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odels\SATIMGE\WB-infrastructure\"/>
    </mc:Choice>
  </mc:AlternateContent>
  <xr:revisionPtr revIDLastSave="0" documentId="13_ncr:1_{FB085C1F-D4E1-4FF7-8264-8C2E910CC7F0}" xr6:coauthVersionLast="47" xr6:coauthVersionMax="47" xr10:uidLastSave="{00000000-0000-0000-0000-000000000000}"/>
  <bookViews>
    <workbookView xWindow="-120" yWindow="-16320" windowWidth="29040" windowHeight="15840" activeTab="1" xr2:uid="{D90D41FF-8804-414E-8752-666AE185B07B}"/>
  </bookViews>
  <sheets>
    <sheet name="Results" sheetId="1" r:id="rId1"/>
    <sheet name="Report" sheetId="3" r:id="rId2"/>
    <sheet name="Summary" sheetId="4" r:id="rId3"/>
  </sheets>
  <externalReferences>
    <externalReference r:id="rId4"/>
  </externalReferences>
  <definedNames>
    <definedName name="_xlnm._FilterDatabase" localSheetId="0" hidden="1">Results!$B$2:$AK$5591</definedName>
    <definedName name="ResTRA" localSheetId="2">[1]Results_TRA!$A$2:$AK$19997</definedName>
    <definedName name="ResTRA">Results!$A$2:$AK$15754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590" i="1" l="1"/>
  <c r="A5589" i="1"/>
  <c r="A5588" i="1"/>
  <c r="A5587" i="1"/>
  <c r="A5586" i="1"/>
  <c r="A5585" i="1"/>
  <c r="A5584" i="1"/>
  <c r="A5583" i="1"/>
  <c r="A5582" i="1"/>
  <c r="A5125" i="1"/>
  <c r="A5124" i="1"/>
  <c r="A5123" i="1"/>
  <c r="A5122" i="1"/>
  <c r="A5121" i="1"/>
  <c r="A5120" i="1"/>
  <c r="A5119" i="1"/>
  <c r="A5118" i="1"/>
  <c r="A5117" i="1"/>
  <c r="A4661" i="1"/>
  <c r="A4660" i="1"/>
  <c r="A4659" i="1"/>
  <c r="A4658" i="1"/>
  <c r="A4657" i="1"/>
  <c r="A4656" i="1"/>
  <c r="A4655" i="1"/>
  <c r="A4654" i="1"/>
  <c r="A4653" i="1"/>
  <c r="A4652" i="1"/>
  <c r="A4195" i="1"/>
  <c r="A4194" i="1"/>
  <c r="A4193" i="1"/>
  <c r="A4192" i="1"/>
  <c r="A4191" i="1"/>
  <c r="A4190" i="1"/>
  <c r="A4189" i="1"/>
  <c r="A4188" i="1"/>
  <c r="A4187" i="1"/>
  <c r="A3731" i="1"/>
  <c r="A3730" i="1"/>
  <c r="A3729" i="1"/>
  <c r="A3728" i="1"/>
  <c r="A3727" i="1"/>
  <c r="A3726" i="1"/>
  <c r="A3725" i="1"/>
  <c r="A3724" i="1"/>
  <c r="A3723" i="1"/>
  <c r="A3722" i="1"/>
  <c r="A3266" i="1"/>
  <c r="A3265" i="1"/>
  <c r="A3264" i="1"/>
  <c r="A3263" i="1"/>
  <c r="A3262" i="1"/>
  <c r="A3261" i="1"/>
  <c r="A3260" i="1"/>
  <c r="A3259" i="1"/>
  <c r="A3258" i="1"/>
  <c r="A3257" i="1"/>
  <c r="A2800" i="1"/>
  <c r="A2799" i="1"/>
  <c r="A2798" i="1"/>
  <c r="A2797" i="1"/>
  <c r="A2796" i="1"/>
  <c r="A2795" i="1"/>
  <c r="A2794" i="1"/>
  <c r="A2793" i="1"/>
  <c r="A2792" i="1"/>
  <c r="A2335" i="1"/>
  <c r="A2334" i="1"/>
  <c r="A2333" i="1"/>
  <c r="A2332" i="1"/>
  <c r="A2331" i="1"/>
  <c r="A2330" i="1"/>
  <c r="A2329" i="1"/>
  <c r="A2328" i="1"/>
  <c r="A2327" i="1"/>
  <c r="I45" i="3" l="1"/>
  <c r="A5591" i="1" l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6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6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1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6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 l="1"/>
  <c r="AI37" i="3" l="1"/>
  <c r="AG21" i="3"/>
  <c r="AJ27" i="3"/>
  <c r="AE35" i="3"/>
  <c r="AI14" i="3"/>
  <c r="AF26" i="3"/>
  <c r="AH13" i="3"/>
  <c r="AE18" i="3"/>
  <c r="AH30" i="3"/>
  <c r="AI34" i="3"/>
  <c r="AG26" i="3"/>
  <c r="AJ24" i="3"/>
  <c r="AE33" i="3"/>
  <c r="AI16" i="3"/>
  <c r="AF23" i="3"/>
  <c r="AH18" i="3"/>
  <c r="AE15" i="3"/>
  <c r="AH35" i="3"/>
  <c r="AE22" i="3"/>
  <c r="AF28" i="3"/>
  <c r="AF11" i="3"/>
  <c r="AG30" i="3"/>
  <c r="AJ32" i="3"/>
  <c r="AG13" i="3"/>
  <c r="AI19" i="3"/>
  <c r="AF30" i="3"/>
  <c r="AJ9" i="3"/>
  <c r="E24" i="4" s="1"/>
  <c r="AG35" i="3"/>
  <c r="AF15" i="3"/>
  <c r="AH34" i="3"/>
  <c r="AJ37" i="3"/>
  <c r="AG22" i="3"/>
  <c r="AI23" i="3"/>
  <c r="AF35" i="3"/>
  <c r="AJ14" i="3"/>
  <c r="AE27" i="3"/>
  <c r="AH12" i="3"/>
  <c r="AF18" i="3"/>
  <c r="AH29" i="3"/>
  <c r="AH31" i="3" s="1"/>
  <c r="AJ34" i="3"/>
  <c r="AG27" i="3"/>
  <c r="AI26" i="3"/>
  <c r="AF33" i="3"/>
  <c r="AJ16" i="3"/>
  <c r="AE24" i="3"/>
  <c r="AH16" i="3"/>
  <c r="AF12" i="3"/>
  <c r="AF32" i="3"/>
  <c r="AG28" i="3"/>
  <c r="AG34" i="3"/>
  <c r="AI12" i="3"/>
  <c r="AI32" i="3"/>
  <c r="AI21" i="3"/>
  <c r="AF20" i="3"/>
  <c r="AH24" i="3"/>
  <c r="AE12" i="3"/>
  <c r="AG32" i="3"/>
  <c r="AI28" i="3"/>
  <c r="AG14" i="3"/>
  <c r="AJ19" i="3"/>
  <c r="AE32" i="3"/>
  <c r="AI11" i="3"/>
  <c r="AF22" i="3"/>
  <c r="AH20" i="3"/>
  <c r="AE9" i="3"/>
  <c r="D22" i="4" s="1"/>
  <c r="AG37" i="3"/>
  <c r="AI30" i="3"/>
  <c r="AG9" i="3"/>
  <c r="D23" i="4" s="1"/>
  <c r="AJ21" i="3"/>
  <c r="AE29" i="3"/>
  <c r="AI13" i="3"/>
  <c r="AH28" i="3"/>
  <c r="AG19" i="3"/>
  <c r="AE34" i="3"/>
  <c r="AH23" i="3"/>
  <c r="AG15" i="3"/>
  <c r="AE19" i="3"/>
  <c r="AJ30" i="3"/>
  <c r="AI29" i="3"/>
  <c r="AF19" i="3"/>
  <c r="AF13" i="3"/>
  <c r="AE20" i="3"/>
  <c r="AF24" i="3"/>
  <c r="AH15" i="3"/>
  <c r="AE16" i="3"/>
  <c r="AH33" i="3"/>
  <c r="AI33" i="3"/>
  <c r="AG23" i="3"/>
  <c r="AJ23" i="3"/>
  <c r="AE37" i="3"/>
  <c r="AI15" i="3"/>
  <c r="AF27" i="3"/>
  <c r="AH11" i="3"/>
  <c r="AE14" i="3"/>
  <c r="AI35" i="3"/>
  <c r="AJ26" i="3"/>
  <c r="AI18" i="3"/>
  <c r="AJ28" i="3"/>
  <c r="AJ11" i="3"/>
  <c r="AF9" i="3"/>
  <c r="E22" i="4" s="1"/>
  <c r="AI22" i="3"/>
  <c r="AJ20" i="3"/>
  <c r="AE11" i="3"/>
  <c r="AJ29" i="3"/>
  <c r="AH26" i="3"/>
  <c r="AF29" i="3"/>
  <c r="AF31" i="3" s="1"/>
  <c r="AJ13" i="3"/>
  <c r="AE21" i="3"/>
  <c r="AG33" i="3"/>
  <c r="AI20" i="3"/>
  <c r="AH19" i="3"/>
  <c r="AG11" i="3"/>
  <c r="AE28" i="3"/>
  <c r="AG29" i="3"/>
  <c r="AG18" i="3"/>
  <c r="AF34" i="3"/>
  <c r="AJ18" i="3"/>
  <c r="AE26" i="3"/>
  <c r="AH14" i="3"/>
  <c r="AF16" i="3"/>
  <c r="AF17" i="3" s="1"/>
  <c r="AH32" i="3"/>
  <c r="AJ33" i="3"/>
  <c r="AG24" i="3"/>
  <c r="AI24" i="3"/>
  <c r="AF37" i="3"/>
  <c r="AJ15" i="3"/>
  <c r="AE23" i="3"/>
  <c r="AH9" i="3"/>
  <c r="E23" i="4" s="1"/>
  <c r="AF14" i="3"/>
  <c r="AH37" i="3"/>
  <c r="AJ35" i="3"/>
  <c r="AG20" i="3"/>
  <c r="AI27" i="3"/>
  <c r="AG12" i="3"/>
  <c r="AJ22" i="3"/>
  <c r="AE30" i="3"/>
  <c r="AI9" i="3"/>
  <c r="D24" i="4" s="1"/>
  <c r="AF21" i="3"/>
  <c r="AH22" i="3"/>
  <c r="AE13" i="3"/>
  <c r="AG16" i="3"/>
  <c r="AH27" i="3"/>
  <c r="AH21" i="3"/>
  <c r="AJ12" i="3"/>
  <c r="N33" i="3"/>
  <c r="N28" i="3"/>
  <c r="N23" i="3"/>
  <c r="N19" i="3"/>
  <c r="N14" i="3"/>
  <c r="N9" i="3"/>
  <c r="D13" i="4" s="1"/>
  <c r="O37" i="3"/>
  <c r="O32" i="3"/>
  <c r="O27" i="3"/>
  <c r="O22" i="3"/>
  <c r="O18" i="3"/>
  <c r="O13" i="3"/>
  <c r="N37" i="3"/>
  <c r="N32" i="3"/>
  <c r="N27" i="3"/>
  <c r="N22" i="3"/>
  <c r="N18" i="3"/>
  <c r="N13" i="3"/>
  <c r="O35" i="3"/>
  <c r="O30" i="3"/>
  <c r="O26" i="3"/>
  <c r="O21" i="3"/>
  <c r="O16" i="3"/>
  <c r="O12" i="3"/>
  <c r="N35" i="3"/>
  <c r="N30" i="3"/>
  <c r="N26" i="3"/>
  <c r="N21" i="3"/>
  <c r="N16" i="3"/>
  <c r="N12" i="3"/>
  <c r="O34" i="3"/>
  <c r="O29" i="3"/>
  <c r="O24" i="3"/>
  <c r="O20" i="3"/>
  <c r="O15" i="3"/>
  <c r="O11" i="3"/>
  <c r="N34" i="3"/>
  <c r="N29" i="3"/>
  <c r="N24" i="3"/>
  <c r="N20" i="3"/>
  <c r="N15" i="3"/>
  <c r="N11" i="3"/>
  <c r="O33" i="3"/>
  <c r="O28" i="3"/>
  <c r="O23" i="3"/>
  <c r="O19" i="3"/>
  <c r="O14" i="3"/>
  <c r="O9" i="3"/>
  <c r="E13" i="4" s="1"/>
  <c r="AC37" i="3"/>
  <c r="U37" i="3"/>
  <c r="K37" i="3"/>
  <c r="AA35" i="3"/>
  <c r="S35" i="3"/>
  <c r="I35" i="3"/>
  <c r="Y34" i="3"/>
  <c r="Q34" i="3"/>
  <c r="F34" i="3"/>
  <c r="W33" i="3"/>
  <c r="M33" i="3"/>
  <c r="AC32" i="3"/>
  <c r="U32" i="3"/>
  <c r="K32" i="3"/>
  <c r="AA30" i="3"/>
  <c r="S30" i="3"/>
  <c r="I30" i="3"/>
  <c r="Y29" i="3"/>
  <c r="Q29" i="3"/>
  <c r="F29" i="3"/>
  <c r="W24" i="3"/>
  <c r="M24" i="3"/>
  <c r="AC28" i="3"/>
  <c r="U28" i="3"/>
  <c r="K28" i="3"/>
  <c r="AA27" i="3"/>
  <c r="S27" i="3"/>
  <c r="I27" i="3"/>
  <c r="Y26" i="3"/>
  <c r="Q26" i="3"/>
  <c r="F26" i="3"/>
  <c r="AI52" i="3" s="1"/>
  <c r="W23" i="3"/>
  <c r="M23" i="3"/>
  <c r="AC22" i="3"/>
  <c r="U22" i="3"/>
  <c r="K22" i="3"/>
  <c r="AA21" i="3"/>
  <c r="S21" i="3"/>
  <c r="I21" i="3"/>
  <c r="Y20" i="3"/>
  <c r="Q20" i="3"/>
  <c r="F20" i="3"/>
  <c r="W19" i="3"/>
  <c r="M19" i="3"/>
  <c r="AC18" i="3"/>
  <c r="U18" i="3"/>
  <c r="K18" i="3"/>
  <c r="AA16" i="3"/>
  <c r="S16" i="3"/>
  <c r="I16" i="3"/>
  <c r="Y15" i="3"/>
  <c r="Q15" i="3"/>
  <c r="F15" i="3"/>
  <c r="W14" i="3"/>
  <c r="M14" i="3"/>
  <c r="AC13" i="3"/>
  <c r="U13" i="3"/>
  <c r="K13" i="3"/>
  <c r="AA12" i="3"/>
  <c r="S12" i="3"/>
  <c r="I12" i="3"/>
  <c r="Y11" i="3"/>
  <c r="AB37" i="3"/>
  <c r="T37" i="3"/>
  <c r="J37" i="3"/>
  <c r="Z35" i="3"/>
  <c r="R35" i="3"/>
  <c r="G35" i="3"/>
  <c r="X34" i="3"/>
  <c r="P34" i="3"/>
  <c r="E34" i="3"/>
  <c r="V33" i="3"/>
  <c r="L33" i="3"/>
  <c r="AB32" i="3"/>
  <c r="T32" i="3"/>
  <c r="J32" i="3"/>
  <c r="Z30" i="3"/>
  <c r="R30" i="3"/>
  <c r="G30" i="3"/>
  <c r="X29" i="3"/>
  <c r="P29" i="3"/>
  <c r="E29" i="3"/>
  <c r="V24" i="3"/>
  <c r="L24" i="3"/>
  <c r="AB28" i="3"/>
  <c r="T28" i="3"/>
  <c r="J28" i="3"/>
  <c r="Z27" i="3"/>
  <c r="R27" i="3"/>
  <c r="G27" i="3"/>
  <c r="X26" i="3"/>
  <c r="P26" i="3"/>
  <c r="E26" i="3"/>
  <c r="E52" i="3" s="1"/>
  <c r="V23" i="3"/>
  <c r="L23" i="3"/>
  <c r="AB22" i="3"/>
  <c r="T22" i="3"/>
  <c r="J22" i="3"/>
  <c r="Z21" i="3"/>
  <c r="R21" i="3"/>
  <c r="G21" i="3"/>
  <c r="X20" i="3"/>
  <c r="P20" i="3"/>
  <c r="E20" i="3"/>
  <c r="V19" i="3"/>
  <c r="L19" i="3"/>
  <c r="AB18" i="3"/>
  <c r="T18" i="3"/>
  <c r="J18" i="3"/>
  <c r="Z16" i="3"/>
  <c r="R16" i="3"/>
  <c r="G16" i="3"/>
  <c r="G46" i="3" s="1"/>
  <c r="X15" i="3"/>
  <c r="P15" i="3"/>
  <c r="E15" i="3"/>
  <c r="V14" i="3"/>
  <c r="L14" i="3"/>
  <c r="AB13" i="3"/>
  <c r="T13" i="3"/>
  <c r="J13" i="3"/>
  <c r="Z12" i="3"/>
  <c r="R12" i="3"/>
  <c r="G12" i="3"/>
  <c r="X11" i="3"/>
  <c r="AA37" i="3"/>
  <c r="S37" i="3"/>
  <c r="I37" i="3"/>
  <c r="Y35" i="3"/>
  <c r="Q35" i="3"/>
  <c r="F35" i="3"/>
  <c r="W34" i="3"/>
  <c r="M34" i="3"/>
  <c r="AC33" i="3"/>
  <c r="U33" i="3"/>
  <c r="K33" i="3"/>
  <c r="AA32" i="3"/>
  <c r="S32" i="3"/>
  <c r="I32" i="3"/>
  <c r="Y30" i="3"/>
  <c r="Q30" i="3"/>
  <c r="F30" i="3"/>
  <c r="W29" i="3"/>
  <c r="M29" i="3"/>
  <c r="AC24" i="3"/>
  <c r="U24" i="3"/>
  <c r="K24" i="3"/>
  <c r="AA28" i="3"/>
  <c r="S28" i="3"/>
  <c r="I28" i="3"/>
  <c r="Y27" i="3"/>
  <c r="Q27" i="3"/>
  <c r="F27" i="3"/>
  <c r="W26" i="3"/>
  <c r="M26" i="3"/>
  <c r="AC23" i="3"/>
  <c r="U23" i="3"/>
  <c r="K23" i="3"/>
  <c r="AA22" i="3"/>
  <c r="S22" i="3"/>
  <c r="I22" i="3"/>
  <c r="Y21" i="3"/>
  <c r="Q21" i="3"/>
  <c r="F21" i="3"/>
  <c r="AI50" i="3" s="1"/>
  <c r="W20" i="3"/>
  <c r="M20" i="3"/>
  <c r="AC19" i="3"/>
  <c r="U19" i="3"/>
  <c r="K19" i="3"/>
  <c r="AA18" i="3"/>
  <c r="S18" i="3"/>
  <c r="I18" i="3"/>
  <c r="Y16" i="3"/>
  <c r="Q16" i="3"/>
  <c r="F16" i="3"/>
  <c r="W15" i="3"/>
  <c r="M15" i="3"/>
  <c r="AC14" i="3"/>
  <c r="U14" i="3"/>
  <c r="K14" i="3"/>
  <c r="AA13" i="3"/>
  <c r="S13" i="3"/>
  <c r="I13" i="3"/>
  <c r="Y12" i="3"/>
  <c r="Q12" i="3"/>
  <c r="F12" i="3"/>
  <c r="W11" i="3"/>
  <c r="Z37" i="3"/>
  <c r="R37" i="3"/>
  <c r="G37" i="3"/>
  <c r="X35" i="3"/>
  <c r="P35" i="3"/>
  <c r="E35" i="3"/>
  <c r="V34" i="3"/>
  <c r="L34" i="3"/>
  <c r="AB33" i="3"/>
  <c r="T33" i="3"/>
  <c r="J33" i="3"/>
  <c r="Z32" i="3"/>
  <c r="R32" i="3"/>
  <c r="G32" i="3"/>
  <c r="X30" i="3"/>
  <c r="P30" i="3"/>
  <c r="E30" i="3"/>
  <c r="V29" i="3"/>
  <c r="L29" i="3"/>
  <c r="AB24" i="3"/>
  <c r="T24" i="3"/>
  <c r="J24" i="3"/>
  <c r="Z28" i="3"/>
  <c r="R28" i="3"/>
  <c r="G28" i="3"/>
  <c r="X27" i="3"/>
  <c r="P27" i="3"/>
  <c r="E27" i="3"/>
  <c r="V26" i="3"/>
  <c r="L26" i="3"/>
  <c r="AB23" i="3"/>
  <c r="T23" i="3"/>
  <c r="J23" i="3"/>
  <c r="Z22" i="3"/>
  <c r="R22" i="3"/>
  <c r="G22" i="3"/>
  <c r="X21" i="3"/>
  <c r="P21" i="3"/>
  <c r="E21" i="3"/>
  <c r="E50" i="3" s="1"/>
  <c r="V20" i="3"/>
  <c r="L20" i="3"/>
  <c r="AB19" i="3"/>
  <c r="T19" i="3"/>
  <c r="J19" i="3"/>
  <c r="Z18" i="3"/>
  <c r="R18" i="3"/>
  <c r="G18" i="3"/>
  <c r="X16" i="3"/>
  <c r="P16" i="3"/>
  <c r="E16" i="3"/>
  <c r="E46" i="3" s="1"/>
  <c r="V15" i="3"/>
  <c r="L15" i="3"/>
  <c r="AB14" i="3"/>
  <c r="T14" i="3"/>
  <c r="J14" i="3"/>
  <c r="Z13" i="3"/>
  <c r="R13" i="3"/>
  <c r="G13" i="3"/>
  <c r="X12" i="3"/>
  <c r="P12" i="3"/>
  <c r="E12" i="3"/>
  <c r="V11" i="3"/>
  <c r="Y37" i="3"/>
  <c r="Q37" i="3"/>
  <c r="F37" i="3"/>
  <c r="W35" i="3"/>
  <c r="W36" i="3" s="1"/>
  <c r="M35" i="3"/>
  <c r="AC34" i="3"/>
  <c r="U34" i="3"/>
  <c r="K34" i="3"/>
  <c r="AA33" i="3"/>
  <c r="S33" i="3"/>
  <c r="I33" i="3"/>
  <c r="Y32" i="3"/>
  <c r="Q32" i="3"/>
  <c r="F32" i="3"/>
  <c r="W30" i="3"/>
  <c r="M30" i="3"/>
  <c r="AC29" i="3"/>
  <c r="U29" i="3"/>
  <c r="K29" i="3"/>
  <c r="AA24" i="3"/>
  <c r="S24" i="3"/>
  <c r="I24" i="3"/>
  <c r="Y28" i="3"/>
  <c r="Q28" i="3"/>
  <c r="F28" i="3"/>
  <c r="W27" i="3"/>
  <c r="M27" i="3"/>
  <c r="AC26" i="3"/>
  <c r="U26" i="3"/>
  <c r="K26" i="3"/>
  <c r="AA23" i="3"/>
  <c r="S23" i="3"/>
  <c r="I23" i="3"/>
  <c r="Y22" i="3"/>
  <c r="Q22" i="3"/>
  <c r="F22" i="3"/>
  <c r="W21" i="3"/>
  <c r="M21" i="3"/>
  <c r="AC20" i="3"/>
  <c r="U20" i="3"/>
  <c r="K20" i="3"/>
  <c r="AA19" i="3"/>
  <c r="S19" i="3"/>
  <c r="I19" i="3"/>
  <c r="Y18" i="3"/>
  <c r="Q18" i="3"/>
  <c r="F18" i="3"/>
  <c r="W16" i="3"/>
  <c r="M16" i="3"/>
  <c r="AC15" i="3"/>
  <c r="U15" i="3"/>
  <c r="K15" i="3"/>
  <c r="AA14" i="3"/>
  <c r="S14" i="3"/>
  <c r="I14" i="3"/>
  <c r="Y13" i="3"/>
  <c r="Q13" i="3"/>
  <c r="F13" i="3"/>
  <c r="W12" i="3"/>
  <c r="M12" i="3"/>
  <c r="AC11" i="3"/>
  <c r="U11" i="3"/>
  <c r="X37" i="3"/>
  <c r="P37" i="3"/>
  <c r="E37" i="3"/>
  <c r="V35" i="3"/>
  <c r="V36" i="3" s="1"/>
  <c r="L35" i="3"/>
  <c r="AB34" i="3"/>
  <c r="T34" i="3"/>
  <c r="J34" i="3"/>
  <c r="Z33" i="3"/>
  <c r="R33" i="3"/>
  <c r="G33" i="3"/>
  <c r="X32" i="3"/>
  <c r="P32" i="3"/>
  <c r="E32" i="3"/>
  <c r="V30" i="3"/>
  <c r="L30" i="3"/>
  <c r="AB29" i="3"/>
  <c r="T29" i="3"/>
  <c r="J29" i="3"/>
  <c r="Z24" i="3"/>
  <c r="R24" i="3"/>
  <c r="G24" i="3"/>
  <c r="X28" i="3"/>
  <c r="P28" i="3"/>
  <c r="E28" i="3"/>
  <c r="V27" i="3"/>
  <c r="L27" i="3"/>
  <c r="AB26" i="3"/>
  <c r="T26" i="3"/>
  <c r="J26" i="3"/>
  <c r="Z23" i="3"/>
  <c r="R23" i="3"/>
  <c r="G23" i="3"/>
  <c r="X22" i="3"/>
  <c r="P22" i="3"/>
  <c r="E22" i="3"/>
  <c r="E51" i="3" s="1"/>
  <c r="V21" i="3"/>
  <c r="L21" i="3"/>
  <c r="AB20" i="3"/>
  <c r="T20" i="3"/>
  <c r="J20" i="3"/>
  <c r="Z19" i="3"/>
  <c r="R19" i="3"/>
  <c r="G19" i="3"/>
  <c r="X18" i="3"/>
  <c r="P18" i="3"/>
  <c r="E18" i="3"/>
  <c r="E48" i="3" s="1"/>
  <c r="V16" i="3"/>
  <c r="L16" i="3"/>
  <c r="AB15" i="3"/>
  <c r="T15" i="3"/>
  <c r="J15" i="3"/>
  <c r="Z14" i="3"/>
  <c r="R14" i="3"/>
  <c r="G14" i="3"/>
  <c r="X13" i="3"/>
  <c r="P13" i="3"/>
  <c r="E13" i="3"/>
  <c r="V12" i="3"/>
  <c r="L12" i="3"/>
  <c r="AB11" i="3"/>
  <c r="T11" i="3"/>
  <c r="W37" i="3"/>
  <c r="M37" i="3"/>
  <c r="AC35" i="3"/>
  <c r="U35" i="3"/>
  <c r="K35" i="3"/>
  <c r="AA34" i="3"/>
  <c r="S34" i="3"/>
  <c r="I34" i="3"/>
  <c r="Y33" i="3"/>
  <c r="Q33" i="3"/>
  <c r="F33" i="3"/>
  <c r="W32" i="3"/>
  <c r="M32" i="3"/>
  <c r="AC30" i="3"/>
  <c r="U30" i="3"/>
  <c r="K30" i="3"/>
  <c r="AA29" i="3"/>
  <c r="S29" i="3"/>
  <c r="I29" i="3"/>
  <c r="Y24" i="3"/>
  <c r="Q24" i="3"/>
  <c r="F24" i="3"/>
  <c r="W28" i="3"/>
  <c r="M28" i="3"/>
  <c r="AC27" i="3"/>
  <c r="U27" i="3"/>
  <c r="K27" i="3"/>
  <c r="AA26" i="3"/>
  <c r="S26" i="3"/>
  <c r="I26" i="3"/>
  <c r="Y23" i="3"/>
  <c r="Q23" i="3"/>
  <c r="F23" i="3"/>
  <c r="W22" i="3"/>
  <c r="M22" i="3"/>
  <c r="AC21" i="3"/>
  <c r="U21" i="3"/>
  <c r="K21" i="3"/>
  <c r="AA20" i="3"/>
  <c r="S20" i="3"/>
  <c r="I20" i="3"/>
  <c r="Y19" i="3"/>
  <c r="Q19" i="3"/>
  <c r="F19" i="3"/>
  <c r="W18" i="3"/>
  <c r="M18" i="3"/>
  <c r="AC16" i="3"/>
  <c r="U16" i="3"/>
  <c r="K16" i="3"/>
  <c r="AA15" i="3"/>
  <c r="S15" i="3"/>
  <c r="I15" i="3"/>
  <c r="Y14" i="3"/>
  <c r="Q14" i="3"/>
  <c r="F14" i="3"/>
  <c r="W13" i="3"/>
  <c r="M13" i="3"/>
  <c r="AC12" i="3"/>
  <c r="U12" i="3"/>
  <c r="K12" i="3"/>
  <c r="AA11" i="3"/>
  <c r="V32" i="3"/>
  <c r="R29" i="3"/>
  <c r="L28" i="3"/>
  <c r="G26" i="3"/>
  <c r="AB21" i="3"/>
  <c r="X19" i="3"/>
  <c r="T12" i="3"/>
  <c r="Q11" i="3"/>
  <c r="F11" i="3"/>
  <c r="W9" i="3"/>
  <c r="E17" i="4" s="1"/>
  <c r="M9" i="3"/>
  <c r="E12" i="4" s="1"/>
  <c r="V37" i="3"/>
  <c r="R34" i="3"/>
  <c r="L32" i="3"/>
  <c r="G29" i="3"/>
  <c r="AB27" i="3"/>
  <c r="X23" i="3"/>
  <c r="T16" i="3"/>
  <c r="P14" i="3"/>
  <c r="J12" i="3"/>
  <c r="P11" i="3"/>
  <c r="E11" i="3"/>
  <c r="V9" i="3"/>
  <c r="D17" i="4" s="1"/>
  <c r="L9" i="3"/>
  <c r="D12" i="4" s="1"/>
  <c r="L37" i="3"/>
  <c r="G34" i="3"/>
  <c r="AB30" i="3"/>
  <c r="X24" i="3"/>
  <c r="T21" i="3"/>
  <c r="P19" i="3"/>
  <c r="J16" i="3"/>
  <c r="E14" i="3"/>
  <c r="Z11" i="3"/>
  <c r="M11" i="3"/>
  <c r="AC9" i="3"/>
  <c r="E20" i="4" s="1"/>
  <c r="U9" i="3"/>
  <c r="E16" i="4" s="1"/>
  <c r="K9" i="3"/>
  <c r="E11" i="4" s="1"/>
  <c r="AB35" i="3"/>
  <c r="X33" i="3"/>
  <c r="T27" i="3"/>
  <c r="P23" i="3"/>
  <c r="J21" i="3"/>
  <c r="E19" i="3"/>
  <c r="E49" i="3" s="1"/>
  <c r="Z15" i="3"/>
  <c r="L11" i="3"/>
  <c r="AB9" i="3"/>
  <c r="D20" i="4" s="1"/>
  <c r="T9" i="3"/>
  <c r="D16" i="4" s="1"/>
  <c r="J9" i="3"/>
  <c r="D11" i="4" s="1"/>
  <c r="V28" i="3"/>
  <c r="R11" i="3"/>
  <c r="E9" i="3"/>
  <c r="C9" i="4" s="1"/>
  <c r="T30" i="3"/>
  <c r="P24" i="3"/>
  <c r="J27" i="3"/>
  <c r="E23" i="3"/>
  <c r="Z20" i="3"/>
  <c r="V13" i="3"/>
  <c r="K11" i="3"/>
  <c r="AA9" i="3"/>
  <c r="E19" i="4" s="1"/>
  <c r="S9" i="3"/>
  <c r="E15" i="4" s="1"/>
  <c r="I9" i="3"/>
  <c r="R26" i="3"/>
  <c r="AB16" i="3"/>
  <c r="G11" i="3"/>
  <c r="T35" i="3"/>
  <c r="T36" i="3" s="1"/>
  <c r="P33" i="3"/>
  <c r="J30" i="3"/>
  <c r="E24" i="3"/>
  <c r="Z26" i="3"/>
  <c r="V18" i="3"/>
  <c r="R15" i="3"/>
  <c r="L13" i="3"/>
  <c r="J11" i="3"/>
  <c r="Z9" i="3"/>
  <c r="D19" i="4" s="1"/>
  <c r="R9" i="3"/>
  <c r="G9" i="3"/>
  <c r="Z34" i="3"/>
  <c r="G20" i="3"/>
  <c r="J35" i="3"/>
  <c r="E33" i="3"/>
  <c r="E43" i="3" s="1"/>
  <c r="Z29" i="3"/>
  <c r="V22" i="3"/>
  <c r="R20" i="3"/>
  <c r="L18" i="3"/>
  <c r="G15" i="3"/>
  <c r="AB12" i="3"/>
  <c r="S11" i="3"/>
  <c r="I11" i="3"/>
  <c r="Y9" i="3"/>
  <c r="E18" i="4" s="1"/>
  <c r="Q9" i="3"/>
  <c r="E14" i="4" s="1"/>
  <c r="F9" i="3"/>
  <c r="D9" i="4" s="1"/>
  <c r="L22" i="3"/>
  <c r="X14" i="3"/>
  <c r="X9" i="3"/>
  <c r="D18" i="4" s="1"/>
  <c r="P9" i="3"/>
  <c r="D14" i="4" s="1"/>
  <c r="AI49" i="3" l="1"/>
  <c r="AI43" i="3"/>
  <c r="AI51" i="3"/>
  <c r="AI48" i="3"/>
  <c r="AI44" i="3"/>
  <c r="AG17" i="3"/>
  <c r="AG31" i="3"/>
  <c r="H19" i="4"/>
  <c r="I19" i="4" s="1"/>
  <c r="AI31" i="3"/>
  <c r="U36" i="3"/>
  <c r="AJ31" i="3"/>
  <c r="AE31" i="3"/>
  <c r="AH17" i="3"/>
  <c r="AI17" i="3"/>
  <c r="AE17" i="3"/>
  <c r="AJ17" i="3"/>
  <c r="AB36" i="3"/>
  <c r="H14" i="4"/>
  <c r="I14" i="4" s="1"/>
  <c r="H15" i="4"/>
  <c r="I15" i="4" s="1"/>
  <c r="H18" i="4"/>
  <c r="I18" i="4" s="1"/>
  <c r="H13" i="4"/>
  <c r="H11" i="4"/>
  <c r="E9" i="4"/>
  <c r="H9" i="4" s="1"/>
  <c r="H16" i="4"/>
  <c r="R10" i="3"/>
  <c r="D15" i="4"/>
  <c r="H22" i="4"/>
  <c r="I22" i="4" s="1"/>
  <c r="H23" i="4"/>
  <c r="H24" i="4"/>
  <c r="H20" i="4"/>
  <c r="H12" i="4"/>
  <c r="H17" i="4"/>
  <c r="Q31" i="3"/>
  <c r="AC36" i="3"/>
  <c r="M36" i="3"/>
  <c r="Q36" i="3"/>
  <c r="Y36" i="3"/>
  <c r="P36" i="3"/>
  <c r="X36" i="3"/>
  <c r="L36" i="3"/>
  <c r="W44" i="3"/>
  <c r="AI46" i="3"/>
  <c r="F46" i="3"/>
  <c r="S36" i="3"/>
  <c r="AJ36" i="3"/>
  <c r="AH36" i="3"/>
  <c r="AF36" i="3"/>
  <c r="AA36" i="3"/>
  <c r="R36" i="3"/>
  <c r="O36" i="3"/>
  <c r="AE36" i="3"/>
  <c r="AI36" i="3"/>
  <c r="AG36" i="3"/>
  <c r="Z36" i="3"/>
  <c r="N36" i="3"/>
  <c r="AH44" i="3"/>
  <c r="AJ44" i="3"/>
  <c r="AH52" i="3"/>
  <c r="AJ52" i="3"/>
  <c r="AH50" i="3"/>
  <c r="AJ50" i="3"/>
  <c r="AH25" i="3"/>
  <c r="AJ25" i="3"/>
  <c r="AI25" i="3"/>
  <c r="AH51" i="3"/>
  <c r="AJ51" i="3"/>
  <c r="AH10" i="3"/>
  <c r="AJ10" i="3"/>
  <c r="AI10" i="3"/>
  <c r="J36" i="3"/>
  <c r="AH46" i="3"/>
  <c r="AJ46" i="3"/>
  <c r="AH49" i="3"/>
  <c r="AJ49" i="3"/>
  <c r="K36" i="3"/>
  <c r="AH43" i="3"/>
  <c r="AJ43" i="3"/>
  <c r="AH48" i="3"/>
  <c r="AJ48" i="3"/>
  <c r="AE43" i="3"/>
  <c r="AG43" i="3"/>
  <c r="AE48" i="3"/>
  <c r="AG48" i="3"/>
  <c r="AE52" i="3"/>
  <c r="AG52" i="3"/>
  <c r="AE49" i="3"/>
  <c r="AG49" i="3"/>
  <c r="AF46" i="3"/>
  <c r="AF44" i="3"/>
  <c r="AF51" i="3"/>
  <c r="AE46" i="3"/>
  <c r="AG46" i="3"/>
  <c r="AE44" i="3"/>
  <c r="AG44" i="3"/>
  <c r="AF49" i="3"/>
  <c r="AG10" i="3"/>
  <c r="AG25" i="3"/>
  <c r="AE51" i="3"/>
  <c r="AG51" i="3"/>
  <c r="AF52" i="3"/>
  <c r="AF50" i="3"/>
  <c r="AE50" i="3"/>
  <c r="AG50" i="3"/>
  <c r="AF43" i="3"/>
  <c r="O48" i="3"/>
  <c r="AF48" i="3"/>
  <c r="AE10" i="3"/>
  <c r="AF10" i="3"/>
  <c r="AF25" i="3"/>
  <c r="AE25" i="3"/>
  <c r="O44" i="3"/>
  <c r="O50" i="3"/>
  <c r="AA10" i="3"/>
  <c r="O46" i="3"/>
  <c r="S10" i="3"/>
  <c r="U10" i="3"/>
  <c r="Q10" i="3"/>
  <c r="Z10" i="3"/>
  <c r="W10" i="3"/>
  <c r="Y10" i="3"/>
  <c r="P10" i="3"/>
  <c r="T10" i="3"/>
  <c r="V10" i="3"/>
  <c r="X10" i="3"/>
  <c r="AB10" i="3"/>
  <c r="O10" i="3"/>
  <c r="AC10" i="3"/>
  <c r="N10" i="3"/>
  <c r="O52" i="3"/>
  <c r="AC25" i="3"/>
  <c r="AB25" i="3"/>
  <c r="AA25" i="3"/>
  <c r="Z25" i="3"/>
  <c r="Y25" i="3"/>
  <c r="X25" i="3"/>
  <c r="O51" i="3"/>
  <c r="N31" i="3"/>
  <c r="N17" i="3"/>
  <c r="W51" i="3"/>
  <c r="V44" i="3"/>
  <c r="O31" i="3"/>
  <c r="O17" i="3"/>
  <c r="N49" i="3"/>
  <c r="N44" i="3"/>
  <c r="N25" i="3"/>
  <c r="N54" i="3" s="1"/>
  <c r="N48" i="3"/>
  <c r="V52" i="3"/>
  <c r="N50" i="3"/>
  <c r="N46" i="3"/>
  <c r="N43" i="3"/>
  <c r="N51" i="3"/>
  <c r="N52" i="3"/>
  <c r="I39" i="3"/>
  <c r="I41" i="3" s="1"/>
  <c r="V49" i="3"/>
  <c r="W43" i="3"/>
  <c r="O43" i="3"/>
  <c r="W25" i="3"/>
  <c r="W54" i="3" s="1"/>
  <c r="O25" i="3"/>
  <c r="W49" i="3"/>
  <c r="O49" i="3"/>
  <c r="W48" i="3"/>
  <c r="V48" i="3"/>
  <c r="W46" i="3"/>
  <c r="V25" i="3"/>
  <c r="V54" i="3" s="1"/>
  <c r="V43" i="3"/>
  <c r="W50" i="3"/>
  <c r="V51" i="3"/>
  <c r="V50" i="3"/>
  <c r="V46" i="3"/>
  <c r="W31" i="3"/>
  <c r="E44" i="3"/>
  <c r="E45" i="3" s="1"/>
  <c r="V17" i="3"/>
  <c r="W52" i="3"/>
  <c r="V31" i="3"/>
  <c r="W17" i="3"/>
  <c r="P48" i="3"/>
  <c r="Q50" i="3"/>
  <c r="Q25" i="3"/>
  <c r="Q54" i="3" s="1"/>
  <c r="Q44" i="3"/>
  <c r="P25" i="3"/>
  <c r="P54" i="3" s="1"/>
  <c r="P49" i="3"/>
  <c r="P44" i="3"/>
  <c r="P51" i="3"/>
  <c r="Q51" i="3"/>
  <c r="P50" i="3"/>
  <c r="Q43" i="3"/>
  <c r="Q49" i="3"/>
  <c r="Q52" i="3"/>
  <c r="P43" i="3"/>
  <c r="P52" i="3"/>
  <c r="Q48" i="3"/>
  <c r="Q17" i="3"/>
  <c r="P31" i="3"/>
  <c r="P17" i="3"/>
  <c r="S46" i="3"/>
  <c r="Q46" i="3"/>
  <c r="R46" i="3"/>
  <c r="P46" i="3"/>
  <c r="S25" i="3"/>
  <c r="S54" i="3" s="1"/>
  <c r="U25" i="3"/>
  <c r="R25" i="3"/>
  <c r="R54" i="3" s="1"/>
  <c r="T25" i="3"/>
  <c r="AB43" i="3"/>
  <c r="K52" i="3"/>
  <c r="J43" i="3"/>
  <c r="K51" i="3"/>
  <c r="AC50" i="3"/>
  <c r="AC48" i="3"/>
  <c r="AC43" i="3"/>
  <c r="Z52" i="3"/>
  <c r="T52" i="3"/>
  <c r="S17" i="3"/>
  <c r="R31" i="3"/>
  <c r="S31" i="3"/>
  <c r="R17" i="3"/>
  <c r="M43" i="3"/>
  <c r="K44" i="3"/>
  <c r="AC44" i="3"/>
  <c r="Y44" i="3"/>
  <c r="U44" i="3"/>
  <c r="M44" i="3"/>
  <c r="AB52" i="3"/>
  <c r="Z43" i="3"/>
  <c r="M48" i="3"/>
  <c r="K49" i="3"/>
  <c r="X52" i="3"/>
  <c r="AA43" i="3"/>
  <c r="J52" i="3"/>
  <c r="L52" i="3"/>
  <c r="Y48" i="3"/>
  <c r="F52" i="3"/>
  <c r="R52" i="3"/>
  <c r="G48" i="3"/>
  <c r="S48" i="3"/>
  <c r="J49" i="3"/>
  <c r="L51" i="3"/>
  <c r="G50" i="3"/>
  <c r="S50" i="3"/>
  <c r="AB49" i="3"/>
  <c r="T44" i="3"/>
  <c r="F48" i="3"/>
  <c r="R48" i="3"/>
  <c r="G44" i="3"/>
  <c r="S44" i="3"/>
  <c r="G43" i="3"/>
  <c r="S43" i="3"/>
  <c r="F49" i="3"/>
  <c r="R49" i="3"/>
  <c r="F44" i="3"/>
  <c r="F45" i="3" s="1"/>
  <c r="R44" i="3"/>
  <c r="F51" i="3"/>
  <c r="R51" i="3"/>
  <c r="G51" i="3"/>
  <c r="S51" i="3"/>
  <c r="F50" i="3"/>
  <c r="R50" i="3"/>
  <c r="AC51" i="3"/>
  <c r="G49" i="3"/>
  <c r="S49" i="3"/>
  <c r="G52" i="3"/>
  <c r="S52" i="3"/>
  <c r="F43" i="3"/>
  <c r="R43" i="3"/>
  <c r="X48" i="3"/>
  <c r="T48" i="3"/>
  <c r="AA48" i="3"/>
  <c r="AC49" i="3"/>
  <c r="Y49" i="3"/>
  <c r="L48" i="3"/>
  <c r="M49" i="3"/>
  <c r="AB50" i="3"/>
  <c r="U48" i="3"/>
  <c r="AA49" i="3"/>
  <c r="AB48" i="3"/>
  <c r="J48" i="3"/>
  <c r="T50" i="3"/>
  <c r="U49" i="3"/>
  <c r="Z48" i="3"/>
  <c r="K48" i="3"/>
  <c r="T49" i="3"/>
  <c r="L49" i="3"/>
  <c r="J44" i="3"/>
  <c r="AB44" i="3"/>
  <c r="X49" i="3"/>
  <c r="L44" i="3"/>
  <c r="Z49" i="3"/>
  <c r="X50" i="3"/>
  <c r="K50" i="3"/>
  <c r="Y51" i="3"/>
  <c r="M51" i="3"/>
  <c r="Z50" i="3"/>
  <c r="U51" i="3"/>
  <c r="AA51" i="3"/>
  <c r="J50" i="3"/>
  <c r="Y50" i="3"/>
  <c r="U50" i="3"/>
  <c r="M50" i="3"/>
  <c r="L50" i="3"/>
  <c r="AA50" i="3"/>
  <c r="T51" i="3"/>
  <c r="Z51" i="3"/>
  <c r="AA44" i="3"/>
  <c r="J51" i="3"/>
  <c r="AB51" i="3"/>
  <c r="AC52" i="3"/>
  <c r="X51" i="3"/>
  <c r="Y52" i="3"/>
  <c r="M52" i="3"/>
  <c r="AA52" i="3"/>
  <c r="X44" i="3"/>
  <c r="U52" i="3"/>
  <c r="L43" i="3"/>
  <c r="T43" i="3"/>
  <c r="U43" i="3"/>
  <c r="X43" i="3"/>
  <c r="K43" i="3"/>
  <c r="Y43" i="3"/>
  <c r="Z46" i="3"/>
  <c r="AC46" i="3"/>
  <c r="X46" i="3"/>
  <c r="K46" i="3"/>
  <c r="AB46" i="3"/>
  <c r="U46" i="3"/>
  <c r="L46" i="3"/>
  <c r="T46" i="3"/>
  <c r="J46" i="3"/>
  <c r="Y46" i="3"/>
  <c r="M46" i="3"/>
  <c r="AA46" i="3"/>
  <c r="Z44" i="3"/>
  <c r="I25" i="3"/>
  <c r="I54" i="3" s="1"/>
  <c r="K10" i="3"/>
  <c r="J25" i="3"/>
  <c r="L25" i="3"/>
  <c r="J10" i="3"/>
  <c r="K25" i="3"/>
  <c r="M25" i="3"/>
  <c r="M10" i="3"/>
  <c r="L10" i="3"/>
  <c r="I10" i="3"/>
  <c r="E25" i="3"/>
  <c r="G10" i="3"/>
  <c r="G8" i="3" s="1"/>
  <c r="F10" i="3"/>
  <c r="F8" i="3" s="1"/>
  <c r="E10" i="3"/>
  <c r="G25" i="3"/>
  <c r="F25" i="3"/>
  <c r="AC31" i="3"/>
  <c r="F31" i="3"/>
  <c r="E31" i="3"/>
  <c r="E40" i="3" s="1"/>
  <c r="E39" i="3" s="1"/>
  <c r="E41" i="3" s="1"/>
  <c r="E42" i="3" s="1"/>
  <c r="G17" i="3"/>
  <c r="F17" i="3"/>
  <c r="E17" i="3"/>
  <c r="G31" i="3"/>
  <c r="AA17" i="3"/>
  <c r="Z17" i="3"/>
  <c r="AC17" i="3"/>
  <c r="AB17" i="3"/>
  <c r="J17" i="3"/>
  <c r="Y17" i="3"/>
  <c r="M17" i="3"/>
  <c r="L17" i="3"/>
  <c r="I17" i="3"/>
  <c r="U17" i="3"/>
  <c r="K17" i="3"/>
  <c r="T17" i="3"/>
  <c r="X17" i="3"/>
  <c r="J31" i="3"/>
  <c r="AB31" i="3"/>
  <c r="K31" i="3"/>
  <c r="M31" i="3"/>
  <c r="AA31" i="3"/>
  <c r="I31" i="3"/>
  <c r="Z31" i="3"/>
  <c r="U31" i="3"/>
  <c r="T31" i="3"/>
  <c r="L31" i="3"/>
  <c r="Y31" i="3"/>
  <c r="X31" i="3"/>
  <c r="AI40" i="3" l="1"/>
  <c r="AI39" i="3" s="1"/>
  <c r="AI41" i="3" s="1"/>
  <c r="G45" i="3"/>
  <c r="J18" i="4"/>
  <c r="K18" i="4" s="1"/>
  <c r="J14" i="4"/>
  <c r="K14" i="4" s="1"/>
  <c r="J19" i="4"/>
  <c r="K19" i="4" s="1"/>
  <c r="J15" i="4"/>
  <c r="K15" i="4" s="1"/>
  <c r="I20" i="4"/>
  <c r="J20" i="4"/>
  <c r="K20" i="4" s="1"/>
  <c r="I16" i="4"/>
  <c r="J16" i="4"/>
  <c r="K16" i="4" s="1"/>
  <c r="I12" i="4"/>
  <c r="J12" i="4"/>
  <c r="K12" i="4" s="1"/>
  <c r="I24" i="4"/>
  <c r="J24" i="4"/>
  <c r="K24" i="4" s="1"/>
  <c r="I23" i="4"/>
  <c r="J23" i="4"/>
  <c r="K23" i="4" s="1"/>
  <c r="J22" i="4"/>
  <c r="K22" i="4" s="1"/>
  <c r="J9" i="4"/>
  <c r="K9" i="4" s="1"/>
  <c r="I9" i="4"/>
  <c r="I11" i="4"/>
  <c r="J11" i="4"/>
  <c r="K11" i="4" s="1"/>
  <c r="I17" i="4"/>
  <c r="J17" i="4"/>
  <c r="K17" i="4" s="1"/>
  <c r="I13" i="4"/>
  <c r="J13" i="4"/>
  <c r="K13" i="4" s="1"/>
  <c r="I42" i="3"/>
  <c r="AG8" i="3"/>
  <c r="AJ8" i="3"/>
  <c r="AH53" i="3"/>
  <c r="AH54" i="3"/>
  <c r="AI8" i="3"/>
  <c r="AH40" i="3"/>
  <c r="AH39" i="3" s="1"/>
  <c r="AH41" i="3" s="1"/>
  <c r="AJ40" i="3"/>
  <c r="AJ39" i="3" s="1"/>
  <c r="AJ41" i="3" s="1"/>
  <c r="AH8" i="3"/>
  <c r="AJ53" i="3"/>
  <c r="AJ54" i="3"/>
  <c r="AI53" i="3"/>
  <c r="AI54" i="3"/>
  <c r="AF40" i="3"/>
  <c r="AF39" i="3" s="1"/>
  <c r="AF41" i="3" s="1"/>
  <c r="AE40" i="3"/>
  <c r="AE39" i="3" s="1"/>
  <c r="AE41" i="3" s="1"/>
  <c r="AG40" i="3"/>
  <c r="AG39" i="3" s="1"/>
  <c r="AG41" i="3" s="1"/>
  <c r="AG53" i="3"/>
  <c r="AG54" i="3"/>
  <c r="AF8" i="3"/>
  <c r="AE8" i="3"/>
  <c r="AE53" i="3"/>
  <c r="AE54" i="3"/>
  <c r="AF53" i="3"/>
  <c r="AF54" i="3"/>
  <c r="Z8" i="3"/>
  <c r="U8" i="3"/>
  <c r="AA8" i="3"/>
  <c r="AB8" i="3"/>
  <c r="T8" i="3"/>
  <c r="X8" i="3"/>
  <c r="R8" i="3"/>
  <c r="Y8" i="3"/>
  <c r="W8" i="3"/>
  <c r="AC8" i="3"/>
  <c r="Q8" i="3"/>
  <c r="P8" i="3"/>
  <c r="V8" i="3"/>
  <c r="S8" i="3"/>
  <c r="J8" i="3"/>
  <c r="N8" i="3"/>
  <c r="L8" i="3"/>
  <c r="I8" i="3"/>
  <c r="O8" i="3"/>
  <c r="K8" i="3"/>
  <c r="M8" i="3"/>
  <c r="O40" i="3"/>
  <c r="O39" i="3" s="1"/>
  <c r="O41" i="3" s="1"/>
  <c r="N53" i="3"/>
  <c r="N40" i="3"/>
  <c r="N39" i="3" s="1"/>
  <c r="N41" i="3" s="1"/>
  <c r="O53" i="3"/>
  <c r="O54" i="3"/>
  <c r="F54" i="3"/>
  <c r="F53" i="3"/>
  <c r="G54" i="3"/>
  <c r="G53" i="3"/>
  <c r="W40" i="3"/>
  <c r="W39" i="3" s="1"/>
  <c r="W41" i="3" s="1"/>
  <c r="V40" i="3"/>
  <c r="V39" i="3" s="1"/>
  <c r="V41" i="3" s="1"/>
  <c r="V53" i="3"/>
  <c r="W53" i="3"/>
  <c r="Q40" i="3"/>
  <c r="Q39" i="3" s="1"/>
  <c r="Q41" i="3" s="1"/>
  <c r="P40" i="3"/>
  <c r="P39" i="3" s="1"/>
  <c r="P41" i="3" s="1"/>
  <c r="P53" i="3"/>
  <c r="Q53" i="3"/>
  <c r="T54" i="3"/>
  <c r="T53" i="3"/>
  <c r="U54" i="3"/>
  <c r="U53" i="3"/>
  <c r="R53" i="3"/>
  <c r="S53" i="3"/>
  <c r="U40" i="3"/>
  <c r="U39" i="3" s="1"/>
  <c r="U41" i="3" s="1"/>
  <c r="Y40" i="3"/>
  <c r="Y39" i="3" s="1"/>
  <c r="Y41" i="3" s="1"/>
  <c r="L40" i="3"/>
  <c r="L39" i="3" s="1"/>
  <c r="L41" i="3" s="1"/>
  <c r="Z40" i="3"/>
  <c r="Z39" i="3" s="1"/>
  <c r="Z41" i="3" s="1"/>
  <c r="J40" i="3"/>
  <c r="J39" i="3" s="1"/>
  <c r="J41" i="3" s="1"/>
  <c r="X40" i="3"/>
  <c r="X39" i="3" s="1"/>
  <c r="X41" i="3" s="1"/>
  <c r="M40" i="3"/>
  <c r="M39" i="3" s="1"/>
  <c r="M41" i="3" s="1"/>
  <c r="K40" i="3"/>
  <c r="K39" i="3" s="1"/>
  <c r="K41" i="3" s="1"/>
  <c r="T40" i="3"/>
  <c r="T39" i="3" s="1"/>
  <c r="T41" i="3" s="1"/>
  <c r="AB40" i="3"/>
  <c r="AB39" i="3" s="1"/>
  <c r="AB41" i="3" s="1"/>
  <c r="F40" i="3"/>
  <c r="F39" i="3" s="1"/>
  <c r="F41" i="3" s="1"/>
  <c r="R40" i="3"/>
  <c r="R39" i="3" s="1"/>
  <c r="R41" i="3" s="1"/>
  <c r="AA40" i="3"/>
  <c r="AA39" i="3" s="1"/>
  <c r="AA41" i="3" s="1"/>
  <c r="G40" i="3"/>
  <c r="G39" i="3" s="1"/>
  <c r="G41" i="3" s="1"/>
  <c r="G42" i="3" s="1"/>
  <c r="S40" i="3"/>
  <c r="S39" i="3" s="1"/>
  <c r="S41" i="3" s="1"/>
  <c r="AC40" i="3"/>
  <c r="AC39" i="3" s="1"/>
  <c r="AC41" i="3" s="1"/>
  <c r="M53" i="3"/>
  <c r="K53" i="3"/>
  <c r="L53" i="3"/>
  <c r="J53" i="3"/>
  <c r="E54" i="3"/>
  <c r="M54" i="3"/>
  <c r="Z54" i="3"/>
  <c r="Z53" i="3"/>
  <c r="K54" i="3"/>
  <c r="AC54" i="3"/>
  <c r="AC53" i="3"/>
  <c r="J54" i="3"/>
  <c r="X54" i="3"/>
  <c r="X53" i="3"/>
  <c r="AA54" i="3"/>
  <c r="AA53" i="3"/>
  <c r="L54" i="3"/>
  <c r="Y54" i="3"/>
  <c r="Y53" i="3"/>
  <c r="AB54" i="3"/>
  <c r="AB53" i="3"/>
  <c r="F42" i="3" l="1"/>
  <c r="K42" i="3"/>
  <c r="J42" i="3"/>
  <c r="J45" i="3" l="1"/>
  <c r="K45" i="3"/>
  <c r="AJ45" i="3" l="1"/>
  <c r="AI45" i="3"/>
  <c r="AJ42" i="3" l="1"/>
  <c r="AI42" i="3"/>
  <c r="AG45" i="3" l="1"/>
  <c r="AG42" i="3"/>
  <c r="AH45" i="3"/>
  <c r="AH42" i="3" l="1"/>
  <c r="AE45" i="3" l="1"/>
  <c r="AF45" i="3" l="1"/>
  <c r="AE42" i="3" l="1"/>
  <c r="AF42" i="3"/>
  <c r="N45" i="3" l="1"/>
  <c r="O45" i="3"/>
  <c r="M45" i="3"/>
  <c r="L45" i="3"/>
  <c r="O42" i="3" l="1"/>
  <c r="M42" i="3"/>
  <c r="L42" i="3" l="1"/>
  <c r="V45" i="3"/>
  <c r="R45" i="3" l="1"/>
  <c r="P45" i="3"/>
  <c r="X45" i="3"/>
  <c r="V42" i="3"/>
  <c r="T45" i="3" l="1"/>
  <c r="P42" i="3"/>
  <c r="R42" i="3"/>
  <c r="AB45" i="3"/>
  <c r="N42" i="3" l="1"/>
  <c r="Z45" i="3"/>
  <c r="X42" i="3"/>
  <c r="T42" i="3" l="1"/>
  <c r="W45" i="3"/>
  <c r="Z42" i="3" l="1"/>
  <c r="AB42" i="3"/>
  <c r="S45" i="3" l="1"/>
  <c r="Q45" i="3"/>
  <c r="AC45" i="3"/>
  <c r="AA45" i="3"/>
  <c r="Y45" i="3" l="1"/>
  <c r="AA42" i="3"/>
  <c r="W42" i="3"/>
  <c r="S42" i="3"/>
  <c r="Q42" i="3"/>
  <c r="U45" i="3"/>
  <c r="U42" i="3" l="1"/>
  <c r="Y42" i="3"/>
  <c r="AC4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Jules S</author>
  </authors>
  <commentList>
    <comment ref="D139" authorId="0" shapeId="0" xr:uid="{E2E671B9-0922-472A-935F-46C80C099803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Right GADJX</t>
        </r>
      </text>
    </comment>
    <comment ref="D464" authorId="0" shapeId="0" xr:uid="{FB08EEF8-C69E-46CE-BE41-1C1DDFE02CAE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to ROW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Jules S</author>
  </authors>
  <commentList>
    <comment ref="E2" authorId="0" shapeId="0" xr:uid="{222A6155-F709-4E14-8FD3-9C9B46BFA28D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with new closure rules</t>
        </r>
      </text>
    </comment>
    <comment ref="F2" authorId="0" shapeId="0" xr:uid="{14D4799B-7161-41AB-A5BE-DD1AF7B9EEE5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with new closure rules</t>
        </r>
      </text>
    </comment>
    <comment ref="G2" authorId="0" shapeId="0" xr:uid="{0D5644B8-7420-48CE-A279-3D8A3BF761CD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with new closure rules</t>
        </r>
      </text>
    </comment>
    <comment ref="C35" authorId="0" shapeId="0" xr:uid="{4EFC6593-24CC-4185-8A35-AA4CFE541800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difference with savings should be stock changes.</t>
        </r>
      </text>
    </comment>
    <comment ref="C40" authorId="0" shapeId="0" xr:uid="{A08E4913-F05D-407F-99F9-D75D61AD5758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check with Bruno if the Echange Rate correction is really necessary.</t>
        </r>
      </text>
    </comment>
  </commentList>
</comments>
</file>

<file path=xl/sharedStrings.xml><?xml version="1.0" encoding="utf-8"?>
<sst xmlns="http://schemas.openxmlformats.org/spreadsheetml/2006/main" count="22509" uniqueCount="337">
  <si>
    <t>PalmaRatio</t>
  </si>
  <si>
    <t>total</t>
  </si>
  <si>
    <t>20-20Ratio</t>
  </si>
  <si>
    <t>C_GVA</t>
  </si>
  <si>
    <t>aawhe</t>
  </si>
  <si>
    <t>aamai</t>
  </si>
  <si>
    <t>aaoce</t>
  </si>
  <si>
    <t>aaveg</t>
  </si>
  <si>
    <t>aaofr</t>
  </si>
  <si>
    <t>aagra</t>
  </si>
  <si>
    <t>aaoil</t>
  </si>
  <si>
    <t>aatub</t>
  </si>
  <si>
    <t>aapul</t>
  </si>
  <si>
    <t>aasug</t>
  </si>
  <si>
    <t>aaoth</t>
  </si>
  <si>
    <t>alani</t>
  </si>
  <si>
    <t>afore</t>
  </si>
  <si>
    <t>afish</t>
  </si>
  <si>
    <t>acoal</t>
  </si>
  <si>
    <t>agold</t>
  </si>
  <si>
    <t>angas</t>
  </si>
  <si>
    <t>apgm</t>
  </si>
  <si>
    <t>amore</t>
  </si>
  <si>
    <t>amine</t>
  </si>
  <si>
    <t>ameat</t>
  </si>
  <si>
    <t>apfis</t>
  </si>
  <si>
    <t>avege</t>
  </si>
  <si>
    <t>afats</t>
  </si>
  <si>
    <t>adair</t>
  </si>
  <si>
    <t>agrai</t>
  </si>
  <si>
    <t>astar</t>
  </si>
  <si>
    <t>afeed</t>
  </si>
  <si>
    <t>abake</t>
  </si>
  <si>
    <t>asuga</t>
  </si>
  <si>
    <t>aconf</t>
  </si>
  <si>
    <t>apast</t>
  </si>
  <si>
    <t>aofoo</t>
  </si>
  <si>
    <t>abevt</t>
  </si>
  <si>
    <t>atext</t>
  </si>
  <si>
    <t>aclth</t>
  </si>
  <si>
    <t>aleat</t>
  </si>
  <si>
    <t>afoot</t>
  </si>
  <si>
    <t>awood</t>
  </si>
  <si>
    <t>apapr</t>
  </si>
  <si>
    <t>aprnt</t>
  </si>
  <si>
    <t>apetr</t>
  </si>
  <si>
    <t>ahydr</t>
  </si>
  <si>
    <t>aammo</t>
  </si>
  <si>
    <t>abchm</t>
  </si>
  <si>
    <t>aochm</t>
  </si>
  <si>
    <t>arubb</t>
  </si>
  <si>
    <t>aplas</t>
  </si>
  <si>
    <t>anmet</t>
  </si>
  <si>
    <t>airon</t>
  </si>
  <si>
    <t>anfrm</t>
  </si>
  <si>
    <t>ametp</t>
  </si>
  <si>
    <t>amach</t>
  </si>
  <si>
    <t>afcel</t>
  </si>
  <si>
    <t>aelct</t>
  </si>
  <si>
    <t>aemch</t>
  </si>
  <si>
    <t>asequ</t>
  </si>
  <si>
    <t>avehi</t>
  </si>
  <si>
    <t>atequ</t>
  </si>
  <si>
    <t>afurn</t>
  </si>
  <si>
    <t>aoman</t>
  </si>
  <si>
    <t>aelec</t>
  </si>
  <si>
    <t>awatr</t>
  </si>
  <si>
    <t>acons</t>
  </si>
  <si>
    <t>atrad</t>
  </si>
  <si>
    <t>ahotl</t>
  </si>
  <si>
    <t>altrp-p</t>
  </si>
  <si>
    <t>altrp-f</t>
  </si>
  <si>
    <t>aotrp-p</t>
  </si>
  <si>
    <t>aotrp-f</t>
  </si>
  <si>
    <t>aprtr</t>
  </si>
  <si>
    <t>atrps</t>
  </si>
  <si>
    <t>acomm</t>
  </si>
  <si>
    <t>afsrv</t>
  </si>
  <si>
    <t>absrv</t>
  </si>
  <si>
    <t>agsrv</t>
  </si>
  <si>
    <t>aosrv</t>
  </si>
  <si>
    <t>MPSX</t>
  </si>
  <si>
    <t>ent-n</t>
  </si>
  <si>
    <t>ent-e</t>
  </si>
  <si>
    <t>hhd-0</t>
  </si>
  <si>
    <t>hhd-1</t>
  </si>
  <si>
    <t>hhd-2</t>
  </si>
  <si>
    <t>hhd-3</t>
  </si>
  <si>
    <t>hhd-4</t>
  </si>
  <si>
    <t>hhd-5</t>
  </si>
  <si>
    <t>hhd-6</t>
  </si>
  <si>
    <t>hhd-7</t>
  </si>
  <si>
    <t>hhd-8</t>
  </si>
  <si>
    <t>hhd-9</t>
  </si>
  <si>
    <t>TINSX</t>
  </si>
  <si>
    <t>YIX</t>
  </si>
  <si>
    <t>C_SavingsINS</t>
  </si>
  <si>
    <t>FSAVX</t>
  </si>
  <si>
    <t>GSAVX</t>
  </si>
  <si>
    <t>C_PubDef</t>
  </si>
  <si>
    <t>C_TSav</t>
  </si>
  <si>
    <t>QINVX</t>
  </si>
  <si>
    <t>ctext</t>
  </si>
  <si>
    <t>cleat</t>
  </si>
  <si>
    <t>cprnt</t>
  </si>
  <si>
    <t>crubb</t>
  </si>
  <si>
    <t>cplas</t>
  </si>
  <si>
    <t>cnmet</t>
  </si>
  <si>
    <t>cnfrm</t>
  </si>
  <si>
    <t>cmetp</t>
  </si>
  <si>
    <t>cmach</t>
  </si>
  <si>
    <t>cemch</t>
  </si>
  <si>
    <t>csequ</t>
  </si>
  <si>
    <t>cvehi</t>
  </si>
  <si>
    <t>ctequ</t>
  </si>
  <si>
    <t>cfurn</t>
  </si>
  <si>
    <t>coman</t>
  </si>
  <si>
    <t>ccons</t>
  </si>
  <si>
    <t>cbsrv</t>
  </si>
  <si>
    <t>cimpt</t>
  </si>
  <si>
    <t>PQX</t>
  </si>
  <si>
    <t>cawhe</t>
  </si>
  <si>
    <t>camai</t>
  </si>
  <si>
    <t>caoce</t>
  </si>
  <si>
    <t>caveg</t>
  </si>
  <si>
    <t>caofr</t>
  </si>
  <si>
    <t>cagra</t>
  </si>
  <si>
    <t>caoil</t>
  </si>
  <si>
    <t>catub</t>
  </si>
  <si>
    <t>capul</t>
  </si>
  <si>
    <t>casug</t>
  </si>
  <si>
    <t>caoth</t>
  </si>
  <si>
    <t>clani</t>
  </si>
  <si>
    <t>cfore</t>
  </si>
  <si>
    <t>cfish</t>
  </si>
  <si>
    <t>ccoal-low</t>
  </si>
  <si>
    <t>ccoal-hgh</t>
  </si>
  <si>
    <t>ccoil</t>
  </si>
  <si>
    <t>cngas</t>
  </si>
  <si>
    <t>cpgm</t>
  </si>
  <si>
    <t>cmore</t>
  </si>
  <si>
    <t>cmine</t>
  </si>
  <si>
    <t>cmeat</t>
  </si>
  <si>
    <t>cpfis</t>
  </si>
  <si>
    <t>cvege</t>
  </si>
  <si>
    <t>cfats</t>
  </si>
  <si>
    <t>cdair</t>
  </si>
  <si>
    <t>cgrai</t>
  </si>
  <si>
    <t>cstar</t>
  </si>
  <si>
    <t>cafee</t>
  </si>
  <si>
    <t>cbake</t>
  </si>
  <si>
    <t>csuga</t>
  </si>
  <si>
    <t>cconf</t>
  </si>
  <si>
    <t>cpast</t>
  </si>
  <si>
    <t>cofoo</t>
  </si>
  <si>
    <t>cbevt</t>
  </si>
  <si>
    <t>cclth</t>
  </si>
  <si>
    <t>cfoot</t>
  </si>
  <si>
    <t>cwood</t>
  </si>
  <si>
    <t>cpapr</t>
  </si>
  <si>
    <t>cpetr-p</t>
  </si>
  <si>
    <t>cpetr-d</t>
  </si>
  <si>
    <t>cpetr-h</t>
  </si>
  <si>
    <t>cpetr-k</t>
  </si>
  <si>
    <t>cpetr-l</t>
  </si>
  <si>
    <t>chydr</t>
  </si>
  <si>
    <t>cammo</t>
  </si>
  <si>
    <t>cbchm</t>
  </si>
  <si>
    <t>cochm</t>
  </si>
  <si>
    <t>ciron</t>
  </si>
  <si>
    <t>cfcel</t>
  </si>
  <si>
    <t>celct</t>
  </si>
  <si>
    <t>celec</t>
  </si>
  <si>
    <t>cwatr</t>
  </si>
  <si>
    <t>ctrad</t>
  </si>
  <si>
    <t>chotl</t>
  </si>
  <si>
    <t>cptrp-l</t>
  </si>
  <si>
    <t>cftrp-l</t>
  </si>
  <si>
    <t>cptrp-o</t>
  </si>
  <si>
    <t>cftrp-o</t>
  </si>
  <si>
    <t>cprtr</t>
  </si>
  <si>
    <t>ctrps</t>
  </si>
  <si>
    <t>ccomm</t>
  </si>
  <si>
    <t>cfsrv</t>
  </si>
  <si>
    <t>cgsrv</t>
  </si>
  <si>
    <t>cosrv</t>
  </si>
  <si>
    <t>C_InvVal</t>
  </si>
  <si>
    <t>IADJX</t>
  </si>
  <si>
    <t>C_QINV_IADJ</t>
  </si>
  <si>
    <t>INVSHRX</t>
  </si>
  <si>
    <t>GADJX</t>
  </si>
  <si>
    <t>GOVSHRX</t>
  </si>
  <si>
    <t>GOVGR</t>
  </si>
  <si>
    <t>trnsfrx_gov</t>
  </si>
  <si>
    <t>trnsfrx_row</t>
  </si>
  <si>
    <t>gov</t>
  </si>
  <si>
    <t>C_NetTrnsGov2Ins</t>
  </si>
  <si>
    <t>EGX</t>
  </si>
  <si>
    <t>QFSX</t>
  </si>
  <si>
    <t>flab-p</t>
  </si>
  <si>
    <t>flab-m</t>
  </si>
  <si>
    <t>flab-s</t>
  </si>
  <si>
    <t>flab-t</t>
  </si>
  <si>
    <t>fcap</t>
  </si>
  <si>
    <t>fegy</t>
  </si>
  <si>
    <t>fland</t>
  </si>
  <si>
    <t>C_QFSlab</t>
  </si>
  <si>
    <t>P_ActivePop</t>
  </si>
  <si>
    <t>P_WAgePop</t>
  </si>
  <si>
    <t>C_BroadUnEmpRate</t>
  </si>
  <si>
    <t>C_LabForcePart</t>
  </si>
  <si>
    <t>QVAX</t>
  </si>
  <si>
    <t>PVAX</t>
  </si>
  <si>
    <t>C_GovCons</t>
  </si>
  <si>
    <t>Scenario</t>
  </si>
  <si>
    <t>Indicator</t>
  </si>
  <si>
    <t>Component</t>
  </si>
  <si>
    <t>acttax</t>
  </si>
  <si>
    <t>base</t>
  </si>
  <si>
    <t>imptax</t>
  </si>
  <si>
    <t>SIclos6_GOVclos11</t>
  </si>
  <si>
    <t>Closure rules</t>
  </si>
  <si>
    <t>C_YIX</t>
  </si>
  <si>
    <t>YGX</t>
  </si>
  <si>
    <t>utax</t>
  </si>
  <si>
    <t>vatax</t>
  </si>
  <si>
    <t>comtax</t>
  </si>
  <si>
    <t>DIRTAX</t>
  </si>
  <si>
    <t>FACINC</t>
  </si>
  <si>
    <t>TRNSFR</t>
  </si>
  <si>
    <t>Scenarios</t>
  </si>
  <si>
    <t>Common name</t>
  </si>
  <si>
    <t>Gross Income (bn ZAR2019)</t>
  </si>
  <si>
    <t>Category</t>
  </si>
  <si>
    <t>Investment index</t>
  </si>
  <si>
    <t>government net savings=investment (bn ZAR2019)</t>
  </si>
  <si>
    <t>Government expenditure (bn ZAR2019)</t>
  </si>
  <si>
    <t>Government demand index (aka consumption)</t>
  </si>
  <si>
    <t>Labour force participation rate</t>
  </si>
  <si>
    <t>gov import tax revenue</t>
  </si>
  <si>
    <t>gov VAT revenue</t>
  </si>
  <si>
    <t>gov production taxes - subsidies net revenue</t>
  </si>
  <si>
    <t>??</t>
  </si>
  <si>
    <t>gov direct tax revenue</t>
  </si>
  <si>
    <t>gov factor income (share in capital?)</t>
  </si>
  <si>
    <t>government revenue</t>
  </si>
  <si>
    <t>non-gov domestic savings</t>
  </si>
  <si>
    <t>foreign savings in FCU</t>
  </si>
  <si>
    <t>EXRX</t>
  </si>
  <si>
    <t>LCU / FCU = Rand / USD</t>
  </si>
  <si>
    <t>Foreign savings in ZAR(2019)</t>
  </si>
  <si>
    <t>C_Tsav</t>
  </si>
  <si>
    <t>total savings</t>
  </si>
  <si>
    <t>Investment value</t>
  </si>
  <si>
    <t>direct tax revenue at constant rates</t>
  </si>
  <si>
    <t>Assumed SDG investments:</t>
  </si>
  <si>
    <t>O&amp;M</t>
  </si>
  <si>
    <t>- of which productive</t>
  </si>
  <si>
    <t>Result indicators:</t>
  </si>
  <si>
    <t>direct tax rate for Hhd class of richest 10%</t>
  </si>
  <si>
    <t>Investment quantity/volume</t>
  </si>
  <si>
    <t>SDG_NoInv_Base_ReproTest02</t>
  </si>
  <si>
    <t>Eps</t>
  </si>
  <si>
    <t>TRNSFRGR_fromgovto</t>
  </si>
  <si>
    <t>GDP_RUN</t>
  </si>
  <si>
    <t>Change in gov factor income vs BAU</t>
  </si>
  <si>
    <t>Change in gov savings vs BAU</t>
  </si>
  <si>
    <t>gov revenue excluding dirtax</t>
  </si>
  <si>
    <t>Change in foreign savings vs BAU in FCU/$</t>
  </si>
  <si>
    <t>gov net transfers to ROW ?</t>
  </si>
  <si>
    <t>gov net transfers to dom inst</t>
  </si>
  <si>
    <t>Investment (Capital)</t>
  </si>
  <si>
    <t>Reference Scenario for Baseline</t>
  </si>
  <si>
    <t>Change in gov utax income vs BAU</t>
  </si>
  <si>
    <t>Change in gov import tax income vs BAU</t>
  </si>
  <si>
    <t>Change in gov production taxes income vs BAU</t>
  </si>
  <si>
    <t>Change in gov sales taxes income vs BAU</t>
  </si>
  <si>
    <t>Change in gov expenses vs BAU</t>
  </si>
  <si>
    <t>Change in gov revenue vs BAU</t>
  </si>
  <si>
    <t>Description:</t>
  </si>
  <si>
    <t>bn ZAR(2019)</t>
  </si>
  <si>
    <t>Derived Change in hhd  and entreprise savings (??)</t>
  </si>
  <si>
    <t>Analysis of Public Finance impacts:</t>
  </si>
  <si>
    <t>… change in total gov revenue, of which:</t>
  </si>
  <si>
    <t>Net change in national savings</t>
  </si>
  <si>
    <t>total spending</t>
  </si>
  <si>
    <t>? Sales tax ?</t>
  </si>
  <si>
    <t xml:space="preserve"> </t>
  </si>
  <si>
    <t>GDP vs NoInv Baseline 2021</t>
  </si>
  <si>
    <t>sum of change in hhd, ent, foreign, and gov savings</t>
  </si>
  <si>
    <t>equates to gov sav and gov exp</t>
  </si>
  <si>
    <t>composition:</t>
  </si>
  <si>
    <t>Transport Scenarios</t>
  </si>
  <si>
    <t>Water &amp; Sanitation Scenarios</t>
  </si>
  <si>
    <t>Change in investment need vs REF</t>
  </si>
  <si>
    <t>Difference with scenario input data on additional investment</t>
  </si>
  <si>
    <t>Difference with scenario input data on additional expenditure (for O&amp;M)</t>
  </si>
  <si>
    <t>Change in GDP vs same year for No Inv Reference</t>
  </si>
  <si>
    <t>Scenario's (Baseline)</t>
  </si>
  <si>
    <t>GDP growth 2022-2030</t>
  </si>
  <si>
    <t>Annual avg</t>
  </si>
  <si>
    <t>2030 GDP diff with NI_Baseline</t>
  </si>
  <si>
    <t>Diff Annual avg gdp growth</t>
  </si>
  <si>
    <t>No Investment Baseline</t>
  </si>
  <si>
    <t>Urban BAU</t>
  </si>
  <si>
    <t>Urban IRT</t>
  </si>
  <si>
    <t>Urban ERT</t>
  </si>
  <si>
    <t>Rural CUG</t>
  </si>
  <si>
    <t>Rural CUS</t>
  </si>
  <si>
    <t>Rural CRG</t>
  </si>
  <si>
    <t>Rural CRS</t>
  </si>
  <si>
    <t>Aggregate Minimum</t>
  </si>
  <si>
    <t>Aggregate Medium</t>
  </si>
  <si>
    <t>Aggregate Maximum</t>
  </si>
  <si>
    <t>TRANSPORT</t>
  </si>
  <si>
    <t>WATER &amp; SANITATION</t>
  </si>
  <si>
    <t>1BW</t>
  </si>
  <si>
    <t>2BF</t>
  </si>
  <si>
    <t>2BW</t>
  </si>
  <si>
    <t>REFERENCE</t>
  </si>
  <si>
    <t>SCENARIOS</t>
  </si>
  <si>
    <t>parameter:</t>
  </si>
  <si>
    <t>direct tax - growth &amp; struct chg related revenue, at constant rate</t>
  </si>
  <si>
    <t>direct tax - revenue increase due to rate change</t>
  </si>
  <si>
    <t>SDGbaseTRA_UrbBAU_v7</t>
  </si>
  <si>
    <t>SDGbaseTRA_UrbIRT_v7</t>
  </si>
  <si>
    <t>SDGbaseTRA_UrbERT_v7</t>
  </si>
  <si>
    <t>SDGbaseTRA_RurCUS_v7</t>
  </si>
  <si>
    <t>SDGbaseTRA_RurCRS_v7</t>
  </si>
  <si>
    <t>SDGbaseTRA_AgMin_v7</t>
  </si>
  <si>
    <t>SDGbaseTRA_AgMed_v7</t>
  </si>
  <si>
    <t>SDGbaseTRA_AgMax_v7</t>
  </si>
  <si>
    <t>SDGbaseWaS_1BW_v7</t>
  </si>
  <si>
    <t>SDGbaseWaS_2BF_v7</t>
  </si>
  <si>
    <t>SDGbaseWaS_2BW_v7</t>
  </si>
  <si>
    <t>CUG</t>
  </si>
  <si>
    <t>CRG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</si>
</sst>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#,##0.0"/>
    <numFmt numFmtId="166" formatCode="0.0"/>
  </numFmts>
  <fonts count="5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color theme="3"/>
      <name val="Calibri"/>
      <family val="2"/>
      <scheme val="minor"/>
    </font>
    <font>
      <i/>
      <sz val="11"/>
      <color theme="9" tint="-0.499984740745262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i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 tint="0.49998474074526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C00000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i/>
      <sz val="11"/>
      <color theme="7" tint="-0.249977111117893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i/>
      <sz val="11"/>
      <color rgb="FF002060"/>
      <name val="Calibri"/>
      <family val="2"/>
      <scheme val="minor"/>
    </font>
    <font>
      <i/>
      <sz val="11"/>
      <color theme="4" tint="-0.24997711111789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u/>
      <sz val="11"/>
      <color rgb="FF002060"/>
      <name val="Calibri"/>
      <family val="2"/>
      <scheme val="minor"/>
    </font>
    <font>
      <sz val="11"/>
      <color rgb="FF7030A0"/>
      <name val="Calibri"/>
      <family val="2"/>
      <scheme val="minor"/>
    </font>
    <font>
      <i/>
      <sz val="11"/>
      <color rgb="FF7030A0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i/>
      <sz val="11"/>
      <color theme="5" tint="-0.499984740745262"/>
      <name val="Calibri"/>
      <family val="2"/>
      <scheme val="minor"/>
    </font>
    <font>
      <sz val="11"/>
      <color rgb="FF5A2781"/>
      <name val="Calibri"/>
      <family val="2"/>
      <scheme val="minor"/>
    </font>
    <font>
      <i/>
      <sz val="11"/>
      <color rgb="FF5A2781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i/>
      <sz val="11"/>
      <color theme="9" tint="-0.249977111117893"/>
      <name val="Calibri"/>
      <family val="2"/>
      <scheme val="minor"/>
    </font>
    <font>
      <sz val="11"/>
      <color theme="9"/>
      <name val="Calibri"/>
      <family val="2"/>
      <scheme val="minor"/>
    </font>
    <font>
      <i/>
      <sz val="11"/>
      <color theme="9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i/>
      <sz val="11"/>
      <color theme="7" tint="-0.499984740745262"/>
      <name val="Calibri"/>
      <family val="2"/>
      <scheme val="minor"/>
    </font>
    <font>
      <sz val="11"/>
      <color theme="4"/>
      <name val="Calibri"/>
      <family val="2"/>
      <scheme val="minor"/>
    </font>
    <font>
      <b/>
      <u/>
      <sz val="11"/>
      <color theme="3"/>
      <name val="Calibri"/>
      <family val="2"/>
      <scheme val="minor"/>
    </font>
    <font>
      <i/>
      <sz val="11"/>
      <color theme="3"/>
      <name val="Calibri"/>
      <family val="2"/>
      <scheme val="minor"/>
    </font>
    <font>
      <b/>
      <i/>
      <sz val="11"/>
      <color rgb="FFC00000"/>
      <name val="Calibri"/>
      <family val="2"/>
      <scheme val="minor"/>
    </font>
    <font>
      <i/>
      <sz val="9"/>
      <color rgb="FFC0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44">
    <xf numFmtId="0" fontId="0" fillId="0" borderId="0" xfId="0"/>
    <xf numFmtId="0" fontId="2" fillId="0" borderId="0" xfId="0" applyFont="1" applyAlignment="1">
      <alignment horizontal="left"/>
    </xf>
    <xf numFmtId="0" fontId="3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64" fontId="0" fillId="0" borderId="0" xfId="1" applyNumberFormat="1" applyFont="1"/>
    <xf numFmtId="0" fontId="4" fillId="0" borderId="0" xfId="0" applyFont="1"/>
    <xf numFmtId="0" fontId="6" fillId="0" borderId="0" xfId="0" applyFont="1"/>
    <xf numFmtId="0" fontId="7" fillId="0" borderId="0" xfId="0" applyFont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left"/>
    </xf>
    <xf numFmtId="0" fontId="10" fillId="0" borderId="0" xfId="0" applyFont="1"/>
    <xf numFmtId="0" fontId="5" fillId="0" borderId="0" xfId="0" applyFont="1" applyAlignment="1">
      <alignment horizontal="left"/>
    </xf>
    <xf numFmtId="0" fontId="11" fillId="0" borderId="0" xfId="0" applyFont="1"/>
    <xf numFmtId="0" fontId="0" fillId="0" borderId="2" xfId="0" applyBorder="1"/>
    <xf numFmtId="0" fontId="0" fillId="2" borderId="0" xfId="0" applyFill="1"/>
    <xf numFmtId="0" fontId="2" fillId="2" borderId="3" xfId="0" applyFont="1" applyFill="1" applyBorder="1"/>
    <xf numFmtId="3" fontId="2" fillId="2" borderId="1" xfId="0" applyNumberFormat="1" applyFont="1" applyFill="1" applyBorder="1"/>
    <xf numFmtId="3" fontId="0" fillId="2" borderId="1" xfId="0" applyNumberFormat="1" applyFill="1" applyBorder="1"/>
    <xf numFmtId="4" fontId="2" fillId="2" borderId="1" xfId="0" applyNumberFormat="1" applyFont="1" applyFill="1" applyBorder="1"/>
    <xf numFmtId="4" fontId="0" fillId="2" borderId="1" xfId="0" applyNumberFormat="1" applyFill="1" applyBorder="1"/>
    <xf numFmtId="9" fontId="0" fillId="2" borderId="1" xfId="1" applyFont="1" applyFill="1" applyBorder="1"/>
    <xf numFmtId="0" fontId="0" fillId="2" borderId="1" xfId="0" applyFill="1" applyBorder="1"/>
    <xf numFmtId="0" fontId="15" fillId="0" borderId="0" xfId="0" applyFont="1"/>
    <xf numFmtId="3" fontId="10" fillId="2" borderId="1" xfId="0" applyNumberFormat="1" applyFont="1" applyFill="1" applyBorder="1"/>
    <xf numFmtId="3" fontId="4" fillId="2" borderId="1" xfId="1" applyNumberFormat="1" applyFont="1" applyFill="1" applyBorder="1"/>
    <xf numFmtId="0" fontId="16" fillId="0" borderId="0" xfId="0" applyFont="1"/>
    <xf numFmtId="165" fontId="17" fillId="2" borderId="1" xfId="0" applyNumberFormat="1" applyFont="1" applyFill="1" applyBorder="1"/>
    <xf numFmtId="165" fontId="16" fillId="2" borderId="1" xfId="0" applyNumberFormat="1" applyFont="1" applyFill="1" applyBorder="1"/>
    <xf numFmtId="0" fontId="2" fillId="0" borderId="0" xfId="0" applyFont="1"/>
    <xf numFmtId="0" fontId="0" fillId="3" borderId="0" xfId="0" applyFill="1"/>
    <xf numFmtId="3" fontId="2" fillId="3" borderId="1" xfId="0" applyNumberFormat="1" applyFont="1" applyFill="1" applyBorder="1"/>
    <xf numFmtId="0" fontId="2" fillId="3" borderId="0" xfId="0" applyFont="1" applyFill="1"/>
    <xf numFmtId="0" fontId="18" fillId="0" borderId="0" xfId="0" applyFont="1"/>
    <xf numFmtId="0" fontId="19" fillId="0" borderId="0" xfId="0" applyFont="1"/>
    <xf numFmtId="0" fontId="18" fillId="0" borderId="0" xfId="0" applyFont="1" applyAlignment="1">
      <alignment horizontal="right"/>
    </xf>
    <xf numFmtId="0" fontId="18" fillId="0" borderId="0" xfId="0" applyFont="1" applyAlignment="1">
      <alignment horizontal="left"/>
    </xf>
    <xf numFmtId="0" fontId="20" fillId="0" borderId="0" xfId="0" applyFont="1"/>
    <xf numFmtId="0" fontId="11" fillId="0" borderId="0" xfId="0" applyFont="1" applyAlignment="1">
      <alignment horizontal="right"/>
    </xf>
    <xf numFmtId="0" fontId="10" fillId="2" borderId="1" xfId="0" applyFont="1" applyFill="1" applyBorder="1"/>
    <xf numFmtId="0" fontId="2" fillId="2" borderId="0" xfId="0" applyFont="1" applyFill="1" applyAlignment="1">
      <alignment horizontal="center" wrapText="1"/>
    </xf>
    <xf numFmtId="0" fontId="0" fillId="2" borderId="2" xfId="0" applyFill="1" applyBorder="1"/>
    <xf numFmtId="0" fontId="2" fillId="2" borderId="2" xfId="0" applyFont="1" applyFill="1" applyBorder="1"/>
    <xf numFmtId="0" fontId="2" fillId="4" borderId="3" xfId="0" applyFont="1" applyFill="1" applyBorder="1"/>
    <xf numFmtId="166" fontId="10" fillId="4" borderId="1" xfId="0" applyNumberFormat="1" applyFont="1" applyFill="1" applyBorder="1"/>
    <xf numFmtId="0" fontId="0" fillId="4" borderId="1" xfId="0" applyFill="1" applyBorder="1"/>
    <xf numFmtId="3" fontId="0" fillId="4" borderId="1" xfId="0" applyNumberFormat="1" applyFill="1" applyBorder="1"/>
    <xf numFmtId="9" fontId="0" fillId="4" borderId="1" xfId="1" applyFont="1" applyFill="1" applyBorder="1"/>
    <xf numFmtId="4" fontId="0" fillId="4" borderId="1" xfId="0" applyNumberFormat="1" applyFill="1" applyBorder="1"/>
    <xf numFmtId="4" fontId="2" fillId="4" borderId="1" xfId="0" applyNumberFormat="1" applyFont="1" applyFill="1" applyBorder="1"/>
    <xf numFmtId="3" fontId="4" fillId="4" borderId="1" xfId="1" applyNumberFormat="1" applyFont="1" applyFill="1" applyBorder="1"/>
    <xf numFmtId="3" fontId="10" fillId="4" borderId="1" xfId="0" applyNumberFormat="1" applyFont="1" applyFill="1" applyBorder="1"/>
    <xf numFmtId="165" fontId="16" fillId="4" borderId="1" xfId="0" applyNumberFormat="1" applyFont="1" applyFill="1" applyBorder="1"/>
    <xf numFmtId="0" fontId="21" fillId="0" borderId="0" xfId="0" applyFont="1"/>
    <xf numFmtId="3" fontId="21" fillId="2" borderId="1" xfId="0" applyNumberFormat="1" applyFont="1" applyFill="1" applyBorder="1"/>
    <xf numFmtId="3" fontId="21" fillId="4" borderId="1" xfId="0" applyNumberFormat="1" applyFont="1" applyFill="1" applyBorder="1"/>
    <xf numFmtId="0" fontId="0" fillId="2" borderId="0" xfId="0" applyFill="1" applyAlignment="1">
      <alignment horizontal="center" textRotation="90" wrapText="1"/>
    </xf>
    <xf numFmtId="0" fontId="2" fillId="2" borderId="0" xfId="0" applyFont="1" applyFill="1" applyAlignment="1">
      <alignment horizontal="center" textRotation="90" wrapText="1"/>
    </xf>
    <xf numFmtId="0" fontId="2" fillId="2" borderId="1" xfId="0" applyFont="1" applyFill="1" applyBorder="1" applyAlignment="1">
      <alignment horizontal="center" textRotation="90" wrapText="1"/>
    </xf>
    <xf numFmtId="0" fontId="0" fillId="0" borderId="0" xfId="0" applyAlignment="1">
      <alignment horizontal="center" textRotation="90" wrapText="1"/>
    </xf>
    <xf numFmtId="0" fontId="2" fillId="2" borderId="0" xfId="0" applyFont="1" applyFill="1"/>
    <xf numFmtId="10" fontId="11" fillId="2" borderId="1" xfId="1" applyNumberFormat="1" applyFont="1" applyFill="1" applyBorder="1"/>
    <xf numFmtId="10" fontId="11" fillId="4" borderId="1" xfId="1" applyNumberFormat="1" applyFont="1" applyFill="1" applyBorder="1"/>
    <xf numFmtId="0" fontId="22" fillId="2" borderId="0" xfId="0" applyFont="1" applyFill="1"/>
    <xf numFmtId="0" fontId="2" fillId="4" borderId="1" xfId="0" applyFont="1" applyFill="1" applyBorder="1" applyAlignment="1">
      <alignment horizontal="center" textRotation="90" wrapText="1"/>
    </xf>
    <xf numFmtId="0" fontId="2" fillId="2" borderId="0" xfId="0" applyFont="1" applyFill="1" applyAlignment="1">
      <alignment horizontal="left" indent="1"/>
    </xf>
    <xf numFmtId="0" fontId="0" fillId="2" borderId="0" xfId="0" applyFill="1" applyAlignment="1">
      <alignment horizontal="left" indent="1"/>
    </xf>
    <xf numFmtId="0" fontId="2" fillId="4" borderId="0" xfId="0" applyFont="1" applyFill="1" applyAlignment="1">
      <alignment horizontal="left" indent="1"/>
    </xf>
    <xf numFmtId="0" fontId="0" fillId="4" borderId="0" xfId="0" applyFill="1" applyAlignment="1">
      <alignment horizontal="left" indent="1"/>
    </xf>
    <xf numFmtId="0" fontId="23" fillId="0" borderId="0" xfId="0" applyFont="1"/>
    <xf numFmtId="0" fontId="24" fillId="0" borderId="0" xfId="0" applyFont="1"/>
    <xf numFmtId="3" fontId="23" fillId="2" borderId="1" xfId="0" applyNumberFormat="1" applyFont="1" applyFill="1" applyBorder="1"/>
    <xf numFmtId="3" fontId="23" fillId="4" borderId="1" xfId="0" applyNumberFormat="1" applyFont="1" applyFill="1" applyBorder="1"/>
    <xf numFmtId="3" fontId="24" fillId="2" borderId="1" xfId="0" applyNumberFormat="1" applyFont="1" applyFill="1" applyBorder="1"/>
    <xf numFmtId="3" fontId="24" fillId="4" borderId="1" xfId="0" applyNumberFormat="1" applyFont="1" applyFill="1" applyBorder="1"/>
    <xf numFmtId="0" fontId="23" fillId="0" borderId="0" xfId="0" applyFont="1" applyAlignment="1">
      <alignment horizontal="left"/>
    </xf>
    <xf numFmtId="0" fontId="23" fillId="0" borderId="2" xfId="0" applyFont="1" applyBorder="1"/>
    <xf numFmtId="3" fontId="23" fillId="2" borderId="3" xfId="0" applyNumberFormat="1" applyFont="1" applyFill="1" applyBorder="1"/>
    <xf numFmtId="3" fontId="23" fillId="4" borderId="3" xfId="0" applyNumberFormat="1" applyFont="1" applyFill="1" applyBorder="1"/>
    <xf numFmtId="0" fontId="28" fillId="0" borderId="0" xfId="0" applyFont="1"/>
    <xf numFmtId="0" fontId="23" fillId="2" borderId="3" xfId="0" applyFont="1" applyFill="1" applyBorder="1"/>
    <xf numFmtId="0" fontId="23" fillId="4" borderId="3" xfId="0" applyFont="1" applyFill="1" applyBorder="1"/>
    <xf numFmtId="0" fontId="29" fillId="0" borderId="0" xfId="0" applyFont="1"/>
    <xf numFmtId="0" fontId="30" fillId="0" borderId="0" xfId="0" applyFont="1"/>
    <xf numFmtId="0" fontId="29" fillId="0" borderId="0" xfId="0" applyFont="1" applyAlignment="1">
      <alignment horizontal="left"/>
    </xf>
    <xf numFmtId="10" fontId="31" fillId="4" borderId="1" xfId="0" applyNumberFormat="1" applyFont="1" applyFill="1" applyBorder="1"/>
    <xf numFmtId="3" fontId="8" fillId="2" borderId="1" xfId="0" applyNumberFormat="1" applyFont="1" applyFill="1" applyBorder="1"/>
    <xf numFmtId="3" fontId="2" fillId="4" borderId="1" xfId="0" applyNumberFormat="1" applyFont="1" applyFill="1" applyBorder="1"/>
    <xf numFmtId="9" fontId="2" fillId="4" borderId="1" xfId="1" applyFont="1" applyFill="1" applyBorder="1"/>
    <xf numFmtId="3" fontId="12" fillId="4" borderId="1" xfId="0" applyNumberFormat="1" applyFont="1" applyFill="1" applyBorder="1"/>
    <xf numFmtId="3" fontId="15" fillId="4" borderId="1" xfId="0" applyNumberFormat="1" applyFont="1" applyFill="1" applyBorder="1"/>
    <xf numFmtId="165" fontId="17" fillId="4" borderId="1" xfId="0" applyNumberFormat="1" applyFont="1" applyFill="1" applyBorder="1"/>
    <xf numFmtId="0" fontId="24" fillId="4" borderId="3" xfId="0" applyFont="1" applyFill="1" applyBorder="1"/>
    <xf numFmtId="0" fontId="2" fillId="4" borderId="1" xfId="0" applyFont="1" applyFill="1" applyBorder="1"/>
    <xf numFmtId="10" fontId="31" fillId="2" borderId="1" xfId="0" applyNumberFormat="1" applyFont="1" applyFill="1" applyBorder="1"/>
    <xf numFmtId="0" fontId="32" fillId="0" borderId="0" xfId="0" applyFont="1"/>
    <xf numFmtId="0" fontId="33" fillId="0" borderId="0" xfId="0" applyFont="1"/>
    <xf numFmtId="0" fontId="32" fillId="0" borderId="0" xfId="0" applyFont="1" applyAlignment="1">
      <alignment horizontal="right"/>
    </xf>
    <xf numFmtId="0" fontId="32" fillId="0" borderId="0" xfId="0" applyFont="1" applyAlignment="1">
      <alignment horizontal="left"/>
    </xf>
    <xf numFmtId="11" fontId="32" fillId="0" borderId="0" xfId="0" applyNumberFormat="1" applyFont="1"/>
    <xf numFmtId="0" fontId="34" fillId="0" borderId="0" xfId="0" applyFont="1"/>
    <xf numFmtId="0" fontId="35" fillId="0" borderId="0" xfId="0" applyFont="1"/>
    <xf numFmtId="0" fontId="34" fillId="0" borderId="0" xfId="0" applyFont="1" applyAlignment="1">
      <alignment horizontal="right"/>
    </xf>
    <xf numFmtId="0" fontId="34" fillId="0" borderId="0" xfId="0" applyFont="1" applyAlignment="1">
      <alignment horizontal="left"/>
    </xf>
    <xf numFmtId="11" fontId="34" fillId="0" borderId="0" xfId="0" applyNumberFormat="1" applyFont="1"/>
    <xf numFmtId="0" fontId="36" fillId="0" borderId="0" xfId="0" applyFont="1"/>
    <xf numFmtId="0" fontId="37" fillId="0" borderId="0" xfId="0" applyFont="1"/>
    <xf numFmtId="0" fontId="36" fillId="0" borderId="0" xfId="0" applyFont="1" applyAlignment="1">
      <alignment horizontal="right"/>
    </xf>
    <xf numFmtId="0" fontId="36" fillId="0" borderId="0" xfId="0" applyFont="1" applyAlignment="1">
      <alignment horizontal="left"/>
    </xf>
    <xf numFmtId="0" fontId="38" fillId="0" borderId="0" xfId="0" applyFont="1"/>
    <xf numFmtId="0" fontId="39" fillId="0" borderId="0" xfId="0" applyFont="1"/>
    <xf numFmtId="0" fontId="38" fillId="0" borderId="0" xfId="0" applyFont="1" applyAlignment="1">
      <alignment horizontal="right"/>
    </xf>
    <xf numFmtId="0" fontId="38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0" fillId="4" borderId="0" xfId="0" applyFill="1"/>
    <xf numFmtId="166" fontId="10" fillId="2" borderId="1" xfId="1" applyNumberFormat="1" applyFont="1" applyFill="1" applyBorder="1" applyAlignment="1">
      <alignment horizontal="center"/>
    </xf>
    <xf numFmtId="166" fontId="10" fillId="4" borderId="1" xfId="0" applyNumberFormat="1" applyFont="1" applyFill="1" applyBorder="1" applyAlignment="1">
      <alignment horizontal="center"/>
    </xf>
    <xf numFmtId="0" fontId="31" fillId="0" borderId="0" xfId="0" applyFont="1"/>
    <xf numFmtId="10" fontId="0" fillId="2" borderId="1" xfId="1" applyNumberFormat="1" applyFont="1" applyFill="1" applyBorder="1"/>
    <xf numFmtId="11" fontId="11" fillId="0" borderId="0" xfId="0" applyNumberFormat="1" applyFont="1"/>
    <xf numFmtId="11" fontId="7" fillId="0" borderId="0" xfId="0" applyNumberFormat="1" applyFont="1"/>
    <xf numFmtId="11" fontId="29" fillId="0" borderId="0" xfId="0" applyNumberFormat="1" applyFont="1"/>
    <xf numFmtId="11" fontId="0" fillId="0" borderId="0" xfId="0" applyNumberFormat="1"/>
    <xf numFmtId="0" fontId="41" fillId="0" borderId="0" xfId="0" applyFont="1"/>
    <xf numFmtId="0" fontId="42" fillId="0" borderId="0" xfId="0" applyFont="1"/>
    <xf numFmtId="0" fontId="41" fillId="0" borderId="0" xfId="0" applyFont="1" applyAlignment="1">
      <alignment horizontal="right"/>
    </xf>
    <xf numFmtId="0" fontId="41" fillId="0" borderId="0" xfId="0" applyFont="1" applyAlignment="1">
      <alignment horizontal="left"/>
    </xf>
    <xf numFmtId="11" fontId="41" fillId="0" borderId="0" xfId="0" applyNumberFormat="1" applyFont="1"/>
    <xf numFmtId="11" fontId="36" fillId="0" borderId="0" xfId="0" applyNumberFormat="1" applyFont="1"/>
    <xf numFmtId="11" fontId="38" fillId="0" borderId="0" xfId="0" applyNumberFormat="1" applyFont="1"/>
    <xf numFmtId="0" fontId="43" fillId="0" borderId="0" xfId="0" applyFont="1" applyAlignment="1">
      <alignment horizontal="left"/>
    </xf>
    <xf numFmtId="0" fontId="43" fillId="0" borderId="0" xfId="0" applyFont="1"/>
    <xf numFmtId="11" fontId="43" fillId="0" borderId="0" xfId="0" applyNumberFormat="1" applyFont="1"/>
    <xf numFmtId="0" fontId="5" fillId="0" borderId="0" xfId="0" applyFont="1"/>
    <xf numFmtId="11" fontId="5" fillId="0" borderId="0" xfId="0" applyNumberFormat="1" applyFont="1"/>
    <xf numFmtId="0" fontId="0" fillId="5" borderId="0" xfId="0" applyFill="1"/>
    <xf numFmtId="0" fontId="2" fillId="5" borderId="1" xfId="0" applyFont="1" applyFill="1" applyBorder="1" applyAlignment="1">
      <alignment horizontal="center" textRotation="90" wrapText="1"/>
    </xf>
    <xf numFmtId="0" fontId="2" fillId="5" borderId="3" xfId="0" applyFont="1" applyFill="1" applyBorder="1"/>
    <xf numFmtId="10" fontId="0" fillId="5" borderId="1" xfId="1" applyNumberFormat="1" applyFont="1" applyFill="1" applyBorder="1"/>
    <xf numFmtId="10" fontId="10" fillId="5" borderId="1" xfId="1" applyNumberFormat="1" applyFont="1" applyFill="1" applyBorder="1"/>
    <xf numFmtId="10" fontId="31" fillId="5" borderId="1" xfId="0" applyNumberFormat="1" applyFont="1" applyFill="1" applyBorder="1"/>
    <xf numFmtId="3" fontId="0" fillId="5" borderId="1" xfId="0" applyNumberFormat="1" applyFill="1" applyBorder="1"/>
    <xf numFmtId="10" fontId="11" fillId="5" borderId="1" xfId="1" applyNumberFormat="1" applyFont="1" applyFill="1" applyBorder="1"/>
    <xf numFmtId="9" fontId="0" fillId="5" borderId="1" xfId="1" applyFont="1" applyFill="1" applyBorder="1"/>
    <xf numFmtId="4" fontId="0" fillId="5" borderId="1" xfId="0" applyNumberFormat="1" applyFill="1" applyBorder="1"/>
    <xf numFmtId="4" fontId="2" fillId="5" borderId="1" xfId="0" applyNumberFormat="1" applyFont="1" applyFill="1" applyBorder="1"/>
    <xf numFmtId="3" fontId="4" fillId="5" borderId="1" xfId="1" applyNumberFormat="1" applyFont="1" applyFill="1" applyBorder="1"/>
    <xf numFmtId="3" fontId="10" fillId="5" borderId="1" xfId="0" applyNumberFormat="1" applyFont="1" applyFill="1" applyBorder="1"/>
    <xf numFmtId="3" fontId="21" fillId="5" borderId="1" xfId="0" applyNumberFormat="1" applyFont="1" applyFill="1" applyBorder="1"/>
    <xf numFmtId="3" fontId="2" fillId="5" borderId="1" xfId="0" applyNumberFormat="1" applyFont="1" applyFill="1" applyBorder="1"/>
    <xf numFmtId="165" fontId="16" fillId="5" borderId="1" xfId="0" applyNumberFormat="1" applyFont="1" applyFill="1" applyBorder="1"/>
    <xf numFmtId="0" fontId="23" fillId="5" borderId="3" xfId="0" applyFont="1" applyFill="1" applyBorder="1"/>
    <xf numFmtId="3" fontId="23" fillId="5" borderId="3" xfId="0" applyNumberFormat="1" applyFont="1" applyFill="1" applyBorder="1"/>
    <xf numFmtId="3" fontId="24" fillId="5" borderId="1" xfId="0" applyNumberFormat="1" applyFont="1" applyFill="1" applyBorder="1"/>
    <xf numFmtId="3" fontId="23" fillId="5" borderId="1" xfId="0" applyNumberFormat="1" applyFont="1" applyFill="1" applyBorder="1"/>
    <xf numFmtId="0" fontId="0" fillId="5" borderId="1" xfId="0" applyFill="1" applyBorder="1"/>
    <xf numFmtId="0" fontId="22" fillId="4" borderId="0" xfId="0" applyFont="1" applyFill="1" applyAlignment="1">
      <alignment horizontal="left" indent="1"/>
    </xf>
    <xf numFmtId="0" fontId="0" fillId="5" borderId="0" xfId="0" applyFill="1" applyAlignment="1">
      <alignment horizontal="center" textRotation="90" wrapText="1"/>
    </xf>
    <xf numFmtId="0" fontId="0" fillId="5" borderId="2" xfId="0" applyFill="1" applyBorder="1"/>
    <xf numFmtId="0" fontId="11" fillId="5" borderId="0" xfId="0" applyFont="1" applyFill="1"/>
    <xf numFmtId="0" fontId="2" fillId="5" borderId="0" xfId="0" applyFont="1" applyFill="1"/>
    <xf numFmtId="0" fontId="23" fillId="5" borderId="0" xfId="0" applyFont="1" applyFill="1"/>
    <xf numFmtId="0" fontId="44" fillId="2" borderId="0" xfId="0" applyFont="1" applyFill="1" applyAlignment="1">
      <alignment horizontal="left" indent="1"/>
    </xf>
    <xf numFmtId="0" fontId="5" fillId="2" borderId="0" xfId="0" applyFont="1" applyFill="1"/>
    <xf numFmtId="0" fontId="5" fillId="4" borderId="0" xfId="0" applyFont="1" applyFill="1"/>
    <xf numFmtId="0" fontId="40" fillId="2" borderId="3" xfId="0" applyFont="1" applyFill="1" applyBorder="1"/>
    <xf numFmtId="0" fontId="40" fillId="4" borderId="3" xfId="0" applyFont="1" applyFill="1" applyBorder="1"/>
    <xf numFmtId="10" fontId="5" fillId="2" borderId="1" xfId="0" applyNumberFormat="1" applyFont="1" applyFill="1" applyBorder="1"/>
    <xf numFmtId="10" fontId="5" fillId="4" borderId="1" xfId="0" applyNumberFormat="1" applyFont="1" applyFill="1" applyBorder="1"/>
    <xf numFmtId="3" fontId="5" fillId="2" borderId="1" xfId="0" applyNumberFormat="1" applyFont="1" applyFill="1" applyBorder="1"/>
    <xf numFmtId="3" fontId="5" fillId="4" borderId="1" xfId="0" applyNumberFormat="1" applyFont="1" applyFill="1" applyBorder="1"/>
    <xf numFmtId="10" fontId="5" fillId="2" borderId="1" xfId="1" applyNumberFormat="1" applyFont="1" applyFill="1" applyBorder="1"/>
    <xf numFmtId="10" fontId="5" fillId="4" borderId="1" xfId="1" applyNumberFormat="1" applyFont="1" applyFill="1" applyBorder="1"/>
    <xf numFmtId="9" fontId="5" fillId="2" borderId="1" xfId="1" applyFont="1" applyFill="1" applyBorder="1"/>
    <xf numFmtId="9" fontId="5" fillId="4" borderId="1" xfId="1" applyFont="1" applyFill="1" applyBorder="1"/>
    <xf numFmtId="4" fontId="5" fillId="2" borderId="1" xfId="0" applyNumberFormat="1" applyFont="1" applyFill="1" applyBorder="1"/>
    <xf numFmtId="4" fontId="5" fillId="4" borderId="1" xfId="0" applyNumberFormat="1" applyFont="1" applyFill="1" applyBorder="1"/>
    <xf numFmtId="4" fontId="40" fillId="2" borderId="1" xfId="0" applyNumberFormat="1" applyFont="1" applyFill="1" applyBorder="1"/>
    <xf numFmtId="4" fontId="40" fillId="4" borderId="1" xfId="0" applyNumberFormat="1" applyFont="1" applyFill="1" applyBorder="1"/>
    <xf numFmtId="3" fontId="5" fillId="2" borderId="1" xfId="1" applyNumberFormat="1" applyFont="1" applyFill="1" applyBorder="1"/>
    <xf numFmtId="3" fontId="5" fillId="4" borderId="1" xfId="1" applyNumberFormat="1" applyFont="1" applyFill="1" applyBorder="1"/>
    <xf numFmtId="3" fontId="40" fillId="2" borderId="1" xfId="0" applyNumberFormat="1" applyFont="1" applyFill="1" applyBorder="1"/>
    <xf numFmtId="3" fontId="40" fillId="4" borderId="1" xfId="0" applyNumberFormat="1" applyFont="1" applyFill="1" applyBorder="1"/>
    <xf numFmtId="3" fontId="40" fillId="3" borderId="1" xfId="0" applyNumberFormat="1" applyFont="1" applyFill="1" applyBorder="1"/>
    <xf numFmtId="0" fontId="5" fillId="2" borderId="3" xfId="0" applyFont="1" applyFill="1" applyBorder="1"/>
    <xf numFmtId="0" fontId="5" fillId="4" borderId="3" xfId="0" applyFont="1" applyFill="1" applyBorder="1"/>
    <xf numFmtId="3" fontId="5" fillId="2" borderId="3" xfId="0" applyNumberFormat="1" applyFont="1" applyFill="1" applyBorder="1"/>
    <xf numFmtId="3" fontId="5" fillId="4" borderId="3" xfId="0" applyNumberFormat="1" applyFont="1" applyFill="1" applyBorder="1"/>
    <xf numFmtId="0" fontId="5" fillId="2" borderId="1" xfId="0" applyFont="1" applyFill="1" applyBorder="1"/>
    <xf numFmtId="0" fontId="5" fillId="4" borderId="1" xfId="0" applyFont="1" applyFill="1" applyBorder="1"/>
    <xf numFmtId="164" fontId="2" fillId="3" borderId="1" xfId="1" applyNumberFormat="1" applyFont="1" applyFill="1" applyBorder="1"/>
    <xf numFmtId="164" fontId="2" fillId="5" borderId="1" xfId="1" applyNumberFormat="1" applyFont="1" applyFill="1" applyBorder="1"/>
    <xf numFmtId="164" fontId="21" fillId="3" borderId="1" xfId="1" applyNumberFormat="1" applyFont="1" applyFill="1" applyBorder="1"/>
    <xf numFmtId="164" fontId="21" fillId="5" borderId="0" xfId="1" applyNumberFormat="1" applyFont="1" applyFill="1"/>
    <xf numFmtId="0" fontId="46" fillId="0" borderId="0" xfId="0" applyFont="1"/>
    <xf numFmtId="166" fontId="2" fillId="4" borderId="1" xfId="0" applyNumberFormat="1" applyFont="1" applyFill="1" applyBorder="1"/>
    <xf numFmtId="166" fontId="15" fillId="4" borderId="1" xfId="0" applyNumberFormat="1" applyFont="1" applyFill="1" applyBorder="1" applyAlignment="1">
      <alignment horizontal="center"/>
    </xf>
    <xf numFmtId="166" fontId="46" fillId="2" borderId="1" xfId="0" applyNumberFormat="1" applyFont="1" applyFill="1" applyBorder="1" applyAlignment="1">
      <alignment horizontal="center"/>
    </xf>
    <xf numFmtId="0" fontId="47" fillId="0" borderId="0" xfId="0" quotePrefix="1" applyFont="1"/>
    <xf numFmtId="0" fontId="47" fillId="0" borderId="0" xfId="0" applyFont="1"/>
    <xf numFmtId="0" fontId="47" fillId="5" borderId="1" xfId="0" applyFont="1" applyFill="1" applyBorder="1"/>
    <xf numFmtId="166" fontId="47" fillId="4" borderId="1" xfId="0" applyNumberFormat="1" applyFont="1" applyFill="1" applyBorder="1"/>
    <xf numFmtId="166" fontId="47" fillId="4" borderId="1" xfId="0" applyNumberFormat="1" applyFont="1" applyFill="1" applyBorder="1" applyAlignment="1">
      <alignment horizontal="center"/>
    </xf>
    <xf numFmtId="166" fontId="9" fillId="2" borderId="1" xfId="1" applyNumberFormat="1" applyFont="1" applyFill="1" applyBorder="1" applyAlignment="1">
      <alignment horizontal="center"/>
    </xf>
    <xf numFmtId="0" fontId="48" fillId="5" borderId="0" xfId="0" applyFont="1" applyFill="1"/>
    <xf numFmtId="0" fontId="23" fillId="0" borderId="0" xfId="0" applyFont="1" applyAlignment="1">
      <alignment horizontal="left" indent="2"/>
    </xf>
    <xf numFmtId="0" fontId="10" fillId="5" borderId="0" xfId="0" applyFont="1" applyFill="1"/>
    <xf numFmtId="0" fontId="9" fillId="0" borderId="4" xfId="0" applyFont="1" applyBorder="1"/>
    <xf numFmtId="3" fontId="9" fillId="2" borderId="5" xfId="0" applyNumberFormat="1" applyFont="1" applyFill="1" applyBorder="1"/>
    <xf numFmtId="3" fontId="9" fillId="5" borderId="5" xfId="0" applyNumberFormat="1" applyFont="1" applyFill="1" applyBorder="1"/>
    <xf numFmtId="3" fontId="9" fillId="4" borderId="5" xfId="0" applyNumberFormat="1" applyFont="1" applyFill="1" applyBorder="1"/>
    <xf numFmtId="0" fontId="2" fillId="0" borderId="0" xfId="0" applyFont="1" applyAlignment="1">
      <alignment wrapText="1"/>
    </xf>
    <xf numFmtId="0" fontId="2" fillId="2" borderId="5" xfId="0" applyFont="1" applyFill="1" applyBorder="1" applyAlignment="1">
      <alignment wrapText="1"/>
    </xf>
    <xf numFmtId="3" fontId="0" fillId="0" borderId="0" xfId="0" applyNumberFormat="1"/>
    <xf numFmtId="0" fontId="0" fillId="2" borderId="5" xfId="0" applyFill="1" applyBorder="1"/>
    <xf numFmtId="164" fontId="0" fillId="2" borderId="5" xfId="1" applyNumberFormat="1" applyFont="1" applyFill="1" applyBorder="1" applyAlignment="1">
      <alignment horizontal="center"/>
    </xf>
    <xf numFmtId="10" fontId="0" fillId="2" borderId="5" xfId="1" applyNumberFormat="1" applyFont="1" applyFill="1" applyBorder="1" applyAlignment="1">
      <alignment horizontal="center"/>
    </xf>
    <xf numFmtId="10" fontId="0" fillId="2" borderId="5" xfId="0" applyNumberFormat="1" applyFill="1" applyBorder="1" applyAlignment="1">
      <alignment horizontal="center"/>
    </xf>
    <xf numFmtId="0" fontId="49" fillId="0" borderId="0" xfId="0" applyFont="1"/>
    <xf numFmtId="3" fontId="49" fillId="0" borderId="0" xfId="0" applyNumberFormat="1" applyFont="1"/>
    <xf numFmtId="0" fontId="49" fillId="2" borderId="5" xfId="0" applyFont="1" applyFill="1" applyBorder="1"/>
    <xf numFmtId="164" fontId="49" fillId="2" borderId="5" xfId="1" applyNumberFormat="1" applyFont="1" applyFill="1" applyBorder="1" applyAlignment="1">
      <alignment horizontal="center"/>
    </xf>
    <xf numFmtId="10" fontId="49" fillId="2" borderId="5" xfId="1" applyNumberFormat="1" applyFont="1" applyFill="1" applyBorder="1" applyAlignment="1">
      <alignment horizontal="center"/>
    </xf>
    <xf numFmtId="10" fontId="49" fillId="2" borderId="5" xfId="0" applyNumberFormat="1" applyFont="1" applyFill="1" applyBorder="1" applyAlignment="1">
      <alignment horizontal="center"/>
    </xf>
    <xf numFmtId="0" fontId="26" fillId="3" borderId="0" xfId="0" applyFont="1" applyFill="1"/>
    <xf numFmtId="3" fontId="26" fillId="3" borderId="1" xfId="0" applyNumberFormat="1" applyFont="1" applyFill="1" applyBorder="1"/>
    <xf numFmtId="3" fontId="27" fillId="3" borderId="1" xfId="0" applyNumberFormat="1" applyFont="1" applyFill="1" applyBorder="1"/>
    <xf numFmtId="0" fontId="23" fillId="3" borderId="0" xfId="0" applyFont="1" applyFill="1"/>
    <xf numFmtId="3" fontId="45" fillId="3" borderId="1" xfId="0" applyNumberFormat="1" applyFont="1" applyFill="1" applyBorder="1"/>
    <xf numFmtId="0" fontId="24" fillId="3" borderId="0" xfId="0" applyFont="1" applyFill="1"/>
    <xf numFmtId="3" fontId="24" fillId="3" borderId="1" xfId="0" applyNumberFormat="1" applyFont="1" applyFill="1" applyBorder="1"/>
    <xf numFmtId="0" fontId="23" fillId="3" borderId="2" xfId="0" applyFont="1" applyFill="1" applyBorder="1"/>
    <xf numFmtId="3" fontId="23" fillId="3" borderId="3" xfId="0" applyNumberFormat="1" applyFont="1" applyFill="1" applyBorder="1"/>
    <xf numFmtId="0" fontId="25" fillId="3" borderId="4" xfId="0" applyFont="1" applyFill="1" applyBorder="1"/>
    <xf numFmtId="3" fontId="25" fillId="3" borderId="5" xfId="0" applyNumberFormat="1" applyFont="1" applyFill="1" applyBorder="1"/>
    <xf numFmtId="3" fontId="45" fillId="3" borderId="5" xfId="0" applyNumberFormat="1" applyFont="1" applyFill="1" applyBorder="1"/>
    <xf numFmtId="3" fontId="23" fillId="3" borderId="1" xfId="0" applyNumberFormat="1" applyFont="1" applyFill="1" applyBorder="1"/>
    <xf numFmtId="3" fontId="5" fillId="3" borderId="1" xfId="0" applyNumberFormat="1" applyFont="1" applyFill="1" applyBorder="1"/>
    <xf numFmtId="3" fontId="23" fillId="3" borderId="0" xfId="0" applyNumberFormat="1" applyFont="1" applyFill="1"/>
    <xf numFmtId="3" fontId="5" fillId="3" borderId="0" xfId="0" applyNumberFormat="1" applyFont="1" applyFill="1"/>
    <xf numFmtId="0" fontId="24" fillId="5" borderId="0" xfId="0" applyFont="1" applyFill="1"/>
    <xf numFmtId="0" fontId="25" fillId="0" borderId="0" xfId="0" applyFont="1"/>
    <xf numFmtId="10" fontId="10" fillId="2" borderId="1" xfId="1" applyNumberFormat="1" applyFont="1" applyFill="1" applyBorder="1"/>
    <xf numFmtId="3" fontId="11" fillId="4" borderId="1" xfId="0" applyNumberFormat="1" applyFont="1" applyFill="1" applyBorder="1"/>
  </cellXfs>
  <cellStyles count="2">
    <cellStyle name="Normal" xfId="0" builtinId="0"/>
    <cellStyle name="Percent" xfId="1" builtinId="5"/>
  </cellStyles>
  <dxfs count="1">
    <dxf>
      <font>
        <color theme="0" tint="-0.34998626667073579"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5A2781"/>
      <color rgb="FF9966FF"/>
      <color rgb="FFFFFFCC"/>
      <color rgb="FF808000"/>
      <color rgb="FFCC99FF"/>
      <color rgb="FF6600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s%202022_11_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s_TRA"/>
      <sheetName val="TRA_Report"/>
      <sheetName val="QuickResultsV5"/>
    </sheetNames>
    <sheetDataSet>
      <sheetData sheetId="0">
        <row r="2">
          <cell r="A2" t="str">
            <v>ScenarioIndicatorComponent</v>
          </cell>
          <cell r="B2" t="str">
            <v>Closure rules</v>
          </cell>
          <cell r="C2" t="str">
            <v>Scenario</v>
          </cell>
          <cell r="D2" t="str">
            <v>Indicator</v>
          </cell>
          <cell r="E2" t="str">
            <v>Component</v>
          </cell>
          <cell r="F2">
            <v>2019</v>
          </cell>
          <cell r="G2">
            <v>2020</v>
          </cell>
          <cell r="H2">
            <v>2021</v>
          </cell>
          <cell r="I2">
            <v>2022</v>
          </cell>
          <cell r="J2">
            <v>2023</v>
          </cell>
          <cell r="K2">
            <v>2024</v>
          </cell>
          <cell r="L2">
            <v>2025</v>
          </cell>
          <cell r="M2">
            <v>2026</v>
          </cell>
          <cell r="N2">
            <v>2027</v>
          </cell>
          <cell r="O2">
            <v>2028</v>
          </cell>
          <cell r="P2">
            <v>2029</v>
          </cell>
          <cell r="Q2">
            <v>2030</v>
          </cell>
          <cell r="R2">
            <v>2031</v>
          </cell>
          <cell r="S2">
            <v>2032</v>
          </cell>
          <cell r="T2">
            <v>2033</v>
          </cell>
          <cell r="U2">
            <v>2034</v>
          </cell>
          <cell r="V2">
            <v>2035</v>
          </cell>
          <cell r="W2">
            <v>2036</v>
          </cell>
          <cell r="X2">
            <v>2037</v>
          </cell>
          <cell r="Y2">
            <v>2038</v>
          </cell>
          <cell r="Z2">
            <v>2039</v>
          </cell>
          <cell r="AA2">
            <v>2040</v>
          </cell>
          <cell r="AB2">
            <v>2041</v>
          </cell>
          <cell r="AC2">
            <v>2042</v>
          </cell>
          <cell r="AD2">
            <v>2043</v>
          </cell>
          <cell r="AE2">
            <v>2044</v>
          </cell>
          <cell r="AF2">
            <v>2045</v>
          </cell>
          <cell r="AG2">
            <v>2046</v>
          </cell>
          <cell r="AH2">
            <v>2047</v>
          </cell>
          <cell r="AI2">
            <v>2048</v>
          </cell>
          <cell r="AJ2">
            <v>2049</v>
          </cell>
          <cell r="AK2">
            <v>2050</v>
          </cell>
        </row>
        <row r="3">
          <cell r="A3" t="str">
            <v>SDG_NoInv_BasePalmaRatiototal</v>
          </cell>
          <cell r="B3" t="str">
            <v>SIclos6_GOVclos11</v>
          </cell>
          <cell r="C3" t="str">
            <v>SDG_NoInv_Base</v>
          </cell>
          <cell r="D3" t="str">
            <v>PalmaRatio</v>
          </cell>
          <cell r="E3" t="str">
            <v>total</v>
          </cell>
          <cell r="F3">
            <v>3.69</v>
          </cell>
          <cell r="G3">
            <v>3.5</v>
          </cell>
          <cell r="H3">
            <v>3.68</v>
          </cell>
          <cell r="I3">
            <v>3.66</v>
          </cell>
          <cell r="J3">
            <v>3.64</v>
          </cell>
          <cell r="K3">
            <v>3.63</v>
          </cell>
          <cell r="L3">
            <v>3.62</v>
          </cell>
          <cell r="M3">
            <v>3.61</v>
          </cell>
          <cell r="N3">
            <v>3.6</v>
          </cell>
          <cell r="O3">
            <v>3.59</v>
          </cell>
          <cell r="P3">
            <v>3.58</v>
          </cell>
          <cell r="Q3">
            <v>3.57</v>
          </cell>
          <cell r="R3">
            <v>3.57</v>
          </cell>
          <cell r="S3">
            <v>3.56</v>
          </cell>
          <cell r="T3">
            <v>3.55</v>
          </cell>
          <cell r="U3">
            <v>3.54</v>
          </cell>
          <cell r="V3">
            <v>3.53</v>
          </cell>
          <cell r="W3">
            <v>3.52</v>
          </cell>
          <cell r="X3">
            <v>3.51</v>
          </cell>
          <cell r="Y3">
            <v>3.49</v>
          </cell>
          <cell r="Z3">
            <v>3.48</v>
          </cell>
          <cell r="AA3">
            <v>3.47</v>
          </cell>
          <cell r="AB3">
            <v>3.46</v>
          </cell>
          <cell r="AC3">
            <v>3.44</v>
          </cell>
          <cell r="AD3">
            <v>3.43</v>
          </cell>
          <cell r="AE3">
            <v>3.41</v>
          </cell>
          <cell r="AF3">
            <v>3.4</v>
          </cell>
          <cell r="AG3">
            <v>3.38</v>
          </cell>
          <cell r="AH3">
            <v>3.31</v>
          </cell>
          <cell r="AI3">
            <v>3.27</v>
          </cell>
          <cell r="AJ3">
            <v>3.25</v>
          </cell>
          <cell r="AK3">
            <v>3.22</v>
          </cell>
        </row>
        <row r="4">
          <cell r="A4" t="str">
            <v>SDG_NoInv_Base20-20Ratiototal</v>
          </cell>
          <cell r="B4" t="str">
            <v>SIclos6_GOVclos11</v>
          </cell>
          <cell r="C4" t="str">
            <v>SDG_NoInv_Base</v>
          </cell>
          <cell r="D4" t="str">
            <v>20-20Ratio</v>
          </cell>
          <cell r="E4" t="str">
            <v>total</v>
          </cell>
          <cell r="F4">
            <v>13.17</v>
          </cell>
          <cell r="G4">
            <v>12.49</v>
          </cell>
          <cell r="H4">
            <v>13.15</v>
          </cell>
          <cell r="I4">
            <v>13.07</v>
          </cell>
          <cell r="J4">
            <v>12.99</v>
          </cell>
          <cell r="K4">
            <v>12.97</v>
          </cell>
          <cell r="L4">
            <v>12.93</v>
          </cell>
          <cell r="M4">
            <v>12.89</v>
          </cell>
          <cell r="N4">
            <v>12.85</v>
          </cell>
          <cell r="O4">
            <v>12.8</v>
          </cell>
          <cell r="P4">
            <v>12.77</v>
          </cell>
          <cell r="Q4">
            <v>12.72</v>
          </cell>
          <cell r="R4">
            <v>12.71</v>
          </cell>
          <cell r="S4">
            <v>12.67</v>
          </cell>
          <cell r="T4">
            <v>12.63</v>
          </cell>
          <cell r="U4">
            <v>12.62</v>
          </cell>
          <cell r="V4">
            <v>12.57</v>
          </cell>
          <cell r="W4">
            <v>12.53</v>
          </cell>
          <cell r="X4">
            <v>12.49</v>
          </cell>
          <cell r="Y4">
            <v>12.42</v>
          </cell>
          <cell r="Z4">
            <v>12.38</v>
          </cell>
          <cell r="AA4">
            <v>12.32</v>
          </cell>
          <cell r="AB4">
            <v>12.29</v>
          </cell>
          <cell r="AC4">
            <v>12.22</v>
          </cell>
          <cell r="AD4">
            <v>12.16</v>
          </cell>
          <cell r="AE4">
            <v>12.12</v>
          </cell>
          <cell r="AF4">
            <v>12.07</v>
          </cell>
          <cell r="AG4">
            <v>11.99</v>
          </cell>
          <cell r="AH4">
            <v>11.71</v>
          </cell>
          <cell r="AI4">
            <v>11.58</v>
          </cell>
          <cell r="AJ4">
            <v>11.48</v>
          </cell>
          <cell r="AK4">
            <v>11.36</v>
          </cell>
        </row>
        <row r="5">
          <cell r="A5" t="str">
            <v>SDG_NoInv_BaseC_GVAaawhe</v>
          </cell>
          <cell r="B5" t="str">
            <v>SIclos6_GOVclos11</v>
          </cell>
          <cell r="C5" t="str">
            <v>SDG_NoInv_Base</v>
          </cell>
          <cell r="D5" t="str">
            <v>C_GVA</v>
          </cell>
          <cell r="E5" t="str">
            <v>aawhe</v>
          </cell>
          <cell r="F5">
            <v>2.66</v>
          </cell>
          <cell r="G5">
            <v>2.4900000000000002</v>
          </cell>
          <cell r="H5">
            <v>2.58</v>
          </cell>
          <cell r="I5">
            <v>2.68</v>
          </cell>
          <cell r="J5">
            <v>2.76</v>
          </cell>
          <cell r="K5">
            <v>2.81</v>
          </cell>
          <cell r="L5">
            <v>2.86</v>
          </cell>
          <cell r="M5">
            <v>2.89</v>
          </cell>
          <cell r="N5">
            <v>2.92</v>
          </cell>
          <cell r="O5">
            <v>3.08</v>
          </cell>
          <cell r="P5">
            <v>3.12</v>
          </cell>
          <cell r="Q5">
            <v>3.14</v>
          </cell>
          <cell r="R5">
            <v>3.19</v>
          </cell>
          <cell r="S5">
            <v>3.24</v>
          </cell>
          <cell r="T5">
            <v>3.29</v>
          </cell>
          <cell r="U5">
            <v>3.35</v>
          </cell>
          <cell r="V5">
            <v>3.4</v>
          </cell>
          <cell r="W5">
            <v>3.44</v>
          </cell>
          <cell r="X5">
            <v>3.49</v>
          </cell>
          <cell r="Y5">
            <v>3.54</v>
          </cell>
          <cell r="Z5">
            <v>3.59</v>
          </cell>
          <cell r="AA5">
            <v>3.65</v>
          </cell>
          <cell r="AB5">
            <v>3.75</v>
          </cell>
          <cell r="AC5">
            <v>3.81</v>
          </cell>
          <cell r="AD5">
            <v>3.87</v>
          </cell>
          <cell r="AE5">
            <v>3.93</v>
          </cell>
          <cell r="AF5">
            <v>4.01</v>
          </cell>
          <cell r="AG5">
            <v>4.04</v>
          </cell>
          <cell r="AH5">
            <v>3.97</v>
          </cell>
          <cell r="AI5">
            <v>3.9</v>
          </cell>
          <cell r="AJ5">
            <v>3.86</v>
          </cell>
          <cell r="AK5">
            <v>3.81</v>
          </cell>
        </row>
        <row r="6">
          <cell r="A6" t="str">
            <v>SDG_NoInv_BaseC_GVAaamai</v>
          </cell>
          <cell r="B6" t="str">
            <v>SIclos6_GOVclos11</v>
          </cell>
          <cell r="C6" t="str">
            <v>SDG_NoInv_Base</v>
          </cell>
          <cell r="D6" t="str">
            <v>C_GVA</v>
          </cell>
          <cell r="E6" t="str">
            <v>aamai</v>
          </cell>
          <cell r="F6">
            <v>11.93</v>
          </cell>
          <cell r="G6">
            <v>11.29</v>
          </cell>
          <cell r="H6">
            <v>11.89</v>
          </cell>
          <cell r="I6">
            <v>12.48</v>
          </cell>
          <cell r="J6">
            <v>12.9</v>
          </cell>
          <cell r="K6">
            <v>13.16</v>
          </cell>
          <cell r="L6">
            <v>13.43</v>
          </cell>
          <cell r="M6">
            <v>13.56</v>
          </cell>
          <cell r="N6">
            <v>13.74</v>
          </cell>
          <cell r="O6">
            <v>14.82</v>
          </cell>
          <cell r="P6">
            <v>15.06</v>
          </cell>
          <cell r="Q6">
            <v>15.1</v>
          </cell>
          <cell r="R6">
            <v>15.32</v>
          </cell>
          <cell r="S6">
            <v>15.48</v>
          </cell>
          <cell r="T6">
            <v>15.66</v>
          </cell>
          <cell r="U6">
            <v>15.9</v>
          </cell>
          <cell r="V6">
            <v>16.05</v>
          </cell>
          <cell r="W6">
            <v>16.16</v>
          </cell>
          <cell r="X6">
            <v>16.329999999999998</v>
          </cell>
          <cell r="Y6">
            <v>16.510000000000002</v>
          </cell>
          <cell r="Z6">
            <v>16.7</v>
          </cell>
          <cell r="AA6">
            <v>16.940000000000001</v>
          </cell>
          <cell r="AB6">
            <v>17.48</v>
          </cell>
          <cell r="AC6">
            <v>17.77</v>
          </cell>
          <cell r="AD6">
            <v>18.02</v>
          </cell>
          <cell r="AE6">
            <v>18.28</v>
          </cell>
          <cell r="AF6">
            <v>18.559999999999999</v>
          </cell>
          <cell r="AG6">
            <v>18.45</v>
          </cell>
          <cell r="AH6">
            <v>17.760000000000002</v>
          </cell>
          <cell r="AI6">
            <v>17.12</v>
          </cell>
          <cell r="AJ6">
            <v>16.649999999999999</v>
          </cell>
          <cell r="AK6">
            <v>16.14</v>
          </cell>
        </row>
        <row r="7">
          <cell r="A7" t="str">
            <v>SDG_NoInv_BaseC_GVAaaoce</v>
          </cell>
          <cell r="B7" t="str">
            <v>SIclos6_GOVclos11</v>
          </cell>
          <cell r="C7" t="str">
            <v>SDG_NoInv_Base</v>
          </cell>
          <cell r="D7" t="str">
            <v>C_GVA</v>
          </cell>
          <cell r="E7" t="str">
            <v>aaoce</v>
          </cell>
          <cell r="F7">
            <v>0.82</v>
          </cell>
          <cell r="G7">
            <v>0.76</v>
          </cell>
          <cell r="H7">
            <v>0.8</v>
          </cell>
          <cell r="I7">
            <v>0.85</v>
          </cell>
          <cell r="J7">
            <v>0.88</v>
          </cell>
          <cell r="K7">
            <v>0.91</v>
          </cell>
          <cell r="L7">
            <v>0.93</v>
          </cell>
          <cell r="M7">
            <v>0.94</v>
          </cell>
          <cell r="N7">
            <v>0.96</v>
          </cell>
          <cell r="O7">
            <v>1.04</v>
          </cell>
          <cell r="P7">
            <v>1.06</v>
          </cell>
          <cell r="Q7">
            <v>1.08</v>
          </cell>
          <cell r="R7">
            <v>1.1000000000000001</v>
          </cell>
          <cell r="S7">
            <v>1.1200000000000001</v>
          </cell>
          <cell r="T7">
            <v>1.1499999999999999</v>
          </cell>
          <cell r="U7">
            <v>1.17</v>
          </cell>
          <cell r="V7">
            <v>1.19</v>
          </cell>
          <cell r="W7">
            <v>1.21</v>
          </cell>
          <cell r="X7">
            <v>1.23</v>
          </cell>
          <cell r="Y7">
            <v>1.25</v>
          </cell>
          <cell r="Z7">
            <v>1.28</v>
          </cell>
          <cell r="AA7">
            <v>1.3</v>
          </cell>
          <cell r="AB7">
            <v>1.35</v>
          </cell>
          <cell r="AC7">
            <v>1.39</v>
          </cell>
          <cell r="AD7">
            <v>1.41</v>
          </cell>
          <cell r="AE7">
            <v>1.44</v>
          </cell>
          <cell r="AF7">
            <v>1.47</v>
          </cell>
          <cell r="AG7">
            <v>1.48</v>
          </cell>
          <cell r="AH7">
            <v>1.45</v>
          </cell>
          <cell r="AI7">
            <v>1.41</v>
          </cell>
          <cell r="AJ7">
            <v>1.38</v>
          </cell>
          <cell r="AK7">
            <v>1.35</v>
          </cell>
        </row>
        <row r="8">
          <cell r="A8" t="str">
            <v>SDG_NoInv_BaseC_GVAaaveg</v>
          </cell>
          <cell r="B8" t="str">
            <v>SIclos6_GOVclos11</v>
          </cell>
          <cell r="C8" t="str">
            <v>SDG_NoInv_Base</v>
          </cell>
          <cell r="D8" t="str">
            <v>C_GVA</v>
          </cell>
          <cell r="E8" t="str">
            <v>aaveg</v>
          </cell>
          <cell r="F8">
            <v>6.73</v>
          </cell>
          <cell r="G8">
            <v>6.44</v>
          </cell>
          <cell r="H8">
            <v>6.5</v>
          </cell>
          <cell r="I8">
            <v>6.65</v>
          </cell>
          <cell r="J8">
            <v>6.74</v>
          </cell>
          <cell r="K8">
            <v>6.8</v>
          </cell>
          <cell r="L8">
            <v>6.88</v>
          </cell>
          <cell r="M8">
            <v>6.93</v>
          </cell>
          <cell r="N8">
            <v>7</v>
          </cell>
          <cell r="O8">
            <v>7.14</v>
          </cell>
          <cell r="P8">
            <v>7.23</v>
          </cell>
          <cell r="Q8">
            <v>7.29</v>
          </cell>
          <cell r="R8">
            <v>7.43</v>
          </cell>
          <cell r="S8">
            <v>7.55</v>
          </cell>
          <cell r="T8">
            <v>7.66</v>
          </cell>
          <cell r="U8">
            <v>7.78</v>
          </cell>
          <cell r="V8">
            <v>7.91</v>
          </cell>
          <cell r="W8">
            <v>8.01</v>
          </cell>
          <cell r="X8">
            <v>8.1199999999999992</v>
          </cell>
          <cell r="Y8">
            <v>8.2200000000000006</v>
          </cell>
          <cell r="Z8">
            <v>8.34</v>
          </cell>
          <cell r="AA8">
            <v>8.4499999999999993</v>
          </cell>
          <cell r="AB8">
            <v>8.59</v>
          </cell>
          <cell r="AC8">
            <v>8.68</v>
          </cell>
          <cell r="AD8">
            <v>8.81</v>
          </cell>
          <cell r="AE8">
            <v>8.9600000000000009</v>
          </cell>
          <cell r="AF8">
            <v>9.1300000000000008</v>
          </cell>
          <cell r="AG8">
            <v>9.23</v>
          </cell>
          <cell r="AH8">
            <v>9.0399999999999991</v>
          </cell>
          <cell r="AI8">
            <v>8.9</v>
          </cell>
          <cell r="AJ8">
            <v>8.83</v>
          </cell>
          <cell r="AK8">
            <v>8.75</v>
          </cell>
        </row>
        <row r="9">
          <cell r="A9" t="str">
            <v>SDG_NoInv_BaseC_GVAaaofr</v>
          </cell>
          <cell r="B9" t="str">
            <v>SIclos6_GOVclos11</v>
          </cell>
          <cell r="C9" t="str">
            <v>SDG_NoInv_Base</v>
          </cell>
          <cell r="D9" t="str">
            <v>C_GVA</v>
          </cell>
          <cell r="E9" t="str">
            <v>aaofr</v>
          </cell>
          <cell r="F9">
            <v>13</v>
          </cell>
          <cell r="G9">
            <v>12.64</v>
          </cell>
          <cell r="H9">
            <v>13.02</v>
          </cell>
          <cell r="I9">
            <v>13.23</v>
          </cell>
          <cell r="J9">
            <v>13.46</v>
          </cell>
          <cell r="K9">
            <v>13.68</v>
          </cell>
          <cell r="L9">
            <v>13.94</v>
          </cell>
          <cell r="M9">
            <v>14.13</v>
          </cell>
          <cell r="N9">
            <v>14.34</v>
          </cell>
          <cell r="O9">
            <v>15.41</v>
          </cell>
          <cell r="P9">
            <v>15.72</v>
          </cell>
          <cell r="Q9">
            <v>15.85</v>
          </cell>
          <cell r="R9">
            <v>16.149999999999999</v>
          </cell>
          <cell r="S9">
            <v>16.45</v>
          </cell>
          <cell r="T9">
            <v>16.75</v>
          </cell>
          <cell r="U9">
            <v>17.100000000000001</v>
          </cell>
          <cell r="V9">
            <v>17.46</v>
          </cell>
          <cell r="W9">
            <v>17.78</v>
          </cell>
          <cell r="X9">
            <v>18.07</v>
          </cell>
          <cell r="Y9">
            <v>18.329999999999998</v>
          </cell>
          <cell r="Z9">
            <v>18.600000000000001</v>
          </cell>
          <cell r="AA9">
            <v>18.940000000000001</v>
          </cell>
          <cell r="AB9">
            <v>19.5</v>
          </cell>
          <cell r="AC9">
            <v>19.88</v>
          </cell>
          <cell r="AD9">
            <v>20.25</v>
          </cell>
          <cell r="AE9">
            <v>20.64</v>
          </cell>
          <cell r="AF9">
            <v>21.07</v>
          </cell>
          <cell r="AG9">
            <v>21.28</v>
          </cell>
          <cell r="AH9">
            <v>20.91</v>
          </cell>
          <cell r="AI9">
            <v>20.39</v>
          </cell>
          <cell r="AJ9">
            <v>20.05</v>
          </cell>
          <cell r="AK9">
            <v>19.71</v>
          </cell>
        </row>
        <row r="10">
          <cell r="A10" t="str">
            <v>SDG_NoInv_BaseC_GVAaagra</v>
          </cell>
          <cell r="B10" t="str">
            <v>SIclos6_GOVclos11</v>
          </cell>
          <cell r="C10" t="str">
            <v>SDG_NoInv_Base</v>
          </cell>
          <cell r="D10" t="str">
            <v>C_GVA</v>
          </cell>
          <cell r="E10" t="str">
            <v>aagra</v>
          </cell>
          <cell r="F10">
            <v>6.2</v>
          </cell>
          <cell r="G10">
            <v>6.16</v>
          </cell>
          <cell r="H10">
            <v>6.43</v>
          </cell>
          <cell r="I10">
            <v>6.5</v>
          </cell>
          <cell r="J10">
            <v>6.62</v>
          </cell>
          <cell r="K10">
            <v>6.78</v>
          </cell>
          <cell r="L10">
            <v>6.96</v>
          </cell>
          <cell r="M10">
            <v>7.16</v>
          </cell>
          <cell r="N10">
            <v>7.36</v>
          </cell>
          <cell r="O10">
            <v>8.06</v>
          </cell>
          <cell r="P10">
            <v>8.34</v>
          </cell>
          <cell r="Q10">
            <v>8.49</v>
          </cell>
          <cell r="R10">
            <v>8.7100000000000009</v>
          </cell>
          <cell r="S10">
            <v>8.94</v>
          </cell>
          <cell r="T10">
            <v>9.19</v>
          </cell>
          <cell r="U10">
            <v>9.48</v>
          </cell>
          <cell r="V10">
            <v>9.73</v>
          </cell>
          <cell r="W10">
            <v>10.02</v>
          </cell>
          <cell r="X10">
            <v>10.32</v>
          </cell>
          <cell r="Y10">
            <v>10.54</v>
          </cell>
          <cell r="Z10">
            <v>10.75</v>
          </cell>
          <cell r="AA10">
            <v>11</v>
          </cell>
          <cell r="AB10">
            <v>11.47</v>
          </cell>
          <cell r="AC10">
            <v>11.8</v>
          </cell>
          <cell r="AD10">
            <v>12.07</v>
          </cell>
          <cell r="AE10">
            <v>12.32</v>
          </cell>
          <cell r="AF10">
            <v>12.59</v>
          </cell>
          <cell r="AG10">
            <v>12.75</v>
          </cell>
          <cell r="AH10">
            <v>12.56</v>
          </cell>
          <cell r="AI10">
            <v>12.2</v>
          </cell>
          <cell r="AJ10">
            <v>11.92</v>
          </cell>
          <cell r="AK10">
            <v>11.64</v>
          </cell>
        </row>
        <row r="11">
          <cell r="A11" t="str">
            <v>SDG_NoInv_BaseC_GVAaaoil</v>
          </cell>
          <cell r="B11" t="str">
            <v>SIclos6_GOVclos11</v>
          </cell>
          <cell r="C11" t="str">
            <v>SDG_NoInv_Base</v>
          </cell>
          <cell r="D11" t="str">
            <v>C_GVA</v>
          </cell>
          <cell r="E11" t="str">
            <v>aaoil</v>
          </cell>
          <cell r="F11">
            <v>5.45</v>
          </cell>
          <cell r="G11">
            <v>4.93</v>
          </cell>
          <cell r="H11">
            <v>5.15</v>
          </cell>
          <cell r="I11">
            <v>5.47</v>
          </cell>
          <cell r="J11">
            <v>5.68</v>
          </cell>
          <cell r="K11">
            <v>5.82</v>
          </cell>
          <cell r="L11">
            <v>5.97</v>
          </cell>
          <cell r="M11">
            <v>6.04</v>
          </cell>
          <cell r="N11">
            <v>6.13</v>
          </cell>
          <cell r="O11">
            <v>6.38</v>
          </cell>
          <cell r="P11">
            <v>6.51</v>
          </cell>
          <cell r="Q11">
            <v>6.6</v>
          </cell>
          <cell r="R11">
            <v>6.8</v>
          </cell>
          <cell r="S11">
            <v>6.98</v>
          </cell>
          <cell r="T11">
            <v>7.14</v>
          </cell>
          <cell r="U11">
            <v>7.32</v>
          </cell>
          <cell r="V11">
            <v>7.48</v>
          </cell>
          <cell r="W11">
            <v>7.63</v>
          </cell>
          <cell r="X11">
            <v>7.81</v>
          </cell>
          <cell r="Y11">
            <v>7.96</v>
          </cell>
          <cell r="Z11">
            <v>8.15</v>
          </cell>
          <cell r="AA11">
            <v>8.32</v>
          </cell>
          <cell r="AB11">
            <v>8.58</v>
          </cell>
          <cell r="AC11">
            <v>8.76</v>
          </cell>
          <cell r="AD11">
            <v>8.94</v>
          </cell>
          <cell r="AE11">
            <v>9.16</v>
          </cell>
          <cell r="AF11">
            <v>9.39</v>
          </cell>
          <cell r="AG11">
            <v>9.56</v>
          </cell>
          <cell r="AH11">
            <v>9.36</v>
          </cell>
          <cell r="AI11">
            <v>9.2100000000000009</v>
          </cell>
          <cell r="AJ11">
            <v>9.1300000000000008</v>
          </cell>
          <cell r="AK11">
            <v>9.01</v>
          </cell>
        </row>
        <row r="12">
          <cell r="A12" t="str">
            <v>SDG_NoInv_BaseC_GVAaatub</v>
          </cell>
          <cell r="B12" t="str">
            <v>SIclos6_GOVclos11</v>
          </cell>
          <cell r="C12" t="str">
            <v>SDG_NoInv_Base</v>
          </cell>
          <cell r="D12" t="str">
            <v>C_GVA</v>
          </cell>
          <cell r="E12" t="str">
            <v>aatub</v>
          </cell>
          <cell r="F12">
            <v>2.95</v>
          </cell>
          <cell r="G12">
            <v>2.77</v>
          </cell>
          <cell r="H12">
            <v>2.8</v>
          </cell>
          <cell r="I12">
            <v>2.88</v>
          </cell>
          <cell r="J12">
            <v>2.92</v>
          </cell>
          <cell r="K12">
            <v>2.95</v>
          </cell>
          <cell r="L12">
            <v>2.99</v>
          </cell>
          <cell r="M12">
            <v>3.02</v>
          </cell>
          <cell r="N12">
            <v>3.05</v>
          </cell>
          <cell r="O12">
            <v>3.13</v>
          </cell>
          <cell r="P12">
            <v>3.17</v>
          </cell>
          <cell r="Q12">
            <v>3.2</v>
          </cell>
          <cell r="R12">
            <v>3.27</v>
          </cell>
          <cell r="S12">
            <v>3.32</v>
          </cell>
          <cell r="T12">
            <v>3.37</v>
          </cell>
          <cell r="U12">
            <v>3.43</v>
          </cell>
          <cell r="V12">
            <v>3.49</v>
          </cell>
          <cell r="W12">
            <v>3.54</v>
          </cell>
          <cell r="X12">
            <v>3.58</v>
          </cell>
          <cell r="Y12">
            <v>3.63</v>
          </cell>
          <cell r="Z12">
            <v>3.68</v>
          </cell>
          <cell r="AA12">
            <v>3.74</v>
          </cell>
          <cell r="AB12">
            <v>3.81</v>
          </cell>
          <cell r="AC12">
            <v>3.85</v>
          </cell>
          <cell r="AD12">
            <v>3.91</v>
          </cell>
          <cell r="AE12">
            <v>3.98</v>
          </cell>
          <cell r="AF12">
            <v>4.0599999999999996</v>
          </cell>
          <cell r="AG12">
            <v>4.08</v>
          </cell>
          <cell r="AH12">
            <v>3.98</v>
          </cell>
          <cell r="AI12">
            <v>3.89</v>
          </cell>
          <cell r="AJ12">
            <v>3.84</v>
          </cell>
          <cell r="AK12">
            <v>3.79</v>
          </cell>
        </row>
        <row r="13">
          <cell r="A13" t="str">
            <v>SDG_NoInv_BaseC_GVAaapul</v>
          </cell>
          <cell r="B13" t="str">
            <v>SIclos6_GOVclos11</v>
          </cell>
          <cell r="C13" t="str">
            <v>SDG_NoInv_Base</v>
          </cell>
          <cell r="D13" t="str">
            <v>C_GVA</v>
          </cell>
          <cell r="E13" t="str">
            <v>aapul</v>
          </cell>
          <cell r="F13">
            <v>0.52</v>
          </cell>
          <cell r="G13">
            <v>0.49</v>
          </cell>
          <cell r="H13">
            <v>0.5</v>
          </cell>
          <cell r="I13">
            <v>0.52</v>
          </cell>
          <cell r="J13">
            <v>0.53</v>
          </cell>
          <cell r="K13">
            <v>0.54</v>
          </cell>
          <cell r="L13">
            <v>0.55000000000000004</v>
          </cell>
          <cell r="M13">
            <v>0.55000000000000004</v>
          </cell>
          <cell r="N13">
            <v>0.55000000000000004</v>
          </cell>
          <cell r="O13">
            <v>0.55000000000000004</v>
          </cell>
          <cell r="P13">
            <v>0.56000000000000005</v>
          </cell>
          <cell r="Q13">
            <v>0.56000000000000005</v>
          </cell>
          <cell r="R13">
            <v>0.56999999999999995</v>
          </cell>
          <cell r="S13">
            <v>0.57999999999999996</v>
          </cell>
          <cell r="T13">
            <v>0.59</v>
          </cell>
          <cell r="U13">
            <v>0.6</v>
          </cell>
          <cell r="V13">
            <v>0.61</v>
          </cell>
          <cell r="W13">
            <v>0.62</v>
          </cell>
          <cell r="X13">
            <v>0.62</v>
          </cell>
          <cell r="Y13">
            <v>0.63</v>
          </cell>
          <cell r="Z13">
            <v>0.64</v>
          </cell>
          <cell r="AA13">
            <v>0.65</v>
          </cell>
          <cell r="AB13">
            <v>0.66</v>
          </cell>
          <cell r="AC13">
            <v>0.67</v>
          </cell>
          <cell r="AD13">
            <v>0.68</v>
          </cell>
          <cell r="AE13">
            <v>0.69</v>
          </cell>
          <cell r="AF13">
            <v>0.71</v>
          </cell>
          <cell r="AG13">
            <v>0.72</v>
          </cell>
          <cell r="AH13">
            <v>0.71</v>
          </cell>
          <cell r="AI13">
            <v>0.71</v>
          </cell>
          <cell r="AJ13">
            <v>0.71</v>
          </cell>
          <cell r="AK13">
            <v>0.71</v>
          </cell>
        </row>
        <row r="14">
          <cell r="A14" t="str">
            <v>SDG_NoInv_BaseC_GVAaasug</v>
          </cell>
          <cell r="B14" t="str">
            <v>SIclos6_GOVclos11</v>
          </cell>
          <cell r="C14" t="str">
            <v>SDG_NoInv_Base</v>
          </cell>
          <cell r="D14" t="str">
            <v>C_GVA</v>
          </cell>
          <cell r="E14" t="str">
            <v>aasug</v>
          </cell>
          <cell r="F14">
            <v>3.82</v>
          </cell>
          <cell r="G14">
            <v>3.66</v>
          </cell>
          <cell r="H14">
            <v>3.7</v>
          </cell>
          <cell r="I14">
            <v>3.8</v>
          </cell>
          <cell r="J14">
            <v>3.87</v>
          </cell>
          <cell r="K14">
            <v>3.91</v>
          </cell>
          <cell r="L14">
            <v>3.96</v>
          </cell>
          <cell r="M14">
            <v>3.98</v>
          </cell>
          <cell r="N14">
            <v>4.01</v>
          </cell>
          <cell r="O14">
            <v>4.1900000000000004</v>
          </cell>
          <cell r="P14">
            <v>4.21</v>
          </cell>
          <cell r="Q14">
            <v>4.2</v>
          </cell>
          <cell r="R14">
            <v>4.26</v>
          </cell>
          <cell r="S14">
            <v>4.3099999999999996</v>
          </cell>
          <cell r="T14">
            <v>4.3600000000000003</v>
          </cell>
          <cell r="U14">
            <v>4.41</v>
          </cell>
          <cell r="V14">
            <v>4.4400000000000004</v>
          </cell>
          <cell r="W14">
            <v>4.49</v>
          </cell>
          <cell r="X14">
            <v>4.5599999999999996</v>
          </cell>
          <cell r="Y14">
            <v>4.5999999999999996</v>
          </cell>
          <cell r="Z14">
            <v>4.6399999999999997</v>
          </cell>
          <cell r="AA14">
            <v>4.6900000000000004</v>
          </cell>
          <cell r="AB14">
            <v>4.78</v>
          </cell>
          <cell r="AC14">
            <v>4.82</v>
          </cell>
          <cell r="AD14">
            <v>4.8499999999999996</v>
          </cell>
          <cell r="AE14">
            <v>4.9000000000000004</v>
          </cell>
          <cell r="AF14">
            <v>4.95</v>
          </cell>
          <cell r="AG14">
            <v>5.0199999999999996</v>
          </cell>
          <cell r="AH14">
            <v>4.95</v>
          </cell>
          <cell r="AI14">
            <v>4.8899999999999997</v>
          </cell>
          <cell r="AJ14">
            <v>4.87</v>
          </cell>
          <cell r="AK14">
            <v>4.84</v>
          </cell>
        </row>
        <row r="15">
          <cell r="A15" t="str">
            <v>SDG_NoInv_BaseC_GVAaaoth</v>
          </cell>
          <cell r="B15" t="str">
            <v>SIclos6_GOVclos11</v>
          </cell>
          <cell r="C15" t="str">
            <v>SDG_NoInv_Base</v>
          </cell>
          <cell r="D15" t="str">
            <v>C_GVA</v>
          </cell>
          <cell r="E15" t="str">
            <v>aaoth</v>
          </cell>
          <cell r="F15">
            <v>7.29</v>
          </cell>
          <cell r="G15">
            <v>6.77</v>
          </cell>
          <cell r="H15">
            <v>7.14</v>
          </cell>
          <cell r="I15">
            <v>7.33</v>
          </cell>
          <cell r="J15">
            <v>7.56</v>
          </cell>
          <cell r="K15">
            <v>7.8</v>
          </cell>
          <cell r="L15">
            <v>8.07</v>
          </cell>
          <cell r="M15">
            <v>8.35</v>
          </cell>
          <cell r="N15">
            <v>8.65</v>
          </cell>
          <cell r="O15">
            <v>9.52</v>
          </cell>
          <cell r="P15">
            <v>9.91</v>
          </cell>
          <cell r="Q15">
            <v>10.16</v>
          </cell>
          <cell r="R15">
            <v>10.49</v>
          </cell>
          <cell r="S15">
            <v>10.84</v>
          </cell>
          <cell r="T15">
            <v>11.22</v>
          </cell>
          <cell r="U15">
            <v>11.68</v>
          </cell>
          <cell r="V15">
            <v>12.11</v>
          </cell>
          <cell r="W15">
            <v>12.61</v>
          </cell>
          <cell r="X15">
            <v>13.21</v>
          </cell>
          <cell r="Y15">
            <v>13.71</v>
          </cell>
          <cell r="Z15">
            <v>14.17</v>
          </cell>
          <cell r="AA15">
            <v>14.69</v>
          </cell>
          <cell r="AB15">
            <v>15.35</v>
          </cell>
          <cell r="AC15">
            <v>15.85</v>
          </cell>
          <cell r="AD15">
            <v>16.32</v>
          </cell>
          <cell r="AE15">
            <v>16.8</v>
          </cell>
          <cell r="AF15">
            <v>17.350000000000001</v>
          </cell>
          <cell r="AG15">
            <v>17.86</v>
          </cell>
          <cell r="AH15">
            <v>17.5</v>
          </cell>
          <cell r="AI15">
            <v>16.95</v>
          </cell>
          <cell r="AJ15">
            <v>16.440000000000001</v>
          </cell>
          <cell r="AK15">
            <v>15.9</v>
          </cell>
        </row>
        <row r="16">
          <cell r="A16" t="str">
            <v>SDG_NoInv_BaseC_GVAalani</v>
          </cell>
          <cell r="B16" t="str">
            <v>SIclos6_GOVclos11</v>
          </cell>
          <cell r="C16" t="str">
            <v>SDG_NoInv_Base</v>
          </cell>
          <cell r="D16" t="str">
            <v>C_GVA</v>
          </cell>
          <cell r="E16" t="str">
            <v>alani</v>
          </cell>
          <cell r="F16">
            <v>27.55</v>
          </cell>
          <cell r="G16">
            <v>21.83</v>
          </cell>
          <cell r="H16">
            <v>24.2</v>
          </cell>
          <cell r="I16">
            <v>25.28</v>
          </cell>
          <cell r="J16">
            <v>26.33</v>
          </cell>
          <cell r="K16">
            <v>26.98</v>
          </cell>
          <cell r="L16">
            <v>27.56</v>
          </cell>
          <cell r="M16">
            <v>28.16</v>
          </cell>
          <cell r="N16">
            <v>28.95</v>
          </cell>
          <cell r="O16">
            <v>31.85</v>
          </cell>
          <cell r="P16">
            <v>32.47</v>
          </cell>
          <cell r="Q16">
            <v>32.85</v>
          </cell>
          <cell r="R16">
            <v>33.729999999999997</v>
          </cell>
          <cell r="S16">
            <v>34.74</v>
          </cell>
          <cell r="T16">
            <v>35.81</v>
          </cell>
          <cell r="U16">
            <v>36.93</v>
          </cell>
          <cell r="V16">
            <v>38.090000000000003</v>
          </cell>
          <cell r="W16">
            <v>39.29</v>
          </cell>
          <cell r="X16">
            <v>40.74</v>
          </cell>
          <cell r="Y16">
            <v>41.92</v>
          </cell>
          <cell r="Z16">
            <v>43.02</v>
          </cell>
          <cell r="AA16">
            <v>44.2</v>
          </cell>
          <cell r="AB16">
            <v>46.44</v>
          </cell>
          <cell r="AC16">
            <v>47.69</v>
          </cell>
          <cell r="AD16">
            <v>48.76</v>
          </cell>
          <cell r="AE16">
            <v>49.95</v>
          </cell>
          <cell r="AF16">
            <v>51.31</v>
          </cell>
          <cell r="AG16">
            <v>52.3</v>
          </cell>
          <cell r="AH16">
            <v>53.53</v>
          </cell>
          <cell r="AI16">
            <v>53.65</v>
          </cell>
          <cell r="AJ16">
            <v>53.32</v>
          </cell>
          <cell r="AK16">
            <v>52.78</v>
          </cell>
        </row>
        <row r="17">
          <cell r="A17" t="str">
            <v>SDG_NoInv_BaseC_GVAafore</v>
          </cell>
          <cell r="B17" t="str">
            <v>SIclos6_GOVclos11</v>
          </cell>
          <cell r="C17" t="str">
            <v>SDG_NoInv_Base</v>
          </cell>
          <cell r="D17" t="str">
            <v>C_GVA</v>
          </cell>
          <cell r="E17" t="str">
            <v>afore</v>
          </cell>
          <cell r="F17">
            <v>6.49</v>
          </cell>
          <cell r="G17">
            <v>5.89</v>
          </cell>
          <cell r="H17">
            <v>6.05</v>
          </cell>
          <cell r="I17">
            <v>6.22</v>
          </cell>
          <cell r="J17">
            <v>6.3</v>
          </cell>
          <cell r="K17">
            <v>6.38</v>
          </cell>
          <cell r="L17">
            <v>6.46</v>
          </cell>
          <cell r="M17">
            <v>6.52</v>
          </cell>
          <cell r="N17">
            <v>6.68</v>
          </cell>
          <cell r="O17">
            <v>6.96</v>
          </cell>
          <cell r="P17">
            <v>7.05</v>
          </cell>
          <cell r="Q17">
            <v>7.06</v>
          </cell>
          <cell r="R17">
            <v>7.22</v>
          </cell>
          <cell r="S17">
            <v>7.32</v>
          </cell>
          <cell r="T17">
            <v>7.46</v>
          </cell>
          <cell r="U17">
            <v>7.68</v>
          </cell>
          <cell r="V17">
            <v>7.88</v>
          </cell>
          <cell r="W17">
            <v>8.11</v>
          </cell>
          <cell r="X17">
            <v>8.34</v>
          </cell>
          <cell r="Y17">
            <v>8.61</v>
          </cell>
          <cell r="Z17">
            <v>8.77</v>
          </cell>
          <cell r="AA17">
            <v>8.94</v>
          </cell>
          <cell r="AB17">
            <v>9.1199999999999992</v>
          </cell>
          <cell r="AC17">
            <v>9.26</v>
          </cell>
          <cell r="AD17">
            <v>9.41</v>
          </cell>
          <cell r="AE17">
            <v>9.56</v>
          </cell>
          <cell r="AF17">
            <v>9.76</v>
          </cell>
          <cell r="AG17">
            <v>9.89</v>
          </cell>
          <cell r="AH17">
            <v>9.7200000000000006</v>
          </cell>
          <cell r="AI17">
            <v>9.5500000000000007</v>
          </cell>
          <cell r="AJ17">
            <v>9.4600000000000009</v>
          </cell>
          <cell r="AK17">
            <v>9.36</v>
          </cell>
        </row>
        <row r="18">
          <cell r="A18" t="str">
            <v>SDG_NoInv_BaseC_GVAafish</v>
          </cell>
          <cell r="B18" t="str">
            <v>SIclos6_GOVclos11</v>
          </cell>
          <cell r="C18" t="str">
            <v>SDG_NoInv_Base</v>
          </cell>
          <cell r="D18" t="str">
            <v>C_GVA</v>
          </cell>
          <cell r="E18" t="str">
            <v>afish</v>
          </cell>
          <cell r="F18">
            <v>7.37</v>
          </cell>
          <cell r="G18">
            <v>6.89</v>
          </cell>
          <cell r="H18">
            <v>7.22</v>
          </cell>
          <cell r="I18">
            <v>7.35</v>
          </cell>
          <cell r="J18">
            <v>7.53</v>
          </cell>
          <cell r="K18">
            <v>7.7</v>
          </cell>
          <cell r="L18">
            <v>7.88</v>
          </cell>
          <cell r="M18">
            <v>8.08</v>
          </cell>
          <cell r="N18">
            <v>8.3000000000000007</v>
          </cell>
          <cell r="O18">
            <v>9.0299999999999994</v>
          </cell>
          <cell r="P18">
            <v>9.33</v>
          </cell>
          <cell r="Q18">
            <v>9.5299999999999994</v>
          </cell>
          <cell r="R18">
            <v>9.7799999999999994</v>
          </cell>
          <cell r="S18">
            <v>10.050000000000001</v>
          </cell>
          <cell r="T18">
            <v>10.35</v>
          </cell>
          <cell r="U18">
            <v>10.7</v>
          </cell>
          <cell r="V18">
            <v>11.01</v>
          </cell>
          <cell r="W18">
            <v>11.35</v>
          </cell>
          <cell r="X18">
            <v>11.75</v>
          </cell>
          <cell r="Y18">
            <v>12.1</v>
          </cell>
          <cell r="Z18">
            <v>12.43</v>
          </cell>
          <cell r="AA18">
            <v>12.81</v>
          </cell>
          <cell r="AB18">
            <v>13.41</v>
          </cell>
          <cell r="AC18">
            <v>13.87</v>
          </cell>
          <cell r="AD18">
            <v>14.26</v>
          </cell>
          <cell r="AE18">
            <v>14.64</v>
          </cell>
          <cell r="AF18">
            <v>15.04</v>
          </cell>
          <cell r="AG18">
            <v>15.4</v>
          </cell>
          <cell r="AH18">
            <v>15.47</v>
          </cell>
          <cell r="AI18">
            <v>15.34</v>
          </cell>
          <cell r="AJ18">
            <v>15.2</v>
          </cell>
          <cell r="AK18">
            <v>15.03</v>
          </cell>
        </row>
        <row r="19">
          <cell r="A19" t="str">
            <v>SDG_NoInv_BaseC_GVAacoal</v>
          </cell>
          <cell r="B19" t="str">
            <v>SIclos6_GOVclos11</v>
          </cell>
          <cell r="C19" t="str">
            <v>SDG_NoInv_Base</v>
          </cell>
          <cell r="D19" t="str">
            <v>C_GVA</v>
          </cell>
          <cell r="E19" t="str">
            <v>acoal</v>
          </cell>
          <cell r="F19">
            <v>112.99</v>
          </cell>
          <cell r="G19">
            <v>113.01</v>
          </cell>
          <cell r="H19">
            <v>113.1</v>
          </cell>
          <cell r="I19">
            <v>110.3</v>
          </cell>
          <cell r="J19">
            <v>107.51</v>
          </cell>
          <cell r="K19">
            <v>105.89</v>
          </cell>
          <cell r="L19">
            <v>104.08</v>
          </cell>
          <cell r="M19">
            <v>103.3</v>
          </cell>
          <cell r="N19">
            <v>102.5</v>
          </cell>
          <cell r="O19">
            <v>105.73</v>
          </cell>
          <cell r="P19">
            <v>103.88</v>
          </cell>
          <cell r="Q19">
            <v>99.41</v>
          </cell>
          <cell r="R19">
            <v>96.09</v>
          </cell>
          <cell r="S19">
            <v>96.43</v>
          </cell>
          <cell r="T19">
            <v>96.23</v>
          </cell>
          <cell r="U19">
            <v>96.4</v>
          </cell>
          <cell r="V19">
            <v>95.15</v>
          </cell>
          <cell r="W19">
            <v>95.55</v>
          </cell>
          <cell r="X19">
            <v>93.72</v>
          </cell>
          <cell r="Y19">
            <v>92.25</v>
          </cell>
          <cell r="Z19">
            <v>90.62</v>
          </cell>
          <cell r="AA19">
            <v>89.3</v>
          </cell>
          <cell r="AB19">
            <v>85.75</v>
          </cell>
          <cell r="AC19">
            <v>81.73</v>
          </cell>
          <cell r="AD19">
            <v>77.510000000000005</v>
          </cell>
          <cell r="AE19">
            <v>73.180000000000007</v>
          </cell>
          <cell r="AF19">
            <v>68.88</v>
          </cell>
          <cell r="AG19">
            <v>60.18</v>
          </cell>
          <cell r="AH19">
            <v>51.11</v>
          </cell>
          <cell r="AI19">
            <v>41.67</v>
          </cell>
          <cell r="AJ19">
            <v>32.46</v>
          </cell>
          <cell r="AK19">
            <v>23.01</v>
          </cell>
        </row>
        <row r="20">
          <cell r="A20" t="str">
            <v>SDG_NoInv_BaseC_GVAagold</v>
          </cell>
          <cell r="B20" t="str">
            <v>SIclos6_GOVclos11</v>
          </cell>
          <cell r="C20" t="str">
            <v>SDG_NoInv_Base</v>
          </cell>
          <cell r="D20" t="str">
            <v>C_GVA</v>
          </cell>
          <cell r="E20" t="str">
            <v>agold</v>
          </cell>
          <cell r="F20">
            <v>61.14</v>
          </cell>
          <cell r="G20">
            <v>59.99</v>
          </cell>
          <cell r="H20">
            <v>61.37</v>
          </cell>
          <cell r="I20">
            <v>61.19</v>
          </cell>
          <cell r="J20">
            <v>61.54</v>
          </cell>
          <cell r="K20">
            <v>62.1</v>
          </cell>
          <cell r="L20">
            <v>62.97</v>
          </cell>
          <cell r="M20">
            <v>64.42</v>
          </cell>
          <cell r="N20">
            <v>65.86</v>
          </cell>
          <cell r="O20">
            <v>70.72</v>
          </cell>
          <cell r="P20">
            <v>72.53</v>
          </cell>
          <cell r="Q20">
            <v>73.28</v>
          </cell>
          <cell r="R20">
            <v>73.790000000000006</v>
          </cell>
          <cell r="S20">
            <v>74.53</v>
          </cell>
          <cell r="T20">
            <v>75.260000000000005</v>
          </cell>
          <cell r="U20">
            <v>76.180000000000007</v>
          </cell>
          <cell r="V20">
            <v>76.86</v>
          </cell>
          <cell r="W20">
            <v>77.73</v>
          </cell>
          <cell r="X20">
            <v>79.040000000000006</v>
          </cell>
          <cell r="Y20">
            <v>79.650000000000006</v>
          </cell>
          <cell r="Z20">
            <v>79.959999999999994</v>
          </cell>
          <cell r="AA20">
            <v>80.63</v>
          </cell>
          <cell r="AB20">
            <v>82.03</v>
          </cell>
          <cell r="AC20">
            <v>82.73</v>
          </cell>
          <cell r="AD20">
            <v>83.1</v>
          </cell>
          <cell r="AE20">
            <v>83.33</v>
          </cell>
          <cell r="AF20">
            <v>83.58</v>
          </cell>
          <cell r="AG20">
            <v>81.27</v>
          </cell>
          <cell r="AH20">
            <v>77.91</v>
          </cell>
          <cell r="AI20">
            <v>72.989999999999995</v>
          </cell>
          <cell r="AJ20">
            <v>68.319999999999993</v>
          </cell>
          <cell r="AK20">
            <v>63.35</v>
          </cell>
        </row>
        <row r="21">
          <cell r="A21" t="str">
            <v>SDG_NoInv_BaseC_GVAangas</v>
          </cell>
          <cell r="B21" t="str">
            <v>SIclos6_GOVclos11</v>
          </cell>
          <cell r="C21" t="str">
            <v>SDG_NoInv_Base</v>
          </cell>
          <cell r="D21" t="str">
            <v>C_GVA</v>
          </cell>
          <cell r="E21" t="str">
            <v>angas</v>
          </cell>
          <cell r="F21">
            <v>0.94</v>
          </cell>
          <cell r="G21">
            <v>0.84</v>
          </cell>
          <cell r="H21">
            <v>0.82</v>
          </cell>
          <cell r="I21">
            <v>0.76</v>
          </cell>
          <cell r="J21">
            <v>0.72</v>
          </cell>
          <cell r="K21">
            <v>0.69</v>
          </cell>
          <cell r="L21">
            <v>0.65</v>
          </cell>
          <cell r="M21">
            <v>0.63</v>
          </cell>
          <cell r="N21">
            <v>0.6</v>
          </cell>
          <cell r="O21">
            <v>0.63</v>
          </cell>
          <cell r="P21">
            <v>0.62</v>
          </cell>
          <cell r="Q21">
            <v>0.59</v>
          </cell>
          <cell r="R21">
            <v>0.56000000000000005</v>
          </cell>
          <cell r="S21">
            <v>0.53</v>
          </cell>
          <cell r="T21">
            <v>0.51</v>
          </cell>
          <cell r="U21">
            <v>0.49</v>
          </cell>
          <cell r="V21">
            <v>0.47</v>
          </cell>
          <cell r="W21">
            <v>0.44</v>
          </cell>
          <cell r="X21">
            <v>0.43</v>
          </cell>
          <cell r="Y21">
            <v>0.41</v>
          </cell>
          <cell r="Z21">
            <v>0.39</v>
          </cell>
          <cell r="AA21">
            <v>0.37</v>
          </cell>
          <cell r="AB21">
            <v>0.36</v>
          </cell>
          <cell r="AC21">
            <v>0.34</v>
          </cell>
          <cell r="AD21">
            <v>0.33</v>
          </cell>
          <cell r="AE21">
            <v>0.31</v>
          </cell>
          <cell r="AF21">
            <v>0.3</v>
          </cell>
          <cell r="AG21">
            <v>0.28000000000000003</v>
          </cell>
          <cell r="AH21">
            <v>0.27</v>
          </cell>
          <cell r="AI21">
            <v>0.25</v>
          </cell>
          <cell r="AJ21">
            <v>0.24</v>
          </cell>
          <cell r="AK21">
            <v>0.22</v>
          </cell>
        </row>
        <row r="22">
          <cell r="A22" t="str">
            <v>SDG_NoInv_BaseC_GVAapgm</v>
          </cell>
          <cell r="B22" t="str">
            <v>SIclos6_GOVclos11</v>
          </cell>
          <cell r="C22" t="str">
            <v>SDG_NoInv_Base</v>
          </cell>
          <cell r="D22" t="str">
            <v>C_GVA</v>
          </cell>
          <cell r="E22" t="str">
            <v>apgm</v>
          </cell>
          <cell r="F22">
            <v>97.82</v>
          </cell>
          <cell r="G22">
            <v>50.8</v>
          </cell>
          <cell r="H22">
            <v>64.22</v>
          </cell>
          <cell r="I22">
            <v>77.83</v>
          </cell>
          <cell r="J22">
            <v>89.08</v>
          </cell>
          <cell r="K22">
            <v>97.27</v>
          </cell>
          <cell r="L22">
            <v>102.48</v>
          </cell>
          <cell r="M22">
            <v>95.53</v>
          </cell>
          <cell r="N22">
            <v>92.75</v>
          </cell>
          <cell r="O22">
            <v>91.28</v>
          </cell>
          <cell r="P22">
            <v>91.12</v>
          </cell>
          <cell r="Q22">
            <v>91.49</v>
          </cell>
          <cell r="R22">
            <v>95.97</v>
          </cell>
          <cell r="S22">
            <v>99.6</v>
          </cell>
          <cell r="T22">
            <v>102.43</v>
          </cell>
          <cell r="U22">
            <v>104.5</v>
          </cell>
          <cell r="V22">
            <v>107.74</v>
          </cell>
          <cell r="W22">
            <v>110.3</v>
          </cell>
          <cell r="X22">
            <v>112.11</v>
          </cell>
          <cell r="Y22">
            <v>114.47</v>
          </cell>
          <cell r="Z22">
            <v>116.7</v>
          </cell>
          <cell r="AA22">
            <v>119.06</v>
          </cell>
          <cell r="AB22">
            <v>197.5</v>
          </cell>
          <cell r="AC22">
            <v>252.14</v>
          </cell>
          <cell r="AD22">
            <v>281.49</v>
          </cell>
          <cell r="AE22">
            <v>305.05</v>
          </cell>
          <cell r="AF22">
            <v>327.45999999999998</v>
          </cell>
          <cell r="AG22">
            <v>350.97</v>
          </cell>
          <cell r="AH22">
            <v>434.03</v>
          </cell>
          <cell r="AI22">
            <v>506.42</v>
          </cell>
          <cell r="AJ22">
            <v>547.88</v>
          </cell>
          <cell r="AK22">
            <v>582.12</v>
          </cell>
        </row>
        <row r="23">
          <cell r="A23" t="str">
            <v>SDG_NoInv_BaseC_GVAamore</v>
          </cell>
          <cell r="B23" t="str">
            <v>SIclos6_GOVclos11</v>
          </cell>
          <cell r="C23" t="str">
            <v>SDG_NoInv_Base</v>
          </cell>
          <cell r="D23" t="str">
            <v>C_GVA</v>
          </cell>
          <cell r="E23" t="str">
            <v>amore</v>
          </cell>
          <cell r="F23">
            <v>78.23</v>
          </cell>
          <cell r="G23">
            <v>77.17</v>
          </cell>
          <cell r="H23">
            <v>81.27</v>
          </cell>
          <cell r="I23">
            <v>82.58</v>
          </cell>
          <cell r="J23">
            <v>84.41</v>
          </cell>
          <cell r="K23">
            <v>86.38</v>
          </cell>
          <cell r="L23">
            <v>88.76</v>
          </cell>
          <cell r="M23">
            <v>91.92</v>
          </cell>
          <cell r="N23">
            <v>95</v>
          </cell>
          <cell r="O23">
            <v>104.32</v>
          </cell>
          <cell r="P23">
            <v>108.81</v>
          </cell>
          <cell r="Q23">
            <v>111.57</v>
          </cell>
          <cell r="R23">
            <v>114.18</v>
          </cell>
          <cell r="S23">
            <v>117</v>
          </cell>
          <cell r="T23">
            <v>119.92</v>
          </cell>
          <cell r="U23">
            <v>123.13</v>
          </cell>
          <cell r="V23">
            <v>125.89</v>
          </cell>
          <cell r="W23">
            <v>129.08000000000001</v>
          </cell>
          <cell r="X23">
            <v>133.01</v>
          </cell>
          <cell r="Y23">
            <v>135.53</v>
          </cell>
          <cell r="Z23">
            <v>137.47999999999999</v>
          </cell>
          <cell r="AA23">
            <v>140.06</v>
          </cell>
          <cell r="AB23">
            <v>143.66</v>
          </cell>
          <cell r="AC23">
            <v>145.97</v>
          </cell>
          <cell r="AD23">
            <v>147.91999999999999</v>
          </cell>
          <cell r="AE23">
            <v>149.66999999999999</v>
          </cell>
          <cell r="AF23">
            <v>151.63</v>
          </cell>
          <cell r="AG23">
            <v>152.24</v>
          </cell>
          <cell r="AH23">
            <v>148.62</v>
          </cell>
          <cell r="AI23">
            <v>141.97</v>
          </cell>
          <cell r="AJ23">
            <v>136.43</v>
          </cell>
          <cell r="AK23">
            <v>130.08000000000001</v>
          </cell>
        </row>
        <row r="24">
          <cell r="A24" t="str">
            <v>SDG_NoInv_BaseC_GVAamine</v>
          </cell>
          <cell r="B24" t="str">
            <v>SIclos6_GOVclos11</v>
          </cell>
          <cell r="C24" t="str">
            <v>SDG_NoInv_Base</v>
          </cell>
          <cell r="D24" t="str">
            <v>C_GVA</v>
          </cell>
          <cell r="E24" t="str">
            <v>amine</v>
          </cell>
          <cell r="F24">
            <v>57.01</v>
          </cell>
          <cell r="G24">
            <v>54.84</v>
          </cell>
          <cell r="H24">
            <v>57.11</v>
          </cell>
          <cell r="I24">
            <v>58.31</v>
          </cell>
          <cell r="J24">
            <v>59.53</v>
          </cell>
          <cell r="K24">
            <v>60.83</v>
          </cell>
          <cell r="L24">
            <v>62.47</v>
          </cell>
          <cell r="M24">
            <v>64.48</v>
          </cell>
          <cell r="N24">
            <v>66.180000000000007</v>
          </cell>
          <cell r="O24">
            <v>69.78</v>
          </cell>
          <cell r="P24">
            <v>71.64</v>
          </cell>
          <cell r="Q24">
            <v>73.25</v>
          </cell>
          <cell r="R24">
            <v>75.239999999999995</v>
          </cell>
          <cell r="S24">
            <v>77.36</v>
          </cell>
          <cell r="T24">
            <v>79.61</v>
          </cell>
          <cell r="U24">
            <v>81.89</v>
          </cell>
          <cell r="V24">
            <v>84.2</v>
          </cell>
          <cell r="W24">
            <v>87.06</v>
          </cell>
          <cell r="X24">
            <v>90.98</v>
          </cell>
          <cell r="Y24">
            <v>93.8</v>
          </cell>
          <cell r="Z24">
            <v>96.55</v>
          </cell>
          <cell r="AA24">
            <v>99.49</v>
          </cell>
          <cell r="AB24">
            <v>101.94</v>
          </cell>
          <cell r="AC24">
            <v>103.64</v>
          </cell>
          <cell r="AD24">
            <v>105.59</v>
          </cell>
          <cell r="AE24">
            <v>107.75</v>
          </cell>
          <cell r="AF24">
            <v>110.52</v>
          </cell>
          <cell r="AG24">
            <v>113.56</v>
          </cell>
          <cell r="AH24">
            <v>112.82</v>
          </cell>
          <cell r="AI24">
            <v>110.5</v>
          </cell>
          <cell r="AJ24">
            <v>109.22</v>
          </cell>
          <cell r="AK24">
            <v>107.8</v>
          </cell>
        </row>
        <row r="25">
          <cell r="A25" t="str">
            <v>SDG_NoInv_BaseC_GVAameat</v>
          </cell>
          <cell r="B25" t="str">
            <v>SIclos6_GOVclos11</v>
          </cell>
          <cell r="C25" t="str">
            <v>SDG_NoInv_Base</v>
          </cell>
          <cell r="D25" t="str">
            <v>C_GVA</v>
          </cell>
          <cell r="E25" t="str">
            <v>ameat</v>
          </cell>
          <cell r="F25">
            <v>14.3</v>
          </cell>
          <cell r="G25">
            <v>13.73</v>
          </cell>
          <cell r="H25">
            <v>13.65</v>
          </cell>
          <cell r="I25">
            <v>13.92</v>
          </cell>
          <cell r="J25">
            <v>14.21</v>
          </cell>
          <cell r="K25">
            <v>14.54</v>
          </cell>
          <cell r="L25">
            <v>14.9</v>
          </cell>
          <cell r="M25">
            <v>15.22</v>
          </cell>
          <cell r="N25">
            <v>15.52</v>
          </cell>
          <cell r="O25">
            <v>16.02</v>
          </cell>
          <cell r="P25">
            <v>16.57</v>
          </cell>
          <cell r="Q25">
            <v>16.96</v>
          </cell>
          <cell r="R25">
            <v>17.510000000000002</v>
          </cell>
          <cell r="S25">
            <v>18.02</v>
          </cell>
          <cell r="T25">
            <v>18.53</v>
          </cell>
          <cell r="U25">
            <v>19.059999999999999</v>
          </cell>
          <cell r="V25">
            <v>19.54</v>
          </cell>
          <cell r="W25">
            <v>20.05</v>
          </cell>
          <cell r="X25">
            <v>20.57</v>
          </cell>
          <cell r="Y25">
            <v>20.96</v>
          </cell>
          <cell r="Z25">
            <v>21.38</v>
          </cell>
          <cell r="AA25">
            <v>21.82</v>
          </cell>
          <cell r="AB25">
            <v>22.42</v>
          </cell>
          <cell r="AC25">
            <v>22.91</v>
          </cell>
          <cell r="AD25">
            <v>23.39</v>
          </cell>
          <cell r="AE25">
            <v>23.91</v>
          </cell>
          <cell r="AF25">
            <v>24.47</v>
          </cell>
          <cell r="AG25">
            <v>24.93</v>
          </cell>
          <cell r="AH25">
            <v>24.67</v>
          </cell>
          <cell r="AI25">
            <v>24.58</v>
          </cell>
          <cell r="AJ25">
            <v>24.64</v>
          </cell>
          <cell r="AK25">
            <v>24.63</v>
          </cell>
        </row>
        <row r="26">
          <cell r="A26" t="str">
            <v>SDG_NoInv_BaseC_GVAapfis</v>
          </cell>
          <cell r="B26" t="str">
            <v>SIclos6_GOVclos11</v>
          </cell>
          <cell r="C26" t="str">
            <v>SDG_NoInv_Base</v>
          </cell>
          <cell r="D26" t="str">
            <v>C_GVA</v>
          </cell>
          <cell r="E26" t="str">
            <v>apfis</v>
          </cell>
          <cell r="F26">
            <v>6.32</v>
          </cell>
          <cell r="G26">
            <v>6.21</v>
          </cell>
          <cell r="H26">
            <v>6.4</v>
          </cell>
          <cell r="I26">
            <v>6.5</v>
          </cell>
          <cell r="J26">
            <v>6.62</v>
          </cell>
          <cell r="K26">
            <v>6.74</v>
          </cell>
          <cell r="L26">
            <v>6.9</v>
          </cell>
          <cell r="M26">
            <v>7.05</v>
          </cell>
          <cell r="N26">
            <v>7.21</v>
          </cell>
          <cell r="O26">
            <v>7.66</v>
          </cell>
          <cell r="P26">
            <v>7.89</v>
          </cell>
          <cell r="Q26">
            <v>8.0399999999999991</v>
          </cell>
          <cell r="R26">
            <v>8.27</v>
          </cell>
          <cell r="S26">
            <v>8.49</v>
          </cell>
          <cell r="T26">
            <v>8.7200000000000006</v>
          </cell>
          <cell r="U26">
            <v>9</v>
          </cell>
          <cell r="V26">
            <v>9.23</v>
          </cell>
          <cell r="W26">
            <v>9.49</v>
          </cell>
          <cell r="X26">
            <v>9.77</v>
          </cell>
          <cell r="Y26">
            <v>9.99</v>
          </cell>
          <cell r="Z26">
            <v>10.199999999999999</v>
          </cell>
          <cell r="AA26">
            <v>10.44</v>
          </cell>
          <cell r="AB26">
            <v>10.82</v>
          </cell>
          <cell r="AC26">
            <v>11.12</v>
          </cell>
          <cell r="AD26">
            <v>11.38</v>
          </cell>
          <cell r="AE26">
            <v>11.63</v>
          </cell>
          <cell r="AF26">
            <v>11.89</v>
          </cell>
          <cell r="AG26">
            <v>12.13</v>
          </cell>
          <cell r="AH26">
            <v>11.94</v>
          </cell>
          <cell r="AI26">
            <v>11.69</v>
          </cell>
          <cell r="AJ26">
            <v>11.53</v>
          </cell>
          <cell r="AK26">
            <v>11.35</v>
          </cell>
        </row>
        <row r="27">
          <cell r="A27" t="str">
            <v>SDG_NoInv_BaseC_GVAavege</v>
          </cell>
          <cell r="B27" t="str">
            <v>SIclos6_GOVclos11</v>
          </cell>
          <cell r="C27" t="str">
            <v>SDG_NoInv_Base</v>
          </cell>
          <cell r="D27" t="str">
            <v>C_GVA</v>
          </cell>
          <cell r="E27" t="str">
            <v>avege</v>
          </cell>
          <cell r="F27">
            <v>10.97</v>
          </cell>
          <cell r="G27">
            <v>10.39</v>
          </cell>
          <cell r="H27">
            <v>10.86</v>
          </cell>
          <cell r="I27">
            <v>11.09</v>
          </cell>
          <cell r="J27">
            <v>11.35</v>
          </cell>
          <cell r="K27">
            <v>11.6</v>
          </cell>
          <cell r="L27">
            <v>11.88</v>
          </cell>
          <cell r="M27">
            <v>12.15</v>
          </cell>
          <cell r="N27">
            <v>12.45</v>
          </cell>
          <cell r="O27">
            <v>13.4</v>
          </cell>
          <cell r="P27">
            <v>13.8</v>
          </cell>
          <cell r="Q27">
            <v>14.06</v>
          </cell>
          <cell r="R27">
            <v>14.46</v>
          </cell>
          <cell r="S27">
            <v>14.85</v>
          </cell>
          <cell r="T27">
            <v>15.28</v>
          </cell>
          <cell r="U27">
            <v>15.77</v>
          </cell>
          <cell r="V27">
            <v>16.190000000000001</v>
          </cell>
          <cell r="W27">
            <v>16.66</v>
          </cell>
          <cell r="X27">
            <v>17.190000000000001</v>
          </cell>
          <cell r="Y27">
            <v>17.579999999999998</v>
          </cell>
          <cell r="Z27">
            <v>17.97</v>
          </cell>
          <cell r="AA27">
            <v>18.41</v>
          </cell>
          <cell r="AB27">
            <v>19.2</v>
          </cell>
          <cell r="AC27">
            <v>19.739999999999998</v>
          </cell>
          <cell r="AD27">
            <v>20.190000000000001</v>
          </cell>
          <cell r="AE27">
            <v>20.63</v>
          </cell>
          <cell r="AF27">
            <v>21.11</v>
          </cell>
          <cell r="AG27">
            <v>21.47</v>
          </cell>
          <cell r="AH27">
            <v>21.34</v>
          </cell>
          <cell r="AI27">
            <v>20.99</v>
          </cell>
          <cell r="AJ27">
            <v>20.67</v>
          </cell>
          <cell r="AK27">
            <v>20.309999999999999</v>
          </cell>
        </row>
        <row r="28">
          <cell r="A28" t="str">
            <v>SDG_NoInv_BaseC_GVAafats</v>
          </cell>
          <cell r="B28" t="str">
            <v>SIclos6_GOVclos11</v>
          </cell>
          <cell r="C28" t="str">
            <v>SDG_NoInv_Base</v>
          </cell>
          <cell r="D28" t="str">
            <v>C_GVA</v>
          </cell>
          <cell r="E28" t="str">
            <v>afats</v>
          </cell>
          <cell r="F28">
            <v>3.48</v>
          </cell>
          <cell r="G28">
            <v>3.45</v>
          </cell>
          <cell r="H28">
            <v>3.57</v>
          </cell>
          <cell r="I28">
            <v>3.58</v>
          </cell>
          <cell r="J28">
            <v>3.66</v>
          </cell>
          <cell r="K28">
            <v>3.73</v>
          </cell>
          <cell r="L28">
            <v>3.79</v>
          </cell>
          <cell r="M28">
            <v>3.87</v>
          </cell>
          <cell r="N28">
            <v>3.95</v>
          </cell>
          <cell r="O28">
            <v>4.5599999999999996</v>
          </cell>
          <cell r="P28">
            <v>4.6900000000000004</v>
          </cell>
          <cell r="Q28">
            <v>4.6900000000000004</v>
          </cell>
          <cell r="R28">
            <v>4.7300000000000004</v>
          </cell>
          <cell r="S28">
            <v>4.78</v>
          </cell>
          <cell r="T28">
            <v>4.8499999999999996</v>
          </cell>
          <cell r="U28">
            <v>4.9400000000000004</v>
          </cell>
          <cell r="V28">
            <v>4.9800000000000004</v>
          </cell>
          <cell r="W28">
            <v>5.07</v>
          </cell>
          <cell r="X28">
            <v>5.21</v>
          </cell>
          <cell r="Y28">
            <v>5.31</v>
          </cell>
          <cell r="Z28">
            <v>5.38</v>
          </cell>
          <cell r="AA28">
            <v>5.49</v>
          </cell>
          <cell r="AB28">
            <v>5.8</v>
          </cell>
          <cell r="AC28">
            <v>5.94</v>
          </cell>
          <cell r="AD28">
            <v>6.01</v>
          </cell>
          <cell r="AE28">
            <v>6.04</v>
          </cell>
          <cell r="AF28">
            <v>6.08</v>
          </cell>
          <cell r="AG28">
            <v>6.13</v>
          </cell>
          <cell r="AH28">
            <v>6.14</v>
          </cell>
          <cell r="AI28">
            <v>6.04</v>
          </cell>
          <cell r="AJ28">
            <v>5.95</v>
          </cell>
          <cell r="AK28">
            <v>5.84</v>
          </cell>
        </row>
        <row r="29">
          <cell r="A29" t="str">
            <v>SDG_NoInv_BaseC_GVAadair</v>
          </cell>
          <cell r="B29" t="str">
            <v>SIclos6_GOVclos11</v>
          </cell>
          <cell r="C29" t="str">
            <v>SDG_NoInv_Base</v>
          </cell>
          <cell r="D29" t="str">
            <v>C_GVA</v>
          </cell>
          <cell r="E29" t="str">
            <v>adair</v>
          </cell>
          <cell r="F29">
            <v>10.56</v>
          </cell>
          <cell r="G29">
            <v>10.19</v>
          </cell>
          <cell r="H29">
            <v>10.38</v>
          </cell>
          <cell r="I29">
            <v>10.54</v>
          </cell>
          <cell r="J29">
            <v>10.77</v>
          </cell>
          <cell r="K29">
            <v>11</v>
          </cell>
          <cell r="L29">
            <v>11.25</v>
          </cell>
          <cell r="M29">
            <v>11.5</v>
          </cell>
          <cell r="N29">
            <v>11.76</v>
          </cell>
          <cell r="O29">
            <v>12.44</v>
          </cell>
          <cell r="P29">
            <v>12.77</v>
          </cell>
          <cell r="Q29">
            <v>12.98</v>
          </cell>
          <cell r="R29">
            <v>13.34</v>
          </cell>
          <cell r="S29">
            <v>13.69</v>
          </cell>
          <cell r="T29">
            <v>14.06</v>
          </cell>
          <cell r="U29">
            <v>14.49</v>
          </cell>
          <cell r="V29">
            <v>14.89</v>
          </cell>
          <cell r="W29">
            <v>15.33</v>
          </cell>
          <cell r="X29">
            <v>15.81</v>
          </cell>
          <cell r="Y29">
            <v>16.190000000000001</v>
          </cell>
          <cell r="Z29">
            <v>16.55</v>
          </cell>
          <cell r="AA29">
            <v>16.93</v>
          </cell>
          <cell r="AB29">
            <v>17.55</v>
          </cell>
          <cell r="AC29">
            <v>17.97</v>
          </cell>
          <cell r="AD29">
            <v>18.350000000000001</v>
          </cell>
          <cell r="AE29">
            <v>18.73</v>
          </cell>
          <cell r="AF29">
            <v>19.16</v>
          </cell>
          <cell r="AG29">
            <v>19.47</v>
          </cell>
          <cell r="AH29">
            <v>19.260000000000002</v>
          </cell>
          <cell r="AI29">
            <v>19.010000000000002</v>
          </cell>
          <cell r="AJ29">
            <v>18.8</v>
          </cell>
          <cell r="AK29">
            <v>18.559999999999999</v>
          </cell>
        </row>
        <row r="30">
          <cell r="A30" t="str">
            <v>SDG_NoInv_BaseC_GVAagrai</v>
          </cell>
          <cell r="B30" t="str">
            <v>SIclos6_GOVclos11</v>
          </cell>
          <cell r="C30" t="str">
            <v>SDG_NoInv_Base</v>
          </cell>
          <cell r="D30" t="str">
            <v>C_GVA</v>
          </cell>
          <cell r="E30" t="str">
            <v>agrai</v>
          </cell>
          <cell r="F30">
            <v>8.56</v>
          </cell>
          <cell r="G30">
            <v>8.39</v>
          </cell>
          <cell r="H30">
            <v>8.3800000000000008</v>
          </cell>
          <cell r="I30">
            <v>8.56</v>
          </cell>
          <cell r="J30">
            <v>8.6300000000000008</v>
          </cell>
          <cell r="K30">
            <v>8.64</v>
          </cell>
          <cell r="L30">
            <v>8.66</v>
          </cell>
          <cell r="M30">
            <v>8.67</v>
          </cell>
          <cell r="N30">
            <v>8.7100000000000009</v>
          </cell>
          <cell r="O30">
            <v>8.89</v>
          </cell>
          <cell r="P30">
            <v>8.9499999999999993</v>
          </cell>
          <cell r="Q30">
            <v>8.98</v>
          </cell>
          <cell r="R30">
            <v>9.06</v>
          </cell>
          <cell r="S30">
            <v>9.11</v>
          </cell>
          <cell r="T30">
            <v>9.16</v>
          </cell>
          <cell r="U30">
            <v>9.24</v>
          </cell>
          <cell r="V30">
            <v>9.2799999999999994</v>
          </cell>
          <cell r="W30">
            <v>9.2899999999999991</v>
          </cell>
          <cell r="X30">
            <v>9.33</v>
          </cell>
          <cell r="Y30">
            <v>9.3800000000000008</v>
          </cell>
          <cell r="Z30">
            <v>9.4499999999999993</v>
          </cell>
          <cell r="AA30">
            <v>9.52</v>
          </cell>
          <cell r="AB30">
            <v>9.64</v>
          </cell>
          <cell r="AC30">
            <v>9.7100000000000009</v>
          </cell>
          <cell r="AD30">
            <v>9.8000000000000007</v>
          </cell>
          <cell r="AE30">
            <v>9.9</v>
          </cell>
          <cell r="AF30">
            <v>9.99</v>
          </cell>
          <cell r="AG30">
            <v>9.9600000000000009</v>
          </cell>
          <cell r="AH30">
            <v>9.74</v>
          </cell>
          <cell r="AI30">
            <v>9.6199999999999992</v>
          </cell>
          <cell r="AJ30">
            <v>9.58</v>
          </cell>
          <cell r="AK30">
            <v>9.5299999999999994</v>
          </cell>
        </row>
        <row r="31">
          <cell r="A31" t="str">
            <v>SDG_NoInv_BaseC_GVAastar</v>
          </cell>
          <cell r="B31" t="str">
            <v>SIclos6_GOVclos11</v>
          </cell>
          <cell r="C31" t="str">
            <v>SDG_NoInv_Base</v>
          </cell>
          <cell r="D31" t="str">
            <v>C_GVA</v>
          </cell>
          <cell r="E31" t="str">
            <v>astar</v>
          </cell>
          <cell r="F31">
            <v>7.25</v>
          </cell>
          <cell r="G31">
            <v>7.1</v>
          </cell>
          <cell r="H31">
            <v>7.18</v>
          </cell>
          <cell r="I31">
            <v>7.33</v>
          </cell>
          <cell r="J31">
            <v>7.39</v>
          </cell>
          <cell r="K31">
            <v>7.4</v>
          </cell>
          <cell r="L31">
            <v>7.43</v>
          </cell>
          <cell r="M31">
            <v>7.45</v>
          </cell>
          <cell r="N31">
            <v>7.5</v>
          </cell>
          <cell r="O31">
            <v>7.66</v>
          </cell>
          <cell r="P31">
            <v>7.73</v>
          </cell>
          <cell r="Q31">
            <v>7.76</v>
          </cell>
          <cell r="R31">
            <v>7.81</v>
          </cell>
          <cell r="S31">
            <v>7.84</v>
          </cell>
          <cell r="T31">
            <v>7.86</v>
          </cell>
          <cell r="U31">
            <v>7.91</v>
          </cell>
          <cell r="V31">
            <v>7.92</v>
          </cell>
          <cell r="W31">
            <v>7.92</v>
          </cell>
          <cell r="X31">
            <v>7.93</v>
          </cell>
          <cell r="Y31">
            <v>7.94</v>
          </cell>
          <cell r="Z31">
            <v>7.96</v>
          </cell>
          <cell r="AA31">
            <v>8</v>
          </cell>
          <cell r="AB31">
            <v>8.06</v>
          </cell>
          <cell r="AC31">
            <v>8.08</v>
          </cell>
          <cell r="AD31">
            <v>8.1199999999999992</v>
          </cell>
          <cell r="AE31">
            <v>8.17</v>
          </cell>
          <cell r="AF31">
            <v>8.2200000000000006</v>
          </cell>
          <cell r="AG31">
            <v>7.88</v>
          </cell>
          <cell r="AH31">
            <v>7.42</v>
          </cell>
          <cell r="AI31">
            <v>7.02</v>
          </cell>
          <cell r="AJ31">
            <v>6.71</v>
          </cell>
          <cell r="AK31">
            <v>6.41</v>
          </cell>
        </row>
        <row r="32">
          <cell r="A32" t="str">
            <v>SDG_NoInv_BaseC_GVAafeed</v>
          </cell>
          <cell r="B32" t="str">
            <v>SIclos6_GOVclos11</v>
          </cell>
          <cell r="C32" t="str">
            <v>SDG_NoInv_Base</v>
          </cell>
          <cell r="D32" t="str">
            <v>C_GVA</v>
          </cell>
          <cell r="E32" t="str">
            <v>afeed</v>
          </cell>
          <cell r="F32">
            <v>6.55</v>
          </cell>
          <cell r="G32">
            <v>4.92</v>
          </cell>
          <cell r="H32">
            <v>5.7</v>
          </cell>
          <cell r="I32">
            <v>5.96</v>
          </cell>
          <cell r="J32">
            <v>6.24</v>
          </cell>
          <cell r="K32">
            <v>6.42</v>
          </cell>
          <cell r="L32">
            <v>6.56</v>
          </cell>
          <cell r="M32">
            <v>6.7</v>
          </cell>
          <cell r="N32">
            <v>6.91</v>
          </cell>
          <cell r="O32">
            <v>7.47</v>
          </cell>
          <cell r="P32">
            <v>7.69</v>
          </cell>
          <cell r="Q32">
            <v>7.87</v>
          </cell>
          <cell r="R32">
            <v>8.15</v>
          </cell>
          <cell r="S32">
            <v>8.4499999999999993</v>
          </cell>
          <cell r="T32">
            <v>8.77</v>
          </cell>
          <cell r="U32">
            <v>9.11</v>
          </cell>
          <cell r="V32">
            <v>9.4700000000000006</v>
          </cell>
          <cell r="W32">
            <v>9.84</v>
          </cell>
          <cell r="X32">
            <v>10.23</v>
          </cell>
          <cell r="Y32">
            <v>10.63</v>
          </cell>
          <cell r="Z32">
            <v>11.02</v>
          </cell>
          <cell r="AA32">
            <v>11.37</v>
          </cell>
          <cell r="AB32">
            <v>12</v>
          </cell>
          <cell r="AC32">
            <v>12.39</v>
          </cell>
          <cell r="AD32">
            <v>12.71</v>
          </cell>
          <cell r="AE32">
            <v>13.03</v>
          </cell>
          <cell r="AF32">
            <v>13.39</v>
          </cell>
          <cell r="AG32">
            <v>13.8</v>
          </cell>
          <cell r="AH32">
            <v>14.46</v>
          </cell>
          <cell r="AI32">
            <v>14.73</v>
          </cell>
          <cell r="AJ32">
            <v>14.61</v>
          </cell>
          <cell r="AK32">
            <v>14.43</v>
          </cell>
        </row>
        <row r="33">
          <cell r="A33" t="str">
            <v>SDG_NoInv_BaseC_GVAabake</v>
          </cell>
          <cell r="B33" t="str">
            <v>SIclos6_GOVclos11</v>
          </cell>
          <cell r="C33" t="str">
            <v>SDG_NoInv_Base</v>
          </cell>
          <cell r="D33" t="str">
            <v>C_GVA</v>
          </cell>
          <cell r="E33" t="str">
            <v>abake</v>
          </cell>
          <cell r="F33">
            <v>22.28</v>
          </cell>
          <cell r="G33">
            <v>21.57</v>
          </cell>
          <cell r="H33">
            <v>21.94</v>
          </cell>
          <cell r="I33">
            <v>22.46</v>
          </cell>
          <cell r="J33">
            <v>22.85</v>
          </cell>
          <cell r="K33">
            <v>23.22</v>
          </cell>
          <cell r="L33">
            <v>23.66</v>
          </cell>
          <cell r="M33">
            <v>24.06</v>
          </cell>
          <cell r="N33">
            <v>24.48</v>
          </cell>
          <cell r="O33">
            <v>25.05</v>
          </cell>
          <cell r="P33">
            <v>25.56</v>
          </cell>
          <cell r="Q33">
            <v>25.98</v>
          </cell>
          <cell r="R33">
            <v>26.62</v>
          </cell>
          <cell r="S33">
            <v>27.2</v>
          </cell>
          <cell r="T33">
            <v>27.76</v>
          </cell>
          <cell r="U33">
            <v>28.41</v>
          </cell>
          <cell r="V33">
            <v>28.99</v>
          </cell>
          <cell r="W33">
            <v>29.62</v>
          </cell>
          <cell r="X33">
            <v>30.29</v>
          </cell>
          <cell r="Y33">
            <v>30.8</v>
          </cell>
          <cell r="Z33">
            <v>31.31</v>
          </cell>
          <cell r="AA33">
            <v>31.82</v>
          </cell>
          <cell r="AB33">
            <v>32.43</v>
          </cell>
          <cell r="AC33">
            <v>32.92</v>
          </cell>
          <cell r="AD33">
            <v>33.47</v>
          </cell>
          <cell r="AE33">
            <v>34.07</v>
          </cell>
          <cell r="AF33">
            <v>34.729999999999997</v>
          </cell>
          <cell r="AG33">
            <v>35.07</v>
          </cell>
          <cell r="AH33">
            <v>34.31</v>
          </cell>
          <cell r="AI33">
            <v>33.71</v>
          </cell>
          <cell r="AJ33">
            <v>33.340000000000003</v>
          </cell>
          <cell r="AK33">
            <v>32.950000000000003</v>
          </cell>
        </row>
        <row r="34">
          <cell r="A34" t="str">
            <v>SDG_NoInv_BaseC_GVAasuga</v>
          </cell>
          <cell r="B34" t="str">
            <v>SIclos6_GOVclos11</v>
          </cell>
          <cell r="C34" t="str">
            <v>SDG_NoInv_Base</v>
          </cell>
          <cell r="D34" t="str">
            <v>C_GVA</v>
          </cell>
          <cell r="E34" t="str">
            <v>asuga</v>
          </cell>
          <cell r="F34">
            <v>8.52</v>
          </cell>
          <cell r="G34">
            <v>8.35</v>
          </cell>
          <cell r="H34">
            <v>8.5</v>
          </cell>
          <cell r="I34">
            <v>8.69</v>
          </cell>
          <cell r="J34">
            <v>8.82</v>
          </cell>
          <cell r="K34">
            <v>8.91</v>
          </cell>
          <cell r="L34">
            <v>9.0299999999999994</v>
          </cell>
          <cell r="M34">
            <v>9.1</v>
          </cell>
          <cell r="N34">
            <v>9.18</v>
          </cell>
          <cell r="O34">
            <v>9.5299999999999994</v>
          </cell>
          <cell r="P34">
            <v>9.6300000000000008</v>
          </cell>
          <cell r="Q34">
            <v>9.67</v>
          </cell>
          <cell r="R34">
            <v>9.83</v>
          </cell>
          <cell r="S34">
            <v>9.98</v>
          </cell>
          <cell r="T34">
            <v>10.119999999999999</v>
          </cell>
          <cell r="U34">
            <v>10.26</v>
          </cell>
          <cell r="V34">
            <v>10.36</v>
          </cell>
          <cell r="W34">
            <v>10.49</v>
          </cell>
          <cell r="X34">
            <v>10.66</v>
          </cell>
          <cell r="Y34">
            <v>10.76</v>
          </cell>
          <cell r="Z34">
            <v>10.86</v>
          </cell>
          <cell r="AA34">
            <v>10.98</v>
          </cell>
          <cell r="AB34">
            <v>11.17</v>
          </cell>
          <cell r="AC34">
            <v>11.28</v>
          </cell>
          <cell r="AD34">
            <v>11.39</v>
          </cell>
          <cell r="AE34">
            <v>11.5</v>
          </cell>
          <cell r="AF34">
            <v>11.65</v>
          </cell>
          <cell r="AG34">
            <v>11.81</v>
          </cell>
          <cell r="AH34">
            <v>11.65</v>
          </cell>
          <cell r="AI34">
            <v>11.52</v>
          </cell>
          <cell r="AJ34">
            <v>11.49</v>
          </cell>
          <cell r="AK34">
            <v>11.44</v>
          </cell>
        </row>
        <row r="35">
          <cell r="A35" t="str">
            <v>SDG_NoInv_BaseC_GVAaconf</v>
          </cell>
          <cell r="B35" t="str">
            <v>SIclos6_GOVclos11</v>
          </cell>
          <cell r="C35" t="str">
            <v>SDG_NoInv_Base</v>
          </cell>
          <cell r="D35" t="str">
            <v>C_GVA</v>
          </cell>
          <cell r="E35" t="str">
            <v>aconf</v>
          </cell>
          <cell r="F35">
            <v>2.4900000000000002</v>
          </cell>
          <cell r="G35">
            <v>2.37</v>
          </cell>
          <cell r="H35">
            <v>2.4700000000000002</v>
          </cell>
          <cell r="I35">
            <v>2.5099999999999998</v>
          </cell>
          <cell r="J35">
            <v>2.57</v>
          </cell>
          <cell r="K35">
            <v>2.64</v>
          </cell>
          <cell r="L35">
            <v>2.72</v>
          </cell>
          <cell r="M35">
            <v>2.8</v>
          </cell>
          <cell r="N35">
            <v>2.89</v>
          </cell>
          <cell r="O35">
            <v>3.06</v>
          </cell>
          <cell r="P35">
            <v>3.18</v>
          </cell>
          <cell r="Q35">
            <v>3.28</v>
          </cell>
          <cell r="R35">
            <v>3.42</v>
          </cell>
          <cell r="S35">
            <v>3.56</v>
          </cell>
          <cell r="T35">
            <v>3.71</v>
          </cell>
          <cell r="U35">
            <v>3.88</v>
          </cell>
          <cell r="V35">
            <v>4.03</v>
          </cell>
          <cell r="W35">
            <v>4.1900000000000004</v>
          </cell>
          <cell r="X35">
            <v>4.3499999999999996</v>
          </cell>
          <cell r="Y35">
            <v>4.49</v>
          </cell>
          <cell r="Z35">
            <v>4.6399999999999997</v>
          </cell>
          <cell r="AA35">
            <v>4.8</v>
          </cell>
          <cell r="AB35">
            <v>5.0199999999999996</v>
          </cell>
          <cell r="AC35">
            <v>5.2</v>
          </cell>
          <cell r="AD35">
            <v>5.37</v>
          </cell>
          <cell r="AE35">
            <v>5.54</v>
          </cell>
          <cell r="AF35">
            <v>5.72</v>
          </cell>
          <cell r="AG35">
            <v>5.87</v>
          </cell>
          <cell r="AH35">
            <v>5.82</v>
          </cell>
          <cell r="AI35">
            <v>5.72</v>
          </cell>
          <cell r="AJ35">
            <v>5.63</v>
          </cell>
          <cell r="AK35">
            <v>5.53</v>
          </cell>
        </row>
        <row r="36">
          <cell r="A36" t="str">
            <v>SDG_NoInv_BaseC_GVAapast</v>
          </cell>
          <cell r="B36" t="str">
            <v>SIclos6_GOVclos11</v>
          </cell>
          <cell r="C36" t="str">
            <v>SDG_NoInv_Base</v>
          </cell>
          <cell r="D36" t="str">
            <v>C_GVA</v>
          </cell>
          <cell r="E36" t="str">
            <v>apast</v>
          </cell>
          <cell r="F36">
            <v>0.65</v>
          </cell>
          <cell r="G36">
            <v>0.61</v>
          </cell>
          <cell r="H36">
            <v>0.64</v>
          </cell>
          <cell r="I36">
            <v>0.65</v>
          </cell>
          <cell r="J36">
            <v>0.67</v>
          </cell>
          <cell r="K36">
            <v>0.69</v>
          </cell>
          <cell r="L36">
            <v>0.71</v>
          </cell>
          <cell r="M36">
            <v>0.74</v>
          </cell>
          <cell r="N36">
            <v>0.76</v>
          </cell>
          <cell r="O36">
            <v>0.83</v>
          </cell>
          <cell r="P36">
            <v>0.85</v>
          </cell>
          <cell r="Q36">
            <v>0.87</v>
          </cell>
          <cell r="R36">
            <v>0.9</v>
          </cell>
          <cell r="S36">
            <v>0.93</v>
          </cell>
          <cell r="T36">
            <v>0.97</v>
          </cell>
          <cell r="U36">
            <v>1</v>
          </cell>
          <cell r="V36">
            <v>1.03</v>
          </cell>
          <cell r="W36">
            <v>1.07</v>
          </cell>
          <cell r="X36">
            <v>1.1100000000000001</v>
          </cell>
          <cell r="Y36">
            <v>1.1399999999999999</v>
          </cell>
          <cell r="Z36">
            <v>1.1599999999999999</v>
          </cell>
          <cell r="AA36">
            <v>1.19</v>
          </cell>
          <cell r="AB36">
            <v>1.25</v>
          </cell>
          <cell r="AC36">
            <v>1.29</v>
          </cell>
          <cell r="AD36">
            <v>1.31</v>
          </cell>
          <cell r="AE36">
            <v>1.34</v>
          </cell>
          <cell r="AF36">
            <v>1.38</v>
          </cell>
          <cell r="AG36">
            <v>1.4</v>
          </cell>
          <cell r="AH36">
            <v>1.41</v>
          </cell>
          <cell r="AI36">
            <v>1.39</v>
          </cell>
          <cell r="AJ36">
            <v>1.38</v>
          </cell>
          <cell r="AK36">
            <v>1.36</v>
          </cell>
        </row>
        <row r="37">
          <cell r="A37" t="str">
            <v>SDG_NoInv_BaseC_GVAaofoo</v>
          </cell>
          <cell r="B37" t="str">
            <v>SIclos6_GOVclos11</v>
          </cell>
          <cell r="C37" t="str">
            <v>SDG_NoInv_Base</v>
          </cell>
          <cell r="D37" t="str">
            <v>C_GVA</v>
          </cell>
          <cell r="E37" t="str">
            <v>aofoo</v>
          </cell>
          <cell r="F37">
            <v>12.41</v>
          </cell>
          <cell r="G37">
            <v>11.64</v>
          </cell>
          <cell r="H37">
            <v>12.06</v>
          </cell>
          <cell r="I37">
            <v>12.3</v>
          </cell>
          <cell r="J37">
            <v>12.62</v>
          </cell>
          <cell r="K37">
            <v>12.9</v>
          </cell>
          <cell r="L37">
            <v>13.2</v>
          </cell>
          <cell r="M37">
            <v>13.49</v>
          </cell>
          <cell r="N37">
            <v>13.81</v>
          </cell>
          <cell r="O37">
            <v>14.9</v>
          </cell>
          <cell r="P37">
            <v>15.27</v>
          </cell>
          <cell r="Q37">
            <v>15.47</v>
          </cell>
          <cell r="R37">
            <v>15.87</v>
          </cell>
          <cell r="S37">
            <v>16.29</v>
          </cell>
          <cell r="T37">
            <v>16.73</v>
          </cell>
          <cell r="U37">
            <v>17.22</v>
          </cell>
          <cell r="V37">
            <v>17.670000000000002</v>
          </cell>
          <cell r="W37">
            <v>18.16</v>
          </cell>
          <cell r="X37">
            <v>18.77</v>
          </cell>
          <cell r="Y37">
            <v>19.2</v>
          </cell>
          <cell r="Z37">
            <v>19.59</v>
          </cell>
          <cell r="AA37">
            <v>20.05</v>
          </cell>
          <cell r="AB37">
            <v>20.86</v>
          </cell>
          <cell r="AC37">
            <v>21.33</v>
          </cell>
          <cell r="AD37">
            <v>21.74</v>
          </cell>
          <cell r="AE37">
            <v>22.16</v>
          </cell>
          <cell r="AF37">
            <v>22.65</v>
          </cell>
          <cell r="AG37">
            <v>23.08</v>
          </cell>
          <cell r="AH37">
            <v>23.07</v>
          </cell>
          <cell r="AI37">
            <v>22.84</v>
          </cell>
          <cell r="AJ37">
            <v>22.62</v>
          </cell>
          <cell r="AK37">
            <v>22.35</v>
          </cell>
        </row>
        <row r="38">
          <cell r="A38" t="str">
            <v>SDG_NoInv_BaseC_GVAabevt</v>
          </cell>
          <cell r="B38" t="str">
            <v>SIclos6_GOVclos11</v>
          </cell>
          <cell r="C38" t="str">
            <v>SDG_NoInv_Base</v>
          </cell>
          <cell r="D38" t="str">
            <v>C_GVA</v>
          </cell>
          <cell r="E38" t="str">
            <v>abevt</v>
          </cell>
          <cell r="F38">
            <v>40.840000000000003</v>
          </cell>
          <cell r="G38">
            <v>39.74</v>
          </cell>
          <cell r="H38">
            <v>42.65</v>
          </cell>
          <cell r="I38">
            <v>43.41</v>
          </cell>
          <cell r="J38">
            <v>44.6</v>
          </cell>
          <cell r="K38">
            <v>45.91</v>
          </cell>
          <cell r="L38">
            <v>47.3</v>
          </cell>
          <cell r="M38">
            <v>48.72</v>
          </cell>
          <cell r="N38">
            <v>50.13</v>
          </cell>
          <cell r="O38">
            <v>56.1</v>
          </cell>
          <cell r="P38">
            <v>57.96</v>
          </cell>
          <cell r="Q38">
            <v>58.79</v>
          </cell>
          <cell r="R38">
            <v>60.37</v>
          </cell>
          <cell r="S38">
            <v>62.17</v>
          </cell>
          <cell r="T38">
            <v>64.150000000000006</v>
          </cell>
          <cell r="U38">
            <v>66.3</v>
          </cell>
          <cell r="V38">
            <v>68.010000000000005</v>
          </cell>
          <cell r="W38">
            <v>70.27</v>
          </cell>
          <cell r="X38">
            <v>72.83</v>
          </cell>
          <cell r="Y38">
            <v>74.44</v>
          </cell>
          <cell r="Z38">
            <v>75.930000000000007</v>
          </cell>
          <cell r="AA38">
            <v>77.87</v>
          </cell>
          <cell r="AB38">
            <v>82.15</v>
          </cell>
          <cell r="AC38">
            <v>84.86</v>
          </cell>
          <cell r="AD38">
            <v>86.69</v>
          </cell>
          <cell r="AE38">
            <v>88.34</v>
          </cell>
          <cell r="AF38">
            <v>90.27</v>
          </cell>
          <cell r="AG38">
            <v>92.02</v>
          </cell>
          <cell r="AH38">
            <v>92.33</v>
          </cell>
          <cell r="AI38">
            <v>91.02</v>
          </cell>
          <cell r="AJ38">
            <v>89.86</v>
          </cell>
          <cell r="AK38">
            <v>88.52</v>
          </cell>
        </row>
        <row r="39">
          <cell r="A39" t="str">
            <v>SDG_NoInv_BaseC_GVAatext</v>
          </cell>
          <cell r="B39" t="str">
            <v>SIclos6_GOVclos11</v>
          </cell>
          <cell r="C39" t="str">
            <v>SDG_NoInv_Base</v>
          </cell>
          <cell r="D39" t="str">
            <v>C_GVA</v>
          </cell>
          <cell r="E39" t="str">
            <v>atext</v>
          </cell>
          <cell r="F39">
            <v>6.57</v>
          </cell>
          <cell r="G39">
            <v>6.63</v>
          </cell>
          <cell r="H39">
            <v>6.77</v>
          </cell>
          <cell r="I39">
            <v>6.84</v>
          </cell>
          <cell r="J39">
            <v>6.96</v>
          </cell>
          <cell r="K39">
            <v>7.12</v>
          </cell>
          <cell r="L39">
            <v>7.33</v>
          </cell>
          <cell r="M39">
            <v>7.57</v>
          </cell>
          <cell r="N39">
            <v>7.81</v>
          </cell>
          <cell r="O39">
            <v>8.23</v>
          </cell>
          <cell r="P39">
            <v>8.51</v>
          </cell>
          <cell r="Q39">
            <v>8.73</v>
          </cell>
          <cell r="R39">
            <v>9</v>
          </cell>
          <cell r="S39">
            <v>9.27</v>
          </cell>
          <cell r="T39">
            <v>9.5500000000000007</v>
          </cell>
          <cell r="U39">
            <v>9.9</v>
          </cell>
          <cell r="V39">
            <v>10.23</v>
          </cell>
          <cell r="W39">
            <v>10.59</v>
          </cell>
          <cell r="X39">
            <v>10.98</v>
          </cell>
          <cell r="Y39">
            <v>11.27</v>
          </cell>
          <cell r="Z39">
            <v>11.56</v>
          </cell>
          <cell r="AA39">
            <v>11.85</v>
          </cell>
          <cell r="AB39">
            <v>12.2</v>
          </cell>
          <cell r="AC39">
            <v>12.48</v>
          </cell>
          <cell r="AD39">
            <v>12.78</v>
          </cell>
          <cell r="AE39">
            <v>13.1</v>
          </cell>
          <cell r="AF39">
            <v>13.46</v>
          </cell>
          <cell r="AG39">
            <v>13.8</v>
          </cell>
          <cell r="AH39">
            <v>13.51</v>
          </cell>
          <cell r="AI39">
            <v>13.18</v>
          </cell>
          <cell r="AJ39">
            <v>12.94</v>
          </cell>
          <cell r="AK39">
            <v>12.7</v>
          </cell>
        </row>
        <row r="40">
          <cell r="A40" t="str">
            <v>SDG_NoInv_BaseC_GVAaclth</v>
          </cell>
          <cell r="B40" t="str">
            <v>SIclos6_GOVclos11</v>
          </cell>
          <cell r="C40" t="str">
            <v>SDG_NoInv_Base</v>
          </cell>
          <cell r="D40" t="str">
            <v>C_GVA</v>
          </cell>
          <cell r="E40" t="str">
            <v>aclth</v>
          </cell>
          <cell r="F40">
            <v>6.76</v>
          </cell>
          <cell r="G40">
            <v>6.8</v>
          </cell>
          <cell r="H40">
            <v>7</v>
          </cell>
          <cell r="I40">
            <v>7.15</v>
          </cell>
          <cell r="J40">
            <v>7.28</v>
          </cell>
          <cell r="K40">
            <v>7.45</v>
          </cell>
          <cell r="L40">
            <v>7.64</v>
          </cell>
          <cell r="M40">
            <v>7.85</v>
          </cell>
          <cell r="N40">
            <v>8.07</v>
          </cell>
          <cell r="O40">
            <v>8.39</v>
          </cell>
          <cell r="P40">
            <v>8.6300000000000008</v>
          </cell>
          <cell r="Q40">
            <v>8.83</v>
          </cell>
          <cell r="R40">
            <v>9.09</v>
          </cell>
          <cell r="S40">
            <v>9.35</v>
          </cell>
          <cell r="T40">
            <v>9.6199999999999992</v>
          </cell>
          <cell r="U40">
            <v>9.9499999999999993</v>
          </cell>
          <cell r="V40">
            <v>10.25</v>
          </cell>
          <cell r="W40">
            <v>10.56</v>
          </cell>
          <cell r="X40">
            <v>10.88</v>
          </cell>
          <cell r="Y40">
            <v>11.14</v>
          </cell>
          <cell r="Z40">
            <v>11.39</v>
          </cell>
          <cell r="AA40">
            <v>11.64</v>
          </cell>
          <cell r="AB40">
            <v>11.97</v>
          </cell>
          <cell r="AC40">
            <v>12.21</v>
          </cell>
          <cell r="AD40">
            <v>12.47</v>
          </cell>
          <cell r="AE40">
            <v>12.74</v>
          </cell>
          <cell r="AF40">
            <v>13.03</v>
          </cell>
          <cell r="AG40">
            <v>13.31</v>
          </cell>
          <cell r="AH40">
            <v>13.01</v>
          </cell>
          <cell r="AI40">
            <v>12.71</v>
          </cell>
          <cell r="AJ40">
            <v>12.51</v>
          </cell>
          <cell r="AK40">
            <v>12.3</v>
          </cell>
        </row>
        <row r="41">
          <cell r="A41" t="str">
            <v>SDG_NoInv_BaseC_GVAaleat</v>
          </cell>
          <cell r="B41" t="str">
            <v>SIclos6_GOVclos11</v>
          </cell>
          <cell r="C41" t="str">
            <v>SDG_NoInv_Base</v>
          </cell>
          <cell r="D41" t="str">
            <v>C_GVA</v>
          </cell>
          <cell r="E41" t="str">
            <v>aleat</v>
          </cell>
          <cell r="F41">
            <v>2.4500000000000002</v>
          </cell>
          <cell r="G41">
            <v>2.66</v>
          </cell>
          <cell r="H41">
            <v>2.71</v>
          </cell>
          <cell r="I41">
            <v>2.62</v>
          </cell>
          <cell r="J41">
            <v>2.65</v>
          </cell>
          <cell r="K41">
            <v>2.73</v>
          </cell>
          <cell r="L41">
            <v>2.84</v>
          </cell>
          <cell r="M41">
            <v>2.98</v>
          </cell>
          <cell r="N41">
            <v>3.11</v>
          </cell>
          <cell r="O41">
            <v>3.68</v>
          </cell>
          <cell r="P41">
            <v>3.91</v>
          </cell>
          <cell r="Q41">
            <v>4.01</v>
          </cell>
          <cell r="R41">
            <v>4.07</v>
          </cell>
          <cell r="S41">
            <v>4.16</v>
          </cell>
          <cell r="T41">
            <v>4.2699999999999996</v>
          </cell>
          <cell r="U41">
            <v>4.42</v>
          </cell>
          <cell r="V41">
            <v>4.54</v>
          </cell>
          <cell r="W41">
            <v>4.7</v>
          </cell>
          <cell r="X41">
            <v>4.8899999999999997</v>
          </cell>
          <cell r="Y41">
            <v>4.9800000000000004</v>
          </cell>
          <cell r="Z41">
            <v>5.0599999999999996</v>
          </cell>
          <cell r="AA41">
            <v>5.18</v>
          </cell>
          <cell r="AB41">
            <v>5.47</v>
          </cell>
          <cell r="AC41">
            <v>5.71</v>
          </cell>
          <cell r="AD41">
            <v>5.88</v>
          </cell>
          <cell r="AE41">
            <v>6.02</v>
          </cell>
          <cell r="AF41">
            <v>6.17</v>
          </cell>
          <cell r="AG41">
            <v>6.28</v>
          </cell>
          <cell r="AH41">
            <v>5.99</v>
          </cell>
          <cell r="AI41">
            <v>5.6</v>
          </cell>
          <cell r="AJ41">
            <v>5.36</v>
          </cell>
          <cell r="AK41">
            <v>5.14</v>
          </cell>
        </row>
        <row r="42">
          <cell r="A42" t="str">
            <v>SDG_NoInv_BaseC_GVAafoot</v>
          </cell>
          <cell r="B42" t="str">
            <v>SIclos6_GOVclos11</v>
          </cell>
          <cell r="C42" t="str">
            <v>SDG_NoInv_Base</v>
          </cell>
          <cell r="D42" t="str">
            <v>C_GVA</v>
          </cell>
          <cell r="E42" t="str">
            <v>afoot</v>
          </cell>
          <cell r="F42">
            <v>1.91</v>
          </cell>
          <cell r="G42">
            <v>1.98</v>
          </cell>
          <cell r="H42">
            <v>2.04</v>
          </cell>
          <cell r="I42">
            <v>2.0699999999999998</v>
          </cell>
          <cell r="J42">
            <v>2.11</v>
          </cell>
          <cell r="K42">
            <v>2.16</v>
          </cell>
          <cell r="L42">
            <v>2.2200000000000002</v>
          </cell>
          <cell r="M42">
            <v>2.2799999999999998</v>
          </cell>
          <cell r="N42">
            <v>2.34</v>
          </cell>
          <cell r="O42">
            <v>2.44</v>
          </cell>
          <cell r="P42">
            <v>2.52</v>
          </cell>
          <cell r="Q42">
            <v>2.58</v>
          </cell>
          <cell r="R42">
            <v>2.66</v>
          </cell>
          <cell r="S42">
            <v>2.73</v>
          </cell>
          <cell r="T42">
            <v>2.81</v>
          </cell>
          <cell r="U42">
            <v>2.89</v>
          </cell>
          <cell r="V42">
            <v>2.98</v>
          </cell>
          <cell r="W42">
            <v>3.07</v>
          </cell>
          <cell r="X42">
            <v>3.16</v>
          </cell>
          <cell r="Y42">
            <v>3.24</v>
          </cell>
          <cell r="Z42">
            <v>3.31</v>
          </cell>
          <cell r="AA42">
            <v>3.38</v>
          </cell>
          <cell r="AB42">
            <v>3.49</v>
          </cell>
          <cell r="AC42">
            <v>3.58</v>
          </cell>
          <cell r="AD42">
            <v>3.66</v>
          </cell>
          <cell r="AE42">
            <v>3.75</v>
          </cell>
          <cell r="AF42">
            <v>3.85</v>
          </cell>
          <cell r="AG42">
            <v>3.92</v>
          </cell>
          <cell r="AH42">
            <v>3.84</v>
          </cell>
          <cell r="AI42">
            <v>3.76</v>
          </cell>
          <cell r="AJ42">
            <v>3.7</v>
          </cell>
          <cell r="AK42">
            <v>3.65</v>
          </cell>
        </row>
        <row r="43">
          <cell r="A43" t="str">
            <v>SDG_NoInv_BaseC_GVAawood</v>
          </cell>
          <cell r="B43" t="str">
            <v>SIclos6_GOVclos11</v>
          </cell>
          <cell r="C43" t="str">
            <v>SDG_NoInv_Base</v>
          </cell>
          <cell r="D43" t="str">
            <v>C_GVA</v>
          </cell>
          <cell r="E43" t="str">
            <v>awood</v>
          </cell>
          <cell r="F43">
            <v>23.69</v>
          </cell>
          <cell r="G43">
            <v>22.39</v>
          </cell>
          <cell r="H43">
            <v>23.06</v>
          </cell>
          <cell r="I43">
            <v>23.48</v>
          </cell>
          <cell r="J43">
            <v>23.9</v>
          </cell>
          <cell r="K43">
            <v>24.44</v>
          </cell>
          <cell r="L43">
            <v>25.06</v>
          </cell>
          <cell r="M43">
            <v>25.76</v>
          </cell>
          <cell r="N43">
            <v>26.45</v>
          </cell>
          <cell r="O43">
            <v>27.6</v>
          </cell>
          <cell r="P43">
            <v>28.31</v>
          </cell>
          <cell r="Q43">
            <v>28.95</v>
          </cell>
          <cell r="R43">
            <v>29.81</v>
          </cell>
          <cell r="S43">
            <v>30.7</v>
          </cell>
          <cell r="T43">
            <v>31.64</v>
          </cell>
          <cell r="U43">
            <v>32.700000000000003</v>
          </cell>
          <cell r="V43">
            <v>33.78</v>
          </cell>
          <cell r="W43">
            <v>34.92</v>
          </cell>
          <cell r="X43">
            <v>36.159999999999997</v>
          </cell>
          <cell r="Y43">
            <v>37.159999999999997</v>
          </cell>
          <cell r="Z43">
            <v>38.14</v>
          </cell>
          <cell r="AA43">
            <v>39.15</v>
          </cell>
          <cell r="AB43">
            <v>40.1</v>
          </cell>
          <cell r="AC43">
            <v>40.869999999999997</v>
          </cell>
          <cell r="AD43">
            <v>41.79</v>
          </cell>
          <cell r="AE43">
            <v>42.81</v>
          </cell>
          <cell r="AF43">
            <v>43.94</v>
          </cell>
          <cell r="AG43">
            <v>44.94</v>
          </cell>
          <cell r="AH43">
            <v>44.49</v>
          </cell>
          <cell r="AI43">
            <v>43.67</v>
          </cell>
          <cell r="AJ43">
            <v>43.13</v>
          </cell>
          <cell r="AK43">
            <v>42.59</v>
          </cell>
        </row>
        <row r="44">
          <cell r="A44" t="str">
            <v>SDG_NoInv_BaseC_GVAapapr</v>
          </cell>
          <cell r="B44" t="str">
            <v>SIclos6_GOVclos11</v>
          </cell>
          <cell r="C44" t="str">
            <v>SDG_NoInv_Base</v>
          </cell>
          <cell r="D44" t="str">
            <v>C_GVA</v>
          </cell>
          <cell r="E44" t="str">
            <v>apapr</v>
          </cell>
          <cell r="F44">
            <v>24.02</v>
          </cell>
          <cell r="G44">
            <v>23.71</v>
          </cell>
          <cell r="H44">
            <v>24.65</v>
          </cell>
          <cell r="I44">
            <v>25.1</v>
          </cell>
          <cell r="J44">
            <v>25.38</v>
          </cell>
          <cell r="K44">
            <v>26.03</v>
          </cell>
          <cell r="L44">
            <v>26.63</v>
          </cell>
          <cell r="M44">
            <v>26.96</v>
          </cell>
          <cell r="N44">
            <v>27.72</v>
          </cell>
          <cell r="O44">
            <v>28.94</v>
          </cell>
          <cell r="P44">
            <v>29.75</v>
          </cell>
          <cell r="Q44">
            <v>30.46</v>
          </cell>
          <cell r="R44">
            <v>32.15</v>
          </cell>
          <cell r="S44">
            <v>32.99</v>
          </cell>
          <cell r="T44">
            <v>33.950000000000003</v>
          </cell>
          <cell r="U44">
            <v>35.07</v>
          </cell>
          <cell r="V44">
            <v>36.14</v>
          </cell>
          <cell r="W44">
            <v>37.32</v>
          </cell>
          <cell r="X44">
            <v>38.58</v>
          </cell>
          <cell r="Y44">
            <v>39.6</v>
          </cell>
          <cell r="Z44">
            <v>40.590000000000003</v>
          </cell>
          <cell r="AA44">
            <v>41.67</v>
          </cell>
          <cell r="AB44">
            <v>42.73</v>
          </cell>
          <cell r="AC44">
            <v>43.56</v>
          </cell>
          <cell r="AD44">
            <v>44.47</v>
          </cell>
          <cell r="AE44">
            <v>45.46</v>
          </cell>
          <cell r="AF44">
            <v>46.55</v>
          </cell>
          <cell r="AG44">
            <v>47.49</v>
          </cell>
          <cell r="AH44">
            <v>46.75</v>
          </cell>
          <cell r="AI44">
            <v>45.72</v>
          </cell>
          <cell r="AJ44">
            <v>44.97</v>
          </cell>
          <cell r="AK44">
            <v>44.24</v>
          </cell>
        </row>
        <row r="45">
          <cell r="A45" t="str">
            <v>SDG_NoInv_BaseC_GVAaprnt</v>
          </cell>
          <cell r="B45" t="str">
            <v>SIclos6_GOVclos11</v>
          </cell>
          <cell r="C45" t="str">
            <v>SDG_NoInv_Base</v>
          </cell>
          <cell r="D45" t="str">
            <v>C_GVA</v>
          </cell>
          <cell r="E45" t="str">
            <v>aprnt</v>
          </cell>
          <cell r="F45">
            <v>16.78</v>
          </cell>
          <cell r="G45">
            <v>17.13</v>
          </cell>
          <cell r="H45">
            <v>17.7</v>
          </cell>
          <cell r="I45">
            <v>18.04</v>
          </cell>
          <cell r="J45">
            <v>18.309999999999999</v>
          </cell>
          <cell r="K45">
            <v>18.72</v>
          </cell>
          <cell r="L45">
            <v>19.260000000000002</v>
          </cell>
          <cell r="M45">
            <v>19.850000000000001</v>
          </cell>
          <cell r="N45">
            <v>20.46</v>
          </cell>
          <cell r="O45">
            <v>20.83</v>
          </cell>
          <cell r="P45">
            <v>21.44</v>
          </cell>
          <cell r="Q45">
            <v>22.06</v>
          </cell>
          <cell r="R45">
            <v>22.86</v>
          </cell>
          <cell r="S45">
            <v>23.63</v>
          </cell>
          <cell r="T45">
            <v>24.44</v>
          </cell>
          <cell r="U45">
            <v>25.42</v>
          </cell>
          <cell r="V45">
            <v>26.38</v>
          </cell>
          <cell r="W45">
            <v>27.36</v>
          </cell>
          <cell r="X45">
            <v>28.37</v>
          </cell>
          <cell r="Y45">
            <v>29.24</v>
          </cell>
          <cell r="Z45">
            <v>30.11</v>
          </cell>
          <cell r="AA45">
            <v>31</v>
          </cell>
          <cell r="AB45">
            <v>31.69</v>
          </cell>
          <cell r="AC45">
            <v>32.36</v>
          </cell>
          <cell r="AD45">
            <v>33.18</v>
          </cell>
          <cell r="AE45">
            <v>34.08</v>
          </cell>
          <cell r="AF45">
            <v>35.049999999999997</v>
          </cell>
          <cell r="AG45">
            <v>35.9</v>
          </cell>
          <cell r="AH45">
            <v>34.840000000000003</v>
          </cell>
          <cell r="AI45">
            <v>33.79</v>
          </cell>
          <cell r="AJ45">
            <v>33.049999999999997</v>
          </cell>
          <cell r="AK45">
            <v>32.369999999999997</v>
          </cell>
        </row>
        <row r="46">
          <cell r="A46" t="str">
            <v>SDG_NoInv_BaseC_GVAapetr</v>
          </cell>
          <cell r="B46" t="str">
            <v>SIclos6_GOVclos11</v>
          </cell>
          <cell r="C46" t="str">
            <v>SDG_NoInv_Base</v>
          </cell>
          <cell r="D46" t="str">
            <v>C_GVA</v>
          </cell>
          <cell r="E46" t="str">
            <v>apetr</v>
          </cell>
          <cell r="F46">
            <v>46.32</v>
          </cell>
          <cell r="G46">
            <v>33.69</v>
          </cell>
          <cell r="H46">
            <v>28.36</v>
          </cell>
          <cell r="I46">
            <v>25.51</v>
          </cell>
          <cell r="J46">
            <v>24.08</v>
          </cell>
          <cell r="K46">
            <v>23.24</v>
          </cell>
          <cell r="L46">
            <v>22.86</v>
          </cell>
          <cell r="M46">
            <v>23.4</v>
          </cell>
          <cell r="N46">
            <v>23.98</v>
          </cell>
          <cell r="O46">
            <v>19.600000000000001</v>
          </cell>
          <cell r="P46">
            <v>16.57</v>
          </cell>
          <cell r="Q46">
            <v>15.83</v>
          </cell>
          <cell r="R46">
            <v>15.42</v>
          </cell>
          <cell r="S46">
            <v>15.26</v>
          </cell>
          <cell r="T46">
            <v>15.17</v>
          </cell>
          <cell r="U46">
            <v>15.16</v>
          </cell>
          <cell r="V46">
            <v>14.97</v>
          </cell>
          <cell r="W46">
            <v>14.98</v>
          </cell>
          <cell r="X46">
            <v>15.4</v>
          </cell>
          <cell r="Y46">
            <v>15.2</v>
          </cell>
          <cell r="Z46">
            <v>14.89</v>
          </cell>
          <cell r="AA46">
            <v>14.78</v>
          </cell>
          <cell r="AB46">
            <v>14.12</v>
          </cell>
          <cell r="AC46">
            <v>12.83</v>
          </cell>
          <cell r="AD46">
            <v>11.28</v>
          </cell>
          <cell r="AE46">
            <v>9.7100000000000009</v>
          </cell>
          <cell r="AF46">
            <v>8.18</v>
          </cell>
          <cell r="AG46">
            <v>6.22</v>
          </cell>
          <cell r="AH46">
            <v>4.6100000000000003</v>
          </cell>
          <cell r="AI46">
            <v>2.94</v>
          </cell>
          <cell r="AJ46">
            <v>1.59</v>
          </cell>
          <cell r="AK46">
            <v>0.52</v>
          </cell>
        </row>
        <row r="47">
          <cell r="A47" t="str">
            <v>SDG_NoInv_BaseC_GVAahydr</v>
          </cell>
          <cell r="B47" t="str">
            <v>SIclos6_GOVclos11</v>
          </cell>
          <cell r="C47" t="str">
            <v>SDG_NoInv_Base</v>
          </cell>
          <cell r="D47" t="str">
            <v>C_GVA</v>
          </cell>
          <cell r="E47" t="str">
            <v>ahydr</v>
          </cell>
          <cell r="F47">
            <v>0.12</v>
          </cell>
          <cell r="G47">
            <v>0.33</v>
          </cell>
          <cell r="H47">
            <v>0.83</v>
          </cell>
          <cell r="I47">
            <v>1.98</v>
          </cell>
          <cell r="J47">
            <v>1.99</v>
          </cell>
          <cell r="K47">
            <v>2</v>
          </cell>
          <cell r="L47">
            <v>2.02</v>
          </cell>
          <cell r="M47">
            <v>2.0499999999999998</v>
          </cell>
          <cell r="N47">
            <v>2.08</v>
          </cell>
          <cell r="O47">
            <v>2.2400000000000002</v>
          </cell>
          <cell r="P47">
            <v>2.2799999999999998</v>
          </cell>
          <cell r="Q47">
            <v>2.5499999999999998</v>
          </cell>
          <cell r="R47">
            <v>2.56</v>
          </cell>
          <cell r="S47">
            <v>2.57</v>
          </cell>
          <cell r="T47">
            <v>2.59</v>
          </cell>
          <cell r="U47">
            <v>2.6</v>
          </cell>
          <cell r="V47">
            <v>2.61</v>
          </cell>
          <cell r="W47">
            <v>2.63</v>
          </cell>
          <cell r="X47">
            <v>-2.0699999999999998</v>
          </cell>
          <cell r="Y47">
            <v>-2.4700000000000002</v>
          </cell>
          <cell r="Z47">
            <v>9.2799999999999994</v>
          </cell>
          <cell r="AA47">
            <v>11.96</v>
          </cell>
          <cell r="AB47">
            <v>13.26</v>
          </cell>
          <cell r="AC47">
            <v>14.22</v>
          </cell>
          <cell r="AD47">
            <v>15.08</v>
          </cell>
          <cell r="AE47">
            <v>15.91</v>
          </cell>
          <cell r="AF47">
            <v>16.739999999999998</v>
          </cell>
          <cell r="AG47">
            <v>16.93</v>
          </cell>
          <cell r="AH47">
            <v>16.899999999999999</v>
          </cell>
          <cell r="AI47">
            <v>14.82</v>
          </cell>
          <cell r="AJ47">
            <v>12.6</v>
          </cell>
          <cell r="AK47">
            <v>10.26</v>
          </cell>
        </row>
        <row r="48">
          <cell r="A48" t="str">
            <v>SDG_NoInv_BaseC_GVAaammo</v>
          </cell>
          <cell r="B48" t="str">
            <v>SIclos6_GOVclos11</v>
          </cell>
          <cell r="C48" t="str">
            <v>SDG_NoInv_Base</v>
          </cell>
          <cell r="D48" t="str">
            <v>C_GVA</v>
          </cell>
          <cell r="E48" t="str">
            <v>aammo</v>
          </cell>
          <cell r="F48">
            <v>2.4900000000000002</v>
          </cell>
          <cell r="G48">
            <v>2.41</v>
          </cell>
          <cell r="H48">
            <v>2.39</v>
          </cell>
          <cell r="I48">
            <v>2.4300000000000002</v>
          </cell>
          <cell r="J48">
            <v>2.44</v>
          </cell>
          <cell r="K48">
            <v>2.4700000000000002</v>
          </cell>
          <cell r="L48">
            <v>2.5099999999999998</v>
          </cell>
          <cell r="M48">
            <v>2.56</v>
          </cell>
          <cell r="N48">
            <v>2.6</v>
          </cell>
          <cell r="O48">
            <v>2.5499999999999998</v>
          </cell>
          <cell r="P48">
            <v>2.57</v>
          </cell>
          <cell r="Q48">
            <v>2.6</v>
          </cell>
          <cell r="R48">
            <v>2.66</v>
          </cell>
          <cell r="S48">
            <v>2.72</v>
          </cell>
          <cell r="T48">
            <v>2.78</v>
          </cell>
          <cell r="U48">
            <v>2.85</v>
          </cell>
          <cell r="V48">
            <v>2.92</v>
          </cell>
          <cell r="W48">
            <v>3</v>
          </cell>
          <cell r="X48">
            <v>3.08</v>
          </cell>
          <cell r="Y48">
            <v>3.14</v>
          </cell>
          <cell r="Z48">
            <v>3.18</v>
          </cell>
          <cell r="AA48">
            <v>3.21</v>
          </cell>
          <cell r="AB48">
            <v>3.05</v>
          </cell>
          <cell r="AC48">
            <v>2.92</v>
          </cell>
          <cell r="AD48">
            <v>2.84</v>
          </cell>
          <cell r="AE48">
            <v>2.79</v>
          </cell>
          <cell r="AF48">
            <v>2.76</v>
          </cell>
          <cell r="AG48">
            <v>2.72</v>
          </cell>
          <cell r="AH48">
            <v>2.52</v>
          </cell>
          <cell r="AI48">
            <v>2.34</v>
          </cell>
          <cell r="AJ48">
            <v>2.2000000000000002</v>
          </cell>
          <cell r="AK48">
            <v>2.08</v>
          </cell>
        </row>
        <row r="49">
          <cell r="A49" t="str">
            <v>SDG_NoInv_BaseC_GVAabchm</v>
          </cell>
          <cell r="B49" t="str">
            <v>SIclos6_GOVclos11</v>
          </cell>
          <cell r="C49" t="str">
            <v>SDG_NoInv_Base</v>
          </cell>
          <cell r="D49" t="str">
            <v>C_GVA</v>
          </cell>
          <cell r="E49" t="str">
            <v>abchm</v>
          </cell>
          <cell r="F49">
            <v>22.37</v>
          </cell>
          <cell r="G49">
            <v>28.28</v>
          </cell>
          <cell r="H49">
            <v>29.94</v>
          </cell>
          <cell r="I49">
            <v>29.87</v>
          </cell>
          <cell r="J49">
            <v>30.88</v>
          </cell>
          <cell r="K49">
            <v>31.83</v>
          </cell>
          <cell r="L49">
            <v>32.86</v>
          </cell>
          <cell r="M49">
            <v>34.200000000000003</v>
          </cell>
          <cell r="N49">
            <v>35.380000000000003</v>
          </cell>
          <cell r="O49">
            <v>41.98</v>
          </cell>
          <cell r="P49">
            <v>43.54</v>
          </cell>
          <cell r="Q49">
            <v>43.87</v>
          </cell>
          <cell r="R49">
            <v>44.23</v>
          </cell>
          <cell r="S49">
            <v>44.64</v>
          </cell>
          <cell r="T49">
            <v>45.16</v>
          </cell>
          <cell r="U49">
            <v>45.74</v>
          </cell>
          <cell r="V49">
            <v>45.95</v>
          </cell>
          <cell r="W49">
            <v>46.58</v>
          </cell>
          <cell r="X49">
            <v>47.79</v>
          </cell>
          <cell r="Y49">
            <v>47.76</v>
          </cell>
          <cell r="Z49">
            <v>47.46</v>
          </cell>
          <cell r="AA49">
            <v>46.55</v>
          </cell>
          <cell r="AB49">
            <v>45.29</v>
          </cell>
          <cell r="AC49">
            <v>42.39</v>
          </cell>
          <cell r="AD49">
            <v>39.25</v>
          </cell>
          <cell r="AE49">
            <v>36.25</v>
          </cell>
          <cell r="AF49">
            <v>33.6</v>
          </cell>
          <cell r="AG49">
            <v>30.35</v>
          </cell>
          <cell r="AH49">
            <v>27.17</v>
          </cell>
          <cell r="AI49">
            <v>23.11</v>
          </cell>
          <cell r="AJ49">
            <v>19.57</v>
          </cell>
          <cell r="AK49">
            <v>16.46</v>
          </cell>
        </row>
        <row r="50">
          <cell r="A50" t="str">
            <v>SDG_NoInv_BaseC_GVAaochm</v>
          </cell>
          <cell r="B50" t="str">
            <v>SIclos6_GOVclos11</v>
          </cell>
          <cell r="C50" t="str">
            <v>SDG_NoInv_Base</v>
          </cell>
          <cell r="D50" t="str">
            <v>C_GVA</v>
          </cell>
          <cell r="E50" t="str">
            <v>aochm</v>
          </cell>
          <cell r="F50">
            <v>34.24</v>
          </cell>
          <cell r="G50">
            <v>40.67</v>
          </cell>
          <cell r="H50">
            <v>42.35</v>
          </cell>
          <cell r="I50">
            <v>41.8</v>
          </cell>
          <cell r="J50">
            <v>42.8</v>
          </cell>
          <cell r="K50">
            <v>43.75</v>
          </cell>
          <cell r="L50">
            <v>44.74</v>
          </cell>
          <cell r="M50">
            <v>46.05</v>
          </cell>
          <cell r="N50">
            <v>47.22</v>
          </cell>
          <cell r="O50">
            <v>55.97</v>
          </cell>
          <cell r="P50">
            <v>57.56</v>
          </cell>
          <cell r="Q50">
            <v>57.5</v>
          </cell>
          <cell r="R50">
            <v>57.62</v>
          </cell>
          <cell r="S50">
            <v>57.82</v>
          </cell>
          <cell r="T50">
            <v>58.24</v>
          </cell>
          <cell r="U50">
            <v>58.73</v>
          </cell>
          <cell r="V50">
            <v>58.67</v>
          </cell>
          <cell r="W50">
            <v>59.21</v>
          </cell>
          <cell r="X50">
            <v>60.47</v>
          </cell>
          <cell r="Y50">
            <v>60.47</v>
          </cell>
          <cell r="Z50">
            <v>60.09</v>
          </cell>
          <cell r="AA50">
            <v>59.14</v>
          </cell>
          <cell r="AB50">
            <v>57.57</v>
          </cell>
          <cell r="AC50">
            <v>53.92</v>
          </cell>
          <cell r="AD50">
            <v>49.78</v>
          </cell>
          <cell r="AE50">
            <v>45.82</v>
          </cell>
          <cell r="AF50">
            <v>42.27</v>
          </cell>
          <cell r="AG50">
            <v>38.450000000000003</v>
          </cell>
          <cell r="AH50">
            <v>34.92</v>
          </cell>
          <cell r="AI50">
            <v>30.22</v>
          </cell>
          <cell r="AJ50">
            <v>26.05</v>
          </cell>
          <cell r="AK50">
            <v>22.39</v>
          </cell>
        </row>
        <row r="51">
          <cell r="A51" t="str">
            <v>SDG_NoInv_BaseC_GVAarubb</v>
          </cell>
          <cell r="B51" t="str">
            <v>SIclos6_GOVclos11</v>
          </cell>
          <cell r="C51" t="str">
            <v>SDG_NoInv_Base</v>
          </cell>
          <cell r="D51" t="str">
            <v>C_GVA</v>
          </cell>
          <cell r="E51" t="str">
            <v>arubb</v>
          </cell>
          <cell r="F51">
            <v>6.77</v>
          </cell>
          <cell r="G51">
            <v>6.46</v>
          </cell>
          <cell r="H51">
            <v>6.73</v>
          </cell>
          <cell r="I51">
            <v>6.83</v>
          </cell>
          <cell r="J51">
            <v>6.98</v>
          </cell>
          <cell r="K51">
            <v>7.16</v>
          </cell>
          <cell r="L51">
            <v>7.38</v>
          </cell>
          <cell r="M51">
            <v>7.61</v>
          </cell>
          <cell r="N51">
            <v>7.85</v>
          </cell>
          <cell r="O51">
            <v>8.3800000000000008</v>
          </cell>
          <cell r="P51">
            <v>8.69</v>
          </cell>
          <cell r="Q51">
            <v>8.92</v>
          </cell>
          <cell r="R51">
            <v>9.1999999999999993</v>
          </cell>
          <cell r="S51">
            <v>9.5</v>
          </cell>
          <cell r="T51">
            <v>9.82</v>
          </cell>
          <cell r="U51">
            <v>10.199999999999999</v>
          </cell>
          <cell r="V51">
            <v>10.58</v>
          </cell>
          <cell r="W51">
            <v>10.96</v>
          </cell>
          <cell r="X51">
            <v>11.34</v>
          </cell>
          <cell r="Y51">
            <v>11.64</v>
          </cell>
          <cell r="Z51">
            <v>11.94</v>
          </cell>
          <cell r="AA51">
            <v>12.25</v>
          </cell>
          <cell r="AB51">
            <v>12.82</v>
          </cell>
          <cell r="AC51">
            <v>13.29</v>
          </cell>
          <cell r="AD51">
            <v>13.77</v>
          </cell>
          <cell r="AE51">
            <v>14.24</v>
          </cell>
          <cell r="AF51">
            <v>14.73</v>
          </cell>
          <cell r="AG51">
            <v>15.16</v>
          </cell>
          <cell r="AH51">
            <v>15.11</v>
          </cell>
          <cell r="AI51">
            <v>14.95</v>
          </cell>
          <cell r="AJ51">
            <v>14.84</v>
          </cell>
          <cell r="AK51">
            <v>14.7</v>
          </cell>
        </row>
        <row r="52">
          <cell r="A52" t="str">
            <v>SDG_NoInv_BaseC_GVAaplas</v>
          </cell>
          <cell r="B52" t="str">
            <v>SIclos6_GOVclos11</v>
          </cell>
          <cell r="C52" t="str">
            <v>SDG_NoInv_Base</v>
          </cell>
          <cell r="D52" t="str">
            <v>C_GVA</v>
          </cell>
          <cell r="E52" t="str">
            <v>aplas</v>
          </cell>
          <cell r="F52">
            <v>15.43</v>
          </cell>
          <cell r="G52">
            <v>15.23</v>
          </cell>
          <cell r="H52">
            <v>15.66</v>
          </cell>
          <cell r="I52">
            <v>15.9</v>
          </cell>
          <cell r="J52">
            <v>16.14</v>
          </cell>
          <cell r="K52">
            <v>16.489999999999998</v>
          </cell>
          <cell r="L52">
            <v>16.93</v>
          </cell>
          <cell r="M52">
            <v>17.420000000000002</v>
          </cell>
          <cell r="N52">
            <v>17.920000000000002</v>
          </cell>
          <cell r="O52">
            <v>18.55</v>
          </cell>
          <cell r="P52">
            <v>19.09</v>
          </cell>
          <cell r="Q52">
            <v>19.559999999999999</v>
          </cell>
          <cell r="R52">
            <v>20.18</v>
          </cell>
          <cell r="S52">
            <v>20.79</v>
          </cell>
          <cell r="T52">
            <v>21.43</v>
          </cell>
          <cell r="U52">
            <v>22.19</v>
          </cell>
          <cell r="V52">
            <v>22.93</v>
          </cell>
          <cell r="W52">
            <v>23.7</v>
          </cell>
          <cell r="X52">
            <v>24.52</v>
          </cell>
          <cell r="Y52">
            <v>25.18</v>
          </cell>
          <cell r="Z52">
            <v>25.81</v>
          </cell>
          <cell r="AA52">
            <v>26.46</v>
          </cell>
          <cell r="AB52">
            <v>26.96</v>
          </cell>
          <cell r="AC52">
            <v>27.4</v>
          </cell>
          <cell r="AD52">
            <v>27.96</v>
          </cell>
          <cell r="AE52">
            <v>28.59</v>
          </cell>
          <cell r="AF52">
            <v>29.28</v>
          </cell>
          <cell r="AG52">
            <v>29.84</v>
          </cell>
          <cell r="AH52">
            <v>28.9</v>
          </cell>
          <cell r="AI52">
            <v>28</v>
          </cell>
          <cell r="AJ52">
            <v>27.3</v>
          </cell>
          <cell r="AK52">
            <v>26.64</v>
          </cell>
        </row>
        <row r="53">
          <cell r="A53" t="str">
            <v>SDG_NoInv_BaseC_GVAanmet</v>
          </cell>
          <cell r="B53" t="str">
            <v>SIclos6_GOVclos11</v>
          </cell>
          <cell r="C53" t="str">
            <v>SDG_NoInv_Base</v>
          </cell>
          <cell r="D53" t="str">
            <v>C_GVA</v>
          </cell>
          <cell r="E53" t="str">
            <v>anmet</v>
          </cell>
          <cell r="F53">
            <v>17.63</v>
          </cell>
          <cell r="G53">
            <v>17.57</v>
          </cell>
          <cell r="H53">
            <v>17.989999999999998</v>
          </cell>
          <cell r="I53">
            <v>18.22</v>
          </cell>
          <cell r="J53">
            <v>18.510000000000002</v>
          </cell>
          <cell r="K53">
            <v>18.93</v>
          </cell>
          <cell r="L53">
            <v>19.47</v>
          </cell>
          <cell r="M53">
            <v>20.09</v>
          </cell>
          <cell r="N53">
            <v>20.72</v>
          </cell>
          <cell r="O53">
            <v>21.7</v>
          </cell>
          <cell r="P53">
            <v>22.43</v>
          </cell>
          <cell r="Q53">
            <v>23.05</v>
          </cell>
          <cell r="R53">
            <v>23.81</v>
          </cell>
          <cell r="S53">
            <v>24.59</v>
          </cell>
          <cell r="T53">
            <v>25.43</v>
          </cell>
          <cell r="U53">
            <v>26.42</v>
          </cell>
          <cell r="V53">
            <v>27.45</v>
          </cell>
          <cell r="W53">
            <v>28.48</v>
          </cell>
          <cell r="X53">
            <v>29.44</v>
          </cell>
          <cell r="Y53">
            <v>30.32</v>
          </cell>
          <cell r="Z53">
            <v>31.23</v>
          </cell>
          <cell r="AA53">
            <v>32.14</v>
          </cell>
          <cell r="AB53">
            <v>32.950000000000003</v>
          </cell>
          <cell r="AC53">
            <v>33.74</v>
          </cell>
          <cell r="AD53">
            <v>34.72</v>
          </cell>
          <cell r="AE53">
            <v>35.76</v>
          </cell>
          <cell r="AF53">
            <v>36.880000000000003</v>
          </cell>
          <cell r="AG53">
            <v>37.74</v>
          </cell>
          <cell r="AH53">
            <v>36.93</v>
          </cell>
          <cell r="AI53">
            <v>36.03</v>
          </cell>
          <cell r="AJ53">
            <v>35.43</v>
          </cell>
          <cell r="AK53">
            <v>34.82</v>
          </cell>
        </row>
        <row r="54">
          <cell r="A54" t="str">
            <v>SDG_NoInv_BaseC_GVAairon</v>
          </cell>
          <cell r="B54" t="str">
            <v>SIclos6_GOVclos11</v>
          </cell>
          <cell r="C54" t="str">
            <v>SDG_NoInv_Base</v>
          </cell>
          <cell r="D54" t="str">
            <v>C_GVA</v>
          </cell>
          <cell r="E54" t="str">
            <v>airon</v>
          </cell>
          <cell r="F54">
            <v>20.84</v>
          </cell>
          <cell r="G54">
            <v>23.48</v>
          </cell>
          <cell r="H54">
            <v>23.24</v>
          </cell>
          <cell r="I54">
            <v>22.92</v>
          </cell>
          <cell r="J54">
            <v>22.84</v>
          </cell>
          <cell r="K54">
            <v>23.04</v>
          </cell>
          <cell r="L54">
            <v>23.45</v>
          </cell>
          <cell r="M54">
            <v>24.14</v>
          </cell>
          <cell r="N54">
            <v>24.75</v>
          </cell>
          <cell r="O54">
            <v>25.91</v>
          </cell>
          <cell r="P54">
            <v>26.64</v>
          </cell>
          <cell r="Q54">
            <v>27.13</v>
          </cell>
          <cell r="R54">
            <v>27.71</v>
          </cell>
          <cell r="S54">
            <v>28.33</v>
          </cell>
          <cell r="T54">
            <v>29.01</v>
          </cell>
          <cell r="U54">
            <v>29.88</v>
          </cell>
          <cell r="V54">
            <v>31.03</v>
          </cell>
          <cell r="W54">
            <v>32.04</v>
          </cell>
          <cell r="X54">
            <v>32.82</v>
          </cell>
          <cell r="Y54">
            <v>33.659999999999997</v>
          </cell>
          <cell r="Z54">
            <v>34.409999999999997</v>
          </cell>
          <cell r="AA54">
            <v>35.340000000000003</v>
          </cell>
          <cell r="AB54">
            <v>34.700000000000003</v>
          </cell>
          <cell r="AC54">
            <v>34.83</v>
          </cell>
          <cell r="AD54">
            <v>35.67</v>
          </cell>
          <cell r="AE54">
            <v>36.74</v>
          </cell>
          <cell r="AF54">
            <v>37.89</v>
          </cell>
          <cell r="AG54">
            <v>38.74</v>
          </cell>
          <cell r="AH54">
            <v>36.83</v>
          </cell>
          <cell r="AI54">
            <v>35.53</v>
          </cell>
          <cell r="AJ54">
            <v>34.770000000000003</v>
          </cell>
          <cell r="AK54">
            <v>34.14</v>
          </cell>
        </row>
        <row r="55">
          <cell r="A55" t="str">
            <v>SDG_NoInv_BaseC_GVAanfrm</v>
          </cell>
          <cell r="B55" t="str">
            <v>SIclos6_GOVclos11</v>
          </cell>
          <cell r="C55" t="str">
            <v>SDG_NoInv_Base</v>
          </cell>
          <cell r="D55" t="str">
            <v>C_GVA</v>
          </cell>
          <cell r="E55" t="str">
            <v>anfrm</v>
          </cell>
          <cell r="F55">
            <v>13.07</v>
          </cell>
          <cell r="G55">
            <v>13.73</v>
          </cell>
          <cell r="H55">
            <v>12.63</v>
          </cell>
          <cell r="I55">
            <v>11.25</v>
          </cell>
          <cell r="J55">
            <v>10.8</v>
          </cell>
          <cell r="K55">
            <v>10.85</v>
          </cell>
          <cell r="L55">
            <v>11.36</v>
          </cell>
          <cell r="M55">
            <v>12.98</v>
          </cell>
          <cell r="N55">
            <v>14.22</v>
          </cell>
          <cell r="O55">
            <v>18.39</v>
          </cell>
          <cell r="P55">
            <v>19.89</v>
          </cell>
          <cell r="Q55">
            <v>20.14</v>
          </cell>
          <cell r="R55">
            <v>20.22</v>
          </cell>
          <cell r="S55">
            <v>20.61</v>
          </cell>
          <cell r="T55">
            <v>21.14</v>
          </cell>
          <cell r="U55">
            <v>22.1</v>
          </cell>
          <cell r="V55">
            <v>24.72</v>
          </cell>
          <cell r="W55">
            <v>26.65</v>
          </cell>
          <cell r="X55">
            <v>26.8</v>
          </cell>
          <cell r="Y55">
            <v>27.87</v>
          </cell>
          <cell r="Z55">
            <v>28.48</v>
          </cell>
          <cell r="AA55">
            <v>29.86</v>
          </cell>
          <cell r="AB55">
            <v>22.71</v>
          </cell>
          <cell r="AC55">
            <v>20.61</v>
          </cell>
          <cell r="AD55">
            <v>21.42</v>
          </cell>
          <cell r="AE55">
            <v>22.9</v>
          </cell>
          <cell r="AF55">
            <v>24.56</v>
          </cell>
          <cell r="AG55">
            <v>25.34</v>
          </cell>
          <cell r="AH55">
            <v>19.45</v>
          </cell>
          <cell r="AI55">
            <v>16.170000000000002</v>
          </cell>
          <cell r="AJ55">
            <v>14.87</v>
          </cell>
          <cell r="AK55">
            <v>14.01</v>
          </cell>
        </row>
        <row r="56">
          <cell r="A56" t="str">
            <v>SDG_NoInv_BaseC_GVAametp</v>
          </cell>
          <cell r="B56" t="str">
            <v>SIclos6_GOVclos11</v>
          </cell>
          <cell r="C56" t="str">
            <v>SDG_NoInv_Base</v>
          </cell>
          <cell r="D56" t="str">
            <v>C_GVA</v>
          </cell>
          <cell r="E56" t="str">
            <v>ametp</v>
          </cell>
          <cell r="F56">
            <v>33.25</v>
          </cell>
          <cell r="G56">
            <v>35.75</v>
          </cell>
          <cell r="H56">
            <v>36.65</v>
          </cell>
          <cell r="I56">
            <v>37</v>
          </cell>
          <cell r="J56">
            <v>37.47</v>
          </cell>
          <cell r="K56">
            <v>38.28</v>
          </cell>
          <cell r="L56">
            <v>39.42</v>
          </cell>
          <cell r="M56">
            <v>40.770000000000003</v>
          </cell>
          <cell r="N56">
            <v>42.09</v>
          </cell>
          <cell r="O56">
            <v>44.21</v>
          </cell>
          <cell r="P56">
            <v>45.71</v>
          </cell>
          <cell r="Q56">
            <v>46.91</v>
          </cell>
          <cell r="R56">
            <v>48.42</v>
          </cell>
          <cell r="S56">
            <v>49.96</v>
          </cell>
          <cell r="T56">
            <v>51.58</v>
          </cell>
          <cell r="U56">
            <v>53.55</v>
          </cell>
          <cell r="V56">
            <v>55.79</v>
          </cell>
          <cell r="W56">
            <v>57.81</v>
          </cell>
          <cell r="X56">
            <v>59.38</v>
          </cell>
          <cell r="Y56">
            <v>61.14</v>
          </cell>
          <cell r="Z56">
            <v>62.88</v>
          </cell>
          <cell r="AA56">
            <v>64.75</v>
          </cell>
          <cell r="AB56">
            <v>66.17</v>
          </cell>
          <cell r="AC56">
            <v>67.63</v>
          </cell>
          <cell r="AD56">
            <v>69.650000000000006</v>
          </cell>
          <cell r="AE56">
            <v>71.88</v>
          </cell>
          <cell r="AF56">
            <v>74.290000000000006</v>
          </cell>
          <cell r="AG56">
            <v>76.23</v>
          </cell>
          <cell r="AH56">
            <v>73.78</v>
          </cell>
          <cell r="AI56">
            <v>71.430000000000007</v>
          </cell>
          <cell r="AJ56">
            <v>69.94</v>
          </cell>
          <cell r="AK56">
            <v>68.59</v>
          </cell>
        </row>
        <row r="57">
          <cell r="A57" t="str">
            <v>SDG_NoInv_BaseC_GVAamach</v>
          </cell>
          <cell r="B57" t="str">
            <v>SIclos6_GOVclos11</v>
          </cell>
          <cell r="C57" t="str">
            <v>SDG_NoInv_Base</v>
          </cell>
          <cell r="D57" t="str">
            <v>C_GVA</v>
          </cell>
          <cell r="E57" t="str">
            <v>amach</v>
          </cell>
          <cell r="F57">
            <v>38.67</v>
          </cell>
          <cell r="G57">
            <v>40.92</v>
          </cell>
          <cell r="H57">
            <v>41.74</v>
          </cell>
          <cell r="I57">
            <v>41.85</v>
          </cell>
          <cell r="J57">
            <v>42.22</v>
          </cell>
          <cell r="K57">
            <v>43.03</v>
          </cell>
          <cell r="L57">
            <v>44.28</v>
          </cell>
          <cell r="M57">
            <v>46</v>
          </cell>
          <cell r="N57">
            <v>47.57</v>
          </cell>
          <cell r="O57">
            <v>50.41</v>
          </cell>
          <cell r="P57">
            <v>52.14</v>
          </cell>
          <cell r="Q57">
            <v>53.46</v>
          </cell>
          <cell r="R57">
            <v>55.03</v>
          </cell>
          <cell r="S57">
            <v>56.73</v>
          </cell>
          <cell r="T57">
            <v>58.58</v>
          </cell>
          <cell r="U57">
            <v>60.84</v>
          </cell>
          <cell r="V57">
            <v>63.46</v>
          </cell>
          <cell r="W57">
            <v>65.75</v>
          </cell>
          <cell r="X57">
            <v>67.510000000000005</v>
          </cell>
          <cell r="Y57">
            <v>69.67</v>
          </cell>
          <cell r="Z57">
            <v>71.77</v>
          </cell>
          <cell r="AA57">
            <v>74.08</v>
          </cell>
          <cell r="AB57">
            <v>74.66</v>
          </cell>
          <cell r="AC57">
            <v>75.94</v>
          </cell>
          <cell r="AD57">
            <v>78.47</v>
          </cell>
          <cell r="AE57">
            <v>81.39</v>
          </cell>
          <cell r="AF57">
            <v>84.5</v>
          </cell>
          <cell r="AG57">
            <v>86.86</v>
          </cell>
          <cell r="AH57">
            <v>83.03</v>
          </cell>
          <cell r="AI57">
            <v>79.66</v>
          </cell>
          <cell r="AJ57">
            <v>77.77</v>
          </cell>
          <cell r="AK57">
            <v>76.14</v>
          </cell>
        </row>
        <row r="58">
          <cell r="A58" t="str">
            <v>SDG_NoInv_BaseC_GVAafcel</v>
          </cell>
          <cell r="B58" t="str">
            <v>SIclos6_GOVclos11</v>
          </cell>
          <cell r="C58" t="str">
            <v>SDG_NoInv_Base</v>
          </cell>
          <cell r="D58" t="str">
            <v>C_GVA</v>
          </cell>
          <cell r="E58" t="str">
            <v>afcel</v>
          </cell>
          <cell r="F58">
            <v>0.28999999999999998</v>
          </cell>
          <cell r="G58">
            <v>0.28999999999999998</v>
          </cell>
          <cell r="H58">
            <v>0.28999999999999998</v>
          </cell>
          <cell r="I58">
            <v>0.28000000000000003</v>
          </cell>
          <cell r="J58">
            <v>0.28000000000000003</v>
          </cell>
          <cell r="K58">
            <v>0.28000000000000003</v>
          </cell>
          <cell r="L58">
            <v>0.28000000000000003</v>
          </cell>
          <cell r="M58">
            <v>0.28999999999999998</v>
          </cell>
          <cell r="N58">
            <v>0.3</v>
          </cell>
          <cell r="O58">
            <v>0.34</v>
          </cell>
          <cell r="P58">
            <v>0.35</v>
          </cell>
          <cell r="Q58">
            <v>0.35</v>
          </cell>
          <cell r="R58">
            <v>0.35</v>
          </cell>
          <cell r="S58">
            <v>0.35</v>
          </cell>
          <cell r="T58">
            <v>0.35</v>
          </cell>
          <cell r="U58">
            <v>0.35</v>
          </cell>
          <cell r="V58">
            <v>0.36</v>
          </cell>
          <cell r="W58">
            <v>0.36</v>
          </cell>
          <cell r="X58">
            <v>0.36</v>
          </cell>
          <cell r="Y58">
            <v>5.19</v>
          </cell>
          <cell r="Z58">
            <v>10.31</v>
          </cell>
          <cell r="AA58">
            <v>15.48</v>
          </cell>
          <cell r="AB58">
            <v>16.170000000000002</v>
          </cell>
          <cell r="AC58">
            <v>16.95</v>
          </cell>
          <cell r="AD58">
            <v>18.059999999999999</v>
          </cell>
          <cell r="AE58">
            <v>19.23</v>
          </cell>
          <cell r="AF58">
            <v>20.43</v>
          </cell>
          <cell r="AG58">
            <v>20.27</v>
          </cell>
          <cell r="AH58">
            <v>18.86</v>
          </cell>
          <cell r="AI58">
            <v>17.16</v>
          </cell>
          <cell r="AJ58">
            <v>16.21</v>
          </cell>
          <cell r="AK58">
            <v>15.38</v>
          </cell>
        </row>
        <row r="59">
          <cell r="A59" t="str">
            <v>SDG_NoInv_BaseC_GVAaelct</v>
          </cell>
          <cell r="B59" t="str">
            <v>SIclos6_GOVclos11</v>
          </cell>
          <cell r="C59" t="str">
            <v>SDG_NoInv_Base</v>
          </cell>
          <cell r="D59" t="str">
            <v>C_GVA</v>
          </cell>
          <cell r="E59" t="str">
            <v>aelct</v>
          </cell>
          <cell r="F59">
            <v>0.08</v>
          </cell>
          <cell r="G59">
            <v>0.08</v>
          </cell>
          <cell r="H59">
            <v>0.08</v>
          </cell>
          <cell r="I59">
            <v>0.08</v>
          </cell>
          <cell r="J59">
            <v>0.08</v>
          </cell>
          <cell r="K59">
            <v>0.08</v>
          </cell>
          <cell r="L59">
            <v>0.08</v>
          </cell>
          <cell r="M59">
            <v>0.08</v>
          </cell>
          <cell r="N59">
            <v>0.08</v>
          </cell>
          <cell r="O59">
            <v>0.09</v>
          </cell>
          <cell r="P59">
            <v>0.09</v>
          </cell>
          <cell r="Q59">
            <v>0.09</v>
          </cell>
          <cell r="R59">
            <v>0.09</v>
          </cell>
          <cell r="S59">
            <v>0.09</v>
          </cell>
          <cell r="T59">
            <v>0.09</v>
          </cell>
          <cell r="U59">
            <v>0.09</v>
          </cell>
          <cell r="V59">
            <v>0.1</v>
          </cell>
          <cell r="W59">
            <v>0.1</v>
          </cell>
          <cell r="X59">
            <v>3.9</v>
          </cell>
          <cell r="Y59">
            <v>3.89</v>
          </cell>
          <cell r="Z59">
            <v>2.13</v>
          </cell>
          <cell r="AA59">
            <v>2.13</v>
          </cell>
          <cell r="AB59">
            <v>2.0699999999999998</v>
          </cell>
          <cell r="AC59">
            <v>2.0299999999999998</v>
          </cell>
          <cell r="AD59">
            <v>1.1399999999999999</v>
          </cell>
          <cell r="AE59">
            <v>1.1399999999999999</v>
          </cell>
          <cell r="AF59">
            <v>1.1499999999999999</v>
          </cell>
          <cell r="AG59">
            <v>1.1399999999999999</v>
          </cell>
          <cell r="AH59">
            <v>1.07</v>
          </cell>
          <cell r="AI59">
            <v>7.41</v>
          </cell>
          <cell r="AJ59">
            <v>7.05</v>
          </cell>
          <cell r="AK59">
            <v>6.74</v>
          </cell>
        </row>
        <row r="60">
          <cell r="A60" t="str">
            <v>SDG_NoInv_BaseC_GVAaemch</v>
          </cell>
          <cell r="B60" t="str">
            <v>SIclos6_GOVclos11</v>
          </cell>
          <cell r="C60" t="str">
            <v>SDG_NoInv_Base</v>
          </cell>
          <cell r="D60" t="str">
            <v>C_GVA</v>
          </cell>
          <cell r="E60" t="str">
            <v>aemch</v>
          </cell>
          <cell r="F60">
            <v>8.99</v>
          </cell>
          <cell r="G60">
            <v>9.74</v>
          </cell>
          <cell r="H60">
            <v>10</v>
          </cell>
          <cell r="I60">
            <v>10.039999999999999</v>
          </cell>
          <cell r="J60">
            <v>10.11</v>
          </cell>
          <cell r="K60">
            <v>10.3</v>
          </cell>
          <cell r="L60">
            <v>10.61</v>
          </cell>
          <cell r="M60">
            <v>11.07</v>
          </cell>
          <cell r="N60">
            <v>11.49</v>
          </cell>
          <cell r="O60">
            <v>12.21</v>
          </cell>
          <cell r="P60">
            <v>12.68</v>
          </cell>
          <cell r="Q60">
            <v>13.03</v>
          </cell>
          <cell r="R60">
            <v>13.46</v>
          </cell>
          <cell r="S60">
            <v>13.9</v>
          </cell>
          <cell r="T60">
            <v>14.37</v>
          </cell>
          <cell r="U60">
            <v>14.95</v>
          </cell>
          <cell r="V60">
            <v>15.58</v>
          </cell>
          <cell r="W60">
            <v>16.190000000000001</v>
          </cell>
          <cell r="X60">
            <v>16.73</v>
          </cell>
          <cell r="Y60">
            <v>17.260000000000002</v>
          </cell>
          <cell r="Z60">
            <v>17.78</v>
          </cell>
          <cell r="AA60">
            <v>18.34</v>
          </cell>
          <cell r="AB60">
            <v>18.27</v>
          </cell>
          <cell r="AC60">
            <v>18.399999999999999</v>
          </cell>
          <cell r="AD60">
            <v>18.91</v>
          </cell>
          <cell r="AE60">
            <v>19.54</v>
          </cell>
          <cell r="AF60">
            <v>20.22</v>
          </cell>
          <cell r="AG60">
            <v>20.83</v>
          </cell>
          <cell r="AH60">
            <v>19.63</v>
          </cell>
          <cell r="AI60">
            <v>18.53</v>
          </cell>
          <cell r="AJ60">
            <v>17.93</v>
          </cell>
          <cell r="AK60">
            <v>17.38</v>
          </cell>
        </row>
        <row r="61">
          <cell r="A61" t="str">
            <v>SDG_NoInv_BaseC_GVAasequ</v>
          </cell>
          <cell r="B61" t="str">
            <v>SIclos6_GOVclos11</v>
          </cell>
          <cell r="C61" t="str">
            <v>SDG_NoInv_Base</v>
          </cell>
          <cell r="D61" t="str">
            <v>C_GVA</v>
          </cell>
          <cell r="E61" t="str">
            <v>asequ</v>
          </cell>
          <cell r="F61">
            <v>8.7799999999999994</v>
          </cell>
          <cell r="G61">
            <v>10.08</v>
          </cell>
          <cell r="H61">
            <v>10.119999999999999</v>
          </cell>
          <cell r="I61">
            <v>9.9499999999999993</v>
          </cell>
          <cell r="J61">
            <v>9.9499999999999993</v>
          </cell>
          <cell r="K61">
            <v>10.09</v>
          </cell>
          <cell r="L61">
            <v>10.37</v>
          </cell>
          <cell r="M61">
            <v>10.89</v>
          </cell>
          <cell r="N61">
            <v>11.31</v>
          </cell>
          <cell r="O61">
            <v>12.15</v>
          </cell>
          <cell r="P61">
            <v>12.58</v>
          </cell>
          <cell r="Q61">
            <v>12.89</v>
          </cell>
          <cell r="R61">
            <v>13.23</v>
          </cell>
          <cell r="S61">
            <v>13.62</v>
          </cell>
          <cell r="T61">
            <v>14.07</v>
          </cell>
          <cell r="U61">
            <v>14.62</v>
          </cell>
          <cell r="V61">
            <v>15.17</v>
          </cell>
          <cell r="W61">
            <v>15.74</v>
          </cell>
          <cell r="X61">
            <v>16.36</v>
          </cell>
          <cell r="Y61">
            <v>16.91</v>
          </cell>
          <cell r="Z61">
            <v>17.45</v>
          </cell>
          <cell r="AA61">
            <v>18.05</v>
          </cell>
          <cell r="AB61">
            <v>17.670000000000002</v>
          </cell>
          <cell r="AC61">
            <v>17.72</v>
          </cell>
          <cell r="AD61">
            <v>18.309999999999999</v>
          </cell>
          <cell r="AE61">
            <v>19.03</v>
          </cell>
          <cell r="AF61">
            <v>19.8</v>
          </cell>
          <cell r="AG61">
            <v>20.39</v>
          </cell>
          <cell r="AH61">
            <v>18.91</v>
          </cell>
          <cell r="AI61">
            <v>17.63</v>
          </cell>
          <cell r="AJ61">
            <v>17.02</v>
          </cell>
          <cell r="AK61">
            <v>16.54</v>
          </cell>
        </row>
        <row r="62">
          <cell r="A62" t="str">
            <v>SDG_NoInv_BaseC_GVAavehi</v>
          </cell>
          <cell r="B62" t="str">
            <v>SIclos6_GOVclos11</v>
          </cell>
          <cell r="C62" t="str">
            <v>SDG_NoInv_Base</v>
          </cell>
          <cell r="D62" t="str">
            <v>C_GVA</v>
          </cell>
          <cell r="E62" t="str">
            <v>avehi</v>
          </cell>
          <cell r="F62">
            <v>39.57</v>
          </cell>
          <cell r="G62">
            <v>42.76</v>
          </cell>
          <cell r="H62">
            <v>43.81</v>
          </cell>
          <cell r="I62">
            <v>43.96</v>
          </cell>
          <cell r="J62">
            <v>44.43</v>
          </cell>
          <cell r="K62">
            <v>45.38</v>
          </cell>
          <cell r="L62">
            <v>46.79</v>
          </cell>
          <cell r="M62">
            <v>48.8</v>
          </cell>
          <cell r="N62">
            <v>50.71</v>
          </cell>
          <cell r="O62">
            <v>53.24</v>
          </cell>
          <cell r="P62">
            <v>55.31</v>
          </cell>
          <cell r="Q62">
            <v>57.15</v>
          </cell>
          <cell r="R62">
            <v>59.3</v>
          </cell>
          <cell r="S62">
            <v>61.56</v>
          </cell>
          <cell r="T62">
            <v>64</v>
          </cell>
          <cell r="U62">
            <v>66.98</v>
          </cell>
          <cell r="V62">
            <v>70.25</v>
          </cell>
          <cell r="W62">
            <v>73.37</v>
          </cell>
          <cell r="X62">
            <v>76.12</v>
          </cell>
          <cell r="Y62">
            <v>77.12</v>
          </cell>
          <cell r="Z62">
            <v>78.209999999999994</v>
          </cell>
          <cell r="AA62">
            <v>79.41</v>
          </cell>
          <cell r="AB62">
            <v>79.72</v>
          </cell>
          <cell r="AC62">
            <v>80.87</v>
          </cell>
          <cell r="AD62">
            <v>83.54</v>
          </cell>
          <cell r="AE62">
            <v>86.69</v>
          </cell>
          <cell r="AF62">
            <v>90.1</v>
          </cell>
          <cell r="AG62">
            <v>93.35</v>
          </cell>
          <cell r="AH62">
            <v>89.21</v>
          </cell>
          <cell r="AI62">
            <v>84.87</v>
          </cell>
          <cell r="AJ62">
            <v>82.35</v>
          </cell>
          <cell r="AK62">
            <v>80.23</v>
          </cell>
        </row>
        <row r="63">
          <cell r="A63" t="str">
            <v>SDG_NoInv_BaseC_GVAatequ</v>
          </cell>
          <cell r="B63" t="str">
            <v>SIclos6_GOVclos11</v>
          </cell>
          <cell r="C63" t="str">
            <v>SDG_NoInv_Base</v>
          </cell>
          <cell r="D63" t="str">
            <v>C_GVA</v>
          </cell>
          <cell r="E63" t="str">
            <v>atequ</v>
          </cell>
          <cell r="F63">
            <v>7.09</v>
          </cell>
          <cell r="G63">
            <v>7.27</v>
          </cell>
          <cell r="H63">
            <v>7.5</v>
          </cell>
          <cell r="I63">
            <v>7.35</v>
          </cell>
          <cell r="J63">
            <v>7.36</v>
          </cell>
          <cell r="K63">
            <v>7.48</v>
          </cell>
          <cell r="L63">
            <v>7.72</v>
          </cell>
          <cell r="M63">
            <v>8.2200000000000006</v>
          </cell>
          <cell r="N63">
            <v>8.64</v>
          </cell>
          <cell r="O63">
            <v>9.99</v>
          </cell>
          <cell r="P63">
            <v>10.56</v>
          </cell>
          <cell r="Q63">
            <v>10.84</v>
          </cell>
          <cell r="R63">
            <v>11.04</v>
          </cell>
          <cell r="S63">
            <v>11.32</v>
          </cell>
          <cell r="T63">
            <v>11.68</v>
          </cell>
          <cell r="U63">
            <v>12.13</v>
          </cell>
          <cell r="V63">
            <v>12.68</v>
          </cell>
          <cell r="W63">
            <v>13.14</v>
          </cell>
          <cell r="X63">
            <v>13.44</v>
          </cell>
          <cell r="Y63">
            <v>13.84</v>
          </cell>
          <cell r="Z63">
            <v>14.18</v>
          </cell>
          <cell r="AA63">
            <v>14.64</v>
          </cell>
          <cell r="AB63">
            <v>13.98</v>
          </cell>
          <cell r="AC63">
            <v>13.81</v>
          </cell>
          <cell r="AD63">
            <v>14.22</v>
          </cell>
          <cell r="AE63">
            <v>14.76</v>
          </cell>
          <cell r="AF63">
            <v>15.37</v>
          </cell>
          <cell r="AG63">
            <v>15.72</v>
          </cell>
          <cell r="AH63">
            <v>14.16</v>
          </cell>
          <cell r="AI63">
            <v>12.86</v>
          </cell>
          <cell r="AJ63">
            <v>12.2</v>
          </cell>
          <cell r="AK63">
            <v>11.66</v>
          </cell>
        </row>
        <row r="64">
          <cell r="A64" t="str">
            <v>SDG_NoInv_BaseC_GVAafurn</v>
          </cell>
          <cell r="B64" t="str">
            <v>SIclos6_GOVclos11</v>
          </cell>
          <cell r="C64" t="str">
            <v>SDG_NoInv_Base</v>
          </cell>
          <cell r="D64" t="str">
            <v>C_GVA</v>
          </cell>
          <cell r="E64" t="str">
            <v>afurn</v>
          </cell>
          <cell r="F64">
            <v>6.09</v>
          </cell>
          <cell r="G64">
            <v>6.45</v>
          </cell>
          <cell r="H64">
            <v>6.62</v>
          </cell>
          <cell r="I64">
            <v>6.69</v>
          </cell>
          <cell r="J64">
            <v>6.81</v>
          </cell>
          <cell r="K64">
            <v>6.97</v>
          </cell>
          <cell r="L64">
            <v>7.2</v>
          </cell>
          <cell r="M64">
            <v>7.46</v>
          </cell>
          <cell r="N64">
            <v>7.73</v>
          </cell>
          <cell r="O64">
            <v>8.1999999999999993</v>
          </cell>
          <cell r="P64">
            <v>8.5</v>
          </cell>
          <cell r="Q64">
            <v>8.74</v>
          </cell>
          <cell r="R64">
            <v>9.0299999999999994</v>
          </cell>
          <cell r="S64">
            <v>9.34</v>
          </cell>
          <cell r="T64">
            <v>9.67</v>
          </cell>
          <cell r="U64">
            <v>10.050000000000001</v>
          </cell>
          <cell r="V64">
            <v>10.48</v>
          </cell>
          <cell r="W64">
            <v>10.89</v>
          </cell>
          <cell r="X64">
            <v>11.27</v>
          </cell>
          <cell r="Y64">
            <v>11.62</v>
          </cell>
          <cell r="Z64">
            <v>11.98</v>
          </cell>
          <cell r="AA64">
            <v>12.35</v>
          </cell>
          <cell r="AB64">
            <v>12.7</v>
          </cell>
          <cell r="AC64">
            <v>13</v>
          </cell>
          <cell r="AD64">
            <v>13.36</v>
          </cell>
          <cell r="AE64">
            <v>13.76</v>
          </cell>
          <cell r="AF64">
            <v>14.2</v>
          </cell>
          <cell r="AG64">
            <v>14.57</v>
          </cell>
          <cell r="AH64">
            <v>14.21</v>
          </cell>
          <cell r="AI64">
            <v>13.79</v>
          </cell>
          <cell r="AJ64">
            <v>13.52</v>
          </cell>
          <cell r="AK64">
            <v>13.24</v>
          </cell>
        </row>
        <row r="65">
          <cell r="A65" t="str">
            <v>SDG_NoInv_BaseC_GVAaoman</v>
          </cell>
          <cell r="B65" t="str">
            <v>SIclos6_GOVclos11</v>
          </cell>
          <cell r="C65" t="str">
            <v>SDG_NoInv_Base</v>
          </cell>
          <cell r="D65" t="str">
            <v>C_GVA</v>
          </cell>
          <cell r="E65" t="str">
            <v>aoman</v>
          </cell>
          <cell r="F65">
            <v>25.46</v>
          </cell>
          <cell r="G65">
            <v>26.3</v>
          </cell>
          <cell r="H65">
            <v>27.18</v>
          </cell>
          <cell r="I65">
            <v>27</v>
          </cell>
          <cell r="J65">
            <v>27.41</v>
          </cell>
          <cell r="K65">
            <v>27.96</v>
          </cell>
          <cell r="L65">
            <v>28.71</v>
          </cell>
          <cell r="M65">
            <v>29.85</v>
          </cell>
          <cell r="N65">
            <v>30.87</v>
          </cell>
          <cell r="O65">
            <v>34.78</v>
          </cell>
          <cell r="P65">
            <v>36.18</v>
          </cell>
          <cell r="Q65">
            <v>36.869999999999997</v>
          </cell>
          <cell r="R65">
            <v>37.65</v>
          </cell>
          <cell r="S65">
            <v>38.6</v>
          </cell>
          <cell r="T65">
            <v>39.68</v>
          </cell>
          <cell r="U65">
            <v>40.880000000000003</v>
          </cell>
          <cell r="V65">
            <v>42.01</v>
          </cell>
          <cell r="W65">
            <v>43.31</v>
          </cell>
          <cell r="X65">
            <v>44.61</v>
          </cell>
          <cell r="Y65">
            <v>45.67</v>
          </cell>
          <cell r="Z65">
            <v>46.63</v>
          </cell>
          <cell r="AA65">
            <v>47.92</v>
          </cell>
          <cell r="AB65">
            <v>48.76</v>
          </cell>
          <cell r="AC65">
            <v>49.64</v>
          </cell>
          <cell r="AD65">
            <v>50.94</v>
          </cell>
          <cell r="AE65">
            <v>52.29</v>
          </cell>
          <cell r="AF65">
            <v>53.76</v>
          </cell>
          <cell r="AG65">
            <v>54.71</v>
          </cell>
          <cell r="AH65">
            <v>52.79</v>
          </cell>
          <cell r="AI65">
            <v>50.31</v>
          </cell>
          <cell r="AJ65">
            <v>48.87</v>
          </cell>
          <cell r="AK65">
            <v>47.52</v>
          </cell>
        </row>
        <row r="66">
          <cell r="A66" t="str">
            <v>SDG_NoInv_BaseC_GVAaelec</v>
          </cell>
          <cell r="B66" t="str">
            <v>SIclos6_GOVclos11</v>
          </cell>
          <cell r="C66" t="str">
            <v>SDG_NoInv_Base</v>
          </cell>
          <cell r="D66" t="str">
            <v>C_GVA</v>
          </cell>
          <cell r="E66" t="str">
            <v>aelec</v>
          </cell>
          <cell r="F66">
            <v>142.19999999999999</v>
          </cell>
          <cell r="G66">
            <v>152.78</v>
          </cell>
          <cell r="H66">
            <v>142.6</v>
          </cell>
          <cell r="I66">
            <v>143.4</v>
          </cell>
          <cell r="J66">
            <v>145.22</v>
          </cell>
          <cell r="K66">
            <v>148.41999999999999</v>
          </cell>
          <cell r="L66">
            <v>151.87</v>
          </cell>
          <cell r="M66">
            <v>151.16999999999999</v>
          </cell>
          <cell r="N66">
            <v>148.71</v>
          </cell>
          <cell r="O66">
            <v>148.16</v>
          </cell>
          <cell r="P66">
            <v>151.27000000000001</v>
          </cell>
          <cell r="Q66">
            <v>156.69</v>
          </cell>
          <cell r="R66">
            <v>166.41</v>
          </cell>
          <cell r="S66">
            <v>173.53</v>
          </cell>
          <cell r="T66">
            <v>180.52</v>
          </cell>
          <cell r="U66">
            <v>187.35</v>
          </cell>
          <cell r="V66">
            <v>188.11</v>
          </cell>
          <cell r="W66">
            <v>193.78</v>
          </cell>
          <cell r="X66">
            <v>207.31</v>
          </cell>
          <cell r="Y66">
            <v>219.67</v>
          </cell>
          <cell r="Z66">
            <v>233.12</v>
          </cell>
          <cell r="AA66">
            <v>246.59</v>
          </cell>
          <cell r="AB66">
            <v>255.59</v>
          </cell>
          <cell r="AC66">
            <v>266.88</v>
          </cell>
          <cell r="AD66">
            <v>279.47000000000003</v>
          </cell>
          <cell r="AE66">
            <v>291.89</v>
          </cell>
          <cell r="AF66">
            <v>304.39</v>
          </cell>
          <cell r="AG66">
            <v>347.79</v>
          </cell>
          <cell r="AH66">
            <v>384.71</v>
          </cell>
          <cell r="AI66">
            <v>428.6</v>
          </cell>
          <cell r="AJ66">
            <v>473.7</v>
          </cell>
          <cell r="AK66">
            <v>515.30999999999995</v>
          </cell>
        </row>
        <row r="67">
          <cell r="A67" t="str">
            <v>SDG_NoInv_BaseC_GVAawatr</v>
          </cell>
          <cell r="B67" t="str">
            <v>SIclos6_GOVclos11</v>
          </cell>
          <cell r="C67" t="str">
            <v>SDG_NoInv_Base</v>
          </cell>
          <cell r="D67" t="str">
            <v>C_GVA</v>
          </cell>
          <cell r="E67" t="str">
            <v>awatr</v>
          </cell>
          <cell r="F67">
            <v>38.119999999999997</v>
          </cell>
          <cell r="G67">
            <v>31.88</v>
          </cell>
          <cell r="H67">
            <v>34.18</v>
          </cell>
          <cell r="I67">
            <v>35.58</v>
          </cell>
          <cell r="J67">
            <v>36.93</v>
          </cell>
          <cell r="K67">
            <v>38.21</v>
          </cell>
          <cell r="L67">
            <v>39.479999999999997</v>
          </cell>
          <cell r="M67">
            <v>40.590000000000003</v>
          </cell>
          <cell r="N67">
            <v>41.63</v>
          </cell>
          <cell r="O67">
            <v>43.05</v>
          </cell>
          <cell r="P67">
            <v>44.49</v>
          </cell>
          <cell r="Q67">
            <v>45.93</v>
          </cell>
          <cell r="R67">
            <v>47.86</v>
          </cell>
          <cell r="S67">
            <v>49.91</v>
          </cell>
          <cell r="T67">
            <v>51.87</v>
          </cell>
          <cell r="U67">
            <v>53.8</v>
          </cell>
          <cell r="V67">
            <v>55.92</v>
          </cell>
          <cell r="W67">
            <v>58.1</v>
          </cell>
          <cell r="X67">
            <v>60.25</v>
          </cell>
          <cell r="Y67">
            <v>62.05</v>
          </cell>
          <cell r="Z67">
            <v>63.99</v>
          </cell>
          <cell r="AA67">
            <v>65.959999999999994</v>
          </cell>
          <cell r="AB67">
            <v>68.959999999999994</v>
          </cell>
          <cell r="AC67">
            <v>71.599999999999994</v>
          </cell>
          <cell r="AD67">
            <v>74.430000000000007</v>
          </cell>
          <cell r="AE67">
            <v>77.27</v>
          </cell>
          <cell r="AF67">
            <v>80.33</v>
          </cell>
          <cell r="AG67">
            <v>83.27</v>
          </cell>
          <cell r="AH67">
            <v>85.03</v>
          </cell>
          <cell r="AI67">
            <v>86.22</v>
          </cell>
          <cell r="AJ67">
            <v>87.06</v>
          </cell>
          <cell r="AK67">
            <v>87.65</v>
          </cell>
        </row>
        <row r="68">
          <cell r="A68" t="str">
            <v>SDG_NoInv_BaseC_GVAacons</v>
          </cell>
          <cell r="B68" t="str">
            <v>SIclos6_GOVclos11</v>
          </cell>
          <cell r="C68" t="str">
            <v>SDG_NoInv_Base</v>
          </cell>
          <cell r="D68" t="str">
            <v>C_GVA</v>
          </cell>
          <cell r="E68" t="str">
            <v>acons</v>
          </cell>
          <cell r="F68">
            <v>140.65</v>
          </cell>
          <cell r="G68">
            <v>149.07</v>
          </cell>
          <cell r="H68">
            <v>148.66</v>
          </cell>
          <cell r="I68">
            <v>149.69999999999999</v>
          </cell>
          <cell r="J68">
            <v>151.12</v>
          </cell>
          <cell r="K68">
            <v>153.97</v>
          </cell>
          <cell r="L68">
            <v>157.85</v>
          </cell>
          <cell r="M68">
            <v>162.62</v>
          </cell>
          <cell r="N68">
            <v>167.37</v>
          </cell>
          <cell r="O68">
            <v>172.66</v>
          </cell>
          <cell r="P68">
            <v>178.29</v>
          </cell>
          <cell r="Q68">
            <v>183.77</v>
          </cell>
          <cell r="R68">
            <v>190.45</v>
          </cell>
          <cell r="S68">
            <v>197.36</v>
          </cell>
          <cell r="T68">
            <v>204.45</v>
          </cell>
          <cell r="U68">
            <v>212.63</v>
          </cell>
          <cell r="V68">
            <v>221.97</v>
          </cell>
          <cell r="W68">
            <v>230.36</v>
          </cell>
          <cell r="X68">
            <v>237.15</v>
          </cell>
          <cell r="Y68">
            <v>244.43</v>
          </cell>
          <cell r="Z68">
            <v>252.47</v>
          </cell>
          <cell r="AA68">
            <v>259.95</v>
          </cell>
          <cell r="AB68">
            <v>264.48</v>
          </cell>
          <cell r="AC68">
            <v>270.58999999999997</v>
          </cell>
          <cell r="AD68">
            <v>279.67</v>
          </cell>
          <cell r="AE68">
            <v>289.56</v>
          </cell>
          <cell r="AF68">
            <v>299.79000000000002</v>
          </cell>
          <cell r="AG68">
            <v>308.7</v>
          </cell>
          <cell r="AH68">
            <v>304.64999999999998</v>
          </cell>
          <cell r="AI68">
            <v>299.7</v>
          </cell>
          <cell r="AJ68">
            <v>297.41000000000003</v>
          </cell>
          <cell r="AK68">
            <v>294.70999999999998</v>
          </cell>
        </row>
        <row r="69">
          <cell r="A69" t="str">
            <v>SDG_NoInv_BaseC_GVAatrad</v>
          </cell>
          <cell r="B69" t="str">
            <v>SIclos6_GOVclos11</v>
          </cell>
          <cell r="C69" t="str">
            <v>SDG_NoInv_Base</v>
          </cell>
          <cell r="D69" t="str">
            <v>C_GVA</v>
          </cell>
          <cell r="E69" t="str">
            <v>atrad</v>
          </cell>
          <cell r="F69">
            <v>482.47</v>
          </cell>
          <cell r="G69">
            <v>444.69</v>
          </cell>
          <cell r="H69">
            <v>462.15</v>
          </cell>
          <cell r="I69">
            <v>477.82</v>
          </cell>
          <cell r="J69">
            <v>482.21</v>
          </cell>
          <cell r="K69">
            <v>489.61</v>
          </cell>
          <cell r="L69">
            <v>499.46</v>
          </cell>
          <cell r="M69">
            <v>512.15</v>
          </cell>
          <cell r="N69">
            <v>524.41999999999996</v>
          </cell>
          <cell r="O69">
            <v>495.06</v>
          </cell>
          <cell r="P69">
            <v>506.32</v>
          </cell>
          <cell r="Q69">
            <v>526.27</v>
          </cell>
          <cell r="R69">
            <v>548.04</v>
          </cell>
          <cell r="S69">
            <v>568.23</v>
          </cell>
          <cell r="T69">
            <v>587.95000000000005</v>
          </cell>
          <cell r="U69">
            <v>609.35</v>
          </cell>
          <cell r="V69">
            <v>632.80999999999995</v>
          </cell>
          <cell r="W69">
            <v>655.15</v>
          </cell>
          <cell r="X69">
            <v>675.42</v>
          </cell>
          <cell r="Y69">
            <v>691.67</v>
          </cell>
          <cell r="Z69">
            <v>706.95</v>
          </cell>
          <cell r="AA69">
            <v>723.28</v>
          </cell>
          <cell r="AB69">
            <v>718.55</v>
          </cell>
          <cell r="AC69">
            <v>723.33</v>
          </cell>
          <cell r="AD69">
            <v>738.33</v>
          </cell>
          <cell r="AE69">
            <v>756.34</v>
          </cell>
          <cell r="AF69">
            <v>776.38</v>
          </cell>
          <cell r="AG69">
            <v>791.79</v>
          </cell>
          <cell r="AH69">
            <v>768.02</v>
          </cell>
          <cell r="AI69">
            <v>745.27</v>
          </cell>
          <cell r="AJ69">
            <v>731.01</v>
          </cell>
          <cell r="AK69">
            <v>718.17</v>
          </cell>
        </row>
        <row r="70">
          <cell r="A70" t="str">
            <v>SDG_NoInv_BaseC_GVAahotl</v>
          </cell>
          <cell r="B70" t="str">
            <v>SIclos6_GOVclos11</v>
          </cell>
          <cell r="C70" t="str">
            <v>SDG_NoInv_Base</v>
          </cell>
          <cell r="D70" t="str">
            <v>C_GVA</v>
          </cell>
          <cell r="E70" t="str">
            <v>ahotl</v>
          </cell>
          <cell r="F70">
            <v>37.69</v>
          </cell>
          <cell r="G70">
            <v>35.450000000000003</v>
          </cell>
          <cell r="H70">
            <v>37.75</v>
          </cell>
          <cell r="I70">
            <v>38.659999999999997</v>
          </cell>
          <cell r="J70">
            <v>39.68</v>
          </cell>
          <cell r="K70">
            <v>40.83</v>
          </cell>
          <cell r="L70">
            <v>42.09</v>
          </cell>
          <cell r="M70">
            <v>43.45</v>
          </cell>
          <cell r="N70">
            <v>44.85</v>
          </cell>
          <cell r="O70">
            <v>47.5</v>
          </cell>
          <cell r="P70">
            <v>49.3</v>
          </cell>
          <cell r="Q70">
            <v>50.84</v>
          </cell>
          <cell r="R70">
            <v>52.78</v>
          </cell>
          <cell r="S70">
            <v>54.84</v>
          </cell>
          <cell r="T70">
            <v>57.02</v>
          </cell>
          <cell r="U70">
            <v>59.42</v>
          </cell>
          <cell r="V70">
            <v>61.8</v>
          </cell>
          <cell r="W70">
            <v>64.400000000000006</v>
          </cell>
          <cell r="X70">
            <v>67.25</v>
          </cell>
          <cell r="Y70">
            <v>69.64</v>
          </cell>
          <cell r="Z70">
            <v>72.06</v>
          </cell>
          <cell r="AA70">
            <v>74.56</v>
          </cell>
          <cell r="AB70">
            <v>77.73</v>
          </cell>
          <cell r="AC70">
            <v>80.319999999999993</v>
          </cell>
          <cell r="AD70">
            <v>82.82</v>
          </cell>
          <cell r="AE70">
            <v>85.45</v>
          </cell>
          <cell r="AF70">
            <v>88.35</v>
          </cell>
          <cell r="AG70">
            <v>91.15</v>
          </cell>
          <cell r="AH70">
            <v>91.64</v>
          </cell>
          <cell r="AI70">
            <v>90.97</v>
          </cell>
          <cell r="AJ70">
            <v>90.17</v>
          </cell>
          <cell r="AK70">
            <v>89.22</v>
          </cell>
        </row>
        <row r="71">
          <cell r="A71" t="str">
            <v>SDG_NoInv_BaseC_GVAaltrp-p</v>
          </cell>
          <cell r="B71" t="str">
            <v>SIclos6_GOVclos11</v>
          </cell>
          <cell r="C71" t="str">
            <v>SDG_NoInv_Base</v>
          </cell>
          <cell r="D71" t="str">
            <v>C_GVA</v>
          </cell>
          <cell r="E71" t="str">
            <v>altrp-p</v>
          </cell>
          <cell r="F71">
            <v>60.68</v>
          </cell>
          <cell r="G71">
            <v>57.22</v>
          </cell>
          <cell r="H71">
            <v>57.56</v>
          </cell>
          <cell r="I71">
            <v>59.02</v>
          </cell>
          <cell r="J71">
            <v>59.93</v>
          </cell>
          <cell r="K71">
            <v>61.03</v>
          </cell>
          <cell r="L71">
            <v>62.28</v>
          </cell>
          <cell r="M71">
            <v>63.97</v>
          </cell>
          <cell r="N71">
            <v>66.16</v>
          </cell>
          <cell r="O71">
            <v>69.53</v>
          </cell>
          <cell r="P71">
            <v>72.44</v>
          </cell>
          <cell r="Q71">
            <v>74.91</v>
          </cell>
          <cell r="R71">
            <v>78.12</v>
          </cell>
          <cell r="S71">
            <v>81.260000000000005</v>
          </cell>
          <cell r="T71">
            <v>84.35</v>
          </cell>
          <cell r="U71">
            <v>87.86</v>
          </cell>
          <cell r="V71">
            <v>90.93</v>
          </cell>
          <cell r="W71">
            <v>94.27</v>
          </cell>
          <cell r="X71">
            <v>97.59</v>
          </cell>
          <cell r="Y71">
            <v>100.3</v>
          </cell>
          <cell r="Z71">
            <v>102.8</v>
          </cell>
          <cell r="AA71">
            <v>105.4</v>
          </cell>
          <cell r="AB71">
            <v>108.33</v>
          </cell>
          <cell r="AC71">
            <v>110.75</v>
          </cell>
          <cell r="AD71">
            <v>112.82</v>
          </cell>
          <cell r="AE71">
            <v>115.1</v>
          </cell>
          <cell r="AF71">
            <v>117.62</v>
          </cell>
          <cell r="AG71">
            <v>119.64</v>
          </cell>
          <cell r="AH71">
            <v>119.15</v>
          </cell>
          <cell r="AI71">
            <v>118.25</v>
          </cell>
          <cell r="AJ71">
            <v>118.28</v>
          </cell>
          <cell r="AK71">
            <v>117.42</v>
          </cell>
        </row>
        <row r="72">
          <cell r="A72" t="str">
            <v>SDG_NoInv_BaseC_GVAaltrp-f</v>
          </cell>
          <cell r="B72" t="str">
            <v>SIclos6_GOVclos11</v>
          </cell>
          <cell r="C72" t="str">
            <v>SDG_NoInv_Base</v>
          </cell>
          <cell r="D72" t="str">
            <v>C_GVA</v>
          </cell>
          <cell r="E72" t="str">
            <v>altrp-f</v>
          </cell>
          <cell r="F72">
            <v>247.43</v>
          </cell>
          <cell r="G72">
            <v>221.65</v>
          </cell>
          <cell r="H72">
            <v>228.16</v>
          </cell>
          <cell r="I72">
            <v>238.4</v>
          </cell>
          <cell r="J72">
            <v>242.34</v>
          </cell>
          <cell r="K72">
            <v>245.35</v>
          </cell>
          <cell r="L72">
            <v>248.38</v>
          </cell>
          <cell r="M72">
            <v>254.25</v>
          </cell>
          <cell r="N72">
            <v>265.5</v>
          </cell>
          <cell r="O72">
            <v>272.98</v>
          </cell>
          <cell r="P72">
            <v>287.73</v>
          </cell>
          <cell r="Q72">
            <v>303.7</v>
          </cell>
          <cell r="R72">
            <v>309.63</v>
          </cell>
          <cell r="S72">
            <v>316.08</v>
          </cell>
          <cell r="T72">
            <v>326.94</v>
          </cell>
          <cell r="U72">
            <v>344.49</v>
          </cell>
          <cell r="V72">
            <v>356.13</v>
          </cell>
          <cell r="W72">
            <v>363.97</v>
          </cell>
          <cell r="X72">
            <v>375.06</v>
          </cell>
          <cell r="Y72">
            <v>394.39</v>
          </cell>
          <cell r="Z72">
            <v>414.17</v>
          </cell>
          <cell r="AA72">
            <v>431.32</v>
          </cell>
          <cell r="AB72">
            <v>440.6</v>
          </cell>
          <cell r="AC72">
            <v>456.32</v>
          </cell>
          <cell r="AD72">
            <v>468.52</v>
          </cell>
          <cell r="AE72">
            <v>481.72</v>
          </cell>
          <cell r="AF72">
            <v>488.93</v>
          </cell>
          <cell r="AG72">
            <v>494.04</v>
          </cell>
          <cell r="AH72">
            <v>494.42</v>
          </cell>
          <cell r="AI72">
            <v>495.38</v>
          </cell>
          <cell r="AJ72">
            <v>498.52</v>
          </cell>
          <cell r="AK72">
            <v>500</v>
          </cell>
        </row>
        <row r="73">
          <cell r="A73" t="str">
            <v>SDG_NoInv_BaseC_GVAaotrp-p</v>
          </cell>
          <cell r="B73" t="str">
            <v>SIclos6_GOVclos11</v>
          </cell>
          <cell r="C73" t="str">
            <v>SDG_NoInv_Base</v>
          </cell>
          <cell r="D73" t="str">
            <v>C_GVA</v>
          </cell>
          <cell r="E73" t="str">
            <v>aotrp-p</v>
          </cell>
          <cell r="F73">
            <v>8.1</v>
          </cell>
          <cell r="G73">
            <v>8.5399999999999991</v>
          </cell>
          <cell r="H73">
            <v>9.07</v>
          </cell>
          <cell r="I73">
            <v>9.76</v>
          </cell>
          <cell r="J73">
            <v>10.1</v>
          </cell>
          <cell r="K73">
            <v>10.31</v>
          </cell>
          <cell r="L73">
            <v>10.48</v>
          </cell>
          <cell r="M73">
            <v>10.62</v>
          </cell>
          <cell r="N73">
            <v>10.76</v>
          </cell>
          <cell r="O73">
            <v>10.35</v>
          </cell>
          <cell r="P73">
            <v>10.58</v>
          </cell>
          <cell r="Q73">
            <v>10.88</v>
          </cell>
          <cell r="R73">
            <v>11.27</v>
          </cell>
          <cell r="S73">
            <v>11.62</v>
          </cell>
          <cell r="T73">
            <v>11.93</v>
          </cell>
          <cell r="U73">
            <v>12.25</v>
          </cell>
          <cell r="V73">
            <v>12.56</v>
          </cell>
          <cell r="W73">
            <v>12.86</v>
          </cell>
          <cell r="X73">
            <v>13.04</v>
          </cell>
          <cell r="Y73">
            <v>13.2</v>
          </cell>
          <cell r="Z73">
            <v>13.36</v>
          </cell>
          <cell r="AA73">
            <v>13.48</v>
          </cell>
          <cell r="AB73">
            <v>13.41</v>
          </cell>
          <cell r="AC73">
            <v>13.5</v>
          </cell>
          <cell r="AD73">
            <v>13.69</v>
          </cell>
          <cell r="AE73">
            <v>13.98</v>
          </cell>
          <cell r="AF73">
            <v>14.31</v>
          </cell>
          <cell r="AG73">
            <v>14.58</v>
          </cell>
          <cell r="AH73">
            <v>14.46</v>
          </cell>
          <cell r="AI73">
            <v>14.53</v>
          </cell>
          <cell r="AJ73">
            <v>14.73</v>
          </cell>
          <cell r="AK73">
            <v>14.91</v>
          </cell>
        </row>
        <row r="74">
          <cell r="A74" t="str">
            <v>SDG_NoInv_BaseC_GVAaotrp-f</v>
          </cell>
          <cell r="B74" t="str">
            <v>SIclos6_GOVclos11</v>
          </cell>
          <cell r="C74" t="str">
            <v>SDG_NoInv_Base</v>
          </cell>
          <cell r="D74" t="str">
            <v>C_GVA</v>
          </cell>
          <cell r="E74" t="str">
            <v>aotrp-f</v>
          </cell>
          <cell r="F74">
            <v>7.29</v>
          </cell>
          <cell r="G74">
            <v>7.14</v>
          </cell>
          <cell r="H74">
            <v>7.46</v>
          </cell>
          <cell r="I74">
            <v>7.72</v>
          </cell>
          <cell r="J74">
            <v>7.8</v>
          </cell>
          <cell r="K74">
            <v>7.87</v>
          </cell>
          <cell r="L74">
            <v>7.96</v>
          </cell>
          <cell r="M74">
            <v>8.1300000000000008</v>
          </cell>
          <cell r="N74">
            <v>8.4</v>
          </cell>
          <cell r="O74">
            <v>8.41</v>
          </cell>
          <cell r="P74">
            <v>8.75</v>
          </cell>
          <cell r="Q74">
            <v>9.14</v>
          </cell>
          <cell r="R74">
            <v>9.36</v>
          </cell>
          <cell r="S74">
            <v>9.5500000000000007</v>
          </cell>
          <cell r="T74">
            <v>9.83</v>
          </cell>
          <cell r="U74">
            <v>10.25</v>
          </cell>
          <cell r="V74">
            <v>10.57</v>
          </cell>
          <cell r="W74">
            <v>10.8</v>
          </cell>
          <cell r="X74">
            <v>11</v>
          </cell>
          <cell r="Y74">
            <v>11.39</v>
          </cell>
          <cell r="Z74">
            <v>11.81</v>
          </cell>
          <cell r="AA74">
            <v>12.16</v>
          </cell>
          <cell r="AB74">
            <v>12.28</v>
          </cell>
          <cell r="AC74">
            <v>12.6</v>
          </cell>
          <cell r="AD74">
            <v>12.91</v>
          </cell>
          <cell r="AE74">
            <v>13.25</v>
          </cell>
          <cell r="AF74">
            <v>13.47</v>
          </cell>
          <cell r="AG74">
            <v>13.62</v>
          </cell>
          <cell r="AH74">
            <v>13.51</v>
          </cell>
          <cell r="AI74">
            <v>13.48</v>
          </cell>
          <cell r="AJ74">
            <v>13.54</v>
          </cell>
          <cell r="AK74">
            <v>13.58</v>
          </cell>
        </row>
        <row r="75">
          <cell r="A75" t="str">
            <v>SDG_NoInv_BaseC_GVAaprtr</v>
          </cell>
          <cell r="B75" t="str">
            <v>SIclos6_GOVclos11</v>
          </cell>
          <cell r="C75" t="str">
            <v>SDG_NoInv_Base</v>
          </cell>
          <cell r="D75" t="str">
            <v>C_GVA</v>
          </cell>
          <cell r="E75" t="str">
            <v>aprtr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</row>
        <row r="76">
          <cell r="A76" t="str">
            <v>SDG_NoInv_BaseC_GVAatrps</v>
          </cell>
          <cell r="B76" t="str">
            <v>SIclos6_GOVclos11</v>
          </cell>
          <cell r="C76" t="str">
            <v>SDG_NoInv_Base</v>
          </cell>
          <cell r="D76" t="str">
            <v>C_GVA</v>
          </cell>
          <cell r="E76" t="str">
            <v>atrps</v>
          </cell>
          <cell r="F76">
            <v>54.94</v>
          </cell>
          <cell r="G76">
            <v>50.05</v>
          </cell>
          <cell r="H76">
            <v>51.23</v>
          </cell>
          <cell r="I76">
            <v>52.13</v>
          </cell>
          <cell r="J76">
            <v>52.88</v>
          </cell>
          <cell r="K76">
            <v>53.99</v>
          </cell>
          <cell r="L76">
            <v>55.13</v>
          </cell>
          <cell r="M76">
            <v>55.93</v>
          </cell>
          <cell r="N76">
            <v>56.81</v>
          </cell>
          <cell r="O76">
            <v>57.95</v>
          </cell>
          <cell r="P76">
            <v>58.98</v>
          </cell>
          <cell r="Q76">
            <v>59.77</v>
          </cell>
          <cell r="R76">
            <v>61.32</v>
          </cell>
          <cell r="S76">
            <v>63.48</v>
          </cell>
          <cell r="T76">
            <v>65.47</v>
          </cell>
          <cell r="U76">
            <v>67.7</v>
          </cell>
          <cell r="V76">
            <v>69.86</v>
          </cell>
          <cell r="W76">
            <v>72.23</v>
          </cell>
          <cell r="X76">
            <v>74.260000000000005</v>
          </cell>
          <cell r="Y76">
            <v>76.2</v>
          </cell>
          <cell r="Z76">
            <v>78.16</v>
          </cell>
          <cell r="AA76">
            <v>80.16</v>
          </cell>
          <cell r="AB76">
            <v>84.85</v>
          </cell>
          <cell r="AC76">
            <v>89.06</v>
          </cell>
          <cell r="AD76">
            <v>93.37</v>
          </cell>
          <cell r="AE76">
            <v>97.61</v>
          </cell>
          <cell r="AF76">
            <v>101.86</v>
          </cell>
          <cell r="AG76">
            <v>105.02</v>
          </cell>
          <cell r="AH76">
            <v>106.49</v>
          </cell>
          <cell r="AI76">
            <v>107.53</v>
          </cell>
          <cell r="AJ76">
            <v>108.57</v>
          </cell>
          <cell r="AK76">
            <v>109.43</v>
          </cell>
        </row>
        <row r="77">
          <cell r="A77" t="str">
            <v>SDG_NoInv_BaseC_GVAacomm</v>
          </cell>
          <cell r="B77" t="str">
            <v>SIclos6_GOVclos11</v>
          </cell>
          <cell r="C77" t="str">
            <v>SDG_NoInv_Base</v>
          </cell>
          <cell r="D77" t="str">
            <v>C_GVA</v>
          </cell>
          <cell r="E77" t="str">
            <v>acomm</v>
          </cell>
          <cell r="F77">
            <v>84.05</v>
          </cell>
          <cell r="G77">
            <v>70.430000000000007</v>
          </cell>
          <cell r="H77">
            <v>75.569999999999993</v>
          </cell>
          <cell r="I77">
            <v>78.38</v>
          </cell>
          <cell r="J77">
            <v>80.84</v>
          </cell>
          <cell r="K77">
            <v>83.25</v>
          </cell>
          <cell r="L77">
            <v>85.73</v>
          </cell>
          <cell r="M77">
            <v>88.53</v>
          </cell>
          <cell r="N77">
            <v>91.24</v>
          </cell>
          <cell r="O77">
            <v>94.4</v>
          </cell>
          <cell r="P77">
            <v>97.57</v>
          </cell>
          <cell r="Q77">
            <v>100.73</v>
          </cell>
          <cell r="R77">
            <v>104.52</v>
          </cell>
          <cell r="S77">
            <v>108.48</v>
          </cell>
          <cell r="T77">
            <v>112.54</v>
          </cell>
          <cell r="U77">
            <v>116.9</v>
          </cell>
          <cell r="V77">
            <v>121.72</v>
          </cell>
          <cell r="W77">
            <v>126.62</v>
          </cell>
          <cell r="X77">
            <v>131.63999999999999</v>
          </cell>
          <cell r="Y77">
            <v>136.19</v>
          </cell>
          <cell r="Z77">
            <v>140.81</v>
          </cell>
          <cell r="AA77">
            <v>145.41999999999999</v>
          </cell>
          <cell r="AB77">
            <v>148.63</v>
          </cell>
          <cell r="AC77">
            <v>152.32</v>
          </cell>
          <cell r="AD77">
            <v>157.19</v>
          </cell>
          <cell r="AE77">
            <v>162.38999999999999</v>
          </cell>
          <cell r="AF77">
            <v>167.98</v>
          </cell>
          <cell r="AG77">
            <v>173.12</v>
          </cell>
          <cell r="AH77">
            <v>173.51</v>
          </cell>
          <cell r="AI77">
            <v>172.66</v>
          </cell>
          <cell r="AJ77">
            <v>171.96</v>
          </cell>
          <cell r="AK77">
            <v>171.04</v>
          </cell>
        </row>
        <row r="78">
          <cell r="A78" t="str">
            <v>SDG_NoInv_BaseC_GVAafsrv</v>
          </cell>
          <cell r="B78" t="str">
            <v>SIclos6_GOVclos11</v>
          </cell>
          <cell r="C78" t="str">
            <v>SDG_NoInv_Base</v>
          </cell>
          <cell r="D78" t="str">
            <v>C_GVA</v>
          </cell>
          <cell r="E78" t="str">
            <v>afsrv</v>
          </cell>
          <cell r="F78">
            <v>413.44</v>
          </cell>
          <cell r="G78">
            <v>373.91</v>
          </cell>
          <cell r="H78">
            <v>392.23</v>
          </cell>
          <cell r="I78">
            <v>401.78</v>
          </cell>
          <cell r="J78">
            <v>411.42</v>
          </cell>
          <cell r="K78">
            <v>422.57</v>
          </cell>
          <cell r="L78">
            <v>435.37</v>
          </cell>
          <cell r="M78">
            <v>448.79</v>
          </cell>
          <cell r="N78">
            <v>462.81</v>
          </cell>
          <cell r="O78">
            <v>479.16</v>
          </cell>
          <cell r="P78">
            <v>495.95</v>
          </cell>
          <cell r="Q78">
            <v>512.20000000000005</v>
          </cell>
          <cell r="R78">
            <v>532.25</v>
          </cell>
          <cell r="S78">
            <v>553.01</v>
          </cell>
          <cell r="T78">
            <v>574.74</v>
          </cell>
          <cell r="U78">
            <v>599.19000000000005</v>
          </cell>
          <cell r="V78">
            <v>623.80999999999995</v>
          </cell>
          <cell r="W78">
            <v>650.27</v>
          </cell>
          <cell r="X78">
            <v>678.42</v>
          </cell>
          <cell r="Y78">
            <v>703.57</v>
          </cell>
          <cell r="Z78">
            <v>729.29</v>
          </cell>
          <cell r="AA78">
            <v>755.03</v>
          </cell>
          <cell r="AB78">
            <v>783.12</v>
          </cell>
          <cell r="AC78">
            <v>809.11</v>
          </cell>
          <cell r="AD78">
            <v>836.56</v>
          </cell>
          <cell r="AE78">
            <v>864.7</v>
          </cell>
          <cell r="AF78">
            <v>894.76</v>
          </cell>
          <cell r="AG78">
            <v>924.03</v>
          </cell>
          <cell r="AH78">
            <v>923.34</v>
          </cell>
          <cell r="AI78">
            <v>916.74</v>
          </cell>
          <cell r="AJ78">
            <v>910.42</v>
          </cell>
          <cell r="AK78">
            <v>903.15</v>
          </cell>
        </row>
        <row r="79">
          <cell r="A79" t="str">
            <v>SDG_NoInv_BaseC_GVAabsrv</v>
          </cell>
          <cell r="B79" t="str">
            <v>SIclos6_GOVclos11</v>
          </cell>
          <cell r="C79" t="str">
            <v>SDG_NoInv_Base</v>
          </cell>
          <cell r="D79" t="str">
            <v>C_GVA</v>
          </cell>
          <cell r="E79" t="str">
            <v>absrv</v>
          </cell>
          <cell r="F79">
            <v>367.48</v>
          </cell>
          <cell r="G79">
            <v>310.31</v>
          </cell>
          <cell r="H79">
            <v>328.99</v>
          </cell>
          <cell r="I79">
            <v>340.36</v>
          </cell>
          <cell r="J79">
            <v>350.76</v>
          </cell>
          <cell r="K79">
            <v>361.45</v>
          </cell>
          <cell r="L79">
            <v>372.56</v>
          </cell>
          <cell r="M79">
            <v>384.19</v>
          </cell>
          <cell r="N79">
            <v>395.96</v>
          </cell>
          <cell r="O79">
            <v>408.66</v>
          </cell>
          <cell r="P79">
            <v>422.67</v>
          </cell>
          <cell r="Q79">
            <v>436.71</v>
          </cell>
          <cell r="R79">
            <v>453.84</v>
          </cell>
          <cell r="S79">
            <v>471.23</v>
          </cell>
          <cell r="T79">
            <v>489.11</v>
          </cell>
          <cell r="U79">
            <v>508.54</v>
          </cell>
          <cell r="V79">
            <v>529.42999999999995</v>
          </cell>
          <cell r="W79">
            <v>550.83000000000004</v>
          </cell>
          <cell r="X79">
            <v>572.71</v>
          </cell>
          <cell r="Y79">
            <v>592.47</v>
          </cell>
          <cell r="Z79">
            <v>612.83000000000004</v>
          </cell>
          <cell r="AA79">
            <v>632.95000000000005</v>
          </cell>
          <cell r="AB79">
            <v>651.47</v>
          </cell>
          <cell r="AC79">
            <v>668.85</v>
          </cell>
          <cell r="AD79">
            <v>689.1</v>
          </cell>
          <cell r="AE79">
            <v>710.83</v>
          </cell>
          <cell r="AF79">
            <v>734.55</v>
          </cell>
          <cell r="AG79">
            <v>756.97</v>
          </cell>
          <cell r="AH79">
            <v>759.8</v>
          </cell>
          <cell r="AI79">
            <v>757.51</v>
          </cell>
          <cell r="AJ79">
            <v>754.77</v>
          </cell>
          <cell r="AK79">
            <v>751</v>
          </cell>
        </row>
        <row r="80">
          <cell r="A80" t="str">
            <v>SDG_NoInv_BaseC_GVAagsrv</v>
          </cell>
          <cell r="B80" t="str">
            <v>SIclos6_GOVclos11</v>
          </cell>
          <cell r="C80" t="str">
            <v>SDG_NoInv_Base</v>
          </cell>
          <cell r="D80" t="str">
            <v>C_GVA</v>
          </cell>
          <cell r="E80" t="str">
            <v>agsrv</v>
          </cell>
          <cell r="F80">
            <v>789.44</v>
          </cell>
          <cell r="G80">
            <v>824.07</v>
          </cell>
          <cell r="H80">
            <v>840.7</v>
          </cell>
          <cell r="I80">
            <v>859.14</v>
          </cell>
          <cell r="J80">
            <v>876.47</v>
          </cell>
          <cell r="K80">
            <v>898.74</v>
          </cell>
          <cell r="L80">
            <v>923.82</v>
          </cell>
          <cell r="M80">
            <v>949.75</v>
          </cell>
          <cell r="N80">
            <v>975.04</v>
          </cell>
          <cell r="O80">
            <v>993.18</v>
          </cell>
          <cell r="P80">
            <v>1019.29</v>
          </cell>
          <cell r="Q80">
            <v>1046.24</v>
          </cell>
          <cell r="R80">
            <v>1076.51</v>
          </cell>
          <cell r="S80">
            <v>1105.96</v>
          </cell>
          <cell r="T80">
            <v>1135.6099999999999</v>
          </cell>
          <cell r="U80">
            <v>1167.8800000000001</v>
          </cell>
          <cell r="V80">
            <v>1201.83</v>
          </cell>
          <cell r="W80">
            <v>1235.44</v>
          </cell>
          <cell r="X80">
            <v>1268.54</v>
          </cell>
          <cell r="Y80">
            <v>1298.22</v>
          </cell>
          <cell r="Z80">
            <v>1329.04</v>
          </cell>
          <cell r="AA80">
            <v>1360.71</v>
          </cell>
          <cell r="AB80">
            <v>1387.4</v>
          </cell>
          <cell r="AC80">
            <v>1416.5</v>
          </cell>
          <cell r="AD80">
            <v>1451.74</v>
          </cell>
          <cell r="AE80">
            <v>1488.97</v>
          </cell>
          <cell r="AF80">
            <v>1528.1</v>
          </cell>
          <cell r="AG80">
            <v>1563.44</v>
          </cell>
          <cell r="AH80">
            <v>1564.72</v>
          </cell>
          <cell r="AI80">
            <v>1570.62</v>
          </cell>
          <cell r="AJ80">
            <v>1586.54</v>
          </cell>
          <cell r="AK80">
            <v>1605.79</v>
          </cell>
        </row>
        <row r="81">
          <cell r="A81" t="str">
            <v>SDG_NoInv_BaseC_GVAaosrv</v>
          </cell>
          <cell r="B81" t="str">
            <v>SIclos6_GOVclos11</v>
          </cell>
          <cell r="C81" t="str">
            <v>SDG_NoInv_Base</v>
          </cell>
          <cell r="D81" t="str">
            <v>C_GVA</v>
          </cell>
          <cell r="E81" t="str">
            <v>aosrv</v>
          </cell>
          <cell r="F81">
            <v>475.08</v>
          </cell>
          <cell r="G81">
            <v>487.37</v>
          </cell>
          <cell r="H81">
            <v>499.81</v>
          </cell>
          <cell r="I81">
            <v>506.79</v>
          </cell>
          <cell r="J81">
            <v>515.4</v>
          </cell>
          <cell r="K81">
            <v>525.85</v>
          </cell>
          <cell r="L81">
            <v>538.41999999999996</v>
          </cell>
          <cell r="M81">
            <v>553.08000000000004</v>
          </cell>
          <cell r="N81">
            <v>569.17999999999995</v>
          </cell>
          <cell r="O81">
            <v>587.74</v>
          </cell>
          <cell r="P81">
            <v>607.63</v>
          </cell>
          <cell r="Q81">
            <v>627.45000000000005</v>
          </cell>
          <cell r="R81">
            <v>651.29999999999995</v>
          </cell>
          <cell r="S81">
            <v>675.77</v>
          </cell>
          <cell r="T81">
            <v>701.3</v>
          </cell>
          <cell r="U81">
            <v>729.59</v>
          </cell>
          <cell r="V81">
            <v>759.08</v>
          </cell>
          <cell r="W81">
            <v>789.84</v>
          </cell>
          <cell r="X81">
            <v>821.78</v>
          </cell>
          <cell r="Y81">
            <v>851.1</v>
          </cell>
          <cell r="Z81">
            <v>880.87</v>
          </cell>
          <cell r="AA81">
            <v>910.33</v>
          </cell>
          <cell r="AB81">
            <v>938.24</v>
          </cell>
          <cell r="AC81">
            <v>965.03</v>
          </cell>
          <cell r="AD81">
            <v>994.57</v>
          </cell>
          <cell r="AE81">
            <v>1025.31</v>
          </cell>
          <cell r="AF81">
            <v>1058.1600000000001</v>
          </cell>
          <cell r="AG81">
            <v>1089.6500000000001</v>
          </cell>
          <cell r="AH81">
            <v>1092.5</v>
          </cell>
          <cell r="AI81">
            <v>1088.44</v>
          </cell>
          <cell r="AJ81">
            <v>1082.9000000000001</v>
          </cell>
          <cell r="AK81">
            <v>1075.3599999999999</v>
          </cell>
        </row>
        <row r="82">
          <cell r="A82" t="str">
            <v>SDG_NoInv_BaseC_GVAtotal</v>
          </cell>
          <cell r="B82" t="str">
            <v>SIclos6_GOVclos11</v>
          </cell>
          <cell r="C82" t="str">
            <v>SDG_NoInv_Base</v>
          </cell>
          <cell r="D82" t="str">
            <v>C_GVA</v>
          </cell>
          <cell r="E82" t="str">
            <v>total</v>
          </cell>
          <cell r="F82">
            <v>4444.87</v>
          </cell>
          <cell r="G82">
            <v>4265.68</v>
          </cell>
          <cell r="H82">
            <v>4394.3999999999996</v>
          </cell>
          <cell r="I82">
            <v>4494.4799999999996</v>
          </cell>
          <cell r="J82">
            <v>4581.1499999999996</v>
          </cell>
          <cell r="K82">
            <v>4683.3900000000003</v>
          </cell>
          <cell r="L82">
            <v>4798.76</v>
          </cell>
          <cell r="M82">
            <v>4916.49</v>
          </cell>
          <cell r="N82">
            <v>5043.0600000000004</v>
          </cell>
          <cell r="O82">
            <v>5181.01</v>
          </cell>
          <cell r="P82">
            <v>5332.57</v>
          </cell>
          <cell r="Q82">
            <v>5482.39</v>
          </cell>
          <cell r="R82">
            <v>5658.72</v>
          </cell>
          <cell r="S82">
            <v>5837.26</v>
          </cell>
          <cell r="T82">
            <v>6023.4</v>
          </cell>
          <cell r="U82">
            <v>6234.57</v>
          </cell>
          <cell r="V82">
            <v>6441.26</v>
          </cell>
          <cell r="W82">
            <v>6654.21</v>
          </cell>
          <cell r="X82">
            <v>6875.25</v>
          </cell>
          <cell r="Y82">
            <v>7082.7</v>
          </cell>
          <cell r="Z82">
            <v>7301.82</v>
          </cell>
          <cell r="AA82">
            <v>7515.96</v>
          </cell>
          <cell r="AB82">
            <v>7748.78</v>
          </cell>
          <cell r="AC82">
            <v>7969.03</v>
          </cell>
          <cell r="AD82">
            <v>8195.23</v>
          </cell>
          <cell r="AE82">
            <v>8430.31</v>
          </cell>
          <cell r="AF82">
            <v>8674.25</v>
          </cell>
          <cell r="AG82">
            <v>8913.6</v>
          </cell>
          <cell r="AH82">
            <v>8956.61</v>
          </cell>
          <cell r="AI82">
            <v>8973.94</v>
          </cell>
          <cell r="AJ82">
            <v>8994.27</v>
          </cell>
          <cell r="AK82">
            <v>9001.77</v>
          </cell>
        </row>
        <row r="83">
          <cell r="A83" t="str">
            <v>SDG_NoInv_BaseMPSXent-n</v>
          </cell>
          <cell r="B83" t="str">
            <v>SIclos6_GOVclos11</v>
          </cell>
          <cell r="C83" t="str">
            <v>SDG_NoInv_Base</v>
          </cell>
          <cell r="D83" t="str">
            <v>MPSX</v>
          </cell>
          <cell r="E83" t="str">
            <v>ent-n</v>
          </cell>
          <cell r="F83">
            <v>0.44</v>
          </cell>
          <cell r="G83">
            <v>0.44</v>
          </cell>
          <cell r="H83">
            <v>0.44</v>
          </cell>
          <cell r="I83">
            <v>0.44</v>
          </cell>
          <cell r="J83">
            <v>0.44</v>
          </cell>
          <cell r="K83">
            <v>0.44</v>
          </cell>
          <cell r="L83">
            <v>0.44</v>
          </cell>
          <cell r="M83">
            <v>0.44</v>
          </cell>
          <cell r="N83">
            <v>0.44</v>
          </cell>
          <cell r="O83">
            <v>0.44</v>
          </cell>
          <cell r="P83">
            <v>0.44</v>
          </cell>
          <cell r="Q83">
            <v>0.44</v>
          </cell>
          <cell r="R83">
            <v>0.44</v>
          </cell>
          <cell r="S83">
            <v>0.44</v>
          </cell>
          <cell r="T83">
            <v>0.44</v>
          </cell>
          <cell r="U83">
            <v>0.44</v>
          </cell>
          <cell r="V83">
            <v>0.44</v>
          </cell>
          <cell r="W83">
            <v>0.44</v>
          </cell>
          <cell r="X83">
            <v>0.44</v>
          </cell>
          <cell r="Y83">
            <v>0.44</v>
          </cell>
          <cell r="Z83">
            <v>0.44</v>
          </cell>
          <cell r="AA83">
            <v>0.44</v>
          </cell>
          <cell r="AB83">
            <v>0.44</v>
          </cell>
          <cell r="AC83">
            <v>0.44</v>
          </cell>
          <cell r="AD83">
            <v>0.44</v>
          </cell>
          <cell r="AE83">
            <v>0.44</v>
          </cell>
          <cell r="AF83">
            <v>0.44</v>
          </cell>
          <cell r="AG83">
            <v>0.44</v>
          </cell>
          <cell r="AH83">
            <v>0.44</v>
          </cell>
          <cell r="AI83">
            <v>0.44</v>
          </cell>
          <cell r="AJ83">
            <v>0.44</v>
          </cell>
          <cell r="AK83">
            <v>0.44</v>
          </cell>
        </row>
        <row r="84">
          <cell r="A84" t="str">
            <v>SDG_NoInv_BaseMPSXent-e</v>
          </cell>
          <cell r="B84" t="str">
            <v>SIclos6_GOVclos11</v>
          </cell>
          <cell r="C84" t="str">
            <v>SDG_NoInv_Base</v>
          </cell>
          <cell r="D84" t="str">
            <v>MPSX</v>
          </cell>
          <cell r="E84" t="str">
            <v>ent-e</v>
          </cell>
          <cell r="F84">
            <v>1</v>
          </cell>
          <cell r="G84">
            <v>1</v>
          </cell>
          <cell r="H84">
            <v>1</v>
          </cell>
          <cell r="I84">
            <v>1</v>
          </cell>
          <cell r="J84">
            <v>1</v>
          </cell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1</v>
          </cell>
          <cell r="AH84">
            <v>1</v>
          </cell>
          <cell r="AI84">
            <v>1</v>
          </cell>
          <cell r="AJ84">
            <v>1</v>
          </cell>
          <cell r="AK84">
            <v>1</v>
          </cell>
        </row>
        <row r="85">
          <cell r="A85" t="str">
            <v>SDG_NoInv_BaseMPSXhhd-0</v>
          </cell>
          <cell r="B85" t="str">
            <v>SIclos6_GOVclos11</v>
          </cell>
          <cell r="C85" t="str">
            <v>SDG_NoInv_Base</v>
          </cell>
          <cell r="D85" t="str">
            <v>MPSX</v>
          </cell>
          <cell r="E85" t="str">
            <v>hhd-0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0.01</v>
          </cell>
          <cell r="S85">
            <v>0.01</v>
          </cell>
          <cell r="T85">
            <v>0.01</v>
          </cell>
          <cell r="U85">
            <v>0.01</v>
          </cell>
          <cell r="V85">
            <v>0.01</v>
          </cell>
          <cell r="W85">
            <v>0.01</v>
          </cell>
          <cell r="X85">
            <v>0.01</v>
          </cell>
          <cell r="Y85">
            <v>0.01</v>
          </cell>
          <cell r="Z85">
            <v>0.01</v>
          </cell>
          <cell r="AA85">
            <v>0.01</v>
          </cell>
          <cell r="AB85">
            <v>0.01</v>
          </cell>
          <cell r="AC85">
            <v>0.01</v>
          </cell>
          <cell r="AD85">
            <v>0.01</v>
          </cell>
          <cell r="AE85">
            <v>0.01</v>
          </cell>
          <cell r="AF85">
            <v>0.01</v>
          </cell>
          <cell r="AG85">
            <v>0.01</v>
          </cell>
          <cell r="AH85">
            <v>0</v>
          </cell>
          <cell r="AI85">
            <v>0</v>
          </cell>
          <cell r="AJ85">
            <v>-0.01</v>
          </cell>
          <cell r="AK85">
            <v>-0.01</v>
          </cell>
        </row>
        <row r="86">
          <cell r="A86" t="str">
            <v>SDG_NoInv_BaseMPSXhhd-1</v>
          </cell>
          <cell r="B86" t="str">
            <v>SIclos6_GOVclos11</v>
          </cell>
          <cell r="C86" t="str">
            <v>SDG_NoInv_Base</v>
          </cell>
          <cell r="D86" t="str">
            <v>MPSX</v>
          </cell>
          <cell r="E86" t="str">
            <v>hhd-1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0.01</v>
          </cell>
          <cell r="S86">
            <v>0.01</v>
          </cell>
          <cell r="T86">
            <v>0.01</v>
          </cell>
          <cell r="U86">
            <v>0.01</v>
          </cell>
          <cell r="V86">
            <v>0.01</v>
          </cell>
          <cell r="W86">
            <v>0.01</v>
          </cell>
          <cell r="X86">
            <v>0.01</v>
          </cell>
          <cell r="Y86">
            <v>0.01</v>
          </cell>
          <cell r="Z86">
            <v>0.01</v>
          </cell>
          <cell r="AA86">
            <v>0.01</v>
          </cell>
          <cell r="AB86">
            <v>0.01</v>
          </cell>
          <cell r="AC86">
            <v>0.01</v>
          </cell>
          <cell r="AD86">
            <v>0.01</v>
          </cell>
          <cell r="AE86">
            <v>0.01</v>
          </cell>
          <cell r="AF86">
            <v>0.01</v>
          </cell>
          <cell r="AG86">
            <v>0.01</v>
          </cell>
          <cell r="AH86">
            <v>0</v>
          </cell>
          <cell r="AI86">
            <v>0</v>
          </cell>
          <cell r="AJ86">
            <v>-0.01</v>
          </cell>
          <cell r="AK86">
            <v>-0.01</v>
          </cell>
        </row>
        <row r="87">
          <cell r="A87" t="str">
            <v>SDG_NoInv_BaseMPSXhhd-2</v>
          </cell>
          <cell r="B87" t="str">
            <v>SIclos6_GOVclos11</v>
          </cell>
          <cell r="C87" t="str">
            <v>SDG_NoInv_Base</v>
          </cell>
          <cell r="D87" t="str">
            <v>MPSX</v>
          </cell>
          <cell r="E87" t="str">
            <v>hhd-2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0.01</v>
          </cell>
          <cell r="R87">
            <v>0.01</v>
          </cell>
          <cell r="S87">
            <v>0.01</v>
          </cell>
          <cell r="T87">
            <v>0.01</v>
          </cell>
          <cell r="U87">
            <v>0.01</v>
          </cell>
          <cell r="V87">
            <v>0.01</v>
          </cell>
          <cell r="W87">
            <v>0.01</v>
          </cell>
          <cell r="X87">
            <v>0.01</v>
          </cell>
          <cell r="Y87">
            <v>0.01</v>
          </cell>
          <cell r="Z87">
            <v>0.01</v>
          </cell>
          <cell r="AA87">
            <v>0.01</v>
          </cell>
          <cell r="AB87">
            <v>0.01</v>
          </cell>
          <cell r="AC87">
            <v>0.01</v>
          </cell>
          <cell r="AD87">
            <v>0.01</v>
          </cell>
          <cell r="AE87">
            <v>0.01</v>
          </cell>
          <cell r="AF87">
            <v>0.01</v>
          </cell>
          <cell r="AG87">
            <v>0.01</v>
          </cell>
          <cell r="AH87">
            <v>0</v>
          </cell>
          <cell r="AI87">
            <v>0</v>
          </cell>
          <cell r="AJ87">
            <v>-0.01</v>
          </cell>
          <cell r="AK87">
            <v>-0.01</v>
          </cell>
        </row>
        <row r="88">
          <cell r="A88" t="str">
            <v>SDG_NoInv_BaseMPSXhhd-3</v>
          </cell>
          <cell r="B88" t="str">
            <v>SIclos6_GOVclos11</v>
          </cell>
          <cell r="C88" t="str">
            <v>SDG_NoInv_Base</v>
          </cell>
          <cell r="D88" t="str">
            <v>MPSX</v>
          </cell>
          <cell r="E88" t="str">
            <v>hhd-3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0.01</v>
          </cell>
          <cell r="O88">
            <v>0.01</v>
          </cell>
          <cell r="P88">
            <v>0.01</v>
          </cell>
          <cell r="Q88">
            <v>0.01</v>
          </cell>
          <cell r="R88">
            <v>0.01</v>
          </cell>
          <cell r="S88">
            <v>0.01</v>
          </cell>
          <cell r="T88">
            <v>0.01</v>
          </cell>
          <cell r="U88">
            <v>0.01</v>
          </cell>
          <cell r="V88">
            <v>0.01</v>
          </cell>
          <cell r="W88">
            <v>0.01</v>
          </cell>
          <cell r="X88">
            <v>0.01</v>
          </cell>
          <cell r="Y88">
            <v>0.01</v>
          </cell>
          <cell r="Z88">
            <v>0.01</v>
          </cell>
          <cell r="AA88">
            <v>0.01</v>
          </cell>
          <cell r="AB88">
            <v>0.01</v>
          </cell>
          <cell r="AC88">
            <v>0.01</v>
          </cell>
          <cell r="AD88">
            <v>0.01</v>
          </cell>
          <cell r="AE88">
            <v>0.01</v>
          </cell>
          <cell r="AF88">
            <v>0.01</v>
          </cell>
          <cell r="AG88">
            <v>0.01</v>
          </cell>
          <cell r="AH88">
            <v>0</v>
          </cell>
          <cell r="AI88">
            <v>0</v>
          </cell>
          <cell r="AJ88">
            <v>-0.01</v>
          </cell>
          <cell r="AK88">
            <v>-0.01</v>
          </cell>
        </row>
        <row r="89">
          <cell r="A89" t="str">
            <v>SDG_NoInv_BaseMPSXhhd-4</v>
          </cell>
          <cell r="B89" t="str">
            <v>SIclos6_GOVclos11</v>
          </cell>
          <cell r="C89" t="str">
            <v>SDG_NoInv_Base</v>
          </cell>
          <cell r="D89" t="str">
            <v>MPSX</v>
          </cell>
          <cell r="E89" t="str">
            <v>hhd-4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0.01</v>
          </cell>
          <cell r="N89">
            <v>0.01</v>
          </cell>
          <cell r="O89">
            <v>0.01</v>
          </cell>
          <cell r="P89">
            <v>0.01</v>
          </cell>
          <cell r="Q89">
            <v>0.01</v>
          </cell>
          <cell r="R89">
            <v>0.01</v>
          </cell>
          <cell r="S89">
            <v>0.01</v>
          </cell>
          <cell r="T89">
            <v>0.01</v>
          </cell>
          <cell r="U89">
            <v>0.01</v>
          </cell>
          <cell r="V89">
            <v>0.01</v>
          </cell>
          <cell r="W89">
            <v>0.01</v>
          </cell>
          <cell r="X89">
            <v>0.01</v>
          </cell>
          <cell r="Y89">
            <v>0.01</v>
          </cell>
          <cell r="Z89">
            <v>0.01</v>
          </cell>
          <cell r="AA89">
            <v>0.01</v>
          </cell>
          <cell r="AB89">
            <v>0.01</v>
          </cell>
          <cell r="AC89">
            <v>0.01</v>
          </cell>
          <cell r="AD89">
            <v>0.01</v>
          </cell>
          <cell r="AE89">
            <v>0.01</v>
          </cell>
          <cell r="AF89">
            <v>0.01</v>
          </cell>
          <cell r="AG89">
            <v>0.01</v>
          </cell>
          <cell r="AH89">
            <v>0</v>
          </cell>
          <cell r="AI89">
            <v>0</v>
          </cell>
          <cell r="AJ89">
            <v>-0.01</v>
          </cell>
          <cell r="AK89">
            <v>-0.01</v>
          </cell>
        </row>
        <row r="90">
          <cell r="A90" t="str">
            <v>SDG_NoInv_BaseMPSXhhd-5</v>
          </cell>
          <cell r="B90" t="str">
            <v>SIclos6_GOVclos11</v>
          </cell>
          <cell r="C90" t="str">
            <v>SDG_NoInv_Base</v>
          </cell>
          <cell r="D90" t="str">
            <v>MPSX</v>
          </cell>
          <cell r="E90" t="str">
            <v>hhd-5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0.01</v>
          </cell>
          <cell r="N90">
            <v>0.01</v>
          </cell>
          <cell r="O90">
            <v>0.01</v>
          </cell>
          <cell r="P90">
            <v>0.01</v>
          </cell>
          <cell r="Q90">
            <v>0.01</v>
          </cell>
          <cell r="R90">
            <v>0.01</v>
          </cell>
          <cell r="S90">
            <v>0.01</v>
          </cell>
          <cell r="T90">
            <v>0.01</v>
          </cell>
          <cell r="U90">
            <v>0.01</v>
          </cell>
          <cell r="V90">
            <v>0.01</v>
          </cell>
          <cell r="W90">
            <v>0.01</v>
          </cell>
          <cell r="X90">
            <v>0.01</v>
          </cell>
          <cell r="Y90">
            <v>0.01</v>
          </cell>
          <cell r="Z90">
            <v>0.01</v>
          </cell>
          <cell r="AA90">
            <v>0.01</v>
          </cell>
          <cell r="AB90">
            <v>0.01</v>
          </cell>
          <cell r="AC90">
            <v>0.01</v>
          </cell>
          <cell r="AD90">
            <v>0.01</v>
          </cell>
          <cell r="AE90">
            <v>0.01</v>
          </cell>
          <cell r="AF90">
            <v>0.01</v>
          </cell>
          <cell r="AG90">
            <v>0.01</v>
          </cell>
          <cell r="AH90">
            <v>0</v>
          </cell>
          <cell r="AI90">
            <v>0</v>
          </cell>
          <cell r="AJ90">
            <v>-0.01</v>
          </cell>
          <cell r="AK90">
            <v>-0.01</v>
          </cell>
        </row>
        <row r="91">
          <cell r="A91" t="str">
            <v>SDG_NoInv_BaseMPSXhhd-6</v>
          </cell>
          <cell r="B91" t="str">
            <v>SIclos6_GOVclos11</v>
          </cell>
          <cell r="C91" t="str">
            <v>SDG_NoInv_Base</v>
          </cell>
          <cell r="D91" t="str">
            <v>MPSX</v>
          </cell>
          <cell r="E91" t="str">
            <v>hhd-6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0.01</v>
          </cell>
          <cell r="N91">
            <v>0.01</v>
          </cell>
          <cell r="O91">
            <v>0.01</v>
          </cell>
          <cell r="P91">
            <v>0.01</v>
          </cell>
          <cell r="Q91">
            <v>0.01</v>
          </cell>
          <cell r="R91">
            <v>0.01</v>
          </cell>
          <cell r="S91">
            <v>0.01</v>
          </cell>
          <cell r="T91">
            <v>0.01</v>
          </cell>
          <cell r="U91">
            <v>0.01</v>
          </cell>
          <cell r="V91">
            <v>0.01</v>
          </cell>
          <cell r="W91">
            <v>0.01</v>
          </cell>
          <cell r="X91">
            <v>0.01</v>
          </cell>
          <cell r="Y91">
            <v>0.01</v>
          </cell>
          <cell r="Z91">
            <v>0.01</v>
          </cell>
          <cell r="AA91">
            <v>0.01</v>
          </cell>
          <cell r="AB91">
            <v>0.01</v>
          </cell>
          <cell r="AC91">
            <v>0.01</v>
          </cell>
          <cell r="AD91">
            <v>0.01</v>
          </cell>
          <cell r="AE91">
            <v>0.01</v>
          </cell>
          <cell r="AF91">
            <v>0.01</v>
          </cell>
          <cell r="AG91">
            <v>0.01</v>
          </cell>
          <cell r="AH91">
            <v>0</v>
          </cell>
          <cell r="AI91">
            <v>0</v>
          </cell>
          <cell r="AJ91">
            <v>-0.01</v>
          </cell>
          <cell r="AK91">
            <v>-0.01</v>
          </cell>
        </row>
        <row r="92">
          <cell r="A92" t="str">
            <v>SDG_NoInv_BaseMPSXhhd-7</v>
          </cell>
          <cell r="B92" t="str">
            <v>SIclos6_GOVclos11</v>
          </cell>
          <cell r="C92" t="str">
            <v>SDG_NoInv_Base</v>
          </cell>
          <cell r="D92" t="str">
            <v>MPSX</v>
          </cell>
          <cell r="E92" t="str">
            <v>hhd-7</v>
          </cell>
          <cell r="F92">
            <v>0</v>
          </cell>
          <cell r="G92">
            <v>0</v>
          </cell>
          <cell r="H92">
            <v>0.01</v>
          </cell>
          <cell r="I92">
            <v>0.01</v>
          </cell>
          <cell r="J92">
            <v>0.01</v>
          </cell>
          <cell r="K92">
            <v>0.01</v>
          </cell>
          <cell r="L92">
            <v>0.01</v>
          </cell>
          <cell r="M92">
            <v>0.01</v>
          </cell>
          <cell r="N92">
            <v>0.01</v>
          </cell>
          <cell r="O92">
            <v>0.01</v>
          </cell>
          <cell r="P92">
            <v>0.01</v>
          </cell>
          <cell r="Q92">
            <v>0.01</v>
          </cell>
          <cell r="R92">
            <v>0.01</v>
          </cell>
          <cell r="S92">
            <v>0.01</v>
          </cell>
          <cell r="T92">
            <v>0.01</v>
          </cell>
          <cell r="U92">
            <v>0.01</v>
          </cell>
          <cell r="V92">
            <v>0.01</v>
          </cell>
          <cell r="W92">
            <v>0.01</v>
          </cell>
          <cell r="X92">
            <v>0.01</v>
          </cell>
          <cell r="Y92">
            <v>0.01</v>
          </cell>
          <cell r="Z92">
            <v>0.01</v>
          </cell>
          <cell r="AA92">
            <v>0.01</v>
          </cell>
          <cell r="AB92">
            <v>0.01</v>
          </cell>
          <cell r="AC92">
            <v>0.01</v>
          </cell>
          <cell r="AD92">
            <v>0.01</v>
          </cell>
          <cell r="AE92">
            <v>0.01</v>
          </cell>
          <cell r="AF92">
            <v>0.01</v>
          </cell>
          <cell r="AG92">
            <v>0.01</v>
          </cell>
          <cell r="AH92">
            <v>0</v>
          </cell>
          <cell r="AI92">
            <v>0</v>
          </cell>
          <cell r="AJ92">
            <v>-0.01</v>
          </cell>
          <cell r="AK92">
            <v>-0.01</v>
          </cell>
        </row>
        <row r="93">
          <cell r="A93" t="str">
            <v>SDG_NoInv_BaseMPSXhhd-8</v>
          </cell>
          <cell r="B93" t="str">
            <v>SIclos6_GOVclos11</v>
          </cell>
          <cell r="C93" t="str">
            <v>SDG_NoInv_Base</v>
          </cell>
          <cell r="D93" t="str">
            <v>MPSX</v>
          </cell>
          <cell r="E93" t="str">
            <v>hhd-8</v>
          </cell>
          <cell r="F93">
            <v>0.01</v>
          </cell>
          <cell r="G93">
            <v>0.01</v>
          </cell>
          <cell r="H93">
            <v>0.01</v>
          </cell>
          <cell r="I93">
            <v>0.01</v>
          </cell>
          <cell r="J93">
            <v>0.01</v>
          </cell>
          <cell r="K93">
            <v>0.01</v>
          </cell>
          <cell r="L93">
            <v>0.01</v>
          </cell>
          <cell r="M93">
            <v>0.01</v>
          </cell>
          <cell r="N93">
            <v>0.01</v>
          </cell>
          <cell r="O93">
            <v>0.01</v>
          </cell>
          <cell r="P93">
            <v>0.01</v>
          </cell>
          <cell r="Q93">
            <v>0.01</v>
          </cell>
          <cell r="R93">
            <v>0.01</v>
          </cell>
          <cell r="S93">
            <v>0.01</v>
          </cell>
          <cell r="T93">
            <v>0.01</v>
          </cell>
          <cell r="U93">
            <v>0.01</v>
          </cell>
          <cell r="V93">
            <v>0.01</v>
          </cell>
          <cell r="W93">
            <v>0.01</v>
          </cell>
          <cell r="X93">
            <v>0.01</v>
          </cell>
          <cell r="Y93">
            <v>0.01</v>
          </cell>
          <cell r="Z93">
            <v>0.01</v>
          </cell>
          <cell r="AA93">
            <v>0.01</v>
          </cell>
          <cell r="AB93">
            <v>0.01</v>
          </cell>
          <cell r="AC93">
            <v>0.01</v>
          </cell>
          <cell r="AD93">
            <v>0.01</v>
          </cell>
          <cell r="AE93">
            <v>0.01</v>
          </cell>
          <cell r="AF93">
            <v>0.01</v>
          </cell>
          <cell r="AG93">
            <v>0.01</v>
          </cell>
          <cell r="AH93">
            <v>0.01</v>
          </cell>
          <cell r="AI93">
            <v>0</v>
          </cell>
          <cell r="AJ93">
            <v>0</v>
          </cell>
          <cell r="AK93">
            <v>-0.01</v>
          </cell>
        </row>
        <row r="94">
          <cell r="A94" t="str">
            <v>SDG_NoInv_BaseMPSXhhd-9</v>
          </cell>
          <cell r="B94" t="str">
            <v>SIclos6_GOVclos11</v>
          </cell>
          <cell r="C94" t="str">
            <v>SDG_NoInv_Base</v>
          </cell>
          <cell r="D94" t="str">
            <v>MPSX</v>
          </cell>
          <cell r="E94" t="str">
            <v>hhd-9</v>
          </cell>
          <cell r="F94">
            <v>0.04</v>
          </cell>
          <cell r="G94">
            <v>0.04</v>
          </cell>
          <cell r="H94">
            <v>0.04</v>
          </cell>
          <cell r="I94">
            <v>0.04</v>
          </cell>
          <cell r="J94">
            <v>0.04</v>
          </cell>
          <cell r="K94">
            <v>0.04</v>
          </cell>
          <cell r="L94">
            <v>0.04</v>
          </cell>
          <cell r="M94">
            <v>0.05</v>
          </cell>
          <cell r="N94">
            <v>0.05</v>
          </cell>
          <cell r="O94">
            <v>0.05</v>
          </cell>
          <cell r="P94">
            <v>0.05</v>
          </cell>
          <cell r="Q94">
            <v>0.05</v>
          </cell>
          <cell r="R94">
            <v>0.05</v>
          </cell>
          <cell r="S94">
            <v>0.05</v>
          </cell>
          <cell r="T94">
            <v>0.05</v>
          </cell>
          <cell r="U94">
            <v>0.05</v>
          </cell>
          <cell r="V94">
            <v>0.05</v>
          </cell>
          <cell r="W94">
            <v>0.05</v>
          </cell>
          <cell r="X94">
            <v>0.05</v>
          </cell>
          <cell r="Y94">
            <v>0.05</v>
          </cell>
          <cell r="Z94">
            <v>0.05</v>
          </cell>
          <cell r="AA94">
            <v>0.05</v>
          </cell>
          <cell r="AB94">
            <v>0.05</v>
          </cell>
          <cell r="AC94">
            <v>0.05</v>
          </cell>
          <cell r="AD94">
            <v>0.05</v>
          </cell>
          <cell r="AE94">
            <v>0.05</v>
          </cell>
          <cell r="AF94">
            <v>0.05</v>
          </cell>
          <cell r="AG94">
            <v>0.05</v>
          </cell>
          <cell r="AH94">
            <v>0.04</v>
          </cell>
          <cell r="AI94">
            <v>0.04</v>
          </cell>
          <cell r="AJ94">
            <v>0.03</v>
          </cell>
          <cell r="AK94">
            <v>0.03</v>
          </cell>
        </row>
        <row r="95">
          <cell r="A95" t="str">
            <v>SDG_NoInv_BaseTINSXent-n</v>
          </cell>
          <cell r="B95" t="str">
            <v>SIclos6_GOVclos11</v>
          </cell>
          <cell r="C95" t="str">
            <v>SDG_NoInv_Base</v>
          </cell>
          <cell r="D95" t="str">
            <v>TINSX</v>
          </cell>
          <cell r="E95" t="str">
            <v>ent-n</v>
          </cell>
          <cell r="F95">
            <v>0.14000000000000001</v>
          </cell>
          <cell r="G95">
            <v>0.17</v>
          </cell>
          <cell r="H95">
            <v>0.16</v>
          </cell>
          <cell r="I95">
            <v>0.16</v>
          </cell>
          <cell r="J95">
            <v>0.16</v>
          </cell>
          <cell r="K95">
            <v>0.16</v>
          </cell>
          <cell r="L95">
            <v>0.16</v>
          </cell>
          <cell r="M95">
            <v>0.16</v>
          </cell>
          <cell r="N95">
            <v>0.16</v>
          </cell>
          <cell r="O95">
            <v>0.16</v>
          </cell>
          <cell r="P95">
            <v>0.15</v>
          </cell>
          <cell r="Q95">
            <v>0.15</v>
          </cell>
          <cell r="R95">
            <v>0.15</v>
          </cell>
          <cell r="S95">
            <v>0.15</v>
          </cell>
          <cell r="T95">
            <v>0.15</v>
          </cell>
          <cell r="U95">
            <v>0.14000000000000001</v>
          </cell>
          <cell r="V95">
            <v>0.14000000000000001</v>
          </cell>
          <cell r="W95">
            <v>0.14000000000000001</v>
          </cell>
          <cell r="X95">
            <v>0.14000000000000001</v>
          </cell>
          <cell r="Y95">
            <v>0.13</v>
          </cell>
          <cell r="Z95">
            <v>0.13</v>
          </cell>
          <cell r="AA95">
            <v>0.13</v>
          </cell>
          <cell r="AB95">
            <v>0.13</v>
          </cell>
          <cell r="AC95">
            <v>0.12</v>
          </cell>
          <cell r="AD95">
            <v>0.12</v>
          </cell>
          <cell r="AE95">
            <v>0.12</v>
          </cell>
          <cell r="AF95">
            <v>0.12</v>
          </cell>
          <cell r="AG95">
            <v>0.12</v>
          </cell>
          <cell r="AH95">
            <v>0.12</v>
          </cell>
          <cell r="AI95">
            <v>0.12</v>
          </cell>
          <cell r="AJ95">
            <v>0.13</v>
          </cell>
          <cell r="AK95">
            <v>0.13</v>
          </cell>
        </row>
        <row r="96">
          <cell r="A96" t="str">
            <v>SDG_NoInv_BaseTINSXent-e</v>
          </cell>
          <cell r="B96" t="str">
            <v>SIclos6_GOVclos11</v>
          </cell>
          <cell r="C96" t="str">
            <v>SDG_NoInv_Base</v>
          </cell>
          <cell r="D96" t="str">
            <v>TINSX</v>
          </cell>
          <cell r="E96" t="str">
            <v>ent-e</v>
          </cell>
          <cell r="F96">
            <v>0.11</v>
          </cell>
          <cell r="G96">
            <v>0.12</v>
          </cell>
          <cell r="H96">
            <v>0.12</v>
          </cell>
          <cell r="I96">
            <v>0.12</v>
          </cell>
          <cell r="J96">
            <v>0.12</v>
          </cell>
          <cell r="K96">
            <v>0.12</v>
          </cell>
          <cell r="L96">
            <v>0.12</v>
          </cell>
          <cell r="M96">
            <v>0.12</v>
          </cell>
          <cell r="N96">
            <v>0.12</v>
          </cell>
          <cell r="O96">
            <v>0.12</v>
          </cell>
          <cell r="P96">
            <v>0.12</v>
          </cell>
          <cell r="Q96">
            <v>0.12</v>
          </cell>
          <cell r="R96">
            <v>0.12</v>
          </cell>
          <cell r="S96">
            <v>0.12</v>
          </cell>
          <cell r="T96">
            <v>0.12</v>
          </cell>
          <cell r="U96">
            <v>0.12</v>
          </cell>
          <cell r="V96">
            <v>0.12</v>
          </cell>
          <cell r="W96">
            <v>0.12</v>
          </cell>
          <cell r="X96">
            <v>0.12</v>
          </cell>
          <cell r="Y96">
            <v>0.12</v>
          </cell>
          <cell r="Z96">
            <v>0.12</v>
          </cell>
          <cell r="AA96">
            <v>0.11</v>
          </cell>
          <cell r="AB96">
            <v>0.11</v>
          </cell>
          <cell r="AC96">
            <v>0.11</v>
          </cell>
          <cell r="AD96">
            <v>0.11</v>
          </cell>
          <cell r="AE96">
            <v>0.11</v>
          </cell>
          <cell r="AF96">
            <v>0.11</v>
          </cell>
          <cell r="AG96">
            <v>0.11</v>
          </cell>
          <cell r="AH96">
            <v>0.11</v>
          </cell>
          <cell r="AI96">
            <v>0.11</v>
          </cell>
          <cell r="AJ96">
            <v>0.11</v>
          </cell>
          <cell r="AK96">
            <v>0.11</v>
          </cell>
        </row>
        <row r="97">
          <cell r="A97" t="str">
            <v>SDG_NoInv_BaseTINSXhhd-0</v>
          </cell>
          <cell r="B97" t="str">
            <v>SIclos6_GOVclos11</v>
          </cell>
          <cell r="C97" t="str">
            <v>SDG_NoInv_Base</v>
          </cell>
          <cell r="D97" t="str">
            <v>TINSX</v>
          </cell>
          <cell r="E97" t="str">
            <v>hhd-0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</row>
        <row r="98">
          <cell r="A98" t="str">
            <v>SDG_NoInv_BaseTINSXhhd-1</v>
          </cell>
          <cell r="B98" t="str">
            <v>SIclos6_GOVclos11</v>
          </cell>
          <cell r="C98" t="str">
            <v>SDG_NoInv_Base</v>
          </cell>
          <cell r="D98" t="str">
            <v>TINSX</v>
          </cell>
          <cell r="E98" t="str">
            <v>hhd-1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</row>
        <row r="99">
          <cell r="A99" t="str">
            <v>SDG_NoInv_BaseTINSXhhd-2</v>
          </cell>
          <cell r="B99" t="str">
            <v>SIclos6_GOVclos11</v>
          </cell>
          <cell r="C99" t="str">
            <v>SDG_NoInv_Base</v>
          </cell>
          <cell r="D99" t="str">
            <v>TINSX</v>
          </cell>
          <cell r="E99" t="str">
            <v>hhd-2</v>
          </cell>
          <cell r="F99">
            <v>0.01</v>
          </cell>
          <cell r="G99">
            <v>0.01</v>
          </cell>
          <cell r="H99">
            <v>0.01</v>
          </cell>
          <cell r="I99">
            <v>0.01</v>
          </cell>
          <cell r="J99">
            <v>0.01</v>
          </cell>
          <cell r="K99">
            <v>0.01</v>
          </cell>
          <cell r="L99">
            <v>0.01</v>
          </cell>
          <cell r="M99">
            <v>0.01</v>
          </cell>
          <cell r="N99">
            <v>0.01</v>
          </cell>
          <cell r="O99">
            <v>0.01</v>
          </cell>
          <cell r="P99">
            <v>0.01</v>
          </cell>
          <cell r="Q99">
            <v>0.01</v>
          </cell>
          <cell r="R99">
            <v>0.01</v>
          </cell>
          <cell r="S99">
            <v>0.01</v>
          </cell>
          <cell r="T99">
            <v>0.01</v>
          </cell>
          <cell r="U99">
            <v>0.01</v>
          </cell>
          <cell r="V99">
            <v>0.01</v>
          </cell>
          <cell r="W99">
            <v>0.01</v>
          </cell>
          <cell r="X99">
            <v>0.01</v>
          </cell>
          <cell r="Y99">
            <v>0.01</v>
          </cell>
          <cell r="Z99">
            <v>0.01</v>
          </cell>
          <cell r="AA99">
            <v>0.01</v>
          </cell>
          <cell r="AB99">
            <v>0.01</v>
          </cell>
          <cell r="AC99">
            <v>0.01</v>
          </cell>
          <cell r="AD99">
            <v>0.01</v>
          </cell>
          <cell r="AE99">
            <v>0.01</v>
          </cell>
          <cell r="AF99">
            <v>0.01</v>
          </cell>
          <cell r="AG99">
            <v>0.01</v>
          </cell>
          <cell r="AH99">
            <v>0.01</v>
          </cell>
          <cell r="AI99">
            <v>0.01</v>
          </cell>
          <cell r="AJ99">
            <v>0.01</v>
          </cell>
          <cell r="AK99">
            <v>0.01</v>
          </cell>
        </row>
        <row r="100">
          <cell r="A100" t="str">
            <v>SDG_NoInv_BaseTINSXhhd-3</v>
          </cell>
          <cell r="B100" t="str">
            <v>SIclos6_GOVclos11</v>
          </cell>
          <cell r="C100" t="str">
            <v>SDG_NoInv_Base</v>
          </cell>
          <cell r="D100" t="str">
            <v>TINSX</v>
          </cell>
          <cell r="E100" t="str">
            <v>hhd-3</v>
          </cell>
          <cell r="F100">
            <v>0.01</v>
          </cell>
          <cell r="G100">
            <v>0.01</v>
          </cell>
          <cell r="H100">
            <v>0.01</v>
          </cell>
          <cell r="I100">
            <v>0.01</v>
          </cell>
          <cell r="J100">
            <v>0.01</v>
          </cell>
          <cell r="K100">
            <v>0.01</v>
          </cell>
          <cell r="L100">
            <v>0.01</v>
          </cell>
          <cell r="M100">
            <v>0.01</v>
          </cell>
          <cell r="N100">
            <v>0.01</v>
          </cell>
          <cell r="O100">
            <v>0.01</v>
          </cell>
          <cell r="P100">
            <v>0.01</v>
          </cell>
          <cell r="Q100">
            <v>0.01</v>
          </cell>
          <cell r="R100">
            <v>0.01</v>
          </cell>
          <cell r="S100">
            <v>0.01</v>
          </cell>
          <cell r="T100">
            <v>0.01</v>
          </cell>
          <cell r="U100">
            <v>0.01</v>
          </cell>
          <cell r="V100">
            <v>0.01</v>
          </cell>
          <cell r="W100">
            <v>0.01</v>
          </cell>
          <cell r="X100">
            <v>0.01</v>
          </cell>
          <cell r="Y100">
            <v>0.01</v>
          </cell>
          <cell r="Z100">
            <v>0.01</v>
          </cell>
          <cell r="AA100">
            <v>0.01</v>
          </cell>
          <cell r="AB100">
            <v>0.01</v>
          </cell>
          <cell r="AC100">
            <v>0.01</v>
          </cell>
          <cell r="AD100">
            <v>0.01</v>
          </cell>
          <cell r="AE100">
            <v>0.01</v>
          </cell>
          <cell r="AF100">
            <v>0.01</v>
          </cell>
          <cell r="AG100">
            <v>0.01</v>
          </cell>
          <cell r="AH100">
            <v>0.01</v>
          </cell>
          <cell r="AI100">
            <v>0.01</v>
          </cell>
          <cell r="AJ100">
            <v>0.01</v>
          </cell>
          <cell r="AK100">
            <v>0.01</v>
          </cell>
        </row>
        <row r="101">
          <cell r="A101" t="str">
            <v>SDG_NoInv_BaseTINSXhhd-4</v>
          </cell>
          <cell r="B101" t="str">
            <v>SIclos6_GOVclos11</v>
          </cell>
          <cell r="C101" t="str">
            <v>SDG_NoInv_Base</v>
          </cell>
          <cell r="D101" t="str">
            <v>TINSX</v>
          </cell>
          <cell r="E101" t="str">
            <v>hhd-4</v>
          </cell>
          <cell r="F101">
            <v>0.02</v>
          </cell>
          <cell r="G101">
            <v>0.02</v>
          </cell>
          <cell r="H101">
            <v>0.02</v>
          </cell>
          <cell r="I101">
            <v>0.02</v>
          </cell>
          <cell r="J101">
            <v>0.02</v>
          </cell>
          <cell r="K101">
            <v>0.02</v>
          </cell>
          <cell r="L101">
            <v>0.02</v>
          </cell>
          <cell r="M101">
            <v>0.02</v>
          </cell>
          <cell r="N101">
            <v>0.02</v>
          </cell>
          <cell r="O101">
            <v>0.02</v>
          </cell>
          <cell r="P101">
            <v>0.02</v>
          </cell>
          <cell r="Q101">
            <v>0.02</v>
          </cell>
          <cell r="R101">
            <v>0.02</v>
          </cell>
          <cell r="S101">
            <v>0.02</v>
          </cell>
          <cell r="T101">
            <v>0.02</v>
          </cell>
          <cell r="U101">
            <v>0.02</v>
          </cell>
          <cell r="V101">
            <v>0.02</v>
          </cell>
          <cell r="W101">
            <v>0.02</v>
          </cell>
          <cell r="X101">
            <v>0.02</v>
          </cell>
          <cell r="Y101">
            <v>0.02</v>
          </cell>
          <cell r="Z101">
            <v>0.02</v>
          </cell>
          <cell r="AA101">
            <v>0.02</v>
          </cell>
          <cell r="AB101">
            <v>0.02</v>
          </cell>
          <cell r="AC101">
            <v>0.02</v>
          </cell>
          <cell r="AD101">
            <v>0.02</v>
          </cell>
          <cell r="AE101">
            <v>0.02</v>
          </cell>
          <cell r="AF101">
            <v>0.02</v>
          </cell>
          <cell r="AG101">
            <v>0.02</v>
          </cell>
          <cell r="AH101">
            <v>0.02</v>
          </cell>
          <cell r="AI101">
            <v>0.02</v>
          </cell>
          <cell r="AJ101">
            <v>0.02</v>
          </cell>
          <cell r="AK101">
            <v>0.02</v>
          </cell>
        </row>
        <row r="102">
          <cell r="A102" t="str">
            <v>SDG_NoInv_BaseTINSXhhd-5</v>
          </cell>
          <cell r="B102" t="str">
            <v>SIclos6_GOVclos11</v>
          </cell>
          <cell r="C102" t="str">
            <v>SDG_NoInv_Base</v>
          </cell>
          <cell r="D102" t="str">
            <v>TINSX</v>
          </cell>
          <cell r="E102" t="str">
            <v>hhd-5</v>
          </cell>
          <cell r="F102">
            <v>0.04</v>
          </cell>
          <cell r="G102">
            <v>0.05</v>
          </cell>
          <cell r="H102">
            <v>0.04</v>
          </cell>
          <cell r="I102">
            <v>0.04</v>
          </cell>
          <cell r="J102">
            <v>0.04</v>
          </cell>
          <cell r="K102">
            <v>0.04</v>
          </cell>
          <cell r="L102">
            <v>0.04</v>
          </cell>
          <cell r="M102">
            <v>0.04</v>
          </cell>
          <cell r="N102">
            <v>0.04</v>
          </cell>
          <cell r="O102">
            <v>0.04</v>
          </cell>
          <cell r="P102">
            <v>0.04</v>
          </cell>
          <cell r="Q102">
            <v>0.04</v>
          </cell>
          <cell r="R102">
            <v>0.04</v>
          </cell>
          <cell r="S102">
            <v>0.04</v>
          </cell>
          <cell r="T102">
            <v>0.04</v>
          </cell>
          <cell r="U102">
            <v>0.04</v>
          </cell>
          <cell r="V102">
            <v>0.04</v>
          </cell>
          <cell r="W102">
            <v>0.04</v>
          </cell>
          <cell r="X102">
            <v>0.04</v>
          </cell>
          <cell r="Y102">
            <v>0.04</v>
          </cell>
          <cell r="Z102">
            <v>0.04</v>
          </cell>
          <cell r="AA102">
            <v>0.04</v>
          </cell>
          <cell r="AB102">
            <v>0.03</v>
          </cell>
          <cell r="AC102">
            <v>0.03</v>
          </cell>
          <cell r="AD102">
            <v>0.03</v>
          </cell>
          <cell r="AE102">
            <v>0.03</v>
          </cell>
          <cell r="AF102">
            <v>0.03</v>
          </cell>
          <cell r="AG102">
            <v>0.03</v>
          </cell>
          <cell r="AH102">
            <v>0.03</v>
          </cell>
          <cell r="AI102">
            <v>0.03</v>
          </cell>
          <cell r="AJ102">
            <v>0.03</v>
          </cell>
          <cell r="AK102">
            <v>0.04</v>
          </cell>
        </row>
        <row r="103">
          <cell r="A103" t="str">
            <v>SDG_NoInv_BaseTINSXhhd-6</v>
          </cell>
          <cell r="B103" t="str">
            <v>SIclos6_GOVclos11</v>
          </cell>
          <cell r="C103" t="str">
            <v>SDG_NoInv_Base</v>
          </cell>
          <cell r="D103" t="str">
            <v>TINSX</v>
          </cell>
          <cell r="E103" t="str">
            <v>hhd-6</v>
          </cell>
          <cell r="F103">
            <v>0.05</v>
          </cell>
          <cell r="G103">
            <v>0.06</v>
          </cell>
          <cell r="H103">
            <v>0.06</v>
          </cell>
          <cell r="I103">
            <v>0.06</v>
          </cell>
          <cell r="J103">
            <v>0.06</v>
          </cell>
          <cell r="K103">
            <v>0.06</v>
          </cell>
          <cell r="L103">
            <v>0.06</v>
          </cell>
          <cell r="M103">
            <v>0.06</v>
          </cell>
          <cell r="N103">
            <v>0.06</v>
          </cell>
          <cell r="O103">
            <v>0.06</v>
          </cell>
          <cell r="P103">
            <v>0.06</v>
          </cell>
          <cell r="Q103">
            <v>0.06</v>
          </cell>
          <cell r="R103">
            <v>0.05</v>
          </cell>
          <cell r="S103">
            <v>0.05</v>
          </cell>
          <cell r="T103">
            <v>0.05</v>
          </cell>
          <cell r="U103">
            <v>0.05</v>
          </cell>
          <cell r="V103">
            <v>0.05</v>
          </cell>
          <cell r="W103">
            <v>0.05</v>
          </cell>
          <cell r="X103">
            <v>0.05</v>
          </cell>
          <cell r="Y103">
            <v>0.05</v>
          </cell>
          <cell r="Z103">
            <v>0.05</v>
          </cell>
          <cell r="AA103">
            <v>0.05</v>
          </cell>
          <cell r="AB103">
            <v>0.05</v>
          </cell>
          <cell r="AC103">
            <v>0.05</v>
          </cell>
          <cell r="AD103">
            <v>0.04</v>
          </cell>
          <cell r="AE103">
            <v>0.04</v>
          </cell>
          <cell r="AF103">
            <v>0.04</v>
          </cell>
          <cell r="AG103">
            <v>0.04</v>
          </cell>
          <cell r="AH103">
            <v>0.04</v>
          </cell>
          <cell r="AI103">
            <v>0.04</v>
          </cell>
          <cell r="AJ103">
            <v>0.05</v>
          </cell>
          <cell r="AK103">
            <v>0.05</v>
          </cell>
        </row>
        <row r="104">
          <cell r="A104" t="str">
            <v>SDG_NoInv_BaseTINSXhhd-7</v>
          </cell>
          <cell r="B104" t="str">
            <v>SIclos6_GOVclos11</v>
          </cell>
          <cell r="C104" t="str">
            <v>SDG_NoInv_Base</v>
          </cell>
          <cell r="D104" t="str">
            <v>TINSX</v>
          </cell>
          <cell r="E104" t="str">
            <v>hhd-7</v>
          </cell>
          <cell r="F104">
            <v>0.08</v>
          </cell>
          <cell r="G104">
            <v>0.1</v>
          </cell>
          <cell r="H104">
            <v>0.1</v>
          </cell>
          <cell r="I104">
            <v>0.09</v>
          </cell>
          <cell r="J104">
            <v>0.09</v>
          </cell>
          <cell r="K104">
            <v>0.09</v>
          </cell>
          <cell r="L104">
            <v>0.09</v>
          </cell>
          <cell r="M104">
            <v>0.09</v>
          </cell>
          <cell r="N104">
            <v>0.09</v>
          </cell>
          <cell r="O104">
            <v>0.09</v>
          </cell>
          <cell r="P104">
            <v>0.09</v>
          </cell>
          <cell r="Q104">
            <v>0.09</v>
          </cell>
          <cell r="R104">
            <v>0.09</v>
          </cell>
          <cell r="S104">
            <v>0.09</v>
          </cell>
          <cell r="T104">
            <v>0.09</v>
          </cell>
          <cell r="U104">
            <v>0.08</v>
          </cell>
          <cell r="V104">
            <v>0.08</v>
          </cell>
          <cell r="W104">
            <v>0.08</v>
          </cell>
          <cell r="X104">
            <v>0.08</v>
          </cell>
          <cell r="Y104">
            <v>0.08</v>
          </cell>
          <cell r="Z104">
            <v>0.08</v>
          </cell>
          <cell r="AA104">
            <v>0.08</v>
          </cell>
          <cell r="AB104">
            <v>7.0000000000000007E-2</v>
          </cell>
          <cell r="AC104">
            <v>7.0000000000000007E-2</v>
          </cell>
          <cell r="AD104">
            <v>7.0000000000000007E-2</v>
          </cell>
          <cell r="AE104">
            <v>7.0000000000000007E-2</v>
          </cell>
          <cell r="AF104">
            <v>7.0000000000000007E-2</v>
          </cell>
          <cell r="AG104">
            <v>7.0000000000000007E-2</v>
          </cell>
          <cell r="AH104">
            <v>7.0000000000000007E-2</v>
          </cell>
          <cell r="AI104">
            <v>7.0000000000000007E-2</v>
          </cell>
          <cell r="AJ104">
            <v>7.0000000000000007E-2</v>
          </cell>
          <cell r="AK104">
            <v>0.08</v>
          </cell>
        </row>
        <row r="105">
          <cell r="A105" t="str">
            <v>SDG_NoInv_BaseTINSXhhd-8</v>
          </cell>
          <cell r="B105" t="str">
            <v>SIclos6_GOVclos11</v>
          </cell>
          <cell r="C105" t="str">
            <v>SDG_NoInv_Base</v>
          </cell>
          <cell r="D105" t="str">
            <v>TINSX</v>
          </cell>
          <cell r="E105" t="str">
            <v>hhd-8</v>
          </cell>
          <cell r="F105">
            <v>0.15</v>
          </cell>
          <cell r="G105">
            <v>0.18</v>
          </cell>
          <cell r="H105">
            <v>0.17</v>
          </cell>
          <cell r="I105">
            <v>0.17</v>
          </cell>
          <cell r="J105">
            <v>0.17</v>
          </cell>
          <cell r="K105">
            <v>0.17</v>
          </cell>
          <cell r="L105">
            <v>0.17</v>
          </cell>
          <cell r="M105">
            <v>0.17</v>
          </cell>
          <cell r="N105">
            <v>0.17</v>
          </cell>
          <cell r="O105">
            <v>0.17</v>
          </cell>
          <cell r="P105">
            <v>0.16</v>
          </cell>
          <cell r="Q105">
            <v>0.16</v>
          </cell>
          <cell r="R105">
            <v>0.16</v>
          </cell>
          <cell r="S105">
            <v>0.16</v>
          </cell>
          <cell r="T105">
            <v>0.15</v>
          </cell>
          <cell r="U105">
            <v>0.15</v>
          </cell>
          <cell r="V105">
            <v>0.15</v>
          </cell>
          <cell r="W105">
            <v>0.15</v>
          </cell>
          <cell r="X105">
            <v>0.14000000000000001</v>
          </cell>
          <cell r="Y105">
            <v>0.14000000000000001</v>
          </cell>
          <cell r="Z105">
            <v>0.14000000000000001</v>
          </cell>
          <cell r="AA105">
            <v>0.14000000000000001</v>
          </cell>
          <cell r="AB105">
            <v>0.13</v>
          </cell>
          <cell r="AC105">
            <v>0.13</v>
          </cell>
          <cell r="AD105">
            <v>0.13</v>
          </cell>
          <cell r="AE105">
            <v>0.13</v>
          </cell>
          <cell r="AF105">
            <v>0.13</v>
          </cell>
          <cell r="AG105">
            <v>0.13</v>
          </cell>
          <cell r="AH105">
            <v>0.13</v>
          </cell>
          <cell r="AI105">
            <v>0.13</v>
          </cell>
          <cell r="AJ105">
            <v>0.13</v>
          </cell>
          <cell r="AK105">
            <v>0.14000000000000001</v>
          </cell>
        </row>
        <row r="106">
          <cell r="A106" t="str">
            <v>SDG_NoInv_BaseTINSXhhd-9</v>
          </cell>
          <cell r="B106" t="str">
            <v>SIclos6_GOVclos11</v>
          </cell>
          <cell r="C106" t="str">
            <v>SDG_NoInv_Base</v>
          </cell>
          <cell r="D106" t="str">
            <v>TINSX</v>
          </cell>
          <cell r="E106" t="str">
            <v>hhd-9</v>
          </cell>
          <cell r="F106">
            <v>0.2</v>
          </cell>
          <cell r="G106">
            <v>0.24</v>
          </cell>
          <cell r="H106">
            <v>0.23</v>
          </cell>
          <cell r="I106">
            <v>0.23</v>
          </cell>
          <cell r="J106">
            <v>0.23</v>
          </cell>
          <cell r="K106">
            <v>0.23</v>
          </cell>
          <cell r="L106">
            <v>0.23</v>
          </cell>
          <cell r="M106">
            <v>0.22</v>
          </cell>
          <cell r="N106">
            <v>0.22</v>
          </cell>
          <cell r="O106">
            <v>0.22</v>
          </cell>
          <cell r="P106">
            <v>0.22</v>
          </cell>
          <cell r="Q106">
            <v>0.21</v>
          </cell>
          <cell r="R106">
            <v>0.21</v>
          </cell>
          <cell r="S106">
            <v>0.21</v>
          </cell>
          <cell r="T106">
            <v>0.2</v>
          </cell>
          <cell r="U106">
            <v>0.2</v>
          </cell>
          <cell r="V106">
            <v>0.2</v>
          </cell>
          <cell r="W106">
            <v>0.19</v>
          </cell>
          <cell r="X106">
            <v>0.19</v>
          </cell>
          <cell r="Y106">
            <v>0.19</v>
          </cell>
          <cell r="Z106">
            <v>0.18</v>
          </cell>
          <cell r="AA106">
            <v>0.18</v>
          </cell>
          <cell r="AB106">
            <v>0.18</v>
          </cell>
          <cell r="AC106">
            <v>0.17</v>
          </cell>
          <cell r="AD106">
            <v>0.17</v>
          </cell>
          <cell r="AE106">
            <v>0.17</v>
          </cell>
          <cell r="AF106">
            <v>0.17</v>
          </cell>
          <cell r="AG106">
            <v>0.17</v>
          </cell>
          <cell r="AH106">
            <v>0.17</v>
          </cell>
          <cell r="AI106">
            <v>0.17</v>
          </cell>
          <cell r="AJ106">
            <v>0.18</v>
          </cell>
          <cell r="AK106">
            <v>0.19</v>
          </cell>
        </row>
        <row r="107">
          <cell r="A107" t="str">
            <v>SDG_NoInv_BaseYIXent-n</v>
          </cell>
          <cell r="B107" t="str">
            <v>SIclos6_GOVclos11</v>
          </cell>
          <cell r="C107" t="str">
            <v>SDG_NoInv_Base</v>
          </cell>
          <cell r="D107" t="str">
            <v>YIX</v>
          </cell>
          <cell r="E107" t="str">
            <v>ent-n</v>
          </cell>
          <cell r="F107">
            <v>1681.68</v>
          </cell>
          <cell r="G107">
            <v>1549.85</v>
          </cell>
          <cell r="H107">
            <v>1608.15</v>
          </cell>
          <cell r="I107">
            <v>1644.53</v>
          </cell>
          <cell r="J107">
            <v>1675.37</v>
          </cell>
          <cell r="K107">
            <v>1709.12</v>
          </cell>
          <cell r="L107">
            <v>1745.44</v>
          </cell>
          <cell r="M107">
            <v>1782.99</v>
          </cell>
          <cell r="N107">
            <v>1826.64</v>
          </cell>
          <cell r="O107">
            <v>1882.55</v>
          </cell>
          <cell r="P107">
            <v>1935.91</v>
          </cell>
          <cell r="Q107">
            <v>1986.88</v>
          </cell>
          <cell r="R107">
            <v>2045.23</v>
          </cell>
          <cell r="S107">
            <v>2106.36</v>
          </cell>
          <cell r="T107">
            <v>2170.91</v>
          </cell>
          <cell r="U107">
            <v>2244.89</v>
          </cell>
          <cell r="V107">
            <v>2316.89</v>
          </cell>
          <cell r="W107">
            <v>2390.63</v>
          </cell>
          <cell r="X107">
            <v>2464.7399999999998</v>
          </cell>
          <cell r="Y107">
            <v>2537.5700000000002</v>
          </cell>
          <cell r="Z107">
            <v>2618.2600000000002</v>
          </cell>
          <cell r="AA107">
            <v>2693.25</v>
          </cell>
          <cell r="AB107">
            <v>2788.43</v>
          </cell>
          <cell r="AC107">
            <v>2872.65</v>
          </cell>
          <cell r="AD107">
            <v>2951.22</v>
          </cell>
          <cell r="AE107">
            <v>3031.71</v>
          </cell>
          <cell r="AF107">
            <v>3114.06</v>
          </cell>
          <cell r="AG107">
            <v>3184.38</v>
          </cell>
          <cell r="AH107">
            <v>3208.05</v>
          </cell>
          <cell r="AI107">
            <v>3214.87</v>
          </cell>
          <cell r="AJ107">
            <v>3210.7</v>
          </cell>
          <cell r="AK107">
            <v>3197.69</v>
          </cell>
        </row>
        <row r="108">
          <cell r="A108" t="str">
            <v>SDG_NoInv_BaseYIXent-e</v>
          </cell>
          <cell r="B108" t="str">
            <v>SIclos6_GOVclos11</v>
          </cell>
          <cell r="C108" t="str">
            <v>SDG_NoInv_Base</v>
          </cell>
          <cell r="D108" t="str">
            <v>YIX</v>
          </cell>
          <cell r="E108" t="str">
            <v>ent-e</v>
          </cell>
          <cell r="F108">
            <v>67.67</v>
          </cell>
          <cell r="G108">
            <v>74.83</v>
          </cell>
          <cell r="H108">
            <v>62.99</v>
          </cell>
          <cell r="I108">
            <v>64.430000000000007</v>
          </cell>
          <cell r="J108">
            <v>67.180000000000007</v>
          </cell>
          <cell r="K108">
            <v>71.13</v>
          </cell>
          <cell r="L108">
            <v>75.069999999999993</v>
          </cell>
          <cell r="M108">
            <v>74.650000000000006</v>
          </cell>
          <cell r="N108">
            <v>72.599999999999994</v>
          </cell>
          <cell r="O108">
            <v>71.290000000000006</v>
          </cell>
          <cell r="P108">
            <v>73.11</v>
          </cell>
          <cell r="Q108">
            <v>77.010000000000005</v>
          </cell>
          <cell r="R108">
            <v>84.06</v>
          </cell>
          <cell r="S108">
            <v>89.25</v>
          </cell>
          <cell r="T108">
            <v>94.59</v>
          </cell>
          <cell r="U108">
            <v>99.73</v>
          </cell>
          <cell r="V108">
            <v>100.31</v>
          </cell>
          <cell r="W108">
            <v>104.73</v>
          </cell>
          <cell r="X108">
            <v>115.04</v>
          </cell>
          <cell r="Y108">
            <v>124.69</v>
          </cell>
          <cell r="Z108">
            <v>135.27000000000001</v>
          </cell>
          <cell r="AA108">
            <v>145.75</v>
          </cell>
          <cell r="AB108">
            <v>152.91999999999999</v>
          </cell>
          <cell r="AC108">
            <v>162.31</v>
          </cell>
          <cell r="AD108">
            <v>172.51</v>
          </cell>
          <cell r="AE108">
            <v>182.39</v>
          </cell>
          <cell r="AF108">
            <v>192.26</v>
          </cell>
          <cell r="AG108">
            <v>231.16</v>
          </cell>
          <cell r="AH108">
            <v>266.66000000000003</v>
          </cell>
          <cell r="AI108">
            <v>309.89999999999998</v>
          </cell>
          <cell r="AJ108">
            <v>353.35</v>
          </cell>
          <cell r="AK108">
            <v>393.35</v>
          </cell>
        </row>
        <row r="109">
          <cell r="A109" t="str">
            <v>SDG_NoInv_BaseYIXhhd-0</v>
          </cell>
          <cell r="B109" t="str">
            <v>SIclos6_GOVclos11</v>
          </cell>
          <cell r="C109" t="str">
            <v>SDG_NoInv_Base</v>
          </cell>
          <cell r="D109" t="str">
            <v>YIX</v>
          </cell>
          <cell r="E109" t="str">
            <v>hhd-0</v>
          </cell>
          <cell r="F109">
            <v>80.83</v>
          </cell>
          <cell r="G109">
            <v>80.77</v>
          </cell>
          <cell r="H109">
            <v>79.86</v>
          </cell>
          <cell r="I109">
            <v>82.19</v>
          </cell>
          <cell r="J109">
            <v>84.17</v>
          </cell>
          <cell r="K109">
            <v>86.14</v>
          </cell>
          <cell r="L109">
            <v>88.44</v>
          </cell>
          <cell r="M109">
            <v>90.94</v>
          </cell>
          <cell r="N109">
            <v>93.54</v>
          </cell>
          <cell r="O109">
            <v>96.38</v>
          </cell>
          <cell r="P109">
            <v>99.42</v>
          </cell>
          <cell r="Q109">
            <v>102.58</v>
          </cell>
          <cell r="R109">
            <v>105.95</v>
          </cell>
          <cell r="S109">
            <v>109.65</v>
          </cell>
          <cell r="T109">
            <v>113.46</v>
          </cell>
          <cell r="U109">
            <v>117.57</v>
          </cell>
          <cell r="V109">
            <v>122</v>
          </cell>
          <cell r="W109">
            <v>126.42</v>
          </cell>
          <cell r="X109">
            <v>130.99</v>
          </cell>
          <cell r="Y109">
            <v>135.57</v>
          </cell>
          <cell r="Z109">
            <v>140.03</v>
          </cell>
          <cell r="AA109">
            <v>144.66999999999999</v>
          </cell>
          <cell r="AB109">
            <v>149.44</v>
          </cell>
          <cell r="AC109">
            <v>154.36000000000001</v>
          </cell>
          <cell r="AD109">
            <v>159.24</v>
          </cell>
          <cell r="AE109">
            <v>164.3</v>
          </cell>
          <cell r="AF109">
            <v>169.57</v>
          </cell>
          <cell r="AG109">
            <v>174.82</v>
          </cell>
          <cell r="AH109">
            <v>178.34</v>
          </cell>
          <cell r="AI109">
            <v>179.21</v>
          </cell>
          <cell r="AJ109">
            <v>179.92</v>
          </cell>
          <cell r="AK109">
            <v>180.63</v>
          </cell>
        </row>
        <row r="110">
          <cell r="A110" t="str">
            <v>SDG_NoInv_BaseYIXhhd-1</v>
          </cell>
          <cell r="B110" t="str">
            <v>SIclos6_GOVclos11</v>
          </cell>
          <cell r="C110" t="str">
            <v>SDG_NoInv_Base</v>
          </cell>
          <cell r="D110" t="str">
            <v>YIX</v>
          </cell>
          <cell r="E110" t="str">
            <v>hhd-1</v>
          </cell>
          <cell r="F110">
            <v>111.12</v>
          </cell>
          <cell r="G110">
            <v>110.7</v>
          </cell>
          <cell r="H110">
            <v>109.82</v>
          </cell>
          <cell r="I110">
            <v>112.96</v>
          </cell>
          <cell r="J110">
            <v>115.63</v>
          </cell>
          <cell r="K110">
            <v>118.32</v>
          </cell>
          <cell r="L110">
            <v>121.46</v>
          </cell>
          <cell r="M110">
            <v>124.86</v>
          </cell>
          <cell r="N110">
            <v>128.41999999999999</v>
          </cell>
          <cell r="O110">
            <v>132.29</v>
          </cell>
          <cell r="P110">
            <v>136.43</v>
          </cell>
          <cell r="Q110">
            <v>140.72999999999999</v>
          </cell>
          <cell r="R110">
            <v>145.35</v>
          </cell>
          <cell r="S110">
            <v>150.38999999999999</v>
          </cell>
          <cell r="T110">
            <v>155.57</v>
          </cell>
          <cell r="U110">
            <v>161.19999999999999</v>
          </cell>
          <cell r="V110">
            <v>167.24</v>
          </cell>
          <cell r="W110">
            <v>173.26</v>
          </cell>
          <cell r="X110">
            <v>179.47</v>
          </cell>
          <cell r="Y110">
            <v>185.66</v>
          </cell>
          <cell r="Z110">
            <v>191.73</v>
          </cell>
          <cell r="AA110">
            <v>198.02</v>
          </cell>
          <cell r="AB110">
            <v>204.51</v>
          </cell>
          <cell r="AC110">
            <v>211.16</v>
          </cell>
          <cell r="AD110">
            <v>217.78</v>
          </cell>
          <cell r="AE110">
            <v>224.64</v>
          </cell>
          <cell r="AF110">
            <v>231.8</v>
          </cell>
          <cell r="AG110">
            <v>238.86</v>
          </cell>
          <cell r="AH110">
            <v>243.28</v>
          </cell>
          <cell r="AI110">
            <v>244.31</v>
          </cell>
          <cell r="AJ110">
            <v>245.13</v>
          </cell>
          <cell r="AK110">
            <v>245.95</v>
          </cell>
        </row>
        <row r="111">
          <cell r="A111" t="str">
            <v>SDG_NoInv_BaseYIXhhd-2</v>
          </cell>
          <cell r="B111" t="str">
            <v>SIclos6_GOVclos11</v>
          </cell>
          <cell r="C111" t="str">
            <v>SDG_NoInv_Base</v>
          </cell>
          <cell r="D111" t="str">
            <v>YIX</v>
          </cell>
          <cell r="E111" t="str">
            <v>hhd-2</v>
          </cell>
          <cell r="F111">
            <v>130.16999999999999</v>
          </cell>
          <cell r="G111">
            <v>129.06</v>
          </cell>
          <cell r="H111">
            <v>128.43</v>
          </cell>
          <cell r="I111">
            <v>132.04</v>
          </cell>
          <cell r="J111">
            <v>135.09</v>
          </cell>
          <cell r="K111">
            <v>138.22</v>
          </cell>
          <cell r="L111">
            <v>141.86000000000001</v>
          </cell>
          <cell r="M111">
            <v>145.80000000000001</v>
          </cell>
          <cell r="N111">
            <v>149.94</v>
          </cell>
          <cell r="O111">
            <v>154.41999999999999</v>
          </cell>
          <cell r="P111">
            <v>159.22999999999999</v>
          </cell>
          <cell r="Q111">
            <v>164.21</v>
          </cell>
          <cell r="R111">
            <v>169.58</v>
          </cell>
          <cell r="S111">
            <v>175.43</v>
          </cell>
          <cell r="T111">
            <v>181.45</v>
          </cell>
          <cell r="U111">
            <v>188.02</v>
          </cell>
          <cell r="V111">
            <v>195.04</v>
          </cell>
          <cell r="W111">
            <v>202.05</v>
          </cell>
          <cell r="X111">
            <v>209.24</v>
          </cell>
          <cell r="Y111">
            <v>216.38</v>
          </cell>
          <cell r="Z111">
            <v>223.42</v>
          </cell>
          <cell r="AA111">
            <v>230.68</v>
          </cell>
          <cell r="AB111">
            <v>238.18</v>
          </cell>
          <cell r="AC111">
            <v>245.84</v>
          </cell>
          <cell r="AD111">
            <v>253.49</v>
          </cell>
          <cell r="AE111">
            <v>261.44</v>
          </cell>
          <cell r="AF111">
            <v>269.72000000000003</v>
          </cell>
          <cell r="AG111">
            <v>277.8</v>
          </cell>
          <cell r="AH111">
            <v>282.52</v>
          </cell>
          <cell r="AI111">
            <v>283.49</v>
          </cell>
          <cell r="AJ111">
            <v>284.24</v>
          </cell>
          <cell r="AK111">
            <v>284.97000000000003</v>
          </cell>
        </row>
        <row r="112">
          <cell r="A112" t="str">
            <v>SDG_NoInv_BaseYIXhhd-3</v>
          </cell>
          <cell r="B112" t="str">
            <v>SIclos6_GOVclos11</v>
          </cell>
          <cell r="C112" t="str">
            <v>SDG_NoInv_Base</v>
          </cell>
          <cell r="D112" t="str">
            <v>YIX</v>
          </cell>
          <cell r="E112" t="str">
            <v>hhd-3</v>
          </cell>
          <cell r="F112">
            <v>160.16</v>
          </cell>
          <cell r="G112">
            <v>158.22999999999999</v>
          </cell>
          <cell r="H112">
            <v>158.22999999999999</v>
          </cell>
          <cell r="I112">
            <v>162.52000000000001</v>
          </cell>
          <cell r="J112">
            <v>166.16</v>
          </cell>
          <cell r="K112">
            <v>169.97</v>
          </cell>
          <cell r="L112">
            <v>174.39</v>
          </cell>
          <cell r="M112">
            <v>179.17</v>
          </cell>
          <cell r="N112">
            <v>184.22</v>
          </cell>
          <cell r="O112">
            <v>189.67</v>
          </cell>
          <cell r="P112">
            <v>195.54</v>
          </cell>
          <cell r="Q112">
            <v>201.56</v>
          </cell>
          <cell r="R112">
            <v>208.12</v>
          </cell>
          <cell r="S112">
            <v>215.21</v>
          </cell>
          <cell r="T112">
            <v>222.53</v>
          </cell>
          <cell r="U112">
            <v>230.56</v>
          </cell>
          <cell r="V112">
            <v>239.08</v>
          </cell>
          <cell r="W112">
            <v>247.58</v>
          </cell>
          <cell r="X112">
            <v>256.29000000000002</v>
          </cell>
          <cell r="Y112">
            <v>264.87</v>
          </cell>
          <cell r="Z112">
            <v>273.38</v>
          </cell>
          <cell r="AA112">
            <v>282.12</v>
          </cell>
          <cell r="AB112">
            <v>291.19</v>
          </cell>
          <cell r="AC112">
            <v>300.38</v>
          </cell>
          <cell r="AD112">
            <v>309.62</v>
          </cell>
          <cell r="AE112">
            <v>319.20999999999998</v>
          </cell>
          <cell r="AF112">
            <v>329.22</v>
          </cell>
          <cell r="AG112">
            <v>338.83</v>
          </cell>
          <cell r="AH112">
            <v>343.76</v>
          </cell>
          <cell r="AI112">
            <v>344.56</v>
          </cell>
          <cell r="AJ112">
            <v>345.2</v>
          </cell>
          <cell r="AK112">
            <v>345.75</v>
          </cell>
        </row>
        <row r="113">
          <cell r="A113" t="str">
            <v>SDG_NoInv_BaseYIXhhd-4</v>
          </cell>
          <cell r="B113" t="str">
            <v>SIclos6_GOVclos11</v>
          </cell>
          <cell r="C113" t="str">
            <v>SDG_NoInv_Base</v>
          </cell>
          <cell r="D113" t="str">
            <v>YIX</v>
          </cell>
          <cell r="E113" t="str">
            <v>hhd-4</v>
          </cell>
          <cell r="F113">
            <v>173.02</v>
          </cell>
          <cell r="G113">
            <v>170.2</v>
          </cell>
          <cell r="H113">
            <v>171.19</v>
          </cell>
          <cell r="I113">
            <v>175.64</v>
          </cell>
          <cell r="J113">
            <v>179.43</v>
          </cell>
          <cell r="K113">
            <v>183.49</v>
          </cell>
          <cell r="L113">
            <v>188.21</v>
          </cell>
          <cell r="M113">
            <v>193.3</v>
          </cell>
          <cell r="N113">
            <v>198.69</v>
          </cell>
          <cell r="O113">
            <v>204.5</v>
          </cell>
          <cell r="P113">
            <v>210.77</v>
          </cell>
          <cell r="Q113">
            <v>217.14</v>
          </cell>
          <cell r="R113">
            <v>224.18</v>
          </cell>
          <cell r="S113">
            <v>231.71</v>
          </cell>
          <cell r="T113">
            <v>239.49</v>
          </cell>
          <cell r="U113">
            <v>248.11</v>
          </cell>
          <cell r="V113">
            <v>257.16000000000003</v>
          </cell>
          <cell r="W113">
            <v>266.20999999999998</v>
          </cell>
          <cell r="X113">
            <v>275.44</v>
          </cell>
          <cell r="Y113">
            <v>284.45</v>
          </cell>
          <cell r="Z113">
            <v>293.45999999999998</v>
          </cell>
          <cell r="AA113">
            <v>302.64999999999998</v>
          </cell>
          <cell r="AB113">
            <v>312.26</v>
          </cell>
          <cell r="AC113">
            <v>321.89</v>
          </cell>
          <cell r="AD113">
            <v>331.63</v>
          </cell>
          <cell r="AE113">
            <v>341.76</v>
          </cell>
          <cell r="AF113">
            <v>352.33</v>
          </cell>
          <cell r="AG113">
            <v>362.31</v>
          </cell>
          <cell r="AH113">
            <v>366.49</v>
          </cell>
          <cell r="AI113">
            <v>366.85</v>
          </cell>
          <cell r="AJ113">
            <v>367.14</v>
          </cell>
          <cell r="AK113">
            <v>367.3</v>
          </cell>
        </row>
        <row r="114">
          <cell r="A114" t="str">
            <v>SDG_NoInv_BaseYIXhhd-5</v>
          </cell>
          <cell r="B114" t="str">
            <v>SIclos6_GOVclos11</v>
          </cell>
          <cell r="C114" t="str">
            <v>SDG_NoInv_Base</v>
          </cell>
          <cell r="D114" t="str">
            <v>YIX</v>
          </cell>
          <cell r="E114" t="str">
            <v>hhd-5</v>
          </cell>
          <cell r="F114">
            <v>238.85</v>
          </cell>
          <cell r="G114">
            <v>234.01</v>
          </cell>
          <cell r="H114">
            <v>237.21</v>
          </cell>
          <cell r="I114">
            <v>243.01</v>
          </cell>
          <cell r="J114">
            <v>247.94</v>
          </cell>
          <cell r="K114">
            <v>253.46</v>
          </cell>
          <cell r="L114">
            <v>259.88</v>
          </cell>
          <cell r="M114">
            <v>266.77999999999997</v>
          </cell>
          <cell r="N114">
            <v>274.12</v>
          </cell>
          <cell r="O114">
            <v>281.91000000000003</v>
          </cell>
          <cell r="P114">
            <v>290.43</v>
          </cell>
          <cell r="Q114">
            <v>298.97000000000003</v>
          </cell>
          <cell r="R114">
            <v>308.62</v>
          </cell>
          <cell r="S114">
            <v>318.76</v>
          </cell>
          <cell r="T114">
            <v>329.28</v>
          </cell>
          <cell r="U114">
            <v>341.04</v>
          </cell>
          <cell r="V114">
            <v>353.25</v>
          </cell>
          <cell r="W114">
            <v>365.46</v>
          </cell>
          <cell r="X114">
            <v>377.88</v>
          </cell>
          <cell r="Y114">
            <v>389.81</v>
          </cell>
          <cell r="Z114">
            <v>401.85</v>
          </cell>
          <cell r="AA114">
            <v>414.04</v>
          </cell>
          <cell r="AB114">
            <v>426.84</v>
          </cell>
          <cell r="AC114">
            <v>439.48</v>
          </cell>
          <cell r="AD114">
            <v>452.47</v>
          </cell>
          <cell r="AE114">
            <v>466.02</v>
          </cell>
          <cell r="AF114">
            <v>480.15</v>
          </cell>
          <cell r="AG114">
            <v>493.19</v>
          </cell>
          <cell r="AH114">
            <v>496.68</v>
          </cell>
          <cell r="AI114">
            <v>496.16</v>
          </cell>
          <cell r="AJ114">
            <v>495.84</v>
          </cell>
          <cell r="AK114">
            <v>495.29</v>
          </cell>
        </row>
        <row r="115">
          <cell r="A115" t="str">
            <v>SDG_NoInv_BaseYIXhhd-6</v>
          </cell>
          <cell r="B115" t="str">
            <v>SIclos6_GOVclos11</v>
          </cell>
          <cell r="C115" t="str">
            <v>SDG_NoInv_Base</v>
          </cell>
          <cell r="D115" t="str">
            <v>YIX</v>
          </cell>
          <cell r="E115" t="str">
            <v>hhd-6</v>
          </cell>
          <cell r="F115">
            <v>288.75</v>
          </cell>
          <cell r="G115">
            <v>280.12</v>
          </cell>
          <cell r="H115">
            <v>286.49</v>
          </cell>
          <cell r="I115">
            <v>293.16000000000003</v>
          </cell>
          <cell r="J115">
            <v>298.79000000000002</v>
          </cell>
          <cell r="K115">
            <v>305.33999999999997</v>
          </cell>
          <cell r="L115">
            <v>312.93</v>
          </cell>
          <cell r="M115">
            <v>321.04000000000002</v>
          </cell>
          <cell r="N115">
            <v>329.75</v>
          </cell>
          <cell r="O115">
            <v>338.89</v>
          </cell>
          <cell r="P115">
            <v>349.01</v>
          </cell>
          <cell r="Q115">
            <v>359.02</v>
          </cell>
          <cell r="R115">
            <v>370.55</v>
          </cell>
          <cell r="S115">
            <v>382.49</v>
          </cell>
          <cell r="T115">
            <v>394.9</v>
          </cell>
          <cell r="U115">
            <v>408.96</v>
          </cell>
          <cell r="V115">
            <v>423.32</v>
          </cell>
          <cell r="W115">
            <v>437.74</v>
          </cell>
          <cell r="X115">
            <v>452.31</v>
          </cell>
          <cell r="Y115">
            <v>466.11</v>
          </cell>
          <cell r="Z115">
            <v>480.27</v>
          </cell>
          <cell r="AA115">
            <v>494.42</v>
          </cell>
          <cell r="AB115">
            <v>509.39</v>
          </cell>
          <cell r="AC115">
            <v>523.95000000000005</v>
          </cell>
          <cell r="AD115">
            <v>539.05999999999995</v>
          </cell>
          <cell r="AE115">
            <v>554.86</v>
          </cell>
          <cell r="AF115">
            <v>571.33000000000004</v>
          </cell>
          <cell r="AG115">
            <v>586.07000000000005</v>
          </cell>
          <cell r="AH115">
            <v>587.77</v>
          </cell>
          <cell r="AI115">
            <v>586.09</v>
          </cell>
          <cell r="AJ115">
            <v>584.83000000000004</v>
          </cell>
          <cell r="AK115">
            <v>583.16</v>
          </cell>
        </row>
        <row r="116">
          <cell r="A116" t="str">
            <v>SDG_NoInv_BaseYIXhhd-7</v>
          </cell>
          <cell r="B116" t="str">
            <v>SIclos6_GOVclos11</v>
          </cell>
          <cell r="C116" t="str">
            <v>SDG_NoInv_Base</v>
          </cell>
          <cell r="D116" t="str">
            <v>YIX</v>
          </cell>
          <cell r="E116" t="str">
            <v>hhd-7</v>
          </cell>
          <cell r="F116">
            <v>412.51</v>
          </cell>
          <cell r="G116">
            <v>397.49</v>
          </cell>
          <cell r="H116">
            <v>409.32</v>
          </cell>
          <cell r="I116">
            <v>418.53</v>
          </cell>
          <cell r="J116">
            <v>426.28</v>
          </cell>
          <cell r="K116">
            <v>435.53</v>
          </cell>
          <cell r="L116">
            <v>446.23</v>
          </cell>
          <cell r="M116">
            <v>457.59</v>
          </cell>
          <cell r="N116">
            <v>469.85</v>
          </cell>
          <cell r="O116">
            <v>482.57</v>
          </cell>
          <cell r="P116">
            <v>496.82</v>
          </cell>
          <cell r="Q116">
            <v>510.81</v>
          </cell>
          <cell r="R116">
            <v>527.19000000000005</v>
          </cell>
          <cell r="S116">
            <v>543.96</v>
          </cell>
          <cell r="T116">
            <v>561.41999999999996</v>
          </cell>
          <cell r="U116">
            <v>581.35</v>
          </cell>
          <cell r="V116">
            <v>601.44000000000005</v>
          </cell>
          <cell r="W116">
            <v>621.69000000000005</v>
          </cell>
          <cell r="X116">
            <v>642.16</v>
          </cell>
          <cell r="Y116">
            <v>661.28</v>
          </cell>
          <cell r="Z116">
            <v>681.12</v>
          </cell>
          <cell r="AA116">
            <v>700.76</v>
          </cell>
          <cell r="AB116">
            <v>721.72</v>
          </cell>
          <cell r="AC116">
            <v>741.73</v>
          </cell>
          <cell r="AD116">
            <v>762.68</v>
          </cell>
          <cell r="AE116">
            <v>784.62</v>
          </cell>
          <cell r="AF116">
            <v>807.5</v>
          </cell>
          <cell r="AG116">
            <v>827.61</v>
          </cell>
          <cell r="AH116">
            <v>827.33</v>
          </cell>
          <cell r="AI116">
            <v>823.76</v>
          </cell>
          <cell r="AJ116">
            <v>820.99</v>
          </cell>
          <cell r="AK116">
            <v>817.51</v>
          </cell>
        </row>
        <row r="117">
          <cell r="A117" t="str">
            <v>SDG_NoInv_BaseYIXhhd-8</v>
          </cell>
          <cell r="B117" t="str">
            <v>SIclos6_GOVclos11</v>
          </cell>
          <cell r="C117" t="str">
            <v>SDG_NoInv_Base</v>
          </cell>
          <cell r="D117" t="str">
            <v>YIX</v>
          </cell>
          <cell r="E117" t="str">
            <v>hhd-8</v>
          </cell>
          <cell r="F117">
            <v>748.01</v>
          </cell>
          <cell r="G117">
            <v>714.15</v>
          </cell>
          <cell r="H117">
            <v>741.7</v>
          </cell>
          <cell r="I117">
            <v>757.98</v>
          </cell>
          <cell r="J117">
            <v>771.48</v>
          </cell>
          <cell r="K117">
            <v>788.05</v>
          </cell>
          <cell r="L117">
            <v>807.12</v>
          </cell>
          <cell r="M117">
            <v>827.21</v>
          </cell>
          <cell r="N117">
            <v>848.98</v>
          </cell>
          <cell r="O117">
            <v>870.94</v>
          </cell>
          <cell r="P117">
            <v>896.26</v>
          </cell>
          <cell r="Q117">
            <v>920.98</v>
          </cell>
          <cell r="R117">
            <v>950.52</v>
          </cell>
          <cell r="S117">
            <v>980.25</v>
          </cell>
          <cell r="T117">
            <v>1011.25</v>
          </cell>
          <cell r="U117">
            <v>1046.94</v>
          </cell>
          <cell r="V117">
            <v>1082.27</v>
          </cell>
          <cell r="W117">
            <v>1118.1600000000001</v>
          </cell>
          <cell r="X117">
            <v>1154.57</v>
          </cell>
          <cell r="Y117">
            <v>1187.93</v>
          </cell>
          <cell r="Z117">
            <v>1223.05</v>
          </cell>
          <cell r="AA117">
            <v>1257.3699999999999</v>
          </cell>
          <cell r="AB117">
            <v>1294.0899999999999</v>
          </cell>
          <cell r="AC117">
            <v>1328.44</v>
          </cell>
          <cell r="AD117">
            <v>1364.86</v>
          </cell>
          <cell r="AE117">
            <v>1403.11</v>
          </cell>
          <cell r="AF117">
            <v>1443.08</v>
          </cell>
          <cell r="AG117">
            <v>1477.47</v>
          </cell>
          <cell r="AH117">
            <v>1471.35</v>
          </cell>
          <cell r="AI117">
            <v>1462.46</v>
          </cell>
          <cell r="AJ117">
            <v>1455.54</v>
          </cell>
          <cell r="AK117">
            <v>1447.08</v>
          </cell>
        </row>
        <row r="118">
          <cell r="A118" t="str">
            <v>SDG_NoInv_BaseYIXhhd-9</v>
          </cell>
          <cell r="B118" t="str">
            <v>SIclos6_GOVclos11</v>
          </cell>
          <cell r="C118" t="str">
            <v>SDG_NoInv_Base</v>
          </cell>
          <cell r="D118" t="str">
            <v>YIX</v>
          </cell>
          <cell r="E118" t="str">
            <v>hhd-9</v>
          </cell>
          <cell r="F118">
            <v>1780.4</v>
          </cell>
          <cell r="G118">
            <v>1676.65</v>
          </cell>
          <cell r="H118">
            <v>1753.16</v>
          </cell>
          <cell r="I118">
            <v>1791.95</v>
          </cell>
          <cell r="J118">
            <v>1823.79</v>
          </cell>
          <cell r="K118">
            <v>1862.88</v>
          </cell>
          <cell r="L118">
            <v>1907.18</v>
          </cell>
          <cell r="M118">
            <v>1953.41</v>
          </cell>
          <cell r="N118">
            <v>2004.17</v>
          </cell>
          <cell r="O118">
            <v>2056.42</v>
          </cell>
          <cell r="P118">
            <v>2116.04</v>
          </cell>
          <cell r="Q118">
            <v>2173.87</v>
          </cell>
          <cell r="R118">
            <v>2243.7199999999998</v>
          </cell>
          <cell r="S118">
            <v>2313.54</v>
          </cell>
          <cell r="T118">
            <v>2386.5500000000002</v>
          </cell>
          <cell r="U118">
            <v>2471.0100000000002</v>
          </cell>
          <cell r="V118">
            <v>2553.15</v>
          </cell>
          <cell r="W118">
            <v>2637.32</v>
          </cell>
          <cell r="X118">
            <v>2723.18</v>
          </cell>
          <cell r="Y118">
            <v>2801.43</v>
          </cell>
          <cell r="Z118">
            <v>2885.44</v>
          </cell>
          <cell r="AA118">
            <v>2966.05</v>
          </cell>
          <cell r="AB118">
            <v>3055.33</v>
          </cell>
          <cell r="AC118">
            <v>3136.43</v>
          </cell>
          <cell r="AD118">
            <v>3221.15</v>
          </cell>
          <cell r="AE118">
            <v>3309.94</v>
          </cell>
          <cell r="AF118">
            <v>3402.58</v>
          </cell>
          <cell r="AG118">
            <v>3481.25</v>
          </cell>
          <cell r="AH118">
            <v>3463.88</v>
          </cell>
          <cell r="AI118">
            <v>3442.75</v>
          </cell>
          <cell r="AJ118">
            <v>3424.26</v>
          </cell>
          <cell r="AK118">
            <v>3400.65</v>
          </cell>
        </row>
        <row r="119">
          <cell r="A119" t="str">
            <v>SDG_NoInv_BaseC_SavingsINSent-n</v>
          </cell>
          <cell r="B119" t="str">
            <v>SIclos6_GOVclos11</v>
          </cell>
          <cell r="C119" t="str">
            <v>SDG_NoInv_Base</v>
          </cell>
          <cell r="D119" t="str">
            <v>C_SavingsINS</v>
          </cell>
          <cell r="E119" t="str">
            <v>ent-n</v>
          </cell>
          <cell r="F119">
            <v>634.29</v>
          </cell>
          <cell r="G119">
            <v>565.9</v>
          </cell>
          <cell r="H119">
            <v>592.97</v>
          </cell>
          <cell r="I119">
            <v>607.16</v>
          </cell>
          <cell r="J119">
            <v>618.69000000000005</v>
          </cell>
          <cell r="K119">
            <v>631.45000000000005</v>
          </cell>
          <cell r="L119">
            <v>645.22</v>
          </cell>
          <cell r="M119">
            <v>659.32</v>
          </cell>
          <cell r="N119">
            <v>676.24</v>
          </cell>
          <cell r="O119">
            <v>699.32</v>
          </cell>
          <cell r="P119">
            <v>720.78</v>
          </cell>
          <cell r="Q119">
            <v>740.95</v>
          </cell>
          <cell r="R119">
            <v>764.78</v>
          </cell>
          <cell r="S119">
            <v>789.71</v>
          </cell>
          <cell r="T119">
            <v>816.24</v>
          </cell>
          <cell r="U119">
            <v>847.1</v>
          </cell>
          <cell r="V119">
            <v>876.46</v>
          </cell>
          <cell r="W119">
            <v>906.87</v>
          </cell>
          <cell r="X119">
            <v>937.68</v>
          </cell>
          <cell r="Y119">
            <v>967.7</v>
          </cell>
          <cell r="Z119">
            <v>1001.29</v>
          </cell>
          <cell r="AA119">
            <v>1032.04</v>
          </cell>
          <cell r="AB119">
            <v>1072.42</v>
          </cell>
          <cell r="AC119">
            <v>1107.22</v>
          </cell>
          <cell r="AD119">
            <v>1139.17</v>
          </cell>
          <cell r="AE119">
            <v>1171.8900000000001</v>
          </cell>
          <cell r="AF119">
            <v>1205.43</v>
          </cell>
          <cell r="AG119">
            <v>1234.28</v>
          </cell>
          <cell r="AH119">
            <v>1240.56</v>
          </cell>
          <cell r="AI119">
            <v>1239.7</v>
          </cell>
          <cell r="AJ119">
            <v>1233.22</v>
          </cell>
          <cell r="AK119">
            <v>1222.08</v>
          </cell>
        </row>
        <row r="120">
          <cell r="A120" t="str">
            <v>SDG_NoInv_BaseC_SavingsINSent-e</v>
          </cell>
          <cell r="B120" t="str">
            <v>SIclos6_GOVclos11</v>
          </cell>
          <cell r="C120" t="str">
            <v>SDG_NoInv_Base</v>
          </cell>
          <cell r="D120" t="str">
            <v>C_SavingsINS</v>
          </cell>
          <cell r="E120" t="str">
            <v>ent-e</v>
          </cell>
          <cell r="F120">
            <v>60.1</v>
          </cell>
          <cell r="G120">
            <v>66.16</v>
          </cell>
          <cell r="H120">
            <v>55.45</v>
          </cell>
          <cell r="I120">
            <v>56.63</v>
          </cell>
          <cell r="J120">
            <v>59.06</v>
          </cell>
          <cell r="K120">
            <v>62.52</v>
          </cell>
          <cell r="L120">
            <v>65.989999999999995</v>
          </cell>
          <cell r="M120">
            <v>65.62</v>
          </cell>
          <cell r="N120">
            <v>63.86</v>
          </cell>
          <cell r="O120">
            <v>62.71</v>
          </cell>
          <cell r="P120">
            <v>64.349999999999994</v>
          </cell>
          <cell r="Q120">
            <v>67.84</v>
          </cell>
          <cell r="R120">
            <v>74.09</v>
          </cell>
          <cell r="S120">
            <v>78.69</v>
          </cell>
          <cell r="T120">
            <v>83.44</v>
          </cell>
          <cell r="U120">
            <v>88.01</v>
          </cell>
          <cell r="V120">
            <v>88.57</v>
          </cell>
          <cell r="W120">
            <v>92.5</v>
          </cell>
          <cell r="X120">
            <v>101.64</v>
          </cell>
          <cell r="Y120">
            <v>110.25</v>
          </cell>
          <cell r="Z120">
            <v>119.71</v>
          </cell>
          <cell r="AA120">
            <v>129.07</v>
          </cell>
          <cell r="AB120">
            <v>135.47999999999999</v>
          </cell>
          <cell r="AC120">
            <v>143.88999999999999</v>
          </cell>
          <cell r="AD120">
            <v>153</v>
          </cell>
          <cell r="AE120">
            <v>161.85</v>
          </cell>
          <cell r="AF120">
            <v>170.67</v>
          </cell>
          <cell r="AG120">
            <v>205.27</v>
          </cell>
          <cell r="AH120">
            <v>236.85</v>
          </cell>
          <cell r="AI120">
            <v>275.37</v>
          </cell>
          <cell r="AJ120">
            <v>314.07</v>
          </cell>
          <cell r="AK120">
            <v>349.69</v>
          </cell>
        </row>
        <row r="121">
          <cell r="A121" t="str">
            <v>SDG_NoInv_BaseC_SavingsINShhd-0</v>
          </cell>
          <cell r="B121" t="str">
            <v>SIclos6_GOVclos11</v>
          </cell>
          <cell r="C121" t="str">
            <v>SDG_NoInv_Base</v>
          </cell>
          <cell r="D121" t="str">
            <v>C_SavingsINS</v>
          </cell>
          <cell r="E121" t="str">
            <v>hhd-0</v>
          </cell>
          <cell r="F121">
            <v>0.06</v>
          </cell>
          <cell r="G121">
            <v>0</v>
          </cell>
          <cell r="H121">
            <v>0.12</v>
          </cell>
          <cell r="I121">
            <v>0.18</v>
          </cell>
          <cell r="J121">
            <v>0.17</v>
          </cell>
          <cell r="K121">
            <v>0.17</v>
          </cell>
          <cell r="L121">
            <v>0.19</v>
          </cell>
          <cell r="M121">
            <v>0.28999999999999998</v>
          </cell>
          <cell r="N121">
            <v>0.42</v>
          </cell>
          <cell r="O121">
            <v>0.37</v>
          </cell>
          <cell r="P121">
            <v>0.43</v>
          </cell>
          <cell r="Q121">
            <v>0.49</v>
          </cell>
          <cell r="R121">
            <v>0.54</v>
          </cell>
          <cell r="S121">
            <v>0.62</v>
          </cell>
          <cell r="T121">
            <v>0.71</v>
          </cell>
          <cell r="U121">
            <v>0.82</v>
          </cell>
          <cell r="V121">
            <v>1.02</v>
          </cell>
          <cell r="W121">
            <v>1.1599999999999999</v>
          </cell>
          <cell r="X121">
            <v>1.21</v>
          </cell>
          <cell r="Y121">
            <v>1.25</v>
          </cell>
          <cell r="Z121">
            <v>1.24</v>
          </cell>
          <cell r="AA121">
            <v>1.26</v>
          </cell>
          <cell r="AB121">
            <v>1.22</v>
          </cell>
          <cell r="AC121">
            <v>1.2</v>
          </cell>
          <cell r="AD121">
            <v>1.23</v>
          </cell>
          <cell r="AE121">
            <v>1.29</v>
          </cell>
          <cell r="AF121">
            <v>1.38</v>
          </cell>
          <cell r="AG121">
            <v>0.98</v>
          </cell>
          <cell r="AH121">
            <v>0.2</v>
          </cell>
          <cell r="AI121">
            <v>-0.78</v>
          </cell>
          <cell r="AJ121">
            <v>-1.72</v>
          </cell>
          <cell r="AK121">
            <v>-2.58</v>
          </cell>
        </row>
        <row r="122">
          <cell r="A122" t="str">
            <v>SDG_NoInv_BaseC_SavingsINShhd-1</v>
          </cell>
          <cell r="B122" t="str">
            <v>SIclos6_GOVclos11</v>
          </cell>
          <cell r="C122" t="str">
            <v>SDG_NoInv_Base</v>
          </cell>
          <cell r="D122" t="str">
            <v>C_SavingsINS</v>
          </cell>
          <cell r="E122" t="str">
            <v>hhd-1</v>
          </cell>
          <cell r="F122">
            <v>0.09</v>
          </cell>
          <cell r="G122">
            <v>0.01</v>
          </cell>
          <cell r="H122">
            <v>0.17</v>
          </cell>
          <cell r="I122">
            <v>0.26</v>
          </cell>
          <cell r="J122">
            <v>0.25</v>
          </cell>
          <cell r="K122">
            <v>0.24</v>
          </cell>
          <cell r="L122">
            <v>0.28000000000000003</v>
          </cell>
          <cell r="M122">
            <v>0.42</v>
          </cell>
          <cell r="N122">
            <v>0.59</v>
          </cell>
          <cell r="O122">
            <v>0.52</v>
          </cell>
          <cell r="P122">
            <v>0.61</v>
          </cell>
          <cell r="Q122">
            <v>0.69</v>
          </cell>
          <cell r="R122">
            <v>0.75</v>
          </cell>
          <cell r="S122">
            <v>0.87</v>
          </cell>
          <cell r="T122">
            <v>0.98</v>
          </cell>
          <cell r="U122">
            <v>1.1299999999999999</v>
          </cell>
          <cell r="V122">
            <v>1.41</v>
          </cell>
          <cell r="W122">
            <v>1.6</v>
          </cell>
          <cell r="X122">
            <v>1.67</v>
          </cell>
          <cell r="Y122">
            <v>1.72</v>
          </cell>
          <cell r="Z122">
            <v>1.72</v>
          </cell>
          <cell r="AA122">
            <v>1.74</v>
          </cell>
          <cell r="AB122">
            <v>1.69</v>
          </cell>
          <cell r="AC122">
            <v>1.66</v>
          </cell>
          <cell r="AD122">
            <v>1.7</v>
          </cell>
          <cell r="AE122">
            <v>1.78</v>
          </cell>
          <cell r="AF122">
            <v>1.91</v>
          </cell>
          <cell r="AG122">
            <v>1.36</v>
          </cell>
          <cell r="AH122">
            <v>0.3</v>
          </cell>
          <cell r="AI122">
            <v>-1.04</v>
          </cell>
          <cell r="AJ122">
            <v>-2.31</v>
          </cell>
          <cell r="AK122">
            <v>-3.48</v>
          </cell>
        </row>
        <row r="123">
          <cell r="A123" t="str">
            <v>SDG_NoInv_BaseC_SavingsINShhd-2</v>
          </cell>
          <cell r="B123" t="str">
            <v>SIclos6_GOVclos11</v>
          </cell>
          <cell r="C123" t="str">
            <v>SDG_NoInv_Base</v>
          </cell>
          <cell r="D123" t="str">
            <v>C_SavingsINS</v>
          </cell>
          <cell r="E123" t="str">
            <v>hhd-2</v>
          </cell>
          <cell r="F123">
            <v>0.15</v>
          </cell>
          <cell r="G123">
            <v>0.05</v>
          </cell>
          <cell r="H123">
            <v>0.25</v>
          </cell>
          <cell r="I123">
            <v>0.35</v>
          </cell>
          <cell r="J123">
            <v>0.34</v>
          </cell>
          <cell r="K123">
            <v>0.33</v>
          </cell>
          <cell r="L123">
            <v>0.37</v>
          </cell>
          <cell r="M123">
            <v>0.53</v>
          </cell>
          <cell r="N123">
            <v>0.73</v>
          </cell>
          <cell r="O123">
            <v>0.66</v>
          </cell>
          <cell r="P123">
            <v>0.76</v>
          </cell>
          <cell r="Q123">
            <v>0.86</v>
          </cell>
          <cell r="R123">
            <v>0.94</v>
          </cell>
          <cell r="S123">
            <v>1.07</v>
          </cell>
          <cell r="T123">
            <v>1.21</v>
          </cell>
          <cell r="U123">
            <v>1.39</v>
          </cell>
          <cell r="V123">
            <v>1.71</v>
          </cell>
          <cell r="W123">
            <v>1.93</v>
          </cell>
          <cell r="X123">
            <v>2.02</v>
          </cell>
          <cell r="Y123">
            <v>2.08</v>
          </cell>
          <cell r="Z123">
            <v>2.08</v>
          </cell>
          <cell r="AA123">
            <v>2.1</v>
          </cell>
          <cell r="AB123">
            <v>2.0499999999999998</v>
          </cell>
          <cell r="AC123">
            <v>2.0099999999999998</v>
          </cell>
          <cell r="AD123">
            <v>2.06</v>
          </cell>
          <cell r="AE123">
            <v>2.16</v>
          </cell>
          <cell r="AF123">
            <v>2.31</v>
          </cell>
          <cell r="AG123">
            <v>1.68</v>
          </cell>
          <cell r="AH123">
            <v>0.45</v>
          </cell>
          <cell r="AI123">
            <v>-1.1000000000000001</v>
          </cell>
          <cell r="AJ123">
            <v>-2.57</v>
          </cell>
          <cell r="AK123">
            <v>-3.92</v>
          </cell>
        </row>
        <row r="124">
          <cell r="A124" t="str">
            <v>SDG_NoInv_BaseC_SavingsINShhd-3</v>
          </cell>
          <cell r="B124" t="str">
            <v>SIclos6_GOVclos11</v>
          </cell>
          <cell r="C124" t="str">
            <v>SDG_NoInv_Base</v>
          </cell>
          <cell r="D124" t="str">
            <v>C_SavingsINS</v>
          </cell>
          <cell r="E124" t="str">
            <v>hhd-3</v>
          </cell>
          <cell r="F124">
            <v>0.3</v>
          </cell>
          <cell r="G124">
            <v>0.18</v>
          </cell>
          <cell r="H124">
            <v>0.41</v>
          </cell>
          <cell r="I124">
            <v>0.54</v>
          </cell>
          <cell r="J124">
            <v>0.53</v>
          </cell>
          <cell r="K124">
            <v>0.52</v>
          </cell>
          <cell r="L124">
            <v>0.57999999999999996</v>
          </cell>
          <cell r="M124">
            <v>0.78</v>
          </cell>
          <cell r="N124">
            <v>1.03</v>
          </cell>
          <cell r="O124">
            <v>0.95</v>
          </cell>
          <cell r="P124">
            <v>1.08</v>
          </cell>
          <cell r="Q124">
            <v>1.2</v>
          </cell>
          <cell r="R124">
            <v>1.3</v>
          </cell>
          <cell r="S124">
            <v>1.46</v>
          </cell>
          <cell r="T124">
            <v>1.64</v>
          </cell>
          <cell r="U124">
            <v>1.86</v>
          </cell>
          <cell r="V124">
            <v>2.2599999999999998</v>
          </cell>
          <cell r="W124">
            <v>2.54</v>
          </cell>
          <cell r="X124">
            <v>2.65</v>
          </cell>
          <cell r="Y124">
            <v>2.73</v>
          </cell>
          <cell r="Z124">
            <v>2.73</v>
          </cell>
          <cell r="AA124">
            <v>2.77</v>
          </cell>
          <cell r="AB124">
            <v>2.71</v>
          </cell>
          <cell r="AC124">
            <v>2.67</v>
          </cell>
          <cell r="AD124">
            <v>2.73</v>
          </cell>
          <cell r="AE124">
            <v>2.86</v>
          </cell>
          <cell r="AF124">
            <v>3.05</v>
          </cell>
          <cell r="AG124">
            <v>2.29</v>
          </cell>
          <cell r="AH124">
            <v>0.79</v>
          </cell>
          <cell r="AI124">
            <v>-1.0900000000000001</v>
          </cell>
          <cell r="AJ124">
            <v>-2.86</v>
          </cell>
          <cell r="AK124">
            <v>-4.49</v>
          </cell>
        </row>
        <row r="125">
          <cell r="A125" t="str">
            <v>SDG_NoInv_BaseC_SavingsINShhd-4</v>
          </cell>
          <cell r="B125" t="str">
            <v>SIclos6_GOVclos11</v>
          </cell>
          <cell r="C125" t="str">
            <v>SDG_NoInv_Base</v>
          </cell>
          <cell r="D125" t="str">
            <v>C_SavingsINS</v>
          </cell>
          <cell r="E125" t="str">
            <v>hhd-4</v>
          </cell>
          <cell r="F125">
            <v>0.43</v>
          </cell>
          <cell r="G125">
            <v>0.3</v>
          </cell>
          <cell r="H125">
            <v>0.55000000000000004</v>
          </cell>
          <cell r="I125">
            <v>0.69</v>
          </cell>
          <cell r="J125">
            <v>0.68</v>
          </cell>
          <cell r="K125">
            <v>0.68</v>
          </cell>
          <cell r="L125">
            <v>0.74</v>
          </cell>
          <cell r="M125">
            <v>0.96</v>
          </cell>
          <cell r="N125">
            <v>1.23</v>
          </cell>
          <cell r="O125">
            <v>1.1399999999999999</v>
          </cell>
          <cell r="P125">
            <v>1.28</v>
          </cell>
          <cell r="Q125">
            <v>1.41</v>
          </cell>
          <cell r="R125">
            <v>1.52</v>
          </cell>
          <cell r="S125">
            <v>1.71</v>
          </cell>
          <cell r="T125">
            <v>1.89</v>
          </cell>
          <cell r="U125">
            <v>2.14</v>
          </cell>
          <cell r="V125">
            <v>2.57</v>
          </cell>
          <cell r="W125">
            <v>2.87</v>
          </cell>
          <cell r="X125">
            <v>2.99</v>
          </cell>
          <cell r="Y125">
            <v>3.08</v>
          </cell>
          <cell r="Z125">
            <v>3.09</v>
          </cell>
          <cell r="AA125">
            <v>3.13</v>
          </cell>
          <cell r="AB125">
            <v>3.07</v>
          </cell>
          <cell r="AC125">
            <v>3.04</v>
          </cell>
          <cell r="AD125">
            <v>3.11</v>
          </cell>
          <cell r="AE125">
            <v>3.25</v>
          </cell>
          <cell r="AF125">
            <v>3.46</v>
          </cell>
          <cell r="AG125">
            <v>2.66</v>
          </cell>
          <cell r="AH125">
            <v>1.07</v>
          </cell>
          <cell r="AI125">
            <v>-0.92</v>
          </cell>
          <cell r="AJ125">
            <v>-2.78</v>
          </cell>
          <cell r="AK125">
            <v>-4.5</v>
          </cell>
        </row>
        <row r="126">
          <cell r="A126" t="str">
            <v>SDG_NoInv_BaseC_SavingsINShhd-5</v>
          </cell>
          <cell r="B126" t="str">
            <v>SIclos6_GOVclos11</v>
          </cell>
          <cell r="C126" t="str">
            <v>SDG_NoInv_Base</v>
          </cell>
          <cell r="D126" t="str">
            <v>C_SavingsINS</v>
          </cell>
          <cell r="E126" t="str">
            <v>hhd-5</v>
          </cell>
          <cell r="F126">
            <v>0.66</v>
          </cell>
          <cell r="G126">
            <v>0.48</v>
          </cell>
          <cell r="H126">
            <v>0.83</v>
          </cell>
          <cell r="I126">
            <v>1.02</v>
          </cell>
          <cell r="J126">
            <v>1</v>
          </cell>
          <cell r="K126">
            <v>1</v>
          </cell>
          <cell r="L126">
            <v>1.08</v>
          </cell>
          <cell r="M126">
            <v>1.38</v>
          </cell>
          <cell r="N126">
            <v>1.75</v>
          </cell>
          <cell r="O126">
            <v>1.63</v>
          </cell>
          <cell r="P126">
            <v>1.83</v>
          </cell>
          <cell r="Q126">
            <v>2.0099999999999998</v>
          </cell>
          <cell r="R126">
            <v>2.16</v>
          </cell>
          <cell r="S126">
            <v>2.41</v>
          </cell>
          <cell r="T126">
            <v>2.66</v>
          </cell>
          <cell r="U126">
            <v>3</v>
          </cell>
          <cell r="V126">
            <v>3.59</v>
          </cell>
          <cell r="W126">
            <v>3.99</v>
          </cell>
          <cell r="X126">
            <v>4.16</v>
          </cell>
          <cell r="Y126">
            <v>4.28</v>
          </cell>
          <cell r="Z126">
            <v>4.29</v>
          </cell>
          <cell r="AA126">
            <v>4.3499999999999996</v>
          </cell>
          <cell r="AB126">
            <v>4.2699999999999996</v>
          </cell>
          <cell r="AC126">
            <v>4.2300000000000004</v>
          </cell>
          <cell r="AD126">
            <v>4.33</v>
          </cell>
          <cell r="AE126">
            <v>4.5199999999999996</v>
          </cell>
          <cell r="AF126">
            <v>4.8</v>
          </cell>
          <cell r="AG126">
            <v>3.73</v>
          </cell>
          <cell r="AH126">
            <v>1.59</v>
          </cell>
          <cell r="AI126">
            <v>-1.05</v>
          </cell>
          <cell r="AJ126">
            <v>-3.52</v>
          </cell>
          <cell r="AK126">
            <v>-5.79</v>
          </cell>
        </row>
        <row r="127">
          <cell r="A127" t="str">
            <v>SDG_NoInv_BaseC_SavingsINShhd-6</v>
          </cell>
          <cell r="B127" t="str">
            <v>SIclos6_GOVclos11</v>
          </cell>
          <cell r="C127" t="str">
            <v>SDG_NoInv_Base</v>
          </cell>
          <cell r="D127" t="str">
            <v>C_SavingsINS</v>
          </cell>
          <cell r="E127" t="str">
            <v>hhd-6</v>
          </cell>
          <cell r="F127">
            <v>0.9</v>
          </cell>
          <cell r="G127">
            <v>0.67</v>
          </cell>
          <cell r="H127">
            <v>1.1000000000000001</v>
          </cell>
          <cell r="I127">
            <v>1.32</v>
          </cell>
          <cell r="J127">
            <v>1.31</v>
          </cell>
          <cell r="K127">
            <v>1.3</v>
          </cell>
          <cell r="L127">
            <v>1.41</v>
          </cell>
          <cell r="M127">
            <v>1.76</v>
          </cell>
          <cell r="N127">
            <v>2.2000000000000002</v>
          </cell>
          <cell r="O127">
            <v>2.0699999999999998</v>
          </cell>
          <cell r="P127">
            <v>2.2999999999999998</v>
          </cell>
          <cell r="Q127">
            <v>2.5099999999999998</v>
          </cell>
          <cell r="R127">
            <v>2.7</v>
          </cell>
          <cell r="S127">
            <v>3</v>
          </cell>
          <cell r="T127">
            <v>3.31</v>
          </cell>
          <cell r="U127">
            <v>3.71</v>
          </cell>
          <cell r="V127">
            <v>4.41</v>
          </cell>
          <cell r="W127">
            <v>4.8899999999999997</v>
          </cell>
          <cell r="X127">
            <v>5.09</v>
          </cell>
          <cell r="Y127">
            <v>5.24</v>
          </cell>
          <cell r="Z127">
            <v>5.25</v>
          </cell>
          <cell r="AA127">
            <v>5.33</v>
          </cell>
          <cell r="AB127">
            <v>5.24</v>
          </cell>
          <cell r="AC127">
            <v>5.19</v>
          </cell>
          <cell r="AD127">
            <v>5.31</v>
          </cell>
          <cell r="AE127">
            <v>5.54</v>
          </cell>
          <cell r="AF127">
            <v>5.87</v>
          </cell>
          <cell r="AG127">
            <v>4.6100000000000003</v>
          </cell>
          <cell r="AH127">
            <v>2.1</v>
          </cell>
          <cell r="AI127">
            <v>-0.99</v>
          </cell>
          <cell r="AJ127">
            <v>-3.87</v>
          </cell>
          <cell r="AK127">
            <v>-6.5</v>
          </cell>
        </row>
        <row r="128">
          <cell r="A128" t="str">
            <v>SDG_NoInv_BaseC_SavingsINShhd-7</v>
          </cell>
          <cell r="B128" t="str">
            <v>SIclos6_GOVclos11</v>
          </cell>
          <cell r="C128" t="str">
            <v>SDG_NoInv_Base</v>
          </cell>
          <cell r="D128" t="str">
            <v>C_SavingsINS</v>
          </cell>
          <cell r="E128" t="str">
            <v>hhd-7</v>
          </cell>
          <cell r="F128">
            <v>1.64</v>
          </cell>
          <cell r="G128">
            <v>1.28</v>
          </cell>
          <cell r="H128">
            <v>1.89</v>
          </cell>
          <cell r="I128">
            <v>2.21</v>
          </cell>
          <cell r="J128">
            <v>2.19</v>
          </cell>
          <cell r="K128">
            <v>2.19</v>
          </cell>
          <cell r="L128">
            <v>2.34</v>
          </cell>
          <cell r="M128">
            <v>2.85</v>
          </cell>
          <cell r="N128">
            <v>3.45</v>
          </cell>
          <cell r="O128">
            <v>3.29</v>
          </cell>
          <cell r="P128">
            <v>3.62</v>
          </cell>
          <cell r="Q128">
            <v>3.93</v>
          </cell>
          <cell r="R128">
            <v>4.2</v>
          </cell>
          <cell r="S128">
            <v>4.63</v>
          </cell>
          <cell r="T128">
            <v>5.07</v>
          </cell>
          <cell r="U128">
            <v>5.64</v>
          </cell>
          <cell r="V128">
            <v>6.62</v>
          </cell>
          <cell r="W128">
            <v>7.31</v>
          </cell>
          <cell r="X128">
            <v>7.6</v>
          </cell>
          <cell r="Y128">
            <v>7.82</v>
          </cell>
          <cell r="Z128">
            <v>7.87</v>
          </cell>
          <cell r="AA128">
            <v>7.99</v>
          </cell>
          <cell r="AB128">
            <v>7.9</v>
          </cell>
          <cell r="AC128">
            <v>7.84</v>
          </cell>
          <cell r="AD128">
            <v>8.02</v>
          </cell>
          <cell r="AE128">
            <v>8.36</v>
          </cell>
          <cell r="AF128">
            <v>8.83</v>
          </cell>
          <cell r="AG128">
            <v>7.12</v>
          </cell>
          <cell r="AH128">
            <v>3.66</v>
          </cell>
          <cell r="AI128">
            <v>-0.56999999999999995</v>
          </cell>
          <cell r="AJ128">
            <v>-4.5</v>
          </cell>
          <cell r="AK128">
            <v>-8.0500000000000007</v>
          </cell>
        </row>
        <row r="129">
          <cell r="A129" t="str">
            <v>SDG_NoInv_BaseC_SavingsINShhd-8</v>
          </cell>
          <cell r="B129" t="str">
            <v>SIclos6_GOVclos11</v>
          </cell>
          <cell r="C129" t="str">
            <v>SDG_NoInv_Base</v>
          </cell>
          <cell r="D129" t="str">
            <v>C_SavingsINS</v>
          </cell>
          <cell r="E129" t="str">
            <v>hhd-8</v>
          </cell>
          <cell r="F129">
            <v>3.78</v>
          </cell>
          <cell r="G129">
            <v>3.05</v>
          </cell>
          <cell r="H129">
            <v>4.13</v>
          </cell>
          <cell r="I129">
            <v>4.68</v>
          </cell>
          <cell r="J129">
            <v>4.67</v>
          </cell>
          <cell r="K129">
            <v>4.7</v>
          </cell>
          <cell r="L129">
            <v>4.9800000000000004</v>
          </cell>
          <cell r="M129">
            <v>5.83</v>
          </cell>
          <cell r="N129">
            <v>6.87</v>
          </cell>
          <cell r="O129">
            <v>6.63</v>
          </cell>
          <cell r="P129">
            <v>7.22</v>
          </cell>
          <cell r="Q129">
            <v>7.77</v>
          </cell>
          <cell r="R129">
            <v>8.2799999999999994</v>
          </cell>
          <cell r="S129">
            <v>9.0399999999999991</v>
          </cell>
          <cell r="T129">
            <v>9.83</v>
          </cell>
          <cell r="U129">
            <v>10.85</v>
          </cell>
          <cell r="V129">
            <v>12.55</v>
          </cell>
          <cell r="W129">
            <v>13.77</v>
          </cell>
          <cell r="X129">
            <v>14.32</v>
          </cell>
          <cell r="Y129">
            <v>14.75</v>
          </cell>
          <cell r="Z129">
            <v>14.89</v>
          </cell>
          <cell r="AA129">
            <v>15.14</v>
          </cell>
          <cell r="AB129">
            <v>15.07</v>
          </cell>
          <cell r="AC129">
            <v>15.02</v>
          </cell>
          <cell r="AD129">
            <v>15.39</v>
          </cell>
          <cell r="AE129">
            <v>16.02</v>
          </cell>
          <cell r="AF129">
            <v>16.86</v>
          </cell>
          <cell r="AG129">
            <v>14.04</v>
          </cell>
          <cell r="AH129">
            <v>8.18</v>
          </cell>
          <cell r="AI129">
            <v>1.1200000000000001</v>
          </cell>
          <cell r="AJ129">
            <v>-5.41</v>
          </cell>
          <cell r="AK129">
            <v>-11.27</v>
          </cell>
        </row>
        <row r="130">
          <cell r="A130" t="str">
            <v>SDG_NoInv_BaseC_SavingsINShhd-9</v>
          </cell>
          <cell r="B130" t="str">
            <v>SIclos6_GOVclos11</v>
          </cell>
          <cell r="C130" t="str">
            <v>SDG_NoInv_Base</v>
          </cell>
          <cell r="D130" t="str">
            <v>C_SavingsINS</v>
          </cell>
          <cell r="E130" t="str">
            <v>hhd-9</v>
          </cell>
          <cell r="F130">
            <v>61.83</v>
          </cell>
          <cell r="G130">
            <v>54.46</v>
          </cell>
          <cell r="H130">
            <v>59.85</v>
          </cell>
          <cell r="I130">
            <v>62.31</v>
          </cell>
          <cell r="J130">
            <v>63.22</v>
          </cell>
          <cell r="K130">
            <v>64.47</v>
          </cell>
          <cell r="L130">
            <v>66.400000000000006</v>
          </cell>
          <cell r="M130">
            <v>69.66</v>
          </cell>
          <cell r="N130">
            <v>73.52</v>
          </cell>
          <cell r="O130">
            <v>74.86</v>
          </cell>
          <cell r="P130">
            <v>78.14</v>
          </cell>
          <cell r="Q130">
            <v>81.22</v>
          </cell>
          <cell r="R130">
            <v>84.69</v>
          </cell>
          <cell r="S130">
            <v>88.74</v>
          </cell>
          <cell r="T130">
            <v>92.99</v>
          </cell>
          <cell r="U130">
            <v>98.21</v>
          </cell>
          <cell r="V130">
            <v>104.77</v>
          </cell>
          <cell r="W130">
            <v>110.37</v>
          </cell>
          <cell r="X130">
            <v>114.6</v>
          </cell>
          <cell r="Y130">
            <v>118.26</v>
          </cell>
          <cell r="Z130">
            <v>121.57</v>
          </cell>
          <cell r="AA130">
            <v>124.89</v>
          </cell>
          <cell r="AB130">
            <v>128.06</v>
          </cell>
          <cell r="AC130">
            <v>130.80000000000001</v>
          </cell>
          <cell r="AD130">
            <v>134.47999999999999</v>
          </cell>
          <cell r="AE130">
            <v>138.86000000000001</v>
          </cell>
          <cell r="AF130">
            <v>143.87</v>
          </cell>
          <cell r="AG130">
            <v>140.19999999999999</v>
          </cell>
          <cell r="AH130">
            <v>126.1</v>
          </cell>
          <cell r="AI130">
            <v>109.16</v>
          </cell>
          <cell r="AJ130">
            <v>93.39</v>
          </cell>
          <cell r="AK130">
            <v>78.87</v>
          </cell>
        </row>
        <row r="131">
          <cell r="A131" t="str">
            <v>SDG_NoInv_BaseC_SavingsINStotal</v>
          </cell>
          <cell r="B131" t="str">
            <v>SIclos6_GOVclos11</v>
          </cell>
          <cell r="C131" t="str">
            <v>SDG_NoInv_Base</v>
          </cell>
          <cell r="D131" t="str">
            <v>C_SavingsINS</v>
          </cell>
          <cell r="E131" t="str">
            <v>total</v>
          </cell>
          <cell r="F131">
            <v>764.23</v>
          </cell>
          <cell r="G131">
            <v>692.52</v>
          </cell>
          <cell r="H131">
            <v>717.7</v>
          </cell>
          <cell r="I131">
            <v>737.36</v>
          </cell>
          <cell r="J131">
            <v>752.11</v>
          </cell>
          <cell r="K131">
            <v>769.57</v>
          </cell>
          <cell r="L131">
            <v>789.57</v>
          </cell>
          <cell r="M131">
            <v>809.41</v>
          </cell>
          <cell r="N131">
            <v>831.88</v>
          </cell>
          <cell r="O131">
            <v>854.16</v>
          </cell>
          <cell r="P131">
            <v>882.41</v>
          </cell>
          <cell r="Q131">
            <v>910.88</v>
          </cell>
          <cell r="R131">
            <v>945.93</v>
          </cell>
          <cell r="S131">
            <v>981.94</v>
          </cell>
          <cell r="T131">
            <v>1019.95</v>
          </cell>
          <cell r="U131">
            <v>1063.8499999999999</v>
          </cell>
          <cell r="V131">
            <v>1105.96</v>
          </cell>
          <cell r="W131">
            <v>1149.81</v>
          </cell>
          <cell r="X131">
            <v>1195.6300000000001</v>
          </cell>
          <cell r="Y131">
            <v>1239.17</v>
          </cell>
          <cell r="Z131">
            <v>1285.73</v>
          </cell>
          <cell r="AA131">
            <v>1329.8</v>
          </cell>
          <cell r="AB131">
            <v>1379.18</v>
          </cell>
          <cell r="AC131">
            <v>1424.74</v>
          </cell>
          <cell r="AD131">
            <v>1470.53</v>
          </cell>
          <cell r="AE131">
            <v>1518.39</v>
          </cell>
          <cell r="AF131">
            <v>1568.42</v>
          </cell>
          <cell r="AG131">
            <v>1618.24</v>
          </cell>
          <cell r="AH131">
            <v>1621.84</v>
          </cell>
          <cell r="AI131">
            <v>1617.8</v>
          </cell>
          <cell r="AJ131">
            <v>1611.15</v>
          </cell>
          <cell r="AK131">
            <v>1600.04</v>
          </cell>
        </row>
        <row r="132">
          <cell r="A132" t="str">
            <v>SDG_NoInv_BaseFSAVXtotal</v>
          </cell>
          <cell r="B132" t="str">
            <v>SIclos6_GOVclos11</v>
          </cell>
          <cell r="C132" t="str">
            <v>SDG_NoInv_Base</v>
          </cell>
          <cell r="D132" t="str">
            <v>FSAVX</v>
          </cell>
          <cell r="E132" t="str">
            <v>total</v>
          </cell>
          <cell r="F132">
            <v>163.84</v>
          </cell>
          <cell r="G132">
            <v>166.62</v>
          </cell>
          <cell r="H132">
            <v>169.46</v>
          </cell>
          <cell r="I132">
            <v>172.34</v>
          </cell>
          <cell r="J132">
            <v>175.27</v>
          </cell>
          <cell r="K132">
            <v>178.25</v>
          </cell>
          <cell r="L132">
            <v>181.28</v>
          </cell>
          <cell r="M132">
            <v>184.36</v>
          </cell>
          <cell r="N132">
            <v>187.49</v>
          </cell>
          <cell r="O132">
            <v>190.68</v>
          </cell>
          <cell r="P132">
            <v>193.92</v>
          </cell>
          <cell r="Q132">
            <v>197.22</v>
          </cell>
          <cell r="R132">
            <v>200.57</v>
          </cell>
          <cell r="S132">
            <v>203.98</v>
          </cell>
          <cell r="T132">
            <v>207.45</v>
          </cell>
          <cell r="U132">
            <v>210.97</v>
          </cell>
          <cell r="V132">
            <v>214.56</v>
          </cell>
          <cell r="W132">
            <v>218.21</v>
          </cell>
          <cell r="X132">
            <v>221.92</v>
          </cell>
          <cell r="Y132">
            <v>225.69</v>
          </cell>
          <cell r="Z132">
            <v>229.53</v>
          </cell>
          <cell r="AA132">
            <v>233.43</v>
          </cell>
          <cell r="AB132">
            <v>237.4</v>
          </cell>
          <cell r="AC132">
            <v>241.43</v>
          </cell>
          <cell r="AD132">
            <v>245.54</v>
          </cell>
          <cell r="AE132">
            <v>249.71</v>
          </cell>
          <cell r="AF132">
            <v>253.96</v>
          </cell>
          <cell r="AG132">
            <v>258.27</v>
          </cell>
          <cell r="AH132">
            <v>262.66000000000003</v>
          </cell>
          <cell r="AI132">
            <v>267.13</v>
          </cell>
          <cell r="AJ132">
            <v>271.67</v>
          </cell>
          <cell r="AK132">
            <v>276.29000000000002</v>
          </cell>
        </row>
        <row r="133">
          <cell r="A133" t="str">
            <v>SDG_NoInv_BaseGSAVXtotal</v>
          </cell>
          <cell r="B133" t="str">
            <v>SIclos6_GOVclos11</v>
          </cell>
          <cell r="C133" t="str">
            <v>SDG_NoInv_Base</v>
          </cell>
          <cell r="D133" t="str">
            <v>GSAVX</v>
          </cell>
          <cell r="E133" t="str">
            <v>total</v>
          </cell>
          <cell r="F133">
            <v>-11.97</v>
          </cell>
          <cell r="G133">
            <v>0.77</v>
          </cell>
          <cell r="H133">
            <v>-2.2599999999999998</v>
          </cell>
          <cell r="I133">
            <v>-3.95</v>
          </cell>
          <cell r="J133">
            <v>-4.51</v>
          </cell>
          <cell r="K133">
            <v>-5.22</v>
          </cell>
          <cell r="L133">
            <v>-5.79</v>
          </cell>
          <cell r="M133">
            <v>-6.22</v>
          </cell>
          <cell r="N133">
            <v>-6.91</v>
          </cell>
          <cell r="O133">
            <v>-8.7799999999999994</v>
          </cell>
          <cell r="P133">
            <v>-9.9600000000000009</v>
          </cell>
          <cell r="Q133">
            <v>-10.71</v>
          </cell>
          <cell r="R133">
            <v>-11.81</v>
          </cell>
          <cell r="S133">
            <v>-13.22</v>
          </cell>
          <cell r="T133">
            <v>-14.89</v>
          </cell>
          <cell r="U133">
            <v>-16.760000000000002</v>
          </cell>
          <cell r="V133">
            <v>-17.78</v>
          </cell>
          <cell r="W133">
            <v>-19.27</v>
          </cell>
          <cell r="X133">
            <v>-20.99</v>
          </cell>
          <cell r="Y133">
            <v>-22.56</v>
          </cell>
          <cell r="Z133">
            <v>-24.1</v>
          </cell>
          <cell r="AA133">
            <v>-25.21</v>
          </cell>
          <cell r="AB133">
            <v>-27.58</v>
          </cell>
          <cell r="AC133">
            <v>-28.93</v>
          </cell>
          <cell r="AD133">
            <v>-29.57</v>
          </cell>
          <cell r="AE133">
            <v>-30.17</v>
          </cell>
          <cell r="AF133">
            <v>-31.09</v>
          </cell>
          <cell r="AG133">
            <v>-32.119999999999997</v>
          </cell>
          <cell r="AH133">
            <v>-30.21</v>
          </cell>
          <cell r="AI133">
            <v>-26.94</v>
          </cell>
          <cell r="AJ133">
            <v>-23.22</v>
          </cell>
          <cell r="AK133">
            <v>-19.53</v>
          </cell>
        </row>
        <row r="134">
          <cell r="A134" t="str">
            <v>SDG_NoInv_BaseC_PubDeftotal</v>
          </cell>
          <cell r="B134" t="str">
            <v>SIclos6_GOVclos11</v>
          </cell>
          <cell r="C134" t="str">
            <v>SDG_NoInv_Base</v>
          </cell>
          <cell r="D134" t="str">
            <v>C_PubDef</v>
          </cell>
          <cell r="E134" t="str">
            <v>total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</row>
        <row r="135">
          <cell r="A135" t="str">
            <v>SDG_NoInv_BaseC_TSavtotal</v>
          </cell>
          <cell r="B135" t="str">
            <v>SIclos6_GOVclos11</v>
          </cell>
          <cell r="C135" t="str">
            <v>SDG_NoInv_Base</v>
          </cell>
          <cell r="D135" t="str">
            <v>C_TSav</v>
          </cell>
          <cell r="E135" t="str">
            <v>total</v>
          </cell>
          <cell r="F135">
            <v>916.1</v>
          </cell>
          <cell r="G135">
            <v>859.92</v>
          </cell>
          <cell r="H135">
            <v>884.89</v>
          </cell>
          <cell r="I135">
            <v>905.75</v>
          </cell>
          <cell r="J135">
            <v>922.87</v>
          </cell>
          <cell r="K135">
            <v>942.59</v>
          </cell>
          <cell r="L135">
            <v>965.06</v>
          </cell>
          <cell r="M135">
            <v>987.54</v>
          </cell>
          <cell r="N135">
            <v>1012.47</v>
          </cell>
          <cell r="O135">
            <v>1036.06</v>
          </cell>
          <cell r="P135">
            <v>1066.3599999999999</v>
          </cell>
          <cell r="Q135">
            <v>1097.3800000000001</v>
          </cell>
          <cell r="R135">
            <v>1134.69</v>
          </cell>
          <cell r="S135">
            <v>1172.7</v>
          </cell>
          <cell r="T135">
            <v>1212.51</v>
          </cell>
          <cell r="U135">
            <v>1258.06</v>
          </cell>
          <cell r="V135">
            <v>1302.75</v>
          </cell>
          <cell r="W135">
            <v>1348.75</v>
          </cell>
          <cell r="X135">
            <v>1396.55</v>
          </cell>
          <cell r="Y135">
            <v>1442.3</v>
          </cell>
          <cell r="Z135">
            <v>1491.16</v>
          </cell>
          <cell r="AA135">
            <v>1538.02</v>
          </cell>
          <cell r="AB135">
            <v>1589</v>
          </cell>
          <cell r="AC135">
            <v>1637.24</v>
          </cell>
          <cell r="AD135">
            <v>1686.49</v>
          </cell>
          <cell r="AE135">
            <v>1737.93</v>
          </cell>
          <cell r="AF135">
            <v>1791.28</v>
          </cell>
          <cell r="AG135">
            <v>1844.39</v>
          </cell>
          <cell r="AH135">
            <v>1854.29</v>
          </cell>
          <cell r="AI135">
            <v>1857.99</v>
          </cell>
          <cell r="AJ135">
            <v>1859.6</v>
          </cell>
          <cell r="AK135">
            <v>1856.8</v>
          </cell>
        </row>
        <row r="136">
          <cell r="A136" t="str">
            <v>SDG_NoInv_BaseQINVXctext</v>
          </cell>
          <cell r="B136" t="str">
            <v>SIclos6_GOVclos11</v>
          </cell>
          <cell r="C136" t="str">
            <v>SDG_NoInv_Base</v>
          </cell>
          <cell r="D136" t="str">
            <v>QINVX</v>
          </cell>
          <cell r="E136" t="str">
            <v>ctext</v>
          </cell>
          <cell r="F136">
            <v>0.02</v>
          </cell>
          <cell r="G136">
            <v>0.02</v>
          </cell>
          <cell r="H136">
            <v>0.02</v>
          </cell>
          <cell r="I136">
            <v>0.02</v>
          </cell>
          <cell r="J136">
            <v>0.02</v>
          </cell>
          <cell r="K136">
            <v>0.02</v>
          </cell>
          <cell r="L136">
            <v>0.02</v>
          </cell>
          <cell r="M136">
            <v>0.02</v>
          </cell>
          <cell r="N136">
            <v>0.03</v>
          </cell>
          <cell r="O136">
            <v>0.03</v>
          </cell>
          <cell r="P136">
            <v>0.03</v>
          </cell>
          <cell r="Q136">
            <v>0.03</v>
          </cell>
          <cell r="R136">
            <v>0.03</v>
          </cell>
          <cell r="S136">
            <v>0.03</v>
          </cell>
          <cell r="T136">
            <v>0.03</v>
          </cell>
          <cell r="U136">
            <v>0.03</v>
          </cell>
          <cell r="V136">
            <v>0.03</v>
          </cell>
          <cell r="W136">
            <v>0.03</v>
          </cell>
          <cell r="X136">
            <v>0.03</v>
          </cell>
          <cell r="Y136">
            <v>0.04</v>
          </cell>
          <cell r="Z136">
            <v>0.04</v>
          </cell>
          <cell r="AA136">
            <v>0.04</v>
          </cell>
          <cell r="AB136">
            <v>0.04</v>
          </cell>
          <cell r="AC136">
            <v>0.04</v>
          </cell>
          <cell r="AD136">
            <v>0.04</v>
          </cell>
          <cell r="AE136">
            <v>0.04</v>
          </cell>
          <cell r="AF136">
            <v>0.04</v>
          </cell>
          <cell r="AG136">
            <v>0.04</v>
          </cell>
          <cell r="AH136">
            <v>0.04</v>
          </cell>
          <cell r="AI136">
            <v>0.04</v>
          </cell>
          <cell r="AJ136">
            <v>0.04</v>
          </cell>
          <cell r="AK136">
            <v>0.04</v>
          </cell>
        </row>
        <row r="137">
          <cell r="A137" t="str">
            <v>SDG_NoInv_BaseQINVXcleat</v>
          </cell>
          <cell r="B137" t="str">
            <v>SIclos6_GOVclos11</v>
          </cell>
          <cell r="C137" t="str">
            <v>SDG_NoInv_Base</v>
          </cell>
          <cell r="D137" t="str">
            <v>QINVX</v>
          </cell>
          <cell r="E137" t="str">
            <v>cleat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</row>
        <row r="138">
          <cell r="A138" t="str">
            <v>SDG_NoInv_BaseQINVXcprnt</v>
          </cell>
          <cell r="B138" t="str">
            <v>SIclos6_GOVclos11</v>
          </cell>
          <cell r="C138" t="str">
            <v>SDG_NoInv_Base</v>
          </cell>
          <cell r="D138" t="str">
            <v>QINVX</v>
          </cell>
          <cell r="E138" t="str">
            <v>cprnt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</row>
        <row r="139">
          <cell r="A139" t="str">
            <v>SDG_NoInv_BaseQINVXcrubb</v>
          </cell>
          <cell r="B139" t="str">
            <v>SIclos6_GOVclos11</v>
          </cell>
          <cell r="C139" t="str">
            <v>SDG_NoInv_Base</v>
          </cell>
          <cell r="D139" t="str">
            <v>QINVX</v>
          </cell>
          <cell r="E139" t="str">
            <v>crubb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0.01</v>
          </cell>
          <cell r="Q139">
            <v>0.01</v>
          </cell>
          <cell r="R139">
            <v>0.01</v>
          </cell>
          <cell r="S139">
            <v>0.01</v>
          </cell>
          <cell r="T139">
            <v>0.01</v>
          </cell>
          <cell r="U139">
            <v>0.01</v>
          </cell>
          <cell r="V139">
            <v>0.01</v>
          </cell>
          <cell r="W139">
            <v>0.01</v>
          </cell>
          <cell r="X139">
            <v>0.01</v>
          </cell>
          <cell r="Y139">
            <v>0.01</v>
          </cell>
          <cell r="Z139">
            <v>0.01</v>
          </cell>
          <cell r="AA139">
            <v>0.01</v>
          </cell>
          <cell r="AB139">
            <v>0.01</v>
          </cell>
          <cell r="AC139">
            <v>0.01</v>
          </cell>
          <cell r="AD139">
            <v>0.01</v>
          </cell>
          <cell r="AE139">
            <v>0.01</v>
          </cell>
          <cell r="AF139">
            <v>0.01</v>
          </cell>
          <cell r="AG139">
            <v>0.01</v>
          </cell>
          <cell r="AH139">
            <v>0.01</v>
          </cell>
          <cell r="AI139">
            <v>0.01</v>
          </cell>
          <cell r="AJ139">
            <v>0.01</v>
          </cell>
          <cell r="AK139">
            <v>0.01</v>
          </cell>
        </row>
        <row r="140">
          <cell r="A140" t="str">
            <v>SDG_NoInv_BaseQINVXcplas</v>
          </cell>
          <cell r="B140" t="str">
            <v>SIclos6_GOVclos11</v>
          </cell>
          <cell r="C140" t="str">
            <v>SDG_NoInv_Base</v>
          </cell>
          <cell r="D140" t="str">
            <v>QINVX</v>
          </cell>
          <cell r="E140" t="str">
            <v>cplas</v>
          </cell>
          <cell r="F140">
            <v>0.01</v>
          </cell>
          <cell r="G140">
            <v>0.01</v>
          </cell>
          <cell r="H140">
            <v>0.01</v>
          </cell>
          <cell r="I140">
            <v>0.01</v>
          </cell>
          <cell r="J140">
            <v>0.01</v>
          </cell>
          <cell r="K140">
            <v>0.01</v>
          </cell>
          <cell r="L140">
            <v>0.01</v>
          </cell>
          <cell r="M140">
            <v>0.01</v>
          </cell>
          <cell r="N140">
            <v>0.01</v>
          </cell>
          <cell r="O140">
            <v>0.01</v>
          </cell>
          <cell r="P140">
            <v>0.01</v>
          </cell>
          <cell r="Q140">
            <v>0.01</v>
          </cell>
          <cell r="R140">
            <v>0.01</v>
          </cell>
          <cell r="S140">
            <v>0.01</v>
          </cell>
          <cell r="T140">
            <v>0.01</v>
          </cell>
          <cell r="U140">
            <v>0.01</v>
          </cell>
          <cell r="V140">
            <v>0.01</v>
          </cell>
          <cell r="W140">
            <v>0.01</v>
          </cell>
          <cell r="X140">
            <v>0.01</v>
          </cell>
          <cell r="Y140">
            <v>0.01</v>
          </cell>
          <cell r="Z140">
            <v>0.01</v>
          </cell>
          <cell r="AA140">
            <v>0.02</v>
          </cell>
          <cell r="AB140">
            <v>0.02</v>
          </cell>
          <cell r="AC140">
            <v>0.02</v>
          </cell>
          <cell r="AD140">
            <v>0.02</v>
          </cell>
          <cell r="AE140">
            <v>0.02</v>
          </cell>
          <cell r="AF140">
            <v>0.02</v>
          </cell>
          <cell r="AG140">
            <v>0.02</v>
          </cell>
          <cell r="AH140">
            <v>0.02</v>
          </cell>
          <cell r="AI140">
            <v>0.02</v>
          </cell>
          <cell r="AJ140">
            <v>0.02</v>
          </cell>
          <cell r="AK140">
            <v>0.02</v>
          </cell>
        </row>
        <row r="141">
          <cell r="A141" t="str">
            <v>SDG_NoInv_BaseQINVXcnmet</v>
          </cell>
          <cell r="B141" t="str">
            <v>SIclos6_GOVclos11</v>
          </cell>
          <cell r="C141" t="str">
            <v>SDG_NoInv_Base</v>
          </cell>
          <cell r="D141" t="str">
            <v>QINVX</v>
          </cell>
          <cell r="E141" t="str">
            <v>cnmet</v>
          </cell>
          <cell r="F141">
            <v>0.02</v>
          </cell>
          <cell r="G141">
            <v>0.02</v>
          </cell>
          <cell r="H141">
            <v>0.02</v>
          </cell>
          <cell r="I141">
            <v>0.02</v>
          </cell>
          <cell r="J141">
            <v>0.02</v>
          </cell>
          <cell r="K141">
            <v>0.02</v>
          </cell>
          <cell r="L141">
            <v>0.02</v>
          </cell>
          <cell r="M141">
            <v>0.02</v>
          </cell>
          <cell r="N141">
            <v>0.02</v>
          </cell>
          <cell r="O141">
            <v>0.02</v>
          </cell>
          <cell r="P141">
            <v>0.02</v>
          </cell>
          <cell r="Q141">
            <v>0.02</v>
          </cell>
          <cell r="R141">
            <v>0.03</v>
          </cell>
          <cell r="S141">
            <v>0.03</v>
          </cell>
          <cell r="T141">
            <v>0.03</v>
          </cell>
          <cell r="U141">
            <v>0.03</v>
          </cell>
          <cell r="V141">
            <v>0.03</v>
          </cell>
          <cell r="W141">
            <v>0.03</v>
          </cell>
          <cell r="X141">
            <v>0.03</v>
          </cell>
          <cell r="Y141">
            <v>0.03</v>
          </cell>
          <cell r="Z141">
            <v>0.03</v>
          </cell>
          <cell r="AA141">
            <v>0.03</v>
          </cell>
          <cell r="AB141">
            <v>0.03</v>
          </cell>
          <cell r="AC141">
            <v>0.04</v>
          </cell>
          <cell r="AD141">
            <v>0.04</v>
          </cell>
          <cell r="AE141">
            <v>0.04</v>
          </cell>
          <cell r="AF141">
            <v>0.04</v>
          </cell>
          <cell r="AG141">
            <v>0.04</v>
          </cell>
          <cell r="AH141">
            <v>0.04</v>
          </cell>
          <cell r="AI141">
            <v>0.04</v>
          </cell>
          <cell r="AJ141">
            <v>0.04</v>
          </cell>
          <cell r="AK141">
            <v>0.04</v>
          </cell>
        </row>
        <row r="142">
          <cell r="A142" t="str">
            <v>SDG_NoInv_BaseQINVXcnfrm</v>
          </cell>
          <cell r="B142" t="str">
            <v>SIclos6_GOVclos11</v>
          </cell>
          <cell r="C142" t="str">
            <v>SDG_NoInv_Base</v>
          </cell>
          <cell r="D142" t="str">
            <v>QINVX</v>
          </cell>
          <cell r="E142" t="str">
            <v>cnfrm</v>
          </cell>
          <cell r="F142">
            <v>1.27</v>
          </cell>
          <cell r="G142">
            <v>1.1499999999999999</v>
          </cell>
          <cell r="H142">
            <v>1.19</v>
          </cell>
          <cell r="I142">
            <v>1.21</v>
          </cell>
          <cell r="J142">
            <v>1.23</v>
          </cell>
          <cell r="K142">
            <v>1.26</v>
          </cell>
          <cell r="L142">
            <v>1.29</v>
          </cell>
          <cell r="M142">
            <v>1.32</v>
          </cell>
          <cell r="N142">
            <v>1.36</v>
          </cell>
          <cell r="O142">
            <v>1.4</v>
          </cell>
          <cell r="P142">
            <v>1.44</v>
          </cell>
          <cell r="Q142">
            <v>1.48</v>
          </cell>
          <cell r="R142">
            <v>1.53</v>
          </cell>
          <cell r="S142">
            <v>1.58</v>
          </cell>
          <cell r="T142">
            <v>1.63</v>
          </cell>
          <cell r="U142">
            <v>1.68</v>
          </cell>
          <cell r="V142">
            <v>1.74</v>
          </cell>
          <cell r="W142">
            <v>1.8</v>
          </cell>
          <cell r="X142">
            <v>1.86</v>
          </cell>
          <cell r="Y142">
            <v>1.91</v>
          </cell>
          <cell r="Z142">
            <v>1.97</v>
          </cell>
          <cell r="AA142">
            <v>2.0299999999999998</v>
          </cell>
          <cell r="AB142">
            <v>2.08</v>
          </cell>
          <cell r="AC142">
            <v>2.13</v>
          </cell>
          <cell r="AD142">
            <v>2.19</v>
          </cell>
          <cell r="AE142">
            <v>2.2599999999999998</v>
          </cell>
          <cell r="AF142">
            <v>2.3199999999999998</v>
          </cell>
          <cell r="AG142">
            <v>2.39</v>
          </cell>
          <cell r="AH142">
            <v>2.38</v>
          </cell>
          <cell r="AI142">
            <v>2.37</v>
          </cell>
          <cell r="AJ142">
            <v>2.36</v>
          </cell>
          <cell r="AK142">
            <v>2.34</v>
          </cell>
        </row>
        <row r="143">
          <cell r="A143" t="str">
            <v>SDG_NoInv_BaseQINVXcmetp</v>
          </cell>
          <cell r="B143" t="str">
            <v>SIclos6_GOVclos11</v>
          </cell>
          <cell r="C143" t="str">
            <v>SDG_NoInv_Base</v>
          </cell>
          <cell r="D143" t="str">
            <v>QINVX</v>
          </cell>
          <cell r="E143" t="str">
            <v>cmetp</v>
          </cell>
          <cell r="F143">
            <v>2.2400000000000002</v>
          </cell>
          <cell r="G143">
            <v>2.04</v>
          </cell>
          <cell r="H143">
            <v>2.1</v>
          </cell>
          <cell r="I143">
            <v>2.15</v>
          </cell>
          <cell r="J143">
            <v>2.1800000000000002</v>
          </cell>
          <cell r="K143">
            <v>2.23</v>
          </cell>
          <cell r="L143">
            <v>2.2799999999999998</v>
          </cell>
          <cell r="M143">
            <v>2.34</v>
          </cell>
          <cell r="N143">
            <v>2.4</v>
          </cell>
          <cell r="O143">
            <v>2.48</v>
          </cell>
          <cell r="P143">
            <v>2.56</v>
          </cell>
          <cell r="Q143">
            <v>2.63</v>
          </cell>
          <cell r="R143">
            <v>2.71</v>
          </cell>
          <cell r="S143">
            <v>2.79</v>
          </cell>
          <cell r="T143">
            <v>2.88</v>
          </cell>
          <cell r="U143">
            <v>2.98</v>
          </cell>
          <cell r="V143">
            <v>3.09</v>
          </cell>
          <cell r="W143">
            <v>3.2</v>
          </cell>
          <cell r="X143">
            <v>3.29</v>
          </cell>
          <cell r="Y143">
            <v>3.39</v>
          </cell>
          <cell r="Z143">
            <v>3.5</v>
          </cell>
          <cell r="AA143">
            <v>3.6</v>
          </cell>
          <cell r="AB143">
            <v>3.68</v>
          </cell>
          <cell r="AC143">
            <v>3.77</v>
          </cell>
          <cell r="AD143">
            <v>3.88</v>
          </cell>
          <cell r="AE143">
            <v>4</v>
          </cell>
          <cell r="AF143">
            <v>4.12</v>
          </cell>
          <cell r="AG143">
            <v>4.24</v>
          </cell>
          <cell r="AH143">
            <v>4.22</v>
          </cell>
          <cell r="AI143">
            <v>4.1900000000000004</v>
          </cell>
          <cell r="AJ143">
            <v>4.17</v>
          </cell>
          <cell r="AK143">
            <v>4.1500000000000004</v>
          </cell>
        </row>
        <row r="144">
          <cell r="A144" t="str">
            <v>SDG_NoInv_BaseQINVXcmach</v>
          </cell>
          <cell r="B144" t="str">
            <v>SIclos6_GOVclos11</v>
          </cell>
          <cell r="C144" t="str">
            <v>SDG_NoInv_Base</v>
          </cell>
          <cell r="D144" t="str">
            <v>QINVX</v>
          </cell>
          <cell r="E144" t="str">
            <v>cmach</v>
          </cell>
          <cell r="F144">
            <v>141.12</v>
          </cell>
          <cell r="G144">
            <v>128.46</v>
          </cell>
          <cell r="H144">
            <v>132.27000000000001</v>
          </cell>
          <cell r="I144">
            <v>134.93</v>
          </cell>
          <cell r="J144">
            <v>137.38</v>
          </cell>
          <cell r="K144">
            <v>140.18</v>
          </cell>
          <cell r="L144">
            <v>143.56</v>
          </cell>
          <cell r="M144">
            <v>147.38999999999999</v>
          </cell>
          <cell r="N144">
            <v>151.43</v>
          </cell>
          <cell r="O144">
            <v>156.5</v>
          </cell>
          <cell r="P144">
            <v>161.15</v>
          </cell>
          <cell r="Q144">
            <v>165.57</v>
          </cell>
          <cell r="R144">
            <v>170.7</v>
          </cell>
          <cell r="S144">
            <v>176.05</v>
          </cell>
          <cell r="T144">
            <v>181.71</v>
          </cell>
          <cell r="U144">
            <v>188.26</v>
          </cell>
          <cell r="V144">
            <v>195.06</v>
          </cell>
          <cell r="W144">
            <v>201.76</v>
          </cell>
          <cell r="X144">
            <v>207.92</v>
          </cell>
          <cell r="Y144">
            <v>214.2</v>
          </cell>
          <cell r="Z144">
            <v>220.85</v>
          </cell>
          <cell r="AA144">
            <v>227.3</v>
          </cell>
          <cell r="AB144">
            <v>232.94</v>
          </cell>
          <cell r="AC144">
            <v>238.67</v>
          </cell>
          <cell r="AD144">
            <v>245.42</v>
          </cell>
          <cell r="AE144">
            <v>252.74</v>
          </cell>
          <cell r="AF144">
            <v>260.45</v>
          </cell>
          <cell r="AG144">
            <v>268.02</v>
          </cell>
          <cell r="AH144">
            <v>267.05</v>
          </cell>
          <cell r="AI144">
            <v>265.10000000000002</v>
          </cell>
          <cell r="AJ144">
            <v>264.05</v>
          </cell>
          <cell r="AK144">
            <v>262.51</v>
          </cell>
        </row>
        <row r="145">
          <cell r="A145" t="str">
            <v>SDG_NoInv_BaseQINVXcemch</v>
          </cell>
          <cell r="B145" t="str">
            <v>SIclos6_GOVclos11</v>
          </cell>
          <cell r="C145" t="str">
            <v>SDG_NoInv_Base</v>
          </cell>
          <cell r="D145" t="str">
            <v>QINVX</v>
          </cell>
          <cell r="E145" t="str">
            <v>cemch</v>
          </cell>
          <cell r="F145">
            <v>59.86</v>
          </cell>
          <cell r="G145">
            <v>54.49</v>
          </cell>
          <cell r="H145">
            <v>56.11</v>
          </cell>
          <cell r="I145">
            <v>57.23</v>
          </cell>
          <cell r="J145">
            <v>58.27</v>
          </cell>
          <cell r="K145">
            <v>59.46</v>
          </cell>
          <cell r="L145">
            <v>60.89</v>
          </cell>
          <cell r="M145">
            <v>62.52</v>
          </cell>
          <cell r="N145">
            <v>64.23</v>
          </cell>
          <cell r="O145">
            <v>66.38</v>
          </cell>
          <cell r="P145">
            <v>68.36</v>
          </cell>
          <cell r="Q145">
            <v>70.23</v>
          </cell>
          <cell r="R145">
            <v>72.41</v>
          </cell>
          <cell r="S145">
            <v>74.680000000000007</v>
          </cell>
          <cell r="T145">
            <v>77.08</v>
          </cell>
          <cell r="U145">
            <v>79.86</v>
          </cell>
          <cell r="V145">
            <v>82.74</v>
          </cell>
          <cell r="W145">
            <v>85.58</v>
          </cell>
          <cell r="X145">
            <v>88.19</v>
          </cell>
          <cell r="Y145">
            <v>90.86</v>
          </cell>
          <cell r="Z145">
            <v>93.68</v>
          </cell>
          <cell r="AA145">
            <v>96.41</v>
          </cell>
          <cell r="AB145">
            <v>98.81</v>
          </cell>
          <cell r="AC145">
            <v>101.24</v>
          </cell>
          <cell r="AD145">
            <v>104.1</v>
          </cell>
          <cell r="AE145">
            <v>107.21</v>
          </cell>
          <cell r="AF145">
            <v>110.48</v>
          </cell>
          <cell r="AG145">
            <v>113.68</v>
          </cell>
          <cell r="AH145">
            <v>113.28</v>
          </cell>
          <cell r="AI145">
            <v>112.45</v>
          </cell>
          <cell r="AJ145">
            <v>112</v>
          </cell>
          <cell r="AK145">
            <v>111.35</v>
          </cell>
        </row>
        <row r="146">
          <cell r="A146" t="str">
            <v>SDG_NoInv_BaseQINVXcsequ</v>
          </cell>
          <cell r="B146" t="str">
            <v>SIclos6_GOVclos11</v>
          </cell>
          <cell r="C146" t="str">
            <v>SDG_NoInv_Base</v>
          </cell>
          <cell r="D146" t="str">
            <v>QINVX</v>
          </cell>
          <cell r="E146" t="str">
            <v>csequ</v>
          </cell>
          <cell r="F146">
            <v>30.11</v>
          </cell>
          <cell r="G146">
            <v>27.44</v>
          </cell>
          <cell r="H146">
            <v>28.24</v>
          </cell>
          <cell r="I146">
            <v>28.8</v>
          </cell>
          <cell r="J146">
            <v>29.32</v>
          </cell>
          <cell r="K146">
            <v>29.91</v>
          </cell>
          <cell r="L146">
            <v>30.62</v>
          </cell>
          <cell r="M146">
            <v>31.43</v>
          </cell>
          <cell r="N146">
            <v>32.28</v>
          </cell>
          <cell r="O146">
            <v>33.35</v>
          </cell>
          <cell r="P146">
            <v>34.33</v>
          </cell>
          <cell r="Q146">
            <v>35.26</v>
          </cell>
          <cell r="R146">
            <v>36.340000000000003</v>
          </cell>
          <cell r="S146">
            <v>37.47</v>
          </cell>
          <cell r="T146">
            <v>38.659999999999997</v>
          </cell>
          <cell r="U146">
            <v>40.04</v>
          </cell>
          <cell r="V146">
            <v>41.48</v>
          </cell>
          <cell r="W146">
            <v>42.89</v>
          </cell>
          <cell r="X146">
            <v>44.19</v>
          </cell>
          <cell r="Y146">
            <v>45.51</v>
          </cell>
          <cell r="Z146">
            <v>46.91</v>
          </cell>
          <cell r="AA146">
            <v>48.27</v>
          </cell>
          <cell r="AB146">
            <v>49.46</v>
          </cell>
          <cell r="AC146">
            <v>50.67</v>
          </cell>
          <cell r="AD146">
            <v>52.09</v>
          </cell>
          <cell r="AE146">
            <v>53.63</v>
          </cell>
          <cell r="AF146">
            <v>55.26</v>
          </cell>
          <cell r="AG146">
            <v>56.85</v>
          </cell>
          <cell r="AH146">
            <v>56.65</v>
          </cell>
          <cell r="AI146">
            <v>56.24</v>
          </cell>
          <cell r="AJ146">
            <v>56.02</v>
          </cell>
          <cell r="AK146">
            <v>55.69</v>
          </cell>
        </row>
        <row r="147">
          <cell r="A147" t="str">
            <v>SDG_NoInv_BaseQINVXcvehi</v>
          </cell>
          <cell r="B147" t="str">
            <v>SIclos6_GOVclos11</v>
          </cell>
          <cell r="C147" t="str">
            <v>SDG_NoInv_Base</v>
          </cell>
          <cell r="D147" t="str">
            <v>QINVX</v>
          </cell>
          <cell r="E147" t="str">
            <v>cvehi</v>
          </cell>
          <cell r="F147">
            <v>91.08</v>
          </cell>
          <cell r="G147">
            <v>83.01</v>
          </cell>
          <cell r="H147">
            <v>85.44</v>
          </cell>
          <cell r="I147">
            <v>87.14</v>
          </cell>
          <cell r="J147">
            <v>88.7</v>
          </cell>
          <cell r="K147">
            <v>90.49</v>
          </cell>
          <cell r="L147">
            <v>92.64</v>
          </cell>
          <cell r="M147">
            <v>95.09</v>
          </cell>
          <cell r="N147">
            <v>97.66</v>
          </cell>
          <cell r="O147">
            <v>100.89</v>
          </cell>
          <cell r="P147">
            <v>103.86</v>
          </cell>
          <cell r="Q147">
            <v>106.68</v>
          </cell>
          <cell r="R147">
            <v>109.95</v>
          </cell>
          <cell r="S147">
            <v>113.36</v>
          </cell>
          <cell r="T147">
            <v>116.97</v>
          </cell>
          <cell r="U147">
            <v>121.15</v>
          </cell>
          <cell r="V147">
            <v>125.48</v>
          </cell>
          <cell r="W147">
            <v>129.75</v>
          </cell>
          <cell r="X147">
            <v>133.68</v>
          </cell>
          <cell r="Y147">
            <v>137.68</v>
          </cell>
          <cell r="Z147">
            <v>141.91999999999999</v>
          </cell>
          <cell r="AA147">
            <v>146.04</v>
          </cell>
          <cell r="AB147">
            <v>149.63999999999999</v>
          </cell>
          <cell r="AC147">
            <v>153.29</v>
          </cell>
          <cell r="AD147">
            <v>157.59</v>
          </cell>
          <cell r="AE147">
            <v>162.26</v>
          </cell>
          <cell r="AF147">
            <v>167.18</v>
          </cell>
          <cell r="AG147">
            <v>172</v>
          </cell>
          <cell r="AH147">
            <v>171.39</v>
          </cell>
          <cell r="AI147">
            <v>170.14</v>
          </cell>
          <cell r="AJ147">
            <v>169.47</v>
          </cell>
          <cell r="AK147">
            <v>168.49</v>
          </cell>
        </row>
        <row r="148">
          <cell r="A148" t="str">
            <v>SDG_NoInv_BaseQINVXctequ</v>
          </cell>
          <cell r="B148" t="str">
            <v>SIclos6_GOVclos11</v>
          </cell>
          <cell r="C148" t="str">
            <v>SDG_NoInv_Base</v>
          </cell>
          <cell r="D148" t="str">
            <v>QINVX</v>
          </cell>
          <cell r="E148" t="str">
            <v>ctequ</v>
          </cell>
          <cell r="F148">
            <v>10.77</v>
          </cell>
          <cell r="G148">
            <v>9.81</v>
          </cell>
          <cell r="H148">
            <v>10.1</v>
          </cell>
          <cell r="I148">
            <v>10.3</v>
          </cell>
          <cell r="J148">
            <v>10.49</v>
          </cell>
          <cell r="K148">
            <v>10.7</v>
          </cell>
          <cell r="L148">
            <v>10.95</v>
          </cell>
          <cell r="M148">
            <v>11.24</v>
          </cell>
          <cell r="N148">
            <v>11.55</v>
          </cell>
          <cell r="O148">
            <v>11.93</v>
          </cell>
          <cell r="P148">
            <v>12.28</v>
          </cell>
          <cell r="Q148">
            <v>12.61</v>
          </cell>
          <cell r="R148">
            <v>13</v>
          </cell>
          <cell r="S148">
            <v>13.4</v>
          </cell>
          <cell r="T148">
            <v>13.83</v>
          </cell>
          <cell r="U148">
            <v>14.32</v>
          </cell>
          <cell r="V148">
            <v>14.84</v>
          </cell>
          <cell r="W148">
            <v>15.34</v>
          </cell>
          <cell r="X148">
            <v>15.81</v>
          </cell>
          <cell r="Y148">
            <v>16.28</v>
          </cell>
          <cell r="Z148">
            <v>16.78</v>
          </cell>
          <cell r="AA148">
            <v>17.27</v>
          </cell>
          <cell r="AB148">
            <v>17.690000000000001</v>
          </cell>
          <cell r="AC148">
            <v>18.12</v>
          </cell>
          <cell r="AD148">
            <v>18.63</v>
          </cell>
          <cell r="AE148">
            <v>19.18</v>
          </cell>
          <cell r="AF148">
            <v>19.77</v>
          </cell>
          <cell r="AG148">
            <v>20.34</v>
          </cell>
          <cell r="AH148">
            <v>20.260000000000002</v>
          </cell>
          <cell r="AI148">
            <v>20.12</v>
          </cell>
          <cell r="AJ148">
            <v>20.04</v>
          </cell>
          <cell r="AK148">
            <v>19.920000000000002</v>
          </cell>
        </row>
        <row r="149">
          <cell r="A149" t="str">
            <v>SDG_NoInv_BaseQINVXcfurn</v>
          </cell>
          <cell r="B149" t="str">
            <v>SIclos6_GOVclos11</v>
          </cell>
          <cell r="C149" t="str">
            <v>SDG_NoInv_Base</v>
          </cell>
          <cell r="D149" t="str">
            <v>QINVX</v>
          </cell>
          <cell r="E149" t="str">
            <v>cfurn</v>
          </cell>
          <cell r="F149">
            <v>21.77</v>
          </cell>
          <cell r="G149">
            <v>19.84</v>
          </cell>
          <cell r="H149">
            <v>20.420000000000002</v>
          </cell>
          <cell r="I149">
            <v>20.83</v>
          </cell>
          <cell r="J149">
            <v>21.2</v>
          </cell>
          <cell r="K149">
            <v>21.63</v>
          </cell>
          <cell r="L149">
            <v>22.14</v>
          </cell>
          <cell r="M149">
            <v>22.73</v>
          </cell>
          <cell r="N149">
            <v>23.34</v>
          </cell>
          <cell r="O149">
            <v>24.11</v>
          </cell>
          <cell r="P149">
            <v>24.82</v>
          </cell>
          <cell r="Q149">
            <v>25.5</v>
          </cell>
          <cell r="R149">
            <v>26.28</v>
          </cell>
          <cell r="S149">
            <v>27.09</v>
          </cell>
          <cell r="T149">
            <v>27.96</v>
          </cell>
          <cell r="U149">
            <v>28.96</v>
          </cell>
          <cell r="V149">
            <v>29.99</v>
          </cell>
          <cell r="W149">
            <v>31.01</v>
          </cell>
          <cell r="X149">
            <v>31.95</v>
          </cell>
          <cell r="Y149">
            <v>32.909999999999997</v>
          </cell>
          <cell r="Z149">
            <v>33.92</v>
          </cell>
          <cell r="AA149">
            <v>34.9</v>
          </cell>
          <cell r="AB149">
            <v>35.76</v>
          </cell>
          <cell r="AC149">
            <v>36.64</v>
          </cell>
          <cell r="AD149">
            <v>37.67</v>
          </cell>
          <cell r="AE149">
            <v>38.78</v>
          </cell>
          <cell r="AF149">
            <v>39.96</v>
          </cell>
          <cell r="AG149">
            <v>41.11</v>
          </cell>
          <cell r="AH149">
            <v>40.96</v>
          </cell>
          <cell r="AI149">
            <v>40.67</v>
          </cell>
          <cell r="AJ149">
            <v>40.51</v>
          </cell>
          <cell r="AK149">
            <v>40.270000000000003</v>
          </cell>
        </row>
        <row r="150">
          <cell r="A150" t="str">
            <v>SDG_NoInv_BaseQINVXcoman</v>
          </cell>
          <cell r="B150" t="str">
            <v>SIclos6_GOVclos11</v>
          </cell>
          <cell r="C150" t="str">
            <v>SDG_NoInv_Base</v>
          </cell>
          <cell r="D150" t="str">
            <v>QINVX</v>
          </cell>
          <cell r="E150" t="str">
            <v>coman</v>
          </cell>
          <cell r="F150">
            <v>1.45</v>
          </cell>
          <cell r="G150">
            <v>1.33</v>
          </cell>
          <cell r="H150">
            <v>1.36</v>
          </cell>
          <cell r="I150">
            <v>1.39</v>
          </cell>
          <cell r="J150">
            <v>1.42</v>
          </cell>
          <cell r="K150">
            <v>1.45</v>
          </cell>
          <cell r="L150">
            <v>1.48</v>
          </cell>
          <cell r="M150">
            <v>1.52</v>
          </cell>
          <cell r="N150">
            <v>1.56</v>
          </cell>
          <cell r="O150">
            <v>1.61</v>
          </cell>
          <cell r="P150">
            <v>1.66</v>
          </cell>
          <cell r="Q150">
            <v>1.7</v>
          </cell>
          <cell r="R150">
            <v>1.76</v>
          </cell>
          <cell r="S150">
            <v>1.81</v>
          </cell>
          <cell r="T150">
            <v>1.87</v>
          </cell>
          <cell r="U150">
            <v>1.93</v>
          </cell>
          <cell r="V150">
            <v>2</v>
          </cell>
          <cell r="W150">
            <v>2.0699999999999998</v>
          </cell>
          <cell r="X150">
            <v>2.14</v>
          </cell>
          <cell r="Y150">
            <v>2.2000000000000002</v>
          </cell>
          <cell r="Z150">
            <v>2.27</v>
          </cell>
          <cell r="AA150">
            <v>2.33</v>
          </cell>
          <cell r="AB150">
            <v>2.39</v>
          </cell>
          <cell r="AC150">
            <v>2.4500000000000002</v>
          </cell>
          <cell r="AD150">
            <v>2.52</v>
          </cell>
          <cell r="AE150">
            <v>2.59</v>
          </cell>
          <cell r="AF150">
            <v>2.67</v>
          </cell>
          <cell r="AG150">
            <v>2.75</v>
          </cell>
          <cell r="AH150">
            <v>2.74</v>
          </cell>
          <cell r="AI150">
            <v>2.72</v>
          </cell>
          <cell r="AJ150">
            <v>2.71</v>
          </cell>
          <cell r="AK150">
            <v>2.69</v>
          </cell>
        </row>
        <row r="151">
          <cell r="A151" t="str">
            <v>SDG_NoInv_BaseQINVXccons</v>
          </cell>
          <cell r="B151" t="str">
            <v>SIclos6_GOVclos11</v>
          </cell>
          <cell r="C151" t="str">
            <v>SDG_NoInv_Base</v>
          </cell>
          <cell r="D151" t="str">
            <v>QINVX</v>
          </cell>
          <cell r="E151" t="str">
            <v>ccons</v>
          </cell>
          <cell r="F151">
            <v>405.25</v>
          </cell>
          <cell r="G151">
            <v>369.33</v>
          </cell>
          <cell r="H151">
            <v>380.17</v>
          </cell>
          <cell r="I151">
            <v>387.7</v>
          </cell>
          <cell r="J151">
            <v>394.66</v>
          </cell>
          <cell r="K151">
            <v>402.59</v>
          </cell>
          <cell r="L151">
            <v>412.18</v>
          </cell>
          <cell r="M151">
            <v>423.06</v>
          </cell>
          <cell r="N151">
            <v>434.51</v>
          </cell>
          <cell r="O151">
            <v>448.89</v>
          </cell>
          <cell r="P151">
            <v>462.09</v>
          </cell>
          <cell r="Q151">
            <v>474.63</v>
          </cell>
          <cell r="R151">
            <v>489.2</v>
          </cell>
          <cell r="S151">
            <v>504.36</v>
          </cell>
          <cell r="T151">
            <v>520.42999999999995</v>
          </cell>
          <cell r="U151">
            <v>539.02</v>
          </cell>
          <cell r="V151">
            <v>558.29999999999995</v>
          </cell>
          <cell r="W151">
            <v>577.30999999999995</v>
          </cell>
          <cell r="X151">
            <v>594.78</v>
          </cell>
          <cell r="Y151">
            <v>612.59</v>
          </cell>
          <cell r="Z151">
            <v>631.46</v>
          </cell>
          <cell r="AA151">
            <v>649.76</v>
          </cell>
          <cell r="AB151">
            <v>665.77</v>
          </cell>
          <cell r="AC151">
            <v>682.03</v>
          </cell>
          <cell r="AD151">
            <v>701.17</v>
          </cell>
          <cell r="AE151">
            <v>721.94</v>
          </cell>
          <cell r="AF151">
            <v>743.81</v>
          </cell>
          <cell r="AG151">
            <v>765.28</v>
          </cell>
          <cell r="AH151">
            <v>762.55</v>
          </cell>
          <cell r="AI151">
            <v>757.02</v>
          </cell>
          <cell r="AJ151">
            <v>754.02</v>
          </cell>
          <cell r="AK151">
            <v>749.67</v>
          </cell>
        </row>
        <row r="152">
          <cell r="A152" t="str">
            <v>SDG_NoInv_BaseQINVXcbsrv</v>
          </cell>
          <cell r="B152" t="str">
            <v>SIclos6_GOVclos11</v>
          </cell>
          <cell r="C152" t="str">
            <v>SDG_NoInv_Base</v>
          </cell>
          <cell r="D152" t="str">
            <v>QINVX</v>
          </cell>
          <cell r="E152" t="str">
            <v>cbsrv</v>
          </cell>
          <cell r="F152">
            <v>61.78</v>
          </cell>
          <cell r="G152">
            <v>56.3</v>
          </cell>
          <cell r="H152">
            <v>57.95</v>
          </cell>
          <cell r="I152">
            <v>59.1</v>
          </cell>
          <cell r="J152">
            <v>60.16</v>
          </cell>
          <cell r="K152">
            <v>61.37</v>
          </cell>
          <cell r="L152">
            <v>62.83</v>
          </cell>
          <cell r="M152">
            <v>64.489999999999995</v>
          </cell>
          <cell r="N152">
            <v>66.239999999999995</v>
          </cell>
          <cell r="O152">
            <v>68.430000000000007</v>
          </cell>
          <cell r="P152">
            <v>70.44</v>
          </cell>
          <cell r="Q152">
            <v>72.349999999999994</v>
          </cell>
          <cell r="R152">
            <v>74.58</v>
          </cell>
          <cell r="S152">
            <v>76.89</v>
          </cell>
          <cell r="T152">
            <v>79.34</v>
          </cell>
          <cell r="U152">
            <v>82.17</v>
          </cell>
          <cell r="V152">
            <v>85.11</v>
          </cell>
          <cell r="W152">
            <v>88.01</v>
          </cell>
          <cell r="X152">
            <v>90.67</v>
          </cell>
          <cell r="Y152">
            <v>93.39</v>
          </cell>
          <cell r="Z152">
            <v>96.26</v>
          </cell>
          <cell r="AA152">
            <v>99.05</v>
          </cell>
          <cell r="AB152">
            <v>101.49</v>
          </cell>
          <cell r="AC152">
            <v>103.97</v>
          </cell>
          <cell r="AD152">
            <v>106.89</v>
          </cell>
          <cell r="AE152">
            <v>110.06</v>
          </cell>
          <cell r="AF152">
            <v>113.39</v>
          </cell>
          <cell r="AG152">
            <v>116.66</v>
          </cell>
          <cell r="AH152">
            <v>116.25</v>
          </cell>
          <cell r="AI152">
            <v>115.4</v>
          </cell>
          <cell r="AJ152">
            <v>114.95</v>
          </cell>
          <cell r="AK152">
            <v>114.28</v>
          </cell>
        </row>
        <row r="153">
          <cell r="A153" t="str">
            <v>SDG_NoInv_BaseQINVXcimpt</v>
          </cell>
          <cell r="B153" t="str">
            <v>SIclos6_GOVclos11</v>
          </cell>
          <cell r="C153" t="str">
            <v>SDG_NoInv_Base</v>
          </cell>
          <cell r="D153" t="str">
            <v>QINVX</v>
          </cell>
          <cell r="E153" t="str">
            <v>cimpt</v>
          </cell>
          <cell r="F153">
            <v>2.82</v>
          </cell>
          <cell r="G153">
            <v>2.82</v>
          </cell>
          <cell r="H153">
            <v>2.82</v>
          </cell>
          <cell r="I153">
            <v>2.82</v>
          </cell>
          <cell r="J153">
            <v>2.82</v>
          </cell>
          <cell r="K153">
            <v>2.82</v>
          </cell>
          <cell r="L153">
            <v>2.82</v>
          </cell>
          <cell r="M153">
            <v>2.82</v>
          </cell>
          <cell r="N153">
            <v>2.82</v>
          </cell>
          <cell r="O153">
            <v>2.82</v>
          </cell>
          <cell r="P153">
            <v>2.82</v>
          </cell>
          <cell r="Q153">
            <v>2.82</v>
          </cell>
          <cell r="R153">
            <v>2.82</v>
          </cell>
          <cell r="S153">
            <v>2.82</v>
          </cell>
          <cell r="T153">
            <v>2.82</v>
          </cell>
          <cell r="U153">
            <v>2.82</v>
          </cell>
          <cell r="V153">
            <v>2.82</v>
          </cell>
          <cell r="W153">
            <v>2.82</v>
          </cell>
          <cell r="X153">
            <v>2.82</v>
          </cell>
          <cell r="Y153">
            <v>2.82</v>
          </cell>
          <cell r="Z153">
            <v>2.82</v>
          </cell>
          <cell r="AA153">
            <v>2.82</v>
          </cell>
          <cell r="AB153">
            <v>2.82</v>
          </cell>
          <cell r="AC153">
            <v>2.82</v>
          </cell>
          <cell r="AD153">
            <v>2.82</v>
          </cell>
          <cell r="AE153">
            <v>2.82</v>
          </cell>
          <cell r="AF153">
            <v>2.82</v>
          </cell>
          <cell r="AG153">
            <v>2.82</v>
          </cell>
          <cell r="AH153">
            <v>2.82</v>
          </cell>
          <cell r="AI153">
            <v>2.82</v>
          </cell>
          <cell r="AJ153">
            <v>2.82</v>
          </cell>
          <cell r="AK153">
            <v>2.82</v>
          </cell>
        </row>
        <row r="154">
          <cell r="A154" t="str">
            <v>SDG_NoInv_BasePQXcawhe</v>
          </cell>
          <cell r="B154" t="str">
            <v>SIclos6_GOVclos11</v>
          </cell>
          <cell r="C154" t="str">
            <v>SDG_NoInv_Base</v>
          </cell>
          <cell r="D154" t="str">
            <v>PQX</v>
          </cell>
          <cell r="E154" t="str">
            <v>cawhe</v>
          </cell>
          <cell r="F154">
            <v>1.05</v>
          </cell>
          <cell r="G154">
            <v>1.06</v>
          </cell>
          <cell r="H154">
            <v>1.06</v>
          </cell>
          <cell r="I154">
            <v>1.07</v>
          </cell>
          <cell r="J154">
            <v>1.07</v>
          </cell>
          <cell r="K154">
            <v>1.07</v>
          </cell>
          <cell r="L154">
            <v>1.07</v>
          </cell>
          <cell r="M154">
            <v>1.07</v>
          </cell>
          <cell r="N154">
            <v>1.07</v>
          </cell>
          <cell r="O154">
            <v>1.1000000000000001</v>
          </cell>
          <cell r="P154">
            <v>1.1000000000000001</v>
          </cell>
          <cell r="Q154">
            <v>1.1000000000000001</v>
          </cell>
          <cell r="R154">
            <v>1.1000000000000001</v>
          </cell>
          <cell r="S154">
            <v>1.1000000000000001</v>
          </cell>
          <cell r="T154">
            <v>1.1000000000000001</v>
          </cell>
          <cell r="U154">
            <v>1.1000000000000001</v>
          </cell>
          <cell r="V154">
            <v>1.1000000000000001</v>
          </cell>
          <cell r="W154">
            <v>1.1000000000000001</v>
          </cell>
          <cell r="X154">
            <v>1.1100000000000001</v>
          </cell>
          <cell r="Y154">
            <v>1.1000000000000001</v>
          </cell>
          <cell r="Z154">
            <v>1.1000000000000001</v>
          </cell>
          <cell r="AA154">
            <v>1.1000000000000001</v>
          </cell>
          <cell r="AB154">
            <v>1.1100000000000001</v>
          </cell>
          <cell r="AC154">
            <v>1.1100000000000001</v>
          </cell>
          <cell r="AD154">
            <v>1.1100000000000001</v>
          </cell>
          <cell r="AE154">
            <v>1.1100000000000001</v>
          </cell>
          <cell r="AF154">
            <v>1.1100000000000001</v>
          </cell>
          <cell r="AG154">
            <v>1.1100000000000001</v>
          </cell>
          <cell r="AH154">
            <v>1.1000000000000001</v>
          </cell>
          <cell r="AI154">
            <v>1.0900000000000001</v>
          </cell>
          <cell r="AJ154">
            <v>1.0900000000000001</v>
          </cell>
          <cell r="AK154">
            <v>1.08</v>
          </cell>
        </row>
        <row r="155">
          <cell r="A155" t="str">
            <v>SDG_NoInv_BasePQXcamai</v>
          </cell>
          <cell r="B155" t="str">
            <v>SIclos6_GOVclos11</v>
          </cell>
          <cell r="C155" t="str">
            <v>SDG_NoInv_Base</v>
          </cell>
          <cell r="D155" t="str">
            <v>PQX</v>
          </cell>
          <cell r="E155" t="str">
            <v>camai</v>
          </cell>
          <cell r="F155">
            <v>1.1000000000000001</v>
          </cell>
          <cell r="G155">
            <v>1.08</v>
          </cell>
          <cell r="H155">
            <v>1.08</v>
          </cell>
          <cell r="I155">
            <v>1.1000000000000001</v>
          </cell>
          <cell r="J155">
            <v>1.1000000000000001</v>
          </cell>
          <cell r="K155">
            <v>1.1000000000000001</v>
          </cell>
          <cell r="L155">
            <v>1.0900000000000001</v>
          </cell>
          <cell r="M155">
            <v>1.0900000000000001</v>
          </cell>
          <cell r="N155">
            <v>1.0900000000000001</v>
          </cell>
          <cell r="O155">
            <v>1.1000000000000001</v>
          </cell>
          <cell r="P155">
            <v>1.1000000000000001</v>
          </cell>
          <cell r="Q155">
            <v>1.0900000000000001</v>
          </cell>
          <cell r="R155">
            <v>1.0900000000000001</v>
          </cell>
          <cell r="S155">
            <v>1.0900000000000001</v>
          </cell>
          <cell r="T155">
            <v>1.08</v>
          </cell>
          <cell r="U155">
            <v>1.08</v>
          </cell>
          <cell r="V155">
            <v>1.07</v>
          </cell>
          <cell r="W155">
            <v>1.07</v>
          </cell>
          <cell r="X155">
            <v>1.06</v>
          </cell>
          <cell r="Y155">
            <v>1.06</v>
          </cell>
          <cell r="Z155">
            <v>1.06</v>
          </cell>
          <cell r="AA155">
            <v>1.06</v>
          </cell>
          <cell r="AB155">
            <v>1.06</v>
          </cell>
          <cell r="AC155">
            <v>1.06</v>
          </cell>
          <cell r="AD155">
            <v>1.06</v>
          </cell>
          <cell r="AE155">
            <v>1.05</v>
          </cell>
          <cell r="AF155">
            <v>1.05</v>
          </cell>
          <cell r="AG155">
            <v>1.04</v>
          </cell>
          <cell r="AH155">
            <v>1.02</v>
          </cell>
          <cell r="AI155">
            <v>1.01</v>
          </cell>
          <cell r="AJ155">
            <v>0.99</v>
          </cell>
          <cell r="AK155">
            <v>0.98</v>
          </cell>
        </row>
        <row r="156">
          <cell r="A156" t="str">
            <v>SDG_NoInv_BasePQXcaoce</v>
          </cell>
          <cell r="B156" t="str">
            <v>SIclos6_GOVclos11</v>
          </cell>
          <cell r="C156" t="str">
            <v>SDG_NoInv_Base</v>
          </cell>
          <cell r="D156" t="str">
            <v>PQX</v>
          </cell>
          <cell r="E156" t="str">
            <v>caoce</v>
          </cell>
          <cell r="F156">
            <v>1.0900000000000001</v>
          </cell>
          <cell r="G156">
            <v>1.06</v>
          </cell>
          <cell r="H156">
            <v>1.08</v>
          </cell>
          <cell r="I156">
            <v>1.0900000000000001</v>
          </cell>
          <cell r="J156">
            <v>1.1000000000000001</v>
          </cell>
          <cell r="K156">
            <v>1.1000000000000001</v>
          </cell>
          <cell r="L156">
            <v>1.1100000000000001</v>
          </cell>
          <cell r="M156">
            <v>1.1100000000000001</v>
          </cell>
          <cell r="N156">
            <v>1.1100000000000001</v>
          </cell>
          <cell r="O156">
            <v>1.1399999999999999</v>
          </cell>
          <cell r="P156">
            <v>1.1499999999999999</v>
          </cell>
          <cell r="Q156">
            <v>1.1499999999999999</v>
          </cell>
          <cell r="R156">
            <v>1.1499999999999999</v>
          </cell>
          <cell r="S156">
            <v>1.1499999999999999</v>
          </cell>
          <cell r="T156">
            <v>1.1499999999999999</v>
          </cell>
          <cell r="U156">
            <v>1.1499999999999999</v>
          </cell>
          <cell r="V156">
            <v>1.1499999999999999</v>
          </cell>
          <cell r="W156">
            <v>1.1499999999999999</v>
          </cell>
          <cell r="X156">
            <v>1.1499999999999999</v>
          </cell>
          <cell r="Y156">
            <v>1.1499999999999999</v>
          </cell>
          <cell r="Z156">
            <v>1.1499999999999999</v>
          </cell>
          <cell r="AA156">
            <v>1.1499999999999999</v>
          </cell>
          <cell r="AB156">
            <v>1.1599999999999999</v>
          </cell>
          <cell r="AC156">
            <v>1.17</v>
          </cell>
          <cell r="AD156">
            <v>1.17</v>
          </cell>
          <cell r="AE156">
            <v>1.17</v>
          </cell>
          <cell r="AF156">
            <v>1.17</v>
          </cell>
          <cell r="AG156">
            <v>1.17</v>
          </cell>
          <cell r="AH156">
            <v>1.1499999999999999</v>
          </cell>
          <cell r="AI156">
            <v>1.1399999999999999</v>
          </cell>
          <cell r="AJ156">
            <v>1.1200000000000001</v>
          </cell>
          <cell r="AK156">
            <v>1.1100000000000001</v>
          </cell>
        </row>
        <row r="157">
          <cell r="A157" t="str">
            <v>SDG_NoInv_BasePQXcaveg</v>
          </cell>
          <cell r="B157" t="str">
            <v>SIclos6_GOVclos11</v>
          </cell>
          <cell r="C157" t="str">
            <v>SDG_NoInv_Base</v>
          </cell>
          <cell r="D157" t="str">
            <v>PQX</v>
          </cell>
          <cell r="E157" t="str">
            <v>caveg</v>
          </cell>
          <cell r="F157">
            <v>1.1000000000000001</v>
          </cell>
          <cell r="G157">
            <v>1.1200000000000001</v>
          </cell>
          <cell r="H157">
            <v>1.1100000000000001</v>
          </cell>
          <cell r="I157">
            <v>1.1100000000000001</v>
          </cell>
          <cell r="J157">
            <v>1.1100000000000001</v>
          </cell>
          <cell r="K157">
            <v>1.1100000000000001</v>
          </cell>
          <cell r="L157">
            <v>1.1100000000000001</v>
          </cell>
          <cell r="M157">
            <v>1.1100000000000001</v>
          </cell>
          <cell r="N157">
            <v>1.1100000000000001</v>
          </cell>
          <cell r="O157">
            <v>1.1100000000000001</v>
          </cell>
          <cell r="P157">
            <v>1.1100000000000001</v>
          </cell>
          <cell r="Q157">
            <v>1.1100000000000001</v>
          </cell>
          <cell r="R157">
            <v>1.1100000000000001</v>
          </cell>
          <cell r="S157">
            <v>1.1100000000000001</v>
          </cell>
          <cell r="T157">
            <v>1.1100000000000001</v>
          </cell>
          <cell r="U157">
            <v>1.1100000000000001</v>
          </cell>
          <cell r="V157">
            <v>1.1000000000000001</v>
          </cell>
          <cell r="W157">
            <v>1.1000000000000001</v>
          </cell>
          <cell r="X157">
            <v>1.1000000000000001</v>
          </cell>
          <cell r="Y157">
            <v>1.1000000000000001</v>
          </cell>
          <cell r="Z157">
            <v>1.1000000000000001</v>
          </cell>
          <cell r="AA157">
            <v>1.1000000000000001</v>
          </cell>
          <cell r="AB157">
            <v>1.1000000000000001</v>
          </cell>
          <cell r="AC157">
            <v>1.0900000000000001</v>
          </cell>
          <cell r="AD157">
            <v>1.0900000000000001</v>
          </cell>
          <cell r="AE157">
            <v>1.0900000000000001</v>
          </cell>
          <cell r="AF157">
            <v>1.0900000000000001</v>
          </cell>
          <cell r="AG157">
            <v>1.0900000000000001</v>
          </cell>
          <cell r="AH157">
            <v>1.0900000000000001</v>
          </cell>
          <cell r="AI157">
            <v>1.0900000000000001</v>
          </cell>
          <cell r="AJ157">
            <v>1.0900000000000001</v>
          </cell>
          <cell r="AK157">
            <v>1.0900000000000001</v>
          </cell>
        </row>
        <row r="158">
          <cell r="A158" t="str">
            <v>SDG_NoInv_BasePQXcaofr</v>
          </cell>
          <cell r="B158" t="str">
            <v>SIclos6_GOVclos11</v>
          </cell>
          <cell r="C158" t="str">
            <v>SDG_NoInv_Base</v>
          </cell>
          <cell r="D158" t="str">
            <v>PQX</v>
          </cell>
          <cell r="E158" t="str">
            <v>caofr</v>
          </cell>
          <cell r="F158">
            <v>1.1000000000000001</v>
          </cell>
          <cell r="G158">
            <v>1.1100000000000001</v>
          </cell>
          <cell r="H158">
            <v>1.0900000000000001</v>
          </cell>
          <cell r="I158">
            <v>1.0900000000000001</v>
          </cell>
          <cell r="J158">
            <v>1.0900000000000001</v>
          </cell>
          <cell r="K158">
            <v>1.08</v>
          </cell>
          <cell r="L158">
            <v>1.07</v>
          </cell>
          <cell r="M158">
            <v>1.07</v>
          </cell>
          <cell r="N158">
            <v>1.07</v>
          </cell>
          <cell r="O158">
            <v>1.05</v>
          </cell>
          <cell r="P158">
            <v>1.04</v>
          </cell>
          <cell r="Q158">
            <v>1.04</v>
          </cell>
          <cell r="R158">
            <v>1.04</v>
          </cell>
          <cell r="S158">
            <v>1.04</v>
          </cell>
          <cell r="T158">
            <v>1.03</v>
          </cell>
          <cell r="U158">
            <v>1.03</v>
          </cell>
          <cell r="V158">
            <v>1.03</v>
          </cell>
          <cell r="W158">
            <v>1.02</v>
          </cell>
          <cell r="X158">
            <v>1.02</v>
          </cell>
          <cell r="Y158">
            <v>1.02</v>
          </cell>
          <cell r="Z158">
            <v>1.02</v>
          </cell>
          <cell r="AA158">
            <v>1.01</v>
          </cell>
          <cell r="AB158">
            <v>1.01</v>
          </cell>
          <cell r="AC158">
            <v>1</v>
          </cell>
          <cell r="AD158">
            <v>1</v>
          </cell>
          <cell r="AE158">
            <v>1</v>
          </cell>
          <cell r="AF158">
            <v>0.99</v>
          </cell>
          <cell r="AG158">
            <v>0.99</v>
          </cell>
          <cell r="AH158">
            <v>0.99</v>
          </cell>
          <cell r="AI158">
            <v>0.99</v>
          </cell>
          <cell r="AJ158">
            <v>0.99</v>
          </cell>
          <cell r="AK158">
            <v>1</v>
          </cell>
        </row>
        <row r="159">
          <cell r="A159" t="str">
            <v>SDG_NoInv_BasePQXcagra</v>
          </cell>
          <cell r="B159" t="str">
            <v>SIclos6_GOVclos11</v>
          </cell>
          <cell r="C159" t="str">
            <v>SDG_NoInv_Base</v>
          </cell>
          <cell r="D159" t="str">
            <v>PQX</v>
          </cell>
          <cell r="E159" t="str">
            <v>cagra</v>
          </cell>
          <cell r="F159">
            <v>1.1000000000000001</v>
          </cell>
          <cell r="G159">
            <v>1.1399999999999999</v>
          </cell>
          <cell r="H159">
            <v>1.1299999999999999</v>
          </cell>
          <cell r="I159">
            <v>1.1399999999999999</v>
          </cell>
          <cell r="J159">
            <v>1.1399999999999999</v>
          </cell>
          <cell r="K159">
            <v>1.1399999999999999</v>
          </cell>
          <cell r="L159">
            <v>1.1399999999999999</v>
          </cell>
          <cell r="M159">
            <v>1.1399999999999999</v>
          </cell>
          <cell r="N159">
            <v>1.1399999999999999</v>
          </cell>
          <cell r="O159">
            <v>1.1299999999999999</v>
          </cell>
          <cell r="P159">
            <v>1.1299999999999999</v>
          </cell>
          <cell r="Q159">
            <v>1.1299999999999999</v>
          </cell>
          <cell r="R159">
            <v>1.1299999999999999</v>
          </cell>
          <cell r="S159">
            <v>1.1299999999999999</v>
          </cell>
          <cell r="T159">
            <v>1.1299999999999999</v>
          </cell>
          <cell r="U159">
            <v>1.1299999999999999</v>
          </cell>
          <cell r="V159">
            <v>1.1299999999999999</v>
          </cell>
          <cell r="W159">
            <v>1.1299999999999999</v>
          </cell>
          <cell r="X159">
            <v>1.1299999999999999</v>
          </cell>
          <cell r="Y159">
            <v>1.1299999999999999</v>
          </cell>
          <cell r="Z159">
            <v>1.1299999999999999</v>
          </cell>
          <cell r="AA159">
            <v>1.1200000000000001</v>
          </cell>
          <cell r="AB159">
            <v>1.1200000000000001</v>
          </cell>
          <cell r="AC159">
            <v>1.1200000000000001</v>
          </cell>
          <cell r="AD159">
            <v>1.1200000000000001</v>
          </cell>
          <cell r="AE159">
            <v>1.1200000000000001</v>
          </cell>
          <cell r="AF159">
            <v>1.1100000000000001</v>
          </cell>
          <cell r="AG159">
            <v>1.1200000000000001</v>
          </cell>
          <cell r="AH159">
            <v>1.1200000000000001</v>
          </cell>
          <cell r="AI159">
            <v>1.1200000000000001</v>
          </cell>
          <cell r="AJ159">
            <v>1.1299999999999999</v>
          </cell>
          <cell r="AK159">
            <v>1.1399999999999999</v>
          </cell>
        </row>
        <row r="160">
          <cell r="A160" t="str">
            <v>SDG_NoInv_BasePQXcaoil</v>
          </cell>
          <cell r="B160" t="str">
            <v>SIclos6_GOVclos11</v>
          </cell>
          <cell r="C160" t="str">
            <v>SDG_NoInv_Base</v>
          </cell>
          <cell r="D160" t="str">
            <v>PQX</v>
          </cell>
          <cell r="E160" t="str">
            <v>caoil</v>
          </cell>
          <cell r="F160">
            <v>1.18</v>
          </cell>
          <cell r="G160">
            <v>1.1499999999999999</v>
          </cell>
          <cell r="H160">
            <v>1.1499999999999999</v>
          </cell>
          <cell r="I160">
            <v>1.1599999999999999</v>
          </cell>
          <cell r="J160">
            <v>1.17</v>
          </cell>
          <cell r="K160">
            <v>1.17</v>
          </cell>
          <cell r="L160">
            <v>1.17</v>
          </cell>
          <cell r="M160">
            <v>1.17</v>
          </cell>
          <cell r="N160">
            <v>1.17</v>
          </cell>
          <cell r="O160">
            <v>1.18</v>
          </cell>
          <cell r="P160">
            <v>1.19</v>
          </cell>
          <cell r="Q160">
            <v>1.19</v>
          </cell>
          <cell r="R160">
            <v>1.19</v>
          </cell>
          <cell r="S160">
            <v>1.19</v>
          </cell>
          <cell r="T160">
            <v>1.2</v>
          </cell>
          <cell r="U160">
            <v>1.2</v>
          </cell>
          <cell r="V160">
            <v>1.2</v>
          </cell>
          <cell r="W160">
            <v>1.2</v>
          </cell>
          <cell r="X160">
            <v>1.2</v>
          </cell>
          <cell r="Y160">
            <v>1.2</v>
          </cell>
          <cell r="Z160">
            <v>1.2</v>
          </cell>
          <cell r="AA160">
            <v>1.2</v>
          </cell>
          <cell r="AB160">
            <v>1.21</v>
          </cell>
          <cell r="AC160">
            <v>1.21</v>
          </cell>
          <cell r="AD160">
            <v>1.21</v>
          </cell>
          <cell r="AE160">
            <v>1.21</v>
          </cell>
          <cell r="AF160">
            <v>1.21</v>
          </cell>
          <cell r="AG160">
            <v>1.21</v>
          </cell>
          <cell r="AH160">
            <v>1.2</v>
          </cell>
          <cell r="AI160">
            <v>1.19</v>
          </cell>
          <cell r="AJ160">
            <v>1.18</v>
          </cell>
          <cell r="AK160">
            <v>1.17</v>
          </cell>
        </row>
        <row r="161">
          <cell r="A161" t="str">
            <v>SDG_NoInv_BasePQXcatub</v>
          </cell>
          <cell r="B161" t="str">
            <v>SIclos6_GOVclos11</v>
          </cell>
          <cell r="C161" t="str">
            <v>SDG_NoInv_Base</v>
          </cell>
          <cell r="D161" t="str">
            <v>PQX</v>
          </cell>
          <cell r="E161" t="str">
            <v>catub</v>
          </cell>
          <cell r="F161">
            <v>1.1100000000000001</v>
          </cell>
          <cell r="G161">
            <v>1.1200000000000001</v>
          </cell>
          <cell r="H161">
            <v>1.1200000000000001</v>
          </cell>
          <cell r="I161">
            <v>1.1200000000000001</v>
          </cell>
          <cell r="J161">
            <v>1.1200000000000001</v>
          </cell>
          <cell r="K161">
            <v>1.1200000000000001</v>
          </cell>
          <cell r="L161">
            <v>1.1200000000000001</v>
          </cell>
          <cell r="M161">
            <v>1.1200000000000001</v>
          </cell>
          <cell r="N161">
            <v>1.1200000000000001</v>
          </cell>
          <cell r="O161">
            <v>1.1100000000000001</v>
          </cell>
          <cell r="P161">
            <v>1.1100000000000001</v>
          </cell>
          <cell r="Q161">
            <v>1.1100000000000001</v>
          </cell>
          <cell r="R161">
            <v>1.1200000000000001</v>
          </cell>
          <cell r="S161">
            <v>1.1100000000000001</v>
          </cell>
          <cell r="T161">
            <v>1.1100000000000001</v>
          </cell>
          <cell r="U161">
            <v>1.1100000000000001</v>
          </cell>
          <cell r="V161">
            <v>1.1100000000000001</v>
          </cell>
          <cell r="W161">
            <v>1.1100000000000001</v>
          </cell>
          <cell r="X161">
            <v>1.1100000000000001</v>
          </cell>
          <cell r="Y161">
            <v>1.1100000000000001</v>
          </cell>
          <cell r="Z161">
            <v>1.1100000000000001</v>
          </cell>
          <cell r="AA161">
            <v>1.1000000000000001</v>
          </cell>
          <cell r="AB161">
            <v>1.1000000000000001</v>
          </cell>
          <cell r="AC161">
            <v>1.1000000000000001</v>
          </cell>
          <cell r="AD161">
            <v>1.1000000000000001</v>
          </cell>
          <cell r="AE161">
            <v>1.1000000000000001</v>
          </cell>
          <cell r="AF161">
            <v>1.1000000000000001</v>
          </cell>
          <cell r="AG161">
            <v>1.1000000000000001</v>
          </cell>
          <cell r="AH161">
            <v>1.1000000000000001</v>
          </cell>
          <cell r="AI161">
            <v>1.1000000000000001</v>
          </cell>
          <cell r="AJ161">
            <v>1.1000000000000001</v>
          </cell>
          <cell r="AK161">
            <v>1.1100000000000001</v>
          </cell>
        </row>
        <row r="162">
          <cell r="A162" t="str">
            <v>SDG_NoInv_BasePQXcapul</v>
          </cell>
          <cell r="B162" t="str">
            <v>SIclos6_GOVclos11</v>
          </cell>
          <cell r="C162" t="str">
            <v>SDG_NoInv_Base</v>
          </cell>
          <cell r="D162" t="str">
            <v>PQX</v>
          </cell>
          <cell r="E162" t="str">
            <v>capul</v>
          </cell>
          <cell r="F162">
            <v>1.06</v>
          </cell>
          <cell r="G162">
            <v>1.06</v>
          </cell>
          <cell r="H162">
            <v>1.06</v>
          </cell>
          <cell r="I162">
            <v>1.06</v>
          </cell>
          <cell r="J162">
            <v>1.06</v>
          </cell>
          <cell r="K162">
            <v>1.06</v>
          </cell>
          <cell r="L162">
            <v>1.06</v>
          </cell>
          <cell r="M162">
            <v>1.07</v>
          </cell>
          <cell r="N162">
            <v>1.07</v>
          </cell>
          <cell r="O162">
            <v>1.08</v>
          </cell>
          <cell r="P162">
            <v>1.0900000000000001</v>
          </cell>
          <cell r="Q162">
            <v>1.0900000000000001</v>
          </cell>
          <cell r="R162">
            <v>1.0900000000000001</v>
          </cell>
          <cell r="S162">
            <v>1.0900000000000001</v>
          </cell>
          <cell r="T162">
            <v>1.0900000000000001</v>
          </cell>
          <cell r="U162">
            <v>1.0900000000000001</v>
          </cell>
          <cell r="V162">
            <v>1.0900000000000001</v>
          </cell>
          <cell r="W162">
            <v>1.0900000000000001</v>
          </cell>
          <cell r="X162">
            <v>1.0900000000000001</v>
          </cell>
          <cell r="Y162">
            <v>1.0900000000000001</v>
          </cell>
          <cell r="Z162">
            <v>1.08</v>
          </cell>
          <cell r="AA162">
            <v>1.08</v>
          </cell>
          <cell r="AB162">
            <v>1.0900000000000001</v>
          </cell>
          <cell r="AC162">
            <v>1.0900000000000001</v>
          </cell>
          <cell r="AD162">
            <v>1.0900000000000001</v>
          </cell>
          <cell r="AE162">
            <v>1.0900000000000001</v>
          </cell>
          <cell r="AF162">
            <v>1.0900000000000001</v>
          </cell>
          <cell r="AG162">
            <v>1.0900000000000001</v>
          </cell>
          <cell r="AH162">
            <v>1.08</v>
          </cell>
          <cell r="AI162">
            <v>1.07</v>
          </cell>
          <cell r="AJ162">
            <v>1.07</v>
          </cell>
          <cell r="AK162">
            <v>1.07</v>
          </cell>
        </row>
        <row r="163">
          <cell r="A163" t="str">
            <v>SDG_NoInv_BasePQXcasug</v>
          </cell>
          <cell r="B163" t="str">
            <v>SIclos6_GOVclos11</v>
          </cell>
          <cell r="C163" t="str">
            <v>SDG_NoInv_Base</v>
          </cell>
          <cell r="D163" t="str">
            <v>PQX</v>
          </cell>
          <cell r="E163" t="str">
            <v>casug</v>
          </cell>
          <cell r="F163">
            <v>1.17</v>
          </cell>
          <cell r="G163">
            <v>1.17</v>
          </cell>
          <cell r="H163">
            <v>1.1499999999999999</v>
          </cell>
          <cell r="I163">
            <v>1.1499999999999999</v>
          </cell>
          <cell r="J163">
            <v>1.1399999999999999</v>
          </cell>
          <cell r="K163">
            <v>1.1299999999999999</v>
          </cell>
          <cell r="L163">
            <v>1.1299999999999999</v>
          </cell>
          <cell r="M163">
            <v>1.1299999999999999</v>
          </cell>
          <cell r="N163">
            <v>1.1299999999999999</v>
          </cell>
          <cell r="O163">
            <v>1.1299999999999999</v>
          </cell>
          <cell r="P163">
            <v>1.1299999999999999</v>
          </cell>
          <cell r="Q163">
            <v>1.1200000000000001</v>
          </cell>
          <cell r="R163">
            <v>1.1200000000000001</v>
          </cell>
          <cell r="S163">
            <v>1.1200000000000001</v>
          </cell>
          <cell r="T163">
            <v>1.1200000000000001</v>
          </cell>
          <cell r="U163">
            <v>1.1100000000000001</v>
          </cell>
          <cell r="V163">
            <v>1.1100000000000001</v>
          </cell>
          <cell r="W163">
            <v>1.1000000000000001</v>
          </cell>
          <cell r="X163">
            <v>1.1000000000000001</v>
          </cell>
          <cell r="Y163">
            <v>1.1000000000000001</v>
          </cell>
          <cell r="Z163">
            <v>1.1000000000000001</v>
          </cell>
          <cell r="AA163">
            <v>1.0900000000000001</v>
          </cell>
          <cell r="AB163">
            <v>1.0900000000000001</v>
          </cell>
          <cell r="AC163">
            <v>1.0900000000000001</v>
          </cell>
          <cell r="AD163">
            <v>1.08</v>
          </cell>
          <cell r="AE163">
            <v>1.08</v>
          </cell>
          <cell r="AF163">
            <v>1.08</v>
          </cell>
          <cell r="AG163">
            <v>1.08</v>
          </cell>
          <cell r="AH163">
            <v>1.07</v>
          </cell>
          <cell r="AI163">
            <v>1.06</v>
          </cell>
          <cell r="AJ163">
            <v>1.06</v>
          </cell>
          <cell r="AK163">
            <v>1.05</v>
          </cell>
        </row>
        <row r="164">
          <cell r="A164" t="str">
            <v>SDG_NoInv_BasePQXcaoth</v>
          </cell>
          <cell r="B164" t="str">
            <v>SIclos6_GOVclos11</v>
          </cell>
          <cell r="C164" t="str">
            <v>SDG_NoInv_Base</v>
          </cell>
          <cell r="D164" t="str">
            <v>PQX</v>
          </cell>
          <cell r="E164" t="str">
            <v>caoth</v>
          </cell>
          <cell r="F164">
            <v>1.1399999999999999</v>
          </cell>
          <cell r="G164">
            <v>1.0900000000000001</v>
          </cell>
          <cell r="H164">
            <v>1.1200000000000001</v>
          </cell>
          <cell r="I164">
            <v>1.1299999999999999</v>
          </cell>
          <cell r="J164">
            <v>1.1499999999999999</v>
          </cell>
          <cell r="K164">
            <v>1.1599999999999999</v>
          </cell>
          <cell r="L164">
            <v>1.18</v>
          </cell>
          <cell r="M164">
            <v>1.2</v>
          </cell>
          <cell r="N164">
            <v>1.22</v>
          </cell>
          <cell r="O164">
            <v>1.28</v>
          </cell>
          <cell r="P164">
            <v>1.3</v>
          </cell>
          <cell r="Q164">
            <v>1.31</v>
          </cell>
          <cell r="R164">
            <v>1.32</v>
          </cell>
          <cell r="S164">
            <v>1.34</v>
          </cell>
          <cell r="T164">
            <v>1.35</v>
          </cell>
          <cell r="U164">
            <v>1.37</v>
          </cell>
          <cell r="V164">
            <v>1.39</v>
          </cell>
          <cell r="W164">
            <v>1.41</v>
          </cell>
          <cell r="X164">
            <v>1.44</v>
          </cell>
          <cell r="Y164">
            <v>1.46</v>
          </cell>
          <cell r="Z164">
            <v>1.47</v>
          </cell>
          <cell r="AA164">
            <v>1.49</v>
          </cell>
          <cell r="AB164">
            <v>1.52</v>
          </cell>
          <cell r="AC164">
            <v>1.54</v>
          </cell>
          <cell r="AD164">
            <v>1.55</v>
          </cell>
          <cell r="AE164">
            <v>1.57</v>
          </cell>
          <cell r="AF164">
            <v>1.59</v>
          </cell>
          <cell r="AG164">
            <v>1.6</v>
          </cell>
          <cell r="AH164">
            <v>1.57</v>
          </cell>
          <cell r="AI164">
            <v>1.53</v>
          </cell>
          <cell r="AJ164">
            <v>1.49</v>
          </cell>
          <cell r="AK164">
            <v>1.46</v>
          </cell>
        </row>
        <row r="165">
          <cell r="A165" t="str">
            <v>SDG_NoInv_BasePQXclani</v>
          </cell>
          <cell r="B165" t="str">
            <v>SIclos6_GOVclos11</v>
          </cell>
          <cell r="C165" t="str">
            <v>SDG_NoInv_Base</v>
          </cell>
          <cell r="D165" t="str">
            <v>PQX</v>
          </cell>
          <cell r="E165" t="str">
            <v>clani</v>
          </cell>
          <cell r="F165">
            <v>1.23</v>
          </cell>
          <cell r="G165">
            <v>1.1200000000000001</v>
          </cell>
          <cell r="H165">
            <v>1.1599999999999999</v>
          </cell>
          <cell r="I165">
            <v>1.18</v>
          </cell>
          <cell r="J165">
            <v>1.19</v>
          </cell>
          <cell r="K165">
            <v>1.2</v>
          </cell>
          <cell r="L165">
            <v>1.2</v>
          </cell>
          <cell r="M165">
            <v>1.2</v>
          </cell>
          <cell r="N165">
            <v>1.2</v>
          </cell>
          <cell r="O165">
            <v>1.22</v>
          </cell>
          <cell r="P165">
            <v>1.21</v>
          </cell>
          <cell r="Q165">
            <v>1.2</v>
          </cell>
          <cell r="R165">
            <v>1.2</v>
          </cell>
          <cell r="S165">
            <v>1.21</v>
          </cell>
          <cell r="T165">
            <v>1.21</v>
          </cell>
          <cell r="U165">
            <v>1.21</v>
          </cell>
          <cell r="V165">
            <v>1.21</v>
          </cell>
          <cell r="W165">
            <v>1.21</v>
          </cell>
          <cell r="X165">
            <v>1.22</v>
          </cell>
          <cell r="Y165">
            <v>1.22</v>
          </cell>
          <cell r="Z165">
            <v>1.21</v>
          </cell>
          <cell r="AA165">
            <v>1.21</v>
          </cell>
          <cell r="AB165">
            <v>1.22</v>
          </cell>
          <cell r="AC165">
            <v>1.22</v>
          </cell>
          <cell r="AD165">
            <v>1.21</v>
          </cell>
          <cell r="AE165">
            <v>1.21</v>
          </cell>
          <cell r="AF165">
            <v>1.21</v>
          </cell>
          <cell r="AG165">
            <v>1.22</v>
          </cell>
          <cell r="AH165">
            <v>1.24</v>
          </cell>
          <cell r="AI165">
            <v>1.25</v>
          </cell>
          <cell r="AJ165">
            <v>1.25</v>
          </cell>
          <cell r="AK165">
            <v>1.26</v>
          </cell>
        </row>
        <row r="166">
          <cell r="A166" t="str">
            <v>SDG_NoInv_BasePQXcfore</v>
          </cell>
          <cell r="B166" t="str">
            <v>SIclos6_GOVclos11</v>
          </cell>
          <cell r="C166" t="str">
            <v>SDG_NoInv_Base</v>
          </cell>
          <cell r="D166" t="str">
            <v>PQX</v>
          </cell>
          <cell r="E166" t="str">
            <v>cfore</v>
          </cell>
          <cell r="F166">
            <v>1.1499999999999999</v>
          </cell>
          <cell r="G166">
            <v>1.1499999999999999</v>
          </cell>
          <cell r="H166">
            <v>1.1399999999999999</v>
          </cell>
          <cell r="I166">
            <v>1.1499999999999999</v>
          </cell>
          <cell r="J166">
            <v>1.1399999999999999</v>
          </cell>
          <cell r="K166">
            <v>1.1399999999999999</v>
          </cell>
          <cell r="L166">
            <v>1.1399999999999999</v>
          </cell>
          <cell r="M166">
            <v>1.1399999999999999</v>
          </cell>
          <cell r="N166">
            <v>1.1399999999999999</v>
          </cell>
          <cell r="O166">
            <v>1.1399999999999999</v>
          </cell>
          <cell r="P166">
            <v>1.1399999999999999</v>
          </cell>
          <cell r="Q166">
            <v>1.1399999999999999</v>
          </cell>
          <cell r="R166">
            <v>1.1399999999999999</v>
          </cell>
          <cell r="S166">
            <v>1.1399999999999999</v>
          </cell>
          <cell r="T166">
            <v>1.1399999999999999</v>
          </cell>
          <cell r="U166">
            <v>1.1399999999999999</v>
          </cell>
          <cell r="V166">
            <v>1.1399999999999999</v>
          </cell>
          <cell r="W166">
            <v>1.1399999999999999</v>
          </cell>
          <cell r="X166">
            <v>1.1399999999999999</v>
          </cell>
          <cell r="Y166">
            <v>1.1499999999999999</v>
          </cell>
          <cell r="Z166">
            <v>1.1399999999999999</v>
          </cell>
          <cell r="AA166">
            <v>1.1399999999999999</v>
          </cell>
          <cell r="AB166">
            <v>1.1399999999999999</v>
          </cell>
          <cell r="AC166">
            <v>1.1399999999999999</v>
          </cell>
          <cell r="AD166">
            <v>1.1299999999999999</v>
          </cell>
          <cell r="AE166">
            <v>1.1299999999999999</v>
          </cell>
          <cell r="AF166">
            <v>1.1299999999999999</v>
          </cell>
          <cell r="AG166">
            <v>1.1399999999999999</v>
          </cell>
          <cell r="AH166">
            <v>1.1399999999999999</v>
          </cell>
          <cell r="AI166">
            <v>1.1399999999999999</v>
          </cell>
          <cell r="AJ166">
            <v>1.1499999999999999</v>
          </cell>
          <cell r="AK166">
            <v>1.1499999999999999</v>
          </cell>
        </row>
        <row r="167">
          <cell r="A167" t="str">
            <v>SDG_NoInv_BasePQXcfish</v>
          </cell>
          <cell r="B167" t="str">
            <v>SIclos6_GOVclos11</v>
          </cell>
          <cell r="C167" t="str">
            <v>SDG_NoInv_Base</v>
          </cell>
          <cell r="D167" t="str">
            <v>PQX</v>
          </cell>
          <cell r="E167" t="str">
            <v>cfish</v>
          </cell>
          <cell r="F167">
            <v>1.27</v>
          </cell>
          <cell r="G167">
            <v>1.2</v>
          </cell>
          <cell r="H167">
            <v>1.2</v>
          </cell>
          <cell r="I167">
            <v>1.2</v>
          </cell>
          <cell r="J167">
            <v>1.2</v>
          </cell>
          <cell r="K167">
            <v>1.2</v>
          </cell>
          <cell r="L167">
            <v>1.2</v>
          </cell>
          <cell r="M167">
            <v>1.19</v>
          </cell>
          <cell r="N167">
            <v>1.19</v>
          </cell>
          <cell r="O167">
            <v>1.21</v>
          </cell>
          <cell r="P167">
            <v>1.21</v>
          </cell>
          <cell r="Q167">
            <v>1.2</v>
          </cell>
          <cell r="R167">
            <v>1.2</v>
          </cell>
          <cell r="S167">
            <v>1.19</v>
          </cell>
          <cell r="T167">
            <v>1.19</v>
          </cell>
          <cell r="U167">
            <v>1.19</v>
          </cell>
          <cell r="V167">
            <v>1.19</v>
          </cell>
          <cell r="W167">
            <v>1.19</v>
          </cell>
          <cell r="X167">
            <v>1.2</v>
          </cell>
          <cell r="Y167">
            <v>1.2</v>
          </cell>
          <cell r="Z167">
            <v>1.2</v>
          </cell>
          <cell r="AA167">
            <v>1.2</v>
          </cell>
          <cell r="AB167">
            <v>1.2</v>
          </cell>
          <cell r="AC167">
            <v>1.2</v>
          </cell>
          <cell r="AD167">
            <v>1.2</v>
          </cell>
          <cell r="AE167">
            <v>1.2</v>
          </cell>
          <cell r="AF167">
            <v>1.2</v>
          </cell>
          <cell r="AG167">
            <v>1.2</v>
          </cell>
          <cell r="AH167">
            <v>1.21</v>
          </cell>
          <cell r="AI167">
            <v>1.22</v>
          </cell>
          <cell r="AJ167">
            <v>1.22</v>
          </cell>
          <cell r="AK167">
            <v>1.22</v>
          </cell>
        </row>
        <row r="168">
          <cell r="A168" t="str">
            <v>SDG_NoInv_BasePQXccoal-low</v>
          </cell>
          <cell r="B168" t="str">
            <v>SIclos6_GOVclos11</v>
          </cell>
          <cell r="C168" t="str">
            <v>SDG_NoInv_Base</v>
          </cell>
          <cell r="D168" t="str">
            <v>PQX</v>
          </cell>
          <cell r="E168" t="str">
            <v>ccoal-low</v>
          </cell>
          <cell r="F168">
            <v>0.02</v>
          </cell>
          <cell r="G168">
            <v>0.02</v>
          </cell>
          <cell r="H168">
            <v>0.02</v>
          </cell>
          <cell r="I168">
            <v>0.02</v>
          </cell>
          <cell r="J168">
            <v>0.02</v>
          </cell>
          <cell r="K168">
            <v>0.02</v>
          </cell>
          <cell r="L168">
            <v>0.02</v>
          </cell>
          <cell r="M168">
            <v>0.02</v>
          </cell>
          <cell r="N168">
            <v>0.02</v>
          </cell>
          <cell r="O168">
            <v>0.02</v>
          </cell>
          <cell r="P168">
            <v>0.02</v>
          </cell>
          <cell r="Q168">
            <v>0.02</v>
          </cell>
          <cell r="R168">
            <v>0.02</v>
          </cell>
          <cell r="S168">
            <v>0.02</v>
          </cell>
          <cell r="T168">
            <v>0.02</v>
          </cell>
          <cell r="U168">
            <v>0.02</v>
          </cell>
          <cell r="V168">
            <v>0.02</v>
          </cell>
          <cell r="W168">
            <v>0.02</v>
          </cell>
          <cell r="X168">
            <v>0.02</v>
          </cell>
          <cell r="Y168">
            <v>0.02</v>
          </cell>
          <cell r="Z168">
            <v>0.02</v>
          </cell>
          <cell r="AA168">
            <v>0.02</v>
          </cell>
          <cell r="AB168">
            <v>0.02</v>
          </cell>
          <cell r="AC168">
            <v>0.02</v>
          </cell>
          <cell r="AD168">
            <v>0.02</v>
          </cell>
          <cell r="AE168">
            <v>0.02</v>
          </cell>
          <cell r="AF168">
            <v>0.02</v>
          </cell>
          <cell r="AG168">
            <v>0.02</v>
          </cell>
          <cell r="AH168">
            <v>0.02</v>
          </cell>
          <cell r="AI168">
            <v>0.02</v>
          </cell>
          <cell r="AJ168">
            <v>0.02</v>
          </cell>
          <cell r="AK168">
            <v>0.02</v>
          </cell>
        </row>
        <row r="169">
          <cell r="A169" t="str">
            <v>SDG_NoInv_BasePQXccoal-hgh</v>
          </cell>
          <cell r="B169" t="str">
            <v>SIclos6_GOVclos11</v>
          </cell>
          <cell r="C169" t="str">
            <v>SDG_NoInv_Base</v>
          </cell>
          <cell r="D169" t="str">
            <v>PQX</v>
          </cell>
          <cell r="E169" t="str">
            <v>ccoal-hgh</v>
          </cell>
          <cell r="F169">
            <v>0.04</v>
          </cell>
          <cell r="G169">
            <v>0.04</v>
          </cell>
          <cell r="H169">
            <v>0.04</v>
          </cell>
          <cell r="I169">
            <v>0.04</v>
          </cell>
          <cell r="J169">
            <v>0.04</v>
          </cell>
          <cell r="K169">
            <v>0.04</v>
          </cell>
          <cell r="L169">
            <v>0.04</v>
          </cell>
          <cell r="M169">
            <v>0.04</v>
          </cell>
          <cell r="N169">
            <v>0.04</v>
          </cell>
          <cell r="O169">
            <v>0.04</v>
          </cell>
          <cell r="P169">
            <v>0.04</v>
          </cell>
          <cell r="Q169">
            <v>0.04</v>
          </cell>
          <cell r="R169">
            <v>0.04</v>
          </cell>
          <cell r="S169">
            <v>0.04</v>
          </cell>
          <cell r="T169">
            <v>0.04</v>
          </cell>
          <cell r="U169">
            <v>0.04</v>
          </cell>
          <cell r="V169">
            <v>0.04</v>
          </cell>
          <cell r="W169">
            <v>0.04</v>
          </cell>
          <cell r="X169">
            <v>0.04</v>
          </cell>
          <cell r="Y169">
            <v>0.04</v>
          </cell>
          <cell r="Z169">
            <v>0.04</v>
          </cell>
          <cell r="AA169">
            <v>0.04</v>
          </cell>
          <cell r="AB169">
            <v>0.04</v>
          </cell>
          <cell r="AC169">
            <v>0.04</v>
          </cell>
          <cell r="AD169">
            <v>0.04</v>
          </cell>
          <cell r="AE169">
            <v>0.04</v>
          </cell>
          <cell r="AF169">
            <v>0.04</v>
          </cell>
          <cell r="AG169">
            <v>0.04</v>
          </cell>
          <cell r="AH169">
            <v>0.04</v>
          </cell>
          <cell r="AI169">
            <v>0.04</v>
          </cell>
          <cell r="AJ169">
            <v>0.04</v>
          </cell>
          <cell r="AK169">
            <v>0.04</v>
          </cell>
        </row>
        <row r="170">
          <cell r="A170" t="str">
            <v>SDG_NoInv_BasePQXccoil</v>
          </cell>
          <cell r="B170" t="str">
            <v>SIclos6_GOVclos11</v>
          </cell>
          <cell r="C170" t="str">
            <v>SDG_NoInv_Base</v>
          </cell>
          <cell r="D170" t="str">
            <v>PQX</v>
          </cell>
          <cell r="E170" t="str">
            <v>ccoil</v>
          </cell>
          <cell r="F170">
            <v>0.13</v>
          </cell>
          <cell r="G170">
            <v>0.14000000000000001</v>
          </cell>
          <cell r="H170">
            <v>0.14000000000000001</v>
          </cell>
          <cell r="I170">
            <v>0.14000000000000001</v>
          </cell>
          <cell r="J170">
            <v>0.14000000000000001</v>
          </cell>
          <cell r="K170">
            <v>0.14000000000000001</v>
          </cell>
          <cell r="L170">
            <v>0.14000000000000001</v>
          </cell>
          <cell r="M170">
            <v>0.14000000000000001</v>
          </cell>
          <cell r="N170">
            <v>0.14000000000000001</v>
          </cell>
          <cell r="O170">
            <v>0.15</v>
          </cell>
          <cell r="P170">
            <v>0.15</v>
          </cell>
          <cell r="Q170">
            <v>0.15</v>
          </cell>
          <cell r="R170">
            <v>0.15</v>
          </cell>
          <cell r="S170">
            <v>0.15</v>
          </cell>
          <cell r="T170">
            <v>0.15</v>
          </cell>
          <cell r="U170">
            <v>0.15</v>
          </cell>
          <cell r="V170">
            <v>0.15</v>
          </cell>
          <cell r="W170">
            <v>0.15</v>
          </cell>
          <cell r="X170">
            <v>0.15</v>
          </cell>
          <cell r="Y170">
            <v>0.15</v>
          </cell>
          <cell r="Z170">
            <v>0.15</v>
          </cell>
          <cell r="AA170">
            <v>0.15</v>
          </cell>
          <cell r="AB170">
            <v>0.15</v>
          </cell>
          <cell r="AC170">
            <v>0.15</v>
          </cell>
          <cell r="AD170">
            <v>0.15</v>
          </cell>
          <cell r="AE170">
            <v>0.15</v>
          </cell>
          <cell r="AF170">
            <v>0.15</v>
          </cell>
          <cell r="AG170">
            <v>0.15</v>
          </cell>
          <cell r="AH170">
            <v>0.15</v>
          </cell>
          <cell r="AI170">
            <v>0.15</v>
          </cell>
          <cell r="AJ170">
            <v>0.15</v>
          </cell>
          <cell r="AK170">
            <v>0.15</v>
          </cell>
        </row>
        <row r="171">
          <cell r="A171" t="str">
            <v>SDG_NoInv_BasePQXcngas</v>
          </cell>
          <cell r="B171" t="str">
            <v>SIclos6_GOVclos11</v>
          </cell>
          <cell r="C171" t="str">
            <v>SDG_NoInv_Base</v>
          </cell>
          <cell r="D171" t="str">
            <v>PQX</v>
          </cell>
          <cell r="E171" t="str">
            <v>cngas</v>
          </cell>
          <cell r="F171">
            <v>0.04</v>
          </cell>
          <cell r="G171">
            <v>0.04</v>
          </cell>
          <cell r="H171">
            <v>0.04</v>
          </cell>
          <cell r="I171">
            <v>0.04</v>
          </cell>
          <cell r="J171">
            <v>0.04</v>
          </cell>
          <cell r="K171">
            <v>0.04</v>
          </cell>
          <cell r="L171">
            <v>0.04</v>
          </cell>
          <cell r="M171">
            <v>0.04</v>
          </cell>
          <cell r="N171">
            <v>0.04</v>
          </cell>
          <cell r="O171">
            <v>0.04</v>
          </cell>
          <cell r="P171">
            <v>0.04</v>
          </cell>
          <cell r="Q171">
            <v>0.04</v>
          </cell>
          <cell r="R171">
            <v>0.04</v>
          </cell>
          <cell r="S171">
            <v>0.04</v>
          </cell>
          <cell r="T171">
            <v>0.04</v>
          </cell>
          <cell r="U171">
            <v>0.04</v>
          </cell>
          <cell r="V171">
            <v>0.04</v>
          </cell>
          <cell r="W171">
            <v>0.04</v>
          </cell>
          <cell r="X171">
            <v>0.04</v>
          </cell>
          <cell r="Y171">
            <v>0.04</v>
          </cell>
          <cell r="Z171">
            <v>0.04</v>
          </cell>
          <cell r="AA171">
            <v>0.04</v>
          </cell>
          <cell r="AB171">
            <v>0.04</v>
          </cell>
          <cell r="AC171">
            <v>0.04</v>
          </cell>
          <cell r="AD171">
            <v>0.04</v>
          </cell>
          <cell r="AE171">
            <v>0.04</v>
          </cell>
          <cell r="AF171">
            <v>0.04</v>
          </cell>
          <cell r="AG171">
            <v>0.04</v>
          </cell>
          <cell r="AH171">
            <v>0.04</v>
          </cell>
          <cell r="AI171">
            <v>0.04</v>
          </cell>
          <cell r="AJ171">
            <v>0.04</v>
          </cell>
          <cell r="AK171">
            <v>0.04</v>
          </cell>
        </row>
        <row r="172">
          <cell r="A172" t="str">
            <v>SDG_NoInv_BasePQXcpgm</v>
          </cell>
          <cell r="B172" t="str">
            <v>SIclos6_GOVclos11</v>
          </cell>
          <cell r="C172" t="str">
            <v>SDG_NoInv_Base</v>
          </cell>
          <cell r="D172" t="str">
            <v>PQX</v>
          </cell>
          <cell r="E172" t="str">
            <v>cpgm</v>
          </cell>
          <cell r="F172">
            <v>1</v>
          </cell>
          <cell r="G172">
            <v>-1.46</v>
          </cell>
          <cell r="H172">
            <v>-0.7</v>
          </cell>
          <cell r="I172">
            <v>0.36</v>
          </cell>
          <cell r="J172">
            <v>1.08</v>
          </cell>
          <cell r="K172">
            <v>1.47</v>
          </cell>
          <cell r="L172">
            <v>1.51</v>
          </cell>
          <cell r="M172">
            <v>0.6</v>
          </cell>
          <cell r="N172">
            <v>0.17</v>
          </cell>
          <cell r="O172">
            <v>-0.53</v>
          </cell>
          <cell r="P172">
            <v>-0.66</v>
          </cell>
          <cell r="Q172">
            <v>-0.65</v>
          </cell>
          <cell r="R172">
            <v>-0.42</v>
          </cell>
          <cell r="S172">
            <v>-0.27</v>
          </cell>
          <cell r="T172">
            <v>-0.21</v>
          </cell>
          <cell r="U172">
            <v>-0.21</v>
          </cell>
          <cell r="V172">
            <v>-0.11</v>
          </cell>
          <cell r="W172">
            <v>-0.08</v>
          </cell>
          <cell r="X172">
            <v>-0.12</v>
          </cell>
          <cell r="Y172">
            <v>-7.0000000000000007E-2</v>
          </cell>
          <cell r="Z172">
            <v>-0.02</v>
          </cell>
          <cell r="AA172">
            <v>0</v>
          </cell>
          <cell r="AB172">
            <v>3.14</v>
          </cell>
          <cell r="AC172">
            <v>4.8899999999999997</v>
          </cell>
          <cell r="AD172">
            <v>4.96</v>
          </cell>
          <cell r="AE172">
            <v>4.67</v>
          </cell>
          <cell r="AF172">
            <v>4.3099999999999996</v>
          </cell>
          <cell r="AG172">
            <v>4.18</v>
          </cell>
          <cell r="AH172">
            <v>7.97</v>
          </cell>
          <cell r="AI172">
            <v>11.72</v>
          </cell>
          <cell r="AJ172">
            <v>13.47</v>
          </cell>
          <cell r="AK172">
            <v>14.81</v>
          </cell>
        </row>
        <row r="173">
          <cell r="A173" t="str">
            <v>SDG_NoInv_BasePQXcmore</v>
          </cell>
          <cell r="B173" t="str">
            <v>SIclos6_GOVclos11</v>
          </cell>
          <cell r="C173" t="str">
            <v>SDG_NoInv_Base</v>
          </cell>
          <cell r="D173" t="str">
            <v>PQX</v>
          </cell>
          <cell r="E173" t="str">
            <v>cmore</v>
          </cell>
          <cell r="F173">
            <v>0.97</v>
          </cell>
          <cell r="G173">
            <v>0.99</v>
          </cell>
          <cell r="H173">
            <v>1</v>
          </cell>
          <cell r="I173">
            <v>1</v>
          </cell>
          <cell r="J173">
            <v>1</v>
          </cell>
          <cell r="K173">
            <v>1</v>
          </cell>
          <cell r="L173">
            <v>1.01</v>
          </cell>
          <cell r="M173">
            <v>1.01</v>
          </cell>
          <cell r="N173">
            <v>1.02</v>
          </cell>
          <cell r="O173">
            <v>1.05</v>
          </cell>
          <cell r="P173">
            <v>1.06</v>
          </cell>
          <cell r="Q173">
            <v>1.06</v>
          </cell>
          <cell r="R173">
            <v>1.06</v>
          </cell>
          <cell r="S173">
            <v>1.07</v>
          </cell>
          <cell r="T173">
            <v>1.07</v>
          </cell>
          <cell r="U173">
            <v>1.07</v>
          </cell>
          <cell r="V173">
            <v>1.07</v>
          </cell>
          <cell r="W173">
            <v>1.07</v>
          </cell>
          <cell r="X173">
            <v>1.07</v>
          </cell>
          <cell r="Y173">
            <v>1.07</v>
          </cell>
          <cell r="Z173">
            <v>1.07</v>
          </cell>
          <cell r="AA173">
            <v>1.07</v>
          </cell>
          <cell r="AB173">
            <v>1.08</v>
          </cell>
          <cell r="AC173">
            <v>1.08</v>
          </cell>
          <cell r="AD173">
            <v>1.08</v>
          </cell>
          <cell r="AE173">
            <v>1.08</v>
          </cell>
          <cell r="AF173">
            <v>1.08</v>
          </cell>
          <cell r="AG173">
            <v>1.08</v>
          </cell>
          <cell r="AH173">
            <v>1.08</v>
          </cell>
          <cell r="AI173">
            <v>1.07</v>
          </cell>
          <cell r="AJ173">
            <v>1.06</v>
          </cell>
          <cell r="AK173">
            <v>1.06</v>
          </cell>
        </row>
        <row r="174">
          <cell r="A174" t="str">
            <v>SDG_NoInv_BasePQXcmine</v>
          </cell>
          <cell r="B174" t="str">
            <v>SIclos6_GOVclos11</v>
          </cell>
          <cell r="C174" t="str">
            <v>SDG_NoInv_Base</v>
          </cell>
          <cell r="D174" t="str">
            <v>PQX</v>
          </cell>
          <cell r="E174" t="str">
            <v>cmine</v>
          </cell>
          <cell r="F174">
            <v>1.03</v>
          </cell>
          <cell r="G174">
            <v>1.03</v>
          </cell>
          <cell r="H174">
            <v>1.03</v>
          </cell>
          <cell r="I174">
            <v>1.04</v>
          </cell>
          <cell r="J174">
            <v>1.03</v>
          </cell>
          <cell r="K174">
            <v>1.03</v>
          </cell>
          <cell r="L174">
            <v>1.03</v>
          </cell>
          <cell r="M174">
            <v>1.03</v>
          </cell>
          <cell r="N174">
            <v>1.03</v>
          </cell>
          <cell r="O174">
            <v>1</v>
          </cell>
          <cell r="P174">
            <v>0.99</v>
          </cell>
          <cell r="Q174">
            <v>0.99</v>
          </cell>
          <cell r="R174">
            <v>0.99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1.01</v>
          </cell>
          <cell r="X174">
            <v>1.02</v>
          </cell>
          <cell r="Y174">
            <v>1.03</v>
          </cell>
          <cell r="Z174">
            <v>1.03</v>
          </cell>
          <cell r="AA174">
            <v>1.03</v>
          </cell>
          <cell r="AB174">
            <v>1.03</v>
          </cell>
          <cell r="AC174">
            <v>1.02</v>
          </cell>
          <cell r="AD174">
            <v>1.02</v>
          </cell>
          <cell r="AE174">
            <v>1.03</v>
          </cell>
          <cell r="AF174">
            <v>1.03</v>
          </cell>
          <cell r="AG174">
            <v>1.05</v>
          </cell>
          <cell r="AH174">
            <v>1.06</v>
          </cell>
          <cell r="AI174">
            <v>1.07</v>
          </cell>
          <cell r="AJ174">
            <v>1.08</v>
          </cell>
          <cell r="AK174">
            <v>1.1000000000000001</v>
          </cell>
        </row>
        <row r="175">
          <cell r="A175" t="str">
            <v>SDG_NoInv_BasePQXcmeat</v>
          </cell>
          <cell r="B175" t="str">
            <v>SIclos6_GOVclos11</v>
          </cell>
          <cell r="C175" t="str">
            <v>SDG_NoInv_Base</v>
          </cell>
          <cell r="D175" t="str">
            <v>PQX</v>
          </cell>
          <cell r="E175" t="str">
            <v>cmeat</v>
          </cell>
          <cell r="F175">
            <v>1.29</v>
          </cell>
          <cell r="G175">
            <v>1.25</v>
          </cell>
          <cell r="H175">
            <v>1.25</v>
          </cell>
          <cell r="I175">
            <v>1.26</v>
          </cell>
          <cell r="J175">
            <v>1.27</v>
          </cell>
          <cell r="K175">
            <v>1.27</v>
          </cell>
          <cell r="L175">
            <v>1.27</v>
          </cell>
          <cell r="M175">
            <v>1.27</v>
          </cell>
          <cell r="N175">
            <v>1.27</v>
          </cell>
          <cell r="O175">
            <v>1.27</v>
          </cell>
          <cell r="P175">
            <v>1.27</v>
          </cell>
          <cell r="Q175">
            <v>1.27</v>
          </cell>
          <cell r="R175">
            <v>1.28</v>
          </cell>
          <cell r="S175">
            <v>1.28</v>
          </cell>
          <cell r="T175">
            <v>1.28</v>
          </cell>
          <cell r="U175">
            <v>1.28</v>
          </cell>
          <cell r="V175">
            <v>1.29</v>
          </cell>
          <cell r="W175">
            <v>1.29</v>
          </cell>
          <cell r="X175">
            <v>1.29</v>
          </cell>
          <cell r="Y175">
            <v>1.29</v>
          </cell>
          <cell r="Z175">
            <v>1.29</v>
          </cell>
          <cell r="AA175">
            <v>1.29</v>
          </cell>
          <cell r="AB175">
            <v>1.29</v>
          </cell>
          <cell r="AC175">
            <v>1.29</v>
          </cell>
          <cell r="AD175">
            <v>1.29</v>
          </cell>
          <cell r="AE175">
            <v>1.3</v>
          </cell>
          <cell r="AF175">
            <v>1.3</v>
          </cell>
          <cell r="AG175">
            <v>1.3</v>
          </cell>
          <cell r="AH175">
            <v>1.31</v>
          </cell>
          <cell r="AI175">
            <v>1.31</v>
          </cell>
          <cell r="AJ175">
            <v>1.32</v>
          </cell>
          <cell r="AK175">
            <v>1.32</v>
          </cell>
        </row>
        <row r="176">
          <cell r="A176" t="str">
            <v>SDG_NoInv_BasePQXcpfis</v>
          </cell>
          <cell r="B176" t="str">
            <v>SIclos6_GOVclos11</v>
          </cell>
          <cell r="C176" t="str">
            <v>SDG_NoInv_Base</v>
          </cell>
          <cell r="D176" t="str">
            <v>PQX</v>
          </cell>
          <cell r="E176" t="str">
            <v>cpfis</v>
          </cell>
          <cell r="F176">
            <v>1.27</v>
          </cell>
          <cell r="G176">
            <v>1.25</v>
          </cell>
          <cell r="H176">
            <v>1.25</v>
          </cell>
          <cell r="I176">
            <v>1.24</v>
          </cell>
          <cell r="J176">
            <v>1.24</v>
          </cell>
          <cell r="K176">
            <v>1.24</v>
          </cell>
          <cell r="L176">
            <v>1.24</v>
          </cell>
          <cell r="M176">
            <v>1.24</v>
          </cell>
          <cell r="N176">
            <v>1.24</v>
          </cell>
          <cell r="O176">
            <v>1.24</v>
          </cell>
          <cell r="P176">
            <v>1.23</v>
          </cell>
          <cell r="Q176">
            <v>1.23</v>
          </cell>
          <cell r="R176">
            <v>1.24</v>
          </cell>
          <cell r="S176">
            <v>1.24</v>
          </cell>
          <cell r="T176">
            <v>1.24</v>
          </cell>
          <cell r="U176">
            <v>1.24</v>
          </cell>
          <cell r="V176">
            <v>1.24</v>
          </cell>
          <cell r="W176">
            <v>1.24</v>
          </cell>
          <cell r="X176">
            <v>1.25</v>
          </cell>
          <cell r="Y176">
            <v>1.25</v>
          </cell>
          <cell r="Z176">
            <v>1.25</v>
          </cell>
          <cell r="AA176">
            <v>1.25</v>
          </cell>
          <cell r="AB176">
            <v>1.25</v>
          </cell>
          <cell r="AC176">
            <v>1.25</v>
          </cell>
          <cell r="AD176">
            <v>1.25</v>
          </cell>
          <cell r="AE176">
            <v>1.25</v>
          </cell>
          <cell r="AF176">
            <v>1.25</v>
          </cell>
          <cell r="AG176">
            <v>1.25</v>
          </cell>
          <cell r="AH176">
            <v>1.25</v>
          </cell>
          <cell r="AI176">
            <v>1.25</v>
          </cell>
          <cell r="AJ176">
            <v>1.25</v>
          </cell>
          <cell r="AK176">
            <v>1.25</v>
          </cell>
        </row>
        <row r="177">
          <cell r="A177" t="str">
            <v>SDG_NoInv_BasePQXcvege</v>
          </cell>
          <cell r="B177" t="str">
            <v>SIclos6_GOVclos11</v>
          </cell>
          <cell r="C177" t="str">
            <v>SDG_NoInv_Base</v>
          </cell>
          <cell r="D177" t="str">
            <v>PQX</v>
          </cell>
          <cell r="E177" t="str">
            <v>cvege</v>
          </cell>
          <cell r="F177">
            <v>1.24</v>
          </cell>
          <cell r="G177">
            <v>1.23</v>
          </cell>
          <cell r="H177">
            <v>1.23</v>
          </cell>
          <cell r="I177">
            <v>1.23</v>
          </cell>
          <cell r="J177">
            <v>1.23</v>
          </cell>
          <cell r="K177">
            <v>1.23</v>
          </cell>
          <cell r="L177">
            <v>1.23</v>
          </cell>
          <cell r="M177">
            <v>1.23</v>
          </cell>
          <cell r="N177">
            <v>1.23</v>
          </cell>
          <cell r="O177">
            <v>1.22</v>
          </cell>
          <cell r="P177">
            <v>1.22</v>
          </cell>
          <cell r="Q177">
            <v>1.22</v>
          </cell>
          <cell r="R177">
            <v>1.22</v>
          </cell>
          <cell r="S177">
            <v>1.22</v>
          </cell>
          <cell r="T177">
            <v>1.22</v>
          </cell>
          <cell r="U177">
            <v>1.23</v>
          </cell>
          <cell r="V177">
            <v>1.23</v>
          </cell>
          <cell r="W177">
            <v>1.23</v>
          </cell>
          <cell r="X177">
            <v>1.23</v>
          </cell>
          <cell r="Y177">
            <v>1.23</v>
          </cell>
          <cell r="Z177">
            <v>1.23</v>
          </cell>
          <cell r="AA177">
            <v>1.23</v>
          </cell>
          <cell r="AB177">
            <v>1.23</v>
          </cell>
          <cell r="AC177">
            <v>1.23</v>
          </cell>
          <cell r="AD177">
            <v>1.23</v>
          </cell>
          <cell r="AE177">
            <v>1.23</v>
          </cell>
          <cell r="AF177">
            <v>1.23</v>
          </cell>
          <cell r="AG177">
            <v>1.23</v>
          </cell>
          <cell r="AH177">
            <v>1.23</v>
          </cell>
          <cell r="AI177">
            <v>1.23</v>
          </cell>
          <cell r="AJ177">
            <v>1.23</v>
          </cell>
          <cell r="AK177">
            <v>1.23</v>
          </cell>
        </row>
        <row r="178">
          <cell r="A178" t="str">
            <v>SDG_NoInv_BasePQXcfats</v>
          </cell>
          <cell r="B178" t="str">
            <v>SIclos6_GOVclos11</v>
          </cell>
          <cell r="C178" t="str">
            <v>SDG_NoInv_Base</v>
          </cell>
          <cell r="D178" t="str">
            <v>PQX</v>
          </cell>
          <cell r="E178" t="str">
            <v>cfats</v>
          </cell>
          <cell r="F178">
            <v>1.4</v>
          </cell>
          <cell r="G178">
            <v>1.4</v>
          </cell>
          <cell r="H178">
            <v>1.41</v>
          </cell>
          <cell r="I178">
            <v>1.4</v>
          </cell>
          <cell r="J178">
            <v>1.4</v>
          </cell>
          <cell r="K178">
            <v>1.4</v>
          </cell>
          <cell r="L178">
            <v>1.4</v>
          </cell>
          <cell r="M178">
            <v>1.4</v>
          </cell>
          <cell r="N178">
            <v>1.4</v>
          </cell>
          <cell r="O178">
            <v>1.42</v>
          </cell>
          <cell r="P178">
            <v>1.42</v>
          </cell>
          <cell r="Q178">
            <v>1.42</v>
          </cell>
          <cell r="R178">
            <v>1.42</v>
          </cell>
          <cell r="S178">
            <v>1.42</v>
          </cell>
          <cell r="T178">
            <v>1.42</v>
          </cell>
          <cell r="U178">
            <v>1.42</v>
          </cell>
          <cell r="V178">
            <v>1.42</v>
          </cell>
          <cell r="W178">
            <v>1.43</v>
          </cell>
          <cell r="X178">
            <v>1.43</v>
          </cell>
          <cell r="Y178">
            <v>1.43</v>
          </cell>
          <cell r="Z178">
            <v>1.43</v>
          </cell>
          <cell r="AA178">
            <v>1.43</v>
          </cell>
          <cell r="AB178">
            <v>1.43</v>
          </cell>
          <cell r="AC178">
            <v>1.43</v>
          </cell>
          <cell r="AD178">
            <v>1.43</v>
          </cell>
          <cell r="AE178">
            <v>1.43</v>
          </cell>
          <cell r="AF178">
            <v>1.43</v>
          </cell>
          <cell r="AG178">
            <v>1.42</v>
          </cell>
          <cell r="AH178">
            <v>1.42</v>
          </cell>
          <cell r="AI178">
            <v>1.41</v>
          </cell>
          <cell r="AJ178">
            <v>1.41</v>
          </cell>
          <cell r="AK178">
            <v>1.4</v>
          </cell>
        </row>
        <row r="179">
          <cell r="A179" t="str">
            <v>SDG_NoInv_BasePQXcdair</v>
          </cell>
          <cell r="B179" t="str">
            <v>SIclos6_GOVclos11</v>
          </cell>
          <cell r="C179" t="str">
            <v>SDG_NoInv_Base</v>
          </cell>
          <cell r="D179" t="str">
            <v>PQX</v>
          </cell>
          <cell r="E179" t="str">
            <v>cdair</v>
          </cell>
          <cell r="F179">
            <v>1.55</v>
          </cell>
          <cell r="G179">
            <v>1.52</v>
          </cell>
          <cell r="H179">
            <v>1.52</v>
          </cell>
          <cell r="I179">
            <v>1.52</v>
          </cell>
          <cell r="J179">
            <v>1.52</v>
          </cell>
          <cell r="K179">
            <v>1.52</v>
          </cell>
          <cell r="L179">
            <v>1.52</v>
          </cell>
          <cell r="M179">
            <v>1.52</v>
          </cell>
          <cell r="N179">
            <v>1.52</v>
          </cell>
          <cell r="O179">
            <v>1.51</v>
          </cell>
          <cell r="P179">
            <v>1.51</v>
          </cell>
          <cell r="Q179">
            <v>1.51</v>
          </cell>
          <cell r="R179">
            <v>1.52</v>
          </cell>
          <cell r="S179">
            <v>1.52</v>
          </cell>
          <cell r="T179">
            <v>1.53</v>
          </cell>
          <cell r="U179">
            <v>1.53</v>
          </cell>
          <cell r="V179">
            <v>1.53</v>
          </cell>
          <cell r="W179">
            <v>1.54</v>
          </cell>
          <cell r="X179">
            <v>1.54</v>
          </cell>
          <cell r="Y179">
            <v>1.54</v>
          </cell>
          <cell r="Z179">
            <v>1.54</v>
          </cell>
          <cell r="AA179">
            <v>1.54</v>
          </cell>
          <cell r="AB179">
            <v>1.53</v>
          </cell>
          <cell r="AC179">
            <v>1.53</v>
          </cell>
          <cell r="AD179">
            <v>1.53</v>
          </cell>
          <cell r="AE179">
            <v>1.53</v>
          </cell>
          <cell r="AF179">
            <v>1.53</v>
          </cell>
          <cell r="AG179">
            <v>1.54</v>
          </cell>
          <cell r="AH179">
            <v>1.54</v>
          </cell>
          <cell r="AI179">
            <v>1.54</v>
          </cell>
          <cell r="AJ179">
            <v>1.54</v>
          </cell>
          <cell r="AK179">
            <v>1.55</v>
          </cell>
        </row>
        <row r="180">
          <cell r="A180" t="str">
            <v>SDG_NoInv_BasePQXcgrai</v>
          </cell>
          <cell r="B180" t="str">
            <v>SIclos6_GOVclos11</v>
          </cell>
          <cell r="C180" t="str">
            <v>SDG_NoInv_Base</v>
          </cell>
          <cell r="D180" t="str">
            <v>PQX</v>
          </cell>
          <cell r="E180" t="str">
            <v>cgrai</v>
          </cell>
          <cell r="F180">
            <v>1.37</v>
          </cell>
          <cell r="G180">
            <v>1.36</v>
          </cell>
          <cell r="H180">
            <v>1.35</v>
          </cell>
          <cell r="I180">
            <v>1.36</v>
          </cell>
          <cell r="J180">
            <v>1.36</v>
          </cell>
          <cell r="K180">
            <v>1.35</v>
          </cell>
          <cell r="L180">
            <v>1.35</v>
          </cell>
          <cell r="M180">
            <v>1.35</v>
          </cell>
          <cell r="N180">
            <v>1.34</v>
          </cell>
          <cell r="O180">
            <v>1.34</v>
          </cell>
          <cell r="P180">
            <v>1.34</v>
          </cell>
          <cell r="Q180">
            <v>1.34</v>
          </cell>
          <cell r="R180">
            <v>1.34</v>
          </cell>
          <cell r="S180">
            <v>1.34</v>
          </cell>
          <cell r="T180">
            <v>1.34</v>
          </cell>
          <cell r="U180">
            <v>1.34</v>
          </cell>
          <cell r="V180">
            <v>1.34</v>
          </cell>
          <cell r="W180">
            <v>1.34</v>
          </cell>
          <cell r="X180">
            <v>1.33</v>
          </cell>
          <cell r="Y180">
            <v>1.33</v>
          </cell>
          <cell r="Z180">
            <v>1.33</v>
          </cell>
          <cell r="AA180">
            <v>1.33</v>
          </cell>
          <cell r="AB180">
            <v>1.33</v>
          </cell>
          <cell r="AC180">
            <v>1.33</v>
          </cell>
          <cell r="AD180">
            <v>1.33</v>
          </cell>
          <cell r="AE180">
            <v>1.33</v>
          </cell>
          <cell r="AF180">
            <v>1.33</v>
          </cell>
          <cell r="AG180">
            <v>1.33</v>
          </cell>
          <cell r="AH180">
            <v>1.33</v>
          </cell>
          <cell r="AI180">
            <v>1.32</v>
          </cell>
          <cell r="AJ180">
            <v>1.33</v>
          </cell>
          <cell r="AK180">
            <v>1.34</v>
          </cell>
        </row>
        <row r="181">
          <cell r="A181" t="str">
            <v>SDG_NoInv_BasePQXcstar</v>
          </cell>
          <cell r="B181" t="str">
            <v>SIclos6_GOVclos11</v>
          </cell>
          <cell r="C181" t="str">
            <v>SDG_NoInv_Base</v>
          </cell>
          <cell r="D181" t="str">
            <v>PQX</v>
          </cell>
          <cell r="E181" t="str">
            <v>cstar</v>
          </cell>
          <cell r="F181">
            <v>1.22</v>
          </cell>
          <cell r="G181">
            <v>1.21</v>
          </cell>
          <cell r="H181">
            <v>1.19</v>
          </cell>
          <cell r="I181">
            <v>1.2</v>
          </cell>
          <cell r="J181">
            <v>1.19</v>
          </cell>
          <cell r="K181">
            <v>1.19</v>
          </cell>
          <cell r="L181">
            <v>1.18</v>
          </cell>
          <cell r="M181">
            <v>1.17</v>
          </cell>
          <cell r="N181">
            <v>1.17</v>
          </cell>
          <cell r="O181">
            <v>1.1599999999999999</v>
          </cell>
          <cell r="P181">
            <v>1.1599999999999999</v>
          </cell>
          <cell r="Q181">
            <v>1.1499999999999999</v>
          </cell>
          <cell r="R181">
            <v>1.1499999999999999</v>
          </cell>
          <cell r="S181">
            <v>1.1499999999999999</v>
          </cell>
          <cell r="T181">
            <v>1.1499999999999999</v>
          </cell>
          <cell r="U181">
            <v>1.1399999999999999</v>
          </cell>
          <cell r="V181">
            <v>1.1399999999999999</v>
          </cell>
          <cell r="W181">
            <v>1.1399999999999999</v>
          </cell>
          <cell r="X181">
            <v>1.1399999999999999</v>
          </cell>
          <cell r="Y181">
            <v>1.1299999999999999</v>
          </cell>
          <cell r="Z181">
            <v>1.1299999999999999</v>
          </cell>
          <cell r="AA181">
            <v>1.1299999999999999</v>
          </cell>
          <cell r="AB181">
            <v>1.1299999999999999</v>
          </cell>
          <cell r="AC181">
            <v>1.1299999999999999</v>
          </cell>
          <cell r="AD181">
            <v>1.1299999999999999</v>
          </cell>
          <cell r="AE181">
            <v>1.1299999999999999</v>
          </cell>
          <cell r="AF181">
            <v>1.1299999999999999</v>
          </cell>
          <cell r="AG181">
            <v>1.1499999999999999</v>
          </cell>
          <cell r="AH181">
            <v>1.1599999999999999</v>
          </cell>
          <cell r="AI181">
            <v>1.19</v>
          </cell>
          <cell r="AJ181">
            <v>1.22</v>
          </cell>
          <cell r="AK181">
            <v>1.25</v>
          </cell>
        </row>
        <row r="182">
          <cell r="A182" t="str">
            <v>SDG_NoInv_BasePQXcafee</v>
          </cell>
          <cell r="B182" t="str">
            <v>SIclos6_GOVclos11</v>
          </cell>
          <cell r="C182" t="str">
            <v>SDG_NoInv_Base</v>
          </cell>
          <cell r="D182" t="str">
            <v>PQX</v>
          </cell>
          <cell r="E182" t="str">
            <v>cafee</v>
          </cell>
          <cell r="F182">
            <v>2.11</v>
          </cell>
          <cell r="G182">
            <v>2.0099999999999998</v>
          </cell>
          <cell r="H182">
            <v>2.0499999999999998</v>
          </cell>
          <cell r="I182">
            <v>2.0699999999999998</v>
          </cell>
          <cell r="J182">
            <v>2.0699999999999998</v>
          </cell>
          <cell r="K182">
            <v>2.0699999999999998</v>
          </cell>
          <cell r="L182">
            <v>2.0699999999999998</v>
          </cell>
          <cell r="M182">
            <v>2.0699999999999998</v>
          </cell>
          <cell r="N182">
            <v>2.0699999999999998</v>
          </cell>
          <cell r="O182">
            <v>2.0699999999999998</v>
          </cell>
          <cell r="P182">
            <v>2.0699999999999998</v>
          </cell>
          <cell r="Q182">
            <v>2.0699999999999998</v>
          </cell>
          <cell r="R182">
            <v>2.08</v>
          </cell>
          <cell r="S182">
            <v>2.09</v>
          </cell>
          <cell r="T182">
            <v>2.09</v>
          </cell>
          <cell r="U182">
            <v>2.1</v>
          </cell>
          <cell r="V182">
            <v>2.1</v>
          </cell>
          <cell r="W182">
            <v>2.11</v>
          </cell>
          <cell r="X182">
            <v>2.11</v>
          </cell>
          <cell r="Y182">
            <v>2.11</v>
          </cell>
          <cell r="Z182">
            <v>2.11</v>
          </cell>
          <cell r="AA182">
            <v>2.11</v>
          </cell>
          <cell r="AB182">
            <v>2.1</v>
          </cell>
          <cell r="AC182">
            <v>2.1</v>
          </cell>
          <cell r="AD182">
            <v>2.1</v>
          </cell>
          <cell r="AE182">
            <v>2.1</v>
          </cell>
          <cell r="AF182">
            <v>2.1</v>
          </cell>
          <cell r="AG182">
            <v>2.1</v>
          </cell>
          <cell r="AH182">
            <v>2.11</v>
          </cell>
          <cell r="AI182">
            <v>2.11</v>
          </cell>
          <cell r="AJ182">
            <v>2.11</v>
          </cell>
          <cell r="AK182">
            <v>2.11</v>
          </cell>
        </row>
        <row r="183">
          <cell r="A183" t="str">
            <v>SDG_NoInv_BasePQXcbake</v>
          </cell>
          <cell r="B183" t="str">
            <v>SIclos6_GOVclos11</v>
          </cell>
          <cell r="C183" t="str">
            <v>SDG_NoInv_Base</v>
          </cell>
          <cell r="D183" t="str">
            <v>PQX</v>
          </cell>
          <cell r="E183" t="str">
            <v>cbake</v>
          </cell>
          <cell r="F183">
            <v>1.21</v>
          </cell>
          <cell r="G183">
            <v>1.21</v>
          </cell>
          <cell r="H183">
            <v>1.21</v>
          </cell>
          <cell r="I183">
            <v>1.21</v>
          </cell>
          <cell r="J183">
            <v>1.21</v>
          </cell>
          <cell r="K183">
            <v>1.2</v>
          </cell>
          <cell r="L183">
            <v>1.2</v>
          </cell>
          <cell r="M183">
            <v>1.2</v>
          </cell>
          <cell r="N183">
            <v>1.2</v>
          </cell>
          <cell r="O183">
            <v>1.2</v>
          </cell>
          <cell r="P183">
            <v>1.2</v>
          </cell>
          <cell r="Q183">
            <v>1.2</v>
          </cell>
          <cell r="R183">
            <v>1.2</v>
          </cell>
          <cell r="S183">
            <v>1.2</v>
          </cell>
          <cell r="T183">
            <v>1.21</v>
          </cell>
          <cell r="U183">
            <v>1.21</v>
          </cell>
          <cell r="V183">
            <v>1.21</v>
          </cell>
          <cell r="W183">
            <v>1.21</v>
          </cell>
          <cell r="X183">
            <v>1.21</v>
          </cell>
          <cell r="Y183">
            <v>1.21</v>
          </cell>
          <cell r="Z183">
            <v>1.21</v>
          </cell>
          <cell r="AA183">
            <v>1.21</v>
          </cell>
          <cell r="AB183">
            <v>1.21</v>
          </cell>
          <cell r="AC183">
            <v>1.21</v>
          </cell>
          <cell r="AD183">
            <v>1.21</v>
          </cell>
          <cell r="AE183">
            <v>1.21</v>
          </cell>
          <cell r="AF183">
            <v>1.21</v>
          </cell>
          <cell r="AG183">
            <v>1.22</v>
          </cell>
          <cell r="AH183">
            <v>1.21</v>
          </cell>
          <cell r="AI183">
            <v>1.22</v>
          </cell>
          <cell r="AJ183">
            <v>1.22</v>
          </cell>
          <cell r="AK183">
            <v>1.23</v>
          </cell>
        </row>
        <row r="184">
          <cell r="A184" t="str">
            <v>SDG_NoInv_BasePQXcsuga</v>
          </cell>
          <cell r="B184" t="str">
            <v>SIclos6_GOVclos11</v>
          </cell>
          <cell r="C184" t="str">
            <v>SDG_NoInv_Base</v>
          </cell>
          <cell r="D184" t="str">
            <v>PQX</v>
          </cell>
          <cell r="E184" t="str">
            <v>csuga</v>
          </cell>
          <cell r="F184">
            <v>1.5</v>
          </cell>
          <cell r="G184">
            <v>1.5</v>
          </cell>
          <cell r="H184">
            <v>1.49</v>
          </cell>
          <cell r="I184">
            <v>1.49</v>
          </cell>
          <cell r="J184">
            <v>1.48</v>
          </cell>
          <cell r="K184">
            <v>1.48</v>
          </cell>
          <cell r="L184">
            <v>1.47</v>
          </cell>
          <cell r="M184">
            <v>1.47</v>
          </cell>
          <cell r="N184">
            <v>1.47</v>
          </cell>
          <cell r="O184">
            <v>1.46</v>
          </cell>
          <cell r="P184">
            <v>1.46</v>
          </cell>
          <cell r="Q184">
            <v>1.47</v>
          </cell>
          <cell r="R184">
            <v>1.47</v>
          </cell>
          <cell r="S184">
            <v>1.47</v>
          </cell>
          <cell r="T184">
            <v>1.47</v>
          </cell>
          <cell r="U184">
            <v>1.47</v>
          </cell>
          <cell r="V184">
            <v>1.47</v>
          </cell>
          <cell r="W184">
            <v>1.47</v>
          </cell>
          <cell r="X184">
            <v>1.47</v>
          </cell>
          <cell r="Y184">
            <v>1.47</v>
          </cell>
          <cell r="Z184">
            <v>1.47</v>
          </cell>
          <cell r="AA184">
            <v>1.47</v>
          </cell>
          <cell r="AB184">
            <v>1.46</v>
          </cell>
          <cell r="AC184">
            <v>1.45</v>
          </cell>
          <cell r="AD184">
            <v>1.45</v>
          </cell>
          <cell r="AE184">
            <v>1.45</v>
          </cell>
          <cell r="AF184">
            <v>1.46</v>
          </cell>
          <cell r="AG184">
            <v>1.45</v>
          </cell>
          <cell r="AH184">
            <v>1.44</v>
          </cell>
          <cell r="AI184">
            <v>1.43</v>
          </cell>
          <cell r="AJ184">
            <v>1.42</v>
          </cell>
          <cell r="AK184">
            <v>1.41</v>
          </cell>
        </row>
        <row r="185">
          <cell r="A185" t="str">
            <v>SDG_NoInv_BasePQXcconf</v>
          </cell>
          <cell r="B185" t="str">
            <v>SIclos6_GOVclos11</v>
          </cell>
          <cell r="C185" t="str">
            <v>SDG_NoInv_Base</v>
          </cell>
          <cell r="D185" t="str">
            <v>PQX</v>
          </cell>
          <cell r="E185" t="str">
            <v>cconf</v>
          </cell>
          <cell r="F185">
            <v>1.34</v>
          </cell>
          <cell r="G185">
            <v>1.32</v>
          </cell>
          <cell r="H185">
            <v>1.32</v>
          </cell>
          <cell r="I185">
            <v>1.33</v>
          </cell>
          <cell r="J185">
            <v>1.33</v>
          </cell>
          <cell r="K185">
            <v>1.33</v>
          </cell>
          <cell r="L185">
            <v>1.33</v>
          </cell>
          <cell r="M185">
            <v>1.33</v>
          </cell>
          <cell r="N185">
            <v>1.33</v>
          </cell>
          <cell r="O185">
            <v>1.33</v>
          </cell>
          <cell r="P185">
            <v>1.33</v>
          </cell>
          <cell r="Q185">
            <v>1.33</v>
          </cell>
          <cell r="R185">
            <v>1.34</v>
          </cell>
          <cell r="S185">
            <v>1.34</v>
          </cell>
          <cell r="T185">
            <v>1.34</v>
          </cell>
          <cell r="U185">
            <v>1.35</v>
          </cell>
          <cell r="V185">
            <v>1.35</v>
          </cell>
          <cell r="W185">
            <v>1.35</v>
          </cell>
          <cell r="X185">
            <v>1.36</v>
          </cell>
          <cell r="Y185">
            <v>1.35</v>
          </cell>
          <cell r="Z185">
            <v>1.35</v>
          </cell>
          <cell r="AA185">
            <v>1.35</v>
          </cell>
          <cell r="AB185">
            <v>1.35</v>
          </cell>
          <cell r="AC185">
            <v>1.35</v>
          </cell>
          <cell r="AD185">
            <v>1.35</v>
          </cell>
          <cell r="AE185">
            <v>1.35</v>
          </cell>
          <cell r="AF185">
            <v>1.35</v>
          </cell>
          <cell r="AG185">
            <v>1.35</v>
          </cell>
          <cell r="AH185">
            <v>1.35</v>
          </cell>
          <cell r="AI185">
            <v>1.35</v>
          </cell>
          <cell r="AJ185">
            <v>1.35</v>
          </cell>
          <cell r="AK185">
            <v>1.34</v>
          </cell>
        </row>
        <row r="186">
          <cell r="A186" t="str">
            <v>SDG_NoInv_BasePQXcpast</v>
          </cell>
          <cell r="B186" t="str">
            <v>SIclos6_GOVclos11</v>
          </cell>
          <cell r="C186" t="str">
            <v>SDG_NoInv_Base</v>
          </cell>
          <cell r="D186" t="str">
            <v>PQX</v>
          </cell>
          <cell r="E186" t="str">
            <v>cpast</v>
          </cell>
          <cell r="F186">
            <v>1.44</v>
          </cell>
          <cell r="G186">
            <v>1.39</v>
          </cell>
          <cell r="H186">
            <v>1.39</v>
          </cell>
          <cell r="I186">
            <v>1.39</v>
          </cell>
          <cell r="J186">
            <v>1.39</v>
          </cell>
          <cell r="K186">
            <v>1.39</v>
          </cell>
          <cell r="L186">
            <v>1.39</v>
          </cell>
          <cell r="M186">
            <v>1.39</v>
          </cell>
          <cell r="N186">
            <v>1.39</v>
          </cell>
          <cell r="O186">
            <v>1.4</v>
          </cell>
          <cell r="P186">
            <v>1.4</v>
          </cell>
          <cell r="Q186">
            <v>1.4</v>
          </cell>
          <cell r="R186">
            <v>1.4</v>
          </cell>
          <cell r="S186">
            <v>1.4</v>
          </cell>
          <cell r="T186">
            <v>1.4</v>
          </cell>
          <cell r="U186">
            <v>1.4</v>
          </cell>
          <cell r="V186">
            <v>1.4</v>
          </cell>
          <cell r="W186">
            <v>1.41</v>
          </cell>
          <cell r="X186">
            <v>1.41</v>
          </cell>
          <cell r="Y186">
            <v>1.4</v>
          </cell>
          <cell r="Z186">
            <v>1.4</v>
          </cell>
          <cell r="AA186">
            <v>1.4</v>
          </cell>
          <cell r="AB186">
            <v>1.4</v>
          </cell>
          <cell r="AC186">
            <v>1.4</v>
          </cell>
          <cell r="AD186">
            <v>1.4</v>
          </cell>
          <cell r="AE186">
            <v>1.4</v>
          </cell>
          <cell r="AF186">
            <v>1.4</v>
          </cell>
          <cell r="AG186">
            <v>1.4</v>
          </cell>
          <cell r="AH186">
            <v>1.41</v>
          </cell>
          <cell r="AI186">
            <v>1.41</v>
          </cell>
          <cell r="AJ186">
            <v>1.42</v>
          </cell>
          <cell r="AK186">
            <v>1.42</v>
          </cell>
        </row>
        <row r="187">
          <cell r="A187" t="str">
            <v>SDG_NoInv_BasePQXcofoo</v>
          </cell>
          <cell r="B187" t="str">
            <v>SIclos6_GOVclos11</v>
          </cell>
          <cell r="C187" t="str">
            <v>SDG_NoInv_Base</v>
          </cell>
          <cell r="D187" t="str">
            <v>PQX</v>
          </cell>
          <cell r="E187" t="str">
            <v>cofoo</v>
          </cell>
          <cell r="F187">
            <v>1.49</v>
          </cell>
          <cell r="G187">
            <v>1.47</v>
          </cell>
          <cell r="H187">
            <v>1.47</v>
          </cell>
          <cell r="I187">
            <v>1.48</v>
          </cell>
          <cell r="J187">
            <v>1.47</v>
          </cell>
          <cell r="K187">
            <v>1.47</v>
          </cell>
          <cell r="L187">
            <v>1.47</v>
          </cell>
          <cell r="M187">
            <v>1.47</v>
          </cell>
          <cell r="N187">
            <v>1.47</v>
          </cell>
          <cell r="O187">
            <v>1.47</v>
          </cell>
          <cell r="P187">
            <v>1.47</v>
          </cell>
          <cell r="Q187">
            <v>1.47</v>
          </cell>
          <cell r="R187">
            <v>1.47</v>
          </cell>
          <cell r="S187">
            <v>1.48</v>
          </cell>
          <cell r="T187">
            <v>1.48</v>
          </cell>
          <cell r="U187">
            <v>1.48</v>
          </cell>
          <cell r="V187">
            <v>1.48</v>
          </cell>
          <cell r="W187">
            <v>1.49</v>
          </cell>
          <cell r="X187">
            <v>1.49</v>
          </cell>
          <cell r="Y187">
            <v>1.49</v>
          </cell>
          <cell r="Z187">
            <v>1.49</v>
          </cell>
          <cell r="AA187">
            <v>1.49</v>
          </cell>
          <cell r="AB187">
            <v>1.48</v>
          </cell>
          <cell r="AC187">
            <v>1.48</v>
          </cell>
          <cell r="AD187">
            <v>1.48</v>
          </cell>
          <cell r="AE187">
            <v>1.48</v>
          </cell>
          <cell r="AF187">
            <v>1.48</v>
          </cell>
          <cell r="AG187">
            <v>1.48</v>
          </cell>
          <cell r="AH187">
            <v>1.48</v>
          </cell>
          <cell r="AI187">
            <v>1.48</v>
          </cell>
          <cell r="AJ187">
            <v>1.48</v>
          </cell>
          <cell r="AK187">
            <v>1.48</v>
          </cell>
        </row>
        <row r="188">
          <cell r="A188" t="str">
            <v>SDG_NoInv_BasePQXcbevt</v>
          </cell>
          <cell r="B188" t="str">
            <v>SIclos6_GOVclos11</v>
          </cell>
          <cell r="C188" t="str">
            <v>SDG_NoInv_Base</v>
          </cell>
          <cell r="D188" t="str">
            <v>PQX</v>
          </cell>
          <cell r="E188" t="str">
            <v>cbevt</v>
          </cell>
          <cell r="F188">
            <v>2.2000000000000002</v>
          </cell>
          <cell r="G188">
            <v>2.15</v>
          </cell>
          <cell r="H188">
            <v>2.11</v>
          </cell>
          <cell r="I188">
            <v>2.1</v>
          </cell>
          <cell r="J188">
            <v>2.1</v>
          </cell>
          <cell r="K188">
            <v>2.09</v>
          </cell>
          <cell r="L188">
            <v>2.09</v>
          </cell>
          <cell r="M188">
            <v>2.09</v>
          </cell>
          <cell r="N188">
            <v>2.1</v>
          </cell>
          <cell r="O188">
            <v>2.08</v>
          </cell>
          <cell r="P188">
            <v>2.08</v>
          </cell>
          <cell r="Q188">
            <v>2.08</v>
          </cell>
          <cell r="R188">
            <v>2.09</v>
          </cell>
          <cell r="S188">
            <v>2.1</v>
          </cell>
          <cell r="T188">
            <v>2.11</v>
          </cell>
          <cell r="U188">
            <v>2.11</v>
          </cell>
          <cell r="V188">
            <v>2.12</v>
          </cell>
          <cell r="W188">
            <v>2.13</v>
          </cell>
          <cell r="X188">
            <v>2.14</v>
          </cell>
          <cell r="Y188">
            <v>2.14</v>
          </cell>
          <cell r="Z188">
            <v>2.15</v>
          </cell>
          <cell r="AA188">
            <v>2.15</v>
          </cell>
          <cell r="AB188">
            <v>2.15</v>
          </cell>
          <cell r="AC188">
            <v>2.15</v>
          </cell>
          <cell r="AD188">
            <v>2.15</v>
          </cell>
          <cell r="AE188">
            <v>2.16</v>
          </cell>
          <cell r="AF188">
            <v>2.16</v>
          </cell>
          <cell r="AG188">
            <v>2.17</v>
          </cell>
          <cell r="AH188">
            <v>2.16</v>
          </cell>
          <cell r="AI188">
            <v>2.16</v>
          </cell>
          <cell r="AJ188">
            <v>2.16</v>
          </cell>
          <cell r="AK188">
            <v>2.16</v>
          </cell>
        </row>
        <row r="189">
          <cell r="A189" t="str">
            <v>SDG_NoInv_BasePQXctext</v>
          </cell>
          <cell r="B189" t="str">
            <v>SIclos6_GOVclos11</v>
          </cell>
          <cell r="C189" t="str">
            <v>SDG_NoInv_Base</v>
          </cell>
          <cell r="D189" t="str">
            <v>PQX</v>
          </cell>
          <cell r="E189" t="str">
            <v>ctext</v>
          </cell>
          <cell r="F189">
            <v>1.37</v>
          </cell>
          <cell r="G189">
            <v>1.4</v>
          </cell>
          <cell r="H189">
            <v>1.41</v>
          </cell>
          <cell r="I189">
            <v>1.41</v>
          </cell>
          <cell r="J189">
            <v>1.42</v>
          </cell>
          <cell r="K189">
            <v>1.42</v>
          </cell>
          <cell r="L189">
            <v>1.42</v>
          </cell>
          <cell r="M189">
            <v>1.42</v>
          </cell>
          <cell r="N189">
            <v>1.43</v>
          </cell>
          <cell r="O189">
            <v>1.43</v>
          </cell>
          <cell r="P189">
            <v>1.43</v>
          </cell>
          <cell r="Q189">
            <v>1.44</v>
          </cell>
          <cell r="R189">
            <v>1.44</v>
          </cell>
          <cell r="S189">
            <v>1.45</v>
          </cell>
          <cell r="T189">
            <v>1.45</v>
          </cell>
          <cell r="U189">
            <v>1.45</v>
          </cell>
          <cell r="V189">
            <v>1.46</v>
          </cell>
          <cell r="W189">
            <v>1.46</v>
          </cell>
          <cell r="X189">
            <v>1.46</v>
          </cell>
          <cell r="Y189">
            <v>1.46</v>
          </cell>
          <cell r="Z189">
            <v>1.47</v>
          </cell>
          <cell r="AA189">
            <v>1.47</v>
          </cell>
          <cell r="AB189">
            <v>1.47</v>
          </cell>
          <cell r="AC189">
            <v>1.47</v>
          </cell>
          <cell r="AD189">
            <v>1.47</v>
          </cell>
          <cell r="AE189">
            <v>1.47</v>
          </cell>
          <cell r="AF189">
            <v>1.47</v>
          </cell>
          <cell r="AG189">
            <v>1.47</v>
          </cell>
          <cell r="AH189">
            <v>1.47</v>
          </cell>
          <cell r="AI189">
            <v>1.46</v>
          </cell>
          <cell r="AJ189">
            <v>1.45</v>
          </cell>
          <cell r="AK189">
            <v>1.45</v>
          </cell>
        </row>
        <row r="190">
          <cell r="A190" t="str">
            <v>SDG_NoInv_BasePQXcclth</v>
          </cell>
          <cell r="B190" t="str">
            <v>SIclos6_GOVclos11</v>
          </cell>
          <cell r="C190" t="str">
            <v>SDG_NoInv_Base</v>
          </cell>
          <cell r="D190" t="str">
            <v>PQX</v>
          </cell>
          <cell r="E190" t="str">
            <v>cclth</v>
          </cell>
          <cell r="F190">
            <v>1.33</v>
          </cell>
          <cell r="G190">
            <v>1.37</v>
          </cell>
          <cell r="H190">
            <v>1.37</v>
          </cell>
          <cell r="I190">
            <v>1.37</v>
          </cell>
          <cell r="J190">
            <v>1.37</v>
          </cell>
          <cell r="K190">
            <v>1.37</v>
          </cell>
          <cell r="L190">
            <v>1.37</v>
          </cell>
          <cell r="M190">
            <v>1.38</v>
          </cell>
          <cell r="N190">
            <v>1.38</v>
          </cell>
          <cell r="O190">
            <v>1.39</v>
          </cell>
          <cell r="P190">
            <v>1.39</v>
          </cell>
          <cell r="Q190">
            <v>1.4</v>
          </cell>
          <cell r="R190">
            <v>1.4</v>
          </cell>
          <cell r="S190">
            <v>1.4</v>
          </cell>
          <cell r="T190">
            <v>1.41</v>
          </cell>
          <cell r="U190">
            <v>1.41</v>
          </cell>
          <cell r="V190">
            <v>1.41</v>
          </cell>
          <cell r="W190">
            <v>1.42</v>
          </cell>
          <cell r="X190">
            <v>1.42</v>
          </cell>
          <cell r="Y190">
            <v>1.42</v>
          </cell>
          <cell r="Z190">
            <v>1.42</v>
          </cell>
          <cell r="AA190">
            <v>1.42</v>
          </cell>
          <cell r="AB190">
            <v>1.42</v>
          </cell>
          <cell r="AC190">
            <v>1.42</v>
          </cell>
          <cell r="AD190">
            <v>1.43</v>
          </cell>
          <cell r="AE190">
            <v>1.43</v>
          </cell>
          <cell r="AF190">
            <v>1.43</v>
          </cell>
          <cell r="AG190">
            <v>1.43</v>
          </cell>
          <cell r="AH190">
            <v>1.42</v>
          </cell>
          <cell r="AI190">
            <v>1.41</v>
          </cell>
          <cell r="AJ190">
            <v>1.41</v>
          </cell>
          <cell r="AK190">
            <v>1.41</v>
          </cell>
        </row>
        <row r="191">
          <cell r="A191" t="str">
            <v>SDG_NoInv_BasePQXcleat</v>
          </cell>
          <cell r="B191" t="str">
            <v>SIclos6_GOVclos11</v>
          </cell>
          <cell r="C191" t="str">
            <v>SDG_NoInv_Base</v>
          </cell>
          <cell r="D191" t="str">
            <v>PQX</v>
          </cell>
          <cell r="E191" t="str">
            <v>cleat</v>
          </cell>
          <cell r="F191">
            <v>1.1599999999999999</v>
          </cell>
          <cell r="G191">
            <v>1.1599999999999999</v>
          </cell>
          <cell r="H191">
            <v>1.17</v>
          </cell>
          <cell r="I191">
            <v>1.1599999999999999</v>
          </cell>
          <cell r="J191">
            <v>1.1599999999999999</v>
          </cell>
          <cell r="K191">
            <v>1.1599999999999999</v>
          </cell>
          <cell r="L191">
            <v>1.17</v>
          </cell>
          <cell r="M191">
            <v>1.17</v>
          </cell>
          <cell r="N191">
            <v>1.17</v>
          </cell>
          <cell r="O191">
            <v>1.19</v>
          </cell>
          <cell r="P191">
            <v>1.19</v>
          </cell>
          <cell r="Q191">
            <v>1.18</v>
          </cell>
          <cell r="R191">
            <v>1.18</v>
          </cell>
          <cell r="S191">
            <v>1.18</v>
          </cell>
          <cell r="T191">
            <v>1.18</v>
          </cell>
          <cell r="U191">
            <v>1.18</v>
          </cell>
          <cell r="V191">
            <v>1.18</v>
          </cell>
          <cell r="W191">
            <v>1.18</v>
          </cell>
          <cell r="X191">
            <v>1.18</v>
          </cell>
          <cell r="Y191">
            <v>1.18</v>
          </cell>
          <cell r="Z191">
            <v>1.18</v>
          </cell>
          <cell r="AA191">
            <v>1.18</v>
          </cell>
          <cell r="AB191">
            <v>1.18</v>
          </cell>
          <cell r="AC191">
            <v>1.18</v>
          </cell>
          <cell r="AD191">
            <v>1.18</v>
          </cell>
          <cell r="AE191">
            <v>1.18</v>
          </cell>
          <cell r="AF191">
            <v>1.18</v>
          </cell>
          <cell r="AG191">
            <v>1.18</v>
          </cell>
          <cell r="AH191">
            <v>1.18</v>
          </cell>
          <cell r="AI191">
            <v>1.18</v>
          </cell>
          <cell r="AJ191">
            <v>1.18</v>
          </cell>
          <cell r="AK191">
            <v>1.18</v>
          </cell>
        </row>
        <row r="192">
          <cell r="A192" t="str">
            <v>SDG_NoInv_BasePQXcfoot</v>
          </cell>
          <cell r="B192" t="str">
            <v>SIclos6_GOVclos11</v>
          </cell>
          <cell r="C192" t="str">
            <v>SDG_NoInv_Base</v>
          </cell>
          <cell r="D192" t="str">
            <v>PQX</v>
          </cell>
          <cell r="E192" t="str">
            <v>cfoot</v>
          </cell>
          <cell r="F192">
            <v>1.21</v>
          </cell>
          <cell r="G192">
            <v>1.22</v>
          </cell>
          <cell r="H192">
            <v>1.23</v>
          </cell>
          <cell r="I192">
            <v>1.23</v>
          </cell>
          <cell r="J192">
            <v>1.23</v>
          </cell>
          <cell r="K192">
            <v>1.23</v>
          </cell>
          <cell r="L192">
            <v>1.24</v>
          </cell>
          <cell r="M192">
            <v>1.24</v>
          </cell>
          <cell r="N192">
            <v>1.25</v>
          </cell>
          <cell r="O192">
            <v>1.27</v>
          </cell>
          <cell r="P192">
            <v>1.28</v>
          </cell>
          <cell r="Q192">
            <v>1.28</v>
          </cell>
          <cell r="R192">
            <v>1.28</v>
          </cell>
          <cell r="S192">
            <v>1.28</v>
          </cell>
          <cell r="T192">
            <v>1.28</v>
          </cell>
          <cell r="U192">
            <v>1.29</v>
          </cell>
          <cell r="V192">
            <v>1.29</v>
          </cell>
          <cell r="W192">
            <v>1.29</v>
          </cell>
          <cell r="X192">
            <v>1.29</v>
          </cell>
          <cell r="Y192">
            <v>1.3</v>
          </cell>
          <cell r="Z192">
            <v>1.29</v>
          </cell>
          <cell r="AA192">
            <v>1.3</v>
          </cell>
          <cell r="AB192">
            <v>1.3</v>
          </cell>
          <cell r="AC192">
            <v>1.3</v>
          </cell>
          <cell r="AD192">
            <v>1.3</v>
          </cell>
          <cell r="AE192">
            <v>1.3</v>
          </cell>
          <cell r="AF192">
            <v>1.3</v>
          </cell>
          <cell r="AG192">
            <v>1.3</v>
          </cell>
          <cell r="AH192">
            <v>1.3</v>
          </cell>
          <cell r="AI192">
            <v>1.29</v>
          </cell>
          <cell r="AJ192">
            <v>1.29</v>
          </cell>
          <cell r="AK192">
            <v>1.28</v>
          </cell>
        </row>
        <row r="193">
          <cell r="A193" t="str">
            <v>SDG_NoInv_BasePQXcwood</v>
          </cell>
          <cell r="B193" t="str">
            <v>SIclos6_GOVclos11</v>
          </cell>
          <cell r="C193" t="str">
            <v>SDG_NoInv_Base</v>
          </cell>
          <cell r="D193" t="str">
            <v>PQX</v>
          </cell>
          <cell r="E193" t="str">
            <v>cwood</v>
          </cell>
          <cell r="F193">
            <v>1.21</v>
          </cell>
          <cell r="G193">
            <v>1.23</v>
          </cell>
          <cell r="H193">
            <v>1.23</v>
          </cell>
          <cell r="I193">
            <v>1.23</v>
          </cell>
          <cell r="J193">
            <v>1.23</v>
          </cell>
          <cell r="K193">
            <v>1.23</v>
          </cell>
          <cell r="L193">
            <v>1.23</v>
          </cell>
          <cell r="M193">
            <v>1.23</v>
          </cell>
          <cell r="N193">
            <v>1.23</v>
          </cell>
          <cell r="O193">
            <v>1.22</v>
          </cell>
          <cell r="P193">
            <v>1.22</v>
          </cell>
          <cell r="Q193">
            <v>1.22</v>
          </cell>
          <cell r="R193">
            <v>1.23</v>
          </cell>
          <cell r="S193">
            <v>1.23</v>
          </cell>
          <cell r="T193">
            <v>1.23</v>
          </cell>
          <cell r="U193">
            <v>1.23</v>
          </cell>
          <cell r="V193">
            <v>1.23</v>
          </cell>
          <cell r="W193">
            <v>1.24</v>
          </cell>
          <cell r="X193">
            <v>1.24</v>
          </cell>
          <cell r="Y193">
            <v>1.24</v>
          </cell>
          <cell r="Z193">
            <v>1.24</v>
          </cell>
          <cell r="AA193">
            <v>1.24</v>
          </cell>
          <cell r="AB193">
            <v>1.23</v>
          </cell>
          <cell r="AC193">
            <v>1.23</v>
          </cell>
          <cell r="AD193">
            <v>1.23</v>
          </cell>
          <cell r="AE193">
            <v>1.23</v>
          </cell>
          <cell r="AF193">
            <v>1.23</v>
          </cell>
          <cell r="AG193">
            <v>1.23</v>
          </cell>
          <cell r="AH193">
            <v>1.23</v>
          </cell>
          <cell r="AI193">
            <v>1.23</v>
          </cell>
          <cell r="AJ193">
            <v>1.23</v>
          </cell>
          <cell r="AK193">
            <v>1.23</v>
          </cell>
        </row>
        <row r="194">
          <cell r="A194" t="str">
            <v>SDG_NoInv_BasePQXcpapr</v>
          </cell>
          <cell r="B194" t="str">
            <v>SIclos6_GOVclos11</v>
          </cell>
          <cell r="C194" t="str">
            <v>SDG_NoInv_Base</v>
          </cell>
          <cell r="D194" t="str">
            <v>PQX</v>
          </cell>
          <cell r="E194" t="str">
            <v>cpapr</v>
          </cell>
          <cell r="F194">
            <v>1.32</v>
          </cell>
          <cell r="G194">
            <v>1.32</v>
          </cell>
          <cell r="H194">
            <v>1.31</v>
          </cell>
          <cell r="I194">
            <v>1.3</v>
          </cell>
          <cell r="J194">
            <v>1.3</v>
          </cell>
          <cell r="K194">
            <v>1.29</v>
          </cell>
          <cell r="L194">
            <v>1.29</v>
          </cell>
          <cell r="M194">
            <v>1.31</v>
          </cell>
          <cell r="N194">
            <v>1.31</v>
          </cell>
          <cell r="O194">
            <v>1.3</v>
          </cell>
          <cell r="P194">
            <v>1.3</v>
          </cell>
          <cell r="Q194">
            <v>1.3</v>
          </cell>
          <cell r="R194">
            <v>1.28</v>
          </cell>
          <cell r="S194">
            <v>1.28</v>
          </cell>
          <cell r="T194">
            <v>1.28</v>
          </cell>
          <cell r="U194">
            <v>1.29</v>
          </cell>
          <cell r="V194">
            <v>1.29</v>
          </cell>
          <cell r="W194">
            <v>1.29</v>
          </cell>
          <cell r="X194">
            <v>1.29</v>
          </cell>
          <cell r="Y194">
            <v>1.29</v>
          </cell>
          <cell r="Z194">
            <v>1.29</v>
          </cell>
          <cell r="AA194">
            <v>1.29</v>
          </cell>
          <cell r="AB194">
            <v>1.29</v>
          </cell>
          <cell r="AC194">
            <v>1.28</v>
          </cell>
          <cell r="AD194">
            <v>1.28</v>
          </cell>
          <cell r="AE194">
            <v>1.29</v>
          </cell>
          <cell r="AF194">
            <v>1.29</v>
          </cell>
          <cell r="AG194">
            <v>1.29</v>
          </cell>
          <cell r="AH194">
            <v>1.28</v>
          </cell>
          <cell r="AI194">
            <v>1.27</v>
          </cell>
          <cell r="AJ194">
            <v>1.27</v>
          </cell>
          <cell r="AK194">
            <v>1.26</v>
          </cell>
        </row>
        <row r="195">
          <cell r="A195" t="str">
            <v>SDG_NoInv_BasePQXcprnt</v>
          </cell>
          <cell r="B195" t="str">
            <v>SIclos6_GOVclos11</v>
          </cell>
          <cell r="C195" t="str">
            <v>SDG_NoInv_Base</v>
          </cell>
          <cell r="D195" t="str">
            <v>PQX</v>
          </cell>
          <cell r="E195" t="str">
            <v>cprnt</v>
          </cell>
          <cell r="F195">
            <v>1.42</v>
          </cell>
          <cell r="G195">
            <v>1.45</v>
          </cell>
          <cell r="H195">
            <v>1.45</v>
          </cell>
          <cell r="I195">
            <v>1.45</v>
          </cell>
          <cell r="J195">
            <v>1.45</v>
          </cell>
          <cell r="K195">
            <v>1.45</v>
          </cell>
          <cell r="L195">
            <v>1.45</v>
          </cell>
          <cell r="M195">
            <v>1.45</v>
          </cell>
          <cell r="N195">
            <v>1.46</v>
          </cell>
          <cell r="O195">
            <v>1.44</v>
          </cell>
          <cell r="P195">
            <v>1.45</v>
          </cell>
          <cell r="Q195">
            <v>1.45</v>
          </cell>
          <cell r="R195">
            <v>1.45</v>
          </cell>
          <cell r="S195">
            <v>1.46</v>
          </cell>
          <cell r="T195">
            <v>1.46</v>
          </cell>
          <cell r="U195">
            <v>1.46</v>
          </cell>
          <cell r="V195">
            <v>1.47</v>
          </cell>
          <cell r="W195">
            <v>1.47</v>
          </cell>
          <cell r="X195">
            <v>1.47</v>
          </cell>
          <cell r="Y195">
            <v>1.47</v>
          </cell>
          <cell r="Z195">
            <v>1.47</v>
          </cell>
          <cell r="AA195">
            <v>1.47</v>
          </cell>
          <cell r="AB195">
            <v>1.46</v>
          </cell>
          <cell r="AC195">
            <v>1.46</v>
          </cell>
          <cell r="AD195">
            <v>1.46</v>
          </cell>
          <cell r="AE195">
            <v>1.46</v>
          </cell>
          <cell r="AF195">
            <v>1.47</v>
          </cell>
          <cell r="AG195">
            <v>1.47</v>
          </cell>
          <cell r="AH195">
            <v>1.45</v>
          </cell>
          <cell r="AI195">
            <v>1.44</v>
          </cell>
          <cell r="AJ195">
            <v>1.43</v>
          </cell>
          <cell r="AK195">
            <v>1.43</v>
          </cell>
        </row>
        <row r="196">
          <cell r="A196" t="str">
            <v>SDG_NoInv_BasePQXcpetr-p</v>
          </cell>
          <cell r="B196" t="str">
            <v>SIclos6_GOVclos11</v>
          </cell>
          <cell r="C196" t="str">
            <v>SDG_NoInv_Base</v>
          </cell>
          <cell r="D196" t="str">
            <v>PQX</v>
          </cell>
          <cell r="E196" t="str">
            <v>cpetr-p</v>
          </cell>
          <cell r="F196">
            <v>0.5</v>
          </cell>
          <cell r="G196">
            <v>0.51</v>
          </cell>
          <cell r="H196">
            <v>0.51</v>
          </cell>
          <cell r="I196">
            <v>0.51</v>
          </cell>
          <cell r="J196">
            <v>0.51</v>
          </cell>
          <cell r="K196">
            <v>0.51</v>
          </cell>
          <cell r="L196">
            <v>0.51</v>
          </cell>
          <cell r="M196">
            <v>0.52</v>
          </cell>
          <cell r="N196">
            <v>0.52</v>
          </cell>
          <cell r="O196">
            <v>0.54</v>
          </cell>
          <cell r="P196">
            <v>0.55000000000000004</v>
          </cell>
          <cell r="Q196">
            <v>0.55000000000000004</v>
          </cell>
          <cell r="R196">
            <v>0.55000000000000004</v>
          </cell>
          <cell r="S196">
            <v>0.55000000000000004</v>
          </cell>
          <cell r="T196">
            <v>0.55000000000000004</v>
          </cell>
          <cell r="U196">
            <v>0.55000000000000004</v>
          </cell>
          <cell r="V196">
            <v>0.55000000000000004</v>
          </cell>
          <cell r="W196">
            <v>0.55000000000000004</v>
          </cell>
          <cell r="X196">
            <v>0.56000000000000005</v>
          </cell>
          <cell r="Y196">
            <v>0.56000000000000005</v>
          </cell>
          <cell r="Z196">
            <v>0.56000000000000005</v>
          </cell>
          <cell r="AA196">
            <v>0.56000000000000005</v>
          </cell>
          <cell r="AB196">
            <v>0.56000000000000005</v>
          </cell>
          <cell r="AC196">
            <v>0.56999999999999995</v>
          </cell>
          <cell r="AD196">
            <v>0.56999999999999995</v>
          </cell>
          <cell r="AE196">
            <v>0.56999999999999995</v>
          </cell>
          <cell r="AF196">
            <v>0.56999999999999995</v>
          </cell>
          <cell r="AG196">
            <v>0.56999999999999995</v>
          </cell>
          <cell r="AH196">
            <v>0.56000000000000005</v>
          </cell>
          <cell r="AI196">
            <v>0.56000000000000005</v>
          </cell>
          <cell r="AJ196">
            <v>0.56000000000000005</v>
          </cell>
          <cell r="AK196">
            <v>0.55000000000000004</v>
          </cell>
        </row>
        <row r="197">
          <cell r="A197" t="str">
            <v>SDG_NoInv_BasePQXcpetr-d</v>
          </cell>
          <cell r="B197" t="str">
            <v>SIclos6_GOVclos11</v>
          </cell>
          <cell r="C197" t="str">
            <v>SDG_NoInv_Base</v>
          </cell>
          <cell r="D197" t="str">
            <v>PQX</v>
          </cell>
          <cell r="E197" t="str">
            <v>cpetr-d</v>
          </cell>
          <cell r="F197">
            <v>0.42</v>
          </cell>
          <cell r="G197">
            <v>0.42</v>
          </cell>
          <cell r="H197">
            <v>0.43</v>
          </cell>
          <cell r="I197">
            <v>0.42</v>
          </cell>
          <cell r="J197">
            <v>0.43</v>
          </cell>
          <cell r="K197">
            <v>0.43</v>
          </cell>
          <cell r="L197">
            <v>0.43</v>
          </cell>
          <cell r="M197">
            <v>0.43</v>
          </cell>
          <cell r="N197">
            <v>0.43</v>
          </cell>
          <cell r="O197">
            <v>0.44</v>
          </cell>
          <cell r="P197">
            <v>0.45</v>
          </cell>
          <cell r="Q197">
            <v>0.45</v>
          </cell>
          <cell r="R197">
            <v>0.45</v>
          </cell>
          <cell r="S197">
            <v>0.45</v>
          </cell>
          <cell r="T197">
            <v>0.45</v>
          </cell>
          <cell r="U197">
            <v>0.45</v>
          </cell>
          <cell r="V197">
            <v>0.45</v>
          </cell>
          <cell r="W197">
            <v>0.45</v>
          </cell>
          <cell r="X197">
            <v>0.46</v>
          </cell>
          <cell r="Y197">
            <v>0.46</v>
          </cell>
          <cell r="Z197">
            <v>0.46</v>
          </cell>
          <cell r="AA197">
            <v>0.46</v>
          </cell>
          <cell r="AB197">
            <v>0.46</v>
          </cell>
          <cell r="AC197">
            <v>0.46</v>
          </cell>
          <cell r="AD197">
            <v>0.46</v>
          </cell>
          <cell r="AE197">
            <v>0.46</v>
          </cell>
          <cell r="AF197">
            <v>0.46</v>
          </cell>
          <cell r="AG197">
            <v>0.46</v>
          </cell>
          <cell r="AH197">
            <v>0.46</v>
          </cell>
          <cell r="AI197">
            <v>0.46</v>
          </cell>
          <cell r="AJ197">
            <v>0.45</v>
          </cell>
          <cell r="AK197">
            <v>0.45</v>
          </cell>
        </row>
        <row r="198">
          <cell r="A198" t="str">
            <v>SDG_NoInv_BasePQXcpetr-h</v>
          </cell>
          <cell r="B198" t="str">
            <v>SIclos6_GOVclos11</v>
          </cell>
          <cell r="C198" t="str">
            <v>SDG_NoInv_Base</v>
          </cell>
          <cell r="D198" t="str">
            <v>PQX</v>
          </cell>
          <cell r="E198" t="str">
            <v>cpetr-h</v>
          </cell>
          <cell r="F198">
            <v>0.08</v>
          </cell>
          <cell r="G198">
            <v>0.09</v>
          </cell>
          <cell r="H198">
            <v>0.09</v>
          </cell>
          <cell r="I198">
            <v>0.09</v>
          </cell>
          <cell r="J198">
            <v>0.09</v>
          </cell>
          <cell r="K198">
            <v>0.09</v>
          </cell>
          <cell r="L198">
            <v>0.09</v>
          </cell>
          <cell r="M198">
            <v>0.09</v>
          </cell>
          <cell r="N198">
            <v>0.09</v>
          </cell>
          <cell r="O198">
            <v>0.09</v>
          </cell>
          <cell r="P198">
            <v>0.09</v>
          </cell>
          <cell r="Q198">
            <v>0.09</v>
          </cell>
          <cell r="R198">
            <v>0.09</v>
          </cell>
          <cell r="S198">
            <v>0.09</v>
          </cell>
          <cell r="T198">
            <v>0.09</v>
          </cell>
          <cell r="U198">
            <v>0.09</v>
          </cell>
          <cell r="V198">
            <v>0.09</v>
          </cell>
          <cell r="W198">
            <v>0.09</v>
          </cell>
          <cell r="X198">
            <v>0.09</v>
          </cell>
          <cell r="Y198">
            <v>0.09</v>
          </cell>
          <cell r="Z198">
            <v>0.09</v>
          </cell>
          <cell r="AA198">
            <v>0.09</v>
          </cell>
          <cell r="AB198">
            <v>0.09</v>
          </cell>
          <cell r="AC198">
            <v>0.09</v>
          </cell>
          <cell r="AD198">
            <v>0.09</v>
          </cell>
          <cell r="AE198">
            <v>0.09</v>
          </cell>
          <cell r="AF198">
            <v>0.09</v>
          </cell>
          <cell r="AG198">
            <v>0.09</v>
          </cell>
          <cell r="AH198">
            <v>0.09</v>
          </cell>
          <cell r="AI198">
            <v>0.09</v>
          </cell>
          <cell r="AJ198">
            <v>0.09</v>
          </cell>
          <cell r="AK198">
            <v>0.09</v>
          </cell>
        </row>
        <row r="199">
          <cell r="A199" t="str">
            <v>SDG_NoInv_BasePQXcpetr-k</v>
          </cell>
          <cell r="B199" t="str">
            <v>SIclos6_GOVclos11</v>
          </cell>
          <cell r="C199" t="str">
            <v>SDG_NoInv_Base</v>
          </cell>
          <cell r="D199" t="str">
            <v>PQX</v>
          </cell>
          <cell r="E199" t="str">
            <v>cpetr-k</v>
          </cell>
          <cell r="F199">
            <v>0.26</v>
          </cell>
          <cell r="G199">
            <v>0.26</v>
          </cell>
          <cell r="H199">
            <v>0.27</v>
          </cell>
          <cell r="I199">
            <v>0.26</v>
          </cell>
          <cell r="J199">
            <v>0.27</v>
          </cell>
          <cell r="K199">
            <v>0.27</v>
          </cell>
          <cell r="L199">
            <v>0.27</v>
          </cell>
          <cell r="M199">
            <v>0.27</v>
          </cell>
          <cell r="N199">
            <v>0.28000000000000003</v>
          </cell>
          <cell r="O199">
            <v>0.3</v>
          </cell>
          <cell r="P199">
            <v>0.3</v>
          </cell>
          <cell r="Q199">
            <v>0.3</v>
          </cell>
          <cell r="R199">
            <v>0.3</v>
          </cell>
          <cell r="S199">
            <v>0.3</v>
          </cell>
          <cell r="T199">
            <v>0.3</v>
          </cell>
          <cell r="U199">
            <v>0.3</v>
          </cell>
          <cell r="V199">
            <v>0.3</v>
          </cell>
          <cell r="W199">
            <v>0.3</v>
          </cell>
          <cell r="X199">
            <v>0.31</v>
          </cell>
          <cell r="Y199">
            <v>0.31</v>
          </cell>
          <cell r="Z199">
            <v>0.31</v>
          </cell>
          <cell r="AA199">
            <v>0.31</v>
          </cell>
          <cell r="AB199">
            <v>0.32</v>
          </cell>
          <cell r="AC199">
            <v>0.32</v>
          </cell>
          <cell r="AD199">
            <v>0.32</v>
          </cell>
          <cell r="AE199">
            <v>0.32</v>
          </cell>
          <cell r="AF199">
            <v>0.32</v>
          </cell>
          <cell r="AG199">
            <v>0.32</v>
          </cell>
          <cell r="AH199">
            <v>0.32</v>
          </cell>
          <cell r="AI199">
            <v>0.32</v>
          </cell>
          <cell r="AJ199">
            <v>0.31</v>
          </cell>
          <cell r="AK199">
            <v>0.31</v>
          </cell>
        </row>
        <row r="200">
          <cell r="A200" t="str">
            <v>SDG_NoInv_BasePQXcpetr-l</v>
          </cell>
          <cell r="B200" t="str">
            <v>SIclos6_GOVclos11</v>
          </cell>
          <cell r="C200" t="str">
            <v>SDG_NoInv_Base</v>
          </cell>
          <cell r="D200" t="str">
            <v>PQX</v>
          </cell>
          <cell r="E200" t="str">
            <v>cpetr-l</v>
          </cell>
          <cell r="F200">
            <v>0.97</v>
          </cell>
          <cell r="G200">
            <v>0.99</v>
          </cell>
          <cell r="H200">
            <v>1</v>
          </cell>
          <cell r="I200">
            <v>0.99</v>
          </cell>
          <cell r="J200">
            <v>0.99</v>
          </cell>
          <cell r="K200">
            <v>1</v>
          </cell>
          <cell r="L200">
            <v>1</v>
          </cell>
          <cell r="M200">
            <v>1.01</v>
          </cell>
          <cell r="N200">
            <v>1.01</v>
          </cell>
          <cell r="O200">
            <v>1.05</v>
          </cell>
          <cell r="P200">
            <v>1.06</v>
          </cell>
          <cell r="Q200">
            <v>1.06</v>
          </cell>
          <cell r="R200">
            <v>1.06</v>
          </cell>
          <cell r="S200">
            <v>1.06</v>
          </cell>
          <cell r="T200">
            <v>1.07</v>
          </cell>
          <cell r="U200">
            <v>1.07</v>
          </cell>
          <cell r="V200">
            <v>1.07</v>
          </cell>
          <cell r="W200">
            <v>1.07</v>
          </cell>
          <cell r="X200">
            <v>1.08</v>
          </cell>
          <cell r="Y200">
            <v>1.08</v>
          </cell>
          <cell r="Z200">
            <v>1.08</v>
          </cell>
          <cell r="AA200">
            <v>1.08</v>
          </cell>
          <cell r="AB200">
            <v>1.0900000000000001</v>
          </cell>
          <cell r="AC200">
            <v>1.0900000000000001</v>
          </cell>
          <cell r="AD200">
            <v>1.0900000000000001</v>
          </cell>
          <cell r="AE200">
            <v>1.1000000000000001</v>
          </cell>
          <cell r="AF200">
            <v>1.1000000000000001</v>
          </cell>
          <cell r="AG200">
            <v>1.0900000000000001</v>
          </cell>
          <cell r="AH200">
            <v>1.0900000000000001</v>
          </cell>
          <cell r="AI200">
            <v>1.08</v>
          </cell>
          <cell r="AJ200">
            <v>1.08</v>
          </cell>
          <cell r="AK200">
            <v>1.07</v>
          </cell>
        </row>
        <row r="201">
          <cell r="A201" t="str">
            <v>SDG_NoInv_BasePQXchydr</v>
          </cell>
          <cell r="B201" t="str">
            <v>SIclos6_GOVclos11</v>
          </cell>
          <cell r="C201" t="str">
            <v>SDG_NoInv_Base</v>
          </cell>
          <cell r="D201" t="str">
            <v>PQX</v>
          </cell>
          <cell r="E201" t="str">
            <v>chydr</v>
          </cell>
          <cell r="F201">
            <v>0.91</v>
          </cell>
          <cell r="G201">
            <v>0.93</v>
          </cell>
          <cell r="H201">
            <v>0.94</v>
          </cell>
          <cell r="I201">
            <v>0.94</v>
          </cell>
          <cell r="J201">
            <v>0.94</v>
          </cell>
          <cell r="K201">
            <v>0.94</v>
          </cell>
          <cell r="L201">
            <v>0.94</v>
          </cell>
          <cell r="M201">
            <v>0.95</v>
          </cell>
          <cell r="N201">
            <v>0.95</v>
          </cell>
          <cell r="O201">
            <v>0.99</v>
          </cell>
          <cell r="P201">
            <v>0.99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1.01</v>
          </cell>
          <cell r="Y201">
            <v>1</v>
          </cell>
          <cell r="Z201">
            <v>1</v>
          </cell>
          <cell r="AA201">
            <v>1</v>
          </cell>
          <cell r="AB201">
            <v>1.01</v>
          </cell>
          <cell r="AC201">
            <v>1.01</v>
          </cell>
          <cell r="AD201">
            <v>1.01</v>
          </cell>
          <cell r="AE201">
            <v>1.01</v>
          </cell>
          <cell r="AF201">
            <v>1.01</v>
          </cell>
          <cell r="AG201">
            <v>1.01</v>
          </cell>
          <cell r="AH201">
            <v>1.01</v>
          </cell>
          <cell r="AI201">
            <v>1</v>
          </cell>
          <cell r="AJ201">
            <v>0.99</v>
          </cell>
          <cell r="AK201">
            <v>0.99</v>
          </cell>
        </row>
        <row r="202">
          <cell r="A202" t="str">
            <v>SDG_NoInv_BasePQXcammo</v>
          </cell>
          <cell r="B202" t="str">
            <v>SIclos6_GOVclos11</v>
          </cell>
          <cell r="C202" t="str">
            <v>SDG_NoInv_Base</v>
          </cell>
          <cell r="D202" t="str">
            <v>PQX</v>
          </cell>
          <cell r="E202" t="str">
            <v>cammo</v>
          </cell>
          <cell r="F202">
            <v>1.19</v>
          </cell>
          <cell r="G202">
            <v>0.78</v>
          </cell>
          <cell r="H202">
            <v>0.78</v>
          </cell>
          <cell r="I202">
            <v>0.78</v>
          </cell>
          <cell r="J202">
            <v>0.78</v>
          </cell>
          <cell r="K202">
            <v>0.78</v>
          </cell>
          <cell r="L202">
            <v>0.78</v>
          </cell>
          <cell r="M202">
            <v>0.78</v>
          </cell>
          <cell r="N202">
            <v>0.78</v>
          </cell>
          <cell r="O202">
            <v>0.77</v>
          </cell>
          <cell r="P202">
            <v>0.77</v>
          </cell>
          <cell r="Q202">
            <v>0.77</v>
          </cell>
          <cell r="R202">
            <v>0.77</v>
          </cell>
          <cell r="S202">
            <v>0.77</v>
          </cell>
          <cell r="T202">
            <v>0.76</v>
          </cell>
          <cell r="U202">
            <v>0.76</v>
          </cell>
          <cell r="V202">
            <v>0.76</v>
          </cell>
          <cell r="W202">
            <v>0.76</v>
          </cell>
          <cell r="X202">
            <v>0.76</v>
          </cell>
          <cell r="Y202">
            <v>0.88</v>
          </cell>
          <cell r="Z202">
            <v>1.01</v>
          </cell>
          <cell r="AA202">
            <v>1.1499999999999999</v>
          </cell>
          <cell r="AB202">
            <v>1.17</v>
          </cell>
          <cell r="AC202">
            <v>1.2</v>
          </cell>
          <cell r="AD202">
            <v>1.23</v>
          </cell>
          <cell r="AE202">
            <v>1.26</v>
          </cell>
          <cell r="AF202">
            <v>1.29</v>
          </cell>
          <cell r="AG202">
            <v>1.33</v>
          </cell>
          <cell r="AH202">
            <v>1.35</v>
          </cell>
          <cell r="AI202">
            <v>1.37</v>
          </cell>
          <cell r="AJ202">
            <v>1.4</v>
          </cell>
          <cell r="AK202">
            <v>1.42</v>
          </cell>
        </row>
        <row r="203">
          <cell r="A203" t="str">
            <v>SDG_NoInv_BasePQXcbchm</v>
          </cell>
          <cell r="B203" t="str">
            <v>SIclos6_GOVclos11</v>
          </cell>
          <cell r="C203" t="str">
            <v>SDG_NoInv_Base</v>
          </cell>
          <cell r="D203" t="str">
            <v>PQX</v>
          </cell>
          <cell r="E203" t="str">
            <v>cbchm</v>
          </cell>
          <cell r="F203">
            <v>1.19</v>
          </cell>
          <cell r="G203">
            <v>1.22</v>
          </cell>
          <cell r="H203">
            <v>1.24</v>
          </cell>
          <cell r="I203">
            <v>1.23</v>
          </cell>
          <cell r="J203">
            <v>1.23</v>
          </cell>
          <cell r="K203">
            <v>1.24</v>
          </cell>
          <cell r="L203">
            <v>1.24</v>
          </cell>
          <cell r="M203">
            <v>1.25</v>
          </cell>
          <cell r="N203">
            <v>1.25</v>
          </cell>
          <cell r="O203">
            <v>1.29</v>
          </cell>
          <cell r="P203">
            <v>1.3</v>
          </cell>
          <cell r="Q203">
            <v>1.31</v>
          </cell>
          <cell r="R203">
            <v>1.31</v>
          </cell>
          <cell r="S203">
            <v>1.31</v>
          </cell>
          <cell r="T203">
            <v>1.31</v>
          </cell>
          <cell r="U203">
            <v>1.31</v>
          </cell>
          <cell r="V203">
            <v>1.31</v>
          </cell>
          <cell r="W203">
            <v>1.32</v>
          </cell>
          <cell r="X203">
            <v>1.32</v>
          </cell>
          <cell r="Y203">
            <v>1.32</v>
          </cell>
          <cell r="Z203">
            <v>1.32</v>
          </cell>
          <cell r="AA203">
            <v>1.32</v>
          </cell>
          <cell r="AB203">
            <v>1.33</v>
          </cell>
          <cell r="AC203">
            <v>1.33</v>
          </cell>
          <cell r="AD203">
            <v>1.33</v>
          </cell>
          <cell r="AE203">
            <v>1.33</v>
          </cell>
          <cell r="AF203">
            <v>1.33</v>
          </cell>
          <cell r="AG203">
            <v>1.33</v>
          </cell>
          <cell r="AH203">
            <v>1.33</v>
          </cell>
          <cell r="AI203">
            <v>1.31</v>
          </cell>
          <cell r="AJ203">
            <v>1.31</v>
          </cell>
          <cell r="AK203">
            <v>1.3</v>
          </cell>
        </row>
        <row r="204">
          <cell r="A204" t="str">
            <v>SDG_NoInv_BasePQXcochm</v>
          </cell>
          <cell r="B204" t="str">
            <v>SIclos6_GOVclos11</v>
          </cell>
          <cell r="C204" t="str">
            <v>SDG_NoInv_Base</v>
          </cell>
          <cell r="D204" t="str">
            <v>PQX</v>
          </cell>
          <cell r="E204" t="str">
            <v>cochm</v>
          </cell>
          <cell r="F204">
            <v>1.3</v>
          </cell>
          <cell r="G204">
            <v>1.33</v>
          </cell>
          <cell r="H204">
            <v>1.35</v>
          </cell>
          <cell r="I204">
            <v>1.34</v>
          </cell>
          <cell r="J204">
            <v>1.34</v>
          </cell>
          <cell r="K204">
            <v>1.34</v>
          </cell>
          <cell r="L204">
            <v>1.35</v>
          </cell>
          <cell r="M204">
            <v>1.36</v>
          </cell>
          <cell r="N204">
            <v>1.36</v>
          </cell>
          <cell r="O204">
            <v>1.41</v>
          </cell>
          <cell r="P204">
            <v>1.42</v>
          </cell>
          <cell r="Q204">
            <v>1.42</v>
          </cell>
          <cell r="R204">
            <v>1.42</v>
          </cell>
          <cell r="S204">
            <v>1.43</v>
          </cell>
          <cell r="T204">
            <v>1.43</v>
          </cell>
          <cell r="U204">
            <v>1.43</v>
          </cell>
          <cell r="V204">
            <v>1.43</v>
          </cell>
          <cell r="W204">
            <v>1.43</v>
          </cell>
          <cell r="X204">
            <v>1.44</v>
          </cell>
          <cell r="Y204">
            <v>1.44</v>
          </cell>
          <cell r="Z204">
            <v>1.44</v>
          </cell>
          <cell r="AA204">
            <v>1.44</v>
          </cell>
          <cell r="AB204">
            <v>1.45</v>
          </cell>
          <cell r="AC204">
            <v>1.45</v>
          </cell>
          <cell r="AD204">
            <v>1.45</v>
          </cell>
          <cell r="AE204">
            <v>1.45</v>
          </cell>
          <cell r="AF204">
            <v>1.45</v>
          </cell>
          <cell r="AG204">
            <v>1.45</v>
          </cell>
          <cell r="AH204">
            <v>1.45</v>
          </cell>
          <cell r="AI204">
            <v>1.44</v>
          </cell>
          <cell r="AJ204">
            <v>1.43</v>
          </cell>
          <cell r="AK204">
            <v>1.42</v>
          </cell>
        </row>
        <row r="205">
          <cell r="A205" t="str">
            <v>SDG_NoInv_BasePQXcrubb</v>
          </cell>
          <cell r="B205" t="str">
            <v>SIclos6_GOVclos11</v>
          </cell>
          <cell r="C205" t="str">
            <v>SDG_NoInv_Base</v>
          </cell>
          <cell r="D205" t="str">
            <v>PQX</v>
          </cell>
          <cell r="E205" t="str">
            <v>crubb</v>
          </cell>
          <cell r="F205">
            <v>1.27</v>
          </cell>
          <cell r="G205">
            <v>1.28</v>
          </cell>
          <cell r="H205">
            <v>1.29</v>
          </cell>
          <cell r="I205">
            <v>1.28</v>
          </cell>
          <cell r="J205">
            <v>1.28</v>
          </cell>
          <cell r="K205">
            <v>1.28</v>
          </cell>
          <cell r="L205">
            <v>1.29</v>
          </cell>
          <cell r="M205">
            <v>1.29</v>
          </cell>
          <cell r="N205">
            <v>1.3</v>
          </cell>
          <cell r="O205">
            <v>1.31</v>
          </cell>
          <cell r="P205">
            <v>1.32</v>
          </cell>
          <cell r="Q205">
            <v>1.32</v>
          </cell>
          <cell r="R205">
            <v>1.32</v>
          </cell>
          <cell r="S205">
            <v>1.33</v>
          </cell>
          <cell r="T205">
            <v>1.33</v>
          </cell>
          <cell r="U205">
            <v>1.33</v>
          </cell>
          <cell r="V205">
            <v>1.34</v>
          </cell>
          <cell r="W205">
            <v>1.34</v>
          </cell>
          <cell r="X205">
            <v>1.34</v>
          </cell>
          <cell r="Y205">
            <v>1.34</v>
          </cell>
          <cell r="Z205">
            <v>1.34</v>
          </cell>
          <cell r="AA205">
            <v>1.35</v>
          </cell>
          <cell r="AB205">
            <v>1.35</v>
          </cell>
          <cell r="AC205">
            <v>1.35</v>
          </cell>
          <cell r="AD205">
            <v>1.35</v>
          </cell>
          <cell r="AE205">
            <v>1.36</v>
          </cell>
          <cell r="AF205">
            <v>1.36</v>
          </cell>
          <cell r="AG205">
            <v>1.36</v>
          </cell>
          <cell r="AH205">
            <v>1.35</v>
          </cell>
          <cell r="AI205">
            <v>1.34</v>
          </cell>
          <cell r="AJ205">
            <v>1.33</v>
          </cell>
          <cell r="AK205">
            <v>1.33</v>
          </cell>
        </row>
        <row r="206">
          <cell r="A206" t="str">
            <v>SDG_NoInv_BasePQXcplas</v>
          </cell>
          <cell r="B206" t="str">
            <v>SIclos6_GOVclos11</v>
          </cell>
          <cell r="C206" t="str">
            <v>SDG_NoInv_Base</v>
          </cell>
          <cell r="D206" t="str">
            <v>PQX</v>
          </cell>
          <cell r="E206" t="str">
            <v>cplas</v>
          </cell>
          <cell r="F206">
            <v>1.5</v>
          </cell>
          <cell r="G206">
            <v>1.51</v>
          </cell>
          <cell r="H206">
            <v>1.52</v>
          </cell>
          <cell r="I206">
            <v>1.52</v>
          </cell>
          <cell r="J206">
            <v>1.52</v>
          </cell>
          <cell r="K206">
            <v>1.52</v>
          </cell>
          <cell r="L206">
            <v>1.52</v>
          </cell>
          <cell r="M206">
            <v>1.52</v>
          </cell>
          <cell r="N206">
            <v>1.53</v>
          </cell>
          <cell r="O206">
            <v>1.53</v>
          </cell>
          <cell r="P206">
            <v>1.53</v>
          </cell>
          <cell r="Q206">
            <v>1.54</v>
          </cell>
          <cell r="R206">
            <v>1.54</v>
          </cell>
          <cell r="S206">
            <v>1.54</v>
          </cell>
          <cell r="T206">
            <v>1.55</v>
          </cell>
          <cell r="U206">
            <v>1.55</v>
          </cell>
          <cell r="V206">
            <v>1.55</v>
          </cell>
          <cell r="W206">
            <v>1.56</v>
          </cell>
          <cell r="X206">
            <v>1.56</v>
          </cell>
          <cell r="Y206">
            <v>1.56</v>
          </cell>
          <cell r="Z206">
            <v>1.56</v>
          </cell>
          <cell r="AA206">
            <v>1.56</v>
          </cell>
          <cell r="AB206">
            <v>1.56</v>
          </cell>
          <cell r="AC206">
            <v>1.56</v>
          </cell>
          <cell r="AD206">
            <v>1.56</v>
          </cell>
          <cell r="AE206">
            <v>1.56</v>
          </cell>
          <cell r="AF206">
            <v>1.56</v>
          </cell>
          <cell r="AG206">
            <v>1.56</v>
          </cell>
          <cell r="AH206">
            <v>1.55</v>
          </cell>
          <cell r="AI206">
            <v>1.54</v>
          </cell>
          <cell r="AJ206">
            <v>1.53</v>
          </cell>
          <cell r="AK206">
            <v>1.52</v>
          </cell>
        </row>
        <row r="207">
          <cell r="A207" t="str">
            <v>SDG_NoInv_BasePQXcnmet</v>
          </cell>
          <cell r="B207" t="str">
            <v>SIclos6_GOVclos11</v>
          </cell>
          <cell r="C207" t="str">
            <v>SDG_NoInv_Base</v>
          </cell>
          <cell r="D207" t="str">
            <v>PQX</v>
          </cell>
          <cell r="E207" t="str">
            <v>cnmet</v>
          </cell>
          <cell r="F207">
            <v>1.4</v>
          </cell>
          <cell r="G207">
            <v>1.43</v>
          </cell>
          <cell r="H207">
            <v>1.43</v>
          </cell>
          <cell r="I207">
            <v>1.43</v>
          </cell>
          <cell r="J207">
            <v>1.42</v>
          </cell>
          <cell r="K207">
            <v>1.42</v>
          </cell>
          <cell r="L207">
            <v>1.42</v>
          </cell>
          <cell r="M207">
            <v>1.42</v>
          </cell>
          <cell r="N207">
            <v>1.42</v>
          </cell>
          <cell r="O207">
            <v>1.4</v>
          </cell>
          <cell r="P207">
            <v>1.4</v>
          </cell>
          <cell r="Q207">
            <v>1.4</v>
          </cell>
          <cell r="R207">
            <v>1.41</v>
          </cell>
          <cell r="S207">
            <v>1.41</v>
          </cell>
          <cell r="T207">
            <v>1.41</v>
          </cell>
          <cell r="U207">
            <v>1.42</v>
          </cell>
          <cell r="V207">
            <v>1.42</v>
          </cell>
          <cell r="W207">
            <v>1.42</v>
          </cell>
          <cell r="X207">
            <v>1.43</v>
          </cell>
          <cell r="Y207">
            <v>1.43</v>
          </cell>
          <cell r="Z207">
            <v>1.43</v>
          </cell>
          <cell r="AA207">
            <v>1.43</v>
          </cell>
          <cell r="AB207">
            <v>1.42</v>
          </cell>
          <cell r="AC207">
            <v>1.42</v>
          </cell>
          <cell r="AD207">
            <v>1.42</v>
          </cell>
          <cell r="AE207">
            <v>1.42</v>
          </cell>
          <cell r="AF207">
            <v>1.42</v>
          </cell>
          <cell r="AG207">
            <v>1.43</v>
          </cell>
          <cell r="AH207">
            <v>1.43</v>
          </cell>
          <cell r="AI207">
            <v>1.43</v>
          </cell>
          <cell r="AJ207">
            <v>1.44</v>
          </cell>
          <cell r="AK207">
            <v>1.45</v>
          </cell>
        </row>
        <row r="208">
          <cell r="A208" t="str">
            <v>SDG_NoInv_BasePQXciron</v>
          </cell>
          <cell r="B208" t="str">
            <v>SIclos6_GOVclos11</v>
          </cell>
          <cell r="C208" t="str">
            <v>SDG_NoInv_Base</v>
          </cell>
          <cell r="D208" t="str">
            <v>PQX</v>
          </cell>
          <cell r="E208" t="str">
            <v>ciron</v>
          </cell>
          <cell r="F208">
            <v>1.22</v>
          </cell>
          <cell r="G208">
            <v>1.34</v>
          </cell>
          <cell r="H208">
            <v>1.37</v>
          </cell>
          <cell r="I208">
            <v>1.39</v>
          </cell>
          <cell r="J208">
            <v>1.4</v>
          </cell>
          <cell r="K208">
            <v>1.4</v>
          </cell>
          <cell r="L208">
            <v>1.4</v>
          </cell>
          <cell r="M208">
            <v>1.38</v>
          </cell>
          <cell r="N208">
            <v>1.37</v>
          </cell>
          <cell r="O208">
            <v>1.34</v>
          </cell>
          <cell r="P208">
            <v>1.33</v>
          </cell>
          <cell r="Q208">
            <v>1.33</v>
          </cell>
          <cell r="R208">
            <v>1.34</v>
          </cell>
          <cell r="S208">
            <v>1.34</v>
          </cell>
          <cell r="T208">
            <v>1.34</v>
          </cell>
          <cell r="U208">
            <v>1.34</v>
          </cell>
          <cell r="V208">
            <v>1.29</v>
          </cell>
          <cell r="W208">
            <v>1.28</v>
          </cell>
          <cell r="X208">
            <v>1.37</v>
          </cell>
          <cell r="Y208">
            <v>1.37</v>
          </cell>
          <cell r="Z208">
            <v>1.37</v>
          </cell>
          <cell r="AA208">
            <v>1.37</v>
          </cell>
          <cell r="AB208">
            <v>1.38</v>
          </cell>
          <cell r="AC208">
            <v>1.38</v>
          </cell>
          <cell r="AD208">
            <v>1.39</v>
          </cell>
          <cell r="AE208">
            <v>1.38</v>
          </cell>
          <cell r="AF208">
            <v>1.38</v>
          </cell>
          <cell r="AG208">
            <v>1.39</v>
          </cell>
          <cell r="AH208">
            <v>1.41</v>
          </cell>
          <cell r="AI208">
            <v>1.43</v>
          </cell>
          <cell r="AJ208">
            <v>1.44</v>
          </cell>
          <cell r="AK208">
            <v>1.46</v>
          </cell>
        </row>
        <row r="209">
          <cell r="A209" t="str">
            <v>SDG_NoInv_BasePQXcnfrm</v>
          </cell>
          <cell r="B209" t="str">
            <v>SIclos6_GOVclos11</v>
          </cell>
          <cell r="C209" t="str">
            <v>SDG_NoInv_Base</v>
          </cell>
          <cell r="D209" t="str">
            <v>PQX</v>
          </cell>
          <cell r="E209" t="str">
            <v>cnfrm</v>
          </cell>
          <cell r="F209">
            <v>1.25</v>
          </cell>
          <cell r="G209">
            <v>1.29</v>
          </cell>
          <cell r="H209">
            <v>1.35</v>
          </cell>
          <cell r="I209">
            <v>1.41</v>
          </cell>
          <cell r="J209">
            <v>1.44</v>
          </cell>
          <cell r="K209">
            <v>1.47</v>
          </cell>
          <cell r="L209">
            <v>1.47</v>
          </cell>
          <cell r="M209">
            <v>1.43</v>
          </cell>
          <cell r="N209">
            <v>1.4</v>
          </cell>
          <cell r="O209">
            <v>1.34</v>
          </cell>
          <cell r="P209">
            <v>1.32</v>
          </cell>
          <cell r="Q209">
            <v>1.31</v>
          </cell>
          <cell r="R209">
            <v>1.31</v>
          </cell>
          <cell r="S209">
            <v>1.31</v>
          </cell>
          <cell r="T209">
            <v>1.31</v>
          </cell>
          <cell r="U209">
            <v>1.31</v>
          </cell>
          <cell r="V209">
            <v>1.28</v>
          </cell>
          <cell r="W209">
            <v>1.26</v>
          </cell>
          <cell r="X209">
            <v>1.28</v>
          </cell>
          <cell r="Y209">
            <v>1.27</v>
          </cell>
          <cell r="Z209">
            <v>1.27</v>
          </cell>
          <cell r="AA209">
            <v>1.27</v>
          </cell>
          <cell r="AB209">
            <v>1.39</v>
          </cell>
          <cell r="AC209">
            <v>1.46</v>
          </cell>
          <cell r="AD209">
            <v>1.47</v>
          </cell>
          <cell r="AE209">
            <v>1.47</v>
          </cell>
          <cell r="AF209">
            <v>1.46</v>
          </cell>
          <cell r="AG209">
            <v>1.46</v>
          </cell>
          <cell r="AH209">
            <v>1.59</v>
          </cell>
          <cell r="AI209">
            <v>1.71</v>
          </cell>
          <cell r="AJ209">
            <v>1.76</v>
          </cell>
          <cell r="AK209">
            <v>1.8</v>
          </cell>
        </row>
        <row r="210">
          <cell r="A210" t="str">
            <v>SDG_NoInv_BasePQXcmetp</v>
          </cell>
          <cell r="B210" t="str">
            <v>SIclos6_GOVclos11</v>
          </cell>
          <cell r="C210" t="str">
            <v>SDG_NoInv_Base</v>
          </cell>
          <cell r="D210" t="str">
            <v>PQX</v>
          </cell>
          <cell r="E210" t="str">
            <v>cmetp</v>
          </cell>
          <cell r="F210">
            <v>1.27</v>
          </cell>
          <cell r="G210">
            <v>1.35</v>
          </cell>
          <cell r="H210">
            <v>1.37</v>
          </cell>
          <cell r="I210">
            <v>1.37</v>
          </cell>
          <cell r="J210">
            <v>1.38</v>
          </cell>
          <cell r="K210">
            <v>1.38</v>
          </cell>
          <cell r="L210">
            <v>1.38</v>
          </cell>
          <cell r="M210">
            <v>1.38</v>
          </cell>
          <cell r="N210">
            <v>1.38</v>
          </cell>
          <cell r="O210">
            <v>1.36</v>
          </cell>
          <cell r="P210">
            <v>1.36</v>
          </cell>
          <cell r="Q210">
            <v>1.36</v>
          </cell>
          <cell r="R210">
            <v>1.36</v>
          </cell>
          <cell r="S210">
            <v>1.37</v>
          </cell>
          <cell r="T210">
            <v>1.37</v>
          </cell>
          <cell r="U210">
            <v>1.37</v>
          </cell>
          <cell r="V210">
            <v>1.36</v>
          </cell>
          <cell r="W210">
            <v>1.36</v>
          </cell>
          <cell r="X210">
            <v>1.38</v>
          </cell>
          <cell r="Y210">
            <v>1.38</v>
          </cell>
          <cell r="Z210">
            <v>1.38</v>
          </cell>
          <cell r="AA210">
            <v>1.38</v>
          </cell>
          <cell r="AB210">
            <v>1.39</v>
          </cell>
          <cell r="AC210">
            <v>1.4</v>
          </cell>
          <cell r="AD210">
            <v>1.4</v>
          </cell>
          <cell r="AE210">
            <v>1.4</v>
          </cell>
          <cell r="AF210">
            <v>1.4</v>
          </cell>
          <cell r="AG210">
            <v>1.4</v>
          </cell>
          <cell r="AH210">
            <v>1.41</v>
          </cell>
          <cell r="AI210">
            <v>1.42</v>
          </cell>
          <cell r="AJ210">
            <v>1.43</v>
          </cell>
          <cell r="AK210">
            <v>1.43</v>
          </cell>
        </row>
        <row r="211">
          <cell r="A211" t="str">
            <v>SDG_NoInv_BasePQXcmach</v>
          </cell>
          <cell r="B211" t="str">
            <v>SIclos6_GOVclos11</v>
          </cell>
          <cell r="C211" t="str">
            <v>SDG_NoInv_Base</v>
          </cell>
          <cell r="D211" t="str">
            <v>PQX</v>
          </cell>
          <cell r="E211" t="str">
            <v>cmach</v>
          </cell>
          <cell r="F211">
            <v>1.1299999999999999</v>
          </cell>
          <cell r="G211">
            <v>1.17</v>
          </cell>
          <cell r="H211">
            <v>1.18</v>
          </cell>
          <cell r="I211">
            <v>1.19</v>
          </cell>
          <cell r="J211">
            <v>1.19</v>
          </cell>
          <cell r="K211">
            <v>1.2</v>
          </cell>
          <cell r="L211">
            <v>1.2</v>
          </cell>
          <cell r="M211">
            <v>1.2</v>
          </cell>
          <cell r="N211">
            <v>1.2</v>
          </cell>
          <cell r="O211">
            <v>1.2</v>
          </cell>
          <cell r="P211">
            <v>1.21</v>
          </cell>
          <cell r="Q211">
            <v>1.21</v>
          </cell>
          <cell r="R211">
            <v>1.21</v>
          </cell>
          <cell r="S211">
            <v>1.22</v>
          </cell>
          <cell r="T211">
            <v>1.22</v>
          </cell>
          <cell r="U211">
            <v>1.22</v>
          </cell>
          <cell r="V211">
            <v>1.22</v>
          </cell>
          <cell r="W211">
            <v>1.22</v>
          </cell>
          <cell r="X211">
            <v>1.23</v>
          </cell>
          <cell r="Y211">
            <v>1.23</v>
          </cell>
          <cell r="Z211">
            <v>1.23</v>
          </cell>
          <cell r="AA211">
            <v>1.23</v>
          </cell>
          <cell r="AB211">
            <v>1.25</v>
          </cell>
          <cell r="AC211">
            <v>1.26</v>
          </cell>
          <cell r="AD211">
            <v>1.27</v>
          </cell>
          <cell r="AE211">
            <v>1.26</v>
          </cell>
          <cell r="AF211">
            <v>1.26</v>
          </cell>
          <cell r="AG211">
            <v>1.26</v>
          </cell>
          <cell r="AH211">
            <v>1.28</v>
          </cell>
          <cell r="AI211">
            <v>1.3</v>
          </cell>
          <cell r="AJ211">
            <v>1.31</v>
          </cell>
          <cell r="AK211">
            <v>1.31</v>
          </cell>
        </row>
        <row r="212">
          <cell r="A212" t="str">
            <v>SDG_NoInv_BasePQXcfcel</v>
          </cell>
          <cell r="B212" t="str">
            <v>SIclos6_GOVclos11</v>
          </cell>
          <cell r="C212" t="str">
            <v>SDG_NoInv_Base</v>
          </cell>
          <cell r="D212" t="str">
            <v>PQX</v>
          </cell>
          <cell r="E212" t="str">
            <v>cfcel</v>
          </cell>
          <cell r="F212">
            <v>1</v>
          </cell>
          <cell r="G212">
            <v>1.02</v>
          </cell>
          <cell r="H212">
            <v>1.04</v>
          </cell>
          <cell r="I212">
            <v>1.03</v>
          </cell>
          <cell r="J212">
            <v>1.04</v>
          </cell>
          <cell r="K212">
            <v>1.04</v>
          </cell>
          <cell r="L212">
            <v>1.04</v>
          </cell>
          <cell r="M212">
            <v>1.05</v>
          </cell>
          <cell r="N212">
            <v>1.05</v>
          </cell>
          <cell r="O212">
            <v>1.0900000000000001</v>
          </cell>
          <cell r="P212">
            <v>1.1000000000000001</v>
          </cell>
          <cell r="Q212">
            <v>1.1000000000000001</v>
          </cell>
          <cell r="R212">
            <v>1.1000000000000001</v>
          </cell>
          <cell r="S212">
            <v>1.1000000000000001</v>
          </cell>
          <cell r="T212">
            <v>1.1000000000000001</v>
          </cell>
          <cell r="U212">
            <v>1.1100000000000001</v>
          </cell>
          <cell r="V212">
            <v>1.1100000000000001</v>
          </cell>
          <cell r="W212">
            <v>1.1100000000000001</v>
          </cell>
          <cell r="X212">
            <v>1.1100000000000001</v>
          </cell>
          <cell r="Y212">
            <v>1.1100000000000001</v>
          </cell>
          <cell r="Z212">
            <v>1.1100000000000001</v>
          </cell>
          <cell r="AA212">
            <v>1.1100000000000001</v>
          </cell>
          <cell r="AB212">
            <v>1.1200000000000001</v>
          </cell>
          <cell r="AC212">
            <v>1.1200000000000001</v>
          </cell>
          <cell r="AD212">
            <v>1.1200000000000001</v>
          </cell>
          <cell r="AE212">
            <v>1.1200000000000001</v>
          </cell>
          <cell r="AF212">
            <v>1.1200000000000001</v>
          </cell>
          <cell r="AG212">
            <v>1.1200000000000001</v>
          </cell>
          <cell r="AH212">
            <v>1.1200000000000001</v>
          </cell>
          <cell r="AI212">
            <v>1.1100000000000001</v>
          </cell>
          <cell r="AJ212">
            <v>1.1000000000000001</v>
          </cell>
          <cell r="AK212">
            <v>1.0900000000000001</v>
          </cell>
        </row>
        <row r="213">
          <cell r="A213" t="str">
            <v>SDG_NoInv_BasePQXcelct</v>
          </cell>
          <cell r="B213" t="str">
            <v>SIclos6_GOVclos11</v>
          </cell>
          <cell r="C213" t="str">
            <v>SDG_NoInv_Base</v>
          </cell>
          <cell r="D213" t="str">
            <v>PQX</v>
          </cell>
          <cell r="E213" t="str">
            <v>celct</v>
          </cell>
          <cell r="F213">
            <v>1</v>
          </cell>
          <cell r="G213">
            <v>1.02</v>
          </cell>
          <cell r="H213">
            <v>1.04</v>
          </cell>
          <cell r="I213">
            <v>1.03</v>
          </cell>
          <cell r="J213">
            <v>1.04</v>
          </cell>
          <cell r="K213">
            <v>1.04</v>
          </cell>
          <cell r="L213">
            <v>1.04</v>
          </cell>
          <cell r="M213">
            <v>1.05</v>
          </cell>
          <cell r="N213">
            <v>1.05</v>
          </cell>
          <cell r="O213">
            <v>1.0900000000000001</v>
          </cell>
          <cell r="P213">
            <v>1.1000000000000001</v>
          </cell>
          <cell r="Q213">
            <v>1.1000000000000001</v>
          </cell>
          <cell r="R213">
            <v>1.1000000000000001</v>
          </cell>
          <cell r="S213">
            <v>1.1000000000000001</v>
          </cell>
          <cell r="T213">
            <v>1.1000000000000001</v>
          </cell>
          <cell r="U213">
            <v>1.1100000000000001</v>
          </cell>
          <cell r="V213">
            <v>1.1100000000000001</v>
          </cell>
          <cell r="W213">
            <v>1.1100000000000001</v>
          </cell>
          <cell r="X213">
            <v>1.1100000000000001</v>
          </cell>
          <cell r="Y213">
            <v>1.1100000000000001</v>
          </cell>
          <cell r="Z213">
            <v>1.1100000000000001</v>
          </cell>
          <cell r="AA213">
            <v>1.1100000000000001</v>
          </cell>
          <cell r="AB213">
            <v>1.1200000000000001</v>
          </cell>
          <cell r="AC213">
            <v>1.1200000000000001</v>
          </cell>
          <cell r="AD213">
            <v>1.1200000000000001</v>
          </cell>
          <cell r="AE213">
            <v>1.1200000000000001</v>
          </cell>
          <cell r="AF213">
            <v>1.1200000000000001</v>
          </cell>
          <cell r="AG213">
            <v>1.1200000000000001</v>
          </cell>
          <cell r="AH213">
            <v>1.1200000000000001</v>
          </cell>
          <cell r="AI213">
            <v>1.1100000000000001</v>
          </cell>
          <cell r="AJ213">
            <v>1.1000000000000001</v>
          </cell>
          <cell r="AK213">
            <v>1.0900000000000001</v>
          </cell>
        </row>
        <row r="214">
          <cell r="A214" t="str">
            <v>SDG_NoInv_BasePQXcemch</v>
          </cell>
          <cell r="B214" t="str">
            <v>SIclos6_GOVclos11</v>
          </cell>
          <cell r="C214" t="str">
            <v>SDG_NoInv_Base</v>
          </cell>
          <cell r="D214" t="str">
            <v>PQX</v>
          </cell>
          <cell r="E214" t="str">
            <v>cemch</v>
          </cell>
          <cell r="F214">
            <v>1.25</v>
          </cell>
          <cell r="G214">
            <v>1.28</v>
          </cell>
          <cell r="H214">
            <v>1.29</v>
          </cell>
          <cell r="I214">
            <v>1.3</v>
          </cell>
          <cell r="J214">
            <v>1.31</v>
          </cell>
          <cell r="K214">
            <v>1.31</v>
          </cell>
          <cell r="L214">
            <v>1.32</v>
          </cell>
          <cell r="M214">
            <v>1.31</v>
          </cell>
          <cell r="N214">
            <v>1.31</v>
          </cell>
          <cell r="O214">
            <v>1.31</v>
          </cell>
          <cell r="P214">
            <v>1.32</v>
          </cell>
          <cell r="Q214">
            <v>1.32</v>
          </cell>
          <cell r="R214">
            <v>1.32</v>
          </cell>
          <cell r="S214">
            <v>1.33</v>
          </cell>
          <cell r="T214">
            <v>1.33</v>
          </cell>
          <cell r="U214">
            <v>1.33</v>
          </cell>
          <cell r="V214">
            <v>1.33</v>
          </cell>
          <cell r="W214">
            <v>1.33</v>
          </cell>
          <cell r="X214">
            <v>1.34</v>
          </cell>
          <cell r="Y214">
            <v>1.34</v>
          </cell>
          <cell r="Z214">
            <v>1.34</v>
          </cell>
          <cell r="AA214">
            <v>1.34</v>
          </cell>
          <cell r="AB214">
            <v>1.36</v>
          </cell>
          <cell r="AC214">
            <v>1.38</v>
          </cell>
          <cell r="AD214">
            <v>1.38</v>
          </cell>
          <cell r="AE214">
            <v>1.38</v>
          </cell>
          <cell r="AF214">
            <v>1.38</v>
          </cell>
          <cell r="AG214">
            <v>1.38</v>
          </cell>
          <cell r="AH214">
            <v>1.4</v>
          </cell>
          <cell r="AI214">
            <v>1.41</v>
          </cell>
          <cell r="AJ214">
            <v>1.42</v>
          </cell>
          <cell r="AK214">
            <v>1.42</v>
          </cell>
        </row>
        <row r="215">
          <cell r="A215" t="str">
            <v>SDG_NoInv_BasePQXcsequ</v>
          </cell>
          <cell r="B215" t="str">
            <v>SIclos6_GOVclos11</v>
          </cell>
          <cell r="C215" t="str">
            <v>SDG_NoInv_Base</v>
          </cell>
          <cell r="D215" t="str">
            <v>PQX</v>
          </cell>
          <cell r="E215" t="str">
            <v>csequ</v>
          </cell>
          <cell r="F215">
            <v>1.1499999999999999</v>
          </cell>
          <cell r="G215">
            <v>1.17</v>
          </cell>
          <cell r="H215">
            <v>1.18</v>
          </cell>
          <cell r="I215">
            <v>1.18</v>
          </cell>
          <cell r="J215">
            <v>1.19</v>
          </cell>
          <cell r="K215">
            <v>1.19</v>
          </cell>
          <cell r="L215">
            <v>1.19</v>
          </cell>
          <cell r="M215">
            <v>1.19</v>
          </cell>
          <cell r="N215">
            <v>1.2</v>
          </cell>
          <cell r="O215">
            <v>1.22</v>
          </cell>
          <cell r="P215">
            <v>1.22</v>
          </cell>
          <cell r="Q215">
            <v>1.23</v>
          </cell>
          <cell r="R215">
            <v>1.23</v>
          </cell>
          <cell r="S215">
            <v>1.23</v>
          </cell>
          <cell r="T215">
            <v>1.23</v>
          </cell>
          <cell r="U215">
            <v>1.24</v>
          </cell>
          <cell r="V215">
            <v>1.24</v>
          </cell>
          <cell r="W215">
            <v>1.24</v>
          </cell>
          <cell r="X215">
            <v>1.24</v>
          </cell>
          <cell r="Y215">
            <v>1.24</v>
          </cell>
          <cell r="Z215">
            <v>1.24</v>
          </cell>
          <cell r="AA215">
            <v>1.24</v>
          </cell>
          <cell r="AB215">
            <v>1.26</v>
          </cell>
          <cell r="AC215">
            <v>1.28</v>
          </cell>
          <cell r="AD215">
            <v>1.28</v>
          </cell>
          <cell r="AE215">
            <v>1.28</v>
          </cell>
          <cell r="AF215">
            <v>1.28</v>
          </cell>
          <cell r="AG215">
            <v>1.28</v>
          </cell>
          <cell r="AH215">
            <v>1.29</v>
          </cell>
          <cell r="AI215">
            <v>1.3</v>
          </cell>
          <cell r="AJ215">
            <v>1.3</v>
          </cell>
          <cell r="AK215">
            <v>1.3</v>
          </cell>
        </row>
        <row r="216">
          <cell r="A216" t="str">
            <v>SDG_NoInv_BasePQXcvehi</v>
          </cell>
          <cell r="B216" t="str">
            <v>SIclos6_GOVclos11</v>
          </cell>
          <cell r="C216" t="str">
            <v>SDG_NoInv_Base</v>
          </cell>
          <cell r="D216" t="str">
            <v>PQX</v>
          </cell>
          <cell r="E216" t="str">
            <v>cvehi</v>
          </cell>
          <cell r="F216">
            <v>1.27</v>
          </cell>
          <cell r="G216">
            <v>1.29</v>
          </cell>
          <cell r="H216">
            <v>1.31</v>
          </cell>
          <cell r="I216">
            <v>1.32</v>
          </cell>
          <cell r="J216">
            <v>1.33</v>
          </cell>
          <cell r="K216">
            <v>1.33</v>
          </cell>
          <cell r="L216">
            <v>1.33</v>
          </cell>
          <cell r="M216">
            <v>1.33</v>
          </cell>
          <cell r="N216">
            <v>1.32</v>
          </cell>
          <cell r="O216">
            <v>1.32</v>
          </cell>
          <cell r="P216">
            <v>1.33</v>
          </cell>
          <cell r="Q216">
            <v>1.33</v>
          </cell>
          <cell r="R216">
            <v>1.34</v>
          </cell>
          <cell r="S216">
            <v>1.34</v>
          </cell>
          <cell r="T216">
            <v>1.34</v>
          </cell>
          <cell r="U216">
            <v>1.35</v>
          </cell>
          <cell r="V216">
            <v>1.34</v>
          </cell>
          <cell r="W216">
            <v>1.35</v>
          </cell>
          <cell r="X216">
            <v>1.35</v>
          </cell>
          <cell r="Y216">
            <v>1.38</v>
          </cell>
          <cell r="Z216">
            <v>1.41</v>
          </cell>
          <cell r="AA216">
            <v>1.43</v>
          </cell>
          <cell r="AB216">
            <v>1.47</v>
          </cell>
          <cell r="AC216">
            <v>1.5</v>
          </cell>
          <cell r="AD216">
            <v>1.51</v>
          </cell>
          <cell r="AE216">
            <v>1.51</v>
          </cell>
          <cell r="AF216">
            <v>1.51</v>
          </cell>
          <cell r="AG216">
            <v>1.5</v>
          </cell>
          <cell r="AH216">
            <v>1.53</v>
          </cell>
          <cell r="AI216">
            <v>1.56</v>
          </cell>
          <cell r="AJ216">
            <v>1.58</v>
          </cell>
          <cell r="AK216">
            <v>1.59</v>
          </cell>
        </row>
        <row r="217">
          <cell r="A217" t="str">
            <v>SDG_NoInv_BasePQXctequ</v>
          </cell>
          <cell r="B217" t="str">
            <v>SIclos6_GOVclos11</v>
          </cell>
          <cell r="C217" t="str">
            <v>SDG_NoInv_Base</v>
          </cell>
          <cell r="D217" t="str">
            <v>PQX</v>
          </cell>
          <cell r="E217" t="str">
            <v>ctequ</v>
          </cell>
          <cell r="F217">
            <v>1.08</v>
          </cell>
          <cell r="G217">
            <v>1.1399999999999999</v>
          </cell>
          <cell r="H217">
            <v>1.1499999999999999</v>
          </cell>
          <cell r="I217">
            <v>1.1599999999999999</v>
          </cell>
          <cell r="J217">
            <v>1.17</v>
          </cell>
          <cell r="K217">
            <v>1.17</v>
          </cell>
          <cell r="L217">
            <v>1.17</v>
          </cell>
          <cell r="M217">
            <v>1.1599999999999999</v>
          </cell>
          <cell r="N217">
            <v>1.1599999999999999</v>
          </cell>
          <cell r="O217">
            <v>1.1399999999999999</v>
          </cell>
          <cell r="P217">
            <v>1.1399999999999999</v>
          </cell>
          <cell r="Q217">
            <v>1.1399999999999999</v>
          </cell>
          <cell r="R217">
            <v>1.1499999999999999</v>
          </cell>
          <cell r="S217">
            <v>1.1499999999999999</v>
          </cell>
          <cell r="T217">
            <v>1.1599999999999999</v>
          </cell>
          <cell r="U217">
            <v>1.1599999999999999</v>
          </cell>
          <cell r="V217">
            <v>1.1599999999999999</v>
          </cell>
          <cell r="W217">
            <v>1.1599999999999999</v>
          </cell>
          <cell r="X217">
            <v>1.17</v>
          </cell>
          <cell r="Y217">
            <v>1.17</v>
          </cell>
          <cell r="Z217">
            <v>1.18</v>
          </cell>
          <cell r="AA217">
            <v>1.18</v>
          </cell>
          <cell r="AB217">
            <v>1.22</v>
          </cell>
          <cell r="AC217">
            <v>1.24</v>
          </cell>
          <cell r="AD217">
            <v>1.24</v>
          </cell>
          <cell r="AE217">
            <v>1.24</v>
          </cell>
          <cell r="AF217">
            <v>1.24</v>
          </cell>
          <cell r="AG217">
            <v>1.24</v>
          </cell>
          <cell r="AH217">
            <v>1.28</v>
          </cell>
          <cell r="AI217">
            <v>1.32</v>
          </cell>
          <cell r="AJ217">
            <v>1.34</v>
          </cell>
          <cell r="AK217">
            <v>1.35</v>
          </cell>
        </row>
        <row r="218">
          <cell r="A218" t="str">
            <v>SDG_NoInv_BasePQXcfurn</v>
          </cell>
          <cell r="B218" t="str">
            <v>SIclos6_GOVclos11</v>
          </cell>
          <cell r="C218" t="str">
            <v>SDG_NoInv_Base</v>
          </cell>
          <cell r="D218" t="str">
            <v>PQX</v>
          </cell>
          <cell r="E218" t="str">
            <v>cfurn</v>
          </cell>
          <cell r="F218">
            <v>1.32</v>
          </cell>
          <cell r="G218">
            <v>1.37</v>
          </cell>
          <cell r="H218">
            <v>1.37</v>
          </cell>
          <cell r="I218">
            <v>1.37</v>
          </cell>
          <cell r="J218">
            <v>1.37</v>
          </cell>
          <cell r="K218">
            <v>1.37</v>
          </cell>
          <cell r="L218">
            <v>1.37</v>
          </cell>
          <cell r="M218">
            <v>1.37</v>
          </cell>
          <cell r="N218">
            <v>1.37</v>
          </cell>
          <cell r="O218">
            <v>1.36</v>
          </cell>
          <cell r="P218">
            <v>1.37</v>
          </cell>
          <cell r="Q218">
            <v>1.37</v>
          </cell>
          <cell r="R218">
            <v>1.37</v>
          </cell>
          <cell r="S218">
            <v>1.38</v>
          </cell>
          <cell r="T218">
            <v>1.38</v>
          </cell>
          <cell r="U218">
            <v>1.38</v>
          </cell>
          <cell r="V218">
            <v>1.38</v>
          </cell>
          <cell r="W218">
            <v>1.39</v>
          </cell>
          <cell r="X218">
            <v>1.39</v>
          </cell>
          <cell r="Y218">
            <v>1.39</v>
          </cell>
          <cell r="Z218">
            <v>1.39</v>
          </cell>
          <cell r="AA218">
            <v>1.39</v>
          </cell>
          <cell r="AB218">
            <v>1.39</v>
          </cell>
          <cell r="AC218">
            <v>1.39</v>
          </cell>
          <cell r="AD218">
            <v>1.39</v>
          </cell>
          <cell r="AE218">
            <v>1.39</v>
          </cell>
          <cell r="AF218">
            <v>1.39</v>
          </cell>
          <cell r="AG218">
            <v>1.39</v>
          </cell>
          <cell r="AH218">
            <v>1.39</v>
          </cell>
          <cell r="AI218">
            <v>1.38</v>
          </cell>
          <cell r="AJ218">
            <v>1.38</v>
          </cell>
          <cell r="AK218">
            <v>1.38</v>
          </cell>
        </row>
        <row r="219">
          <cell r="A219" t="str">
            <v>SDG_NoInv_BasePQXcoman</v>
          </cell>
          <cell r="B219" t="str">
            <v>SIclos6_GOVclos11</v>
          </cell>
          <cell r="C219" t="str">
            <v>SDG_NoInv_Base</v>
          </cell>
          <cell r="D219" t="str">
            <v>PQX</v>
          </cell>
          <cell r="E219" t="str">
            <v>coman</v>
          </cell>
          <cell r="F219">
            <v>1.2</v>
          </cell>
          <cell r="G219">
            <v>1.25</v>
          </cell>
          <cell r="H219">
            <v>1.25</v>
          </cell>
          <cell r="I219">
            <v>1.24</v>
          </cell>
          <cell r="J219">
            <v>1.24</v>
          </cell>
          <cell r="K219">
            <v>1.24</v>
          </cell>
          <cell r="L219">
            <v>1.24</v>
          </cell>
          <cell r="M219">
            <v>1.24</v>
          </cell>
          <cell r="N219">
            <v>1.24</v>
          </cell>
          <cell r="O219">
            <v>1.25</v>
          </cell>
          <cell r="P219">
            <v>1.25</v>
          </cell>
          <cell r="Q219">
            <v>1.24</v>
          </cell>
          <cell r="R219">
            <v>1.23</v>
          </cell>
          <cell r="S219">
            <v>1.23</v>
          </cell>
          <cell r="T219">
            <v>1.23</v>
          </cell>
          <cell r="U219">
            <v>1.23</v>
          </cell>
          <cell r="V219">
            <v>1.23</v>
          </cell>
          <cell r="W219">
            <v>1.23</v>
          </cell>
          <cell r="X219">
            <v>1.23</v>
          </cell>
          <cell r="Y219">
            <v>1.23</v>
          </cell>
          <cell r="Z219">
            <v>1.23</v>
          </cell>
          <cell r="AA219">
            <v>1.23</v>
          </cell>
          <cell r="AB219">
            <v>1.24</v>
          </cell>
          <cell r="AC219">
            <v>1.24</v>
          </cell>
          <cell r="AD219">
            <v>1.24</v>
          </cell>
          <cell r="AE219">
            <v>1.25</v>
          </cell>
          <cell r="AF219">
            <v>1.25</v>
          </cell>
          <cell r="AG219">
            <v>1.25</v>
          </cell>
          <cell r="AH219">
            <v>1.26</v>
          </cell>
          <cell r="AI219">
            <v>1.27</v>
          </cell>
          <cell r="AJ219">
            <v>1.27</v>
          </cell>
          <cell r="AK219">
            <v>1.28</v>
          </cell>
        </row>
        <row r="220">
          <cell r="A220" t="str">
            <v>SDG_NoInv_BasePQXcelec</v>
          </cell>
          <cell r="B220" t="str">
            <v>SIclos6_GOVclos11</v>
          </cell>
          <cell r="C220" t="str">
            <v>SDG_NoInv_Base</v>
          </cell>
          <cell r="D220" t="str">
            <v>PQX</v>
          </cell>
          <cell r="E220" t="str">
            <v>celec</v>
          </cell>
          <cell r="F220">
            <v>0.36</v>
          </cell>
          <cell r="G220">
            <v>0.36</v>
          </cell>
          <cell r="H220">
            <v>0.33</v>
          </cell>
          <cell r="I220">
            <v>0.33</v>
          </cell>
          <cell r="J220">
            <v>0.34</v>
          </cell>
          <cell r="K220">
            <v>0.34</v>
          </cell>
          <cell r="L220">
            <v>0.34</v>
          </cell>
          <cell r="M220">
            <v>0.34</v>
          </cell>
          <cell r="N220">
            <v>0.33</v>
          </cell>
          <cell r="O220">
            <v>0.33</v>
          </cell>
          <cell r="P220">
            <v>0.33</v>
          </cell>
          <cell r="Q220">
            <v>0.34</v>
          </cell>
          <cell r="R220">
            <v>0.34</v>
          </cell>
          <cell r="S220">
            <v>0.34</v>
          </cell>
          <cell r="T220">
            <v>0.34</v>
          </cell>
          <cell r="U220">
            <v>0.35</v>
          </cell>
          <cell r="V220">
            <v>0.35</v>
          </cell>
          <cell r="W220">
            <v>0.35</v>
          </cell>
          <cell r="X220">
            <v>0.34</v>
          </cell>
          <cell r="Y220">
            <v>0.34</v>
          </cell>
          <cell r="Z220">
            <v>0.35</v>
          </cell>
          <cell r="AA220">
            <v>0.35</v>
          </cell>
          <cell r="AB220">
            <v>0.35</v>
          </cell>
          <cell r="AC220">
            <v>0.35</v>
          </cell>
          <cell r="AD220">
            <v>0.36</v>
          </cell>
          <cell r="AE220">
            <v>0.36</v>
          </cell>
          <cell r="AF220">
            <v>0.36</v>
          </cell>
          <cell r="AG220">
            <v>0.38</v>
          </cell>
          <cell r="AH220">
            <v>0.4</v>
          </cell>
          <cell r="AI220">
            <v>0.42</v>
          </cell>
          <cell r="AJ220">
            <v>0.44</v>
          </cell>
          <cell r="AK220">
            <v>0.46</v>
          </cell>
        </row>
        <row r="221">
          <cell r="A221" t="str">
            <v>SDG_NoInv_BasePQXcwatr</v>
          </cell>
          <cell r="B221" t="str">
            <v>SIclos6_GOVclos11</v>
          </cell>
          <cell r="C221" t="str">
            <v>SDG_NoInv_Base</v>
          </cell>
          <cell r="D221" t="str">
            <v>PQX</v>
          </cell>
          <cell r="E221" t="str">
            <v>cwatr</v>
          </cell>
          <cell r="F221">
            <v>1.05</v>
          </cell>
          <cell r="G221">
            <v>0.94</v>
          </cell>
          <cell r="H221">
            <v>0.95</v>
          </cell>
          <cell r="I221">
            <v>0.96</v>
          </cell>
          <cell r="J221">
            <v>0.97</v>
          </cell>
          <cell r="K221">
            <v>0.98</v>
          </cell>
          <cell r="L221">
            <v>0.98</v>
          </cell>
          <cell r="M221">
            <v>0.98</v>
          </cell>
          <cell r="N221">
            <v>0.98</v>
          </cell>
          <cell r="O221">
            <v>0.98</v>
          </cell>
          <cell r="P221">
            <v>0.98</v>
          </cell>
          <cell r="Q221">
            <v>0.98</v>
          </cell>
          <cell r="R221">
            <v>0.99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1.01</v>
          </cell>
          <cell r="X221">
            <v>1.01</v>
          </cell>
          <cell r="Y221">
            <v>1.01</v>
          </cell>
          <cell r="Z221">
            <v>1.01</v>
          </cell>
          <cell r="AA221">
            <v>1.01</v>
          </cell>
          <cell r="AB221">
            <v>1.01</v>
          </cell>
          <cell r="AC221">
            <v>1.02</v>
          </cell>
          <cell r="AD221">
            <v>1.02</v>
          </cell>
          <cell r="AE221">
            <v>1.02</v>
          </cell>
          <cell r="AF221">
            <v>1.03</v>
          </cell>
          <cell r="AG221">
            <v>1.03</v>
          </cell>
          <cell r="AH221">
            <v>1.04</v>
          </cell>
          <cell r="AI221">
            <v>1.05</v>
          </cell>
          <cell r="AJ221">
            <v>1.06</v>
          </cell>
          <cell r="AK221">
            <v>1.07</v>
          </cell>
        </row>
        <row r="222">
          <cell r="A222" t="str">
            <v>SDG_NoInv_BasePQXccons</v>
          </cell>
          <cell r="B222" t="str">
            <v>SIclos6_GOVclos11</v>
          </cell>
          <cell r="C222" t="str">
            <v>SDG_NoInv_Base</v>
          </cell>
          <cell r="D222" t="str">
            <v>PQX</v>
          </cell>
          <cell r="E222" t="str">
            <v>ccons</v>
          </cell>
          <cell r="F222">
            <v>1.01</v>
          </cell>
          <cell r="G222">
            <v>1.07</v>
          </cell>
          <cell r="H222">
            <v>1.06</v>
          </cell>
          <cell r="I222">
            <v>1.05</v>
          </cell>
          <cell r="J222">
            <v>1.05</v>
          </cell>
          <cell r="K222">
            <v>1.05</v>
          </cell>
          <cell r="L222">
            <v>1.05</v>
          </cell>
          <cell r="M222">
            <v>1.05</v>
          </cell>
          <cell r="N222">
            <v>1.05</v>
          </cell>
          <cell r="O222">
            <v>1.04</v>
          </cell>
          <cell r="P222">
            <v>1.05</v>
          </cell>
          <cell r="Q222">
            <v>1.05</v>
          </cell>
          <cell r="R222">
            <v>1.05</v>
          </cell>
          <cell r="S222">
            <v>1.05</v>
          </cell>
          <cell r="T222">
            <v>1.05</v>
          </cell>
          <cell r="U222">
            <v>1.06</v>
          </cell>
          <cell r="V222">
            <v>1.06</v>
          </cell>
          <cell r="W222">
            <v>1.06</v>
          </cell>
          <cell r="X222">
            <v>1.06</v>
          </cell>
          <cell r="Y222">
            <v>1.06</v>
          </cell>
          <cell r="Z222">
            <v>1.06</v>
          </cell>
          <cell r="AA222">
            <v>1.06</v>
          </cell>
          <cell r="AB222">
            <v>1.06</v>
          </cell>
          <cell r="AC222">
            <v>1.06</v>
          </cell>
          <cell r="AD222">
            <v>1.06</v>
          </cell>
          <cell r="AE222">
            <v>1.06</v>
          </cell>
          <cell r="AF222">
            <v>1.07</v>
          </cell>
          <cell r="AG222">
            <v>1.07</v>
          </cell>
          <cell r="AH222">
            <v>1.07</v>
          </cell>
          <cell r="AI222">
            <v>1.07</v>
          </cell>
          <cell r="AJ222">
            <v>1.07</v>
          </cell>
          <cell r="AK222">
            <v>1.07</v>
          </cell>
        </row>
        <row r="223">
          <cell r="A223" t="str">
            <v>SDG_NoInv_BasePQXctrad</v>
          </cell>
          <cell r="B223" t="str">
            <v>SIclos6_GOVclos11</v>
          </cell>
          <cell r="C223" t="str">
            <v>SDG_NoInv_Base</v>
          </cell>
          <cell r="D223" t="str">
            <v>PQX</v>
          </cell>
          <cell r="E223" t="str">
            <v>ctrad</v>
          </cell>
          <cell r="F223">
            <v>1</v>
          </cell>
          <cell r="G223">
            <v>1.01</v>
          </cell>
          <cell r="H223">
            <v>1.01</v>
          </cell>
          <cell r="I223">
            <v>1.02</v>
          </cell>
          <cell r="J223">
            <v>1.01</v>
          </cell>
          <cell r="K223">
            <v>1.01</v>
          </cell>
          <cell r="L223">
            <v>1.01</v>
          </cell>
          <cell r="M223">
            <v>1.01</v>
          </cell>
          <cell r="N223">
            <v>1.01</v>
          </cell>
          <cell r="O223">
            <v>0.99</v>
          </cell>
          <cell r="P223">
            <v>0.99</v>
          </cell>
          <cell r="Q223">
            <v>1</v>
          </cell>
          <cell r="R223">
            <v>1.01</v>
          </cell>
          <cell r="S223">
            <v>1.01</v>
          </cell>
          <cell r="T223">
            <v>1.02</v>
          </cell>
          <cell r="U223">
            <v>1.02</v>
          </cell>
          <cell r="V223">
            <v>1.03</v>
          </cell>
          <cell r="W223">
            <v>1.03</v>
          </cell>
          <cell r="X223">
            <v>1.03</v>
          </cell>
          <cell r="Y223">
            <v>1.03</v>
          </cell>
          <cell r="Z223">
            <v>1.03</v>
          </cell>
          <cell r="AA223">
            <v>1.03</v>
          </cell>
          <cell r="AB223">
            <v>1.02</v>
          </cell>
          <cell r="AC223">
            <v>1.01</v>
          </cell>
          <cell r="AD223">
            <v>1.02</v>
          </cell>
          <cell r="AE223">
            <v>1.02</v>
          </cell>
          <cell r="AF223">
            <v>1.02</v>
          </cell>
          <cell r="AG223">
            <v>1.02</v>
          </cell>
          <cell r="AH223">
            <v>1.01</v>
          </cell>
          <cell r="AI223">
            <v>1</v>
          </cell>
          <cell r="AJ223">
            <v>1</v>
          </cell>
          <cell r="AK223">
            <v>1</v>
          </cell>
        </row>
        <row r="224">
          <cell r="A224" t="str">
            <v>SDG_NoInv_BasePQXchotl</v>
          </cell>
          <cell r="B224" t="str">
            <v>SIclos6_GOVclos11</v>
          </cell>
          <cell r="C224" t="str">
            <v>SDG_NoInv_Base</v>
          </cell>
          <cell r="D224" t="str">
            <v>PQX</v>
          </cell>
          <cell r="E224" t="str">
            <v>chotl</v>
          </cell>
          <cell r="F224">
            <v>1.08</v>
          </cell>
          <cell r="G224">
            <v>1.08</v>
          </cell>
          <cell r="H224">
            <v>1.08</v>
          </cell>
          <cell r="I224">
            <v>1.08</v>
          </cell>
          <cell r="J224">
            <v>1.08</v>
          </cell>
          <cell r="K224">
            <v>1.08</v>
          </cell>
          <cell r="L224">
            <v>1.08</v>
          </cell>
          <cell r="M224">
            <v>1.08</v>
          </cell>
          <cell r="N224">
            <v>1.08</v>
          </cell>
          <cell r="O224">
            <v>1.08</v>
          </cell>
          <cell r="P224">
            <v>1.08</v>
          </cell>
          <cell r="Q224">
            <v>1.0900000000000001</v>
          </cell>
          <cell r="R224">
            <v>1.0900000000000001</v>
          </cell>
          <cell r="S224">
            <v>1.0900000000000001</v>
          </cell>
          <cell r="T224">
            <v>1.0900000000000001</v>
          </cell>
          <cell r="U224">
            <v>1.1000000000000001</v>
          </cell>
          <cell r="V224">
            <v>1.1000000000000001</v>
          </cell>
          <cell r="W224">
            <v>1.1000000000000001</v>
          </cell>
          <cell r="X224">
            <v>1.1100000000000001</v>
          </cell>
          <cell r="Y224">
            <v>1.1100000000000001</v>
          </cell>
          <cell r="Z224">
            <v>1.1100000000000001</v>
          </cell>
          <cell r="AA224">
            <v>1.1100000000000001</v>
          </cell>
          <cell r="AB224">
            <v>1.1100000000000001</v>
          </cell>
          <cell r="AC224">
            <v>1.1100000000000001</v>
          </cell>
          <cell r="AD224">
            <v>1.1100000000000001</v>
          </cell>
          <cell r="AE224">
            <v>1.1100000000000001</v>
          </cell>
          <cell r="AF224">
            <v>1.1100000000000001</v>
          </cell>
          <cell r="AG224">
            <v>1.1100000000000001</v>
          </cell>
          <cell r="AH224">
            <v>1.1100000000000001</v>
          </cell>
          <cell r="AI224">
            <v>1.1100000000000001</v>
          </cell>
          <cell r="AJ224">
            <v>1.1100000000000001</v>
          </cell>
          <cell r="AK224">
            <v>1.1000000000000001</v>
          </cell>
        </row>
        <row r="225">
          <cell r="A225" t="str">
            <v>SDG_NoInv_BasePQXcptrp-l</v>
          </cell>
          <cell r="B225" t="str">
            <v>SIclos6_GOVclos11</v>
          </cell>
          <cell r="C225" t="str">
            <v>SDG_NoInv_Base</v>
          </cell>
          <cell r="D225" t="str">
            <v>PQX</v>
          </cell>
          <cell r="E225" t="str">
            <v>cptrp-l</v>
          </cell>
          <cell r="F225">
            <v>0.95</v>
          </cell>
          <cell r="G225">
            <v>0.95</v>
          </cell>
          <cell r="H225">
            <v>0.95</v>
          </cell>
          <cell r="I225">
            <v>0.96</v>
          </cell>
          <cell r="J225">
            <v>0.96</v>
          </cell>
          <cell r="K225">
            <v>0.96</v>
          </cell>
          <cell r="L225">
            <v>0.96</v>
          </cell>
          <cell r="M225">
            <v>0.96</v>
          </cell>
          <cell r="N225">
            <v>0.95</v>
          </cell>
          <cell r="O225">
            <v>0.95</v>
          </cell>
          <cell r="P225">
            <v>0.95</v>
          </cell>
          <cell r="Q225">
            <v>0.94</v>
          </cell>
          <cell r="R225">
            <v>0.94</v>
          </cell>
          <cell r="S225">
            <v>0.93</v>
          </cell>
          <cell r="T225">
            <v>0.92</v>
          </cell>
          <cell r="U225">
            <v>0.91</v>
          </cell>
          <cell r="V225">
            <v>0.91</v>
          </cell>
          <cell r="W225">
            <v>0.9</v>
          </cell>
          <cell r="X225">
            <v>0.89</v>
          </cell>
          <cell r="Y225">
            <v>0.88</v>
          </cell>
          <cell r="Z225">
            <v>0.87</v>
          </cell>
          <cell r="AA225">
            <v>0.86</v>
          </cell>
          <cell r="AB225">
            <v>0.86</v>
          </cell>
          <cell r="AC225">
            <v>0.85</v>
          </cell>
          <cell r="AD225">
            <v>0.84</v>
          </cell>
          <cell r="AE225">
            <v>0.84</v>
          </cell>
          <cell r="AF225">
            <v>0.84</v>
          </cell>
          <cell r="AG225">
            <v>0.83</v>
          </cell>
          <cell r="AH225">
            <v>0.83</v>
          </cell>
          <cell r="AI225">
            <v>0.84</v>
          </cell>
          <cell r="AJ225">
            <v>0.84</v>
          </cell>
          <cell r="AK225">
            <v>0.84</v>
          </cell>
        </row>
        <row r="226">
          <cell r="A226" t="str">
            <v>SDG_NoInv_BasePQXcftrp-l</v>
          </cell>
          <cell r="B226" t="str">
            <v>SIclos6_GOVclos11</v>
          </cell>
          <cell r="C226" t="str">
            <v>SDG_NoInv_Base</v>
          </cell>
          <cell r="D226" t="str">
            <v>PQX</v>
          </cell>
          <cell r="E226" t="str">
            <v>cftrp-l</v>
          </cell>
          <cell r="F226">
            <v>1</v>
          </cell>
          <cell r="G226">
            <v>0.98</v>
          </cell>
          <cell r="H226">
            <v>0.98</v>
          </cell>
          <cell r="I226">
            <v>0.98</v>
          </cell>
          <cell r="J226">
            <v>0.98</v>
          </cell>
          <cell r="K226">
            <v>0.97</v>
          </cell>
          <cell r="L226">
            <v>0.96</v>
          </cell>
          <cell r="M226">
            <v>0.96</v>
          </cell>
          <cell r="N226">
            <v>0.95</v>
          </cell>
          <cell r="O226">
            <v>0.94</v>
          </cell>
          <cell r="P226">
            <v>0.93</v>
          </cell>
          <cell r="Q226">
            <v>0.92</v>
          </cell>
          <cell r="R226">
            <v>0.9</v>
          </cell>
          <cell r="S226">
            <v>0.89</v>
          </cell>
          <cell r="T226">
            <v>0.87</v>
          </cell>
          <cell r="U226">
            <v>0.87</v>
          </cell>
          <cell r="V226">
            <v>0.85</v>
          </cell>
          <cell r="W226">
            <v>0.84</v>
          </cell>
          <cell r="X226">
            <v>0.82</v>
          </cell>
          <cell r="Y226">
            <v>0.81</v>
          </cell>
          <cell r="Z226">
            <v>0.81</v>
          </cell>
          <cell r="AA226">
            <v>0.8</v>
          </cell>
          <cell r="AB226">
            <v>0.78</v>
          </cell>
          <cell r="AC226">
            <v>0.77</v>
          </cell>
          <cell r="AD226">
            <v>0.76</v>
          </cell>
          <cell r="AE226">
            <v>0.75</v>
          </cell>
          <cell r="AF226">
            <v>0.74</v>
          </cell>
          <cell r="AG226">
            <v>0.72</v>
          </cell>
          <cell r="AH226">
            <v>0.72</v>
          </cell>
          <cell r="AI226">
            <v>0.72</v>
          </cell>
          <cell r="AJ226">
            <v>0.73</v>
          </cell>
          <cell r="AK226">
            <v>0.73</v>
          </cell>
        </row>
        <row r="227">
          <cell r="A227" t="str">
            <v>SDG_NoInv_BasePQXcptrp-o</v>
          </cell>
          <cell r="B227" t="str">
            <v>SIclos6_GOVclos11</v>
          </cell>
          <cell r="C227" t="str">
            <v>SDG_NoInv_Base</v>
          </cell>
          <cell r="D227" t="str">
            <v>PQX</v>
          </cell>
          <cell r="E227" t="str">
            <v>cptrp-o</v>
          </cell>
          <cell r="F227">
            <v>0.95</v>
          </cell>
          <cell r="G227">
            <v>0.94</v>
          </cell>
          <cell r="H227">
            <v>0.92</v>
          </cell>
          <cell r="I227">
            <v>0.9</v>
          </cell>
          <cell r="J227">
            <v>0.88</v>
          </cell>
          <cell r="K227">
            <v>0.87</v>
          </cell>
          <cell r="L227">
            <v>0.87</v>
          </cell>
          <cell r="M227">
            <v>0.86</v>
          </cell>
          <cell r="N227">
            <v>0.86</v>
          </cell>
          <cell r="O227">
            <v>0.87</v>
          </cell>
          <cell r="P227">
            <v>0.88</v>
          </cell>
          <cell r="Q227">
            <v>0.88</v>
          </cell>
          <cell r="R227">
            <v>0.88</v>
          </cell>
          <cell r="S227">
            <v>0.88</v>
          </cell>
          <cell r="T227">
            <v>0.88</v>
          </cell>
          <cell r="U227">
            <v>0.88</v>
          </cell>
          <cell r="V227">
            <v>0.88</v>
          </cell>
          <cell r="W227">
            <v>0.88</v>
          </cell>
          <cell r="X227">
            <v>0.88</v>
          </cell>
          <cell r="Y227">
            <v>0.88</v>
          </cell>
          <cell r="Z227">
            <v>0.88</v>
          </cell>
          <cell r="AA227">
            <v>0.88</v>
          </cell>
          <cell r="AB227">
            <v>0.89</v>
          </cell>
          <cell r="AC227">
            <v>0.89</v>
          </cell>
          <cell r="AD227">
            <v>0.9</v>
          </cell>
          <cell r="AE227">
            <v>0.9</v>
          </cell>
          <cell r="AF227">
            <v>0.9</v>
          </cell>
          <cell r="AG227">
            <v>0.9</v>
          </cell>
          <cell r="AH227">
            <v>0.9</v>
          </cell>
          <cell r="AI227">
            <v>0.9</v>
          </cell>
          <cell r="AJ227">
            <v>0.9</v>
          </cell>
          <cell r="AK227">
            <v>0.9</v>
          </cell>
        </row>
        <row r="228">
          <cell r="A228" t="str">
            <v>SDG_NoInv_BasePQXcftrp-o</v>
          </cell>
          <cell r="B228" t="str">
            <v>SIclos6_GOVclos11</v>
          </cell>
          <cell r="C228" t="str">
            <v>SDG_NoInv_Base</v>
          </cell>
          <cell r="D228" t="str">
            <v>PQX</v>
          </cell>
          <cell r="E228" t="str">
            <v>cftrp-o</v>
          </cell>
          <cell r="F228">
            <v>0.97</v>
          </cell>
          <cell r="G228">
            <v>0.95</v>
          </cell>
          <cell r="H228">
            <v>0.92</v>
          </cell>
          <cell r="I228">
            <v>0.9</v>
          </cell>
          <cell r="J228">
            <v>0.89</v>
          </cell>
          <cell r="K228">
            <v>0.88</v>
          </cell>
          <cell r="L228">
            <v>0.87</v>
          </cell>
          <cell r="M228">
            <v>0.87</v>
          </cell>
          <cell r="N228">
            <v>0.87</v>
          </cell>
          <cell r="O228">
            <v>0.89</v>
          </cell>
          <cell r="P228">
            <v>0.9</v>
          </cell>
          <cell r="Q228">
            <v>0.9</v>
          </cell>
          <cell r="R228">
            <v>0.9</v>
          </cell>
          <cell r="S228">
            <v>0.9</v>
          </cell>
          <cell r="T228">
            <v>0.9</v>
          </cell>
          <cell r="U228">
            <v>0.9</v>
          </cell>
          <cell r="V228">
            <v>0.9</v>
          </cell>
          <cell r="W228">
            <v>0.9</v>
          </cell>
          <cell r="X228">
            <v>0.9</v>
          </cell>
          <cell r="Y228">
            <v>0.91</v>
          </cell>
          <cell r="Z228">
            <v>0.91</v>
          </cell>
          <cell r="AA228">
            <v>0.91</v>
          </cell>
          <cell r="AB228">
            <v>0.92</v>
          </cell>
          <cell r="AC228">
            <v>0.92</v>
          </cell>
          <cell r="AD228">
            <v>0.92</v>
          </cell>
          <cell r="AE228">
            <v>0.92</v>
          </cell>
          <cell r="AF228">
            <v>0.92</v>
          </cell>
          <cell r="AG228">
            <v>0.92</v>
          </cell>
          <cell r="AH228">
            <v>0.92</v>
          </cell>
          <cell r="AI228">
            <v>0.92</v>
          </cell>
          <cell r="AJ228">
            <v>0.92</v>
          </cell>
          <cell r="AK228">
            <v>0.92</v>
          </cell>
        </row>
        <row r="229">
          <cell r="A229" t="str">
            <v>SDG_NoInv_BasePQXcprtr</v>
          </cell>
          <cell r="B229" t="str">
            <v>SIclos6_GOVclos11</v>
          </cell>
          <cell r="C229" t="str">
            <v>SDG_NoInv_Base</v>
          </cell>
          <cell r="D229" t="str">
            <v>PQX</v>
          </cell>
          <cell r="E229" t="str">
            <v>cprtr</v>
          </cell>
          <cell r="F229">
            <v>1</v>
          </cell>
          <cell r="G229">
            <v>1.02</v>
          </cell>
          <cell r="H229">
            <v>1.03</v>
          </cell>
          <cell r="I229">
            <v>1.01</v>
          </cell>
          <cell r="J229">
            <v>1</v>
          </cell>
          <cell r="K229">
            <v>0.99</v>
          </cell>
          <cell r="L229">
            <v>0.99</v>
          </cell>
          <cell r="M229">
            <v>0.97</v>
          </cell>
          <cell r="N229">
            <v>0.96</v>
          </cell>
          <cell r="O229">
            <v>0.98</v>
          </cell>
          <cell r="P229">
            <v>0.94</v>
          </cell>
          <cell r="Q229">
            <v>0.89</v>
          </cell>
          <cell r="R229">
            <v>0.83</v>
          </cell>
          <cell r="S229">
            <v>0.78</v>
          </cell>
          <cell r="T229">
            <v>0.73</v>
          </cell>
          <cell r="U229">
            <v>0.69</v>
          </cell>
          <cell r="V229">
            <v>0.64</v>
          </cell>
          <cell r="W229">
            <v>0.6</v>
          </cell>
          <cell r="X229">
            <v>0.56000000000000005</v>
          </cell>
          <cell r="Y229">
            <v>0.51</v>
          </cell>
          <cell r="Z229">
            <v>0.46</v>
          </cell>
          <cell r="AA229">
            <v>0.42</v>
          </cell>
          <cell r="AB229">
            <v>0.4</v>
          </cell>
          <cell r="AC229">
            <v>0.37</v>
          </cell>
          <cell r="AD229">
            <v>0.34</v>
          </cell>
          <cell r="AE229">
            <v>0.32</v>
          </cell>
          <cell r="AF229">
            <v>0.3</v>
          </cell>
          <cell r="AG229">
            <v>0.28000000000000003</v>
          </cell>
          <cell r="AH229">
            <v>0.26</v>
          </cell>
          <cell r="AI229">
            <v>0.24</v>
          </cell>
          <cell r="AJ229">
            <v>0.23</v>
          </cell>
          <cell r="AK229">
            <v>0.21</v>
          </cell>
        </row>
        <row r="230">
          <cell r="A230" t="str">
            <v>SDG_NoInv_BasePQXctrps</v>
          </cell>
          <cell r="B230" t="str">
            <v>SIclos6_GOVclos11</v>
          </cell>
          <cell r="C230" t="str">
            <v>SDG_NoInv_Base</v>
          </cell>
          <cell r="D230" t="str">
            <v>PQX</v>
          </cell>
          <cell r="E230" t="str">
            <v>ctrps</v>
          </cell>
          <cell r="F230">
            <v>1</v>
          </cell>
          <cell r="G230">
            <v>1</v>
          </cell>
          <cell r="H230">
            <v>1</v>
          </cell>
          <cell r="I230">
            <v>1</v>
          </cell>
          <cell r="J230">
            <v>1</v>
          </cell>
          <cell r="K230">
            <v>1</v>
          </cell>
          <cell r="L230">
            <v>1</v>
          </cell>
          <cell r="M230">
            <v>0.99</v>
          </cell>
          <cell r="N230">
            <v>0.99</v>
          </cell>
          <cell r="O230">
            <v>0.99</v>
          </cell>
          <cell r="P230">
            <v>0.99</v>
          </cell>
          <cell r="Q230">
            <v>0.98</v>
          </cell>
          <cell r="R230">
            <v>0.98</v>
          </cell>
          <cell r="S230">
            <v>0.99</v>
          </cell>
          <cell r="T230">
            <v>0.99</v>
          </cell>
          <cell r="U230">
            <v>0.99</v>
          </cell>
          <cell r="V230">
            <v>0.99</v>
          </cell>
          <cell r="W230">
            <v>0.99</v>
          </cell>
          <cell r="X230">
            <v>0.99</v>
          </cell>
          <cell r="Y230">
            <v>0.99</v>
          </cell>
          <cell r="Z230">
            <v>0.99</v>
          </cell>
          <cell r="AA230">
            <v>0.99</v>
          </cell>
          <cell r="AB230">
            <v>1</v>
          </cell>
          <cell r="AC230">
            <v>1</v>
          </cell>
          <cell r="AD230">
            <v>1</v>
          </cell>
          <cell r="AE230">
            <v>1.01</v>
          </cell>
          <cell r="AF230">
            <v>1.01</v>
          </cell>
          <cell r="AG230">
            <v>1</v>
          </cell>
          <cell r="AH230">
            <v>1</v>
          </cell>
          <cell r="AI230">
            <v>1</v>
          </cell>
          <cell r="AJ230">
            <v>1.01</v>
          </cell>
          <cell r="AK230">
            <v>1.01</v>
          </cell>
        </row>
        <row r="231">
          <cell r="A231" t="str">
            <v>SDG_NoInv_BasePQXccomm</v>
          </cell>
          <cell r="B231" t="str">
            <v>SIclos6_GOVclos11</v>
          </cell>
          <cell r="C231" t="str">
            <v>SDG_NoInv_Base</v>
          </cell>
          <cell r="D231" t="str">
            <v>PQX</v>
          </cell>
          <cell r="E231" t="str">
            <v>ccomm</v>
          </cell>
          <cell r="F231">
            <v>1</v>
          </cell>
          <cell r="G231">
            <v>0.96</v>
          </cell>
          <cell r="H231">
            <v>0.97</v>
          </cell>
          <cell r="I231">
            <v>0.98</v>
          </cell>
          <cell r="J231">
            <v>0.99</v>
          </cell>
          <cell r="K231">
            <v>0.99</v>
          </cell>
          <cell r="L231">
            <v>0.99</v>
          </cell>
          <cell r="M231">
            <v>0.99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1.01</v>
          </cell>
          <cell r="S231">
            <v>1.01</v>
          </cell>
          <cell r="T231">
            <v>1.01</v>
          </cell>
          <cell r="U231">
            <v>1.02</v>
          </cell>
          <cell r="V231">
            <v>1.02</v>
          </cell>
          <cell r="W231">
            <v>1.02</v>
          </cell>
          <cell r="X231">
            <v>1.02</v>
          </cell>
          <cell r="Y231">
            <v>1.02</v>
          </cell>
          <cell r="Z231">
            <v>1.02</v>
          </cell>
          <cell r="AA231">
            <v>1.02</v>
          </cell>
          <cell r="AB231">
            <v>1.03</v>
          </cell>
          <cell r="AC231">
            <v>1.03</v>
          </cell>
          <cell r="AD231">
            <v>1.03</v>
          </cell>
          <cell r="AE231">
            <v>1.03</v>
          </cell>
          <cell r="AF231">
            <v>1.03</v>
          </cell>
          <cell r="AG231">
            <v>1.03</v>
          </cell>
          <cell r="AH231">
            <v>1.04</v>
          </cell>
          <cell r="AI231">
            <v>1.04</v>
          </cell>
          <cell r="AJ231">
            <v>1.04</v>
          </cell>
          <cell r="AK231">
            <v>1.04</v>
          </cell>
        </row>
        <row r="232">
          <cell r="A232" t="str">
            <v>SDG_NoInv_BasePQXcfsrv</v>
          </cell>
          <cell r="B232" t="str">
            <v>SIclos6_GOVclos11</v>
          </cell>
          <cell r="C232" t="str">
            <v>SDG_NoInv_Base</v>
          </cell>
          <cell r="D232" t="str">
            <v>PQX</v>
          </cell>
          <cell r="E232" t="str">
            <v>cfsrv</v>
          </cell>
          <cell r="F232">
            <v>1.04</v>
          </cell>
          <cell r="G232">
            <v>1.01</v>
          </cell>
          <cell r="H232">
            <v>1.01</v>
          </cell>
          <cell r="I232">
            <v>1.01</v>
          </cell>
          <cell r="J232">
            <v>1.01</v>
          </cell>
          <cell r="K232">
            <v>1.02</v>
          </cell>
          <cell r="L232">
            <v>1.02</v>
          </cell>
          <cell r="M232">
            <v>1.02</v>
          </cell>
          <cell r="N232">
            <v>1.03</v>
          </cell>
          <cell r="O232">
            <v>1.02</v>
          </cell>
          <cell r="P232">
            <v>1.02</v>
          </cell>
          <cell r="Q232">
            <v>1.03</v>
          </cell>
          <cell r="R232">
            <v>1.03</v>
          </cell>
          <cell r="S232">
            <v>1.04</v>
          </cell>
          <cell r="T232">
            <v>1.04</v>
          </cell>
          <cell r="U232">
            <v>1.05</v>
          </cell>
          <cell r="V232">
            <v>1.05</v>
          </cell>
          <cell r="W232">
            <v>1.06</v>
          </cell>
          <cell r="X232">
            <v>1.06</v>
          </cell>
          <cell r="Y232">
            <v>1.06</v>
          </cell>
          <cell r="Z232">
            <v>1.06</v>
          </cell>
          <cell r="AA232">
            <v>1.06</v>
          </cell>
          <cell r="AB232">
            <v>1.06</v>
          </cell>
          <cell r="AC232">
            <v>1.06</v>
          </cell>
          <cell r="AD232">
            <v>1.06</v>
          </cell>
          <cell r="AE232">
            <v>1.06</v>
          </cell>
          <cell r="AF232">
            <v>1.07</v>
          </cell>
          <cell r="AG232">
            <v>1.07</v>
          </cell>
          <cell r="AH232">
            <v>1.06</v>
          </cell>
          <cell r="AI232">
            <v>1.05</v>
          </cell>
          <cell r="AJ232">
            <v>1.04</v>
          </cell>
          <cell r="AK232">
            <v>1.03</v>
          </cell>
        </row>
        <row r="233">
          <cell r="A233" t="str">
            <v>SDG_NoInv_BasePQXcbsrv</v>
          </cell>
          <cell r="B233" t="str">
            <v>SIclos6_GOVclos11</v>
          </cell>
          <cell r="C233" t="str">
            <v>SDG_NoInv_Base</v>
          </cell>
          <cell r="D233" t="str">
            <v>PQX</v>
          </cell>
          <cell r="E233" t="str">
            <v>cbsrv</v>
          </cell>
          <cell r="F233">
            <v>1.04</v>
          </cell>
          <cell r="G233">
            <v>1.01</v>
          </cell>
          <cell r="H233">
            <v>1.01</v>
          </cell>
          <cell r="I233">
            <v>1.02</v>
          </cell>
          <cell r="J233">
            <v>1.02</v>
          </cell>
          <cell r="K233">
            <v>1.02</v>
          </cell>
          <cell r="L233">
            <v>1.02</v>
          </cell>
          <cell r="M233">
            <v>1.03</v>
          </cell>
          <cell r="N233">
            <v>1.03</v>
          </cell>
          <cell r="O233">
            <v>1.02</v>
          </cell>
          <cell r="P233">
            <v>1.03</v>
          </cell>
          <cell r="Q233">
            <v>1.03</v>
          </cell>
          <cell r="R233">
            <v>1.03</v>
          </cell>
          <cell r="S233">
            <v>1.04</v>
          </cell>
          <cell r="T233">
            <v>1.04</v>
          </cell>
          <cell r="U233">
            <v>1.04</v>
          </cell>
          <cell r="V233">
            <v>1.04</v>
          </cell>
          <cell r="W233">
            <v>1.04</v>
          </cell>
          <cell r="X233">
            <v>1.05</v>
          </cell>
          <cell r="Y233">
            <v>1.05</v>
          </cell>
          <cell r="Z233">
            <v>1.05</v>
          </cell>
          <cell r="AA233">
            <v>1.05</v>
          </cell>
          <cell r="AB233">
            <v>1.04</v>
          </cell>
          <cell r="AC233">
            <v>1.04</v>
          </cell>
          <cell r="AD233">
            <v>1.05</v>
          </cell>
          <cell r="AE233">
            <v>1.05</v>
          </cell>
          <cell r="AF233">
            <v>1.05</v>
          </cell>
          <cell r="AG233">
            <v>1.05</v>
          </cell>
          <cell r="AH233">
            <v>1.05</v>
          </cell>
          <cell r="AI233">
            <v>1.05</v>
          </cell>
          <cell r="AJ233">
            <v>1.04</v>
          </cell>
          <cell r="AK233">
            <v>1.04</v>
          </cell>
        </row>
        <row r="234">
          <cell r="A234" t="str">
            <v>SDG_NoInv_BasePQXcgsrv</v>
          </cell>
          <cell r="B234" t="str">
            <v>SIclos6_GOVclos11</v>
          </cell>
          <cell r="C234" t="str">
            <v>SDG_NoInv_Base</v>
          </cell>
          <cell r="D234" t="str">
            <v>PQX</v>
          </cell>
          <cell r="E234" t="str">
            <v>cgsrv</v>
          </cell>
          <cell r="F234">
            <v>1.02</v>
          </cell>
          <cell r="G234">
            <v>1.04</v>
          </cell>
          <cell r="H234">
            <v>1.04</v>
          </cell>
          <cell r="I234">
            <v>1.04</v>
          </cell>
          <cell r="J234">
            <v>1.03</v>
          </cell>
          <cell r="K234">
            <v>1.04</v>
          </cell>
          <cell r="L234">
            <v>1.04</v>
          </cell>
          <cell r="M234">
            <v>1.04</v>
          </cell>
          <cell r="N234">
            <v>1.04</v>
          </cell>
          <cell r="O234">
            <v>1.04</v>
          </cell>
          <cell r="P234">
            <v>1.04</v>
          </cell>
          <cell r="Q234">
            <v>1.04</v>
          </cell>
          <cell r="R234">
            <v>1.05</v>
          </cell>
          <cell r="S234">
            <v>1.05</v>
          </cell>
          <cell r="T234">
            <v>1.05</v>
          </cell>
          <cell r="U234">
            <v>1.06</v>
          </cell>
          <cell r="V234">
            <v>1.06</v>
          </cell>
          <cell r="W234">
            <v>1.06</v>
          </cell>
          <cell r="X234">
            <v>1.06</v>
          </cell>
          <cell r="Y234">
            <v>1.06</v>
          </cell>
          <cell r="Z234">
            <v>1.06</v>
          </cell>
          <cell r="AA234">
            <v>1.06</v>
          </cell>
          <cell r="AB234">
            <v>1.06</v>
          </cell>
          <cell r="AC234">
            <v>1.06</v>
          </cell>
          <cell r="AD234">
            <v>1.06</v>
          </cell>
          <cell r="AE234">
            <v>1.06</v>
          </cell>
          <cell r="AF234">
            <v>1.06</v>
          </cell>
          <cell r="AG234">
            <v>1.06</v>
          </cell>
          <cell r="AH234">
            <v>1.04</v>
          </cell>
          <cell r="AI234">
            <v>1.03</v>
          </cell>
          <cell r="AJ234">
            <v>1.02</v>
          </cell>
          <cell r="AK234">
            <v>1.02</v>
          </cell>
        </row>
        <row r="235">
          <cell r="A235" t="str">
            <v>SDG_NoInv_BasePQXcosrv</v>
          </cell>
          <cell r="B235" t="str">
            <v>SIclos6_GOVclos11</v>
          </cell>
          <cell r="C235" t="str">
            <v>SDG_NoInv_Base</v>
          </cell>
          <cell r="D235" t="str">
            <v>PQX</v>
          </cell>
          <cell r="E235" t="str">
            <v>cosrv</v>
          </cell>
          <cell r="F235">
            <v>1.07</v>
          </cell>
          <cell r="G235">
            <v>1.1399999999999999</v>
          </cell>
          <cell r="H235">
            <v>1.1299999999999999</v>
          </cell>
          <cell r="I235">
            <v>1.1299999999999999</v>
          </cell>
          <cell r="J235">
            <v>1.1200000000000001</v>
          </cell>
          <cell r="K235">
            <v>1.1200000000000001</v>
          </cell>
          <cell r="L235">
            <v>1.1200000000000001</v>
          </cell>
          <cell r="M235">
            <v>1.1200000000000001</v>
          </cell>
          <cell r="N235">
            <v>1.1200000000000001</v>
          </cell>
          <cell r="O235">
            <v>1.1200000000000001</v>
          </cell>
          <cell r="P235">
            <v>1.1200000000000001</v>
          </cell>
          <cell r="Q235">
            <v>1.1200000000000001</v>
          </cell>
          <cell r="R235">
            <v>1.1299999999999999</v>
          </cell>
          <cell r="S235">
            <v>1.1299999999999999</v>
          </cell>
          <cell r="T235">
            <v>1.1399999999999999</v>
          </cell>
          <cell r="U235">
            <v>1.1399999999999999</v>
          </cell>
          <cell r="V235">
            <v>1.1399999999999999</v>
          </cell>
          <cell r="W235">
            <v>1.1499999999999999</v>
          </cell>
          <cell r="X235">
            <v>1.1499999999999999</v>
          </cell>
          <cell r="Y235">
            <v>1.1499999999999999</v>
          </cell>
          <cell r="Z235">
            <v>1.1499999999999999</v>
          </cell>
          <cell r="AA235">
            <v>1.1599999999999999</v>
          </cell>
          <cell r="AB235">
            <v>1.1499999999999999</v>
          </cell>
          <cell r="AC235">
            <v>1.1499999999999999</v>
          </cell>
          <cell r="AD235">
            <v>1.1499999999999999</v>
          </cell>
          <cell r="AE235">
            <v>1.1599999999999999</v>
          </cell>
          <cell r="AF235">
            <v>1.1599999999999999</v>
          </cell>
          <cell r="AG235">
            <v>1.1599999999999999</v>
          </cell>
          <cell r="AH235">
            <v>1.1599999999999999</v>
          </cell>
          <cell r="AI235">
            <v>1.1599999999999999</v>
          </cell>
          <cell r="AJ235">
            <v>1.1599999999999999</v>
          </cell>
          <cell r="AK235">
            <v>1.1599999999999999</v>
          </cell>
        </row>
        <row r="236">
          <cell r="A236" t="str">
            <v>SDG_NoInv_BasePQXcimpt</v>
          </cell>
          <cell r="B236" t="str">
            <v>SIclos6_GOVclos11</v>
          </cell>
          <cell r="C236" t="str">
            <v>SDG_NoInv_Base</v>
          </cell>
          <cell r="D236" t="str">
            <v>PQX</v>
          </cell>
          <cell r="E236" t="str">
            <v>cimpt</v>
          </cell>
          <cell r="F236">
            <v>1.01</v>
          </cell>
          <cell r="G236">
            <v>1.04</v>
          </cell>
          <cell r="H236">
            <v>1.05</v>
          </cell>
          <cell r="I236">
            <v>1.05</v>
          </cell>
          <cell r="J236">
            <v>1.05</v>
          </cell>
          <cell r="K236">
            <v>1.05</v>
          </cell>
          <cell r="L236">
            <v>1.05</v>
          </cell>
          <cell r="M236">
            <v>1.06</v>
          </cell>
          <cell r="N236">
            <v>1.06</v>
          </cell>
          <cell r="O236">
            <v>1.0900000000000001</v>
          </cell>
          <cell r="P236">
            <v>1.1000000000000001</v>
          </cell>
          <cell r="Q236">
            <v>1.1000000000000001</v>
          </cell>
          <cell r="R236">
            <v>1.1000000000000001</v>
          </cell>
          <cell r="S236">
            <v>1.1000000000000001</v>
          </cell>
          <cell r="T236">
            <v>1.1100000000000001</v>
          </cell>
          <cell r="U236">
            <v>1.1100000000000001</v>
          </cell>
          <cell r="V236">
            <v>1.1100000000000001</v>
          </cell>
          <cell r="W236">
            <v>1.1100000000000001</v>
          </cell>
          <cell r="X236">
            <v>1.1100000000000001</v>
          </cell>
          <cell r="Y236">
            <v>1.1100000000000001</v>
          </cell>
          <cell r="Z236">
            <v>1.1100000000000001</v>
          </cell>
          <cell r="AA236">
            <v>1.1100000000000001</v>
          </cell>
          <cell r="AB236">
            <v>1.1200000000000001</v>
          </cell>
          <cell r="AC236">
            <v>1.1200000000000001</v>
          </cell>
          <cell r="AD236">
            <v>1.1200000000000001</v>
          </cell>
          <cell r="AE236">
            <v>1.1200000000000001</v>
          </cell>
          <cell r="AF236">
            <v>1.1200000000000001</v>
          </cell>
          <cell r="AG236">
            <v>1.1200000000000001</v>
          </cell>
          <cell r="AH236">
            <v>1.1200000000000001</v>
          </cell>
          <cell r="AI236">
            <v>1.1100000000000001</v>
          </cell>
          <cell r="AJ236">
            <v>1.1000000000000001</v>
          </cell>
          <cell r="AK236">
            <v>1.0900000000000001</v>
          </cell>
        </row>
        <row r="237">
          <cell r="A237" t="str">
            <v>SDG_NoInv_BaseC_InvValctext</v>
          </cell>
          <cell r="B237" t="str">
            <v>SIclos6_GOVclos11</v>
          </cell>
          <cell r="C237" t="str">
            <v>SDG_NoInv_Base</v>
          </cell>
          <cell r="D237" t="str">
            <v>C_InvVal</v>
          </cell>
          <cell r="E237" t="str">
            <v>ctext</v>
          </cell>
          <cell r="F237">
            <v>0.03</v>
          </cell>
          <cell r="G237">
            <v>0.03</v>
          </cell>
          <cell r="H237">
            <v>0.03</v>
          </cell>
          <cell r="I237">
            <v>0.03</v>
          </cell>
          <cell r="J237">
            <v>0.03</v>
          </cell>
          <cell r="K237">
            <v>0.03</v>
          </cell>
          <cell r="L237">
            <v>0.03</v>
          </cell>
          <cell r="M237">
            <v>0.04</v>
          </cell>
          <cell r="N237">
            <v>0.04</v>
          </cell>
          <cell r="O237">
            <v>0.04</v>
          </cell>
          <cell r="P237">
            <v>0.04</v>
          </cell>
          <cell r="Q237">
            <v>0.04</v>
          </cell>
          <cell r="R237">
            <v>0.04</v>
          </cell>
          <cell r="S237">
            <v>0.04</v>
          </cell>
          <cell r="T237">
            <v>0.04</v>
          </cell>
          <cell r="U237">
            <v>0.05</v>
          </cell>
          <cell r="V237">
            <v>0.05</v>
          </cell>
          <cell r="W237">
            <v>0.05</v>
          </cell>
          <cell r="X237">
            <v>0.05</v>
          </cell>
          <cell r="Y237">
            <v>0.05</v>
          </cell>
          <cell r="Z237">
            <v>0.05</v>
          </cell>
          <cell r="AA237">
            <v>0.06</v>
          </cell>
          <cell r="AB237">
            <v>0.06</v>
          </cell>
          <cell r="AC237">
            <v>0.06</v>
          </cell>
          <cell r="AD237">
            <v>0.06</v>
          </cell>
          <cell r="AE237">
            <v>0.06</v>
          </cell>
          <cell r="AF237">
            <v>0.06</v>
          </cell>
          <cell r="AG237">
            <v>7.0000000000000007E-2</v>
          </cell>
          <cell r="AH237">
            <v>7.0000000000000007E-2</v>
          </cell>
          <cell r="AI237">
            <v>0.06</v>
          </cell>
          <cell r="AJ237">
            <v>0.06</v>
          </cell>
          <cell r="AK237">
            <v>0.06</v>
          </cell>
        </row>
        <row r="238">
          <cell r="A238" t="str">
            <v>SDG_NoInv_BaseC_InvValcleat</v>
          </cell>
          <cell r="B238" t="str">
            <v>SIclos6_GOVclos11</v>
          </cell>
          <cell r="C238" t="str">
            <v>SDG_NoInv_Base</v>
          </cell>
          <cell r="D238" t="str">
            <v>C_InvVal</v>
          </cell>
          <cell r="E238" t="str">
            <v>cleat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</row>
        <row r="239">
          <cell r="A239" t="str">
            <v>SDG_NoInv_BaseC_InvValcprnt</v>
          </cell>
          <cell r="B239" t="str">
            <v>SIclos6_GOVclos11</v>
          </cell>
          <cell r="C239" t="str">
            <v>SDG_NoInv_Base</v>
          </cell>
          <cell r="D239" t="str">
            <v>C_InvVal</v>
          </cell>
          <cell r="E239" t="str">
            <v>cprnt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</row>
        <row r="240">
          <cell r="A240" t="str">
            <v>SDG_NoInv_BaseC_InvValcrubb</v>
          </cell>
          <cell r="B240" t="str">
            <v>SIclos6_GOVclos11</v>
          </cell>
          <cell r="C240" t="str">
            <v>SDG_NoInv_Base</v>
          </cell>
          <cell r="D240" t="str">
            <v>C_InvVal</v>
          </cell>
          <cell r="E240" t="str">
            <v>crubb</v>
          </cell>
          <cell r="F240">
            <v>0.01</v>
          </cell>
          <cell r="G240">
            <v>0.01</v>
          </cell>
          <cell r="H240">
            <v>0.01</v>
          </cell>
          <cell r="I240">
            <v>0.01</v>
          </cell>
          <cell r="J240">
            <v>0.01</v>
          </cell>
          <cell r="K240">
            <v>0.01</v>
          </cell>
          <cell r="L240">
            <v>0.01</v>
          </cell>
          <cell r="M240">
            <v>0.01</v>
          </cell>
          <cell r="N240">
            <v>0.01</v>
          </cell>
          <cell r="O240">
            <v>0.01</v>
          </cell>
          <cell r="P240">
            <v>0.01</v>
          </cell>
          <cell r="Q240">
            <v>0.01</v>
          </cell>
          <cell r="R240">
            <v>0.01</v>
          </cell>
          <cell r="S240">
            <v>0.01</v>
          </cell>
          <cell r="T240">
            <v>0.01</v>
          </cell>
          <cell r="U240">
            <v>0.01</v>
          </cell>
          <cell r="V240">
            <v>0.01</v>
          </cell>
          <cell r="W240">
            <v>0.01</v>
          </cell>
          <cell r="X240">
            <v>0.01</v>
          </cell>
          <cell r="Y240">
            <v>0.01</v>
          </cell>
          <cell r="Z240">
            <v>0.01</v>
          </cell>
          <cell r="AA240">
            <v>0.01</v>
          </cell>
          <cell r="AB240">
            <v>0.01</v>
          </cell>
          <cell r="AC240">
            <v>0.01</v>
          </cell>
          <cell r="AD240">
            <v>0.01</v>
          </cell>
          <cell r="AE240">
            <v>0.01</v>
          </cell>
          <cell r="AF240">
            <v>0.01</v>
          </cell>
          <cell r="AG240">
            <v>0.01</v>
          </cell>
          <cell r="AH240">
            <v>0.01</v>
          </cell>
          <cell r="AI240">
            <v>0.01</v>
          </cell>
          <cell r="AJ240">
            <v>0.01</v>
          </cell>
          <cell r="AK240">
            <v>0.01</v>
          </cell>
        </row>
        <row r="241">
          <cell r="A241" t="str">
            <v>SDG_NoInv_BaseC_InvValcplas</v>
          </cell>
          <cell r="B241" t="str">
            <v>SIclos6_GOVclos11</v>
          </cell>
          <cell r="C241" t="str">
            <v>SDG_NoInv_Base</v>
          </cell>
          <cell r="D241" t="str">
            <v>C_InvVal</v>
          </cell>
          <cell r="E241" t="str">
            <v>cplas</v>
          </cell>
          <cell r="F241">
            <v>0.01</v>
          </cell>
          <cell r="G241">
            <v>0.01</v>
          </cell>
          <cell r="H241">
            <v>0.01</v>
          </cell>
          <cell r="I241">
            <v>0.01</v>
          </cell>
          <cell r="J241">
            <v>0.01</v>
          </cell>
          <cell r="K241">
            <v>0.01</v>
          </cell>
          <cell r="L241">
            <v>0.01</v>
          </cell>
          <cell r="M241">
            <v>0.01</v>
          </cell>
          <cell r="N241">
            <v>0.02</v>
          </cell>
          <cell r="O241">
            <v>0.02</v>
          </cell>
          <cell r="P241">
            <v>0.02</v>
          </cell>
          <cell r="Q241">
            <v>0.02</v>
          </cell>
          <cell r="R241">
            <v>0.02</v>
          </cell>
          <cell r="S241">
            <v>0.02</v>
          </cell>
          <cell r="T241">
            <v>0.02</v>
          </cell>
          <cell r="U241">
            <v>0.02</v>
          </cell>
          <cell r="V241">
            <v>0.02</v>
          </cell>
          <cell r="W241">
            <v>0.02</v>
          </cell>
          <cell r="X241">
            <v>0.02</v>
          </cell>
          <cell r="Y241">
            <v>0.02</v>
          </cell>
          <cell r="Z241">
            <v>0.02</v>
          </cell>
          <cell r="AA241">
            <v>0.02</v>
          </cell>
          <cell r="AB241">
            <v>0.02</v>
          </cell>
          <cell r="AC241">
            <v>0.02</v>
          </cell>
          <cell r="AD241">
            <v>0.03</v>
          </cell>
          <cell r="AE241">
            <v>0.03</v>
          </cell>
          <cell r="AF241">
            <v>0.03</v>
          </cell>
          <cell r="AG241">
            <v>0.03</v>
          </cell>
          <cell r="AH241">
            <v>0.03</v>
          </cell>
          <cell r="AI241">
            <v>0.03</v>
          </cell>
          <cell r="AJ241">
            <v>0.03</v>
          </cell>
          <cell r="AK241">
            <v>0.03</v>
          </cell>
        </row>
        <row r="242">
          <cell r="A242" t="str">
            <v>SDG_NoInv_BaseC_InvValcnmet</v>
          </cell>
          <cell r="B242" t="str">
            <v>SIclos6_GOVclos11</v>
          </cell>
          <cell r="C242" t="str">
            <v>SDG_NoInv_Base</v>
          </cell>
          <cell r="D242" t="str">
            <v>C_InvVal</v>
          </cell>
          <cell r="E242" t="str">
            <v>cnmet</v>
          </cell>
          <cell r="F242">
            <v>0.03</v>
          </cell>
          <cell r="G242">
            <v>0.03</v>
          </cell>
          <cell r="H242">
            <v>0.03</v>
          </cell>
          <cell r="I242">
            <v>0.03</v>
          </cell>
          <cell r="J242">
            <v>0.03</v>
          </cell>
          <cell r="K242">
            <v>0.03</v>
          </cell>
          <cell r="L242">
            <v>0.03</v>
          </cell>
          <cell r="M242">
            <v>0.03</v>
          </cell>
          <cell r="N242">
            <v>0.03</v>
          </cell>
          <cell r="O242">
            <v>0.03</v>
          </cell>
          <cell r="P242">
            <v>0.03</v>
          </cell>
          <cell r="Q242">
            <v>0.03</v>
          </cell>
          <cell r="R242">
            <v>0.04</v>
          </cell>
          <cell r="S242">
            <v>0.04</v>
          </cell>
          <cell r="T242">
            <v>0.04</v>
          </cell>
          <cell r="U242">
            <v>0.04</v>
          </cell>
          <cell r="V242">
            <v>0.04</v>
          </cell>
          <cell r="W242">
            <v>0.04</v>
          </cell>
          <cell r="X242">
            <v>0.04</v>
          </cell>
          <cell r="Y242">
            <v>0.05</v>
          </cell>
          <cell r="Z242">
            <v>0.05</v>
          </cell>
          <cell r="AA242">
            <v>0.05</v>
          </cell>
          <cell r="AB242">
            <v>0.05</v>
          </cell>
          <cell r="AC242">
            <v>0.05</v>
          </cell>
          <cell r="AD242">
            <v>0.05</v>
          </cell>
          <cell r="AE242">
            <v>0.05</v>
          </cell>
          <cell r="AF242">
            <v>0.05</v>
          </cell>
          <cell r="AG242">
            <v>0.06</v>
          </cell>
          <cell r="AH242">
            <v>0.06</v>
          </cell>
          <cell r="AI242">
            <v>0.06</v>
          </cell>
          <cell r="AJ242">
            <v>0.06</v>
          </cell>
          <cell r="AK242">
            <v>0.06</v>
          </cell>
        </row>
        <row r="243">
          <cell r="A243" t="str">
            <v>SDG_NoInv_BaseC_InvValcnfrm</v>
          </cell>
          <cell r="B243" t="str">
            <v>SIclos6_GOVclos11</v>
          </cell>
          <cell r="C243" t="str">
            <v>SDG_NoInv_Base</v>
          </cell>
          <cell r="D243" t="str">
            <v>C_InvVal</v>
          </cell>
          <cell r="E243" t="str">
            <v>cnfrm</v>
          </cell>
          <cell r="F243">
            <v>1.58</v>
          </cell>
          <cell r="G243">
            <v>1.49</v>
          </cell>
          <cell r="H243">
            <v>1.6</v>
          </cell>
          <cell r="I243">
            <v>1.71</v>
          </cell>
          <cell r="J243">
            <v>1.78</v>
          </cell>
          <cell r="K243">
            <v>1.84</v>
          </cell>
          <cell r="L243">
            <v>1.89</v>
          </cell>
          <cell r="M243">
            <v>1.89</v>
          </cell>
          <cell r="N243">
            <v>1.9</v>
          </cell>
          <cell r="O243">
            <v>1.88</v>
          </cell>
          <cell r="P243">
            <v>1.9</v>
          </cell>
          <cell r="Q243">
            <v>1.95</v>
          </cell>
          <cell r="R243">
            <v>2.0099999999999998</v>
          </cell>
          <cell r="S243">
            <v>2.0699999999999998</v>
          </cell>
          <cell r="T243">
            <v>2.14</v>
          </cell>
          <cell r="U243">
            <v>2.21</v>
          </cell>
          <cell r="V243">
            <v>2.23</v>
          </cell>
          <cell r="W243">
            <v>2.2799999999999998</v>
          </cell>
          <cell r="X243">
            <v>2.37</v>
          </cell>
          <cell r="Y243">
            <v>2.44</v>
          </cell>
          <cell r="Z243">
            <v>2.52</v>
          </cell>
          <cell r="AA243">
            <v>2.58</v>
          </cell>
          <cell r="AB243">
            <v>2.9</v>
          </cell>
          <cell r="AC243">
            <v>3.12</v>
          </cell>
          <cell r="AD243">
            <v>3.23</v>
          </cell>
          <cell r="AE243">
            <v>3.31</v>
          </cell>
          <cell r="AF243">
            <v>3.39</v>
          </cell>
          <cell r="AG243">
            <v>3.49</v>
          </cell>
          <cell r="AH243">
            <v>3.79</v>
          </cell>
          <cell r="AI243">
            <v>4.04</v>
          </cell>
          <cell r="AJ243">
            <v>4.1500000000000004</v>
          </cell>
          <cell r="AK243">
            <v>4.22</v>
          </cell>
        </row>
        <row r="244">
          <cell r="A244" t="str">
            <v>SDG_NoInv_BaseC_InvValcmetp</v>
          </cell>
          <cell r="B244" t="str">
            <v>SIclos6_GOVclos11</v>
          </cell>
          <cell r="C244" t="str">
            <v>SDG_NoInv_Base</v>
          </cell>
          <cell r="D244" t="str">
            <v>C_InvVal</v>
          </cell>
          <cell r="E244" t="str">
            <v>cmetp</v>
          </cell>
          <cell r="F244">
            <v>2.84</v>
          </cell>
          <cell r="G244">
            <v>2.77</v>
          </cell>
          <cell r="H244">
            <v>2.87</v>
          </cell>
          <cell r="I244">
            <v>2.95</v>
          </cell>
          <cell r="J244">
            <v>3.01</v>
          </cell>
          <cell r="K244">
            <v>3.08</v>
          </cell>
          <cell r="L244">
            <v>3.15</v>
          </cell>
          <cell r="M244">
            <v>3.23</v>
          </cell>
          <cell r="N244">
            <v>3.31</v>
          </cell>
          <cell r="O244">
            <v>3.37</v>
          </cell>
          <cell r="P244">
            <v>3.47</v>
          </cell>
          <cell r="Q244">
            <v>3.57</v>
          </cell>
          <cell r="R244">
            <v>3.7</v>
          </cell>
          <cell r="S244">
            <v>3.82</v>
          </cell>
          <cell r="T244">
            <v>3.95</v>
          </cell>
          <cell r="U244">
            <v>4.0999999999999996</v>
          </cell>
          <cell r="V244">
            <v>4.2</v>
          </cell>
          <cell r="W244">
            <v>4.34</v>
          </cell>
          <cell r="X244">
            <v>4.55</v>
          </cell>
          <cell r="Y244">
            <v>4.6900000000000004</v>
          </cell>
          <cell r="Z244">
            <v>4.83</v>
          </cell>
          <cell r="AA244">
            <v>4.96</v>
          </cell>
          <cell r="AB244">
            <v>5.12</v>
          </cell>
          <cell r="AC244">
            <v>5.27</v>
          </cell>
          <cell r="AD244">
            <v>5.43</v>
          </cell>
          <cell r="AE244">
            <v>5.59</v>
          </cell>
          <cell r="AF244">
            <v>5.76</v>
          </cell>
          <cell r="AG244">
            <v>5.94</v>
          </cell>
          <cell r="AH244">
            <v>5.96</v>
          </cell>
          <cell r="AI244">
            <v>5.96</v>
          </cell>
          <cell r="AJ244">
            <v>5.96</v>
          </cell>
          <cell r="AK244">
            <v>5.95</v>
          </cell>
        </row>
        <row r="245">
          <cell r="A245" t="str">
            <v>SDG_NoInv_BaseC_InvValcmach</v>
          </cell>
          <cell r="B245" t="str">
            <v>SIclos6_GOVclos11</v>
          </cell>
          <cell r="C245" t="str">
            <v>SDG_NoInv_Base</v>
          </cell>
          <cell r="D245" t="str">
            <v>C_InvVal</v>
          </cell>
          <cell r="E245" t="str">
            <v>cmach</v>
          </cell>
          <cell r="F245">
            <v>159.36000000000001</v>
          </cell>
          <cell r="G245">
            <v>150.57</v>
          </cell>
          <cell r="H245">
            <v>156.69999999999999</v>
          </cell>
          <cell r="I245">
            <v>160.66999999999999</v>
          </cell>
          <cell r="J245">
            <v>164.15</v>
          </cell>
          <cell r="K245">
            <v>168.06</v>
          </cell>
          <cell r="L245">
            <v>172.41</v>
          </cell>
          <cell r="M245">
            <v>176.63</v>
          </cell>
          <cell r="N245">
            <v>181.38</v>
          </cell>
          <cell r="O245">
            <v>188.17</v>
          </cell>
          <cell r="P245">
            <v>194.32</v>
          </cell>
          <cell r="Q245">
            <v>200.08</v>
          </cell>
          <cell r="R245">
            <v>206.94</v>
          </cell>
          <cell r="S245">
            <v>213.93</v>
          </cell>
          <cell r="T245">
            <v>221.33</v>
          </cell>
          <cell r="U245">
            <v>229.8</v>
          </cell>
          <cell r="V245">
            <v>237.5</v>
          </cell>
          <cell r="W245">
            <v>245.97</v>
          </cell>
          <cell r="X245">
            <v>255.65</v>
          </cell>
          <cell r="Y245">
            <v>263.37</v>
          </cell>
          <cell r="Z245">
            <v>271.36</v>
          </cell>
          <cell r="AA245">
            <v>279.37</v>
          </cell>
          <cell r="AB245">
            <v>291.26</v>
          </cell>
          <cell r="AC245">
            <v>301.44</v>
          </cell>
          <cell r="AD245">
            <v>310.49</v>
          </cell>
          <cell r="AE245">
            <v>319.58</v>
          </cell>
          <cell r="AF245">
            <v>328.96</v>
          </cell>
          <cell r="AG245">
            <v>338.67</v>
          </cell>
          <cell r="AH245">
            <v>342.46</v>
          </cell>
          <cell r="AI245">
            <v>344.38</v>
          </cell>
          <cell r="AJ245">
            <v>344.9</v>
          </cell>
          <cell r="AK245">
            <v>344.39</v>
          </cell>
        </row>
        <row r="246">
          <cell r="A246" t="str">
            <v>SDG_NoInv_BaseC_InvValcemch</v>
          </cell>
          <cell r="B246" t="str">
            <v>SIclos6_GOVclos11</v>
          </cell>
          <cell r="C246" t="str">
            <v>SDG_NoInv_Base</v>
          </cell>
          <cell r="D246" t="str">
            <v>C_InvVal</v>
          </cell>
          <cell r="E246" t="str">
            <v>cemch</v>
          </cell>
          <cell r="F246">
            <v>74.739999999999995</v>
          </cell>
          <cell r="G246">
            <v>69.56</v>
          </cell>
          <cell r="H246">
            <v>72.569999999999993</v>
          </cell>
          <cell r="I246">
            <v>74.540000000000006</v>
          </cell>
          <cell r="J246">
            <v>76.239999999999995</v>
          </cell>
          <cell r="K246">
            <v>78.08</v>
          </cell>
          <cell r="L246">
            <v>80.099999999999994</v>
          </cell>
          <cell r="M246">
            <v>82</v>
          </cell>
          <cell r="N246">
            <v>84.18</v>
          </cell>
          <cell r="O246">
            <v>87.17</v>
          </cell>
          <cell r="P246">
            <v>90</v>
          </cell>
          <cell r="Q246">
            <v>92.7</v>
          </cell>
          <cell r="R246">
            <v>95.86</v>
          </cell>
          <cell r="S246">
            <v>99.08</v>
          </cell>
          <cell r="T246">
            <v>102.5</v>
          </cell>
          <cell r="U246">
            <v>106.38</v>
          </cell>
          <cell r="V246">
            <v>109.99</v>
          </cell>
          <cell r="W246">
            <v>113.81</v>
          </cell>
          <cell r="X246">
            <v>117.93</v>
          </cell>
          <cell r="Y246">
            <v>121.5</v>
          </cell>
          <cell r="Z246">
            <v>125.21</v>
          </cell>
          <cell r="AA246">
            <v>128.9</v>
          </cell>
          <cell r="AB246">
            <v>134.74</v>
          </cell>
          <cell r="AC246">
            <v>139.63</v>
          </cell>
          <cell r="AD246">
            <v>143.81</v>
          </cell>
          <cell r="AE246">
            <v>147.97</v>
          </cell>
          <cell r="AF246">
            <v>152.25</v>
          </cell>
          <cell r="AG246">
            <v>156.36000000000001</v>
          </cell>
          <cell r="AH246">
            <v>158.19999999999999</v>
          </cell>
          <cell r="AI246">
            <v>158.97999999999999</v>
          </cell>
          <cell r="AJ246">
            <v>158.94</v>
          </cell>
          <cell r="AK246">
            <v>158.59</v>
          </cell>
        </row>
        <row r="247">
          <cell r="A247" t="str">
            <v>SDG_NoInv_BaseC_InvValcsequ</v>
          </cell>
          <cell r="B247" t="str">
            <v>SIclos6_GOVclos11</v>
          </cell>
          <cell r="C247" t="str">
            <v>SDG_NoInv_Base</v>
          </cell>
          <cell r="D247" t="str">
            <v>C_InvVal</v>
          </cell>
          <cell r="E247" t="str">
            <v>csequ</v>
          </cell>
          <cell r="F247">
            <v>34.74</v>
          </cell>
          <cell r="G247">
            <v>32.03</v>
          </cell>
          <cell r="H247">
            <v>33.340000000000003</v>
          </cell>
          <cell r="I247">
            <v>34.08</v>
          </cell>
          <cell r="J247">
            <v>34.81</v>
          </cell>
          <cell r="K247">
            <v>35.630000000000003</v>
          </cell>
          <cell r="L247">
            <v>36.58</v>
          </cell>
          <cell r="M247">
            <v>37.56</v>
          </cell>
          <cell r="N247">
            <v>38.64</v>
          </cell>
          <cell r="O247">
            <v>40.54</v>
          </cell>
          <cell r="P247">
            <v>41.96</v>
          </cell>
          <cell r="Q247">
            <v>43.2</v>
          </cell>
          <cell r="R247">
            <v>44.63</v>
          </cell>
          <cell r="S247">
            <v>46.12</v>
          </cell>
          <cell r="T247">
            <v>47.7</v>
          </cell>
          <cell r="U247">
            <v>49.52</v>
          </cell>
          <cell r="V247">
            <v>51.36</v>
          </cell>
          <cell r="W247">
            <v>53.21</v>
          </cell>
          <cell r="X247">
            <v>54.97</v>
          </cell>
          <cell r="Y247">
            <v>56.63</v>
          </cell>
          <cell r="Z247">
            <v>58.33</v>
          </cell>
          <cell r="AA247">
            <v>60.07</v>
          </cell>
          <cell r="AB247">
            <v>62.57</v>
          </cell>
          <cell r="AC247">
            <v>64.7</v>
          </cell>
          <cell r="AD247">
            <v>66.63</v>
          </cell>
          <cell r="AE247">
            <v>68.58</v>
          </cell>
          <cell r="AF247">
            <v>70.59</v>
          </cell>
          <cell r="AG247">
            <v>72.569999999999993</v>
          </cell>
          <cell r="AH247">
            <v>73.150000000000006</v>
          </cell>
          <cell r="AI247">
            <v>73.17</v>
          </cell>
          <cell r="AJ247">
            <v>73.02</v>
          </cell>
          <cell r="AK247">
            <v>72.650000000000006</v>
          </cell>
        </row>
        <row r="248">
          <cell r="A248" t="str">
            <v>SDG_NoInv_BaseC_InvValcvehi</v>
          </cell>
          <cell r="B248" t="str">
            <v>SIclos6_GOVclos11</v>
          </cell>
          <cell r="C248" t="str">
            <v>SDG_NoInv_Base</v>
          </cell>
          <cell r="D248" t="str">
            <v>C_InvVal</v>
          </cell>
          <cell r="E248" t="str">
            <v>cvehi</v>
          </cell>
          <cell r="F248">
            <v>115.65</v>
          </cell>
          <cell r="G248">
            <v>107.14</v>
          </cell>
          <cell r="H248">
            <v>111.65</v>
          </cell>
          <cell r="I248">
            <v>114.87</v>
          </cell>
          <cell r="J248">
            <v>117.57</v>
          </cell>
          <cell r="K248">
            <v>120.44</v>
          </cell>
          <cell r="L248">
            <v>123.52</v>
          </cell>
          <cell r="M248">
            <v>126.15</v>
          </cell>
          <cell r="N248">
            <v>129.35</v>
          </cell>
          <cell r="O248">
            <v>133.38</v>
          </cell>
          <cell r="P248">
            <v>137.66</v>
          </cell>
          <cell r="Q248">
            <v>141.83000000000001</v>
          </cell>
          <cell r="R248">
            <v>146.80000000000001</v>
          </cell>
          <cell r="S248">
            <v>151.81</v>
          </cell>
          <cell r="T248">
            <v>157.07</v>
          </cell>
          <cell r="U248">
            <v>163.04</v>
          </cell>
          <cell r="V248">
            <v>168.73</v>
          </cell>
          <cell r="W248">
            <v>174.69</v>
          </cell>
          <cell r="X248">
            <v>181.01</v>
          </cell>
          <cell r="Y248">
            <v>190.02</v>
          </cell>
          <cell r="Z248">
            <v>199.72</v>
          </cell>
          <cell r="AA248">
            <v>209.45</v>
          </cell>
          <cell r="AB248">
            <v>220.46</v>
          </cell>
          <cell r="AC248">
            <v>229.72</v>
          </cell>
          <cell r="AD248">
            <v>237.32</v>
          </cell>
          <cell r="AE248">
            <v>244.61</v>
          </cell>
          <cell r="AF248">
            <v>252.03</v>
          </cell>
          <cell r="AG248">
            <v>258.69</v>
          </cell>
          <cell r="AH248">
            <v>262.83999999999997</v>
          </cell>
          <cell r="AI248">
            <v>266.19</v>
          </cell>
          <cell r="AJ248">
            <v>267.58999999999997</v>
          </cell>
          <cell r="AK248">
            <v>267.8</v>
          </cell>
        </row>
        <row r="249">
          <cell r="A249" t="str">
            <v>SDG_NoInv_BaseC_InvValctequ</v>
          </cell>
          <cell r="B249" t="str">
            <v>SIclos6_GOVclos11</v>
          </cell>
          <cell r="C249" t="str">
            <v>SDG_NoInv_Base</v>
          </cell>
          <cell r="D249" t="str">
            <v>C_InvVal</v>
          </cell>
          <cell r="E249" t="str">
            <v>ctequ</v>
          </cell>
          <cell r="F249">
            <v>11.68</v>
          </cell>
          <cell r="G249">
            <v>11.15</v>
          </cell>
          <cell r="H249">
            <v>11.57</v>
          </cell>
          <cell r="I249">
            <v>11.94</v>
          </cell>
          <cell r="J249">
            <v>12.22</v>
          </cell>
          <cell r="K249">
            <v>12.53</v>
          </cell>
          <cell r="L249">
            <v>12.85</v>
          </cell>
          <cell r="M249">
            <v>13.09</v>
          </cell>
          <cell r="N249">
            <v>13.39</v>
          </cell>
          <cell r="O249">
            <v>13.62</v>
          </cell>
          <cell r="P249">
            <v>14</v>
          </cell>
          <cell r="Q249">
            <v>14.41</v>
          </cell>
          <cell r="R249">
            <v>14.94</v>
          </cell>
          <cell r="S249">
            <v>15.46</v>
          </cell>
          <cell r="T249">
            <v>16</v>
          </cell>
          <cell r="U249">
            <v>16.61</v>
          </cell>
          <cell r="V249">
            <v>17.190000000000001</v>
          </cell>
          <cell r="W249">
            <v>17.809999999999999</v>
          </cell>
          <cell r="X249">
            <v>18.5</v>
          </cell>
          <cell r="Y249">
            <v>19.11</v>
          </cell>
          <cell r="Z249">
            <v>19.75</v>
          </cell>
          <cell r="AA249">
            <v>20.38</v>
          </cell>
          <cell r="AB249">
            <v>21.56</v>
          </cell>
          <cell r="AC249">
            <v>22.49</v>
          </cell>
          <cell r="AD249">
            <v>23.19</v>
          </cell>
          <cell r="AE249">
            <v>23.85</v>
          </cell>
          <cell r="AF249">
            <v>24.53</v>
          </cell>
          <cell r="AG249">
            <v>25.28</v>
          </cell>
          <cell r="AH249">
            <v>25.95</v>
          </cell>
          <cell r="AI249">
            <v>26.53</v>
          </cell>
          <cell r="AJ249">
            <v>26.78</v>
          </cell>
          <cell r="AK249">
            <v>26.9</v>
          </cell>
        </row>
        <row r="250">
          <cell r="A250" t="str">
            <v>SDG_NoInv_BaseC_InvValcfurn</v>
          </cell>
          <cell r="B250" t="str">
            <v>SIclos6_GOVclos11</v>
          </cell>
          <cell r="C250" t="str">
            <v>SDG_NoInv_Base</v>
          </cell>
          <cell r="D250" t="str">
            <v>C_InvVal</v>
          </cell>
          <cell r="E250" t="str">
            <v>cfurn</v>
          </cell>
          <cell r="F250">
            <v>28.64</v>
          </cell>
          <cell r="G250">
            <v>27.14</v>
          </cell>
          <cell r="H250">
            <v>27.93</v>
          </cell>
          <cell r="I250">
            <v>28.49</v>
          </cell>
          <cell r="J250">
            <v>28.97</v>
          </cell>
          <cell r="K250">
            <v>29.56</v>
          </cell>
          <cell r="L250">
            <v>30.29</v>
          </cell>
          <cell r="M250">
            <v>31.13</v>
          </cell>
          <cell r="N250">
            <v>32.01</v>
          </cell>
          <cell r="O250">
            <v>32.9</v>
          </cell>
          <cell r="P250">
            <v>33.92</v>
          </cell>
          <cell r="Q250">
            <v>34.92</v>
          </cell>
          <cell r="R250">
            <v>36.1</v>
          </cell>
          <cell r="S250">
            <v>37.29</v>
          </cell>
          <cell r="T250">
            <v>38.56</v>
          </cell>
          <cell r="U250">
            <v>40.03</v>
          </cell>
          <cell r="V250">
            <v>41.49</v>
          </cell>
          <cell r="W250">
            <v>42.96</v>
          </cell>
          <cell r="X250">
            <v>44.42</v>
          </cell>
          <cell r="Y250">
            <v>45.76</v>
          </cell>
          <cell r="Z250">
            <v>47.16</v>
          </cell>
          <cell r="AA250">
            <v>48.53</v>
          </cell>
          <cell r="AB250">
            <v>49.63</v>
          </cell>
          <cell r="AC250">
            <v>50.82</v>
          </cell>
          <cell r="AD250">
            <v>52.29</v>
          </cell>
          <cell r="AE250">
            <v>53.9</v>
          </cell>
          <cell r="AF250">
            <v>55.59</v>
          </cell>
          <cell r="AG250">
            <v>57.27</v>
          </cell>
          <cell r="AH250">
            <v>56.84</v>
          </cell>
          <cell r="AI250">
            <v>56.25</v>
          </cell>
          <cell r="AJ250">
            <v>55.99</v>
          </cell>
          <cell r="AK250">
            <v>55.67</v>
          </cell>
        </row>
        <row r="251">
          <cell r="A251" t="str">
            <v>SDG_NoInv_BaseC_InvValcoman</v>
          </cell>
          <cell r="B251" t="str">
            <v>SIclos6_GOVclos11</v>
          </cell>
          <cell r="C251" t="str">
            <v>SDG_NoInv_Base</v>
          </cell>
          <cell r="D251" t="str">
            <v>C_InvVal</v>
          </cell>
          <cell r="E251" t="str">
            <v>coman</v>
          </cell>
          <cell r="F251">
            <v>1.75</v>
          </cell>
          <cell r="G251">
            <v>1.66</v>
          </cell>
          <cell r="H251">
            <v>1.71</v>
          </cell>
          <cell r="I251">
            <v>1.73</v>
          </cell>
          <cell r="J251">
            <v>1.76</v>
          </cell>
          <cell r="K251">
            <v>1.79</v>
          </cell>
          <cell r="L251">
            <v>1.83</v>
          </cell>
          <cell r="M251">
            <v>1.88</v>
          </cell>
          <cell r="N251">
            <v>1.93</v>
          </cell>
          <cell r="O251">
            <v>2.02</v>
          </cell>
          <cell r="P251">
            <v>2.0699999999999998</v>
          </cell>
          <cell r="Q251">
            <v>2.11</v>
          </cell>
          <cell r="R251">
            <v>2.17</v>
          </cell>
          <cell r="S251">
            <v>2.23</v>
          </cell>
          <cell r="T251">
            <v>2.2999999999999998</v>
          </cell>
          <cell r="U251">
            <v>2.38</v>
          </cell>
          <cell r="V251">
            <v>2.4700000000000002</v>
          </cell>
          <cell r="W251">
            <v>2.5499999999999998</v>
          </cell>
          <cell r="X251">
            <v>2.64</v>
          </cell>
          <cell r="Y251">
            <v>2.71</v>
          </cell>
          <cell r="Z251">
            <v>2.79</v>
          </cell>
          <cell r="AA251">
            <v>2.88</v>
          </cell>
          <cell r="AB251">
            <v>2.96</v>
          </cell>
          <cell r="AC251">
            <v>3.04</v>
          </cell>
          <cell r="AD251">
            <v>3.13</v>
          </cell>
          <cell r="AE251">
            <v>3.23</v>
          </cell>
          <cell r="AF251">
            <v>3.34</v>
          </cell>
          <cell r="AG251">
            <v>3.44</v>
          </cell>
          <cell r="AH251">
            <v>3.45</v>
          </cell>
          <cell r="AI251">
            <v>3.44</v>
          </cell>
          <cell r="AJ251">
            <v>3.45</v>
          </cell>
          <cell r="AK251">
            <v>3.45</v>
          </cell>
        </row>
        <row r="252">
          <cell r="A252" t="str">
            <v>SDG_NoInv_BaseC_InvValccons</v>
          </cell>
          <cell r="B252" t="str">
            <v>SIclos6_GOVclos11</v>
          </cell>
          <cell r="C252" t="str">
            <v>SDG_NoInv_Base</v>
          </cell>
          <cell r="D252" t="str">
            <v>C_InvVal</v>
          </cell>
          <cell r="E252" t="str">
            <v>ccons</v>
          </cell>
          <cell r="F252">
            <v>407.96</v>
          </cell>
          <cell r="G252">
            <v>393.39</v>
          </cell>
          <cell r="H252">
            <v>401.78</v>
          </cell>
          <cell r="I252">
            <v>408.91</v>
          </cell>
          <cell r="J252">
            <v>415.12</v>
          </cell>
          <cell r="K252">
            <v>423.27</v>
          </cell>
          <cell r="L252">
            <v>433.25</v>
          </cell>
          <cell r="M252">
            <v>444.85</v>
          </cell>
          <cell r="N252">
            <v>456.78</v>
          </cell>
          <cell r="O252">
            <v>468.99</v>
          </cell>
          <cell r="P252">
            <v>482.98</v>
          </cell>
          <cell r="Q252">
            <v>497.01</v>
          </cell>
          <cell r="R252">
            <v>513.66</v>
          </cell>
          <cell r="S252">
            <v>530.79</v>
          </cell>
          <cell r="T252">
            <v>548.84</v>
          </cell>
          <cell r="U252">
            <v>569.53</v>
          </cell>
          <cell r="V252">
            <v>590.04999999999995</v>
          </cell>
          <cell r="W252">
            <v>611.03</v>
          </cell>
          <cell r="X252">
            <v>632.64</v>
          </cell>
          <cell r="Y252">
            <v>651.61</v>
          </cell>
          <cell r="Z252">
            <v>671.93</v>
          </cell>
          <cell r="AA252">
            <v>691.07</v>
          </cell>
          <cell r="AB252">
            <v>705.87</v>
          </cell>
          <cell r="AC252">
            <v>722.75</v>
          </cell>
          <cell r="AD252">
            <v>744.28</v>
          </cell>
          <cell r="AE252">
            <v>767.79</v>
          </cell>
          <cell r="AF252">
            <v>792.32</v>
          </cell>
          <cell r="AG252">
            <v>816.86</v>
          </cell>
          <cell r="AH252">
            <v>813.22</v>
          </cell>
          <cell r="AI252">
            <v>806.86</v>
          </cell>
          <cell r="AJ252">
            <v>804.48</v>
          </cell>
          <cell r="AK252">
            <v>801.2</v>
          </cell>
        </row>
        <row r="253">
          <cell r="A253" t="str">
            <v>SDG_NoInv_BaseC_InvValcbsrv</v>
          </cell>
          <cell r="B253" t="str">
            <v>SIclos6_GOVclos11</v>
          </cell>
          <cell r="C253" t="str">
            <v>SDG_NoInv_Base</v>
          </cell>
          <cell r="D253" t="str">
            <v>C_InvVal</v>
          </cell>
          <cell r="E253" t="str">
            <v>cbsrv</v>
          </cell>
          <cell r="F253">
            <v>64.14</v>
          </cell>
          <cell r="G253">
            <v>56.75</v>
          </cell>
          <cell r="H253">
            <v>58.8</v>
          </cell>
          <cell r="I253">
            <v>60.19</v>
          </cell>
          <cell r="J253">
            <v>61.41</v>
          </cell>
          <cell r="K253">
            <v>62.79</v>
          </cell>
          <cell r="L253">
            <v>64.38</v>
          </cell>
          <cell r="M253">
            <v>66.180000000000007</v>
          </cell>
          <cell r="N253">
            <v>68.03</v>
          </cell>
          <cell r="O253">
            <v>70.11</v>
          </cell>
          <cell r="P253">
            <v>72.31</v>
          </cell>
          <cell r="Q253">
            <v>74.459999999999994</v>
          </cell>
          <cell r="R253">
            <v>76.97</v>
          </cell>
          <cell r="S253">
            <v>79.58</v>
          </cell>
          <cell r="T253">
            <v>82.3</v>
          </cell>
          <cell r="U253">
            <v>85.4</v>
          </cell>
          <cell r="V253">
            <v>88.71</v>
          </cell>
          <cell r="W253">
            <v>91.93</v>
          </cell>
          <cell r="X253">
            <v>94.9</v>
          </cell>
          <cell r="Y253">
            <v>97.77</v>
          </cell>
          <cell r="Z253">
            <v>100.81</v>
          </cell>
          <cell r="AA253">
            <v>103.71</v>
          </cell>
          <cell r="AB253">
            <v>106.03</v>
          </cell>
          <cell r="AC253">
            <v>108.55</v>
          </cell>
          <cell r="AD253">
            <v>111.71</v>
          </cell>
          <cell r="AE253">
            <v>115.16</v>
          </cell>
          <cell r="AF253">
            <v>118.81</v>
          </cell>
          <cell r="AG253">
            <v>122.3</v>
          </cell>
          <cell r="AH253">
            <v>121.81</v>
          </cell>
          <cell r="AI253">
            <v>120.76</v>
          </cell>
          <cell r="AJ253">
            <v>120.12</v>
          </cell>
          <cell r="AK253">
            <v>119.28</v>
          </cell>
        </row>
        <row r="254">
          <cell r="A254" t="str">
            <v>SDG_NoInv_BaseC_InvValcimpt</v>
          </cell>
          <cell r="B254" t="str">
            <v>SIclos6_GOVclos11</v>
          </cell>
          <cell r="C254" t="str">
            <v>SDG_NoInv_Base</v>
          </cell>
          <cell r="D254" t="str">
            <v>C_InvVal</v>
          </cell>
          <cell r="E254" t="str">
            <v>cimpt</v>
          </cell>
          <cell r="F254">
            <v>2.86</v>
          </cell>
          <cell r="G254">
            <v>2.92</v>
          </cell>
          <cell r="H254">
            <v>2.96</v>
          </cell>
          <cell r="I254">
            <v>2.95</v>
          </cell>
          <cell r="J254">
            <v>2.95</v>
          </cell>
          <cell r="K254">
            <v>2.95</v>
          </cell>
          <cell r="L254">
            <v>2.96</v>
          </cell>
          <cell r="M254">
            <v>2.98</v>
          </cell>
          <cell r="N254">
            <v>2.99</v>
          </cell>
          <cell r="O254">
            <v>3.08</v>
          </cell>
          <cell r="P254">
            <v>3.1</v>
          </cell>
          <cell r="Q254">
            <v>3.11</v>
          </cell>
          <cell r="R254">
            <v>3.11</v>
          </cell>
          <cell r="S254">
            <v>3.11</v>
          </cell>
          <cell r="T254">
            <v>3.12</v>
          </cell>
          <cell r="U254">
            <v>3.13</v>
          </cell>
          <cell r="V254">
            <v>3.13</v>
          </cell>
          <cell r="W254">
            <v>3.13</v>
          </cell>
          <cell r="X254">
            <v>3.14</v>
          </cell>
          <cell r="Y254">
            <v>3.14</v>
          </cell>
          <cell r="Z254">
            <v>3.13</v>
          </cell>
          <cell r="AA254">
            <v>3.14</v>
          </cell>
          <cell r="AB254">
            <v>3.15</v>
          </cell>
          <cell r="AC254">
            <v>3.16</v>
          </cell>
          <cell r="AD254">
            <v>3.16</v>
          </cell>
          <cell r="AE254">
            <v>3.16</v>
          </cell>
          <cell r="AF254">
            <v>3.16</v>
          </cell>
          <cell r="AG254">
            <v>3.16</v>
          </cell>
          <cell r="AH254">
            <v>3.15</v>
          </cell>
          <cell r="AI254">
            <v>3.12</v>
          </cell>
          <cell r="AJ254">
            <v>3.1</v>
          </cell>
          <cell r="AK254">
            <v>3.08</v>
          </cell>
        </row>
        <row r="255">
          <cell r="A255" t="str">
            <v>SDG_NoInv_BaseC_InvValtotal</v>
          </cell>
          <cell r="B255" t="str">
            <v>SIclos6_GOVclos11</v>
          </cell>
          <cell r="C255" t="str">
            <v>SDG_NoInv_Base</v>
          </cell>
          <cell r="D255" t="str">
            <v>C_InvVal</v>
          </cell>
          <cell r="E255" t="str">
            <v>total</v>
          </cell>
          <cell r="F255">
            <v>906.02</v>
          </cell>
          <cell r="G255">
            <v>856.64</v>
          </cell>
          <cell r="H255">
            <v>883.56</v>
          </cell>
          <cell r="I255">
            <v>903.09</v>
          </cell>
          <cell r="J255">
            <v>920.08</v>
          </cell>
          <cell r="K255">
            <v>940.12</v>
          </cell>
          <cell r="L255">
            <v>963.3</v>
          </cell>
          <cell r="M255">
            <v>987.63</v>
          </cell>
          <cell r="N255">
            <v>1013.98</v>
          </cell>
          <cell r="O255">
            <v>1045.33</v>
          </cell>
          <cell r="P255">
            <v>1077.78</v>
          </cell>
          <cell r="Q255">
            <v>1109.44</v>
          </cell>
          <cell r="R255">
            <v>1146.99</v>
          </cell>
          <cell r="S255">
            <v>1185.4100000000001</v>
          </cell>
          <cell r="T255">
            <v>1225.9000000000001</v>
          </cell>
          <cell r="U255">
            <v>1272.25</v>
          </cell>
          <cell r="V255">
            <v>1317.17</v>
          </cell>
          <cell r="W255">
            <v>1363.84</v>
          </cell>
          <cell r="X255">
            <v>1412.84</v>
          </cell>
          <cell r="Y255">
            <v>1458.89</v>
          </cell>
          <cell r="Z255">
            <v>1507.68</v>
          </cell>
          <cell r="AA255">
            <v>1555.18</v>
          </cell>
          <cell r="AB255">
            <v>1606.38</v>
          </cell>
          <cell r="AC255">
            <v>1654.83</v>
          </cell>
          <cell r="AD255">
            <v>1704.82</v>
          </cell>
          <cell r="AE255">
            <v>1756.9</v>
          </cell>
          <cell r="AF255">
            <v>1810.89</v>
          </cell>
          <cell r="AG255">
            <v>1864.19</v>
          </cell>
          <cell r="AH255">
            <v>1870.98</v>
          </cell>
          <cell r="AI255">
            <v>1869.84</v>
          </cell>
          <cell r="AJ255">
            <v>1868.64</v>
          </cell>
          <cell r="AK255">
            <v>1863.33</v>
          </cell>
        </row>
        <row r="256">
          <cell r="A256" t="str">
            <v>SDG_NoInv_BaseIADJXtotal</v>
          </cell>
          <cell r="B256" t="str">
            <v>SIclos6_GOVclos11</v>
          </cell>
          <cell r="C256" t="str">
            <v>SDG_NoInv_Base</v>
          </cell>
          <cell r="D256" t="str">
            <v>IADJX</v>
          </cell>
          <cell r="E256" t="str">
            <v>total</v>
          </cell>
          <cell r="F256">
            <v>1</v>
          </cell>
          <cell r="G256">
            <v>0.91</v>
          </cell>
          <cell r="H256">
            <v>0.94</v>
          </cell>
          <cell r="I256">
            <v>0.96</v>
          </cell>
          <cell r="J256">
            <v>0.97</v>
          </cell>
          <cell r="K256">
            <v>0.99</v>
          </cell>
          <cell r="L256">
            <v>1.02</v>
          </cell>
          <cell r="M256">
            <v>1.05</v>
          </cell>
          <cell r="N256">
            <v>1.07</v>
          </cell>
          <cell r="O256">
            <v>1.1100000000000001</v>
          </cell>
          <cell r="P256">
            <v>1.1499999999999999</v>
          </cell>
          <cell r="Q256">
            <v>1.18</v>
          </cell>
          <cell r="R256">
            <v>1.21</v>
          </cell>
          <cell r="S256">
            <v>1.25</v>
          </cell>
          <cell r="T256">
            <v>1.29</v>
          </cell>
          <cell r="U256">
            <v>1.34</v>
          </cell>
          <cell r="V256">
            <v>1.39</v>
          </cell>
          <cell r="W256">
            <v>1.44</v>
          </cell>
          <cell r="X256">
            <v>1.48</v>
          </cell>
          <cell r="Y256">
            <v>1.53</v>
          </cell>
          <cell r="Z256">
            <v>1.58</v>
          </cell>
          <cell r="AA256">
            <v>1.62</v>
          </cell>
          <cell r="AB256">
            <v>1.67</v>
          </cell>
          <cell r="AC256">
            <v>1.71</v>
          </cell>
          <cell r="AD256">
            <v>1.76</v>
          </cell>
          <cell r="AE256">
            <v>1.81</v>
          </cell>
          <cell r="AF256">
            <v>1.87</v>
          </cell>
          <cell r="AG256">
            <v>1.92</v>
          </cell>
          <cell r="AH256">
            <v>1.91</v>
          </cell>
          <cell r="AI256">
            <v>1.9</v>
          </cell>
          <cell r="AJ256">
            <v>1.89</v>
          </cell>
          <cell r="AK256">
            <v>1.88</v>
          </cell>
        </row>
        <row r="257">
          <cell r="A257" t="str">
            <v>SDG_NoInv_BaseC_QINV_IADJtotal</v>
          </cell>
          <cell r="B257" t="str">
            <v>SIclos6_GOVclos11</v>
          </cell>
          <cell r="C257" t="str">
            <v>SDG_NoInv_Base</v>
          </cell>
          <cell r="D257" t="str">
            <v>C_QINV_IADJ</v>
          </cell>
          <cell r="E257" t="str">
            <v>total</v>
          </cell>
          <cell r="F257">
            <v>906.02</v>
          </cell>
          <cell r="G257">
            <v>943.23</v>
          </cell>
          <cell r="H257">
            <v>944.08</v>
          </cell>
          <cell r="I257">
            <v>945.5</v>
          </cell>
          <cell r="J257">
            <v>945.67</v>
          </cell>
          <cell r="K257">
            <v>946.55</v>
          </cell>
          <cell r="L257">
            <v>946.55</v>
          </cell>
          <cell r="M257">
            <v>944.63</v>
          </cell>
          <cell r="N257">
            <v>943.42</v>
          </cell>
          <cell r="O257">
            <v>940.44</v>
          </cell>
          <cell r="P257">
            <v>941.07</v>
          </cell>
          <cell r="Q257">
            <v>942.36</v>
          </cell>
          <cell r="R257">
            <v>944.38</v>
          </cell>
          <cell r="S257">
            <v>945.84</v>
          </cell>
          <cell r="T257">
            <v>947.12</v>
          </cell>
          <cell r="U257">
            <v>948.12</v>
          </cell>
          <cell r="V257">
            <v>946.83</v>
          </cell>
          <cell r="W257">
            <v>947.3</v>
          </cell>
          <cell r="X257">
            <v>951.82</v>
          </cell>
          <cell r="Y257">
            <v>953.59</v>
          </cell>
          <cell r="Z257">
            <v>955.38</v>
          </cell>
          <cell r="AA257">
            <v>957.1</v>
          </cell>
          <cell r="AB257">
            <v>964.34</v>
          </cell>
          <cell r="AC257">
            <v>969.24</v>
          </cell>
          <cell r="AD257">
            <v>970.7</v>
          </cell>
          <cell r="AE257">
            <v>971.01</v>
          </cell>
          <cell r="AF257">
            <v>970.86</v>
          </cell>
          <cell r="AG257">
            <v>970.88</v>
          </cell>
          <cell r="AH257">
            <v>977.97</v>
          </cell>
          <cell r="AI257">
            <v>984.65</v>
          </cell>
          <cell r="AJ257">
            <v>988</v>
          </cell>
          <cell r="AK257">
            <v>991.02</v>
          </cell>
        </row>
        <row r="258">
          <cell r="A258" t="str">
            <v>SDG_NoInv_BaseINVSHRXtotal</v>
          </cell>
          <cell r="B258" t="str">
            <v>SIclos6_GOVclos11</v>
          </cell>
          <cell r="C258" t="str">
            <v>SDG_NoInv_Base</v>
          </cell>
          <cell r="D258" t="str">
            <v>INVSHRX</v>
          </cell>
          <cell r="E258" t="str">
            <v>total</v>
          </cell>
          <cell r="F258">
            <v>0.18</v>
          </cell>
          <cell r="G258">
            <v>0.18</v>
          </cell>
          <cell r="H258">
            <v>0.18</v>
          </cell>
          <cell r="I258">
            <v>0.18</v>
          </cell>
          <cell r="J258">
            <v>0.18</v>
          </cell>
          <cell r="K258">
            <v>0.18</v>
          </cell>
          <cell r="L258">
            <v>0.18</v>
          </cell>
          <cell r="M258">
            <v>0.18</v>
          </cell>
          <cell r="N258">
            <v>0.18</v>
          </cell>
          <cell r="O258">
            <v>0.18</v>
          </cell>
          <cell r="P258">
            <v>0.18</v>
          </cell>
          <cell r="Q258">
            <v>0.18</v>
          </cell>
          <cell r="R258">
            <v>0.18</v>
          </cell>
          <cell r="S258">
            <v>0.18</v>
          </cell>
          <cell r="T258">
            <v>0.18</v>
          </cell>
          <cell r="U258">
            <v>0.18</v>
          </cell>
          <cell r="V258">
            <v>0.18</v>
          </cell>
          <cell r="W258">
            <v>0.18</v>
          </cell>
          <cell r="X258">
            <v>0.18</v>
          </cell>
          <cell r="Y258">
            <v>0.18</v>
          </cell>
          <cell r="Z258">
            <v>0.18</v>
          </cell>
          <cell r="AA258">
            <v>0.18</v>
          </cell>
          <cell r="AB258">
            <v>0.18</v>
          </cell>
          <cell r="AC258">
            <v>0.18</v>
          </cell>
          <cell r="AD258">
            <v>0.18</v>
          </cell>
          <cell r="AE258">
            <v>0.18</v>
          </cell>
          <cell r="AF258">
            <v>0.18</v>
          </cell>
          <cell r="AG258">
            <v>0.18</v>
          </cell>
          <cell r="AH258">
            <v>0.18</v>
          </cell>
          <cell r="AI258">
            <v>0.18</v>
          </cell>
          <cell r="AJ258">
            <v>0.18</v>
          </cell>
          <cell r="AK258">
            <v>0.18</v>
          </cell>
        </row>
        <row r="259">
          <cell r="A259" t="str">
            <v>SDG_NoInv_BaseGADJXtotal</v>
          </cell>
          <cell r="B259" t="str">
            <v>SIclos6_GOVclos11</v>
          </cell>
          <cell r="C259" t="str">
            <v>SDG_NoInv_Base</v>
          </cell>
          <cell r="D259" t="str">
            <v>GADJX</v>
          </cell>
          <cell r="E259" t="str">
            <v>total</v>
          </cell>
          <cell r="F259">
            <v>1</v>
          </cell>
          <cell r="G259">
            <v>1.02</v>
          </cell>
          <cell r="H259">
            <v>1.05</v>
          </cell>
          <cell r="I259">
            <v>1.07</v>
          </cell>
          <cell r="J259">
            <v>1.1000000000000001</v>
          </cell>
          <cell r="K259">
            <v>1.1200000000000001</v>
          </cell>
          <cell r="L259">
            <v>1.1499999999999999</v>
          </cell>
          <cell r="M259">
            <v>1.18</v>
          </cell>
          <cell r="N259">
            <v>1.21</v>
          </cell>
          <cell r="O259">
            <v>1.23</v>
          </cell>
          <cell r="P259">
            <v>1.26</v>
          </cell>
          <cell r="Q259">
            <v>1.29</v>
          </cell>
          <cell r="R259">
            <v>1.32</v>
          </cell>
          <cell r="S259">
            <v>1.35</v>
          </cell>
          <cell r="T259">
            <v>1.39</v>
          </cell>
          <cell r="U259">
            <v>1.42</v>
          </cell>
          <cell r="V259">
            <v>1.45</v>
          </cell>
          <cell r="W259">
            <v>1.49</v>
          </cell>
          <cell r="X259">
            <v>1.52</v>
          </cell>
          <cell r="Y259">
            <v>1.56</v>
          </cell>
          <cell r="Z259">
            <v>1.6</v>
          </cell>
          <cell r="AA259">
            <v>1.63</v>
          </cell>
          <cell r="AB259">
            <v>1.67</v>
          </cell>
          <cell r="AC259">
            <v>1.71</v>
          </cell>
          <cell r="AD259">
            <v>1.75</v>
          </cell>
          <cell r="AE259">
            <v>1.79</v>
          </cell>
          <cell r="AF259">
            <v>1.84</v>
          </cell>
          <cell r="AG259">
            <v>1.88</v>
          </cell>
          <cell r="AH259">
            <v>1.92</v>
          </cell>
          <cell r="AI259">
            <v>1.97</v>
          </cell>
          <cell r="AJ259">
            <v>2.02</v>
          </cell>
          <cell r="AK259">
            <v>2.06</v>
          </cell>
        </row>
        <row r="260">
          <cell r="A260" t="str">
            <v>SDG_NoInv_BaseGOVSHRXtotal</v>
          </cell>
          <cell r="B260" t="str">
            <v>SIclos6_GOVclos11</v>
          </cell>
          <cell r="C260" t="str">
            <v>SDG_NoInv_Base</v>
          </cell>
          <cell r="D260" t="str">
            <v>GOVSHRX</v>
          </cell>
          <cell r="E260" t="str">
            <v>total</v>
          </cell>
          <cell r="F260">
            <v>0.21</v>
          </cell>
          <cell r="G260">
            <v>0.23</v>
          </cell>
          <cell r="H260">
            <v>0.23</v>
          </cell>
          <cell r="I260">
            <v>0.23</v>
          </cell>
          <cell r="J260">
            <v>0.23</v>
          </cell>
          <cell r="K260">
            <v>0.23</v>
          </cell>
          <cell r="L260">
            <v>0.23</v>
          </cell>
          <cell r="M260">
            <v>0.23</v>
          </cell>
          <cell r="N260">
            <v>0.23</v>
          </cell>
          <cell r="O260">
            <v>0.23</v>
          </cell>
          <cell r="P260">
            <v>0.23</v>
          </cell>
          <cell r="Q260">
            <v>0.23</v>
          </cell>
          <cell r="R260">
            <v>0.22</v>
          </cell>
          <cell r="S260">
            <v>0.22</v>
          </cell>
          <cell r="T260">
            <v>0.22</v>
          </cell>
          <cell r="U260">
            <v>0.22</v>
          </cell>
          <cell r="V260">
            <v>0.22</v>
          </cell>
          <cell r="W260">
            <v>0.22</v>
          </cell>
          <cell r="X260">
            <v>0.22</v>
          </cell>
          <cell r="Y260">
            <v>0.21</v>
          </cell>
          <cell r="Z260">
            <v>0.21</v>
          </cell>
          <cell r="AA260">
            <v>0.21</v>
          </cell>
          <cell r="AB260">
            <v>0.21</v>
          </cell>
          <cell r="AC260">
            <v>0.21</v>
          </cell>
          <cell r="AD260">
            <v>0.21</v>
          </cell>
          <cell r="AE260">
            <v>0.21</v>
          </cell>
          <cell r="AF260">
            <v>0.2</v>
          </cell>
          <cell r="AG260">
            <v>0.2</v>
          </cell>
          <cell r="AH260">
            <v>0.2</v>
          </cell>
          <cell r="AI260">
            <v>0.21</v>
          </cell>
          <cell r="AJ260">
            <v>0.21</v>
          </cell>
          <cell r="AK260">
            <v>0.21</v>
          </cell>
        </row>
        <row r="261">
          <cell r="A261" t="str">
            <v>SDG_NoInv_BaseGOVGRtotal</v>
          </cell>
          <cell r="B261" t="str">
            <v>SIclos6_GOVclos11</v>
          </cell>
          <cell r="C261" t="str">
            <v>SDG_NoInv_Base</v>
          </cell>
          <cell r="D261" t="str">
            <v>GOVGR</v>
          </cell>
          <cell r="E261" t="str">
            <v>total</v>
          </cell>
          <cell r="G261">
            <v>0.02</v>
          </cell>
          <cell r="H261">
            <v>0.02</v>
          </cell>
          <cell r="I261">
            <v>0.02</v>
          </cell>
          <cell r="J261">
            <v>0.02</v>
          </cell>
          <cell r="K261">
            <v>0.02</v>
          </cell>
          <cell r="L261">
            <v>0.02</v>
          </cell>
          <cell r="M261">
            <v>0.02</v>
          </cell>
          <cell r="N261">
            <v>0.02</v>
          </cell>
          <cell r="O261">
            <v>0.02</v>
          </cell>
          <cell r="P261">
            <v>0.02</v>
          </cell>
          <cell r="Q261">
            <v>0.02</v>
          </cell>
          <cell r="R261">
            <v>0.02</v>
          </cell>
          <cell r="S261">
            <v>0.02</v>
          </cell>
          <cell r="T261">
            <v>0.02</v>
          </cell>
          <cell r="U261">
            <v>0.02</v>
          </cell>
          <cell r="V261">
            <v>0.02</v>
          </cell>
          <cell r="W261">
            <v>0.02</v>
          </cell>
          <cell r="X261">
            <v>0.02</v>
          </cell>
          <cell r="Y261">
            <v>0.02</v>
          </cell>
          <cell r="Z261">
            <v>0.02</v>
          </cell>
          <cell r="AA261">
            <v>0.02</v>
          </cell>
          <cell r="AB261">
            <v>0.02</v>
          </cell>
          <cell r="AC261">
            <v>0.02</v>
          </cell>
          <cell r="AD261">
            <v>0.02</v>
          </cell>
          <cell r="AE261">
            <v>0.02</v>
          </cell>
          <cell r="AF261">
            <v>0.02</v>
          </cell>
          <cell r="AG261">
            <v>0.02</v>
          </cell>
          <cell r="AH261">
            <v>0.02</v>
          </cell>
          <cell r="AI261">
            <v>0.02</v>
          </cell>
          <cell r="AJ261">
            <v>0.02</v>
          </cell>
          <cell r="AK261">
            <v>0.02</v>
          </cell>
        </row>
        <row r="262">
          <cell r="A262" t="str">
            <v>SDG_NoInv_Basetrnsfrx_govent-n</v>
          </cell>
          <cell r="B262" t="str">
            <v>SIclos6_GOVclos11</v>
          </cell>
          <cell r="C262" t="str">
            <v>SDG_NoInv_Base</v>
          </cell>
          <cell r="D262" t="str">
            <v>trnsfrx_gov</v>
          </cell>
          <cell r="E262" t="str">
            <v>ent-n</v>
          </cell>
          <cell r="F262">
            <v>182.31</v>
          </cell>
          <cell r="G262">
            <v>182.31</v>
          </cell>
          <cell r="H262">
            <v>182.31</v>
          </cell>
          <cell r="I262">
            <v>182.31</v>
          </cell>
          <cell r="J262">
            <v>182.31</v>
          </cell>
          <cell r="K262">
            <v>182.31</v>
          </cell>
          <cell r="L262">
            <v>182.31</v>
          </cell>
          <cell r="M262">
            <v>182.31</v>
          </cell>
          <cell r="N262">
            <v>182.31</v>
          </cell>
          <cell r="O262">
            <v>182.31</v>
          </cell>
          <cell r="P262">
            <v>182.31</v>
          </cell>
          <cell r="Q262">
            <v>182.31</v>
          </cell>
          <cell r="R262">
            <v>182.31</v>
          </cell>
          <cell r="S262">
            <v>182.31</v>
          </cell>
          <cell r="T262">
            <v>182.31</v>
          </cell>
          <cell r="U262">
            <v>182.31</v>
          </cell>
          <cell r="V262">
            <v>182.31</v>
          </cell>
          <cell r="W262">
            <v>182.31</v>
          </cell>
          <cell r="X262">
            <v>182.31</v>
          </cell>
          <cell r="Y262">
            <v>182.31</v>
          </cell>
          <cell r="Z262">
            <v>182.31</v>
          </cell>
          <cell r="AA262">
            <v>182.31</v>
          </cell>
          <cell r="AB262">
            <v>182.31</v>
          </cell>
          <cell r="AC262">
            <v>182.31</v>
          </cell>
          <cell r="AD262">
            <v>182.31</v>
          </cell>
          <cell r="AE262">
            <v>182.31</v>
          </cell>
          <cell r="AF262">
            <v>182.31</v>
          </cell>
          <cell r="AG262">
            <v>182.31</v>
          </cell>
          <cell r="AH262">
            <v>182.31</v>
          </cell>
          <cell r="AI262">
            <v>182.31</v>
          </cell>
          <cell r="AJ262">
            <v>182.31</v>
          </cell>
          <cell r="AK262">
            <v>182.31</v>
          </cell>
        </row>
        <row r="263">
          <cell r="A263" t="str">
            <v>SDG_NoInv_Basetrnsfrx_govhhd-0</v>
          </cell>
          <cell r="B263" t="str">
            <v>SIclos6_GOVclos11</v>
          </cell>
          <cell r="C263" t="str">
            <v>SDG_NoInv_Base</v>
          </cell>
          <cell r="D263" t="str">
            <v>trnsfrx_gov</v>
          </cell>
          <cell r="E263" t="str">
            <v>hhd-0</v>
          </cell>
          <cell r="F263">
            <v>42.27</v>
          </cell>
          <cell r="G263">
            <v>42.27</v>
          </cell>
          <cell r="H263">
            <v>40.799999999999997</v>
          </cell>
          <cell r="I263">
            <v>42.26</v>
          </cell>
          <cell r="J263">
            <v>43.46</v>
          </cell>
          <cell r="K263">
            <v>44.54</v>
          </cell>
          <cell r="L263">
            <v>45.78</v>
          </cell>
          <cell r="M263">
            <v>47.16</v>
          </cell>
          <cell r="N263">
            <v>48.58</v>
          </cell>
          <cell r="O263">
            <v>50.1</v>
          </cell>
          <cell r="P263">
            <v>51.75</v>
          </cell>
          <cell r="Q263">
            <v>53.55</v>
          </cell>
          <cell r="R263">
            <v>55.35</v>
          </cell>
          <cell r="S263">
            <v>57.43</v>
          </cell>
          <cell r="T263">
            <v>59.55</v>
          </cell>
          <cell r="U263">
            <v>61.77</v>
          </cell>
          <cell r="V263">
            <v>64.260000000000005</v>
          </cell>
          <cell r="W263">
            <v>66.739999999999995</v>
          </cell>
          <cell r="X263">
            <v>69.3</v>
          </cell>
          <cell r="Y263">
            <v>71.97</v>
          </cell>
          <cell r="Z263">
            <v>74.52</v>
          </cell>
          <cell r="AA263">
            <v>77.22</v>
          </cell>
          <cell r="AB263">
            <v>79.89</v>
          </cell>
          <cell r="AC263">
            <v>82.79</v>
          </cell>
          <cell r="AD263">
            <v>85.58</v>
          </cell>
          <cell r="AE263">
            <v>88.46</v>
          </cell>
          <cell r="AF263">
            <v>91.45</v>
          </cell>
          <cell r="AG263">
            <v>94.58</v>
          </cell>
          <cell r="AH263">
            <v>97.68</v>
          </cell>
          <cell r="AI263">
            <v>98.68</v>
          </cell>
          <cell r="AJ263">
            <v>99.4</v>
          </cell>
          <cell r="AK263">
            <v>100.16</v>
          </cell>
        </row>
        <row r="264">
          <cell r="A264" t="str">
            <v>SDG_NoInv_Basetrnsfrx_govhhd-1</v>
          </cell>
          <cell r="B264" t="str">
            <v>SIclos6_GOVclos11</v>
          </cell>
          <cell r="C264" t="str">
            <v>SDG_NoInv_Base</v>
          </cell>
          <cell r="D264" t="str">
            <v>trnsfrx_gov</v>
          </cell>
          <cell r="E264" t="str">
            <v>hhd-1</v>
          </cell>
          <cell r="F264">
            <v>53.47</v>
          </cell>
          <cell r="G264">
            <v>53.47</v>
          </cell>
          <cell r="H264">
            <v>51.61</v>
          </cell>
          <cell r="I264">
            <v>53.46</v>
          </cell>
          <cell r="J264">
            <v>54.98</v>
          </cell>
          <cell r="K264">
            <v>56.34</v>
          </cell>
          <cell r="L264">
            <v>57.91</v>
          </cell>
          <cell r="M264">
            <v>59.66</v>
          </cell>
          <cell r="N264">
            <v>61.45</v>
          </cell>
          <cell r="O264">
            <v>63.37</v>
          </cell>
          <cell r="P264">
            <v>65.459999999999994</v>
          </cell>
          <cell r="Q264">
            <v>67.739999999999995</v>
          </cell>
          <cell r="R264">
            <v>70.010000000000005</v>
          </cell>
          <cell r="S264">
            <v>72.64</v>
          </cell>
          <cell r="T264">
            <v>75.33</v>
          </cell>
          <cell r="U264">
            <v>78.13</v>
          </cell>
          <cell r="V264">
            <v>81.290000000000006</v>
          </cell>
          <cell r="W264">
            <v>84.42</v>
          </cell>
          <cell r="X264">
            <v>87.66</v>
          </cell>
          <cell r="Y264">
            <v>91.04</v>
          </cell>
          <cell r="Z264">
            <v>94.26</v>
          </cell>
          <cell r="AA264">
            <v>97.68</v>
          </cell>
          <cell r="AB264">
            <v>101.06</v>
          </cell>
          <cell r="AC264">
            <v>104.72</v>
          </cell>
          <cell r="AD264">
            <v>108.25</v>
          </cell>
          <cell r="AE264">
            <v>111.89</v>
          </cell>
          <cell r="AF264">
            <v>115.69</v>
          </cell>
          <cell r="AG264">
            <v>119.64</v>
          </cell>
          <cell r="AH264">
            <v>123.56</v>
          </cell>
          <cell r="AI264">
            <v>124.82</v>
          </cell>
          <cell r="AJ264">
            <v>125.73</v>
          </cell>
          <cell r="AK264">
            <v>126.69</v>
          </cell>
        </row>
        <row r="265">
          <cell r="A265" t="str">
            <v>SDG_NoInv_Basetrnsfrx_govhhd-2</v>
          </cell>
          <cell r="B265" t="str">
            <v>SIclos6_GOVclos11</v>
          </cell>
          <cell r="C265" t="str">
            <v>SDG_NoInv_Base</v>
          </cell>
          <cell r="D265" t="str">
            <v>trnsfrx_gov</v>
          </cell>
          <cell r="E265" t="str">
            <v>hhd-2</v>
          </cell>
          <cell r="F265">
            <v>58.1</v>
          </cell>
          <cell r="G265">
            <v>58.1</v>
          </cell>
          <cell r="H265">
            <v>56.08</v>
          </cell>
          <cell r="I265">
            <v>58.08</v>
          </cell>
          <cell r="J265">
            <v>59.73</v>
          </cell>
          <cell r="K265">
            <v>61.21</v>
          </cell>
          <cell r="L265">
            <v>62.92</v>
          </cell>
          <cell r="M265">
            <v>64.819999999999993</v>
          </cell>
          <cell r="N265">
            <v>66.77</v>
          </cell>
          <cell r="O265">
            <v>68.849999999999994</v>
          </cell>
          <cell r="P265">
            <v>71.13</v>
          </cell>
          <cell r="Q265">
            <v>73.599999999999994</v>
          </cell>
          <cell r="R265">
            <v>76.069999999999993</v>
          </cell>
          <cell r="S265">
            <v>78.930000000000007</v>
          </cell>
          <cell r="T265">
            <v>81.84</v>
          </cell>
          <cell r="U265">
            <v>84.89</v>
          </cell>
          <cell r="V265">
            <v>88.32</v>
          </cell>
          <cell r="W265">
            <v>91.72</v>
          </cell>
          <cell r="X265">
            <v>95.24</v>
          </cell>
          <cell r="Y265">
            <v>98.91</v>
          </cell>
          <cell r="Z265">
            <v>102.42</v>
          </cell>
          <cell r="AA265">
            <v>106.12</v>
          </cell>
          <cell r="AB265">
            <v>109.79</v>
          </cell>
          <cell r="AC265">
            <v>113.78</v>
          </cell>
          <cell r="AD265">
            <v>117.61</v>
          </cell>
          <cell r="AE265">
            <v>121.57</v>
          </cell>
          <cell r="AF265">
            <v>125.69</v>
          </cell>
          <cell r="AG265">
            <v>129.97999999999999</v>
          </cell>
          <cell r="AH265">
            <v>134.24</v>
          </cell>
          <cell r="AI265">
            <v>135.62</v>
          </cell>
          <cell r="AJ265">
            <v>136.61000000000001</v>
          </cell>
          <cell r="AK265">
            <v>137.65</v>
          </cell>
        </row>
        <row r="266">
          <cell r="A266" t="str">
            <v>SDG_NoInv_Basetrnsfrx_govhhd-3</v>
          </cell>
          <cell r="B266" t="str">
            <v>SIclos6_GOVclos11</v>
          </cell>
          <cell r="C266" t="str">
            <v>SDG_NoInv_Base</v>
          </cell>
          <cell r="D266" t="str">
            <v>trnsfrx_gov</v>
          </cell>
          <cell r="E266" t="str">
            <v>hhd-3</v>
          </cell>
          <cell r="F266">
            <v>61.81</v>
          </cell>
          <cell r="G266">
            <v>61.81</v>
          </cell>
          <cell r="H266">
            <v>59.66</v>
          </cell>
          <cell r="I266">
            <v>61.79</v>
          </cell>
          <cell r="J266">
            <v>63.55</v>
          </cell>
          <cell r="K266">
            <v>65.12</v>
          </cell>
          <cell r="L266">
            <v>66.94</v>
          </cell>
          <cell r="M266">
            <v>68.959999999999994</v>
          </cell>
          <cell r="N266">
            <v>71.03</v>
          </cell>
          <cell r="O266">
            <v>73.25</v>
          </cell>
          <cell r="P266">
            <v>75.67</v>
          </cell>
          <cell r="Q266">
            <v>78.3</v>
          </cell>
          <cell r="R266">
            <v>80.92</v>
          </cell>
          <cell r="S266">
            <v>83.97</v>
          </cell>
          <cell r="T266">
            <v>87.07</v>
          </cell>
          <cell r="U266">
            <v>90.31</v>
          </cell>
          <cell r="V266">
            <v>93.96</v>
          </cell>
          <cell r="W266">
            <v>97.58</v>
          </cell>
          <cell r="X266">
            <v>101.32</v>
          </cell>
          <cell r="Y266">
            <v>105.23</v>
          </cell>
          <cell r="Z266">
            <v>108.96</v>
          </cell>
          <cell r="AA266">
            <v>112.9</v>
          </cell>
          <cell r="AB266">
            <v>116.81</v>
          </cell>
          <cell r="AC266">
            <v>121.04</v>
          </cell>
          <cell r="AD266">
            <v>125.12</v>
          </cell>
          <cell r="AE266">
            <v>129.33000000000001</v>
          </cell>
          <cell r="AF266">
            <v>133.72</v>
          </cell>
          <cell r="AG266">
            <v>138.28</v>
          </cell>
          <cell r="AH266">
            <v>142.82</v>
          </cell>
          <cell r="AI266">
            <v>144.28</v>
          </cell>
          <cell r="AJ266">
            <v>145.33000000000001</v>
          </cell>
          <cell r="AK266">
            <v>146.44</v>
          </cell>
        </row>
        <row r="267">
          <cell r="A267" t="str">
            <v>SDG_NoInv_Basetrnsfrx_govhhd-4</v>
          </cell>
          <cell r="B267" t="str">
            <v>SIclos6_GOVclos11</v>
          </cell>
          <cell r="C267" t="str">
            <v>SDG_NoInv_Base</v>
          </cell>
          <cell r="D267" t="str">
            <v>trnsfrx_gov</v>
          </cell>
          <cell r="E267" t="str">
            <v>hhd-4</v>
          </cell>
          <cell r="F267">
            <v>54.28</v>
          </cell>
          <cell r="G267">
            <v>54.28</v>
          </cell>
          <cell r="H267">
            <v>52.39</v>
          </cell>
          <cell r="I267">
            <v>54.26</v>
          </cell>
          <cell r="J267">
            <v>55.8</v>
          </cell>
          <cell r="K267">
            <v>57.19</v>
          </cell>
          <cell r="L267">
            <v>58.78</v>
          </cell>
          <cell r="M267">
            <v>60.56</v>
          </cell>
          <cell r="N267">
            <v>62.38</v>
          </cell>
          <cell r="O267">
            <v>64.33</v>
          </cell>
          <cell r="P267">
            <v>66.45</v>
          </cell>
          <cell r="Q267">
            <v>68.760000000000005</v>
          </cell>
          <cell r="R267">
            <v>71.06</v>
          </cell>
          <cell r="S267">
            <v>73.73</v>
          </cell>
          <cell r="T267">
            <v>76.459999999999994</v>
          </cell>
          <cell r="U267">
            <v>79.31</v>
          </cell>
          <cell r="V267">
            <v>82.51</v>
          </cell>
          <cell r="W267">
            <v>85.69</v>
          </cell>
          <cell r="X267">
            <v>88.98</v>
          </cell>
          <cell r="Y267">
            <v>92.4</v>
          </cell>
          <cell r="Z267">
            <v>95.68</v>
          </cell>
          <cell r="AA267">
            <v>99.14</v>
          </cell>
          <cell r="AB267">
            <v>102.57</v>
          </cell>
          <cell r="AC267">
            <v>106.29</v>
          </cell>
          <cell r="AD267">
            <v>109.88</v>
          </cell>
          <cell r="AE267">
            <v>113.57</v>
          </cell>
          <cell r="AF267">
            <v>117.42</v>
          </cell>
          <cell r="AG267">
            <v>121.43</v>
          </cell>
          <cell r="AH267">
            <v>125.41</v>
          </cell>
          <cell r="AI267">
            <v>126.7</v>
          </cell>
          <cell r="AJ267">
            <v>127.62</v>
          </cell>
          <cell r="AK267">
            <v>128.6</v>
          </cell>
        </row>
        <row r="268">
          <cell r="A268" t="str">
            <v>SDG_NoInv_Basetrnsfrx_govhhd-5</v>
          </cell>
          <cell r="B268" t="str">
            <v>SIclos6_GOVclos11</v>
          </cell>
          <cell r="C268" t="str">
            <v>SDG_NoInv_Base</v>
          </cell>
          <cell r="D268" t="str">
            <v>trnsfrx_gov</v>
          </cell>
          <cell r="E268" t="str">
            <v>hhd-5</v>
          </cell>
          <cell r="F268">
            <v>51.45</v>
          </cell>
          <cell r="G268">
            <v>51.45</v>
          </cell>
          <cell r="H268">
            <v>49.66</v>
          </cell>
          <cell r="I268">
            <v>51.44</v>
          </cell>
          <cell r="J268">
            <v>52.89</v>
          </cell>
          <cell r="K268">
            <v>54.21</v>
          </cell>
          <cell r="L268">
            <v>55.72</v>
          </cell>
          <cell r="M268">
            <v>57.4</v>
          </cell>
          <cell r="N268">
            <v>59.13</v>
          </cell>
          <cell r="O268">
            <v>60.97</v>
          </cell>
          <cell r="P268">
            <v>62.99</v>
          </cell>
          <cell r="Q268">
            <v>65.17</v>
          </cell>
          <cell r="R268">
            <v>67.36</v>
          </cell>
          <cell r="S268">
            <v>69.89</v>
          </cell>
          <cell r="T268">
            <v>72.47</v>
          </cell>
          <cell r="U268">
            <v>75.180000000000007</v>
          </cell>
          <cell r="V268">
            <v>78.209999999999994</v>
          </cell>
          <cell r="W268">
            <v>81.22</v>
          </cell>
          <cell r="X268">
            <v>84.34</v>
          </cell>
          <cell r="Y268">
            <v>87.59</v>
          </cell>
          <cell r="Z268">
            <v>90.69</v>
          </cell>
          <cell r="AA268">
            <v>93.98</v>
          </cell>
          <cell r="AB268">
            <v>97.23</v>
          </cell>
          <cell r="AC268">
            <v>100.76</v>
          </cell>
          <cell r="AD268">
            <v>104.15</v>
          </cell>
          <cell r="AE268">
            <v>107.65</v>
          </cell>
          <cell r="AF268">
            <v>111.3</v>
          </cell>
          <cell r="AG268">
            <v>115.1</v>
          </cell>
          <cell r="AH268">
            <v>118.88</v>
          </cell>
          <cell r="AI268">
            <v>120.09</v>
          </cell>
          <cell r="AJ268">
            <v>120.97</v>
          </cell>
          <cell r="AK268">
            <v>121.9</v>
          </cell>
        </row>
        <row r="269">
          <cell r="A269" t="str">
            <v>SDG_NoInv_Basetrnsfrx_govhhd-6</v>
          </cell>
          <cell r="B269" t="str">
            <v>SIclos6_GOVclos11</v>
          </cell>
          <cell r="C269" t="str">
            <v>SDG_NoInv_Base</v>
          </cell>
          <cell r="D269" t="str">
            <v>trnsfrx_gov</v>
          </cell>
          <cell r="E269" t="str">
            <v>hhd-6</v>
          </cell>
          <cell r="F269">
            <v>33.299999999999997</v>
          </cell>
          <cell r="G269">
            <v>33.299999999999997</v>
          </cell>
          <cell r="H269">
            <v>32.15</v>
          </cell>
          <cell r="I269">
            <v>33.299999999999997</v>
          </cell>
          <cell r="J269">
            <v>34.24</v>
          </cell>
          <cell r="K269">
            <v>35.090000000000003</v>
          </cell>
          <cell r="L269">
            <v>36.07</v>
          </cell>
          <cell r="M269">
            <v>37.159999999999997</v>
          </cell>
          <cell r="N269">
            <v>38.270000000000003</v>
          </cell>
          <cell r="O269">
            <v>39.47</v>
          </cell>
          <cell r="P269">
            <v>40.770000000000003</v>
          </cell>
          <cell r="Q269">
            <v>42.19</v>
          </cell>
          <cell r="R269">
            <v>43.6</v>
          </cell>
          <cell r="S269">
            <v>45.24</v>
          </cell>
          <cell r="T269">
            <v>46.92</v>
          </cell>
          <cell r="U269">
            <v>48.66</v>
          </cell>
          <cell r="V269">
            <v>50.63</v>
          </cell>
          <cell r="W269">
            <v>52.58</v>
          </cell>
          <cell r="X269">
            <v>54.6</v>
          </cell>
          <cell r="Y269">
            <v>56.7</v>
          </cell>
          <cell r="Z269">
            <v>58.71</v>
          </cell>
          <cell r="AA269">
            <v>60.83</v>
          </cell>
          <cell r="AB269">
            <v>62.94</v>
          </cell>
          <cell r="AC269">
            <v>65.22</v>
          </cell>
          <cell r="AD269">
            <v>67.42</v>
          </cell>
          <cell r="AE269">
            <v>69.69</v>
          </cell>
          <cell r="AF269">
            <v>72.05</v>
          </cell>
          <cell r="AG269">
            <v>74.510000000000005</v>
          </cell>
          <cell r="AH269">
            <v>76.95</v>
          </cell>
          <cell r="AI269">
            <v>77.739999999999995</v>
          </cell>
          <cell r="AJ269">
            <v>78.31</v>
          </cell>
          <cell r="AK269">
            <v>78.91</v>
          </cell>
        </row>
        <row r="270">
          <cell r="A270" t="str">
            <v>SDG_NoInv_Basetrnsfrx_govhhd-7</v>
          </cell>
          <cell r="B270" t="str">
            <v>SIclos6_GOVclos11</v>
          </cell>
          <cell r="C270" t="str">
            <v>SDG_NoInv_Base</v>
          </cell>
          <cell r="D270" t="str">
            <v>trnsfrx_gov</v>
          </cell>
          <cell r="E270" t="str">
            <v>hhd-7</v>
          </cell>
          <cell r="F270">
            <v>17.170000000000002</v>
          </cell>
          <cell r="G270">
            <v>17.170000000000002</v>
          </cell>
          <cell r="H270">
            <v>16.57</v>
          </cell>
          <cell r="I270">
            <v>17.16</v>
          </cell>
          <cell r="J270">
            <v>17.649999999999999</v>
          </cell>
          <cell r="K270">
            <v>18.09</v>
          </cell>
          <cell r="L270">
            <v>18.59</v>
          </cell>
          <cell r="M270">
            <v>19.149999999999999</v>
          </cell>
          <cell r="N270">
            <v>19.73</v>
          </cell>
          <cell r="O270">
            <v>20.34</v>
          </cell>
          <cell r="P270">
            <v>21.01</v>
          </cell>
          <cell r="Q270">
            <v>21.75</v>
          </cell>
          <cell r="R270">
            <v>22.47</v>
          </cell>
          <cell r="S270">
            <v>23.32</v>
          </cell>
          <cell r="T270">
            <v>24.18</v>
          </cell>
          <cell r="U270">
            <v>25.08</v>
          </cell>
          <cell r="V270">
            <v>26.1</v>
          </cell>
          <cell r="W270">
            <v>27.1</v>
          </cell>
          <cell r="X270">
            <v>28.14</v>
          </cell>
          <cell r="Y270">
            <v>29.22</v>
          </cell>
          <cell r="Z270">
            <v>30.26</v>
          </cell>
          <cell r="AA270">
            <v>31.36</v>
          </cell>
          <cell r="AB270">
            <v>32.44</v>
          </cell>
          <cell r="AC270">
            <v>33.619999999999997</v>
          </cell>
          <cell r="AD270">
            <v>34.75</v>
          </cell>
          <cell r="AE270">
            <v>35.92</v>
          </cell>
          <cell r="AF270">
            <v>37.14</v>
          </cell>
          <cell r="AG270">
            <v>38.4</v>
          </cell>
          <cell r="AH270">
            <v>39.659999999999997</v>
          </cell>
          <cell r="AI270">
            <v>40.07</v>
          </cell>
          <cell r="AJ270">
            <v>40.36</v>
          </cell>
          <cell r="AK270">
            <v>40.67</v>
          </cell>
        </row>
        <row r="271">
          <cell r="A271" t="str">
            <v>SDG_NoInv_Basetrnsfrx_govhhd-8</v>
          </cell>
          <cell r="B271" t="str">
            <v>SIclos6_GOVclos11</v>
          </cell>
          <cell r="C271" t="str">
            <v>SDG_NoInv_Base</v>
          </cell>
          <cell r="D271" t="str">
            <v>trnsfrx_gov</v>
          </cell>
          <cell r="E271" t="str">
            <v>hhd-8</v>
          </cell>
          <cell r="F271">
            <v>-31.54</v>
          </cell>
          <cell r="G271">
            <v>-31.54</v>
          </cell>
          <cell r="H271">
            <v>-30.44</v>
          </cell>
          <cell r="I271">
            <v>-31.53</v>
          </cell>
          <cell r="J271">
            <v>-32.43</v>
          </cell>
          <cell r="K271">
            <v>-33.229999999999997</v>
          </cell>
          <cell r="L271">
            <v>-34.159999999999997</v>
          </cell>
          <cell r="M271">
            <v>-35.19</v>
          </cell>
          <cell r="N271">
            <v>-36.25</v>
          </cell>
          <cell r="O271">
            <v>-37.380000000000003</v>
          </cell>
          <cell r="P271">
            <v>-38.61</v>
          </cell>
          <cell r="Q271">
            <v>-39.950000000000003</v>
          </cell>
          <cell r="R271">
            <v>-41.29</v>
          </cell>
          <cell r="S271">
            <v>-42.85</v>
          </cell>
          <cell r="T271">
            <v>-44.43</v>
          </cell>
          <cell r="U271">
            <v>-46.08</v>
          </cell>
          <cell r="V271">
            <v>-47.95</v>
          </cell>
          <cell r="W271">
            <v>-49.79</v>
          </cell>
          <cell r="X271">
            <v>-51.7</v>
          </cell>
          <cell r="Y271">
            <v>-53.69</v>
          </cell>
          <cell r="Z271">
            <v>-55.6</v>
          </cell>
          <cell r="AA271">
            <v>-57.61</v>
          </cell>
          <cell r="AB271">
            <v>-59.6</v>
          </cell>
          <cell r="AC271">
            <v>-61.77</v>
          </cell>
          <cell r="AD271">
            <v>-63.85</v>
          </cell>
          <cell r="AE271">
            <v>-65.989999999999995</v>
          </cell>
          <cell r="AF271">
            <v>-68.23</v>
          </cell>
          <cell r="AG271">
            <v>-70.56</v>
          </cell>
          <cell r="AH271">
            <v>-72.88</v>
          </cell>
          <cell r="AI271">
            <v>-73.62</v>
          </cell>
          <cell r="AJ271">
            <v>-74.16</v>
          </cell>
          <cell r="AK271">
            <v>-74.72</v>
          </cell>
        </row>
        <row r="272">
          <cell r="A272" t="str">
            <v>SDG_NoInv_Basetrnsfrx_govhhd-9</v>
          </cell>
          <cell r="B272" t="str">
            <v>SIclos6_GOVclos11</v>
          </cell>
          <cell r="C272" t="str">
            <v>SDG_NoInv_Base</v>
          </cell>
          <cell r="D272" t="str">
            <v>trnsfrx_gov</v>
          </cell>
          <cell r="E272" t="str">
            <v>hhd-9</v>
          </cell>
          <cell r="F272">
            <v>-164.45</v>
          </cell>
          <cell r="G272">
            <v>-164.45</v>
          </cell>
          <cell r="H272">
            <v>-158.72999999999999</v>
          </cell>
          <cell r="I272">
            <v>-164.41</v>
          </cell>
          <cell r="J272">
            <v>-169.07</v>
          </cell>
          <cell r="K272">
            <v>-173.27</v>
          </cell>
          <cell r="L272">
            <v>-178.1</v>
          </cell>
          <cell r="M272">
            <v>-183.48</v>
          </cell>
          <cell r="N272">
            <v>-188.99</v>
          </cell>
          <cell r="O272">
            <v>-194.9</v>
          </cell>
          <cell r="P272">
            <v>-201.33</v>
          </cell>
          <cell r="Q272">
            <v>-208.33</v>
          </cell>
          <cell r="R272">
            <v>-215.32</v>
          </cell>
          <cell r="S272">
            <v>-223.41</v>
          </cell>
          <cell r="T272">
            <v>-231.66</v>
          </cell>
          <cell r="U272">
            <v>-240.29</v>
          </cell>
          <cell r="V272">
            <v>-250</v>
          </cell>
          <cell r="W272">
            <v>-259.62</v>
          </cell>
          <cell r="X272">
            <v>-269.58</v>
          </cell>
          <cell r="Y272">
            <v>-279.97000000000003</v>
          </cell>
          <cell r="Z272">
            <v>-289.89999999999998</v>
          </cell>
          <cell r="AA272">
            <v>-300.39</v>
          </cell>
          <cell r="AB272">
            <v>-310.79000000000002</v>
          </cell>
          <cell r="AC272">
            <v>-322.06</v>
          </cell>
          <cell r="AD272">
            <v>-332.91</v>
          </cell>
          <cell r="AE272">
            <v>-344.11</v>
          </cell>
          <cell r="AF272">
            <v>-355.78</v>
          </cell>
          <cell r="AG272">
            <v>-367.93</v>
          </cell>
          <cell r="AH272">
            <v>-379.99</v>
          </cell>
          <cell r="AI272">
            <v>-383.87</v>
          </cell>
          <cell r="AJ272">
            <v>-386.68</v>
          </cell>
          <cell r="AK272">
            <v>-389.63</v>
          </cell>
        </row>
        <row r="273">
          <cell r="A273" t="str">
            <v>SDG_NoInv_Basetrnsfrx_rowent-e</v>
          </cell>
          <cell r="B273" t="str">
            <v>SIclos6_GOVclos11</v>
          </cell>
          <cell r="C273" t="str">
            <v>SDG_NoInv_Base</v>
          </cell>
          <cell r="D273" t="str">
            <v>trnsfrx_row</v>
          </cell>
          <cell r="E273" t="str">
            <v>ent-e</v>
          </cell>
          <cell r="F273">
            <v>-32.42</v>
          </cell>
          <cell r="G273">
            <v>-32.42</v>
          </cell>
          <cell r="H273">
            <v>-32.42</v>
          </cell>
          <cell r="I273">
            <v>-32.42</v>
          </cell>
          <cell r="J273">
            <v>-32.42</v>
          </cell>
          <cell r="K273">
            <v>-32.42</v>
          </cell>
          <cell r="L273">
            <v>-32.42</v>
          </cell>
          <cell r="M273">
            <v>-32.42</v>
          </cell>
          <cell r="N273">
            <v>-32.42</v>
          </cell>
          <cell r="O273">
            <v>-32.42</v>
          </cell>
          <cell r="P273">
            <v>-32.42</v>
          </cell>
          <cell r="Q273">
            <v>-32.42</v>
          </cell>
          <cell r="R273">
            <v>-32.42</v>
          </cell>
          <cell r="S273">
            <v>-32.42</v>
          </cell>
          <cell r="T273">
            <v>-32.42</v>
          </cell>
          <cell r="U273">
            <v>-32.42</v>
          </cell>
          <cell r="V273">
            <v>-32.42</v>
          </cell>
          <cell r="W273">
            <v>-32.42</v>
          </cell>
          <cell r="X273">
            <v>-32.42</v>
          </cell>
          <cell r="Y273">
            <v>-32.42</v>
          </cell>
          <cell r="Z273">
            <v>-32.42</v>
          </cell>
          <cell r="AA273">
            <v>-32.42</v>
          </cell>
          <cell r="AB273">
            <v>-32.42</v>
          </cell>
          <cell r="AC273">
            <v>-32.42</v>
          </cell>
          <cell r="AD273">
            <v>-32.42</v>
          </cell>
          <cell r="AE273">
            <v>-32.42</v>
          </cell>
          <cell r="AF273">
            <v>-32.42</v>
          </cell>
          <cell r="AG273">
            <v>-32.42</v>
          </cell>
          <cell r="AH273">
            <v>-32.42</v>
          </cell>
          <cell r="AI273">
            <v>-32.42</v>
          </cell>
          <cell r="AJ273">
            <v>-32.42</v>
          </cell>
          <cell r="AK273">
            <v>-32.42</v>
          </cell>
        </row>
        <row r="274">
          <cell r="A274" t="str">
            <v>SDG_NoInv_Basetrnsfrx_rowhhd-0</v>
          </cell>
          <cell r="B274" t="str">
            <v>SIclos6_GOVclos11</v>
          </cell>
          <cell r="C274" t="str">
            <v>SDG_NoInv_Base</v>
          </cell>
          <cell r="D274" t="str">
            <v>trnsfrx_row</v>
          </cell>
          <cell r="E274" t="str">
            <v>hhd-0</v>
          </cell>
          <cell r="F274">
            <v>0.03</v>
          </cell>
          <cell r="G274">
            <v>0.03</v>
          </cell>
          <cell r="H274">
            <v>0.03</v>
          </cell>
          <cell r="I274">
            <v>0.03</v>
          </cell>
          <cell r="J274">
            <v>0.03</v>
          </cell>
          <cell r="K274">
            <v>0.03</v>
          </cell>
          <cell r="L274">
            <v>0.03</v>
          </cell>
          <cell r="M274">
            <v>0.03</v>
          </cell>
          <cell r="N274">
            <v>0.03</v>
          </cell>
          <cell r="O274">
            <v>0.03</v>
          </cell>
          <cell r="P274">
            <v>0.03</v>
          </cell>
          <cell r="Q274">
            <v>0.03</v>
          </cell>
          <cell r="R274">
            <v>0.03</v>
          </cell>
          <cell r="S274">
            <v>0.03</v>
          </cell>
          <cell r="T274">
            <v>0.03</v>
          </cell>
          <cell r="U274">
            <v>0.03</v>
          </cell>
          <cell r="V274">
            <v>0.03</v>
          </cell>
          <cell r="W274">
            <v>0.03</v>
          </cell>
          <cell r="X274">
            <v>0.03</v>
          </cell>
          <cell r="Y274">
            <v>0.03</v>
          </cell>
          <cell r="Z274">
            <v>0.03</v>
          </cell>
          <cell r="AA274">
            <v>0.03</v>
          </cell>
          <cell r="AB274">
            <v>0.03</v>
          </cell>
          <cell r="AC274">
            <v>0.03</v>
          </cell>
          <cell r="AD274">
            <v>0.03</v>
          </cell>
          <cell r="AE274">
            <v>0.03</v>
          </cell>
          <cell r="AF274">
            <v>0.03</v>
          </cell>
          <cell r="AG274">
            <v>0.03</v>
          </cell>
          <cell r="AH274">
            <v>0.03</v>
          </cell>
          <cell r="AI274">
            <v>0.03</v>
          </cell>
          <cell r="AJ274">
            <v>0.03</v>
          </cell>
          <cell r="AK274">
            <v>0.03</v>
          </cell>
        </row>
        <row r="275">
          <cell r="A275" t="str">
            <v>SDG_NoInv_Basetrnsfrx_rowhhd-1</v>
          </cell>
          <cell r="B275" t="str">
            <v>SIclos6_GOVclos11</v>
          </cell>
          <cell r="C275" t="str">
            <v>SDG_NoInv_Base</v>
          </cell>
          <cell r="D275" t="str">
            <v>trnsfrx_row</v>
          </cell>
          <cell r="E275" t="str">
            <v>hhd-1</v>
          </cell>
          <cell r="F275">
            <v>0.06</v>
          </cell>
          <cell r="G275">
            <v>0.06</v>
          </cell>
          <cell r="H275">
            <v>0.06</v>
          </cell>
          <cell r="I275">
            <v>0.06</v>
          </cell>
          <cell r="J275">
            <v>0.06</v>
          </cell>
          <cell r="K275">
            <v>0.06</v>
          </cell>
          <cell r="L275">
            <v>0.06</v>
          </cell>
          <cell r="M275">
            <v>0.06</v>
          </cell>
          <cell r="N275">
            <v>0.06</v>
          </cell>
          <cell r="O275">
            <v>0.06</v>
          </cell>
          <cell r="P275">
            <v>0.06</v>
          </cell>
          <cell r="Q275">
            <v>0.06</v>
          </cell>
          <cell r="R275">
            <v>0.06</v>
          </cell>
          <cell r="S275">
            <v>0.06</v>
          </cell>
          <cell r="T275">
            <v>0.06</v>
          </cell>
          <cell r="U275">
            <v>0.06</v>
          </cell>
          <cell r="V275">
            <v>0.06</v>
          </cell>
          <cell r="W275">
            <v>0.06</v>
          </cell>
          <cell r="X275">
            <v>0.06</v>
          </cell>
          <cell r="Y275">
            <v>0.06</v>
          </cell>
          <cell r="Z275">
            <v>0.06</v>
          </cell>
          <cell r="AA275">
            <v>0.06</v>
          </cell>
          <cell r="AB275">
            <v>0.06</v>
          </cell>
          <cell r="AC275">
            <v>0.06</v>
          </cell>
          <cell r="AD275">
            <v>0.06</v>
          </cell>
          <cell r="AE275">
            <v>0.06</v>
          </cell>
          <cell r="AF275">
            <v>0.06</v>
          </cell>
          <cell r="AG275">
            <v>0.06</v>
          </cell>
          <cell r="AH275">
            <v>0.06</v>
          </cell>
          <cell r="AI275">
            <v>0.06</v>
          </cell>
          <cell r="AJ275">
            <v>0.06</v>
          </cell>
          <cell r="AK275">
            <v>0.06</v>
          </cell>
        </row>
        <row r="276">
          <cell r="A276" t="str">
            <v>SDG_NoInv_Basetrnsfrx_rowhhd-2</v>
          </cell>
          <cell r="B276" t="str">
            <v>SIclos6_GOVclos11</v>
          </cell>
          <cell r="C276" t="str">
            <v>SDG_NoInv_Base</v>
          </cell>
          <cell r="D276" t="str">
            <v>trnsfrx_row</v>
          </cell>
          <cell r="E276" t="str">
            <v>hhd-2</v>
          </cell>
          <cell r="F276">
            <v>0.13</v>
          </cell>
          <cell r="G276">
            <v>0.13</v>
          </cell>
          <cell r="H276">
            <v>0.13</v>
          </cell>
          <cell r="I276">
            <v>0.13</v>
          </cell>
          <cell r="J276">
            <v>0.13</v>
          </cell>
          <cell r="K276">
            <v>0.13</v>
          </cell>
          <cell r="L276">
            <v>0.13</v>
          </cell>
          <cell r="M276">
            <v>0.13</v>
          </cell>
          <cell r="N276">
            <v>0.13</v>
          </cell>
          <cell r="O276">
            <v>0.13</v>
          </cell>
          <cell r="P276">
            <v>0.13</v>
          </cell>
          <cell r="Q276">
            <v>0.13</v>
          </cell>
          <cell r="R276">
            <v>0.13</v>
          </cell>
          <cell r="S276">
            <v>0.13</v>
          </cell>
          <cell r="T276">
            <v>0.13</v>
          </cell>
          <cell r="U276">
            <v>0.13</v>
          </cell>
          <cell r="V276">
            <v>0.13</v>
          </cell>
          <cell r="W276">
            <v>0.13</v>
          </cell>
          <cell r="X276">
            <v>0.13</v>
          </cell>
          <cell r="Y276">
            <v>0.13</v>
          </cell>
          <cell r="Z276">
            <v>0.13</v>
          </cell>
          <cell r="AA276">
            <v>0.13</v>
          </cell>
          <cell r="AB276">
            <v>0.13</v>
          </cell>
          <cell r="AC276">
            <v>0.13</v>
          </cell>
          <cell r="AD276">
            <v>0.13</v>
          </cell>
          <cell r="AE276">
            <v>0.13</v>
          </cell>
          <cell r="AF276">
            <v>0.13</v>
          </cell>
          <cell r="AG276">
            <v>0.13</v>
          </cell>
          <cell r="AH276">
            <v>0.13</v>
          </cell>
          <cell r="AI276">
            <v>0.13</v>
          </cell>
          <cell r="AJ276">
            <v>0.13</v>
          </cell>
          <cell r="AK276">
            <v>0.13</v>
          </cell>
        </row>
        <row r="277">
          <cell r="A277" t="str">
            <v>SDG_NoInv_Basetrnsfrx_rowhhd-3</v>
          </cell>
          <cell r="B277" t="str">
            <v>SIclos6_GOVclos11</v>
          </cell>
          <cell r="C277" t="str">
            <v>SDG_NoInv_Base</v>
          </cell>
          <cell r="D277" t="str">
            <v>trnsfrx_row</v>
          </cell>
          <cell r="E277" t="str">
            <v>hhd-3</v>
          </cell>
          <cell r="F277">
            <v>0.21</v>
          </cell>
          <cell r="G277">
            <v>0.21</v>
          </cell>
          <cell r="H277">
            <v>0.21</v>
          </cell>
          <cell r="I277">
            <v>0.21</v>
          </cell>
          <cell r="J277">
            <v>0.21</v>
          </cell>
          <cell r="K277">
            <v>0.21</v>
          </cell>
          <cell r="L277">
            <v>0.21</v>
          </cell>
          <cell r="M277">
            <v>0.21</v>
          </cell>
          <cell r="N277">
            <v>0.21</v>
          </cell>
          <cell r="O277">
            <v>0.21</v>
          </cell>
          <cell r="P277">
            <v>0.21</v>
          </cell>
          <cell r="Q277">
            <v>0.21</v>
          </cell>
          <cell r="R277">
            <v>0.21</v>
          </cell>
          <cell r="S277">
            <v>0.21</v>
          </cell>
          <cell r="T277">
            <v>0.21</v>
          </cell>
          <cell r="U277">
            <v>0.21</v>
          </cell>
          <cell r="V277">
            <v>0.21</v>
          </cell>
          <cell r="W277">
            <v>0.21</v>
          </cell>
          <cell r="X277">
            <v>0.21</v>
          </cell>
          <cell r="Y277">
            <v>0.21</v>
          </cell>
          <cell r="Z277">
            <v>0.21</v>
          </cell>
          <cell r="AA277">
            <v>0.21</v>
          </cell>
          <cell r="AB277">
            <v>0.21</v>
          </cell>
          <cell r="AC277">
            <v>0.21</v>
          </cell>
          <cell r="AD277">
            <v>0.21</v>
          </cell>
          <cell r="AE277">
            <v>0.21</v>
          </cell>
          <cell r="AF277">
            <v>0.21</v>
          </cell>
          <cell r="AG277">
            <v>0.21</v>
          </cell>
          <cell r="AH277">
            <v>0.21</v>
          </cell>
          <cell r="AI277">
            <v>0.21</v>
          </cell>
          <cell r="AJ277">
            <v>0.21</v>
          </cell>
          <cell r="AK277">
            <v>0.21</v>
          </cell>
        </row>
        <row r="278">
          <cell r="A278" t="str">
            <v>SDG_NoInv_Basetrnsfrx_rowhhd-4</v>
          </cell>
          <cell r="B278" t="str">
            <v>SIclos6_GOVclos11</v>
          </cell>
          <cell r="C278" t="str">
            <v>SDG_NoInv_Base</v>
          </cell>
          <cell r="D278" t="str">
            <v>trnsfrx_row</v>
          </cell>
          <cell r="E278" t="str">
            <v>hhd-4</v>
          </cell>
          <cell r="F278">
            <v>0.21</v>
          </cell>
          <cell r="G278">
            <v>0.21</v>
          </cell>
          <cell r="H278">
            <v>0.21</v>
          </cell>
          <cell r="I278">
            <v>0.21</v>
          </cell>
          <cell r="J278">
            <v>0.21</v>
          </cell>
          <cell r="K278">
            <v>0.21</v>
          </cell>
          <cell r="L278">
            <v>0.21</v>
          </cell>
          <cell r="M278">
            <v>0.21</v>
          </cell>
          <cell r="N278">
            <v>0.21</v>
          </cell>
          <cell r="O278">
            <v>0.21</v>
          </cell>
          <cell r="P278">
            <v>0.21</v>
          </cell>
          <cell r="Q278">
            <v>0.21</v>
          </cell>
          <cell r="R278">
            <v>0.21</v>
          </cell>
          <cell r="S278">
            <v>0.21</v>
          </cell>
          <cell r="T278">
            <v>0.21</v>
          </cell>
          <cell r="U278">
            <v>0.21</v>
          </cell>
          <cell r="V278">
            <v>0.21</v>
          </cell>
          <cell r="W278">
            <v>0.21</v>
          </cell>
          <cell r="X278">
            <v>0.21</v>
          </cell>
          <cell r="Y278">
            <v>0.21</v>
          </cell>
          <cell r="Z278">
            <v>0.21</v>
          </cell>
          <cell r="AA278">
            <v>0.21</v>
          </cell>
          <cell r="AB278">
            <v>0.21</v>
          </cell>
          <cell r="AC278">
            <v>0.21</v>
          </cell>
          <cell r="AD278">
            <v>0.21</v>
          </cell>
          <cell r="AE278">
            <v>0.21</v>
          </cell>
          <cell r="AF278">
            <v>0.21</v>
          </cell>
          <cell r="AG278">
            <v>0.21</v>
          </cell>
          <cell r="AH278">
            <v>0.21</v>
          </cell>
          <cell r="AI278">
            <v>0.21</v>
          </cell>
          <cell r="AJ278">
            <v>0.21</v>
          </cell>
          <cell r="AK278">
            <v>0.21</v>
          </cell>
        </row>
        <row r="279">
          <cell r="A279" t="str">
            <v>SDG_NoInv_Basetrnsfrx_rowhhd-5</v>
          </cell>
          <cell r="B279" t="str">
            <v>SIclos6_GOVclos11</v>
          </cell>
          <cell r="C279" t="str">
            <v>SDG_NoInv_Base</v>
          </cell>
          <cell r="D279" t="str">
            <v>trnsfrx_row</v>
          </cell>
          <cell r="E279" t="str">
            <v>hhd-5</v>
          </cell>
          <cell r="F279">
            <v>0.3</v>
          </cell>
          <cell r="G279">
            <v>0.3</v>
          </cell>
          <cell r="H279">
            <v>0.3</v>
          </cell>
          <cell r="I279">
            <v>0.3</v>
          </cell>
          <cell r="J279">
            <v>0.3</v>
          </cell>
          <cell r="K279">
            <v>0.3</v>
          </cell>
          <cell r="L279">
            <v>0.3</v>
          </cell>
          <cell r="M279">
            <v>0.3</v>
          </cell>
          <cell r="N279">
            <v>0.3</v>
          </cell>
          <cell r="O279">
            <v>0.3</v>
          </cell>
          <cell r="P279">
            <v>0.3</v>
          </cell>
          <cell r="Q279">
            <v>0.3</v>
          </cell>
          <cell r="R279">
            <v>0.3</v>
          </cell>
          <cell r="S279">
            <v>0.3</v>
          </cell>
          <cell r="T279">
            <v>0.3</v>
          </cell>
          <cell r="U279">
            <v>0.3</v>
          </cell>
          <cell r="V279">
            <v>0.3</v>
          </cell>
          <cell r="W279">
            <v>0.3</v>
          </cell>
          <cell r="X279">
            <v>0.3</v>
          </cell>
          <cell r="Y279">
            <v>0.3</v>
          </cell>
          <cell r="Z279">
            <v>0.3</v>
          </cell>
          <cell r="AA279">
            <v>0.3</v>
          </cell>
          <cell r="AB279">
            <v>0.3</v>
          </cell>
          <cell r="AC279">
            <v>0.3</v>
          </cell>
          <cell r="AD279">
            <v>0.3</v>
          </cell>
          <cell r="AE279">
            <v>0.3</v>
          </cell>
          <cell r="AF279">
            <v>0.3</v>
          </cell>
          <cell r="AG279">
            <v>0.3</v>
          </cell>
          <cell r="AH279">
            <v>0.3</v>
          </cell>
          <cell r="AI279">
            <v>0.3</v>
          </cell>
          <cell r="AJ279">
            <v>0.3</v>
          </cell>
          <cell r="AK279">
            <v>0.3</v>
          </cell>
        </row>
        <row r="280">
          <cell r="A280" t="str">
            <v>SDG_NoInv_Basetrnsfrx_rowhhd-6</v>
          </cell>
          <cell r="B280" t="str">
            <v>SIclos6_GOVclos11</v>
          </cell>
          <cell r="C280" t="str">
            <v>SDG_NoInv_Base</v>
          </cell>
          <cell r="D280" t="str">
            <v>trnsfrx_row</v>
          </cell>
          <cell r="E280" t="str">
            <v>hhd-6</v>
          </cell>
          <cell r="F280">
            <v>0.56000000000000005</v>
          </cell>
          <cell r="G280">
            <v>0.56000000000000005</v>
          </cell>
          <cell r="H280">
            <v>0.56000000000000005</v>
          </cell>
          <cell r="I280">
            <v>0.56000000000000005</v>
          </cell>
          <cell r="J280">
            <v>0.56000000000000005</v>
          </cell>
          <cell r="K280">
            <v>0.56000000000000005</v>
          </cell>
          <cell r="L280">
            <v>0.56000000000000005</v>
          </cell>
          <cell r="M280">
            <v>0.56000000000000005</v>
          </cell>
          <cell r="N280">
            <v>0.56000000000000005</v>
          </cell>
          <cell r="O280">
            <v>0.56000000000000005</v>
          </cell>
          <cell r="P280">
            <v>0.56000000000000005</v>
          </cell>
          <cell r="Q280">
            <v>0.56000000000000005</v>
          </cell>
          <cell r="R280">
            <v>0.56000000000000005</v>
          </cell>
          <cell r="S280">
            <v>0.56000000000000005</v>
          </cell>
          <cell r="T280">
            <v>0.56000000000000005</v>
          </cell>
          <cell r="U280">
            <v>0.56000000000000005</v>
          </cell>
          <cell r="V280">
            <v>0.56000000000000005</v>
          </cell>
          <cell r="W280">
            <v>0.56000000000000005</v>
          </cell>
          <cell r="X280">
            <v>0.56000000000000005</v>
          </cell>
          <cell r="Y280">
            <v>0.56000000000000005</v>
          </cell>
          <cell r="Z280">
            <v>0.56000000000000005</v>
          </cell>
          <cell r="AA280">
            <v>0.56000000000000005</v>
          </cell>
          <cell r="AB280">
            <v>0.56000000000000005</v>
          </cell>
          <cell r="AC280">
            <v>0.56000000000000005</v>
          </cell>
          <cell r="AD280">
            <v>0.56000000000000005</v>
          </cell>
          <cell r="AE280">
            <v>0.56000000000000005</v>
          </cell>
          <cell r="AF280">
            <v>0.56000000000000005</v>
          </cell>
          <cell r="AG280">
            <v>0.56000000000000005</v>
          </cell>
          <cell r="AH280">
            <v>0.56000000000000005</v>
          </cell>
          <cell r="AI280">
            <v>0.56000000000000005</v>
          </cell>
          <cell r="AJ280">
            <v>0.56000000000000005</v>
          </cell>
          <cell r="AK280">
            <v>0.56000000000000005</v>
          </cell>
        </row>
        <row r="281">
          <cell r="A281" t="str">
            <v>SDG_NoInv_Basetrnsfrx_rowhhd-7</v>
          </cell>
          <cell r="B281" t="str">
            <v>SIclos6_GOVclos11</v>
          </cell>
          <cell r="C281" t="str">
            <v>SDG_NoInv_Base</v>
          </cell>
          <cell r="D281" t="str">
            <v>trnsfrx_row</v>
          </cell>
          <cell r="E281" t="str">
            <v>hhd-7</v>
          </cell>
          <cell r="F281">
            <v>0.68</v>
          </cell>
          <cell r="G281">
            <v>0.68</v>
          </cell>
          <cell r="H281">
            <v>0.68</v>
          </cell>
          <cell r="I281">
            <v>0.68</v>
          </cell>
          <cell r="J281">
            <v>0.68</v>
          </cell>
          <cell r="K281">
            <v>0.68</v>
          </cell>
          <cell r="L281">
            <v>0.68</v>
          </cell>
          <cell r="M281">
            <v>0.68</v>
          </cell>
          <cell r="N281">
            <v>0.68</v>
          </cell>
          <cell r="O281">
            <v>0.68</v>
          </cell>
          <cell r="P281">
            <v>0.68</v>
          </cell>
          <cell r="Q281">
            <v>0.68</v>
          </cell>
          <cell r="R281">
            <v>0.68</v>
          </cell>
          <cell r="S281">
            <v>0.68</v>
          </cell>
          <cell r="T281">
            <v>0.68</v>
          </cell>
          <cell r="U281">
            <v>0.68</v>
          </cell>
          <cell r="V281">
            <v>0.68</v>
          </cell>
          <cell r="W281">
            <v>0.68</v>
          </cell>
          <cell r="X281">
            <v>0.68</v>
          </cell>
          <cell r="Y281">
            <v>0.68</v>
          </cell>
          <cell r="Z281">
            <v>0.68</v>
          </cell>
          <cell r="AA281">
            <v>0.68</v>
          </cell>
          <cell r="AB281">
            <v>0.68</v>
          </cell>
          <cell r="AC281">
            <v>0.68</v>
          </cell>
          <cell r="AD281">
            <v>0.68</v>
          </cell>
          <cell r="AE281">
            <v>0.68</v>
          </cell>
          <cell r="AF281">
            <v>0.68</v>
          </cell>
          <cell r="AG281">
            <v>0.68</v>
          </cell>
          <cell r="AH281">
            <v>0.68</v>
          </cell>
          <cell r="AI281">
            <v>0.68</v>
          </cell>
          <cell r="AJ281">
            <v>0.68</v>
          </cell>
          <cell r="AK281">
            <v>0.68</v>
          </cell>
        </row>
        <row r="282">
          <cell r="A282" t="str">
            <v>SDG_NoInv_Basetrnsfrx_rowhhd-8</v>
          </cell>
          <cell r="B282" t="str">
            <v>SIclos6_GOVclos11</v>
          </cell>
          <cell r="C282" t="str">
            <v>SDG_NoInv_Base</v>
          </cell>
          <cell r="D282" t="str">
            <v>trnsfrx_row</v>
          </cell>
          <cell r="E282" t="str">
            <v>hhd-8</v>
          </cell>
          <cell r="F282">
            <v>2.34</v>
          </cell>
          <cell r="G282">
            <v>2.34</v>
          </cell>
          <cell r="H282">
            <v>2.34</v>
          </cell>
          <cell r="I282">
            <v>2.34</v>
          </cell>
          <cell r="J282">
            <v>2.34</v>
          </cell>
          <cell r="K282">
            <v>2.34</v>
          </cell>
          <cell r="L282">
            <v>2.34</v>
          </cell>
          <cell r="M282">
            <v>2.34</v>
          </cell>
          <cell r="N282">
            <v>2.34</v>
          </cell>
          <cell r="O282">
            <v>2.34</v>
          </cell>
          <cell r="P282">
            <v>2.34</v>
          </cell>
          <cell r="Q282">
            <v>2.34</v>
          </cell>
          <cell r="R282">
            <v>2.34</v>
          </cell>
          <cell r="S282">
            <v>2.34</v>
          </cell>
          <cell r="T282">
            <v>2.34</v>
          </cell>
          <cell r="U282">
            <v>2.34</v>
          </cell>
          <cell r="V282">
            <v>2.34</v>
          </cell>
          <cell r="W282">
            <v>2.34</v>
          </cell>
          <cell r="X282">
            <v>2.34</v>
          </cell>
          <cell r="Y282">
            <v>2.34</v>
          </cell>
          <cell r="Z282">
            <v>2.34</v>
          </cell>
          <cell r="AA282">
            <v>2.34</v>
          </cell>
          <cell r="AB282">
            <v>2.34</v>
          </cell>
          <cell r="AC282">
            <v>2.34</v>
          </cell>
          <cell r="AD282">
            <v>2.34</v>
          </cell>
          <cell r="AE282">
            <v>2.34</v>
          </cell>
          <cell r="AF282">
            <v>2.34</v>
          </cell>
          <cell r="AG282">
            <v>2.34</v>
          </cell>
          <cell r="AH282">
            <v>2.34</v>
          </cell>
          <cell r="AI282">
            <v>2.34</v>
          </cell>
          <cell r="AJ282">
            <v>2.34</v>
          </cell>
          <cell r="AK282">
            <v>2.34</v>
          </cell>
        </row>
        <row r="283">
          <cell r="A283" t="str">
            <v>SDG_NoInv_Basetrnsfrx_rowhhd-9</v>
          </cell>
          <cell r="B283" t="str">
            <v>SIclos6_GOVclos11</v>
          </cell>
          <cell r="C283" t="str">
            <v>SDG_NoInv_Base</v>
          </cell>
          <cell r="D283" t="str">
            <v>trnsfrx_row</v>
          </cell>
          <cell r="E283" t="str">
            <v>hhd-9</v>
          </cell>
          <cell r="F283">
            <v>8.82</v>
          </cell>
          <cell r="G283">
            <v>8.82</v>
          </cell>
          <cell r="H283">
            <v>8.82</v>
          </cell>
          <cell r="I283">
            <v>8.82</v>
          </cell>
          <cell r="J283">
            <v>8.82</v>
          </cell>
          <cell r="K283">
            <v>8.82</v>
          </cell>
          <cell r="L283">
            <v>8.82</v>
          </cell>
          <cell r="M283">
            <v>8.82</v>
          </cell>
          <cell r="N283">
            <v>8.82</v>
          </cell>
          <cell r="O283">
            <v>8.82</v>
          </cell>
          <cell r="P283">
            <v>8.82</v>
          </cell>
          <cell r="Q283">
            <v>8.82</v>
          </cell>
          <cell r="R283">
            <v>8.82</v>
          </cell>
          <cell r="S283">
            <v>8.82</v>
          </cell>
          <cell r="T283">
            <v>8.82</v>
          </cell>
          <cell r="U283">
            <v>8.82</v>
          </cell>
          <cell r="V283">
            <v>8.82</v>
          </cell>
          <cell r="W283">
            <v>8.82</v>
          </cell>
          <cell r="X283">
            <v>8.82</v>
          </cell>
          <cell r="Y283">
            <v>8.82</v>
          </cell>
          <cell r="Z283">
            <v>8.82</v>
          </cell>
          <cell r="AA283">
            <v>8.82</v>
          </cell>
          <cell r="AB283">
            <v>8.82</v>
          </cell>
          <cell r="AC283">
            <v>8.82</v>
          </cell>
          <cell r="AD283">
            <v>8.82</v>
          </cell>
          <cell r="AE283">
            <v>8.82</v>
          </cell>
          <cell r="AF283">
            <v>8.82</v>
          </cell>
          <cell r="AG283">
            <v>8.82</v>
          </cell>
          <cell r="AH283">
            <v>8.82</v>
          </cell>
          <cell r="AI283">
            <v>8.82</v>
          </cell>
          <cell r="AJ283">
            <v>8.82</v>
          </cell>
          <cell r="AK283">
            <v>8.82</v>
          </cell>
        </row>
        <row r="284">
          <cell r="A284" t="str">
            <v>SDG_NoInv_Basetrnsfrx_rowgov</v>
          </cell>
          <cell r="B284" t="str">
            <v>SIclos6_GOVclos11</v>
          </cell>
          <cell r="C284" t="str">
            <v>SDG_NoInv_Base</v>
          </cell>
          <cell r="D284" t="str">
            <v>trnsfrx_row</v>
          </cell>
          <cell r="E284" t="str">
            <v>gov</v>
          </cell>
          <cell r="F284">
            <v>-48.31</v>
          </cell>
          <cell r="G284">
            <v>-48.31</v>
          </cell>
          <cell r="H284">
            <v>-48.31</v>
          </cell>
          <cell r="I284">
            <v>-48.31</v>
          </cell>
          <cell r="J284">
            <v>-48.31</v>
          </cell>
          <cell r="K284">
            <v>-48.31</v>
          </cell>
          <cell r="L284">
            <v>-48.31</v>
          </cell>
          <cell r="M284">
            <v>-48.31</v>
          </cell>
          <cell r="N284">
            <v>-48.31</v>
          </cell>
          <cell r="O284">
            <v>-48.31</v>
          </cell>
          <cell r="P284">
            <v>-48.31</v>
          </cell>
          <cell r="Q284">
            <v>-48.31</v>
          </cell>
          <cell r="R284">
            <v>-48.31</v>
          </cell>
          <cell r="S284">
            <v>-48.31</v>
          </cell>
          <cell r="T284">
            <v>-48.31</v>
          </cell>
          <cell r="U284">
            <v>-48.31</v>
          </cell>
          <cell r="V284">
            <v>-48.31</v>
          </cell>
          <cell r="W284">
            <v>-48.31</v>
          </cell>
          <cell r="X284">
            <v>-48.31</v>
          </cell>
          <cell r="Y284">
            <v>-48.31</v>
          </cell>
          <cell r="Z284">
            <v>-48.31</v>
          </cell>
          <cell r="AA284">
            <v>-48.31</v>
          </cell>
          <cell r="AB284">
            <v>-48.31</v>
          </cell>
          <cell r="AC284">
            <v>-48.31</v>
          </cell>
          <cell r="AD284">
            <v>-48.31</v>
          </cell>
          <cell r="AE284">
            <v>-48.31</v>
          </cell>
          <cell r="AF284">
            <v>-48.31</v>
          </cell>
          <cell r="AG284">
            <v>-48.31</v>
          </cell>
          <cell r="AH284">
            <v>-48.31</v>
          </cell>
          <cell r="AI284">
            <v>-48.31</v>
          </cell>
          <cell r="AJ284">
            <v>-48.31</v>
          </cell>
          <cell r="AK284">
            <v>-48.31</v>
          </cell>
        </row>
        <row r="285">
          <cell r="A285" t="str">
            <v>SDG_NoInv_BaseC_NetTrnsGov2Instotal</v>
          </cell>
          <cell r="B285" t="str">
            <v>SIclos6_GOVclos11</v>
          </cell>
          <cell r="C285" t="str">
            <v>SDG_NoInv_Base</v>
          </cell>
          <cell r="D285" t="str">
            <v>C_NetTrnsGov2Ins</v>
          </cell>
          <cell r="E285" t="str">
            <v>total</v>
          </cell>
          <cell r="F285">
            <v>406.48</v>
          </cell>
          <cell r="G285">
            <v>406.48</v>
          </cell>
          <cell r="H285">
            <v>400.36</v>
          </cell>
          <cell r="I285">
            <v>406.43</v>
          </cell>
          <cell r="J285">
            <v>411.42</v>
          </cell>
          <cell r="K285">
            <v>415.91</v>
          </cell>
          <cell r="L285">
            <v>421.07</v>
          </cell>
          <cell r="M285">
            <v>426.82</v>
          </cell>
          <cell r="N285">
            <v>432.72</v>
          </cell>
          <cell r="O285">
            <v>439.04</v>
          </cell>
          <cell r="P285">
            <v>445.91</v>
          </cell>
          <cell r="Q285">
            <v>453.39</v>
          </cell>
          <cell r="R285">
            <v>460.87</v>
          </cell>
          <cell r="S285">
            <v>469.52</v>
          </cell>
          <cell r="T285">
            <v>478.34</v>
          </cell>
          <cell r="U285">
            <v>487.58</v>
          </cell>
          <cell r="V285">
            <v>497.96</v>
          </cell>
          <cell r="W285">
            <v>508.24</v>
          </cell>
          <cell r="X285">
            <v>518.9</v>
          </cell>
          <cell r="Y285">
            <v>530.01</v>
          </cell>
          <cell r="Z285">
            <v>540.62</v>
          </cell>
          <cell r="AA285">
            <v>551.84</v>
          </cell>
          <cell r="AB285">
            <v>562.96</v>
          </cell>
          <cell r="AC285">
            <v>575.01</v>
          </cell>
          <cell r="AD285">
            <v>586.62</v>
          </cell>
          <cell r="AE285">
            <v>598.59</v>
          </cell>
          <cell r="AF285">
            <v>611.07000000000005</v>
          </cell>
          <cell r="AG285">
            <v>624.05999999999995</v>
          </cell>
          <cell r="AH285">
            <v>636.96</v>
          </cell>
          <cell r="AI285">
            <v>641.11</v>
          </cell>
          <cell r="AJ285">
            <v>644.11</v>
          </cell>
          <cell r="AK285">
            <v>647.27</v>
          </cell>
        </row>
        <row r="286">
          <cell r="A286" t="str">
            <v>SDG_NoInv_BaseEGXtotal</v>
          </cell>
          <cell r="B286" t="str">
            <v>SIclos6_GOVclos11</v>
          </cell>
          <cell r="C286" t="str">
            <v>SDG_NoInv_Base</v>
          </cell>
          <cell r="D286" t="str">
            <v>EGX</v>
          </cell>
          <cell r="E286" t="str">
            <v>total</v>
          </cell>
          <cell r="F286">
            <v>1502.94</v>
          </cell>
          <cell r="G286">
            <v>1547.24</v>
          </cell>
          <cell r="H286">
            <v>1562.78</v>
          </cell>
          <cell r="I286">
            <v>1595.66</v>
          </cell>
          <cell r="J286">
            <v>1626.3</v>
          </cell>
          <cell r="K286">
            <v>1661.37</v>
          </cell>
          <cell r="L286">
            <v>1700.04</v>
          </cell>
          <cell r="M286">
            <v>1740.28</v>
          </cell>
          <cell r="N286">
            <v>1780.47</v>
          </cell>
          <cell r="O286">
            <v>1813.48</v>
          </cell>
          <cell r="P286">
            <v>1856.11</v>
          </cell>
          <cell r="Q286">
            <v>1900.63</v>
          </cell>
          <cell r="R286">
            <v>1948.18</v>
          </cell>
          <cell r="S286">
            <v>1996.45</v>
          </cell>
          <cell r="T286">
            <v>2045.37</v>
          </cell>
          <cell r="U286">
            <v>2097.56</v>
          </cell>
          <cell r="V286">
            <v>2152.6799999999998</v>
          </cell>
          <cell r="W286">
            <v>2207.38</v>
          </cell>
          <cell r="X286">
            <v>2262.48</v>
          </cell>
          <cell r="Y286">
            <v>2315.64</v>
          </cell>
          <cell r="Z286">
            <v>2369.46</v>
          </cell>
          <cell r="AA286">
            <v>2425.0100000000002</v>
          </cell>
          <cell r="AB286">
            <v>2476.0100000000002</v>
          </cell>
          <cell r="AC286">
            <v>2531.0500000000002</v>
          </cell>
          <cell r="AD286">
            <v>2591.17</v>
          </cell>
          <cell r="AE286">
            <v>2653.77</v>
          </cell>
          <cell r="AF286">
            <v>2718.65</v>
          </cell>
          <cell r="AG286">
            <v>2780.37</v>
          </cell>
          <cell r="AH286">
            <v>2812.57</v>
          </cell>
          <cell r="AI286">
            <v>2839.84</v>
          </cell>
          <cell r="AJ286">
            <v>2875.47</v>
          </cell>
          <cell r="AK286">
            <v>2915.11</v>
          </cell>
        </row>
        <row r="287">
          <cell r="A287" t="str">
            <v>SDG_NoInv_BaseQFSXflab-p</v>
          </cell>
          <cell r="B287" t="str">
            <v>SIclos6_GOVclos11</v>
          </cell>
          <cell r="C287" t="str">
            <v>SDG_NoInv_Base</v>
          </cell>
          <cell r="D287" t="str">
            <v>QFSX</v>
          </cell>
          <cell r="E287" t="str">
            <v>flab-p</v>
          </cell>
          <cell r="F287">
            <v>3154.55</v>
          </cell>
          <cell r="G287">
            <v>2949.97</v>
          </cell>
          <cell r="H287">
            <v>3075.63</v>
          </cell>
          <cell r="I287">
            <v>3182.24</v>
          </cell>
          <cell r="J287">
            <v>3274.28</v>
          </cell>
          <cell r="K287">
            <v>3361.05</v>
          </cell>
          <cell r="L287">
            <v>3448.36</v>
          </cell>
          <cell r="M287">
            <v>3536.88</v>
          </cell>
          <cell r="N287">
            <v>3628.24</v>
          </cell>
          <cell r="O287">
            <v>3725.35</v>
          </cell>
          <cell r="P287">
            <v>3829.09</v>
          </cell>
          <cell r="Q287">
            <v>3935.44</v>
          </cell>
          <cell r="R287">
            <v>4050.11</v>
          </cell>
          <cell r="S287">
            <v>4169.72</v>
          </cell>
          <cell r="T287">
            <v>4294.32</v>
          </cell>
          <cell r="U287">
            <v>4428.37</v>
          </cell>
          <cell r="V287">
            <v>4567.9799999999996</v>
          </cell>
          <cell r="W287">
            <v>4712.38</v>
          </cell>
          <cell r="X287">
            <v>4863.29</v>
          </cell>
          <cell r="Y287">
            <v>5013.96</v>
          </cell>
          <cell r="Z287">
            <v>5165.37</v>
          </cell>
          <cell r="AA287">
            <v>5317.77</v>
          </cell>
          <cell r="AB287">
            <v>5477.2</v>
          </cell>
          <cell r="AC287">
            <v>5636.68</v>
          </cell>
          <cell r="AD287">
            <v>5798.59</v>
          </cell>
          <cell r="AE287">
            <v>5964.46</v>
          </cell>
          <cell r="AF287">
            <v>6135.41</v>
          </cell>
          <cell r="AG287">
            <v>6306.03</v>
          </cell>
          <cell r="AH287">
            <v>6422.07</v>
          </cell>
          <cell r="AI287">
            <v>6494.93</v>
          </cell>
          <cell r="AJ287">
            <v>6544.23</v>
          </cell>
          <cell r="AK287">
            <v>6576.55</v>
          </cell>
        </row>
        <row r="288">
          <cell r="A288" t="str">
            <v>SDG_NoInv_BaseQFSXflab-m</v>
          </cell>
          <cell r="B288" t="str">
            <v>SIclos6_GOVclos11</v>
          </cell>
          <cell r="C288" t="str">
            <v>SDG_NoInv_Base</v>
          </cell>
          <cell r="D288" t="str">
            <v>QFSX</v>
          </cell>
          <cell r="E288" t="str">
            <v>flab-m</v>
          </cell>
          <cell r="F288">
            <v>5235.99</v>
          </cell>
          <cell r="G288">
            <v>4902.62</v>
          </cell>
          <cell r="H288">
            <v>5116.18</v>
          </cell>
          <cell r="I288">
            <v>5294.91</v>
          </cell>
          <cell r="J288">
            <v>5445.62</v>
          </cell>
          <cell r="K288">
            <v>5586.72</v>
          </cell>
          <cell r="L288">
            <v>5729.39</v>
          </cell>
          <cell r="M288">
            <v>5876.11</v>
          </cell>
          <cell r="N288">
            <v>6028.41</v>
          </cell>
          <cell r="O288">
            <v>6183.42</v>
          </cell>
          <cell r="P288">
            <v>6350.45</v>
          </cell>
          <cell r="Q288">
            <v>6522.04</v>
          </cell>
          <cell r="R288">
            <v>6708.11</v>
          </cell>
          <cell r="S288">
            <v>6904.7</v>
          </cell>
          <cell r="T288">
            <v>7111.3</v>
          </cell>
          <cell r="U288">
            <v>7335.94</v>
          </cell>
          <cell r="V288">
            <v>7574.61</v>
          </cell>
          <cell r="W288">
            <v>7822.57</v>
          </cell>
          <cell r="X288">
            <v>8078.45</v>
          </cell>
          <cell r="Y288">
            <v>8329.5</v>
          </cell>
          <cell r="Z288">
            <v>8578.15</v>
          </cell>
          <cell r="AA288">
            <v>8826.99</v>
          </cell>
          <cell r="AB288">
            <v>9079.0499999999993</v>
          </cell>
          <cell r="AC288">
            <v>9330.01</v>
          </cell>
          <cell r="AD288">
            <v>9588.52</v>
          </cell>
          <cell r="AE288">
            <v>9856.9500000000007</v>
          </cell>
          <cell r="AF288">
            <v>10136.93</v>
          </cell>
          <cell r="AG288">
            <v>10413.07</v>
          </cell>
          <cell r="AH288">
            <v>10575.92</v>
          </cell>
          <cell r="AI288">
            <v>10653.54</v>
          </cell>
          <cell r="AJ288">
            <v>10685.6</v>
          </cell>
          <cell r="AK288">
            <v>10685.83</v>
          </cell>
        </row>
        <row r="289">
          <cell r="A289" t="str">
            <v>SDG_NoInv_BaseQFSXflab-s</v>
          </cell>
          <cell r="B289" t="str">
            <v>SIclos6_GOVclos11</v>
          </cell>
          <cell r="C289" t="str">
            <v>SDG_NoInv_Base</v>
          </cell>
          <cell r="D289" t="str">
            <v>QFSX</v>
          </cell>
          <cell r="E289" t="str">
            <v>flab-s</v>
          </cell>
          <cell r="F289">
            <v>4708.9399999999996</v>
          </cell>
          <cell r="G289">
            <v>4371.09</v>
          </cell>
          <cell r="H289">
            <v>4549.28</v>
          </cell>
          <cell r="I289">
            <v>4712.0600000000004</v>
          </cell>
          <cell r="J289">
            <v>4856.99</v>
          </cell>
          <cell r="K289">
            <v>4994.99</v>
          </cell>
          <cell r="L289">
            <v>5132.6099999999997</v>
          </cell>
          <cell r="M289">
            <v>5272.43</v>
          </cell>
          <cell r="N289">
            <v>5415.06</v>
          </cell>
          <cell r="O289">
            <v>5548.83</v>
          </cell>
          <cell r="P289">
            <v>5694.95</v>
          </cell>
          <cell r="Q289">
            <v>5847.86</v>
          </cell>
          <cell r="R289">
            <v>6011.43</v>
          </cell>
          <cell r="S289">
            <v>6183.3</v>
          </cell>
          <cell r="T289">
            <v>6363.26</v>
          </cell>
          <cell r="U289">
            <v>6556.32</v>
          </cell>
          <cell r="V289">
            <v>6761.18</v>
          </cell>
          <cell r="W289">
            <v>6974.95</v>
          </cell>
          <cell r="X289">
            <v>7196.6</v>
          </cell>
          <cell r="Y289">
            <v>7417.11</v>
          </cell>
          <cell r="Z289">
            <v>7636.72</v>
          </cell>
          <cell r="AA289">
            <v>7857.81</v>
          </cell>
          <cell r="AB289">
            <v>8073.94</v>
          </cell>
          <cell r="AC289">
            <v>8288.82</v>
          </cell>
          <cell r="AD289">
            <v>8510.92</v>
          </cell>
          <cell r="AE289">
            <v>8742.35</v>
          </cell>
          <cell r="AF289">
            <v>8984.07</v>
          </cell>
          <cell r="AG289">
            <v>9226.07</v>
          </cell>
          <cell r="AH289">
            <v>9395.1200000000008</v>
          </cell>
          <cell r="AI289">
            <v>9504.61</v>
          </cell>
          <cell r="AJ289">
            <v>9577.48</v>
          </cell>
          <cell r="AK289">
            <v>9622.6299999999992</v>
          </cell>
        </row>
        <row r="290">
          <cell r="A290" t="str">
            <v>SDG_NoInv_BaseQFSXflab-t</v>
          </cell>
          <cell r="B290" t="str">
            <v>SIclos6_GOVclos11</v>
          </cell>
          <cell r="C290" t="str">
            <v>SDG_NoInv_Base</v>
          </cell>
          <cell r="D290" t="str">
            <v>QFSX</v>
          </cell>
          <cell r="E290" t="str">
            <v>flab-t</v>
          </cell>
          <cell r="F290">
            <v>3319.1</v>
          </cell>
          <cell r="G290">
            <v>3045.9</v>
          </cell>
          <cell r="H290">
            <v>3146.49</v>
          </cell>
          <cell r="I290">
            <v>3243.37</v>
          </cell>
          <cell r="J290">
            <v>3332.72</v>
          </cell>
          <cell r="K290">
            <v>3420.48</v>
          </cell>
          <cell r="L290">
            <v>3509.94</v>
          </cell>
          <cell r="M290">
            <v>3601.98</v>
          </cell>
          <cell r="N290">
            <v>3696.46</v>
          </cell>
          <cell r="O290">
            <v>3782.91</v>
          </cell>
          <cell r="P290">
            <v>3878.66</v>
          </cell>
          <cell r="Q290">
            <v>3980.6</v>
          </cell>
          <cell r="R290">
            <v>4091.44</v>
          </cell>
          <cell r="S290">
            <v>4208.8</v>
          </cell>
          <cell r="T290">
            <v>4332.08</v>
          </cell>
          <cell r="U290">
            <v>4463.99</v>
          </cell>
          <cell r="V290">
            <v>4602.8100000000004</v>
          </cell>
          <cell r="W290">
            <v>4747.93</v>
          </cell>
          <cell r="X290">
            <v>4901.38</v>
          </cell>
          <cell r="Y290">
            <v>5054.08</v>
          </cell>
          <cell r="Z290">
            <v>5207.09</v>
          </cell>
          <cell r="AA290">
            <v>5361.4</v>
          </cell>
          <cell r="AB290">
            <v>5512.93</v>
          </cell>
          <cell r="AC290">
            <v>5662.41</v>
          </cell>
          <cell r="AD290">
            <v>5815.18</v>
          </cell>
          <cell r="AE290">
            <v>5972.85</v>
          </cell>
          <cell r="AF290">
            <v>6136.74</v>
          </cell>
          <cell r="AG290">
            <v>6302.18</v>
          </cell>
          <cell r="AH290">
            <v>6422.3</v>
          </cell>
          <cell r="AI290">
            <v>6504.05</v>
          </cell>
          <cell r="AJ290">
            <v>6561.64</v>
          </cell>
          <cell r="AK290">
            <v>6601.03</v>
          </cell>
        </row>
        <row r="291">
          <cell r="A291" t="str">
            <v>SDG_NoInv_BaseQFSXfcap</v>
          </cell>
          <cell r="B291" t="str">
            <v>SIclos6_GOVclos11</v>
          </cell>
          <cell r="C291" t="str">
            <v>SDG_NoInv_Base</v>
          </cell>
          <cell r="D291" t="str">
            <v>QFSX</v>
          </cell>
          <cell r="E291" t="str">
            <v>fcap</v>
          </cell>
          <cell r="F291">
            <v>3799.09</v>
          </cell>
          <cell r="G291">
            <v>3955.03</v>
          </cell>
          <cell r="H291">
            <v>4074.86</v>
          </cell>
          <cell r="I291">
            <v>4172.84</v>
          </cell>
          <cell r="J291">
            <v>4267.51</v>
          </cell>
          <cell r="K291">
            <v>4382.8100000000004</v>
          </cell>
          <cell r="L291">
            <v>4519.58</v>
          </cell>
          <cell r="M291">
            <v>4656.1899999999996</v>
          </cell>
          <cell r="N291">
            <v>4789.78</v>
          </cell>
          <cell r="O291">
            <v>4901.58</v>
          </cell>
          <cell r="P291">
            <v>5011.75</v>
          </cell>
          <cell r="Q291">
            <v>5119.59</v>
          </cell>
          <cell r="R291">
            <v>5251.14</v>
          </cell>
          <cell r="S291">
            <v>5386.37</v>
          </cell>
          <cell r="T291">
            <v>5531.85</v>
          </cell>
          <cell r="U291">
            <v>5709.25</v>
          </cell>
          <cell r="V291">
            <v>5872.74</v>
          </cell>
          <cell r="W291">
            <v>6048.91</v>
          </cell>
          <cell r="X291">
            <v>6238.11</v>
          </cell>
          <cell r="Y291">
            <v>6413.55</v>
          </cell>
          <cell r="Z291">
            <v>6590.94</v>
          </cell>
          <cell r="AA291">
            <v>6774.17</v>
          </cell>
          <cell r="AB291">
            <v>6962.81</v>
          </cell>
          <cell r="AC291">
            <v>7139.77</v>
          </cell>
          <cell r="AD291">
            <v>7323.84</v>
          </cell>
          <cell r="AE291">
            <v>7516.79</v>
          </cell>
          <cell r="AF291">
            <v>7719.53</v>
          </cell>
          <cell r="AG291">
            <v>7909.27</v>
          </cell>
          <cell r="AH291">
            <v>7764.19</v>
          </cell>
          <cell r="AI291">
            <v>7631.32</v>
          </cell>
          <cell r="AJ291">
            <v>7531.86</v>
          </cell>
          <cell r="AK291">
            <v>7436.01</v>
          </cell>
        </row>
        <row r="292">
          <cell r="A292" t="str">
            <v>SDG_NoInv_BaseQFSXfegy</v>
          </cell>
          <cell r="B292" t="str">
            <v>SIclos6_GOVclos11</v>
          </cell>
          <cell r="C292" t="str">
            <v>SDG_NoInv_Base</v>
          </cell>
          <cell r="D292" t="str">
            <v>QFSX</v>
          </cell>
          <cell r="E292" t="str">
            <v>fegy</v>
          </cell>
          <cell r="F292">
            <v>200.18</v>
          </cell>
          <cell r="G292">
            <v>216.07</v>
          </cell>
          <cell r="H292">
            <v>219.02</v>
          </cell>
          <cell r="I292">
            <v>223.88</v>
          </cell>
          <cell r="J292">
            <v>229.69</v>
          </cell>
          <cell r="K292">
            <v>239.4</v>
          </cell>
          <cell r="L292">
            <v>250.14</v>
          </cell>
          <cell r="M292">
            <v>252.02</v>
          </cell>
          <cell r="N292">
            <v>249.89</v>
          </cell>
          <cell r="O292">
            <v>250.41</v>
          </cell>
          <cell r="P292">
            <v>257.02999999999997</v>
          </cell>
          <cell r="Q292">
            <v>264.76</v>
          </cell>
          <cell r="R292">
            <v>279.01</v>
          </cell>
          <cell r="S292">
            <v>289.29000000000002</v>
          </cell>
          <cell r="T292">
            <v>299.73</v>
          </cell>
          <cell r="U292">
            <v>309.74</v>
          </cell>
          <cell r="V292">
            <v>309.69</v>
          </cell>
          <cell r="W292">
            <v>317.70999999999998</v>
          </cell>
          <cell r="X292">
            <v>339.9</v>
          </cell>
          <cell r="Y292">
            <v>360.66</v>
          </cell>
          <cell r="Z292">
            <v>382.61</v>
          </cell>
          <cell r="AA292">
            <v>404.64</v>
          </cell>
          <cell r="AB292">
            <v>420</v>
          </cell>
          <cell r="AC292">
            <v>436.39</v>
          </cell>
          <cell r="AD292">
            <v>454.78</v>
          </cell>
          <cell r="AE292">
            <v>473.91</v>
          </cell>
          <cell r="AF292">
            <v>493.24</v>
          </cell>
          <cell r="AG292">
            <v>575.41999999999996</v>
          </cell>
          <cell r="AH292">
            <v>651.1</v>
          </cell>
          <cell r="AI292">
            <v>718.97</v>
          </cell>
          <cell r="AJ292">
            <v>787.98</v>
          </cell>
          <cell r="AK292">
            <v>854.04</v>
          </cell>
        </row>
        <row r="293">
          <cell r="A293" t="str">
            <v>SDG_NoInv_BaseQFSXfland</v>
          </cell>
          <cell r="B293" t="str">
            <v>SIclos6_GOVclos11</v>
          </cell>
          <cell r="C293" t="str">
            <v>SDG_NoInv_Base</v>
          </cell>
          <cell r="D293" t="str">
            <v>QFSX</v>
          </cell>
          <cell r="E293" t="str">
            <v>fland</v>
          </cell>
          <cell r="F293">
            <v>17.03</v>
          </cell>
          <cell r="G293">
            <v>17.2</v>
          </cell>
          <cell r="H293">
            <v>17.37</v>
          </cell>
          <cell r="I293">
            <v>17.54</v>
          </cell>
          <cell r="J293">
            <v>17.72</v>
          </cell>
          <cell r="K293">
            <v>17.899999999999999</v>
          </cell>
          <cell r="L293">
            <v>18.07</v>
          </cell>
          <cell r="M293">
            <v>18.260000000000002</v>
          </cell>
          <cell r="N293">
            <v>18.440000000000001</v>
          </cell>
          <cell r="O293">
            <v>18.62</v>
          </cell>
          <cell r="P293">
            <v>18.809999999999999</v>
          </cell>
          <cell r="Q293">
            <v>19</v>
          </cell>
          <cell r="R293">
            <v>19.190000000000001</v>
          </cell>
          <cell r="S293">
            <v>19.38</v>
          </cell>
          <cell r="T293">
            <v>19.57</v>
          </cell>
          <cell r="U293">
            <v>19.77</v>
          </cell>
          <cell r="V293">
            <v>19.97</v>
          </cell>
          <cell r="W293">
            <v>20.170000000000002</v>
          </cell>
          <cell r="X293">
            <v>20.37</v>
          </cell>
          <cell r="Y293">
            <v>20.57</v>
          </cell>
          <cell r="Z293">
            <v>20.78</v>
          </cell>
          <cell r="AA293">
            <v>20.98</v>
          </cell>
          <cell r="AB293">
            <v>21.19</v>
          </cell>
          <cell r="AC293">
            <v>21.41</v>
          </cell>
          <cell r="AD293">
            <v>21.62</v>
          </cell>
          <cell r="AE293">
            <v>21.84</v>
          </cell>
          <cell r="AF293">
            <v>22.05</v>
          </cell>
          <cell r="AG293">
            <v>22.28</v>
          </cell>
          <cell r="AH293">
            <v>22.5</v>
          </cell>
          <cell r="AI293">
            <v>22.72</v>
          </cell>
          <cell r="AJ293">
            <v>22.95</v>
          </cell>
          <cell r="AK293">
            <v>23.18</v>
          </cell>
        </row>
        <row r="294">
          <cell r="A294" t="str">
            <v>SDG_NoInv_BaseC_QFSlabtotal</v>
          </cell>
          <cell r="B294" t="str">
            <v>SIclos6_GOVclos11</v>
          </cell>
          <cell r="C294" t="str">
            <v>SDG_NoInv_Base</v>
          </cell>
          <cell r="D294" t="str">
            <v>C_QFSlab</v>
          </cell>
          <cell r="E294" t="str">
            <v>total</v>
          </cell>
          <cell r="F294">
            <v>16418.580000000002</v>
          </cell>
          <cell r="G294">
            <v>15269.58</v>
          </cell>
          <cell r="H294">
            <v>15887.57</v>
          </cell>
          <cell r="I294">
            <v>16432.59</v>
          </cell>
          <cell r="J294">
            <v>16909.599999999999</v>
          </cell>
          <cell r="K294">
            <v>17363.240000000002</v>
          </cell>
          <cell r="L294">
            <v>17820.3</v>
          </cell>
          <cell r="M294">
            <v>18287.39</v>
          </cell>
          <cell r="N294">
            <v>18768.169999999998</v>
          </cell>
          <cell r="O294">
            <v>19240.509999999998</v>
          </cell>
          <cell r="P294">
            <v>19753.150000000001</v>
          </cell>
          <cell r="Q294">
            <v>20285.939999999999</v>
          </cell>
          <cell r="R294">
            <v>20861.09</v>
          </cell>
          <cell r="S294">
            <v>21466.52</v>
          </cell>
          <cell r="T294">
            <v>22100.959999999999</v>
          </cell>
          <cell r="U294">
            <v>22784.61</v>
          </cell>
          <cell r="V294">
            <v>23506.58</v>
          </cell>
          <cell r="W294">
            <v>24257.83</v>
          </cell>
          <cell r="X294">
            <v>25039.72</v>
          </cell>
          <cell r="Y294">
            <v>25814.639999999999</v>
          </cell>
          <cell r="Z294">
            <v>26587.33</v>
          </cell>
          <cell r="AA294">
            <v>27363.96</v>
          </cell>
          <cell r="AB294">
            <v>28143.119999999999</v>
          </cell>
          <cell r="AC294">
            <v>28917.919999999998</v>
          </cell>
          <cell r="AD294">
            <v>29713.22</v>
          </cell>
          <cell r="AE294">
            <v>30536.61</v>
          </cell>
          <cell r="AF294">
            <v>31393.15</v>
          </cell>
          <cell r="AG294">
            <v>32247.35</v>
          </cell>
          <cell r="AH294">
            <v>32815.42</v>
          </cell>
          <cell r="AI294">
            <v>33157.129999999997</v>
          </cell>
          <cell r="AJ294">
            <v>33368.959999999999</v>
          </cell>
          <cell r="AK294">
            <v>33486.04</v>
          </cell>
        </row>
        <row r="295">
          <cell r="A295" t="str">
            <v>SDG_NoInv_BaseP_ActivePoptotal</v>
          </cell>
          <cell r="B295" t="str">
            <v>SIclos6_GOVclos11</v>
          </cell>
          <cell r="C295" t="str">
            <v>SDG_NoInv_Base</v>
          </cell>
          <cell r="D295" t="str">
            <v>P_ActivePop</v>
          </cell>
          <cell r="E295" t="str">
            <v>total</v>
          </cell>
          <cell r="G295">
            <v>24292.9</v>
          </cell>
          <cell r="H295">
            <v>24642.6</v>
          </cell>
          <cell r="I295">
            <v>24992.2</v>
          </cell>
          <cell r="J295">
            <v>25341.9</v>
          </cell>
          <cell r="K295">
            <v>25691.599999999999</v>
          </cell>
          <cell r="L295">
            <v>26041.200000000001</v>
          </cell>
          <cell r="M295">
            <v>26390.6</v>
          </cell>
          <cell r="N295">
            <v>26740</v>
          </cell>
          <cell r="O295">
            <v>27089.3</v>
          </cell>
          <cell r="P295">
            <v>27438.7</v>
          </cell>
          <cell r="Q295">
            <v>27788.1</v>
          </cell>
          <cell r="R295">
            <v>28086.2</v>
          </cell>
          <cell r="S295">
            <v>28384.400000000001</v>
          </cell>
          <cell r="T295">
            <v>28682.5</v>
          </cell>
          <cell r="U295">
            <v>28980.7</v>
          </cell>
          <cell r="V295">
            <v>29278.799999999999</v>
          </cell>
          <cell r="W295">
            <v>29514.3</v>
          </cell>
          <cell r="X295">
            <v>29749.7</v>
          </cell>
          <cell r="Y295">
            <v>29985.200000000001</v>
          </cell>
          <cell r="Z295">
            <v>30220.7</v>
          </cell>
          <cell r="AA295">
            <v>30456.1</v>
          </cell>
          <cell r="AB295">
            <v>30638.2</v>
          </cell>
          <cell r="AC295">
            <v>30820.3</v>
          </cell>
          <cell r="AD295">
            <v>31002.3</v>
          </cell>
          <cell r="AE295">
            <v>31184.400000000001</v>
          </cell>
          <cell r="AF295">
            <v>31366.5</v>
          </cell>
          <cell r="AG295">
            <v>31469.200000000001</v>
          </cell>
          <cell r="AH295">
            <v>31571.9</v>
          </cell>
          <cell r="AI295">
            <v>31674.6</v>
          </cell>
          <cell r="AJ295">
            <v>31777.4</v>
          </cell>
          <cell r="AK295">
            <v>31880.1</v>
          </cell>
        </row>
        <row r="296">
          <cell r="A296" t="str">
            <v>SDG_NoInv_BaseP_WAgePoptotal</v>
          </cell>
          <cell r="B296" t="str">
            <v>SIclos6_GOVclos11</v>
          </cell>
          <cell r="C296" t="str">
            <v>SDG_NoInv_Base</v>
          </cell>
          <cell r="D296" t="str">
            <v>P_WAgePop</v>
          </cell>
          <cell r="E296" t="str">
            <v>total</v>
          </cell>
          <cell r="G296">
            <v>38959.5</v>
          </cell>
          <cell r="H296">
            <v>39520.300000000003</v>
          </cell>
          <cell r="I296">
            <v>40081.1</v>
          </cell>
          <cell r="J296">
            <v>40641.9</v>
          </cell>
          <cell r="K296">
            <v>41202.699999999997</v>
          </cell>
          <cell r="L296">
            <v>41763.4</v>
          </cell>
          <cell r="M296">
            <v>42323.7</v>
          </cell>
          <cell r="N296">
            <v>42884</v>
          </cell>
          <cell r="O296">
            <v>43444.3</v>
          </cell>
          <cell r="P296">
            <v>44004.6</v>
          </cell>
          <cell r="Q296">
            <v>44564.9</v>
          </cell>
          <cell r="R296">
            <v>45043.1</v>
          </cell>
          <cell r="S296">
            <v>45521.2</v>
          </cell>
          <cell r="T296">
            <v>45999.4</v>
          </cell>
          <cell r="U296">
            <v>46477.5</v>
          </cell>
          <cell r="V296">
            <v>46955.7</v>
          </cell>
          <cell r="W296">
            <v>47333.3</v>
          </cell>
          <cell r="X296">
            <v>47710.9</v>
          </cell>
          <cell r="Y296">
            <v>48088.6</v>
          </cell>
          <cell r="Z296">
            <v>48466.2</v>
          </cell>
          <cell r="AA296">
            <v>48843.8</v>
          </cell>
          <cell r="AB296">
            <v>49135.8</v>
          </cell>
          <cell r="AC296">
            <v>49427.8</v>
          </cell>
          <cell r="AD296">
            <v>49719.8</v>
          </cell>
          <cell r="AE296">
            <v>50011.8</v>
          </cell>
          <cell r="AF296">
            <v>50303.8</v>
          </cell>
          <cell r="AG296">
            <v>50468.5</v>
          </cell>
          <cell r="AH296">
            <v>50633.3</v>
          </cell>
          <cell r="AI296">
            <v>50798</v>
          </cell>
          <cell r="AJ296">
            <v>50962.7</v>
          </cell>
          <cell r="AK296">
            <v>51127.5</v>
          </cell>
        </row>
        <row r="297">
          <cell r="A297" t="str">
            <v>SDG_NoInv_BaseC_BroadUnEmpRatetotal</v>
          </cell>
          <cell r="B297" t="str">
            <v>SIclos6_GOVclos11</v>
          </cell>
          <cell r="C297" t="str">
            <v>SDG_NoInv_Base</v>
          </cell>
          <cell r="D297" t="str">
            <v>C_BroadUnEmpRate</v>
          </cell>
          <cell r="E297" t="str">
            <v>total</v>
          </cell>
          <cell r="G297">
            <v>0.37</v>
          </cell>
          <cell r="H297">
            <v>0.36</v>
          </cell>
          <cell r="I297">
            <v>0.34</v>
          </cell>
          <cell r="J297">
            <v>0.33</v>
          </cell>
          <cell r="K297">
            <v>0.32</v>
          </cell>
          <cell r="L297">
            <v>0.32</v>
          </cell>
          <cell r="M297">
            <v>0.31</v>
          </cell>
          <cell r="N297">
            <v>0.3</v>
          </cell>
          <cell r="O297">
            <v>0.28999999999999998</v>
          </cell>
          <cell r="P297">
            <v>0.28000000000000003</v>
          </cell>
          <cell r="Q297">
            <v>0.27</v>
          </cell>
          <cell r="R297">
            <v>0.26</v>
          </cell>
          <cell r="S297">
            <v>0.24</v>
          </cell>
          <cell r="T297">
            <v>0.23</v>
          </cell>
          <cell r="U297">
            <v>0.21</v>
          </cell>
          <cell r="V297">
            <v>0.2</v>
          </cell>
          <cell r="W297">
            <v>0.18</v>
          </cell>
          <cell r="X297">
            <v>0.16</v>
          </cell>
          <cell r="Y297">
            <v>0.14000000000000001</v>
          </cell>
          <cell r="Z297">
            <v>0.12</v>
          </cell>
          <cell r="AA297">
            <v>0.1</v>
          </cell>
          <cell r="AB297">
            <v>0.08</v>
          </cell>
          <cell r="AC297">
            <v>0.06</v>
          </cell>
          <cell r="AD297">
            <v>0.04</v>
          </cell>
          <cell r="AE297">
            <v>0.02</v>
          </cell>
          <cell r="AF297">
            <v>0</v>
          </cell>
          <cell r="AG297">
            <v>-0.02</v>
          </cell>
          <cell r="AH297">
            <v>-0.04</v>
          </cell>
          <cell r="AI297">
            <v>-0.05</v>
          </cell>
          <cell r="AJ297">
            <v>-0.05</v>
          </cell>
          <cell r="AK297">
            <v>-0.05</v>
          </cell>
        </row>
        <row r="298">
          <cell r="A298" t="str">
            <v>SDG_NoInv_BaseC_LabForceParttotal</v>
          </cell>
          <cell r="B298" t="str">
            <v>SIclos6_GOVclos11</v>
          </cell>
          <cell r="C298" t="str">
            <v>SDG_NoInv_Base</v>
          </cell>
          <cell r="D298" t="str">
            <v>C_LabForcePart</v>
          </cell>
          <cell r="E298" t="str">
            <v>total</v>
          </cell>
          <cell r="G298">
            <v>0.39</v>
          </cell>
          <cell r="H298">
            <v>0.4</v>
          </cell>
          <cell r="I298">
            <v>0.41</v>
          </cell>
          <cell r="J298">
            <v>0.42</v>
          </cell>
          <cell r="K298">
            <v>0.42</v>
          </cell>
          <cell r="L298">
            <v>0.43</v>
          </cell>
          <cell r="M298">
            <v>0.43</v>
          </cell>
          <cell r="N298">
            <v>0.44</v>
          </cell>
          <cell r="O298">
            <v>0.44</v>
          </cell>
          <cell r="P298">
            <v>0.45</v>
          </cell>
          <cell r="Q298">
            <v>0.46</v>
          </cell>
          <cell r="R298">
            <v>0.46</v>
          </cell>
          <cell r="S298">
            <v>0.47</v>
          </cell>
          <cell r="T298">
            <v>0.48</v>
          </cell>
          <cell r="U298">
            <v>0.49</v>
          </cell>
          <cell r="V298">
            <v>0.5</v>
          </cell>
          <cell r="W298">
            <v>0.51</v>
          </cell>
          <cell r="X298">
            <v>0.52</v>
          </cell>
          <cell r="Y298">
            <v>0.54</v>
          </cell>
          <cell r="Z298">
            <v>0.55000000000000004</v>
          </cell>
          <cell r="AA298">
            <v>0.56000000000000005</v>
          </cell>
          <cell r="AB298">
            <v>0.56999999999999995</v>
          </cell>
          <cell r="AC298">
            <v>0.59</v>
          </cell>
          <cell r="AD298">
            <v>0.6</v>
          </cell>
          <cell r="AE298">
            <v>0.61</v>
          </cell>
          <cell r="AF298">
            <v>0.62</v>
          </cell>
          <cell r="AG298">
            <v>0.64</v>
          </cell>
          <cell r="AH298">
            <v>0.65</v>
          </cell>
          <cell r="AI298">
            <v>0.65</v>
          </cell>
          <cell r="AJ298">
            <v>0.65</v>
          </cell>
          <cell r="AK298">
            <v>0.65</v>
          </cell>
        </row>
        <row r="299">
          <cell r="A299" t="str">
            <v>SDG_NoInv_BaseQVAXaawhe</v>
          </cell>
          <cell r="B299" t="str">
            <v>SIclos6_GOVclos11</v>
          </cell>
          <cell r="C299" t="str">
            <v>SDG_NoInv_Base</v>
          </cell>
          <cell r="D299" t="str">
            <v>QVAX</v>
          </cell>
          <cell r="E299" t="str">
            <v>aawhe</v>
          </cell>
          <cell r="F299">
            <v>2.66</v>
          </cell>
          <cell r="G299">
            <v>2.65</v>
          </cell>
          <cell r="H299">
            <v>2.71</v>
          </cell>
          <cell r="I299">
            <v>2.75</v>
          </cell>
          <cell r="J299">
            <v>2.79</v>
          </cell>
          <cell r="K299">
            <v>2.82</v>
          </cell>
          <cell r="L299">
            <v>2.86</v>
          </cell>
          <cell r="M299">
            <v>2.9</v>
          </cell>
          <cell r="N299">
            <v>2.94</v>
          </cell>
          <cell r="O299">
            <v>3.01</v>
          </cell>
          <cell r="P299">
            <v>3.06</v>
          </cell>
          <cell r="Q299">
            <v>3.1</v>
          </cell>
          <cell r="R299">
            <v>3.15</v>
          </cell>
          <cell r="S299">
            <v>3.2</v>
          </cell>
          <cell r="T299">
            <v>3.25</v>
          </cell>
          <cell r="U299">
            <v>3.3</v>
          </cell>
          <cell r="V299">
            <v>3.34</v>
          </cell>
          <cell r="W299">
            <v>3.38</v>
          </cell>
          <cell r="X299">
            <v>3.43</v>
          </cell>
          <cell r="Y299">
            <v>3.47</v>
          </cell>
          <cell r="Z299">
            <v>3.51</v>
          </cell>
          <cell r="AA299">
            <v>3.56</v>
          </cell>
          <cell r="AB299">
            <v>3.61</v>
          </cell>
          <cell r="AC299">
            <v>3.66</v>
          </cell>
          <cell r="AD299">
            <v>3.71</v>
          </cell>
          <cell r="AE299">
            <v>3.75</v>
          </cell>
          <cell r="AF299">
            <v>3.8</v>
          </cell>
          <cell r="AG299">
            <v>3.84</v>
          </cell>
          <cell r="AH299">
            <v>3.84</v>
          </cell>
          <cell r="AI299">
            <v>3.83</v>
          </cell>
          <cell r="AJ299">
            <v>3.82</v>
          </cell>
          <cell r="AK299">
            <v>3.81</v>
          </cell>
        </row>
        <row r="300">
          <cell r="A300" t="str">
            <v>SDG_NoInv_BaseQVAXaamai</v>
          </cell>
          <cell r="B300" t="str">
            <v>SIclos6_GOVclos11</v>
          </cell>
          <cell r="C300" t="str">
            <v>SDG_NoInv_Base</v>
          </cell>
          <cell r="D300" t="str">
            <v>QVAX</v>
          </cell>
          <cell r="E300" t="str">
            <v>aamai</v>
          </cell>
          <cell r="F300">
            <v>11.93</v>
          </cell>
          <cell r="G300">
            <v>11.82</v>
          </cell>
          <cell r="H300">
            <v>12.14</v>
          </cell>
          <cell r="I300">
            <v>12.37</v>
          </cell>
          <cell r="J300">
            <v>12.58</v>
          </cell>
          <cell r="K300">
            <v>12.77</v>
          </cell>
          <cell r="L300">
            <v>12.96</v>
          </cell>
          <cell r="M300">
            <v>13.14</v>
          </cell>
          <cell r="N300">
            <v>13.33</v>
          </cell>
          <cell r="O300">
            <v>13.73</v>
          </cell>
          <cell r="P300">
            <v>13.98</v>
          </cell>
          <cell r="Q300">
            <v>14.18</v>
          </cell>
          <cell r="R300">
            <v>14.41</v>
          </cell>
          <cell r="S300">
            <v>14.62</v>
          </cell>
          <cell r="T300">
            <v>14.83</v>
          </cell>
          <cell r="U300">
            <v>15.06</v>
          </cell>
          <cell r="V300">
            <v>15.24</v>
          </cell>
          <cell r="W300">
            <v>15.4</v>
          </cell>
          <cell r="X300">
            <v>15.59</v>
          </cell>
          <cell r="Y300">
            <v>15.76</v>
          </cell>
          <cell r="Z300">
            <v>15.94</v>
          </cell>
          <cell r="AA300">
            <v>16.12</v>
          </cell>
          <cell r="AB300">
            <v>16.39</v>
          </cell>
          <cell r="AC300">
            <v>16.61</v>
          </cell>
          <cell r="AD300">
            <v>16.809999999999999</v>
          </cell>
          <cell r="AE300">
            <v>17</v>
          </cell>
          <cell r="AF300">
            <v>17.21</v>
          </cell>
          <cell r="AG300">
            <v>17.34</v>
          </cell>
          <cell r="AH300">
            <v>17.27</v>
          </cell>
          <cell r="AI300">
            <v>17.16</v>
          </cell>
          <cell r="AJ300">
            <v>17.07</v>
          </cell>
          <cell r="AK300">
            <v>16.96</v>
          </cell>
        </row>
        <row r="301">
          <cell r="A301" t="str">
            <v>SDG_NoInv_BaseQVAXaaoce</v>
          </cell>
          <cell r="B301" t="str">
            <v>SIclos6_GOVclos11</v>
          </cell>
          <cell r="C301" t="str">
            <v>SDG_NoInv_Base</v>
          </cell>
          <cell r="D301" t="str">
            <v>QVAX</v>
          </cell>
          <cell r="E301" t="str">
            <v>aaoce</v>
          </cell>
          <cell r="F301">
            <v>0.82</v>
          </cell>
          <cell r="G301">
            <v>0.81</v>
          </cell>
          <cell r="H301">
            <v>0.83</v>
          </cell>
          <cell r="I301">
            <v>0.84</v>
          </cell>
          <cell r="J301">
            <v>0.85</v>
          </cell>
          <cell r="K301">
            <v>0.87</v>
          </cell>
          <cell r="L301">
            <v>0.88</v>
          </cell>
          <cell r="M301">
            <v>0.89</v>
          </cell>
          <cell r="N301">
            <v>0.9</v>
          </cell>
          <cell r="O301">
            <v>0.93</v>
          </cell>
          <cell r="P301">
            <v>0.94</v>
          </cell>
          <cell r="Q301">
            <v>0.96</v>
          </cell>
          <cell r="R301">
            <v>0.98</v>
          </cell>
          <cell r="S301">
            <v>0.99</v>
          </cell>
          <cell r="T301">
            <v>1.01</v>
          </cell>
          <cell r="U301">
            <v>1.03</v>
          </cell>
          <cell r="V301">
            <v>1.04</v>
          </cell>
          <cell r="W301">
            <v>1.06</v>
          </cell>
          <cell r="X301">
            <v>1.07</v>
          </cell>
          <cell r="Y301">
            <v>1.0900000000000001</v>
          </cell>
          <cell r="Z301">
            <v>1.1000000000000001</v>
          </cell>
          <cell r="AA301">
            <v>1.1200000000000001</v>
          </cell>
          <cell r="AB301">
            <v>1.1399999999999999</v>
          </cell>
          <cell r="AC301">
            <v>1.1499999999999999</v>
          </cell>
          <cell r="AD301">
            <v>1.17</v>
          </cell>
          <cell r="AE301">
            <v>1.18</v>
          </cell>
          <cell r="AF301">
            <v>1.2</v>
          </cell>
          <cell r="AG301">
            <v>1.22</v>
          </cell>
          <cell r="AH301">
            <v>1.22</v>
          </cell>
          <cell r="AI301">
            <v>1.22</v>
          </cell>
          <cell r="AJ301">
            <v>1.22</v>
          </cell>
          <cell r="AK301">
            <v>1.22</v>
          </cell>
        </row>
        <row r="302">
          <cell r="A302" t="str">
            <v>SDG_NoInv_BaseQVAXaaveg</v>
          </cell>
          <cell r="B302" t="str">
            <v>SIclos6_GOVclos11</v>
          </cell>
          <cell r="C302" t="str">
            <v>SDG_NoInv_Base</v>
          </cell>
          <cell r="D302" t="str">
            <v>QVAX</v>
          </cell>
          <cell r="E302" t="str">
            <v>aaveg</v>
          </cell>
          <cell r="F302">
            <v>6.73</v>
          </cell>
          <cell r="G302">
            <v>6.44</v>
          </cell>
          <cell r="H302">
            <v>6.57</v>
          </cell>
          <cell r="I302">
            <v>6.71</v>
          </cell>
          <cell r="J302">
            <v>6.82</v>
          </cell>
          <cell r="K302">
            <v>6.89</v>
          </cell>
          <cell r="L302">
            <v>6.98</v>
          </cell>
          <cell r="M302">
            <v>7.04</v>
          </cell>
          <cell r="N302">
            <v>7.11</v>
          </cell>
          <cell r="O302">
            <v>7.26</v>
          </cell>
          <cell r="P302">
            <v>7.35</v>
          </cell>
          <cell r="Q302">
            <v>7.42</v>
          </cell>
          <cell r="R302">
            <v>7.53</v>
          </cell>
          <cell r="S302">
            <v>7.64</v>
          </cell>
          <cell r="T302">
            <v>7.74</v>
          </cell>
          <cell r="U302">
            <v>7.85</v>
          </cell>
          <cell r="V302">
            <v>7.95</v>
          </cell>
          <cell r="W302">
            <v>8.0399999999999991</v>
          </cell>
          <cell r="X302">
            <v>8.14</v>
          </cell>
          <cell r="Y302">
            <v>8.24</v>
          </cell>
          <cell r="Z302">
            <v>8.35</v>
          </cell>
          <cell r="AA302">
            <v>8.4600000000000009</v>
          </cell>
          <cell r="AB302">
            <v>8.61</v>
          </cell>
          <cell r="AC302">
            <v>8.7200000000000006</v>
          </cell>
          <cell r="AD302">
            <v>8.83</v>
          </cell>
          <cell r="AE302">
            <v>8.9600000000000009</v>
          </cell>
          <cell r="AF302">
            <v>9.09</v>
          </cell>
          <cell r="AG302">
            <v>9.1999999999999993</v>
          </cell>
          <cell r="AH302">
            <v>9.17</v>
          </cell>
          <cell r="AI302">
            <v>9.15</v>
          </cell>
          <cell r="AJ302">
            <v>9.14</v>
          </cell>
          <cell r="AK302">
            <v>9.11</v>
          </cell>
        </row>
        <row r="303">
          <cell r="A303" t="str">
            <v>SDG_NoInv_BaseQVAXaaofr</v>
          </cell>
          <cell r="B303" t="str">
            <v>SIclos6_GOVclos11</v>
          </cell>
          <cell r="C303" t="str">
            <v>SDG_NoInv_Base</v>
          </cell>
          <cell r="D303" t="str">
            <v>QVAX</v>
          </cell>
          <cell r="E303" t="str">
            <v>aaofr</v>
          </cell>
          <cell r="F303">
            <v>13</v>
          </cell>
          <cell r="G303">
            <v>12.6</v>
          </cell>
          <cell r="H303">
            <v>13.04</v>
          </cell>
          <cell r="I303">
            <v>13.29</v>
          </cell>
          <cell r="J303">
            <v>13.55</v>
          </cell>
          <cell r="K303">
            <v>13.79</v>
          </cell>
          <cell r="L303">
            <v>14.04</v>
          </cell>
          <cell r="M303">
            <v>14.25</v>
          </cell>
          <cell r="N303">
            <v>14.48</v>
          </cell>
          <cell r="O303">
            <v>15.24</v>
          </cell>
          <cell r="P303">
            <v>15.59</v>
          </cell>
          <cell r="Q303">
            <v>15.82</v>
          </cell>
          <cell r="R303">
            <v>16.13</v>
          </cell>
          <cell r="S303">
            <v>16.43</v>
          </cell>
          <cell r="T303">
            <v>16.73</v>
          </cell>
          <cell r="U303">
            <v>17.07</v>
          </cell>
          <cell r="V303">
            <v>17.37</v>
          </cell>
          <cell r="W303">
            <v>17.670000000000002</v>
          </cell>
          <cell r="X303">
            <v>17.97</v>
          </cell>
          <cell r="Y303">
            <v>18.25</v>
          </cell>
          <cell r="Z303">
            <v>18.53</v>
          </cell>
          <cell r="AA303">
            <v>18.850000000000001</v>
          </cell>
          <cell r="AB303">
            <v>19.350000000000001</v>
          </cell>
          <cell r="AC303">
            <v>19.73</v>
          </cell>
          <cell r="AD303">
            <v>20.07</v>
          </cell>
          <cell r="AE303">
            <v>20.420000000000002</v>
          </cell>
          <cell r="AF303">
            <v>20.78</v>
          </cell>
          <cell r="AG303">
            <v>21.07</v>
          </cell>
          <cell r="AH303">
            <v>21.03</v>
          </cell>
          <cell r="AI303">
            <v>20.85</v>
          </cell>
          <cell r="AJ303">
            <v>20.7</v>
          </cell>
          <cell r="AK303">
            <v>20.51</v>
          </cell>
        </row>
        <row r="304">
          <cell r="A304" t="str">
            <v>SDG_NoInv_BaseQVAXaagra</v>
          </cell>
          <cell r="B304" t="str">
            <v>SIclos6_GOVclos11</v>
          </cell>
          <cell r="C304" t="str">
            <v>SDG_NoInv_Base</v>
          </cell>
          <cell r="D304" t="str">
            <v>QVAX</v>
          </cell>
          <cell r="E304" t="str">
            <v>aagra</v>
          </cell>
          <cell r="F304">
            <v>6.2</v>
          </cell>
          <cell r="G304">
            <v>6.02</v>
          </cell>
          <cell r="H304">
            <v>6.29</v>
          </cell>
          <cell r="I304">
            <v>6.4</v>
          </cell>
          <cell r="J304">
            <v>6.53</v>
          </cell>
          <cell r="K304">
            <v>6.68</v>
          </cell>
          <cell r="L304">
            <v>6.83</v>
          </cell>
          <cell r="M304">
            <v>6.99</v>
          </cell>
          <cell r="N304">
            <v>7.17</v>
          </cell>
          <cell r="O304">
            <v>7.68</v>
          </cell>
          <cell r="P304">
            <v>7.94</v>
          </cell>
          <cell r="Q304">
            <v>8.11</v>
          </cell>
          <cell r="R304">
            <v>8.32</v>
          </cell>
          <cell r="S304">
            <v>8.5299999999999994</v>
          </cell>
          <cell r="T304">
            <v>8.76</v>
          </cell>
          <cell r="U304">
            <v>9.01</v>
          </cell>
          <cell r="V304">
            <v>9.23</v>
          </cell>
          <cell r="W304">
            <v>9.4700000000000006</v>
          </cell>
          <cell r="X304">
            <v>9.73</v>
          </cell>
          <cell r="Y304">
            <v>9.9499999999999993</v>
          </cell>
          <cell r="Z304">
            <v>10.17</v>
          </cell>
          <cell r="AA304">
            <v>10.4</v>
          </cell>
          <cell r="AB304">
            <v>10.8</v>
          </cell>
          <cell r="AC304">
            <v>11.11</v>
          </cell>
          <cell r="AD304">
            <v>11.36</v>
          </cell>
          <cell r="AE304">
            <v>11.6</v>
          </cell>
          <cell r="AF304">
            <v>11.85</v>
          </cell>
          <cell r="AG304">
            <v>12.04</v>
          </cell>
          <cell r="AH304">
            <v>12.09</v>
          </cell>
          <cell r="AI304">
            <v>12</v>
          </cell>
          <cell r="AJ304">
            <v>11.9</v>
          </cell>
          <cell r="AK304">
            <v>11.78</v>
          </cell>
        </row>
        <row r="305">
          <cell r="A305" t="str">
            <v>SDG_NoInv_BaseQVAXaaoil</v>
          </cell>
          <cell r="B305" t="str">
            <v>SIclos6_GOVclos11</v>
          </cell>
          <cell r="C305" t="str">
            <v>SDG_NoInv_Base</v>
          </cell>
          <cell r="D305" t="str">
            <v>QVAX</v>
          </cell>
          <cell r="E305" t="str">
            <v>aaoil</v>
          </cell>
          <cell r="F305">
            <v>5.45</v>
          </cell>
          <cell r="G305">
            <v>5.36</v>
          </cell>
          <cell r="H305">
            <v>5.47</v>
          </cell>
          <cell r="I305">
            <v>5.56</v>
          </cell>
          <cell r="J305">
            <v>5.65</v>
          </cell>
          <cell r="K305">
            <v>5.73</v>
          </cell>
          <cell r="L305">
            <v>5.81</v>
          </cell>
          <cell r="M305">
            <v>5.89</v>
          </cell>
          <cell r="N305">
            <v>5.97</v>
          </cell>
          <cell r="O305">
            <v>6.1</v>
          </cell>
          <cell r="P305">
            <v>6.21</v>
          </cell>
          <cell r="Q305">
            <v>6.3</v>
          </cell>
          <cell r="R305">
            <v>6.41</v>
          </cell>
          <cell r="S305">
            <v>6.53</v>
          </cell>
          <cell r="T305">
            <v>6.64</v>
          </cell>
          <cell r="U305">
            <v>6.76</v>
          </cell>
          <cell r="V305">
            <v>6.87</v>
          </cell>
          <cell r="W305">
            <v>6.97</v>
          </cell>
          <cell r="X305">
            <v>7.09</v>
          </cell>
          <cell r="Y305">
            <v>7.19</v>
          </cell>
          <cell r="Z305">
            <v>7.31</v>
          </cell>
          <cell r="AA305">
            <v>7.42</v>
          </cell>
          <cell r="AB305">
            <v>7.55</v>
          </cell>
          <cell r="AC305">
            <v>7.67</v>
          </cell>
          <cell r="AD305">
            <v>7.79</v>
          </cell>
          <cell r="AE305">
            <v>7.9</v>
          </cell>
          <cell r="AF305">
            <v>8.0299999999999994</v>
          </cell>
          <cell r="AG305">
            <v>8.15</v>
          </cell>
          <cell r="AH305">
            <v>8.16</v>
          </cell>
          <cell r="AI305">
            <v>8.17</v>
          </cell>
          <cell r="AJ305">
            <v>8.18</v>
          </cell>
          <cell r="AK305">
            <v>8.19</v>
          </cell>
        </row>
        <row r="306">
          <cell r="A306" t="str">
            <v>SDG_NoInv_BaseQVAXaatub</v>
          </cell>
          <cell r="B306" t="str">
            <v>SIclos6_GOVclos11</v>
          </cell>
          <cell r="C306" t="str">
            <v>SDG_NoInv_Base</v>
          </cell>
          <cell r="D306" t="str">
            <v>QVAX</v>
          </cell>
          <cell r="E306" t="str">
            <v>aatub</v>
          </cell>
          <cell r="F306">
            <v>2.95</v>
          </cell>
          <cell r="G306">
            <v>2.83</v>
          </cell>
          <cell r="H306">
            <v>2.89</v>
          </cell>
          <cell r="I306">
            <v>2.95</v>
          </cell>
          <cell r="J306">
            <v>3</v>
          </cell>
          <cell r="K306">
            <v>3.03</v>
          </cell>
          <cell r="L306">
            <v>3.07</v>
          </cell>
          <cell r="M306">
            <v>3.11</v>
          </cell>
          <cell r="N306">
            <v>3.14</v>
          </cell>
          <cell r="O306">
            <v>3.22</v>
          </cell>
          <cell r="P306">
            <v>3.26</v>
          </cell>
          <cell r="Q306">
            <v>3.3</v>
          </cell>
          <cell r="R306">
            <v>3.36</v>
          </cell>
          <cell r="S306">
            <v>3.41</v>
          </cell>
          <cell r="T306">
            <v>3.46</v>
          </cell>
          <cell r="U306">
            <v>3.51</v>
          </cell>
          <cell r="V306">
            <v>3.56</v>
          </cell>
          <cell r="W306">
            <v>3.6</v>
          </cell>
          <cell r="X306">
            <v>3.65</v>
          </cell>
          <cell r="Y306">
            <v>3.7</v>
          </cell>
          <cell r="Z306">
            <v>3.75</v>
          </cell>
          <cell r="AA306">
            <v>3.8</v>
          </cell>
          <cell r="AB306">
            <v>3.87</v>
          </cell>
          <cell r="AC306">
            <v>3.92</v>
          </cell>
          <cell r="AD306">
            <v>3.97</v>
          </cell>
          <cell r="AE306">
            <v>4.03</v>
          </cell>
          <cell r="AF306">
            <v>4.09</v>
          </cell>
          <cell r="AG306">
            <v>4.13</v>
          </cell>
          <cell r="AH306">
            <v>4.0999999999999996</v>
          </cell>
          <cell r="AI306">
            <v>4.07</v>
          </cell>
          <cell r="AJ306">
            <v>4.04</v>
          </cell>
          <cell r="AK306">
            <v>4.01</v>
          </cell>
        </row>
        <row r="307">
          <cell r="A307" t="str">
            <v>SDG_NoInv_BaseQVAXaapul</v>
          </cell>
          <cell r="B307" t="str">
            <v>SIclos6_GOVclos11</v>
          </cell>
          <cell r="C307" t="str">
            <v>SDG_NoInv_Base</v>
          </cell>
          <cell r="D307" t="str">
            <v>QVAX</v>
          </cell>
          <cell r="E307" t="str">
            <v>aapul</v>
          </cell>
          <cell r="F307">
            <v>0.52</v>
          </cell>
          <cell r="G307">
            <v>0.52</v>
          </cell>
          <cell r="H307">
            <v>0.53</v>
          </cell>
          <cell r="I307">
            <v>0.54</v>
          </cell>
          <cell r="J307">
            <v>0.54</v>
          </cell>
          <cell r="K307">
            <v>0.55000000000000004</v>
          </cell>
          <cell r="L307">
            <v>0.56000000000000005</v>
          </cell>
          <cell r="M307">
            <v>0.56000000000000005</v>
          </cell>
          <cell r="N307">
            <v>0.56999999999999995</v>
          </cell>
          <cell r="O307">
            <v>0.57999999999999996</v>
          </cell>
          <cell r="P307">
            <v>0.59</v>
          </cell>
          <cell r="Q307">
            <v>0.59</v>
          </cell>
          <cell r="R307">
            <v>0.6</v>
          </cell>
          <cell r="S307">
            <v>0.61</v>
          </cell>
          <cell r="T307">
            <v>0.62</v>
          </cell>
          <cell r="U307">
            <v>0.62</v>
          </cell>
          <cell r="V307">
            <v>0.63</v>
          </cell>
          <cell r="W307">
            <v>0.64</v>
          </cell>
          <cell r="X307">
            <v>0.65</v>
          </cell>
          <cell r="Y307">
            <v>0.65</v>
          </cell>
          <cell r="Z307">
            <v>0.66</v>
          </cell>
          <cell r="AA307">
            <v>0.67</v>
          </cell>
          <cell r="AB307">
            <v>0.68</v>
          </cell>
          <cell r="AC307">
            <v>0.69</v>
          </cell>
          <cell r="AD307">
            <v>0.7</v>
          </cell>
          <cell r="AE307">
            <v>0.7</v>
          </cell>
          <cell r="AF307">
            <v>0.71</v>
          </cell>
          <cell r="AG307">
            <v>0.72</v>
          </cell>
          <cell r="AH307">
            <v>0.72</v>
          </cell>
          <cell r="AI307">
            <v>0.72</v>
          </cell>
          <cell r="AJ307">
            <v>0.72</v>
          </cell>
          <cell r="AK307">
            <v>0.72</v>
          </cell>
        </row>
        <row r="308">
          <cell r="A308" t="str">
            <v>SDG_NoInv_BaseQVAXaasug</v>
          </cell>
          <cell r="B308" t="str">
            <v>SIclos6_GOVclos11</v>
          </cell>
          <cell r="C308" t="str">
            <v>SDG_NoInv_Base</v>
          </cell>
          <cell r="D308" t="str">
            <v>QVAX</v>
          </cell>
          <cell r="E308" t="str">
            <v>aasug</v>
          </cell>
          <cell r="F308">
            <v>3.82</v>
          </cell>
          <cell r="G308">
            <v>3.74</v>
          </cell>
          <cell r="H308">
            <v>3.82</v>
          </cell>
          <cell r="I308">
            <v>3.89</v>
          </cell>
          <cell r="J308">
            <v>3.95</v>
          </cell>
          <cell r="K308">
            <v>3.99</v>
          </cell>
          <cell r="L308">
            <v>4.04</v>
          </cell>
          <cell r="M308">
            <v>4.08</v>
          </cell>
          <cell r="N308">
            <v>4.12</v>
          </cell>
          <cell r="O308">
            <v>4.24</v>
          </cell>
          <cell r="P308">
            <v>4.29</v>
          </cell>
          <cell r="Q308">
            <v>4.32</v>
          </cell>
          <cell r="R308">
            <v>4.38</v>
          </cell>
          <cell r="S308">
            <v>4.43</v>
          </cell>
          <cell r="T308">
            <v>4.4800000000000004</v>
          </cell>
          <cell r="U308">
            <v>4.53</v>
          </cell>
          <cell r="V308">
            <v>4.57</v>
          </cell>
          <cell r="W308">
            <v>4.62</v>
          </cell>
          <cell r="X308">
            <v>4.68</v>
          </cell>
          <cell r="Y308">
            <v>4.72</v>
          </cell>
          <cell r="Z308">
            <v>4.7699999999999996</v>
          </cell>
          <cell r="AA308">
            <v>4.8099999999999996</v>
          </cell>
          <cell r="AB308">
            <v>4.8899999999999997</v>
          </cell>
          <cell r="AC308">
            <v>4.9400000000000004</v>
          </cell>
          <cell r="AD308">
            <v>4.9800000000000004</v>
          </cell>
          <cell r="AE308">
            <v>5.0199999999999996</v>
          </cell>
          <cell r="AF308">
            <v>5.07</v>
          </cell>
          <cell r="AG308">
            <v>5.13</v>
          </cell>
          <cell r="AH308">
            <v>5.12</v>
          </cell>
          <cell r="AI308">
            <v>5.1100000000000003</v>
          </cell>
          <cell r="AJ308">
            <v>5.1100000000000003</v>
          </cell>
          <cell r="AK308">
            <v>5.0999999999999996</v>
          </cell>
        </row>
        <row r="309">
          <cell r="A309" t="str">
            <v>SDG_NoInv_BaseQVAXaaoth</v>
          </cell>
          <cell r="B309" t="str">
            <v>SIclos6_GOVclos11</v>
          </cell>
          <cell r="C309" t="str">
            <v>SDG_NoInv_Base</v>
          </cell>
          <cell r="D309" t="str">
            <v>QVAX</v>
          </cell>
          <cell r="E309" t="str">
            <v>aaoth</v>
          </cell>
          <cell r="F309">
            <v>7.29</v>
          </cell>
          <cell r="G309">
            <v>7.3</v>
          </cell>
          <cell r="H309">
            <v>7.41</v>
          </cell>
          <cell r="I309">
            <v>7.46</v>
          </cell>
          <cell r="J309">
            <v>7.51</v>
          </cell>
          <cell r="K309">
            <v>7.57</v>
          </cell>
          <cell r="L309">
            <v>7.64</v>
          </cell>
          <cell r="M309">
            <v>7.73</v>
          </cell>
          <cell r="N309">
            <v>7.83</v>
          </cell>
          <cell r="O309">
            <v>7.97</v>
          </cell>
          <cell r="P309">
            <v>8.11</v>
          </cell>
          <cell r="Q309">
            <v>8.25</v>
          </cell>
          <cell r="R309">
            <v>8.39</v>
          </cell>
          <cell r="S309">
            <v>8.5299999999999994</v>
          </cell>
          <cell r="T309">
            <v>8.68</v>
          </cell>
          <cell r="U309">
            <v>8.83</v>
          </cell>
          <cell r="V309">
            <v>8.9700000000000006</v>
          </cell>
          <cell r="W309">
            <v>9.1199999999999992</v>
          </cell>
          <cell r="X309">
            <v>9.27</v>
          </cell>
          <cell r="Y309">
            <v>9.42</v>
          </cell>
          <cell r="Z309">
            <v>9.56</v>
          </cell>
          <cell r="AA309">
            <v>9.7100000000000009</v>
          </cell>
          <cell r="AB309">
            <v>9.8800000000000008</v>
          </cell>
          <cell r="AC309">
            <v>10.029999999999999</v>
          </cell>
          <cell r="AD309">
            <v>10.18</v>
          </cell>
          <cell r="AE309">
            <v>10.33</v>
          </cell>
          <cell r="AF309">
            <v>10.48</v>
          </cell>
          <cell r="AG309">
            <v>10.63</v>
          </cell>
          <cell r="AH309">
            <v>10.7</v>
          </cell>
          <cell r="AI309">
            <v>10.76</v>
          </cell>
          <cell r="AJ309">
            <v>10.81</v>
          </cell>
          <cell r="AK309">
            <v>10.86</v>
          </cell>
        </row>
        <row r="310">
          <cell r="A310" t="str">
            <v>SDG_NoInv_BaseQVAXalani</v>
          </cell>
          <cell r="B310" t="str">
            <v>SIclos6_GOVclos11</v>
          </cell>
          <cell r="C310" t="str">
            <v>SDG_NoInv_Base</v>
          </cell>
          <cell r="D310" t="str">
            <v>QVAX</v>
          </cell>
          <cell r="E310" t="str">
            <v>alani</v>
          </cell>
          <cell r="F310">
            <v>27.55</v>
          </cell>
          <cell r="G310">
            <v>27.7</v>
          </cell>
          <cell r="H310">
            <v>28.2</v>
          </cell>
          <cell r="I310">
            <v>28.55</v>
          </cell>
          <cell r="J310">
            <v>29.01</v>
          </cell>
          <cell r="K310">
            <v>29.6</v>
          </cell>
          <cell r="L310">
            <v>30.32</v>
          </cell>
          <cell r="M310">
            <v>31.07</v>
          </cell>
          <cell r="N310">
            <v>31.88</v>
          </cell>
          <cell r="O310">
            <v>33.1</v>
          </cell>
          <cell r="P310">
            <v>34.270000000000003</v>
          </cell>
          <cell r="Q310">
            <v>35.25</v>
          </cell>
          <cell r="R310">
            <v>36.340000000000003</v>
          </cell>
          <cell r="S310">
            <v>37.39</v>
          </cell>
          <cell r="T310">
            <v>38.51</v>
          </cell>
          <cell r="U310">
            <v>39.799999999999997</v>
          </cell>
          <cell r="V310">
            <v>40.96</v>
          </cell>
          <cell r="W310">
            <v>42.17</v>
          </cell>
          <cell r="X310">
            <v>43.48</v>
          </cell>
          <cell r="Y310">
            <v>44.69</v>
          </cell>
          <cell r="Z310">
            <v>45.9</v>
          </cell>
          <cell r="AA310">
            <v>47.12</v>
          </cell>
          <cell r="AB310">
            <v>48.59</v>
          </cell>
          <cell r="AC310">
            <v>49.95</v>
          </cell>
          <cell r="AD310">
            <v>51.26</v>
          </cell>
          <cell r="AE310">
            <v>52.57</v>
          </cell>
          <cell r="AF310">
            <v>53.92</v>
          </cell>
          <cell r="AG310">
            <v>55.2</v>
          </cell>
          <cell r="AH310">
            <v>54.66</v>
          </cell>
          <cell r="AI310">
            <v>54.01</v>
          </cell>
          <cell r="AJ310">
            <v>53.49</v>
          </cell>
          <cell r="AK310">
            <v>52.93</v>
          </cell>
        </row>
        <row r="311">
          <cell r="A311" t="str">
            <v>SDG_NoInv_BaseQVAXafore</v>
          </cell>
          <cell r="B311" t="str">
            <v>SIclos6_GOVclos11</v>
          </cell>
          <cell r="C311" t="str">
            <v>SDG_NoInv_Base</v>
          </cell>
          <cell r="D311" t="str">
            <v>QVAX</v>
          </cell>
          <cell r="E311" t="str">
            <v>afore</v>
          </cell>
          <cell r="F311">
            <v>6.49</v>
          </cell>
          <cell r="G311">
            <v>6.17</v>
          </cell>
          <cell r="H311">
            <v>6.35</v>
          </cell>
          <cell r="I311">
            <v>6.49</v>
          </cell>
          <cell r="J311">
            <v>6.59</v>
          </cell>
          <cell r="K311">
            <v>6.68</v>
          </cell>
          <cell r="L311">
            <v>6.77</v>
          </cell>
          <cell r="M311">
            <v>6.86</v>
          </cell>
          <cell r="N311">
            <v>6.99</v>
          </cell>
          <cell r="O311">
            <v>7.22</v>
          </cell>
          <cell r="P311">
            <v>7.34</v>
          </cell>
          <cell r="Q311">
            <v>7.42</v>
          </cell>
          <cell r="R311">
            <v>7.56</v>
          </cell>
          <cell r="S311">
            <v>7.67</v>
          </cell>
          <cell r="T311">
            <v>7.81</v>
          </cell>
          <cell r="U311">
            <v>7.99</v>
          </cell>
          <cell r="V311">
            <v>8.15</v>
          </cell>
          <cell r="W311">
            <v>8.33</v>
          </cell>
          <cell r="X311">
            <v>8.5299999999999994</v>
          </cell>
          <cell r="Y311">
            <v>8.76</v>
          </cell>
          <cell r="Z311">
            <v>8.93</v>
          </cell>
          <cell r="AA311">
            <v>9.11</v>
          </cell>
          <cell r="AB311">
            <v>9.32</v>
          </cell>
          <cell r="AC311">
            <v>9.49</v>
          </cell>
          <cell r="AD311">
            <v>9.65</v>
          </cell>
          <cell r="AE311">
            <v>9.81</v>
          </cell>
          <cell r="AF311">
            <v>9.98</v>
          </cell>
          <cell r="AG311">
            <v>10.130000000000001</v>
          </cell>
          <cell r="AH311">
            <v>10.08</v>
          </cell>
          <cell r="AI311">
            <v>9.99</v>
          </cell>
          <cell r="AJ311">
            <v>9.91</v>
          </cell>
          <cell r="AK311">
            <v>9.82</v>
          </cell>
        </row>
        <row r="312">
          <cell r="A312" t="str">
            <v>SDG_NoInv_BaseQVAXafish</v>
          </cell>
          <cell r="B312" t="str">
            <v>SIclos6_GOVclos11</v>
          </cell>
          <cell r="C312" t="str">
            <v>SDG_NoInv_Base</v>
          </cell>
          <cell r="D312" t="str">
            <v>QVAX</v>
          </cell>
          <cell r="E312" t="str">
            <v>afish</v>
          </cell>
          <cell r="F312">
            <v>7.37</v>
          </cell>
          <cell r="G312">
            <v>7.41</v>
          </cell>
          <cell r="H312">
            <v>7.7</v>
          </cell>
          <cell r="I312">
            <v>7.86</v>
          </cell>
          <cell r="J312">
            <v>8.02</v>
          </cell>
          <cell r="K312">
            <v>8.1999999999999993</v>
          </cell>
          <cell r="L312">
            <v>8.42</v>
          </cell>
          <cell r="M312">
            <v>8.64</v>
          </cell>
          <cell r="N312">
            <v>8.8699999999999992</v>
          </cell>
          <cell r="O312">
            <v>9.26</v>
          </cell>
          <cell r="P312">
            <v>9.6</v>
          </cell>
          <cell r="Q312">
            <v>9.89</v>
          </cell>
          <cell r="R312">
            <v>10.210000000000001</v>
          </cell>
          <cell r="S312">
            <v>10.52</v>
          </cell>
          <cell r="T312">
            <v>10.85</v>
          </cell>
          <cell r="U312">
            <v>11.23</v>
          </cell>
          <cell r="V312">
            <v>11.56</v>
          </cell>
          <cell r="W312">
            <v>11.91</v>
          </cell>
          <cell r="X312">
            <v>12.29</v>
          </cell>
          <cell r="Y312">
            <v>12.64</v>
          </cell>
          <cell r="Z312">
            <v>12.99</v>
          </cell>
          <cell r="AA312">
            <v>13.35</v>
          </cell>
          <cell r="AB312">
            <v>13.8</v>
          </cell>
          <cell r="AC312">
            <v>14.22</v>
          </cell>
          <cell r="AD312">
            <v>14.62</v>
          </cell>
          <cell r="AE312">
            <v>15.02</v>
          </cell>
          <cell r="AF312">
            <v>15.43</v>
          </cell>
          <cell r="AG312">
            <v>15.84</v>
          </cell>
          <cell r="AH312">
            <v>15.73</v>
          </cell>
          <cell r="AI312">
            <v>15.56</v>
          </cell>
          <cell r="AJ312">
            <v>15.42</v>
          </cell>
          <cell r="AK312">
            <v>15.25</v>
          </cell>
        </row>
        <row r="313">
          <cell r="A313" t="str">
            <v>SDG_NoInv_BaseQVAXacoal</v>
          </cell>
          <cell r="B313" t="str">
            <v>SIclos6_GOVclos11</v>
          </cell>
          <cell r="C313" t="str">
            <v>SDG_NoInv_Base</v>
          </cell>
          <cell r="D313" t="str">
            <v>QVAX</v>
          </cell>
          <cell r="E313" t="str">
            <v>acoal</v>
          </cell>
          <cell r="F313">
            <v>112.99</v>
          </cell>
          <cell r="G313">
            <v>109.36</v>
          </cell>
          <cell r="H313">
            <v>107.44</v>
          </cell>
          <cell r="I313">
            <v>105.69</v>
          </cell>
          <cell r="J313">
            <v>102.49</v>
          </cell>
          <cell r="K313">
            <v>101.14</v>
          </cell>
          <cell r="L313">
            <v>99.15</v>
          </cell>
          <cell r="M313">
            <v>97.17</v>
          </cell>
          <cell r="N313">
            <v>96.04</v>
          </cell>
          <cell r="O313">
            <v>94.62</v>
          </cell>
          <cell r="P313">
            <v>91.72</v>
          </cell>
          <cell r="Q313">
            <v>86.87</v>
          </cell>
          <cell r="R313">
            <v>83.67</v>
          </cell>
          <cell r="S313">
            <v>83.65</v>
          </cell>
          <cell r="T313">
            <v>82.76</v>
          </cell>
          <cell r="U313">
            <v>82.33</v>
          </cell>
          <cell r="V313">
            <v>81.45</v>
          </cell>
          <cell r="W313">
            <v>81.180000000000007</v>
          </cell>
          <cell r="X313">
            <v>79.08</v>
          </cell>
          <cell r="Y313">
            <v>77.16</v>
          </cell>
          <cell r="Z313">
            <v>75.239999999999995</v>
          </cell>
          <cell r="AA313">
            <v>73.319999999999993</v>
          </cell>
          <cell r="AB313">
            <v>69.09</v>
          </cell>
          <cell r="AC313">
            <v>64.87</v>
          </cell>
          <cell r="AD313">
            <v>60.65</v>
          </cell>
          <cell r="AE313">
            <v>56.42</v>
          </cell>
          <cell r="AF313">
            <v>52.2</v>
          </cell>
          <cell r="AG313">
            <v>44.48</v>
          </cell>
          <cell r="AH313">
            <v>36.76</v>
          </cell>
          <cell r="AI313">
            <v>29.04</v>
          </cell>
          <cell r="AJ313">
            <v>21.33</v>
          </cell>
          <cell r="AK313">
            <v>13.61</v>
          </cell>
        </row>
        <row r="314">
          <cell r="A314" t="str">
            <v>SDG_NoInv_BaseQVAXagold</v>
          </cell>
          <cell r="B314" t="str">
            <v>SIclos6_GOVclos11</v>
          </cell>
          <cell r="C314" t="str">
            <v>SDG_NoInv_Base</v>
          </cell>
          <cell r="D314" t="str">
            <v>QVAX</v>
          </cell>
          <cell r="E314" t="str">
            <v>agold</v>
          </cell>
          <cell r="F314">
            <v>61.14</v>
          </cell>
          <cell r="G314">
            <v>61.08</v>
          </cell>
          <cell r="H314">
            <v>60.95</v>
          </cell>
          <cell r="I314">
            <v>60.88</v>
          </cell>
          <cell r="J314">
            <v>60.82</v>
          </cell>
          <cell r="K314">
            <v>60.76</v>
          </cell>
          <cell r="L314">
            <v>60.7</v>
          </cell>
          <cell r="M314">
            <v>60.64</v>
          </cell>
          <cell r="N314">
            <v>60.58</v>
          </cell>
          <cell r="O314">
            <v>60.51</v>
          </cell>
          <cell r="P314">
            <v>60.45</v>
          </cell>
          <cell r="Q314">
            <v>60.39</v>
          </cell>
          <cell r="R314">
            <v>60.33</v>
          </cell>
          <cell r="S314">
            <v>60.27</v>
          </cell>
          <cell r="T314">
            <v>60.21</v>
          </cell>
          <cell r="U314">
            <v>60.15</v>
          </cell>
          <cell r="V314">
            <v>60.09</v>
          </cell>
          <cell r="W314">
            <v>60.03</v>
          </cell>
          <cell r="X314">
            <v>59.97</v>
          </cell>
          <cell r="Y314">
            <v>59.91</v>
          </cell>
          <cell r="Z314">
            <v>59.85</v>
          </cell>
          <cell r="AA314">
            <v>59.79</v>
          </cell>
          <cell r="AB314">
            <v>59.73</v>
          </cell>
          <cell r="AC314">
            <v>59.67</v>
          </cell>
          <cell r="AD314">
            <v>59.61</v>
          </cell>
          <cell r="AE314">
            <v>59.55</v>
          </cell>
          <cell r="AF314">
            <v>59.49</v>
          </cell>
          <cell r="AG314">
            <v>59.43</v>
          </cell>
          <cell r="AH314">
            <v>59.38</v>
          </cell>
          <cell r="AI314">
            <v>59.32</v>
          </cell>
          <cell r="AJ314">
            <v>59.26</v>
          </cell>
          <cell r="AK314">
            <v>59.2</v>
          </cell>
        </row>
        <row r="315">
          <cell r="A315" t="str">
            <v>SDG_NoInv_BaseQVAXangas</v>
          </cell>
          <cell r="B315" t="str">
            <v>SIclos6_GOVclos11</v>
          </cell>
          <cell r="C315" t="str">
            <v>SDG_NoInv_Base</v>
          </cell>
          <cell r="D315" t="str">
            <v>QVAX</v>
          </cell>
          <cell r="E315" t="str">
            <v>angas</v>
          </cell>
          <cell r="F315">
            <v>0.94</v>
          </cell>
          <cell r="G315">
            <v>0.8</v>
          </cell>
          <cell r="H315">
            <v>0.77</v>
          </cell>
          <cell r="I315">
            <v>0.72</v>
          </cell>
          <cell r="J315">
            <v>0.68</v>
          </cell>
          <cell r="K315">
            <v>0.64</v>
          </cell>
          <cell r="L315">
            <v>0.61</v>
          </cell>
          <cell r="M315">
            <v>0.57999999999999996</v>
          </cell>
          <cell r="N315">
            <v>0.55000000000000004</v>
          </cell>
          <cell r="O315">
            <v>0.54</v>
          </cell>
          <cell r="P315">
            <v>0.52</v>
          </cell>
          <cell r="Q315">
            <v>0.49</v>
          </cell>
          <cell r="R315">
            <v>0.47</v>
          </cell>
          <cell r="S315">
            <v>0.44</v>
          </cell>
          <cell r="T315">
            <v>0.42</v>
          </cell>
          <cell r="U315">
            <v>0.4</v>
          </cell>
          <cell r="V315">
            <v>0.38</v>
          </cell>
          <cell r="W315">
            <v>0.36</v>
          </cell>
          <cell r="X315">
            <v>0.35</v>
          </cell>
          <cell r="Y315">
            <v>0.33</v>
          </cell>
          <cell r="Z315">
            <v>0.31</v>
          </cell>
          <cell r="AA315">
            <v>0.3</v>
          </cell>
          <cell r="AB315">
            <v>0.28999999999999998</v>
          </cell>
          <cell r="AC315">
            <v>0.27</v>
          </cell>
          <cell r="AD315">
            <v>0.26</v>
          </cell>
          <cell r="AE315">
            <v>0.25</v>
          </cell>
          <cell r="AF315">
            <v>0.24</v>
          </cell>
          <cell r="AG315">
            <v>0.23</v>
          </cell>
          <cell r="AH315">
            <v>0.22</v>
          </cell>
          <cell r="AI315">
            <v>0.21</v>
          </cell>
          <cell r="AJ315">
            <v>0.2</v>
          </cell>
          <cell r="AK315">
            <v>0.19</v>
          </cell>
        </row>
        <row r="316">
          <cell r="A316" t="str">
            <v>SDG_NoInv_BaseQVAXapgm</v>
          </cell>
          <cell r="B316" t="str">
            <v>SIclos6_GOVclos11</v>
          </cell>
          <cell r="C316" t="str">
            <v>SDG_NoInv_Base</v>
          </cell>
          <cell r="D316" t="str">
            <v>QVAX</v>
          </cell>
          <cell r="E316" t="str">
            <v>apgm</v>
          </cell>
          <cell r="F316">
            <v>97.82</v>
          </cell>
          <cell r="G316">
            <v>74.06</v>
          </cell>
          <cell r="H316">
            <v>78.099999999999994</v>
          </cell>
          <cell r="I316">
            <v>82.02</v>
          </cell>
          <cell r="J316">
            <v>86.03</v>
          </cell>
          <cell r="K316">
            <v>90.07</v>
          </cell>
          <cell r="L316">
            <v>94.16</v>
          </cell>
          <cell r="M316">
            <v>94.74</v>
          </cell>
          <cell r="N316">
            <v>95.3</v>
          </cell>
          <cell r="O316">
            <v>96.13</v>
          </cell>
          <cell r="P316">
            <v>96.76</v>
          </cell>
          <cell r="Q316">
            <v>97.3</v>
          </cell>
          <cell r="R316">
            <v>99.34</v>
          </cell>
          <cell r="S316">
            <v>101.4</v>
          </cell>
          <cell r="T316">
            <v>103.48</v>
          </cell>
          <cell r="U316">
            <v>105.61</v>
          </cell>
          <cell r="V316">
            <v>107.85</v>
          </cell>
          <cell r="W316">
            <v>110.05</v>
          </cell>
          <cell r="X316">
            <v>112.15</v>
          </cell>
          <cell r="Y316">
            <v>114.26</v>
          </cell>
          <cell r="Z316">
            <v>116.35</v>
          </cell>
          <cell r="AA316">
            <v>118.48</v>
          </cell>
          <cell r="AB316">
            <v>141.19</v>
          </cell>
          <cell r="AC316">
            <v>164.21</v>
          </cell>
          <cell r="AD316">
            <v>187.48</v>
          </cell>
          <cell r="AE316">
            <v>210.83</v>
          </cell>
          <cell r="AF316">
            <v>234.21</v>
          </cell>
          <cell r="AG316">
            <v>257.54000000000002</v>
          </cell>
          <cell r="AH316">
            <v>280.11</v>
          </cell>
          <cell r="AI316">
            <v>302.8</v>
          </cell>
          <cell r="AJ316">
            <v>325.68</v>
          </cell>
          <cell r="AK316">
            <v>348.59</v>
          </cell>
        </row>
        <row r="317">
          <cell r="A317" t="str">
            <v>SDG_NoInv_BaseQVAXamore</v>
          </cell>
          <cell r="B317" t="str">
            <v>SIclos6_GOVclos11</v>
          </cell>
          <cell r="C317" t="str">
            <v>SDG_NoInv_Base</v>
          </cell>
          <cell r="D317" t="str">
            <v>QVAX</v>
          </cell>
          <cell r="E317" t="str">
            <v>amore</v>
          </cell>
          <cell r="F317">
            <v>78.23</v>
          </cell>
          <cell r="G317">
            <v>72.83</v>
          </cell>
          <cell r="H317">
            <v>76.33</v>
          </cell>
          <cell r="I317">
            <v>78.16</v>
          </cell>
          <cell r="J317">
            <v>80.150000000000006</v>
          </cell>
          <cell r="K317">
            <v>82.14</v>
          </cell>
          <cell r="L317">
            <v>84.4</v>
          </cell>
          <cell r="M317">
            <v>87.02</v>
          </cell>
          <cell r="N317">
            <v>89.76</v>
          </cell>
          <cell r="O317">
            <v>95.62</v>
          </cell>
          <cell r="P317">
            <v>99.69</v>
          </cell>
          <cell r="Q317">
            <v>102.94</v>
          </cell>
          <cell r="R317">
            <v>106.17</v>
          </cell>
          <cell r="S317">
            <v>109.33</v>
          </cell>
          <cell r="T317">
            <v>112.53</v>
          </cell>
          <cell r="U317">
            <v>115.96</v>
          </cell>
          <cell r="V317">
            <v>118.86</v>
          </cell>
          <cell r="W317">
            <v>121.96</v>
          </cell>
          <cell r="X317">
            <v>125.47</v>
          </cell>
          <cell r="Y317">
            <v>128.37</v>
          </cell>
          <cell r="Z317">
            <v>130.93</v>
          </cell>
          <cell r="AA317">
            <v>133.63999999999999</v>
          </cell>
          <cell r="AB317">
            <v>137.16999999999999</v>
          </cell>
          <cell r="AC317">
            <v>139.9</v>
          </cell>
          <cell r="AD317">
            <v>142.18</v>
          </cell>
          <cell r="AE317">
            <v>144.25</v>
          </cell>
          <cell r="AF317">
            <v>146.33000000000001</v>
          </cell>
          <cell r="AG317">
            <v>147.88999999999999</v>
          </cell>
          <cell r="AH317">
            <v>146.49</v>
          </cell>
          <cell r="AI317">
            <v>143.30000000000001</v>
          </cell>
          <cell r="AJ317">
            <v>140.1</v>
          </cell>
          <cell r="AK317">
            <v>136.21</v>
          </cell>
        </row>
        <row r="318">
          <cell r="A318" t="str">
            <v>SDG_NoInv_BaseQVAXamine</v>
          </cell>
          <cell r="B318" t="str">
            <v>SIclos6_GOVclos11</v>
          </cell>
          <cell r="C318" t="str">
            <v>SDG_NoInv_Base</v>
          </cell>
          <cell r="D318" t="str">
            <v>QVAX</v>
          </cell>
          <cell r="E318" t="str">
            <v>amine</v>
          </cell>
          <cell r="F318">
            <v>57.01</v>
          </cell>
          <cell r="G318">
            <v>53.18</v>
          </cell>
          <cell r="H318">
            <v>55.21</v>
          </cell>
          <cell r="I318">
            <v>56.44</v>
          </cell>
          <cell r="J318">
            <v>57.7</v>
          </cell>
          <cell r="K318">
            <v>59</v>
          </cell>
          <cell r="L318">
            <v>60.54</v>
          </cell>
          <cell r="M318">
            <v>62.26</v>
          </cell>
          <cell r="N318">
            <v>63.98</v>
          </cell>
          <cell r="O318">
            <v>66.680000000000007</v>
          </cell>
          <cell r="P318">
            <v>68.7</v>
          </cell>
          <cell r="Q318">
            <v>70.48</v>
          </cell>
          <cell r="R318">
            <v>72.47</v>
          </cell>
          <cell r="S318">
            <v>74.47</v>
          </cell>
          <cell r="T318">
            <v>76.59</v>
          </cell>
          <cell r="U318">
            <v>78.89</v>
          </cell>
          <cell r="V318">
            <v>80.98</v>
          </cell>
          <cell r="W318">
            <v>83.33</v>
          </cell>
          <cell r="X318">
            <v>86.19</v>
          </cell>
          <cell r="Y318">
            <v>88.74</v>
          </cell>
          <cell r="Z318">
            <v>91.3</v>
          </cell>
          <cell r="AA318">
            <v>93.94</v>
          </cell>
          <cell r="AB318">
            <v>96.73</v>
          </cell>
          <cell r="AC318">
            <v>99.01</v>
          </cell>
          <cell r="AD318">
            <v>101.15</v>
          </cell>
          <cell r="AE318">
            <v>103.3</v>
          </cell>
          <cell r="AF318">
            <v>105.65</v>
          </cell>
          <cell r="AG318">
            <v>108.18</v>
          </cell>
          <cell r="AH318">
            <v>107.8</v>
          </cell>
          <cell r="AI318">
            <v>106.68</v>
          </cell>
          <cell r="AJ318">
            <v>105.83</v>
          </cell>
          <cell r="AK318">
            <v>104.82</v>
          </cell>
        </row>
        <row r="319">
          <cell r="A319" t="str">
            <v>SDG_NoInv_BaseQVAXameat</v>
          </cell>
          <cell r="B319" t="str">
            <v>SIclos6_GOVclos11</v>
          </cell>
          <cell r="C319" t="str">
            <v>SDG_NoInv_Base</v>
          </cell>
          <cell r="D319" t="str">
            <v>QVAX</v>
          </cell>
          <cell r="E319" t="str">
            <v>ameat</v>
          </cell>
          <cell r="F319">
            <v>14.3</v>
          </cell>
          <cell r="G319">
            <v>14.33</v>
          </cell>
          <cell r="H319">
            <v>14.67</v>
          </cell>
          <cell r="I319">
            <v>14.91</v>
          </cell>
          <cell r="J319">
            <v>15.17</v>
          </cell>
          <cell r="K319">
            <v>15.46</v>
          </cell>
          <cell r="L319">
            <v>15.82</v>
          </cell>
          <cell r="M319">
            <v>16.18</v>
          </cell>
          <cell r="N319">
            <v>16.55</v>
          </cell>
          <cell r="O319">
            <v>17.059999999999999</v>
          </cell>
          <cell r="P319">
            <v>17.52</v>
          </cell>
          <cell r="Q319">
            <v>17.93</v>
          </cell>
          <cell r="R319">
            <v>18.420000000000002</v>
          </cell>
          <cell r="S319">
            <v>18.899999999999999</v>
          </cell>
          <cell r="T319">
            <v>19.41</v>
          </cell>
          <cell r="U319">
            <v>19.98</v>
          </cell>
          <cell r="V319">
            <v>20.48</v>
          </cell>
          <cell r="W319">
            <v>21</v>
          </cell>
          <cell r="X319">
            <v>21.54</v>
          </cell>
          <cell r="Y319">
            <v>22.02</v>
          </cell>
          <cell r="Z319">
            <v>22.5</v>
          </cell>
          <cell r="AA319">
            <v>22.97</v>
          </cell>
          <cell r="AB319">
            <v>23.55</v>
          </cell>
          <cell r="AC319">
            <v>24.05</v>
          </cell>
          <cell r="AD319">
            <v>24.53</v>
          </cell>
          <cell r="AE319">
            <v>25.01</v>
          </cell>
          <cell r="AF319">
            <v>25.52</v>
          </cell>
          <cell r="AG319">
            <v>26.01</v>
          </cell>
          <cell r="AH319">
            <v>25.79</v>
          </cell>
          <cell r="AI319">
            <v>25.57</v>
          </cell>
          <cell r="AJ319">
            <v>25.41</v>
          </cell>
          <cell r="AK319">
            <v>25.23</v>
          </cell>
        </row>
        <row r="320">
          <cell r="A320" t="str">
            <v>SDG_NoInv_BaseQVAXapfis</v>
          </cell>
          <cell r="B320" t="str">
            <v>SIclos6_GOVclos11</v>
          </cell>
          <cell r="C320" t="str">
            <v>SDG_NoInv_Base</v>
          </cell>
          <cell r="D320" t="str">
            <v>QVAX</v>
          </cell>
          <cell r="E320" t="str">
            <v>apfis</v>
          </cell>
          <cell r="F320">
            <v>6.32</v>
          </cell>
          <cell r="G320">
            <v>6.24</v>
          </cell>
          <cell r="H320">
            <v>6.45</v>
          </cell>
          <cell r="I320">
            <v>6.58</v>
          </cell>
          <cell r="J320">
            <v>6.72</v>
          </cell>
          <cell r="K320">
            <v>6.86</v>
          </cell>
          <cell r="L320">
            <v>7.01</v>
          </cell>
          <cell r="M320">
            <v>7.17</v>
          </cell>
          <cell r="N320">
            <v>7.34</v>
          </cell>
          <cell r="O320">
            <v>7.69</v>
          </cell>
          <cell r="P320">
            <v>7.92</v>
          </cell>
          <cell r="Q320">
            <v>8.1</v>
          </cell>
          <cell r="R320">
            <v>8.32</v>
          </cell>
          <cell r="S320">
            <v>8.5399999999999991</v>
          </cell>
          <cell r="T320">
            <v>8.77</v>
          </cell>
          <cell r="U320">
            <v>9.0299999999999994</v>
          </cell>
          <cell r="V320">
            <v>9.25</v>
          </cell>
          <cell r="W320">
            <v>9.49</v>
          </cell>
          <cell r="X320">
            <v>9.76</v>
          </cell>
          <cell r="Y320">
            <v>9.99</v>
          </cell>
          <cell r="Z320">
            <v>10.220000000000001</v>
          </cell>
          <cell r="AA320">
            <v>10.46</v>
          </cell>
          <cell r="AB320">
            <v>10.8</v>
          </cell>
          <cell r="AC320">
            <v>11.09</v>
          </cell>
          <cell r="AD320">
            <v>11.35</v>
          </cell>
          <cell r="AE320">
            <v>11.6</v>
          </cell>
          <cell r="AF320">
            <v>11.85</v>
          </cell>
          <cell r="AG320">
            <v>12.1</v>
          </cell>
          <cell r="AH320">
            <v>12.07</v>
          </cell>
          <cell r="AI320">
            <v>11.98</v>
          </cell>
          <cell r="AJ320">
            <v>11.9</v>
          </cell>
          <cell r="AK320">
            <v>11.79</v>
          </cell>
        </row>
        <row r="321">
          <cell r="A321" t="str">
            <v>SDG_NoInv_BaseQVAXavege</v>
          </cell>
          <cell r="B321" t="str">
            <v>SIclos6_GOVclos11</v>
          </cell>
          <cell r="C321" t="str">
            <v>SDG_NoInv_Base</v>
          </cell>
          <cell r="D321" t="str">
            <v>QVAX</v>
          </cell>
          <cell r="E321" t="str">
            <v>avege</v>
          </cell>
          <cell r="F321">
            <v>10.97</v>
          </cell>
          <cell r="G321">
            <v>10.63</v>
          </cell>
          <cell r="H321">
            <v>11.03</v>
          </cell>
          <cell r="I321">
            <v>11.26</v>
          </cell>
          <cell r="J321">
            <v>11.52</v>
          </cell>
          <cell r="K321">
            <v>11.77</v>
          </cell>
          <cell r="L321">
            <v>12.04</v>
          </cell>
          <cell r="M321">
            <v>12.32</v>
          </cell>
          <cell r="N321">
            <v>12.62</v>
          </cell>
          <cell r="O321">
            <v>13.32</v>
          </cell>
          <cell r="P321">
            <v>13.74</v>
          </cell>
          <cell r="Q321">
            <v>14.06</v>
          </cell>
          <cell r="R321">
            <v>14.46</v>
          </cell>
          <cell r="S321">
            <v>14.85</v>
          </cell>
          <cell r="T321">
            <v>15.27</v>
          </cell>
          <cell r="U321">
            <v>15.74</v>
          </cell>
          <cell r="V321">
            <v>16.14</v>
          </cell>
          <cell r="W321">
            <v>16.579999999999998</v>
          </cell>
          <cell r="X321">
            <v>17.059999999999999</v>
          </cell>
          <cell r="Y321">
            <v>17.489999999999998</v>
          </cell>
          <cell r="Z321">
            <v>17.91</v>
          </cell>
          <cell r="AA321">
            <v>18.350000000000001</v>
          </cell>
          <cell r="AB321">
            <v>19.02</v>
          </cell>
          <cell r="AC321">
            <v>19.559999999999999</v>
          </cell>
          <cell r="AD321">
            <v>20.02</v>
          </cell>
          <cell r="AE321">
            <v>20.47</v>
          </cell>
          <cell r="AF321">
            <v>20.94</v>
          </cell>
          <cell r="AG321">
            <v>21.37</v>
          </cell>
          <cell r="AH321">
            <v>21.42</v>
          </cell>
          <cell r="AI321">
            <v>21.31</v>
          </cell>
          <cell r="AJ321">
            <v>21.17</v>
          </cell>
          <cell r="AK321">
            <v>20.98</v>
          </cell>
        </row>
        <row r="322">
          <cell r="A322" t="str">
            <v>SDG_NoInv_BaseQVAXafats</v>
          </cell>
          <cell r="B322" t="str">
            <v>SIclos6_GOVclos11</v>
          </cell>
          <cell r="C322" t="str">
            <v>SDG_NoInv_Base</v>
          </cell>
          <cell r="D322" t="str">
            <v>QVAX</v>
          </cell>
          <cell r="E322" t="str">
            <v>afats</v>
          </cell>
          <cell r="F322">
            <v>3.48</v>
          </cell>
          <cell r="G322">
            <v>3.56</v>
          </cell>
          <cell r="H322">
            <v>3.71</v>
          </cell>
          <cell r="I322">
            <v>3.79</v>
          </cell>
          <cell r="J322">
            <v>3.87</v>
          </cell>
          <cell r="K322">
            <v>3.96</v>
          </cell>
          <cell r="L322">
            <v>4.0599999999999996</v>
          </cell>
          <cell r="M322">
            <v>4.17</v>
          </cell>
          <cell r="N322">
            <v>4.2699999999999996</v>
          </cell>
          <cell r="O322">
            <v>4.5</v>
          </cell>
          <cell r="P322">
            <v>4.6900000000000004</v>
          </cell>
          <cell r="Q322">
            <v>4.84</v>
          </cell>
          <cell r="R322">
            <v>4.99</v>
          </cell>
          <cell r="S322">
            <v>5.12</v>
          </cell>
          <cell r="T322">
            <v>5.25</v>
          </cell>
          <cell r="U322">
            <v>5.39</v>
          </cell>
          <cell r="V322">
            <v>5.49</v>
          </cell>
          <cell r="W322">
            <v>5.6</v>
          </cell>
          <cell r="X322">
            <v>5.73</v>
          </cell>
          <cell r="Y322">
            <v>5.83</v>
          </cell>
          <cell r="Z322">
            <v>5.93</v>
          </cell>
          <cell r="AA322">
            <v>6.04</v>
          </cell>
          <cell r="AB322">
            <v>6.2</v>
          </cell>
          <cell r="AC322">
            <v>6.34</v>
          </cell>
          <cell r="AD322">
            <v>6.45</v>
          </cell>
          <cell r="AE322">
            <v>6.56</v>
          </cell>
          <cell r="AF322">
            <v>6.66</v>
          </cell>
          <cell r="AG322">
            <v>6.74</v>
          </cell>
          <cell r="AH322">
            <v>6.66</v>
          </cell>
          <cell r="AI322">
            <v>6.55</v>
          </cell>
          <cell r="AJ322">
            <v>6.45</v>
          </cell>
          <cell r="AK322">
            <v>6.34</v>
          </cell>
        </row>
        <row r="323">
          <cell r="A323" t="str">
            <v>SDG_NoInv_BaseQVAXadair</v>
          </cell>
          <cell r="B323" t="str">
            <v>SIclos6_GOVclos11</v>
          </cell>
          <cell r="C323" t="str">
            <v>SDG_NoInv_Base</v>
          </cell>
          <cell r="D323" t="str">
            <v>QVAX</v>
          </cell>
          <cell r="E323" t="str">
            <v>adair</v>
          </cell>
          <cell r="F323">
            <v>10.56</v>
          </cell>
          <cell r="G323">
            <v>10.32</v>
          </cell>
          <cell r="H323">
            <v>10.59</v>
          </cell>
          <cell r="I323">
            <v>10.78</v>
          </cell>
          <cell r="J323">
            <v>11.01</v>
          </cell>
          <cell r="K323">
            <v>11.23</v>
          </cell>
          <cell r="L323">
            <v>11.47</v>
          </cell>
          <cell r="M323">
            <v>11.72</v>
          </cell>
          <cell r="N323">
            <v>11.98</v>
          </cell>
          <cell r="O323">
            <v>12.52</v>
          </cell>
          <cell r="P323">
            <v>12.87</v>
          </cell>
          <cell r="Q323">
            <v>13.14</v>
          </cell>
          <cell r="R323">
            <v>13.47</v>
          </cell>
          <cell r="S323">
            <v>13.81</v>
          </cell>
          <cell r="T323">
            <v>14.16</v>
          </cell>
          <cell r="U323">
            <v>14.57</v>
          </cell>
          <cell r="V323">
            <v>14.92</v>
          </cell>
          <cell r="W323">
            <v>15.32</v>
          </cell>
          <cell r="X323">
            <v>15.75</v>
          </cell>
          <cell r="Y323">
            <v>16.149999999999999</v>
          </cell>
          <cell r="Z323">
            <v>16.53</v>
          </cell>
          <cell r="AA323">
            <v>16.920000000000002</v>
          </cell>
          <cell r="AB323">
            <v>17.47</v>
          </cell>
          <cell r="AC323">
            <v>17.920000000000002</v>
          </cell>
          <cell r="AD323">
            <v>18.309999999999999</v>
          </cell>
          <cell r="AE323">
            <v>18.690000000000001</v>
          </cell>
          <cell r="AF323">
            <v>19.100000000000001</v>
          </cell>
          <cell r="AG323">
            <v>19.47</v>
          </cell>
          <cell r="AH323">
            <v>19.46</v>
          </cell>
          <cell r="AI323">
            <v>19.39</v>
          </cell>
          <cell r="AJ323">
            <v>19.29</v>
          </cell>
          <cell r="AK323">
            <v>19.16</v>
          </cell>
        </row>
        <row r="324">
          <cell r="A324" t="str">
            <v>SDG_NoInv_BaseQVAXagrai</v>
          </cell>
          <cell r="B324" t="str">
            <v>SIclos6_GOVclos11</v>
          </cell>
          <cell r="C324" t="str">
            <v>SDG_NoInv_Base</v>
          </cell>
          <cell r="D324" t="str">
            <v>QVAX</v>
          </cell>
          <cell r="E324" t="str">
            <v>agrai</v>
          </cell>
          <cell r="F324">
            <v>8.56</v>
          </cell>
          <cell r="G324">
            <v>8.42</v>
          </cell>
          <cell r="H324">
            <v>8.58</v>
          </cell>
          <cell r="I324">
            <v>8.75</v>
          </cell>
          <cell r="J324">
            <v>8.8699999999999992</v>
          </cell>
          <cell r="K324">
            <v>8.9499999999999993</v>
          </cell>
          <cell r="L324">
            <v>9.0299999999999994</v>
          </cell>
          <cell r="M324">
            <v>9.09</v>
          </cell>
          <cell r="N324">
            <v>9.17</v>
          </cell>
          <cell r="O324">
            <v>9.36</v>
          </cell>
          <cell r="P324">
            <v>9.4600000000000009</v>
          </cell>
          <cell r="Q324">
            <v>9.51</v>
          </cell>
          <cell r="R324">
            <v>9.6</v>
          </cell>
          <cell r="S324">
            <v>9.66</v>
          </cell>
          <cell r="T324">
            <v>9.73</v>
          </cell>
          <cell r="U324">
            <v>9.81</v>
          </cell>
          <cell r="V324">
            <v>9.84</v>
          </cell>
          <cell r="W324">
            <v>9.8699999999999992</v>
          </cell>
          <cell r="X324">
            <v>9.92</v>
          </cell>
          <cell r="Y324">
            <v>9.9700000000000006</v>
          </cell>
          <cell r="Z324">
            <v>10.029999999999999</v>
          </cell>
          <cell r="AA324">
            <v>10.09</v>
          </cell>
          <cell r="AB324">
            <v>10.199999999999999</v>
          </cell>
          <cell r="AC324">
            <v>10.28</v>
          </cell>
          <cell r="AD324">
            <v>10.35</v>
          </cell>
          <cell r="AE324">
            <v>10.42</v>
          </cell>
          <cell r="AF324">
            <v>10.48</v>
          </cell>
          <cell r="AG324">
            <v>10.5</v>
          </cell>
          <cell r="AH324">
            <v>10.4</v>
          </cell>
          <cell r="AI324">
            <v>10.33</v>
          </cell>
          <cell r="AJ324">
            <v>10.28</v>
          </cell>
          <cell r="AK324">
            <v>10.210000000000001</v>
          </cell>
        </row>
        <row r="325">
          <cell r="A325" t="str">
            <v>SDG_NoInv_BaseQVAXastar</v>
          </cell>
          <cell r="B325" t="str">
            <v>SIclos6_GOVclos11</v>
          </cell>
          <cell r="C325" t="str">
            <v>SDG_NoInv_Base</v>
          </cell>
          <cell r="D325" t="str">
            <v>QVAX</v>
          </cell>
          <cell r="E325" t="str">
            <v>astar</v>
          </cell>
          <cell r="F325">
            <v>7.25</v>
          </cell>
          <cell r="G325">
            <v>7.17</v>
          </cell>
          <cell r="H325">
            <v>7.36</v>
          </cell>
          <cell r="I325">
            <v>7.51</v>
          </cell>
          <cell r="J325">
            <v>7.63</v>
          </cell>
          <cell r="K325">
            <v>7.71</v>
          </cell>
          <cell r="L325">
            <v>7.8</v>
          </cell>
          <cell r="M325">
            <v>7.88</v>
          </cell>
          <cell r="N325">
            <v>7.96</v>
          </cell>
          <cell r="O325">
            <v>8.14</v>
          </cell>
          <cell r="P325">
            <v>8.24</v>
          </cell>
          <cell r="Q325">
            <v>8.31</v>
          </cell>
          <cell r="R325">
            <v>8.3800000000000008</v>
          </cell>
          <cell r="S325">
            <v>8.43</v>
          </cell>
          <cell r="T325">
            <v>8.48</v>
          </cell>
          <cell r="U325">
            <v>8.5500000000000007</v>
          </cell>
          <cell r="V325">
            <v>8.57</v>
          </cell>
          <cell r="W325">
            <v>8.59</v>
          </cell>
          <cell r="X325">
            <v>8.6199999999999992</v>
          </cell>
          <cell r="Y325">
            <v>8.64</v>
          </cell>
          <cell r="Z325">
            <v>8.66</v>
          </cell>
          <cell r="AA325">
            <v>8.69</v>
          </cell>
          <cell r="AB325">
            <v>8.76</v>
          </cell>
          <cell r="AC325">
            <v>8.7899999999999991</v>
          </cell>
          <cell r="AD325">
            <v>8.81</v>
          </cell>
          <cell r="AE325">
            <v>8.84</v>
          </cell>
          <cell r="AF325">
            <v>8.86</v>
          </cell>
          <cell r="AG325">
            <v>8.7100000000000009</v>
          </cell>
          <cell r="AH325">
            <v>8.4499999999999993</v>
          </cell>
          <cell r="AI325">
            <v>8.19</v>
          </cell>
          <cell r="AJ325">
            <v>7.95</v>
          </cell>
          <cell r="AK325">
            <v>7.7</v>
          </cell>
        </row>
        <row r="326">
          <cell r="A326" t="str">
            <v>SDG_NoInv_BaseQVAXafeed</v>
          </cell>
          <cell r="B326" t="str">
            <v>SIclos6_GOVclos11</v>
          </cell>
          <cell r="C326" t="str">
            <v>SDG_NoInv_Base</v>
          </cell>
          <cell r="D326" t="str">
            <v>QVAX</v>
          </cell>
          <cell r="E326" t="str">
            <v>afeed</v>
          </cell>
          <cell r="F326">
            <v>6.55</v>
          </cell>
          <cell r="G326">
            <v>6.49</v>
          </cell>
          <cell r="H326">
            <v>6.61</v>
          </cell>
          <cell r="I326">
            <v>6.69</v>
          </cell>
          <cell r="J326">
            <v>6.81</v>
          </cell>
          <cell r="K326">
            <v>6.95</v>
          </cell>
          <cell r="L326">
            <v>7.13</v>
          </cell>
          <cell r="M326">
            <v>7.31</v>
          </cell>
          <cell r="N326">
            <v>7.51</v>
          </cell>
          <cell r="O326">
            <v>7.8</v>
          </cell>
          <cell r="P326">
            <v>8.07</v>
          </cell>
          <cell r="Q326">
            <v>8.31</v>
          </cell>
          <cell r="R326">
            <v>8.59</v>
          </cell>
          <cell r="S326">
            <v>8.8699999999999992</v>
          </cell>
          <cell r="T326">
            <v>9.17</v>
          </cell>
          <cell r="U326">
            <v>9.52</v>
          </cell>
          <cell r="V326">
            <v>9.85</v>
          </cell>
          <cell r="W326">
            <v>10.19</v>
          </cell>
          <cell r="X326">
            <v>10.56</v>
          </cell>
          <cell r="Y326">
            <v>10.92</v>
          </cell>
          <cell r="Z326">
            <v>11.28</v>
          </cell>
          <cell r="AA326">
            <v>11.65</v>
          </cell>
          <cell r="AB326">
            <v>12.09</v>
          </cell>
          <cell r="AC326">
            <v>12.5</v>
          </cell>
          <cell r="AD326">
            <v>12.9</v>
          </cell>
          <cell r="AE326">
            <v>13.29</v>
          </cell>
          <cell r="AF326">
            <v>13.69</v>
          </cell>
          <cell r="AG326">
            <v>14.08</v>
          </cell>
          <cell r="AH326">
            <v>14.02</v>
          </cell>
          <cell r="AI326">
            <v>13.94</v>
          </cell>
          <cell r="AJ326">
            <v>13.87</v>
          </cell>
          <cell r="AK326">
            <v>13.79</v>
          </cell>
        </row>
        <row r="327">
          <cell r="A327" t="str">
            <v>SDG_NoInv_BaseQVAXabake</v>
          </cell>
          <cell r="B327" t="str">
            <v>SIclos6_GOVclos11</v>
          </cell>
          <cell r="C327" t="str">
            <v>SDG_NoInv_Base</v>
          </cell>
          <cell r="D327" t="str">
            <v>QVAX</v>
          </cell>
          <cell r="E327" t="str">
            <v>abake</v>
          </cell>
          <cell r="F327">
            <v>22.28</v>
          </cell>
          <cell r="G327">
            <v>21.41</v>
          </cell>
          <cell r="H327">
            <v>21.92</v>
          </cell>
          <cell r="I327">
            <v>22.41</v>
          </cell>
          <cell r="J327">
            <v>22.85</v>
          </cell>
          <cell r="K327">
            <v>23.23</v>
          </cell>
          <cell r="L327">
            <v>23.64</v>
          </cell>
          <cell r="M327">
            <v>24.02</v>
          </cell>
          <cell r="N327">
            <v>24.44</v>
          </cell>
          <cell r="O327">
            <v>25.11</v>
          </cell>
          <cell r="P327">
            <v>25.6</v>
          </cell>
          <cell r="Q327">
            <v>26.01</v>
          </cell>
          <cell r="R327">
            <v>26.55</v>
          </cell>
          <cell r="S327">
            <v>27.06</v>
          </cell>
          <cell r="T327">
            <v>27.58</v>
          </cell>
          <cell r="U327">
            <v>28.16</v>
          </cell>
          <cell r="V327">
            <v>28.65</v>
          </cell>
          <cell r="W327">
            <v>29.19</v>
          </cell>
          <cell r="X327">
            <v>29.8</v>
          </cell>
          <cell r="Y327">
            <v>30.33</v>
          </cell>
          <cell r="Z327">
            <v>30.87</v>
          </cell>
          <cell r="AA327">
            <v>31.39</v>
          </cell>
          <cell r="AB327">
            <v>32.08</v>
          </cell>
          <cell r="AC327">
            <v>32.65</v>
          </cell>
          <cell r="AD327">
            <v>33.17</v>
          </cell>
          <cell r="AE327">
            <v>33.700000000000003</v>
          </cell>
          <cell r="AF327">
            <v>34.270000000000003</v>
          </cell>
          <cell r="AG327">
            <v>34.71</v>
          </cell>
          <cell r="AH327">
            <v>34.61</v>
          </cell>
          <cell r="AI327">
            <v>34.51</v>
          </cell>
          <cell r="AJ327">
            <v>34.42</v>
          </cell>
          <cell r="AK327">
            <v>34.26</v>
          </cell>
        </row>
        <row r="328">
          <cell r="A328" t="str">
            <v>SDG_NoInv_BaseQVAXasuga</v>
          </cell>
          <cell r="B328" t="str">
            <v>SIclos6_GOVclos11</v>
          </cell>
          <cell r="C328" t="str">
            <v>SDG_NoInv_Base</v>
          </cell>
          <cell r="D328" t="str">
            <v>QVAX</v>
          </cell>
          <cell r="E328" t="str">
            <v>asuga</v>
          </cell>
          <cell r="F328">
            <v>8.52</v>
          </cell>
          <cell r="G328">
            <v>8.31</v>
          </cell>
          <cell r="H328">
            <v>8.5299999999999994</v>
          </cell>
          <cell r="I328">
            <v>8.7200000000000006</v>
          </cell>
          <cell r="J328">
            <v>8.8800000000000008</v>
          </cell>
          <cell r="K328">
            <v>9.01</v>
          </cell>
          <cell r="L328">
            <v>9.14</v>
          </cell>
          <cell r="M328">
            <v>9.25</v>
          </cell>
          <cell r="N328">
            <v>9.36</v>
          </cell>
          <cell r="O328">
            <v>9.67</v>
          </cell>
          <cell r="P328">
            <v>9.82</v>
          </cell>
          <cell r="Q328">
            <v>9.9</v>
          </cell>
          <cell r="R328">
            <v>10.039999999999999</v>
          </cell>
          <cell r="S328">
            <v>10.18</v>
          </cell>
          <cell r="T328">
            <v>10.32</v>
          </cell>
          <cell r="U328">
            <v>10.46</v>
          </cell>
          <cell r="V328">
            <v>10.56</v>
          </cell>
          <cell r="W328">
            <v>10.67</v>
          </cell>
          <cell r="X328">
            <v>10.82</v>
          </cell>
          <cell r="Y328">
            <v>10.94</v>
          </cell>
          <cell r="Z328">
            <v>11.06</v>
          </cell>
          <cell r="AA328">
            <v>11.18</v>
          </cell>
          <cell r="AB328">
            <v>11.38</v>
          </cell>
          <cell r="AC328">
            <v>11.51</v>
          </cell>
          <cell r="AD328">
            <v>11.62</v>
          </cell>
          <cell r="AE328">
            <v>11.72</v>
          </cell>
          <cell r="AF328">
            <v>11.85</v>
          </cell>
          <cell r="AG328">
            <v>11.99</v>
          </cell>
          <cell r="AH328">
            <v>11.98</v>
          </cell>
          <cell r="AI328">
            <v>11.96</v>
          </cell>
          <cell r="AJ328">
            <v>11.95</v>
          </cell>
          <cell r="AK328">
            <v>11.93</v>
          </cell>
        </row>
        <row r="329">
          <cell r="A329" t="str">
            <v>SDG_NoInv_BaseQVAXaconf</v>
          </cell>
          <cell r="B329" t="str">
            <v>SIclos6_GOVclos11</v>
          </cell>
          <cell r="C329" t="str">
            <v>SDG_NoInv_Base</v>
          </cell>
          <cell r="D329" t="str">
            <v>QVAX</v>
          </cell>
          <cell r="E329" t="str">
            <v>aconf</v>
          </cell>
          <cell r="F329">
            <v>2.4900000000000002</v>
          </cell>
          <cell r="G329">
            <v>2.38</v>
          </cell>
          <cell r="H329">
            <v>2.4700000000000002</v>
          </cell>
          <cell r="I329">
            <v>2.52</v>
          </cell>
          <cell r="J329">
            <v>2.58</v>
          </cell>
          <cell r="K329">
            <v>2.64</v>
          </cell>
          <cell r="L329">
            <v>2.71</v>
          </cell>
          <cell r="M329">
            <v>2.78</v>
          </cell>
          <cell r="N329">
            <v>2.86</v>
          </cell>
          <cell r="O329">
            <v>3</v>
          </cell>
          <cell r="P329">
            <v>3.11</v>
          </cell>
          <cell r="Q329">
            <v>3.21</v>
          </cell>
          <cell r="R329">
            <v>3.33</v>
          </cell>
          <cell r="S329">
            <v>3.45</v>
          </cell>
          <cell r="T329">
            <v>3.58</v>
          </cell>
          <cell r="U329">
            <v>3.73</v>
          </cell>
          <cell r="V329">
            <v>3.86</v>
          </cell>
          <cell r="W329">
            <v>4</v>
          </cell>
          <cell r="X329">
            <v>4.1500000000000004</v>
          </cell>
          <cell r="Y329">
            <v>4.29</v>
          </cell>
          <cell r="Z329">
            <v>4.4400000000000004</v>
          </cell>
          <cell r="AA329">
            <v>4.5999999999999996</v>
          </cell>
          <cell r="AB329">
            <v>4.8</v>
          </cell>
          <cell r="AC329">
            <v>4.9800000000000004</v>
          </cell>
          <cell r="AD329">
            <v>5.14</v>
          </cell>
          <cell r="AE329">
            <v>5.3</v>
          </cell>
          <cell r="AF329">
            <v>5.47</v>
          </cell>
          <cell r="AG329">
            <v>5.63</v>
          </cell>
          <cell r="AH329">
            <v>5.67</v>
          </cell>
          <cell r="AI329">
            <v>5.66</v>
          </cell>
          <cell r="AJ329">
            <v>5.64</v>
          </cell>
          <cell r="AK329">
            <v>5.6</v>
          </cell>
        </row>
        <row r="330">
          <cell r="A330" t="str">
            <v>SDG_NoInv_BaseQVAXapast</v>
          </cell>
          <cell r="B330" t="str">
            <v>SIclos6_GOVclos11</v>
          </cell>
          <cell r="C330" t="str">
            <v>SDG_NoInv_Base</v>
          </cell>
          <cell r="D330" t="str">
            <v>QVAX</v>
          </cell>
          <cell r="E330" t="str">
            <v>apast</v>
          </cell>
          <cell r="F330">
            <v>0.65</v>
          </cell>
          <cell r="G330">
            <v>0.66</v>
          </cell>
          <cell r="H330">
            <v>0.68</v>
          </cell>
          <cell r="I330">
            <v>0.7</v>
          </cell>
          <cell r="J330">
            <v>0.71</v>
          </cell>
          <cell r="K330">
            <v>0.73</v>
          </cell>
          <cell r="L330">
            <v>0.75</v>
          </cell>
          <cell r="M330">
            <v>0.78</v>
          </cell>
          <cell r="N330">
            <v>0.8</v>
          </cell>
          <cell r="O330">
            <v>0.84</v>
          </cell>
          <cell r="P330">
            <v>0.87</v>
          </cell>
          <cell r="Q330">
            <v>0.9</v>
          </cell>
          <cell r="R330">
            <v>0.93</v>
          </cell>
          <cell r="S330">
            <v>0.97</v>
          </cell>
          <cell r="T330">
            <v>1</v>
          </cell>
          <cell r="U330">
            <v>1.04</v>
          </cell>
          <cell r="V330">
            <v>1.08</v>
          </cell>
          <cell r="W330">
            <v>1.1100000000000001</v>
          </cell>
          <cell r="X330">
            <v>1.1499999999999999</v>
          </cell>
          <cell r="Y330">
            <v>1.19</v>
          </cell>
          <cell r="Z330">
            <v>1.22</v>
          </cell>
          <cell r="AA330">
            <v>1.26</v>
          </cell>
          <cell r="AB330">
            <v>1.3</v>
          </cell>
          <cell r="AC330">
            <v>1.33</v>
          </cell>
          <cell r="AD330">
            <v>1.37</v>
          </cell>
          <cell r="AE330">
            <v>1.4</v>
          </cell>
          <cell r="AF330">
            <v>1.44</v>
          </cell>
          <cell r="AG330">
            <v>1.47</v>
          </cell>
          <cell r="AH330">
            <v>1.46</v>
          </cell>
          <cell r="AI330">
            <v>1.44</v>
          </cell>
          <cell r="AJ330">
            <v>1.42</v>
          </cell>
          <cell r="AK330">
            <v>1.4</v>
          </cell>
        </row>
        <row r="331">
          <cell r="A331" t="str">
            <v>SDG_NoInv_BaseQVAXaofoo</v>
          </cell>
          <cell r="B331" t="str">
            <v>SIclos6_GOVclos11</v>
          </cell>
          <cell r="C331" t="str">
            <v>SDG_NoInv_Base</v>
          </cell>
          <cell r="D331" t="str">
            <v>QVAX</v>
          </cell>
          <cell r="E331" t="str">
            <v>aofoo</v>
          </cell>
          <cell r="F331">
            <v>12.41</v>
          </cell>
          <cell r="G331">
            <v>12.13</v>
          </cell>
          <cell r="H331">
            <v>12.52</v>
          </cell>
          <cell r="I331">
            <v>12.76</v>
          </cell>
          <cell r="J331">
            <v>13.04</v>
          </cell>
          <cell r="K331">
            <v>13.31</v>
          </cell>
          <cell r="L331">
            <v>13.62</v>
          </cell>
          <cell r="M331">
            <v>13.94</v>
          </cell>
          <cell r="N331">
            <v>14.27</v>
          </cell>
          <cell r="O331">
            <v>15</v>
          </cell>
          <cell r="P331">
            <v>15.45</v>
          </cell>
          <cell r="Q331">
            <v>15.79</v>
          </cell>
          <cell r="R331">
            <v>16.21</v>
          </cell>
          <cell r="S331">
            <v>16.63</v>
          </cell>
          <cell r="T331">
            <v>17.079999999999998</v>
          </cell>
          <cell r="U331">
            <v>17.579999999999998</v>
          </cell>
          <cell r="V331">
            <v>18.010000000000002</v>
          </cell>
          <cell r="W331">
            <v>18.48</v>
          </cell>
          <cell r="X331">
            <v>19.02</v>
          </cell>
          <cell r="Y331">
            <v>19.48</v>
          </cell>
          <cell r="Z331">
            <v>19.93</v>
          </cell>
          <cell r="AA331">
            <v>20.399999999999999</v>
          </cell>
          <cell r="AB331">
            <v>21.07</v>
          </cell>
          <cell r="AC331">
            <v>21.59</v>
          </cell>
          <cell r="AD331">
            <v>22.05</v>
          </cell>
          <cell r="AE331">
            <v>22.5</v>
          </cell>
          <cell r="AF331">
            <v>22.97</v>
          </cell>
          <cell r="AG331">
            <v>23.44</v>
          </cell>
          <cell r="AH331">
            <v>23.45</v>
          </cell>
          <cell r="AI331">
            <v>23.32</v>
          </cell>
          <cell r="AJ331">
            <v>23.19</v>
          </cell>
          <cell r="AK331">
            <v>23</v>
          </cell>
        </row>
        <row r="332">
          <cell r="A332" t="str">
            <v>SDG_NoInv_BaseQVAXabevt</v>
          </cell>
          <cell r="B332" t="str">
            <v>SIclos6_GOVclos11</v>
          </cell>
          <cell r="C332" t="str">
            <v>SDG_NoInv_Base</v>
          </cell>
          <cell r="D332" t="str">
            <v>QVAX</v>
          </cell>
          <cell r="E332" t="str">
            <v>abevt</v>
          </cell>
          <cell r="F332">
            <v>40.840000000000003</v>
          </cell>
          <cell r="G332">
            <v>40.090000000000003</v>
          </cell>
          <cell r="H332">
            <v>42.24</v>
          </cell>
          <cell r="I332">
            <v>43.24</v>
          </cell>
          <cell r="J332">
            <v>44.45</v>
          </cell>
          <cell r="K332">
            <v>45.7</v>
          </cell>
          <cell r="L332">
            <v>47.07</v>
          </cell>
          <cell r="M332">
            <v>48.47</v>
          </cell>
          <cell r="N332">
            <v>49.91</v>
          </cell>
          <cell r="O332">
            <v>53.81</v>
          </cell>
          <cell r="P332">
            <v>55.94</v>
          </cell>
          <cell r="Q332">
            <v>57.46</v>
          </cell>
          <cell r="R332">
            <v>59.26</v>
          </cell>
          <cell r="S332">
            <v>61.13</v>
          </cell>
          <cell r="T332">
            <v>63.11</v>
          </cell>
          <cell r="U332">
            <v>65.27</v>
          </cell>
          <cell r="V332">
            <v>67.06</v>
          </cell>
          <cell r="W332">
            <v>69.14</v>
          </cell>
          <cell r="X332">
            <v>71.45</v>
          </cell>
          <cell r="Y332">
            <v>73.349999999999994</v>
          </cell>
          <cell r="Z332">
            <v>75.150000000000006</v>
          </cell>
          <cell r="AA332">
            <v>77.11</v>
          </cell>
          <cell r="AB332">
            <v>80.430000000000007</v>
          </cell>
          <cell r="AC332">
            <v>83.05</v>
          </cell>
          <cell r="AD332">
            <v>85.13</v>
          </cell>
          <cell r="AE332">
            <v>87.07</v>
          </cell>
          <cell r="AF332">
            <v>89.07</v>
          </cell>
          <cell r="AG332">
            <v>91.06</v>
          </cell>
          <cell r="AH332">
            <v>91.68</v>
          </cell>
          <cell r="AI332">
            <v>91.36</v>
          </cell>
          <cell r="AJ332">
            <v>90.93</v>
          </cell>
          <cell r="AK332">
            <v>90.28</v>
          </cell>
        </row>
        <row r="333">
          <cell r="A333" t="str">
            <v>SDG_NoInv_BaseQVAXatext</v>
          </cell>
          <cell r="B333" t="str">
            <v>SIclos6_GOVclos11</v>
          </cell>
          <cell r="C333" t="str">
            <v>SDG_NoInv_Base</v>
          </cell>
          <cell r="D333" t="str">
            <v>QVAX</v>
          </cell>
          <cell r="E333" t="str">
            <v>atext</v>
          </cell>
          <cell r="F333">
            <v>6.57</v>
          </cell>
          <cell r="G333">
            <v>6.07</v>
          </cell>
          <cell r="H333">
            <v>6.26</v>
          </cell>
          <cell r="I333">
            <v>6.36</v>
          </cell>
          <cell r="J333">
            <v>6.5</v>
          </cell>
          <cell r="K333">
            <v>6.64</v>
          </cell>
          <cell r="L333">
            <v>6.8</v>
          </cell>
          <cell r="M333">
            <v>6.98</v>
          </cell>
          <cell r="N333">
            <v>7.17</v>
          </cell>
          <cell r="O333">
            <v>7.57</v>
          </cell>
          <cell r="P333">
            <v>7.81</v>
          </cell>
          <cell r="Q333">
            <v>8</v>
          </cell>
          <cell r="R333">
            <v>8.2200000000000006</v>
          </cell>
          <cell r="S333">
            <v>8.4499999999999993</v>
          </cell>
          <cell r="T333">
            <v>8.69</v>
          </cell>
          <cell r="U333">
            <v>8.9600000000000009</v>
          </cell>
          <cell r="V333">
            <v>9.2200000000000006</v>
          </cell>
          <cell r="W333">
            <v>9.52</v>
          </cell>
          <cell r="X333">
            <v>9.85</v>
          </cell>
          <cell r="Y333">
            <v>10.130000000000001</v>
          </cell>
          <cell r="Z333">
            <v>10.4</v>
          </cell>
          <cell r="AA333">
            <v>10.67</v>
          </cell>
          <cell r="AB333">
            <v>11.04</v>
          </cell>
          <cell r="AC333">
            <v>11.34</v>
          </cell>
          <cell r="AD333">
            <v>11.61</v>
          </cell>
          <cell r="AE333">
            <v>11.9</v>
          </cell>
          <cell r="AF333">
            <v>12.21</v>
          </cell>
          <cell r="AG333">
            <v>12.54</v>
          </cell>
          <cell r="AH333">
            <v>12.62</v>
          </cell>
          <cell r="AI333">
            <v>12.6</v>
          </cell>
          <cell r="AJ333">
            <v>12.57</v>
          </cell>
          <cell r="AK333">
            <v>12.5</v>
          </cell>
        </row>
        <row r="334">
          <cell r="A334" t="str">
            <v>SDG_NoInv_BaseQVAXaclth</v>
          </cell>
          <cell r="B334" t="str">
            <v>SIclos6_GOVclos11</v>
          </cell>
          <cell r="C334" t="str">
            <v>SDG_NoInv_Base</v>
          </cell>
          <cell r="D334" t="str">
            <v>QVAX</v>
          </cell>
          <cell r="E334" t="str">
            <v>aclth</v>
          </cell>
          <cell r="F334">
            <v>6.76</v>
          </cell>
          <cell r="G334">
            <v>6.2</v>
          </cell>
          <cell r="H334">
            <v>6.4</v>
          </cell>
          <cell r="I334">
            <v>6.54</v>
          </cell>
          <cell r="J334">
            <v>6.69</v>
          </cell>
          <cell r="K334">
            <v>6.82</v>
          </cell>
          <cell r="L334">
            <v>6.97</v>
          </cell>
          <cell r="M334">
            <v>7.11</v>
          </cell>
          <cell r="N334">
            <v>7.28</v>
          </cell>
          <cell r="O334">
            <v>7.59</v>
          </cell>
          <cell r="P334">
            <v>7.79</v>
          </cell>
          <cell r="Q334">
            <v>7.95</v>
          </cell>
          <cell r="R334">
            <v>8.15</v>
          </cell>
          <cell r="S334">
            <v>8.36</v>
          </cell>
          <cell r="T334">
            <v>8.58</v>
          </cell>
          <cell r="U334">
            <v>8.83</v>
          </cell>
          <cell r="V334">
            <v>9.0500000000000007</v>
          </cell>
          <cell r="W334">
            <v>9.3000000000000007</v>
          </cell>
          <cell r="X334">
            <v>9.56</v>
          </cell>
          <cell r="Y334">
            <v>9.8000000000000007</v>
          </cell>
          <cell r="Z334">
            <v>10.039999999999999</v>
          </cell>
          <cell r="AA334">
            <v>10.27</v>
          </cell>
          <cell r="AB334">
            <v>10.61</v>
          </cell>
          <cell r="AC334">
            <v>10.88</v>
          </cell>
          <cell r="AD334">
            <v>11.11</v>
          </cell>
          <cell r="AE334">
            <v>11.34</v>
          </cell>
          <cell r="AF334">
            <v>11.59</v>
          </cell>
          <cell r="AG334">
            <v>11.86</v>
          </cell>
          <cell r="AH334">
            <v>11.94</v>
          </cell>
          <cell r="AI334">
            <v>11.98</v>
          </cell>
          <cell r="AJ334">
            <v>11.99</v>
          </cell>
          <cell r="AK334">
            <v>11.97</v>
          </cell>
        </row>
        <row r="335">
          <cell r="A335" t="str">
            <v>SDG_NoInv_BaseQVAXaleat</v>
          </cell>
          <cell r="B335" t="str">
            <v>SIclos6_GOVclos11</v>
          </cell>
          <cell r="C335" t="str">
            <v>SDG_NoInv_Base</v>
          </cell>
          <cell r="D335" t="str">
            <v>QVAX</v>
          </cell>
          <cell r="E335" t="str">
            <v>aleat</v>
          </cell>
          <cell r="F335">
            <v>2.4500000000000002</v>
          </cell>
          <cell r="G335">
            <v>2.44</v>
          </cell>
          <cell r="H335">
            <v>2.57</v>
          </cell>
          <cell r="I335">
            <v>2.61</v>
          </cell>
          <cell r="J335">
            <v>2.67</v>
          </cell>
          <cell r="K335">
            <v>2.73</v>
          </cell>
          <cell r="L335">
            <v>2.82</v>
          </cell>
          <cell r="M335">
            <v>2.92</v>
          </cell>
          <cell r="N335">
            <v>3.03</v>
          </cell>
          <cell r="O335">
            <v>3.28</v>
          </cell>
          <cell r="P335">
            <v>3.49</v>
          </cell>
          <cell r="Q335">
            <v>3.65</v>
          </cell>
          <cell r="R335">
            <v>3.81</v>
          </cell>
          <cell r="S335">
            <v>3.95</v>
          </cell>
          <cell r="T335">
            <v>4.0999999999999996</v>
          </cell>
          <cell r="U335">
            <v>4.2699999999999996</v>
          </cell>
          <cell r="V335">
            <v>4.41</v>
          </cell>
          <cell r="W335">
            <v>4.57</v>
          </cell>
          <cell r="X335">
            <v>4.74</v>
          </cell>
          <cell r="Y335">
            <v>4.88</v>
          </cell>
          <cell r="Z335">
            <v>5</v>
          </cell>
          <cell r="AA335">
            <v>5.13</v>
          </cell>
          <cell r="AB335">
            <v>5.33</v>
          </cell>
          <cell r="AC335">
            <v>5.51</v>
          </cell>
          <cell r="AD335">
            <v>5.68</v>
          </cell>
          <cell r="AE335">
            <v>5.84</v>
          </cell>
          <cell r="AF335">
            <v>6</v>
          </cell>
          <cell r="AG335">
            <v>6.15</v>
          </cell>
          <cell r="AH335">
            <v>6.05</v>
          </cell>
          <cell r="AI335">
            <v>5.89</v>
          </cell>
          <cell r="AJ335">
            <v>5.75</v>
          </cell>
          <cell r="AK335">
            <v>5.61</v>
          </cell>
        </row>
        <row r="336">
          <cell r="A336" t="str">
            <v>SDG_NoInv_BaseQVAXafoot</v>
          </cell>
          <cell r="B336" t="str">
            <v>SIclos6_GOVclos11</v>
          </cell>
          <cell r="C336" t="str">
            <v>SDG_NoInv_Base</v>
          </cell>
          <cell r="D336" t="str">
            <v>QVAX</v>
          </cell>
          <cell r="E336" t="str">
            <v>afoot</v>
          </cell>
          <cell r="F336">
            <v>1.91</v>
          </cell>
          <cell r="G336">
            <v>1.82</v>
          </cell>
          <cell r="H336">
            <v>1.88</v>
          </cell>
          <cell r="I336">
            <v>1.92</v>
          </cell>
          <cell r="J336">
            <v>1.96</v>
          </cell>
          <cell r="K336">
            <v>2</v>
          </cell>
          <cell r="L336">
            <v>2.0499999999999998</v>
          </cell>
          <cell r="M336">
            <v>2.1</v>
          </cell>
          <cell r="N336">
            <v>2.14</v>
          </cell>
          <cell r="O336">
            <v>2.25</v>
          </cell>
          <cell r="P336">
            <v>2.31</v>
          </cell>
          <cell r="Q336">
            <v>2.37</v>
          </cell>
          <cell r="R336">
            <v>2.4300000000000002</v>
          </cell>
          <cell r="S336">
            <v>2.4900000000000002</v>
          </cell>
          <cell r="T336">
            <v>2.5499999999999998</v>
          </cell>
          <cell r="U336">
            <v>2.62</v>
          </cell>
          <cell r="V336">
            <v>2.68</v>
          </cell>
          <cell r="W336">
            <v>2.76</v>
          </cell>
          <cell r="X336">
            <v>2.84</v>
          </cell>
          <cell r="Y336">
            <v>2.91</v>
          </cell>
          <cell r="Z336">
            <v>2.98</v>
          </cell>
          <cell r="AA336">
            <v>3.04</v>
          </cell>
          <cell r="AB336">
            <v>3.15</v>
          </cell>
          <cell r="AC336">
            <v>3.24</v>
          </cell>
          <cell r="AD336">
            <v>3.32</v>
          </cell>
          <cell r="AE336">
            <v>3.4</v>
          </cell>
          <cell r="AF336">
            <v>3.48</v>
          </cell>
          <cell r="AG336">
            <v>3.55</v>
          </cell>
          <cell r="AH336">
            <v>3.57</v>
          </cell>
          <cell r="AI336">
            <v>3.57</v>
          </cell>
          <cell r="AJ336">
            <v>3.57</v>
          </cell>
          <cell r="AK336">
            <v>3.57</v>
          </cell>
        </row>
        <row r="337">
          <cell r="A337" t="str">
            <v>SDG_NoInv_BaseQVAXawood</v>
          </cell>
          <cell r="B337" t="str">
            <v>SIclos6_GOVclos11</v>
          </cell>
          <cell r="C337" t="str">
            <v>SDG_NoInv_Base</v>
          </cell>
          <cell r="D337" t="str">
            <v>QVAX</v>
          </cell>
          <cell r="E337" t="str">
            <v>awood</v>
          </cell>
          <cell r="F337">
            <v>23.69</v>
          </cell>
          <cell r="G337">
            <v>22.09</v>
          </cell>
          <cell r="H337">
            <v>22.85</v>
          </cell>
          <cell r="I337">
            <v>23.3</v>
          </cell>
          <cell r="J337">
            <v>23.76</v>
          </cell>
          <cell r="K337">
            <v>24.24</v>
          </cell>
          <cell r="L337">
            <v>24.79</v>
          </cell>
          <cell r="M337">
            <v>25.39</v>
          </cell>
          <cell r="N337">
            <v>26.03</v>
          </cell>
          <cell r="O337">
            <v>27.01</v>
          </cell>
          <cell r="P337">
            <v>27.73</v>
          </cell>
          <cell r="Q337">
            <v>28.38</v>
          </cell>
          <cell r="R337">
            <v>29.15</v>
          </cell>
          <cell r="S337">
            <v>29.94</v>
          </cell>
          <cell r="T337">
            <v>30.79</v>
          </cell>
          <cell r="U337">
            <v>31.74</v>
          </cell>
          <cell r="V337">
            <v>32.64</v>
          </cell>
          <cell r="W337">
            <v>33.61</v>
          </cell>
          <cell r="X337">
            <v>34.68</v>
          </cell>
          <cell r="Y337">
            <v>35.659999999999997</v>
          </cell>
          <cell r="Z337">
            <v>36.619999999999997</v>
          </cell>
          <cell r="AA337">
            <v>37.590000000000003</v>
          </cell>
          <cell r="AB337">
            <v>38.67</v>
          </cell>
          <cell r="AC337">
            <v>39.57</v>
          </cell>
          <cell r="AD337">
            <v>40.46</v>
          </cell>
          <cell r="AE337">
            <v>41.39</v>
          </cell>
          <cell r="AF337">
            <v>42.37</v>
          </cell>
          <cell r="AG337">
            <v>43.35</v>
          </cell>
          <cell r="AH337">
            <v>43.31</v>
          </cell>
          <cell r="AI337">
            <v>42.99</v>
          </cell>
          <cell r="AJ337">
            <v>42.7</v>
          </cell>
          <cell r="AK337">
            <v>42.36</v>
          </cell>
        </row>
        <row r="338">
          <cell r="A338" t="str">
            <v>SDG_NoInv_BaseQVAXapapr</v>
          </cell>
          <cell r="B338" t="str">
            <v>SIclos6_GOVclos11</v>
          </cell>
          <cell r="C338" t="str">
            <v>SDG_NoInv_Base</v>
          </cell>
          <cell r="D338" t="str">
            <v>QVAX</v>
          </cell>
          <cell r="E338" t="str">
            <v>apapr</v>
          </cell>
          <cell r="F338">
            <v>24.02</v>
          </cell>
          <cell r="G338">
            <v>22.8</v>
          </cell>
          <cell r="H338">
            <v>23.7</v>
          </cell>
          <cell r="I338">
            <v>24.22</v>
          </cell>
          <cell r="J338">
            <v>24.68</v>
          </cell>
          <cell r="K338">
            <v>25.27</v>
          </cell>
          <cell r="L338">
            <v>25.86</v>
          </cell>
          <cell r="M338">
            <v>26.31</v>
          </cell>
          <cell r="N338">
            <v>26.98</v>
          </cell>
          <cell r="O338">
            <v>28.07</v>
          </cell>
          <cell r="P338">
            <v>28.84</v>
          </cell>
          <cell r="Q338">
            <v>29.53</v>
          </cell>
          <cell r="R338">
            <v>30.72</v>
          </cell>
          <cell r="S338">
            <v>31.55</v>
          </cell>
          <cell r="T338">
            <v>32.46</v>
          </cell>
          <cell r="U338">
            <v>33.47</v>
          </cell>
          <cell r="V338">
            <v>34.409999999999997</v>
          </cell>
          <cell r="W338">
            <v>35.43</v>
          </cell>
          <cell r="X338">
            <v>36.54</v>
          </cell>
          <cell r="Y338">
            <v>37.56</v>
          </cell>
          <cell r="Z338">
            <v>38.56</v>
          </cell>
          <cell r="AA338">
            <v>39.590000000000003</v>
          </cell>
          <cell r="AB338">
            <v>40.75</v>
          </cell>
          <cell r="AC338">
            <v>41.72</v>
          </cell>
          <cell r="AD338">
            <v>42.62</v>
          </cell>
          <cell r="AE338">
            <v>43.54</v>
          </cell>
          <cell r="AF338">
            <v>44.51</v>
          </cell>
          <cell r="AG338">
            <v>45.46</v>
          </cell>
          <cell r="AH338">
            <v>45.43</v>
          </cell>
          <cell r="AI338">
            <v>45.12</v>
          </cell>
          <cell r="AJ338">
            <v>44.82</v>
          </cell>
          <cell r="AK338">
            <v>44.45</v>
          </cell>
        </row>
        <row r="339">
          <cell r="A339" t="str">
            <v>SDG_NoInv_BaseQVAXaprnt</v>
          </cell>
          <cell r="B339" t="str">
            <v>SIclos6_GOVclos11</v>
          </cell>
          <cell r="C339" t="str">
            <v>SDG_NoInv_Base</v>
          </cell>
          <cell r="D339" t="str">
            <v>QVAX</v>
          </cell>
          <cell r="E339" t="str">
            <v>aprnt</v>
          </cell>
          <cell r="F339">
            <v>16.78</v>
          </cell>
          <cell r="G339">
            <v>15.66</v>
          </cell>
          <cell r="H339">
            <v>16.2</v>
          </cell>
          <cell r="I339">
            <v>16.54</v>
          </cell>
          <cell r="J339">
            <v>16.87</v>
          </cell>
          <cell r="K339">
            <v>17.22</v>
          </cell>
          <cell r="L339">
            <v>17.62</v>
          </cell>
          <cell r="M339">
            <v>18.059999999999999</v>
          </cell>
          <cell r="N339">
            <v>18.54</v>
          </cell>
          <cell r="O339">
            <v>18.97</v>
          </cell>
          <cell r="P339">
            <v>19.47</v>
          </cell>
          <cell r="Q339">
            <v>20</v>
          </cell>
          <cell r="R339">
            <v>20.62</v>
          </cell>
          <cell r="S339">
            <v>21.24</v>
          </cell>
          <cell r="T339">
            <v>21.91</v>
          </cell>
          <cell r="U339">
            <v>22.67</v>
          </cell>
          <cell r="V339">
            <v>23.42</v>
          </cell>
          <cell r="W339">
            <v>24.21</v>
          </cell>
          <cell r="X339">
            <v>25.05</v>
          </cell>
          <cell r="Y339">
            <v>25.85</v>
          </cell>
          <cell r="Z339">
            <v>26.66</v>
          </cell>
          <cell r="AA339">
            <v>27.48</v>
          </cell>
          <cell r="AB339">
            <v>28.25</v>
          </cell>
          <cell r="AC339">
            <v>28.97</v>
          </cell>
          <cell r="AD339">
            <v>29.72</v>
          </cell>
          <cell r="AE339">
            <v>30.5</v>
          </cell>
          <cell r="AF339">
            <v>31.33</v>
          </cell>
          <cell r="AG339">
            <v>32.15</v>
          </cell>
          <cell r="AH339">
            <v>32.17</v>
          </cell>
          <cell r="AI339">
            <v>32.06</v>
          </cell>
          <cell r="AJ339">
            <v>31.95</v>
          </cell>
          <cell r="AK339">
            <v>31.79</v>
          </cell>
        </row>
        <row r="340">
          <cell r="A340" t="str">
            <v>SDG_NoInv_BaseQVAXapetr</v>
          </cell>
          <cell r="B340" t="str">
            <v>SIclos6_GOVclos11</v>
          </cell>
          <cell r="C340" t="str">
            <v>SDG_NoInv_Base</v>
          </cell>
          <cell r="D340" t="str">
            <v>QVAX</v>
          </cell>
          <cell r="E340" t="str">
            <v>apetr</v>
          </cell>
          <cell r="F340">
            <v>46.32</v>
          </cell>
          <cell r="G340">
            <v>28.85</v>
          </cell>
          <cell r="H340">
            <v>33.270000000000003</v>
          </cell>
          <cell r="I340">
            <v>38.340000000000003</v>
          </cell>
          <cell r="J340">
            <v>38.340000000000003</v>
          </cell>
          <cell r="K340">
            <v>38.340000000000003</v>
          </cell>
          <cell r="L340">
            <v>38.340000000000003</v>
          </cell>
          <cell r="M340">
            <v>38.340000000000003</v>
          </cell>
          <cell r="N340">
            <v>38.299999999999997</v>
          </cell>
          <cell r="O340">
            <v>16.66</v>
          </cell>
          <cell r="P340">
            <v>10.65</v>
          </cell>
          <cell r="Q340">
            <v>10.56</v>
          </cell>
          <cell r="R340">
            <v>10.56</v>
          </cell>
          <cell r="S340">
            <v>10.56</v>
          </cell>
          <cell r="T340">
            <v>10.56</v>
          </cell>
          <cell r="U340">
            <v>10.56</v>
          </cell>
          <cell r="V340">
            <v>10.52</v>
          </cell>
          <cell r="W340">
            <v>10.52</v>
          </cell>
          <cell r="X340">
            <v>10.57</v>
          </cell>
          <cell r="Y340">
            <v>10.5</v>
          </cell>
          <cell r="Z340">
            <v>10.43</v>
          </cell>
          <cell r="AA340">
            <v>10.36</v>
          </cell>
          <cell r="AB340">
            <v>9.4499999999999993</v>
          </cell>
          <cell r="AC340">
            <v>8.5299999999999994</v>
          </cell>
          <cell r="AD340">
            <v>7.61</v>
          </cell>
          <cell r="AE340">
            <v>6.69</v>
          </cell>
          <cell r="AF340">
            <v>5.77</v>
          </cell>
          <cell r="AG340">
            <v>4.82</v>
          </cell>
          <cell r="AH340">
            <v>3.86</v>
          </cell>
          <cell r="AI340">
            <v>2.9</v>
          </cell>
          <cell r="AJ340">
            <v>1.94</v>
          </cell>
          <cell r="AK340">
            <v>0.99</v>
          </cell>
        </row>
        <row r="341">
          <cell r="A341" t="str">
            <v>SDG_NoInv_BaseQVAXahydr</v>
          </cell>
          <cell r="B341" t="str">
            <v>SIclos6_GOVclos11</v>
          </cell>
          <cell r="C341" t="str">
            <v>SDG_NoInv_Base</v>
          </cell>
          <cell r="D341" t="str">
            <v>QVAX</v>
          </cell>
          <cell r="E341" t="str">
            <v>ahydr</v>
          </cell>
          <cell r="F341">
            <v>0.12</v>
          </cell>
          <cell r="G341">
            <v>0.13</v>
          </cell>
          <cell r="H341">
            <v>0.31</v>
          </cell>
          <cell r="I341">
            <v>0.73</v>
          </cell>
          <cell r="J341">
            <v>0.73</v>
          </cell>
          <cell r="K341">
            <v>0.73</v>
          </cell>
          <cell r="L341">
            <v>0.73</v>
          </cell>
          <cell r="M341">
            <v>0.73</v>
          </cell>
          <cell r="N341">
            <v>0.73</v>
          </cell>
          <cell r="O341">
            <v>0.73</v>
          </cell>
          <cell r="P341">
            <v>0.73</v>
          </cell>
          <cell r="Q341">
            <v>0.73</v>
          </cell>
          <cell r="R341">
            <v>0.73</v>
          </cell>
          <cell r="S341">
            <v>0.73</v>
          </cell>
          <cell r="T341">
            <v>0.73</v>
          </cell>
          <cell r="U341">
            <v>0.73</v>
          </cell>
          <cell r="V341">
            <v>0.73</v>
          </cell>
          <cell r="W341">
            <v>0.73</v>
          </cell>
          <cell r="X341">
            <v>2.37</v>
          </cell>
          <cell r="Y341">
            <v>3.57</v>
          </cell>
          <cell r="Z341">
            <v>4.7699999999999996</v>
          </cell>
          <cell r="AA341">
            <v>5.98</v>
          </cell>
          <cell r="AB341">
            <v>6.46</v>
          </cell>
          <cell r="AC341">
            <v>6.95</v>
          </cell>
          <cell r="AD341">
            <v>7.44</v>
          </cell>
          <cell r="AE341">
            <v>7.93</v>
          </cell>
          <cell r="AF341">
            <v>8.42</v>
          </cell>
          <cell r="AG341">
            <v>9.49</v>
          </cell>
          <cell r="AH341">
            <v>10.55</v>
          </cell>
          <cell r="AI341">
            <v>11.62</v>
          </cell>
          <cell r="AJ341">
            <v>12.69</v>
          </cell>
          <cell r="AK341">
            <v>13.76</v>
          </cell>
        </row>
        <row r="342">
          <cell r="A342" t="str">
            <v>SDG_NoInv_BaseQVAXaammo</v>
          </cell>
          <cell r="B342" t="str">
            <v>SIclos6_GOVclos11</v>
          </cell>
          <cell r="C342" t="str">
            <v>SDG_NoInv_Base</v>
          </cell>
          <cell r="D342" t="str">
            <v>QVAX</v>
          </cell>
          <cell r="E342" t="str">
            <v>aammo</v>
          </cell>
          <cell r="F342">
            <v>2.4900000000000002</v>
          </cell>
          <cell r="G342">
            <v>2.35</v>
          </cell>
          <cell r="H342">
            <v>2.35</v>
          </cell>
          <cell r="I342">
            <v>2.38</v>
          </cell>
          <cell r="J342">
            <v>2.41</v>
          </cell>
          <cell r="K342">
            <v>2.4300000000000002</v>
          </cell>
          <cell r="L342">
            <v>2.46</v>
          </cell>
          <cell r="M342">
            <v>2.4900000000000002</v>
          </cell>
          <cell r="N342">
            <v>2.5299999999999998</v>
          </cell>
          <cell r="O342">
            <v>2.52</v>
          </cell>
          <cell r="P342">
            <v>2.5299999999999998</v>
          </cell>
          <cell r="Q342">
            <v>2.56</v>
          </cell>
          <cell r="R342">
            <v>2.6</v>
          </cell>
          <cell r="S342">
            <v>2.64</v>
          </cell>
          <cell r="T342">
            <v>2.69</v>
          </cell>
          <cell r="U342">
            <v>2.75</v>
          </cell>
          <cell r="V342">
            <v>2.8</v>
          </cell>
          <cell r="W342">
            <v>2.86</v>
          </cell>
          <cell r="X342">
            <v>2.93</v>
          </cell>
          <cell r="Y342">
            <v>2.98</v>
          </cell>
          <cell r="Z342">
            <v>3.03</v>
          </cell>
          <cell r="AA342">
            <v>3.06</v>
          </cell>
          <cell r="AB342">
            <v>2.97</v>
          </cell>
          <cell r="AC342">
            <v>2.89</v>
          </cell>
          <cell r="AD342">
            <v>2.83</v>
          </cell>
          <cell r="AE342">
            <v>2.78</v>
          </cell>
          <cell r="AF342">
            <v>2.75</v>
          </cell>
          <cell r="AG342">
            <v>2.71</v>
          </cell>
          <cell r="AH342">
            <v>2.6</v>
          </cell>
          <cell r="AI342">
            <v>2.4900000000000002</v>
          </cell>
          <cell r="AJ342">
            <v>2.38</v>
          </cell>
          <cell r="AK342">
            <v>2.29</v>
          </cell>
        </row>
        <row r="343">
          <cell r="A343" t="str">
            <v>SDG_NoInv_BaseQVAXabchm</v>
          </cell>
          <cell r="B343" t="str">
            <v>SIclos6_GOVclos11</v>
          </cell>
          <cell r="C343" t="str">
            <v>SDG_NoInv_Base</v>
          </cell>
          <cell r="D343" t="str">
            <v>QVAX</v>
          </cell>
          <cell r="E343" t="str">
            <v>abchm</v>
          </cell>
          <cell r="F343">
            <v>22.37</v>
          </cell>
          <cell r="G343">
            <v>22.37</v>
          </cell>
          <cell r="H343">
            <v>21.77</v>
          </cell>
          <cell r="I343">
            <v>21.8</v>
          </cell>
          <cell r="J343">
            <v>21.93</v>
          </cell>
          <cell r="K343">
            <v>21.99</v>
          </cell>
          <cell r="L343">
            <v>22.04</v>
          </cell>
          <cell r="M343">
            <v>22.11</v>
          </cell>
          <cell r="N343">
            <v>22.13</v>
          </cell>
          <cell r="O343">
            <v>22.29</v>
          </cell>
          <cell r="P343">
            <v>22.26</v>
          </cell>
          <cell r="Q343">
            <v>22.21</v>
          </cell>
          <cell r="R343">
            <v>22.29</v>
          </cell>
          <cell r="S343">
            <v>22.39</v>
          </cell>
          <cell r="T343">
            <v>22.49</v>
          </cell>
          <cell r="U343">
            <v>22.6</v>
          </cell>
          <cell r="V343">
            <v>22.66</v>
          </cell>
          <cell r="W343">
            <v>22.79</v>
          </cell>
          <cell r="X343">
            <v>23.02</v>
          </cell>
          <cell r="Y343">
            <v>23.18</v>
          </cell>
          <cell r="Z343">
            <v>23.29</v>
          </cell>
          <cell r="AA343">
            <v>23.03</v>
          </cell>
          <cell r="AB343">
            <v>21.58</v>
          </cell>
          <cell r="AC343">
            <v>19.920000000000002</v>
          </cell>
          <cell r="AD343">
            <v>18.36</v>
          </cell>
          <cell r="AE343">
            <v>16.96</v>
          </cell>
          <cell r="AF343">
            <v>15.69</v>
          </cell>
          <cell r="AG343">
            <v>14.49</v>
          </cell>
          <cell r="AH343">
            <v>13.37</v>
          </cell>
          <cell r="AI343">
            <v>12.03</v>
          </cell>
          <cell r="AJ343">
            <v>10.77</v>
          </cell>
          <cell r="AK343">
            <v>9.64</v>
          </cell>
        </row>
        <row r="344">
          <cell r="A344" t="str">
            <v>SDG_NoInv_BaseQVAXaochm</v>
          </cell>
          <cell r="B344" t="str">
            <v>SIclos6_GOVclos11</v>
          </cell>
          <cell r="C344" t="str">
            <v>SDG_NoInv_Base</v>
          </cell>
          <cell r="D344" t="str">
            <v>QVAX</v>
          </cell>
          <cell r="E344" t="str">
            <v>aochm</v>
          </cell>
          <cell r="F344">
            <v>34.24</v>
          </cell>
          <cell r="G344">
            <v>34.24</v>
          </cell>
          <cell r="H344">
            <v>33.32</v>
          </cell>
          <cell r="I344">
            <v>33.369999999999997</v>
          </cell>
          <cell r="J344">
            <v>33.56</v>
          </cell>
          <cell r="K344">
            <v>33.64</v>
          </cell>
          <cell r="L344">
            <v>33.729999999999997</v>
          </cell>
          <cell r="M344">
            <v>33.840000000000003</v>
          </cell>
          <cell r="N344">
            <v>33.869999999999997</v>
          </cell>
          <cell r="O344">
            <v>34.11</v>
          </cell>
          <cell r="P344">
            <v>34.06</v>
          </cell>
          <cell r="Q344">
            <v>33.99</v>
          </cell>
          <cell r="R344">
            <v>34.11</v>
          </cell>
          <cell r="S344">
            <v>34.26</v>
          </cell>
          <cell r="T344">
            <v>34.42</v>
          </cell>
          <cell r="U344">
            <v>34.590000000000003</v>
          </cell>
          <cell r="V344">
            <v>34.67</v>
          </cell>
          <cell r="W344">
            <v>34.880000000000003</v>
          </cell>
          <cell r="X344">
            <v>35.22</v>
          </cell>
          <cell r="Y344">
            <v>35.47</v>
          </cell>
          <cell r="Z344">
            <v>35.64</v>
          </cell>
          <cell r="AA344">
            <v>35.24</v>
          </cell>
          <cell r="AB344">
            <v>33.020000000000003</v>
          </cell>
          <cell r="AC344">
            <v>30.48</v>
          </cell>
          <cell r="AD344">
            <v>28.09</v>
          </cell>
          <cell r="AE344">
            <v>25.95</v>
          </cell>
          <cell r="AF344">
            <v>24.02</v>
          </cell>
          <cell r="AG344">
            <v>22.18</v>
          </cell>
          <cell r="AH344">
            <v>20.45</v>
          </cell>
          <cell r="AI344">
            <v>18.41</v>
          </cell>
          <cell r="AJ344">
            <v>16.48</v>
          </cell>
          <cell r="AK344">
            <v>14.76</v>
          </cell>
        </row>
        <row r="345">
          <cell r="A345" t="str">
            <v>SDG_NoInv_BaseQVAXarubb</v>
          </cell>
          <cell r="B345" t="str">
            <v>SIclos6_GOVclos11</v>
          </cell>
          <cell r="C345" t="str">
            <v>SDG_NoInv_Base</v>
          </cell>
          <cell r="D345" t="str">
            <v>QVAX</v>
          </cell>
          <cell r="E345" t="str">
            <v>arubb</v>
          </cell>
          <cell r="F345">
            <v>6.77</v>
          </cell>
          <cell r="G345">
            <v>6.41</v>
          </cell>
          <cell r="H345">
            <v>6.68</v>
          </cell>
          <cell r="I345">
            <v>6.81</v>
          </cell>
          <cell r="J345">
            <v>6.97</v>
          </cell>
          <cell r="K345">
            <v>7.14</v>
          </cell>
          <cell r="L345">
            <v>7.32</v>
          </cell>
          <cell r="M345">
            <v>7.52</v>
          </cell>
          <cell r="N345">
            <v>7.73</v>
          </cell>
          <cell r="O345">
            <v>8.17</v>
          </cell>
          <cell r="P345">
            <v>8.4600000000000009</v>
          </cell>
          <cell r="Q345">
            <v>8.69</v>
          </cell>
          <cell r="R345">
            <v>8.9600000000000009</v>
          </cell>
          <cell r="S345">
            <v>9.23</v>
          </cell>
          <cell r="T345">
            <v>9.5299999999999994</v>
          </cell>
          <cell r="U345">
            <v>9.86</v>
          </cell>
          <cell r="V345">
            <v>10.19</v>
          </cell>
          <cell r="W345">
            <v>10.53</v>
          </cell>
          <cell r="X345">
            <v>10.88</v>
          </cell>
          <cell r="Y345">
            <v>11.2</v>
          </cell>
          <cell r="Z345">
            <v>11.51</v>
          </cell>
          <cell r="AA345">
            <v>11.83</v>
          </cell>
          <cell r="AB345">
            <v>12.34</v>
          </cell>
          <cell r="AC345">
            <v>12.79</v>
          </cell>
          <cell r="AD345">
            <v>13.22</v>
          </cell>
          <cell r="AE345">
            <v>13.65</v>
          </cell>
          <cell r="AF345">
            <v>14.09</v>
          </cell>
          <cell r="AG345">
            <v>14.52</v>
          </cell>
          <cell r="AH345">
            <v>14.68</v>
          </cell>
          <cell r="AI345">
            <v>14.73</v>
          </cell>
          <cell r="AJ345">
            <v>14.75</v>
          </cell>
          <cell r="AK345">
            <v>14.74</v>
          </cell>
        </row>
        <row r="346">
          <cell r="A346" t="str">
            <v>SDG_NoInv_BaseQVAXaplas</v>
          </cell>
          <cell r="B346" t="str">
            <v>SIclos6_GOVclos11</v>
          </cell>
          <cell r="C346" t="str">
            <v>SDG_NoInv_Base</v>
          </cell>
          <cell r="D346" t="str">
            <v>QVAX</v>
          </cell>
          <cell r="E346" t="str">
            <v>aplas</v>
          </cell>
          <cell r="F346">
            <v>15.43</v>
          </cell>
          <cell r="G346">
            <v>14.49</v>
          </cell>
          <cell r="H346">
            <v>14.94</v>
          </cell>
          <cell r="I346">
            <v>15.22</v>
          </cell>
          <cell r="J346">
            <v>15.51</v>
          </cell>
          <cell r="K346">
            <v>15.82</v>
          </cell>
          <cell r="L346">
            <v>16.170000000000002</v>
          </cell>
          <cell r="M346">
            <v>16.55</v>
          </cell>
          <cell r="N346">
            <v>16.95</v>
          </cell>
          <cell r="O346">
            <v>17.61</v>
          </cell>
          <cell r="P346">
            <v>18.079999999999998</v>
          </cell>
          <cell r="Q346">
            <v>18.489999999999998</v>
          </cell>
          <cell r="R346">
            <v>18.989999999999998</v>
          </cell>
          <cell r="S346">
            <v>19.5</v>
          </cell>
          <cell r="T346">
            <v>20.05</v>
          </cell>
          <cell r="U346">
            <v>20.67</v>
          </cell>
          <cell r="V346">
            <v>21.26</v>
          </cell>
          <cell r="W346">
            <v>21.9</v>
          </cell>
          <cell r="X346">
            <v>22.61</v>
          </cell>
          <cell r="Y346">
            <v>23.25</v>
          </cell>
          <cell r="Z346">
            <v>23.87</v>
          </cell>
          <cell r="AA346">
            <v>24.5</v>
          </cell>
          <cell r="AB346">
            <v>25.1</v>
          </cell>
          <cell r="AC346">
            <v>25.63</v>
          </cell>
          <cell r="AD346">
            <v>26.16</v>
          </cell>
          <cell r="AE346">
            <v>26.72</v>
          </cell>
          <cell r="AF346">
            <v>27.33</v>
          </cell>
          <cell r="AG346">
            <v>27.92</v>
          </cell>
          <cell r="AH346">
            <v>27.83</v>
          </cell>
          <cell r="AI346">
            <v>27.65</v>
          </cell>
          <cell r="AJ346">
            <v>27.44</v>
          </cell>
          <cell r="AK346">
            <v>27.18</v>
          </cell>
        </row>
        <row r="347">
          <cell r="A347" t="str">
            <v>SDG_NoInv_BaseQVAXanmet</v>
          </cell>
          <cell r="B347" t="str">
            <v>SIclos6_GOVclos11</v>
          </cell>
          <cell r="C347" t="str">
            <v>SDG_NoInv_Base</v>
          </cell>
          <cell r="D347" t="str">
            <v>QVAX</v>
          </cell>
          <cell r="E347" t="str">
            <v>anmet</v>
          </cell>
          <cell r="F347">
            <v>17.63</v>
          </cell>
          <cell r="G347">
            <v>16.329999999999998</v>
          </cell>
          <cell r="H347">
            <v>16.899999999999999</v>
          </cell>
          <cell r="I347">
            <v>17.239999999999998</v>
          </cell>
          <cell r="J347">
            <v>17.600000000000001</v>
          </cell>
          <cell r="K347">
            <v>17.989999999999998</v>
          </cell>
          <cell r="L347">
            <v>18.440000000000001</v>
          </cell>
          <cell r="M347">
            <v>18.940000000000001</v>
          </cell>
          <cell r="N347">
            <v>19.48</v>
          </cell>
          <cell r="O347">
            <v>20.34</v>
          </cell>
          <cell r="P347">
            <v>20.99</v>
          </cell>
          <cell r="Q347">
            <v>21.56</v>
          </cell>
          <cell r="R347">
            <v>22.21</v>
          </cell>
          <cell r="S347">
            <v>22.89</v>
          </cell>
          <cell r="T347">
            <v>23.61</v>
          </cell>
          <cell r="U347">
            <v>24.44</v>
          </cell>
          <cell r="V347">
            <v>25.26</v>
          </cell>
          <cell r="W347">
            <v>26.12</v>
          </cell>
          <cell r="X347">
            <v>26.99</v>
          </cell>
          <cell r="Y347">
            <v>27.82</v>
          </cell>
          <cell r="Z347">
            <v>28.67</v>
          </cell>
          <cell r="AA347">
            <v>29.52</v>
          </cell>
          <cell r="AB347">
            <v>30.43</v>
          </cell>
          <cell r="AC347">
            <v>31.26</v>
          </cell>
          <cell r="AD347">
            <v>32.119999999999997</v>
          </cell>
          <cell r="AE347">
            <v>33.020000000000003</v>
          </cell>
          <cell r="AF347">
            <v>33.96</v>
          </cell>
          <cell r="AG347">
            <v>34.83</v>
          </cell>
          <cell r="AH347">
            <v>34.770000000000003</v>
          </cell>
          <cell r="AI347">
            <v>34.54</v>
          </cell>
          <cell r="AJ347">
            <v>34.340000000000003</v>
          </cell>
          <cell r="AK347">
            <v>34.08</v>
          </cell>
        </row>
        <row r="348">
          <cell r="A348" t="str">
            <v>SDG_NoInv_BaseQVAXairon</v>
          </cell>
          <cell r="B348" t="str">
            <v>SIclos6_GOVclos11</v>
          </cell>
          <cell r="C348" t="str">
            <v>SDG_NoInv_Base</v>
          </cell>
          <cell r="D348" t="str">
            <v>QVAX</v>
          </cell>
          <cell r="E348" t="str">
            <v>airon</v>
          </cell>
          <cell r="F348">
            <v>20.84</v>
          </cell>
          <cell r="G348">
            <v>19.63</v>
          </cell>
          <cell r="H348">
            <v>19.920000000000002</v>
          </cell>
          <cell r="I348">
            <v>19.97</v>
          </cell>
          <cell r="J348">
            <v>20.12</v>
          </cell>
          <cell r="K348">
            <v>20.34</v>
          </cell>
          <cell r="L348">
            <v>20.66</v>
          </cell>
          <cell r="M348">
            <v>21.15</v>
          </cell>
          <cell r="N348">
            <v>21.62</v>
          </cell>
          <cell r="O348">
            <v>22.58</v>
          </cell>
          <cell r="P348">
            <v>23.18</v>
          </cell>
          <cell r="Q348">
            <v>23.62</v>
          </cell>
          <cell r="R348">
            <v>24.09</v>
          </cell>
          <cell r="S348">
            <v>24.6</v>
          </cell>
          <cell r="T348">
            <v>25.14</v>
          </cell>
          <cell r="U348">
            <v>25.79</v>
          </cell>
          <cell r="V348">
            <v>26.61</v>
          </cell>
          <cell r="W348">
            <v>27.37</v>
          </cell>
          <cell r="X348">
            <v>28.03</v>
          </cell>
          <cell r="Y348">
            <v>28.77</v>
          </cell>
          <cell r="Z348">
            <v>29.44</v>
          </cell>
          <cell r="AA348">
            <v>30.22</v>
          </cell>
          <cell r="AB348">
            <v>30.12</v>
          </cell>
          <cell r="AC348">
            <v>30.4</v>
          </cell>
          <cell r="AD348">
            <v>31.06</v>
          </cell>
          <cell r="AE348">
            <v>31.85</v>
          </cell>
          <cell r="AF348">
            <v>32.700000000000003</v>
          </cell>
          <cell r="AG348">
            <v>33.44</v>
          </cell>
          <cell r="AH348">
            <v>32.79</v>
          </cell>
          <cell r="AI348">
            <v>32.36</v>
          </cell>
          <cell r="AJ348">
            <v>32.090000000000003</v>
          </cell>
          <cell r="AK348">
            <v>31.85</v>
          </cell>
        </row>
        <row r="349">
          <cell r="A349" t="str">
            <v>SDG_NoInv_BaseQVAXanfrm</v>
          </cell>
          <cell r="B349" t="str">
            <v>SIclos6_GOVclos11</v>
          </cell>
          <cell r="C349" t="str">
            <v>SDG_NoInv_Base</v>
          </cell>
          <cell r="D349" t="str">
            <v>QVAX</v>
          </cell>
          <cell r="E349" t="str">
            <v>anfrm</v>
          </cell>
          <cell r="F349">
            <v>13.07</v>
          </cell>
          <cell r="G349">
            <v>11.8</v>
          </cell>
          <cell r="H349">
            <v>11.44</v>
          </cell>
          <cell r="I349">
            <v>10.69</v>
          </cell>
          <cell r="J349">
            <v>10.42</v>
          </cell>
          <cell r="K349">
            <v>10.39</v>
          </cell>
          <cell r="L349">
            <v>10.65</v>
          </cell>
          <cell r="M349">
            <v>11.57</v>
          </cell>
          <cell r="N349">
            <v>12.35</v>
          </cell>
          <cell r="O349">
            <v>14.78</v>
          </cell>
          <cell r="P349">
            <v>15.99</v>
          </cell>
          <cell r="Q349">
            <v>16.579999999999998</v>
          </cell>
          <cell r="R349">
            <v>17</v>
          </cell>
          <cell r="S349">
            <v>17.510000000000002</v>
          </cell>
          <cell r="T349">
            <v>18.079999999999998</v>
          </cell>
          <cell r="U349">
            <v>18.86</v>
          </cell>
          <cell r="V349">
            <v>20.5</v>
          </cell>
          <cell r="W349">
            <v>21.9</v>
          </cell>
          <cell r="X349">
            <v>22.45</v>
          </cell>
          <cell r="Y349">
            <v>23.42</v>
          </cell>
          <cell r="Z349">
            <v>24.14</v>
          </cell>
          <cell r="AA349">
            <v>25.24</v>
          </cell>
          <cell r="AB349">
            <v>21.58</v>
          </cell>
          <cell r="AC349">
            <v>20.23</v>
          </cell>
          <cell r="AD349">
            <v>20.57</v>
          </cell>
          <cell r="AE349">
            <v>21.35</v>
          </cell>
          <cell r="AF349">
            <v>22.28</v>
          </cell>
          <cell r="AG349">
            <v>22.8</v>
          </cell>
          <cell r="AH349">
            <v>19.45</v>
          </cell>
          <cell r="AI349">
            <v>17.309999999999999</v>
          </cell>
          <cell r="AJ349">
            <v>16.309999999999999</v>
          </cell>
          <cell r="AK349">
            <v>15.58</v>
          </cell>
        </row>
        <row r="350">
          <cell r="A350" t="str">
            <v>SDG_NoInv_BaseQVAXametp</v>
          </cell>
          <cell r="B350" t="str">
            <v>SIclos6_GOVclos11</v>
          </cell>
          <cell r="C350" t="str">
            <v>SDG_NoInv_Base</v>
          </cell>
          <cell r="D350" t="str">
            <v>QVAX</v>
          </cell>
          <cell r="E350" t="str">
            <v>ametp</v>
          </cell>
          <cell r="F350">
            <v>33.25</v>
          </cell>
          <cell r="G350">
            <v>30.1</v>
          </cell>
          <cell r="H350">
            <v>31.09</v>
          </cell>
          <cell r="I350">
            <v>31.56</v>
          </cell>
          <cell r="J350">
            <v>32.130000000000003</v>
          </cell>
          <cell r="K350">
            <v>32.78</v>
          </cell>
          <cell r="L350">
            <v>33.6</v>
          </cell>
          <cell r="M350">
            <v>34.549999999999997</v>
          </cell>
          <cell r="N350">
            <v>35.53</v>
          </cell>
          <cell r="O350">
            <v>37.369999999999997</v>
          </cell>
          <cell r="P350">
            <v>38.549999999999997</v>
          </cell>
          <cell r="Q350">
            <v>39.51</v>
          </cell>
          <cell r="R350">
            <v>40.619999999999997</v>
          </cell>
          <cell r="S350">
            <v>41.8</v>
          </cell>
          <cell r="T350">
            <v>43.06</v>
          </cell>
          <cell r="U350">
            <v>44.5</v>
          </cell>
          <cell r="V350">
            <v>46.15</v>
          </cell>
          <cell r="W350">
            <v>47.67</v>
          </cell>
          <cell r="X350">
            <v>48.92</v>
          </cell>
          <cell r="Y350">
            <v>50.43</v>
          </cell>
          <cell r="Z350">
            <v>51.92</v>
          </cell>
          <cell r="AA350">
            <v>53.5</v>
          </cell>
          <cell r="AB350">
            <v>54.97</v>
          </cell>
          <cell r="AC350">
            <v>56.43</v>
          </cell>
          <cell r="AD350">
            <v>58.11</v>
          </cell>
          <cell r="AE350">
            <v>59.92</v>
          </cell>
          <cell r="AF350">
            <v>61.83</v>
          </cell>
          <cell r="AG350">
            <v>63.59</v>
          </cell>
          <cell r="AH350">
            <v>63.37</v>
          </cell>
          <cell r="AI350">
            <v>62.92</v>
          </cell>
          <cell r="AJ350">
            <v>62.65</v>
          </cell>
          <cell r="AK350">
            <v>62.32</v>
          </cell>
        </row>
        <row r="351">
          <cell r="A351" t="str">
            <v>SDG_NoInv_BaseQVAXamach</v>
          </cell>
          <cell r="B351" t="str">
            <v>SIclos6_GOVclos11</v>
          </cell>
          <cell r="C351" t="str">
            <v>SDG_NoInv_Base</v>
          </cell>
          <cell r="D351" t="str">
            <v>QVAX</v>
          </cell>
          <cell r="E351" t="str">
            <v>amach</v>
          </cell>
          <cell r="F351">
            <v>38.67</v>
          </cell>
          <cell r="G351">
            <v>34.909999999999997</v>
          </cell>
          <cell r="H351">
            <v>36.04</v>
          </cell>
          <cell r="I351">
            <v>36.5</v>
          </cell>
          <cell r="J351">
            <v>37.11</v>
          </cell>
          <cell r="K351">
            <v>37.85</v>
          </cell>
          <cell r="L351">
            <v>38.799999999999997</v>
          </cell>
          <cell r="M351">
            <v>40.049999999999997</v>
          </cell>
          <cell r="N351">
            <v>41.28</v>
          </cell>
          <cell r="O351">
            <v>43.59</v>
          </cell>
          <cell r="P351">
            <v>45.04</v>
          </cell>
          <cell r="Q351">
            <v>46.21</v>
          </cell>
          <cell r="R351">
            <v>47.48</v>
          </cell>
          <cell r="S351">
            <v>48.87</v>
          </cell>
          <cell r="T351">
            <v>50.37</v>
          </cell>
          <cell r="U351">
            <v>52.1</v>
          </cell>
          <cell r="V351">
            <v>54.01</v>
          </cell>
          <cell r="W351">
            <v>55.8</v>
          </cell>
          <cell r="X351">
            <v>57.35</v>
          </cell>
          <cell r="Y351">
            <v>59.21</v>
          </cell>
          <cell r="Z351">
            <v>61.03</v>
          </cell>
          <cell r="AA351">
            <v>62.99</v>
          </cell>
          <cell r="AB351">
            <v>64.14</v>
          </cell>
          <cell r="AC351">
            <v>65.55</v>
          </cell>
          <cell r="AD351">
            <v>67.540000000000006</v>
          </cell>
          <cell r="AE351">
            <v>69.77</v>
          </cell>
          <cell r="AF351">
            <v>72.13</v>
          </cell>
          <cell r="AG351">
            <v>74.239999999999995</v>
          </cell>
          <cell r="AH351">
            <v>73.16</v>
          </cell>
          <cell r="AI351">
            <v>71.989999999999995</v>
          </cell>
          <cell r="AJ351">
            <v>71.34</v>
          </cell>
          <cell r="AK351">
            <v>70.69</v>
          </cell>
        </row>
        <row r="352">
          <cell r="A352" t="str">
            <v>SDG_NoInv_BaseQVAXafcel</v>
          </cell>
          <cell r="B352" t="str">
            <v>SIclos6_GOVclos11</v>
          </cell>
          <cell r="C352" t="str">
            <v>SDG_NoInv_Base</v>
          </cell>
          <cell r="D352" t="str">
            <v>QVAX</v>
          </cell>
          <cell r="E352" t="str">
            <v>afcel</v>
          </cell>
          <cell r="F352">
            <v>0.28999999999999998</v>
          </cell>
          <cell r="G352">
            <v>0.28999999999999998</v>
          </cell>
          <cell r="H352">
            <v>0.28999999999999998</v>
          </cell>
          <cell r="I352">
            <v>0.28999999999999998</v>
          </cell>
          <cell r="J352">
            <v>0.28999999999999998</v>
          </cell>
          <cell r="K352">
            <v>0.28999999999999998</v>
          </cell>
          <cell r="L352">
            <v>0.28999999999999998</v>
          </cell>
          <cell r="M352">
            <v>0.28999999999999998</v>
          </cell>
          <cell r="N352">
            <v>0.28999999999999998</v>
          </cell>
          <cell r="O352">
            <v>0.28999999999999998</v>
          </cell>
          <cell r="P352">
            <v>0.28999999999999998</v>
          </cell>
          <cell r="Q352">
            <v>0.28999999999999998</v>
          </cell>
          <cell r="R352">
            <v>0.28999999999999998</v>
          </cell>
          <cell r="S352">
            <v>0.28999999999999998</v>
          </cell>
          <cell r="T352">
            <v>0.28999999999999998</v>
          </cell>
          <cell r="U352">
            <v>0.28999999999999998</v>
          </cell>
          <cell r="V352">
            <v>0.28999999999999998</v>
          </cell>
          <cell r="W352">
            <v>0.28999999999999998</v>
          </cell>
          <cell r="X352">
            <v>0.28999999999999998</v>
          </cell>
          <cell r="Y352">
            <v>4.22</v>
          </cell>
          <cell r="Z352">
            <v>8.44</v>
          </cell>
          <cell r="AA352">
            <v>12.66</v>
          </cell>
          <cell r="AB352">
            <v>13.65</v>
          </cell>
          <cell r="AC352">
            <v>14.64</v>
          </cell>
          <cell r="AD352">
            <v>15.63</v>
          </cell>
          <cell r="AE352">
            <v>16.62</v>
          </cell>
          <cell r="AF352">
            <v>17.61</v>
          </cell>
          <cell r="AG352">
            <v>17.559999999999999</v>
          </cell>
          <cell r="AH352">
            <v>17.52</v>
          </cell>
          <cell r="AI352">
            <v>17.47</v>
          </cell>
          <cell r="AJ352">
            <v>17.43</v>
          </cell>
          <cell r="AK352">
            <v>17.38</v>
          </cell>
        </row>
        <row r="353">
          <cell r="A353" t="str">
            <v>SDG_NoInv_BaseQVAXaelct</v>
          </cell>
          <cell r="B353" t="str">
            <v>SIclos6_GOVclos11</v>
          </cell>
          <cell r="C353" t="str">
            <v>SDG_NoInv_Base</v>
          </cell>
          <cell r="D353" t="str">
            <v>QVAX</v>
          </cell>
          <cell r="E353" t="str">
            <v>aelct</v>
          </cell>
          <cell r="F353">
            <v>0.08</v>
          </cell>
          <cell r="G353">
            <v>0.08</v>
          </cell>
          <cell r="H353">
            <v>0.08</v>
          </cell>
          <cell r="I353">
            <v>0.08</v>
          </cell>
          <cell r="J353">
            <v>0.08</v>
          </cell>
          <cell r="K353">
            <v>0.08</v>
          </cell>
          <cell r="L353">
            <v>0.08</v>
          </cell>
          <cell r="M353">
            <v>0.08</v>
          </cell>
          <cell r="N353">
            <v>0.08</v>
          </cell>
          <cell r="O353">
            <v>0.08</v>
          </cell>
          <cell r="P353">
            <v>0.08</v>
          </cell>
          <cell r="Q353">
            <v>0.08</v>
          </cell>
          <cell r="R353">
            <v>0.08</v>
          </cell>
          <cell r="S353">
            <v>0.08</v>
          </cell>
          <cell r="T353">
            <v>0.08</v>
          </cell>
          <cell r="U353">
            <v>0.08</v>
          </cell>
          <cell r="V353">
            <v>0.08</v>
          </cell>
          <cell r="W353">
            <v>0.08</v>
          </cell>
          <cell r="X353">
            <v>3.19</v>
          </cell>
          <cell r="Y353">
            <v>3.19</v>
          </cell>
          <cell r="Z353">
            <v>1.76</v>
          </cell>
          <cell r="AA353">
            <v>1.76</v>
          </cell>
          <cell r="AB353">
            <v>1.76</v>
          </cell>
          <cell r="AC353">
            <v>1.76</v>
          </cell>
          <cell r="AD353">
            <v>0.99</v>
          </cell>
          <cell r="AE353">
            <v>0.99</v>
          </cell>
          <cell r="AF353">
            <v>0.99</v>
          </cell>
          <cell r="AG353">
            <v>0.99</v>
          </cell>
          <cell r="AH353">
            <v>0.99</v>
          </cell>
          <cell r="AI353">
            <v>7.46</v>
          </cell>
          <cell r="AJ353">
            <v>7.46</v>
          </cell>
          <cell r="AK353">
            <v>7.46</v>
          </cell>
        </row>
        <row r="354">
          <cell r="A354" t="str">
            <v>SDG_NoInv_BaseQVAXaemch</v>
          </cell>
          <cell r="B354" t="str">
            <v>SIclos6_GOVclos11</v>
          </cell>
          <cell r="C354" t="str">
            <v>SDG_NoInv_Base</v>
          </cell>
          <cell r="D354" t="str">
            <v>QVAX</v>
          </cell>
          <cell r="E354" t="str">
            <v>aemch</v>
          </cell>
          <cell r="F354">
            <v>8.99</v>
          </cell>
          <cell r="G354">
            <v>8.25</v>
          </cell>
          <cell r="H354">
            <v>8.48</v>
          </cell>
          <cell r="I354">
            <v>8.52</v>
          </cell>
          <cell r="J354">
            <v>8.6199999999999992</v>
          </cell>
          <cell r="K354">
            <v>8.76</v>
          </cell>
          <cell r="L354">
            <v>8.98</v>
          </cell>
          <cell r="M354">
            <v>9.32</v>
          </cell>
          <cell r="N354">
            <v>9.6300000000000008</v>
          </cell>
          <cell r="O354">
            <v>10.27</v>
          </cell>
          <cell r="P354">
            <v>10.64</v>
          </cell>
          <cell r="Q354">
            <v>10.91</v>
          </cell>
          <cell r="R354">
            <v>11.21</v>
          </cell>
          <cell r="S354">
            <v>11.55</v>
          </cell>
          <cell r="T354">
            <v>11.9</v>
          </cell>
          <cell r="U354">
            <v>12.32</v>
          </cell>
          <cell r="V354">
            <v>12.79</v>
          </cell>
          <cell r="W354">
            <v>13.24</v>
          </cell>
          <cell r="X354">
            <v>13.65</v>
          </cell>
          <cell r="Y354">
            <v>14.1</v>
          </cell>
          <cell r="Z354">
            <v>14.55</v>
          </cell>
          <cell r="AA354">
            <v>15.03</v>
          </cell>
          <cell r="AB354">
            <v>15.06</v>
          </cell>
          <cell r="AC354">
            <v>15.24</v>
          </cell>
          <cell r="AD354">
            <v>15.66</v>
          </cell>
          <cell r="AE354">
            <v>16.170000000000002</v>
          </cell>
          <cell r="AF354">
            <v>16.71</v>
          </cell>
          <cell r="AG354">
            <v>17.239999999999998</v>
          </cell>
          <cell r="AH354">
            <v>16.77</v>
          </cell>
          <cell r="AI354">
            <v>16.28</v>
          </cell>
          <cell r="AJ354">
            <v>16.05</v>
          </cell>
          <cell r="AK354">
            <v>15.82</v>
          </cell>
        </row>
        <row r="355">
          <cell r="A355" t="str">
            <v>SDG_NoInv_BaseQVAXasequ</v>
          </cell>
          <cell r="B355" t="str">
            <v>SIclos6_GOVclos11</v>
          </cell>
          <cell r="C355" t="str">
            <v>SDG_NoInv_Base</v>
          </cell>
          <cell r="D355" t="str">
            <v>QVAX</v>
          </cell>
          <cell r="E355" t="str">
            <v>asequ</v>
          </cell>
          <cell r="F355">
            <v>8.7799999999999994</v>
          </cell>
          <cell r="G355">
            <v>8.41</v>
          </cell>
          <cell r="H355">
            <v>8.66</v>
          </cell>
          <cell r="I355">
            <v>8.7200000000000006</v>
          </cell>
          <cell r="J355">
            <v>8.85</v>
          </cell>
          <cell r="K355">
            <v>9.01</v>
          </cell>
          <cell r="L355">
            <v>9.24</v>
          </cell>
          <cell r="M355">
            <v>9.6</v>
          </cell>
          <cell r="N355">
            <v>9.94</v>
          </cell>
          <cell r="O355">
            <v>10.58</v>
          </cell>
          <cell r="P355">
            <v>10.96</v>
          </cell>
          <cell r="Q355">
            <v>11.27</v>
          </cell>
          <cell r="R355">
            <v>11.58</v>
          </cell>
          <cell r="S355">
            <v>11.92</v>
          </cell>
          <cell r="T355">
            <v>12.3</v>
          </cell>
          <cell r="U355">
            <v>12.74</v>
          </cell>
          <cell r="V355">
            <v>13.16</v>
          </cell>
          <cell r="W355">
            <v>13.61</v>
          </cell>
          <cell r="X355">
            <v>14.11</v>
          </cell>
          <cell r="Y355">
            <v>14.59</v>
          </cell>
          <cell r="Z355">
            <v>15.06</v>
          </cell>
          <cell r="AA355">
            <v>15.58</v>
          </cell>
          <cell r="AB355">
            <v>15.62</v>
          </cell>
          <cell r="AC355">
            <v>15.8</v>
          </cell>
          <cell r="AD355">
            <v>16.23</v>
          </cell>
          <cell r="AE355">
            <v>16.73</v>
          </cell>
          <cell r="AF355">
            <v>17.28</v>
          </cell>
          <cell r="AG355">
            <v>17.78</v>
          </cell>
          <cell r="AH355">
            <v>17.2</v>
          </cell>
          <cell r="AI355">
            <v>16.61</v>
          </cell>
          <cell r="AJ355">
            <v>16.309999999999999</v>
          </cell>
          <cell r="AK355">
            <v>16.04</v>
          </cell>
        </row>
        <row r="356">
          <cell r="A356" t="str">
            <v>SDG_NoInv_BaseQVAXavehi</v>
          </cell>
          <cell r="B356" t="str">
            <v>SIclos6_GOVclos11</v>
          </cell>
          <cell r="C356" t="str">
            <v>SDG_NoInv_Base</v>
          </cell>
          <cell r="D356" t="str">
            <v>QVAX</v>
          </cell>
          <cell r="E356" t="str">
            <v>avehi</v>
          </cell>
          <cell r="F356">
            <v>39.57</v>
          </cell>
          <cell r="G356">
            <v>36.270000000000003</v>
          </cell>
          <cell r="H356">
            <v>37.47</v>
          </cell>
          <cell r="I356">
            <v>37.909999999999997</v>
          </cell>
          <cell r="J356">
            <v>38.58</v>
          </cell>
          <cell r="K356">
            <v>39.39</v>
          </cell>
          <cell r="L356">
            <v>40.450000000000003</v>
          </cell>
          <cell r="M356">
            <v>41.91</v>
          </cell>
          <cell r="N356">
            <v>43.38</v>
          </cell>
          <cell r="O356">
            <v>45.6</v>
          </cell>
          <cell r="P356">
            <v>47.27</v>
          </cell>
          <cell r="Q356">
            <v>48.77</v>
          </cell>
          <cell r="R356">
            <v>50.41</v>
          </cell>
          <cell r="S356">
            <v>52.18</v>
          </cell>
          <cell r="T356">
            <v>54.1</v>
          </cell>
          <cell r="U356">
            <v>56.35</v>
          </cell>
          <cell r="V356">
            <v>58.76</v>
          </cell>
          <cell r="W356">
            <v>61.16</v>
          </cell>
          <cell r="X356">
            <v>63.4</v>
          </cell>
          <cell r="Y356">
            <v>64.61</v>
          </cell>
          <cell r="Z356">
            <v>65.81</v>
          </cell>
          <cell r="AA356">
            <v>67.05</v>
          </cell>
          <cell r="AB356">
            <v>67.91</v>
          </cell>
          <cell r="AC356">
            <v>69.19</v>
          </cell>
          <cell r="AD356">
            <v>71.28</v>
          </cell>
          <cell r="AE356">
            <v>73.67</v>
          </cell>
          <cell r="AF356">
            <v>76.25</v>
          </cell>
          <cell r="AG356">
            <v>78.95</v>
          </cell>
          <cell r="AH356">
            <v>77.8</v>
          </cell>
          <cell r="AI356">
            <v>76.08</v>
          </cell>
          <cell r="AJ356">
            <v>75.11</v>
          </cell>
          <cell r="AK356">
            <v>74.2</v>
          </cell>
        </row>
        <row r="357">
          <cell r="A357" t="str">
            <v>SDG_NoInv_BaseQVAXatequ</v>
          </cell>
          <cell r="B357" t="str">
            <v>SIclos6_GOVclos11</v>
          </cell>
          <cell r="C357" t="str">
            <v>SDG_NoInv_Base</v>
          </cell>
          <cell r="D357" t="str">
            <v>QVAX</v>
          </cell>
          <cell r="E357" t="str">
            <v>atequ</v>
          </cell>
          <cell r="F357">
            <v>7.09</v>
          </cell>
          <cell r="G357">
            <v>6.19</v>
          </cell>
          <cell r="H357">
            <v>6.43</v>
          </cell>
          <cell r="I357">
            <v>6.36</v>
          </cell>
          <cell r="J357">
            <v>6.42</v>
          </cell>
          <cell r="K357">
            <v>6.52</v>
          </cell>
          <cell r="L357">
            <v>6.69</v>
          </cell>
          <cell r="M357">
            <v>7.06</v>
          </cell>
          <cell r="N357">
            <v>7.38</v>
          </cell>
          <cell r="O357">
            <v>8.4499999999999993</v>
          </cell>
          <cell r="P357">
            <v>8.91</v>
          </cell>
          <cell r="Q357">
            <v>9.17</v>
          </cell>
          <cell r="R357">
            <v>9.34</v>
          </cell>
          <cell r="S357">
            <v>9.58</v>
          </cell>
          <cell r="T357">
            <v>9.86</v>
          </cell>
          <cell r="U357">
            <v>10.210000000000001</v>
          </cell>
          <cell r="V357">
            <v>10.61</v>
          </cell>
          <cell r="W357">
            <v>10.98</v>
          </cell>
          <cell r="X357">
            <v>11.23</v>
          </cell>
          <cell r="Y357">
            <v>11.58</v>
          </cell>
          <cell r="Z357">
            <v>11.89</v>
          </cell>
          <cell r="AA357">
            <v>12.28</v>
          </cell>
          <cell r="AB357">
            <v>11.9</v>
          </cell>
          <cell r="AC357">
            <v>11.84</v>
          </cell>
          <cell r="AD357">
            <v>12.16</v>
          </cell>
          <cell r="AE357">
            <v>12.58</v>
          </cell>
          <cell r="AF357">
            <v>13.04</v>
          </cell>
          <cell r="AG357">
            <v>13.36</v>
          </cell>
          <cell r="AH357">
            <v>12.51</v>
          </cell>
          <cell r="AI357">
            <v>11.74</v>
          </cell>
          <cell r="AJ357">
            <v>11.35</v>
          </cell>
          <cell r="AK357">
            <v>11.02</v>
          </cell>
        </row>
        <row r="358">
          <cell r="A358" t="str">
            <v>SDG_NoInv_BaseQVAXafurn</v>
          </cell>
          <cell r="B358" t="str">
            <v>SIclos6_GOVclos11</v>
          </cell>
          <cell r="C358" t="str">
            <v>SDG_NoInv_Base</v>
          </cell>
          <cell r="D358" t="str">
            <v>QVAX</v>
          </cell>
          <cell r="E358" t="str">
            <v>afurn</v>
          </cell>
          <cell r="F358">
            <v>6.09</v>
          </cell>
          <cell r="G358">
            <v>5.46</v>
          </cell>
          <cell r="H358">
            <v>5.68</v>
          </cell>
          <cell r="I358">
            <v>5.79</v>
          </cell>
          <cell r="J358">
            <v>5.93</v>
          </cell>
          <cell r="K358">
            <v>6.07</v>
          </cell>
          <cell r="L358">
            <v>6.25</v>
          </cell>
          <cell r="M358">
            <v>6.44</v>
          </cell>
          <cell r="N358">
            <v>6.64</v>
          </cell>
          <cell r="O358">
            <v>7.02</v>
          </cell>
          <cell r="P358">
            <v>7.27</v>
          </cell>
          <cell r="Q358">
            <v>7.48</v>
          </cell>
          <cell r="R358">
            <v>7.71</v>
          </cell>
          <cell r="S358">
            <v>7.96</v>
          </cell>
          <cell r="T358">
            <v>8.23</v>
          </cell>
          <cell r="U358">
            <v>8.52</v>
          </cell>
          <cell r="V358">
            <v>8.84</v>
          </cell>
          <cell r="W358">
            <v>9.16</v>
          </cell>
          <cell r="X358">
            <v>9.4700000000000006</v>
          </cell>
          <cell r="Y358">
            <v>9.7799999999999994</v>
          </cell>
          <cell r="Z358">
            <v>10.09</v>
          </cell>
          <cell r="AA358">
            <v>10.41</v>
          </cell>
          <cell r="AB358">
            <v>10.75</v>
          </cell>
          <cell r="AC358">
            <v>11.05</v>
          </cell>
          <cell r="AD358">
            <v>11.37</v>
          </cell>
          <cell r="AE358">
            <v>11.7</v>
          </cell>
          <cell r="AF358">
            <v>12.05</v>
          </cell>
          <cell r="AG358">
            <v>12.39</v>
          </cell>
          <cell r="AH358">
            <v>12.38</v>
          </cell>
          <cell r="AI358">
            <v>12.28</v>
          </cell>
          <cell r="AJ358">
            <v>12.2</v>
          </cell>
          <cell r="AK358">
            <v>12.09</v>
          </cell>
        </row>
        <row r="359">
          <cell r="A359" t="str">
            <v>SDG_NoInv_BaseQVAXaoman</v>
          </cell>
          <cell r="B359" t="str">
            <v>SIclos6_GOVclos11</v>
          </cell>
          <cell r="C359" t="str">
            <v>SDG_NoInv_Base</v>
          </cell>
          <cell r="D359" t="str">
            <v>QVAX</v>
          </cell>
          <cell r="E359" t="str">
            <v>aoman</v>
          </cell>
          <cell r="F359">
            <v>25.46</v>
          </cell>
          <cell r="G359">
            <v>23.36</v>
          </cell>
          <cell r="H359">
            <v>24.48</v>
          </cell>
          <cell r="I359">
            <v>25.08</v>
          </cell>
          <cell r="J359">
            <v>25.66</v>
          </cell>
          <cell r="K359">
            <v>26.28</v>
          </cell>
          <cell r="L359">
            <v>27.03</v>
          </cell>
          <cell r="M359">
            <v>27.87</v>
          </cell>
          <cell r="N359">
            <v>28.77</v>
          </cell>
          <cell r="O359">
            <v>30.39</v>
          </cell>
          <cell r="P359">
            <v>31.78</v>
          </cell>
          <cell r="Q359">
            <v>32.96</v>
          </cell>
          <cell r="R359">
            <v>34.19</v>
          </cell>
          <cell r="S359">
            <v>35.35</v>
          </cell>
          <cell r="T359">
            <v>36.54</v>
          </cell>
          <cell r="U359">
            <v>37.869999999999997</v>
          </cell>
          <cell r="V359">
            <v>39.03</v>
          </cell>
          <cell r="W359">
            <v>40.25</v>
          </cell>
          <cell r="X359">
            <v>41.52</v>
          </cell>
          <cell r="Y359">
            <v>42.65</v>
          </cell>
          <cell r="Z359">
            <v>43.74</v>
          </cell>
          <cell r="AA359">
            <v>44.87</v>
          </cell>
          <cell r="AB359">
            <v>46.05</v>
          </cell>
          <cell r="AC359">
            <v>47.06</v>
          </cell>
          <cell r="AD359">
            <v>48.08</v>
          </cell>
          <cell r="AE359">
            <v>49.15</v>
          </cell>
          <cell r="AF359">
            <v>50.28</v>
          </cell>
          <cell r="AG359">
            <v>51.34</v>
          </cell>
          <cell r="AH359">
            <v>50.51</v>
          </cell>
          <cell r="AI359">
            <v>49.4</v>
          </cell>
          <cell r="AJ359">
            <v>48.45</v>
          </cell>
          <cell r="AK359">
            <v>47.46</v>
          </cell>
        </row>
        <row r="360">
          <cell r="A360" t="str">
            <v>SDG_NoInv_BaseQVAXaelec</v>
          </cell>
          <cell r="B360" t="str">
            <v>SIclos6_GOVclos11</v>
          </cell>
          <cell r="C360" t="str">
            <v>SDG_NoInv_Base</v>
          </cell>
          <cell r="D360" t="str">
            <v>QVAX</v>
          </cell>
          <cell r="E360" t="str">
            <v>aelec</v>
          </cell>
          <cell r="F360">
            <v>142.19999999999999</v>
          </cell>
          <cell r="G360">
            <v>136.88999999999999</v>
          </cell>
          <cell r="H360">
            <v>141.88</v>
          </cell>
          <cell r="I360">
            <v>141.85</v>
          </cell>
          <cell r="J360">
            <v>138.79</v>
          </cell>
          <cell r="K360">
            <v>138.58000000000001</v>
          </cell>
          <cell r="L360">
            <v>139.4</v>
          </cell>
          <cell r="M360">
            <v>140.41999999999999</v>
          </cell>
          <cell r="N360">
            <v>141.88</v>
          </cell>
          <cell r="O360">
            <v>142.53</v>
          </cell>
          <cell r="P360">
            <v>144.26</v>
          </cell>
          <cell r="Q360">
            <v>145.37</v>
          </cell>
          <cell r="R360">
            <v>148.38999999999999</v>
          </cell>
          <cell r="S360">
            <v>152.52000000000001</v>
          </cell>
          <cell r="T360">
            <v>155.9</v>
          </cell>
          <cell r="U360">
            <v>160.07</v>
          </cell>
          <cell r="V360">
            <v>160.72999999999999</v>
          </cell>
          <cell r="W360">
            <v>164.18</v>
          </cell>
          <cell r="X360">
            <v>175.22</v>
          </cell>
          <cell r="Y360">
            <v>181.72</v>
          </cell>
          <cell r="Z360">
            <v>188.8</v>
          </cell>
          <cell r="AA360">
            <v>195.91</v>
          </cell>
          <cell r="AB360">
            <v>199.4</v>
          </cell>
          <cell r="AC360">
            <v>203.44</v>
          </cell>
          <cell r="AD360">
            <v>208.45</v>
          </cell>
          <cell r="AE360">
            <v>213.81</v>
          </cell>
          <cell r="AF360">
            <v>219.27</v>
          </cell>
          <cell r="AG360">
            <v>231.37</v>
          </cell>
          <cell r="AH360">
            <v>241.73</v>
          </cell>
          <cell r="AI360">
            <v>250.09</v>
          </cell>
          <cell r="AJ360">
            <v>259.62</v>
          </cell>
          <cell r="AK360">
            <v>268.74</v>
          </cell>
        </row>
        <row r="361">
          <cell r="A361" t="str">
            <v>SDG_NoInv_BaseQVAXawatr</v>
          </cell>
          <cell r="B361" t="str">
            <v>SIclos6_GOVclos11</v>
          </cell>
          <cell r="C361" t="str">
            <v>SDG_NoInv_Base</v>
          </cell>
          <cell r="D361" t="str">
            <v>QVAX</v>
          </cell>
          <cell r="E361" t="str">
            <v>awatr</v>
          </cell>
          <cell r="F361">
            <v>38.119999999999997</v>
          </cell>
          <cell r="G361">
            <v>37.6</v>
          </cell>
          <cell r="H361">
            <v>38.590000000000003</v>
          </cell>
          <cell r="I361">
            <v>39.22</v>
          </cell>
          <cell r="J361">
            <v>39.979999999999997</v>
          </cell>
          <cell r="K361">
            <v>40.880000000000003</v>
          </cell>
          <cell r="L361">
            <v>41.99</v>
          </cell>
          <cell r="M361">
            <v>43.14</v>
          </cell>
          <cell r="N361">
            <v>44.34</v>
          </cell>
          <cell r="O361">
            <v>45.86</v>
          </cell>
          <cell r="P361">
            <v>47.23</v>
          </cell>
          <cell r="Q361">
            <v>48.54</v>
          </cell>
          <cell r="R361">
            <v>50.12</v>
          </cell>
          <cell r="S361">
            <v>51.79</v>
          </cell>
          <cell r="T361">
            <v>53.58</v>
          </cell>
          <cell r="U361">
            <v>55.6</v>
          </cell>
          <cell r="V361">
            <v>57.51</v>
          </cell>
          <cell r="W361">
            <v>59.53</v>
          </cell>
          <cell r="X361">
            <v>61.67</v>
          </cell>
          <cell r="Y361">
            <v>63.64</v>
          </cell>
          <cell r="Z361">
            <v>65.64</v>
          </cell>
          <cell r="AA361">
            <v>67.66</v>
          </cell>
          <cell r="AB361">
            <v>70.150000000000006</v>
          </cell>
          <cell r="AC361">
            <v>72.489999999999995</v>
          </cell>
          <cell r="AD361">
            <v>74.88</v>
          </cell>
          <cell r="AE361">
            <v>77.39</v>
          </cell>
          <cell r="AF361">
            <v>80.05</v>
          </cell>
          <cell r="AG361">
            <v>82.76</v>
          </cell>
          <cell r="AH361">
            <v>82.9</v>
          </cell>
          <cell r="AI361">
            <v>82.86</v>
          </cell>
          <cell r="AJ361">
            <v>82.98</v>
          </cell>
          <cell r="AK361">
            <v>83.04</v>
          </cell>
        </row>
        <row r="362">
          <cell r="A362" t="str">
            <v>SDG_NoInv_BaseQVAXacons</v>
          </cell>
          <cell r="B362" t="str">
            <v>SIclos6_GOVclos11</v>
          </cell>
          <cell r="C362" t="str">
            <v>SDG_NoInv_Base</v>
          </cell>
          <cell r="D362" t="str">
            <v>QVAX</v>
          </cell>
          <cell r="E362" t="str">
            <v>acons</v>
          </cell>
          <cell r="F362">
            <v>140.65</v>
          </cell>
          <cell r="G362">
            <v>129.44</v>
          </cell>
          <cell r="H362">
            <v>133.41999999999999</v>
          </cell>
          <cell r="I362">
            <v>136.06</v>
          </cell>
          <cell r="J362">
            <v>138.62</v>
          </cell>
          <cell r="K362">
            <v>141.47999999999999</v>
          </cell>
          <cell r="L362">
            <v>144.91</v>
          </cell>
          <cell r="M362">
            <v>148.75</v>
          </cell>
          <cell r="N362">
            <v>152.82</v>
          </cell>
          <cell r="O362">
            <v>157.97</v>
          </cell>
          <cell r="P362">
            <v>162.66999999999999</v>
          </cell>
          <cell r="Q362">
            <v>167.14</v>
          </cell>
          <cell r="R362">
            <v>172.35</v>
          </cell>
          <cell r="S362">
            <v>177.77</v>
          </cell>
          <cell r="T362">
            <v>183.53</v>
          </cell>
          <cell r="U362">
            <v>190.14</v>
          </cell>
          <cell r="V362">
            <v>196.9</v>
          </cell>
          <cell r="W362">
            <v>203.71</v>
          </cell>
          <cell r="X362">
            <v>210.24</v>
          </cell>
          <cell r="Y362">
            <v>216.78</v>
          </cell>
          <cell r="Z362">
            <v>223.63</v>
          </cell>
          <cell r="AA362">
            <v>230.36</v>
          </cell>
          <cell r="AB362">
            <v>236.71</v>
          </cell>
          <cell r="AC362">
            <v>242.89</v>
          </cell>
          <cell r="AD362">
            <v>249.8</v>
          </cell>
          <cell r="AE362">
            <v>257.19</v>
          </cell>
          <cell r="AF362">
            <v>264.98</v>
          </cell>
          <cell r="AG362">
            <v>272.69</v>
          </cell>
          <cell r="AH362">
            <v>272.25</v>
          </cell>
          <cell r="AI362">
            <v>270.75</v>
          </cell>
          <cell r="AJ362">
            <v>269.85000000000002</v>
          </cell>
          <cell r="AK362">
            <v>268.48</v>
          </cell>
        </row>
        <row r="363">
          <cell r="A363" t="str">
            <v>SDG_NoInv_BaseQVAXatrad</v>
          </cell>
          <cell r="B363" t="str">
            <v>SIclos6_GOVclos11</v>
          </cell>
          <cell r="C363" t="str">
            <v>SDG_NoInv_Base</v>
          </cell>
          <cell r="D363" t="str">
            <v>QVAX</v>
          </cell>
          <cell r="E363" t="str">
            <v>atrad</v>
          </cell>
          <cell r="F363">
            <v>482.47</v>
          </cell>
          <cell r="G363">
            <v>441.71</v>
          </cell>
          <cell r="H363">
            <v>455.94</v>
          </cell>
          <cell r="I363">
            <v>466.91</v>
          </cell>
          <cell r="J363">
            <v>473.99</v>
          </cell>
          <cell r="K363">
            <v>481.67</v>
          </cell>
          <cell r="L363">
            <v>490.85</v>
          </cell>
          <cell r="M363">
            <v>501.47</v>
          </cell>
          <cell r="N363">
            <v>512.69000000000005</v>
          </cell>
          <cell r="O363">
            <v>507.7</v>
          </cell>
          <cell r="P363">
            <v>515.34</v>
          </cell>
          <cell r="Q363">
            <v>526.87</v>
          </cell>
          <cell r="R363">
            <v>540.59</v>
          </cell>
          <cell r="S363">
            <v>554.70000000000005</v>
          </cell>
          <cell r="T363">
            <v>569.76</v>
          </cell>
          <cell r="U363">
            <v>586.9</v>
          </cell>
          <cell r="V363">
            <v>604.19000000000005</v>
          </cell>
          <cell r="W363">
            <v>622.16999999999996</v>
          </cell>
          <cell r="X363">
            <v>640.41999999999996</v>
          </cell>
          <cell r="Y363">
            <v>656.97</v>
          </cell>
          <cell r="Z363">
            <v>672.92</v>
          </cell>
          <cell r="AA363">
            <v>689.13</v>
          </cell>
          <cell r="AB363">
            <v>698.14</v>
          </cell>
          <cell r="AC363">
            <v>707.8</v>
          </cell>
          <cell r="AD363">
            <v>720.02</v>
          </cell>
          <cell r="AE363">
            <v>733.67</v>
          </cell>
          <cell r="AF363">
            <v>748.68</v>
          </cell>
          <cell r="AG363">
            <v>762.93</v>
          </cell>
          <cell r="AH363">
            <v>754.59</v>
          </cell>
          <cell r="AI363">
            <v>744.29</v>
          </cell>
          <cell r="AJ363">
            <v>735.89</v>
          </cell>
          <cell r="AK363">
            <v>727.06</v>
          </cell>
        </row>
        <row r="364">
          <cell r="A364" t="str">
            <v>SDG_NoInv_BaseQVAXahotl</v>
          </cell>
          <cell r="B364" t="str">
            <v>SIclos6_GOVclos11</v>
          </cell>
          <cell r="C364" t="str">
            <v>SDG_NoInv_Base</v>
          </cell>
          <cell r="D364" t="str">
            <v>QVAX</v>
          </cell>
          <cell r="E364" t="str">
            <v>ahotl</v>
          </cell>
          <cell r="F364">
            <v>37.69</v>
          </cell>
          <cell r="G364">
            <v>35.11</v>
          </cell>
          <cell r="H364">
            <v>36.72</v>
          </cell>
          <cell r="I364">
            <v>37.619999999999997</v>
          </cell>
          <cell r="J364">
            <v>38.57</v>
          </cell>
          <cell r="K364">
            <v>39.590000000000003</v>
          </cell>
          <cell r="L364">
            <v>40.75</v>
          </cell>
          <cell r="M364">
            <v>41.98</v>
          </cell>
          <cell r="N364">
            <v>43.29</v>
          </cell>
          <cell r="O364">
            <v>45.3</v>
          </cell>
          <cell r="P364">
            <v>46.96</v>
          </cell>
          <cell r="Q364">
            <v>48.45</v>
          </cell>
          <cell r="R364">
            <v>50.18</v>
          </cell>
          <cell r="S364">
            <v>51.96</v>
          </cell>
          <cell r="T364">
            <v>53.88</v>
          </cell>
          <cell r="U364">
            <v>56.03</v>
          </cell>
          <cell r="V364">
            <v>58.06</v>
          </cell>
          <cell r="W364">
            <v>60.27</v>
          </cell>
          <cell r="X364">
            <v>62.69</v>
          </cell>
          <cell r="Y364">
            <v>64.95</v>
          </cell>
          <cell r="Z364">
            <v>67.23</v>
          </cell>
          <cell r="AA364">
            <v>69.569999999999993</v>
          </cell>
          <cell r="AB364">
            <v>72.400000000000006</v>
          </cell>
          <cell r="AC364">
            <v>74.92</v>
          </cell>
          <cell r="AD364">
            <v>77.33</v>
          </cell>
          <cell r="AE364">
            <v>79.77</v>
          </cell>
          <cell r="AF364">
            <v>82.35</v>
          </cell>
          <cell r="AG364">
            <v>84.97</v>
          </cell>
          <cell r="AH364">
            <v>85.38</v>
          </cell>
          <cell r="AI364">
            <v>85.22</v>
          </cell>
          <cell r="AJ364">
            <v>84.99</v>
          </cell>
          <cell r="AK364">
            <v>84.59</v>
          </cell>
        </row>
        <row r="365">
          <cell r="A365" t="str">
            <v>SDG_NoInv_BaseQVAXaltrp-p</v>
          </cell>
          <cell r="B365" t="str">
            <v>SIclos6_GOVclos11</v>
          </cell>
          <cell r="C365" t="str">
            <v>SDG_NoInv_Base</v>
          </cell>
          <cell r="D365" t="str">
            <v>QVAX</v>
          </cell>
          <cell r="E365" t="str">
            <v>altrp-p</v>
          </cell>
          <cell r="F365">
            <v>60.68</v>
          </cell>
          <cell r="G365">
            <v>58.32</v>
          </cell>
          <cell r="H365">
            <v>59.86</v>
          </cell>
          <cell r="I365">
            <v>60.92</v>
          </cell>
          <cell r="J365">
            <v>61.9</v>
          </cell>
          <cell r="K365">
            <v>63</v>
          </cell>
          <cell r="L365">
            <v>64.33</v>
          </cell>
          <cell r="M365">
            <v>65.819999999999993</v>
          </cell>
          <cell r="N365">
            <v>67.55</v>
          </cell>
          <cell r="O365">
            <v>70</v>
          </cell>
          <cell r="P365">
            <v>72.290000000000006</v>
          </cell>
          <cell r="Q365">
            <v>74.430000000000007</v>
          </cell>
          <cell r="R365">
            <v>77</v>
          </cell>
          <cell r="S365">
            <v>79.62</v>
          </cell>
          <cell r="T365">
            <v>82.42</v>
          </cell>
          <cell r="U365">
            <v>85.65</v>
          </cell>
          <cell r="V365">
            <v>88.59</v>
          </cell>
          <cell r="W365">
            <v>91.68</v>
          </cell>
          <cell r="X365">
            <v>94.92</v>
          </cell>
          <cell r="Y365">
            <v>97.88</v>
          </cell>
          <cell r="Z365">
            <v>100.75</v>
          </cell>
          <cell r="AA365">
            <v>103.6</v>
          </cell>
          <cell r="AB365">
            <v>106.78</v>
          </cell>
          <cell r="AC365">
            <v>109.55</v>
          </cell>
          <cell r="AD365">
            <v>112.08</v>
          </cell>
          <cell r="AE365">
            <v>114.58</v>
          </cell>
          <cell r="AF365">
            <v>117.13</v>
          </cell>
          <cell r="AG365">
            <v>119.54</v>
          </cell>
          <cell r="AH365">
            <v>118.57</v>
          </cell>
          <cell r="AI365">
            <v>117.33</v>
          </cell>
          <cell r="AJ365">
            <v>116.44</v>
          </cell>
          <cell r="AK365">
            <v>115.33</v>
          </cell>
        </row>
        <row r="366">
          <cell r="A366" t="str">
            <v>SDG_NoInv_BaseQVAXaltrp-f</v>
          </cell>
          <cell r="B366" t="str">
            <v>SIclos6_GOVclos11</v>
          </cell>
          <cell r="C366" t="str">
            <v>SDG_NoInv_Base</v>
          </cell>
          <cell r="D366" t="str">
            <v>QVAX</v>
          </cell>
          <cell r="E366" t="str">
            <v>altrp-f</v>
          </cell>
          <cell r="F366">
            <v>247.43</v>
          </cell>
          <cell r="G366">
            <v>235</v>
          </cell>
          <cell r="H366">
            <v>241</v>
          </cell>
          <cell r="I366">
            <v>245.78</v>
          </cell>
          <cell r="J366">
            <v>249.89</v>
          </cell>
          <cell r="K366">
            <v>254.07</v>
          </cell>
          <cell r="L366">
            <v>258.81</v>
          </cell>
          <cell r="M366">
            <v>264.22000000000003</v>
          </cell>
          <cell r="N366">
            <v>271.39999999999998</v>
          </cell>
          <cell r="O366">
            <v>279.70999999999998</v>
          </cell>
          <cell r="P366">
            <v>288.86</v>
          </cell>
          <cell r="Q366">
            <v>298.63</v>
          </cell>
          <cell r="R366">
            <v>307.81</v>
          </cell>
          <cell r="S366">
            <v>316.44</v>
          </cell>
          <cell r="T366">
            <v>326.12</v>
          </cell>
          <cell r="U366">
            <v>338.68</v>
          </cell>
          <cell r="V366">
            <v>349.7</v>
          </cell>
          <cell r="W366">
            <v>360.2</v>
          </cell>
          <cell r="X366">
            <v>371.46</v>
          </cell>
          <cell r="Y366">
            <v>384.05</v>
          </cell>
          <cell r="Z366">
            <v>397.81</v>
          </cell>
          <cell r="AA366">
            <v>412.01</v>
          </cell>
          <cell r="AB366">
            <v>426.13</v>
          </cell>
          <cell r="AC366">
            <v>439.92</v>
          </cell>
          <cell r="AD366">
            <v>452.86</v>
          </cell>
          <cell r="AE366">
            <v>465.95</v>
          </cell>
          <cell r="AF366">
            <v>477.82</v>
          </cell>
          <cell r="AG366">
            <v>488.36</v>
          </cell>
          <cell r="AH366">
            <v>485.26</v>
          </cell>
          <cell r="AI366">
            <v>481.68</v>
          </cell>
          <cell r="AJ366">
            <v>479.43</v>
          </cell>
          <cell r="AK366">
            <v>476.86</v>
          </cell>
        </row>
        <row r="367">
          <cell r="A367" t="str">
            <v>SDG_NoInv_BaseQVAXaotrp-p</v>
          </cell>
          <cell r="B367" t="str">
            <v>SIclos6_GOVclos11</v>
          </cell>
          <cell r="C367" t="str">
            <v>SDG_NoInv_Base</v>
          </cell>
          <cell r="D367" t="str">
            <v>QVAX</v>
          </cell>
          <cell r="E367" t="str">
            <v>aotrp-p</v>
          </cell>
          <cell r="F367">
            <v>8.1</v>
          </cell>
          <cell r="G367">
            <v>7.97</v>
          </cell>
          <cell r="H367">
            <v>8.43</v>
          </cell>
          <cell r="I367">
            <v>8.86</v>
          </cell>
          <cell r="J367">
            <v>9.24</v>
          </cell>
          <cell r="K367">
            <v>9.59</v>
          </cell>
          <cell r="L367">
            <v>9.94</v>
          </cell>
          <cell r="M367">
            <v>10.25</v>
          </cell>
          <cell r="N367">
            <v>10.54</v>
          </cell>
          <cell r="O367">
            <v>10.68</v>
          </cell>
          <cell r="P367">
            <v>10.9</v>
          </cell>
          <cell r="Q367">
            <v>11.13</v>
          </cell>
          <cell r="R367">
            <v>11.41</v>
          </cell>
          <cell r="S367">
            <v>11.69</v>
          </cell>
          <cell r="T367">
            <v>11.98</v>
          </cell>
          <cell r="U367">
            <v>12.31</v>
          </cell>
          <cell r="V367">
            <v>12.59</v>
          </cell>
          <cell r="W367">
            <v>12.89</v>
          </cell>
          <cell r="X367">
            <v>13.15</v>
          </cell>
          <cell r="Y367">
            <v>13.38</v>
          </cell>
          <cell r="Z367">
            <v>13.6</v>
          </cell>
          <cell r="AA367">
            <v>13.8</v>
          </cell>
          <cell r="AB367">
            <v>13.95</v>
          </cell>
          <cell r="AC367">
            <v>14.09</v>
          </cell>
          <cell r="AD367">
            <v>14.24</v>
          </cell>
          <cell r="AE367">
            <v>14.42</v>
          </cell>
          <cell r="AF367">
            <v>14.64</v>
          </cell>
          <cell r="AG367">
            <v>14.85</v>
          </cell>
          <cell r="AH367">
            <v>14.73</v>
          </cell>
          <cell r="AI367">
            <v>14.64</v>
          </cell>
          <cell r="AJ367">
            <v>14.61</v>
          </cell>
          <cell r="AK367">
            <v>14.57</v>
          </cell>
        </row>
        <row r="368">
          <cell r="A368" t="str">
            <v>SDG_NoInv_BaseQVAXaotrp-f</v>
          </cell>
          <cell r="B368" t="str">
            <v>SIclos6_GOVclos11</v>
          </cell>
          <cell r="C368" t="str">
            <v>SDG_NoInv_Base</v>
          </cell>
          <cell r="D368" t="str">
            <v>QVAX</v>
          </cell>
          <cell r="E368" t="str">
            <v>aotrp-f</v>
          </cell>
          <cell r="F368">
            <v>7.29</v>
          </cell>
          <cell r="G368">
            <v>7.01</v>
          </cell>
          <cell r="H368">
            <v>7.3</v>
          </cell>
          <cell r="I368">
            <v>7.51</v>
          </cell>
          <cell r="J368">
            <v>7.67</v>
          </cell>
          <cell r="K368">
            <v>7.83</v>
          </cell>
          <cell r="L368">
            <v>7.99</v>
          </cell>
          <cell r="M368">
            <v>8.17</v>
          </cell>
          <cell r="N368">
            <v>8.4</v>
          </cell>
          <cell r="O368">
            <v>8.59</v>
          </cell>
          <cell r="P368">
            <v>8.83</v>
          </cell>
          <cell r="Q368">
            <v>9.09</v>
          </cell>
          <cell r="R368">
            <v>9.32</v>
          </cell>
          <cell r="S368">
            <v>9.5399999999999991</v>
          </cell>
          <cell r="T368">
            <v>9.8000000000000007</v>
          </cell>
          <cell r="U368">
            <v>10.119999999999999</v>
          </cell>
          <cell r="V368">
            <v>10.4</v>
          </cell>
          <cell r="W368">
            <v>10.67</v>
          </cell>
          <cell r="X368">
            <v>10.93</v>
          </cell>
          <cell r="Y368">
            <v>11.23</v>
          </cell>
          <cell r="Z368">
            <v>11.55</v>
          </cell>
          <cell r="AA368">
            <v>11.86</v>
          </cell>
          <cell r="AB368">
            <v>12.15</v>
          </cell>
          <cell r="AC368">
            <v>12.44</v>
          </cell>
          <cell r="AD368">
            <v>12.72</v>
          </cell>
          <cell r="AE368">
            <v>13.01</v>
          </cell>
          <cell r="AF368">
            <v>13.27</v>
          </cell>
          <cell r="AG368">
            <v>13.51</v>
          </cell>
          <cell r="AH368">
            <v>13.42</v>
          </cell>
          <cell r="AI368">
            <v>13.34</v>
          </cell>
          <cell r="AJ368">
            <v>13.29</v>
          </cell>
          <cell r="AK368">
            <v>13.23</v>
          </cell>
        </row>
        <row r="369">
          <cell r="A369" t="str">
            <v>SDG_NoInv_BaseQVAXaprtr</v>
          </cell>
          <cell r="B369" t="str">
            <v>SIclos6_GOVclos11</v>
          </cell>
          <cell r="C369" t="str">
            <v>SDG_NoInv_Base</v>
          </cell>
          <cell r="D369" t="str">
            <v>QVAX</v>
          </cell>
          <cell r="E369" t="str">
            <v>aprtr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</row>
        <row r="370">
          <cell r="A370" t="str">
            <v>SDG_NoInv_BaseQVAXatrps</v>
          </cell>
          <cell r="B370" t="str">
            <v>SIclos6_GOVclos11</v>
          </cell>
          <cell r="C370" t="str">
            <v>SDG_NoInv_Base</v>
          </cell>
          <cell r="D370" t="str">
            <v>QVAX</v>
          </cell>
          <cell r="E370" t="str">
            <v>atrps</v>
          </cell>
          <cell r="F370">
            <v>54.94</v>
          </cell>
          <cell r="G370">
            <v>50.42</v>
          </cell>
          <cell r="H370">
            <v>51.71</v>
          </cell>
          <cell r="I370">
            <v>52.49</v>
          </cell>
          <cell r="J370">
            <v>53.26</v>
          </cell>
          <cell r="K370">
            <v>54.15</v>
          </cell>
          <cell r="L370">
            <v>55.15</v>
          </cell>
          <cell r="M370">
            <v>56.03</v>
          </cell>
          <cell r="N370">
            <v>56.98</v>
          </cell>
          <cell r="O370">
            <v>58.34</v>
          </cell>
          <cell r="P370">
            <v>59.41</v>
          </cell>
          <cell r="Q370">
            <v>60.26</v>
          </cell>
          <cell r="R370">
            <v>61.48</v>
          </cell>
          <cell r="S370">
            <v>63.01</v>
          </cell>
          <cell r="T370">
            <v>64.58</v>
          </cell>
          <cell r="U370">
            <v>66.400000000000006</v>
          </cell>
          <cell r="V370">
            <v>68.099999999999994</v>
          </cell>
          <cell r="W370">
            <v>69.989999999999995</v>
          </cell>
          <cell r="X370">
            <v>71.87</v>
          </cell>
          <cell r="Y370">
            <v>73.7</v>
          </cell>
          <cell r="Z370">
            <v>75.540000000000006</v>
          </cell>
          <cell r="AA370">
            <v>77.41</v>
          </cell>
          <cell r="AB370">
            <v>80.69</v>
          </cell>
          <cell r="AC370">
            <v>83.83</v>
          </cell>
          <cell r="AD370">
            <v>87.04</v>
          </cell>
          <cell r="AE370">
            <v>90.37</v>
          </cell>
          <cell r="AF370">
            <v>93.84</v>
          </cell>
          <cell r="AG370">
            <v>97.05</v>
          </cell>
          <cell r="AH370">
            <v>98.23</v>
          </cell>
          <cell r="AI370">
            <v>99.08</v>
          </cell>
          <cell r="AJ370">
            <v>99.92</v>
          </cell>
          <cell r="AK370">
            <v>100.62</v>
          </cell>
        </row>
        <row r="371">
          <cell r="A371" t="str">
            <v>SDG_NoInv_BaseQVAXacomm</v>
          </cell>
          <cell r="B371" t="str">
            <v>SIclos6_GOVclos11</v>
          </cell>
          <cell r="C371" t="str">
            <v>SDG_NoInv_Base</v>
          </cell>
          <cell r="D371" t="str">
            <v>QVAX</v>
          </cell>
          <cell r="E371" t="str">
            <v>acomm</v>
          </cell>
          <cell r="F371">
            <v>84.05</v>
          </cell>
          <cell r="G371">
            <v>79.900000000000006</v>
          </cell>
          <cell r="H371">
            <v>82.48</v>
          </cell>
          <cell r="I371">
            <v>84</v>
          </cell>
          <cell r="J371">
            <v>85.67</v>
          </cell>
          <cell r="K371">
            <v>87.5</v>
          </cell>
          <cell r="L371">
            <v>89.66</v>
          </cell>
          <cell r="M371">
            <v>92.06</v>
          </cell>
          <cell r="N371">
            <v>94.63</v>
          </cell>
          <cell r="O371">
            <v>97.97</v>
          </cell>
          <cell r="P371">
            <v>100.92</v>
          </cell>
          <cell r="Q371">
            <v>103.74</v>
          </cell>
          <cell r="R371">
            <v>107.04</v>
          </cell>
          <cell r="S371">
            <v>110.46</v>
          </cell>
          <cell r="T371">
            <v>114.13</v>
          </cell>
          <cell r="U371">
            <v>118.29</v>
          </cell>
          <cell r="V371">
            <v>122.34</v>
          </cell>
          <cell r="W371">
            <v>126.66</v>
          </cell>
          <cell r="X371">
            <v>131.29</v>
          </cell>
          <cell r="Y371">
            <v>135.72</v>
          </cell>
          <cell r="Z371">
            <v>140.22999999999999</v>
          </cell>
          <cell r="AA371">
            <v>144.80000000000001</v>
          </cell>
          <cell r="AB371">
            <v>149.38</v>
          </cell>
          <cell r="AC371">
            <v>153.59</v>
          </cell>
          <cell r="AD371">
            <v>157.96</v>
          </cell>
          <cell r="AE371">
            <v>162.54</v>
          </cell>
          <cell r="AF371">
            <v>167.39</v>
          </cell>
          <cell r="AG371">
            <v>172.28</v>
          </cell>
          <cell r="AH371">
            <v>172.44</v>
          </cell>
          <cell r="AI371">
            <v>171.91</v>
          </cell>
          <cell r="AJ371">
            <v>171.46</v>
          </cell>
          <cell r="AK371">
            <v>170.78</v>
          </cell>
        </row>
        <row r="372">
          <cell r="A372" t="str">
            <v>SDG_NoInv_BaseQVAXafsrv</v>
          </cell>
          <cell r="B372" t="str">
            <v>SIclos6_GOVclos11</v>
          </cell>
          <cell r="C372" t="str">
            <v>SDG_NoInv_Base</v>
          </cell>
          <cell r="D372" t="str">
            <v>QVAX</v>
          </cell>
          <cell r="E372" t="str">
            <v>afsrv</v>
          </cell>
          <cell r="F372">
            <v>413.44</v>
          </cell>
          <cell r="G372">
            <v>391.16</v>
          </cell>
          <cell r="H372">
            <v>405.48</v>
          </cell>
          <cell r="I372">
            <v>413.64</v>
          </cell>
          <cell r="J372">
            <v>422.78</v>
          </cell>
          <cell r="K372">
            <v>432.37</v>
          </cell>
          <cell r="L372">
            <v>443.32</v>
          </cell>
          <cell r="M372">
            <v>455.03</v>
          </cell>
          <cell r="N372">
            <v>467.86</v>
          </cell>
          <cell r="O372">
            <v>485.44</v>
          </cell>
          <cell r="P372">
            <v>500.71</v>
          </cell>
          <cell r="Q372">
            <v>515.27</v>
          </cell>
          <cell r="R372">
            <v>532.25</v>
          </cell>
          <cell r="S372">
            <v>550.21</v>
          </cell>
          <cell r="T372">
            <v>569.5</v>
          </cell>
          <cell r="U372">
            <v>591.16</v>
          </cell>
          <cell r="V372">
            <v>612.16999999999996</v>
          </cell>
          <cell r="W372">
            <v>635.07000000000005</v>
          </cell>
          <cell r="X372">
            <v>660.07</v>
          </cell>
          <cell r="Y372">
            <v>684.32</v>
          </cell>
          <cell r="Z372">
            <v>709.09</v>
          </cell>
          <cell r="AA372">
            <v>734.15</v>
          </cell>
          <cell r="AB372">
            <v>763.22</v>
          </cell>
          <cell r="AC372">
            <v>789.96</v>
          </cell>
          <cell r="AD372">
            <v>815.96</v>
          </cell>
          <cell r="AE372">
            <v>842.27</v>
          </cell>
          <cell r="AF372">
            <v>869.75</v>
          </cell>
          <cell r="AG372">
            <v>898.28</v>
          </cell>
          <cell r="AH372">
            <v>907.71</v>
          </cell>
          <cell r="AI372">
            <v>911.87</v>
          </cell>
          <cell r="AJ372">
            <v>913.88</v>
          </cell>
          <cell r="AK372">
            <v>913.84</v>
          </cell>
        </row>
        <row r="373">
          <cell r="A373" t="str">
            <v>SDG_NoInv_BaseQVAXabsrv</v>
          </cell>
          <cell r="B373" t="str">
            <v>SIclos6_GOVclos11</v>
          </cell>
          <cell r="C373" t="str">
            <v>SDG_NoInv_Base</v>
          </cell>
          <cell r="D373" t="str">
            <v>QVAX</v>
          </cell>
          <cell r="E373" t="str">
            <v>absrv</v>
          </cell>
          <cell r="F373">
            <v>367.48</v>
          </cell>
          <cell r="G373">
            <v>349.35</v>
          </cell>
          <cell r="H373">
            <v>360.74</v>
          </cell>
          <cell r="I373">
            <v>367.71</v>
          </cell>
          <cell r="J373">
            <v>375.24</v>
          </cell>
          <cell r="K373">
            <v>383.39</v>
          </cell>
          <cell r="L373">
            <v>392.87</v>
          </cell>
          <cell r="M373">
            <v>403.15</v>
          </cell>
          <cell r="N373">
            <v>414.28</v>
          </cell>
          <cell r="O373">
            <v>428.34</v>
          </cell>
          <cell r="P373">
            <v>441.22</v>
          </cell>
          <cell r="Q373">
            <v>453.67</v>
          </cell>
          <cell r="R373">
            <v>468.3</v>
          </cell>
          <cell r="S373">
            <v>483.46</v>
          </cell>
          <cell r="T373">
            <v>499.68</v>
          </cell>
          <cell r="U373">
            <v>517.99</v>
          </cell>
          <cell r="V373">
            <v>535.9</v>
          </cell>
          <cell r="W373">
            <v>554.95000000000005</v>
          </cell>
          <cell r="X373">
            <v>575.33000000000004</v>
          </cell>
          <cell r="Y373">
            <v>594.83000000000004</v>
          </cell>
          <cell r="Z373">
            <v>614.75</v>
          </cell>
          <cell r="AA373">
            <v>634.86</v>
          </cell>
          <cell r="AB373">
            <v>656.5</v>
          </cell>
          <cell r="AC373">
            <v>676.03</v>
          </cell>
          <cell r="AD373">
            <v>695.57</v>
          </cell>
          <cell r="AE373">
            <v>715.81</v>
          </cell>
          <cell r="AF373">
            <v>737.22</v>
          </cell>
          <cell r="AG373">
            <v>758.95</v>
          </cell>
          <cell r="AH373">
            <v>761.64</v>
          </cell>
          <cell r="AI373">
            <v>761.03</v>
          </cell>
          <cell r="AJ373">
            <v>759.97</v>
          </cell>
          <cell r="AK373">
            <v>757.71</v>
          </cell>
        </row>
        <row r="374">
          <cell r="A374" t="str">
            <v>SDG_NoInv_BaseQVAXagsrv</v>
          </cell>
          <cell r="B374" t="str">
            <v>SIclos6_GOVclos11</v>
          </cell>
          <cell r="C374" t="str">
            <v>SDG_NoInv_Base</v>
          </cell>
          <cell r="D374" t="str">
            <v>QVAX</v>
          </cell>
          <cell r="E374" t="str">
            <v>agsrv</v>
          </cell>
          <cell r="F374">
            <v>789.44</v>
          </cell>
          <cell r="G374">
            <v>803.78</v>
          </cell>
          <cell r="H374">
            <v>823.55</v>
          </cell>
          <cell r="I374">
            <v>843.03</v>
          </cell>
          <cell r="J374">
            <v>863.14</v>
          </cell>
          <cell r="K374">
            <v>883.7</v>
          </cell>
          <cell r="L374">
            <v>904.81</v>
          </cell>
          <cell r="M374">
            <v>926.43</v>
          </cell>
          <cell r="N374">
            <v>948.62</v>
          </cell>
          <cell r="O374">
            <v>971.76</v>
          </cell>
          <cell r="P374">
            <v>995.27</v>
          </cell>
          <cell r="Q374">
            <v>1019.26</v>
          </cell>
          <cell r="R374">
            <v>1044.0899999999999</v>
          </cell>
          <cell r="S374">
            <v>1069.5899999999999</v>
          </cell>
          <cell r="T374">
            <v>1095.72</v>
          </cell>
          <cell r="U374">
            <v>1122.57</v>
          </cell>
          <cell r="V374">
            <v>1150.04</v>
          </cell>
          <cell r="W374">
            <v>1178.3699999999999</v>
          </cell>
          <cell r="X374">
            <v>1207.56</v>
          </cell>
          <cell r="Y374">
            <v>1237.21</v>
          </cell>
          <cell r="Z374">
            <v>1267.5999999999999</v>
          </cell>
          <cell r="AA374">
            <v>1298.58</v>
          </cell>
          <cell r="AB374">
            <v>1330.67</v>
          </cell>
          <cell r="AC374">
            <v>1363.15</v>
          </cell>
          <cell r="AD374">
            <v>1396.26</v>
          </cell>
          <cell r="AE374">
            <v>1430.11</v>
          </cell>
          <cell r="AF374">
            <v>1464.89</v>
          </cell>
          <cell r="AG374">
            <v>1500.64</v>
          </cell>
          <cell r="AH374">
            <v>1535.72</v>
          </cell>
          <cell r="AI374">
            <v>1570.83</v>
          </cell>
          <cell r="AJ374">
            <v>1606.19</v>
          </cell>
          <cell r="AK374">
            <v>1642.08</v>
          </cell>
        </row>
        <row r="375">
          <cell r="A375" t="str">
            <v>SDG_NoInv_BaseQVAXaosrv</v>
          </cell>
          <cell r="B375" t="str">
            <v>SIclos6_GOVclos11</v>
          </cell>
          <cell r="C375" t="str">
            <v>SDG_NoInv_Base</v>
          </cell>
          <cell r="D375" t="str">
            <v>QVAX</v>
          </cell>
          <cell r="E375" t="str">
            <v>aosrv</v>
          </cell>
          <cell r="F375">
            <v>475.08</v>
          </cell>
          <cell r="G375">
            <v>430.12</v>
          </cell>
          <cell r="H375">
            <v>447.86</v>
          </cell>
          <cell r="I375">
            <v>458.7</v>
          </cell>
          <cell r="J375">
            <v>469.36</v>
          </cell>
          <cell r="K375">
            <v>480.37</v>
          </cell>
          <cell r="L375">
            <v>492.87</v>
          </cell>
          <cell r="M375">
            <v>506.11</v>
          </cell>
          <cell r="N375">
            <v>520.39</v>
          </cell>
          <cell r="O375">
            <v>538.13</v>
          </cell>
          <cell r="P375">
            <v>554.62</v>
          </cell>
          <cell r="Q375">
            <v>570.49</v>
          </cell>
          <cell r="R375">
            <v>589</v>
          </cell>
          <cell r="S375">
            <v>608.1</v>
          </cell>
          <cell r="T375">
            <v>628.62</v>
          </cell>
          <cell r="U375">
            <v>652.01</v>
          </cell>
          <cell r="V375">
            <v>674.55</v>
          </cell>
          <cell r="W375">
            <v>698.69</v>
          </cell>
          <cell r="X375">
            <v>724.68</v>
          </cell>
          <cell r="Y375">
            <v>749.6</v>
          </cell>
          <cell r="Z375">
            <v>774.97</v>
          </cell>
          <cell r="AA375">
            <v>800.67</v>
          </cell>
          <cell r="AB375">
            <v>828.62</v>
          </cell>
          <cell r="AC375">
            <v>854.22</v>
          </cell>
          <cell r="AD375">
            <v>879.59</v>
          </cell>
          <cell r="AE375">
            <v>905.53</v>
          </cell>
          <cell r="AF375">
            <v>932.66</v>
          </cell>
          <cell r="AG375">
            <v>960.13</v>
          </cell>
          <cell r="AH375">
            <v>961.85</v>
          </cell>
          <cell r="AI375">
            <v>959.69</v>
          </cell>
          <cell r="AJ375">
            <v>957.12</v>
          </cell>
          <cell r="AK375">
            <v>953.02</v>
          </cell>
        </row>
        <row r="376">
          <cell r="A376" t="str">
            <v>SDG_NoInv_BasePVAXaawhe</v>
          </cell>
          <cell r="B376" t="str">
            <v>SIclos6_GOVclos11</v>
          </cell>
          <cell r="C376" t="str">
            <v>SDG_NoInv_Base</v>
          </cell>
          <cell r="D376" t="str">
            <v>PVAX</v>
          </cell>
          <cell r="E376" t="str">
            <v>aawhe</v>
          </cell>
          <cell r="F376">
            <v>1</v>
          </cell>
          <cell r="G376">
            <v>0.94</v>
          </cell>
          <cell r="H376">
            <v>0.95</v>
          </cell>
          <cell r="I376">
            <v>0.98</v>
          </cell>
          <cell r="J376">
            <v>0.99</v>
          </cell>
          <cell r="K376">
            <v>1</v>
          </cell>
          <cell r="L376">
            <v>1</v>
          </cell>
          <cell r="M376">
            <v>1</v>
          </cell>
          <cell r="N376">
            <v>0.99</v>
          </cell>
          <cell r="O376">
            <v>1.02</v>
          </cell>
          <cell r="P376">
            <v>1.02</v>
          </cell>
          <cell r="Q376">
            <v>1.01</v>
          </cell>
          <cell r="R376">
            <v>1.01</v>
          </cell>
          <cell r="S376">
            <v>1.01</v>
          </cell>
          <cell r="T376">
            <v>1.01</v>
          </cell>
          <cell r="U376">
            <v>1.02</v>
          </cell>
          <cell r="V376">
            <v>1.02</v>
          </cell>
          <cell r="W376">
            <v>1.02</v>
          </cell>
          <cell r="X376">
            <v>1.02</v>
          </cell>
          <cell r="Y376">
            <v>1.02</v>
          </cell>
          <cell r="Z376">
            <v>1.02</v>
          </cell>
          <cell r="AA376">
            <v>1.03</v>
          </cell>
          <cell r="AB376">
            <v>1.04</v>
          </cell>
          <cell r="AC376">
            <v>1.04</v>
          </cell>
          <cell r="AD376">
            <v>1.04</v>
          </cell>
          <cell r="AE376">
            <v>1.05</v>
          </cell>
          <cell r="AF376">
            <v>1.05</v>
          </cell>
          <cell r="AG376">
            <v>1.05</v>
          </cell>
          <cell r="AH376">
            <v>1.03</v>
          </cell>
          <cell r="AI376">
            <v>1.02</v>
          </cell>
          <cell r="AJ376">
            <v>1.01</v>
          </cell>
          <cell r="AK376">
            <v>1</v>
          </cell>
        </row>
        <row r="377">
          <cell r="A377" t="str">
            <v>SDG_NoInv_BasePVAXaamai</v>
          </cell>
          <cell r="B377" t="str">
            <v>SIclos6_GOVclos11</v>
          </cell>
          <cell r="C377" t="str">
            <v>SDG_NoInv_Base</v>
          </cell>
          <cell r="D377" t="str">
            <v>PVAX</v>
          </cell>
          <cell r="E377" t="str">
            <v>aamai</v>
          </cell>
          <cell r="F377">
            <v>1</v>
          </cell>
          <cell r="G377">
            <v>0.95</v>
          </cell>
          <cell r="H377">
            <v>0.98</v>
          </cell>
          <cell r="I377">
            <v>1.01</v>
          </cell>
          <cell r="J377">
            <v>1.03</v>
          </cell>
          <cell r="K377">
            <v>1.03</v>
          </cell>
          <cell r="L377">
            <v>1.04</v>
          </cell>
          <cell r="M377">
            <v>1.03</v>
          </cell>
          <cell r="N377">
            <v>1.03</v>
          </cell>
          <cell r="O377">
            <v>1.08</v>
          </cell>
          <cell r="P377">
            <v>1.08</v>
          </cell>
          <cell r="Q377">
            <v>1.06</v>
          </cell>
          <cell r="R377">
            <v>1.06</v>
          </cell>
          <cell r="S377">
            <v>1.06</v>
          </cell>
          <cell r="T377">
            <v>1.06</v>
          </cell>
          <cell r="U377">
            <v>1.06</v>
          </cell>
          <cell r="V377">
            <v>1.05</v>
          </cell>
          <cell r="W377">
            <v>1.05</v>
          </cell>
          <cell r="X377">
            <v>1.05</v>
          </cell>
          <cell r="Y377">
            <v>1.05</v>
          </cell>
          <cell r="Z377">
            <v>1.05</v>
          </cell>
          <cell r="AA377">
            <v>1.05</v>
          </cell>
          <cell r="AB377">
            <v>1.07</v>
          </cell>
          <cell r="AC377">
            <v>1.07</v>
          </cell>
          <cell r="AD377">
            <v>1.07</v>
          </cell>
          <cell r="AE377">
            <v>1.08</v>
          </cell>
          <cell r="AF377">
            <v>1.08</v>
          </cell>
          <cell r="AG377">
            <v>1.06</v>
          </cell>
          <cell r="AH377">
            <v>1.03</v>
          </cell>
          <cell r="AI377">
            <v>1</v>
          </cell>
          <cell r="AJ377">
            <v>0.97</v>
          </cell>
          <cell r="AK377">
            <v>0.95</v>
          </cell>
        </row>
        <row r="378">
          <cell r="A378" t="str">
            <v>SDG_NoInv_BasePVAXaaoce</v>
          </cell>
          <cell r="B378" t="str">
            <v>SIclos6_GOVclos11</v>
          </cell>
          <cell r="C378" t="str">
            <v>SDG_NoInv_Base</v>
          </cell>
          <cell r="D378" t="str">
            <v>PVAX</v>
          </cell>
          <cell r="E378" t="str">
            <v>aaoce</v>
          </cell>
          <cell r="F378">
            <v>1</v>
          </cell>
          <cell r="G378">
            <v>0.93</v>
          </cell>
          <cell r="H378">
            <v>0.96</v>
          </cell>
          <cell r="I378">
            <v>1.01</v>
          </cell>
          <cell r="J378">
            <v>1.03</v>
          </cell>
          <cell r="K378">
            <v>1.05</v>
          </cell>
          <cell r="L378">
            <v>1.06</v>
          </cell>
          <cell r="M378">
            <v>1.06</v>
          </cell>
          <cell r="N378">
            <v>1.06</v>
          </cell>
          <cell r="O378">
            <v>1.1200000000000001</v>
          </cell>
          <cell r="P378">
            <v>1.1299999999999999</v>
          </cell>
          <cell r="Q378">
            <v>1.1200000000000001</v>
          </cell>
          <cell r="R378">
            <v>1.1299999999999999</v>
          </cell>
          <cell r="S378">
            <v>1.1299999999999999</v>
          </cell>
          <cell r="T378">
            <v>1.1399999999999999</v>
          </cell>
          <cell r="U378">
            <v>1.1399999999999999</v>
          </cell>
          <cell r="V378">
            <v>1.1399999999999999</v>
          </cell>
          <cell r="W378">
            <v>1.1399999999999999</v>
          </cell>
          <cell r="X378">
            <v>1.1499999999999999</v>
          </cell>
          <cell r="Y378">
            <v>1.1499999999999999</v>
          </cell>
          <cell r="Z378">
            <v>1.1599999999999999</v>
          </cell>
          <cell r="AA378">
            <v>1.17</v>
          </cell>
          <cell r="AB378">
            <v>1.19</v>
          </cell>
          <cell r="AC378">
            <v>1.2</v>
          </cell>
          <cell r="AD378">
            <v>1.21</v>
          </cell>
          <cell r="AE378">
            <v>1.22</v>
          </cell>
          <cell r="AF378">
            <v>1.23</v>
          </cell>
          <cell r="AG378">
            <v>1.22</v>
          </cell>
          <cell r="AH378">
            <v>1.19</v>
          </cell>
          <cell r="AI378">
            <v>1.1599999999999999</v>
          </cell>
          <cell r="AJ378">
            <v>1.1299999999999999</v>
          </cell>
          <cell r="AK378">
            <v>1.1100000000000001</v>
          </cell>
        </row>
        <row r="379">
          <cell r="A379" t="str">
            <v>SDG_NoInv_BasePVAXaaveg</v>
          </cell>
          <cell r="B379" t="str">
            <v>SIclos6_GOVclos11</v>
          </cell>
          <cell r="C379" t="str">
            <v>SDG_NoInv_Base</v>
          </cell>
          <cell r="D379" t="str">
            <v>PVAX</v>
          </cell>
          <cell r="E379" t="str">
            <v>aaveg</v>
          </cell>
          <cell r="F379">
            <v>1</v>
          </cell>
          <cell r="G379">
            <v>1</v>
          </cell>
          <cell r="H379">
            <v>0.99</v>
          </cell>
          <cell r="I379">
            <v>0.99</v>
          </cell>
          <cell r="J379">
            <v>0.99</v>
          </cell>
          <cell r="K379">
            <v>0.99</v>
          </cell>
          <cell r="L379">
            <v>0.99</v>
          </cell>
          <cell r="M379">
            <v>0.99</v>
          </cell>
          <cell r="N379">
            <v>0.98</v>
          </cell>
          <cell r="O379">
            <v>0.98</v>
          </cell>
          <cell r="P379">
            <v>0.98</v>
          </cell>
          <cell r="Q379">
            <v>0.98</v>
          </cell>
          <cell r="R379">
            <v>0.99</v>
          </cell>
          <cell r="S379">
            <v>0.99</v>
          </cell>
          <cell r="T379">
            <v>0.99</v>
          </cell>
          <cell r="U379">
            <v>0.99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E379">
            <v>1</v>
          </cell>
          <cell r="AF379">
            <v>1</v>
          </cell>
          <cell r="AG379">
            <v>1</v>
          </cell>
          <cell r="AH379">
            <v>0.99</v>
          </cell>
          <cell r="AI379">
            <v>0.97</v>
          </cell>
          <cell r="AJ379">
            <v>0.97</v>
          </cell>
          <cell r="AK379">
            <v>0.96</v>
          </cell>
        </row>
        <row r="380">
          <cell r="A380" t="str">
            <v>SDG_NoInv_BasePVAXaaofr</v>
          </cell>
          <cell r="B380" t="str">
            <v>SIclos6_GOVclos11</v>
          </cell>
          <cell r="C380" t="str">
            <v>SDG_NoInv_Base</v>
          </cell>
          <cell r="D380" t="str">
            <v>PVAX</v>
          </cell>
          <cell r="E380" t="str">
            <v>aaofr</v>
          </cell>
          <cell r="F380">
            <v>1</v>
          </cell>
          <cell r="G380">
            <v>1</v>
          </cell>
          <cell r="H380">
            <v>1</v>
          </cell>
          <cell r="I380">
            <v>1</v>
          </cell>
          <cell r="J380">
            <v>0.99</v>
          </cell>
          <cell r="K380">
            <v>0.99</v>
          </cell>
          <cell r="L380">
            <v>0.99</v>
          </cell>
          <cell r="M380">
            <v>0.99</v>
          </cell>
          <cell r="N380">
            <v>0.99</v>
          </cell>
          <cell r="O380">
            <v>1.01</v>
          </cell>
          <cell r="P380">
            <v>1.01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1.01</v>
          </cell>
          <cell r="X380">
            <v>1.01</v>
          </cell>
          <cell r="Y380">
            <v>1</v>
          </cell>
          <cell r="Z380">
            <v>1</v>
          </cell>
          <cell r="AA380">
            <v>1</v>
          </cell>
          <cell r="AB380">
            <v>1.01</v>
          </cell>
          <cell r="AC380">
            <v>1.01</v>
          </cell>
          <cell r="AD380">
            <v>1.01</v>
          </cell>
          <cell r="AE380">
            <v>1.01</v>
          </cell>
          <cell r="AF380">
            <v>1.01</v>
          </cell>
          <cell r="AG380">
            <v>1.01</v>
          </cell>
          <cell r="AH380">
            <v>0.99</v>
          </cell>
          <cell r="AI380">
            <v>0.98</v>
          </cell>
          <cell r="AJ380">
            <v>0.97</v>
          </cell>
          <cell r="AK380">
            <v>0.96</v>
          </cell>
        </row>
        <row r="381">
          <cell r="A381" t="str">
            <v>SDG_NoInv_BasePVAXaagra</v>
          </cell>
          <cell r="B381" t="str">
            <v>SIclos6_GOVclos11</v>
          </cell>
          <cell r="C381" t="str">
            <v>SDG_NoInv_Base</v>
          </cell>
          <cell r="D381" t="str">
            <v>PVAX</v>
          </cell>
          <cell r="E381" t="str">
            <v>aagra</v>
          </cell>
          <cell r="F381">
            <v>1</v>
          </cell>
          <cell r="G381">
            <v>1.02</v>
          </cell>
          <cell r="H381">
            <v>1.02</v>
          </cell>
          <cell r="I381">
            <v>1.02</v>
          </cell>
          <cell r="J381">
            <v>1.01</v>
          </cell>
          <cell r="K381">
            <v>1.02</v>
          </cell>
          <cell r="L381">
            <v>1.02</v>
          </cell>
          <cell r="M381">
            <v>1.02</v>
          </cell>
          <cell r="N381">
            <v>1.03</v>
          </cell>
          <cell r="O381">
            <v>1.05</v>
          </cell>
          <cell r="P381">
            <v>1.05</v>
          </cell>
          <cell r="Q381">
            <v>1.05</v>
          </cell>
          <cell r="R381">
            <v>1.05</v>
          </cell>
          <cell r="S381">
            <v>1.05</v>
          </cell>
          <cell r="T381">
            <v>1.05</v>
          </cell>
          <cell r="U381">
            <v>1.05</v>
          </cell>
          <cell r="V381">
            <v>1.05</v>
          </cell>
          <cell r="W381">
            <v>1.06</v>
          </cell>
          <cell r="X381">
            <v>1.06</v>
          </cell>
          <cell r="Y381">
            <v>1.06</v>
          </cell>
          <cell r="Z381">
            <v>1.06</v>
          </cell>
          <cell r="AA381">
            <v>1.06</v>
          </cell>
          <cell r="AB381">
            <v>1.06</v>
          </cell>
          <cell r="AC381">
            <v>1.06</v>
          </cell>
          <cell r="AD381">
            <v>1.06</v>
          </cell>
          <cell r="AE381">
            <v>1.06</v>
          </cell>
          <cell r="AF381">
            <v>1.06</v>
          </cell>
          <cell r="AG381">
            <v>1.06</v>
          </cell>
          <cell r="AH381">
            <v>1.04</v>
          </cell>
          <cell r="AI381">
            <v>1.02</v>
          </cell>
          <cell r="AJ381">
            <v>1</v>
          </cell>
          <cell r="AK381">
            <v>0.99</v>
          </cell>
        </row>
        <row r="382">
          <cell r="A382" t="str">
            <v>SDG_NoInv_BasePVAXaaoil</v>
          </cell>
          <cell r="B382" t="str">
            <v>SIclos6_GOVclos11</v>
          </cell>
          <cell r="C382" t="str">
            <v>SDG_NoInv_Base</v>
          </cell>
          <cell r="D382" t="str">
            <v>PVAX</v>
          </cell>
          <cell r="E382" t="str">
            <v>aaoil</v>
          </cell>
          <cell r="F382">
            <v>1</v>
          </cell>
          <cell r="G382">
            <v>0.92</v>
          </cell>
          <cell r="H382">
            <v>0.94</v>
          </cell>
          <cell r="I382">
            <v>0.98</v>
          </cell>
          <cell r="J382">
            <v>1</v>
          </cell>
          <cell r="K382">
            <v>1.02</v>
          </cell>
          <cell r="L382">
            <v>1.03</v>
          </cell>
          <cell r="M382">
            <v>1.03</v>
          </cell>
          <cell r="N382">
            <v>1.03</v>
          </cell>
          <cell r="O382">
            <v>1.05</v>
          </cell>
          <cell r="P382">
            <v>1.05</v>
          </cell>
          <cell r="Q382">
            <v>1.05</v>
          </cell>
          <cell r="R382">
            <v>1.06</v>
          </cell>
          <cell r="S382">
            <v>1.07</v>
          </cell>
          <cell r="T382">
            <v>1.08</v>
          </cell>
          <cell r="U382">
            <v>1.08</v>
          </cell>
          <cell r="V382">
            <v>1.0900000000000001</v>
          </cell>
          <cell r="W382">
            <v>1.0900000000000001</v>
          </cell>
          <cell r="X382">
            <v>1.1000000000000001</v>
          </cell>
          <cell r="Y382">
            <v>1.1100000000000001</v>
          </cell>
          <cell r="Z382">
            <v>1.1200000000000001</v>
          </cell>
          <cell r="AA382">
            <v>1.1200000000000001</v>
          </cell>
          <cell r="AB382">
            <v>1.1399999999999999</v>
          </cell>
          <cell r="AC382">
            <v>1.1399999999999999</v>
          </cell>
          <cell r="AD382">
            <v>1.1499999999999999</v>
          </cell>
          <cell r="AE382">
            <v>1.1599999999999999</v>
          </cell>
          <cell r="AF382">
            <v>1.17</v>
          </cell>
          <cell r="AG382">
            <v>1.17</v>
          </cell>
          <cell r="AH382">
            <v>1.1499999999999999</v>
          </cell>
          <cell r="AI382">
            <v>1.1299999999999999</v>
          </cell>
          <cell r="AJ382">
            <v>1.1200000000000001</v>
          </cell>
          <cell r="AK382">
            <v>1.1000000000000001</v>
          </cell>
        </row>
        <row r="383">
          <cell r="A383" t="str">
            <v>SDG_NoInv_BasePVAXaatub</v>
          </cell>
          <cell r="B383" t="str">
            <v>SIclos6_GOVclos11</v>
          </cell>
          <cell r="C383" t="str">
            <v>SDG_NoInv_Base</v>
          </cell>
          <cell r="D383" t="str">
            <v>PVAX</v>
          </cell>
          <cell r="E383" t="str">
            <v>aatub</v>
          </cell>
          <cell r="F383">
            <v>1</v>
          </cell>
          <cell r="G383">
            <v>0.98</v>
          </cell>
          <cell r="H383">
            <v>0.97</v>
          </cell>
          <cell r="I383">
            <v>0.98</v>
          </cell>
          <cell r="J383">
            <v>0.98</v>
          </cell>
          <cell r="K383">
            <v>0.97</v>
          </cell>
          <cell r="L383">
            <v>0.97</v>
          </cell>
          <cell r="M383">
            <v>0.97</v>
          </cell>
          <cell r="N383">
            <v>0.97</v>
          </cell>
          <cell r="O383">
            <v>0.97</v>
          </cell>
          <cell r="P383">
            <v>0.97</v>
          </cell>
          <cell r="Q383">
            <v>0.97</v>
          </cell>
          <cell r="R383">
            <v>0.97</v>
          </cell>
          <cell r="S383">
            <v>0.98</v>
          </cell>
          <cell r="T383">
            <v>0.98</v>
          </cell>
          <cell r="U383">
            <v>0.98</v>
          </cell>
          <cell r="V383">
            <v>0.98</v>
          </cell>
          <cell r="W383">
            <v>0.98</v>
          </cell>
          <cell r="X383">
            <v>0.98</v>
          </cell>
          <cell r="Y383">
            <v>0.98</v>
          </cell>
          <cell r="Z383">
            <v>0.98</v>
          </cell>
          <cell r="AA383">
            <v>0.98</v>
          </cell>
          <cell r="AB383">
            <v>0.98</v>
          </cell>
          <cell r="AC383">
            <v>0.98</v>
          </cell>
          <cell r="AD383">
            <v>0.99</v>
          </cell>
          <cell r="AE383">
            <v>0.99</v>
          </cell>
          <cell r="AF383">
            <v>0.99</v>
          </cell>
          <cell r="AG383">
            <v>0.99</v>
          </cell>
          <cell r="AH383">
            <v>0.97</v>
          </cell>
          <cell r="AI383">
            <v>0.96</v>
          </cell>
          <cell r="AJ383">
            <v>0.95</v>
          </cell>
          <cell r="AK383">
            <v>0.94</v>
          </cell>
        </row>
        <row r="384">
          <cell r="A384" t="str">
            <v>SDG_NoInv_BasePVAXaapul</v>
          </cell>
          <cell r="B384" t="str">
            <v>SIclos6_GOVclos11</v>
          </cell>
          <cell r="C384" t="str">
            <v>SDG_NoInv_Base</v>
          </cell>
          <cell r="D384" t="str">
            <v>PVAX</v>
          </cell>
          <cell r="E384" t="str">
            <v>aapul</v>
          </cell>
          <cell r="F384">
            <v>1</v>
          </cell>
          <cell r="G384">
            <v>0.94</v>
          </cell>
          <cell r="H384">
            <v>0.94</v>
          </cell>
          <cell r="I384">
            <v>0.97</v>
          </cell>
          <cell r="J384">
            <v>0.97</v>
          </cell>
          <cell r="K384">
            <v>0.98</v>
          </cell>
          <cell r="L384">
            <v>0.98</v>
          </cell>
          <cell r="M384">
            <v>0.97</v>
          </cell>
          <cell r="N384">
            <v>0.96</v>
          </cell>
          <cell r="O384">
            <v>0.96</v>
          </cell>
          <cell r="P384">
            <v>0.95</v>
          </cell>
          <cell r="Q384">
            <v>0.95</v>
          </cell>
          <cell r="R384">
            <v>0.96</v>
          </cell>
          <cell r="S384">
            <v>0.96</v>
          </cell>
          <cell r="T384">
            <v>0.96</v>
          </cell>
          <cell r="U384">
            <v>0.96</v>
          </cell>
          <cell r="V384">
            <v>0.96</v>
          </cell>
          <cell r="W384">
            <v>0.96</v>
          </cell>
          <cell r="X384">
            <v>0.96</v>
          </cell>
          <cell r="Y384">
            <v>0.97</v>
          </cell>
          <cell r="Z384">
            <v>0.97</v>
          </cell>
          <cell r="AA384">
            <v>0.97</v>
          </cell>
          <cell r="AB384">
            <v>0.97</v>
          </cell>
          <cell r="AC384">
            <v>0.97</v>
          </cell>
          <cell r="AD384">
            <v>0.98</v>
          </cell>
          <cell r="AE384">
            <v>0.98</v>
          </cell>
          <cell r="AF384">
            <v>0.99</v>
          </cell>
          <cell r="AG384">
            <v>0.99</v>
          </cell>
          <cell r="AH384">
            <v>0.98</v>
          </cell>
          <cell r="AI384">
            <v>0.98</v>
          </cell>
          <cell r="AJ384">
            <v>0.98</v>
          </cell>
          <cell r="AK384">
            <v>0.98</v>
          </cell>
        </row>
        <row r="385">
          <cell r="A385" t="str">
            <v>SDG_NoInv_BasePVAXaasug</v>
          </cell>
          <cell r="B385" t="str">
            <v>SIclos6_GOVclos11</v>
          </cell>
          <cell r="C385" t="str">
            <v>SDG_NoInv_Base</v>
          </cell>
          <cell r="D385" t="str">
            <v>PVAX</v>
          </cell>
          <cell r="E385" t="str">
            <v>aasug</v>
          </cell>
          <cell r="F385">
            <v>1</v>
          </cell>
          <cell r="G385">
            <v>0.98</v>
          </cell>
          <cell r="H385">
            <v>0.97</v>
          </cell>
          <cell r="I385">
            <v>0.98</v>
          </cell>
          <cell r="J385">
            <v>0.98</v>
          </cell>
          <cell r="K385">
            <v>0.98</v>
          </cell>
          <cell r="L385">
            <v>0.98</v>
          </cell>
          <cell r="M385">
            <v>0.98</v>
          </cell>
          <cell r="N385">
            <v>0.97</v>
          </cell>
          <cell r="O385">
            <v>0.99</v>
          </cell>
          <cell r="P385">
            <v>0.98</v>
          </cell>
          <cell r="Q385">
            <v>0.97</v>
          </cell>
          <cell r="R385">
            <v>0.97</v>
          </cell>
          <cell r="S385">
            <v>0.97</v>
          </cell>
          <cell r="T385">
            <v>0.97</v>
          </cell>
          <cell r="U385">
            <v>0.97</v>
          </cell>
          <cell r="V385">
            <v>0.97</v>
          </cell>
          <cell r="W385">
            <v>0.97</v>
          </cell>
          <cell r="X385">
            <v>0.98</v>
          </cell>
          <cell r="Y385">
            <v>0.97</v>
          </cell>
          <cell r="Z385">
            <v>0.97</v>
          </cell>
          <cell r="AA385">
            <v>0.97</v>
          </cell>
          <cell r="AB385">
            <v>0.98</v>
          </cell>
          <cell r="AC385">
            <v>0.98</v>
          </cell>
          <cell r="AD385">
            <v>0.97</v>
          </cell>
          <cell r="AE385">
            <v>0.97</v>
          </cell>
          <cell r="AF385">
            <v>0.98</v>
          </cell>
          <cell r="AG385">
            <v>0.98</v>
          </cell>
          <cell r="AH385">
            <v>0.97</v>
          </cell>
          <cell r="AI385">
            <v>0.96</v>
          </cell>
          <cell r="AJ385">
            <v>0.95</v>
          </cell>
          <cell r="AK385">
            <v>0.95</v>
          </cell>
        </row>
        <row r="386">
          <cell r="A386" t="str">
            <v>SDG_NoInv_BasePVAXaaoth</v>
          </cell>
          <cell r="B386" t="str">
            <v>SIclos6_GOVclos11</v>
          </cell>
          <cell r="C386" t="str">
            <v>SDG_NoInv_Base</v>
          </cell>
          <cell r="D386" t="str">
            <v>PVAX</v>
          </cell>
          <cell r="E386" t="str">
            <v>aaoth</v>
          </cell>
          <cell r="F386">
            <v>1</v>
          </cell>
          <cell r="G386">
            <v>0.93</v>
          </cell>
          <cell r="H386">
            <v>0.96</v>
          </cell>
          <cell r="I386">
            <v>0.98</v>
          </cell>
          <cell r="J386">
            <v>1.01</v>
          </cell>
          <cell r="K386">
            <v>1.03</v>
          </cell>
          <cell r="L386">
            <v>1.06</v>
          </cell>
          <cell r="M386">
            <v>1.08</v>
          </cell>
          <cell r="N386">
            <v>1.1000000000000001</v>
          </cell>
          <cell r="O386">
            <v>1.19</v>
          </cell>
          <cell r="P386">
            <v>1.22</v>
          </cell>
          <cell r="Q386">
            <v>1.23</v>
          </cell>
          <cell r="R386">
            <v>1.25</v>
          </cell>
          <cell r="S386">
            <v>1.27</v>
          </cell>
          <cell r="T386">
            <v>1.29</v>
          </cell>
          <cell r="U386">
            <v>1.32</v>
          </cell>
          <cell r="V386">
            <v>1.35</v>
          </cell>
          <cell r="W386">
            <v>1.38</v>
          </cell>
          <cell r="X386">
            <v>1.42</v>
          </cell>
          <cell r="Y386">
            <v>1.46</v>
          </cell>
          <cell r="Z386">
            <v>1.48</v>
          </cell>
          <cell r="AA386">
            <v>1.51</v>
          </cell>
          <cell r="AB386">
            <v>1.55</v>
          </cell>
          <cell r="AC386">
            <v>1.58</v>
          </cell>
          <cell r="AD386">
            <v>1.6</v>
          </cell>
          <cell r="AE386">
            <v>1.63</v>
          </cell>
          <cell r="AF386">
            <v>1.66</v>
          </cell>
          <cell r="AG386">
            <v>1.68</v>
          </cell>
          <cell r="AH386">
            <v>1.64</v>
          </cell>
          <cell r="AI386">
            <v>1.58</v>
          </cell>
          <cell r="AJ386">
            <v>1.52</v>
          </cell>
          <cell r="AK386">
            <v>1.46</v>
          </cell>
        </row>
        <row r="387">
          <cell r="A387" t="str">
            <v>SDG_NoInv_BasePVAXalani</v>
          </cell>
          <cell r="B387" t="str">
            <v>SIclos6_GOVclos11</v>
          </cell>
          <cell r="C387" t="str">
            <v>SDG_NoInv_Base</v>
          </cell>
          <cell r="D387" t="str">
            <v>PVAX</v>
          </cell>
          <cell r="E387" t="str">
            <v>alani</v>
          </cell>
          <cell r="F387">
            <v>1</v>
          </cell>
          <cell r="G387">
            <v>0.79</v>
          </cell>
          <cell r="H387">
            <v>0.86</v>
          </cell>
          <cell r="I387">
            <v>0.89</v>
          </cell>
          <cell r="J387">
            <v>0.91</v>
          </cell>
          <cell r="K387">
            <v>0.91</v>
          </cell>
          <cell r="L387">
            <v>0.91</v>
          </cell>
          <cell r="M387">
            <v>0.91</v>
          </cell>
          <cell r="N387">
            <v>0.91</v>
          </cell>
          <cell r="O387">
            <v>0.96</v>
          </cell>
          <cell r="P387">
            <v>0.95</v>
          </cell>
          <cell r="Q387">
            <v>0.93</v>
          </cell>
          <cell r="R387">
            <v>0.93</v>
          </cell>
          <cell r="S387">
            <v>0.93</v>
          </cell>
          <cell r="T387">
            <v>0.93</v>
          </cell>
          <cell r="U387">
            <v>0.93</v>
          </cell>
          <cell r="V387">
            <v>0.93</v>
          </cell>
          <cell r="W387">
            <v>0.93</v>
          </cell>
          <cell r="X387">
            <v>0.94</v>
          </cell>
          <cell r="Y387">
            <v>0.94</v>
          </cell>
          <cell r="Z387">
            <v>0.94</v>
          </cell>
          <cell r="AA387">
            <v>0.94</v>
          </cell>
          <cell r="AB387">
            <v>0.96</v>
          </cell>
          <cell r="AC387">
            <v>0.95</v>
          </cell>
          <cell r="AD387">
            <v>0.95</v>
          </cell>
          <cell r="AE387">
            <v>0.95</v>
          </cell>
          <cell r="AF387">
            <v>0.95</v>
          </cell>
          <cell r="AG387">
            <v>0.95</v>
          </cell>
          <cell r="AH387">
            <v>0.98</v>
          </cell>
          <cell r="AI387">
            <v>0.99</v>
          </cell>
          <cell r="AJ387">
            <v>1</v>
          </cell>
          <cell r="AK387">
            <v>1</v>
          </cell>
        </row>
        <row r="388">
          <cell r="A388" t="str">
            <v>SDG_NoInv_BasePVAXafore</v>
          </cell>
          <cell r="B388" t="str">
            <v>SIclos6_GOVclos11</v>
          </cell>
          <cell r="C388" t="str">
            <v>SDG_NoInv_Base</v>
          </cell>
          <cell r="D388" t="str">
            <v>PVAX</v>
          </cell>
          <cell r="E388" t="str">
            <v>afore</v>
          </cell>
          <cell r="F388">
            <v>1</v>
          </cell>
          <cell r="G388">
            <v>0.95</v>
          </cell>
          <cell r="H388">
            <v>0.95</v>
          </cell>
          <cell r="I388">
            <v>0.96</v>
          </cell>
          <cell r="J388">
            <v>0.96</v>
          </cell>
          <cell r="K388">
            <v>0.95</v>
          </cell>
          <cell r="L388">
            <v>0.95</v>
          </cell>
          <cell r="M388">
            <v>0.95</v>
          </cell>
          <cell r="N388">
            <v>0.96</v>
          </cell>
          <cell r="O388">
            <v>0.96</v>
          </cell>
          <cell r="P388">
            <v>0.96</v>
          </cell>
          <cell r="Q388">
            <v>0.95</v>
          </cell>
          <cell r="R388">
            <v>0.96</v>
          </cell>
          <cell r="S388">
            <v>0.95</v>
          </cell>
          <cell r="T388">
            <v>0.96</v>
          </cell>
          <cell r="U388">
            <v>0.96</v>
          </cell>
          <cell r="V388">
            <v>0.97</v>
          </cell>
          <cell r="W388">
            <v>0.97</v>
          </cell>
          <cell r="X388">
            <v>0.98</v>
          </cell>
          <cell r="Y388">
            <v>0.98</v>
          </cell>
          <cell r="Z388">
            <v>0.98</v>
          </cell>
          <cell r="AA388">
            <v>0.98</v>
          </cell>
          <cell r="AB388">
            <v>0.98</v>
          </cell>
          <cell r="AC388">
            <v>0.98</v>
          </cell>
          <cell r="AD388">
            <v>0.98</v>
          </cell>
          <cell r="AE388">
            <v>0.98</v>
          </cell>
          <cell r="AF388">
            <v>0.98</v>
          </cell>
          <cell r="AG388">
            <v>0.98</v>
          </cell>
          <cell r="AH388">
            <v>0.96</v>
          </cell>
          <cell r="AI388">
            <v>0.96</v>
          </cell>
          <cell r="AJ388">
            <v>0.95</v>
          </cell>
          <cell r="AK388">
            <v>0.95</v>
          </cell>
        </row>
        <row r="389">
          <cell r="A389" t="str">
            <v>SDG_NoInv_BasePVAXafish</v>
          </cell>
          <cell r="B389" t="str">
            <v>SIclos6_GOVclos11</v>
          </cell>
          <cell r="C389" t="str">
            <v>SDG_NoInv_Base</v>
          </cell>
          <cell r="D389" t="str">
            <v>PVAX</v>
          </cell>
          <cell r="E389" t="str">
            <v>afish</v>
          </cell>
          <cell r="F389">
            <v>1</v>
          </cell>
          <cell r="G389">
            <v>0.93</v>
          </cell>
          <cell r="H389">
            <v>0.94</v>
          </cell>
          <cell r="I389">
            <v>0.93</v>
          </cell>
          <cell r="J389">
            <v>0.94</v>
          </cell>
          <cell r="K389">
            <v>0.94</v>
          </cell>
          <cell r="L389">
            <v>0.94</v>
          </cell>
          <cell r="M389">
            <v>0.94</v>
          </cell>
          <cell r="N389">
            <v>0.94</v>
          </cell>
          <cell r="O389">
            <v>0.97</v>
          </cell>
          <cell r="P389">
            <v>0.97</v>
          </cell>
          <cell r="Q389">
            <v>0.96</v>
          </cell>
          <cell r="R389">
            <v>0.96</v>
          </cell>
          <cell r="S389">
            <v>0.95</v>
          </cell>
          <cell r="T389">
            <v>0.95</v>
          </cell>
          <cell r="U389">
            <v>0.95</v>
          </cell>
          <cell r="V389">
            <v>0.95</v>
          </cell>
          <cell r="W389">
            <v>0.95</v>
          </cell>
          <cell r="X389">
            <v>0.96</v>
          </cell>
          <cell r="Y389">
            <v>0.96</v>
          </cell>
          <cell r="Z389">
            <v>0.96</v>
          </cell>
          <cell r="AA389">
            <v>0.96</v>
          </cell>
          <cell r="AB389">
            <v>0.97</v>
          </cell>
          <cell r="AC389">
            <v>0.98</v>
          </cell>
          <cell r="AD389">
            <v>0.98</v>
          </cell>
          <cell r="AE389">
            <v>0.97</v>
          </cell>
          <cell r="AF389">
            <v>0.97</v>
          </cell>
          <cell r="AG389">
            <v>0.97</v>
          </cell>
          <cell r="AH389">
            <v>0.98</v>
          </cell>
          <cell r="AI389">
            <v>0.99</v>
          </cell>
          <cell r="AJ389">
            <v>0.99</v>
          </cell>
          <cell r="AK389">
            <v>0.99</v>
          </cell>
        </row>
        <row r="390">
          <cell r="A390" t="str">
            <v>SDG_NoInv_BasePVAXacoal</v>
          </cell>
          <cell r="B390" t="str">
            <v>SIclos6_GOVclos11</v>
          </cell>
          <cell r="C390" t="str">
            <v>SDG_NoInv_Base</v>
          </cell>
          <cell r="D390" t="str">
            <v>PVAX</v>
          </cell>
          <cell r="E390" t="str">
            <v>acoal</v>
          </cell>
          <cell r="F390">
            <v>1</v>
          </cell>
          <cell r="G390">
            <v>1.03</v>
          </cell>
          <cell r="H390">
            <v>1.05</v>
          </cell>
          <cell r="I390">
            <v>1.04</v>
          </cell>
          <cell r="J390">
            <v>1.05</v>
          </cell>
          <cell r="K390">
            <v>1.05</v>
          </cell>
          <cell r="L390">
            <v>1.05</v>
          </cell>
          <cell r="M390">
            <v>1.06</v>
          </cell>
          <cell r="N390">
            <v>1.07</v>
          </cell>
          <cell r="O390">
            <v>1.1200000000000001</v>
          </cell>
          <cell r="P390">
            <v>1.1299999999999999</v>
          </cell>
          <cell r="Q390">
            <v>1.1399999999999999</v>
          </cell>
          <cell r="R390">
            <v>1.1499999999999999</v>
          </cell>
          <cell r="S390">
            <v>1.1499999999999999</v>
          </cell>
          <cell r="T390">
            <v>1.1599999999999999</v>
          </cell>
          <cell r="U390">
            <v>1.17</v>
          </cell>
          <cell r="V390">
            <v>1.17</v>
          </cell>
          <cell r="W390">
            <v>1.18</v>
          </cell>
          <cell r="X390">
            <v>1.19</v>
          </cell>
          <cell r="Y390">
            <v>1.2</v>
          </cell>
          <cell r="Z390">
            <v>1.2</v>
          </cell>
          <cell r="AA390">
            <v>1.22</v>
          </cell>
          <cell r="AB390">
            <v>1.24</v>
          </cell>
          <cell r="AC390">
            <v>1.26</v>
          </cell>
          <cell r="AD390">
            <v>1.28</v>
          </cell>
          <cell r="AE390">
            <v>1.3</v>
          </cell>
          <cell r="AF390">
            <v>1.32</v>
          </cell>
          <cell r="AG390">
            <v>1.35</v>
          </cell>
          <cell r="AH390">
            <v>1.39</v>
          </cell>
          <cell r="AI390">
            <v>1.43</v>
          </cell>
          <cell r="AJ390">
            <v>1.52</v>
          </cell>
          <cell r="AK390">
            <v>1.69</v>
          </cell>
        </row>
        <row r="391">
          <cell r="A391" t="str">
            <v>SDG_NoInv_BasePVAXagold</v>
          </cell>
          <cell r="B391" t="str">
            <v>SIclos6_GOVclos11</v>
          </cell>
          <cell r="C391" t="str">
            <v>SDG_NoInv_Base</v>
          </cell>
          <cell r="D391" t="str">
            <v>PVAX</v>
          </cell>
          <cell r="E391" t="str">
            <v>agold</v>
          </cell>
          <cell r="F391">
            <v>1</v>
          </cell>
          <cell r="G391">
            <v>0.98</v>
          </cell>
          <cell r="H391">
            <v>1.01</v>
          </cell>
          <cell r="I391">
            <v>1.01</v>
          </cell>
          <cell r="J391">
            <v>1.01</v>
          </cell>
          <cell r="K391">
            <v>1.02</v>
          </cell>
          <cell r="L391">
            <v>1.04</v>
          </cell>
          <cell r="M391">
            <v>1.06</v>
          </cell>
          <cell r="N391">
            <v>1.0900000000000001</v>
          </cell>
          <cell r="O391">
            <v>1.17</v>
          </cell>
          <cell r="P391">
            <v>1.2</v>
          </cell>
          <cell r="Q391">
            <v>1.21</v>
          </cell>
          <cell r="R391">
            <v>1.22</v>
          </cell>
          <cell r="S391">
            <v>1.24</v>
          </cell>
          <cell r="T391">
            <v>1.25</v>
          </cell>
          <cell r="U391">
            <v>1.27</v>
          </cell>
          <cell r="V391">
            <v>1.28</v>
          </cell>
          <cell r="W391">
            <v>1.29</v>
          </cell>
          <cell r="X391">
            <v>1.32</v>
          </cell>
          <cell r="Y391">
            <v>1.33</v>
          </cell>
          <cell r="Z391">
            <v>1.34</v>
          </cell>
          <cell r="AA391">
            <v>1.35</v>
          </cell>
          <cell r="AB391">
            <v>1.37</v>
          </cell>
          <cell r="AC391">
            <v>1.39</v>
          </cell>
          <cell r="AD391">
            <v>1.39</v>
          </cell>
          <cell r="AE391">
            <v>1.4</v>
          </cell>
          <cell r="AF391">
            <v>1.4</v>
          </cell>
          <cell r="AG391">
            <v>1.37</v>
          </cell>
          <cell r="AH391">
            <v>1.31</v>
          </cell>
          <cell r="AI391">
            <v>1.23</v>
          </cell>
          <cell r="AJ391">
            <v>1.1499999999999999</v>
          </cell>
          <cell r="AK391">
            <v>1.07</v>
          </cell>
        </row>
        <row r="392">
          <cell r="A392" t="str">
            <v>SDG_NoInv_BasePVAXangas</v>
          </cell>
          <cell r="B392" t="str">
            <v>SIclos6_GOVclos11</v>
          </cell>
          <cell r="C392" t="str">
            <v>SDG_NoInv_Base</v>
          </cell>
          <cell r="D392" t="str">
            <v>PVAX</v>
          </cell>
          <cell r="E392" t="str">
            <v>angas</v>
          </cell>
          <cell r="F392">
            <v>1</v>
          </cell>
          <cell r="G392">
            <v>1.05</v>
          </cell>
          <cell r="H392">
            <v>1.07</v>
          </cell>
          <cell r="I392">
            <v>1.06</v>
          </cell>
          <cell r="J392">
            <v>1.06</v>
          </cell>
          <cell r="K392">
            <v>1.07</v>
          </cell>
          <cell r="L392">
            <v>1.07</v>
          </cell>
          <cell r="M392">
            <v>1.0900000000000001</v>
          </cell>
          <cell r="N392">
            <v>1.1000000000000001</v>
          </cell>
          <cell r="O392">
            <v>1.17</v>
          </cell>
          <cell r="P392">
            <v>1.19</v>
          </cell>
          <cell r="Q392">
            <v>1.2</v>
          </cell>
          <cell r="R392">
            <v>1.2</v>
          </cell>
          <cell r="S392">
            <v>1.2</v>
          </cell>
          <cell r="T392">
            <v>1.21</v>
          </cell>
          <cell r="U392">
            <v>1.21</v>
          </cell>
          <cell r="V392">
            <v>1.22</v>
          </cell>
          <cell r="W392">
            <v>1.22</v>
          </cell>
          <cell r="X392">
            <v>1.23</v>
          </cell>
          <cell r="Y392">
            <v>1.23</v>
          </cell>
          <cell r="Z392">
            <v>1.23</v>
          </cell>
          <cell r="AA392">
            <v>1.23</v>
          </cell>
          <cell r="AB392">
            <v>1.25</v>
          </cell>
          <cell r="AC392">
            <v>1.25</v>
          </cell>
          <cell r="AD392">
            <v>1.26</v>
          </cell>
          <cell r="AE392">
            <v>1.26</v>
          </cell>
          <cell r="AF392">
            <v>1.26</v>
          </cell>
          <cell r="AG392">
            <v>1.26</v>
          </cell>
          <cell r="AH392">
            <v>1.25</v>
          </cell>
          <cell r="AI392">
            <v>1.23</v>
          </cell>
          <cell r="AJ392">
            <v>1.21</v>
          </cell>
          <cell r="AK392">
            <v>1.18</v>
          </cell>
        </row>
        <row r="393">
          <cell r="A393" t="str">
            <v>SDG_NoInv_BasePVAXapgm</v>
          </cell>
          <cell r="B393" t="str">
            <v>SIclos6_GOVclos11</v>
          </cell>
          <cell r="C393" t="str">
            <v>SDG_NoInv_Base</v>
          </cell>
          <cell r="D393" t="str">
            <v>PVAX</v>
          </cell>
          <cell r="E393" t="str">
            <v>apgm</v>
          </cell>
          <cell r="F393">
            <v>1</v>
          </cell>
          <cell r="G393">
            <v>0.69</v>
          </cell>
          <cell r="H393">
            <v>0.82</v>
          </cell>
          <cell r="I393">
            <v>0.95</v>
          </cell>
          <cell r="J393">
            <v>1.04</v>
          </cell>
          <cell r="K393">
            <v>1.08</v>
          </cell>
          <cell r="L393">
            <v>1.0900000000000001</v>
          </cell>
          <cell r="M393">
            <v>1.01</v>
          </cell>
          <cell r="N393">
            <v>0.97</v>
          </cell>
          <cell r="O393">
            <v>0.95</v>
          </cell>
          <cell r="P393">
            <v>0.94</v>
          </cell>
          <cell r="Q393">
            <v>0.94</v>
          </cell>
          <cell r="R393">
            <v>0.97</v>
          </cell>
          <cell r="S393">
            <v>0.98</v>
          </cell>
          <cell r="T393">
            <v>0.99</v>
          </cell>
          <cell r="U393">
            <v>0.99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1.4</v>
          </cell>
          <cell r="AC393">
            <v>1.54</v>
          </cell>
          <cell r="AD393">
            <v>1.5</v>
          </cell>
          <cell r="AE393">
            <v>1.45</v>
          </cell>
          <cell r="AF393">
            <v>1.4</v>
          </cell>
          <cell r="AG393">
            <v>1.36</v>
          </cell>
          <cell r="AH393">
            <v>1.55</v>
          </cell>
          <cell r="AI393">
            <v>1.67</v>
          </cell>
          <cell r="AJ393">
            <v>1.68</v>
          </cell>
          <cell r="AK393">
            <v>1.67</v>
          </cell>
        </row>
        <row r="394">
          <cell r="A394" t="str">
            <v>SDG_NoInv_BasePVAXamore</v>
          </cell>
          <cell r="B394" t="str">
            <v>SIclos6_GOVclos11</v>
          </cell>
          <cell r="C394" t="str">
            <v>SDG_NoInv_Base</v>
          </cell>
          <cell r="D394" t="str">
            <v>PVAX</v>
          </cell>
          <cell r="E394" t="str">
            <v>amore</v>
          </cell>
          <cell r="F394">
            <v>1</v>
          </cell>
          <cell r="G394">
            <v>1.06</v>
          </cell>
          <cell r="H394">
            <v>1.06</v>
          </cell>
          <cell r="I394">
            <v>1.06</v>
          </cell>
          <cell r="J394">
            <v>1.05</v>
          </cell>
          <cell r="K394">
            <v>1.05</v>
          </cell>
          <cell r="L394">
            <v>1.05</v>
          </cell>
          <cell r="M394">
            <v>1.06</v>
          </cell>
          <cell r="N394">
            <v>1.06</v>
          </cell>
          <cell r="O394">
            <v>1.0900000000000001</v>
          </cell>
          <cell r="P394">
            <v>1.0900000000000001</v>
          </cell>
          <cell r="Q394">
            <v>1.08</v>
          </cell>
          <cell r="R394">
            <v>1.08</v>
          </cell>
          <cell r="S394">
            <v>1.07</v>
          </cell>
          <cell r="T394">
            <v>1.07</v>
          </cell>
          <cell r="U394">
            <v>1.06</v>
          </cell>
          <cell r="V394">
            <v>1.06</v>
          </cell>
          <cell r="W394">
            <v>1.06</v>
          </cell>
          <cell r="X394">
            <v>1.06</v>
          </cell>
          <cell r="Y394">
            <v>1.06</v>
          </cell>
          <cell r="Z394">
            <v>1.05</v>
          </cell>
          <cell r="AA394">
            <v>1.05</v>
          </cell>
          <cell r="AB394">
            <v>1.05</v>
          </cell>
          <cell r="AC394">
            <v>1.04</v>
          </cell>
          <cell r="AD394">
            <v>1.04</v>
          </cell>
          <cell r="AE394">
            <v>1.04</v>
          </cell>
          <cell r="AF394">
            <v>1.04</v>
          </cell>
          <cell r="AG394">
            <v>1.03</v>
          </cell>
          <cell r="AH394">
            <v>1.01</v>
          </cell>
          <cell r="AI394">
            <v>0.99</v>
          </cell>
          <cell r="AJ394">
            <v>0.97</v>
          </cell>
          <cell r="AK394">
            <v>0.96</v>
          </cell>
        </row>
        <row r="395">
          <cell r="A395" t="str">
            <v>SDG_NoInv_BasePVAXamine</v>
          </cell>
          <cell r="B395" t="str">
            <v>SIclos6_GOVclos11</v>
          </cell>
          <cell r="C395" t="str">
            <v>SDG_NoInv_Base</v>
          </cell>
          <cell r="D395" t="str">
            <v>PVAX</v>
          </cell>
          <cell r="E395" t="str">
            <v>amine</v>
          </cell>
          <cell r="F395">
            <v>1</v>
          </cell>
          <cell r="G395">
            <v>1.03</v>
          </cell>
          <cell r="H395">
            <v>1.03</v>
          </cell>
          <cell r="I395">
            <v>1.03</v>
          </cell>
          <cell r="J395">
            <v>1.03</v>
          </cell>
          <cell r="K395">
            <v>1.03</v>
          </cell>
          <cell r="L395">
            <v>1.03</v>
          </cell>
          <cell r="M395">
            <v>1.04</v>
          </cell>
          <cell r="N395">
            <v>1.03</v>
          </cell>
          <cell r="O395">
            <v>1.05</v>
          </cell>
          <cell r="P395">
            <v>1.04</v>
          </cell>
          <cell r="Q395">
            <v>1.04</v>
          </cell>
          <cell r="R395">
            <v>1.04</v>
          </cell>
          <cell r="S395">
            <v>1.04</v>
          </cell>
          <cell r="T395">
            <v>1.04</v>
          </cell>
          <cell r="U395">
            <v>1.04</v>
          </cell>
          <cell r="V395">
            <v>1.04</v>
          </cell>
          <cell r="W395">
            <v>1.04</v>
          </cell>
          <cell r="X395">
            <v>1.06</v>
          </cell>
          <cell r="Y395">
            <v>1.06</v>
          </cell>
          <cell r="Z395">
            <v>1.06</v>
          </cell>
          <cell r="AA395">
            <v>1.06</v>
          </cell>
          <cell r="AB395">
            <v>1.05</v>
          </cell>
          <cell r="AC395">
            <v>1.05</v>
          </cell>
          <cell r="AD395">
            <v>1.04</v>
          </cell>
          <cell r="AE395">
            <v>1.04</v>
          </cell>
          <cell r="AF395">
            <v>1.05</v>
          </cell>
          <cell r="AG395">
            <v>1.05</v>
          </cell>
          <cell r="AH395">
            <v>1.05</v>
          </cell>
          <cell r="AI395">
            <v>1.04</v>
          </cell>
          <cell r="AJ395">
            <v>1.03</v>
          </cell>
          <cell r="AK395">
            <v>1.03</v>
          </cell>
        </row>
        <row r="396">
          <cell r="A396" t="str">
            <v>SDG_NoInv_BasePVAXameat</v>
          </cell>
          <cell r="B396" t="str">
            <v>SIclos6_GOVclos11</v>
          </cell>
          <cell r="C396" t="str">
            <v>SDG_NoInv_Base</v>
          </cell>
          <cell r="D396" t="str">
            <v>PVAX</v>
          </cell>
          <cell r="E396" t="str">
            <v>ameat</v>
          </cell>
          <cell r="F396">
            <v>1</v>
          </cell>
          <cell r="G396">
            <v>0.96</v>
          </cell>
          <cell r="H396">
            <v>0.93</v>
          </cell>
          <cell r="I396">
            <v>0.93</v>
          </cell>
          <cell r="J396">
            <v>0.94</v>
          </cell>
          <cell r="K396">
            <v>0.94</v>
          </cell>
          <cell r="L396">
            <v>0.94</v>
          </cell>
          <cell r="M396">
            <v>0.94</v>
          </cell>
          <cell r="N396">
            <v>0.94</v>
          </cell>
          <cell r="O396">
            <v>0.94</v>
          </cell>
          <cell r="P396">
            <v>0.95</v>
          </cell>
          <cell r="Q396">
            <v>0.95</v>
          </cell>
          <cell r="R396">
            <v>0.95</v>
          </cell>
          <cell r="S396">
            <v>0.95</v>
          </cell>
          <cell r="T396">
            <v>0.95</v>
          </cell>
          <cell r="U396">
            <v>0.95</v>
          </cell>
          <cell r="V396">
            <v>0.95</v>
          </cell>
          <cell r="W396">
            <v>0.95</v>
          </cell>
          <cell r="X396">
            <v>0.95</v>
          </cell>
          <cell r="Y396">
            <v>0.95</v>
          </cell>
          <cell r="Z396">
            <v>0.95</v>
          </cell>
          <cell r="AA396">
            <v>0.95</v>
          </cell>
          <cell r="AB396">
            <v>0.95</v>
          </cell>
          <cell r="AC396">
            <v>0.95</v>
          </cell>
          <cell r="AD396">
            <v>0.95</v>
          </cell>
          <cell r="AE396">
            <v>0.96</v>
          </cell>
          <cell r="AF396">
            <v>0.96</v>
          </cell>
          <cell r="AG396">
            <v>0.96</v>
          </cell>
          <cell r="AH396">
            <v>0.96</v>
          </cell>
          <cell r="AI396">
            <v>0.96</v>
          </cell>
          <cell r="AJ396">
            <v>0.97</v>
          </cell>
          <cell r="AK396">
            <v>0.98</v>
          </cell>
        </row>
        <row r="397">
          <cell r="A397" t="str">
            <v>SDG_NoInv_BasePVAXapfis</v>
          </cell>
          <cell r="B397" t="str">
            <v>SIclos6_GOVclos11</v>
          </cell>
          <cell r="C397" t="str">
            <v>SDG_NoInv_Base</v>
          </cell>
          <cell r="D397" t="str">
            <v>PVAX</v>
          </cell>
          <cell r="E397" t="str">
            <v>apfis</v>
          </cell>
          <cell r="F397">
            <v>1</v>
          </cell>
          <cell r="G397">
            <v>1</v>
          </cell>
          <cell r="H397">
            <v>0.99</v>
          </cell>
          <cell r="I397">
            <v>0.99</v>
          </cell>
          <cell r="J397">
            <v>0.98</v>
          </cell>
          <cell r="K397">
            <v>0.98</v>
          </cell>
          <cell r="L397">
            <v>0.98</v>
          </cell>
          <cell r="M397">
            <v>0.98</v>
          </cell>
          <cell r="N397">
            <v>0.98</v>
          </cell>
          <cell r="O397">
            <v>1</v>
          </cell>
          <cell r="P397">
            <v>1</v>
          </cell>
          <cell r="Q397">
            <v>0.99</v>
          </cell>
          <cell r="R397">
            <v>0.99</v>
          </cell>
          <cell r="S397">
            <v>0.99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E397">
            <v>1</v>
          </cell>
          <cell r="AF397">
            <v>1</v>
          </cell>
          <cell r="AG397">
            <v>1</v>
          </cell>
          <cell r="AH397">
            <v>0.99</v>
          </cell>
          <cell r="AI397">
            <v>0.98</v>
          </cell>
          <cell r="AJ397">
            <v>0.97</v>
          </cell>
          <cell r="AK397">
            <v>0.96</v>
          </cell>
        </row>
        <row r="398">
          <cell r="A398" t="str">
            <v>SDG_NoInv_BasePVAXavege</v>
          </cell>
          <cell r="B398" t="str">
            <v>SIclos6_GOVclos11</v>
          </cell>
          <cell r="C398" t="str">
            <v>SDG_NoInv_Base</v>
          </cell>
          <cell r="D398" t="str">
            <v>PVAX</v>
          </cell>
          <cell r="E398" t="str">
            <v>avege</v>
          </cell>
          <cell r="F398">
            <v>1</v>
          </cell>
          <cell r="G398">
            <v>0.98</v>
          </cell>
          <cell r="H398">
            <v>0.98</v>
          </cell>
          <cell r="I398">
            <v>0.98</v>
          </cell>
          <cell r="J398">
            <v>0.99</v>
          </cell>
          <cell r="K398">
            <v>0.99</v>
          </cell>
          <cell r="L398">
            <v>0.99</v>
          </cell>
          <cell r="M398">
            <v>0.99</v>
          </cell>
          <cell r="N398">
            <v>0.99</v>
          </cell>
          <cell r="O398">
            <v>1.01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1.01</v>
          </cell>
          <cell r="Y398">
            <v>1.01</v>
          </cell>
          <cell r="Z398">
            <v>1</v>
          </cell>
          <cell r="AA398">
            <v>1</v>
          </cell>
          <cell r="AB398">
            <v>1.01</v>
          </cell>
          <cell r="AC398">
            <v>1.01</v>
          </cell>
          <cell r="AD398">
            <v>1.01</v>
          </cell>
          <cell r="AE398">
            <v>1.01</v>
          </cell>
          <cell r="AF398">
            <v>1.01</v>
          </cell>
          <cell r="AG398">
            <v>1</v>
          </cell>
          <cell r="AH398">
            <v>1</v>
          </cell>
          <cell r="AI398">
            <v>0.98</v>
          </cell>
          <cell r="AJ398">
            <v>0.98</v>
          </cell>
          <cell r="AK398">
            <v>0.97</v>
          </cell>
        </row>
        <row r="399">
          <cell r="A399" t="str">
            <v>SDG_NoInv_BasePVAXafats</v>
          </cell>
          <cell r="B399" t="str">
            <v>SIclos6_GOVclos11</v>
          </cell>
          <cell r="C399" t="str">
            <v>SDG_NoInv_Base</v>
          </cell>
          <cell r="D399" t="str">
            <v>PVAX</v>
          </cell>
          <cell r="E399" t="str">
            <v>afats</v>
          </cell>
          <cell r="F399">
            <v>1</v>
          </cell>
          <cell r="G399">
            <v>0.97</v>
          </cell>
          <cell r="H399">
            <v>0.96</v>
          </cell>
          <cell r="I399">
            <v>0.95</v>
          </cell>
          <cell r="J399">
            <v>0.95</v>
          </cell>
          <cell r="K399">
            <v>0.94</v>
          </cell>
          <cell r="L399">
            <v>0.93</v>
          </cell>
          <cell r="M399">
            <v>0.93</v>
          </cell>
          <cell r="N399">
            <v>0.92</v>
          </cell>
          <cell r="O399">
            <v>1.01</v>
          </cell>
          <cell r="P399">
            <v>1</v>
          </cell>
          <cell r="Q399">
            <v>0.97</v>
          </cell>
          <cell r="R399">
            <v>0.95</v>
          </cell>
          <cell r="S399">
            <v>0.93</v>
          </cell>
          <cell r="T399">
            <v>0.92</v>
          </cell>
          <cell r="U399">
            <v>0.92</v>
          </cell>
          <cell r="V399">
            <v>0.91</v>
          </cell>
          <cell r="W399">
            <v>0.9</v>
          </cell>
          <cell r="X399">
            <v>0.91</v>
          </cell>
          <cell r="Y399">
            <v>0.91</v>
          </cell>
          <cell r="Z399">
            <v>0.91</v>
          </cell>
          <cell r="AA399">
            <v>0.91</v>
          </cell>
          <cell r="AB399">
            <v>0.94</v>
          </cell>
          <cell r="AC399">
            <v>0.94</v>
          </cell>
          <cell r="AD399">
            <v>0.93</v>
          </cell>
          <cell r="AE399">
            <v>0.92</v>
          </cell>
          <cell r="AF399">
            <v>0.91</v>
          </cell>
          <cell r="AG399">
            <v>0.91</v>
          </cell>
          <cell r="AH399">
            <v>0.92</v>
          </cell>
          <cell r="AI399">
            <v>0.92</v>
          </cell>
          <cell r="AJ399">
            <v>0.92</v>
          </cell>
          <cell r="AK399">
            <v>0.92</v>
          </cell>
        </row>
        <row r="400">
          <cell r="A400" t="str">
            <v>SDG_NoInv_BasePVAXadair</v>
          </cell>
          <cell r="B400" t="str">
            <v>SIclos6_GOVclos11</v>
          </cell>
          <cell r="C400" t="str">
            <v>SDG_NoInv_Base</v>
          </cell>
          <cell r="D400" t="str">
            <v>PVAX</v>
          </cell>
          <cell r="E400" t="str">
            <v>adair</v>
          </cell>
          <cell r="F400">
            <v>1</v>
          </cell>
          <cell r="G400">
            <v>0.99</v>
          </cell>
          <cell r="H400">
            <v>0.98</v>
          </cell>
          <cell r="I400">
            <v>0.98</v>
          </cell>
          <cell r="J400">
            <v>0.98</v>
          </cell>
          <cell r="K400">
            <v>0.98</v>
          </cell>
          <cell r="L400">
            <v>0.98</v>
          </cell>
          <cell r="M400">
            <v>0.98</v>
          </cell>
          <cell r="N400">
            <v>0.98</v>
          </cell>
          <cell r="O400">
            <v>0.99</v>
          </cell>
          <cell r="P400">
            <v>0.99</v>
          </cell>
          <cell r="Q400">
            <v>0.99</v>
          </cell>
          <cell r="R400">
            <v>0.99</v>
          </cell>
          <cell r="S400">
            <v>0.99</v>
          </cell>
          <cell r="T400">
            <v>0.99</v>
          </cell>
          <cell r="U400">
            <v>0.99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E400">
            <v>1</v>
          </cell>
          <cell r="AF400">
            <v>1</v>
          </cell>
          <cell r="AG400">
            <v>1</v>
          </cell>
          <cell r="AH400">
            <v>0.99</v>
          </cell>
          <cell r="AI400">
            <v>0.98</v>
          </cell>
          <cell r="AJ400">
            <v>0.97</v>
          </cell>
          <cell r="AK400">
            <v>0.97</v>
          </cell>
        </row>
        <row r="401">
          <cell r="A401" t="str">
            <v>SDG_NoInv_BasePVAXagrai</v>
          </cell>
          <cell r="B401" t="str">
            <v>SIclos6_GOVclos11</v>
          </cell>
          <cell r="C401" t="str">
            <v>SDG_NoInv_Base</v>
          </cell>
          <cell r="D401" t="str">
            <v>PVAX</v>
          </cell>
          <cell r="E401" t="str">
            <v>agrai</v>
          </cell>
          <cell r="F401">
            <v>1</v>
          </cell>
          <cell r="G401">
            <v>1</v>
          </cell>
          <cell r="H401">
            <v>0.98</v>
          </cell>
          <cell r="I401">
            <v>0.98</v>
          </cell>
          <cell r="J401">
            <v>0.97</v>
          </cell>
          <cell r="K401">
            <v>0.96</v>
          </cell>
          <cell r="L401">
            <v>0.96</v>
          </cell>
          <cell r="M401">
            <v>0.95</v>
          </cell>
          <cell r="N401">
            <v>0.95</v>
          </cell>
          <cell r="O401">
            <v>0.95</v>
          </cell>
          <cell r="P401">
            <v>0.95</v>
          </cell>
          <cell r="Q401">
            <v>0.94</v>
          </cell>
          <cell r="R401">
            <v>0.94</v>
          </cell>
          <cell r="S401">
            <v>0.94</v>
          </cell>
          <cell r="T401">
            <v>0.94</v>
          </cell>
          <cell r="U401">
            <v>0.94</v>
          </cell>
          <cell r="V401">
            <v>0.94</v>
          </cell>
          <cell r="W401">
            <v>0.94</v>
          </cell>
          <cell r="X401">
            <v>0.94</v>
          </cell>
          <cell r="Y401">
            <v>0.94</v>
          </cell>
          <cell r="Z401">
            <v>0.94</v>
          </cell>
          <cell r="AA401">
            <v>0.94</v>
          </cell>
          <cell r="AB401">
            <v>0.94</v>
          </cell>
          <cell r="AC401">
            <v>0.94</v>
          </cell>
          <cell r="AD401">
            <v>0.95</v>
          </cell>
          <cell r="AE401">
            <v>0.95</v>
          </cell>
          <cell r="AF401">
            <v>0.95</v>
          </cell>
          <cell r="AG401">
            <v>0.95</v>
          </cell>
          <cell r="AH401">
            <v>0.94</v>
          </cell>
          <cell r="AI401">
            <v>0.93</v>
          </cell>
          <cell r="AJ401">
            <v>0.93</v>
          </cell>
          <cell r="AK401">
            <v>0.93</v>
          </cell>
        </row>
        <row r="402">
          <cell r="A402" t="str">
            <v>SDG_NoInv_BasePVAXastar</v>
          </cell>
          <cell r="B402" t="str">
            <v>SIclos6_GOVclos11</v>
          </cell>
          <cell r="C402" t="str">
            <v>SDG_NoInv_Base</v>
          </cell>
          <cell r="D402" t="str">
            <v>PVAX</v>
          </cell>
          <cell r="E402" t="str">
            <v>astar</v>
          </cell>
          <cell r="F402">
            <v>1</v>
          </cell>
          <cell r="G402">
            <v>0.99</v>
          </cell>
          <cell r="H402">
            <v>0.97</v>
          </cell>
          <cell r="I402">
            <v>0.98</v>
          </cell>
          <cell r="J402">
            <v>0.97</v>
          </cell>
          <cell r="K402">
            <v>0.96</v>
          </cell>
          <cell r="L402">
            <v>0.95</v>
          </cell>
          <cell r="M402">
            <v>0.95</v>
          </cell>
          <cell r="N402">
            <v>0.94</v>
          </cell>
          <cell r="O402">
            <v>0.94</v>
          </cell>
          <cell r="P402">
            <v>0.94</v>
          </cell>
          <cell r="Q402">
            <v>0.93</v>
          </cell>
          <cell r="R402">
            <v>0.93</v>
          </cell>
          <cell r="S402">
            <v>0.93</v>
          </cell>
          <cell r="T402">
            <v>0.93</v>
          </cell>
          <cell r="U402">
            <v>0.93</v>
          </cell>
          <cell r="V402">
            <v>0.92</v>
          </cell>
          <cell r="W402">
            <v>0.92</v>
          </cell>
          <cell r="X402">
            <v>0.92</v>
          </cell>
          <cell r="Y402">
            <v>0.92</v>
          </cell>
          <cell r="Z402">
            <v>0.92</v>
          </cell>
          <cell r="AA402">
            <v>0.92</v>
          </cell>
          <cell r="AB402">
            <v>0.92</v>
          </cell>
          <cell r="AC402">
            <v>0.92</v>
          </cell>
          <cell r="AD402">
            <v>0.92</v>
          </cell>
          <cell r="AE402">
            <v>0.92</v>
          </cell>
          <cell r="AF402">
            <v>0.93</v>
          </cell>
          <cell r="AG402">
            <v>0.9</v>
          </cell>
          <cell r="AH402">
            <v>0.88</v>
          </cell>
          <cell r="AI402">
            <v>0.86</v>
          </cell>
          <cell r="AJ402">
            <v>0.84</v>
          </cell>
          <cell r="AK402">
            <v>0.83</v>
          </cell>
        </row>
        <row r="403">
          <cell r="A403" t="str">
            <v>SDG_NoInv_BasePVAXafeed</v>
          </cell>
          <cell r="B403" t="str">
            <v>SIclos6_GOVclos11</v>
          </cell>
          <cell r="C403" t="str">
            <v>SDG_NoInv_Base</v>
          </cell>
          <cell r="D403" t="str">
            <v>PVAX</v>
          </cell>
          <cell r="E403" t="str">
            <v>afeed</v>
          </cell>
          <cell r="F403">
            <v>1</v>
          </cell>
          <cell r="G403">
            <v>0.76</v>
          </cell>
          <cell r="H403">
            <v>0.86</v>
          </cell>
          <cell r="I403">
            <v>0.89</v>
          </cell>
          <cell r="J403">
            <v>0.92</v>
          </cell>
          <cell r="K403">
            <v>0.92</v>
          </cell>
          <cell r="L403">
            <v>0.92</v>
          </cell>
          <cell r="M403">
            <v>0.92</v>
          </cell>
          <cell r="N403">
            <v>0.92</v>
          </cell>
          <cell r="O403">
            <v>0.96</v>
          </cell>
          <cell r="P403">
            <v>0.95</v>
          </cell>
          <cell r="Q403">
            <v>0.95</v>
          </cell>
          <cell r="R403">
            <v>0.95</v>
          </cell>
          <cell r="S403">
            <v>0.95</v>
          </cell>
          <cell r="T403">
            <v>0.96</v>
          </cell>
          <cell r="U403">
            <v>0.96</v>
          </cell>
          <cell r="V403">
            <v>0.96</v>
          </cell>
          <cell r="W403">
            <v>0.97</v>
          </cell>
          <cell r="X403">
            <v>0.97</v>
          </cell>
          <cell r="Y403">
            <v>0.97</v>
          </cell>
          <cell r="Z403">
            <v>0.98</v>
          </cell>
          <cell r="AA403">
            <v>0.98</v>
          </cell>
          <cell r="AB403">
            <v>0.99</v>
          </cell>
          <cell r="AC403">
            <v>0.99</v>
          </cell>
          <cell r="AD403">
            <v>0.99</v>
          </cell>
          <cell r="AE403">
            <v>0.98</v>
          </cell>
          <cell r="AF403">
            <v>0.98</v>
          </cell>
          <cell r="AG403">
            <v>0.98</v>
          </cell>
          <cell r="AH403">
            <v>1.03</v>
          </cell>
          <cell r="AI403">
            <v>1.06</v>
          </cell>
          <cell r="AJ403">
            <v>1.05</v>
          </cell>
          <cell r="AK403">
            <v>1.05</v>
          </cell>
        </row>
        <row r="404">
          <cell r="A404" t="str">
            <v>SDG_NoInv_BasePVAXabake</v>
          </cell>
          <cell r="B404" t="str">
            <v>SIclos6_GOVclos11</v>
          </cell>
          <cell r="C404" t="str">
            <v>SDG_NoInv_Base</v>
          </cell>
          <cell r="D404" t="str">
            <v>PVAX</v>
          </cell>
          <cell r="E404" t="str">
            <v>abake</v>
          </cell>
          <cell r="F404">
            <v>1</v>
          </cell>
          <cell r="G404">
            <v>1.01</v>
          </cell>
          <cell r="H404">
            <v>1</v>
          </cell>
          <cell r="I404">
            <v>1</v>
          </cell>
          <cell r="J404">
            <v>1</v>
          </cell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1.01</v>
          </cell>
          <cell r="T404">
            <v>1.01</v>
          </cell>
          <cell r="U404">
            <v>1.01</v>
          </cell>
          <cell r="V404">
            <v>1.01</v>
          </cell>
          <cell r="W404">
            <v>1.01</v>
          </cell>
          <cell r="X404">
            <v>1.02</v>
          </cell>
          <cell r="Y404">
            <v>1.02</v>
          </cell>
          <cell r="Z404">
            <v>1.01</v>
          </cell>
          <cell r="AA404">
            <v>1.01</v>
          </cell>
          <cell r="AB404">
            <v>1.01</v>
          </cell>
          <cell r="AC404">
            <v>1.01</v>
          </cell>
          <cell r="AD404">
            <v>1.01</v>
          </cell>
          <cell r="AE404">
            <v>1.01</v>
          </cell>
          <cell r="AF404">
            <v>1.01</v>
          </cell>
          <cell r="AG404">
            <v>1.01</v>
          </cell>
          <cell r="AH404">
            <v>0.99</v>
          </cell>
          <cell r="AI404">
            <v>0.98</v>
          </cell>
          <cell r="AJ404">
            <v>0.97</v>
          </cell>
          <cell r="AK404">
            <v>0.96</v>
          </cell>
        </row>
        <row r="405">
          <cell r="A405" t="str">
            <v>SDG_NoInv_BasePVAXasuga</v>
          </cell>
          <cell r="B405" t="str">
            <v>SIclos6_GOVclos11</v>
          </cell>
          <cell r="C405" t="str">
            <v>SDG_NoInv_Base</v>
          </cell>
          <cell r="D405" t="str">
            <v>PVAX</v>
          </cell>
          <cell r="E405" t="str">
            <v>asuga</v>
          </cell>
          <cell r="F405">
            <v>1</v>
          </cell>
          <cell r="G405">
            <v>1</v>
          </cell>
          <cell r="H405">
            <v>1</v>
          </cell>
          <cell r="I405">
            <v>1</v>
          </cell>
          <cell r="J405">
            <v>0.99</v>
          </cell>
          <cell r="K405">
            <v>0.99</v>
          </cell>
          <cell r="L405">
            <v>0.99</v>
          </cell>
          <cell r="M405">
            <v>0.98</v>
          </cell>
          <cell r="N405">
            <v>0.98</v>
          </cell>
          <cell r="O405">
            <v>0.98</v>
          </cell>
          <cell r="P405">
            <v>0.98</v>
          </cell>
          <cell r="Q405">
            <v>0.98</v>
          </cell>
          <cell r="R405">
            <v>0.98</v>
          </cell>
          <cell r="S405">
            <v>0.98</v>
          </cell>
          <cell r="T405">
            <v>0.98</v>
          </cell>
          <cell r="U405">
            <v>0.98</v>
          </cell>
          <cell r="V405">
            <v>0.98</v>
          </cell>
          <cell r="W405">
            <v>0.98</v>
          </cell>
          <cell r="X405">
            <v>0.98</v>
          </cell>
          <cell r="Y405">
            <v>0.98</v>
          </cell>
          <cell r="Z405">
            <v>0.98</v>
          </cell>
          <cell r="AA405">
            <v>0.98</v>
          </cell>
          <cell r="AB405">
            <v>0.98</v>
          </cell>
          <cell r="AC405">
            <v>0.98</v>
          </cell>
          <cell r="AD405">
            <v>0.98</v>
          </cell>
          <cell r="AE405">
            <v>0.98</v>
          </cell>
          <cell r="AF405">
            <v>0.98</v>
          </cell>
          <cell r="AG405">
            <v>0.98</v>
          </cell>
          <cell r="AH405">
            <v>0.97</v>
          </cell>
          <cell r="AI405">
            <v>0.96</v>
          </cell>
          <cell r="AJ405">
            <v>0.96</v>
          </cell>
          <cell r="AK405">
            <v>0.96</v>
          </cell>
        </row>
        <row r="406">
          <cell r="A406" t="str">
            <v>SDG_NoInv_BasePVAXaconf</v>
          </cell>
          <cell r="B406" t="str">
            <v>SIclos6_GOVclos11</v>
          </cell>
          <cell r="C406" t="str">
            <v>SDG_NoInv_Base</v>
          </cell>
          <cell r="D406" t="str">
            <v>PVAX</v>
          </cell>
          <cell r="E406" t="str">
            <v>aconf</v>
          </cell>
          <cell r="F406">
            <v>1</v>
          </cell>
          <cell r="G406">
            <v>1</v>
          </cell>
          <cell r="H406">
            <v>1</v>
          </cell>
          <cell r="I406">
            <v>1</v>
          </cell>
          <cell r="J406">
            <v>1</v>
          </cell>
          <cell r="K406">
            <v>1</v>
          </cell>
          <cell r="L406">
            <v>1</v>
          </cell>
          <cell r="M406">
            <v>1.01</v>
          </cell>
          <cell r="N406">
            <v>1.01</v>
          </cell>
          <cell r="O406">
            <v>1.02</v>
          </cell>
          <cell r="P406">
            <v>1.02</v>
          </cell>
          <cell r="Q406">
            <v>1.02</v>
          </cell>
          <cell r="R406">
            <v>1.03</v>
          </cell>
          <cell r="S406">
            <v>1.03</v>
          </cell>
          <cell r="T406">
            <v>1.04</v>
          </cell>
          <cell r="U406">
            <v>1.04</v>
          </cell>
          <cell r="V406">
            <v>1.04</v>
          </cell>
          <cell r="W406">
            <v>1.05</v>
          </cell>
          <cell r="X406">
            <v>1.05</v>
          </cell>
          <cell r="Y406">
            <v>1.04</v>
          </cell>
          <cell r="Z406">
            <v>1.04</v>
          </cell>
          <cell r="AA406">
            <v>1.04</v>
          </cell>
          <cell r="AB406">
            <v>1.05</v>
          </cell>
          <cell r="AC406">
            <v>1.04</v>
          </cell>
          <cell r="AD406">
            <v>1.04</v>
          </cell>
          <cell r="AE406">
            <v>1.04</v>
          </cell>
          <cell r="AF406">
            <v>1.05</v>
          </cell>
          <cell r="AG406">
            <v>1.04</v>
          </cell>
          <cell r="AH406">
            <v>1.03</v>
          </cell>
          <cell r="AI406">
            <v>1.01</v>
          </cell>
          <cell r="AJ406">
            <v>1</v>
          </cell>
          <cell r="AK406">
            <v>0.99</v>
          </cell>
        </row>
        <row r="407">
          <cell r="A407" t="str">
            <v>SDG_NoInv_BasePVAXapast</v>
          </cell>
          <cell r="B407" t="str">
            <v>SIclos6_GOVclos11</v>
          </cell>
          <cell r="C407" t="str">
            <v>SDG_NoInv_Base</v>
          </cell>
          <cell r="D407" t="str">
            <v>PVAX</v>
          </cell>
          <cell r="E407" t="str">
            <v>apast</v>
          </cell>
          <cell r="F407">
            <v>1</v>
          </cell>
          <cell r="G407">
            <v>0.93</v>
          </cell>
          <cell r="H407">
            <v>0.94</v>
          </cell>
          <cell r="I407">
            <v>0.93</v>
          </cell>
          <cell r="J407">
            <v>0.94</v>
          </cell>
          <cell r="K407">
            <v>0.95</v>
          </cell>
          <cell r="L407">
            <v>0.95</v>
          </cell>
          <cell r="M407">
            <v>0.95</v>
          </cell>
          <cell r="N407">
            <v>0.94</v>
          </cell>
          <cell r="O407">
            <v>0.99</v>
          </cell>
          <cell r="P407">
            <v>0.98</v>
          </cell>
          <cell r="Q407">
            <v>0.97</v>
          </cell>
          <cell r="R407">
            <v>0.96</v>
          </cell>
          <cell r="S407">
            <v>0.97</v>
          </cell>
          <cell r="T407">
            <v>0.97</v>
          </cell>
          <cell r="U407">
            <v>0.96</v>
          </cell>
          <cell r="V407">
            <v>0.96</v>
          </cell>
          <cell r="W407">
            <v>0.96</v>
          </cell>
          <cell r="X407">
            <v>0.97</v>
          </cell>
          <cell r="Y407">
            <v>0.96</v>
          </cell>
          <cell r="Z407">
            <v>0.95</v>
          </cell>
          <cell r="AA407">
            <v>0.95</v>
          </cell>
          <cell r="AB407">
            <v>0.96</v>
          </cell>
          <cell r="AC407">
            <v>0.96</v>
          </cell>
          <cell r="AD407">
            <v>0.96</v>
          </cell>
          <cell r="AE407">
            <v>0.96</v>
          </cell>
          <cell r="AF407">
            <v>0.96</v>
          </cell>
          <cell r="AG407">
            <v>0.95</v>
          </cell>
          <cell r="AH407">
            <v>0.97</v>
          </cell>
          <cell r="AI407">
            <v>0.97</v>
          </cell>
          <cell r="AJ407">
            <v>0.97</v>
          </cell>
          <cell r="AK407">
            <v>0.97</v>
          </cell>
        </row>
        <row r="408">
          <cell r="A408" t="str">
            <v>SDG_NoInv_BasePVAXaofoo</v>
          </cell>
          <cell r="B408" t="str">
            <v>SIclos6_GOVclos11</v>
          </cell>
          <cell r="C408" t="str">
            <v>SDG_NoInv_Base</v>
          </cell>
          <cell r="D408" t="str">
            <v>PVAX</v>
          </cell>
          <cell r="E408" t="str">
            <v>aofoo</v>
          </cell>
          <cell r="F408">
            <v>1</v>
          </cell>
          <cell r="G408">
            <v>0.96</v>
          </cell>
          <cell r="H408">
            <v>0.96</v>
          </cell>
          <cell r="I408">
            <v>0.96</v>
          </cell>
          <cell r="J408">
            <v>0.97</v>
          </cell>
          <cell r="K408">
            <v>0.97</v>
          </cell>
          <cell r="L408">
            <v>0.97</v>
          </cell>
          <cell r="M408">
            <v>0.97</v>
          </cell>
          <cell r="N408">
            <v>0.97</v>
          </cell>
          <cell r="O408">
            <v>0.99</v>
          </cell>
          <cell r="P408">
            <v>0.99</v>
          </cell>
          <cell r="Q408">
            <v>0.98</v>
          </cell>
          <cell r="R408">
            <v>0.98</v>
          </cell>
          <cell r="S408">
            <v>0.98</v>
          </cell>
          <cell r="T408">
            <v>0.98</v>
          </cell>
          <cell r="U408">
            <v>0.98</v>
          </cell>
          <cell r="V408">
            <v>0.98</v>
          </cell>
          <cell r="W408">
            <v>0.98</v>
          </cell>
          <cell r="X408">
            <v>0.99</v>
          </cell>
          <cell r="Y408">
            <v>0.99</v>
          </cell>
          <cell r="Z408">
            <v>0.98</v>
          </cell>
          <cell r="AA408">
            <v>0.98</v>
          </cell>
          <cell r="AB408">
            <v>0.99</v>
          </cell>
          <cell r="AC408">
            <v>0.99</v>
          </cell>
          <cell r="AD408">
            <v>0.99</v>
          </cell>
          <cell r="AE408">
            <v>0.98</v>
          </cell>
          <cell r="AF408">
            <v>0.99</v>
          </cell>
          <cell r="AG408">
            <v>0.98</v>
          </cell>
          <cell r="AH408">
            <v>0.98</v>
          </cell>
          <cell r="AI408">
            <v>0.98</v>
          </cell>
          <cell r="AJ408">
            <v>0.98</v>
          </cell>
          <cell r="AK408">
            <v>0.97</v>
          </cell>
        </row>
        <row r="409">
          <cell r="A409" t="str">
            <v>SDG_NoInv_BasePVAXabevt</v>
          </cell>
          <cell r="B409" t="str">
            <v>SIclos6_GOVclos11</v>
          </cell>
          <cell r="C409" t="str">
            <v>SDG_NoInv_Base</v>
          </cell>
          <cell r="D409" t="str">
            <v>PVAX</v>
          </cell>
          <cell r="E409" t="str">
            <v>abevt</v>
          </cell>
          <cell r="F409">
            <v>1</v>
          </cell>
          <cell r="G409">
            <v>0.99</v>
          </cell>
          <cell r="H409">
            <v>1.01</v>
          </cell>
          <cell r="I409">
            <v>1</v>
          </cell>
          <cell r="J409">
            <v>1</v>
          </cell>
          <cell r="K409">
            <v>1</v>
          </cell>
          <cell r="L409">
            <v>1.01</v>
          </cell>
          <cell r="M409">
            <v>1.01</v>
          </cell>
          <cell r="N409">
            <v>1</v>
          </cell>
          <cell r="O409">
            <v>1.04</v>
          </cell>
          <cell r="P409">
            <v>1.04</v>
          </cell>
          <cell r="Q409">
            <v>1.02</v>
          </cell>
          <cell r="R409">
            <v>1.02</v>
          </cell>
          <cell r="S409">
            <v>1.02</v>
          </cell>
          <cell r="T409">
            <v>1.02</v>
          </cell>
          <cell r="U409">
            <v>1.02</v>
          </cell>
          <cell r="V409">
            <v>1.01</v>
          </cell>
          <cell r="W409">
            <v>1.02</v>
          </cell>
          <cell r="X409">
            <v>1.02</v>
          </cell>
          <cell r="Y409">
            <v>1.01</v>
          </cell>
          <cell r="Z409">
            <v>1.01</v>
          </cell>
          <cell r="AA409">
            <v>1.01</v>
          </cell>
          <cell r="AB409">
            <v>1.02</v>
          </cell>
          <cell r="AC409">
            <v>1.02</v>
          </cell>
          <cell r="AD409">
            <v>1.02</v>
          </cell>
          <cell r="AE409">
            <v>1.01</v>
          </cell>
          <cell r="AF409">
            <v>1.01</v>
          </cell>
          <cell r="AG409">
            <v>1.01</v>
          </cell>
          <cell r="AH409">
            <v>1.01</v>
          </cell>
          <cell r="AI409">
            <v>1</v>
          </cell>
          <cell r="AJ409">
            <v>0.99</v>
          </cell>
          <cell r="AK409">
            <v>0.98</v>
          </cell>
        </row>
        <row r="410">
          <cell r="A410" t="str">
            <v>SDG_NoInv_BasePVAXatext</v>
          </cell>
          <cell r="B410" t="str">
            <v>SIclos6_GOVclos11</v>
          </cell>
          <cell r="C410" t="str">
            <v>SDG_NoInv_Base</v>
          </cell>
          <cell r="D410" t="str">
            <v>PVAX</v>
          </cell>
          <cell r="E410" t="str">
            <v>atext</v>
          </cell>
          <cell r="F410">
            <v>1</v>
          </cell>
          <cell r="G410">
            <v>1.0900000000000001</v>
          </cell>
          <cell r="H410">
            <v>1.08</v>
          </cell>
          <cell r="I410">
            <v>1.08</v>
          </cell>
          <cell r="J410">
            <v>1.07</v>
          </cell>
          <cell r="K410">
            <v>1.07</v>
          </cell>
          <cell r="L410">
            <v>1.08</v>
          </cell>
          <cell r="M410">
            <v>1.08</v>
          </cell>
          <cell r="N410">
            <v>1.0900000000000001</v>
          </cell>
          <cell r="O410">
            <v>1.0900000000000001</v>
          </cell>
          <cell r="P410">
            <v>1.0900000000000001</v>
          </cell>
          <cell r="Q410">
            <v>1.0900000000000001</v>
          </cell>
          <cell r="R410">
            <v>1.1000000000000001</v>
          </cell>
          <cell r="S410">
            <v>1.1000000000000001</v>
          </cell>
          <cell r="T410">
            <v>1.1000000000000001</v>
          </cell>
          <cell r="U410">
            <v>1.1000000000000001</v>
          </cell>
          <cell r="V410">
            <v>1.1100000000000001</v>
          </cell>
          <cell r="W410">
            <v>1.1100000000000001</v>
          </cell>
          <cell r="X410">
            <v>1.1100000000000001</v>
          </cell>
          <cell r="Y410">
            <v>1.1100000000000001</v>
          </cell>
          <cell r="Z410">
            <v>1.1100000000000001</v>
          </cell>
          <cell r="AA410">
            <v>1.1100000000000001</v>
          </cell>
          <cell r="AB410">
            <v>1.1100000000000001</v>
          </cell>
          <cell r="AC410">
            <v>1.1000000000000001</v>
          </cell>
          <cell r="AD410">
            <v>1.1000000000000001</v>
          </cell>
          <cell r="AE410">
            <v>1.1000000000000001</v>
          </cell>
          <cell r="AF410">
            <v>1.1000000000000001</v>
          </cell>
          <cell r="AG410">
            <v>1.1000000000000001</v>
          </cell>
          <cell r="AH410">
            <v>1.07</v>
          </cell>
          <cell r="AI410">
            <v>1.05</v>
          </cell>
          <cell r="AJ410">
            <v>1.03</v>
          </cell>
          <cell r="AK410">
            <v>1.02</v>
          </cell>
        </row>
        <row r="411">
          <cell r="A411" t="str">
            <v>SDG_NoInv_BasePVAXaclth</v>
          </cell>
          <cell r="B411" t="str">
            <v>SIclos6_GOVclos11</v>
          </cell>
          <cell r="C411" t="str">
            <v>SDG_NoInv_Base</v>
          </cell>
          <cell r="D411" t="str">
            <v>PVAX</v>
          </cell>
          <cell r="E411" t="str">
            <v>aclth</v>
          </cell>
          <cell r="F411">
            <v>1</v>
          </cell>
          <cell r="G411">
            <v>1.1000000000000001</v>
          </cell>
          <cell r="H411">
            <v>1.0900000000000001</v>
          </cell>
          <cell r="I411">
            <v>1.0900000000000001</v>
          </cell>
          <cell r="J411">
            <v>1.0900000000000001</v>
          </cell>
          <cell r="K411">
            <v>1.0900000000000001</v>
          </cell>
          <cell r="L411">
            <v>1.1000000000000001</v>
          </cell>
          <cell r="M411">
            <v>1.1000000000000001</v>
          </cell>
          <cell r="N411">
            <v>1.1100000000000001</v>
          </cell>
          <cell r="O411">
            <v>1.1100000000000001</v>
          </cell>
          <cell r="P411">
            <v>1.1100000000000001</v>
          </cell>
          <cell r="Q411">
            <v>1.1100000000000001</v>
          </cell>
          <cell r="R411">
            <v>1.1200000000000001</v>
          </cell>
          <cell r="S411">
            <v>1.1200000000000001</v>
          </cell>
          <cell r="T411">
            <v>1.1200000000000001</v>
          </cell>
          <cell r="U411">
            <v>1.1299999999999999</v>
          </cell>
          <cell r="V411">
            <v>1.1299999999999999</v>
          </cell>
          <cell r="W411">
            <v>1.1399999999999999</v>
          </cell>
          <cell r="X411">
            <v>1.1399999999999999</v>
          </cell>
          <cell r="Y411">
            <v>1.1399999999999999</v>
          </cell>
          <cell r="Z411">
            <v>1.1299999999999999</v>
          </cell>
          <cell r="AA411">
            <v>1.1299999999999999</v>
          </cell>
          <cell r="AB411">
            <v>1.1299999999999999</v>
          </cell>
          <cell r="AC411">
            <v>1.1200000000000001</v>
          </cell>
          <cell r="AD411">
            <v>1.1200000000000001</v>
          </cell>
          <cell r="AE411">
            <v>1.1200000000000001</v>
          </cell>
          <cell r="AF411">
            <v>1.1200000000000001</v>
          </cell>
          <cell r="AG411">
            <v>1.1200000000000001</v>
          </cell>
          <cell r="AH411">
            <v>1.0900000000000001</v>
          </cell>
          <cell r="AI411">
            <v>1.06</v>
          </cell>
          <cell r="AJ411">
            <v>1.04</v>
          </cell>
          <cell r="AK411">
            <v>1.03</v>
          </cell>
        </row>
        <row r="412">
          <cell r="A412" t="str">
            <v>SDG_NoInv_BasePVAXaleat</v>
          </cell>
          <cell r="B412" t="str">
            <v>SIclos6_GOVclos11</v>
          </cell>
          <cell r="C412" t="str">
            <v>SDG_NoInv_Base</v>
          </cell>
          <cell r="D412" t="str">
            <v>PVAX</v>
          </cell>
          <cell r="E412" t="str">
            <v>aleat</v>
          </cell>
          <cell r="F412">
            <v>1</v>
          </cell>
          <cell r="G412">
            <v>1.0900000000000001</v>
          </cell>
          <cell r="H412">
            <v>1.05</v>
          </cell>
          <cell r="I412">
            <v>1.01</v>
          </cell>
          <cell r="J412">
            <v>0.99</v>
          </cell>
          <cell r="K412">
            <v>1</v>
          </cell>
          <cell r="L412">
            <v>1.01</v>
          </cell>
          <cell r="M412">
            <v>1.02</v>
          </cell>
          <cell r="N412">
            <v>1.03</v>
          </cell>
          <cell r="O412">
            <v>1.1200000000000001</v>
          </cell>
          <cell r="P412">
            <v>1.1200000000000001</v>
          </cell>
          <cell r="Q412">
            <v>1.1000000000000001</v>
          </cell>
          <cell r="R412">
            <v>1.07</v>
          </cell>
          <cell r="S412">
            <v>1.05</v>
          </cell>
          <cell r="T412">
            <v>1.04</v>
          </cell>
          <cell r="U412">
            <v>1.04</v>
          </cell>
          <cell r="V412">
            <v>1.03</v>
          </cell>
          <cell r="W412">
            <v>1.03</v>
          </cell>
          <cell r="X412">
            <v>1.03</v>
          </cell>
          <cell r="Y412">
            <v>1.02</v>
          </cell>
          <cell r="Z412">
            <v>1.01</v>
          </cell>
          <cell r="AA412">
            <v>1.01</v>
          </cell>
          <cell r="AB412">
            <v>1.03</v>
          </cell>
          <cell r="AC412">
            <v>1.04</v>
          </cell>
          <cell r="AD412">
            <v>1.04</v>
          </cell>
          <cell r="AE412">
            <v>1.03</v>
          </cell>
          <cell r="AF412">
            <v>1.03</v>
          </cell>
          <cell r="AG412">
            <v>1.02</v>
          </cell>
          <cell r="AH412">
            <v>0.99</v>
          </cell>
          <cell r="AI412">
            <v>0.95</v>
          </cell>
          <cell r="AJ412">
            <v>0.93</v>
          </cell>
          <cell r="AK412">
            <v>0.92</v>
          </cell>
        </row>
        <row r="413">
          <cell r="A413" t="str">
            <v>SDG_NoInv_BasePVAXafoot</v>
          </cell>
          <cell r="B413" t="str">
            <v>SIclos6_GOVclos11</v>
          </cell>
          <cell r="C413" t="str">
            <v>SDG_NoInv_Base</v>
          </cell>
          <cell r="D413" t="str">
            <v>PVAX</v>
          </cell>
          <cell r="E413" t="str">
            <v>afoot</v>
          </cell>
          <cell r="F413">
            <v>1</v>
          </cell>
          <cell r="G413">
            <v>1.0900000000000001</v>
          </cell>
          <cell r="H413">
            <v>1.08</v>
          </cell>
          <cell r="I413">
            <v>1.08</v>
          </cell>
          <cell r="J413">
            <v>1.08</v>
          </cell>
          <cell r="K413">
            <v>1.08</v>
          </cell>
          <cell r="L413">
            <v>1.08</v>
          </cell>
          <cell r="M413">
            <v>1.0900000000000001</v>
          </cell>
          <cell r="N413">
            <v>1.0900000000000001</v>
          </cell>
          <cell r="O413">
            <v>1.0900000000000001</v>
          </cell>
          <cell r="P413">
            <v>1.0900000000000001</v>
          </cell>
          <cell r="Q413">
            <v>1.0900000000000001</v>
          </cell>
          <cell r="R413">
            <v>1.1000000000000001</v>
          </cell>
          <cell r="S413">
            <v>1.1000000000000001</v>
          </cell>
          <cell r="T413">
            <v>1.1000000000000001</v>
          </cell>
          <cell r="U413">
            <v>1.1000000000000001</v>
          </cell>
          <cell r="V413">
            <v>1.1100000000000001</v>
          </cell>
          <cell r="W413">
            <v>1.1100000000000001</v>
          </cell>
          <cell r="X413">
            <v>1.1100000000000001</v>
          </cell>
          <cell r="Y413">
            <v>1.1100000000000001</v>
          </cell>
          <cell r="Z413">
            <v>1.1100000000000001</v>
          </cell>
          <cell r="AA413">
            <v>1.1100000000000001</v>
          </cell>
          <cell r="AB413">
            <v>1.1100000000000001</v>
          </cell>
          <cell r="AC413">
            <v>1.1000000000000001</v>
          </cell>
          <cell r="AD413">
            <v>1.1000000000000001</v>
          </cell>
          <cell r="AE413">
            <v>1.1000000000000001</v>
          </cell>
          <cell r="AF413">
            <v>1.1100000000000001</v>
          </cell>
          <cell r="AG413">
            <v>1.1000000000000001</v>
          </cell>
          <cell r="AH413">
            <v>1.08</v>
          </cell>
          <cell r="AI413">
            <v>1.05</v>
          </cell>
          <cell r="AJ413">
            <v>1.04</v>
          </cell>
          <cell r="AK413">
            <v>1.02</v>
          </cell>
        </row>
        <row r="414">
          <cell r="A414" t="str">
            <v>SDG_NoInv_BasePVAXawood</v>
          </cell>
          <cell r="B414" t="str">
            <v>SIclos6_GOVclos11</v>
          </cell>
          <cell r="C414" t="str">
            <v>SDG_NoInv_Base</v>
          </cell>
          <cell r="D414" t="str">
            <v>PVAX</v>
          </cell>
          <cell r="E414" t="str">
            <v>awood</v>
          </cell>
          <cell r="F414">
            <v>1</v>
          </cell>
          <cell r="G414">
            <v>1.01</v>
          </cell>
          <cell r="H414">
            <v>1.01</v>
          </cell>
          <cell r="I414">
            <v>1.01</v>
          </cell>
          <cell r="J414">
            <v>1.01</v>
          </cell>
          <cell r="K414">
            <v>1.01</v>
          </cell>
          <cell r="L414">
            <v>1.01</v>
          </cell>
          <cell r="M414">
            <v>1.01</v>
          </cell>
          <cell r="N414">
            <v>1.02</v>
          </cell>
          <cell r="O414">
            <v>1.02</v>
          </cell>
          <cell r="P414">
            <v>1.02</v>
          </cell>
          <cell r="Q414">
            <v>1.02</v>
          </cell>
          <cell r="R414">
            <v>1.02</v>
          </cell>
          <cell r="S414">
            <v>1.03</v>
          </cell>
          <cell r="T414">
            <v>1.03</v>
          </cell>
          <cell r="U414">
            <v>1.03</v>
          </cell>
          <cell r="V414">
            <v>1.03</v>
          </cell>
          <cell r="W414">
            <v>1.04</v>
          </cell>
          <cell r="X414">
            <v>1.04</v>
          </cell>
          <cell r="Y414">
            <v>1.04</v>
          </cell>
          <cell r="Z414">
            <v>1.04</v>
          </cell>
          <cell r="AA414">
            <v>1.04</v>
          </cell>
          <cell r="AB414">
            <v>1.04</v>
          </cell>
          <cell r="AC414">
            <v>1.03</v>
          </cell>
          <cell r="AD414">
            <v>1.03</v>
          </cell>
          <cell r="AE414">
            <v>1.03</v>
          </cell>
          <cell r="AF414">
            <v>1.04</v>
          </cell>
          <cell r="AG414">
            <v>1.04</v>
          </cell>
          <cell r="AH414">
            <v>1.03</v>
          </cell>
          <cell r="AI414">
            <v>1.02</v>
          </cell>
          <cell r="AJ414">
            <v>1.01</v>
          </cell>
          <cell r="AK414">
            <v>1.01</v>
          </cell>
        </row>
        <row r="415">
          <cell r="A415" t="str">
            <v>SDG_NoInv_BasePVAXapapr</v>
          </cell>
          <cell r="B415" t="str">
            <v>SIclos6_GOVclos11</v>
          </cell>
          <cell r="C415" t="str">
            <v>SDG_NoInv_Base</v>
          </cell>
          <cell r="D415" t="str">
            <v>PVAX</v>
          </cell>
          <cell r="E415" t="str">
            <v>apapr</v>
          </cell>
          <cell r="F415">
            <v>1</v>
          </cell>
          <cell r="G415">
            <v>1.04</v>
          </cell>
          <cell r="H415">
            <v>1.04</v>
          </cell>
          <cell r="I415">
            <v>1.04</v>
          </cell>
          <cell r="J415">
            <v>1.03</v>
          </cell>
          <cell r="K415">
            <v>1.03</v>
          </cell>
          <cell r="L415">
            <v>1.03</v>
          </cell>
          <cell r="M415">
            <v>1.02</v>
          </cell>
          <cell r="N415">
            <v>1.03</v>
          </cell>
          <cell r="O415">
            <v>1.03</v>
          </cell>
          <cell r="P415">
            <v>1.03</v>
          </cell>
          <cell r="Q415">
            <v>1.03</v>
          </cell>
          <cell r="R415">
            <v>1.05</v>
          </cell>
          <cell r="S415">
            <v>1.05</v>
          </cell>
          <cell r="T415">
            <v>1.05</v>
          </cell>
          <cell r="U415">
            <v>1.05</v>
          </cell>
          <cell r="V415">
            <v>1.05</v>
          </cell>
          <cell r="W415">
            <v>1.05</v>
          </cell>
          <cell r="X415">
            <v>1.06</v>
          </cell>
          <cell r="Y415">
            <v>1.05</v>
          </cell>
          <cell r="Z415">
            <v>1.05</v>
          </cell>
          <cell r="AA415">
            <v>1.05</v>
          </cell>
          <cell r="AB415">
            <v>1.05</v>
          </cell>
          <cell r="AC415">
            <v>1.04</v>
          </cell>
          <cell r="AD415">
            <v>1.04</v>
          </cell>
          <cell r="AE415">
            <v>1.04</v>
          </cell>
          <cell r="AF415">
            <v>1.05</v>
          </cell>
          <cell r="AG415">
            <v>1.04</v>
          </cell>
          <cell r="AH415">
            <v>1.03</v>
          </cell>
          <cell r="AI415">
            <v>1.01</v>
          </cell>
          <cell r="AJ415">
            <v>1</v>
          </cell>
          <cell r="AK415">
            <v>1</v>
          </cell>
        </row>
        <row r="416">
          <cell r="A416" t="str">
            <v>SDG_NoInv_BasePVAXaprnt</v>
          </cell>
          <cell r="B416" t="str">
            <v>SIclos6_GOVclos11</v>
          </cell>
          <cell r="C416" t="str">
            <v>SDG_NoInv_Base</v>
          </cell>
          <cell r="D416" t="str">
            <v>PVAX</v>
          </cell>
          <cell r="E416" t="str">
            <v>aprnt</v>
          </cell>
          <cell r="F416">
            <v>1</v>
          </cell>
          <cell r="G416">
            <v>1.0900000000000001</v>
          </cell>
          <cell r="H416">
            <v>1.0900000000000001</v>
          </cell>
          <cell r="I416">
            <v>1.0900000000000001</v>
          </cell>
          <cell r="J416">
            <v>1.0900000000000001</v>
          </cell>
          <cell r="K416">
            <v>1.0900000000000001</v>
          </cell>
          <cell r="L416">
            <v>1.0900000000000001</v>
          </cell>
          <cell r="M416">
            <v>1.1000000000000001</v>
          </cell>
          <cell r="N416">
            <v>1.1000000000000001</v>
          </cell>
          <cell r="O416">
            <v>1.1000000000000001</v>
          </cell>
          <cell r="P416">
            <v>1.1000000000000001</v>
          </cell>
          <cell r="Q416">
            <v>1.1000000000000001</v>
          </cell>
          <cell r="R416">
            <v>1.1100000000000001</v>
          </cell>
          <cell r="S416">
            <v>1.1100000000000001</v>
          </cell>
          <cell r="T416">
            <v>1.1200000000000001</v>
          </cell>
          <cell r="U416">
            <v>1.1200000000000001</v>
          </cell>
          <cell r="V416">
            <v>1.1299999999999999</v>
          </cell>
          <cell r="W416">
            <v>1.1299999999999999</v>
          </cell>
          <cell r="X416">
            <v>1.1299999999999999</v>
          </cell>
          <cell r="Y416">
            <v>1.1299999999999999</v>
          </cell>
          <cell r="Z416">
            <v>1.1299999999999999</v>
          </cell>
          <cell r="AA416">
            <v>1.1299999999999999</v>
          </cell>
          <cell r="AB416">
            <v>1.1200000000000001</v>
          </cell>
          <cell r="AC416">
            <v>1.1200000000000001</v>
          </cell>
          <cell r="AD416">
            <v>1.1200000000000001</v>
          </cell>
          <cell r="AE416">
            <v>1.1200000000000001</v>
          </cell>
          <cell r="AF416">
            <v>1.1200000000000001</v>
          </cell>
          <cell r="AG416">
            <v>1.1200000000000001</v>
          </cell>
          <cell r="AH416">
            <v>1.08</v>
          </cell>
          <cell r="AI416">
            <v>1.05</v>
          </cell>
          <cell r="AJ416">
            <v>1.03</v>
          </cell>
          <cell r="AK416">
            <v>1.02</v>
          </cell>
        </row>
        <row r="417">
          <cell r="A417" t="str">
            <v>SDG_NoInv_BasePVAXapetr</v>
          </cell>
          <cell r="B417" t="str">
            <v>SIclos6_GOVclos11</v>
          </cell>
          <cell r="C417" t="str">
            <v>SDG_NoInv_Base</v>
          </cell>
          <cell r="D417" t="str">
            <v>PVAX</v>
          </cell>
          <cell r="E417" t="str">
            <v>apetr</v>
          </cell>
          <cell r="F417">
            <v>1</v>
          </cell>
          <cell r="G417">
            <v>1.17</v>
          </cell>
          <cell r="H417">
            <v>0.85</v>
          </cell>
          <cell r="I417">
            <v>0.67</v>
          </cell>
          <cell r="J417">
            <v>0.63</v>
          </cell>
          <cell r="K417">
            <v>0.61</v>
          </cell>
          <cell r="L417">
            <v>0.6</v>
          </cell>
          <cell r="M417">
            <v>0.61</v>
          </cell>
          <cell r="N417">
            <v>0.63</v>
          </cell>
          <cell r="O417">
            <v>1.18</v>
          </cell>
          <cell r="P417">
            <v>1.56</v>
          </cell>
          <cell r="Q417">
            <v>1.5</v>
          </cell>
          <cell r="R417">
            <v>1.46</v>
          </cell>
          <cell r="S417">
            <v>1.44</v>
          </cell>
          <cell r="T417">
            <v>1.44</v>
          </cell>
          <cell r="U417">
            <v>1.44</v>
          </cell>
          <cell r="V417">
            <v>1.42</v>
          </cell>
          <cell r="W417">
            <v>1.42</v>
          </cell>
          <cell r="X417">
            <v>1.46</v>
          </cell>
          <cell r="Y417">
            <v>1.45</v>
          </cell>
          <cell r="Z417">
            <v>1.43</v>
          </cell>
          <cell r="AA417">
            <v>1.43</v>
          </cell>
          <cell r="AB417">
            <v>1.49</v>
          </cell>
          <cell r="AC417">
            <v>1.5</v>
          </cell>
          <cell r="AD417">
            <v>1.48</v>
          </cell>
          <cell r="AE417">
            <v>1.45</v>
          </cell>
          <cell r="AF417">
            <v>1.42</v>
          </cell>
          <cell r="AG417">
            <v>1.29</v>
          </cell>
          <cell r="AH417">
            <v>1.19</v>
          </cell>
          <cell r="AI417">
            <v>1.01</v>
          </cell>
          <cell r="AJ417">
            <v>0.82</v>
          </cell>
          <cell r="AK417">
            <v>0.53</v>
          </cell>
        </row>
        <row r="418">
          <cell r="A418" t="str">
            <v>SDG_NoInv_BasePVAXahydr</v>
          </cell>
          <cell r="B418" t="str">
            <v>SIclos6_GOVclos11</v>
          </cell>
          <cell r="C418" t="str">
            <v>SDG_NoInv_Base</v>
          </cell>
          <cell r="D418" t="str">
            <v>PVAX</v>
          </cell>
          <cell r="E418" t="str">
            <v>ahydr</v>
          </cell>
          <cell r="F418">
            <v>1</v>
          </cell>
          <cell r="G418">
            <v>2.6</v>
          </cell>
          <cell r="H418">
            <v>2.71</v>
          </cell>
          <cell r="I418">
            <v>2.7</v>
          </cell>
          <cell r="J418">
            <v>2.71</v>
          </cell>
          <cell r="K418">
            <v>2.73</v>
          </cell>
          <cell r="L418">
            <v>2.75</v>
          </cell>
          <cell r="M418">
            <v>2.8</v>
          </cell>
          <cell r="N418">
            <v>2.83</v>
          </cell>
          <cell r="O418">
            <v>3.05</v>
          </cell>
          <cell r="P418">
            <v>3.11</v>
          </cell>
          <cell r="Q418">
            <v>3.47</v>
          </cell>
          <cell r="R418">
            <v>3.49</v>
          </cell>
          <cell r="S418">
            <v>3.51</v>
          </cell>
          <cell r="T418">
            <v>3.53</v>
          </cell>
          <cell r="U418">
            <v>3.55</v>
          </cell>
          <cell r="V418">
            <v>3.56</v>
          </cell>
          <cell r="W418">
            <v>3.58</v>
          </cell>
          <cell r="X418">
            <v>-0.87</v>
          </cell>
          <cell r="Y418">
            <v>-0.69</v>
          </cell>
          <cell r="Z418">
            <v>1.94</v>
          </cell>
          <cell r="AA418">
            <v>2</v>
          </cell>
          <cell r="AB418">
            <v>2.0499999999999998</v>
          </cell>
          <cell r="AC418">
            <v>2.0499999999999998</v>
          </cell>
          <cell r="AD418">
            <v>2.0299999999999998</v>
          </cell>
          <cell r="AE418">
            <v>2.0099999999999998</v>
          </cell>
          <cell r="AF418">
            <v>1.99</v>
          </cell>
          <cell r="AG418">
            <v>1.78</v>
          </cell>
          <cell r="AH418">
            <v>1.6</v>
          </cell>
          <cell r="AI418">
            <v>1.28</v>
          </cell>
          <cell r="AJ418">
            <v>0.99</v>
          </cell>
          <cell r="AK418">
            <v>0.75</v>
          </cell>
        </row>
        <row r="419">
          <cell r="A419" t="str">
            <v>SDG_NoInv_BasePVAXaammo</v>
          </cell>
          <cell r="B419" t="str">
            <v>SIclos6_GOVclos11</v>
          </cell>
          <cell r="C419" t="str">
            <v>SDG_NoInv_Base</v>
          </cell>
          <cell r="D419" t="str">
            <v>PVAX</v>
          </cell>
          <cell r="E419" t="str">
            <v>aammo</v>
          </cell>
          <cell r="F419">
            <v>1</v>
          </cell>
          <cell r="G419">
            <v>1.03</v>
          </cell>
          <cell r="H419">
            <v>1.02</v>
          </cell>
          <cell r="I419">
            <v>1.02</v>
          </cell>
          <cell r="J419">
            <v>1.01</v>
          </cell>
          <cell r="K419">
            <v>1.02</v>
          </cell>
          <cell r="L419">
            <v>1.02</v>
          </cell>
          <cell r="M419">
            <v>1.02</v>
          </cell>
          <cell r="N419">
            <v>1.03</v>
          </cell>
          <cell r="O419">
            <v>1.01</v>
          </cell>
          <cell r="P419">
            <v>1.01</v>
          </cell>
          <cell r="Q419">
            <v>1.02</v>
          </cell>
          <cell r="R419">
            <v>1.02</v>
          </cell>
          <cell r="S419">
            <v>1.03</v>
          </cell>
          <cell r="T419">
            <v>1.03</v>
          </cell>
          <cell r="U419">
            <v>1.04</v>
          </cell>
          <cell r="V419">
            <v>1.04</v>
          </cell>
          <cell r="W419">
            <v>1.05</v>
          </cell>
          <cell r="X419">
            <v>1.05</v>
          </cell>
          <cell r="Y419">
            <v>1.05</v>
          </cell>
          <cell r="Z419">
            <v>1.05</v>
          </cell>
          <cell r="AA419">
            <v>1.05</v>
          </cell>
          <cell r="AB419">
            <v>1.03</v>
          </cell>
          <cell r="AC419">
            <v>1.01</v>
          </cell>
          <cell r="AD419">
            <v>1</v>
          </cell>
          <cell r="AE419">
            <v>1</v>
          </cell>
          <cell r="AF419">
            <v>1</v>
          </cell>
          <cell r="AG419">
            <v>1</v>
          </cell>
          <cell r="AH419">
            <v>0.97</v>
          </cell>
          <cell r="AI419">
            <v>0.94</v>
          </cell>
          <cell r="AJ419">
            <v>0.92</v>
          </cell>
          <cell r="AK419">
            <v>0.91</v>
          </cell>
        </row>
        <row r="420">
          <cell r="A420" t="str">
            <v>SDG_NoInv_BasePVAXabchm</v>
          </cell>
          <cell r="B420" t="str">
            <v>SIclos6_GOVclos11</v>
          </cell>
          <cell r="C420" t="str">
            <v>SDG_NoInv_Base</v>
          </cell>
          <cell r="D420" t="str">
            <v>PVAX</v>
          </cell>
          <cell r="E420" t="str">
            <v>abchm</v>
          </cell>
          <cell r="F420">
            <v>1</v>
          </cell>
          <cell r="G420">
            <v>1.26</v>
          </cell>
          <cell r="H420">
            <v>1.38</v>
          </cell>
          <cell r="I420">
            <v>1.37</v>
          </cell>
          <cell r="J420">
            <v>1.41</v>
          </cell>
          <cell r="K420">
            <v>1.45</v>
          </cell>
          <cell r="L420">
            <v>1.49</v>
          </cell>
          <cell r="M420">
            <v>1.55</v>
          </cell>
          <cell r="N420">
            <v>1.6</v>
          </cell>
          <cell r="O420">
            <v>1.88</v>
          </cell>
          <cell r="P420">
            <v>1.96</v>
          </cell>
          <cell r="Q420">
            <v>1.97</v>
          </cell>
          <cell r="R420">
            <v>1.98</v>
          </cell>
          <cell r="S420">
            <v>1.99</v>
          </cell>
          <cell r="T420">
            <v>2.0099999999999998</v>
          </cell>
          <cell r="U420">
            <v>2.02</v>
          </cell>
          <cell r="V420">
            <v>2.0299999999999998</v>
          </cell>
          <cell r="W420">
            <v>2.04</v>
          </cell>
          <cell r="X420">
            <v>2.08</v>
          </cell>
          <cell r="Y420">
            <v>2.06</v>
          </cell>
          <cell r="Z420">
            <v>2.04</v>
          </cell>
          <cell r="AA420">
            <v>2.02</v>
          </cell>
          <cell r="AB420">
            <v>2.1</v>
          </cell>
          <cell r="AC420">
            <v>2.13</v>
          </cell>
          <cell r="AD420">
            <v>2.14</v>
          </cell>
          <cell r="AE420">
            <v>2.14</v>
          </cell>
          <cell r="AF420">
            <v>2.14</v>
          </cell>
          <cell r="AG420">
            <v>2.09</v>
          </cell>
          <cell r="AH420">
            <v>2.0299999999999998</v>
          </cell>
          <cell r="AI420">
            <v>1.92</v>
          </cell>
          <cell r="AJ420">
            <v>1.82</v>
          </cell>
          <cell r="AK420">
            <v>1.71</v>
          </cell>
        </row>
        <row r="421">
          <cell r="A421" t="str">
            <v>SDG_NoInv_BasePVAXaochm</v>
          </cell>
          <cell r="B421" t="str">
            <v>SIclos6_GOVclos11</v>
          </cell>
          <cell r="C421" t="str">
            <v>SDG_NoInv_Base</v>
          </cell>
          <cell r="D421" t="str">
            <v>PVAX</v>
          </cell>
          <cell r="E421" t="str">
            <v>aochm</v>
          </cell>
          <cell r="F421">
            <v>1</v>
          </cell>
          <cell r="G421">
            <v>1.19</v>
          </cell>
          <cell r="H421">
            <v>1.27</v>
          </cell>
          <cell r="I421">
            <v>1.25</v>
          </cell>
          <cell r="J421">
            <v>1.28</v>
          </cell>
          <cell r="K421">
            <v>1.3</v>
          </cell>
          <cell r="L421">
            <v>1.33</v>
          </cell>
          <cell r="M421">
            <v>1.36</v>
          </cell>
          <cell r="N421">
            <v>1.39</v>
          </cell>
          <cell r="O421">
            <v>1.64</v>
          </cell>
          <cell r="P421">
            <v>1.69</v>
          </cell>
          <cell r="Q421">
            <v>1.69</v>
          </cell>
          <cell r="R421">
            <v>1.69</v>
          </cell>
          <cell r="S421">
            <v>1.69</v>
          </cell>
          <cell r="T421">
            <v>1.69</v>
          </cell>
          <cell r="U421">
            <v>1.7</v>
          </cell>
          <cell r="V421">
            <v>1.69</v>
          </cell>
          <cell r="W421">
            <v>1.7</v>
          </cell>
          <cell r="X421">
            <v>1.72</v>
          </cell>
          <cell r="Y421">
            <v>1.71</v>
          </cell>
          <cell r="Z421">
            <v>1.69</v>
          </cell>
          <cell r="AA421">
            <v>1.68</v>
          </cell>
          <cell r="AB421">
            <v>1.74</v>
          </cell>
          <cell r="AC421">
            <v>1.77</v>
          </cell>
          <cell r="AD421">
            <v>1.77</v>
          </cell>
          <cell r="AE421">
            <v>1.77</v>
          </cell>
          <cell r="AF421">
            <v>1.76</v>
          </cell>
          <cell r="AG421">
            <v>1.73</v>
          </cell>
          <cell r="AH421">
            <v>1.71</v>
          </cell>
          <cell r="AI421">
            <v>1.64</v>
          </cell>
          <cell r="AJ421">
            <v>1.58</v>
          </cell>
          <cell r="AK421">
            <v>1.52</v>
          </cell>
        </row>
        <row r="422">
          <cell r="A422" t="str">
            <v>SDG_NoInv_BasePVAXarubb</v>
          </cell>
          <cell r="B422" t="str">
            <v>SIclos6_GOVclos11</v>
          </cell>
          <cell r="C422" t="str">
            <v>SDG_NoInv_Base</v>
          </cell>
          <cell r="D422" t="str">
            <v>PVAX</v>
          </cell>
          <cell r="E422" t="str">
            <v>arubb</v>
          </cell>
          <cell r="F422">
            <v>1</v>
          </cell>
          <cell r="G422">
            <v>1.01</v>
          </cell>
          <cell r="H422">
            <v>1.01</v>
          </cell>
          <cell r="I422">
            <v>1</v>
          </cell>
          <cell r="J422">
            <v>1</v>
          </cell>
          <cell r="K422">
            <v>1</v>
          </cell>
          <cell r="L422">
            <v>1.01</v>
          </cell>
          <cell r="M422">
            <v>1.01</v>
          </cell>
          <cell r="N422">
            <v>1.02</v>
          </cell>
          <cell r="O422">
            <v>1.03</v>
          </cell>
          <cell r="P422">
            <v>1.03</v>
          </cell>
          <cell r="Q422">
            <v>1.03</v>
          </cell>
          <cell r="R422">
            <v>1.03</v>
          </cell>
          <cell r="S422">
            <v>1.03</v>
          </cell>
          <cell r="T422">
            <v>1.03</v>
          </cell>
          <cell r="U422">
            <v>1.03</v>
          </cell>
          <cell r="V422">
            <v>1.04</v>
          </cell>
          <cell r="W422">
            <v>1.04</v>
          </cell>
          <cell r="X422">
            <v>1.04</v>
          </cell>
          <cell r="Y422">
            <v>1.04</v>
          </cell>
          <cell r="Z422">
            <v>1.04</v>
          </cell>
          <cell r="AA422">
            <v>1.04</v>
          </cell>
          <cell r="AB422">
            <v>1.04</v>
          </cell>
          <cell r="AC422">
            <v>1.04</v>
          </cell>
          <cell r="AD422">
            <v>1.04</v>
          </cell>
          <cell r="AE422">
            <v>1.04</v>
          </cell>
          <cell r="AF422">
            <v>1.05</v>
          </cell>
          <cell r="AG422">
            <v>1.04</v>
          </cell>
          <cell r="AH422">
            <v>1.03</v>
          </cell>
          <cell r="AI422">
            <v>1.01</v>
          </cell>
          <cell r="AJ422">
            <v>1.01</v>
          </cell>
          <cell r="AK422">
            <v>1</v>
          </cell>
        </row>
        <row r="423">
          <cell r="A423" t="str">
            <v>SDG_NoInv_BasePVAXaplas</v>
          </cell>
          <cell r="B423" t="str">
            <v>SIclos6_GOVclos11</v>
          </cell>
          <cell r="C423" t="str">
            <v>SDG_NoInv_Base</v>
          </cell>
          <cell r="D423" t="str">
            <v>PVAX</v>
          </cell>
          <cell r="E423" t="str">
            <v>aplas</v>
          </cell>
          <cell r="F423">
            <v>1</v>
          </cell>
          <cell r="G423">
            <v>1.05</v>
          </cell>
          <cell r="H423">
            <v>1.05</v>
          </cell>
          <cell r="I423">
            <v>1.05</v>
          </cell>
          <cell r="J423">
            <v>1.04</v>
          </cell>
          <cell r="K423">
            <v>1.04</v>
          </cell>
          <cell r="L423">
            <v>1.05</v>
          </cell>
          <cell r="M423">
            <v>1.05</v>
          </cell>
          <cell r="N423">
            <v>1.06</v>
          </cell>
          <cell r="O423">
            <v>1.05</v>
          </cell>
          <cell r="P423">
            <v>1.06</v>
          </cell>
          <cell r="Q423">
            <v>1.06</v>
          </cell>
          <cell r="R423">
            <v>1.06</v>
          </cell>
          <cell r="S423">
            <v>1.07</v>
          </cell>
          <cell r="T423">
            <v>1.07</v>
          </cell>
          <cell r="U423">
            <v>1.07</v>
          </cell>
          <cell r="V423">
            <v>1.08</v>
          </cell>
          <cell r="W423">
            <v>1.08</v>
          </cell>
          <cell r="X423">
            <v>1.08</v>
          </cell>
          <cell r="Y423">
            <v>1.08</v>
          </cell>
          <cell r="Z423">
            <v>1.08</v>
          </cell>
          <cell r="AA423">
            <v>1.08</v>
          </cell>
          <cell r="AB423">
            <v>1.07</v>
          </cell>
          <cell r="AC423">
            <v>1.07</v>
          </cell>
          <cell r="AD423">
            <v>1.07</v>
          </cell>
          <cell r="AE423">
            <v>1.07</v>
          </cell>
          <cell r="AF423">
            <v>1.07</v>
          </cell>
          <cell r="AG423">
            <v>1.07</v>
          </cell>
          <cell r="AH423">
            <v>1.04</v>
          </cell>
          <cell r="AI423">
            <v>1.01</v>
          </cell>
          <cell r="AJ423">
            <v>0.99</v>
          </cell>
          <cell r="AK423">
            <v>0.98</v>
          </cell>
        </row>
        <row r="424">
          <cell r="A424" t="str">
            <v>SDG_NoInv_BasePVAXanmet</v>
          </cell>
          <cell r="B424" t="str">
            <v>SIclos6_GOVclos11</v>
          </cell>
          <cell r="C424" t="str">
            <v>SDG_NoInv_Base</v>
          </cell>
          <cell r="D424" t="str">
            <v>PVAX</v>
          </cell>
          <cell r="E424" t="str">
            <v>anmet</v>
          </cell>
          <cell r="F424">
            <v>1</v>
          </cell>
          <cell r="G424">
            <v>1.08</v>
          </cell>
          <cell r="H424">
            <v>1.06</v>
          </cell>
          <cell r="I424">
            <v>1.06</v>
          </cell>
          <cell r="J424">
            <v>1.05</v>
          </cell>
          <cell r="K424">
            <v>1.05</v>
          </cell>
          <cell r="L424">
            <v>1.06</v>
          </cell>
          <cell r="M424">
            <v>1.06</v>
          </cell>
          <cell r="N424">
            <v>1.06</v>
          </cell>
          <cell r="O424">
            <v>1.07</v>
          </cell>
          <cell r="P424">
            <v>1.07</v>
          </cell>
          <cell r="Q424">
            <v>1.07</v>
          </cell>
          <cell r="R424">
            <v>1.07</v>
          </cell>
          <cell r="S424">
            <v>1.07</v>
          </cell>
          <cell r="T424">
            <v>1.08</v>
          </cell>
          <cell r="U424">
            <v>1.08</v>
          </cell>
          <cell r="V424">
            <v>1.0900000000000001</v>
          </cell>
          <cell r="W424">
            <v>1.0900000000000001</v>
          </cell>
          <cell r="X424">
            <v>1.0900000000000001</v>
          </cell>
          <cell r="Y424">
            <v>1.0900000000000001</v>
          </cell>
          <cell r="Z424">
            <v>1.0900000000000001</v>
          </cell>
          <cell r="AA424">
            <v>1.0900000000000001</v>
          </cell>
          <cell r="AB424">
            <v>1.08</v>
          </cell>
          <cell r="AC424">
            <v>1.08</v>
          </cell>
          <cell r="AD424">
            <v>1.08</v>
          </cell>
          <cell r="AE424">
            <v>1.08</v>
          </cell>
          <cell r="AF424">
            <v>1.0900000000000001</v>
          </cell>
          <cell r="AG424">
            <v>1.08</v>
          </cell>
          <cell r="AH424">
            <v>1.06</v>
          </cell>
          <cell r="AI424">
            <v>1.04</v>
          </cell>
          <cell r="AJ424">
            <v>1.03</v>
          </cell>
          <cell r="AK424">
            <v>1.02</v>
          </cell>
        </row>
        <row r="425">
          <cell r="A425" t="str">
            <v>SDG_NoInv_BasePVAXairon</v>
          </cell>
          <cell r="B425" t="str">
            <v>SIclos6_GOVclos11</v>
          </cell>
          <cell r="C425" t="str">
            <v>SDG_NoInv_Base</v>
          </cell>
          <cell r="D425" t="str">
            <v>PVAX</v>
          </cell>
          <cell r="E425" t="str">
            <v>airon</v>
          </cell>
          <cell r="F425">
            <v>1</v>
          </cell>
          <cell r="G425">
            <v>1.2</v>
          </cell>
          <cell r="H425">
            <v>1.17</v>
          </cell>
          <cell r="I425">
            <v>1.1499999999999999</v>
          </cell>
          <cell r="J425">
            <v>1.1399999999999999</v>
          </cell>
          <cell r="K425">
            <v>1.1299999999999999</v>
          </cell>
          <cell r="L425">
            <v>1.1399999999999999</v>
          </cell>
          <cell r="M425">
            <v>1.1399999999999999</v>
          </cell>
          <cell r="N425">
            <v>1.1399999999999999</v>
          </cell>
          <cell r="O425">
            <v>1.1499999999999999</v>
          </cell>
          <cell r="P425">
            <v>1.1499999999999999</v>
          </cell>
          <cell r="Q425">
            <v>1.1499999999999999</v>
          </cell>
          <cell r="R425">
            <v>1.1499999999999999</v>
          </cell>
          <cell r="S425">
            <v>1.1499999999999999</v>
          </cell>
          <cell r="T425">
            <v>1.1499999999999999</v>
          </cell>
          <cell r="U425">
            <v>1.1599999999999999</v>
          </cell>
          <cell r="V425">
            <v>1.17</v>
          </cell>
          <cell r="W425">
            <v>1.17</v>
          </cell>
          <cell r="X425">
            <v>1.17</v>
          </cell>
          <cell r="Y425">
            <v>1.17</v>
          </cell>
          <cell r="Z425">
            <v>1.17</v>
          </cell>
          <cell r="AA425">
            <v>1.17</v>
          </cell>
          <cell r="AB425">
            <v>1.1499999999999999</v>
          </cell>
          <cell r="AC425">
            <v>1.1499999999999999</v>
          </cell>
          <cell r="AD425">
            <v>1.1499999999999999</v>
          </cell>
          <cell r="AE425">
            <v>1.1499999999999999</v>
          </cell>
          <cell r="AF425">
            <v>1.1599999999999999</v>
          </cell>
          <cell r="AG425">
            <v>1.1599999999999999</v>
          </cell>
          <cell r="AH425">
            <v>1.1200000000000001</v>
          </cell>
          <cell r="AI425">
            <v>1.1000000000000001</v>
          </cell>
          <cell r="AJ425">
            <v>1.08</v>
          </cell>
          <cell r="AK425">
            <v>1.07</v>
          </cell>
        </row>
        <row r="426">
          <cell r="A426" t="str">
            <v>SDG_NoInv_BasePVAXanfrm</v>
          </cell>
          <cell r="B426" t="str">
            <v>SIclos6_GOVclos11</v>
          </cell>
          <cell r="C426" t="str">
            <v>SDG_NoInv_Base</v>
          </cell>
          <cell r="D426" t="str">
            <v>PVAX</v>
          </cell>
          <cell r="E426" t="str">
            <v>anfrm</v>
          </cell>
          <cell r="F426">
            <v>1</v>
          </cell>
          <cell r="G426">
            <v>1.1599999999999999</v>
          </cell>
          <cell r="H426">
            <v>1.1000000000000001</v>
          </cell>
          <cell r="I426">
            <v>1.05</v>
          </cell>
          <cell r="J426">
            <v>1.04</v>
          </cell>
          <cell r="K426">
            <v>1.04</v>
          </cell>
          <cell r="L426">
            <v>1.07</v>
          </cell>
          <cell r="M426">
            <v>1.1200000000000001</v>
          </cell>
          <cell r="N426">
            <v>1.1499999999999999</v>
          </cell>
          <cell r="O426">
            <v>1.24</v>
          </cell>
          <cell r="P426">
            <v>1.24</v>
          </cell>
          <cell r="Q426">
            <v>1.21</v>
          </cell>
          <cell r="R426">
            <v>1.19</v>
          </cell>
          <cell r="S426">
            <v>1.18</v>
          </cell>
          <cell r="T426">
            <v>1.17</v>
          </cell>
          <cell r="U426">
            <v>1.17</v>
          </cell>
          <cell r="V426">
            <v>1.21</v>
          </cell>
          <cell r="W426">
            <v>1.22</v>
          </cell>
          <cell r="X426">
            <v>1.19</v>
          </cell>
          <cell r="Y426">
            <v>1.19</v>
          </cell>
          <cell r="Z426">
            <v>1.18</v>
          </cell>
          <cell r="AA426">
            <v>1.18</v>
          </cell>
          <cell r="AB426">
            <v>1.05</v>
          </cell>
          <cell r="AC426">
            <v>1.02</v>
          </cell>
          <cell r="AD426">
            <v>1.04</v>
          </cell>
          <cell r="AE426">
            <v>1.07</v>
          </cell>
          <cell r="AF426">
            <v>1.1000000000000001</v>
          </cell>
          <cell r="AG426">
            <v>1.1100000000000001</v>
          </cell>
          <cell r="AH426">
            <v>1</v>
          </cell>
          <cell r="AI426">
            <v>0.93</v>
          </cell>
          <cell r="AJ426">
            <v>0.91</v>
          </cell>
          <cell r="AK426">
            <v>0.9</v>
          </cell>
        </row>
        <row r="427">
          <cell r="A427" t="str">
            <v>SDG_NoInv_BasePVAXametp</v>
          </cell>
          <cell r="B427" t="str">
            <v>SIclos6_GOVclos11</v>
          </cell>
          <cell r="C427" t="str">
            <v>SDG_NoInv_Base</v>
          </cell>
          <cell r="D427" t="str">
            <v>PVAX</v>
          </cell>
          <cell r="E427" t="str">
            <v>ametp</v>
          </cell>
          <cell r="F427">
            <v>1</v>
          </cell>
          <cell r="G427">
            <v>1.19</v>
          </cell>
          <cell r="H427">
            <v>1.18</v>
          </cell>
          <cell r="I427">
            <v>1.17</v>
          </cell>
          <cell r="J427">
            <v>1.17</v>
          </cell>
          <cell r="K427">
            <v>1.17</v>
          </cell>
          <cell r="L427">
            <v>1.17</v>
          </cell>
          <cell r="M427">
            <v>1.18</v>
          </cell>
          <cell r="N427">
            <v>1.18</v>
          </cell>
          <cell r="O427">
            <v>1.18</v>
          </cell>
          <cell r="P427">
            <v>1.19</v>
          </cell>
          <cell r="Q427">
            <v>1.19</v>
          </cell>
          <cell r="R427">
            <v>1.19</v>
          </cell>
          <cell r="S427">
            <v>1.2</v>
          </cell>
          <cell r="T427">
            <v>1.2</v>
          </cell>
          <cell r="U427">
            <v>1.2</v>
          </cell>
          <cell r="V427">
            <v>1.21</v>
          </cell>
          <cell r="W427">
            <v>1.21</v>
          </cell>
          <cell r="X427">
            <v>1.21</v>
          </cell>
          <cell r="Y427">
            <v>1.21</v>
          </cell>
          <cell r="Z427">
            <v>1.21</v>
          </cell>
          <cell r="AA427">
            <v>1.21</v>
          </cell>
          <cell r="AB427">
            <v>1.2</v>
          </cell>
          <cell r="AC427">
            <v>1.2</v>
          </cell>
          <cell r="AD427">
            <v>1.2</v>
          </cell>
          <cell r="AE427">
            <v>1.2</v>
          </cell>
          <cell r="AF427">
            <v>1.2</v>
          </cell>
          <cell r="AG427">
            <v>1.2</v>
          </cell>
          <cell r="AH427">
            <v>1.1599999999999999</v>
          </cell>
          <cell r="AI427">
            <v>1.1399999999999999</v>
          </cell>
          <cell r="AJ427">
            <v>1.1200000000000001</v>
          </cell>
          <cell r="AK427">
            <v>1.1000000000000001</v>
          </cell>
        </row>
        <row r="428">
          <cell r="A428" t="str">
            <v>SDG_NoInv_BasePVAXamach</v>
          </cell>
          <cell r="B428" t="str">
            <v>SIclos6_GOVclos11</v>
          </cell>
          <cell r="C428" t="str">
            <v>SDG_NoInv_Base</v>
          </cell>
          <cell r="D428" t="str">
            <v>PVAX</v>
          </cell>
          <cell r="E428" t="str">
            <v>amach</v>
          </cell>
          <cell r="F428">
            <v>1</v>
          </cell>
          <cell r="G428">
            <v>1.17</v>
          </cell>
          <cell r="H428">
            <v>1.1599999999999999</v>
          </cell>
          <cell r="I428">
            <v>1.1499999999999999</v>
          </cell>
          <cell r="J428">
            <v>1.1399999999999999</v>
          </cell>
          <cell r="K428">
            <v>1.1399999999999999</v>
          </cell>
          <cell r="L428">
            <v>1.1399999999999999</v>
          </cell>
          <cell r="M428">
            <v>1.1499999999999999</v>
          </cell>
          <cell r="N428">
            <v>1.1499999999999999</v>
          </cell>
          <cell r="O428">
            <v>1.1599999999999999</v>
          </cell>
          <cell r="P428">
            <v>1.1599999999999999</v>
          </cell>
          <cell r="Q428">
            <v>1.1599999999999999</v>
          </cell>
          <cell r="R428">
            <v>1.1599999999999999</v>
          </cell>
          <cell r="S428">
            <v>1.1599999999999999</v>
          </cell>
          <cell r="T428">
            <v>1.1599999999999999</v>
          </cell>
          <cell r="U428">
            <v>1.17</v>
          </cell>
          <cell r="V428">
            <v>1.17</v>
          </cell>
          <cell r="W428">
            <v>1.18</v>
          </cell>
          <cell r="X428">
            <v>1.18</v>
          </cell>
          <cell r="Y428">
            <v>1.18</v>
          </cell>
          <cell r="Z428">
            <v>1.18</v>
          </cell>
          <cell r="AA428">
            <v>1.18</v>
          </cell>
          <cell r="AB428">
            <v>1.1599999999999999</v>
          </cell>
          <cell r="AC428">
            <v>1.1599999999999999</v>
          </cell>
          <cell r="AD428">
            <v>1.1599999999999999</v>
          </cell>
          <cell r="AE428">
            <v>1.17</v>
          </cell>
          <cell r="AF428">
            <v>1.17</v>
          </cell>
          <cell r="AG428">
            <v>1.17</v>
          </cell>
          <cell r="AH428">
            <v>1.1399999999999999</v>
          </cell>
          <cell r="AI428">
            <v>1.1100000000000001</v>
          </cell>
          <cell r="AJ428">
            <v>1.0900000000000001</v>
          </cell>
          <cell r="AK428">
            <v>1.08</v>
          </cell>
        </row>
        <row r="429">
          <cell r="A429" t="str">
            <v>SDG_NoInv_BasePVAXafcel</v>
          </cell>
          <cell r="B429" t="str">
            <v>SIclos6_GOVclos11</v>
          </cell>
          <cell r="C429" t="str">
            <v>SDG_NoInv_Base</v>
          </cell>
          <cell r="D429" t="str">
            <v>PVAX</v>
          </cell>
          <cell r="E429" t="str">
            <v>afcel</v>
          </cell>
          <cell r="F429">
            <v>1</v>
          </cell>
          <cell r="G429">
            <v>1</v>
          </cell>
          <cell r="H429">
            <v>1.01</v>
          </cell>
          <cell r="I429">
            <v>0.97</v>
          </cell>
          <cell r="J429">
            <v>0.95</v>
          </cell>
          <cell r="K429">
            <v>0.95</v>
          </cell>
          <cell r="L429">
            <v>0.96</v>
          </cell>
          <cell r="M429">
            <v>1</v>
          </cell>
          <cell r="N429">
            <v>1.03</v>
          </cell>
          <cell r="O429">
            <v>1.17</v>
          </cell>
          <cell r="P429">
            <v>1.21</v>
          </cell>
          <cell r="Q429">
            <v>1.21</v>
          </cell>
          <cell r="R429">
            <v>1.21</v>
          </cell>
          <cell r="S429">
            <v>1.21</v>
          </cell>
          <cell r="T429">
            <v>1.21</v>
          </cell>
          <cell r="U429">
            <v>1.22</v>
          </cell>
          <cell r="V429">
            <v>1.24</v>
          </cell>
          <cell r="W429">
            <v>1.25</v>
          </cell>
          <cell r="X429">
            <v>1.23</v>
          </cell>
          <cell r="Y429">
            <v>1.23</v>
          </cell>
          <cell r="Z429">
            <v>1.22</v>
          </cell>
          <cell r="AA429">
            <v>1.22</v>
          </cell>
          <cell r="AB429">
            <v>1.18</v>
          </cell>
          <cell r="AC429">
            <v>1.1599999999999999</v>
          </cell>
          <cell r="AD429">
            <v>1.1599999999999999</v>
          </cell>
          <cell r="AE429">
            <v>1.1599999999999999</v>
          </cell>
          <cell r="AF429">
            <v>1.1599999999999999</v>
          </cell>
          <cell r="AG429">
            <v>1.1499999999999999</v>
          </cell>
          <cell r="AH429">
            <v>1.08</v>
          </cell>
          <cell r="AI429">
            <v>0.98</v>
          </cell>
          <cell r="AJ429">
            <v>0.93</v>
          </cell>
          <cell r="AK429">
            <v>0.88</v>
          </cell>
        </row>
        <row r="430">
          <cell r="A430" t="str">
            <v>SDG_NoInv_BasePVAXaelct</v>
          </cell>
          <cell r="B430" t="str">
            <v>SIclos6_GOVclos11</v>
          </cell>
          <cell r="C430" t="str">
            <v>SDG_NoInv_Base</v>
          </cell>
          <cell r="D430" t="str">
            <v>PVAX</v>
          </cell>
          <cell r="E430" t="str">
            <v>aelct</v>
          </cell>
          <cell r="F430">
            <v>1</v>
          </cell>
          <cell r="G430">
            <v>1.01</v>
          </cell>
          <cell r="H430">
            <v>1.02</v>
          </cell>
          <cell r="I430">
            <v>0.97</v>
          </cell>
          <cell r="J430">
            <v>0.96</v>
          </cell>
          <cell r="K430">
            <v>0.96</v>
          </cell>
          <cell r="L430">
            <v>0.97</v>
          </cell>
          <cell r="M430">
            <v>1</v>
          </cell>
          <cell r="N430">
            <v>1.03</v>
          </cell>
          <cell r="O430">
            <v>1.17</v>
          </cell>
          <cell r="P430">
            <v>1.2</v>
          </cell>
          <cell r="Q430">
            <v>1.2</v>
          </cell>
          <cell r="R430">
            <v>1.2</v>
          </cell>
          <cell r="S430">
            <v>1.2</v>
          </cell>
          <cell r="T430">
            <v>1.2</v>
          </cell>
          <cell r="U430">
            <v>1.21</v>
          </cell>
          <cell r="V430">
            <v>1.23</v>
          </cell>
          <cell r="W430">
            <v>1.24</v>
          </cell>
          <cell r="X430">
            <v>1.22</v>
          </cell>
          <cell r="Y430">
            <v>1.22</v>
          </cell>
          <cell r="Z430">
            <v>1.21</v>
          </cell>
          <cell r="AA430">
            <v>1.21</v>
          </cell>
          <cell r="AB430">
            <v>1.18</v>
          </cell>
          <cell r="AC430">
            <v>1.1499999999999999</v>
          </cell>
          <cell r="AD430">
            <v>1.1499999999999999</v>
          </cell>
          <cell r="AE430">
            <v>1.1499999999999999</v>
          </cell>
          <cell r="AF430">
            <v>1.1599999999999999</v>
          </cell>
          <cell r="AG430">
            <v>1.1499999999999999</v>
          </cell>
          <cell r="AH430">
            <v>1.08</v>
          </cell>
          <cell r="AI430">
            <v>0.99</v>
          </cell>
          <cell r="AJ430">
            <v>0.95</v>
          </cell>
          <cell r="AK430">
            <v>0.9</v>
          </cell>
        </row>
        <row r="431">
          <cell r="A431" t="str">
            <v>SDG_NoInv_BasePVAXaemch</v>
          </cell>
          <cell r="B431" t="str">
            <v>SIclos6_GOVclos11</v>
          </cell>
          <cell r="C431" t="str">
            <v>SDG_NoInv_Base</v>
          </cell>
          <cell r="D431" t="str">
            <v>PVAX</v>
          </cell>
          <cell r="E431" t="str">
            <v>aemch</v>
          </cell>
          <cell r="F431">
            <v>1</v>
          </cell>
          <cell r="G431">
            <v>1.18</v>
          </cell>
          <cell r="H431">
            <v>1.18</v>
          </cell>
          <cell r="I431">
            <v>1.18</v>
          </cell>
          <cell r="J431">
            <v>1.17</v>
          </cell>
          <cell r="K431">
            <v>1.18</v>
          </cell>
          <cell r="L431">
            <v>1.18</v>
          </cell>
          <cell r="M431">
            <v>1.19</v>
          </cell>
          <cell r="N431">
            <v>1.19</v>
          </cell>
          <cell r="O431">
            <v>1.19</v>
          </cell>
          <cell r="P431">
            <v>1.19</v>
          </cell>
          <cell r="Q431">
            <v>1.19</v>
          </cell>
          <cell r="R431">
            <v>1.2</v>
          </cell>
          <cell r="S431">
            <v>1.2</v>
          </cell>
          <cell r="T431">
            <v>1.21</v>
          </cell>
          <cell r="U431">
            <v>1.21</v>
          </cell>
          <cell r="V431">
            <v>1.22</v>
          </cell>
          <cell r="W431">
            <v>1.22</v>
          </cell>
          <cell r="X431">
            <v>1.23</v>
          </cell>
          <cell r="Y431">
            <v>1.22</v>
          </cell>
          <cell r="Z431">
            <v>1.22</v>
          </cell>
          <cell r="AA431">
            <v>1.22</v>
          </cell>
          <cell r="AB431">
            <v>1.21</v>
          </cell>
          <cell r="AC431">
            <v>1.21</v>
          </cell>
          <cell r="AD431">
            <v>1.21</v>
          </cell>
          <cell r="AE431">
            <v>1.21</v>
          </cell>
          <cell r="AF431">
            <v>1.21</v>
          </cell>
          <cell r="AG431">
            <v>1.21</v>
          </cell>
          <cell r="AH431">
            <v>1.17</v>
          </cell>
          <cell r="AI431">
            <v>1.1399999999999999</v>
          </cell>
          <cell r="AJ431">
            <v>1.1200000000000001</v>
          </cell>
          <cell r="AK431">
            <v>1.1000000000000001</v>
          </cell>
        </row>
        <row r="432">
          <cell r="A432" t="str">
            <v>SDG_NoInv_BasePVAXasequ</v>
          </cell>
          <cell r="B432" t="str">
            <v>SIclos6_GOVclos11</v>
          </cell>
          <cell r="C432" t="str">
            <v>SDG_NoInv_Base</v>
          </cell>
          <cell r="D432" t="str">
            <v>PVAX</v>
          </cell>
          <cell r="E432" t="str">
            <v>asequ</v>
          </cell>
          <cell r="F432">
            <v>1</v>
          </cell>
          <cell r="G432">
            <v>1.2</v>
          </cell>
          <cell r="H432">
            <v>1.17</v>
          </cell>
          <cell r="I432">
            <v>1.1399999999999999</v>
          </cell>
          <cell r="J432">
            <v>1.1200000000000001</v>
          </cell>
          <cell r="K432">
            <v>1.1200000000000001</v>
          </cell>
          <cell r="L432">
            <v>1.1200000000000001</v>
          </cell>
          <cell r="M432">
            <v>1.1299999999999999</v>
          </cell>
          <cell r="N432">
            <v>1.1399999999999999</v>
          </cell>
          <cell r="O432">
            <v>1.1499999999999999</v>
          </cell>
          <cell r="P432">
            <v>1.1499999999999999</v>
          </cell>
          <cell r="Q432">
            <v>1.1399999999999999</v>
          </cell>
          <cell r="R432">
            <v>1.1399999999999999</v>
          </cell>
          <cell r="S432">
            <v>1.1399999999999999</v>
          </cell>
          <cell r="T432">
            <v>1.1399999999999999</v>
          </cell>
          <cell r="U432">
            <v>1.1499999999999999</v>
          </cell>
          <cell r="V432">
            <v>1.1499999999999999</v>
          </cell>
          <cell r="W432">
            <v>1.1599999999999999</v>
          </cell>
          <cell r="X432">
            <v>1.1599999999999999</v>
          </cell>
          <cell r="Y432">
            <v>1.1599999999999999</v>
          </cell>
          <cell r="Z432">
            <v>1.1599999999999999</v>
          </cell>
          <cell r="AA432">
            <v>1.1599999999999999</v>
          </cell>
          <cell r="AB432">
            <v>1.1299999999999999</v>
          </cell>
          <cell r="AC432">
            <v>1.1200000000000001</v>
          </cell>
          <cell r="AD432">
            <v>1.1299999999999999</v>
          </cell>
          <cell r="AE432">
            <v>1.1399999999999999</v>
          </cell>
          <cell r="AF432">
            <v>1.1499999999999999</v>
          </cell>
          <cell r="AG432">
            <v>1.1499999999999999</v>
          </cell>
          <cell r="AH432">
            <v>1.1000000000000001</v>
          </cell>
          <cell r="AI432">
            <v>1.06</v>
          </cell>
          <cell r="AJ432">
            <v>1.04</v>
          </cell>
          <cell r="AK432">
            <v>1.03</v>
          </cell>
        </row>
        <row r="433">
          <cell r="A433" t="str">
            <v>SDG_NoInv_BasePVAXavehi</v>
          </cell>
          <cell r="B433" t="str">
            <v>SIclos6_GOVclos11</v>
          </cell>
          <cell r="C433" t="str">
            <v>SDG_NoInv_Base</v>
          </cell>
          <cell r="D433" t="str">
            <v>PVAX</v>
          </cell>
          <cell r="E433" t="str">
            <v>avehi</v>
          </cell>
          <cell r="F433">
            <v>1</v>
          </cell>
          <cell r="G433">
            <v>1.18</v>
          </cell>
          <cell r="H433">
            <v>1.17</v>
          </cell>
          <cell r="I433">
            <v>1.1599999999999999</v>
          </cell>
          <cell r="J433">
            <v>1.1499999999999999</v>
          </cell>
          <cell r="K433">
            <v>1.1499999999999999</v>
          </cell>
          <cell r="L433">
            <v>1.1599999999999999</v>
          </cell>
          <cell r="M433">
            <v>1.1599999999999999</v>
          </cell>
          <cell r="N433">
            <v>1.17</v>
          </cell>
          <cell r="O433">
            <v>1.17</v>
          </cell>
          <cell r="P433">
            <v>1.17</v>
          </cell>
          <cell r="Q433">
            <v>1.17</v>
          </cell>
          <cell r="R433">
            <v>1.18</v>
          </cell>
          <cell r="S433">
            <v>1.18</v>
          </cell>
          <cell r="T433">
            <v>1.18</v>
          </cell>
          <cell r="U433">
            <v>1.19</v>
          </cell>
          <cell r="V433">
            <v>1.2</v>
          </cell>
          <cell r="W433">
            <v>1.2</v>
          </cell>
          <cell r="X433">
            <v>1.2</v>
          </cell>
          <cell r="Y433">
            <v>1.19</v>
          </cell>
          <cell r="Z433">
            <v>1.19</v>
          </cell>
          <cell r="AA433">
            <v>1.18</v>
          </cell>
          <cell r="AB433">
            <v>1.17</v>
          </cell>
          <cell r="AC433">
            <v>1.17</v>
          </cell>
          <cell r="AD433">
            <v>1.17</v>
          </cell>
          <cell r="AE433">
            <v>1.18</v>
          </cell>
          <cell r="AF433">
            <v>1.18</v>
          </cell>
          <cell r="AG433">
            <v>1.18</v>
          </cell>
          <cell r="AH433">
            <v>1.1499999999999999</v>
          </cell>
          <cell r="AI433">
            <v>1.1200000000000001</v>
          </cell>
          <cell r="AJ433">
            <v>1.1000000000000001</v>
          </cell>
          <cell r="AK433">
            <v>1.08</v>
          </cell>
        </row>
        <row r="434">
          <cell r="A434" t="str">
            <v>SDG_NoInv_BasePVAXatequ</v>
          </cell>
          <cell r="B434" t="str">
            <v>SIclos6_GOVclos11</v>
          </cell>
          <cell r="C434" t="str">
            <v>SDG_NoInv_Base</v>
          </cell>
          <cell r="D434" t="str">
            <v>PVAX</v>
          </cell>
          <cell r="E434" t="str">
            <v>atequ</v>
          </cell>
          <cell r="F434">
            <v>1</v>
          </cell>
          <cell r="G434">
            <v>1.18</v>
          </cell>
          <cell r="H434">
            <v>1.17</v>
          </cell>
          <cell r="I434">
            <v>1.1599999999999999</v>
          </cell>
          <cell r="J434">
            <v>1.1499999999999999</v>
          </cell>
          <cell r="K434">
            <v>1.1499999999999999</v>
          </cell>
          <cell r="L434">
            <v>1.1499999999999999</v>
          </cell>
          <cell r="M434">
            <v>1.1599999999999999</v>
          </cell>
          <cell r="N434">
            <v>1.17</v>
          </cell>
          <cell r="O434">
            <v>1.18</v>
          </cell>
          <cell r="P434">
            <v>1.18</v>
          </cell>
          <cell r="Q434">
            <v>1.18</v>
          </cell>
          <cell r="R434">
            <v>1.18</v>
          </cell>
          <cell r="S434">
            <v>1.18</v>
          </cell>
          <cell r="T434">
            <v>1.18</v>
          </cell>
          <cell r="U434">
            <v>1.19</v>
          </cell>
          <cell r="V434">
            <v>1.19</v>
          </cell>
          <cell r="W434">
            <v>1.2</v>
          </cell>
          <cell r="X434">
            <v>1.2</v>
          </cell>
          <cell r="Y434">
            <v>1.19</v>
          </cell>
          <cell r="Z434">
            <v>1.19</v>
          </cell>
          <cell r="AA434">
            <v>1.19</v>
          </cell>
          <cell r="AB434">
            <v>1.18</v>
          </cell>
          <cell r="AC434">
            <v>1.17</v>
          </cell>
          <cell r="AD434">
            <v>1.17</v>
          </cell>
          <cell r="AE434">
            <v>1.17</v>
          </cell>
          <cell r="AF434">
            <v>1.18</v>
          </cell>
          <cell r="AG434">
            <v>1.18</v>
          </cell>
          <cell r="AH434">
            <v>1.1299999999999999</v>
          </cell>
          <cell r="AI434">
            <v>1.1000000000000001</v>
          </cell>
          <cell r="AJ434">
            <v>1.07</v>
          </cell>
          <cell r="AK434">
            <v>1.06</v>
          </cell>
        </row>
        <row r="435">
          <cell r="A435" t="str">
            <v>SDG_NoInv_BasePVAXafurn</v>
          </cell>
          <cell r="B435" t="str">
            <v>SIclos6_GOVclos11</v>
          </cell>
          <cell r="C435" t="str">
            <v>SDG_NoInv_Base</v>
          </cell>
          <cell r="D435" t="str">
            <v>PVAX</v>
          </cell>
          <cell r="E435" t="str">
            <v>afurn</v>
          </cell>
          <cell r="F435">
            <v>1</v>
          </cell>
          <cell r="G435">
            <v>1.18</v>
          </cell>
          <cell r="H435">
            <v>1.17</v>
          </cell>
          <cell r="I435">
            <v>1.1499999999999999</v>
          </cell>
          <cell r="J435">
            <v>1.1499999999999999</v>
          </cell>
          <cell r="K435">
            <v>1.1499999999999999</v>
          </cell>
          <cell r="L435">
            <v>1.1499999999999999</v>
          </cell>
          <cell r="M435">
            <v>1.1599999999999999</v>
          </cell>
          <cell r="N435">
            <v>1.1599999999999999</v>
          </cell>
          <cell r="O435">
            <v>1.17</v>
          </cell>
          <cell r="P435">
            <v>1.17</v>
          </cell>
          <cell r="Q435">
            <v>1.17</v>
          </cell>
          <cell r="R435">
            <v>1.17</v>
          </cell>
          <cell r="S435">
            <v>1.17</v>
          </cell>
          <cell r="T435">
            <v>1.18</v>
          </cell>
          <cell r="U435">
            <v>1.18</v>
          </cell>
          <cell r="V435">
            <v>1.19</v>
          </cell>
          <cell r="W435">
            <v>1.19</v>
          </cell>
          <cell r="X435">
            <v>1.19</v>
          </cell>
          <cell r="Y435">
            <v>1.19</v>
          </cell>
          <cell r="Z435">
            <v>1.19</v>
          </cell>
          <cell r="AA435">
            <v>1.19</v>
          </cell>
          <cell r="AB435">
            <v>1.18</v>
          </cell>
          <cell r="AC435">
            <v>1.18</v>
          </cell>
          <cell r="AD435">
            <v>1.18</v>
          </cell>
          <cell r="AE435">
            <v>1.18</v>
          </cell>
          <cell r="AF435">
            <v>1.18</v>
          </cell>
          <cell r="AG435">
            <v>1.18</v>
          </cell>
          <cell r="AH435">
            <v>1.1499999999999999</v>
          </cell>
          <cell r="AI435">
            <v>1.1200000000000001</v>
          </cell>
          <cell r="AJ435">
            <v>1.1100000000000001</v>
          </cell>
          <cell r="AK435">
            <v>1.0900000000000001</v>
          </cell>
        </row>
        <row r="436">
          <cell r="A436" t="str">
            <v>SDG_NoInv_BasePVAXaoman</v>
          </cell>
          <cell r="B436" t="str">
            <v>SIclos6_GOVclos11</v>
          </cell>
          <cell r="C436" t="str">
            <v>SDG_NoInv_Base</v>
          </cell>
          <cell r="D436" t="str">
            <v>PVAX</v>
          </cell>
          <cell r="E436" t="str">
            <v>aoman</v>
          </cell>
          <cell r="F436">
            <v>1</v>
          </cell>
          <cell r="G436">
            <v>1.1299999999999999</v>
          </cell>
          <cell r="H436">
            <v>1.1100000000000001</v>
          </cell>
          <cell r="I436">
            <v>1.08</v>
          </cell>
          <cell r="J436">
            <v>1.07</v>
          </cell>
          <cell r="K436">
            <v>1.06</v>
          </cell>
          <cell r="L436">
            <v>1.06</v>
          </cell>
          <cell r="M436">
            <v>1.07</v>
          </cell>
          <cell r="N436">
            <v>1.07</v>
          </cell>
          <cell r="O436">
            <v>1.1399999999999999</v>
          </cell>
          <cell r="P436">
            <v>1.1399999999999999</v>
          </cell>
          <cell r="Q436">
            <v>1.1200000000000001</v>
          </cell>
          <cell r="R436">
            <v>1.1000000000000001</v>
          </cell>
          <cell r="S436">
            <v>1.0900000000000001</v>
          </cell>
          <cell r="T436">
            <v>1.0900000000000001</v>
          </cell>
          <cell r="U436">
            <v>1.08</v>
          </cell>
          <cell r="V436">
            <v>1.08</v>
          </cell>
          <cell r="W436">
            <v>1.08</v>
          </cell>
          <cell r="X436">
            <v>1.07</v>
          </cell>
          <cell r="Y436">
            <v>1.07</v>
          </cell>
          <cell r="Z436">
            <v>1.07</v>
          </cell>
          <cell r="AA436">
            <v>1.07</v>
          </cell>
          <cell r="AB436">
            <v>1.06</v>
          </cell>
          <cell r="AC436">
            <v>1.05</v>
          </cell>
          <cell r="AD436">
            <v>1.06</v>
          </cell>
          <cell r="AE436">
            <v>1.06</v>
          </cell>
          <cell r="AF436">
            <v>1.07</v>
          </cell>
          <cell r="AG436">
            <v>1.07</v>
          </cell>
          <cell r="AH436">
            <v>1.05</v>
          </cell>
          <cell r="AI436">
            <v>1.02</v>
          </cell>
          <cell r="AJ436">
            <v>1.01</v>
          </cell>
          <cell r="AK436">
            <v>1</v>
          </cell>
        </row>
        <row r="437">
          <cell r="A437" t="str">
            <v>SDG_NoInv_BasePVAXaelec</v>
          </cell>
          <cell r="B437" t="str">
            <v>SIclos6_GOVclos11</v>
          </cell>
          <cell r="C437" t="str">
            <v>SDG_NoInv_Base</v>
          </cell>
          <cell r="D437" t="str">
            <v>PVAX</v>
          </cell>
          <cell r="E437" t="str">
            <v>aelec</v>
          </cell>
          <cell r="F437">
            <v>1</v>
          </cell>
          <cell r="G437">
            <v>1.1200000000000001</v>
          </cell>
          <cell r="H437">
            <v>1.01</v>
          </cell>
          <cell r="I437">
            <v>1.01</v>
          </cell>
          <cell r="J437">
            <v>1.05</v>
          </cell>
          <cell r="K437">
            <v>1.07</v>
          </cell>
          <cell r="L437">
            <v>1.0900000000000001</v>
          </cell>
          <cell r="M437">
            <v>1.08</v>
          </cell>
          <cell r="N437">
            <v>1.05</v>
          </cell>
          <cell r="O437">
            <v>1.04</v>
          </cell>
          <cell r="P437">
            <v>1.05</v>
          </cell>
          <cell r="Q437">
            <v>1.08</v>
          </cell>
          <cell r="R437">
            <v>1.1200000000000001</v>
          </cell>
          <cell r="S437">
            <v>1.1399999999999999</v>
          </cell>
          <cell r="T437">
            <v>1.1599999999999999</v>
          </cell>
          <cell r="U437">
            <v>1.17</v>
          </cell>
          <cell r="V437">
            <v>1.17</v>
          </cell>
          <cell r="W437">
            <v>1.18</v>
          </cell>
          <cell r="X437">
            <v>1.18</v>
          </cell>
          <cell r="Y437">
            <v>1.21</v>
          </cell>
          <cell r="Z437">
            <v>1.23</v>
          </cell>
          <cell r="AA437">
            <v>1.26</v>
          </cell>
          <cell r="AB437">
            <v>1.28</v>
          </cell>
          <cell r="AC437">
            <v>1.31</v>
          </cell>
          <cell r="AD437">
            <v>1.34</v>
          </cell>
          <cell r="AE437">
            <v>1.37</v>
          </cell>
          <cell r="AF437">
            <v>1.39</v>
          </cell>
          <cell r="AG437">
            <v>1.5</v>
          </cell>
          <cell r="AH437">
            <v>1.59</v>
          </cell>
          <cell r="AI437">
            <v>1.71</v>
          </cell>
          <cell r="AJ437">
            <v>1.82</v>
          </cell>
          <cell r="AK437">
            <v>1.92</v>
          </cell>
        </row>
        <row r="438">
          <cell r="A438" t="str">
            <v>SDG_NoInv_BasePVAXawatr</v>
          </cell>
          <cell r="B438" t="str">
            <v>SIclos6_GOVclos11</v>
          </cell>
          <cell r="C438" t="str">
            <v>SDG_NoInv_Base</v>
          </cell>
          <cell r="D438" t="str">
            <v>PVAX</v>
          </cell>
          <cell r="E438" t="str">
            <v>awatr</v>
          </cell>
          <cell r="F438">
            <v>1</v>
          </cell>
          <cell r="G438">
            <v>0.85</v>
          </cell>
          <cell r="H438">
            <v>0.89</v>
          </cell>
          <cell r="I438">
            <v>0.91</v>
          </cell>
          <cell r="J438">
            <v>0.92</v>
          </cell>
          <cell r="K438">
            <v>0.93</v>
          </cell>
          <cell r="L438">
            <v>0.94</v>
          </cell>
          <cell r="M438">
            <v>0.94</v>
          </cell>
          <cell r="N438">
            <v>0.94</v>
          </cell>
          <cell r="O438">
            <v>0.94</v>
          </cell>
          <cell r="P438">
            <v>0.94</v>
          </cell>
          <cell r="Q438">
            <v>0.95</v>
          </cell>
          <cell r="R438">
            <v>0.95</v>
          </cell>
          <cell r="S438">
            <v>0.96</v>
          </cell>
          <cell r="T438">
            <v>0.97</v>
          </cell>
          <cell r="U438">
            <v>0.97</v>
          </cell>
          <cell r="V438">
            <v>0.97</v>
          </cell>
          <cell r="W438">
            <v>0.98</v>
          </cell>
          <cell r="X438">
            <v>0.98</v>
          </cell>
          <cell r="Y438">
            <v>0.98</v>
          </cell>
          <cell r="Z438">
            <v>0.97</v>
          </cell>
          <cell r="AA438">
            <v>0.97</v>
          </cell>
          <cell r="AB438">
            <v>0.98</v>
          </cell>
          <cell r="AC438">
            <v>0.99</v>
          </cell>
          <cell r="AD438">
            <v>0.99</v>
          </cell>
          <cell r="AE438">
            <v>1</v>
          </cell>
          <cell r="AF438">
            <v>1</v>
          </cell>
          <cell r="AG438">
            <v>1.01</v>
          </cell>
          <cell r="AH438">
            <v>1.03</v>
          </cell>
          <cell r="AI438">
            <v>1.04</v>
          </cell>
          <cell r="AJ438">
            <v>1.05</v>
          </cell>
          <cell r="AK438">
            <v>1.06</v>
          </cell>
        </row>
        <row r="439">
          <cell r="A439" t="str">
            <v>SDG_NoInv_BasePVAXacons</v>
          </cell>
          <cell r="B439" t="str">
            <v>SIclos6_GOVclos11</v>
          </cell>
          <cell r="C439" t="str">
            <v>SDG_NoInv_Base</v>
          </cell>
          <cell r="D439" t="str">
            <v>PVAX</v>
          </cell>
          <cell r="E439" t="str">
            <v>acons</v>
          </cell>
          <cell r="F439">
            <v>1</v>
          </cell>
          <cell r="G439">
            <v>1.1499999999999999</v>
          </cell>
          <cell r="H439">
            <v>1.1100000000000001</v>
          </cell>
          <cell r="I439">
            <v>1.1000000000000001</v>
          </cell>
          <cell r="J439">
            <v>1.0900000000000001</v>
          </cell>
          <cell r="K439">
            <v>1.0900000000000001</v>
          </cell>
          <cell r="L439">
            <v>1.0900000000000001</v>
          </cell>
          <cell r="M439">
            <v>1.0900000000000001</v>
          </cell>
          <cell r="N439">
            <v>1.1000000000000001</v>
          </cell>
          <cell r="O439">
            <v>1.0900000000000001</v>
          </cell>
          <cell r="P439">
            <v>1.1000000000000001</v>
          </cell>
          <cell r="Q439">
            <v>1.1000000000000001</v>
          </cell>
          <cell r="R439">
            <v>1.1100000000000001</v>
          </cell>
          <cell r="S439">
            <v>1.1100000000000001</v>
          </cell>
          <cell r="T439">
            <v>1.1100000000000001</v>
          </cell>
          <cell r="U439">
            <v>1.1200000000000001</v>
          </cell>
          <cell r="V439">
            <v>1.1299999999999999</v>
          </cell>
          <cell r="W439">
            <v>1.1299999999999999</v>
          </cell>
          <cell r="X439">
            <v>1.1299999999999999</v>
          </cell>
          <cell r="Y439">
            <v>1.1299999999999999</v>
          </cell>
          <cell r="Z439">
            <v>1.1299999999999999</v>
          </cell>
          <cell r="AA439">
            <v>1.1299999999999999</v>
          </cell>
          <cell r="AB439">
            <v>1.1200000000000001</v>
          </cell>
          <cell r="AC439">
            <v>1.1100000000000001</v>
          </cell>
          <cell r="AD439">
            <v>1.1200000000000001</v>
          </cell>
          <cell r="AE439">
            <v>1.1299999999999999</v>
          </cell>
          <cell r="AF439">
            <v>1.1299999999999999</v>
          </cell>
          <cell r="AG439">
            <v>1.1299999999999999</v>
          </cell>
          <cell r="AH439">
            <v>1.1200000000000001</v>
          </cell>
          <cell r="AI439">
            <v>1.1100000000000001</v>
          </cell>
          <cell r="AJ439">
            <v>1.1000000000000001</v>
          </cell>
          <cell r="AK439">
            <v>1.1000000000000001</v>
          </cell>
        </row>
        <row r="440">
          <cell r="A440" t="str">
            <v>SDG_NoInv_BasePVAXatrad</v>
          </cell>
          <cell r="B440" t="str">
            <v>SIclos6_GOVclos11</v>
          </cell>
          <cell r="C440" t="str">
            <v>SDG_NoInv_Base</v>
          </cell>
          <cell r="D440" t="str">
            <v>PVAX</v>
          </cell>
          <cell r="E440" t="str">
            <v>atrad</v>
          </cell>
          <cell r="F440">
            <v>1</v>
          </cell>
          <cell r="G440">
            <v>1.01</v>
          </cell>
          <cell r="H440">
            <v>1.01</v>
          </cell>
          <cell r="I440">
            <v>1.02</v>
          </cell>
          <cell r="J440">
            <v>1.02</v>
          </cell>
          <cell r="K440">
            <v>1.02</v>
          </cell>
          <cell r="L440">
            <v>1.02</v>
          </cell>
          <cell r="M440">
            <v>1.02</v>
          </cell>
          <cell r="N440">
            <v>1.02</v>
          </cell>
          <cell r="O440">
            <v>0.98</v>
          </cell>
          <cell r="P440">
            <v>0.98</v>
          </cell>
          <cell r="Q440">
            <v>1</v>
          </cell>
          <cell r="R440">
            <v>1.01</v>
          </cell>
          <cell r="S440">
            <v>1.02</v>
          </cell>
          <cell r="T440">
            <v>1.03</v>
          </cell>
          <cell r="U440">
            <v>1.04</v>
          </cell>
          <cell r="V440">
            <v>1.05</v>
          </cell>
          <cell r="W440">
            <v>1.05</v>
          </cell>
          <cell r="X440">
            <v>1.05</v>
          </cell>
          <cell r="Y440">
            <v>1.05</v>
          </cell>
          <cell r="Z440">
            <v>1.05</v>
          </cell>
          <cell r="AA440">
            <v>1.05</v>
          </cell>
          <cell r="AB440">
            <v>1.03</v>
          </cell>
          <cell r="AC440">
            <v>1.02</v>
          </cell>
          <cell r="AD440">
            <v>1.03</v>
          </cell>
          <cell r="AE440">
            <v>1.03</v>
          </cell>
          <cell r="AF440">
            <v>1.04</v>
          </cell>
          <cell r="AG440">
            <v>1.04</v>
          </cell>
          <cell r="AH440">
            <v>1.02</v>
          </cell>
          <cell r="AI440">
            <v>1</v>
          </cell>
          <cell r="AJ440">
            <v>0.99</v>
          </cell>
          <cell r="AK440">
            <v>0.99</v>
          </cell>
        </row>
        <row r="441">
          <cell r="A441" t="str">
            <v>SDG_NoInv_BasePVAXahotl</v>
          </cell>
          <cell r="B441" t="str">
            <v>SIclos6_GOVclos11</v>
          </cell>
          <cell r="C441" t="str">
            <v>SDG_NoInv_Base</v>
          </cell>
          <cell r="D441" t="str">
            <v>PVAX</v>
          </cell>
          <cell r="E441" t="str">
            <v>ahotl</v>
          </cell>
          <cell r="F441">
            <v>1</v>
          </cell>
          <cell r="G441">
            <v>1.01</v>
          </cell>
          <cell r="H441">
            <v>1.03</v>
          </cell>
          <cell r="I441">
            <v>1.03</v>
          </cell>
          <cell r="J441">
            <v>1.03</v>
          </cell>
          <cell r="K441">
            <v>1.03</v>
          </cell>
          <cell r="L441">
            <v>1.03</v>
          </cell>
          <cell r="M441">
            <v>1.03</v>
          </cell>
          <cell r="N441">
            <v>1.04</v>
          </cell>
          <cell r="O441">
            <v>1.05</v>
          </cell>
          <cell r="P441">
            <v>1.05</v>
          </cell>
          <cell r="Q441">
            <v>1.05</v>
          </cell>
          <cell r="R441">
            <v>1.05</v>
          </cell>
          <cell r="S441">
            <v>1.06</v>
          </cell>
          <cell r="T441">
            <v>1.06</v>
          </cell>
          <cell r="U441">
            <v>1.06</v>
          </cell>
          <cell r="V441">
            <v>1.06</v>
          </cell>
          <cell r="W441">
            <v>1.07</v>
          </cell>
          <cell r="X441">
            <v>1.07</v>
          </cell>
          <cell r="Y441">
            <v>1.07</v>
          </cell>
          <cell r="Z441">
            <v>1.07</v>
          </cell>
          <cell r="AA441">
            <v>1.07</v>
          </cell>
          <cell r="AB441">
            <v>1.07</v>
          </cell>
          <cell r="AC441">
            <v>1.07</v>
          </cell>
          <cell r="AD441">
            <v>1.07</v>
          </cell>
          <cell r="AE441">
            <v>1.07</v>
          </cell>
          <cell r="AF441">
            <v>1.07</v>
          </cell>
          <cell r="AG441">
            <v>1.07</v>
          </cell>
          <cell r="AH441">
            <v>1.07</v>
          </cell>
          <cell r="AI441">
            <v>1.07</v>
          </cell>
          <cell r="AJ441">
            <v>1.06</v>
          </cell>
          <cell r="AK441">
            <v>1.05</v>
          </cell>
        </row>
        <row r="442">
          <cell r="A442" t="str">
            <v>SDG_NoInv_BasePVAXaltrp-p</v>
          </cell>
          <cell r="B442" t="str">
            <v>SIclos6_GOVclos11</v>
          </cell>
          <cell r="C442" t="str">
            <v>SDG_NoInv_Base</v>
          </cell>
          <cell r="D442" t="str">
            <v>PVAX</v>
          </cell>
          <cell r="E442" t="str">
            <v>altrp-p</v>
          </cell>
          <cell r="F442">
            <v>1</v>
          </cell>
          <cell r="G442">
            <v>0.98</v>
          </cell>
          <cell r="H442">
            <v>0.96</v>
          </cell>
          <cell r="I442">
            <v>0.97</v>
          </cell>
          <cell r="J442">
            <v>0.97</v>
          </cell>
          <cell r="K442">
            <v>0.97</v>
          </cell>
          <cell r="L442">
            <v>0.97</v>
          </cell>
          <cell r="M442">
            <v>0.97</v>
          </cell>
          <cell r="N442">
            <v>0.98</v>
          </cell>
          <cell r="O442">
            <v>0.99</v>
          </cell>
          <cell r="P442">
            <v>1</v>
          </cell>
          <cell r="Q442">
            <v>1.01</v>
          </cell>
          <cell r="R442">
            <v>1.01</v>
          </cell>
          <cell r="S442">
            <v>1.02</v>
          </cell>
          <cell r="T442">
            <v>1.02</v>
          </cell>
          <cell r="U442">
            <v>1.03</v>
          </cell>
          <cell r="V442">
            <v>1.03</v>
          </cell>
          <cell r="W442">
            <v>1.03</v>
          </cell>
          <cell r="X442">
            <v>1.03</v>
          </cell>
          <cell r="Y442">
            <v>1.02</v>
          </cell>
          <cell r="Z442">
            <v>1.02</v>
          </cell>
          <cell r="AA442">
            <v>1.02</v>
          </cell>
          <cell r="AB442">
            <v>1.01</v>
          </cell>
          <cell r="AC442">
            <v>1.01</v>
          </cell>
          <cell r="AD442">
            <v>1.01</v>
          </cell>
          <cell r="AE442">
            <v>1</v>
          </cell>
          <cell r="AF442">
            <v>1</v>
          </cell>
          <cell r="AG442">
            <v>1</v>
          </cell>
          <cell r="AH442">
            <v>1</v>
          </cell>
          <cell r="AI442">
            <v>1.01</v>
          </cell>
          <cell r="AJ442">
            <v>1.02</v>
          </cell>
          <cell r="AK442">
            <v>1.02</v>
          </cell>
        </row>
        <row r="443">
          <cell r="A443" t="str">
            <v>SDG_NoInv_BasePVAXaltrp-f</v>
          </cell>
          <cell r="B443" t="str">
            <v>SIclos6_GOVclos11</v>
          </cell>
          <cell r="C443" t="str">
            <v>SDG_NoInv_Base</v>
          </cell>
          <cell r="D443" t="str">
            <v>PVAX</v>
          </cell>
          <cell r="E443" t="str">
            <v>altrp-f</v>
          </cell>
          <cell r="F443">
            <v>1</v>
          </cell>
          <cell r="G443">
            <v>0.94</v>
          </cell>
          <cell r="H443">
            <v>0.95</v>
          </cell>
          <cell r="I443">
            <v>0.97</v>
          </cell>
          <cell r="J443">
            <v>0.97</v>
          </cell>
          <cell r="K443">
            <v>0.97</v>
          </cell>
          <cell r="L443">
            <v>0.96</v>
          </cell>
          <cell r="M443">
            <v>0.96</v>
          </cell>
          <cell r="N443">
            <v>0.98</v>
          </cell>
          <cell r="O443">
            <v>0.98</v>
          </cell>
          <cell r="P443">
            <v>1</v>
          </cell>
          <cell r="Q443">
            <v>1.02</v>
          </cell>
          <cell r="R443">
            <v>1.01</v>
          </cell>
          <cell r="S443">
            <v>1</v>
          </cell>
          <cell r="T443">
            <v>1</v>
          </cell>
          <cell r="U443">
            <v>1.02</v>
          </cell>
          <cell r="V443">
            <v>1.02</v>
          </cell>
          <cell r="W443">
            <v>1.01</v>
          </cell>
          <cell r="X443">
            <v>1.01</v>
          </cell>
          <cell r="Y443">
            <v>1.03</v>
          </cell>
          <cell r="Z443">
            <v>1.04</v>
          </cell>
          <cell r="AA443">
            <v>1.05</v>
          </cell>
          <cell r="AB443">
            <v>1.03</v>
          </cell>
          <cell r="AC443">
            <v>1.04</v>
          </cell>
          <cell r="AD443">
            <v>1.03</v>
          </cell>
          <cell r="AE443">
            <v>1.03</v>
          </cell>
          <cell r="AF443">
            <v>1.02</v>
          </cell>
          <cell r="AG443">
            <v>1.01</v>
          </cell>
          <cell r="AH443">
            <v>1.02</v>
          </cell>
          <cell r="AI443">
            <v>1.03</v>
          </cell>
          <cell r="AJ443">
            <v>1.04</v>
          </cell>
          <cell r="AK443">
            <v>1.05</v>
          </cell>
        </row>
        <row r="444">
          <cell r="A444" t="str">
            <v>SDG_NoInv_BasePVAXaotrp-p</v>
          </cell>
          <cell r="B444" t="str">
            <v>SIclos6_GOVclos11</v>
          </cell>
          <cell r="C444" t="str">
            <v>SDG_NoInv_Base</v>
          </cell>
          <cell r="D444" t="str">
            <v>PVAX</v>
          </cell>
          <cell r="E444" t="str">
            <v>aotrp-p</v>
          </cell>
          <cell r="F444">
            <v>1</v>
          </cell>
          <cell r="G444">
            <v>1.07</v>
          </cell>
          <cell r="H444">
            <v>1.08</v>
          </cell>
          <cell r="I444">
            <v>1.1000000000000001</v>
          </cell>
          <cell r="J444">
            <v>1.0900000000000001</v>
          </cell>
          <cell r="K444">
            <v>1.07</v>
          </cell>
          <cell r="L444">
            <v>1.05</v>
          </cell>
          <cell r="M444">
            <v>1.04</v>
          </cell>
          <cell r="N444">
            <v>1.02</v>
          </cell>
          <cell r="O444">
            <v>0.97</v>
          </cell>
          <cell r="P444">
            <v>0.97</v>
          </cell>
          <cell r="Q444">
            <v>0.98</v>
          </cell>
          <cell r="R444">
            <v>0.99</v>
          </cell>
          <cell r="S444">
            <v>0.99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0.99</v>
          </cell>
          <cell r="Y444">
            <v>0.99</v>
          </cell>
          <cell r="Z444">
            <v>0.98</v>
          </cell>
          <cell r="AA444">
            <v>0.98</v>
          </cell>
          <cell r="AB444">
            <v>0.96</v>
          </cell>
          <cell r="AC444">
            <v>0.96</v>
          </cell>
          <cell r="AD444">
            <v>0.96</v>
          </cell>
          <cell r="AE444">
            <v>0.97</v>
          </cell>
          <cell r="AF444">
            <v>0.98</v>
          </cell>
          <cell r="AG444">
            <v>0.98</v>
          </cell>
          <cell r="AH444">
            <v>0.98</v>
          </cell>
          <cell r="AI444">
            <v>0.99</v>
          </cell>
          <cell r="AJ444">
            <v>1.01</v>
          </cell>
          <cell r="AK444">
            <v>1.02</v>
          </cell>
        </row>
        <row r="445">
          <cell r="A445" t="str">
            <v>SDG_NoInv_BasePVAXaotrp-f</v>
          </cell>
          <cell r="B445" t="str">
            <v>SIclos6_GOVclos11</v>
          </cell>
          <cell r="C445" t="str">
            <v>SDG_NoInv_Base</v>
          </cell>
          <cell r="D445" t="str">
            <v>PVAX</v>
          </cell>
          <cell r="E445" t="str">
            <v>aotrp-f</v>
          </cell>
          <cell r="F445">
            <v>1</v>
          </cell>
          <cell r="G445">
            <v>1.02</v>
          </cell>
          <cell r="H445">
            <v>1.02</v>
          </cell>
          <cell r="I445">
            <v>1.03</v>
          </cell>
          <cell r="J445">
            <v>1.02</v>
          </cell>
          <cell r="K445">
            <v>1.01</v>
          </cell>
          <cell r="L445">
            <v>1</v>
          </cell>
          <cell r="M445">
            <v>0.99</v>
          </cell>
          <cell r="N445">
            <v>1</v>
          </cell>
          <cell r="O445">
            <v>0.98</v>
          </cell>
          <cell r="P445">
            <v>0.99</v>
          </cell>
          <cell r="Q445">
            <v>1.01</v>
          </cell>
          <cell r="R445">
            <v>1</v>
          </cell>
          <cell r="S445">
            <v>1</v>
          </cell>
          <cell r="T445">
            <v>1</v>
          </cell>
          <cell r="U445">
            <v>1.01</v>
          </cell>
          <cell r="V445">
            <v>1.02</v>
          </cell>
          <cell r="W445">
            <v>1.01</v>
          </cell>
          <cell r="X445">
            <v>1.01</v>
          </cell>
          <cell r="Y445">
            <v>1.01</v>
          </cell>
          <cell r="Z445">
            <v>1.02</v>
          </cell>
          <cell r="AA445">
            <v>1.03</v>
          </cell>
          <cell r="AB445">
            <v>1.01</v>
          </cell>
          <cell r="AC445">
            <v>1.01</v>
          </cell>
          <cell r="AD445">
            <v>1.01</v>
          </cell>
          <cell r="AE445">
            <v>1.02</v>
          </cell>
          <cell r="AF445">
            <v>1.02</v>
          </cell>
          <cell r="AG445">
            <v>1.01</v>
          </cell>
          <cell r="AH445">
            <v>1.01</v>
          </cell>
          <cell r="AI445">
            <v>1.01</v>
          </cell>
          <cell r="AJ445">
            <v>1.02</v>
          </cell>
          <cell r="AK445">
            <v>1.03</v>
          </cell>
        </row>
        <row r="446">
          <cell r="A446" t="str">
            <v>SDG_NoInv_BasePVAXaprtr</v>
          </cell>
          <cell r="B446" t="str">
            <v>SIclos6_GOVclos11</v>
          </cell>
          <cell r="C446" t="str">
            <v>SDG_NoInv_Base</v>
          </cell>
          <cell r="D446" t="str">
            <v>PVAX</v>
          </cell>
          <cell r="E446" t="str">
            <v>aprtr</v>
          </cell>
          <cell r="F446">
            <v>1</v>
          </cell>
          <cell r="G446">
            <v>1.01</v>
          </cell>
          <cell r="H446">
            <v>1.01</v>
          </cell>
          <cell r="I446">
            <v>1</v>
          </cell>
          <cell r="J446">
            <v>0.98</v>
          </cell>
          <cell r="K446">
            <v>0.98</v>
          </cell>
          <cell r="L446">
            <v>0.98</v>
          </cell>
          <cell r="M446">
            <v>0.98</v>
          </cell>
          <cell r="N446">
            <v>0.98</v>
          </cell>
          <cell r="O446">
            <v>0.97</v>
          </cell>
          <cell r="P446">
            <v>0.97</v>
          </cell>
          <cell r="Q446">
            <v>0.98</v>
          </cell>
          <cell r="R446">
            <v>0.99</v>
          </cell>
          <cell r="S446">
            <v>1</v>
          </cell>
          <cell r="T446">
            <v>1.01</v>
          </cell>
          <cell r="U446">
            <v>1.02</v>
          </cell>
          <cell r="V446">
            <v>1.03</v>
          </cell>
          <cell r="W446">
            <v>1.03</v>
          </cell>
          <cell r="X446">
            <v>1.03</v>
          </cell>
          <cell r="Y446">
            <v>1.03</v>
          </cell>
          <cell r="Z446">
            <v>1.03</v>
          </cell>
          <cell r="AA446">
            <v>1.03</v>
          </cell>
          <cell r="AB446">
            <v>1.03</v>
          </cell>
          <cell r="AC446">
            <v>1.02</v>
          </cell>
          <cell r="AD446">
            <v>1.02</v>
          </cell>
          <cell r="AE446">
            <v>1.03</v>
          </cell>
          <cell r="AF446">
            <v>1.03</v>
          </cell>
          <cell r="AG446">
            <v>1.02</v>
          </cell>
          <cell r="AH446">
            <v>1</v>
          </cell>
          <cell r="AI446">
            <v>0.97</v>
          </cell>
          <cell r="AJ446">
            <v>0.96</v>
          </cell>
          <cell r="AK446">
            <v>0.94</v>
          </cell>
        </row>
        <row r="447">
          <cell r="A447" t="str">
            <v>SDG_NoInv_BasePVAXatrps</v>
          </cell>
          <cell r="B447" t="str">
            <v>SIclos6_GOVclos11</v>
          </cell>
          <cell r="C447" t="str">
            <v>SDG_NoInv_Base</v>
          </cell>
          <cell r="D447" t="str">
            <v>PVAX</v>
          </cell>
          <cell r="E447" t="str">
            <v>atrps</v>
          </cell>
          <cell r="F447">
            <v>1</v>
          </cell>
          <cell r="G447">
            <v>0.99</v>
          </cell>
          <cell r="H447">
            <v>0.99</v>
          </cell>
          <cell r="I447">
            <v>0.99</v>
          </cell>
          <cell r="J447">
            <v>0.99</v>
          </cell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0.99</v>
          </cell>
          <cell r="P447">
            <v>0.99</v>
          </cell>
          <cell r="Q447">
            <v>0.99</v>
          </cell>
          <cell r="R447">
            <v>1</v>
          </cell>
          <cell r="S447">
            <v>1.01</v>
          </cell>
          <cell r="T447">
            <v>1.01</v>
          </cell>
          <cell r="U447">
            <v>1.02</v>
          </cell>
          <cell r="V447">
            <v>1.03</v>
          </cell>
          <cell r="W447">
            <v>1.03</v>
          </cell>
          <cell r="X447">
            <v>1.03</v>
          </cell>
          <cell r="Y447">
            <v>1.03</v>
          </cell>
          <cell r="Z447">
            <v>1.03</v>
          </cell>
          <cell r="AA447">
            <v>1.04</v>
          </cell>
          <cell r="AB447">
            <v>1.05</v>
          </cell>
          <cell r="AC447">
            <v>1.06</v>
          </cell>
          <cell r="AD447">
            <v>1.07</v>
          </cell>
          <cell r="AE447">
            <v>1.08</v>
          </cell>
          <cell r="AF447">
            <v>1.0900000000000001</v>
          </cell>
          <cell r="AG447">
            <v>1.08</v>
          </cell>
          <cell r="AH447">
            <v>1.08</v>
          </cell>
          <cell r="AI447">
            <v>1.0900000000000001</v>
          </cell>
          <cell r="AJ447">
            <v>1.0900000000000001</v>
          </cell>
          <cell r="AK447">
            <v>1.0900000000000001</v>
          </cell>
        </row>
        <row r="448">
          <cell r="A448" t="str">
            <v>SDG_NoInv_BasePVAXacomm</v>
          </cell>
          <cell r="B448" t="str">
            <v>SIclos6_GOVclos11</v>
          </cell>
          <cell r="C448" t="str">
            <v>SDG_NoInv_Base</v>
          </cell>
          <cell r="D448" t="str">
            <v>PVAX</v>
          </cell>
          <cell r="E448" t="str">
            <v>acomm</v>
          </cell>
          <cell r="F448">
            <v>1</v>
          </cell>
          <cell r="G448">
            <v>0.88</v>
          </cell>
          <cell r="H448">
            <v>0.92</v>
          </cell>
          <cell r="I448">
            <v>0.93</v>
          </cell>
          <cell r="J448">
            <v>0.94</v>
          </cell>
          <cell r="K448">
            <v>0.95</v>
          </cell>
          <cell r="L448">
            <v>0.96</v>
          </cell>
          <cell r="M448">
            <v>0.96</v>
          </cell>
          <cell r="N448">
            <v>0.96</v>
          </cell>
          <cell r="O448">
            <v>0.96</v>
          </cell>
          <cell r="P448">
            <v>0.97</v>
          </cell>
          <cell r="Q448">
            <v>0.97</v>
          </cell>
          <cell r="R448">
            <v>0.98</v>
          </cell>
          <cell r="S448">
            <v>0.98</v>
          </cell>
          <cell r="T448">
            <v>0.99</v>
          </cell>
          <cell r="U448">
            <v>0.99</v>
          </cell>
          <cell r="V448">
            <v>0.99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0.99</v>
          </cell>
          <cell r="AC448">
            <v>0.99</v>
          </cell>
          <cell r="AD448">
            <v>1</v>
          </cell>
          <cell r="AE448">
            <v>1</v>
          </cell>
          <cell r="AF448">
            <v>1</v>
          </cell>
          <cell r="AG448">
            <v>1</v>
          </cell>
          <cell r="AH448">
            <v>1.01</v>
          </cell>
          <cell r="AI448">
            <v>1</v>
          </cell>
          <cell r="AJ448">
            <v>1</v>
          </cell>
          <cell r="AK448">
            <v>1</v>
          </cell>
        </row>
        <row r="449">
          <cell r="A449" t="str">
            <v>SDG_NoInv_BasePVAXafsrv</v>
          </cell>
          <cell r="B449" t="str">
            <v>SIclos6_GOVclos11</v>
          </cell>
          <cell r="C449" t="str">
            <v>SDG_NoInv_Base</v>
          </cell>
          <cell r="D449" t="str">
            <v>PVAX</v>
          </cell>
          <cell r="E449" t="str">
            <v>afsrv</v>
          </cell>
          <cell r="F449">
            <v>1</v>
          </cell>
          <cell r="G449">
            <v>0.96</v>
          </cell>
          <cell r="H449">
            <v>0.97</v>
          </cell>
          <cell r="I449">
            <v>0.97</v>
          </cell>
          <cell r="J449">
            <v>0.97</v>
          </cell>
          <cell r="K449">
            <v>0.98</v>
          </cell>
          <cell r="L449">
            <v>0.98</v>
          </cell>
          <cell r="M449">
            <v>0.99</v>
          </cell>
          <cell r="N449">
            <v>0.99</v>
          </cell>
          <cell r="O449">
            <v>0.99</v>
          </cell>
          <cell r="P449">
            <v>0.99</v>
          </cell>
          <cell r="Q449">
            <v>0.99</v>
          </cell>
          <cell r="R449">
            <v>1</v>
          </cell>
          <cell r="S449">
            <v>1.01</v>
          </cell>
          <cell r="T449">
            <v>1.01</v>
          </cell>
          <cell r="U449">
            <v>1.01</v>
          </cell>
          <cell r="V449">
            <v>1.02</v>
          </cell>
          <cell r="W449">
            <v>1.02</v>
          </cell>
          <cell r="X449">
            <v>1.03</v>
          </cell>
          <cell r="Y449">
            <v>1.03</v>
          </cell>
          <cell r="Z449">
            <v>1.03</v>
          </cell>
          <cell r="AA449">
            <v>1.03</v>
          </cell>
          <cell r="AB449">
            <v>1.03</v>
          </cell>
          <cell r="AC449">
            <v>1.02</v>
          </cell>
          <cell r="AD449">
            <v>1.03</v>
          </cell>
          <cell r="AE449">
            <v>1.03</v>
          </cell>
          <cell r="AF449">
            <v>1.03</v>
          </cell>
          <cell r="AG449">
            <v>1.03</v>
          </cell>
          <cell r="AH449">
            <v>1.02</v>
          </cell>
          <cell r="AI449">
            <v>1.01</v>
          </cell>
          <cell r="AJ449">
            <v>1</v>
          </cell>
          <cell r="AK449">
            <v>0.99</v>
          </cell>
        </row>
        <row r="450">
          <cell r="A450" t="str">
            <v>SDG_NoInv_BasePVAXabsrv</v>
          </cell>
          <cell r="B450" t="str">
            <v>SIclos6_GOVclos11</v>
          </cell>
          <cell r="C450" t="str">
            <v>SDG_NoInv_Base</v>
          </cell>
          <cell r="D450" t="str">
            <v>PVAX</v>
          </cell>
          <cell r="E450" t="str">
            <v>absrv</v>
          </cell>
          <cell r="F450">
            <v>1</v>
          </cell>
          <cell r="G450">
            <v>0.89</v>
          </cell>
          <cell r="H450">
            <v>0.91</v>
          </cell>
          <cell r="I450">
            <v>0.93</v>
          </cell>
          <cell r="J450">
            <v>0.93</v>
          </cell>
          <cell r="K450">
            <v>0.94</v>
          </cell>
          <cell r="L450">
            <v>0.95</v>
          </cell>
          <cell r="M450">
            <v>0.95</v>
          </cell>
          <cell r="N450">
            <v>0.96</v>
          </cell>
          <cell r="O450">
            <v>0.95</v>
          </cell>
          <cell r="P450">
            <v>0.96</v>
          </cell>
          <cell r="Q450">
            <v>0.96</v>
          </cell>
          <cell r="R450">
            <v>0.97</v>
          </cell>
          <cell r="S450">
            <v>0.97</v>
          </cell>
          <cell r="T450">
            <v>0.98</v>
          </cell>
          <cell r="U450">
            <v>0.98</v>
          </cell>
          <cell r="V450">
            <v>0.99</v>
          </cell>
          <cell r="W450">
            <v>0.99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0.99</v>
          </cell>
          <cell r="AC450">
            <v>0.99</v>
          </cell>
          <cell r="AD450">
            <v>0.99</v>
          </cell>
          <cell r="AE450">
            <v>0.99</v>
          </cell>
          <cell r="AF450">
            <v>1</v>
          </cell>
          <cell r="AG450">
            <v>1</v>
          </cell>
          <cell r="AH450">
            <v>1</v>
          </cell>
          <cell r="AI450">
            <v>1</v>
          </cell>
          <cell r="AJ450">
            <v>0.99</v>
          </cell>
          <cell r="AK450">
            <v>0.99</v>
          </cell>
        </row>
        <row r="451">
          <cell r="A451" t="str">
            <v>SDG_NoInv_BasePVAXagsrv</v>
          </cell>
          <cell r="B451" t="str">
            <v>SIclos6_GOVclos11</v>
          </cell>
          <cell r="C451" t="str">
            <v>SDG_NoInv_Base</v>
          </cell>
          <cell r="D451" t="str">
            <v>PVAX</v>
          </cell>
          <cell r="E451" t="str">
            <v>agsrv</v>
          </cell>
          <cell r="F451">
            <v>1</v>
          </cell>
          <cell r="G451">
            <v>1.03</v>
          </cell>
          <cell r="H451">
            <v>1.02</v>
          </cell>
          <cell r="I451">
            <v>1.02</v>
          </cell>
          <cell r="J451">
            <v>1.02</v>
          </cell>
          <cell r="K451">
            <v>1.02</v>
          </cell>
          <cell r="L451">
            <v>1.02</v>
          </cell>
          <cell r="M451">
            <v>1.03</v>
          </cell>
          <cell r="N451">
            <v>1.03</v>
          </cell>
          <cell r="O451">
            <v>1.02</v>
          </cell>
          <cell r="P451">
            <v>1.02</v>
          </cell>
          <cell r="Q451">
            <v>1.03</v>
          </cell>
          <cell r="R451">
            <v>1.03</v>
          </cell>
          <cell r="S451">
            <v>1.03</v>
          </cell>
          <cell r="T451">
            <v>1.04</v>
          </cell>
          <cell r="U451">
            <v>1.04</v>
          </cell>
          <cell r="V451">
            <v>1.05</v>
          </cell>
          <cell r="W451">
            <v>1.05</v>
          </cell>
          <cell r="X451">
            <v>1.05</v>
          </cell>
          <cell r="Y451">
            <v>1.05</v>
          </cell>
          <cell r="Z451">
            <v>1.05</v>
          </cell>
          <cell r="AA451">
            <v>1.05</v>
          </cell>
          <cell r="AB451">
            <v>1.04</v>
          </cell>
          <cell r="AC451">
            <v>1.04</v>
          </cell>
          <cell r="AD451">
            <v>1.04</v>
          </cell>
          <cell r="AE451">
            <v>1.04</v>
          </cell>
          <cell r="AF451">
            <v>1.04</v>
          </cell>
          <cell r="AG451">
            <v>1.04</v>
          </cell>
          <cell r="AH451">
            <v>1.02</v>
          </cell>
          <cell r="AI451">
            <v>1</v>
          </cell>
          <cell r="AJ451">
            <v>0.99</v>
          </cell>
          <cell r="AK451">
            <v>0.98</v>
          </cell>
        </row>
        <row r="452">
          <cell r="A452" t="str">
            <v>SDG_NoInv_BasePVAXaosrv</v>
          </cell>
          <cell r="B452" t="str">
            <v>SIclos6_GOVclos11</v>
          </cell>
          <cell r="C452" t="str">
            <v>SDG_NoInv_Base</v>
          </cell>
          <cell r="D452" t="str">
            <v>PVAX</v>
          </cell>
          <cell r="E452" t="str">
            <v>aosrv</v>
          </cell>
          <cell r="F452">
            <v>1</v>
          </cell>
          <cell r="G452">
            <v>1.1299999999999999</v>
          </cell>
          <cell r="H452">
            <v>1.1200000000000001</v>
          </cell>
          <cell r="I452">
            <v>1.1000000000000001</v>
          </cell>
          <cell r="J452">
            <v>1.1000000000000001</v>
          </cell>
          <cell r="K452">
            <v>1.0900000000000001</v>
          </cell>
          <cell r="L452">
            <v>1.0900000000000001</v>
          </cell>
          <cell r="M452">
            <v>1.0900000000000001</v>
          </cell>
          <cell r="N452">
            <v>1.0900000000000001</v>
          </cell>
          <cell r="O452">
            <v>1.0900000000000001</v>
          </cell>
          <cell r="P452">
            <v>1.1000000000000001</v>
          </cell>
          <cell r="Q452">
            <v>1.1000000000000001</v>
          </cell>
          <cell r="R452">
            <v>1.1100000000000001</v>
          </cell>
          <cell r="S452">
            <v>1.1100000000000001</v>
          </cell>
          <cell r="T452">
            <v>1.1200000000000001</v>
          </cell>
          <cell r="U452">
            <v>1.1200000000000001</v>
          </cell>
          <cell r="V452">
            <v>1.1299999999999999</v>
          </cell>
          <cell r="W452">
            <v>1.1299999999999999</v>
          </cell>
          <cell r="X452">
            <v>1.1299999999999999</v>
          </cell>
          <cell r="Y452">
            <v>1.1399999999999999</v>
          </cell>
          <cell r="Z452">
            <v>1.1399999999999999</v>
          </cell>
          <cell r="AA452">
            <v>1.1399999999999999</v>
          </cell>
          <cell r="AB452">
            <v>1.1299999999999999</v>
          </cell>
          <cell r="AC452">
            <v>1.1299999999999999</v>
          </cell>
          <cell r="AD452">
            <v>1.1299999999999999</v>
          </cell>
          <cell r="AE452">
            <v>1.1299999999999999</v>
          </cell>
          <cell r="AF452">
            <v>1.1299999999999999</v>
          </cell>
          <cell r="AG452">
            <v>1.1299999999999999</v>
          </cell>
          <cell r="AH452">
            <v>1.1399999999999999</v>
          </cell>
          <cell r="AI452">
            <v>1.1299999999999999</v>
          </cell>
          <cell r="AJ452">
            <v>1.1299999999999999</v>
          </cell>
          <cell r="AK452">
            <v>1.1299999999999999</v>
          </cell>
        </row>
        <row r="453">
          <cell r="A453" t="str">
            <v>SDG_NoInv_BaseC_GovConscgsrv</v>
          </cell>
          <cell r="B453" t="str">
            <v>SIclos6_GOVclos11</v>
          </cell>
          <cell r="C453" t="str">
            <v>SDG_NoInv_Base</v>
          </cell>
          <cell r="D453" t="str">
            <v>C_GovCons</v>
          </cell>
          <cell r="E453" t="str">
            <v>cgsrv</v>
          </cell>
          <cell r="F453">
            <v>1080.43</v>
          </cell>
          <cell r="G453">
            <v>1124.73</v>
          </cell>
          <cell r="H453">
            <v>1147.49</v>
          </cell>
          <cell r="I453">
            <v>1173.2</v>
          </cell>
          <cell r="J453">
            <v>1197.97</v>
          </cell>
          <cell r="K453">
            <v>1227.74</v>
          </cell>
          <cell r="L453">
            <v>1260.32</v>
          </cell>
          <cell r="M453">
            <v>1293.77</v>
          </cell>
          <cell r="N453">
            <v>1327.01</v>
          </cell>
          <cell r="O453">
            <v>1352.56</v>
          </cell>
          <cell r="P453">
            <v>1387.08</v>
          </cell>
          <cell r="Q453">
            <v>1422.78</v>
          </cell>
          <cell r="R453">
            <v>1461.52</v>
          </cell>
          <cell r="S453">
            <v>1499.57</v>
          </cell>
          <cell r="T453">
            <v>1538.08</v>
          </cell>
          <cell r="U453">
            <v>1579.39</v>
          </cell>
          <cell r="V453">
            <v>1622.25</v>
          </cell>
          <cell r="W453">
            <v>1664.82</v>
          </cell>
          <cell r="X453">
            <v>1707.36</v>
          </cell>
          <cell r="Y453">
            <v>1747.41</v>
          </cell>
          <cell r="Z453">
            <v>1788.71</v>
          </cell>
          <cell r="AA453">
            <v>1831.03</v>
          </cell>
          <cell r="AB453">
            <v>1868.92</v>
          </cell>
          <cell r="AC453">
            <v>1909.73</v>
          </cell>
          <cell r="AD453">
            <v>1956.16</v>
          </cell>
          <cell r="AE453">
            <v>2004.63</v>
          </cell>
          <cell r="AF453">
            <v>2054.8000000000002</v>
          </cell>
          <cell r="AG453">
            <v>2101.19</v>
          </cell>
          <cell r="AH453">
            <v>2118.1799999999998</v>
          </cell>
          <cell r="AI453">
            <v>2140.54</v>
          </cell>
          <cell r="AJ453">
            <v>2172.64</v>
          </cell>
          <cell r="AK453">
            <v>2208.5500000000002</v>
          </cell>
        </row>
        <row r="454">
          <cell r="A454" t="str">
            <v>SDG_NoInv_BaseC_GovConstotal</v>
          </cell>
          <cell r="B454" t="str">
            <v>SIclos6_GOVclos11</v>
          </cell>
          <cell r="C454" t="str">
            <v>SDG_NoInv_Base</v>
          </cell>
          <cell r="D454" t="str">
            <v>C_GovCons</v>
          </cell>
          <cell r="E454" t="str">
            <v>total</v>
          </cell>
          <cell r="F454">
            <v>1080.43</v>
          </cell>
          <cell r="G454">
            <v>1124.73</v>
          </cell>
          <cell r="H454">
            <v>1147.49</v>
          </cell>
          <cell r="I454">
            <v>1173.2</v>
          </cell>
          <cell r="J454">
            <v>1197.97</v>
          </cell>
          <cell r="K454">
            <v>1227.74</v>
          </cell>
          <cell r="L454">
            <v>1260.32</v>
          </cell>
          <cell r="M454">
            <v>1293.77</v>
          </cell>
          <cell r="N454">
            <v>1327.01</v>
          </cell>
          <cell r="O454">
            <v>1352.56</v>
          </cell>
          <cell r="P454">
            <v>1387.08</v>
          </cell>
          <cell r="Q454">
            <v>1422.78</v>
          </cell>
          <cell r="R454">
            <v>1461.52</v>
          </cell>
          <cell r="S454">
            <v>1499.57</v>
          </cell>
          <cell r="T454">
            <v>1538.08</v>
          </cell>
          <cell r="U454">
            <v>1579.39</v>
          </cell>
          <cell r="V454">
            <v>1622.25</v>
          </cell>
          <cell r="W454">
            <v>1664.82</v>
          </cell>
          <cell r="X454">
            <v>1707.36</v>
          </cell>
          <cell r="Y454">
            <v>1747.41</v>
          </cell>
          <cell r="Z454">
            <v>1788.71</v>
          </cell>
          <cell r="AA454">
            <v>1831.03</v>
          </cell>
          <cell r="AB454">
            <v>1868.92</v>
          </cell>
          <cell r="AC454">
            <v>1909.73</v>
          </cell>
          <cell r="AD454">
            <v>1956.16</v>
          </cell>
          <cell r="AE454">
            <v>2004.63</v>
          </cell>
          <cell r="AF454">
            <v>2054.8000000000002</v>
          </cell>
          <cell r="AG454">
            <v>2101.19</v>
          </cell>
          <cell r="AH454">
            <v>2118.1799999999998</v>
          </cell>
          <cell r="AI454">
            <v>2140.54</v>
          </cell>
          <cell r="AJ454">
            <v>2172.64</v>
          </cell>
          <cell r="AK454">
            <v>2208.5500000000002</v>
          </cell>
        </row>
        <row r="455">
          <cell r="A455" t="str">
            <v>SDG_NoInv_BaseYIXent-n</v>
          </cell>
          <cell r="B455" t="str">
            <v>SIclos6_GOVclos11</v>
          </cell>
          <cell r="C455" t="str">
            <v>SDG_NoInv_Base</v>
          </cell>
          <cell r="D455" t="str">
            <v>YIX</v>
          </cell>
          <cell r="E455" t="str">
            <v>ent-n</v>
          </cell>
          <cell r="F455">
            <v>1681.7</v>
          </cell>
          <cell r="G455">
            <v>1549.8</v>
          </cell>
          <cell r="H455">
            <v>1608.2</v>
          </cell>
          <cell r="I455">
            <v>1644.5</v>
          </cell>
          <cell r="J455">
            <v>1675.4</v>
          </cell>
          <cell r="K455">
            <v>1709.1</v>
          </cell>
          <cell r="L455">
            <v>1745.4</v>
          </cell>
          <cell r="M455">
            <v>1783</v>
          </cell>
          <cell r="N455">
            <v>1826.6</v>
          </cell>
          <cell r="O455">
            <v>1882.5</v>
          </cell>
          <cell r="P455">
            <v>1935.9</v>
          </cell>
          <cell r="Q455">
            <v>1986.9</v>
          </cell>
          <cell r="R455">
            <v>2045.2</v>
          </cell>
          <cell r="S455">
            <v>2106.4</v>
          </cell>
          <cell r="T455">
            <v>2170.9</v>
          </cell>
          <cell r="U455">
            <v>2244.9</v>
          </cell>
          <cell r="V455">
            <v>2316.9</v>
          </cell>
          <cell r="W455">
            <v>2390.6</v>
          </cell>
          <cell r="X455">
            <v>2464.6999999999998</v>
          </cell>
          <cell r="Y455">
            <v>2537.6</v>
          </cell>
          <cell r="Z455">
            <v>2618.3000000000002</v>
          </cell>
          <cell r="AA455">
            <v>2693.2</v>
          </cell>
          <cell r="AB455">
            <v>2788.4</v>
          </cell>
          <cell r="AC455">
            <v>2872.7</v>
          </cell>
          <cell r="AD455">
            <v>2951.2</v>
          </cell>
          <cell r="AE455">
            <v>3031.7</v>
          </cell>
          <cell r="AF455">
            <v>3114.1</v>
          </cell>
          <cell r="AG455">
            <v>3184.4</v>
          </cell>
          <cell r="AH455">
            <v>3208.1</v>
          </cell>
          <cell r="AI455">
            <v>3214.9</v>
          </cell>
          <cell r="AJ455">
            <v>3210.7</v>
          </cell>
          <cell r="AK455">
            <v>3197.7</v>
          </cell>
        </row>
        <row r="456">
          <cell r="A456" t="str">
            <v>SDG_NoInv_BaseYIXent-e</v>
          </cell>
          <cell r="B456" t="str">
            <v>SIclos6_GOVclos11</v>
          </cell>
          <cell r="C456" t="str">
            <v>SDG_NoInv_Base</v>
          </cell>
          <cell r="D456" t="str">
            <v>YIX</v>
          </cell>
          <cell r="E456" t="str">
            <v>ent-e</v>
          </cell>
          <cell r="F456">
            <v>67.7</v>
          </cell>
          <cell r="G456">
            <v>74.8</v>
          </cell>
          <cell r="H456">
            <v>63</v>
          </cell>
          <cell r="I456">
            <v>64.400000000000006</v>
          </cell>
          <cell r="J456">
            <v>67.2</v>
          </cell>
          <cell r="K456">
            <v>71.099999999999994</v>
          </cell>
          <cell r="L456">
            <v>75.099999999999994</v>
          </cell>
          <cell r="M456">
            <v>74.7</v>
          </cell>
          <cell r="N456">
            <v>72.599999999999994</v>
          </cell>
          <cell r="O456">
            <v>71.3</v>
          </cell>
          <cell r="P456">
            <v>73.099999999999994</v>
          </cell>
          <cell r="Q456">
            <v>77</v>
          </cell>
          <cell r="R456">
            <v>84.1</v>
          </cell>
          <cell r="S456">
            <v>89.2</v>
          </cell>
          <cell r="T456">
            <v>94.6</v>
          </cell>
          <cell r="U456">
            <v>99.7</v>
          </cell>
          <cell r="V456">
            <v>100.3</v>
          </cell>
          <cell r="W456">
            <v>104.7</v>
          </cell>
          <cell r="X456">
            <v>115</v>
          </cell>
          <cell r="Y456">
            <v>124.7</v>
          </cell>
          <cell r="Z456">
            <v>135.30000000000001</v>
          </cell>
          <cell r="AA456">
            <v>145.80000000000001</v>
          </cell>
          <cell r="AB456">
            <v>152.9</v>
          </cell>
          <cell r="AC456">
            <v>162.30000000000001</v>
          </cell>
          <cell r="AD456">
            <v>172.5</v>
          </cell>
          <cell r="AE456">
            <v>182.4</v>
          </cell>
          <cell r="AF456">
            <v>192.3</v>
          </cell>
          <cell r="AG456">
            <v>231.2</v>
          </cell>
          <cell r="AH456">
            <v>266.7</v>
          </cell>
          <cell r="AI456">
            <v>309.89999999999998</v>
          </cell>
          <cell r="AJ456">
            <v>353.4</v>
          </cell>
          <cell r="AK456">
            <v>393.3</v>
          </cell>
        </row>
        <row r="457">
          <cell r="A457" t="str">
            <v>SDG_NoInv_BaseYIXhhd-0</v>
          </cell>
          <cell r="B457" t="str">
            <v>SIclos6_GOVclos11</v>
          </cell>
          <cell r="C457" t="str">
            <v>SDG_NoInv_Base</v>
          </cell>
          <cell r="D457" t="str">
            <v>YIX</v>
          </cell>
          <cell r="E457" t="str">
            <v>hhd-0</v>
          </cell>
          <cell r="F457">
            <v>80.8</v>
          </cell>
          <cell r="G457">
            <v>80.8</v>
          </cell>
          <cell r="H457">
            <v>79.900000000000006</v>
          </cell>
          <cell r="I457">
            <v>82.2</v>
          </cell>
          <cell r="J457">
            <v>84.2</v>
          </cell>
          <cell r="K457">
            <v>86.1</v>
          </cell>
          <cell r="L457">
            <v>88.4</v>
          </cell>
          <cell r="M457">
            <v>90.9</v>
          </cell>
          <cell r="N457">
            <v>93.5</v>
          </cell>
          <cell r="O457">
            <v>96.4</v>
          </cell>
          <cell r="P457">
            <v>99.4</v>
          </cell>
          <cell r="Q457">
            <v>102.6</v>
          </cell>
          <cell r="R457">
            <v>106</v>
          </cell>
          <cell r="S457">
            <v>109.7</v>
          </cell>
          <cell r="T457">
            <v>113.5</v>
          </cell>
          <cell r="U457">
            <v>117.6</v>
          </cell>
          <cell r="V457">
            <v>122</v>
          </cell>
          <cell r="W457">
            <v>126.4</v>
          </cell>
          <cell r="X457">
            <v>131</v>
          </cell>
          <cell r="Y457">
            <v>135.6</v>
          </cell>
          <cell r="Z457">
            <v>140</v>
          </cell>
          <cell r="AA457">
            <v>144.69999999999999</v>
          </cell>
          <cell r="AB457">
            <v>149.4</v>
          </cell>
          <cell r="AC457">
            <v>154.4</v>
          </cell>
          <cell r="AD457">
            <v>159.19999999999999</v>
          </cell>
          <cell r="AE457">
            <v>164.3</v>
          </cell>
          <cell r="AF457">
            <v>169.6</v>
          </cell>
          <cell r="AG457">
            <v>174.8</v>
          </cell>
          <cell r="AH457">
            <v>178.3</v>
          </cell>
          <cell r="AI457">
            <v>179.2</v>
          </cell>
          <cell r="AJ457">
            <v>179.9</v>
          </cell>
          <cell r="AK457">
            <v>180.6</v>
          </cell>
        </row>
        <row r="458">
          <cell r="A458" t="str">
            <v>SDG_NoInv_BaseYIXhhd-1</v>
          </cell>
          <cell r="B458" t="str">
            <v>SIclos6_GOVclos11</v>
          </cell>
          <cell r="C458" t="str">
            <v>SDG_NoInv_Base</v>
          </cell>
          <cell r="D458" t="str">
            <v>YIX</v>
          </cell>
          <cell r="E458" t="str">
            <v>hhd-1</v>
          </cell>
          <cell r="F458">
            <v>111.1</v>
          </cell>
          <cell r="G458">
            <v>110.7</v>
          </cell>
          <cell r="H458">
            <v>109.8</v>
          </cell>
          <cell r="I458">
            <v>113</v>
          </cell>
          <cell r="J458">
            <v>115.6</v>
          </cell>
          <cell r="K458">
            <v>118.3</v>
          </cell>
          <cell r="L458">
            <v>121.5</v>
          </cell>
          <cell r="M458">
            <v>124.9</v>
          </cell>
          <cell r="N458">
            <v>128.4</v>
          </cell>
          <cell r="O458">
            <v>132.30000000000001</v>
          </cell>
          <cell r="P458">
            <v>136.4</v>
          </cell>
          <cell r="Q458">
            <v>140.69999999999999</v>
          </cell>
          <cell r="R458">
            <v>145.30000000000001</v>
          </cell>
          <cell r="S458">
            <v>150.4</v>
          </cell>
          <cell r="T458">
            <v>155.6</v>
          </cell>
          <cell r="U458">
            <v>161.19999999999999</v>
          </cell>
          <cell r="V458">
            <v>167.2</v>
          </cell>
          <cell r="W458">
            <v>173.3</v>
          </cell>
          <cell r="X458">
            <v>179.5</v>
          </cell>
          <cell r="Y458">
            <v>185.7</v>
          </cell>
          <cell r="Z458">
            <v>191.7</v>
          </cell>
          <cell r="AA458">
            <v>198</v>
          </cell>
          <cell r="AB458">
            <v>204.5</v>
          </cell>
          <cell r="AC458">
            <v>211.2</v>
          </cell>
          <cell r="AD458">
            <v>217.8</v>
          </cell>
          <cell r="AE458">
            <v>224.6</v>
          </cell>
          <cell r="AF458">
            <v>231.8</v>
          </cell>
          <cell r="AG458">
            <v>238.9</v>
          </cell>
          <cell r="AH458">
            <v>243.3</v>
          </cell>
          <cell r="AI458">
            <v>244.3</v>
          </cell>
          <cell r="AJ458">
            <v>245.1</v>
          </cell>
          <cell r="AK458">
            <v>246</v>
          </cell>
        </row>
        <row r="459">
          <cell r="A459" t="str">
            <v>SDG_NoInv_BaseYIXhhd-2</v>
          </cell>
          <cell r="B459" t="str">
            <v>SIclos6_GOVclos11</v>
          </cell>
          <cell r="C459" t="str">
            <v>SDG_NoInv_Base</v>
          </cell>
          <cell r="D459" t="str">
            <v>YIX</v>
          </cell>
          <cell r="E459" t="str">
            <v>hhd-2</v>
          </cell>
          <cell r="F459">
            <v>130.19999999999999</v>
          </cell>
          <cell r="G459">
            <v>129.1</v>
          </cell>
          <cell r="H459">
            <v>128.4</v>
          </cell>
          <cell r="I459">
            <v>132</v>
          </cell>
          <cell r="J459">
            <v>135.1</v>
          </cell>
          <cell r="K459">
            <v>138.19999999999999</v>
          </cell>
          <cell r="L459">
            <v>141.9</v>
          </cell>
          <cell r="M459">
            <v>145.80000000000001</v>
          </cell>
          <cell r="N459">
            <v>149.9</v>
          </cell>
          <cell r="O459">
            <v>154.4</v>
          </cell>
          <cell r="P459">
            <v>159.19999999999999</v>
          </cell>
          <cell r="Q459">
            <v>164.2</v>
          </cell>
          <cell r="R459">
            <v>169.6</v>
          </cell>
          <cell r="S459">
            <v>175.4</v>
          </cell>
          <cell r="T459">
            <v>181.5</v>
          </cell>
          <cell r="U459">
            <v>188</v>
          </cell>
          <cell r="V459">
            <v>195</v>
          </cell>
          <cell r="W459">
            <v>202</v>
          </cell>
          <cell r="X459">
            <v>209.2</v>
          </cell>
          <cell r="Y459">
            <v>216.4</v>
          </cell>
          <cell r="Z459">
            <v>223.4</v>
          </cell>
          <cell r="AA459">
            <v>230.7</v>
          </cell>
          <cell r="AB459">
            <v>238.2</v>
          </cell>
          <cell r="AC459">
            <v>245.8</v>
          </cell>
          <cell r="AD459">
            <v>253.5</v>
          </cell>
          <cell r="AE459">
            <v>261.39999999999998</v>
          </cell>
          <cell r="AF459">
            <v>269.7</v>
          </cell>
          <cell r="AG459">
            <v>277.8</v>
          </cell>
          <cell r="AH459">
            <v>282.5</v>
          </cell>
          <cell r="AI459">
            <v>283.5</v>
          </cell>
          <cell r="AJ459">
            <v>284.2</v>
          </cell>
          <cell r="AK459">
            <v>285</v>
          </cell>
        </row>
        <row r="460">
          <cell r="A460" t="str">
            <v>SDG_NoInv_BaseYIXhhd-3</v>
          </cell>
          <cell r="B460" t="str">
            <v>SIclos6_GOVclos11</v>
          </cell>
          <cell r="C460" t="str">
            <v>SDG_NoInv_Base</v>
          </cell>
          <cell r="D460" t="str">
            <v>YIX</v>
          </cell>
          <cell r="E460" t="str">
            <v>hhd-3</v>
          </cell>
          <cell r="F460">
            <v>160.19999999999999</v>
          </cell>
          <cell r="G460">
            <v>158.19999999999999</v>
          </cell>
          <cell r="H460">
            <v>158.19999999999999</v>
          </cell>
          <cell r="I460">
            <v>162.5</v>
          </cell>
          <cell r="J460">
            <v>166.2</v>
          </cell>
          <cell r="K460">
            <v>170</v>
          </cell>
          <cell r="L460">
            <v>174.4</v>
          </cell>
          <cell r="M460">
            <v>179.2</v>
          </cell>
          <cell r="N460">
            <v>184.2</v>
          </cell>
          <cell r="O460">
            <v>189.7</v>
          </cell>
          <cell r="P460">
            <v>195.5</v>
          </cell>
          <cell r="Q460">
            <v>201.6</v>
          </cell>
          <cell r="R460">
            <v>208.1</v>
          </cell>
          <cell r="S460">
            <v>215.2</v>
          </cell>
          <cell r="T460">
            <v>222.5</v>
          </cell>
          <cell r="U460">
            <v>230.6</v>
          </cell>
          <cell r="V460">
            <v>239.1</v>
          </cell>
          <cell r="W460">
            <v>247.6</v>
          </cell>
          <cell r="X460">
            <v>256.3</v>
          </cell>
          <cell r="Y460">
            <v>264.89999999999998</v>
          </cell>
          <cell r="Z460">
            <v>273.39999999999998</v>
          </cell>
          <cell r="AA460">
            <v>282.10000000000002</v>
          </cell>
          <cell r="AB460">
            <v>291.2</v>
          </cell>
          <cell r="AC460">
            <v>300.39999999999998</v>
          </cell>
          <cell r="AD460">
            <v>309.60000000000002</v>
          </cell>
          <cell r="AE460">
            <v>319.2</v>
          </cell>
          <cell r="AF460">
            <v>329.2</v>
          </cell>
          <cell r="AG460">
            <v>338.8</v>
          </cell>
          <cell r="AH460">
            <v>343.8</v>
          </cell>
          <cell r="AI460">
            <v>344.6</v>
          </cell>
          <cell r="AJ460">
            <v>345.2</v>
          </cell>
          <cell r="AK460">
            <v>345.8</v>
          </cell>
        </row>
        <row r="461">
          <cell r="A461" t="str">
            <v>SDG_NoInv_BaseYIXhhd-4</v>
          </cell>
          <cell r="B461" t="str">
            <v>SIclos6_GOVclos11</v>
          </cell>
          <cell r="C461" t="str">
            <v>SDG_NoInv_Base</v>
          </cell>
          <cell r="D461" t="str">
            <v>YIX</v>
          </cell>
          <cell r="E461" t="str">
            <v>hhd-4</v>
          </cell>
          <cell r="F461">
            <v>173</v>
          </cell>
          <cell r="G461">
            <v>170.2</v>
          </cell>
          <cell r="H461">
            <v>171.2</v>
          </cell>
          <cell r="I461">
            <v>175.6</v>
          </cell>
          <cell r="J461">
            <v>179.4</v>
          </cell>
          <cell r="K461">
            <v>183.5</v>
          </cell>
          <cell r="L461">
            <v>188.2</v>
          </cell>
          <cell r="M461">
            <v>193.3</v>
          </cell>
          <cell r="N461">
            <v>198.7</v>
          </cell>
          <cell r="O461">
            <v>204.5</v>
          </cell>
          <cell r="P461">
            <v>210.8</v>
          </cell>
          <cell r="Q461">
            <v>217.1</v>
          </cell>
          <cell r="R461">
            <v>224.2</v>
          </cell>
          <cell r="S461">
            <v>231.7</v>
          </cell>
          <cell r="T461">
            <v>239.5</v>
          </cell>
          <cell r="U461">
            <v>248.1</v>
          </cell>
          <cell r="V461">
            <v>257.2</v>
          </cell>
          <cell r="W461">
            <v>266.2</v>
          </cell>
          <cell r="X461">
            <v>275.39999999999998</v>
          </cell>
          <cell r="Y461">
            <v>284.5</v>
          </cell>
          <cell r="Z461">
            <v>293.5</v>
          </cell>
          <cell r="AA461">
            <v>302.60000000000002</v>
          </cell>
          <cell r="AB461">
            <v>312.3</v>
          </cell>
          <cell r="AC461">
            <v>321.89999999999998</v>
          </cell>
          <cell r="AD461">
            <v>331.6</v>
          </cell>
          <cell r="AE461">
            <v>341.8</v>
          </cell>
          <cell r="AF461">
            <v>352.3</v>
          </cell>
          <cell r="AG461">
            <v>362.3</v>
          </cell>
          <cell r="AH461">
            <v>366.5</v>
          </cell>
          <cell r="AI461">
            <v>366.9</v>
          </cell>
          <cell r="AJ461">
            <v>367.1</v>
          </cell>
          <cell r="AK461">
            <v>367.3</v>
          </cell>
        </row>
        <row r="462">
          <cell r="A462" t="str">
            <v>SDG_NoInv_BaseYIXhhd-5</v>
          </cell>
          <cell r="B462" t="str">
            <v>SIclos6_GOVclos11</v>
          </cell>
          <cell r="C462" t="str">
            <v>SDG_NoInv_Base</v>
          </cell>
          <cell r="D462" t="str">
            <v>YIX</v>
          </cell>
          <cell r="E462" t="str">
            <v>hhd-5</v>
          </cell>
          <cell r="F462">
            <v>238.9</v>
          </cell>
          <cell r="G462">
            <v>234</v>
          </cell>
          <cell r="H462">
            <v>237.2</v>
          </cell>
          <cell r="I462">
            <v>243</v>
          </cell>
          <cell r="J462">
            <v>247.9</v>
          </cell>
          <cell r="K462">
            <v>253.5</v>
          </cell>
          <cell r="L462">
            <v>259.89999999999998</v>
          </cell>
          <cell r="M462">
            <v>266.8</v>
          </cell>
          <cell r="N462">
            <v>274.10000000000002</v>
          </cell>
          <cell r="O462">
            <v>281.89999999999998</v>
          </cell>
          <cell r="P462">
            <v>290.39999999999998</v>
          </cell>
          <cell r="Q462">
            <v>299</v>
          </cell>
          <cell r="R462">
            <v>308.60000000000002</v>
          </cell>
          <cell r="S462">
            <v>318.8</v>
          </cell>
          <cell r="T462">
            <v>329.3</v>
          </cell>
          <cell r="U462">
            <v>341</v>
          </cell>
          <cell r="V462">
            <v>353.2</v>
          </cell>
          <cell r="W462">
            <v>365.5</v>
          </cell>
          <cell r="X462">
            <v>377.9</v>
          </cell>
          <cell r="Y462">
            <v>389.8</v>
          </cell>
          <cell r="Z462">
            <v>401.9</v>
          </cell>
          <cell r="AA462">
            <v>414</v>
          </cell>
          <cell r="AB462">
            <v>426.8</v>
          </cell>
          <cell r="AC462">
            <v>439.5</v>
          </cell>
          <cell r="AD462">
            <v>452.5</v>
          </cell>
          <cell r="AE462">
            <v>466</v>
          </cell>
          <cell r="AF462">
            <v>480.2</v>
          </cell>
          <cell r="AG462">
            <v>493.2</v>
          </cell>
          <cell r="AH462">
            <v>496.7</v>
          </cell>
          <cell r="AI462">
            <v>496.2</v>
          </cell>
          <cell r="AJ462">
            <v>495.8</v>
          </cell>
          <cell r="AK462">
            <v>495.3</v>
          </cell>
        </row>
        <row r="463">
          <cell r="A463" t="str">
            <v>SDG_NoInv_BaseYIXhhd-6</v>
          </cell>
          <cell r="B463" t="str">
            <v>SIclos6_GOVclos11</v>
          </cell>
          <cell r="C463" t="str">
            <v>SDG_NoInv_Base</v>
          </cell>
          <cell r="D463" t="str">
            <v>YIX</v>
          </cell>
          <cell r="E463" t="str">
            <v>hhd-6</v>
          </cell>
          <cell r="F463">
            <v>288.8</v>
          </cell>
          <cell r="G463">
            <v>280.10000000000002</v>
          </cell>
          <cell r="H463">
            <v>286.5</v>
          </cell>
          <cell r="I463">
            <v>293.2</v>
          </cell>
          <cell r="J463">
            <v>298.8</v>
          </cell>
          <cell r="K463">
            <v>305.3</v>
          </cell>
          <cell r="L463">
            <v>312.89999999999998</v>
          </cell>
          <cell r="M463">
            <v>321</v>
          </cell>
          <cell r="N463">
            <v>329.8</v>
          </cell>
          <cell r="O463">
            <v>338.9</v>
          </cell>
          <cell r="P463">
            <v>349</v>
          </cell>
          <cell r="Q463">
            <v>359</v>
          </cell>
          <cell r="R463">
            <v>370.5</v>
          </cell>
          <cell r="S463">
            <v>382.5</v>
          </cell>
          <cell r="T463">
            <v>394.9</v>
          </cell>
          <cell r="U463">
            <v>409</v>
          </cell>
          <cell r="V463">
            <v>423.3</v>
          </cell>
          <cell r="W463">
            <v>437.7</v>
          </cell>
          <cell r="X463">
            <v>452.3</v>
          </cell>
          <cell r="Y463">
            <v>466.1</v>
          </cell>
          <cell r="Z463">
            <v>480.3</v>
          </cell>
          <cell r="AA463">
            <v>494.4</v>
          </cell>
          <cell r="AB463">
            <v>509.4</v>
          </cell>
          <cell r="AC463">
            <v>523.9</v>
          </cell>
          <cell r="AD463">
            <v>539.1</v>
          </cell>
          <cell r="AE463">
            <v>554.9</v>
          </cell>
          <cell r="AF463">
            <v>571.29999999999995</v>
          </cell>
          <cell r="AG463">
            <v>586.1</v>
          </cell>
          <cell r="AH463">
            <v>587.79999999999995</v>
          </cell>
          <cell r="AI463">
            <v>586.1</v>
          </cell>
          <cell r="AJ463">
            <v>584.79999999999995</v>
          </cell>
          <cell r="AK463">
            <v>583.20000000000005</v>
          </cell>
        </row>
        <row r="464">
          <cell r="A464" t="str">
            <v>SDG_NoInv_BaseYIXhhd-7</v>
          </cell>
          <cell r="B464" t="str">
            <v>SIclos6_GOVclos11</v>
          </cell>
          <cell r="C464" t="str">
            <v>SDG_NoInv_Base</v>
          </cell>
          <cell r="D464" t="str">
            <v>YIX</v>
          </cell>
          <cell r="E464" t="str">
            <v>hhd-7</v>
          </cell>
          <cell r="F464">
            <v>412.5</v>
          </cell>
          <cell r="G464">
            <v>397.5</v>
          </cell>
          <cell r="H464">
            <v>409.3</v>
          </cell>
          <cell r="I464">
            <v>418.5</v>
          </cell>
          <cell r="J464">
            <v>426.3</v>
          </cell>
          <cell r="K464">
            <v>435.5</v>
          </cell>
          <cell r="L464">
            <v>446.2</v>
          </cell>
          <cell r="M464">
            <v>457.6</v>
          </cell>
          <cell r="N464">
            <v>469.9</v>
          </cell>
          <cell r="O464">
            <v>482.6</v>
          </cell>
          <cell r="P464">
            <v>496.8</v>
          </cell>
          <cell r="Q464">
            <v>510.8</v>
          </cell>
          <cell r="R464">
            <v>527.20000000000005</v>
          </cell>
          <cell r="S464">
            <v>544</v>
          </cell>
          <cell r="T464">
            <v>561.4</v>
          </cell>
          <cell r="U464">
            <v>581.29999999999995</v>
          </cell>
          <cell r="V464">
            <v>601.4</v>
          </cell>
          <cell r="W464">
            <v>621.70000000000005</v>
          </cell>
          <cell r="X464">
            <v>642.20000000000005</v>
          </cell>
          <cell r="Y464">
            <v>661.3</v>
          </cell>
          <cell r="Z464">
            <v>681.1</v>
          </cell>
          <cell r="AA464">
            <v>700.8</v>
          </cell>
          <cell r="AB464">
            <v>721.7</v>
          </cell>
          <cell r="AC464">
            <v>741.7</v>
          </cell>
          <cell r="AD464">
            <v>762.7</v>
          </cell>
          <cell r="AE464">
            <v>784.6</v>
          </cell>
          <cell r="AF464">
            <v>807.5</v>
          </cell>
          <cell r="AG464">
            <v>827.6</v>
          </cell>
          <cell r="AH464">
            <v>827.3</v>
          </cell>
          <cell r="AI464">
            <v>823.8</v>
          </cell>
          <cell r="AJ464">
            <v>821</v>
          </cell>
          <cell r="AK464">
            <v>817.5</v>
          </cell>
        </row>
        <row r="465">
          <cell r="A465" t="str">
            <v>SDG_NoInv_BaseYIXhhd-8</v>
          </cell>
          <cell r="B465" t="str">
            <v>SIclos6_GOVclos11</v>
          </cell>
          <cell r="C465" t="str">
            <v>SDG_NoInv_Base</v>
          </cell>
          <cell r="D465" t="str">
            <v>YIX</v>
          </cell>
          <cell r="E465" t="str">
            <v>hhd-8</v>
          </cell>
          <cell r="F465">
            <v>748</v>
          </cell>
          <cell r="G465">
            <v>714.2</v>
          </cell>
          <cell r="H465">
            <v>741.7</v>
          </cell>
          <cell r="I465">
            <v>758</v>
          </cell>
          <cell r="J465">
            <v>771.5</v>
          </cell>
          <cell r="K465">
            <v>788.1</v>
          </cell>
          <cell r="L465">
            <v>807.1</v>
          </cell>
          <cell r="M465">
            <v>827.2</v>
          </cell>
          <cell r="N465">
            <v>849</v>
          </cell>
          <cell r="O465">
            <v>870.9</v>
          </cell>
          <cell r="P465">
            <v>896.3</v>
          </cell>
          <cell r="Q465">
            <v>921</v>
          </cell>
          <cell r="R465">
            <v>950.5</v>
          </cell>
          <cell r="S465">
            <v>980.2</v>
          </cell>
          <cell r="T465">
            <v>1011.3</v>
          </cell>
          <cell r="U465">
            <v>1046.9000000000001</v>
          </cell>
          <cell r="V465">
            <v>1082.3</v>
          </cell>
          <cell r="W465">
            <v>1118.2</v>
          </cell>
          <cell r="X465">
            <v>1154.5999999999999</v>
          </cell>
          <cell r="Y465">
            <v>1187.9000000000001</v>
          </cell>
          <cell r="Z465">
            <v>1223</v>
          </cell>
          <cell r="AA465">
            <v>1257.4000000000001</v>
          </cell>
          <cell r="AB465">
            <v>1294.0999999999999</v>
          </cell>
          <cell r="AC465">
            <v>1328.4</v>
          </cell>
          <cell r="AD465">
            <v>1364.9</v>
          </cell>
          <cell r="AE465">
            <v>1403.1</v>
          </cell>
          <cell r="AF465">
            <v>1443.1</v>
          </cell>
          <cell r="AG465">
            <v>1477.5</v>
          </cell>
          <cell r="AH465">
            <v>1471.4</v>
          </cell>
          <cell r="AI465">
            <v>1462.5</v>
          </cell>
          <cell r="AJ465">
            <v>1455.5</v>
          </cell>
          <cell r="AK465">
            <v>1447.1</v>
          </cell>
        </row>
        <row r="466">
          <cell r="A466" t="str">
            <v>SDG_NoInv_BaseYIXhhd-9</v>
          </cell>
          <cell r="B466" t="str">
            <v>SIclos6_GOVclos11</v>
          </cell>
          <cell r="C466" t="str">
            <v>SDG_NoInv_Base</v>
          </cell>
          <cell r="D466" t="str">
            <v>YIX</v>
          </cell>
          <cell r="E466" t="str">
            <v>hhd-9</v>
          </cell>
          <cell r="F466">
            <v>1780.4</v>
          </cell>
          <cell r="G466">
            <v>1676.7</v>
          </cell>
          <cell r="H466">
            <v>1753.2</v>
          </cell>
          <cell r="I466">
            <v>1791.9</v>
          </cell>
          <cell r="J466">
            <v>1823.8</v>
          </cell>
          <cell r="K466">
            <v>1862.9</v>
          </cell>
          <cell r="L466">
            <v>1907.2</v>
          </cell>
          <cell r="M466">
            <v>1953.4</v>
          </cell>
          <cell r="N466">
            <v>2004.2</v>
          </cell>
          <cell r="O466">
            <v>2056.4</v>
          </cell>
          <cell r="P466">
            <v>2116</v>
          </cell>
          <cell r="Q466">
            <v>2173.9</v>
          </cell>
          <cell r="R466">
            <v>2243.6999999999998</v>
          </cell>
          <cell r="S466">
            <v>2313.5</v>
          </cell>
          <cell r="T466">
            <v>2386.5</v>
          </cell>
          <cell r="U466">
            <v>2471</v>
          </cell>
          <cell r="V466">
            <v>2553.1999999999998</v>
          </cell>
          <cell r="W466">
            <v>2637.3</v>
          </cell>
          <cell r="X466">
            <v>2723.2</v>
          </cell>
          <cell r="Y466">
            <v>2801.4</v>
          </cell>
          <cell r="Z466">
            <v>2885.4</v>
          </cell>
          <cell r="AA466">
            <v>2966</v>
          </cell>
          <cell r="AB466">
            <v>3055.3</v>
          </cell>
          <cell r="AC466">
            <v>3136.4</v>
          </cell>
          <cell r="AD466">
            <v>3221.2</v>
          </cell>
          <cell r="AE466">
            <v>3309.9</v>
          </cell>
          <cell r="AF466">
            <v>3402.6</v>
          </cell>
          <cell r="AG466">
            <v>3481.2</v>
          </cell>
          <cell r="AH466">
            <v>3463.9</v>
          </cell>
          <cell r="AI466">
            <v>3442.7</v>
          </cell>
          <cell r="AJ466">
            <v>3424.3</v>
          </cell>
          <cell r="AK466">
            <v>3400.7</v>
          </cell>
        </row>
        <row r="467">
          <cell r="A467" t="str">
            <v>SDG_NoInv_BaseC_YIXtotal</v>
          </cell>
          <cell r="B467" t="str">
            <v>SIclos6_GOVclos11</v>
          </cell>
          <cell r="C467" t="str">
            <v>SDG_NoInv_Base</v>
          </cell>
          <cell r="D467" t="str">
            <v>C_YIX</v>
          </cell>
          <cell r="E467" t="str">
            <v>total</v>
          </cell>
          <cell r="F467">
            <v>5873.2999999999993</v>
          </cell>
          <cell r="G467">
            <v>5576.0999999999995</v>
          </cell>
          <cell r="H467">
            <v>5746.5999999999995</v>
          </cell>
          <cell r="I467">
            <v>5878.7999999999993</v>
          </cell>
          <cell r="J467">
            <v>5991.4</v>
          </cell>
          <cell r="K467">
            <v>6121.6</v>
          </cell>
          <cell r="L467">
            <v>6268.2000000000007</v>
          </cell>
          <cell r="M467">
            <v>6417.8</v>
          </cell>
          <cell r="N467">
            <v>6580.9</v>
          </cell>
          <cell r="O467">
            <v>6761.8</v>
          </cell>
          <cell r="P467">
            <v>6958.7999999999993</v>
          </cell>
          <cell r="Q467">
            <v>7153.8000000000011</v>
          </cell>
          <cell r="R467">
            <v>7383.0000000000009</v>
          </cell>
          <cell r="S467">
            <v>7616.9999999999982</v>
          </cell>
          <cell r="T467">
            <v>7861.5000000000018</v>
          </cell>
          <cell r="U467">
            <v>8139.3000000000011</v>
          </cell>
          <cell r="V467">
            <v>8411.1</v>
          </cell>
          <cell r="W467">
            <v>8691.1999999999989</v>
          </cell>
          <cell r="X467">
            <v>8981.2999999999993</v>
          </cell>
          <cell r="Y467">
            <v>9255.9</v>
          </cell>
          <cell r="Z467">
            <v>9547.2999999999993</v>
          </cell>
          <cell r="AA467">
            <v>9829.7000000000007</v>
          </cell>
          <cell r="AB467">
            <v>10144.199999999999</v>
          </cell>
          <cell r="AC467">
            <v>10438.599999999999</v>
          </cell>
          <cell r="AD467">
            <v>10735.800000000001</v>
          </cell>
          <cell r="AE467">
            <v>11043.9</v>
          </cell>
          <cell r="AF467">
            <v>11363.7</v>
          </cell>
          <cell r="AG467">
            <v>11673.800000000001</v>
          </cell>
          <cell r="AH467">
            <v>11736.300000000001</v>
          </cell>
          <cell r="AI467">
            <v>11754.6</v>
          </cell>
          <cell r="AJ467">
            <v>11767</v>
          </cell>
          <cell r="AK467">
            <v>11759.5</v>
          </cell>
        </row>
        <row r="468">
          <cell r="A468" t="str">
            <v>SDG_NoInv_BaseYGXtotal</v>
          </cell>
          <cell r="B468" t="str">
            <v>SIclos6_GOVclos11</v>
          </cell>
          <cell r="C468" t="str">
            <v>SDG_NoInv_Base</v>
          </cell>
          <cell r="D468" t="str">
            <v>YGX</v>
          </cell>
          <cell r="E468" t="str">
            <v>total</v>
          </cell>
          <cell r="F468">
            <v>1490.97649378807</v>
          </cell>
          <cell r="G468">
            <v>1548.01603346463</v>
          </cell>
          <cell r="H468">
            <v>1560.5197529490899</v>
          </cell>
          <cell r="I468">
            <v>1591.70442788983</v>
          </cell>
          <cell r="J468">
            <v>1621.7952526707199</v>
          </cell>
          <cell r="K468">
            <v>1656.1505211604699</v>
          </cell>
          <cell r="L468">
            <v>1694.2554193686001</v>
          </cell>
          <cell r="M468">
            <v>1734.0548464835099</v>
          </cell>
          <cell r="N468">
            <v>1773.5619629483899</v>
          </cell>
          <cell r="O468">
            <v>1804.6971273738</v>
          </cell>
          <cell r="P468">
            <v>1846.1413238315899</v>
          </cell>
          <cell r="Q468">
            <v>1889.9211624954301</v>
          </cell>
          <cell r="R468">
            <v>1936.3783201936401</v>
          </cell>
          <cell r="S468">
            <v>1983.2262198890301</v>
          </cell>
          <cell r="T468">
            <v>2030.4827266562399</v>
          </cell>
          <cell r="U468">
            <v>2080.8027277728502</v>
          </cell>
          <cell r="V468">
            <v>2134.9015643623802</v>
          </cell>
          <cell r="W468">
            <v>2188.1068539873199</v>
          </cell>
          <cell r="X468">
            <v>2241.4940863137299</v>
          </cell>
          <cell r="Y468">
            <v>2293.0784021423501</v>
          </cell>
          <cell r="Z468">
            <v>2345.3652651966399</v>
          </cell>
          <cell r="AA468">
            <v>2399.8064551030502</v>
          </cell>
          <cell r="AB468">
            <v>2448.4379843698798</v>
          </cell>
          <cell r="AC468">
            <v>2502.1159396472499</v>
          </cell>
          <cell r="AD468">
            <v>2561.6014523571798</v>
          </cell>
          <cell r="AE468">
            <v>2623.60028637495</v>
          </cell>
          <cell r="AF468">
            <v>2687.55954354699</v>
          </cell>
          <cell r="AG468">
            <v>2748.2509243097502</v>
          </cell>
          <cell r="AH468">
            <v>2782.3603864889901</v>
          </cell>
          <cell r="AI468">
            <v>2812.8932171842298</v>
          </cell>
          <cell r="AJ468">
            <v>2852.25559070089</v>
          </cell>
          <cell r="AK468">
            <v>2895.5828900209199</v>
          </cell>
        </row>
        <row r="469">
          <cell r="A469" t="str">
            <v>SDG_NoInv_Base_ReproTest02PalmaRatiototal</v>
          </cell>
          <cell r="B469" t="str">
            <v>SIclos6_GOVclos11</v>
          </cell>
          <cell r="C469" t="str">
            <v>SDG_NoInv_Base_ReproTest02</v>
          </cell>
          <cell r="D469" t="str">
            <v>PalmaRatio</v>
          </cell>
          <cell r="E469" t="str">
            <v>total</v>
          </cell>
          <cell r="F469">
            <v>3.69</v>
          </cell>
          <cell r="G469">
            <v>3.48</v>
          </cell>
          <cell r="H469">
            <v>3.7</v>
          </cell>
          <cell r="I469">
            <v>3.68</v>
          </cell>
          <cell r="J469">
            <v>3.66</v>
          </cell>
          <cell r="K469">
            <v>3.65</v>
          </cell>
          <cell r="L469">
            <v>3.64</v>
          </cell>
          <cell r="M469">
            <v>3.63</v>
          </cell>
          <cell r="N469">
            <v>3.62</v>
          </cell>
          <cell r="O469">
            <v>3.61</v>
          </cell>
          <cell r="P469">
            <v>3.6</v>
          </cell>
          <cell r="Q469">
            <v>3.59</v>
          </cell>
          <cell r="R469">
            <v>3.58</v>
          </cell>
          <cell r="S469">
            <v>3.57</v>
          </cell>
          <cell r="T469">
            <v>3.56</v>
          </cell>
          <cell r="U469">
            <v>3.56</v>
          </cell>
          <cell r="V469">
            <v>3.54</v>
          </cell>
          <cell r="W469">
            <v>3.53</v>
          </cell>
          <cell r="X469">
            <v>3.52</v>
          </cell>
          <cell r="Y469">
            <v>3.5</v>
          </cell>
          <cell r="Z469">
            <v>3.49</v>
          </cell>
          <cell r="AA469">
            <v>3.47</v>
          </cell>
          <cell r="AB469">
            <v>3.46</v>
          </cell>
          <cell r="AC469">
            <v>3.44</v>
          </cell>
          <cell r="AD469">
            <v>3.42</v>
          </cell>
          <cell r="AE469">
            <v>3.41</v>
          </cell>
          <cell r="AF469">
            <v>3.4</v>
          </cell>
          <cell r="AG469">
            <v>3.37</v>
          </cell>
          <cell r="AH469">
            <v>3.3</v>
          </cell>
          <cell r="AI469">
            <v>3.26</v>
          </cell>
          <cell r="AJ469">
            <v>3.24</v>
          </cell>
          <cell r="AK469">
            <v>3.21</v>
          </cell>
        </row>
        <row r="470">
          <cell r="A470" t="str">
            <v>SDG_NoInv_Base_ReproTest0220-20Ratiototal</v>
          </cell>
          <cell r="B470" t="str">
            <v>SIclos6_GOVclos11</v>
          </cell>
          <cell r="C470" t="str">
            <v>SDG_NoInv_Base_ReproTest02</v>
          </cell>
          <cell r="D470" t="str">
            <v>20-20Ratio</v>
          </cell>
          <cell r="E470" t="str">
            <v>total</v>
          </cell>
          <cell r="F470">
            <v>13.17</v>
          </cell>
          <cell r="G470">
            <v>12.42</v>
          </cell>
          <cell r="H470">
            <v>13.24</v>
          </cell>
          <cell r="I470">
            <v>13.13</v>
          </cell>
          <cell r="J470">
            <v>13.05</v>
          </cell>
          <cell r="K470">
            <v>13.03</v>
          </cell>
          <cell r="L470">
            <v>13</v>
          </cell>
          <cell r="M470">
            <v>12.95</v>
          </cell>
          <cell r="N470">
            <v>12.93</v>
          </cell>
          <cell r="O470">
            <v>12.88</v>
          </cell>
          <cell r="P470">
            <v>12.84</v>
          </cell>
          <cell r="Q470">
            <v>12.78</v>
          </cell>
          <cell r="R470">
            <v>12.77</v>
          </cell>
          <cell r="S470">
            <v>12.72</v>
          </cell>
          <cell r="T470">
            <v>12.68</v>
          </cell>
          <cell r="U470">
            <v>12.67</v>
          </cell>
          <cell r="V470">
            <v>12.61</v>
          </cell>
          <cell r="W470">
            <v>12.57</v>
          </cell>
          <cell r="X470">
            <v>12.52</v>
          </cell>
          <cell r="Y470">
            <v>12.44</v>
          </cell>
          <cell r="Z470">
            <v>12.4</v>
          </cell>
          <cell r="AA470">
            <v>12.33</v>
          </cell>
          <cell r="AB470">
            <v>12.29</v>
          </cell>
          <cell r="AC470">
            <v>12.21</v>
          </cell>
          <cell r="AD470">
            <v>12.15</v>
          </cell>
          <cell r="AE470">
            <v>12.1</v>
          </cell>
          <cell r="AF470">
            <v>12.05</v>
          </cell>
          <cell r="AG470">
            <v>11.96</v>
          </cell>
          <cell r="AH470">
            <v>11.67</v>
          </cell>
          <cell r="AI470">
            <v>11.55</v>
          </cell>
          <cell r="AJ470">
            <v>11.45</v>
          </cell>
          <cell r="AK470">
            <v>11.33</v>
          </cell>
        </row>
        <row r="471">
          <cell r="A471" t="str">
            <v>SDG_NoInv_Base_ReproTest02C_GVAaawhe</v>
          </cell>
          <cell r="B471" t="str">
            <v>SIclos6_GOVclos11</v>
          </cell>
          <cell r="C471" t="str">
            <v>SDG_NoInv_Base_ReproTest02</v>
          </cell>
          <cell r="D471" t="str">
            <v>C_GVA</v>
          </cell>
          <cell r="E471" t="str">
            <v>aawhe</v>
          </cell>
          <cell r="F471">
            <v>2.66</v>
          </cell>
          <cell r="G471">
            <v>2.4900000000000002</v>
          </cell>
          <cell r="H471">
            <v>2.56</v>
          </cell>
          <cell r="I471">
            <v>2.66</v>
          </cell>
          <cell r="J471">
            <v>2.77</v>
          </cell>
          <cell r="K471">
            <v>2.82</v>
          </cell>
          <cell r="L471">
            <v>2.87</v>
          </cell>
          <cell r="M471">
            <v>2.89</v>
          </cell>
          <cell r="N471">
            <v>2.92</v>
          </cell>
          <cell r="O471">
            <v>3.09</v>
          </cell>
          <cell r="P471">
            <v>3.12</v>
          </cell>
          <cell r="Q471">
            <v>3.14</v>
          </cell>
          <cell r="R471">
            <v>3.19</v>
          </cell>
          <cell r="S471">
            <v>3.24</v>
          </cell>
          <cell r="T471">
            <v>3.29</v>
          </cell>
          <cell r="U471">
            <v>3.35</v>
          </cell>
          <cell r="V471">
            <v>3.4</v>
          </cell>
          <cell r="W471">
            <v>3.44</v>
          </cell>
          <cell r="X471">
            <v>3.49</v>
          </cell>
          <cell r="Y471">
            <v>3.53</v>
          </cell>
          <cell r="Z471">
            <v>3.59</v>
          </cell>
          <cell r="AA471">
            <v>3.64</v>
          </cell>
          <cell r="AB471">
            <v>3.74</v>
          </cell>
          <cell r="AC471">
            <v>3.8</v>
          </cell>
          <cell r="AD471">
            <v>3.86</v>
          </cell>
          <cell r="AE471">
            <v>3.93</v>
          </cell>
          <cell r="AF471">
            <v>4</v>
          </cell>
          <cell r="AG471">
            <v>4.03</v>
          </cell>
          <cell r="AH471">
            <v>3.96</v>
          </cell>
          <cell r="AI471">
            <v>3.9</v>
          </cell>
          <cell r="AJ471">
            <v>3.86</v>
          </cell>
          <cell r="AK471">
            <v>3.81</v>
          </cell>
        </row>
        <row r="472">
          <cell r="A472" t="str">
            <v>SDG_NoInv_Base_ReproTest02C_GVAaamai</v>
          </cell>
          <cell r="B472" t="str">
            <v>SIclos6_GOVclos11</v>
          </cell>
          <cell r="C472" t="str">
            <v>SDG_NoInv_Base_ReproTest02</v>
          </cell>
          <cell r="D472" t="str">
            <v>C_GVA</v>
          </cell>
          <cell r="E472" t="str">
            <v>aamai</v>
          </cell>
          <cell r="F472">
            <v>11.93</v>
          </cell>
          <cell r="G472">
            <v>11.25</v>
          </cell>
          <cell r="H472">
            <v>11.73</v>
          </cell>
          <cell r="I472">
            <v>12.29</v>
          </cell>
          <cell r="J472">
            <v>12.97</v>
          </cell>
          <cell r="K472">
            <v>13.23</v>
          </cell>
          <cell r="L472">
            <v>13.5</v>
          </cell>
          <cell r="M472">
            <v>13.63</v>
          </cell>
          <cell r="N472">
            <v>13.81</v>
          </cell>
          <cell r="O472">
            <v>14.92</v>
          </cell>
          <cell r="P472">
            <v>15.14</v>
          </cell>
          <cell r="Q472">
            <v>15.16</v>
          </cell>
          <cell r="R472">
            <v>15.36</v>
          </cell>
          <cell r="S472">
            <v>15.55</v>
          </cell>
          <cell r="T472">
            <v>15.7</v>
          </cell>
          <cell r="U472">
            <v>15.97</v>
          </cell>
          <cell r="V472">
            <v>16.11</v>
          </cell>
          <cell r="W472">
            <v>16.21</v>
          </cell>
          <cell r="X472">
            <v>16.37</v>
          </cell>
          <cell r="Y472">
            <v>16.52</v>
          </cell>
          <cell r="Z472">
            <v>16.71</v>
          </cell>
          <cell r="AA472">
            <v>16.93</v>
          </cell>
          <cell r="AB472">
            <v>17.46</v>
          </cell>
          <cell r="AC472">
            <v>17.739999999999998</v>
          </cell>
          <cell r="AD472">
            <v>17.98</v>
          </cell>
          <cell r="AE472">
            <v>18.239999999999998</v>
          </cell>
          <cell r="AF472">
            <v>18.510000000000002</v>
          </cell>
          <cell r="AG472">
            <v>18.39</v>
          </cell>
          <cell r="AH472">
            <v>17.73</v>
          </cell>
          <cell r="AI472">
            <v>17.079999999999998</v>
          </cell>
          <cell r="AJ472">
            <v>16.61</v>
          </cell>
          <cell r="AK472">
            <v>16.12</v>
          </cell>
        </row>
        <row r="473">
          <cell r="A473" t="str">
            <v>SDG_NoInv_Base_ReproTest02C_GVAaaoce</v>
          </cell>
          <cell r="B473" t="str">
            <v>SIclos6_GOVclos11</v>
          </cell>
          <cell r="C473" t="str">
            <v>SDG_NoInv_Base_ReproTest02</v>
          </cell>
          <cell r="D473" t="str">
            <v>C_GVA</v>
          </cell>
          <cell r="E473" t="str">
            <v>aaoce</v>
          </cell>
          <cell r="F473">
            <v>0.82</v>
          </cell>
          <cell r="G473">
            <v>0.75</v>
          </cell>
          <cell r="H473">
            <v>0.79</v>
          </cell>
          <cell r="I473">
            <v>0.84</v>
          </cell>
          <cell r="J473">
            <v>0.89</v>
          </cell>
          <cell r="K473">
            <v>0.91</v>
          </cell>
          <cell r="L473">
            <v>0.93</v>
          </cell>
          <cell r="M473">
            <v>0.95</v>
          </cell>
          <cell r="N473">
            <v>0.96</v>
          </cell>
          <cell r="O473">
            <v>1.04</v>
          </cell>
          <cell r="P473">
            <v>1.07</v>
          </cell>
          <cell r="Q473">
            <v>1.08</v>
          </cell>
          <cell r="R473">
            <v>1.1000000000000001</v>
          </cell>
          <cell r="S473">
            <v>1.1200000000000001</v>
          </cell>
          <cell r="T473">
            <v>1.1499999999999999</v>
          </cell>
          <cell r="U473">
            <v>1.17</v>
          </cell>
          <cell r="V473">
            <v>1.19</v>
          </cell>
          <cell r="W473">
            <v>1.21</v>
          </cell>
          <cell r="X473">
            <v>1.23</v>
          </cell>
          <cell r="Y473">
            <v>1.25</v>
          </cell>
          <cell r="Z473">
            <v>1.27</v>
          </cell>
          <cell r="AA473">
            <v>1.3</v>
          </cell>
          <cell r="AB473">
            <v>1.35</v>
          </cell>
          <cell r="AC473">
            <v>1.38</v>
          </cell>
          <cell r="AD473">
            <v>1.41</v>
          </cell>
          <cell r="AE473">
            <v>1.44</v>
          </cell>
          <cell r="AF473">
            <v>1.47</v>
          </cell>
          <cell r="AG473">
            <v>1.48</v>
          </cell>
          <cell r="AH473">
            <v>1.45</v>
          </cell>
          <cell r="AI473">
            <v>1.41</v>
          </cell>
          <cell r="AJ473">
            <v>1.38</v>
          </cell>
          <cell r="AK473">
            <v>1.35</v>
          </cell>
        </row>
        <row r="474">
          <cell r="A474" t="str">
            <v>SDG_NoInv_Base_ReproTest02C_GVAaaveg</v>
          </cell>
          <cell r="B474" t="str">
            <v>SIclos6_GOVclos11</v>
          </cell>
          <cell r="C474" t="str">
            <v>SDG_NoInv_Base_ReproTest02</v>
          </cell>
          <cell r="D474" t="str">
            <v>C_GVA</v>
          </cell>
          <cell r="E474" t="str">
            <v>aaveg</v>
          </cell>
          <cell r="F474">
            <v>6.73</v>
          </cell>
          <cell r="G474">
            <v>6.46</v>
          </cell>
          <cell r="H474">
            <v>6.49</v>
          </cell>
          <cell r="I474">
            <v>6.64</v>
          </cell>
          <cell r="J474">
            <v>6.8</v>
          </cell>
          <cell r="K474">
            <v>6.87</v>
          </cell>
          <cell r="L474">
            <v>6.95</v>
          </cell>
          <cell r="M474">
            <v>7.01</v>
          </cell>
          <cell r="N474">
            <v>7.08</v>
          </cell>
          <cell r="O474">
            <v>7.22</v>
          </cell>
          <cell r="P474">
            <v>7.29</v>
          </cell>
          <cell r="Q474">
            <v>7.35</v>
          </cell>
          <cell r="R474">
            <v>7.47</v>
          </cell>
          <cell r="S474">
            <v>7.59</v>
          </cell>
          <cell r="T474">
            <v>7.7</v>
          </cell>
          <cell r="U474">
            <v>7.83</v>
          </cell>
          <cell r="V474">
            <v>7.94</v>
          </cell>
          <cell r="W474">
            <v>8.0399999999999991</v>
          </cell>
          <cell r="X474">
            <v>8.1300000000000008</v>
          </cell>
          <cell r="Y474">
            <v>8.2200000000000006</v>
          </cell>
          <cell r="Z474">
            <v>8.33</v>
          </cell>
          <cell r="AA474">
            <v>8.44</v>
          </cell>
          <cell r="AB474">
            <v>8.57</v>
          </cell>
          <cell r="AC474">
            <v>8.65</v>
          </cell>
          <cell r="AD474">
            <v>8.77</v>
          </cell>
          <cell r="AE474">
            <v>8.92</v>
          </cell>
          <cell r="AF474">
            <v>9.09</v>
          </cell>
          <cell r="AG474">
            <v>9.18</v>
          </cell>
          <cell r="AH474">
            <v>8.99</v>
          </cell>
          <cell r="AI474">
            <v>8.85</v>
          </cell>
          <cell r="AJ474">
            <v>8.7899999999999991</v>
          </cell>
          <cell r="AK474">
            <v>8.73</v>
          </cell>
        </row>
        <row r="475">
          <cell r="A475" t="str">
            <v>SDG_NoInv_Base_ReproTest02C_GVAaaofr</v>
          </cell>
          <cell r="B475" t="str">
            <v>SIclos6_GOVclos11</v>
          </cell>
          <cell r="C475" t="str">
            <v>SDG_NoInv_Base_ReproTest02</v>
          </cell>
          <cell r="D475" t="str">
            <v>C_GVA</v>
          </cell>
          <cell r="E475" t="str">
            <v>aaofr</v>
          </cell>
          <cell r="F475">
            <v>13</v>
          </cell>
          <cell r="G475">
            <v>12.67</v>
          </cell>
          <cell r="H475">
            <v>12.99</v>
          </cell>
          <cell r="I475">
            <v>13.2</v>
          </cell>
          <cell r="J475">
            <v>13.52</v>
          </cell>
          <cell r="K475">
            <v>13.74</v>
          </cell>
          <cell r="L475">
            <v>14</v>
          </cell>
          <cell r="M475">
            <v>14.2</v>
          </cell>
          <cell r="N475">
            <v>14.42</v>
          </cell>
          <cell r="O475">
            <v>15.48</v>
          </cell>
          <cell r="P475">
            <v>15.78</v>
          </cell>
          <cell r="Q475">
            <v>15.9</v>
          </cell>
          <cell r="R475">
            <v>16.170000000000002</v>
          </cell>
          <cell r="S475">
            <v>16.47</v>
          </cell>
          <cell r="T475">
            <v>16.78</v>
          </cell>
          <cell r="U475">
            <v>17.13</v>
          </cell>
          <cell r="V475">
            <v>17.47</v>
          </cell>
          <cell r="W475">
            <v>17.79</v>
          </cell>
          <cell r="X475">
            <v>18.059999999999999</v>
          </cell>
          <cell r="Y475">
            <v>18.32</v>
          </cell>
          <cell r="Z475">
            <v>18.579999999999998</v>
          </cell>
          <cell r="AA475">
            <v>18.91</v>
          </cell>
          <cell r="AB475">
            <v>19.46</v>
          </cell>
          <cell r="AC475">
            <v>19.829999999999998</v>
          </cell>
          <cell r="AD475">
            <v>20.2</v>
          </cell>
          <cell r="AE475">
            <v>20.59</v>
          </cell>
          <cell r="AF475">
            <v>21.03</v>
          </cell>
          <cell r="AG475">
            <v>21.24</v>
          </cell>
          <cell r="AH475">
            <v>20.88</v>
          </cell>
          <cell r="AI475">
            <v>20.36</v>
          </cell>
          <cell r="AJ475">
            <v>20.03</v>
          </cell>
          <cell r="AK475">
            <v>19.7</v>
          </cell>
        </row>
        <row r="476">
          <cell r="A476" t="str">
            <v>SDG_NoInv_Base_ReproTest02C_GVAaagra</v>
          </cell>
          <cell r="B476" t="str">
            <v>SIclos6_GOVclos11</v>
          </cell>
          <cell r="C476" t="str">
            <v>SDG_NoInv_Base_ReproTest02</v>
          </cell>
          <cell r="D476" t="str">
            <v>C_GVA</v>
          </cell>
          <cell r="E476" t="str">
            <v>aagra</v>
          </cell>
          <cell r="F476">
            <v>6.2</v>
          </cell>
          <cell r="G476">
            <v>6.2</v>
          </cell>
          <cell r="H476">
            <v>6.46</v>
          </cell>
          <cell r="I476">
            <v>6.53</v>
          </cell>
          <cell r="J476">
            <v>6.66</v>
          </cell>
          <cell r="K476">
            <v>6.81</v>
          </cell>
          <cell r="L476">
            <v>6.99</v>
          </cell>
          <cell r="M476">
            <v>7.19</v>
          </cell>
          <cell r="N476">
            <v>7.39</v>
          </cell>
          <cell r="O476">
            <v>8.09</v>
          </cell>
          <cell r="P476">
            <v>8.3699999999999992</v>
          </cell>
          <cell r="Q476">
            <v>8.51</v>
          </cell>
          <cell r="R476">
            <v>8.7100000000000009</v>
          </cell>
          <cell r="S476">
            <v>8.94</v>
          </cell>
          <cell r="T476">
            <v>9.19</v>
          </cell>
          <cell r="U476">
            <v>9.48</v>
          </cell>
          <cell r="V476">
            <v>9.73</v>
          </cell>
          <cell r="W476">
            <v>10.01</v>
          </cell>
          <cell r="X476">
            <v>10.3</v>
          </cell>
          <cell r="Y476">
            <v>10.53</v>
          </cell>
          <cell r="Z476">
            <v>10.73</v>
          </cell>
          <cell r="AA476">
            <v>10.98</v>
          </cell>
          <cell r="AB476">
            <v>11.44</v>
          </cell>
          <cell r="AC476">
            <v>11.77</v>
          </cell>
          <cell r="AD476">
            <v>12.03</v>
          </cell>
          <cell r="AE476">
            <v>12.28</v>
          </cell>
          <cell r="AF476">
            <v>12.56</v>
          </cell>
          <cell r="AG476">
            <v>12.71</v>
          </cell>
          <cell r="AH476">
            <v>12.52</v>
          </cell>
          <cell r="AI476">
            <v>12.18</v>
          </cell>
          <cell r="AJ476">
            <v>11.91</v>
          </cell>
          <cell r="AK476">
            <v>11.65</v>
          </cell>
        </row>
        <row r="477">
          <cell r="A477" t="str">
            <v>SDG_NoInv_Base_ReproTest02C_GVAaaoil</v>
          </cell>
          <cell r="B477" t="str">
            <v>SIclos6_GOVclos11</v>
          </cell>
          <cell r="C477" t="str">
            <v>SDG_NoInv_Base_ReproTest02</v>
          </cell>
          <cell r="D477" t="str">
            <v>C_GVA</v>
          </cell>
          <cell r="E477" t="str">
            <v>aaoil</v>
          </cell>
          <cell r="F477">
            <v>5.45</v>
          </cell>
          <cell r="G477">
            <v>4.93</v>
          </cell>
          <cell r="H477">
            <v>5.0999999999999996</v>
          </cell>
          <cell r="I477">
            <v>5.41</v>
          </cell>
          <cell r="J477">
            <v>5.71</v>
          </cell>
          <cell r="K477">
            <v>5.85</v>
          </cell>
          <cell r="L477">
            <v>5.99</v>
          </cell>
          <cell r="M477">
            <v>6.07</v>
          </cell>
          <cell r="N477">
            <v>6.16</v>
          </cell>
          <cell r="O477">
            <v>6.42</v>
          </cell>
          <cell r="P477">
            <v>6.53</v>
          </cell>
          <cell r="Q477">
            <v>6.61</v>
          </cell>
          <cell r="R477">
            <v>6.8</v>
          </cell>
          <cell r="S477">
            <v>6.98</v>
          </cell>
          <cell r="T477">
            <v>7.15</v>
          </cell>
          <cell r="U477">
            <v>7.34</v>
          </cell>
          <cell r="V477">
            <v>7.48</v>
          </cell>
          <cell r="W477">
            <v>7.63</v>
          </cell>
          <cell r="X477">
            <v>7.8</v>
          </cell>
          <cell r="Y477">
            <v>7.95</v>
          </cell>
          <cell r="Z477">
            <v>8.1300000000000008</v>
          </cell>
          <cell r="AA477">
            <v>8.3000000000000007</v>
          </cell>
          <cell r="AB477">
            <v>8.56</v>
          </cell>
          <cell r="AC477">
            <v>8.73</v>
          </cell>
          <cell r="AD477">
            <v>8.91</v>
          </cell>
          <cell r="AE477">
            <v>9.1300000000000008</v>
          </cell>
          <cell r="AF477">
            <v>9.3699999999999992</v>
          </cell>
          <cell r="AG477">
            <v>9.5299999999999994</v>
          </cell>
          <cell r="AH477">
            <v>9.34</v>
          </cell>
          <cell r="AI477">
            <v>9.1999999999999993</v>
          </cell>
          <cell r="AJ477">
            <v>9.1199999999999992</v>
          </cell>
          <cell r="AK477">
            <v>9.01</v>
          </cell>
        </row>
        <row r="478">
          <cell r="A478" t="str">
            <v>SDG_NoInv_Base_ReproTest02C_GVAaatub</v>
          </cell>
          <cell r="B478" t="str">
            <v>SIclos6_GOVclos11</v>
          </cell>
          <cell r="C478" t="str">
            <v>SDG_NoInv_Base_ReproTest02</v>
          </cell>
          <cell r="D478" t="str">
            <v>C_GVA</v>
          </cell>
          <cell r="E478" t="str">
            <v>aatub</v>
          </cell>
          <cell r="F478">
            <v>2.95</v>
          </cell>
          <cell r="G478">
            <v>2.78</v>
          </cell>
          <cell r="H478">
            <v>2.79</v>
          </cell>
          <cell r="I478">
            <v>2.87</v>
          </cell>
          <cell r="J478">
            <v>2.95</v>
          </cell>
          <cell r="K478">
            <v>2.98</v>
          </cell>
          <cell r="L478">
            <v>3.02</v>
          </cell>
          <cell r="M478">
            <v>3.05</v>
          </cell>
          <cell r="N478">
            <v>3.08</v>
          </cell>
          <cell r="O478">
            <v>3.16</v>
          </cell>
          <cell r="P478">
            <v>3.2</v>
          </cell>
          <cell r="Q478">
            <v>3.22</v>
          </cell>
          <cell r="R478">
            <v>3.28</v>
          </cell>
          <cell r="S478">
            <v>3.34</v>
          </cell>
          <cell r="T478">
            <v>3.39</v>
          </cell>
          <cell r="U478">
            <v>3.45</v>
          </cell>
          <cell r="V478">
            <v>3.5</v>
          </cell>
          <cell r="W478">
            <v>3.54</v>
          </cell>
          <cell r="X478">
            <v>3.59</v>
          </cell>
          <cell r="Y478">
            <v>3.63</v>
          </cell>
          <cell r="Z478">
            <v>3.68</v>
          </cell>
          <cell r="AA478">
            <v>3.73</v>
          </cell>
          <cell r="AB478">
            <v>3.8</v>
          </cell>
          <cell r="AC478">
            <v>3.84</v>
          </cell>
          <cell r="AD478">
            <v>3.89</v>
          </cell>
          <cell r="AE478">
            <v>3.96</v>
          </cell>
          <cell r="AF478">
            <v>4.04</v>
          </cell>
          <cell r="AG478">
            <v>4.0599999999999996</v>
          </cell>
          <cell r="AH478">
            <v>3.96</v>
          </cell>
          <cell r="AI478">
            <v>3.87</v>
          </cell>
          <cell r="AJ478">
            <v>3.82</v>
          </cell>
          <cell r="AK478">
            <v>3.78</v>
          </cell>
        </row>
        <row r="479">
          <cell r="A479" t="str">
            <v>SDG_NoInv_Base_ReproTest02C_GVAaapul</v>
          </cell>
          <cell r="B479" t="str">
            <v>SIclos6_GOVclos11</v>
          </cell>
          <cell r="C479" t="str">
            <v>SDG_NoInv_Base_ReproTest02</v>
          </cell>
          <cell r="D479" t="str">
            <v>C_GVA</v>
          </cell>
          <cell r="E479" t="str">
            <v>aapul</v>
          </cell>
          <cell r="F479">
            <v>0.52</v>
          </cell>
          <cell r="G479">
            <v>0.49</v>
          </cell>
          <cell r="H479">
            <v>0.49</v>
          </cell>
          <cell r="I479">
            <v>0.51</v>
          </cell>
          <cell r="J479">
            <v>0.54</v>
          </cell>
          <cell r="K479">
            <v>0.54</v>
          </cell>
          <cell r="L479">
            <v>0.55000000000000004</v>
          </cell>
          <cell r="M479">
            <v>0.55000000000000004</v>
          </cell>
          <cell r="N479">
            <v>0.55000000000000004</v>
          </cell>
          <cell r="O479">
            <v>0.56000000000000005</v>
          </cell>
          <cell r="P479">
            <v>0.56000000000000005</v>
          </cell>
          <cell r="Q479">
            <v>0.56000000000000005</v>
          </cell>
          <cell r="R479">
            <v>0.57999999999999996</v>
          </cell>
          <cell r="S479">
            <v>0.59</v>
          </cell>
          <cell r="T479">
            <v>0.59</v>
          </cell>
          <cell r="U479">
            <v>0.6</v>
          </cell>
          <cell r="V479">
            <v>0.61</v>
          </cell>
          <cell r="W479">
            <v>0.62</v>
          </cell>
          <cell r="X479">
            <v>0.62</v>
          </cell>
          <cell r="Y479">
            <v>0.63</v>
          </cell>
          <cell r="Z479">
            <v>0.64</v>
          </cell>
          <cell r="AA479">
            <v>0.65</v>
          </cell>
          <cell r="AB479">
            <v>0.66</v>
          </cell>
          <cell r="AC479">
            <v>0.67</v>
          </cell>
          <cell r="AD479">
            <v>0.68</v>
          </cell>
          <cell r="AE479">
            <v>0.69</v>
          </cell>
          <cell r="AF479">
            <v>0.71</v>
          </cell>
          <cell r="AG479">
            <v>0.72</v>
          </cell>
          <cell r="AH479">
            <v>0.71</v>
          </cell>
          <cell r="AI479">
            <v>0.71</v>
          </cell>
          <cell r="AJ479">
            <v>0.71</v>
          </cell>
          <cell r="AK479">
            <v>0.71</v>
          </cell>
        </row>
        <row r="480">
          <cell r="A480" t="str">
            <v>SDG_NoInv_Base_ReproTest02C_GVAaasug</v>
          </cell>
          <cell r="B480" t="str">
            <v>SIclos6_GOVclos11</v>
          </cell>
          <cell r="C480" t="str">
            <v>SDG_NoInv_Base_ReproTest02</v>
          </cell>
          <cell r="D480" t="str">
            <v>C_GVA</v>
          </cell>
          <cell r="E480" t="str">
            <v>aasug</v>
          </cell>
          <cell r="F480">
            <v>3.82</v>
          </cell>
          <cell r="G480">
            <v>3.66</v>
          </cell>
          <cell r="H480">
            <v>3.68</v>
          </cell>
          <cell r="I480">
            <v>3.78</v>
          </cell>
          <cell r="J480">
            <v>3.89</v>
          </cell>
          <cell r="K480">
            <v>3.93</v>
          </cell>
          <cell r="L480">
            <v>3.98</v>
          </cell>
          <cell r="M480">
            <v>4.01</v>
          </cell>
          <cell r="N480">
            <v>4.03</v>
          </cell>
          <cell r="O480">
            <v>4.22</v>
          </cell>
          <cell r="P480">
            <v>4.24</v>
          </cell>
          <cell r="Q480">
            <v>4.22</v>
          </cell>
          <cell r="R480">
            <v>4.26</v>
          </cell>
          <cell r="S480">
            <v>4.32</v>
          </cell>
          <cell r="T480">
            <v>4.37</v>
          </cell>
          <cell r="U480">
            <v>4.42</v>
          </cell>
          <cell r="V480">
            <v>4.45</v>
          </cell>
          <cell r="W480">
            <v>4.49</v>
          </cell>
          <cell r="X480">
            <v>4.5599999999999996</v>
          </cell>
          <cell r="Y480">
            <v>4.5999999999999996</v>
          </cell>
          <cell r="Z480">
            <v>4.63</v>
          </cell>
          <cell r="AA480">
            <v>4.67</v>
          </cell>
          <cell r="AB480">
            <v>4.76</v>
          </cell>
          <cell r="AC480">
            <v>4.8</v>
          </cell>
          <cell r="AD480">
            <v>4.83</v>
          </cell>
          <cell r="AE480">
            <v>4.88</v>
          </cell>
          <cell r="AF480">
            <v>4.9400000000000004</v>
          </cell>
          <cell r="AG480">
            <v>5</v>
          </cell>
          <cell r="AH480">
            <v>4.93</v>
          </cell>
          <cell r="AI480">
            <v>4.87</v>
          </cell>
          <cell r="AJ480">
            <v>4.8600000000000003</v>
          </cell>
          <cell r="AK480">
            <v>4.84</v>
          </cell>
        </row>
        <row r="481">
          <cell r="A481" t="str">
            <v>SDG_NoInv_Base_ReproTest02C_GVAaaoth</v>
          </cell>
          <cell r="B481" t="str">
            <v>SIclos6_GOVclos11</v>
          </cell>
          <cell r="C481" t="str">
            <v>SDG_NoInv_Base_ReproTest02</v>
          </cell>
          <cell r="D481" t="str">
            <v>C_GVA</v>
          </cell>
          <cell r="E481" t="str">
            <v>aaoth</v>
          </cell>
          <cell r="F481">
            <v>7.29</v>
          </cell>
          <cell r="G481">
            <v>6.77</v>
          </cell>
          <cell r="H481">
            <v>7.11</v>
          </cell>
          <cell r="I481">
            <v>7.28</v>
          </cell>
          <cell r="J481">
            <v>7.53</v>
          </cell>
          <cell r="K481">
            <v>7.75</v>
          </cell>
          <cell r="L481">
            <v>8.02</v>
          </cell>
          <cell r="M481">
            <v>8.3000000000000007</v>
          </cell>
          <cell r="N481">
            <v>8.58</v>
          </cell>
          <cell r="O481">
            <v>9.4499999999999993</v>
          </cell>
          <cell r="P481">
            <v>9.84</v>
          </cell>
          <cell r="Q481">
            <v>10.08</v>
          </cell>
          <cell r="R481">
            <v>10.4</v>
          </cell>
          <cell r="S481">
            <v>10.74</v>
          </cell>
          <cell r="T481">
            <v>11.13</v>
          </cell>
          <cell r="U481">
            <v>11.59</v>
          </cell>
          <cell r="V481">
            <v>12.02</v>
          </cell>
          <cell r="W481">
            <v>12.52</v>
          </cell>
          <cell r="X481">
            <v>13.12</v>
          </cell>
          <cell r="Y481">
            <v>13.64</v>
          </cell>
          <cell r="Z481">
            <v>14.11</v>
          </cell>
          <cell r="AA481">
            <v>14.64</v>
          </cell>
          <cell r="AB481">
            <v>15.31</v>
          </cell>
          <cell r="AC481">
            <v>15.83</v>
          </cell>
          <cell r="AD481">
            <v>16.309999999999999</v>
          </cell>
          <cell r="AE481">
            <v>16.82</v>
          </cell>
          <cell r="AF481">
            <v>17.39</v>
          </cell>
          <cell r="AG481">
            <v>17.91</v>
          </cell>
          <cell r="AH481">
            <v>17.579999999999998</v>
          </cell>
          <cell r="AI481">
            <v>17.03</v>
          </cell>
          <cell r="AJ481">
            <v>16.52</v>
          </cell>
          <cell r="AK481">
            <v>15.98</v>
          </cell>
        </row>
        <row r="482">
          <cell r="A482" t="str">
            <v>SDG_NoInv_Base_ReproTest02C_GVAalani</v>
          </cell>
          <cell r="B482" t="str">
            <v>SIclos6_GOVclos11</v>
          </cell>
          <cell r="C482" t="str">
            <v>SDG_NoInv_Base_ReproTest02</v>
          </cell>
          <cell r="D482" t="str">
            <v>C_GVA</v>
          </cell>
          <cell r="E482" t="str">
            <v>alani</v>
          </cell>
          <cell r="F482">
            <v>27.55</v>
          </cell>
          <cell r="G482">
            <v>22.05</v>
          </cell>
          <cell r="H482">
            <v>24.16</v>
          </cell>
          <cell r="I482">
            <v>25.16</v>
          </cell>
          <cell r="J482">
            <v>26.26</v>
          </cell>
          <cell r="K482">
            <v>26.85</v>
          </cell>
          <cell r="L482">
            <v>27.4</v>
          </cell>
          <cell r="M482">
            <v>27.99</v>
          </cell>
          <cell r="N482">
            <v>28.76</v>
          </cell>
          <cell r="O482">
            <v>31.62</v>
          </cell>
          <cell r="P482">
            <v>32.26</v>
          </cell>
          <cell r="Q482">
            <v>32.619999999999997</v>
          </cell>
          <cell r="R482">
            <v>33.42</v>
          </cell>
          <cell r="S482">
            <v>34.44</v>
          </cell>
          <cell r="T482">
            <v>35.54</v>
          </cell>
          <cell r="U482">
            <v>36.659999999999997</v>
          </cell>
          <cell r="V482">
            <v>37.79</v>
          </cell>
          <cell r="W482">
            <v>39.049999999999997</v>
          </cell>
          <cell r="X482">
            <v>40.479999999999997</v>
          </cell>
          <cell r="Y482">
            <v>41.71</v>
          </cell>
          <cell r="Z482">
            <v>42.82</v>
          </cell>
          <cell r="AA482">
            <v>44.02</v>
          </cell>
          <cell r="AB482">
            <v>46.27</v>
          </cell>
          <cell r="AC482">
            <v>47.55</v>
          </cell>
          <cell r="AD482">
            <v>48.68</v>
          </cell>
          <cell r="AE482">
            <v>49.94</v>
          </cell>
          <cell r="AF482">
            <v>51.35</v>
          </cell>
          <cell r="AG482">
            <v>52.36</v>
          </cell>
          <cell r="AH482">
            <v>53.69</v>
          </cell>
          <cell r="AI482">
            <v>53.89</v>
          </cell>
          <cell r="AJ482">
            <v>53.63</v>
          </cell>
          <cell r="AK482">
            <v>53.13</v>
          </cell>
        </row>
        <row r="483">
          <cell r="A483" t="str">
            <v>SDG_NoInv_Base_ReproTest02C_GVAafore</v>
          </cell>
          <cell r="B483" t="str">
            <v>SIclos6_GOVclos11</v>
          </cell>
          <cell r="C483" t="str">
            <v>SDG_NoInv_Base_ReproTest02</v>
          </cell>
          <cell r="D483" t="str">
            <v>C_GVA</v>
          </cell>
          <cell r="E483" t="str">
            <v>afore</v>
          </cell>
          <cell r="F483">
            <v>6.49</v>
          </cell>
          <cell r="G483">
            <v>5.89</v>
          </cell>
          <cell r="H483">
            <v>6.03</v>
          </cell>
          <cell r="I483">
            <v>6.19</v>
          </cell>
          <cell r="J483">
            <v>6.34</v>
          </cell>
          <cell r="K483">
            <v>6.41</v>
          </cell>
          <cell r="L483">
            <v>6.49</v>
          </cell>
          <cell r="M483">
            <v>6.53</v>
          </cell>
          <cell r="N483">
            <v>6.66</v>
          </cell>
          <cell r="O483">
            <v>6.94</v>
          </cell>
          <cell r="P483">
            <v>7.09</v>
          </cell>
          <cell r="Q483">
            <v>7.09</v>
          </cell>
          <cell r="R483">
            <v>7.22</v>
          </cell>
          <cell r="S483">
            <v>7.33</v>
          </cell>
          <cell r="T483">
            <v>7.43</v>
          </cell>
          <cell r="U483">
            <v>7.65</v>
          </cell>
          <cell r="V483">
            <v>7.84</v>
          </cell>
          <cell r="W483">
            <v>8.07</v>
          </cell>
          <cell r="X483">
            <v>8.3000000000000007</v>
          </cell>
          <cell r="Y483">
            <v>8.59</v>
          </cell>
          <cell r="Z483">
            <v>8.74</v>
          </cell>
          <cell r="AA483">
            <v>8.91</v>
          </cell>
          <cell r="AB483">
            <v>9.09</v>
          </cell>
          <cell r="AC483">
            <v>9.24</v>
          </cell>
          <cell r="AD483">
            <v>9.39</v>
          </cell>
          <cell r="AE483">
            <v>9.5399999999999991</v>
          </cell>
          <cell r="AF483">
            <v>9.74</v>
          </cell>
          <cell r="AG483">
            <v>9.8699999999999992</v>
          </cell>
          <cell r="AH483">
            <v>9.73</v>
          </cell>
          <cell r="AI483">
            <v>9.57</v>
          </cell>
          <cell r="AJ483">
            <v>9.48</v>
          </cell>
          <cell r="AK483">
            <v>9.3800000000000008</v>
          </cell>
        </row>
        <row r="484">
          <cell r="A484" t="str">
            <v>SDG_NoInv_Base_ReproTest02C_GVAafish</v>
          </cell>
          <cell r="B484" t="str">
            <v>SIclos6_GOVclos11</v>
          </cell>
          <cell r="C484" t="str">
            <v>SDG_NoInv_Base_ReproTest02</v>
          </cell>
          <cell r="D484" t="str">
            <v>C_GVA</v>
          </cell>
          <cell r="E484" t="str">
            <v>afish</v>
          </cell>
          <cell r="F484">
            <v>7.37</v>
          </cell>
          <cell r="G484">
            <v>6.91</v>
          </cell>
          <cell r="H484">
            <v>7.22</v>
          </cell>
          <cell r="I484">
            <v>7.32</v>
          </cell>
          <cell r="J484">
            <v>7.51</v>
          </cell>
          <cell r="K484">
            <v>7.68</v>
          </cell>
          <cell r="L484">
            <v>7.86</v>
          </cell>
          <cell r="M484">
            <v>8.0500000000000007</v>
          </cell>
          <cell r="N484">
            <v>8.27</v>
          </cell>
          <cell r="O484">
            <v>8.99</v>
          </cell>
          <cell r="P484">
            <v>9.3000000000000007</v>
          </cell>
          <cell r="Q484">
            <v>9.49</v>
          </cell>
          <cell r="R484">
            <v>9.73</v>
          </cell>
          <cell r="S484">
            <v>10</v>
          </cell>
          <cell r="T484">
            <v>10.3</v>
          </cell>
          <cell r="U484">
            <v>10.65</v>
          </cell>
          <cell r="V484">
            <v>10.95</v>
          </cell>
          <cell r="W484">
            <v>11.3</v>
          </cell>
          <cell r="X484">
            <v>11.7</v>
          </cell>
          <cell r="Y484">
            <v>12.05</v>
          </cell>
          <cell r="Z484">
            <v>12.39</v>
          </cell>
          <cell r="AA484">
            <v>12.77</v>
          </cell>
          <cell r="AB484">
            <v>13.38</v>
          </cell>
          <cell r="AC484">
            <v>13.84</v>
          </cell>
          <cell r="AD484">
            <v>14.24</v>
          </cell>
          <cell r="AE484">
            <v>14.63</v>
          </cell>
          <cell r="AF484">
            <v>15.04</v>
          </cell>
          <cell r="AG484">
            <v>15.41</v>
          </cell>
          <cell r="AH484">
            <v>15.5</v>
          </cell>
          <cell r="AI484">
            <v>15.38</v>
          </cell>
          <cell r="AJ484">
            <v>15.25</v>
          </cell>
          <cell r="AK484">
            <v>15.09</v>
          </cell>
        </row>
        <row r="485">
          <cell r="A485" t="str">
            <v>SDG_NoInv_Base_ReproTest02C_GVAacoal</v>
          </cell>
          <cell r="B485" t="str">
            <v>SIclos6_GOVclos11</v>
          </cell>
          <cell r="C485" t="str">
            <v>SDG_NoInv_Base_ReproTest02</v>
          </cell>
          <cell r="D485" t="str">
            <v>C_GVA</v>
          </cell>
          <cell r="E485" t="str">
            <v>acoal</v>
          </cell>
          <cell r="F485">
            <v>112.99</v>
          </cell>
          <cell r="G485">
            <v>112.95</v>
          </cell>
          <cell r="H485">
            <v>112.96</v>
          </cell>
          <cell r="I485">
            <v>110.11</v>
          </cell>
          <cell r="J485">
            <v>107.28</v>
          </cell>
          <cell r="K485">
            <v>105.63</v>
          </cell>
          <cell r="L485">
            <v>103.81</v>
          </cell>
          <cell r="M485">
            <v>103.03</v>
          </cell>
          <cell r="N485">
            <v>102.23</v>
          </cell>
          <cell r="O485">
            <v>105.5</v>
          </cell>
          <cell r="P485">
            <v>103.67</v>
          </cell>
          <cell r="Q485">
            <v>99.22</v>
          </cell>
          <cell r="R485">
            <v>95.89</v>
          </cell>
          <cell r="S485">
            <v>96.25</v>
          </cell>
          <cell r="T485">
            <v>96.08</v>
          </cell>
          <cell r="U485">
            <v>96.27</v>
          </cell>
          <cell r="V485">
            <v>95.02</v>
          </cell>
          <cell r="W485">
            <v>95.44</v>
          </cell>
          <cell r="X485">
            <v>93.62</v>
          </cell>
          <cell r="Y485">
            <v>92.19</v>
          </cell>
          <cell r="Z485">
            <v>90.57</v>
          </cell>
          <cell r="AA485">
            <v>89.27</v>
          </cell>
          <cell r="AB485">
            <v>85.73</v>
          </cell>
          <cell r="AC485">
            <v>81.73</v>
          </cell>
          <cell r="AD485">
            <v>77.53</v>
          </cell>
          <cell r="AE485">
            <v>73.22</v>
          </cell>
          <cell r="AF485">
            <v>68.930000000000007</v>
          </cell>
          <cell r="AG485">
            <v>60.24</v>
          </cell>
          <cell r="AH485">
            <v>51.17</v>
          </cell>
          <cell r="AI485">
            <v>41.72</v>
          </cell>
          <cell r="AJ485">
            <v>32.51</v>
          </cell>
          <cell r="AK485">
            <v>23.03</v>
          </cell>
        </row>
        <row r="486">
          <cell r="A486" t="str">
            <v>SDG_NoInv_Base_ReproTest02C_GVAagold</v>
          </cell>
          <cell r="B486" t="str">
            <v>SIclos6_GOVclos11</v>
          </cell>
          <cell r="C486" t="str">
            <v>SDG_NoInv_Base_ReproTest02</v>
          </cell>
          <cell r="D486" t="str">
            <v>C_GVA</v>
          </cell>
          <cell r="E486" t="str">
            <v>agold</v>
          </cell>
          <cell r="F486">
            <v>61.14</v>
          </cell>
          <cell r="G486">
            <v>59.91</v>
          </cell>
          <cell r="H486">
            <v>61.23</v>
          </cell>
          <cell r="I486">
            <v>60.99</v>
          </cell>
          <cell r="J486">
            <v>61.29</v>
          </cell>
          <cell r="K486">
            <v>61.8</v>
          </cell>
          <cell r="L486">
            <v>62.64</v>
          </cell>
          <cell r="M486">
            <v>64.069999999999993</v>
          </cell>
          <cell r="N486">
            <v>65.489999999999995</v>
          </cell>
          <cell r="O486">
            <v>70.37</v>
          </cell>
          <cell r="P486">
            <v>72.180000000000007</v>
          </cell>
          <cell r="Q486">
            <v>72.930000000000007</v>
          </cell>
          <cell r="R486">
            <v>73.44</v>
          </cell>
          <cell r="S486">
            <v>74.180000000000007</v>
          </cell>
          <cell r="T486">
            <v>74.94</v>
          </cell>
          <cell r="U486">
            <v>75.89</v>
          </cell>
          <cell r="V486">
            <v>76.58</v>
          </cell>
          <cell r="W486">
            <v>77.48</v>
          </cell>
          <cell r="X486">
            <v>78.819999999999993</v>
          </cell>
          <cell r="Y486">
            <v>79.459999999999994</v>
          </cell>
          <cell r="Z486">
            <v>79.81</v>
          </cell>
          <cell r="AA486">
            <v>80.52</v>
          </cell>
          <cell r="AB486">
            <v>81.95</v>
          </cell>
          <cell r="AC486">
            <v>82.69</v>
          </cell>
          <cell r="AD486">
            <v>83.1</v>
          </cell>
          <cell r="AE486">
            <v>83.37</v>
          </cell>
          <cell r="AF486">
            <v>83.66</v>
          </cell>
          <cell r="AG486">
            <v>81.39</v>
          </cell>
          <cell r="AH486">
            <v>78.05</v>
          </cell>
          <cell r="AI486">
            <v>73.12</v>
          </cell>
          <cell r="AJ486">
            <v>68.430000000000007</v>
          </cell>
          <cell r="AK486">
            <v>63.42</v>
          </cell>
        </row>
        <row r="487">
          <cell r="A487" t="str">
            <v>SDG_NoInv_Base_ReproTest02C_GVAangas</v>
          </cell>
          <cell r="B487" t="str">
            <v>SIclos6_GOVclos11</v>
          </cell>
          <cell r="C487" t="str">
            <v>SDG_NoInv_Base_ReproTest02</v>
          </cell>
          <cell r="D487" t="str">
            <v>C_GVA</v>
          </cell>
          <cell r="E487" t="str">
            <v>angas</v>
          </cell>
          <cell r="F487">
            <v>0.94</v>
          </cell>
          <cell r="G487">
            <v>0.83</v>
          </cell>
          <cell r="H487">
            <v>0.81</v>
          </cell>
          <cell r="I487">
            <v>0.75</v>
          </cell>
          <cell r="J487">
            <v>0.71</v>
          </cell>
          <cell r="K487">
            <v>0.68</v>
          </cell>
          <cell r="L487">
            <v>0.64</v>
          </cell>
          <cell r="M487">
            <v>0.62</v>
          </cell>
          <cell r="N487">
            <v>0.59</v>
          </cell>
          <cell r="O487">
            <v>0.62</v>
          </cell>
          <cell r="P487">
            <v>0.61</v>
          </cell>
          <cell r="Q487">
            <v>0.57999999999999996</v>
          </cell>
          <cell r="R487">
            <v>0.55000000000000004</v>
          </cell>
          <cell r="S487">
            <v>0.53</v>
          </cell>
          <cell r="T487">
            <v>0.51</v>
          </cell>
          <cell r="U487">
            <v>0.48</v>
          </cell>
          <cell r="V487">
            <v>0.46</v>
          </cell>
          <cell r="W487">
            <v>0.44</v>
          </cell>
          <cell r="X487">
            <v>0.42</v>
          </cell>
          <cell r="Y487">
            <v>0.4</v>
          </cell>
          <cell r="Z487">
            <v>0.38</v>
          </cell>
          <cell r="AA487">
            <v>0.37</v>
          </cell>
          <cell r="AB487">
            <v>0.36</v>
          </cell>
          <cell r="AC487">
            <v>0.34</v>
          </cell>
          <cell r="AD487">
            <v>0.33</v>
          </cell>
          <cell r="AE487">
            <v>0.31</v>
          </cell>
          <cell r="AF487">
            <v>0.3</v>
          </cell>
          <cell r="AG487">
            <v>0.28999999999999998</v>
          </cell>
          <cell r="AH487">
            <v>0.27</v>
          </cell>
          <cell r="AI487">
            <v>0.26</v>
          </cell>
          <cell r="AJ487">
            <v>0.24</v>
          </cell>
          <cell r="AK487">
            <v>0.22</v>
          </cell>
        </row>
        <row r="488">
          <cell r="A488" t="str">
            <v>SDG_NoInv_Base_ReproTest02C_GVAapgm</v>
          </cell>
          <cell r="B488" t="str">
            <v>SIclos6_GOVclos11</v>
          </cell>
          <cell r="C488" t="str">
            <v>SDG_NoInv_Base_ReproTest02</v>
          </cell>
          <cell r="D488" t="str">
            <v>C_GVA</v>
          </cell>
          <cell r="E488" t="str">
            <v>apgm</v>
          </cell>
          <cell r="F488">
            <v>97.82</v>
          </cell>
          <cell r="G488">
            <v>51.06</v>
          </cell>
          <cell r="H488">
            <v>64.59</v>
          </cell>
          <cell r="I488">
            <v>78.2</v>
          </cell>
          <cell r="J488">
            <v>89.31</v>
          </cell>
          <cell r="K488">
            <v>97.41</v>
          </cell>
          <cell r="L488">
            <v>102.53</v>
          </cell>
          <cell r="M488">
            <v>95.57</v>
          </cell>
          <cell r="N488">
            <v>92.76</v>
          </cell>
          <cell r="O488">
            <v>91.16</v>
          </cell>
          <cell r="P488">
            <v>90.96</v>
          </cell>
          <cell r="Q488">
            <v>91.29</v>
          </cell>
          <cell r="R488">
            <v>95.67</v>
          </cell>
          <cell r="S488">
            <v>99.29</v>
          </cell>
          <cell r="T488">
            <v>102.14</v>
          </cell>
          <cell r="U488">
            <v>104.15</v>
          </cell>
          <cell r="V488">
            <v>107.34</v>
          </cell>
          <cell r="W488">
            <v>109.91</v>
          </cell>
          <cell r="X488">
            <v>111.72</v>
          </cell>
          <cell r="Y488">
            <v>114.1</v>
          </cell>
          <cell r="Z488">
            <v>116.32</v>
          </cell>
          <cell r="AA488">
            <v>118.69</v>
          </cell>
          <cell r="AB488">
            <v>196.79</v>
          </cell>
          <cell r="AC488">
            <v>251.61</v>
          </cell>
          <cell r="AD488">
            <v>281.23</v>
          </cell>
          <cell r="AE488">
            <v>304.88</v>
          </cell>
          <cell r="AF488">
            <v>327.38</v>
          </cell>
          <cell r="AG488">
            <v>350.87</v>
          </cell>
          <cell r="AH488">
            <v>434.04</v>
          </cell>
          <cell r="AI488">
            <v>506.94</v>
          </cell>
          <cell r="AJ488">
            <v>549.01</v>
          </cell>
          <cell r="AK488">
            <v>583.78</v>
          </cell>
        </row>
        <row r="489">
          <cell r="A489" t="str">
            <v>SDG_NoInv_Base_ReproTest02C_GVAamore</v>
          </cell>
          <cell r="B489" t="str">
            <v>SIclos6_GOVclos11</v>
          </cell>
          <cell r="C489" t="str">
            <v>SDG_NoInv_Base_ReproTest02</v>
          </cell>
          <cell r="D489" t="str">
            <v>C_GVA</v>
          </cell>
          <cell r="E489" t="str">
            <v>amore</v>
          </cell>
          <cell r="F489">
            <v>78.23</v>
          </cell>
          <cell r="G489">
            <v>76.86</v>
          </cell>
          <cell r="H489">
            <v>80.790000000000006</v>
          </cell>
          <cell r="I489">
            <v>81.96</v>
          </cell>
          <cell r="J489">
            <v>83.67</v>
          </cell>
          <cell r="K489">
            <v>85.51</v>
          </cell>
          <cell r="L489">
            <v>87.79</v>
          </cell>
          <cell r="M489">
            <v>90.88</v>
          </cell>
          <cell r="N489">
            <v>93.91</v>
          </cell>
          <cell r="O489">
            <v>103.17</v>
          </cell>
          <cell r="P489">
            <v>107.63</v>
          </cell>
          <cell r="Q489">
            <v>110.37</v>
          </cell>
          <cell r="R489">
            <v>112.93</v>
          </cell>
          <cell r="S489">
            <v>115.77</v>
          </cell>
          <cell r="T489">
            <v>118.8</v>
          </cell>
          <cell r="U489">
            <v>122.08</v>
          </cell>
          <cell r="V489">
            <v>124.87</v>
          </cell>
          <cell r="W489">
            <v>128.15</v>
          </cell>
          <cell r="X489">
            <v>132.16</v>
          </cell>
          <cell r="Y489">
            <v>134.83000000000001</v>
          </cell>
          <cell r="Z489">
            <v>136.91999999999999</v>
          </cell>
          <cell r="AA489">
            <v>139.63</v>
          </cell>
          <cell r="AB489">
            <v>143.38999999999999</v>
          </cell>
          <cell r="AC489">
            <v>145.86000000000001</v>
          </cell>
          <cell r="AD489">
            <v>147.97999999999999</v>
          </cell>
          <cell r="AE489">
            <v>149.9</v>
          </cell>
          <cell r="AF489">
            <v>152.04</v>
          </cell>
          <cell r="AG489">
            <v>152.81</v>
          </cell>
          <cell r="AH489">
            <v>149.26</v>
          </cell>
          <cell r="AI489">
            <v>142.59</v>
          </cell>
          <cell r="AJ489">
            <v>136.94</v>
          </cell>
          <cell r="AK489">
            <v>130.4</v>
          </cell>
        </row>
        <row r="490">
          <cell r="A490" t="str">
            <v>SDG_NoInv_Base_ReproTest02C_GVAamine</v>
          </cell>
          <cell r="B490" t="str">
            <v>SIclos6_GOVclos11</v>
          </cell>
          <cell r="C490" t="str">
            <v>SDG_NoInv_Base_ReproTest02</v>
          </cell>
          <cell r="D490" t="str">
            <v>C_GVA</v>
          </cell>
          <cell r="E490" t="str">
            <v>amine</v>
          </cell>
          <cell r="F490">
            <v>57.01</v>
          </cell>
          <cell r="G490">
            <v>54.46</v>
          </cell>
          <cell r="H490">
            <v>56.65</v>
          </cell>
          <cell r="I490">
            <v>57.81</v>
          </cell>
          <cell r="J490">
            <v>58.95</v>
          </cell>
          <cell r="K490">
            <v>60.19</v>
          </cell>
          <cell r="L490">
            <v>61.78</v>
          </cell>
          <cell r="M490">
            <v>63.85</v>
          </cell>
          <cell r="N490">
            <v>65.64</v>
          </cell>
          <cell r="O490">
            <v>69.23</v>
          </cell>
          <cell r="P490">
            <v>71.05</v>
          </cell>
          <cell r="Q490">
            <v>72.66</v>
          </cell>
          <cell r="R490">
            <v>74.5</v>
          </cell>
          <cell r="S490">
            <v>76.67</v>
          </cell>
          <cell r="T490">
            <v>79.150000000000006</v>
          </cell>
          <cell r="U490">
            <v>81.52</v>
          </cell>
          <cell r="V490">
            <v>83.77</v>
          </cell>
          <cell r="W490">
            <v>86.65</v>
          </cell>
          <cell r="X490">
            <v>90.64</v>
          </cell>
          <cell r="Y490">
            <v>93.61</v>
          </cell>
          <cell r="Z490">
            <v>96.44</v>
          </cell>
          <cell r="AA490">
            <v>99.45</v>
          </cell>
          <cell r="AB490">
            <v>102.01</v>
          </cell>
          <cell r="AC490">
            <v>103.81</v>
          </cell>
          <cell r="AD490">
            <v>105.85</v>
          </cell>
          <cell r="AE490">
            <v>108.11</v>
          </cell>
          <cell r="AF490">
            <v>111.05</v>
          </cell>
          <cell r="AG490">
            <v>114.2</v>
          </cell>
          <cell r="AH490">
            <v>113.43</v>
          </cell>
          <cell r="AI490">
            <v>111.05</v>
          </cell>
          <cell r="AJ490">
            <v>109.64</v>
          </cell>
          <cell r="AK490">
            <v>108.02</v>
          </cell>
        </row>
        <row r="491">
          <cell r="A491" t="str">
            <v>SDG_NoInv_Base_ReproTest02C_GVAameat</v>
          </cell>
          <cell r="B491" t="str">
            <v>SIclos6_GOVclos11</v>
          </cell>
          <cell r="C491" t="str">
            <v>SDG_NoInv_Base_ReproTest02</v>
          </cell>
          <cell r="D491" t="str">
            <v>C_GVA</v>
          </cell>
          <cell r="E491" t="str">
            <v>ameat</v>
          </cell>
          <cell r="F491">
            <v>14.3</v>
          </cell>
          <cell r="G491">
            <v>13.76</v>
          </cell>
          <cell r="H491">
            <v>13.65</v>
          </cell>
          <cell r="I491">
            <v>13.92</v>
          </cell>
          <cell r="J491">
            <v>14.27</v>
          </cell>
          <cell r="K491">
            <v>14.56</v>
          </cell>
          <cell r="L491">
            <v>14.91</v>
          </cell>
          <cell r="M491">
            <v>15.23</v>
          </cell>
          <cell r="N491">
            <v>15.55</v>
          </cell>
          <cell r="O491">
            <v>16.04</v>
          </cell>
          <cell r="P491">
            <v>16.579999999999998</v>
          </cell>
          <cell r="Q491">
            <v>16.95</v>
          </cell>
          <cell r="R491">
            <v>17.440000000000001</v>
          </cell>
          <cell r="S491">
            <v>17.95</v>
          </cell>
          <cell r="T491">
            <v>18.489999999999998</v>
          </cell>
          <cell r="U491">
            <v>19.010000000000002</v>
          </cell>
          <cell r="V491">
            <v>19.48</v>
          </cell>
          <cell r="W491">
            <v>19.989999999999998</v>
          </cell>
          <cell r="X491">
            <v>20.51</v>
          </cell>
          <cell r="Y491">
            <v>20.92</v>
          </cell>
          <cell r="Z491">
            <v>21.32</v>
          </cell>
          <cell r="AA491">
            <v>21.74</v>
          </cell>
          <cell r="AB491">
            <v>22.33</v>
          </cell>
          <cell r="AC491">
            <v>22.81</v>
          </cell>
          <cell r="AD491">
            <v>23.29</v>
          </cell>
          <cell r="AE491">
            <v>23.82</v>
          </cell>
          <cell r="AF491">
            <v>24.41</v>
          </cell>
          <cell r="AG491">
            <v>24.87</v>
          </cell>
          <cell r="AH491">
            <v>24.58</v>
          </cell>
          <cell r="AI491">
            <v>24.5</v>
          </cell>
          <cell r="AJ491">
            <v>24.59</v>
          </cell>
          <cell r="AK491">
            <v>24.63</v>
          </cell>
        </row>
        <row r="492">
          <cell r="A492" t="str">
            <v>SDG_NoInv_Base_ReproTest02C_GVAapfis</v>
          </cell>
          <cell r="B492" t="str">
            <v>SIclos6_GOVclos11</v>
          </cell>
          <cell r="C492" t="str">
            <v>SDG_NoInv_Base_ReproTest02</v>
          </cell>
          <cell r="D492" t="str">
            <v>C_GVA</v>
          </cell>
          <cell r="E492" t="str">
            <v>apfis</v>
          </cell>
          <cell r="F492">
            <v>6.32</v>
          </cell>
          <cell r="G492">
            <v>6.25</v>
          </cell>
          <cell r="H492">
            <v>6.42</v>
          </cell>
          <cell r="I492">
            <v>6.53</v>
          </cell>
          <cell r="J492">
            <v>6.67</v>
          </cell>
          <cell r="K492">
            <v>6.79</v>
          </cell>
          <cell r="L492">
            <v>6.94</v>
          </cell>
          <cell r="M492">
            <v>7.1</v>
          </cell>
          <cell r="N492">
            <v>7.26</v>
          </cell>
          <cell r="O492">
            <v>7.71</v>
          </cell>
          <cell r="P492">
            <v>7.94</v>
          </cell>
          <cell r="Q492">
            <v>8.09</v>
          </cell>
          <cell r="R492">
            <v>8.3000000000000007</v>
          </cell>
          <cell r="S492">
            <v>8.51</v>
          </cell>
          <cell r="T492">
            <v>8.75</v>
          </cell>
          <cell r="U492">
            <v>9.02</v>
          </cell>
          <cell r="V492">
            <v>9.23</v>
          </cell>
          <cell r="W492">
            <v>9.49</v>
          </cell>
          <cell r="X492">
            <v>9.77</v>
          </cell>
          <cell r="Y492">
            <v>9.99</v>
          </cell>
          <cell r="Z492">
            <v>10.19</v>
          </cell>
          <cell r="AA492">
            <v>10.42</v>
          </cell>
          <cell r="AB492">
            <v>10.79</v>
          </cell>
          <cell r="AC492">
            <v>11.08</v>
          </cell>
          <cell r="AD492">
            <v>11.33</v>
          </cell>
          <cell r="AE492">
            <v>11.58</v>
          </cell>
          <cell r="AF492">
            <v>11.85</v>
          </cell>
          <cell r="AG492">
            <v>12.07</v>
          </cell>
          <cell r="AH492">
            <v>11.88</v>
          </cell>
          <cell r="AI492">
            <v>11.65</v>
          </cell>
          <cell r="AJ492">
            <v>11.5</v>
          </cell>
          <cell r="AK492">
            <v>11.34</v>
          </cell>
        </row>
        <row r="493">
          <cell r="A493" t="str">
            <v>SDG_NoInv_Base_ReproTest02C_GVAavege</v>
          </cell>
          <cell r="B493" t="str">
            <v>SIclos6_GOVclos11</v>
          </cell>
          <cell r="C493" t="str">
            <v>SDG_NoInv_Base_ReproTest02</v>
          </cell>
          <cell r="D493" t="str">
            <v>C_GVA</v>
          </cell>
          <cell r="E493" t="str">
            <v>avege</v>
          </cell>
          <cell r="F493">
            <v>10.97</v>
          </cell>
          <cell r="G493">
            <v>10.46</v>
          </cell>
          <cell r="H493">
            <v>10.88</v>
          </cell>
          <cell r="I493">
            <v>11.1</v>
          </cell>
          <cell r="J493">
            <v>11.39</v>
          </cell>
          <cell r="K493">
            <v>11.63</v>
          </cell>
          <cell r="L493">
            <v>11.9</v>
          </cell>
          <cell r="M493">
            <v>12.18</v>
          </cell>
          <cell r="N493">
            <v>12.48</v>
          </cell>
          <cell r="O493">
            <v>13.42</v>
          </cell>
          <cell r="P493">
            <v>13.82</v>
          </cell>
          <cell r="Q493">
            <v>14.06</v>
          </cell>
          <cell r="R493">
            <v>14.43</v>
          </cell>
          <cell r="S493">
            <v>14.83</v>
          </cell>
          <cell r="T493">
            <v>15.26</v>
          </cell>
          <cell r="U493">
            <v>15.74</v>
          </cell>
          <cell r="V493">
            <v>16.16</v>
          </cell>
          <cell r="W493">
            <v>16.63</v>
          </cell>
          <cell r="X493">
            <v>17.149999999999999</v>
          </cell>
          <cell r="Y493">
            <v>17.55</v>
          </cell>
          <cell r="Z493">
            <v>17.93</v>
          </cell>
          <cell r="AA493">
            <v>18.37</v>
          </cell>
          <cell r="AB493">
            <v>19.149999999999999</v>
          </cell>
          <cell r="AC493">
            <v>19.68</v>
          </cell>
          <cell r="AD493">
            <v>20.13</v>
          </cell>
          <cell r="AE493">
            <v>20.58</v>
          </cell>
          <cell r="AF493">
            <v>21.07</v>
          </cell>
          <cell r="AG493">
            <v>21.43</v>
          </cell>
          <cell r="AH493">
            <v>21.3</v>
          </cell>
          <cell r="AI493">
            <v>20.97</v>
          </cell>
          <cell r="AJ493">
            <v>20.67</v>
          </cell>
          <cell r="AK493">
            <v>20.34</v>
          </cell>
        </row>
        <row r="494">
          <cell r="A494" t="str">
            <v>SDG_NoInv_Base_ReproTest02C_GVAafats</v>
          </cell>
          <cell r="B494" t="str">
            <v>SIclos6_GOVclos11</v>
          </cell>
          <cell r="C494" t="str">
            <v>SDG_NoInv_Base_ReproTest02</v>
          </cell>
          <cell r="D494" t="str">
            <v>C_GVA</v>
          </cell>
          <cell r="E494" t="str">
            <v>afats</v>
          </cell>
          <cell r="F494">
            <v>3.48</v>
          </cell>
          <cell r="G494">
            <v>3.45</v>
          </cell>
          <cell r="H494">
            <v>3.55</v>
          </cell>
          <cell r="I494">
            <v>3.55</v>
          </cell>
          <cell r="J494">
            <v>3.65</v>
          </cell>
          <cell r="K494">
            <v>3.71</v>
          </cell>
          <cell r="L494">
            <v>3.77</v>
          </cell>
          <cell r="M494">
            <v>3.85</v>
          </cell>
          <cell r="N494">
            <v>3.93</v>
          </cell>
          <cell r="O494">
            <v>4.54</v>
          </cell>
          <cell r="P494">
            <v>4.66</v>
          </cell>
          <cell r="Q494">
            <v>4.67</v>
          </cell>
          <cell r="R494">
            <v>4.71</v>
          </cell>
          <cell r="S494">
            <v>4.76</v>
          </cell>
          <cell r="T494">
            <v>4.83</v>
          </cell>
          <cell r="U494">
            <v>4.92</v>
          </cell>
          <cell r="V494">
            <v>4.96</v>
          </cell>
          <cell r="W494">
            <v>5.05</v>
          </cell>
          <cell r="X494">
            <v>5.2</v>
          </cell>
          <cell r="Y494">
            <v>5.29</v>
          </cell>
          <cell r="Z494">
            <v>5.37</v>
          </cell>
          <cell r="AA494">
            <v>5.48</v>
          </cell>
          <cell r="AB494">
            <v>5.79</v>
          </cell>
          <cell r="AC494">
            <v>5.94</v>
          </cell>
          <cell r="AD494">
            <v>6.01</v>
          </cell>
          <cell r="AE494">
            <v>6.05</v>
          </cell>
          <cell r="AF494">
            <v>6.09</v>
          </cell>
          <cell r="AG494">
            <v>6.14</v>
          </cell>
          <cell r="AH494">
            <v>6.16</v>
          </cell>
          <cell r="AI494">
            <v>6.06</v>
          </cell>
          <cell r="AJ494">
            <v>5.97</v>
          </cell>
          <cell r="AK494">
            <v>5.86</v>
          </cell>
        </row>
        <row r="495">
          <cell r="A495" t="str">
            <v>SDG_NoInv_Base_ReproTest02C_GVAadair</v>
          </cell>
          <cell r="B495" t="str">
            <v>SIclos6_GOVclos11</v>
          </cell>
          <cell r="C495" t="str">
            <v>SDG_NoInv_Base_ReproTest02</v>
          </cell>
          <cell r="D495" t="str">
            <v>C_GVA</v>
          </cell>
          <cell r="E495" t="str">
            <v>adair</v>
          </cell>
          <cell r="F495">
            <v>10.56</v>
          </cell>
          <cell r="G495">
            <v>10.27</v>
          </cell>
          <cell r="H495">
            <v>10.41</v>
          </cell>
          <cell r="I495">
            <v>10.58</v>
          </cell>
          <cell r="J495">
            <v>10.83</v>
          </cell>
          <cell r="K495">
            <v>11.05</v>
          </cell>
          <cell r="L495">
            <v>11.3</v>
          </cell>
          <cell r="M495">
            <v>11.55</v>
          </cell>
          <cell r="N495">
            <v>11.82</v>
          </cell>
          <cell r="O495">
            <v>12.49</v>
          </cell>
          <cell r="P495">
            <v>12.83</v>
          </cell>
          <cell r="Q495">
            <v>13.03</v>
          </cell>
          <cell r="R495">
            <v>13.35</v>
          </cell>
          <cell r="S495">
            <v>13.7</v>
          </cell>
          <cell r="T495">
            <v>14.08</v>
          </cell>
          <cell r="U495">
            <v>14.49</v>
          </cell>
          <cell r="V495">
            <v>14.87</v>
          </cell>
          <cell r="W495">
            <v>15.31</v>
          </cell>
          <cell r="X495">
            <v>15.79</v>
          </cell>
          <cell r="Y495">
            <v>16.170000000000002</v>
          </cell>
          <cell r="Z495">
            <v>16.52</v>
          </cell>
          <cell r="AA495">
            <v>16.89</v>
          </cell>
          <cell r="AB495">
            <v>17.489999999999998</v>
          </cell>
          <cell r="AC495">
            <v>17.899999999999999</v>
          </cell>
          <cell r="AD495">
            <v>18.27</v>
          </cell>
          <cell r="AE495">
            <v>18.66</v>
          </cell>
          <cell r="AF495">
            <v>19.100000000000001</v>
          </cell>
          <cell r="AG495">
            <v>19.399999999999999</v>
          </cell>
          <cell r="AH495">
            <v>19.190000000000001</v>
          </cell>
          <cell r="AI495">
            <v>18.95</v>
          </cell>
          <cell r="AJ495">
            <v>18.77</v>
          </cell>
          <cell r="AK495">
            <v>18.559999999999999</v>
          </cell>
        </row>
        <row r="496">
          <cell r="A496" t="str">
            <v>SDG_NoInv_Base_ReproTest02C_GVAagrai</v>
          </cell>
          <cell r="B496" t="str">
            <v>SIclos6_GOVclos11</v>
          </cell>
          <cell r="C496" t="str">
            <v>SDG_NoInv_Base_ReproTest02</v>
          </cell>
          <cell r="D496" t="str">
            <v>C_GVA</v>
          </cell>
          <cell r="E496" t="str">
            <v>agrai</v>
          </cell>
          <cell r="F496">
            <v>8.56</v>
          </cell>
          <cell r="G496">
            <v>8.39</v>
          </cell>
          <cell r="H496">
            <v>8.34</v>
          </cell>
          <cell r="I496">
            <v>8.52</v>
          </cell>
          <cell r="J496">
            <v>8.7200000000000006</v>
          </cell>
          <cell r="K496">
            <v>8.7200000000000006</v>
          </cell>
          <cell r="L496">
            <v>8.76</v>
          </cell>
          <cell r="M496">
            <v>8.76</v>
          </cell>
          <cell r="N496">
            <v>8.7899999999999991</v>
          </cell>
          <cell r="O496">
            <v>8.98</v>
          </cell>
          <cell r="P496">
            <v>9.0299999999999994</v>
          </cell>
          <cell r="Q496">
            <v>9.0500000000000007</v>
          </cell>
          <cell r="R496">
            <v>9.1199999999999992</v>
          </cell>
          <cell r="S496">
            <v>9.18</v>
          </cell>
          <cell r="T496">
            <v>9.2100000000000009</v>
          </cell>
          <cell r="U496">
            <v>9.2899999999999991</v>
          </cell>
          <cell r="V496">
            <v>9.32</v>
          </cell>
          <cell r="W496">
            <v>9.33</v>
          </cell>
          <cell r="X496">
            <v>9.35</v>
          </cell>
          <cell r="Y496">
            <v>9.3800000000000008</v>
          </cell>
          <cell r="Z496">
            <v>9.44</v>
          </cell>
          <cell r="AA496">
            <v>9.5</v>
          </cell>
          <cell r="AB496">
            <v>9.6199999999999992</v>
          </cell>
          <cell r="AC496">
            <v>9.67</v>
          </cell>
          <cell r="AD496">
            <v>9.76</v>
          </cell>
          <cell r="AE496">
            <v>9.85</v>
          </cell>
          <cell r="AF496">
            <v>9.94</v>
          </cell>
          <cell r="AG496">
            <v>9.9</v>
          </cell>
          <cell r="AH496">
            <v>9.68</v>
          </cell>
          <cell r="AI496">
            <v>9.56</v>
          </cell>
          <cell r="AJ496">
            <v>9.5299999999999994</v>
          </cell>
          <cell r="AK496">
            <v>9.5</v>
          </cell>
        </row>
        <row r="497">
          <cell r="A497" t="str">
            <v>SDG_NoInv_Base_ReproTest02C_GVAastar</v>
          </cell>
          <cell r="B497" t="str">
            <v>SIclos6_GOVclos11</v>
          </cell>
          <cell r="C497" t="str">
            <v>SDG_NoInv_Base_ReproTest02</v>
          </cell>
          <cell r="D497" t="str">
            <v>C_GVA</v>
          </cell>
          <cell r="E497" t="str">
            <v>astar</v>
          </cell>
          <cell r="F497">
            <v>7.25</v>
          </cell>
          <cell r="G497">
            <v>7.11</v>
          </cell>
          <cell r="H497">
            <v>7.15</v>
          </cell>
          <cell r="I497">
            <v>7.3</v>
          </cell>
          <cell r="J497">
            <v>7.45</v>
          </cell>
          <cell r="K497">
            <v>7.46</v>
          </cell>
          <cell r="L497">
            <v>7.5</v>
          </cell>
          <cell r="M497">
            <v>7.52</v>
          </cell>
          <cell r="N497">
            <v>7.57</v>
          </cell>
          <cell r="O497">
            <v>7.73</v>
          </cell>
          <cell r="P497">
            <v>7.79</v>
          </cell>
          <cell r="Q497">
            <v>7.82</v>
          </cell>
          <cell r="R497">
            <v>7.86</v>
          </cell>
          <cell r="S497">
            <v>7.89</v>
          </cell>
          <cell r="T497">
            <v>7.9</v>
          </cell>
          <cell r="U497">
            <v>7.95</v>
          </cell>
          <cell r="V497">
            <v>7.96</v>
          </cell>
          <cell r="W497">
            <v>7.95</v>
          </cell>
          <cell r="X497">
            <v>7.95</v>
          </cell>
          <cell r="Y497">
            <v>7.95</v>
          </cell>
          <cell r="Z497">
            <v>7.96</v>
          </cell>
          <cell r="AA497">
            <v>7.99</v>
          </cell>
          <cell r="AB497">
            <v>8.0399999999999991</v>
          </cell>
          <cell r="AC497">
            <v>8.06</v>
          </cell>
          <cell r="AD497">
            <v>8.09</v>
          </cell>
          <cell r="AE497">
            <v>8.1300000000000008</v>
          </cell>
          <cell r="AF497">
            <v>8.17</v>
          </cell>
          <cell r="AG497">
            <v>7.83</v>
          </cell>
          <cell r="AH497">
            <v>7.38</v>
          </cell>
          <cell r="AI497">
            <v>6.98</v>
          </cell>
          <cell r="AJ497">
            <v>6.67</v>
          </cell>
          <cell r="AK497">
            <v>6.38</v>
          </cell>
        </row>
        <row r="498">
          <cell r="A498" t="str">
            <v>SDG_NoInv_Base_ReproTest02C_GVAafeed</v>
          </cell>
          <cell r="B498" t="str">
            <v>SIclos6_GOVclos11</v>
          </cell>
          <cell r="C498" t="str">
            <v>SDG_NoInv_Base_ReproTest02</v>
          </cell>
          <cell r="D498" t="str">
            <v>C_GVA</v>
          </cell>
          <cell r="E498" t="str">
            <v>afeed</v>
          </cell>
          <cell r="F498">
            <v>6.55</v>
          </cell>
          <cell r="G498">
            <v>5.07</v>
          </cell>
          <cell r="H498">
            <v>5.76</v>
          </cell>
          <cell r="I498">
            <v>5.96</v>
          </cell>
          <cell r="J498">
            <v>6.2</v>
          </cell>
          <cell r="K498">
            <v>6.39</v>
          </cell>
          <cell r="L498">
            <v>6.53</v>
          </cell>
          <cell r="M498">
            <v>6.66</v>
          </cell>
          <cell r="N498">
            <v>6.87</v>
          </cell>
          <cell r="O498">
            <v>7.41</v>
          </cell>
          <cell r="P498">
            <v>7.63</v>
          </cell>
          <cell r="Q498">
            <v>7.81</v>
          </cell>
          <cell r="R498">
            <v>8.07</v>
          </cell>
          <cell r="S498">
            <v>8.3699999999999992</v>
          </cell>
          <cell r="T498">
            <v>8.6999999999999993</v>
          </cell>
          <cell r="U498">
            <v>9.0299999999999994</v>
          </cell>
          <cell r="V498">
            <v>9.4</v>
          </cell>
          <cell r="W498">
            <v>9.77</v>
          </cell>
          <cell r="X498">
            <v>10.16</v>
          </cell>
          <cell r="Y498">
            <v>10.56</v>
          </cell>
          <cell r="Z498">
            <v>10.96</v>
          </cell>
          <cell r="AA498">
            <v>11.32</v>
          </cell>
          <cell r="AB498">
            <v>11.94</v>
          </cell>
          <cell r="AC498">
            <v>12.36</v>
          </cell>
          <cell r="AD498">
            <v>12.7</v>
          </cell>
          <cell r="AE498">
            <v>13.02</v>
          </cell>
          <cell r="AF498">
            <v>13.4</v>
          </cell>
          <cell r="AG498">
            <v>13.81</v>
          </cell>
          <cell r="AH498">
            <v>14.51</v>
          </cell>
          <cell r="AI498">
            <v>14.82</v>
          </cell>
          <cell r="AJ498">
            <v>14.73</v>
          </cell>
          <cell r="AK498">
            <v>14.57</v>
          </cell>
        </row>
        <row r="499">
          <cell r="A499" t="str">
            <v>SDG_NoInv_Base_ReproTest02C_GVAabake</v>
          </cell>
          <cell r="B499" t="str">
            <v>SIclos6_GOVclos11</v>
          </cell>
          <cell r="C499" t="str">
            <v>SDG_NoInv_Base_ReproTest02</v>
          </cell>
          <cell r="D499" t="str">
            <v>C_GVA</v>
          </cell>
          <cell r="E499" t="str">
            <v>abake</v>
          </cell>
          <cell r="F499">
            <v>22.28</v>
          </cell>
          <cell r="G499">
            <v>21.57</v>
          </cell>
          <cell r="H499">
            <v>21.89</v>
          </cell>
          <cell r="I499">
            <v>22.43</v>
          </cell>
          <cell r="J499">
            <v>22.96</v>
          </cell>
          <cell r="K499">
            <v>23.31</v>
          </cell>
          <cell r="L499">
            <v>23.76</v>
          </cell>
          <cell r="M499">
            <v>24.18</v>
          </cell>
          <cell r="N499">
            <v>24.62</v>
          </cell>
          <cell r="O499">
            <v>25.2</v>
          </cell>
          <cell r="P499">
            <v>25.71</v>
          </cell>
          <cell r="Q499">
            <v>26.11</v>
          </cell>
          <cell r="R499">
            <v>26.71</v>
          </cell>
          <cell r="S499">
            <v>27.29</v>
          </cell>
          <cell r="T499">
            <v>27.87</v>
          </cell>
          <cell r="U499">
            <v>28.5</v>
          </cell>
          <cell r="V499">
            <v>29.06</v>
          </cell>
          <cell r="W499">
            <v>29.66</v>
          </cell>
          <cell r="X499">
            <v>30.32</v>
          </cell>
          <cell r="Y499">
            <v>30.83</v>
          </cell>
          <cell r="Z499">
            <v>31.32</v>
          </cell>
          <cell r="AA499">
            <v>31.8</v>
          </cell>
          <cell r="AB499">
            <v>32.39</v>
          </cell>
          <cell r="AC499">
            <v>32.86</v>
          </cell>
          <cell r="AD499">
            <v>33.39</v>
          </cell>
          <cell r="AE499">
            <v>33.979999999999997</v>
          </cell>
          <cell r="AF499">
            <v>34.64</v>
          </cell>
          <cell r="AG499">
            <v>34.97</v>
          </cell>
          <cell r="AH499">
            <v>34.18</v>
          </cell>
          <cell r="AI499">
            <v>33.58</v>
          </cell>
          <cell r="AJ499">
            <v>33.22</v>
          </cell>
          <cell r="AK499">
            <v>32.86</v>
          </cell>
        </row>
        <row r="500">
          <cell r="A500" t="str">
            <v>SDG_NoInv_Base_ReproTest02C_GVAasuga</v>
          </cell>
          <cell r="B500" t="str">
            <v>SIclos6_GOVclos11</v>
          </cell>
          <cell r="C500" t="str">
            <v>SDG_NoInv_Base_ReproTest02</v>
          </cell>
          <cell r="D500" t="str">
            <v>C_GVA</v>
          </cell>
          <cell r="E500" t="str">
            <v>asuga</v>
          </cell>
          <cell r="F500">
            <v>8.52</v>
          </cell>
          <cell r="G500">
            <v>8.36</v>
          </cell>
          <cell r="H500">
            <v>8.4700000000000006</v>
          </cell>
          <cell r="I500">
            <v>8.66</v>
          </cell>
          <cell r="J500">
            <v>8.8800000000000008</v>
          </cell>
          <cell r="K500">
            <v>8.9700000000000006</v>
          </cell>
          <cell r="L500">
            <v>9.09</v>
          </cell>
          <cell r="M500">
            <v>9.17</v>
          </cell>
          <cell r="N500">
            <v>9.26</v>
          </cell>
          <cell r="O500">
            <v>9.61</v>
          </cell>
          <cell r="P500">
            <v>9.7100000000000009</v>
          </cell>
          <cell r="Q500">
            <v>9.73</v>
          </cell>
          <cell r="R500">
            <v>9.8699999999999992</v>
          </cell>
          <cell r="S500">
            <v>10.02</v>
          </cell>
          <cell r="T500">
            <v>10.16</v>
          </cell>
          <cell r="U500">
            <v>10.31</v>
          </cell>
          <cell r="V500">
            <v>10.39</v>
          </cell>
          <cell r="W500">
            <v>10.51</v>
          </cell>
          <cell r="X500">
            <v>10.68</v>
          </cell>
          <cell r="Y500">
            <v>10.77</v>
          </cell>
          <cell r="Z500">
            <v>10.86</v>
          </cell>
          <cell r="AA500">
            <v>10.96</v>
          </cell>
          <cell r="AB500">
            <v>11.15</v>
          </cell>
          <cell r="AC500">
            <v>11.24</v>
          </cell>
          <cell r="AD500">
            <v>11.34</v>
          </cell>
          <cell r="AE500">
            <v>11.46</v>
          </cell>
          <cell r="AF500">
            <v>11.61</v>
          </cell>
          <cell r="AG500">
            <v>11.75</v>
          </cell>
          <cell r="AH500">
            <v>11.6</v>
          </cell>
          <cell r="AI500">
            <v>11.46</v>
          </cell>
          <cell r="AJ500">
            <v>11.44</v>
          </cell>
          <cell r="AK500">
            <v>11.41</v>
          </cell>
        </row>
        <row r="501">
          <cell r="A501" t="str">
            <v>SDG_NoInv_Base_ReproTest02C_GVAaconf</v>
          </cell>
          <cell r="B501" t="str">
            <v>SIclos6_GOVclos11</v>
          </cell>
          <cell r="C501" t="str">
            <v>SDG_NoInv_Base_ReproTest02</v>
          </cell>
          <cell r="D501" t="str">
            <v>C_GVA</v>
          </cell>
          <cell r="E501" t="str">
            <v>aconf</v>
          </cell>
          <cell r="F501">
            <v>2.4900000000000002</v>
          </cell>
          <cell r="G501">
            <v>2.41</v>
          </cell>
          <cell r="H501">
            <v>2.5</v>
          </cell>
          <cell r="I501">
            <v>2.54</v>
          </cell>
          <cell r="J501">
            <v>2.6</v>
          </cell>
          <cell r="K501">
            <v>2.67</v>
          </cell>
          <cell r="L501">
            <v>2.75</v>
          </cell>
          <cell r="M501">
            <v>2.83</v>
          </cell>
          <cell r="N501">
            <v>2.92</v>
          </cell>
          <cell r="O501">
            <v>3.08</v>
          </cell>
          <cell r="P501">
            <v>3.19</v>
          </cell>
          <cell r="Q501">
            <v>3.29</v>
          </cell>
          <cell r="R501">
            <v>3.43</v>
          </cell>
          <cell r="S501">
            <v>3.56</v>
          </cell>
          <cell r="T501">
            <v>3.72</v>
          </cell>
          <cell r="U501">
            <v>3.88</v>
          </cell>
          <cell r="V501">
            <v>4.03</v>
          </cell>
          <cell r="W501">
            <v>4.1900000000000004</v>
          </cell>
          <cell r="X501">
            <v>4.34</v>
          </cell>
          <cell r="Y501">
            <v>4.4800000000000004</v>
          </cell>
          <cell r="Z501">
            <v>4.63</v>
          </cell>
          <cell r="AA501">
            <v>4.79</v>
          </cell>
          <cell r="AB501">
            <v>5</v>
          </cell>
          <cell r="AC501">
            <v>5.18</v>
          </cell>
          <cell r="AD501">
            <v>5.35</v>
          </cell>
          <cell r="AE501">
            <v>5.51</v>
          </cell>
          <cell r="AF501">
            <v>5.69</v>
          </cell>
          <cell r="AG501">
            <v>5.84</v>
          </cell>
          <cell r="AH501">
            <v>5.8</v>
          </cell>
          <cell r="AI501">
            <v>5.7</v>
          </cell>
          <cell r="AJ501">
            <v>5.62</v>
          </cell>
          <cell r="AK501">
            <v>5.53</v>
          </cell>
        </row>
        <row r="502">
          <cell r="A502" t="str">
            <v>SDG_NoInv_Base_ReproTest02C_GVAapast</v>
          </cell>
          <cell r="B502" t="str">
            <v>SIclos6_GOVclos11</v>
          </cell>
          <cell r="C502" t="str">
            <v>SDG_NoInv_Base_ReproTest02</v>
          </cell>
          <cell r="D502" t="str">
            <v>C_GVA</v>
          </cell>
          <cell r="E502" t="str">
            <v>apast</v>
          </cell>
          <cell r="F502">
            <v>0.65</v>
          </cell>
          <cell r="G502">
            <v>0.62</v>
          </cell>
          <cell r="H502">
            <v>0.64</v>
          </cell>
          <cell r="I502">
            <v>0.65</v>
          </cell>
          <cell r="J502">
            <v>0.67</v>
          </cell>
          <cell r="K502">
            <v>0.69</v>
          </cell>
          <cell r="L502">
            <v>0.71</v>
          </cell>
          <cell r="M502">
            <v>0.73</v>
          </cell>
          <cell r="N502">
            <v>0.75</v>
          </cell>
          <cell r="O502">
            <v>0.82</v>
          </cell>
          <cell r="P502">
            <v>0.85</v>
          </cell>
          <cell r="Q502">
            <v>0.87</v>
          </cell>
          <cell r="R502">
            <v>0.89</v>
          </cell>
          <cell r="S502">
            <v>0.93</v>
          </cell>
          <cell r="T502">
            <v>0.96</v>
          </cell>
          <cell r="U502">
            <v>1</v>
          </cell>
          <cell r="V502">
            <v>1.03</v>
          </cell>
          <cell r="W502">
            <v>1.07</v>
          </cell>
          <cell r="X502">
            <v>1.1100000000000001</v>
          </cell>
          <cell r="Y502">
            <v>1.1399999999999999</v>
          </cell>
          <cell r="Z502">
            <v>1.1599999999999999</v>
          </cell>
          <cell r="AA502">
            <v>1.19</v>
          </cell>
          <cell r="AB502">
            <v>1.25</v>
          </cell>
          <cell r="AC502">
            <v>1.28</v>
          </cell>
          <cell r="AD502">
            <v>1.31</v>
          </cell>
          <cell r="AE502">
            <v>1.34</v>
          </cell>
          <cell r="AF502">
            <v>1.38</v>
          </cell>
          <cell r="AG502">
            <v>1.41</v>
          </cell>
          <cell r="AH502">
            <v>1.41</v>
          </cell>
          <cell r="AI502">
            <v>1.39</v>
          </cell>
          <cell r="AJ502">
            <v>1.38</v>
          </cell>
          <cell r="AK502">
            <v>1.36</v>
          </cell>
        </row>
        <row r="503">
          <cell r="A503" t="str">
            <v>SDG_NoInv_Base_ReproTest02C_GVAaofoo</v>
          </cell>
          <cell r="B503" t="str">
            <v>SIclos6_GOVclos11</v>
          </cell>
          <cell r="C503" t="str">
            <v>SDG_NoInv_Base_ReproTest02</v>
          </cell>
          <cell r="D503" t="str">
            <v>C_GVA</v>
          </cell>
          <cell r="E503" t="str">
            <v>aofoo</v>
          </cell>
          <cell r="F503">
            <v>12.41</v>
          </cell>
          <cell r="G503">
            <v>11.69</v>
          </cell>
          <cell r="H503">
            <v>12.05</v>
          </cell>
          <cell r="I503">
            <v>12.28</v>
          </cell>
          <cell r="J503">
            <v>12.62</v>
          </cell>
          <cell r="K503">
            <v>12.89</v>
          </cell>
          <cell r="L503">
            <v>13.18</v>
          </cell>
          <cell r="M503">
            <v>13.49</v>
          </cell>
          <cell r="N503">
            <v>13.81</v>
          </cell>
          <cell r="O503">
            <v>14.89</v>
          </cell>
          <cell r="P503">
            <v>15.27</v>
          </cell>
          <cell r="Q503">
            <v>15.45</v>
          </cell>
          <cell r="R503">
            <v>15.8</v>
          </cell>
          <cell r="S503">
            <v>16.23</v>
          </cell>
          <cell r="T503">
            <v>16.690000000000001</v>
          </cell>
          <cell r="U503">
            <v>17.18</v>
          </cell>
          <cell r="V503">
            <v>17.61</v>
          </cell>
          <cell r="W503">
            <v>18.12</v>
          </cell>
          <cell r="X503">
            <v>18.72</v>
          </cell>
          <cell r="Y503">
            <v>19.16</v>
          </cell>
          <cell r="Z503">
            <v>19.55</v>
          </cell>
          <cell r="AA503">
            <v>20</v>
          </cell>
          <cell r="AB503">
            <v>20.8</v>
          </cell>
          <cell r="AC503">
            <v>21.28</v>
          </cell>
          <cell r="AD503">
            <v>21.69</v>
          </cell>
          <cell r="AE503">
            <v>22.12</v>
          </cell>
          <cell r="AF503">
            <v>22.63</v>
          </cell>
          <cell r="AG503">
            <v>23.06</v>
          </cell>
          <cell r="AH503">
            <v>23.06</v>
          </cell>
          <cell r="AI503">
            <v>22.84</v>
          </cell>
          <cell r="AJ503">
            <v>22.64</v>
          </cell>
          <cell r="AK503">
            <v>22.39</v>
          </cell>
        </row>
        <row r="504">
          <cell r="A504" t="str">
            <v>SDG_NoInv_Base_ReproTest02C_GVAabevt</v>
          </cell>
          <cell r="B504" t="str">
            <v>SIclos6_GOVclos11</v>
          </cell>
          <cell r="C504" t="str">
            <v>SDG_NoInv_Base_ReproTest02</v>
          </cell>
          <cell r="D504" t="str">
            <v>C_GVA</v>
          </cell>
          <cell r="E504" t="str">
            <v>abevt</v>
          </cell>
          <cell r="F504">
            <v>40.840000000000003</v>
          </cell>
          <cell r="G504">
            <v>40.21</v>
          </cell>
          <cell r="H504">
            <v>42.89</v>
          </cell>
          <cell r="I504">
            <v>43.58</v>
          </cell>
          <cell r="J504">
            <v>44.69</v>
          </cell>
          <cell r="K504">
            <v>45.93</v>
          </cell>
          <cell r="L504">
            <v>47.29</v>
          </cell>
          <cell r="M504">
            <v>48.75</v>
          </cell>
          <cell r="N504">
            <v>50.19</v>
          </cell>
          <cell r="O504">
            <v>56.05</v>
          </cell>
          <cell r="P504">
            <v>57.91</v>
          </cell>
          <cell r="Q504">
            <v>58.71</v>
          </cell>
          <cell r="R504">
            <v>60.12</v>
          </cell>
          <cell r="S504">
            <v>61.9</v>
          </cell>
          <cell r="T504">
            <v>63.99</v>
          </cell>
          <cell r="U504">
            <v>66.08</v>
          </cell>
          <cell r="V504">
            <v>67.77</v>
          </cell>
          <cell r="W504">
            <v>70.040000000000006</v>
          </cell>
          <cell r="X504">
            <v>72.599999999999994</v>
          </cell>
          <cell r="Y504">
            <v>74.260000000000005</v>
          </cell>
          <cell r="Z504">
            <v>75.72</v>
          </cell>
          <cell r="AA504">
            <v>77.62</v>
          </cell>
          <cell r="AB504">
            <v>81.84</v>
          </cell>
          <cell r="AC504">
            <v>84.55</v>
          </cell>
          <cell r="AD504">
            <v>86.39</v>
          </cell>
          <cell r="AE504">
            <v>88.09</v>
          </cell>
          <cell r="AF504">
            <v>90.07</v>
          </cell>
          <cell r="AG504">
            <v>91.82</v>
          </cell>
          <cell r="AH504">
            <v>92.13</v>
          </cell>
          <cell r="AI504">
            <v>90.96</v>
          </cell>
          <cell r="AJ504">
            <v>89.96</v>
          </cell>
          <cell r="AK504">
            <v>88.78</v>
          </cell>
        </row>
        <row r="505">
          <cell r="A505" t="str">
            <v>SDG_NoInv_Base_ReproTest02C_GVAatext</v>
          </cell>
          <cell r="B505" t="str">
            <v>SIclos6_GOVclos11</v>
          </cell>
          <cell r="C505" t="str">
            <v>SDG_NoInv_Base_ReproTest02</v>
          </cell>
          <cell r="D505" t="str">
            <v>C_GVA</v>
          </cell>
          <cell r="E505" t="str">
            <v>atext</v>
          </cell>
          <cell r="F505">
            <v>6.57</v>
          </cell>
          <cell r="G505">
            <v>6.66</v>
          </cell>
          <cell r="H505">
            <v>6.8</v>
          </cell>
          <cell r="I505">
            <v>6.87</v>
          </cell>
          <cell r="J505">
            <v>6.99</v>
          </cell>
          <cell r="K505">
            <v>7.16</v>
          </cell>
          <cell r="L505">
            <v>7.37</v>
          </cell>
          <cell r="M505">
            <v>7.61</v>
          </cell>
          <cell r="N505">
            <v>7.85</v>
          </cell>
          <cell r="O505">
            <v>8.2799999999999994</v>
          </cell>
          <cell r="P505">
            <v>8.56</v>
          </cell>
          <cell r="Q505">
            <v>8.7799999999999994</v>
          </cell>
          <cell r="R505">
            <v>9.0399999999999991</v>
          </cell>
          <cell r="S505">
            <v>9.31</v>
          </cell>
          <cell r="T505">
            <v>9.6</v>
          </cell>
          <cell r="U505">
            <v>9.93</v>
          </cell>
          <cell r="V505">
            <v>10.25</v>
          </cell>
          <cell r="W505">
            <v>10.61</v>
          </cell>
          <cell r="X505">
            <v>10.99</v>
          </cell>
          <cell r="Y505">
            <v>11.28</v>
          </cell>
          <cell r="Z505">
            <v>11.56</v>
          </cell>
          <cell r="AA505">
            <v>11.85</v>
          </cell>
          <cell r="AB505">
            <v>12.19</v>
          </cell>
          <cell r="AC505">
            <v>12.46</v>
          </cell>
          <cell r="AD505">
            <v>12.75</v>
          </cell>
          <cell r="AE505">
            <v>13.07</v>
          </cell>
          <cell r="AF505">
            <v>13.43</v>
          </cell>
          <cell r="AG505">
            <v>13.76</v>
          </cell>
          <cell r="AH505">
            <v>13.48</v>
          </cell>
          <cell r="AI505">
            <v>13.15</v>
          </cell>
          <cell r="AJ505">
            <v>12.91</v>
          </cell>
          <cell r="AK505">
            <v>12.69</v>
          </cell>
        </row>
        <row r="506">
          <cell r="A506" t="str">
            <v>SDG_NoInv_Base_ReproTest02C_GVAaclth</v>
          </cell>
          <cell r="B506" t="str">
            <v>SIclos6_GOVclos11</v>
          </cell>
          <cell r="C506" t="str">
            <v>SDG_NoInv_Base_ReproTest02</v>
          </cell>
          <cell r="D506" t="str">
            <v>C_GVA</v>
          </cell>
          <cell r="E506" t="str">
            <v>aclth</v>
          </cell>
          <cell r="F506">
            <v>6.76</v>
          </cell>
          <cell r="G506">
            <v>6.84</v>
          </cell>
          <cell r="H506">
            <v>7.04</v>
          </cell>
          <cell r="I506">
            <v>7.19</v>
          </cell>
          <cell r="J506">
            <v>7.35</v>
          </cell>
          <cell r="K506">
            <v>7.51</v>
          </cell>
          <cell r="L506">
            <v>7.72</v>
          </cell>
          <cell r="M506">
            <v>7.93</v>
          </cell>
          <cell r="N506">
            <v>8.15</v>
          </cell>
          <cell r="O506">
            <v>8.4700000000000006</v>
          </cell>
          <cell r="P506">
            <v>8.7200000000000006</v>
          </cell>
          <cell r="Q506">
            <v>8.92</v>
          </cell>
          <cell r="R506">
            <v>9.17</v>
          </cell>
          <cell r="S506">
            <v>9.43</v>
          </cell>
          <cell r="T506">
            <v>9.6999999999999993</v>
          </cell>
          <cell r="U506">
            <v>10.02</v>
          </cell>
          <cell r="V506">
            <v>10.3</v>
          </cell>
          <cell r="W506">
            <v>10.61</v>
          </cell>
          <cell r="X506">
            <v>10.92</v>
          </cell>
          <cell r="Y506">
            <v>11.17</v>
          </cell>
          <cell r="Z506">
            <v>11.41</v>
          </cell>
          <cell r="AA506">
            <v>11.65</v>
          </cell>
          <cell r="AB506">
            <v>11.96</v>
          </cell>
          <cell r="AC506">
            <v>12.2</v>
          </cell>
          <cell r="AD506">
            <v>12.44</v>
          </cell>
          <cell r="AE506">
            <v>12.7</v>
          </cell>
          <cell r="AF506">
            <v>12.99</v>
          </cell>
          <cell r="AG506">
            <v>13.25</v>
          </cell>
          <cell r="AH506">
            <v>12.94</v>
          </cell>
          <cell r="AI506">
            <v>12.66</v>
          </cell>
          <cell r="AJ506">
            <v>12.46</v>
          </cell>
          <cell r="AK506">
            <v>12.26</v>
          </cell>
        </row>
        <row r="507">
          <cell r="A507" t="str">
            <v>SDG_NoInv_Base_ReproTest02C_GVAaleat</v>
          </cell>
          <cell r="B507" t="str">
            <v>SIclos6_GOVclos11</v>
          </cell>
          <cell r="C507" t="str">
            <v>SDG_NoInv_Base_ReproTest02</v>
          </cell>
          <cell r="D507" t="str">
            <v>C_GVA</v>
          </cell>
          <cell r="E507" t="str">
            <v>aleat</v>
          </cell>
          <cell r="F507">
            <v>2.4500000000000002</v>
          </cell>
          <cell r="G507">
            <v>2.64</v>
          </cell>
          <cell r="H507">
            <v>2.7</v>
          </cell>
          <cell r="I507">
            <v>2.62</v>
          </cell>
          <cell r="J507">
            <v>2.64</v>
          </cell>
          <cell r="K507">
            <v>2.71</v>
          </cell>
          <cell r="L507">
            <v>2.82</v>
          </cell>
          <cell r="M507">
            <v>2.96</v>
          </cell>
          <cell r="N507">
            <v>3.09</v>
          </cell>
          <cell r="O507">
            <v>3.66</v>
          </cell>
          <cell r="P507">
            <v>3.89</v>
          </cell>
          <cell r="Q507">
            <v>3.99</v>
          </cell>
          <cell r="R507">
            <v>4.0599999999999996</v>
          </cell>
          <cell r="S507">
            <v>4.1399999999999997</v>
          </cell>
          <cell r="T507">
            <v>4.25</v>
          </cell>
          <cell r="U507">
            <v>4.41</v>
          </cell>
          <cell r="V507">
            <v>4.5199999999999996</v>
          </cell>
          <cell r="W507">
            <v>4.68</v>
          </cell>
          <cell r="X507">
            <v>4.87</v>
          </cell>
          <cell r="Y507">
            <v>4.97</v>
          </cell>
          <cell r="Z507">
            <v>5.04</v>
          </cell>
          <cell r="AA507">
            <v>5.17</v>
          </cell>
          <cell r="AB507">
            <v>5.47</v>
          </cell>
          <cell r="AC507">
            <v>5.71</v>
          </cell>
          <cell r="AD507">
            <v>5.88</v>
          </cell>
          <cell r="AE507">
            <v>6.03</v>
          </cell>
          <cell r="AF507">
            <v>6.17</v>
          </cell>
          <cell r="AG507">
            <v>6.29</v>
          </cell>
          <cell r="AH507">
            <v>6</v>
          </cell>
          <cell r="AI507">
            <v>5.61</v>
          </cell>
          <cell r="AJ507">
            <v>5.36</v>
          </cell>
          <cell r="AK507">
            <v>5.14</v>
          </cell>
        </row>
        <row r="508">
          <cell r="A508" t="str">
            <v>SDG_NoInv_Base_ReproTest02C_GVAafoot</v>
          </cell>
          <cell r="B508" t="str">
            <v>SIclos6_GOVclos11</v>
          </cell>
          <cell r="C508" t="str">
            <v>SDG_NoInv_Base_ReproTest02</v>
          </cell>
          <cell r="D508" t="str">
            <v>C_GVA</v>
          </cell>
          <cell r="E508" t="str">
            <v>afoot</v>
          </cell>
          <cell r="F508">
            <v>1.91</v>
          </cell>
          <cell r="G508">
            <v>1.99</v>
          </cell>
          <cell r="H508">
            <v>2.04</v>
          </cell>
          <cell r="I508">
            <v>2.08</v>
          </cell>
          <cell r="J508">
            <v>2.12</v>
          </cell>
          <cell r="K508">
            <v>2.17</v>
          </cell>
          <cell r="L508">
            <v>2.23</v>
          </cell>
          <cell r="M508">
            <v>2.29</v>
          </cell>
          <cell r="N508">
            <v>2.35</v>
          </cell>
          <cell r="O508">
            <v>2.46</v>
          </cell>
          <cell r="P508">
            <v>2.54</v>
          </cell>
          <cell r="Q508">
            <v>2.6</v>
          </cell>
          <cell r="R508">
            <v>2.67</v>
          </cell>
          <cell r="S508">
            <v>2.75</v>
          </cell>
          <cell r="T508">
            <v>2.82</v>
          </cell>
          <cell r="U508">
            <v>2.91</v>
          </cell>
          <cell r="V508">
            <v>2.99</v>
          </cell>
          <cell r="W508">
            <v>3.07</v>
          </cell>
          <cell r="X508">
            <v>3.17</v>
          </cell>
          <cell r="Y508">
            <v>3.24</v>
          </cell>
          <cell r="Z508">
            <v>3.31</v>
          </cell>
          <cell r="AA508">
            <v>3.38</v>
          </cell>
          <cell r="AB508">
            <v>3.49</v>
          </cell>
          <cell r="AC508">
            <v>3.57</v>
          </cell>
          <cell r="AD508">
            <v>3.65</v>
          </cell>
          <cell r="AE508">
            <v>3.74</v>
          </cell>
          <cell r="AF508">
            <v>3.84</v>
          </cell>
          <cell r="AG508">
            <v>3.91</v>
          </cell>
          <cell r="AH508">
            <v>3.83</v>
          </cell>
          <cell r="AI508">
            <v>3.75</v>
          </cell>
          <cell r="AJ508">
            <v>3.69</v>
          </cell>
          <cell r="AK508">
            <v>3.64</v>
          </cell>
        </row>
        <row r="509">
          <cell r="A509" t="str">
            <v>SDG_NoInv_Base_ReproTest02C_GVAawood</v>
          </cell>
          <cell r="B509" t="str">
            <v>SIclos6_GOVclos11</v>
          </cell>
          <cell r="C509" t="str">
            <v>SDG_NoInv_Base_ReproTest02</v>
          </cell>
          <cell r="D509" t="str">
            <v>C_GVA</v>
          </cell>
          <cell r="E509" t="str">
            <v>awood</v>
          </cell>
          <cell r="F509">
            <v>23.69</v>
          </cell>
          <cell r="G509">
            <v>22.36</v>
          </cell>
          <cell r="H509">
            <v>23.01</v>
          </cell>
          <cell r="I509">
            <v>23.41</v>
          </cell>
          <cell r="J509">
            <v>23.81</v>
          </cell>
          <cell r="K509">
            <v>24.32</v>
          </cell>
          <cell r="L509">
            <v>24.94</v>
          </cell>
          <cell r="M509">
            <v>25.63</v>
          </cell>
          <cell r="N509">
            <v>26.32</v>
          </cell>
          <cell r="O509">
            <v>27.45</v>
          </cell>
          <cell r="P509">
            <v>28.17</v>
          </cell>
          <cell r="Q509">
            <v>28.79</v>
          </cell>
          <cell r="R509">
            <v>29.62</v>
          </cell>
          <cell r="S509">
            <v>30.52</v>
          </cell>
          <cell r="T509">
            <v>31.5</v>
          </cell>
          <cell r="U509">
            <v>32.549999999999997</v>
          </cell>
          <cell r="V509">
            <v>33.630000000000003</v>
          </cell>
          <cell r="W509">
            <v>34.78</v>
          </cell>
          <cell r="X509">
            <v>36.03</v>
          </cell>
          <cell r="Y509">
            <v>37.07</v>
          </cell>
          <cell r="Z509">
            <v>38.06</v>
          </cell>
          <cell r="AA509">
            <v>39.090000000000003</v>
          </cell>
          <cell r="AB509">
            <v>40.06</v>
          </cell>
          <cell r="AC509">
            <v>40.85</v>
          </cell>
          <cell r="AD509">
            <v>41.8</v>
          </cell>
          <cell r="AE509">
            <v>42.84</v>
          </cell>
          <cell r="AF509">
            <v>44.02</v>
          </cell>
          <cell r="AG509">
            <v>45.04</v>
          </cell>
          <cell r="AH509">
            <v>44.6</v>
          </cell>
          <cell r="AI509">
            <v>43.78</v>
          </cell>
          <cell r="AJ509">
            <v>43.23</v>
          </cell>
          <cell r="AK509">
            <v>42.67</v>
          </cell>
        </row>
        <row r="510">
          <cell r="A510" t="str">
            <v>SDG_NoInv_Base_ReproTest02C_GVAapapr</v>
          </cell>
          <cell r="B510" t="str">
            <v>SIclos6_GOVclos11</v>
          </cell>
          <cell r="C510" t="str">
            <v>SDG_NoInv_Base_ReproTest02</v>
          </cell>
          <cell r="D510" t="str">
            <v>C_GVA</v>
          </cell>
          <cell r="E510" t="str">
            <v>apapr</v>
          </cell>
          <cell r="F510">
            <v>24.02</v>
          </cell>
          <cell r="G510">
            <v>23.66</v>
          </cell>
          <cell r="H510">
            <v>24.59</v>
          </cell>
          <cell r="I510">
            <v>25.03</v>
          </cell>
          <cell r="J510">
            <v>25.32</v>
          </cell>
          <cell r="K510">
            <v>25.95</v>
          </cell>
          <cell r="L510">
            <v>26.55</v>
          </cell>
          <cell r="M510">
            <v>26.88</v>
          </cell>
          <cell r="N510">
            <v>27.64</v>
          </cell>
          <cell r="O510">
            <v>28.84</v>
          </cell>
          <cell r="P510">
            <v>29.64</v>
          </cell>
          <cell r="Q510">
            <v>30.35</v>
          </cell>
          <cell r="R510">
            <v>32.01</v>
          </cell>
          <cell r="S510">
            <v>32.86</v>
          </cell>
          <cell r="T510">
            <v>33.840000000000003</v>
          </cell>
          <cell r="U510">
            <v>34.97</v>
          </cell>
          <cell r="V510">
            <v>36.04</v>
          </cell>
          <cell r="W510">
            <v>37.229999999999997</v>
          </cell>
          <cell r="X510">
            <v>38.51</v>
          </cell>
          <cell r="Y510">
            <v>39.54</v>
          </cell>
          <cell r="Z510">
            <v>40.54</v>
          </cell>
          <cell r="AA510">
            <v>41.63</v>
          </cell>
          <cell r="AB510">
            <v>42.71</v>
          </cell>
          <cell r="AC510">
            <v>43.56</v>
          </cell>
          <cell r="AD510">
            <v>44.49</v>
          </cell>
          <cell r="AE510">
            <v>45.5</v>
          </cell>
          <cell r="AF510">
            <v>46.61</v>
          </cell>
          <cell r="AG510">
            <v>47.57</v>
          </cell>
          <cell r="AH510">
            <v>46.84</v>
          </cell>
          <cell r="AI510">
            <v>45.81</v>
          </cell>
          <cell r="AJ510">
            <v>45.04</v>
          </cell>
          <cell r="AK510">
            <v>44.28</v>
          </cell>
        </row>
        <row r="511">
          <cell r="A511" t="str">
            <v>SDG_NoInv_Base_ReproTest02C_GVAaprnt</v>
          </cell>
          <cell r="B511" t="str">
            <v>SIclos6_GOVclos11</v>
          </cell>
          <cell r="C511" t="str">
            <v>SDG_NoInv_Base_ReproTest02</v>
          </cell>
          <cell r="D511" t="str">
            <v>C_GVA</v>
          </cell>
          <cell r="E511" t="str">
            <v>aprnt</v>
          </cell>
          <cell r="F511">
            <v>16.78</v>
          </cell>
          <cell r="G511">
            <v>17.13</v>
          </cell>
          <cell r="H511">
            <v>17.739999999999998</v>
          </cell>
          <cell r="I511">
            <v>18.100000000000001</v>
          </cell>
          <cell r="J511">
            <v>18.37</v>
          </cell>
          <cell r="K511">
            <v>18.8</v>
          </cell>
          <cell r="L511">
            <v>19.350000000000001</v>
          </cell>
          <cell r="M511">
            <v>19.95</v>
          </cell>
          <cell r="N511">
            <v>20.57</v>
          </cell>
          <cell r="O511">
            <v>20.95</v>
          </cell>
          <cell r="P511">
            <v>21.56</v>
          </cell>
          <cell r="Q511">
            <v>22.19</v>
          </cell>
          <cell r="R511">
            <v>22.98</v>
          </cell>
          <cell r="S511">
            <v>23.75</v>
          </cell>
          <cell r="T511">
            <v>24.57</v>
          </cell>
          <cell r="U511">
            <v>25.54</v>
          </cell>
          <cell r="V511">
            <v>26.48</v>
          </cell>
          <cell r="W511">
            <v>27.46</v>
          </cell>
          <cell r="X511">
            <v>28.46</v>
          </cell>
          <cell r="Y511">
            <v>29.32</v>
          </cell>
          <cell r="Z511">
            <v>30.18</v>
          </cell>
          <cell r="AA511">
            <v>31.06</v>
          </cell>
          <cell r="AB511">
            <v>31.74</v>
          </cell>
          <cell r="AC511">
            <v>32.39</v>
          </cell>
          <cell r="AD511">
            <v>33.19</v>
          </cell>
          <cell r="AE511">
            <v>34.07</v>
          </cell>
          <cell r="AF511">
            <v>35.03</v>
          </cell>
          <cell r="AG511">
            <v>35.869999999999997</v>
          </cell>
          <cell r="AH511">
            <v>34.79</v>
          </cell>
          <cell r="AI511">
            <v>33.74</v>
          </cell>
          <cell r="AJ511">
            <v>32.99</v>
          </cell>
          <cell r="AK511">
            <v>32.299999999999997</v>
          </cell>
        </row>
        <row r="512">
          <cell r="A512" t="str">
            <v>SDG_NoInv_Base_ReproTest02C_GVAapetr</v>
          </cell>
          <cell r="B512" t="str">
            <v>SIclos6_GOVclos11</v>
          </cell>
          <cell r="C512" t="str">
            <v>SDG_NoInv_Base_ReproTest02</v>
          </cell>
          <cell r="D512" t="str">
            <v>C_GVA</v>
          </cell>
          <cell r="E512" t="str">
            <v>apetr</v>
          </cell>
          <cell r="F512">
            <v>46.32</v>
          </cell>
          <cell r="G512">
            <v>33.590000000000003</v>
          </cell>
          <cell r="H512">
            <v>28.14</v>
          </cell>
          <cell r="I512">
            <v>25.19</v>
          </cell>
          <cell r="J512">
            <v>23.72</v>
          </cell>
          <cell r="K512">
            <v>22.83</v>
          </cell>
          <cell r="L512">
            <v>22.43</v>
          </cell>
          <cell r="M512">
            <v>22.96</v>
          </cell>
          <cell r="N512">
            <v>23.54</v>
          </cell>
          <cell r="O512">
            <v>19.440000000000001</v>
          </cell>
          <cell r="P512">
            <v>16.48</v>
          </cell>
          <cell r="Q512">
            <v>15.75</v>
          </cell>
          <cell r="R512">
            <v>15.34</v>
          </cell>
          <cell r="S512">
            <v>15.18</v>
          </cell>
          <cell r="T512">
            <v>15.1</v>
          </cell>
          <cell r="U512">
            <v>15.1</v>
          </cell>
          <cell r="V512">
            <v>14.91</v>
          </cell>
          <cell r="W512">
            <v>14.94</v>
          </cell>
          <cell r="X512">
            <v>15.37</v>
          </cell>
          <cell r="Y512">
            <v>15.17</v>
          </cell>
          <cell r="Z512">
            <v>14.87</v>
          </cell>
          <cell r="AA512">
            <v>14.77</v>
          </cell>
          <cell r="AB512">
            <v>14.11</v>
          </cell>
          <cell r="AC512">
            <v>12.83</v>
          </cell>
          <cell r="AD512">
            <v>11.29</v>
          </cell>
          <cell r="AE512">
            <v>9.7200000000000006</v>
          </cell>
          <cell r="AF512">
            <v>8.19</v>
          </cell>
          <cell r="AG512">
            <v>6.24</v>
          </cell>
          <cell r="AH512">
            <v>4.62</v>
          </cell>
          <cell r="AI512">
            <v>2.95</v>
          </cell>
          <cell r="AJ512">
            <v>1.6</v>
          </cell>
          <cell r="AK512">
            <v>0.53</v>
          </cell>
        </row>
        <row r="513">
          <cell r="A513" t="str">
            <v>SDG_NoInv_Base_ReproTest02C_GVAahydr</v>
          </cell>
          <cell r="B513" t="str">
            <v>SIclos6_GOVclos11</v>
          </cell>
          <cell r="C513" t="str">
            <v>SDG_NoInv_Base_ReproTest02</v>
          </cell>
          <cell r="D513" t="str">
            <v>C_GVA</v>
          </cell>
          <cell r="E513" t="str">
            <v>ahydr</v>
          </cell>
          <cell r="F513">
            <v>0.12</v>
          </cell>
          <cell r="G513">
            <v>0.33</v>
          </cell>
          <cell r="H513">
            <v>0.84</v>
          </cell>
          <cell r="I513">
            <v>1.99</v>
          </cell>
          <cell r="J513">
            <v>2</v>
          </cell>
          <cell r="K513">
            <v>2.0099999999999998</v>
          </cell>
          <cell r="L513">
            <v>2.0299999999999998</v>
          </cell>
          <cell r="M513">
            <v>2.06</v>
          </cell>
          <cell r="N513">
            <v>2.09</v>
          </cell>
          <cell r="O513">
            <v>2.25</v>
          </cell>
          <cell r="P513">
            <v>2.2999999999999998</v>
          </cell>
          <cell r="Q513">
            <v>2.56</v>
          </cell>
          <cell r="R513">
            <v>2.57</v>
          </cell>
          <cell r="S513">
            <v>2.59</v>
          </cell>
          <cell r="T513">
            <v>2.61</v>
          </cell>
          <cell r="U513">
            <v>2.62</v>
          </cell>
          <cell r="V513">
            <v>2.63</v>
          </cell>
          <cell r="W513">
            <v>2.64</v>
          </cell>
          <cell r="X513">
            <v>-2.06</v>
          </cell>
          <cell r="Y513">
            <v>-2.46</v>
          </cell>
          <cell r="Z513">
            <v>9.2899999999999991</v>
          </cell>
          <cell r="AA513">
            <v>11.96</v>
          </cell>
          <cell r="AB513">
            <v>13.25</v>
          </cell>
          <cell r="AC513">
            <v>14.2</v>
          </cell>
          <cell r="AD513">
            <v>15.06</v>
          </cell>
          <cell r="AE513">
            <v>15.88</v>
          </cell>
          <cell r="AF513">
            <v>16.72</v>
          </cell>
          <cell r="AG513">
            <v>16.89</v>
          </cell>
          <cell r="AH513">
            <v>16.829999999999998</v>
          </cell>
          <cell r="AI513">
            <v>14.73</v>
          </cell>
          <cell r="AJ513">
            <v>12.49</v>
          </cell>
          <cell r="AK513">
            <v>10.16</v>
          </cell>
        </row>
        <row r="514">
          <cell r="A514" t="str">
            <v>SDG_NoInv_Base_ReproTest02C_GVAaammo</v>
          </cell>
          <cell r="B514" t="str">
            <v>SIclos6_GOVclos11</v>
          </cell>
          <cell r="C514" t="str">
            <v>SDG_NoInv_Base_ReproTest02</v>
          </cell>
          <cell r="D514" t="str">
            <v>C_GVA</v>
          </cell>
          <cell r="E514" t="str">
            <v>aammo</v>
          </cell>
          <cell r="F514">
            <v>2.4900000000000002</v>
          </cell>
          <cell r="G514">
            <v>2.42</v>
          </cell>
          <cell r="H514">
            <v>2.41</v>
          </cell>
          <cell r="I514">
            <v>2.44</v>
          </cell>
          <cell r="J514">
            <v>2.46</v>
          </cell>
          <cell r="K514">
            <v>2.48</v>
          </cell>
          <cell r="L514">
            <v>2.52</v>
          </cell>
          <cell r="M514">
            <v>2.58</v>
          </cell>
          <cell r="N514">
            <v>2.62</v>
          </cell>
          <cell r="O514">
            <v>2.57</v>
          </cell>
          <cell r="P514">
            <v>2.58</v>
          </cell>
          <cell r="Q514">
            <v>2.62</v>
          </cell>
          <cell r="R514">
            <v>2.68</v>
          </cell>
          <cell r="S514">
            <v>2.73</v>
          </cell>
          <cell r="T514">
            <v>2.79</v>
          </cell>
          <cell r="U514">
            <v>2.86</v>
          </cell>
          <cell r="V514">
            <v>2.93</v>
          </cell>
          <cell r="W514">
            <v>3.01</v>
          </cell>
          <cell r="X514">
            <v>3.09</v>
          </cell>
          <cell r="Y514">
            <v>3.14</v>
          </cell>
          <cell r="Z514">
            <v>3.19</v>
          </cell>
          <cell r="AA514">
            <v>3.21</v>
          </cell>
          <cell r="AB514">
            <v>3.05</v>
          </cell>
          <cell r="AC514">
            <v>2.91</v>
          </cell>
          <cell r="AD514">
            <v>2.83</v>
          </cell>
          <cell r="AE514">
            <v>2.78</v>
          </cell>
          <cell r="AF514">
            <v>2.75</v>
          </cell>
          <cell r="AG514">
            <v>2.71</v>
          </cell>
          <cell r="AH514">
            <v>2.5099999999999998</v>
          </cell>
          <cell r="AI514">
            <v>2.33</v>
          </cell>
          <cell r="AJ514">
            <v>2.19</v>
          </cell>
          <cell r="AK514">
            <v>2.0699999999999998</v>
          </cell>
        </row>
        <row r="515">
          <cell r="A515" t="str">
            <v>SDG_NoInv_Base_ReproTest02C_GVAabchm</v>
          </cell>
          <cell r="B515" t="str">
            <v>SIclos6_GOVclos11</v>
          </cell>
          <cell r="C515" t="str">
            <v>SDG_NoInv_Base_ReproTest02</v>
          </cell>
          <cell r="D515" t="str">
            <v>C_GVA</v>
          </cell>
          <cell r="E515" t="str">
            <v>abchm</v>
          </cell>
          <cell r="F515">
            <v>22.37</v>
          </cell>
          <cell r="G515">
            <v>28.31</v>
          </cell>
          <cell r="H515">
            <v>29.87</v>
          </cell>
          <cell r="I515">
            <v>29.72</v>
          </cell>
          <cell r="J515">
            <v>30.64</v>
          </cell>
          <cell r="K515">
            <v>31.58</v>
          </cell>
          <cell r="L515">
            <v>32.590000000000003</v>
          </cell>
          <cell r="M515">
            <v>33.950000000000003</v>
          </cell>
          <cell r="N515">
            <v>35.15</v>
          </cell>
          <cell r="O515">
            <v>41.74</v>
          </cell>
          <cell r="P515">
            <v>43.33</v>
          </cell>
          <cell r="Q515">
            <v>43.64</v>
          </cell>
          <cell r="R515">
            <v>43.89</v>
          </cell>
          <cell r="S515">
            <v>44.35</v>
          </cell>
          <cell r="T515">
            <v>44.97</v>
          </cell>
          <cell r="U515">
            <v>45.53</v>
          </cell>
          <cell r="V515">
            <v>45.7</v>
          </cell>
          <cell r="W515">
            <v>46.39</v>
          </cell>
          <cell r="X515">
            <v>47.61</v>
          </cell>
          <cell r="Y515">
            <v>47.66</v>
          </cell>
          <cell r="Z515">
            <v>47.36</v>
          </cell>
          <cell r="AA515">
            <v>46.47</v>
          </cell>
          <cell r="AB515">
            <v>45.23</v>
          </cell>
          <cell r="AC515">
            <v>42.37</v>
          </cell>
          <cell r="AD515">
            <v>39.270000000000003</v>
          </cell>
          <cell r="AE515">
            <v>36.299999999999997</v>
          </cell>
          <cell r="AF515">
            <v>33.68</v>
          </cell>
          <cell r="AG515">
            <v>30.45</v>
          </cell>
          <cell r="AH515">
            <v>27.27</v>
          </cell>
          <cell r="AI515">
            <v>23.22</v>
          </cell>
          <cell r="AJ515">
            <v>19.670000000000002</v>
          </cell>
          <cell r="AK515">
            <v>16.54</v>
          </cell>
        </row>
        <row r="516">
          <cell r="A516" t="str">
            <v>SDG_NoInv_Base_ReproTest02C_GVAaochm</v>
          </cell>
          <cell r="B516" t="str">
            <v>SIclos6_GOVclos11</v>
          </cell>
          <cell r="C516" t="str">
            <v>SDG_NoInv_Base_ReproTest02</v>
          </cell>
          <cell r="D516" t="str">
            <v>C_GVA</v>
          </cell>
          <cell r="E516" t="str">
            <v>aochm</v>
          </cell>
          <cell r="F516">
            <v>34.24</v>
          </cell>
          <cell r="G516">
            <v>40.659999999999997</v>
          </cell>
          <cell r="H516">
            <v>42.19</v>
          </cell>
          <cell r="I516">
            <v>41.54</v>
          </cell>
          <cell r="J516">
            <v>42.45</v>
          </cell>
          <cell r="K516">
            <v>43.36</v>
          </cell>
          <cell r="L516">
            <v>44.32</v>
          </cell>
          <cell r="M516">
            <v>45.62</v>
          </cell>
          <cell r="N516">
            <v>46.79</v>
          </cell>
          <cell r="O516">
            <v>55.56</v>
          </cell>
          <cell r="P516">
            <v>57.18</v>
          </cell>
          <cell r="Q516">
            <v>57.11</v>
          </cell>
          <cell r="R516">
            <v>57.19</v>
          </cell>
          <cell r="S516">
            <v>57.42</v>
          </cell>
          <cell r="T516">
            <v>57.91</v>
          </cell>
          <cell r="U516">
            <v>58.41</v>
          </cell>
          <cell r="V516">
            <v>58.35</v>
          </cell>
          <cell r="W516">
            <v>58.96</v>
          </cell>
          <cell r="X516">
            <v>60.24</v>
          </cell>
          <cell r="Y516">
            <v>60.3</v>
          </cell>
          <cell r="Z516">
            <v>59.95</v>
          </cell>
          <cell r="AA516">
            <v>59.04</v>
          </cell>
          <cell r="AB516">
            <v>57.51</v>
          </cell>
          <cell r="AC516">
            <v>53.91</v>
          </cell>
          <cell r="AD516">
            <v>49.82</v>
          </cell>
          <cell r="AE516">
            <v>45.9</v>
          </cell>
          <cell r="AF516">
            <v>42.39</v>
          </cell>
          <cell r="AG516">
            <v>38.58</v>
          </cell>
          <cell r="AH516">
            <v>35.08</v>
          </cell>
          <cell r="AI516">
            <v>30.39</v>
          </cell>
          <cell r="AJ516">
            <v>26.2</v>
          </cell>
          <cell r="AK516">
            <v>22.51</v>
          </cell>
        </row>
        <row r="517">
          <cell r="A517" t="str">
            <v>SDG_NoInv_Base_ReproTest02C_GVAarubb</v>
          </cell>
          <cell r="B517" t="str">
            <v>SIclos6_GOVclos11</v>
          </cell>
          <cell r="C517" t="str">
            <v>SDG_NoInv_Base_ReproTest02</v>
          </cell>
          <cell r="D517" t="str">
            <v>C_GVA</v>
          </cell>
          <cell r="E517" t="str">
            <v>arubb</v>
          </cell>
          <cell r="F517">
            <v>6.77</v>
          </cell>
          <cell r="G517">
            <v>6.48</v>
          </cell>
          <cell r="H517">
            <v>6.74</v>
          </cell>
          <cell r="I517">
            <v>6.83</v>
          </cell>
          <cell r="J517">
            <v>6.97</v>
          </cell>
          <cell r="K517">
            <v>7.15</v>
          </cell>
          <cell r="L517">
            <v>7.37</v>
          </cell>
          <cell r="M517">
            <v>7.59</v>
          </cell>
          <cell r="N517">
            <v>7.83</v>
          </cell>
          <cell r="O517">
            <v>8.35</v>
          </cell>
          <cell r="P517">
            <v>8.66</v>
          </cell>
          <cell r="Q517">
            <v>8.89</v>
          </cell>
          <cell r="R517">
            <v>9.17</v>
          </cell>
          <cell r="S517">
            <v>9.4700000000000006</v>
          </cell>
          <cell r="T517">
            <v>9.7899999999999991</v>
          </cell>
          <cell r="U517">
            <v>10.16</v>
          </cell>
          <cell r="V517">
            <v>10.54</v>
          </cell>
          <cell r="W517">
            <v>10.93</v>
          </cell>
          <cell r="X517">
            <v>11.31</v>
          </cell>
          <cell r="Y517">
            <v>11.61</v>
          </cell>
          <cell r="Z517">
            <v>11.91</v>
          </cell>
          <cell r="AA517">
            <v>12.23</v>
          </cell>
          <cell r="AB517">
            <v>12.8</v>
          </cell>
          <cell r="AC517">
            <v>13.28</v>
          </cell>
          <cell r="AD517">
            <v>13.76</v>
          </cell>
          <cell r="AE517">
            <v>14.24</v>
          </cell>
          <cell r="AF517">
            <v>14.74</v>
          </cell>
          <cell r="AG517">
            <v>15.16</v>
          </cell>
          <cell r="AH517">
            <v>15.13</v>
          </cell>
          <cell r="AI517">
            <v>14.97</v>
          </cell>
          <cell r="AJ517">
            <v>14.86</v>
          </cell>
          <cell r="AK517">
            <v>14.73</v>
          </cell>
        </row>
        <row r="518">
          <cell r="A518" t="str">
            <v>SDG_NoInv_Base_ReproTest02C_GVAaplas</v>
          </cell>
          <cell r="B518" t="str">
            <v>SIclos6_GOVclos11</v>
          </cell>
          <cell r="C518" t="str">
            <v>SDG_NoInv_Base_ReproTest02</v>
          </cell>
          <cell r="D518" t="str">
            <v>C_GVA</v>
          </cell>
          <cell r="E518" t="str">
            <v>aplas</v>
          </cell>
          <cell r="F518">
            <v>15.43</v>
          </cell>
          <cell r="G518">
            <v>15.29</v>
          </cell>
          <cell r="H518">
            <v>15.74</v>
          </cell>
          <cell r="I518">
            <v>16</v>
          </cell>
          <cell r="J518">
            <v>16.25</v>
          </cell>
          <cell r="K518">
            <v>16.61</v>
          </cell>
          <cell r="L518">
            <v>17.07</v>
          </cell>
          <cell r="M518">
            <v>17.57</v>
          </cell>
          <cell r="N518">
            <v>18.079999999999998</v>
          </cell>
          <cell r="O518">
            <v>18.72</v>
          </cell>
          <cell r="P518">
            <v>19.260000000000002</v>
          </cell>
          <cell r="Q518">
            <v>19.72</v>
          </cell>
          <cell r="R518">
            <v>20.329999999999998</v>
          </cell>
          <cell r="S518">
            <v>20.93</v>
          </cell>
          <cell r="T518">
            <v>21.57</v>
          </cell>
          <cell r="U518">
            <v>22.32</v>
          </cell>
          <cell r="V518">
            <v>23.04</v>
          </cell>
          <cell r="W518">
            <v>23.8</v>
          </cell>
          <cell r="X518">
            <v>24.6</v>
          </cell>
          <cell r="Y518">
            <v>25.25</v>
          </cell>
          <cell r="Z518">
            <v>25.86</v>
          </cell>
          <cell r="AA518">
            <v>26.49</v>
          </cell>
          <cell r="AB518">
            <v>26.97</v>
          </cell>
          <cell r="AC518">
            <v>27.38</v>
          </cell>
          <cell r="AD518">
            <v>27.92</v>
          </cell>
          <cell r="AE518">
            <v>28.52</v>
          </cell>
          <cell r="AF518">
            <v>29.21</v>
          </cell>
          <cell r="AG518">
            <v>29.75</v>
          </cell>
          <cell r="AH518">
            <v>28.8</v>
          </cell>
          <cell r="AI518">
            <v>27.9</v>
          </cell>
          <cell r="AJ518">
            <v>27.21</v>
          </cell>
          <cell r="AK518">
            <v>26.58</v>
          </cell>
        </row>
        <row r="519">
          <cell r="A519" t="str">
            <v>SDG_NoInv_Base_ReproTest02C_GVAanmet</v>
          </cell>
          <cell r="B519" t="str">
            <v>SIclos6_GOVclos11</v>
          </cell>
          <cell r="C519" t="str">
            <v>SDG_NoInv_Base_ReproTest02</v>
          </cell>
          <cell r="D519" t="str">
            <v>C_GVA</v>
          </cell>
          <cell r="E519" t="str">
            <v>anmet</v>
          </cell>
          <cell r="F519">
            <v>17.63</v>
          </cell>
          <cell r="G519">
            <v>17.600000000000001</v>
          </cell>
          <cell r="H519">
            <v>18.04</v>
          </cell>
          <cell r="I519">
            <v>18.27</v>
          </cell>
          <cell r="J519">
            <v>18.53</v>
          </cell>
          <cell r="K519">
            <v>18.96</v>
          </cell>
          <cell r="L519">
            <v>19.489999999999998</v>
          </cell>
          <cell r="M519">
            <v>20.11</v>
          </cell>
          <cell r="N519">
            <v>20.75</v>
          </cell>
          <cell r="O519">
            <v>21.72</v>
          </cell>
          <cell r="P519">
            <v>22.45</v>
          </cell>
          <cell r="Q519">
            <v>23.07</v>
          </cell>
          <cell r="R519">
            <v>23.81</v>
          </cell>
          <cell r="S519">
            <v>24.59</v>
          </cell>
          <cell r="T519">
            <v>25.42</v>
          </cell>
          <cell r="U519">
            <v>26.4</v>
          </cell>
          <cell r="V519">
            <v>27.42</v>
          </cell>
          <cell r="W519">
            <v>28.44</v>
          </cell>
          <cell r="X519">
            <v>29.4</v>
          </cell>
          <cell r="Y519">
            <v>30.29</v>
          </cell>
          <cell r="Z519">
            <v>31.19</v>
          </cell>
          <cell r="AA519">
            <v>32.1</v>
          </cell>
          <cell r="AB519">
            <v>32.909999999999997</v>
          </cell>
          <cell r="AC519">
            <v>33.69</v>
          </cell>
          <cell r="AD519">
            <v>34.67</v>
          </cell>
          <cell r="AE519">
            <v>35.71</v>
          </cell>
          <cell r="AF519">
            <v>36.83</v>
          </cell>
          <cell r="AG519">
            <v>37.700000000000003</v>
          </cell>
          <cell r="AH519">
            <v>36.9</v>
          </cell>
          <cell r="AI519">
            <v>36</v>
          </cell>
          <cell r="AJ519">
            <v>35.409999999999997</v>
          </cell>
          <cell r="AK519">
            <v>34.82</v>
          </cell>
        </row>
        <row r="520">
          <cell r="A520" t="str">
            <v>SDG_NoInv_Base_ReproTest02C_GVAairon</v>
          </cell>
          <cell r="B520" t="str">
            <v>SIclos6_GOVclos11</v>
          </cell>
          <cell r="C520" t="str">
            <v>SDG_NoInv_Base_ReproTest02</v>
          </cell>
          <cell r="D520" t="str">
            <v>C_GVA</v>
          </cell>
          <cell r="E520" t="str">
            <v>airon</v>
          </cell>
          <cell r="F520">
            <v>20.84</v>
          </cell>
          <cell r="G520">
            <v>23.55</v>
          </cell>
          <cell r="H520">
            <v>23.33</v>
          </cell>
          <cell r="I520">
            <v>23.04</v>
          </cell>
          <cell r="J520">
            <v>22.95</v>
          </cell>
          <cell r="K520">
            <v>23.16</v>
          </cell>
          <cell r="L520">
            <v>23.58</v>
          </cell>
          <cell r="M520">
            <v>24.27</v>
          </cell>
          <cell r="N520">
            <v>24.89</v>
          </cell>
          <cell r="O520">
            <v>26.04</v>
          </cell>
          <cell r="P520">
            <v>26.76</v>
          </cell>
          <cell r="Q520">
            <v>27.25</v>
          </cell>
          <cell r="R520">
            <v>27.8</v>
          </cell>
          <cell r="S520">
            <v>28.42</v>
          </cell>
          <cell r="T520">
            <v>29.1</v>
          </cell>
          <cell r="U520">
            <v>29.95</v>
          </cell>
          <cell r="V520">
            <v>31.08</v>
          </cell>
          <cell r="W520">
            <v>32.08</v>
          </cell>
          <cell r="X520">
            <v>32.85</v>
          </cell>
          <cell r="Y520">
            <v>33.68</v>
          </cell>
          <cell r="Z520">
            <v>34.42</v>
          </cell>
          <cell r="AA520">
            <v>35.33</v>
          </cell>
          <cell r="AB520">
            <v>34.69</v>
          </cell>
          <cell r="AC520">
            <v>34.79</v>
          </cell>
          <cell r="AD520">
            <v>35.619999999999997</v>
          </cell>
          <cell r="AE520">
            <v>36.67</v>
          </cell>
          <cell r="AF520">
            <v>37.82</v>
          </cell>
          <cell r="AG520">
            <v>38.659999999999997</v>
          </cell>
          <cell r="AH520">
            <v>36.74</v>
          </cell>
          <cell r="AI520">
            <v>35.44</v>
          </cell>
          <cell r="AJ520">
            <v>34.68</v>
          </cell>
          <cell r="AK520">
            <v>34.07</v>
          </cell>
        </row>
        <row r="521">
          <cell r="A521" t="str">
            <v>SDG_NoInv_Base_ReproTest02C_GVAanfrm</v>
          </cell>
          <cell r="B521" t="str">
            <v>SIclos6_GOVclos11</v>
          </cell>
          <cell r="C521" t="str">
            <v>SDG_NoInv_Base_ReproTest02</v>
          </cell>
          <cell r="D521" t="str">
            <v>C_GVA</v>
          </cell>
          <cell r="E521" t="str">
            <v>anfrm</v>
          </cell>
          <cell r="F521">
            <v>13.07</v>
          </cell>
          <cell r="G521">
            <v>13.67</v>
          </cell>
          <cell r="H521">
            <v>12.56</v>
          </cell>
          <cell r="I521">
            <v>11.18</v>
          </cell>
          <cell r="J521">
            <v>10.74</v>
          </cell>
          <cell r="K521">
            <v>10.79</v>
          </cell>
          <cell r="L521">
            <v>11.3</v>
          </cell>
          <cell r="M521">
            <v>12.91</v>
          </cell>
          <cell r="N521">
            <v>14.13</v>
          </cell>
          <cell r="O521">
            <v>18.260000000000002</v>
          </cell>
          <cell r="P521">
            <v>19.760000000000002</v>
          </cell>
          <cell r="Q521">
            <v>20.02</v>
          </cell>
          <cell r="R521">
            <v>20.09</v>
          </cell>
          <cell r="S521">
            <v>20.49</v>
          </cell>
          <cell r="T521">
            <v>21.05</v>
          </cell>
          <cell r="U521">
            <v>22.02</v>
          </cell>
          <cell r="V521">
            <v>24.62</v>
          </cell>
          <cell r="W521">
            <v>26.57</v>
          </cell>
          <cell r="X521">
            <v>26.74</v>
          </cell>
          <cell r="Y521">
            <v>27.85</v>
          </cell>
          <cell r="Z521">
            <v>28.48</v>
          </cell>
          <cell r="AA521">
            <v>29.88</v>
          </cell>
          <cell r="AB521">
            <v>22.77</v>
          </cell>
          <cell r="AC521">
            <v>20.66</v>
          </cell>
          <cell r="AD521">
            <v>21.46</v>
          </cell>
          <cell r="AE521">
            <v>22.96</v>
          </cell>
          <cell r="AF521">
            <v>24.64</v>
          </cell>
          <cell r="AG521">
            <v>25.44</v>
          </cell>
          <cell r="AH521">
            <v>19.510000000000002</v>
          </cell>
          <cell r="AI521">
            <v>16.2</v>
          </cell>
          <cell r="AJ521">
            <v>14.86</v>
          </cell>
          <cell r="AK521">
            <v>13.97</v>
          </cell>
        </row>
        <row r="522">
          <cell r="A522" t="str">
            <v>SDG_NoInv_Base_ReproTest02C_GVAametp</v>
          </cell>
          <cell r="B522" t="str">
            <v>SIclos6_GOVclos11</v>
          </cell>
          <cell r="C522" t="str">
            <v>SDG_NoInv_Base_ReproTest02</v>
          </cell>
          <cell r="D522" t="str">
            <v>C_GVA</v>
          </cell>
          <cell r="E522" t="str">
            <v>ametp</v>
          </cell>
          <cell r="F522">
            <v>33.25</v>
          </cell>
          <cell r="G522">
            <v>35.76</v>
          </cell>
          <cell r="H522">
            <v>36.71</v>
          </cell>
          <cell r="I522">
            <v>37.08</v>
          </cell>
          <cell r="J522">
            <v>37.56</v>
          </cell>
          <cell r="K522">
            <v>38.39</v>
          </cell>
          <cell r="L522">
            <v>39.549999999999997</v>
          </cell>
          <cell r="M522">
            <v>40.93</v>
          </cell>
          <cell r="N522">
            <v>42.28</v>
          </cell>
          <cell r="O522">
            <v>44.4</v>
          </cell>
          <cell r="P522">
            <v>45.91</v>
          </cell>
          <cell r="Q522">
            <v>47.11</v>
          </cell>
          <cell r="R522">
            <v>48.58</v>
          </cell>
          <cell r="S522">
            <v>50.12</v>
          </cell>
          <cell r="T522">
            <v>51.77</v>
          </cell>
          <cell r="U522">
            <v>53.73</v>
          </cell>
          <cell r="V522">
            <v>55.94</v>
          </cell>
          <cell r="W522">
            <v>57.94</v>
          </cell>
          <cell r="X522">
            <v>59.5</v>
          </cell>
          <cell r="Y522">
            <v>61.26</v>
          </cell>
          <cell r="Z522">
            <v>62.98</v>
          </cell>
          <cell r="AA522">
            <v>64.819999999999993</v>
          </cell>
          <cell r="AB522">
            <v>66.22</v>
          </cell>
          <cell r="AC522">
            <v>67.650000000000006</v>
          </cell>
          <cell r="AD522">
            <v>69.63</v>
          </cell>
          <cell r="AE522">
            <v>71.84</v>
          </cell>
          <cell r="AF522">
            <v>74.23</v>
          </cell>
          <cell r="AG522">
            <v>76.16</v>
          </cell>
          <cell r="AH522">
            <v>73.67</v>
          </cell>
          <cell r="AI522">
            <v>71.31</v>
          </cell>
          <cell r="AJ522">
            <v>69.81</v>
          </cell>
          <cell r="AK522">
            <v>68.459999999999994</v>
          </cell>
        </row>
        <row r="523">
          <cell r="A523" t="str">
            <v>SDG_NoInv_Base_ReproTest02C_GVAamach</v>
          </cell>
          <cell r="B523" t="str">
            <v>SIclos6_GOVclos11</v>
          </cell>
          <cell r="C523" t="str">
            <v>SDG_NoInv_Base_ReproTest02</v>
          </cell>
          <cell r="D523" t="str">
            <v>C_GVA</v>
          </cell>
          <cell r="E523" t="str">
            <v>amach</v>
          </cell>
          <cell r="F523">
            <v>38.67</v>
          </cell>
          <cell r="G523">
            <v>40.92</v>
          </cell>
          <cell r="H523">
            <v>41.79</v>
          </cell>
          <cell r="I523">
            <v>41.92</v>
          </cell>
          <cell r="J523">
            <v>42.29</v>
          </cell>
          <cell r="K523">
            <v>43.13</v>
          </cell>
          <cell r="L523">
            <v>44.39</v>
          </cell>
          <cell r="M523">
            <v>46.13</v>
          </cell>
          <cell r="N523">
            <v>47.72</v>
          </cell>
          <cell r="O523">
            <v>50.56</v>
          </cell>
          <cell r="P523">
            <v>52.29</v>
          </cell>
          <cell r="Q523">
            <v>53.6</v>
          </cell>
          <cell r="R523">
            <v>55.14</v>
          </cell>
          <cell r="S523">
            <v>56.85</v>
          </cell>
          <cell r="T523">
            <v>58.72</v>
          </cell>
          <cell r="U523">
            <v>60.96</v>
          </cell>
          <cell r="V523">
            <v>63.54</v>
          </cell>
          <cell r="W523">
            <v>65.83</v>
          </cell>
          <cell r="X523">
            <v>67.58</v>
          </cell>
          <cell r="Y523">
            <v>69.73</v>
          </cell>
          <cell r="Z523">
            <v>71.81</v>
          </cell>
          <cell r="AA523">
            <v>74.09</v>
          </cell>
          <cell r="AB523">
            <v>74.67</v>
          </cell>
          <cell r="AC523">
            <v>75.91</v>
          </cell>
          <cell r="AD523">
            <v>78.41</v>
          </cell>
          <cell r="AE523">
            <v>81.31</v>
          </cell>
          <cell r="AF523">
            <v>84.41</v>
          </cell>
          <cell r="AG523">
            <v>86.76</v>
          </cell>
          <cell r="AH523">
            <v>82.9</v>
          </cell>
          <cell r="AI523">
            <v>79.5</v>
          </cell>
          <cell r="AJ523">
            <v>77.59</v>
          </cell>
          <cell r="AK523">
            <v>75.959999999999994</v>
          </cell>
        </row>
        <row r="524">
          <cell r="A524" t="str">
            <v>SDG_NoInv_Base_ReproTest02C_GVAafcel</v>
          </cell>
          <cell r="B524" t="str">
            <v>SIclos6_GOVclos11</v>
          </cell>
          <cell r="C524" t="str">
            <v>SDG_NoInv_Base_ReproTest02</v>
          </cell>
          <cell r="D524" t="str">
            <v>C_GVA</v>
          </cell>
          <cell r="E524" t="str">
            <v>afcel</v>
          </cell>
          <cell r="F524">
            <v>0.28999999999999998</v>
          </cell>
          <cell r="G524">
            <v>0.28999999999999998</v>
          </cell>
          <cell r="H524">
            <v>0.28999999999999998</v>
          </cell>
          <cell r="I524">
            <v>0.28000000000000003</v>
          </cell>
          <cell r="J524">
            <v>0.27</v>
          </cell>
          <cell r="K524">
            <v>0.27</v>
          </cell>
          <cell r="L524">
            <v>0.28000000000000003</v>
          </cell>
          <cell r="M524">
            <v>0.28999999999999998</v>
          </cell>
          <cell r="N524">
            <v>0.3</v>
          </cell>
          <cell r="O524">
            <v>0.34</v>
          </cell>
          <cell r="P524">
            <v>0.35</v>
          </cell>
          <cell r="Q524">
            <v>0.35</v>
          </cell>
          <cell r="R524">
            <v>0.35</v>
          </cell>
          <cell r="S524">
            <v>0.35</v>
          </cell>
          <cell r="T524">
            <v>0.35</v>
          </cell>
          <cell r="U524">
            <v>0.35</v>
          </cell>
          <cell r="V524">
            <v>0.36</v>
          </cell>
          <cell r="W524">
            <v>0.36</v>
          </cell>
          <cell r="X524">
            <v>0.36</v>
          </cell>
          <cell r="Y524">
            <v>5.18</v>
          </cell>
          <cell r="Z524">
            <v>10.29</v>
          </cell>
          <cell r="AA524">
            <v>15.46</v>
          </cell>
          <cell r="AB524">
            <v>16.16</v>
          </cell>
          <cell r="AC524">
            <v>16.95</v>
          </cell>
          <cell r="AD524">
            <v>18.079999999999998</v>
          </cell>
          <cell r="AE524">
            <v>19.260000000000002</v>
          </cell>
          <cell r="AF524">
            <v>20.48</v>
          </cell>
          <cell r="AG524">
            <v>20.329999999999998</v>
          </cell>
          <cell r="AH524">
            <v>18.920000000000002</v>
          </cell>
          <cell r="AI524">
            <v>17.23</v>
          </cell>
          <cell r="AJ524">
            <v>16.260000000000002</v>
          </cell>
          <cell r="AK524">
            <v>15.42</v>
          </cell>
        </row>
        <row r="525">
          <cell r="A525" t="str">
            <v>SDG_NoInv_Base_ReproTest02C_GVAaelct</v>
          </cell>
          <cell r="B525" t="str">
            <v>SIclos6_GOVclos11</v>
          </cell>
          <cell r="C525" t="str">
            <v>SDG_NoInv_Base_ReproTest02</v>
          </cell>
          <cell r="D525" t="str">
            <v>C_GVA</v>
          </cell>
          <cell r="E525" t="str">
            <v>aelct</v>
          </cell>
          <cell r="F525">
            <v>0.08</v>
          </cell>
          <cell r="G525">
            <v>0.08</v>
          </cell>
          <cell r="H525">
            <v>0.08</v>
          </cell>
          <cell r="I525">
            <v>0.08</v>
          </cell>
          <cell r="J525">
            <v>7.0000000000000007E-2</v>
          </cell>
          <cell r="K525">
            <v>7.0000000000000007E-2</v>
          </cell>
          <cell r="L525">
            <v>0.08</v>
          </cell>
          <cell r="M525">
            <v>0.08</v>
          </cell>
          <cell r="N525">
            <v>0.08</v>
          </cell>
          <cell r="O525">
            <v>0.09</v>
          </cell>
          <cell r="P525">
            <v>0.09</v>
          </cell>
          <cell r="Q525">
            <v>0.09</v>
          </cell>
          <cell r="R525">
            <v>0.09</v>
          </cell>
          <cell r="S525">
            <v>0.09</v>
          </cell>
          <cell r="T525">
            <v>0.09</v>
          </cell>
          <cell r="U525">
            <v>0.09</v>
          </cell>
          <cell r="V525">
            <v>0.1</v>
          </cell>
          <cell r="W525">
            <v>0.1</v>
          </cell>
          <cell r="X525">
            <v>3.89</v>
          </cell>
          <cell r="Y525">
            <v>3.89</v>
          </cell>
          <cell r="Z525">
            <v>2.13</v>
          </cell>
          <cell r="AA525">
            <v>2.13</v>
          </cell>
          <cell r="AB525">
            <v>2.0699999999999998</v>
          </cell>
          <cell r="AC525">
            <v>2.0299999999999998</v>
          </cell>
          <cell r="AD525">
            <v>1.1399999999999999</v>
          </cell>
          <cell r="AE525">
            <v>1.1499999999999999</v>
          </cell>
          <cell r="AF525">
            <v>1.1499999999999999</v>
          </cell>
          <cell r="AG525">
            <v>1.1399999999999999</v>
          </cell>
          <cell r="AH525">
            <v>1.07</v>
          </cell>
          <cell r="AI525">
            <v>7.44</v>
          </cell>
          <cell r="AJ525">
            <v>7.07</v>
          </cell>
          <cell r="AK525">
            <v>6.75</v>
          </cell>
        </row>
        <row r="526">
          <cell r="A526" t="str">
            <v>SDG_NoInv_Base_ReproTest02C_GVAaemch</v>
          </cell>
          <cell r="B526" t="str">
            <v>SIclos6_GOVclos11</v>
          </cell>
          <cell r="C526" t="str">
            <v>SDG_NoInv_Base_ReproTest02</v>
          </cell>
          <cell r="D526" t="str">
            <v>C_GVA</v>
          </cell>
          <cell r="E526" t="str">
            <v>aemch</v>
          </cell>
          <cell r="F526">
            <v>8.99</v>
          </cell>
          <cell r="G526">
            <v>9.75</v>
          </cell>
          <cell r="H526">
            <v>10.039999999999999</v>
          </cell>
          <cell r="I526">
            <v>10.09</v>
          </cell>
          <cell r="J526">
            <v>10.16</v>
          </cell>
          <cell r="K526">
            <v>10.37</v>
          </cell>
          <cell r="L526">
            <v>10.69</v>
          </cell>
          <cell r="M526">
            <v>11.17</v>
          </cell>
          <cell r="N526">
            <v>11.6</v>
          </cell>
          <cell r="O526">
            <v>12.33</v>
          </cell>
          <cell r="P526">
            <v>12.81</v>
          </cell>
          <cell r="Q526">
            <v>13.16</v>
          </cell>
          <cell r="R526">
            <v>13.57</v>
          </cell>
          <cell r="S526">
            <v>14.02</v>
          </cell>
          <cell r="T526">
            <v>14.49</v>
          </cell>
          <cell r="U526">
            <v>15.07</v>
          </cell>
          <cell r="V526">
            <v>15.69</v>
          </cell>
          <cell r="W526">
            <v>16.29</v>
          </cell>
          <cell r="X526">
            <v>16.82</v>
          </cell>
          <cell r="Y526">
            <v>17.34</v>
          </cell>
          <cell r="Z526">
            <v>17.84</v>
          </cell>
          <cell r="AA526">
            <v>18.399999999999999</v>
          </cell>
          <cell r="AB526">
            <v>18.309999999999999</v>
          </cell>
          <cell r="AC526">
            <v>18.420000000000002</v>
          </cell>
          <cell r="AD526">
            <v>18.91</v>
          </cell>
          <cell r="AE526">
            <v>19.510000000000002</v>
          </cell>
          <cell r="AF526">
            <v>20.190000000000001</v>
          </cell>
          <cell r="AG526">
            <v>20.78</v>
          </cell>
          <cell r="AH526">
            <v>19.57</v>
          </cell>
          <cell r="AI526">
            <v>18.46</v>
          </cell>
          <cell r="AJ526">
            <v>17.850000000000001</v>
          </cell>
          <cell r="AK526">
            <v>17.309999999999999</v>
          </cell>
        </row>
        <row r="527">
          <cell r="A527" t="str">
            <v>SDG_NoInv_Base_ReproTest02C_GVAasequ</v>
          </cell>
          <cell r="B527" t="str">
            <v>SIclos6_GOVclos11</v>
          </cell>
          <cell r="C527" t="str">
            <v>SDG_NoInv_Base_ReproTest02</v>
          </cell>
          <cell r="D527" t="str">
            <v>C_GVA</v>
          </cell>
          <cell r="E527" t="str">
            <v>asequ</v>
          </cell>
          <cell r="F527">
            <v>8.7799999999999994</v>
          </cell>
          <cell r="G527">
            <v>9.99</v>
          </cell>
          <cell r="H527">
            <v>10.039999999999999</v>
          </cell>
          <cell r="I527">
            <v>9.8699999999999992</v>
          </cell>
          <cell r="J527">
            <v>9.86</v>
          </cell>
          <cell r="K527">
            <v>10.01</v>
          </cell>
          <cell r="L527">
            <v>10.28</v>
          </cell>
          <cell r="M527">
            <v>10.79</v>
          </cell>
          <cell r="N527">
            <v>11.22</v>
          </cell>
          <cell r="O527">
            <v>12.07</v>
          </cell>
          <cell r="P527">
            <v>12.5</v>
          </cell>
          <cell r="Q527">
            <v>12.81</v>
          </cell>
          <cell r="R527">
            <v>13.15</v>
          </cell>
          <cell r="S527">
            <v>13.55</v>
          </cell>
          <cell r="T527">
            <v>14.01</v>
          </cell>
          <cell r="U527">
            <v>14.57</v>
          </cell>
          <cell r="V527">
            <v>15.12</v>
          </cell>
          <cell r="W527">
            <v>15.71</v>
          </cell>
          <cell r="X527">
            <v>16.329999999999998</v>
          </cell>
          <cell r="Y527">
            <v>16.899999999999999</v>
          </cell>
          <cell r="Z527">
            <v>17.440000000000001</v>
          </cell>
          <cell r="AA527">
            <v>18.059999999999999</v>
          </cell>
          <cell r="AB527">
            <v>17.71</v>
          </cell>
          <cell r="AC527">
            <v>17.760000000000002</v>
          </cell>
          <cell r="AD527">
            <v>18.36</v>
          </cell>
          <cell r="AE527">
            <v>19.09</v>
          </cell>
          <cell r="AF527">
            <v>19.87</v>
          </cell>
          <cell r="AG527">
            <v>20.48</v>
          </cell>
          <cell r="AH527">
            <v>19</v>
          </cell>
          <cell r="AI527">
            <v>17.690000000000001</v>
          </cell>
          <cell r="AJ527">
            <v>17.04</v>
          </cell>
          <cell r="AK527">
            <v>16.52</v>
          </cell>
        </row>
        <row r="528">
          <cell r="A528" t="str">
            <v>SDG_NoInv_Base_ReproTest02C_GVAavehi</v>
          </cell>
          <cell r="B528" t="str">
            <v>SIclos6_GOVclos11</v>
          </cell>
          <cell r="C528" t="str">
            <v>SDG_NoInv_Base_ReproTest02</v>
          </cell>
          <cell r="D528" t="str">
            <v>C_GVA</v>
          </cell>
          <cell r="E528" t="str">
            <v>avehi</v>
          </cell>
          <cell r="F528">
            <v>39.57</v>
          </cell>
          <cell r="G528">
            <v>42.98</v>
          </cell>
          <cell r="H528">
            <v>44.11</v>
          </cell>
          <cell r="I528">
            <v>44.26</v>
          </cell>
          <cell r="J528">
            <v>44.6</v>
          </cell>
          <cell r="K528">
            <v>45.6</v>
          </cell>
          <cell r="L528">
            <v>47.03</v>
          </cell>
          <cell r="M528">
            <v>49.07</v>
          </cell>
          <cell r="N528">
            <v>50.99</v>
          </cell>
          <cell r="O528">
            <v>53.5</v>
          </cell>
          <cell r="P528">
            <v>55.57</v>
          </cell>
          <cell r="Q528">
            <v>57.41</v>
          </cell>
          <cell r="R528">
            <v>59.52</v>
          </cell>
          <cell r="S528">
            <v>61.76</v>
          </cell>
          <cell r="T528">
            <v>64.2</v>
          </cell>
          <cell r="U528">
            <v>67.13</v>
          </cell>
          <cell r="V528">
            <v>70.349999999999994</v>
          </cell>
          <cell r="W528">
            <v>73.459999999999994</v>
          </cell>
          <cell r="X528">
            <v>76.17</v>
          </cell>
          <cell r="Y528">
            <v>77.150000000000006</v>
          </cell>
          <cell r="Z528">
            <v>78.2</v>
          </cell>
          <cell r="AA528">
            <v>79.38</v>
          </cell>
          <cell r="AB528">
            <v>79.67</v>
          </cell>
          <cell r="AC528">
            <v>80.790000000000006</v>
          </cell>
          <cell r="AD528">
            <v>83.43</v>
          </cell>
          <cell r="AE528">
            <v>86.56</v>
          </cell>
          <cell r="AF528">
            <v>89.95</v>
          </cell>
          <cell r="AG528">
            <v>93.19</v>
          </cell>
          <cell r="AH528">
            <v>89.09</v>
          </cell>
          <cell r="AI528">
            <v>84.77</v>
          </cell>
          <cell r="AJ528">
            <v>82.26</v>
          </cell>
          <cell r="AK528">
            <v>80.14</v>
          </cell>
        </row>
        <row r="529">
          <cell r="A529" t="str">
            <v>SDG_NoInv_Base_ReproTest02C_GVAatequ</v>
          </cell>
          <cell r="B529" t="str">
            <v>SIclos6_GOVclos11</v>
          </cell>
          <cell r="C529" t="str">
            <v>SDG_NoInv_Base_ReproTest02</v>
          </cell>
          <cell r="D529" t="str">
            <v>C_GVA</v>
          </cell>
          <cell r="E529" t="str">
            <v>atequ</v>
          </cell>
          <cell r="F529">
            <v>7.09</v>
          </cell>
          <cell r="G529">
            <v>7.24</v>
          </cell>
          <cell r="H529">
            <v>7.46</v>
          </cell>
          <cell r="I529">
            <v>7.3</v>
          </cell>
          <cell r="J529">
            <v>7.31</v>
          </cell>
          <cell r="K529">
            <v>7.42</v>
          </cell>
          <cell r="L529">
            <v>7.66</v>
          </cell>
          <cell r="M529">
            <v>8.15</v>
          </cell>
          <cell r="N529">
            <v>8.56</v>
          </cell>
          <cell r="O529">
            <v>9.8699999999999992</v>
          </cell>
          <cell r="P529">
            <v>10.43</v>
          </cell>
          <cell r="Q529">
            <v>10.72</v>
          </cell>
          <cell r="R529">
            <v>10.92</v>
          </cell>
          <cell r="S529">
            <v>11.21</v>
          </cell>
          <cell r="T529">
            <v>11.58</v>
          </cell>
          <cell r="U529">
            <v>12.03</v>
          </cell>
          <cell r="V529">
            <v>12.59</v>
          </cell>
          <cell r="W529">
            <v>13.07</v>
          </cell>
          <cell r="X529">
            <v>13.38</v>
          </cell>
          <cell r="Y529">
            <v>13.8</v>
          </cell>
          <cell r="Z529">
            <v>14.15</v>
          </cell>
          <cell r="AA529">
            <v>14.63</v>
          </cell>
          <cell r="AB529">
            <v>14</v>
          </cell>
          <cell r="AC529">
            <v>13.84</v>
          </cell>
          <cell r="AD529">
            <v>14.24</v>
          </cell>
          <cell r="AE529">
            <v>14.8</v>
          </cell>
          <cell r="AF529">
            <v>15.42</v>
          </cell>
          <cell r="AG529">
            <v>15.78</v>
          </cell>
          <cell r="AH529">
            <v>14.21</v>
          </cell>
          <cell r="AI529">
            <v>12.89</v>
          </cell>
          <cell r="AJ529">
            <v>12.2</v>
          </cell>
          <cell r="AK529">
            <v>11.65</v>
          </cell>
        </row>
        <row r="530">
          <cell r="A530" t="str">
            <v>SDG_NoInv_Base_ReproTest02C_GVAafurn</v>
          </cell>
          <cell r="B530" t="str">
            <v>SIclos6_GOVclos11</v>
          </cell>
          <cell r="C530" t="str">
            <v>SDG_NoInv_Base_ReproTest02</v>
          </cell>
          <cell r="D530" t="str">
            <v>C_GVA</v>
          </cell>
          <cell r="E530" t="str">
            <v>afurn</v>
          </cell>
          <cell r="F530">
            <v>6.09</v>
          </cell>
          <cell r="G530">
            <v>6.48</v>
          </cell>
          <cell r="H530">
            <v>6.65</v>
          </cell>
          <cell r="I530">
            <v>6.72</v>
          </cell>
          <cell r="J530">
            <v>6.83</v>
          </cell>
          <cell r="K530">
            <v>7</v>
          </cell>
          <cell r="L530">
            <v>7.22</v>
          </cell>
          <cell r="M530">
            <v>7.49</v>
          </cell>
          <cell r="N530">
            <v>7.76</v>
          </cell>
          <cell r="O530">
            <v>8.23</v>
          </cell>
          <cell r="P530">
            <v>8.5399999999999991</v>
          </cell>
          <cell r="Q530">
            <v>8.7799999999999994</v>
          </cell>
          <cell r="R530">
            <v>9.06</v>
          </cell>
          <cell r="S530">
            <v>9.3699999999999992</v>
          </cell>
          <cell r="T530">
            <v>9.6999999999999993</v>
          </cell>
          <cell r="U530">
            <v>10.08</v>
          </cell>
          <cell r="V530">
            <v>10.49</v>
          </cell>
          <cell r="W530">
            <v>10.9</v>
          </cell>
          <cell r="X530">
            <v>11.27</v>
          </cell>
          <cell r="Y530">
            <v>11.63</v>
          </cell>
          <cell r="Z530">
            <v>11.98</v>
          </cell>
          <cell r="AA530">
            <v>12.34</v>
          </cell>
          <cell r="AB530">
            <v>12.68</v>
          </cell>
          <cell r="AC530">
            <v>12.97</v>
          </cell>
          <cell r="AD530">
            <v>13.34</v>
          </cell>
          <cell r="AE530">
            <v>13.73</v>
          </cell>
          <cell r="AF530">
            <v>14.17</v>
          </cell>
          <cell r="AG530">
            <v>14.54</v>
          </cell>
          <cell r="AH530">
            <v>14.18</v>
          </cell>
          <cell r="AI530">
            <v>13.77</v>
          </cell>
          <cell r="AJ530">
            <v>13.5</v>
          </cell>
          <cell r="AK530">
            <v>13.23</v>
          </cell>
        </row>
        <row r="531">
          <cell r="A531" t="str">
            <v>SDG_NoInv_Base_ReproTest02C_GVAaoman</v>
          </cell>
          <cell r="B531" t="str">
            <v>SIclos6_GOVclos11</v>
          </cell>
          <cell r="C531" t="str">
            <v>SDG_NoInv_Base_ReproTest02</v>
          </cell>
          <cell r="D531" t="str">
            <v>C_GVA</v>
          </cell>
          <cell r="E531" t="str">
            <v>aoman</v>
          </cell>
          <cell r="F531">
            <v>25.46</v>
          </cell>
          <cell r="G531">
            <v>26.09</v>
          </cell>
          <cell r="H531">
            <v>26.87</v>
          </cell>
          <cell r="I531">
            <v>26.65</v>
          </cell>
          <cell r="J531">
            <v>27.04</v>
          </cell>
          <cell r="K531">
            <v>27.54</v>
          </cell>
          <cell r="L531">
            <v>28.26</v>
          </cell>
          <cell r="M531">
            <v>29.38</v>
          </cell>
          <cell r="N531">
            <v>30.41</v>
          </cell>
          <cell r="O531">
            <v>34.31</v>
          </cell>
          <cell r="P531">
            <v>35.71</v>
          </cell>
          <cell r="Q531">
            <v>36.39</v>
          </cell>
          <cell r="R531">
            <v>37.14</v>
          </cell>
          <cell r="S531">
            <v>38.11</v>
          </cell>
          <cell r="T531">
            <v>39.25</v>
          </cell>
          <cell r="U531">
            <v>40.51</v>
          </cell>
          <cell r="V531">
            <v>41.66</v>
          </cell>
          <cell r="W531">
            <v>43.01</v>
          </cell>
          <cell r="X531">
            <v>44.35</v>
          </cell>
          <cell r="Y531">
            <v>45.48</v>
          </cell>
          <cell r="Z531">
            <v>46.5</v>
          </cell>
          <cell r="AA531">
            <v>47.84</v>
          </cell>
          <cell r="AB531">
            <v>48.77</v>
          </cell>
          <cell r="AC531">
            <v>49.72</v>
          </cell>
          <cell r="AD531">
            <v>51.09</v>
          </cell>
          <cell r="AE531">
            <v>52.51</v>
          </cell>
          <cell r="AF531">
            <v>54.05</v>
          </cell>
          <cell r="AG531">
            <v>55.09</v>
          </cell>
          <cell r="AH531">
            <v>53.19</v>
          </cell>
          <cell r="AI531">
            <v>50.69</v>
          </cell>
          <cell r="AJ531">
            <v>49.17</v>
          </cell>
          <cell r="AK531">
            <v>47.7</v>
          </cell>
        </row>
        <row r="532">
          <cell r="A532" t="str">
            <v>SDG_NoInv_Base_ReproTest02C_GVAaelec</v>
          </cell>
          <cell r="B532" t="str">
            <v>SIclos6_GOVclos11</v>
          </cell>
          <cell r="C532" t="str">
            <v>SDG_NoInv_Base_ReproTest02</v>
          </cell>
          <cell r="D532" t="str">
            <v>C_GVA</v>
          </cell>
          <cell r="E532" t="str">
            <v>aelec</v>
          </cell>
          <cell r="F532">
            <v>142.19999999999999</v>
          </cell>
          <cell r="G532">
            <v>152.88999999999999</v>
          </cell>
          <cell r="H532">
            <v>142.13</v>
          </cell>
          <cell r="I532">
            <v>142.88</v>
          </cell>
          <cell r="J532">
            <v>144.5</v>
          </cell>
          <cell r="K532">
            <v>147.55000000000001</v>
          </cell>
          <cell r="L532">
            <v>150.85</v>
          </cell>
          <cell r="M532">
            <v>150.1</v>
          </cell>
          <cell r="N532">
            <v>147.62</v>
          </cell>
          <cell r="O532">
            <v>146.97</v>
          </cell>
          <cell r="P532">
            <v>150.09</v>
          </cell>
          <cell r="Q532">
            <v>155.47</v>
          </cell>
          <cell r="R532">
            <v>165.09</v>
          </cell>
          <cell r="S532">
            <v>172.26</v>
          </cell>
          <cell r="T532">
            <v>179.32</v>
          </cell>
          <cell r="U532">
            <v>186.11</v>
          </cell>
          <cell r="V532">
            <v>186.96</v>
          </cell>
          <cell r="W532">
            <v>192.77</v>
          </cell>
          <cell r="X532">
            <v>206.37</v>
          </cell>
          <cell r="Y532">
            <v>218.87</v>
          </cell>
          <cell r="Z532">
            <v>232.41</v>
          </cell>
          <cell r="AA532">
            <v>246.04</v>
          </cell>
          <cell r="AB532">
            <v>255.22</v>
          </cell>
          <cell r="AC532">
            <v>266.74</v>
          </cell>
          <cell r="AD532">
            <v>279.58999999999997</v>
          </cell>
          <cell r="AE532">
            <v>292.26</v>
          </cell>
          <cell r="AF532">
            <v>305</v>
          </cell>
          <cell r="AG532">
            <v>348.76</v>
          </cell>
          <cell r="AH532">
            <v>386.16</v>
          </cell>
          <cell r="AI532">
            <v>430.55</v>
          </cell>
          <cell r="AJ532">
            <v>475.92</v>
          </cell>
          <cell r="AK532">
            <v>517.44000000000005</v>
          </cell>
        </row>
        <row r="533">
          <cell r="A533" t="str">
            <v>SDG_NoInv_Base_ReproTest02C_GVAawatr</v>
          </cell>
          <cell r="B533" t="str">
            <v>SIclos6_GOVclos11</v>
          </cell>
          <cell r="C533" t="str">
            <v>SDG_NoInv_Base_ReproTest02</v>
          </cell>
          <cell r="D533" t="str">
            <v>C_GVA</v>
          </cell>
          <cell r="E533" t="str">
            <v>awatr</v>
          </cell>
          <cell r="F533">
            <v>38.119999999999997</v>
          </cell>
          <cell r="G533">
            <v>32.1</v>
          </cell>
          <cell r="H533">
            <v>34.28</v>
          </cell>
          <cell r="I533">
            <v>35.61</v>
          </cell>
          <cell r="J533">
            <v>36.78</v>
          </cell>
          <cell r="K533">
            <v>37.99</v>
          </cell>
          <cell r="L533">
            <v>39.229999999999997</v>
          </cell>
          <cell r="M533">
            <v>40.39</v>
          </cell>
          <cell r="N533">
            <v>41.48</v>
          </cell>
          <cell r="O533">
            <v>42.83</v>
          </cell>
          <cell r="P533">
            <v>44.2</v>
          </cell>
          <cell r="Q533">
            <v>45.61</v>
          </cell>
          <cell r="R533">
            <v>47.38</v>
          </cell>
          <cell r="S533">
            <v>49.43</v>
          </cell>
          <cell r="T533">
            <v>51.55</v>
          </cell>
          <cell r="U533">
            <v>53.48</v>
          </cell>
          <cell r="V533">
            <v>55.55</v>
          </cell>
          <cell r="W533">
            <v>57.77</v>
          </cell>
          <cell r="X533">
            <v>59.94</v>
          </cell>
          <cell r="Y533">
            <v>61.82</v>
          </cell>
          <cell r="Z533">
            <v>63.78</v>
          </cell>
          <cell r="AA533">
            <v>65.760000000000005</v>
          </cell>
          <cell r="AB533">
            <v>68.790000000000006</v>
          </cell>
          <cell r="AC533">
            <v>71.47</v>
          </cell>
          <cell r="AD533">
            <v>74.37</v>
          </cell>
          <cell r="AE533">
            <v>77.27</v>
          </cell>
          <cell r="AF533">
            <v>80.430000000000007</v>
          </cell>
          <cell r="AG533">
            <v>83.43</v>
          </cell>
          <cell r="AH533">
            <v>85.21</v>
          </cell>
          <cell r="AI533">
            <v>86.48</v>
          </cell>
          <cell r="AJ533">
            <v>87.39</v>
          </cell>
          <cell r="AK533">
            <v>88</v>
          </cell>
        </row>
        <row r="534">
          <cell r="A534" t="str">
            <v>SDG_NoInv_Base_ReproTest02C_GVAacons</v>
          </cell>
          <cell r="B534" t="str">
            <v>SIclos6_GOVclos11</v>
          </cell>
          <cell r="C534" t="str">
            <v>SDG_NoInv_Base_ReproTest02</v>
          </cell>
          <cell r="D534" t="str">
            <v>C_GVA</v>
          </cell>
          <cell r="E534" t="str">
            <v>acons</v>
          </cell>
          <cell r="F534">
            <v>140.65</v>
          </cell>
          <cell r="G534">
            <v>149.66999999999999</v>
          </cell>
          <cell r="H534">
            <v>149.22999999999999</v>
          </cell>
          <cell r="I534">
            <v>150.22</v>
          </cell>
          <cell r="J534">
            <v>151.46</v>
          </cell>
          <cell r="K534">
            <v>154.31</v>
          </cell>
          <cell r="L534">
            <v>158.16</v>
          </cell>
          <cell r="M534">
            <v>162.96</v>
          </cell>
          <cell r="N534">
            <v>167.7</v>
          </cell>
          <cell r="O534">
            <v>172.83</v>
          </cell>
          <cell r="P534">
            <v>178.4</v>
          </cell>
          <cell r="Q534">
            <v>183.8</v>
          </cell>
          <cell r="R534">
            <v>190.31</v>
          </cell>
          <cell r="S534">
            <v>197.19</v>
          </cell>
          <cell r="T534">
            <v>204.34</v>
          </cell>
          <cell r="U534">
            <v>212.39</v>
          </cell>
          <cell r="V534">
            <v>221.58</v>
          </cell>
          <cell r="W534">
            <v>229.96</v>
          </cell>
          <cell r="X534">
            <v>236.7</v>
          </cell>
          <cell r="Y534">
            <v>244.01</v>
          </cell>
          <cell r="Z534">
            <v>251.98</v>
          </cell>
          <cell r="AA534">
            <v>259.43</v>
          </cell>
          <cell r="AB534">
            <v>263.91000000000003</v>
          </cell>
          <cell r="AC534">
            <v>269.98</v>
          </cell>
          <cell r="AD534">
            <v>279.07</v>
          </cell>
          <cell r="AE534">
            <v>288.98</v>
          </cell>
          <cell r="AF534">
            <v>299.29000000000002</v>
          </cell>
          <cell r="AG534">
            <v>308.20999999999998</v>
          </cell>
          <cell r="AH534">
            <v>304.17</v>
          </cell>
          <cell r="AI534">
            <v>299.36</v>
          </cell>
          <cell r="AJ534">
            <v>297.27999999999997</v>
          </cell>
          <cell r="AK534">
            <v>294.85000000000002</v>
          </cell>
        </row>
        <row r="535">
          <cell r="A535" t="str">
            <v>SDG_NoInv_Base_ReproTest02C_GVAatrad</v>
          </cell>
          <cell r="B535" t="str">
            <v>SIclos6_GOVclos11</v>
          </cell>
          <cell r="C535" t="str">
            <v>SDG_NoInv_Base_ReproTest02</v>
          </cell>
          <cell r="D535" t="str">
            <v>C_GVA</v>
          </cell>
          <cell r="E535" t="str">
            <v>atrad</v>
          </cell>
          <cell r="F535">
            <v>482.47</v>
          </cell>
          <cell r="G535">
            <v>445.48</v>
          </cell>
          <cell r="H535">
            <v>462.67</v>
          </cell>
          <cell r="I535">
            <v>478.15</v>
          </cell>
          <cell r="J535">
            <v>482.27</v>
          </cell>
          <cell r="K535">
            <v>489.56</v>
          </cell>
          <cell r="L535">
            <v>499.25</v>
          </cell>
          <cell r="M535">
            <v>511.97</v>
          </cell>
          <cell r="N535">
            <v>524.26</v>
          </cell>
          <cell r="O535">
            <v>494.41</v>
          </cell>
          <cell r="P535">
            <v>505.56</v>
          </cell>
          <cell r="Q535">
            <v>525.29</v>
          </cell>
          <cell r="R535">
            <v>546.30999999999995</v>
          </cell>
          <cell r="S535">
            <v>566.52</v>
          </cell>
          <cell r="T535">
            <v>586.66999999999996</v>
          </cell>
          <cell r="U535">
            <v>607.91</v>
          </cell>
          <cell r="V535">
            <v>631.01</v>
          </cell>
          <cell r="W535">
            <v>653.47</v>
          </cell>
          <cell r="X535">
            <v>673.83</v>
          </cell>
          <cell r="Y535">
            <v>690.47</v>
          </cell>
          <cell r="Z535">
            <v>705.81</v>
          </cell>
          <cell r="AA535">
            <v>722.21</v>
          </cell>
          <cell r="AB535">
            <v>717.72</v>
          </cell>
          <cell r="AC535">
            <v>722.58</v>
          </cell>
          <cell r="AD535">
            <v>737.74</v>
          </cell>
          <cell r="AE535">
            <v>756</v>
          </cell>
          <cell r="AF535">
            <v>776.53</v>
          </cell>
          <cell r="AG535">
            <v>792.21</v>
          </cell>
          <cell r="AH535">
            <v>768.5</v>
          </cell>
          <cell r="AI535">
            <v>745.87</v>
          </cell>
          <cell r="AJ535">
            <v>731.66</v>
          </cell>
          <cell r="AK535">
            <v>718.81</v>
          </cell>
        </row>
        <row r="536">
          <cell r="A536" t="str">
            <v>SDG_NoInv_Base_ReproTest02C_GVAahotl</v>
          </cell>
          <cell r="B536" t="str">
            <v>SIclos6_GOVclos11</v>
          </cell>
          <cell r="C536" t="str">
            <v>SDG_NoInv_Base_ReproTest02</v>
          </cell>
          <cell r="D536" t="str">
            <v>C_GVA</v>
          </cell>
          <cell r="E536" t="str">
            <v>ahotl</v>
          </cell>
          <cell r="F536">
            <v>37.69</v>
          </cell>
          <cell r="G536">
            <v>35.950000000000003</v>
          </cell>
          <cell r="H536">
            <v>38.119999999999997</v>
          </cell>
          <cell r="I536">
            <v>38.94</v>
          </cell>
          <cell r="J536">
            <v>39.75</v>
          </cell>
          <cell r="K536">
            <v>40.89</v>
          </cell>
          <cell r="L536">
            <v>42.12</v>
          </cell>
          <cell r="M536">
            <v>43.49</v>
          </cell>
          <cell r="N536">
            <v>44.9</v>
          </cell>
          <cell r="O536">
            <v>47.45</v>
          </cell>
          <cell r="P536">
            <v>49.24</v>
          </cell>
          <cell r="Q536">
            <v>50.76</v>
          </cell>
          <cell r="R536">
            <v>52.6</v>
          </cell>
          <cell r="S536">
            <v>54.63</v>
          </cell>
          <cell r="T536">
            <v>56.85</v>
          </cell>
          <cell r="U536">
            <v>59.18</v>
          </cell>
          <cell r="V536">
            <v>61.51</v>
          </cell>
          <cell r="W536">
            <v>64.12</v>
          </cell>
          <cell r="X536">
            <v>66.930000000000007</v>
          </cell>
          <cell r="Y536">
            <v>69.37</v>
          </cell>
          <cell r="Z536">
            <v>71.77</v>
          </cell>
          <cell r="AA536">
            <v>74.28</v>
          </cell>
          <cell r="AB536">
            <v>77.41</v>
          </cell>
          <cell r="AC536">
            <v>80</v>
          </cell>
          <cell r="AD536">
            <v>82.55</v>
          </cell>
          <cell r="AE536">
            <v>85.23</v>
          </cell>
          <cell r="AF536">
            <v>88.19</v>
          </cell>
          <cell r="AG536">
            <v>91.01</v>
          </cell>
          <cell r="AH536">
            <v>91.61</v>
          </cell>
          <cell r="AI536">
            <v>91.09</v>
          </cell>
          <cell r="AJ536">
            <v>90.45</v>
          </cell>
          <cell r="AK536">
            <v>89.63</v>
          </cell>
        </row>
        <row r="537">
          <cell r="A537" t="str">
            <v>SDG_NoInv_Base_ReproTest02C_GVAaltrp-p</v>
          </cell>
          <cell r="B537" t="str">
            <v>SIclos6_GOVclos11</v>
          </cell>
          <cell r="C537" t="str">
            <v>SDG_NoInv_Base_ReproTest02</v>
          </cell>
          <cell r="D537" t="str">
            <v>C_GVA</v>
          </cell>
          <cell r="E537" t="str">
            <v>altrp-p</v>
          </cell>
          <cell r="F537">
            <v>60.68</v>
          </cell>
          <cell r="G537">
            <v>57.26</v>
          </cell>
          <cell r="H537">
            <v>57.3</v>
          </cell>
          <cell r="I537">
            <v>58.73</v>
          </cell>
          <cell r="J537">
            <v>59.88</v>
          </cell>
          <cell r="K537">
            <v>60.9</v>
          </cell>
          <cell r="L537">
            <v>62.11</v>
          </cell>
          <cell r="M537">
            <v>63.8</v>
          </cell>
          <cell r="N537">
            <v>66</v>
          </cell>
          <cell r="O537">
            <v>69.34</v>
          </cell>
          <cell r="P537">
            <v>72.34</v>
          </cell>
          <cell r="Q537">
            <v>74.77</v>
          </cell>
          <cell r="R537">
            <v>77.849999999999994</v>
          </cell>
          <cell r="S537">
            <v>81</v>
          </cell>
          <cell r="T537">
            <v>84.14</v>
          </cell>
          <cell r="U537">
            <v>87.63</v>
          </cell>
          <cell r="V537">
            <v>90.74</v>
          </cell>
          <cell r="W537">
            <v>94.06</v>
          </cell>
          <cell r="X537">
            <v>97.46</v>
          </cell>
          <cell r="Y537">
            <v>100.23</v>
          </cell>
          <cell r="Z537">
            <v>102.72</v>
          </cell>
          <cell r="AA537">
            <v>105.29</v>
          </cell>
          <cell r="AB537">
            <v>108.21</v>
          </cell>
          <cell r="AC537">
            <v>110.61</v>
          </cell>
          <cell r="AD537">
            <v>112.64</v>
          </cell>
          <cell r="AE537">
            <v>114.99</v>
          </cell>
          <cell r="AF537">
            <v>117.52</v>
          </cell>
          <cell r="AG537">
            <v>119.54</v>
          </cell>
          <cell r="AH537">
            <v>118.94</v>
          </cell>
          <cell r="AI537">
            <v>118.03</v>
          </cell>
          <cell r="AJ537">
            <v>118.1</v>
          </cell>
          <cell r="AK537">
            <v>117.31</v>
          </cell>
        </row>
        <row r="538">
          <cell r="A538" t="str">
            <v>SDG_NoInv_Base_ReproTest02C_GVAaltrp-f</v>
          </cell>
          <cell r="B538" t="str">
            <v>SIclos6_GOVclos11</v>
          </cell>
          <cell r="C538" t="str">
            <v>SDG_NoInv_Base_ReproTest02</v>
          </cell>
          <cell r="D538" t="str">
            <v>C_GVA</v>
          </cell>
          <cell r="E538" t="str">
            <v>altrp-f</v>
          </cell>
          <cell r="F538">
            <v>247.43</v>
          </cell>
          <cell r="G538">
            <v>219.03</v>
          </cell>
          <cell r="H538">
            <v>225.5</v>
          </cell>
          <cell r="I538">
            <v>235.65</v>
          </cell>
          <cell r="J538">
            <v>241.38</v>
          </cell>
          <cell r="K538">
            <v>243.75</v>
          </cell>
          <cell r="L538">
            <v>246.47</v>
          </cell>
          <cell r="M538">
            <v>250.36</v>
          </cell>
          <cell r="N538">
            <v>259.74</v>
          </cell>
          <cell r="O538">
            <v>267.98</v>
          </cell>
          <cell r="P538">
            <v>281.86</v>
          </cell>
          <cell r="Q538">
            <v>298.57</v>
          </cell>
          <cell r="R538">
            <v>309.22000000000003</v>
          </cell>
          <cell r="S538">
            <v>314.94</v>
          </cell>
          <cell r="T538">
            <v>322.22000000000003</v>
          </cell>
          <cell r="U538">
            <v>340.85</v>
          </cell>
          <cell r="V538">
            <v>355.43</v>
          </cell>
          <cell r="W538">
            <v>362.83</v>
          </cell>
          <cell r="X538">
            <v>374.46</v>
          </cell>
          <cell r="Y538">
            <v>392.03</v>
          </cell>
          <cell r="Z538">
            <v>412.8</v>
          </cell>
          <cell r="AA538">
            <v>430.96</v>
          </cell>
          <cell r="AB538">
            <v>441.05</v>
          </cell>
          <cell r="AC538">
            <v>457.75</v>
          </cell>
          <cell r="AD538">
            <v>470.35</v>
          </cell>
          <cell r="AE538">
            <v>484.03</v>
          </cell>
          <cell r="AF538">
            <v>490.01</v>
          </cell>
          <cell r="AG538">
            <v>495.48</v>
          </cell>
          <cell r="AH538">
            <v>497.02</v>
          </cell>
          <cell r="AI538">
            <v>497.6</v>
          </cell>
          <cell r="AJ538">
            <v>500.1</v>
          </cell>
          <cell r="AK538">
            <v>500.69</v>
          </cell>
        </row>
        <row r="539">
          <cell r="A539" t="str">
            <v>SDG_NoInv_Base_ReproTest02C_GVAaotrp-p</v>
          </cell>
          <cell r="B539" t="str">
            <v>SIclos6_GOVclos11</v>
          </cell>
          <cell r="C539" t="str">
            <v>SDG_NoInv_Base_ReproTest02</v>
          </cell>
          <cell r="D539" t="str">
            <v>C_GVA</v>
          </cell>
          <cell r="E539" t="str">
            <v>aotrp-p</v>
          </cell>
          <cell r="F539">
            <v>8.1</v>
          </cell>
          <cell r="G539">
            <v>8.59</v>
          </cell>
          <cell r="H539">
            <v>9.06</v>
          </cell>
          <cell r="I539">
            <v>9.75</v>
          </cell>
          <cell r="J539">
            <v>10.130000000000001</v>
          </cell>
          <cell r="K539">
            <v>10.33</v>
          </cell>
          <cell r="L539">
            <v>10.49</v>
          </cell>
          <cell r="M539">
            <v>10.64</v>
          </cell>
          <cell r="N539">
            <v>10.78</v>
          </cell>
          <cell r="O539">
            <v>10.36</v>
          </cell>
          <cell r="P539">
            <v>10.6</v>
          </cell>
          <cell r="Q539">
            <v>10.89</v>
          </cell>
          <cell r="R539">
            <v>11.25</v>
          </cell>
          <cell r="S539">
            <v>11.6</v>
          </cell>
          <cell r="T539">
            <v>11.92</v>
          </cell>
          <cell r="U539">
            <v>12.23</v>
          </cell>
          <cell r="V539">
            <v>12.54</v>
          </cell>
          <cell r="W539">
            <v>12.83</v>
          </cell>
          <cell r="X539">
            <v>13.02</v>
          </cell>
          <cell r="Y539">
            <v>13.19</v>
          </cell>
          <cell r="Z539">
            <v>13.34</v>
          </cell>
          <cell r="AA539">
            <v>13.44</v>
          </cell>
          <cell r="AB539">
            <v>13.36</v>
          </cell>
          <cell r="AC539">
            <v>13.44</v>
          </cell>
          <cell r="AD539">
            <v>13.62</v>
          </cell>
          <cell r="AE539">
            <v>13.92</v>
          </cell>
          <cell r="AF539">
            <v>14.25</v>
          </cell>
          <cell r="AG539">
            <v>14.51</v>
          </cell>
          <cell r="AH539">
            <v>14.37</v>
          </cell>
          <cell r="AI539">
            <v>14.45</v>
          </cell>
          <cell r="AJ539">
            <v>14.68</v>
          </cell>
          <cell r="AK539">
            <v>14.89</v>
          </cell>
        </row>
        <row r="540">
          <cell r="A540" t="str">
            <v>SDG_NoInv_Base_ReproTest02C_GVAaotrp-f</v>
          </cell>
          <cell r="B540" t="str">
            <v>SIclos6_GOVclos11</v>
          </cell>
          <cell r="C540" t="str">
            <v>SDG_NoInv_Base_ReproTest02</v>
          </cell>
          <cell r="D540" t="str">
            <v>C_GVA</v>
          </cell>
          <cell r="E540" t="str">
            <v>aotrp-f</v>
          </cell>
          <cell r="F540">
            <v>7.29</v>
          </cell>
          <cell r="G540">
            <v>7.02</v>
          </cell>
          <cell r="H540">
            <v>7.35</v>
          </cell>
          <cell r="I540">
            <v>7.61</v>
          </cell>
          <cell r="J540">
            <v>7.74</v>
          </cell>
          <cell r="K540">
            <v>7.8</v>
          </cell>
          <cell r="L540">
            <v>7.88</v>
          </cell>
          <cell r="M540">
            <v>8</v>
          </cell>
          <cell r="N540">
            <v>8.2200000000000006</v>
          </cell>
          <cell r="O540">
            <v>8.26</v>
          </cell>
          <cell r="P540">
            <v>8.58</v>
          </cell>
          <cell r="Q540">
            <v>8.99</v>
          </cell>
          <cell r="R540">
            <v>9.32</v>
          </cell>
          <cell r="S540">
            <v>9.5</v>
          </cell>
          <cell r="T540">
            <v>9.7100000000000009</v>
          </cell>
          <cell r="U540">
            <v>10.15</v>
          </cell>
          <cell r="V540">
            <v>10.54</v>
          </cell>
          <cell r="W540">
            <v>10.76</v>
          </cell>
          <cell r="X540">
            <v>10.98</v>
          </cell>
          <cell r="Y540">
            <v>11.34</v>
          </cell>
          <cell r="Z540">
            <v>11.79</v>
          </cell>
          <cell r="AA540">
            <v>12.17</v>
          </cell>
          <cell r="AB540">
            <v>12.32</v>
          </cell>
          <cell r="AC540">
            <v>12.66</v>
          </cell>
          <cell r="AD540">
            <v>12.98</v>
          </cell>
          <cell r="AE540">
            <v>13.34</v>
          </cell>
          <cell r="AF540">
            <v>13.54</v>
          </cell>
          <cell r="AG540">
            <v>13.7</v>
          </cell>
          <cell r="AH540">
            <v>13.61</v>
          </cell>
          <cell r="AI540">
            <v>13.56</v>
          </cell>
          <cell r="AJ540">
            <v>13.58</v>
          </cell>
          <cell r="AK540">
            <v>13.58</v>
          </cell>
        </row>
        <row r="541">
          <cell r="A541" t="str">
            <v>SDG_NoInv_Base_ReproTest02C_GVAaprtr</v>
          </cell>
          <cell r="B541" t="str">
            <v>SIclos6_GOVclos11</v>
          </cell>
          <cell r="C541" t="str">
            <v>SDG_NoInv_Base_ReproTest02</v>
          </cell>
          <cell r="D541" t="str">
            <v>C_GVA</v>
          </cell>
          <cell r="E541" t="str">
            <v>aprtr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</row>
        <row r="542">
          <cell r="A542" t="str">
            <v>SDG_NoInv_Base_ReproTest02C_GVAatrps</v>
          </cell>
          <cell r="B542" t="str">
            <v>SIclos6_GOVclos11</v>
          </cell>
          <cell r="C542" t="str">
            <v>SDG_NoInv_Base_ReproTest02</v>
          </cell>
          <cell r="D542" t="str">
            <v>C_GVA</v>
          </cell>
          <cell r="E542" t="str">
            <v>atrps</v>
          </cell>
          <cell r="F542">
            <v>54.94</v>
          </cell>
          <cell r="G542">
            <v>50.36</v>
          </cell>
          <cell r="H542">
            <v>51.47</v>
          </cell>
          <cell r="I542">
            <v>52.31</v>
          </cell>
          <cell r="J542">
            <v>52.94</v>
          </cell>
          <cell r="K542">
            <v>54.03</v>
          </cell>
          <cell r="L542">
            <v>55.15</v>
          </cell>
          <cell r="M542">
            <v>55.95</v>
          </cell>
          <cell r="N542">
            <v>56.82</v>
          </cell>
          <cell r="O542">
            <v>57.88</v>
          </cell>
          <cell r="P542">
            <v>58.9</v>
          </cell>
          <cell r="Q542">
            <v>59.66</v>
          </cell>
          <cell r="R542">
            <v>61.14</v>
          </cell>
          <cell r="S542">
            <v>63.29</v>
          </cell>
          <cell r="T542">
            <v>65.33</v>
          </cell>
          <cell r="U542">
            <v>67.489999999999995</v>
          </cell>
          <cell r="V542">
            <v>69.599999999999994</v>
          </cell>
          <cell r="W542">
            <v>72</v>
          </cell>
          <cell r="X542">
            <v>74.010000000000005</v>
          </cell>
          <cell r="Y542">
            <v>76</v>
          </cell>
          <cell r="Z542">
            <v>77.95</v>
          </cell>
          <cell r="AA542">
            <v>79.959999999999994</v>
          </cell>
          <cell r="AB542">
            <v>84.64</v>
          </cell>
          <cell r="AC542">
            <v>88.86</v>
          </cell>
          <cell r="AD542">
            <v>93.21</v>
          </cell>
          <cell r="AE542">
            <v>97.49</v>
          </cell>
          <cell r="AF542">
            <v>101.79</v>
          </cell>
          <cell r="AG542">
            <v>104.98</v>
          </cell>
          <cell r="AH542">
            <v>106.49</v>
          </cell>
          <cell r="AI542">
            <v>107.61</v>
          </cell>
          <cell r="AJ542">
            <v>108.72</v>
          </cell>
          <cell r="AK542">
            <v>109.65</v>
          </cell>
        </row>
        <row r="543">
          <cell r="A543" t="str">
            <v>SDG_NoInv_Base_ReproTest02C_GVAacomm</v>
          </cell>
          <cell r="B543" t="str">
            <v>SIclos6_GOVclos11</v>
          </cell>
          <cell r="C543" t="str">
            <v>SDG_NoInv_Base_ReproTest02</v>
          </cell>
          <cell r="D543" t="str">
            <v>C_GVA</v>
          </cell>
          <cell r="E543" t="str">
            <v>acomm</v>
          </cell>
          <cell r="F543">
            <v>84.05</v>
          </cell>
          <cell r="G543">
            <v>70.150000000000006</v>
          </cell>
          <cell r="H543">
            <v>75.239999999999995</v>
          </cell>
          <cell r="I543">
            <v>77.930000000000007</v>
          </cell>
          <cell r="J543">
            <v>80.08</v>
          </cell>
          <cell r="K543">
            <v>82.47</v>
          </cell>
          <cell r="L543">
            <v>84.89</v>
          </cell>
          <cell r="M543">
            <v>87.7</v>
          </cell>
          <cell r="N543">
            <v>90.41</v>
          </cell>
          <cell r="O543">
            <v>93.52</v>
          </cell>
          <cell r="P543">
            <v>96.7</v>
          </cell>
          <cell r="Q543">
            <v>99.84</v>
          </cell>
          <cell r="R543">
            <v>103.52</v>
          </cell>
          <cell r="S543">
            <v>107.53</v>
          </cell>
          <cell r="T543">
            <v>111.77</v>
          </cell>
          <cell r="U543">
            <v>116.14</v>
          </cell>
          <cell r="V543">
            <v>120.93</v>
          </cell>
          <cell r="W543">
            <v>125.96</v>
          </cell>
          <cell r="X543">
            <v>131.08000000000001</v>
          </cell>
          <cell r="Y543">
            <v>135.82</v>
          </cell>
          <cell r="Z543">
            <v>140.55000000000001</v>
          </cell>
          <cell r="AA543">
            <v>145.28</v>
          </cell>
          <cell r="AB543">
            <v>148.66</v>
          </cell>
          <cell r="AC543">
            <v>152.51</v>
          </cell>
          <cell r="AD543">
            <v>157.53</v>
          </cell>
          <cell r="AE543">
            <v>162.88</v>
          </cell>
          <cell r="AF543">
            <v>168.67</v>
          </cell>
          <cell r="AG543">
            <v>173.97</v>
          </cell>
          <cell r="AH543">
            <v>174.45</v>
          </cell>
          <cell r="AI543">
            <v>173.58</v>
          </cell>
          <cell r="AJ543">
            <v>172.71</v>
          </cell>
          <cell r="AK543">
            <v>171.51</v>
          </cell>
        </row>
        <row r="544">
          <cell r="A544" t="str">
            <v>SDG_NoInv_Base_ReproTest02C_GVAafsrv</v>
          </cell>
          <cell r="B544" t="str">
            <v>SIclos6_GOVclos11</v>
          </cell>
          <cell r="C544" t="str">
            <v>SDG_NoInv_Base_ReproTest02</v>
          </cell>
          <cell r="D544" t="str">
            <v>C_GVA</v>
          </cell>
          <cell r="E544" t="str">
            <v>afsrv</v>
          </cell>
          <cell r="F544">
            <v>413.44</v>
          </cell>
          <cell r="G544">
            <v>375.66</v>
          </cell>
          <cell r="H544">
            <v>394.03</v>
          </cell>
          <cell r="I544">
            <v>403.25</v>
          </cell>
          <cell r="J544">
            <v>411.52</v>
          </cell>
          <cell r="K544">
            <v>422.56</v>
          </cell>
          <cell r="L544">
            <v>435.11</v>
          </cell>
          <cell r="M544">
            <v>448.55</v>
          </cell>
          <cell r="N544">
            <v>462.6</v>
          </cell>
          <cell r="O544">
            <v>478.48</v>
          </cell>
          <cell r="P544">
            <v>495.15</v>
          </cell>
          <cell r="Q544">
            <v>511.29</v>
          </cell>
          <cell r="R544">
            <v>530.69000000000005</v>
          </cell>
          <cell r="S544">
            <v>551.25</v>
          </cell>
          <cell r="T544">
            <v>573.26</v>
          </cell>
          <cell r="U544">
            <v>597.41</v>
          </cell>
          <cell r="V544">
            <v>621.64</v>
          </cell>
          <cell r="W544">
            <v>648.04999999999995</v>
          </cell>
          <cell r="X544">
            <v>676.12</v>
          </cell>
          <cell r="Y544">
            <v>701.62</v>
          </cell>
          <cell r="Z544">
            <v>727.43</v>
          </cell>
          <cell r="AA544">
            <v>753.37</v>
          </cell>
          <cell r="AB544">
            <v>781.53</v>
          </cell>
          <cell r="AC544">
            <v>807.77</v>
          </cell>
          <cell r="AD544">
            <v>835.64</v>
          </cell>
          <cell r="AE544">
            <v>863.96</v>
          </cell>
          <cell r="AF544">
            <v>894.55</v>
          </cell>
          <cell r="AG544">
            <v>924.17</v>
          </cell>
          <cell r="AH544">
            <v>923.93</v>
          </cell>
          <cell r="AI544">
            <v>917.9</v>
          </cell>
          <cell r="AJ544">
            <v>911.96</v>
          </cell>
          <cell r="AK544">
            <v>904.91</v>
          </cell>
        </row>
        <row r="545">
          <cell r="A545" t="str">
            <v>SDG_NoInv_Base_ReproTest02C_GVAabsrv</v>
          </cell>
          <cell r="B545" t="str">
            <v>SIclos6_GOVclos11</v>
          </cell>
          <cell r="C545" t="str">
            <v>SDG_NoInv_Base_ReproTest02</v>
          </cell>
          <cell r="D545" t="str">
            <v>C_GVA</v>
          </cell>
          <cell r="E545" t="str">
            <v>absrv</v>
          </cell>
          <cell r="F545">
            <v>367.48</v>
          </cell>
          <cell r="G545">
            <v>309.60000000000002</v>
          </cell>
          <cell r="H545">
            <v>328.15</v>
          </cell>
          <cell r="I545">
            <v>339.01</v>
          </cell>
          <cell r="J545">
            <v>348.06</v>
          </cell>
          <cell r="K545">
            <v>358.52</v>
          </cell>
          <cell r="L545">
            <v>369.31</v>
          </cell>
          <cell r="M545">
            <v>380.88</v>
          </cell>
          <cell r="N545">
            <v>392.63</v>
          </cell>
          <cell r="O545">
            <v>405.05</v>
          </cell>
          <cell r="P545">
            <v>419.02</v>
          </cell>
          <cell r="Q545">
            <v>432.93</v>
          </cell>
          <cell r="R545">
            <v>449.49</v>
          </cell>
          <cell r="S545">
            <v>467.01</v>
          </cell>
          <cell r="T545">
            <v>485.58</v>
          </cell>
          <cell r="U545">
            <v>504.98</v>
          </cell>
          <cell r="V545">
            <v>525.73</v>
          </cell>
          <cell r="W545">
            <v>547.62</v>
          </cell>
          <cell r="X545">
            <v>569.84</v>
          </cell>
          <cell r="Y545">
            <v>590.37</v>
          </cell>
          <cell r="Z545">
            <v>611.16999999999996</v>
          </cell>
          <cell r="AA545">
            <v>631.77</v>
          </cell>
          <cell r="AB545">
            <v>650.96</v>
          </cell>
          <cell r="AC545">
            <v>668.98</v>
          </cell>
          <cell r="AD545">
            <v>689.92</v>
          </cell>
          <cell r="AE545">
            <v>712.27</v>
          </cell>
          <cell r="AF545">
            <v>736.84</v>
          </cell>
          <cell r="AG545">
            <v>759.95</v>
          </cell>
          <cell r="AH545">
            <v>763.14</v>
          </cell>
          <cell r="AI545">
            <v>760.96</v>
          </cell>
          <cell r="AJ545">
            <v>757.85</v>
          </cell>
          <cell r="AK545">
            <v>753.28</v>
          </cell>
        </row>
        <row r="546">
          <cell r="A546" t="str">
            <v>SDG_NoInv_Base_ReproTest02C_GVAagsrv</v>
          </cell>
          <cell r="B546" t="str">
            <v>SIclos6_GOVclos11</v>
          </cell>
          <cell r="C546" t="str">
            <v>SDG_NoInv_Base_ReproTest02</v>
          </cell>
          <cell r="D546" t="str">
            <v>C_GVA</v>
          </cell>
          <cell r="E546" t="str">
            <v>agsrv</v>
          </cell>
          <cell r="F546">
            <v>789.44</v>
          </cell>
          <cell r="G546">
            <v>748.86</v>
          </cell>
          <cell r="H546">
            <v>774.46</v>
          </cell>
          <cell r="I546">
            <v>792.75</v>
          </cell>
          <cell r="J546">
            <v>807.49</v>
          </cell>
          <cell r="K546">
            <v>826.36</v>
          </cell>
          <cell r="L546">
            <v>848.29</v>
          </cell>
          <cell r="M546">
            <v>870.93</v>
          </cell>
          <cell r="N546">
            <v>895.02</v>
          </cell>
          <cell r="O546">
            <v>921.06</v>
          </cell>
          <cell r="P546">
            <v>949.92</v>
          </cell>
          <cell r="Q546">
            <v>978.15</v>
          </cell>
          <cell r="R546">
            <v>1012.26</v>
          </cell>
          <cell r="S546">
            <v>1046.97</v>
          </cell>
          <cell r="T546">
            <v>1083.42</v>
          </cell>
          <cell r="U546">
            <v>1124.8399999999999</v>
          </cell>
          <cell r="V546">
            <v>1165.47</v>
          </cell>
          <cell r="W546">
            <v>1207.6400000000001</v>
          </cell>
          <cell r="X546">
            <v>1251.02</v>
          </cell>
          <cell r="Y546">
            <v>1290.48</v>
          </cell>
          <cell r="Z546">
            <v>1332.19</v>
          </cell>
          <cell r="AA546">
            <v>1372.82</v>
          </cell>
          <cell r="AB546">
            <v>1416.35</v>
          </cell>
          <cell r="AC546">
            <v>1456.95</v>
          </cell>
          <cell r="AD546">
            <v>1500.1</v>
          </cell>
          <cell r="AE546">
            <v>1545.35</v>
          </cell>
          <cell r="AF546">
            <v>1593.1</v>
          </cell>
          <cell r="AG546">
            <v>1639.21</v>
          </cell>
          <cell r="AH546">
            <v>1635.07</v>
          </cell>
          <cell r="AI546">
            <v>1625.65</v>
          </cell>
          <cell r="AJ546">
            <v>1618.76</v>
          </cell>
          <cell r="AK546">
            <v>1609.5</v>
          </cell>
        </row>
        <row r="547">
          <cell r="A547" t="str">
            <v>SDG_NoInv_Base_ReproTest02C_GVAaosrv</v>
          </cell>
          <cell r="B547" t="str">
            <v>SIclos6_GOVclos11</v>
          </cell>
          <cell r="C547" t="str">
            <v>SDG_NoInv_Base_ReproTest02</v>
          </cell>
          <cell r="D547" t="str">
            <v>C_GVA</v>
          </cell>
          <cell r="E547" t="str">
            <v>aosrv</v>
          </cell>
          <cell r="F547">
            <v>475.08</v>
          </cell>
          <cell r="G547">
            <v>490.31</v>
          </cell>
          <cell r="H547">
            <v>501.24</v>
          </cell>
          <cell r="I547">
            <v>507.23</v>
          </cell>
          <cell r="J547">
            <v>514.26</v>
          </cell>
          <cell r="K547">
            <v>524.39</v>
          </cell>
          <cell r="L547">
            <v>536.61</v>
          </cell>
          <cell r="M547">
            <v>551.15</v>
          </cell>
          <cell r="N547">
            <v>567.09</v>
          </cell>
          <cell r="O547">
            <v>584.9</v>
          </cell>
          <cell r="P547">
            <v>604.66999999999996</v>
          </cell>
          <cell r="Q547">
            <v>624.38</v>
          </cell>
          <cell r="R547">
            <v>647.54</v>
          </cell>
          <cell r="S547">
            <v>671.89</v>
          </cell>
          <cell r="T547">
            <v>697.77</v>
          </cell>
          <cell r="U547">
            <v>725.82</v>
          </cell>
          <cell r="V547">
            <v>755.05</v>
          </cell>
          <cell r="W547">
            <v>785.95</v>
          </cell>
          <cell r="X547">
            <v>818.01</v>
          </cell>
          <cell r="Y547">
            <v>847.96</v>
          </cell>
          <cell r="Z547">
            <v>878.02</v>
          </cell>
          <cell r="AA547">
            <v>907.97</v>
          </cell>
          <cell r="AB547">
            <v>936.11</v>
          </cell>
          <cell r="AC547">
            <v>963.5</v>
          </cell>
          <cell r="AD547">
            <v>993.85</v>
          </cell>
          <cell r="AE547">
            <v>1025.1099999999999</v>
          </cell>
          <cell r="AF547">
            <v>1058.8</v>
          </cell>
          <cell r="AG547">
            <v>1090.8399999999999</v>
          </cell>
          <cell r="AH547">
            <v>1094.72</v>
          </cell>
          <cell r="AI547">
            <v>1091.73</v>
          </cell>
          <cell r="AJ547">
            <v>1086.8900000000001</v>
          </cell>
          <cell r="AK547">
            <v>1079.67</v>
          </cell>
        </row>
        <row r="548">
          <cell r="A548" t="str">
            <v>SDG_NoInv_Base_ReproTest02C_GVAtotal</v>
          </cell>
          <cell r="B548" t="str">
            <v>SIclos6_GOVclos11</v>
          </cell>
          <cell r="C548" t="str">
            <v>SDG_NoInv_Base_ReproTest02</v>
          </cell>
          <cell r="D548" t="str">
            <v>C_GVA</v>
          </cell>
          <cell r="E548" t="str">
            <v>total</v>
          </cell>
          <cell r="F548">
            <v>4444.87</v>
          </cell>
          <cell r="G548">
            <v>4194.68</v>
          </cell>
          <cell r="H548">
            <v>4327.26</v>
          </cell>
          <cell r="I548">
            <v>4423.87</v>
          </cell>
          <cell r="J548">
            <v>4504.7</v>
          </cell>
          <cell r="K548">
            <v>4601.13</v>
          </cell>
          <cell r="L548">
            <v>4711.16</v>
          </cell>
          <cell r="M548">
            <v>4823.6099999999997</v>
          </cell>
          <cell r="N548">
            <v>4947.1400000000003</v>
          </cell>
          <cell r="O548">
            <v>5090.9799999999996</v>
          </cell>
          <cell r="P548">
            <v>5244.12</v>
          </cell>
          <cell r="Q548">
            <v>5394.8</v>
          </cell>
          <cell r="R548">
            <v>5574.68</v>
          </cell>
          <cell r="S548">
            <v>5757.81</v>
          </cell>
          <cell r="T548">
            <v>5950.53</v>
          </cell>
          <cell r="U548">
            <v>6170.91</v>
          </cell>
          <cell r="V548">
            <v>6385.31</v>
          </cell>
          <cell r="W548">
            <v>6607.73</v>
          </cell>
          <cell r="X548">
            <v>6840.33</v>
          </cell>
          <cell r="Y548">
            <v>7059.24</v>
          </cell>
          <cell r="Z548">
            <v>7291.42</v>
          </cell>
          <cell r="AA548">
            <v>7517.12</v>
          </cell>
          <cell r="AB548">
            <v>7769.05</v>
          </cell>
          <cell r="AC548">
            <v>8004.17</v>
          </cell>
          <cell r="AD548">
            <v>8241.94</v>
          </cell>
          <cell r="AE548">
            <v>8488.42</v>
          </cell>
          <cell r="AF548">
            <v>8744.1299999999992</v>
          </cell>
          <cell r="AG548">
            <v>8997.4699999999993</v>
          </cell>
          <cell r="AH548">
            <v>9039.07</v>
          </cell>
          <cell r="AI548">
            <v>9044.17</v>
          </cell>
          <cell r="AJ548">
            <v>9043.08</v>
          </cell>
          <cell r="AK548">
            <v>9021.4500000000007</v>
          </cell>
        </row>
        <row r="549">
          <cell r="A549" t="str">
            <v>SDG_NoInv_Base_ReproTest02GOVSHRXtotal</v>
          </cell>
          <cell r="B549" t="str">
            <v>SIclos6_GOVclos11</v>
          </cell>
          <cell r="C549" t="str">
            <v>SDG_NoInv_Base_ReproTest02</v>
          </cell>
          <cell r="D549" t="str">
            <v>GOVSHRX</v>
          </cell>
          <cell r="E549" t="str">
            <v>total</v>
          </cell>
          <cell r="F549">
            <v>0.21</v>
          </cell>
          <cell r="G549">
            <v>0.21</v>
          </cell>
          <cell r="H549">
            <v>0.21</v>
          </cell>
          <cell r="I549">
            <v>0.21</v>
          </cell>
          <cell r="J549">
            <v>0.21</v>
          </cell>
          <cell r="K549">
            <v>0.21</v>
          </cell>
          <cell r="L549">
            <v>0.21</v>
          </cell>
          <cell r="M549">
            <v>0.21</v>
          </cell>
          <cell r="N549">
            <v>0.21</v>
          </cell>
          <cell r="O549">
            <v>0.21</v>
          </cell>
          <cell r="P549">
            <v>0.21</v>
          </cell>
          <cell r="Q549">
            <v>0.21</v>
          </cell>
          <cell r="R549">
            <v>0.21</v>
          </cell>
          <cell r="S549">
            <v>0.21</v>
          </cell>
          <cell r="T549">
            <v>0.21</v>
          </cell>
          <cell r="U549">
            <v>0.21</v>
          </cell>
          <cell r="V549">
            <v>0.21</v>
          </cell>
          <cell r="W549">
            <v>0.21</v>
          </cell>
          <cell r="X549">
            <v>0.21</v>
          </cell>
          <cell r="Y549">
            <v>0.21</v>
          </cell>
          <cell r="Z549">
            <v>0.21</v>
          </cell>
          <cell r="AA549">
            <v>0.21</v>
          </cell>
          <cell r="AB549">
            <v>0.21</v>
          </cell>
          <cell r="AC549">
            <v>0.21</v>
          </cell>
          <cell r="AD549">
            <v>0.21</v>
          </cell>
          <cell r="AE549">
            <v>0.21</v>
          </cell>
          <cell r="AF549">
            <v>0.21</v>
          </cell>
          <cell r="AG549">
            <v>0.21</v>
          </cell>
          <cell r="AH549">
            <v>0.21</v>
          </cell>
          <cell r="AI549">
            <v>0.21</v>
          </cell>
          <cell r="AJ549">
            <v>0.21</v>
          </cell>
          <cell r="AK549">
            <v>0.21</v>
          </cell>
        </row>
        <row r="550">
          <cell r="A550" t="str">
            <v>SDG_NoInv_Base_ReproTest02INVSHRXtotal</v>
          </cell>
          <cell r="B550" t="str">
            <v>SIclos6_GOVclos11</v>
          </cell>
          <cell r="C550" t="str">
            <v>SDG_NoInv_Base_ReproTest02</v>
          </cell>
          <cell r="D550" t="str">
            <v>INVSHRX</v>
          </cell>
          <cell r="E550" t="str">
            <v>total</v>
          </cell>
          <cell r="F550">
            <v>0.18</v>
          </cell>
          <cell r="G550">
            <v>0.18</v>
          </cell>
          <cell r="H550">
            <v>0.18</v>
          </cell>
          <cell r="I550">
            <v>0.18</v>
          </cell>
          <cell r="J550">
            <v>0.18</v>
          </cell>
          <cell r="K550">
            <v>0.18</v>
          </cell>
          <cell r="L550">
            <v>0.18</v>
          </cell>
          <cell r="M550">
            <v>0.18</v>
          </cell>
          <cell r="N550">
            <v>0.18</v>
          </cell>
          <cell r="O550">
            <v>0.18</v>
          </cell>
          <cell r="P550">
            <v>0.18</v>
          </cell>
          <cell r="Q550">
            <v>0.18</v>
          </cell>
          <cell r="R550">
            <v>0.18</v>
          </cell>
          <cell r="S550">
            <v>0.18</v>
          </cell>
          <cell r="T550">
            <v>0.18</v>
          </cell>
          <cell r="U550">
            <v>0.18</v>
          </cell>
          <cell r="V550">
            <v>0.18</v>
          </cell>
          <cell r="W550">
            <v>0.18</v>
          </cell>
          <cell r="X550">
            <v>0.18</v>
          </cell>
          <cell r="Y550">
            <v>0.18</v>
          </cell>
          <cell r="Z550">
            <v>0.18</v>
          </cell>
          <cell r="AA550">
            <v>0.18</v>
          </cell>
          <cell r="AB550">
            <v>0.18</v>
          </cell>
          <cell r="AC550">
            <v>0.18</v>
          </cell>
          <cell r="AD550">
            <v>0.18</v>
          </cell>
          <cell r="AE550">
            <v>0.18</v>
          </cell>
          <cell r="AF550">
            <v>0.18</v>
          </cell>
          <cell r="AG550">
            <v>0.18</v>
          </cell>
          <cell r="AH550">
            <v>0.18</v>
          </cell>
          <cell r="AI550">
            <v>0.18</v>
          </cell>
          <cell r="AJ550">
            <v>0.18</v>
          </cell>
          <cell r="AK550">
            <v>0.18</v>
          </cell>
        </row>
        <row r="551">
          <cell r="A551" t="str">
            <v>SDG_NoInv_Base_ReproTest02C_QFSlabtotal</v>
          </cell>
          <cell r="B551" t="str">
            <v>SIclos6_GOVclos11</v>
          </cell>
          <cell r="C551" t="str">
            <v>SDG_NoInv_Base_ReproTest02</v>
          </cell>
          <cell r="D551" t="str">
            <v>C_QFSlab</v>
          </cell>
          <cell r="E551" t="str">
            <v>total</v>
          </cell>
          <cell r="F551">
            <v>16418.580000000002</v>
          </cell>
          <cell r="G551">
            <v>15182.84</v>
          </cell>
          <cell r="H551">
            <v>15745.42</v>
          </cell>
          <cell r="I551">
            <v>16247.04</v>
          </cell>
          <cell r="J551">
            <v>16685.62</v>
          </cell>
          <cell r="K551">
            <v>17105.21</v>
          </cell>
          <cell r="L551">
            <v>17531.73</v>
          </cell>
          <cell r="M551">
            <v>17971.18</v>
          </cell>
          <cell r="N551">
            <v>18429.18</v>
          </cell>
          <cell r="O551">
            <v>18892.11</v>
          </cell>
          <cell r="P551">
            <v>19400.29</v>
          </cell>
          <cell r="Q551">
            <v>19930.68</v>
          </cell>
          <cell r="R551">
            <v>20506.939999999999</v>
          </cell>
          <cell r="S551">
            <v>21119.1</v>
          </cell>
          <cell r="T551">
            <v>21767.53</v>
          </cell>
          <cell r="U551">
            <v>22472.21</v>
          </cell>
          <cell r="V551">
            <v>23217.21</v>
          </cell>
          <cell r="W551">
            <v>23996.37</v>
          </cell>
          <cell r="X551">
            <v>24812.14</v>
          </cell>
          <cell r="Y551">
            <v>25625.84</v>
          </cell>
          <cell r="Z551">
            <v>26441.83</v>
          </cell>
          <cell r="AA551">
            <v>27262.97</v>
          </cell>
          <cell r="AB551">
            <v>28097.37</v>
          </cell>
          <cell r="AC551">
            <v>28929.08</v>
          </cell>
          <cell r="AD551">
            <v>29778.38</v>
          </cell>
          <cell r="AE551">
            <v>30653.63</v>
          </cell>
          <cell r="AF551">
            <v>31561.74</v>
          </cell>
          <cell r="AG551">
            <v>32469.62</v>
          </cell>
          <cell r="AH551">
            <v>33073.08</v>
          </cell>
          <cell r="AI551">
            <v>33422.949999999997</v>
          </cell>
          <cell r="AJ551">
            <v>33611.949999999997</v>
          </cell>
          <cell r="AK551">
            <v>33674.99</v>
          </cell>
        </row>
        <row r="552">
          <cell r="A552" t="str">
            <v>SDG_NoInv_Base_ReproTest02C_PubDeftotal</v>
          </cell>
          <cell r="B552" t="str">
            <v>SIclos6_GOVclos11</v>
          </cell>
          <cell r="C552" t="str">
            <v>SDG_NoInv_Base_ReproTest02</v>
          </cell>
          <cell r="D552" t="str">
            <v>C_PubDef</v>
          </cell>
          <cell r="E552" t="str">
            <v>total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</row>
        <row r="553">
          <cell r="A553" t="str">
            <v>SDG_NoInv_Base_ReproTest02YIXent-n</v>
          </cell>
          <cell r="B553" t="str">
            <v>SIclos6_GOVclos11</v>
          </cell>
          <cell r="C553" t="str">
            <v>SDG_NoInv_Base_ReproTest02</v>
          </cell>
          <cell r="D553" t="str">
            <v>YIX</v>
          </cell>
          <cell r="E553" t="str">
            <v>ent-n</v>
          </cell>
          <cell r="F553">
            <v>1681.68</v>
          </cell>
          <cell r="G553">
            <v>1548.87</v>
          </cell>
          <cell r="H553">
            <v>1605.76</v>
          </cell>
          <cell r="I553">
            <v>1640.01</v>
          </cell>
          <cell r="J553">
            <v>1669.31</v>
          </cell>
          <cell r="K553">
            <v>1701.61</v>
          </cell>
          <cell r="L553">
            <v>1736.71</v>
          </cell>
          <cell r="M553">
            <v>1772.95</v>
          </cell>
          <cell r="N553">
            <v>1815.45</v>
          </cell>
          <cell r="O553">
            <v>1870.98</v>
          </cell>
          <cell r="P553">
            <v>1923.68</v>
          </cell>
          <cell r="Q553">
            <v>1974.55</v>
          </cell>
          <cell r="R553">
            <v>2033.43</v>
          </cell>
          <cell r="S553">
            <v>2094.29</v>
          </cell>
          <cell r="T553">
            <v>2158.5500000000002</v>
          </cell>
          <cell r="U553">
            <v>2232.9699999999998</v>
          </cell>
          <cell r="V553">
            <v>2305.9899999999998</v>
          </cell>
          <cell r="W553">
            <v>2380.39</v>
          </cell>
          <cell r="X553">
            <v>2455.4899999999998</v>
          </cell>
          <cell r="Y553">
            <v>2529.23</v>
          </cell>
          <cell r="Z553">
            <v>2611.4299999999998</v>
          </cell>
          <cell r="AA553">
            <v>2688.02</v>
          </cell>
          <cell r="AB553">
            <v>2784.88</v>
          </cell>
          <cell r="AC553">
            <v>2871.1</v>
          </cell>
          <cell r="AD553">
            <v>2951.69</v>
          </cell>
          <cell r="AE553">
            <v>3034.13</v>
          </cell>
          <cell r="AF553">
            <v>3118.09</v>
          </cell>
          <cell r="AG553">
            <v>3190.2</v>
          </cell>
          <cell r="AH553">
            <v>3215.68</v>
          </cell>
          <cell r="AI553">
            <v>3223.56</v>
          </cell>
          <cell r="AJ553">
            <v>3219.4</v>
          </cell>
          <cell r="AK553">
            <v>3205.3</v>
          </cell>
        </row>
        <row r="554">
          <cell r="A554" t="str">
            <v>SDG_NoInv_Base_ReproTest02YIXent-e</v>
          </cell>
          <cell r="B554" t="str">
            <v>SIclos6_GOVclos11</v>
          </cell>
          <cell r="C554" t="str">
            <v>SDG_NoInv_Base_ReproTest02</v>
          </cell>
          <cell r="D554" t="str">
            <v>YIX</v>
          </cell>
          <cell r="E554" t="str">
            <v>ent-e</v>
          </cell>
          <cell r="F554">
            <v>67.67</v>
          </cell>
          <cell r="G554">
            <v>74.72</v>
          </cell>
          <cell r="H554">
            <v>62.14</v>
          </cell>
          <cell r="I554">
            <v>63.45</v>
          </cell>
          <cell r="J554">
            <v>65.989999999999995</v>
          </cell>
          <cell r="K554">
            <v>69.75</v>
          </cell>
          <cell r="L554">
            <v>73.5</v>
          </cell>
          <cell r="M554">
            <v>72.989999999999995</v>
          </cell>
          <cell r="N554">
            <v>70.88</v>
          </cell>
          <cell r="O554">
            <v>69.489999999999995</v>
          </cell>
          <cell r="P554">
            <v>71.31</v>
          </cell>
          <cell r="Q554">
            <v>75.16</v>
          </cell>
          <cell r="R554">
            <v>82.12</v>
          </cell>
          <cell r="S554">
            <v>87.37</v>
          </cell>
          <cell r="T554">
            <v>92.78</v>
          </cell>
          <cell r="U554">
            <v>97.93</v>
          </cell>
          <cell r="V554">
            <v>98.68</v>
          </cell>
          <cell r="W554">
            <v>103.28</v>
          </cell>
          <cell r="X554">
            <v>113.71</v>
          </cell>
          <cell r="Y554">
            <v>123.54</v>
          </cell>
          <cell r="Z554">
            <v>134.29</v>
          </cell>
          <cell r="AA554">
            <v>145.02000000000001</v>
          </cell>
          <cell r="AB554">
            <v>152.47999999999999</v>
          </cell>
          <cell r="AC554">
            <v>162.21</v>
          </cell>
          <cell r="AD554">
            <v>172.77</v>
          </cell>
          <cell r="AE554">
            <v>183</v>
          </cell>
          <cell r="AF554">
            <v>193.21</v>
          </cell>
          <cell r="AG554">
            <v>232.58</v>
          </cell>
          <cell r="AH554">
            <v>268.63</v>
          </cell>
          <cell r="AI554">
            <v>312.37</v>
          </cell>
          <cell r="AJ554">
            <v>356.06</v>
          </cell>
          <cell r="AK554">
            <v>395.86</v>
          </cell>
        </row>
        <row r="555">
          <cell r="A555" t="str">
            <v>SDG_NoInv_Base_ReproTest02YIXhhd-0</v>
          </cell>
          <cell r="B555" t="str">
            <v>SIclos6_GOVclos11</v>
          </cell>
          <cell r="C555" t="str">
            <v>SDG_NoInv_Base_ReproTest02</v>
          </cell>
          <cell r="D555" t="str">
            <v>YIX</v>
          </cell>
          <cell r="E555" t="str">
            <v>hhd-0</v>
          </cell>
          <cell r="F555">
            <v>80.83</v>
          </cell>
          <cell r="G555">
            <v>80.2</v>
          </cell>
          <cell r="H555">
            <v>78.56</v>
          </cell>
          <cell r="I555">
            <v>80.91</v>
          </cell>
          <cell r="J555">
            <v>82.81</v>
          </cell>
          <cell r="K555">
            <v>84.68</v>
          </cell>
          <cell r="L555">
            <v>86.87</v>
          </cell>
          <cell r="M555">
            <v>89.27</v>
          </cell>
          <cell r="N555">
            <v>91.79</v>
          </cell>
          <cell r="O555">
            <v>94.63</v>
          </cell>
          <cell r="P555">
            <v>97.74</v>
          </cell>
          <cell r="Q555">
            <v>100.92</v>
          </cell>
          <cell r="R555">
            <v>104.32</v>
          </cell>
          <cell r="S555">
            <v>108.1</v>
          </cell>
          <cell r="T555">
            <v>112.01</v>
          </cell>
          <cell r="U555">
            <v>116.26</v>
          </cell>
          <cell r="V555">
            <v>120.85</v>
          </cell>
          <cell r="W555">
            <v>125.43</v>
          </cell>
          <cell r="X555">
            <v>130.19999999999999</v>
          </cell>
          <cell r="Y555">
            <v>135</v>
          </cell>
          <cell r="Z555">
            <v>139.69</v>
          </cell>
          <cell r="AA555">
            <v>144.58000000000001</v>
          </cell>
          <cell r="AB555">
            <v>149.63</v>
          </cell>
          <cell r="AC555">
            <v>154.88999999999999</v>
          </cell>
          <cell r="AD555">
            <v>160.04</v>
          </cell>
          <cell r="AE555">
            <v>165.32</v>
          </cell>
          <cell r="AF555">
            <v>170.83</v>
          </cell>
          <cell r="AG555">
            <v>176.33</v>
          </cell>
          <cell r="AH555">
            <v>180</v>
          </cell>
          <cell r="AI555">
            <v>180.76</v>
          </cell>
          <cell r="AJ555">
            <v>181.14</v>
          </cell>
          <cell r="AK555">
            <v>181.36</v>
          </cell>
        </row>
        <row r="556">
          <cell r="A556" t="str">
            <v>SDG_NoInv_Base_ReproTest02YIXhhd-1</v>
          </cell>
          <cell r="B556" t="str">
            <v>SIclos6_GOVclos11</v>
          </cell>
          <cell r="C556" t="str">
            <v>SDG_NoInv_Base_ReproTest02</v>
          </cell>
          <cell r="D556" t="str">
            <v>YIX</v>
          </cell>
          <cell r="E556" t="str">
            <v>hhd-1</v>
          </cell>
          <cell r="F556">
            <v>111.12</v>
          </cell>
          <cell r="G556">
            <v>109.87</v>
          </cell>
          <cell r="H556">
            <v>108.07</v>
          </cell>
          <cell r="I556">
            <v>111.24</v>
          </cell>
          <cell r="J556">
            <v>113.79</v>
          </cell>
          <cell r="K556">
            <v>116.34</v>
          </cell>
          <cell r="L556">
            <v>119.33</v>
          </cell>
          <cell r="M556">
            <v>122.6</v>
          </cell>
          <cell r="N556">
            <v>126.04</v>
          </cell>
          <cell r="O556">
            <v>129.93</v>
          </cell>
          <cell r="P556">
            <v>134.16999999999999</v>
          </cell>
          <cell r="Q556">
            <v>138.5</v>
          </cell>
          <cell r="R556">
            <v>143.15</v>
          </cell>
          <cell r="S556">
            <v>148.29</v>
          </cell>
          <cell r="T556">
            <v>153.62</v>
          </cell>
          <cell r="U556">
            <v>159.44</v>
          </cell>
          <cell r="V556">
            <v>165.69</v>
          </cell>
          <cell r="W556">
            <v>171.93</v>
          </cell>
          <cell r="X556">
            <v>178.41</v>
          </cell>
          <cell r="Y556">
            <v>184.9</v>
          </cell>
          <cell r="Z556">
            <v>191.29</v>
          </cell>
          <cell r="AA556">
            <v>197.9</v>
          </cell>
          <cell r="AB556">
            <v>204.78</v>
          </cell>
          <cell r="AC556">
            <v>211.88</v>
          </cell>
          <cell r="AD556">
            <v>218.86</v>
          </cell>
          <cell r="AE556">
            <v>226.03</v>
          </cell>
          <cell r="AF556">
            <v>233.5</v>
          </cell>
          <cell r="AG556">
            <v>240.9</v>
          </cell>
          <cell r="AH556">
            <v>245.51</v>
          </cell>
          <cell r="AI556">
            <v>246.37</v>
          </cell>
          <cell r="AJ556">
            <v>246.76</v>
          </cell>
          <cell r="AK556">
            <v>246.9</v>
          </cell>
        </row>
        <row r="557">
          <cell r="A557" t="str">
            <v>SDG_NoInv_Base_ReproTest02YIXhhd-2</v>
          </cell>
          <cell r="B557" t="str">
            <v>SIclos6_GOVclos11</v>
          </cell>
          <cell r="C557" t="str">
            <v>SDG_NoInv_Base_ReproTest02</v>
          </cell>
          <cell r="D557" t="str">
            <v>YIX</v>
          </cell>
          <cell r="E557" t="str">
            <v>hhd-2</v>
          </cell>
          <cell r="F557">
            <v>130.16999999999999</v>
          </cell>
          <cell r="G557">
            <v>128.18</v>
          </cell>
          <cell r="H557">
            <v>126.54</v>
          </cell>
          <cell r="I557">
            <v>130.16999999999999</v>
          </cell>
          <cell r="J557">
            <v>133.09</v>
          </cell>
          <cell r="K557">
            <v>136.06</v>
          </cell>
          <cell r="L557">
            <v>139.53</v>
          </cell>
          <cell r="M557">
            <v>143.32</v>
          </cell>
          <cell r="N557">
            <v>147.33000000000001</v>
          </cell>
          <cell r="O557">
            <v>151.82</v>
          </cell>
          <cell r="P557">
            <v>156.74</v>
          </cell>
          <cell r="Q557">
            <v>161.75</v>
          </cell>
          <cell r="R557">
            <v>167.16</v>
          </cell>
          <cell r="S557">
            <v>173.11</v>
          </cell>
          <cell r="T557">
            <v>179.29</v>
          </cell>
          <cell r="U557">
            <v>186.07</v>
          </cell>
          <cell r="V557">
            <v>193.32</v>
          </cell>
          <cell r="W557">
            <v>200.56</v>
          </cell>
          <cell r="X557">
            <v>208.05</v>
          </cell>
          <cell r="Y557">
            <v>215.52</v>
          </cell>
          <cell r="Z557">
            <v>222.9</v>
          </cell>
          <cell r="AA557">
            <v>230.52</v>
          </cell>
          <cell r="AB557">
            <v>238.45</v>
          </cell>
          <cell r="AC557">
            <v>246.61</v>
          </cell>
          <cell r="AD557">
            <v>254.66</v>
          </cell>
          <cell r="AE557">
            <v>262.94</v>
          </cell>
          <cell r="AF557">
            <v>271.57</v>
          </cell>
          <cell r="AG557">
            <v>280.02</v>
          </cell>
          <cell r="AH557">
            <v>284.95999999999998</v>
          </cell>
          <cell r="AI557">
            <v>285.76</v>
          </cell>
          <cell r="AJ557">
            <v>286.04000000000002</v>
          </cell>
          <cell r="AK557">
            <v>286.04000000000002</v>
          </cell>
        </row>
        <row r="558">
          <cell r="A558" t="str">
            <v>SDG_NoInv_Base_ReproTest02YIXhhd-3</v>
          </cell>
          <cell r="B558" t="str">
            <v>SIclos6_GOVclos11</v>
          </cell>
          <cell r="C558" t="str">
            <v>SDG_NoInv_Base_ReproTest02</v>
          </cell>
          <cell r="D558" t="str">
            <v>YIX</v>
          </cell>
          <cell r="E558" t="str">
            <v>hhd-3</v>
          </cell>
          <cell r="F558">
            <v>160.16</v>
          </cell>
          <cell r="G558">
            <v>157.06</v>
          </cell>
          <cell r="H558">
            <v>155.99</v>
          </cell>
          <cell r="I558">
            <v>160.29</v>
          </cell>
          <cell r="J558">
            <v>163.77000000000001</v>
          </cell>
          <cell r="K558">
            <v>167.37</v>
          </cell>
          <cell r="L558">
            <v>171.6</v>
          </cell>
          <cell r="M558">
            <v>176.21</v>
          </cell>
          <cell r="N558">
            <v>181.1</v>
          </cell>
          <cell r="O558">
            <v>186.58</v>
          </cell>
          <cell r="P558">
            <v>192.57</v>
          </cell>
          <cell r="Q558">
            <v>198.62</v>
          </cell>
          <cell r="R558">
            <v>205.24</v>
          </cell>
          <cell r="S558">
            <v>212.45</v>
          </cell>
          <cell r="T558">
            <v>219.95</v>
          </cell>
          <cell r="U558">
            <v>228.24</v>
          </cell>
          <cell r="V558">
            <v>237.03</v>
          </cell>
          <cell r="W558">
            <v>245.82</v>
          </cell>
          <cell r="X558">
            <v>254.88</v>
          </cell>
          <cell r="Y558">
            <v>263.86</v>
          </cell>
          <cell r="Z558">
            <v>272.77999999999997</v>
          </cell>
          <cell r="AA558">
            <v>281.94</v>
          </cell>
          <cell r="AB558">
            <v>291.54000000000002</v>
          </cell>
          <cell r="AC558">
            <v>301.32</v>
          </cell>
          <cell r="AD558">
            <v>311.01</v>
          </cell>
          <cell r="AE558">
            <v>321.01</v>
          </cell>
          <cell r="AF558">
            <v>331.42</v>
          </cell>
          <cell r="AG558">
            <v>341.5</v>
          </cell>
          <cell r="AH558">
            <v>346.65</v>
          </cell>
          <cell r="AI558">
            <v>347.23</v>
          </cell>
          <cell r="AJ558">
            <v>347.29</v>
          </cell>
          <cell r="AK558">
            <v>346.97</v>
          </cell>
        </row>
        <row r="559">
          <cell r="A559" t="str">
            <v>SDG_NoInv_Base_ReproTest02YIXhhd-4</v>
          </cell>
          <cell r="B559" t="str">
            <v>SIclos6_GOVclos11</v>
          </cell>
          <cell r="C559" t="str">
            <v>SDG_NoInv_Base_ReproTest02</v>
          </cell>
          <cell r="D559" t="str">
            <v>YIX</v>
          </cell>
          <cell r="E559" t="str">
            <v>hhd-4</v>
          </cell>
          <cell r="F559">
            <v>173.02</v>
          </cell>
          <cell r="G559">
            <v>168.8</v>
          </cell>
          <cell r="H559">
            <v>168.88</v>
          </cell>
          <cell r="I559">
            <v>173.32</v>
          </cell>
          <cell r="J559">
            <v>176.92</v>
          </cell>
          <cell r="K559">
            <v>180.78</v>
          </cell>
          <cell r="L559">
            <v>185.29</v>
          </cell>
          <cell r="M559">
            <v>190.19</v>
          </cell>
          <cell r="N559">
            <v>195.44</v>
          </cell>
          <cell r="O559">
            <v>201.3</v>
          </cell>
          <cell r="P559">
            <v>207.68</v>
          </cell>
          <cell r="Q559">
            <v>214.08</v>
          </cell>
          <cell r="R559">
            <v>221.18</v>
          </cell>
          <cell r="S559">
            <v>228.84</v>
          </cell>
          <cell r="T559">
            <v>236.83</v>
          </cell>
          <cell r="U559">
            <v>245.71</v>
          </cell>
          <cell r="V559">
            <v>255.04</v>
          </cell>
          <cell r="W559">
            <v>264.39</v>
          </cell>
          <cell r="X559">
            <v>273.99</v>
          </cell>
          <cell r="Y559">
            <v>283.42</v>
          </cell>
          <cell r="Z559">
            <v>292.86</v>
          </cell>
          <cell r="AA559">
            <v>302.48</v>
          </cell>
          <cell r="AB559">
            <v>312.66000000000003</v>
          </cell>
          <cell r="AC559">
            <v>322.88</v>
          </cell>
          <cell r="AD559">
            <v>333.09</v>
          </cell>
          <cell r="AE559">
            <v>343.65</v>
          </cell>
          <cell r="AF559">
            <v>354.64</v>
          </cell>
          <cell r="AG559">
            <v>365.1</v>
          </cell>
          <cell r="AH559">
            <v>369.47</v>
          </cell>
          <cell r="AI559">
            <v>369.57</v>
          </cell>
          <cell r="AJ559">
            <v>369.24</v>
          </cell>
          <cell r="AK559">
            <v>368.49</v>
          </cell>
        </row>
        <row r="560">
          <cell r="A560" t="str">
            <v>SDG_NoInv_Base_ReproTest02YIXhhd-5</v>
          </cell>
          <cell r="B560" t="str">
            <v>SIclos6_GOVclos11</v>
          </cell>
          <cell r="C560" t="str">
            <v>SDG_NoInv_Base_ReproTest02</v>
          </cell>
          <cell r="D560" t="str">
            <v>YIX</v>
          </cell>
          <cell r="E560" t="str">
            <v>hhd-5</v>
          </cell>
          <cell r="F560">
            <v>238.85</v>
          </cell>
          <cell r="G560">
            <v>231.63</v>
          </cell>
          <cell r="H560">
            <v>234.06</v>
          </cell>
          <cell r="I560">
            <v>239.79</v>
          </cell>
          <cell r="J560">
            <v>244.47</v>
          </cell>
          <cell r="K560">
            <v>249.71</v>
          </cell>
          <cell r="L560">
            <v>255.86</v>
          </cell>
          <cell r="M560">
            <v>262.51</v>
          </cell>
          <cell r="N560">
            <v>269.66000000000003</v>
          </cell>
          <cell r="O560">
            <v>277.58999999999997</v>
          </cell>
          <cell r="P560">
            <v>286.24</v>
          </cell>
          <cell r="Q560">
            <v>294.82</v>
          </cell>
          <cell r="R560">
            <v>304.56</v>
          </cell>
          <cell r="S560">
            <v>314.89999999999998</v>
          </cell>
          <cell r="T560">
            <v>325.70999999999998</v>
          </cell>
          <cell r="U560">
            <v>337.86</v>
          </cell>
          <cell r="V560">
            <v>350.43</v>
          </cell>
          <cell r="W560">
            <v>363.07</v>
          </cell>
          <cell r="X560">
            <v>376.01</v>
          </cell>
          <cell r="Y560">
            <v>388.5</v>
          </cell>
          <cell r="Z560">
            <v>401.15</v>
          </cell>
          <cell r="AA560">
            <v>413.91</v>
          </cell>
          <cell r="AB560">
            <v>427.53</v>
          </cell>
          <cell r="AC560">
            <v>440.95</v>
          </cell>
          <cell r="AD560">
            <v>454.54</v>
          </cell>
          <cell r="AE560">
            <v>468.65</v>
          </cell>
          <cell r="AF560">
            <v>483.37</v>
          </cell>
          <cell r="AG560">
            <v>497.06</v>
          </cell>
          <cell r="AH560">
            <v>500.69</v>
          </cell>
          <cell r="AI560">
            <v>499.73</v>
          </cell>
          <cell r="AJ560">
            <v>498.51</v>
          </cell>
          <cell r="AK560">
            <v>496.66</v>
          </cell>
        </row>
        <row r="561">
          <cell r="A561" t="str">
            <v>SDG_NoInv_Base_ReproTest02YIXhhd-6</v>
          </cell>
          <cell r="B561" t="str">
            <v>SIclos6_GOVclos11</v>
          </cell>
          <cell r="C561" t="str">
            <v>SDG_NoInv_Base_ReproTest02</v>
          </cell>
          <cell r="D561" t="str">
            <v>YIX</v>
          </cell>
          <cell r="E561" t="str">
            <v>hhd-6</v>
          </cell>
          <cell r="F561">
            <v>288.75</v>
          </cell>
          <cell r="G561">
            <v>276.86</v>
          </cell>
          <cell r="H561">
            <v>282.87</v>
          </cell>
          <cell r="I561">
            <v>289.39999999999998</v>
          </cell>
          <cell r="J561">
            <v>294.72000000000003</v>
          </cell>
          <cell r="K561">
            <v>300.94</v>
          </cell>
          <cell r="L561">
            <v>308.23</v>
          </cell>
          <cell r="M561">
            <v>316.05</v>
          </cell>
          <cell r="N561">
            <v>324.56</v>
          </cell>
          <cell r="O561">
            <v>333.92</v>
          </cell>
          <cell r="P561">
            <v>344.15</v>
          </cell>
          <cell r="Q561">
            <v>354.21</v>
          </cell>
          <cell r="R561">
            <v>365.87</v>
          </cell>
          <cell r="S561">
            <v>378.05</v>
          </cell>
          <cell r="T561">
            <v>390.82</v>
          </cell>
          <cell r="U561">
            <v>405.35</v>
          </cell>
          <cell r="V561">
            <v>420.12</v>
          </cell>
          <cell r="W561">
            <v>435.04</v>
          </cell>
          <cell r="X561">
            <v>450.22</v>
          </cell>
          <cell r="Y561">
            <v>464.68</v>
          </cell>
          <cell r="Z561">
            <v>479.54</v>
          </cell>
          <cell r="AA561">
            <v>494.34</v>
          </cell>
          <cell r="AB561">
            <v>510.32</v>
          </cell>
          <cell r="AC561">
            <v>525.73</v>
          </cell>
          <cell r="AD561">
            <v>541.51</v>
          </cell>
          <cell r="AE561">
            <v>557.96</v>
          </cell>
          <cell r="AF561">
            <v>575.1</v>
          </cell>
          <cell r="AG561">
            <v>590.6</v>
          </cell>
          <cell r="AH561">
            <v>592.35</v>
          </cell>
          <cell r="AI561">
            <v>590.08000000000004</v>
          </cell>
          <cell r="AJ561">
            <v>587.71</v>
          </cell>
          <cell r="AK561">
            <v>584.5</v>
          </cell>
        </row>
        <row r="562">
          <cell r="A562" t="str">
            <v>SDG_NoInv_Base_ReproTest02YIXhhd-7</v>
          </cell>
          <cell r="B562" t="str">
            <v>SIclos6_GOVclos11</v>
          </cell>
          <cell r="C562" t="str">
            <v>SDG_NoInv_Base_ReproTest02</v>
          </cell>
          <cell r="D562" t="str">
            <v>YIX</v>
          </cell>
          <cell r="E562" t="str">
            <v>hhd-7</v>
          </cell>
          <cell r="F562">
            <v>412.51</v>
          </cell>
          <cell r="G562">
            <v>392.61</v>
          </cell>
          <cell r="H562">
            <v>404.52</v>
          </cell>
          <cell r="I562">
            <v>413.48</v>
          </cell>
          <cell r="J562">
            <v>420.76</v>
          </cell>
          <cell r="K562">
            <v>429.57</v>
          </cell>
          <cell r="L562">
            <v>439.85</v>
          </cell>
          <cell r="M562">
            <v>450.82</v>
          </cell>
          <cell r="N562">
            <v>462.84</v>
          </cell>
          <cell r="O562">
            <v>475.92</v>
          </cell>
          <cell r="P562">
            <v>490.28</v>
          </cell>
          <cell r="Q562">
            <v>504.33</v>
          </cell>
          <cell r="R562">
            <v>520.91</v>
          </cell>
          <cell r="S562">
            <v>537.99</v>
          </cell>
          <cell r="T562">
            <v>555.94000000000005</v>
          </cell>
          <cell r="U562">
            <v>576.52</v>
          </cell>
          <cell r="V562">
            <v>597.15</v>
          </cell>
          <cell r="W562">
            <v>618.09</v>
          </cell>
          <cell r="X562">
            <v>639.4</v>
          </cell>
          <cell r="Y562">
            <v>659.4</v>
          </cell>
          <cell r="Z562">
            <v>680.21</v>
          </cell>
          <cell r="AA562">
            <v>700.71</v>
          </cell>
          <cell r="AB562">
            <v>723.07</v>
          </cell>
          <cell r="AC562">
            <v>744.19</v>
          </cell>
          <cell r="AD562">
            <v>766.02</v>
          </cell>
          <cell r="AE562">
            <v>788.83</v>
          </cell>
          <cell r="AF562">
            <v>812.62</v>
          </cell>
          <cell r="AG562">
            <v>833.76</v>
          </cell>
          <cell r="AH562">
            <v>833.43</v>
          </cell>
          <cell r="AI562">
            <v>828.98</v>
          </cell>
          <cell r="AJ562">
            <v>824.68</v>
          </cell>
          <cell r="AK562">
            <v>819.09</v>
          </cell>
        </row>
        <row r="563">
          <cell r="A563" t="str">
            <v>SDG_NoInv_Base_ReproTest02YIXhhd-8</v>
          </cell>
          <cell r="B563" t="str">
            <v>SIclos6_GOVclos11</v>
          </cell>
          <cell r="C563" t="str">
            <v>SDG_NoInv_Base_ReproTest02</v>
          </cell>
          <cell r="D563" t="str">
            <v>YIX</v>
          </cell>
          <cell r="E563" t="str">
            <v>hhd-8</v>
          </cell>
          <cell r="F563">
            <v>748.01</v>
          </cell>
          <cell r="G563">
            <v>704.13</v>
          </cell>
          <cell r="H563">
            <v>733.2</v>
          </cell>
          <cell r="I563">
            <v>748.92</v>
          </cell>
          <cell r="J563">
            <v>761.55</v>
          </cell>
          <cell r="K563">
            <v>777.37</v>
          </cell>
          <cell r="L563">
            <v>795.72</v>
          </cell>
          <cell r="M563">
            <v>815.13</v>
          </cell>
          <cell r="N563">
            <v>836.54</v>
          </cell>
          <cell r="O563">
            <v>859.34</v>
          </cell>
          <cell r="P563">
            <v>884.79</v>
          </cell>
          <cell r="Q563">
            <v>909.59</v>
          </cell>
          <cell r="R563">
            <v>939.52</v>
          </cell>
          <cell r="S563">
            <v>969.83</v>
          </cell>
          <cell r="T563">
            <v>1001.79</v>
          </cell>
          <cell r="U563">
            <v>1038.68</v>
          </cell>
          <cell r="V563">
            <v>1074.92</v>
          </cell>
          <cell r="W563">
            <v>1112.06</v>
          </cell>
          <cell r="X563">
            <v>1150.01</v>
          </cell>
          <cell r="Y563">
            <v>1184.92</v>
          </cell>
          <cell r="Z563">
            <v>1221.77</v>
          </cell>
          <cell r="AA563">
            <v>1257.5899999999999</v>
          </cell>
          <cell r="AB563">
            <v>1296.9100000000001</v>
          </cell>
          <cell r="AC563">
            <v>1333.13</v>
          </cell>
          <cell r="AD563">
            <v>1371.03</v>
          </cell>
          <cell r="AE563">
            <v>1410.78</v>
          </cell>
          <cell r="AF563">
            <v>1452.33</v>
          </cell>
          <cell r="AG563">
            <v>1488.59</v>
          </cell>
          <cell r="AH563">
            <v>1482</v>
          </cell>
          <cell r="AI563">
            <v>1471.32</v>
          </cell>
          <cell r="AJ563">
            <v>1461.47</v>
          </cell>
          <cell r="AK563">
            <v>1449.15</v>
          </cell>
        </row>
        <row r="564">
          <cell r="A564" t="str">
            <v>SDG_NoInv_Base_ReproTest02YIXhhd-9</v>
          </cell>
          <cell r="B564" t="str">
            <v>SIclos6_GOVclos11</v>
          </cell>
          <cell r="C564" t="str">
            <v>SDG_NoInv_Base_ReproTest02</v>
          </cell>
          <cell r="D564" t="str">
            <v>YIX</v>
          </cell>
          <cell r="E564" t="str">
            <v>hhd-9</v>
          </cell>
          <cell r="F564">
            <v>1780.4</v>
          </cell>
          <cell r="G564">
            <v>1655.88</v>
          </cell>
          <cell r="H564">
            <v>1737.34</v>
          </cell>
          <cell r="I564">
            <v>1774.46</v>
          </cell>
          <cell r="J564">
            <v>1804.28</v>
          </cell>
          <cell r="K564">
            <v>1841.68</v>
          </cell>
          <cell r="L564">
            <v>1884.44</v>
          </cell>
          <cell r="M564">
            <v>1929.2</v>
          </cell>
          <cell r="N564">
            <v>1979.21</v>
          </cell>
          <cell r="O564">
            <v>2033.23</v>
          </cell>
          <cell r="P564">
            <v>2092.8200000000002</v>
          </cell>
          <cell r="Q564">
            <v>2150.7399999999998</v>
          </cell>
          <cell r="R564">
            <v>2221.38</v>
          </cell>
          <cell r="S564">
            <v>2292.25</v>
          </cell>
          <cell r="T564">
            <v>2367.1</v>
          </cell>
          <cell r="U564">
            <v>2453.91</v>
          </cell>
          <cell r="V564">
            <v>2537.81</v>
          </cell>
          <cell r="W564">
            <v>2624.45</v>
          </cell>
          <cell r="X564">
            <v>2713.39</v>
          </cell>
          <cell r="Y564">
            <v>2794.7</v>
          </cell>
          <cell r="Z564">
            <v>2882.22</v>
          </cell>
          <cell r="AA564">
            <v>2965.8</v>
          </cell>
          <cell r="AB564">
            <v>3060.41</v>
          </cell>
          <cell r="AC564">
            <v>3145.14</v>
          </cell>
          <cell r="AD564">
            <v>3232.84</v>
          </cell>
          <cell r="AE564">
            <v>3324.72</v>
          </cell>
          <cell r="AF564">
            <v>3420.62</v>
          </cell>
          <cell r="AG564">
            <v>3503.11</v>
          </cell>
          <cell r="AH564">
            <v>3484.61</v>
          </cell>
          <cell r="AI564">
            <v>3460.03</v>
          </cell>
          <cell r="AJ564">
            <v>3435.92</v>
          </cell>
          <cell r="AK564">
            <v>3404.83</v>
          </cell>
        </row>
        <row r="565">
          <cell r="A565" t="str">
            <v>SDG_NoInv_Base_ReproTest02C_YIXtotal</v>
          </cell>
          <cell r="B565" t="str">
            <v>SIclos6_GOVclos11</v>
          </cell>
          <cell r="C565" t="str">
            <v>SDG_NoInv_Base_ReproTest02</v>
          </cell>
          <cell r="D565" t="str">
            <v>C_YIX</v>
          </cell>
          <cell r="E565" t="str">
            <v>total</v>
          </cell>
          <cell r="F565">
            <v>5873.17</v>
          </cell>
          <cell r="G565">
            <v>5528.83</v>
          </cell>
          <cell r="H565">
            <v>5697.92</v>
          </cell>
          <cell r="I565">
            <v>5825.44</v>
          </cell>
          <cell r="J565">
            <v>5931.47</v>
          </cell>
          <cell r="K565">
            <v>6055.86</v>
          </cell>
          <cell r="L565">
            <v>6196.94</v>
          </cell>
          <cell r="M565">
            <v>6341.24</v>
          </cell>
          <cell r="N565">
            <v>6500.86</v>
          </cell>
          <cell r="O565">
            <v>6684.73</v>
          </cell>
          <cell r="P565">
            <v>6882.17</v>
          </cell>
          <cell r="Q565">
            <v>7077.26</v>
          </cell>
          <cell r="R565">
            <v>7308.83</v>
          </cell>
          <cell r="S565">
            <v>7545.48</v>
          </cell>
          <cell r="T565">
            <v>7794.38</v>
          </cell>
          <cell r="U565">
            <v>8078.95</v>
          </cell>
          <cell r="V565">
            <v>8357.0300000000007</v>
          </cell>
          <cell r="W565">
            <v>8644.5</v>
          </cell>
          <cell r="X565">
            <v>8943.75</v>
          </cell>
          <cell r="Y565">
            <v>9227.65</v>
          </cell>
          <cell r="Z565">
            <v>9530.14</v>
          </cell>
          <cell r="AA565">
            <v>9822.82</v>
          </cell>
          <cell r="AB565">
            <v>10152.64</v>
          </cell>
          <cell r="AC565">
            <v>10460.049999999999</v>
          </cell>
          <cell r="AD565">
            <v>10768.07</v>
          </cell>
          <cell r="AE565">
            <v>11087.01</v>
          </cell>
          <cell r="AF565">
            <v>11417.29</v>
          </cell>
          <cell r="AG565">
            <v>11739.75</v>
          </cell>
          <cell r="AH565">
            <v>11803.98</v>
          </cell>
          <cell r="AI565">
            <v>11815.76</v>
          </cell>
          <cell r="AJ565">
            <v>11814.21</v>
          </cell>
          <cell r="AK565">
            <v>11785.15</v>
          </cell>
        </row>
        <row r="566">
          <cell r="A566" t="str">
            <v>SDG_NoInv_Base_ReproTest02TINSXent-n</v>
          </cell>
          <cell r="B566" t="str">
            <v>SIclos6_GOVclos11</v>
          </cell>
          <cell r="C566" t="str">
            <v>SDG_NoInv_Base_ReproTest02</v>
          </cell>
          <cell r="D566" t="str">
            <v>TINSX</v>
          </cell>
          <cell r="E566" t="str">
            <v>ent-n</v>
          </cell>
          <cell r="F566">
            <v>0.14000000000000001</v>
          </cell>
          <cell r="G566">
            <v>0.15</v>
          </cell>
          <cell r="H566">
            <v>0.14000000000000001</v>
          </cell>
          <cell r="I566">
            <v>0.14000000000000001</v>
          </cell>
          <cell r="J566">
            <v>0.14000000000000001</v>
          </cell>
          <cell r="K566">
            <v>0.14000000000000001</v>
          </cell>
          <cell r="L566">
            <v>0.14000000000000001</v>
          </cell>
          <cell r="M566">
            <v>0.14000000000000001</v>
          </cell>
          <cell r="N566">
            <v>0.14000000000000001</v>
          </cell>
          <cell r="O566">
            <v>0.14000000000000001</v>
          </cell>
          <cell r="P566">
            <v>0.14000000000000001</v>
          </cell>
          <cell r="Q566">
            <v>0.14000000000000001</v>
          </cell>
          <cell r="R566">
            <v>0.14000000000000001</v>
          </cell>
          <cell r="S566">
            <v>0.14000000000000001</v>
          </cell>
          <cell r="T566">
            <v>0.14000000000000001</v>
          </cell>
          <cell r="U566">
            <v>0.14000000000000001</v>
          </cell>
          <cell r="V566">
            <v>0.13</v>
          </cell>
          <cell r="W566">
            <v>0.13</v>
          </cell>
          <cell r="X566">
            <v>0.13</v>
          </cell>
          <cell r="Y566">
            <v>0.13</v>
          </cell>
          <cell r="Z566">
            <v>0.13</v>
          </cell>
          <cell r="AA566">
            <v>0.13</v>
          </cell>
          <cell r="AB566">
            <v>0.13</v>
          </cell>
          <cell r="AC566">
            <v>0.13</v>
          </cell>
          <cell r="AD566">
            <v>0.13</v>
          </cell>
          <cell r="AE566">
            <v>0.13</v>
          </cell>
          <cell r="AF566">
            <v>0.13</v>
          </cell>
          <cell r="AG566">
            <v>0.13</v>
          </cell>
          <cell r="AH566">
            <v>0.13</v>
          </cell>
          <cell r="AI566">
            <v>0.13</v>
          </cell>
          <cell r="AJ566">
            <v>0.13</v>
          </cell>
          <cell r="AK566">
            <v>0.13</v>
          </cell>
        </row>
        <row r="567">
          <cell r="A567" t="str">
            <v>SDG_NoInv_Base_ReproTest02TINSXent-e</v>
          </cell>
          <cell r="B567" t="str">
            <v>SIclos6_GOVclos11</v>
          </cell>
          <cell r="C567" t="str">
            <v>SDG_NoInv_Base_ReproTest02</v>
          </cell>
          <cell r="D567" t="str">
            <v>TINSX</v>
          </cell>
          <cell r="E567" t="str">
            <v>ent-e</v>
          </cell>
          <cell r="F567">
            <v>0.11</v>
          </cell>
          <cell r="G567">
            <v>0.12</v>
          </cell>
          <cell r="H567">
            <v>0.12</v>
          </cell>
          <cell r="I567">
            <v>0.12</v>
          </cell>
          <cell r="J567">
            <v>0.12</v>
          </cell>
          <cell r="K567">
            <v>0.12</v>
          </cell>
          <cell r="L567">
            <v>0.12</v>
          </cell>
          <cell r="M567">
            <v>0.12</v>
          </cell>
          <cell r="N567">
            <v>0.12</v>
          </cell>
          <cell r="O567">
            <v>0.12</v>
          </cell>
          <cell r="P567">
            <v>0.12</v>
          </cell>
          <cell r="Q567">
            <v>0.12</v>
          </cell>
          <cell r="R567">
            <v>0.12</v>
          </cell>
          <cell r="S567">
            <v>0.12</v>
          </cell>
          <cell r="T567">
            <v>0.12</v>
          </cell>
          <cell r="U567">
            <v>0.12</v>
          </cell>
          <cell r="V567">
            <v>0.12</v>
          </cell>
          <cell r="W567">
            <v>0.12</v>
          </cell>
          <cell r="X567">
            <v>0.12</v>
          </cell>
          <cell r="Y567">
            <v>0.12</v>
          </cell>
          <cell r="Z567">
            <v>0.11</v>
          </cell>
          <cell r="AA567">
            <v>0.11</v>
          </cell>
          <cell r="AB567">
            <v>0.11</v>
          </cell>
          <cell r="AC567">
            <v>0.11</v>
          </cell>
          <cell r="AD567">
            <v>0.11</v>
          </cell>
          <cell r="AE567">
            <v>0.11</v>
          </cell>
          <cell r="AF567">
            <v>0.11</v>
          </cell>
          <cell r="AG567">
            <v>0.11</v>
          </cell>
          <cell r="AH567">
            <v>0.11</v>
          </cell>
          <cell r="AI567">
            <v>0.11</v>
          </cell>
          <cell r="AJ567">
            <v>0.11</v>
          </cell>
          <cell r="AK567">
            <v>0.11</v>
          </cell>
        </row>
        <row r="568">
          <cell r="A568" t="str">
            <v>SDG_NoInv_Base_ReproTest02TINSXhhd-0</v>
          </cell>
          <cell r="B568" t="str">
            <v>SIclos6_GOVclos11</v>
          </cell>
          <cell r="C568" t="str">
            <v>SDG_NoInv_Base_ReproTest02</v>
          </cell>
          <cell r="D568" t="str">
            <v>TINSX</v>
          </cell>
          <cell r="E568" t="str">
            <v>hhd-0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</row>
        <row r="569">
          <cell r="A569" t="str">
            <v>SDG_NoInv_Base_ReproTest02TINSXhhd-1</v>
          </cell>
          <cell r="B569" t="str">
            <v>SIclos6_GOVclos11</v>
          </cell>
          <cell r="C569" t="str">
            <v>SDG_NoInv_Base_ReproTest02</v>
          </cell>
          <cell r="D569" t="str">
            <v>TINSX</v>
          </cell>
          <cell r="E569" t="str">
            <v>hhd-1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</row>
        <row r="570">
          <cell r="A570" t="str">
            <v>SDG_NoInv_Base_ReproTest02TINSXhhd-2</v>
          </cell>
          <cell r="B570" t="str">
            <v>SIclos6_GOVclos11</v>
          </cell>
          <cell r="C570" t="str">
            <v>SDG_NoInv_Base_ReproTest02</v>
          </cell>
          <cell r="D570" t="str">
            <v>TINSX</v>
          </cell>
          <cell r="E570" t="str">
            <v>hhd-2</v>
          </cell>
          <cell r="F570">
            <v>0.01</v>
          </cell>
          <cell r="G570">
            <v>0.01</v>
          </cell>
          <cell r="H570">
            <v>0.01</v>
          </cell>
          <cell r="I570">
            <v>0.01</v>
          </cell>
          <cell r="J570">
            <v>0.01</v>
          </cell>
          <cell r="K570">
            <v>0.01</v>
          </cell>
          <cell r="L570">
            <v>0.01</v>
          </cell>
          <cell r="M570">
            <v>0.01</v>
          </cell>
          <cell r="N570">
            <v>0.01</v>
          </cell>
          <cell r="O570">
            <v>0.01</v>
          </cell>
          <cell r="P570">
            <v>0.01</v>
          </cell>
          <cell r="Q570">
            <v>0.01</v>
          </cell>
          <cell r="R570">
            <v>0.01</v>
          </cell>
          <cell r="S570">
            <v>0.01</v>
          </cell>
          <cell r="T570">
            <v>0.01</v>
          </cell>
          <cell r="U570">
            <v>0.01</v>
          </cell>
          <cell r="V570">
            <v>0.01</v>
          </cell>
          <cell r="W570">
            <v>0.01</v>
          </cell>
          <cell r="X570">
            <v>0.01</v>
          </cell>
          <cell r="Y570">
            <v>0.01</v>
          </cell>
          <cell r="Z570">
            <v>0.01</v>
          </cell>
          <cell r="AA570">
            <v>0.01</v>
          </cell>
          <cell r="AB570">
            <v>0.01</v>
          </cell>
          <cell r="AC570">
            <v>0.01</v>
          </cell>
          <cell r="AD570">
            <v>0.01</v>
          </cell>
          <cell r="AE570">
            <v>0.01</v>
          </cell>
          <cell r="AF570">
            <v>0.01</v>
          </cell>
          <cell r="AG570">
            <v>0.01</v>
          </cell>
          <cell r="AH570">
            <v>0.01</v>
          </cell>
          <cell r="AI570">
            <v>0.01</v>
          </cell>
          <cell r="AJ570">
            <v>0.01</v>
          </cell>
          <cell r="AK570">
            <v>0.01</v>
          </cell>
        </row>
        <row r="571">
          <cell r="A571" t="str">
            <v>SDG_NoInv_Base_ReproTest02TINSXhhd-3</v>
          </cell>
          <cell r="B571" t="str">
            <v>SIclos6_GOVclos11</v>
          </cell>
          <cell r="C571" t="str">
            <v>SDG_NoInv_Base_ReproTest02</v>
          </cell>
          <cell r="D571" t="str">
            <v>TINSX</v>
          </cell>
          <cell r="E571" t="str">
            <v>hhd-3</v>
          </cell>
          <cell r="F571">
            <v>0.01</v>
          </cell>
          <cell r="G571">
            <v>0.01</v>
          </cell>
          <cell r="H571">
            <v>0.01</v>
          </cell>
          <cell r="I571">
            <v>0.01</v>
          </cell>
          <cell r="J571">
            <v>0.01</v>
          </cell>
          <cell r="K571">
            <v>0.01</v>
          </cell>
          <cell r="L571">
            <v>0.01</v>
          </cell>
          <cell r="M571">
            <v>0.01</v>
          </cell>
          <cell r="N571">
            <v>0.01</v>
          </cell>
          <cell r="O571">
            <v>0.01</v>
          </cell>
          <cell r="P571">
            <v>0.01</v>
          </cell>
          <cell r="Q571">
            <v>0.01</v>
          </cell>
          <cell r="R571">
            <v>0.01</v>
          </cell>
          <cell r="S571">
            <v>0.01</v>
          </cell>
          <cell r="T571">
            <v>0.01</v>
          </cell>
          <cell r="U571">
            <v>0.01</v>
          </cell>
          <cell r="V571">
            <v>0.01</v>
          </cell>
          <cell r="W571">
            <v>0.01</v>
          </cell>
          <cell r="X571">
            <v>0.01</v>
          </cell>
          <cell r="Y571">
            <v>0.01</v>
          </cell>
          <cell r="Z571">
            <v>0.01</v>
          </cell>
          <cell r="AA571">
            <v>0.01</v>
          </cell>
          <cell r="AB571">
            <v>0.01</v>
          </cell>
          <cell r="AC571">
            <v>0.01</v>
          </cell>
          <cell r="AD571">
            <v>0.01</v>
          </cell>
          <cell r="AE571">
            <v>0.01</v>
          </cell>
          <cell r="AF571">
            <v>0.01</v>
          </cell>
          <cell r="AG571">
            <v>0.01</v>
          </cell>
          <cell r="AH571">
            <v>0.01</v>
          </cell>
          <cell r="AI571">
            <v>0.01</v>
          </cell>
          <cell r="AJ571">
            <v>0.01</v>
          </cell>
          <cell r="AK571">
            <v>0.01</v>
          </cell>
        </row>
        <row r="572">
          <cell r="A572" t="str">
            <v>SDG_NoInv_Base_ReproTest02TINSXhhd-4</v>
          </cell>
          <cell r="B572" t="str">
            <v>SIclos6_GOVclos11</v>
          </cell>
          <cell r="C572" t="str">
            <v>SDG_NoInv_Base_ReproTest02</v>
          </cell>
          <cell r="D572" t="str">
            <v>TINSX</v>
          </cell>
          <cell r="E572" t="str">
            <v>hhd-4</v>
          </cell>
          <cell r="F572">
            <v>0.02</v>
          </cell>
          <cell r="G572">
            <v>0.02</v>
          </cell>
          <cell r="H572">
            <v>0.02</v>
          </cell>
          <cell r="I572">
            <v>0.02</v>
          </cell>
          <cell r="J572">
            <v>0.02</v>
          </cell>
          <cell r="K572">
            <v>0.02</v>
          </cell>
          <cell r="L572">
            <v>0.02</v>
          </cell>
          <cell r="M572">
            <v>0.02</v>
          </cell>
          <cell r="N572">
            <v>0.02</v>
          </cell>
          <cell r="O572">
            <v>0.02</v>
          </cell>
          <cell r="P572">
            <v>0.02</v>
          </cell>
          <cell r="Q572">
            <v>0.02</v>
          </cell>
          <cell r="R572">
            <v>0.02</v>
          </cell>
          <cell r="S572">
            <v>0.02</v>
          </cell>
          <cell r="T572">
            <v>0.02</v>
          </cell>
          <cell r="U572">
            <v>0.02</v>
          </cell>
          <cell r="V572">
            <v>0.02</v>
          </cell>
          <cell r="W572">
            <v>0.02</v>
          </cell>
          <cell r="X572">
            <v>0.02</v>
          </cell>
          <cell r="Y572">
            <v>0.02</v>
          </cell>
          <cell r="Z572">
            <v>0.02</v>
          </cell>
          <cell r="AA572">
            <v>0.02</v>
          </cell>
          <cell r="AB572">
            <v>0.02</v>
          </cell>
          <cell r="AC572">
            <v>0.02</v>
          </cell>
          <cell r="AD572">
            <v>0.02</v>
          </cell>
          <cell r="AE572">
            <v>0.02</v>
          </cell>
          <cell r="AF572">
            <v>0.02</v>
          </cell>
          <cell r="AG572">
            <v>0.02</v>
          </cell>
          <cell r="AH572">
            <v>0.02</v>
          </cell>
          <cell r="AI572">
            <v>0.02</v>
          </cell>
          <cell r="AJ572">
            <v>0.02</v>
          </cell>
          <cell r="AK572">
            <v>0.02</v>
          </cell>
        </row>
        <row r="573">
          <cell r="A573" t="str">
            <v>SDG_NoInv_Base_ReproTest02TINSXhhd-5</v>
          </cell>
          <cell r="B573" t="str">
            <v>SIclos6_GOVclos11</v>
          </cell>
          <cell r="C573" t="str">
            <v>SDG_NoInv_Base_ReproTest02</v>
          </cell>
          <cell r="D573" t="str">
            <v>TINSX</v>
          </cell>
          <cell r="E573" t="str">
            <v>hhd-5</v>
          </cell>
          <cell r="F573">
            <v>0.04</v>
          </cell>
          <cell r="G573">
            <v>0.04</v>
          </cell>
          <cell r="H573">
            <v>0.04</v>
          </cell>
          <cell r="I573">
            <v>0.04</v>
          </cell>
          <cell r="J573">
            <v>0.04</v>
          </cell>
          <cell r="K573">
            <v>0.04</v>
          </cell>
          <cell r="L573">
            <v>0.04</v>
          </cell>
          <cell r="M573">
            <v>0.04</v>
          </cell>
          <cell r="N573">
            <v>0.04</v>
          </cell>
          <cell r="O573">
            <v>0.04</v>
          </cell>
          <cell r="P573">
            <v>0.04</v>
          </cell>
          <cell r="Q573">
            <v>0.04</v>
          </cell>
          <cell r="R573">
            <v>0.04</v>
          </cell>
          <cell r="S573">
            <v>0.04</v>
          </cell>
          <cell r="T573">
            <v>0.04</v>
          </cell>
          <cell r="U573">
            <v>0.04</v>
          </cell>
          <cell r="V573">
            <v>0.04</v>
          </cell>
          <cell r="W573">
            <v>0.04</v>
          </cell>
          <cell r="X573">
            <v>0.04</v>
          </cell>
          <cell r="Y573">
            <v>0.04</v>
          </cell>
          <cell r="Z573">
            <v>0.04</v>
          </cell>
          <cell r="AA573">
            <v>0.04</v>
          </cell>
          <cell r="AB573">
            <v>0.04</v>
          </cell>
          <cell r="AC573">
            <v>0.04</v>
          </cell>
          <cell r="AD573">
            <v>0.04</v>
          </cell>
          <cell r="AE573">
            <v>0.04</v>
          </cell>
          <cell r="AF573">
            <v>0.03</v>
          </cell>
          <cell r="AG573">
            <v>0.03</v>
          </cell>
          <cell r="AH573">
            <v>0.04</v>
          </cell>
          <cell r="AI573">
            <v>0.04</v>
          </cell>
          <cell r="AJ573">
            <v>0.04</v>
          </cell>
          <cell r="AK573">
            <v>0.04</v>
          </cell>
        </row>
        <row r="574">
          <cell r="A574" t="str">
            <v>SDG_NoInv_Base_ReproTest02TINSXhhd-6</v>
          </cell>
          <cell r="B574" t="str">
            <v>SIclos6_GOVclos11</v>
          </cell>
          <cell r="C574" t="str">
            <v>SDG_NoInv_Base_ReproTest02</v>
          </cell>
          <cell r="D574" t="str">
            <v>TINSX</v>
          </cell>
          <cell r="E574" t="str">
            <v>hhd-6</v>
          </cell>
          <cell r="F574">
            <v>0.05</v>
          </cell>
          <cell r="G574">
            <v>0.05</v>
          </cell>
          <cell r="H574">
            <v>0.05</v>
          </cell>
          <cell r="I574">
            <v>0.05</v>
          </cell>
          <cell r="J574">
            <v>0.05</v>
          </cell>
          <cell r="K574">
            <v>0.05</v>
          </cell>
          <cell r="L574">
            <v>0.05</v>
          </cell>
          <cell r="M574">
            <v>0.05</v>
          </cell>
          <cell r="N574">
            <v>0.05</v>
          </cell>
          <cell r="O574">
            <v>0.05</v>
          </cell>
          <cell r="P574">
            <v>0.05</v>
          </cell>
          <cell r="Q574">
            <v>0.05</v>
          </cell>
          <cell r="R574">
            <v>0.05</v>
          </cell>
          <cell r="S574">
            <v>0.05</v>
          </cell>
          <cell r="T574">
            <v>0.05</v>
          </cell>
          <cell r="U574">
            <v>0.05</v>
          </cell>
          <cell r="V574">
            <v>0.05</v>
          </cell>
          <cell r="W574">
            <v>0.05</v>
          </cell>
          <cell r="X574">
            <v>0.05</v>
          </cell>
          <cell r="Y574">
            <v>0.05</v>
          </cell>
          <cell r="Z574">
            <v>0.05</v>
          </cell>
          <cell r="AA574">
            <v>0.05</v>
          </cell>
          <cell r="AB574">
            <v>0.05</v>
          </cell>
          <cell r="AC574">
            <v>0.05</v>
          </cell>
          <cell r="AD574">
            <v>0.05</v>
          </cell>
          <cell r="AE574">
            <v>0.05</v>
          </cell>
          <cell r="AF574">
            <v>0.05</v>
          </cell>
          <cell r="AG574">
            <v>0.05</v>
          </cell>
          <cell r="AH574">
            <v>0.05</v>
          </cell>
          <cell r="AI574">
            <v>0.05</v>
          </cell>
          <cell r="AJ574">
            <v>0.05</v>
          </cell>
          <cell r="AK574">
            <v>0.05</v>
          </cell>
        </row>
        <row r="575">
          <cell r="A575" t="str">
            <v>SDG_NoInv_Base_ReproTest02TINSXhhd-7</v>
          </cell>
          <cell r="B575" t="str">
            <v>SIclos6_GOVclos11</v>
          </cell>
          <cell r="C575" t="str">
            <v>SDG_NoInv_Base_ReproTest02</v>
          </cell>
          <cell r="D575" t="str">
            <v>TINSX</v>
          </cell>
          <cell r="E575" t="str">
            <v>hhd-7</v>
          </cell>
          <cell r="F575">
            <v>0.08</v>
          </cell>
          <cell r="G575">
            <v>0.09</v>
          </cell>
          <cell r="H575">
            <v>0.08</v>
          </cell>
          <cell r="I575">
            <v>0.08</v>
          </cell>
          <cell r="J575">
            <v>0.08</v>
          </cell>
          <cell r="K575">
            <v>0.08</v>
          </cell>
          <cell r="L575">
            <v>0.08</v>
          </cell>
          <cell r="M575">
            <v>0.08</v>
          </cell>
          <cell r="N575">
            <v>0.08</v>
          </cell>
          <cell r="O575">
            <v>0.08</v>
          </cell>
          <cell r="P575">
            <v>0.08</v>
          </cell>
          <cell r="Q575">
            <v>0.08</v>
          </cell>
          <cell r="R575">
            <v>0.08</v>
          </cell>
          <cell r="S575">
            <v>0.08</v>
          </cell>
          <cell r="T575">
            <v>0.08</v>
          </cell>
          <cell r="U575">
            <v>0.08</v>
          </cell>
          <cell r="V575">
            <v>0.08</v>
          </cell>
          <cell r="W575">
            <v>0.08</v>
          </cell>
          <cell r="X575">
            <v>0.08</v>
          </cell>
          <cell r="Y575">
            <v>0.08</v>
          </cell>
          <cell r="Z575">
            <v>0.08</v>
          </cell>
          <cell r="AA575">
            <v>0.08</v>
          </cell>
          <cell r="AB575">
            <v>0.08</v>
          </cell>
          <cell r="AC575">
            <v>0.08</v>
          </cell>
          <cell r="AD575">
            <v>0.08</v>
          </cell>
          <cell r="AE575">
            <v>0.08</v>
          </cell>
          <cell r="AF575">
            <v>0.08</v>
          </cell>
          <cell r="AG575">
            <v>0.08</v>
          </cell>
          <cell r="AH575">
            <v>0.08</v>
          </cell>
          <cell r="AI575">
            <v>0.08</v>
          </cell>
          <cell r="AJ575">
            <v>0.08</v>
          </cell>
          <cell r="AK575">
            <v>0.08</v>
          </cell>
        </row>
        <row r="576">
          <cell r="A576" t="str">
            <v>SDG_NoInv_Base_ReproTest02TINSXhhd-8</v>
          </cell>
          <cell r="B576" t="str">
            <v>SIclos6_GOVclos11</v>
          </cell>
          <cell r="C576" t="str">
            <v>SDG_NoInv_Base_ReproTest02</v>
          </cell>
          <cell r="D576" t="str">
            <v>TINSX</v>
          </cell>
          <cell r="E576" t="str">
            <v>hhd-8</v>
          </cell>
          <cell r="F576">
            <v>0.15</v>
          </cell>
          <cell r="G576">
            <v>0.16</v>
          </cell>
          <cell r="H576">
            <v>0.15</v>
          </cell>
          <cell r="I576">
            <v>0.15</v>
          </cell>
          <cell r="J576">
            <v>0.15</v>
          </cell>
          <cell r="K576">
            <v>0.15</v>
          </cell>
          <cell r="L576">
            <v>0.15</v>
          </cell>
          <cell r="M576">
            <v>0.15</v>
          </cell>
          <cell r="N576">
            <v>0.15</v>
          </cell>
          <cell r="O576">
            <v>0.15</v>
          </cell>
          <cell r="P576">
            <v>0.15</v>
          </cell>
          <cell r="Q576">
            <v>0.15</v>
          </cell>
          <cell r="R576">
            <v>0.15</v>
          </cell>
          <cell r="S576">
            <v>0.15</v>
          </cell>
          <cell r="T576">
            <v>0.14000000000000001</v>
          </cell>
          <cell r="U576">
            <v>0.14000000000000001</v>
          </cell>
          <cell r="V576">
            <v>0.14000000000000001</v>
          </cell>
          <cell r="W576">
            <v>0.14000000000000001</v>
          </cell>
          <cell r="X576">
            <v>0.14000000000000001</v>
          </cell>
          <cell r="Y576">
            <v>0.14000000000000001</v>
          </cell>
          <cell r="Z576">
            <v>0.14000000000000001</v>
          </cell>
          <cell r="AA576">
            <v>0.14000000000000001</v>
          </cell>
          <cell r="AB576">
            <v>0.14000000000000001</v>
          </cell>
          <cell r="AC576">
            <v>0.14000000000000001</v>
          </cell>
          <cell r="AD576">
            <v>0.14000000000000001</v>
          </cell>
          <cell r="AE576">
            <v>0.14000000000000001</v>
          </cell>
          <cell r="AF576">
            <v>0.14000000000000001</v>
          </cell>
          <cell r="AG576">
            <v>0.14000000000000001</v>
          </cell>
          <cell r="AH576">
            <v>0.14000000000000001</v>
          </cell>
          <cell r="AI576">
            <v>0.14000000000000001</v>
          </cell>
          <cell r="AJ576">
            <v>0.14000000000000001</v>
          </cell>
          <cell r="AK576">
            <v>0.14000000000000001</v>
          </cell>
        </row>
        <row r="577">
          <cell r="A577" t="str">
            <v>SDG_NoInv_Base_ReproTest02TINSXhhd-9</v>
          </cell>
          <cell r="B577" t="str">
            <v>SIclos6_GOVclos11</v>
          </cell>
          <cell r="C577" t="str">
            <v>SDG_NoInv_Base_ReproTest02</v>
          </cell>
          <cell r="D577" t="str">
            <v>TINSX</v>
          </cell>
          <cell r="E577" t="str">
            <v>hhd-9</v>
          </cell>
          <cell r="F577">
            <v>0.2</v>
          </cell>
          <cell r="G577">
            <v>0.21</v>
          </cell>
          <cell r="H577">
            <v>0.2</v>
          </cell>
          <cell r="I577">
            <v>0.2</v>
          </cell>
          <cell r="J577">
            <v>0.2</v>
          </cell>
          <cell r="K577">
            <v>0.2</v>
          </cell>
          <cell r="L577">
            <v>0.2</v>
          </cell>
          <cell r="M577">
            <v>0.2</v>
          </cell>
          <cell r="N577">
            <v>0.2</v>
          </cell>
          <cell r="O577">
            <v>0.2</v>
          </cell>
          <cell r="P577">
            <v>0.2</v>
          </cell>
          <cell r="Q577">
            <v>0.2</v>
          </cell>
          <cell r="R577">
            <v>0.19</v>
          </cell>
          <cell r="S577">
            <v>0.19</v>
          </cell>
          <cell r="T577">
            <v>0.19</v>
          </cell>
          <cell r="U577">
            <v>0.19</v>
          </cell>
          <cell r="V577">
            <v>0.19</v>
          </cell>
          <cell r="W577">
            <v>0.19</v>
          </cell>
          <cell r="X577">
            <v>0.19</v>
          </cell>
          <cell r="Y577">
            <v>0.19</v>
          </cell>
          <cell r="Z577">
            <v>0.19</v>
          </cell>
          <cell r="AA577">
            <v>0.18</v>
          </cell>
          <cell r="AB577">
            <v>0.18</v>
          </cell>
          <cell r="AC577">
            <v>0.18</v>
          </cell>
          <cell r="AD577">
            <v>0.18</v>
          </cell>
          <cell r="AE577">
            <v>0.18</v>
          </cell>
          <cell r="AF577">
            <v>0.18</v>
          </cell>
          <cell r="AG577">
            <v>0.18</v>
          </cell>
          <cell r="AH577">
            <v>0.18</v>
          </cell>
          <cell r="AI577">
            <v>0.18</v>
          </cell>
          <cell r="AJ577">
            <v>0.18</v>
          </cell>
          <cell r="AK577">
            <v>0.19</v>
          </cell>
        </row>
        <row r="578">
          <cell r="A578" t="str">
            <v>SDG_NoInv_Base_ReproTest02MPSXent-n</v>
          </cell>
          <cell r="B578" t="str">
            <v>SIclos6_GOVclos11</v>
          </cell>
          <cell r="C578" t="str">
            <v>SDG_NoInv_Base_ReproTest02</v>
          </cell>
          <cell r="D578" t="str">
            <v>MPSX</v>
          </cell>
          <cell r="E578" t="str">
            <v>ent-n</v>
          </cell>
          <cell r="F578">
            <v>0.44</v>
          </cell>
          <cell r="G578">
            <v>0.44</v>
          </cell>
          <cell r="H578">
            <v>0.44</v>
          </cell>
          <cell r="I578">
            <v>0.44</v>
          </cell>
          <cell r="J578">
            <v>0.44</v>
          </cell>
          <cell r="K578">
            <v>0.44</v>
          </cell>
          <cell r="L578">
            <v>0.44</v>
          </cell>
          <cell r="M578">
            <v>0.44</v>
          </cell>
          <cell r="N578">
            <v>0.44</v>
          </cell>
          <cell r="O578">
            <v>0.44</v>
          </cell>
          <cell r="P578">
            <v>0.44</v>
          </cell>
          <cell r="Q578">
            <v>0.44</v>
          </cell>
          <cell r="R578">
            <v>0.44</v>
          </cell>
          <cell r="S578">
            <v>0.44</v>
          </cell>
          <cell r="T578">
            <v>0.44</v>
          </cell>
          <cell r="U578">
            <v>0.44</v>
          </cell>
          <cell r="V578">
            <v>0.44</v>
          </cell>
          <cell r="W578">
            <v>0.44</v>
          </cell>
          <cell r="X578">
            <v>0.44</v>
          </cell>
          <cell r="Y578">
            <v>0.44</v>
          </cell>
          <cell r="Z578">
            <v>0.44</v>
          </cell>
          <cell r="AA578">
            <v>0.44</v>
          </cell>
          <cell r="AB578">
            <v>0.44</v>
          </cell>
          <cell r="AC578">
            <v>0.44</v>
          </cell>
          <cell r="AD578">
            <v>0.44</v>
          </cell>
          <cell r="AE578">
            <v>0.44</v>
          </cell>
          <cell r="AF578">
            <v>0.44</v>
          </cell>
          <cell r="AG578">
            <v>0.44</v>
          </cell>
          <cell r="AH578">
            <v>0.44</v>
          </cell>
          <cell r="AI578">
            <v>0.44</v>
          </cell>
          <cell r="AJ578">
            <v>0.44</v>
          </cell>
          <cell r="AK578">
            <v>0.44</v>
          </cell>
        </row>
        <row r="579">
          <cell r="A579" t="str">
            <v>SDG_NoInv_Base_ReproTest02MPSXent-e</v>
          </cell>
          <cell r="B579" t="str">
            <v>SIclos6_GOVclos11</v>
          </cell>
          <cell r="C579" t="str">
            <v>SDG_NoInv_Base_ReproTest02</v>
          </cell>
          <cell r="D579" t="str">
            <v>MPSX</v>
          </cell>
          <cell r="E579" t="str">
            <v>ent-e</v>
          </cell>
          <cell r="F579">
            <v>1</v>
          </cell>
          <cell r="G579">
            <v>1</v>
          </cell>
          <cell r="H579">
            <v>1</v>
          </cell>
          <cell r="I579">
            <v>1</v>
          </cell>
          <cell r="J579">
            <v>1</v>
          </cell>
          <cell r="K579">
            <v>1</v>
          </cell>
          <cell r="L579">
            <v>1</v>
          </cell>
          <cell r="M579">
            <v>1</v>
          </cell>
          <cell r="N579">
            <v>1</v>
          </cell>
          <cell r="O579">
            <v>1</v>
          </cell>
          <cell r="P579">
            <v>1</v>
          </cell>
          <cell r="Q579">
            <v>1</v>
          </cell>
          <cell r="R579">
            <v>1</v>
          </cell>
          <cell r="S579">
            <v>1</v>
          </cell>
          <cell r="T579">
            <v>1</v>
          </cell>
          <cell r="U579">
            <v>1</v>
          </cell>
          <cell r="V579">
            <v>1</v>
          </cell>
          <cell r="W579">
            <v>1</v>
          </cell>
          <cell r="X579">
            <v>1</v>
          </cell>
          <cell r="Y579">
            <v>1</v>
          </cell>
          <cell r="Z579">
            <v>1</v>
          </cell>
          <cell r="AA579">
            <v>1</v>
          </cell>
          <cell r="AB579">
            <v>1</v>
          </cell>
          <cell r="AC579">
            <v>1</v>
          </cell>
          <cell r="AD579">
            <v>1</v>
          </cell>
          <cell r="AE579">
            <v>1</v>
          </cell>
          <cell r="AF579">
            <v>1</v>
          </cell>
          <cell r="AG579">
            <v>1</v>
          </cell>
          <cell r="AH579">
            <v>1</v>
          </cell>
          <cell r="AI579">
            <v>1</v>
          </cell>
          <cell r="AJ579">
            <v>1</v>
          </cell>
          <cell r="AK579">
            <v>1</v>
          </cell>
        </row>
        <row r="580">
          <cell r="A580" t="str">
            <v>SDG_NoInv_Base_ReproTest02MPSXhhd-0</v>
          </cell>
          <cell r="B580" t="str">
            <v>SIclos6_GOVclos11</v>
          </cell>
          <cell r="C580" t="str">
            <v>SDG_NoInv_Base_ReproTest02</v>
          </cell>
          <cell r="D580" t="str">
            <v>MPSX</v>
          </cell>
          <cell r="E580" t="str">
            <v>hhd-0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0.01</v>
          </cell>
          <cell r="S580">
            <v>0.01</v>
          </cell>
          <cell r="T580">
            <v>0.01</v>
          </cell>
          <cell r="U580">
            <v>0.01</v>
          </cell>
          <cell r="V580">
            <v>0.01</v>
          </cell>
          <cell r="W580">
            <v>0.01</v>
          </cell>
          <cell r="X580">
            <v>0.01</v>
          </cell>
          <cell r="Y580">
            <v>0.01</v>
          </cell>
          <cell r="Z580">
            <v>0.01</v>
          </cell>
          <cell r="AA580">
            <v>0.01</v>
          </cell>
          <cell r="AB580">
            <v>0.01</v>
          </cell>
          <cell r="AC580">
            <v>0.01</v>
          </cell>
          <cell r="AD580">
            <v>0.01</v>
          </cell>
          <cell r="AE580">
            <v>0.01</v>
          </cell>
          <cell r="AF580">
            <v>0.01</v>
          </cell>
          <cell r="AG580">
            <v>0.01</v>
          </cell>
          <cell r="AH580">
            <v>0</v>
          </cell>
          <cell r="AI580">
            <v>0</v>
          </cell>
          <cell r="AJ580">
            <v>-0.01</v>
          </cell>
          <cell r="AK580">
            <v>-0.01</v>
          </cell>
        </row>
        <row r="581">
          <cell r="A581" t="str">
            <v>SDG_NoInv_Base_ReproTest02MPSXhhd-1</v>
          </cell>
          <cell r="B581" t="str">
            <v>SIclos6_GOVclos11</v>
          </cell>
          <cell r="C581" t="str">
            <v>SDG_NoInv_Base_ReproTest02</v>
          </cell>
          <cell r="D581" t="str">
            <v>MPSX</v>
          </cell>
          <cell r="E581" t="str">
            <v>hhd-1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0.01</v>
          </cell>
          <cell r="S581">
            <v>0.01</v>
          </cell>
          <cell r="T581">
            <v>0.01</v>
          </cell>
          <cell r="U581">
            <v>0.01</v>
          </cell>
          <cell r="V581">
            <v>0.01</v>
          </cell>
          <cell r="W581">
            <v>0.01</v>
          </cell>
          <cell r="X581">
            <v>0.01</v>
          </cell>
          <cell r="Y581">
            <v>0.01</v>
          </cell>
          <cell r="Z581">
            <v>0.01</v>
          </cell>
          <cell r="AA581">
            <v>0.01</v>
          </cell>
          <cell r="AB581">
            <v>0.01</v>
          </cell>
          <cell r="AC581">
            <v>0.01</v>
          </cell>
          <cell r="AD581">
            <v>0.01</v>
          </cell>
          <cell r="AE581">
            <v>0.01</v>
          </cell>
          <cell r="AF581">
            <v>0.01</v>
          </cell>
          <cell r="AG581">
            <v>0.01</v>
          </cell>
          <cell r="AH581">
            <v>0</v>
          </cell>
          <cell r="AI581">
            <v>0</v>
          </cell>
          <cell r="AJ581">
            <v>-0.01</v>
          </cell>
          <cell r="AK581">
            <v>-0.01</v>
          </cell>
        </row>
        <row r="582">
          <cell r="A582" t="str">
            <v>SDG_NoInv_Base_ReproTest02MPSXhhd-2</v>
          </cell>
          <cell r="B582" t="str">
            <v>SIclos6_GOVclos11</v>
          </cell>
          <cell r="C582" t="str">
            <v>SDG_NoInv_Base_ReproTest02</v>
          </cell>
          <cell r="D582" t="str">
            <v>MPSX</v>
          </cell>
          <cell r="E582" t="str">
            <v>hhd-2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0.01</v>
          </cell>
          <cell r="R582">
            <v>0.01</v>
          </cell>
          <cell r="S582">
            <v>0.01</v>
          </cell>
          <cell r="T582">
            <v>0.01</v>
          </cell>
          <cell r="U582">
            <v>0.01</v>
          </cell>
          <cell r="V582">
            <v>0.01</v>
          </cell>
          <cell r="W582">
            <v>0.01</v>
          </cell>
          <cell r="X582">
            <v>0.01</v>
          </cell>
          <cell r="Y582">
            <v>0.01</v>
          </cell>
          <cell r="Z582">
            <v>0.01</v>
          </cell>
          <cell r="AA582">
            <v>0.01</v>
          </cell>
          <cell r="AB582">
            <v>0.01</v>
          </cell>
          <cell r="AC582">
            <v>0.01</v>
          </cell>
          <cell r="AD582">
            <v>0.01</v>
          </cell>
          <cell r="AE582">
            <v>0.01</v>
          </cell>
          <cell r="AF582">
            <v>0.01</v>
          </cell>
          <cell r="AG582">
            <v>0.01</v>
          </cell>
          <cell r="AH582">
            <v>0</v>
          </cell>
          <cell r="AI582">
            <v>0</v>
          </cell>
          <cell r="AJ582">
            <v>-0.01</v>
          </cell>
          <cell r="AK582">
            <v>-0.01</v>
          </cell>
        </row>
        <row r="583">
          <cell r="A583" t="str">
            <v>SDG_NoInv_Base_ReproTest02MPSXhhd-3</v>
          </cell>
          <cell r="B583" t="str">
            <v>SIclos6_GOVclos11</v>
          </cell>
          <cell r="C583" t="str">
            <v>SDG_NoInv_Base_ReproTest02</v>
          </cell>
          <cell r="D583" t="str">
            <v>MPSX</v>
          </cell>
          <cell r="E583" t="str">
            <v>hhd-3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0.01</v>
          </cell>
          <cell r="O583">
            <v>0.01</v>
          </cell>
          <cell r="P583">
            <v>0.01</v>
          </cell>
          <cell r="Q583">
            <v>0.01</v>
          </cell>
          <cell r="R583">
            <v>0.01</v>
          </cell>
          <cell r="S583">
            <v>0.01</v>
          </cell>
          <cell r="T583">
            <v>0.01</v>
          </cell>
          <cell r="U583">
            <v>0.01</v>
          </cell>
          <cell r="V583">
            <v>0.01</v>
          </cell>
          <cell r="W583">
            <v>0.01</v>
          </cell>
          <cell r="X583">
            <v>0.01</v>
          </cell>
          <cell r="Y583">
            <v>0.01</v>
          </cell>
          <cell r="Z583">
            <v>0.01</v>
          </cell>
          <cell r="AA583">
            <v>0.01</v>
          </cell>
          <cell r="AB583">
            <v>0.01</v>
          </cell>
          <cell r="AC583">
            <v>0.01</v>
          </cell>
          <cell r="AD583">
            <v>0.01</v>
          </cell>
          <cell r="AE583">
            <v>0.01</v>
          </cell>
          <cell r="AF583">
            <v>0.01</v>
          </cell>
          <cell r="AG583">
            <v>0.01</v>
          </cell>
          <cell r="AH583">
            <v>0</v>
          </cell>
          <cell r="AI583">
            <v>0</v>
          </cell>
          <cell r="AJ583">
            <v>-0.01</v>
          </cell>
          <cell r="AK583">
            <v>-0.01</v>
          </cell>
        </row>
        <row r="584">
          <cell r="A584" t="str">
            <v>SDG_NoInv_Base_ReproTest02MPSXhhd-4</v>
          </cell>
          <cell r="B584" t="str">
            <v>SIclos6_GOVclos11</v>
          </cell>
          <cell r="C584" t="str">
            <v>SDG_NoInv_Base_ReproTest02</v>
          </cell>
          <cell r="D584" t="str">
            <v>MPSX</v>
          </cell>
          <cell r="E584" t="str">
            <v>hhd-4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0.01</v>
          </cell>
          <cell r="N584">
            <v>0.01</v>
          </cell>
          <cell r="O584">
            <v>0.01</v>
          </cell>
          <cell r="P584">
            <v>0.01</v>
          </cell>
          <cell r="Q584">
            <v>0.01</v>
          </cell>
          <cell r="R584">
            <v>0.01</v>
          </cell>
          <cell r="S584">
            <v>0.01</v>
          </cell>
          <cell r="T584">
            <v>0.01</v>
          </cell>
          <cell r="U584">
            <v>0.01</v>
          </cell>
          <cell r="V584">
            <v>0.01</v>
          </cell>
          <cell r="W584">
            <v>0.01</v>
          </cell>
          <cell r="X584">
            <v>0.01</v>
          </cell>
          <cell r="Y584">
            <v>0.01</v>
          </cell>
          <cell r="Z584">
            <v>0.01</v>
          </cell>
          <cell r="AA584">
            <v>0.01</v>
          </cell>
          <cell r="AB584">
            <v>0.01</v>
          </cell>
          <cell r="AC584">
            <v>0.01</v>
          </cell>
          <cell r="AD584">
            <v>0.01</v>
          </cell>
          <cell r="AE584">
            <v>0.01</v>
          </cell>
          <cell r="AF584">
            <v>0.01</v>
          </cell>
          <cell r="AG584">
            <v>0.01</v>
          </cell>
          <cell r="AH584">
            <v>0</v>
          </cell>
          <cell r="AI584">
            <v>0</v>
          </cell>
          <cell r="AJ584">
            <v>-0.01</v>
          </cell>
          <cell r="AK584">
            <v>-0.01</v>
          </cell>
        </row>
        <row r="585">
          <cell r="A585" t="str">
            <v>SDG_NoInv_Base_ReproTest02MPSXhhd-5</v>
          </cell>
          <cell r="B585" t="str">
            <v>SIclos6_GOVclos11</v>
          </cell>
          <cell r="C585" t="str">
            <v>SDG_NoInv_Base_ReproTest02</v>
          </cell>
          <cell r="D585" t="str">
            <v>MPSX</v>
          </cell>
          <cell r="E585" t="str">
            <v>hhd-5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0.01</v>
          </cell>
          <cell r="N585">
            <v>0.01</v>
          </cell>
          <cell r="O585">
            <v>0.01</v>
          </cell>
          <cell r="P585">
            <v>0.01</v>
          </cell>
          <cell r="Q585">
            <v>0.01</v>
          </cell>
          <cell r="R585">
            <v>0.01</v>
          </cell>
          <cell r="S585">
            <v>0.01</v>
          </cell>
          <cell r="T585">
            <v>0.01</v>
          </cell>
          <cell r="U585">
            <v>0.01</v>
          </cell>
          <cell r="V585">
            <v>0.01</v>
          </cell>
          <cell r="W585">
            <v>0.01</v>
          </cell>
          <cell r="X585">
            <v>0.01</v>
          </cell>
          <cell r="Y585">
            <v>0.01</v>
          </cell>
          <cell r="Z585">
            <v>0.01</v>
          </cell>
          <cell r="AA585">
            <v>0.01</v>
          </cell>
          <cell r="AB585">
            <v>0.01</v>
          </cell>
          <cell r="AC585">
            <v>0.01</v>
          </cell>
          <cell r="AD585">
            <v>0.01</v>
          </cell>
          <cell r="AE585">
            <v>0.01</v>
          </cell>
          <cell r="AF585">
            <v>0.01</v>
          </cell>
          <cell r="AG585">
            <v>0.01</v>
          </cell>
          <cell r="AH585">
            <v>0</v>
          </cell>
          <cell r="AI585">
            <v>0</v>
          </cell>
          <cell r="AJ585">
            <v>-0.01</v>
          </cell>
          <cell r="AK585">
            <v>-0.01</v>
          </cell>
        </row>
        <row r="586">
          <cell r="A586" t="str">
            <v>SDG_NoInv_Base_ReproTest02MPSXhhd-6</v>
          </cell>
          <cell r="B586" t="str">
            <v>SIclos6_GOVclos11</v>
          </cell>
          <cell r="C586" t="str">
            <v>SDG_NoInv_Base_ReproTest02</v>
          </cell>
          <cell r="D586" t="str">
            <v>MPSX</v>
          </cell>
          <cell r="E586" t="str">
            <v>hhd-6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0.01</v>
          </cell>
          <cell r="N586">
            <v>0.01</v>
          </cell>
          <cell r="O586">
            <v>0.01</v>
          </cell>
          <cell r="P586">
            <v>0.01</v>
          </cell>
          <cell r="Q586">
            <v>0.01</v>
          </cell>
          <cell r="R586">
            <v>0.01</v>
          </cell>
          <cell r="S586">
            <v>0.01</v>
          </cell>
          <cell r="T586">
            <v>0.01</v>
          </cell>
          <cell r="U586">
            <v>0.01</v>
          </cell>
          <cell r="V586">
            <v>0.01</v>
          </cell>
          <cell r="W586">
            <v>0.01</v>
          </cell>
          <cell r="X586">
            <v>0.01</v>
          </cell>
          <cell r="Y586">
            <v>0.01</v>
          </cell>
          <cell r="Z586">
            <v>0.01</v>
          </cell>
          <cell r="AA586">
            <v>0.01</v>
          </cell>
          <cell r="AB586">
            <v>0.01</v>
          </cell>
          <cell r="AC586">
            <v>0.01</v>
          </cell>
          <cell r="AD586">
            <v>0.01</v>
          </cell>
          <cell r="AE586">
            <v>0.01</v>
          </cell>
          <cell r="AF586">
            <v>0.01</v>
          </cell>
          <cell r="AG586">
            <v>0.01</v>
          </cell>
          <cell r="AH586">
            <v>0</v>
          </cell>
          <cell r="AI586">
            <v>0</v>
          </cell>
          <cell r="AJ586">
            <v>-0.01</v>
          </cell>
          <cell r="AK586">
            <v>-0.01</v>
          </cell>
        </row>
        <row r="587">
          <cell r="A587" t="str">
            <v>SDG_NoInv_Base_ReproTest02MPSXhhd-7</v>
          </cell>
          <cell r="B587" t="str">
            <v>SIclos6_GOVclos11</v>
          </cell>
          <cell r="C587" t="str">
            <v>SDG_NoInv_Base_ReproTest02</v>
          </cell>
          <cell r="D587" t="str">
            <v>MPSX</v>
          </cell>
          <cell r="E587" t="str">
            <v>hhd-7</v>
          </cell>
          <cell r="F587">
            <v>0</v>
          </cell>
          <cell r="G587">
            <v>0</v>
          </cell>
          <cell r="H587">
            <v>0.01</v>
          </cell>
          <cell r="I587">
            <v>0.01</v>
          </cell>
          <cell r="J587">
            <v>0.01</v>
          </cell>
          <cell r="K587">
            <v>0.01</v>
          </cell>
          <cell r="L587">
            <v>0.01</v>
          </cell>
          <cell r="M587">
            <v>0.01</v>
          </cell>
          <cell r="N587">
            <v>0.01</v>
          </cell>
          <cell r="O587">
            <v>0.01</v>
          </cell>
          <cell r="P587">
            <v>0.01</v>
          </cell>
          <cell r="Q587">
            <v>0.01</v>
          </cell>
          <cell r="R587">
            <v>0.01</v>
          </cell>
          <cell r="S587">
            <v>0.01</v>
          </cell>
          <cell r="T587">
            <v>0.01</v>
          </cell>
          <cell r="U587">
            <v>0.01</v>
          </cell>
          <cell r="V587">
            <v>0.01</v>
          </cell>
          <cell r="W587">
            <v>0.01</v>
          </cell>
          <cell r="X587">
            <v>0.01</v>
          </cell>
          <cell r="Y587">
            <v>0.01</v>
          </cell>
          <cell r="Z587">
            <v>0.01</v>
          </cell>
          <cell r="AA587">
            <v>0.01</v>
          </cell>
          <cell r="AB587">
            <v>0.01</v>
          </cell>
          <cell r="AC587">
            <v>0.01</v>
          </cell>
          <cell r="AD587">
            <v>0.01</v>
          </cell>
          <cell r="AE587">
            <v>0.01</v>
          </cell>
          <cell r="AF587">
            <v>0.01</v>
          </cell>
          <cell r="AG587">
            <v>0.01</v>
          </cell>
          <cell r="AH587">
            <v>0</v>
          </cell>
          <cell r="AI587">
            <v>0</v>
          </cell>
          <cell r="AJ587">
            <v>-0.01</v>
          </cell>
          <cell r="AK587">
            <v>-0.01</v>
          </cell>
        </row>
        <row r="588">
          <cell r="A588" t="str">
            <v>SDG_NoInv_Base_ReproTest02MPSXhhd-8</v>
          </cell>
          <cell r="B588" t="str">
            <v>SIclos6_GOVclos11</v>
          </cell>
          <cell r="C588" t="str">
            <v>SDG_NoInv_Base_ReproTest02</v>
          </cell>
          <cell r="D588" t="str">
            <v>MPSX</v>
          </cell>
          <cell r="E588" t="str">
            <v>hhd-8</v>
          </cell>
          <cell r="F588">
            <v>0.01</v>
          </cell>
          <cell r="G588">
            <v>0.01</v>
          </cell>
          <cell r="H588">
            <v>0.01</v>
          </cell>
          <cell r="I588">
            <v>0.01</v>
          </cell>
          <cell r="J588">
            <v>0.01</v>
          </cell>
          <cell r="K588">
            <v>0.01</v>
          </cell>
          <cell r="L588">
            <v>0.01</v>
          </cell>
          <cell r="M588">
            <v>0.01</v>
          </cell>
          <cell r="N588">
            <v>0.01</v>
          </cell>
          <cell r="O588">
            <v>0.01</v>
          </cell>
          <cell r="P588">
            <v>0.01</v>
          </cell>
          <cell r="Q588">
            <v>0.01</v>
          </cell>
          <cell r="R588">
            <v>0.01</v>
          </cell>
          <cell r="S588">
            <v>0.01</v>
          </cell>
          <cell r="T588">
            <v>0.01</v>
          </cell>
          <cell r="U588">
            <v>0.01</v>
          </cell>
          <cell r="V588">
            <v>0.01</v>
          </cell>
          <cell r="W588">
            <v>0.01</v>
          </cell>
          <cell r="X588">
            <v>0.01</v>
          </cell>
          <cell r="Y588">
            <v>0.01</v>
          </cell>
          <cell r="Z588">
            <v>0.01</v>
          </cell>
          <cell r="AA588">
            <v>0.01</v>
          </cell>
          <cell r="AB588">
            <v>0.01</v>
          </cell>
          <cell r="AC588">
            <v>0.01</v>
          </cell>
          <cell r="AD588">
            <v>0.01</v>
          </cell>
          <cell r="AE588">
            <v>0.01</v>
          </cell>
          <cell r="AF588">
            <v>0.01</v>
          </cell>
          <cell r="AG588">
            <v>0.01</v>
          </cell>
          <cell r="AH588">
            <v>0.01</v>
          </cell>
          <cell r="AI588">
            <v>0</v>
          </cell>
          <cell r="AJ588">
            <v>0</v>
          </cell>
          <cell r="AK588">
            <v>-0.01</v>
          </cell>
        </row>
        <row r="589">
          <cell r="A589" t="str">
            <v>SDG_NoInv_Base_ReproTest02MPSXhhd-9</v>
          </cell>
          <cell r="B589" t="str">
            <v>SIclos6_GOVclos11</v>
          </cell>
          <cell r="C589" t="str">
            <v>SDG_NoInv_Base_ReproTest02</v>
          </cell>
          <cell r="D589" t="str">
            <v>MPSX</v>
          </cell>
          <cell r="E589" t="str">
            <v>hhd-9</v>
          </cell>
          <cell r="F589">
            <v>0.04</v>
          </cell>
          <cell r="G589">
            <v>0.04</v>
          </cell>
          <cell r="H589">
            <v>0.04</v>
          </cell>
          <cell r="I589">
            <v>0.04</v>
          </cell>
          <cell r="J589">
            <v>0.04</v>
          </cell>
          <cell r="K589">
            <v>0.04</v>
          </cell>
          <cell r="L589">
            <v>0.04</v>
          </cell>
          <cell r="M589">
            <v>0.05</v>
          </cell>
          <cell r="N589">
            <v>0.05</v>
          </cell>
          <cell r="O589">
            <v>0.05</v>
          </cell>
          <cell r="P589">
            <v>0.05</v>
          </cell>
          <cell r="Q589">
            <v>0.05</v>
          </cell>
          <cell r="R589">
            <v>0.05</v>
          </cell>
          <cell r="S589">
            <v>0.05</v>
          </cell>
          <cell r="T589">
            <v>0.05</v>
          </cell>
          <cell r="U589">
            <v>0.05</v>
          </cell>
          <cell r="V589">
            <v>0.05</v>
          </cell>
          <cell r="W589">
            <v>0.05</v>
          </cell>
          <cell r="X589">
            <v>0.05</v>
          </cell>
          <cell r="Y589">
            <v>0.05</v>
          </cell>
          <cell r="Z589">
            <v>0.05</v>
          </cell>
          <cell r="AA589">
            <v>0.05</v>
          </cell>
          <cell r="AB589">
            <v>0.05</v>
          </cell>
          <cell r="AC589">
            <v>0.05</v>
          </cell>
          <cell r="AD589">
            <v>0.05</v>
          </cell>
          <cell r="AE589">
            <v>0.05</v>
          </cell>
          <cell r="AF589">
            <v>0.05</v>
          </cell>
          <cell r="AG589">
            <v>0.05</v>
          </cell>
          <cell r="AH589">
            <v>0.04</v>
          </cell>
          <cell r="AI589">
            <v>0.04</v>
          </cell>
          <cell r="AJ589">
            <v>0.03</v>
          </cell>
          <cell r="AK589">
            <v>0.03</v>
          </cell>
        </row>
        <row r="590">
          <cell r="A590" t="str">
            <v>SDG_NoInv_Base_ReproTest02C_SavingsINSent-n</v>
          </cell>
          <cell r="B590" t="str">
            <v>SIclos6_GOVclos11</v>
          </cell>
          <cell r="C590" t="str">
            <v>SDG_NoInv_Base_ReproTest02</v>
          </cell>
          <cell r="D590" t="str">
            <v>C_SavingsINS</v>
          </cell>
          <cell r="E590" t="str">
            <v>ent-n</v>
          </cell>
          <cell r="F590">
            <v>634.29</v>
          </cell>
          <cell r="G590">
            <v>578.84</v>
          </cell>
          <cell r="H590">
            <v>604.27</v>
          </cell>
          <cell r="I590">
            <v>617.49</v>
          </cell>
          <cell r="J590">
            <v>628.79</v>
          </cell>
          <cell r="K590">
            <v>641.49</v>
          </cell>
          <cell r="L590">
            <v>655.26</v>
          </cell>
          <cell r="M590">
            <v>669.37</v>
          </cell>
          <cell r="N590">
            <v>686.04</v>
          </cell>
          <cell r="O590">
            <v>707.64</v>
          </cell>
          <cell r="P590">
            <v>728.26</v>
          </cell>
          <cell r="Q590">
            <v>748.11</v>
          </cell>
          <cell r="R590">
            <v>771.37</v>
          </cell>
          <cell r="S590">
            <v>795.21</v>
          </cell>
          <cell r="T590">
            <v>820.41</v>
          </cell>
          <cell r="U590">
            <v>849.75</v>
          </cell>
          <cell r="V590">
            <v>878.28</v>
          </cell>
          <cell r="W590">
            <v>907.42</v>
          </cell>
          <cell r="X590">
            <v>936.8</v>
          </cell>
          <cell r="Y590">
            <v>965.47</v>
          </cell>
          <cell r="Z590">
            <v>997.74</v>
          </cell>
          <cell r="AA590">
            <v>1027.54</v>
          </cell>
          <cell r="AB590">
            <v>1065.6300000000001</v>
          </cell>
          <cell r="AC590">
            <v>1099.1300000000001</v>
          </cell>
          <cell r="AD590">
            <v>1130.5</v>
          </cell>
          <cell r="AE590">
            <v>1162.6300000000001</v>
          </cell>
          <cell r="AF590">
            <v>1195.33</v>
          </cell>
          <cell r="AG590">
            <v>1223.06</v>
          </cell>
          <cell r="AH590">
            <v>1230.94</v>
          </cell>
          <cell r="AI590">
            <v>1233.31</v>
          </cell>
          <cell r="AJ590">
            <v>1231.04</v>
          </cell>
          <cell r="AK590">
            <v>1224.69</v>
          </cell>
        </row>
        <row r="591">
          <cell r="A591" t="str">
            <v>SDG_NoInv_Base_ReproTest02C_SavingsINSent-e</v>
          </cell>
          <cell r="B591" t="str">
            <v>SIclos6_GOVclos11</v>
          </cell>
          <cell r="C591" t="str">
            <v>SDG_NoInv_Base_ReproTest02</v>
          </cell>
          <cell r="D591" t="str">
            <v>C_SavingsINS</v>
          </cell>
          <cell r="E591" t="str">
            <v>ent-e</v>
          </cell>
          <cell r="F591">
            <v>60.1</v>
          </cell>
          <cell r="G591">
            <v>65.95</v>
          </cell>
          <cell r="H591">
            <v>54.61</v>
          </cell>
          <cell r="I591">
            <v>55.69</v>
          </cell>
          <cell r="J591">
            <v>57.93</v>
          </cell>
          <cell r="K591">
            <v>61.22</v>
          </cell>
          <cell r="L591">
            <v>64.510000000000005</v>
          </cell>
          <cell r="M591">
            <v>64.069999999999993</v>
          </cell>
          <cell r="N591">
            <v>62.25</v>
          </cell>
          <cell r="O591">
            <v>61.04</v>
          </cell>
          <cell r="P591">
            <v>62.69</v>
          </cell>
          <cell r="Q591">
            <v>66.14</v>
          </cell>
          <cell r="R591">
            <v>72.31</v>
          </cell>
          <cell r="S591">
            <v>76.98</v>
          </cell>
          <cell r="T591">
            <v>81.77</v>
          </cell>
          <cell r="U591">
            <v>86.37</v>
          </cell>
          <cell r="V591">
            <v>87.1</v>
          </cell>
          <cell r="W591">
            <v>91.2</v>
          </cell>
          <cell r="X591">
            <v>100.45</v>
          </cell>
          <cell r="Y591">
            <v>109.24</v>
          </cell>
          <cell r="Z591">
            <v>118.86</v>
          </cell>
          <cell r="AA591">
            <v>128.44999999999999</v>
          </cell>
          <cell r="AB591">
            <v>135.13999999999999</v>
          </cell>
          <cell r="AC591">
            <v>143.87</v>
          </cell>
          <cell r="AD591">
            <v>153.32</v>
          </cell>
          <cell r="AE591">
            <v>162.49</v>
          </cell>
          <cell r="AF591">
            <v>171.61</v>
          </cell>
          <cell r="AG591">
            <v>206.67</v>
          </cell>
          <cell r="AH591">
            <v>238.75</v>
          </cell>
          <cell r="AI591">
            <v>277.7</v>
          </cell>
          <cell r="AJ591">
            <v>316.55</v>
          </cell>
          <cell r="AK591">
            <v>351.91</v>
          </cell>
        </row>
        <row r="592">
          <cell r="A592" t="str">
            <v>SDG_NoInv_Base_ReproTest02C_SavingsINShhd-0</v>
          </cell>
          <cell r="B592" t="str">
            <v>SIclos6_GOVclos11</v>
          </cell>
          <cell r="C592" t="str">
            <v>SDG_NoInv_Base_ReproTest02</v>
          </cell>
          <cell r="D592" t="str">
            <v>C_SavingsINS</v>
          </cell>
          <cell r="E592" t="str">
            <v>hhd-0</v>
          </cell>
          <cell r="F592">
            <v>0.06</v>
          </cell>
          <cell r="G592">
            <v>0</v>
          </cell>
          <cell r="H592">
            <v>0.11</v>
          </cell>
          <cell r="I592">
            <v>0.18</v>
          </cell>
          <cell r="J592">
            <v>0.17</v>
          </cell>
          <cell r="K592">
            <v>0.16</v>
          </cell>
          <cell r="L592">
            <v>0.19</v>
          </cell>
          <cell r="M592">
            <v>0.28999999999999998</v>
          </cell>
          <cell r="N592">
            <v>0.41</v>
          </cell>
          <cell r="O592">
            <v>0.37</v>
          </cell>
          <cell r="P592">
            <v>0.43</v>
          </cell>
          <cell r="Q592">
            <v>0.49</v>
          </cell>
          <cell r="R592">
            <v>0.53</v>
          </cell>
          <cell r="S592">
            <v>0.61</v>
          </cell>
          <cell r="T592">
            <v>0.7</v>
          </cell>
          <cell r="U592">
            <v>0.81</v>
          </cell>
          <cell r="V592">
            <v>1.01</v>
          </cell>
          <cell r="W592">
            <v>1.1499999999999999</v>
          </cell>
          <cell r="X592">
            <v>1.2</v>
          </cell>
          <cell r="Y592">
            <v>1.24</v>
          </cell>
          <cell r="Z592">
            <v>1.24</v>
          </cell>
          <cell r="AA592">
            <v>1.26</v>
          </cell>
          <cell r="AB592">
            <v>1.22</v>
          </cell>
          <cell r="AC592">
            <v>1.2</v>
          </cell>
          <cell r="AD592">
            <v>1.23</v>
          </cell>
          <cell r="AE592">
            <v>1.3</v>
          </cell>
          <cell r="AF592">
            <v>1.39</v>
          </cell>
          <cell r="AG592">
            <v>0.99</v>
          </cell>
          <cell r="AH592">
            <v>0.2</v>
          </cell>
          <cell r="AI592">
            <v>-0.79</v>
          </cell>
          <cell r="AJ592">
            <v>-1.73</v>
          </cell>
          <cell r="AK592">
            <v>-2.59</v>
          </cell>
        </row>
        <row r="593">
          <cell r="A593" t="str">
            <v>SDG_NoInv_Base_ReproTest02C_SavingsINShhd-1</v>
          </cell>
          <cell r="B593" t="str">
            <v>SIclos6_GOVclos11</v>
          </cell>
          <cell r="C593" t="str">
            <v>SDG_NoInv_Base_ReproTest02</v>
          </cell>
          <cell r="D593" t="str">
            <v>C_SavingsINS</v>
          </cell>
          <cell r="E593" t="str">
            <v>hhd-1</v>
          </cell>
          <cell r="F593">
            <v>0.09</v>
          </cell>
          <cell r="G593">
            <v>0.01</v>
          </cell>
          <cell r="H593">
            <v>0.17</v>
          </cell>
          <cell r="I593">
            <v>0.25</v>
          </cell>
          <cell r="J593">
            <v>0.24</v>
          </cell>
          <cell r="K593">
            <v>0.24</v>
          </cell>
          <cell r="L593">
            <v>0.27</v>
          </cell>
          <cell r="M593">
            <v>0.41</v>
          </cell>
          <cell r="N593">
            <v>0.56999999999999995</v>
          </cell>
          <cell r="O593">
            <v>0.51</v>
          </cell>
          <cell r="P593">
            <v>0.6</v>
          </cell>
          <cell r="Q593">
            <v>0.68</v>
          </cell>
          <cell r="R593">
            <v>0.74</v>
          </cell>
          <cell r="S593">
            <v>0.86</v>
          </cell>
          <cell r="T593">
            <v>0.97</v>
          </cell>
          <cell r="U593">
            <v>1.1200000000000001</v>
          </cell>
          <cell r="V593">
            <v>1.4</v>
          </cell>
          <cell r="W593">
            <v>1.59</v>
          </cell>
          <cell r="X593">
            <v>1.66</v>
          </cell>
          <cell r="Y593">
            <v>1.72</v>
          </cell>
          <cell r="Z593">
            <v>1.71</v>
          </cell>
          <cell r="AA593">
            <v>1.74</v>
          </cell>
          <cell r="AB593">
            <v>1.69</v>
          </cell>
          <cell r="AC593">
            <v>1.66</v>
          </cell>
          <cell r="AD593">
            <v>1.71</v>
          </cell>
          <cell r="AE593">
            <v>1.79</v>
          </cell>
          <cell r="AF593">
            <v>1.92</v>
          </cell>
          <cell r="AG593">
            <v>1.38</v>
          </cell>
          <cell r="AH593">
            <v>0.3</v>
          </cell>
          <cell r="AI593">
            <v>-1.05</v>
          </cell>
          <cell r="AJ593">
            <v>-2.3199999999999998</v>
          </cell>
          <cell r="AK593">
            <v>-3.5</v>
          </cell>
        </row>
        <row r="594">
          <cell r="A594" t="str">
            <v>SDG_NoInv_Base_ReproTest02C_SavingsINShhd-2</v>
          </cell>
          <cell r="B594" t="str">
            <v>SIclos6_GOVclos11</v>
          </cell>
          <cell r="C594" t="str">
            <v>SDG_NoInv_Base_ReproTest02</v>
          </cell>
          <cell r="D594" t="str">
            <v>C_SavingsINS</v>
          </cell>
          <cell r="E594" t="str">
            <v>hhd-2</v>
          </cell>
          <cell r="F594">
            <v>0.15</v>
          </cell>
          <cell r="G594">
            <v>0.05</v>
          </cell>
          <cell r="H594">
            <v>0.24</v>
          </cell>
          <cell r="I594">
            <v>0.34</v>
          </cell>
          <cell r="J594">
            <v>0.33</v>
          </cell>
          <cell r="K594">
            <v>0.32</v>
          </cell>
          <cell r="L594">
            <v>0.36</v>
          </cell>
          <cell r="M594">
            <v>0.53</v>
          </cell>
          <cell r="N594">
            <v>0.72</v>
          </cell>
          <cell r="O594">
            <v>0.65</v>
          </cell>
          <cell r="P594">
            <v>0.75</v>
          </cell>
          <cell r="Q594">
            <v>0.85</v>
          </cell>
          <cell r="R594">
            <v>0.92</v>
          </cell>
          <cell r="S594">
            <v>1.06</v>
          </cell>
          <cell r="T594">
            <v>1.19</v>
          </cell>
          <cell r="U594">
            <v>1.37</v>
          </cell>
          <cell r="V594">
            <v>1.7</v>
          </cell>
          <cell r="W594">
            <v>1.92</v>
          </cell>
          <cell r="X594">
            <v>2</v>
          </cell>
          <cell r="Y594">
            <v>2.0699999999999998</v>
          </cell>
          <cell r="Z594">
            <v>2.0699999999999998</v>
          </cell>
          <cell r="AA594">
            <v>2.1</v>
          </cell>
          <cell r="AB594">
            <v>2.0499999999999998</v>
          </cell>
          <cell r="AC594">
            <v>2.02</v>
          </cell>
          <cell r="AD594">
            <v>2.0699999999999998</v>
          </cell>
          <cell r="AE594">
            <v>2.17</v>
          </cell>
          <cell r="AF594">
            <v>2.3199999999999998</v>
          </cell>
          <cell r="AG594">
            <v>1.69</v>
          </cell>
          <cell r="AH594">
            <v>0.45</v>
          </cell>
          <cell r="AI594">
            <v>-1.1100000000000001</v>
          </cell>
          <cell r="AJ594">
            <v>-2.58</v>
          </cell>
          <cell r="AK594">
            <v>-3.93</v>
          </cell>
        </row>
        <row r="595">
          <cell r="A595" t="str">
            <v>SDG_NoInv_Base_ReproTest02C_SavingsINShhd-3</v>
          </cell>
          <cell r="B595" t="str">
            <v>SIclos6_GOVclos11</v>
          </cell>
          <cell r="C595" t="str">
            <v>SDG_NoInv_Base_ReproTest02</v>
          </cell>
          <cell r="D595" t="str">
            <v>C_SavingsINS</v>
          </cell>
          <cell r="E595" t="str">
            <v>hhd-3</v>
          </cell>
          <cell r="F595">
            <v>0.3</v>
          </cell>
          <cell r="G595">
            <v>0.18</v>
          </cell>
          <cell r="H595">
            <v>0.41</v>
          </cell>
          <cell r="I595">
            <v>0.54</v>
          </cell>
          <cell r="J595">
            <v>0.52</v>
          </cell>
          <cell r="K595">
            <v>0.52</v>
          </cell>
          <cell r="L595">
            <v>0.56999999999999995</v>
          </cell>
          <cell r="M595">
            <v>0.77</v>
          </cell>
          <cell r="N595">
            <v>1.02</v>
          </cell>
          <cell r="O595">
            <v>0.93</v>
          </cell>
          <cell r="P595">
            <v>1.06</v>
          </cell>
          <cell r="Q595">
            <v>1.18</v>
          </cell>
          <cell r="R595">
            <v>1.28</v>
          </cell>
          <cell r="S595">
            <v>1.45</v>
          </cell>
          <cell r="T595">
            <v>1.62</v>
          </cell>
          <cell r="U595">
            <v>1.84</v>
          </cell>
          <cell r="V595">
            <v>2.25</v>
          </cell>
          <cell r="W595">
            <v>2.52</v>
          </cell>
          <cell r="X595">
            <v>2.63</v>
          </cell>
          <cell r="Y595">
            <v>2.72</v>
          </cell>
          <cell r="Z595">
            <v>2.72</v>
          </cell>
          <cell r="AA595">
            <v>2.76</v>
          </cell>
          <cell r="AB595">
            <v>2.71</v>
          </cell>
          <cell r="AC595">
            <v>2.67</v>
          </cell>
          <cell r="AD595">
            <v>2.74</v>
          </cell>
          <cell r="AE595">
            <v>2.88</v>
          </cell>
          <cell r="AF595">
            <v>3.06</v>
          </cell>
          <cell r="AG595">
            <v>2.31</v>
          </cell>
          <cell r="AH595">
            <v>0.8</v>
          </cell>
          <cell r="AI595">
            <v>-1.1000000000000001</v>
          </cell>
          <cell r="AJ595">
            <v>-2.88</v>
          </cell>
          <cell r="AK595">
            <v>-4.51</v>
          </cell>
        </row>
        <row r="596">
          <cell r="A596" t="str">
            <v>SDG_NoInv_Base_ReproTest02C_SavingsINShhd-4</v>
          </cell>
          <cell r="B596" t="str">
            <v>SIclos6_GOVclos11</v>
          </cell>
          <cell r="C596" t="str">
            <v>SDG_NoInv_Base_ReproTest02</v>
          </cell>
          <cell r="D596" t="str">
            <v>C_SavingsINS</v>
          </cell>
          <cell r="E596" t="str">
            <v>hhd-4</v>
          </cell>
          <cell r="F596">
            <v>0.43</v>
          </cell>
          <cell r="G596">
            <v>0.28999999999999998</v>
          </cell>
          <cell r="H596">
            <v>0.55000000000000004</v>
          </cell>
          <cell r="I596">
            <v>0.68</v>
          </cell>
          <cell r="J596">
            <v>0.67</v>
          </cell>
          <cell r="K596">
            <v>0.67</v>
          </cell>
          <cell r="L596">
            <v>0.73</v>
          </cell>
          <cell r="M596">
            <v>0.94</v>
          </cell>
          <cell r="N596">
            <v>1.21</v>
          </cell>
          <cell r="O596">
            <v>1.1299999999999999</v>
          </cell>
          <cell r="P596">
            <v>1.26</v>
          </cell>
          <cell r="Q596">
            <v>1.4</v>
          </cell>
          <cell r="R596">
            <v>1.5</v>
          </cell>
          <cell r="S596">
            <v>1.69</v>
          </cell>
          <cell r="T596">
            <v>1.88</v>
          </cell>
          <cell r="U596">
            <v>2.12</v>
          </cell>
          <cell r="V596">
            <v>2.5499999999999998</v>
          </cell>
          <cell r="W596">
            <v>2.85</v>
          </cell>
          <cell r="X596">
            <v>2.98</v>
          </cell>
          <cell r="Y596">
            <v>3.07</v>
          </cell>
          <cell r="Z596">
            <v>3.08</v>
          </cell>
          <cell r="AA596">
            <v>3.13</v>
          </cell>
          <cell r="AB596">
            <v>3.08</v>
          </cell>
          <cell r="AC596">
            <v>3.04</v>
          </cell>
          <cell r="AD596">
            <v>3.12</v>
          </cell>
          <cell r="AE596">
            <v>3.27</v>
          </cell>
          <cell r="AF596">
            <v>3.47</v>
          </cell>
          <cell r="AG596">
            <v>2.67</v>
          </cell>
          <cell r="AH596">
            <v>1.07</v>
          </cell>
          <cell r="AI596">
            <v>-0.92</v>
          </cell>
          <cell r="AJ596">
            <v>-2.8</v>
          </cell>
          <cell r="AK596">
            <v>-4.51</v>
          </cell>
        </row>
        <row r="597">
          <cell r="A597" t="str">
            <v>SDG_NoInv_Base_ReproTest02C_SavingsINShhd-5</v>
          </cell>
          <cell r="B597" t="str">
            <v>SIclos6_GOVclos11</v>
          </cell>
          <cell r="C597" t="str">
            <v>SDG_NoInv_Base_ReproTest02</v>
          </cell>
          <cell r="D597" t="str">
            <v>C_SavingsINS</v>
          </cell>
          <cell r="E597" t="str">
            <v>hhd-5</v>
          </cell>
          <cell r="F597">
            <v>0.66</v>
          </cell>
          <cell r="G597">
            <v>0.47</v>
          </cell>
          <cell r="H597">
            <v>0.82</v>
          </cell>
          <cell r="I597">
            <v>1.01</v>
          </cell>
          <cell r="J597">
            <v>0.99</v>
          </cell>
          <cell r="K597">
            <v>0.99</v>
          </cell>
          <cell r="L597">
            <v>1.07</v>
          </cell>
          <cell r="M597">
            <v>1.37</v>
          </cell>
          <cell r="N597">
            <v>1.73</v>
          </cell>
          <cell r="O597">
            <v>1.62</v>
          </cell>
          <cell r="P597">
            <v>1.81</v>
          </cell>
          <cell r="Q597">
            <v>1.98</v>
          </cell>
          <cell r="R597">
            <v>2.14</v>
          </cell>
          <cell r="S597">
            <v>2.39</v>
          </cell>
          <cell r="T597">
            <v>2.64</v>
          </cell>
          <cell r="U597">
            <v>2.97</v>
          </cell>
          <cell r="V597">
            <v>3.56</v>
          </cell>
          <cell r="W597">
            <v>3.97</v>
          </cell>
          <cell r="X597">
            <v>4.1399999999999997</v>
          </cell>
          <cell r="Y597">
            <v>4.2699999999999996</v>
          </cell>
          <cell r="Z597">
            <v>4.28</v>
          </cell>
          <cell r="AA597">
            <v>4.3499999999999996</v>
          </cell>
          <cell r="AB597">
            <v>4.28</v>
          </cell>
          <cell r="AC597">
            <v>4.2300000000000004</v>
          </cell>
          <cell r="AD597">
            <v>4.34</v>
          </cell>
          <cell r="AE597">
            <v>4.54</v>
          </cell>
          <cell r="AF597">
            <v>4.82</v>
          </cell>
          <cell r="AG597">
            <v>3.75</v>
          </cell>
          <cell r="AH597">
            <v>1.6</v>
          </cell>
          <cell r="AI597">
            <v>-1.06</v>
          </cell>
          <cell r="AJ597">
            <v>-3.54</v>
          </cell>
          <cell r="AK597">
            <v>-5.8</v>
          </cell>
        </row>
        <row r="598">
          <cell r="A598" t="str">
            <v>SDG_NoInv_Base_ReproTest02C_SavingsINShhd-6</v>
          </cell>
          <cell r="B598" t="str">
            <v>SIclos6_GOVclos11</v>
          </cell>
          <cell r="C598" t="str">
            <v>SDG_NoInv_Base_ReproTest02</v>
          </cell>
          <cell r="D598" t="str">
            <v>C_SavingsINS</v>
          </cell>
          <cell r="E598" t="str">
            <v>hhd-6</v>
          </cell>
          <cell r="F598">
            <v>0.9</v>
          </cell>
          <cell r="G598">
            <v>0.67</v>
          </cell>
          <cell r="H598">
            <v>1.0900000000000001</v>
          </cell>
          <cell r="I598">
            <v>1.32</v>
          </cell>
          <cell r="J598">
            <v>1.3</v>
          </cell>
          <cell r="K598">
            <v>1.29</v>
          </cell>
          <cell r="L598">
            <v>1.39</v>
          </cell>
          <cell r="M598">
            <v>1.75</v>
          </cell>
          <cell r="N598">
            <v>2.1800000000000002</v>
          </cell>
          <cell r="O598">
            <v>2.0499999999999998</v>
          </cell>
          <cell r="P598">
            <v>2.2799999999999998</v>
          </cell>
          <cell r="Q598">
            <v>2.4900000000000002</v>
          </cell>
          <cell r="R598">
            <v>2.68</v>
          </cell>
          <cell r="S598">
            <v>2.98</v>
          </cell>
          <cell r="T598">
            <v>3.28</v>
          </cell>
          <cell r="U598">
            <v>3.68</v>
          </cell>
          <cell r="V598">
            <v>4.3899999999999997</v>
          </cell>
          <cell r="W598">
            <v>4.87</v>
          </cell>
          <cell r="X598">
            <v>5.07</v>
          </cell>
          <cell r="Y598">
            <v>5.22</v>
          </cell>
          <cell r="Z598">
            <v>5.25</v>
          </cell>
          <cell r="AA598">
            <v>5.32</v>
          </cell>
          <cell r="AB598">
            <v>5.24</v>
          </cell>
          <cell r="AC598">
            <v>5.19</v>
          </cell>
          <cell r="AD598">
            <v>5.32</v>
          </cell>
          <cell r="AE598">
            <v>5.56</v>
          </cell>
          <cell r="AF598">
            <v>5.89</v>
          </cell>
          <cell r="AG598">
            <v>4.63</v>
          </cell>
          <cell r="AH598">
            <v>2.11</v>
          </cell>
          <cell r="AI598">
            <v>-1</v>
          </cell>
          <cell r="AJ598">
            <v>-3.89</v>
          </cell>
          <cell r="AK598">
            <v>-6.51</v>
          </cell>
        </row>
        <row r="599">
          <cell r="A599" t="str">
            <v>SDG_NoInv_Base_ReproTest02C_SavingsINShhd-7</v>
          </cell>
          <cell r="B599" t="str">
            <v>SIclos6_GOVclos11</v>
          </cell>
          <cell r="C599" t="str">
            <v>SDG_NoInv_Base_ReproTest02</v>
          </cell>
          <cell r="D599" t="str">
            <v>C_SavingsINS</v>
          </cell>
          <cell r="E599" t="str">
            <v>hhd-7</v>
          </cell>
          <cell r="F599">
            <v>1.64</v>
          </cell>
          <cell r="G599">
            <v>1.28</v>
          </cell>
          <cell r="H599">
            <v>1.88</v>
          </cell>
          <cell r="I599">
            <v>2.2000000000000002</v>
          </cell>
          <cell r="J599">
            <v>2.1800000000000002</v>
          </cell>
          <cell r="K599">
            <v>2.19</v>
          </cell>
          <cell r="L599">
            <v>2.34</v>
          </cell>
          <cell r="M599">
            <v>2.84</v>
          </cell>
          <cell r="N599">
            <v>3.44</v>
          </cell>
          <cell r="O599">
            <v>3.27</v>
          </cell>
          <cell r="P599">
            <v>3.6</v>
          </cell>
          <cell r="Q599">
            <v>3.91</v>
          </cell>
          <cell r="R599">
            <v>4.18</v>
          </cell>
          <cell r="S599">
            <v>4.6100000000000003</v>
          </cell>
          <cell r="T599">
            <v>5.05</v>
          </cell>
          <cell r="U599">
            <v>5.62</v>
          </cell>
          <cell r="V599">
            <v>6.6</v>
          </cell>
          <cell r="W599">
            <v>7.29</v>
          </cell>
          <cell r="X599">
            <v>7.58</v>
          </cell>
          <cell r="Y599">
            <v>7.81</v>
          </cell>
          <cell r="Z599">
            <v>7.85</v>
          </cell>
          <cell r="AA599">
            <v>7.97</v>
          </cell>
          <cell r="AB599">
            <v>7.89</v>
          </cell>
          <cell r="AC599">
            <v>7.83</v>
          </cell>
          <cell r="AD599">
            <v>8.02</v>
          </cell>
          <cell r="AE599">
            <v>8.3699999999999992</v>
          </cell>
          <cell r="AF599">
            <v>8.84</v>
          </cell>
          <cell r="AG599">
            <v>7.13</v>
          </cell>
          <cell r="AH599">
            <v>3.66</v>
          </cell>
          <cell r="AI599">
            <v>-0.56999999999999995</v>
          </cell>
          <cell r="AJ599">
            <v>-4.5</v>
          </cell>
          <cell r="AK599">
            <v>-8.07</v>
          </cell>
        </row>
        <row r="600">
          <cell r="A600" t="str">
            <v>SDG_NoInv_Base_ReproTest02C_SavingsINShhd-8</v>
          </cell>
          <cell r="B600" t="str">
            <v>SIclos6_GOVclos11</v>
          </cell>
          <cell r="C600" t="str">
            <v>SDG_NoInv_Base_ReproTest02</v>
          </cell>
          <cell r="D600" t="str">
            <v>C_SavingsINS</v>
          </cell>
          <cell r="E600" t="str">
            <v>hhd-8</v>
          </cell>
          <cell r="F600">
            <v>3.78</v>
          </cell>
          <cell r="G600">
            <v>3.08</v>
          </cell>
          <cell r="H600">
            <v>4.17</v>
          </cell>
          <cell r="I600">
            <v>4.7300000000000004</v>
          </cell>
          <cell r="J600">
            <v>4.71</v>
          </cell>
          <cell r="K600">
            <v>4.74</v>
          </cell>
          <cell r="L600">
            <v>5.01</v>
          </cell>
          <cell r="M600">
            <v>5.88</v>
          </cell>
          <cell r="N600">
            <v>6.92</v>
          </cell>
          <cell r="O600">
            <v>6.67</v>
          </cell>
          <cell r="P600">
            <v>7.26</v>
          </cell>
          <cell r="Q600">
            <v>7.81</v>
          </cell>
          <cell r="R600">
            <v>8.31</v>
          </cell>
          <cell r="S600">
            <v>9.07</v>
          </cell>
          <cell r="T600">
            <v>9.85</v>
          </cell>
          <cell r="U600">
            <v>10.86</v>
          </cell>
          <cell r="V600">
            <v>12.56</v>
          </cell>
          <cell r="W600">
            <v>13.77</v>
          </cell>
          <cell r="X600">
            <v>14.31</v>
          </cell>
          <cell r="Y600">
            <v>14.73</v>
          </cell>
          <cell r="Z600">
            <v>14.86</v>
          </cell>
          <cell r="AA600">
            <v>15.11</v>
          </cell>
          <cell r="AB600">
            <v>15.02</v>
          </cell>
          <cell r="AC600">
            <v>14.96</v>
          </cell>
          <cell r="AD600">
            <v>15.33</v>
          </cell>
          <cell r="AE600">
            <v>15.95</v>
          </cell>
          <cell r="AF600">
            <v>16.8</v>
          </cell>
          <cell r="AG600">
            <v>13.98</v>
          </cell>
          <cell r="AH600">
            <v>8.15</v>
          </cell>
          <cell r="AI600">
            <v>1.1100000000000001</v>
          </cell>
          <cell r="AJ600">
            <v>-5.4</v>
          </cell>
          <cell r="AK600">
            <v>-11.29</v>
          </cell>
        </row>
        <row r="601">
          <cell r="A601" t="str">
            <v>SDG_NoInv_Base_ReproTest02C_SavingsINShhd-9</v>
          </cell>
          <cell r="B601" t="str">
            <v>SIclos6_GOVclos11</v>
          </cell>
          <cell r="C601" t="str">
            <v>SDG_NoInv_Base_ReproTest02</v>
          </cell>
          <cell r="D601" t="str">
            <v>C_SavingsINS</v>
          </cell>
          <cell r="E601" t="str">
            <v>hhd-9</v>
          </cell>
          <cell r="F601">
            <v>61.83</v>
          </cell>
          <cell r="G601">
            <v>55.72</v>
          </cell>
          <cell r="H601">
            <v>61.18</v>
          </cell>
          <cell r="I601">
            <v>63.57</v>
          </cell>
          <cell r="J601">
            <v>64.459999999999994</v>
          </cell>
          <cell r="K601">
            <v>65.72</v>
          </cell>
          <cell r="L601">
            <v>67.680000000000007</v>
          </cell>
          <cell r="M601">
            <v>71</v>
          </cell>
          <cell r="N601">
            <v>74.900000000000006</v>
          </cell>
          <cell r="O601">
            <v>76.06</v>
          </cell>
          <cell r="P601">
            <v>79.260000000000005</v>
          </cell>
          <cell r="Q601">
            <v>82.3</v>
          </cell>
          <cell r="R601">
            <v>85.68</v>
          </cell>
          <cell r="S601">
            <v>89.62</v>
          </cell>
          <cell r="T601">
            <v>93.74</v>
          </cell>
          <cell r="U601">
            <v>98.78</v>
          </cell>
          <cell r="V601">
            <v>105.21</v>
          </cell>
          <cell r="W601">
            <v>110.64</v>
          </cell>
          <cell r="X601">
            <v>114.67</v>
          </cell>
          <cell r="Y601">
            <v>118.15</v>
          </cell>
          <cell r="Z601">
            <v>121.26</v>
          </cell>
          <cell r="AA601">
            <v>124.43</v>
          </cell>
          <cell r="AB601">
            <v>127.3</v>
          </cell>
          <cell r="AC601">
            <v>129.84</v>
          </cell>
          <cell r="AD601">
            <v>133.4</v>
          </cell>
          <cell r="AE601">
            <v>137.66999999999999</v>
          </cell>
          <cell r="AF601">
            <v>142.55000000000001</v>
          </cell>
          <cell r="AG601">
            <v>138.79</v>
          </cell>
          <cell r="AH601">
            <v>124.94</v>
          </cell>
          <cell r="AI601">
            <v>108.42</v>
          </cell>
          <cell r="AJ601">
            <v>93.09</v>
          </cell>
          <cell r="AK601">
            <v>78.94</v>
          </cell>
        </row>
        <row r="602">
          <cell r="A602" t="str">
            <v>SDG_NoInv_Base_ReproTest02C_SavingsINStotal</v>
          </cell>
          <cell r="B602" t="str">
            <v>SIclos6_GOVclos11</v>
          </cell>
          <cell r="C602" t="str">
            <v>SDG_NoInv_Base_ReproTest02</v>
          </cell>
          <cell r="D602" t="str">
            <v>C_SavingsINS</v>
          </cell>
          <cell r="E602" t="str">
            <v>total</v>
          </cell>
          <cell r="F602">
            <v>764.23</v>
          </cell>
          <cell r="G602">
            <v>706.54</v>
          </cell>
          <cell r="H602">
            <v>729.51</v>
          </cell>
          <cell r="I602">
            <v>748</v>
          </cell>
          <cell r="J602">
            <v>762.3</v>
          </cell>
          <cell r="K602">
            <v>779.55</v>
          </cell>
          <cell r="L602">
            <v>799.39</v>
          </cell>
          <cell r="M602">
            <v>819.21</v>
          </cell>
          <cell r="N602">
            <v>841.39</v>
          </cell>
          <cell r="O602">
            <v>861.95</v>
          </cell>
          <cell r="P602">
            <v>889.26</v>
          </cell>
          <cell r="Q602">
            <v>917.34</v>
          </cell>
          <cell r="R602">
            <v>951.65</v>
          </cell>
          <cell r="S602">
            <v>986.5</v>
          </cell>
          <cell r="T602">
            <v>1023.1</v>
          </cell>
          <cell r="U602">
            <v>1065.31</v>
          </cell>
          <cell r="V602">
            <v>1106.6099999999999</v>
          </cell>
          <cell r="W602">
            <v>1149.2</v>
          </cell>
          <cell r="X602">
            <v>1193.5</v>
          </cell>
          <cell r="Y602">
            <v>1235.7</v>
          </cell>
          <cell r="Z602">
            <v>1280.93</v>
          </cell>
          <cell r="AA602">
            <v>1324.15</v>
          </cell>
          <cell r="AB602">
            <v>1371.25</v>
          </cell>
          <cell r="AC602">
            <v>1415.66</v>
          </cell>
          <cell r="AD602">
            <v>1461.1</v>
          </cell>
          <cell r="AE602">
            <v>1508.61</v>
          </cell>
          <cell r="AF602">
            <v>1558.01</v>
          </cell>
          <cell r="AG602">
            <v>1607.06</v>
          </cell>
          <cell r="AH602">
            <v>1612.97</v>
          </cell>
          <cell r="AI602">
            <v>1612.95</v>
          </cell>
          <cell r="AJ602">
            <v>1611.03</v>
          </cell>
          <cell r="AK602">
            <v>1604.82</v>
          </cell>
        </row>
        <row r="603">
          <cell r="A603" t="str">
            <v>SDG_NoInv_Base_ReproTest02YGXtotal</v>
          </cell>
          <cell r="B603" t="str">
            <v>SIclos6_GOVclos11</v>
          </cell>
          <cell r="C603" t="str">
            <v>SDG_NoInv_Base_ReproTest02</v>
          </cell>
          <cell r="D603" t="str">
            <v>YGX</v>
          </cell>
          <cell r="E603" t="str">
            <v>total</v>
          </cell>
          <cell r="F603">
            <v>1490.98</v>
          </cell>
          <cell r="G603">
            <v>1430.45</v>
          </cell>
          <cell r="H603">
            <v>1452.49</v>
          </cell>
          <cell r="I603">
            <v>1483.65</v>
          </cell>
          <cell r="J603">
            <v>1509.35</v>
          </cell>
          <cell r="K603">
            <v>1538.15</v>
          </cell>
          <cell r="L603">
            <v>1571.07</v>
          </cell>
          <cell r="M603">
            <v>1605.3</v>
          </cell>
          <cell r="N603">
            <v>1642.41</v>
          </cell>
          <cell r="O603">
            <v>1685.23</v>
          </cell>
          <cell r="P603">
            <v>1731.29</v>
          </cell>
          <cell r="Q603">
            <v>1777.24</v>
          </cell>
          <cell r="R603">
            <v>1830.24</v>
          </cell>
          <cell r="S603">
            <v>1885.57</v>
          </cell>
          <cell r="T603">
            <v>1943.49</v>
          </cell>
          <cell r="U603">
            <v>2008.74</v>
          </cell>
          <cell r="V603">
            <v>2074.0100000000002</v>
          </cell>
          <cell r="W603">
            <v>2141.06</v>
          </cell>
          <cell r="X603">
            <v>2211.15</v>
          </cell>
          <cell r="Y603">
            <v>2278.52</v>
          </cell>
          <cell r="Z603">
            <v>2348.52</v>
          </cell>
          <cell r="AA603">
            <v>2417.7800000000002</v>
          </cell>
          <cell r="AB603">
            <v>2493.33</v>
          </cell>
          <cell r="AC603">
            <v>2566.2600000000002</v>
          </cell>
          <cell r="AD603">
            <v>2639.07</v>
          </cell>
          <cell r="AE603">
            <v>2714.24</v>
          </cell>
          <cell r="AF603">
            <v>2792.25</v>
          </cell>
          <cell r="AG603">
            <v>2870.3</v>
          </cell>
          <cell r="AH603">
            <v>2896.84</v>
          </cell>
          <cell r="AI603">
            <v>2903.23</v>
          </cell>
          <cell r="AJ603">
            <v>2906.21</v>
          </cell>
          <cell r="AK603">
            <v>2903.89</v>
          </cell>
        </row>
        <row r="604">
          <cell r="A604" t="str">
            <v>SDG_NoInv_Base_ReproTest02EGXtotal</v>
          </cell>
          <cell r="B604" t="str">
            <v>SIclos6_GOVclos11</v>
          </cell>
          <cell r="C604" t="str">
            <v>SDG_NoInv_Base_ReproTest02</v>
          </cell>
          <cell r="D604" t="str">
            <v>EGX</v>
          </cell>
          <cell r="E604" t="str">
            <v>total</v>
          </cell>
          <cell r="F604">
            <v>1502.94</v>
          </cell>
          <cell r="G604">
            <v>1442.7</v>
          </cell>
          <cell r="H604">
            <v>1465.03</v>
          </cell>
          <cell r="I604">
            <v>1496.48</v>
          </cell>
          <cell r="J604">
            <v>1522.49</v>
          </cell>
          <cell r="K604">
            <v>1551.6</v>
          </cell>
          <cell r="L604">
            <v>1584.83</v>
          </cell>
          <cell r="M604">
            <v>1619.39</v>
          </cell>
          <cell r="N604">
            <v>1656.83</v>
          </cell>
          <cell r="O604">
            <v>1699.99</v>
          </cell>
          <cell r="P604">
            <v>1746.41</v>
          </cell>
          <cell r="Q604">
            <v>1792.71</v>
          </cell>
          <cell r="R604">
            <v>1846.08</v>
          </cell>
          <cell r="S604">
            <v>1901.77</v>
          </cell>
          <cell r="T604">
            <v>1960.09</v>
          </cell>
          <cell r="U604">
            <v>2025.72</v>
          </cell>
          <cell r="V604">
            <v>2091.39</v>
          </cell>
          <cell r="W604">
            <v>2158.86</v>
          </cell>
          <cell r="X604">
            <v>2229.37</v>
          </cell>
          <cell r="Y604">
            <v>2297.16</v>
          </cell>
          <cell r="Z604">
            <v>2367.6</v>
          </cell>
          <cell r="AA604">
            <v>2437.3200000000002</v>
          </cell>
          <cell r="AB604">
            <v>2513.33</v>
          </cell>
          <cell r="AC604">
            <v>2586.7399999999998</v>
          </cell>
          <cell r="AD604">
            <v>2660.02</v>
          </cell>
          <cell r="AE604">
            <v>2735.69</v>
          </cell>
          <cell r="AF604">
            <v>2814.21</v>
          </cell>
          <cell r="AG604">
            <v>2892.78</v>
          </cell>
          <cell r="AH604">
            <v>2919.85</v>
          </cell>
          <cell r="AI604">
            <v>2926.78</v>
          </cell>
          <cell r="AJ604">
            <v>2930.32</v>
          </cell>
          <cell r="AK604">
            <v>2928.57</v>
          </cell>
        </row>
        <row r="605">
          <cell r="A605" t="str">
            <v>SDG_NoInv_Base_ReproTest02GADJXtotal</v>
          </cell>
          <cell r="B605" t="str">
            <v>SIclos6_GOVclos11</v>
          </cell>
          <cell r="C605" t="str">
            <v>SDG_NoInv_Base_ReproTest02</v>
          </cell>
          <cell r="D605" t="str">
            <v>GADJX</v>
          </cell>
          <cell r="E605" t="str">
            <v>total</v>
          </cell>
          <cell r="F605">
            <v>1</v>
          </cell>
          <cell r="G605">
            <v>0.94</v>
          </cell>
          <cell r="H605">
            <v>0.96</v>
          </cell>
          <cell r="I605">
            <v>0.98</v>
          </cell>
          <cell r="J605">
            <v>1</v>
          </cell>
          <cell r="K605">
            <v>1.02</v>
          </cell>
          <cell r="L605">
            <v>1.04</v>
          </cell>
          <cell r="M605">
            <v>1.06</v>
          </cell>
          <cell r="N605">
            <v>1.0900000000000001</v>
          </cell>
          <cell r="O605">
            <v>1.1200000000000001</v>
          </cell>
          <cell r="P605">
            <v>1.1499999999999999</v>
          </cell>
          <cell r="Q605">
            <v>1.19</v>
          </cell>
          <cell r="R605">
            <v>1.22</v>
          </cell>
          <cell r="S605">
            <v>1.26</v>
          </cell>
          <cell r="T605">
            <v>1.3</v>
          </cell>
          <cell r="U605">
            <v>1.34</v>
          </cell>
          <cell r="V605">
            <v>1.39</v>
          </cell>
          <cell r="W605">
            <v>1.43</v>
          </cell>
          <cell r="X605">
            <v>1.48</v>
          </cell>
          <cell r="Y605">
            <v>1.53</v>
          </cell>
          <cell r="Z605">
            <v>1.58</v>
          </cell>
          <cell r="AA605">
            <v>1.63</v>
          </cell>
          <cell r="AB605">
            <v>1.69</v>
          </cell>
          <cell r="AC605">
            <v>1.75</v>
          </cell>
          <cell r="AD605">
            <v>1.81</v>
          </cell>
          <cell r="AE605">
            <v>1.86</v>
          </cell>
          <cell r="AF605">
            <v>1.92</v>
          </cell>
          <cell r="AG605">
            <v>1.98</v>
          </cell>
          <cell r="AH605">
            <v>2.02</v>
          </cell>
          <cell r="AI605">
            <v>2.0499999999999998</v>
          </cell>
          <cell r="AJ605">
            <v>2.0699999999999998</v>
          </cell>
          <cell r="AK605">
            <v>2.09</v>
          </cell>
        </row>
        <row r="606">
          <cell r="A606" t="str">
            <v>SDG_NoInv_Base_ReproTest02GOVGRtotal</v>
          </cell>
          <cell r="B606" t="str">
            <v>SIclos6_GOVclos11</v>
          </cell>
          <cell r="C606" t="str">
            <v>SDG_NoInv_Base_ReproTest02</v>
          </cell>
          <cell r="D606" t="str">
            <v>GOVGR</v>
          </cell>
          <cell r="E606" t="str">
            <v>total</v>
          </cell>
          <cell r="G606">
            <v>0.02</v>
          </cell>
          <cell r="H606">
            <v>0.02</v>
          </cell>
          <cell r="I606">
            <v>0.02</v>
          </cell>
          <cell r="J606">
            <v>0.02</v>
          </cell>
          <cell r="K606">
            <v>0.02</v>
          </cell>
          <cell r="L606">
            <v>0.02</v>
          </cell>
          <cell r="M606">
            <v>0.02</v>
          </cell>
          <cell r="N606">
            <v>0.02</v>
          </cell>
          <cell r="O606">
            <v>0.02</v>
          </cell>
          <cell r="P606">
            <v>0.02</v>
          </cell>
          <cell r="Q606">
            <v>0.02</v>
          </cell>
          <cell r="R606">
            <v>0.02</v>
          </cell>
          <cell r="S606">
            <v>0.02</v>
          </cell>
          <cell r="T606">
            <v>0.02</v>
          </cell>
          <cell r="U606">
            <v>0.02</v>
          </cell>
          <cell r="V606">
            <v>0.02</v>
          </cell>
          <cell r="W606">
            <v>0.02</v>
          </cell>
          <cell r="X606">
            <v>0.02</v>
          </cell>
          <cell r="Y606">
            <v>0.02</v>
          </cell>
          <cell r="Z606">
            <v>0.02</v>
          </cell>
          <cell r="AA606">
            <v>0.02</v>
          </cell>
          <cell r="AB606">
            <v>0.02</v>
          </cell>
          <cell r="AC606">
            <v>0.02</v>
          </cell>
          <cell r="AD606">
            <v>0.02</v>
          </cell>
          <cell r="AE606">
            <v>0.02</v>
          </cell>
          <cell r="AF606">
            <v>0.02</v>
          </cell>
          <cell r="AG606">
            <v>0.02</v>
          </cell>
          <cell r="AH606">
            <v>0.02</v>
          </cell>
          <cell r="AI606">
            <v>0.02</v>
          </cell>
          <cell r="AJ606">
            <v>0.02</v>
          </cell>
          <cell r="AK606">
            <v>0.02</v>
          </cell>
        </row>
        <row r="607">
          <cell r="A607" t="str">
            <v>SDG_NoInv_Base_ReproTest02C_GovConscgsrv</v>
          </cell>
          <cell r="B607" t="str">
            <v>SIclos6_GOVclos11</v>
          </cell>
          <cell r="C607" t="str">
            <v>SDG_NoInv_Base_ReproTest02</v>
          </cell>
          <cell r="D607" t="str">
            <v>C_GovCons</v>
          </cell>
          <cell r="E607" t="str">
            <v>cgsrv</v>
          </cell>
          <cell r="F607">
            <v>1080.43</v>
          </cell>
          <cell r="G607">
            <v>1020.19</v>
          </cell>
          <cell r="H607">
            <v>1053.06</v>
          </cell>
          <cell r="I607">
            <v>1077.18</v>
          </cell>
          <cell r="J607">
            <v>1097.48</v>
          </cell>
          <cell r="K607">
            <v>1121.5899999999999</v>
          </cell>
          <cell r="L607">
            <v>1149.02</v>
          </cell>
          <cell r="M607">
            <v>1177.07</v>
          </cell>
          <cell r="N607">
            <v>1207.83</v>
          </cell>
          <cell r="O607">
            <v>1243.71</v>
          </cell>
          <cell r="P607">
            <v>1281.75</v>
          </cell>
          <cell r="Q607">
            <v>1319.18</v>
          </cell>
          <cell r="R607">
            <v>1363.71</v>
          </cell>
          <cell r="S607">
            <v>1409.04</v>
          </cell>
          <cell r="T607">
            <v>1456.73</v>
          </cell>
          <cell r="U607">
            <v>1511.17</v>
          </cell>
          <cell r="V607">
            <v>1564.15</v>
          </cell>
          <cell r="W607">
            <v>1619.11</v>
          </cell>
          <cell r="X607">
            <v>1676.59</v>
          </cell>
          <cell r="Y607">
            <v>1730.71</v>
          </cell>
          <cell r="Z607">
            <v>1788.05</v>
          </cell>
          <cell r="AA607">
            <v>1843.86</v>
          </cell>
          <cell r="AB607">
            <v>1906.18</v>
          </cell>
          <cell r="AC607">
            <v>1964.37</v>
          </cell>
          <cell r="AD607">
            <v>2023.18</v>
          </cell>
          <cell r="AE607">
            <v>2084.11</v>
          </cell>
          <cell r="AF607">
            <v>2147.3000000000002</v>
          </cell>
          <cell r="AG607">
            <v>2209.91</v>
          </cell>
          <cell r="AH607">
            <v>2221</v>
          </cell>
          <cell r="AI607">
            <v>2223.09</v>
          </cell>
          <cell r="AJ607">
            <v>2223.7199999999998</v>
          </cell>
          <cell r="AK607">
            <v>2219.37</v>
          </cell>
        </row>
        <row r="608">
          <cell r="A608" t="str">
            <v>SDG_NoInv_Base_ReproTest02C_GovConstotal</v>
          </cell>
          <cell r="B608" t="str">
            <v>SIclos6_GOVclos11</v>
          </cell>
          <cell r="C608" t="str">
            <v>SDG_NoInv_Base_ReproTest02</v>
          </cell>
          <cell r="D608" t="str">
            <v>C_GovCons</v>
          </cell>
          <cell r="E608" t="str">
            <v>total</v>
          </cell>
          <cell r="F608">
            <v>1080.43</v>
          </cell>
          <cell r="G608">
            <v>1020.19</v>
          </cell>
          <cell r="H608">
            <v>1053.06</v>
          </cell>
          <cell r="I608">
            <v>1077.18</v>
          </cell>
          <cell r="J608">
            <v>1097.48</v>
          </cell>
          <cell r="K608">
            <v>1121.5899999999999</v>
          </cell>
          <cell r="L608">
            <v>1149.02</v>
          </cell>
          <cell r="M608">
            <v>1177.07</v>
          </cell>
          <cell r="N608">
            <v>1207.83</v>
          </cell>
          <cell r="O608">
            <v>1243.71</v>
          </cell>
          <cell r="P608">
            <v>1281.75</v>
          </cell>
          <cell r="Q608">
            <v>1319.18</v>
          </cell>
          <cell r="R608">
            <v>1363.71</v>
          </cell>
          <cell r="S608">
            <v>1409.04</v>
          </cell>
          <cell r="T608">
            <v>1456.73</v>
          </cell>
          <cell r="U608">
            <v>1511.17</v>
          </cell>
          <cell r="V608">
            <v>1564.15</v>
          </cell>
          <cell r="W608">
            <v>1619.11</v>
          </cell>
          <cell r="X608">
            <v>1676.59</v>
          </cell>
          <cell r="Y608">
            <v>1730.71</v>
          </cell>
          <cell r="Z608">
            <v>1788.05</v>
          </cell>
          <cell r="AA608">
            <v>1843.86</v>
          </cell>
          <cell r="AB608">
            <v>1906.18</v>
          </cell>
          <cell r="AC608">
            <v>1964.37</v>
          </cell>
          <cell r="AD608">
            <v>2023.18</v>
          </cell>
          <cell r="AE608">
            <v>2084.11</v>
          </cell>
          <cell r="AF608">
            <v>2147.3000000000002</v>
          </cell>
          <cell r="AG608">
            <v>2209.91</v>
          </cell>
          <cell r="AH608">
            <v>2221</v>
          </cell>
          <cell r="AI608">
            <v>2223.09</v>
          </cell>
          <cell r="AJ608">
            <v>2223.7199999999998</v>
          </cell>
          <cell r="AK608">
            <v>2219.37</v>
          </cell>
        </row>
        <row r="609">
          <cell r="A609" t="str">
            <v>SDG_NoInv_Base_ReproTest02GSAVXtotal</v>
          </cell>
          <cell r="B609" t="str">
            <v>SIclos6_GOVclos11</v>
          </cell>
          <cell r="C609" t="str">
            <v>SDG_NoInv_Base_ReproTest02</v>
          </cell>
          <cell r="D609" t="str">
            <v>GSAVX</v>
          </cell>
          <cell r="E609" t="str">
            <v>total</v>
          </cell>
          <cell r="F609">
            <v>-11.97</v>
          </cell>
          <cell r="G609">
            <v>-12.25</v>
          </cell>
          <cell r="H609">
            <v>-12.54</v>
          </cell>
          <cell r="I609">
            <v>-12.83</v>
          </cell>
          <cell r="J609">
            <v>-13.14</v>
          </cell>
          <cell r="K609">
            <v>-13.45</v>
          </cell>
          <cell r="L609">
            <v>-13.77</v>
          </cell>
          <cell r="M609">
            <v>-14.09</v>
          </cell>
          <cell r="N609">
            <v>-14.42</v>
          </cell>
          <cell r="O609">
            <v>-14.77</v>
          </cell>
          <cell r="P609">
            <v>-15.11</v>
          </cell>
          <cell r="Q609">
            <v>-15.47</v>
          </cell>
          <cell r="R609">
            <v>-15.84</v>
          </cell>
          <cell r="S609">
            <v>-16.21</v>
          </cell>
          <cell r="T609">
            <v>-16.59</v>
          </cell>
          <cell r="U609">
            <v>-16.98</v>
          </cell>
          <cell r="V609">
            <v>-17.38</v>
          </cell>
          <cell r="W609">
            <v>-17.8</v>
          </cell>
          <cell r="X609">
            <v>-18.22</v>
          </cell>
          <cell r="Y609">
            <v>-18.649999999999999</v>
          </cell>
          <cell r="Z609">
            <v>-19.09</v>
          </cell>
          <cell r="AA609">
            <v>-19.54</v>
          </cell>
          <cell r="AB609">
            <v>-20</v>
          </cell>
          <cell r="AC609">
            <v>-20.47</v>
          </cell>
          <cell r="AD609">
            <v>-20.96</v>
          </cell>
          <cell r="AE609">
            <v>-21.46</v>
          </cell>
          <cell r="AF609">
            <v>-21.96</v>
          </cell>
          <cell r="AG609">
            <v>-22.48</v>
          </cell>
          <cell r="AH609">
            <v>-23.01</v>
          </cell>
          <cell r="AI609">
            <v>-23.55</v>
          </cell>
          <cell r="AJ609">
            <v>-24.11</v>
          </cell>
          <cell r="AK609">
            <v>-24.68</v>
          </cell>
        </row>
        <row r="610">
          <cell r="A610" t="str">
            <v>SDG_NoInv_Base_ReproTest02FSAVXtotal</v>
          </cell>
          <cell r="B610" t="str">
            <v>SIclos6_GOVclos11</v>
          </cell>
          <cell r="C610" t="str">
            <v>SDG_NoInv_Base_ReproTest02</v>
          </cell>
          <cell r="D610" t="str">
            <v>FSAVX</v>
          </cell>
          <cell r="E610" t="str">
            <v>total</v>
          </cell>
          <cell r="F610">
            <v>178.88</v>
          </cell>
          <cell r="G610">
            <v>181.92</v>
          </cell>
          <cell r="H610">
            <v>185.01</v>
          </cell>
          <cell r="I610">
            <v>188.16</v>
          </cell>
          <cell r="J610">
            <v>191.36</v>
          </cell>
          <cell r="K610">
            <v>194.61</v>
          </cell>
          <cell r="L610">
            <v>197.92</v>
          </cell>
          <cell r="M610">
            <v>201.28</v>
          </cell>
          <cell r="N610">
            <v>204.71</v>
          </cell>
          <cell r="O610">
            <v>208.19</v>
          </cell>
          <cell r="P610">
            <v>211.72</v>
          </cell>
          <cell r="Q610">
            <v>215.32</v>
          </cell>
          <cell r="R610">
            <v>218.98</v>
          </cell>
          <cell r="S610">
            <v>222.71</v>
          </cell>
          <cell r="T610">
            <v>226.49</v>
          </cell>
          <cell r="U610">
            <v>230.34</v>
          </cell>
          <cell r="V610">
            <v>234.26</v>
          </cell>
          <cell r="W610">
            <v>238.24</v>
          </cell>
          <cell r="X610">
            <v>242.29</v>
          </cell>
          <cell r="Y610">
            <v>246.41</v>
          </cell>
          <cell r="Z610">
            <v>250.6</v>
          </cell>
          <cell r="AA610">
            <v>254.86</v>
          </cell>
          <cell r="AB610">
            <v>259.19</v>
          </cell>
          <cell r="AC610">
            <v>263.60000000000002</v>
          </cell>
          <cell r="AD610">
            <v>268.08</v>
          </cell>
          <cell r="AE610">
            <v>272.64</v>
          </cell>
          <cell r="AF610">
            <v>277.27</v>
          </cell>
          <cell r="AG610">
            <v>281.99</v>
          </cell>
          <cell r="AH610">
            <v>286.77999999999997</v>
          </cell>
          <cell r="AI610">
            <v>291.66000000000003</v>
          </cell>
          <cell r="AJ610">
            <v>296.61</v>
          </cell>
          <cell r="AK610">
            <v>301.66000000000003</v>
          </cell>
        </row>
        <row r="611">
          <cell r="A611" t="str">
            <v>SDG_NoInv_Base_ReproTest02C_TSavtotal</v>
          </cell>
          <cell r="B611" t="str">
            <v>SIclos6_GOVclos11</v>
          </cell>
          <cell r="C611" t="str">
            <v>SDG_NoInv_Base_ReproTest02</v>
          </cell>
          <cell r="D611" t="str">
            <v>C_TSav</v>
          </cell>
          <cell r="E611" t="str">
            <v>total</v>
          </cell>
          <cell r="F611">
            <v>931.14</v>
          </cell>
          <cell r="G611">
            <v>876.22</v>
          </cell>
          <cell r="H611">
            <v>901.98</v>
          </cell>
          <cell r="I611">
            <v>923.32</v>
          </cell>
          <cell r="J611">
            <v>940.52</v>
          </cell>
          <cell r="K611">
            <v>960.71</v>
          </cell>
          <cell r="L611">
            <v>983.54</v>
          </cell>
          <cell r="M611">
            <v>1006.4</v>
          </cell>
          <cell r="N611">
            <v>1031.67</v>
          </cell>
          <cell r="O611">
            <v>1055.3699999999999</v>
          </cell>
          <cell r="P611">
            <v>1085.8699999999999</v>
          </cell>
          <cell r="Q611">
            <v>1117.19</v>
          </cell>
          <cell r="R611">
            <v>1154.8</v>
          </cell>
          <cell r="S611">
            <v>1193</v>
          </cell>
          <cell r="T611">
            <v>1233</v>
          </cell>
          <cell r="U611">
            <v>1278.67</v>
          </cell>
          <cell r="V611">
            <v>1323.49</v>
          </cell>
          <cell r="W611">
            <v>1369.64</v>
          </cell>
          <cell r="X611">
            <v>1417.58</v>
          </cell>
          <cell r="Y611">
            <v>1463.46</v>
          </cell>
          <cell r="Z611">
            <v>1512.44</v>
          </cell>
          <cell r="AA611">
            <v>1559.47</v>
          </cell>
          <cell r="AB611">
            <v>1610.44</v>
          </cell>
          <cell r="AC611">
            <v>1658.79</v>
          </cell>
          <cell r="AD611">
            <v>1708.23</v>
          </cell>
          <cell r="AE611">
            <v>1759.79</v>
          </cell>
          <cell r="AF611">
            <v>1813.32</v>
          </cell>
          <cell r="AG611">
            <v>1866.57</v>
          </cell>
          <cell r="AH611">
            <v>1876.75</v>
          </cell>
          <cell r="AI611">
            <v>1881.05</v>
          </cell>
          <cell r="AJ611">
            <v>1883.53</v>
          </cell>
          <cell r="AK611">
            <v>1881.8</v>
          </cell>
        </row>
        <row r="612">
          <cell r="A612" t="str">
            <v>SDG_NoInv_Base_ReproTest02QINVXctext</v>
          </cell>
          <cell r="B612" t="str">
            <v>SIclos6_GOVclos11</v>
          </cell>
          <cell r="C612" t="str">
            <v>SDG_NoInv_Base_ReproTest02</v>
          </cell>
          <cell r="D612" t="str">
            <v>QINVX</v>
          </cell>
          <cell r="E612" t="str">
            <v>ctext</v>
          </cell>
          <cell r="F612">
            <v>0.02</v>
          </cell>
          <cell r="G612">
            <v>0.02</v>
          </cell>
          <cell r="H612">
            <v>0.02</v>
          </cell>
          <cell r="I612">
            <v>0.02</v>
          </cell>
          <cell r="J612">
            <v>0.02</v>
          </cell>
          <cell r="K612">
            <v>0.02</v>
          </cell>
          <cell r="L612">
            <v>0.02</v>
          </cell>
          <cell r="M612">
            <v>0.02</v>
          </cell>
          <cell r="N612">
            <v>0.03</v>
          </cell>
          <cell r="O612">
            <v>0.03</v>
          </cell>
          <cell r="P612">
            <v>0.03</v>
          </cell>
          <cell r="Q612">
            <v>0.03</v>
          </cell>
          <cell r="R612">
            <v>0.03</v>
          </cell>
          <cell r="S612">
            <v>0.03</v>
          </cell>
          <cell r="T612">
            <v>0.03</v>
          </cell>
          <cell r="U612">
            <v>0.03</v>
          </cell>
          <cell r="V612">
            <v>0.03</v>
          </cell>
          <cell r="W612">
            <v>0.03</v>
          </cell>
          <cell r="X612">
            <v>0.03</v>
          </cell>
          <cell r="Y612">
            <v>0.04</v>
          </cell>
          <cell r="Z612">
            <v>0.04</v>
          </cell>
          <cell r="AA612">
            <v>0.04</v>
          </cell>
          <cell r="AB612">
            <v>0.04</v>
          </cell>
          <cell r="AC612">
            <v>0.04</v>
          </cell>
          <cell r="AD612">
            <v>0.04</v>
          </cell>
          <cell r="AE612">
            <v>0.04</v>
          </cell>
          <cell r="AF612">
            <v>0.04</v>
          </cell>
          <cell r="AG612">
            <v>0.04</v>
          </cell>
          <cell r="AH612">
            <v>0.04</v>
          </cell>
          <cell r="AI612">
            <v>0.04</v>
          </cell>
          <cell r="AJ612">
            <v>0.04</v>
          </cell>
          <cell r="AK612">
            <v>0.04</v>
          </cell>
        </row>
        <row r="613">
          <cell r="A613" t="str">
            <v>SDG_NoInv_Base_ReproTest02QINVXcleat</v>
          </cell>
          <cell r="B613" t="str">
            <v>SIclos6_GOVclos11</v>
          </cell>
          <cell r="C613" t="str">
            <v>SDG_NoInv_Base_ReproTest02</v>
          </cell>
          <cell r="D613" t="str">
            <v>QINVX</v>
          </cell>
          <cell r="E613" t="str">
            <v>cleat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</row>
        <row r="614">
          <cell r="A614" t="str">
            <v>SDG_NoInv_Base_ReproTest02QINVXcprnt</v>
          </cell>
          <cell r="B614" t="str">
            <v>SIclos6_GOVclos11</v>
          </cell>
          <cell r="C614" t="str">
            <v>SDG_NoInv_Base_ReproTest02</v>
          </cell>
          <cell r="D614" t="str">
            <v>QINVX</v>
          </cell>
          <cell r="E614" t="str">
            <v>cprnt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</row>
        <row r="615">
          <cell r="A615" t="str">
            <v>SDG_NoInv_Base_ReproTest02QINVXcrubb</v>
          </cell>
          <cell r="B615" t="str">
            <v>SIclos6_GOVclos11</v>
          </cell>
          <cell r="C615" t="str">
            <v>SDG_NoInv_Base_ReproTest02</v>
          </cell>
          <cell r="D615" t="str">
            <v>QINVX</v>
          </cell>
          <cell r="E615" t="str">
            <v>crubb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0.01</v>
          </cell>
          <cell r="Q615">
            <v>0.01</v>
          </cell>
          <cell r="R615">
            <v>0.01</v>
          </cell>
          <cell r="S615">
            <v>0.01</v>
          </cell>
          <cell r="T615">
            <v>0.01</v>
          </cell>
          <cell r="U615">
            <v>0.01</v>
          </cell>
          <cell r="V615">
            <v>0.01</v>
          </cell>
          <cell r="W615">
            <v>0.01</v>
          </cell>
          <cell r="X615">
            <v>0.01</v>
          </cell>
          <cell r="Y615">
            <v>0.01</v>
          </cell>
          <cell r="Z615">
            <v>0.01</v>
          </cell>
          <cell r="AA615">
            <v>0.01</v>
          </cell>
          <cell r="AB615">
            <v>0.01</v>
          </cell>
          <cell r="AC615">
            <v>0.01</v>
          </cell>
          <cell r="AD615">
            <v>0.01</v>
          </cell>
          <cell r="AE615">
            <v>0.01</v>
          </cell>
          <cell r="AF615">
            <v>0.01</v>
          </cell>
          <cell r="AG615">
            <v>0.01</v>
          </cell>
          <cell r="AH615">
            <v>0.01</v>
          </cell>
          <cell r="AI615">
            <v>0.01</v>
          </cell>
          <cell r="AJ615">
            <v>0.01</v>
          </cell>
          <cell r="AK615">
            <v>0.01</v>
          </cell>
        </row>
        <row r="616">
          <cell r="A616" t="str">
            <v>SDG_NoInv_Base_ReproTest02QINVXcplas</v>
          </cell>
          <cell r="B616" t="str">
            <v>SIclos6_GOVclos11</v>
          </cell>
          <cell r="C616" t="str">
            <v>SDG_NoInv_Base_ReproTest02</v>
          </cell>
          <cell r="D616" t="str">
            <v>QINVX</v>
          </cell>
          <cell r="E616" t="str">
            <v>cplas</v>
          </cell>
          <cell r="F616">
            <v>0.01</v>
          </cell>
          <cell r="G616">
            <v>0.01</v>
          </cell>
          <cell r="H616">
            <v>0.01</v>
          </cell>
          <cell r="I616">
            <v>0.01</v>
          </cell>
          <cell r="J616">
            <v>0.01</v>
          </cell>
          <cell r="K616">
            <v>0.01</v>
          </cell>
          <cell r="L616">
            <v>0.01</v>
          </cell>
          <cell r="M616">
            <v>0.01</v>
          </cell>
          <cell r="N616">
            <v>0.01</v>
          </cell>
          <cell r="O616">
            <v>0.01</v>
          </cell>
          <cell r="P616">
            <v>0.01</v>
          </cell>
          <cell r="Q616">
            <v>0.01</v>
          </cell>
          <cell r="R616">
            <v>0.01</v>
          </cell>
          <cell r="S616">
            <v>0.01</v>
          </cell>
          <cell r="T616">
            <v>0.01</v>
          </cell>
          <cell r="U616">
            <v>0.01</v>
          </cell>
          <cell r="V616">
            <v>0.01</v>
          </cell>
          <cell r="W616">
            <v>0.01</v>
          </cell>
          <cell r="X616">
            <v>0.01</v>
          </cell>
          <cell r="Y616">
            <v>0.01</v>
          </cell>
          <cell r="Z616">
            <v>0.01</v>
          </cell>
          <cell r="AA616">
            <v>0.02</v>
          </cell>
          <cell r="AB616">
            <v>0.02</v>
          </cell>
          <cell r="AC616">
            <v>0.02</v>
          </cell>
          <cell r="AD616">
            <v>0.02</v>
          </cell>
          <cell r="AE616">
            <v>0.02</v>
          </cell>
          <cell r="AF616">
            <v>0.02</v>
          </cell>
          <cell r="AG616">
            <v>0.02</v>
          </cell>
          <cell r="AH616">
            <v>0.02</v>
          </cell>
          <cell r="AI616">
            <v>0.02</v>
          </cell>
          <cell r="AJ616">
            <v>0.02</v>
          </cell>
          <cell r="AK616">
            <v>0.02</v>
          </cell>
        </row>
        <row r="617">
          <cell r="A617" t="str">
            <v>SDG_NoInv_Base_ReproTest02QINVXcnmet</v>
          </cell>
          <cell r="B617" t="str">
            <v>SIclos6_GOVclos11</v>
          </cell>
          <cell r="C617" t="str">
            <v>SDG_NoInv_Base_ReproTest02</v>
          </cell>
          <cell r="D617" t="str">
            <v>QINVX</v>
          </cell>
          <cell r="E617" t="str">
            <v>cnmet</v>
          </cell>
          <cell r="F617">
            <v>0.02</v>
          </cell>
          <cell r="G617">
            <v>0.02</v>
          </cell>
          <cell r="H617">
            <v>0.02</v>
          </cell>
          <cell r="I617">
            <v>0.02</v>
          </cell>
          <cell r="J617">
            <v>0.02</v>
          </cell>
          <cell r="K617">
            <v>0.02</v>
          </cell>
          <cell r="L617">
            <v>0.02</v>
          </cell>
          <cell r="M617">
            <v>0.02</v>
          </cell>
          <cell r="N617">
            <v>0.02</v>
          </cell>
          <cell r="O617">
            <v>0.02</v>
          </cell>
          <cell r="P617">
            <v>0.02</v>
          </cell>
          <cell r="Q617">
            <v>0.02</v>
          </cell>
          <cell r="R617">
            <v>0.03</v>
          </cell>
          <cell r="S617">
            <v>0.03</v>
          </cell>
          <cell r="T617">
            <v>0.03</v>
          </cell>
          <cell r="U617">
            <v>0.03</v>
          </cell>
          <cell r="V617">
            <v>0.03</v>
          </cell>
          <cell r="W617">
            <v>0.03</v>
          </cell>
          <cell r="X617">
            <v>0.03</v>
          </cell>
          <cell r="Y617">
            <v>0.03</v>
          </cell>
          <cell r="Z617">
            <v>0.03</v>
          </cell>
          <cell r="AA617">
            <v>0.03</v>
          </cell>
          <cell r="AB617">
            <v>0.03</v>
          </cell>
          <cell r="AC617">
            <v>0.04</v>
          </cell>
          <cell r="AD617">
            <v>0.04</v>
          </cell>
          <cell r="AE617">
            <v>0.04</v>
          </cell>
          <cell r="AF617">
            <v>0.04</v>
          </cell>
          <cell r="AG617">
            <v>0.04</v>
          </cell>
          <cell r="AH617">
            <v>0.04</v>
          </cell>
          <cell r="AI617">
            <v>0.04</v>
          </cell>
          <cell r="AJ617">
            <v>0.04</v>
          </cell>
          <cell r="AK617">
            <v>0.04</v>
          </cell>
        </row>
        <row r="618">
          <cell r="A618" t="str">
            <v>SDG_NoInv_Base_ReproTest02QINVXcnfrm</v>
          </cell>
          <cell r="B618" t="str">
            <v>SIclos6_GOVclos11</v>
          </cell>
          <cell r="C618" t="str">
            <v>SDG_NoInv_Base_ReproTest02</v>
          </cell>
          <cell r="D618" t="str">
            <v>QINVX</v>
          </cell>
          <cell r="E618" t="str">
            <v>cnfrm</v>
          </cell>
          <cell r="F618">
            <v>1.27</v>
          </cell>
          <cell r="G618">
            <v>1.1499999999999999</v>
          </cell>
          <cell r="H618">
            <v>1.19</v>
          </cell>
          <cell r="I618">
            <v>1.21</v>
          </cell>
          <cell r="J618">
            <v>1.23</v>
          </cell>
          <cell r="K618">
            <v>1.26</v>
          </cell>
          <cell r="L618">
            <v>1.29</v>
          </cell>
          <cell r="M618">
            <v>1.32</v>
          </cell>
          <cell r="N618">
            <v>1.36</v>
          </cell>
          <cell r="O618">
            <v>1.4</v>
          </cell>
          <cell r="P618">
            <v>1.44</v>
          </cell>
          <cell r="Q618">
            <v>1.48</v>
          </cell>
          <cell r="R618">
            <v>1.53</v>
          </cell>
          <cell r="S618">
            <v>1.58</v>
          </cell>
          <cell r="T618">
            <v>1.63</v>
          </cell>
          <cell r="U618">
            <v>1.68</v>
          </cell>
          <cell r="V618">
            <v>1.74</v>
          </cell>
          <cell r="W618">
            <v>1.8</v>
          </cell>
          <cell r="X618">
            <v>1.86</v>
          </cell>
          <cell r="Y618">
            <v>1.91</v>
          </cell>
          <cell r="Z618">
            <v>1.97</v>
          </cell>
          <cell r="AA618">
            <v>2.0299999999999998</v>
          </cell>
          <cell r="AB618">
            <v>2.08</v>
          </cell>
          <cell r="AC618">
            <v>2.13</v>
          </cell>
          <cell r="AD618">
            <v>2.19</v>
          </cell>
          <cell r="AE618">
            <v>2.2599999999999998</v>
          </cell>
          <cell r="AF618">
            <v>2.3199999999999998</v>
          </cell>
          <cell r="AG618">
            <v>2.39</v>
          </cell>
          <cell r="AH618">
            <v>2.38</v>
          </cell>
          <cell r="AI618">
            <v>2.37</v>
          </cell>
          <cell r="AJ618">
            <v>2.36</v>
          </cell>
          <cell r="AK618">
            <v>2.34</v>
          </cell>
        </row>
        <row r="619">
          <cell r="A619" t="str">
            <v>SDG_NoInv_Base_ReproTest02QINVXcmetp</v>
          </cell>
          <cell r="B619" t="str">
            <v>SIclos6_GOVclos11</v>
          </cell>
          <cell r="C619" t="str">
            <v>SDG_NoInv_Base_ReproTest02</v>
          </cell>
          <cell r="D619" t="str">
            <v>QINVX</v>
          </cell>
          <cell r="E619" t="str">
            <v>cmetp</v>
          </cell>
          <cell r="F619">
            <v>2.2400000000000002</v>
          </cell>
          <cell r="G619">
            <v>2.04</v>
          </cell>
          <cell r="H619">
            <v>2.1</v>
          </cell>
          <cell r="I619">
            <v>2.15</v>
          </cell>
          <cell r="J619">
            <v>2.1800000000000002</v>
          </cell>
          <cell r="K619">
            <v>2.23</v>
          </cell>
          <cell r="L619">
            <v>2.2799999999999998</v>
          </cell>
          <cell r="M619">
            <v>2.34</v>
          </cell>
          <cell r="N619">
            <v>2.4</v>
          </cell>
          <cell r="O619">
            <v>2.48</v>
          </cell>
          <cell r="P619">
            <v>2.56</v>
          </cell>
          <cell r="Q619">
            <v>2.63</v>
          </cell>
          <cell r="R619">
            <v>2.71</v>
          </cell>
          <cell r="S619">
            <v>2.79</v>
          </cell>
          <cell r="T619">
            <v>2.88</v>
          </cell>
          <cell r="U619">
            <v>2.98</v>
          </cell>
          <cell r="V619">
            <v>3.09</v>
          </cell>
          <cell r="W619">
            <v>3.2</v>
          </cell>
          <cell r="X619">
            <v>3.29</v>
          </cell>
          <cell r="Y619">
            <v>3.39</v>
          </cell>
          <cell r="Z619">
            <v>3.5</v>
          </cell>
          <cell r="AA619">
            <v>3.6</v>
          </cell>
          <cell r="AB619">
            <v>3.68</v>
          </cell>
          <cell r="AC619">
            <v>3.77</v>
          </cell>
          <cell r="AD619">
            <v>3.88</v>
          </cell>
          <cell r="AE619">
            <v>4</v>
          </cell>
          <cell r="AF619">
            <v>4.12</v>
          </cell>
          <cell r="AG619">
            <v>4.24</v>
          </cell>
          <cell r="AH619">
            <v>4.22</v>
          </cell>
          <cell r="AI619">
            <v>4.1900000000000004</v>
          </cell>
          <cell r="AJ619">
            <v>4.17</v>
          </cell>
          <cell r="AK619">
            <v>4.1500000000000004</v>
          </cell>
        </row>
        <row r="620">
          <cell r="A620" t="str">
            <v>SDG_NoInv_Base_ReproTest02QINVXcmach</v>
          </cell>
          <cell r="B620" t="str">
            <v>SIclos6_GOVclos11</v>
          </cell>
          <cell r="C620" t="str">
            <v>SDG_NoInv_Base_ReproTest02</v>
          </cell>
          <cell r="D620" t="str">
            <v>QINVX</v>
          </cell>
          <cell r="E620" t="str">
            <v>cmach</v>
          </cell>
          <cell r="F620">
            <v>141.12</v>
          </cell>
          <cell r="G620">
            <v>128.46</v>
          </cell>
          <cell r="H620">
            <v>132.27000000000001</v>
          </cell>
          <cell r="I620">
            <v>134.93</v>
          </cell>
          <cell r="J620">
            <v>137.38</v>
          </cell>
          <cell r="K620">
            <v>140.18</v>
          </cell>
          <cell r="L620">
            <v>143.56</v>
          </cell>
          <cell r="M620">
            <v>147.38999999999999</v>
          </cell>
          <cell r="N620">
            <v>151.43</v>
          </cell>
          <cell r="O620">
            <v>156.5</v>
          </cell>
          <cell r="P620">
            <v>161.15</v>
          </cell>
          <cell r="Q620">
            <v>165.57</v>
          </cell>
          <cell r="R620">
            <v>170.7</v>
          </cell>
          <cell r="S620">
            <v>176.05</v>
          </cell>
          <cell r="T620">
            <v>181.71</v>
          </cell>
          <cell r="U620">
            <v>188.26</v>
          </cell>
          <cell r="V620">
            <v>195.06</v>
          </cell>
          <cell r="W620">
            <v>201.76</v>
          </cell>
          <cell r="X620">
            <v>207.92</v>
          </cell>
          <cell r="Y620">
            <v>214.2</v>
          </cell>
          <cell r="Z620">
            <v>220.85</v>
          </cell>
          <cell r="AA620">
            <v>227.3</v>
          </cell>
          <cell r="AB620">
            <v>232.94</v>
          </cell>
          <cell r="AC620">
            <v>238.67</v>
          </cell>
          <cell r="AD620">
            <v>245.42</v>
          </cell>
          <cell r="AE620">
            <v>252.74</v>
          </cell>
          <cell r="AF620">
            <v>260.45</v>
          </cell>
          <cell r="AG620">
            <v>268.02</v>
          </cell>
          <cell r="AH620">
            <v>267.05</v>
          </cell>
          <cell r="AI620">
            <v>265.10000000000002</v>
          </cell>
          <cell r="AJ620">
            <v>264.05</v>
          </cell>
          <cell r="AK620">
            <v>262.51</v>
          </cell>
        </row>
        <row r="621">
          <cell r="A621" t="str">
            <v>SDG_NoInv_Base_ReproTest02QINVXcemch</v>
          </cell>
          <cell r="B621" t="str">
            <v>SIclos6_GOVclos11</v>
          </cell>
          <cell r="C621" t="str">
            <v>SDG_NoInv_Base_ReproTest02</v>
          </cell>
          <cell r="D621" t="str">
            <v>QINVX</v>
          </cell>
          <cell r="E621" t="str">
            <v>cemch</v>
          </cell>
          <cell r="F621">
            <v>59.86</v>
          </cell>
          <cell r="G621">
            <v>54.49</v>
          </cell>
          <cell r="H621">
            <v>56.11</v>
          </cell>
          <cell r="I621">
            <v>57.23</v>
          </cell>
          <cell r="J621">
            <v>58.27</v>
          </cell>
          <cell r="K621">
            <v>59.46</v>
          </cell>
          <cell r="L621">
            <v>60.89</v>
          </cell>
          <cell r="M621">
            <v>62.52</v>
          </cell>
          <cell r="N621">
            <v>64.23</v>
          </cell>
          <cell r="O621">
            <v>66.38</v>
          </cell>
          <cell r="P621">
            <v>68.36</v>
          </cell>
          <cell r="Q621">
            <v>70.23</v>
          </cell>
          <cell r="R621">
            <v>72.41</v>
          </cell>
          <cell r="S621">
            <v>74.680000000000007</v>
          </cell>
          <cell r="T621">
            <v>77.08</v>
          </cell>
          <cell r="U621">
            <v>79.86</v>
          </cell>
          <cell r="V621">
            <v>82.74</v>
          </cell>
          <cell r="W621">
            <v>85.58</v>
          </cell>
          <cell r="X621">
            <v>88.19</v>
          </cell>
          <cell r="Y621">
            <v>90.86</v>
          </cell>
          <cell r="Z621">
            <v>93.68</v>
          </cell>
          <cell r="AA621">
            <v>96.41</v>
          </cell>
          <cell r="AB621">
            <v>98.81</v>
          </cell>
          <cell r="AC621">
            <v>101.24</v>
          </cell>
          <cell r="AD621">
            <v>104.1</v>
          </cell>
          <cell r="AE621">
            <v>107.21</v>
          </cell>
          <cell r="AF621">
            <v>110.48</v>
          </cell>
          <cell r="AG621">
            <v>113.68</v>
          </cell>
          <cell r="AH621">
            <v>113.28</v>
          </cell>
          <cell r="AI621">
            <v>112.45</v>
          </cell>
          <cell r="AJ621">
            <v>112</v>
          </cell>
          <cell r="AK621">
            <v>111.35</v>
          </cell>
        </row>
        <row r="622">
          <cell r="A622" t="str">
            <v>SDG_NoInv_Base_ReproTest02QINVXcsequ</v>
          </cell>
          <cell r="B622" t="str">
            <v>SIclos6_GOVclos11</v>
          </cell>
          <cell r="C622" t="str">
            <v>SDG_NoInv_Base_ReproTest02</v>
          </cell>
          <cell r="D622" t="str">
            <v>QINVX</v>
          </cell>
          <cell r="E622" t="str">
            <v>csequ</v>
          </cell>
          <cell r="F622">
            <v>30.11</v>
          </cell>
          <cell r="G622">
            <v>27.44</v>
          </cell>
          <cell r="H622">
            <v>28.24</v>
          </cell>
          <cell r="I622">
            <v>28.8</v>
          </cell>
          <cell r="J622">
            <v>29.32</v>
          </cell>
          <cell r="K622">
            <v>29.91</v>
          </cell>
          <cell r="L622">
            <v>30.62</v>
          </cell>
          <cell r="M622">
            <v>31.43</v>
          </cell>
          <cell r="N622">
            <v>32.28</v>
          </cell>
          <cell r="O622">
            <v>33.35</v>
          </cell>
          <cell r="P622">
            <v>34.33</v>
          </cell>
          <cell r="Q622">
            <v>35.26</v>
          </cell>
          <cell r="R622">
            <v>36.340000000000003</v>
          </cell>
          <cell r="S622">
            <v>37.47</v>
          </cell>
          <cell r="T622">
            <v>38.659999999999997</v>
          </cell>
          <cell r="U622">
            <v>40.04</v>
          </cell>
          <cell r="V622">
            <v>41.48</v>
          </cell>
          <cell r="W622">
            <v>42.89</v>
          </cell>
          <cell r="X622">
            <v>44.19</v>
          </cell>
          <cell r="Y622">
            <v>45.51</v>
          </cell>
          <cell r="Z622">
            <v>46.91</v>
          </cell>
          <cell r="AA622">
            <v>48.27</v>
          </cell>
          <cell r="AB622">
            <v>49.46</v>
          </cell>
          <cell r="AC622">
            <v>50.67</v>
          </cell>
          <cell r="AD622">
            <v>52.09</v>
          </cell>
          <cell r="AE622">
            <v>53.63</v>
          </cell>
          <cell r="AF622">
            <v>55.26</v>
          </cell>
          <cell r="AG622">
            <v>56.85</v>
          </cell>
          <cell r="AH622">
            <v>56.65</v>
          </cell>
          <cell r="AI622">
            <v>56.24</v>
          </cell>
          <cell r="AJ622">
            <v>56.02</v>
          </cell>
          <cell r="AK622">
            <v>55.69</v>
          </cell>
        </row>
        <row r="623">
          <cell r="A623" t="str">
            <v>SDG_NoInv_Base_ReproTest02QINVXcvehi</v>
          </cell>
          <cell r="B623" t="str">
            <v>SIclos6_GOVclos11</v>
          </cell>
          <cell r="C623" t="str">
            <v>SDG_NoInv_Base_ReproTest02</v>
          </cell>
          <cell r="D623" t="str">
            <v>QINVX</v>
          </cell>
          <cell r="E623" t="str">
            <v>cvehi</v>
          </cell>
          <cell r="F623">
            <v>91.08</v>
          </cell>
          <cell r="G623">
            <v>83.01</v>
          </cell>
          <cell r="H623">
            <v>85.44</v>
          </cell>
          <cell r="I623">
            <v>87.14</v>
          </cell>
          <cell r="J623">
            <v>88.7</v>
          </cell>
          <cell r="K623">
            <v>90.49</v>
          </cell>
          <cell r="L623">
            <v>92.64</v>
          </cell>
          <cell r="M623">
            <v>95.09</v>
          </cell>
          <cell r="N623">
            <v>97.66</v>
          </cell>
          <cell r="O623">
            <v>100.89</v>
          </cell>
          <cell r="P623">
            <v>103.86</v>
          </cell>
          <cell r="Q623">
            <v>106.68</v>
          </cell>
          <cell r="R623">
            <v>109.95</v>
          </cell>
          <cell r="S623">
            <v>113.36</v>
          </cell>
          <cell r="T623">
            <v>116.97</v>
          </cell>
          <cell r="U623">
            <v>121.15</v>
          </cell>
          <cell r="V623">
            <v>125.48</v>
          </cell>
          <cell r="W623">
            <v>129.75</v>
          </cell>
          <cell r="X623">
            <v>133.68</v>
          </cell>
          <cell r="Y623">
            <v>137.68</v>
          </cell>
          <cell r="Z623">
            <v>141.91999999999999</v>
          </cell>
          <cell r="AA623">
            <v>146.04</v>
          </cell>
          <cell r="AB623">
            <v>149.63999999999999</v>
          </cell>
          <cell r="AC623">
            <v>153.29</v>
          </cell>
          <cell r="AD623">
            <v>157.59</v>
          </cell>
          <cell r="AE623">
            <v>162.26</v>
          </cell>
          <cell r="AF623">
            <v>167.18</v>
          </cell>
          <cell r="AG623">
            <v>172</v>
          </cell>
          <cell r="AH623">
            <v>171.39</v>
          </cell>
          <cell r="AI623">
            <v>170.14</v>
          </cell>
          <cell r="AJ623">
            <v>169.47</v>
          </cell>
          <cell r="AK623">
            <v>168.49</v>
          </cell>
        </row>
        <row r="624">
          <cell r="A624" t="str">
            <v>SDG_NoInv_Base_ReproTest02QINVXctequ</v>
          </cell>
          <cell r="B624" t="str">
            <v>SIclos6_GOVclos11</v>
          </cell>
          <cell r="C624" t="str">
            <v>SDG_NoInv_Base_ReproTest02</v>
          </cell>
          <cell r="D624" t="str">
            <v>QINVX</v>
          </cell>
          <cell r="E624" t="str">
            <v>ctequ</v>
          </cell>
          <cell r="F624">
            <v>10.77</v>
          </cell>
          <cell r="G624">
            <v>9.81</v>
          </cell>
          <cell r="H624">
            <v>10.1</v>
          </cell>
          <cell r="I624">
            <v>10.3</v>
          </cell>
          <cell r="J624">
            <v>10.49</v>
          </cell>
          <cell r="K624">
            <v>10.7</v>
          </cell>
          <cell r="L624">
            <v>10.95</v>
          </cell>
          <cell r="M624">
            <v>11.24</v>
          </cell>
          <cell r="N624">
            <v>11.55</v>
          </cell>
          <cell r="O624">
            <v>11.93</v>
          </cell>
          <cell r="P624">
            <v>12.28</v>
          </cell>
          <cell r="Q624">
            <v>12.61</v>
          </cell>
          <cell r="R624">
            <v>13</v>
          </cell>
          <cell r="S624">
            <v>13.4</v>
          </cell>
          <cell r="T624">
            <v>13.83</v>
          </cell>
          <cell r="U624">
            <v>14.32</v>
          </cell>
          <cell r="V624">
            <v>14.84</v>
          </cell>
          <cell r="W624">
            <v>15.34</v>
          </cell>
          <cell r="X624">
            <v>15.81</v>
          </cell>
          <cell r="Y624">
            <v>16.28</v>
          </cell>
          <cell r="Z624">
            <v>16.78</v>
          </cell>
          <cell r="AA624">
            <v>17.27</v>
          </cell>
          <cell r="AB624">
            <v>17.690000000000001</v>
          </cell>
          <cell r="AC624">
            <v>18.12</v>
          </cell>
          <cell r="AD624">
            <v>18.63</v>
          </cell>
          <cell r="AE624">
            <v>19.18</v>
          </cell>
          <cell r="AF624">
            <v>19.77</v>
          </cell>
          <cell r="AG624">
            <v>20.34</v>
          </cell>
          <cell r="AH624">
            <v>20.260000000000002</v>
          </cell>
          <cell r="AI624">
            <v>20.12</v>
          </cell>
          <cell r="AJ624">
            <v>20.04</v>
          </cell>
          <cell r="AK624">
            <v>19.920000000000002</v>
          </cell>
        </row>
        <row r="625">
          <cell r="A625" t="str">
            <v>SDG_NoInv_Base_ReproTest02QINVXcfurn</v>
          </cell>
          <cell r="B625" t="str">
            <v>SIclos6_GOVclos11</v>
          </cell>
          <cell r="C625" t="str">
            <v>SDG_NoInv_Base_ReproTest02</v>
          </cell>
          <cell r="D625" t="str">
            <v>QINVX</v>
          </cell>
          <cell r="E625" t="str">
            <v>cfurn</v>
          </cell>
          <cell r="F625">
            <v>21.77</v>
          </cell>
          <cell r="G625">
            <v>19.84</v>
          </cell>
          <cell r="H625">
            <v>20.420000000000002</v>
          </cell>
          <cell r="I625">
            <v>20.83</v>
          </cell>
          <cell r="J625">
            <v>21.2</v>
          </cell>
          <cell r="K625">
            <v>21.63</v>
          </cell>
          <cell r="L625">
            <v>22.14</v>
          </cell>
          <cell r="M625">
            <v>22.73</v>
          </cell>
          <cell r="N625">
            <v>23.34</v>
          </cell>
          <cell r="O625">
            <v>24.11</v>
          </cell>
          <cell r="P625">
            <v>24.82</v>
          </cell>
          <cell r="Q625">
            <v>25.5</v>
          </cell>
          <cell r="R625">
            <v>26.28</v>
          </cell>
          <cell r="S625">
            <v>27.09</v>
          </cell>
          <cell r="T625">
            <v>27.96</v>
          </cell>
          <cell r="U625">
            <v>28.96</v>
          </cell>
          <cell r="V625">
            <v>29.99</v>
          </cell>
          <cell r="W625">
            <v>31.01</v>
          </cell>
          <cell r="X625">
            <v>31.95</v>
          </cell>
          <cell r="Y625">
            <v>32.909999999999997</v>
          </cell>
          <cell r="Z625">
            <v>33.92</v>
          </cell>
          <cell r="AA625">
            <v>34.9</v>
          </cell>
          <cell r="AB625">
            <v>35.76</v>
          </cell>
          <cell r="AC625">
            <v>36.64</v>
          </cell>
          <cell r="AD625">
            <v>37.67</v>
          </cell>
          <cell r="AE625">
            <v>38.78</v>
          </cell>
          <cell r="AF625">
            <v>39.96</v>
          </cell>
          <cell r="AG625">
            <v>41.11</v>
          </cell>
          <cell r="AH625">
            <v>40.96</v>
          </cell>
          <cell r="AI625">
            <v>40.67</v>
          </cell>
          <cell r="AJ625">
            <v>40.51</v>
          </cell>
          <cell r="AK625">
            <v>40.270000000000003</v>
          </cell>
        </row>
        <row r="626">
          <cell r="A626" t="str">
            <v>SDG_NoInv_Base_ReproTest02QINVXcoman</v>
          </cell>
          <cell r="B626" t="str">
            <v>SIclos6_GOVclos11</v>
          </cell>
          <cell r="C626" t="str">
            <v>SDG_NoInv_Base_ReproTest02</v>
          </cell>
          <cell r="D626" t="str">
            <v>QINVX</v>
          </cell>
          <cell r="E626" t="str">
            <v>coman</v>
          </cell>
          <cell r="F626">
            <v>1.45</v>
          </cell>
          <cell r="G626">
            <v>1.33</v>
          </cell>
          <cell r="H626">
            <v>1.36</v>
          </cell>
          <cell r="I626">
            <v>1.39</v>
          </cell>
          <cell r="J626">
            <v>1.42</v>
          </cell>
          <cell r="K626">
            <v>1.45</v>
          </cell>
          <cell r="L626">
            <v>1.48</v>
          </cell>
          <cell r="M626">
            <v>1.52</v>
          </cell>
          <cell r="N626">
            <v>1.56</v>
          </cell>
          <cell r="O626">
            <v>1.61</v>
          </cell>
          <cell r="P626">
            <v>1.66</v>
          </cell>
          <cell r="Q626">
            <v>1.7</v>
          </cell>
          <cell r="R626">
            <v>1.76</v>
          </cell>
          <cell r="S626">
            <v>1.81</v>
          </cell>
          <cell r="T626">
            <v>1.87</v>
          </cell>
          <cell r="U626">
            <v>1.93</v>
          </cell>
          <cell r="V626">
            <v>2</v>
          </cell>
          <cell r="W626">
            <v>2.0699999999999998</v>
          </cell>
          <cell r="X626">
            <v>2.14</v>
          </cell>
          <cell r="Y626">
            <v>2.2000000000000002</v>
          </cell>
          <cell r="Z626">
            <v>2.27</v>
          </cell>
          <cell r="AA626">
            <v>2.33</v>
          </cell>
          <cell r="AB626">
            <v>2.39</v>
          </cell>
          <cell r="AC626">
            <v>2.4500000000000002</v>
          </cell>
          <cell r="AD626">
            <v>2.52</v>
          </cell>
          <cell r="AE626">
            <v>2.59</v>
          </cell>
          <cell r="AF626">
            <v>2.67</v>
          </cell>
          <cell r="AG626">
            <v>2.75</v>
          </cell>
          <cell r="AH626">
            <v>2.74</v>
          </cell>
          <cell r="AI626">
            <v>2.72</v>
          </cell>
          <cell r="AJ626">
            <v>2.71</v>
          </cell>
          <cell r="AK626">
            <v>2.69</v>
          </cell>
        </row>
        <row r="627">
          <cell r="A627" t="str">
            <v>SDG_NoInv_Base_ReproTest02QINVXccons</v>
          </cell>
          <cell r="B627" t="str">
            <v>SIclos6_GOVclos11</v>
          </cell>
          <cell r="C627" t="str">
            <v>SDG_NoInv_Base_ReproTest02</v>
          </cell>
          <cell r="D627" t="str">
            <v>QINVX</v>
          </cell>
          <cell r="E627" t="str">
            <v>ccons</v>
          </cell>
          <cell r="F627">
            <v>405.25</v>
          </cell>
          <cell r="G627">
            <v>369.33</v>
          </cell>
          <cell r="H627">
            <v>380.17</v>
          </cell>
          <cell r="I627">
            <v>387.7</v>
          </cell>
          <cell r="J627">
            <v>394.66</v>
          </cell>
          <cell r="K627">
            <v>402.59</v>
          </cell>
          <cell r="L627">
            <v>412.18</v>
          </cell>
          <cell r="M627">
            <v>423.06</v>
          </cell>
          <cell r="N627">
            <v>434.51</v>
          </cell>
          <cell r="O627">
            <v>448.89</v>
          </cell>
          <cell r="P627">
            <v>462.09</v>
          </cell>
          <cell r="Q627">
            <v>474.63</v>
          </cell>
          <cell r="R627">
            <v>489.2</v>
          </cell>
          <cell r="S627">
            <v>504.36</v>
          </cell>
          <cell r="T627">
            <v>520.42999999999995</v>
          </cell>
          <cell r="U627">
            <v>539.02</v>
          </cell>
          <cell r="V627">
            <v>558.29999999999995</v>
          </cell>
          <cell r="W627">
            <v>577.30999999999995</v>
          </cell>
          <cell r="X627">
            <v>594.78</v>
          </cell>
          <cell r="Y627">
            <v>612.59</v>
          </cell>
          <cell r="Z627">
            <v>631.46</v>
          </cell>
          <cell r="AA627">
            <v>649.76</v>
          </cell>
          <cell r="AB627">
            <v>665.77</v>
          </cell>
          <cell r="AC627">
            <v>682.03</v>
          </cell>
          <cell r="AD627">
            <v>701.17</v>
          </cell>
          <cell r="AE627">
            <v>721.94</v>
          </cell>
          <cell r="AF627">
            <v>743.81</v>
          </cell>
          <cell r="AG627">
            <v>765.28</v>
          </cell>
          <cell r="AH627">
            <v>762.55</v>
          </cell>
          <cell r="AI627">
            <v>757.02</v>
          </cell>
          <cell r="AJ627">
            <v>754.02</v>
          </cell>
          <cell r="AK627">
            <v>749.67</v>
          </cell>
        </row>
        <row r="628">
          <cell r="A628" t="str">
            <v>SDG_NoInv_Base_ReproTest02QINVXcbsrv</v>
          </cell>
          <cell r="B628" t="str">
            <v>SIclos6_GOVclos11</v>
          </cell>
          <cell r="C628" t="str">
            <v>SDG_NoInv_Base_ReproTest02</v>
          </cell>
          <cell r="D628" t="str">
            <v>QINVX</v>
          </cell>
          <cell r="E628" t="str">
            <v>cbsrv</v>
          </cell>
          <cell r="F628">
            <v>61.78</v>
          </cell>
          <cell r="G628">
            <v>56.3</v>
          </cell>
          <cell r="H628">
            <v>57.95</v>
          </cell>
          <cell r="I628">
            <v>59.1</v>
          </cell>
          <cell r="J628">
            <v>60.16</v>
          </cell>
          <cell r="K628">
            <v>61.37</v>
          </cell>
          <cell r="L628">
            <v>62.83</v>
          </cell>
          <cell r="M628">
            <v>64.489999999999995</v>
          </cell>
          <cell r="N628">
            <v>66.239999999999995</v>
          </cell>
          <cell r="O628">
            <v>68.430000000000007</v>
          </cell>
          <cell r="P628">
            <v>70.44</v>
          </cell>
          <cell r="Q628">
            <v>72.349999999999994</v>
          </cell>
          <cell r="R628">
            <v>74.58</v>
          </cell>
          <cell r="S628">
            <v>76.89</v>
          </cell>
          <cell r="T628">
            <v>79.34</v>
          </cell>
          <cell r="U628">
            <v>82.17</v>
          </cell>
          <cell r="V628">
            <v>85.11</v>
          </cell>
          <cell r="W628">
            <v>88.01</v>
          </cell>
          <cell r="X628">
            <v>90.67</v>
          </cell>
          <cell r="Y628">
            <v>93.39</v>
          </cell>
          <cell r="Z628">
            <v>96.26</v>
          </cell>
          <cell r="AA628">
            <v>99.05</v>
          </cell>
          <cell r="AB628">
            <v>101.49</v>
          </cell>
          <cell r="AC628">
            <v>103.97</v>
          </cell>
          <cell r="AD628">
            <v>106.89</v>
          </cell>
          <cell r="AE628">
            <v>110.06</v>
          </cell>
          <cell r="AF628">
            <v>113.39</v>
          </cell>
          <cell r="AG628">
            <v>116.66</v>
          </cell>
          <cell r="AH628">
            <v>116.25</v>
          </cell>
          <cell r="AI628">
            <v>115.4</v>
          </cell>
          <cell r="AJ628">
            <v>114.95</v>
          </cell>
          <cell r="AK628">
            <v>114.28</v>
          </cell>
        </row>
        <row r="629">
          <cell r="A629" t="str">
            <v>SDG_NoInv_Base_ReproTest02QINVXcimpt</v>
          </cell>
          <cell r="B629" t="str">
            <v>SIclos6_GOVclos11</v>
          </cell>
          <cell r="C629" t="str">
            <v>SDG_NoInv_Base_ReproTest02</v>
          </cell>
          <cell r="D629" t="str">
            <v>QINVX</v>
          </cell>
          <cell r="E629" t="str">
            <v>cimpt</v>
          </cell>
          <cell r="F629">
            <v>2.82</v>
          </cell>
          <cell r="G629">
            <v>2.82</v>
          </cell>
          <cell r="H629">
            <v>2.82</v>
          </cell>
          <cell r="I629">
            <v>2.82</v>
          </cell>
          <cell r="J629">
            <v>2.82</v>
          </cell>
          <cell r="K629">
            <v>2.82</v>
          </cell>
          <cell r="L629">
            <v>2.82</v>
          </cell>
          <cell r="M629">
            <v>2.82</v>
          </cell>
          <cell r="N629">
            <v>2.82</v>
          </cell>
          <cell r="O629">
            <v>2.82</v>
          </cell>
          <cell r="P629">
            <v>2.82</v>
          </cell>
          <cell r="Q629">
            <v>2.82</v>
          </cell>
          <cell r="R629">
            <v>2.82</v>
          </cell>
          <cell r="S629">
            <v>2.82</v>
          </cell>
          <cell r="T629">
            <v>2.82</v>
          </cell>
          <cell r="U629">
            <v>2.82</v>
          </cell>
          <cell r="V629">
            <v>2.82</v>
          </cell>
          <cell r="W629">
            <v>2.82</v>
          </cell>
          <cell r="X629">
            <v>2.82</v>
          </cell>
          <cell r="Y629">
            <v>2.82</v>
          </cell>
          <cell r="Z629">
            <v>2.82</v>
          </cell>
          <cell r="AA629">
            <v>2.82</v>
          </cell>
          <cell r="AB629">
            <v>2.82</v>
          </cell>
          <cell r="AC629">
            <v>2.82</v>
          </cell>
          <cell r="AD629">
            <v>2.82</v>
          </cell>
          <cell r="AE629">
            <v>2.82</v>
          </cell>
          <cell r="AF629">
            <v>2.82</v>
          </cell>
          <cell r="AG629">
            <v>2.82</v>
          </cell>
          <cell r="AH629">
            <v>2.82</v>
          </cell>
          <cell r="AI629">
            <v>2.82</v>
          </cell>
          <cell r="AJ629">
            <v>2.82</v>
          </cell>
          <cell r="AK629">
            <v>2.82</v>
          </cell>
        </row>
        <row r="630">
          <cell r="A630" t="str">
            <v>SDG_NoInv_Base_ReproTest02PQXcawhe</v>
          </cell>
          <cell r="B630" t="str">
            <v>SIclos6_GOVclos11</v>
          </cell>
          <cell r="C630" t="str">
            <v>SDG_NoInv_Base_ReproTest02</v>
          </cell>
          <cell r="D630" t="str">
            <v>PQX</v>
          </cell>
          <cell r="E630" t="str">
            <v>cawhe</v>
          </cell>
          <cell r="F630">
            <v>1.05</v>
          </cell>
          <cell r="G630">
            <v>1.06</v>
          </cell>
          <cell r="H630">
            <v>1.06</v>
          </cell>
          <cell r="I630">
            <v>1.06</v>
          </cell>
          <cell r="J630">
            <v>1.07</v>
          </cell>
          <cell r="K630">
            <v>1.07</v>
          </cell>
          <cell r="L630">
            <v>1.07</v>
          </cell>
          <cell r="M630">
            <v>1.07</v>
          </cell>
          <cell r="N630">
            <v>1.07</v>
          </cell>
          <cell r="O630">
            <v>1.1000000000000001</v>
          </cell>
          <cell r="P630">
            <v>1.1000000000000001</v>
          </cell>
          <cell r="Q630">
            <v>1.1000000000000001</v>
          </cell>
          <cell r="R630">
            <v>1.1000000000000001</v>
          </cell>
          <cell r="S630">
            <v>1.1000000000000001</v>
          </cell>
          <cell r="T630">
            <v>1.1000000000000001</v>
          </cell>
          <cell r="U630">
            <v>1.1000000000000001</v>
          </cell>
          <cell r="V630">
            <v>1.1000000000000001</v>
          </cell>
          <cell r="W630">
            <v>1.1000000000000001</v>
          </cell>
          <cell r="X630">
            <v>1.1000000000000001</v>
          </cell>
          <cell r="Y630">
            <v>1.1000000000000001</v>
          </cell>
          <cell r="Z630">
            <v>1.1000000000000001</v>
          </cell>
          <cell r="AA630">
            <v>1.1000000000000001</v>
          </cell>
          <cell r="AB630">
            <v>1.1100000000000001</v>
          </cell>
          <cell r="AC630">
            <v>1.1100000000000001</v>
          </cell>
          <cell r="AD630">
            <v>1.1100000000000001</v>
          </cell>
          <cell r="AE630">
            <v>1.1100000000000001</v>
          </cell>
          <cell r="AF630">
            <v>1.1100000000000001</v>
          </cell>
          <cell r="AG630">
            <v>1.1100000000000001</v>
          </cell>
          <cell r="AH630">
            <v>1.1000000000000001</v>
          </cell>
          <cell r="AI630">
            <v>1.0900000000000001</v>
          </cell>
          <cell r="AJ630">
            <v>1.0900000000000001</v>
          </cell>
          <cell r="AK630">
            <v>1.08</v>
          </cell>
        </row>
        <row r="631">
          <cell r="A631" t="str">
            <v>SDG_NoInv_Base_ReproTest02PQXcamai</v>
          </cell>
          <cell r="B631" t="str">
            <v>SIclos6_GOVclos11</v>
          </cell>
          <cell r="C631" t="str">
            <v>SDG_NoInv_Base_ReproTest02</v>
          </cell>
          <cell r="D631" t="str">
            <v>PQX</v>
          </cell>
          <cell r="E631" t="str">
            <v>camai</v>
          </cell>
          <cell r="F631">
            <v>1.1000000000000001</v>
          </cell>
          <cell r="G631">
            <v>1.08</v>
          </cell>
          <cell r="H631">
            <v>1.08</v>
          </cell>
          <cell r="I631">
            <v>1.0900000000000001</v>
          </cell>
          <cell r="J631">
            <v>1.1000000000000001</v>
          </cell>
          <cell r="K631">
            <v>1.1000000000000001</v>
          </cell>
          <cell r="L631">
            <v>1.1000000000000001</v>
          </cell>
          <cell r="M631">
            <v>1.0900000000000001</v>
          </cell>
          <cell r="N631">
            <v>1.0900000000000001</v>
          </cell>
          <cell r="O631">
            <v>1.1100000000000001</v>
          </cell>
          <cell r="P631">
            <v>1.1000000000000001</v>
          </cell>
          <cell r="Q631">
            <v>1.1000000000000001</v>
          </cell>
          <cell r="R631">
            <v>1.0900000000000001</v>
          </cell>
          <cell r="S631">
            <v>1.0900000000000001</v>
          </cell>
          <cell r="T631">
            <v>1.08</v>
          </cell>
          <cell r="U631">
            <v>1.08</v>
          </cell>
          <cell r="V631">
            <v>1.07</v>
          </cell>
          <cell r="W631">
            <v>1.07</v>
          </cell>
          <cell r="X631">
            <v>1.07</v>
          </cell>
          <cell r="Y631">
            <v>1.06</v>
          </cell>
          <cell r="Z631">
            <v>1.06</v>
          </cell>
          <cell r="AA631">
            <v>1.06</v>
          </cell>
          <cell r="AB631">
            <v>1.06</v>
          </cell>
          <cell r="AC631">
            <v>1.06</v>
          </cell>
          <cell r="AD631">
            <v>1.05</v>
          </cell>
          <cell r="AE631">
            <v>1.05</v>
          </cell>
          <cell r="AF631">
            <v>1.05</v>
          </cell>
          <cell r="AG631">
            <v>1.04</v>
          </cell>
          <cell r="AH631">
            <v>1.02</v>
          </cell>
          <cell r="AI631">
            <v>1</v>
          </cell>
          <cell r="AJ631">
            <v>0.99</v>
          </cell>
          <cell r="AK631">
            <v>0.98</v>
          </cell>
        </row>
        <row r="632">
          <cell r="A632" t="str">
            <v>SDG_NoInv_Base_ReproTest02PQXcaoce</v>
          </cell>
          <cell r="B632" t="str">
            <v>SIclos6_GOVclos11</v>
          </cell>
          <cell r="C632" t="str">
            <v>SDG_NoInv_Base_ReproTest02</v>
          </cell>
          <cell r="D632" t="str">
            <v>PQX</v>
          </cell>
          <cell r="E632" t="str">
            <v>caoce</v>
          </cell>
          <cell r="F632">
            <v>1.0900000000000001</v>
          </cell>
          <cell r="G632">
            <v>1.06</v>
          </cell>
          <cell r="H632">
            <v>1.07</v>
          </cell>
          <cell r="I632">
            <v>1.0900000000000001</v>
          </cell>
          <cell r="J632">
            <v>1.1000000000000001</v>
          </cell>
          <cell r="K632">
            <v>1.1100000000000001</v>
          </cell>
          <cell r="L632">
            <v>1.1100000000000001</v>
          </cell>
          <cell r="M632">
            <v>1.1100000000000001</v>
          </cell>
          <cell r="N632">
            <v>1.1200000000000001</v>
          </cell>
          <cell r="O632">
            <v>1.1399999999999999</v>
          </cell>
          <cell r="P632">
            <v>1.1499999999999999</v>
          </cell>
          <cell r="Q632">
            <v>1.1499999999999999</v>
          </cell>
          <cell r="R632">
            <v>1.1499999999999999</v>
          </cell>
          <cell r="S632">
            <v>1.1499999999999999</v>
          </cell>
          <cell r="T632">
            <v>1.1499999999999999</v>
          </cell>
          <cell r="U632">
            <v>1.1499999999999999</v>
          </cell>
          <cell r="V632">
            <v>1.1499999999999999</v>
          </cell>
          <cell r="W632">
            <v>1.1499999999999999</v>
          </cell>
          <cell r="X632">
            <v>1.1499999999999999</v>
          </cell>
          <cell r="Y632">
            <v>1.1499999999999999</v>
          </cell>
          <cell r="Z632">
            <v>1.1499999999999999</v>
          </cell>
          <cell r="AA632">
            <v>1.1499999999999999</v>
          </cell>
          <cell r="AB632">
            <v>1.1599999999999999</v>
          </cell>
          <cell r="AC632">
            <v>1.1599999999999999</v>
          </cell>
          <cell r="AD632">
            <v>1.17</v>
          </cell>
          <cell r="AE632">
            <v>1.17</v>
          </cell>
          <cell r="AF632">
            <v>1.17</v>
          </cell>
          <cell r="AG632">
            <v>1.17</v>
          </cell>
          <cell r="AH632">
            <v>1.1499999999999999</v>
          </cell>
          <cell r="AI632">
            <v>1.1399999999999999</v>
          </cell>
          <cell r="AJ632">
            <v>1.1200000000000001</v>
          </cell>
          <cell r="AK632">
            <v>1.1100000000000001</v>
          </cell>
        </row>
        <row r="633">
          <cell r="A633" t="str">
            <v>SDG_NoInv_Base_ReproTest02PQXcaveg</v>
          </cell>
          <cell r="B633" t="str">
            <v>SIclos6_GOVclos11</v>
          </cell>
          <cell r="C633" t="str">
            <v>SDG_NoInv_Base_ReproTest02</v>
          </cell>
          <cell r="D633" t="str">
            <v>PQX</v>
          </cell>
          <cell r="E633" t="str">
            <v>caveg</v>
          </cell>
          <cell r="F633">
            <v>1.1000000000000001</v>
          </cell>
          <cell r="G633">
            <v>1.1200000000000001</v>
          </cell>
          <cell r="H633">
            <v>1.1200000000000001</v>
          </cell>
          <cell r="I633">
            <v>1.1200000000000001</v>
          </cell>
          <cell r="J633">
            <v>1.1200000000000001</v>
          </cell>
          <cell r="K633">
            <v>1.1100000000000001</v>
          </cell>
          <cell r="L633">
            <v>1.1100000000000001</v>
          </cell>
          <cell r="M633">
            <v>1.1100000000000001</v>
          </cell>
          <cell r="N633">
            <v>1.1100000000000001</v>
          </cell>
          <cell r="O633">
            <v>1.1100000000000001</v>
          </cell>
          <cell r="P633">
            <v>1.1100000000000001</v>
          </cell>
          <cell r="Q633">
            <v>1.1100000000000001</v>
          </cell>
          <cell r="R633">
            <v>1.1100000000000001</v>
          </cell>
          <cell r="S633">
            <v>1.1100000000000001</v>
          </cell>
          <cell r="T633">
            <v>1.1100000000000001</v>
          </cell>
          <cell r="U633">
            <v>1.1100000000000001</v>
          </cell>
          <cell r="V633">
            <v>1.1100000000000001</v>
          </cell>
          <cell r="W633">
            <v>1.1000000000000001</v>
          </cell>
          <cell r="X633">
            <v>1.1000000000000001</v>
          </cell>
          <cell r="Y633">
            <v>1.1000000000000001</v>
          </cell>
          <cell r="Z633">
            <v>1.1000000000000001</v>
          </cell>
          <cell r="AA633">
            <v>1.1000000000000001</v>
          </cell>
          <cell r="AB633">
            <v>1.1000000000000001</v>
          </cell>
          <cell r="AC633">
            <v>1.0900000000000001</v>
          </cell>
          <cell r="AD633">
            <v>1.0900000000000001</v>
          </cell>
          <cell r="AE633">
            <v>1.0900000000000001</v>
          </cell>
          <cell r="AF633">
            <v>1.0900000000000001</v>
          </cell>
          <cell r="AG633">
            <v>1.0900000000000001</v>
          </cell>
          <cell r="AH633">
            <v>1.0900000000000001</v>
          </cell>
          <cell r="AI633">
            <v>1.08</v>
          </cell>
          <cell r="AJ633">
            <v>1.0900000000000001</v>
          </cell>
          <cell r="AK633">
            <v>1.0900000000000001</v>
          </cell>
        </row>
        <row r="634">
          <cell r="A634" t="str">
            <v>SDG_NoInv_Base_ReproTest02PQXcaofr</v>
          </cell>
          <cell r="B634" t="str">
            <v>SIclos6_GOVclos11</v>
          </cell>
          <cell r="C634" t="str">
            <v>SDG_NoInv_Base_ReproTest02</v>
          </cell>
          <cell r="D634" t="str">
            <v>PQX</v>
          </cell>
          <cell r="E634" t="str">
            <v>caofr</v>
          </cell>
          <cell r="F634">
            <v>1.1000000000000001</v>
          </cell>
          <cell r="G634">
            <v>1.1100000000000001</v>
          </cell>
          <cell r="H634">
            <v>1.1000000000000001</v>
          </cell>
          <cell r="I634">
            <v>1.0900000000000001</v>
          </cell>
          <cell r="J634">
            <v>1.0900000000000001</v>
          </cell>
          <cell r="K634">
            <v>1.08</v>
          </cell>
          <cell r="L634">
            <v>1.08</v>
          </cell>
          <cell r="M634">
            <v>1.08</v>
          </cell>
          <cell r="N634">
            <v>1.07</v>
          </cell>
          <cell r="O634">
            <v>1.05</v>
          </cell>
          <cell r="P634">
            <v>1.05</v>
          </cell>
          <cell r="Q634">
            <v>1.05</v>
          </cell>
          <cell r="R634">
            <v>1.04</v>
          </cell>
          <cell r="S634">
            <v>1.04</v>
          </cell>
          <cell r="T634">
            <v>1.04</v>
          </cell>
          <cell r="U634">
            <v>1.03</v>
          </cell>
          <cell r="V634">
            <v>1.03</v>
          </cell>
          <cell r="W634">
            <v>1.02</v>
          </cell>
          <cell r="X634">
            <v>1.02</v>
          </cell>
          <cell r="Y634">
            <v>1.02</v>
          </cell>
          <cell r="Z634">
            <v>1.02</v>
          </cell>
          <cell r="AA634">
            <v>1.01</v>
          </cell>
          <cell r="AB634">
            <v>1.01</v>
          </cell>
          <cell r="AC634">
            <v>1</v>
          </cell>
          <cell r="AD634">
            <v>1</v>
          </cell>
          <cell r="AE634">
            <v>0.99</v>
          </cell>
          <cell r="AF634">
            <v>0.99</v>
          </cell>
          <cell r="AG634">
            <v>0.99</v>
          </cell>
          <cell r="AH634">
            <v>0.99</v>
          </cell>
          <cell r="AI634">
            <v>0.99</v>
          </cell>
          <cell r="AJ634">
            <v>0.99</v>
          </cell>
          <cell r="AK634">
            <v>1</v>
          </cell>
        </row>
        <row r="635">
          <cell r="A635" t="str">
            <v>SDG_NoInv_Base_ReproTest02PQXcagra</v>
          </cell>
          <cell r="B635" t="str">
            <v>SIclos6_GOVclos11</v>
          </cell>
          <cell r="C635" t="str">
            <v>SDG_NoInv_Base_ReproTest02</v>
          </cell>
          <cell r="D635" t="str">
            <v>PQX</v>
          </cell>
          <cell r="E635" t="str">
            <v>cagra</v>
          </cell>
          <cell r="F635">
            <v>1.1000000000000001</v>
          </cell>
          <cell r="G635">
            <v>1.1399999999999999</v>
          </cell>
          <cell r="H635">
            <v>1.1399999999999999</v>
          </cell>
          <cell r="I635">
            <v>1.1399999999999999</v>
          </cell>
          <cell r="J635">
            <v>1.1399999999999999</v>
          </cell>
          <cell r="K635">
            <v>1.1399999999999999</v>
          </cell>
          <cell r="L635">
            <v>1.1399999999999999</v>
          </cell>
          <cell r="M635">
            <v>1.1499999999999999</v>
          </cell>
          <cell r="N635">
            <v>1.1499999999999999</v>
          </cell>
          <cell r="O635">
            <v>1.1299999999999999</v>
          </cell>
          <cell r="P635">
            <v>1.1299999999999999</v>
          </cell>
          <cell r="Q635">
            <v>1.1299999999999999</v>
          </cell>
          <cell r="R635">
            <v>1.1299999999999999</v>
          </cell>
          <cell r="S635">
            <v>1.1299999999999999</v>
          </cell>
          <cell r="T635">
            <v>1.1299999999999999</v>
          </cell>
          <cell r="U635">
            <v>1.1299999999999999</v>
          </cell>
          <cell r="V635">
            <v>1.1299999999999999</v>
          </cell>
          <cell r="W635">
            <v>1.1299999999999999</v>
          </cell>
          <cell r="X635">
            <v>1.1299999999999999</v>
          </cell>
          <cell r="Y635">
            <v>1.1299999999999999</v>
          </cell>
          <cell r="Z635">
            <v>1.1299999999999999</v>
          </cell>
          <cell r="AA635">
            <v>1.1200000000000001</v>
          </cell>
          <cell r="AB635">
            <v>1.1200000000000001</v>
          </cell>
          <cell r="AC635">
            <v>1.1200000000000001</v>
          </cell>
          <cell r="AD635">
            <v>1.1200000000000001</v>
          </cell>
          <cell r="AE635">
            <v>1.1100000000000001</v>
          </cell>
          <cell r="AF635">
            <v>1.1100000000000001</v>
          </cell>
          <cell r="AG635">
            <v>1.1200000000000001</v>
          </cell>
          <cell r="AH635">
            <v>1.1200000000000001</v>
          </cell>
          <cell r="AI635">
            <v>1.1200000000000001</v>
          </cell>
          <cell r="AJ635">
            <v>1.1299999999999999</v>
          </cell>
          <cell r="AK635">
            <v>1.1399999999999999</v>
          </cell>
        </row>
        <row r="636">
          <cell r="A636" t="str">
            <v>SDG_NoInv_Base_ReproTest02PQXcaoil</v>
          </cell>
          <cell r="B636" t="str">
            <v>SIclos6_GOVclos11</v>
          </cell>
          <cell r="C636" t="str">
            <v>SDG_NoInv_Base_ReproTest02</v>
          </cell>
          <cell r="D636" t="str">
            <v>PQX</v>
          </cell>
          <cell r="E636" t="str">
            <v>caoil</v>
          </cell>
          <cell r="F636">
            <v>1.18</v>
          </cell>
          <cell r="G636">
            <v>1.1399999999999999</v>
          </cell>
          <cell r="H636">
            <v>1.1499999999999999</v>
          </cell>
          <cell r="I636">
            <v>1.1599999999999999</v>
          </cell>
          <cell r="J636">
            <v>1.17</v>
          </cell>
          <cell r="K636">
            <v>1.17</v>
          </cell>
          <cell r="L636">
            <v>1.17</v>
          </cell>
          <cell r="M636">
            <v>1.17</v>
          </cell>
          <cell r="N636">
            <v>1.17</v>
          </cell>
          <cell r="O636">
            <v>1.18</v>
          </cell>
          <cell r="P636">
            <v>1.19</v>
          </cell>
          <cell r="Q636">
            <v>1.19</v>
          </cell>
          <cell r="R636">
            <v>1.19</v>
          </cell>
          <cell r="S636">
            <v>1.19</v>
          </cell>
          <cell r="T636">
            <v>1.2</v>
          </cell>
          <cell r="U636">
            <v>1.2</v>
          </cell>
          <cell r="V636">
            <v>1.2</v>
          </cell>
          <cell r="W636">
            <v>1.2</v>
          </cell>
          <cell r="X636">
            <v>1.2</v>
          </cell>
          <cell r="Y636">
            <v>1.2</v>
          </cell>
          <cell r="Z636">
            <v>1.2</v>
          </cell>
          <cell r="AA636">
            <v>1.2</v>
          </cell>
          <cell r="AB636">
            <v>1.21</v>
          </cell>
          <cell r="AC636">
            <v>1.21</v>
          </cell>
          <cell r="AD636">
            <v>1.21</v>
          </cell>
          <cell r="AE636">
            <v>1.21</v>
          </cell>
          <cell r="AF636">
            <v>1.21</v>
          </cell>
          <cell r="AG636">
            <v>1.21</v>
          </cell>
          <cell r="AH636">
            <v>1.2</v>
          </cell>
          <cell r="AI636">
            <v>1.19</v>
          </cell>
          <cell r="AJ636">
            <v>1.18</v>
          </cell>
          <cell r="AK636">
            <v>1.17</v>
          </cell>
        </row>
        <row r="637">
          <cell r="A637" t="str">
            <v>SDG_NoInv_Base_ReproTest02PQXcatub</v>
          </cell>
          <cell r="B637" t="str">
            <v>SIclos6_GOVclos11</v>
          </cell>
          <cell r="C637" t="str">
            <v>SDG_NoInv_Base_ReproTest02</v>
          </cell>
          <cell r="D637" t="str">
            <v>PQX</v>
          </cell>
          <cell r="E637" t="str">
            <v>catub</v>
          </cell>
          <cell r="F637">
            <v>1.1100000000000001</v>
          </cell>
          <cell r="G637">
            <v>1.1200000000000001</v>
          </cell>
          <cell r="H637">
            <v>1.1200000000000001</v>
          </cell>
          <cell r="I637">
            <v>1.1200000000000001</v>
          </cell>
          <cell r="J637">
            <v>1.1299999999999999</v>
          </cell>
          <cell r="K637">
            <v>1.1200000000000001</v>
          </cell>
          <cell r="L637">
            <v>1.1200000000000001</v>
          </cell>
          <cell r="M637">
            <v>1.1200000000000001</v>
          </cell>
          <cell r="N637">
            <v>1.1200000000000001</v>
          </cell>
          <cell r="O637">
            <v>1.1200000000000001</v>
          </cell>
          <cell r="P637">
            <v>1.1200000000000001</v>
          </cell>
          <cell r="Q637">
            <v>1.1200000000000001</v>
          </cell>
          <cell r="R637">
            <v>1.1200000000000001</v>
          </cell>
          <cell r="S637">
            <v>1.1200000000000001</v>
          </cell>
          <cell r="T637">
            <v>1.1200000000000001</v>
          </cell>
          <cell r="U637">
            <v>1.1100000000000001</v>
          </cell>
          <cell r="V637">
            <v>1.1100000000000001</v>
          </cell>
          <cell r="W637">
            <v>1.1100000000000001</v>
          </cell>
          <cell r="X637">
            <v>1.1100000000000001</v>
          </cell>
          <cell r="Y637">
            <v>1.1100000000000001</v>
          </cell>
          <cell r="Z637">
            <v>1.1000000000000001</v>
          </cell>
          <cell r="AA637">
            <v>1.1000000000000001</v>
          </cell>
          <cell r="AB637">
            <v>1.1000000000000001</v>
          </cell>
          <cell r="AC637">
            <v>1.1000000000000001</v>
          </cell>
          <cell r="AD637">
            <v>1.1000000000000001</v>
          </cell>
          <cell r="AE637">
            <v>1.0900000000000001</v>
          </cell>
          <cell r="AF637">
            <v>1.0900000000000001</v>
          </cell>
          <cell r="AG637">
            <v>1.1000000000000001</v>
          </cell>
          <cell r="AH637">
            <v>1.0900000000000001</v>
          </cell>
          <cell r="AI637">
            <v>1.1000000000000001</v>
          </cell>
          <cell r="AJ637">
            <v>1.1000000000000001</v>
          </cell>
          <cell r="AK637">
            <v>1.1100000000000001</v>
          </cell>
        </row>
        <row r="638">
          <cell r="A638" t="str">
            <v>SDG_NoInv_Base_ReproTest02PQXcapul</v>
          </cell>
          <cell r="B638" t="str">
            <v>SIclos6_GOVclos11</v>
          </cell>
          <cell r="C638" t="str">
            <v>SDG_NoInv_Base_ReproTest02</v>
          </cell>
          <cell r="D638" t="str">
            <v>PQX</v>
          </cell>
          <cell r="E638" t="str">
            <v>capul</v>
          </cell>
          <cell r="F638">
            <v>1.06</v>
          </cell>
          <cell r="G638">
            <v>1.06</v>
          </cell>
          <cell r="H638">
            <v>1.06</v>
          </cell>
          <cell r="I638">
            <v>1.06</v>
          </cell>
          <cell r="J638">
            <v>1.07</v>
          </cell>
          <cell r="K638">
            <v>1.06</v>
          </cell>
          <cell r="L638">
            <v>1.06</v>
          </cell>
          <cell r="M638">
            <v>1.07</v>
          </cell>
          <cell r="N638">
            <v>1.07</v>
          </cell>
          <cell r="O638">
            <v>1.08</v>
          </cell>
          <cell r="P638">
            <v>1.0900000000000001</v>
          </cell>
          <cell r="Q638">
            <v>1.0900000000000001</v>
          </cell>
          <cell r="R638">
            <v>1.0900000000000001</v>
          </cell>
          <cell r="S638">
            <v>1.0900000000000001</v>
          </cell>
          <cell r="T638">
            <v>1.0900000000000001</v>
          </cell>
          <cell r="U638">
            <v>1.0900000000000001</v>
          </cell>
          <cell r="V638">
            <v>1.0900000000000001</v>
          </cell>
          <cell r="W638">
            <v>1.0900000000000001</v>
          </cell>
          <cell r="X638">
            <v>1.0900000000000001</v>
          </cell>
          <cell r="Y638">
            <v>1.0900000000000001</v>
          </cell>
          <cell r="Z638">
            <v>1.08</v>
          </cell>
          <cell r="AA638">
            <v>1.08</v>
          </cell>
          <cell r="AB638">
            <v>1.0900000000000001</v>
          </cell>
          <cell r="AC638">
            <v>1.0900000000000001</v>
          </cell>
          <cell r="AD638">
            <v>1.0900000000000001</v>
          </cell>
          <cell r="AE638">
            <v>1.0900000000000001</v>
          </cell>
          <cell r="AF638">
            <v>1.0900000000000001</v>
          </cell>
          <cell r="AG638">
            <v>1.0900000000000001</v>
          </cell>
          <cell r="AH638">
            <v>1.08</v>
          </cell>
          <cell r="AI638">
            <v>1.07</v>
          </cell>
          <cell r="AJ638">
            <v>1.07</v>
          </cell>
          <cell r="AK638">
            <v>1.07</v>
          </cell>
        </row>
        <row r="639">
          <cell r="A639" t="str">
            <v>SDG_NoInv_Base_ReproTest02PQXcasug</v>
          </cell>
          <cell r="B639" t="str">
            <v>SIclos6_GOVclos11</v>
          </cell>
          <cell r="C639" t="str">
            <v>SDG_NoInv_Base_ReproTest02</v>
          </cell>
          <cell r="D639" t="str">
            <v>PQX</v>
          </cell>
          <cell r="E639" t="str">
            <v>casug</v>
          </cell>
          <cell r="F639">
            <v>1.17</v>
          </cell>
          <cell r="G639">
            <v>1.17</v>
          </cell>
          <cell r="H639">
            <v>1.1499999999999999</v>
          </cell>
          <cell r="I639">
            <v>1.1499999999999999</v>
          </cell>
          <cell r="J639">
            <v>1.1399999999999999</v>
          </cell>
          <cell r="K639">
            <v>1.1399999999999999</v>
          </cell>
          <cell r="L639">
            <v>1.1299999999999999</v>
          </cell>
          <cell r="M639">
            <v>1.1299999999999999</v>
          </cell>
          <cell r="N639">
            <v>1.1299999999999999</v>
          </cell>
          <cell r="O639">
            <v>1.1299999999999999</v>
          </cell>
          <cell r="P639">
            <v>1.1299999999999999</v>
          </cell>
          <cell r="Q639">
            <v>1.1299999999999999</v>
          </cell>
          <cell r="R639">
            <v>1.1200000000000001</v>
          </cell>
          <cell r="S639">
            <v>1.1200000000000001</v>
          </cell>
          <cell r="T639">
            <v>1.1200000000000001</v>
          </cell>
          <cell r="U639">
            <v>1.1100000000000001</v>
          </cell>
          <cell r="V639">
            <v>1.1100000000000001</v>
          </cell>
          <cell r="W639">
            <v>1.1000000000000001</v>
          </cell>
          <cell r="X639">
            <v>1.1000000000000001</v>
          </cell>
          <cell r="Y639">
            <v>1.1000000000000001</v>
          </cell>
          <cell r="Z639">
            <v>1.1000000000000001</v>
          </cell>
          <cell r="AA639">
            <v>1.0900000000000001</v>
          </cell>
          <cell r="AB639">
            <v>1.0900000000000001</v>
          </cell>
          <cell r="AC639">
            <v>1.0900000000000001</v>
          </cell>
          <cell r="AD639">
            <v>1.08</v>
          </cell>
          <cell r="AE639">
            <v>1.08</v>
          </cell>
          <cell r="AF639">
            <v>1.08</v>
          </cell>
          <cell r="AG639">
            <v>1.07</v>
          </cell>
          <cell r="AH639">
            <v>1.07</v>
          </cell>
          <cell r="AI639">
            <v>1.06</v>
          </cell>
          <cell r="AJ639">
            <v>1.06</v>
          </cell>
          <cell r="AK639">
            <v>1.05</v>
          </cell>
        </row>
        <row r="640">
          <cell r="A640" t="str">
            <v>SDG_NoInv_Base_ReproTest02PQXcaoth</v>
          </cell>
          <cell r="B640" t="str">
            <v>SIclos6_GOVclos11</v>
          </cell>
          <cell r="C640" t="str">
            <v>SDG_NoInv_Base_ReproTest02</v>
          </cell>
          <cell r="D640" t="str">
            <v>PQX</v>
          </cell>
          <cell r="E640" t="str">
            <v>caoth</v>
          </cell>
          <cell r="F640">
            <v>1.1399999999999999</v>
          </cell>
          <cell r="G640">
            <v>1.0900000000000001</v>
          </cell>
          <cell r="H640">
            <v>1.1100000000000001</v>
          </cell>
          <cell r="I640">
            <v>1.1200000000000001</v>
          </cell>
          <cell r="J640">
            <v>1.1399999999999999</v>
          </cell>
          <cell r="K640">
            <v>1.1599999999999999</v>
          </cell>
          <cell r="L640">
            <v>1.17</v>
          </cell>
          <cell r="M640">
            <v>1.19</v>
          </cell>
          <cell r="N640">
            <v>1.21</v>
          </cell>
          <cell r="O640">
            <v>1.27</v>
          </cell>
          <cell r="P640">
            <v>1.29</v>
          </cell>
          <cell r="Q640">
            <v>1.3</v>
          </cell>
          <cell r="R640">
            <v>1.31</v>
          </cell>
          <cell r="S640">
            <v>1.33</v>
          </cell>
          <cell r="T640">
            <v>1.34</v>
          </cell>
          <cell r="U640">
            <v>1.36</v>
          </cell>
          <cell r="V640">
            <v>1.38</v>
          </cell>
          <cell r="W640">
            <v>1.4</v>
          </cell>
          <cell r="X640">
            <v>1.43</v>
          </cell>
          <cell r="Y640">
            <v>1.45</v>
          </cell>
          <cell r="Z640">
            <v>1.47</v>
          </cell>
          <cell r="AA640">
            <v>1.49</v>
          </cell>
          <cell r="AB640">
            <v>1.52</v>
          </cell>
          <cell r="AC640">
            <v>1.54</v>
          </cell>
          <cell r="AD640">
            <v>1.55</v>
          </cell>
          <cell r="AE640">
            <v>1.57</v>
          </cell>
          <cell r="AF640">
            <v>1.59</v>
          </cell>
          <cell r="AG640">
            <v>1.6</v>
          </cell>
          <cell r="AH640">
            <v>1.58</v>
          </cell>
          <cell r="AI640">
            <v>1.54</v>
          </cell>
          <cell r="AJ640">
            <v>1.5</v>
          </cell>
          <cell r="AK640">
            <v>1.46</v>
          </cell>
        </row>
        <row r="641">
          <cell r="A641" t="str">
            <v>SDG_NoInv_Base_ReproTest02PQXclani</v>
          </cell>
          <cell r="B641" t="str">
            <v>SIclos6_GOVclos11</v>
          </cell>
          <cell r="C641" t="str">
            <v>SDG_NoInv_Base_ReproTest02</v>
          </cell>
          <cell r="D641" t="str">
            <v>PQX</v>
          </cell>
          <cell r="E641" t="str">
            <v>clani</v>
          </cell>
          <cell r="F641">
            <v>1.23</v>
          </cell>
          <cell r="G641">
            <v>1.1200000000000001</v>
          </cell>
          <cell r="H641">
            <v>1.1599999999999999</v>
          </cell>
          <cell r="I641">
            <v>1.18</v>
          </cell>
          <cell r="J641">
            <v>1.19</v>
          </cell>
          <cell r="K641">
            <v>1.19</v>
          </cell>
          <cell r="L641">
            <v>1.19</v>
          </cell>
          <cell r="M641">
            <v>1.19</v>
          </cell>
          <cell r="N641">
            <v>1.19</v>
          </cell>
          <cell r="O641">
            <v>1.21</v>
          </cell>
          <cell r="P641">
            <v>1.2</v>
          </cell>
          <cell r="Q641">
            <v>1.2</v>
          </cell>
          <cell r="R641">
            <v>1.2</v>
          </cell>
          <cell r="S641">
            <v>1.2</v>
          </cell>
          <cell r="T641">
            <v>1.2</v>
          </cell>
          <cell r="U641">
            <v>1.2</v>
          </cell>
          <cell r="V641">
            <v>1.21</v>
          </cell>
          <cell r="W641">
            <v>1.21</v>
          </cell>
          <cell r="X641">
            <v>1.21</v>
          </cell>
          <cell r="Y641">
            <v>1.21</v>
          </cell>
          <cell r="Z641">
            <v>1.21</v>
          </cell>
          <cell r="AA641">
            <v>1.21</v>
          </cell>
          <cell r="AB641">
            <v>1.22</v>
          </cell>
          <cell r="AC641">
            <v>1.21</v>
          </cell>
          <cell r="AD641">
            <v>1.21</v>
          </cell>
          <cell r="AE641">
            <v>1.21</v>
          </cell>
          <cell r="AF641">
            <v>1.21</v>
          </cell>
          <cell r="AG641">
            <v>1.22</v>
          </cell>
          <cell r="AH641">
            <v>1.24</v>
          </cell>
          <cell r="AI641">
            <v>1.25</v>
          </cell>
          <cell r="AJ641">
            <v>1.26</v>
          </cell>
          <cell r="AK641">
            <v>1.26</v>
          </cell>
        </row>
        <row r="642">
          <cell r="A642" t="str">
            <v>SDG_NoInv_Base_ReproTest02PQXcfore</v>
          </cell>
          <cell r="B642" t="str">
            <v>SIclos6_GOVclos11</v>
          </cell>
          <cell r="C642" t="str">
            <v>SDG_NoInv_Base_ReproTest02</v>
          </cell>
          <cell r="D642" t="str">
            <v>PQX</v>
          </cell>
          <cell r="E642" t="str">
            <v>cfore</v>
          </cell>
          <cell r="F642">
            <v>1.1499999999999999</v>
          </cell>
          <cell r="G642">
            <v>1.1499999999999999</v>
          </cell>
          <cell r="H642">
            <v>1.1399999999999999</v>
          </cell>
          <cell r="I642">
            <v>1.1399999999999999</v>
          </cell>
          <cell r="J642">
            <v>1.1499999999999999</v>
          </cell>
          <cell r="K642">
            <v>1.1399999999999999</v>
          </cell>
          <cell r="L642">
            <v>1.1399999999999999</v>
          </cell>
          <cell r="M642">
            <v>1.1399999999999999</v>
          </cell>
          <cell r="N642">
            <v>1.1399999999999999</v>
          </cell>
          <cell r="O642">
            <v>1.1399999999999999</v>
          </cell>
          <cell r="P642">
            <v>1.1399999999999999</v>
          </cell>
          <cell r="Q642">
            <v>1.1399999999999999</v>
          </cell>
          <cell r="R642">
            <v>1.1399999999999999</v>
          </cell>
          <cell r="S642">
            <v>1.1399999999999999</v>
          </cell>
          <cell r="T642">
            <v>1.1399999999999999</v>
          </cell>
          <cell r="U642">
            <v>1.1399999999999999</v>
          </cell>
          <cell r="V642">
            <v>1.1399999999999999</v>
          </cell>
          <cell r="W642">
            <v>1.1399999999999999</v>
          </cell>
          <cell r="X642">
            <v>1.1399999999999999</v>
          </cell>
          <cell r="Y642">
            <v>1.1399999999999999</v>
          </cell>
          <cell r="Z642">
            <v>1.1399999999999999</v>
          </cell>
          <cell r="AA642">
            <v>1.1399999999999999</v>
          </cell>
          <cell r="AB642">
            <v>1.1399999999999999</v>
          </cell>
          <cell r="AC642">
            <v>1.1399999999999999</v>
          </cell>
          <cell r="AD642">
            <v>1.1299999999999999</v>
          </cell>
          <cell r="AE642">
            <v>1.1299999999999999</v>
          </cell>
          <cell r="AF642">
            <v>1.1299999999999999</v>
          </cell>
          <cell r="AG642">
            <v>1.1399999999999999</v>
          </cell>
          <cell r="AH642">
            <v>1.1399999999999999</v>
          </cell>
          <cell r="AI642">
            <v>1.1399999999999999</v>
          </cell>
          <cell r="AJ642">
            <v>1.1499999999999999</v>
          </cell>
          <cell r="AK642">
            <v>1.1499999999999999</v>
          </cell>
        </row>
        <row r="643">
          <cell r="A643" t="str">
            <v>SDG_NoInv_Base_ReproTest02PQXcfish</v>
          </cell>
          <cell r="B643" t="str">
            <v>SIclos6_GOVclos11</v>
          </cell>
          <cell r="C643" t="str">
            <v>SDG_NoInv_Base_ReproTest02</v>
          </cell>
          <cell r="D643" t="str">
            <v>PQX</v>
          </cell>
          <cell r="E643" t="str">
            <v>cfish</v>
          </cell>
          <cell r="F643">
            <v>1.27</v>
          </cell>
          <cell r="G643">
            <v>1.2</v>
          </cell>
          <cell r="H643">
            <v>1.2</v>
          </cell>
          <cell r="I643">
            <v>1.2</v>
          </cell>
          <cell r="J643">
            <v>1.2</v>
          </cell>
          <cell r="K643">
            <v>1.2</v>
          </cell>
          <cell r="L643">
            <v>1.19</v>
          </cell>
          <cell r="M643">
            <v>1.19</v>
          </cell>
          <cell r="N643">
            <v>1.19</v>
          </cell>
          <cell r="O643">
            <v>1.2</v>
          </cell>
          <cell r="P643">
            <v>1.2</v>
          </cell>
          <cell r="Q643">
            <v>1.19</v>
          </cell>
          <cell r="R643">
            <v>1.19</v>
          </cell>
          <cell r="S643">
            <v>1.19</v>
          </cell>
          <cell r="T643">
            <v>1.19</v>
          </cell>
          <cell r="U643">
            <v>1.19</v>
          </cell>
          <cell r="V643">
            <v>1.19</v>
          </cell>
          <cell r="W643">
            <v>1.19</v>
          </cell>
          <cell r="X643">
            <v>1.19</v>
          </cell>
          <cell r="Y643">
            <v>1.19</v>
          </cell>
          <cell r="Z643">
            <v>1.19</v>
          </cell>
          <cell r="AA643">
            <v>1.19</v>
          </cell>
          <cell r="AB643">
            <v>1.2</v>
          </cell>
          <cell r="AC643">
            <v>1.2</v>
          </cell>
          <cell r="AD643">
            <v>1.2</v>
          </cell>
          <cell r="AE643">
            <v>1.2</v>
          </cell>
          <cell r="AF643">
            <v>1.2</v>
          </cell>
          <cell r="AG643">
            <v>1.2</v>
          </cell>
          <cell r="AH643">
            <v>1.22</v>
          </cell>
          <cell r="AI643">
            <v>1.22</v>
          </cell>
          <cell r="AJ643">
            <v>1.22</v>
          </cell>
          <cell r="AK643">
            <v>1.23</v>
          </cell>
        </row>
        <row r="644">
          <cell r="A644" t="str">
            <v>SDG_NoInv_Base_ReproTest02PQXccoal-low</v>
          </cell>
          <cell r="B644" t="str">
            <v>SIclos6_GOVclos11</v>
          </cell>
          <cell r="C644" t="str">
            <v>SDG_NoInv_Base_ReproTest02</v>
          </cell>
          <cell r="D644" t="str">
            <v>PQX</v>
          </cell>
          <cell r="E644" t="str">
            <v>ccoal-low</v>
          </cell>
          <cell r="F644">
            <v>0.02</v>
          </cell>
          <cell r="G644">
            <v>0.02</v>
          </cell>
          <cell r="H644">
            <v>0.02</v>
          </cell>
          <cell r="I644">
            <v>0.02</v>
          </cell>
          <cell r="J644">
            <v>0.02</v>
          </cell>
          <cell r="K644">
            <v>0.02</v>
          </cell>
          <cell r="L644">
            <v>0.02</v>
          </cell>
          <cell r="M644">
            <v>0.02</v>
          </cell>
          <cell r="N644">
            <v>0.02</v>
          </cell>
          <cell r="O644">
            <v>0.02</v>
          </cell>
          <cell r="P644">
            <v>0.02</v>
          </cell>
          <cell r="Q644">
            <v>0.02</v>
          </cell>
          <cell r="R644">
            <v>0.02</v>
          </cell>
          <cell r="S644">
            <v>0.02</v>
          </cell>
          <cell r="T644">
            <v>0.02</v>
          </cell>
          <cell r="U644">
            <v>0.02</v>
          </cell>
          <cell r="V644">
            <v>0.02</v>
          </cell>
          <cell r="W644">
            <v>0.02</v>
          </cell>
          <cell r="X644">
            <v>0.02</v>
          </cell>
          <cell r="Y644">
            <v>0.02</v>
          </cell>
          <cell r="Z644">
            <v>0.02</v>
          </cell>
          <cell r="AA644">
            <v>0.02</v>
          </cell>
          <cell r="AB644">
            <v>0.02</v>
          </cell>
          <cell r="AC644">
            <v>0.02</v>
          </cell>
          <cell r="AD644">
            <v>0.02</v>
          </cell>
          <cell r="AE644">
            <v>0.02</v>
          </cell>
          <cell r="AF644">
            <v>0.02</v>
          </cell>
          <cell r="AG644">
            <v>0.02</v>
          </cell>
          <cell r="AH644">
            <v>0.02</v>
          </cell>
          <cell r="AI644">
            <v>0.02</v>
          </cell>
          <cell r="AJ644">
            <v>0.02</v>
          </cell>
          <cell r="AK644">
            <v>0.02</v>
          </cell>
        </row>
        <row r="645">
          <cell r="A645" t="str">
            <v>SDG_NoInv_Base_ReproTest02PQXccoal-hgh</v>
          </cell>
          <cell r="B645" t="str">
            <v>SIclos6_GOVclos11</v>
          </cell>
          <cell r="C645" t="str">
            <v>SDG_NoInv_Base_ReproTest02</v>
          </cell>
          <cell r="D645" t="str">
            <v>PQX</v>
          </cell>
          <cell r="E645" t="str">
            <v>ccoal-hgh</v>
          </cell>
          <cell r="F645">
            <v>0.04</v>
          </cell>
          <cell r="G645">
            <v>0.04</v>
          </cell>
          <cell r="H645">
            <v>0.04</v>
          </cell>
          <cell r="I645">
            <v>0.04</v>
          </cell>
          <cell r="J645">
            <v>0.04</v>
          </cell>
          <cell r="K645">
            <v>0.04</v>
          </cell>
          <cell r="L645">
            <v>0.04</v>
          </cell>
          <cell r="M645">
            <v>0.04</v>
          </cell>
          <cell r="N645">
            <v>0.04</v>
          </cell>
          <cell r="O645">
            <v>0.04</v>
          </cell>
          <cell r="P645">
            <v>0.04</v>
          </cell>
          <cell r="Q645">
            <v>0.04</v>
          </cell>
          <cell r="R645">
            <v>0.04</v>
          </cell>
          <cell r="S645">
            <v>0.04</v>
          </cell>
          <cell r="T645">
            <v>0.04</v>
          </cell>
          <cell r="U645">
            <v>0.04</v>
          </cell>
          <cell r="V645">
            <v>0.04</v>
          </cell>
          <cell r="W645">
            <v>0.04</v>
          </cell>
          <cell r="X645">
            <v>0.04</v>
          </cell>
          <cell r="Y645">
            <v>0.04</v>
          </cell>
          <cell r="Z645">
            <v>0.04</v>
          </cell>
          <cell r="AA645">
            <v>0.04</v>
          </cell>
          <cell r="AB645">
            <v>0.04</v>
          </cell>
          <cell r="AC645">
            <v>0.04</v>
          </cell>
          <cell r="AD645">
            <v>0.04</v>
          </cell>
          <cell r="AE645">
            <v>0.04</v>
          </cell>
          <cell r="AF645">
            <v>0.04</v>
          </cell>
          <cell r="AG645">
            <v>0.04</v>
          </cell>
          <cell r="AH645">
            <v>0.04</v>
          </cell>
          <cell r="AI645">
            <v>0.04</v>
          </cell>
          <cell r="AJ645">
            <v>0.04</v>
          </cell>
          <cell r="AK645">
            <v>0.04</v>
          </cell>
        </row>
        <row r="646">
          <cell r="A646" t="str">
            <v>SDG_NoInv_Base_ReproTest02PQXccoil</v>
          </cell>
          <cell r="B646" t="str">
            <v>SIclos6_GOVclos11</v>
          </cell>
          <cell r="C646" t="str">
            <v>SDG_NoInv_Base_ReproTest02</v>
          </cell>
          <cell r="D646" t="str">
            <v>PQX</v>
          </cell>
          <cell r="E646" t="str">
            <v>ccoil</v>
          </cell>
          <cell r="F646">
            <v>0.13</v>
          </cell>
          <cell r="G646">
            <v>0.14000000000000001</v>
          </cell>
          <cell r="H646">
            <v>0.14000000000000001</v>
          </cell>
          <cell r="I646">
            <v>0.14000000000000001</v>
          </cell>
          <cell r="J646">
            <v>0.14000000000000001</v>
          </cell>
          <cell r="K646">
            <v>0.14000000000000001</v>
          </cell>
          <cell r="L646">
            <v>0.14000000000000001</v>
          </cell>
          <cell r="M646">
            <v>0.14000000000000001</v>
          </cell>
          <cell r="N646">
            <v>0.14000000000000001</v>
          </cell>
          <cell r="O646">
            <v>0.15</v>
          </cell>
          <cell r="P646">
            <v>0.15</v>
          </cell>
          <cell r="Q646">
            <v>0.15</v>
          </cell>
          <cell r="R646">
            <v>0.15</v>
          </cell>
          <cell r="S646">
            <v>0.15</v>
          </cell>
          <cell r="T646">
            <v>0.15</v>
          </cell>
          <cell r="U646">
            <v>0.15</v>
          </cell>
          <cell r="V646">
            <v>0.15</v>
          </cell>
          <cell r="W646">
            <v>0.15</v>
          </cell>
          <cell r="X646">
            <v>0.15</v>
          </cell>
          <cell r="Y646">
            <v>0.15</v>
          </cell>
          <cell r="Z646">
            <v>0.15</v>
          </cell>
          <cell r="AA646">
            <v>0.15</v>
          </cell>
          <cell r="AB646">
            <v>0.15</v>
          </cell>
          <cell r="AC646">
            <v>0.15</v>
          </cell>
          <cell r="AD646">
            <v>0.15</v>
          </cell>
          <cell r="AE646">
            <v>0.15</v>
          </cell>
          <cell r="AF646">
            <v>0.15</v>
          </cell>
          <cell r="AG646">
            <v>0.15</v>
          </cell>
          <cell r="AH646">
            <v>0.15</v>
          </cell>
          <cell r="AI646">
            <v>0.15</v>
          </cell>
          <cell r="AJ646">
            <v>0.15</v>
          </cell>
          <cell r="AK646">
            <v>0.15</v>
          </cell>
        </row>
        <row r="647">
          <cell r="A647" t="str">
            <v>SDG_NoInv_Base_ReproTest02PQXcngas</v>
          </cell>
          <cell r="B647" t="str">
            <v>SIclos6_GOVclos11</v>
          </cell>
          <cell r="C647" t="str">
            <v>SDG_NoInv_Base_ReproTest02</v>
          </cell>
          <cell r="D647" t="str">
            <v>PQX</v>
          </cell>
          <cell r="E647" t="str">
            <v>cngas</v>
          </cell>
          <cell r="F647">
            <v>0.04</v>
          </cell>
          <cell r="G647">
            <v>0.04</v>
          </cell>
          <cell r="H647">
            <v>0.04</v>
          </cell>
          <cell r="I647">
            <v>0.04</v>
          </cell>
          <cell r="J647">
            <v>0.04</v>
          </cell>
          <cell r="K647">
            <v>0.04</v>
          </cell>
          <cell r="L647">
            <v>0.04</v>
          </cell>
          <cell r="M647">
            <v>0.04</v>
          </cell>
          <cell r="N647">
            <v>0.04</v>
          </cell>
          <cell r="O647">
            <v>0.04</v>
          </cell>
          <cell r="P647">
            <v>0.04</v>
          </cell>
          <cell r="Q647">
            <v>0.04</v>
          </cell>
          <cell r="R647">
            <v>0.04</v>
          </cell>
          <cell r="S647">
            <v>0.04</v>
          </cell>
          <cell r="T647">
            <v>0.04</v>
          </cell>
          <cell r="U647">
            <v>0.04</v>
          </cell>
          <cell r="V647">
            <v>0.04</v>
          </cell>
          <cell r="W647">
            <v>0.04</v>
          </cell>
          <cell r="X647">
            <v>0.04</v>
          </cell>
          <cell r="Y647">
            <v>0.04</v>
          </cell>
          <cell r="Z647">
            <v>0.04</v>
          </cell>
          <cell r="AA647">
            <v>0.04</v>
          </cell>
          <cell r="AB647">
            <v>0.04</v>
          </cell>
          <cell r="AC647">
            <v>0.04</v>
          </cell>
          <cell r="AD647">
            <v>0.04</v>
          </cell>
          <cell r="AE647">
            <v>0.04</v>
          </cell>
          <cell r="AF647">
            <v>0.04</v>
          </cell>
          <cell r="AG647">
            <v>0.04</v>
          </cell>
          <cell r="AH647">
            <v>0.04</v>
          </cell>
          <cell r="AI647">
            <v>0.04</v>
          </cell>
          <cell r="AJ647">
            <v>0.04</v>
          </cell>
          <cell r="AK647">
            <v>0.04</v>
          </cell>
        </row>
        <row r="648">
          <cell r="A648" t="str">
            <v>SDG_NoInv_Base_ReproTest02PQXcpgm</v>
          </cell>
          <cell r="B648" t="str">
            <v>SIclos6_GOVclos11</v>
          </cell>
          <cell r="C648" t="str">
            <v>SDG_NoInv_Base_ReproTest02</v>
          </cell>
          <cell r="D648" t="str">
            <v>PQX</v>
          </cell>
          <cell r="E648" t="str">
            <v>cpgm</v>
          </cell>
          <cell r="F648">
            <v>1</v>
          </cell>
          <cell r="G648">
            <v>-1.44</v>
          </cell>
          <cell r="H648">
            <v>-0.65</v>
          </cell>
          <cell r="I648">
            <v>0.42</v>
          </cell>
          <cell r="J648">
            <v>1.1299999999999999</v>
          </cell>
          <cell r="K648">
            <v>1.52</v>
          </cell>
          <cell r="L648">
            <v>1.56</v>
          </cell>
          <cell r="M648">
            <v>0.63</v>
          </cell>
          <cell r="N648">
            <v>0.2</v>
          </cell>
          <cell r="O648">
            <v>-0.52</v>
          </cell>
          <cell r="P648">
            <v>-0.67</v>
          </cell>
          <cell r="Q648">
            <v>-0.66</v>
          </cell>
          <cell r="R648">
            <v>-0.43</v>
          </cell>
          <cell r="S648">
            <v>-0.28999999999999998</v>
          </cell>
          <cell r="T648">
            <v>-0.22</v>
          </cell>
          <cell r="U648">
            <v>-0.23</v>
          </cell>
          <cell r="V648">
            <v>-0.13</v>
          </cell>
          <cell r="W648">
            <v>-0.1</v>
          </cell>
          <cell r="X648">
            <v>-0.14000000000000001</v>
          </cell>
          <cell r="Y648">
            <v>-0.09</v>
          </cell>
          <cell r="Z648">
            <v>-0.04</v>
          </cell>
          <cell r="AA648">
            <v>-0.02</v>
          </cell>
          <cell r="AB648">
            <v>3.09</v>
          </cell>
          <cell r="AC648">
            <v>4.8499999999999996</v>
          </cell>
          <cell r="AD648">
            <v>4.9400000000000004</v>
          </cell>
          <cell r="AE648">
            <v>4.6399999999999997</v>
          </cell>
          <cell r="AF648">
            <v>4.29</v>
          </cell>
          <cell r="AG648">
            <v>4.1399999999999997</v>
          </cell>
          <cell r="AH648">
            <v>7.91</v>
          </cell>
          <cell r="AI648">
            <v>11.68</v>
          </cell>
          <cell r="AJ648">
            <v>13.47</v>
          </cell>
          <cell r="AK648">
            <v>14.86</v>
          </cell>
        </row>
        <row r="649">
          <cell r="A649" t="str">
            <v>SDG_NoInv_Base_ReproTest02PQXcmore</v>
          </cell>
          <cell r="B649" t="str">
            <v>SIclos6_GOVclos11</v>
          </cell>
          <cell r="C649" t="str">
            <v>SDG_NoInv_Base_ReproTest02</v>
          </cell>
          <cell r="D649" t="str">
            <v>PQX</v>
          </cell>
          <cell r="E649" t="str">
            <v>cmore</v>
          </cell>
          <cell r="F649">
            <v>0.97</v>
          </cell>
          <cell r="G649">
            <v>0.99</v>
          </cell>
          <cell r="H649">
            <v>1</v>
          </cell>
          <cell r="I649">
            <v>1</v>
          </cell>
          <cell r="J649">
            <v>1</v>
          </cell>
          <cell r="K649">
            <v>1</v>
          </cell>
          <cell r="L649">
            <v>1.01</v>
          </cell>
          <cell r="M649">
            <v>1.01</v>
          </cell>
          <cell r="N649">
            <v>1.02</v>
          </cell>
          <cell r="O649">
            <v>1.05</v>
          </cell>
          <cell r="P649">
            <v>1.06</v>
          </cell>
          <cell r="Q649">
            <v>1.06</v>
          </cell>
          <cell r="R649">
            <v>1.06</v>
          </cell>
          <cell r="S649">
            <v>1.06</v>
          </cell>
          <cell r="T649">
            <v>1.07</v>
          </cell>
          <cell r="U649">
            <v>1.07</v>
          </cell>
          <cell r="V649">
            <v>1.07</v>
          </cell>
          <cell r="W649">
            <v>1.07</v>
          </cell>
          <cell r="X649">
            <v>1.07</v>
          </cell>
          <cell r="Y649">
            <v>1.07</v>
          </cell>
          <cell r="Z649">
            <v>1.07</v>
          </cell>
          <cell r="AA649">
            <v>1.07</v>
          </cell>
          <cell r="AB649">
            <v>1.08</v>
          </cell>
          <cell r="AC649">
            <v>1.08</v>
          </cell>
          <cell r="AD649">
            <v>1.08</v>
          </cell>
          <cell r="AE649">
            <v>1.08</v>
          </cell>
          <cell r="AF649">
            <v>1.08</v>
          </cell>
          <cell r="AG649">
            <v>1.08</v>
          </cell>
          <cell r="AH649">
            <v>1.08</v>
          </cell>
          <cell r="AI649">
            <v>1.07</v>
          </cell>
          <cell r="AJ649">
            <v>1.06</v>
          </cell>
          <cell r="AK649">
            <v>1.06</v>
          </cell>
        </row>
        <row r="650">
          <cell r="A650" t="str">
            <v>SDG_NoInv_Base_ReproTest02PQXcmine</v>
          </cell>
          <cell r="B650" t="str">
            <v>SIclos6_GOVclos11</v>
          </cell>
          <cell r="C650" t="str">
            <v>SDG_NoInv_Base_ReproTest02</v>
          </cell>
          <cell r="D650" t="str">
            <v>PQX</v>
          </cell>
          <cell r="E650" t="str">
            <v>cmine</v>
          </cell>
          <cell r="F650">
            <v>1.03</v>
          </cell>
          <cell r="G650">
            <v>1.03</v>
          </cell>
          <cell r="H650">
            <v>1.03</v>
          </cell>
          <cell r="I650">
            <v>1.04</v>
          </cell>
          <cell r="J650">
            <v>1.04</v>
          </cell>
          <cell r="K650">
            <v>1.04</v>
          </cell>
          <cell r="L650">
            <v>1.04</v>
          </cell>
          <cell r="M650">
            <v>1.04</v>
          </cell>
          <cell r="N650">
            <v>1.03</v>
          </cell>
          <cell r="O650">
            <v>1</v>
          </cell>
          <cell r="P650">
            <v>0.99</v>
          </cell>
          <cell r="Q650">
            <v>0.99</v>
          </cell>
          <cell r="R650">
            <v>0.99</v>
          </cell>
          <cell r="S650">
            <v>1</v>
          </cell>
          <cell r="T650">
            <v>1</v>
          </cell>
          <cell r="U650">
            <v>1</v>
          </cell>
          <cell r="V650">
            <v>1.01</v>
          </cell>
          <cell r="W650">
            <v>1.01</v>
          </cell>
          <cell r="X650">
            <v>1.02</v>
          </cell>
          <cell r="Y650">
            <v>1.03</v>
          </cell>
          <cell r="Z650">
            <v>1.03</v>
          </cell>
          <cell r="AA650">
            <v>1.04</v>
          </cell>
          <cell r="AB650">
            <v>1.03</v>
          </cell>
          <cell r="AC650">
            <v>1.02</v>
          </cell>
          <cell r="AD650">
            <v>1.02</v>
          </cell>
          <cell r="AE650">
            <v>1.03</v>
          </cell>
          <cell r="AF650">
            <v>1.03</v>
          </cell>
          <cell r="AG650">
            <v>1.05</v>
          </cell>
          <cell r="AH650">
            <v>1.05</v>
          </cell>
          <cell r="AI650">
            <v>1.06</v>
          </cell>
          <cell r="AJ650">
            <v>1.08</v>
          </cell>
          <cell r="AK650">
            <v>1.1000000000000001</v>
          </cell>
        </row>
        <row r="651">
          <cell r="A651" t="str">
            <v>SDG_NoInv_Base_ReproTest02PQXcmeat</v>
          </cell>
          <cell r="B651" t="str">
            <v>SIclos6_GOVclos11</v>
          </cell>
          <cell r="C651" t="str">
            <v>SDG_NoInv_Base_ReproTest02</v>
          </cell>
          <cell r="D651" t="str">
            <v>PQX</v>
          </cell>
          <cell r="E651" t="str">
            <v>cmeat</v>
          </cell>
          <cell r="F651">
            <v>1.29</v>
          </cell>
          <cell r="G651">
            <v>1.25</v>
          </cell>
          <cell r="H651">
            <v>1.25</v>
          </cell>
          <cell r="I651">
            <v>1.26</v>
          </cell>
          <cell r="J651">
            <v>1.26</v>
          </cell>
          <cell r="K651">
            <v>1.26</v>
          </cell>
          <cell r="L651">
            <v>1.26</v>
          </cell>
          <cell r="M651">
            <v>1.26</v>
          </cell>
          <cell r="N651">
            <v>1.26</v>
          </cell>
          <cell r="O651">
            <v>1.27</v>
          </cell>
          <cell r="P651">
            <v>1.27</v>
          </cell>
          <cell r="Q651">
            <v>1.27</v>
          </cell>
          <cell r="R651">
            <v>1.27</v>
          </cell>
          <cell r="S651">
            <v>1.28</v>
          </cell>
          <cell r="T651">
            <v>1.28</v>
          </cell>
          <cell r="U651">
            <v>1.28</v>
          </cell>
          <cell r="V651">
            <v>1.28</v>
          </cell>
          <cell r="W651">
            <v>1.29</v>
          </cell>
          <cell r="X651">
            <v>1.29</v>
          </cell>
          <cell r="Y651">
            <v>1.29</v>
          </cell>
          <cell r="Z651">
            <v>1.29</v>
          </cell>
          <cell r="AA651">
            <v>1.29</v>
          </cell>
          <cell r="AB651">
            <v>1.29</v>
          </cell>
          <cell r="AC651">
            <v>1.29</v>
          </cell>
          <cell r="AD651">
            <v>1.29</v>
          </cell>
          <cell r="AE651">
            <v>1.3</v>
          </cell>
          <cell r="AF651">
            <v>1.3</v>
          </cell>
          <cell r="AG651">
            <v>1.3</v>
          </cell>
          <cell r="AH651">
            <v>1.31</v>
          </cell>
          <cell r="AI651">
            <v>1.32</v>
          </cell>
          <cell r="AJ651">
            <v>1.32</v>
          </cell>
          <cell r="AK651">
            <v>1.33</v>
          </cell>
        </row>
        <row r="652">
          <cell r="A652" t="str">
            <v>SDG_NoInv_Base_ReproTest02PQXcpfis</v>
          </cell>
          <cell r="B652" t="str">
            <v>SIclos6_GOVclos11</v>
          </cell>
          <cell r="C652" t="str">
            <v>SDG_NoInv_Base_ReproTest02</v>
          </cell>
          <cell r="D652" t="str">
            <v>PQX</v>
          </cell>
          <cell r="E652" t="str">
            <v>cpfis</v>
          </cell>
          <cell r="F652">
            <v>1.27</v>
          </cell>
          <cell r="G652">
            <v>1.26</v>
          </cell>
          <cell r="H652">
            <v>1.25</v>
          </cell>
          <cell r="I652">
            <v>1.24</v>
          </cell>
          <cell r="J652">
            <v>1.24</v>
          </cell>
          <cell r="K652">
            <v>1.24</v>
          </cell>
          <cell r="L652">
            <v>1.24</v>
          </cell>
          <cell r="M652">
            <v>1.24</v>
          </cell>
          <cell r="N652">
            <v>1.24</v>
          </cell>
          <cell r="O652">
            <v>1.24</v>
          </cell>
          <cell r="P652">
            <v>1.23</v>
          </cell>
          <cell r="Q652">
            <v>1.23</v>
          </cell>
          <cell r="R652">
            <v>1.23</v>
          </cell>
          <cell r="S652">
            <v>1.24</v>
          </cell>
          <cell r="T652">
            <v>1.24</v>
          </cell>
          <cell r="U652">
            <v>1.24</v>
          </cell>
          <cell r="V652">
            <v>1.24</v>
          </cell>
          <cell r="W652">
            <v>1.24</v>
          </cell>
          <cell r="X652">
            <v>1.24</v>
          </cell>
          <cell r="Y652">
            <v>1.25</v>
          </cell>
          <cell r="Z652">
            <v>1.25</v>
          </cell>
          <cell r="AA652">
            <v>1.25</v>
          </cell>
          <cell r="AB652">
            <v>1.25</v>
          </cell>
          <cell r="AC652">
            <v>1.24</v>
          </cell>
          <cell r="AD652">
            <v>1.25</v>
          </cell>
          <cell r="AE652">
            <v>1.25</v>
          </cell>
          <cell r="AF652">
            <v>1.25</v>
          </cell>
          <cell r="AG652">
            <v>1.25</v>
          </cell>
          <cell r="AH652">
            <v>1.25</v>
          </cell>
          <cell r="AI652">
            <v>1.25</v>
          </cell>
          <cell r="AJ652">
            <v>1.25</v>
          </cell>
          <cell r="AK652">
            <v>1.25</v>
          </cell>
        </row>
        <row r="653">
          <cell r="A653" t="str">
            <v>SDG_NoInv_Base_ReproTest02PQXcvege</v>
          </cell>
          <cell r="B653" t="str">
            <v>SIclos6_GOVclos11</v>
          </cell>
          <cell r="C653" t="str">
            <v>SDG_NoInv_Base_ReproTest02</v>
          </cell>
          <cell r="D653" t="str">
            <v>PQX</v>
          </cell>
          <cell r="E653" t="str">
            <v>cvege</v>
          </cell>
          <cell r="F653">
            <v>1.24</v>
          </cell>
          <cell r="G653">
            <v>1.23</v>
          </cell>
          <cell r="H653">
            <v>1.23</v>
          </cell>
          <cell r="I653">
            <v>1.23</v>
          </cell>
          <cell r="J653">
            <v>1.23</v>
          </cell>
          <cell r="K653">
            <v>1.23</v>
          </cell>
          <cell r="L653">
            <v>1.23</v>
          </cell>
          <cell r="M653">
            <v>1.23</v>
          </cell>
          <cell r="N653">
            <v>1.23</v>
          </cell>
          <cell r="O653">
            <v>1.22</v>
          </cell>
          <cell r="P653">
            <v>1.22</v>
          </cell>
          <cell r="Q653">
            <v>1.22</v>
          </cell>
          <cell r="R653">
            <v>1.22</v>
          </cell>
          <cell r="S653">
            <v>1.22</v>
          </cell>
          <cell r="T653">
            <v>1.23</v>
          </cell>
          <cell r="U653">
            <v>1.23</v>
          </cell>
          <cell r="V653">
            <v>1.23</v>
          </cell>
          <cell r="W653">
            <v>1.23</v>
          </cell>
          <cell r="X653">
            <v>1.23</v>
          </cell>
          <cell r="Y653">
            <v>1.23</v>
          </cell>
          <cell r="Z653">
            <v>1.23</v>
          </cell>
          <cell r="AA653">
            <v>1.23</v>
          </cell>
          <cell r="AB653">
            <v>1.23</v>
          </cell>
          <cell r="AC653">
            <v>1.22</v>
          </cell>
          <cell r="AD653">
            <v>1.22</v>
          </cell>
          <cell r="AE653">
            <v>1.23</v>
          </cell>
          <cell r="AF653">
            <v>1.23</v>
          </cell>
          <cell r="AG653">
            <v>1.23</v>
          </cell>
          <cell r="AH653">
            <v>1.23</v>
          </cell>
          <cell r="AI653">
            <v>1.23</v>
          </cell>
          <cell r="AJ653">
            <v>1.23</v>
          </cell>
          <cell r="AK653">
            <v>1.23</v>
          </cell>
        </row>
        <row r="654">
          <cell r="A654" t="str">
            <v>SDG_NoInv_Base_ReproTest02PQXcfats</v>
          </cell>
          <cell r="B654" t="str">
            <v>SIclos6_GOVclos11</v>
          </cell>
          <cell r="C654" t="str">
            <v>SDG_NoInv_Base_ReproTest02</v>
          </cell>
          <cell r="D654" t="str">
            <v>PQX</v>
          </cell>
          <cell r="E654" t="str">
            <v>cfats</v>
          </cell>
          <cell r="F654">
            <v>1.4</v>
          </cell>
          <cell r="G654">
            <v>1.4</v>
          </cell>
          <cell r="H654">
            <v>1.4</v>
          </cell>
          <cell r="I654">
            <v>1.4</v>
          </cell>
          <cell r="J654">
            <v>1.4</v>
          </cell>
          <cell r="K654">
            <v>1.4</v>
          </cell>
          <cell r="L654">
            <v>1.4</v>
          </cell>
          <cell r="M654">
            <v>1.4</v>
          </cell>
          <cell r="N654">
            <v>1.4</v>
          </cell>
          <cell r="O654">
            <v>1.42</v>
          </cell>
          <cell r="P654">
            <v>1.42</v>
          </cell>
          <cell r="Q654">
            <v>1.42</v>
          </cell>
          <cell r="R654">
            <v>1.42</v>
          </cell>
          <cell r="S654">
            <v>1.42</v>
          </cell>
          <cell r="T654">
            <v>1.42</v>
          </cell>
          <cell r="U654">
            <v>1.42</v>
          </cell>
          <cell r="V654">
            <v>1.42</v>
          </cell>
          <cell r="W654">
            <v>1.43</v>
          </cell>
          <cell r="X654">
            <v>1.43</v>
          </cell>
          <cell r="Y654">
            <v>1.43</v>
          </cell>
          <cell r="Z654">
            <v>1.43</v>
          </cell>
          <cell r="AA654">
            <v>1.43</v>
          </cell>
          <cell r="AB654">
            <v>1.43</v>
          </cell>
          <cell r="AC654">
            <v>1.43</v>
          </cell>
          <cell r="AD654">
            <v>1.43</v>
          </cell>
          <cell r="AE654">
            <v>1.43</v>
          </cell>
          <cell r="AF654">
            <v>1.43</v>
          </cell>
          <cell r="AG654">
            <v>1.42</v>
          </cell>
          <cell r="AH654">
            <v>1.42</v>
          </cell>
          <cell r="AI654">
            <v>1.41</v>
          </cell>
          <cell r="AJ654">
            <v>1.41</v>
          </cell>
          <cell r="AK654">
            <v>1.4</v>
          </cell>
        </row>
        <row r="655">
          <cell r="A655" t="str">
            <v>SDG_NoInv_Base_ReproTest02PQXcdair</v>
          </cell>
          <cell r="B655" t="str">
            <v>SIclos6_GOVclos11</v>
          </cell>
          <cell r="C655" t="str">
            <v>SDG_NoInv_Base_ReproTest02</v>
          </cell>
          <cell r="D655" t="str">
            <v>PQX</v>
          </cell>
          <cell r="E655" t="str">
            <v>cdair</v>
          </cell>
          <cell r="F655">
            <v>1.55</v>
          </cell>
          <cell r="G655">
            <v>1.52</v>
          </cell>
          <cell r="H655">
            <v>1.52</v>
          </cell>
          <cell r="I655">
            <v>1.53</v>
          </cell>
          <cell r="J655">
            <v>1.53</v>
          </cell>
          <cell r="K655">
            <v>1.53</v>
          </cell>
          <cell r="L655">
            <v>1.52</v>
          </cell>
          <cell r="M655">
            <v>1.53</v>
          </cell>
          <cell r="N655">
            <v>1.53</v>
          </cell>
          <cell r="O655">
            <v>1.51</v>
          </cell>
          <cell r="P655">
            <v>1.51</v>
          </cell>
          <cell r="Q655">
            <v>1.51</v>
          </cell>
          <cell r="R655">
            <v>1.52</v>
          </cell>
          <cell r="S655">
            <v>1.52</v>
          </cell>
          <cell r="T655">
            <v>1.53</v>
          </cell>
          <cell r="U655">
            <v>1.53</v>
          </cell>
          <cell r="V655">
            <v>1.53</v>
          </cell>
          <cell r="W655">
            <v>1.54</v>
          </cell>
          <cell r="X655">
            <v>1.54</v>
          </cell>
          <cell r="Y655">
            <v>1.54</v>
          </cell>
          <cell r="Z655">
            <v>1.54</v>
          </cell>
          <cell r="AA655">
            <v>1.54</v>
          </cell>
          <cell r="AB655">
            <v>1.53</v>
          </cell>
          <cell r="AC655">
            <v>1.53</v>
          </cell>
          <cell r="AD655">
            <v>1.53</v>
          </cell>
          <cell r="AE655">
            <v>1.53</v>
          </cell>
          <cell r="AF655">
            <v>1.53</v>
          </cell>
          <cell r="AG655">
            <v>1.54</v>
          </cell>
          <cell r="AH655">
            <v>1.54</v>
          </cell>
          <cell r="AI655">
            <v>1.54</v>
          </cell>
          <cell r="AJ655">
            <v>1.54</v>
          </cell>
          <cell r="AK655">
            <v>1.55</v>
          </cell>
        </row>
        <row r="656">
          <cell r="A656" t="str">
            <v>SDG_NoInv_Base_ReproTest02PQXcgrai</v>
          </cell>
          <cell r="B656" t="str">
            <v>SIclos6_GOVclos11</v>
          </cell>
          <cell r="C656" t="str">
            <v>SDG_NoInv_Base_ReproTest02</v>
          </cell>
          <cell r="D656" t="str">
            <v>PQX</v>
          </cell>
          <cell r="E656" t="str">
            <v>cgrai</v>
          </cell>
          <cell r="F656">
            <v>1.37</v>
          </cell>
          <cell r="G656">
            <v>1.36</v>
          </cell>
          <cell r="H656">
            <v>1.35</v>
          </cell>
          <cell r="I656">
            <v>1.36</v>
          </cell>
          <cell r="J656">
            <v>1.36</v>
          </cell>
          <cell r="K656">
            <v>1.35</v>
          </cell>
          <cell r="L656">
            <v>1.35</v>
          </cell>
          <cell r="M656">
            <v>1.35</v>
          </cell>
          <cell r="N656">
            <v>1.35</v>
          </cell>
          <cell r="O656">
            <v>1.34</v>
          </cell>
          <cell r="P656">
            <v>1.34</v>
          </cell>
          <cell r="Q656">
            <v>1.34</v>
          </cell>
          <cell r="R656">
            <v>1.34</v>
          </cell>
          <cell r="S656">
            <v>1.34</v>
          </cell>
          <cell r="T656">
            <v>1.34</v>
          </cell>
          <cell r="U656">
            <v>1.34</v>
          </cell>
          <cell r="V656">
            <v>1.34</v>
          </cell>
          <cell r="W656">
            <v>1.34</v>
          </cell>
          <cell r="X656">
            <v>1.33</v>
          </cell>
          <cell r="Y656">
            <v>1.33</v>
          </cell>
          <cell r="Z656">
            <v>1.33</v>
          </cell>
          <cell r="AA656">
            <v>1.33</v>
          </cell>
          <cell r="AB656">
            <v>1.33</v>
          </cell>
          <cell r="AC656">
            <v>1.32</v>
          </cell>
          <cell r="AD656">
            <v>1.32</v>
          </cell>
          <cell r="AE656">
            <v>1.32</v>
          </cell>
          <cell r="AF656">
            <v>1.33</v>
          </cell>
          <cell r="AG656">
            <v>1.33</v>
          </cell>
          <cell r="AH656">
            <v>1.32</v>
          </cell>
          <cell r="AI656">
            <v>1.32</v>
          </cell>
          <cell r="AJ656">
            <v>1.33</v>
          </cell>
          <cell r="AK656">
            <v>1.33</v>
          </cell>
        </row>
        <row r="657">
          <cell r="A657" t="str">
            <v>SDG_NoInv_Base_ReproTest02PQXcstar</v>
          </cell>
          <cell r="B657" t="str">
            <v>SIclos6_GOVclos11</v>
          </cell>
          <cell r="C657" t="str">
            <v>SDG_NoInv_Base_ReproTest02</v>
          </cell>
          <cell r="D657" t="str">
            <v>PQX</v>
          </cell>
          <cell r="E657" t="str">
            <v>cstar</v>
          </cell>
          <cell r="F657">
            <v>1.22</v>
          </cell>
          <cell r="G657">
            <v>1.21</v>
          </cell>
          <cell r="H657">
            <v>1.19</v>
          </cell>
          <cell r="I657">
            <v>1.19</v>
          </cell>
          <cell r="J657">
            <v>1.2</v>
          </cell>
          <cell r="K657">
            <v>1.19</v>
          </cell>
          <cell r="L657">
            <v>1.18</v>
          </cell>
          <cell r="M657">
            <v>1.18</v>
          </cell>
          <cell r="N657">
            <v>1.17</v>
          </cell>
          <cell r="O657">
            <v>1.1599999999999999</v>
          </cell>
          <cell r="P657">
            <v>1.1599999999999999</v>
          </cell>
          <cell r="Q657">
            <v>1.1499999999999999</v>
          </cell>
          <cell r="R657">
            <v>1.1499999999999999</v>
          </cell>
          <cell r="S657">
            <v>1.1499999999999999</v>
          </cell>
          <cell r="T657">
            <v>1.1499999999999999</v>
          </cell>
          <cell r="U657">
            <v>1.1499999999999999</v>
          </cell>
          <cell r="V657">
            <v>1.1399999999999999</v>
          </cell>
          <cell r="W657">
            <v>1.1399999999999999</v>
          </cell>
          <cell r="X657">
            <v>1.1399999999999999</v>
          </cell>
          <cell r="Y657">
            <v>1.1299999999999999</v>
          </cell>
          <cell r="Z657">
            <v>1.1299999999999999</v>
          </cell>
          <cell r="AA657">
            <v>1.1299999999999999</v>
          </cell>
          <cell r="AB657">
            <v>1.1299999999999999</v>
          </cell>
          <cell r="AC657">
            <v>1.1299999999999999</v>
          </cell>
          <cell r="AD657">
            <v>1.1299999999999999</v>
          </cell>
          <cell r="AE657">
            <v>1.1299999999999999</v>
          </cell>
          <cell r="AF657">
            <v>1.1299999999999999</v>
          </cell>
          <cell r="AG657">
            <v>1.1499999999999999</v>
          </cell>
          <cell r="AH657">
            <v>1.1599999999999999</v>
          </cell>
          <cell r="AI657">
            <v>1.18</v>
          </cell>
          <cell r="AJ657">
            <v>1.21</v>
          </cell>
          <cell r="AK657">
            <v>1.24</v>
          </cell>
        </row>
        <row r="658">
          <cell r="A658" t="str">
            <v>SDG_NoInv_Base_ReproTest02PQXcafee</v>
          </cell>
          <cell r="B658" t="str">
            <v>SIclos6_GOVclos11</v>
          </cell>
          <cell r="C658" t="str">
            <v>SDG_NoInv_Base_ReproTest02</v>
          </cell>
          <cell r="D658" t="str">
            <v>PQX</v>
          </cell>
          <cell r="E658" t="str">
            <v>cafee</v>
          </cell>
          <cell r="F658">
            <v>2.11</v>
          </cell>
          <cell r="G658">
            <v>2.02</v>
          </cell>
          <cell r="H658">
            <v>2.06</v>
          </cell>
          <cell r="I658">
            <v>2.0699999999999998</v>
          </cell>
          <cell r="J658">
            <v>2.0699999999999998</v>
          </cell>
          <cell r="K658">
            <v>2.0699999999999998</v>
          </cell>
          <cell r="L658">
            <v>2.0699999999999998</v>
          </cell>
          <cell r="M658">
            <v>2.0699999999999998</v>
          </cell>
          <cell r="N658">
            <v>2.0699999999999998</v>
          </cell>
          <cell r="O658">
            <v>2.06</v>
          </cell>
          <cell r="P658">
            <v>2.0699999999999998</v>
          </cell>
          <cell r="Q658">
            <v>2.0699999999999998</v>
          </cell>
          <cell r="R658">
            <v>2.08</v>
          </cell>
          <cell r="S658">
            <v>2.08</v>
          </cell>
          <cell r="T658">
            <v>2.09</v>
          </cell>
          <cell r="U658">
            <v>2.09</v>
          </cell>
          <cell r="V658">
            <v>2.1</v>
          </cell>
          <cell r="W658">
            <v>2.1</v>
          </cell>
          <cell r="X658">
            <v>2.11</v>
          </cell>
          <cell r="Y658">
            <v>2.11</v>
          </cell>
          <cell r="Z658">
            <v>2.11</v>
          </cell>
          <cell r="AA658">
            <v>2.11</v>
          </cell>
          <cell r="AB658">
            <v>2.1</v>
          </cell>
          <cell r="AC658">
            <v>2.1</v>
          </cell>
          <cell r="AD658">
            <v>2.1</v>
          </cell>
          <cell r="AE658">
            <v>2.1</v>
          </cell>
          <cell r="AF658">
            <v>2.1</v>
          </cell>
          <cell r="AG658">
            <v>2.1</v>
          </cell>
          <cell r="AH658">
            <v>2.11</v>
          </cell>
          <cell r="AI658">
            <v>2.12</v>
          </cell>
          <cell r="AJ658">
            <v>2.11</v>
          </cell>
          <cell r="AK658">
            <v>2.11</v>
          </cell>
        </row>
        <row r="659">
          <cell r="A659" t="str">
            <v>SDG_NoInv_Base_ReproTest02PQXcbake</v>
          </cell>
          <cell r="B659" t="str">
            <v>SIclos6_GOVclos11</v>
          </cell>
          <cell r="C659" t="str">
            <v>SDG_NoInv_Base_ReproTest02</v>
          </cell>
          <cell r="D659" t="str">
            <v>PQX</v>
          </cell>
          <cell r="E659" t="str">
            <v>cbake</v>
          </cell>
          <cell r="F659">
            <v>1.21</v>
          </cell>
          <cell r="G659">
            <v>1.21</v>
          </cell>
          <cell r="H659">
            <v>1.21</v>
          </cell>
          <cell r="I659">
            <v>1.21</v>
          </cell>
          <cell r="J659">
            <v>1.21</v>
          </cell>
          <cell r="K659">
            <v>1.21</v>
          </cell>
          <cell r="L659">
            <v>1.21</v>
          </cell>
          <cell r="M659">
            <v>1.21</v>
          </cell>
          <cell r="N659">
            <v>1.21</v>
          </cell>
          <cell r="O659">
            <v>1.2</v>
          </cell>
          <cell r="P659">
            <v>1.2</v>
          </cell>
          <cell r="Q659">
            <v>1.2</v>
          </cell>
          <cell r="R659">
            <v>1.21</v>
          </cell>
          <cell r="S659">
            <v>1.21</v>
          </cell>
          <cell r="T659">
            <v>1.21</v>
          </cell>
          <cell r="U659">
            <v>1.21</v>
          </cell>
          <cell r="V659">
            <v>1.21</v>
          </cell>
          <cell r="W659">
            <v>1.21</v>
          </cell>
          <cell r="X659">
            <v>1.21</v>
          </cell>
          <cell r="Y659">
            <v>1.21</v>
          </cell>
          <cell r="Z659">
            <v>1.21</v>
          </cell>
          <cell r="AA659">
            <v>1.21</v>
          </cell>
          <cell r="AB659">
            <v>1.21</v>
          </cell>
          <cell r="AC659">
            <v>1.2</v>
          </cell>
          <cell r="AD659">
            <v>1.2</v>
          </cell>
          <cell r="AE659">
            <v>1.21</v>
          </cell>
          <cell r="AF659">
            <v>1.21</v>
          </cell>
          <cell r="AG659">
            <v>1.21</v>
          </cell>
          <cell r="AH659">
            <v>1.21</v>
          </cell>
          <cell r="AI659">
            <v>1.21</v>
          </cell>
          <cell r="AJ659">
            <v>1.22</v>
          </cell>
          <cell r="AK659">
            <v>1.23</v>
          </cell>
        </row>
        <row r="660">
          <cell r="A660" t="str">
            <v>SDG_NoInv_Base_ReproTest02PQXcsuga</v>
          </cell>
          <cell r="B660" t="str">
            <v>SIclos6_GOVclos11</v>
          </cell>
          <cell r="C660" t="str">
            <v>SDG_NoInv_Base_ReproTest02</v>
          </cell>
          <cell r="D660" t="str">
            <v>PQX</v>
          </cell>
          <cell r="E660" t="str">
            <v>csuga</v>
          </cell>
          <cell r="F660">
            <v>1.5</v>
          </cell>
          <cell r="G660">
            <v>1.5</v>
          </cell>
          <cell r="H660">
            <v>1.49</v>
          </cell>
          <cell r="I660">
            <v>1.49</v>
          </cell>
          <cell r="J660">
            <v>1.49</v>
          </cell>
          <cell r="K660">
            <v>1.48</v>
          </cell>
          <cell r="L660">
            <v>1.48</v>
          </cell>
          <cell r="M660">
            <v>1.48</v>
          </cell>
          <cell r="N660">
            <v>1.48</v>
          </cell>
          <cell r="O660">
            <v>1.47</v>
          </cell>
          <cell r="P660">
            <v>1.47</v>
          </cell>
          <cell r="Q660">
            <v>1.47</v>
          </cell>
          <cell r="R660">
            <v>1.47</v>
          </cell>
          <cell r="S660">
            <v>1.47</v>
          </cell>
          <cell r="T660">
            <v>1.47</v>
          </cell>
          <cell r="U660">
            <v>1.47</v>
          </cell>
          <cell r="V660">
            <v>1.47</v>
          </cell>
          <cell r="W660">
            <v>1.47</v>
          </cell>
          <cell r="X660">
            <v>1.47</v>
          </cell>
          <cell r="Y660">
            <v>1.47</v>
          </cell>
          <cell r="Z660">
            <v>1.47</v>
          </cell>
          <cell r="AA660">
            <v>1.47</v>
          </cell>
          <cell r="AB660">
            <v>1.46</v>
          </cell>
          <cell r="AC660">
            <v>1.45</v>
          </cell>
          <cell r="AD660">
            <v>1.45</v>
          </cell>
          <cell r="AE660">
            <v>1.45</v>
          </cell>
          <cell r="AF660">
            <v>1.45</v>
          </cell>
          <cell r="AG660">
            <v>1.45</v>
          </cell>
          <cell r="AH660">
            <v>1.43</v>
          </cell>
          <cell r="AI660">
            <v>1.42</v>
          </cell>
          <cell r="AJ660">
            <v>1.42</v>
          </cell>
          <cell r="AK660">
            <v>1.41</v>
          </cell>
        </row>
        <row r="661">
          <cell r="A661" t="str">
            <v>SDG_NoInv_Base_ReproTest02PQXcconf</v>
          </cell>
          <cell r="B661" t="str">
            <v>SIclos6_GOVclos11</v>
          </cell>
          <cell r="C661" t="str">
            <v>SDG_NoInv_Base_ReproTest02</v>
          </cell>
          <cell r="D661" t="str">
            <v>PQX</v>
          </cell>
          <cell r="E661" t="str">
            <v>cconf</v>
          </cell>
          <cell r="F661">
            <v>1.34</v>
          </cell>
          <cell r="G661">
            <v>1.32</v>
          </cell>
          <cell r="H661">
            <v>1.33</v>
          </cell>
          <cell r="I661">
            <v>1.33</v>
          </cell>
          <cell r="J661">
            <v>1.33</v>
          </cell>
          <cell r="K661">
            <v>1.33</v>
          </cell>
          <cell r="L661">
            <v>1.33</v>
          </cell>
          <cell r="M661">
            <v>1.33</v>
          </cell>
          <cell r="N661">
            <v>1.33</v>
          </cell>
          <cell r="O661">
            <v>1.33</v>
          </cell>
          <cell r="P661">
            <v>1.33</v>
          </cell>
          <cell r="Q661">
            <v>1.33</v>
          </cell>
          <cell r="R661">
            <v>1.34</v>
          </cell>
          <cell r="S661">
            <v>1.34</v>
          </cell>
          <cell r="T661">
            <v>1.35</v>
          </cell>
          <cell r="U661">
            <v>1.35</v>
          </cell>
          <cell r="V661">
            <v>1.35</v>
          </cell>
          <cell r="W661">
            <v>1.35</v>
          </cell>
          <cell r="X661">
            <v>1.36</v>
          </cell>
          <cell r="Y661">
            <v>1.35</v>
          </cell>
          <cell r="Z661">
            <v>1.35</v>
          </cell>
          <cell r="AA661">
            <v>1.35</v>
          </cell>
          <cell r="AB661">
            <v>1.35</v>
          </cell>
          <cell r="AC661">
            <v>1.35</v>
          </cell>
          <cell r="AD661">
            <v>1.35</v>
          </cell>
          <cell r="AE661">
            <v>1.35</v>
          </cell>
          <cell r="AF661">
            <v>1.35</v>
          </cell>
          <cell r="AG661">
            <v>1.35</v>
          </cell>
          <cell r="AH661">
            <v>1.35</v>
          </cell>
          <cell r="AI661">
            <v>1.35</v>
          </cell>
          <cell r="AJ661">
            <v>1.34</v>
          </cell>
          <cell r="AK661">
            <v>1.34</v>
          </cell>
        </row>
        <row r="662">
          <cell r="A662" t="str">
            <v>SDG_NoInv_Base_ReproTest02PQXcpast</v>
          </cell>
          <cell r="B662" t="str">
            <v>SIclos6_GOVclos11</v>
          </cell>
          <cell r="C662" t="str">
            <v>SDG_NoInv_Base_ReproTest02</v>
          </cell>
          <cell r="D662" t="str">
            <v>PQX</v>
          </cell>
          <cell r="E662" t="str">
            <v>cpast</v>
          </cell>
          <cell r="F662">
            <v>1.44</v>
          </cell>
          <cell r="G662">
            <v>1.39</v>
          </cell>
          <cell r="H662">
            <v>1.39</v>
          </cell>
          <cell r="I662">
            <v>1.39</v>
          </cell>
          <cell r="J662">
            <v>1.39</v>
          </cell>
          <cell r="K662">
            <v>1.39</v>
          </cell>
          <cell r="L662">
            <v>1.39</v>
          </cell>
          <cell r="M662">
            <v>1.39</v>
          </cell>
          <cell r="N662">
            <v>1.39</v>
          </cell>
          <cell r="O662">
            <v>1.4</v>
          </cell>
          <cell r="P662">
            <v>1.4</v>
          </cell>
          <cell r="Q662">
            <v>1.39</v>
          </cell>
          <cell r="R662">
            <v>1.39</v>
          </cell>
          <cell r="S662">
            <v>1.4</v>
          </cell>
          <cell r="T662">
            <v>1.4</v>
          </cell>
          <cell r="U662">
            <v>1.4</v>
          </cell>
          <cell r="V662">
            <v>1.4</v>
          </cell>
          <cell r="W662">
            <v>1.4</v>
          </cell>
          <cell r="X662">
            <v>1.41</v>
          </cell>
          <cell r="Y662">
            <v>1.4</v>
          </cell>
          <cell r="Z662">
            <v>1.4</v>
          </cell>
          <cell r="AA662">
            <v>1.4</v>
          </cell>
          <cell r="AB662">
            <v>1.4</v>
          </cell>
          <cell r="AC662">
            <v>1.4</v>
          </cell>
          <cell r="AD662">
            <v>1.4</v>
          </cell>
          <cell r="AE662">
            <v>1.4</v>
          </cell>
          <cell r="AF662">
            <v>1.4</v>
          </cell>
          <cell r="AG662">
            <v>1.4</v>
          </cell>
          <cell r="AH662">
            <v>1.41</v>
          </cell>
          <cell r="AI662">
            <v>1.41</v>
          </cell>
          <cell r="AJ662">
            <v>1.42</v>
          </cell>
          <cell r="AK662">
            <v>1.42</v>
          </cell>
        </row>
        <row r="663">
          <cell r="A663" t="str">
            <v>SDG_NoInv_Base_ReproTest02PQXcofoo</v>
          </cell>
          <cell r="B663" t="str">
            <v>SIclos6_GOVclos11</v>
          </cell>
          <cell r="C663" t="str">
            <v>SDG_NoInv_Base_ReproTest02</v>
          </cell>
          <cell r="D663" t="str">
            <v>PQX</v>
          </cell>
          <cell r="E663" t="str">
            <v>cofoo</v>
          </cell>
          <cell r="F663">
            <v>1.49</v>
          </cell>
          <cell r="G663">
            <v>1.48</v>
          </cell>
          <cell r="H663">
            <v>1.47</v>
          </cell>
          <cell r="I663">
            <v>1.48</v>
          </cell>
          <cell r="J663">
            <v>1.48</v>
          </cell>
          <cell r="K663">
            <v>1.48</v>
          </cell>
          <cell r="L663">
            <v>1.47</v>
          </cell>
          <cell r="M663">
            <v>1.48</v>
          </cell>
          <cell r="N663">
            <v>1.48</v>
          </cell>
          <cell r="O663">
            <v>1.47</v>
          </cell>
          <cell r="P663">
            <v>1.47</v>
          </cell>
          <cell r="Q663">
            <v>1.47</v>
          </cell>
          <cell r="R663">
            <v>1.47</v>
          </cell>
          <cell r="S663">
            <v>1.48</v>
          </cell>
          <cell r="T663">
            <v>1.48</v>
          </cell>
          <cell r="U663">
            <v>1.48</v>
          </cell>
          <cell r="V663">
            <v>1.49</v>
          </cell>
          <cell r="W663">
            <v>1.49</v>
          </cell>
          <cell r="X663">
            <v>1.49</v>
          </cell>
          <cell r="Y663">
            <v>1.49</v>
          </cell>
          <cell r="Z663">
            <v>1.49</v>
          </cell>
          <cell r="AA663">
            <v>1.49</v>
          </cell>
          <cell r="AB663">
            <v>1.48</v>
          </cell>
          <cell r="AC663">
            <v>1.48</v>
          </cell>
          <cell r="AD663">
            <v>1.48</v>
          </cell>
          <cell r="AE663">
            <v>1.48</v>
          </cell>
          <cell r="AF663">
            <v>1.48</v>
          </cell>
          <cell r="AG663">
            <v>1.48</v>
          </cell>
          <cell r="AH663">
            <v>1.48</v>
          </cell>
          <cell r="AI663">
            <v>1.47</v>
          </cell>
          <cell r="AJ663">
            <v>1.47</v>
          </cell>
          <cell r="AK663">
            <v>1.48</v>
          </cell>
        </row>
        <row r="664">
          <cell r="A664" t="str">
            <v>SDG_NoInv_Base_ReproTest02PQXcbevt</v>
          </cell>
          <cell r="B664" t="str">
            <v>SIclos6_GOVclos11</v>
          </cell>
          <cell r="C664" t="str">
            <v>SDG_NoInv_Base_ReproTest02</v>
          </cell>
          <cell r="D664" t="str">
            <v>PQX</v>
          </cell>
          <cell r="E664" t="str">
            <v>cbevt</v>
          </cell>
          <cell r="F664">
            <v>2.2000000000000002</v>
          </cell>
          <cell r="G664">
            <v>2.14</v>
          </cell>
          <cell r="H664">
            <v>2.1</v>
          </cell>
          <cell r="I664">
            <v>2.09</v>
          </cell>
          <cell r="J664">
            <v>2.09</v>
          </cell>
          <cell r="K664">
            <v>2.09</v>
          </cell>
          <cell r="L664">
            <v>2.09</v>
          </cell>
          <cell r="M664">
            <v>2.09</v>
          </cell>
          <cell r="N664">
            <v>2.09</v>
          </cell>
          <cell r="O664">
            <v>2.0699999999999998</v>
          </cell>
          <cell r="P664">
            <v>2.0699999999999998</v>
          </cell>
          <cell r="Q664">
            <v>2.08</v>
          </cell>
          <cell r="R664">
            <v>2.09</v>
          </cell>
          <cell r="S664">
            <v>2.1</v>
          </cell>
          <cell r="T664">
            <v>2.1</v>
          </cell>
          <cell r="U664">
            <v>2.11</v>
          </cell>
          <cell r="V664">
            <v>2.12</v>
          </cell>
          <cell r="W664">
            <v>2.13</v>
          </cell>
          <cell r="X664">
            <v>2.14</v>
          </cell>
          <cell r="Y664">
            <v>2.14</v>
          </cell>
          <cell r="Z664">
            <v>2.15</v>
          </cell>
          <cell r="AA664">
            <v>2.15</v>
          </cell>
          <cell r="AB664">
            <v>2.15</v>
          </cell>
          <cell r="AC664">
            <v>2.15</v>
          </cell>
          <cell r="AD664">
            <v>2.15</v>
          </cell>
          <cell r="AE664">
            <v>2.16</v>
          </cell>
          <cell r="AF664">
            <v>2.17</v>
          </cell>
          <cell r="AG664">
            <v>2.17</v>
          </cell>
          <cell r="AH664">
            <v>2.16</v>
          </cell>
          <cell r="AI664">
            <v>2.16</v>
          </cell>
          <cell r="AJ664">
            <v>2.16</v>
          </cell>
          <cell r="AK664">
            <v>2.16</v>
          </cell>
        </row>
        <row r="665">
          <cell r="A665" t="str">
            <v>SDG_NoInv_Base_ReproTest02PQXctext</v>
          </cell>
          <cell r="B665" t="str">
            <v>SIclos6_GOVclos11</v>
          </cell>
          <cell r="C665" t="str">
            <v>SDG_NoInv_Base_ReproTest02</v>
          </cell>
          <cell r="D665" t="str">
            <v>PQX</v>
          </cell>
          <cell r="E665" t="str">
            <v>ctext</v>
          </cell>
          <cell r="F665">
            <v>1.37</v>
          </cell>
          <cell r="G665">
            <v>1.4</v>
          </cell>
          <cell r="H665">
            <v>1.41</v>
          </cell>
          <cell r="I665">
            <v>1.42</v>
          </cell>
          <cell r="J665">
            <v>1.42</v>
          </cell>
          <cell r="K665">
            <v>1.42</v>
          </cell>
          <cell r="L665">
            <v>1.42</v>
          </cell>
          <cell r="M665">
            <v>1.42</v>
          </cell>
          <cell r="N665">
            <v>1.43</v>
          </cell>
          <cell r="O665">
            <v>1.43</v>
          </cell>
          <cell r="P665">
            <v>1.43</v>
          </cell>
          <cell r="Q665">
            <v>1.44</v>
          </cell>
          <cell r="R665">
            <v>1.44</v>
          </cell>
          <cell r="S665">
            <v>1.45</v>
          </cell>
          <cell r="T665">
            <v>1.45</v>
          </cell>
          <cell r="U665">
            <v>1.45</v>
          </cell>
          <cell r="V665">
            <v>1.46</v>
          </cell>
          <cell r="W665">
            <v>1.46</v>
          </cell>
          <cell r="X665">
            <v>1.46</v>
          </cell>
          <cell r="Y665">
            <v>1.47</v>
          </cell>
          <cell r="Z665">
            <v>1.47</v>
          </cell>
          <cell r="AA665">
            <v>1.47</v>
          </cell>
          <cell r="AB665">
            <v>1.47</v>
          </cell>
          <cell r="AC665">
            <v>1.47</v>
          </cell>
          <cell r="AD665">
            <v>1.47</v>
          </cell>
          <cell r="AE665">
            <v>1.47</v>
          </cell>
          <cell r="AF665">
            <v>1.47</v>
          </cell>
          <cell r="AG665">
            <v>1.47</v>
          </cell>
          <cell r="AH665">
            <v>1.47</v>
          </cell>
          <cell r="AI665">
            <v>1.46</v>
          </cell>
          <cell r="AJ665">
            <v>1.45</v>
          </cell>
          <cell r="AK665">
            <v>1.45</v>
          </cell>
        </row>
        <row r="666">
          <cell r="A666" t="str">
            <v>SDG_NoInv_Base_ReproTest02PQXcclth</v>
          </cell>
          <cell r="B666" t="str">
            <v>SIclos6_GOVclos11</v>
          </cell>
          <cell r="C666" t="str">
            <v>SDG_NoInv_Base_ReproTest02</v>
          </cell>
          <cell r="D666" t="str">
            <v>PQX</v>
          </cell>
          <cell r="E666" t="str">
            <v>cclth</v>
          </cell>
          <cell r="F666">
            <v>1.33</v>
          </cell>
          <cell r="G666">
            <v>1.37</v>
          </cell>
          <cell r="H666">
            <v>1.37</v>
          </cell>
          <cell r="I666">
            <v>1.37</v>
          </cell>
          <cell r="J666">
            <v>1.37</v>
          </cell>
          <cell r="K666">
            <v>1.37</v>
          </cell>
          <cell r="L666">
            <v>1.37</v>
          </cell>
          <cell r="M666">
            <v>1.38</v>
          </cell>
          <cell r="N666">
            <v>1.38</v>
          </cell>
          <cell r="O666">
            <v>1.39</v>
          </cell>
          <cell r="P666">
            <v>1.39</v>
          </cell>
          <cell r="Q666">
            <v>1.4</v>
          </cell>
          <cell r="R666">
            <v>1.4</v>
          </cell>
          <cell r="S666">
            <v>1.4</v>
          </cell>
          <cell r="T666">
            <v>1.41</v>
          </cell>
          <cell r="U666">
            <v>1.41</v>
          </cell>
          <cell r="V666">
            <v>1.42</v>
          </cell>
          <cell r="W666">
            <v>1.42</v>
          </cell>
          <cell r="X666">
            <v>1.42</v>
          </cell>
          <cell r="Y666">
            <v>1.42</v>
          </cell>
          <cell r="Z666">
            <v>1.42</v>
          </cell>
          <cell r="AA666">
            <v>1.42</v>
          </cell>
          <cell r="AB666">
            <v>1.42</v>
          </cell>
          <cell r="AC666">
            <v>1.42</v>
          </cell>
          <cell r="AD666">
            <v>1.43</v>
          </cell>
          <cell r="AE666">
            <v>1.43</v>
          </cell>
          <cell r="AF666">
            <v>1.43</v>
          </cell>
          <cell r="AG666">
            <v>1.43</v>
          </cell>
          <cell r="AH666">
            <v>1.42</v>
          </cell>
          <cell r="AI666">
            <v>1.41</v>
          </cell>
          <cell r="AJ666">
            <v>1.41</v>
          </cell>
          <cell r="AK666">
            <v>1.41</v>
          </cell>
        </row>
        <row r="667">
          <cell r="A667" t="str">
            <v>SDG_NoInv_Base_ReproTest02PQXcleat</v>
          </cell>
          <cell r="B667" t="str">
            <v>SIclos6_GOVclos11</v>
          </cell>
          <cell r="C667" t="str">
            <v>SDG_NoInv_Base_ReproTest02</v>
          </cell>
          <cell r="D667" t="str">
            <v>PQX</v>
          </cell>
          <cell r="E667" t="str">
            <v>cleat</v>
          </cell>
          <cell r="F667">
            <v>1.1599999999999999</v>
          </cell>
          <cell r="G667">
            <v>1.1599999999999999</v>
          </cell>
          <cell r="H667">
            <v>1.17</v>
          </cell>
          <cell r="I667">
            <v>1.1599999999999999</v>
          </cell>
          <cell r="J667">
            <v>1.1599999999999999</v>
          </cell>
          <cell r="K667">
            <v>1.1599999999999999</v>
          </cell>
          <cell r="L667">
            <v>1.1599999999999999</v>
          </cell>
          <cell r="M667">
            <v>1.17</v>
          </cell>
          <cell r="N667">
            <v>1.17</v>
          </cell>
          <cell r="O667">
            <v>1.19</v>
          </cell>
          <cell r="P667">
            <v>1.18</v>
          </cell>
          <cell r="Q667">
            <v>1.18</v>
          </cell>
          <cell r="R667">
            <v>1.18</v>
          </cell>
          <cell r="S667">
            <v>1.17</v>
          </cell>
          <cell r="T667">
            <v>1.17</v>
          </cell>
          <cell r="U667">
            <v>1.17</v>
          </cell>
          <cell r="V667">
            <v>1.17</v>
          </cell>
          <cell r="W667">
            <v>1.18</v>
          </cell>
          <cell r="X667">
            <v>1.18</v>
          </cell>
          <cell r="Y667">
            <v>1.18</v>
          </cell>
          <cell r="Z667">
            <v>1.18</v>
          </cell>
          <cell r="AA667">
            <v>1.18</v>
          </cell>
          <cell r="AB667">
            <v>1.18</v>
          </cell>
          <cell r="AC667">
            <v>1.18</v>
          </cell>
          <cell r="AD667">
            <v>1.18</v>
          </cell>
          <cell r="AE667">
            <v>1.18</v>
          </cell>
          <cell r="AF667">
            <v>1.18</v>
          </cell>
          <cell r="AG667">
            <v>1.18</v>
          </cell>
          <cell r="AH667">
            <v>1.18</v>
          </cell>
          <cell r="AI667">
            <v>1.18</v>
          </cell>
          <cell r="AJ667">
            <v>1.18</v>
          </cell>
          <cell r="AK667">
            <v>1.18</v>
          </cell>
        </row>
        <row r="668">
          <cell r="A668" t="str">
            <v>SDG_NoInv_Base_ReproTest02PQXcfoot</v>
          </cell>
          <cell r="B668" t="str">
            <v>SIclos6_GOVclos11</v>
          </cell>
          <cell r="C668" t="str">
            <v>SDG_NoInv_Base_ReproTest02</v>
          </cell>
          <cell r="D668" t="str">
            <v>PQX</v>
          </cell>
          <cell r="E668" t="str">
            <v>cfoot</v>
          </cell>
          <cell r="F668">
            <v>1.21</v>
          </cell>
          <cell r="G668">
            <v>1.22</v>
          </cell>
          <cell r="H668">
            <v>1.23</v>
          </cell>
          <cell r="I668">
            <v>1.23</v>
          </cell>
          <cell r="J668">
            <v>1.23</v>
          </cell>
          <cell r="K668">
            <v>1.23</v>
          </cell>
          <cell r="L668">
            <v>1.23</v>
          </cell>
          <cell r="M668">
            <v>1.24</v>
          </cell>
          <cell r="N668">
            <v>1.24</v>
          </cell>
          <cell r="O668">
            <v>1.27</v>
          </cell>
          <cell r="P668">
            <v>1.27</v>
          </cell>
          <cell r="Q668">
            <v>1.28</v>
          </cell>
          <cell r="R668">
            <v>1.28</v>
          </cell>
          <cell r="S668">
            <v>1.28</v>
          </cell>
          <cell r="T668">
            <v>1.28</v>
          </cell>
          <cell r="U668">
            <v>1.29</v>
          </cell>
          <cell r="V668">
            <v>1.29</v>
          </cell>
          <cell r="W668">
            <v>1.29</v>
          </cell>
          <cell r="X668">
            <v>1.29</v>
          </cell>
          <cell r="Y668">
            <v>1.3</v>
          </cell>
          <cell r="Z668">
            <v>1.29</v>
          </cell>
          <cell r="AA668">
            <v>1.3</v>
          </cell>
          <cell r="AB668">
            <v>1.3</v>
          </cell>
          <cell r="AC668">
            <v>1.3</v>
          </cell>
          <cell r="AD668">
            <v>1.3</v>
          </cell>
          <cell r="AE668">
            <v>1.3</v>
          </cell>
          <cell r="AF668">
            <v>1.3</v>
          </cell>
          <cell r="AG668">
            <v>1.31</v>
          </cell>
          <cell r="AH668">
            <v>1.3</v>
          </cell>
          <cell r="AI668">
            <v>1.29</v>
          </cell>
          <cell r="AJ668">
            <v>1.29</v>
          </cell>
          <cell r="AK668">
            <v>1.28</v>
          </cell>
        </row>
        <row r="669">
          <cell r="A669" t="str">
            <v>SDG_NoInv_Base_ReproTest02PQXcwood</v>
          </cell>
          <cell r="B669" t="str">
            <v>SIclos6_GOVclos11</v>
          </cell>
          <cell r="C669" t="str">
            <v>SDG_NoInv_Base_ReproTest02</v>
          </cell>
          <cell r="D669" t="str">
            <v>PQX</v>
          </cell>
          <cell r="E669" t="str">
            <v>cwood</v>
          </cell>
          <cell r="F669">
            <v>1.21</v>
          </cell>
          <cell r="G669">
            <v>1.23</v>
          </cell>
          <cell r="H669">
            <v>1.23</v>
          </cell>
          <cell r="I669">
            <v>1.24</v>
          </cell>
          <cell r="J669">
            <v>1.23</v>
          </cell>
          <cell r="K669">
            <v>1.23</v>
          </cell>
          <cell r="L669">
            <v>1.23</v>
          </cell>
          <cell r="M669">
            <v>1.24</v>
          </cell>
          <cell r="N669">
            <v>1.24</v>
          </cell>
          <cell r="O669">
            <v>1.22</v>
          </cell>
          <cell r="P669">
            <v>1.22</v>
          </cell>
          <cell r="Q669">
            <v>1.22</v>
          </cell>
          <cell r="R669">
            <v>1.23</v>
          </cell>
          <cell r="S669">
            <v>1.23</v>
          </cell>
          <cell r="T669">
            <v>1.23</v>
          </cell>
          <cell r="U669">
            <v>1.23</v>
          </cell>
          <cell r="V669">
            <v>1.24</v>
          </cell>
          <cell r="W669">
            <v>1.24</v>
          </cell>
          <cell r="X669">
            <v>1.24</v>
          </cell>
          <cell r="Y669">
            <v>1.24</v>
          </cell>
          <cell r="Z669">
            <v>1.24</v>
          </cell>
          <cell r="AA669">
            <v>1.24</v>
          </cell>
          <cell r="AB669">
            <v>1.23</v>
          </cell>
          <cell r="AC669">
            <v>1.23</v>
          </cell>
          <cell r="AD669">
            <v>1.23</v>
          </cell>
          <cell r="AE669">
            <v>1.23</v>
          </cell>
          <cell r="AF669">
            <v>1.23</v>
          </cell>
          <cell r="AG669">
            <v>1.23</v>
          </cell>
          <cell r="AH669">
            <v>1.23</v>
          </cell>
          <cell r="AI669">
            <v>1.23</v>
          </cell>
          <cell r="AJ669">
            <v>1.23</v>
          </cell>
          <cell r="AK669">
            <v>1.23</v>
          </cell>
        </row>
        <row r="670">
          <cell r="A670" t="str">
            <v>SDG_NoInv_Base_ReproTest02PQXcpapr</v>
          </cell>
          <cell r="B670" t="str">
            <v>SIclos6_GOVclos11</v>
          </cell>
          <cell r="C670" t="str">
            <v>SDG_NoInv_Base_ReproTest02</v>
          </cell>
          <cell r="D670" t="str">
            <v>PQX</v>
          </cell>
          <cell r="E670" t="str">
            <v>cpapr</v>
          </cell>
          <cell r="F670">
            <v>1.32</v>
          </cell>
          <cell r="G670">
            <v>1.32</v>
          </cell>
          <cell r="H670">
            <v>1.31</v>
          </cell>
          <cell r="I670">
            <v>1.3</v>
          </cell>
          <cell r="J670">
            <v>1.3</v>
          </cell>
          <cell r="K670">
            <v>1.3</v>
          </cell>
          <cell r="L670">
            <v>1.29</v>
          </cell>
          <cell r="M670">
            <v>1.31</v>
          </cell>
          <cell r="N670">
            <v>1.31</v>
          </cell>
          <cell r="O670">
            <v>1.3</v>
          </cell>
          <cell r="P670">
            <v>1.3</v>
          </cell>
          <cell r="Q670">
            <v>1.31</v>
          </cell>
          <cell r="R670">
            <v>1.28</v>
          </cell>
          <cell r="S670">
            <v>1.28</v>
          </cell>
          <cell r="T670">
            <v>1.29</v>
          </cell>
          <cell r="U670">
            <v>1.29</v>
          </cell>
          <cell r="V670">
            <v>1.29</v>
          </cell>
          <cell r="W670">
            <v>1.29</v>
          </cell>
          <cell r="X670">
            <v>1.29</v>
          </cell>
          <cell r="Y670">
            <v>1.29</v>
          </cell>
          <cell r="Z670">
            <v>1.29</v>
          </cell>
          <cell r="AA670">
            <v>1.29</v>
          </cell>
          <cell r="AB670">
            <v>1.29</v>
          </cell>
          <cell r="AC670">
            <v>1.28</v>
          </cell>
          <cell r="AD670">
            <v>1.28</v>
          </cell>
          <cell r="AE670">
            <v>1.28</v>
          </cell>
          <cell r="AF670">
            <v>1.29</v>
          </cell>
          <cell r="AG670">
            <v>1.29</v>
          </cell>
          <cell r="AH670">
            <v>1.28</v>
          </cell>
          <cell r="AI670">
            <v>1.27</v>
          </cell>
          <cell r="AJ670">
            <v>1.27</v>
          </cell>
          <cell r="AK670">
            <v>1.26</v>
          </cell>
        </row>
        <row r="671">
          <cell r="A671" t="str">
            <v>SDG_NoInv_Base_ReproTest02PQXcprnt</v>
          </cell>
          <cell r="B671" t="str">
            <v>SIclos6_GOVclos11</v>
          </cell>
          <cell r="C671" t="str">
            <v>SDG_NoInv_Base_ReproTest02</v>
          </cell>
          <cell r="D671" t="str">
            <v>PQX</v>
          </cell>
          <cell r="E671" t="str">
            <v>cprnt</v>
          </cell>
          <cell r="F671">
            <v>1.42</v>
          </cell>
          <cell r="G671">
            <v>1.45</v>
          </cell>
          <cell r="H671">
            <v>1.45</v>
          </cell>
          <cell r="I671">
            <v>1.45</v>
          </cell>
          <cell r="J671">
            <v>1.45</v>
          </cell>
          <cell r="K671">
            <v>1.45</v>
          </cell>
          <cell r="L671">
            <v>1.45</v>
          </cell>
          <cell r="M671">
            <v>1.46</v>
          </cell>
          <cell r="N671">
            <v>1.46</v>
          </cell>
          <cell r="O671">
            <v>1.45</v>
          </cell>
          <cell r="P671">
            <v>1.45</v>
          </cell>
          <cell r="Q671">
            <v>1.46</v>
          </cell>
          <cell r="R671">
            <v>1.46</v>
          </cell>
          <cell r="S671">
            <v>1.46</v>
          </cell>
          <cell r="T671">
            <v>1.46</v>
          </cell>
          <cell r="U671">
            <v>1.47</v>
          </cell>
          <cell r="V671">
            <v>1.47</v>
          </cell>
          <cell r="W671">
            <v>1.47</v>
          </cell>
          <cell r="X671">
            <v>1.48</v>
          </cell>
          <cell r="Y671">
            <v>1.47</v>
          </cell>
          <cell r="Z671">
            <v>1.47</v>
          </cell>
          <cell r="AA671">
            <v>1.47</v>
          </cell>
          <cell r="AB671">
            <v>1.46</v>
          </cell>
          <cell r="AC671">
            <v>1.46</v>
          </cell>
          <cell r="AD671">
            <v>1.46</v>
          </cell>
          <cell r="AE671">
            <v>1.46</v>
          </cell>
          <cell r="AF671">
            <v>1.46</v>
          </cell>
          <cell r="AG671">
            <v>1.46</v>
          </cell>
          <cell r="AH671">
            <v>1.45</v>
          </cell>
          <cell r="AI671">
            <v>1.44</v>
          </cell>
          <cell r="AJ671">
            <v>1.43</v>
          </cell>
          <cell r="AK671">
            <v>1.43</v>
          </cell>
        </row>
        <row r="672">
          <cell r="A672" t="str">
            <v>SDG_NoInv_Base_ReproTest02PQXcpetr-p</v>
          </cell>
          <cell r="B672" t="str">
            <v>SIclos6_GOVclos11</v>
          </cell>
          <cell r="C672" t="str">
            <v>SDG_NoInv_Base_ReproTest02</v>
          </cell>
          <cell r="D672" t="str">
            <v>PQX</v>
          </cell>
          <cell r="E672" t="str">
            <v>cpetr-p</v>
          </cell>
          <cell r="F672">
            <v>0.5</v>
          </cell>
          <cell r="G672">
            <v>0.51</v>
          </cell>
          <cell r="H672">
            <v>0.51</v>
          </cell>
          <cell r="I672">
            <v>0.51</v>
          </cell>
          <cell r="J672">
            <v>0.51</v>
          </cell>
          <cell r="K672">
            <v>0.51</v>
          </cell>
          <cell r="L672">
            <v>0.51</v>
          </cell>
          <cell r="M672">
            <v>0.52</v>
          </cell>
          <cell r="N672">
            <v>0.52</v>
          </cell>
          <cell r="O672">
            <v>0.54</v>
          </cell>
          <cell r="P672">
            <v>0.55000000000000004</v>
          </cell>
          <cell r="Q672">
            <v>0.55000000000000004</v>
          </cell>
          <cell r="R672">
            <v>0.55000000000000004</v>
          </cell>
          <cell r="S672">
            <v>0.55000000000000004</v>
          </cell>
          <cell r="T672">
            <v>0.55000000000000004</v>
          </cell>
          <cell r="U672">
            <v>0.55000000000000004</v>
          </cell>
          <cell r="V672">
            <v>0.55000000000000004</v>
          </cell>
          <cell r="W672">
            <v>0.55000000000000004</v>
          </cell>
          <cell r="X672">
            <v>0.56000000000000005</v>
          </cell>
          <cell r="Y672">
            <v>0.56000000000000005</v>
          </cell>
          <cell r="Z672">
            <v>0.56000000000000005</v>
          </cell>
          <cell r="AA672">
            <v>0.56000000000000005</v>
          </cell>
          <cell r="AB672">
            <v>0.56000000000000005</v>
          </cell>
          <cell r="AC672">
            <v>0.56999999999999995</v>
          </cell>
          <cell r="AD672">
            <v>0.56999999999999995</v>
          </cell>
          <cell r="AE672">
            <v>0.56999999999999995</v>
          </cell>
          <cell r="AF672">
            <v>0.56999999999999995</v>
          </cell>
          <cell r="AG672">
            <v>0.56999999999999995</v>
          </cell>
          <cell r="AH672">
            <v>0.56999999999999995</v>
          </cell>
          <cell r="AI672">
            <v>0.56000000000000005</v>
          </cell>
          <cell r="AJ672">
            <v>0.56000000000000005</v>
          </cell>
          <cell r="AK672">
            <v>0.55000000000000004</v>
          </cell>
        </row>
        <row r="673">
          <cell r="A673" t="str">
            <v>SDG_NoInv_Base_ReproTest02PQXcpetr-d</v>
          </cell>
          <cell r="B673" t="str">
            <v>SIclos6_GOVclos11</v>
          </cell>
          <cell r="C673" t="str">
            <v>SDG_NoInv_Base_ReproTest02</v>
          </cell>
          <cell r="D673" t="str">
            <v>PQX</v>
          </cell>
          <cell r="E673" t="str">
            <v>cpetr-d</v>
          </cell>
          <cell r="F673">
            <v>0.42</v>
          </cell>
          <cell r="G673">
            <v>0.42</v>
          </cell>
          <cell r="H673">
            <v>0.43</v>
          </cell>
          <cell r="I673">
            <v>0.42</v>
          </cell>
          <cell r="J673">
            <v>0.42</v>
          </cell>
          <cell r="K673">
            <v>0.42</v>
          </cell>
          <cell r="L673">
            <v>0.43</v>
          </cell>
          <cell r="M673">
            <v>0.43</v>
          </cell>
          <cell r="N673">
            <v>0.43</v>
          </cell>
          <cell r="O673">
            <v>0.44</v>
          </cell>
          <cell r="P673">
            <v>0.45</v>
          </cell>
          <cell r="Q673">
            <v>0.45</v>
          </cell>
          <cell r="R673">
            <v>0.45</v>
          </cell>
          <cell r="S673">
            <v>0.45</v>
          </cell>
          <cell r="T673">
            <v>0.45</v>
          </cell>
          <cell r="U673">
            <v>0.45</v>
          </cell>
          <cell r="V673">
            <v>0.45</v>
          </cell>
          <cell r="W673">
            <v>0.45</v>
          </cell>
          <cell r="X673">
            <v>0.46</v>
          </cell>
          <cell r="Y673">
            <v>0.46</v>
          </cell>
          <cell r="Z673">
            <v>0.46</v>
          </cell>
          <cell r="AA673">
            <v>0.46</v>
          </cell>
          <cell r="AB673">
            <v>0.46</v>
          </cell>
          <cell r="AC673">
            <v>0.46</v>
          </cell>
          <cell r="AD673">
            <v>0.46</v>
          </cell>
          <cell r="AE673">
            <v>0.46</v>
          </cell>
          <cell r="AF673">
            <v>0.46</v>
          </cell>
          <cell r="AG673">
            <v>0.46</v>
          </cell>
          <cell r="AH673">
            <v>0.46</v>
          </cell>
          <cell r="AI673">
            <v>0.46</v>
          </cell>
          <cell r="AJ673">
            <v>0.45</v>
          </cell>
          <cell r="AK673">
            <v>0.45</v>
          </cell>
        </row>
        <row r="674">
          <cell r="A674" t="str">
            <v>SDG_NoInv_Base_ReproTest02PQXcpetr-h</v>
          </cell>
          <cell r="B674" t="str">
            <v>SIclos6_GOVclos11</v>
          </cell>
          <cell r="C674" t="str">
            <v>SDG_NoInv_Base_ReproTest02</v>
          </cell>
          <cell r="D674" t="str">
            <v>PQX</v>
          </cell>
          <cell r="E674" t="str">
            <v>cpetr-h</v>
          </cell>
          <cell r="F674">
            <v>0.08</v>
          </cell>
          <cell r="G674">
            <v>0.09</v>
          </cell>
          <cell r="H674">
            <v>0.09</v>
          </cell>
          <cell r="I674">
            <v>0.09</v>
          </cell>
          <cell r="J674">
            <v>0.09</v>
          </cell>
          <cell r="K674">
            <v>0.09</v>
          </cell>
          <cell r="L674">
            <v>0.09</v>
          </cell>
          <cell r="M674">
            <v>0.09</v>
          </cell>
          <cell r="N674">
            <v>0.09</v>
          </cell>
          <cell r="O674">
            <v>0.09</v>
          </cell>
          <cell r="P674">
            <v>0.09</v>
          </cell>
          <cell r="Q674">
            <v>0.09</v>
          </cell>
          <cell r="R674">
            <v>0.09</v>
          </cell>
          <cell r="S674">
            <v>0.09</v>
          </cell>
          <cell r="T674">
            <v>0.09</v>
          </cell>
          <cell r="U674">
            <v>0.09</v>
          </cell>
          <cell r="V674">
            <v>0.09</v>
          </cell>
          <cell r="W674">
            <v>0.09</v>
          </cell>
          <cell r="X674">
            <v>0.09</v>
          </cell>
          <cell r="Y674">
            <v>0.09</v>
          </cell>
          <cell r="Z674">
            <v>0.09</v>
          </cell>
          <cell r="AA674">
            <v>0.09</v>
          </cell>
          <cell r="AB674">
            <v>0.09</v>
          </cell>
          <cell r="AC674">
            <v>0.09</v>
          </cell>
          <cell r="AD674">
            <v>0.09</v>
          </cell>
          <cell r="AE674">
            <v>0.09</v>
          </cell>
          <cell r="AF674">
            <v>0.09</v>
          </cell>
          <cell r="AG674">
            <v>0.09</v>
          </cell>
          <cell r="AH674">
            <v>0.09</v>
          </cell>
          <cell r="AI674">
            <v>0.09</v>
          </cell>
          <cell r="AJ674">
            <v>0.09</v>
          </cell>
          <cell r="AK674">
            <v>0.09</v>
          </cell>
        </row>
        <row r="675">
          <cell r="A675" t="str">
            <v>SDG_NoInv_Base_ReproTest02PQXcpetr-k</v>
          </cell>
          <cell r="B675" t="str">
            <v>SIclos6_GOVclos11</v>
          </cell>
          <cell r="C675" t="str">
            <v>SDG_NoInv_Base_ReproTest02</v>
          </cell>
          <cell r="D675" t="str">
            <v>PQX</v>
          </cell>
          <cell r="E675" t="str">
            <v>cpetr-k</v>
          </cell>
          <cell r="F675">
            <v>0.26</v>
          </cell>
          <cell r="G675">
            <v>0.26</v>
          </cell>
          <cell r="H675">
            <v>0.27</v>
          </cell>
          <cell r="I675">
            <v>0.26</v>
          </cell>
          <cell r="J675">
            <v>0.26</v>
          </cell>
          <cell r="K675">
            <v>0.27</v>
          </cell>
          <cell r="L675">
            <v>0.27</v>
          </cell>
          <cell r="M675">
            <v>0.27</v>
          </cell>
          <cell r="N675">
            <v>0.27</v>
          </cell>
          <cell r="O675">
            <v>0.3</v>
          </cell>
          <cell r="P675">
            <v>0.3</v>
          </cell>
          <cell r="Q675">
            <v>0.3</v>
          </cell>
          <cell r="R675">
            <v>0.3</v>
          </cell>
          <cell r="S675">
            <v>0.3</v>
          </cell>
          <cell r="T675">
            <v>0.3</v>
          </cell>
          <cell r="U675">
            <v>0.3</v>
          </cell>
          <cell r="V675">
            <v>0.3</v>
          </cell>
          <cell r="W675">
            <v>0.3</v>
          </cell>
          <cell r="X675">
            <v>0.31</v>
          </cell>
          <cell r="Y675">
            <v>0.31</v>
          </cell>
          <cell r="Z675">
            <v>0.31</v>
          </cell>
          <cell r="AA675">
            <v>0.31</v>
          </cell>
          <cell r="AB675">
            <v>0.32</v>
          </cell>
          <cell r="AC675">
            <v>0.32</v>
          </cell>
          <cell r="AD675">
            <v>0.32</v>
          </cell>
          <cell r="AE675">
            <v>0.32</v>
          </cell>
          <cell r="AF675">
            <v>0.32</v>
          </cell>
          <cell r="AG675">
            <v>0.32</v>
          </cell>
          <cell r="AH675">
            <v>0.32</v>
          </cell>
          <cell r="AI675">
            <v>0.32</v>
          </cell>
          <cell r="AJ675">
            <v>0.31</v>
          </cell>
          <cell r="AK675">
            <v>0.31</v>
          </cell>
        </row>
        <row r="676">
          <cell r="A676" t="str">
            <v>SDG_NoInv_Base_ReproTest02PQXcpetr-l</v>
          </cell>
          <cell r="B676" t="str">
            <v>SIclos6_GOVclos11</v>
          </cell>
          <cell r="C676" t="str">
            <v>SDG_NoInv_Base_ReproTest02</v>
          </cell>
          <cell r="D676" t="str">
            <v>PQX</v>
          </cell>
          <cell r="E676" t="str">
            <v>cpetr-l</v>
          </cell>
          <cell r="F676">
            <v>0.97</v>
          </cell>
          <cell r="G676">
            <v>0.99</v>
          </cell>
          <cell r="H676">
            <v>1</v>
          </cell>
          <cell r="I676">
            <v>0.99</v>
          </cell>
          <cell r="J676">
            <v>0.99</v>
          </cell>
          <cell r="K676">
            <v>0.99</v>
          </cell>
          <cell r="L676">
            <v>1</v>
          </cell>
          <cell r="M676">
            <v>1</v>
          </cell>
          <cell r="N676">
            <v>1.01</v>
          </cell>
          <cell r="O676">
            <v>1.05</v>
          </cell>
          <cell r="P676">
            <v>1.06</v>
          </cell>
          <cell r="Q676">
            <v>1.06</v>
          </cell>
          <cell r="R676">
            <v>1.06</v>
          </cell>
          <cell r="S676">
            <v>1.06</v>
          </cell>
          <cell r="T676">
            <v>1.06</v>
          </cell>
          <cell r="U676">
            <v>1.07</v>
          </cell>
          <cell r="V676">
            <v>1.07</v>
          </cell>
          <cell r="W676">
            <v>1.07</v>
          </cell>
          <cell r="X676">
            <v>1.08</v>
          </cell>
          <cell r="Y676">
            <v>1.08</v>
          </cell>
          <cell r="Z676">
            <v>1.08</v>
          </cell>
          <cell r="AA676">
            <v>1.08</v>
          </cell>
          <cell r="AB676">
            <v>1.0900000000000001</v>
          </cell>
          <cell r="AC676">
            <v>1.0900000000000001</v>
          </cell>
          <cell r="AD676">
            <v>1.1000000000000001</v>
          </cell>
          <cell r="AE676">
            <v>1.1000000000000001</v>
          </cell>
          <cell r="AF676">
            <v>1.1000000000000001</v>
          </cell>
          <cell r="AG676">
            <v>1.1000000000000001</v>
          </cell>
          <cell r="AH676">
            <v>1.0900000000000001</v>
          </cell>
          <cell r="AI676">
            <v>1.08</v>
          </cell>
          <cell r="AJ676">
            <v>1.08</v>
          </cell>
          <cell r="AK676">
            <v>1.07</v>
          </cell>
        </row>
        <row r="677">
          <cell r="A677" t="str">
            <v>SDG_NoInv_Base_ReproTest02PQXchydr</v>
          </cell>
          <cell r="B677" t="str">
            <v>SIclos6_GOVclos11</v>
          </cell>
          <cell r="C677" t="str">
            <v>SDG_NoInv_Base_ReproTest02</v>
          </cell>
          <cell r="D677" t="str">
            <v>PQX</v>
          </cell>
          <cell r="E677" t="str">
            <v>chydr</v>
          </cell>
          <cell r="F677">
            <v>0.91</v>
          </cell>
          <cell r="G677">
            <v>0.93</v>
          </cell>
          <cell r="H677">
            <v>0.94</v>
          </cell>
          <cell r="I677">
            <v>0.94</v>
          </cell>
          <cell r="J677">
            <v>0.94</v>
          </cell>
          <cell r="K677">
            <v>0.94</v>
          </cell>
          <cell r="L677">
            <v>0.94</v>
          </cell>
          <cell r="M677">
            <v>0.95</v>
          </cell>
          <cell r="N677">
            <v>0.95</v>
          </cell>
          <cell r="O677">
            <v>0.98</v>
          </cell>
          <cell r="P677">
            <v>0.99</v>
          </cell>
          <cell r="Q677">
            <v>0.99</v>
          </cell>
          <cell r="R677">
            <v>1</v>
          </cell>
          <cell r="S677">
            <v>1</v>
          </cell>
          <cell r="T677">
            <v>1</v>
          </cell>
          <cell r="U677">
            <v>1</v>
          </cell>
          <cell r="V677">
            <v>1</v>
          </cell>
          <cell r="W677">
            <v>1</v>
          </cell>
          <cell r="X677">
            <v>1</v>
          </cell>
          <cell r="Y677">
            <v>1</v>
          </cell>
          <cell r="Z677">
            <v>1</v>
          </cell>
          <cell r="AA677">
            <v>1</v>
          </cell>
          <cell r="AB677">
            <v>1.01</v>
          </cell>
          <cell r="AC677">
            <v>1.01</v>
          </cell>
          <cell r="AD677">
            <v>1.01</v>
          </cell>
          <cell r="AE677">
            <v>1.01</v>
          </cell>
          <cell r="AF677">
            <v>1.01</v>
          </cell>
          <cell r="AG677">
            <v>1.01</v>
          </cell>
          <cell r="AH677">
            <v>1.01</v>
          </cell>
          <cell r="AI677">
            <v>1</v>
          </cell>
          <cell r="AJ677">
            <v>0.99</v>
          </cell>
          <cell r="AK677">
            <v>0.99</v>
          </cell>
        </row>
        <row r="678">
          <cell r="A678" t="str">
            <v>SDG_NoInv_Base_ReproTest02PQXcammo</v>
          </cell>
          <cell r="B678" t="str">
            <v>SIclos6_GOVclos11</v>
          </cell>
          <cell r="C678" t="str">
            <v>SDG_NoInv_Base_ReproTest02</v>
          </cell>
          <cell r="D678" t="str">
            <v>PQX</v>
          </cell>
          <cell r="E678" t="str">
            <v>cammo</v>
          </cell>
          <cell r="F678">
            <v>1.19</v>
          </cell>
          <cell r="G678">
            <v>0.78</v>
          </cell>
          <cell r="H678">
            <v>0.78</v>
          </cell>
          <cell r="I678">
            <v>0.79</v>
          </cell>
          <cell r="J678">
            <v>0.78</v>
          </cell>
          <cell r="K678">
            <v>0.78</v>
          </cell>
          <cell r="L678">
            <v>0.78</v>
          </cell>
          <cell r="M678">
            <v>0.78</v>
          </cell>
          <cell r="N678">
            <v>0.78</v>
          </cell>
          <cell r="O678">
            <v>0.77</v>
          </cell>
          <cell r="P678">
            <v>0.77</v>
          </cell>
          <cell r="Q678">
            <v>0.77</v>
          </cell>
          <cell r="R678">
            <v>0.77</v>
          </cell>
          <cell r="S678">
            <v>0.77</v>
          </cell>
          <cell r="T678">
            <v>0.77</v>
          </cell>
          <cell r="U678">
            <v>0.77</v>
          </cell>
          <cell r="V678">
            <v>0.77</v>
          </cell>
          <cell r="W678">
            <v>0.76</v>
          </cell>
          <cell r="X678">
            <v>0.76</v>
          </cell>
          <cell r="Y678">
            <v>0.89</v>
          </cell>
          <cell r="Z678">
            <v>1.01</v>
          </cell>
          <cell r="AA678">
            <v>1.1499999999999999</v>
          </cell>
          <cell r="AB678">
            <v>1.17</v>
          </cell>
          <cell r="AC678">
            <v>1.2</v>
          </cell>
          <cell r="AD678">
            <v>1.23</v>
          </cell>
          <cell r="AE678">
            <v>1.26</v>
          </cell>
          <cell r="AF678">
            <v>1.29</v>
          </cell>
          <cell r="AG678">
            <v>1.32</v>
          </cell>
          <cell r="AH678">
            <v>1.35</v>
          </cell>
          <cell r="AI678">
            <v>1.37</v>
          </cell>
          <cell r="AJ678">
            <v>1.4</v>
          </cell>
          <cell r="AK678">
            <v>1.42</v>
          </cell>
        </row>
        <row r="679">
          <cell r="A679" t="str">
            <v>SDG_NoInv_Base_ReproTest02PQXcbchm</v>
          </cell>
          <cell r="B679" t="str">
            <v>SIclos6_GOVclos11</v>
          </cell>
          <cell r="C679" t="str">
            <v>SDG_NoInv_Base_ReproTest02</v>
          </cell>
          <cell r="D679" t="str">
            <v>PQX</v>
          </cell>
          <cell r="E679" t="str">
            <v>cbchm</v>
          </cell>
          <cell r="F679">
            <v>1.19</v>
          </cell>
          <cell r="G679">
            <v>1.22</v>
          </cell>
          <cell r="H679">
            <v>1.24</v>
          </cell>
          <cell r="I679">
            <v>1.23</v>
          </cell>
          <cell r="J679">
            <v>1.23</v>
          </cell>
          <cell r="K679">
            <v>1.23</v>
          </cell>
          <cell r="L679">
            <v>1.24</v>
          </cell>
          <cell r="M679">
            <v>1.24</v>
          </cell>
          <cell r="N679">
            <v>1.25</v>
          </cell>
          <cell r="O679">
            <v>1.29</v>
          </cell>
          <cell r="P679">
            <v>1.3</v>
          </cell>
          <cell r="Q679">
            <v>1.31</v>
          </cell>
          <cell r="R679">
            <v>1.31</v>
          </cell>
          <cell r="S679">
            <v>1.31</v>
          </cell>
          <cell r="T679">
            <v>1.31</v>
          </cell>
          <cell r="U679">
            <v>1.31</v>
          </cell>
          <cell r="V679">
            <v>1.31</v>
          </cell>
          <cell r="W679">
            <v>1.32</v>
          </cell>
          <cell r="X679">
            <v>1.32</v>
          </cell>
          <cell r="Y679">
            <v>1.32</v>
          </cell>
          <cell r="Z679">
            <v>1.32</v>
          </cell>
          <cell r="AA679">
            <v>1.32</v>
          </cell>
          <cell r="AB679">
            <v>1.33</v>
          </cell>
          <cell r="AC679">
            <v>1.33</v>
          </cell>
          <cell r="AD679">
            <v>1.33</v>
          </cell>
          <cell r="AE679">
            <v>1.33</v>
          </cell>
          <cell r="AF679">
            <v>1.33</v>
          </cell>
          <cell r="AG679">
            <v>1.33</v>
          </cell>
          <cell r="AH679">
            <v>1.33</v>
          </cell>
          <cell r="AI679">
            <v>1.31</v>
          </cell>
          <cell r="AJ679">
            <v>1.31</v>
          </cell>
          <cell r="AK679">
            <v>1.3</v>
          </cell>
        </row>
        <row r="680">
          <cell r="A680" t="str">
            <v>SDG_NoInv_Base_ReproTest02PQXcochm</v>
          </cell>
          <cell r="B680" t="str">
            <v>SIclos6_GOVclos11</v>
          </cell>
          <cell r="C680" t="str">
            <v>SDG_NoInv_Base_ReproTest02</v>
          </cell>
          <cell r="D680" t="str">
            <v>PQX</v>
          </cell>
          <cell r="E680" t="str">
            <v>cochm</v>
          </cell>
          <cell r="F680">
            <v>1.3</v>
          </cell>
          <cell r="G680">
            <v>1.33</v>
          </cell>
          <cell r="H680">
            <v>1.34</v>
          </cell>
          <cell r="I680">
            <v>1.34</v>
          </cell>
          <cell r="J680">
            <v>1.34</v>
          </cell>
          <cell r="K680">
            <v>1.34</v>
          </cell>
          <cell r="L680">
            <v>1.35</v>
          </cell>
          <cell r="M680">
            <v>1.35</v>
          </cell>
          <cell r="N680">
            <v>1.36</v>
          </cell>
          <cell r="O680">
            <v>1.4</v>
          </cell>
          <cell r="P680">
            <v>1.42</v>
          </cell>
          <cell r="Q680">
            <v>1.42</v>
          </cell>
          <cell r="R680">
            <v>1.42</v>
          </cell>
          <cell r="S680">
            <v>1.42</v>
          </cell>
          <cell r="T680">
            <v>1.43</v>
          </cell>
          <cell r="U680">
            <v>1.43</v>
          </cell>
          <cell r="V680">
            <v>1.43</v>
          </cell>
          <cell r="W680">
            <v>1.43</v>
          </cell>
          <cell r="X680">
            <v>1.44</v>
          </cell>
          <cell r="Y680">
            <v>1.44</v>
          </cell>
          <cell r="Z680">
            <v>1.44</v>
          </cell>
          <cell r="AA680">
            <v>1.44</v>
          </cell>
          <cell r="AB680">
            <v>1.45</v>
          </cell>
          <cell r="AC680">
            <v>1.45</v>
          </cell>
          <cell r="AD680">
            <v>1.45</v>
          </cell>
          <cell r="AE680">
            <v>1.45</v>
          </cell>
          <cell r="AF680">
            <v>1.45</v>
          </cell>
          <cell r="AG680">
            <v>1.45</v>
          </cell>
          <cell r="AH680">
            <v>1.45</v>
          </cell>
          <cell r="AI680">
            <v>1.44</v>
          </cell>
          <cell r="AJ680">
            <v>1.43</v>
          </cell>
          <cell r="AK680">
            <v>1.42</v>
          </cell>
        </row>
        <row r="681">
          <cell r="A681" t="str">
            <v>SDG_NoInv_Base_ReproTest02PQXcrubb</v>
          </cell>
          <cell r="B681" t="str">
            <v>SIclos6_GOVclos11</v>
          </cell>
          <cell r="C681" t="str">
            <v>SDG_NoInv_Base_ReproTest02</v>
          </cell>
          <cell r="D681" t="str">
            <v>PQX</v>
          </cell>
          <cell r="E681" t="str">
            <v>crubb</v>
          </cell>
          <cell r="F681">
            <v>1.27</v>
          </cell>
          <cell r="G681">
            <v>1.28</v>
          </cell>
          <cell r="H681">
            <v>1.29</v>
          </cell>
          <cell r="I681">
            <v>1.28</v>
          </cell>
          <cell r="J681">
            <v>1.28</v>
          </cell>
          <cell r="K681">
            <v>1.28</v>
          </cell>
          <cell r="L681">
            <v>1.29</v>
          </cell>
          <cell r="M681">
            <v>1.29</v>
          </cell>
          <cell r="N681">
            <v>1.3</v>
          </cell>
          <cell r="O681">
            <v>1.31</v>
          </cell>
          <cell r="P681">
            <v>1.32</v>
          </cell>
          <cell r="Q681">
            <v>1.32</v>
          </cell>
          <cell r="R681">
            <v>1.32</v>
          </cell>
          <cell r="S681">
            <v>1.33</v>
          </cell>
          <cell r="T681">
            <v>1.33</v>
          </cell>
          <cell r="U681">
            <v>1.33</v>
          </cell>
          <cell r="V681">
            <v>1.34</v>
          </cell>
          <cell r="W681">
            <v>1.34</v>
          </cell>
          <cell r="X681">
            <v>1.34</v>
          </cell>
          <cell r="Y681">
            <v>1.34</v>
          </cell>
          <cell r="Z681">
            <v>1.34</v>
          </cell>
          <cell r="AA681">
            <v>1.35</v>
          </cell>
          <cell r="AB681">
            <v>1.35</v>
          </cell>
          <cell r="AC681">
            <v>1.35</v>
          </cell>
          <cell r="AD681">
            <v>1.35</v>
          </cell>
          <cell r="AE681">
            <v>1.36</v>
          </cell>
          <cell r="AF681">
            <v>1.36</v>
          </cell>
          <cell r="AG681">
            <v>1.36</v>
          </cell>
          <cell r="AH681">
            <v>1.35</v>
          </cell>
          <cell r="AI681">
            <v>1.34</v>
          </cell>
          <cell r="AJ681">
            <v>1.33</v>
          </cell>
          <cell r="AK681">
            <v>1.33</v>
          </cell>
        </row>
        <row r="682">
          <cell r="A682" t="str">
            <v>SDG_NoInv_Base_ReproTest02PQXcplas</v>
          </cell>
          <cell r="B682" t="str">
            <v>SIclos6_GOVclos11</v>
          </cell>
          <cell r="C682" t="str">
            <v>SDG_NoInv_Base_ReproTest02</v>
          </cell>
          <cell r="D682" t="str">
            <v>PQX</v>
          </cell>
          <cell r="E682" t="str">
            <v>cplas</v>
          </cell>
          <cell r="F682">
            <v>1.5</v>
          </cell>
          <cell r="G682">
            <v>1.52</v>
          </cell>
          <cell r="H682">
            <v>1.52</v>
          </cell>
          <cell r="I682">
            <v>1.52</v>
          </cell>
          <cell r="J682">
            <v>1.52</v>
          </cell>
          <cell r="K682">
            <v>1.52</v>
          </cell>
          <cell r="L682">
            <v>1.52</v>
          </cell>
          <cell r="M682">
            <v>1.53</v>
          </cell>
          <cell r="N682">
            <v>1.53</v>
          </cell>
          <cell r="O682">
            <v>1.53</v>
          </cell>
          <cell r="P682">
            <v>1.53</v>
          </cell>
          <cell r="Q682">
            <v>1.54</v>
          </cell>
          <cell r="R682">
            <v>1.54</v>
          </cell>
          <cell r="S682">
            <v>1.55</v>
          </cell>
          <cell r="T682">
            <v>1.55</v>
          </cell>
          <cell r="U682">
            <v>1.55</v>
          </cell>
          <cell r="V682">
            <v>1.56</v>
          </cell>
          <cell r="W682">
            <v>1.56</v>
          </cell>
          <cell r="X682">
            <v>1.56</v>
          </cell>
          <cell r="Y682">
            <v>1.56</v>
          </cell>
          <cell r="Z682">
            <v>1.56</v>
          </cell>
          <cell r="AA682">
            <v>1.56</v>
          </cell>
          <cell r="AB682">
            <v>1.56</v>
          </cell>
          <cell r="AC682">
            <v>1.56</v>
          </cell>
          <cell r="AD682">
            <v>1.56</v>
          </cell>
          <cell r="AE682">
            <v>1.56</v>
          </cell>
          <cell r="AF682">
            <v>1.56</v>
          </cell>
          <cell r="AG682">
            <v>1.56</v>
          </cell>
          <cell r="AH682">
            <v>1.55</v>
          </cell>
          <cell r="AI682">
            <v>1.54</v>
          </cell>
          <cell r="AJ682">
            <v>1.53</v>
          </cell>
          <cell r="AK682">
            <v>1.52</v>
          </cell>
        </row>
        <row r="683">
          <cell r="A683" t="str">
            <v>SDG_NoInv_Base_ReproTest02PQXcnmet</v>
          </cell>
          <cell r="B683" t="str">
            <v>SIclos6_GOVclos11</v>
          </cell>
          <cell r="C683" t="str">
            <v>SDG_NoInv_Base_ReproTest02</v>
          </cell>
          <cell r="D683" t="str">
            <v>PQX</v>
          </cell>
          <cell r="E683" t="str">
            <v>cnmet</v>
          </cell>
          <cell r="F683">
            <v>1.4</v>
          </cell>
          <cell r="G683">
            <v>1.43</v>
          </cell>
          <cell r="H683">
            <v>1.43</v>
          </cell>
          <cell r="I683">
            <v>1.43</v>
          </cell>
          <cell r="J683">
            <v>1.42</v>
          </cell>
          <cell r="K683">
            <v>1.42</v>
          </cell>
          <cell r="L683">
            <v>1.42</v>
          </cell>
          <cell r="M683">
            <v>1.42</v>
          </cell>
          <cell r="N683">
            <v>1.42</v>
          </cell>
          <cell r="O683">
            <v>1.41</v>
          </cell>
          <cell r="P683">
            <v>1.4</v>
          </cell>
          <cell r="Q683">
            <v>1.41</v>
          </cell>
          <cell r="R683">
            <v>1.41</v>
          </cell>
          <cell r="S683">
            <v>1.41</v>
          </cell>
          <cell r="T683">
            <v>1.42</v>
          </cell>
          <cell r="U683">
            <v>1.42</v>
          </cell>
          <cell r="V683">
            <v>1.42</v>
          </cell>
          <cell r="W683">
            <v>1.42</v>
          </cell>
          <cell r="X683">
            <v>1.43</v>
          </cell>
          <cell r="Y683">
            <v>1.43</v>
          </cell>
          <cell r="Z683">
            <v>1.43</v>
          </cell>
          <cell r="AA683">
            <v>1.43</v>
          </cell>
          <cell r="AB683">
            <v>1.42</v>
          </cell>
          <cell r="AC683">
            <v>1.42</v>
          </cell>
          <cell r="AD683">
            <v>1.42</v>
          </cell>
          <cell r="AE683">
            <v>1.42</v>
          </cell>
          <cell r="AF683">
            <v>1.42</v>
          </cell>
          <cell r="AG683">
            <v>1.43</v>
          </cell>
          <cell r="AH683">
            <v>1.43</v>
          </cell>
          <cell r="AI683">
            <v>1.43</v>
          </cell>
          <cell r="AJ683">
            <v>1.44</v>
          </cell>
          <cell r="AK683">
            <v>1.45</v>
          </cell>
        </row>
        <row r="684">
          <cell r="A684" t="str">
            <v>SDG_NoInv_Base_ReproTest02PQXciron</v>
          </cell>
          <cell r="B684" t="str">
            <v>SIclos6_GOVclos11</v>
          </cell>
          <cell r="C684" t="str">
            <v>SDG_NoInv_Base_ReproTest02</v>
          </cell>
          <cell r="D684" t="str">
            <v>PQX</v>
          </cell>
          <cell r="E684" t="str">
            <v>ciron</v>
          </cell>
          <cell r="F684">
            <v>1.22</v>
          </cell>
          <cell r="G684">
            <v>1.34</v>
          </cell>
          <cell r="H684">
            <v>1.37</v>
          </cell>
          <cell r="I684">
            <v>1.39</v>
          </cell>
          <cell r="J684">
            <v>1.4</v>
          </cell>
          <cell r="K684">
            <v>1.41</v>
          </cell>
          <cell r="L684">
            <v>1.4</v>
          </cell>
          <cell r="M684">
            <v>1.39</v>
          </cell>
          <cell r="N684">
            <v>1.38</v>
          </cell>
          <cell r="O684">
            <v>1.34</v>
          </cell>
          <cell r="P684">
            <v>1.33</v>
          </cell>
          <cell r="Q684">
            <v>1.34</v>
          </cell>
          <cell r="R684">
            <v>1.34</v>
          </cell>
          <cell r="S684">
            <v>1.34</v>
          </cell>
          <cell r="T684">
            <v>1.34</v>
          </cell>
          <cell r="U684">
            <v>1.34</v>
          </cell>
          <cell r="V684">
            <v>1.29</v>
          </cell>
          <cell r="W684">
            <v>1.28</v>
          </cell>
          <cell r="X684">
            <v>1.38</v>
          </cell>
          <cell r="Y684">
            <v>1.37</v>
          </cell>
          <cell r="Z684">
            <v>1.37</v>
          </cell>
          <cell r="AA684">
            <v>1.37</v>
          </cell>
          <cell r="AB684">
            <v>1.38</v>
          </cell>
          <cell r="AC684">
            <v>1.38</v>
          </cell>
          <cell r="AD684">
            <v>1.38</v>
          </cell>
          <cell r="AE684">
            <v>1.38</v>
          </cell>
          <cell r="AF684">
            <v>1.38</v>
          </cell>
          <cell r="AG684">
            <v>1.39</v>
          </cell>
          <cell r="AH684">
            <v>1.4</v>
          </cell>
          <cell r="AI684">
            <v>1.43</v>
          </cell>
          <cell r="AJ684">
            <v>1.44</v>
          </cell>
          <cell r="AK684">
            <v>1.46</v>
          </cell>
        </row>
        <row r="685">
          <cell r="A685" t="str">
            <v>SDG_NoInv_Base_ReproTest02PQXcnfrm</v>
          </cell>
          <cell r="B685" t="str">
            <v>SIclos6_GOVclos11</v>
          </cell>
          <cell r="C685" t="str">
            <v>SDG_NoInv_Base_ReproTest02</v>
          </cell>
          <cell r="D685" t="str">
            <v>PQX</v>
          </cell>
          <cell r="E685" t="str">
            <v>cnfrm</v>
          </cell>
          <cell r="F685">
            <v>1.25</v>
          </cell>
          <cell r="G685">
            <v>1.29</v>
          </cell>
          <cell r="H685">
            <v>1.35</v>
          </cell>
          <cell r="I685">
            <v>1.41</v>
          </cell>
          <cell r="J685">
            <v>1.45</v>
          </cell>
          <cell r="K685">
            <v>1.47</v>
          </cell>
          <cell r="L685">
            <v>1.47</v>
          </cell>
          <cell r="M685">
            <v>1.43</v>
          </cell>
          <cell r="N685">
            <v>1.4</v>
          </cell>
          <cell r="O685">
            <v>1.34</v>
          </cell>
          <cell r="P685">
            <v>1.32</v>
          </cell>
          <cell r="Q685">
            <v>1.31</v>
          </cell>
          <cell r="R685">
            <v>1.32</v>
          </cell>
          <cell r="S685">
            <v>1.32</v>
          </cell>
          <cell r="T685">
            <v>1.32</v>
          </cell>
          <cell r="U685">
            <v>1.31</v>
          </cell>
          <cell r="V685">
            <v>1.28</v>
          </cell>
          <cell r="W685">
            <v>1.26</v>
          </cell>
          <cell r="X685">
            <v>1.28</v>
          </cell>
          <cell r="Y685">
            <v>1.27</v>
          </cell>
          <cell r="Z685">
            <v>1.27</v>
          </cell>
          <cell r="AA685">
            <v>1.27</v>
          </cell>
          <cell r="AB685">
            <v>1.39</v>
          </cell>
          <cell r="AC685">
            <v>1.46</v>
          </cell>
          <cell r="AD685">
            <v>1.47</v>
          </cell>
          <cell r="AE685">
            <v>1.47</v>
          </cell>
          <cell r="AF685">
            <v>1.46</v>
          </cell>
          <cell r="AG685">
            <v>1.46</v>
          </cell>
          <cell r="AH685">
            <v>1.59</v>
          </cell>
          <cell r="AI685">
            <v>1.71</v>
          </cell>
          <cell r="AJ685">
            <v>1.76</v>
          </cell>
          <cell r="AK685">
            <v>1.8</v>
          </cell>
        </row>
        <row r="686">
          <cell r="A686" t="str">
            <v>SDG_NoInv_Base_ReproTest02PQXcmetp</v>
          </cell>
          <cell r="B686" t="str">
            <v>SIclos6_GOVclos11</v>
          </cell>
          <cell r="C686" t="str">
            <v>SDG_NoInv_Base_ReproTest02</v>
          </cell>
          <cell r="D686" t="str">
            <v>PQX</v>
          </cell>
          <cell r="E686" t="str">
            <v>cmetp</v>
          </cell>
          <cell r="F686">
            <v>1.27</v>
          </cell>
          <cell r="G686">
            <v>1.36</v>
          </cell>
          <cell r="H686">
            <v>1.37</v>
          </cell>
          <cell r="I686">
            <v>1.38</v>
          </cell>
          <cell r="J686">
            <v>1.38</v>
          </cell>
          <cell r="K686">
            <v>1.39</v>
          </cell>
          <cell r="L686">
            <v>1.39</v>
          </cell>
          <cell r="M686">
            <v>1.38</v>
          </cell>
          <cell r="N686">
            <v>1.38</v>
          </cell>
          <cell r="O686">
            <v>1.36</v>
          </cell>
          <cell r="P686">
            <v>1.36</v>
          </cell>
          <cell r="Q686">
            <v>1.37</v>
          </cell>
          <cell r="R686">
            <v>1.37</v>
          </cell>
          <cell r="S686">
            <v>1.37</v>
          </cell>
          <cell r="T686">
            <v>1.37</v>
          </cell>
          <cell r="U686">
            <v>1.38</v>
          </cell>
          <cell r="V686">
            <v>1.36</v>
          </cell>
          <cell r="W686">
            <v>1.36</v>
          </cell>
          <cell r="X686">
            <v>1.38</v>
          </cell>
          <cell r="Y686">
            <v>1.38</v>
          </cell>
          <cell r="Z686">
            <v>1.38</v>
          </cell>
          <cell r="AA686">
            <v>1.38</v>
          </cell>
          <cell r="AB686">
            <v>1.39</v>
          </cell>
          <cell r="AC686">
            <v>1.4</v>
          </cell>
          <cell r="AD686">
            <v>1.4</v>
          </cell>
          <cell r="AE686">
            <v>1.4</v>
          </cell>
          <cell r="AF686">
            <v>1.4</v>
          </cell>
          <cell r="AG686">
            <v>1.4</v>
          </cell>
          <cell r="AH686">
            <v>1.41</v>
          </cell>
          <cell r="AI686">
            <v>1.42</v>
          </cell>
          <cell r="AJ686">
            <v>1.43</v>
          </cell>
          <cell r="AK686">
            <v>1.43</v>
          </cell>
        </row>
        <row r="687">
          <cell r="A687" t="str">
            <v>SDG_NoInv_Base_ReproTest02PQXcmach</v>
          </cell>
          <cell r="B687" t="str">
            <v>SIclos6_GOVclos11</v>
          </cell>
          <cell r="C687" t="str">
            <v>SDG_NoInv_Base_ReproTest02</v>
          </cell>
          <cell r="D687" t="str">
            <v>PQX</v>
          </cell>
          <cell r="E687" t="str">
            <v>cmach</v>
          </cell>
          <cell r="F687">
            <v>1.1299999999999999</v>
          </cell>
          <cell r="G687">
            <v>1.17</v>
          </cell>
          <cell r="H687">
            <v>1.19</v>
          </cell>
          <cell r="I687">
            <v>1.19</v>
          </cell>
          <cell r="J687">
            <v>1.2</v>
          </cell>
          <cell r="K687">
            <v>1.2</v>
          </cell>
          <cell r="L687">
            <v>1.2</v>
          </cell>
          <cell r="M687">
            <v>1.2</v>
          </cell>
          <cell r="N687">
            <v>1.2</v>
          </cell>
          <cell r="O687">
            <v>1.2</v>
          </cell>
          <cell r="P687">
            <v>1.21</v>
          </cell>
          <cell r="Q687">
            <v>1.21</v>
          </cell>
          <cell r="R687">
            <v>1.21</v>
          </cell>
          <cell r="S687">
            <v>1.22</v>
          </cell>
          <cell r="T687">
            <v>1.22</v>
          </cell>
          <cell r="U687">
            <v>1.22</v>
          </cell>
          <cell r="V687">
            <v>1.22</v>
          </cell>
          <cell r="W687">
            <v>1.22</v>
          </cell>
          <cell r="X687">
            <v>1.23</v>
          </cell>
          <cell r="Y687">
            <v>1.23</v>
          </cell>
          <cell r="Z687">
            <v>1.23</v>
          </cell>
          <cell r="AA687">
            <v>1.23</v>
          </cell>
          <cell r="AB687">
            <v>1.25</v>
          </cell>
          <cell r="AC687">
            <v>1.26</v>
          </cell>
          <cell r="AD687">
            <v>1.26</v>
          </cell>
          <cell r="AE687">
            <v>1.26</v>
          </cell>
          <cell r="AF687">
            <v>1.26</v>
          </cell>
          <cell r="AG687">
            <v>1.26</v>
          </cell>
          <cell r="AH687">
            <v>1.28</v>
          </cell>
          <cell r="AI687">
            <v>1.3</v>
          </cell>
          <cell r="AJ687">
            <v>1.31</v>
          </cell>
          <cell r="AK687">
            <v>1.31</v>
          </cell>
        </row>
        <row r="688">
          <cell r="A688" t="str">
            <v>SDG_NoInv_Base_ReproTest02PQXcfcel</v>
          </cell>
          <cell r="B688" t="str">
            <v>SIclos6_GOVclos11</v>
          </cell>
          <cell r="C688" t="str">
            <v>SDG_NoInv_Base_ReproTest02</v>
          </cell>
          <cell r="D688" t="str">
            <v>PQX</v>
          </cell>
          <cell r="E688" t="str">
            <v>cfcel</v>
          </cell>
          <cell r="F688">
            <v>1</v>
          </cell>
          <cell r="G688">
            <v>1.02</v>
          </cell>
          <cell r="H688">
            <v>1.04</v>
          </cell>
          <cell r="I688">
            <v>1.03</v>
          </cell>
          <cell r="J688">
            <v>1.03</v>
          </cell>
          <cell r="K688">
            <v>1.04</v>
          </cell>
          <cell r="L688">
            <v>1.04</v>
          </cell>
          <cell r="M688">
            <v>1.05</v>
          </cell>
          <cell r="N688">
            <v>1.05</v>
          </cell>
          <cell r="O688">
            <v>1.0900000000000001</v>
          </cell>
          <cell r="P688">
            <v>1.1000000000000001</v>
          </cell>
          <cell r="Q688">
            <v>1.1000000000000001</v>
          </cell>
          <cell r="R688">
            <v>1.1000000000000001</v>
          </cell>
          <cell r="S688">
            <v>1.1000000000000001</v>
          </cell>
          <cell r="T688">
            <v>1.1000000000000001</v>
          </cell>
          <cell r="U688">
            <v>1.1000000000000001</v>
          </cell>
          <cell r="V688">
            <v>1.1000000000000001</v>
          </cell>
          <cell r="W688">
            <v>1.1100000000000001</v>
          </cell>
          <cell r="X688">
            <v>1.1100000000000001</v>
          </cell>
          <cell r="Y688">
            <v>1.1100000000000001</v>
          </cell>
          <cell r="Z688">
            <v>1.1100000000000001</v>
          </cell>
          <cell r="AA688">
            <v>1.1100000000000001</v>
          </cell>
          <cell r="AB688">
            <v>1.1200000000000001</v>
          </cell>
          <cell r="AC688">
            <v>1.1200000000000001</v>
          </cell>
          <cell r="AD688">
            <v>1.1200000000000001</v>
          </cell>
          <cell r="AE688">
            <v>1.1200000000000001</v>
          </cell>
          <cell r="AF688">
            <v>1.1200000000000001</v>
          </cell>
          <cell r="AG688">
            <v>1.1200000000000001</v>
          </cell>
          <cell r="AH688">
            <v>1.1200000000000001</v>
          </cell>
          <cell r="AI688">
            <v>1.1100000000000001</v>
          </cell>
          <cell r="AJ688">
            <v>1.1000000000000001</v>
          </cell>
          <cell r="AK688">
            <v>1.0900000000000001</v>
          </cell>
        </row>
        <row r="689">
          <cell r="A689" t="str">
            <v>SDG_NoInv_Base_ReproTest02PQXcelct</v>
          </cell>
          <cell r="B689" t="str">
            <v>SIclos6_GOVclos11</v>
          </cell>
          <cell r="C689" t="str">
            <v>SDG_NoInv_Base_ReproTest02</v>
          </cell>
          <cell r="D689" t="str">
            <v>PQX</v>
          </cell>
          <cell r="E689" t="str">
            <v>celct</v>
          </cell>
          <cell r="F689">
            <v>1</v>
          </cell>
          <cell r="G689">
            <v>1.02</v>
          </cell>
          <cell r="H689">
            <v>1.04</v>
          </cell>
          <cell r="I689">
            <v>1.03</v>
          </cell>
          <cell r="J689">
            <v>1.03</v>
          </cell>
          <cell r="K689">
            <v>1.04</v>
          </cell>
          <cell r="L689">
            <v>1.04</v>
          </cell>
          <cell r="M689">
            <v>1.05</v>
          </cell>
          <cell r="N689">
            <v>1.05</v>
          </cell>
          <cell r="O689">
            <v>1.0900000000000001</v>
          </cell>
          <cell r="P689">
            <v>1.1000000000000001</v>
          </cell>
          <cell r="Q689">
            <v>1.1000000000000001</v>
          </cell>
          <cell r="R689">
            <v>1.1000000000000001</v>
          </cell>
          <cell r="S689">
            <v>1.1000000000000001</v>
          </cell>
          <cell r="T689">
            <v>1.1000000000000001</v>
          </cell>
          <cell r="U689">
            <v>1.1000000000000001</v>
          </cell>
          <cell r="V689">
            <v>1.1000000000000001</v>
          </cell>
          <cell r="W689">
            <v>1.1100000000000001</v>
          </cell>
          <cell r="X689">
            <v>1.1100000000000001</v>
          </cell>
          <cell r="Y689">
            <v>1.1100000000000001</v>
          </cell>
          <cell r="Z689">
            <v>1.1100000000000001</v>
          </cell>
          <cell r="AA689">
            <v>1.1100000000000001</v>
          </cell>
          <cell r="AB689">
            <v>1.1200000000000001</v>
          </cell>
          <cell r="AC689">
            <v>1.1200000000000001</v>
          </cell>
          <cell r="AD689">
            <v>1.1200000000000001</v>
          </cell>
          <cell r="AE689">
            <v>1.1200000000000001</v>
          </cell>
          <cell r="AF689">
            <v>1.1200000000000001</v>
          </cell>
          <cell r="AG689">
            <v>1.1200000000000001</v>
          </cell>
          <cell r="AH689">
            <v>1.1200000000000001</v>
          </cell>
          <cell r="AI689">
            <v>1.1100000000000001</v>
          </cell>
          <cell r="AJ689">
            <v>1.1000000000000001</v>
          </cell>
          <cell r="AK689">
            <v>1.0900000000000001</v>
          </cell>
        </row>
        <row r="690">
          <cell r="A690" t="str">
            <v>SDG_NoInv_Base_ReproTest02PQXcemch</v>
          </cell>
          <cell r="B690" t="str">
            <v>SIclos6_GOVclos11</v>
          </cell>
          <cell r="C690" t="str">
            <v>SDG_NoInv_Base_ReproTest02</v>
          </cell>
          <cell r="D690" t="str">
            <v>PQX</v>
          </cell>
          <cell r="E690" t="str">
            <v>cemch</v>
          </cell>
          <cell r="F690">
            <v>1.25</v>
          </cell>
          <cell r="G690">
            <v>1.28</v>
          </cell>
          <cell r="H690">
            <v>1.29</v>
          </cell>
          <cell r="I690">
            <v>1.3</v>
          </cell>
          <cell r="J690">
            <v>1.31</v>
          </cell>
          <cell r="K690">
            <v>1.31</v>
          </cell>
          <cell r="L690">
            <v>1.32</v>
          </cell>
          <cell r="M690">
            <v>1.31</v>
          </cell>
          <cell r="N690">
            <v>1.31</v>
          </cell>
          <cell r="O690">
            <v>1.31</v>
          </cell>
          <cell r="P690">
            <v>1.32</v>
          </cell>
          <cell r="Q690">
            <v>1.32</v>
          </cell>
          <cell r="R690">
            <v>1.33</v>
          </cell>
          <cell r="S690">
            <v>1.33</v>
          </cell>
          <cell r="T690">
            <v>1.33</v>
          </cell>
          <cell r="U690">
            <v>1.33</v>
          </cell>
          <cell r="V690">
            <v>1.33</v>
          </cell>
          <cell r="W690">
            <v>1.33</v>
          </cell>
          <cell r="X690">
            <v>1.34</v>
          </cell>
          <cell r="Y690">
            <v>1.34</v>
          </cell>
          <cell r="Z690">
            <v>1.34</v>
          </cell>
          <cell r="AA690">
            <v>1.34</v>
          </cell>
          <cell r="AB690">
            <v>1.36</v>
          </cell>
          <cell r="AC690">
            <v>1.38</v>
          </cell>
          <cell r="AD690">
            <v>1.38</v>
          </cell>
          <cell r="AE690">
            <v>1.38</v>
          </cell>
          <cell r="AF690">
            <v>1.38</v>
          </cell>
          <cell r="AG690">
            <v>1.37</v>
          </cell>
          <cell r="AH690">
            <v>1.4</v>
          </cell>
          <cell r="AI690">
            <v>1.41</v>
          </cell>
          <cell r="AJ690">
            <v>1.42</v>
          </cell>
          <cell r="AK690">
            <v>1.42</v>
          </cell>
        </row>
        <row r="691">
          <cell r="A691" t="str">
            <v>SDG_NoInv_Base_ReproTest02PQXcsequ</v>
          </cell>
          <cell r="B691" t="str">
            <v>SIclos6_GOVclos11</v>
          </cell>
          <cell r="C691" t="str">
            <v>SDG_NoInv_Base_ReproTest02</v>
          </cell>
          <cell r="D691" t="str">
            <v>PQX</v>
          </cell>
          <cell r="E691" t="str">
            <v>csequ</v>
          </cell>
          <cell r="F691">
            <v>1.1499999999999999</v>
          </cell>
          <cell r="G691">
            <v>1.17</v>
          </cell>
          <cell r="H691">
            <v>1.18</v>
          </cell>
          <cell r="I691">
            <v>1.18</v>
          </cell>
          <cell r="J691">
            <v>1.19</v>
          </cell>
          <cell r="K691">
            <v>1.19</v>
          </cell>
          <cell r="L691">
            <v>1.19</v>
          </cell>
          <cell r="M691">
            <v>1.19</v>
          </cell>
          <cell r="N691">
            <v>1.2</v>
          </cell>
          <cell r="O691">
            <v>1.22</v>
          </cell>
          <cell r="P691">
            <v>1.22</v>
          </cell>
          <cell r="Q691">
            <v>1.22</v>
          </cell>
          <cell r="R691">
            <v>1.23</v>
          </cell>
          <cell r="S691">
            <v>1.23</v>
          </cell>
          <cell r="T691">
            <v>1.23</v>
          </cell>
          <cell r="U691">
            <v>1.24</v>
          </cell>
          <cell r="V691">
            <v>1.24</v>
          </cell>
          <cell r="W691">
            <v>1.24</v>
          </cell>
          <cell r="X691">
            <v>1.24</v>
          </cell>
          <cell r="Y691">
            <v>1.24</v>
          </cell>
          <cell r="Z691">
            <v>1.24</v>
          </cell>
          <cell r="AA691">
            <v>1.24</v>
          </cell>
          <cell r="AB691">
            <v>1.26</v>
          </cell>
          <cell r="AC691">
            <v>1.28</v>
          </cell>
          <cell r="AD691">
            <v>1.28</v>
          </cell>
          <cell r="AE691">
            <v>1.28</v>
          </cell>
          <cell r="AF691">
            <v>1.28</v>
          </cell>
          <cell r="AG691">
            <v>1.28</v>
          </cell>
          <cell r="AH691">
            <v>1.29</v>
          </cell>
          <cell r="AI691">
            <v>1.3</v>
          </cell>
          <cell r="AJ691">
            <v>1.3</v>
          </cell>
          <cell r="AK691">
            <v>1.3</v>
          </cell>
        </row>
        <row r="692">
          <cell r="A692" t="str">
            <v>SDG_NoInv_Base_ReproTest02PQXcvehi</v>
          </cell>
          <cell r="B692" t="str">
            <v>SIclos6_GOVclos11</v>
          </cell>
          <cell r="C692" t="str">
            <v>SDG_NoInv_Base_ReproTest02</v>
          </cell>
          <cell r="D692" t="str">
            <v>PQX</v>
          </cell>
          <cell r="E692" t="str">
            <v>cvehi</v>
          </cell>
          <cell r="F692">
            <v>1.27</v>
          </cell>
          <cell r="G692">
            <v>1.29</v>
          </cell>
          <cell r="H692">
            <v>1.31</v>
          </cell>
          <cell r="I692">
            <v>1.32</v>
          </cell>
          <cell r="J692">
            <v>1.33</v>
          </cell>
          <cell r="K692">
            <v>1.33</v>
          </cell>
          <cell r="L692">
            <v>1.34</v>
          </cell>
          <cell r="M692">
            <v>1.33</v>
          </cell>
          <cell r="N692">
            <v>1.33</v>
          </cell>
          <cell r="O692">
            <v>1.32</v>
          </cell>
          <cell r="P692">
            <v>1.33</v>
          </cell>
          <cell r="Q692">
            <v>1.33</v>
          </cell>
          <cell r="R692">
            <v>1.34</v>
          </cell>
          <cell r="S692">
            <v>1.34</v>
          </cell>
          <cell r="T692">
            <v>1.34</v>
          </cell>
          <cell r="U692">
            <v>1.35</v>
          </cell>
          <cell r="V692">
            <v>1.35</v>
          </cell>
          <cell r="W692">
            <v>1.35</v>
          </cell>
          <cell r="X692">
            <v>1.35</v>
          </cell>
          <cell r="Y692">
            <v>1.38</v>
          </cell>
          <cell r="Z692">
            <v>1.41</v>
          </cell>
          <cell r="AA692">
            <v>1.43</v>
          </cell>
          <cell r="AB692">
            <v>1.47</v>
          </cell>
          <cell r="AC692">
            <v>1.5</v>
          </cell>
          <cell r="AD692">
            <v>1.51</v>
          </cell>
          <cell r="AE692">
            <v>1.51</v>
          </cell>
          <cell r="AF692">
            <v>1.51</v>
          </cell>
          <cell r="AG692">
            <v>1.5</v>
          </cell>
          <cell r="AH692">
            <v>1.53</v>
          </cell>
          <cell r="AI692">
            <v>1.56</v>
          </cell>
          <cell r="AJ692">
            <v>1.58</v>
          </cell>
          <cell r="AK692">
            <v>1.59</v>
          </cell>
        </row>
        <row r="693">
          <cell r="A693" t="str">
            <v>SDG_NoInv_Base_ReproTest02PQXctequ</v>
          </cell>
          <cell r="B693" t="str">
            <v>SIclos6_GOVclos11</v>
          </cell>
          <cell r="C693" t="str">
            <v>SDG_NoInv_Base_ReproTest02</v>
          </cell>
          <cell r="D693" t="str">
            <v>PQX</v>
          </cell>
          <cell r="E693" t="str">
            <v>ctequ</v>
          </cell>
          <cell r="F693">
            <v>1.08</v>
          </cell>
          <cell r="G693">
            <v>1.1399999999999999</v>
          </cell>
          <cell r="H693">
            <v>1.1499999999999999</v>
          </cell>
          <cell r="I693">
            <v>1.1599999999999999</v>
          </cell>
          <cell r="J693">
            <v>1.17</v>
          </cell>
          <cell r="K693">
            <v>1.18</v>
          </cell>
          <cell r="L693">
            <v>1.18</v>
          </cell>
          <cell r="M693">
            <v>1.17</v>
          </cell>
          <cell r="N693">
            <v>1.17</v>
          </cell>
          <cell r="O693">
            <v>1.1499999999999999</v>
          </cell>
          <cell r="P693">
            <v>1.1499999999999999</v>
          </cell>
          <cell r="Q693">
            <v>1.1499999999999999</v>
          </cell>
          <cell r="R693">
            <v>1.1599999999999999</v>
          </cell>
          <cell r="S693">
            <v>1.1599999999999999</v>
          </cell>
          <cell r="T693">
            <v>1.1599999999999999</v>
          </cell>
          <cell r="U693">
            <v>1.1599999999999999</v>
          </cell>
          <cell r="V693">
            <v>1.1599999999999999</v>
          </cell>
          <cell r="W693">
            <v>1.1599999999999999</v>
          </cell>
          <cell r="X693">
            <v>1.17</v>
          </cell>
          <cell r="Y693">
            <v>1.18</v>
          </cell>
          <cell r="Z693">
            <v>1.18</v>
          </cell>
          <cell r="AA693">
            <v>1.18</v>
          </cell>
          <cell r="AB693">
            <v>1.22</v>
          </cell>
          <cell r="AC693">
            <v>1.24</v>
          </cell>
          <cell r="AD693">
            <v>1.24</v>
          </cell>
          <cell r="AE693">
            <v>1.24</v>
          </cell>
          <cell r="AF693">
            <v>1.24</v>
          </cell>
          <cell r="AG693">
            <v>1.24</v>
          </cell>
          <cell r="AH693">
            <v>1.28</v>
          </cell>
          <cell r="AI693">
            <v>1.32</v>
          </cell>
          <cell r="AJ693">
            <v>1.33</v>
          </cell>
          <cell r="AK693">
            <v>1.35</v>
          </cell>
        </row>
        <row r="694">
          <cell r="A694" t="str">
            <v>SDG_NoInv_Base_ReproTest02PQXcfurn</v>
          </cell>
          <cell r="B694" t="str">
            <v>SIclos6_GOVclos11</v>
          </cell>
          <cell r="C694" t="str">
            <v>SDG_NoInv_Base_ReproTest02</v>
          </cell>
          <cell r="D694" t="str">
            <v>PQX</v>
          </cell>
          <cell r="E694" t="str">
            <v>cfurn</v>
          </cell>
          <cell r="F694">
            <v>1.32</v>
          </cell>
          <cell r="G694">
            <v>1.37</v>
          </cell>
          <cell r="H694">
            <v>1.37</v>
          </cell>
          <cell r="I694">
            <v>1.37</v>
          </cell>
          <cell r="J694">
            <v>1.37</v>
          </cell>
          <cell r="K694">
            <v>1.37</v>
          </cell>
          <cell r="L694">
            <v>1.37</v>
          </cell>
          <cell r="M694">
            <v>1.37</v>
          </cell>
          <cell r="N694">
            <v>1.37</v>
          </cell>
          <cell r="O694">
            <v>1.37</v>
          </cell>
          <cell r="P694">
            <v>1.37</v>
          </cell>
          <cell r="Q694">
            <v>1.37</v>
          </cell>
          <cell r="R694">
            <v>1.38</v>
          </cell>
          <cell r="S694">
            <v>1.38</v>
          </cell>
          <cell r="T694">
            <v>1.38</v>
          </cell>
          <cell r="U694">
            <v>1.38</v>
          </cell>
          <cell r="V694">
            <v>1.38</v>
          </cell>
          <cell r="W694">
            <v>1.39</v>
          </cell>
          <cell r="X694">
            <v>1.39</v>
          </cell>
          <cell r="Y694">
            <v>1.39</v>
          </cell>
          <cell r="Z694">
            <v>1.39</v>
          </cell>
          <cell r="AA694">
            <v>1.39</v>
          </cell>
          <cell r="AB694">
            <v>1.39</v>
          </cell>
          <cell r="AC694">
            <v>1.39</v>
          </cell>
          <cell r="AD694">
            <v>1.39</v>
          </cell>
          <cell r="AE694">
            <v>1.39</v>
          </cell>
          <cell r="AF694">
            <v>1.39</v>
          </cell>
          <cell r="AG694">
            <v>1.39</v>
          </cell>
          <cell r="AH694">
            <v>1.39</v>
          </cell>
          <cell r="AI694">
            <v>1.38</v>
          </cell>
          <cell r="AJ694">
            <v>1.38</v>
          </cell>
          <cell r="AK694">
            <v>1.38</v>
          </cell>
        </row>
        <row r="695">
          <cell r="A695" t="str">
            <v>SDG_NoInv_Base_ReproTest02PQXcoman</v>
          </cell>
          <cell r="B695" t="str">
            <v>SIclos6_GOVclos11</v>
          </cell>
          <cell r="C695" t="str">
            <v>SDG_NoInv_Base_ReproTest02</v>
          </cell>
          <cell r="D695" t="str">
            <v>PQX</v>
          </cell>
          <cell r="E695" t="str">
            <v>coman</v>
          </cell>
          <cell r="F695">
            <v>1.2</v>
          </cell>
          <cell r="G695">
            <v>1.25</v>
          </cell>
          <cell r="H695">
            <v>1.25</v>
          </cell>
          <cell r="I695">
            <v>1.24</v>
          </cell>
          <cell r="J695">
            <v>1.24</v>
          </cell>
          <cell r="K695">
            <v>1.23</v>
          </cell>
          <cell r="L695">
            <v>1.23</v>
          </cell>
          <cell r="M695">
            <v>1.23</v>
          </cell>
          <cell r="N695">
            <v>1.23</v>
          </cell>
          <cell r="O695">
            <v>1.25</v>
          </cell>
          <cell r="P695">
            <v>1.24</v>
          </cell>
          <cell r="Q695">
            <v>1.24</v>
          </cell>
          <cell r="R695">
            <v>1.23</v>
          </cell>
          <cell r="S695">
            <v>1.23</v>
          </cell>
          <cell r="T695">
            <v>1.23</v>
          </cell>
          <cell r="U695">
            <v>1.23</v>
          </cell>
          <cell r="V695">
            <v>1.23</v>
          </cell>
          <cell r="W695">
            <v>1.23</v>
          </cell>
          <cell r="X695">
            <v>1.23</v>
          </cell>
          <cell r="Y695">
            <v>1.23</v>
          </cell>
          <cell r="Z695">
            <v>1.23</v>
          </cell>
          <cell r="AA695">
            <v>1.24</v>
          </cell>
          <cell r="AB695">
            <v>1.24</v>
          </cell>
          <cell r="AC695">
            <v>1.24</v>
          </cell>
          <cell r="AD695">
            <v>1.25</v>
          </cell>
          <cell r="AE695">
            <v>1.25</v>
          </cell>
          <cell r="AF695">
            <v>1.25</v>
          </cell>
          <cell r="AG695">
            <v>1.26</v>
          </cell>
          <cell r="AH695">
            <v>1.26</v>
          </cell>
          <cell r="AI695">
            <v>1.27</v>
          </cell>
          <cell r="AJ695">
            <v>1.28</v>
          </cell>
          <cell r="AK695">
            <v>1.28</v>
          </cell>
        </row>
        <row r="696">
          <cell r="A696" t="str">
            <v>SDG_NoInv_Base_ReproTest02PQXcelec</v>
          </cell>
          <cell r="B696" t="str">
            <v>SIclos6_GOVclos11</v>
          </cell>
          <cell r="C696" t="str">
            <v>SDG_NoInv_Base_ReproTest02</v>
          </cell>
          <cell r="D696" t="str">
            <v>PQX</v>
          </cell>
          <cell r="E696" t="str">
            <v>celec</v>
          </cell>
          <cell r="F696">
            <v>0.36</v>
          </cell>
          <cell r="G696">
            <v>0.36</v>
          </cell>
          <cell r="H696">
            <v>0.33</v>
          </cell>
          <cell r="I696">
            <v>0.33</v>
          </cell>
          <cell r="J696">
            <v>0.34</v>
          </cell>
          <cell r="K696">
            <v>0.34</v>
          </cell>
          <cell r="L696">
            <v>0.34</v>
          </cell>
          <cell r="M696">
            <v>0.34</v>
          </cell>
          <cell r="N696">
            <v>0.33</v>
          </cell>
          <cell r="O696">
            <v>0.33</v>
          </cell>
          <cell r="P696">
            <v>0.33</v>
          </cell>
          <cell r="Q696">
            <v>0.33</v>
          </cell>
          <cell r="R696">
            <v>0.34</v>
          </cell>
          <cell r="S696">
            <v>0.34</v>
          </cell>
          <cell r="T696">
            <v>0.34</v>
          </cell>
          <cell r="U696">
            <v>0.34</v>
          </cell>
          <cell r="V696">
            <v>0.34</v>
          </cell>
          <cell r="W696">
            <v>0.35</v>
          </cell>
          <cell r="X696">
            <v>0.34</v>
          </cell>
          <cell r="Y696">
            <v>0.34</v>
          </cell>
          <cell r="Z696">
            <v>0.35</v>
          </cell>
          <cell r="AA696">
            <v>0.35</v>
          </cell>
          <cell r="AB696">
            <v>0.35</v>
          </cell>
          <cell r="AC696">
            <v>0.35</v>
          </cell>
          <cell r="AD696">
            <v>0.36</v>
          </cell>
          <cell r="AE696">
            <v>0.36</v>
          </cell>
          <cell r="AF696">
            <v>0.36</v>
          </cell>
          <cell r="AG696">
            <v>0.38</v>
          </cell>
          <cell r="AH696">
            <v>0.4</v>
          </cell>
          <cell r="AI696">
            <v>0.42</v>
          </cell>
          <cell r="AJ696">
            <v>0.44</v>
          </cell>
          <cell r="AK696">
            <v>0.46</v>
          </cell>
        </row>
        <row r="697">
          <cell r="A697" t="str">
            <v>SDG_NoInv_Base_ReproTest02PQXcwatr</v>
          </cell>
          <cell r="B697" t="str">
            <v>SIclos6_GOVclos11</v>
          </cell>
          <cell r="C697" t="str">
            <v>SDG_NoInv_Base_ReproTest02</v>
          </cell>
          <cell r="D697" t="str">
            <v>PQX</v>
          </cell>
          <cell r="E697" t="str">
            <v>cwatr</v>
          </cell>
          <cell r="F697">
            <v>1.05</v>
          </cell>
          <cell r="G697">
            <v>0.94</v>
          </cell>
          <cell r="H697">
            <v>0.95</v>
          </cell>
          <cell r="I697">
            <v>0.96</v>
          </cell>
          <cell r="J697">
            <v>0.97</v>
          </cell>
          <cell r="K697">
            <v>0.98</v>
          </cell>
          <cell r="L697">
            <v>0.98</v>
          </cell>
          <cell r="M697">
            <v>0.98</v>
          </cell>
          <cell r="N697">
            <v>0.98</v>
          </cell>
          <cell r="O697">
            <v>0.98</v>
          </cell>
          <cell r="P697">
            <v>0.98</v>
          </cell>
          <cell r="Q697">
            <v>0.98</v>
          </cell>
          <cell r="R697">
            <v>0.98</v>
          </cell>
          <cell r="S697">
            <v>0.99</v>
          </cell>
          <cell r="T697">
            <v>1</v>
          </cell>
          <cell r="U697">
            <v>1</v>
          </cell>
          <cell r="V697">
            <v>1</v>
          </cell>
          <cell r="W697">
            <v>1</v>
          </cell>
          <cell r="X697">
            <v>1.01</v>
          </cell>
          <cell r="Y697">
            <v>1</v>
          </cell>
          <cell r="Z697">
            <v>1</v>
          </cell>
          <cell r="AA697">
            <v>1</v>
          </cell>
          <cell r="AB697">
            <v>1.01</v>
          </cell>
          <cell r="AC697">
            <v>1.02</v>
          </cell>
          <cell r="AD697">
            <v>1.02</v>
          </cell>
          <cell r="AE697">
            <v>1.02</v>
          </cell>
          <cell r="AF697">
            <v>1.03</v>
          </cell>
          <cell r="AG697">
            <v>1.03</v>
          </cell>
          <cell r="AH697">
            <v>1.04</v>
          </cell>
          <cell r="AI697">
            <v>1.06</v>
          </cell>
          <cell r="AJ697">
            <v>1.06</v>
          </cell>
          <cell r="AK697">
            <v>1.07</v>
          </cell>
        </row>
        <row r="698">
          <cell r="A698" t="str">
            <v>SDG_NoInv_Base_ReproTest02PQXccons</v>
          </cell>
          <cell r="B698" t="str">
            <v>SIclos6_GOVclos11</v>
          </cell>
          <cell r="C698" t="str">
            <v>SDG_NoInv_Base_ReproTest02</v>
          </cell>
          <cell r="D698" t="str">
            <v>PQX</v>
          </cell>
          <cell r="E698" t="str">
            <v>ccons</v>
          </cell>
          <cell r="F698">
            <v>1.01</v>
          </cell>
          <cell r="G698">
            <v>1.07</v>
          </cell>
          <cell r="H698">
            <v>1.06</v>
          </cell>
          <cell r="I698">
            <v>1.06</v>
          </cell>
          <cell r="J698">
            <v>1.05</v>
          </cell>
          <cell r="K698">
            <v>1.05</v>
          </cell>
          <cell r="L698">
            <v>1.05</v>
          </cell>
          <cell r="M698">
            <v>1.05</v>
          </cell>
          <cell r="N698">
            <v>1.05</v>
          </cell>
          <cell r="O698">
            <v>1.05</v>
          </cell>
          <cell r="P698">
            <v>1.05</v>
          </cell>
          <cell r="Q698">
            <v>1.05</v>
          </cell>
          <cell r="R698">
            <v>1.05</v>
          </cell>
          <cell r="S698">
            <v>1.05</v>
          </cell>
          <cell r="T698">
            <v>1.06</v>
          </cell>
          <cell r="U698">
            <v>1.06</v>
          </cell>
          <cell r="V698">
            <v>1.06</v>
          </cell>
          <cell r="W698">
            <v>1.06</v>
          </cell>
          <cell r="X698">
            <v>1.06</v>
          </cell>
          <cell r="Y698">
            <v>1.06</v>
          </cell>
          <cell r="Z698">
            <v>1.06</v>
          </cell>
          <cell r="AA698">
            <v>1.06</v>
          </cell>
          <cell r="AB698">
            <v>1.06</v>
          </cell>
          <cell r="AC698">
            <v>1.06</v>
          </cell>
          <cell r="AD698">
            <v>1.06</v>
          </cell>
          <cell r="AE698">
            <v>1.06</v>
          </cell>
          <cell r="AF698">
            <v>1.06</v>
          </cell>
          <cell r="AG698">
            <v>1.07</v>
          </cell>
          <cell r="AH698">
            <v>1.07</v>
          </cell>
          <cell r="AI698">
            <v>1.06</v>
          </cell>
          <cell r="AJ698">
            <v>1.07</v>
          </cell>
          <cell r="AK698">
            <v>1.07</v>
          </cell>
        </row>
        <row r="699">
          <cell r="A699" t="str">
            <v>SDG_NoInv_Base_ReproTest02PQXctrad</v>
          </cell>
          <cell r="B699" t="str">
            <v>SIclos6_GOVclos11</v>
          </cell>
          <cell r="C699" t="str">
            <v>SDG_NoInv_Base_ReproTest02</v>
          </cell>
          <cell r="D699" t="str">
            <v>PQX</v>
          </cell>
          <cell r="E699" t="str">
            <v>ctrad</v>
          </cell>
          <cell r="F699">
            <v>1</v>
          </cell>
          <cell r="G699">
            <v>1.01</v>
          </cell>
          <cell r="H699">
            <v>1.01</v>
          </cell>
          <cell r="I699">
            <v>1.02</v>
          </cell>
          <cell r="J699">
            <v>1.01</v>
          </cell>
          <cell r="K699">
            <v>1.01</v>
          </cell>
          <cell r="L699">
            <v>1.01</v>
          </cell>
          <cell r="M699">
            <v>1.02</v>
          </cell>
          <cell r="N699">
            <v>1.02</v>
          </cell>
          <cell r="O699">
            <v>0.99</v>
          </cell>
          <cell r="P699">
            <v>0.99</v>
          </cell>
          <cell r="Q699">
            <v>1</v>
          </cell>
          <cell r="R699">
            <v>1.01</v>
          </cell>
          <cell r="S699">
            <v>1.01</v>
          </cell>
          <cell r="T699">
            <v>1.02</v>
          </cell>
          <cell r="U699">
            <v>1.02</v>
          </cell>
          <cell r="V699">
            <v>1.03</v>
          </cell>
          <cell r="W699">
            <v>1.03</v>
          </cell>
          <cell r="X699">
            <v>1.03</v>
          </cell>
          <cell r="Y699">
            <v>1.03</v>
          </cell>
          <cell r="Z699">
            <v>1.03</v>
          </cell>
          <cell r="AA699">
            <v>1.03</v>
          </cell>
          <cell r="AB699">
            <v>1.02</v>
          </cell>
          <cell r="AC699">
            <v>1.01</v>
          </cell>
          <cell r="AD699">
            <v>1.02</v>
          </cell>
          <cell r="AE699">
            <v>1.02</v>
          </cell>
          <cell r="AF699">
            <v>1.02</v>
          </cell>
          <cell r="AG699">
            <v>1.02</v>
          </cell>
          <cell r="AH699">
            <v>1.01</v>
          </cell>
          <cell r="AI699">
            <v>1</v>
          </cell>
          <cell r="AJ699">
            <v>1</v>
          </cell>
          <cell r="AK699">
            <v>1</v>
          </cell>
        </row>
        <row r="700">
          <cell r="A700" t="str">
            <v>SDG_NoInv_Base_ReproTest02PQXchotl</v>
          </cell>
          <cell r="B700" t="str">
            <v>SIclos6_GOVclos11</v>
          </cell>
          <cell r="C700" t="str">
            <v>SDG_NoInv_Base_ReproTest02</v>
          </cell>
          <cell r="D700" t="str">
            <v>PQX</v>
          </cell>
          <cell r="E700" t="str">
            <v>chotl</v>
          </cell>
          <cell r="F700">
            <v>1.08</v>
          </cell>
          <cell r="G700">
            <v>1.08</v>
          </cell>
          <cell r="H700">
            <v>1.08</v>
          </cell>
          <cell r="I700">
            <v>1.08</v>
          </cell>
          <cell r="J700">
            <v>1.08</v>
          </cell>
          <cell r="K700">
            <v>1.08</v>
          </cell>
          <cell r="L700">
            <v>1.08</v>
          </cell>
          <cell r="M700">
            <v>1.08</v>
          </cell>
          <cell r="N700">
            <v>1.08</v>
          </cell>
          <cell r="O700">
            <v>1.08</v>
          </cell>
          <cell r="P700">
            <v>1.08</v>
          </cell>
          <cell r="Q700">
            <v>1.08</v>
          </cell>
          <cell r="R700">
            <v>1.0900000000000001</v>
          </cell>
          <cell r="S700">
            <v>1.0900000000000001</v>
          </cell>
          <cell r="T700">
            <v>1.0900000000000001</v>
          </cell>
          <cell r="U700">
            <v>1.1000000000000001</v>
          </cell>
          <cell r="V700">
            <v>1.1000000000000001</v>
          </cell>
          <cell r="W700">
            <v>1.1000000000000001</v>
          </cell>
          <cell r="X700">
            <v>1.1000000000000001</v>
          </cell>
          <cell r="Y700">
            <v>1.1100000000000001</v>
          </cell>
          <cell r="Z700">
            <v>1.1100000000000001</v>
          </cell>
          <cell r="AA700">
            <v>1.1100000000000001</v>
          </cell>
          <cell r="AB700">
            <v>1.1100000000000001</v>
          </cell>
          <cell r="AC700">
            <v>1.1100000000000001</v>
          </cell>
          <cell r="AD700">
            <v>1.1100000000000001</v>
          </cell>
          <cell r="AE700">
            <v>1.1100000000000001</v>
          </cell>
          <cell r="AF700">
            <v>1.1100000000000001</v>
          </cell>
          <cell r="AG700">
            <v>1.1100000000000001</v>
          </cell>
          <cell r="AH700">
            <v>1.1100000000000001</v>
          </cell>
          <cell r="AI700">
            <v>1.1100000000000001</v>
          </cell>
          <cell r="AJ700">
            <v>1.1100000000000001</v>
          </cell>
          <cell r="AK700">
            <v>1.1100000000000001</v>
          </cell>
        </row>
        <row r="701">
          <cell r="A701" t="str">
            <v>SDG_NoInv_Base_ReproTest02PQXcptrp-l</v>
          </cell>
          <cell r="B701" t="str">
            <v>SIclos6_GOVclos11</v>
          </cell>
          <cell r="C701" t="str">
            <v>SDG_NoInv_Base_ReproTest02</v>
          </cell>
          <cell r="D701" t="str">
            <v>PQX</v>
          </cell>
          <cell r="E701" t="str">
            <v>cptrp-l</v>
          </cell>
          <cell r="F701">
            <v>0.95</v>
          </cell>
          <cell r="G701">
            <v>0.95</v>
          </cell>
          <cell r="H701">
            <v>0.95</v>
          </cell>
          <cell r="I701">
            <v>0.95</v>
          </cell>
          <cell r="J701">
            <v>0.96</v>
          </cell>
          <cell r="K701">
            <v>0.96</v>
          </cell>
          <cell r="L701">
            <v>0.96</v>
          </cell>
          <cell r="M701">
            <v>0.96</v>
          </cell>
          <cell r="N701">
            <v>0.95</v>
          </cell>
          <cell r="O701">
            <v>0.95</v>
          </cell>
          <cell r="P701">
            <v>0.95</v>
          </cell>
          <cell r="Q701">
            <v>0.94</v>
          </cell>
          <cell r="R701">
            <v>0.93</v>
          </cell>
          <cell r="S701">
            <v>0.93</v>
          </cell>
          <cell r="T701">
            <v>0.92</v>
          </cell>
          <cell r="U701">
            <v>0.91</v>
          </cell>
          <cell r="V701">
            <v>0.9</v>
          </cell>
          <cell r="W701">
            <v>0.9</v>
          </cell>
          <cell r="X701">
            <v>0.89</v>
          </cell>
          <cell r="Y701">
            <v>0.88</v>
          </cell>
          <cell r="Z701">
            <v>0.87</v>
          </cell>
          <cell r="AA701">
            <v>0.86</v>
          </cell>
          <cell r="AB701">
            <v>0.85</v>
          </cell>
          <cell r="AC701">
            <v>0.85</v>
          </cell>
          <cell r="AD701">
            <v>0.84</v>
          </cell>
          <cell r="AE701">
            <v>0.84</v>
          </cell>
          <cell r="AF701">
            <v>0.84</v>
          </cell>
          <cell r="AG701">
            <v>0.83</v>
          </cell>
          <cell r="AH701">
            <v>0.83</v>
          </cell>
          <cell r="AI701">
            <v>0.84</v>
          </cell>
          <cell r="AJ701">
            <v>0.84</v>
          </cell>
          <cell r="AK701">
            <v>0.84</v>
          </cell>
        </row>
        <row r="702">
          <cell r="A702" t="str">
            <v>SDG_NoInv_Base_ReproTest02PQXcftrp-l</v>
          </cell>
          <cell r="B702" t="str">
            <v>SIclos6_GOVclos11</v>
          </cell>
          <cell r="C702" t="str">
            <v>SDG_NoInv_Base_ReproTest02</v>
          </cell>
          <cell r="D702" t="str">
            <v>PQX</v>
          </cell>
          <cell r="E702" t="str">
            <v>cftrp-l</v>
          </cell>
          <cell r="F702">
            <v>1</v>
          </cell>
          <cell r="G702">
            <v>0.98</v>
          </cell>
          <cell r="H702">
            <v>0.98</v>
          </cell>
          <cell r="I702">
            <v>0.98</v>
          </cell>
          <cell r="J702">
            <v>0.98</v>
          </cell>
          <cell r="K702">
            <v>0.97</v>
          </cell>
          <cell r="L702">
            <v>0.96</v>
          </cell>
          <cell r="M702">
            <v>0.95</v>
          </cell>
          <cell r="N702">
            <v>0.95</v>
          </cell>
          <cell r="O702">
            <v>0.94</v>
          </cell>
          <cell r="P702">
            <v>0.93</v>
          </cell>
          <cell r="Q702">
            <v>0.92</v>
          </cell>
          <cell r="R702">
            <v>0.91</v>
          </cell>
          <cell r="S702">
            <v>0.89</v>
          </cell>
          <cell r="T702">
            <v>0.87</v>
          </cell>
          <cell r="U702">
            <v>0.86</v>
          </cell>
          <cell r="V702">
            <v>0.85</v>
          </cell>
          <cell r="W702">
            <v>0.84</v>
          </cell>
          <cell r="X702">
            <v>0.82</v>
          </cell>
          <cell r="Y702">
            <v>0.81</v>
          </cell>
          <cell r="Z702">
            <v>0.81</v>
          </cell>
          <cell r="AA702">
            <v>0.8</v>
          </cell>
          <cell r="AB702">
            <v>0.78</v>
          </cell>
          <cell r="AC702">
            <v>0.77</v>
          </cell>
          <cell r="AD702">
            <v>0.76</v>
          </cell>
          <cell r="AE702">
            <v>0.75</v>
          </cell>
          <cell r="AF702">
            <v>0.74</v>
          </cell>
          <cell r="AG702">
            <v>0.72</v>
          </cell>
          <cell r="AH702">
            <v>0.72</v>
          </cell>
          <cell r="AI702">
            <v>0.72</v>
          </cell>
          <cell r="AJ702">
            <v>0.73</v>
          </cell>
          <cell r="AK702">
            <v>0.73</v>
          </cell>
        </row>
        <row r="703">
          <cell r="A703" t="str">
            <v>SDG_NoInv_Base_ReproTest02PQXcptrp-o</v>
          </cell>
          <cell r="B703" t="str">
            <v>SIclos6_GOVclos11</v>
          </cell>
          <cell r="C703" t="str">
            <v>SDG_NoInv_Base_ReproTest02</v>
          </cell>
          <cell r="D703" t="str">
            <v>PQX</v>
          </cell>
          <cell r="E703" t="str">
            <v>cptrp-o</v>
          </cell>
          <cell r="F703">
            <v>0.95</v>
          </cell>
          <cell r="G703">
            <v>0.94</v>
          </cell>
          <cell r="H703">
            <v>0.91</v>
          </cell>
          <cell r="I703">
            <v>0.9</v>
          </cell>
          <cell r="J703">
            <v>0.88</v>
          </cell>
          <cell r="K703">
            <v>0.87</v>
          </cell>
          <cell r="L703">
            <v>0.86</v>
          </cell>
          <cell r="M703">
            <v>0.86</v>
          </cell>
          <cell r="N703">
            <v>0.86</v>
          </cell>
          <cell r="O703">
            <v>0.87</v>
          </cell>
          <cell r="P703">
            <v>0.87</v>
          </cell>
          <cell r="Q703">
            <v>0.88</v>
          </cell>
          <cell r="R703">
            <v>0.88</v>
          </cell>
          <cell r="S703">
            <v>0.88</v>
          </cell>
          <cell r="T703">
            <v>0.88</v>
          </cell>
          <cell r="U703">
            <v>0.88</v>
          </cell>
          <cell r="V703">
            <v>0.88</v>
          </cell>
          <cell r="W703">
            <v>0.88</v>
          </cell>
          <cell r="X703">
            <v>0.88</v>
          </cell>
          <cell r="Y703">
            <v>0.88</v>
          </cell>
          <cell r="Z703">
            <v>0.88</v>
          </cell>
          <cell r="AA703">
            <v>0.88</v>
          </cell>
          <cell r="AB703">
            <v>0.89</v>
          </cell>
          <cell r="AC703">
            <v>0.89</v>
          </cell>
          <cell r="AD703">
            <v>0.9</v>
          </cell>
          <cell r="AE703">
            <v>0.9</v>
          </cell>
          <cell r="AF703">
            <v>0.9</v>
          </cell>
          <cell r="AG703">
            <v>0.9</v>
          </cell>
          <cell r="AH703">
            <v>0.9</v>
          </cell>
          <cell r="AI703">
            <v>0.9</v>
          </cell>
          <cell r="AJ703">
            <v>0.9</v>
          </cell>
          <cell r="AK703">
            <v>0.9</v>
          </cell>
        </row>
        <row r="704">
          <cell r="A704" t="str">
            <v>SDG_NoInv_Base_ReproTest02PQXcftrp-o</v>
          </cell>
          <cell r="B704" t="str">
            <v>SIclos6_GOVclos11</v>
          </cell>
          <cell r="C704" t="str">
            <v>SDG_NoInv_Base_ReproTest02</v>
          </cell>
          <cell r="D704" t="str">
            <v>PQX</v>
          </cell>
          <cell r="E704" t="str">
            <v>cftrp-o</v>
          </cell>
          <cell r="F704">
            <v>0.97</v>
          </cell>
          <cell r="G704">
            <v>0.94</v>
          </cell>
          <cell r="H704">
            <v>0.92</v>
          </cell>
          <cell r="I704">
            <v>0.9</v>
          </cell>
          <cell r="J704">
            <v>0.88</v>
          </cell>
          <cell r="K704">
            <v>0.87</v>
          </cell>
          <cell r="L704">
            <v>0.87</v>
          </cell>
          <cell r="M704">
            <v>0.87</v>
          </cell>
          <cell r="N704">
            <v>0.87</v>
          </cell>
          <cell r="O704">
            <v>0.89</v>
          </cell>
          <cell r="P704">
            <v>0.89</v>
          </cell>
          <cell r="Q704">
            <v>0.9</v>
          </cell>
          <cell r="R704">
            <v>0.9</v>
          </cell>
          <cell r="S704">
            <v>0.9</v>
          </cell>
          <cell r="T704">
            <v>0.9</v>
          </cell>
          <cell r="U704">
            <v>0.9</v>
          </cell>
          <cell r="V704">
            <v>0.9</v>
          </cell>
          <cell r="W704">
            <v>0.9</v>
          </cell>
          <cell r="X704">
            <v>0.9</v>
          </cell>
          <cell r="Y704">
            <v>0.9</v>
          </cell>
          <cell r="Z704">
            <v>0.91</v>
          </cell>
          <cell r="AA704">
            <v>0.91</v>
          </cell>
          <cell r="AB704">
            <v>0.92</v>
          </cell>
          <cell r="AC704">
            <v>0.92</v>
          </cell>
          <cell r="AD704">
            <v>0.92</v>
          </cell>
          <cell r="AE704">
            <v>0.92</v>
          </cell>
          <cell r="AF704">
            <v>0.92</v>
          </cell>
          <cell r="AG704">
            <v>0.92</v>
          </cell>
          <cell r="AH704">
            <v>0.92</v>
          </cell>
          <cell r="AI704">
            <v>0.92</v>
          </cell>
          <cell r="AJ704">
            <v>0.92</v>
          </cell>
          <cell r="AK704">
            <v>0.92</v>
          </cell>
        </row>
        <row r="705">
          <cell r="A705" t="str">
            <v>SDG_NoInv_Base_ReproTest02PQXcprtr</v>
          </cell>
          <cell r="B705" t="str">
            <v>SIclos6_GOVclos11</v>
          </cell>
          <cell r="C705" t="str">
            <v>SDG_NoInv_Base_ReproTest02</v>
          </cell>
          <cell r="D705" t="str">
            <v>PQX</v>
          </cell>
          <cell r="E705" t="str">
            <v>cprtr</v>
          </cell>
          <cell r="F705">
            <v>1</v>
          </cell>
          <cell r="G705">
            <v>1.02</v>
          </cell>
          <cell r="H705">
            <v>1.02</v>
          </cell>
          <cell r="I705">
            <v>1.01</v>
          </cell>
          <cell r="J705">
            <v>1</v>
          </cell>
          <cell r="K705">
            <v>0.99</v>
          </cell>
          <cell r="L705">
            <v>0.98</v>
          </cell>
          <cell r="M705">
            <v>0.97</v>
          </cell>
          <cell r="N705">
            <v>0.96</v>
          </cell>
          <cell r="O705">
            <v>0.97</v>
          </cell>
          <cell r="P705">
            <v>0.94</v>
          </cell>
          <cell r="Q705">
            <v>0.89</v>
          </cell>
          <cell r="R705">
            <v>0.83</v>
          </cell>
          <cell r="S705">
            <v>0.78</v>
          </cell>
          <cell r="T705">
            <v>0.73</v>
          </cell>
          <cell r="U705">
            <v>0.68</v>
          </cell>
          <cell r="V705">
            <v>0.64</v>
          </cell>
          <cell r="W705">
            <v>0.6</v>
          </cell>
          <cell r="X705">
            <v>0.56000000000000005</v>
          </cell>
          <cell r="Y705">
            <v>0.51</v>
          </cell>
          <cell r="Z705">
            <v>0.46</v>
          </cell>
          <cell r="AA705">
            <v>0.42</v>
          </cell>
          <cell r="AB705">
            <v>0.4</v>
          </cell>
          <cell r="AC705">
            <v>0.37</v>
          </cell>
          <cell r="AD705">
            <v>0.34</v>
          </cell>
          <cell r="AE705">
            <v>0.32</v>
          </cell>
          <cell r="AF705">
            <v>0.3</v>
          </cell>
          <cell r="AG705">
            <v>0.28000000000000003</v>
          </cell>
          <cell r="AH705">
            <v>0.26</v>
          </cell>
          <cell r="AI705">
            <v>0.24</v>
          </cell>
          <cell r="AJ705">
            <v>0.23</v>
          </cell>
          <cell r="AK705">
            <v>0.21</v>
          </cell>
        </row>
        <row r="706">
          <cell r="A706" t="str">
            <v>SDG_NoInv_Base_ReproTest02PQXctrps</v>
          </cell>
          <cell r="B706" t="str">
            <v>SIclos6_GOVclos11</v>
          </cell>
          <cell r="C706" t="str">
            <v>SDG_NoInv_Base_ReproTest02</v>
          </cell>
          <cell r="D706" t="str">
            <v>PQX</v>
          </cell>
          <cell r="E706" t="str">
            <v>ctrps</v>
          </cell>
          <cell r="F706">
            <v>1</v>
          </cell>
          <cell r="G706">
            <v>1</v>
          </cell>
          <cell r="H706">
            <v>1</v>
          </cell>
          <cell r="I706">
            <v>1</v>
          </cell>
          <cell r="J706">
            <v>1</v>
          </cell>
          <cell r="K706">
            <v>1</v>
          </cell>
          <cell r="L706">
            <v>1</v>
          </cell>
          <cell r="M706">
            <v>1</v>
          </cell>
          <cell r="N706">
            <v>0.99</v>
          </cell>
          <cell r="O706">
            <v>0.99</v>
          </cell>
          <cell r="P706">
            <v>0.99</v>
          </cell>
          <cell r="Q706">
            <v>0.98</v>
          </cell>
          <cell r="R706">
            <v>0.99</v>
          </cell>
          <cell r="S706">
            <v>0.99</v>
          </cell>
          <cell r="T706">
            <v>0.99</v>
          </cell>
          <cell r="U706">
            <v>0.99</v>
          </cell>
          <cell r="V706">
            <v>0.99</v>
          </cell>
          <cell r="W706">
            <v>0.99</v>
          </cell>
          <cell r="X706">
            <v>0.99</v>
          </cell>
          <cell r="Y706">
            <v>0.99</v>
          </cell>
          <cell r="Z706">
            <v>0.99</v>
          </cell>
          <cell r="AA706">
            <v>0.99</v>
          </cell>
          <cell r="AB706">
            <v>0.99</v>
          </cell>
          <cell r="AC706">
            <v>1</v>
          </cell>
          <cell r="AD706">
            <v>1</v>
          </cell>
          <cell r="AE706">
            <v>1.01</v>
          </cell>
          <cell r="AF706">
            <v>1.01</v>
          </cell>
          <cell r="AG706">
            <v>1</v>
          </cell>
          <cell r="AH706">
            <v>1</v>
          </cell>
          <cell r="AI706">
            <v>1</v>
          </cell>
          <cell r="AJ706">
            <v>1.01</v>
          </cell>
          <cell r="AK706">
            <v>1.01</v>
          </cell>
        </row>
        <row r="707">
          <cell r="A707" t="str">
            <v>SDG_NoInv_Base_ReproTest02PQXccomm</v>
          </cell>
          <cell r="B707" t="str">
            <v>SIclos6_GOVclos11</v>
          </cell>
          <cell r="C707" t="str">
            <v>SDG_NoInv_Base_ReproTest02</v>
          </cell>
          <cell r="D707" t="str">
            <v>PQX</v>
          </cell>
          <cell r="E707" t="str">
            <v>ccomm</v>
          </cell>
          <cell r="F707">
            <v>1</v>
          </cell>
          <cell r="G707">
            <v>0.96</v>
          </cell>
          <cell r="H707">
            <v>0.97</v>
          </cell>
          <cell r="I707">
            <v>0.98</v>
          </cell>
          <cell r="J707">
            <v>0.98</v>
          </cell>
          <cell r="K707">
            <v>0.99</v>
          </cell>
          <cell r="L707">
            <v>0.99</v>
          </cell>
          <cell r="M707">
            <v>0.99</v>
          </cell>
          <cell r="N707">
            <v>1</v>
          </cell>
          <cell r="O707">
            <v>1</v>
          </cell>
          <cell r="P707">
            <v>1</v>
          </cell>
          <cell r="Q707">
            <v>1</v>
          </cell>
          <cell r="R707">
            <v>1.01</v>
          </cell>
          <cell r="S707">
            <v>1.01</v>
          </cell>
          <cell r="T707">
            <v>1.01</v>
          </cell>
          <cell r="U707">
            <v>1.02</v>
          </cell>
          <cell r="V707">
            <v>1.02</v>
          </cell>
          <cell r="W707">
            <v>1.02</v>
          </cell>
          <cell r="X707">
            <v>1.02</v>
          </cell>
          <cell r="Y707">
            <v>1.02</v>
          </cell>
          <cell r="Z707">
            <v>1.02</v>
          </cell>
          <cell r="AA707">
            <v>1.02</v>
          </cell>
          <cell r="AB707">
            <v>1.03</v>
          </cell>
          <cell r="AC707">
            <v>1.03</v>
          </cell>
          <cell r="AD707">
            <v>1.03</v>
          </cell>
          <cell r="AE707">
            <v>1.03</v>
          </cell>
          <cell r="AF707">
            <v>1.03</v>
          </cell>
          <cell r="AG707">
            <v>1.03</v>
          </cell>
          <cell r="AH707">
            <v>1.04</v>
          </cell>
          <cell r="AI707">
            <v>1.04</v>
          </cell>
          <cell r="AJ707">
            <v>1.04</v>
          </cell>
          <cell r="AK707">
            <v>1.04</v>
          </cell>
        </row>
        <row r="708">
          <cell r="A708" t="str">
            <v>SDG_NoInv_Base_ReproTest02PQXcfsrv</v>
          </cell>
          <cell r="B708" t="str">
            <v>SIclos6_GOVclos11</v>
          </cell>
          <cell r="C708" t="str">
            <v>SDG_NoInv_Base_ReproTest02</v>
          </cell>
          <cell r="D708" t="str">
            <v>PQX</v>
          </cell>
          <cell r="E708" t="str">
            <v>cfsrv</v>
          </cell>
          <cell r="F708">
            <v>1.04</v>
          </cell>
          <cell r="G708">
            <v>1.01</v>
          </cell>
          <cell r="H708">
            <v>1.02</v>
          </cell>
          <cell r="I708">
            <v>1.02</v>
          </cell>
          <cell r="J708">
            <v>1.02</v>
          </cell>
          <cell r="K708">
            <v>1.02</v>
          </cell>
          <cell r="L708">
            <v>1.03</v>
          </cell>
          <cell r="M708">
            <v>1.03</v>
          </cell>
          <cell r="N708">
            <v>1.03</v>
          </cell>
          <cell r="O708">
            <v>1.03</v>
          </cell>
          <cell r="P708">
            <v>1.03</v>
          </cell>
          <cell r="Q708">
            <v>1.03</v>
          </cell>
          <cell r="R708">
            <v>1.04</v>
          </cell>
          <cell r="S708">
            <v>1.04</v>
          </cell>
          <cell r="T708">
            <v>1.05</v>
          </cell>
          <cell r="U708">
            <v>1.05</v>
          </cell>
          <cell r="V708">
            <v>1.06</v>
          </cell>
          <cell r="W708">
            <v>1.06</v>
          </cell>
          <cell r="X708">
            <v>1.06</v>
          </cell>
          <cell r="Y708">
            <v>1.06</v>
          </cell>
          <cell r="Z708">
            <v>1.07</v>
          </cell>
          <cell r="AA708">
            <v>1.06</v>
          </cell>
          <cell r="AB708">
            <v>1.06</v>
          </cell>
          <cell r="AC708">
            <v>1.06</v>
          </cell>
          <cell r="AD708">
            <v>1.06</v>
          </cell>
          <cell r="AE708">
            <v>1.06</v>
          </cell>
          <cell r="AF708">
            <v>1.06</v>
          </cell>
          <cell r="AG708">
            <v>1.06</v>
          </cell>
          <cell r="AH708">
            <v>1.05</v>
          </cell>
          <cell r="AI708">
            <v>1.05</v>
          </cell>
          <cell r="AJ708">
            <v>1.04</v>
          </cell>
          <cell r="AK708">
            <v>1.03</v>
          </cell>
        </row>
        <row r="709">
          <cell r="A709" t="str">
            <v>SDG_NoInv_Base_ReproTest02PQXcbsrv</v>
          </cell>
          <cell r="B709" t="str">
            <v>SIclos6_GOVclos11</v>
          </cell>
          <cell r="C709" t="str">
            <v>SDG_NoInv_Base_ReproTest02</v>
          </cell>
          <cell r="D709" t="str">
            <v>PQX</v>
          </cell>
          <cell r="E709" t="str">
            <v>cbsrv</v>
          </cell>
          <cell r="F709">
            <v>1.04</v>
          </cell>
          <cell r="G709">
            <v>1.01</v>
          </cell>
          <cell r="H709">
            <v>1.01</v>
          </cell>
          <cell r="I709">
            <v>1.02</v>
          </cell>
          <cell r="J709">
            <v>1.02</v>
          </cell>
          <cell r="K709">
            <v>1.02</v>
          </cell>
          <cell r="L709">
            <v>1.02</v>
          </cell>
          <cell r="M709">
            <v>1.03</v>
          </cell>
          <cell r="N709">
            <v>1.03</v>
          </cell>
          <cell r="O709">
            <v>1.02</v>
          </cell>
          <cell r="P709">
            <v>1.03</v>
          </cell>
          <cell r="Q709">
            <v>1.03</v>
          </cell>
          <cell r="R709">
            <v>1.03</v>
          </cell>
          <cell r="S709">
            <v>1.04</v>
          </cell>
          <cell r="T709">
            <v>1.04</v>
          </cell>
          <cell r="U709">
            <v>1.04</v>
          </cell>
          <cell r="V709">
            <v>1.04</v>
          </cell>
          <cell r="W709">
            <v>1.04</v>
          </cell>
          <cell r="X709">
            <v>1.05</v>
          </cell>
          <cell r="Y709">
            <v>1.05</v>
          </cell>
          <cell r="Z709">
            <v>1.05</v>
          </cell>
          <cell r="AA709">
            <v>1.05</v>
          </cell>
          <cell r="AB709">
            <v>1.04</v>
          </cell>
          <cell r="AC709">
            <v>1.04</v>
          </cell>
          <cell r="AD709">
            <v>1.05</v>
          </cell>
          <cell r="AE709">
            <v>1.05</v>
          </cell>
          <cell r="AF709">
            <v>1.05</v>
          </cell>
          <cell r="AG709">
            <v>1.05</v>
          </cell>
          <cell r="AH709">
            <v>1.05</v>
          </cell>
          <cell r="AI709">
            <v>1.05</v>
          </cell>
          <cell r="AJ709">
            <v>1.05</v>
          </cell>
          <cell r="AK709">
            <v>1.04</v>
          </cell>
        </row>
        <row r="710">
          <cell r="A710" t="str">
            <v>SDG_NoInv_Base_ReproTest02PQXcgsrv</v>
          </cell>
          <cell r="B710" t="str">
            <v>SIclos6_GOVclos11</v>
          </cell>
          <cell r="C710" t="str">
            <v>SDG_NoInv_Base_ReproTest02</v>
          </cell>
          <cell r="D710" t="str">
            <v>PQX</v>
          </cell>
          <cell r="E710" t="str">
            <v>cgsrv</v>
          </cell>
          <cell r="F710">
            <v>1.02</v>
          </cell>
          <cell r="G710">
            <v>1.03</v>
          </cell>
          <cell r="H710">
            <v>1.04</v>
          </cell>
          <cell r="I710">
            <v>1.04</v>
          </cell>
          <cell r="J710">
            <v>1.04</v>
          </cell>
          <cell r="K710">
            <v>1.04</v>
          </cell>
          <cell r="L710">
            <v>1.05</v>
          </cell>
          <cell r="M710">
            <v>1.05</v>
          </cell>
          <cell r="N710">
            <v>1.05</v>
          </cell>
          <cell r="O710">
            <v>1.05</v>
          </cell>
          <cell r="P710">
            <v>1.05</v>
          </cell>
          <cell r="Q710">
            <v>1.06</v>
          </cell>
          <cell r="R710">
            <v>1.06</v>
          </cell>
          <cell r="S710">
            <v>1.06</v>
          </cell>
          <cell r="T710">
            <v>1.06</v>
          </cell>
          <cell r="U710">
            <v>1.07</v>
          </cell>
          <cell r="V710">
            <v>1.07</v>
          </cell>
          <cell r="W710">
            <v>1.07</v>
          </cell>
          <cell r="X710">
            <v>1.07</v>
          </cell>
          <cell r="Y710">
            <v>1.07</v>
          </cell>
          <cell r="Z710">
            <v>1.07</v>
          </cell>
          <cell r="AA710">
            <v>1.07</v>
          </cell>
          <cell r="AB710">
            <v>1.07</v>
          </cell>
          <cell r="AC710">
            <v>1.06</v>
          </cell>
          <cell r="AD710">
            <v>1.06</v>
          </cell>
          <cell r="AE710">
            <v>1.06</v>
          </cell>
          <cell r="AF710">
            <v>1.06</v>
          </cell>
          <cell r="AG710">
            <v>1.06</v>
          </cell>
          <cell r="AH710">
            <v>1.04</v>
          </cell>
          <cell r="AI710">
            <v>1.03</v>
          </cell>
          <cell r="AJ710">
            <v>1.02</v>
          </cell>
          <cell r="AK710">
            <v>1.01</v>
          </cell>
        </row>
        <row r="711">
          <cell r="A711" t="str">
            <v>SDG_NoInv_Base_ReproTest02PQXcosrv</v>
          </cell>
          <cell r="B711" t="str">
            <v>SIclos6_GOVclos11</v>
          </cell>
          <cell r="C711" t="str">
            <v>SDG_NoInv_Base_ReproTest02</v>
          </cell>
          <cell r="D711" t="str">
            <v>PQX</v>
          </cell>
          <cell r="E711" t="str">
            <v>cosrv</v>
          </cell>
          <cell r="F711">
            <v>1.07</v>
          </cell>
          <cell r="G711">
            <v>1.1499999999999999</v>
          </cell>
          <cell r="H711">
            <v>1.1299999999999999</v>
          </cell>
          <cell r="I711">
            <v>1.1299999999999999</v>
          </cell>
          <cell r="J711">
            <v>1.1200000000000001</v>
          </cell>
          <cell r="K711">
            <v>1.1200000000000001</v>
          </cell>
          <cell r="L711">
            <v>1.1200000000000001</v>
          </cell>
          <cell r="M711">
            <v>1.1200000000000001</v>
          </cell>
          <cell r="N711">
            <v>1.1200000000000001</v>
          </cell>
          <cell r="O711">
            <v>1.1200000000000001</v>
          </cell>
          <cell r="P711">
            <v>1.1200000000000001</v>
          </cell>
          <cell r="Q711">
            <v>1.1200000000000001</v>
          </cell>
          <cell r="R711">
            <v>1.1299999999999999</v>
          </cell>
          <cell r="S711">
            <v>1.1299999999999999</v>
          </cell>
          <cell r="T711">
            <v>1.1399999999999999</v>
          </cell>
          <cell r="U711">
            <v>1.1399999999999999</v>
          </cell>
          <cell r="V711">
            <v>1.1399999999999999</v>
          </cell>
          <cell r="W711">
            <v>1.1499999999999999</v>
          </cell>
          <cell r="X711">
            <v>1.1499999999999999</v>
          </cell>
          <cell r="Y711">
            <v>1.1499999999999999</v>
          </cell>
          <cell r="Z711">
            <v>1.1499999999999999</v>
          </cell>
          <cell r="AA711">
            <v>1.1599999999999999</v>
          </cell>
          <cell r="AB711">
            <v>1.1499999999999999</v>
          </cell>
          <cell r="AC711">
            <v>1.1499999999999999</v>
          </cell>
          <cell r="AD711">
            <v>1.1499999999999999</v>
          </cell>
          <cell r="AE711">
            <v>1.1599999999999999</v>
          </cell>
          <cell r="AF711">
            <v>1.1599999999999999</v>
          </cell>
          <cell r="AG711">
            <v>1.1599999999999999</v>
          </cell>
          <cell r="AH711">
            <v>1.1599999999999999</v>
          </cell>
          <cell r="AI711">
            <v>1.1599999999999999</v>
          </cell>
          <cell r="AJ711">
            <v>1.1599999999999999</v>
          </cell>
          <cell r="AK711">
            <v>1.1599999999999999</v>
          </cell>
        </row>
        <row r="712">
          <cell r="A712" t="str">
            <v>SDG_NoInv_Base_ReproTest02PQXcimpt</v>
          </cell>
          <cell r="B712" t="str">
            <v>SIclos6_GOVclos11</v>
          </cell>
          <cell r="C712" t="str">
            <v>SDG_NoInv_Base_ReproTest02</v>
          </cell>
          <cell r="D712" t="str">
            <v>PQX</v>
          </cell>
          <cell r="E712" t="str">
            <v>cimpt</v>
          </cell>
          <cell r="F712">
            <v>1.01</v>
          </cell>
          <cell r="G712">
            <v>1.04</v>
          </cell>
          <cell r="H712">
            <v>1.05</v>
          </cell>
          <cell r="I712">
            <v>1.04</v>
          </cell>
          <cell r="J712">
            <v>1.05</v>
          </cell>
          <cell r="K712">
            <v>1.05</v>
          </cell>
          <cell r="L712">
            <v>1.05</v>
          </cell>
          <cell r="M712">
            <v>1.06</v>
          </cell>
          <cell r="N712">
            <v>1.06</v>
          </cell>
          <cell r="O712">
            <v>1.0900000000000001</v>
          </cell>
          <cell r="P712">
            <v>1.1000000000000001</v>
          </cell>
          <cell r="Q712">
            <v>1.1000000000000001</v>
          </cell>
          <cell r="R712">
            <v>1.1000000000000001</v>
          </cell>
          <cell r="S712">
            <v>1.1000000000000001</v>
          </cell>
          <cell r="T712">
            <v>1.1100000000000001</v>
          </cell>
          <cell r="U712">
            <v>1.1100000000000001</v>
          </cell>
          <cell r="V712">
            <v>1.1100000000000001</v>
          </cell>
          <cell r="W712">
            <v>1.1100000000000001</v>
          </cell>
          <cell r="X712">
            <v>1.1100000000000001</v>
          </cell>
          <cell r="Y712">
            <v>1.1100000000000001</v>
          </cell>
          <cell r="Z712">
            <v>1.1100000000000001</v>
          </cell>
          <cell r="AA712">
            <v>1.1100000000000001</v>
          </cell>
          <cell r="AB712">
            <v>1.1200000000000001</v>
          </cell>
          <cell r="AC712">
            <v>1.1200000000000001</v>
          </cell>
          <cell r="AD712">
            <v>1.1200000000000001</v>
          </cell>
          <cell r="AE712">
            <v>1.1200000000000001</v>
          </cell>
          <cell r="AF712">
            <v>1.1200000000000001</v>
          </cell>
          <cell r="AG712">
            <v>1.1200000000000001</v>
          </cell>
          <cell r="AH712">
            <v>1.1200000000000001</v>
          </cell>
          <cell r="AI712">
            <v>1.1100000000000001</v>
          </cell>
          <cell r="AJ712">
            <v>1.1000000000000001</v>
          </cell>
          <cell r="AK712">
            <v>1.0900000000000001</v>
          </cell>
        </row>
        <row r="713">
          <cell r="A713" t="str">
            <v>SDG_NoInv_Base_ReproTest02C_InvValctext</v>
          </cell>
          <cell r="B713" t="str">
            <v>SIclos6_GOVclos11</v>
          </cell>
          <cell r="C713" t="str">
            <v>SDG_NoInv_Base_ReproTest02</v>
          </cell>
          <cell r="D713" t="str">
            <v>C_InvVal</v>
          </cell>
          <cell r="E713" t="str">
            <v>ctext</v>
          </cell>
          <cell r="F713">
            <v>0.03</v>
          </cell>
          <cell r="G713">
            <v>0.03</v>
          </cell>
          <cell r="H713">
            <v>0.03</v>
          </cell>
          <cell r="I713">
            <v>0.03</v>
          </cell>
          <cell r="J713">
            <v>0.03</v>
          </cell>
          <cell r="K713">
            <v>0.03</v>
          </cell>
          <cell r="L713">
            <v>0.03</v>
          </cell>
          <cell r="M713">
            <v>0.04</v>
          </cell>
          <cell r="N713">
            <v>0.04</v>
          </cell>
          <cell r="O713">
            <v>0.04</v>
          </cell>
          <cell r="P713">
            <v>0.04</v>
          </cell>
          <cell r="Q713">
            <v>0.04</v>
          </cell>
          <cell r="R713">
            <v>0.04</v>
          </cell>
          <cell r="S713">
            <v>0.04</v>
          </cell>
          <cell r="T713">
            <v>0.04</v>
          </cell>
          <cell r="U713">
            <v>0.05</v>
          </cell>
          <cell r="V713">
            <v>0.05</v>
          </cell>
          <cell r="W713">
            <v>0.05</v>
          </cell>
          <cell r="X713">
            <v>0.05</v>
          </cell>
          <cell r="Y713">
            <v>0.05</v>
          </cell>
          <cell r="Z713">
            <v>0.05</v>
          </cell>
          <cell r="AA713">
            <v>0.06</v>
          </cell>
          <cell r="AB713">
            <v>0.06</v>
          </cell>
          <cell r="AC713">
            <v>0.06</v>
          </cell>
          <cell r="AD713">
            <v>0.06</v>
          </cell>
          <cell r="AE713">
            <v>0.06</v>
          </cell>
          <cell r="AF713">
            <v>0.06</v>
          </cell>
          <cell r="AG713">
            <v>7.0000000000000007E-2</v>
          </cell>
          <cell r="AH713">
            <v>7.0000000000000007E-2</v>
          </cell>
          <cell r="AI713">
            <v>0.06</v>
          </cell>
          <cell r="AJ713">
            <v>0.06</v>
          </cell>
          <cell r="AK713">
            <v>0.06</v>
          </cell>
        </row>
        <row r="714">
          <cell r="A714" t="str">
            <v>SDG_NoInv_Base_ReproTest02C_InvValcleat</v>
          </cell>
          <cell r="B714" t="str">
            <v>SIclos6_GOVclos11</v>
          </cell>
          <cell r="C714" t="str">
            <v>SDG_NoInv_Base_ReproTest02</v>
          </cell>
          <cell r="D714" t="str">
            <v>C_InvVal</v>
          </cell>
          <cell r="E714" t="str">
            <v>cleat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</row>
        <row r="715">
          <cell r="A715" t="str">
            <v>SDG_NoInv_Base_ReproTest02C_InvValcprnt</v>
          </cell>
          <cell r="B715" t="str">
            <v>SIclos6_GOVclos11</v>
          </cell>
          <cell r="C715" t="str">
            <v>SDG_NoInv_Base_ReproTest02</v>
          </cell>
          <cell r="D715" t="str">
            <v>C_InvVal</v>
          </cell>
          <cell r="E715" t="str">
            <v>cprnt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</row>
        <row r="716">
          <cell r="A716" t="str">
            <v>SDG_NoInv_Base_ReproTest02C_InvValcrubb</v>
          </cell>
          <cell r="B716" t="str">
            <v>SIclos6_GOVclos11</v>
          </cell>
          <cell r="C716" t="str">
            <v>SDG_NoInv_Base_ReproTest02</v>
          </cell>
          <cell r="D716" t="str">
            <v>C_InvVal</v>
          </cell>
          <cell r="E716" t="str">
            <v>crubb</v>
          </cell>
          <cell r="F716">
            <v>0.01</v>
          </cell>
          <cell r="G716">
            <v>0.01</v>
          </cell>
          <cell r="H716">
            <v>0.01</v>
          </cell>
          <cell r="I716">
            <v>0.01</v>
          </cell>
          <cell r="J716">
            <v>0.01</v>
          </cell>
          <cell r="K716">
            <v>0.01</v>
          </cell>
          <cell r="L716">
            <v>0.01</v>
          </cell>
          <cell r="M716">
            <v>0.01</v>
          </cell>
          <cell r="N716">
            <v>0.01</v>
          </cell>
          <cell r="O716">
            <v>0.01</v>
          </cell>
          <cell r="P716">
            <v>0.01</v>
          </cell>
          <cell r="Q716">
            <v>0.01</v>
          </cell>
          <cell r="R716">
            <v>0.01</v>
          </cell>
          <cell r="S716">
            <v>0.01</v>
          </cell>
          <cell r="T716">
            <v>0.01</v>
          </cell>
          <cell r="U716">
            <v>0.01</v>
          </cell>
          <cell r="V716">
            <v>0.01</v>
          </cell>
          <cell r="W716">
            <v>0.01</v>
          </cell>
          <cell r="X716">
            <v>0.01</v>
          </cell>
          <cell r="Y716">
            <v>0.01</v>
          </cell>
          <cell r="Z716">
            <v>0.01</v>
          </cell>
          <cell r="AA716">
            <v>0.01</v>
          </cell>
          <cell r="AB716">
            <v>0.01</v>
          </cell>
          <cell r="AC716">
            <v>0.01</v>
          </cell>
          <cell r="AD716">
            <v>0.01</v>
          </cell>
          <cell r="AE716">
            <v>0.01</v>
          </cell>
          <cell r="AF716">
            <v>0.01</v>
          </cell>
          <cell r="AG716">
            <v>0.01</v>
          </cell>
          <cell r="AH716">
            <v>0.01</v>
          </cell>
          <cell r="AI716">
            <v>0.01</v>
          </cell>
          <cell r="AJ716">
            <v>0.01</v>
          </cell>
          <cell r="AK716">
            <v>0.01</v>
          </cell>
        </row>
        <row r="717">
          <cell r="A717" t="str">
            <v>SDG_NoInv_Base_ReproTest02C_InvValcplas</v>
          </cell>
          <cell r="B717" t="str">
            <v>SIclos6_GOVclos11</v>
          </cell>
          <cell r="C717" t="str">
            <v>SDG_NoInv_Base_ReproTest02</v>
          </cell>
          <cell r="D717" t="str">
            <v>C_InvVal</v>
          </cell>
          <cell r="E717" t="str">
            <v>cplas</v>
          </cell>
          <cell r="F717">
            <v>0.01</v>
          </cell>
          <cell r="G717">
            <v>0.01</v>
          </cell>
          <cell r="H717">
            <v>0.01</v>
          </cell>
          <cell r="I717">
            <v>0.01</v>
          </cell>
          <cell r="J717">
            <v>0.01</v>
          </cell>
          <cell r="K717">
            <v>0.01</v>
          </cell>
          <cell r="L717">
            <v>0.01</v>
          </cell>
          <cell r="M717">
            <v>0.02</v>
          </cell>
          <cell r="N717">
            <v>0.02</v>
          </cell>
          <cell r="O717">
            <v>0.02</v>
          </cell>
          <cell r="P717">
            <v>0.02</v>
          </cell>
          <cell r="Q717">
            <v>0.02</v>
          </cell>
          <cell r="R717">
            <v>0.02</v>
          </cell>
          <cell r="S717">
            <v>0.02</v>
          </cell>
          <cell r="T717">
            <v>0.02</v>
          </cell>
          <cell r="U717">
            <v>0.02</v>
          </cell>
          <cell r="V717">
            <v>0.02</v>
          </cell>
          <cell r="W717">
            <v>0.02</v>
          </cell>
          <cell r="X717">
            <v>0.02</v>
          </cell>
          <cell r="Y717">
            <v>0.02</v>
          </cell>
          <cell r="Z717">
            <v>0.02</v>
          </cell>
          <cell r="AA717">
            <v>0.02</v>
          </cell>
          <cell r="AB717">
            <v>0.02</v>
          </cell>
          <cell r="AC717">
            <v>0.02</v>
          </cell>
          <cell r="AD717">
            <v>0.03</v>
          </cell>
          <cell r="AE717">
            <v>0.03</v>
          </cell>
          <cell r="AF717">
            <v>0.03</v>
          </cell>
          <cell r="AG717">
            <v>0.03</v>
          </cell>
          <cell r="AH717">
            <v>0.03</v>
          </cell>
          <cell r="AI717">
            <v>0.03</v>
          </cell>
          <cell r="AJ717">
            <v>0.03</v>
          </cell>
          <cell r="AK717">
            <v>0.03</v>
          </cell>
        </row>
        <row r="718">
          <cell r="A718" t="str">
            <v>SDG_NoInv_Base_ReproTest02C_InvValcnmet</v>
          </cell>
          <cell r="B718" t="str">
            <v>SIclos6_GOVclos11</v>
          </cell>
          <cell r="C718" t="str">
            <v>SDG_NoInv_Base_ReproTest02</v>
          </cell>
          <cell r="D718" t="str">
            <v>C_InvVal</v>
          </cell>
          <cell r="E718" t="str">
            <v>cnmet</v>
          </cell>
          <cell r="F718">
            <v>0.03</v>
          </cell>
          <cell r="G718">
            <v>0.03</v>
          </cell>
          <cell r="H718">
            <v>0.03</v>
          </cell>
          <cell r="I718">
            <v>0.03</v>
          </cell>
          <cell r="J718">
            <v>0.03</v>
          </cell>
          <cell r="K718">
            <v>0.03</v>
          </cell>
          <cell r="L718">
            <v>0.03</v>
          </cell>
          <cell r="M718">
            <v>0.03</v>
          </cell>
          <cell r="N718">
            <v>0.03</v>
          </cell>
          <cell r="O718">
            <v>0.03</v>
          </cell>
          <cell r="P718">
            <v>0.03</v>
          </cell>
          <cell r="Q718">
            <v>0.03</v>
          </cell>
          <cell r="R718">
            <v>0.04</v>
          </cell>
          <cell r="S718">
            <v>0.04</v>
          </cell>
          <cell r="T718">
            <v>0.04</v>
          </cell>
          <cell r="U718">
            <v>0.04</v>
          </cell>
          <cell r="V718">
            <v>0.04</v>
          </cell>
          <cell r="W718">
            <v>0.04</v>
          </cell>
          <cell r="X718">
            <v>0.04</v>
          </cell>
          <cell r="Y718">
            <v>0.05</v>
          </cell>
          <cell r="Z718">
            <v>0.05</v>
          </cell>
          <cell r="AA718">
            <v>0.05</v>
          </cell>
          <cell r="AB718">
            <v>0.05</v>
          </cell>
          <cell r="AC718">
            <v>0.05</v>
          </cell>
          <cell r="AD718">
            <v>0.05</v>
          </cell>
          <cell r="AE718">
            <v>0.05</v>
          </cell>
          <cell r="AF718">
            <v>0.05</v>
          </cell>
          <cell r="AG718">
            <v>0.06</v>
          </cell>
          <cell r="AH718">
            <v>0.06</v>
          </cell>
          <cell r="AI718">
            <v>0.06</v>
          </cell>
          <cell r="AJ718">
            <v>0.06</v>
          </cell>
          <cell r="AK718">
            <v>0.06</v>
          </cell>
        </row>
        <row r="719">
          <cell r="A719" t="str">
            <v>SDG_NoInv_Base_ReproTest02C_InvValcnfrm</v>
          </cell>
          <cell r="B719" t="str">
            <v>SIclos6_GOVclos11</v>
          </cell>
          <cell r="C719" t="str">
            <v>SDG_NoInv_Base_ReproTest02</v>
          </cell>
          <cell r="D719" t="str">
            <v>C_InvVal</v>
          </cell>
          <cell r="E719" t="str">
            <v>cnfrm</v>
          </cell>
          <cell r="F719">
            <v>1.58</v>
          </cell>
          <cell r="G719">
            <v>1.49</v>
          </cell>
          <cell r="H719">
            <v>1.61</v>
          </cell>
          <cell r="I719">
            <v>1.71</v>
          </cell>
          <cell r="J719">
            <v>1.79</v>
          </cell>
          <cell r="K719">
            <v>1.85</v>
          </cell>
          <cell r="L719">
            <v>1.89</v>
          </cell>
          <cell r="M719">
            <v>1.89</v>
          </cell>
          <cell r="N719">
            <v>1.91</v>
          </cell>
          <cell r="O719">
            <v>1.88</v>
          </cell>
          <cell r="P719">
            <v>1.9</v>
          </cell>
          <cell r="Q719">
            <v>1.95</v>
          </cell>
          <cell r="R719">
            <v>2.0099999999999998</v>
          </cell>
          <cell r="S719">
            <v>2.0699999999999998</v>
          </cell>
          <cell r="T719">
            <v>2.14</v>
          </cell>
          <cell r="U719">
            <v>2.21</v>
          </cell>
          <cell r="V719">
            <v>2.2400000000000002</v>
          </cell>
          <cell r="W719">
            <v>2.2799999999999998</v>
          </cell>
          <cell r="X719">
            <v>2.37</v>
          </cell>
          <cell r="Y719">
            <v>2.44</v>
          </cell>
          <cell r="Z719">
            <v>2.52</v>
          </cell>
          <cell r="AA719">
            <v>2.58</v>
          </cell>
          <cell r="AB719">
            <v>2.9</v>
          </cell>
          <cell r="AC719">
            <v>3.12</v>
          </cell>
          <cell r="AD719">
            <v>3.22</v>
          </cell>
          <cell r="AE719">
            <v>3.31</v>
          </cell>
          <cell r="AF719">
            <v>3.39</v>
          </cell>
          <cell r="AG719">
            <v>3.49</v>
          </cell>
          <cell r="AH719">
            <v>3.78</v>
          </cell>
          <cell r="AI719">
            <v>4.04</v>
          </cell>
          <cell r="AJ719">
            <v>4.1500000000000004</v>
          </cell>
          <cell r="AK719">
            <v>4.2300000000000004</v>
          </cell>
        </row>
        <row r="720">
          <cell r="A720" t="str">
            <v>SDG_NoInv_Base_ReproTest02C_InvValcmetp</v>
          </cell>
          <cell r="B720" t="str">
            <v>SIclos6_GOVclos11</v>
          </cell>
          <cell r="C720" t="str">
            <v>SDG_NoInv_Base_ReproTest02</v>
          </cell>
          <cell r="D720" t="str">
            <v>C_InvVal</v>
          </cell>
          <cell r="E720" t="str">
            <v>cmetp</v>
          </cell>
          <cell r="F720">
            <v>2.84</v>
          </cell>
          <cell r="G720">
            <v>2.77</v>
          </cell>
          <cell r="H720">
            <v>2.88</v>
          </cell>
          <cell r="I720">
            <v>2.96</v>
          </cell>
          <cell r="J720">
            <v>3.02</v>
          </cell>
          <cell r="K720">
            <v>3.09</v>
          </cell>
          <cell r="L720">
            <v>3.16</v>
          </cell>
          <cell r="M720">
            <v>3.24</v>
          </cell>
          <cell r="N720">
            <v>3.32</v>
          </cell>
          <cell r="O720">
            <v>3.39</v>
          </cell>
          <cell r="P720">
            <v>3.48</v>
          </cell>
          <cell r="Q720">
            <v>3.59</v>
          </cell>
          <cell r="R720">
            <v>3.71</v>
          </cell>
          <cell r="S720">
            <v>3.83</v>
          </cell>
          <cell r="T720">
            <v>3.96</v>
          </cell>
          <cell r="U720">
            <v>4.1100000000000003</v>
          </cell>
          <cell r="V720">
            <v>4.21</v>
          </cell>
          <cell r="W720">
            <v>4.3499999999999996</v>
          </cell>
          <cell r="X720">
            <v>4.5599999999999996</v>
          </cell>
          <cell r="Y720">
            <v>4.6900000000000004</v>
          </cell>
          <cell r="Z720">
            <v>4.83</v>
          </cell>
          <cell r="AA720">
            <v>4.97</v>
          </cell>
          <cell r="AB720">
            <v>5.12</v>
          </cell>
          <cell r="AC720">
            <v>5.27</v>
          </cell>
          <cell r="AD720">
            <v>5.43</v>
          </cell>
          <cell r="AE720">
            <v>5.59</v>
          </cell>
          <cell r="AF720">
            <v>5.75</v>
          </cell>
          <cell r="AG720">
            <v>5.94</v>
          </cell>
          <cell r="AH720">
            <v>5.95</v>
          </cell>
          <cell r="AI720">
            <v>5.95</v>
          </cell>
          <cell r="AJ720">
            <v>5.95</v>
          </cell>
          <cell r="AK720">
            <v>5.95</v>
          </cell>
        </row>
        <row r="721">
          <cell r="A721" t="str">
            <v>SDG_NoInv_Base_ReproTest02C_InvValcmach</v>
          </cell>
          <cell r="B721" t="str">
            <v>SIclos6_GOVclos11</v>
          </cell>
          <cell r="C721" t="str">
            <v>SDG_NoInv_Base_ReproTest02</v>
          </cell>
          <cell r="D721" t="str">
            <v>C_InvVal</v>
          </cell>
          <cell r="E721" t="str">
            <v>cmach</v>
          </cell>
          <cell r="F721">
            <v>159.36000000000001</v>
          </cell>
          <cell r="G721">
            <v>150.74</v>
          </cell>
          <cell r="H721">
            <v>156.97</v>
          </cell>
          <cell r="I721">
            <v>160.97999999999999</v>
          </cell>
          <cell r="J721">
            <v>164.45</v>
          </cell>
          <cell r="K721">
            <v>168.39</v>
          </cell>
          <cell r="L721">
            <v>172.75</v>
          </cell>
          <cell r="M721">
            <v>176.97</v>
          </cell>
          <cell r="N721">
            <v>181.73</v>
          </cell>
          <cell r="O721">
            <v>188.51</v>
          </cell>
          <cell r="P721">
            <v>194.66</v>
          </cell>
          <cell r="Q721">
            <v>200.42</v>
          </cell>
          <cell r="R721">
            <v>207.29</v>
          </cell>
          <cell r="S721">
            <v>214.26</v>
          </cell>
          <cell r="T721">
            <v>221.62</v>
          </cell>
          <cell r="U721">
            <v>230.05</v>
          </cell>
          <cell r="V721">
            <v>237.73</v>
          </cell>
          <cell r="W721">
            <v>246.17</v>
          </cell>
          <cell r="X721">
            <v>255.8</v>
          </cell>
          <cell r="Y721">
            <v>263.47000000000003</v>
          </cell>
          <cell r="Z721">
            <v>271.41000000000003</v>
          </cell>
          <cell r="AA721">
            <v>279.38</v>
          </cell>
          <cell r="AB721">
            <v>291.18</v>
          </cell>
          <cell r="AC721">
            <v>301.31</v>
          </cell>
          <cell r="AD721">
            <v>310.32</v>
          </cell>
          <cell r="AE721">
            <v>319.37</v>
          </cell>
          <cell r="AF721">
            <v>328.7</v>
          </cell>
          <cell r="AG721">
            <v>338.36</v>
          </cell>
          <cell r="AH721">
            <v>342.13</v>
          </cell>
          <cell r="AI721">
            <v>344.11</v>
          </cell>
          <cell r="AJ721">
            <v>344.75</v>
          </cell>
          <cell r="AK721">
            <v>344.36</v>
          </cell>
        </row>
        <row r="722">
          <cell r="A722" t="str">
            <v>SDG_NoInv_Base_ReproTest02C_InvValcemch</v>
          </cell>
          <cell r="B722" t="str">
            <v>SIclos6_GOVclos11</v>
          </cell>
          <cell r="C722" t="str">
            <v>SDG_NoInv_Base_ReproTest02</v>
          </cell>
          <cell r="D722" t="str">
            <v>C_InvVal</v>
          </cell>
          <cell r="E722" t="str">
            <v>cemch</v>
          </cell>
          <cell r="F722">
            <v>74.739999999999995</v>
          </cell>
          <cell r="G722">
            <v>69.61</v>
          </cell>
          <cell r="H722">
            <v>72.650000000000006</v>
          </cell>
          <cell r="I722">
            <v>74.63</v>
          </cell>
          <cell r="J722">
            <v>76.319999999999993</v>
          </cell>
          <cell r="K722">
            <v>78.17</v>
          </cell>
          <cell r="L722">
            <v>80.19</v>
          </cell>
          <cell r="M722">
            <v>82.09</v>
          </cell>
          <cell r="N722">
            <v>84.27</v>
          </cell>
          <cell r="O722">
            <v>87.26</v>
          </cell>
          <cell r="P722">
            <v>90.09</v>
          </cell>
          <cell r="Q722">
            <v>92.8</v>
          </cell>
          <cell r="R722">
            <v>95.98</v>
          </cell>
          <cell r="S722">
            <v>99.19</v>
          </cell>
          <cell r="T722">
            <v>102.59</v>
          </cell>
          <cell r="U722">
            <v>106.46</v>
          </cell>
          <cell r="V722">
            <v>110.07</v>
          </cell>
          <cell r="W722">
            <v>113.88</v>
          </cell>
          <cell r="X722">
            <v>117.99</v>
          </cell>
          <cell r="Y722">
            <v>121.54</v>
          </cell>
          <cell r="Z722">
            <v>125.24</v>
          </cell>
          <cell r="AA722">
            <v>128.91999999999999</v>
          </cell>
          <cell r="AB722">
            <v>134.72</v>
          </cell>
          <cell r="AC722">
            <v>139.61000000000001</v>
          </cell>
          <cell r="AD722">
            <v>143.78</v>
          </cell>
          <cell r="AE722">
            <v>147.91999999999999</v>
          </cell>
          <cell r="AF722">
            <v>152.18</v>
          </cell>
          <cell r="AG722">
            <v>156.28</v>
          </cell>
          <cell r="AH722">
            <v>158.11000000000001</v>
          </cell>
          <cell r="AI722">
            <v>158.91999999999999</v>
          </cell>
          <cell r="AJ722">
            <v>158.91999999999999</v>
          </cell>
          <cell r="AK722">
            <v>158.61000000000001</v>
          </cell>
        </row>
        <row r="723">
          <cell r="A723" t="str">
            <v>SDG_NoInv_Base_ReproTest02C_InvValcsequ</v>
          </cell>
          <cell r="B723" t="str">
            <v>SIclos6_GOVclos11</v>
          </cell>
          <cell r="C723" t="str">
            <v>SDG_NoInv_Base_ReproTest02</v>
          </cell>
          <cell r="D723" t="str">
            <v>C_InvVal</v>
          </cell>
          <cell r="E723" t="str">
            <v>csequ</v>
          </cell>
          <cell r="F723">
            <v>34.74</v>
          </cell>
          <cell r="G723">
            <v>32.020000000000003</v>
          </cell>
          <cell r="H723">
            <v>33.340000000000003</v>
          </cell>
          <cell r="I723">
            <v>34.08</v>
          </cell>
          <cell r="J723">
            <v>34.799999999999997</v>
          </cell>
          <cell r="K723">
            <v>35.619999999999997</v>
          </cell>
          <cell r="L723">
            <v>36.56</v>
          </cell>
          <cell r="M723">
            <v>37.54</v>
          </cell>
          <cell r="N723">
            <v>38.619999999999997</v>
          </cell>
          <cell r="O723">
            <v>40.520000000000003</v>
          </cell>
          <cell r="P723">
            <v>41.94</v>
          </cell>
          <cell r="Q723">
            <v>43.19</v>
          </cell>
          <cell r="R723">
            <v>44.63</v>
          </cell>
          <cell r="S723">
            <v>46.11</v>
          </cell>
          <cell r="T723">
            <v>47.7</v>
          </cell>
          <cell r="U723">
            <v>49.51</v>
          </cell>
          <cell r="V723">
            <v>51.35</v>
          </cell>
          <cell r="W723">
            <v>53.2</v>
          </cell>
          <cell r="X723">
            <v>54.97</v>
          </cell>
          <cell r="Y723">
            <v>56.63</v>
          </cell>
          <cell r="Z723">
            <v>58.33</v>
          </cell>
          <cell r="AA723">
            <v>60.07</v>
          </cell>
          <cell r="AB723">
            <v>62.56</v>
          </cell>
          <cell r="AC723">
            <v>64.7</v>
          </cell>
          <cell r="AD723">
            <v>66.64</v>
          </cell>
          <cell r="AE723">
            <v>68.58</v>
          </cell>
          <cell r="AF723">
            <v>70.599999999999994</v>
          </cell>
          <cell r="AG723">
            <v>72.58</v>
          </cell>
          <cell r="AH723">
            <v>73.16</v>
          </cell>
          <cell r="AI723">
            <v>73.19</v>
          </cell>
          <cell r="AJ723">
            <v>73.040000000000006</v>
          </cell>
          <cell r="AK723">
            <v>72.67</v>
          </cell>
        </row>
        <row r="724">
          <cell r="A724" t="str">
            <v>SDG_NoInv_Base_ReproTest02C_InvValcvehi</v>
          </cell>
          <cell r="B724" t="str">
            <v>SIclos6_GOVclos11</v>
          </cell>
          <cell r="C724" t="str">
            <v>SDG_NoInv_Base_ReproTest02</v>
          </cell>
          <cell r="D724" t="str">
            <v>C_InvVal</v>
          </cell>
          <cell r="E724" t="str">
            <v>cvehi</v>
          </cell>
          <cell r="F724">
            <v>115.65</v>
          </cell>
          <cell r="G724">
            <v>107.22</v>
          </cell>
          <cell r="H724">
            <v>111.8</v>
          </cell>
          <cell r="I724">
            <v>115.04</v>
          </cell>
          <cell r="J724">
            <v>117.72</v>
          </cell>
          <cell r="K724">
            <v>120.61</v>
          </cell>
          <cell r="L724">
            <v>123.68</v>
          </cell>
          <cell r="M724">
            <v>126.31</v>
          </cell>
          <cell r="N724">
            <v>129.51</v>
          </cell>
          <cell r="O724">
            <v>133.52000000000001</v>
          </cell>
          <cell r="P724">
            <v>137.79</v>
          </cell>
          <cell r="Q724">
            <v>141.97</v>
          </cell>
          <cell r="R724">
            <v>146.96</v>
          </cell>
          <cell r="S724">
            <v>151.96</v>
          </cell>
          <cell r="T724">
            <v>157.19</v>
          </cell>
          <cell r="U724">
            <v>163.15</v>
          </cell>
          <cell r="V724">
            <v>168.82</v>
          </cell>
          <cell r="W724">
            <v>174.77</v>
          </cell>
          <cell r="X724">
            <v>181.07</v>
          </cell>
          <cell r="Y724">
            <v>190.08</v>
          </cell>
          <cell r="Z724">
            <v>199.76</v>
          </cell>
          <cell r="AA724">
            <v>209.49</v>
          </cell>
          <cell r="AB724">
            <v>220.43</v>
          </cell>
          <cell r="AC724">
            <v>229.67</v>
          </cell>
          <cell r="AD724">
            <v>237.25</v>
          </cell>
          <cell r="AE724">
            <v>244.52</v>
          </cell>
          <cell r="AF724">
            <v>251.9</v>
          </cell>
          <cell r="AG724">
            <v>258.52</v>
          </cell>
          <cell r="AH724">
            <v>262.64999999999998</v>
          </cell>
          <cell r="AI724">
            <v>266.02</v>
          </cell>
          <cell r="AJ724">
            <v>267.5</v>
          </cell>
          <cell r="AK724">
            <v>267.8</v>
          </cell>
        </row>
        <row r="725">
          <cell r="A725" t="str">
            <v>SDG_NoInv_Base_ReproTest02C_InvValctequ</v>
          </cell>
          <cell r="B725" t="str">
            <v>SIclos6_GOVclos11</v>
          </cell>
          <cell r="C725" t="str">
            <v>SDG_NoInv_Base_ReproTest02</v>
          </cell>
          <cell r="D725" t="str">
            <v>C_InvVal</v>
          </cell>
          <cell r="E725" t="str">
            <v>ctequ</v>
          </cell>
          <cell r="F725">
            <v>11.68</v>
          </cell>
          <cell r="G725">
            <v>11.17</v>
          </cell>
          <cell r="H725">
            <v>11.61</v>
          </cell>
          <cell r="I725">
            <v>11.98</v>
          </cell>
          <cell r="J725">
            <v>12.27</v>
          </cell>
          <cell r="K725">
            <v>12.59</v>
          </cell>
          <cell r="L725">
            <v>12.91</v>
          </cell>
          <cell r="M725">
            <v>13.16</v>
          </cell>
          <cell r="N725">
            <v>13.46</v>
          </cell>
          <cell r="O725">
            <v>13.7</v>
          </cell>
          <cell r="P725">
            <v>14.09</v>
          </cell>
          <cell r="Q725">
            <v>14.49</v>
          </cell>
          <cell r="R725">
            <v>15.02</v>
          </cell>
          <cell r="S725">
            <v>15.54</v>
          </cell>
          <cell r="T725">
            <v>16.07</v>
          </cell>
          <cell r="U725">
            <v>16.690000000000001</v>
          </cell>
          <cell r="V725">
            <v>17.260000000000002</v>
          </cell>
          <cell r="W725">
            <v>17.87</v>
          </cell>
          <cell r="X725">
            <v>18.559999999999999</v>
          </cell>
          <cell r="Y725">
            <v>19.149999999999999</v>
          </cell>
          <cell r="Z725">
            <v>19.79</v>
          </cell>
          <cell r="AA725">
            <v>20.399999999999999</v>
          </cell>
          <cell r="AB725">
            <v>21.56</v>
          </cell>
          <cell r="AC725">
            <v>22.49</v>
          </cell>
          <cell r="AD725">
            <v>23.17</v>
          </cell>
          <cell r="AE725">
            <v>23.83</v>
          </cell>
          <cell r="AF725">
            <v>24.49</v>
          </cell>
          <cell r="AG725">
            <v>25.23</v>
          </cell>
          <cell r="AH725">
            <v>25.9</v>
          </cell>
          <cell r="AI725">
            <v>26.48</v>
          </cell>
          <cell r="AJ725">
            <v>26.74</v>
          </cell>
          <cell r="AK725">
            <v>26.88</v>
          </cell>
        </row>
        <row r="726">
          <cell r="A726" t="str">
            <v>SDG_NoInv_Base_ReproTest02C_InvValcfurn</v>
          </cell>
          <cell r="B726" t="str">
            <v>SIclos6_GOVclos11</v>
          </cell>
          <cell r="C726" t="str">
            <v>SDG_NoInv_Base_ReproTest02</v>
          </cell>
          <cell r="D726" t="str">
            <v>C_InvVal</v>
          </cell>
          <cell r="E726" t="str">
            <v>cfurn</v>
          </cell>
          <cell r="F726">
            <v>28.64</v>
          </cell>
          <cell r="G726">
            <v>27.16</v>
          </cell>
          <cell r="H726">
            <v>27.96</v>
          </cell>
          <cell r="I726">
            <v>28.53</v>
          </cell>
          <cell r="J726">
            <v>29.01</v>
          </cell>
          <cell r="K726">
            <v>29.61</v>
          </cell>
          <cell r="L726">
            <v>30.35</v>
          </cell>
          <cell r="M726">
            <v>31.19</v>
          </cell>
          <cell r="N726">
            <v>32.06</v>
          </cell>
          <cell r="O726">
            <v>32.96</v>
          </cell>
          <cell r="P726">
            <v>33.979999999999997</v>
          </cell>
          <cell r="Q726">
            <v>34.979999999999997</v>
          </cell>
          <cell r="R726">
            <v>36.159999999999997</v>
          </cell>
          <cell r="S726">
            <v>37.35</v>
          </cell>
          <cell r="T726">
            <v>38.61</v>
          </cell>
          <cell r="U726">
            <v>40.07</v>
          </cell>
          <cell r="V726">
            <v>41.53</v>
          </cell>
          <cell r="W726">
            <v>43</v>
          </cell>
          <cell r="X726">
            <v>44.45</v>
          </cell>
          <cell r="Y726">
            <v>45.78</v>
          </cell>
          <cell r="Z726">
            <v>47.18</v>
          </cell>
          <cell r="AA726">
            <v>48.54</v>
          </cell>
          <cell r="AB726">
            <v>49.63</v>
          </cell>
          <cell r="AC726">
            <v>50.81</v>
          </cell>
          <cell r="AD726">
            <v>52.27</v>
          </cell>
          <cell r="AE726">
            <v>53.87</v>
          </cell>
          <cell r="AF726">
            <v>55.55</v>
          </cell>
          <cell r="AG726">
            <v>57.22</v>
          </cell>
          <cell r="AH726">
            <v>56.79</v>
          </cell>
          <cell r="AI726">
            <v>56.21</v>
          </cell>
          <cell r="AJ726">
            <v>55.95</v>
          </cell>
          <cell r="AK726">
            <v>55.64</v>
          </cell>
        </row>
        <row r="727">
          <cell r="A727" t="str">
            <v>SDG_NoInv_Base_ReproTest02C_InvValcoman</v>
          </cell>
          <cell r="B727" t="str">
            <v>SIclos6_GOVclos11</v>
          </cell>
          <cell r="C727" t="str">
            <v>SDG_NoInv_Base_ReproTest02</v>
          </cell>
          <cell r="D727" t="str">
            <v>C_InvVal</v>
          </cell>
          <cell r="E727" t="str">
            <v>coman</v>
          </cell>
          <cell r="F727">
            <v>1.75</v>
          </cell>
          <cell r="G727">
            <v>1.66</v>
          </cell>
          <cell r="H727">
            <v>1.7</v>
          </cell>
          <cell r="I727">
            <v>1.72</v>
          </cell>
          <cell r="J727">
            <v>1.75</v>
          </cell>
          <cell r="K727">
            <v>1.78</v>
          </cell>
          <cell r="L727">
            <v>1.83</v>
          </cell>
          <cell r="M727">
            <v>1.87</v>
          </cell>
          <cell r="N727">
            <v>1.92</v>
          </cell>
          <cell r="O727">
            <v>2.0099999999999998</v>
          </cell>
          <cell r="P727">
            <v>2.06</v>
          </cell>
          <cell r="Q727">
            <v>2.11</v>
          </cell>
          <cell r="R727">
            <v>2.16</v>
          </cell>
          <cell r="S727">
            <v>2.23</v>
          </cell>
          <cell r="T727">
            <v>2.2999999999999998</v>
          </cell>
          <cell r="U727">
            <v>2.38</v>
          </cell>
          <cell r="V727">
            <v>2.46</v>
          </cell>
          <cell r="W727">
            <v>2.5499999999999998</v>
          </cell>
          <cell r="X727">
            <v>2.63</v>
          </cell>
          <cell r="Y727">
            <v>2.71</v>
          </cell>
          <cell r="Z727">
            <v>2.8</v>
          </cell>
          <cell r="AA727">
            <v>2.88</v>
          </cell>
          <cell r="AB727">
            <v>2.96</v>
          </cell>
          <cell r="AC727">
            <v>3.04</v>
          </cell>
          <cell r="AD727">
            <v>3.14</v>
          </cell>
          <cell r="AE727">
            <v>3.24</v>
          </cell>
          <cell r="AF727">
            <v>3.34</v>
          </cell>
          <cell r="AG727">
            <v>3.45</v>
          </cell>
          <cell r="AH727">
            <v>3.46</v>
          </cell>
          <cell r="AI727">
            <v>3.45</v>
          </cell>
          <cell r="AJ727">
            <v>3.45</v>
          </cell>
          <cell r="AK727">
            <v>3.45</v>
          </cell>
        </row>
        <row r="728">
          <cell r="A728" t="str">
            <v>SDG_NoInv_Base_ReproTest02C_InvValccons</v>
          </cell>
          <cell r="B728" t="str">
            <v>SIclos6_GOVclos11</v>
          </cell>
          <cell r="C728" t="str">
            <v>SDG_NoInv_Base_ReproTest02</v>
          </cell>
          <cell r="D728" t="str">
            <v>C_InvVal</v>
          </cell>
          <cell r="E728" t="str">
            <v>ccons</v>
          </cell>
          <cell r="F728">
            <v>407.96</v>
          </cell>
          <cell r="G728">
            <v>394.03</v>
          </cell>
          <cell r="H728">
            <v>402.57</v>
          </cell>
          <cell r="I728">
            <v>409.76</v>
          </cell>
          <cell r="J728">
            <v>415.84</v>
          </cell>
          <cell r="K728">
            <v>424.06</v>
          </cell>
          <cell r="L728">
            <v>434.08</v>
          </cell>
          <cell r="M728">
            <v>445.72</v>
          </cell>
          <cell r="N728">
            <v>457.68</v>
          </cell>
          <cell r="O728">
            <v>469.77</v>
          </cell>
          <cell r="P728">
            <v>483.69</v>
          </cell>
          <cell r="Q728">
            <v>497.72</v>
          </cell>
          <cell r="R728">
            <v>514.35</v>
          </cell>
          <cell r="S728">
            <v>531.41</v>
          </cell>
          <cell r="T728">
            <v>549.4</v>
          </cell>
          <cell r="U728">
            <v>569.99</v>
          </cell>
          <cell r="V728">
            <v>590.39</v>
          </cell>
          <cell r="W728">
            <v>611.28</v>
          </cell>
          <cell r="X728">
            <v>632.78</v>
          </cell>
          <cell r="Y728">
            <v>651.65</v>
          </cell>
          <cell r="Z728">
            <v>671.85</v>
          </cell>
          <cell r="AA728">
            <v>690.91</v>
          </cell>
          <cell r="AB728">
            <v>705.58</v>
          </cell>
          <cell r="AC728">
            <v>722.33</v>
          </cell>
          <cell r="AD728">
            <v>743.77</v>
          </cell>
          <cell r="AE728">
            <v>767.18</v>
          </cell>
          <cell r="AF728">
            <v>791.65</v>
          </cell>
          <cell r="AG728">
            <v>816.09</v>
          </cell>
          <cell r="AH728">
            <v>812.44</v>
          </cell>
          <cell r="AI728">
            <v>806.2</v>
          </cell>
          <cell r="AJ728">
            <v>804.02</v>
          </cell>
          <cell r="AK728">
            <v>801.03</v>
          </cell>
        </row>
        <row r="729">
          <cell r="A729" t="str">
            <v>SDG_NoInv_Base_ReproTest02C_InvValcbsrv</v>
          </cell>
          <cell r="B729" t="str">
            <v>SIclos6_GOVclos11</v>
          </cell>
          <cell r="C729" t="str">
            <v>SDG_NoInv_Base_ReproTest02</v>
          </cell>
          <cell r="D729" t="str">
            <v>C_InvVal</v>
          </cell>
          <cell r="E729" t="str">
            <v>cbsrv</v>
          </cell>
          <cell r="F729">
            <v>64.14</v>
          </cell>
          <cell r="G729">
            <v>56.74</v>
          </cell>
          <cell r="H729">
            <v>58.82</v>
          </cell>
          <cell r="I729">
            <v>60.21</v>
          </cell>
          <cell r="J729">
            <v>61.39</v>
          </cell>
          <cell r="K729">
            <v>62.78</v>
          </cell>
          <cell r="L729">
            <v>64.37</v>
          </cell>
          <cell r="M729">
            <v>66.180000000000007</v>
          </cell>
          <cell r="N729">
            <v>68.040000000000006</v>
          </cell>
          <cell r="O729">
            <v>70.12</v>
          </cell>
          <cell r="P729">
            <v>72.319999999999993</v>
          </cell>
          <cell r="Q729">
            <v>74.47</v>
          </cell>
          <cell r="R729">
            <v>76.97</v>
          </cell>
          <cell r="S729">
            <v>79.59</v>
          </cell>
          <cell r="T729">
            <v>82.31</v>
          </cell>
          <cell r="U729">
            <v>85.41</v>
          </cell>
          <cell r="V729">
            <v>88.71</v>
          </cell>
          <cell r="W729">
            <v>91.94</v>
          </cell>
          <cell r="X729">
            <v>94.91</v>
          </cell>
          <cell r="Y729">
            <v>97.79</v>
          </cell>
          <cell r="Z729">
            <v>100.83</v>
          </cell>
          <cell r="AA729">
            <v>103.73</v>
          </cell>
          <cell r="AB729">
            <v>106.06</v>
          </cell>
          <cell r="AC729">
            <v>108.57</v>
          </cell>
          <cell r="AD729">
            <v>111.73</v>
          </cell>
          <cell r="AE729">
            <v>115.19</v>
          </cell>
          <cell r="AF729">
            <v>118.84</v>
          </cell>
          <cell r="AG729">
            <v>122.33</v>
          </cell>
          <cell r="AH729">
            <v>121.84</v>
          </cell>
          <cell r="AI729">
            <v>120.78</v>
          </cell>
          <cell r="AJ729">
            <v>120.12</v>
          </cell>
          <cell r="AK729">
            <v>119.27</v>
          </cell>
        </row>
        <row r="730">
          <cell r="A730" t="str">
            <v>SDG_NoInv_Base_ReproTest02C_InvValcimpt</v>
          </cell>
          <cell r="B730" t="str">
            <v>SIclos6_GOVclos11</v>
          </cell>
          <cell r="C730" t="str">
            <v>SDG_NoInv_Base_ReproTest02</v>
          </cell>
          <cell r="D730" t="str">
            <v>C_InvVal</v>
          </cell>
          <cell r="E730" t="str">
            <v>cimpt</v>
          </cell>
          <cell r="F730">
            <v>2.86</v>
          </cell>
          <cell r="G730">
            <v>2.92</v>
          </cell>
          <cell r="H730">
            <v>2.95</v>
          </cell>
          <cell r="I730">
            <v>2.94</v>
          </cell>
          <cell r="J730">
            <v>2.95</v>
          </cell>
          <cell r="K730">
            <v>2.95</v>
          </cell>
          <cell r="L730">
            <v>2.96</v>
          </cell>
          <cell r="M730">
            <v>2.98</v>
          </cell>
          <cell r="N730">
            <v>2.99</v>
          </cell>
          <cell r="O730">
            <v>3.07</v>
          </cell>
          <cell r="P730">
            <v>3.1</v>
          </cell>
          <cell r="Q730">
            <v>3.1</v>
          </cell>
          <cell r="R730">
            <v>3.11</v>
          </cell>
          <cell r="S730">
            <v>3.11</v>
          </cell>
          <cell r="T730">
            <v>3.12</v>
          </cell>
          <cell r="U730">
            <v>3.12</v>
          </cell>
          <cell r="V730">
            <v>3.13</v>
          </cell>
          <cell r="W730">
            <v>3.13</v>
          </cell>
          <cell r="X730">
            <v>3.14</v>
          </cell>
          <cell r="Y730">
            <v>3.14</v>
          </cell>
          <cell r="Z730">
            <v>3.13</v>
          </cell>
          <cell r="AA730">
            <v>3.14</v>
          </cell>
          <cell r="AB730">
            <v>3.15</v>
          </cell>
          <cell r="AC730">
            <v>3.16</v>
          </cell>
          <cell r="AD730">
            <v>3.16</v>
          </cell>
          <cell r="AE730">
            <v>3.16</v>
          </cell>
          <cell r="AF730">
            <v>3.16</v>
          </cell>
          <cell r="AG730">
            <v>3.16</v>
          </cell>
          <cell r="AH730">
            <v>3.15</v>
          </cell>
          <cell r="AI730">
            <v>3.12</v>
          </cell>
          <cell r="AJ730">
            <v>3.1</v>
          </cell>
          <cell r="AK730">
            <v>3.08</v>
          </cell>
        </row>
        <row r="731">
          <cell r="A731" t="str">
            <v>SDG_NoInv_Base_ReproTest02C_InvValtotal</v>
          </cell>
          <cell r="B731" t="str">
            <v>SIclos6_GOVclos11</v>
          </cell>
          <cell r="C731" t="str">
            <v>SDG_NoInv_Base_ReproTest02</v>
          </cell>
          <cell r="D731" t="str">
            <v>C_InvVal</v>
          </cell>
          <cell r="E731" t="str">
            <v>total</v>
          </cell>
          <cell r="F731">
            <v>906.02</v>
          </cell>
          <cell r="G731">
            <v>857.61</v>
          </cell>
          <cell r="H731">
            <v>884.94</v>
          </cell>
          <cell r="I731">
            <v>904.62</v>
          </cell>
          <cell r="J731">
            <v>921.4</v>
          </cell>
          <cell r="K731">
            <v>941.58</v>
          </cell>
          <cell r="L731">
            <v>964.83</v>
          </cell>
          <cell r="M731">
            <v>989.22</v>
          </cell>
          <cell r="N731">
            <v>1015.6</v>
          </cell>
          <cell r="O731">
            <v>1046.82</v>
          </cell>
          <cell r="P731">
            <v>1079.2</v>
          </cell>
          <cell r="Q731">
            <v>1110.8800000000001</v>
          </cell>
          <cell r="R731">
            <v>1148.45</v>
          </cell>
          <cell r="S731">
            <v>1186.75</v>
          </cell>
          <cell r="T731">
            <v>1227.1199999999999</v>
          </cell>
          <cell r="U731">
            <v>1273.26</v>
          </cell>
          <cell r="V731">
            <v>1318.02</v>
          </cell>
          <cell r="W731">
            <v>1364.55</v>
          </cell>
          <cell r="X731">
            <v>1413.35</v>
          </cell>
          <cell r="Y731">
            <v>1459.21</v>
          </cell>
          <cell r="Z731">
            <v>1507.79</v>
          </cell>
          <cell r="AA731">
            <v>1555.13</v>
          </cell>
          <cell r="AB731">
            <v>1605.99</v>
          </cell>
          <cell r="AC731">
            <v>1654.21</v>
          </cell>
          <cell r="AD731">
            <v>1704.04</v>
          </cell>
          <cell r="AE731">
            <v>1755.91</v>
          </cell>
          <cell r="AF731">
            <v>1809.71</v>
          </cell>
          <cell r="AG731">
            <v>1862.8</v>
          </cell>
          <cell r="AH731">
            <v>1869.54</v>
          </cell>
          <cell r="AI731">
            <v>1868.63</v>
          </cell>
          <cell r="AJ731">
            <v>1867.86</v>
          </cell>
          <cell r="AK731">
            <v>1863.14</v>
          </cell>
        </row>
        <row r="732">
          <cell r="A732" t="str">
            <v>SDG_NoInv_Base_ReproTest02IADJXtotal</v>
          </cell>
          <cell r="B732" t="str">
            <v>SIclos6_GOVclos11</v>
          </cell>
          <cell r="C732" t="str">
            <v>SDG_NoInv_Base_ReproTest02</v>
          </cell>
          <cell r="D732" t="str">
            <v>IADJX</v>
          </cell>
          <cell r="E732" t="str">
            <v>total</v>
          </cell>
          <cell r="F732">
            <v>1</v>
          </cell>
          <cell r="G732">
            <v>0.91</v>
          </cell>
          <cell r="H732">
            <v>0.94</v>
          </cell>
          <cell r="I732">
            <v>0.96</v>
          </cell>
          <cell r="J732">
            <v>0.97</v>
          </cell>
          <cell r="K732">
            <v>0.99</v>
          </cell>
          <cell r="L732">
            <v>1.02</v>
          </cell>
          <cell r="M732">
            <v>1.05</v>
          </cell>
          <cell r="N732">
            <v>1.07</v>
          </cell>
          <cell r="O732">
            <v>1.1100000000000001</v>
          </cell>
          <cell r="P732">
            <v>1.1499999999999999</v>
          </cell>
          <cell r="Q732">
            <v>1.18</v>
          </cell>
          <cell r="R732">
            <v>1.21</v>
          </cell>
          <cell r="S732">
            <v>1.25</v>
          </cell>
          <cell r="T732">
            <v>1.29</v>
          </cell>
          <cell r="U732">
            <v>1.34</v>
          </cell>
          <cell r="V732">
            <v>1.39</v>
          </cell>
          <cell r="W732">
            <v>1.44</v>
          </cell>
          <cell r="X732">
            <v>1.48</v>
          </cell>
          <cell r="Y732">
            <v>1.53</v>
          </cell>
          <cell r="Z732">
            <v>1.58</v>
          </cell>
          <cell r="AA732">
            <v>1.62</v>
          </cell>
          <cell r="AB732">
            <v>1.67</v>
          </cell>
          <cell r="AC732">
            <v>1.71</v>
          </cell>
          <cell r="AD732">
            <v>1.76</v>
          </cell>
          <cell r="AE732">
            <v>1.81</v>
          </cell>
          <cell r="AF732">
            <v>1.87</v>
          </cell>
          <cell r="AG732">
            <v>1.92</v>
          </cell>
          <cell r="AH732">
            <v>1.91</v>
          </cell>
          <cell r="AI732">
            <v>1.9</v>
          </cell>
          <cell r="AJ732">
            <v>1.89</v>
          </cell>
          <cell r="AK732">
            <v>1.88</v>
          </cell>
        </row>
        <row r="733">
          <cell r="A733" t="str">
            <v>SDG_NoInv_Base_ReproTest02C_QINV_IADJtotal</v>
          </cell>
          <cell r="B733" t="str">
            <v>SIclos6_GOVclos11</v>
          </cell>
          <cell r="C733" t="str">
            <v>SDG_NoInv_Base_ReproTest02</v>
          </cell>
          <cell r="D733" t="str">
            <v>C_QINV_IADJ</v>
          </cell>
          <cell r="E733" t="str">
            <v>total</v>
          </cell>
          <cell r="F733">
            <v>906.02</v>
          </cell>
          <cell r="G733">
            <v>944.29</v>
          </cell>
          <cell r="H733">
            <v>945.55</v>
          </cell>
          <cell r="I733">
            <v>947.1</v>
          </cell>
          <cell r="J733">
            <v>947.04</v>
          </cell>
          <cell r="K733">
            <v>948.02</v>
          </cell>
          <cell r="L733">
            <v>948.05</v>
          </cell>
          <cell r="M733">
            <v>946.15</v>
          </cell>
          <cell r="N733">
            <v>944.93</v>
          </cell>
          <cell r="O733">
            <v>941.79</v>
          </cell>
          <cell r="P733">
            <v>942.32</v>
          </cell>
          <cell r="Q733">
            <v>943.58</v>
          </cell>
          <cell r="R733">
            <v>945.58</v>
          </cell>
          <cell r="S733">
            <v>946.91</v>
          </cell>
          <cell r="T733">
            <v>948.06</v>
          </cell>
          <cell r="U733">
            <v>948.88</v>
          </cell>
          <cell r="V733">
            <v>947.44</v>
          </cell>
          <cell r="W733">
            <v>947.79</v>
          </cell>
          <cell r="X733">
            <v>952.15</v>
          </cell>
          <cell r="Y733">
            <v>953.79</v>
          </cell>
          <cell r="Z733">
            <v>955.45</v>
          </cell>
          <cell r="AA733">
            <v>957.07</v>
          </cell>
          <cell r="AB733">
            <v>964.1</v>
          </cell>
          <cell r="AC733">
            <v>968.88</v>
          </cell>
          <cell r="AD733">
            <v>970.26</v>
          </cell>
          <cell r="AE733">
            <v>970.46</v>
          </cell>
          <cell r="AF733">
            <v>970.23</v>
          </cell>
          <cell r="AG733">
            <v>970.15</v>
          </cell>
          <cell r="AH733">
            <v>977.21</v>
          </cell>
          <cell r="AI733">
            <v>984.01</v>
          </cell>
          <cell r="AJ733">
            <v>987.59</v>
          </cell>
          <cell r="AK733">
            <v>990.91</v>
          </cell>
        </row>
        <row r="734">
          <cell r="A734" t="str">
            <v>SDG_NoInv_Base_ReproTest02trnsfrx_govent-n</v>
          </cell>
          <cell r="B734" t="str">
            <v>SIclos6_GOVclos11</v>
          </cell>
          <cell r="C734" t="str">
            <v>SDG_NoInv_Base_ReproTest02</v>
          </cell>
          <cell r="D734" t="str">
            <v>trnsfrx_gov</v>
          </cell>
          <cell r="E734" t="str">
            <v>ent-n</v>
          </cell>
          <cell r="F734">
            <v>182.31</v>
          </cell>
          <cell r="G734">
            <v>182.31</v>
          </cell>
          <cell r="H734">
            <v>182.31</v>
          </cell>
          <cell r="I734">
            <v>182.31</v>
          </cell>
          <cell r="J734">
            <v>182.31</v>
          </cell>
          <cell r="K734">
            <v>182.31</v>
          </cell>
          <cell r="L734">
            <v>182.31</v>
          </cell>
          <cell r="M734">
            <v>182.31</v>
          </cell>
          <cell r="N734">
            <v>182.31</v>
          </cell>
          <cell r="O734">
            <v>182.31</v>
          </cell>
          <cell r="P734">
            <v>182.31</v>
          </cell>
          <cell r="Q734">
            <v>182.31</v>
          </cell>
          <cell r="R734">
            <v>182.31</v>
          </cell>
          <cell r="S734">
            <v>182.31</v>
          </cell>
          <cell r="T734">
            <v>182.31</v>
          </cell>
          <cell r="U734">
            <v>182.31</v>
          </cell>
          <cell r="V734">
            <v>182.31</v>
          </cell>
          <cell r="W734">
            <v>182.31</v>
          </cell>
          <cell r="X734">
            <v>182.31</v>
          </cell>
          <cell r="Y734">
            <v>182.31</v>
          </cell>
          <cell r="Z734">
            <v>182.31</v>
          </cell>
          <cell r="AA734">
            <v>182.31</v>
          </cell>
          <cell r="AB734">
            <v>182.31</v>
          </cell>
          <cell r="AC734">
            <v>182.31</v>
          </cell>
          <cell r="AD734">
            <v>182.31</v>
          </cell>
          <cell r="AE734">
            <v>182.31</v>
          </cell>
          <cell r="AF734">
            <v>182.31</v>
          </cell>
          <cell r="AG734">
            <v>182.31</v>
          </cell>
          <cell r="AH734">
            <v>182.31</v>
          </cell>
          <cell r="AI734">
            <v>182.31</v>
          </cell>
          <cell r="AJ734">
            <v>182.31</v>
          </cell>
          <cell r="AK734">
            <v>182.31</v>
          </cell>
        </row>
        <row r="735">
          <cell r="A735" t="str">
            <v>SDG_NoInv_Base_ReproTest02trnsfrx_govhhd-0</v>
          </cell>
          <cell r="B735" t="str">
            <v>SIclos6_GOVclos11</v>
          </cell>
          <cell r="C735" t="str">
            <v>SDG_NoInv_Base_ReproTest02</v>
          </cell>
          <cell r="D735" t="str">
            <v>trnsfrx_gov</v>
          </cell>
          <cell r="E735" t="str">
            <v>hhd-0</v>
          </cell>
          <cell r="F735">
            <v>42.27</v>
          </cell>
          <cell r="G735">
            <v>42.27</v>
          </cell>
          <cell r="H735">
            <v>40.130000000000003</v>
          </cell>
          <cell r="I735">
            <v>41.62</v>
          </cell>
          <cell r="J735">
            <v>42.78</v>
          </cell>
          <cell r="K735">
            <v>43.8</v>
          </cell>
          <cell r="L735">
            <v>44.98</v>
          </cell>
          <cell r="M735">
            <v>46.31</v>
          </cell>
          <cell r="N735">
            <v>47.67</v>
          </cell>
          <cell r="O735">
            <v>49.16</v>
          </cell>
          <cell r="P735">
            <v>50.86</v>
          </cell>
          <cell r="Q735">
            <v>52.67</v>
          </cell>
          <cell r="R735">
            <v>54.47</v>
          </cell>
          <cell r="S735">
            <v>56.58</v>
          </cell>
          <cell r="T735">
            <v>58.75</v>
          </cell>
          <cell r="U735">
            <v>61.03</v>
          </cell>
          <cell r="V735">
            <v>63.62</v>
          </cell>
          <cell r="W735">
            <v>66.16</v>
          </cell>
          <cell r="X735">
            <v>68.819999999999993</v>
          </cell>
          <cell r="Y735">
            <v>71.61</v>
          </cell>
          <cell r="Z735">
            <v>74.28</v>
          </cell>
          <cell r="AA735">
            <v>77.11</v>
          </cell>
          <cell r="AB735">
            <v>79.900000000000006</v>
          </cell>
          <cell r="AC735">
            <v>83</v>
          </cell>
          <cell r="AD735">
            <v>85.95</v>
          </cell>
          <cell r="AE735">
            <v>88.95</v>
          </cell>
          <cell r="AF735">
            <v>92.08</v>
          </cell>
          <cell r="AG735">
            <v>95.33</v>
          </cell>
          <cell r="AH735">
            <v>98.59</v>
          </cell>
          <cell r="AI735">
            <v>99.57</v>
          </cell>
          <cell r="AJ735">
            <v>100.16</v>
          </cell>
          <cell r="AK735">
            <v>100.69</v>
          </cell>
        </row>
        <row r="736">
          <cell r="A736" t="str">
            <v>SDG_NoInv_Base_ReproTest02trnsfrx_govhhd-1</v>
          </cell>
          <cell r="B736" t="str">
            <v>SIclos6_GOVclos11</v>
          </cell>
          <cell r="C736" t="str">
            <v>SDG_NoInv_Base_ReproTest02</v>
          </cell>
          <cell r="D736" t="str">
            <v>trnsfrx_gov</v>
          </cell>
          <cell r="E736" t="str">
            <v>hhd-1</v>
          </cell>
          <cell r="F736">
            <v>53.47</v>
          </cell>
          <cell r="G736">
            <v>53.47</v>
          </cell>
          <cell r="H736">
            <v>50.76</v>
          </cell>
          <cell r="I736">
            <v>52.65</v>
          </cell>
          <cell r="J736">
            <v>54.12</v>
          </cell>
          <cell r="K736">
            <v>55.41</v>
          </cell>
          <cell r="L736">
            <v>56.9</v>
          </cell>
          <cell r="M736">
            <v>58.58</v>
          </cell>
          <cell r="N736">
            <v>60.3</v>
          </cell>
          <cell r="O736">
            <v>62.18</v>
          </cell>
          <cell r="P736">
            <v>64.34</v>
          </cell>
          <cell r="Q736">
            <v>66.63</v>
          </cell>
          <cell r="R736">
            <v>68.91</v>
          </cell>
          <cell r="S736">
            <v>71.58</v>
          </cell>
          <cell r="T736">
            <v>74.31</v>
          </cell>
          <cell r="U736">
            <v>77.2</v>
          </cell>
          <cell r="V736">
            <v>80.47</v>
          </cell>
          <cell r="W736">
            <v>83.69</v>
          </cell>
          <cell r="X736">
            <v>87.05</v>
          </cell>
          <cell r="Y736">
            <v>90.58</v>
          </cell>
          <cell r="Z736">
            <v>93.96</v>
          </cell>
          <cell r="AA736">
            <v>97.54</v>
          </cell>
          <cell r="AB736">
            <v>101.07</v>
          </cell>
          <cell r="AC736">
            <v>104.99</v>
          </cell>
          <cell r="AD736">
            <v>108.72</v>
          </cell>
          <cell r="AE736">
            <v>112.52</v>
          </cell>
          <cell r="AF736">
            <v>116.47</v>
          </cell>
          <cell r="AG736">
            <v>120.59</v>
          </cell>
          <cell r="AH736">
            <v>124.71</v>
          </cell>
          <cell r="AI736">
            <v>125.95</v>
          </cell>
          <cell r="AJ736">
            <v>126.7</v>
          </cell>
          <cell r="AK736">
            <v>127.37</v>
          </cell>
        </row>
        <row r="737">
          <cell r="A737" t="str">
            <v>SDG_NoInv_Base_ReproTest02trnsfrx_govhhd-2</v>
          </cell>
          <cell r="B737" t="str">
            <v>SIclos6_GOVclos11</v>
          </cell>
          <cell r="C737" t="str">
            <v>SDG_NoInv_Base_ReproTest02</v>
          </cell>
          <cell r="D737" t="str">
            <v>trnsfrx_gov</v>
          </cell>
          <cell r="E737" t="str">
            <v>hhd-2</v>
          </cell>
          <cell r="F737">
            <v>58.1</v>
          </cell>
          <cell r="G737">
            <v>58.1</v>
          </cell>
          <cell r="H737">
            <v>55.15</v>
          </cell>
          <cell r="I737">
            <v>57.2</v>
          </cell>
          <cell r="J737">
            <v>58.8</v>
          </cell>
          <cell r="K737">
            <v>60.2</v>
          </cell>
          <cell r="L737">
            <v>61.82</v>
          </cell>
          <cell r="M737">
            <v>63.64</v>
          </cell>
          <cell r="N737">
            <v>65.52</v>
          </cell>
          <cell r="O737">
            <v>67.56</v>
          </cell>
          <cell r="P737">
            <v>69.900000000000006</v>
          </cell>
          <cell r="Q737">
            <v>72.39</v>
          </cell>
          <cell r="R737">
            <v>74.86</v>
          </cell>
          <cell r="S737">
            <v>77.77</v>
          </cell>
          <cell r="T737">
            <v>80.739999999999995</v>
          </cell>
          <cell r="U737">
            <v>83.88</v>
          </cell>
          <cell r="V737">
            <v>87.43</v>
          </cell>
          <cell r="W737">
            <v>90.93</v>
          </cell>
          <cell r="X737">
            <v>94.58</v>
          </cell>
          <cell r="Y737">
            <v>98.41</v>
          </cell>
          <cell r="Z737">
            <v>102.08</v>
          </cell>
          <cell r="AA737">
            <v>105.97</v>
          </cell>
          <cell r="AB737">
            <v>109.81</v>
          </cell>
          <cell r="AC737">
            <v>114.07</v>
          </cell>
          <cell r="AD737">
            <v>118.12</v>
          </cell>
          <cell r="AE737">
            <v>122.25</v>
          </cell>
          <cell r="AF737">
            <v>126.55</v>
          </cell>
          <cell r="AG737">
            <v>131.01</v>
          </cell>
          <cell r="AH737">
            <v>135.49</v>
          </cell>
          <cell r="AI737">
            <v>136.85</v>
          </cell>
          <cell r="AJ737">
            <v>137.66</v>
          </cell>
          <cell r="AK737">
            <v>138.38999999999999</v>
          </cell>
        </row>
        <row r="738">
          <cell r="A738" t="str">
            <v>SDG_NoInv_Base_ReproTest02trnsfrx_govhhd-3</v>
          </cell>
          <cell r="B738" t="str">
            <v>SIclos6_GOVclos11</v>
          </cell>
          <cell r="C738" t="str">
            <v>SDG_NoInv_Base_ReproTest02</v>
          </cell>
          <cell r="D738" t="str">
            <v>trnsfrx_gov</v>
          </cell>
          <cell r="E738" t="str">
            <v>hhd-3</v>
          </cell>
          <cell r="F738">
            <v>61.81</v>
          </cell>
          <cell r="G738">
            <v>61.81</v>
          </cell>
          <cell r="H738">
            <v>58.67</v>
          </cell>
          <cell r="I738">
            <v>60.85</v>
          </cell>
          <cell r="J738">
            <v>62.55</v>
          </cell>
          <cell r="K738">
            <v>64.040000000000006</v>
          </cell>
          <cell r="L738">
            <v>65.77</v>
          </cell>
          <cell r="M738">
            <v>67.709999999999994</v>
          </cell>
          <cell r="N738">
            <v>69.7</v>
          </cell>
          <cell r="O738">
            <v>71.87</v>
          </cell>
          <cell r="P738">
            <v>74.37</v>
          </cell>
          <cell r="Q738">
            <v>77.010000000000005</v>
          </cell>
          <cell r="R738">
            <v>79.650000000000006</v>
          </cell>
          <cell r="S738">
            <v>82.73</v>
          </cell>
          <cell r="T738">
            <v>85.9</v>
          </cell>
          <cell r="U738">
            <v>89.23</v>
          </cell>
          <cell r="V738">
            <v>93.01</v>
          </cell>
          <cell r="W738">
            <v>96.74</v>
          </cell>
          <cell r="X738">
            <v>100.62</v>
          </cell>
          <cell r="Y738">
            <v>104.7</v>
          </cell>
          <cell r="Z738">
            <v>108.6</v>
          </cell>
          <cell r="AA738">
            <v>112.74</v>
          </cell>
          <cell r="AB738">
            <v>116.82</v>
          </cell>
          <cell r="AC738">
            <v>121.36</v>
          </cell>
          <cell r="AD738">
            <v>125.67</v>
          </cell>
          <cell r="AE738">
            <v>130.06</v>
          </cell>
          <cell r="AF738">
            <v>134.63</v>
          </cell>
          <cell r="AG738">
            <v>139.38</v>
          </cell>
          <cell r="AH738">
            <v>144.13999999999999</v>
          </cell>
          <cell r="AI738">
            <v>145.59</v>
          </cell>
          <cell r="AJ738">
            <v>146.44999999999999</v>
          </cell>
          <cell r="AK738">
            <v>147.22999999999999</v>
          </cell>
        </row>
        <row r="739">
          <cell r="A739" t="str">
            <v>SDG_NoInv_Base_ReproTest02trnsfrx_govhhd-4</v>
          </cell>
          <cell r="B739" t="str">
            <v>SIclos6_GOVclos11</v>
          </cell>
          <cell r="C739" t="str">
            <v>SDG_NoInv_Base_ReproTest02</v>
          </cell>
          <cell r="D739" t="str">
            <v>trnsfrx_gov</v>
          </cell>
          <cell r="E739" t="str">
            <v>hhd-4</v>
          </cell>
          <cell r="F739">
            <v>54.28</v>
          </cell>
          <cell r="G739">
            <v>54.28</v>
          </cell>
          <cell r="H739">
            <v>51.52</v>
          </cell>
          <cell r="I739">
            <v>53.44</v>
          </cell>
          <cell r="J739">
            <v>54.93</v>
          </cell>
          <cell r="K739">
            <v>56.24</v>
          </cell>
          <cell r="L739">
            <v>57.76</v>
          </cell>
          <cell r="M739">
            <v>59.46</v>
          </cell>
          <cell r="N739">
            <v>61.21</v>
          </cell>
          <cell r="O739">
            <v>63.11</v>
          </cell>
          <cell r="P739">
            <v>65.3</v>
          </cell>
          <cell r="Q739">
            <v>67.63</v>
          </cell>
          <cell r="R739">
            <v>69.94</v>
          </cell>
          <cell r="S739">
            <v>72.650000000000006</v>
          </cell>
          <cell r="T739">
            <v>75.430000000000007</v>
          </cell>
          <cell r="U739">
            <v>78.36</v>
          </cell>
          <cell r="V739">
            <v>81.680000000000007</v>
          </cell>
          <cell r="W739">
            <v>84.95</v>
          </cell>
          <cell r="X739">
            <v>88.36</v>
          </cell>
          <cell r="Y739">
            <v>91.94</v>
          </cell>
          <cell r="Z739">
            <v>95.37</v>
          </cell>
          <cell r="AA739">
            <v>99</v>
          </cell>
          <cell r="AB739">
            <v>102.59</v>
          </cell>
          <cell r="AC739">
            <v>106.57</v>
          </cell>
          <cell r="AD739">
            <v>110.36</v>
          </cell>
          <cell r="AE739">
            <v>114.21</v>
          </cell>
          <cell r="AF739">
            <v>118.22</v>
          </cell>
          <cell r="AG739">
            <v>122.4</v>
          </cell>
          <cell r="AH739">
            <v>126.58</v>
          </cell>
          <cell r="AI739">
            <v>127.85</v>
          </cell>
          <cell r="AJ739">
            <v>128.61000000000001</v>
          </cell>
          <cell r="AK739">
            <v>129.29</v>
          </cell>
        </row>
        <row r="740">
          <cell r="A740" t="str">
            <v>SDG_NoInv_Base_ReproTest02trnsfrx_govhhd-5</v>
          </cell>
          <cell r="B740" t="str">
            <v>SIclos6_GOVclos11</v>
          </cell>
          <cell r="C740" t="str">
            <v>SDG_NoInv_Base_ReproTest02</v>
          </cell>
          <cell r="D740" t="str">
            <v>trnsfrx_gov</v>
          </cell>
          <cell r="E740" t="str">
            <v>hhd-5</v>
          </cell>
          <cell r="F740">
            <v>51.45</v>
          </cell>
          <cell r="G740">
            <v>51.45</v>
          </cell>
          <cell r="H740">
            <v>48.84</v>
          </cell>
          <cell r="I740">
            <v>50.65</v>
          </cell>
          <cell r="J740">
            <v>52.07</v>
          </cell>
          <cell r="K740">
            <v>53.31</v>
          </cell>
          <cell r="L740">
            <v>54.75</v>
          </cell>
          <cell r="M740">
            <v>56.36</v>
          </cell>
          <cell r="N740">
            <v>58.02</v>
          </cell>
          <cell r="O740">
            <v>59.82</v>
          </cell>
          <cell r="P740">
            <v>61.9</v>
          </cell>
          <cell r="Q740">
            <v>64.099999999999994</v>
          </cell>
          <cell r="R740">
            <v>66.3</v>
          </cell>
          <cell r="S740">
            <v>68.87</v>
          </cell>
          <cell r="T740">
            <v>71.5</v>
          </cell>
          <cell r="U740">
            <v>74.28</v>
          </cell>
          <cell r="V740">
            <v>77.42</v>
          </cell>
          <cell r="W740">
            <v>80.52</v>
          </cell>
          <cell r="X740">
            <v>83.76</v>
          </cell>
          <cell r="Y740">
            <v>87.15</v>
          </cell>
          <cell r="Z740">
            <v>90.4</v>
          </cell>
          <cell r="AA740">
            <v>93.84</v>
          </cell>
          <cell r="AB740">
            <v>97.24</v>
          </cell>
          <cell r="AC740">
            <v>101.02</v>
          </cell>
          <cell r="AD740">
            <v>104.6</v>
          </cell>
          <cell r="AE740">
            <v>108.26</v>
          </cell>
          <cell r="AF740">
            <v>112.06</v>
          </cell>
          <cell r="AG740">
            <v>116.02</v>
          </cell>
          <cell r="AH740">
            <v>119.98</v>
          </cell>
          <cell r="AI740">
            <v>121.18</v>
          </cell>
          <cell r="AJ740">
            <v>121.9</v>
          </cell>
          <cell r="AK740">
            <v>122.55</v>
          </cell>
        </row>
        <row r="741">
          <cell r="A741" t="str">
            <v>SDG_NoInv_Base_ReproTest02trnsfrx_govhhd-6</v>
          </cell>
          <cell r="B741" t="str">
            <v>SIclos6_GOVclos11</v>
          </cell>
          <cell r="C741" t="str">
            <v>SDG_NoInv_Base_ReproTest02</v>
          </cell>
          <cell r="D741" t="str">
            <v>trnsfrx_gov</v>
          </cell>
          <cell r="E741" t="str">
            <v>hhd-6</v>
          </cell>
          <cell r="F741">
            <v>33.299999999999997</v>
          </cell>
          <cell r="G741">
            <v>33.299999999999997</v>
          </cell>
          <cell r="H741">
            <v>31.61</v>
          </cell>
          <cell r="I741">
            <v>32.79</v>
          </cell>
          <cell r="J741">
            <v>33.71</v>
          </cell>
          <cell r="K741">
            <v>34.51</v>
          </cell>
          <cell r="L741">
            <v>35.44</v>
          </cell>
          <cell r="M741">
            <v>36.479999999999997</v>
          </cell>
          <cell r="N741">
            <v>37.56</v>
          </cell>
          <cell r="O741">
            <v>38.729999999999997</v>
          </cell>
          <cell r="P741">
            <v>40.07</v>
          </cell>
          <cell r="Q741">
            <v>41.5</v>
          </cell>
          <cell r="R741">
            <v>42.92</v>
          </cell>
          <cell r="S741">
            <v>44.58</v>
          </cell>
          <cell r="T741">
            <v>46.28</v>
          </cell>
          <cell r="U741">
            <v>48.08</v>
          </cell>
          <cell r="V741">
            <v>50.12</v>
          </cell>
          <cell r="W741">
            <v>52.13</v>
          </cell>
          <cell r="X741">
            <v>54.22</v>
          </cell>
          <cell r="Y741">
            <v>56.41</v>
          </cell>
          <cell r="Z741">
            <v>58.52</v>
          </cell>
          <cell r="AA741">
            <v>60.75</v>
          </cell>
          <cell r="AB741">
            <v>62.95</v>
          </cell>
          <cell r="AC741">
            <v>65.39</v>
          </cell>
          <cell r="AD741">
            <v>67.709999999999994</v>
          </cell>
          <cell r="AE741">
            <v>70.08</v>
          </cell>
          <cell r="AF741">
            <v>72.540000000000006</v>
          </cell>
          <cell r="AG741">
            <v>75.099999999999994</v>
          </cell>
          <cell r="AH741">
            <v>77.67</v>
          </cell>
          <cell r="AI741">
            <v>78.45</v>
          </cell>
          <cell r="AJ741">
            <v>78.91</v>
          </cell>
          <cell r="AK741">
            <v>79.33</v>
          </cell>
        </row>
        <row r="742">
          <cell r="A742" t="str">
            <v>SDG_NoInv_Base_ReproTest02trnsfrx_govhhd-7</v>
          </cell>
          <cell r="B742" t="str">
            <v>SIclos6_GOVclos11</v>
          </cell>
          <cell r="C742" t="str">
            <v>SDG_NoInv_Base_ReproTest02</v>
          </cell>
          <cell r="D742" t="str">
            <v>trnsfrx_gov</v>
          </cell>
          <cell r="E742" t="str">
            <v>hhd-7</v>
          </cell>
          <cell r="F742">
            <v>17.170000000000002</v>
          </cell>
          <cell r="G742">
            <v>17.170000000000002</v>
          </cell>
          <cell r="H742">
            <v>16.29</v>
          </cell>
          <cell r="I742">
            <v>16.899999999999999</v>
          </cell>
          <cell r="J742">
            <v>17.37</v>
          </cell>
          <cell r="K742">
            <v>17.79</v>
          </cell>
          <cell r="L742">
            <v>18.27</v>
          </cell>
          <cell r="M742">
            <v>18.8</v>
          </cell>
          <cell r="N742">
            <v>19.36</v>
          </cell>
          <cell r="O742">
            <v>19.96</v>
          </cell>
          <cell r="P742">
            <v>20.65</v>
          </cell>
          <cell r="Q742">
            <v>21.39</v>
          </cell>
          <cell r="R742">
            <v>22.12</v>
          </cell>
          <cell r="S742">
            <v>22.98</v>
          </cell>
          <cell r="T742">
            <v>23.86</v>
          </cell>
          <cell r="U742">
            <v>24.78</v>
          </cell>
          <cell r="V742">
            <v>25.83</v>
          </cell>
          <cell r="W742">
            <v>26.87</v>
          </cell>
          <cell r="X742">
            <v>27.95</v>
          </cell>
          <cell r="Y742">
            <v>29.08</v>
          </cell>
          <cell r="Z742">
            <v>30.16</v>
          </cell>
          <cell r="AA742">
            <v>31.31</v>
          </cell>
          <cell r="AB742">
            <v>32.450000000000003</v>
          </cell>
          <cell r="AC742">
            <v>33.700000000000003</v>
          </cell>
          <cell r="AD742">
            <v>34.9</v>
          </cell>
          <cell r="AE742">
            <v>36.119999999999997</v>
          </cell>
          <cell r="AF742">
            <v>37.39</v>
          </cell>
          <cell r="AG742">
            <v>38.71</v>
          </cell>
          <cell r="AH742">
            <v>40.03</v>
          </cell>
          <cell r="AI742">
            <v>40.43</v>
          </cell>
          <cell r="AJ742">
            <v>40.67</v>
          </cell>
          <cell r="AK742">
            <v>40.89</v>
          </cell>
        </row>
        <row r="743">
          <cell r="A743" t="str">
            <v>SDG_NoInv_Base_ReproTest02trnsfrx_govhhd-8</v>
          </cell>
          <cell r="B743" t="str">
            <v>SIclos6_GOVclos11</v>
          </cell>
          <cell r="C743" t="str">
            <v>SDG_NoInv_Base_ReproTest02</v>
          </cell>
          <cell r="D743" t="str">
            <v>trnsfrx_gov</v>
          </cell>
          <cell r="E743" t="str">
            <v>hhd-8</v>
          </cell>
          <cell r="F743">
            <v>-31.54</v>
          </cell>
          <cell r="G743">
            <v>-31.54</v>
          </cell>
          <cell r="H743">
            <v>-29.94</v>
          </cell>
          <cell r="I743">
            <v>-31.05</v>
          </cell>
          <cell r="J743">
            <v>-31.92</v>
          </cell>
          <cell r="K743">
            <v>-32.68</v>
          </cell>
          <cell r="L743">
            <v>-33.56</v>
          </cell>
          <cell r="M743">
            <v>-34.549999999999997</v>
          </cell>
          <cell r="N743">
            <v>-35.57</v>
          </cell>
          <cell r="O743">
            <v>-36.67</v>
          </cell>
          <cell r="P743">
            <v>-37.950000000000003</v>
          </cell>
          <cell r="Q743">
            <v>-39.299999999999997</v>
          </cell>
          <cell r="R743">
            <v>-40.64</v>
          </cell>
          <cell r="S743">
            <v>-42.22</v>
          </cell>
          <cell r="T743">
            <v>-43.83</v>
          </cell>
          <cell r="U743">
            <v>-45.53</v>
          </cell>
          <cell r="V743">
            <v>-47.46</v>
          </cell>
          <cell r="W743">
            <v>-49.36</v>
          </cell>
          <cell r="X743">
            <v>-51.35</v>
          </cell>
          <cell r="Y743">
            <v>-53.42</v>
          </cell>
          <cell r="Z743">
            <v>-55.42</v>
          </cell>
          <cell r="AA743">
            <v>-57.53</v>
          </cell>
          <cell r="AB743">
            <v>-59.61</v>
          </cell>
          <cell r="AC743">
            <v>-61.93</v>
          </cell>
          <cell r="AD743">
            <v>-64.13</v>
          </cell>
          <cell r="AE743">
            <v>-66.37</v>
          </cell>
          <cell r="AF743">
            <v>-68.7</v>
          </cell>
          <cell r="AG743">
            <v>-71.12</v>
          </cell>
          <cell r="AH743">
            <v>-73.55</v>
          </cell>
          <cell r="AI743">
            <v>-74.290000000000006</v>
          </cell>
          <cell r="AJ743">
            <v>-74.73</v>
          </cell>
          <cell r="AK743">
            <v>-75.13</v>
          </cell>
        </row>
        <row r="744">
          <cell r="A744" t="str">
            <v>SDG_NoInv_Base_ReproTest02trnsfrx_govhhd-9</v>
          </cell>
          <cell r="B744" t="str">
            <v>SIclos6_GOVclos11</v>
          </cell>
          <cell r="C744" t="str">
            <v>SDG_NoInv_Base_ReproTest02</v>
          </cell>
          <cell r="D744" t="str">
            <v>trnsfrx_gov</v>
          </cell>
          <cell r="E744" t="str">
            <v>hhd-9</v>
          </cell>
          <cell r="F744">
            <v>-164.45</v>
          </cell>
          <cell r="G744">
            <v>-164.45</v>
          </cell>
          <cell r="H744">
            <v>-156.11000000000001</v>
          </cell>
          <cell r="I744">
            <v>-161.91999999999999</v>
          </cell>
          <cell r="J744">
            <v>-166.43</v>
          </cell>
          <cell r="K744">
            <v>-170.4</v>
          </cell>
          <cell r="L744">
            <v>-175</v>
          </cell>
          <cell r="M744">
            <v>-180.15</v>
          </cell>
          <cell r="N744">
            <v>-185.45</v>
          </cell>
          <cell r="O744">
            <v>-191.23</v>
          </cell>
          <cell r="P744">
            <v>-197.86</v>
          </cell>
          <cell r="Q744">
            <v>-204.9</v>
          </cell>
          <cell r="R744">
            <v>-211.91</v>
          </cell>
          <cell r="S744">
            <v>-220.12</v>
          </cell>
          <cell r="T744">
            <v>-228.54</v>
          </cell>
          <cell r="U744">
            <v>-237.42</v>
          </cell>
          <cell r="V744">
            <v>-247.48</v>
          </cell>
          <cell r="W744">
            <v>-257.39</v>
          </cell>
          <cell r="X744">
            <v>-267.73</v>
          </cell>
          <cell r="Y744">
            <v>-278.57</v>
          </cell>
          <cell r="Z744">
            <v>-288.95</v>
          </cell>
          <cell r="AA744">
            <v>-299.97000000000003</v>
          </cell>
          <cell r="AB744">
            <v>-310.83</v>
          </cell>
          <cell r="AC744">
            <v>-322.89</v>
          </cell>
          <cell r="AD744">
            <v>-334.36</v>
          </cell>
          <cell r="AE744">
            <v>-346.05</v>
          </cell>
          <cell r="AF744">
            <v>-358.2</v>
          </cell>
          <cell r="AG744">
            <v>-370.85</v>
          </cell>
          <cell r="AH744">
            <v>-383.52</v>
          </cell>
          <cell r="AI744">
            <v>-387.36</v>
          </cell>
          <cell r="AJ744">
            <v>-389.66</v>
          </cell>
          <cell r="AK744">
            <v>-391.72</v>
          </cell>
        </row>
        <row r="745">
          <cell r="A745" t="str">
            <v>SDG_NoInv_Base_ReproTest02trnsfrx_rowent-e</v>
          </cell>
          <cell r="B745" t="str">
            <v>SIclos6_GOVclos11</v>
          </cell>
          <cell r="C745" t="str">
            <v>SDG_NoInv_Base_ReproTest02</v>
          </cell>
          <cell r="D745" t="str">
            <v>trnsfrx_row</v>
          </cell>
          <cell r="E745" t="str">
            <v>ent-e</v>
          </cell>
          <cell r="F745">
            <v>-32.42</v>
          </cell>
          <cell r="G745">
            <v>-32.42</v>
          </cell>
          <cell r="H745">
            <v>-32.42</v>
          </cell>
          <cell r="I745">
            <v>-32.42</v>
          </cell>
          <cell r="J745">
            <v>-32.42</v>
          </cell>
          <cell r="K745">
            <v>-32.42</v>
          </cell>
          <cell r="L745">
            <v>-32.42</v>
          </cell>
          <cell r="M745">
            <v>-32.42</v>
          </cell>
          <cell r="N745">
            <v>-32.42</v>
          </cell>
          <cell r="O745">
            <v>-32.42</v>
          </cell>
          <cell r="P745">
            <v>-32.42</v>
          </cell>
          <cell r="Q745">
            <v>-32.42</v>
          </cell>
          <cell r="R745">
            <v>-32.42</v>
          </cell>
          <cell r="S745">
            <v>-32.42</v>
          </cell>
          <cell r="T745">
            <v>-32.42</v>
          </cell>
          <cell r="U745">
            <v>-32.42</v>
          </cell>
          <cell r="V745">
            <v>-32.42</v>
          </cell>
          <cell r="W745">
            <v>-32.42</v>
          </cell>
          <cell r="X745">
            <v>-32.42</v>
          </cell>
          <cell r="Y745">
            <v>-32.42</v>
          </cell>
          <cell r="Z745">
            <v>-32.42</v>
          </cell>
          <cell r="AA745">
            <v>-32.42</v>
          </cell>
          <cell r="AB745">
            <v>-32.42</v>
          </cell>
          <cell r="AC745">
            <v>-32.42</v>
          </cell>
          <cell r="AD745">
            <v>-32.42</v>
          </cell>
          <cell r="AE745">
            <v>-32.42</v>
          </cell>
          <cell r="AF745">
            <v>-32.42</v>
          </cell>
          <cell r="AG745">
            <v>-32.42</v>
          </cell>
          <cell r="AH745">
            <v>-32.42</v>
          </cell>
          <cell r="AI745">
            <v>-32.42</v>
          </cell>
          <cell r="AJ745">
            <v>-32.42</v>
          </cell>
          <cell r="AK745">
            <v>-32.42</v>
          </cell>
        </row>
        <row r="746">
          <cell r="A746" t="str">
            <v>SDG_NoInv_Base_ReproTest02trnsfrx_rowhhd-0</v>
          </cell>
          <cell r="B746" t="str">
            <v>SIclos6_GOVclos11</v>
          </cell>
          <cell r="C746" t="str">
            <v>SDG_NoInv_Base_ReproTest02</v>
          </cell>
          <cell r="D746" t="str">
            <v>trnsfrx_row</v>
          </cell>
          <cell r="E746" t="str">
            <v>hhd-0</v>
          </cell>
          <cell r="F746">
            <v>0.03</v>
          </cell>
          <cell r="G746">
            <v>0.03</v>
          </cell>
          <cell r="H746">
            <v>0.03</v>
          </cell>
          <cell r="I746">
            <v>0.03</v>
          </cell>
          <cell r="J746">
            <v>0.03</v>
          </cell>
          <cell r="K746">
            <v>0.03</v>
          </cell>
          <cell r="L746">
            <v>0.03</v>
          </cell>
          <cell r="M746">
            <v>0.03</v>
          </cell>
          <cell r="N746">
            <v>0.03</v>
          </cell>
          <cell r="O746">
            <v>0.03</v>
          </cell>
          <cell r="P746">
            <v>0.03</v>
          </cell>
          <cell r="Q746">
            <v>0.03</v>
          </cell>
          <cell r="R746">
            <v>0.03</v>
          </cell>
          <cell r="S746">
            <v>0.03</v>
          </cell>
          <cell r="T746">
            <v>0.03</v>
          </cell>
          <cell r="U746">
            <v>0.03</v>
          </cell>
          <cell r="V746">
            <v>0.03</v>
          </cell>
          <cell r="W746">
            <v>0.03</v>
          </cell>
          <cell r="X746">
            <v>0.03</v>
          </cell>
          <cell r="Y746">
            <v>0.03</v>
          </cell>
          <cell r="Z746">
            <v>0.03</v>
          </cell>
          <cell r="AA746">
            <v>0.03</v>
          </cell>
          <cell r="AB746">
            <v>0.03</v>
          </cell>
          <cell r="AC746">
            <v>0.03</v>
          </cell>
          <cell r="AD746">
            <v>0.03</v>
          </cell>
          <cell r="AE746">
            <v>0.03</v>
          </cell>
          <cell r="AF746">
            <v>0.03</v>
          </cell>
          <cell r="AG746">
            <v>0.03</v>
          </cell>
          <cell r="AH746">
            <v>0.03</v>
          </cell>
          <cell r="AI746">
            <v>0.03</v>
          </cell>
          <cell r="AJ746">
            <v>0.03</v>
          </cell>
          <cell r="AK746">
            <v>0.03</v>
          </cell>
        </row>
        <row r="747">
          <cell r="A747" t="str">
            <v>SDG_NoInv_Base_ReproTest02trnsfrx_rowhhd-1</v>
          </cell>
          <cell r="B747" t="str">
            <v>SIclos6_GOVclos11</v>
          </cell>
          <cell r="C747" t="str">
            <v>SDG_NoInv_Base_ReproTest02</v>
          </cell>
          <cell r="D747" t="str">
            <v>trnsfrx_row</v>
          </cell>
          <cell r="E747" t="str">
            <v>hhd-1</v>
          </cell>
          <cell r="F747">
            <v>0.06</v>
          </cell>
          <cell r="G747">
            <v>0.06</v>
          </cell>
          <cell r="H747">
            <v>0.06</v>
          </cell>
          <cell r="I747">
            <v>0.06</v>
          </cell>
          <cell r="J747">
            <v>0.06</v>
          </cell>
          <cell r="K747">
            <v>0.06</v>
          </cell>
          <cell r="L747">
            <v>0.06</v>
          </cell>
          <cell r="M747">
            <v>0.06</v>
          </cell>
          <cell r="N747">
            <v>0.06</v>
          </cell>
          <cell r="O747">
            <v>0.06</v>
          </cell>
          <cell r="P747">
            <v>0.06</v>
          </cell>
          <cell r="Q747">
            <v>0.06</v>
          </cell>
          <cell r="R747">
            <v>0.06</v>
          </cell>
          <cell r="S747">
            <v>0.06</v>
          </cell>
          <cell r="T747">
            <v>0.06</v>
          </cell>
          <cell r="U747">
            <v>0.06</v>
          </cell>
          <cell r="V747">
            <v>0.06</v>
          </cell>
          <cell r="W747">
            <v>0.06</v>
          </cell>
          <cell r="X747">
            <v>0.06</v>
          </cell>
          <cell r="Y747">
            <v>0.06</v>
          </cell>
          <cell r="Z747">
            <v>0.06</v>
          </cell>
          <cell r="AA747">
            <v>0.06</v>
          </cell>
          <cell r="AB747">
            <v>0.06</v>
          </cell>
          <cell r="AC747">
            <v>0.06</v>
          </cell>
          <cell r="AD747">
            <v>0.06</v>
          </cell>
          <cell r="AE747">
            <v>0.06</v>
          </cell>
          <cell r="AF747">
            <v>0.06</v>
          </cell>
          <cell r="AG747">
            <v>0.06</v>
          </cell>
          <cell r="AH747">
            <v>0.06</v>
          </cell>
          <cell r="AI747">
            <v>0.06</v>
          </cell>
          <cell r="AJ747">
            <v>0.06</v>
          </cell>
          <cell r="AK747">
            <v>0.06</v>
          </cell>
        </row>
        <row r="748">
          <cell r="A748" t="str">
            <v>SDG_NoInv_Base_ReproTest02trnsfrx_rowhhd-2</v>
          </cell>
          <cell r="B748" t="str">
            <v>SIclos6_GOVclos11</v>
          </cell>
          <cell r="C748" t="str">
            <v>SDG_NoInv_Base_ReproTest02</v>
          </cell>
          <cell r="D748" t="str">
            <v>trnsfrx_row</v>
          </cell>
          <cell r="E748" t="str">
            <v>hhd-2</v>
          </cell>
          <cell r="F748">
            <v>0.13</v>
          </cell>
          <cell r="G748">
            <v>0.13</v>
          </cell>
          <cell r="H748">
            <v>0.13</v>
          </cell>
          <cell r="I748">
            <v>0.13</v>
          </cell>
          <cell r="J748">
            <v>0.13</v>
          </cell>
          <cell r="K748">
            <v>0.13</v>
          </cell>
          <cell r="L748">
            <v>0.13</v>
          </cell>
          <cell r="M748">
            <v>0.13</v>
          </cell>
          <cell r="N748">
            <v>0.13</v>
          </cell>
          <cell r="O748">
            <v>0.13</v>
          </cell>
          <cell r="P748">
            <v>0.13</v>
          </cell>
          <cell r="Q748">
            <v>0.13</v>
          </cell>
          <cell r="R748">
            <v>0.13</v>
          </cell>
          <cell r="S748">
            <v>0.13</v>
          </cell>
          <cell r="T748">
            <v>0.13</v>
          </cell>
          <cell r="U748">
            <v>0.13</v>
          </cell>
          <cell r="V748">
            <v>0.13</v>
          </cell>
          <cell r="W748">
            <v>0.13</v>
          </cell>
          <cell r="X748">
            <v>0.13</v>
          </cell>
          <cell r="Y748">
            <v>0.13</v>
          </cell>
          <cell r="Z748">
            <v>0.13</v>
          </cell>
          <cell r="AA748">
            <v>0.13</v>
          </cell>
          <cell r="AB748">
            <v>0.13</v>
          </cell>
          <cell r="AC748">
            <v>0.13</v>
          </cell>
          <cell r="AD748">
            <v>0.13</v>
          </cell>
          <cell r="AE748">
            <v>0.13</v>
          </cell>
          <cell r="AF748">
            <v>0.13</v>
          </cell>
          <cell r="AG748">
            <v>0.13</v>
          </cell>
          <cell r="AH748">
            <v>0.13</v>
          </cell>
          <cell r="AI748">
            <v>0.13</v>
          </cell>
          <cell r="AJ748">
            <v>0.13</v>
          </cell>
          <cell r="AK748">
            <v>0.13</v>
          </cell>
        </row>
        <row r="749">
          <cell r="A749" t="str">
            <v>SDG_NoInv_Base_ReproTest02trnsfrx_rowhhd-3</v>
          </cell>
          <cell r="B749" t="str">
            <v>SIclos6_GOVclos11</v>
          </cell>
          <cell r="C749" t="str">
            <v>SDG_NoInv_Base_ReproTest02</v>
          </cell>
          <cell r="D749" t="str">
            <v>trnsfrx_row</v>
          </cell>
          <cell r="E749" t="str">
            <v>hhd-3</v>
          </cell>
          <cell r="F749">
            <v>0.21</v>
          </cell>
          <cell r="G749">
            <v>0.21</v>
          </cell>
          <cell r="H749">
            <v>0.21</v>
          </cell>
          <cell r="I749">
            <v>0.21</v>
          </cell>
          <cell r="J749">
            <v>0.21</v>
          </cell>
          <cell r="K749">
            <v>0.21</v>
          </cell>
          <cell r="L749">
            <v>0.21</v>
          </cell>
          <cell r="M749">
            <v>0.21</v>
          </cell>
          <cell r="N749">
            <v>0.21</v>
          </cell>
          <cell r="O749">
            <v>0.21</v>
          </cell>
          <cell r="P749">
            <v>0.21</v>
          </cell>
          <cell r="Q749">
            <v>0.21</v>
          </cell>
          <cell r="R749">
            <v>0.21</v>
          </cell>
          <cell r="S749">
            <v>0.21</v>
          </cell>
          <cell r="T749">
            <v>0.21</v>
          </cell>
          <cell r="U749">
            <v>0.21</v>
          </cell>
          <cell r="V749">
            <v>0.21</v>
          </cell>
          <cell r="W749">
            <v>0.21</v>
          </cell>
          <cell r="X749">
            <v>0.21</v>
          </cell>
          <cell r="Y749">
            <v>0.21</v>
          </cell>
          <cell r="Z749">
            <v>0.21</v>
          </cell>
          <cell r="AA749">
            <v>0.21</v>
          </cell>
          <cell r="AB749">
            <v>0.21</v>
          </cell>
          <cell r="AC749">
            <v>0.21</v>
          </cell>
          <cell r="AD749">
            <v>0.21</v>
          </cell>
          <cell r="AE749">
            <v>0.21</v>
          </cell>
          <cell r="AF749">
            <v>0.21</v>
          </cell>
          <cell r="AG749">
            <v>0.21</v>
          </cell>
          <cell r="AH749">
            <v>0.21</v>
          </cell>
          <cell r="AI749">
            <v>0.21</v>
          </cell>
          <cell r="AJ749">
            <v>0.21</v>
          </cell>
          <cell r="AK749">
            <v>0.21</v>
          </cell>
        </row>
        <row r="750">
          <cell r="A750" t="str">
            <v>SDG_NoInv_Base_ReproTest02trnsfrx_rowhhd-4</v>
          </cell>
          <cell r="B750" t="str">
            <v>SIclos6_GOVclos11</v>
          </cell>
          <cell r="C750" t="str">
            <v>SDG_NoInv_Base_ReproTest02</v>
          </cell>
          <cell r="D750" t="str">
            <v>trnsfrx_row</v>
          </cell>
          <cell r="E750" t="str">
            <v>hhd-4</v>
          </cell>
          <cell r="F750">
            <v>0.21</v>
          </cell>
          <cell r="G750">
            <v>0.21</v>
          </cell>
          <cell r="H750">
            <v>0.21</v>
          </cell>
          <cell r="I750">
            <v>0.21</v>
          </cell>
          <cell r="J750">
            <v>0.21</v>
          </cell>
          <cell r="K750">
            <v>0.21</v>
          </cell>
          <cell r="L750">
            <v>0.21</v>
          </cell>
          <cell r="M750">
            <v>0.21</v>
          </cell>
          <cell r="N750">
            <v>0.21</v>
          </cell>
          <cell r="O750">
            <v>0.21</v>
          </cell>
          <cell r="P750">
            <v>0.21</v>
          </cell>
          <cell r="Q750">
            <v>0.21</v>
          </cell>
          <cell r="R750">
            <v>0.21</v>
          </cell>
          <cell r="S750">
            <v>0.21</v>
          </cell>
          <cell r="T750">
            <v>0.21</v>
          </cell>
          <cell r="U750">
            <v>0.21</v>
          </cell>
          <cell r="V750">
            <v>0.21</v>
          </cell>
          <cell r="W750">
            <v>0.21</v>
          </cell>
          <cell r="X750">
            <v>0.21</v>
          </cell>
          <cell r="Y750">
            <v>0.21</v>
          </cell>
          <cell r="Z750">
            <v>0.21</v>
          </cell>
          <cell r="AA750">
            <v>0.21</v>
          </cell>
          <cell r="AB750">
            <v>0.21</v>
          </cell>
          <cell r="AC750">
            <v>0.21</v>
          </cell>
          <cell r="AD750">
            <v>0.21</v>
          </cell>
          <cell r="AE750">
            <v>0.21</v>
          </cell>
          <cell r="AF750">
            <v>0.21</v>
          </cell>
          <cell r="AG750">
            <v>0.21</v>
          </cell>
          <cell r="AH750">
            <v>0.21</v>
          </cell>
          <cell r="AI750">
            <v>0.21</v>
          </cell>
          <cell r="AJ750">
            <v>0.21</v>
          </cell>
          <cell r="AK750">
            <v>0.21</v>
          </cell>
        </row>
        <row r="751">
          <cell r="A751" t="str">
            <v>SDG_NoInv_Base_ReproTest02trnsfrx_rowhhd-5</v>
          </cell>
          <cell r="B751" t="str">
            <v>SIclos6_GOVclos11</v>
          </cell>
          <cell r="C751" t="str">
            <v>SDG_NoInv_Base_ReproTest02</v>
          </cell>
          <cell r="D751" t="str">
            <v>trnsfrx_row</v>
          </cell>
          <cell r="E751" t="str">
            <v>hhd-5</v>
          </cell>
          <cell r="F751">
            <v>0.3</v>
          </cell>
          <cell r="G751">
            <v>0.3</v>
          </cell>
          <cell r="H751">
            <v>0.3</v>
          </cell>
          <cell r="I751">
            <v>0.3</v>
          </cell>
          <cell r="J751">
            <v>0.3</v>
          </cell>
          <cell r="K751">
            <v>0.3</v>
          </cell>
          <cell r="L751">
            <v>0.3</v>
          </cell>
          <cell r="M751">
            <v>0.3</v>
          </cell>
          <cell r="N751">
            <v>0.3</v>
          </cell>
          <cell r="O751">
            <v>0.3</v>
          </cell>
          <cell r="P751">
            <v>0.3</v>
          </cell>
          <cell r="Q751">
            <v>0.3</v>
          </cell>
          <cell r="R751">
            <v>0.3</v>
          </cell>
          <cell r="S751">
            <v>0.3</v>
          </cell>
          <cell r="T751">
            <v>0.3</v>
          </cell>
          <cell r="U751">
            <v>0.3</v>
          </cell>
          <cell r="V751">
            <v>0.3</v>
          </cell>
          <cell r="W751">
            <v>0.3</v>
          </cell>
          <cell r="X751">
            <v>0.3</v>
          </cell>
          <cell r="Y751">
            <v>0.3</v>
          </cell>
          <cell r="Z751">
            <v>0.3</v>
          </cell>
          <cell r="AA751">
            <v>0.3</v>
          </cell>
          <cell r="AB751">
            <v>0.3</v>
          </cell>
          <cell r="AC751">
            <v>0.3</v>
          </cell>
          <cell r="AD751">
            <v>0.3</v>
          </cell>
          <cell r="AE751">
            <v>0.3</v>
          </cell>
          <cell r="AF751">
            <v>0.3</v>
          </cell>
          <cell r="AG751">
            <v>0.3</v>
          </cell>
          <cell r="AH751">
            <v>0.3</v>
          </cell>
          <cell r="AI751">
            <v>0.3</v>
          </cell>
          <cell r="AJ751">
            <v>0.3</v>
          </cell>
          <cell r="AK751">
            <v>0.3</v>
          </cell>
        </row>
        <row r="752">
          <cell r="A752" t="str">
            <v>SDG_NoInv_Base_ReproTest02trnsfrx_rowhhd-6</v>
          </cell>
          <cell r="B752" t="str">
            <v>SIclos6_GOVclos11</v>
          </cell>
          <cell r="C752" t="str">
            <v>SDG_NoInv_Base_ReproTest02</v>
          </cell>
          <cell r="D752" t="str">
            <v>trnsfrx_row</v>
          </cell>
          <cell r="E752" t="str">
            <v>hhd-6</v>
          </cell>
          <cell r="F752">
            <v>0.56000000000000005</v>
          </cell>
          <cell r="G752">
            <v>0.56000000000000005</v>
          </cell>
          <cell r="H752">
            <v>0.56000000000000005</v>
          </cell>
          <cell r="I752">
            <v>0.56000000000000005</v>
          </cell>
          <cell r="J752">
            <v>0.56000000000000005</v>
          </cell>
          <cell r="K752">
            <v>0.56000000000000005</v>
          </cell>
          <cell r="L752">
            <v>0.56000000000000005</v>
          </cell>
          <cell r="M752">
            <v>0.56000000000000005</v>
          </cell>
          <cell r="N752">
            <v>0.56000000000000005</v>
          </cell>
          <cell r="O752">
            <v>0.56000000000000005</v>
          </cell>
          <cell r="P752">
            <v>0.56000000000000005</v>
          </cell>
          <cell r="Q752">
            <v>0.56000000000000005</v>
          </cell>
          <cell r="R752">
            <v>0.56000000000000005</v>
          </cell>
          <cell r="S752">
            <v>0.56000000000000005</v>
          </cell>
          <cell r="T752">
            <v>0.56000000000000005</v>
          </cell>
          <cell r="U752">
            <v>0.56000000000000005</v>
          </cell>
          <cell r="V752">
            <v>0.56000000000000005</v>
          </cell>
          <cell r="W752">
            <v>0.56000000000000005</v>
          </cell>
          <cell r="X752">
            <v>0.56000000000000005</v>
          </cell>
          <cell r="Y752">
            <v>0.56000000000000005</v>
          </cell>
          <cell r="Z752">
            <v>0.56000000000000005</v>
          </cell>
          <cell r="AA752">
            <v>0.56000000000000005</v>
          </cell>
          <cell r="AB752">
            <v>0.56000000000000005</v>
          </cell>
          <cell r="AC752">
            <v>0.56000000000000005</v>
          </cell>
          <cell r="AD752">
            <v>0.56000000000000005</v>
          </cell>
          <cell r="AE752">
            <v>0.56000000000000005</v>
          </cell>
          <cell r="AF752">
            <v>0.56000000000000005</v>
          </cell>
          <cell r="AG752">
            <v>0.56000000000000005</v>
          </cell>
          <cell r="AH752">
            <v>0.56000000000000005</v>
          </cell>
          <cell r="AI752">
            <v>0.56000000000000005</v>
          </cell>
          <cell r="AJ752">
            <v>0.56000000000000005</v>
          </cell>
          <cell r="AK752">
            <v>0.56000000000000005</v>
          </cell>
        </row>
        <row r="753">
          <cell r="A753" t="str">
            <v>SDG_NoInv_Base_ReproTest02trnsfrx_rowhhd-7</v>
          </cell>
          <cell r="B753" t="str">
            <v>SIclos6_GOVclos11</v>
          </cell>
          <cell r="C753" t="str">
            <v>SDG_NoInv_Base_ReproTest02</v>
          </cell>
          <cell r="D753" t="str">
            <v>trnsfrx_row</v>
          </cell>
          <cell r="E753" t="str">
            <v>hhd-7</v>
          </cell>
          <cell r="F753">
            <v>0.68</v>
          </cell>
          <cell r="G753">
            <v>0.68</v>
          </cell>
          <cell r="H753">
            <v>0.68</v>
          </cell>
          <cell r="I753">
            <v>0.68</v>
          </cell>
          <cell r="J753">
            <v>0.68</v>
          </cell>
          <cell r="K753">
            <v>0.68</v>
          </cell>
          <cell r="L753">
            <v>0.68</v>
          </cell>
          <cell r="M753">
            <v>0.68</v>
          </cell>
          <cell r="N753">
            <v>0.68</v>
          </cell>
          <cell r="O753">
            <v>0.68</v>
          </cell>
          <cell r="P753">
            <v>0.68</v>
          </cell>
          <cell r="Q753">
            <v>0.68</v>
          </cell>
          <cell r="R753">
            <v>0.68</v>
          </cell>
          <cell r="S753">
            <v>0.68</v>
          </cell>
          <cell r="T753">
            <v>0.68</v>
          </cell>
          <cell r="U753">
            <v>0.68</v>
          </cell>
          <cell r="V753">
            <v>0.68</v>
          </cell>
          <cell r="W753">
            <v>0.68</v>
          </cell>
          <cell r="X753">
            <v>0.68</v>
          </cell>
          <cell r="Y753">
            <v>0.68</v>
          </cell>
          <cell r="Z753">
            <v>0.68</v>
          </cell>
          <cell r="AA753">
            <v>0.68</v>
          </cell>
          <cell r="AB753">
            <v>0.68</v>
          </cell>
          <cell r="AC753">
            <v>0.68</v>
          </cell>
          <cell r="AD753">
            <v>0.68</v>
          </cell>
          <cell r="AE753">
            <v>0.68</v>
          </cell>
          <cell r="AF753">
            <v>0.68</v>
          </cell>
          <cell r="AG753">
            <v>0.68</v>
          </cell>
          <cell r="AH753">
            <v>0.68</v>
          </cell>
          <cell r="AI753">
            <v>0.68</v>
          </cell>
          <cell r="AJ753">
            <v>0.68</v>
          </cell>
          <cell r="AK753">
            <v>0.68</v>
          </cell>
        </row>
        <row r="754">
          <cell r="A754" t="str">
            <v>SDG_NoInv_Base_ReproTest02trnsfrx_rowhhd-8</v>
          </cell>
          <cell r="B754" t="str">
            <v>SIclos6_GOVclos11</v>
          </cell>
          <cell r="C754" t="str">
            <v>SDG_NoInv_Base_ReproTest02</v>
          </cell>
          <cell r="D754" t="str">
            <v>trnsfrx_row</v>
          </cell>
          <cell r="E754" t="str">
            <v>hhd-8</v>
          </cell>
          <cell r="F754">
            <v>2.34</v>
          </cell>
          <cell r="G754">
            <v>2.34</v>
          </cell>
          <cell r="H754">
            <v>2.34</v>
          </cell>
          <cell r="I754">
            <v>2.34</v>
          </cell>
          <cell r="J754">
            <v>2.34</v>
          </cell>
          <cell r="K754">
            <v>2.34</v>
          </cell>
          <cell r="L754">
            <v>2.34</v>
          </cell>
          <cell r="M754">
            <v>2.34</v>
          </cell>
          <cell r="N754">
            <v>2.34</v>
          </cell>
          <cell r="O754">
            <v>2.34</v>
          </cell>
          <cell r="P754">
            <v>2.34</v>
          </cell>
          <cell r="Q754">
            <v>2.34</v>
          </cell>
          <cell r="R754">
            <v>2.34</v>
          </cell>
          <cell r="S754">
            <v>2.34</v>
          </cell>
          <cell r="T754">
            <v>2.34</v>
          </cell>
          <cell r="U754">
            <v>2.34</v>
          </cell>
          <cell r="V754">
            <v>2.34</v>
          </cell>
          <cell r="W754">
            <v>2.34</v>
          </cell>
          <cell r="X754">
            <v>2.34</v>
          </cell>
          <cell r="Y754">
            <v>2.34</v>
          </cell>
          <cell r="Z754">
            <v>2.34</v>
          </cell>
          <cell r="AA754">
            <v>2.34</v>
          </cell>
          <cell r="AB754">
            <v>2.34</v>
          </cell>
          <cell r="AC754">
            <v>2.34</v>
          </cell>
          <cell r="AD754">
            <v>2.34</v>
          </cell>
          <cell r="AE754">
            <v>2.34</v>
          </cell>
          <cell r="AF754">
            <v>2.34</v>
          </cell>
          <cell r="AG754">
            <v>2.34</v>
          </cell>
          <cell r="AH754">
            <v>2.34</v>
          </cell>
          <cell r="AI754">
            <v>2.34</v>
          </cell>
          <cell r="AJ754">
            <v>2.34</v>
          </cell>
          <cell r="AK754">
            <v>2.34</v>
          </cell>
        </row>
        <row r="755">
          <cell r="A755" t="str">
            <v>SDG_NoInv_Base_ReproTest02trnsfrx_rowhhd-9</v>
          </cell>
          <cell r="B755" t="str">
            <v>SIclos6_GOVclos11</v>
          </cell>
          <cell r="C755" t="str">
            <v>SDG_NoInv_Base_ReproTest02</v>
          </cell>
          <cell r="D755" t="str">
            <v>trnsfrx_row</v>
          </cell>
          <cell r="E755" t="str">
            <v>hhd-9</v>
          </cell>
          <cell r="F755">
            <v>8.82</v>
          </cell>
          <cell r="G755">
            <v>8.82</v>
          </cell>
          <cell r="H755">
            <v>8.82</v>
          </cell>
          <cell r="I755">
            <v>8.82</v>
          </cell>
          <cell r="J755">
            <v>8.82</v>
          </cell>
          <cell r="K755">
            <v>8.82</v>
          </cell>
          <cell r="L755">
            <v>8.82</v>
          </cell>
          <cell r="M755">
            <v>8.82</v>
          </cell>
          <cell r="N755">
            <v>8.82</v>
          </cell>
          <cell r="O755">
            <v>8.82</v>
          </cell>
          <cell r="P755">
            <v>8.82</v>
          </cell>
          <cell r="Q755">
            <v>8.82</v>
          </cell>
          <cell r="R755">
            <v>8.82</v>
          </cell>
          <cell r="S755">
            <v>8.82</v>
          </cell>
          <cell r="T755">
            <v>8.82</v>
          </cell>
          <cell r="U755">
            <v>8.82</v>
          </cell>
          <cell r="V755">
            <v>8.82</v>
          </cell>
          <cell r="W755">
            <v>8.82</v>
          </cell>
          <cell r="X755">
            <v>8.82</v>
          </cell>
          <cell r="Y755">
            <v>8.82</v>
          </cell>
          <cell r="Z755">
            <v>8.82</v>
          </cell>
          <cell r="AA755">
            <v>8.82</v>
          </cell>
          <cell r="AB755">
            <v>8.82</v>
          </cell>
          <cell r="AC755">
            <v>8.82</v>
          </cell>
          <cell r="AD755">
            <v>8.82</v>
          </cell>
          <cell r="AE755">
            <v>8.82</v>
          </cell>
          <cell r="AF755">
            <v>8.82</v>
          </cell>
          <cell r="AG755">
            <v>8.82</v>
          </cell>
          <cell r="AH755">
            <v>8.82</v>
          </cell>
          <cell r="AI755">
            <v>8.82</v>
          </cell>
          <cell r="AJ755">
            <v>8.82</v>
          </cell>
          <cell r="AK755">
            <v>8.82</v>
          </cell>
        </row>
        <row r="756">
          <cell r="A756" t="str">
            <v>SDG_NoInv_Base_ReproTest02trnsfrx_rowgov</v>
          </cell>
          <cell r="B756" t="str">
            <v>SIclos6_GOVclos11</v>
          </cell>
          <cell r="C756" t="str">
            <v>SDG_NoInv_Base_ReproTest02</v>
          </cell>
          <cell r="D756" t="str">
            <v>trnsfrx_row</v>
          </cell>
          <cell r="E756" t="str">
            <v>gov</v>
          </cell>
          <cell r="F756">
            <v>-48.31</v>
          </cell>
          <cell r="G756">
            <v>-48.31</v>
          </cell>
          <cell r="H756">
            <v>-48.31</v>
          </cell>
          <cell r="I756">
            <v>-48.31</v>
          </cell>
          <cell r="J756">
            <v>-48.31</v>
          </cell>
          <cell r="K756">
            <v>-48.31</v>
          </cell>
          <cell r="L756">
            <v>-48.31</v>
          </cell>
          <cell r="M756">
            <v>-48.31</v>
          </cell>
          <cell r="N756">
            <v>-48.31</v>
          </cell>
          <cell r="O756">
            <v>-48.31</v>
          </cell>
          <cell r="P756">
            <v>-48.31</v>
          </cell>
          <cell r="Q756">
            <v>-48.31</v>
          </cell>
          <cell r="R756">
            <v>-48.31</v>
          </cell>
          <cell r="S756">
            <v>-48.31</v>
          </cell>
          <cell r="T756">
            <v>-48.31</v>
          </cell>
          <cell r="U756">
            <v>-48.31</v>
          </cell>
          <cell r="V756">
            <v>-48.31</v>
          </cell>
          <cell r="W756">
            <v>-48.31</v>
          </cell>
          <cell r="X756">
            <v>-48.31</v>
          </cell>
          <cell r="Y756">
            <v>-48.31</v>
          </cell>
          <cell r="Z756">
            <v>-48.31</v>
          </cell>
          <cell r="AA756">
            <v>-48.31</v>
          </cell>
          <cell r="AB756">
            <v>-48.31</v>
          </cell>
          <cell r="AC756">
            <v>-48.31</v>
          </cell>
          <cell r="AD756">
            <v>-48.31</v>
          </cell>
          <cell r="AE756">
            <v>-48.31</v>
          </cell>
          <cell r="AF756">
            <v>-48.31</v>
          </cell>
          <cell r="AG756">
            <v>-48.31</v>
          </cell>
          <cell r="AH756">
            <v>-48.31</v>
          </cell>
          <cell r="AI756">
            <v>-48.31</v>
          </cell>
          <cell r="AJ756">
            <v>-48.31</v>
          </cell>
          <cell r="AK756">
            <v>-48.31</v>
          </cell>
        </row>
        <row r="757">
          <cell r="A757" t="str">
            <v>SDG_NoInv_Base_ReproTest02C_NetTrnsGov2Instotal</v>
          </cell>
          <cell r="B757" t="str">
            <v>SIclos6_GOVclos11</v>
          </cell>
          <cell r="C757" t="str">
            <v>SDG_NoInv_Base_ReproTest02</v>
          </cell>
          <cell r="D757" t="str">
            <v>C_NetTrnsGov2Ins</v>
          </cell>
          <cell r="E757" t="str">
            <v>total</v>
          </cell>
          <cell r="F757">
            <v>406.48</v>
          </cell>
          <cell r="G757">
            <v>406.48</v>
          </cell>
          <cell r="H757">
            <v>397.55</v>
          </cell>
          <cell r="I757">
            <v>403.76</v>
          </cell>
          <cell r="J757">
            <v>408.59</v>
          </cell>
          <cell r="K757">
            <v>412.84</v>
          </cell>
          <cell r="L757">
            <v>417.75</v>
          </cell>
          <cell r="M757">
            <v>423.27</v>
          </cell>
          <cell r="N757">
            <v>428.93</v>
          </cell>
          <cell r="O757">
            <v>435.11</v>
          </cell>
          <cell r="P757">
            <v>442.2</v>
          </cell>
          <cell r="Q757">
            <v>449.73</v>
          </cell>
          <cell r="R757">
            <v>457.23</v>
          </cell>
          <cell r="S757">
            <v>466.01</v>
          </cell>
          <cell r="T757">
            <v>475.01</v>
          </cell>
          <cell r="U757">
            <v>484.5</v>
          </cell>
          <cell r="V757">
            <v>495.26</v>
          </cell>
          <cell r="W757">
            <v>505.86</v>
          </cell>
          <cell r="X757">
            <v>516.91</v>
          </cell>
          <cell r="Y757">
            <v>528.5</v>
          </cell>
          <cell r="Z757">
            <v>539.61</v>
          </cell>
          <cell r="AA757">
            <v>551.39</v>
          </cell>
          <cell r="AB757">
            <v>563.01</v>
          </cell>
          <cell r="AC757">
            <v>575.9</v>
          </cell>
          <cell r="AD757">
            <v>588.16999999999996</v>
          </cell>
          <cell r="AE757">
            <v>600.66</v>
          </cell>
          <cell r="AF757">
            <v>613.66</v>
          </cell>
          <cell r="AG757">
            <v>627.19000000000005</v>
          </cell>
          <cell r="AH757">
            <v>640.73</v>
          </cell>
          <cell r="AI757">
            <v>644.84</v>
          </cell>
          <cell r="AJ757">
            <v>647.29999999999995</v>
          </cell>
          <cell r="AK757">
            <v>649.5</v>
          </cell>
        </row>
        <row r="758">
          <cell r="A758" t="str">
            <v>SDG_NoInv_Base_ReproTest02QFSXflab-p</v>
          </cell>
          <cell r="B758" t="str">
            <v>SIclos6_GOVclos11</v>
          </cell>
          <cell r="C758" t="str">
            <v>SDG_NoInv_Base_ReproTest02</v>
          </cell>
          <cell r="D758" t="str">
            <v>QFSX</v>
          </cell>
          <cell r="E758" t="str">
            <v>flab-p</v>
          </cell>
          <cell r="F758">
            <v>3154.55</v>
          </cell>
          <cell r="G758">
            <v>2922.62</v>
          </cell>
          <cell r="H758">
            <v>3032.64</v>
          </cell>
          <cell r="I758">
            <v>3128.15</v>
          </cell>
          <cell r="J758">
            <v>3211.33</v>
          </cell>
          <cell r="K758">
            <v>3290.39</v>
          </cell>
          <cell r="L758">
            <v>3370.91</v>
          </cell>
          <cell r="M758">
            <v>3453.2</v>
          </cell>
          <cell r="N758">
            <v>3539.57</v>
          </cell>
          <cell r="O758">
            <v>3635.87</v>
          </cell>
          <cell r="P758">
            <v>3739.79</v>
          </cell>
          <cell r="Q758">
            <v>3846.6</v>
          </cell>
          <cell r="R758">
            <v>3962.91</v>
          </cell>
          <cell r="S758">
            <v>4085.44</v>
          </cell>
          <cell r="T758">
            <v>4214.4799999999996</v>
          </cell>
          <cell r="U758">
            <v>4354.97</v>
          </cell>
          <cell r="V758">
            <v>4501.45</v>
          </cell>
          <cell r="W758">
            <v>4653.75</v>
          </cell>
          <cell r="X758">
            <v>4814.03</v>
          </cell>
          <cell r="Y758">
            <v>4974.95</v>
          </cell>
          <cell r="Z758">
            <v>5137.75</v>
          </cell>
          <cell r="AA758">
            <v>5301.59</v>
          </cell>
          <cell r="AB758">
            <v>5475.49</v>
          </cell>
          <cell r="AC758">
            <v>5649.58</v>
          </cell>
          <cell r="AD758">
            <v>5824.87</v>
          </cell>
          <cell r="AE758">
            <v>6003.32</v>
          </cell>
          <cell r="AF758">
            <v>6186.55</v>
          </cell>
          <cell r="AG758">
            <v>6370.06</v>
          </cell>
          <cell r="AH758">
            <v>6493.31</v>
          </cell>
          <cell r="AI758">
            <v>6565.4</v>
          </cell>
          <cell r="AJ758">
            <v>6605.41</v>
          </cell>
          <cell r="AK758">
            <v>6620.31</v>
          </cell>
        </row>
        <row r="759">
          <cell r="A759" t="str">
            <v>SDG_NoInv_Base_ReproTest02QFSXflab-m</v>
          </cell>
          <cell r="B759" t="str">
            <v>SIclos6_GOVclos11</v>
          </cell>
          <cell r="C759" t="str">
            <v>SDG_NoInv_Base_ReproTest02</v>
          </cell>
          <cell r="D759" t="str">
            <v>QFSX</v>
          </cell>
          <cell r="E759" t="str">
            <v>flab-m</v>
          </cell>
          <cell r="F759">
            <v>5235.99</v>
          </cell>
          <cell r="G759">
            <v>4887.45</v>
          </cell>
          <cell r="H759">
            <v>5090.93</v>
          </cell>
          <cell r="I759">
            <v>5261.47</v>
          </cell>
          <cell r="J759">
            <v>5404.45</v>
          </cell>
          <cell r="K759">
            <v>5538.78</v>
          </cell>
          <cell r="L759">
            <v>5675.38</v>
          </cell>
          <cell r="M759">
            <v>5816.69</v>
          </cell>
          <cell r="N759">
            <v>5964.57</v>
          </cell>
          <cell r="O759">
            <v>6117.35</v>
          </cell>
          <cell r="P759">
            <v>6283.25</v>
          </cell>
          <cell r="Q759">
            <v>6454.13</v>
          </cell>
          <cell r="R759">
            <v>6639.78</v>
          </cell>
          <cell r="S759">
            <v>6837.18</v>
          </cell>
          <cell r="T759">
            <v>7046.34</v>
          </cell>
          <cell r="U759">
            <v>7274.73</v>
          </cell>
          <cell r="V759">
            <v>7517.36</v>
          </cell>
          <cell r="W759">
            <v>7770.38</v>
          </cell>
          <cell r="X759">
            <v>8032.56</v>
          </cell>
          <cell r="Y759">
            <v>8291.17</v>
          </cell>
          <cell r="Z759">
            <v>8548.2199999999993</v>
          </cell>
          <cell r="AA759">
            <v>8805.7199999999993</v>
          </cell>
          <cell r="AB759">
            <v>9068.4699999999993</v>
          </cell>
          <cell r="AC759">
            <v>9330.4699999999993</v>
          </cell>
          <cell r="AD759">
            <v>9599.59</v>
          </cell>
          <cell r="AE759">
            <v>9878.25</v>
          </cell>
          <cell r="AF759">
            <v>10168.6</v>
          </cell>
          <cell r="AG759">
            <v>10455.469999999999</v>
          </cell>
          <cell r="AH759">
            <v>10625.55</v>
          </cell>
          <cell r="AI759">
            <v>10705.19</v>
          </cell>
          <cell r="AJ759">
            <v>10733.29</v>
          </cell>
          <cell r="AK759">
            <v>10723.49</v>
          </cell>
        </row>
        <row r="760">
          <cell r="A760" t="str">
            <v>SDG_NoInv_Base_ReproTest02QFSXflab-s</v>
          </cell>
          <cell r="B760" t="str">
            <v>SIclos6_GOVclos11</v>
          </cell>
          <cell r="C760" t="str">
            <v>SDG_NoInv_Base_ReproTest02</v>
          </cell>
          <cell r="D760" t="str">
            <v>QFSX</v>
          </cell>
          <cell r="E760" t="str">
            <v>flab-s</v>
          </cell>
          <cell r="F760">
            <v>4708.9399999999996</v>
          </cell>
          <cell r="G760">
            <v>4347.6099999999997</v>
          </cell>
          <cell r="H760">
            <v>4509.7700000000004</v>
          </cell>
          <cell r="I760">
            <v>4659.42</v>
          </cell>
          <cell r="J760">
            <v>4792.45</v>
          </cell>
          <cell r="K760">
            <v>4919.7700000000004</v>
          </cell>
          <cell r="L760">
            <v>5047.72</v>
          </cell>
          <cell r="M760">
            <v>5178.74</v>
          </cell>
          <cell r="N760">
            <v>5313.96</v>
          </cell>
          <cell r="O760">
            <v>5444.08</v>
          </cell>
          <cell r="P760">
            <v>5588.11</v>
          </cell>
          <cell r="Q760">
            <v>5739.71</v>
          </cell>
          <cell r="R760">
            <v>5903.18</v>
          </cell>
          <cell r="S760">
            <v>6076.62</v>
          </cell>
          <cell r="T760">
            <v>6260.27</v>
          </cell>
          <cell r="U760">
            <v>6459.11</v>
          </cell>
          <cell r="V760">
            <v>6670.56</v>
          </cell>
          <cell r="W760">
            <v>6892.41</v>
          </cell>
          <cell r="X760">
            <v>7123.94</v>
          </cell>
          <cell r="Y760">
            <v>7355.81</v>
          </cell>
          <cell r="Z760">
            <v>7588.19</v>
          </cell>
          <cell r="AA760">
            <v>7822.56</v>
          </cell>
          <cell r="AB760">
            <v>8055.07</v>
          </cell>
          <cell r="AC760">
            <v>8286.9699999999993</v>
          </cell>
          <cell r="AD760">
            <v>8525.41</v>
          </cell>
          <cell r="AE760">
            <v>8772.69</v>
          </cell>
          <cell r="AF760">
            <v>9030.18</v>
          </cell>
          <cell r="AG760">
            <v>9288.57</v>
          </cell>
          <cell r="AH760">
            <v>9469.1200000000008</v>
          </cell>
          <cell r="AI760">
            <v>9582.5</v>
          </cell>
          <cell r="AJ760">
            <v>9650.2999999999993</v>
          </cell>
          <cell r="AK760">
            <v>9681.16</v>
          </cell>
        </row>
        <row r="761">
          <cell r="A761" t="str">
            <v>SDG_NoInv_Base_ReproTest02QFSXflab-t</v>
          </cell>
          <cell r="B761" t="str">
            <v>SIclos6_GOVclos11</v>
          </cell>
          <cell r="C761" t="str">
            <v>SDG_NoInv_Base_ReproTest02</v>
          </cell>
          <cell r="D761" t="str">
            <v>QFSX</v>
          </cell>
          <cell r="E761" t="str">
            <v>flab-t</v>
          </cell>
          <cell r="F761">
            <v>3319.1</v>
          </cell>
          <cell r="G761">
            <v>3025.16</v>
          </cell>
          <cell r="H761">
            <v>3112.08</v>
          </cell>
          <cell r="I761">
            <v>3198</v>
          </cell>
          <cell r="J761">
            <v>3277.39</v>
          </cell>
          <cell r="K761">
            <v>3356.26</v>
          </cell>
          <cell r="L761">
            <v>3437.72</v>
          </cell>
          <cell r="M761">
            <v>3522.55</v>
          </cell>
          <cell r="N761">
            <v>3611.08</v>
          </cell>
          <cell r="O761">
            <v>3694.82</v>
          </cell>
          <cell r="P761">
            <v>3789.14</v>
          </cell>
          <cell r="Q761">
            <v>3890.23</v>
          </cell>
          <cell r="R761">
            <v>4001.08</v>
          </cell>
          <cell r="S761">
            <v>4119.87</v>
          </cell>
          <cell r="T761">
            <v>4246.4399999999996</v>
          </cell>
          <cell r="U761">
            <v>4383.3900000000003</v>
          </cell>
          <cell r="V761">
            <v>4527.84</v>
          </cell>
          <cell r="W761">
            <v>4679.83</v>
          </cell>
          <cell r="X761">
            <v>4841.6099999999997</v>
          </cell>
          <cell r="Y761">
            <v>5003.92</v>
          </cell>
          <cell r="Z761">
            <v>5167.68</v>
          </cell>
          <cell r="AA761">
            <v>5333.11</v>
          </cell>
          <cell r="AB761">
            <v>5498.34</v>
          </cell>
          <cell r="AC761">
            <v>5662.07</v>
          </cell>
          <cell r="AD761">
            <v>5828.51</v>
          </cell>
          <cell r="AE761">
            <v>5999.37</v>
          </cell>
          <cell r="AF761">
            <v>6176.42</v>
          </cell>
          <cell r="AG761">
            <v>6355.53</v>
          </cell>
          <cell r="AH761">
            <v>6485.1</v>
          </cell>
          <cell r="AI761">
            <v>6569.87</v>
          </cell>
          <cell r="AJ761">
            <v>6622.94</v>
          </cell>
          <cell r="AK761">
            <v>6650.03</v>
          </cell>
        </row>
        <row r="762">
          <cell r="A762" t="str">
            <v>SDG_NoInv_Base_ReproTest02QFSXfcap</v>
          </cell>
          <cell r="B762" t="str">
            <v>SIclos6_GOVclos11</v>
          </cell>
          <cell r="C762" t="str">
            <v>SDG_NoInv_Base_ReproTest02</v>
          </cell>
          <cell r="D762" t="str">
            <v>QFSX</v>
          </cell>
          <cell r="E762" t="str">
            <v>fcap</v>
          </cell>
          <cell r="F762">
            <v>3799.09</v>
          </cell>
          <cell r="G762">
            <v>3955.03</v>
          </cell>
          <cell r="H762">
            <v>4074.86</v>
          </cell>
          <cell r="I762">
            <v>4173.18</v>
          </cell>
          <cell r="J762">
            <v>4268.04</v>
          </cell>
          <cell r="K762">
            <v>4383.34</v>
          </cell>
          <cell r="L762">
            <v>4520.08</v>
          </cell>
          <cell r="M762">
            <v>4656.66</v>
          </cell>
          <cell r="N762">
            <v>4790.24</v>
          </cell>
          <cell r="O762">
            <v>4902.07</v>
          </cell>
          <cell r="P762">
            <v>5012.2700000000004</v>
          </cell>
          <cell r="Q762">
            <v>5120.1499999999996</v>
          </cell>
          <cell r="R762">
            <v>5251.72</v>
          </cell>
          <cell r="S762">
            <v>5386.98</v>
          </cell>
          <cell r="T762">
            <v>5532.46</v>
          </cell>
          <cell r="U762">
            <v>5709.85</v>
          </cell>
          <cell r="V762">
            <v>5873.33</v>
          </cell>
          <cell r="W762">
            <v>6049.49</v>
          </cell>
          <cell r="X762">
            <v>6238.69</v>
          </cell>
          <cell r="Y762">
            <v>6414.13</v>
          </cell>
          <cell r="Z762">
            <v>6591.5</v>
          </cell>
          <cell r="AA762">
            <v>6774.71</v>
          </cell>
          <cell r="AB762">
            <v>6963.33</v>
          </cell>
          <cell r="AC762">
            <v>7140.25</v>
          </cell>
          <cell r="AD762">
            <v>7324.27</v>
          </cell>
          <cell r="AE762">
            <v>7517.18</v>
          </cell>
          <cell r="AF762">
            <v>7719.86</v>
          </cell>
          <cell r="AG762">
            <v>7909.53</v>
          </cell>
          <cell r="AH762">
            <v>7764.1</v>
          </cell>
          <cell r="AI762">
            <v>7630.91</v>
          </cell>
          <cell r="AJ762">
            <v>7531.2</v>
          </cell>
          <cell r="AK762">
            <v>7435.22</v>
          </cell>
        </row>
        <row r="763">
          <cell r="A763" t="str">
            <v>SDG_NoInv_Base_ReproTest02QFSXfegy</v>
          </cell>
          <cell r="B763" t="str">
            <v>SIclos6_GOVclos11</v>
          </cell>
          <cell r="C763" t="str">
            <v>SDG_NoInv_Base_ReproTest02</v>
          </cell>
          <cell r="D763" t="str">
            <v>QFSX</v>
          </cell>
          <cell r="E763" t="str">
            <v>fegy</v>
          </cell>
          <cell r="F763">
            <v>200.18</v>
          </cell>
          <cell r="G763">
            <v>215.86</v>
          </cell>
          <cell r="H763">
            <v>219.02</v>
          </cell>
          <cell r="I763">
            <v>223.56</v>
          </cell>
          <cell r="J763">
            <v>229.03</v>
          </cell>
          <cell r="K763">
            <v>238.57</v>
          </cell>
          <cell r="L763">
            <v>249.19</v>
          </cell>
          <cell r="M763">
            <v>251.04</v>
          </cell>
          <cell r="N763">
            <v>248.92</v>
          </cell>
          <cell r="O763">
            <v>249.41</v>
          </cell>
          <cell r="P763">
            <v>255.98</v>
          </cell>
          <cell r="Q763">
            <v>263.69</v>
          </cell>
          <cell r="R763">
            <v>277.83</v>
          </cell>
          <cell r="S763">
            <v>288.08</v>
          </cell>
          <cell r="T763">
            <v>298.63</v>
          </cell>
          <cell r="U763">
            <v>308.68</v>
          </cell>
          <cell r="V763">
            <v>308.67</v>
          </cell>
          <cell r="W763">
            <v>316.79000000000002</v>
          </cell>
          <cell r="X763">
            <v>339.09</v>
          </cell>
          <cell r="Y763">
            <v>359.94</v>
          </cell>
          <cell r="Z763">
            <v>382.02</v>
          </cell>
          <cell r="AA763">
            <v>404.14</v>
          </cell>
          <cell r="AB763">
            <v>419.66</v>
          </cell>
          <cell r="AC763">
            <v>436.17</v>
          </cell>
          <cell r="AD763">
            <v>454.73</v>
          </cell>
          <cell r="AE763">
            <v>474.05</v>
          </cell>
          <cell r="AF763">
            <v>493.55</v>
          </cell>
          <cell r="AG763">
            <v>575.97</v>
          </cell>
          <cell r="AH763">
            <v>651.86</v>
          </cell>
          <cell r="AI763">
            <v>719.94</v>
          </cell>
          <cell r="AJ763">
            <v>789.09</v>
          </cell>
          <cell r="AK763">
            <v>855.12</v>
          </cell>
        </row>
        <row r="764">
          <cell r="A764" t="str">
            <v>SDG_NoInv_Base_ReproTest02QFSXfland</v>
          </cell>
          <cell r="B764" t="str">
            <v>SIclos6_GOVclos11</v>
          </cell>
          <cell r="C764" t="str">
            <v>SDG_NoInv_Base_ReproTest02</v>
          </cell>
          <cell r="D764" t="str">
            <v>QFSX</v>
          </cell>
          <cell r="E764" t="str">
            <v>fland</v>
          </cell>
          <cell r="F764">
            <v>17.03</v>
          </cell>
          <cell r="G764">
            <v>17.2</v>
          </cell>
          <cell r="H764">
            <v>17.37</v>
          </cell>
          <cell r="I764">
            <v>17.54</v>
          </cell>
          <cell r="J764">
            <v>17.72</v>
          </cell>
          <cell r="K764">
            <v>17.899999999999999</v>
          </cell>
          <cell r="L764">
            <v>18.07</v>
          </cell>
          <cell r="M764">
            <v>18.260000000000002</v>
          </cell>
          <cell r="N764">
            <v>18.440000000000001</v>
          </cell>
          <cell r="O764">
            <v>18.62</v>
          </cell>
          <cell r="P764">
            <v>18.809999999999999</v>
          </cell>
          <cell r="Q764">
            <v>19</v>
          </cell>
          <cell r="R764">
            <v>19.190000000000001</v>
          </cell>
          <cell r="S764">
            <v>19.38</v>
          </cell>
          <cell r="T764">
            <v>19.57</v>
          </cell>
          <cell r="U764">
            <v>19.77</v>
          </cell>
          <cell r="V764">
            <v>19.97</v>
          </cell>
          <cell r="W764">
            <v>20.170000000000002</v>
          </cell>
          <cell r="X764">
            <v>20.37</v>
          </cell>
          <cell r="Y764">
            <v>20.57</v>
          </cell>
          <cell r="Z764">
            <v>20.78</v>
          </cell>
          <cell r="AA764">
            <v>20.98</v>
          </cell>
          <cell r="AB764">
            <v>21.19</v>
          </cell>
          <cell r="AC764">
            <v>21.41</v>
          </cell>
          <cell r="AD764">
            <v>21.62</v>
          </cell>
          <cell r="AE764">
            <v>21.84</v>
          </cell>
          <cell r="AF764">
            <v>22.05</v>
          </cell>
          <cell r="AG764">
            <v>22.28</v>
          </cell>
          <cell r="AH764">
            <v>22.5</v>
          </cell>
          <cell r="AI764">
            <v>22.72</v>
          </cell>
          <cell r="AJ764">
            <v>22.95</v>
          </cell>
          <cell r="AK764">
            <v>23.18</v>
          </cell>
        </row>
        <row r="765">
          <cell r="A765" t="str">
            <v>SDG_NoInv_Base_ReproTest02P_ActivePoptotal</v>
          </cell>
          <cell r="B765" t="str">
            <v>SIclos6_GOVclos11</v>
          </cell>
          <cell r="C765" t="str">
            <v>SDG_NoInv_Base_ReproTest02</v>
          </cell>
          <cell r="D765" t="str">
            <v>P_ActivePop</v>
          </cell>
          <cell r="E765" t="str">
            <v>total</v>
          </cell>
          <cell r="G765">
            <v>24292.9</v>
          </cell>
          <cell r="H765">
            <v>24642.6</v>
          </cell>
          <cell r="I765">
            <v>24992.2</v>
          </cell>
          <cell r="J765">
            <v>25341.9</v>
          </cell>
          <cell r="K765">
            <v>25691.599999999999</v>
          </cell>
          <cell r="L765">
            <v>26041.200000000001</v>
          </cell>
          <cell r="M765">
            <v>26390.6</v>
          </cell>
          <cell r="N765">
            <v>26740</v>
          </cell>
          <cell r="O765">
            <v>27089.3</v>
          </cell>
          <cell r="P765">
            <v>27438.7</v>
          </cell>
          <cell r="Q765">
            <v>27788.1</v>
          </cell>
          <cell r="R765">
            <v>28086.2</v>
          </cell>
          <cell r="S765">
            <v>28384.400000000001</v>
          </cell>
          <cell r="T765">
            <v>28682.5</v>
          </cell>
          <cell r="U765">
            <v>28980.7</v>
          </cell>
          <cell r="V765">
            <v>29278.799999999999</v>
          </cell>
          <cell r="W765">
            <v>29514.3</v>
          </cell>
          <cell r="X765">
            <v>29749.7</v>
          </cell>
          <cell r="Y765">
            <v>29985.200000000001</v>
          </cell>
          <cell r="Z765">
            <v>30220.7</v>
          </cell>
          <cell r="AA765">
            <v>30456.1</v>
          </cell>
          <cell r="AB765">
            <v>30638.2</v>
          </cell>
          <cell r="AC765">
            <v>30820.3</v>
          </cell>
          <cell r="AD765">
            <v>31002.3</v>
          </cell>
          <cell r="AE765">
            <v>31184.400000000001</v>
          </cell>
          <cell r="AF765">
            <v>31366.5</v>
          </cell>
          <cell r="AG765">
            <v>31469.200000000001</v>
          </cell>
          <cell r="AH765">
            <v>31571.9</v>
          </cell>
          <cell r="AI765">
            <v>31674.6</v>
          </cell>
          <cell r="AJ765">
            <v>31777.4</v>
          </cell>
          <cell r="AK765">
            <v>31880.1</v>
          </cell>
        </row>
        <row r="766">
          <cell r="A766" t="str">
            <v>SDG_NoInv_Base_ReproTest02P_WAgePoptotal</v>
          </cell>
          <cell r="B766" t="str">
            <v>SIclos6_GOVclos11</v>
          </cell>
          <cell r="C766" t="str">
            <v>SDG_NoInv_Base_ReproTest02</v>
          </cell>
          <cell r="D766" t="str">
            <v>P_WAgePop</v>
          </cell>
          <cell r="E766" t="str">
            <v>total</v>
          </cell>
          <cell r="G766">
            <v>38959.5</v>
          </cell>
          <cell r="H766">
            <v>39520.300000000003</v>
          </cell>
          <cell r="I766">
            <v>40081.1</v>
          </cell>
          <cell r="J766">
            <v>40641.9</v>
          </cell>
          <cell r="K766">
            <v>41202.699999999997</v>
          </cell>
          <cell r="L766">
            <v>41763.4</v>
          </cell>
          <cell r="M766">
            <v>42323.7</v>
          </cell>
          <cell r="N766">
            <v>42884</v>
          </cell>
          <cell r="O766">
            <v>43444.3</v>
          </cell>
          <cell r="P766">
            <v>44004.6</v>
          </cell>
          <cell r="Q766">
            <v>44564.9</v>
          </cell>
          <cell r="R766">
            <v>45043.1</v>
          </cell>
          <cell r="S766">
            <v>45521.2</v>
          </cell>
          <cell r="T766">
            <v>45999.4</v>
          </cell>
          <cell r="U766">
            <v>46477.5</v>
          </cell>
          <cell r="V766">
            <v>46955.7</v>
          </cell>
          <cell r="W766">
            <v>47333.3</v>
          </cell>
          <cell r="X766">
            <v>47710.9</v>
          </cell>
          <cell r="Y766">
            <v>48088.6</v>
          </cell>
          <cell r="Z766">
            <v>48466.2</v>
          </cell>
          <cell r="AA766">
            <v>48843.8</v>
          </cell>
          <cell r="AB766">
            <v>49135.8</v>
          </cell>
          <cell r="AC766">
            <v>49427.8</v>
          </cell>
          <cell r="AD766">
            <v>49719.8</v>
          </cell>
          <cell r="AE766">
            <v>50011.8</v>
          </cell>
          <cell r="AF766">
            <v>50303.8</v>
          </cell>
          <cell r="AG766">
            <v>50468.5</v>
          </cell>
          <cell r="AH766">
            <v>50633.3</v>
          </cell>
          <cell r="AI766">
            <v>50798</v>
          </cell>
          <cell r="AJ766">
            <v>50962.7</v>
          </cell>
          <cell r="AK766">
            <v>51127.5</v>
          </cell>
        </row>
        <row r="767">
          <cell r="A767" t="str">
            <v>SDG_NoInv_Base_ReproTest02C_BroadUnEmpRatetotal</v>
          </cell>
          <cell r="B767" t="str">
            <v>SIclos6_GOVclos11</v>
          </cell>
          <cell r="C767" t="str">
            <v>SDG_NoInv_Base_ReproTest02</v>
          </cell>
          <cell r="D767" t="str">
            <v>C_BroadUnEmpRate</v>
          </cell>
          <cell r="E767" t="str">
            <v>total</v>
          </cell>
          <cell r="G767">
            <v>0.38</v>
          </cell>
          <cell r="H767">
            <v>0.36</v>
          </cell>
          <cell r="I767">
            <v>0.35</v>
          </cell>
          <cell r="J767">
            <v>0.34</v>
          </cell>
          <cell r="K767">
            <v>0.33</v>
          </cell>
          <cell r="L767">
            <v>0.33</v>
          </cell>
          <cell r="M767">
            <v>0.32</v>
          </cell>
          <cell r="N767">
            <v>0.31</v>
          </cell>
          <cell r="O767">
            <v>0.3</v>
          </cell>
          <cell r="P767">
            <v>0.28999999999999998</v>
          </cell>
          <cell r="Q767">
            <v>0.28000000000000003</v>
          </cell>
          <cell r="R767">
            <v>0.27</v>
          </cell>
          <cell r="S767">
            <v>0.26</v>
          </cell>
          <cell r="T767">
            <v>0.24</v>
          </cell>
          <cell r="U767">
            <v>0.22</v>
          </cell>
          <cell r="V767">
            <v>0.21</v>
          </cell>
          <cell r="W767">
            <v>0.19</v>
          </cell>
          <cell r="X767">
            <v>0.17</v>
          </cell>
          <cell r="Y767">
            <v>0.15</v>
          </cell>
          <cell r="Z767">
            <v>0.13</v>
          </cell>
          <cell r="AA767">
            <v>0.1</v>
          </cell>
          <cell r="AB767">
            <v>0.08</v>
          </cell>
          <cell r="AC767">
            <v>0.06</v>
          </cell>
          <cell r="AD767">
            <v>0.04</v>
          </cell>
          <cell r="AE767">
            <v>0.02</v>
          </cell>
          <cell r="AF767">
            <v>-0.01</v>
          </cell>
          <cell r="AG767">
            <v>-0.03</v>
          </cell>
          <cell r="AH767">
            <v>-0.05</v>
          </cell>
          <cell r="AI767">
            <v>-0.06</v>
          </cell>
          <cell r="AJ767">
            <v>-0.06</v>
          </cell>
          <cell r="AK767">
            <v>-0.06</v>
          </cell>
        </row>
        <row r="768">
          <cell r="A768" t="str">
            <v>SDG_NoInv_Base_ReproTest02C_LabForceParttotal</v>
          </cell>
          <cell r="B768" t="str">
            <v>SIclos6_GOVclos11</v>
          </cell>
          <cell r="C768" t="str">
            <v>SDG_NoInv_Base_ReproTest02</v>
          </cell>
          <cell r="D768" t="str">
            <v>C_LabForcePart</v>
          </cell>
          <cell r="E768" t="str">
            <v>total</v>
          </cell>
          <cell r="G768">
            <v>0.39</v>
          </cell>
          <cell r="H768">
            <v>0.4</v>
          </cell>
          <cell r="I768">
            <v>0.41</v>
          </cell>
          <cell r="J768">
            <v>0.41</v>
          </cell>
          <cell r="K768">
            <v>0.42</v>
          </cell>
          <cell r="L768">
            <v>0.42</v>
          </cell>
          <cell r="M768">
            <v>0.42</v>
          </cell>
          <cell r="N768">
            <v>0.43</v>
          </cell>
          <cell r="O768">
            <v>0.43</v>
          </cell>
          <cell r="P768">
            <v>0.44</v>
          </cell>
          <cell r="Q768">
            <v>0.45</v>
          </cell>
          <cell r="R768">
            <v>0.46</v>
          </cell>
          <cell r="S768">
            <v>0.46</v>
          </cell>
          <cell r="T768">
            <v>0.47</v>
          </cell>
          <cell r="U768">
            <v>0.48</v>
          </cell>
          <cell r="V768">
            <v>0.49</v>
          </cell>
          <cell r="W768">
            <v>0.51</v>
          </cell>
          <cell r="X768">
            <v>0.52</v>
          </cell>
          <cell r="Y768">
            <v>0.53</v>
          </cell>
          <cell r="Z768">
            <v>0.55000000000000004</v>
          </cell>
          <cell r="AA768">
            <v>0.56000000000000005</v>
          </cell>
          <cell r="AB768">
            <v>0.56999999999999995</v>
          </cell>
          <cell r="AC768">
            <v>0.59</v>
          </cell>
          <cell r="AD768">
            <v>0.6</v>
          </cell>
          <cell r="AE768">
            <v>0.61</v>
          </cell>
          <cell r="AF768">
            <v>0.63</v>
          </cell>
          <cell r="AG768">
            <v>0.64</v>
          </cell>
          <cell r="AH768">
            <v>0.65</v>
          </cell>
          <cell r="AI768">
            <v>0.66</v>
          </cell>
          <cell r="AJ768">
            <v>0.66</v>
          </cell>
          <cell r="AK768">
            <v>0.66</v>
          </cell>
        </row>
        <row r="769">
          <cell r="A769" t="str">
            <v>SDG_NoInv_Base_ReproTest02QVAXaawhe</v>
          </cell>
          <cell r="B769" t="str">
            <v>SIclos6_GOVclos11</v>
          </cell>
          <cell r="C769" t="str">
            <v>SDG_NoInv_Base_ReproTest02</v>
          </cell>
          <cell r="D769" t="str">
            <v>QVAX</v>
          </cell>
          <cell r="E769" t="str">
            <v>aawhe</v>
          </cell>
          <cell r="F769">
            <v>2.66</v>
          </cell>
          <cell r="G769">
            <v>2.64</v>
          </cell>
          <cell r="H769">
            <v>2.7</v>
          </cell>
          <cell r="I769">
            <v>2.74</v>
          </cell>
          <cell r="J769">
            <v>2.78</v>
          </cell>
          <cell r="K769">
            <v>2.82</v>
          </cell>
          <cell r="L769">
            <v>2.86</v>
          </cell>
          <cell r="M769">
            <v>2.9</v>
          </cell>
          <cell r="N769">
            <v>2.94</v>
          </cell>
          <cell r="O769">
            <v>3.01</v>
          </cell>
          <cell r="P769">
            <v>3.06</v>
          </cell>
          <cell r="Q769">
            <v>3.1</v>
          </cell>
          <cell r="R769">
            <v>3.15</v>
          </cell>
          <cell r="S769">
            <v>3.2</v>
          </cell>
          <cell r="T769">
            <v>3.25</v>
          </cell>
          <cell r="U769">
            <v>3.3</v>
          </cell>
          <cell r="V769">
            <v>3.34</v>
          </cell>
          <cell r="W769">
            <v>3.39</v>
          </cell>
          <cell r="X769">
            <v>3.43</v>
          </cell>
          <cell r="Y769">
            <v>3.47</v>
          </cell>
          <cell r="Z769">
            <v>3.52</v>
          </cell>
          <cell r="AA769">
            <v>3.56</v>
          </cell>
          <cell r="AB769">
            <v>3.62</v>
          </cell>
          <cell r="AC769">
            <v>3.66</v>
          </cell>
          <cell r="AD769">
            <v>3.71</v>
          </cell>
          <cell r="AE769">
            <v>3.75</v>
          </cell>
          <cell r="AF769">
            <v>3.8</v>
          </cell>
          <cell r="AG769">
            <v>3.85</v>
          </cell>
          <cell r="AH769">
            <v>3.84</v>
          </cell>
          <cell r="AI769">
            <v>3.83</v>
          </cell>
          <cell r="AJ769">
            <v>3.82</v>
          </cell>
          <cell r="AK769">
            <v>3.81</v>
          </cell>
        </row>
        <row r="770">
          <cell r="A770" t="str">
            <v>SDG_NoInv_Base_ReproTest02QVAXaamai</v>
          </cell>
          <cell r="B770" t="str">
            <v>SIclos6_GOVclos11</v>
          </cell>
          <cell r="C770" t="str">
            <v>SDG_NoInv_Base_ReproTest02</v>
          </cell>
          <cell r="D770" t="str">
            <v>QVAX</v>
          </cell>
          <cell r="E770" t="str">
            <v>aamai</v>
          </cell>
          <cell r="F770">
            <v>11.93</v>
          </cell>
          <cell r="G770">
            <v>11.8</v>
          </cell>
          <cell r="H770">
            <v>12.08</v>
          </cell>
          <cell r="I770">
            <v>12.29</v>
          </cell>
          <cell r="J770">
            <v>12.55</v>
          </cell>
          <cell r="K770">
            <v>12.74</v>
          </cell>
          <cell r="L770">
            <v>12.95</v>
          </cell>
          <cell r="M770">
            <v>13.13</v>
          </cell>
          <cell r="N770">
            <v>13.32</v>
          </cell>
          <cell r="O770">
            <v>13.73</v>
          </cell>
          <cell r="P770">
            <v>13.99</v>
          </cell>
          <cell r="Q770">
            <v>14.19</v>
          </cell>
          <cell r="R770">
            <v>14.42</v>
          </cell>
          <cell r="S770">
            <v>14.64</v>
          </cell>
          <cell r="T770">
            <v>14.85</v>
          </cell>
          <cell r="U770">
            <v>15.08</v>
          </cell>
          <cell r="V770">
            <v>15.27</v>
          </cell>
          <cell r="W770">
            <v>15.44</v>
          </cell>
          <cell r="X770">
            <v>15.62</v>
          </cell>
          <cell r="Y770">
            <v>15.79</v>
          </cell>
          <cell r="Z770">
            <v>15.97</v>
          </cell>
          <cell r="AA770">
            <v>16.149999999999999</v>
          </cell>
          <cell r="AB770">
            <v>16.420000000000002</v>
          </cell>
          <cell r="AC770">
            <v>16.63</v>
          </cell>
          <cell r="AD770">
            <v>16.829999999999998</v>
          </cell>
          <cell r="AE770">
            <v>17.03</v>
          </cell>
          <cell r="AF770">
            <v>17.23</v>
          </cell>
          <cell r="AG770">
            <v>17.36</v>
          </cell>
          <cell r="AH770">
            <v>17.28</v>
          </cell>
          <cell r="AI770">
            <v>17.18</v>
          </cell>
          <cell r="AJ770">
            <v>17.079999999999998</v>
          </cell>
          <cell r="AK770">
            <v>16.97</v>
          </cell>
        </row>
        <row r="771">
          <cell r="A771" t="str">
            <v>SDG_NoInv_Base_ReproTest02QVAXaaoce</v>
          </cell>
          <cell r="B771" t="str">
            <v>SIclos6_GOVclos11</v>
          </cell>
          <cell r="C771" t="str">
            <v>SDG_NoInv_Base_ReproTest02</v>
          </cell>
          <cell r="D771" t="str">
            <v>QVAX</v>
          </cell>
          <cell r="E771" t="str">
            <v>aaoce</v>
          </cell>
          <cell r="F771">
            <v>0.82</v>
          </cell>
          <cell r="G771">
            <v>0.81</v>
          </cell>
          <cell r="H771">
            <v>0.83</v>
          </cell>
          <cell r="I771">
            <v>0.84</v>
          </cell>
          <cell r="J771">
            <v>0.85</v>
          </cell>
          <cell r="K771">
            <v>0.86</v>
          </cell>
          <cell r="L771">
            <v>0.88</v>
          </cell>
          <cell r="M771">
            <v>0.89</v>
          </cell>
          <cell r="N771">
            <v>0.9</v>
          </cell>
          <cell r="O771">
            <v>0.93</v>
          </cell>
          <cell r="P771">
            <v>0.94</v>
          </cell>
          <cell r="Q771">
            <v>0.96</v>
          </cell>
          <cell r="R771">
            <v>0.98</v>
          </cell>
          <cell r="S771">
            <v>0.99</v>
          </cell>
          <cell r="T771">
            <v>1.01</v>
          </cell>
          <cell r="U771">
            <v>1.03</v>
          </cell>
          <cell r="V771">
            <v>1.04</v>
          </cell>
          <cell r="W771">
            <v>1.06</v>
          </cell>
          <cell r="X771">
            <v>1.07</v>
          </cell>
          <cell r="Y771">
            <v>1.0900000000000001</v>
          </cell>
          <cell r="Z771">
            <v>1.1000000000000001</v>
          </cell>
          <cell r="AA771">
            <v>1.1200000000000001</v>
          </cell>
          <cell r="AB771">
            <v>1.1399999999999999</v>
          </cell>
          <cell r="AC771">
            <v>1.1499999999999999</v>
          </cell>
          <cell r="AD771">
            <v>1.17</v>
          </cell>
          <cell r="AE771">
            <v>1.19</v>
          </cell>
          <cell r="AF771">
            <v>1.2</v>
          </cell>
          <cell r="AG771">
            <v>1.22</v>
          </cell>
          <cell r="AH771">
            <v>1.22</v>
          </cell>
          <cell r="AI771">
            <v>1.22</v>
          </cell>
          <cell r="AJ771">
            <v>1.22</v>
          </cell>
          <cell r="AK771">
            <v>1.22</v>
          </cell>
        </row>
        <row r="772">
          <cell r="A772" t="str">
            <v>SDG_NoInv_Base_ReproTest02QVAXaaveg</v>
          </cell>
          <cell r="B772" t="str">
            <v>SIclos6_GOVclos11</v>
          </cell>
          <cell r="C772" t="str">
            <v>SDG_NoInv_Base_ReproTest02</v>
          </cell>
          <cell r="D772" t="str">
            <v>QVAX</v>
          </cell>
          <cell r="E772" t="str">
            <v>aaveg</v>
          </cell>
          <cell r="F772">
            <v>6.73</v>
          </cell>
          <cell r="G772">
            <v>6.43</v>
          </cell>
          <cell r="H772">
            <v>6.54</v>
          </cell>
          <cell r="I772">
            <v>6.67</v>
          </cell>
          <cell r="J772">
            <v>6.81</v>
          </cell>
          <cell r="K772">
            <v>6.88</v>
          </cell>
          <cell r="L772">
            <v>6.97</v>
          </cell>
          <cell r="M772">
            <v>7.03</v>
          </cell>
          <cell r="N772">
            <v>7.1</v>
          </cell>
          <cell r="O772">
            <v>7.26</v>
          </cell>
          <cell r="P772">
            <v>7.35</v>
          </cell>
          <cell r="Q772">
            <v>7.42</v>
          </cell>
          <cell r="R772">
            <v>7.53</v>
          </cell>
          <cell r="S772">
            <v>7.63</v>
          </cell>
          <cell r="T772">
            <v>7.74</v>
          </cell>
          <cell r="U772">
            <v>7.85</v>
          </cell>
          <cell r="V772">
            <v>7.95</v>
          </cell>
          <cell r="W772">
            <v>8.0500000000000007</v>
          </cell>
          <cell r="X772">
            <v>8.14</v>
          </cell>
          <cell r="Y772">
            <v>8.24</v>
          </cell>
          <cell r="Z772">
            <v>8.35</v>
          </cell>
          <cell r="AA772">
            <v>8.4600000000000009</v>
          </cell>
          <cell r="AB772">
            <v>8.61</v>
          </cell>
          <cell r="AC772">
            <v>8.7200000000000006</v>
          </cell>
          <cell r="AD772">
            <v>8.83</v>
          </cell>
          <cell r="AE772">
            <v>8.9600000000000009</v>
          </cell>
          <cell r="AF772">
            <v>9.1</v>
          </cell>
          <cell r="AG772">
            <v>9.1999999999999993</v>
          </cell>
          <cell r="AH772">
            <v>9.18</v>
          </cell>
          <cell r="AI772">
            <v>9.16</v>
          </cell>
          <cell r="AJ772">
            <v>9.14</v>
          </cell>
          <cell r="AK772">
            <v>9.11</v>
          </cell>
        </row>
        <row r="773">
          <cell r="A773" t="str">
            <v>SDG_NoInv_Base_ReproTest02QVAXaaofr</v>
          </cell>
          <cell r="B773" t="str">
            <v>SIclos6_GOVclos11</v>
          </cell>
          <cell r="C773" t="str">
            <v>SDG_NoInv_Base_ReproTest02</v>
          </cell>
          <cell r="D773" t="str">
            <v>QVAX</v>
          </cell>
          <cell r="E773" t="str">
            <v>aaofr</v>
          </cell>
          <cell r="F773">
            <v>13</v>
          </cell>
          <cell r="G773">
            <v>12.57</v>
          </cell>
          <cell r="H773">
            <v>12.96</v>
          </cell>
          <cell r="I773">
            <v>13.19</v>
          </cell>
          <cell r="J773">
            <v>13.5</v>
          </cell>
          <cell r="K773">
            <v>13.73</v>
          </cell>
          <cell r="L773">
            <v>13.97</v>
          </cell>
          <cell r="M773">
            <v>14.19</v>
          </cell>
          <cell r="N773">
            <v>14.42</v>
          </cell>
          <cell r="O773">
            <v>15.18</v>
          </cell>
          <cell r="P773">
            <v>15.53</v>
          </cell>
          <cell r="Q773">
            <v>15.76</v>
          </cell>
          <cell r="R773">
            <v>16.059999999999999</v>
          </cell>
          <cell r="S773">
            <v>16.36</v>
          </cell>
          <cell r="T773">
            <v>16.68</v>
          </cell>
          <cell r="U773">
            <v>17.02</v>
          </cell>
          <cell r="V773">
            <v>17.34</v>
          </cell>
          <cell r="W773">
            <v>17.64</v>
          </cell>
          <cell r="X773">
            <v>17.940000000000001</v>
          </cell>
          <cell r="Y773">
            <v>18.23</v>
          </cell>
          <cell r="Z773">
            <v>18.52</v>
          </cell>
          <cell r="AA773">
            <v>18.84</v>
          </cell>
          <cell r="AB773">
            <v>19.350000000000001</v>
          </cell>
          <cell r="AC773">
            <v>19.739999999999998</v>
          </cell>
          <cell r="AD773">
            <v>20.09</v>
          </cell>
          <cell r="AE773">
            <v>20.45</v>
          </cell>
          <cell r="AF773">
            <v>20.83</v>
          </cell>
          <cell r="AG773">
            <v>21.12</v>
          </cell>
          <cell r="AH773">
            <v>21.09</v>
          </cell>
          <cell r="AI773">
            <v>20.91</v>
          </cell>
          <cell r="AJ773">
            <v>20.75</v>
          </cell>
          <cell r="AK773">
            <v>20.56</v>
          </cell>
        </row>
        <row r="774">
          <cell r="A774" t="str">
            <v>SDG_NoInv_Base_ReproTest02QVAXaagra</v>
          </cell>
          <cell r="B774" t="str">
            <v>SIclos6_GOVclos11</v>
          </cell>
          <cell r="C774" t="str">
            <v>SDG_NoInv_Base_ReproTest02</v>
          </cell>
          <cell r="D774" t="str">
            <v>QVAX</v>
          </cell>
          <cell r="E774" t="str">
            <v>aagra</v>
          </cell>
          <cell r="F774">
            <v>6.2</v>
          </cell>
          <cell r="G774">
            <v>6.02</v>
          </cell>
          <cell r="H774">
            <v>6.27</v>
          </cell>
          <cell r="I774">
            <v>6.37</v>
          </cell>
          <cell r="J774">
            <v>6.51</v>
          </cell>
          <cell r="K774">
            <v>6.64</v>
          </cell>
          <cell r="L774">
            <v>6.79</v>
          </cell>
          <cell r="M774">
            <v>6.95</v>
          </cell>
          <cell r="N774">
            <v>7.12</v>
          </cell>
          <cell r="O774">
            <v>7.63</v>
          </cell>
          <cell r="P774">
            <v>7.89</v>
          </cell>
          <cell r="Q774">
            <v>8.06</v>
          </cell>
          <cell r="R774">
            <v>8.26</v>
          </cell>
          <cell r="S774">
            <v>8.48</v>
          </cell>
          <cell r="T774">
            <v>8.7100000000000009</v>
          </cell>
          <cell r="U774">
            <v>8.9600000000000009</v>
          </cell>
          <cell r="V774">
            <v>9.18</v>
          </cell>
          <cell r="W774">
            <v>9.43</v>
          </cell>
          <cell r="X774">
            <v>9.69</v>
          </cell>
          <cell r="Y774">
            <v>9.92</v>
          </cell>
          <cell r="Z774">
            <v>10.14</v>
          </cell>
          <cell r="AA774">
            <v>10.38</v>
          </cell>
          <cell r="AB774">
            <v>10.78</v>
          </cell>
          <cell r="AC774">
            <v>11.1</v>
          </cell>
          <cell r="AD774">
            <v>11.36</v>
          </cell>
          <cell r="AE774">
            <v>11.61</v>
          </cell>
          <cell r="AF774">
            <v>11.86</v>
          </cell>
          <cell r="AG774">
            <v>12.06</v>
          </cell>
          <cell r="AH774">
            <v>12.11</v>
          </cell>
          <cell r="AI774">
            <v>12.03</v>
          </cell>
          <cell r="AJ774">
            <v>11.93</v>
          </cell>
          <cell r="AK774">
            <v>11.81</v>
          </cell>
        </row>
        <row r="775">
          <cell r="A775" t="str">
            <v>SDG_NoInv_Base_ReproTest02QVAXaaoil</v>
          </cell>
          <cell r="B775" t="str">
            <v>SIclos6_GOVclos11</v>
          </cell>
          <cell r="C775" t="str">
            <v>SDG_NoInv_Base_ReproTest02</v>
          </cell>
          <cell r="D775" t="str">
            <v>QVAX</v>
          </cell>
          <cell r="E775" t="str">
            <v>aaoil</v>
          </cell>
          <cell r="F775">
            <v>5.45</v>
          </cell>
          <cell r="G775">
            <v>5.35</v>
          </cell>
          <cell r="H775">
            <v>5.45</v>
          </cell>
          <cell r="I775">
            <v>5.54</v>
          </cell>
          <cell r="J775">
            <v>5.64</v>
          </cell>
          <cell r="K775">
            <v>5.72</v>
          </cell>
          <cell r="L775">
            <v>5.81</v>
          </cell>
          <cell r="M775">
            <v>5.89</v>
          </cell>
          <cell r="N775">
            <v>5.97</v>
          </cell>
          <cell r="O775">
            <v>6.1</v>
          </cell>
          <cell r="P775">
            <v>6.21</v>
          </cell>
          <cell r="Q775">
            <v>6.3</v>
          </cell>
          <cell r="R775">
            <v>6.41</v>
          </cell>
          <cell r="S775">
            <v>6.53</v>
          </cell>
          <cell r="T775">
            <v>6.64</v>
          </cell>
          <cell r="U775">
            <v>6.77</v>
          </cell>
          <cell r="V775">
            <v>6.87</v>
          </cell>
          <cell r="W775">
            <v>6.98</v>
          </cell>
          <cell r="X775">
            <v>7.09</v>
          </cell>
          <cell r="Y775">
            <v>7.2</v>
          </cell>
          <cell r="Z775">
            <v>7.31</v>
          </cell>
          <cell r="AA775">
            <v>7.42</v>
          </cell>
          <cell r="AB775">
            <v>7.56</v>
          </cell>
          <cell r="AC775">
            <v>7.67</v>
          </cell>
          <cell r="AD775">
            <v>7.79</v>
          </cell>
          <cell r="AE775">
            <v>7.91</v>
          </cell>
          <cell r="AF775">
            <v>8.0299999999999994</v>
          </cell>
          <cell r="AG775">
            <v>8.15</v>
          </cell>
          <cell r="AH775">
            <v>8.16</v>
          </cell>
          <cell r="AI775">
            <v>8.17</v>
          </cell>
          <cell r="AJ775">
            <v>8.18</v>
          </cell>
          <cell r="AK775">
            <v>8.19</v>
          </cell>
        </row>
        <row r="776">
          <cell r="A776" t="str">
            <v>SDG_NoInv_Base_ReproTest02QVAXaatub</v>
          </cell>
          <cell r="B776" t="str">
            <v>SIclos6_GOVclos11</v>
          </cell>
          <cell r="C776" t="str">
            <v>SDG_NoInv_Base_ReproTest02</v>
          </cell>
          <cell r="D776" t="str">
            <v>QVAX</v>
          </cell>
          <cell r="E776" t="str">
            <v>aatub</v>
          </cell>
          <cell r="F776">
            <v>2.95</v>
          </cell>
          <cell r="G776">
            <v>2.82</v>
          </cell>
          <cell r="H776">
            <v>2.87</v>
          </cell>
          <cell r="I776">
            <v>2.93</v>
          </cell>
          <cell r="J776">
            <v>2.99</v>
          </cell>
          <cell r="K776">
            <v>3.03</v>
          </cell>
          <cell r="L776">
            <v>3.07</v>
          </cell>
          <cell r="M776">
            <v>3.1</v>
          </cell>
          <cell r="N776">
            <v>3.14</v>
          </cell>
          <cell r="O776">
            <v>3.22</v>
          </cell>
          <cell r="P776">
            <v>3.27</v>
          </cell>
          <cell r="Q776">
            <v>3.3</v>
          </cell>
          <cell r="R776">
            <v>3.36</v>
          </cell>
          <cell r="S776">
            <v>3.41</v>
          </cell>
          <cell r="T776">
            <v>3.46</v>
          </cell>
          <cell r="U776">
            <v>3.52</v>
          </cell>
          <cell r="V776">
            <v>3.56</v>
          </cell>
          <cell r="W776">
            <v>3.61</v>
          </cell>
          <cell r="X776">
            <v>3.65</v>
          </cell>
          <cell r="Y776">
            <v>3.7</v>
          </cell>
          <cell r="Z776">
            <v>3.75</v>
          </cell>
          <cell r="AA776">
            <v>3.8</v>
          </cell>
          <cell r="AB776">
            <v>3.87</v>
          </cell>
          <cell r="AC776">
            <v>3.92</v>
          </cell>
          <cell r="AD776">
            <v>3.97</v>
          </cell>
          <cell r="AE776">
            <v>4.03</v>
          </cell>
          <cell r="AF776">
            <v>4.09</v>
          </cell>
          <cell r="AG776">
            <v>4.13</v>
          </cell>
          <cell r="AH776">
            <v>4.0999999999999996</v>
          </cell>
          <cell r="AI776">
            <v>4.07</v>
          </cell>
          <cell r="AJ776">
            <v>4.04</v>
          </cell>
          <cell r="AK776">
            <v>4.01</v>
          </cell>
        </row>
        <row r="777">
          <cell r="A777" t="str">
            <v>SDG_NoInv_Base_ReproTest02QVAXaapul</v>
          </cell>
          <cell r="B777" t="str">
            <v>SIclos6_GOVclos11</v>
          </cell>
          <cell r="C777" t="str">
            <v>SDG_NoInv_Base_ReproTest02</v>
          </cell>
          <cell r="D777" t="str">
            <v>QVAX</v>
          </cell>
          <cell r="E777" t="str">
            <v>aapul</v>
          </cell>
          <cell r="F777">
            <v>0.52</v>
          </cell>
          <cell r="G777">
            <v>0.52</v>
          </cell>
          <cell r="H777">
            <v>0.52</v>
          </cell>
          <cell r="I777">
            <v>0.53</v>
          </cell>
          <cell r="J777">
            <v>0.54</v>
          </cell>
          <cell r="K777">
            <v>0.55000000000000004</v>
          </cell>
          <cell r="L777">
            <v>0.56000000000000005</v>
          </cell>
          <cell r="M777">
            <v>0.56000000000000005</v>
          </cell>
          <cell r="N777">
            <v>0.56999999999999995</v>
          </cell>
          <cell r="O777">
            <v>0.57999999999999996</v>
          </cell>
          <cell r="P777">
            <v>0.59</v>
          </cell>
          <cell r="Q777">
            <v>0.59</v>
          </cell>
          <cell r="R777">
            <v>0.6</v>
          </cell>
          <cell r="S777">
            <v>0.61</v>
          </cell>
          <cell r="T777">
            <v>0.62</v>
          </cell>
          <cell r="U777">
            <v>0.63</v>
          </cell>
          <cell r="V777">
            <v>0.63</v>
          </cell>
          <cell r="W777">
            <v>0.64</v>
          </cell>
          <cell r="X777">
            <v>0.65</v>
          </cell>
          <cell r="Y777">
            <v>0.66</v>
          </cell>
          <cell r="Z777">
            <v>0.66</v>
          </cell>
          <cell r="AA777">
            <v>0.67</v>
          </cell>
          <cell r="AB777">
            <v>0.68</v>
          </cell>
          <cell r="AC777">
            <v>0.69</v>
          </cell>
          <cell r="AD777">
            <v>0.7</v>
          </cell>
          <cell r="AE777">
            <v>0.71</v>
          </cell>
          <cell r="AF777">
            <v>0.71</v>
          </cell>
          <cell r="AG777">
            <v>0.72</v>
          </cell>
          <cell r="AH777">
            <v>0.72</v>
          </cell>
          <cell r="AI777">
            <v>0.72</v>
          </cell>
          <cell r="AJ777">
            <v>0.72</v>
          </cell>
          <cell r="AK777">
            <v>0.72</v>
          </cell>
        </row>
        <row r="778">
          <cell r="A778" t="str">
            <v>SDG_NoInv_Base_ReproTest02QVAXaasug</v>
          </cell>
          <cell r="B778" t="str">
            <v>SIclos6_GOVclos11</v>
          </cell>
          <cell r="C778" t="str">
            <v>SDG_NoInv_Base_ReproTest02</v>
          </cell>
          <cell r="D778" t="str">
            <v>QVAX</v>
          </cell>
          <cell r="E778" t="str">
            <v>aasug</v>
          </cell>
          <cell r="F778">
            <v>3.82</v>
          </cell>
          <cell r="G778">
            <v>3.74</v>
          </cell>
          <cell r="H778">
            <v>3.8</v>
          </cell>
          <cell r="I778">
            <v>3.87</v>
          </cell>
          <cell r="J778">
            <v>3.94</v>
          </cell>
          <cell r="K778">
            <v>3.98</v>
          </cell>
          <cell r="L778">
            <v>4.03</v>
          </cell>
          <cell r="M778">
            <v>4.07</v>
          </cell>
          <cell r="N778">
            <v>4.12</v>
          </cell>
          <cell r="O778">
            <v>4.2300000000000004</v>
          </cell>
          <cell r="P778">
            <v>4.29</v>
          </cell>
          <cell r="Q778">
            <v>4.32</v>
          </cell>
          <cell r="R778">
            <v>4.37</v>
          </cell>
          <cell r="S778">
            <v>4.42</v>
          </cell>
          <cell r="T778">
            <v>4.4800000000000004</v>
          </cell>
          <cell r="U778">
            <v>4.53</v>
          </cell>
          <cell r="V778">
            <v>4.57</v>
          </cell>
          <cell r="W778">
            <v>4.62</v>
          </cell>
          <cell r="X778">
            <v>4.68</v>
          </cell>
          <cell r="Y778">
            <v>4.72</v>
          </cell>
          <cell r="Z778">
            <v>4.7699999999999996</v>
          </cell>
          <cell r="AA778">
            <v>4.8099999999999996</v>
          </cell>
          <cell r="AB778">
            <v>4.8899999999999997</v>
          </cell>
          <cell r="AC778">
            <v>4.9400000000000004</v>
          </cell>
          <cell r="AD778">
            <v>4.9800000000000004</v>
          </cell>
          <cell r="AE778">
            <v>5.03</v>
          </cell>
          <cell r="AF778">
            <v>5.07</v>
          </cell>
          <cell r="AG778">
            <v>5.13</v>
          </cell>
          <cell r="AH778">
            <v>5.13</v>
          </cell>
          <cell r="AI778">
            <v>5.12</v>
          </cell>
          <cell r="AJ778">
            <v>5.1100000000000003</v>
          </cell>
          <cell r="AK778">
            <v>5.0999999999999996</v>
          </cell>
        </row>
        <row r="779">
          <cell r="A779" t="str">
            <v>SDG_NoInv_Base_ReproTest02QVAXaaoth</v>
          </cell>
          <cell r="B779" t="str">
            <v>SIclos6_GOVclos11</v>
          </cell>
          <cell r="C779" t="str">
            <v>SDG_NoInv_Base_ReproTest02</v>
          </cell>
          <cell r="D779" t="str">
            <v>QVAX</v>
          </cell>
          <cell r="E779" t="str">
            <v>aaoth</v>
          </cell>
          <cell r="F779">
            <v>7.29</v>
          </cell>
          <cell r="G779">
            <v>7.3</v>
          </cell>
          <cell r="H779">
            <v>7.41</v>
          </cell>
          <cell r="I779">
            <v>7.45</v>
          </cell>
          <cell r="J779">
            <v>7.51</v>
          </cell>
          <cell r="K779">
            <v>7.57</v>
          </cell>
          <cell r="L779">
            <v>7.64</v>
          </cell>
          <cell r="M779">
            <v>7.72</v>
          </cell>
          <cell r="N779">
            <v>7.82</v>
          </cell>
          <cell r="O779">
            <v>7.97</v>
          </cell>
          <cell r="P779">
            <v>8.11</v>
          </cell>
          <cell r="Q779">
            <v>8.24</v>
          </cell>
          <cell r="R779">
            <v>8.3800000000000008</v>
          </cell>
          <cell r="S779">
            <v>8.5299999999999994</v>
          </cell>
          <cell r="T779">
            <v>8.67</v>
          </cell>
          <cell r="U779">
            <v>8.83</v>
          </cell>
          <cell r="V779">
            <v>8.9700000000000006</v>
          </cell>
          <cell r="W779">
            <v>9.11</v>
          </cell>
          <cell r="X779">
            <v>9.27</v>
          </cell>
          <cell r="Y779">
            <v>9.41</v>
          </cell>
          <cell r="Z779">
            <v>9.56</v>
          </cell>
          <cell r="AA779">
            <v>9.7100000000000009</v>
          </cell>
          <cell r="AB779">
            <v>9.8699999999999992</v>
          </cell>
          <cell r="AC779">
            <v>10.029999999999999</v>
          </cell>
          <cell r="AD779">
            <v>10.18</v>
          </cell>
          <cell r="AE779">
            <v>10.33</v>
          </cell>
          <cell r="AF779">
            <v>10.48</v>
          </cell>
          <cell r="AG779">
            <v>10.64</v>
          </cell>
          <cell r="AH779">
            <v>10.7</v>
          </cell>
          <cell r="AI779">
            <v>10.76</v>
          </cell>
          <cell r="AJ779">
            <v>10.82</v>
          </cell>
          <cell r="AK779">
            <v>10.87</v>
          </cell>
        </row>
        <row r="780">
          <cell r="A780" t="str">
            <v>SDG_NoInv_Base_ReproTest02QVAXalani</v>
          </cell>
          <cell r="B780" t="str">
            <v>SIclos6_GOVclos11</v>
          </cell>
          <cell r="C780" t="str">
            <v>SDG_NoInv_Base_ReproTest02</v>
          </cell>
          <cell r="D780" t="str">
            <v>QVAX</v>
          </cell>
          <cell r="E780" t="str">
            <v>alani</v>
          </cell>
          <cell r="F780">
            <v>27.55</v>
          </cell>
          <cell r="G780">
            <v>27.71</v>
          </cell>
          <cell r="H780">
            <v>28.23</v>
          </cell>
          <cell r="I780">
            <v>28.58</v>
          </cell>
          <cell r="J780">
            <v>29.04</v>
          </cell>
          <cell r="K780">
            <v>29.63</v>
          </cell>
          <cell r="L780">
            <v>30.35</v>
          </cell>
          <cell r="M780">
            <v>31.1</v>
          </cell>
          <cell r="N780">
            <v>31.91</v>
          </cell>
          <cell r="O780">
            <v>33.14</v>
          </cell>
          <cell r="P780">
            <v>34.32</v>
          </cell>
          <cell r="Q780">
            <v>35.31</v>
          </cell>
          <cell r="R780">
            <v>36.39</v>
          </cell>
          <cell r="S780">
            <v>37.43</v>
          </cell>
          <cell r="T780">
            <v>38.54</v>
          </cell>
          <cell r="U780">
            <v>39.83</v>
          </cell>
          <cell r="V780">
            <v>40.99</v>
          </cell>
          <cell r="W780">
            <v>42.19</v>
          </cell>
          <cell r="X780">
            <v>43.49</v>
          </cell>
          <cell r="Y780">
            <v>44.69</v>
          </cell>
          <cell r="Z780">
            <v>45.89</v>
          </cell>
          <cell r="AA780">
            <v>47.11</v>
          </cell>
          <cell r="AB780">
            <v>48.57</v>
          </cell>
          <cell r="AC780">
            <v>49.92</v>
          </cell>
          <cell r="AD780">
            <v>51.22</v>
          </cell>
          <cell r="AE780">
            <v>52.52</v>
          </cell>
          <cell r="AF780">
            <v>53.87</v>
          </cell>
          <cell r="AG780">
            <v>55.15</v>
          </cell>
          <cell r="AH780">
            <v>54.61</v>
          </cell>
          <cell r="AI780">
            <v>53.97</v>
          </cell>
          <cell r="AJ780">
            <v>53.46</v>
          </cell>
          <cell r="AK780">
            <v>52.91</v>
          </cell>
        </row>
        <row r="781">
          <cell r="A781" t="str">
            <v>SDG_NoInv_Base_ReproTest02QVAXafore</v>
          </cell>
          <cell r="B781" t="str">
            <v>SIclos6_GOVclos11</v>
          </cell>
          <cell r="C781" t="str">
            <v>SDG_NoInv_Base_ReproTest02</v>
          </cell>
          <cell r="D781" t="str">
            <v>QVAX</v>
          </cell>
          <cell r="E781" t="str">
            <v>afore</v>
          </cell>
          <cell r="F781">
            <v>6.49</v>
          </cell>
          <cell r="G781">
            <v>6.16</v>
          </cell>
          <cell r="H781">
            <v>6.32</v>
          </cell>
          <cell r="I781">
            <v>6.45</v>
          </cell>
          <cell r="J781">
            <v>6.58</v>
          </cell>
          <cell r="K781">
            <v>6.67</v>
          </cell>
          <cell r="L781">
            <v>6.76</v>
          </cell>
          <cell r="M781">
            <v>6.84</v>
          </cell>
          <cell r="N781">
            <v>6.96</v>
          </cell>
          <cell r="O781">
            <v>7.19</v>
          </cell>
          <cell r="P781">
            <v>7.34</v>
          </cell>
          <cell r="Q781">
            <v>7.42</v>
          </cell>
          <cell r="R781">
            <v>7.55</v>
          </cell>
          <cell r="S781">
            <v>7.67</v>
          </cell>
          <cell r="T781">
            <v>7.79</v>
          </cell>
          <cell r="U781">
            <v>7.97</v>
          </cell>
          <cell r="V781">
            <v>8.1300000000000008</v>
          </cell>
          <cell r="W781">
            <v>8.31</v>
          </cell>
          <cell r="X781">
            <v>8.52</v>
          </cell>
          <cell r="Y781">
            <v>8.75</v>
          </cell>
          <cell r="Z781">
            <v>8.92</v>
          </cell>
          <cell r="AA781">
            <v>9.1</v>
          </cell>
          <cell r="AB781">
            <v>9.32</v>
          </cell>
          <cell r="AC781">
            <v>9.49</v>
          </cell>
          <cell r="AD781">
            <v>9.65</v>
          </cell>
          <cell r="AE781">
            <v>9.81</v>
          </cell>
          <cell r="AF781">
            <v>9.99</v>
          </cell>
          <cell r="AG781">
            <v>10.15</v>
          </cell>
          <cell r="AH781">
            <v>10.1</v>
          </cell>
          <cell r="AI781">
            <v>10.01</v>
          </cell>
          <cell r="AJ781">
            <v>9.93</v>
          </cell>
          <cell r="AK781">
            <v>9.84</v>
          </cell>
        </row>
        <row r="782">
          <cell r="A782" t="str">
            <v>SDG_NoInv_Base_ReproTest02QVAXafish</v>
          </cell>
          <cell r="B782" t="str">
            <v>SIclos6_GOVclos11</v>
          </cell>
          <cell r="C782" t="str">
            <v>SDG_NoInv_Base_ReproTest02</v>
          </cell>
          <cell r="D782" t="str">
            <v>QVAX</v>
          </cell>
          <cell r="E782" t="str">
            <v>afish</v>
          </cell>
          <cell r="F782">
            <v>7.37</v>
          </cell>
          <cell r="G782">
            <v>7.41</v>
          </cell>
          <cell r="H782">
            <v>7.7</v>
          </cell>
          <cell r="I782">
            <v>7.86</v>
          </cell>
          <cell r="J782">
            <v>8.0299999999999994</v>
          </cell>
          <cell r="K782">
            <v>8.2100000000000009</v>
          </cell>
          <cell r="L782">
            <v>8.42</v>
          </cell>
          <cell r="M782">
            <v>8.65</v>
          </cell>
          <cell r="N782">
            <v>8.89</v>
          </cell>
          <cell r="O782">
            <v>9.2799999999999994</v>
          </cell>
          <cell r="P782">
            <v>9.6199999999999992</v>
          </cell>
          <cell r="Q782">
            <v>9.91</v>
          </cell>
          <cell r="R782">
            <v>10.24</v>
          </cell>
          <cell r="S782">
            <v>10.55</v>
          </cell>
          <cell r="T782">
            <v>10.88</v>
          </cell>
          <cell r="U782">
            <v>11.25</v>
          </cell>
          <cell r="V782">
            <v>11.59</v>
          </cell>
          <cell r="W782">
            <v>11.93</v>
          </cell>
          <cell r="X782">
            <v>12.31</v>
          </cell>
          <cell r="Y782">
            <v>12.66</v>
          </cell>
          <cell r="Z782">
            <v>13.01</v>
          </cell>
          <cell r="AA782">
            <v>13.36</v>
          </cell>
          <cell r="AB782">
            <v>13.81</v>
          </cell>
          <cell r="AC782">
            <v>14.23</v>
          </cell>
          <cell r="AD782">
            <v>14.63</v>
          </cell>
          <cell r="AE782">
            <v>15.03</v>
          </cell>
          <cell r="AF782">
            <v>15.44</v>
          </cell>
          <cell r="AG782">
            <v>15.84</v>
          </cell>
          <cell r="AH782">
            <v>15.73</v>
          </cell>
          <cell r="AI782">
            <v>15.56</v>
          </cell>
          <cell r="AJ782">
            <v>15.41</v>
          </cell>
          <cell r="AK782">
            <v>15.25</v>
          </cell>
        </row>
        <row r="783">
          <cell r="A783" t="str">
            <v>SDG_NoInv_Base_ReproTest02QVAXacoal</v>
          </cell>
          <cell r="B783" t="str">
            <v>SIclos6_GOVclos11</v>
          </cell>
          <cell r="C783" t="str">
            <v>SDG_NoInv_Base_ReproTest02</v>
          </cell>
          <cell r="D783" t="str">
            <v>QVAX</v>
          </cell>
          <cell r="E783" t="str">
            <v>acoal</v>
          </cell>
          <cell r="F783">
            <v>112.99</v>
          </cell>
          <cell r="G783">
            <v>109.36</v>
          </cell>
          <cell r="H783">
            <v>107.45</v>
          </cell>
          <cell r="I783">
            <v>105.7</v>
          </cell>
          <cell r="J783">
            <v>102.51</v>
          </cell>
          <cell r="K783">
            <v>101.15</v>
          </cell>
          <cell r="L783">
            <v>99.16</v>
          </cell>
          <cell r="M783">
            <v>97.18</v>
          </cell>
          <cell r="N783">
            <v>96.05</v>
          </cell>
          <cell r="O783">
            <v>94.63</v>
          </cell>
          <cell r="P783">
            <v>91.73</v>
          </cell>
          <cell r="Q783">
            <v>86.88</v>
          </cell>
          <cell r="R783">
            <v>83.68</v>
          </cell>
          <cell r="S783">
            <v>83.66</v>
          </cell>
          <cell r="T783">
            <v>82.77</v>
          </cell>
          <cell r="U783">
            <v>82.34</v>
          </cell>
          <cell r="V783">
            <v>81.459999999999994</v>
          </cell>
          <cell r="W783">
            <v>81.19</v>
          </cell>
          <cell r="X783">
            <v>79.09</v>
          </cell>
          <cell r="Y783">
            <v>77.17</v>
          </cell>
          <cell r="Z783">
            <v>75.25</v>
          </cell>
          <cell r="AA783">
            <v>73.33</v>
          </cell>
          <cell r="AB783">
            <v>69.099999999999994</v>
          </cell>
          <cell r="AC783">
            <v>64.88</v>
          </cell>
          <cell r="AD783">
            <v>60.65</v>
          </cell>
          <cell r="AE783">
            <v>56.43</v>
          </cell>
          <cell r="AF783">
            <v>52.2</v>
          </cell>
          <cell r="AG783">
            <v>44.49</v>
          </cell>
          <cell r="AH783">
            <v>36.770000000000003</v>
          </cell>
          <cell r="AI783">
            <v>29.05</v>
          </cell>
          <cell r="AJ783">
            <v>21.33</v>
          </cell>
          <cell r="AK783">
            <v>13.61</v>
          </cell>
        </row>
        <row r="784">
          <cell r="A784" t="str">
            <v>SDG_NoInv_Base_ReproTest02QVAXagold</v>
          </cell>
          <cell r="B784" t="str">
            <v>SIclos6_GOVclos11</v>
          </cell>
          <cell r="C784" t="str">
            <v>SDG_NoInv_Base_ReproTest02</v>
          </cell>
          <cell r="D784" t="str">
            <v>QVAX</v>
          </cell>
          <cell r="E784" t="str">
            <v>agold</v>
          </cell>
          <cell r="F784">
            <v>61.14</v>
          </cell>
          <cell r="G784">
            <v>61.08</v>
          </cell>
          <cell r="H784">
            <v>60.95</v>
          </cell>
          <cell r="I784">
            <v>60.89</v>
          </cell>
          <cell r="J784">
            <v>60.82</v>
          </cell>
          <cell r="K784">
            <v>60.76</v>
          </cell>
          <cell r="L784">
            <v>60.7</v>
          </cell>
          <cell r="M784">
            <v>60.64</v>
          </cell>
          <cell r="N784">
            <v>60.58</v>
          </cell>
          <cell r="O784">
            <v>60.52</v>
          </cell>
          <cell r="P784">
            <v>60.46</v>
          </cell>
          <cell r="Q784">
            <v>60.4</v>
          </cell>
          <cell r="R784">
            <v>60.34</v>
          </cell>
          <cell r="S784">
            <v>60.28</v>
          </cell>
          <cell r="T784">
            <v>60.22</v>
          </cell>
          <cell r="U784">
            <v>60.16</v>
          </cell>
          <cell r="V784">
            <v>60.1</v>
          </cell>
          <cell r="W784">
            <v>60.04</v>
          </cell>
          <cell r="X784">
            <v>59.98</v>
          </cell>
          <cell r="Y784">
            <v>59.92</v>
          </cell>
          <cell r="Z784">
            <v>59.86</v>
          </cell>
          <cell r="AA784">
            <v>59.8</v>
          </cell>
          <cell r="AB784">
            <v>59.74</v>
          </cell>
          <cell r="AC784">
            <v>59.68</v>
          </cell>
          <cell r="AD784">
            <v>59.62</v>
          </cell>
          <cell r="AE784">
            <v>59.56</v>
          </cell>
          <cell r="AF784">
            <v>59.5</v>
          </cell>
          <cell r="AG784">
            <v>59.44</v>
          </cell>
          <cell r="AH784">
            <v>59.38</v>
          </cell>
          <cell r="AI784">
            <v>59.32</v>
          </cell>
          <cell r="AJ784">
            <v>59.26</v>
          </cell>
          <cell r="AK784">
            <v>59.2</v>
          </cell>
        </row>
        <row r="785">
          <cell r="A785" t="str">
            <v>SDG_NoInv_Base_ReproTest02QVAXangas</v>
          </cell>
          <cell r="B785" t="str">
            <v>SIclos6_GOVclos11</v>
          </cell>
          <cell r="C785" t="str">
            <v>SDG_NoInv_Base_ReproTest02</v>
          </cell>
          <cell r="D785" t="str">
            <v>QVAX</v>
          </cell>
          <cell r="E785" t="str">
            <v>angas</v>
          </cell>
          <cell r="F785">
            <v>0.94</v>
          </cell>
          <cell r="G785">
            <v>0.8</v>
          </cell>
          <cell r="H785">
            <v>0.76</v>
          </cell>
          <cell r="I785">
            <v>0.71</v>
          </cell>
          <cell r="J785">
            <v>0.67</v>
          </cell>
          <cell r="K785">
            <v>0.64</v>
          </cell>
          <cell r="L785">
            <v>0.6</v>
          </cell>
          <cell r="M785">
            <v>0.56999999999999995</v>
          </cell>
          <cell r="N785">
            <v>0.54</v>
          </cell>
          <cell r="O785">
            <v>0.53</v>
          </cell>
          <cell r="P785">
            <v>0.51</v>
          </cell>
          <cell r="Q785">
            <v>0.49</v>
          </cell>
          <cell r="R785">
            <v>0.46</v>
          </cell>
          <cell r="S785">
            <v>0.44</v>
          </cell>
          <cell r="T785">
            <v>0.42</v>
          </cell>
          <cell r="U785">
            <v>0.4</v>
          </cell>
          <cell r="V785">
            <v>0.38</v>
          </cell>
          <cell r="W785">
            <v>0.36</v>
          </cell>
          <cell r="X785">
            <v>0.35</v>
          </cell>
          <cell r="Y785">
            <v>0.33</v>
          </cell>
          <cell r="Z785">
            <v>0.31</v>
          </cell>
          <cell r="AA785">
            <v>0.3</v>
          </cell>
          <cell r="AB785">
            <v>0.28999999999999998</v>
          </cell>
          <cell r="AC785">
            <v>0.27</v>
          </cell>
          <cell r="AD785">
            <v>0.26</v>
          </cell>
          <cell r="AE785">
            <v>0.25</v>
          </cell>
          <cell r="AF785">
            <v>0.24</v>
          </cell>
          <cell r="AG785">
            <v>0.23</v>
          </cell>
          <cell r="AH785">
            <v>0.22</v>
          </cell>
          <cell r="AI785">
            <v>0.21</v>
          </cell>
          <cell r="AJ785">
            <v>0.2</v>
          </cell>
          <cell r="AK785">
            <v>0.19</v>
          </cell>
        </row>
        <row r="786">
          <cell r="A786" t="str">
            <v>SDG_NoInv_Base_ReproTest02QVAXapgm</v>
          </cell>
          <cell r="B786" t="str">
            <v>SIclos6_GOVclos11</v>
          </cell>
          <cell r="C786" t="str">
            <v>SDG_NoInv_Base_ReproTest02</v>
          </cell>
          <cell r="D786" t="str">
            <v>QVAX</v>
          </cell>
          <cell r="E786" t="str">
            <v>apgm</v>
          </cell>
          <cell r="F786">
            <v>97.82</v>
          </cell>
          <cell r="G786">
            <v>74.040000000000006</v>
          </cell>
          <cell r="H786">
            <v>78.069999999999993</v>
          </cell>
          <cell r="I786">
            <v>82</v>
          </cell>
          <cell r="J786">
            <v>85.99</v>
          </cell>
          <cell r="K786">
            <v>90.03</v>
          </cell>
          <cell r="L786">
            <v>94.12</v>
          </cell>
          <cell r="M786">
            <v>94.69</v>
          </cell>
          <cell r="N786">
            <v>95.25</v>
          </cell>
          <cell r="O786">
            <v>96.08</v>
          </cell>
          <cell r="P786">
            <v>96.7</v>
          </cell>
          <cell r="Q786">
            <v>97.24</v>
          </cell>
          <cell r="R786">
            <v>99.28</v>
          </cell>
          <cell r="S786">
            <v>101.34</v>
          </cell>
          <cell r="T786">
            <v>103.43</v>
          </cell>
          <cell r="U786">
            <v>105.56</v>
          </cell>
          <cell r="V786">
            <v>107.8</v>
          </cell>
          <cell r="W786">
            <v>110.01</v>
          </cell>
          <cell r="X786">
            <v>112.11</v>
          </cell>
          <cell r="Y786">
            <v>114.23</v>
          </cell>
          <cell r="Z786">
            <v>116.32</v>
          </cell>
          <cell r="AA786">
            <v>118.46</v>
          </cell>
          <cell r="AB786">
            <v>141.19</v>
          </cell>
          <cell r="AC786">
            <v>164.21</v>
          </cell>
          <cell r="AD786">
            <v>187.5</v>
          </cell>
          <cell r="AE786">
            <v>210.85</v>
          </cell>
          <cell r="AF786">
            <v>234.24</v>
          </cell>
          <cell r="AG786">
            <v>257.58</v>
          </cell>
          <cell r="AH786">
            <v>280.14999999999998</v>
          </cell>
          <cell r="AI786">
            <v>302.83</v>
          </cell>
          <cell r="AJ786">
            <v>325.70999999999998</v>
          </cell>
          <cell r="AK786">
            <v>348.61</v>
          </cell>
        </row>
        <row r="787">
          <cell r="A787" t="str">
            <v>SDG_NoInv_Base_ReproTest02QVAXamore</v>
          </cell>
          <cell r="B787" t="str">
            <v>SIclos6_GOVclos11</v>
          </cell>
          <cell r="C787" t="str">
            <v>SDG_NoInv_Base_ReproTest02</v>
          </cell>
          <cell r="D787" t="str">
            <v>QVAX</v>
          </cell>
          <cell r="E787" t="str">
            <v>amore</v>
          </cell>
          <cell r="F787">
            <v>78.23</v>
          </cell>
          <cell r="G787">
            <v>72.52</v>
          </cell>
          <cell r="H787">
            <v>75.84</v>
          </cell>
          <cell r="I787">
            <v>77.540000000000006</v>
          </cell>
          <cell r="J787">
            <v>79.41</v>
          </cell>
          <cell r="K787">
            <v>81.27</v>
          </cell>
          <cell r="L787">
            <v>83.42</v>
          </cell>
          <cell r="M787">
            <v>85.92</v>
          </cell>
          <cell r="N787">
            <v>88.58</v>
          </cell>
          <cell r="O787">
            <v>94.39</v>
          </cell>
          <cell r="P787">
            <v>98.42</v>
          </cell>
          <cell r="Q787">
            <v>101.65</v>
          </cell>
          <cell r="R787">
            <v>104.86</v>
          </cell>
          <cell r="S787">
            <v>108.02</v>
          </cell>
          <cell r="T787">
            <v>111.26</v>
          </cell>
          <cell r="U787">
            <v>114.76</v>
          </cell>
          <cell r="V787">
            <v>117.73</v>
          </cell>
          <cell r="W787">
            <v>120.91</v>
          </cell>
          <cell r="X787">
            <v>124.52</v>
          </cell>
          <cell r="Y787">
            <v>127.55</v>
          </cell>
          <cell r="Z787">
            <v>130.25</v>
          </cell>
          <cell r="AA787">
            <v>133.1</v>
          </cell>
          <cell r="AB787">
            <v>136.80000000000001</v>
          </cell>
          <cell r="AC787">
            <v>139.71</v>
          </cell>
          <cell r="AD787">
            <v>142.16</v>
          </cell>
          <cell r="AE787">
            <v>144.4</v>
          </cell>
          <cell r="AF787">
            <v>146.65</v>
          </cell>
          <cell r="AG787">
            <v>148.38999999999999</v>
          </cell>
          <cell r="AH787">
            <v>147.07</v>
          </cell>
          <cell r="AI787">
            <v>143.88</v>
          </cell>
          <cell r="AJ787">
            <v>140.61000000000001</v>
          </cell>
          <cell r="AK787">
            <v>136.55000000000001</v>
          </cell>
        </row>
        <row r="788">
          <cell r="A788" t="str">
            <v>SDG_NoInv_Base_ReproTest02QVAXamine</v>
          </cell>
          <cell r="B788" t="str">
            <v>SIclos6_GOVclos11</v>
          </cell>
          <cell r="C788" t="str">
            <v>SDG_NoInv_Base_ReproTest02</v>
          </cell>
          <cell r="D788" t="str">
            <v>QVAX</v>
          </cell>
          <cell r="E788" t="str">
            <v>amine</v>
          </cell>
          <cell r="F788">
            <v>57.01</v>
          </cell>
          <cell r="G788">
            <v>52.94</v>
          </cell>
          <cell r="H788">
            <v>54.85</v>
          </cell>
          <cell r="I788">
            <v>56.01</v>
          </cell>
          <cell r="J788">
            <v>57.19</v>
          </cell>
          <cell r="K788">
            <v>58.42</v>
          </cell>
          <cell r="L788">
            <v>59.9</v>
          </cell>
          <cell r="M788">
            <v>61.59</v>
          </cell>
          <cell r="N788">
            <v>63.31</v>
          </cell>
          <cell r="O788">
            <v>66.02</v>
          </cell>
          <cell r="P788">
            <v>68.03</v>
          </cell>
          <cell r="Q788">
            <v>69.819999999999993</v>
          </cell>
          <cell r="R788">
            <v>71.790000000000006</v>
          </cell>
          <cell r="S788">
            <v>73.8</v>
          </cell>
          <cell r="T788">
            <v>75.989999999999995</v>
          </cell>
          <cell r="U788">
            <v>78.37</v>
          </cell>
          <cell r="V788">
            <v>80.5</v>
          </cell>
          <cell r="W788">
            <v>82.89</v>
          </cell>
          <cell r="X788">
            <v>85.82</v>
          </cell>
          <cell r="Y788">
            <v>88.46</v>
          </cell>
          <cell r="Z788">
            <v>91.11</v>
          </cell>
          <cell r="AA788">
            <v>93.84</v>
          </cell>
          <cell r="AB788">
            <v>96.74</v>
          </cell>
          <cell r="AC788">
            <v>99.12</v>
          </cell>
          <cell r="AD788">
            <v>101.35</v>
          </cell>
          <cell r="AE788">
            <v>103.6</v>
          </cell>
          <cell r="AF788">
            <v>106.06</v>
          </cell>
          <cell r="AG788">
            <v>108.7</v>
          </cell>
          <cell r="AH788">
            <v>108.34</v>
          </cell>
          <cell r="AI788">
            <v>107.21</v>
          </cell>
          <cell r="AJ788">
            <v>106.28</v>
          </cell>
          <cell r="AK788">
            <v>105.14</v>
          </cell>
        </row>
        <row r="789">
          <cell r="A789" t="str">
            <v>SDG_NoInv_Base_ReproTest02QVAXameat</v>
          </cell>
          <cell r="B789" t="str">
            <v>SIclos6_GOVclos11</v>
          </cell>
          <cell r="C789" t="str">
            <v>SDG_NoInv_Base_ReproTest02</v>
          </cell>
          <cell r="D789" t="str">
            <v>QVAX</v>
          </cell>
          <cell r="E789" t="str">
            <v>ameat</v>
          </cell>
          <cell r="F789">
            <v>14.3</v>
          </cell>
          <cell r="G789">
            <v>14.32</v>
          </cell>
          <cell r="H789">
            <v>14.65</v>
          </cell>
          <cell r="I789">
            <v>14.89</v>
          </cell>
          <cell r="J789">
            <v>15.17</v>
          </cell>
          <cell r="K789">
            <v>15.46</v>
          </cell>
          <cell r="L789">
            <v>15.81</v>
          </cell>
          <cell r="M789">
            <v>16.170000000000002</v>
          </cell>
          <cell r="N789">
            <v>16.55</v>
          </cell>
          <cell r="O789">
            <v>17.07</v>
          </cell>
          <cell r="P789">
            <v>17.55</v>
          </cell>
          <cell r="Q789">
            <v>17.95</v>
          </cell>
          <cell r="R789">
            <v>18.43</v>
          </cell>
          <cell r="S789">
            <v>18.91</v>
          </cell>
          <cell r="T789">
            <v>19.43</v>
          </cell>
          <cell r="U789">
            <v>20</v>
          </cell>
          <cell r="V789">
            <v>20.5</v>
          </cell>
          <cell r="W789">
            <v>21.01</v>
          </cell>
          <cell r="X789">
            <v>21.56</v>
          </cell>
          <cell r="Y789">
            <v>22.04</v>
          </cell>
          <cell r="Z789">
            <v>22.51</v>
          </cell>
          <cell r="AA789">
            <v>22.98</v>
          </cell>
          <cell r="AB789">
            <v>23.56</v>
          </cell>
          <cell r="AC789">
            <v>24.05</v>
          </cell>
          <cell r="AD789">
            <v>24.52</v>
          </cell>
          <cell r="AE789">
            <v>25</v>
          </cell>
          <cell r="AF789">
            <v>25.51</v>
          </cell>
          <cell r="AG789">
            <v>25.99</v>
          </cell>
          <cell r="AH789">
            <v>25.76</v>
          </cell>
          <cell r="AI789">
            <v>25.54</v>
          </cell>
          <cell r="AJ789">
            <v>25.38</v>
          </cell>
          <cell r="AK789">
            <v>25.2</v>
          </cell>
        </row>
        <row r="790">
          <cell r="A790" t="str">
            <v>SDG_NoInv_Base_ReproTest02QVAXapfis</v>
          </cell>
          <cell r="B790" t="str">
            <v>SIclos6_GOVclos11</v>
          </cell>
          <cell r="C790" t="str">
            <v>SDG_NoInv_Base_ReproTest02</v>
          </cell>
          <cell r="D790" t="str">
            <v>QVAX</v>
          </cell>
          <cell r="E790" t="str">
            <v>apfis</v>
          </cell>
          <cell r="F790">
            <v>6.32</v>
          </cell>
          <cell r="G790">
            <v>6.24</v>
          </cell>
          <cell r="H790">
            <v>6.45</v>
          </cell>
          <cell r="I790">
            <v>6.57</v>
          </cell>
          <cell r="J790">
            <v>6.72</v>
          </cell>
          <cell r="K790">
            <v>6.86</v>
          </cell>
          <cell r="L790">
            <v>7.01</v>
          </cell>
          <cell r="M790">
            <v>7.17</v>
          </cell>
          <cell r="N790">
            <v>7.34</v>
          </cell>
          <cell r="O790">
            <v>7.69</v>
          </cell>
          <cell r="P790">
            <v>7.93</v>
          </cell>
          <cell r="Q790">
            <v>8.11</v>
          </cell>
          <cell r="R790">
            <v>8.33</v>
          </cell>
          <cell r="S790">
            <v>8.5399999999999991</v>
          </cell>
          <cell r="T790">
            <v>8.77</v>
          </cell>
          <cell r="U790">
            <v>9.0299999999999994</v>
          </cell>
          <cell r="V790">
            <v>9.25</v>
          </cell>
          <cell r="W790">
            <v>9.49</v>
          </cell>
          <cell r="X790">
            <v>9.76</v>
          </cell>
          <cell r="Y790">
            <v>10</v>
          </cell>
          <cell r="Z790">
            <v>10.220000000000001</v>
          </cell>
          <cell r="AA790">
            <v>10.46</v>
          </cell>
          <cell r="AB790">
            <v>10.8</v>
          </cell>
          <cell r="AC790">
            <v>11.09</v>
          </cell>
          <cell r="AD790">
            <v>11.35</v>
          </cell>
          <cell r="AE790">
            <v>11.6</v>
          </cell>
          <cell r="AF790">
            <v>11.85</v>
          </cell>
          <cell r="AG790">
            <v>12.1</v>
          </cell>
          <cell r="AH790">
            <v>12.07</v>
          </cell>
          <cell r="AI790">
            <v>11.98</v>
          </cell>
          <cell r="AJ790">
            <v>11.9</v>
          </cell>
          <cell r="AK790">
            <v>11.8</v>
          </cell>
        </row>
        <row r="791">
          <cell r="A791" t="str">
            <v>SDG_NoInv_Base_ReproTest02QVAXavege</v>
          </cell>
          <cell r="B791" t="str">
            <v>SIclos6_GOVclos11</v>
          </cell>
          <cell r="C791" t="str">
            <v>SDG_NoInv_Base_ReproTest02</v>
          </cell>
          <cell r="D791" t="str">
            <v>QVAX</v>
          </cell>
          <cell r="E791" t="str">
            <v>avege</v>
          </cell>
          <cell r="F791">
            <v>10.97</v>
          </cell>
          <cell r="G791">
            <v>10.63</v>
          </cell>
          <cell r="H791">
            <v>11.01</v>
          </cell>
          <cell r="I791">
            <v>11.22</v>
          </cell>
          <cell r="J791">
            <v>11.49</v>
          </cell>
          <cell r="K791">
            <v>11.73</v>
          </cell>
          <cell r="L791">
            <v>12</v>
          </cell>
          <cell r="M791">
            <v>12.28</v>
          </cell>
          <cell r="N791">
            <v>12.58</v>
          </cell>
          <cell r="O791">
            <v>13.27</v>
          </cell>
          <cell r="P791">
            <v>13.69</v>
          </cell>
          <cell r="Q791">
            <v>14.01</v>
          </cell>
          <cell r="R791">
            <v>14.4</v>
          </cell>
          <cell r="S791">
            <v>14.79</v>
          </cell>
          <cell r="T791">
            <v>15.21</v>
          </cell>
          <cell r="U791">
            <v>15.68</v>
          </cell>
          <cell r="V791">
            <v>16.09</v>
          </cell>
          <cell r="W791">
            <v>16.53</v>
          </cell>
          <cell r="X791">
            <v>17.02</v>
          </cell>
          <cell r="Y791">
            <v>17.46</v>
          </cell>
          <cell r="Z791">
            <v>17.88</v>
          </cell>
          <cell r="AA791">
            <v>18.329999999999998</v>
          </cell>
          <cell r="AB791">
            <v>19</v>
          </cell>
          <cell r="AC791">
            <v>19.55</v>
          </cell>
          <cell r="AD791">
            <v>20.02</v>
          </cell>
          <cell r="AE791">
            <v>20.48</v>
          </cell>
          <cell r="AF791">
            <v>20.96</v>
          </cell>
          <cell r="AG791">
            <v>21.39</v>
          </cell>
          <cell r="AH791">
            <v>21.45</v>
          </cell>
          <cell r="AI791">
            <v>21.35</v>
          </cell>
          <cell r="AJ791">
            <v>21.21</v>
          </cell>
          <cell r="AK791">
            <v>21.02</v>
          </cell>
        </row>
        <row r="792">
          <cell r="A792" t="str">
            <v>SDG_NoInv_Base_ReproTest02QVAXafats</v>
          </cell>
          <cell r="B792" t="str">
            <v>SIclos6_GOVclos11</v>
          </cell>
          <cell r="C792" t="str">
            <v>SDG_NoInv_Base_ReproTest02</v>
          </cell>
          <cell r="D792" t="str">
            <v>QVAX</v>
          </cell>
          <cell r="E792" t="str">
            <v>afats</v>
          </cell>
          <cell r="F792">
            <v>3.48</v>
          </cell>
          <cell r="G792">
            <v>3.56</v>
          </cell>
          <cell r="H792">
            <v>3.7</v>
          </cell>
          <cell r="I792">
            <v>3.78</v>
          </cell>
          <cell r="J792">
            <v>3.86</v>
          </cell>
          <cell r="K792">
            <v>3.95</v>
          </cell>
          <cell r="L792">
            <v>4.0599999999999996</v>
          </cell>
          <cell r="M792">
            <v>4.16</v>
          </cell>
          <cell r="N792">
            <v>4.2699999999999996</v>
          </cell>
          <cell r="O792">
            <v>4.49</v>
          </cell>
          <cell r="P792">
            <v>4.6900000000000004</v>
          </cell>
          <cell r="Q792">
            <v>4.84</v>
          </cell>
          <cell r="R792">
            <v>4.99</v>
          </cell>
          <cell r="S792">
            <v>5.12</v>
          </cell>
          <cell r="T792">
            <v>5.25</v>
          </cell>
          <cell r="U792">
            <v>5.39</v>
          </cell>
          <cell r="V792">
            <v>5.5</v>
          </cell>
          <cell r="W792">
            <v>5.61</v>
          </cell>
          <cell r="X792">
            <v>5.73</v>
          </cell>
          <cell r="Y792">
            <v>5.84</v>
          </cell>
          <cell r="Z792">
            <v>5.94</v>
          </cell>
          <cell r="AA792">
            <v>6.05</v>
          </cell>
          <cell r="AB792">
            <v>6.21</v>
          </cell>
          <cell r="AC792">
            <v>6.34</v>
          </cell>
          <cell r="AD792">
            <v>6.46</v>
          </cell>
          <cell r="AE792">
            <v>6.57</v>
          </cell>
          <cell r="AF792">
            <v>6.66</v>
          </cell>
          <cell r="AG792">
            <v>6.75</v>
          </cell>
          <cell r="AH792">
            <v>6.67</v>
          </cell>
          <cell r="AI792">
            <v>6.56</v>
          </cell>
          <cell r="AJ792">
            <v>6.46</v>
          </cell>
          <cell r="AK792">
            <v>6.35</v>
          </cell>
        </row>
        <row r="793">
          <cell r="A793" t="str">
            <v>SDG_NoInv_Base_ReproTest02QVAXadair</v>
          </cell>
          <cell r="B793" t="str">
            <v>SIclos6_GOVclos11</v>
          </cell>
          <cell r="C793" t="str">
            <v>SDG_NoInv_Base_ReproTest02</v>
          </cell>
          <cell r="D793" t="str">
            <v>QVAX</v>
          </cell>
          <cell r="E793" t="str">
            <v>adair</v>
          </cell>
          <cell r="F793">
            <v>10.56</v>
          </cell>
          <cell r="G793">
            <v>10.33</v>
          </cell>
          <cell r="H793">
            <v>10.58</v>
          </cell>
          <cell r="I793">
            <v>10.76</v>
          </cell>
          <cell r="J793">
            <v>11</v>
          </cell>
          <cell r="K793">
            <v>11.21</v>
          </cell>
          <cell r="L793">
            <v>11.45</v>
          </cell>
          <cell r="M793">
            <v>11.69</v>
          </cell>
          <cell r="N793">
            <v>11.96</v>
          </cell>
          <cell r="O793">
            <v>12.5</v>
          </cell>
          <cell r="P793">
            <v>12.86</v>
          </cell>
          <cell r="Q793">
            <v>13.12</v>
          </cell>
          <cell r="R793">
            <v>13.45</v>
          </cell>
          <cell r="S793">
            <v>13.78</v>
          </cell>
          <cell r="T793">
            <v>14.14</v>
          </cell>
          <cell r="U793">
            <v>14.54</v>
          </cell>
          <cell r="V793">
            <v>14.9</v>
          </cell>
          <cell r="W793">
            <v>15.3</v>
          </cell>
          <cell r="X793">
            <v>15.73</v>
          </cell>
          <cell r="Y793">
            <v>16.13</v>
          </cell>
          <cell r="Z793">
            <v>16.510000000000002</v>
          </cell>
          <cell r="AA793">
            <v>16.899999999999999</v>
          </cell>
          <cell r="AB793">
            <v>17.46</v>
          </cell>
          <cell r="AC793">
            <v>17.91</v>
          </cell>
          <cell r="AD793">
            <v>18.3</v>
          </cell>
          <cell r="AE793">
            <v>18.690000000000001</v>
          </cell>
          <cell r="AF793">
            <v>19.100000000000001</v>
          </cell>
          <cell r="AG793">
            <v>19.47</v>
          </cell>
          <cell r="AH793">
            <v>19.46</v>
          </cell>
          <cell r="AI793">
            <v>19.39</v>
          </cell>
          <cell r="AJ793">
            <v>19.309999999999999</v>
          </cell>
          <cell r="AK793">
            <v>19.18</v>
          </cell>
        </row>
        <row r="794">
          <cell r="A794" t="str">
            <v>SDG_NoInv_Base_ReproTest02QVAXagrai</v>
          </cell>
          <cell r="B794" t="str">
            <v>SIclos6_GOVclos11</v>
          </cell>
          <cell r="C794" t="str">
            <v>SDG_NoInv_Base_ReproTest02</v>
          </cell>
          <cell r="D794" t="str">
            <v>QVAX</v>
          </cell>
          <cell r="E794" t="str">
            <v>agrai</v>
          </cell>
          <cell r="F794">
            <v>8.56</v>
          </cell>
          <cell r="G794">
            <v>8.4</v>
          </cell>
          <cell r="H794">
            <v>8.5299999999999994</v>
          </cell>
          <cell r="I794">
            <v>8.69</v>
          </cell>
          <cell r="J794">
            <v>8.8699999999999992</v>
          </cell>
          <cell r="K794">
            <v>8.9499999999999993</v>
          </cell>
          <cell r="L794">
            <v>9.0399999999999991</v>
          </cell>
          <cell r="M794">
            <v>9.1</v>
          </cell>
          <cell r="N794">
            <v>9.18</v>
          </cell>
          <cell r="O794">
            <v>9.3800000000000008</v>
          </cell>
          <cell r="P794">
            <v>9.48</v>
          </cell>
          <cell r="Q794">
            <v>9.5299999999999994</v>
          </cell>
          <cell r="R794">
            <v>9.6199999999999992</v>
          </cell>
          <cell r="S794">
            <v>9.69</v>
          </cell>
          <cell r="T794">
            <v>9.75</v>
          </cell>
          <cell r="U794">
            <v>9.83</v>
          </cell>
          <cell r="V794">
            <v>9.8699999999999992</v>
          </cell>
          <cell r="W794">
            <v>9.9</v>
          </cell>
          <cell r="X794">
            <v>9.94</v>
          </cell>
          <cell r="Y794">
            <v>9.99</v>
          </cell>
          <cell r="Z794">
            <v>10.039999999999999</v>
          </cell>
          <cell r="AA794">
            <v>10.1</v>
          </cell>
          <cell r="AB794">
            <v>10.220000000000001</v>
          </cell>
          <cell r="AC794">
            <v>10.29</v>
          </cell>
          <cell r="AD794">
            <v>10.35</v>
          </cell>
          <cell r="AE794">
            <v>10.42</v>
          </cell>
          <cell r="AF794">
            <v>10.48</v>
          </cell>
          <cell r="AG794">
            <v>10.49</v>
          </cell>
          <cell r="AH794">
            <v>10.4</v>
          </cell>
          <cell r="AI794">
            <v>10.32</v>
          </cell>
          <cell r="AJ794">
            <v>10.27</v>
          </cell>
          <cell r="AK794">
            <v>10.199999999999999</v>
          </cell>
        </row>
        <row r="795">
          <cell r="A795" t="str">
            <v>SDG_NoInv_Base_ReproTest02QVAXastar</v>
          </cell>
          <cell r="B795" t="str">
            <v>SIclos6_GOVclos11</v>
          </cell>
          <cell r="C795" t="str">
            <v>SDG_NoInv_Base_ReproTest02</v>
          </cell>
          <cell r="D795" t="str">
            <v>QVAX</v>
          </cell>
          <cell r="E795" t="str">
            <v>astar</v>
          </cell>
          <cell r="F795">
            <v>7.25</v>
          </cell>
          <cell r="G795">
            <v>7.16</v>
          </cell>
          <cell r="H795">
            <v>7.32</v>
          </cell>
          <cell r="I795">
            <v>7.47</v>
          </cell>
          <cell r="J795">
            <v>7.62</v>
          </cell>
          <cell r="K795">
            <v>7.71</v>
          </cell>
          <cell r="L795">
            <v>7.8</v>
          </cell>
          <cell r="M795">
            <v>7.89</v>
          </cell>
          <cell r="N795">
            <v>7.97</v>
          </cell>
          <cell r="O795">
            <v>8.16</v>
          </cell>
          <cell r="P795">
            <v>8.26</v>
          </cell>
          <cell r="Q795">
            <v>8.33</v>
          </cell>
          <cell r="R795">
            <v>8.4</v>
          </cell>
          <cell r="S795">
            <v>8.4600000000000009</v>
          </cell>
          <cell r="T795">
            <v>8.51</v>
          </cell>
          <cell r="U795">
            <v>8.58</v>
          </cell>
          <cell r="V795">
            <v>8.61</v>
          </cell>
          <cell r="W795">
            <v>8.6199999999999992</v>
          </cell>
          <cell r="X795">
            <v>8.65</v>
          </cell>
          <cell r="Y795">
            <v>8.67</v>
          </cell>
          <cell r="Z795">
            <v>8.69</v>
          </cell>
          <cell r="AA795">
            <v>8.7100000000000009</v>
          </cell>
          <cell r="AB795">
            <v>8.7799999999999994</v>
          </cell>
          <cell r="AC795">
            <v>8.81</v>
          </cell>
          <cell r="AD795">
            <v>8.83</v>
          </cell>
          <cell r="AE795">
            <v>8.85</v>
          </cell>
          <cell r="AF795">
            <v>8.8699999999999992</v>
          </cell>
          <cell r="AG795">
            <v>8.7100000000000009</v>
          </cell>
          <cell r="AH795">
            <v>8.4499999999999993</v>
          </cell>
          <cell r="AI795">
            <v>8.19</v>
          </cell>
          <cell r="AJ795">
            <v>7.94</v>
          </cell>
          <cell r="AK795">
            <v>7.69</v>
          </cell>
        </row>
        <row r="796">
          <cell r="A796" t="str">
            <v>SDG_NoInv_Base_ReproTest02QVAXafeed</v>
          </cell>
          <cell r="B796" t="str">
            <v>SIclos6_GOVclos11</v>
          </cell>
          <cell r="C796" t="str">
            <v>SDG_NoInv_Base_ReproTest02</v>
          </cell>
          <cell r="D796" t="str">
            <v>QVAX</v>
          </cell>
          <cell r="E796" t="str">
            <v>afeed</v>
          </cell>
          <cell r="F796">
            <v>6.55</v>
          </cell>
          <cell r="G796">
            <v>6.51</v>
          </cell>
          <cell r="H796">
            <v>6.64</v>
          </cell>
          <cell r="I796">
            <v>6.72</v>
          </cell>
          <cell r="J796">
            <v>6.83</v>
          </cell>
          <cell r="K796">
            <v>6.97</v>
          </cell>
          <cell r="L796">
            <v>7.15</v>
          </cell>
          <cell r="M796">
            <v>7.33</v>
          </cell>
          <cell r="N796">
            <v>7.53</v>
          </cell>
          <cell r="O796">
            <v>7.82</v>
          </cell>
          <cell r="P796">
            <v>8.09</v>
          </cell>
          <cell r="Q796">
            <v>8.33</v>
          </cell>
          <cell r="R796">
            <v>8.6</v>
          </cell>
          <cell r="S796">
            <v>8.8800000000000008</v>
          </cell>
          <cell r="T796">
            <v>9.17</v>
          </cell>
          <cell r="U796">
            <v>9.52</v>
          </cell>
          <cell r="V796">
            <v>9.84</v>
          </cell>
          <cell r="W796">
            <v>10.19</v>
          </cell>
          <cell r="X796">
            <v>10.56</v>
          </cell>
          <cell r="Y796">
            <v>10.91</v>
          </cell>
          <cell r="Z796">
            <v>11.27</v>
          </cell>
          <cell r="AA796">
            <v>11.64</v>
          </cell>
          <cell r="AB796">
            <v>12.08</v>
          </cell>
          <cell r="AC796">
            <v>12.49</v>
          </cell>
          <cell r="AD796">
            <v>12.88</v>
          </cell>
          <cell r="AE796">
            <v>13.27</v>
          </cell>
          <cell r="AF796">
            <v>13.67</v>
          </cell>
          <cell r="AG796">
            <v>14.06</v>
          </cell>
          <cell r="AH796">
            <v>14.01</v>
          </cell>
          <cell r="AI796">
            <v>13.93</v>
          </cell>
          <cell r="AJ796">
            <v>13.87</v>
          </cell>
          <cell r="AK796">
            <v>13.79</v>
          </cell>
        </row>
        <row r="797">
          <cell r="A797" t="str">
            <v>SDG_NoInv_Base_ReproTest02QVAXabake</v>
          </cell>
          <cell r="B797" t="str">
            <v>SIclos6_GOVclos11</v>
          </cell>
          <cell r="C797" t="str">
            <v>SDG_NoInv_Base_ReproTest02</v>
          </cell>
          <cell r="D797" t="str">
            <v>QVAX</v>
          </cell>
          <cell r="E797" t="str">
            <v>abake</v>
          </cell>
          <cell r="F797">
            <v>22.28</v>
          </cell>
          <cell r="G797">
            <v>21.35</v>
          </cell>
          <cell r="H797">
            <v>21.78</v>
          </cell>
          <cell r="I797">
            <v>22.24</v>
          </cell>
          <cell r="J797">
            <v>22.76</v>
          </cell>
          <cell r="K797">
            <v>23.11</v>
          </cell>
          <cell r="L797">
            <v>23.51</v>
          </cell>
          <cell r="M797">
            <v>23.9</v>
          </cell>
          <cell r="N797">
            <v>24.32</v>
          </cell>
          <cell r="O797">
            <v>25</v>
          </cell>
          <cell r="P797">
            <v>25.5</v>
          </cell>
          <cell r="Q797">
            <v>25.91</v>
          </cell>
          <cell r="R797">
            <v>26.43</v>
          </cell>
          <cell r="S797">
            <v>26.96</v>
          </cell>
          <cell r="T797">
            <v>27.5</v>
          </cell>
          <cell r="U797">
            <v>28.08</v>
          </cell>
          <cell r="V797">
            <v>28.58</v>
          </cell>
          <cell r="W797">
            <v>29.13</v>
          </cell>
          <cell r="X797">
            <v>29.74</v>
          </cell>
          <cell r="Y797">
            <v>30.3</v>
          </cell>
          <cell r="Z797">
            <v>30.85</v>
          </cell>
          <cell r="AA797">
            <v>31.38</v>
          </cell>
          <cell r="AB797">
            <v>32.08</v>
          </cell>
          <cell r="AC797">
            <v>32.659999999999997</v>
          </cell>
          <cell r="AD797">
            <v>33.19</v>
          </cell>
          <cell r="AE797">
            <v>33.74</v>
          </cell>
          <cell r="AF797">
            <v>34.32</v>
          </cell>
          <cell r="AG797">
            <v>34.770000000000003</v>
          </cell>
          <cell r="AH797">
            <v>34.67</v>
          </cell>
          <cell r="AI797">
            <v>34.57</v>
          </cell>
          <cell r="AJ797">
            <v>34.47</v>
          </cell>
          <cell r="AK797">
            <v>34.29</v>
          </cell>
        </row>
        <row r="798">
          <cell r="A798" t="str">
            <v>SDG_NoInv_Base_ReproTest02QVAXasuga</v>
          </cell>
          <cell r="B798" t="str">
            <v>SIclos6_GOVclos11</v>
          </cell>
          <cell r="C798" t="str">
            <v>SDG_NoInv_Base_ReproTest02</v>
          </cell>
          <cell r="D798" t="str">
            <v>QVAX</v>
          </cell>
          <cell r="E798" t="str">
            <v>asuga</v>
          </cell>
          <cell r="F798">
            <v>8.52</v>
          </cell>
          <cell r="G798">
            <v>8.2899999999999991</v>
          </cell>
          <cell r="H798">
            <v>8.4700000000000006</v>
          </cell>
          <cell r="I798">
            <v>8.65</v>
          </cell>
          <cell r="J798">
            <v>8.86</v>
          </cell>
          <cell r="K798">
            <v>8.99</v>
          </cell>
          <cell r="L798">
            <v>9.1199999999999992</v>
          </cell>
          <cell r="M798">
            <v>9.23</v>
          </cell>
          <cell r="N798">
            <v>9.34</v>
          </cell>
          <cell r="O798">
            <v>9.67</v>
          </cell>
          <cell r="P798">
            <v>9.81</v>
          </cell>
          <cell r="Q798">
            <v>9.89</v>
          </cell>
          <cell r="R798">
            <v>10.029999999999999</v>
          </cell>
          <cell r="S798">
            <v>10.17</v>
          </cell>
          <cell r="T798">
            <v>10.31</v>
          </cell>
          <cell r="U798">
            <v>10.47</v>
          </cell>
          <cell r="V798">
            <v>10.56</v>
          </cell>
          <cell r="W798">
            <v>10.67</v>
          </cell>
          <cell r="X798">
            <v>10.83</v>
          </cell>
          <cell r="Y798">
            <v>10.95</v>
          </cell>
          <cell r="Z798">
            <v>11.06</v>
          </cell>
          <cell r="AA798">
            <v>11.18</v>
          </cell>
          <cell r="AB798">
            <v>11.38</v>
          </cell>
          <cell r="AC798">
            <v>11.51</v>
          </cell>
          <cell r="AD798">
            <v>11.62</v>
          </cell>
          <cell r="AE798">
            <v>11.73</v>
          </cell>
          <cell r="AF798">
            <v>11.85</v>
          </cell>
          <cell r="AG798">
            <v>12</v>
          </cell>
          <cell r="AH798">
            <v>11.99</v>
          </cell>
          <cell r="AI798">
            <v>11.97</v>
          </cell>
          <cell r="AJ798">
            <v>11.96</v>
          </cell>
          <cell r="AK798">
            <v>11.94</v>
          </cell>
        </row>
        <row r="799">
          <cell r="A799" t="str">
            <v>SDG_NoInv_Base_ReproTest02QVAXaconf</v>
          </cell>
          <cell r="B799" t="str">
            <v>SIclos6_GOVclos11</v>
          </cell>
          <cell r="C799" t="str">
            <v>SDG_NoInv_Base_ReproTest02</v>
          </cell>
          <cell r="D799" t="str">
            <v>QVAX</v>
          </cell>
          <cell r="E799" t="str">
            <v>aconf</v>
          </cell>
          <cell r="F799">
            <v>2.4900000000000002</v>
          </cell>
          <cell r="G799">
            <v>2.4</v>
          </cell>
          <cell r="H799">
            <v>2.48</v>
          </cell>
          <cell r="I799">
            <v>2.5299999999999998</v>
          </cell>
          <cell r="J799">
            <v>2.58</v>
          </cell>
          <cell r="K799">
            <v>2.64</v>
          </cell>
          <cell r="L799">
            <v>2.71</v>
          </cell>
          <cell r="M799">
            <v>2.78</v>
          </cell>
          <cell r="N799">
            <v>2.86</v>
          </cell>
          <cell r="O799">
            <v>3</v>
          </cell>
          <cell r="P799">
            <v>3.11</v>
          </cell>
          <cell r="Q799">
            <v>3.2</v>
          </cell>
          <cell r="R799">
            <v>3.32</v>
          </cell>
          <cell r="S799">
            <v>3.44</v>
          </cell>
          <cell r="T799">
            <v>3.57</v>
          </cell>
          <cell r="U799">
            <v>3.72</v>
          </cell>
          <cell r="V799">
            <v>3.85</v>
          </cell>
          <cell r="W799">
            <v>4</v>
          </cell>
          <cell r="X799">
            <v>4.1399999999999997</v>
          </cell>
          <cell r="Y799">
            <v>4.29</v>
          </cell>
          <cell r="Z799">
            <v>4.43</v>
          </cell>
          <cell r="AA799">
            <v>4.59</v>
          </cell>
          <cell r="AB799">
            <v>4.79</v>
          </cell>
          <cell r="AC799">
            <v>4.97</v>
          </cell>
          <cell r="AD799">
            <v>5.14</v>
          </cell>
          <cell r="AE799">
            <v>5.3</v>
          </cell>
          <cell r="AF799">
            <v>5.47</v>
          </cell>
          <cell r="AG799">
            <v>5.63</v>
          </cell>
          <cell r="AH799">
            <v>5.67</v>
          </cell>
          <cell r="AI799">
            <v>5.67</v>
          </cell>
          <cell r="AJ799">
            <v>5.65</v>
          </cell>
          <cell r="AK799">
            <v>5.61</v>
          </cell>
        </row>
        <row r="800">
          <cell r="A800" t="str">
            <v>SDG_NoInv_Base_ReproTest02QVAXapast</v>
          </cell>
          <cell r="B800" t="str">
            <v>SIclos6_GOVclos11</v>
          </cell>
          <cell r="C800" t="str">
            <v>SDG_NoInv_Base_ReproTest02</v>
          </cell>
          <cell r="D800" t="str">
            <v>QVAX</v>
          </cell>
          <cell r="E800" t="str">
            <v>apast</v>
          </cell>
          <cell r="F800">
            <v>0.65</v>
          </cell>
          <cell r="G800">
            <v>0.66</v>
          </cell>
          <cell r="H800">
            <v>0.68</v>
          </cell>
          <cell r="I800">
            <v>0.7</v>
          </cell>
          <cell r="J800">
            <v>0.72</v>
          </cell>
          <cell r="K800">
            <v>0.73</v>
          </cell>
          <cell r="L800">
            <v>0.76</v>
          </cell>
          <cell r="M800">
            <v>0.78</v>
          </cell>
          <cell r="N800">
            <v>0.8</v>
          </cell>
          <cell r="O800">
            <v>0.84</v>
          </cell>
          <cell r="P800">
            <v>0.87</v>
          </cell>
          <cell r="Q800">
            <v>0.9</v>
          </cell>
          <cell r="R800">
            <v>0.94</v>
          </cell>
          <cell r="S800">
            <v>0.97</v>
          </cell>
          <cell r="T800">
            <v>1</v>
          </cell>
          <cell r="U800">
            <v>1.04</v>
          </cell>
          <cell r="V800">
            <v>1.08</v>
          </cell>
          <cell r="W800">
            <v>1.1100000000000001</v>
          </cell>
          <cell r="X800">
            <v>1.1499999999999999</v>
          </cell>
          <cell r="Y800">
            <v>1.19</v>
          </cell>
          <cell r="Z800">
            <v>1.22</v>
          </cell>
          <cell r="AA800">
            <v>1.26</v>
          </cell>
          <cell r="AB800">
            <v>1.3</v>
          </cell>
          <cell r="AC800">
            <v>1.33</v>
          </cell>
          <cell r="AD800">
            <v>1.37</v>
          </cell>
          <cell r="AE800">
            <v>1.4</v>
          </cell>
          <cell r="AF800">
            <v>1.44</v>
          </cell>
          <cell r="AG800">
            <v>1.47</v>
          </cell>
          <cell r="AH800">
            <v>1.46</v>
          </cell>
          <cell r="AI800">
            <v>1.44</v>
          </cell>
          <cell r="AJ800">
            <v>1.42</v>
          </cell>
          <cell r="AK800">
            <v>1.4</v>
          </cell>
        </row>
        <row r="801">
          <cell r="A801" t="str">
            <v>SDG_NoInv_Base_ReproTest02QVAXaofoo</v>
          </cell>
          <cell r="B801" t="str">
            <v>SIclos6_GOVclos11</v>
          </cell>
          <cell r="C801" t="str">
            <v>SDG_NoInv_Base_ReproTest02</v>
          </cell>
          <cell r="D801" t="str">
            <v>QVAX</v>
          </cell>
          <cell r="E801" t="str">
            <v>aofoo</v>
          </cell>
          <cell r="F801">
            <v>12.41</v>
          </cell>
          <cell r="G801">
            <v>12.12</v>
          </cell>
          <cell r="H801">
            <v>12.49</v>
          </cell>
          <cell r="I801">
            <v>12.71</v>
          </cell>
          <cell r="J801">
            <v>13</v>
          </cell>
          <cell r="K801">
            <v>13.27</v>
          </cell>
          <cell r="L801">
            <v>13.57</v>
          </cell>
          <cell r="M801">
            <v>13.88</v>
          </cell>
          <cell r="N801">
            <v>14.22</v>
          </cell>
          <cell r="O801">
            <v>14.95</v>
          </cell>
          <cell r="P801">
            <v>15.4</v>
          </cell>
          <cell r="Q801">
            <v>15.74</v>
          </cell>
          <cell r="R801">
            <v>16.149999999999999</v>
          </cell>
          <cell r="S801">
            <v>16.57</v>
          </cell>
          <cell r="T801">
            <v>17.03</v>
          </cell>
          <cell r="U801">
            <v>17.53</v>
          </cell>
          <cell r="V801">
            <v>17.97</v>
          </cell>
          <cell r="W801">
            <v>18.440000000000001</v>
          </cell>
          <cell r="X801">
            <v>18.98</v>
          </cell>
          <cell r="Y801">
            <v>19.46</v>
          </cell>
          <cell r="Z801">
            <v>19.91</v>
          </cell>
          <cell r="AA801">
            <v>20.38</v>
          </cell>
          <cell r="AB801">
            <v>21.06</v>
          </cell>
          <cell r="AC801">
            <v>21.59</v>
          </cell>
          <cell r="AD801">
            <v>22.05</v>
          </cell>
          <cell r="AE801">
            <v>22.51</v>
          </cell>
          <cell r="AF801">
            <v>22.99</v>
          </cell>
          <cell r="AG801">
            <v>23.46</v>
          </cell>
          <cell r="AH801">
            <v>23.48</v>
          </cell>
          <cell r="AI801">
            <v>23.36</v>
          </cell>
          <cell r="AJ801">
            <v>23.23</v>
          </cell>
          <cell r="AK801">
            <v>23.04</v>
          </cell>
        </row>
        <row r="802">
          <cell r="A802" t="str">
            <v>SDG_NoInv_Base_ReproTest02QVAXabevt</v>
          </cell>
          <cell r="B802" t="str">
            <v>SIclos6_GOVclos11</v>
          </cell>
          <cell r="C802" t="str">
            <v>SDG_NoInv_Base_ReproTest02</v>
          </cell>
          <cell r="D802" t="str">
            <v>QVAX</v>
          </cell>
          <cell r="E802" t="str">
            <v>abevt</v>
          </cell>
          <cell r="F802">
            <v>40.840000000000003</v>
          </cell>
          <cell r="G802">
            <v>40.229999999999997</v>
          </cell>
          <cell r="H802">
            <v>42.25</v>
          </cell>
          <cell r="I802">
            <v>43.2</v>
          </cell>
          <cell r="J802">
            <v>44.36</v>
          </cell>
          <cell r="K802">
            <v>45.55</v>
          </cell>
          <cell r="L802">
            <v>46.87</v>
          </cell>
          <cell r="M802">
            <v>48.26</v>
          </cell>
          <cell r="N802">
            <v>49.71</v>
          </cell>
          <cell r="O802">
            <v>53.55</v>
          </cell>
          <cell r="P802">
            <v>55.68</v>
          </cell>
          <cell r="Q802">
            <v>57.18</v>
          </cell>
          <cell r="R802">
            <v>58.93</v>
          </cell>
          <cell r="S802">
            <v>60.77</v>
          </cell>
          <cell r="T802">
            <v>62.79</v>
          </cell>
          <cell r="U802">
            <v>64.94</v>
          </cell>
          <cell r="V802">
            <v>66.75</v>
          </cell>
          <cell r="W802">
            <v>68.849999999999994</v>
          </cell>
          <cell r="X802">
            <v>71.180000000000007</v>
          </cell>
          <cell r="Y802">
            <v>73.13</v>
          </cell>
          <cell r="Z802">
            <v>74.95</v>
          </cell>
          <cell r="AA802">
            <v>76.930000000000007</v>
          </cell>
          <cell r="AB802">
            <v>80.260000000000005</v>
          </cell>
          <cell r="AC802">
            <v>82.91</v>
          </cell>
          <cell r="AD802">
            <v>85.03</v>
          </cell>
          <cell r="AE802">
            <v>87.02</v>
          </cell>
          <cell r="AF802">
            <v>89.08</v>
          </cell>
          <cell r="AG802">
            <v>91.1</v>
          </cell>
          <cell r="AH802">
            <v>91.75</v>
          </cell>
          <cell r="AI802">
            <v>91.5</v>
          </cell>
          <cell r="AJ802">
            <v>91.12</v>
          </cell>
          <cell r="AK802">
            <v>90.5</v>
          </cell>
        </row>
        <row r="803">
          <cell r="A803" t="str">
            <v>SDG_NoInv_Base_ReproTest02QVAXatext</v>
          </cell>
          <cell r="B803" t="str">
            <v>SIclos6_GOVclos11</v>
          </cell>
          <cell r="C803" t="str">
            <v>SDG_NoInv_Base_ReproTest02</v>
          </cell>
          <cell r="D803" t="str">
            <v>QVAX</v>
          </cell>
          <cell r="E803" t="str">
            <v>atext</v>
          </cell>
          <cell r="F803">
            <v>6.57</v>
          </cell>
          <cell r="G803">
            <v>6.07</v>
          </cell>
          <cell r="H803">
            <v>6.24</v>
          </cell>
          <cell r="I803">
            <v>6.33</v>
          </cell>
          <cell r="J803">
            <v>6.47</v>
          </cell>
          <cell r="K803">
            <v>6.6</v>
          </cell>
          <cell r="L803">
            <v>6.76</v>
          </cell>
          <cell r="M803">
            <v>6.94</v>
          </cell>
          <cell r="N803">
            <v>7.13</v>
          </cell>
          <cell r="O803">
            <v>7.52</v>
          </cell>
          <cell r="P803">
            <v>7.76</v>
          </cell>
          <cell r="Q803">
            <v>7.95</v>
          </cell>
          <cell r="R803">
            <v>8.16</v>
          </cell>
          <cell r="S803">
            <v>8.39</v>
          </cell>
          <cell r="T803">
            <v>8.64</v>
          </cell>
          <cell r="U803">
            <v>8.91</v>
          </cell>
          <cell r="V803">
            <v>9.17</v>
          </cell>
          <cell r="W803">
            <v>9.4700000000000006</v>
          </cell>
          <cell r="X803">
            <v>9.81</v>
          </cell>
          <cell r="Y803">
            <v>10.09</v>
          </cell>
          <cell r="Z803">
            <v>10.37</v>
          </cell>
          <cell r="AA803">
            <v>10.65</v>
          </cell>
          <cell r="AB803">
            <v>11.02</v>
          </cell>
          <cell r="AC803">
            <v>11.33</v>
          </cell>
          <cell r="AD803">
            <v>11.61</v>
          </cell>
          <cell r="AE803">
            <v>11.91</v>
          </cell>
          <cell r="AF803">
            <v>12.23</v>
          </cell>
          <cell r="AG803">
            <v>12.57</v>
          </cell>
          <cell r="AH803">
            <v>12.65</v>
          </cell>
          <cell r="AI803">
            <v>12.64</v>
          </cell>
          <cell r="AJ803">
            <v>12.61</v>
          </cell>
          <cell r="AK803">
            <v>12.54</v>
          </cell>
        </row>
        <row r="804">
          <cell r="A804" t="str">
            <v>SDG_NoInv_Base_ReproTest02QVAXaclth</v>
          </cell>
          <cell r="B804" t="str">
            <v>SIclos6_GOVclos11</v>
          </cell>
          <cell r="C804" t="str">
            <v>SDG_NoInv_Base_ReproTest02</v>
          </cell>
          <cell r="D804" t="str">
            <v>QVAX</v>
          </cell>
          <cell r="E804" t="str">
            <v>aclth</v>
          </cell>
          <cell r="F804">
            <v>6.76</v>
          </cell>
          <cell r="G804">
            <v>6.2</v>
          </cell>
          <cell r="H804">
            <v>6.38</v>
          </cell>
          <cell r="I804">
            <v>6.51</v>
          </cell>
          <cell r="J804">
            <v>6.67</v>
          </cell>
          <cell r="K804">
            <v>6.8</v>
          </cell>
          <cell r="L804">
            <v>6.94</v>
          </cell>
          <cell r="M804">
            <v>7.08</v>
          </cell>
          <cell r="N804">
            <v>7.24</v>
          </cell>
          <cell r="O804">
            <v>7.55</v>
          </cell>
          <cell r="P804">
            <v>7.75</v>
          </cell>
          <cell r="Q804">
            <v>7.91</v>
          </cell>
          <cell r="R804">
            <v>8.11</v>
          </cell>
          <cell r="S804">
            <v>8.31</v>
          </cell>
          <cell r="T804">
            <v>8.5299999999999994</v>
          </cell>
          <cell r="U804">
            <v>8.7799999999999994</v>
          </cell>
          <cell r="V804">
            <v>9.01</v>
          </cell>
          <cell r="W804">
            <v>9.26</v>
          </cell>
          <cell r="X804">
            <v>9.5299999999999994</v>
          </cell>
          <cell r="Y804">
            <v>9.77</v>
          </cell>
          <cell r="Z804">
            <v>10.01</v>
          </cell>
          <cell r="AA804">
            <v>10.25</v>
          </cell>
          <cell r="AB804">
            <v>10.59</v>
          </cell>
          <cell r="AC804">
            <v>10.86</v>
          </cell>
          <cell r="AD804">
            <v>11.1</v>
          </cell>
          <cell r="AE804">
            <v>11.34</v>
          </cell>
          <cell r="AF804">
            <v>11.6</v>
          </cell>
          <cell r="AG804">
            <v>11.87</v>
          </cell>
          <cell r="AH804">
            <v>11.96</v>
          </cell>
          <cell r="AI804">
            <v>12</v>
          </cell>
          <cell r="AJ804">
            <v>12.01</v>
          </cell>
          <cell r="AK804">
            <v>11.99</v>
          </cell>
        </row>
        <row r="805">
          <cell r="A805" t="str">
            <v>SDG_NoInv_Base_ReproTest02QVAXaleat</v>
          </cell>
          <cell r="B805" t="str">
            <v>SIclos6_GOVclos11</v>
          </cell>
          <cell r="C805" t="str">
            <v>SDG_NoInv_Base_ReproTest02</v>
          </cell>
          <cell r="D805" t="str">
            <v>QVAX</v>
          </cell>
          <cell r="E805" t="str">
            <v>aleat</v>
          </cell>
          <cell r="F805">
            <v>2.4500000000000002</v>
          </cell>
          <cell r="G805">
            <v>2.44</v>
          </cell>
          <cell r="H805">
            <v>2.56</v>
          </cell>
          <cell r="I805">
            <v>2.6</v>
          </cell>
          <cell r="J805">
            <v>2.66</v>
          </cell>
          <cell r="K805">
            <v>2.72</v>
          </cell>
          <cell r="L805">
            <v>2.81</v>
          </cell>
          <cell r="M805">
            <v>2.91</v>
          </cell>
          <cell r="N805">
            <v>3.02</v>
          </cell>
          <cell r="O805">
            <v>3.27</v>
          </cell>
          <cell r="P805">
            <v>3.48</v>
          </cell>
          <cell r="Q805">
            <v>3.64</v>
          </cell>
          <cell r="R805">
            <v>3.8</v>
          </cell>
          <cell r="S805">
            <v>3.95</v>
          </cell>
          <cell r="T805">
            <v>4.0999999999999996</v>
          </cell>
          <cell r="U805">
            <v>4.2699999999999996</v>
          </cell>
          <cell r="V805">
            <v>4.41</v>
          </cell>
          <cell r="W805">
            <v>4.5599999999999996</v>
          </cell>
          <cell r="X805">
            <v>4.74</v>
          </cell>
          <cell r="Y805">
            <v>4.88</v>
          </cell>
          <cell r="Z805">
            <v>5</v>
          </cell>
          <cell r="AA805">
            <v>5.14</v>
          </cell>
          <cell r="AB805">
            <v>5.34</v>
          </cell>
          <cell r="AC805">
            <v>5.52</v>
          </cell>
          <cell r="AD805">
            <v>5.69</v>
          </cell>
          <cell r="AE805">
            <v>5.85</v>
          </cell>
          <cell r="AF805">
            <v>6.01</v>
          </cell>
          <cell r="AG805">
            <v>6.16</v>
          </cell>
          <cell r="AH805">
            <v>6.06</v>
          </cell>
          <cell r="AI805">
            <v>5.89</v>
          </cell>
          <cell r="AJ805">
            <v>5.75</v>
          </cell>
          <cell r="AK805">
            <v>5.61</v>
          </cell>
        </row>
        <row r="806">
          <cell r="A806" t="str">
            <v>SDG_NoInv_Base_ReproTest02QVAXafoot</v>
          </cell>
          <cell r="B806" t="str">
            <v>SIclos6_GOVclos11</v>
          </cell>
          <cell r="C806" t="str">
            <v>SDG_NoInv_Base_ReproTest02</v>
          </cell>
          <cell r="D806" t="str">
            <v>QVAX</v>
          </cell>
          <cell r="E806" t="str">
            <v>afoot</v>
          </cell>
          <cell r="F806">
            <v>1.91</v>
          </cell>
          <cell r="G806">
            <v>1.82</v>
          </cell>
          <cell r="H806">
            <v>1.87</v>
          </cell>
          <cell r="I806">
            <v>1.91</v>
          </cell>
          <cell r="J806">
            <v>1.95</v>
          </cell>
          <cell r="K806">
            <v>1.99</v>
          </cell>
          <cell r="L806">
            <v>2.0299999999999998</v>
          </cell>
          <cell r="M806">
            <v>2.08</v>
          </cell>
          <cell r="N806">
            <v>2.13</v>
          </cell>
          <cell r="O806">
            <v>2.23</v>
          </cell>
          <cell r="P806">
            <v>2.2999999999999998</v>
          </cell>
          <cell r="Q806">
            <v>2.35</v>
          </cell>
          <cell r="R806">
            <v>2.41</v>
          </cell>
          <cell r="S806">
            <v>2.4700000000000002</v>
          </cell>
          <cell r="T806">
            <v>2.54</v>
          </cell>
          <cell r="U806">
            <v>2.61</v>
          </cell>
          <cell r="V806">
            <v>2.67</v>
          </cell>
          <cell r="W806">
            <v>2.74</v>
          </cell>
          <cell r="X806">
            <v>2.82</v>
          </cell>
          <cell r="Y806">
            <v>2.9</v>
          </cell>
          <cell r="Z806">
            <v>2.97</v>
          </cell>
          <cell r="AA806">
            <v>3.04</v>
          </cell>
          <cell r="AB806">
            <v>3.15</v>
          </cell>
          <cell r="AC806">
            <v>3.24</v>
          </cell>
          <cell r="AD806">
            <v>3.32</v>
          </cell>
          <cell r="AE806">
            <v>3.4</v>
          </cell>
          <cell r="AF806">
            <v>3.48</v>
          </cell>
          <cell r="AG806">
            <v>3.56</v>
          </cell>
          <cell r="AH806">
            <v>3.58</v>
          </cell>
          <cell r="AI806">
            <v>3.58</v>
          </cell>
          <cell r="AJ806">
            <v>3.58</v>
          </cell>
          <cell r="AK806">
            <v>3.57</v>
          </cell>
        </row>
        <row r="807">
          <cell r="A807" t="str">
            <v>SDG_NoInv_Base_ReproTest02QVAXawood</v>
          </cell>
          <cell r="B807" t="str">
            <v>SIclos6_GOVclos11</v>
          </cell>
          <cell r="C807" t="str">
            <v>SDG_NoInv_Base_ReproTest02</v>
          </cell>
          <cell r="D807" t="str">
            <v>QVAX</v>
          </cell>
          <cell r="E807" t="str">
            <v>awood</v>
          </cell>
          <cell r="F807">
            <v>23.69</v>
          </cell>
          <cell r="G807">
            <v>22.01</v>
          </cell>
          <cell r="H807">
            <v>22.74</v>
          </cell>
          <cell r="I807">
            <v>23.17</v>
          </cell>
          <cell r="J807">
            <v>23.61</v>
          </cell>
          <cell r="K807">
            <v>24.07</v>
          </cell>
          <cell r="L807">
            <v>24.61</v>
          </cell>
          <cell r="M807">
            <v>25.2</v>
          </cell>
          <cell r="N807">
            <v>25.82</v>
          </cell>
          <cell r="O807">
            <v>26.8</v>
          </cell>
          <cell r="P807">
            <v>27.53</v>
          </cell>
          <cell r="Q807">
            <v>28.18</v>
          </cell>
          <cell r="R807">
            <v>28.94</v>
          </cell>
          <cell r="S807">
            <v>29.74</v>
          </cell>
          <cell r="T807">
            <v>30.6</v>
          </cell>
          <cell r="U807">
            <v>31.56</v>
          </cell>
          <cell r="V807">
            <v>32.479999999999997</v>
          </cell>
          <cell r="W807">
            <v>33.47</v>
          </cell>
          <cell r="X807">
            <v>34.56</v>
          </cell>
          <cell r="Y807">
            <v>35.56</v>
          </cell>
          <cell r="Z807">
            <v>36.549999999999997</v>
          </cell>
          <cell r="AA807">
            <v>37.549999999999997</v>
          </cell>
          <cell r="AB807">
            <v>38.65</v>
          </cell>
          <cell r="AC807">
            <v>39.590000000000003</v>
          </cell>
          <cell r="AD807">
            <v>40.51</v>
          </cell>
          <cell r="AE807">
            <v>41.47</v>
          </cell>
          <cell r="AF807">
            <v>42.48</v>
          </cell>
          <cell r="AG807">
            <v>43.49</v>
          </cell>
          <cell r="AH807">
            <v>43.47</v>
          </cell>
          <cell r="AI807">
            <v>43.14</v>
          </cell>
          <cell r="AJ807">
            <v>42.83</v>
          </cell>
          <cell r="AK807">
            <v>42.45</v>
          </cell>
        </row>
        <row r="808">
          <cell r="A808" t="str">
            <v>SDG_NoInv_Base_ReproTest02QVAXapapr</v>
          </cell>
          <cell r="B808" t="str">
            <v>SIclos6_GOVclos11</v>
          </cell>
          <cell r="C808" t="str">
            <v>SDG_NoInv_Base_ReproTest02</v>
          </cell>
          <cell r="D808" t="str">
            <v>QVAX</v>
          </cell>
          <cell r="E808" t="str">
            <v>apapr</v>
          </cell>
          <cell r="F808">
            <v>24.02</v>
          </cell>
          <cell r="G808">
            <v>22.72</v>
          </cell>
          <cell r="H808">
            <v>23.57</v>
          </cell>
          <cell r="I808">
            <v>24.06</v>
          </cell>
          <cell r="J808">
            <v>24.51</v>
          </cell>
          <cell r="K808">
            <v>25.07</v>
          </cell>
          <cell r="L808">
            <v>25.63</v>
          </cell>
          <cell r="M808">
            <v>26.06</v>
          </cell>
          <cell r="N808">
            <v>26.72</v>
          </cell>
          <cell r="O808">
            <v>27.8</v>
          </cell>
          <cell r="P808">
            <v>28.57</v>
          </cell>
          <cell r="Q808">
            <v>29.26</v>
          </cell>
          <cell r="R808">
            <v>30.44</v>
          </cell>
          <cell r="S808">
            <v>31.28</v>
          </cell>
          <cell r="T808">
            <v>32.200000000000003</v>
          </cell>
          <cell r="U808">
            <v>33.24</v>
          </cell>
          <cell r="V808">
            <v>34.200000000000003</v>
          </cell>
          <cell r="W808">
            <v>35.24</v>
          </cell>
          <cell r="X808">
            <v>36.380000000000003</v>
          </cell>
          <cell r="Y808">
            <v>37.42</v>
          </cell>
          <cell r="Z808">
            <v>38.450000000000003</v>
          </cell>
          <cell r="AA808">
            <v>39.520000000000003</v>
          </cell>
          <cell r="AB808">
            <v>40.729999999999997</v>
          </cell>
          <cell r="AC808">
            <v>41.74</v>
          </cell>
          <cell r="AD808">
            <v>42.68</v>
          </cell>
          <cell r="AE808">
            <v>43.64</v>
          </cell>
          <cell r="AF808">
            <v>44.64</v>
          </cell>
          <cell r="AG808">
            <v>45.64</v>
          </cell>
          <cell r="AH808">
            <v>45.63</v>
          </cell>
          <cell r="AI808">
            <v>45.33</v>
          </cell>
          <cell r="AJ808">
            <v>45</v>
          </cell>
          <cell r="AK808">
            <v>44.59</v>
          </cell>
        </row>
        <row r="809">
          <cell r="A809" t="str">
            <v>SDG_NoInv_Base_ReproTest02QVAXaprnt</v>
          </cell>
          <cell r="B809" t="str">
            <v>SIclos6_GOVclos11</v>
          </cell>
          <cell r="C809" t="str">
            <v>SDG_NoInv_Base_ReproTest02</v>
          </cell>
          <cell r="D809" t="str">
            <v>QVAX</v>
          </cell>
          <cell r="E809" t="str">
            <v>aprnt</v>
          </cell>
          <cell r="F809">
            <v>16.78</v>
          </cell>
          <cell r="G809">
            <v>15.58</v>
          </cell>
          <cell r="H809">
            <v>16.100000000000001</v>
          </cell>
          <cell r="I809">
            <v>16.43</v>
          </cell>
          <cell r="J809">
            <v>16.72</v>
          </cell>
          <cell r="K809">
            <v>17.059999999999999</v>
          </cell>
          <cell r="L809">
            <v>17.440000000000001</v>
          </cell>
          <cell r="M809">
            <v>17.86</v>
          </cell>
          <cell r="N809">
            <v>18.329999999999998</v>
          </cell>
          <cell r="O809">
            <v>18.760000000000002</v>
          </cell>
          <cell r="P809">
            <v>19.260000000000002</v>
          </cell>
          <cell r="Q809">
            <v>19.79</v>
          </cell>
          <cell r="R809">
            <v>20.41</v>
          </cell>
          <cell r="S809">
            <v>21.04</v>
          </cell>
          <cell r="T809">
            <v>21.72</v>
          </cell>
          <cell r="U809">
            <v>22.49</v>
          </cell>
          <cell r="V809">
            <v>23.25</v>
          </cell>
          <cell r="W809">
            <v>24.06</v>
          </cell>
          <cell r="X809">
            <v>24.92</v>
          </cell>
          <cell r="Y809">
            <v>25.75</v>
          </cell>
          <cell r="Z809">
            <v>26.58</v>
          </cell>
          <cell r="AA809">
            <v>27.43</v>
          </cell>
          <cell r="AB809">
            <v>28.23</v>
          </cell>
          <cell r="AC809">
            <v>28.99</v>
          </cell>
          <cell r="AD809">
            <v>29.77</v>
          </cell>
          <cell r="AE809">
            <v>30.58</v>
          </cell>
          <cell r="AF809">
            <v>31.44</v>
          </cell>
          <cell r="AG809">
            <v>32.299999999999997</v>
          </cell>
          <cell r="AH809">
            <v>32.33</v>
          </cell>
          <cell r="AI809">
            <v>32.22</v>
          </cell>
          <cell r="AJ809">
            <v>32.090000000000003</v>
          </cell>
          <cell r="AK809">
            <v>31.89</v>
          </cell>
        </row>
        <row r="810">
          <cell r="A810" t="str">
            <v>SDG_NoInv_Base_ReproTest02QVAXapetr</v>
          </cell>
          <cell r="B810" t="str">
            <v>SIclos6_GOVclos11</v>
          </cell>
          <cell r="C810" t="str">
            <v>SDG_NoInv_Base_ReproTest02</v>
          </cell>
          <cell r="D810" t="str">
            <v>QVAX</v>
          </cell>
          <cell r="E810" t="str">
            <v>apetr</v>
          </cell>
          <cell r="F810">
            <v>46.32</v>
          </cell>
          <cell r="G810">
            <v>28.85</v>
          </cell>
          <cell r="H810">
            <v>33.28</v>
          </cell>
          <cell r="I810">
            <v>38.35</v>
          </cell>
          <cell r="J810">
            <v>38.35</v>
          </cell>
          <cell r="K810">
            <v>38.35</v>
          </cell>
          <cell r="L810">
            <v>38.35</v>
          </cell>
          <cell r="M810">
            <v>38.35</v>
          </cell>
          <cell r="N810">
            <v>38.299999999999997</v>
          </cell>
          <cell r="O810">
            <v>16.66</v>
          </cell>
          <cell r="P810">
            <v>10.65</v>
          </cell>
          <cell r="Q810">
            <v>10.56</v>
          </cell>
          <cell r="R810">
            <v>10.56</v>
          </cell>
          <cell r="S810">
            <v>10.56</v>
          </cell>
          <cell r="T810">
            <v>10.56</v>
          </cell>
          <cell r="U810">
            <v>10.56</v>
          </cell>
          <cell r="V810">
            <v>10.52</v>
          </cell>
          <cell r="W810">
            <v>10.52</v>
          </cell>
          <cell r="X810">
            <v>10.57</v>
          </cell>
          <cell r="Y810">
            <v>10.5</v>
          </cell>
          <cell r="Z810">
            <v>10.43</v>
          </cell>
          <cell r="AA810">
            <v>10.37</v>
          </cell>
          <cell r="AB810">
            <v>9.4499999999999993</v>
          </cell>
          <cell r="AC810">
            <v>8.5299999999999994</v>
          </cell>
          <cell r="AD810">
            <v>7.61</v>
          </cell>
          <cell r="AE810">
            <v>6.69</v>
          </cell>
          <cell r="AF810">
            <v>5.78</v>
          </cell>
          <cell r="AG810">
            <v>4.82</v>
          </cell>
          <cell r="AH810">
            <v>3.86</v>
          </cell>
          <cell r="AI810">
            <v>2.9</v>
          </cell>
          <cell r="AJ810">
            <v>1.94</v>
          </cell>
          <cell r="AK810">
            <v>0.99</v>
          </cell>
        </row>
        <row r="811">
          <cell r="A811" t="str">
            <v>SDG_NoInv_Base_ReproTest02QVAXahydr</v>
          </cell>
          <cell r="B811" t="str">
            <v>SIclos6_GOVclos11</v>
          </cell>
          <cell r="C811" t="str">
            <v>SDG_NoInv_Base_ReproTest02</v>
          </cell>
          <cell r="D811" t="str">
            <v>QVAX</v>
          </cell>
          <cell r="E811" t="str">
            <v>ahydr</v>
          </cell>
          <cell r="F811">
            <v>0.12</v>
          </cell>
          <cell r="G811">
            <v>0.13</v>
          </cell>
          <cell r="H811">
            <v>0.31</v>
          </cell>
          <cell r="I811">
            <v>0.74</v>
          </cell>
          <cell r="J811">
            <v>0.74</v>
          </cell>
          <cell r="K811">
            <v>0.74</v>
          </cell>
          <cell r="L811">
            <v>0.74</v>
          </cell>
          <cell r="M811">
            <v>0.74</v>
          </cell>
          <cell r="N811">
            <v>0.74</v>
          </cell>
          <cell r="O811">
            <v>0.74</v>
          </cell>
          <cell r="P811">
            <v>0.74</v>
          </cell>
          <cell r="Q811">
            <v>0.74</v>
          </cell>
          <cell r="R811">
            <v>0.74</v>
          </cell>
          <cell r="S811">
            <v>0.74</v>
          </cell>
          <cell r="T811">
            <v>0.74</v>
          </cell>
          <cell r="U811">
            <v>0.74</v>
          </cell>
          <cell r="V811">
            <v>0.74</v>
          </cell>
          <cell r="W811">
            <v>0.74</v>
          </cell>
          <cell r="X811">
            <v>2.37</v>
          </cell>
          <cell r="Y811">
            <v>3.57</v>
          </cell>
          <cell r="Z811">
            <v>4.7699999999999996</v>
          </cell>
          <cell r="AA811">
            <v>5.98</v>
          </cell>
          <cell r="AB811">
            <v>6.46</v>
          </cell>
          <cell r="AC811">
            <v>6.95</v>
          </cell>
          <cell r="AD811">
            <v>7.44</v>
          </cell>
          <cell r="AE811">
            <v>7.93</v>
          </cell>
          <cell r="AF811">
            <v>8.42</v>
          </cell>
          <cell r="AG811">
            <v>9.49</v>
          </cell>
          <cell r="AH811">
            <v>10.55</v>
          </cell>
          <cell r="AI811">
            <v>11.62</v>
          </cell>
          <cell r="AJ811">
            <v>12.69</v>
          </cell>
          <cell r="AK811">
            <v>13.76</v>
          </cell>
        </row>
        <row r="812">
          <cell r="A812" t="str">
            <v>SDG_NoInv_Base_ReproTest02QVAXaammo</v>
          </cell>
          <cell r="B812" t="str">
            <v>SIclos6_GOVclos11</v>
          </cell>
          <cell r="C812" t="str">
            <v>SDG_NoInv_Base_ReproTest02</v>
          </cell>
          <cell r="D812" t="str">
            <v>QVAX</v>
          </cell>
          <cell r="E812" t="str">
            <v>aammo</v>
          </cell>
          <cell r="F812">
            <v>2.4900000000000002</v>
          </cell>
          <cell r="G812">
            <v>2.34</v>
          </cell>
          <cell r="H812">
            <v>2.35</v>
          </cell>
          <cell r="I812">
            <v>2.38</v>
          </cell>
          <cell r="J812">
            <v>2.4</v>
          </cell>
          <cell r="K812">
            <v>2.42</v>
          </cell>
          <cell r="L812">
            <v>2.4500000000000002</v>
          </cell>
          <cell r="M812">
            <v>2.4900000000000002</v>
          </cell>
          <cell r="N812">
            <v>2.52</v>
          </cell>
          <cell r="O812">
            <v>2.5</v>
          </cell>
          <cell r="P812">
            <v>2.52</v>
          </cell>
          <cell r="Q812">
            <v>2.5499999999999998</v>
          </cell>
          <cell r="R812">
            <v>2.59</v>
          </cell>
          <cell r="S812">
            <v>2.63</v>
          </cell>
          <cell r="T812">
            <v>2.68</v>
          </cell>
          <cell r="U812">
            <v>2.74</v>
          </cell>
          <cell r="V812">
            <v>2.79</v>
          </cell>
          <cell r="W812">
            <v>2.86</v>
          </cell>
          <cell r="X812">
            <v>2.92</v>
          </cell>
          <cell r="Y812">
            <v>2.98</v>
          </cell>
          <cell r="Z812">
            <v>3.03</v>
          </cell>
          <cell r="AA812">
            <v>3.06</v>
          </cell>
          <cell r="AB812">
            <v>2.97</v>
          </cell>
          <cell r="AC812">
            <v>2.89</v>
          </cell>
          <cell r="AD812">
            <v>2.83</v>
          </cell>
          <cell r="AE812">
            <v>2.78</v>
          </cell>
          <cell r="AF812">
            <v>2.75</v>
          </cell>
          <cell r="AG812">
            <v>2.72</v>
          </cell>
          <cell r="AH812">
            <v>2.61</v>
          </cell>
          <cell r="AI812">
            <v>2.4900000000000002</v>
          </cell>
          <cell r="AJ812">
            <v>2.39</v>
          </cell>
          <cell r="AK812">
            <v>2.29</v>
          </cell>
        </row>
        <row r="813">
          <cell r="A813" t="str">
            <v>SDG_NoInv_Base_ReproTest02QVAXabchm</v>
          </cell>
          <cell r="B813" t="str">
            <v>SIclos6_GOVclos11</v>
          </cell>
          <cell r="C813" t="str">
            <v>SDG_NoInv_Base_ReproTest02</v>
          </cell>
          <cell r="D813" t="str">
            <v>QVAX</v>
          </cell>
          <cell r="E813" t="str">
            <v>abchm</v>
          </cell>
          <cell r="F813">
            <v>22.37</v>
          </cell>
          <cell r="G813">
            <v>22.37</v>
          </cell>
          <cell r="H813">
            <v>21.77</v>
          </cell>
          <cell r="I813">
            <v>21.8</v>
          </cell>
          <cell r="J813">
            <v>21.92</v>
          </cell>
          <cell r="K813">
            <v>21.97</v>
          </cell>
          <cell r="L813">
            <v>22.03</v>
          </cell>
          <cell r="M813">
            <v>22.1</v>
          </cell>
          <cell r="N813">
            <v>22.11</v>
          </cell>
          <cell r="O813">
            <v>22.27</v>
          </cell>
          <cell r="P813">
            <v>22.23</v>
          </cell>
          <cell r="Q813">
            <v>22.19</v>
          </cell>
          <cell r="R813">
            <v>22.26</v>
          </cell>
          <cell r="S813">
            <v>22.36</v>
          </cell>
          <cell r="T813">
            <v>22.47</v>
          </cell>
          <cell r="U813">
            <v>22.58</v>
          </cell>
          <cell r="V813">
            <v>22.64</v>
          </cell>
          <cell r="W813">
            <v>22.77</v>
          </cell>
          <cell r="X813">
            <v>23</v>
          </cell>
          <cell r="Y813">
            <v>23.16</v>
          </cell>
          <cell r="Z813">
            <v>23.28</v>
          </cell>
          <cell r="AA813">
            <v>23.02</v>
          </cell>
          <cell r="AB813">
            <v>21.58</v>
          </cell>
          <cell r="AC813">
            <v>19.920000000000002</v>
          </cell>
          <cell r="AD813">
            <v>18.36</v>
          </cell>
          <cell r="AE813">
            <v>16.97</v>
          </cell>
          <cell r="AF813">
            <v>15.71</v>
          </cell>
          <cell r="AG813">
            <v>14.51</v>
          </cell>
          <cell r="AH813">
            <v>13.39</v>
          </cell>
          <cell r="AI813">
            <v>12.06</v>
          </cell>
          <cell r="AJ813">
            <v>10.8</v>
          </cell>
          <cell r="AK813">
            <v>9.66</v>
          </cell>
        </row>
        <row r="814">
          <cell r="A814" t="str">
            <v>SDG_NoInv_Base_ReproTest02QVAXaochm</v>
          </cell>
          <cell r="B814" t="str">
            <v>SIclos6_GOVclos11</v>
          </cell>
          <cell r="C814" t="str">
            <v>SDG_NoInv_Base_ReproTest02</v>
          </cell>
          <cell r="D814" t="str">
            <v>QVAX</v>
          </cell>
          <cell r="E814" t="str">
            <v>aochm</v>
          </cell>
          <cell r="F814">
            <v>34.24</v>
          </cell>
          <cell r="G814">
            <v>34.24</v>
          </cell>
          <cell r="H814">
            <v>33.31</v>
          </cell>
          <cell r="I814">
            <v>33.35</v>
          </cell>
          <cell r="J814">
            <v>33.54</v>
          </cell>
          <cell r="K814">
            <v>33.619999999999997</v>
          </cell>
          <cell r="L814">
            <v>33.71</v>
          </cell>
          <cell r="M814">
            <v>33.81</v>
          </cell>
          <cell r="N814">
            <v>33.83</v>
          </cell>
          <cell r="O814">
            <v>34.08</v>
          </cell>
          <cell r="P814">
            <v>34.020000000000003</v>
          </cell>
          <cell r="Q814">
            <v>33.96</v>
          </cell>
          <cell r="R814">
            <v>34.07</v>
          </cell>
          <cell r="S814">
            <v>34.22</v>
          </cell>
          <cell r="T814">
            <v>34.39</v>
          </cell>
          <cell r="U814">
            <v>34.56</v>
          </cell>
          <cell r="V814">
            <v>34.64</v>
          </cell>
          <cell r="W814">
            <v>34.85</v>
          </cell>
          <cell r="X814">
            <v>35.200000000000003</v>
          </cell>
          <cell r="Y814">
            <v>35.450000000000003</v>
          </cell>
          <cell r="Z814">
            <v>35.630000000000003</v>
          </cell>
          <cell r="AA814">
            <v>35.229999999999997</v>
          </cell>
          <cell r="AB814">
            <v>33.020000000000003</v>
          </cell>
          <cell r="AC814">
            <v>30.48</v>
          </cell>
          <cell r="AD814">
            <v>28.1</v>
          </cell>
          <cell r="AE814">
            <v>25.97</v>
          </cell>
          <cell r="AF814">
            <v>24.04</v>
          </cell>
          <cell r="AG814">
            <v>22.21</v>
          </cell>
          <cell r="AH814">
            <v>20.5</v>
          </cell>
          <cell r="AI814">
            <v>18.45</v>
          </cell>
          <cell r="AJ814">
            <v>16.52</v>
          </cell>
          <cell r="AK814">
            <v>14.79</v>
          </cell>
        </row>
        <row r="815">
          <cell r="A815" t="str">
            <v>SDG_NoInv_Base_ReproTest02QVAXarubb</v>
          </cell>
          <cell r="B815" t="str">
            <v>SIclos6_GOVclos11</v>
          </cell>
          <cell r="C815" t="str">
            <v>SDG_NoInv_Base_ReproTest02</v>
          </cell>
          <cell r="D815" t="str">
            <v>QVAX</v>
          </cell>
          <cell r="E815" t="str">
            <v>arubb</v>
          </cell>
          <cell r="F815">
            <v>6.77</v>
          </cell>
          <cell r="G815">
            <v>6.4</v>
          </cell>
          <cell r="H815">
            <v>6.66</v>
          </cell>
          <cell r="I815">
            <v>6.78</v>
          </cell>
          <cell r="J815">
            <v>6.93</v>
          </cell>
          <cell r="K815">
            <v>7.09</v>
          </cell>
          <cell r="L815">
            <v>7.27</v>
          </cell>
          <cell r="M815">
            <v>7.45</v>
          </cell>
          <cell r="N815">
            <v>7.66</v>
          </cell>
          <cell r="O815">
            <v>8.1</v>
          </cell>
          <cell r="P815">
            <v>8.3800000000000008</v>
          </cell>
          <cell r="Q815">
            <v>8.6199999999999992</v>
          </cell>
          <cell r="R815">
            <v>8.8800000000000008</v>
          </cell>
          <cell r="S815">
            <v>9.16</v>
          </cell>
          <cell r="T815">
            <v>9.4600000000000009</v>
          </cell>
          <cell r="U815">
            <v>9.7899999999999991</v>
          </cell>
          <cell r="V815">
            <v>10.119999999999999</v>
          </cell>
          <cell r="W815">
            <v>10.47</v>
          </cell>
          <cell r="X815">
            <v>10.83</v>
          </cell>
          <cell r="Y815">
            <v>11.15</v>
          </cell>
          <cell r="Z815">
            <v>11.48</v>
          </cell>
          <cell r="AA815">
            <v>11.8</v>
          </cell>
          <cell r="AB815">
            <v>12.32</v>
          </cell>
          <cell r="AC815">
            <v>12.79</v>
          </cell>
          <cell r="AD815">
            <v>13.23</v>
          </cell>
          <cell r="AE815">
            <v>13.67</v>
          </cell>
          <cell r="AF815">
            <v>14.12</v>
          </cell>
          <cell r="AG815">
            <v>14.57</v>
          </cell>
          <cell r="AH815">
            <v>14.74</v>
          </cell>
          <cell r="AI815">
            <v>14.79</v>
          </cell>
          <cell r="AJ815">
            <v>14.81</v>
          </cell>
          <cell r="AK815">
            <v>14.78</v>
          </cell>
        </row>
        <row r="816">
          <cell r="A816" t="str">
            <v>SDG_NoInv_Base_ReproTest02QVAXaplas</v>
          </cell>
          <cell r="B816" t="str">
            <v>SIclos6_GOVclos11</v>
          </cell>
          <cell r="C816" t="str">
            <v>SDG_NoInv_Base_ReproTest02</v>
          </cell>
          <cell r="D816" t="str">
            <v>QVAX</v>
          </cell>
          <cell r="E816" t="str">
            <v>aplas</v>
          </cell>
          <cell r="F816">
            <v>15.43</v>
          </cell>
          <cell r="G816">
            <v>14.48</v>
          </cell>
          <cell r="H816">
            <v>14.9</v>
          </cell>
          <cell r="I816">
            <v>15.17</v>
          </cell>
          <cell r="J816">
            <v>15.45</v>
          </cell>
          <cell r="K816">
            <v>15.74</v>
          </cell>
          <cell r="L816">
            <v>16.079999999999998</v>
          </cell>
          <cell r="M816">
            <v>16.45</v>
          </cell>
          <cell r="N816">
            <v>16.850000000000001</v>
          </cell>
          <cell r="O816">
            <v>17.510000000000002</v>
          </cell>
          <cell r="P816">
            <v>17.98</v>
          </cell>
          <cell r="Q816">
            <v>18.39</v>
          </cell>
          <cell r="R816">
            <v>18.88</v>
          </cell>
          <cell r="S816">
            <v>19.39</v>
          </cell>
          <cell r="T816">
            <v>19.95</v>
          </cell>
          <cell r="U816">
            <v>20.57</v>
          </cell>
          <cell r="V816">
            <v>21.17</v>
          </cell>
          <cell r="W816">
            <v>21.81</v>
          </cell>
          <cell r="X816">
            <v>22.53</v>
          </cell>
          <cell r="Y816">
            <v>23.19</v>
          </cell>
          <cell r="Z816">
            <v>23.82</v>
          </cell>
          <cell r="AA816">
            <v>24.46</v>
          </cell>
          <cell r="AB816">
            <v>25.08</v>
          </cell>
          <cell r="AC816">
            <v>25.62</v>
          </cell>
          <cell r="AD816">
            <v>26.17</v>
          </cell>
          <cell r="AE816">
            <v>26.75</v>
          </cell>
          <cell r="AF816">
            <v>27.38</v>
          </cell>
          <cell r="AG816">
            <v>27.98</v>
          </cell>
          <cell r="AH816">
            <v>27.9</v>
          </cell>
          <cell r="AI816">
            <v>27.73</v>
          </cell>
          <cell r="AJ816">
            <v>27.51</v>
          </cell>
          <cell r="AK816">
            <v>27.24</v>
          </cell>
        </row>
        <row r="817">
          <cell r="A817" t="str">
            <v>SDG_NoInv_Base_ReproTest02QVAXanmet</v>
          </cell>
          <cell r="B817" t="str">
            <v>SIclos6_GOVclos11</v>
          </cell>
          <cell r="C817" t="str">
            <v>SDG_NoInv_Base_ReproTest02</v>
          </cell>
          <cell r="D817" t="str">
            <v>QVAX</v>
          </cell>
          <cell r="E817" t="str">
            <v>anmet</v>
          </cell>
          <cell r="F817">
            <v>17.63</v>
          </cell>
          <cell r="G817">
            <v>16.3</v>
          </cell>
          <cell r="H817">
            <v>16.850000000000001</v>
          </cell>
          <cell r="I817">
            <v>17.170000000000002</v>
          </cell>
          <cell r="J817">
            <v>17.52</v>
          </cell>
          <cell r="K817">
            <v>17.89</v>
          </cell>
          <cell r="L817">
            <v>18.329999999999998</v>
          </cell>
          <cell r="M817">
            <v>18.829999999999998</v>
          </cell>
          <cell r="N817">
            <v>19.36</v>
          </cell>
          <cell r="O817">
            <v>20.21</v>
          </cell>
          <cell r="P817">
            <v>20.87</v>
          </cell>
          <cell r="Q817">
            <v>21.44</v>
          </cell>
          <cell r="R817">
            <v>22.09</v>
          </cell>
          <cell r="S817">
            <v>22.77</v>
          </cell>
          <cell r="T817">
            <v>23.5</v>
          </cell>
          <cell r="U817">
            <v>24.33</v>
          </cell>
          <cell r="V817">
            <v>25.16</v>
          </cell>
          <cell r="W817">
            <v>26.03</v>
          </cell>
          <cell r="X817">
            <v>26.9</v>
          </cell>
          <cell r="Y817">
            <v>27.75</v>
          </cell>
          <cell r="Z817">
            <v>28.62</v>
          </cell>
          <cell r="AA817">
            <v>29.49</v>
          </cell>
          <cell r="AB817">
            <v>30.42</v>
          </cell>
          <cell r="AC817">
            <v>31.27</v>
          </cell>
          <cell r="AD817">
            <v>32.15</v>
          </cell>
          <cell r="AE817">
            <v>33.06</v>
          </cell>
          <cell r="AF817">
            <v>34.020000000000003</v>
          </cell>
          <cell r="AG817">
            <v>34.909999999999997</v>
          </cell>
          <cell r="AH817">
            <v>34.869999999999997</v>
          </cell>
          <cell r="AI817">
            <v>34.64</v>
          </cell>
          <cell r="AJ817">
            <v>34.43</v>
          </cell>
          <cell r="AK817">
            <v>34.14</v>
          </cell>
        </row>
        <row r="818">
          <cell r="A818" t="str">
            <v>SDG_NoInv_Base_ReproTest02QVAXairon</v>
          </cell>
          <cell r="B818" t="str">
            <v>SIclos6_GOVclos11</v>
          </cell>
          <cell r="C818" t="str">
            <v>SDG_NoInv_Base_ReproTest02</v>
          </cell>
          <cell r="D818" t="str">
            <v>QVAX</v>
          </cell>
          <cell r="E818" t="str">
            <v>airon</v>
          </cell>
          <cell r="F818">
            <v>20.84</v>
          </cell>
          <cell r="G818">
            <v>19.59</v>
          </cell>
          <cell r="H818">
            <v>19.86</v>
          </cell>
          <cell r="I818">
            <v>19.899999999999999</v>
          </cell>
          <cell r="J818">
            <v>20.03</v>
          </cell>
          <cell r="K818">
            <v>20.25</v>
          </cell>
          <cell r="L818">
            <v>20.56</v>
          </cell>
          <cell r="M818">
            <v>21.04</v>
          </cell>
          <cell r="N818">
            <v>21.5</v>
          </cell>
          <cell r="O818">
            <v>22.45</v>
          </cell>
          <cell r="P818">
            <v>23.05</v>
          </cell>
          <cell r="Q818">
            <v>23.49</v>
          </cell>
          <cell r="R818">
            <v>23.96</v>
          </cell>
          <cell r="S818">
            <v>24.47</v>
          </cell>
          <cell r="T818">
            <v>25.02</v>
          </cell>
          <cell r="U818">
            <v>25.68</v>
          </cell>
          <cell r="V818">
            <v>26.5</v>
          </cell>
          <cell r="W818">
            <v>27.28</v>
          </cell>
          <cell r="X818">
            <v>27.95</v>
          </cell>
          <cell r="Y818">
            <v>28.7</v>
          </cell>
          <cell r="Z818">
            <v>29.39</v>
          </cell>
          <cell r="AA818">
            <v>30.19</v>
          </cell>
          <cell r="AB818">
            <v>30.12</v>
          </cell>
          <cell r="AC818">
            <v>30.42</v>
          </cell>
          <cell r="AD818">
            <v>31.09</v>
          </cell>
          <cell r="AE818">
            <v>31.9</v>
          </cell>
          <cell r="AF818">
            <v>32.770000000000003</v>
          </cell>
          <cell r="AG818">
            <v>33.53</v>
          </cell>
          <cell r="AH818">
            <v>32.880000000000003</v>
          </cell>
          <cell r="AI818">
            <v>32.450000000000003</v>
          </cell>
          <cell r="AJ818">
            <v>32.159999999999997</v>
          </cell>
          <cell r="AK818">
            <v>31.9</v>
          </cell>
        </row>
        <row r="819">
          <cell r="A819" t="str">
            <v>SDG_NoInv_Base_ReproTest02QVAXanfrm</v>
          </cell>
          <cell r="B819" t="str">
            <v>SIclos6_GOVclos11</v>
          </cell>
          <cell r="C819" t="str">
            <v>SDG_NoInv_Base_ReproTest02</v>
          </cell>
          <cell r="D819" t="str">
            <v>QVAX</v>
          </cell>
          <cell r="E819" t="str">
            <v>anfrm</v>
          </cell>
          <cell r="F819">
            <v>13.07</v>
          </cell>
          <cell r="G819">
            <v>11.73</v>
          </cell>
          <cell r="H819">
            <v>11.34</v>
          </cell>
          <cell r="I819">
            <v>10.58</v>
          </cell>
          <cell r="J819">
            <v>10.3</v>
          </cell>
          <cell r="K819">
            <v>10.27</v>
          </cell>
          <cell r="L819">
            <v>10.52</v>
          </cell>
          <cell r="M819">
            <v>11.42</v>
          </cell>
          <cell r="N819">
            <v>12.18</v>
          </cell>
          <cell r="O819">
            <v>14.58</v>
          </cell>
          <cell r="P819">
            <v>15.78</v>
          </cell>
          <cell r="Q819">
            <v>16.37</v>
          </cell>
          <cell r="R819">
            <v>16.79</v>
          </cell>
          <cell r="S819">
            <v>17.309999999999999</v>
          </cell>
          <cell r="T819">
            <v>17.89</v>
          </cell>
          <cell r="U819">
            <v>18.690000000000001</v>
          </cell>
          <cell r="V819">
            <v>20.32</v>
          </cell>
          <cell r="W819">
            <v>21.74</v>
          </cell>
          <cell r="X819">
            <v>22.32</v>
          </cell>
          <cell r="Y819">
            <v>23.32</v>
          </cell>
          <cell r="Z819">
            <v>24.07</v>
          </cell>
          <cell r="AA819">
            <v>25.21</v>
          </cell>
          <cell r="AB819">
            <v>21.61</v>
          </cell>
          <cell r="AC819">
            <v>20.27</v>
          </cell>
          <cell r="AD819">
            <v>20.63</v>
          </cell>
          <cell r="AE819">
            <v>21.44</v>
          </cell>
          <cell r="AF819">
            <v>22.39</v>
          </cell>
          <cell r="AG819">
            <v>22.94</v>
          </cell>
          <cell r="AH819">
            <v>19.579999999999998</v>
          </cell>
          <cell r="AI819">
            <v>17.399999999999999</v>
          </cell>
          <cell r="AJ819">
            <v>16.37</v>
          </cell>
          <cell r="AK819">
            <v>15.6</v>
          </cell>
        </row>
        <row r="820">
          <cell r="A820" t="str">
            <v>SDG_NoInv_Base_ReproTest02QVAXametp</v>
          </cell>
          <cell r="B820" t="str">
            <v>SIclos6_GOVclos11</v>
          </cell>
          <cell r="C820" t="str">
            <v>SDG_NoInv_Base_ReproTest02</v>
          </cell>
          <cell r="D820" t="str">
            <v>QVAX</v>
          </cell>
          <cell r="E820" t="str">
            <v>ametp</v>
          </cell>
          <cell r="F820">
            <v>33.25</v>
          </cell>
          <cell r="G820">
            <v>29.96</v>
          </cell>
          <cell r="H820">
            <v>30.91</v>
          </cell>
          <cell r="I820">
            <v>31.34</v>
          </cell>
          <cell r="J820">
            <v>31.88</v>
          </cell>
          <cell r="K820">
            <v>32.5</v>
          </cell>
          <cell r="L820">
            <v>33.29</v>
          </cell>
          <cell r="M820">
            <v>34.22</v>
          </cell>
          <cell r="N820">
            <v>35.18</v>
          </cell>
          <cell r="O820">
            <v>37.020000000000003</v>
          </cell>
          <cell r="P820">
            <v>38.200000000000003</v>
          </cell>
          <cell r="Q820">
            <v>39.15</v>
          </cell>
          <cell r="R820">
            <v>40.25</v>
          </cell>
          <cell r="S820">
            <v>41.45</v>
          </cell>
          <cell r="T820">
            <v>42.73</v>
          </cell>
          <cell r="U820">
            <v>44.2</v>
          </cell>
          <cell r="V820">
            <v>45.86</v>
          </cell>
          <cell r="W820">
            <v>47.42</v>
          </cell>
          <cell r="X820">
            <v>48.71</v>
          </cell>
          <cell r="Y820">
            <v>50.27</v>
          </cell>
          <cell r="Z820">
            <v>51.8</v>
          </cell>
          <cell r="AA820">
            <v>53.43</v>
          </cell>
          <cell r="AB820">
            <v>54.96</v>
          </cell>
          <cell r="AC820">
            <v>56.47</v>
          </cell>
          <cell r="AD820">
            <v>58.21</v>
          </cell>
          <cell r="AE820">
            <v>60.07</v>
          </cell>
          <cell r="AF820">
            <v>62.04</v>
          </cell>
          <cell r="AG820">
            <v>63.84</v>
          </cell>
          <cell r="AH820">
            <v>63.64</v>
          </cell>
          <cell r="AI820">
            <v>63.18</v>
          </cell>
          <cell r="AJ820">
            <v>62.86</v>
          </cell>
          <cell r="AK820">
            <v>62.46</v>
          </cell>
        </row>
        <row r="821">
          <cell r="A821" t="str">
            <v>SDG_NoInv_Base_ReproTest02QVAXamach</v>
          </cell>
          <cell r="B821" t="str">
            <v>SIclos6_GOVclos11</v>
          </cell>
          <cell r="C821" t="str">
            <v>SDG_NoInv_Base_ReproTest02</v>
          </cell>
          <cell r="D821" t="str">
            <v>QVAX</v>
          </cell>
          <cell r="E821" t="str">
            <v>amach</v>
          </cell>
          <cell r="F821">
            <v>38.67</v>
          </cell>
          <cell r="G821">
            <v>34.78</v>
          </cell>
          <cell r="H821">
            <v>35.869999999999997</v>
          </cell>
          <cell r="I821">
            <v>36.299999999999997</v>
          </cell>
          <cell r="J821">
            <v>36.880000000000003</v>
          </cell>
          <cell r="K821">
            <v>37.590000000000003</v>
          </cell>
          <cell r="L821">
            <v>38.520000000000003</v>
          </cell>
          <cell r="M821">
            <v>39.74</v>
          </cell>
          <cell r="N821">
            <v>40.950000000000003</v>
          </cell>
          <cell r="O821">
            <v>43.26</v>
          </cell>
          <cell r="P821">
            <v>44.71</v>
          </cell>
          <cell r="Q821">
            <v>45.88</v>
          </cell>
          <cell r="R821">
            <v>47.16</v>
          </cell>
          <cell r="S821">
            <v>48.55</v>
          </cell>
          <cell r="T821">
            <v>50.07</v>
          </cell>
          <cell r="U821">
            <v>51.83</v>
          </cell>
          <cell r="V821">
            <v>53.77</v>
          </cell>
          <cell r="W821">
            <v>55.59</v>
          </cell>
          <cell r="X821">
            <v>57.17</v>
          </cell>
          <cell r="Y821">
            <v>59.07</v>
          </cell>
          <cell r="Z821">
            <v>60.94</v>
          </cell>
          <cell r="AA821">
            <v>62.93</v>
          </cell>
          <cell r="AB821">
            <v>64.14</v>
          </cell>
          <cell r="AC821">
            <v>65.599999999999994</v>
          </cell>
          <cell r="AD821">
            <v>67.63</v>
          </cell>
          <cell r="AE821">
            <v>69.91</v>
          </cell>
          <cell r="AF821">
            <v>72.319999999999993</v>
          </cell>
          <cell r="AG821">
            <v>74.47</v>
          </cell>
          <cell r="AH821">
            <v>73.41</v>
          </cell>
          <cell r="AI821">
            <v>72.22</v>
          </cell>
          <cell r="AJ821">
            <v>71.52</v>
          </cell>
          <cell r="AK821">
            <v>70.8</v>
          </cell>
        </row>
        <row r="822">
          <cell r="A822" t="str">
            <v>SDG_NoInv_Base_ReproTest02QVAXafcel</v>
          </cell>
          <cell r="B822" t="str">
            <v>SIclos6_GOVclos11</v>
          </cell>
          <cell r="C822" t="str">
            <v>SDG_NoInv_Base_ReproTest02</v>
          </cell>
          <cell r="D822" t="str">
            <v>QVAX</v>
          </cell>
          <cell r="E822" t="str">
            <v>afcel</v>
          </cell>
          <cell r="F822">
            <v>0.28999999999999998</v>
          </cell>
          <cell r="G822">
            <v>0.28999999999999998</v>
          </cell>
          <cell r="H822">
            <v>0.28999999999999998</v>
          </cell>
          <cell r="I822">
            <v>0.28999999999999998</v>
          </cell>
          <cell r="J822">
            <v>0.28999999999999998</v>
          </cell>
          <cell r="K822">
            <v>0.28999999999999998</v>
          </cell>
          <cell r="L822">
            <v>0.28999999999999998</v>
          </cell>
          <cell r="M822">
            <v>0.28999999999999998</v>
          </cell>
          <cell r="N822">
            <v>0.28999999999999998</v>
          </cell>
          <cell r="O822">
            <v>0.28999999999999998</v>
          </cell>
          <cell r="P822">
            <v>0.28999999999999998</v>
          </cell>
          <cell r="Q822">
            <v>0.28999999999999998</v>
          </cell>
          <cell r="R822">
            <v>0.28999999999999998</v>
          </cell>
          <cell r="S822">
            <v>0.28999999999999998</v>
          </cell>
          <cell r="T822">
            <v>0.28999999999999998</v>
          </cell>
          <cell r="U822">
            <v>0.28999999999999998</v>
          </cell>
          <cell r="V822">
            <v>0.28999999999999998</v>
          </cell>
          <cell r="W822">
            <v>0.28999999999999998</v>
          </cell>
          <cell r="X822">
            <v>0.28999999999999998</v>
          </cell>
          <cell r="Y822">
            <v>4.22</v>
          </cell>
          <cell r="Z822">
            <v>8.44</v>
          </cell>
          <cell r="AA822">
            <v>12.66</v>
          </cell>
          <cell r="AB822">
            <v>13.65</v>
          </cell>
          <cell r="AC822">
            <v>14.64</v>
          </cell>
          <cell r="AD822">
            <v>15.63</v>
          </cell>
          <cell r="AE822">
            <v>16.62</v>
          </cell>
          <cell r="AF822">
            <v>17.61</v>
          </cell>
          <cell r="AG822">
            <v>17.559999999999999</v>
          </cell>
          <cell r="AH822">
            <v>17.52</v>
          </cell>
          <cell r="AI822">
            <v>17.47</v>
          </cell>
          <cell r="AJ822">
            <v>17.43</v>
          </cell>
          <cell r="AK822">
            <v>17.38</v>
          </cell>
        </row>
        <row r="823">
          <cell r="A823" t="str">
            <v>SDG_NoInv_Base_ReproTest02QVAXaelct</v>
          </cell>
          <cell r="B823" t="str">
            <v>SIclos6_GOVclos11</v>
          </cell>
          <cell r="C823" t="str">
            <v>SDG_NoInv_Base_ReproTest02</v>
          </cell>
          <cell r="D823" t="str">
            <v>QVAX</v>
          </cell>
          <cell r="E823" t="str">
            <v>aelct</v>
          </cell>
          <cell r="F823">
            <v>0.08</v>
          </cell>
          <cell r="G823">
            <v>0.08</v>
          </cell>
          <cell r="H823">
            <v>0.08</v>
          </cell>
          <cell r="I823">
            <v>0.08</v>
          </cell>
          <cell r="J823">
            <v>0.08</v>
          </cell>
          <cell r="K823">
            <v>0.08</v>
          </cell>
          <cell r="L823">
            <v>0.08</v>
          </cell>
          <cell r="M823">
            <v>0.08</v>
          </cell>
          <cell r="N823">
            <v>0.08</v>
          </cell>
          <cell r="O823">
            <v>0.08</v>
          </cell>
          <cell r="P823">
            <v>0.08</v>
          </cell>
          <cell r="Q823">
            <v>0.08</v>
          </cell>
          <cell r="R823">
            <v>0.08</v>
          </cell>
          <cell r="S823">
            <v>0.08</v>
          </cell>
          <cell r="T823">
            <v>0.08</v>
          </cell>
          <cell r="U823">
            <v>0.08</v>
          </cell>
          <cell r="V823">
            <v>0.08</v>
          </cell>
          <cell r="W823">
            <v>0.08</v>
          </cell>
          <cell r="X823">
            <v>3.19</v>
          </cell>
          <cell r="Y823">
            <v>3.19</v>
          </cell>
          <cell r="Z823">
            <v>1.76</v>
          </cell>
          <cell r="AA823">
            <v>1.76</v>
          </cell>
          <cell r="AB823">
            <v>1.76</v>
          </cell>
          <cell r="AC823">
            <v>1.76</v>
          </cell>
          <cell r="AD823">
            <v>0.99</v>
          </cell>
          <cell r="AE823">
            <v>0.99</v>
          </cell>
          <cell r="AF823">
            <v>0.99</v>
          </cell>
          <cell r="AG823">
            <v>0.99</v>
          </cell>
          <cell r="AH823">
            <v>0.99</v>
          </cell>
          <cell r="AI823">
            <v>7.46</v>
          </cell>
          <cell r="AJ823">
            <v>7.46</v>
          </cell>
          <cell r="AK823">
            <v>7.46</v>
          </cell>
        </row>
        <row r="824">
          <cell r="A824" t="str">
            <v>SDG_NoInv_Base_ReproTest02QVAXaemch</v>
          </cell>
          <cell r="B824" t="str">
            <v>SIclos6_GOVclos11</v>
          </cell>
          <cell r="C824" t="str">
            <v>SDG_NoInv_Base_ReproTest02</v>
          </cell>
          <cell r="D824" t="str">
            <v>QVAX</v>
          </cell>
          <cell r="E824" t="str">
            <v>aemch</v>
          </cell>
          <cell r="F824">
            <v>8.99</v>
          </cell>
          <cell r="G824">
            <v>8.2200000000000006</v>
          </cell>
          <cell r="H824">
            <v>8.43</v>
          </cell>
          <cell r="I824">
            <v>8.4700000000000006</v>
          </cell>
          <cell r="J824">
            <v>8.56</v>
          </cell>
          <cell r="K824">
            <v>8.6999999999999993</v>
          </cell>
          <cell r="L824">
            <v>8.91</v>
          </cell>
          <cell r="M824">
            <v>9.24</v>
          </cell>
          <cell r="N824">
            <v>9.5500000000000007</v>
          </cell>
          <cell r="O824">
            <v>10.19</v>
          </cell>
          <cell r="P824">
            <v>10.56</v>
          </cell>
          <cell r="Q824">
            <v>10.83</v>
          </cell>
          <cell r="R824">
            <v>11.13</v>
          </cell>
          <cell r="S824">
            <v>11.46</v>
          </cell>
          <cell r="T824">
            <v>11.83</v>
          </cell>
          <cell r="U824">
            <v>12.25</v>
          </cell>
          <cell r="V824">
            <v>12.72</v>
          </cell>
          <cell r="W824">
            <v>13.18</v>
          </cell>
          <cell r="X824">
            <v>13.6</v>
          </cell>
          <cell r="Y824">
            <v>14.07</v>
          </cell>
          <cell r="Z824">
            <v>14.52</v>
          </cell>
          <cell r="AA824">
            <v>15.01</v>
          </cell>
          <cell r="AB824">
            <v>15.06</v>
          </cell>
          <cell r="AC824">
            <v>15.25</v>
          </cell>
          <cell r="AD824">
            <v>15.68</v>
          </cell>
          <cell r="AE824">
            <v>16.2</v>
          </cell>
          <cell r="AF824">
            <v>16.75</v>
          </cell>
          <cell r="AG824">
            <v>17.3</v>
          </cell>
          <cell r="AH824">
            <v>16.829999999999998</v>
          </cell>
          <cell r="AI824">
            <v>16.329999999999998</v>
          </cell>
          <cell r="AJ824">
            <v>16.09</v>
          </cell>
          <cell r="AK824">
            <v>15.84</v>
          </cell>
        </row>
        <row r="825">
          <cell r="A825" t="str">
            <v>SDG_NoInv_Base_ReproTest02QVAXasequ</v>
          </cell>
          <cell r="B825" t="str">
            <v>SIclos6_GOVclos11</v>
          </cell>
          <cell r="C825" t="str">
            <v>SDG_NoInv_Base_ReproTest02</v>
          </cell>
          <cell r="D825" t="str">
            <v>QVAX</v>
          </cell>
          <cell r="E825" t="str">
            <v>asequ</v>
          </cell>
          <cell r="F825">
            <v>8.7799999999999994</v>
          </cell>
          <cell r="G825">
            <v>8.33</v>
          </cell>
          <cell r="H825">
            <v>8.58</v>
          </cell>
          <cell r="I825">
            <v>8.6199999999999992</v>
          </cell>
          <cell r="J825">
            <v>8.73</v>
          </cell>
          <cell r="K825">
            <v>8.8800000000000008</v>
          </cell>
          <cell r="L825">
            <v>9.1</v>
          </cell>
          <cell r="M825">
            <v>9.4499999999999993</v>
          </cell>
          <cell r="N825">
            <v>9.77</v>
          </cell>
          <cell r="O825">
            <v>10.42</v>
          </cell>
          <cell r="P825">
            <v>10.8</v>
          </cell>
          <cell r="Q825">
            <v>11.11</v>
          </cell>
          <cell r="R825">
            <v>11.42</v>
          </cell>
          <cell r="S825">
            <v>11.77</v>
          </cell>
          <cell r="T825">
            <v>12.16</v>
          </cell>
          <cell r="U825">
            <v>12.61</v>
          </cell>
          <cell r="V825">
            <v>13.04</v>
          </cell>
          <cell r="W825">
            <v>13.5</v>
          </cell>
          <cell r="X825">
            <v>14.02</v>
          </cell>
          <cell r="Y825">
            <v>14.52</v>
          </cell>
          <cell r="Z825">
            <v>15.01</v>
          </cell>
          <cell r="AA825">
            <v>15.55</v>
          </cell>
          <cell r="AB825">
            <v>15.62</v>
          </cell>
          <cell r="AC825">
            <v>15.83</v>
          </cell>
          <cell r="AD825">
            <v>16.28</v>
          </cell>
          <cell r="AE825">
            <v>16.809999999999999</v>
          </cell>
          <cell r="AF825">
            <v>17.38</v>
          </cell>
          <cell r="AG825">
            <v>17.899999999999999</v>
          </cell>
          <cell r="AH825">
            <v>17.329999999999998</v>
          </cell>
          <cell r="AI825">
            <v>16.73</v>
          </cell>
          <cell r="AJ825">
            <v>16.39</v>
          </cell>
          <cell r="AK825">
            <v>16.09</v>
          </cell>
        </row>
        <row r="826">
          <cell r="A826" t="str">
            <v>SDG_NoInv_Base_ReproTest02QVAXavehi</v>
          </cell>
          <cell r="B826" t="str">
            <v>SIclos6_GOVclos11</v>
          </cell>
          <cell r="C826" t="str">
            <v>SDG_NoInv_Base_ReproTest02</v>
          </cell>
          <cell r="D826" t="str">
            <v>QVAX</v>
          </cell>
          <cell r="E826" t="str">
            <v>avehi</v>
          </cell>
          <cell r="F826">
            <v>39.57</v>
          </cell>
          <cell r="G826">
            <v>36.28</v>
          </cell>
          <cell r="H826">
            <v>37.44</v>
          </cell>
          <cell r="I826">
            <v>37.83</v>
          </cell>
          <cell r="J826">
            <v>38.380000000000003</v>
          </cell>
          <cell r="K826">
            <v>39.17</v>
          </cell>
          <cell r="L826">
            <v>40.200000000000003</v>
          </cell>
          <cell r="M826">
            <v>41.63</v>
          </cell>
          <cell r="N826">
            <v>43.06</v>
          </cell>
          <cell r="O826">
            <v>45.25</v>
          </cell>
          <cell r="P826">
            <v>46.91</v>
          </cell>
          <cell r="Q826">
            <v>48.41</v>
          </cell>
          <cell r="R826">
            <v>50.05</v>
          </cell>
          <cell r="S826">
            <v>51.81</v>
          </cell>
          <cell r="T826">
            <v>53.74</v>
          </cell>
          <cell r="U826">
            <v>56</v>
          </cell>
          <cell r="V826">
            <v>58.42</v>
          </cell>
          <cell r="W826">
            <v>60.84</v>
          </cell>
          <cell r="X826">
            <v>63.11</v>
          </cell>
          <cell r="Y826">
            <v>64.36</v>
          </cell>
          <cell r="Z826">
            <v>65.61</v>
          </cell>
          <cell r="AA826">
            <v>66.900000000000006</v>
          </cell>
          <cell r="AB826">
            <v>67.83</v>
          </cell>
          <cell r="AC826">
            <v>69.180000000000007</v>
          </cell>
          <cell r="AD826">
            <v>71.33</v>
          </cell>
          <cell r="AE826">
            <v>73.78</v>
          </cell>
          <cell r="AF826">
            <v>76.42</v>
          </cell>
          <cell r="AG826">
            <v>79.19</v>
          </cell>
          <cell r="AH826">
            <v>78.099999999999994</v>
          </cell>
          <cell r="AI826">
            <v>76.400000000000006</v>
          </cell>
          <cell r="AJ826">
            <v>75.400000000000006</v>
          </cell>
          <cell r="AK826">
            <v>74.42</v>
          </cell>
        </row>
        <row r="827">
          <cell r="A827" t="str">
            <v>SDG_NoInv_Base_ReproTest02QVAXatequ</v>
          </cell>
          <cell r="B827" t="str">
            <v>SIclos6_GOVclos11</v>
          </cell>
          <cell r="C827" t="str">
            <v>SDG_NoInv_Base_ReproTest02</v>
          </cell>
          <cell r="D827" t="str">
            <v>QVAX</v>
          </cell>
          <cell r="E827" t="str">
            <v>atequ</v>
          </cell>
          <cell r="F827">
            <v>7.09</v>
          </cell>
          <cell r="G827">
            <v>6.14</v>
          </cell>
          <cell r="H827">
            <v>6.35</v>
          </cell>
          <cell r="I827">
            <v>6.26</v>
          </cell>
          <cell r="J827">
            <v>6.31</v>
          </cell>
          <cell r="K827">
            <v>6.4</v>
          </cell>
          <cell r="L827">
            <v>6.56</v>
          </cell>
          <cell r="M827">
            <v>6.91</v>
          </cell>
          <cell r="N827">
            <v>7.21</v>
          </cell>
          <cell r="O827">
            <v>8.24</v>
          </cell>
          <cell r="P827">
            <v>8.69</v>
          </cell>
          <cell r="Q827">
            <v>8.9499999999999993</v>
          </cell>
          <cell r="R827">
            <v>9.1300000000000008</v>
          </cell>
          <cell r="S827">
            <v>9.3699999999999992</v>
          </cell>
          <cell r="T827">
            <v>9.67</v>
          </cell>
          <cell r="U827">
            <v>10.02</v>
          </cell>
          <cell r="V827">
            <v>10.44</v>
          </cell>
          <cell r="W827">
            <v>10.83</v>
          </cell>
          <cell r="X827">
            <v>11.1</v>
          </cell>
          <cell r="Y827">
            <v>11.48</v>
          </cell>
          <cell r="Z827">
            <v>11.81</v>
          </cell>
          <cell r="AA827">
            <v>12.23</v>
          </cell>
          <cell r="AB827">
            <v>11.89</v>
          </cell>
          <cell r="AC827">
            <v>11.85</v>
          </cell>
          <cell r="AD827">
            <v>12.19</v>
          </cell>
          <cell r="AE827">
            <v>12.64</v>
          </cell>
          <cell r="AF827">
            <v>13.13</v>
          </cell>
          <cell r="AG827">
            <v>13.47</v>
          </cell>
          <cell r="AH827">
            <v>12.61</v>
          </cell>
          <cell r="AI827">
            <v>11.82</v>
          </cell>
          <cell r="AJ827">
            <v>11.41</v>
          </cell>
          <cell r="AK827">
            <v>11.06</v>
          </cell>
        </row>
        <row r="828">
          <cell r="A828" t="str">
            <v>SDG_NoInv_Base_ReproTest02QVAXafurn</v>
          </cell>
          <cell r="B828" t="str">
            <v>SIclos6_GOVclos11</v>
          </cell>
          <cell r="C828" t="str">
            <v>SDG_NoInv_Base_ReproTest02</v>
          </cell>
          <cell r="D828" t="str">
            <v>QVAX</v>
          </cell>
          <cell r="E828" t="str">
            <v>afurn</v>
          </cell>
          <cell r="F828">
            <v>6.09</v>
          </cell>
          <cell r="G828">
            <v>5.45</v>
          </cell>
          <cell r="H828">
            <v>5.66</v>
          </cell>
          <cell r="I828">
            <v>5.78</v>
          </cell>
          <cell r="J828">
            <v>5.9</v>
          </cell>
          <cell r="K828">
            <v>6.04</v>
          </cell>
          <cell r="L828">
            <v>6.21</v>
          </cell>
          <cell r="M828">
            <v>6.41</v>
          </cell>
          <cell r="N828">
            <v>6.61</v>
          </cell>
          <cell r="O828">
            <v>6.98</v>
          </cell>
          <cell r="P828">
            <v>7.24</v>
          </cell>
          <cell r="Q828">
            <v>7.44</v>
          </cell>
          <cell r="R828">
            <v>7.68</v>
          </cell>
          <cell r="S828">
            <v>7.93</v>
          </cell>
          <cell r="T828">
            <v>8.1999999999999993</v>
          </cell>
          <cell r="U828">
            <v>8.49</v>
          </cell>
          <cell r="V828">
            <v>8.81</v>
          </cell>
          <cell r="W828">
            <v>9.1300000000000008</v>
          </cell>
          <cell r="X828">
            <v>9.4499999999999993</v>
          </cell>
          <cell r="Y828">
            <v>9.76</v>
          </cell>
          <cell r="Z828">
            <v>10.08</v>
          </cell>
          <cell r="AA828">
            <v>10.4</v>
          </cell>
          <cell r="AB828">
            <v>10.75</v>
          </cell>
          <cell r="AC828">
            <v>11.06</v>
          </cell>
          <cell r="AD828">
            <v>11.38</v>
          </cell>
          <cell r="AE828">
            <v>11.71</v>
          </cell>
          <cell r="AF828">
            <v>12.07</v>
          </cell>
          <cell r="AG828">
            <v>12.41</v>
          </cell>
          <cell r="AH828">
            <v>12.41</v>
          </cell>
          <cell r="AI828">
            <v>12.31</v>
          </cell>
          <cell r="AJ828">
            <v>12.23</v>
          </cell>
          <cell r="AK828">
            <v>12.11</v>
          </cell>
        </row>
        <row r="829">
          <cell r="A829" t="str">
            <v>SDG_NoInv_Base_ReproTest02QVAXaoman</v>
          </cell>
          <cell r="B829" t="str">
            <v>SIclos6_GOVclos11</v>
          </cell>
          <cell r="C829" t="str">
            <v>SDG_NoInv_Base_ReproTest02</v>
          </cell>
          <cell r="D829" t="str">
            <v>QVAX</v>
          </cell>
          <cell r="E829" t="str">
            <v>aoman</v>
          </cell>
          <cell r="F829">
            <v>25.46</v>
          </cell>
          <cell r="G829">
            <v>23.29</v>
          </cell>
          <cell r="H829">
            <v>24.38</v>
          </cell>
          <cell r="I829">
            <v>24.94</v>
          </cell>
          <cell r="J829">
            <v>25.5</v>
          </cell>
          <cell r="K829">
            <v>26.1</v>
          </cell>
          <cell r="L829">
            <v>26.81</v>
          </cell>
          <cell r="M829">
            <v>27.63</v>
          </cell>
          <cell r="N829">
            <v>28.52</v>
          </cell>
          <cell r="O829">
            <v>30.14</v>
          </cell>
          <cell r="P829">
            <v>31.53</v>
          </cell>
          <cell r="Q829">
            <v>32.71</v>
          </cell>
          <cell r="R829">
            <v>33.93</v>
          </cell>
          <cell r="S829">
            <v>35.090000000000003</v>
          </cell>
          <cell r="T829">
            <v>36.29</v>
          </cell>
          <cell r="U829">
            <v>37.630000000000003</v>
          </cell>
          <cell r="V829">
            <v>38.82</v>
          </cell>
          <cell r="W829">
            <v>40.049999999999997</v>
          </cell>
          <cell r="X829">
            <v>41.34</v>
          </cell>
          <cell r="Y829">
            <v>42.5</v>
          </cell>
          <cell r="Z829">
            <v>43.62</v>
          </cell>
          <cell r="AA829">
            <v>44.78</v>
          </cell>
          <cell r="AB829">
            <v>45.99</v>
          </cell>
          <cell r="AC829">
            <v>47.04</v>
          </cell>
          <cell r="AD829">
            <v>48.1</v>
          </cell>
          <cell r="AE829">
            <v>49.2</v>
          </cell>
          <cell r="AF829">
            <v>50.37</v>
          </cell>
          <cell r="AG829">
            <v>51.46</v>
          </cell>
          <cell r="AH829">
            <v>50.65</v>
          </cell>
          <cell r="AI829">
            <v>49.54</v>
          </cell>
          <cell r="AJ829">
            <v>48.58</v>
          </cell>
          <cell r="AK829">
            <v>47.55</v>
          </cell>
        </row>
        <row r="830">
          <cell r="A830" t="str">
            <v>SDG_NoInv_Base_ReproTest02QVAXaelec</v>
          </cell>
          <cell r="B830" t="str">
            <v>SIclos6_GOVclos11</v>
          </cell>
          <cell r="C830" t="str">
            <v>SDG_NoInv_Base_ReproTest02</v>
          </cell>
          <cell r="D830" t="str">
            <v>QVAX</v>
          </cell>
          <cell r="E830" t="str">
            <v>aelec</v>
          </cell>
          <cell r="F830">
            <v>142.19999999999999</v>
          </cell>
          <cell r="G830">
            <v>136.75</v>
          </cell>
          <cell r="H830">
            <v>141.68</v>
          </cell>
          <cell r="I830">
            <v>141.55000000000001</v>
          </cell>
          <cell r="J830">
            <v>138.38999999999999</v>
          </cell>
          <cell r="K830">
            <v>138.1</v>
          </cell>
          <cell r="L830">
            <v>138.87</v>
          </cell>
          <cell r="M830">
            <v>139.87</v>
          </cell>
          <cell r="N830">
            <v>141.33000000000001</v>
          </cell>
          <cell r="O830">
            <v>141.96</v>
          </cell>
          <cell r="P830">
            <v>143.66999999999999</v>
          </cell>
          <cell r="Q830">
            <v>144.78</v>
          </cell>
          <cell r="R830">
            <v>147.76</v>
          </cell>
          <cell r="S830">
            <v>151.88</v>
          </cell>
          <cell r="T830">
            <v>155.33000000000001</v>
          </cell>
          <cell r="U830">
            <v>159.52000000000001</v>
          </cell>
          <cell r="V830">
            <v>160.19</v>
          </cell>
          <cell r="W830">
            <v>163.69999999999999</v>
          </cell>
          <cell r="X830">
            <v>174.8</v>
          </cell>
          <cell r="Y830">
            <v>181.36</v>
          </cell>
          <cell r="Z830">
            <v>188.51</v>
          </cell>
          <cell r="AA830">
            <v>195.67</v>
          </cell>
          <cell r="AB830">
            <v>199.23</v>
          </cell>
          <cell r="AC830">
            <v>203.34</v>
          </cell>
          <cell r="AD830">
            <v>208.42</v>
          </cell>
          <cell r="AE830">
            <v>213.87</v>
          </cell>
          <cell r="AF830">
            <v>219.4</v>
          </cell>
          <cell r="AG830">
            <v>231.59</v>
          </cell>
          <cell r="AH830">
            <v>242.01</v>
          </cell>
          <cell r="AI830">
            <v>250.43</v>
          </cell>
          <cell r="AJ830">
            <v>259.98</v>
          </cell>
          <cell r="AK830">
            <v>269.08</v>
          </cell>
        </row>
        <row r="831">
          <cell r="A831" t="str">
            <v>SDG_NoInv_Base_ReproTest02QVAXawatr</v>
          </cell>
          <cell r="B831" t="str">
            <v>SIclos6_GOVclos11</v>
          </cell>
          <cell r="C831" t="str">
            <v>SDG_NoInv_Base_ReproTest02</v>
          </cell>
          <cell r="D831" t="str">
            <v>QVAX</v>
          </cell>
          <cell r="E831" t="str">
            <v>awatr</v>
          </cell>
          <cell r="F831">
            <v>38.119999999999997</v>
          </cell>
          <cell r="G831">
            <v>37.619999999999997</v>
          </cell>
          <cell r="H831">
            <v>38.6</v>
          </cell>
          <cell r="I831">
            <v>39.229999999999997</v>
          </cell>
          <cell r="J831">
            <v>39.950000000000003</v>
          </cell>
          <cell r="K831">
            <v>40.82</v>
          </cell>
          <cell r="L831">
            <v>41.9</v>
          </cell>
          <cell r="M831">
            <v>43.05</v>
          </cell>
          <cell r="N831">
            <v>44.25</v>
          </cell>
          <cell r="O831">
            <v>45.77</v>
          </cell>
          <cell r="P831">
            <v>47.13</v>
          </cell>
          <cell r="Q831">
            <v>48.43</v>
          </cell>
          <cell r="R831">
            <v>49.98</v>
          </cell>
          <cell r="S831">
            <v>51.62</v>
          </cell>
          <cell r="T831">
            <v>53.42</v>
          </cell>
          <cell r="U831">
            <v>55.45</v>
          </cell>
          <cell r="V831">
            <v>57.35</v>
          </cell>
          <cell r="W831">
            <v>59.38</v>
          </cell>
          <cell r="X831">
            <v>61.53</v>
          </cell>
          <cell r="Y831">
            <v>63.52</v>
          </cell>
          <cell r="Z831">
            <v>65.53</v>
          </cell>
          <cell r="AA831">
            <v>67.569999999999993</v>
          </cell>
          <cell r="AB831">
            <v>70.069999999999993</v>
          </cell>
          <cell r="AC831">
            <v>72.430000000000007</v>
          </cell>
          <cell r="AD831">
            <v>74.84</v>
          </cell>
          <cell r="AE831">
            <v>77.37</v>
          </cell>
          <cell r="AF831">
            <v>80.06</v>
          </cell>
          <cell r="AG831">
            <v>82.8</v>
          </cell>
          <cell r="AH831">
            <v>82.95</v>
          </cell>
          <cell r="AI831">
            <v>82.93</v>
          </cell>
          <cell r="AJ831">
            <v>83.05</v>
          </cell>
          <cell r="AK831">
            <v>83.1</v>
          </cell>
        </row>
        <row r="832">
          <cell r="A832" t="str">
            <v>SDG_NoInv_Base_ReproTest02QVAXacons</v>
          </cell>
          <cell r="B832" t="str">
            <v>SIclos6_GOVclos11</v>
          </cell>
          <cell r="C832" t="str">
            <v>SDG_NoInv_Base_ReproTest02</v>
          </cell>
          <cell r="D832" t="str">
            <v>QVAX</v>
          </cell>
          <cell r="E832" t="str">
            <v>acons</v>
          </cell>
          <cell r="F832">
            <v>140.65</v>
          </cell>
          <cell r="G832">
            <v>129.35</v>
          </cell>
          <cell r="H832">
            <v>133.29</v>
          </cell>
          <cell r="I832">
            <v>135.88999999999999</v>
          </cell>
          <cell r="J832">
            <v>138.37</v>
          </cell>
          <cell r="K832">
            <v>141.19999999999999</v>
          </cell>
          <cell r="L832">
            <v>144.59</v>
          </cell>
          <cell r="M832">
            <v>148.4</v>
          </cell>
          <cell r="N832">
            <v>152.46</v>
          </cell>
          <cell r="O832">
            <v>157.6</v>
          </cell>
          <cell r="P832">
            <v>162.29</v>
          </cell>
          <cell r="Q832">
            <v>166.76</v>
          </cell>
          <cell r="R832">
            <v>171.96</v>
          </cell>
          <cell r="S832">
            <v>177.38</v>
          </cell>
          <cell r="T832">
            <v>183.16</v>
          </cell>
          <cell r="U832">
            <v>189.79</v>
          </cell>
          <cell r="V832">
            <v>196.57</v>
          </cell>
          <cell r="W832">
            <v>203.4</v>
          </cell>
          <cell r="X832">
            <v>209.97</v>
          </cell>
          <cell r="Y832">
            <v>216.56</v>
          </cell>
          <cell r="Z832">
            <v>223.46</v>
          </cell>
          <cell r="AA832">
            <v>230.25</v>
          </cell>
          <cell r="AB832">
            <v>236.66</v>
          </cell>
          <cell r="AC832">
            <v>242.9</v>
          </cell>
          <cell r="AD832">
            <v>249.87</v>
          </cell>
          <cell r="AE832">
            <v>257.32</v>
          </cell>
          <cell r="AF832">
            <v>265.18</v>
          </cell>
          <cell r="AG832">
            <v>272.95</v>
          </cell>
          <cell r="AH832">
            <v>272.56</v>
          </cell>
          <cell r="AI832">
            <v>271.06</v>
          </cell>
          <cell r="AJ832">
            <v>270.13</v>
          </cell>
          <cell r="AK832">
            <v>268.7</v>
          </cell>
        </row>
        <row r="833">
          <cell r="A833" t="str">
            <v>SDG_NoInv_Base_ReproTest02QVAXatrad</v>
          </cell>
          <cell r="B833" t="str">
            <v>SIclos6_GOVclos11</v>
          </cell>
          <cell r="C833" t="str">
            <v>SDG_NoInv_Base_ReproTest02</v>
          </cell>
          <cell r="D833" t="str">
            <v>QVAX</v>
          </cell>
          <cell r="E833" t="str">
            <v>atrad</v>
          </cell>
          <cell r="F833">
            <v>482.47</v>
          </cell>
          <cell r="G833">
            <v>441.1</v>
          </cell>
          <cell r="H833">
            <v>454.75</v>
          </cell>
          <cell r="I833">
            <v>465.34</v>
          </cell>
          <cell r="J833">
            <v>472.19</v>
          </cell>
          <cell r="K833">
            <v>479.57</v>
          </cell>
          <cell r="L833">
            <v>488.5</v>
          </cell>
          <cell r="M833">
            <v>498.92</v>
          </cell>
          <cell r="N833">
            <v>510</v>
          </cell>
          <cell r="O833">
            <v>504.89</v>
          </cell>
          <cell r="P833">
            <v>512.52</v>
          </cell>
          <cell r="Q833">
            <v>524.03</v>
          </cell>
          <cell r="R833">
            <v>537.62</v>
          </cell>
          <cell r="S833">
            <v>551.75</v>
          </cell>
          <cell r="T833">
            <v>566.99</v>
          </cell>
          <cell r="U833">
            <v>584.29999999999995</v>
          </cell>
          <cell r="V833">
            <v>601.72</v>
          </cell>
          <cell r="W833">
            <v>619.91</v>
          </cell>
          <cell r="X833">
            <v>638.42999999999995</v>
          </cell>
          <cell r="Y833">
            <v>655.36</v>
          </cell>
          <cell r="Z833">
            <v>671.68</v>
          </cell>
          <cell r="AA833">
            <v>688.26</v>
          </cell>
          <cell r="AB833">
            <v>697.74</v>
          </cell>
          <cell r="AC833">
            <v>707.84</v>
          </cell>
          <cell r="AD833">
            <v>720.48</v>
          </cell>
          <cell r="AE833">
            <v>734.56</v>
          </cell>
          <cell r="AF833">
            <v>750.03</v>
          </cell>
          <cell r="AG833">
            <v>764.74</v>
          </cell>
          <cell r="AH833">
            <v>756.67</v>
          </cell>
          <cell r="AI833">
            <v>746.42</v>
          </cell>
          <cell r="AJ833">
            <v>737.82</v>
          </cell>
          <cell r="AK833">
            <v>728.54</v>
          </cell>
        </row>
        <row r="834">
          <cell r="A834" t="str">
            <v>SDG_NoInv_Base_ReproTest02QVAXahotl</v>
          </cell>
          <cell r="B834" t="str">
            <v>SIclos6_GOVclos11</v>
          </cell>
          <cell r="C834" t="str">
            <v>SDG_NoInv_Base_ReproTest02</v>
          </cell>
          <cell r="D834" t="str">
            <v>QVAX</v>
          </cell>
          <cell r="E834" t="str">
            <v>ahotl</v>
          </cell>
          <cell r="F834">
            <v>37.69</v>
          </cell>
          <cell r="G834">
            <v>35.229999999999997</v>
          </cell>
          <cell r="H834">
            <v>36.82</v>
          </cell>
          <cell r="I834">
            <v>37.700000000000003</v>
          </cell>
          <cell r="J834">
            <v>38.58</v>
          </cell>
          <cell r="K834">
            <v>39.590000000000003</v>
          </cell>
          <cell r="L834">
            <v>40.729999999999997</v>
          </cell>
          <cell r="M834">
            <v>41.94</v>
          </cell>
          <cell r="N834">
            <v>43.24</v>
          </cell>
          <cell r="O834">
            <v>45.24</v>
          </cell>
          <cell r="P834">
            <v>46.88</v>
          </cell>
          <cell r="Q834">
            <v>48.37</v>
          </cell>
          <cell r="R834">
            <v>50.07</v>
          </cell>
          <cell r="S834">
            <v>51.83</v>
          </cell>
          <cell r="T834">
            <v>53.75</v>
          </cell>
          <cell r="U834">
            <v>55.89</v>
          </cell>
          <cell r="V834">
            <v>57.91</v>
          </cell>
          <cell r="W834">
            <v>60.11</v>
          </cell>
          <cell r="X834">
            <v>62.53</v>
          </cell>
          <cell r="Y834">
            <v>64.8</v>
          </cell>
          <cell r="Z834">
            <v>67.08</v>
          </cell>
          <cell r="AA834">
            <v>69.430000000000007</v>
          </cell>
          <cell r="AB834">
            <v>72.260000000000005</v>
          </cell>
          <cell r="AC834">
            <v>74.8</v>
          </cell>
          <cell r="AD834">
            <v>77.23</v>
          </cell>
          <cell r="AE834">
            <v>79.7</v>
          </cell>
          <cell r="AF834">
            <v>82.31</v>
          </cell>
          <cell r="AG834">
            <v>84.96</v>
          </cell>
          <cell r="AH834">
            <v>85.41</v>
          </cell>
          <cell r="AI834">
            <v>85.31</v>
          </cell>
          <cell r="AJ834">
            <v>85.11</v>
          </cell>
          <cell r="AK834">
            <v>84.73</v>
          </cell>
        </row>
        <row r="835">
          <cell r="A835" t="str">
            <v>SDG_NoInv_Base_ReproTest02QVAXaltrp-p</v>
          </cell>
          <cell r="B835" t="str">
            <v>SIclos6_GOVclos11</v>
          </cell>
          <cell r="C835" t="str">
            <v>SDG_NoInv_Base_ReproTest02</v>
          </cell>
          <cell r="D835" t="str">
            <v>QVAX</v>
          </cell>
          <cell r="E835" t="str">
            <v>altrp-p</v>
          </cell>
          <cell r="F835">
            <v>60.68</v>
          </cell>
          <cell r="G835">
            <v>58.24</v>
          </cell>
          <cell r="H835">
            <v>59.72</v>
          </cell>
          <cell r="I835">
            <v>60.74</v>
          </cell>
          <cell r="J835">
            <v>61.78</v>
          </cell>
          <cell r="K835">
            <v>62.87</v>
          </cell>
          <cell r="L835">
            <v>64.209999999999994</v>
          </cell>
          <cell r="M835">
            <v>65.7</v>
          </cell>
          <cell r="N835">
            <v>67.45</v>
          </cell>
          <cell r="O835">
            <v>69.94</v>
          </cell>
          <cell r="P835">
            <v>72.27</v>
          </cell>
          <cell r="Q835">
            <v>74.44</v>
          </cell>
          <cell r="R835">
            <v>77.02</v>
          </cell>
          <cell r="S835">
            <v>79.66</v>
          </cell>
          <cell r="T835">
            <v>82.47</v>
          </cell>
          <cell r="U835">
            <v>85.73</v>
          </cell>
          <cell r="V835">
            <v>88.69</v>
          </cell>
          <cell r="W835">
            <v>91.79</v>
          </cell>
          <cell r="X835">
            <v>95.07</v>
          </cell>
          <cell r="Y835">
            <v>98.05</v>
          </cell>
          <cell r="Z835">
            <v>100.94</v>
          </cell>
          <cell r="AA835">
            <v>103.79</v>
          </cell>
          <cell r="AB835">
            <v>106.98</v>
          </cell>
          <cell r="AC835">
            <v>109.73</v>
          </cell>
          <cell r="AD835">
            <v>112.24</v>
          </cell>
          <cell r="AE835">
            <v>114.73</v>
          </cell>
          <cell r="AF835">
            <v>117.26</v>
          </cell>
          <cell r="AG835">
            <v>119.64</v>
          </cell>
          <cell r="AH835">
            <v>118.63</v>
          </cell>
          <cell r="AI835">
            <v>117.36</v>
          </cell>
          <cell r="AJ835">
            <v>116.42</v>
          </cell>
          <cell r="AK835">
            <v>115.26</v>
          </cell>
        </row>
        <row r="836">
          <cell r="A836" t="str">
            <v>SDG_NoInv_Base_ReproTest02QVAXaltrp-f</v>
          </cell>
          <cell r="B836" t="str">
            <v>SIclos6_GOVclos11</v>
          </cell>
          <cell r="C836" t="str">
            <v>SDG_NoInv_Base_ReproTest02</v>
          </cell>
          <cell r="D836" t="str">
            <v>QVAX</v>
          </cell>
          <cell r="E836" t="str">
            <v>altrp-f</v>
          </cell>
          <cell r="F836">
            <v>247.43</v>
          </cell>
          <cell r="G836">
            <v>234</v>
          </cell>
          <cell r="H836">
            <v>239.63</v>
          </cell>
          <cell r="I836">
            <v>244.15</v>
          </cell>
          <cell r="J836">
            <v>248.54</v>
          </cell>
          <cell r="K836">
            <v>252.63</v>
          </cell>
          <cell r="L836">
            <v>257.31</v>
          </cell>
          <cell r="M836">
            <v>262.18</v>
          </cell>
          <cell r="N836">
            <v>268.64999999999998</v>
          </cell>
          <cell r="O836">
            <v>276.76</v>
          </cell>
          <cell r="P836">
            <v>285.51</v>
          </cell>
          <cell r="Q836">
            <v>295.22000000000003</v>
          </cell>
          <cell r="R836">
            <v>305.43</v>
          </cell>
          <cell r="S836">
            <v>314.36</v>
          </cell>
          <cell r="T836">
            <v>323.48</v>
          </cell>
          <cell r="U836">
            <v>336.17</v>
          </cell>
          <cell r="V836">
            <v>347.93</v>
          </cell>
          <cell r="W836">
            <v>358.7</v>
          </cell>
          <cell r="X836">
            <v>370.36</v>
          </cell>
          <cell r="Y836">
            <v>382.8</v>
          </cell>
          <cell r="Z836">
            <v>396.82</v>
          </cell>
          <cell r="AA836">
            <v>411.38</v>
          </cell>
          <cell r="AB836">
            <v>425.91</v>
          </cell>
          <cell r="AC836">
            <v>440.19</v>
          </cell>
          <cell r="AD836">
            <v>453.52</v>
          </cell>
          <cell r="AE836">
            <v>466.99</v>
          </cell>
          <cell r="AF836">
            <v>478.82</v>
          </cell>
          <cell r="AG836">
            <v>489.5</v>
          </cell>
          <cell r="AH836">
            <v>486.7</v>
          </cell>
          <cell r="AI836">
            <v>483.02</v>
          </cell>
          <cell r="AJ836">
            <v>480.53</v>
          </cell>
          <cell r="AK836">
            <v>477.57</v>
          </cell>
        </row>
        <row r="837">
          <cell r="A837" t="str">
            <v>SDG_NoInv_Base_ReproTest02QVAXaotrp-p</v>
          </cell>
          <cell r="B837" t="str">
            <v>SIclos6_GOVclos11</v>
          </cell>
          <cell r="C837" t="str">
            <v>SDG_NoInv_Base_ReproTest02</v>
          </cell>
          <cell r="D837" t="str">
            <v>QVAX</v>
          </cell>
          <cell r="E837" t="str">
            <v>aotrp-p</v>
          </cell>
          <cell r="F837">
            <v>8.1</v>
          </cell>
          <cell r="G837">
            <v>7.98</v>
          </cell>
          <cell r="H837">
            <v>8.42</v>
          </cell>
          <cell r="I837">
            <v>8.85</v>
          </cell>
          <cell r="J837">
            <v>9.24</v>
          </cell>
          <cell r="K837">
            <v>9.59</v>
          </cell>
          <cell r="L837">
            <v>9.94</v>
          </cell>
          <cell r="M837">
            <v>10.25</v>
          </cell>
          <cell r="N837">
            <v>10.55</v>
          </cell>
          <cell r="O837">
            <v>10.7</v>
          </cell>
          <cell r="P837">
            <v>10.92</v>
          </cell>
          <cell r="Q837">
            <v>11.15</v>
          </cell>
          <cell r="R837">
            <v>11.43</v>
          </cell>
          <cell r="S837">
            <v>11.71</v>
          </cell>
          <cell r="T837">
            <v>12</v>
          </cell>
          <cell r="U837">
            <v>12.32</v>
          </cell>
          <cell r="V837">
            <v>12.61</v>
          </cell>
          <cell r="W837">
            <v>12.9</v>
          </cell>
          <cell r="X837">
            <v>13.17</v>
          </cell>
          <cell r="Y837">
            <v>13.4</v>
          </cell>
          <cell r="Z837">
            <v>13.62</v>
          </cell>
          <cell r="AA837">
            <v>13.81</v>
          </cell>
          <cell r="AB837">
            <v>13.95</v>
          </cell>
          <cell r="AC837">
            <v>14.09</v>
          </cell>
          <cell r="AD837">
            <v>14.23</v>
          </cell>
          <cell r="AE837">
            <v>14.41</v>
          </cell>
          <cell r="AF837">
            <v>14.62</v>
          </cell>
          <cell r="AG837">
            <v>14.83</v>
          </cell>
          <cell r="AH837">
            <v>14.7</v>
          </cell>
          <cell r="AI837">
            <v>14.61</v>
          </cell>
          <cell r="AJ837">
            <v>14.58</v>
          </cell>
          <cell r="AK837">
            <v>14.54</v>
          </cell>
        </row>
        <row r="838">
          <cell r="A838" t="str">
            <v>SDG_NoInv_Base_ReproTest02QVAXaotrp-f</v>
          </cell>
          <cell r="B838" t="str">
            <v>SIclos6_GOVclos11</v>
          </cell>
          <cell r="C838" t="str">
            <v>SDG_NoInv_Base_ReproTest02</v>
          </cell>
          <cell r="D838" t="str">
            <v>QVAX</v>
          </cell>
          <cell r="E838" t="str">
            <v>aotrp-f</v>
          </cell>
          <cell r="F838">
            <v>7.29</v>
          </cell>
          <cell r="G838">
            <v>6.95</v>
          </cell>
          <cell r="H838">
            <v>7.23</v>
          </cell>
          <cell r="I838">
            <v>7.43</v>
          </cell>
          <cell r="J838">
            <v>7.61</v>
          </cell>
          <cell r="K838">
            <v>7.75</v>
          </cell>
          <cell r="L838">
            <v>7.91</v>
          </cell>
          <cell r="M838">
            <v>8.08</v>
          </cell>
          <cell r="N838">
            <v>8.2799999999999994</v>
          </cell>
          <cell r="O838">
            <v>8.4700000000000006</v>
          </cell>
          <cell r="P838">
            <v>8.6999999999999993</v>
          </cell>
          <cell r="Q838">
            <v>8.9600000000000009</v>
          </cell>
          <cell r="R838">
            <v>9.23</v>
          </cell>
          <cell r="S838">
            <v>9.4600000000000009</v>
          </cell>
          <cell r="T838">
            <v>9.69</v>
          </cell>
          <cell r="U838">
            <v>10.029999999999999</v>
          </cell>
          <cell r="V838">
            <v>10.33</v>
          </cell>
          <cell r="W838">
            <v>10.61</v>
          </cell>
          <cell r="X838">
            <v>10.88</v>
          </cell>
          <cell r="Y838">
            <v>11.18</v>
          </cell>
          <cell r="Z838">
            <v>11.52</v>
          </cell>
          <cell r="AA838">
            <v>11.85</v>
          </cell>
          <cell r="AB838">
            <v>12.15</v>
          </cell>
          <cell r="AC838">
            <v>12.46</v>
          </cell>
          <cell r="AD838">
            <v>12.75</v>
          </cell>
          <cell r="AE838">
            <v>13.06</v>
          </cell>
          <cell r="AF838">
            <v>13.33</v>
          </cell>
          <cell r="AG838">
            <v>13.57</v>
          </cell>
          <cell r="AH838">
            <v>13.49</v>
          </cell>
          <cell r="AI838">
            <v>13.41</v>
          </cell>
          <cell r="AJ838">
            <v>13.34</v>
          </cell>
          <cell r="AK838">
            <v>13.26</v>
          </cell>
        </row>
        <row r="839">
          <cell r="A839" t="str">
            <v>SDG_NoInv_Base_ReproTest02QVAXaprtr</v>
          </cell>
          <cell r="B839" t="str">
            <v>SIclos6_GOVclos11</v>
          </cell>
          <cell r="C839" t="str">
            <v>SDG_NoInv_Base_ReproTest02</v>
          </cell>
          <cell r="D839" t="str">
            <v>QVAX</v>
          </cell>
          <cell r="E839" t="str">
            <v>aprtr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</row>
        <row r="840">
          <cell r="A840" t="str">
            <v>SDG_NoInv_Base_ReproTest02QVAXatrps</v>
          </cell>
          <cell r="B840" t="str">
            <v>SIclos6_GOVclos11</v>
          </cell>
          <cell r="C840" t="str">
            <v>SDG_NoInv_Base_ReproTest02</v>
          </cell>
          <cell r="D840" t="str">
            <v>QVAX</v>
          </cell>
          <cell r="E840" t="str">
            <v>atrps</v>
          </cell>
          <cell r="F840">
            <v>54.94</v>
          </cell>
          <cell r="G840">
            <v>50.45</v>
          </cell>
          <cell r="H840">
            <v>51.68</v>
          </cell>
          <cell r="I840">
            <v>52.43</v>
          </cell>
          <cell r="J840">
            <v>53.15</v>
          </cell>
          <cell r="K840">
            <v>54.01</v>
          </cell>
          <cell r="L840">
            <v>54.98</v>
          </cell>
          <cell r="M840">
            <v>55.84</v>
          </cell>
          <cell r="N840">
            <v>56.78</v>
          </cell>
          <cell r="O840">
            <v>58.12</v>
          </cell>
          <cell r="P840">
            <v>59.18</v>
          </cell>
          <cell r="Q840">
            <v>60.03</v>
          </cell>
          <cell r="R840">
            <v>61.24</v>
          </cell>
          <cell r="S840">
            <v>62.76</v>
          </cell>
          <cell r="T840">
            <v>64.36</v>
          </cell>
          <cell r="U840">
            <v>66.17</v>
          </cell>
          <cell r="V840">
            <v>67.87</v>
          </cell>
          <cell r="W840">
            <v>69.78</v>
          </cell>
          <cell r="X840">
            <v>71.67</v>
          </cell>
          <cell r="Y840">
            <v>73.53</v>
          </cell>
          <cell r="Z840">
            <v>75.400000000000006</v>
          </cell>
          <cell r="AA840">
            <v>77.31</v>
          </cell>
          <cell r="AB840">
            <v>80.62</v>
          </cell>
          <cell r="AC840">
            <v>83.79</v>
          </cell>
          <cell r="AD840">
            <v>87.04</v>
          </cell>
          <cell r="AE840">
            <v>90.41</v>
          </cell>
          <cell r="AF840">
            <v>93.92</v>
          </cell>
          <cell r="AG840">
            <v>97.17</v>
          </cell>
          <cell r="AH840">
            <v>98.4</v>
          </cell>
          <cell r="AI840">
            <v>99.28</v>
          </cell>
          <cell r="AJ840">
            <v>100.11</v>
          </cell>
          <cell r="AK840">
            <v>100.79</v>
          </cell>
        </row>
        <row r="841">
          <cell r="A841" t="str">
            <v>SDG_NoInv_Base_ReproTest02QVAXacomm</v>
          </cell>
          <cell r="B841" t="str">
            <v>SIclos6_GOVclos11</v>
          </cell>
          <cell r="C841" t="str">
            <v>SDG_NoInv_Base_ReproTest02</v>
          </cell>
          <cell r="D841" t="str">
            <v>QVAX</v>
          </cell>
          <cell r="E841" t="str">
            <v>acomm</v>
          </cell>
          <cell r="F841">
            <v>84.05</v>
          </cell>
          <cell r="G841">
            <v>79.66</v>
          </cell>
          <cell r="H841">
            <v>82.13</v>
          </cell>
          <cell r="I841">
            <v>83.56</v>
          </cell>
          <cell r="J841">
            <v>85.07</v>
          </cell>
          <cell r="K841">
            <v>86.81</v>
          </cell>
          <cell r="L841">
            <v>88.88</v>
          </cell>
          <cell r="M841">
            <v>91.22</v>
          </cell>
          <cell r="N841">
            <v>93.75</v>
          </cell>
          <cell r="O841">
            <v>97.06</v>
          </cell>
          <cell r="P841">
            <v>100</v>
          </cell>
          <cell r="Q841">
            <v>102.82</v>
          </cell>
          <cell r="R841">
            <v>106.1</v>
          </cell>
          <cell r="S841">
            <v>109.53</v>
          </cell>
          <cell r="T841">
            <v>113.26</v>
          </cell>
          <cell r="U841">
            <v>117.46</v>
          </cell>
          <cell r="V841">
            <v>121.56</v>
          </cell>
          <cell r="W841">
            <v>125.95</v>
          </cell>
          <cell r="X841">
            <v>130.66999999999999</v>
          </cell>
          <cell r="Y841">
            <v>135.21</v>
          </cell>
          <cell r="Z841">
            <v>139.84</v>
          </cell>
          <cell r="AA841">
            <v>144.53</v>
          </cell>
          <cell r="AB841">
            <v>149.26</v>
          </cell>
          <cell r="AC841">
            <v>153.63</v>
          </cell>
          <cell r="AD841">
            <v>158.15</v>
          </cell>
          <cell r="AE841">
            <v>162.86000000000001</v>
          </cell>
          <cell r="AF841">
            <v>167.87</v>
          </cell>
          <cell r="AG841">
            <v>172.91</v>
          </cell>
          <cell r="AH841">
            <v>173.16</v>
          </cell>
          <cell r="AI841">
            <v>172.64</v>
          </cell>
          <cell r="AJ841">
            <v>172.12</v>
          </cell>
          <cell r="AK841">
            <v>171.28</v>
          </cell>
        </row>
        <row r="842">
          <cell r="A842" t="str">
            <v>SDG_NoInv_Base_ReproTest02QVAXafsrv</v>
          </cell>
          <cell r="B842" t="str">
            <v>SIclos6_GOVclos11</v>
          </cell>
          <cell r="C842" t="str">
            <v>SDG_NoInv_Base_ReproTest02</v>
          </cell>
          <cell r="D842" t="str">
            <v>QVAX</v>
          </cell>
          <cell r="E842" t="str">
            <v>afsrv</v>
          </cell>
          <cell r="F842">
            <v>413.44</v>
          </cell>
          <cell r="G842">
            <v>391.23</v>
          </cell>
          <cell r="H842">
            <v>404.87</v>
          </cell>
          <cell r="I842">
            <v>412.46</v>
          </cell>
          <cell r="J842">
            <v>420.64</v>
          </cell>
          <cell r="K842">
            <v>429.78</v>
          </cell>
          <cell r="L842">
            <v>440.28</v>
          </cell>
          <cell r="M842">
            <v>451.66</v>
          </cell>
          <cell r="N842">
            <v>464.23</v>
          </cell>
          <cell r="O842">
            <v>481.55</v>
          </cell>
          <cell r="P842">
            <v>496.72</v>
          </cell>
          <cell r="Q842">
            <v>511.28</v>
          </cell>
          <cell r="R842">
            <v>528.14</v>
          </cell>
          <cell r="S842">
            <v>546.01</v>
          </cell>
          <cell r="T842">
            <v>565.41999999999996</v>
          </cell>
          <cell r="U842">
            <v>587.20000000000005</v>
          </cell>
          <cell r="V842">
            <v>608.38</v>
          </cell>
          <cell r="W842">
            <v>631.49</v>
          </cell>
          <cell r="X842">
            <v>656.78</v>
          </cell>
          <cell r="Y842">
            <v>681.5</v>
          </cell>
          <cell r="Z842">
            <v>706.81</v>
          </cell>
          <cell r="AA842">
            <v>732.46</v>
          </cell>
          <cell r="AB842">
            <v>762.13</v>
          </cell>
          <cell r="AC842">
            <v>789.65</v>
          </cell>
          <cell r="AD842">
            <v>816.45</v>
          </cell>
          <cell r="AE842">
            <v>843.44</v>
          </cell>
          <cell r="AF842">
            <v>871.67</v>
          </cell>
          <cell r="AG842">
            <v>900.97</v>
          </cell>
          <cell r="AH842">
            <v>911.16</v>
          </cell>
          <cell r="AI842">
            <v>915.77</v>
          </cell>
          <cell r="AJ842">
            <v>917.77</v>
          </cell>
          <cell r="AK842">
            <v>917.26</v>
          </cell>
        </row>
        <row r="843">
          <cell r="A843" t="str">
            <v>SDG_NoInv_Base_ReproTest02QVAXabsrv</v>
          </cell>
          <cell r="B843" t="str">
            <v>SIclos6_GOVclos11</v>
          </cell>
          <cell r="C843" t="str">
            <v>SDG_NoInv_Base_ReproTest02</v>
          </cell>
          <cell r="D843" t="str">
            <v>QVAX</v>
          </cell>
          <cell r="E843" t="str">
            <v>absrv</v>
          </cell>
          <cell r="F843">
            <v>367.48</v>
          </cell>
          <cell r="G843">
            <v>348.35</v>
          </cell>
          <cell r="H843">
            <v>359.29</v>
          </cell>
          <cell r="I843">
            <v>365.83</v>
          </cell>
          <cell r="J843">
            <v>372.67</v>
          </cell>
          <cell r="K843">
            <v>380.42</v>
          </cell>
          <cell r="L843">
            <v>389.54</v>
          </cell>
          <cell r="M843">
            <v>399.55</v>
          </cell>
          <cell r="N843">
            <v>410.48</v>
          </cell>
          <cell r="O843">
            <v>424.44</v>
          </cell>
          <cell r="P843">
            <v>437.29</v>
          </cell>
          <cell r="Q843">
            <v>449.71</v>
          </cell>
          <cell r="R843">
            <v>464.25</v>
          </cell>
          <cell r="S843">
            <v>479.43</v>
          </cell>
          <cell r="T843">
            <v>495.89</v>
          </cell>
          <cell r="U843">
            <v>514.4</v>
          </cell>
          <cell r="V843">
            <v>532.49</v>
          </cell>
          <cell r="W843">
            <v>551.87</v>
          </cell>
          <cell r="X843">
            <v>572.61</v>
          </cell>
          <cell r="Y843">
            <v>592.61</v>
          </cell>
          <cell r="Z843">
            <v>613.04</v>
          </cell>
          <cell r="AA843">
            <v>633.67999999999995</v>
          </cell>
          <cell r="AB843">
            <v>655.95</v>
          </cell>
          <cell r="AC843">
            <v>676.16</v>
          </cell>
          <cell r="AD843">
            <v>696.35</v>
          </cell>
          <cell r="AE843">
            <v>717.2</v>
          </cell>
          <cell r="AF843">
            <v>739.26</v>
          </cell>
          <cell r="AG843">
            <v>761.67</v>
          </cell>
          <cell r="AH843">
            <v>764.76</v>
          </cell>
          <cell r="AI843">
            <v>764.24</v>
          </cell>
          <cell r="AJ843">
            <v>762.89</v>
          </cell>
          <cell r="AK843">
            <v>759.96</v>
          </cell>
        </row>
        <row r="844">
          <cell r="A844" t="str">
            <v>SDG_NoInv_Base_ReproTest02QVAXagsrv</v>
          </cell>
          <cell r="B844" t="str">
            <v>SIclos6_GOVclos11</v>
          </cell>
          <cell r="C844" t="str">
            <v>SDG_NoInv_Base_ReproTest02</v>
          </cell>
          <cell r="D844" t="str">
            <v>QVAX</v>
          </cell>
          <cell r="E844" t="str">
            <v>agsrv</v>
          </cell>
          <cell r="F844">
            <v>789.44</v>
          </cell>
          <cell r="G844">
            <v>739.2</v>
          </cell>
          <cell r="H844">
            <v>760.64</v>
          </cell>
          <cell r="I844">
            <v>776.45</v>
          </cell>
          <cell r="J844">
            <v>791.75</v>
          </cell>
          <cell r="K844">
            <v>806.97</v>
          </cell>
          <cell r="L844">
            <v>823.37</v>
          </cell>
          <cell r="M844">
            <v>840.32</v>
          </cell>
          <cell r="N844">
            <v>859.72</v>
          </cell>
          <cell r="O844">
            <v>887.82</v>
          </cell>
          <cell r="P844">
            <v>913.09</v>
          </cell>
          <cell r="Q844">
            <v>938.03</v>
          </cell>
          <cell r="R844">
            <v>966.61</v>
          </cell>
          <cell r="S844">
            <v>996.72</v>
          </cell>
          <cell r="T844">
            <v>1028.76</v>
          </cell>
          <cell r="U844">
            <v>1064.4100000000001</v>
          </cell>
          <cell r="V844">
            <v>1099.23</v>
          </cell>
          <cell r="W844">
            <v>1136.23</v>
          </cell>
          <cell r="X844">
            <v>1175.8499999999999</v>
          </cell>
          <cell r="Y844">
            <v>1215.51</v>
          </cell>
          <cell r="Z844">
            <v>1257.3699999999999</v>
          </cell>
          <cell r="AA844">
            <v>1298.53</v>
          </cell>
          <cell r="AB844">
            <v>1347.47</v>
          </cell>
          <cell r="AC844">
            <v>1393.09</v>
          </cell>
          <cell r="AD844">
            <v>1436.34</v>
          </cell>
          <cell r="AE844">
            <v>1480.27</v>
          </cell>
          <cell r="AF844">
            <v>1525.3</v>
          </cell>
          <cell r="AG844">
            <v>1573.36</v>
          </cell>
          <cell r="AH844">
            <v>1607.63</v>
          </cell>
          <cell r="AI844">
            <v>1632.36</v>
          </cell>
          <cell r="AJ844">
            <v>1649.18</v>
          </cell>
          <cell r="AK844">
            <v>1659.64</v>
          </cell>
        </row>
        <row r="845">
          <cell r="A845" t="str">
            <v>SDG_NoInv_Base_ReproTest02QVAXaosrv</v>
          </cell>
          <cell r="B845" t="str">
            <v>SIclos6_GOVclos11</v>
          </cell>
          <cell r="C845" t="str">
            <v>SDG_NoInv_Base_ReproTest02</v>
          </cell>
          <cell r="D845" t="str">
            <v>QVAX</v>
          </cell>
          <cell r="E845" t="str">
            <v>aosrv</v>
          </cell>
          <cell r="F845">
            <v>475.08</v>
          </cell>
          <cell r="G845">
            <v>430.1</v>
          </cell>
          <cell r="H845">
            <v>447.52</v>
          </cell>
          <cell r="I845">
            <v>458.01</v>
          </cell>
          <cell r="J845">
            <v>468.11</v>
          </cell>
          <cell r="K845">
            <v>478.76</v>
          </cell>
          <cell r="L845">
            <v>490.93</v>
          </cell>
          <cell r="M845">
            <v>503.9</v>
          </cell>
          <cell r="N845">
            <v>517.97</v>
          </cell>
          <cell r="O845">
            <v>535.52</v>
          </cell>
          <cell r="P845">
            <v>551.91999999999996</v>
          </cell>
          <cell r="Q845">
            <v>567.76</v>
          </cell>
          <cell r="R845">
            <v>586.15</v>
          </cell>
          <cell r="S845">
            <v>605.16999999999996</v>
          </cell>
          <cell r="T845">
            <v>625.73</v>
          </cell>
          <cell r="U845">
            <v>649.19000000000005</v>
          </cell>
          <cell r="V845">
            <v>671.81</v>
          </cell>
          <cell r="W845">
            <v>696.06</v>
          </cell>
          <cell r="X845">
            <v>722.22</v>
          </cell>
          <cell r="Y845">
            <v>747.44</v>
          </cell>
          <cell r="Z845">
            <v>773.16</v>
          </cell>
          <cell r="AA845">
            <v>799.25</v>
          </cell>
          <cell r="AB845">
            <v>827.6</v>
          </cell>
          <cell r="AC845">
            <v>853.71</v>
          </cell>
          <cell r="AD845">
            <v>879.59</v>
          </cell>
          <cell r="AE845">
            <v>906</v>
          </cell>
          <cell r="AF845">
            <v>933.62</v>
          </cell>
          <cell r="AG845">
            <v>961.62</v>
          </cell>
          <cell r="AH845">
            <v>963.81</v>
          </cell>
          <cell r="AI845">
            <v>961.93</v>
          </cell>
          <cell r="AJ845">
            <v>959.36</v>
          </cell>
          <cell r="AK845">
            <v>954.96</v>
          </cell>
        </row>
        <row r="846">
          <cell r="A846" t="str">
            <v>SDG_NoInv_Base_ReproTest02PVAXaawhe</v>
          </cell>
          <cell r="B846" t="str">
            <v>SIclos6_GOVclos11</v>
          </cell>
          <cell r="C846" t="str">
            <v>SDG_NoInv_Base_ReproTest02</v>
          </cell>
          <cell r="D846" t="str">
            <v>PVAX</v>
          </cell>
          <cell r="E846" t="str">
            <v>aawhe</v>
          </cell>
          <cell r="F846">
            <v>1</v>
          </cell>
          <cell r="G846">
            <v>0.94</v>
          </cell>
          <cell r="H846">
            <v>0.95</v>
          </cell>
          <cell r="I846">
            <v>0.97</v>
          </cell>
          <cell r="J846">
            <v>1</v>
          </cell>
          <cell r="K846">
            <v>1</v>
          </cell>
          <cell r="L846">
            <v>1</v>
          </cell>
          <cell r="M846">
            <v>1</v>
          </cell>
          <cell r="N846">
            <v>1</v>
          </cell>
          <cell r="O846">
            <v>1.03</v>
          </cell>
          <cell r="P846">
            <v>1.02</v>
          </cell>
          <cell r="Q846">
            <v>1.01</v>
          </cell>
          <cell r="R846">
            <v>1.01</v>
          </cell>
          <cell r="S846">
            <v>1.01</v>
          </cell>
          <cell r="T846">
            <v>1.01</v>
          </cell>
          <cell r="U846">
            <v>1.02</v>
          </cell>
          <cell r="V846">
            <v>1.02</v>
          </cell>
          <cell r="W846">
            <v>1.02</v>
          </cell>
          <cell r="X846">
            <v>1.02</v>
          </cell>
          <cell r="Y846">
            <v>1.02</v>
          </cell>
          <cell r="Z846">
            <v>1.02</v>
          </cell>
          <cell r="AA846">
            <v>1.02</v>
          </cell>
          <cell r="AB846">
            <v>1.03</v>
          </cell>
          <cell r="AC846">
            <v>1.04</v>
          </cell>
          <cell r="AD846">
            <v>1.04</v>
          </cell>
          <cell r="AE846">
            <v>1.05</v>
          </cell>
          <cell r="AF846">
            <v>1.05</v>
          </cell>
          <cell r="AG846">
            <v>1.05</v>
          </cell>
          <cell r="AH846">
            <v>1.03</v>
          </cell>
          <cell r="AI846">
            <v>1.02</v>
          </cell>
          <cell r="AJ846">
            <v>1.01</v>
          </cell>
          <cell r="AK846">
            <v>1</v>
          </cell>
        </row>
        <row r="847">
          <cell r="A847" t="str">
            <v>SDG_NoInv_Base_ReproTest02PVAXaamai</v>
          </cell>
          <cell r="B847" t="str">
            <v>SIclos6_GOVclos11</v>
          </cell>
          <cell r="C847" t="str">
            <v>SDG_NoInv_Base_ReproTest02</v>
          </cell>
          <cell r="D847" t="str">
            <v>PVAX</v>
          </cell>
          <cell r="E847" t="str">
            <v>aamai</v>
          </cell>
          <cell r="F847">
            <v>1</v>
          </cell>
          <cell r="G847">
            <v>0.95</v>
          </cell>
          <cell r="H847">
            <v>0.97</v>
          </cell>
          <cell r="I847">
            <v>1</v>
          </cell>
          <cell r="J847">
            <v>1.03</v>
          </cell>
          <cell r="K847">
            <v>1.04</v>
          </cell>
          <cell r="L847">
            <v>1.04</v>
          </cell>
          <cell r="M847">
            <v>1.04</v>
          </cell>
          <cell r="N847">
            <v>1.04</v>
          </cell>
          <cell r="O847">
            <v>1.0900000000000001</v>
          </cell>
          <cell r="P847">
            <v>1.08</v>
          </cell>
          <cell r="Q847">
            <v>1.07</v>
          </cell>
          <cell r="R847">
            <v>1.06</v>
          </cell>
          <cell r="S847">
            <v>1.06</v>
          </cell>
          <cell r="T847">
            <v>1.06</v>
          </cell>
          <cell r="U847">
            <v>1.06</v>
          </cell>
          <cell r="V847">
            <v>1.05</v>
          </cell>
          <cell r="W847">
            <v>1.05</v>
          </cell>
          <cell r="X847">
            <v>1.05</v>
          </cell>
          <cell r="Y847">
            <v>1.05</v>
          </cell>
          <cell r="Z847">
            <v>1.05</v>
          </cell>
          <cell r="AA847">
            <v>1.05</v>
          </cell>
          <cell r="AB847">
            <v>1.06</v>
          </cell>
          <cell r="AC847">
            <v>1.07</v>
          </cell>
          <cell r="AD847">
            <v>1.07</v>
          </cell>
          <cell r="AE847">
            <v>1.07</v>
          </cell>
          <cell r="AF847">
            <v>1.07</v>
          </cell>
          <cell r="AG847">
            <v>1.06</v>
          </cell>
          <cell r="AH847">
            <v>1.03</v>
          </cell>
          <cell r="AI847">
            <v>0.99</v>
          </cell>
          <cell r="AJ847">
            <v>0.97</v>
          </cell>
          <cell r="AK847">
            <v>0.95</v>
          </cell>
        </row>
        <row r="848">
          <cell r="A848" t="str">
            <v>SDG_NoInv_Base_ReproTest02PVAXaaoce</v>
          </cell>
          <cell r="B848" t="str">
            <v>SIclos6_GOVclos11</v>
          </cell>
          <cell r="C848" t="str">
            <v>SDG_NoInv_Base_ReproTest02</v>
          </cell>
          <cell r="D848" t="str">
            <v>PVAX</v>
          </cell>
          <cell r="E848" t="str">
            <v>aaoce</v>
          </cell>
          <cell r="F848">
            <v>1</v>
          </cell>
          <cell r="G848">
            <v>0.93</v>
          </cell>
          <cell r="H848">
            <v>0.96</v>
          </cell>
          <cell r="I848">
            <v>1</v>
          </cell>
          <cell r="J848">
            <v>1.04</v>
          </cell>
          <cell r="K848">
            <v>1.05</v>
          </cell>
          <cell r="L848">
            <v>1.06</v>
          </cell>
          <cell r="M848">
            <v>1.06</v>
          </cell>
          <cell r="N848">
            <v>1.07</v>
          </cell>
          <cell r="O848">
            <v>1.1299999999999999</v>
          </cell>
          <cell r="P848">
            <v>1.1299999999999999</v>
          </cell>
          <cell r="Q848">
            <v>1.1200000000000001</v>
          </cell>
          <cell r="R848">
            <v>1.1299999999999999</v>
          </cell>
          <cell r="S848">
            <v>1.1299999999999999</v>
          </cell>
          <cell r="T848">
            <v>1.1299999999999999</v>
          </cell>
          <cell r="U848">
            <v>1.1399999999999999</v>
          </cell>
          <cell r="V848">
            <v>1.1399999999999999</v>
          </cell>
          <cell r="W848">
            <v>1.1399999999999999</v>
          </cell>
          <cell r="X848">
            <v>1.1499999999999999</v>
          </cell>
          <cell r="Y848">
            <v>1.1499999999999999</v>
          </cell>
          <cell r="Z848">
            <v>1.1599999999999999</v>
          </cell>
          <cell r="AA848">
            <v>1.1599999999999999</v>
          </cell>
          <cell r="AB848">
            <v>1.19</v>
          </cell>
          <cell r="AC848">
            <v>1.2</v>
          </cell>
          <cell r="AD848">
            <v>1.21</v>
          </cell>
          <cell r="AE848">
            <v>1.21</v>
          </cell>
          <cell r="AF848">
            <v>1.22</v>
          </cell>
          <cell r="AG848">
            <v>1.22</v>
          </cell>
          <cell r="AH848">
            <v>1.19</v>
          </cell>
          <cell r="AI848">
            <v>1.1599999999999999</v>
          </cell>
          <cell r="AJ848">
            <v>1.1299999999999999</v>
          </cell>
          <cell r="AK848">
            <v>1.1100000000000001</v>
          </cell>
        </row>
        <row r="849">
          <cell r="A849" t="str">
            <v>SDG_NoInv_Base_ReproTest02PVAXaaveg</v>
          </cell>
          <cell r="B849" t="str">
            <v>SIclos6_GOVclos11</v>
          </cell>
          <cell r="C849" t="str">
            <v>SDG_NoInv_Base_ReproTest02</v>
          </cell>
          <cell r="D849" t="str">
            <v>PVAX</v>
          </cell>
          <cell r="E849" t="str">
            <v>aaveg</v>
          </cell>
          <cell r="F849">
            <v>1</v>
          </cell>
          <cell r="G849">
            <v>1</v>
          </cell>
          <cell r="H849">
            <v>0.99</v>
          </cell>
          <cell r="I849">
            <v>1</v>
          </cell>
          <cell r="J849">
            <v>1</v>
          </cell>
          <cell r="K849">
            <v>1</v>
          </cell>
          <cell r="L849">
            <v>1</v>
          </cell>
          <cell r="M849">
            <v>1</v>
          </cell>
          <cell r="N849">
            <v>1</v>
          </cell>
          <cell r="O849">
            <v>1</v>
          </cell>
          <cell r="P849">
            <v>0.99</v>
          </cell>
          <cell r="Q849">
            <v>0.99</v>
          </cell>
          <cell r="R849">
            <v>0.99</v>
          </cell>
          <cell r="S849">
            <v>0.99</v>
          </cell>
          <cell r="T849">
            <v>1</v>
          </cell>
          <cell r="U849">
            <v>1</v>
          </cell>
          <cell r="V849">
            <v>1</v>
          </cell>
          <cell r="W849">
            <v>1</v>
          </cell>
          <cell r="X849">
            <v>1</v>
          </cell>
          <cell r="Y849">
            <v>1</v>
          </cell>
          <cell r="Z849">
            <v>1</v>
          </cell>
          <cell r="AA849">
            <v>1</v>
          </cell>
          <cell r="AB849">
            <v>1</v>
          </cell>
          <cell r="AC849">
            <v>0.99</v>
          </cell>
          <cell r="AD849">
            <v>0.99</v>
          </cell>
          <cell r="AE849">
            <v>1</v>
          </cell>
          <cell r="AF849">
            <v>1</v>
          </cell>
          <cell r="AG849">
            <v>1</v>
          </cell>
          <cell r="AH849">
            <v>0.98</v>
          </cell>
          <cell r="AI849">
            <v>0.97</v>
          </cell>
          <cell r="AJ849">
            <v>0.96</v>
          </cell>
          <cell r="AK849">
            <v>0.96</v>
          </cell>
        </row>
        <row r="850">
          <cell r="A850" t="str">
            <v>SDG_NoInv_Base_ReproTest02PVAXaaofr</v>
          </cell>
          <cell r="B850" t="str">
            <v>SIclos6_GOVclos11</v>
          </cell>
          <cell r="C850" t="str">
            <v>SDG_NoInv_Base_ReproTest02</v>
          </cell>
          <cell r="D850" t="str">
            <v>PVAX</v>
          </cell>
          <cell r="E850" t="str">
            <v>aaofr</v>
          </cell>
          <cell r="F850">
            <v>1</v>
          </cell>
          <cell r="G850">
            <v>1.01</v>
          </cell>
          <cell r="H850">
            <v>1</v>
          </cell>
          <cell r="I850">
            <v>1</v>
          </cell>
          <cell r="J850">
            <v>1</v>
          </cell>
          <cell r="K850">
            <v>1</v>
          </cell>
          <cell r="L850">
            <v>1</v>
          </cell>
          <cell r="M850">
            <v>1</v>
          </cell>
          <cell r="N850">
            <v>1</v>
          </cell>
          <cell r="O850">
            <v>1.02</v>
          </cell>
          <cell r="P850">
            <v>1.02</v>
          </cell>
          <cell r="Q850">
            <v>1.01</v>
          </cell>
          <cell r="R850">
            <v>1.01</v>
          </cell>
          <cell r="S850">
            <v>1.01</v>
          </cell>
          <cell r="T850">
            <v>1.01</v>
          </cell>
          <cell r="U850">
            <v>1.01</v>
          </cell>
          <cell r="V850">
            <v>1.01</v>
          </cell>
          <cell r="W850">
            <v>1.01</v>
          </cell>
          <cell r="X850">
            <v>1.01</v>
          </cell>
          <cell r="Y850">
            <v>1</v>
          </cell>
          <cell r="Z850">
            <v>1</v>
          </cell>
          <cell r="AA850">
            <v>1</v>
          </cell>
          <cell r="AB850">
            <v>1.01</v>
          </cell>
          <cell r="AC850">
            <v>1</v>
          </cell>
          <cell r="AD850">
            <v>1.01</v>
          </cell>
          <cell r="AE850">
            <v>1.01</v>
          </cell>
          <cell r="AF850">
            <v>1.01</v>
          </cell>
          <cell r="AG850">
            <v>1.01</v>
          </cell>
          <cell r="AH850">
            <v>0.99</v>
          </cell>
          <cell r="AI850">
            <v>0.97</v>
          </cell>
          <cell r="AJ850">
            <v>0.97</v>
          </cell>
          <cell r="AK850">
            <v>0.96</v>
          </cell>
        </row>
        <row r="851">
          <cell r="A851" t="str">
            <v>SDG_NoInv_Base_ReproTest02PVAXaagra</v>
          </cell>
          <cell r="B851" t="str">
            <v>SIclos6_GOVclos11</v>
          </cell>
          <cell r="C851" t="str">
            <v>SDG_NoInv_Base_ReproTest02</v>
          </cell>
          <cell r="D851" t="str">
            <v>PVAX</v>
          </cell>
          <cell r="E851" t="str">
            <v>aagra</v>
          </cell>
          <cell r="F851">
            <v>1</v>
          </cell>
          <cell r="G851">
            <v>1.03</v>
          </cell>
          <cell r="H851">
            <v>1.03</v>
          </cell>
          <cell r="I851">
            <v>1.02</v>
          </cell>
          <cell r="J851">
            <v>1.02</v>
          </cell>
          <cell r="K851">
            <v>1.03</v>
          </cell>
          <cell r="L851">
            <v>1.03</v>
          </cell>
          <cell r="M851">
            <v>1.03</v>
          </cell>
          <cell r="N851">
            <v>1.04</v>
          </cell>
          <cell r="O851">
            <v>1.06</v>
          </cell>
          <cell r="P851">
            <v>1.06</v>
          </cell>
          <cell r="Q851">
            <v>1.06</v>
          </cell>
          <cell r="R851">
            <v>1.05</v>
          </cell>
          <cell r="S851">
            <v>1.05</v>
          </cell>
          <cell r="T851">
            <v>1.06</v>
          </cell>
          <cell r="U851">
            <v>1.06</v>
          </cell>
          <cell r="V851">
            <v>1.06</v>
          </cell>
          <cell r="W851">
            <v>1.06</v>
          </cell>
          <cell r="X851">
            <v>1.06</v>
          </cell>
          <cell r="Y851">
            <v>1.06</v>
          </cell>
          <cell r="Z851">
            <v>1.06</v>
          </cell>
          <cell r="AA851">
            <v>1.06</v>
          </cell>
          <cell r="AB851">
            <v>1.06</v>
          </cell>
          <cell r="AC851">
            <v>1.06</v>
          </cell>
          <cell r="AD851">
            <v>1.06</v>
          </cell>
          <cell r="AE851">
            <v>1.06</v>
          </cell>
          <cell r="AF851">
            <v>1.06</v>
          </cell>
          <cell r="AG851">
            <v>1.05</v>
          </cell>
          <cell r="AH851">
            <v>1.03</v>
          </cell>
          <cell r="AI851">
            <v>1.01</v>
          </cell>
          <cell r="AJ851">
            <v>1</v>
          </cell>
          <cell r="AK851">
            <v>0.99</v>
          </cell>
        </row>
        <row r="852">
          <cell r="A852" t="str">
            <v>SDG_NoInv_Base_ReproTest02PVAXaaoil</v>
          </cell>
          <cell r="B852" t="str">
            <v>SIclos6_GOVclos11</v>
          </cell>
          <cell r="C852" t="str">
            <v>SDG_NoInv_Base_ReproTest02</v>
          </cell>
          <cell r="D852" t="str">
            <v>PVAX</v>
          </cell>
          <cell r="E852" t="str">
            <v>aaoil</v>
          </cell>
          <cell r="F852">
            <v>1</v>
          </cell>
          <cell r="G852">
            <v>0.92</v>
          </cell>
          <cell r="H852">
            <v>0.94</v>
          </cell>
          <cell r="I852">
            <v>0.98</v>
          </cell>
          <cell r="J852">
            <v>1.01</v>
          </cell>
          <cell r="K852">
            <v>1.02</v>
          </cell>
          <cell r="L852">
            <v>1.03</v>
          </cell>
          <cell r="M852">
            <v>1.03</v>
          </cell>
          <cell r="N852">
            <v>1.03</v>
          </cell>
          <cell r="O852">
            <v>1.05</v>
          </cell>
          <cell r="P852">
            <v>1.05</v>
          </cell>
          <cell r="Q852">
            <v>1.05</v>
          </cell>
          <cell r="R852">
            <v>1.06</v>
          </cell>
          <cell r="S852">
            <v>1.07</v>
          </cell>
          <cell r="T852">
            <v>1.08</v>
          </cell>
          <cell r="U852">
            <v>1.08</v>
          </cell>
          <cell r="V852">
            <v>1.0900000000000001</v>
          </cell>
          <cell r="W852">
            <v>1.0900000000000001</v>
          </cell>
          <cell r="X852">
            <v>1.1000000000000001</v>
          </cell>
          <cell r="Y852">
            <v>1.1000000000000001</v>
          </cell>
          <cell r="Z852">
            <v>1.1100000000000001</v>
          </cell>
          <cell r="AA852">
            <v>1.1200000000000001</v>
          </cell>
          <cell r="AB852">
            <v>1.1299999999999999</v>
          </cell>
          <cell r="AC852">
            <v>1.1399999999999999</v>
          </cell>
          <cell r="AD852">
            <v>1.1399999999999999</v>
          </cell>
          <cell r="AE852">
            <v>1.1499999999999999</v>
          </cell>
          <cell r="AF852">
            <v>1.17</v>
          </cell>
          <cell r="AG852">
            <v>1.17</v>
          </cell>
          <cell r="AH852">
            <v>1.1399999999999999</v>
          </cell>
          <cell r="AI852">
            <v>1.1299999999999999</v>
          </cell>
          <cell r="AJ852">
            <v>1.1100000000000001</v>
          </cell>
          <cell r="AK852">
            <v>1.1000000000000001</v>
          </cell>
        </row>
        <row r="853">
          <cell r="A853" t="str">
            <v>SDG_NoInv_Base_ReproTest02PVAXaatub</v>
          </cell>
          <cell r="B853" t="str">
            <v>SIclos6_GOVclos11</v>
          </cell>
          <cell r="C853" t="str">
            <v>SDG_NoInv_Base_ReproTest02</v>
          </cell>
          <cell r="D853" t="str">
            <v>PVAX</v>
          </cell>
          <cell r="E853" t="str">
            <v>aatub</v>
          </cell>
          <cell r="F853">
            <v>1</v>
          </cell>
          <cell r="G853">
            <v>0.98</v>
          </cell>
          <cell r="H853">
            <v>0.97</v>
          </cell>
          <cell r="I853">
            <v>0.98</v>
          </cell>
          <cell r="J853">
            <v>0.99</v>
          </cell>
          <cell r="K853">
            <v>0.98</v>
          </cell>
          <cell r="L853">
            <v>0.98</v>
          </cell>
          <cell r="M853">
            <v>0.98</v>
          </cell>
          <cell r="N853">
            <v>0.98</v>
          </cell>
          <cell r="O853">
            <v>0.98</v>
          </cell>
          <cell r="P853">
            <v>0.98</v>
          </cell>
          <cell r="Q853">
            <v>0.98</v>
          </cell>
          <cell r="R853">
            <v>0.98</v>
          </cell>
          <cell r="S853">
            <v>0.98</v>
          </cell>
          <cell r="T853">
            <v>0.98</v>
          </cell>
          <cell r="U853">
            <v>0.98</v>
          </cell>
          <cell r="V853">
            <v>0.98</v>
          </cell>
          <cell r="W853">
            <v>0.98</v>
          </cell>
          <cell r="X853">
            <v>0.98</v>
          </cell>
          <cell r="Y853">
            <v>0.98</v>
          </cell>
          <cell r="Z853">
            <v>0.98</v>
          </cell>
          <cell r="AA853">
            <v>0.98</v>
          </cell>
          <cell r="AB853">
            <v>0.98</v>
          </cell>
          <cell r="AC853">
            <v>0.98</v>
          </cell>
          <cell r="AD853">
            <v>0.98</v>
          </cell>
          <cell r="AE853">
            <v>0.98</v>
          </cell>
          <cell r="AF853">
            <v>0.99</v>
          </cell>
          <cell r="AG853">
            <v>0.98</v>
          </cell>
          <cell r="AH853">
            <v>0.96</v>
          </cell>
          <cell r="AI853">
            <v>0.95</v>
          </cell>
          <cell r="AJ853">
            <v>0.95</v>
          </cell>
          <cell r="AK853">
            <v>0.94</v>
          </cell>
        </row>
        <row r="854">
          <cell r="A854" t="str">
            <v>SDG_NoInv_Base_ReproTest02PVAXaapul</v>
          </cell>
          <cell r="B854" t="str">
            <v>SIclos6_GOVclos11</v>
          </cell>
          <cell r="C854" t="str">
            <v>SDG_NoInv_Base_ReproTest02</v>
          </cell>
          <cell r="D854" t="str">
            <v>PVAX</v>
          </cell>
          <cell r="E854" t="str">
            <v>aapul</v>
          </cell>
          <cell r="F854">
            <v>1</v>
          </cell>
          <cell r="G854">
            <v>0.95</v>
          </cell>
          <cell r="H854">
            <v>0.94</v>
          </cell>
          <cell r="I854">
            <v>0.96</v>
          </cell>
          <cell r="J854">
            <v>0.98</v>
          </cell>
          <cell r="K854">
            <v>0.98</v>
          </cell>
          <cell r="L854">
            <v>0.98</v>
          </cell>
          <cell r="M854">
            <v>0.97</v>
          </cell>
          <cell r="N854">
            <v>0.97</v>
          </cell>
          <cell r="O854">
            <v>0.96</v>
          </cell>
          <cell r="P854">
            <v>0.96</v>
          </cell>
          <cell r="Q854">
            <v>0.95</v>
          </cell>
          <cell r="R854">
            <v>0.96</v>
          </cell>
          <cell r="S854">
            <v>0.96</v>
          </cell>
          <cell r="T854">
            <v>0.96</v>
          </cell>
          <cell r="U854">
            <v>0.96</v>
          </cell>
          <cell r="V854">
            <v>0.96</v>
          </cell>
          <cell r="W854">
            <v>0.96</v>
          </cell>
          <cell r="X854">
            <v>0.96</v>
          </cell>
          <cell r="Y854">
            <v>0.96</v>
          </cell>
          <cell r="Z854">
            <v>0.97</v>
          </cell>
          <cell r="AA854">
            <v>0.97</v>
          </cell>
          <cell r="AB854">
            <v>0.97</v>
          </cell>
          <cell r="AC854">
            <v>0.97</v>
          </cell>
          <cell r="AD854">
            <v>0.97</v>
          </cell>
          <cell r="AE854">
            <v>0.98</v>
          </cell>
          <cell r="AF854">
            <v>0.99</v>
          </cell>
          <cell r="AG854">
            <v>0.99</v>
          </cell>
          <cell r="AH854">
            <v>0.98</v>
          </cell>
          <cell r="AI854">
            <v>0.98</v>
          </cell>
          <cell r="AJ854">
            <v>0.98</v>
          </cell>
          <cell r="AK854">
            <v>0.98</v>
          </cell>
        </row>
        <row r="855">
          <cell r="A855" t="str">
            <v>SDG_NoInv_Base_ReproTest02PVAXaasug</v>
          </cell>
          <cell r="B855" t="str">
            <v>SIclos6_GOVclos11</v>
          </cell>
          <cell r="C855" t="str">
            <v>SDG_NoInv_Base_ReproTest02</v>
          </cell>
          <cell r="D855" t="str">
            <v>PVAX</v>
          </cell>
          <cell r="E855" t="str">
            <v>aasug</v>
          </cell>
          <cell r="F855">
            <v>1</v>
          </cell>
          <cell r="G855">
            <v>0.98</v>
          </cell>
          <cell r="H855">
            <v>0.97</v>
          </cell>
          <cell r="I855">
            <v>0.98</v>
          </cell>
          <cell r="J855">
            <v>0.99</v>
          </cell>
          <cell r="K855">
            <v>0.99</v>
          </cell>
          <cell r="L855">
            <v>0.99</v>
          </cell>
          <cell r="M855">
            <v>0.98</v>
          </cell>
          <cell r="N855">
            <v>0.98</v>
          </cell>
          <cell r="O855">
            <v>1</v>
          </cell>
          <cell r="P855">
            <v>0.99</v>
          </cell>
          <cell r="Q855">
            <v>0.98</v>
          </cell>
          <cell r="R855">
            <v>0.98</v>
          </cell>
          <cell r="S855">
            <v>0.98</v>
          </cell>
          <cell r="T855">
            <v>0.98</v>
          </cell>
          <cell r="U855">
            <v>0.98</v>
          </cell>
          <cell r="V855">
            <v>0.97</v>
          </cell>
          <cell r="W855">
            <v>0.97</v>
          </cell>
          <cell r="X855">
            <v>0.98</v>
          </cell>
          <cell r="Y855">
            <v>0.97</v>
          </cell>
          <cell r="Z855">
            <v>0.97</v>
          </cell>
          <cell r="AA855">
            <v>0.97</v>
          </cell>
          <cell r="AB855">
            <v>0.97</v>
          </cell>
          <cell r="AC855">
            <v>0.97</v>
          </cell>
          <cell r="AD855">
            <v>0.97</v>
          </cell>
          <cell r="AE855">
            <v>0.97</v>
          </cell>
          <cell r="AF855">
            <v>0.97</v>
          </cell>
          <cell r="AG855">
            <v>0.97</v>
          </cell>
          <cell r="AH855">
            <v>0.96</v>
          </cell>
          <cell r="AI855">
            <v>0.95</v>
          </cell>
          <cell r="AJ855">
            <v>0.95</v>
          </cell>
          <cell r="AK855">
            <v>0.95</v>
          </cell>
        </row>
        <row r="856">
          <cell r="A856" t="str">
            <v>SDG_NoInv_Base_ReproTest02PVAXaaoth</v>
          </cell>
          <cell r="B856" t="str">
            <v>SIclos6_GOVclos11</v>
          </cell>
          <cell r="C856" t="str">
            <v>SDG_NoInv_Base_ReproTest02</v>
          </cell>
          <cell r="D856" t="str">
            <v>PVAX</v>
          </cell>
          <cell r="E856" t="str">
            <v>aaoth</v>
          </cell>
          <cell r="F856">
            <v>1</v>
          </cell>
          <cell r="G856">
            <v>0.93</v>
          </cell>
          <cell r="H856">
            <v>0.96</v>
          </cell>
          <cell r="I856">
            <v>0.98</v>
          </cell>
          <cell r="J856">
            <v>1</v>
          </cell>
          <cell r="K856">
            <v>1.02</v>
          </cell>
          <cell r="L856">
            <v>1.05</v>
          </cell>
          <cell r="M856">
            <v>1.07</v>
          </cell>
          <cell r="N856">
            <v>1.1000000000000001</v>
          </cell>
          <cell r="O856">
            <v>1.19</v>
          </cell>
          <cell r="P856">
            <v>1.21</v>
          </cell>
          <cell r="Q856">
            <v>1.22</v>
          </cell>
          <cell r="R856">
            <v>1.24</v>
          </cell>
          <cell r="S856">
            <v>1.26</v>
          </cell>
          <cell r="T856">
            <v>1.28</v>
          </cell>
          <cell r="U856">
            <v>1.31</v>
          </cell>
          <cell r="V856">
            <v>1.34</v>
          </cell>
          <cell r="W856">
            <v>1.37</v>
          </cell>
          <cell r="X856">
            <v>1.42</v>
          </cell>
          <cell r="Y856">
            <v>1.45</v>
          </cell>
          <cell r="Z856">
            <v>1.48</v>
          </cell>
          <cell r="AA856">
            <v>1.51</v>
          </cell>
          <cell r="AB856">
            <v>1.55</v>
          </cell>
          <cell r="AC856">
            <v>1.58</v>
          </cell>
          <cell r="AD856">
            <v>1.6</v>
          </cell>
          <cell r="AE856">
            <v>1.63</v>
          </cell>
          <cell r="AF856">
            <v>1.66</v>
          </cell>
          <cell r="AG856">
            <v>1.68</v>
          </cell>
          <cell r="AH856">
            <v>1.64</v>
          </cell>
          <cell r="AI856">
            <v>1.58</v>
          </cell>
          <cell r="AJ856">
            <v>1.53</v>
          </cell>
          <cell r="AK856">
            <v>1.47</v>
          </cell>
        </row>
        <row r="857">
          <cell r="A857" t="str">
            <v>SDG_NoInv_Base_ReproTest02PVAXalani</v>
          </cell>
          <cell r="B857" t="str">
            <v>SIclos6_GOVclos11</v>
          </cell>
          <cell r="C857" t="str">
            <v>SDG_NoInv_Base_ReproTest02</v>
          </cell>
          <cell r="D857" t="str">
            <v>PVAX</v>
          </cell>
          <cell r="E857" t="str">
            <v>alani</v>
          </cell>
          <cell r="F857">
            <v>1</v>
          </cell>
          <cell r="G857">
            <v>0.8</v>
          </cell>
          <cell r="H857">
            <v>0.86</v>
          </cell>
          <cell r="I857">
            <v>0.88</v>
          </cell>
          <cell r="J857">
            <v>0.9</v>
          </cell>
          <cell r="K857">
            <v>0.91</v>
          </cell>
          <cell r="L857">
            <v>0.9</v>
          </cell>
          <cell r="M857">
            <v>0.9</v>
          </cell>
          <cell r="N857">
            <v>0.9</v>
          </cell>
          <cell r="O857">
            <v>0.95</v>
          </cell>
          <cell r="P857">
            <v>0.94</v>
          </cell>
          <cell r="Q857">
            <v>0.92</v>
          </cell>
          <cell r="R857">
            <v>0.92</v>
          </cell>
          <cell r="S857">
            <v>0.92</v>
          </cell>
          <cell r="T857">
            <v>0.92</v>
          </cell>
          <cell r="U857">
            <v>0.92</v>
          </cell>
          <cell r="V857">
            <v>0.92</v>
          </cell>
          <cell r="W857">
            <v>0.93</v>
          </cell>
          <cell r="X857">
            <v>0.93</v>
          </cell>
          <cell r="Y857">
            <v>0.93</v>
          </cell>
          <cell r="Z857">
            <v>0.93</v>
          </cell>
          <cell r="AA857">
            <v>0.93</v>
          </cell>
          <cell r="AB857">
            <v>0.95</v>
          </cell>
          <cell r="AC857">
            <v>0.95</v>
          </cell>
          <cell r="AD857">
            <v>0.95</v>
          </cell>
          <cell r="AE857">
            <v>0.95</v>
          </cell>
          <cell r="AF857">
            <v>0.95</v>
          </cell>
          <cell r="AG857">
            <v>0.95</v>
          </cell>
          <cell r="AH857">
            <v>0.98</v>
          </cell>
          <cell r="AI857">
            <v>1</v>
          </cell>
          <cell r="AJ857">
            <v>1</v>
          </cell>
          <cell r="AK857">
            <v>1</v>
          </cell>
        </row>
        <row r="858">
          <cell r="A858" t="str">
            <v>SDG_NoInv_Base_ReproTest02PVAXafore</v>
          </cell>
          <cell r="B858" t="str">
            <v>SIclos6_GOVclos11</v>
          </cell>
          <cell r="C858" t="str">
            <v>SDG_NoInv_Base_ReproTest02</v>
          </cell>
          <cell r="D858" t="str">
            <v>PVAX</v>
          </cell>
          <cell r="E858" t="str">
            <v>afore</v>
          </cell>
          <cell r="F858">
            <v>1</v>
          </cell>
          <cell r="G858">
            <v>0.96</v>
          </cell>
          <cell r="H858">
            <v>0.95</v>
          </cell>
          <cell r="I858">
            <v>0.96</v>
          </cell>
          <cell r="J858">
            <v>0.96</v>
          </cell>
          <cell r="K858">
            <v>0.96</v>
          </cell>
          <cell r="L858">
            <v>0.96</v>
          </cell>
          <cell r="M858">
            <v>0.95</v>
          </cell>
          <cell r="N858">
            <v>0.96</v>
          </cell>
          <cell r="O858">
            <v>0.97</v>
          </cell>
          <cell r="P858">
            <v>0.97</v>
          </cell>
          <cell r="Q858">
            <v>0.96</v>
          </cell>
          <cell r="R858">
            <v>0.96</v>
          </cell>
          <cell r="S858">
            <v>0.96</v>
          </cell>
          <cell r="T858">
            <v>0.95</v>
          </cell>
          <cell r="U858">
            <v>0.96</v>
          </cell>
          <cell r="V858">
            <v>0.96</v>
          </cell>
          <cell r="W858">
            <v>0.97</v>
          </cell>
          <cell r="X858">
            <v>0.98</v>
          </cell>
          <cell r="Y858">
            <v>0.98</v>
          </cell>
          <cell r="Z858">
            <v>0.98</v>
          </cell>
          <cell r="AA858">
            <v>0.98</v>
          </cell>
          <cell r="AB858">
            <v>0.98</v>
          </cell>
          <cell r="AC858">
            <v>0.97</v>
          </cell>
          <cell r="AD858">
            <v>0.97</v>
          </cell>
          <cell r="AE858">
            <v>0.97</v>
          </cell>
          <cell r="AF858">
            <v>0.98</v>
          </cell>
          <cell r="AG858">
            <v>0.97</v>
          </cell>
          <cell r="AH858">
            <v>0.96</v>
          </cell>
          <cell r="AI858">
            <v>0.96</v>
          </cell>
          <cell r="AJ858">
            <v>0.95</v>
          </cell>
          <cell r="AK858">
            <v>0.95</v>
          </cell>
        </row>
        <row r="859">
          <cell r="A859" t="str">
            <v>SDG_NoInv_Base_ReproTest02PVAXafish</v>
          </cell>
          <cell r="B859" t="str">
            <v>SIclos6_GOVclos11</v>
          </cell>
          <cell r="C859" t="str">
            <v>SDG_NoInv_Base_ReproTest02</v>
          </cell>
          <cell r="D859" t="str">
            <v>PVAX</v>
          </cell>
          <cell r="E859" t="str">
            <v>afish</v>
          </cell>
          <cell r="F859">
            <v>1</v>
          </cell>
          <cell r="G859">
            <v>0.93</v>
          </cell>
          <cell r="H859">
            <v>0.94</v>
          </cell>
          <cell r="I859">
            <v>0.93</v>
          </cell>
          <cell r="J859">
            <v>0.94</v>
          </cell>
          <cell r="K859">
            <v>0.93</v>
          </cell>
          <cell r="L859">
            <v>0.93</v>
          </cell>
          <cell r="M859">
            <v>0.93</v>
          </cell>
          <cell r="N859">
            <v>0.93</v>
          </cell>
          <cell r="O859">
            <v>0.97</v>
          </cell>
          <cell r="P859">
            <v>0.97</v>
          </cell>
          <cell r="Q859">
            <v>0.96</v>
          </cell>
          <cell r="R859">
            <v>0.95</v>
          </cell>
          <cell r="S859">
            <v>0.95</v>
          </cell>
          <cell r="T859">
            <v>0.95</v>
          </cell>
          <cell r="U859">
            <v>0.95</v>
          </cell>
          <cell r="V859">
            <v>0.95</v>
          </cell>
          <cell r="W859">
            <v>0.95</v>
          </cell>
          <cell r="X859">
            <v>0.95</v>
          </cell>
          <cell r="Y859">
            <v>0.95</v>
          </cell>
          <cell r="Z859">
            <v>0.95</v>
          </cell>
          <cell r="AA859">
            <v>0.96</v>
          </cell>
          <cell r="AB859">
            <v>0.97</v>
          </cell>
          <cell r="AC859">
            <v>0.97</v>
          </cell>
          <cell r="AD859">
            <v>0.97</v>
          </cell>
          <cell r="AE859">
            <v>0.97</v>
          </cell>
          <cell r="AF859">
            <v>0.97</v>
          </cell>
          <cell r="AG859">
            <v>0.97</v>
          </cell>
          <cell r="AH859">
            <v>0.99</v>
          </cell>
          <cell r="AI859">
            <v>0.99</v>
          </cell>
          <cell r="AJ859">
            <v>0.99</v>
          </cell>
          <cell r="AK859">
            <v>0.99</v>
          </cell>
        </row>
        <row r="860">
          <cell r="A860" t="str">
            <v>SDG_NoInv_Base_ReproTest02PVAXacoal</v>
          </cell>
          <cell r="B860" t="str">
            <v>SIclos6_GOVclos11</v>
          </cell>
          <cell r="C860" t="str">
            <v>SDG_NoInv_Base_ReproTest02</v>
          </cell>
          <cell r="D860" t="str">
            <v>PVAX</v>
          </cell>
          <cell r="E860" t="str">
            <v>acoal</v>
          </cell>
          <cell r="F860">
            <v>1</v>
          </cell>
          <cell r="G860">
            <v>1.03</v>
          </cell>
          <cell r="H860">
            <v>1.05</v>
          </cell>
          <cell r="I860">
            <v>1.04</v>
          </cell>
          <cell r="J860">
            <v>1.05</v>
          </cell>
          <cell r="K860">
            <v>1.04</v>
          </cell>
          <cell r="L860">
            <v>1.05</v>
          </cell>
          <cell r="M860">
            <v>1.06</v>
          </cell>
          <cell r="N860">
            <v>1.06</v>
          </cell>
          <cell r="O860">
            <v>1.1100000000000001</v>
          </cell>
          <cell r="P860">
            <v>1.1299999999999999</v>
          </cell>
          <cell r="Q860">
            <v>1.1399999999999999</v>
          </cell>
          <cell r="R860">
            <v>1.1499999999999999</v>
          </cell>
          <cell r="S860">
            <v>1.1499999999999999</v>
          </cell>
          <cell r="T860">
            <v>1.1599999999999999</v>
          </cell>
          <cell r="U860">
            <v>1.17</v>
          </cell>
          <cell r="V860">
            <v>1.17</v>
          </cell>
          <cell r="W860">
            <v>1.18</v>
          </cell>
          <cell r="X860">
            <v>1.18</v>
          </cell>
          <cell r="Y860">
            <v>1.19</v>
          </cell>
          <cell r="Z860">
            <v>1.2</v>
          </cell>
          <cell r="AA860">
            <v>1.22</v>
          </cell>
          <cell r="AB860">
            <v>1.24</v>
          </cell>
          <cell r="AC860">
            <v>1.26</v>
          </cell>
          <cell r="AD860">
            <v>1.28</v>
          </cell>
          <cell r="AE860">
            <v>1.3</v>
          </cell>
          <cell r="AF860">
            <v>1.32</v>
          </cell>
          <cell r="AG860">
            <v>1.35</v>
          </cell>
          <cell r="AH860">
            <v>1.39</v>
          </cell>
          <cell r="AI860">
            <v>1.44</v>
          </cell>
          <cell r="AJ860">
            <v>1.52</v>
          </cell>
          <cell r="AK860">
            <v>1.69</v>
          </cell>
        </row>
        <row r="861">
          <cell r="A861" t="str">
            <v>SDG_NoInv_Base_ReproTest02PVAXagold</v>
          </cell>
          <cell r="B861" t="str">
            <v>SIclos6_GOVclos11</v>
          </cell>
          <cell r="C861" t="str">
            <v>SDG_NoInv_Base_ReproTest02</v>
          </cell>
          <cell r="D861" t="str">
            <v>PVAX</v>
          </cell>
          <cell r="E861" t="str">
            <v>agold</v>
          </cell>
          <cell r="F861">
            <v>1</v>
          </cell>
          <cell r="G861">
            <v>0.98</v>
          </cell>
          <cell r="H861">
            <v>1</v>
          </cell>
          <cell r="I861">
            <v>1</v>
          </cell>
          <cell r="J861">
            <v>1.01</v>
          </cell>
          <cell r="K861">
            <v>1.02</v>
          </cell>
          <cell r="L861">
            <v>1.03</v>
          </cell>
          <cell r="M861">
            <v>1.06</v>
          </cell>
          <cell r="N861">
            <v>1.08</v>
          </cell>
          <cell r="O861">
            <v>1.1599999999999999</v>
          </cell>
          <cell r="P861">
            <v>1.19</v>
          </cell>
          <cell r="Q861">
            <v>1.21</v>
          </cell>
          <cell r="R861">
            <v>1.22</v>
          </cell>
          <cell r="S861">
            <v>1.23</v>
          </cell>
          <cell r="T861">
            <v>1.24</v>
          </cell>
          <cell r="U861">
            <v>1.26</v>
          </cell>
          <cell r="V861">
            <v>1.27</v>
          </cell>
          <cell r="W861">
            <v>1.29</v>
          </cell>
          <cell r="X861">
            <v>1.31</v>
          </cell>
          <cell r="Y861">
            <v>1.33</v>
          </cell>
          <cell r="Z861">
            <v>1.33</v>
          </cell>
          <cell r="AA861">
            <v>1.35</v>
          </cell>
          <cell r="AB861">
            <v>1.37</v>
          </cell>
          <cell r="AC861">
            <v>1.39</v>
          </cell>
          <cell r="AD861">
            <v>1.39</v>
          </cell>
          <cell r="AE861">
            <v>1.4</v>
          </cell>
          <cell r="AF861">
            <v>1.41</v>
          </cell>
          <cell r="AG861">
            <v>1.37</v>
          </cell>
          <cell r="AH861">
            <v>1.31</v>
          </cell>
          <cell r="AI861">
            <v>1.23</v>
          </cell>
          <cell r="AJ861">
            <v>1.1499999999999999</v>
          </cell>
          <cell r="AK861">
            <v>1.07</v>
          </cell>
        </row>
        <row r="862">
          <cell r="A862" t="str">
            <v>SDG_NoInv_Base_ReproTest02PVAXangas</v>
          </cell>
          <cell r="B862" t="str">
            <v>SIclos6_GOVclos11</v>
          </cell>
          <cell r="C862" t="str">
            <v>SDG_NoInv_Base_ReproTest02</v>
          </cell>
          <cell r="D862" t="str">
            <v>PVAX</v>
          </cell>
          <cell r="E862" t="str">
            <v>angas</v>
          </cell>
          <cell r="F862">
            <v>1</v>
          </cell>
          <cell r="G862">
            <v>1.05</v>
          </cell>
          <cell r="H862">
            <v>1.06</v>
          </cell>
          <cell r="I862">
            <v>1.05</v>
          </cell>
          <cell r="J862">
            <v>1.06</v>
          </cell>
          <cell r="K862">
            <v>1.06</v>
          </cell>
          <cell r="L862">
            <v>1.07</v>
          </cell>
          <cell r="M862">
            <v>1.08</v>
          </cell>
          <cell r="N862">
            <v>1.1000000000000001</v>
          </cell>
          <cell r="O862">
            <v>1.17</v>
          </cell>
          <cell r="P862">
            <v>1.19</v>
          </cell>
          <cell r="Q862">
            <v>1.19</v>
          </cell>
          <cell r="R862">
            <v>1.19</v>
          </cell>
          <cell r="S862">
            <v>1.2</v>
          </cell>
          <cell r="T862">
            <v>1.2</v>
          </cell>
          <cell r="U862">
            <v>1.21</v>
          </cell>
          <cell r="V862">
            <v>1.21</v>
          </cell>
          <cell r="W862">
            <v>1.22</v>
          </cell>
          <cell r="X862">
            <v>1.23</v>
          </cell>
          <cell r="Y862">
            <v>1.23</v>
          </cell>
          <cell r="Z862">
            <v>1.23</v>
          </cell>
          <cell r="AA862">
            <v>1.23</v>
          </cell>
          <cell r="AB862">
            <v>1.25</v>
          </cell>
          <cell r="AC862">
            <v>1.25</v>
          </cell>
          <cell r="AD862">
            <v>1.26</v>
          </cell>
          <cell r="AE862">
            <v>1.26</v>
          </cell>
          <cell r="AF862">
            <v>1.26</v>
          </cell>
          <cell r="AG862">
            <v>1.26</v>
          </cell>
          <cell r="AH862">
            <v>1.25</v>
          </cell>
          <cell r="AI862">
            <v>1.23</v>
          </cell>
          <cell r="AJ862">
            <v>1.21</v>
          </cell>
          <cell r="AK862">
            <v>1.18</v>
          </cell>
        </row>
        <row r="863">
          <cell r="A863" t="str">
            <v>SDG_NoInv_Base_ReproTest02PVAXapgm</v>
          </cell>
          <cell r="B863" t="str">
            <v>SIclos6_GOVclos11</v>
          </cell>
          <cell r="C863" t="str">
            <v>SDG_NoInv_Base_ReproTest02</v>
          </cell>
          <cell r="D863" t="str">
            <v>PVAX</v>
          </cell>
          <cell r="E863" t="str">
            <v>apgm</v>
          </cell>
          <cell r="F863">
            <v>1</v>
          </cell>
          <cell r="G863">
            <v>0.69</v>
          </cell>
          <cell r="H863">
            <v>0.83</v>
          </cell>
          <cell r="I863">
            <v>0.95</v>
          </cell>
          <cell r="J863">
            <v>1.04</v>
          </cell>
          <cell r="K863">
            <v>1.08</v>
          </cell>
          <cell r="L863">
            <v>1.0900000000000001</v>
          </cell>
          <cell r="M863">
            <v>1.01</v>
          </cell>
          <cell r="N863">
            <v>0.97</v>
          </cell>
          <cell r="O863">
            <v>0.95</v>
          </cell>
          <cell r="P863">
            <v>0.94</v>
          </cell>
          <cell r="Q863">
            <v>0.94</v>
          </cell>
          <cell r="R863">
            <v>0.96</v>
          </cell>
          <cell r="S863">
            <v>0.98</v>
          </cell>
          <cell r="T863">
            <v>0.99</v>
          </cell>
          <cell r="U863">
            <v>0.99</v>
          </cell>
          <cell r="V863">
            <v>1</v>
          </cell>
          <cell r="W863">
            <v>1</v>
          </cell>
          <cell r="X863">
            <v>1</v>
          </cell>
          <cell r="Y863">
            <v>1</v>
          </cell>
          <cell r="Z863">
            <v>1</v>
          </cell>
          <cell r="AA863">
            <v>1</v>
          </cell>
          <cell r="AB863">
            <v>1.39</v>
          </cell>
          <cell r="AC863">
            <v>1.53</v>
          </cell>
          <cell r="AD863">
            <v>1.5</v>
          </cell>
          <cell r="AE863">
            <v>1.45</v>
          </cell>
          <cell r="AF863">
            <v>1.4</v>
          </cell>
          <cell r="AG863">
            <v>1.36</v>
          </cell>
          <cell r="AH863">
            <v>1.55</v>
          </cell>
          <cell r="AI863">
            <v>1.67</v>
          </cell>
          <cell r="AJ863">
            <v>1.69</v>
          </cell>
          <cell r="AK863">
            <v>1.67</v>
          </cell>
        </row>
        <row r="864">
          <cell r="A864" t="str">
            <v>SDG_NoInv_Base_ReproTest02PVAXamore</v>
          </cell>
          <cell r="B864" t="str">
            <v>SIclos6_GOVclos11</v>
          </cell>
          <cell r="C864" t="str">
            <v>SDG_NoInv_Base_ReproTest02</v>
          </cell>
          <cell r="D864" t="str">
            <v>PVAX</v>
          </cell>
          <cell r="E864" t="str">
            <v>amore</v>
          </cell>
          <cell r="F864">
            <v>1</v>
          </cell>
          <cell r="G864">
            <v>1.06</v>
          </cell>
          <cell r="H864">
            <v>1.07</v>
          </cell>
          <cell r="I864">
            <v>1.06</v>
          </cell>
          <cell r="J864">
            <v>1.05</v>
          </cell>
          <cell r="K864">
            <v>1.05</v>
          </cell>
          <cell r="L864">
            <v>1.05</v>
          </cell>
          <cell r="M864">
            <v>1.06</v>
          </cell>
          <cell r="N864">
            <v>1.06</v>
          </cell>
          <cell r="O864">
            <v>1.0900000000000001</v>
          </cell>
          <cell r="P864">
            <v>1.0900000000000001</v>
          </cell>
          <cell r="Q864">
            <v>1.0900000000000001</v>
          </cell>
          <cell r="R864">
            <v>1.08</v>
          </cell>
          <cell r="S864">
            <v>1.07</v>
          </cell>
          <cell r="T864">
            <v>1.07</v>
          </cell>
          <cell r="U864">
            <v>1.06</v>
          </cell>
          <cell r="V864">
            <v>1.06</v>
          </cell>
          <cell r="W864">
            <v>1.06</v>
          </cell>
          <cell r="X864">
            <v>1.06</v>
          </cell>
          <cell r="Y864">
            <v>1.06</v>
          </cell>
          <cell r="Z864">
            <v>1.05</v>
          </cell>
          <cell r="AA864">
            <v>1.05</v>
          </cell>
          <cell r="AB864">
            <v>1.05</v>
          </cell>
          <cell r="AC864">
            <v>1.04</v>
          </cell>
          <cell r="AD864">
            <v>1.04</v>
          </cell>
          <cell r="AE864">
            <v>1.04</v>
          </cell>
          <cell r="AF864">
            <v>1.04</v>
          </cell>
          <cell r="AG864">
            <v>1.03</v>
          </cell>
          <cell r="AH864">
            <v>1.01</v>
          </cell>
          <cell r="AI864">
            <v>0.99</v>
          </cell>
          <cell r="AJ864">
            <v>0.97</v>
          </cell>
          <cell r="AK864">
            <v>0.95</v>
          </cell>
        </row>
        <row r="865">
          <cell r="A865" t="str">
            <v>SDG_NoInv_Base_ReproTest02PVAXamine</v>
          </cell>
          <cell r="B865" t="str">
            <v>SIclos6_GOVclos11</v>
          </cell>
          <cell r="C865" t="str">
            <v>SDG_NoInv_Base_ReproTest02</v>
          </cell>
          <cell r="D865" t="str">
            <v>PVAX</v>
          </cell>
          <cell r="E865" t="str">
            <v>amine</v>
          </cell>
          <cell r="F865">
            <v>1</v>
          </cell>
          <cell r="G865">
            <v>1.03</v>
          </cell>
          <cell r="H865">
            <v>1.03</v>
          </cell>
          <cell r="I865">
            <v>1.03</v>
          </cell>
          <cell r="J865">
            <v>1.03</v>
          </cell>
          <cell r="K865">
            <v>1.03</v>
          </cell>
          <cell r="L865">
            <v>1.03</v>
          </cell>
          <cell r="M865">
            <v>1.04</v>
          </cell>
          <cell r="N865">
            <v>1.04</v>
          </cell>
          <cell r="O865">
            <v>1.05</v>
          </cell>
          <cell r="P865">
            <v>1.04</v>
          </cell>
          <cell r="Q865">
            <v>1.04</v>
          </cell>
          <cell r="R865">
            <v>1.04</v>
          </cell>
          <cell r="S865">
            <v>1.04</v>
          </cell>
          <cell r="T865">
            <v>1.04</v>
          </cell>
          <cell r="U865">
            <v>1.04</v>
          </cell>
          <cell r="V865">
            <v>1.04</v>
          </cell>
          <cell r="W865">
            <v>1.05</v>
          </cell>
          <cell r="X865">
            <v>1.06</v>
          </cell>
          <cell r="Y865">
            <v>1.06</v>
          </cell>
          <cell r="Z865">
            <v>1.06</v>
          </cell>
          <cell r="AA865">
            <v>1.06</v>
          </cell>
          <cell r="AB865">
            <v>1.05</v>
          </cell>
          <cell r="AC865">
            <v>1.05</v>
          </cell>
          <cell r="AD865">
            <v>1.04</v>
          </cell>
          <cell r="AE865">
            <v>1.04</v>
          </cell>
          <cell r="AF865">
            <v>1.05</v>
          </cell>
          <cell r="AG865">
            <v>1.05</v>
          </cell>
          <cell r="AH865">
            <v>1.05</v>
          </cell>
          <cell r="AI865">
            <v>1.04</v>
          </cell>
          <cell r="AJ865">
            <v>1.03</v>
          </cell>
          <cell r="AK865">
            <v>1.03</v>
          </cell>
        </row>
        <row r="866">
          <cell r="A866" t="str">
            <v>SDG_NoInv_Base_ReproTest02PVAXameat</v>
          </cell>
          <cell r="B866" t="str">
            <v>SIclos6_GOVclos11</v>
          </cell>
          <cell r="C866" t="str">
            <v>SDG_NoInv_Base_ReproTest02</v>
          </cell>
          <cell r="D866" t="str">
            <v>PVAX</v>
          </cell>
          <cell r="E866" t="str">
            <v>ameat</v>
          </cell>
          <cell r="F866">
            <v>1</v>
          </cell>
          <cell r="G866">
            <v>0.96</v>
          </cell>
          <cell r="H866">
            <v>0.93</v>
          </cell>
          <cell r="I866">
            <v>0.94</v>
          </cell>
          <cell r="J866">
            <v>0.94</v>
          </cell>
          <cell r="K866">
            <v>0.94</v>
          </cell>
          <cell r="L866">
            <v>0.94</v>
          </cell>
          <cell r="M866">
            <v>0.94</v>
          </cell>
          <cell r="N866">
            <v>0.94</v>
          </cell>
          <cell r="O866">
            <v>0.94</v>
          </cell>
          <cell r="P866">
            <v>0.94</v>
          </cell>
          <cell r="Q866">
            <v>0.94</v>
          </cell>
          <cell r="R866">
            <v>0.95</v>
          </cell>
          <cell r="S866">
            <v>0.95</v>
          </cell>
          <cell r="T866">
            <v>0.95</v>
          </cell>
          <cell r="U866">
            <v>0.95</v>
          </cell>
          <cell r="V866">
            <v>0.95</v>
          </cell>
          <cell r="W866">
            <v>0.95</v>
          </cell>
          <cell r="X866">
            <v>0.95</v>
          </cell>
          <cell r="Y866">
            <v>0.95</v>
          </cell>
          <cell r="Z866">
            <v>0.95</v>
          </cell>
          <cell r="AA866">
            <v>0.95</v>
          </cell>
          <cell r="AB866">
            <v>0.95</v>
          </cell>
          <cell r="AC866">
            <v>0.95</v>
          </cell>
          <cell r="AD866">
            <v>0.95</v>
          </cell>
          <cell r="AE866">
            <v>0.95</v>
          </cell>
          <cell r="AF866">
            <v>0.96</v>
          </cell>
          <cell r="AG866">
            <v>0.96</v>
          </cell>
          <cell r="AH866">
            <v>0.95</v>
          </cell>
          <cell r="AI866">
            <v>0.96</v>
          </cell>
          <cell r="AJ866">
            <v>0.97</v>
          </cell>
          <cell r="AK866">
            <v>0.98</v>
          </cell>
        </row>
        <row r="867">
          <cell r="A867" t="str">
            <v>SDG_NoInv_Base_ReproTest02PVAXapfis</v>
          </cell>
          <cell r="B867" t="str">
            <v>SIclos6_GOVclos11</v>
          </cell>
          <cell r="C867" t="str">
            <v>SDG_NoInv_Base_ReproTest02</v>
          </cell>
          <cell r="D867" t="str">
            <v>PVAX</v>
          </cell>
          <cell r="E867" t="str">
            <v>apfis</v>
          </cell>
          <cell r="F867">
            <v>1</v>
          </cell>
          <cell r="G867">
            <v>1</v>
          </cell>
          <cell r="H867">
            <v>1</v>
          </cell>
          <cell r="I867">
            <v>0.99</v>
          </cell>
          <cell r="J867">
            <v>0.99</v>
          </cell>
          <cell r="K867">
            <v>0.99</v>
          </cell>
          <cell r="L867">
            <v>0.99</v>
          </cell>
          <cell r="M867">
            <v>0.99</v>
          </cell>
          <cell r="N867">
            <v>0.99</v>
          </cell>
          <cell r="O867">
            <v>1</v>
          </cell>
          <cell r="P867">
            <v>1</v>
          </cell>
          <cell r="Q867">
            <v>1</v>
          </cell>
          <cell r="R867">
            <v>1</v>
          </cell>
          <cell r="S867">
            <v>1</v>
          </cell>
          <cell r="T867">
            <v>1</v>
          </cell>
          <cell r="U867">
            <v>1</v>
          </cell>
          <cell r="V867">
            <v>1</v>
          </cell>
          <cell r="W867">
            <v>1</v>
          </cell>
          <cell r="X867">
            <v>1</v>
          </cell>
          <cell r="Y867">
            <v>1</v>
          </cell>
          <cell r="Z867">
            <v>1</v>
          </cell>
          <cell r="AA867">
            <v>1</v>
          </cell>
          <cell r="AB867">
            <v>1</v>
          </cell>
          <cell r="AC867">
            <v>1</v>
          </cell>
          <cell r="AD867">
            <v>1</v>
          </cell>
          <cell r="AE867">
            <v>1</v>
          </cell>
          <cell r="AF867">
            <v>1</v>
          </cell>
          <cell r="AG867">
            <v>1</v>
          </cell>
          <cell r="AH867">
            <v>0.98</v>
          </cell>
          <cell r="AI867">
            <v>0.97</v>
          </cell>
          <cell r="AJ867">
            <v>0.97</v>
          </cell>
          <cell r="AK867">
            <v>0.96</v>
          </cell>
        </row>
        <row r="868">
          <cell r="A868" t="str">
            <v>SDG_NoInv_Base_ReproTest02PVAXavege</v>
          </cell>
          <cell r="B868" t="str">
            <v>SIclos6_GOVclos11</v>
          </cell>
          <cell r="C868" t="str">
            <v>SDG_NoInv_Base_ReproTest02</v>
          </cell>
          <cell r="D868" t="str">
            <v>PVAX</v>
          </cell>
          <cell r="E868" t="str">
            <v>avege</v>
          </cell>
          <cell r="F868">
            <v>1</v>
          </cell>
          <cell r="G868">
            <v>0.98</v>
          </cell>
          <cell r="H868">
            <v>0.99</v>
          </cell>
          <cell r="I868">
            <v>0.99</v>
          </cell>
          <cell r="J868">
            <v>0.99</v>
          </cell>
          <cell r="K868">
            <v>0.99</v>
          </cell>
          <cell r="L868">
            <v>0.99</v>
          </cell>
          <cell r="M868">
            <v>0.99</v>
          </cell>
          <cell r="N868">
            <v>0.99</v>
          </cell>
          <cell r="O868">
            <v>1.01</v>
          </cell>
          <cell r="P868">
            <v>1.01</v>
          </cell>
          <cell r="Q868">
            <v>1</v>
          </cell>
          <cell r="R868">
            <v>1</v>
          </cell>
          <cell r="S868">
            <v>1</v>
          </cell>
          <cell r="T868">
            <v>1</v>
          </cell>
          <cell r="U868">
            <v>1</v>
          </cell>
          <cell r="V868">
            <v>1</v>
          </cell>
          <cell r="W868">
            <v>1.01</v>
          </cell>
          <cell r="X868">
            <v>1.01</v>
          </cell>
          <cell r="Y868">
            <v>1.01</v>
          </cell>
          <cell r="Z868">
            <v>1</v>
          </cell>
          <cell r="AA868">
            <v>1</v>
          </cell>
          <cell r="AB868">
            <v>1.01</v>
          </cell>
          <cell r="AC868">
            <v>1.01</v>
          </cell>
          <cell r="AD868">
            <v>1.01</v>
          </cell>
          <cell r="AE868">
            <v>1</v>
          </cell>
          <cell r="AF868">
            <v>1.01</v>
          </cell>
          <cell r="AG868">
            <v>1</v>
          </cell>
          <cell r="AH868">
            <v>0.99</v>
          </cell>
          <cell r="AI868">
            <v>0.98</v>
          </cell>
          <cell r="AJ868">
            <v>0.97</v>
          </cell>
          <cell r="AK868">
            <v>0.97</v>
          </cell>
        </row>
        <row r="869">
          <cell r="A869" t="str">
            <v>SDG_NoInv_Base_ReproTest02PVAXafats</v>
          </cell>
          <cell r="B869" t="str">
            <v>SIclos6_GOVclos11</v>
          </cell>
          <cell r="C869" t="str">
            <v>SDG_NoInv_Base_ReproTest02</v>
          </cell>
          <cell r="D869" t="str">
            <v>PVAX</v>
          </cell>
          <cell r="E869" t="str">
            <v>afats</v>
          </cell>
          <cell r="F869">
            <v>1</v>
          </cell>
          <cell r="G869">
            <v>0.97</v>
          </cell>
          <cell r="H869">
            <v>0.96</v>
          </cell>
          <cell r="I869">
            <v>0.94</v>
          </cell>
          <cell r="J869">
            <v>0.95</v>
          </cell>
          <cell r="K869">
            <v>0.94</v>
          </cell>
          <cell r="L869">
            <v>0.93</v>
          </cell>
          <cell r="M869">
            <v>0.93</v>
          </cell>
          <cell r="N869">
            <v>0.92</v>
          </cell>
          <cell r="O869">
            <v>1.01</v>
          </cell>
          <cell r="P869">
            <v>1</v>
          </cell>
          <cell r="Q869">
            <v>0.97</v>
          </cell>
          <cell r="R869">
            <v>0.94</v>
          </cell>
          <cell r="S869">
            <v>0.93</v>
          </cell>
          <cell r="T869">
            <v>0.92</v>
          </cell>
          <cell r="U869">
            <v>0.91</v>
          </cell>
          <cell r="V869">
            <v>0.9</v>
          </cell>
          <cell r="W869">
            <v>0.9</v>
          </cell>
          <cell r="X869">
            <v>0.91</v>
          </cell>
          <cell r="Y869">
            <v>0.91</v>
          </cell>
          <cell r="Z869">
            <v>0.9</v>
          </cell>
          <cell r="AA869">
            <v>0.91</v>
          </cell>
          <cell r="AB869">
            <v>0.93</v>
          </cell>
          <cell r="AC869">
            <v>0.94</v>
          </cell>
          <cell r="AD869">
            <v>0.93</v>
          </cell>
          <cell r="AE869">
            <v>0.92</v>
          </cell>
          <cell r="AF869">
            <v>0.91</v>
          </cell>
          <cell r="AG869">
            <v>0.91</v>
          </cell>
          <cell r="AH869">
            <v>0.92</v>
          </cell>
          <cell r="AI869">
            <v>0.92</v>
          </cell>
          <cell r="AJ869">
            <v>0.92</v>
          </cell>
          <cell r="AK869">
            <v>0.92</v>
          </cell>
        </row>
        <row r="870">
          <cell r="A870" t="str">
            <v>SDG_NoInv_Base_ReproTest02PVAXadair</v>
          </cell>
          <cell r="B870" t="str">
            <v>SIclos6_GOVclos11</v>
          </cell>
          <cell r="C870" t="str">
            <v>SDG_NoInv_Base_ReproTest02</v>
          </cell>
          <cell r="D870" t="str">
            <v>PVAX</v>
          </cell>
          <cell r="E870" t="str">
            <v>adair</v>
          </cell>
          <cell r="F870">
            <v>1</v>
          </cell>
          <cell r="G870">
            <v>0.99</v>
          </cell>
          <cell r="H870">
            <v>0.98</v>
          </cell>
          <cell r="I870">
            <v>0.98</v>
          </cell>
          <cell r="J870">
            <v>0.99</v>
          </cell>
          <cell r="K870">
            <v>0.99</v>
          </cell>
          <cell r="L870">
            <v>0.99</v>
          </cell>
          <cell r="M870">
            <v>0.99</v>
          </cell>
          <cell r="N870">
            <v>0.99</v>
          </cell>
          <cell r="O870">
            <v>1</v>
          </cell>
          <cell r="P870">
            <v>1</v>
          </cell>
          <cell r="Q870">
            <v>0.99</v>
          </cell>
          <cell r="R870">
            <v>0.99</v>
          </cell>
          <cell r="S870">
            <v>0.99</v>
          </cell>
          <cell r="T870">
            <v>1</v>
          </cell>
          <cell r="U870">
            <v>1</v>
          </cell>
          <cell r="V870">
            <v>1</v>
          </cell>
          <cell r="W870">
            <v>1</v>
          </cell>
          <cell r="X870">
            <v>1</v>
          </cell>
          <cell r="Y870">
            <v>1</v>
          </cell>
          <cell r="Z870">
            <v>1</v>
          </cell>
          <cell r="AA870">
            <v>1</v>
          </cell>
          <cell r="AB870">
            <v>1</v>
          </cell>
          <cell r="AC870">
            <v>1</v>
          </cell>
          <cell r="AD870">
            <v>1</v>
          </cell>
          <cell r="AE870">
            <v>1</v>
          </cell>
          <cell r="AF870">
            <v>1</v>
          </cell>
          <cell r="AG870">
            <v>1</v>
          </cell>
          <cell r="AH870">
            <v>0.99</v>
          </cell>
          <cell r="AI870">
            <v>0.98</v>
          </cell>
          <cell r="AJ870">
            <v>0.97</v>
          </cell>
          <cell r="AK870">
            <v>0.97</v>
          </cell>
        </row>
        <row r="871">
          <cell r="A871" t="str">
            <v>SDG_NoInv_Base_ReproTest02PVAXagrai</v>
          </cell>
          <cell r="B871" t="str">
            <v>SIclos6_GOVclos11</v>
          </cell>
          <cell r="C871" t="str">
            <v>SDG_NoInv_Base_ReproTest02</v>
          </cell>
          <cell r="D871" t="str">
            <v>PVAX</v>
          </cell>
          <cell r="E871" t="str">
            <v>agrai</v>
          </cell>
          <cell r="F871">
            <v>1</v>
          </cell>
          <cell r="G871">
            <v>1</v>
          </cell>
          <cell r="H871">
            <v>0.98</v>
          </cell>
          <cell r="I871">
            <v>0.98</v>
          </cell>
          <cell r="J871">
            <v>0.98</v>
          </cell>
          <cell r="K871">
            <v>0.97</v>
          </cell>
          <cell r="L871">
            <v>0.97</v>
          </cell>
          <cell r="M871">
            <v>0.96</v>
          </cell>
          <cell r="N871">
            <v>0.96</v>
          </cell>
          <cell r="O871">
            <v>0.96</v>
          </cell>
          <cell r="P871">
            <v>0.95</v>
          </cell>
          <cell r="Q871">
            <v>0.95</v>
          </cell>
          <cell r="R871">
            <v>0.95</v>
          </cell>
          <cell r="S871">
            <v>0.95</v>
          </cell>
          <cell r="T871">
            <v>0.94</v>
          </cell>
          <cell r="U871">
            <v>0.94</v>
          </cell>
          <cell r="V871">
            <v>0.94</v>
          </cell>
          <cell r="W871">
            <v>0.94</v>
          </cell>
          <cell r="X871">
            <v>0.94</v>
          </cell>
          <cell r="Y871">
            <v>0.94</v>
          </cell>
          <cell r="Z871">
            <v>0.94</v>
          </cell>
          <cell r="AA871">
            <v>0.94</v>
          </cell>
          <cell r="AB871">
            <v>0.94</v>
          </cell>
          <cell r="AC871">
            <v>0.94</v>
          </cell>
          <cell r="AD871">
            <v>0.94</v>
          </cell>
          <cell r="AE871">
            <v>0.95</v>
          </cell>
          <cell r="AF871">
            <v>0.95</v>
          </cell>
          <cell r="AG871">
            <v>0.94</v>
          </cell>
          <cell r="AH871">
            <v>0.93</v>
          </cell>
          <cell r="AI871">
            <v>0.93</v>
          </cell>
          <cell r="AJ871">
            <v>0.93</v>
          </cell>
          <cell r="AK871">
            <v>0.93</v>
          </cell>
        </row>
        <row r="872">
          <cell r="A872" t="str">
            <v>SDG_NoInv_Base_ReproTest02PVAXastar</v>
          </cell>
          <cell r="B872" t="str">
            <v>SIclos6_GOVclos11</v>
          </cell>
          <cell r="C872" t="str">
            <v>SDG_NoInv_Base_ReproTest02</v>
          </cell>
          <cell r="D872" t="str">
            <v>PVAX</v>
          </cell>
          <cell r="E872" t="str">
            <v>astar</v>
          </cell>
          <cell r="F872">
            <v>1</v>
          </cell>
          <cell r="G872">
            <v>0.99</v>
          </cell>
          <cell r="H872">
            <v>0.98</v>
          </cell>
          <cell r="I872">
            <v>0.98</v>
          </cell>
          <cell r="J872">
            <v>0.98</v>
          </cell>
          <cell r="K872">
            <v>0.97</v>
          </cell>
          <cell r="L872">
            <v>0.96</v>
          </cell>
          <cell r="M872">
            <v>0.95</v>
          </cell>
          <cell r="N872">
            <v>0.95</v>
          </cell>
          <cell r="O872">
            <v>0.95</v>
          </cell>
          <cell r="P872">
            <v>0.94</v>
          </cell>
          <cell r="Q872">
            <v>0.94</v>
          </cell>
          <cell r="R872">
            <v>0.94</v>
          </cell>
          <cell r="S872">
            <v>0.93</v>
          </cell>
          <cell r="T872">
            <v>0.93</v>
          </cell>
          <cell r="U872">
            <v>0.93</v>
          </cell>
          <cell r="V872">
            <v>0.92</v>
          </cell>
          <cell r="W872">
            <v>0.92</v>
          </cell>
          <cell r="X872">
            <v>0.92</v>
          </cell>
          <cell r="Y872">
            <v>0.92</v>
          </cell>
          <cell r="Z872">
            <v>0.92</v>
          </cell>
          <cell r="AA872">
            <v>0.92</v>
          </cell>
          <cell r="AB872">
            <v>0.92</v>
          </cell>
          <cell r="AC872">
            <v>0.91</v>
          </cell>
          <cell r="AD872">
            <v>0.92</v>
          </cell>
          <cell r="AE872">
            <v>0.92</v>
          </cell>
          <cell r="AF872">
            <v>0.92</v>
          </cell>
          <cell r="AG872">
            <v>0.9</v>
          </cell>
          <cell r="AH872">
            <v>0.87</v>
          </cell>
          <cell r="AI872">
            <v>0.85</v>
          </cell>
          <cell r="AJ872">
            <v>0.84</v>
          </cell>
          <cell r="AK872">
            <v>0.83</v>
          </cell>
        </row>
        <row r="873">
          <cell r="A873" t="str">
            <v>SDG_NoInv_Base_ReproTest02PVAXafeed</v>
          </cell>
          <cell r="B873" t="str">
            <v>SIclos6_GOVclos11</v>
          </cell>
          <cell r="C873" t="str">
            <v>SDG_NoInv_Base_ReproTest02</v>
          </cell>
          <cell r="D873" t="str">
            <v>PVAX</v>
          </cell>
          <cell r="E873" t="str">
            <v>afeed</v>
          </cell>
          <cell r="F873">
            <v>1</v>
          </cell>
          <cell r="G873">
            <v>0.78</v>
          </cell>
          <cell r="H873">
            <v>0.87</v>
          </cell>
          <cell r="I873">
            <v>0.89</v>
          </cell>
          <cell r="J873">
            <v>0.91</v>
          </cell>
          <cell r="K873">
            <v>0.92</v>
          </cell>
          <cell r="L873">
            <v>0.91</v>
          </cell>
          <cell r="M873">
            <v>0.91</v>
          </cell>
          <cell r="N873">
            <v>0.91</v>
          </cell>
          <cell r="O873">
            <v>0.95</v>
          </cell>
          <cell r="P873">
            <v>0.94</v>
          </cell>
          <cell r="Q873">
            <v>0.94</v>
          </cell>
          <cell r="R873">
            <v>0.94</v>
          </cell>
          <cell r="S873">
            <v>0.94</v>
          </cell>
          <cell r="T873">
            <v>0.95</v>
          </cell>
          <cell r="U873">
            <v>0.95</v>
          </cell>
          <cell r="V873">
            <v>0.95</v>
          </cell>
          <cell r="W873">
            <v>0.96</v>
          </cell>
          <cell r="X873">
            <v>0.96</v>
          </cell>
          <cell r="Y873">
            <v>0.97</v>
          </cell>
          <cell r="Z873">
            <v>0.97</v>
          </cell>
          <cell r="AA873">
            <v>0.97</v>
          </cell>
          <cell r="AB873">
            <v>0.99</v>
          </cell>
          <cell r="AC873">
            <v>0.99</v>
          </cell>
          <cell r="AD873">
            <v>0.99</v>
          </cell>
          <cell r="AE873">
            <v>0.98</v>
          </cell>
          <cell r="AF873">
            <v>0.98</v>
          </cell>
          <cell r="AG873">
            <v>0.98</v>
          </cell>
          <cell r="AH873">
            <v>1.04</v>
          </cell>
          <cell r="AI873">
            <v>1.06</v>
          </cell>
          <cell r="AJ873">
            <v>1.06</v>
          </cell>
          <cell r="AK873">
            <v>1.06</v>
          </cell>
        </row>
        <row r="874">
          <cell r="A874" t="str">
            <v>SDG_NoInv_Base_ReproTest02PVAXabake</v>
          </cell>
          <cell r="B874" t="str">
            <v>SIclos6_GOVclos11</v>
          </cell>
          <cell r="C874" t="str">
            <v>SDG_NoInv_Base_ReproTest02</v>
          </cell>
          <cell r="D874" t="str">
            <v>PVAX</v>
          </cell>
          <cell r="E874" t="str">
            <v>abake</v>
          </cell>
          <cell r="F874">
            <v>1</v>
          </cell>
          <cell r="G874">
            <v>1.01</v>
          </cell>
          <cell r="H874">
            <v>1.01</v>
          </cell>
          <cell r="I874">
            <v>1.01</v>
          </cell>
          <cell r="J874">
            <v>1.01</v>
          </cell>
          <cell r="K874">
            <v>1.01</v>
          </cell>
          <cell r="L874">
            <v>1.01</v>
          </cell>
          <cell r="M874">
            <v>1.01</v>
          </cell>
          <cell r="N874">
            <v>1.01</v>
          </cell>
          <cell r="O874">
            <v>1.01</v>
          </cell>
          <cell r="P874">
            <v>1.01</v>
          </cell>
          <cell r="Q874">
            <v>1.01</v>
          </cell>
          <cell r="R874">
            <v>1.01</v>
          </cell>
          <cell r="S874">
            <v>1.01</v>
          </cell>
          <cell r="T874">
            <v>1.01</v>
          </cell>
          <cell r="U874">
            <v>1.01</v>
          </cell>
          <cell r="V874">
            <v>1.02</v>
          </cell>
          <cell r="W874">
            <v>1.02</v>
          </cell>
          <cell r="X874">
            <v>1.02</v>
          </cell>
          <cell r="Y874">
            <v>1.02</v>
          </cell>
          <cell r="Z874">
            <v>1.02</v>
          </cell>
          <cell r="AA874">
            <v>1.01</v>
          </cell>
          <cell r="AB874">
            <v>1.01</v>
          </cell>
          <cell r="AC874">
            <v>1.01</v>
          </cell>
          <cell r="AD874">
            <v>1.01</v>
          </cell>
          <cell r="AE874">
            <v>1.01</v>
          </cell>
          <cell r="AF874">
            <v>1.01</v>
          </cell>
          <cell r="AG874">
            <v>1.01</v>
          </cell>
          <cell r="AH874">
            <v>0.99</v>
          </cell>
          <cell r="AI874">
            <v>0.97</v>
          </cell>
          <cell r="AJ874">
            <v>0.96</v>
          </cell>
          <cell r="AK874">
            <v>0.96</v>
          </cell>
        </row>
        <row r="875">
          <cell r="A875" t="str">
            <v>SDG_NoInv_Base_ReproTest02PVAXasuga</v>
          </cell>
          <cell r="B875" t="str">
            <v>SIclos6_GOVclos11</v>
          </cell>
          <cell r="C875" t="str">
            <v>SDG_NoInv_Base_ReproTest02</v>
          </cell>
          <cell r="D875" t="str">
            <v>PVAX</v>
          </cell>
          <cell r="E875" t="str">
            <v>asuga</v>
          </cell>
          <cell r="F875">
            <v>1</v>
          </cell>
          <cell r="G875">
            <v>1.01</v>
          </cell>
          <cell r="H875">
            <v>1</v>
          </cell>
          <cell r="I875">
            <v>1</v>
          </cell>
          <cell r="J875">
            <v>1</v>
          </cell>
          <cell r="K875">
            <v>1</v>
          </cell>
          <cell r="L875">
            <v>1</v>
          </cell>
          <cell r="M875">
            <v>0.99</v>
          </cell>
          <cell r="N875">
            <v>0.99</v>
          </cell>
          <cell r="O875">
            <v>0.99</v>
          </cell>
          <cell r="P875">
            <v>0.99</v>
          </cell>
          <cell r="Q875">
            <v>0.98</v>
          </cell>
          <cell r="R875">
            <v>0.98</v>
          </cell>
          <cell r="S875">
            <v>0.99</v>
          </cell>
          <cell r="T875">
            <v>0.99</v>
          </cell>
          <cell r="U875">
            <v>0.99</v>
          </cell>
          <cell r="V875">
            <v>0.98</v>
          </cell>
          <cell r="W875">
            <v>0.98</v>
          </cell>
          <cell r="X875">
            <v>0.99</v>
          </cell>
          <cell r="Y875">
            <v>0.98</v>
          </cell>
          <cell r="Z875">
            <v>0.98</v>
          </cell>
          <cell r="AA875">
            <v>0.98</v>
          </cell>
          <cell r="AB875">
            <v>0.98</v>
          </cell>
          <cell r="AC875">
            <v>0.98</v>
          </cell>
          <cell r="AD875">
            <v>0.98</v>
          </cell>
          <cell r="AE875">
            <v>0.98</v>
          </cell>
          <cell r="AF875">
            <v>0.98</v>
          </cell>
          <cell r="AG875">
            <v>0.98</v>
          </cell>
          <cell r="AH875">
            <v>0.97</v>
          </cell>
          <cell r="AI875">
            <v>0.96</v>
          </cell>
          <cell r="AJ875">
            <v>0.96</v>
          </cell>
          <cell r="AK875">
            <v>0.96</v>
          </cell>
        </row>
        <row r="876">
          <cell r="A876" t="str">
            <v>SDG_NoInv_Base_ReproTest02PVAXaconf</v>
          </cell>
          <cell r="B876" t="str">
            <v>SIclos6_GOVclos11</v>
          </cell>
          <cell r="C876" t="str">
            <v>SDG_NoInv_Base_ReproTest02</v>
          </cell>
          <cell r="D876" t="str">
            <v>PVAX</v>
          </cell>
          <cell r="E876" t="str">
            <v>aconf</v>
          </cell>
          <cell r="F876">
            <v>1</v>
          </cell>
          <cell r="G876">
            <v>1</v>
          </cell>
          <cell r="H876">
            <v>1.01</v>
          </cell>
          <cell r="I876">
            <v>1.01</v>
          </cell>
          <cell r="J876">
            <v>1.01</v>
          </cell>
          <cell r="K876">
            <v>1.01</v>
          </cell>
          <cell r="L876">
            <v>1.01</v>
          </cell>
          <cell r="M876">
            <v>1.02</v>
          </cell>
          <cell r="N876">
            <v>1.02</v>
          </cell>
          <cell r="O876">
            <v>1.02</v>
          </cell>
          <cell r="P876">
            <v>1.03</v>
          </cell>
          <cell r="Q876">
            <v>1.03</v>
          </cell>
          <cell r="R876">
            <v>1.03</v>
          </cell>
          <cell r="S876">
            <v>1.04</v>
          </cell>
          <cell r="T876">
            <v>1.04</v>
          </cell>
          <cell r="U876">
            <v>1.04</v>
          </cell>
          <cell r="V876">
            <v>1.05</v>
          </cell>
          <cell r="W876">
            <v>1.05</v>
          </cell>
          <cell r="X876">
            <v>1.05</v>
          </cell>
          <cell r="Y876">
            <v>1.05</v>
          </cell>
          <cell r="Z876">
            <v>1.04</v>
          </cell>
          <cell r="AA876">
            <v>1.04</v>
          </cell>
          <cell r="AB876">
            <v>1.04</v>
          </cell>
          <cell r="AC876">
            <v>1.04</v>
          </cell>
          <cell r="AD876">
            <v>1.04</v>
          </cell>
          <cell r="AE876">
            <v>1.04</v>
          </cell>
          <cell r="AF876">
            <v>1.04</v>
          </cell>
          <cell r="AG876">
            <v>1.04</v>
          </cell>
          <cell r="AH876">
            <v>1.02</v>
          </cell>
          <cell r="AI876">
            <v>1.01</v>
          </cell>
          <cell r="AJ876">
            <v>0.99</v>
          </cell>
          <cell r="AK876">
            <v>0.99</v>
          </cell>
        </row>
        <row r="877">
          <cell r="A877" t="str">
            <v>SDG_NoInv_Base_ReproTest02PVAXapast</v>
          </cell>
          <cell r="B877" t="str">
            <v>SIclos6_GOVclos11</v>
          </cell>
          <cell r="C877" t="str">
            <v>SDG_NoInv_Base_ReproTest02</v>
          </cell>
          <cell r="D877" t="str">
            <v>PVAX</v>
          </cell>
          <cell r="E877" t="str">
            <v>apast</v>
          </cell>
          <cell r="F877">
            <v>1</v>
          </cell>
          <cell r="G877">
            <v>0.93</v>
          </cell>
          <cell r="H877">
            <v>0.94</v>
          </cell>
          <cell r="I877">
            <v>0.93</v>
          </cell>
          <cell r="J877">
            <v>0.94</v>
          </cell>
          <cell r="K877">
            <v>0.94</v>
          </cell>
          <cell r="L877">
            <v>0.94</v>
          </cell>
          <cell r="M877">
            <v>0.94</v>
          </cell>
          <cell r="N877">
            <v>0.94</v>
          </cell>
          <cell r="O877">
            <v>0.98</v>
          </cell>
          <cell r="P877">
            <v>0.97</v>
          </cell>
          <cell r="Q877">
            <v>0.96</v>
          </cell>
          <cell r="R877">
            <v>0.95</v>
          </cell>
          <cell r="S877">
            <v>0.96</v>
          </cell>
          <cell r="T877">
            <v>0.96</v>
          </cell>
          <cell r="U877">
            <v>0.96</v>
          </cell>
          <cell r="V877">
            <v>0.95</v>
          </cell>
          <cell r="W877">
            <v>0.96</v>
          </cell>
          <cell r="X877">
            <v>0.96</v>
          </cell>
          <cell r="Y877">
            <v>0.96</v>
          </cell>
          <cell r="Z877">
            <v>0.95</v>
          </cell>
          <cell r="AA877">
            <v>0.95</v>
          </cell>
          <cell r="AB877">
            <v>0.96</v>
          </cell>
          <cell r="AC877">
            <v>0.96</v>
          </cell>
          <cell r="AD877">
            <v>0.96</v>
          </cell>
          <cell r="AE877">
            <v>0.96</v>
          </cell>
          <cell r="AF877">
            <v>0.96</v>
          </cell>
          <cell r="AG877">
            <v>0.95</v>
          </cell>
          <cell r="AH877">
            <v>0.97</v>
          </cell>
          <cell r="AI877">
            <v>0.97</v>
          </cell>
          <cell r="AJ877">
            <v>0.97</v>
          </cell>
          <cell r="AK877">
            <v>0.97</v>
          </cell>
        </row>
        <row r="878">
          <cell r="A878" t="str">
            <v>SDG_NoInv_Base_ReproTest02PVAXaofoo</v>
          </cell>
          <cell r="B878" t="str">
            <v>SIclos6_GOVclos11</v>
          </cell>
          <cell r="C878" t="str">
            <v>SDG_NoInv_Base_ReproTest02</v>
          </cell>
          <cell r="D878" t="str">
            <v>PVAX</v>
          </cell>
          <cell r="E878" t="str">
            <v>aofoo</v>
          </cell>
          <cell r="F878">
            <v>1</v>
          </cell>
          <cell r="G878">
            <v>0.96</v>
          </cell>
          <cell r="H878">
            <v>0.96</v>
          </cell>
          <cell r="I878">
            <v>0.97</v>
          </cell>
          <cell r="J878">
            <v>0.97</v>
          </cell>
          <cell r="K878">
            <v>0.97</v>
          </cell>
          <cell r="L878">
            <v>0.97</v>
          </cell>
          <cell r="M878">
            <v>0.97</v>
          </cell>
          <cell r="N878">
            <v>0.97</v>
          </cell>
          <cell r="O878">
            <v>1</v>
          </cell>
          <cell r="P878">
            <v>0.99</v>
          </cell>
          <cell r="Q878">
            <v>0.98</v>
          </cell>
          <cell r="R878">
            <v>0.98</v>
          </cell>
          <cell r="S878">
            <v>0.98</v>
          </cell>
          <cell r="T878">
            <v>0.98</v>
          </cell>
          <cell r="U878">
            <v>0.98</v>
          </cell>
          <cell r="V878">
            <v>0.98</v>
          </cell>
          <cell r="W878">
            <v>0.98</v>
          </cell>
          <cell r="X878">
            <v>0.99</v>
          </cell>
          <cell r="Y878">
            <v>0.98</v>
          </cell>
          <cell r="Z878">
            <v>0.98</v>
          </cell>
          <cell r="AA878">
            <v>0.98</v>
          </cell>
          <cell r="AB878">
            <v>0.99</v>
          </cell>
          <cell r="AC878">
            <v>0.99</v>
          </cell>
          <cell r="AD878">
            <v>0.98</v>
          </cell>
          <cell r="AE878">
            <v>0.98</v>
          </cell>
          <cell r="AF878">
            <v>0.98</v>
          </cell>
          <cell r="AG878">
            <v>0.98</v>
          </cell>
          <cell r="AH878">
            <v>0.98</v>
          </cell>
          <cell r="AI878">
            <v>0.98</v>
          </cell>
          <cell r="AJ878">
            <v>0.97</v>
          </cell>
          <cell r="AK878">
            <v>0.97</v>
          </cell>
        </row>
        <row r="879">
          <cell r="A879" t="str">
            <v>SDG_NoInv_Base_ReproTest02PVAXabevt</v>
          </cell>
          <cell r="B879" t="str">
            <v>SIclos6_GOVclos11</v>
          </cell>
          <cell r="C879" t="str">
            <v>SDG_NoInv_Base_ReproTest02</v>
          </cell>
          <cell r="D879" t="str">
            <v>PVAX</v>
          </cell>
          <cell r="E879" t="str">
            <v>abevt</v>
          </cell>
          <cell r="F879">
            <v>1</v>
          </cell>
          <cell r="G879">
            <v>1</v>
          </cell>
          <cell r="H879">
            <v>1.02</v>
          </cell>
          <cell r="I879">
            <v>1.01</v>
          </cell>
          <cell r="J879">
            <v>1.01</v>
          </cell>
          <cell r="K879">
            <v>1.01</v>
          </cell>
          <cell r="L879">
            <v>1.01</v>
          </cell>
          <cell r="M879">
            <v>1.01</v>
          </cell>
          <cell r="N879">
            <v>1.01</v>
          </cell>
          <cell r="O879">
            <v>1.05</v>
          </cell>
          <cell r="P879">
            <v>1.04</v>
          </cell>
          <cell r="Q879">
            <v>1.03</v>
          </cell>
          <cell r="R879">
            <v>1.02</v>
          </cell>
          <cell r="S879">
            <v>1.02</v>
          </cell>
          <cell r="T879">
            <v>1.02</v>
          </cell>
          <cell r="U879">
            <v>1.02</v>
          </cell>
          <cell r="V879">
            <v>1.02</v>
          </cell>
          <cell r="W879">
            <v>1.02</v>
          </cell>
          <cell r="X879">
            <v>1.02</v>
          </cell>
          <cell r="Y879">
            <v>1.02</v>
          </cell>
          <cell r="Z879">
            <v>1.01</v>
          </cell>
          <cell r="AA879">
            <v>1.01</v>
          </cell>
          <cell r="AB879">
            <v>1.02</v>
          </cell>
          <cell r="AC879">
            <v>1.02</v>
          </cell>
          <cell r="AD879">
            <v>1.02</v>
          </cell>
          <cell r="AE879">
            <v>1.01</v>
          </cell>
          <cell r="AF879">
            <v>1.01</v>
          </cell>
          <cell r="AG879">
            <v>1.01</v>
          </cell>
          <cell r="AH879">
            <v>1</v>
          </cell>
          <cell r="AI879">
            <v>0.99</v>
          </cell>
          <cell r="AJ879">
            <v>0.99</v>
          </cell>
          <cell r="AK879">
            <v>0.98</v>
          </cell>
        </row>
        <row r="880">
          <cell r="A880" t="str">
            <v>SDG_NoInv_Base_ReproTest02PVAXatext</v>
          </cell>
          <cell r="B880" t="str">
            <v>SIclos6_GOVclos11</v>
          </cell>
          <cell r="C880" t="str">
            <v>SDG_NoInv_Base_ReproTest02</v>
          </cell>
          <cell r="D880" t="str">
            <v>PVAX</v>
          </cell>
          <cell r="E880" t="str">
            <v>atext</v>
          </cell>
          <cell r="F880">
            <v>1</v>
          </cell>
          <cell r="G880">
            <v>1.1000000000000001</v>
          </cell>
          <cell r="H880">
            <v>1.0900000000000001</v>
          </cell>
          <cell r="I880">
            <v>1.0900000000000001</v>
          </cell>
          <cell r="J880">
            <v>1.08</v>
          </cell>
          <cell r="K880">
            <v>1.08</v>
          </cell>
          <cell r="L880">
            <v>1.0900000000000001</v>
          </cell>
          <cell r="M880">
            <v>1.1000000000000001</v>
          </cell>
          <cell r="N880">
            <v>1.1000000000000001</v>
          </cell>
          <cell r="O880">
            <v>1.1000000000000001</v>
          </cell>
          <cell r="P880">
            <v>1.1000000000000001</v>
          </cell>
          <cell r="Q880">
            <v>1.1000000000000001</v>
          </cell>
          <cell r="R880">
            <v>1.1100000000000001</v>
          </cell>
          <cell r="S880">
            <v>1.1100000000000001</v>
          </cell>
          <cell r="T880">
            <v>1.1100000000000001</v>
          </cell>
          <cell r="U880">
            <v>1.1100000000000001</v>
          </cell>
          <cell r="V880">
            <v>1.1200000000000001</v>
          </cell>
          <cell r="W880">
            <v>1.1200000000000001</v>
          </cell>
          <cell r="X880">
            <v>1.1200000000000001</v>
          </cell>
          <cell r="Y880">
            <v>1.1200000000000001</v>
          </cell>
          <cell r="Z880">
            <v>1.1100000000000001</v>
          </cell>
          <cell r="AA880">
            <v>1.1100000000000001</v>
          </cell>
          <cell r="AB880">
            <v>1.1100000000000001</v>
          </cell>
          <cell r="AC880">
            <v>1.1000000000000001</v>
          </cell>
          <cell r="AD880">
            <v>1.1000000000000001</v>
          </cell>
          <cell r="AE880">
            <v>1.1000000000000001</v>
          </cell>
          <cell r="AF880">
            <v>1.1000000000000001</v>
          </cell>
          <cell r="AG880">
            <v>1.1000000000000001</v>
          </cell>
          <cell r="AH880">
            <v>1.07</v>
          </cell>
          <cell r="AI880">
            <v>1.04</v>
          </cell>
          <cell r="AJ880">
            <v>1.02</v>
          </cell>
          <cell r="AK880">
            <v>1.01</v>
          </cell>
        </row>
        <row r="881">
          <cell r="A881" t="str">
            <v>SDG_NoInv_Base_ReproTest02PVAXaclth</v>
          </cell>
          <cell r="B881" t="str">
            <v>SIclos6_GOVclos11</v>
          </cell>
          <cell r="C881" t="str">
            <v>SDG_NoInv_Base_ReproTest02</v>
          </cell>
          <cell r="D881" t="str">
            <v>PVAX</v>
          </cell>
          <cell r="E881" t="str">
            <v>aclth</v>
          </cell>
          <cell r="F881">
            <v>1</v>
          </cell>
          <cell r="G881">
            <v>1.1000000000000001</v>
          </cell>
          <cell r="H881">
            <v>1.1000000000000001</v>
          </cell>
          <cell r="I881">
            <v>1.1000000000000001</v>
          </cell>
          <cell r="J881">
            <v>1.1000000000000001</v>
          </cell>
          <cell r="K881">
            <v>1.1100000000000001</v>
          </cell>
          <cell r="L881">
            <v>1.1100000000000001</v>
          </cell>
          <cell r="M881">
            <v>1.1200000000000001</v>
          </cell>
          <cell r="N881">
            <v>1.1299999999999999</v>
          </cell>
          <cell r="O881">
            <v>1.1200000000000001</v>
          </cell>
          <cell r="P881">
            <v>1.1299999999999999</v>
          </cell>
          <cell r="Q881">
            <v>1.1299999999999999</v>
          </cell>
          <cell r="R881">
            <v>1.1299999999999999</v>
          </cell>
          <cell r="S881">
            <v>1.1299999999999999</v>
          </cell>
          <cell r="T881">
            <v>1.1399999999999999</v>
          </cell>
          <cell r="U881">
            <v>1.1399999999999999</v>
          </cell>
          <cell r="V881">
            <v>1.1399999999999999</v>
          </cell>
          <cell r="W881">
            <v>1.1499999999999999</v>
          </cell>
          <cell r="X881">
            <v>1.1499999999999999</v>
          </cell>
          <cell r="Y881">
            <v>1.1399999999999999</v>
          </cell>
          <cell r="Z881">
            <v>1.1399999999999999</v>
          </cell>
          <cell r="AA881">
            <v>1.1399999999999999</v>
          </cell>
          <cell r="AB881">
            <v>1.1299999999999999</v>
          </cell>
          <cell r="AC881">
            <v>1.1200000000000001</v>
          </cell>
          <cell r="AD881">
            <v>1.1200000000000001</v>
          </cell>
          <cell r="AE881">
            <v>1.1200000000000001</v>
          </cell>
          <cell r="AF881">
            <v>1.1200000000000001</v>
          </cell>
          <cell r="AG881">
            <v>1.1200000000000001</v>
          </cell>
          <cell r="AH881">
            <v>1.08</v>
          </cell>
          <cell r="AI881">
            <v>1.05</v>
          </cell>
          <cell r="AJ881">
            <v>1.04</v>
          </cell>
          <cell r="AK881">
            <v>1.02</v>
          </cell>
        </row>
        <row r="882">
          <cell r="A882" t="str">
            <v>SDG_NoInv_Base_ReproTest02PVAXaleat</v>
          </cell>
          <cell r="B882" t="str">
            <v>SIclos6_GOVclos11</v>
          </cell>
          <cell r="C882" t="str">
            <v>SDG_NoInv_Base_ReproTest02</v>
          </cell>
          <cell r="D882" t="str">
            <v>PVAX</v>
          </cell>
          <cell r="E882" t="str">
            <v>aleat</v>
          </cell>
          <cell r="F882">
            <v>1</v>
          </cell>
          <cell r="G882">
            <v>1.0900000000000001</v>
          </cell>
          <cell r="H882">
            <v>1.05</v>
          </cell>
          <cell r="I882">
            <v>1.01</v>
          </cell>
          <cell r="J882">
            <v>0.99</v>
          </cell>
          <cell r="K882">
            <v>1</v>
          </cell>
          <cell r="L882">
            <v>1</v>
          </cell>
          <cell r="M882">
            <v>1.02</v>
          </cell>
          <cell r="N882">
            <v>1.02</v>
          </cell>
          <cell r="O882">
            <v>1.1200000000000001</v>
          </cell>
          <cell r="P882">
            <v>1.1200000000000001</v>
          </cell>
          <cell r="Q882">
            <v>1.1000000000000001</v>
          </cell>
          <cell r="R882">
            <v>1.07</v>
          </cell>
          <cell r="S882">
            <v>1.05</v>
          </cell>
          <cell r="T882">
            <v>1.04</v>
          </cell>
          <cell r="U882">
            <v>1.03</v>
          </cell>
          <cell r="V882">
            <v>1.02</v>
          </cell>
          <cell r="W882">
            <v>1.03</v>
          </cell>
          <cell r="X882">
            <v>1.03</v>
          </cell>
          <cell r="Y882">
            <v>1.02</v>
          </cell>
          <cell r="Z882">
            <v>1.01</v>
          </cell>
          <cell r="AA882">
            <v>1.01</v>
          </cell>
          <cell r="AB882">
            <v>1.03</v>
          </cell>
          <cell r="AC882">
            <v>1.03</v>
          </cell>
          <cell r="AD882">
            <v>1.03</v>
          </cell>
          <cell r="AE882">
            <v>1.03</v>
          </cell>
          <cell r="AF882">
            <v>1.03</v>
          </cell>
          <cell r="AG882">
            <v>1.02</v>
          </cell>
          <cell r="AH882">
            <v>0.99</v>
          </cell>
          <cell r="AI882">
            <v>0.95</v>
          </cell>
          <cell r="AJ882">
            <v>0.93</v>
          </cell>
          <cell r="AK882">
            <v>0.92</v>
          </cell>
        </row>
        <row r="883">
          <cell r="A883" t="str">
            <v>SDG_NoInv_Base_ReproTest02PVAXafoot</v>
          </cell>
          <cell r="B883" t="str">
            <v>SIclos6_GOVclos11</v>
          </cell>
          <cell r="C883" t="str">
            <v>SDG_NoInv_Base_ReproTest02</v>
          </cell>
          <cell r="D883" t="str">
            <v>PVAX</v>
          </cell>
          <cell r="E883" t="str">
            <v>afoot</v>
          </cell>
          <cell r="F883">
            <v>1</v>
          </cell>
          <cell r="G883">
            <v>1.0900000000000001</v>
          </cell>
          <cell r="H883">
            <v>1.0900000000000001</v>
          </cell>
          <cell r="I883">
            <v>1.0900000000000001</v>
          </cell>
          <cell r="J883">
            <v>1.0900000000000001</v>
          </cell>
          <cell r="K883">
            <v>1.0900000000000001</v>
          </cell>
          <cell r="L883">
            <v>1.1000000000000001</v>
          </cell>
          <cell r="M883">
            <v>1.1000000000000001</v>
          </cell>
          <cell r="N883">
            <v>1.1100000000000001</v>
          </cell>
          <cell r="O883">
            <v>1.1000000000000001</v>
          </cell>
          <cell r="P883">
            <v>1.1100000000000001</v>
          </cell>
          <cell r="Q883">
            <v>1.1100000000000001</v>
          </cell>
          <cell r="R883">
            <v>1.1100000000000001</v>
          </cell>
          <cell r="S883">
            <v>1.1100000000000001</v>
          </cell>
          <cell r="T883">
            <v>1.1100000000000001</v>
          </cell>
          <cell r="U883">
            <v>1.1200000000000001</v>
          </cell>
          <cell r="V883">
            <v>1.1200000000000001</v>
          </cell>
          <cell r="W883">
            <v>1.1200000000000001</v>
          </cell>
          <cell r="X883">
            <v>1.1200000000000001</v>
          </cell>
          <cell r="Y883">
            <v>1.1200000000000001</v>
          </cell>
          <cell r="Z883">
            <v>1.1200000000000001</v>
          </cell>
          <cell r="AA883">
            <v>1.1100000000000001</v>
          </cell>
          <cell r="AB883">
            <v>1.1100000000000001</v>
          </cell>
          <cell r="AC883">
            <v>1.1000000000000001</v>
          </cell>
          <cell r="AD883">
            <v>1.1000000000000001</v>
          </cell>
          <cell r="AE883">
            <v>1.1000000000000001</v>
          </cell>
          <cell r="AF883">
            <v>1.1000000000000001</v>
          </cell>
          <cell r="AG883">
            <v>1.1000000000000001</v>
          </cell>
          <cell r="AH883">
            <v>1.07</v>
          </cell>
          <cell r="AI883">
            <v>1.05</v>
          </cell>
          <cell r="AJ883">
            <v>1.03</v>
          </cell>
          <cell r="AK883">
            <v>1.02</v>
          </cell>
        </row>
        <row r="884">
          <cell r="A884" t="str">
            <v>SDG_NoInv_Base_ReproTest02PVAXawood</v>
          </cell>
          <cell r="B884" t="str">
            <v>SIclos6_GOVclos11</v>
          </cell>
          <cell r="C884" t="str">
            <v>SDG_NoInv_Base_ReproTest02</v>
          </cell>
          <cell r="D884" t="str">
            <v>PVAX</v>
          </cell>
          <cell r="E884" t="str">
            <v>awood</v>
          </cell>
          <cell r="F884">
            <v>1</v>
          </cell>
          <cell r="G884">
            <v>1.02</v>
          </cell>
          <cell r="H884">
            <v>1.01</v>
          </cell>
          <cell r="I884">
            <v>1.01</v>
          </cell>
          <cell r="J884">
            <v>1.01</v>
          </cell>
          <cell r="K884">
            <v>1.01</v>
          </cell>
          <cell r="L884">
            <v>1.01</v>
          </cell>
          <cell r="M884">
            <v>1.02</v>
          </cell>
          <cell r="N884">
            <v>1.02</v>
          </cell>
          <cell r="O884">
            <v>1.02</v>
          </cell>
          <cell r="P884">
            <v>1.02</v>
          </cell>
          <cell r="Q884">
            <v>1.02</v>
          </cell>
          <cell r="R884">
            <v>1.02</v>
          </cell>
          <cell r="S884">
            <v>1.03</v>
          </cell>
          <cell r="T884">
            <v>1.03</v>
          </cell>
          <cell r="U884">
            <v>1.03</v>
          </cell>
          <cell r="V884">
            <v>1.04</v>
          </cell>
          <cell r="W884">
            <v>1.04</v>
          </cell>
          <cell r="X884">
            <v>1.04</v>
          </cell>
          <cell r="Y884">
            <v>1.04</v>
          </cell>
          <cell r="Z884">
            <v>1.04</v>
          </cell>
          <cell r="AA884">
            <v>1.04</v>
          </cell>
          <cell r="AB884">
            <v>1.04</v>
          </cell>
          <cell r="AC884">
            <v>1.03</v>
          </cell>
          <cell r="AD884">
            <v>1.03</v>
          </cell>
          <cell r="AE884">
            <v>1.03</v>
          </cell>
          <cell r="AF884">
            <v>1.04</v>
          </cell>
          <cell r="AG884">
            <v>1.04</v>
          </cell>
          <cell r="AH884">
            <v>1.03</v>
          </cell>
          <cell r="AI884">
            <v>1.01</v>
          </cell>
          <cell r="AJ884">
            <v>1.01</v>
          </cell>
          <cell r="AK884">
            <v>1.01</v>
          </cell>
        </row>
        <row r="885">
          <cell r="A885" t="str">
            <v>SDG_NoInv_Base_ReproTest02PVAXapapr</v>
          </cell>
          <cell r="B885" t="str">
            <v>SIclos6_GOVclos11</v>
          </cell>
          <cell r="C885" t="str">
            <v>SDG_NoInv_Base_ReproTest02</v>
          </cell>
          <cell r="D885" t="str">
            <v>PVAX</v>
          </cell>
          <cell r="E885" t="str">
            <v>apapr</v>
          </cell>
          <cell r="F885">
            <v>1</v>
          </cell>
          <cell r="G885">
            <v>1.04</v>
          </cell>
          <cell r="H885">
            <v>1.04</v>
          </cell>
          <cell r="I885">
            <v>1.04</v>
          </cell>
          <cell r="J885">
            <v>1.03</v>
          </cell>
          <cell r="K885">
            <v>1.04</v>
          </cell>
          <cell r="L885">
            <v>1.04</v>
          </cell>
          <cell r="M885">
            <v>1.03</v>
          </cell>
          <cell r="N885">
            <v>1.03</v>
          </cell>
          <cell r="O885">
            <v>1.04</v>
          </cell>
          <cell r="P885">
            <v>1.04</v>
          </cell>
          <cell r="Q885">
            <v>1.04</v>
          </cell>
          <cell r="R885">
            <v>1.05</v>
          </cell>
          <cell r="S885">
            <v>1.05</v>
          </cell>
          <cell r="T885">
            <v>1.05</v>
          </cell>
          <cell r="U885">
            <v>1.05</v>
          </cell>
          <cell r="V885">
            <v>1.05</v>
          </cell>
          <cell r="W885">
            <v>1.06</v>
          </cell>
          <cell r="X885">
            <v>1.06</v>
          </cell>
          <cell r="Y885">
            <v>1.06</v>
          </cell>
          <cell r="Z885">
            <v>1.05</v>
          </cell>
          <cell r="AA885">
            <v>1.05</v>
          </cell>
          <cell r="AB885">
            <v>1.05</v>
          </cell>
          <cell r="AC885">
            <v>1.04</v>
          </cell>
          <cell r="AD885">
            <v>1.04</v>
          </cell>
          <cell r="AE885">
            <v>1.04</v>
          </cell>
          <cell r="AF885">
            <v>1.04</v>
          </cell>
          <cell r="AG885">
            <v>1.04</v>
          </cell>
          <cell r="AH885">
            <v>1.03</v>
          </cell>
          <cell r="AI885">
            <v>1.01</v>
          </cell>
          <cell r="AJ885">
            <v>1</v>
          </cell>
          <cell r="AK885">
            <v>0.99</v>
          </cell>
        </row>
        <row r="886">
          <cell r="A886" t="str">
            <v>SDG_NoInv_Base_ReproTest02PVAXaprnt</v>
          </cell>
          <cell r="B886" t="str">
            <v>SIclos6_GOVclos11</v>
          </cell>
          <cell r="C886" t="str">
            <v>SDG_NoInv_Base_ReproTest02</v>
          </cell>
          <cell r="D886" t="str">
            <v>PVAX</v>
          </cell>
          <cell r="E886" t="str">
            <v>aprnt</v>
          </cell>
          <cell r="F886">
            <v>1</v>
          </cell>
          <cell r="G886">
            <v>1.1000000000000001</v>
          </cell>
          <cell r="H886">
            <v>1.1000000000000001</v>
          </cell>
          <cell r="I886">
            <v>1.1000000000000001</v>
          </cell>
          <cell r="J886">
            <v>1.1000000000000001</v>
          </cell>
          <cell r="K886">
            <v>1.1000000000000001</v>
          </cell>
          <cell r="L886">
            <v>1.1100000000000001</v>
          </cell>
          <cell r="M886">
            <v>1.1200000000000001</v>
          </cell>
          <cell r="N886">
            <v>1.1200000000000001</v>
          </cell>
          <cell r="O886">
            <v>1.1200000000000001</v>
          </cell>
          <cell r="P886">
            <v>1.1200000000000001</v>
          </cell>
          <cell r="Q886">
            <v>1.1200000000000001</v>
          </cell>
          <cell r="R886">
            <v>1.1299999999999999</v>
          </cell>
          <cell r="S886">
            <v>1.1299999999999999</v>
          </cell>
          <cell r="T886">
            <v>1.1299999999999999</v>
          </cell>
          <cell r="U886">
            <v>1.1399999999999999</v>
          </cell>
          <cell r="V886">
            <v>1.1399999999999999</v>
          </cell>
          <cell r="W886">
            <v>1.1399999999999999</v>
          </cell>
          <cell r="X886">
            <v>1.1399999999999999</v>
          </cell>
          <cell r="Y886">
            <v>1.1399999999999999</v>
          </cell>
          <cell r="Z886">
            <v>1.1399999999999999</v>
          </cell>
          <cell r="AA886">
            <v>1.1299999999999999</v>
          </cell>
          <cell r="AB886">
            <v>1.1200000000000001</v>
          </cell>
          <cell r="AC886">
            <v>1.1200000000000001</v>
          </cell>
          <cell r="AD886">
            <v>1.1200000000000001</v>
          </cell>
          <cell r="AE886">
            <v>1.1100000000000001</v>
          </cell>
          <cell r="AF886">
            <v>1.1100000000000001</v>
          </cell>
          <cell r="AG886">
            <v>1.1100000000000001</v>
          </cell>
          <cell r="AH886">
            <v>1.08</v>
          </cell>
          <cell r="AI886">
            <v>1.05</v>
          </cell>
          <cell r="AJ886">
            <v>1.03</v>
          </cell>
          <cell r="AK886">
            <v>1.01</v>
          </cell>
        </row>
        <row r="887">
          <cell r="A887" t="str">
            <v>SDG_NoInv_Base_ReproTest02PVAXapetr</v>
          </cell>
          <cell r="B887" t="str">
            <v>SIclos6_GOVclos11</v>
          </cell>
          <cell r="C887" t="str">
            <v>SDG_NoInv_Base_ReproTest02</v>
          </cell>
          <cell r="D887" t="str">
            <v>PVAX</v>
          </cell>
          <cell r="E887" t="str">
            <v>apetr</v>
          </cell>
          <cell r="F887">
            <v>1</v>
          </cell>
          <cell r="G887">
            <v>1.1599999999999999</v>
          </cell>
          <cell r="H887">
            <v>0.85</v>
          </cell>
          <cell r="I887">
            <v>0.66</v>
          </cell>
          <cell r="J887">
            <v>0.62</v>
          </cell>
          <cell r="K887">
            <v>0.6</v>
          </cell>
          <cell r="L887">
            <v>0.57999999999999996</v>
          </cell>
          <cell r="M887">
            <v>0.6</v>
          </cell>
          <cell r="N887">
            <v>0.61</v>
          </cell>
          <cell r="O887">
            <v>1.17</v>
          </cell>
          <cell r="P887">
            <v>1.55</v>
          </cell>
          <cell r="Q887">
            <v>1.49</v>
          </cell>
          <cell r="R887">
            <v>1.45</v>
          </cell>
          <cell r="S887">
            <v>1.44</v>
          </cell>
          <cell r="T887">
            <v>1.43</v>
          </cell>
          <cell r="U887">
            <v>1.43</v>
          </cell>
          <cell r="V887">
            <v>1.42</v>
          </cell>
          <cell r="W887">
            <v>1.42</v>
          </cell>
          <cell r="X887">
            <v>1.45</v>
          </cell>
          <cell r="Y887">
            <v>1.45</v>
          </cell>
          <cell r="Z887">
            <v>1.43</v>
          </cell>
          <cell r="AA887">
            <v>1.42</v>
          </cell>
          <cell r="AB887">
            <v>1.49</v>
          </cell>
          <cell r="AC887">
            <v>1.5</v>
          </cell>
          <cell r="AD887">
            <v>1.48</v>
          </cell>
          <cell r="AE887">
            <v>1.45</v>
          </cell>
          <cell r="AF887">
            <v>1.42</v>
          </cell>
          <cell r="AG887">
            <v>1.29</v>
          </cell>
          <cell r="AH887">
            <v>1.2</v>
          </cell>
          <cell r="AI887">
            <v>1.02</v>
          </cell>
          <cell r="AJ887">
            <v>0.82</v>
          </cell>
          <cell r="AK887">
            <v>0.53</v>
          </cell>
        </row>
        <row r="888">
          <cell r="A888" t="str">
            <v>SDG_NoInv_Base_ReproTest02PVAXahydr</v>
          </cell>
          <cell r="B888" t="str">
            <v>SIclos6_GOVclos11</v>
          </cell>
          <cell r="C888" t="str">
            <v>SDG_NoInv_Base_ReproTest02</v>
          </cell>
          <cell r="D888" t="str">
            <v>PVAX</v>
          </cell>
          <cell r="E888" t="str">
            <v>ahydr</v>
          </cell>
          <cell r="F888">
            <v>1</v>
          </cell>
          <cell r="G888">
            <v>2.6</v>
          </cell>
          <cell r="H888">
            <v>2.71</v>
          </cell>
          <cell r="I888">
            <v>2.69</v>
          </cell>
          <cell r="J888">
            <v>2.7</v>
          </cell>
          <cell r="K888">
            <v>2.72</v>
          </cell>
          <cell r="L888">
            <v>2.75</v>
          </cell>
          <cell r="M888">
            <v>2.79</v>
          </cell>
          <cell r="N888">
            <v>2.83</v>
          </cell>
          <cell r="O888">
            <v>3.04</v>
          </cell>
          <cell r="P888">
            <v>3.11</v>
          </cell>
          <cell r="Q888">
            <v>3.46</v>
          </cell>
          <cell r="R888">
            <v>3.48</v>
          </cell>
          <cell r="S888">
            <v>3.5</v>
          </cell>
          <cell r="T888">
            <v>3.52</v>
          </cell>
          <cell r="U888">
            <v>3.54</v>
          </cell>
          <cell r="V888">
            <v>3.55</v>
          </cell>
          <cell r="W888">
            <v>3.57</v>
          </cell>
          <cell r="X888">
            <v>-0.87</v>
          </cell>
          <cell r="Y888">
            <v>-0.69</v>
          </cell>
          <cell r="Z888">
            <v>1.95</v>
          </cell>
          <cell r="AA888">
            <v>2</v>
          </cell>
          <cell r="AB888">
            <v>2.0499999999999998</v>
          </cell>
          <cell r="AC888">
            <v>2.04</v>
          </cell>
          <cell r="AD888">
            <v>2.02</v>
          </cell>
          <cell r="AE888">
            <v>2</v>
          </cell>
          <cell r="AF888">
            <v>1.99</v>
          </cell>
          <cell r="AG888">
            <v>1.78</v>
          </cell>
          <cell r="AH888">
            <v>1.59</v>
          </cell>
          <cell r="AI888">
            <v>1.27</v>
          </cell>
          <cell r="AJ888">
            <v>0.98</v>
          </cell>
          <cell r="AK888">
            <v>0.74</v>
          </cell>
        </row>
        <row r="889">
          <cell r="A889" t="str">
            <v>SDG_NoInv_Base_ReproTest02PVAXaammo</v>
          </cell>
          <cell r="B889" t="str">
            <v>SIclos6_GOVclos11</v>
          </cell>
          <cell r="C889" t="str">
            <v>SDG_NoInv_Base_ReproTest02</v>
          </cell>
          <cell r="D889" t="str">
            <v>PVAX</v>
          </cell>
          <cell r="E889" t="str">
            <v>aammo</v>
          </cell>
          <cell r="F889">
            <v>1</v>
          </cell>
          <cell r="G889">
            <v>1.03</v>
          </cell>
          <cell r="H889">
            <v>1.02</v>
          </cell>
          <cell r="I889">
            <v>1.03</v>
          </cell>
          <cell r="J889">
            <v>1.02</v>
          </cell>
          <cell r="K889">
            <v>1.03</v>
          </cell>
          <cell r="L889">
            <v>1.03</v>
          </cell>
          <cell r="M889">
            <v>1.04</v>
          </cell>
          <cell r="N889">
            <v>1.04</v>
          </cell>
          <cell r="O889">
            <v>1.03</v>
          </cell>
          <cell r="P889">
            <v>1.03</v>
          </cell>
          <cell r="Q889">
            <v>1.03</v>
          </cell>
          <cell r="R889">
            <v>1.03</v>
          </cell>
          <cell r="S889">
            <v>1.04</v>
          </cell>
          <cell r="T889">
            <v>1.04</v>
          </cell>
          <cell r="U889">
            <v>1.05</v>
          </cell>
          <cell r="V889">
            <v>1.05</v>
          </cell>
          <cell r="W889">
            <v>1.05</v>
          </cell>
          <cell r="X889">
            <v>1.06</v>
          </cell>
          <cell r="Y889">
            <v>1.05</v>
          </cell>
          <cell r="Z889">
            <v>1.05</v>
          </cell>
          <cell r="AA889">
            <v>1.05</v>
          </cell>
          <cell r="AB889">
            <v>1.03</v>
          </cell>
          <cell r="AC889">
            <v>1.01</v>
          </cell>
          <cell r="AD889">
            <v>1</v>
          </cell>
          <cell r="AE889">
            <v>1</v>
          </cell>
          <cell r="AF889">
            <v>1</v>
          </cell>
          <cell r="AG889">
            <v>1</v>
          </cell>
          <cell r="AH889">
            <v>0.96</v>
          </cell>
          <cell r="AI889">
            <v>0.94</v>
          </cell>
          <cell r="AJ889">
            <v>0.92</v>
          </cell>
          <cell r="AK889">
            <v>0.9</v>
          </cell>
        </row>
        <row r="890">
          <cell r="A890" t="str">
            <v>SDG_NoInv_Base_ReproTest02PVAXabchm</v>
          </cell>
          <cell r="B890" t="str">
            <v>SIclos6_GOVclos11</v>
          </cell>
          <cell r="C890" t="str">
            <v>SDG_NoInv_Base_ReproTest02</v>
          </cell>
          <cell r="D890" t="str">
            <v>PVAX</v>
          </cell>
          <cell r="E890" t="str">
            <v>abchm</v>
          </cell>
          <cell r="F890">
            <v>1</v>
          </cell>
          <cell r="G890">
            <v>1.27</v>
          </cell>
          <cell r="H890">
            <v>1.37</v>
          </cell>
          <cell r="I890">
            <v>1.36</v>
          </cell>
          <cell r="J890">
            <v>1.4</v>
          </cell>
          <cell r="K890">
            <v>1.44</v>
          </cell>
          <cell r="L890">
            <v>1.48</v>
          </cell>
          <cell r="M890">
            <v>1.54</v>
          </cell>
          <cell r="N890">
            <v>1.59</v>
          </cell>
          <cell r="O890">
            <v>1.87</v>
          </cell>
          <cell r="P890">
            <v>1.95</v>
          </cell>
          <cell r="Q890">
            <v>1.97</v>
          </cell>
          <cell r="R890">
            <v>1.97</v>
          </cell>
          <cell r="S890">
            <v>1.98</v>
          </cell>
          <cell r="T890">
            <v>2</v>
          </cell>
          <cell r="U890">
            <v>2.02</v>
          </cell>
          <cell r="V890">
            <v>2.02</v>
          </cell>
          <cell r="W890">
            <v>2.04</v>
          </cell>
          <cell r="X890">
            <v>2.0699999999999998</v>
          </cell>
          <cell r="Y890">
            <v>2.06</v>
          </cell>
          <cell r="Z890">
            <v>2.0299999999999998</v>
          </cell>
          <cell r="AA890">
            <v>2.02</v>
          </cell>
          <cell r="AB890">
            <v>2.1</v>
          </cell>
          <cell r="AC890">
            <v>2.13</v>
          </cell>
          <cell r="AD890">
            <v>2.14</v>
          </cell>
          <cell r="AE890">
            <v>2.14</v>
          </cell>
          <cell r="AF890">
            <v>2.14</v>
          </cell>
          <cell r="AG890">
            <v>2.1</v>
          </cell>
          <cell r="AH890">
            <v>2.04</v>
          </cell>
          <cell r="AI890">
            <v>1.93</v>
          </cell>
          <cell r="AJ890">
            <v>1.82</v>
          </cell>
          <cell r="AK890">
            <v>1.71</v>
          </cell>
        </row>
        <row r="891">
          <cell r="A891" t="str">
            <v>SDG_NoInv_Base_ReproTest02PVAXaochm</v>
          </cell>
          <cell r="B891" t="str">
            <v>SIclos6_GOVclos11</v>
          </cell>
          <cell r="C891" t="str">
            <v>SDG_NoInv_Base_ReproTest02</v>
          </cell>
          <cell r="D891" t="str">
            <v>PVAX</v>
          </cell>
          <cell r="E891" t="str">
            <v>aochm</v>
          </cell>
          <cell r="F891">
            <v>1</v>
          </cell>
          <cell r="G891">
            <v>1.19</v>
          </cell>
          <cell r="H891">
            <v>1.27</v>
          </cell>
          <cell r="I891">
            <v>1.25</v>
          </cell>
          <cell r="J891">
            <v>1.27</v>
          </cell>
          <cell r="K891">
            <v>1.29</v>
          </cell>
          <cell r="L891">
            <v>1.31</v>
          </cell>
          <cell r="M891">
            <v>1.35</v>
          </cell>
          <cell r="N891">
            <v>1.38</v>
          </cell>
          <cell r="O891">
            <v>1.63</v>
          </cell>
          <cell r="P891">
            <v>1.68</v>
          </cell>
          <cell r="Q891">
            <v>1.68</v>
          </cell>
          <cell r="R891">
            <v>1.68</v>
          </cell>
          <cell r="S891">
            <v>1.68</v>
          </cell>
          <cell r="T891">
            <v>1.68</v>
          </cell>
          <cell r="U891">
            <v>1.69</v>
          </cell>
          <cell r="V891">
            <v>1.68</v>
          </cell>
          <cell r="W891">
            <v>1.69</v>
          </cell>
          <cell r="X891">
            <v>1.71</v>
          </cell>
          <cell r="Y891">
            <v>1.7</v>
          </cell>
          <cell r="Z891">
            <v>1.68</v>
          </cell>
          <cell r="AA891">
            <v>1.68</v>
          </cell>
          <cell r="AB891">
            <v>1.74</v>
          </cell>
          <cell r="AC891">
            <v>1.77</v>
          </cell>
          <cell r="AD891">
            <v>1.77</v>
          </cell>
          <cell r="AE891">
            <v>1.77</v>
          </cell>
          <cell r="AF891">
            <v>1.76</v>
          </cell>
          <cell r="AG891">
            <v>1.74</v>
          </cell>
          <cell r="AH891">
            <v>1.71</v>
          </cell>
          <cell r="AI891">
            <v>1.65</v>
          </cell>
          <cell r="AJ891">
            <v>1.59</v>
          </cell>
          <cell r="AK891">
            <v>1.52</v>
          </cell>
        </row>
        <row r="892">
          <cell r="A892" t="str">
            <v>SDG_NoInv_Base_ReproTest02PVAXarubb</v>
          </cell>
          <cell r="B892" t="str">
            <v>SIclos6_GOVclos11</v>
          </cell>
          <cell r="C892" t="str">
            <v>SDG_NoInv_Base_ReproTest02</v>
          </cell>
          <cell r="D892" t="str">
            <v>PVAX</v>
          </cell>
          <cell r="E892" t="str">
            <v>arubb</v>
          </cell>
          <cell r="F892">
            <v>1</v>
          </cell>
          <cell r="G892">
            <v>1.01</v>
          </cell>
          <cell r="H892">
            <v>1.01</v>
          </cell>
          <cell r="I892">
            <v>1.01</v>
          </cell>
          <cell r="J892">
            <v>1.01</v>
          </cell>
          <cell r="K892">
            <v>1.01</v>
          </cell>
          <cell r="L892">
            <v>1.01</v>
          </cell>
          <cell r="M892">
            <v>1.02</v>
          </cell>
          <cell r="N892">
            <v>1.02</v>
          </cell>
          <cell r="O892">
            <v>1.03</v>
          </cell>
          <cell r="P892">
            <v>1.03</v>
          </cell>
          <cell r="Q892">
            <v>1.03</v>
          </cell>
          <cell r="R892">
            <v>1.03</v>
          </cell>
          <cell r="S892">
            <v>1.03</v>
          </cell>
          <cell r="T892">
            <v>1.04</v>
          </cell>
          <cell r="U892">
            <v>1.04</v>
          </cell>
          <cell r="V892">
            <v>1.04</v>
          </cell>
          <cell r="W892">
            <v>1.04</v>
          </cell>
          <cell r="X892">
            <v>1.04</v>
          </cell>
          <cell r="Y892">
            <v>1.04</v>
          </cell>
          <cell r="Z892">
            <v>1.04</v>
          </cell>
          <cell r="AA892">
            <v>1.04</v>
          </cell>
          <cell r="AB892">
            <v>1.04</v>
          </cell>
          <cell r="AC892">
            <v>1.04</v>
          </cell>
          <cell r="AD892">
            <v>1.04</v>
          </cell>
          <cell r="AE892">
            <v>1.04</v>
          </cell>
          <cell r="AF892">
            <v>1.04</v>
          </cell>
          <cell r="AG892">
            <v>1.04</v>
          </cell>
          <cell r="AH892">
            <v>1.03</v>
          </cell>
          <cell r="AI892">
            <v>1.01</v>
          </cell>
          <cell r="AJ892">
            <v>1</v>
          </cell>
          <cell r="AK892">
            <v>1</v>
          </cell>
        </row>
        <row r="893">
          <cell r="A893" t="str">
            <v>SDG_NoInv_Base_ReproTest02PVAXaplas</v>
          </cell>
          <cell r="B893" t="str">
            <v>SIclos6_GOVclos11</v>
          </cell>
          <cell r="C893" t="str">
            <v>SDG_NoInv_Base_ReproTest02</v>
          </cell>
          <cell r="D893" t="str">
            <v>PVAX</v>
          </cell>
          <cell r="E893" t="str">
            <v>aplas</v>
          </cell>
          <cell r="F893">
            <v>1</v>
          </cell>
          <cell r="G893">
            <v>1.06</v>
          </cell>
          <cell r="H893">
            <v>1.06</v>
          </cell>
          <cell r="I893">
            <v>1.06</v>
          </cell>
          <cell r="J893">
            <v>1.05</v>
          </cell>
          <cell r="K893">
            <v>1.06</v>
          </cell>
          <cell r="L893">
            <v>1.06</v>
          </cell>
          <cell r="M893">
            <v>1.07</v>
          </cell>
          <cell r="N893">
            <v>1.07</v>
          </cell>
          <cell r="O893">
            <v>1.07</v>
          </cell>
          <cell r="P893">
            <v>1.07</v>
          </cell>
          <cell r="Q893">
            <v>1.07</v>
          </cell>
          <cell r="R893">
            <v>1.08</v>
          </cell>
          <cell r="S893">
            <v>1.08</v>
          </cell>
          <cell r="T893">
            <v>1.08</v>
          </cell>
          <cell r="U893">
            <v>1.0900000000000001</v>
          </cell>
          <cell r="V893">
            <v>1.0900000000000001</v>
          </cell>
          <cell r="W893">
            <v>1.0900000000000001</v>
          </cell>
          <cell r="X893">
            <v>1.0900000000000001</v>
          </cell>
          <cell r="Y893">
            <v>1.0900000000000001</v>
          </cell>
          <cell r="Z893">
            <v>1.0900000000000001</v>
          </cell>
          <cell r="AA893">
            <v>1.08</v>
          </cell>
          <cell r="AB893">
            <v>1.08</v>
          </cell>
          <cell r="AC893">
            <v>1.07</v>
          </cell>
          <cell r="AD893">
            <v>1.07</v>
          </cell>
          <cell r="AE893">
            <v>1.07</v>
          </cell>
          <cell r="AF893">
            <v>1.07</v>
          </cell>
          <cell r="AG893">
            <v>1.06</v>
          </cell>
          <cell r="AH893">
            <v>1.03</v>
          </cell>
          <cell r="AI893">
            <v>1.01</v>
          </cell>
          <cell r="AJ893">
            <v>0.99</v>
          </cell>
          <cell r="AK893">
            <v>0.98</v>
          </cell>
        </row>
        <row r="894">
          <cell r="A894" t="str">
            <v>SDG_NoInv_Base_ReproTest02PVAXanmet</v>
          </cell>
          <cell r="B894" t="str">
            <v>SIclos6_GOVclos11</v>
          </cell>
          <cell r="C894" t="str">
            <v>SDG_NoInv_Base_ReproTest02</v>
          </cell>
          <cell r="D894" t="str">
            <v>PVAX</v>
          </cell>
          <cell r="E894" t="str">
            <v>anmet</v>
          </cell>
          <cell r="F894">
            <v>1</v>
          </cell>
          <cell r="G894">
            <v>1.08</v>
          </cell>
          <cell r="H894">
            <v>1.07</v>
          </cell>
          <cell r="I894">
            <v>1.06</v>
          </cell>
          <cell r="J894">
            <v>1.06</v>
          </cell>
          <cell r="K894">
            <v>1.06</v>
          </cell>
          <cell r="L894">
            <v>1.06</v>
          </cell>
          <cell r="M894">
            <v>1.07</v>
          </cell>
          <cell r="N894">
            <v>1.07</v>
          </cell>
          <cell r="O894">
            <v>1.07</v>
          </cell>
          <cell r="P894">
            <v>1.08</v>
          </cell>
          <cell r="Q894">
            <v>1.08</v>
          </cell>
          <cell r="R894">
            <v>1.08</v>
          </cell>
          <cell r="S894">
            <v>1.08</v>
          </cell>
          <cell r="T894">
            <v>1.08</v>
          </cell>
          <cell r="U894">
            <v>1.08</v>
          </cell>
          <cell r="V894">
            <v>1.0900000000000001</v>
          </cell>
          <cell r="W894">
            <v>1.0900000000000001</v>
          </cell>
          <cell r="X894">
            <v>1.0900000000000001</v>
          </cell>
          <cell r="Y894">
            <v>1.0900000000000001</v>
          </cell>
          <cell r="Z894">
            <v>1.0900000000000001</v>
          </cell>
          <cell r="AA894">
            <v>1.0900000000000001</v>
          </cell>
          <cell r="AB894">
            <v>1.08</v>
          </cell>
          <cell r="AC894">
            <v>1.08</v>
          </cell>
          <cell r="AD894">
            <v>1.08</v>
          </cell>
          <cell r="AE894">
            <v>1.08</v>
          </cell>
          <cell r="AF894">
            <v>1.08</v>
          </cell>
          <cell r="AG894">
            <v>1.08</v>
          </cell>
          <cell r="AH894">
            <v>1.06</v>
          </cell>
          <cell r="AI894">
            <v>1.04</v>
          </cell>
          <cell r="AJ894">
            <v>1.03</v>
          </cell>
          <cell r="AK894">
            <v>1.02</v>
          </cell>
        </row>
        <row r="895">
          <cell r="A895" t="str">
            <v>SDG_NoInv_Base_ReproTest02PVAXairon</v>
          </cell>
          <cell r="B895" t="str">
            <v>SIclos6_GOVclos11</v>
          </cell>
          <cell r="C895" t="str">
            <v>SDG_NoInv_Base_ReproTest02</v>
          </cell>
          <cell r="D895" t="str">
            <v>PVAX</v>
          </cell>
          <cell r="E895" t="str">
            <v>airon</v>
          </cell>
          <cell r="F895">
            <v>1</v>
          </cell>
          <cell r="G895">
            <v>1.2</v>
          </cell>
          <cell r="H895">
            <v>1.17</v>
          </cell>
          <cell r="I895">
            <v>1.1599999999999999</v>
          </cell>
          <cell r="J895">
            <v>1.1499999999999999</v>
          </cell>
          <cell r="K895">
            <v>1.1399999999999999</v>
          </cell>
          <cell r="L895">
            <v>1.1499999999999999</v>
          </cell>
          <cell r="M895">
            <v>1.1499999999999999</v>
          </cell>
          <cell r="N895">
            <v>1.1599999999999999</v>
          </cell>
          <cell r="O895">
            <v>1.1599999999999999</v>
          </cell>
          <cell r="P895">
            <v>1.1599999999999999</v>
          </cell>
          <cell r="Q895">
            <v>1.1599999999999999</v>
          </cell>
          <cell r="R895">
            <v>1.1599999999999999</v>
          </cell>
          <cell r="S895">
            <v>1.1599999999999999</v>
          </cell>
          <cell r="T895">
            <v>1.1599999999999999</v>
          </cell>
          <cell r="U895">
            <v>1.17</v>
          </cell>
          <cell r="V895">
            <v>1.17</v>
          </cell>
          <cell r="W895">
            <v>1.18</v>
          </cell>
          <cell r="X895">
            <v>1.18</v>
          </cell>
          <cell r="Y895">
            <v>1.17</v>
          </cell>
          <cell r="Z895">
            <v>1.17</v>
          </cell>
          <cell r="AA895">
            <v>1.17</v>
          </cell>
          <cell r="AB895">
            <v>1.1499999999999999</v>
          </cell>
          <cell r="AC895">
            <v>1.1399999999999999</v>
          </cell>
          <cell r="AD895">
            <v>1.1499999999999999</v>
          </cell>
          <cell r="AE895">
            <v>1.1499999999999999</v>
          </cell>
          <cell r="AF895">
            <v>1.1499999999999999</v>
          </cell>
          <cell r="AG895">
            <v>1.1499999999999999</v>
          </cell>
          <cell r="AH895">
            <v>1.1200000000000001</v>
          </cell>
          <cell r="AI895">
            <v>1.0900000000000001</v>
          </cell>
          <cell r="AJ895">
            <v>1.08</v>
          </cell>
          <cell r="AK895">
            <v>1.07</v>
          </cell>
        </row>
        <row r="896">
          <cell r="A896" t="str">
            <v>SDG_NoInv_Base_ReproTest02PVAXanfrm</v>
          </cell>
          <cell r="B896" t="str">
            <v>SIclos6_GOVclos11</v>
          </cell>
          <cell r="C896" t="str">
            <v>SDG_NoInv_Base_ReproTest02</v>
          </cell>
          <cell r="D896" t="str">
            <v>PVAX</v>
          </cell>
          <cell r="E896" t="str">
            <v>anfrm</v>
          </cell>
          <cell r="F896">
            <v>1</v>
          </cell>
          <cell r="G896">
            <v>1.17</v>
          </cell>
          <cell r="H896">
            <v>1.1100000000000001</v>
          </cell>
          <cell r="I896">
            <v>1.06</v>
          </cell>
          <cell r="J896">
            <v>1.04</v>
          </cell>
          <cell r="K896">
            <v>1.05</v>
          </cell>
          <cell r="L896">
            <v>1.07</v>
          </cell>
          <cell r="M896">
            <v>1.1299999999999999</v>
          </cell>
          <cell r="N896">
            <v>1.1599999999999999</v>
          </cell>
          <cell r="O896">
            <v>1.25</v>
          </cell>
          <cell r="P896">
            <v>1.25</v>
          </cell>
          <cell r="Q896">
            <v>1.22</v>
          </cell>
          <cell r="R896">
            <v>1.2</v>
          </cell>
          <cell r="S896">
            <v>1.18</v>
          </cell>
          <cell r="T896">
            <v>1.18</v>
          </cell>
          <cell r="U896">
            <v>1.18</v>
          </cell>
          <cell r="V896">
            <v>1.21</v>
          </cell>
          <cell r="W896">
            <v>1.22</v>
          </cell>
          <cell r="X896">
            <v>1.2</v>
          </cell>
          <cell r="Y896">
            <v>1.19</v>
          </cell>
          <cell r="Z896">
            <v>1.18</v>
          </cell>
          <cell r="AA896">
            <v>1.19</v>
          </cell>
          <cell r="AB896">
            <v>1.05</v>
          </cell>
          <cell r="AC896">
            <v>1.02</v>
          </cell>
          <cell r="AD896">
            <v>1.04</v>
          </cell>
          <cell r="AE896">
            <v>1.07</v>
          </cell>
          <cell r="AF896">
            <v>1.1000000000000001</v>
          </cell>
          <cell r="AG896">
            <v>1.1100000000000001</v>
          </cell>
          <cell r="AH896">
            <v>1</v>
          </cell>
          <cell r="AI896">
            <v>0.93</v>
          </cell>
          <cell r="AJ896">
            <v>0.91</v>
          </cell>
          <cell r="AK896">
            <v>0.9</v>
          </cell>
        </row>
        <row r="897">
          <cell r="A897" t="str">
            <v>SDG_NoInv_Base_ReproTest02PVAXametp</v>
          </cell>
          <cell r="B897" t="str">
            <v>SIclos6_GOVclos11</v>
          </cell>
          <cell r="C897" t="str">
            <v>SDG_NoInv_Base_ReproTest02</v>
          </cell>
          <cell r="D897" t="str">
            <v>PVAX</v>
          </cell>
          <cell r="E897" t="str">
            <v>ametp</v>
          </cell>
          <cell r="F897">
            <v>1</v>
          </cell>
          <cell r="G897">
            <v>1.19</v>
          </cell>
          <cell r="H897">
            <v>1.19</v>
          </cell>
          <cell r="I897">
            <v>1.18</v>
          </cell>
          <cell r="J897">
            <v>1.18</v>
          </cell>
          <cell r="K897">
            <v>1.18</v>
          </cell>
          <cell r="L897">
            <v>1.19</v>
          </cell>
          <cell r="M897">
            <v>1.2</v>
          </cell>
          <cell r="N897">
            <v>1.2</v>
          </cell>
          <cell r="O897">
            <v>1.2</v>
          </cell>
          <cell r="P897">
            <v>1.2</v>
          </cell>
          <cell r="Q897">
            <v>1.2</v>
          </cell>
          <cell r="R897">
            <v>1.21</v>
          </cell>
          <cell r="S897">
            <v>1.21</v>
          </cell>
          <cell r="T897">
            <v>1.21</v>
          </cell>
          <cell r="U897">
            <v>1.22</v>
          </cell>
          <cell r="V897">
            <v>1.22</v>
          </cell>
          <cell r="W897">
            <v>1.22</v>
          </cell>
          <cell r="X897">
            <v>1.22</v>
          </cell>
          <cell r="Y897">
            <v>1.22</v>
          </cell>
          <cell r="Z897">
            <v>1.22</v>
          </cell>
          <cell r="AA897">
            <v>1.21</v>
          </cell>
          <cell r="AB897">
            <v>1.2</v>
          </cell>
          <cell r="AC897">
            <v>1.2</v>
          </cell>
          <cell r="AD897">
            <v>1.2</v>
          </cell>
          <cell r="AE897">
            <v>1.2</v>
          </cell>
          <cell r="AF897">
            <v>1.2</v>
          </cell>
          <cell r="AG897">
            <v>1.19</v>
          </cell>
          <cell r="AH897">
            <v>1.1599999999999999</v>
          </cell>
          <cell r="AI897">
            <v>1.1299999999999999</v>
          </cell>
          <cell r="AJ897">
            <v>1.1100000000000001</v>
          </cell>
          <cell r="AK897">
            <v>1.1000000000000001</v>
          </cell>
        </row>
        <row r="898">
          <cell r="A898" t="str">
            <v>SDG_NoInv_Base_ReproTest02PVAXamach</v>
          </cell>
          <cell r="B898" t="str">
            <v>SIclos6_GOVclos11</v>
          </cell>
          <cell r="C898" t="str">
            <v>SDG_NoInv_Base_ReproTest02</v>
          </cell>
          <cell r="D898" t="str">
            <v>PVAX</v>
          </cell>
          <cell r="E898" t="str">
            <v>amach</v>
          </cell>
          <cell r="F898">
            <v>1</v>
          </cell>
          <cell r="G898">
            <v>1.18</v>
          </cell>
          <cell r="H898">
            <v>1.17</v>
          </cell>
          <cell r="I898">
            <v>1.1499999999999999</v>
          </cell>
          <cell r="J898">
            <v>1.1499999999999999</v>
          </cell>
          <cell r="K898">
            <v>1.1499999999999999</v>
          </cell>
          <cell r="L898">
            <v>1.1499999999999999</v>
          </cell>
          <cell r="M898">
            <v>1.1599999999999999</v>
          </cell>
          <cell r="N898">
            <v>1.17</v>
          </cell>
          <cell r="O898">
            <v>1.17</v>
          </cell>
          <cell r="P898">
            <v>1.17</v>
          </cell>
          <cell r="Q898">
            <v>1.17</v>
          </cell>
          <cell r="R898">
            <v>1.17</v>
          </cell>
          <cell r="S898">
            <v>1.17</v>
          </cell>
          <cell r="T898">
            <v>1.17</v>
          </cell>
          <cell r="U898">
            <v>1.18</v>
          </cell>
          <cell r="V898">
            <v>1.18</v>
          </cell>
          <cell r="W898">
            <v>1.18</v>
          </cell>
          <cell r="X898">
            <v>1.18</v>
          </cell>
          <cell r="Y898">
            <v>1.18</v>
          </cell>
          <cell r="Z898">
            <v>1.18</v>
          </cell>
          <cell r="AA898">
            <v>1.18</v>
          </cell>
          <cell r="AB898">
            <v>1.1599999999999999</v>
          </cell>
          <cell r="AC898">
            <v>1.1599999999999999</v>
          </cell>
          <cell r="AD898">
            <v>1.1599999999999999</v>
          </cell>
          <cell r="AE898">
            <v>1.1599999999999999</v>
          </cell>
          <cell r="AF898">
            <v>1.17</v>
          </cell>
          <cell r="AG898">
            <v>1.1599999999999999</v>
          </cell>
          <cell r="AH898">
            <v>1.1299999999999999</v>
          </cell>
          <cell r="AI898">
            <v>1.1000000000000001</v>
          </cell>
          <cell r="AJ898">
            <v>1.08</v>
          </cell>
          <cell r="AK898">
            <v>1.07</v>
          </cell>
        </row>
        <row r="899">
          <cell r="A899" t="str">
            <v>SDG_NoInv_Base_ReproTest02PVAXafcel</v>
          </cell>
          <cell r="B899" t="str">
            <v>SIclos6_GOVclos11</v>
          </cell>
          <cell r="C899" t="str">
            <v>SDG_NoInv_Base_ReproTest02</v>
          </cell>
          <cell r="D899" t="str">
            <v>PVAX</v>
          </cell>
          <cell r="E899" t="str">
            <v>afcel</v>
          </cell>
          <cell r="F899">
            <v>1</v>
          </cell>
          <cell r="G899">
            <v>1</v>
          </cell>
          <cell r="H899">
            <v>1.01</v>
          </cell>
          <cell r="I899">
            <v>0.96</v>
          </cell>
          <cell r="J899">
            <v>0.95</v>
          </cell>
          <cell r="K899">
            <v>0.94</v>
          </cell>
          <cell r="L899">
            <v>0.95</v>
          </cell>
          <cell r="M899">
            <v>0.99</v>
          </cell>
          <cell r="N899">
            <v>1.02</v>
          </cell>
          <cell r="O899">
            <v>1.17</v>
          </cell>
          <cell r="P899">
            <v>1.2</v>
          </cell>
          <cell r="Q899">
            <v>1.21</v>
          </cell>
          <cell r="R899">
            <v>1.2</v>
          </cell>
          <cell r="S899">
            <v>1.2</v>
          </cell>
          <cell r="T899">
            <v>1.21</v>
          </cell>
          <cell r="U899">
            <v>1.21</v>
          </cell>
          <cell r="V899">
            <v>1.24</v>
          </cell>
          <cell r="W899">
            <v>1.25</v>
          </cell>
          <cell r="X899">
            <v>1.23</v>
          </cell>
          <cell r="Y899">
            <v>1.23</v>
          </cell>
          <cell r="Z899">
            <v>1.22</v>
          </cell>
          <cell r="AA899">
            <v>1.22</v>
          </cell>
          <cell r="AB899">
            <v>1.18</v>
          </cell>
          <cell r="AC899">
            <v>1.1599999999999999</v>
          </cell>
          <cell r="AD899">
            <v>1.1599999999999999</v>
          </cell>
          <cell r="AE899">
            <v>1.1599999999999999</v>
          </cell>
          <cell r="AF899">
            <v>1.1599999999999999</v>
          </cell>
          <cell r="AG899">
            <v>1.1599999999999999</v>
          </cell>
          <cell r="AH899">
            <v>1.08</v>
          </cell>
          <cell r="AI899">
            <v>0.99</v>
          </cell>
          <cell r="AJ899">
            <v>0.93</v>
          </cell>
          <cell r="AK899">
            <v>0.89</v>
          </cell>
        </row>
        <row r="900">
          <cell r="A900" t="str">
            <v>SDG_NoInv_Base_ReproTest02PVAXaelct</v>
          </cell>
          <cell r="B900" t="str">
            <v>SIclos6_GOVclos11</v>
          </cell>
          <cell r="C900" t="str">
            <v>SDG_NoInv_Base_ReproTest02</v>
          </cell>
          <cell r="D900" t="str">
            <v>PVAX</v>
          </cell>
          <cell r="E900" t="str">
            <v>aelct</v>
          </cell>
          <cell r="F900">
            <v>1</v>
          </cell>
          <cell r="G900">
            <v>1</v>
          </cell>
          <cell r="H900">
            <v>1.01</v>
          </cell>
          <cell r="I900">
            <v>0.97</v>
          </cell>
          <cell r="J900">
            <v>0.96</v>
          </cell>
          <cell r="K900">
            <v>0.95</v>
          </cell>
          <cell r="L900">
            <v>0.96</v>
          </cell>
          <cell r="M900">
            <v>1</v>
          </cell>
          <cell r="N900">
            <v>1.02</v>
          </cell>
          <cell r="O900">
            <v>1.1599999999999999</v>
          </cell>
          <cell r="P900">
            <v>1.19</v>
          </cell>
          <cell r="Q900">
            <v>1.2</v>
          </cell>
          <cell r="R900">
            <v>1.19</v>
          </cell>
          <cell r="S900">
            <v>1.19</v>
          </cell>
          <cell r="T900">
            <v>1.2</v>
          </cell>
          <cell r="U900">
            <v>1.2</v>
          </cell>
          <cell r="V900">
            <v>1.23</v>
          </cell>
          <cell r="W900">
            <v>1.24</v>
          </cell>
          <cell r="X900">
            <v>1.22</v>
          </cell>
          <cell r="Y900">
            <v>1.22</v>
          </cell>
          <cell r="Z900">
            <v>1.21</v>
          </cell>
          <cell r="AA900">
            <v>1.21</v>
          </cell>
          <cell r="AB900">
            <v>1.18</v>
          </cell>
          <cell r="AC900">
            <v>1.1499999999999999</v>
          </cell>
          <cell r="AD900">
            <v>1.1499999999999999</v>
          </cell>
          <cell r="AE900">
            <v>1.1599999999999999</v>
          </cell>
          <cell r="AF900">
            <v>1.1599999999999999</v>
          </cell>
          <cell r="AG900">
            <v>1.1499999999999999</v>
          </cell>
          <cell r="AH900">
            <v>1.08</v>
          </cell>
          <cell r="AI900">
            <v>1</v>
          </cell>
          <cell r="AJ900">
            <v>0.95</v>
          </cell>
          <cell r="AK900">
            <v>0.91</v>
          </cell>
        </row>
        <row r="901">
          <cell r="A901" t="str">
            <v>SDG_NoInv_Base_ReproTest02PVAXaemch</v>
          </cell>
          <cell r="B901" t="str">
            <v>SIclos6_GOVclos11</v>
          </cell>
          <cell r="C901" t="str">
            <v>SDG_NoInv_Base_ReproTest02</v>
          </cell>
          <cell r="D901" t="str">
            <v>PVAX</v>
          </cell>
          <cell r="E901" t="str">
            <v>aemch</v>
          </cell>
          <cell r="F901">
            <v>1</v>
          </cell>
          <cell r="G901">
            <v>1.19</v>
          </cell>
          <cell r="H901">
            <v>1.19</v>
          </cell>
          <cell r="I901">
            <v>1.19</v>
          </cell>
          <cell r="J901">
            <v>1.19</v>
          </cell>
          <cell r="K901">
            <v>1.19</v>
          </cell>
          <cell r="L901">
            <v>1.2</v>
          </cell>
          <cell r="M901">
            <v>1.21</v>
          </cell>
          <cell r="N901">
            <v>1.21</v>
          </cell>
          <cell r="O901">
            <v>1.21</v>
          </cell>
          <cell r="P901">
            <v>1.21</v>
          </cell>
          <cell r="Q901">
            <v>1.22</v>
          </cell>
          <cell r="R901">
            <v>1.22</v>
          </cell>
          <cell r="S901">
            <v>1.22</v>
          </cell>
          <cell r="T901">
            <v>1.23</v>
          </cell>
          <cell r="U901">
            <v>1.23</v>
          </cell>
          <cell r="V901">
            <v>1.23</v>
          </cell>
          <cell r="W901">
            <v>1.24</v>
          </cell>
          <cell r="X901">
            <v>1.24</v>
          </cell>
          <cell r="Y901">
            <v>1.23</v>
          </cell>
          <cell r="Z901">
            <v>1.23</v>
          </cell>
          <cell r="AA901">
            <v>1.23</v>
          </cell>
          <cell r="AB901">
            <v>1.22</v>
          </cell>
          <cell r="AC901">
            <v>1.21</v>
          </cell>
          <cell r="AD901">
            <v>1.21</v>
          </cell>
          <cell r="AE901">
            <v>1.2</v>
          </cell>
          <cell r="AF901">
            <v>1.21</v>
          </cell>
          <cell r="AG901">
            <v>1.2</v>
          </cell>
          <cell r="AH901">
            <v>1.1599999999999999</v>
          </cell>
          <cell r="AI901">
            <v>1.1299999999999999</v>
          </cell>
          <cell r="AJ901">
            <v>1.1100000000000001</v>
          </cell>
          <cell r="AK901">
            <v>1.0900000000000001</v>
          </cell>
        </row>
        <row r="902">
          <cell r="A902" t="str">
            <v>SDG_NoInv_Base_ReproTest02PVAXasequ</v>
          </cell>
          <cell r="B902" t="str">
            <v>SIclos6_GOVclos11</v>
          </cell>
          <cell r="C902" t="str">
            <v>SDG_NoInv_Base_ReproTest02</v>
          </cell>
          <cell r="D902" t="str">
            <v>PVAX</v>
          </cell>
          <cell r="E902" t="str">
            <v>asequ</v>
          </cell>
          <cell r="F902">
            <v>1</v>
          </cell>
          <cell r="G902">
            <v>1.2</v>
          </cell>
          <cell r="H902">
            <v>1.17</v>
          </cell>
          <cell r="I902">
            <v>1.1499999999999999</v>
          </cell>
          <cell r="J902">
            <v>1.1299999999999999</v>
          </cell>
          <cell r="K902">
            <v>1.1299999999999999</v>
          </cell>
          <cell r="L902">
            <v>1.1299999999999999</v>
          </cell>
          <cell r="M902">
            <v>1.1399999999999999</v>
          </cell>
          <cell r="N902">
            <v>1.1499999999999999</v>
          </cell>
          <cell r="O902">
            <v>1.1599999999999999</v>
          </cell>
          <cell r="P902">
            <v>1.1599999999999999</v>
          </cell>
          <cell r="Q902">
            <v>1.1499999999999999</v>
          </cell>
          <cell r="R902">
            <v>1.1499999999999999</v>
          </cell>
          <cell r="S902">
            <v>1.1499999999999999</v>
          </cell>
          <cell r="T902">
            <v>1.1499999999999999</v>
          </cell>
          <cell r="U902">
            <v>1.1599999999999999</v>
          </cell>
          <cell r="V902">
            <v>1.1599999999999999</v>
          </cell>
          <cell r="W902">
            <v>1.1599999999999999</v>
          </cell>
          <cell r="X902">
            <v>1.17</v>
          </cell>
          <cell r="Y902">
            <v>1.1599999999999999</v>
          </cell>
          <cell r="Z902">
            <v>1.1599999999999999</v>
          </cell>
          <cell r="AA902">
            <v>1.1599999999999999</v>
          </cell>
          <cell r="AB902">
            <v>1.1299999999999999</v>
          </cell>
          <cell r="AC902">
            <v>1.1200000000000001</v>
          </cell>
          <cell r="AD902">
            <v>1.1299999999999999</v>
          </cell>
          <cell r="AE902">
            <v>1.1399999999999999</v>
          </cell>
          <cell r="AF902">
            <v>1.1399999999999999</v>
          </cell>
          <cell r="AG902">
            <v>1.1399999999999999</v>
          </cell>
          <cell r="AH902">
            <v>1.1000000000000001</v>
          </cell>
          <cell r="AI902">
            <v>1.06</v>
          </cell>
          <cell r="AJ902">
            <v>1.04</v>
          </cell>
          <cell r="AK902">
            <v>1.03</v>
          </cell>
        </row>
        <row r="903">
          <cell r="A903" t="str">
            <v>SDG_NoInv_Base_ReproTest02PVAXavehi</v>
          </cell>
          <cell r="B903" t="str">
            <v>SIclos6_GOVclos11</v>
          </cell>
          <cell r="C903" t="str">
            <v>SDG_NoInv_Base_ReproTest02</v>
          </cell>
          <cell r="D903" t="str">
            <v>PVAX</v>
          </cell>
          <cell r="E903" t="str">
            <v>avehi</v>
          </cell>
          <cell r="F903">
            <v>1</v>
          </cell>
          <cell r="G903">
            <v>1.18</v>
          </cell>
          <cell r="H903">
            <v>1.18</v>
          </cell>
          <cell r="I903">
            <v>1.17</v>
          </cell>
          <cell r="J903">
            <v>1.1599999999999999</v>
          </cell>
          <cell r="K903">
            <v>1.1599999999999999</v>
          </cell>
          <cell r="L903">
            <v>1.17</v>
          </cell>
          <cell r="M903">
            <v>1.18</v>
          </cell>
          <cell r="N903">
            <v>1.18</v>
          </cell>
          <cell r="O903">
            <v>1.18</v>
          </cell>
          <cell r="P903">
            <v>1.18</v>
          </cell>
          <cell r="Q903">
            <v>1.19</v>
          </cell>
          <cell r="R903">
            <v>1.19</v>
          </cell>
          <cell r="S903">
            <v>1.19</v>
          </cell>
          <cell r="T903">
            <v>1.19</v>
          </cell>
          <cell r="U903">
            <v>1.2</v>
          </cell>
          <cell r="V903">
            <v>1.2</v>
          </cell>
          <cell r="W903">
            <v>1.21</v>
          </cell>
          <cell r="X903">
            <v>1.21</v>
          </cell>
          <cell r="Y903">
            <v>1.2</v>
          </cell>
          <cell r="Z903">
            <v>1.19</v>
          </cell>
          <cell r="AA903">
            <v>1.19</v>
          </cell>
          <cell r="AB903">
            <v>1.17</v>
          </cell>
          <cell r="AC903">
            <v>1.17</v>
          </cell>
          <cell r="AD903">
            <v>1.17</v>
          </cell>
          <cell r="AE903">
            <v>1.17</v>
          </cell>
          <cell r="AF903">
            <v>1.18</v>
          </cell>
          <cell r="AG903">
            <v>1.18</v>
          </cell>
          <cell r="AH903">
            <v>1.1399999999999999</v>
          </cell>
          <cell r="AI903">
            <v>1.1100000000000001</v>
          </cell>
          <cell r="AJ903">
            <v>1.0900000000000001</v>
          </cell>
          <cell r="AK903">
            <v>1.08</v>
          </cell>
        </row>
        <row r="904">
          <cell r="A904" t="str">
            <v>SDG_NoInv_Base_ReproTest02PVAXatequ</v>
          </cell>
          <cell r="B904" t="str">
            <v>SIclos6_GOVclos11</v>
          </cell>
          <cell r="C904" t="str">
            <v>SDG_NoInv_Base_ReproTest02</v>
          </cell>
          <cell r="D904" t="str">
            <v>PVAX</v>
          </cell>
          <cell r="E904" t="str">
            <v>atequ</v>
          </cell>
          <cell r="F904">
            <v>1</v>
          </cell>
          <cell r="G904">
            <v>1.18</v>
          </cell>
          <cell r="H904">
            <v>1.17</v>
          </cell>
          <cell r="I904">
            <v>1.17</v>
          </cell>
          <cell r="J904">
            <v>1.1599999999999999</v>
          </cell>
          <cell r="K904">
            <v>1.1599999999999999</v>
          </cell>
          <cell r="L904">
            <v>1.17</v>
          </cell>
          <cell r="M904">
            <v>1.18</v>
          </cell>
          <cell r="N904">
            <v>1.19</v>
          </cell>
          <cell r="O904">
            <v>1.2</v>
          </cell>
          <cell r="P904">
            <v>1.2</v>
          </cell>
          <cell r="Q904">
            <v>1.2</v>
          </cell>
          <cell r="R904">
            <v>1.2</v>
          </cell>
          <cell r="S904">
            <v>1.2</v>
          </cell>
          <cell r="T904">
            <v>1.2</v>
          </cell>
          <cell r="U904">
            <v>1.2</v>
          </cell>
          <cell r="V904">
            <v>1.21</v>
          </cell>
          <cell r="W904">
            <v>1.21</v>
          </cell>
          <cell r="X904">
            <v>1.21</v>
          </cell>
          <cell r="Y904">
            <v>1.2</v>
          </cell>
          <cell r="Z904">
            <v>1.2</v>
          </cell>
          <cell r="AA904">
            <v>1.2</v>
          </cell>
          <cell r="AB904">
            <v>1.18</v>
          </cell>
          <cell r="AC904">
            <v>1.17</v>
          </cell>
          <cell r="AD904">
            <v>1.17</v>
          </cell>
          <cell r="AE904">
            <v>1.17</v>
          </cell>
          <cell r="AF904">
            <v>1.17</v>
          </cell>
          <cell r="AG904">
            <v>1.17</v>
          </cell>
          <cell r="AH904">
            <v>1.1299999999999999</v>
          </cell>
          <cell r="AI904">
            <v>1.0900000000000001</v>
          </cell>
          <cell r="AJ904">
            <v>1.07</v>
          </cell>
          <cell r="AK904">
            <v>1.05</v>
          </cell>
        </row>
        <row r="905">
          <cell r="A905" t="str">
            <v>SDG_NoInv_Base_ReproTest02PVAXafurn</v>
          </cell>
          <cell r="B905" t="str">
            <v>SIclos6_GOVclos11</v>
          </cell>
          <cell r="C905" t="str">
            <v>SDG_NoInv_Base_ReproTest02</v>
          </cell>
          <cell r="D905" t="str">
            <v>PVAX</v>
          </cell>
          <cell r="E905" t="str">
            <v>afurn</v>
          </cell>
          <cell r="F905">
            <v>1</v>
          </cell>
          <cell r="G905">
            <v>1.19</v>
          </cell>
          <cell r="H905">
            <v>1.17</v>
          </cell>
          <cell r="I905">
            <v>1.1599999999999999</v>
          </cell>
          <cell r="J905">
            <v>1.1599999999999999</v>
          </cell>
          <cell r="K905">
            <v>1.1599999999999999</v>
          </cell>
          <cell r="L905">
            <v>1.1599999999999999</v>
          </cell>
          <cell r="M905">
            <v>1.17</v>
          </cell>
          <cell r="N905">
            <v>1.17</v>
          </cell>
          <cell r="O905">
            <v>1.18</v>
          </cell>
          <cell r="P905">
            <v>1.18</v>
          </cell>
          <cell r="Q905">
            <v>1.18</v>
          </cell>
          <cell r="R905">
            <v>1.18</v>
          </cell>
          <cell r="S905">
            <v>1.18</v>
          </cell>
          <cell r="T905">
            <v>1.18</v>
          </cell>
          <cell r="U905">
            <v>1.19</v>
          </cell>
          <cell r="V905">
            <v>1.19</v>
          </cell>
          <cell r="W905">
            <v>1.19</v>
          </cell>
          <cell r="X905">
            <v>1.19</v>
          </cell>
          <cell r="Y905">
            <v>1.19</v>
          </cell>
          <cell r="Z905">
            <v>1.19</v>
          </cell>
          <cell r="AA905">
            <v>1.19</v>
          </cell>
          <cell r="AB905">
            <v>1.18</v>
          </cell>
          <cell r="AC905">
            <v>1.17</v>
          </cell>
          <cell r="AD905">
            <v>1.17</v>
          </cell>
          <cell r="AE905">
            <v>1.17</v>
          </cell>
          <cell r="AF905">
            <v>1.17</v>
          </cell>
          <cell r="AG905">
            <v>1.17</v>
          </cell>
          <cell r="AH905">
            <v>1.1399999999999999</v>
          </cell>
          <cell r="AI905">
            <v>1.1200000000000001</v>
          </cell>
          <cell r="AJ905">
            <v>1.1000000000000001</v>
          </cell>
          <cell r="AK905">
            <v>1.0900000000000001</v>
          </cell>
        </row>
        <row r="906">
          <cell r="A906" t="str">
            <v>SDG_NoInv_Base_ReproTest02PVAXaoman</v>
          </cell>
          <cell r="B906" t="str">
            <v>SIclos6_GOVclos11</v>
          </cell>
          <cell r="C906" t="str">
            <v>SDG_NoInv_Base_ReproTest02</v>
          </cell>
          <cell r="D906" t="str">
            <v>PVAX</v>
          </cell>
          <cell r="E906" t="str">
            <v>aoman</v>
          </cell>
          <cell r="F906">
            <v>1</v>
          </cell>
          <cell r="G906">
            <v>1.1200000000000001</v>
          </cell>
          <cell r="H906">
            <v>1.1000000000000001</v>
          </cell>
          <cell r="I906">
            <v>1.07</v>
          </cell>
          <cell r="J906">
            <v>1.06</v>
          </cell>
          <cell r="K906">
            <v>1.06</v>
          </cell>
          <cell r="L906">
            <v>1.05</v>
          </cell>
          <cell r="M906">
            <v>1.06</v>
          </cell>
          <cell r="N906">
            <v>1.07</v>
          </cell>
          <cell r="O906">
            <v>1.1399999999999999</v>
          </cell>
          <cell r="P906">
            <v>1.1299999999999999</v>
          </cell>
          <cell r="Q906">
            <v>1.1100000000000001</v>
          </cell>
          <cell r="R906">
            <v>1.0900000000000001</v>
          </cell>
          <cell r="S906">
            <v>1.0900000000000001</v>
          </cell>
          <cell r="T906">
            <v>1.08</v>
          </cell>
          <cell r="U906">
            <v>1.08</v>
          </cell>
          <cell r="V906">
            <v>1.07</v>
          </cell>
          <cell r="W906">
            <v>1.07</v>
          </cell>
          <cell r="X906">
            <v>1.07</v>
          </cell>
          <cell r="Y906">
            <v>1.07</v>
          </cell>
          <cell r="Z906">
            <v>1.07</v>
          </cell>
          <cell r="AA906">
            <v>1.07</v>
          </cell>
          <cell r="AB906">
            <v>1.06</v>
          </cell>
          <cell r="AC906">
            <v>1.06</v>
          </cell>
          <cell r="AD906">
            <v>1.06</v>
          </cell>
          <cell r="AE906">
            <v>1.07</v>
          </cell>
          <cell r="AF906">
            <v>1.07</v>
          </cell>
          <cell r="AG906">
            <v>1.07</v>
          </cell>
          <cell r="AH906">
            <v>1.05</v>
          </cell>
          <cell r="AI906">
            <v>1.02</v>
          </cell>
          <cell r="AJ906">
            <v>1.01</v>
          </cell>
          <cell r="AK906">
            <v>1</v>
          </cell>
        </row>
        <row r="907">
          <cell r="A907" t="str">
            <v>SDG_NoInv_Base_ReproTest02PVAXaelec</v>
          </cell>
          <cell r="B907" t="str">
            <v>SIclos6_GOVclos11</v>
          </cell>
          <cell r="C907" t="str">
            <v>SDG_NoInv_Base_ReproTest02</v>
          </cell>
          <cell r="D907" t="str">
            <v>PVAX</v>
          </cell>
          <cell r="E907" t="str">
            <v>aelec</v>
          </cell>
          <cell r="F907">
            <v>1</v>
          </cell>
          <cell r="G907">
            <v>1.1200000000000001</v>
          </cell>
          <cell r="H907">
            <v>1</v>
          </cell>
          <cell r="I907">
            <v>1.01</v>
          </cell>
          <cell r="J907">
            <v>1.04</v>
          </cell>
          <cell r="K907">
            <v>1.07</v>
          </cell>
          <cell r="L907">
            <v>1.0900000000000001</v>
          </cell>
          <cell r="M907">
            <v>1.07</v>
          </cell>
          <cell r="N907">
            <v>1.04</v>
          </cell>
          <cell r="O907">
            <v>1.04</v>
          </cell>
          <cell r="P907">
            <v>1.04</v>
          </cell>
          <cell r="Q907">
            <v>1.07</v>
          </cell>
          <cell r="R907">
            <v>1.1200000000000001</v>
          </cell>
          <cell r="S907">
            <v>1.1299999999999999</v>
          </cell>
          <cell r="T907">
            <v>1.1499999999999999</v>
          </cell>
          <cell r="U907">
            <v>1.17</v>
          </cell>
          <cell r="V907">
            <v>1.17</v>
          </cell>
          <cell r="W907">
            <v>1.18</v>
          </cell>
          <cell r="X907">
            <v>1.18</v>
          </cell>
          <cell r="Y907">
            <v>1.21</v>
          </cell>
          <cell r="Z907">
            <v>1.23</v>
          </cell>
          <cell r="AA907">
            <v>1.26</v>
          </cell>
          <cell r="AB907">
            <v>1.28</v>
          </cell>
          <cell r="AC907">
            <v>1.31</v>
          </cell>
          <cell r="AD907">
            <v>1.34</v>
          </cell>
          <cell r="AE907">
            <v>1.37</v>
          </cell>
          <cell r="AF907">
            <v>1.39</v>
          </cell>
          <cell r="AG907">
            <v>1.51</v>
          </cell>
          <cell r="AH907">
            <v>1.6</v>
          </cell>
          <cell r="AI907">
            <v>1.72</v>
          </cell>
          <cell r="AJ907">
            <v>1.83</v>
          </cell>
          <cell r="AK907">
            <v>1.92</v>
          </cell>
        </row>
        <row r="908">
          <cell r="A908" t="str">
            <v>SDG_NoInv_Base_ReproTest02PVAXawatr</v>
          </cell>
          <cell r="B908" t="str">
            <v>SIclos6_GOVclos11</v>
          </cell>
          <cell r="C908" t="str">
            <v>SDG_NoInv_Base_ReproTest02</v>
          </cell>
          <cell r="D908" t="str">
            <v>PVAX</v>
          </cell>
          <cell r="E908" t="str">
            <v>awatr</v>
          </cell>
          <cell r="F908">
            <v>1</v>
          </cell>
          <cell r="G908">
            <v>0.85</v>
          </cell>
          <cell r="H908">
            <v>0.89</v>
          </cell>
          <cell r="I908">
            <v>0.91</v>
          </cell>
          <cell r="J908">
            <v>0.92</v>
          </cell>
          <cell r="K908">
            <v>0.93</v>
          </cell>
          <cell r="L908">
            <v>0.94</v>
          </cell>
          <cell r="M908">
            <v>0.94</v>
          </cell>
          <cell r="N908">
            <v>0.94</v>
          </cell>
          <cell r="O908">
            <v>0.94</v>
          </cell>
          <cell r="P908">
            <v>0.94</v>
          </cell>
          <cell r="Q908">
            <v>0.94</v>
          </cell>
          <cell r="R908">
            <v>0.95</v>
          </cell>
          <cell r="S908">
            <v>0.96</v>
          </cell>
          <cell r="T908">
            <v>0.96</v>
          </cell>
          <cell r="U908">
            <v>0.96</v>
          </cell>
          <cell r="V908">
            <v>0.97</v>
          </cell>
          <cell r="W908">
            <v>0.97</v>
          </cell>
          <cell r="X908">
            <v>0.97</v>
          </cell>
          <cell r="Y908">
            <v>0.97</v>
          </cell>
          <cell r="Z908">
            <v>0.97</v>
          </cell>
          <cell r="AA908">
            <v>0.97</v>
          </cell>
          <cell r="AB908">
            <v>0.98</v>
          </cell>
          <cell r="AC908">
            <v>0.99</v>
          </cell>
          <cell r="AD908">
            <v>0.99</v>
          </cell>
          <cell r="AE908">
            <v>1</v>
          </cell>
          <cell r="AF908">
            <v>1</v>
          </cell>
          <cell r="AG908">
            <v>1.01</v>
          </cell>
          <cell r="AH908">
            <v>1.03</v>
          </cell>
          <cell r="AI908">
            <v>1.04</v>
          </cell>
          <cell r="AJ908">
            <v>1.05</v>
          </cell>
          <cell r="AK908">
            <v>1.06</v>
          </cell>
        </row>
        <row r="909">
          <cell r="A909" t="str">
            <v>SDG_NoInv_Base_ReproTest02PVAXacons</v>
          </cell>
          <cell r="B909" t="str">
            <v>SIclos6_GOVclos11</v>
          </cell>
          <cell r="C909" t="str">
            <v>SDG_NoInv_Base_ReproTest02</v>
          </cell>
          <cell r="D909" t="str">
            <v>PVAX</v>
          </cell>
          <cell r="E909" t="str">
            <v>acons</v>
          </cell>
          <cell r="F909">
            <v>1</v>
          </cell>
          <cell r="G909">
            <v>1.1599999999999999</v>
          </cell>
          <cell r="H909">
            <v>1.1200000000000001</v>
          </cell>
          <cell r="I909">
            <v>1.1100000000000001</v>
          </cell>
          <cell r="J909">
            <v>1.0900000000000001</v>
          </cell>
          <cell r="K909">
            <v>1.0900000000000001</v>
          </cell>
          <cell r="L909">
            <v>1.0900000000000001</v>
          </cell>
          <cell r="M909">
            <v>1.1000000000000001</v>
          </cell>
          <cell r="N909">
            <v>1.1000000000000001</v>
          </cell>
          <cell r="O909">
            <v>1.1000000000000001</v>
          </cell>
          <cell r="P909">
            <v>1.1000000000000001</v>
          </cell>
          <cell r="Q909">
            <v>1.1000000000000001</v>
          </cell>
          <cell r="R909">
            <v>1.1100000000000001</v>
          </cell>
          <cell r="S909">
            <v>1.1100000000000001</v>
          </cell>
          <cell r="T909">
            <v>1.1200000000000001</v>
          </cell>
          <cell r="U909">
            <v>1.1200000000000001</v>
          </cell>
          <cell r="V909">
            <v>1.1299999999999999</v>
          </cell>
          <cell r="W909">
            <v>1.1299999999999999</v>
          </cell>
          <cell r="X909">
            <v>1.1299999999999999</v>
          </cell>
          <cell r="Y909">
            <v>1.1299999999999999</v>
          </cell>
          <cell r="Z909">
            <v>1.1299999999999999</v>
          </cell>
          <cell r="AA909">
            <v>1.1299999999999999</v>
          </cell>
          <cell r="AB909">
            <v>1.1200000000000001</v>
          </cell>
          <cell r="AC909">
            <v>1.1100000000000001</v>
          </cell>
          <cell r="AD909">
            <v>1.1200000000000001</v>
          </cell>
          <cell r="AE909">
            <v>1.1200000000000001</v>
          </cell>
          <cell r="AF909">
            <v>1.1299999999999999</v>
          </cell>
          <cell r="AG909">
            <v>1.1299999999999999</v>
          </cell>
          <cell r="AH909">
            <v>1.1200000000000001</v>
          </cell>
          <cell r="AI909">
            <v>1.1000000000000001</v>
          </cell>
          <cell r="AJ909">
            <v>1.1000000000000001</v>
          </cell>
          <cell r="AK909">
            <v>1.1000000000000001</v>
          </cell>
        </row>
        <row r="910">
          <cell r="A910" t="str">
            <v>SDG_NoInv_Base_ReproTest02PVAXatrad</v>
          </cell>
          <cell r="B910" t="str">
            <v>SIclos6_GOVclos11</v>
          </cell>
          <cell r="C910" t="str">
            <v>SDG_NoInv_Base_ReproTest02</v>
          </cell>
          <cell r="D910" t="str">
            <v>PVAX</v>
          </cell>
          <cell r="E910" t="str">
            <v>atrad</v>
          </cell>
          <cell r="F910">
            <v>1</v>
          </cell>
          <cell r="G910">
            <v>1.01</v>
          </cell>
          <cell r="H910">
            <v>1.02</v>
          </cell>
          <cell r="I910">
            <v>1.03</v>
          </cell>
          <cell r="J910">
            <v>1.02</v>
          </cell>
          <cell r="K910">
            <v>1.02</v>
          </cell>
          <cell r="L910">
            <v>1.02</v>
          </cell>
          <cell r="M910">
            <v>1.03</v>
          </cell>
          <cell r="N910">
            <v>1.03</v>
          </cell>
          <cell r="O910">
            <v>0.98</v>
          </cell>
          <cell r="P910">
            <v>0.99</v>
          </cell>
          <cell r="Q910">
            <v>1</v>
          </cell>
          <cell r="R910">
            <v>1.02</v>
          </cell>
          <cell r="S910">
            <v>1.03</v>
          </cell>
          <cell r="T910">
            <v>1.03</v>
          </cell>
          <cell r="U910">
            <v>1.04</v>
          </cell>
          <cell r="V910">
            <v>1.05</v>
          </cell>
          <cell r="W910">
            <v>1.05</v>
          </cell>
          <cell r="X910">
            <v>1.06</v>
          </cell>
          <cell r="Y910">
            <v>1.05</v>
          </cell>
          <cell r="Z910">
            <v>1.05</v>
          </cell>
          <cell r="AA910">
            <v>1.05</v>
          </cell>
          <cell r="AB910">
            <v>1.03</v>
          </cell>
          <cell r="AC910">
            <v>1.02</v>
          </cell>
          <cell r="AD910">
            <v>1.02</v>
          </cell>
          <cell r="AE910">
            <v>1.03</v>
          </cell>
          <cell r="AF910">
            <v>1.04</v>
          </cell>
          <cell r="AG910">
            <v>1.04</v>
          </cell>
          <cell r="AH910">
            <v>1.02</v>
          </cell>
          <cell r="AI910">
            <v>1</v>
          </cell>
          <cell r="AJ910">
            <v>0.99</v>
          </cell>
          <cell r="AK910">
            <v>0.99</v>
          </cell>
        </row>
        <row r="911">
          <cell r="A911" t="str">
            <v>SDG_NoInv_Base_ReproTest02PVAXahotl</v>
          </cell>
          <cell r="B911" t="str">
            <v>SIclos6_GOVclos11</v>
          </cell>
          <cell r="C911" t="str">
            <v>SDG_NoInv_Base_ReproTest02</v>
          </cell>
          <cell r="D911" t="str">
            <v>PVAX</v>
          </cell>
          <cell r="E911" t="str">
            <v>ahotl</v>
          </cell>
          <cell r="F911">
            <v>1</v>
          </cell>
          <cell r="G911">
            <v>1.02</v>
          </cell>
          <cell r="H911">
            <v>1.04</v>
          </cell>
          <cell r="I911">
            <v>1.03</v>
          </cell>
          <cell r="J911">
            <v>1.03</v>
          </cell>
          <cell r="K911">
            <v>1.03</v>
          </cell>
          <cell r="L911">
            <v>1.03</v>
          </cell>
          <cell r="M911">
            <v>1.04</v>
          </cell>
          <cell r="N911">
            <v>1.04</v>
          </cell>
          <cell r="O911">
            <v>1.05</v>
          </cell>
          <cell r="P911">
            <v>1.05</v>
          </cell>
          <cell r="Q911">
            <v>1.05</v>
          </cell>
          <cell r="R911">
            <v>1.05</v>
          </cell>
          <cell r="S911">
            <v>1.05</v>
          </cell>
          <cell r="T911">
            <v>1.06</v>
          </cell>
          <cell r="U911">
            <v>1.06</v>
          </cell>
          <cell r="V911">
            <v>1.06</v>
          </cell>
          <cell r="W911">
            <v>1.07</v>
          </cell>
          <cell r="X911">
            <v>1.07</v>
          </cell>
          <cell r="Y911">
            <v>1.07</v>
          </cell>
          <cell r="Z911">
            <v>1.07</v>
          </cell>
          <cell r="AA911">
            <v>1.07</v>
          </cell>
          <cell r="AB911">
            <v>1.07</v>
          </cell>
          <cell r="AC911">
            <v>1.07</v>
          </cell>
          <cell r="AD911">
            <v>1.07</v>
          </cell>
          <cell r="AE911">
            <v>1.07</v>
          </cell>
          <cell r="AF911">
            <v>1.07</v>
          </cell>
          <cell r="AG911">
            <v>1.07</v>
          </cell>
          <cell r="AH911">
            <v>1.07</v>
          </cell>
          <cell r="AI911">
            <v>1.07</v>
          </cell>
          <cell r="AJ911">
            <v>1.06</v>
          </cell>
          <cell r="AK911">
            <v>1.06</v>
          </cell>
        </row>
        <row r="912">
          <cell r="A912" t="str">
            <v>SDG_NoInv_Base_ReproTest02PVAXaltrp-p</v>
          </cell>
          <cell r="B912" t="str">
            <v>SIclos6_GOVclos11</v>
          </cell>
          <cell r="C912" t="str">
            <v>SDG_NoInv_Base_ReproTest02</v>
          </cell>
          <cell r="D912" t="str">
            <v>PVAX</v>
          </cell>
          <cell r="E912" t="str">
            <v>altrp-p</v>
          </cell>
          <cell r="F912">
            <v>1</v>
          </cell>
          <cell r="G912">
            <v>0.98</v>
          </cell>
          <cell r="H912">
            <v>0.96</v>
          </cell>
          <cell r="I912">
            <v>0.97</v>
          </cell>
          <cell r="J912">
            <v>0.97</v>
          </cell>
          <cell r="K912">
            <v>0.97</v>
          </cell>
          <cell r="L912">
            <v>0.97</v>
          </cell>
          <cell r="M912">
            <v>0.97</v>
          </cell>
          <cell r="N912">
            <v>0.98</v>
          </cell>
          <cell r="O912">
            <v>0.99</v>
          </cell>
          <cell r="P912">
            <v>1</v>
          </cell>
          <cell r="Q912">
            <v>1</v>
          </cell>
          <cell r="R912">
            <v>1.01</v>
          </cell>
          <cell r="S912">
            <v>1.02</v>
          </cell>
          <cell r="T912">
            <v>1.02</v>
          </cell>
          <cell r="U912">
            <v>1.02</v>
          </cell>
          <cell r="V912">
            <v>1.02</v>
          </cell>
          <cell r="W912">
            <v>1.02</v>
          </cell>
          <cell r="X912">
            <v>1.03</v>
          </cell>
          <cell r="Y912">
            <v>1.02</v>
          </cell>
          <cell r="Z912">
            <v>1.02</v>
          </cell>
          <cell r="AA912">
            <v>1.01</v>
          </cell>
          <cell r="AB912">
            <v>1.01</v>
          </cell>
          <cell r="AC912">
            <v>1.01</v>
          </cell>
          <cell r="AD912">
            <v>1</v>
          </cell>
          <cell r="AE912">
            <v>1</v>
          </cell>
          <cell r="AF912">
            <v>1</v>
          </cell>
          <cell r="AG912">
            <v>1</v>
          </cell>
          <cell r="AH912">
            <v>1</v>
          </cell>
          <cell r="AI912">
            <v>1.01</v>
          </cell>
          <cell r="AJ912">
            <v>1.01</v>
          </cell>
          <cell r="AK912">
            <v>1.02</v>
          </cell>
        </row>
        <row r="913">
          <cell r="A913" t="str">
            <v>SDG_NoInv_Base_ReproTest02PVAXaltrp-f</v>
          </cell>
          <cell r="B913" t="str">
            <v>SIclos6_GOVclos11</v>
          </cell>
          <cell r="C913" t="str">
            <v>SDG_NoInv_Base_ReproTest02</v>
          </cell>
          <cell r="D913" t="str">
            <v>PVAX</v>
          </cell>
          <cell r="E913" t="str">
            <v>altrp-f</v>
          </cell>
          <cell r="F913">
            <v>1</v>
          </cell>
          <cell r="G913">
            <v>0.94</v>
          </cell>
          <cell r="H913">
            <v>0.94</v>
          </cell>
          <cell r="I913">
            <v>0.97</v>
          </cell>
          <cell r="J913">
            <v>0.97</v>
          </cell>
          <cell r="K913">
            <v>0.96</v>
          </cell>
          <cell r="L913">
            <v>0.96</v>
          </cell>
          <cell r="M913">
            <v>0.95</v>
          </cell>
          <cell r="N913">
            <v>0.97</v>
          </cell>
          <cell r="O913">
            <v>0.97</v>
          </cell>
          <cell r="P913">
            <v>0.99</v>
          </cell>
          <cell r="Q913">
            <v>1.01</v>
          </cell>
          <cell r="R913">
            <v>1.01</v>
          </cell>
          <cell r="S913">
            <v>1</v>
          </cell>
          <cell r="T913">
            <v>1</v>
          </cell>
          <cell r="U913">
            <v>1.01</v>
          </cell>
          <cell r="V913">
            <v>1.02</v>
          </cell>
          <cell r="W913">
            <v>1.01</v>
          </cell>
          <cell r="X913">
            <v>1.01</v>
          </cell>
          <cell r="Y913">
            <v>1.02</v>
          </cell>
          <cell r="Z913">
            <v>1.04</v>
          </cell>
          <cell r="AA913">
            <v>1.05</v>
          </cell>
          <cell r="AB913">
            <v>1.04</v>
          </cell>
          <cell r="AC913">
            <v>1.04</v>
          </cell>
          <cell r="AD913">
            <v>1.04</v>
          </cell>
          <cell r="AE913">
            <v>1.04</v>
          </cell>
          <cell r="AF913">
            <v>1.02</v>
          </cell>
          <cell r="AG913">
            <v>1.01</v>
          </cell>
          <cell r="AH913">
            <v>1.02</v>
          </cell>
          <cell r="AI913">
            <v>1.03</v>
          </cell>
          <cell r="AJ913">
            <v>1.04</v>
          </cell>
          <cell r="AK913">
            <v>1.05</v>
          </cell>
        </row>
        <row r="914">
          <cell r="A914" t="str">
            <v>SDG_NoInv_Base_ReproTest02PVAXaotrp-p</v>
          </cell>
          <cell r="B914" t="str">
            <v>SIclos6_GOVclos11</v>
          </cell>
          <cell r="C914" t="str">
            <v>SDG_NoInv_Base_ReproTest02</v>
          </cell>
          <cell r="D914" t="str">
            <v>PVAX</v>
          </cell>
          <cell r="E914" t="str">
            <v>aotrp-p</v>
          </cell>
          <cell r="F914">
            <v>1</v>
          </cell>
          <cell r="G914">
            <v>1.08</v>
          </cell>
          <cell r="H914">
            <v>1.08</v>
          </cell>
          <cell r="I914">
            <v>1.1000000000000001</v>
          </cell>
          <cell r="J914">
            <v>1.1000000000000001</v>
          </cell>
          <cell r="K914">
            <v>1.08</v>
          </cell>
          <cell r="L914">
            <v>1.06</v>
          </cell>
          <cell r="M914">
            <v>1.04</v>
          </cell>
          <cell r="N914">
            <v>1.02</v>
          </cell>
          <cell r="O914">
            <v>0.97</v>
          </cell>
          <cell r="P914">
            <v>0.97</v>
          </cell>
          <cell r="Q914">
            <v>0.98</v>
          </cell>
          <cell r="R914">
            <v>0.98</v>
          </cell>
          <cell r="S914">
            <v>0.99</v>
          </cell>
          <cell r="T914">
            <v>0.99</v>
          </cell>
          <cell r="U914">
            <v>0.99</v>
          </cell>
          <cell r="V914">
            <v>0.99</v>
          </cell>
          <cell r="W914">
            <v>0.99</v>
          </cell>
          <cell r="X914">
            <v>0.99</v>
          </cell>
          <cell r="Y914">
            <v>0.98</v>
          </cell>
          <cell r="Z914">
            <v>0.98</v>
          </cell>
          <cell r="AA914">
            <v>0.97</v>
          </cell>
          <cell r="AB914">
            <v>0.96</v>
          </cell>
          <cell r="AC914">
            <v>0.95</v>
          </cell>
          <cell r="AD914">
            <v>0.96</v>
          </cell>
          <cell r="AE914">
            <v>0.97</v>
          </cell>
          <cell r="AF914">
            <v>0.97</v>
          </cell>
          <cell r="AG914">
            <v>0.98</v>
          </cell>
          <cell r="AH914">
            <v>0.98</v>
          </cell>
          <cell r="AI914">
            <v>0.99</v>
          </cell>
          <cell r="AJ914">
            <v>1.01</v>
          </cell>
          <cell r="AK914">
            <v>1.02</v>
          </cell>
        </row>
        <row r="915">
          <cell r="A915" t="str">
            <v>SDG_NoInv_Base_ReproTest02PVAXaotrp-f</v>
          </cell>
          <cell r="B915" t="str">
            <v>SIclos6_GOVclos11</v>
          </cell>
          <cell r="C915" t="str">
            <v>SDG_NoInv_Base_ReproTest02</v>
          </cell>
          <cell r="D915" t="str">
            <v>PVAX</v>
          </cell>
          <cell r="E915" t="str">
            <v>aotrp-f</v>
          </cell>
          <cell r="F915">
            <v>1</v>
          </cell>
          <cell r="G915">
            <v>1.01</v>
          </cell>
          <cell r="H915">
            <v>1.02</v>
          </cell>
          <cell r="I915">
            <v>1.02</v>
          </cell>
          <cell r="J915">
            <v>1.02</v>
          </cell>
          <cell r="K915">
            <v>1.01</v>
          </cell>
          <cell r="L915">
            <v>1</v>
          </cell>
          <cell r="M915">
            <v>0.99</v>
          </cell>
          <cell r="N915">
            <v>0.99</v>
          </cell>
          <cell r="O915">
            <v>0.98</v>
          </cell>
          <cell r="P915">
            <v>0.99</v>
          </cell>
          <cell r="Q915">
            <v>1</v>
          </cell>
          <cell r="R915">
            <v>1.01</v>
          </cell>
          <cell r="S915">
            <v>1</v>
          </cell>
          <cell r="T915">
            <v>1</v>
          </cell>
          <cell r="U915">
            <v>1.01</v>
          </cell>
          <cell r="V915">
            <v>1.02</v>
          </cell>
          <cell r="W915">
            <v>1.01</v>
          </cell>
          <cell r="X915">
            <v>1.01</v>
          </cell>
          <cell r="Y915">
            <v>1.01</v>
          </cell>
          <cell r="Z915">
            <v>1.02</v>
          </cell>
          <cell r="AA915">
            <v>1.03</v>
          </cell>
          <cell r="AB915">
            <v>1.01</v>
          </cell>
          <cell r="AC915">
            <v>1.02</v>
          </cell>
          <cell r="AD915">
            <v>1.02</v>
          </cell>
          <cell r="AE915">
            <v>1.02</v>
          </cell>
          <cell r="AF915">
            <v>1.02</v>
          </cell>
          <cell r="AG915">
            <v>1.01</v>
          </cell>
          <cell r="AH915">
            <v>1.01</v>
          </cell>
          <cell r="AI915">
            <v>1.01</v>
          </cell>
          <cell r="AJ915">
            <v>1.02</v>
          </cell>
          <cell r="AK915">
            <v>1.02</v>
          </cell>
        </row>
        <row r="916">
          <cell r="A916" t="str">
            <v>SDG_NoInv_Base_ReproTest02PVAXaprtr</v>
          </cell>
          <cell r="B916" t="str">
            <v>SIclos6_GOVclos11</v>
          </cell>
          <cell r="C916" t="str">
            <v>SDG_NoInv_Base_ReproTest02</v>
          </cell>
          <cell r="D916" t="str">
            <v>PVAX</v>
          </cell>
          <cell r="E916" t="str">
            <v>aprtr</v>
          </cell>
          <cell r="F916">
            <v>1</v>
          </cell>
          <cell r="G916">
            <v>1.02</v>
          </cell>
          <cell r="H916">
            <v>1.02</v>
          </cell>
          <cell r="I916">
            <v>1.01</v>
          </cell>
          <cell r="J916">
            <v>0.99</v>
          </cell>
          <cell r="K916">
            <v>0.99</v>
          </cell>
          <cell r="L916">
            <v>0.99</v>
          </cell>
          <cell r="M916">
            <v>0.99</v>
          </cell>
          <cell r="N916">
            <v>0.99</v>
          </cell>
          <cell r="O916">
            <v>0.98</v>
          </cell>
          <cell r="P916">
            <v>0.99</v>
          </cell>
          <cell r="Q916">
            <v>0.99</v>
          </cell>
          <cell r="R916">
            <v>1</v>
          </cell>
          <cell r="S916">
            <v>1.01</v>
          </cell>
          <cell r="T916">
            <v>1.02</v>
          </cell>
          <cell r="U916">
            <v>1.02</v>
          </cell>
          <cell r="V916">
            <v>1.03</v>
          </cell>
          <cell r="W916">
            <v>1.04</v>
          </cell>
          <cell r="X916">
            <v>1.04</v>
          </cell>
          <cell r="Y916">
            <v>1.04</v>
          </cell>
          <cell r="Z916">
            <v>1.03</v>
          </cell>
          <cell r="AA916">
            <v>1.03</v>
          </cell>
          <cell r="AB916">
            <v>1.03</v>
          </cell>
          <cell r="AC916">
            <v>1.02</v>
          </cell>
          <cell r="AD916">
            <v>1.02</v>
          </cell>
          <cell r="AE916">
            <v>1.02</v>
          </cell>
          <cell r="AF916">
            <v>1.04</v>
          </cell>
          <cell r="AG916">
            <v>1.02</v>
          </cell>
          <cell r="AH916">
            <v>1.01</v>
          </cell>
          <cell r="AI916">
            <v>0.97</v>
          </cell>
          <cell r="AJ916">
            <v>0.95</v>
          </cell>
          <cell r="AK916">
            <v>0.94</v>
          </cell>
        </row>
        <row r="917">
          <cell r="A917" t="str">
            <v>SDG_NoInv_Base_ReproTest02PVAXatrps</v>
          </cell>
          <cell r="B917" t="str">
            <v>SIclos6_GOVclos11</v>
          </cell>
          <cell r="C917" t="str">
            <v>SDG_NoInv_Base_ReproTest02</v>
          </cell>
          <cell r="D917" t="str">
            <v>PVAX</v>
          </cell>
          <cell r="E917" t="str">
            <v>atrps</v>
          </cell>
          <cell r="F917">
            <v>1</v>
          </cell>
          <cell r="G917">
            <v>1</v>
          </cell>
          <cell r="H917">
            <v>1</v>
          </cell>
          <cell r="I917">
            <v>1</v>
          </cell>
          <cell r="J917">
            <v>1</v>
          </cell>
          <cell r="K917">
            <v>1</v>
          </cell>
          <cell r="L917">
            <v>1</v>
          </cell>
          <cell r="M917">
            <v>1</v>
          </cell>
          <cell r="N917">
            <v>1</v>
          </cell>
          <cell r="O917">
            <v>1</v>
          </cell>
          <cell r="P917">
            <v>1</v>
          </cell>
          <cell r="Q917">
            <v>0.99</v>
          </cell>
          <cell r="R917">
            <v>1</v>
          </cell>
          <cell r="S917">
            <v>1.01</v>
          </cell>
          <cell r="T917">
            <v>1.02</v>
          </cell>
          <cell r="U917">
            <v>1.02</v>
          </cell>
          <cell r="V917">
            <v>1.03</v>
          </cell>
          <cell r="W917">
            <v>1.03</v>
          </cell>
          <cell r="X917">
            <v>1.03</v>
          </cell>
          <cell r="Y917">
            <v>1.03</v>
          </cell>
          <cell r="Z917">
            <v>1.03</v>
          </cell>
          <cell r="AA917">
            <v>1.03</v>
          </cell>
          <cell r="AB917">
            <v>1.05</v>
          </cell>
          <cell r="AC917">
            <v>1.06</v>
          </cell>
          <cell r="AD917">
            <v>1.07</v>
          </cell>
          <cell r="AE917">
            <v>1.08</v>
          </cell>
          <cell r="AF917">
            <v>1.08</v>
          </cell>
          <cell r="AG917">
            <v>1.08</v>
          </cell>
          <cell r="AH917">
            <v>1.08</v>
          </cell>
          <cell r="AI917">
            <v>1.08</v>
          </cell>
          <cell r="AJ917">
            <v>1.0900000000000001</v>
          </cell>
          <cell r="AK917">
            <v>1.0900000000000001</v>
          </cell>
        </row>
        <row r="918">
          <cell r="A918" t="str">
            <v>SDG_NoInv_Base_ReproTest02PVAXacomm</v>
          </cell>
          <cell r="B918" t="str">
            <v>SIclos6_GOVclos11</v>
          </cell>
          <cell r="C918" t="str">
            <v>SDG_NoInv_Base_ReproTest02</v>
          </cell>
          <cell r="D918" t="str">
            <v>PVAX</v>
          </cell>
          <cell r="E918" t="str">
            <v>acomm</v>
          </cell>
          <cell r="F918">
            <v>1</v>
          </cell>
          <cell r="G918">
            <v>0.88</v>
          </cell>
          <cell r="H918">
            <v>0.92</v>
          </cell>
          <cell r="I918">
            <v>0.93</v>
          </cell>
          <cell r="J918">
            <v>0.94</v>
          </cell>
          <cell r="K918">
            <v>0.95</v>
          </cell>
          <cell r="L918">
            <v>0.96</v>
          </cell>
          <cell r="M918">
            <v>0.96</v>
          </cell>
          <cell r="N918">
            <v>0.96</v>
          </cell>
          <cell r="O918">
            <v>0.96</v>
          </cell>
          <cell r="P918">
            <v>0.97</v>
          </cell>
          <cell r="Q918">
            <v>0.97</v>
          </cell>
          <cell r="R918">
            <v>0.98</v>
          </cell>
          <cell r="S918">
            <v>0.98</v>
          </cell>
          <cell r="T918">
            <v>0.99</v>
          </cell>
          <cell r="U918">
            <v>0.99</v>
          </cell>
          <cell r="V918">
            <v>0.99</v>
          </cell>
          <cell r="W918">
            <v>1</v>
          </cell>
          <cell r="X918">
            <v>1</v>
          </cell>
          <cell r="Y918">
            <v>1</v>
          </cell>
          <cell r="Z918">
            <v>1.01</v>
          </cell>
          <cell r="AA918">
            <v>1.01</v>
          </cell>
          <cell r="AB918">
            <v>1</v>
          </cell>
          <cell r="AC918">
            <v>0.99</v>
          </cell>
          <cell r="AD918">
            <v>1</v>
          </cell>
          <cell r="AE918">
            <v>1</v>
          </cell>
          <cell r="AF918">
            <v>1</v>
          </cell>
          <cell r="AG918">
            <v>1.01</v>
          </cell>
          <cell r="AH918">
            <v>1.01</v>
          </cell>
          <cell r="AI918">
            <v>1.01</v>
          </cell>
          <cell r="AJ918">
            <v>1</v>
          </cell>
          <cell r="AK918">
            <v>1</v>
          </cell>
        </row>
        <row r="919">
          <cell r="A919" t="str">
            <v>SDG_NoInv_Base_ReproTest02PVAXafsrv</v>
          </cell>
          <cell r="B919" t="str">
            <v>SIclos6_GOVclos11</v>
          </cell>
          <cell r="C919" t="str">
            <v>SDG_NoInv_Base_ReproTest02</v>
          </cell>
          <cell r="D919" t="str">
            <v>PVAX</v>
          </cell>
          <cell r="E919" t="str">
            <v>afsrv</v>
          </cell>
          <cell r="F919">
            <v>1</v>
          </cell>
          <cell r="G919">
            <v>0.96</v>
          </cell>
          <cell r="H919">
            <v>0.97</v>
          </cell>
          <cell r="I919">
            <v>0.98</v>
          </cell>
          <cell r="J919">
            <v>0.98</v>
          </cell>
          <cell r="K919">
            <v>0.98</v>
          </cell>
          <cell r="L919">
            <v>0.99</v>
          </cell>
          <cell r="M919">
            <v>0.99</v>
          </cell>
          <cell r="N919">
            <v>1</v>
          </cell>
          <cell r="O919">
            <v>0.99</v>
          </cell>
          <cell r="P919">
            <v>1</v>
          </cell>
          <cell r="Q919">
            <v>1</v>
          </cell>
          <cell r="R919">
            <v>1</v>
          </cell>
          <cell r="S919">
            <v>1.01</v>
          </cell>
          <cell r="T919">
            <v>1.01</v>
          </cell>
          <cell r="U919">
            <v>1.02</v>
          </cell>
          <cell r="V919">
            <v>1.02</v>
          </cell>
          <cell r="W919">
            <v>1.03</v>
          </cell>
          <cell r="X919">
            <v>1.03</v>
          </cell>
          <cell r="Y919">
            <v>1.03</v>
          </cell>
          <cell r="Z919">
            <v>1.03</v>
          </cell>
          <cell r="AA919">
            <v>1.03</v>
          </cell>
          <cell r="AB919">
            <v>1.03</v>
          </cell>
          <cell r="AC919">
            <v>1.02</v>
          </cell>
          <cell r="AD919">
            <v>1.02</v>
          </cell>
          <cell r="AE919">
            <v>1.02</v>
          </cell>
          <cell r="AF919">
            <v>1.03</v>
          </cell>
          <cell r="AG919">
            <v>1.03</v>
          </cell>
          <cell r="AH919">
            <v>1.01</v>
          </cell>
          <cell r="AI919">
            <v>1</v>
          </cell>
          <cell r="AJ919">
            <v>0.99</v>
          </cell>
          <cell r="AK919">
            <v>0.99</v>
          </cell>
        </row>
        <row r="920">
          <cell r="A920" t="str">
            <v>SDG_NoInv_Base_ReproTest02PVAXabsrv</v>
          </cell>
          <cell r="B920" t="str">
            <v>SIclos6_GOVclos11</v>
          </cell>
          <cell r="C920" t="str">
            <v>SDG_NoInv_Base_ReproTest02</v>
          </cell>
          <cell r="D920" t="str">
            <v>PVAX</v>
          </cell>
          <cell r="E920" t="str">
            <v>absrv</v>
          </cell>
          <cell r="F920">
            <v>1</v>
          </cell>
          <cell r="G920">
            <v>0.89</v>
          </cell>
          <cell r="H920">
            <v>0.91</v>
          </cell>
          <cell r="I920">
            <v>0.93</v>
          </cell>
          <cell r="J920">
            <v>0.93</v>
          </cell>
          <cell r="K920">
            <v>0.94</v>
          </cell>
          <cell r="L920">
            <v>0.95</v>
          </cell>
          <cell r="M920">
            <v>0.95</v>
          </cell>
          <cell r="N920">
            <v>0.96</v>
          </cell>
          <cell r="O920">
            <v>0.95</v>
          </cell>
          <cell r="P920">
            <v>0.96</v>
          </cell>
          <cell r="Q920">
            <v>0.96</v>
          </cell>
          <cell r="R920">
            <v>0.97</v>
          </cell>
          <cell r="S920">
            <v>0.97</v>
          </cell>
          <cell r="T920">
            <v>0.98</v>
          </cell>
          <cell r="U920">
            <v>0.98</v>
          </cell>
          <cell r="V920">
            <v>0.99</v>
          </cell>
          <cell r="W920">
            <v>0.99</v>
          </cell>
          <cell r="X920">
            <v>1</v>
          </cell>
          <cell r="Y920">
            <v>1</v>
          </cell>
          <cell r="Z920">
            <v>1</v>
          </cell>
          <cell r="AA920">
            <v>1</v>
          </cell>
          <cell r="AB920">
            <v>0.99</v>
          </cell>
          <cell r="AC920">
            <v>0.99</v>
          </cell>
          <cell r="AD920">
            <v>0.99</v>
          </cell>
          <cell r="AE920">
            <v>0.99</v>
          </cell>
          <cell r="AF920">
            <v>1</v>
          </cell>
          <cell r="AG920">
            <v>1</v>
          </cell>
          <cell r="AH920">
            <v>1</v>
          </cell>
          <cell r="AI920">
            <v>1</v>
          </cell>
          <cell r="AJ920">
            <v>0.99</v>
          </cell>
          <cell r="AK920">
            <v>0.99</v>
          </cell>
        </row>
        <row r="921">
          <cell r="A921" t="str">
            <v>SDG_NoInv_Base_ReproTest02PVAXagsrv</v>
          </cell>
          <cell r="B921" t="str">
            <v>SIclos6_GOVclos11</v>
          </cell>
          <cell r="C921" t="str">
            <v>SDG_NoInv_Base_ReproTest02</v>
          </cell>
          <cell r="D921" t="str">
            <v>PVAX</v>
          </cell>
          <cell r="E921" t="str">
            <v>agsrv</v>
          </cell>
          <cell r="F921">
            <v>1</v>
          </cell>
          <cell r="G921">
            <v>1.01</v>
          </cell>
          <cell r="H921">
            <v>1.02</v>
          </cell>
          <cell r="I921">
            <v>1.02</v>
          </cell>
          <cell r="J921">
            <v>1.02</v>
          </cell>
          <cell r="K921">
            <v>1.02</v>
          </cell>
          <cell r="L921">
            <v>1.03</v>
          </cell>
          <cell r="M921">
            <v>1.04</v>
          </cell>
          <cell r="N921">
            <v>1.04</v>
          </cell>
          <cell r="O921">
            <v>1.04</v>
          </cell>
          <cell r="P921">
            <v>1.04</v>
          </cell>
          <cell r="Q921">
            <v>1.04</v>
          </cell>
          <cell r="R921">
            <v>1.05</v>
          </cell>
          <cell r="S921">
            <v>1.05</v>
          </cell>
          <cell r="T921">
            <v>1.05</v>
          </cell>
          <cell r="U921">
            <v>1.06</v>
          </cell>
          <cell r="V921">
            <v>1.06</v>
          </cell>
          <cell r="W921">
            <v>1.06</v>
          </cell>
          <cell r="X921">
            <v>1.06</v>
          </cell>
          <cell r="Y921">
            <v>1.06</v>
          </cell>
          <cell r="Z921">
            <v>1.06</v>
          </cell>
          <cell r="AA921">
            <v>1.06</v>
          </cell>
          <cell r="AB921">
            <v>1.05</v>
          </cell>
          <cell r="AC921">
            <v>1.05</v>
          </cell>
          <cell r="AD921">
            <v>1.04</v>
          </cell>
          <cell r="AE921">
            <v>1.04</v>
          </cell>
          <cell r="AF921">
            <v>1.04</v>
          </cell>
          <cell r="AG921">
            <v>1.04</v>
          </cell>
          <cell r="AH921">
            <v>1.02</v>
          </cell>
          <cell r="AI921">
            <v>1</v>
          </cell>
          <cell r="AJ921">
            <v>0.98</v>
          </cell>
          <cell r="AK921">
            <v>0.97</v>
          </cell>
        </row>
        <row r="922">
          <cell r="A922" t="str">
            <v>SDG_NoInv_Base_ReproTest02PVAXaosrv</v>
          </cell>
          <cell r="B922" t="str">
            <v>SIclos6_GOVclos11</v>
          </cell>
          <cell r="C922" t="str">
            <v>SDG_NoInv_Base_ReproTest02</v>
          </cell>
          <cell r="D922" t="str">
            <v>PVAX</v>
          </cell>
          <cell r="E922" t="str">
            <v>aosrv</v>
          </cell>
          <cell r="F922">
            <v>1</v>
          </cell>
          <cell r="G922">
            <v>1.1399999999999999</v>
          </cell>
          <cell r="H922">
            <v>1.1200000000000001</v>
          </cell>
          <cell r="I922">
            <v>1.1100000000000001</v>
          </cell>
          <cell r="J922">
            <v>1.1000000000000001</v>
          </cell>
          <cell r="K922">
            <v>1.1000000000000001</v>
          </cell>
          <cell r="L922">
            <v>1.0900000000000001</v>
          </cell>
          <cell r="M922">
            <v>1.0900000000000001</v>
          </cell>
          <cell r="N922">
            <v>1.0900000000000001</v>
          </cell>
          <cell r="O922">
            <v>1.0900000000000001</v>
          </cell>
          <cell r="P922">
            <v>1.1000000000000001</v>
          </cell>
          <cell r="Q922">
            <v>1.1000000000000001</v>
          </cell>
          <cell r="R922">
            <v>1.1000000000000001</v>
          </cell>
          <cell r="S922">
            <v>1.1100000000000001</v>
          </cell>
          <cell r="T922">
            <v>1.1200000000000001</v>
          </cell>
          <cell r="U922">
            <v>1.1200000000000001</v>
          </cell>
          <cell r="V922">
            <v>1.1200000000000001</v>
          </cell>
          <cell r="W922">
            <v>1.1299999999999999</v>
          </cell>
          <cell r="X922">
            <v>1.1299999999999999</v>
          </cell>
          <cell r="Y922">
            <v>1.1299999999999999</v>
          </cell>
          <cell r="Z922">
            <v>1.1399999999999999</v>
          </cell>
          <cell r="AA922">
            <v>1.1399999999999999</v>
          </cell>
          <cell r="AB922">
            <v>1.1299999999999999</v>
          </cell>
          <cell r="AC922">
            <v>1.1299999999999999</v>
          </cell>
          <cell r="AD922">
            <v>1.1299999999999999</v>
          </cell>
          <cell r="AE922">
            <v>1.1299999999999999</v>
          </cell>
          <cell r="AF922">
            <v>1.1299999999999999</v>
          </cell>
          <cell r="AG922">
            <v>1.1299999999999999</v>
          </cell>
          <cell r="AH922">
            <v>1.1399999999999999</v>
          </cell>
          <cell r="AI922">
            <v>1.1299999999999999</v>
          </cell>
          <cell r="AJ922">
            <v>1.1299999999999999</v>
          </cell>
          <cell r="AK922">
            <v>1.1299999999999999</v>
          </cell>
        </row>
        <row r="923">
          <cell r="A923" t="str">
            <v>SDG_NoInv_Base_ReproTest02utaxbase</v>
          </cell>
          <cell r="B923" t="str">
            <v>SIclos6_GOVclos11</v>
          </cell>
          <cell r="C923" t="str">
            <v>SDG_NoInv_Base_ReproTest02</v>
          </cell>
          <cell r="D923" t="str">
            <v>utax</v>
          </cell>
          <cell r="E923" t="str">
            <v>base</v>
          </cell>
          <cell r="F923">
            <v>58.648751329495703</v>
          </cell>
          <cell r="G923">
            <v>55.583243315480502</v>
          </cell>
          <cell r="H923">
            <v>57.228720567669399</v>
          </cell>
          <cell r="I923">
            <v>58.575206618935702</v>
          </cell>
          <cell r="J923">
            <v>55.4063942037602</v>
          </cell>
          <cell r="K923">
            <v>56.359648308551499</v>
          </cell>
          <cell r="L923">
            <v>57.610360597872102</v>
          </cell>
          <cell r="M923">
            <v>58.673569540270996</v>
          </cell>
          <cell r="N923">
            <v>58.723755609614102</v>
          </cell>
          <cell r="O923">
            <v>58.766473964949299</v>
          </cell>
          <cell r="P923">
            <v>59.476905423813101</v>
          </cell>
          <cell r="Q923">
            <v>60.145327517920201</v>
          </cell>
          <cell r="R923">
            <v>61.798776788148103</v>
          </cell>
          <cell r="S923">
            <v>64.099592124112704</v>
          </cell>
          <cell r="T923">
            <v>65.847570090378895</v>
          </cell>
          <cell r="U923">
            <v>67.718307680303795</v>
          </cell>
          <cell r="V923">
            <v>69.667631157701294</v>
          </cell>
          <cell r="W923">
            <v>71.720637439781598</v>
          </cell>
          <cell r="X923">
            <v>73.879690463321595</v>
          </cell>
          <cell r="Y923">
            <v>74.9336700028949</v>
          </cell>
          <cell r="Z923">
            <v>76.930464426420698</v>
          </cell>
          <cell r="AA923">
            <v>78.915509733297995</v>
          </cell>
          <cell r="AB923">
            <v>80.534402769726</v>
          </cell>
          <cell r="AC923">
            <v>82.009722256624201</v>
          </cell>
          <cell r="AD923">
            <v>83.928511736691505</v>
          </cell>
          <cell r="AE923">
            <v>85.863703893014701</v>
          </cell>
          <cell r="AF923">
            <v>87.805519067060004</v>
          </cell>
          <cell r="AG923">
            <v>89.261317829283101</v>
          </cell>
          <cell r="AH923">
            <v>93.009336797402796</v>
          </cell>
          <cell r="AI923">
            <v>95.225676861640807</v>
          </cell>
          <cell r="AJ923">
            <v>99.126987817362206</v>
          </cell>
          <cell r="AK923">
            <v>102.153873612361</v>
          </cell>
        </row>
        <row r="924">
          <cell r="A924" t="str">
            <v>SDG_NoInv_Base_ReproTest02imptaxbase</v>
          </cell>
          <cell r="B924" t="str">
            <v>SIclos6_GOVclos11</v>
          </cell>
          <cell r="C924" t="str">
            <v>SDG_NoInv_Base_ReproTest02</v>
          </cell>
          <cell r="D924" t="str">
            <v>imptax</v>
          </cell>
          <cell r="E924" t="str">
            <v>base</v>
          </cell>
          <cell r="F924">
            <v>53.826071644541003</v>
          </cell>
          <cell r="G924">
            <v>51.0837549263521</v>
          </cell>
          <cell r="H924">
            <v>53.156780282988798</v>
          </cell>
          <cell r="I924">
            <v>54.120301997480396</v>
          </cell>
          <cell r="J924">
            <v>55.246395633603498</v>
          </cell>
          <cell r="K924">
            <v>56.497596924586801</v>
          </cell>
          <cell r="L924">
            <v>57.960637204087497</v>
          </cell>
          <cell r="M924">
            <v>59.633657071964102</v>
          </cell>
          <cell r="N924">
            <v>61.381779759796601</v>
          </cell>
          <cell r="O924">
            <v>64.7323982908066</v>
          </cell>
          <cell r="P924">
            <v>66.955116613581595</v>
          </cell>
          <cell r="Q924">
            <v>68.813936960509196</v>
          </cell>
          <cell r="R924">
            <v>70.987066989082294</v>
          </cell>
          <cell r="S924">
            <v>73.309680482325007</v>
          </cell>
          <cell r="T924">
            <v>75.830090126359096</v>
          </cell>
          <cell r="U924">
            <v>78.657923255858904</v>
          </cell>
          <cell r="V924">
            <v>81.371448546379895</v>
          </cell>
          <cell r="W924">
            <v>84.317385972473602</v>
          </cell>
          <cell r="X924">
            <v>87.503942726134198</v>
          </cell>
          <cell r="Y924">
            <v>90.166164242609099</v>
          </cell>
          <cell r="Z924">
            <v>92.745829129696901</v>
          </cell>
          <cell r="AA924">
            <v>95.474287180479394</v>
          </cell>
          <cell r="AB924">
            <v>98.734107156983498</v>
          </cell>
          <cell r="AC924">
            <v>101.634061232354</v>
          </cell>
          <cell r="AD924">
            <v>104.601935692181</v>
          </cell>
          <cell r="AE924">
            <v>107.68558987398001</v>
          </cell>
          <cell r="AF924">
            <v>110.96696143635501</v>
          </cell>
          <cell r="AG924">
            <v>114.228351509398</v>
          </cell>
          <cell r="AH924">
            <v>114.219744908325</v>
          </cell>
          <cell r="AI924">
            <v>113.40982789243</v>
          </cell>
          <cell r="AJ924">
            <v>112.757423894642</v>
          </cell>
          <cell r="AK924">
            <v>111.94430896444599</v>
          </cell>
        </row>
        <row r="925">
          <cell r="A925" t="str">
            <v>SDG_NoInv_Base_ReproTest02vataxbase</v>
          </cell>
          <cell r="B925" t="str">
            <v>SIclos6_GOVclos11</v>
          </cell>
          <cell r="C925" t="str">
            <v>SDG_NoInv_Base_ReproTest02</v>
          </cell>
          <cell r="D925" t="str">
            <v>vatax</v>
          </cell>
          <cell r="E925" t="str">
            <v>base</v>
          </cell>
          <cell r="F925">
            <v>2.2587798931727801E-11</v>
          </cell>
          <cell r="G925">
            <v>5.1841197749358903E-11</v>
          </cell>
          <cell r="H925">
            <v>2.95585759655773E-12</v>
          </cell>
          <cell r="I925">
            <v>6.9348969153277796E-12</v>
          </cell>
          <cell r="J925">
            <v>-6.8212104436033199E-13</v>
          </cell>
          <cell r="K925">
            <v>-2.6147975667681501E-12</v>
          </cell>
          <cell r="L925">
            <v>-2.16998670061735E-12</v>
          </cell>
          <cell r="M925">
            <v>-5.3432813724064998E-12</v>
          </cell>
          <cell r="N925">
            <v>-4.5474735485608096E-13</v>
          </cell>
          <cell r="O925">
            <v>2.6147973001603298E-12</v>
          </cell>
          <cell r="P925">
            <v>-3.5242919694877E-12</v>
          </cell>
          <cell r="Q925">
            <v>1.70530256592611E-11</v>
          </cell>
          <cell r="R925">
            <v>3.8653526478691102E-12</v>
          </cell>
          <cell r="S925">
            <v>-5.0022210296405598E-12</v>
          </cell>
          <cell r="T925">
            <v>5.1159078737900302E-13</v>
          </cell>
          <cell r="U925">
            <v>-1.27329263166915E-11</v>
          </cell>
          <cell r="V925">
            <v>-1.2931878156906499E-12</v>
          </cell>
          <cell r="W925">
            <v>4.77484718458702E-12</v>
          </cell>
          <cell r="X925">
            <v>-2.2737367555755701E-13</v>
          </cell>
          <cell r="Y925">
            <v>-1.36424205406956E-12</v>
          </cell>
          <cell r="Z925">
            <v>-2.5011104297247598E-12</v>
          </cell>
          <cell r="AA925">
            <v>5.6825650525488998E-12</v>
          </cell>
          <cell r="AB925">
            <v>4.3201022590622897E-12</v>
          </cell>
          <cell r="AC925">
            <v>1.5916158613132201E-12</v>
          </cell>
          <cell r="AD925">
            <v>2.3874237567788199E-12</v>
          </cell>
          <cell r="AE925">
            <v>-7.50333214840931E-12</v>
          </cell>
          <cell r="AF925">
            <v>-4.0927261577897099E-12</v>
          </cell>
          <cell r="AG925">
            <v>3.4106027858900599E-13</v>
          </cell>
          <cell r="AH925">
            <v>3.29691829368067E-12</v>
          </cell>
          <cell r="AI925">
            <v>-1.4551915255911401E-11</v>
          </cell>
          <cell r="AJ925">
            <v>-4.7748472178963102E-12</v>
          </cell>
          <cell r="AK925">
            <v>1.08237662101126E-11</v>
          </cell>
        </row>
        <row r="926">
          <cell r="A926" t="str">
            <v>SDG_NoInv_Base_ReproTest02acttaxbase</v>
          </cell>
          <cell r="B926" t="str">
            <v>SIclos6_GOVclos11</v>
          </cell>
          <cell r="C926" t="str">
            <v>SDG_NoInv_Base_ReproTest02</v>
          </cell>
          <cell r="D926" t="str">
            <v>acttax</v>
          </cell>
          <cell r="E926" t="str">
            <v>base</v>
          </cell>
          <cell r="F926">
            <v>94.683488898731298</v>
          </cell>
          <cell r="G926">
            <v>83.997983384561707</v>
          </cell>
          <cell r="H926">
            <v>84.410976570283907</v>
          </cell>
          <cell r="I926">
            <v>85.475434166778896</v>
          </cell>
          <cell r="J926">
            <v>87.143299328381801</v>
          </cell>
          <cell r="K926">
            <v>88.845175344129302</v>
          </cell>
          <cell r="L926">
            <v>90.895130972308607</v>
          </cell>
          <cell r="M926">
            <v>93.154775637577401</v>
          </cell>
          <cell r="N926">
            <v>95.920703885348601</v>
          </cell>
          <cell r="O926">
            <v>98.0019503123806</v>
          </cell>
          <cell r="P926">
            <v>101.30439477325601</v>
          </cell>
          <cell r="Q926">
            <v>104.88696921032999</v>
          </cell>
          <cell r="R926">
            <v>108.884193450414</v>
          </cell>
          <cell r="S926">
            <v>112.843304457248</v>
          </cell>
          <cell r="T926">
            <v>117.082143626236</v>
          </cell>
          <cell r="U926">
            <v>122.034213355521</v>
          </cell>
          <cell r="V926">
            <v>126.93748927587001</v>
          </cell>
          <cell r="W926">
            <v>131.921605358481</v>
          </cell>
          <cell r="X926">
            <v>137.11357962780099</v>
          </cell>
          <cell r="Y926">
            <v>142.48564735180301</v>
          </cell>
          <cell r="Z926">
            <v>148.04672905878999</v>
          </cell>
          <cell r="AA926">
            <v>153.46102426219699</v>
          </cell>
          <cell r="AB926">
            <v>159.13104696181301</v>
          </cell>
          <cell r="AC926">
            <v>164.65431836758401</v>
          </cell>
          <cell r="AD926">
            <v>170.22290764505399</v>
          </cell>
          <cell r="AE926">
            <v>175.98703967646799</v>
          </cell>
          <cell r="AF926">
            <v>181.89790113795701</v>
          </cell>
          <cell r="AG926">
            <v>187.68021000562501</v>
          </cell>
          <cell r="AH926">
            <v>188.366520107821</v>
          </cell>
          <cell r="AI926">
            <v>188.39279532109799</v>
          </cell>
          <cell r="AJ926">
            <v>187.850876159183</v>
          </cell>
          <cell r="AK926">
            <v>186.82771882856301</v>
          </cell>
        </row>
        <row r="927">
          <cell r="A927" t="str">
            <v>SDG_NoInv_Base_ReproTest02comtaxbase</v>
          </cell>
          <cell r="B927" t="str">
            <v>SIclos6_GOVclos11</v>
          </cell>
          <cell r="C927" t="str">
            <v>SDG_NoInv_Base_ReproTest02</v>
          </cell>
          <cell r="D927" t="str">
            <v>comtax</v>
          </cell>
          <cell r="E927" t="str">
            <v>base</v>
          </cell>
          <cell r="F927">
            <v>497.90817031404998</v>
          </cell>
          <cell r="G927">
            <v>448.29761945596999</v>
          </cell>
          <cell r="H927">
            <v>447.50594805729298</v>
          </cell>
          <cell r="I927">
            <v>451.251991314978</v>
          </cell>
          <cell r="J927">
            <v>459.97254839951</v>
          </cell>
          <cell r="K927">
            <v>468.35177726391902</v>
          </cell>
          <cell r="L927">
            <v>478.67810921799799</v>
          </cell>
          <cell r="M927">
            <v>490.03698406920603</v>
          </cell>
          <cell r="N927">
            <v>503.43740805502301</v>
          </cell>
          <cell r="O927">
            <v>518.88134478236202</v>
          </cell>
          <cell r="P927">
            <v>534.91706439893198</v>
          </cell>
          <cell r="Q927">
            <v>550.72076243415904</v>
          </cell>
          <cell r="R927">
            <v>569.05680935386795</v>
          </cell>
          <cell r="S927">
            <v>587.10613307154699</v>
          </cell>
          <cell r="T927">
            <v>606.62686071988799</v>
          </cell>
          <cell r="U927">
            <v>629.02664614793605</v>
          </cell>
          <cell r="V927">
            <v>650.64029919039297</v>
          </cell>
          <cell r="W927">
            <v>673.00385960521305</v>
          </cell>
          <cell r="X927">
            <v>696.29311856369395</v>
          </cell>
          <cell r="Y927">
            <v>719.04156621226196</v>
          </cell>
          <cell r="Z927">
            <v>742.66964960789903</v>
          </cell>
          <cell r="AA927">
            <v>765.36474457895497</v>
          </cell>
          <cell r="AB927">
            <v>791.45533980875302</v>
          </cell>
          <cell r="AC927">
            <v>815.74960360857597</v>
          </cell>
          <cell r="AD927">
            <v>839.87287511574505</v>
          </cell>
          <cell r="AE927">
            <v>864.93653257194205</v>
          </cell>
          <cell r="AF927">
            <v>890.99037388810598</v>
          </cell>
          <cell r="AG927">
            <v>917.33298643997603</v>
          </cell>
          <cell r="AH927">
            <v>918.95722270624003</v>
          </cell>
          <cell r="AI927">
            <v>918.26730990937494</v>
          </cell>
          <cell r="AJ927">
            <v>915.40138806845903</v>
          </cell>
          <cell r="AK927">
            <v>911.06548679980096</v>
          </cell>
        </row>
        <row r="928">
          <cell r="A928" t="str">
            <v>SDG_NoInv_Base_ReproTest02DIRTAXbase</v>
          </cell>
          <cell r="B928" t="str">
            <v>SIclos6_GOVclos11</v>
          </cell>
          <cell r="C928" t="str">
            <v>SDG_NoInv_Base_ReproTest02</v>
          </cell>
          <cell r="D928" t="str">
            <v>DIRTAX</v>
          </cell>
          <cell r="E928" t="str">
            <v>base</v>
          </cell>
          <cell r="F928">
            <v>784.14526173304796</v>
          </cell>
          <cell r="G928">
            <v>771.78829722593002</v>
          </cell>
          <cell r="H928">
            <v>771.36629053723095</v>
          </cell>
          <cell r="I928">
            <v>785.62130615053002</v>
          </cell>
          <cell r="J928">
            <v>797.34059648447203</v>
          </cell>
          <cell r="K928">
            <v>809.85460814397095</v>
          </cell>
          <cell r="L928">
            <v>824.37202237051702</v>
          </cell>
          <cell r="M928">
            <v>839.87146740001504</v>
          </cell>
          <cell r="N928">
            <v>856.07660973447696</v>
          </cell>
          <cell r="O928">
            <v>875.35979862472004</v>
          </cell>
          <cell r="P928">
            <v>895.63282866665395</v>
          </cell>
          <cell r="Q928">
            <v>915.94834745041305</v>
          </cell>
          <cell r="R928">
            <v>938.51285770243396</v>
          </cell>
          <cell r="S928">
            <v>962.728100478383</v>
          </cell>
          <cell r="T928">
            <v>987.94530736916499</v>
          </cell>
          <cell r="U928">
            <v>1015.71680392697</v>
          </cell>
          <cell r="V928">
            <v>1044.30488115346</v>
          </cell>
          <cell r="W928">
            <v>1073.55024266295</v>
          </cell>
          <cell r="X928">
            <v>1104.44780413999</v>
          </cell>
          <cell r="Y928">
            <v>1134.39327458756</v>
          </cell>
          <cell r="Z928">
            <v>1164.2705579717699</v>
          </cell>
          <cell r="AA928">
            <v>1194.96028339534</v>
          </cell>
          <cell r="AB928">
            <v>1226.6592528947001</v>
          </cell>
          <cell r="AC928">
            <v>1258.8348327827</v>
          </cell>
          <cell r="AD928">
            <v>1291.0186898386401</v>
          </cell>
          <cell r="AE928">
            <v>1324.1342537233299</v>
          </cell>
          <cell r="AF928">
            <v>1358.6702979184199</v>
          </cell>
          <cell r="AG928">
            <v>1394.6855220519401</v>
          </cell>
          <cell r="AH928">
            <v>1412.2497780874701</v>
          </cell>
          <cell r="AI928">
            <v>1416.44823036958</v>
          </cell>
          <cell r="AJ928">
            <v>1419.49329456643</v>
          </cell>
          <cell r="AK928">
            <v>1421.0406170784299</v>
          </cell>
        </row>
        <row r="929">
          <cell r="A929" t="str">
            <v>SDG_NoInv_Base_ReproTest02FACINCbase</v>
          </cell>
          <cell r="B929" t="str">
            <v>SIclos6_GOVclos11</v>
          </cell>
          <cell r="C929" t="str">
            <v>SDG_NoInv_Base_ReproTest02</v>
          </cell>
          <cell r="D929" t="str">
            <v>FACINC</v>
          </cell>
          <cell r="E929" t="str">
            <v>base</v>
          </cell>
          <cell r="F929">
            <v>108.72526139301399</v>
          </cell>
          <cell r="G929">
            <v>98.129396972178498</v>
          </cell>
          <cell r="H929">
            <v>101.968729814819</v>
          </cell>
          <cell r="I929">
            <v>104.613456809368</v>
          </cell>
          <cell r="J929">
            <v>106.887963638879</v>
          </cell>
          <cell r="K929">
            <v>109.271210489155</v>
          </cell>
          <cell r="L929">
            <v>111.822256303822</v>
          </cell>
          <cell r="M929">
            <v>114.485110552555</v>
          </cell>
          <cell r="N929">
            <v>117.670075915108</v>
          </cell>
          <cell r="O929">
            <v>122.02100710579499</v>
          </cell>
          <cell r="P929">
            <v>125.98529280595901</v>
          </cell>
          <cell r="Q929">
            <v>129.80094115721701</v>
          </cell>
          <cell r="R929">
            <v>134.10663952283099</v>
          </cell>
          <cell r="S929">
            <v>138.63437679475601</v>
          </cell>
          <cell r="T929">
            <v>143.411713230293</v>
          </cell>
          <cell r="U929">
            <v>148.94168646808001</v>
          </cell>
          <cell r="V929">
            <v>154.45333901265599</v>
          </cell>
          <cell r="W929">
            <v>160.00364106551899</v>
          </cell>
          <cell r="X929">
            <v>165.52912636816399</v>
          </cell>
          <cell r="Y929">
            <v>171.100808767579</v>
          </cell>
          <cell r="Z929">
            <v>177.36461813496999</v>
          </cell>
          <cell r="AA929">
            <v>183.16091319976599</v>
          </cell>
          <cell r="AB929">
            <v>190.74580868888199</v>
          </cell>
          <cell r="AC929">
            <v>197.488099454837</v>
          </cell>
          <cell r="AD929">
            <v>203.590902108319</v>
          </cell>
          <cell r="AE929">
            <v>209.79379359869699</v>
          </cell>
          <cell r="AF929">
            <v>216.06537672166499</v>
          </cell>
          <cell r="AG929">
            <v>221.20404366923799</v>
          </cell>
          <cell r="AH929">
            <v>223.96853302438501</v>
          </cell>
          <cell r="AI929">
            <v>224.936396645229</v>
          </cell>
          <cell r="AJ929">
            <v>224.67026192592999</v>
          </cell>
          <cell r="AK929">
            <v>223.60233853800901</v>
          </cell>
        </row>
        <row r="930">
          <cell r="A930" t="str">
            <v>SDG_NoInv_Base_ReproTest02TRNSFRbase</v>
          </cell>
          <cell r="B930" t="str">
            <v>SIclos6_GOVclos11</v>
          </cell>
          <cell r="C930" t="str">
            <v>SDG_NoInv_Base_ReproTest02</v>
          </cell>
          <cell r="D930" t="str">
            <v>TRNSFR</v>
          </cell>
          <cell r="E930" t="str">
            <v>base</v>
          </cell>
          <cell r="F930">
            <v>-48.3117601953644</v>
          </cell>
          <cell r="G930">
            <v>-49.500066358220302</v>
          </cell>
          <cell r="H930">
            <v>-50.154768613862601</v>
          </cell>
          <cell r="I930">
            <v>-49.948742428150098</v>
          </cell>
          <cell r="J930">
            <v>-49.998985604281899</v>
          </cell>
          <cell r="K930">
            <v>-50.114733054921103</v>
          </cell>
          <cell r="L930">
            <v>-50.271943133417103</v>
          </cell>
          <cell r="M930">
            <v>-50.556602663313001</v>
          </cell>
          <cell r="N930">
            <v>-50.8023956368814</v>
          </cell>
          <cell r="O930">
            <v>-52.537729652175898</v>
          </cell>
          <cell r="P930">
            <v>-52.978564725377502</v>
          </cell>
          <cell r="Q930">
            <v>-53.074822200605396</v>
          </cell>
          <cell r="R930">
            <v>-53.105830614185599</v>
          </cell>
          <cell r="S930">
            <v>-53.155094205896098</v>
          </cell>
          <cell r="T930">
            <v>-53.250200952325599</v>
          </cell>
          <cell r="U930">
            <v>-53.354524419534201</v>
          </cell>
          <cell r="V930">
            <v>-53.366403978787297</v>
          </cell>
          <cell r="W930">
            <v>-53.455354170908102</v>
          </cell>
          <cell r="X930">
            <v>-53.617884888276301</v>
          </cell>
          <cell r="Y930">
            <v>-53.603623101034003</v>
          </cell>
          <cell r="Z930">
            <v>-53.512669319693302</v>
          </cell>
          <cell r="AA930">
            <v>-53.560496709665102</v>
          </cell>
          <cell r="AB930">
            <v>-53.927709031207499</v>
          </cell>
          <cell r="AC930">
            <v>-54.106642908763199</v>
          </cell>
          <cell r="AD930">
            <v>-54.167929541720802</v>
          </cell>
          <cell r="AE930">
            <v>-54.164040335328401</v>
          </cell>
          <cell r="AF930">
            <v>-54.150020469795002</v>
          </cell>
          <cell r="AG930">
            <v>-54.095477636497897</v>
          </cell>
          <cell r="AH930">
            <v>-53.9306770364594</v>
          </cell>
          <cell r="AI930">
            <v>-53.452928935253297</v>
          </cell>
          <cell r="AJ930">
            <v>-53.094678977483397</v>
          </cell>
          <cell r="AK930">
            <v>-52.747538487781597</v>
          </cell>
        </row>
        <row r="931">
          <cell r="A931" t="str">
            <v>SDG_NoInv_Base_ReproTest02TRNSFRGR_fromgovtohhd-0</v>
          </cell>
          <cell r="B931" t="str">
            <v>SIclos6_GOVclos11</v>
          </cell>
          <cell r="C931" t="str">
            <v>SDG_NoInv_Base_ReproTest02</v>
          </cell>
          <cell r="D931" t="str">
            <v>TRNSFRGR_fromgovto</v>
          </cell>
          <cell r="E931" t="str">
            <v>hhd-0</v>
          </cell>
          <cell r="F931">
            <v>0</v>
          </cell>
          <cell r="G931" t="str">
            <v>Eps</v>
          </cell>
          <cell r="H931">
            <v>-5.0759606637858098E-2</v>
          </cell>
          <cell r="I931">
            <v>3.7216472211804102E-2</v>
          </cell>
          <cell r="J931">
            <v>2.79065131399793E-2</v>
          </cell>
          <cell r="K931">
            <v>2.38474162009094E-2</v>
          </cell>
          <cell r="L931">
            <v>2.6967470234237199E-2</v>
          </cell>
          <cell r="M931">
            <v>2.9459998370363501E-2</v>
          </cell>
          <cell r="N931">
            <v>2.9412718007589701E-2</v>
          </cell>
          <cell r="O931">
            <v>3.1131296017530799E-2</v>
          </cell>
          <cell r="P931">
            <v>3.4704642898447803E-2</v>
          </cell>
          <cell r="Q931">
            <v>3.5588050265159897E-2</v>
          </cell>
          <cell r="R931">
            <v>3.4196378830204502E-2</v>
          </cell>
          <cell r="S931">
            <v>3.8755059726975599E-2</v>
          </cell>
          <cell r="T931">
            <v>3.8244287322554901E-2</v>
          </cell>
          <cell r="U931">
            <v>3.8848006848175E-2</v>
          </cell>
          <cell r="V931">
            <v>4.23697516501505E-2</v>
          </cell>
          <cell r="W931">
            <v>4.0058579864215599E-2</v>
          </cell>
          <cell r="X931">
            <v>4.01391851651825E-2</v>
          </cell>
          <cell r="Y931">
            <v>4.0496962050435098E-2</v>
          </cell>
          <cell r="Z931">
            <v>3.7279675760817498E-2</v>
          </cell>
          <cell r="AA931">
            <v>3.8129957250863898E-2</v>
          </cell>
          <cell r="AB931">
            <v>3.62158173294699E-2</v>
          </cell>
          <cell r="AC931">
            <v>3.8795584363503402E-2</v>
          </cell>
          <cell r="AD931">
            <v>3.5527071801026003E-2</v>
          </cell>
          <cell r="AE931">
            <v>3.4941722299268202E-2</v>
          </cell>
          <cell r="AF931">
            <v>3.5116796114376E-2</v>
          </cell>
          <cell r="AG931">
            <v>3.5318553614171001E-2</v>
          </cell>
          <cell r="AH931">
            <v>3.4157223698554402E-2</v>
          </cell>
          <cell r="AI931">
            <v>1.00182571805972E-2</v>
          </cell>
          <cell r="AJ931">
            <v>5.9400462142406001E-3</v>
          </cell>
          <cell r="AK931">
            <v>5.2854157199971798E-3</v>
          </cell>
        </row>
        <row r="932">
          <cell r="A932" t="str">
            <v>SDG_NoInv_Base_ReproTest02TRNSFRGR_fromgovtohhd-1</v>
          </cell>
          <cell r="B932" t="str">
            <v>SIclos6_GOVclos11</v>
          </cell>
          <cell r="C932" t="str">
            <v>SDG_NoInv_Base_ReproTest02</v>
          </cell>
          <cell r="D932" t="str">
            <v>TRNSFRGR_fromgovto</v>
          </cell>
          <cell r="E932" t="str">
            <v>hhd-1</v>
          </cell>
          <cell r="F932">
            <v>0</v>
          </cell>
          <cell r="G932" t="str">
            <v>Eps</v>
          </cell>
          <cell r="H932">
            <v>-5.0759606637858098E-2</v>
          </cell>
          <cell r="I932">
            <v>3.7216472211804102E-2</v>
          </cell>
          <cell r="J932">
            <v>2.79065131399793E-2</v>
          </cell>
          <cell r="K932">
            <v>2.38474162009094E-2</v>
          </cell>
          <cell r="L932">
            <v>2.6967470234237199E-2</v>
          </cell>
          <cell r="M932">
            <v>2.9459998370363501E-2</v>
          </cell>
          <cell r="N932">
            <v>2.9412718007589701E-2</v>
          </cell>
          <cell r="O932">
            <v>3.1131296017530799E-2</v>
          </cell>
          <cell r="P932">
            <v>3.4704642898447803E-2</v>
          </cell>
          <cell r="Q932">
            <v>3.5588050265159897E-2</v>
          </cell>
          <cell r="R932">
            <v>3.4196378830204502E-2</v>
          </cell>
          <cell r="S932">
            <v>3.8755059726975599E-2</v>
          </cell>
          <cell r="T932">
            <v>3.8244287322554901E-2</v>
          </cell>
          <cell r="U932">
            <v>3.8848006848175E-2</v>
          </cell>
          <cell r="V932">
            <v>4.23697516501505E-2</v>
          </cell>
          <cell r="W932">
            <v>4.0058579864215599E-2</v>
          </cell>
          <cell r="X932">
            <v>4.01391851651825E-2</v>
          </cell>
          <cell r="Y932">
            <v>4.0496962050435098E-2</v>
          </cell>
          <cell r="Z932">
            <v>3.7279675760817498E-2</v>
          </cell>
          <cell r="AA932">
            <v>3.8129957250863898E-2</v>
          </cell>
          <cell r="AB932">
            <v>3.62158173294699E-2</v>
          </cell>
          <cell r="AC932">
            <v>3.8795584363503402E-2</v>
          </cell>
          <cell r="AD932">
            <v>3.5527071801026003E-2</v>
          </cell>
          <cell r="AE932">
            <v>3.4941722299268202E-2</v>
          </cell>
          <cell r="AF932">
            <v>3.5116796114376E-2</v>
          </cell>
          <cell r="AG932">
            <v>3.5318553614171001E-2</v>
          </cell>
          <cell r="AH932">
            <v>3.4157223698554402E-2</v>
          </cell>
          <cell r="AI932">
            <v>1.00182571805972E-2</v>
          </cell>
          <cell r="AJ932">
            <v>5.9400462142406001E-3</v>
          </cell>
          <cell r="AK932">
            <v>5.2854157199971798E-3</v>
          </cell>
        </row>
        <row r="933">
          <cell r="A933" t="str">
            <v>SDG_NoInv_Base_ReproTest02TRNSFRGR_fromgovtohhd-2</v>
          </cell>
          <cell r="B933" t="str">
            <v>SIclos6_GOVclos11</v>
          </cell>
          <cell r="C933" t="str">
            <v>SDG_NoInv_Base_ReproTest02</v>
          </cell>
          <cell r="D933" t="str">
            <v>TRNSFRGR_fromgovto</v>
          </cell>
          <cell r="E933" t="str">
            <v>hhd-2</v>
          </cell>
          <cell r="F933">
            <v>0</v>
          </cell>
          <cell r="G933" t="str">
            <v>Eps</v>
          </cell>
          <cell r="H933">
            <v>-5.0759606637858098E-2</v>
          </cell>
          <cell r="I933">
            <v>3.7216472211804102E-2</v>
          </cell>
          <cell r="J933">
            <v>2.79065131399793E-2</v>
          </cell>
          <cell r="K933">
            <v>2.38474162009094E-2</v>
          </cell>
          <cell r="L933">
            <v>2.6967470234237199E-2</v>
          </cell>
          <cell r="M933">
            <v>2.9459998370363501E-2</v>
          </cell>
          <cell r="N933">
            <v>2.9412718007589701E-2</v>
          </cell>
          <cell r="O933">
            <v>3.1131296017530799E-2</v>
          </cell>
          <cell r="P933">
            <v>3.4704642898447803E-2</v>
          </cell>
          <cell r="Q933">
            <v>3.5588050265159897E-2</v>
          </cell>
          <cell r="R933">
            <v>3.4196378830204502E-2</v>
          </cell>
          <cell r="S933">
            <v>3.8755059726975599E-2</v>
          </cell>
          <cell r="T933">
            <v>3.8244287322554901E-2</v>
          </cell>
          <cell r="U933">
            <v>3.8848006848175E-2</v>
          </cell>
          <cell r="V933">
            <v>4.23697516501505E-2</v>
          </cell>
          <cell r="W933">
            <v>4.0058579864215599E-2</v>
          </cell>
          <cell r="X933">
            <v>4.01391851651825E-2</v>
          </cell>
          <cell r="Y933">
            <v>4.0496962050435098E-2</v>
          </cell>
          <cell r="Z933">
            <v>3.7279675760817498E-2</v>
          </cell>
          <cell r="AA933">
            <v>3.8129957250863898E-2</v>
          </cell>
          <cell r="AB933">
            <v>3.62158173294699E-2</v>
          </cell>
          <cell r="AC933">
            <v>3.8795584363503402E-2</v>
          </cell>
          <cell r="AD933">
            <v>3.5527071801026003E-2</v>
          </cell>
          <cell r="AE933">
            <v>3.4941722299268202E-2</v>
          </cell>
          <cell r="AF933">
            <v>3.5116796114376E-2</v>
          </cell>
          <cell r="AG933">
            <v>3.5318553614171001E-2</v>
          </cell>
          <cell r="AH933">
            <v>3.4157223698554402E-2</v>
          </cell>
          <cell r="AI933">
            <v>1.00182571805972E-2</v>
          </cell>
          <cell r="AJ933">
            <v>5.9400462142406001E-3</v>
          </cell>
          <cell r="AK933">
            <v>5.2854157199971798E-3</v>
          </cell>
        </row>
        <row r="934">
          <cell r="A934" t="str">
            <v>SDG_NoInv_Base_ReproTest02TRNSFRGR_fromgovtohhd-3</v>
          </cell>
          <cell r="B934" t="str">
            <v>SIclos6_GOVclos11</v>
          </cell>
          <cell r="C934" t="str">
            <v>SDG_NoInv_Base_ReproTest02</v>
          </cell>
          <cell r="D934" t="str">
            <v>TRNSFRGR_fromgovto</v>
          </cell>
          <cell r="E934" t="str">
            <v>hhd-3</v>
          </cell>
          <cell r="F934">
            <v>0</v>
          </cell>
          <cell r="G934" t="str">
            <v>Eps</v>
          </cell>
          <cell r="H934">
            <v>-5.0759606637858098E-2</v>
          </cell>
          <cell r="I934">
            <v>3.7216472211804102E-2</v>
          </cell>
          <cell r="J934">
            <v>2.79065131399793E-2</v>
          </cell>
          <cell r="K934">
            <v>2.38474162009094E-2</v>
          </cell>
          <cell r="L934">
            <v>2.6967470234237199E-2</v>
          </cell>
          <cell r="M934">
            <v>2.9459998370363501E-2</v>
          </cell>
          <cell r="N934">
            <v>2.9412718007589701E-2</v>
          </cell>
          <cell r="O934">
            <v>3.1131296017530799E-2</v>
          </cell>
          <cell r="P934">
            <v>3.4704642898447803E-2</v>
          </cell>
          <cell r="Q934">
            <v>3.5588050265159897E-2</v>
          </cell>
          <cell r="R934">
            <v>3.4196378830204502E-2</v>
          </cell>
          <cell r="S934">
            <v>3.8755059726975599E-2</v>
          </cell>
          <cell r="T934">
            <v>3.8244287322554901E-2</v>
          </cell>
          <cell r="U934">
            <v>3.8848006848175E-2</v>
          </cell>
          <cell r="V934">
            <v>4.23697516501505E-2</v>
          </cell>
          <cell r="W934">
            <v>4.0058579864215599E-2</v>
          </cell>
          <cell r="X934">
            <v>4.01391851651825E-2</v>
          </cell>
          <cell r="Y934">
            <v>4.0496962050435098E-2</v>
          </cell>
          <cell r="Z934">
            <v>3.7279675760817498E-2</v>
          </cell>
          <cell r="AA934">
            <v>3.8129957250863898E-2</v>
          </cell>
          <cell r="AB934">
            <v>3.62158173294699E-2</v>
          </cell>
          <cell r="AC934">
            <v>3.8795584363503402E-2</v>
          </cell>
          <cell r="AD934">
            <v>3.5527071801026003E-2</v>
          </cell>
          <cell r="AE934">
            <v>3.4941722299268202E-2</v>
          </cell>
          <cell r="AF934">
            <v>3.5116796114376E-2</v>
          </cell>
          <cell r="AG934">
            <v>3.5318553614171001E-2</v>
          </cell>
          <cell r="AH934">
            <v>3.4157223698554402E-2</v>
          </cell>
          <cell r="AI934">
            <v>1.00182571805972E-2</v>
          </cell>
          <cell r="AJ934">
            <v>5.9400462142406001E-3</v>
          </cell>
          <cell r="AK934">
            <v>5.2854157199971798E-3</v>
          </cell>
        </row>
        <row r="935">
          <cell r="A935" t="str">
            <v>SDG_NoInv_Base_ReproTest02TRNSFRGR_fromgovtohhd-4</v>
          </cell>
          <cell r="B935" t="str">
            <v>SIclos6_GOVclos11</v>
          </cell>
          <cell r="C935" t="str">
            <v>SDG_NoInv_Base_ReproTest02</v>
          </cell>
          <cell r="D935" t="str">
            <v>TRNSFRGR_fromgovto</v>
          </cell>
          <cell r="E935" t="str">
            <v>hhd-4</v>
          </cell>
          <cell r="F935">
            <v>0</v>
          </cell>
          <cell r="G935" t="str">
            <v>Eps</v>
          </cell>
          <cell r="H935">
            <v>-5.0759606637858098E-2</v>
          </cell>
          <cell r="I935">
            <v>3.7216472211804102E-2</v>
          </cell>
          <cell r="J935">
            <v>2.79065131399793E-2</v>
          </cell>
          <cell r="K935">
            <v>2.38474162009094E-2</v>
          </cell>
          <cell r="L935">
            <v>2.6967470234237199E-2</v>
          </cell>
          <cell r="M935">
            <v>2.9459998370363501E-2</v>
          </cell>
          <cell r="N935">
            <v>2.9412718007589701E-2</v>
          </cell>
          <cell r="O935">
            <v>3.1131296017530799E-2</v>
          </cell>
          <cell r="P935">
            <v>3.4704642898447803E-2</v>
          </cell>
          <cell r="Q935">
            <v>3.5588050265159897E-2</v>
          </cell>
          <cell r="R935">
            <v>3.4196378830204502E-2</v>
          </cell>
          <cell r="S935">
            <v>3.8755059726975599E-2</v>
          </cell>
          <cell r="T935">
            <v>3.8244287322554901E-2</v>
          </cell>
          <cell r="U935">
            <v>3.8848006848175E-2</v>
          </cell>
          <cell r="V935">
            <v>4.23697516501505E-2</v>
          </cell>
          <cell r="W935">
            <v>4.0058579864215599E-2</v>
          </cell>
          <cell r="X935">
            <v>4.01391851651825E-2</v>
          </cell>
          <cell r="Y935">
            <v>4.0496962050435098E-2</v>
          </cell>
          <cell r="Z935">
            <v>3.7279675760817498E-2</v>
          </cell>
          <cell r="AA935">
            <v>3.8129957250863898E-2</v>
          </cell>
          <cell r="AB935">
            <v>3.62158173294699E-2</v>
          </cell>
          <cell r="AC935">
            <v>3.8795584363503402E-2</v>
          </cell>
          <cell r="AD935">
            <v>3.5527071801026003E-2</v>
          </cell>
          <cell r="AE935">
            <v>3.4941722299268202E-2</v>
          </cell>
          <cell r="AF935">
            <v>3.5116796114376E-2</v>
          </cell>
          <cell r="AG935">
            <v>3.5318553614171001E-2</v>
          </cell>
          <cell r="AH935">
            <v>3.4157223698554402E-2</v>
          </cell>
          <cell r="AI935">
            <v>1.00182571805972E-2</v>
          </cell>
          <cell r="AJ935">
            <v>5.9400462142406001E-3</v>
          </cell>
          <cell r="AK935">
            <v>5.2854157199971798E-3</v>
          </cell>
        </row>
        <row r="936">
          <cell r="A936" t="str">
            <v>SDG_NoInv_Base_ReproTest02TRNSFRGR_fromgovtohhd-5</v>
          </cell>
          <cell r="B936" t="str">
            <v>SIclos6_GOVclos11</v>
          </cell>
          <cell r="C936" t="str">
            <v>SDG_NoInv_Base_ReproTest02</v>
          </cell>
          <cell r="D936" t="str">
            <v>TRNSFRGR_fromgovto</v>
          </cell>
          <cell r="E936" t="str">
            <v>hhd-5</v>
          </cell>
          <cell r="F936">
            <v>0</v>
          </cell>
          <cell r="G936" t="str">
            <v>Eps</v>
          </cell>
          <cell r="H936">
            <v>-5.0759606637858098E-2</v>
          </cell>
          <cell r="I936">
            <v>3.7216472211804102E-2</v>
          </cell>
          <cell r="J936">
            <v>2.79065131399793E-2</v>
          </cell>
          <cell r="K936">
            <v>2.38474162009094E-2</v>
          </cell>
          <cell r="L936">
            <v>2.6967470234237199E-2</v>
          </cell>
          <cell r="M936">
            <v>2.9459998370363501E-2</v>
          </cell>
          <cell r="N936">
            <v>2.9412718007589701E-2</v>
          </cell>
          <cell r="O936">
            <v>3.1131296017530799E-2</v>
          </cell>
          <cell r="P936">
            <v>3.4704642898447803E-2</v>
          </cell>
          <cell r="Q936">
            <v>3.5588050265159897E-2</v>
          </cell>
          <cell r="R936">
            <v>3.4196378830204502E-2</v>
          </cell>
          <cell r="S936">
            <v>3.8755059726975599E-2</v>
          </cell>
          <cell r="T936">
            <v>3.8244287322554901E-2</v>
          </cell>
          <cell r="U936">
            <v>3.8848006848175E-2</v>
          </cell>
          <cell r="V936">
            <v>4.23697516501505E-2</v>
          </cell>
          <cell r="W936">
            <v>4.0058579864215599E-2</v>
          </cell>
          <cell r="X936">
            <v>4.01391851651825E-2</v>
          </cell>
          <cell r="Y936">
            <v>4.0496962050435098E-2</v>
          </cell>
          <cell r="Z936">
            <v>3.7279675760817498E-2</v>
          </cell>
          <cell r="AA936">
            <v>3.8129957250863898E-2</v>
          </cell>
          <cell r="AB936">
            <v>3.62158173294699E-2</v>
          </cell>
          <cell r="AC936">
            <v>3.8795584363503402E-2</v>
          </cell>
          <cell r="AD936">
            <v>3.5527071801026003E-2</v>
          </cell>
          <cell r="AE936">
            <v>3.4941722299268202E-2</v>
          </cell>
          <cell r="AF936">
            <v>3.5116796114376E-2</v>
          </cell>
          <cell r="AG936">
            <v>3.5318553614171001E-2</v>
          </cell>
          <cell r="AH936">
            <v>3.4157223698554402E-2</v>
          </cell>
          <cell r="AI936">
            <v>1.00182571805972E-2</v>
          </cell>
          <cell r="AJ936">
            <v>5.9400462142406001E-3</v>
          </cell>
          <cell r="AK936">
            <v>5.2854157199971798E-3</v>
          </cell>
        </row>
        <row r="937">
          <cell r="A937" t="str">
            <v>SDG_NoInv_Base_ReproTest02TRNSFRGR_fromgovtohhd-6</v>
          </cell>
          <cell r="B937" t="str">
            <v>SIclos6_GOVclos11</v>
          </cell>
          <cell r="C937" t="str">
            <v>SDG_NoInv_Base_ReproTest02</v>
          </cell>
          <cell r="D937" t="str">
            <v>TRNSFRGR_fromgovto</v>
          </cell>
          <cell r="E937" t="str">
            <v>hhd-6</v>
          </cell>
          <cell r="F937">
            <v>0</v>
          </cell>
          <cell r="G937" t="str">
            <v>Eps</v>
          </cell>
          <cell r="H937">
            <v>-5.0759606637858098E-2</v>
          </cell>
          <cell r="I937">
            <v>3.7216472211804102E-2</v>
          </cell>
          <cell r="J937">
            <v>2.79065131399793E-2</v>
          </cell>
          <cell r="K937">
            <v>2.38474162009094E-2</v>
          </cell>
          <cell r="L937">
            <v>2.6967470234237199E-2</v>
          </cell>
          <cell r="M937">
            <v>2.9459998370363501E-2</v>
          </cell>
          <cell r="N937">
            <v>2.9412718007589701E-2</v>
          </cell>
          <cell r="O937">
            <v>3.1131296017530799E-2</v>
          </cell>
          <cell r="P937">
            <v>3.4704642898447803E-2</v>
          </cell>
          <cell r="Q937">
            <v>3.5588050265159897E-2</v>
          </cell>
          <cell r="R937">
            <v>3.4196378830204502E-2</v>
          </cell>
          <cell r="S937">
            <v>3.8755059726975599E-2</v>
          </cell>
          <cell r="T937">
            <v>3.8244287322554901E-2</v>
          </cell>
          <cell r="U937">
            <v>3.8848006848175E-2</v>
          </cell>
          <cell r="V937">
            <v>4.23697516501505E-2</v>
          </cell>
          <cell r="W937">
            <v>4.0058579864215599E-2</v>
          </cell>
          <cell r="X937">
            <v>4.01391851651825E-2</v>
          </cell>
          <cell r="Y937">
            <v>4.0496962050435098E-2</v>
          </cell>
          <cell r="Z937">
            <v>3.7279675760817498E-2</v>
          </cell>
          <cell r="AA937">
            <v>3.8129957250863898E-2</v>
          </cell>
          <cell r="AB937">
            <v>3.62158173294699E-2</v>
          </cell>
          <cell r="AC937">
            <v>3.8795584363503402E-2</v>
          </cell>
          <cell r="AD937">
            <v>3.5527071801026003E-2</v>
          </cell>
          <cell r="AE937">
            <v>3.4941722299268202E-2</v>
          </cell>
          <cell r="AF937">
            <v>3.5116796114376E-2</v>
          </cell>
          <cell r="AG937">
            <v>3.5318553614171001E-2</v>
          </cell>
          <cell r="AH937">
            <v>3.4157223698554402E-2</v>
          </cell>
          <cell r="AI937">
            <v>1.00182571805972E-2</v>
          </cell>
          <cell r="AJ937">
            <v>5.9400462142406001E-3</v>
          </cell>
          <cell r="AK937">
            <v>5.2854157199971798E-3</v>
          </cell>
        </row>
        <row r="938">
          <cell r="A938" t="str">
            <v>SDG_NoInv_Base_ReproTest02TRNSFRGR_fromgovtohhd-7</v>
          </cell>
          <cell r="B938" t="str">
            <v>SIclos6_GOVclos11</v>
          </cell>
          <cell r="C938" t="str">
            <v>SDG_NoInv_Base_ReproTest02</v>
          </cell>
          <cell r="D938" t="str">
            <v>TRNSFRGR_fromgovto</v>
          </cell>
          <cell r="E938" t="str">
            <v>hhd-7</v>
          </cell>
          <cell r="F938">
            <v>0</v>
          </cell>
          <cell r="G938" t="str">
            <v>Eps</v>
          </cell>
          <cell r="H938">
            <v>-5.0759606637858098E-2</v>
          </cell>
          <cell r="I938">
            <v>3.7216472211804102E-2</v>
          </cell>
          <cell r="J938">
            <v>2.79065131399793E-2</v>
          </cell>
          <cell r="K938">
            <v>2.38474162009094E-2</v>
          </cell>
          <cell r="L938">
            <v>2.6967470234237199E-2</v>
          </cell>
          <cell r="M938">
            <v>2.9459998370363501E-2</v>
          </cell>
          <cell r="N938">
            <v>2.9412718007589701E-2</v>
          </cell>
          <cell r="O938">
            <v>3.1131296017530799E-2</v>
          </cell>
          <cell r="P938">
            <v>3.4704642898447803E-2</v>
          </cell>
          <cell r="Q938">
            <v>3.5588050265159897E-2</v>
          </cell>
          <cell r="R938">
            <v>3.4196378830204502E-2</v>
          </cell>
          <cell r="S938">
            <v>3.8755059726975599E-2</v>
          </cell>
          <cell r="T938">
            <v>3.8244287322554901E-2</v>
          </cell>
          <cell r="U938">
            <v>3.8848006848175E-2</v>
          </cell>
          <cell r="V938">
            <v>4.23697516501505E-2</v>
          </cell>
          <cell r="W938">
            <v>4.0058579864215599E-2</v>
          </cell>
          <cell r="X938">
            <v>4.01391851651825E-2</v>
          </cell>
          <cell r="Y938">
            <v>4.0496962050435098E-2</v>
          </cell>
          <cell r="Z938">
            <v>3.7279675760817498E-2</v>
          </cell>
          <cell r="AA938">
            <v>3.8129957250863898E-2</v>
          </cell>
          <cell r="AB938">
            <v>3.62158173294699E-2</v>
          </cell>
          <cell r="AC938">
            <v>3.8795584363503402E-2</v>
          </cell>
          <cell r="AD938">
            <v>3.5527071801026003E-2</v>
          </cell>
          <cell r="AE938">
            <v>3.4941722299268202E-2</v>
          </cell>
          <cell r="AF938">
            <v>3.5116796114376E-2</v>
          </cell>
          <cell r="AG938">
            <v>3.5318553614171001E-2</v>
          </cell>
          <cell r="AH938">
            <v>3.4157223698554402E-2</v>
          </cell>
          <cell r="AI938">
            <v>1.00182571805972E-2</v>
          </cell>
          <cell r="AJ938">
            <v>5.9400462142406001E-3</v>
          </cell>
          <cell r="AK938">
            <v>5.2854157199971798E-3</v>
          </cell>
        </row>
        <row r="939">
          <cell r="A939" t="str">
            <v>SDG_NoInv_Base_ReproTest02TRNSFRGR_fromgovtohhd-8</v>
          </cell>
          <cell r="B939" t="str">
            <v>SIclos6_GOVclos11</v>
          </cell>
          <cell r="C939" t="str">
            <v>SDG_NoInv_Base_ReproTest02</v>
          </cell>
          <cell r="D939" t="str">
            <v>TRNSFRGR_fromgovto</v>
          </cell>
          <cell r="E939" t="str">
            <v>hhd-8</v>
          </cell>
          <cell r="F939">
            <v>0</v>
          </cell>
          <cell r="G939" t="str">
            <v>Eps</v>
          </cell>
          <cell r="H939">
            <v>-5.0759606637858098E-2</v>
          </cell>
          <cell r="I939">
            <v>3.7216472211804102E-2</v>
          </cell>
          <cell r="J939">
            <v>2.79065131399793E-2</v>
          </cell>
          <cell r="K939">
            <v>2.38474162009094E-2</v>
          </cell>
          <cell r="L939">
            <v>2.6967470234237199E-2</v>
          </cell>
          <cell r="M939">
            <v>2.9459998370363501E-2</v>
          </cell>
          <cell r="N939">
            <v>2.9412718007589701E-2</v>
          </cell>
          <cell r="O939">
            <v>3.1131296017530799E-2</v>
          </cell>
          <cell r="P939">
            <v>3.4704642898447803E-2</v>
          </cell>
          <cell r="Q939">
            <v>3.5588050265159897E-2</v>
          </cell>
          <cell r="R939">
            <v>3.4196378830204502E-2</v>
          </cell>
          <cell r="S939">
            <v>3.8755059726975599E-2</v>
          </cell>
          <cell r="T939">
            <v>3.8244287322554901E-2</v>
          </cell>
          <cell r="U939">
            <v>3.8848006848175E-2</v>
          </cell>
          <cell r="V939">
            <v>4.23697516501505E-2</v>
          </cell>
          <cell r="W939">
            <v>4.0058579864215599E-2</v>
          </cell>
          <cell r="X939">
            <v>4.01391851651825E-2</v>
          </cell>
          <cell r="Y939">
            <v>4.0496962050435098E-2</v>
          </cell>
          <cell r="Z939">
            <v>3.7279675760817498E-2</v>
          </cell>
          <cell r="AA939">
            <v>3.8129957250863898E-2</v>
          </cell>
          <cell r="AB939">
            <v>3.62158173294699E-2</v>
          </cell>
          <cell r="AC939">
            <v>3.8795584363503402E-2</v>
          </cell>
          <cell r="AD939">
            <v>3.5527071801026003E-2</v>
          </cell>
          <cell r="AE939">
            <v>3.4941722299268202E-2</v>
          </cell>
          <cell r="AF939">
            <v>3.5116796114376E-2</v>
          </cell>
          <cell r="AG939">
            <v>3.5318553614171001E-2</v>
          </cell>
          <cell r="AH939">
            <v>3.4157223698554402E-2</v>
          </cell>
          <cell r="AI939">
            <v>1.00182571805972E-2</v>
          </cell>
          <cell r="AJ939">
            <v>5.9400462142406001E-3</v>
          </cell>
          <cell r="AK939">
            <v>5.2854157199971798E-3</v>
          </cell>
        </row>
        <row r="940">
          <cell r="A940" t="str">
            <v>SDG_NoInv_Base_ReproTest02TRNSFRGR_fromgovtohhd-9</v>
          </cell>
          <cell r="B940" t="str">
            <v>SIclos6_GOVclos11</v>
          </cell>
          <cell r="C940" t="str">
            <v>SDG_NoInv_Base_ReproTest02</v>
          </cell>
          <cell r="D940" t="str">
            <v>TRNSFRGR_fromgovto</v>
          </cell>
          <cell r="E940" t="str">
            <v>hhd-9</v>
          </cell>
          <cell r="F940">
            <v>0</v>
          </cell>
          <cell r="G940" t="str">
            <v>Eps</v>
          </cell>
          <cell r="H940">
            <v>-5.0759606637858098E-2</v>
          </cell>
          <cell r="I940">
            <v>3.7216472211804102E-2</v>
          </cell>
          <cell r="J940">
            <v>2.79065131399793E-2</v>
          </cell>
          <cell r="K940">
            <v>2.38474162009094E-2</v>
          </cell>
          <cell r="L940">
            <v>2.6967470234237199E-2</v>
          </cell>
          <cell r="M940">
            <v>2.9459998370363501E-2</v>
          </cell>
          <cell r="N940">
            <v>2.9412718007589701E-2</v>
          </cell>
          <cell r="O940">
            <v>3.1131296017530799E-2</v>
          </cell>
          <cell r="P940">
            <v>3.4704642898447803E-2</v>
          </cell>
          <cell r="Q940">
            <v>3.5588050265159897E-2</v>
          </cell>
          <cell r="R940">
            <v>3.4196378830204502E-2</v>
          </cell>
          <cell r="S940">
            <v>3.8755059726975599E-2</v>
          </cell>
          <cell r="T940">
            <v>3.8244287322554901E-2</v>
          </cell>
          <cell r="U940">
            <v>3.8848006848175E-2</v>
          </cell>
          <cell r="V940">
            <v>4.23697516501505E-2</v>
          </cell>
          <cell r="W940">
            <v>4.0058579864215599E-2</v>
          </cell>
          <cell r="X940">
            <v>4.01391851651825E-2</v>
          </cell>
          <cell r="Y940">
            <v>4.0496962050435098E-2</v>
          </cell>
          <cell r="Z940">
            <v>3.7279675760817498E-2</v>
          </cell>
          <cell r="AA940">
            <v>3.8129957250863898E-2</v>
          </cell>
          <cell r="AB940">
            <v>3.62158173294699E-2</v>
          </cell>
          <cell r="AC940">
            <v>3.8795584363503402E-2</v>
          </cell>
          <cell r="AD940">
            <v>3.5527071801026003E-2</v>
          </cell>
          <cell r="AE940">
            <v>3.4941722299268202E-2</v>
          </cell>
          <cell r="AF940">
            <v>3.5116796114376E-2</v>
          </cell>
          <cell r="AG940">
            <v>3.5318553614171001E-2</v>
          </cell>
          <cell r="AH940">
            <v>3.4157223698554402E-2</v>
          </cell>
          <cell r="AI940">
            <v>1.00182571805972E-2</v>
          </cell>
          <cell r="AJ940">
            <v>5.9400462142406001E-3</v>
          </cell>
          <cell r="AK940">
            <v>5.2854157199971798E-3</v>
          </cell>
        </row>
        <row r="941">
          <cell r="A941" t="str">
            <v>SDG_NoInv_Base_ReproTest02GDP_RUNbase</v>
          </cell>
          <cell r="B941" t="str">
            <v>SIclos6_GOVclos11</v>
          </cell>
          <cell r="C941" t="str">
            <v>SDG_NoInv_Base_ReproTest02</v>
          </cell>
          <cell r="D941" t="str">
            <v>GDP_RUN</v>
          </cell>
          <cell r="E941" t="str">
            <v>base</v>
          </cell>
          <cell r="F941">
            <v>4436.7667702664303</v>
          </cell>
          <cell r="G941">
            <v>4128.5306735708</v>
          </cell>
          <cell r="H941">
            <v>4254.5632300550096</v>
          </cell>
          <cell r="I941">
            <v>4336.2022972163804</v>
          </cell>
          <cell r="J941">
            <v>4406.8117613369805</v>
          </cell>
          <cell r="K941">
            <v>4486.1392040041701</v>
          </cell>
          <cell r="L941">
            <v>4578.05362351863</v>
          </cell>
          <cell r="M941">
            <v>4675.2715255921103</v>
          </cell>
          <cell r="N941">
            <v>4783.3959693350298</v>
          </cell>
          <cell r="O941">
            <v>4899.0415310628296</v>
          </cell>
          <cell r="P941">
            <v>5020.3171125997796</v>
          </cell>
          <cell r="Q941">
            <v>5141.2961865391899</v>
          </cell>
          <cell r="R941">
            <v>5285.8846780561098</v>
          </cell>
          <cell r="S941">
            <v>5439.2262843384697</v>
          </cell>
          <cell r="T941">
            <v>5601.5447538386197</v>
          </cell>
          <cell r="U941">
            <v>5787.7331897964104</v>
          </cell>
          <cell r="V941">
            <v>5964.8331584163598</v>
          </cell>
          <cell r="W941">
            <v>6154.4206023953602</v>
          </cell>
          <cell r="X941">
            <v>6365.0923620829499</v>
          </cell>
          <cell r="Y941">
            <v>6565.5680823057401</v>
          </cell>
          <cell r="Z941">
            <v>6769.3061391425299</v>
          </cell>
          <cell r="AA941">
            <v>6976.19740181413</v>
          </cell>
          <cell r="AB941">
            <v>7197.71173279295</v>
          </cell>
          <cell r="AC941">
            <v>7408.0746653660899</v>
          </cell>
          <cell r="AD941">
            <v>7620.7655685672698</v>
          </cell>
          <cell r="AE941">
            <v>7841.0688940121399</v>
          </cell>
          <cell r="AF941">
            <v>8069.22269809712</v>
          </cell>
          <cell r="AG941">
            <v>8300.2746139709507</v>
          </cell>
          <cell r="AH941">
            <v>8350.6015075075702</v>
          </cell>
          <cell r="AI941">
            <v>8369.9192617034696</v>
          </cell>
          <cell r="AJ941">
            <v>8379.9058768177802</v>
          </cell>
          <cell r="AK941">
            <v>8372.7887960621993</v>
          </cell>
        </row>
        <row r="942">
          <cell r="A942" t="str">
            <v>SDGbaseTRAv2_UrbAS_BAU_wICAGRPalmaRatiototal</v>
          </cell>
          <cell r="B942" t="str">
            <v>SIclos6_GOVclos11</v>
          </cell>
          <cell r="C942" t="str">
            <v>SDGbaseTRAv2_UrbAS_BAU_wICAGR</v>
          </cell>
          <cell r="D942" t="str">
            <v>PalmaRatio</v>
          </cell>
          <cell r="E942" t="str">
            <v>total</v>
          </cell>
          <cell r="F942">
            <v>3.69</v>
          </cell>
          <cell r="G942">
            <v>3.48</v>
          </cell>
          <cell r="H942">
            <v>3.7</v>
          </cell>
          <cell r="I942">
            <v>3.66</v>
          </cell>
          <cell r="J942">
            <v>3.59</v>
          </cell>
          <cell r="K942">
            <v>3.58</v>
          </cell>
          <cell r="L942">
            <v>3.57</v>
          </cell>
          <cell r="M942">
            <v>3.55</v>
          </cell>
          <cell r="N942">
            <v>3.53</v>
          </cell>
          <cell r="O942">
            <v>3.51</v>
          </cell>
          <cell r="P942">
            <v>3.5</v>
          </cell>
          <cell r="Q942">
            <v>3.47</v>
          </cell>
          <cell r="R942">
            <v>3.47</v>
          </cell>
          <cell r="S942">
            <v>3.46</v>
          </cell>
          <cell r="T942">
            <v>3.45</v>
          </cell>
          <cell r="U942">
            <v>3.45</v>
          </cell>
          <cell r="V942">
            <v>3.43</v>
          </cell>
          <cell r="W942">
            <v>3.42</v>
          </cell>
          <cell r="X942">
            <v>3.41</v>
          </cell>
          <cell r="Y942">
            <v>3.39</v>
          </cell>
          <cell r="Z942">
            <v>3.38</v>
          </cell>
          <cell r="AA942">
            <v>3.36</v>
          </cell>
          <cell r="AB942">
            <v>3.35</v>
          </cell>
          <cell r="AC942">
            <v>3.33</v>
          </cell>
          <cell r="AD942">
            <v>3.31</v>
          </cell>
          <cell r="AE942">
            <v>3.3</v>
          </cell>
          <cell r="AF942">
            <v>3.29</v>
          </cell>
          <cell r="AG942">
            <v>3.26</v>
          </cell>
          <cell r="AH942">
            <v>3.19</v>
          </cell>
          <cell r="AI942">
            <v>3.16</v>
          </cell>
          <cell r="AJ942">
            <v>3.13</v>
          </cell>
          <cell r="AK942">
            <v>3.11</v>
          </cell>
        </row>
        <row r="943">
          <cell r="A943" t="str">
            <v>SDGbaseTRAv2_UrbAS_BAU_wICAGR20-20Ratiototal</v>
          </cell>
          <cell r="B943" t="str">
            <v>SIclos6_GOVclos11</v>
          </cell>
          <cell r="C943" t="str">
            <v>SDGbaseTRAv2_UrbAS_BAU_wICAGR</v>
          </cell>
          <cell r="D943" t="str">
            <v>20-20Ratio</v>
          </cell>
          <cell r="E943" t="str">
            <v>total</v>
          </cell>
          <cell r="F943">
            <v>13.17</v>
          </cell>
          <cell r="G943">
            <v>12.41</v>
          </cell>
          <cell r="H943">
            <v>13.23</v>
          </cell>
          <cell r="I943">
            <v>13.07</v>
          </cell>
          <cell r="J943">
            <v>12.83</v>
          </cell>
          <cell r="K943">
            <v>12.8</v>
          </cell>
          <cell r="L943">
            <v>12.74</v>
          </cell>
          <cell r="M943">
            <v>12.67</v>
          </cell>
          <cell r="N943">
            <v>12.62</v>
          </cell>
          <cell r="O943">
            <v>12.54</v>
          </cell>
          <cell r="P943">
            <v>12.47</v>
          </cell>
          <cell r="Q943">
            <v>12.39</v>
          </cell>
          <cell r="R943">
            <v>12.39</v>
          </cell>
          <cell r="S943">
            <v>12.34</v>
          </cell>
          <cell r="T943">
            <v>12.3</v>
          </cell>
          <cell r="U943">
            <v>12.29</v>
          </cell>
          <cell r="V943">
            <v>12.23</v>
          </cell>
          <cell r="W943">
            <v>12.19</v>
          </cell>
          <cell r="X943">
            <v>12.14</v>
          </cell>
          <cell r="Y943">
            <v>12.06</v>
          </cell>
          <cell r="Z943">
            <v>12.02</v>
          </cell>
          <cell r="AA943">
            <v>11.96</v>
          </cell>
          <cell r="AB943">
            <v>11.91</v>
          </cell>
          <cell r="AC943">
            <v>11.83</v>
          </cell>
          <cell r="AD943">
            <v>11.77</v>
          </cell>
          <cell r="AE943">
            <v>11.72</v>
          </cell>
          <cell r="AF943">
            <v>11.67</v>
          </cell>
          <cell r="AG943">
            <v>11.58</v>
          </cell>
          <cell r="AH943">
            <v>11.29</v>
          </cell>
          <cell r="AI943">
            <v>11.17</v>
          </cell>
          <cell r="AJ943">
            <v>11.08</v>
          </cell>
          <cell r="AK943">
            <v>10.99</v>
          </cell>
        </row>
        <row r="944">
          <cell r="A944" t="str">
            <v>SDGbaseTRAv2_UrbAS_BAU_wICAGRC_GVAaawhe</v>
          </cell>
          <cell r="B944" t="str">
            <v>SIclos6_GOVclos11</v>
          </cell>
          <cell r="C944" t="str">
            <v>SDGbaseTRAv2_UrbAS_BAU_wICAGR</v>
          </cell>
          <cell r="D944" t="str">
            <v>C_GVA</v>
          </cell>
          <cell r="E944" t="str">
            <v>aawhe</v>
          </cell>
          <cell r="F944">
            <v>2.66</v>
          </cell>
          <cell r="G944">
            <v>2.4900000000000002</v>
          </cell>
          <cell r="H944">
            <v>2.5499999999999998</v>
          </cell>
          <cell r="I944">
            <v>2.62</v>
          </cell>
          <cell r="J944">
            <v>2.67</v>
          </cell>
          <cell r="K944">
            <v>2.71</v>
          </cell>
          <cell r="L944">
            <v>2.76</v>
          </cell>
          <cell r="M944">
            <v>2.78</v>
          </cell>
          <cell r="N944">
            <v>2.81</v>
          </cell>
          <cell r="O944">
            <v>2.96</v>
          </cell>
          <cell r="P944">
            <v>2.99</v>
          </cell>
          <cell r="Q944">
            <v>2.99</v>
          </cell>
          <cell r="R944">
            <v>3.05</v>
          </cell>
          <cell r="S944">
            <v>3.1</v>
          </cell>
          <cell r="T944">
            <v>3.15</v>
          </cell>
          <cell r="U944">
            <v>3.22</v>
          </cell>
          <cell r="V944">
            <v>3.26</v>
          </cell>
          <cell r="W944">
            <v>3.31</v>
          </cell>
          <cell r="X944">
            <v>3.35</v>
          </cell>
          <cell r="Y944">
            <v>3.4</v>
          </cell>
          <cell r="Z944">
            <v>3.45</v>
          </cell>
          <cell r="AA944">
            <v>3.51</v>
          </cell>
          <cell r="AB944">
            <v>3.6</v>
          </cell>
          <cell r="AC944">
            <v>3.66</v>
          </cell>
          <cell r="AD944">
            <v>3.72</v>
          </cell>
          <cell r="AE944">
            <v>3.78</v>
          </cell>
          <cell r="AF944">
            <v>3.85</v>
          </cell>
          <cell r="AG944">
            <v>3.88</v>
          </cell>
          <cell r="AH944">
            <v>3.81</v>
          </cell>
          <cell r="AI944">
            <v>3.74</v>
          </cell>
          <cell r="AJ944">
            <v>3.7</v>
          </cell>
          <cell r="AK944">
            <v>3.64</v>
          </cell>
        </row>
        <row r="945">
          <cell r="A945" t="str">
            <v>SDGbaseTRAv2_UrbAS_BAU_wICAGRC_GVAaamai</v>
          </cell>
          <cell r="B945" t="str">
            <v>SIclos6_GOVclos11</v>
          </cell>
          <cell r="C945" t="str">
            <v>SDGbaseTRAv2_UrbAS_BAU_wICAGR</v>
          </cell>
          <cell r="D945" t="str">
            <v>C_GVA</v>
          </cell>
          <cell r="E945" t="str">
            <v>aamai</v>
          </cell>
          <cell r="F945">
            <v>11.93</v>
          </cell>
          <cell r="G945">
            <v>11.25</v>
          </cell>
          <cell r="H945">
            <v>11.71</v>
          </cell>
          <cell r="I945">
            <v>12.12</v>
          </cell>
          <cell r="J945">
            <v>12.47</v>
          </cell>
          <cell r="K945">
            <v>12.64</v>
          </cell>
          <cell r="L945">
            <v>12.9</v>
          </cell>
          <cell r="M945">
            <v>13.01</v>
          </cell>
          <cell r="N945">
            <v>13.14</v>
          </cell>
          <cell r="O945">
            <v>14.19</v>
          </cell>
          <cell r="P945">
            <v>14.36</v>
          </cell>
          <cell r="Q945">
            <v>14.32</v>
          </cell>
          <cell r="R945">
            <v>14.55</v>
          </cell>
          <cell r="S945">
            <v>14.76</v>
          </cell>
          <cell r="T945">
            <v>14.94</v>
          </cell>
          <cell r="U945">
            <v>15.23</v>
          </cell>
          <cell r="V945">
            <v>15.38</v>
          </cell>
          <cell r="W945">
            <v>15.51</v>
          </cell>
          <cell r="X945">
            <v>15.68</v>
          </cell>
          <cell r="Y945">
            <v>15.84</v>
          </cell>
          <cell r="Z945">
            <v>16.04</v>
          </cell>
          <cell r="AA945">
            <v>16.25</v>
          </cell>
          <cell r="AB945">
            <v>16.79</v>
          </cell>
          <cell r="AC945">
            <v>17.07</v>
          </cell>
          <cell r="AD945">
            <v>17.3</v>
          </cell>
          <cell r="AE945">
            <v>17.510000000000002</v>
          </cell>
          <cell r="AF945">
            <v>17.77</v>
          </cell>
          <cell r="AG945">
            <v>17.68</v>
          </cell>
          <cell r="AH945">
            <v>17.010000000000002</v>
          </cell>
          <cell r="AI945">
            <v>16.36</v>
          </cell>
          <cell r="AJ945">
            <v>15.88</v>
          </cell>
          <cell r="AK945">
            <v>15.38</v>
          </cell>
        </row>
        <row r="946">
          <cell r="A946" t="str">
            <v>SDGbaseTRAv2_UrbAS_BAU_wICAGRC_GVAaaoce</v>
          </cell>
          <cell r="B946" t="str">
            <v>SIclos6_GOVclos11</v>
          </cell>
          <cell r="C946" t="str">
            <v>SDGbaseTRAv2_UrbAS_BAU_wICAGR</v>
          </cell>
          <cell r="D946" t="str">
            <v>C_GVA</v>
          </cell>
          <cell r="E946" t="str">
            <v>aaoce</v>
          </cell>
          <cell r="F946">
            <v>0.82</v>
          </cell>
          <cell r="G946">
            <v>0.75</v>
          </cell>
          <cell r="H946">
            <v>0.79</v>
          </cell>
          <cell r="I946">
            <v>0.82</v>
          </cell>
          <cell r="J946">
            <v>0.85</v>
          </cell>
          <cell r="K946">
            <v>0.86</v>
          </cell>
          <cell r="L946">
            <v>0.88</v>
          </cell>
          <cell r="M946">
            <v>0.9</v>
          </cell>
          <cell r="N946">
            <v>0.91</v>
          </cell>
          <cell r="O946">
            <v>0.98</v>
          </cell>
          <cell r="P946">
            <v>1</v>
          </cell>
          <cell r="Q946">
            <v>1</v>
          </cell>
          <cell r="R946">
            <v>1.03</v>
          </cell>
          <cell r="S946">
            <v>1.05</v>
          </cell>
          <cell r="T946">
            <v>1.08</v>
          </cell>
          <cell r="U946">
            <v>1.1100000000000001</v>
          </cell>
          <cell r="V946">
            <v>1.1200000000000001</v>
          </cell>
          <cell r="W946">
            <v>1.1399999999999999</v>
          </cell>
          <cell r="X946">
            <v>1.17</v>
          </cell>
          <cell r="Y946">
            <v>1.19</v>
          </cell>
          <cell r="Z946">
            <v>1.21</v>
          </cell>
          <cell r="AA946">
            <v>1.23</v>
          </cell>
          <cell r="AB946">
            <v>1.29</v>
          </cell>
          <cell r="AC946">
            <v>1.32</v>
          </cell>
          <cell r="AD946">
            <v>1.34</v>
          </cell>
          <cell r="AE946">
            <v>1.37</v>
          </cell>
          <cell r="AF946">
            <v>1.39</v>
          </cell>
          <cell r="AG946">
            <v>1.41</v>
          </cell>
          <cell r="AH946">
            <v>1.37</v>
          </cell>
          <cell r="AI946">
            <v>1.33</v>
          </cell>
          <cell r="AJ946">
            <v>1.3</v>
          </cell>
          <cell r="AK946">
            <v>1.27</v>
          </cell>
        </row>
        <row r="947">
          <cell r="A947" t="str">
            <v>SDGbaseTRAv2_UrbAS_BAU_wICAGRC_GVAaaveg</v>
          </cell>
          <cell r="B947" t="str">
            <v>SIclos6_GOVclos11</v>
          </cell>
          <cell r="C947" t="str">
            <v>SDGbaseTRAv2_UrbAS_BAU_wICAGR</v>
          </cell>
          <cell r="D947" t="str">
            <v>C_GVA</v>
          </cell>
          <cell r="E947" t="str">
            <v>aaveg</v>
          </cell>
          <cell r="F947">
            <v>6.73</v>
          </cell>
          <cell r="G947">
            <v>6.45</v>
          </cell>
          <cell r="H947">
            <v>6.49</v>
          </cell>
          <cell r="I947">
            <v>6.58</v>
          </cell>
          <cell r="J947">
            <v>6.68</v>
          </cell>
          <cell r="K947">
            <v>6.72</v>
          </cell>
          <cell r="L947">
            <v>6.79</v>
          </cell>
          <cell r="M947">
            <v>6.84</v>
          </cell>
          <cell r="N947">
            <v>6.9</v>
          </cell>
          <cell r="O947">
            <v>7.03</v>
          </cell>
          <cell r="P947">
            <v>7.09</v>
          </cell>
          <cell r="Q947">
            <v>7.13</v>
          </cell>
          <cell r="R947">
            <v>7.26</v>
          </cell>
          <cell r="S947">
            <v>7.39</v>
          </cell>
          <cell r="T947">
            <v>7.51</v>
          </cell>
          <cell r="U947">
            <v>7.65</v>
          </cell>
          <cell r="V947">
            <v>7.77</v>
          </cell>
          <cell r="W947">
            <v>7.87</v>
          </cell>
          <cell r="X947">
            <v>7.98</v>
          </cell>
          <cell r="Y947">
            <v>8.08</v>
          </cell>
          <cell r="Z947">
            <v>8.1999999999999993</v>
          </cell>
          <cell r="AA947">
            <v>8.31</v>
          </cell>
          <cell r="AB947">
            <v>8.4499999999999993</v>
          </cell>
          <cell r="AC947">
            <v>8.5399999999999991</v>
          </cell>
          <cell r="AD947">
            <v>8.66</v>
          </cell>
          <cell r="AE947">
            <v>8.8000000000000007</v>
          </cell>
          <cell r="AF947">
            <v>8.9600000000000009</v>
          </cell>
          <cell r="AG947">
            <v>9.06</v>
          </cell>
          <cell r="AH947">
            <v>8.8699999999999992</v>
          </cell>
          <cell r="AI947">
            <v>8.73</v>
          </cell>
          <cell r="AJ947">
            <v>8.66</v>
          </cell>
          <cell r="AK947">
            <v>8.58</v>
          </cell>
        </row>
        <row r="948">
          <cell r="A948" t="str">
            <v>SDGbaseTRAv2_UrbAS_BAU_wICAGRC_GVAaaofr</v>
          </cell>
          <cell r="B948" t="str">
            <v>SIclos6_GOVclos11</v>
          </cell>
          <cell r="C948" t="str">
            <v>SDGbaseTRAv2_UrbAS_BAU_wICAGR</v>
          </cell>
          <cell r="D948" t="str">
            <v>C_GVA</v>
          </cell>
          <cell r="E948" t="str">
            <v>aaofr</v>
          </cell>
          <cell r="F948">
            <v>13</v>
          </cell>
          <cell r="G948">
            <v>12.67</v>
          </cell>
          <cell r="H948">
            <v>12.99</v>
          </cell>
          <cell r="I948">
            <v>13.08</v>
          </cell>
          <cell r="J948">
            <v>13.28</v>
          </cell>
          <cell r="K948">
            <v>13.45</v>
          </cell>
          <cell r="L948">
            <v>13.69</v>
          </cell>
          <cell r="M948">
            <v>13.87</v>
          </cell>
          <cell r="N948">
            <v>14.06</v>
          </cell>
          <cell r="O948">
            <v>15.07</v>
          </cell>
          <cell r="P948">
            <v>15.33</v>
          </cell>
          <cell r="Q948">
            <v>15.4</v>
          </cell>
          <cell r="R948">
            <v>15.69</v>
          </cell>
          <cell r="S948">
            <v>16.010000000000002</v>
          </cell>
          <cell r="T948">
            <v>16.34</v>
          </cell>
          <cell r="U948">
            <v>16.71</v>
          </cell>
          <cell r="V948">
            <v>17.05</v>
          </cell>
          <cell r="W948">
            <v>17.39</v>
          </cell>
          <cell r="X948">
            <v>17.670000000000002</v>
          </cell>
          <cell r="Y948">
            <v>17.95</v>
          </cell>
          <cell r="Z948">
            <v>18.22</v>
          </cell>
          <cell r="AA948">
            <v>18.54</v>
          </cell>
          <cell r="AB948">
            <v>19.100000000000001</v>
          </cell>
          <cell r="AC948">
            <v>19.48</v>
          </cell>
          <cell r="AD948">
            <v>19.84</v>
          </cell>
          <cell r="AE948">
            <v>20.190000000000001</v>
          </cell>
          <cell r="AF948">
            <v>20.61</v>
          </cell>
          <cell r="AG948">
            <v>20.84</v>
          </cell>
          <cell r="AH948">
            <v>20.47</v>
          </cell>
          <cell r="AI948">
            <v>19.95</v>
          </cell>
          <cell r="AJ948">
            <v>19.61</v>
          </cell>
          <cell r="AK948">
            <v>19.27</v>
          </cell>
        </row>
        <row r="949">
          <cell r="A949" t="str">
            <v>SDGbaseTRAv2_UrbAS_BAU_wICAGRC_GVAaagra</v>
          </cell>
          <cell r="B949" t="str">
            <v>SIclos6_GOVclos11</v>
          </cell>
          <cell r="C949" t="str">
            <v>SDGbaseTRAv2_UrbAS_BAU_wICAGR</v>
          </cell>
          <cell r="D949" t="str">
            <v>C_GVA</v>
          </cell>
          <cell r="E949" t="str">
            <v>aagra</v>
          </cell>
          <cell r="F949">
            <v>6.2</v>
          </cell>
          <cell r="G949">
            <v>6.2</v>
          </cell>
          <cell r="H949">
            <v>6.46</v>
          </cell>
          <cell r="I949">
            <v>6.45</v>
          </cell>
          <cell r="J949">
            <v>6.49</v>
          </cell>
          <cell r="K949">
            <v>6.61</v>
          </cell>
          <cell r="L949">
            <v>6.75</v>
          </cell>
          <cell r="M949">
            <v>6.91</v>
          </cell>
          <cell r="N949">
            <v>7.08</v>
          </cell>
          <cell r="O949">
            <v>7.72</v>
          </cell>
          <cell r="P949">
            <v>7.95</v>
          </cell>
          <cell r="Q949">
            <v>8.06</v>
          </cell>
          <cell r="R949">
            <v>8.26</v>
          </cell>
          <cell r="S949">
            <v>8.49</v>
          </cell>
          <cell r="T949">
            <v>8.75</v>
          </cell>
          <cell r="U949">
            <v>9.0500000000000007</v>
          </cell>
          <cell r="V949">
            <v>9.31</v>
          </cell>
          <cell r="W949">
            <v>9.6</v>
          </cell>
          <cell r="X949">
            <v>9.91</v>
          </cell>
          <cell r="Y949">
            <v>10.15</v>
          </cell>
          <cell r="Z949">
            <v>10.36</v>
          </cell>
          <cell r="AA949">
            <v>10.61</v>
          </cell>
          <cell r="AB949">
            <v>11.07</v>
          </cell>
          <cell r="AC949">
            <v>11.4</v>
          </cell>
          <cell r="AD949">
            <v>11.67</v>
          </cell>
          <cell r="AE949">
            <v>11.91</v>
          </cell>
          <cell r="AF949">
            <v>12.18</v>
          </cell>
          <cell r="AG949">
            <v>12.35</v>
          </cell>
          <cell r="AH949">
            <v>12.16</v>
          </cell>
          <cell r="AI949">
            <v>11.81</v>
          </cell>
          <cell r="AJ949">
            <v>11.54</v>
          </cell>
          <cell r="AK949">
            <v>11.27</v>
          </cell>
        </row>
        <row r="950">
          <cell r="A950" t="str">
            <v>SDGbaseTRAv2_UrbAS_BAU_wICAGRC_GVAaaoil</v>
          </cell>
          <cell r="B950" t="str">
            <v>SIclos6_GOVclos11</v>
          </cell>
          <cell r="C950" t="str">
            <v>SDGbaseTRAv2_UrbAS_BAU_wICAGR</v>
          </cell>
          <cell r="D950" t="str">
            <v>C_GVA</v>
          </cell>
          <cell r="E950" t="str">
            <v>aaoil</v>
          </cell>
          <cell r="F950">
            <v>5.45</v>
          </cell>
          <cell r="G950">
            <v>4.93</v>
          </cell>
          <cell r="H950">
            <v>5.09</v>
          </cell>
          <cell r="I950">
            <v>5.32</v>
          </cell>
          <cell r="J950">
            <v>5.47</v>
          </cell>
          <cell r="K950">
            <v>5.58</v>
          </cell>
          <cell r="L950">
            <v>5.72</v>
          </cell>
          <cell r="M950">
            <v>5.78</v>
          </cell>
          <cell r="N950">
            <v>5.85</v>
          </cell>
          <cell r="O950">
            <v>6.07</v>
          </cell>
          <cell r="P950">
            <v>6.15</v>
          </cell>
          <cell r="Q950">
            <v>6.21</v>
          </cell>
          <cell r="R950">
            <v>6.4</v>
          </cell>
          <cell r="S950">
            <v>6.59</v>
          </cell>
          <cell r="T950">
            <v>6.76</v>
          </cell>
          <cell r="U950">
            <v>6.96</v>
          </cell>
          <cell r="V950">
            <v>7.11</v>
          </cell>
          <cell r="W950">
            <v>7.25</v>
          </cell>
          <cell r="X950">
            <v>7.42</v>
          </cell>
          <cell r="Y950">
            <v>7.58</v>
          </cell>
          <cell r="Z950">
            <v>7.77</v>
          </cell>
          <cell r="AA950">
            <v>7.93</v>
          </cell>
          <cell r="AB950">
            <v>8.19</v>
          </cell>
          <cell r="AC950">
            <v>8.36</v>
          </cell>
          <cell r="AD950">
            <v>8.5399999999999991</v>
          </cell>
          <cell r="AE950">
            <v>8.7200000000000006</v>
          </cell>
          <cell r="AF950">
            <v>8.9499999999999993</v>
          </cell>
          <cell r="AG950">
            <v>9.11</v>
          </cell>
          <cell r="AH950">
            <v>8.92</v>
          </cell>
          <cell r="AI950">
            <v>8.77</v>
          </cell>
          <cell r="AJ950">
            <v>8.68</v>
          </cell>
          <cell r="AK950">
            <v>8.56</v>
          </cell>
        </row>
        <row r="951">
          <cell r="A951" t="str">
            <v>SDGbaseTRAv2_UrbAS_BAU_wICAGRC_GVAaatub</v>
          </cell>
          <cell r="B951" t="str">
            <v>SIclos6_GOVclos11</v>
          </cell>
          <cell r="C951" t="str">
            <v>SDGbaseTRAv2_UrbAS_BAU_wICAGR</v>
          </cell>
          <cell r="D951" t="str">
            <v>C_GVA</v>
          </cell>
          <cell r="E951" t="str">
            <v>aatub</v>
          </cell>
          <cell r="F951">
            <v>2.95</v>
          </cell>
          <cell r="G951">
            <v>2.78</v>
          </cell>
          <cell r="H951">
            <v>2.79</v>
          </cell>
          <cell r="I951">
            <v>2.84</v>
          </cell>
          <cell r="J951">
            <v>2.9</v>
          </cell>
          <cell r="K951">
            <v>2.91</v>
          </cell>
          <cell r="L951">
            <v>2.95</v>
          </cell>
          <cell r="M951">
            <v>2.97</v>
          </cell>
          <cell r="N951">
            <v>3</v>
          </cell>
          <cell r="O951">
            <v>3.08</v>
          </cell>
          <cell r="P951">
            <v>3.11</v>
          </cell>
          <cell r="Q951">
            <v>3.13</v>
          </cell>
          <cell r="R951">
            <v>3.19</v>
          </cell>
          <cell r="S951">
            <v>3.25</v>
          </cell>
          <cell r="T951">
            <v>3.31</v>
          </cell>
          <cell r="U951">
            <v>3.37</v>
          </cell>
          <cell r="V951">
            <v>3.43</v>
          </cell>
          <cell r="W951">
            <v>3.47</v>
          </cell>
          <cell r="X951">
            <v>3.52</v>
          </cell>
          <cell r="Y951">
            <v>3.56</v>
          </cell>
          <cell r="Z951">
            <v>3.62</v>
          </cell>
          <cell r="AA951">
            <v>3.67</v>
          </cell>
          <cell r="AB951">
            <v>3.74</v>
          </cell>
          <cell r="AC951">
            <v>3.79</v>
          </cell>
          <cell r="AD951">
            <v>3.84</v>
          </cell>
          <cell r="AE951">
            <v>3.9</v>
          </cell>
          <cell r="AF951">
            <v>3.98</v>
          </cell>
          <cell r="AG951">
            <v>4</v>
          </cell>
          <cell r="AH951">
            <v>3.9</v>
          </cell>
          <cell r="AI951">
            <v>3.81</v>
          </cell>
          <cell r="AJ951">
            <v>3.76</v>
          </cell>
          <cell r="AK951">
            <v>3.71</v>
          </cell>
        </row>
        <row r="952">
          <cell r="A952" t="str">
            <v>SDGbaseTRAv2_UrbAS_BAU_wICAGRC_GVAaapul</v>
          </cell>
          <cell r="B952" t="str">
            <v>SIclos6_GOVclos11</v>
          </cell>
          <cell r="C952" t="str">
            <v>SDGbaseTRAv2_UrbAS_BAU_wICAGR</v>
          </cell>
          <cell r="D952" t="str">
            <v>C_GVA</v>
          </cell>
          <cell r="E952" t="str">
            <v>aapul</v>
          </cell>
          <cell r="F952">
            <v>0.52</v>
          </cell>
          <cell r="G952">
            <v>0.49</v>
          </cell>
          <cell r="H952">
            <v>0.49</v>
          </cell>
          <cell r="I952">
            <v>0.51</v>
          </cell>
          <cell r="J952">
            <v>0.52</v>
          </cell>
          <cell r="K952">
            <v>0.53</v>
          </cell>
          <cell r="L952">
            <v>0.53</v>
          </cell>
          <cell r="M952">
            <v>0.53</v>
          </cell>
          <cell r="N952">
            <v>0.54</v>
          </cell>
          <cell r="O952">
            <v>0.54</v>
          </cell>
          <cell r="P952">
            <v>0.54</v>
          </cell>
          <cell r="Q952">
            <v>0.54</v>
          </cell>
          <cell r="R952">
            <v>0.56000000000000005</v>
          </cell>
          <cell r="S952">
            <v>0.56999999999999995</v>
          </cell>
          <cell r="T952">
            <v>0.56999999999999995</v>
          </cell>
          <cell r="U952">
            <v>0.59</v>
          </cell>
          <cell r="V952">
            <v>0.59</v>
          </cell>
          <cell r="W952">
            <v>0.6</v>
          </cell>
          <cell r="X952">
            <v>0.61</v>
          </cell>
          <cell r="Y952">
            <v>0.61</v>
          </cell>
          <cell r="Z952">
            <v>0.63</v>
          </cell>
          <cell r="AA952">
            <v>0.63</v>
          </cell>
          <cell r="AB952">
            <v>0.64</v>
          </cell>
          <cell r="AC952">
            <v>0.65</v>
          </cell>
          <cell r="AD952">
            <v>0.66</v>
          </cell>
          <cell r="AE952">
            <v>0.67</v>
          </cell>
          <cell r="AF952">
            <v>0.69</v>
          </cell>
          <cell r="AG952">
            <v>0.7</v>
          </cell>
          <cell r="AH952">
            <v>0.69</v>
          </cell>
          <cell r="AI952">
            <v>0.69</v>
          </cell>
          <cell r="AJ952">
            <v>0.69</v>
          </cell>
          <cell r="AK952">
            <v>0.69</v>
          </cell>
        </row>
        <row r="953">
          <cell r="A953" t="str">
            <v>SDGbaseTRAv2_UrbAS_BAU_wICAGRC_GVAaasug</v>
          </cell>
          <cell r="B953" t="str">
            <v>SIclos6_GOVclos11</v>
          </cell>
          <cell r="C953" t="str">
            <v>SDGbaseTRAv2_UrbAS_BAU_wICAGR</v>
          </cell>
          <cell r="D953" t="str">
            <v>C_GVA</v>
          </cell>
          <cell r="E953" t="str">
            <v>aasug</v>
          </cell>
          <cell r="F953">
            <v>3.82</v>
          </cell>
          <cell r="G953">
            <v>3.66</v>
          </cell>
          <cell r="H953">
            <v>3.68</v>
          </cell>
          <cell r="I953">
            <v>3.75</v>
          </cell>
          <cell r="J953">
            <v>3.83</v>
          </cell>
          <cell r="K953">
            <v>3.85</v>
          </cell>
          <cell r="L953">
            <v>3.89</v>
          </cell>
          <cell r="M953">
            <v>3.91</v>
          </cell>
          <cell r="N953">
            <v>3.93</v>
          </cell>
          <cell r="O953">
            <v>4.0999999999999996</v>
          </cell>
          <cell r="P953">
            <v>4.12</v>
          </cell>
          <cell r="Q953">
            <v>4.09</v>
          </cell>
          <cell r="R953">
            <v>4.13</v>
          </cell>
          <cell r="S953">
            <v>4.1900000000000004</v>
          </cell>
          <cell r="T953">
            <v>4.25</v>
          </cell>
          <cell r="U953">
            <v>4.3099999999999996</v>
          </cell>
          <cell r="V953">
            <v>4.34</v>
          </cell>
          <cell r="W953">
            <v>4.38</v>
          </cell>
          <cell r="X953">
            <v>4.45</v>
          </cell>
          <cell r="Y953">
            <v>4.5</v>
          </cell>
          <cell r="Z953">
            <v>4.54</v>
          </cell>
          <cell r="AA953">
            <v>4.58</v>
          </cell>
          <cell r="AB953">
            <v>4.67</v>
          </cell>
          <cell r="AC953">
            <v>4.71</v>
          </cell>
          <cell r="AD953">
            <v>4.74</v>
          </cell>
          <cell r="AE953">
            <v>4.7699999999999996</v>
          </cell>
          <cell r="AF953">
            <v>4.83</v>
          </cell>
          <cell r="AG953">
            <v>4.9000000000000004</v>
          </cell>
          <cell r="AH953">
            <v>4.83</v>
          </cell>
          <cell r="AI953">
            <v>4.7699999999999996</v>
          </cell>
          <cell r="AJ953">
            <v>4.75</v>
          </cell>
          <cell r="AK953">
            <v>4.71</v>
          </cell>
        </row>
        <row r="954">
          <cell r="A954" t="str">
            <v>SDGbaseTRAv2_UrbAS_BAU_wICAGRC_GVAaaoth</v>
          </cell>
          <cell r="B954" t="str">
            <v>SIclos6_GOVclos11</v>
          </cell>
          <cell r="C954" t="str">
            <v>SDGbaseTRAv2_UrbAS_BAU_wICAGR</v>
          </cell>
          <cell r="D954" t="str">
            <v>C_GVA</v>
          </cell>
          <cell r="E954" t="str">
            <v>aaoth</v>
          </cell>
          <cell r="F954">
            <v>7.29</v>
          </cell>
          <cell r="G954">
            <v>6.77</v>
          </cell>
          <cell r="H954">
            <v>7.1</v>
          </cell>
          <cell r="I954">
            <v>7.19</v>
          </cell>
          <cell r="J954">
            <v>7.25</v>
          </cell>
          <cell r="K954">
            <v>7.44</v>
          </cell>
          <cell r="L954">
            <v>7.66</v>
          </cell>
          <cell r="M954">
            <v>7.88</v>
          </cell>
          <cell r="N954">
            <v>8.11</v>
          </cell>
          <cell r="O954">
            <v>8.8800000000000008</v>
          </cell>
          <cell r="P954">
            <v>9.1999999999999993</v>
          </cell>
          <cell r="Q954">
            <v>9.3699999999999992</v>
          </cell>
          <cell r="R954">
            <v>9.68</v>
          </cell>
          <cell r="S954">
            <v>10</v>
          </cell>
          <cell r="T954">
            <v>10.37</v>
          </cell>
          <cell r="U954">
            <v>10.82</v>
          </cell>
          <cell r="V954">
            <v>11.22</v>
          </cell>
          <cell r="W954">
            <v>11.7</v>
          </cell>
          <cell r="X954">
            <v>12.27</v>
          </cell>
          <cell r="Y954">
            <v>12.76</v>
          </cell>
          <cell r="Z954">
            <v>13.21</v>
          </cell>
          <cell r="AA954">
            <v>13.71</v>
          </cell>
          <cell r="AB954">
            <v>14.34</v>
          </cell>
          <cell r="AC954">
            <v>14.83</v>
          </cell>
          <cell r="AD954">
            <v>15.27</v>
          </cell>
          <cell r="AE954">
            <v>15.72</v>
          </cell>
          <cell r="AF954">
            <v>16.239999999999998</v>
          </cell>
          <cell r="AG954">
            <v>16.73</v>
          </cell>
          <cell r="AH954">
            <v>16.399999999999999</v>
          </cell>
          <cell r="AI954">
            <v>15.88</v>
          </cell>
          <cell r="AJ954">
            <v>15.4</v>
          </cell>
          <cell r="AK954">
            <v>14.9</v>
          </cell>
        </row>
        <row r="955">
          <cell r="A955" t="str">
            <v>SDGbaseTRAv2_UrbAS_BAU_wICAGRC_GVAalani</v>
          </cell>
          <cell r="B955" t="str">
            <v>SIclos6_GOVclos11</v>
          </cell>
          <cell r="C955" t="str">
            <v>SDGbaseTRAv2_UrbAS_BAU_wICAGR</v>
          </cell>
          <cell r="D955" t="str">
            <v>C_GVA</v>
          </cell>
          <cell r="E955" t="str">
            <v>alani</v>
          </cell>
          <cell r="F955">
            <v>27.55</v>
          </cell>
          <cell r="G955">
            <v>22.03</v>
          </cell>
          <cell r="H955">
            <v>24.07</v>
          </cell>
          <cell r="I955">
            <v>24.52</v>
          </cell>
          <cell r="J955">
            <v>24.54</v>
          </cell>
          <cell r="K955">
            <v>25.5</v>
          </cell>
          <cell r="L955">
            <v>26.16</v>
          </cell>
          <cell r="M955">
            <v>26.7</v>
          </cell>
          <cell r="N955">
            <v>27.36</v>
          </cell>
          <cell r="O955">
            <v>30.05</v>
          </cell>
          <cell r="P955">
            <v>30.5</v>
          </cell>
          <cell r="Q955">
            <v>30.68</v>
          </cell>
          <cell r="R955">
            <v>31.54</v>
          </cell>
          <cell r="S955">
            <v>32.56</v>
          </cell>
          <cell r="T955">
            <v>33.64</v>
          </cell>
          <cell r="U955">
            <v>34.78</v>
          </cell>
          <cell r="V955">
            <v>35.840000000000003</v>
          </cell>
          <cell r="W955">
            <v>37.130000000000003</v>
          </cell>
          <cell r="X955">
            <v>38.49</v>
          </cell>
          <cell r="Y955">
            <v>39.69</v>
          </cell>
          <cell r="Z955">
            <v>40.78</v>
          </cell>
          <cell r="AA955">
            <v>41.88</v>
          </cell>
          <cell r="AB955">
            <v>44.07</v>
          </cell>
          <cell r="AC955">
            <v>45.32</v>
          </cell>
          <cell r="AD955">
            <v>46.32</v>
          </cell>
          <cell r="AE955">
            <v>47.39</v>
          </cell>
          <cell r="AF955">
            <v>48.73</v>
          </cell>
          <cell r="AG955">
            <v>49.73</v>
          </cell>
          <cell r="AH955">
            <v>50.87</v>
          </cell>
          <cell r="AI955">
            <v>50.91</v>
          </cell>
          <cell r="AJ955">
            <v>50.55</v>
          </cell>
          <cell r="AK955">
            <v>49.98</v>
          </cell>
        </row>
        <row r="956">
          <cell r="A956" t="str">
            <v>SDGbaseTRAv2_UrbAS_BAU_wICAGRC_GVAafore</v>
          </cell>
          <cell r="B956" t="str">
            <v>SIclos6_GOVclos11</v>
          </cell>
          <cell r="C956" t="str">
            <v>SDGbaseTRAv2_UrbAS_BAU_wICAGR</v>
          </cell>
          <cell r="D956" t="str">
            <v>C_GVA</v>
          </cell>
          <cell r="E956" t="str">
            <v>afore</v>
          </cell>
          <cell r="F956">
            <v>6.49</v>
          </cell>
          <cell r="G956">
            <v>5.89</v>
          </cell>
          <cell r="H956">
            <v>6.03</v>
          </cell>
          <cell r="I956">
            <v>6.17</v>
          </cell>
          <cell r="J956">
            <v>6.31</v>
          </cell>
          <cell r="K956">
            <v>6.34</v>
          </cell>
          <cell r="L956">
            <v>6.42</v>
          </cell>
          <cell r="M956">
            <v>6.46</v>
          </cell>
          <cell r="N956">
            <v>6.58</v>
          </cell>
          <cell r="O956">
            <v>6.85</v>
          </cell>
          <cell r="P956">
            <v>6.98</v>
          </cell>
          <cell r="Q956">
            <v>6.98</v>
          </cell>
          <cell r="R956">
            <v>7.09</v>
          </cell>
          <cell r="S956">
            <v>7.21</v>
          </cell>
          <cell r="T956">
            <v>7.31</v>
          </cell>
          <cell r="U956">
            <v>7.52</v>
          </cell>
          <cell r="V956">
            <v>7.71</v>
          </cell>
          <cell r="W956">
            <v>7.93</v>
          </cell>
          <cell r="X956">
            <v>8.16</v>
          </cell>
          <cell r="Y956">
            <v>8.43</v>
          </cell>
          <cell r="Z956">
            <v>8.61</v>
          </cell>
          <cell r="AA956">
            <v>8.77</v>
          </cell>
          <cell r="AB956">
            <v>8.94</v>
          </cell>
          <cell r="AC956">
            <v>9.07</v>
          </cell>
          <cell r="AD956">
            <v>9.2200000000000006</v>
          </cell>
          <cell r="AE956">
            <v>9.3800000000000008</v>
          </cell>
          <cell r="AF956">
            <v>9.57</v>
          </cell>
          <cell r="AG956">
            <v>9.7100000000000009</v>
          </cell>
          <cell r="AH956">
            <v>9.5399999999999991</v>
          </cell>
          <cell r="AI956">
            <v>9.3699999999999992</v>
          </cell>
          <cell r="AJ956">
            <v>9.2799999999999994</v>
          </cell>
          <cell r="AK956">
            <v>9.18</v>
          </cell>
        </row>
        <row r="957">
          <cell r="A957" t="str">
            <v>SDGbaseTRAv2_UrbAS_BAU_wICAGRC_GVAafish</v>
          </cell>
          <cell r="B957" t="str">
            <v>SIclos6_GOVclos11</v>
          </cell>
          <cell r="C957" t="str">
            <v>SDGbaseTRAv2_UrbAS_BAU_wICAGR</v>
          </cell>
          <cell r="D957" t="str">
            <v>C_GVA</v>
          </cell>
          <cell r="E957" t="str">
            <v>afish</v>
          </cell>
          <cell r="F957">
            <v>7.37</v>
          </cell>
          <cell r="G957">
            <v>6.91</v>
          </cell>
          <cell r="H957">
            <v>7.2</v>
          </cell>
          <cell r="I957">
            <v>7.2</v>
          </cell>
          <cell r="J957">
            <v>7.18</v>
          </cell>
          <cell r="K957">
            <v>7.32</v>
          </cell>
          <cell r="L957">
            <v>7.47</v>
          </cell>
          <cell r="M957">
            <v>7.63</v>
          </cell>
          <cell r="N957">
            <v>7.8</v>
          </cell>
          <cell r="O957">
            <v>8.4600000000000009</v>
          </cell>
          <cell r="P957">
            <v>8.7100000000000009</v>
          </cell>
          <cell r="Q957">
            <v>8.85</v>
          </cell>
          <cell r="R957">
            <v>9.09</v>
          </cell>
          <cell r="S957">
            <v>9.35</v>
          </cell>
          <cell r="T957">
            <v>9.64</v>
          </cell>
          <cell r="U957">
            <v>9.98</v>
          </cell>
          <cell r="V957">
            <v>10.28</v>
          </cell>
          <cell r="W957">
            <v>10.62</v>
          </cell>
          <cell r="X957">
            <v>11.01</v>
          </cell>
          <cell r="Y957">
            <v>11.35</v>
          </cell>
          <cell r="Z957">
            <v>11.68</v>
          </cell>
          <cell r="AA957">
            <v>12.04</v>
          </cell>
          <cell r="AB957">
            <v>12.63</v>
          </cell>
          <cell r="AC957">
            <v>13.07</v>
          </cell>
          <cell r="AD957">
            <v>13.44</v>
          </cell>
          <cell r="AE957">
            <v>13.8</v>
          </cell>
          <cell r="AF957">
            <v>14.19</v>
          </cell>
          <cell r="AG957">
            <v>14.54</v>
          </cell>
          <cell r="AH957">
            <v>14.6</v>
          </cell>
          <cell r="AI957">
            <v>14.46</v>
          </cell>
          <cell r="AJ957">
            <v>14.32</v>
          </cell>
          <cell r="AK957">
            <v>14.16</v>
          </cell>
        </row>
        <row r="958">
          <cell r="A958" t="str">
            <v>SDGbaseTRAv2_UrbAS_BAU_wICAGRC_GVAacoal</v>
          </cell>
          <cell r="B958" t="str">
            <v>SIclos6_GOVclos11</v>
          </cell>
          <cell r="C958" t="str">
            <v>SDGbaseTRAv2_UrbAS_BAU_wICAGR</v>
          </cell>
          <cell r="D958" t="str">
            <v>C_GVA</v>
          </cell>
          <cell r="E958" t="str">
            <v>acoal</v>
          </cell>
          <cell r="F958">
            <v>112.99</v>
          </cell>
          <cell r="G958">
            <v>112.95</v>
          </cell>
          <cell r="H958">
            <v>112.94</v>
          </cell>
          <cell r="I958">
            <v>109.88</v>
          </cell>
          <cell r="J958">
            <v>106.69</v>
          </cell>
          <cell r="K958">
            <v>104.95</v>
          </cell>
          <cell r="L958">
            <v>103</v>
          </cell>
          <cell r="M958">
            <v>102.09</v>
          </cell>
          <cell r="N958">
            <v>101.18</v>
          </cell>
          <cell r="O958">
            <v>104.46</v>
          </cell>
          <cell r="P958">
            <v>102.59</v>
          </cell>
          <cell r="Q958">
            <v>98.1</v>
          </cell>
          <cell r="R958">
            <v>94.8</v>
          </cell>
          <cell r="S958">
            <v>95.18</v>
          </cell>
          <cell r="T958">
            <v>95.03</v>
          </cell>
          <cell r="U958">
            <v>95.25</v>
          </cell>
          <cell r="V958">
            <v>94.03</v>
          </cell>
          <cell r="W958">
            <v>94.49</v>
          </cell>
          <cell r="X958">
            <v>92.71</v>
          </cell>
          <cell r="Y958">
            <v>91.31</v>
          </cell>
          <cell r="Z958">
            <v>89.7</v>
          </cell>
          <cell r="AA958">
            <v>88.41</v>
          </cell>
          <cell r="AB958">
            <v>84.92</v>
          </cell>
          <cell r="AC958">
            <v>80.97</v>
          </cell>
          <cell r="AD958">
            <v>76.8</v>
          </cell>
          <cell r="AE958">
            <v>72.52</v>
          </cell>
          <cell r="AF958">
            <v>68.260000000000005</v>
          </cell>
          <cell r="AG958">
            <v>59.66</v>
          </cell>
          <cell r="AH958">
            <v>50.67</v>
          </cell>
          <cell r="AI958">
            <v>41.31</v>
          </cell>
          <cell r="AJ958">
            <v>32.19</v>
          </cell>
          <cell r="AK958">
            <v>22.82</v>
          </cell>
        </row>
        <row r="959">
          <cell r="A959" t="str">
            <v>SDGbaseTRAv2_UrbAS_BAU_wICAGRC_GVAagold</v>
          </cell>
          <cell r="B959" t="str">
            <v>SIclos6_GOVclos11</v>
          </cell>
          <cell r="C959" t="str">
            <v>SDGbaseTRAv2_UrbAS_BAU_wICAGR</v>
          </cell>
          <cell r="D959" t="str">
            <v>C_GVA</v>
          </cell>
          <cell r="E959" t="str">
            <v>agold</v>
          </cell>
          <cell r="F959">
            <v>61.14</v>
          </cell>
          <cell r="G959">
            <v>59.91</v>
          </cell>
          <cell r="H959">
            <v>61.21</v>
          </cell>
          <cell r="I959">
            <v>60.83</v>
          </cell>
          <cell r="J959">
            <v>60.77</v>
          </cell>
          <cell r="K959">
            <v>61.21</v>
          </cell>
          <cell r="L959">
            <v>61.93</v>
          </cell>
          <cell r="M959">
            <v>63.23</v>
          </cell>
          <cell r="N959">
            <v>64.53</v>
          </cell>
          <cell r="O959">
            <v>69.36</v>
          </cell>
          <cell r="P959">
            <v>71.09</v>
          </cell>
          <cell r="Q959">
            <v>71.73</v>
          </cell>
          <cell r="R959">
            <v>72.23</v>
          </cell>
          <cell r="S959">
            <v>73.010000000000005</v>
          </cell>
          <cell r="T959">
            <v>73.8</v>
          </cell>
          <cell r="U959">
            <v>74.77</v>
          </cell>
          <cell r="V959">
            <v>75.489999999999995</v>
          </cell>
          <cell r="W959">
            <v>76.44</v>
          </cell>
          <cell r="X959">
            <v>77.790000000000006</v>
          </cell>
          <cell r="Y959">
            <v>78.45</v>
          </cell>
          <cell r="Z959">
            <v>78.8</v>
          </cell>
          <cell r="AA959">
            <v>79.510000000000005</v>
          </cell>
          <cell r="AB959">
            <v>80.930000000000007</v>
          </cell>
          <cell r="AC959">
            <v>81.67</v>
          </cell>
          <cell r="AD959">
            <v>82.07</v>
          </cell>
          <cell r="AE959">
            <v>82.3</v>
          </cell>
          <cell r="AF959">
            <v>82.58</v>
          </cell>
          <cell r="AG959">
            <v>80.31</v>
          </cell>
          <cell r="AH959">
            <v>76.98</v>
          </cell>
          <cell r="AI959">
            <v>72.08</v>
          </cell>
          <cell r="AJ959">
            <v>67.44</v>
          </cell>
          <cell r="AK959">
            <v>62.51</v>
          </cell>
        </row>
        <row r="960">
          <cell r="A960" t="str">
            <v>SDGbaseTRAv2_UrbAS_BAU_wICAGRC_GVAangas</v>
          </cell>
          <cell r="B960" t="str">
            <v>SIclos6_GOVclos11</v>
          </cell>
          <cell r="C960" t="str">
            <v>SDGbaseTRAv2_UrbAS_BAU_wICAGR</v>
          </cell>
          <cell r="D960" t="str">
            <v>C_GVA</v>
          </cell>
          <cell r="E960" t="str">
            <v>angas</v>
          </cell>
          <cell r="F960">
            <v>0.94</v>
          </cell>
          <cell r="G960">
            <v>0.83</v>
          </cell>
          <cell r="H960">
            <v>0.81</v>
          </cell>
          <cell r="I960">
            <v>0.75</v>
          </cell>
          <cell r="J960">
            <v>0.7</v>
          </cell>
          <cell r="K960">
            <v>0.67</v>
          </cell>
          <cell r="L960">
            <v>0.63</v>
          </cell>
          <cell r="M960">
            <v>0.61</v>
          </cell>
          <cell r="N960">
            <v>0.57999999999999996</v>
          </cell>
          <cell r="O960">
            <v>0.61</v>
          </cell>
          <cell r="P960">
            <v>0.6</v>
          </cell>
          <cell r="Q960">
            <v>0.56999999999999995</v>
          </cell>
          <cell r="R960">
            <v>0.54</v>
          </cell>
          <cell r="S960">
            <v>0.52</v>
          </cell>
          <cell r="T960">
            <v>0.5</v>
          </cell>
          <cell r="U960">
            <v>0.47</v>
          </cell>
          <cell r="V960">
            <v>0.45</v>
          </cell>
          <cell r="W960">
            <v>0.43</v>
          </cell>
          <cell r="X960">
            <v>0.42</v>
          </cell>
          <cell r="Y960">
            <v>0.4</v>
          </cell>
          <cell r="Z960">
            <v>0.38</v>
          </cell>
          <cell r="AA960">
            <v>0.36</v>
          </cell>
          <cell r="AB960">
            <v>0.35</v>
          </cell>
          <cell r="AC960">
            <v>0.34</v>
          </cell>
          <cell r="AD960">
            <v>0.32</v>
          </cell>
          <cell r="AE960">
            <v>0.31</v>
          </cell>
          <cell r="AF960">
            <v>0.28999999999999998</v>
          </cell>
          <cell r="AG960">
            <v>0.28000000000000003</v>
          </cell>
          <cell r="AH960">
            <v>0.26</v>
          </cell>
          <cell r="AI960">
            <v>0.25</v>
          </cell>
          <cell r="AJ960">
            <v>0.23</v>
          </cell>
          <cell r="AK960">
            <v>0.21</v>
          </cell>
        </row>
        <row r="961">
          <cell r="A961" t="str">
            <v>SDGbaseTRAv2_UrbAS_BAU_wICAGRC_GVAapgm</v>
          </cell>
          <cell r="B961" t="str">
            <v>SIclos6_GOVclos11</v>
          </cell>
          <cell r="C961" t="str">
            <v>SDGbaseTRAv2_UrbAS_BAU_wICAGR</v>
          </cell>
          <cell r="D961" t="str">
            <v>C_GVA</v>
          </cell>
          <cell r="E961" t="str">
            <v>apgm</v>
          </cell>
          <cell r="F961">
            <v>97.82</v>
          </cell>
          <cell r="G961">
            <v>51.07</v>
          </cell>
          <cell r="H961">
            <v>64.62</v>
          </cell>
          <cell r="I961">
            <v>78.62</v>
          </cell>
          <cell r="J961">
            <v>90.66</v>
          </cell>
          <cell r="K961">
            <v>98.46</v>
          </cell>
          <cell r="L961">
            <v>103.43</v>
          </cell>
          <cell r="M961">
            <v>96.26</v>
          </cell>
          <cell r="N961">
            <v>93.49</v>
          </cell>
          <cell r="O961">
            <v>91.87</v>
          </cell>
          <cell r="P961">
            <v>91.73</v>
          </cell>
          <cell r="Q961">
            <v>92.11</v>
          </cell>
          <cell r="R961">
            <v>95.99</v>
          </cell>
          <cell r="S961">
            <v>99.34</v>
          </cell>
          <cell r="T961">
            <v>101.97</v>
          </cell>
          <cell r="U961">
            <v>103.84</v>
          </cell>
          <cell r="V961">
            <v>106.88</v>
          </cell>
          <cell r="W961">
            <v>109.39</v>
          </cell>
          <cell r="X961">
            <v>111.15</v>
          </cell>
          <cell r="Y961">
            <v>113.51</v>
          </cell>
          <cell r="Z961">
            <v>115.7</v>
          </cell>
          <cell r="AA961">
            <v>118.01</v>
          </cell>
          <cell r="AB961">
            <v>195.67</v>
          </cell>
          <cell r="AC961">
            <v>249.67</v>
          </cell>
          <cell r="AD961">
            <v>278.7</v>
          </cell>
          <cell r="AE961">
            <v>302.20999999999998</v>
          </cell>
          <cell r="AF961">
            <v>324.54000000000002</v>
          </cell>
          <cell r="AG961">
            <v>348</v>
          </cell>
          <cell r="AH961">
            <v>430.31</v>
          </cell>
          <cell r="AI961">
            <v>502.11</v>
          </cell>
          <cell r="AJ961">
            <v>543.32000000000005</v>
          </cell>
          <cell r="AK961">
            <v>577.34</v>
          </cell>
        </row>
        <row r="962">
          <cell r="A962" t="str">
            <v>SDGbaseTRAv2_UrbAS_BAU_wICAGRC_GVAamore</v>
          </cell>
          <cell r="B962" t="str">
            <v>SIclos6_GOVclos11</v>
          </cell>
          <cell r="C962" t="str">
            <v>SDGbaseTRAv2_UrbAS_BAU_wICAGR</v>
          </cell>
          <cell r="D962" t="str">
            <v>C_GVA</v>
          </cell>
          <cell r="E962" t="str">
            <v>amore</v>
          </cell>
          <cell r="F962">
            <v>78.23</v>
          </cell>
          <cell r="G962">
            <v>76.86</v>
          </cell>
          <cell r="H962">
            <v>80.819999999999993</v>
          </cell>
          <cell r="I962">
            <v>81.98</v>
          </cell>
          <cell r="J962">
            <v>83.82</v>
          </cell>
          <cell r="K962">
            <v>85.55</v>
          </cell>
          <cell r="L962">
            <v>87.59</v>
          </cell>
          <cell r="M962">
            <v>90.42</v>
          </cell>
          <cell r="N962">
            <v>93.2</v>
          </cell>
          <cell r="O962">
            <v>102.3</v>
          </cell>
          <cell r="P962">
            <v>106.56</v>
          </cell>
          <cell r="Q962">
            <v>109.11</v>
          </cell>
          <cell r="R962">
            <v>111.6</v>
          </cell>
          <cell r="S962">
            <v>114.45</v>
          </cell>
          <cell r="T962">
            <v>117.48</v>
          </cell>
          <cell r="U962">
            <v>120.8</v>
          </cell>
          <cell r="V962">
            <v>123.58</v>
          </cell>
          <cell r="W962">
            <v>126.89</v>
          </cell>
          <cell r="X962">
            <v>130.87</v>
          </cell>
          <cell r="Y962">
            <v>133.56</v>
          </cell>
          <cell r="Z962">
            <v>135.59</v>
          </cell>
          <cell r="AA962">
            <v>138.25</v>
          </cell>
          <cell r="AB962">
            <v>141.9</v>
          </cell>
          <cell r="AC962">
            <v>144.31</v>
          </cell>
          <cell r="AD962">
            <v>146.34</v>
          </cell>
          <cell r="AE962">
            <v>148.13999999999999</v>
          </cell>
          <cell r="AF962">
            <v>150.16999999999999</v>
          </cell>
          <cell r="AG962">
            <v>150.91</v>
          </cell>
          <cell r="AH962">
            <v>147.41</v>
          </cell>
          <cell r="AI962">
            <v>140.88</v>
          </cell>
          <cell r="AJ962">
            <v>135.49</v>
          </cell>
          <cell r="AK962">
            <v>129.31</v>
          </cell>
        </row>
        <row r="963">
          <cell r="A963" t="str">
            <v>SDGbaseTRAv2_UrbAS_BAU_wICAGRC_GVAamine</v>
          </cell>
          <cell r="B963" t="str">
            <v>SIclos6_GOVclos11</v>
          </cell>
          <cell r="C963" t="str">
            <v>SDGbaseTRAv2_UrbAS_BAU_wICAGR</v>
          </cell>
          <cell r="D963" t="str">
            <v>C_GVA</v>
          </cell>
          <cell r="E963" t="str">
            <v>amine</v>
          </cell>
          <cell r="F963">
            <v>57.01</v>
          </cell>
          <cell r="G963">
            <v>54.51</v>
          </cell>
          <cell r="H963">
            <v>56.88</v>
          </cell>
          <cell r="I963">
            <v>58.85</v>
          </cell>
          <cell r="J963">
            <v>62.74</v>
          </cell>
          <cell r="K963">
            <v>63.85</v>
          </cell>
          <cell r="L963">
            <v>65.3</v>
          </cell>
          <cell r="M963">
            <v>67.290000000000006</v>
          </cell>
          <cell r="N963">
            <v>69.11</v>
          </cell>
          <cell r="O963">
            <v>72.8</v>
          </cell>
          <cell r="P963">
            <v>74.69</v>
          </cell>
          <cell r="Q963">
            <v>76.42</v>
          </cell>
          <cell r="R963">
            <v>78.05</v>
          </cell>
          <cell r="S963">
            <v>80.23</v>
          </cell>
          <cell r="T963">
            <v>82.75</v>
          </cell>
          <cell r="U963">
            <v>85.26</v>
          </cell>
          <cell r="V963">
            <v>87.52</v>
          </cell>
          <cell r="W963">
            <v>90.43</v>
          </cell>
          <cell r="X963">
            <v>94.46</v>
          </cell>
          <cell r="Y963">
            <v>97.61</v>
          </cell>
          <cell r="Z963">
            <v>100.49</v>
          </cell>
          <cell r="AA963">
            <v>103.57</v>
          </cell>
          <cell r="AB963">
            <v>106.14</v>
          </cell>
          <cell r="AC963">
            <v>108</v>
          </cell>
          <cell r="AD963">
            <v>110.07</v>
          </cell>
          <cell r="AE963">
            <v>112.37</v>
          </cell>
          <cell r="AF963">
            <v>115.31</v>
          </cell>
          <cell r="AG963">
            <v>118.57</v>
          </cell>
          <cell r="AH963">
            <v>118.11</v>
          </cell>
          <cell r="AI963">
            <v>116</v>
          </cell>
          <cell r="AJ963">
            <v>115</v>
          </cell>
          <cell r="AK963">
            <v>113.88</v>
          </cell>
        </row>
        <row r="964">
          <cell r="A964" t="str">
            <v>SDGbaseTRAv2_UrbAS_BAU_wICAGRC_GVAameat</v>
          </cell>
          <cell r="B964" t="str">
            <v>SIclos6_GOVclos11</v>
          </cell>
          <cell r="C964" t="str">
            <v>SDGbaseTRAv2_UrbAS_BAU_wICAGR</v>
          </cell>
          <cell r="D964" t="str">
            <v>C_GVA</v>
          </cell>
          <cell r="E964" t="str">
            <v>ameat</v>
          </cell>
          <cell r="F964">
            <v>14.3</v>
          </cell>
          <cell r="G964">
            <v>13.76</v>
          </cell>
          <cell r="H964">
            <v>13.63</v>
          </cell>
          <cell r="I964">
            <v>13.74</v>
          </cell>
          <cell r="J964">
            <v>13.81</v>
          </cell>
          <cell r="K964">
            <v>13.97</v>
          </cell>
          <cell r="L964">
            <v>14.26</v>
          </cell>
          <cell r="M964">
            <v>14.56</v>
          </cell>
          <cell r="N964">
            <v>14.86</v>
          </cell>
          <cell r="O964">
            <v>15.3</v>
          </cell>
          <cell r="P964">
            <v>15.8</v>
          </cell>
          <cell r="Q964">
            <v>16.11</v>
          </cell>
          <cell r="R964">
            <v>16.59</v>
          </cell>
          <cell r="S964">
            <v>17.12</v>
          </cell>
          <cell r="T964">
            <v>17.66</v>
          </cell>
          <cell r="U964">
            <v>18.22</v>
          </cell>
          <cell r="V964">
            <v>18.7</v>
          </cell>
          <cell r="W964">
            <v>19.239999999999998</v>
          </cell>
          <cell r="X964">
            <v>19.78</v>
          </cell>
          <cell r="Y964">
            <v>20.21</v>
          </cell>
          <cell r="Z964">
            <v>20.63</v>
          </cell>
          <cell r="AA964">
            <v>21.03</v>
          </cell>
          <cell r="AB964">
            <v>21.64</v>
          </cell>
          <cell r="AC964">
            <v>22.14</v>
          </cell>
          <cell r="AD964">
            <v>22.63</v>
          </cell>
          <cell r="AE964">
            <v>23.07</v>
          </cell>
          <cell r="AF964">
            <v>23.62</v>
          </cell>
          <cell r="AG964">
            <v>24.1</v>
          </cell>
          <cell r="AH964">
            <v>23.85</v>
          </cell>
          <cell r="AI964">
            <v>23.74</v>
          </cell>
          <cell r="AJ964">
            <v>23.77</v>
          </cell>
          <cell r="AK964">
            <v>23.74</v>
          </cell>
        </row>
        <row r="965">
          <cell r="A965" t="str">
            <v>SDGbaseTRAv2_UrbAS_BAU_wICAGRC_GVAapfis</v>
          </cell>
          <cell r="B965" t="str">
            <v>SIclos6_GOVclos11</v>
          </cell>
          <cell r="C965" t="str">
            <v>SDGbaseTRAv2_UrbAS_BAU_wICAGR</v>
          </cell>
          <cell r="D965" t="str">
            <v>C_GVA</v>
          </cell>
          <cell r="E965" t="str">
            <v>apfis</v>
          </cell>
          <cell r="F965">
            <v>6.32</v>
          </cell>
          <cell r="G965">
            <v>6.25</v>
          </cell>
          <cell r="H965">
            <v>6.41</v>
          </cell>
          <cell r="I965">
            <v>6.43</v>
          </cell>
          <cell r="J965">
            <v>6.43</v>
          </cell>
          <cell r="K965">
            <v>6.5</v>
          </cell>
          <cell r="L965">
            <v>6.62</v>
          </cell>
          <cell r="M965">
            <v>6.75</v>
          </cell>
          <cell r="N965">
            <v>6.88</v>
          </cell>
          <cell r="O965">
            <v>7.27</v>
          </cell>
          <cell r="P965">
            <v>7.47</v>
          </cell>
          <cell r="Q965">
            <v>7.58</v>
          </cell>
          <cell r="R965">
            <v>7.78</v>
          </cell>
          <cell r="S965">
            <v>8.01</v>
          </cell>
          <cell r="T965">
            <v>8.25</v>
          </cell>
          <cell r="U965">
            <v>8.52</v>
          </cell>
          <cell r="V965">
            <v>8.75</v>
          </cell>
          <cell r="W965">
            <v>9.01</v>
          </cell>
          <cell r="X965">
            <v>9.31</v>
          </cell>
          <cell r="Y965">
            <v>9.5299999999999994</v>
          </cell>
          <cell r="Z965">
            <v>9.74</v>
          </cell>
          <cell r="AA965">
            <v>9.9700000000000006</v>
          </cell>
          <cell r="AB965">
            <v>10.34</v>
          </cell>
          <cell r="AC965">
            <v>10.63</v>
          </cell>
          <cell r="AD965">
            <v>10.89</v>
          </cell>
          <cell r="AE965">
            <v>11.13</v>
          </cell>
          <cell r="AF965">
            <v>11.4</v>
          </cell>
          <cell r="AG965">
            <v>11.63</v>
          </cell>
          <cell r="AH965">
            <v>11.44</v>
          </cell>
          <cell r="AI965">
            <v>11.2</v>
          </cell>
          <cell r="AJ965">
            <v>11.04</v>
          </cell>
          <cell r="AK965">
            <v>10.86</v>
          </cell>
        </row>
        <row r="966">
          <cell r="A966" t="str">
            <v>SDGbaseTRAv2_UrbAS_BAU_wICAGRC_GVAavege</v>
          </cell>
          <cell r="B966" t="str">
            <v>SIclos6_GOVclos11</v>
          </cell>
          <cell r="C966" t="str">
            <v>SDGbaseTRAv2_UrbAS_BAU_wICAGR</v>
          </cell>
          <cell r="D966" t="str">
            <v>C_GVA</v>
          </cell>
          <cell r="E966" t="str">
            <v>avege</v>
          </cell>
          <cell r="F966">
            <v>10.97</v>
          </cell>
          <cell r="G966">
            <v>10.45</v>
          </cell>
          <cell r="H966">
            <v>10.86</v>
          </cell>
          <cell r="I966">
            <v>10.89</v>
          </cell>
          <cell r="J966">
            <v>10.86</v>
          </cell>
          <cell r="K966">
            <v>11.08</v>
          </cell>
          <cell r="L966">
            <v>11.31</v>
          </cell>
          <cell r="M966">
            <v>11.55</v>
          </cell>
          <cell r="N966">
            <v>11.8</v>
          </cell>
          <cell r="O966">
            <v>12.65</v>
          </cell>
          <cell r="P966">
            <v>12.98</v>
          </cell>
          <cell r="Q966">
            <v>13.15</v>
          </cell>
          <cell r="R966">
            <v>13.54</v>
          </cell>
          <cell r="S966">
            <v>13.95</v>
          </cell>
          <cell r="T966">
            <v>14.38</v>
          </cell>
          <cell r="U966">
            <v>14.88</v>
          </cell>
          <cell r="V966">
            <v>15.3</v>
          </cell>
          <cell r="W966">
            <v>15.79</v>
          </cell>
          <cell r="X966">
            <v>16.32</v>
          </cell>
          <cell r="Y966">
            <v>16.73</v>
          </cell>
          <cell r="Z966">
            <v>17.12</v>
          </cell>
          <cell r="AA966">
            <v>17.54</v>
          </cell>
          <cell r="AB966">
            <v>18.309999999999999</v>
          </cell>
          <cell r="AC966">
            <v>18.84</v>
          </cell>
          <cell r="AD966">
            <v>19.28</v>
          </cell>
          <cell r="AE966">
            <v>19.7</v>
          </cell>
          <cell r="AF966">
            <v>20.170000000000002</v>
          </cell>
          <cell r="AG966">
            <v>20.54</v>
          </cell>
          <cell r="AH966">
            <v>20.39</v>
          </cell>
          <cell r="AI966">
            <v>20.04</v>
          </cell>
          <cell r="AJ966">
            <v>19.72</v>
          </cell>
          <cell r="AK966">
            <v>19.36</v>
          </cell>
        </row>
        <row r="967">
          <cell r="A967" t="str">
            <v>SDGbaseTRAv2_UrbAS_BAU_wICAGRC_GVAafats</v>
          </cell>
          <cell r="B967" t="str">
            <v>SIclos6_GOVclos11</v>
          </cell>
          <cell r="C967" t="str">
            <v>SDGbaseTRAv2_UrbAS_BAU_wICAGR</v>
          </cell>
          <cell r="D967" t="str">
            <v>C_GVA</v>
          </cell>
          <cell r="E967" t="str">
            <v>afats</v>
          </cell>
          <cell r="F967">
            <v>3.48</v>
          </cell>
          <cell r="G967">
            <v>3.45</v>
          </cell>
          <cell r="H967">
            <v>3.54</v>
          </cell>
          <cell r="I967">
            <v>3.5</v>
          </cell>
          <cell r="J967">
            <v>3.51</v>
          </cell>
          <cell r="K967">
            <v>3.56</v>
          </cell>
          <cell r="L967">
            <v>3.62</v>
          </cell>
          <cell r="M967">
            <v>3.68</v>
          </cell>
          <cell r="N967">
            <v>3.75</v>
          </cell>
          <cell r="O967">
            <v>4.33</v>
          </cell>
          <cell r="P967">
            <v>4.43</v>
          </cell>
          <cell r="Q967">
            <v>4.42</v>
          </cell>
          <cell r="R967">
            <v>4.46</v>
          </cell>
          <cell r="S967">
            <v>4.5199999999999996</v>
          </cell>
          <cell r="T967">
            <v>4.59</v>
          </cell>
          <cell r="U967">
            <v>4.68</v>
          </cell>
          <cell r="V967">
            <v>4.7300000000000004</v>
          </cell>
          <cell r="W967">
            <v>4.82</v>
          </cell>
          <cell r="X967">
            <v>4.96</v>
          </cell>
          <cell r="Y967">
            <v>5.0599999999999996</v>
          </cell>
          <cell r="Z967">
            <v>5.14</v>
          </cell>
          <cell r="AA967">
            <v>5.24</v>
          </cell>
          <cell r="AB967">
            <v>5.54</v>
          </cell>
          <cell r="AC967">
            <v>5.68</v>
          </cell>
          <cell r="AD967">
            <v>5.74</v>
          </cell>
          <cell r="AE967">
            <v>5.77</v>
          </cell>
          <cell r="AF967">
            <v>5.81</v>
          </cell>
          <cell r="AG967">
            <v>5.86</v>
          </cell>
          <cell r="AH967">
            <v>5.87</v>
          </cell>
          <cell r="AI967">
            <v>5.77</v>
          </cell>
          <cell r="AJ967">
            <v>5.67</v>
          </cell>
          <cell r="AK967">
            <v>5.57</v>
          </cell>
        </row>
        <row r="968">
          <cell r="A968" t="str">
            <v>SDGbaseTRAv2_UrbAS_BAU_wICAGRC_GVAadair</v>
          </cell>
          <cell r="B968" t="str">
            <v>SIclos6_GOVclos11</v>
          </cell>
          <cell r="C968" t="str">
            <v>SDGbaseTRAv2_UrbAS_BAU_wICAGR</v>
          </cell>
          <cell r="D968" t="str">
            <v>C_GVA</v>
          </cell>
          <cell r="E968" t="str">
            <v>adair</v>
          </cell>
          <cell r="F968">
            <v>10.56</v>
          </cell>
          <cell r="G968">
            <v>10.26</v>
          </cell>
          <cell r="H968">
            <v>10.39</v>
          </cell>
          <cell r="I968">
            <v>10.39</v>
          </cell>
          <cell r="J968">
            <v>10.38</v>
          </cell>
          <cell r="K968">
            <v>10.56</v>
          </cell>
          <cell r="L968">
            <v>10.78</v>
          </cell>
          <cell r="M968">
            <v>11</v>
          </cell>
          <cell r="N968">
            <v>11.23</v>
          </cell>
          <cell r="O968">
            <v>11.84</v>
          </cell>
          <cell r="P968">
            <v>12.13</v>
          </cell>
          <cell r="Q968">
            <v>12.27</v>
          </cell>
          <cell r="R968">
            <v>12.62</v>
          </cell>
          <cell r="S968">
            <v>12.98</v>
          </cell>
          <cell r="T968">
            <v>13.38</v>
          </cell>
          <cell r="U968">
            <v>13.81</v>
          </cell>
          <cell r="V968">
            <v>14.21</v>
          </cell>
          <cell r="W968">
            <v>14.66</v>
          </cell>
          <cell r="X968">
            <v>15.15</v>
          </cell>
          <cell r="Y968">
            <v>15.55</v>
          </cell>
          <cell r="Z968">
            <v>15.92</v>
          </cell>
          <cell r="AA968">
            <v>16.28</v>
          </cell>
          <cell r="AB968">
            <v>16.89</v>
          </cell>
          <cell r="AC968">
            <v>17.309999999999999</v>
          </cell>
          <cell r="AD968">
            <v>17.68</v>
          </cell>
          <cell r="AE968">
            <v>18.04</v>
          </cell>
          <cell r="AF968">
            <v>18.46</v>
          </cell>
          <cell r="AG968">
            <v>18.78</v>
          </cell>
          <cell r="AH968">
            <v>18.57</v>
          </cell>
          <cell r="AI968">
            <v>18.309999999999999</v>
          </cell>
          <cell r="AJ968">
            <v>18.100000000000001</v>
          </cell>
          <cell r="AK968">
            <v>17.850000000000001</v>
          </cell>
        </row>
        <row r="969">
          <cell r="A969" t="str">
            <v>SDGbaseTRAv2_UrbAS_BAU_wICAGRC_GVAagrai</v>
          </cell>
          <cell r="B969" t="str">
            <v>SIclos6_GOVclos11</v>
          </cell>
          <cell r="C969" t="str">
            <v>SDGbaseTRAv2_UrbAS_BAU_wICAGR</v>
          </cell>
          <cell r="D969" t="str">
            <v>C_GVA</v>
          </cell>
          <cell r="E969" t="str">
            <v>agrai</v>
          </cell>
          <cell r="F969">
            <v>8.56</v>
          </cell>
          <cell r="G969">
            <v>8.39</v>
          </cell>
          <cell r="H969">
            <v>8.34</v>
          </cell>
          <cell r="I969">
            <v>8.4700000000000006</v>
          </cell>
          <cell r="J969">
            <v>8.58</v>
          </cell>
          <cell r="K969">
            <v>8.5500000000000007</v>
          </cell>
          <cell r="L969">
            <v>8.58</v>
          </cell>
          <cell r="M969">
            <v>8.59</v>
          </cell>
          <cell r="N969">
            <v>8.61</v>
          </cell>
          <cell r="O969">
            <v>8.7899999999999991</v>
          </cell>
          <cell r="P969">
            <v>8.84</v>
          </cell>
          <cell r="Q969">
            <v>8.84</v>
          </cell>
          <cell r="R969">
            <v>8.92</v>
          </cell>
          <cell r="S969">
            <v>8.98</v>
          </cell>
          <cell r="T969">
            <v>9.02</v>
          </cell>
          <cell r="U969">
            <v>9.11</v>
          </cell>
          <cell r="V969">
            <v>9.15</v>
          </cell>
          <cell r="W969">
            <v>9.16</v>
          </cell>
          <cell r="X969">
            <v>9.1999999999999993</v>
          </cell>
          <cell r="Y969">
            <v>9.24</v>
          </cell>
          <cell r="Z969">
            <v>9.3000000000000007</v>
          </cell>
          <cell r="AA969">
            <v>9.36</v>
          </cell>
          <cell r="AB969">
            <v>9.49</v>
          </cell>
          <cell r="AC969">
            <v>9.5500000000000007</v>
          </cell>
          <cell r="AD969">
            <v>9.64</v>
          </cell>
          <cell r="AE969">
            <v>9.7100000000000009</v>
          </cell>
          <cell r="AF969">
            <v>9.8000000000000007</v>
          </cell>
          <cell r="AG969">
            <v>9.7799999999999994</v>
          </cell>
          <cell r="AH969">
            <v>9.5500000000000007</v>
          </cell>
          <cell r="AI969">
            <v>9.42</v>
          </cell>
          <cell r="AJ969">
            <v>9.3800000000000008</v>
          </cell>
          <cell r="AK969">
            <v>9.32</v>
          </cell>
        </row>
        <row r="970">
          <cell r="A970" t="str">
            <v>SDGbaseTRAv2_UrbAS_BAU_wICAGRC_GVAastar</v>
          </cell>
          <cell r="B970" t="str">
            <v>SIclos6_GOVclos11</v>
          </cell>
          <cell r="C970" t="str">
            <v>SDGbaseTRAv2_UrbAS_BAU_wICAGR</v>
          </cell>
          <cell r="D970" t="str">
            <v>C_GVA</v>
          </cell>
          <cell r="E970" t="str">
            <v>astar</v>
          </cell>
          <cell r="F970">
            <v>7.25</v>
          </cell>
          <cell r="G970">
            <v>7.11</v>
          </cell>
          <cell r="H970">
            <v>7.14</v>
          </cell>
          <cell r="I970">
            <v>7.25</v>
          </cell>
          <cell r="J970">
            <v>7.33</v>
          </cell>
          <cell r="K970">
            <v>7.32</v>
          </cell>
          <cell r="L970">
            <v>7.36</v>
          </cell>
          <cell r="M970">
            <v>7.38</v>
          </cell>
          <cell r="N970">
            <v>7.42</v>
          </cell>
          <cell r="O970">
            <v>7.57</v>
          </cell>
          <cell r="P970">
            <v>7.63</v>
          </cell>
          <cell r="Q970">
            <v>7.65</v>
          </cell>
          <cell r="R970">
            <v>7.7</v>
          </cell>
          <cell r="S970">
            <v>7.74</v>
          </cell>
          <cell r="T970">
            <v>7.75</v>
          </cell>
          <cell r="U970">
            <v>7.81</v>
          </cell>
          <cell r="V970">
            <v>7.82</v>
          </cell>
          <cell r="W970">
            <v>7.82</v>
          </cell>
          <cell r="X970">
            <v>7.83</v>
          </cell>
          <cell r="Y970">
            <v>7.84</v>
          </cell>
          <cell r="Z970">
            <v>7.86</v>
          </cell>
          <cell r="AA970">
            <v>7.88</v>
          </cell>
          <cell r="AB970">
            <v>7.94</v>
          </cell>
          <cell r="AC970">
            <v>7.96</v>
          </cell>
          <cell r="AD970">
            <v>8</v>
          </cell>
          <cell r="AE970">
            <v>8.0299999999999994</v>
          </cell>
          <cell r="AF970">
            <v>8.07</v>
          </cell>
          <cell r="AG970">
            <v>7.74</v>
          </cell>
          <cell r="AH970">
            <v>7.29</v>
          </cell>
          <cell r="AI970">
            <v>6.89</v>
          </cell>
          <cell r="AJ970">
            <v>6.57</v>
          </cell>
          <cell r="AK970">
            <v>6.28</v>
          </cell>
        </row>
        <row r="971">
          <cell r="A971" t="str">
            <v>SDGbaseTRAv2_UrbAS_BAU_wICAGRC_GVAafeed</v>
          </cell>
          <cell r="B971" t="str">
            <v>SIclos6_GOVclos11</v>
          </cell>
          <cell r="C971" t="str">
            <v>SDGbaseTRAv2_UrbAS_BAU_wICAGR</v>
          </cell>
          <cell r="D971" t="str">
            <v>C_GVA</v>
          </cell>
          <cell r="E971" t="str">
            <v>afeed</v>
          </cell>
          <cell r="F971">
            <v>6.55</v>
          </cell>
          <cell r="G971">
            <v>5.0599999999999996</v>
          </cell>
          <cell r="H971">
            <v>5.72</v>
          </cell>
          <cell r="I971">
            <v>5.7</v>
          </cell>
          <cell r="J971">
            <v>5.59</v>
          </cell>
          <cell r="K971">
            <v>6.02</v>
          </cell>
          <cell r="L971">
            <v>6.19</v>
          </cell>
          <cell r="M971">
            <v>6.31</v>
          </cell>
          <cell r="N971">
            <v>6.47</v>
          </cell>
          <cell r="O971">
            <v>6.96</v>
          </cell>
          <cell r="P971">
            <v>7.13</v>
          </cell>
          <cell r="Q971">
            <v>7.25</v>
          </cell>
          <cell r="R971">
            <v>7.57</v>
          </cell>
          <cell r="S971">
            <v>7.86</v>
          </cell>
          <cell r="T971">
            <v>8.18</v>
          </cell>
          <cell r="U971">
            <v>8.5</v>
          </cell>
          <cell r="V971">
            <v>8.86</v>
          </cell>
          <cell r="W971">
            <v>9.24</v>
          </cell>
          <cell r="X971">
            <v>9.61</v>
          </cell>
          <cell r="Y971">
            <v>9.99</v>
          </cell>
          <cell r="Z971">
            <v>10.37</v>
          </cell>
          <cell r="AA971">
            <v>10.69</v>
          </cell>
          <cell r="AB971">
            <v>11.31</v>
          </cell>
          <cell r="AC971">
            <v>11.7</v>
          </cell>
          <cell r="AD971">
            <v>12.01</v>
          </cell>
          <cell r="AE971">
            <v>12.36</v>
          </cell>
          <cell r="AF971">
            <v>12.71</v>
          </cell>
          <cell r="AG971">
            <v>13.08</v>
          </cell>
          <cell r="AH971">
            <v>13.69</v>
          </cell>
          <cell r="AI971">
            <v>13.92</v>
          </cell>
          <cell r="AJ971">
            <v>13.78</v>
          </cell>
          <cell r="AK971">
            <v>13.59</v>
          </cell>
        </row>
        <row r="972">
          <cell r="A972" t="str">
            <v>SDGbaseTRAv2_UrbAS_BAU_wICAGRC_GVAabake</v>
          </cell>
          <cell r="B972" t="str">
            <v>SIclos6_GOVclos11</v>
          </cell>
          <cell r="C972" t="str">
            <v>SDGbaseTRAv2_UrbAS_BAU_wICAGR</v>
          </cell>
          <cell r="D972" t="str">
            <v>C_GVA</v>
          </cell>
          <cell r="E972" t="str">
            <v>abake</v>
          </cell>
          <cell r="F972">
            <v>22.28</v>
          </cell>
          <cell r="G972">
            <v>21.57</v>
          </cell>
          <cell r="H972">
            <v>21.87</v>
          </cell>
          <cell r="I972">
            <v>22.2</v>
          </cell>
          <cell r="J972">
            <v>22.41</v>
          </cell>
          <cell r="K972">
            <v>22.67</v>
          </cell>
          <cell r="L972">
            <v>23.05</v>
          </cell>
          <cell r="M972">
            <v>23.41</v>
          </cell>
          <cell r="N972">
            <v>23.8</v>
          </cell>
          <cell r="O972">
            <v>24.31</v>
          </cell>
          <cell r="P972">
            <v>24.75</v>
          </cell>
          <cell r="Q972">
            <v>25.09</v>
          </cell>
          <cell r="R972">
            <v>25.72</v>
          </cell>
          <cell r="S972">
            <v>26.33</v>
          </cell>
          <cell r="T972">
            <v>26.94</v>
          </cell>
          <cell r="U972">
            <v>27.61</v>
          </cell>
          <cell r="V972">
            <v>28.19</v>
          </cell>
          <cell r="W972">
            <v>28.8</v>
          </cell>
          <cell r="X972">
            <v>29.49</v>
          </cell>
          <cell r="Y972">
            <v>30.04</v>
          </cell>
          <cell r="Z972">
            <v>30.57</v>
          </cell>
          <cell r="AA972">
            <v>31.06</v>
          </cell>
          <cell r="AB972">
            <v>31.68</v>
          </cell>
          <cell r="AC972">
            <v>32.159999999999997</v>
          </cell>
          <cell r="AD972">
            <v>32.71</v>
          </cell>
          <cell r="AE972">
            <v>33.270000000000003</v>
          </cell>
          <cell r="AF972">
            <v>33.92</v>
          </cell>
          <cell r="AG972">
            <v>34.28</v>
          </cell>
          <cell r="AH972">
            <v>33.54</v>
          </cell>
          <cell r="AI972">
            <v>32.92</v>
          </cell>
          <cell r="AJ972">
            <v>32.54</v>
          </cell>
          <cell r="AK972">
            <v>32.14</v>
          </cell>
        </row>
        <row r="973">
          <cell r="A973" t="str">
            <v>SDGbaseTRAv2_UrbAS_BAU_wICAGRC_GVAasuga</v>
          </cell>
          <cell r="B973" t="str">
            <v>SIclos6_GOVclos11</v>
          </cell>
          <cell r="C973" t="str">
            <v>SDGbaseTRAv2_UrbAS_BAU_wICAGR</v>
          </cell>
          <cell r="D973" t="str">
            <v>C_GVA</v>
          </cell>
          <cell r="E973" t="str">
            <v>asuga</v>
          </cell>
          <cell r="F973">
            <v>8.52</v>
          </cell>
          <cell r="G973">
            <v>8.36</v>
          </cell>
          <cell r="H973">
            <v>8.4600000000000009</v>
          </cell>
          <cell r="I973">
            <v>8.58</v>
          </cell>
          <cell r="J973">
            <v>8.66</v>
          </cell>
          <cell r="K973">
            <v>8.7200000000000006</v>
          </cell>
          <cell r="L973">
            <v>8.83</v>
          </cell>
          <cell r="M973">
            <v>8.9</v>
          </cell>
          <cell r="N973">
            <v>8.9700000000000006</v>
          </cell>
          <cell r="O973">
            <v>9.3000000000000007</v>
          </cell>
          <cell r="P973">
            <v>9.3800000000000008</v>
          </cell>
          <cell r="Q973">
            <v>9.3800000000000008</v>
          </cell>
          <cell r="R973">
            <v>9.52</v>
          </cell>
          <cell r="S973">
            <v>9.68</v>
          </cell>
          <cell r="T973">
            <v>9.84</v>
          </cell>
          <cell r="U973">
            <v>10.01</v>
          </cell>
          <cell r="V973">
            <v>10.1</v>
          </cell>
          <cell r="W973">
            <v>10.220000000000001</v>
          </cell>
          <cell r="X973">
            <v>10.39</v>
          </cell>
          <cell r="Y973">
            <v>10.51</v>
          </cell>
          <cell r="Z973">
            <v>10.61</v>
          </cell>
          <cell r="AA973">
            <v>10.71</v>
          </cell>
          <cell r="AB973">
            <v>10.91</v>
          </cell>
          <cell r="AC973">
            <v>11</v>
          </cell>
          <cell r="AD973">
            <v>11.1</v>
          </cell>
          <cell r="AE973">
            <v>11.2</v>
          </cell>
          <cell r="AF973">
            <v>11.35</v>
          </cell>
          <cell r="AG973">
            <v>11.5</v>
          </cell>
          <cell r="AH973">
            <v>11.35</v>
          </cell>
          <cell r="AI973">
            <v>11.21</v>
          </cell>
          <cell r="AJ973">
            <v>11.16</v>
          </cell>
          <cell r="AK973">
            <v>11.11</v>
          </cell>
        </row>
        <row r="974">
          <cell r="A974" t="str">
            <v>SDGbaseTRAv2_UrbAS_BAU_wICAGRC_GVAaconf</v>
          </cell>
          <cell r="B974" t="str">
            <v>SIclos6_GOVclos11</v>
          </cell>
          <cell r="C974" t="str">
            <v>SDGbaseTRAv2_UrbAS_BAU_wICAGR</v>
          </cell>
          <cell r="D974" t="str">
            <v>C_GVA</v>
          </cell>
          <cell r="E974" t="str">
            <v>aconf</v>
          </cell>
          <cell r="F974">
            <v>2.4900000000000002</v>
          </cell>
          <cell r="G974">
            <v>2.41</v>
          </cell>
          <cell r="H974">
            <v>2.5</v>
          </cell>
          <cell r="I974">
            <v>2.48</v>
          </cell>
          <cell r="J974">
            <v>2.4500000000000002</v>
          </cell>
          <cell r="K974">
            <v>2.5099999999999998</v>
          </cell>
          <cell r="L974">
            <v>2.57</v>
          </cell>
          <cell r="M974">
            <v>2.64</v>
          </cell>
          <cell r="N974">
            <v>2.71</v>
          </cell>
          <cell r="O974">
            <v>2.85</v>
          </cell>
          <cell r="P974">
            <v>2.94</v>
          </cell>
          <cell r="Q974">
            <v>3.02</v>
          </cell>
          <cell r="R974">
            <v>3.15</v>
          </cell>
          <cell r="S974">
            <v>3.3</v>
          </cell>
          <cell r="T974">
            <v>3.45</v>
          </cell>
          <cell r="U974">
            <v>3.62</v>
          </cell>
          <cell r="V974">
            <v>3.77</v>
          </cell>
          <cell r="W974">
            <v>3.93</v>
          </cell>
          <cell r="X974">
            <v>4.09</v>
          </cell>
          <cell r="Y974">
            <v>4.2300000000000004</v>
          </cell>
          <cell r="Z974">
            <v>4.38</v>
          </cell>
          <cell r="AA974">
            <v>4.53</v>
          </cell>
          <cell r="AB974">
            <v>4.75</v>
          </cell>
          <cell r="AC974">
            <v>4.92</v>
          </cell>
          <cell r="AD974">
            <v>5.09</v>
          </cell>
          <cell r="AE974">
            <v>5.26</v>
          </cell>
          <cell r="AF974">
            <v>5.43</v>
          </cell>
          <cell r="AG974">
            <v>5.58</v>
          </cell>
          <cell r="AH974">
            <v>5.53</v>
          </cell>
          <cell r="AI974">
            <v>5.44</v>
          </cell>
          <cell r="AJ974">
            <v>5.34</v>
          </cell>
          <cell r="AK974">
            <v>5.24</v>
          </cell>
        </row>
        <row r="975">
          <cell r="A975" t="str">
            <v>SDGbaseTRAv2_UrbAS_BAU_wICAGRC_GVAapast</v>
          </cell>
          <cell r="B975" t="str">
            <v>SIclos6_GOVclos11</v>
          </cell>
          <cell r="C975" t="str">
            <v>SDGbaseTRAv2_UrbAS_BAU_wICAGR</v>
          </cell>
          <cell r="D975" t="str">
            <v>C_GVA</v>
          </cell>
          <cell r="E975" t="str">
            <v>apast</v>
          </cell>
          <cell r="F975">
            <v>0.65</v>
          </cell>
          <cell r="G975">
            <v>0.62</v>
          </cell>
          <cell r="H975">
            <v>0.64</v>
          </cell>
          <cell r="I975">
            <v>0.64</v>
          </cell>
          <cell r="J975">
            <v>0.63</v>
          </cell>
          <cell r="K975">
            <v>0.65</v>
          </cell>
          <cell r="L975">
            <v>0.67</v>
          </cell>
          <cell r="M975">
            <v>0.69</v>
          </cell>
          <cell r="N975">
            <v>0.71</v>
          </cell>
          <cell r="O975">
            <v>0.78</v>
          </cell>
          <cell r="P975">
            <v>0.8</v>
          </cell>
          <cell r="Q975">
            <v>0.81</v>
          </cell>
          <cell r="R975">
            <v>0.83</v>
          </cell>
          <cell r="S975">
            <v>0.87</v>
          </cell>
          <cell r="T975">
            <v>0.91</v>
          </cell>
          <cell r="U975">
            <v>0.94</v>
          </cell>
          <cell r="V975">
            <v>0.97</v>
          </cell>
          <cell r="W975">
            <v>1.01</v>
          </cell>
          <cell r="X975">
            <v>1.06</v>
          </cell>
          <cell r="Y975">
            <v>1.0900000000000001</v>
          </cell>
          <cell r="Z975">
            <v>1.1100000000000001</v>
          </cell>
          <cell r="AA975">
            <v>1.1399999999999999</v>
          </cell>
          <cell r="AB975">
            <v>1.19</v>
          </cell>
          <cell r="AC975">
            <v>1.23</v>
          </cell>
          <cell r="AD975">
            <v>1.26</v>
          </cell>
          <cell r="AE975">
            <v>1.28</v>
          </cell>
          <cell r="AF975">
            <v>1.32</v>
          </cell>
          <cell r="AG975">
            <v>1.34</v>
          </cell>
          <cell r="AH975">
            <v>1.35</v>
          </cell>
          <cell r="AI975">
            <v>1.33</v>
          </cell>
          <cell r="AJ975">
            <v>1.31</v>
          </cell>
          <cell r="AK975">
            <v>1.29</v>
          </cell>
        </row>
        <row r="976">
          <cell r="A976" t="str">
            <v>SDGbaseTRAv2_UrbAS_BAU_wICAGRC_GVAaofoo</v>
          </cell>
          <cell r="B976" t="str">
            <v>SIclos6_GOVclos11</v>
          </cell>
          <cell r="C976" t="str">
            <v>SDGbaseTRAv2_UrbAS_BAU_wICAGR</v>
          </cell>
          <cell r="D976" t="str">
            <v>C_GVA</v>
          </cell>
          <cell r="E976" t="str">
            <v>aofoo</v>
          </cell>
          <cell r="F976">
            <v>12.41</v>
          </cell>
          <cell r="G976">
            <v>11.68</v>
          </cell>
          <cell r="H976">
            <v>12.02</v>
          </cell>
          <cell r="I976">
            <v>12.07</v>
          </cell>
          <cell r="J976">
            <v>12.09</v>
          </cell>
          <cell r="K976">
            <v>12.35</v>
          </cell>
          <cell r="L976">
            <v>12.62</v>
          </cell>
          <cell r="M976">
            <v>12.89</v>
          </cell>
          <cell r="N976">
            <v>13.17</v>
          </cell>
          <cell r="O976">
            <v>14.17</v>
          </cell>
          <cell r="P976">
            <v>14.48</v>
          </cell>
          <cell r="Q976">
            <v>14.6</v>
          </cell>
          <cell r="R976">
            <v>14.96</v>
          </cell>
          <cell r="S976">
            <v>15.39</v>
          </cell>
          <cell r="T976">
            <v>15.86</v>
          </cell>
          <cell r="U976">
            <v>16.37</v>
          </cell>
          <cell r="V976">
            <v>16.8</v>
          </cell>
          <cell r="W976">
            <v>17.34</v>
          </cell>
          <cell r="X976">
            <v>17.940000000000001</v>
          </cell>
          <cell r="Y976">
            <v>18.39</v>
          </cell>
          <cell r="Z976">
            <v>18.79</v>
          </cell>
          <cell r="AA976">
            <v>19.2</v>
          </cell>
          <cell r="AB976">
            <v>19.989999999999998</v>
          </cell>
          <cell r="AC976">
            <v>20.47</v>
          </cell>
          <cell r="AD976">
            <v>20.86</v>
          </cell>
          <cell r="AE976">
            <v>21.24</v>
          </cell>
          <cell r="AF976">
            <v>21.72</v>
          </cell>
          <cell r="AG976">
            <v>22.16</v>
          </cell>
          <cell r="AH976">
            <v>22.14</v>
          </cell>
          <cell r="AI976">
            <v>21.89</v>
          </cell>
          <cell r="AJ976">
            <v>21.66</v>
          </cell>
          <cell r="AK976">
            <v>21.39</v>
          </cell>
        </row>
        <row r="977">
          <cell r="A977" t="str">
            <v>SDGbaseTRAv2_UrbAS_BAU_wICAGRC_GVAabevt</v>
          </cell>
          <cell r="B977" t="str">
            <v>SIclos6_GOVclos11</v>
          </cell>
          <cell r="C977" t="str">
            <v>SDGbaseTRAv2_UrbAS_BAU_wICAGR</v>
          </cell>
          <cell r="D977" t="str">
            <v>C_GVA</v>
          </cell>
          <cell r="E977" t="str">
            <v>abevt</v>
          </cell>
          <cell r="F977">
            <v>40.840000000000003</v>
          </cell>
          <cell r="G977">
            <v>40.18</v>
          </cell>
          <cell r="H977">
            <v>42.77</v>
          </cell>
          <cell r="I977">
            <v>42.53</v>
          </cell>
          <cell r="J977">
            <v>42.07</v>
          </cell>
          <cell r="K977">
            <v>43.39</v>
          </cell>
          <cell r="L977">
            <v>44.59</v>
          </cell>
          <cell r="M977">
            <v>45.83</v>
          </cell>
          <cell r="N977">
            <v>47.04</v>
          </cell>
          <cell r="O977">
            <v>52.4</v>
          </cell>
          <cell r="P977">
            <v>53.9</v>
          </cell>
          <cell r="Q977">
            <v>54.38</v>
          </cell>
          <cell r="R977">
            <v>55.94</v>
          </cell>
          <cell r="S977">
            <v>57.78</v>
          </cell>
          <cell r="T977">
            <v>59.92</v>
          </cell>
          <cell r="U977">
            <v>62.14</v>
          </cell>
          <cell r="V977">
            <v>63.94</v>
          </cell>
          <cell r="W977">
            <v>66.28</v>
          </cell>
          <cell r="X977">
            <v>68.900000000000006</v>
          </cell>
          <cell r="Y977">
            <v>70.67</v>
          </cell>
          <cell r="Z977">
            <v>72.19</v>
          </cell>
          <cell r="AA977">
            <v>74.040000000000006</v>
          </cell>
          <cell r="AB977">
            <v>78.180000000000007</v>
          </cell>
          <cell r="AC977">
            <v>80.849999999999994</v>
          </cell>
          <cell r="AD977">
            <v>82.7</v>
          </cell>
          <cell r="AE977">
            <v>84.24</v>
          </cell>
          <cell r="AF977">
            <v>86.13</v>
          </cell>
          <cell r="AG977">
            <v>87.92</v>
          </cell>
          <cell r="AH977">
            <v>88.15</v>
          </cell>
          <cell r="AI977">
            <v>86.79</v>
          </cell>
          <cell r="AJ977">
            <v>85.6</v>
          </cell>
          <cell r="AK977">
            <v>84.23</v>
          </cell>
        </row>
        <row r="978">
          <cell r="A978" t="str">
            <v>SDGbaseTRAv2_UrbAS_BAU_wICAGRC_GVAatext</v>
          </cell>
          <cell r="B978" t="str">
            <v>SIclos6_GOVclos11</v>
          </cell>
          <cell r="C978" t="str">
            <v>SDGbaseTRAv2_UrbAS_BAU_wICAGR</v>
          </cell>
          <cell r="D978" t="str">
            <v>C_GVA</v>
          </cell>
          <cell r="E978" t="str">
            <v>atext</v>
          </cell>
          <cell r="F978">
            <v>6.57</v>
          </cell>
          <cell r="G978">
            <v>6.66</v>
          </cell>
          <cell r="H978">
            <v>6.8</v>
          </cell>
          <cell r="I978">
            <v>6.81</v>
          </cell>
          <cell r="J978">
            <v>6.86</v>
          </cell>
          <cell r="K978">
            <v>6.98</v>
          </cell>
          <cell r="L978">
            <v>7.15</v>
          </cell>
          <cell r="M978">
            <v>7.35</v>
          </cell>
          <cell r="N978">
            <v>7.56</v>
          </cell>
          <cell r="O978">
            <v>7.94</v>
          </cell>
          <cell r="P978">
            <v>8.19</v>
          </cell>
          <cell r="Q978">
            <v>8.3699999999999992</v>
          </cell>
          <cell r="R978">
            <v>8.64</v>
          </cell>
          <cell r="S978">
            <v>8.92</v>
          </cell>
          <cell r="T978">
            <v>9.2200000000000006</v>
          </cell>
          <cell r="U978">
            <v>9.57</v>
          </cell>
          <cell r="V978">
            <v>9.9</v>
          </cell>
          <cell r="W978">
            <v>10.26</v>
          </cell>
          <cell r="X978">
            <v>10.65</v>
          </cell>
          <cell r="Y978">
            <v>10.96</v>
          </cell>
          <cell r="Z978">
            <v>11.25</v>
          </cell>
          <cell r="AA978">
            <v>11.55</v>
          </cell>
          <cell r="AB978">
            <v>11.9</v>
          </cell>
          <cell r="AC978">
            <v>12.19</v>
          </cell>
          <cell r="AD978">
            <v>12.49</v>
          </cell>
          <cell r="AE978">
            <v>12.81</v>
          </cell>
          <cell r="AF978">
            <v>13.17</v>
          </cell>
          <cell r="AG978">
            <v>13.51</v>
          </cell>
          <cell r="AH978">
            <v>13.23</v>
          </cell>
          <cell r="AI978">
            <v>12.9</v>
          </cell>
          <cell r="AJ978">
            <v>12.66</v>
          </cell>
          <cell r="AK978">
            <v>12.43</v>
          </cell>
        </row>
        <row r="979">
          <cell r="A979" t="str">
            <v>SDGbaseTRAv2_UrbAS_BAU_wICAGRC_GVAaclth</v>
          </cell>
          <cell r="B979" t="str">
            <v>SIclos6_GOVclos11</v>
          </cell>
          <cell r="C979" t="str">
            <v>SDGbaseTRAv2_UrbAS_BAU_wICAGR</v>
          </cell>
          <cell r="D979" t="str">
            <v>C_GVA</v>
          </cell>
          <cell r="E979" t="str">
            <v>aclth</v>
          </cell>
          <cell r="F979">
            <v>6.76</v>
          </cell>
          <cell r="G979">
            <v>6.84</v>
          </cell>
          <cell r="H979">
            <v>7.03</v>
          </cell>
          <cell r="I979">
            <v>7.1</v>
          </cell>
          <cell r="J979">
            <v>7.14</v>
          </cell>
          <cell r="K979">
            <v>7.25</v>
          </cell>
          <cell r="L979">
            <v>7.4</v>
          </cell>
          <cell r="M979">
            <v>7.57</v>
          </cell>
          <cell r="N979">
            <v>7.75</v>
          </cell>
          <cell r="O979">
            <v>8.0299999999999994</v>
          </cell>
          <cell r="P979">
            <v>8.24</v>
          </cell>
          <cell r="Q979">
            <v>8.39</v>
          </cell>
          <cell r="R979">
            <v>8.66</v>
          </cell>
          <cell r="S979">
            <v>8.92</v>
          </cell>
          <cell r="T979">
            <v>9.1999999999999993</v>
          </cell>
          <cell r="U979">
            <v>9.5399999999999991</v>
          </cell>
          <cell r="V979">
            <v>9.83</v>
          </cell>
          <cell r="W979">
            <v>10.16</v>
          </cell>
          <cell r="X979">
            <v>10.49</v>
          </cell>
          <cell r="Y979">
            <v>10.76</v>
          </cell>
          <cell r="Z979">
            <v>11.02</v>
          </cell>
          <cell r="AA979">
            <v>11.27</v>
          </cell>
          <cell r="AB979">
            <v>11.6</v>
          </cell>
          <cell r="AC979">
            <v>11.85</v>
          </cell>
          <cell r="AD979">
            <v>12.11</v>
          </cell>
          <cell r="AE979">
            <v>12.38</v>
          </cell>
          <cell r="AF979">
            <v>12.67</v>
          </cell>
          <cell r="AG979">
            <v>12.95</v>
          </cell>
          <cell r="AH979">
            <v>12.66</v>
          </cell>
          <cell r="AI979">
            <v>12.37</v>
          </cell>
          <cell r="AJ979">
            <v>12.16</v>
          </cell>
          <cell r="AK979">
            <v>11.95</v>
          </cell>
        </row>
        <row r="980">
          <cell r="A980" t="str">
            <v>SDGbaseTRAv2_UrbAS_BAU_wICAGRC_GVAaleat</v>
          </cell>
          <cell r="B980" t="str">
            <v>SIclos6_GOVclos11</v>
          </cell>
          <cell r="C980" t="str">
            <v>SDGbaseTRAv2_UrbAS_BAU_wICAGR</v>
          </cell>
          <cell r="D980" t="str">
            <v>C_GVA</v>
          </cell>
          <cell r="E980" t="str">
            <v>aleat</v>
          </cell>
          <cell r="F980">
            <v>2.4500000000000002</v>
          </cell>
          <cell r="G980">
            <v>2.64</v>
          </cell>
          <cell r="H980">
            <v>2.7</v>
          </cell>
          <cell r="I980">
            <v>2.6</v>
          </cell>
          <cell r="J980">
            <v>2.57</v>
          </cell>
          <cell r="K980">
            <v>2.59</v>
          </cell>
          <cell r="L980">
            <v>2.66</v>
          </cell>
          <cell r="M980">
            <v>2.77</v>
          </cell>
          <cell r="N980">
            <v>2.88</v>
          </cell>
          <cell r="O980">
            <v>3.4</v>
          </cell>
          <cell r="P980">
            <v>3.61</v>
          </cell>
          <cell r="Q980">
            <v>3.68</v>
          </cell>
          <cell r="R980">
            <v>3.74</v>
          </cell>
          <cell r="S980">
            <v>3.82</v>
          </cell>
          <cell r="T980">
            <v>3.93</v>
          </cell>
          <cell r="U980">
            <v>4.08</v>
          </cell>
          <cell r="V980">
            <v>4.2</v>
          </cell>
          <cell r="W980">
            <v>4.3499999999999996</v>
          </cell>
          <cell r="X980">
            <v>4.54</v>
          </cell>
          <cell r="Y980">
            <v>4.6399999999999997</v>
          </cell>
          <cell r="Z980">
            <v>4.71</v>
          </cell>
          <cell r="AA980">
            <v>4.8499999999999996</v>
          </cell>
          <cell r="AB980">
            <v>5.13</v>
          </cell>
          <cell r="AC980">
            <v>5.35</v>
          </cell>
          <cell r="AD980">
            <v>5.53</v>
          </cell>
          <cell r="AE980">
            <v>5.66</v>
          </cell>
          <cell r="AF980">
            <v>5.8</v>
          </cell>
          <cell r="AG980">
            <v>5.91</v>
          </cell>
          <cell r="AH980">
            <v>5.64</v>
          </cell>
          <cell r="AI980">
            <v>5.28</v>
          </cell>
          <cell r="AJ980">
            <v>5.05</v>
          </cell>
          <cell r="AK980">
            <v>4.84</v>
          </cell>
        </row>
        <row r="981">
          <cell r="A981" t="str">
            <v>SDGbaseTRAv2_UrbAS_BAU_wICAGRC_GVAafoot</v>
          </cell>
          <cell r="B981" t="str">
            <v>SIclos6_GOVclos11</v>
          </cell>
          <cell r="C981" t="str">
            <v>SDGbaseTRAv2_UrbAS_BAU_wICAGR</v>
          </cell>
          <cell r="D981" t="str">
            <v>C_GVA</v>
          </cell>
          <cell r="E981" t="str">
            <v>afoot</v>
          </cell>
          <cell r="F981">
            <v>1.91</v>
          </cell>
          <cell r="G981">
            <v>1.99</v>
          </cell>
          <cell r="H981">
            <v>2.04</v>
          </cell>
          <cell r="I981">
            <v>2.06</v>
          </cell>
          <cell r="J981">
            <v>2.08</v>
          </cell>
          <cell r="K981">
            <v>2.11</v>
          </cell>
          <cell r="L981">
            <v>2.16</v>
          </cell>
          <cell r="M981">
            <v>2.21</v>
          </cell>
          <cell r="N981">
            <v>2.2599999999999998</v>
          </cell>
          <cell r="O981">
            <v>2.36</v>
          </cell>
          <cell r="P981">
            <v>2.4300000000000002</v>
          </cell>
          <cell r="Q981">
            <v>2.48</v>
          </cell>
          <cell r="R981">
            <v>2.56</v>
          </cell>
          <cell r="S981">
            <v>2.63</v>
          </cell>
          <cell r="T981">
            <v>2.71</v>
          </cell>
          <cell r="U981">
            <v>2.8</v>
          </cell>
          <cell r="V981">
            <v>2.88</v>
          </cell>
          <cell r="W981">
            <v>2.97</v>
          </cell>
          <cell r="X981">
            <v>3.07</v>
          </cell>
          <cell r="Y981">
            <v>3.15</v>
          </cell>
          <cell r="Z981">
            <v>3.22</v>
          </cell>
          <cell r="AA981">
            <v>3.3</v>
          </cell>
          <cell r="AB981">
            <v>3.41</v>
          </cell>
          <cell r="AC981">
            <v>3.5</v>
          </cell>
          <cell r="AD981">
            <v>3.58</v>
          </cell>
          <cell r="AE981">
            <v>3.67</v>
          </cell>
          <cell r="AF981">
            <v>3.77</v>
          </cell>
          <cell r="AG981">
            <v>3.84</v>
          </cell>
          <cell r="AH981">
            <v>3.76</v>
          </cell>
          <cell r="AI981">
            <v>3.69</v>
          </cell>
          <cell r="AJ981">
            <v>3.63</v>
          </cell>
          <cell r="AK981">
            <v>3.57</v>
          </cell>
        </row>
        <row r="982">
          <cell r="A982" t="str">
            <v>SDGbaseTRAv2_UrbAS_BAU_wICAGRC_GVAawood</v>
          </cell>
          <cell r="B982" t="str">
            <v>SIclos6_GOVclos11</v>
          </cell>
          <cell r="C982" t="str">
            <v>SDGbaseTRAv2_UrbAS_BAU_wICAGR</v>
          </cell>
          <cell r="D982" t="str">
            <v>C_GVA</v>
          </cell>
          <cell r="E982" t="str">
            <v>awood</v>
          </cell>
          <cell r="F982">
            <v>23.69</v>
          </cell>
          <cell r="G982">
            <v>22.37</v>
          </cell>
          <cell r="H982">
            <v>23.04</v>
          </cell>
          <cell r="I982">
            <v>23.49</v>
          </cell>
          <cell r="J982">
            <v>24.21</v>
          </cell>
          <cell r="K982">
            <v>24.61</v>
          </cell>
          <cell r="L982">
            <v>25.12</v>
          </cell>
          <cell r="M982">
            <v>25.75</v>
          </cell>
          <cell r="N982">
            <v>26.38</v>
          </cell>
          <cell r="O982">
            <v>27.46</v>
          </cell>
          <cell r="P982">
            <v>28.13</v>
          </cell>
          <cell r="Q982">
            <v>28.71</v>
          </cell>
          <cell r="R982">
            <v>29.47</v>
          </cell>
          <cell r="S982">
            <v>30.37</v>
          </cell>
          <cell r="T982">
            <v>31.34</v>
          </cell>
          <cell r="U982">
            <v>32.4</v>
          </cell>
          <cell r="V982">
            <v>33.47</v>
          </cell>
          <cell r="W982">
            <v>34.630000000000003</v>
          </cell>
          <cell r="X982">
            <v>35.869999999999997</v>
          </cell>
          <cell r="Y982">
            <v>36.92</v>
          </cell>
          <cell r="Z982">
            <v>37.92</v>
          </cell>
          <cell r="AA982">
            <v>38.93</v>
          </cell>
          <cell r="AB982">
            <v>39.880000000000003</v>
          </cell>
          <cell r="AC982">
            <v>40.68</v>
          </cell>
          <cell r="AD982">
            <v>41.61</v>
          </cell>
          <cell r="AE982">
            <v>42.63</v>
          </cell>
          <cell r="AF982">
            <v>43.77</v>
          </cell>
          <cell r="AG982">
            <v>44.79</v>
          </cell>
          <cell r="AH982">
            <v>44.39</v>
          </cell>
          <cell r="AI982">
            <v>43.6</v>
          </cell>
          <cell r="AJ982">
            <v>43.1</v>
          </cell>
          <cell r="AK982">
            <v>42.6</v>
          </cell>
        </row>
        <row r="983">
          <cell r="A983" t="str">
            <v>SDGbaseTRAv2_UrbAS_BAU_wICAGRC_GVAapapr</v>
          </cell>
          <cell r="B983" t="str">
            <v>SIclos6_GOVclos11</v>
          </cell>
          <cell r="C983" t="str">
            <v>SDGbaseTRAv2_UrbAS_BAU_wICAGR</v>
          </cell>
          <cell r="D983" t="str">
            <v>C_GVA</v>
          </cell>
          <cell r="E983" t="str">
            <v>apapr</v>
          </cell>
          <cell r="F983">
            <v>24.02</v>
          </cell>
          <cell r="G983">
            <v>23.66</v>
          </cell>
          <cell r="H983">
            <v>24.57</v>
          </cell>
          <cell r="I983">
            <v>24.84</v>
          </cell>
          <cell r="J983">
            <v>24.83</v>
          </cell>
          <cell r="K983">
            <v>25.42</v>
          </cell>
          <cell r="L983">
            <v>25.95</v>
          </cell>
          <cell r="M983">
            <v>26.21</v>
          </cell>
          <cell r="N983">
            <v>26.88</v>
          </cell>
          <cell r="O983">
            <v>27.98</v>
          </cell>
          <cell r="P983">
            <v>28.67</v>
          </cell>
          <cell r="Q983">
            <v>29.27</v>
          </cell>
          <cell r="R983">
            <v>30.91</v>
          </cell>
          <cell r="S983">
            <v>31.77</v>
          </cell>
          <cell r="T983">
            <v>32.74</v>
          </cell>
          <cell r="U983">
            <v>33.880000000000003</v>
          </cell>
          <cell r="V983">
            <v>34.950000000000003</v>
          </cell>
          <cell r="W983">
            <v>36.15</v>
          </cell>
          <cell r="X983">
            <v>37.409999999999997</v>
          </cell>
          <cell r="Y983">
            <v>38.44</v>
          </cell>
          <cell r="Z983">
            <v>39.43</v>
          </cell>
          <cell r="AA983">
            <v>40.49</v>
          </cell>
          <cell r="AB983">
            <v>41.55</v>
          </cell>
          <cell r="AC983">
            <v>42.39</v>
          </cell>
          <cell r="AD983">
            <v>43.3</v>
          </cell>
          <cell r="AE983">
            <v>44.27</v>
          </cell>
          <cell r="AF983">
            <v>45.35</v>
          </cell>
          <cell r="AG983">
            <v>46.3</v>
          </cell>
          <cell r="AH983">
            <v>45.56</v>
          </cell>
          <cell r="AI983">
            <v>44.54</v>
          </cell>
          <cell r="AJ983">
            <v>43.8</v>
          </cell>
          <cell r="AK983">
            <v>43.08</v>
          </cell>
        </row>
        <row r="984">
          <cell r="A984" t="str">
            <v>SDGbaseTRAv2_UrbAS_BAU_wICAGRC_GVAaprnt</v>
          </cell>
          <cell r="B984" t="str">
            <v>SIclos6_GOVclos11</v>
          </cell>
          <cell r="C984" t="str">
            <v>SDGbaseTRAv2_UrbAS_BAU_wICAGR</v>
          </cell>
          <cell r="D984" t="str">
            <v>C_GVA</v>
          </cell>
          <cell r="E984" t="str">
            <v>aprnt</v>
          </cell>
          <cell r="F984">
            <v>16.78</v>
          </cell>
          <cell r="G984">
            <v>17.13</v>
          </cell>
          <cell r="H984">
            <v>17.73</v>
          </cell>
          <cell r="I984">
            <v>17.96</v>
          </cell>
          <cell r="J984">
            <v>18.07</v>
          </cell>
          <cell r="K984">
            <v>18.38</v>
          </cell>
          <cell r="L984">
            <v>18.82</v>
          </cell>
          <cell r="M984">
            <v>19.32</v>
          </cell>
          <cell r="N984">
            <v>19.850000000000001</v>
          </cell>
          <cell r="O984">
            <v>20.13</v>
          </cell>
          <cell r="P984">
            <v>20.65</v>
          </cell>
          <cell r="Q984">
            <v>21.18</v>
          </cell>
          <cell r="R984">
            <v>21.98</v>
          </cell>
          <cell r="S984">
            <v>22.77</v>
          </cell>
          <cell r="T984">
            <v>23.6</v>
          </cell>
          <cell r="U984">
            <v>24.59</v>
          </cell>
          <cell r="V984">
            <v>25.54</v>
          </cell>
          <cell r="W984">
            <v>26.54</v>
          </cell>
          <cell r="X984">
            <v>27.56</v>
          </cell>
          <cell r="Y984">
            <v>28.45</v>
          </cell>
          <cell r="Z984">
            <v>29.33</v>
          </cell>
          <cell r="AA984">
            <v>30.23</v>
          </cell>
          <cell r="AB984">
            <v>30.93</v>
          </cell>
          <cell r="AC984">
            <v>31.61</v>
          </cell>
          <cell r="AD984">
            <v>32.43</v>
          </cell>
          <cell r="AE984">
            <v>33.340000000000003</v>
          </cell>
          <cell r="AF984">
            <v>34.31</v>
          </cell>
          <cell r="AG984">
            <v>35.17</v>
          </cell>
          <cell r="AH984">
            <v>34.119999999999997</v>
          </cell>
          <cell r="AI984">
            <v>33.090000000000003</v>
          </cell>
          <cell r="AJ984">
            <v>32.36</v>
          </cell>
          <cell r="AK984">
            <v>31.69</v>
          </cell>
        </row>
        <row r="985">
          <cell r="A985" t="str">
            <v>SDGbaseTRAv2_UrbAS_BAU_wICAGRC_GVAapetr</v>
          </cell>
          <cell r="B985" t="str">
            <v>SIclos6_GOVclos11</v>
          </cell>
          <cell r="C985" t="str">
            <v>SDGbaseTRAv2_UrbAS_BAU_wICAGR</v>
          </cell>
          <cell r="D985" t="str">
            <v>C_GVA</v>
          </cell>
          <cell r="E985" t="str">
            <v>apetr</v>
          </cell>
          <cell r="F985">
            <v>46.32</v>
          </cell>
          <cell r="G985">
            <v>33.58</v>
          </cell>
          <cell r="H985">
            <v>28.08</v>
          </cell>
          <cell r="I985">
            <v>24.7</v>
          </cell>
          <cell r="J985">
            <v>22.24</v>
          </cell>
          <cell r="K985">
            <v>21.36</v>
          </cell>
          <cell r="L985">
            <v>20.87</v>
          </cell>
          <cell r="M985">
            <v>21.28</v>
          </cell>
          <cell r="N985">
            <v>21.75</v>
          </cell>
          <cell r="O985">
            <v>18.53</v>
          </cell>
          <cell r="P985">
            <v>15.73</v>
          </cell>
          <cell r="Q985">
            <v>14.94</v>
          </cell>
          <cell r="R985">
            <v>14.54</v>
          </cell>
          <cell r="S985">
            <v>14.42</v>
          </cell>
          <cell r="T985">
            <v>14.38</v>
          </cell>
          <cell r="U985">
            <v>14.41</v>
          </cell>
          <cell r="V985">
            <v>14.24</v>
          </cell>
          <cell r="W985">
            <v>14.31</v>
          </cell>
          <cell r="X985">
            <v>14.75</v>
          </cell>
          <cell r="Y985">
            <v>14.58</v>
          </cell>
          <cell r="Z985">
            <v>14.29</v>
          </cell>
          <cell r="AA985">
            <v>14.2</v>
          </cell>
          <cell r="AB985">
            <v>13.59</v>
          </cell>
          <cell r="AC985">
            <v>12.37</v>
          </cell>
          <cell r="AD985">
            <v>10.88</v>
          </cell>
          <cell r="AE985">
            <v>9.35</v>
          </cell>
          <cell r="AF985">
            <v>7.88</v>
          </cell>
          <cell r="AG985">
            <v>5.98</v>
          </cell>
          <cell r="AH985">
            <v>4.42</v>
          </cell>
          <cell r="AI985">
            <v>2.8</v>
          </cell>
          <cell r="AJ985">
            <v>1.5</v>
          </cell>
          <cell r="AK985">
            <v>0.48</v>
          </cell>
        </row>
        <row r="986">
          <cell r="A986" t="str">
            <v>SDGbaseTRAv2_UrbAS_BAU_wICAGRC_GVAahydr</v>
          </cell>
          <cell r="B986" t="str">
            <v>SIclos6_GOVclos11</v>
          </cell>
          <cell r="C986" t="str">
            <v>SDGbaseTRAv2_UrbAS_BAU_wICAGR</v>
          </cell>
          <cell r="D986" t="str">
            <v>C_GVA</v>
          </cell>
          <cell r="E986" t="str">
            <v>ahydr</v>
          </cell>
          <cell r="F986">
            <v>0.12</v>
          </cell>
          <cell r="G986">
            <v>0.33</v>
          </cell>
          <cell r="H986">
            <v>0.84</v>
          </cell>
          <cell r="I986">
            <v>1.97</v>
          </cell>
          <cell r="J986">
            <v>1.95</v>
          </cell>
          <cell r="K986">
            <v>1.96</v>
          </cell>
          <cell r="L986">
            <v>1.98</v>
          </cell>
          <cell r="M986">
            <v>2.0099999999999998</v>
          </cell>
          <cell r="N986">
            <v>2.0299999999999998</v>
          </cell>
          <cell r="O986">
            <v>2.19</v>
          </cell>
          <cell r="P986">
            <v>2.2400000000000002</v>
          </cell>
          <cell r="Q986">
            <v>2.5</v>
          </cell>
          <cell r="R986">
            <v>2.5099999999999998</v>
          </cell>
          <cell r="S986">
            <v>2.5299999999999998</v>
          </cell>
          <cell r="T986">
            <v>2.5499999999999998</v>
          </cell>
          <cell r="U986">
            <v>2.57</v>
          </cell>
          <cell r="V986">
            <v>2.58</v>
          </cell>
          <cell r="W986">
            <v>2.6</v>
          </cell>
          <cell r="X986">
            <v>-2.17</v>
          </cell>
          <cell r="Y986">
            <v>-2.61</v>
          </cell>
          <cell r="Z986">
            <v>8.98</v>
          </cell>
          <cell r="AA986">
            <v>11.58</v>
          </cell>
          <cell r="AB986">
            <v>12.86</v>
          </cell>
          <cell r="AC986">
            <v>13.81</v>
          </cell>
          <cell r="AD986">
            <v>14.64</v>
          </cell>
          <cell r="AE986">
            <v>15.43</v>
          </cell>
          <cell r="AF986">
            <v>16.239999999999998</v>
          </cell>
          <cell r="AG986">
            <v>16.399999999999999</v>
          </cell>
          <cell r="AH986">
            <v>16.309999999999999</v>
          </cell>
          <cell r="AI986">
            <v>14.16</v>
          </cell>
          <cell r="AJ986">
            <v>11.86</v>
          </cell>
          <cell r="AK986">
            <v>9.4499999999999993</v>
          </cell>
        </row>
        <row r="987">
          <cell r="A987" t="str">
            <v>SDGbaseTRAv2_UrbAS_BAU_wICAGRC_GVAaammo</v>
          </cell>
          <cell r="B987" t="str">
            <v>SIclos6_GOVclos11</v>
          </cell>
          <cell r="C987" t="str">
            <v>SDGbaseTRAv2_UrbAS_BAU_wICAGR</v>
          </cell>
          <cell r="D987" t="str">
            <v>C_GVA</v>
          </cell>
          <cell r="E987" t="str">
            <v>aammo</v>
          </cell>
          <cell r="F987">
            <v>2.4900000000000002</v>
          </cell>
          <cell r="G987">
            <v>2.42</v>
          </cell>
          <cell r="H987">
            <v>2.41</v>
          </cell>
          <cell r="I987">
            <v>2.4300000000000002</v>
          </cell>
          <cell r="J987">
            <v>2.4500000000000002</v>
          </cell>
          <cell r="K987">
            <v>2.46</v>
          </cell>
          <cell r="L987">
            <v>2.5</v>
          </cell>
          <cell r="M987">
            <v>2.54</v>
          </cell>
          <cell r="N987">
            <v>2.58</v>
          </cell>
          <cell r="O987">
            <v>2.52</v>
          </cell>
          <cell r="P987">
            <v>2.5299999999999998</v>
          </cell>
          <cell r="Q987">
            <v>2.56</v>
          </cell>
          <cell r="R987">
            <v>2.62</v>
          </cell>
          <cell r="S987">
            <v>2.68</v>
          </cell>
          <cell r="T987">
            <v>2.74</v>
          </cell>
          <cell r="U987">
            <v>2.81</v>
          </cell>
          <cell r="V987">
            <v>2.89</v>
          </cell>
          <cell r="W987">
            <v>2.97</v>
          </cell>
          <cell r="X987">
            <v>3.05</v>
          </cell>
          <cell r="Y987">
            <v>3.1</v>
          </cell>
          <cell r="Z987">
            <v>3.15</v>
          </cell>
          <cell r="AA987">
            <v>3.18</v>
          </cell>
          <cell r="AB987">
            <v>3.02</v>
          </cell>
          <cell r="AC987">
            <v>2.89</v>
          </cell>
          <cell r="AD987">
            <v>2.82</v>
          </cell>
          <cell r="AE987">
            <v>2.77</v>
          </cell>
          <cell r="AF987">
            <v>2.73</v>
          </cell>
          <cell r="AG987">
            <v>2.69</v>
          </cell>
          <cell r="AH987">
            <v>2.5</v>
          </cell>
          <cell r="AI987">
            <v>2.3199999999999998</v>
          </cell>
          <cell r="AJ987">
            <v>2.1800000000000002</v>
          </cell>
          <cell r="AK987">
            <v>2.06</v>
          </cell>
        </row>
        <row r="988">
          <cell r="A988" t="str">
            <v>SDGbaseTRAv2_UrbAS_BAU_wICAGRC_GVAabchm</v>
          </cell>
          <cell r="B988" t="str">
            <v>SIclos6_GOVclos11</v>
          </cell>
          <cell r="C988" t="str">
            <v>SDGbaseTRAv2_UrbAS_BAU_wICAGR</v>
          </cell>
          <cell r="D988" t="str">
            <v>C_GVA</v>
          </cell>
          <cell r="E988" t="str">
            <v>abchm</v>
          </cell>
          <cell r="F988">
            <v>22.37</v>
          </cell>
          <cell r="G988">
            <v>28.29</v>
          </cell>
          <cell r="H988">
            <v>29.8</v>
          </cell>
          <cell r="I988">
            <v>29.05</v>
          </cell>
          <cell r="J988">
            <v>29.1</v>
          </cell>
          <cell r="K988">
            <v>30.05</v>
          </cell>
          <cell r="L988">
            <v>31.01</v>
          </cell>
          <cell r="M988">
            <v>32.29</v>
          </cell>
          <cell r="N988">
            <v>33.409999999999997</v>
          </cell>
          <cell r="O988">
            <v>40.01</v>
          </cell>
          <cell r="P988">
            <v>41.51</v>
          </cell>
          <cell r="Q988">
            <v>41.7</v>
          </cell>
          <cell r="R988">
            <v>42.06</v>
          </cell>
          <cell r="S988">
            <v>42.63</v>
          </cell>
          <cell r="T988">
            <v>43.33</v>
          </cell>
          <cell r="U988">
            <v>43.99</v>
          </cell>
          <cell r="V988">
            <v>44.17</v>
          </cell>
          <cell r="W988">
            <v>44.96</v>
          </cell>
          <cell r="X988">
            <v>46.16</v>
          </cell>
          <cell r="Y988">
            <v>46.27</v>
          </cell>
          <cell r="Z988">
            <v>45.98</v>
          </cell>
          <cell r="AA988">
            <v>45.09</v>
          </cell>
          <cell r="AB988">
            <v>43.94</v>
          </cell>
          <cell r="AC988">
            <v>41.2</v>
          </cell>
          <cell r="AD988">
            <v>38.14</v>
          </cell>
          <cell r="AE988">
            <v>35.21</v>
          </cell>
          <cell r="AF988">
            <v>32.630000000000003</v>
          </cell>
          <cell r="AG988">
            <v>29.48</v>
          </cell>
          <cell r="AH988">
            <v>26.34</v>
          </cell>
          <cell r="AI988">
            <v>22.35</v>
          </cell>
          <cell r="AJ988">
            <v>18.87</v>
          </cell>
          <cell r="AK988">
            <v>15.82</v>
          </cell>
        </row>
        <row r="989">
          <cell r="A989" t="str">
            <v>SDGbaseTRAv2_UrbAS_BAU_wICAGRC_GVAaochm</v>
          </cell>
          <cell r="B989" t="str">
            <v>SIclos6_GOVclos11</v>
          </cell>
          <cell r="C989" t="str">
            <v>SDGbaseTRAv2_UrbAS_BAU_wICAGR</v>
          </cell>
          <cell r="D989" t="str">
            <v>C_GVA</v>
          </cell>
          <cell r="E989" t="str">
            <v>aochm</v>
          </cell>
          <cell r="F989">
            <v>34.24</v>
          </cell>
          <cell r="G989">
            <v>40.64</v>
          </cell>
          <cell r="H989">
            <v>42.11</v>
          </cell>
          <cell r="I989">
            <v>40.92</v>
          </cell>
          <cell r="J989">
            <v>40.79</v>
          </cell>
          <cell r="K989">
            <v>41.69</v>
          </cell>
          <cell r="L989">
            <v>42.56</v>
          </cell>
          <cell r="M989">
            <v>43.72</v>
          </cell>
          <cell r="N989">
            <v>44.75</v>
          </cell>
          <cell r="O989">
            <v>53.54</v>
          </cell>
          <cell r="P989">
            <v>55.04</v>
          </cell>
          <cell r="Q989">
            <v>54.82</v>
          </cell>
          <cell r="R989">
            <v>54.96</v>
          </cell>
          <cell r="S989">
            <v>55.27</v>
          </cell>
          <cell r="T989">
            <v>55.81</v>
          </cell>
          <cell r="U989">
            <v>56.38</v>
          </cell>
          <cell r="V989">
            <v>56.34</v>
          </cell>
          <cell r="W989">
            <v>57.04</v>
          </cell>
          <cell r="X989">
            <v>58.31</v>
          </cell>
          <cell r="Y989">
            <v>58.41</v>
          </cell>
          <cell r="Z989">
            <v>58.07</v>
          </cell>
          <cell r="AA989">
            <v>57.16</v>
          </cell>
          <cell r="AB989">
            <v>55.74</v>
          </cell>
          <cell r="AC989">
            <v>52.28</v>
          </cell>
          <cell r="AD989">
            <v>48.28</v>
          </cell>
          <cell r="AE989">
            <v>44.43</v>
          </cell>
          <cell r="AF989">
            <v>40.98</v>
          </cell>
          <cell r="AG989">
            <v>37.270000000000003</v>
          </cell>
          <cell r="AH989">
            <v>33.82</v>
          </cell>
          <cell r="AI989">
            <v>29.21</v>
          </cell>
          <cell r="AJ989">
            <v>25.13</v>
          </cell>
          <cell r="AK989">
            <v>21.56</v>
          </cell>
        </row>
        <row r="990">
          <cell r="A990" t="str">
            <v>SDGbaseTRAv2_UrbAS_BAU_wICAGRC_GVAarubb</v>
          </cell>
          <cell r="B990" t="str">
            <v>SIclos6_GOVclos11</v>
          </cell>
          <cell r="C990" t="str">
            <v>SDGbaseTRAv2_UrbAS_BAU_wICAGR</v>
          </cell>
          <cell r="D990" t="str">
            <v>C_GVA</v>
          </cell>
          <cell r="E990" t="str">
            <v>arubb</v>
          </cell>
          <cell r="F990">
            <v>6.77</v>
          </cell>
          <cell r="G990">
            <v>6.48</v>
          </cell>
          <cell r="H990">
            <v>6.73</v>
          </cell>
          <cell r="I990">
            <v>6.75</v>
          </cell>
          <cell r="J990">
            <v>6.77</v>
          </cell>
          <cell r="K990">
            <v>6.94</v>
          </cell>
          <cell r="L990">
            <v>7.13</v>
          </cell>
          <cell r="M990">
            <v>7.32</v>
          </cell>
          <cell r="N990">
            <v>7.53</v>
          </cell>
          <cell r="O990">
            <v>8.0299999999999994</v>
          </cell>
          <cell r="P990">
            <v>8.2899999999999991</v>
          </cell>
          <cell r="Q990">
            <v>8.49</v>
          </cell>
          <cell r="R990">
            <v>8.7899999999999991</v>
          </cell>
          <cell r="S990">
            <v>9.09</v>
          </cell>
          <cell r="T990">
            <v>9.41</v>
          </cell>
          <cell r="U990">
            <v>9.7899999999999991</v>
          </cell>
          <cell r="V990">
            <v>10.16</v>
          </cell>
          <cell r="W990">
            <v>10.55</v>
          </cell>
          <cell r="X990">
            <v>10.93</v>
          </cell>
          <cell r="Y990">
            <v>11.23</v>
          </cell>
          <cell r="Z990">
            <v>11.54</v>
          </cell>
          <cell r="AA990">
            <v>11.85</v>
          </cell>
          <cell r="AB990">
            <v>12.42</v>
          </cell>
          <cell r="AC990">
            <v>12.9</v>
          </cell>
          <cell r="AD990">
            <v>13.37</v>
          </cell>
          <cell r="AE990">
            <v>13.84</v>
          </cell>
          <cell r="AF990">
            <v>14.33</v>
          </cell>
          <cell r="AG990">
            <v>14.76</v>
          </cell>
          <cell r="AH990">
            <v>14.71</v>
          </cell>
          <cell r="AI990">
            <v>14.54</v>
          </cell>
          <cell r="AJ990">
            <v>14.43</v>
          </cell>
          <cell r="AK990">
            <v>14.3</v>
          </cell>
        </row>
        <row r="991">
          <cell r="A991" t="str">
            <v>SDGbaseTRAv2_UrbAS_BAU_wICAGRC_GVAaplas</v>
          </cell>
          <cell r="B991" t="str">
            <v>SIclos6_GOVclos11</v>
          </cell>
          <cell r="C991" t="str">
            <v>SDGbaseTRAv2_UrbAS_BAU_wICAGR</v>
          </cell>
          <cell r="D991" t="str">
            <v>C_GVA</v>
          </cell>
          <cell r="E991" t="str">
            <v>aplas</v>
          </cell>
          <cell r="F991">
            <v>15.43</v>
          </cell>
          <cell r="G991">
            <v>15.29</v>
          </cell>
          <cell r="H991">
            <v>15.76</v>
          </cell>
          <cell r="I991">
            <v>15.99</v>
          </cell>
          <cell r="J991">
            <v>16.41</v>
          </cell>
          <cell r="K991">
            <v>16.68</v>
          </cell>
          <cell r="L991">
            <v>17.07</v>
          </cell>
          <cell r="M991">
            <v>17.53</v>
          </cell>
          <cell r="N991">
            <v>18</v>
          </cell>
          <cell r="O991">
            <v>18.59</v>
          </cell>
          <cell r="P991">
            <v>19.100000000000001</v>
          </cell>
          <cell r="Q991">
            <v>19.53</v>
          </cell>
          <cell r="R991">
            <v>20.149999999999999</v>
          </cell>
          <cell r="S991">
            <v>20.78</v>
          </cell>
          <cell r="T991">
            <v>21.46</v>
          </cell>
          <cell r="U991">
            <v>22.26</v>
          </cell>
          <cell r="V991">
            <v>23.02</v>
          </cell>
          <cell r="W991">
            <v>23.81</v>
          </cell>
          <cell r="X991">
            <v>24.66</v>
          </cell>
          <cell r="Y991">
            <v>25.36</v>
          </cell>
          <cell r="Z991">
            <v>26.02</v>
          </cell>
          <cell r="AA991">
            <v>26.69</v>
          </cell>
          <cell r="AB991">
            <v>27.21</v>
          </cell>
          <cell r="AC991">
            <v>27.68</v>
          </cell>
          <cell r="AD991">
            <v>28.26</v>
          </cell>
          <cell r="AE991">
            <v>28.91</v>
          </cell>
          <cell r="AF991">
            <v>29.63</v>
          </cell>
          <cell r="AG991">
            <v>30.21</v>
          </cell>
          <cell r="AH991">
            <v>29.28</v>
          </cell>
          <cell r="AI991">
            <v>28.39</v>
          </cell>
          <cell r="AJ991">
            <v>27.71</v>
          </cell>
          <cell r="AK991">
            <v>27.07</v>
          </cell>
        </row>
        <row r="992">
          <cell r="A992" t="str">
            <v>SDGbaseTRAv2_UrbAS_BAU_wICAGRC_GVAanmet</v>
          </cell>
          <cell r="B992" t="str">
            <v>SIclos6_GOVclos11</v>
          </cell>
          <cell r="C992" t="str">
            <v>SDGbaseTRAv2_UrbAS_BAU_wICAGR</v>
          </cell>
          <cell r="D992" t="str">
            <v>C_GVA</v>
          </cell>
          <cell r="E992" t="str">
            <v>anmet</v>
          </cell>
          <cell r="F992">
            <v>17.63</v>
          </cell>
          <cell r="G992">
            <v>17.63</v>
          </cell>
          <cell r="H992">
            <v>18.190000000000001</v>
          </cell>
          <cell r="I992">
            <v>18.86</v>
          </cell>
          <cell r="J992">
            <v>20.86</v>
          </cell>
          <cell r="K992">
            <v>21.06</v>
          </cell>
          <cell r="L992">
            <v>21.47</v>
          </cell>
          <cell r="M992">
            <v>22.04</v>
          </cell>
          <cell r="N992">
            <v>22.69</v>
          </cell>
          <cell r="O992">
            <v>23.72</v>
          </cell>
          <cell r="P992">
            <v>24.53</v>
          </cell>
          <cell r="Q992">
            <v>25.24</v>
          </cell>
          <cell r="R992">
            <v>25.9</v>
          </cell>
          <cell r="S992">
            <v>26.71</v>
          </cell>
          <cell r="T992">
            <v>27.59</v>
          </cell>
          <cell r="U992">
            <v>28.61</v>
          </cell>
          <cell r="V992">
            <v>29.68</v>
          </cell>
          <cell r="W992">
            <v>30.77</v>
          </cell>
          <cell r="X992">
            <v>31.79</v>
          </cell>
          <cell r="Y992">
            <v>32.75</v>
          </cell>
          <cell r="Z992">
            <v>33.72</v>
          </cell>
          <cell r="AA992">
            <v>34.71</v>
          </cell>
          <cell r="AB992">
            <v>35.590000000000003</v>
          </cell>
          <cell r="AC992">
            <v>36.46</v>
          </cell>
          <cell r="AD992">
            <v>37.51</v>
          </cell>
          <cell r="AE992">
            <v>38.64</v>
          </cell>
          <cell r="AF992">
            <v>39.840000000000003</v>
          </cell>
          <cell r="AG992">
            <v>40.78</v>
          </cell>
          <cell r="AH992">
            <v>40.04</v>
          </cell>
          <cell r="AI992">
            <v>39.21</v>
          </cell>
          <cell r="AJ992">
            <v>38.700000000000003</v>
          </cell>
          <cell r="AK992">
            <v>38.18</v>
          </cell>
        </row>
        <row r="993">
          <cell r="A993" t="str">
            <v>SDGbaseTRAv2_UrbAS_BAU_wICAGRC_GVAairon</v>
          </cell>
          <cell r="B993" t="str">
            <v>SIclos6_GOVclos11</v>
          </cell>
          <cell r="C993" t="str">
            <v>SDGbaseTRAv2_UrbAS_BAU_wICAGR</v>
          </cell>
          <cell r="D993" t="str">
            <v>C_GVA</v>
          </cell>
          <cell r="E993" t="str">
            <v>airon</v>
          </cell>
          <cell r="F993">
            <v>20.84</v>
          </cell>
          <cell r="G993">
            <v>23.56</v>
          </cell>
          <cell r="H993">
            <v>23.38</v>
          </cell>
          <cell r="I993">
            <v>23.14</v>
          </cell>
          <cell r="J993">
            <v>23.51</v>
          </cell>
          <cell r="K993">
            <v>23.59</v>
          </cell>
          <cell r="L993">
            <v>23.94</v>
          </cell>
          <cell r="M993">
            <v>24.59</v>
          </cell>
          <cell r="N993">
            <v>25.18</v>
          </cell>
          <cell r="O993">
            <v>26.3</v>
          </cell>
          <cell r="P993">
            <v>26.99</v>
          </cell>
          <cell r="Q993">
            <v>27.47</v>
          </cell>
          <cell r="R993">
            <v>28.02</v>
          </cell>
          <cell r="S993">
            <v>28.68</v>
          </cell>
          <cell r="T993">
            <v>29.39</v>
          </cell>
          <cell r="U993">
            <v>30.28</v>
          </cell>
          <cell r="V993">
            <v>31.43</v>
          </cell>
          <cell r="W993">
            <v>32.46</v>
          </cell>
          <cell r="X993">
            <v>33.28</v>
          </cell>
          <cell r="Y993">
            <v>34.159999999999997</v>
          </cell>
          <cell r="Z993">
            <v>34.94</v>
          </cell>
          <cell r="AA993">
            <v>35.880000000000003</v>
          </cell>
          <cell r="AB993">
            <v>35.31</v>
          </cell>
          <cell r="AC993">
            <v>35.49</v>
          </cell>
          <cell r="AD993">
            <v>36.35</v>
          </cell>
          <cell r="AE993">
            <v>37.44</v>
          </cell>
          <cell r="AF993">
            <v>38.6</v>
          </cell>
          <cell r="AG993">
            <v>39.47</v>
          </cell>
          <cell r="AH993">
            <v>37.61</v>
          </cell>
          <cell r="AI993">
            <v>36.35</v>
          </cell>
          <cell r="AJ993">
            <v>35.619999999999997</v>
          </cell>
          <cell r="AK993">
            <v>35.03</v>
          </cell>
        </row>
        <row r="994">
          <cell r="A994" t="str">
            <v>SDGbaseTRAv2_UrbAS_BAU_wICAGRC_GVAanfrm</v>
          </cell>
          <cell r="B994" t="str">
            <v>SIclos6_GOVclos11</v>
          </cell>
          <cell r="C994" t="str">
            <v>SDGbaseTRAv2_UrbAS_BAU_wICAGR</v>
          </cell>
          <cell r="D994" t="str">
            <v>C_GVA</v>
          </cell>
          <cell r="E994" t="str">
            <v>anfrm</v>
          </cell>
          <cell r="F994">
            <v>13.07</v>
          </cell>
          <cell r="G994">
            <v>13.67</v>
          </cell>
          <cell r="H994">
            <v>12.55</v>
          </cell>
          <cell r="I994">
            <v>11.09</v>
          </cell>
          <cell r="J994">
            <v>10.54</v>
          </cell>
          <cell r="K994">
            <v>10.6</v>
          </cell>
          <cell r="L994">
            <v>11.08</v>
          </cell>
          <cell r="M994">
            <v>12.61</v>
          </cell>
          <cell r="N994">
            <v>13.74</v>
          </cell>
          <cell r="O994">
            <v>17.649999999999999</v>
          </cell>
          <cell r="P994">
            <v>18.989999999999998</v>
          </cell>
          <cell r="Q994">
            <v>19.16</v>
          </cell>
          <cell r="R994">
            <v>19.309999999999999</v>
          </cell>
          <cell r="S994">
            <v>19.78</v>
          </cell>
          <cell r="T994">
            <v>20.38</v>
          </cell>
          <cell r="U994">
            <v>21.38</v>
          </cell>
          <cell r="V994">
            <v>23.86</v>
          </cell>
          <cell r="W994">
            <v>25.76</v>
          </cell>
          <cell r="X994">
            <v>26</v>
          </cell>
          <cell r="Y994">
            <v>27.11</v>
          </cell>
          <cell r="Z994">
            <v>27.74</v>
          </cell>
          <cell r="AA994">
            <v>29.1</v>
          </cell>
          <cell r="AB994">
            <v>22.25</v>
          </cell>
          <cell r="AC994">
            <v>20.29</v>
          </cell>
          <cell r="AD994">
            <v>21.1</v>
          </cell>
          <cell r="AE994">
            <v>22.52</v>
          </cell>
          <cell r="AF994">
            <v>24.13</v>
          </cell>
          <cell r="AG994">
            <v>24.89</v>
          </cell>
          <cell r="AH994">
            <v>19.190000000000001</v>
          </cell>
          <cell r="AI994">
            <v>16.010000000000002</v>
          </cell>
          <cell r="AJ994">
            <v>14.73</v>
          </cell>
          <cell r="AK994">
            <v>13.88</v>
          </cell>
        </row>
        <row r="995">
          <cell r="A995" t="str">
            <v>SDGbaseTRAv2_UrbAS_BAU_wICAGRC_GVAametp</v>
          </cell>
          <cell r="B995" t="str">
            <v>SIclos6_GOVclos11</v>
          </cell>
          <cell r="C995" t="str">
            <v>SDGbaseTRAv2_UrbAS_BAU_wICAGR</v>
          </cell>
          <cell r="D995" t="str">
            <v>C_GVA</v>
          </cell>
          <cell r="E995" t="str">
            <v>ametp</v>
          </cell>
          <cell r="F995">
            <v>33.25</v>
          </cell>
          <cell r="G995">
            <v>35.78</v>
          </cell>
          <cell r="H995">
            <v>36.83</v>
          </cell>
          <cell r="I995">
            <v>37.43</v>
          </cell>
          <cell r="J995">
            <v>39.1</v>
          </cell>
          <cell r="K995">
            <v>39.770000000000003</v>
          </cell>
          <cell r="L995">
            <v>40.85</v>
          </cell>
          <cell r="M995">
            <v>42.2</v>
          </cell>
          <cell r="N995">
            <v>43.55</v>
          </cell>
          <cell r="O995">
            <v>45.71</v>
          </cell>
          <cell r="P995">
            <v>47.26</v>
          </cell>
          <cell r="Q995">
            <v>48.5</v>
          </cell>
          <cell r="R995">
            <v>49.99</v>
          </cell>
          <cell r="S995">
            <v>51.65</v>
          </cell>
          <cell r="T995">
            <v>53.41</v>
          </cell>
          <cell r="U995">
            <v>55.5</v>
          </cell>
          <cell r="V995">
            <v>57.82</v>
          </cell>
          <cell r="W995">
            <v>59.96</v>
          </cell>
          <cell r="X995">
            <v>61.64</v>
          </cell>
          <cell r="Y995">
            <v>63.53</v>
          </cell>
          <cell r="Z995">
            <v>65.36</v>
          </cell>
          <cell r="AA995">
            <v>67.31</v>
          </cell>
          <cell r="AB995">
            <v>68.81</v>
          </cell>
          <cell r="AC995">
            <v>70.38</v>
          </cell>
          <cell r="AD995">
            <v>72.48</v>
          </cell>
          <cell r="AE995">
            <v>74.81</v>
          </cell>
          <cell r="AF995">
            <v>77.31</v>
          </cell>
          <cell r="AG995">
            <v>79.349999999999994</v>
          </cell>
          <cell r="AH995">
            <v>76.900000000000006</v>
          </cell>
          <cell r="AI995">
            <v>74.569999999999993</v>
          </cell>
          <cell r="AJ995">
            <v>73.12</v>
          </cell>
          <cell r="AK995">
            <v>71.81</v>
          </cell>
        </row>
        <row r="996">
          <cell r="A996" t="str">
            <v>SDGbaseTRAv2_UrbAS_BAU_wICAGRC_GVAamach</v>
          </cell>
          <cell r="B996" t="str">
            <v>SIclos6_GOVclos11</v>
          </cell>
          <cell r="C996" t="str">
            <v>SDGbaseTRAv2_UrbAS_BAU_wICAGR</v>
          </cell>
          <cell r="D996" t="str">
            <v>C_GVA</v>
          </cell>
          <cell r="E996" t="str">
            <v>amach</v>
          </cell>
          <cell r="F996">
            <v>38.67</v>
          </cell>
          <cell r="G996">
            <v>40.92</v>
          </cell>
          <cell r="H996">
            <v>41.8</v>
          </cell>
          <cell r="I996">
            <v>41.97</v>
          </cell>
          <cell r="J996">
            <v>42.31</v>
          </cell>
          <cell r="K996">
            <v>42.98</v>
          </cell>
          <cell r="L996">
            <v>44.12</v>
          </cell>
          <cell r="M996">
            <v>45.77</v>
          </cell>
          <cell r="N996">
            <v>47.28</v>
          </cell>
          <cell r="O996">
            <v>50.05</v>
          </cell>
          <cell r="P996">
            <v>51.71</v>
          </cell>
          <cell r="Q996">
            <v>52.94</v>
          </cell>
          <cell r="R996">
            <v>54.31</v>
          </cell>
          <cell r="S996">
            <v>56.07</v>
          </cell>
          <cell r="T996">
            <v>57.97</v>
          </cell>
          <cell r="U996">
            <v>60.26</v>
          </cell>
          <cell r="V996">
            <v>62.85</v>
          </cell>
          <cell r="W996">
            <v>65.19</v>
          </cell>
          <cell r="X996">
            <v>66.98</v>
          </cell>
          <cell r="Y996">
            <v>69.180000000000007</v>
          </cell>
          <cell r="Z996">
            <v>71.28</v>
          </cell>
          <cell r="AA996">
            <v>73.58</v>
          </cell>
          <cell r="AB996">
            <v>74.180000000000007</v>
          </cell>
          <cell r="AC996">
            <v>75.48</v>
          </cell>
          <cell r="AD996">
            <v>78.010000000000005</v>
          </cell>
          <cell r="AE996">
            <v>80.92</v>
          </cell>
          <cell r="AF996">
            <v>84.01</v>
          </cell>
          <cell r="AG996">
            <v>86.39</v>
          </cell>
          <cell r="AH996">
            <v>82.58</v>
          </cell>
          <cell r="AI996">
            <v>79.23</v>
          </cell>
          <cell r="AJ996">
            <v>77.36</v>
          </cell>
          <cell r="AK996">
            <v>75.739999999999995</v>
          </cell>
        </row>
        <row r="997">
          <cell r="A997" t="str">
            <v>SDGbaseTRAv2_UrbAS_BAU_wICAGRC_GVAafcel</v>
          </cell>
          <cell r="B997" t="str">
            <v>SIclos6_GOVclos11</v>
          </cell>
          <cell r="C997" t="str">
            <v>SDGbaseTRAv2_UrbAS_BAU_wICAGR</v>
          </cell>
          <cell r="D997" t="str">
            <v>C_GVA</v>
          </cell>
          <cell r="E997" t="str">
            <v>afcel</v>
          </cell>
          <cell r="F997">
            <v>0.28999999999999998</v>
          </cell>
          <cell r="G997">
            <v>0.28999999999999998</v>
          </cell>
          <cell r="H997">
            <v>0.28999999999999998</v>
          </cell>
          <cell r="I997">
            <v>0.28000000000000003</v>
          </cell>
          <cell r="J997">
            <v>0.27</v>
          </cell>
          <cell r="K997">
            <v>0.27</v>
          </cell>
          <cell r="L997">
            <v>0.27</v>
          </cell>
          <cell r="M997">
            <v>0.28000000000000003</v>
          </cell>
          <cell r="N997">
            <v>0.28999999999999998</v>
          </cell>
          <cell r="O997">
            <v>0.33</v>
          </cell>
          <cell r="P997">
            <v>0.34</v>
          </cell>
          <cell r="Q997">
            <v>0.34</v>
          </cell>
          <cell r="R997">
            <v>0.34</v>
          </cell>
          <cell r="S997">
            <v>0.34</v>
          </cell>
          <cell r="T997">
            <v>0.34</v>
          </cell>
          <cell r="U997">
            <v>0.34</v>
          </cell>
          <cell r="V997">
            <v>0.35</v>
          </cell>
          <cell r="W997">
            <v>0.35</v>
          </cell>
          <cell r="X997">
            <v>0.35</v>
          </cell>
          <cell r="Y997">
            <v>5.05</v>
          </cell>
          <cell r="Z997">
            <v>10.039999999999999</v>
          </cell>
          <cell r="AA997">
            <v>15.08</v>
          </cell>
          <cell r="AB997">
            <v>15.74</v>
          </cell>
          <cell r="AC997">
            <v>16.5</v>
          </cell>
          <cell r="AD997">
            <v>17.579999999999998</v>
          </cell>
          <cell r="AE997">
            <v>18.71</v>
          </cell>
          <cell r="AF997">
            <v>19.89</v>
          </cell>
          <cell r="AG997">
            <v>19.73</v>
          </cell>
          <cell r="AH997">
            <v>18.3</v>
          </cell>
          <cell r="AI997">
            <v>16.579999999999998</v>
          </cell>
          <cell r="AJ997">
            <v>15.61</v>
          </cell>
          <cell r="AK997">
            <v>14.77</v>
          </cell>
        </row>
        <row r="998">
          <cell r="A998" t="str">
            <v>SDGbaseTRAv2_UrbAS_BAU_wICAGRC_GVAaelct</v>
          </cell>
          <cell r="B998" t="str">
            <v>SIclos6_GOVclos11</v>
          </cell>
          <cell r="C998" t="str">
            <v>SDGbaseTRAv2_UrbAS_BAU_wICAGR</v>
          </cell>
          <cell r="D998" t="str">
            <v>C_GVA</v>
          </cell>
          <cell r="E998" t="str">
            <v>aelct</v>
          </cell>
          <cell r="F998">
            <v>0.08</v>
          </cell>
          <cell r="G998">
            <v>0.08</v>
          </cell>
          <cell r="H998">
            <v>0.08</v>
          </cell>
          <cell r="I998">
            <v>0.08</v>
          </cell>
          <cell r="J998">
            <v>7.0000000000000007E-2</v>
          </cell>
          <cell r="K998">
            <v>7.0000000000000007E-2</v>
          </cell>
          <cell r="L998">
            <v>7.0000000000000007E-2</v>
          </cell>
          <cell r="M998">
            <v>0.08</v>
          </cell>
          <cell r="N998">
            <v>0.08</v>
          </cell>
          <cell r="O998">
            <v>0.09</v>
          </cell>
          <cell r="P998">
            <v>0.09</v>
          </cell>
          <cell r="Q998">
            <v>0.09</v>
          </cell>
          <cell r="R998">
            <v>0.09</v>
          </cell>
          <cell r="S998">
            <v>0.09</v>
          </cell>
          <cell r="T998">
            <v>0.09</v>
          </cell>
          <cell r="U998">
            <v>0.09</v>
          </cell>
          <cell r="V998">
            <v>0.09</v>
          </cell>
          <cell r="W998">
            <v>0.09</v>
          </cell>
          <cell r="X998">
            <v>3.8</v>
          </cell>
          <cell r="Y998">
            <v>3.8</v>
          </cell>
          <cell r="Z998">
            <v>2.08</v>
          </cell>
          <cell r="AA998">
            <v>2.08</v>
          </cell>
          <cell r="AB998">
            <v>2.02</v>
          </cell>
          <cell r="AC998">
            <v>1.98</v>
          </cell>
          <cell r="AD998">
            <v>1.1100000000000001</v>
          </cell>
          <cell r="AE998">
            <v>1.1200000000000001</v>
          </cell>
          <cell r="AF998">
            <v>1.1200000000000001</v>
          </cell>
          <cell r="AG998">
            <v>1.1100000000000001</v>
          </cell>
          <cell r="AH998">
            <v>1.04</v>
          </cell>
          <cell r="AI998">
            <v>7.18</v>
          </cell>
          <cell r="AJ998">
            <v>6.81</v>
          </cell>
          <cell r="AK998">
            <v>6.5</v>
          </cell>
        </row>
        <row r="999">
          <cell r="A999" t="str">
            <v>SDGbaseTRAv2_UrbAS_BAU_wICAGRC_GVAaemch</v>
          </cell>
          <cell r="B999" t="str">
            <v>SIclos6_GOVclos11</v>
          </cell>
          <cell r="C999" t="str">
            <v>SDGbaseTRAv2_UrbAS_BAU_wICAGR</v>
          </cell>
          <cell r="D999" t="str">
            <v>C_GVA</v>
          </cell>
          <cell r="E999" t="str">
            <v>aemch</v>
          </cell>
          <cell r="F999">
            <v>8.99</v>
          </cell>
          <cell r="G999">
            <v>9.76</v>
          </cell>
          <cell r="H999">
            <v>10.050000000000001</v>
          </cell>
          <cell r="I999">
            <v>10.09</v>
          </cell>
          <cell r="J999">
            <v>10.23</v>
          </cell>
          <cell r="K999">
            <v>10.39</v>
          </cell>
          <cell r="L999">
            <v>10.68</v>
          </cell>
          <cell r="M999">
            <v>11.14</v>
          </cell>
          <cell r="N999">
            <v>11.55</v>
          </cell>
          <cell r="O999">
            <v>12.26</v>
          </cell>
          <cell r="P999">
            <v>12.72</v>
          </cell>
          <cell r="Q999">
            <v>13.07</v>
          </cell>
          <cell r="R999">
            <v>13.47</v>
          </cell>
          <cell r="S999">
            <v>13.94</v>
          </cell>
          <cell r="T999">
            <v>14.44</v>
          </cell>
          <cell r="U999">
            <v>15.05</v>
          </cell>
          <cell r="V999">
            <v>15.7</v>
          </cell>
          <cell r="W999">
            <v>16.329999999999998</v>
          </cell>
          <cell r="X999">
            <v>16.88</v>
          </cell>
          <cell r="Y999">
            <v>17.440000000000001</v>
          </cell>
          <cell r="Z999">
            <v>17.97</v>
          </cell>
          <cell r="AA999">
            <v>18.55</v>
          </cell>
          <cell r="AB999">
            <v>18.48</v>
          </cell>
          <cell r="AC999">
            <v>18.63</v>
          </cell>
          <cell r="AD999">
            <v>19.149999999999999</v>
          </cell>
          <cell r="AE999">
            <v>19.78</v>
          </cell>
          <cell r="AF999">
            <v>20.48</v>
          </cell>
          <cell r="AG999">
            <v>21.1</v>
          </cell>
          <cell r="AH999">
            <v>19.88</v>
          </cell>
          <cell r="AI999">
            <v>18.78</v>
          </cell>
          <cell r="AJ999">
            <v>18.170000000000002</v>
          </cell>
          <cell r="AK999">
            <v>17.62</v>
          </cell>
        </row>
        <row r="1000">
          <cell r="A1000" t="str">
            <v>SDGbaseTRAv2_UrbAS_BAU_wICAGRC_GVAasequ</v>
          </cell>
          <cell r="B1000" t="str">
            <v>SIclos6_GOVclos11</v>
          </cell>
          <cell r="C1000" t="str">
            <v>SDGbaseTRAv2_UrbAS_BAU_wICAGR</v>
          </cell>
          <cell r="D1000" t="str">
            <v>C_GVA</v>
          </cell>
          <cell r="E1000" t="str">
            <v>asequ</v>
          </cell>
          <cell r="F1000">
            <v>8.7799999999999994</v>
          </cell>
          <cell r="G1000">
            <v>9.99</v>
          </cell>
          <cell r="H1000">
            <v>10.029999999999999</v>
          </cell>
          <cell r="I1000">
            <v>9.82</v>
          </cell>
          <cell r="J1000">
            <v>9.66</v>
          </cell>
          <cell r="K1000">
            <v>9.77</v>
          </cell>
          <cell r="L1000">
            <v>10.01</v>
          </cell>
          <cell r="M1000">
            <v>10.49</v>
          </cell>
          <cell r="N1000">
            <v>10.87</v>
          </cell>
          <cell r="O1000">
            <v>11.69</v>
          </cell>
          <cell r="P1000">
            <v>12.07</v>
          </cell>
          <cell r="Q1000">
            <v>12.34</v>
          </cell>
          <cell r="R1000">
            <v>12.67</v>
          </cell>
          <cell r="S1000">
            <v>13.06</v>
          </cell>
          <cell r="T1000">
            <v>13.53</v>
          </cell>
          <cell r="U1000">
            <v>14.08</v>
          </cell>
          <cell r="V1000">
            <v>14.62</v>
          </cell>
          <cell r="W1000">
            <v>15.2</v>
          </cell>
          <cell r="X1000">
            <v>15.8</v>
          </cell>
          <cell r="Y1000">
            <v>16.37</v>
          </cell>
          <cell r="Z1000">
            <v>16.89</v>
          </cell>
          <cell r="AA1000">
            <v>17.489999999999998</v>
          </cell>
          <cell r="AB1000">
            <v>17.12</v>
          </cell>
          <cell r="AC1000">
            <v>17.18</v>
          </cell>
          <cell r="AD1000">
            <v>17.760000000000002</v>
          </cell>
          <cell r="AE1000">
            <v>18.46</v>
          </cell>
          <cell r="AF1000">
            <v>19.22</v>
          </cell>
          <cell r="AG1000">
            <v>19.8</v>
          </cell>
          <cell r="AH1000">
            <v>18.350000000000001</v>
          </cell>
          <cell r="AI1000">
            <v>17.09</v>
          </cell>
          <cell r="AJ1000">
            <v>16.47</v>
          </cell>
          <cell r="AK1000">
            <v>15.99</v>
          </cell>
        </row>
        <row r="1001">
          <cell r="A1001" t="str">
            <v>SDGbaseTRAv2_UrbAS_BAU_wICAGRC_GVAavehi</v>
          </cell>
          <cell r="B1001" t="str">
            <v>SIclos6_GOVclos11</v>
          </cell>
          <cell r="C1001" t="str">
            <v>SDGbaseTRAv2_UrbAS_BAU_wICAGR</v>
          </cell>
          <cell r="D1001" t="str">
            <v>C_GVA</v>
          </cell>
          <cell r="E1001" t="str">
            <v>avehi</v>
          </cell>
          <cell r="F1001">
            <v>39.57</v>
          </cell>
          <cell r="G1001">
            <v>42.97</v>
          </cell>
          <cell r="H1001">
            <v>44.04</v>
          </cell>
          <cell r="I1001">
            <v>43.61</v>
          </cell>
          <cell r="J1001">
            <v>42.95</v>
          </cell>
          <cell r="K1001">
            <v>43.76</v>
          </cell>
          <cell r="L1001">
            <v>44.96</v>
          </cell>
          <cell r="M1001">
            <v>46.72</v>
          </cell>
          <cell r="N1001">
            <v>48.37</v>
          </cell>
          <cell r="O1001">
            <v>50.57</v>
          </cell>
          <cell r="P1001">
            <v>52.32</v>
          </cell>
          <cell r="Q1001">
            <v>53.83</v>
          </cell>
          <cell r="R1001">
            <v>55.98</v>
          </cell>
          <cell r="S1001">
            <v>58.25</v>
          </cell>
          <cell r="T1001">
            <v>60.71</v>
          </cell>
          <cell r="U1001">
            <v>63.67</v>
          </cell>
          <cell r="V1001">
            <v>66.84</v>
          </cell>
          <cell r="W1001">
            <v>69.959999999999994</v>
          </cell>
          <cell r="X1001">
            <v>72.680000000000007</v>
          </cell>
          <cell r="Y1001">
            <v>73.709999999999994</v>
          </cell>
          <cell r="Z1001">
            <v>74.8</v>
          </cell>
          <cell r="AA1001">
            <v>76.02</v>
          </cell>
          <cell r="AB1001">
            <v>76.400000000000006</v>
          </cell>
          <cell r="AC1001">
            <v>77.599999999999994</v>
          </cell>
          <cell r="AD1001">
            <v>80.22</v>
          </cell>
          <cell r="AE1001">
            <v>83.36</v>
          </cell>
          <cell r="AF1001">
            <v>86.7</v>
          </cell>
          <cell r="AG1001">
            <v>89.88</v>
          </cell>
          <cell r="AH1001">
            <v>85.87</v>
          </cell>
          <cell r="AI1001">
            <v>81.67</v>
          </cell>
          <cell r="AJ1001">
            <v>79.22</v>
          </cell>
          <cell r="AK1001">
            <v>77.14</v>
          </cell>
        </row>
        <row r="1002">
          <cell r="A1002" t="str">
            <v>SDGbaseTRAv2_UrbAS_BAU_wICAGRC_GVAatequ</v>
          </cell>
          <cell r="B1002" t="str">
            <v>SIclos6_GOVclos11</v>
          </cell>
          <cell r="C1002" t="str">
            <v>SDGbaseTRAv2_UrbAS_BAU_wICAGR</v>
          </cell>
          <cell r="D1002" t="str">
            <v>C_GVA</v>
          </cell>
          <cell r="E1002" t="str">
            <v>atequ</v>
          </cell>
          <cell r="F1002">
            <v>7.09</v>
          </cell>
          <cell r="G1002">
            <v>7.24</v>
          </cell>
          <cell r="H1002">
            <v>7.45</v>
          </cell>
          <cell r="I1002">
            <v>7.25</v>
          </cell>
          <cell r="J1002">
            <v>7.14</v>
          </cell>
          <cell r="K1002">
            <v>7.25</v>
          </cell>
          <cell r="L1002">
            <v>7.46</v>
          </cell>
          <cell r="M1002">
            <v>7.91</v>
          </cell>
          <cell r="N1002">
            <v>8.2899999999999991</v>
          </cell>
          <cell r="O1002">
            <v>9.52</v>
          </cell>
          <cell r="P1002">
            <v>10.029999999999999</v>
          </cell>
          <cell r="Q1002">
            <v>10.28</v>
          </cell>
          <cell r="R1002">
            <v>10.48</v>
          </cell>
          <cell r="S1002">
            <v>10.77</v>
          </cell>
          <cell r="T1002">
            <v>11.13</v>
          </cell>
          <cell r="U1002">
            <v>11.59</v>
          </cell>
          <cell r="V1002">
            <v>12.12</v>
          </cell>
          <cell r="W1002">
            <v>12.59</v>
          </cell>
          <cell r="X1002">
            <v>12.91</v>
          </cell>
          <cell r="Y1002">
            <v>13.31</v>
          </cell>
          <cell r="Z1002">
            <v>13.65</v>
          </cell>
          <cell r="AA1002">
            <v>14.11</v>
          </cell>
          <cell r="AB1002">
            <v>13.52</v>
          </cell>
          <cell r="AC1002">
            <v>13.39</v>
          </cell>
          <cell r="AD1002">
            <v>13.78</v>
          </cell>
          <cell r="AE1002">
            <v>14.31</v>
          </cell>
          <cell r="AF1002">
            <v>14.89</v>
          </cell>
          <cell r="AG1002">
            <v>15.24</v>
          </cell>
          <cell r="AH1002">
            <v>13.76</v>
          </cell>
          <cell r="AI1002">
            <v>12.53</v>
          </cell>
          <cell r="AJ1002">
            <v>11.89</v>
          </cell>
          <cell r="AK1002">
            <v>11.38</v>
          </cell>
        </row>
        <row r="1003">
          <cell r="A1003" t="str">
            <v>SDGbaseTRAv2_UrbAS_BAU_wICAGRC_GVAafurn</v>
          </cell>
          <cell r="B1003" t="str">
            <v>SIclos6_GOVclos11</v>
          </cell>
          <cell r="C1003" t="str">
            <v>SDGbaseTRAv2_UrbAS_BAU_wICAGR</v>
          </cell>
          <cell r="D1003" t="str">
            <v>C_GVA</v>
          </cell>
          <cell r="E1003" t="str">
            <v>afurn</v>
          </cell>
          <cell r="F1003">
            <v>6.09</v>
          </cell>
          <cell r="G1003">
            <v>6.48</v>
          </cell>
          <cell r="H1003">
            <v>6.65</v>
          </cell>
          <cell r="I1003">
            <v>6.71</v>
          </cell>
          <cell r="J1003">
            <v>6.79</v>
          </cell>
          <cell r="K1003">
            <v>6.92</v>
          </cell>
          <cell r="L1003">
            <v>7.12</v>
          </cell>
          <cell r="M1003">
            <v>7.37</v>
          </cell>
          <cell r="N1003">
            <v>7.62</v>
          </cell>
          <cell r="O1003">
            <v>8.07</v>
          </cell>
          <cell r="P1003">
            <v>8.36</v>
          </cell>
          <cell r="Q1003">
            <v>8.57</v>
          </cell>
          <cell r="R1003">
            <v>8.84</v>
          </cell>
          <cell r="S1003">
            <v>9.15</v>
          </cell>
          <cell r="T1003">
            <v>9.49</v>
          </cell>
          <cell r="U1003">
            <v>9.8800000000000008</v>
          </cell>
          <cell r="V1003">
            <v>10.29</v>
          </cell>
          <cell r="W1003">
            <v>10.71</v>
          </cell>
          <cell r="X1003">
            <v>11.08</v>
          </cell>
          <cell r="Y1003">
            <v>11.45</v>
          </cell>
          <cell r="Z1003">
            <v>11.81</v>
          </cell>
          <cell r="AA1003">
            <v>12.18</v>
          </cell>
          <cell r="AB1003">
            <v>12.53</v>
          </cell>
          <cell r="AC1003">
            <v>12.83</v>
          </cell>
          <cell r="AD1003">
            <v>13.2</v>
          </cell>
          <cell r="AE1003">
            <v>13.59</v>
          </cell>
          <cell r="AF1003">
            <v>14.03</v>
          </cell>
          <cell r="AG1003">
            <v>14.4</v>
          </cell>
          <cell r="AH1003">
            <v>14.04</v>
          </cell>
          <cell r="AI1003">
            <v>13.63</v>
          </cell>
          <cell r="AJ1003">
            <v>13.35</v>
          </cell>
          <cell r="AK1003">
            <v>13.08</v>
          </cell>
        </row>
        <row r="1004">
          <cell r="A1004" t="str">
            <v>SDGbaseTRAv2_UrbAS_BAU_wICAGRC_GVAaoman</v>
          </cell>
          <cell r="B1004" t="str">
            <v>SIclos6_GOVclos11</v>
          </cell>
          <cell r="C1004" t="str">
            <v>SDGbaseTRAv2_UrbAS_BAU_wICAGR</v>
          </cell>
          <cell r="D1004" t="str">
            <v>C_GVA</v>
          </cell>
          <cell r="E1004" t="str">
            <v>aoman</v>
          </cell>
          <cell r="F1004">
            <v>25.46</v>
          </cell>
          <cell r="G1004">
            <v>26.08</v>
          </cell>
          <cell r="H1004">
            <v>26.82</v>
          </cell>
          <cell r="I1004">
            <v>26.33</v>
          </cell>
          <cell r="J1004">
            <v>25.95</v>
          </cell>
          <cell r="K1004">
            <v>26.49</v>
          </cell>
          <cell r="L1004">
            <v>27.15</v>
          </cell>
          <cell r="M1004">
            <v>28.18</v>
          </cell>
          <cell r="N1004">
            <v>29.09</v>
          </cell>
          <cell r="O1004">
            <v>32.799999999999997</v>
          </cell>
          <cell r="P1004">
            <v>34</v>
          </cell>
          <cell r="Q1004">
            <v>34.49</v>
          </cell>
          <cell r="R1004">
            <v>35.24</v>
          </cell>
          <cell r="S1004">
            <v>36.18</v>
          </cell>
          <cell r="T1004">
            <v>37.29</v>
          </cell>
          <cell r="U1004">
            <v>38.54</v>
          </cell>
          <cell r="V1004">
            <v>39.64</v>
          </cell>
          <cell r="W1004">
            <v>40.96</v>
          </cell>
          <cell r="X1004">
            <v>42.26</v>
          </cell>
          <cell r="Y1004">
            <v>43.35</v>
          </cell>
          <cell r="Z1004">
            <v>44.31</v>
          </cell>
          <cell r="AA1004">
            <v>45.57</v>
          </cell>
          <cell r="AB1004">
            <v>46.39</v>
          </cell>
          <cell r="AC1004">
            <v>47.27</v>
          </cell>
          <cell r="AD1004">
            <v>48.55</v>
          </cell>
          <cell r="AE1004">
            <v>49.84</v>
          </cell>
          <cell r="AF1004">
            <v>51.26</v>
          </cell>
          <cell r="AG1004">
            <v>52.22</v>
          </cell>
          <cell r="AH1004">
            <v>50.35</v>
          </cell>
          <cell r="AI1004">
            <v>47.93</v>
          </cell>
          <cell r="AJ1004">
            <v>46.52</v>
          </cell>
          <cell r="AK1004">
            <v>45.2</v>
          </cell>
        </row>
        <row r="1005">
          <cell r="A1005" t="str">
            <v>SDGbaseTRAv2_UrbAS_BAU_wICAGRC_GVAaelec</v>
          </cell>
          <cell r="B1005" t="str">
            <v>SIclos6_GOVclos11</v>
          </cell>
          <cell r="C1005" t="str">
            <v>SDGbaseTRAv2_UrbAS_BAU_wICAGR</v>
          </cell>
          <cell r="D1005" t="str">
            <v>C_GVA</v>
          </cell>
          <cell r="E1005" t="str">
            <v>aelec</v>
          </cell>
          <cell r="F1005">
            <v>142.19999999999999</v>
          </cell>
          <cell r="G1005">
            <v>152.87</v>
          </cell>
          <cell r="H1005">
            <v>142.08000000000001</v>
          </cell>
          <cell r="I1005">
            <v>142.11000000000001</v>
          </cell>
          <cell r="J1005">
            <v>143.38999999999999</v>
          </cell>
          <cell r="K1005">
            <v>146.71</v>
          </cell>
          <cell r="L1005">
            <v>149.75</v>
          </cell>
          <cell r="M1005">
            <v>148.71</v>
          </cell>
          <cell r="N1005">
            <v>145.99</v>
          </cell>
          <cell r="O1005">
            <v>145.13999999999999</v>
          </cell>
          <cell r="P1005">
            <v>147.94999999999999</v>
          </cell>
          <cell r="Q1005">
            <v>153.04</v>
          </cell>
          <cell r="R1005">
            <v>162.81</v>
          </cell>
          <cell r="S1005">
            <v>169.73</v>
          </cell>
          <cell r="T1005">
            <v>176.53</v>
          </cell>
          <cell r="U1005">
            <v>183.13</v>
          </cell>
          <cell r="V1005">
            <v>183.7</v>
          </cell>
          <cell r="W1005">
            <v>189.4</v>
          </cell>
          <cell r="X1005">
            <v>202.83</v>
          </cell>
          <cell r="Y1005">
            <v>215.16</v>
          </cell>
          <cell r="Z1005">
            <v>228.45</v>
          </cell>
          <cell r="AA1005">
            <v>241.8</v>
          </cell>
          <cell r="AB1005">
            <v>250.87</v>
          </cell>
          <cell r="AC1005">
            <v>262.17</v>
          </cell>
          <cell r="AD1005">
            <v>274.67</v>
          </cell>
          <cell r="AE1005">
            <v>287.01</v>
          </cell>
          <cell r="AF1005">
            <v>299.47000000000003</v>
          </cell>
          <cell r="AG1005">
            <v>342.46</v>
          </cell>
          <cell r="AH1005">
            <v>378.88</v>
          </cell>
          <cell r="AI1005">
            <v>422.32</v>
          </cell>
          <cell r="AJ1005">
            <v>466.93</v>
          </cell>
          <cell r="AK1005">
            <v>508.11</v>
          </cell>
        </row>
        <row r="1006">
          <cell r="A1006" t="str">
            <v>SDGbaseTRAv2_UrbAS_BAU_wICAGRC_GVAawatr</v>
          </cell>
          <cell r="B1006" t="str">
            <v>SIclos6_GOVclos11</v>
          </cell>
          <cell r="C1006" t="str">
            <v>SDGbaseTRAv2_UrbAS_BAU_wICAGR</v>
          </cell>
          <cell r="D1006" t="str">
            <v>C_GVA</v>
          </cell>
          <cell r="E1006" t="str">
            <v>awatr</v>
          </cell>
          <cell r="F1006">
            <v>38.119999999999997</v>
          </cell>
          <cell r="G1006">
            <v>32.08</v>
          </cell>
          <cell r="H1006">
            <v>34.19</v>
          </cell>
          <cell r="I1006">
            <v>34.92</v>
          </cell>
          <cell r="J1006">
            <v>35</v>
          </cell>
          <cell r="K1006">
            <v>36.479999999999997</v>
          </cell>
          <cell r="L1006">
            <v>37.72</v>
          </cell>
          <cell r="M1006">
            <v>38.79</v>
          </cell>
          <cell r="N1006">
            <v>39.78</v>
          </cell>
          <cell r="O1006">
            <v>40.950000000000003</v>
          </cell>
          <cell r="P1006">
            <v>42.12</v>
          </cell>
          <cell r="Q1006">
            <v>43.29</v>
          </cell>
          <cell r="R1006">
            <v>45.09</v>
          </cell>
          <cell r="S1006">
            <v>47.12</v>
          </cell>
          <cell r="T1006">
            <v>49.22</v>
          </cell>
          <cell r="U1006">
            <v>51.23</v>
          </cell>
          <cell r="V1006">
            <v>53.21</v>
          </cell>
          <cell r="W1006">
            <v>55.47</v>
          </cell>
          <cell r="X1006">
            <v>57.58</v>
          </cell>
          <cell r="Y1006">
            <v>59.48</v>
          </cell>
          <cell r="Z1006">
            <v>61.36</v>
          </cell>
          <cell r="AA1006">
            <v>63.24</v>
          </cell>
          <cell r="AB1006">
            <v>66.25</v>
          </cell>
          <cell r="AC1006">
            <v>68.95</v>
          </cell>
          <cell r="AD1006">
            <v>71.72</v>
          </cell>
          <cell r="AE1006">
            <v>74.540000000000006</v>
          </cell>
          <cell r="AF1006">
            <v>77.56</v>
          </cell>
          <cell r="AG1006">
            <v>80.48</v>
          </cell>
          <cell r="AH1006">
            <v>82.21</v>
          </cell>
          <cell r="AI1006">
            <v>83.32</v>
          </cell>
          <cell r="AJ1006">
            <v>84.1</v>
          </cell>
          <cell r="AK1006">
            <v>84.62</v>
          </cell>
        </row>
        <row r="1007">
          <cell r="A1007" t="str">
            <v>SDGbaseTRAv2_UrbAS_BAU_wICAGRC_GVAacons</v>
          </cell>
          <cell r="B1007" t="str">
            <v>SIclos6_GOVclos11</v>
          </cell>
          <cell r="C1007" t="str">
            <v>SDGbaseTRAv2_UrbAS_BAU_wICAGR</v>
          </cell>
          <cell r="D1007" t="str">
            <v>C_GVA</v>
          </cell>
          <cell r="E1007" t="str">
            <v>acons</v>
          </cell>
          <cell r="F1007">
            <v>140.65</v>
          </cell>
          <cell r="G1007">
            <v>150.31</v>
          </cell>
          <cell r="H1007">
            <v>152.05000000000001</v>
          </cell>
          <cell r="I1007">
            <v>162.76</v>
          </cell>
          <cell r="J1007">
            <v>199.58</v>
          </cell>
          <cell r="K1007">
            <v>190.56</v>
          </cell>
          <cell r="L1007">
            <v>189.64</v>
          </cell>
          <cell r="M1007">
            <v>192.99</v>
          </cell>
          <cell r="N1007">
            <v>197.86</v>
          </cell>
          <cell r="O1007">
            <v>203.97</v>
          </cell>
          <cell r="P1007">
            <v>211.21</v>
          </cell>
          <cell r="Q1007">
            <v>218.63</v>
          </cell>
          <cell r="R1007">
            <v>222.34</v>
          </cell>
          <cell r="S1007">
            <v>229.2</v>
          </cell>
          <cell r="T1007">
            <v>236.59</v>
          </cell>
          <cell r="U1007">
            <v>245.05</v>
          </cell>
          <cell r="V1007">
            <v>254.92</v>
          </cell>
          <cell r="W1007">
            <v>264.18</v>
          </cell>
          <cell r="X1007">
            <v>271.70999999999998</v>
          </cell>
          <cell r="Y1007">
            <v>280.01</v>
          </cell>
          <cell r="Z1007">
            <v>288.95999999999998</v>
          </cell>
          <cell r="AA1007">
            <v>297.38</v>
          </cell>
          <cell r="AB1007">
            <v>302.69</v>
          </cell>
          <cell r="AC1007">
            <v>309.91000000000003</v>
          </cell>
          <cell r="AD1007">
            <v>320.12</v>
          </cell>
          <cell r="AE1007">
            <v>331.25</v>
          </cell>
          <cell r="AF1007">
            <v>342.66</v>
          </cell>
          <cell r="AG1007">
            <v>352.73</v>
          </cell>
          <cell r="AH1007">
            <v>350.86</v>
          </cell>
          <cell r="AI1007">
            <v>348.1</v>
          </cell>
          <cell r="AJ1007">
            <v>347.87</v>
          </cell>
          <cell r="AK1007">
            <v>347.17</v>
          </cell>
        </row>
        <row r="1008">
          <cell r="A1008" t="str">
            <v>SDGbaseTRAv2_UrbAS_BAU_wICAGRC_GVAatrad</v>
          </cell>
          <cell r="B1008" t="str">
            <v>SIclos6_GOVclos11</v>
          </cell>
          <cell r="C1008" t="str">
            <v>SDGbaseTRAv2_UrbAS_BAU_wICAGR</v>
          </cell>
          <cell r="D1008" t="str">
            <v>C_GVA</v>
          </cell>
          <cell r="E1008" t="str">
            <v>atrad</v>
          </cell>
          <cell r="F1008">
            <v>482.47</v>
          </cell>
          <cell r="G1008">
            <v>445.48</v>
          </cell>
          <cell r="H1008">
            <v>462.65</v>
          </cell>
          <cell r="I1008">
            <v>476.42</v>
          </cell>
          <cell r="J1008">
            <v>479.38</v>
          </cell>
          <cell r="K1008">
            <v>485.59</v>
          </cell>
          <cell r="L1008">
            <v>494.05</v>
          </cell>
          <cell r="M1008">
            <v>505.47</v>
          </cell>
          <cell r="N1008">
            <v>516.49</v>
          </cell>
          <cell r="O1008">
            <v>484.88</v>
          </cell>
          <cell r="P1008">
            <v>494.73</v>
          </cell>
          <cell r="Q1008">
            <v>513.15</v>
          </cell>
          <cell r="R1008">
            <v>533.45000000000005</v>
          </cell>
          <cell r="S1008">
            <v>553.61</v>
          </cell>
          <cell r="T1008">
            <v>573.63</v>
          </cell>
          <cell r="U1008">
            <v>594.96</v>
          </cell>
          <cell r="V1008">
            <v>617.6</v>
          </cell>
          <cell r="W1008">
            <v>639.99</v>
          </cell>
          <cell r="X1008">
            <v>660.29</v>
          </cell>
          <cell r="Y1008">
            <v>677.14</v>
          </cell>
          <cell r="Z1008">
            <v>692.55</v>
          </cell>
          <cell r="AA1008">
            <v>708.65</v>
          </cell>
          <cell r="AB1008">
            <v>704.59</v>
          </cell>
          <cell r="AC1008">
            <v>709.87</v>
          </cell>
          <cell r="AD1008">
            <v>724.69</v>
          </cell>
          <cell r="AE1008">
            <v>742.49</v>
          </cell>
          <cell r="AF1008">
            <v>762.31</v>
          </cell>
          <cell r="AG1008">
            <v>777.79</v>
          </cell>
          <cell r="AH1008">
            <v>754.73</v>
          </cell>
          <cell r="AI1008">
            <v>732.59</v>
          </cell>
          <cell r="AJ1008">
            <v>718.64</v>
          </cell>
          <cell r="AK1008">
            <v>706.07</v>
          </cell>
        </row>
        <row r="1009">
          <cell r="A1009" t="str">
            <v>SDGbaseTRAv2_UrbAS_BAU_wICAGRC_GVAahotl</v>
          </cell>
          <cell r="B1009" t="str">
            <v>SIclos6_GOVclos11</v>
          </cell>
          <cell r="C1009" t="str">
            <v>SDGbaseTRAv2_UrbAS_BAU_wICAGR</v>
          </cell>
          <cell r="D1009" t="str">
            <v>C_GVA</v>
          </cell>
          <cell r="E1009" t="str">
            <v>ahotl</v>
          </cell>
          <cell r="F1009">
            <v>37.69</v>
          </cell>
          <cell r="G1009">
            <v>35.92</v>
          </cell>
          <cell r="H1009">
            <v>38.020000000000003</v>
          </cell>
          <cell r="I1009">
            <v>38.020000000000003</v>
          </cell>
          <cell r="J1009">
            <v>37.479999999999997</v>
          </cell>
          <cell r="K1009">
            <v>38.700000000000003</v>
          </cell>
          <cell r="L1009">
            <v>39.82</v>
          </cell>
          <cell r="M1009">
            <v>40.99</v>
          </cell>
          <cell r="N1009">
            <v>42.18</v>
          </cell>
          <cell r="O1009">
            <v>44.43</v>
          </cell>
          <cell r="P1009">
            <v>45.9</v>
          </cell>
          <cell r="Q1009">
            <v>47.09</v>
          </cell>
          <cell r="R1009">
            <v>49.04</v>
          </cell>
          <cell r="S1009">
            <v>51.08</v>
          </cell>
          <cell r="T1009">
            <v>53.3</v>
          </cell>
          <cell r="U1009">
            <v>55.68</v>
          </cell>
          <cell r="V1009">
            <v>57.96</v>
          </cell>
          <cell r="W1009">
            <v>60.6</v>
          </cell>
          <cell r="X1009">
            <v>63.36</v>
          </cell>
          <cell r="Y1009">
            <v>65.790000000000006</v>
          </cell>
          <cell r="Z1009">
            <v>68.16</v>
          </cell>
          <cell r="AA1009">
            <v>70.599999999999994</v>
          </cell>
          <cell r="AB1009">
            <v>73.709999999999994</v>
          </cell>
          <cell r="AC1009">
            <v>76.27</v>
          </cell>
          <cell r="AD1009">
            <v>78.7</v>
          </cell>
          <cell r="AE1009">
            <v>81.2</v>
          </cell>
          <cell r="AF1009">
            <v>84.02</v>
          </cell>
          <cell r="AG1009">
            <v>86.77</v>
          </cell>
          <cell r="AH1009">
            <v>87.18</v>
          </cell>
          <cell r="AI1009">
            <v>86.46</v>
          </cell>
          <cell r="AJ1009">
            <v>85.64</v>
          </cell>
          <cell r="AK1009">
            <v>84.67</v>
          </cell>
        </row>
        <row r="1010">
          <cell r="A1010" t="str">
            <v>SDGbaseTRAv2_UrbAS_BAU_wICAGRC_GVAaltrp-p</v>
          </cell>
          <cell r="B1010" t="str">
            <v>SIclos6_GOVclos11</v>
          </cell>
          <cell r="C1010" t="str">
            <v>SDGbaseTRAv2_UrbAS_BAU_wICAGR</v>
          </cell>
          <cell r="D1010" t="str">
            <v>C_GVA</v>
          </cell>
          <cell r="E1010" t="str">
            <v>altrp-p</v>
          </cell>
          <cell r="F1010">
            <v>60.68</v>
          </cell>
          <cell r="G1010">
            <v>57.24</v>
          </cell>
          <cell r="H1010">
            <v>57.22</v>
          </cell>
          <cell r="I1010">
            <v>58.1</v>
          </cell>
          <cell r="J1010">
            <v>58.21</v>
          </cell>
          <cell r="K1010">
            <v>59.14</v>
          </cell>
          <cell r="L1010">
            <v>60.25</v>
          </cell>
          <cell r="M1010">
            <v>61.79</v>
          </cell>
          <cell r="N1010">
            <v>63.81</v>
          </cell>
          <cell r="O1010">
            <v>66.91</v>
          </cell>
          <cell r="P1010">
            <v>69.650000000000006</v>
          </cell>
          <cell r="Q1010">
            <v>71.84</v>
          </cell>
          <cell r="R1010">
            <v>74.88</v>
          </cell>
          <cell r="S1010">
            <v>78</v>
          </cell>
          <cell r="T1010">
            <v>81.11</v>
          </cell>
          <cell r="U1010">
            <v>84.6</v>
          </cell>
          <cell r="V1010">
            <v>87.81</v>
          </cell>
          <cell r="W1010">
            <v>91.01</v>
          </cell>
          <cell r="X1010">
            <v>94.49</v>
          </cell>
          <cell r="Y1010">
            <v>97.32</v>
          </cell>
          <cell r="Z1010">
            <v>99.88</v>
          </cell>
          <cell r="AA1010">
            <v>102.41</v>
          </cell>
          <cell r="AB1010">
            <v>105.35</v>
          </cell>
          <cell r="AC1010">
            <v>107.71</v>
          </cell>
          <cell r="AD1010">
            <v>109.87</v>
          </cell>
          <cell r="AE1010">
            <v>111.79</v>
          </cell>
          <cell r="AF1010">
            <v>114.21</v>
          </cell>
          <cell r="AG1010">
            <v>116.27</v>
          </cell>
          <cell r="AH1010">
            <v>115.82</v>
          </cell>
          <cell r="AI1010">
            <v>114.86</v>
          </cell>
          <cell r="AJ1010">
            <v>114.81</v>
          </cell>
          <cell r="AK1010">
            <v>113.9</v>
          </cell>
        </row>
        <row r="1011">
          <cell r="A1011" t="str">
            <v>SDGbaseTRAv2_UrbAS_BAU_wICAGRC_GVAaltrp-f</v>
          </cell>
          <cell r="B1011" t="str">
            <v>SIclos6_GOVclos11</v>
          </cell>
          <cell r="C1011" t="str">
            <v>SDGbaseTRAv2_UrbAS_BAU_wICAGR</v>
          </cell>
          <cell r="D1011" t="str">
            <v>C_GVA</v>
          </cell>
          <cell r="E1011" t="str">
            <v>altrp-f</v>
          </cell>
          <cell r="F1011">
            <v>247.43</v>
          </cell>
          <cell r="G1011">
            <v>219.04</v>
          </cell>
          <cell r="H1011">
            <v>225.55</v>
          </cell>
          <cell r="I1011">
            <v>244.36</v>
          </cell>
          <cell r="J1011">
            <v>250.23</v>
          </cell>
          <cell r="K1011">
            <v>252.79</v>
          </cell>
          <cell r="L1011">
            <v>256.08999999999997</v>
          </cell>
          <cell r="M1011">
            <v>260.64</v>
          </cell>
          <cell r="N1011">
            <v>270</v>
          </cell>
          <cell r="O1011">
            <v>278.95</v>
          </cell>
          <cell r="P1011">
            <v>293.92</v>
          </cell>
          <cell r="Q1011">
            <v>311.62</v>
          </cell>
          <cell r="R1011">
            <v>321.81</v>
          </cell>
          <cell r="S1011">
            <v>325.64</v>
          </cell>
          <cell r="T1011">
            <v>331.87</v>
          </cell>
          <cell r="U1011">
            <v>348.13</v>
          </cell>
          <cell r="V1011">
            <v>364.11</v>
          </cell>
          <cell r="W1011">
            <v>369.91</v>
          </cell>
          <cell r="X1011">
            <v>382.66</v>
          </cell>
          <cell r="Y1011">
            <v>398.3</v>
          </cell>
          <cell r="Z1011">
            <v>418.75</v>
          </cell>
          <cell r="AA1011">
            <v>438.24</v>
          </cell>
          <cell r="AB1011">
            <v>447.36</v>
          </cell>
          <cell r="AC1011">
            <v>462.08</v>
          </cell>
          <cell r="AD1011">
            <v>476.5</v>
          </cell>
          <cell r="AE1011">
            <v>490.44</v>
          </cell>
          <cell r="AF1011">
            <v>498.82</v>
          </cell>
          <cell r="AG1011">
            <v>504.08</v>
          </cell>
          <cell r="AH1011">
            <v>505.37</v>
          </cell>
          <cell r="AI1011">
            <v>507.54</v>
          </cell>
          <cell r="AJ1011">
            <v>511.54</v>
          </cell>
          <cell r="AK1011">
            <v>513.88</v>
          </cell>
        </row>
        <row r="1012">
          <cell r="A1012" t="str">
            <v>SDGbaseTRAv2_UrbAS_BAU_wICAGRC_GVAaotrp-p</v>
          </cell>
          <cell r="B1012" t="str">
            <v>SIclos6_GOVclos11</v>
          </cell>
          <cell r="C1012" t="str">
            <v>SDGbaseTRAv2_UrbAS_BAU_wICAGR</v>
          </cell>
          <cell r="D1012" t="str">
            <v>C_GVA</v>
          </cell>
          <cell r="E1012" t="str">
            <v>aotrp-p</v>
          </cell>
          <cell r="F1012">
            <v>8.1</v>
          </cell>
          <cell r="G1012">
            <v>8.59</v>
          </cell>
          <cell r="H1012">
            <v>9.0500000000000007</v>
          </cell>
          <cell r="I1012">
            <v>9.6300000000000008</v>
          </cell>
          <cell r="J1012">
            <v>9.86</v>
          </cell>
          <cell r="K1012">
            <v>10.06</v>
          </cell>
          <cell r="L1012">
            <v>10.220000000000001</v>
          </cell>
          <cell r="M1012">
            <v>10.36</v>
          </cell>
          <cell r="N1012">
            <v>10.49</v>
          </cell>
          <cell r="O1012">
            <v>10.050000000000001</v>
          </cell>
          <cell r="P1012">
            <v>10.27</v>
          </cell>
          <cell r="Q1012">
            <v>10.54</v>
          </cell>
          <cell r="R1012">
            <v>10.91</v>
          </cell>
          <cell r="S1012">
            <v>11.26</v>
          </cell>
          <cell r="T1012">
            <v>11.59</v>
          </cell>
          <cell r="U1012">
            <v>11.92</v>
          </cell>
          <cell r="V1012">
            <v>12.26</v>
          </cell>
          <cell r="W1012">
            <v>12.53</v>
          </cell>
          <cell r="X1012">
            <v>12.76</v>
          </cell>
          <cell r="Y1012">
            <v>12.95</v>
          </cell>
          <cell r="Z1012">
            <v>13.13</v>
          </cell>
          <cell r="AA1012">
            <v>13.23</v>
          </cell>
          <cell r="AB1012">
            <v>13.17</v>
          </cell>
          <cell r="AC1012">
            <v>13.26</v>
          </cell>
          <cell r="AD1012">
            <v>13.47</v>
          </cell>
          <cell r="AE1012">
            <v>13.69</v>
          </cell>
          <cell r="AF1012">
            <v>14</v>
          </cell>
          <cell r="AG1012">
            <v>14.29</v>
          </cell>
          <cell r="AH1012">
            <v>14.18</v>
          </cell>
          <cell r="AI1012">
            <v>14.24</v>
          </cell>
          <cell r="AJ1012">
            <v>14.42</v>
          </cell>
          <cell r="AK1012">
            <v>14.57</v>
          </cell>
        </row>
        <row r="1013">
          <cell r="A1013" t="str">
            <v>SDGbaseTRAv2_UrbAS_BAU_wICAGRC_GVAaotrp-f</v>
          </cell>
          <cell r="B1013" t="str">
            <v>SIclos6_GOVclos11</v>
          </cell>
          <cell r="C1013" t="str">
            <v>SDGbaseTRAv2_UrbAS_BAU_wICAGR</v>
          </cell>
          <cell r="D1013" t="str">
            <v>C_GVA</v>
          </cell>
          <cell r="E1013" t="str">
            <v>aotrp-f</v>
          </cell>
          <cell r="F1013">
            <v>7.29</v>
          </cell>
          <cell r="G1013">
            <v>7.02</v>
          </cell>
          <cell r="H1013">
            <v>7.35</v>
          </cell>
          <cell r="I1013">
            <v>7.63</v>
          </cell>
          <cell r="J1013">
            <v>7.7</v>
          </cell>
          <cell r="K1013">
            <v>7.76</v>
          </cell>
          <cell r="L1013">
            <v>7.85</v>
          </cell>
          <cell r="M1013">
            <v>7.96</v>
          </cell>
          <cell r="N1013">
            <v>8.15</v>
          </cell>
          <cell r="O1013">
            <v>8.17</v>
          </cell>
          <cell r="P1013">
            <v>8.48</v>
          </cell>
          <cell r="Q1013">
            <v>8.86</v>
          </cell>
          <cell r="R1013">
            <v>9.23</v>
          </cell>
          <cell r="S1013">
            <v>9.3800000000000008</v>
          </cell>
          <cell r="T1013">
            <v>9.57</v>
          </cell>
          <cell r="U1013">
            <v>9.9499999999999993</v>
          </cell>
          <cell r="V1013">
            <v>10.36</v>
          </cell>
          <cell r="W1013">
            <v>10.54</v>
          </cell>
          <cell r="X1013">
            <v>10.77</v>
          </cell>
          <cell r="Y1013">
            <v>11.08</v>
          </cell>
          <cell r="Z1013">
            <v>11.5</v>
          </cell>
          <cell r="AA1013">
            <v>11.9</v>
          </cell>
          <cell r="AB1013">
            <v>12.02</v>
          </cell>
          <cell r="AC1013">
            <v>12.31</v>
          </cell>
          <cell r="AD1013">
            <v>12.65</v>
          </cell>
          <cell r="AE1013">
            <v>12.98</v>
          </cell>
          <cell r="AF1013">
            <v>13.22</v>
          </cell>
          <cell r="AG1013">
            <v>13.36</v>
          </cell>
          <cell r="AH1013">
            <v>13.24</v>
          </cell>
          <cell r="AI1013">
            <v>13.21</v>
          </cell>
          <cell r="AJ1013">
            <v>13.27</v>
          </cell>
          <cell r="AK1013">
            <v>13.31</v>
          </cell>
        </row>
        <row r="1014">
          <cell r="A1014" t="str">
            <v>SDGbaseTRAv2_UrbAS_BAU_wICAGRC_GVAaprtr</v>
          </cell>
          <cell r="B1014" t="str">
            <v>SIclos6_GOVclos11</v>
          </cell>
          <cell r="C1014" t="str">
            <v>SDGbaseTRAv2_UrbAS_BAU_wICAGR</v>
          </cell>
          <cell r="D1014" t="str">
            <v>C_GVA</v>
          </cell>
          <cell r="E1014" t="str">
            <v>aprtr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</row>
        <row r="1015">
          <cell r="A1015" t="str">
            <v>SDGbaseTRAv2_UrbAS_BAU_wICAGRC_GVAatrps</v>
          </cell>
          <cell r="B1015" t="str">
            <v>SIclos6_GOVclos11</v>
          </cell>
          <cell r="C1015" t="str">
            <v>SDGbaseTRAv2_UrbAS_BAU_wICAGR</v>
          </cell>
          <cell r="D1015" t="str">
            <v>C_GVA</v>
          </cell>
          <cell r="E1015" t="str">
            <v>atrps</v>
          </cell>
          <cell r="F1015">
            <v>54.94</v>
          </cell>
          <cell r="G1015">
            <v>50.35</v>
          </cell>
          <cell r="H1015">
            <v>51.46</v>
          </cell>
          <cell r="I1015">
            <v>51.97</v>
          </cell>
          <cell r="J1015">
            <v>52.48</v>
          </cell>
          <cell r="K1015">
            <v>53.59</v>
          </cell>
          <cell r="L1015">
            <v>54.64</v>
          </cell>
          <cell r="M1015">
            <v>55.35</v>
          </cell>
          <cell r="N1015">
            <v>56.12</v>
          </cell>
          <cell r="O1015">
            <v>57.05</v>
          </cell>
          <cell r="P1015">
            <v>57.92</v>
          </cell>
          <cell r="Q1015">
            <v>58.54</v>
          </cell>
          <cell r="R1015">
            <v>60.06</v>
          </cell>
          <cell r="S1015">
            <v>62.23</v>
          </cell>
          <cell r="T1015">
            <v>64.25</v>
          </cell>
          <cell r="U1015">
            <v>66.44</v>
          </cell>
          <cell r="V1015">
            <v>68.489999999999995</v>
          </cell>
          <cell r="W1015">
            <v>70.95</v>
          </cell>
          <cell r="X1015">
            <v>72.92</v>
          </cell>
          <cell r="Y1015">
            <v>74.92</v>
          </cell>
          <cell r="Z1015">
            <v>76.86</v>
          </cell>
          <cell r="AA1015">
            <v>78.86</v>
          </cell>
          <cell r="AB1015">
            <v>83.57</v>
          </cell>
          <cell r="AC1015">
            <v>87.85</v>
          </cell>
          <cell r="AD1015">
            <v>92.12</v>
          </cell>
          <cell r="AE1015">
            <v>96.32</v>
          </cell>
          <cell r="AF1015">
            <v>100.55</v>
          </cell>
          <cell r="AG1015">
            <v>103.71</v>
          </cell>
          <cell r="AH1015">
            <v>105.18</v>
          </cell>
          <cell r="AI1015">
            <v>106.23</v>
          </cell>
          <cell r="AJ1015">
            <v>107.29</v>
          </cell>
          <cell r="AK1015">
            <v>108.16</v>
          </cell>
        </row>
        <row r="1016">
          <cell r="A1016" t="str">
            <v>SDGbaseTRAv2_UrbAS_BAU_wICAGRC_GVAacomm</v>
          </cell>
          <cell r="B1016" t="str">
            <v>SIclos6_GOVclos11</v>
          </cell>
          <cell r="C1016" t="str">
            <v>SDGbaseTRAv2_UrbAS_BAU_wICAGR</v>
          </cell>
          <cell r="D1016" t="str">
            <v>C_GVA</v>
          </cell>
          <cell r="E1016" t="str">
            <v>acomm</v>
          </cell>
          <cell r="F1016">
            <v>84.05</v>
          </cell>
          <cell r="G1016">
            <v>70.12</v>
          </cell>
          <cell r="H1016">
            <v>75.099999999999994</v>
          </cell>
          <cell r="I1016">
            <v>77.08</v>
          </cell>
          <cell r="J1016">
            <v>77.5</v>
          </cell>
          <cell r="K1016">
            <v>80.5</v>
          </cell>
          <cell r="L1016">
            <v>82.95</v>
          </cell>
          <cell r="M1016">
            <v>85.54</v>
          </cell>
          <cell r="N1016">
            <v>87.97</v>
          </cell>
          <cell r="O1016">
            <v>90.73</v>
          </cell>
          <cell r="P1016">
            <v>93.49</v>
          </cell>
          <cell r="Q1016">
            <v>96.21</v>
          </cell>
          <cell r="R1016">
            <v>99.88</v>
          </cell>
          <cell r="S1016">
            <v>103.79</v>
          </cell>
          <cell r="T1016">
            <v>107.91</v>
          </cell>
          <cell r="U1016">
            <v>112.21</v>
          </cell>
          <cell r="V1016">
            <v>116.77</v>
          </cell>
          <cell r="W1016">
            <v>121.73</v>
          </cell>
          <cell r="X1016">
            <v>126.62</v>
          </cell>
          <cell r="Y1016">
            <v>131.24</v>
          </cell>
          <cell r="Z1016">
            <v>135.76</v>
          </cell>
          <cell r="AA1016">
            <v>140.27000000000001</v>
          </cell>
          <cell r="AB1016">
            <v>143.47</v>
          </cell>
          <cell r="AC1016">
            <v>147.22999999999999</v>
          </cell>
          <cell r="AD1016">
            <v>151.97</v>
          </cell>
          <cell r="AE1016">
            <v>157.11000000000001</v>
          </cell>
          <cell r="AF1016">
            <v>162.61000000000001</v>
          </cell>
          <cell r="AG1016">
            <v>167.7</v>
          </cell>
          <cell r="AH1016">
            <v>167.96</v>
          </cell>
          <cell r="AI1016">
            <v>167</v>
          </cell>
          <cell r="AJ1016">
            <v>166.22</v>
          </cell>
          <cell r="AK1016">
            <v>165.24</v>
          </cell>
        </row>
        <row r="1017">
          <cell r="A1017" t="str">
            <v>SDGbaseTRAv2_UrbAS_BAU_wICAGRC_GVAafsrv</v>
          </cell>
          <cell r="B1017" t="str">
            <v>SIclos6_GOVclos11</v>
          </cell>
          <cell r="C1017" t="str">
            <v>SDGbaseTRAv2_UrbAS_BAU_wICAGR</v>
          </cell>
          <cell r="D1017" t="str">
            <v>C_GVA</v>
          </cell>
          <cell r="E1017" t="str">
            <v>afsrv</v>
          </cell>
          <cell r="F1017">
            <v>413.44</v>
          </cell>
          <cell r="G1017">
            <v>375.52</v>
          </cell>
          <cell r="H1017">
            <v>393.38</v>
          </cell>
          <cell r="I1017">
            <v>397.26</v>
          </cell>
          <cell r="J1017">
            <v>396.22</v>
          </cell>
          <cell r="K1017">
            <v>406.73</v>
          </cell>
          <cell r="L1017">
            <v>417.69</v>
          </cell>
          <cell r="M1017">
            <v>429.15</v>
          </cell>
          <cell r="N1017">
            <v>441.12</v>
          </cell>
          <cell r="O1017">
            <v>454.61</v>
          </cell>
          <cell r="P1017">
            <v>468.63</v>
          </cell>
          <cell r="Q1017">
            <v>481.99</v>
          </cell>
          <cell r="R1017">
            <v>501.92</v>
          </cell>
          <cell r="S1017">
            <v>522.37</v>
          </cell>
          <cell r="T1017">
            <v>544.25</v>
          </cell>
          <cell r="U1017">
            <v>568.54</v>
          </cell>
          <cell r="V1017">
            <v>592.33000000000004</v>
          </cell>
          <cell r="W1017">
            <v>618.53</v>
          </cell>
          <cell r="X1017">
            <v>646.1</v>
          </cell>
          <cell r="Y1017">
            <v>671.36</v>
          </cell>
          <cell r="Z1017">
            <v>696.74</v>
          </cell>
          <cell r="AA1017">
            <v>722.13</v>
          </cell>
          <cell r="AB1017">
            <v>749.84</v>
          </cell>
          <cell r="AC1017">
            <v>775.66</v>
          </cell>
          <cell r="AD1017">
            <v>802.6</v>
          </cell>
          <cell r="AE1017">
            <v>831.11</v>
          </cell>
          <cell r="AF1017">
            <v>860.87</v>
          </cell>
          <cell r="AG1017">
            <v>889.73</v>
          </cell>
          <cell r="AH1017">
            <v>888.65</v>
          </cell>
          <cell r="AI1017">
            <v>881.87</v>
          </cell>
          <cell r="AJ1017">
            <v>875.42</v>
          </cell>
          <cell r="AK1017">
            <v>868.02</v>
          </cell>
        </row>
        <row r="1018">
          <cell r="A1018" t="str">
            <v>SDGbaseTRAv2_UrbAS_BAU_wICAGRC_GVAabsrv</v>
          </cell>
          <cell r="B1018" t="str">
            <v>SIclos6_GOVclos11</v>
          </cell>
          <cell r="C1018" t="str">
            <v>SDGbaseTRAv2_UrbAS_BAU_wICAGR</v>
          </cell>
          <cell r="D1018" t="str">
            <v>C_GVA</v>
          </cell>
          <cell r="E1018" t="str">
            <v>absrv</v>
          </cell>
          <cell r="F1018">
            <v>367.48</v>
          </cell>
          <cell r="G1018">
            <v>309.48</v>
          </cell>
          <cell r="H1018">
            <v>327.62</v>
          </cell>
          <cell r="I1018">
            <v>335.22</v>
          </cell>
          <cell r="J1018">
            <v>337.4</v>
          </cell>
          <cell r="K1018">
            <v>349.4</v>
          </cell>
          <cell r="L1018">
            <v>360.06</v>
          </cell>
          <cell r="M1018">
            <v>370.79</v>
          </cell>
          <cell r="N1018">
            <v>381.46</v>
          </cell>
          <cell r="O1018">
            <v>392.42</v>
          </cell>
          <cell r="P1018">
            <v>404.67</v>
          </cell>
          <cell r="Q1018">
            <v>416.79</v>
          </cell>
          <cell r="R1018">
            <v>433.51</v>
          </cell>
          <cell r="S1018">
            <v>450.75</v>
          </cell>
          <cell r="T1018">
            <v>468.87</v>
          </cell>
          <cell r="U1018">
            <v>488.04</v>
          </cell>
          <cell r="V1018">
            <v>507.92</v>
          </cell>
          <cell r="W1018">
            <v>529.47</v>
          </cell>
          <cell r="X1018">
            <v>550.77</v>
          </cell>
          <cell r="Y1018">
            <v>570.77</v>
          </cell>
          <cell r="Z1018">
            <v>590.77</v>
          </cell>
          <cell r="AA1018">
            <v>610.45000000000005</v>
          </cell>
          <cell r="AB1018">
            <v>628.78</v>
          </cell>
          <cell r="AC1018">
            <v>646.34</v>
          </cell>
          <cell r="AD1018">
            <v>666.12</v>
          </cell>
          <cell r="AE1018">
            <v>687.7</v>
          </cell>
          <cell r="AF1018">
            <v>711.07</v>
          </cell>
          <cell r="AG1018">
            <v>733.26</v>
          </cell>
          <cell r="AH1018">
            <v>735.64</v>
          </cell>
          <cell r="AI1018">
            <v>732.99</v>
          </cell>
          <cell r="AJ1018">
            <v>730.01</v>
          </cell>
          <cell r="AK1018">
            <v>726</v>
          </cell>
        </row>
        <row r="1019">
          <cell r="A1019" t="str">
            <v>SDGbaseTRAv2_UrbAS_BAU_wICAGRC_GVAagsrv</v>
          </cell>
          <cell r="B1019" t="str">
            <v>SIclos6_GOVclos11</v>
          </cell>
          <cell r="C1019" t="str">
            <v>SDGbaseTRAv2_UrbAS_BAU_wICAGR</v>
          </cell>
          <cell r="D1019" t="str">
            <v>C_GVA</v>
          </cell>
          <cell r="E1019" t="str">
            <v>agsrv</v>
          </cell>
          <cell r="F1019">
            <v>789.44</v>
          </cell>
          <cell r="G1019">
            <v>748.88</v>
          </cell>
          <cell r="H1019">
            <v>774.52</v>
          </cell>
          <cell r="I1019">
            <v>816.84</v>
          </cell>
          <cell r="J1019">
            <v>829.96</v>
          </cell>
          <cell r="K1019">
            <v>844.61</v>
          </cell>
          <cell r="L1019">
            <v>864.06</v>
          </cell>
          <cell r="M1019">
            <v>885.2</v>
          </cell>
          <cell r="N1019">
            <v>908.39</v>
          </cell>
          <cell r="O1019">
            <v>933.14</v>
          </cell>
          <cell r="P1019">
            <v>961.35</v>
          </cell>
          <cell r="Q1019">
            <v>989.05</v>
          </cell>
          <cell r="R1019">
            <v>1017.35</v>
          </cell>
          <cell r="S1019">
            <v>1045.8900000000001</v>
          </cell>
          <cell r="T1019">
            <v>1074.8800000000001</v>
          </cell>
          <cell r="U1019">
            <v>1105.8399999999999</v>
          </cell>
          <cell r="V1019">
            <v>1137.6099999999999</v>
          </cell>
          <cell r="W1019">
            <v>1169.8800000000001</v>
          </cell>
          <cell r="X1019">
            <v>1201.21</v>
          </cell>
          <cell r="Y1019">
            <v>1229.93</v>
          </cell>
          <cell r="Z1019">
            <v>1259.1400000000001</v>
          </cell>
          <cell r="AA1019">
            <v>1289.02</v>
          </cell>
          <cell r="AB1019">
            <v>1314.29</v>
          </cell>
          <cell r="AC1019">
            <v>1342.11</v>
          </cell>
          <cell r="AD1019">
            <v>1375.35</v>
          </cell>
          <cell r="AE1019">
            <v>1410.91</v>
          </cell>
          <cell r="AF1019">
            <v>1448.01</v>
          </cell>
          <cell r="AG1019">
            <v>1481.55</v>
          </cell>
          <cell r="AH1019">
            <v>1482.46</v>
          </cell>
          <cell r="AI1019">
            <v>1487.93</v>
          </cell>
          <cell r="AJ1019">
            <v>1503.06</v>
          </cell>
          <cell r="AK1019">
            <v>1521.44</v>
          </cell>
        </row>
        <row r="1020">
          <cell r="A1020" t="str">
            <v>SDGbaseTRAv2_UrbAS_BAU_wICAGRC_GVAaosrv</v>
          </cell>
          <cell r="B1020" t="str">
            <v>SIclos6_GOVclos11</v>
          </cell>
          <cell r="C1020" t="str">
            <v>SDGbaseTRAv2_UrbAS_BAU_wICAGR</v>
          </cell>
          <cell r="D1020" t="str">
            <v>C_GVA</v>
          </cell>
          <cell r="E1020" t="str">
            <v>aosrv</v>
          </cell>
          <cell r="F1020">
            <v>475.08</v>
          </cell>
          <cell r="G1020">
            <v>490.21</v>
          </cell>
          <cell r="H1020">
            <v>500.8</v>
          </cell>
          <cell r="I1020">
            <v>501.73</v>
          </cell>
          <cell r="J1020">
            <v>502.48</v>
          </cell>
          <cell r="K1020">
            <v>512.91999999999996</v>
          </cell>
          <cell r="L1020">
            <v>523.97</v>
          </cell>
          <cell r="M1020">
            <v>536.82000000000005</v>
          </cell>
          <cell r="N1020">
            <v>550.87</v>
          </cell>
          <cell r="O1020">
            <v>566.49</v>
          </cell>
          <cell r="P1020">
            <v>583.76</v>
          </cell>
          <cell r="Q1020">
            <v>600.91</v>
          </cell>
          <cell r="R1020">
            <v>624.52</v>
          </cell>
          <cell r="S1020">
            <v>648.66999999999996</v>
          </cell>
          <cell r="T1020">
            <v>674.28</v>
          </cell>
          <cell r="U1020">
            <v>702.38</v>
          </cell>
          <cell r="V1020">
            <v>730.96</v>
          </cell>
          <cell r="W1020">
            <v>761.48</v>
          </cell>
          <cell r="X1020">
            <v>792.95</v>
          </cell>
          <cell r="Y1020">
            <v>822.51</v>
          </cell>
          <cell r="Z1020">
            <v>852.07</v>
          </cell>
          <cell r="AA1020">
            <v>881.33</v>
          </cell>
          <cell r="AB1020">
            <v>909.03</v>
          </cell>
          <cell r="AC1020">
            <v>935.86</v>
          </cell>
          <cell r="AD1020">
            <v>965.06</v>
          </cell>
          <cell r="AE1020">
            <v>996.41</v>
          </cell>
          <cell r="AF1020">
            <v>1029.1099999999999</v>
          </cell>
          <cell r="AG1020">
            <v>1060.3499999999999</v>
          </cell>
          <cell r="AH1020">
            <v>1062.98</v>
          </cell>
          <cell r="AI1020">
            <v>1058.8399999999999</v>
          </cell>
          <cell r="AJ1020">
            <v>1053.29</v>
          </cell>
          <cell r="AK1020">
            <v>1045.75</v>
          </cell>
        </row>
        <row r="1021">
          <cell r="A1021" t="str">
            <v>SDGbaseTRAv2_UrbAS_BAU_wICAGRC_GVAtotal</v>
          </cell>
          <cell r="B1021" t="str">
            <v>SIclos6_GOVclos11</v>
          </cell>
          <cell r="C1021" t="str">
            <v>SDGbaseTRAv2_UrbAS_BAU_wICAGR</v>
          </cell>
          <cell r="D1021" t="str">
            <v>C_GVA</v>
          </cell>
          <cell r="E1021" t="str">
            <v>total</v>
          </cell>
          <cell r="F1021">
            <v>4444.87</v>
          </cell>
          <cell r="G1021">
            <v>4194.8100000000004</v>
          </cell>
          <cell r="H1021">
            <v>4327.82</v>
          </cell>
          <cell r="I1021">
            <v>4442.3</v>
          </cell>
          <cell r="J1021">
            <v>4522.34</v>
          </cell>
          <cell r="K1021">
            <v>4601.92</v>
          </cell>
          <cell r="L1021">
            <v>4697.82</v>
          </cell>
          <cell r="M1021">
            <v>4798.0200000000004</v>
          </cell>
          <cell r="N1021">
            <v>4910.45</v>
          </cell>
          <cell r="O1021">
            <v>5043.29</v>
          </cell>
          <cell r="P1021">
            <v>5185.74</v>
          </cell>
          <cell r="Q1021">
            <v>5325.85</v>
          </cell>
          <cell r="R1021">
            <v>5497.04</v>
          </cell>
          <cell r="S1021">
            <v>5671.74</v>
          </cell>
          <cell r="T1021">
            <v>5855.35</v>
          </cell>
          <cell r="U1021">
            <v>6064.34</v>
          </cell>
          <cell r="V1021">
            <v>6269.11</v>
          </cell>
          <cell r="W1021">
            <v>6480.61</v>
          </cell>
          <cell r="X1021">
            <v>6700.85</v>
          </cell>
          <cell r="Y1021">
            <v>6907.8</v>
          </cell>
          <cell r="Z1021">
            <v>7126.33</v>
          </cell>
          <cell r="AA1021">
            <v>7340</v>
          </cell>
          <cell r="AB1021">
            <v>7572.09</v>
          </cell>
          <cell r="AC1021">
            <v>7792.44</v>
          </cell>
          <cell r="AD1021">
            <v>8018.32</v>
          </cell>
          <cell r="AE1021">
            <v>8253.2199999999993</v>
          </cell>
          <cell r="AF1021">
            <v>8496.23</v>
          </cell>
          <cell r="AG1021">
            <v>8734.84</v>
          </cell>
          <cell r="AH1021">
            <v>8779.8799999999992</v>
          </cell>
          <cell r="AI1021">
            <v>8799.56</v>
          </cell>
          <cell r="AJ1021">
            <v>8821.9500000000007</v>
          </cell>
          <cell r="AK1021">
            <v>8831.49</v>
          </cell>
        </row>
        <row r="1022">
          <cell r="A1022" t="str">
            <v>SDGbaseTRAv2_UrbAS_BAU_wICAGRGOVSHRXtotal</v>
          </cell>
          <cell r="B1022" t="str">
            <v>SIclos6_GOVclos11</v>
          </cell>
          <cell r="C1022" t="str">
            <v>SDGbaseTRAv2_UrbAS_BAU_wICAGR</v>
          </cell>
          <cell r="D1022" t="str">
            <v>GOVSHRX</v>
          </cell>
          <cell r="E1022" t="str">
            <v>total</v>
          </cell>
          <cell r="F1022">
            <v>0.21</v>
          </cell>
          <cell r="G1022">
            <v>0.21</v>
          </cell>
          <cell r="H1022">
            <v>0.21</v>
          </cell>
          <cell r="I1022">
            <v>0.22</v>
          </cell>
          <cell r="J1022">
            <v>0.24</v>
          </cell>
          <cell r="K1022">
            <v>0.24</v>
          </cell>
          <cell r="L1022">
            <v>0.24</v>
          </cell>
          <cell r="M1022">
            <v>0.24</v>
          </cell>
          <cell r="N1022">
            <v>0.24</v>
          </cell>
          <cell r="O1022">
            <v>0.24</v>
          </cell>
          <cell r="P1022">
            <v>0.24</v>
          </cell>
          <cell r="Q1022">
            <v>0.24</v>
          </cell>
          <cell r="R1022">
            <v>0.24</v>
          </cell>
          <cell r="S1022">
            <v>0.24</v>
          </cell>
          <cell r="T1022">
            <v>0.24</v>
          </cell>
          <cell r="U1022">
            <v>0.24</v>
          </cell>
          <cell r="V1022">
            <v>0.23</v>
          </cell>
          <cell r="W1022">
            <v>0.23</v>
          </cell>
          <cell r="X1022">
            <v>0.23</v>
          </cell>
          <cell r="Y1022">
            <v>0.23</v>
          </cell>
          <cell r="Z1022">
            <v>0.23</v>
          </cell>
          <cell r="AA1022">
            <v>0.23</v>
          </cell>
          <cell r="AB1022">
            <v>0.22</v>
          </cell>
          <cell r="AC1022">
            <v>0.22</v>
          </cell>
          <cell r="AD1022">
            <v>0.22</v>
          </cell>
          <cell r="AE1022">
            <v>0.22</v>
          </cell>
          <cell r="AF1022">
            <v>0.22</v>
          </cell>
          <cell r="AG1022">
            <v>0.22</v>
          </cell>
          <cell r="AH1022">
            <v>0.22</v>
          </cell>
          <cell r="AI1022">
            <v>0.22</v>
          </cell>
          <cell r="AJ1022">
            <v>0.22</v>
          </cell>
          <cell r="AK1022">
            <v>0.23</v>
          </cell>
        </row>
        <row r="1023">
          <cell r="A1023" t="str">
            <v>SDGbaseTRAv2_UrbAS_BAU_wICAGRINVSHRXtotal</v>
          </cell>
          <cell r="B1023" t="str">
            <v>SIclos6_GOVclos11</v>
          </cell>
          <cell r="C1023" t="str">
            <v>SDGbaseTRAv2_UrbAS_BAU_wICAGR</v>
          </cell>
          <cell r="D1023" t="str">
            <v>INVSHRX</v>
          </cell>
          <cell r="E1023" t="str">
            <v>total</v>
          </cell>
          <cell r="F1023">
            <v>0.18</v>
          </cell>
          <cell r="G1023">
            <v>0.18</v>
          </cell>
          <cell r="H1023">
            <v>0.18</v>
          </cell>
          <cell r="I1023">
            <v>0.18</v>
          </cell>
          <cell r="J1023">
            <v>0.18</v>
          </cell>
          <cell r="K1023">
            <v>0.18</v>
          </cell>
          <cell r="L1023">
            <v>0.18</v>
          </cell>
          <cell r="M1023">
            <v>0.18</v>
          </cell>
          <cell r="N1023">
            <v>0.18</v>
          </cell>
          <cell r="O1023">
            <v>0.18</v>
          </cell>
          <cell r="P1023">
            <v>0.18</v>
          </cell>
          <cell r="Q1023">
            <v>0.18</v>
          </cell>
          <cell r="R1023">
            <v>0.18</v>
          </cell>
          <cell r="S1023">
            <v>0.18</v>
          </cell>
          <cell r="T1023">
            <v>0.18</v>
          </cell>
          <cell r="U1023">
            <v>0.18</v>
          </cell>
          <cell r="V1023">
            <v>0.18</v>
          </cell>
          <cell r="W1023">
            <v>0.18</v>
          </cell>
          <cell r="X1023">
            <v>0.18</v>
          </cell>
          <cell r="Y1023">
            <v>0.18</v>
          </cell>
          <cell r="Z1023">
            <v>0.18</v>
          </cell>
          <cell r="AA1023">
            <v>0.18</v>
          </cell>
          <cell r="AB1023">
            <v>0.18</v>
          </cell>
          <cell r="AC1023">
            <v>0.18</v>
          </cell>
          <cell r="AD1023">
            <v>0.18</v>
          </cell>
          <cell r="AE1023">
            <v>0.18</v>
          </cell>
          <cell r="AF1023">
            <v>0.19</v>
          </cell>
          <cell r="AG1023">
            <v>0.19</v>
          </cell>
          <cell r="AH1023">
            <v>0.19</v>
          </cell>
          <cell r="AI1023">
            <v>0.19</v>
          </cell>
          <cell r="AJ1023">
            <v>0.18</v>
          </cell>
          <cell r="AK1023">
            <v>0.18</v>
          </cell>
        </row>
        <row r="1024">
          <cell r="A1024" t="str">
            <v>SDGbaseTRAv2_UrbAS_BAU_wICAGRC_QFSlabtotal</v>
          </cell>
          <cell r="B1024" t="str">
            <v>SIclos6_GOVclos11</v>
          </cell>
          <cell r="C1024" t="str">
            <v>SDGbaseTRAv2_UrbAS_BAU_wICAGR</v>
          </cell>
          <cell r="D1024" t="str">
            <v>C_QFSlab</v>
          </cell>
          <cell r="E1024" t="str">
            <v>total</v>
          </cell>
          <cell r="F1024">
            <v>16418.580000000002</v>
          </cell>
          <cell r="G1024">
            <v>15183.47</v>
          </cell>
          <cell r="H1024">
            <v>15748.7</v>
          </cell>
          <cell r="I1024">
            <v>16279.25</v>
          </cell>
          <cell r="J1024">
            <v>16761.810000000001</v>
          </cell>
          <cell r="K1024">
            <v>17184.189999999999</v>
          </cell>
          <cell r="L1024">
            <v>17593.509999999998</v>
          </cell>
          <cell r="M1024">
            <v>18006.43</v>
          </cell>
          <cell r="N1024">
            <v>18433.87</v>
          </cell>
          <cell r="O1024">
            <v>18862.54</v>
          </cell>
          <cell r="P1024">
            <v>19335.419999999998</v>
          </cell>
          <cell r="Q1024">
            <v>19830.28</v>
          </cell>
          <cell r="R1024">
            <v>20371.12</v>
          </cell>
          <cell r="S1024">
            <v>20950.46</v>
          </cell>
          <cell r="T1024">
            <v>21566.44</v>
          </cell>
          <cell r="U1024">
            <v>22236.14</v>
          </cell>
          <cell r="V1024">
            <v>22945.13</v>
          </cell>
          <cell r="W1024">
            <v>23686.7</v>
          </cell>
          <cell r="X1024">
            <v>24461.19</v>
          </cell>
          <cell r="Y1024">
            <v>25232.48</v>
          </cell>
          <cell r="Z1024">
            <v>26002.799999999999</v>
          </cell>
          <cell r="AA1024">
            <v>26777.33</v>
          </cell>
          <cell r="AB1024">
            <v>27554.89</v>
          </cell>
          <cell r="AC1024">
            <v>28329.62</v>
          </cell>
          <cell r="AD1024">
            <v>29124.05</v>
          </cell>
          <cell r="AE1024">
            <v>29946.93</v>
          </cell>
          <cell r="AF1024">
            <v>30801.96</v>
          </cell>
          <cell r="AG1024">
            <v>31654.82</v>
          </cell>
          <cell r="AH1024">
            <v>32225.95</v>
          </cell>
          <cell r="AI1024">
            <v>32574.080000000002</v>
          </cell>
          <cell r="AJ1024">
            <v>32793.760000000002</v>
          </cell>
          <cell r="AK1024">
            <v>32919.53</v>
          </cell>
        </row>
        <row r="1025">
          <cell r="A1025" t="str">
            <v>SDGbaseTRAv2_UrbAS_BAU_wICAGRC_PubDeftotal</v>
          </cell>
          <cell r="B1025" t="str">
            <v>SIclos6_GOVclos11</v>
          </cell>
          <cell r="C1025" t="str">
            <v>SDGbaseTRAv2_UrbAS_BAU_wICAGR</v>
          </cell>
          <cell r="D1025" t="str">
            <v>C_PubDef</v>
          </cell>
          <cell r="E1025" t="str">
            <v>total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0.01</v>
          </cell>
          <cell r="K1025">
            <v>0.01</v>
          </cell>
          <cell r="L1025">
            <v>0.01</v>
          </cell>
          <cell r="M1025">
            <v>0.01</v>
          </cell>
          <cell r="N1025">
            <v>0.01</v>
          </cell>
          <cell r="O1025">
            <v>0.01</v>
          </cell>
          <cell r="P1025">
            <v>0.01</v>
          </cell>
          <cell r="Q1025">
            <v>0.01</v>
          </cell>
          <cell r="R1025">
            <v>0.01</v>
          </cell>
          <cell r="S1025">
            <v>0.01</v>
          </cell>
          <cell r="T1025">
            <v>0.01</v>
          </cell>
          <cell r="U1025">
            <v>0.01</v>
          </cell>
          <cell r="V1025">
            <v>0.01</v>
          </cell>
          <cell r="W1025">
            <v>0.01</v>
          </cell>
          <cell r="X1025">
            <v>0.01</v>
          </cell>
          <cell r="Y1025">
            <v>0.01</v>
          </cell>
          <cell r="Z1025">
            <v>0.01</v>
          </cell>
          <cell r="AA1025">
            <v>0.01</v>
          </cell>
          <cell r="AB1025">
            <v>0.01</v>
          </cell>
          <cell r="AC1025">
            <v>0.01</v>
          </cell>
          <cell r="AD1025">
            <v>0.01</v>
          </cell>
          <cell r="AE1025">
            <v>0.01</v>
          </cell>
          <cell r="AF1025">
            <v>0.01</v>
          </cell>
          <cell r="AG1025">
            <v>0.01</v>
          </cell>
          <cell r="AH1025">
            <v>0.01</v>
          </cell>
          <cell r="AI1025">
            <v>0.01</v>
          </cell>
          <cell r="AJ1025">
            <v>0.01</v>
          </cell>
          <cell r="AK1025">
            <v>0.01</v>
          </cell>
        </row>
        <row r="1026">
          <cell r="A1026" t="str">
            <v>SDGbaseTRAv2_UrbAS_BAU_wICAGRYIXent-n</v>
          </cell>
          <cell r="B1026" t="str">
            <v>SIclos6_GOVclos11</v>
          </cell>
          <cell r="C1026" t="str">
            <v>SDGbaseTRAv2_UrbAS_BAU_wICAGR</v>
          </cell>
          <cell r="D1026" t="str">
            <v>YIX</v>
          </cell>
          <cell r="E1026" t="str">
            <v>ent-n</v>
          </cell>
          <cell r="F1026">
            <v>1681.68</v>
          </cell>
          <cell r="G1026">
            <v>1548.6</v>
          </cell>
          <cell r="H1026">
            <v>1604.47</v>
          </cell>
          <cell r="I1026">
            <v>1631.16</v>
          </cell>
          <cell r="J1026">
            <v>1642.63</v>
          </cell>
          <cell r="K1026">
            <v>1670.85</v>
          </cell>
          <cell r="L1026">
            <v>1700.61</v>
          </cell>
          <cell r="M1026">
            <v>1731</v>
          </cell>
          <cell r="N1026">
            <v>1767.28</v>
          </cell>
          <cell r="O1026">
            <v>1816.81</v>
          </cell>
          <cell r="P1026">
            <v>1862.85</v>
          </cell>
          <cell r="Q1026">
            <v>1906.73</v>
          </cell>
          <cell r="R1026">
            <v>1964.26</v>
          </cell>
          <cell r="S1026">
            <v>2022.56</v>
          </cell>
          <cell r="T1026">
            <v>2084.5700000000002</v>
          </cell>
          <cell r="U1026">
            <v>2156.81</v>
          </cell>
          <cell r="V1026">
            <v>2228.27</v>
          </cell>
          <cell r="W1026">
            <v>2300.5100000000002</v>
          </cell>
          <cell r="X1026">
            <v>2373.87</v>
          </cell>
          <cell r="Y1026">
            <v>2445.17</v>
          </cell>
          <cell r="Z1026">
            <v>2525.0500000000002</v>
          </cell>
          <cell r="AA1026">
            <v>2599.56</v>
          </cell>
          <cell r="AB1026">
            <v>2693.74</v>
          </cell>
          <cell r="AC1026">
            <v>2777.03</v>
          </cell>
          <cell r="AD1026">
            <v>2855.32</v>
          </cell>
          <cell r="AE1026">
            <v>2935.22</v>
          </cell>
          <cell r="AF1026">
            <v>3016.94</v>
          </cell>
          <cell r="AG1026">
            <v>3086.62</v>
          </cell>
          <cell r="AH1026">
            <v>3109.98</v>
          </cell>
          <cell r="AI1026">
            <v>3116.91</v>
          </cell>
          <cell r="AJ1026">
            <v>3113.24</v>
          </cell>
          <cell r="AK1026">
            <v>3100.97</v>
          </cell>
        </row>
        <row r="1027">
          <cell r="A1027" t="str">
            <v>SDGbaseTRAv2_UrbAS_BAU_wICAGRYIXent-e</v>
          </cell>
          <cell r="B1027" t="str">
            <v>SIclos6_GOVclos11</v>
          </cell>
          <cell r="C1027" t="str">
            <v>SDGbaseTRAv2_UrbAS_BAU_wICAGR</v>
          </cell>
          <cell r="D1027" t="str">
            <v>YIX</v>
          </cell>
          <cell r="E1027" t="str">
            <v>ent-e</v>
          </cell>
          <cell r="F1027">
            <v>67.67</v>
          </cell>
          <cell r="G1027">
            <v>74.709999999999994</v>
          </cell>
          <cell r="H1027">
            <v>62.1</v>
          </cell>
          <cell r="I1027">
            <v>63.09</v>
          </cell>
          <cell r="J1027">
            <v>65.69</v>
          </cell>
          <cell r="K1027">
            <v>69.95</v>
          </cell>
          <cell r="L1027">
            <v>73.64</v>
          </cell>
          <cell r="M1027">
            <v>73.010000000000005</v>
          </cell>
          <cell r="N1027">
            <v>70.81</v>
          </cell>
          <cell r="O1027">
            <v>69.3</v>
          </cell>
          <cell r="P1027">
            <v>70.95</v>
          </cell>
          <cell r="Q1027">
            <v>74.680000000000007</v>
          </cell>
          <cell r="R1027">
            <v>81.75</v>
          </cell>
          <cell r="S1027">
            <v>86.66</v>
          </cell>
          <cell r="T1027">
            <v>91.71</v>
          </cell>
          <cell r="U1027">
            <v>96.54</v>
          </cell>
          <cell r="V1027">
            <v>96.91</v>
          </cell>
          <cell r="W1027">
            <v>101.26</v>
          </cell>
          <cell r="X1027">
            <v>111.37</v>
          </cell>
          <cell r="Y1027">
            <v>120.89</v>
          </cell>
          <cell r="Z1027">
            <v>131.24</v>
          </cell>
          <cell r="AA1027">
            <v>141.56</v>
          </cell>
          <cell r="AB1027">
            <v>148.72</v>
          </cell>
          <cell r="AC1027">
            <v>158.03</v>
          </cell>
          <cell r="AD1027">
            <v>168.09</v>
          </cell>
          <cell r="AE1027">
            <v>177.85</v>
          </cell>
          <cell r="AF1027">
            <v>187.63</v>
          </cell>
          <cell r="AG1027">
            <v>226.01</v>
          </cell>
          <cell r="AH1027">
            <v>260.95999999999998</v>
          </cell>
          <cell r="AI1027">
            <v>303.68</v>
          </cell>
          <cell r="AJ1027">
            <v>346.61</v>
          </cell>
          <cell r="AK1027">
            <v>386.12</v>
          </cell>
        </row>
        <row r="1028">
          <cell r="A1028" t="str">
            <v>SDGbaseTRAv2_UrbAS_BAU_wICAGRYIXhhd-0</v>
          </cell>
          <cell r="B1028" t="str">
            <v>SIclos6_GOVclos11</v>
          </cell>
          <cell r="C1028" t="str">
            <v>SDGbaseTRAv2_UrbAS_BAU_wICAGR</v>
          </cell>
          <cell r="D1028" t="str">
            <v>YIX</v>
          </cell>
          <cell r="E1028" t="str">
            <v>hhd-0</v>
          </cell>
          <cell r="F1028">
            <v>80.83</v>
          </cell>
          <cell r="G1028">
            <v>80.209999999999994</v>
          </cell>
          <cell r="H1028">
            <v>78.58</v>
          </cell>
          <cell r="I1028">
            <v>81.12</v>
          </cell>
          <cell r="J1028">
            <v>83.21</v>
          </cell>
          <cell r="K1028">
            <v>84.87</v>
          </cell>
          <cell r="L1028">
            <v>86.92</v>
          </cell>
          <cell r="M1028">
            <v>89.22</v>
          </cell>
          <cell r="N1028">
            <v>91.67</v>
          </cell>
          <cell r="O1028">
            <v>94.44</v>
          </cell>
          <cell r="P1028">
            <v>97.48</v>
          </cell>
          <cell r="Q1028">
            <v>100.6</v>
          </cell>
          <cell r="R1028">
            <v>103.93</v>
          </cell>
          <cell r="S1028">
            <v>107.66</v>
          </cell>
          <cell r="T1028">
            <v>111.51</v>
          </cell>
          <cell r="U1028">
            <v>115.69</v>
          </cell>
          <cell r="V1028">
            <v>120.21</v>
          </cell>
          <cell r="W1028">
            <v>124.72</v>
          </cell>
          <cell r="X1028">
            <v>129.4</v>
          </cell>
          <cell r="Y1028">
            <v>134.12</v>
          </cell>
          <cell r="Z1028">
            <v>138.72999999999999</v>
          </cell>
          <cell r="AA1028">
            <v>143.53</v>
          </cell>
          <cell r="AB1028">
            <v>148.44</v>
          </cell>
          <cell r="AC1028">
            <v>153.6</v>
          </cell>
          <cell r="AD1028">
            <v>158.66999999999999</v>
          </cell>
          <cell r="AE1028">
            <v>163.88</v>
          </cell>
          <cell r="AF1028">
            <v>169.3</v>
          </cell>
          <cell r="AG1028">
            <v>174.7</v>
          </cell>
          <cell r="AH1028">
            <v>178.43</v>
          </cell>
          <cell r="AI1028">
            <v>179.32</v>
          </cell>
          <cell r="AJ1028">
            <v>179.9</v>
          </cell>
          <cell r="AK1028">
            <v>180.36</v>
          </cell>
        </row>
        <row r="1029">
          <cell r="A1029" t="str">
            <v>SDGbaseTRAv2_UrbAS_BAU_wICAGRYIXhhd-1</v>
          </cell>
          <cell r="B1029" t="str">
            <v>SIclos6_GOVclos11</v>
          </cell>
          <cell r="C1029" t="str">
            <v>SDGbaseTRAv2_UrbAS_BAU_wICAGR</v>
          </cell>
          <cell r="D1029" t="str">
            <v>YIX</v>
          </cell>
          <cell r="E1029" t="str">
            <v>hhd-1</v>
          </cell>
          <cell r="F1029">
            <v>111.12</v>
          </cell>
          <cell r="G1029">
            <v>109.88</v>
          </cell>
          <cell r="H1029">
            <v>108.1</v>
          </cell>
          <cell r="I1029">
            <v>111.52</v>
          </cell>
          <cell r="J1029">
            <v>114.3</v>
          </cell>
          <cell r="K1029">
            <v>116.55</v>
          </cell>
          <cell r="L1029">
            <v>119.33</v>
          </cell>
          <cell r="M1029">
            <v>122.45</v>
          </cell>
          <cell r="N1029">
            <v>125.77</v>
          </cell>
          <cell r="O1029">
            <v>129.53</v>
          </cell>
          <cell r="P1029">
            <v>133.66</v>
          </cell>
          <cell r="Q1029">
            <v>137.88</v>
          </cell>
          <cell r="R1029">
            <v>142.44</v>
          </cell>
          <cell r="S1029">
            <v>147.5</v>
          </cell>
          <cell r="T1029">
            <v>152.74</v>
          </cell>
          <cell r="U1029">
            <v>158.44999999999999</v>
          </cell>
          <cell r="V1029">
            <v>164.6</v>
          </cell>
          <cell r="W1029">
            <v>170.73</v>
          </cell>
          <cell r="X1029">
            <v>177.08</v>
          </cell>
          <cell r="Y1029">
            <v>183.46</v>
          </cell>
          <cell r="Z1029">
            <v>189.71</v>
          </cell>
          <cell r="AA1029">
            <v>196.2</v>
          </cell>
          <cell r="AB1029">
            <v>202.86</v>
          </cell>
          <cell r="AC1029">
            <v>209.82</v>
          </cell>
          <cell r="AD1029">
            <v>216.68</v>
          </cell>
          <cell r="AE1029">
            <v>223.73</v>
          </cell>
          <cell r="AF1029">
            <v>231.07</v>
          </cell>
          <cell r="AG1029">
            <v>238.32</v>
          </cell>
          <cell r="AH1029">
            <v>243.01</v>
          </cell>
          <cell r="AI1029">
            <v>244.07</v>
          </cell>
          <cell r="AJ1029">
            <v>244.74</v>
          </cell>
          <cell r="AK1029">
            <v>245.25</v>
          </cell>
        </row>
        <row r="1030">
          <cell r="A1030" t="str">
            <v>SDGbaseTRAv2_UrbAS_BAU_wICAGRYIXhhd-2</v>
          </cell>
          <cell r="B1030" t="str">
            <v>SIclos6_GOVclos11</v>
          </cell>
          <cell r="C1030" t="str">
            <v>SDGbaseTRAv2_UrbAS_BAU_wICAGR</v>
          </cell>
          <cell r="D1030" t="str">
            <v>YIX</v>
          </cell>
          <cell r="E1030" t="str">
            <v>hhd-2</v>
          </cell>
          <cell r="F1030">
            <v>130.16999999999999</v>
          </cell>
          <cell r="G1030">
            <v>128.19</v>
          </cell>
          <cell r="H1030">
            <v>126.56</v>
          </cell>
          <cell r="I1030">
            <v>130.41999999999999</v>
          </cell>
          <cell r="J1030">
            <v>133.51</v>
          </cell>
          <cell r="K1030">
            <v>136.11000000000001</v>
          </cell>
          <cell r="L1030">
            <v>139.33000000000001</v>
          </cell>
          <cell r="M1030">
            <v>142.91999999999999</v>
          </cell>
          <cell r="N1030">
            <v>146.76</v>
          </cell>
          <cell r="O1030">
            <v>151.07</v>
          </cell>
          <cell r="P1030">
            <v>155.83000000000001</v>
          </cell>
          <cell r="Q1030">
            <v>160.68</v>
          </cell>
          <cell r="R1030">
            <v>165.98</v>
          </cell>
          <cell r="S1030">
            <v>171.85</v>
          </cell>
          <cell r="T1030">
            <v>177.92</v>
          </cell>
          <cell r="U1030">
            <v>184.58</v>
          </cell>
          <cell r="V1030">
            <v>191.72</v>
          </cell>
          <cell r="W1030">
            <v>198.84</v>
          </cell>
          <cell r="X1030">
            <v>206.18</v>
          </cell>
          <cell r="Y1030">
            <v>213.52</v>
          </cell>
          <cell r="Z1030">
            <v>220.75</v>
          </cell>
          <cell r="AA1030">
            <v>228.23</v>
          </cell>
          <cell r="AB1030">
            <v>235.92</v>
          </cell>
          <cell r="AC1030">
            <v>243.92</v>
          </cell>
          <cell r="AD1030">
            <v>251.82</v>
          </cell>
          <cell r="AE1030">
            <v>259.97000000000003</v>
          </cell>
          <cell r="AF1030">
            <v>268.45</v>
          </cell>
          <cell r="AG1030">
            <v>276.73</v>
          </cell>
          <cell r="AH1030">
            <v>281.75</v>
          </cell>
          <cell r="AI1030">
            <v>282.75</v>
          </cell>
          <cell r="AJ1030">
            <v>283.35000000000002</v>
          </cell>
          <cell r="AK1030">
            <v>283.74</v>
          </cell>
        </row>
        <row r="1031">
          <cell r="A1031" t="str">
            <v>SDGbaseTRAv2_UrbAS_BAU_wICAGRYIXhhd-3</v>
          </cell>
          <cell r="B1031" t="str">
            <v>SIclos6_GOVclos11</v>
          </cell>
          <cell r="C1031" t="str">
            <v>SDGbaseTRAv2_UrbAS_BAU_wICAGR</v>
          </cell>
          <cell r="D1031" t="str">
            <v>YIX</v>
          </cell>
          <cell r="E1031" t="str">
            <v>hhd-3</v>
          </cell>
          <cell r="F1031">
            <v>160.16</v>
          </cell>
          <cell r="G1031">
            <v>157.07</v>
          </cell>
          <cell r="H1031">
            <v>156.02000000000001</v>
          </cell>
          <cell r="I1031">
            <v>160.59</v>
          </cell>
          <cell r="J1031">
            <v>164.22</v>
          </cell>
          <cell r="K1031">
            <v>167.34</v>
          </cell>
          <cell r="L1031">
            <v>171.21</v>
          </cell>
          <cell r="M1031">
            <v>175.53</v>
          </cell>
          <cell r="N1031">
            <v>180.17</v>
          </cell>
          <cell r="O1031">
            <v>185.4</v>
          </cell>
          <cell r="P1031">
            <v>191.15</v>
          </cell>
          <cell r="Q1031">
            <v>196.96</v>
          </cell>
          <cell r="R1031">
            <v>203.43</v>
          </cell>
          <cell r="S1031">
            <v>210.52</v>
          </cell>
          <cell r="T1031">
            <v>217.89</v>
          </cell>
          <cell r="U1031">
            <v>226</v>
          </cell>
          <cell r="V1031">
            <v>234.64</v>
          </cell>
          <cell r="W1031">
            <v>243.25</v>
          </cell>
          <cell r="X1031">
            <v>252.12</v>
          </cell>
          <cell r="Y1031">
            <v>260.91000000000003</v>
          </cell>
          <cell r="Z1031">
            <v>269.63</v>
          </cell>
          <cell r="AA1031">
            <v>278.58999999999997</v>
          </cell>
          <cell r="AB1031">
            <v>287.87</v>
          </cell>
          <cell r="AC1031">
            <v>297.42</v>
          </cell>
          <cell r="AD1031">
            <v>306.92</v>
          </cell>
          <cell r="AE1031">
            <v>316.73</v>
          </cell>
          <cell r="AF1031">
            <v>326.93</v>
          </cell>
          <cell r="AG1031">
            <v>336.77</v>
          </cell>
          <cell r="AH1031">
            <v>342.02</v>
          </cell>
          <cell r="AI1031">
            <v>342.87</v>
          </cell>
          <cell r="AJ1031">
            <v>343.35</v>
          </cell>
          <cell r="AK1031">
            <v>343.56</v>
          </cell>
        </row>
        <row r="1032">
          <cell r="A1032" t="str">
            <v>SDGbaseTRAv2_UrbAS_BAU_wICAGRYIXhhd-4</v>
          </cell>
          <cell r="B1032" t="str">
            <v>SIclos6_GOVclos11</v>
          </cell>
          <cell r="C1032" t="str">
            <v>SDGbaseTRAv2_UrbAS_BAU_wICAGR</v>
          </cell>
          <cell r="D1032" t="str">
            <v>YIX</v>
          </cell>
          <cell r="E1032" t="str">
            <v>hhd-4</v>
          </cell>
          <cell r="F1032">
            <v>173.02</v>
          </cell>
          <cell r="G1032">
            <v>168.81</v>
          </cell>
          <cell r="H1032">
            <v>168.91</v>
          </cell>
          <cell r="I1032">
            <v>173.64</v>
          </cell>
          <cell r="J1032">
            <v>177.38</v>
          </cell>
          <cell r="K1032">
            <v>180.64</v>
          </cell>
          <cell r="L1032">
            <v>184.72</v>
          </cell>
          <cell r="M1032">
            <v>189.26</v>
          </cell>
          <cell r="N1032">
            <v>194.19</v>
          </cell>
          <cell r="O1032">
            <v>199.73</v>
          </cell>
          <cell r="P1032">
            <v>205.8</v>
          </cell>
          <cell r="Q1032">
            <v>211.9</v>
          </cell>
          <cell r="R1032">
            <v>218.82</v>
          </cell>
          <cell r="S1032">
            <v>226.33</v>
          </cell>
          <cell r="T1032">
            <v>234.15</v>
          </cell>
          <cell r="U1032">
            <v>242.82</v>
          </cell>
          <cell r="V1032">
            <v>251.97</v>
          </cell>
          <cell r="W1032">
            <v>261.11</v>
          </cell>
          <cell r="X1032">
            <v>270.47000000000003</v>
          </cell>
          <cell r="Y1032">
            <v>279.67</v>
          </cell>
          <cell r="Z1032">
            <v>288.86</v>
          </cell>
          <cell r="AA1032">
            <v>298.24</v>
          </cell>
          <cell r="AB1032">
            <v>308.02999999999997</v>
          </cell>
          <cell r="AC1032">
            <v>317.97000000000003</v>
          </cell>
          <cell r="AD1032">
            <v>327.95</v>
          </cell>
          <cell r="AE1032">
            <v>338.27</v>
          </cell>
          <cell r="AF1032">
            <v>349</v>
          </cell>
          <cell r="AG1032">
            <v>359.18</v>
          </cell>
          <cell r="AH1032">
            <v>363.66</v>
          </cell>
          <cell r="AI1032">
            <v>364.09</v>
          </cell>
          <cell r="AJ1032">
            <v>364.26</v>
          </cell>
          <cell r="AK1032">
            <v>364.14</v>
          </cell>
        </row>
        <row r="1033">
          <cell r="A1033" t="str">
            <v>SDGbaseTRAv2_UrbAS_BAU_wICAGRYIXhhd-5</v>
          </cell>
          <cell r="B1033" t="str">
            <v>SIclos6_GOVclos11</v>
          </cell>
          <cell r="C1033" t="str">
            <v>SDGbaseTRAv2_UrbAS_BAU_wICAGR</v>
          </cell>
          <cell r="D1033" t="str">
            <v>YIX</v>
          </cell>
          <cell r="E1033" t="str">
            <v>hhd-5</v>
          </cell>
          <cell r="F1033">
            <v>238.85</v>
          </cell>
          <cell r="G1033">
            <v>231.64</v>
          </cell>
          <cell r="H1033">
            <v>234.1</v>
          </cell>
          <cell r="I1033">
            <v>240.32</v>
          </cell>
          <cell r="J1033">
            <v>245.11</v>
          </cell>
          <cell r="K1033">
            <v>249.41</v>
          </cell>
          <cell r="L1033">
            <v>254.86</v>
          </cell>
          <cell r="M1033">
            <v>260.92</v>
          </cell>
          <cell r="N1033">
            <v>267.56</v>
          </cell>
          <cell r="O1033">
            <v>274.95999999999998</v>
          </cell>
          <cell r="P1033">
            <v>283.10000000000002</v>
          </cell>
          <cell r="Q1033">
            <v>291.19</v>
          </cell>
          <cell r="R1033">
            <v>300.63</v>
          </cell>
          <cell r="S1033">
            <v>310.70999999999998</v>
          </cell>
          <cell r="T1033">
            <v>321.23</v>
          </cell>
          <cell r="U1033">
            <v>333.03</v>
          </cell>
          <cell r="V1033">
            <v>345.29</v>
          </cell>
          <cell r="W1033">
            <v>357.57</v>
          </cell>
          <cell r="X1033">
            <v>370.11</v>
          </cell>
          <cell r="Y1033">
            <v>382.22</v>
          </cell>
          <cell r="Z1033">
            <v>394.43</v>
          </cell>
          <cell r="AA1033">
            <v>406.8</v>
          </cell>
          <cell r="AB1033">
            <v>419.75</v>
          </cell>
          <cell r="AC1033">
            <v>432.69</v>
          </cell>
          <cell r="AD1033">
            <v>445.89</v>
          </cell>
          <cell r="AE1033">
            <v>459.61</v>
          </cell>
          <cell r="AF1033">
            <v>473.89</v>
          </cell>
          <cell r="AG1033">
            <v>487.1</v>
          </cell>
          <cell r="AH1033">
            <v>490.92</v>
          </cell>
          <cell r="AI1033">
            <v>490.51</v>
          </cell>
          <cell r="AJ1033">
            <v>490.12</v>
          </cell>
          <cell r="AK1033">
            <v>489.36</v>
          </cell>
        </row>
        <row r="1034">
          <cell r="A1034" t="str">
            <v>SDGbaseTRAv2_UrbAS_BAU_wICAGRYIXhhd-6</v>
          </cell>
          <cell r="B1034" t="str">
            <v>SIclos6_GOVclos11</v>
          </cell>
          <cell r="C1034" t="str">
            <v>SDGbaseTRAv2_UrbAS_BAU_wICAGR</v>
          </cell>
          <cell r="D1034" t="str">
            <v>YIX</v>
          </cell>
          <cell r="E1034" t="str">
            <v>hhd-6</v>
          </cell>
          <cell r="F1034">
            <v>288.75</v>
          </cell>
          <cell r="G1034">
            <v>276.86</v>
          </cell>
          <cell r="H1034">
            <v>282.88</v>
          </cell>
          <cell r="I1034">
            <v>289.89999999999998</v>
          </cell>
          <cell r="J1034">
            <v>294.8</v>
          </cell>
          <cell r="K1034">
            <v>299.83999999999997</v>
          </cell>
          <cell r="L1034">
            <v>306.16000000000003</v>
          </cell>
          <cell r="M1034">
            <v>313.14999999999998</v>
          </cell>
          <cell r="N1034">
            <v>320.89999999999998</v>
          </cell>
          <cell r="O1034">
            <v>329.47</v>
          </cell>
          <cell r="P1034">
            <v>338.94</v>
          </cell>
          <cell r="Q1034">
            <v>348.24</v>
          </cell>
          <cell r="R1034">
            <v>359.51</v>
          </cell>
          <cell r="S1034">
            <v>371.3</v>
          </cell>
          <cell r="T1034">
            <v>383.66</v>
          </cell>
          <cell r="U1034">
            <v>397.67</v>
          </cell>
          <cell r="V1034">
            <v>411.99</v>
          </cell>
          <cell r="W1034">
            <v>426.4</v>
          </cell>
          <cell r="X1034">
            <v>441.01</v>
          </cell>
          <cell r="Y1034">
            <v>454.92</v>
          </cell>
          <cell r="Z1034">
            <v>469.15</v>
          </cell>
          <cell r="AA1034">
            <v>483.39</v>
          </cell>
          <cell r="AB1034">
            <v>498.43</v>
          </cell>
          <cell r="AC1034">
            <v>513.16</v>
          </cell>
          <cell r="AD1034">
            <v>528.38</v>
          </cell>
          <cell r="AE1034">
            <v>544.26</v>
          </cell>
          <cell r="AF1034">
            <v>560.77</v>
          </cell>
          <cell r="AG1034">
            <v>575.6</v>
          </cell>
          <cell r="AH1034">
            <v>577.54999999999995</v>
          </cell>
          <cell r="AI1034">
            <v>576.01</v>
          </cell>
          <cell r="AJ1034">
            <v>574.77</v>
          </cell>
          <cell r="AK1034">
            <v>573.04</v>
          </cell>
        </row>
        <row r="1035">
          <cell r="A1035" t="str">
            <v>SDGbaseTRAv2_UrbAS_BAU_wICAGRYIXhhd-7</v>
          </cell>
          <cell r="B1035" t="str">
            <v>SIclos6_GOVclos11</v>
          </cell>
          <cell r="C1035" t="str">
            <v>SDGbaseTRAv2_UrbAS_BAU_wICAGR</v>
          </cell>
          <cell r="D1035" t="str">
            <v>YIX</v>
          </cell>
          <cell r="E1035" t="str">
            <v>hhd-7</v>
          </cell>
          <cell r="F1035">
            <v>412.51</v>
          </cell>
          <cell r="G1035">
            <v>392.61</v>
          </cell>
          <cell r="H1035">
            <v>404.48</v>
          </cell>
          <cell r="I1035">
            <v>413.85</v>
          </cell>
          <cell r="J1035">
            <v>419.78</v>
          </cell>
          <cell r="K1035">
            <v>426.83</v>
          </cell>
          <cell r="L1035">
            <v>435.61</v>
          </cell>
          <cell r="M1035">
            <v>445.23</v>
          </cell>
          <cell r="N1035">
            <v>455.99</v>
          </cell>
          <cell r="O1035">
            <v>467.75</v>
          </cell>
          <cell r="P1035">
            <v>480.83</v>
          </cell>
          <cell r="Q1035">
            <v>493.59</v>
          </cell>
          <cell r="R1035">
            <v>509.59</v>
          </cell>
          <cell r="S1035">
            <v>526.07000000000005</v>
          </cell>
          <cell r="T1035">
            <v>543.37</v>
          </cell>
          <cell r="U1035">
            <v>563.15</v>
          </cell>
          <cell r="V1035">
            <v>583.05999999999995</v>
          </cell>
          <cell r="W1035">
            <v>603.21</v>
          </cell>
          <cell r="X1035">
            <v>623.63</v>
          </cell>
          <cell r="Y1035">
            <v>642.76</v>
          </cell>
          <cell r="Z1035">
            <v>662.58</v>
          </cell>
          <cell r="AA1035">
            <v>682.19</v>
          </cell>
          <cell r="AB1035">
            <v>703.11</v>
          </cell>
          <cell r="AC1035">
            <v>723.17</v>
          </cell>
          <cell r="AD1035">
            <v>744.1</v>
          </cell>
          <cell r="AE1035">
            <v>766.02</v>
          </cell>
          <cell r="AF1035">
            <v>788.82</v>
          </cell>
          <cell r="AG1035">
            <v>808.9</v>
          </cell>
          <cell r="AH1035">
            <v>808.83</v>
          </cell>
          <cell r="AI1035">
            <v>805.44</v>
          </cell>
          <cell r="AJ1035">
            <v>802.81</v>
          </cell>
          <cell r="AK1035">
            <v>799.41</v>
          </cell>
        </row>
        <row r="1036">
          <cell r="A1036" t="str">
            <v>SDGbaseTRAv2_UrbAS_BAU_wICAGRYIXhhd-8</v>
          </cell>
          <cell r="B1036" t="str">
            <v>SIclos6_GOVclos11</v>
          </cell>
          <cell r="C1036" t="str">
            <v>SDGbaseTRAv2_UrbAS_BAU_wICAGR</v>
          </cell>
          <cell r="D1036" t="str">
            <v>YIX</v>
          </cell>
          <cell r="E1036" t="str">
            <v>hhd-8</v>
          </cell>
          <cell r="F1036">
            <v>748.01</v>
          </cell>
          <cell r="G1036">
            <v>704.08</v>
          </cell>
          <cell r="H1036">
            <v>732.93</v>
          </cell>
          <cell r="I1036">
            <v>748.66</v>
          </cell>
          <cell r="J1036">
            <v>756.06</v>
          </cell>
          <cell r="K1036">
            <v>768.75</v>
          </cell>
          <cell r="L1036">
            <v>784.15</v>
          </cell>
          <cell r="M1036">
            <v>800.77</v>
          </cell>
          <cell r="N1036">
            <v>819.47</v>
          </cell>
          <cell r="O1036">
            <v>839.4</v>
          </cell>
          <cell r="P1036">
            <v>861.99</v>
          </cell>
          <cell r="Q1036">
            <v>883.91</v>
          </cell>
          <cell r="R1036">
            <v>912.81</v>
          </cell>
          <cell r="S1036">
            <v>941.84</v>
          </cell>
          <cell r="T1036">
            <v>972.39</v>
          </cell>
          <cell r="U1036">
            <v>1007.6</v>
          </cell>
          <cell r="V1036">
            <v>1042.3</v>
          </cell>
          <cell r="W1036">
            <v>1077.75</v>
          </cell>
          <cell r="X1036">
            <v>1113.77</v>
          </cell>
          <cell r="Y1036">
            <v>1146.8499999999999</v>
          </cell>
          <cell r="Z1036">
            <v>1181.5899999999999</v>
          </cell>
          <cell r="AA1036">
            <v>1215.5</v>
          </cell>
          <cell r="AB1036">
            <v>1251.79</v>
          </cell>
          <cell r="AC1036">
            <v>1285.76</v>
          </cell>
          <cell r="AD1036">
            <v>1321.72</v>
          </cell>
          <cell r="AE1036">
            <v>1359.59</v>
          </cell>
          <cell r="AF1036">
            <v>1399.02</v>
          </cell>
          <cell r="AG1036">
            <v>1433.02</v>
          </cell>
          <cell r="AH1036">
            <v>1426.86</v>
          </cell>
          <cell r="AI1036">
            <v>1418.2</v>
          </cell>
          <cell r="AJ1036">
            <v>1411.65</v>
          </cell>
          <cell r="AK1036">
            <v>1403.68</v>
          </cell>
        </row>
        <row r="1037">
          <cell r="A1037" t="str">
            <v>SDGbaseTRAv2_UrbAS_BAU_wICAGRYIXhhd-9</v>
          </cell>
          <cell r="B1037" t="str">
            <v>SIclos6_GOVclos11</v>
          </cell>
          <cell r="C1037" t="str">
            <v>SDGbaseTRAv2_UrbAS_BAU_wICAGR</v>
          </cell>
          <cell r="D1037" t="str">
            <v>YIX</v>
          </cell>
          <cell r="E1037" t="str">
            <v>hhd-9</v>
          </cell>
          <cell r="F1037">
            <v>1780.4</v>
          </cell>
          <cell r="G1037">
            <v>1655.6</v>
          </cell>
          <cell r="H1037">
            <v>1736</v>
          </cell>
          <cell r="I1037">
            <v>1768.95</v>
          </cell>
          <cell r="J1037">
            <v>1777.82</v>
          </cell>
          <cell r="K1037">
            <v>1808.49</v>
          </cell>
          <cell r="L1037">
            <v>1843.87</v>
          </cell>
          <cell r="M1037">
            <v>1881.14</v>
          </cell>
          <cell r="N1037">
            <v>1923.58</v>
          </cell>
          <cell r="O1037">
            <v>1969.61</v>
          </cell>
          <cell r="P1037">
            <v>2020.97</v>
          </cell>
          <cell r="Q1037">
            <v>2070.46</v>
          </cell>
          <cell r="R1037">
            <v>2139.09</v>
          </cell>
          <cell r="S1037">
            <v>2206.64</v>
          </cell>
          <cell r="T1037">
            <v>2277.9699999999998</v>
          </cell>
          <cell r="U1037">
            <v>2360.73</v>
          </cell>
          <cell r="V1037">
            <v>2440.9299999999998</v>
          </cell>
          <cell r="W1037">
            <v>2523.4699999999998</v>
          </cell>
          <cell r="X1037">
            <v>2607.83</v>
          </cell>
          <cell r="Y1037">
            <v>2684.66</v>
          </cell>
          <cell r="Z1037">
            <v>2767.11</v>
          </cell>
          <cell r="AA1037">
            <v>2846.06</v>
          </cell>
          <cell r="AB1037">
            <v>2933.61</v>
          </cell>
          <cell r="AC1037">
            <v>3012.86</v>
          </cell>
          <cell r="AD1037">
            <v>3095.82</v>
          </cell>
          <cell r="AE1037">
            <v>3183.08</v>
          </cell>
          <cell r="AF1037">
            <v>3273.86</v>
          </cell>
          <cell r="AG1037">
            <v>3350.95</v>
          </cell>
          <cell r="AH1037">
            <v>3332.5</v>
          </cell>
          <cell r="AI1037">
            <v>3311.57</v>
          </cell>
          <cell r="AJ1037">
            <v>3294.03</v>
          </cell>
          <cell r="AK1037">
            <v>3271.99</v>
          </cell>
        </row>
        <row r="1038">
          <cell r="A1038" t="str">
            <v>SDGbaseTRAv2_UrbAS_BAU_wICAGRC_YIXtotal</v>
          </cell>
          <cell r="B1038" t="str">
            <v>SIclos6_GOVclos11</v>
          </cell>
          <cell r="C1038" t="str">
            <v>SDGbaseTRAv2_UrbAS_BAU_wICAGR</v>
          </cell>
          <cell r="D1038" t="str">
            <v>C_YIX</v>
          </cell>
          <cell r="E1038" t="str">
            <v>total</v>
          </cell>
          <cell r="F1038">
            <v>5873.17</v>
          </cell>
          <cell r="G1038">
            <v>5528.24</v>
          </cell>
          <cell r="H1038">
            <v>5695.14</v>
          </cell>
          <cell r="I1038">
            <v>5813.22</v>
          </cell>
          <cell r="J1038">
            <v>5874.51</v>
          </cell>
          <cell r="K1038">
            <v>5979.62</v>
          </cell>
          <cell r="L1038">
            <v>6100.42</v>
          </cell>
          <cell r="M1038">
            <v>6224.61</v>
          </cell>
          <cell r="N1038">
            <v>6364.16</v>
          </cell>
          <cell r="O1038">
            <v>6527.48</v>
          </cell>
          <cell r="P1038">
            <v>6703.56</v>
          </cell>
          <cell r="Q1038">
            <v>6876.81</v>
          </cell>
          <cell r="R1038">
            <v>7102.24</v>
          </cell>
          <cell r="S1038">
            <v>7329.63</v>
          </cell>
          <cell r="T1038">
            <v>7569.08</v>
          </cell>
          <cell r="U1038">
            <v>7843.06</v>
          </cell>
          <cell r="V1038">
            <v>8111.88</v>
          </cell>
          <cell r="W1038">
            <v>8388.81</v>
          </cell>
          <cell r="X1038">
            <v>8676.86</v>
          </cell>
          <cell r="Y1038">
            <v>8949.15</v>
          </cell>
          <cell r="Z1038">
            <v>9238.83</v>
          </cell>
          <cell r="AA1038">
            <v>9519.85</v>
          </cell>
          <cell r="AB1038">
            <v>9832.2800000000007</v>
          </cell>
          <cell r="AC1038">
            <v>10125.44</v>
          </cell>
          <cell r="AD1038">
            <v>10421.35</v>
          </cell>
          <cell r="AE1038">
            <v>10728.21</v>
          </cell>
          <cell r="AF1038">
            <v>11045.67</v>
          </cell>
          <cell r="AG1038">
            <v>11353.9</v>
          </cell>
          <cell r="AH1038">
            <v>11416.46</v>
          </cell>
          <cell r="AI1038">
            <v>11435.43</v>
          </cell>
          <cell r="AJ1038">
            <v>11448.82</v>
          </cell>
          <cell r="AK1038">
            <v>11441.62</v>
          </cell>
        </row>
        <row r="1039">
          <cell r="A1039" t="str">
            <v>SDGbaseTRAv2_UrbAS_BAU_wICAGRTINSXent-n</v>
          </cell>
          <cell r="B1039" t="str">
            <v>SIclos6_GOVclos11</v>
          </cell>
          <cell r="C1039" t="str">
            <v>SDGbaseTRAv2_UrbAS_BAU_wICAGR</v>
          </cell>
          <cell r="D1039" t="str">
            <v>TINSX</v>
          </cell>
          <cell r="E1039" t="str">
            <v>ent-n</v>
          </cell>
          <cell r="F1039">
            <v>0.14000000000000001</v>
          </cell>
          <cell r="G1039">
            <v>0.15</v>
          </cell>
          <cell r="H1039">
            <v>0.15</v>
          </cell>
          <cell r="I1039">
            <v>0.16</v>
          </cell>
          <cell r="J1039">
            <v>0.18</v>
          </cell>
          <cell r="K1039">
            <v>0.18</v>
          </cell>
          <cell r="L1039">
            <v>0.18</v>
          </cell>
          <cell r="M1039">
            <v>0.18</v>
          </cell>
          <cell r="N1039">
            <v>0.18</v>
          </cell>
          <cell r="O1039">
            <v>0.18</v>
          </cell>
          <cell r="P1039">
            <v>0.18</v>
          </cell>
          <cell r="Q1039">
            <v>0.19</v>
          </cell>
          <cell r="R1039">
            <v>0.18</v>
          </cell>
          <cell r="S1039">
            <v>0.18</v>
          </cell>
          <cell r="T1039">
            <v>0.18</v>
          </cell>
          <cell r="U1039">
            <v>0.17</v>
          </cell>
          <cell r="V1039">
            <v>0.17</v>
          </cell>
          <cell r="W1039">
            <v>0.17</v>
          </cell>
          <cell r="X1039">
            <v>0.16</v>
          </cell>
          <cell r="Y1039">
            <v>0.16</v>
          </cell>
          <cell r="Z1039">
            <v>0.16</v>
          </cell>
          <cell r="AA1039">
            <v>0.16</v>
          </cell>
          <cell r="AB1039">
            <v>0.15</v>
          </cell>
          <cell r="AC1039">
            <v>0.15</v>
          </cell>
          <cell r="AD1039">
            <v>0.15</v>
          </cell>
          <cell r="AE1039">
            <v>0.15</v>
          </cell>
          <cell r="AF1039">
            <v>0.15</v>
          </cell>
          <cell r="AG1039">
            <v>0.14000000000000001</v>
          </cell>
          <cell r="AH1039">
            <v>0.15</v>
          </cell>
          <cell r="AI1039">
            <v>0.15</v>
          </cell>
          <cell r="AJ1039">
            <v>0.15</v>
          </cell>
          <cell r="AK1039">
            <v>0.16</v>
          </cell>
        </row>
        <row r="1040">
          <cell r="A1040" t="str">
            <v>SDGbaseTRAv2_UrbAS_BAU_wICAGRTINSXent-e</v>
          </cell>
          <cell r="B1040" t="str">
            <v>SIclos6_GOVclos11</v>
          </cell>
          <cell r="C1040" t="str">
            <v>SDGbaseTRAv2_UrbAS_BAU_wICAGR</v>
          </cell>
          <cell r="D1040" t="str">
            <v>TINSX</v>
          </cell>
          <cell r="E1040" t="str">
            <v>ent-e</v>
          </cell>
          <cell r="F1040">
            <v>0.11</v>
          </cell>
          <cell r="G1040">
            <v>0.12</v>
          </cell>
          <cell r="H1040">
            <v>0.12</v>
          </cell>
          <cell r="I1040">
            <v>0.12</v>
          </cell>
          <cell r="J1040">
            <v>0.12</v>
          </cell>
          <cell r="K1040">
            <v>0.12</v>
          </cell>
          <cell r="L1040">
            <v>0.12</v>
          </cell>
          <cell r="M1040">
            <v>0.12</v>
          </cell>
          <cell r="N1040">
            <v>0.12</v>
          </cell>
          <cell r="O1040">
            <v>0.12</v>
          </cell>
          <cell r="P1040">
            <v>0.12</v>
          </cell>
          <cell r="Q1040">
            <v>0.12</v>
          </cell>
          <cell r="R1040">
            <v>0.12</v>
          </cell>
          <cell r="S1040">
            <v>0.12</v>
          </cell>
          <cell r="T1040">
            <v>0.12</v>
          </cell>
          <cell r="U1040">
            <v>0.12</v>
          </cell>
          <cell r="V1040">
            <v>0.12</v>
          </cell>
          <cell r="W1040">
            <v>0.12</v>
          </cell>
          <cell r="X1040">
            <v>0.12</v>
          </cell>
          <cell r="Y1040">
            <v>0.12</v>
          </cell>
          <cell r="Z1040">
            <v>0.11</v>
          </cell>
          <cell r="AA1040">
            <v>0.11</v>
          </cell>
          <cell r="AB1040">
            <v>0.11</v>
          </cell>
          <cell r="AC1040">
            <v>0.11</v>
          </cell>
          <cell r="AD1040">
            <v>0.11</v>
          </cell>
          <cell r="AE1040">
            <v>0.11</v>
          </cell>
          <cell r="AF1040">
            <v>0.11</v>
          </cell>
          <cell r="AG1040">
            <v>0.11</v>
          </cell>
          <cell r="AH1040">
            <v>0.11</v>
          </cell>
          <cell r="AI1040">
            <v>0.11</v>
          </cell>
          <cell r="AJ1040">
            <v>0.11</v>
          </cell>
          <cell r="AK1040">
            <v>0.11</v>
          </cell>
        </row>
        <row r="1041">
          <cell r="A1041" t="str">
            <v>SDGbaseTRAv2_UrbAS_BAU_wICAGRTINSXhhd-0</v>
          </cell>
          <cell r="B1041" t="str">
            <v>SIclos6_GOVclos11</v>
          </cell>
          <cell r="C1041" t="str">
            <v>SDGbaseTRAv2_UrbAS_BAU_wICAGR</v>
          </cell>
          <cell r="D1041" t="str">
            <v>TINSX</v>
          </cell>
          <cell r="E1041" t="str">
            <v>hhd-0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0</v>
          </cell>
          <cell r="AJ1041">
            <v>0</v>
          </cell>
          <cell r="AK1041">
            <v>0</v>
          </cell>
        </row>
        <row r="1042">
          <cell r="A1042" t="str">
            <v>SDGbaseTRAv2_UrbAS_BAU_wICAGRTINSXhhd-1</v>
          </cell>
          <cell r="B1042" t="str">
            <v>SIclos6_GOVclos11</v>
          </cell>
          <cell r="C1042" t="str">
            <v>SDGbaseTRAv2_UrbAS_BAU_wICAGR</v>
          </cell>
          <cell r="D1042" t="str">
            <v>TINSX</v>
          </cell>
          <cell r="E1042" t="str">
            <v>hhd-1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0</v>
          </cell>
          <cell r="AJ1042">
            <v>0</v>
          </cell>
          <cell r="AK1042">
            <v>0</v>
          </cell>
        </row>
        <row r="1043">
          <cell r="A1043" t="str">
            <v>SDGbaseTRAv2_UrbAS_BAU_wICAGRTINSXhhd-2</v>
          </cell>
          <cell r="B1043" t="str">
            <v>SIclos6_GOVclos11</v>
          </cell>
          <cell r="C1043" t="str">
            <v>SDGbaseTRAv2_UrbAS_BAU_wICAGR</v>
          </cell>
          <cell r="D1043" t="str">
            <v>TINSX</v>
          </cell>
          <cell r="E1043" t="str">
            <v>hhd-2</v>
          </cell>
          <cell r="F1043">
            <v>0.01</v>
          </cell>
          <cell r="G1043">
            <v>0.01</v>
          </cell>
          <cell r="H1043">
            <v>0.01</v>
          </cell>
          <cell r="I1043">
            <v>0.01</v>
          </cell>
          <cell r="J1043">
            <v>0.01</v>
          </cell>
          <cell r="K1043">
            <v>0.01</v>
          </cell>
          <cell r="L1043">
            <v>0.01</v>
          </cell>
          <cell r="M1043">
            <v>0.01</v>
          </cell>
          <cell r="N1043">
            <v>0.01</v>
          </cell>
          <cell r="O1043">
            <v>0.01</v>
          </cell>
          <cell r="P1043">
            <v>0.01</v>
          </cell>
          <cell r="Q1043">
            <v>0.01</v>
          </cell>
          <cell r="R1043">
            <v>0.01</v>
          </cell>
          <cell r="S1043">
            <v>0.01</v>
          </cell>
          <cell r="T1043">
            <v>0.01</v>
          </cell>
          <cell r="U1043">
            <v>0.01</v>
          </cell>
          <cell r="V1043">
            <v>0.01</v>
          </cell>
          <cell r="W1043">
            <v>0.01</v>
          </cell>
          <cell r="X1043">
            <v>0.01</v>
          </cell>
          <cell r="Y1043">
            <v>0.01</v>
          </cell>
          <cell r="Z1043">
            <v>0.01</v>
          </cell>
          <cell r="AA1043">
            <v>0.01</v>
          </cell>
          <cell r="AB1043">
            <v>0.01</v>
          </cell>
          <cell r="AC1043">
            <v>0.01</v>
          </cell>
          <cell r="AD1043">
            <v>0.01</v>
          </cell>
          <cell r="AE1043">
            <v>0.01</v>
          </cell>
          <cell r="AF1043">
            <v>0.01</v>
          </cell>
          <cell r="AG1043">
            <v>0.01</v>
          </cell>
          <cell r="AH1043">
            <v>0.01</v>
          </cell>
          <cell r="AI1043">
            <v>0.01</v>
          </cell>
          <cell r="AJ1043">
            <v>0.01</v>
          </cell>
          <cell r="AK1043">
            <v>0.01</v>
          </cell>
        </row>
        <row r="1044">
          <cell r="A1044" t="str">
            <v>SDGbaseTRAv2_UrbAS_BAU_wICAGRTINSXhhd-3</v>
          </cell>
          <cell r="B1044" t="str">
            <v>SIclos6_GOVclos11</v>
          </cell>
          <cell r="C1044" t="str">
            <v>SDGbaseTRAv2_UrbAS_BAU_wICAGR</v>
          </cell>
          <cell r="D1044" t="str">
            <v>TINSX</v>
          </cell>
          <cell r="E1044" t="str">
            <v>hhd-3</v>
          </cell>
          <cell r="F1044">
            <v>0.01</v>
          </cell>
          <cell r="G1044">
            <v>0.01</v>
          </cell>
          <cell r="H1044">
            <v>0.01</v>
          </cell>
          <cell r="I1044">
            <v>0.01</v>
          </cell>
          <cell r="J1044">
            <v>0.01</v>
          </cell>
          <cell r="K1044">
            <v>0.01</v>
          </cell>
          <cell r="L1044">
            <v>0.01</v>
          </cell>
          <cell r="M1044">
            <v>0.01</v>
          </cell>
          <cell r="N1044">
            <v>0.01</v>
          </cell>
          <cell r="O1044">
            <v>0.01</v>
          </cell>
          <cell r="P1044">
            <v>0.01</v>
          </cell>
          <cell r="Q1044">
            <v>0.01</v>
          </cell>
          <cell r="R1044">
            <v>0.01</v>
          </cell>
          <cell r="S1044">
            <v>0.01</v>
          </cell>
          <cell r="T1044">
            <v>0.01</v>
          </cell>
          <cell r="U1044">
            <v>0.01</v>
          </cell>
          <cell r="V1044">
            <v>0.01</v>
          </cell>
          <cell r="W1044">
            <v>0.01</v>
          </cell>
          <cell r="X1044">
            <v>0.01</v>
          </cell>
          <cell r="Y1044">
            <v>0.01</v>
          </cell>
          <cell r="Z1044">
            <v>0.01</v>
          </cell>
          <cell r="AA1044">
            <v>0.01</v>
          </cell>
          <cell r="AB1044">
            <v>0.01</v>
          </cell>
          <cell r="AC1044">
            <v>0.01</v>
          </cell>
          <cell r="AD1044">
            <v>0.01</v>
          </cell>
          <cell r="AE1044">
            <v>0.01</v>
          </cell>
          <cell r="AF1044">
            <v>0.01</v>
          </cell>
          <cell r="AG1044">
            <v>0.01</v>
          </cell>
          <cell r="AH1044">
            <v>0.01</v>
          </cell>
          <cell r="AI1044">
            <v>0.01</v>
          </cell>
          <cell r="AJ1044">
            <v>0.01</v>
          </cell>
          <cell r="AK1044">
            <v>0.01</v>
          </cell>
        </row>
        <row r="1045">
          <cell r="A1045" t="str">
            <v>SDGbaseTRAv2_UrbAS_BAU_wICAGRTINSXhhd-4</v>
          </cell>
          <cell r="B1045" t="str">
            <v>SIclos6_GOVclos11</v>
          </cell>
          <cell r="C1045" t="str">
            <v>SDGbaseTRAv2_UrbAS_BAU_wICAGR</v>
          </cell>
          <cell r="D1045" t="str">
            <v>TINSX</v>
          </cell>
          <cell r="E1045" t="str">
            <v>hhd-4</v>
          </cell>
          <cell r="F1045">
            <v>0.02</v>
          </cell>
          <cell r="G1045">
            <v>0.02</v>
          </cell>
          <cell r="H1045">
            <v>0.02</v>
          </cell>
          <cell r="I1045">
            <v>0.02</v>
          </cell>
          <cell r="J1045">
            <v>0.02</v>
          </cell>
          <cell r="K1045">
            <v>0.02</v>
          </cell>
          <cell r="L1045">
            <v>0.02</v>
          </cell>
          <cell r="M1045">
            <v>0.02</v>
          </cell>
          <cell r="N1045">
            <v>0.02</v>
          </cell>
          <cell r="O1045">
            <v>0.02</v>
          </cell>
          <cell r="P1045">
            <v>0.03</v>
          </cell>
          <cell r="Q1045">
            <v>0.03</v>
          </cell>
          <cell r="R1045">
            <v>0.02</v>
          </cell>
          <cell r="S1045">
            <v>0.02</v>
          </cell>
          <cell r="T1045">
            <v>0.02</v>
          </cell>
          <cell r="U1045">
            <v>0.02</v>
          </cell>
          <cell r="V1045">
            <v>0.02</v>
          </cell>
          <cell r="W1045">
            <v>0.02</v>
          </cell>
          <cell r="X1045">
            <v>0.02</v>
          </cell>
          <cell r="Y1045">
            <v>0.02</v>
          </cell>
          <cell r="Z1045">
            <v>0.02</v>
          </cell>
          <cell r="AA1045">
            <v>0.02</v>
          </cell>
          <cell r="AB1045">
            <v>0.02</v>
          </cell>
          <cell r="AC1045">
            <v>0.02</v>
          </cell>
          <cell r="AD1045">
            <v>0.02</v>
          </cell>
          <cell r="AE1045">
            <v>0.02</v>
          </cell>
          <cell r="AF1045">
            <v>0.02</v>
          </cell>
          <cell r="AG1045">
            <v>0.02</v>
          </cell>
          <cell r="AH1045">
            <v>0.02</v>
          </cell>
          <cell r="AI1045">
            <v>0.02</v>
          </cell>
          <cell r="AJ1045">
            <v>0.02</v>
          </cell>
          <cell r="AK1045">
            <v>0.02</v>
          </cell>
        </row>
        <row r="1046">
          <cell r="A1046" t="str">
            <v>SDGbaseTRAv2_UrbAS_BAU_wICAGRTINSXhhd-5</v>
          </cell>
          <cell r="B1046" t="str">
            <v>SIclos6_GOVclos11</v>
          </cell>
          <cell r="C1046" t="str">
            <v>SDGbaseTRAv2_UrbAS_BAU_wICAGR</v>
          </cell>
          <cell r="D1046" t="str">
            <v>TINSX</v>
          </cell>
          <cell r="E1046" t="str">
            <v>hhd-5</v>
          </cell>
          <cell r="F1046">
            <v>0.04</v>
          </cell>
          <cell r="G1046">
            <v>0.04</v>
          </cell>
          <cell r="H1046">
            <v>0.04</v>
          </cell>
          <cell r="I1046">
            <v>0.04</v>
          </cell>
          <cell r="J1046">
            <v>0.05</v>
          </cell>
          <cell r="K1046">
            <v>0.05</v>
          </cell>
          <cell r="L1046">
            <v>0.05</v>
          </cell>
          <cell r="M1046">
            <v>0.05</v>
          </cell>
          <cell r="N1046">
            <v>0.05</v>
          </cell>
          <cell r="O1046">
            <v>0.05</v>
          </cell>
          <cell r="P1046">
            <v>0.05</v>
          </cell>
          <cell r="Q1046">
            <v>0.05</v>
          </cell>
          <cell r="R1046">
            <v>0.05</v>
          </cell>
          <cell r="S1046">
            <v>0.05</v>
          </cell>
          <cell r="T1046">
            <v>0.05</v>
          </cell>
          <cell r="U1046">
            <v>0.05</v>
          </cell>
          <cell r="V1046">
            <v>0.05</v>
          </cell>
          <cell r="W1046">
            <v>0.05</v>
          </cell>
          <cell r="X1046">
            <v>0.04</v>
          </cell>
          <cell r="Y1046">
            <v>0.04</v>
          </cell>
          <cell r="Z1046">
            <v>0.04</v>
          </cell>
          <cell r="AA1046">
            <v>0.04</v>
          </cell>
          <cell r="AB1046">
            <v>0.04</v>
          </cell>
          <cell r="AC1046">
            <v>0.04</v>
          </cell>
          <cell r="AD1046">
            <v>0.04</v>
          </cell>
          <cell r="AE1046">
            <v>0.04</v>
          </cell>
          <cell r="AF1046">
            <v>0.04</v>
          </cell>
          <cell r="AG1046">
            <v>0.04</v>
          </cell>
          <cell r="AH1046">
            <v>0.04</v>
          </cell>
          <cell r="AI1046">
            <v>0.04</v>
          </cell>
          <cell r="AJ1046">
            <v>0.04</v>
          </cell>
          <cell r="AK1046">
            <v>0.04</v>
          </cell>
        </row>
        <row r="1047">
          <cell r="A1047" t="str">
            <v>SDGbaseTRAv2_UrbAS_BAU_wICAGRTINSXhhd-6</v>
          </cell>
          <cell r="B1047" t="str">
            <v>SIclos6_GOVclos11</v>
          </cell>
          <cell r="C1047" t="str">
            <v>SDGbaseTRAv2_UrbAS_BAU_wICAGR</v>
          </cell>
          <cell r="D1047" t="str">
            <v>TINSX</v>
          </cell>
          <cell r="E1047" t="str">
            <v>hhd-6</v>
          </cell>
          <cell r="F1047">
            <v>0.05</v>
          </cell>
          <cell r="G1047">
            <v>0.05</v>
          </cell>
          <cell r="H1047">
            <v>0.05</v>
          </cell>
          <cell r="I1047">
            <v>0.06</v>
          </cell>
          <cell r="J1047">
            <v>7.0000000000000007E-2</v>
          </cell>
          <cell r="K1047">
            <v>7.0000000000000007E-2</v>
          </cell>
          <cell r="L1047">
            <v>7.0000000000000007E-2</v>
          </cell>
          <cell r="M1047">
            <v>7.0000000000000007E-2</v>
          </cell>
          <cell r="N1047">
            <v>7.0000000000000007E-2</v>
          </cell>
          <cell r="O1047">
            <v>7.0000000000000007E-2</v>
          </cell>
          <cell r="P1047">
            <v>7.0000000000000007E-2</v>
          </cell>
          <cell r="Q1047">
            <v>7.0000000000000007E-2</v>
          </cell>
          <cell r="R1047">
            <v>7.0000000000000007E-2</v>
          </cell>
          <cell r="S1047">
            <v>7.0000000000000007E-2</v>
          </cell>
          <cell r="T1047">
            <v>0.06</v>
          </cell>
          <cell r="U1047">
            <v>0.06</v>
          </cell>
          <cell r="V1047">
            <v>0.06</v>
          </cell>
          <cell r="W1047">
            <v>0.06</v>
          </cell>
          <cell r="X1047">
            <v>0.06</v>
          </cell>
          <cell r="Y1047">
            <v>0.06</v>
          </cell>
          <cell r="Z1047">
            <v>0.06</v>
          </cell>
          <cell r="AA1047">
            <v>0.06</v>
          </cell>
          <cell r="AB1047">
            <v>0.06</v>
          </cell>
          <cell r="AC1047">
            <v>0.05</v>
          </cell>
          <cell r="AD1047">
            <v>0.05</v>
          </cell>
          <cell r="AE1047">
            <v>0.05</v>
          </cell>
          <cell r="AF1047">
            <v>0.05</v>
          </cell>
          <cell r="AG1047">
            <v>0.05</v>
          </cell>
          <cell r="AH1047">
            <v>0.05</v>
          </cell>
          <cell r="AI1047">
            <v>0.05</v>
          </cell>
          <cell r="AJ1047">
            <v>0.06</v>
          </cell>
          <cell r="AK1047">
            <v>0.06</v>
          </cell>
        </row>
        <row r="1048">
          <cell r="A1048" t="str">
            <v>SDGbaseTRAv2_UrbAS_BAU_wICAGRTINSXhhd-7</v>
          </cell>
          <cell r="B1048" t="str">
            <v>SIclos6_GOVclos11</v>
          </cell>
          <cell r="C1048" t="str">
            <v>SDGbaseTRAv2_UrbAS_BAU_wICAGR</v>
          </cell>
          <cell r="D1048" t="str">
            <v>TINSX</v>
          </cell>
          <cell r="E1048" t="str">
            <v>hhd-7</v>
          </cell>
          <cell r="F1048">
            <v>0.08</v>
          </cell>
          <cell r="G1048">
            <v>0.09</v>
          </cell>
          <cell r="H1048">
            <v>0.09</v>
          </cell>
          <cell r="I1048">
            <v>0.09</v>
          </cell>
          <cell r="J1048">
            <v>0.11</v>
          </cell>
          <cell r="K1048">
            <v>0.11</v>
          </cell>
          <cell r="L1048">
            <v>0.11</v>
          </cell>
          <cell r="M1048">
            <v>0.11</v>
          </cell>
          <cell r="N1048">
            <v>0.11</v>
          </cell>
          <cell r="O1048">
            <v>0.11</v>
          </cell>
          <cell r="P1048">
            <v>0.11</v>
          </cell>
          <cell r="Q1048">
            <v>0.11</v>
          </cell>
          <cell r="R1048">
            <v>0.11</v>
          </cell>
          <cell r="S1048">
            <v>0.11</v>
          </cell>
          <cell r="T1048">
            <v>0.1</v>
          </cell>
          <cell r="U1048">
            <v>0.1</v>
          </cell>
          <cell r="V1048">
            <v>0.1</v>
          </cell>
          <cell r="W1048">
            <v>0.1</v>
          </cell>
          <cell r="X1048">
            <v>0.1</v>
          </cell>
          <cell r="Y1048">
            <v>0.09</v>
          </cell>
          <cell r="Z1048">
            <v>0.09</v>
          </cell>
          <cell r="AA1048">
            <v>0.09</v>
          </cell>
          <cell r="AB1048">
            <v>0.09</v>
          </cell>
          <cell r="AC1048">
            <v>0.09</v>
          </cell>
          <cell r="AD1048">
            <v>0.09</v>
          </cell>
          <cell r="AE1048">
            <v>0.09</v>
          </cell>
          <cell r="AF1048">
            <v>0.09</v>
          </cell>
          <cell r="AG1048">
            <v>0.08</v>
          </cell>
          <cell r="AH1048">
            <v>0.09</v>
          </cell>
          <cell r="AI1048">
            <v>0.09</v>
          </cell>
          <cell r="AJ1048">
            <v>0.09</v>
          </cell>
          <cell r="AK1048">
            <v>0.09</v>
          </cell>
        </row>
        <row r="1049">
          <cell r="A1049" t="str">
            <v>SDGbaseTRAv2_UrbAS_BAU_wICAGRTINSXhhd-8</v>
          </cell>
          <cell r="B1049" t="str">
            <v>SIclos6_GOVclos11</v>
          </cell>
          <cell r="C1049" t="str">
            <v>SDGbaseTRAv2_UrbAS_BAU_wICAGR</v>
          </cell>
          <cell r="D1049" t="str">
            <v>TINSX</v>
          </cell>
          <cell r="E1049" t="str">
            <v>hhd-8</v>
          </cell>
          <cell r="F1049">
            <v>0.15</v>
          </cell>
          <cell r="G1049">
            <v>0.16</v>
          </cell>
          <cell r="H1049">
            <v>0.16</v>
          </cell>
          <cell r="I1049">
            <v>0.17</v>
          </cell>
          <cell r="J1049">
            <v>0.19</v>
          </cell>
          <cell r="K1049">
            <v>0.19</v>
          </cell>
          <cell r="L1049">
            <v>0.19</v>
          </cell>
          <cell r="M1049">
            <v>0.19</v>
          </cell>
          <cell r="N1049">
            <v>0.19</v>
          </cell>
          <cell r="O1049">
            <v>0.19</v>
          </cell>
          <cell r="P1049">
            <v>0.2</v>
          </cell>
          <cell r="Q1049">
            <v>0.2</v>
          </cell>
          <cell r="R1049">
            <v>0.19</v>
          </cell>
          <cell r="S1049">
            <v>0.19</v>
          </cell>
          <cell r="T1049">
            <v>0.19</v>
          </cell>
          <cell r="U1049">
            <v>0.18</v>
          </cell>
          <cell r="V1049">
            <v>0.18</v>
          </cell>
          <cell r="W1049">
            <v>0.18</v>
          </cell>
          <cell r="X1049">
            <v>0.17</v>
          </cell>
          <cell r="Y1049">
            <v>0.17</v>
          </cell>
          <cell r="Z1049">
            <v>0.17</v>
          </cell>
          <cell r="AA1049">
            <v>0.17</v>
          </cell>
          <cell r="AB1049">
            <v>0.16</v>
          </cell>
          <cell r="AC1049">
            <v>0.16</v>
          </cell>
          <cell r="AD1049">
            <v>0.16</v>
          </cell>
          <cell r="AE1049">
            <v>0.16</v>
          </cell>
          <cell r="AF1049">
            <v>0.15</v>
          </cell>
          <cell r="AG1049">
            <v>0.15</v>
          </cell>
          <cell r="AH1049">
            <v>0.16</v>
          </cell>
          <cell r="AI1049">
            <v>0.16</v>
          </cell>
          <cell r="AJ1049">
            <v>0.16</v>
          </cell>
          <cell r="AK1049">
            <v>0.17</v>
          </cell>
        </row>
        <row r="1050">
          <cell r="A1050" t="str">
            <v>SDGbaseTRAv2_UrbAS_BAU_wICAGRTINSXhhd-9</v>
          </cell>
          <cell r="B1050" t="str">
            <v>SIclos6_GOVclos11</v>
          </cell>
          <cell r="C1050" t="str">
            <v>SDGbaseTRAv2_UrbAS_BAU_wICAGR</v>
          </cell>
          <cell r="D1050" t="str">
            <v>TINSX</v>
          </cell>
          <cell r="E1050" t="str">
            <v>hhd-9</v>
          </cell>
          <cell r="F1050">
            <v>0.2</v>
          </cell>
          <cell r="G1050">
            <v>0.21</v>
          </cell>
          <cell r="H1050">
            <v>0.21</v>
          </cell>
          <cell r="I1050">
            <v>0.23</v>
          </cell>
          <cell r="J1050">
            <v>0.26</v>
          </cell>
          <cell r="K1050">
            <v>0.25</v>
          </cell>
          <cell r="L1050">
            <v>0.25</v>
          </cell>
          <cell r="M1050">
            <v>0.25</v>
          </cell>
          <cell r="N1050">
            <v>0.26</v>
          </cell>
          <cell r="O1050">
            <v>0.26</v>
          </cell>
          <cell r="P1050">
            <v>0.26</v>
          </cell>
          <cell r="Q1050">
            <v>0.26</v>
          </cell>
          <cell r="R1050">
            <v>0.26</v>
          </cell>
          <cell r="S1050">
            <v>0.25</v>
          </cell>
          <cell r="T1050">
            <v>0.25</v>
          </cell>
          <cell r="U1050">
            <v>0.24</v>
          </cell>
          <cell r="V1050">
            <v>0.24</v>
          </cell>
          <cell r="W1050">
            <v>0.24</v>
          </cell>
          <cell r="X1050">
            <v>0.23</v>
          </cell>
          <cell r="Y1050">
            <v>0.23</v>
          </cell>
          <cell r="Z1050">
            <v>0.22</v>
          </cell>
          <cell r="AA1050">
            <v>0.22</v>
          </cell>
          <cell r="AB1050">
            <v>0.22</v>
          </cell>
          <cell r="AC1050">
            <v>0.21</v>
          </cell>
          <cell r="AD1050">
            <v>0.21</v>
          </cell>
          <cell r="AE1050">
            <v>0.21</v>
          </cell>
          <cell r="AF1050">
            <v>0.21</v>
          </cell>
          <cell r="AG1050">
            <v>0.2</v>
          </cell>
          <cell r="AH1050">
            <v>0.21</v>
          </cell>
          <cell r="AI1050">
            <v>0.21</v>
          </cell>
          <cell r="AJ1050">
            <v>0.22</v>
          </cell>
          <cell r="AK1050">
            <v>0.22</v>
          </cell>
        </row>
        <row r="1051">
          <cell r="A1051" t="str">
            <v>SDGbaseTRAv2_UrbAS_BAU_wICAGRMPSXent-n</v>
          </cell>
          <cell r="B1051" t="str">
            <v>SIclos6_GOVclos11</v>
          </cell>
          <cell r="C1051" t="str">
            <v>SDGbaseTRAv2_UrbAS_BAU_wICAGR</v>
          </cell>
          <cell r="D1051" t="str">
            <v>MPSX</v>
          </cell>
          <cell r="E1051" t="str">
            <v>ent-n</v>
          </cell>
          <cell r="F1051">
            <v>0.44</v>
          </cell>
          <cell r="G1051">
            <v>0.44</v>
          </cell>
          <cell r="H1051">
            <v>0.44</v>
          </cell>
          <cell r="I1051">
            <v>0.44</v>
          </cell>
          <cell r="J1051">
            <v>0.44</v>
          </cell>
          <cell r="K1051">
            <v>0.44</v>
          </cell>
          <cell r="L1051">
            <v>0.44</v>
          </cell>
          <cell r="M1051">
            <v>0.44</v>
          </cell>
          <cell r="N1051">
            <v>0.44</v>
          </cell>
          <cell r="O1051">
            <v>0.44</v>
          </cell>
          <cell r="P1051">
            <v>0.44</v>
          </cell>
          <cell r="Q1051">
            <v>0.44</v>
          </cell>
          <cell r="R1051">
            <v>0.44</v>
          </cell>
          <cell r="S1051">
            <v>0.44</v>
          </cell>
          <cell r="T1051">
            <v>0.44</v>
          </cell>
          <cell r="U1051">
            <v>0.44</v>
          </cell>
          <cell r="V1051">
            <v>0.44</v>
          </cell>
          <cell r="W1051">
            <v>0.44</v>
          </cell>
          <cell r="X1051">
            <v>0.44</v>
          </cell>
          <cell r="Y1051">
            <v>0.44</v>
          </cell>
          <cell r="Z1051">
            <v>0.44</v>
          </cell>
          <cell r="AA1051">
            <v>0.44</v>
          </cell>
          <cell r="AB1051">
            <v>0.44</v>
          </cell>
          <cell r="AC1051">
            <v>0.44</v>
          </cell>
          <cell r="AD1051">
            <v>0.44</v>
          </cell>
          <cell r="AE1051">
            <v>0.44</v>
          </cell>
          <cell r="AF1051">
            <v>0.44</v>
          </cell>
          <cell r="AG1051">
            <v>0.44</v>
          </cell>
          <cell r="AH1051">
            <v>0.44</v>
          </cell>
          <cell r="AI1051">
            <v>0.44</v>
          </cell>
          <cell r="AJ1051">
            <v>0.44</v>
          </cell>
          <cell r="AK1051">
            <v>0.44</v>
          </cell>
        </row>
        <row r="1052">
          <cell r="A1052" t="str">
            <v>SDGbaseTRAv2_UrbAS_BAU_wICAGRMPSXent-e</v>
          </cell>
          <cell r="B1052" t="str">
            <v>SIclos6_GOVclos11</v>
          </cell>
          <cell r="C1052" t="str">
            <v>SDGbaseTRAv2_UrbAS_BAU_wICAGR</v>
          </cell>
          <cell r="D1052" t="str">
            <v>MPSX</v>
          </cell>
          <cell r="E1052" t="str">
            <v>ent-e</v>
          </cell>
          <cell r="F1052">
            <v>1</v>
          </cell>
          <cell r="G1052">
            <v>1</v>
          </cell>
          <cell r="H1052">
            <v>1</v>
          </cell>
          <cell r="I1052">
            <v>1</v>
          </cell>
          <cell r="J1052">
            <v>1</v>
          </cell>
          <cell r="K1052">
            <v>1</v>
          </cell>
          <cell r="L1052">
            <v>1</v>
          </cell>
          <cell r="M1052">
            <v>1</v>
          </cell>
          <cell r="N1052">
            <v>1</v>
          </cell>
          <cell r="O1052">
            <v>1</v>
          </cell>
          <cell r="P1052">
            <v>1</v>
          </cell>
          <cell r="Q1052">
            <v>1</v>
          </cell>
          <cell r="R1052">
            <v>1</v>
          </cell>
          <cell r="S1052">
            <v>1</v>
          </cell>
          <cell r="T1052">
            <v>1</v>
          </cell>
          <cell r="U1052">
            <v>1</v>
          </cell>
          <cell r="V1052">
            <v>1</v>
          </cell>
          <cell r="W1052">
            <v>1</v>
          </cell>
          <cell r="X1052">
            <v>1</v>
          </cell>
          <cell r="Y1052">
            <v>1</v>
          </cell>
          <cell r="Z1052">
            <v>1</v>
          </cell>
          <cell r="AA1052">
            <v>1</v>
          </cell>
          <cell r="AB1052">
            <v>1</v>
          </cell>
          <cell r="AC1052">
            <v>1</v>
          </cell>
          <cell r="AD1052">
            <v>1</v>
          </cell>
          <cell r="AE1052">
            <v>1</v>
          </cell>
          <cell r="AF1052">
            <v>1</v>
          </cell>
          <cell r="AG1052">
            <v>1</v>
          </cell>
          <cell r="AH1052">
            <v>1</v>
          </cell>
          <cell r="AI1052">
            <v>1</v>
          </cell>
          <cell r="AJ1052">
            <v>1</v>
          </cell>
          <cell r="AK1052">
            <v>1</v>
          </cell>
        </row>
        <row r="1053">
          <cell r="A1053" t="str">
            <v>SDGbaseTRAv2_UrbAS_BAU_wICAGRMPSXhhd-0</v>
          </cell>
          <cell r="B1053" t="str">
            <v>SIclos6_GOVclos11</v>
          </cell>
          <cell r="C1053" t="str">
            <v>SDGbaseTRAv2_UrbAS_BAU_wICAGR</v>
          </cell>
          <cell r="D1053" t="str">
            <v>MPSX</v>
          </cell>
          <cell r="E1053" t="str">
            <v>hhd-0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0.01</v>
          </cell>
          <cell r="S1053">
            <v>0.01</v>
          </cell>
          <cell r="T1053">
            <v>0.01</v>
          </cell>
          <cell r="U1053">
            <v>0.01</v>
          </cell>
          <cell r="V1053">
            <v>0.01</v>
          </cell>
          <cell r="W1053">
            <v>0.01</v>
          </cell>
          <cell r="X1053">
            <v>0.01</v>
          </cell>
          <cell r="Y1053">
            <v>0.01</v>
          </cell>
          <cell r="Z1053">
            <v>0.01</v>
          </cell>
          <cell r="AA1053">
            <v>0.01</v>
          </cell>
          <cell r="AB1053">
            <v>0.01</v>
          </cell>
          <cell r="AC1053">
            <v>0.01</v>
          </cell>
          <cell r="AD1053">
            <v>0.01</v>
          </cell>
          <cell r="AE1053">
            <v>0.01</v>
          </cell>
          <cell r="AF1053">
            <v>0.01</v>
          </cell>
          <cell r="AG1053">
            <v>0.01</v>
          </cell>
          <cell r="AH1053">
            <v>0</v>
          </cell>
          <cell r="AI1053">
            <v>0</v>
          </cell>
          <cell r="AJ1053">
            <v>-0.01</v>
          </cell>
          <cell r="AK1053">
            <v>-0.01</v>
          </cell>
        </row>
        <row r="1054">
          <cell r="A1054" t="str">
            <v>SDGbaseTRAv2_UrbAS_BAU_wICAGRMPSXhhd-1</v>
          </cell>
          <cell r="B1054" t="str">
            <v>SIclos6_GOVclos11</v>
          </cell>
          <cell r="C1054" t="str">
            <v>SDGbaseTRAv2_UrbAS_BAU_wICAGR</v>
          </cell>
          <cell r="D1054" t="str">
            <v>MPSX</v>
          </cell>
          <cell r="E1054" t="str">
            <v>hhd-1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0.01</v>
          </cell>
          <cell r="S1054">
            <v>0.01</v>
          </cell>
          <cell r="T1054">
            <v>0.01</v>
          </cell>
          <cell r="U1054">
            <v>0.01</v>
          </cell>
          <cell r="V1054">
            <v>0.01</v>
          </cell>
          <cell r="W1054">
            <v>0.01</v>
          </cell>
          <cell r="X1054">
            <v>0.01</v>
          </cell>
          <cell r="Y1054">
            <v>0.01</v>
          </cell>
          <cell r="Z1054">
            <v>0.01</v>
          </cell>
          <cell r="AA1054">
            <v>0.01</v>
          </cell>
          <cell r="AB1054">
            <v>0.01</v>
          </cell>
          <cell r="AC1054">
            <v>0.01</v>
          </cell>
          <cell r="AD1054">
            <v>0.01</v>
          </cell>
          <cell r="AE1054">
            <v>0.01</v>
          </cell>
          <cell r="AF1054">
            <v>0.01</v>
          </cell>
          <cell r="AG1054">
            <v>0.01</v>
          </cell>
          <cell r="AH1054">
            <v>0</v>
          </cell>
          <cell r="AI1054">
            <v>0</v>
          </cell>
          <cell r="AJ1054">
            <v>-0.01</v>
          </cell>
          <cell r="AK1054">
            <v>-0.01</v>
          </cell>
        </row>
        <row r="1055">
          <cell r="A1055" t="str">
            <v>SDGbaseTRAv2_UrbAS_BAU_wICAGRMPSXhhd-2</v>
          </cell>
          <cell r="B1055" t="str">
            <v>SIclos6_GOVclos11</v>
          </cell>
          <cell r="C1055" t="str">
            <v>SDGbaseTRAv2_UrbAS_BAU_wICAGR</v>
          </cell>
          <cell r="D1055" t="str">
            <v>MPSX</v>
          </cell>
          <cell r="E1055" t="str">
            <v>hhd-2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0.01</v>
          </cell>
          <cell r="R1055">
            <v>0.01</v>
          </cell>
          <cell r="S1055">
            <v>0.01</v>
          </cell>
          <cell r="T1055">
            <v>0.01</v>
          </cell>
          <cell r="U1055">
            <v>0.01</v>
          </cell>
          <cell r="V1055">
            <v>0.01</v>
          </cell>
          <cell r="W1055">
            <v>0.01</v>
          </cell>
          <cell r="X1055">
            <v>0.01</v>
          </cell>
          <cell r="Y1055">
            <v>0.01</v>
          </cell>
          <cell r="Z1055">
            <v>0.01</v>
          </cell>
          <cell r="AA1055">
            <v>0.01</v>
          </cell>
          <cell r="AB1055">
            <v>0.01</v>
          </cell>
          <cell r="AC1055">
            <v>0.01</v>
          </cell>
          <cell r="AD1055">
            <v>0.01</v>
          </cell>
          <cell r="AE1055">
            <v>0.01</v>
          </cell>
          <cell r="AF1055">
            <v>0.01</v>
          </cell>
          <cell r="AG1055">
            <v>0.01</v>
          </cell>
          <cell r="AH1055">
            <v>0</v>
          </cell>
          <cell r="AI1055">
            <v>0</v>
          </cell>
          <cell r="AJ1055">
            <v>-0.01</v>
          </cell>
          <cell r="AK1055">
            <v>-0.01</v>
          </cell>
        </row>
        <row r="1056">
          <cell r="A1056" t="str">
            <v>SDGbaseTRAv2_UrbAS_BAU_wICAGRMPSXhhd-3</v>
          </cell>
          <cell r="B1056" t="str">
            <v>SIclos6_GOVclos11</v>
          </cell>
          <cell r="C1056" t="str">
            <v>SDGbaseTRAv2_UrbAS_BAU_wICAGR</v>
          </cell>
          <cell r="D1056" t="str">
            <v>MPSX</v>
          </cell>
          <cell r="E1056" t="str">
            <v>hhd-3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0.01</v>
          </cell>
          <cell r="O1056">
            <v>0.01</v>
          </cell>
          <cell r="P1056">
            <v>0.01</v>
          </cell>
          <cell r="Q1056">
            <v>0.01</v>
          </cell>
          <cell r="R1056">
            <v>0.01</v>
          </cell>
          <cell r="S1056">
            <v>0.01</v>
          </cell>
          <cell r="T1056">
            <v>0.01</v>
          </cell>
          <cell r="U1056">
            <v>0.01</v>
          </cell>
          <cell r="V1056">
            <v>0.01</v>
          </cell>
          <cell r="W1056">
            <v>0.01</v>
          </cell>
          <cell r="X1056">
            <v>0.01</v>
          </cell>
          <cell r="Y1056">
            <v>0.01</v>
          </cell>
          <cell r="Z1056">
            <v>0.01</v>
          </cell>
          <cell r="AA1056">
            <v>0.01</v>
          </cell>
          <cell r="AB1056">
            <v>0.01</v>
          </cell>
          <cell r="AC1056">
            <v>0.01</v>
          </cell>
          <cell r="AD1056">
            <v>0.01</v>
          </cell>
          <cell r="AE1056">
            <v>0.01</v>
          </cell>
          <cell r="AF1056">
            <v>0.01</v>
          </cell>
          <cell r="AG1056">
            <v>0.01</v>
          </cell>
          <cell r="AH1056">
            <v>0</v>
          </cell>
          <cell r="AI1056">
            <v>0</v>
          </cell>
          <cell r="AJ1056">
            <v>-0.01</v>
          </cell>
          <cell r="AK1056">
            <v>-0.01</v>
          </cell>
        </row>
        <row r="1057">
          <cell r="A1057" t="str">
            <v>SDGbaseTRAv2_UrbAS_BAU_wICAGRMPSXhhd-4</v>
          </cell>
          <cell r="B1057" t="str">
            <v>SIclos6_GOVclos11</v>
          </cell>
          <cell r="C1057" t="str">
            <v>SDGbaseTRAv2_UrbAS_BAU_wICAGR</v>
          </cell>
          <cell r="D1057" t="str">
            <v>MPSX</v>
          </cell>
          <cell r="E1057" t="str">
            <v>hhd-4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0.01</v>
          </cell>
          <cell r="N1057">
            <v>0.01</v>
          </cell>
          <cell r="O1057">
            <v>0.01</v>
          </cell>
          <cell r="P1057">
            <v>0.01</v>
          </cell>
          <cell r="Q1057">
            <v>0.01</v>
          </cell>
          <cell r="R1057">
            <v>0.01</v>
          </cell>
          <cell r="S1057">
            <v>0.01</v>
          </cell>
          <cell r="T1057">
            <v>0.01</v>
          </cell>
          <cell r="U1057">
            <v>0.01</v>
          </cell>
          <cell r="V1057">
            <v>0.01</v>
          </cell>
          <cell r="W1057">
            <v>0.01</v>
          </cell>
          <cell r="X1057">
            <v>0.01</v>
          </cell>
          <cell r="Y1057">
            <v>0.01</v>
          </cell>
          <cell r="Z1057">
            <v>0.01</v>
          </cell>
          <cell r="AA1057">
            <v>0.01</v>
          </cell>
          <cell r="AB1057">
            <v>0.01</v>
          </cell>
          <cell r="AC1057">
            <v>0.01</v>
          </cell>
          <cell r="AD1057">
            <v>0.01</v>
          </cell>
          <cell r="AE1057">
            <v>0.01</v>
          </cell>
          <cell r="AF1057">
            <v>0.01</v>
          </cell>
          <cell r="AG1057">
            <v>0.01</v>
          </cell>
          <cell r="AH1057">
            <v>0</v>
          </cell>
          <cell r="AI1057">
            <v>0</v>
          </cell>
          <cell r="AJ1057">
            <v>-0.01</v>
          </cell>
          <cell r="AK1057">
            <v>-0.01</v>
          </cell>
        </row>
        <row r="1058">
          <cell r="A1058" t="str">
            <v>SDGbaseTRAv2_UrbAS_BAU_wICAGRMPSXhhd-5</v>
          </cell>
          <cell r="B1058" t="str">
            <v>SIclos6_GOVclos11</v>
          </cell>
          <cell r="C1058" t="str">
            <v>SDGbaseTRAv2_UrbAS_BAU_wICAGR</v>
          </cell>
          <cell r="D1058" t="str">
            <v>MPSX</v>
          </cell>
          <cell r="E1058" t="str">
            <v>hhd-5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0.01</v>
          </cell>
          <cell r="N1058">
            <v>0.01</v>
          </cell>
          <cell r="O1058">
            <v>0.01</v>
          </cell>
          <cell r="P1058">
            <v>0.01</v>
          </cell>
          <cell r="Q1058">
            <v>0.01</v>
          </cell>
          <cell r="R1058">
            <v>0.01</v>
          </cell>
          <cell r="S1058">
            <v>0.01</v>
          </cell>
          <cell r="T1058">
            <v>0.01</v>
          </cell>
          <cell r="U1058">
            <v>0.01</v>
          </cell>
          <cell r="V1058">
            <v>0.01</v>
          </cell>
          <cell r="W1058">
            <v>0.01</v>
          </cell>
          <cell r="X1058">
            <v>0.01</v>
          </cell>
          <cell r="Y1058">
            <v>0.01</v>
          </cell>
          <cell r="Z1058">
            <v>0.01</v>
          </cell>
          <cell r="AA1058">
            <v>0.01</v>
          </cell>
          <cell r="AB1058">
            <v>0.01</v>
          </cell>
          <cell r="AC1058">
            <v>0.01</v>
          </cell>
          <cell r="AD1058">
            <v>0.01</v>
          </cell>
          <cell r="AE1058">
            <v>0.01</v>
          </cell>
          <cell r="AF1058">
            <v>0.01</v>
          </cell>
          <cell r="AG1058">
            <v>0.01</v>
          </cell>
          <cell r="AH1058">
            <v>0</v>
          </cell>
          <cell r="AI1058">
            <v>0</v>
          </cell>
          <cell r="AJ1058">
            <v>-0.01</v>
          </cell>
          <cell r="AK1058">
            <v>-0.01</v>
          </cell>
        </row>
        <row r="1059">
          <cell r="A1059" t="str">
            <v>SDGbaseTRAv2_UrbAS_BAU_wICAGRMPSXhhd-6</v>
          </cell>
          <cell r="B1059" t="str">
            <v>SIclos6_GOVclos11</v>
          </cell>
          <cell r="C1059" t="str">
            <v>SDGbaseTRAv2_UrbAS_BAU_wICAGR</v>
          </cell>
          <cell r="D1059" t="str">
            <v>MPSX</v>
          </cell>
          <cell r="E1059" t="str">
            <v>hhd-6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0.01</v>
          </cell>
          <cell r="N1059">
            <v>0.01</v>
          </cell>
          <cell r="O1059">
            <v>0.01</v>
          </cell>
          <cell r="P1059">
            <v>0.01</v>
          </cell>
          <cell r="Q1059">
            <v>0.01</v>
          </cell>
          <cell r="R1059">
            <v>0.01</v>
          </cell>
          <cell r="S1059">
            <v>0.01</v>
          </cell>
          <cell r="T1059">
            <v>0.01</v>
          </cell>
          <cell r="U1059">
            <v>0.01</v>
          </cell>
          <cell r="V1059">
            <v>0.01</v>
          </cell>
          <cell r="W1059">
            <v>0.01</v>
          </cell>
          <cell r="X1059">
            <v>0.01</v>
          </cell>
          <cell r="Y1059">
            <v>0.01</v>
          </cell>
          <cell r="Z1059">
            <v>0.01</v>
          </cell>
          <cell r="AA1059">
            <v>0.01</v>
          </cell>
          <cell r="AB1059">
            <v>0.01</v>
          </cell>
          <cell r="AC1059">
            <v>0.01</v>
          </cell>
          <cell r="AD1059">
            <v>0.01</v>
          </cell>
          <cell r="AE1059">
            <v>0.01</v>
          </cell>
          <cell r="AF1059">
            <v>0.01</v>
          </cell>
          <cell r="AG1059">
            <v>0.01</v>
          </cell>
          <cell r="AH1059">
            <v>0</v>
          </cell>
          <cell r="AI1059">
            <v>0</v>
          </cell>
          <cell r="AJ1059">
            <v>-0.01</v>
          </cell>
          <cell r="AK1059">
            <v>-0.01</v>
          </cell>
        </row>
        <row r="1060">
          <cell r="A1060" t="str">
            <v>SDGbaseTRAv2_UrbAS_BAU_wICAGRMPSXhhd-7</v>
          </cell>
          <cell r="B1060" t="str">
            <v>SIclos6_GOVclos11</v>
          </cell>
          <cell r="C1060" t="str">
            <v>SDGbaseTRAv2_UrbAS_BAU_wICAGR</v>
          </cell>
          <cell r="D1060" t="str">
            <v>MPSX</v>
          </cell>
          <cell r="E1060" t="str">
            <v>hhd-7</v>
          </cell>
          <cell r="F1060">
            <v>0</v>
          </cell>
          <cell r="G1060">
            <v>0</v>
          </cell>
          <cell r="H1060">
            <v>0.01</v>
          </cell>
          <cell r="I1060">
            <v>0.01</v>
          </cell>
          <cell r="J1060">
            <v>0.01</v>
          </cell>
          <cell r="K1060">
            <v>0.01</v>
          </cell>
          <cell r="L1060">
            <v>0.01</v>
          </cell>
          <cell r="M1060">
            <v>0.01</v>
          </cell>
          <cell r="N1060">
            <v>0.01</v>
          </cell>
          <cell r="O1060">
            <v>0.01</v>
          </cell>
          <cell r="P1060">
            <v>0.01</v>
          </cell>
          <cell r="Q1060">
            <v>0.01</v>
          </cell>
          <cell r="R1060">
            <v>0.01</v>
          </cell>
          <cell r="S1060">
            <v>0.01</v>
          </cell>
          <cell r="T1060">
            <v>0.01</v>
          </cell>
          <cell r="U1060">
            <v>0.01</v>
          </cell>
          <cell r="V1060">
            <v>0.01</v>
          </cell>
          <cell r="W1060">
            <v>0.01</v>
          </cell>
          <cell r="X1060">
            <v>0.01</v>
          </cell>
          <cell r="Y1060">
            <v>0.01</v>
          </cell>
          <cell r="Z1060">
            <v>0.01</v>
          </cell>
          <cell r="AA1060">
            <v>0.01</v>
          </cell>
          <cell r="AB1060">
            <v>0.01</v>
          </cell>
          <cell r="AC1060">
            <v>0.01</v>
          </cell>
          <cell r="AD1060">
            <v>0.01</v>
          </cell>
          <cell r="AE1060">
            <v>0.01</v>
          </cell>
          <cell r="AF1060">
            <v>0.01</v>
          </cell>
          <cell r="AG1060">
            <v>0.01</v>
          </cell>
          <cell r="AH1060">
            <v>0</v>
          </cell>
          <cell r="AI1060">
            <v>0</v>
          </cell>
          <cell r="AJ1060">
            <v>-0.01</v>
          </cell>
          <cell r="AK1060">
            <v>-0.01</v>
          </cell>
        </row>
        <row r="1061">
          <cell r="A1061" t="str">
            <v>SDGbaseTRAv2_UrbAS_BAU_wICAGRMPSXhhd-8</v>
          </cell>
          <cell r="B1061" t="str">
            <v>SIclos6_GOVclos11</v>
          </cell>
          <cell r="C1061" t="str">
            <v>SDGbaseTRAv2_UrbAS_BAU_wICAGR</v>
          </cell>
          <cell r="D1061" t="str">
            <v>MPSX</v>
          </cell>
          <cell r="E1061" t="str">
            <v>hhd-8</v>
          </cell>
          <cell r="F1061">
            <v>0.01</v>
          </cell>
          <cell r="G1061">
            <v>0.01</v>
          </cell>
          <cell r="H1061">
            <v>0.01</v>
          </cell>
          <cell r="I1061">
            <v>0.01</v>
          </cell>
          <cell r="J1061">
            <v>0.01</v>
          </cell>
          <cell r="K1061">
            <v>0.01</v>
          </cell>
          <cell r="L1061">
            <v>0.01</v>
          </cell>
          <cell r="M1061">
            <v>0.01</v>
          </cell>
          <cell r="N1061">
            <v>0.01</v>
          </cell>
          <cell r="O1061">
            <v>0.01</v>
          </cell>
          <cell r="P1061">
            <v>0.01</v>
          </cell>
          <cell r="Q1061">
            <v>0.01</v>
          </cell>
          <cell r="R1061">
            <v>0.01</v>
          </cell>
          <cell r="S1061">
            <v>0.01</v>
          </cell>
          <cell r="T1061">
            <v>0.01</v>
          </cell>
          <cell r="U1061">
            <v>0.01</v>
          </cell>
          <cell r="V1061">
            <v>0.01</v>
          </cell>
          <cell r="W1061">
            <v>0.01</v>
          </cell>
          <cell r="X1061">
            <v>0.01</v>
          </cell>
          <cell r="Y1061">
            <v>0.01</v>
          </cell>
          <cell r="Z1061">
            <v>0.01</v>
          </cell>
          <cell r="AA1061">
            <v>0.01</v>
          </cell>
          <cell r="AB1061">
            <v>0.01</v>
          </cell>
          <cell r="AC1061">
            <v>0.01</v>
          </cell>
          <cell r="AD1061">
            <v>0.01</v>
          </cell>
          <cell r="AE1061">
            <v>0.01</v>
          </cell>
          <cell r="AF1061">
            <v>0.01</v>
          </cell>
          <cell r="AG1061">
            <v>0.01</v>
          </cell>
          <cell r="AH1061">
            <v>0.01</v>
          </cell>
          <cell r="AI1061">
            <v>0</v>
          </cell>
          <cell r="AJ1061">
            <v>0</v>
          </cell>
          <cell r="AK1061">
            <v>-0.01</v>
          </cell>
        </row>
        <row r="1062">
          <cell r="A1062" t="str">
            <v>SDGbaseTRAv2_UrbAS_BAU_wICAGRMPSXhhd-9</v>
          </cell>
          <cell r="B1062" t="str">
            <v>SIclos6_GOVclos11</v>
          </cell>
          <cell r="C1062" t="str">
            <v>SDGbaseTRAv2_UrbAS_BAU_wICAGR</v>
          </cell>
          <cell r="D1062" t="str">
            <v>MPSX</v>
          </cell>
          <cell r="E1062" t="str">
            <v>hhd-9</v>
          </cell>
          <cell r="F1062">
            <v>0.04</v>
          </cell>
          <cell r="G1062">
            <v>0.04</v>
          </cell>
          <cell r="H1062">
            <v>0.04</v>
          </cell>
          <cell r="I1062">
            <v>0.04</v>
          </cell>
          <cell r="J1062">
            <v>0.04</v>
          </cell>
          <cell r="K1062">
            <v>0.04</v>
          </cell>
          <cell r="L1062">
            <v>0.04</v>
          </cell>
          <cell r="M1062">
            <v>0.05</v>
          </cell>
          <cell r="N1062">
            <v>0.05</v>
          </cell>
          <cell r="O1062">
            <v>0.05</v>
          </cell>
          <cell r="P1062">
            <v>0.05</v>
          </cell>
          <cell r="Q1062">
            <v>0.05</v>
          </cell>
          <cell r="R1062">
            <v>0.05</v>
          </cell>
          <cell r="S1062">
            <v>0.05</v>
          </cell>
          <cell r="T1062">
            <v>0.05</v>
          </cell>
          <cell r="U1062">
            <v>0.05</v>
          </cell>
          <cell r="V1062">
            <v>0.05</v>
          </cell>
          <cell r="W1062">
            <v>0.05</v>
          </cell>
          <cell r="X1062">
            <v>0.05</v>
          </cell>
          <cell r="Y1062">
            <v>0.05</v>
          </cell>
          <cell r="Z1062">
            <v>0.05</v>
          </cell>
          <cell r="AA1062">
            <v>0.05</v>
          </cell>
          <cell r="AB1062">
            <v>0.05</v>
          </cell>
          <cell r="AC1062">
            <v>0.05</v>
          </cell>
          <cell r="AD1062">
            <v>0.05</v>
          </cell>
          <cell r="AE1062">
            <v>0.05</v>
          </cell>
          <cell r="AF1062">
            <v>0.05</v>
          </cell>
          <cell r="AG1062">
            <v>0.05</v>
          </cell>
          <cell r="AH1062">
            <v>0.04</v>
          </cell>
          <cell r="AI1062">
            <v>0.04</v>
          </cell>
          <cell r="AJ1062">
            <v>0.03</v>
          </cell>
          <cell r="AK1062">
            <v>0.03</v>
          </cell>
        </row>
        <row r="1063">
          <cell r="A1063" t="str">
            <v>SDGbaseTRAv2_UrbAS_BAU_wICAGRC_SavingsINSent-n</v>
          </cell>
          <cell r="B1063" t="str">
            <v>SIclos6_GOVclos11</v>
          </cell>
          <cell r="C1063" t="str">
            <v>SDGbaseTRAv2_UrbAS_BAU_wICAGR</v>
          </cell>
          <cell r="D1063" t="str">
            <v>C_SavingsINS</v>
          </cell>
          <cell r="E1063" t="str">
            <v>ent-n</v>
          </cell>
          <cell r="F1063">
            <v>634.29</v>
          </cell>
          <cell r="G1063">
            <v>578.48</v>
          </cell>
          <cell r="H1063">
            <v>602.61</v>
          </cell>
          <cell r="I1063">
            <v>602.19000000000005</v>
          </cell>
          <cell r="J1063">
            <v>591.80999999999995</v>
          </cell>
          <cell r="K1063">
            <v>603.36</v>
          </cell>
          <cell r="L1063">
            <v>614.04999999999995</v>
          </cell>
          <cell r="M1063">
            <v>624.20000000000005</v>
          </cell>
          <cell r="N1063">
            <v>636.30999999999995</v>
          </cell>
          <cell r="O1063">
            <v>653.20000000000005</v>
          </cell>
          <cell r="P1063">
            <v>668.49</v>
          </cell>
          <cell r="Q1063">
            <v>682.69</v>
          </cell>
          <cell r="R1063">
            <v>707.1</v>
          </cell>
          <cell r="S1063">
            <v>730.41</v>
          </cell>
          <cell r="T1063">
            <v>755.4</v>
          </cell>
          <cell r="U1063">
            <v>785.12</v>
          </cell>
          <cell r="V1063">
            <v>813.89</v>
          </cell>
          <cell r="W1063">
            <v>843.24</v>
          </cell>
          <cell r="X1063">
            <v>873.31</v>
          </cell>
          <cell r="Y1063">
            <v>902.14</v>
          </cell>
          <cell r="Z1063">
            <v>934.85</v>
          </cell>
          <cell r="AA1063">
            <v>964.91</v>
          </cell>
          <cell r="AB1063">
            <v>1004.31</v>
          </cell>
          <cell r="AC1063">
            <v>1038.02</v>
          </cell>
          <cell r="AD1063">
            <v>1069.3499999999999</v>
          </cell>
          <cell r="AE1063">
            <v>1101.25</v>
          </cell>
          <cell r="AF1063">
            <v>1134.01</v>
          </cell>
          <cell r="AG1063">
            <v>1162.1500000000001</v>
          </cell>
          <cell r="AH1063">
            <v>1167.21</v>
          </cell>
          <cell r="AI1063">
            <v>1165.6199999999999</v>
          </cell>
          <cell r="AJ1063">
            <v>1158.8699999999999</v>
          </cell>
          <cell r="AK1063">
            <v>1147.69</v>
          </cell>
        </row>
        <row r="1064">
          <cell r="A1064" t="str">
            <v>SDGbaseTRAv2_UrbAS_BAU_wICAGRC_SavingsINSent-e</v>
          </cell>
          <cell r="B1064" t="str">
            <v>SIclos6_GOVclos11</v>
          </cell>
          <cell r="C1064" t="str">
            <v>SDGbaseTRAv2_UrbAS_BAU_wICAGR</v>
          </cell>
          <cell r="D1064" t="str">
            <v>C_SavingsINS</v>
          </cell>
          <cell r="E1064" t="str">
            <v>ent-e</v>
          </cell>
          <cell r="F1064">
            <v>60.1</v>
          </cell>
          <cell r="G1064">
            <v>65.94</v>
          </cell>
          <cell r="H1064">
            <v>54.59</v>
          </cell>
          <cell r="I1064">
            <v>55.44</v>
          </cell>
          <cell r="J1064">
            <v>57.81</v>
          </cell>
          <cell r="K1064">
            <v>61.53</v>
          </cell>
          <cell r="L1064">
            <v>64.760000000000005</v>
          </cell>
          <cell r="M1064">
            <v>64.22</v>
          </cell>
          <cell r="N1064">
            <v>62.31</v>
          </cell>
          <cell r="O1064">
            <v>61.01</v>
          </cell>
          <cell r="P1064">
            <v>62.51</v>
          </cell>
          <cell r="Q1064">
            <v>65.86</v>
          </cell>
          <cell r="R1064">
            <v>72.13</v>
          </cell>
          <cell r="S1064">
            <v>76.48</v>
          </cell>
          <cell r="T1064">
            <v>80.959999999999994</v>
          </cell>
          <cell r="U1064">
            <v>85.27</v>
          </cell>
          <cell r="V1064">
            <v>85.64</v>
          </cell>
          <cell r="W1064">
            <v>89.5</v>
          </cell>
          <cell r="X1064">
            <v>98.47</v>
          </cell>
          <cell r="Y1064">
            <v>106.96</v>
          </cell>
          <cell r="Z1064">
            <v>116.21</v>
          </cell>
          <cell r="AA1064">
            <v>125.43</v>
          </cell>
          <cell r="AB1064">
            <v>131.84</v>
          </cell>
          <cell r="AC1064">
            <v>140.16999999999999</v>
          </cell>
          <cell r="AD1064">
            <v>149.16</v>
          </cell>
          <cell r="AE1064">
            <v>157.88999999999999</v>
          </cell>
          <cell r="AF1064">
            <v>166.63</v>
          </cell>
          <cell r="AG1064">
            <v>200.79</v>
          </cell>
          <cell r="AH1064">
            <v>231.9</v>
          </cell>
          <cell r="AI1064">
            <v>270</v>
          </cell>
          <cell r="AJ1064">
            <v>308.26</v>
          </cell>
          <cell r="AK1064">
            <v>343.48</v>
          </cell>
        </row>
        <row r="1065">
          <cell r="A1065" t="str">
            <v>SDGbaseTRAv2_UrbAS_BAU_wICAGRC_SavingsINShhd-0</v>
          </cell>
          <cell r="B1065" t="str">
            <v>SIclos6_GOVclos11</v>
          </cell>
          <cell r="C1065" t="str">
            <v>SDGbaseTRAv2_UrbAS_BAU_wICAGR</v>
          </cell>
          <cell r="D1065" t="str">
            <v>C_SavingsINS</v>
          </cell>
          <cell r="E1065" t="str">
            <v>hhd-0</v>
          </cell>
          <cell r="F1065">
            <v>0.06</v>
          </cell>
          <cell r="G1065">
            <v>0</v>
          </cell>
          <cell r="H1065">
            <v>0.11</v>
          </cell>
          <cell r="I1065">
            <v>0.18</v>
          </cell>
          <cell r="J1065">
            <v>0.17</v>
          </cell>
          <cell r="K1065">
            <v>0.16</v>
          </cell>
          <cell r="L1065">
            <v>0.19</v>
          </cell>
          <cell r="M1065">
            <v>0.28999999999999998</v>
          </cell>
          <cell r="N1065">
            <v>0.41</v>
          </cell>
          <cell r="O1065">
            <v>0.36</v>
          </cell>
          <cell r="P1065">
            <v>0.43</v>
          </cell>
          <cell r="Q1065">
            <v>0.48</v>
          </cell>
          <cell r="R1065">
            <v>0.53</v>
          </cell>
          <cell r="S1065">
            <v>0.61</v>
          </cell>
          <cell r="T1065">
            <v>0.69</v>
          </cell>
          <cell r="U1065">
            <v>0.8</v>
          </cell>
          <cell r="V1065">
            <v>1.01</v>
          </cell>
          <cell r="W1065">
            <v>1.1399999999999999</v>
          </cell>
          <cell r="X1065">
            <v>1.19</v>
          </cell>
          <cell r="Y1065">
            <v>1.23</v>
          </cell>
          <cell r="Z1065">
            <v>1.23</v>
          </cell>
          <cell r="AA1065">
            <v>1.25</v>
          </cell>
          <cell r="AB1065">
            <v>1.21</v>
          </cell>
          <cell r="AC1065">
            <v>1.19</v>
          </cell>
          <cell r="AD1065">
            <v>1.22</v>
          </cell>
          <cell r="AE1065">
            <v>1.28</v>
          </cell>
          <cell r="AF1065">
            <v>1.38</v>
          </cell>
          <cell r="AG1065">
            <v>0.98</v>
          </cell>
          <cell r="AH1065">
            <v>0.2</v>
          </cell>
          <cell r="AI1065">
            <v>-0.78</v>
          </cell>
          <cell r="AJ1065">
            <v>-1.72</v>
          </cell>
          <cell r="AK1065">
            <v>-2.58</v>
          </cell>
        </row>
        <row r="1066">
          <cell r="A1066" t="str">
            <v>SDGbaseTRAv2_UrbAS_BAU_wICAGRC_SavingsINShhd-1</v>
          </cell>
          <cell r="B1066" t="str">
            <v>SIclos6_GOVclos11</v>
          </cell>
          <cell r="C1066" t="str">
            <v>SDGbaseTRAv2_UrbAS_BAU_wICAGR</v>
          </cell>
          <cell r="D1066" t="str">
            <v>C_SavingsINS</v>
          </cell>
          <cell r="E1066" t="str">
            <v>hhd-1</v>
          </cell>
          <cell r="F1066">
            <v>0.09</v>
          </cell>
          <cell r="G1066">
            <v>0.01</v>
          </cell>
          <cell r="H1066">
            <v>0.17</v>
          </cell>
          <cell r="I1066">
            <v>0.26</v>
          </cell>
          <cell r="J1066">
            <v>0.24</v>
          </cell>
          <cell r="K1066">
            <v>0.24</v>
          </cell>
          <cell r="L1066">
            <v>0.27</v>
          </cell>
          <cell r="M1066">
            <v>0.41</v>
          </cell>
          <cell r="N1066">
            <v>0.56999999999999995</v>
          </cell>
          <cell r="O1066">
            <v>0.51</v>
          </cell>
          <cell r="P1066">
            <v>0.6</v>
          </cell>
          <cell r="Q1066">
            <v>0.68</v>
          </cell>
          <cell r="R1066">
            <v>0.74</v>
          </cell>
          <cell r="S1066">
            <v>0.85</v>
          </cell>
          <cell r="T1066">
            <v>0.96</v>
          </cell>
          <cell r="U1066">
            <v>1.1100000000000001</v>
          </cell>
          <cell r="V1066">
            <v>1.39</v>
          </cell>
          <cell r="W1066">
            <v>1.58</v>
          </cell>
          <cell r="X1066">
            <v>1.65</v>
          </cell>
          <cell r="Y1066">
            <v>1.7</v>
          </cell>
          <cell r="Z1066">
            <v>1.7</v>
          </cell>
          <cell r="AA1066">
            <v>1.72</v>
          </cell>
          <cell r="AB1066">
            <v>1.68</v>
          </cell>
          <cell r="AC1066">
            <v>1.65</v>
          </cell>
          <cell r="AD1066">
            <v>1.69</v>
          </cell>
          <cell r="AE1066">
            <v>1.77</v>
          </cell>
          <cell r="AF1066">
            <v>1.9</v>
          </cell>
          <cell r="AG1066">
            <v>1.36</v>
          </cell>
          <cell r="AH1066">
            <v>0.3</v>
          </cell>
          <cell r="AI1066">
            <v>-1.04</v>
          </cell>
          <cell r="AJ1066">
            <v>-2.2999999999999998</v>
          </cell>
          <cell r="AK1066">
            <v>-3.47</v>
          </cell>
        </row>
        <row r="1067">
          <cell r="A1067" t="str">
            <v>SDGbaseTRAv2_UrbAS_BAU_wICAGRC_SavingsINShhd-2</v>
          </cell>
          <cell r="B1067" t="str">
            <v>SIclos6_GOVclos11</v>
          </cell>
          <cell r="C1067" t="str">
            <v>SDGbaseTRAv2_UrbAS_BAU_wICAGR</v>
          </cell>
          <cell r="D1067" t="str">
            <v>C_SavingsINS</v>
          </cell>
          <cell r="E1067" t="str">
            <v>hhd-2</v>
          </cell>
          <cell r="F1067">
            <v>0.15</v>
          </cell>
          <cell r="G1067">
            <v>0.05</v>
          </cell>
          <cell r="H1067">
            <v>0.24</v>
          </cell>
          <cell r="I1067">
            <v>0.34</v>
          </cell>
          <cell r="J1067">
            <v>0.33</v>
          </cell>
          <cell r="K1067">
            <v>0.32</v>
          </cell>
          <cell r="L1067">
            <v>0.36</v>
          </cell>
          <cell r="M1067">
            <v>0.52</v>
          </cell>
          <cell r="N1067">
            <v>0.72</v>
          </cell>
          <cell r="O1067">
            <v>0.65</v>
          </cell>
          <cell r="P1067">
            <v>0.75</v>
          </cell>
          <cell r="Q1067">
            <v>0.84</v>
          </cell>
          <cell r="R1067">
            <v>0.92</v>
          </cell>
          <cell r="S1067">
            <v>1.05</v>
          </cell>
          <cell r="T1067">
            <v>1.18</v>
          </cell>
          <cell r="U1067">
            <v>1.36</v>
          </cell>
          <cell r="V1067">
            <v>1.68</v>
          </cell>
          <cell r="W1067">
            <v>1.9</v>
          </cell>
          <cell r="X1067">
            <v>1.98</v>
          </cell>
          <cell r="Y1067">
            <v>2.0499999999999998</v>
          </cell>
          <cell r="Z1067">
            <v>2.0499999999999998</v>
          </cell>
          <cell r="AA1067">
            <v>2.08</v>
          </cell>
          <cell r="AB1067">
            <v>2.0299999999999998</v>
          </cell>
          <cell r="AC1067">
            <v>1.99</v>
          </cell>
          <cell r="AD1067">
            <v>2.04</v>
          </cell>
          <cell r="AE1067">
            <v>2.15</v>
          </cell>
          <cell r="AF1067">
            <v>2.29</v>
          </cell>
          <cell r="AG1067">
            <v>1.67</v>
          </cell>
          <cell r="AH1067">
            <v>0.45</v>
          </cell>
          <cell r="AI1067">
            <v>-1.1000000000000001</v>
          </cell>
          <cell r="AJ1067">
            <v>-2.5499999999999998</v>
          </cell>
          <cell r="AK1067">
            <v>-3.9</v>
          </cell>
        </row>
        <row r="1068">
          <cell r="A1068" t="str">
            <v>SDGbaseTRAv2_UrbAS_BAU_wICAGRC_SavingsINShhd-3</v>
          </cell>
          <cell r="B1068" t="str">
            <v>SIclos6_GOVclos11</v>
          </cell>
          <cell r="C1068" t="str">
            <v>SDGbaseTRAv2_UrbAS_BAU_wICAGR</v>
          </cell>
          <cell r="D1068" t="str">
            <v>C_SavingsINS</v>
          </cell>
          <cell r="E1068" t="str">
            <v>hhd-3</v>
          </cell>
          <cell r="F1068">
            <v>0.3</v>
          </cell>
          <cell r="G1068">
            <v>0.18</v>
          </cell>
          <cell r="H1068">
            <v>0.41</v>
          </cell>
          <cell r="I1068">
            <v>0.54</v>
          </cell>
          <cell r="J1068">
            <v>0.52</v>
          </cell>
          <cell r="K1068">
            <v>0.52</v>
          </cell>
          <cell r="L1068">
            <v>0.56999999999999995</v>
          </cell>
          <cell r="M1068">
            <v>0.77</v>
          </cell>
          <cell r="N1068">
            <v>1.01</v>
          </cell>
          <cell r="O1068">
            <v>0.93</v>
          </cell>
          <cell r="P1068">
            <v>1.05</v>
          </cell>
          <cell r="Q1068">
            <v>1.17</v>
          </cell>
          <cell r="R1068">
            <v>1.26</v>
          </cell>
          <cell r="S1068">
            <v>1.43</v>
          </cell>
          <cell r="T1068">
            <v>1.6</v>
          </cell>
          <cell r="U1068">
            <v>1.82</v>
          </cell>
          <cell r="V1068">
            <v>2.2200000000000002</v>
          </cell>
          <cell r="W1068">
            <v>2.4900000000000002</v>
          </cell>
          <cell r="X1068">
            <v>2.6</v>
          </cell>
          <cell r="Y1068">
            <v>2.68</v>
          </cell>
          <cell r="Z1068">
            <v>2.69</v>
          </cell>
          <cell r="AA1068">
            <v>2.73</v>
          </cell>
          <cell r="AB1068">
            <v>2.67</v>
          </cell>
          <cell r="AC1068">
            <v>2.64</v>
          </cell>
          <cell r="AD1068">
            <v>2.7</v>
          </cell>
          <cell r="AE1068">
            <v>2.83</v>
          </cell>
          <cell r="AF1068">
            <v>3.02</v>
          </cell>
          <cell r="AG1068">
            <v>2.27</v>
          </cell>
          <cell r="AH1068">
            <v>0.78</v>
          </cell>
          <cell r="AI1068">
            <v>-1.08</v>
          </cell>
          <cell r="AJ1068">
            <v>-2.84</v>
          </cell>
          <cell r="AK1068">
            <v>-4.46</v>
          </cell>
        </row>
        <row r="1069">
          <cell r="A1069" t="str">
            <v>SDGbaseTRAv2_UrbAS_BAU_wICAGRC_SavingsINShhd-4</v>
          </cell>
          <cell r="B1069" t="str">
            <v>SIclos6_GOVclos11</v>
          </cell>
          <cell r="C1069" t="str">
            <v>SDGbaseTRAv2_UrbAS_BAU_wICAGR</v>
          </cell>
          <cell r="D1069" t="str">
            <v>C_SavingsINS</v>
          </cell>
          <cell r="E1069" t="str">
            <v>hhd-4</v>
          </cell>
          <cell r="F1069">
            <v>0.43</v>
          </cell>
          <cell r="G1069">
            <v>0.28999999999999998</v>
          </cell>
          <cell r="H1069">
            <v>0.55000000000000004</v>
          </cell>
          <cell r="I1069">
            <v>0.68</v>
          </cell>
          <cell r="J1069">
            <v>0.67</v>
          </cell>
          <cell r="K1069">
            <v>0.66</v>
          </cell>
          <cell r="L1069">
            <v>0.72</v>
          </cell>
          <cell r="M1069">
            <v>0.93</v>
          </cell>
          <cell r="N1069">
            <v>1.19</v>
          </cell>
          <cell r="O1069">
            <v>1.1100000000000001</v>
          </cell>
          <cell r="P1069">
            <v>1.25</v>
          </cell>
          <cell r="Q1069">
            <v>1.37</v>
          </cell>
          <cell r="R1069">
            <v>1.48</v>
          </cell>
          <cell r="S1069">
            <v>1.66</v>
          </cell>
          <cell r="T1069">
            <v>1.84</v>
          </cell>
          <cell r="U1069">
            <v>2.08</v>
          </cell>
          <cell r="V1069">
            <v>2.5099999999999998</v>
          </cell>
          <cell r="W1069">
            <v>2.81</v>
          </cell>
          <cell r="X1069">
            <v>2.93</v>
          </cell>
          <cell r="Y1069">
            <v>3.02</v>
          </cell>
          <cell r="Z1069">
            <v>3.03</v>
          </cell>
          <cell r="AA1069">
            <v>3.07</v>
          </cell>
          <cell r="AB1069">
            <v>3.02</v>
          </cell>
          <cell r="AC1069">
            <v>2.99</v>
          </cell>
          <cell r="AD1069">
            <v>3.06</v>
          </cell>
          <cell r="AE1069">
            <v>3.21</v>
          </cell>
          <cell r="AF1069">
            <v>3.41</v>
          </cell>
          <cell r="AG1069">
            <v>2.63</v>
          </cell>
          <cell r="AH1069">
            <v>1.05</v>
          </cell>
          <cell r="AI1069">
            <v>-0.91</v>
          </cell>
          <cell r="AJ1069">
            <v>-2.75</v>
          </cell>
          <cell r="AK1069">
            <v>-4.4400000000000004</v>
          </cell>
        </row>
        <row r="1070">
          <cell r="A1070" t="str">
            <v>SDGbaseTRAv2_UrbAS_BAU_wICAGRC_SavingsINShhd-5</v>
          </cell>
          <cell r="B1070" t="str">
            <v>SIclos6_GOVclos11</v>
          </cell>
          <cell r="C1070" t="str">
            <v>SDGbaseTRAv2_UrbAS_BAU_wICAGR</v>
          </cell>
          <cell r="D1070" t="str">
            <v>C_SavingsINS</v>
          </cell>
          <cell r="E1070" t="str">
            <v>hhd-5</v>
          </cell>
          <cell r="F1070">
            <v>0.66</v>
          </cell>
          <cell r="G1070">
            <v>0.47</v>
          </cell>
          <cell r="H1070">
            <v>0.82</v>
          </cell>
          <cell r="I1070">
            <v>1.01</v>
          </cell>
          <cell r="J1070">
            <v>0.99</v>
          </cell>
          <cell r="K1070">
            <v>0.98</v>
          </cell>
          <cell r="L1070">
            <v>1.06</v>
          </cell>
          <cell r="M1070">
            <v>1.34</v>
          </cell>
          <cell r="N1070">
            <v>1.69</v>
          </cell>
          <cell r="O1070">
            <v>1.58</v>
          </cell>
          <cell r="P1070">
            <v>1.76</v>
          </cell>
          <cell r="Q1070">
            <v>1.93</v>
          </cell>
          <cell r="R1070">
            <v>2.08</v>
          </cell>
          <cell r="S1070">
            <v>2.33</v>
          </cell>
          <cell r="T1070">
            <v>2.58</v>
          </cell>
          <cell r="U1070">
            <v>2.9</v>
          </cell>
          <cell r="V1070">
            <v>3.48</v>
          </cell>
          <cell r="W1070">
            <v>3.88</v>
          </cell>
          <cell r="X1070">
            <v>4.04</v>
          </cell>
          <cell r="Y1070">
            <v>4.16</v>
          </cell>
          <cell r="Z1070">
            <v>4.18</v>
          </cell>
          <cell r="AA1070">
            <v>4.24</v>
          </cell>
          <cell r="AB1070">
            <v>4.17</v>
          </cell>
          <cell r="AC1070">
            <v>4.13</v>
          </cell>
          <cell r="AD1070">
            <v>4.2300000000000004</v>
          </cell>
          <cell r="AE1070">
            <v>4.43</v>
          </cell>
          <cell r="AF1070">
            <v>4.7</v>
          </cell>
          <cell r="AG1070">
            <v>3.65</v>
          </cell>
          <cell r="AH1070">
            <v>1.56</v>
          </cell>
          <cell r="AI1070">
            <v>-1.03</v>
          </cell>
          <cell r="AJ1070">
            <v>-3.46</v>
          </cell>
          <cell r="AK1070">
            <v>-5.68</v>
          </cell>
        </row>
        <row r="1071">
          <cell r="A1071" t="str">
            <v>SDGbaseTRAv2_UrbAS_BAU_wICAGRC_SavingsINShhd-6</v>
          </cell>
          <cell r="B1071" t="str">
            <v>SIclos6_GOVclos11</v>
          </cell>
          <cell r="C1071" t="str">
            <v>SDGbaseTRAv2_UrbAS_BAU_wICAGR</v>
          </cell>
          <cell r="D1071" t="str">
            <v>C_SavingsINS</v>
          </cell>
          <cell r="E1071" t="str">
            <v>hhd-6</v>
          </cell>
          <cell r="F1071">
            <v>0.9</v>
          </cell>
          <cell r="G1071">
            <v>0.67</v>
          </cell>
          <cell r="H1071">
            <v>1.0900000000000001</v>
          </cell>
          <cell r="I1071">
            <v>1.31</v>
          </cell>
          <cell r="J1071">
            <v>1.28</v>
          </cell>
          <cell r="K1071">
            <v>1.27</v>
          </cell>
          <cell r="L1071">
            <v>1.37</v>
          </cell>
          <cell r="M1071">
            <v>1.71</v>
          </cell>
          <cell r="N1071">
            <v>2.12</v>
          </cell>
          <cell r="O1071">
            <v>1.99</v>
          </cell>
          <cell r="P1071">
            <v>2.21</v>
          </cell>
          <cell r="Q1071">
            <v>2.41</v>
          </cell>
          <cell r="R1071">
            <v>2.59</v>
          </cell>
          <cell r="S1071">
            <v>2.88</v>
          </cell>
          <cell r="T1071">
            <v>3.17</v>
          </cell>
          <cell r="U1071">
            <v>3.56</v>
          </cell>
          <cell r="V1071">
            <v>4.24</v>
          </cell>
          <cell r="W1071">
            <v>4.71</v>
          </cell>
          <cell r="X1071">
            <v>4.91</v>
          </cell>
          <cell r="Y1071">
            <v>5.0599999999999996</v>
          </cell>
          <cell r="Z1071">
            <v>5.08</v>
          </cell>
          <cell r="AA1071">
            <v>5.15</v>
          </cell>
          <cell r="AB1071">
            <v>5.08</v>
          </cell>
          <cell r="AC1071">
            <v>5.03</v>
          </cell>
          <cell r="AD1071">
            <v>5.15</v>
          </cell>
          <cell r="AE1071">
            <v>5.38</v>
          </cell>
          <cell r="AF1071">
            <v>5.7</v>
          </cell>
          <cell r="AG1071">
            <v>4.49</v>
          </cell>
          <cell r="AH1071">
            <v>2.04</v>
          </cell>
          <cell r="AI1071">
            <v>-0.97</v>
          </cell>
          <cell r="AJ1071">
            <v>-3.77</v>
          </cell>
          <cell r="AK1071">
            <v>-6.32</v>
          </cell>
        </row>
        <row r="1072">
          <cell r="A1072" t="str">
            <v>SDGbaseTRAv2_UrbAS_BAU_wICAGRC_SavingsINShhd-7</v>
          </cell>
          <cell r="B1072" t="str">
            <v>SIclos6_GOVclos11</v>
          </cell>
          <cell r="C1072" t="str">
            <v>SDGbaseTRAv2_UrbAS_BAU_wICAGR</v>
          </cell>
          <cell r="D1072" t="str">
            <v>C_SavingsINS</v>
          </cell>
          <cell r="E1072" t="str">
            <v>hhd-7</v>
          </cell>
          <cell r="F1072">
            <v>1.64</v>
          </cell>
          <cell r="G1072">
            <v>1.28</v>
          </cell>
          <cell r="H1072">
            <v>1.88</v>
          </cell>
          <cell r="I1072">
            <v>2.1800000000000002</v>
          </cell>
          <cell r="J1072">
            <v>2.13</v>
          </cell>
          <cell r="K1072">
            <v>2.12</v>
          </cell>
          <cell r="L1072">
            <v>2.2599999999999998</v>
          </cell>
          <cell r="M1072">
            <v>2.73</v>
          </cell>
          <cell r="N1072">
            <v>3.3</v>
          </cell>
          <cell r="O1072">
            <v>3.13</v>
          </cell>
          <cell r="P1072">
            <v>3.43</v>
          </cell>
          <cell r="Q1072">
            <v>3.71</v>
          </cell>
          <cell r="R1072">
            <v>3.97</v>
          </cell>
          <cell r="S1072">
            <v>4.38</v>
          </cell>
          <cell r="T1072">
            <v>4.8099999999999996</v>
          </cell>
          <cell r="U1072">
            <v>5.36</v>
          </cell>
          <cell r="V1072">
            <v>6.3</v>
          </cell>
          <cell r="W1072">
            <v>6.96</v>
          </cell>
          <cell r="X1072">
            <v>7.25</v>
          </cell>
          <cell r="Y1072">
            <v>7.47</v>
          </cell>
          <cell r="Z1072">
            <v>7.52</v>
          </cell>
          <cell r="AA1072">
            <v>7.64</v>
          </cell>
          <cell r="AB1072">
            <v>7.56</v>
          </cell>
          <cell r="AC1072">
            <v>7.51</v>
          </cell>
          <cell r="AD1072">
            <v>7.7</v>
          </cell>
          <cell r="AE1072">
            <v>8.0299999999999994</v>
          </cell>
          <cell r="AF1072">
            <v>8.49</v>
          </cell>
          <cell r="AG1072">
            <v>6.85</v>
          </cell>
          <cell r="AH1072">
            <v>3.52</v>
          </cell>
          <cell r="AI1072">
            <v>-0.55000000000000004</v>
          </cell>
          <cell r="AJ1072">
            <v>-4.32</v>
          </cell>
          <cell r="AK1072">
            <v>-7.74</v>
          </cell>
        </row>
        <row r="1073">
          <cell r="A1073" t="str">
            <v>SDGbaseTRAv2_UrbAS_BAU_wICAGRC_SavingsINShhd-8</v>
          </cell>
          <cell r="B1073" t="str">
            <v>SIclos6_GOVclos11</v>
          </cell>
          <cell r="C1073" t="str">
            <v>SDGbaseTRAv2_UrbAS_BAU_wICAGR</v>
          </cell>
          <cell r="D1073" t="str">
            <v>C_SavingsINS</v>
          </cell>
          <cell r="E1073" t="str">
            <v>hhd-8</v>
          </cell>
          <cell r="F1073">
            <v>3.78</v>
          </cell>
          <cell r="G1073">
            <v>3.08</v>
          </cell>
          <cell r="H1073">
            <v>4.16</v>
          </cell>
          <cell r="I1073">
            <v>4.63</v>
          </cell>
          <cell r="J1073">
            <v>4.46</v>
          </cell>
          <cell r="K1073">
            <v>4.47</v>
          </cell>
          <cell r="L1073">
            <v>4.71</v>
          </cell>
          <cell r="M1073">
            <v>5.49</v>
          </cell>
          <cell r="N1073">
            <v>6.43</v>
          </cell>
          <cell r="O1073">
            <v>6.17</v>
          </cell>
          <cell r="P1073">
            <v>6.68</v>
          </cell>
          <cell r="Q1073">
            <v>7.14</v>
          </cell>
          <cell r="R1073">
            <v>7.63</v>
          </cell>
          <cell r="S1073">
            <v>8.34</v>
          </cell>
          <cell r="T1073">
            <v>9.08</v>
          </cell>
          <cell r="U1073">
            <v>10.050000000000001</v>
          </cell>
          <cell r="V1073">
            <v>11.64</v>
          </cell>
          <cell r="W1073">
            <v>12.79</v>
          </cell>
          <cell r="X1073">
            <v>13.33</v>
          </cell>
          <cell r="Y1073">
            <v>13.74</v>
          </cell>
          <cell r="Z1073">
            <v>13.9</v>
          </cell>
          <cell r="AA1073">
            <v>14.15</v>
          </cell>
          <cell r="AB1073">
            <v>14.1</v>
          </cell>
          <cell r="AC1073">
            <v>14.07</v>
          </cell>
          <cell r="AD1073">
            <v>14.43</v>
          </cell>
          <cell r="AE1073">
            <v>15.03</v>
          </cell>
          <cell r="AF1073">
            <v>15.84</v>
          </cell>
          <cell r="AG1073">
            <v>13.2</v>
          </cell>
          <cell r="AH1073">
            <v>7.69</v>
          </cell>
          <cell r="AI1073">
            <v>1.05</v>
          </cell>
          <cell r="AJ1073">
            <v>-5.07</v>
          </cell>
          <cell r="AK1073">
            <v>-10.56</v>
          </cell>
        </row>
        <row r="1074">
          <cell r="A1074" t="str">
            <v>SDGbaseTRAv2_UrbAS_BAU_wICAGRC_SavingsINShhd-9</v>
          </cell>
          <cell r="B1074" t="str">
            <v>SIclos6_GOVclos11</v>
          </cell>
          <cell r="C1074" t="str">
            <v>SDGbaseTRAv2_UrbAS_BAU_wICAGR</v>
          </cell>
          <cell r="D1074" t="str">
            <v>C_SavingsINS</v>
          </cell>
          <cell r="E1074" t="str">
            <v>hhd-9</v>
          </cell>
          <cell r="F1074">
            <v>61.83</v>
          </cell>
          <cell r="G1074">
            <v>55.68</v>
          </cell>
          <cell r="H1074">
            <v>60.95</v>
          </cell>
          <cell r="I1074">
            <v>61.51</v>
          </cell>
          <cell r="J1074">
            <v>59.34</v>
          </cell>
          <cell r="K1074">
            <v>60.43</v>
          </cell>
          <cell r="L1074">
            <v>61.92</v>
          </cell>
          <cell r="M1074">
            <v>64.540000000000006</v>
          </cell>
          <cell r="N1074">
            <v>67.61</v>
          </cell>
          <cell r="O1074">
            <v>68.19</v>
          </cell>
          <cell r="P1074">
            <v>70.53</v>
          </cell>
          <cell r="Q1074">
            <v>72.67</v>
          </cell>
          <cell r="R1074">
            <v>76.17</v>
          </cell>
          <cell r="S1074">
            <v>79.92</v>
          </cell>
          <cell r="T1074">
            <v>83.9</v>
          </cell>
          <cell r="U1074">
            <v>88.83</v>
          </cell>
          <cell r="V1074">
            <v>94.96</v>
          </cell>
          <cell r="W1074">
            <v>100.24</v>
          </cell>
          <cell r="X1074">
            <v>104.3</v>
          </cell>
          <cell r="Y1074">
            <v>107.8</v>
          </cell>
          <cell r="Z1074">
            <v>111.01</v>
          </cell>
          <cell r="AA1074">
            <v>114.21</v>
          </cell>
          <cell r="AB1074">
            <v>117.33</v>
          </cell>
          <cell r="AC1074">
            <v>119.98</v>
          </cell>
          <cell r="AD1074">
            <v>123.5</v>
          </cell>
          <cell r="AE1074">
            <v>127.68</v>
          </cell>
          <cell r="AF1074">
            <v>132.44999999999999</v>
          </cell>
          <cell r="AG1074">
            <v>129.19999999999999</v>
          </cell>
          <cell r="AH1074">
            <v>115.99</v>
          </cell>
          <cell r="AI1074">
            <v>100.26</v>
          </cell>
          <cell r="AJ1074">
            <v>85.69</v>
          </cell>
          <cell r="AK1074">
            <v>72.290000000000006</v>
          </cell>
        </row>
        <row r="1075">
          <cell r="A1075" t="str">
            <v>SDGbaseTRAv2_UrbAS_BAU_wICAGRC_SavingsINStotal</v>
          </cell>
          <cell r="B1075" t="str">
            <v>SIclos6_GOVclos11</v>
          </cell>
          <cell r="C1075" t="str">
            <v>SDGbaseTRAv2_UrbAS_BAU_wICAGR</v>
          </cell>
          <cell r="D1075" t="str">
            <v>C_SavingsINS</v>
          </cell>
          <cell r="E1075" t="str">
            <v>total</v>
          </cell>
          <cell r="F1075">
            <v>764.23</v>
          </cell>
          <cell r="G1075">
            <v>706.13</v>
          </cell>
          <cell r="H1075">
            <v>727.57</v>
          </cell>
          <cell r="I1075">
            <v>730.26</v>
          </cell>
          <cell r="J1075">
            <v>719.75</v>
          </cell>
          <cell r="K1075">
            <v>736.06</v>
          </cell>
          <cell r="L1075">
            <v>752.25</v>
          </cell>
          <cell r="M1075">
            <v>767.15</v>
          </cell>
          <cell r="N1075">
            <v>783.69</v>
          </cell>
          <cell r="O1075">
            <v>798.83</v>
          </cell>
          <cell r="P1075">
            <v>819.67</v>
          </cell>
          <cell r="Q1075">
            <v>840.94</v>
          </cell>
          <cell r="R1075">
            <v>876.6</v>
          </cell>
          <cell r="S1075">
            <v>910.34</v>
          </cell>
          <cell r="T1075">
            <v>946.18</v>
          </cell>
          <cell r="U1075">
            <v>988.25</v>
          </cell>
          <cell r="V1075">
            <v>1028.96</v>
          </cell>
          <cell r="W1075">
            <v>1071.24</v>
          </cell>
          <cell r="X1075">
            <v>1115.95</v>
          </cell>
          <cell r="Y1075">
            <v>1158.01</v>
          </cell>
          <cell r="Z1075">
            <v>1203.44</v>
          </cell>
          <cell r="AA1075">
            <v>1246.58</v>
          </cell>
          <cell r="AB1075">
            <v>1294.99</v>
          </cell>
          <cell r="AC1075">
            <v>1339.36</v>
          </cell>
          <cell r="AD1075">
            <v>1384.25</v>
          </cell>
          <cell r="AE1075">
            <v>1430.94</v>
          </cell>
          <cell r="AF1075">
            <v>1479.83</v>
          </cell>
          <cell r="AG1075">
            <v>1529.25</v>
          </cell>
          <cell r="AH1075">
            <v>1532.69</v>
          </cell>
          <cell r="AI1075">
            <v>1529.47</v>
          </cell>
          <cell r="AJ1075">
            <v>1524.04</v>
          </cell>
          <cell r="AK1075">
            <v>1514.32</v>
          </cell>
        </row>
        <row r="1076">
          <cell r="A1076" t="str">
            <v>SDGbaseTRAv2_UrbAS_BAU_wICAGRYGXtotal</v>
          </cell>
          <cell r="B1076" t="str">
            <v>SIclos6_GOVclos11</v>
          </cell>
          <cell r="C1076" t="str">
            <v>SDGbaseTRAv2_UrbAS_BAU_wICAGR</v>
          </cell>
          <cell r="D1076" t="str">
            <v>YGX</v>
          </cell>
          <cell r="E1076" t="str">
            <v>total</v>
          </cell>
          <cell r="F1076">
            <v>1490.98</v>
          </cell>
          <cell r="G1076">
            <v>1432.24</v>
          </cell>
          <cell r="H1076">
            <v>1460.87</v>
          </cell>
          <cell r="I1076">
            <v>1573.73</v>
          </cell>
          <cell r="J1076">
            <v>1703.62</v>
          </cell>
          <cell r="K1076">
            <v>1724.27</v>
          </cell>
          <cell r="L1076">
            <v>1760.22</v>
          </cell>
          <cell r="M1076">
            <v>1803.03</v>
          </cell>
          <cell r="N1076">
            <v>1852.24</v>
          </cell>
          <cell r="O1076">
            <v>1907.95</v>
          </cell>
          <cell r="P1076">
            <v>1970.32</v>
          </cell>
          <cell r="Q1076">
            <v>2034.1</v>
          </cell>
          <cell r="R1076">
            <v>2072.85</v>
          </cell>
          <cell r="S1076">
            <v>2122.4499999999998</v>
          </cell>
          <cell r="T1076">
            <v>2172.9899999999998</v>
          </cell>
          <cell r="U1076">
            <v>2226.16</v>
          </cell>
          <cell r="V1076">
            <v>2282.5</v>
          </cell>
          <cell r="W1076">
            <v>2338.81</v>
          </cell>
          <cell r="X1076">
            <v>2395.34</v>
          </cell>
          <cell r="Y1076">
            <v>2450.88</v>
          </cell>
          <cell r="Z1076">
            <v>2506.56</v>
          </cell>
          <cell r="AA1076">
            <v>2564.2600000000002</v>
          </cell>
          <cell r="AB1076">
            <v>2615.9699999999998</v>
          </cell>
          <cell r="AC1076">
            <v>2674.04</v>
          </cell>
          <cell r="AD1076">
            <v>2737.01</v>
          </cell>
          <cell r="AE1076">
            <v>2803.25</v>
          </cell>
          <cell r="AF1076">
            <v>2870.74</v>
          </cell>
          <cell r="AG1076">
            <v>2934.62</v>
          </cell>
          <cell r="AH1076">
            <v>2974.91</v>
          </cell>
          <cell r="AI1076">
            <v>3010.12</v>
          </cell>
          <cell r="AJ1076">
            <v>3052.73</v>
          </cell>
          <cell r="AK1076">
            <v>3098.65</v>
          </cell>
        </row>
        <row r="1077">
          <cell r="A1077" t="str">
            <v>SDGbaseTRAv2_UrbAS_BAU_wICAGREGXtotal</v>
          </cell>
          <cell r="B1077" t="str">
            <v>SIclos6_GOVclos11</v>
          </cell>
          <cell r="C1077" t="str">
            <v>SDGbaseTRAv2_UrbAS_BAU_wICAGR</v>
          </cell>
          <cell r="D1077" t="str">
            <v>EGX</v>
          </cell>
          <cell r="E1077" t="str">
            <v>total</v>
          </cell>
          <cell r="F1077">
            <v>1502.94</v>
          </cell>
          <cell r="G1077">
            <v>1443.75</v>
          </cell>
          <cell r="H1077">
            <v>1470.1</v>
          </cell>
          <cell r="I1077">
            <v>1558.45</v>
          </cell>
          <cell r="J1077">
            <v>1647.41</v>
          </cell>
          <cell r="K1077">
            <v>1677.04</v>
          </cell>
          <cell r="L1077">
            <v>1714.15</v>
          </cell>
          <cell r="M1077">
            <v>1754.62</v>
          </cell>
          <cell r="N1077">
            <v>1799.55</v>
          </cell>
          <cell r="O1077">
            <v>1850.9</v>
          </cell>
          <cell r="P1077">
            <v>1907.22</v>
          </cell>
          <cell r="Q1077">
            <v>1964.38</v>
          </cell>
          <cell r="R1077">
            <v>2012.29</v>
          </cell>
          <cell r="S1077">
            <v>2062.1</v>
          </cell>
          <cell r="T1077">
            <v>2112.96</v>
          </cell>
          <cell r="U1077">
            <v>2166.9499999999998</v>
          </cell>
          <cell r="V1077">
            <v>2223.4299999999998</v>
          </cell>
          <cell r="W1077">
            <v>2280.02</v>
          </cell>
          <cell r="X1077">
            <v>2337.46</v>
          </cell>
          <cell r="Y1077">
            <v>2393.1</v>
          </cell>
          <cell r="Z1077">
            <v>2449.23</v>
          </cell>
          <cell r="AA1077">
            <v>2506.96</v>
          </cell>
          <cell r="AB1077">
            <v>2559.6999999999998</v>
          </cell>
          <cell r="AC1077">
            <v>2617.71</v>
          </cell>
          <cell r="AD1077">
            <v>2680.47</v>
          </cell>
          <cell r="AE1077">
            <v>2745.96</v>
          </cell>
          <cell r="AF1077">
            <v>2813.28</v>
          </cell>
          <cell r="AG1077">
            <v>2877.84</v>
          </cell>
          <cell r="AH1077">
            <v>2914.55</v>
          </cell>
          <cell r="AI1077">
            <v>2945.71</v>
          </cell>
          <cell r="AJ1077">
            <v>2984.64</v>
          </cell>
          <cell r="AK1077">
            <v>3027.18</v>
          </cell>
        </row>
        <row r="1078">
          <cell r="A1078" t="str">
            <v>SDGbaseTRAv2_UrbAS_BAU_wICAGRGADJXtotal</v>
          </cell>
          <cell r="B1078" t="str">
            <v>SIclos6_GOVclos11</v>
          </cell>
          <cell r="C1078" t="str">
            <v>SDGbaseTRAv2_UrbAS_BAU_wICAGR</v>
          </cell>
          <cell r="D1078" t="str">
            <v>GADJX</v>
          </cell>
          <cell r="E1078" t="str">
            <v>total</v>
          </cell>
          <cell r="F1078">
            <v>1</v>
          </cell>
          <cell r="G1078">
            <v>0.94</v>
          </cell>
          <cell r="H1078">
            <v>0.96</v>
          </cell>
          <cell r="I1078">
            <v>1.01</v>
          </cell>
          <cell r="J1078">
            <v>1.03</v>
          </cell>
          <cell r="K1078">
            <v>1.05</v>
          </cell>
          <cell r="L1078">
            <v>1.07</v>
          </cell>
          <cell r="M1078">
            <v>1.1000000000000001</v>
          </cell>
          <cell r="N1078">
            <v>1.1200000000000001</v>
          </cell>
          <cell r="O1078">
            <v>1.1599999999999999</v>
          </cell>
          <cell r="P1078">
            <v>1.19</v>
          </cell>
          <cell r="Q1078">
            <v>1.22</v>
          </cell>
          <cell r="R1078">
            <v>1.25</v>
          </cell>
          <cell r="S1078">
            <v>1.28</v>
          </cell>
          <cell r="T1078">
            <v>1.31</v>
          </cell>
          <cell r="U1078">
            <v>1.34</v>
          </cell>
          <cell r="V1078">
            <v>1.37</v>
          </cell>
          <cell r="W1078">
            <v>1.41</v>
          </cell>
          <cell r="X1078">
            <v>1.44</v>
          </cell>
          <cell r="Y1078">
            <v>1.47</v>
          </cell>
          <cell r="Z1078">
            <v>1.51</v>
          </cell>
          <cell r="AA1078">
            <v>1.54</v>
          </cell>
          <cell r="AB1078">
            <v>1.58</v>
          </cell>
          <cell r="AC1078">
            <v>1.62</v>
          </cell>
          <cell r="AD1078">
            <v>1.66</v>
          </cell>
          <cell r="AE1078">
            <v>1.69</v>
          </cell>
          <cell r="AF1078">
            <v>1.73</v>
          </cell>
          <cell r="AG1078">
            <v>1.78</v>
          </cell>
          <cell r="AH1078">
            <v>1.82</v>
          </cell>
          <cell r="AI1078">
            <v>1.86</v>
          </cell>
          <cell r="AJ1078">
            <v>1.9</v>
          </cell>
          <cell r="AK1078">
            <v>1.95</v>
          </cell>
        </row>
        <row r="1079">
          <cell r="A1079" t="str">
            <v>SDGbaseTRAv2_UrbAS_BAU_wICAGRGOVGRtotal</v>
          </cell>
          <cell r="B1079" t="str">
            <v>SIclos6_GOVclos11</v>
          </cell>
          <cell r="C1079" t="str">
            <v>SDGbaseTRAv2_UrbAS_BAU_wICAGR</v>
          </cell>
          <cell r="D1079" t="str">
            <v>GOVGR</v>
          </cell>
          <cell r="E1079" t="str">
            <v>total</v>
          </cell>
          <cell r="G1079">
            <v>0.02</v>
          </cell>
          <cell r="H1079">
            <v>0.02</v>
          </cell>
          <cell r="I1079">
            <v>0.02</v>
          </cell>
          <cell r="J1079">
            <v>0.02</v>
          </cell>
          <cell r="K1079">
            <v>0.02</v>
          </cell>
          <cell r="L1079">
            <v>0.02</v>
          </cell>
          <cell r="M1079">
            <v>0.02</v>
          </cell>
          <cell r="N1079">
            <v>0.02</v>
          </cell>
          <cell r="O1079">
            <v>0.02</v>
          </cell>
          <cell r="P1079">
            <v>0.02</v>
          </cell>
          <cell r="Q1079">
            <v>0.02</v>
          </cell>
          <cell r="R1079">
            <v>0.02</v>
          </cell>
          <cell r="S1079">
            <v>0.02</v>
          </cell>
          <cell r="T1079">
            <v>0.02</v>
          </cell>
          <cell r="U1079">
            <v>0.02</v>
          </cell>
          <cell r="V1079">
            <v>0.02</v>
          </cell>
          <cell r="W1079">
            <v>0.02</v>
          </cell>
          <cell r="X1079">
            <v>0.02</v>
          </cell>
          <cell r="Y1079">
            <v>0.02</v>
          </cell>
          <cell r="Z1079">
            <v>0.02</v>
          </cell>
          <cell r="AA1079">
            <v>0.02</v>
          </cell>
          <cell r="AB1079">
            <v>0.02</v>
          </cell>
          <cell r="AC1079">
            <v>0.02</v>
          </cell>
          <cell r="AD1079">
            <v>0.02</v>
          </cell>
          <cell r="AE1079">
            <v>0.02</v>
          </cell>
          <cell r="AF1079">
            <v>0.02</v>
          </cell>
          <cell r="AG1079">
            <v>0.02</v>
          </cell>
          <cell r="AH1079">
            <v>0.02</v>
          </cell>
          <cell r="AI1079">
            <v>0.02</v>
          </cell>
          <cell r="AJ1079">
            <v>0.02</v>
          </cell>
          <cell r="AK1079">
            <v>0.02</v>
          </cell>
        </row>
        <row r="1080">
          <cell r="A1080" t="str">
            <v>SDGbaseTRAv2_UrbAS_BAU_wICAGRC_GovConscgsrv</v>
          </cell>
          <cell r="B1080" t="str">
            <v>SIclos6_GOVclos11</v>
          </cell>
          <cell r="C1080" t="str">
            <v>SDGbaseTRAv2_UrbAS_BAU_wICAGR</v>
          </cell>
          <cell r="D1080" t="str">
            <v>C_GovCons</v>
          </cell>
          <cell r="E1080" t="str">
            <v>cgsrv</v>
          </cell>
          <cell r="F1080">
            <v>1080.43</v>
          </cell>
          <cell r="G1080">
            <v>1021.24</v>
          </cell>
          <cell r="H1080">
            <v>1058.1300000000001</v>
          </cell>
          <cell r="I1080">
            <v>1139.1500000000001</v>
          </cell>
          <cell r="J1080">
            <v>1222.4000000000001</v>
          </cell>
          <cell r="K1080">
            <v>1247.02</v>
          </cell>
          <cell r="L1080">
            <v>1278.3399999999999</v>
          </cell>
          <cell r="M1080">
            <v>1312.31</v>
          </cell>
          <cell r="N1080">
            <v>1350.55</v>
          </cell>
          <cell r="O1080">
            <v>1394.62</v>
          </cell>
          <cell r="P1080">
            <v>1442.57</v>
          </cell>
          <cell r="Q1080">
            <v>1490.84</v>
          </cell>
          <cell r="R1080">
            <v>1529.92</v>
          </cell>
          <cell r="S1080">
            <v>1569.37</v>
          </cell>
          <cell r="T1080">
            <v>1609.6</v>
          </cell>
          <cell r="U1080">
            <v>1652.4</v>
          </cell>
          <cell r="V1080">
            <v>1696.18</v>
          </cell>
          <cell r="W1080">
            <v>1740.28</v>
          </cell>
          <cell r="X1080">
            <v>1784.68</v>
          </cell>
          <cell r="Y1080">
            <v>1826.64</v>
          </cell>
          <cell r="Z1080">
            <v>1869.67</v>
          </cell>
          <cell r="AA1080">
            <v>1913.51</v>
          </cell>
          <cell r="AB1080">
            <v>1952.54</v>
          </cell>
          <cell r="AC1080">
            <v>1995.34</v>
          </cell>
          <cell r="AD1080">
            <v>2043.63</v>
          </cell>
          <cell r="AE1080">
            <v>2094.38</v>
          </cell>
          <cell r="AF1080">
            <v>2146.38</v>
          </cell>
          <cell r="AG1080">
            <v>2194.98</v>
          </cell>
          <cell r="AH1080">
            <v>2215.6999999999998</v>
          </cell>
          <cell r="AI1080">
            <v>2242.02</v>
          </cell>
          <cell r="AJ1080">
            <v>2278.04</v>
          </cell>
          <cell r="AK1080">
            <v>2317.9899999999998</v>
          </cell>
        </row>
        <row r="1081">
          <cell r="A1081" t="str">
            <v>SDGbaseTRAv2_UrbAS_BAU_wICAGRC_GovConstotal</v>
          </cell>
          <cell r="B1081" t="str">
            <v>SIclos6_GOVclos11</v>
          </cell>
          <cell r="C1081" t="str">
            <v>SDGbaseTRAv2_UrbAS_BAU_wICAGR</v>
          </cell>
          <cell r="D1081" t="str">
            <v>C_GovCons</v>
          </cell>
          <cell r="E1081" t="str">
            <v>total</v>
          </cell>
          <cell r="F1081">
            <v>1080.43</v>
          </cell>
          <cell r="G1081">
            <v>1021.24</v>
          </cell>
          <cell r="H1081">
            <v>1058.1300000000001</v>
          </cell>
          <cell r="I1081">
            <v>1139.1500000000001</v>
          </cell>
          <cell r="J1081">
            <v>1222.4000000000001</v>
          </cell>
          <cell r="K1081">
            <v>1247.02</v>
          </cell>
          <cell r="L1081">
            <v>1278.3399999999999</v>
          </cell>
          <cell r="M1081">
            <v>1312.31</v>
          </cell>
          <cell r="N1081">
            <v>1350.55</v>
          </cell>
          <cell r="O1081">
            <v>1394.62</v>
          </cell>
          <cell r="P1081">
            <v>1442.57</v>
          </cell>
          <cell r="Q1081">
            <v>1490.84</v>
          </cell>
          <cell r="R1081">
            <v>1529.92</v>
          </cell>
          <cell r="S1081">
            <v>1569.37</v>
          </cell>
          <cell r="T1081">
            <v>1609.6</v>
          </cell>
          <cell r="U1081">
            <v>1652.4</v>
          </cell>
          <cell r="V1081">
            <v>1696.18</v>
          </cell>
          <cell r="W1081">
            <v>1740.28</v>
          </cell>
          <cell r="X1081">
            <v>1784.68</v>
          </cell>
          <cell r="Y1081">
            <v>1826.64</v>
          </cell>
          <cell r="Z1081">
            <v>1869.67</v>
          </cell>
          <cell r="AA1081">
            <v>1913.51</v>
          </cell>
          <cell r="AB1081">
            <v>1952.54</v>
          </cell>
          <cell r="AC1081">
            <v>1995.34</v>
          </cell>
          <cell r="AD1081">
            <v>2043.63</v>
          </cell>
          <cell r="AE1081">
            <v>2094.38</v>
          </cell>
          <cell r="AF1081">
            <v>2146.38</v>
          </cell>
          <cell r="AG1081">
            <v>2194.98</v>
          </cell>
          <cell r="AH1081">
            <v>2215.6999999999998</v>
          </cell>
          <cell r="AI1081">
            <v>2242.02</v>
          </cell>
          <cell r="AJ1081">
            <v>2278.04</v>
          </cell>
          <cell r="AK1081">
            <v>2317.9899999999998</v>
          </cell>
        </row>
        <row r="1082">
          <cell r="A1082" t="str">
            <v>SDGbaseTRAv2_UrbAS_BAU_wICAGRGSAVXtotal</v>
          </cell>
          <cell r="B1082" t="str">
            <v>SIclos6_GOVclos11</v>
          </cell>
          <cell r="C1082" t="str">
            <v>SDGbaseTRAv2_UrbAS_BAU_wICAGR</v>
          </cell>
          <cell r="D1082" t="str">
            <v>GSAVX</v>
          </cell>
          <cell r="E1082" t="str">
            <v>total</v>
          </cell>
          <cell r="F1082">
            <v>-11.97</v>
          </cell>
          <cell r="G1082">
            <v>-11.51</v>
          </cell>
          <cell r="H1082">
            <v>-9.24</v>
          </cell>
          <cell r="I1082">
            <v>15.27</v>
          </cell>
          <cell r="J1082">
            <v>56.21</v>
          </cell>
          <cell r="K1082">
            <v>47.24</v>
          </cell>
          <cell r="L1082">
            <v>46.07</v>
          </cell>
          <cell r="M1082">
            <v>48.41</v>
          </cell>
          <cell r="N1082">
            <v>52.69</v>
          </cell>
          <cell r="O1082">
            <v>57.05</v>
          </cell>
          <cell r="P1082">
            <v>63.1</v>
          </cell>
          <cell r="Q1082">
            <v>69.72</v>
          </cell>
          <cell r="R1082">
            <v>60.56</v>
          </cell>
          <cell r="S1082">
            <v>60.35</v>
          </cell>
          <cell r="T1082">
            <v>60.03</v>
          </cell>
          <cell r="U1082">
            <v>59.2</v>
          </cell>
          <cell r="V1082">
            <v>59.07</v>
          </cell>
          <cell r="W1082">
            <v>58.79</v>
          </cell>
          <cell r="X1082">
            <v>57.88</v>
          </cell>
          <cell r="Y1082">
            <v>57.78</v>
          </cell>
          <cell r="Z1082">
            <v>57.33</v>
          </cell>
          <cell r="AA1082">
            <v>57.3</v>
          </cell>
          <cell r="AB1082">
            <v>56.26</v>
          </cell>
          <cell r="AC1082">
            <v>56.33</v>
          </cell>
          <cell r="AD1082">
            <v>56.55</v>
          </cell>
          <cell r="AE1082">
            <v>57.29</v>
          </cell>
          <cell r="AF1082">
            <v>57.45</v>
          </cell>
          <cell r="AG1082">
            <v>56.77</v>
          </cell>
          <cell r="AH1082">
            <v>60.36</v>
          </cell>
          <cell r="AI1082">
            <v>64.41</v>
          </cell>
          <cell r="AJ1082">
            <v>68.09</v>
          </cell>
          <cell r="AK1082">
            <v>71.47</v>
          </cell>
        </row>
        <row r="1083">
          <cell r="A1083" t="str">
            <v>SDGbaseTRAv2_UrbAS_BAU_wICAGRFSAVXtotal</v>
          </cell>
          <cell r="B1083" t="str">
            <v>SIclos6_GOVclos11</v>
          </cell>
          <cell r="C1083" t="str">
            <v>SDGbaseTRAv2_UrbAS_BAU_wICAGR</v>
          </cell>
          <cell r="D1083" t="str">
            <v>FSAVX</v>
          </cell>
          <cell r="E1083" t="str">
            <v>total</v>
          </cell>
          <cell r="F1083">
            <v>177.03</v>
          </cell>
          <cell r="G1083">
            <v>180.04</v>
          </cell>
          <cell r="H1083">
            <v>183.1</v>
          </cell>
          <cell r="I1083">
            <v>186.21</v>
          </cell>
          <cell r="J1083">
            <v>189.38</v>
          </cell>
          <cell r="K1083">
            <v>192.6</v>
          </cell>
          <cell r="L1083">
            <v>195.87</v>
          </cell>
          <cell r="M1083">
            <v>199.2</v>
          </cell>
          <cell r="N1083">
            <v>202.59</v>
          </cell>
          <cell r="O1083">
            <v>206.03</v>
          </cell>
          <cell r="P1083">
            <v>209.53</v>
          </cell>
          <cell r="Q1083">
            <v>213.1</v>
          </cell>
          <cell r="R1083">
            <v>216.72</v>
          </cell>
          <cell r="S1083">
            <v>220.4</v>
          </cell>
          <cell r="T1083">
            <v>224.15</v>
          </cell>
          <cell r="U1083">
            <v>227.96</v>
          </cell>
          <cell r="V1083">
            <v>231.84</v>
          </cell>
          <cell r="W1083">
            <v>235.78</v>
          </cell>
          <cell r="X1083">
            <v>239.79</v>
          </cell>
          <cell r="Y1083">
            <v>243.86</v>
          </cell>
          <cell r="Z1083">
            <v>248.01</v>
          </cell>
          <cell r="AA1083">
            <v>252.22</v>
          </cell>
          <cell r="AB1083">
            <v>256.51</v>
          </cell>
          <cell r="AC1083">
            <v>260.87</v>
          </cell>
          <cell r="AD1083">
            <v>265.31</v>
          </cell>
          <cell r="AE1083">
            <v>269.82</v>
          </cell>
          <cell r="AF1083">
            <v>274.39999999999998</v>
          </cell>
          <cell r="AG1083">
            <v>279.07</v>
          </cell>
          <cell r="AH1083">
            <v>283.81</v>
          </cell>
          <cell r="AI1083">
            <v>288.64</v>
          </cell>
          <cell r="AJ1083">
            <v>293.54000000000002</v>
          </cell>
          <cell r="AK1083">
            <v>298.52999999999997</v>
          </cell>
        </row>
        <row r="1084">
          <cell r="A1084" t="str">
            <v>SDGbaseTRAv2_UrbAS_BAU_wICAGRC_TSavtotal</v>
          </cell>
          <cell r="B1084" t="str">
            <v>SIclos6_GOVclos11</v>
          </cell>
          <cell r="C1084" t="str">
            <v>SDGbaseTRAv2_UrbAS_BAU_wICAGR</v>
          </cell>
          <cell r="D1084" t="str">
            <v>C_TSav</v>
          </cell>
          <cell r="E1084" t="str">
            <v>total</v>
          </cell>
          <cell r="F1084">
            <v>929.29</v>
          </cell>
          <cell r="G1084">
            <v>874.66</v>
          </cell>
          <cell r="H1084">
            <v>901.44</v>
          </cell>
          <cell r="I1084">
            <v>931.74</v>
          </cell>
          <cell r="J1084">
            <v>965.34</v>
          </cell>
          <cell r="K1084">
            <v>975.89</v>
          </cell>
          <cell r="L1084">
            <v>994.18</v>
          </cell>
          <cell r="M1084">
            <v>1014.76</v>
          </cell>
          <cell r="N1084">
            <v>1038.96</v>
          </cell>
          <cell r="O1084">
            <v>1061.9100000000001</v>
          </cell>
          <cell r="P1084">
            <v>1092.3</v>
          </cell>
          <cell r="Q1084">
            <v>1123.76</v>
          </cell>
          <cell r="R1084">
            <v>1153.8800000000001</v>
          </cell>
          <cell r="S1084">
            <v>1191.0999999999999</v>
          </cell>
          <cell r="T1084">
            <v>1230.3699999999999</v>
          </cell>
          <cell r="U1084">
            <v>1275.42</v>
          </cell>
          <cell r="V1084">
            <v>1319.87</v>
          </cell>
          <cell r="W1084">
            <v>1365.81</v>
          </cell>
          <cell r="X1084">
            <v>1413.62</v>
          </cell>
          <cell r="Y1084">
            <v>1459.66</v>
          </cell>
          <cell r="Z1084">
            <v>1508.78</v>
          </cell>
          <cell r="AA1084">
            <v>1556.1</v>
          </cell>
          <cell r="AB1084">
            <v>1607.77</v>
          </cell>
          <cell r="AC1084">
            <v>1656.56</v>
          </cell>
          <cell r="AD1084">
            <v>1706.1</v>
          </cell>
          <cell r="AE1084">
            <v>1758.05</v>
          </cell>
          <cell r="AF1084">
            <v>1811.69</v>
          </cell>
          <cell r="AG1084">
            <v>1865.09</v>
          </cell>
          <cell r="AH1084">
            <v>1876.86</v>
          </cell>
          <cell r="AI1084">
            <v>1882.52</v>
          </cell>
          <cell r="AJ1084">
            <v>1885.68</v>
          </cell>
          <cell r="AK1084">
            <v>1884.32</v>
          </cell>
        </row>
        <row r="1085">
          <cell r="A1085" t="str">
            <v>SDGbaseTRAv2_UrbAS_BAU_wICAGRQINVXctext</v>
          </cell>
          <cell r="B1085" t="str">
            <v>SIclos6_GOVclos11</v>
          </cell>
          <cell r="C1085" t="str">
            <v>SDGbaseTRAv2_UrbAS_BAU_wICAGR</v>
          </cell>
          <cell r="D1085" t="str">
            <v>QINVX</v>
          </cell>
          <cell r="E1085" t="str">
            <v>ctext</v>
          </cell>
          <cell r="F1085">
            <v>0.02</v>
          </cell>
          <cell r="G1085">
            <v>0.02</v>
          </cell>
          <cell r="H1085">
            <v>0.02</v>
          </cell>
          <cell r="I1085">
            <v>0.02</v>
          </cell>
          <cell r="J1085">
            <v>0.02</v>
          </cell>
          <cell r="K1085">
            <v>0.02</v>
          </cell>
          <cell r="L1085">
            <v>0.02</v>
          </cell>
          <cell r="M1085">
            <v>0.02</v>
          </cell>
          <cell r="N1085">
            <v>0.03</v>
          </cell>
          <cell r="O1085">
            <v>0.03</v>
          </cell>
          <cell r="P1085">
            <v>0.03</v>
          </cell>
          <cell r="Q1085">
            <v>0.03</v>
          </cell>
          <cell r="R1085">
            <v>0.03</v>
          </cell>
          <cell r="S1085">
            <v>0.03</v>
          </cell>
          <cell r="T1085">
            <v>0.03</v>
          </cell>
          <cell r="U1085">
            <v>0.03</v>
          </cell>
          <cell r="V1085">
            <v>0.03</v>
          </cell>
          <cell r="W1085">
            <v>0.03</v>
          </cell>
          <cell r="X1085">
            <v>0.03</v>
          </cell>
          <cell r="Y1085">
            <v>0.04</v>
          </cell>
          <cell r="Z1085">
            <v>0.04</v>
          </cell>
          <cell r="AA1085">
            <v>0.04</v>
          </cell>
          <cell r="AB1085">
            <v>0.04</v>
          </cell>
          <cell r="AC1085">
            <v>0.04</v>
          </cell>
          <cell r="AD1085">
            <v>0.04</v>
          </cell>
          <cell r="AE1085">
            <v>0.04</v>
          </cell>
          <cell r="AF1085">
            <v>0.04</v>
          </cell>
          <cell r="AG1085">
            <v>0.04</v>
          </cell>
          <cell r="AH1085">
            <v>0.04</v>
          </cell>
          <cell r="AI1085">
            <v>0.04</v>
          </cell>
          <cell r="AJ1085">
            <v>0.04</v>
          </cell>
          <cell r="AK1085">
            <v>0.04</v>
          </cell>
        </row>
        <row r="1086">
          <cell r="A1086" t="str">
            <v>SDGbaseTRAv2_UrbAS_BAU_wICAGRQINVXcleat</v>
          </cell>
          <cell r="B1086" t="str">
            <v>SIclos6_GOVclos11</v>
          </cell>
          <cell r="C1086" t="str">
            <v>SDGbaseTRAv2_UrbAS_BAU_wICAGR</v>
          </cell>
          <cell r="D1086" t="str">
            <v>QINVX</v>
          </cell>
          <cell r="E1086" t="str">
            <v>cleat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0</v>
          </cell>
          <cell r="AK1086">
            <v>0</v>
          </cell>
        </row>
        <row r="1087">
          <cell r="A1087" t="str">
            <v>SDGbaseTRAv2_UrbAS_BAU_wICAGRQINVXcprnt</v>
          </cell>
          <cell r="B1087" t="str">
            <v>SIclos6_GOVclos11</v>
          </cell>
          <cell r="C1087" t="str">
            <v>SDGbaseTRAv2_UrbAS_BAU_wICAGR</v>
          </cell>
          <cell r="D1087" t="str">
            <v>QINVX</v>
          </cell>
          <cell r="E1087" t="str">
            <v>cprnt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0</v>
          </cell>
          <cell r="AK1087">
            <v>0</v>
          </cell>
        </row>
        <row r="1088">
          <cell r="A1088" t="str">
            <v>SDGbaseTRAv2_UrbAS_BAU_wICAGRQINVXcrubb</v>
          </cell>
          <cell r="B1088" t="str">
            <v>SIclos6_GOVclos11</v>
          </cell>
          <cell r="C1088" t="str">
            <v>SDGbaseTRAv2_UrbAS_BAU_wICAGR</v>
          </cell>
          <cell r="D1088" t="str">
            <v>QINVX</v>
          </cell>
          <cell r="E1088" t="str">
            <v>crubb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0.01</v>
          </cell>
          <cell r="Q1088">
            <v>0.01</v>
          </cell>
          <cell r="R1088">
            <v>0.01</v>
          </cell>
          <cell r="S1088">
            <v>0.01</v>
          </cell>
          <cell r="T1088">
            <v>0.01</v>
          </cell>
          <cell r="U1088">
            <v>0.01</v>
          </cell>
          <cell r="V1088">
            <v>0.01</v>
          </cell>
          <cell r="W1088">
            <v>0.01</v>
          </cell>
          <cell r="X1088">
            <v>0.01</v>
          </cell>
          <cell r="Y1088">
            <v>0.01</v>
          </cell>
          <cell r="Z1088">
            <v>0.01</v>
          </cell>
          <cell r="AA1088">
            <v>0.01</v>
          </cell>
          <cell r="AB1088">
            <v>0.01</v>
          </cell>
          <cell r="AC1088">
            <v>0.01</v>
          </cell>
          <cell r="AD1088">
            <v>0.01</v>
          </cell>
          <cell r="AE1088">
            <v>0.01</v>
          </cell>
          <cell r="AF1088">
            <v>0.01</v>
          </cell>
          <cell r="AG1088">
            <v>0.01</v>
          </cell>
          <cell r="AH1088">
            <v>0.01</v>
          </cell>
          <cell r="AI1088">
            <v>0.01</v>
          </cell>
          <cell r="AJ1088">
            <v>0.01</v>
          </cell>
          <cell r="AK1088">
            <v>0.01</v>
          </cell>
        </row>
        <row r="1089">
          <cell r="A1089" t="str">
            <v>SDGbaseTRAv2_UrbAS_BAU_wICAGRQINVXcplas</v>
          </cell>
          <cell r="B1089" t="str">
            <v>SIclos6_GOVclos11</v>
          </cell>
          <cell r="C1089" t="str">
            <v>SDGbaseTRAv2_UrbAS_BAU_wICAGR</v>
          </cell>
          <cell r="D1089" t="str">
            <v>QINVX</v>
          </cell>
          <cell r="E1089" t="str">
            <v>cplas</v>
          </cell>
          <cell r="F1089">
            <v>0.01</v>
          </cell>
          <cell r="G1089">
            <v>0.01</v>
          </cell>
          <cell r="H1089">
            <v>0.01</v>
          </cell>
          <cell r="I1089">
            <v>0.01</v>
          </cell>
          <cell r="J1089">
            <v>0.01</v>
          </cell>
          <cell r="K1089">
            <v>0.01</v>
          </cell>
          <cell r="L1089">
            <v>0.01</v>
          </cell>
          <cell r="M1089">
            <v>0.01</v>
          </cell>
          <cell r="N1089">
            <v>0.01</v>
          </cell>
          <cell r="O1089">
            <v>0.01</v>
          </cell>
          <cell r="P1089">
            <v>0.01</v>
          </cell>
          <cell r="Q1089">
            <v>0.01</v>
          </cell>
          <cell r="R1089">
            <v>0.01</v>
          </cell>
          <cell r="S1089">
            <v>0.01</v>
          </cell>
          <cell r="T1089">
            <v>0.01</v>
          </cell>
          <cell r="U1089">
            <v>0.01</v>
          </cell>
          <cell r="V1089">
            <v>0.01</v>
          </cell>
          <cell r="W1089">
            <v>0.01</v>
          </cell>
          <cell r="X1089">
            <v>0.01</v>
          </cell>
          <cell r="Y1089">
            <v>0.01</v>
          </cell>
          <cell r="Z1089">
            <v>0.01</v>
          </cell>
          <cell r="AA1089">
            <v>0.02</v>
          </cell>
          <cell r="AB1089">
            <v>0.02</v>
          </cell>
          <cell r="AC1089">
            <v>0.02</v>
          </cell>
          <cell r="AD1089">
            <v>0.02</v>
          </cell>
          <cell r="AE1089">
            <v>0.02</v>
          </cell>
          <cell r="AF1089">
            <v>0.02</v>
          </cell>
          <cell r="AG1089">
            <v>0.02</v>
          </cell>
          <cell r="AH1089">
            <v>0.02</v>
          </cell>
          <cell r="AI1089">
            <v>0.02</v>
          </cell>
          <cell r="AJ1089">
            <v>0.02</v>
          </cell>
          <cell r="AK1089">
            <v>0.02</v>
          </cell>
        </row>
        <row r="1090">
          <cell r="A1090" t="str">
            <v>SDGbaseTRAv2_UrbAS_BAU_wICAGRQINVXcnmet</v>
          </cell>
          <cell r="B1090" t="str">
            <v>SIclos6_GOVclos11</v>
          </cell>
          <cell r="C1090" t="str">
            <v>SDGbaseTRAv2_UrbAS_BAU_wICAGR</v>
          </cell>
          <cell r="D1090" t="str">
            <v>QINVX</v>
          </cell>
          <cell r="E1090" t="str">
            <v>cnmet</v>
          </cell>
          <cell r="F1090">
            <v>0.02</v>
          </cell>
          <cell r="G1090">
            <v>0.02</v>
          </cell>
          <cell r="H1090">
            <v>0.02</v>
          </cell>
          <cell r="I1090">
            <v>0.02</v>
          </cell>
          <cell r="J1090">
            <v>0.02</v>
          </cell>
          <cell r="K1090">
            <v>0.02</v>
          </cell>
          <cell r="L1090">
            <v>0.02</v>
          </cell>
          <cell r="M1090">
            <v>0.02</v>
          </cell>
          <cell r="N1090">
            <v>0.02</v>
          </cell>
          <cell r="O1090">
            <v>0.02</v>
          </cell>
          <cell r="P1090">
            <v>0.02</v>
          </cell>
          <cell r="Q1090">
            <v>0.02</v>
          </cell>
          <cell r="R1090">
            <v>0.03</v>
          </cell>
          <cell r="S1090">
            <v>0.03</v>
          </cell>
          <cell r="T1090">
            <v>0.03</v>
          </cell>
          <cell r="U1090">
            <v>0.03</v>
          </cell>
          <cell r="V1090">
            <v>0.03</v>
          </cell>
          <cell r="W1090">
            <v>0.03</v>
          </cell>
          <cell r="X1090">
            <v>0.03</v>
          </cell>
          <cell r="Y1090">
            <v>0.03</v>
          </cell>
          <cell r="Z1090">
            <v>0.03</v>
          </cell>
          <cell r="AA1090">
            <v>0.03</v>
          </cell>
          <cell r="AB1090">
            <v>0.03</v>
          </cell>
          <cell r="AC1090">
            <v>0.04</v>
          </cell>
          <cell r="AD1090">
            <v>0.04</v>
          </cell>
          <cell r="AE1090">
            <v>0.04</v>
          </cell>
          <cell r="AF1090">
            <v>0.04</v>
          </cell>
          <cell r="AG1090">
            <v>0.04</v>
          </cell>
          <cell r="AH1090">
            <v>0.04</v>
          </cell>
          <cell r="AI1090">
            <v>0.04</v>
          </cell>
          <cell r="AJ1090">
            <v>0.04</v>
          </cell>
          <cell r="AK1090">
            <v>0.04</v>
          </cell>
        </row>
        <row r="1091">
          <cell r="A1091" t="str">
            <v>SDGbaseTRAv2_UrbAS_BAU_wICAGRQINVXcnfrm</v>
          </cell>
          <cell r="B1091" t="str">
            <v>SIclos6_GOVclos11</v>
          </cell>
          <cell r="C1091" t="str">
            <v>SDGbaseTRAv2_UrbAS_BAU_wICAGR</v>
          </cell>
          <cell r="D1091" t="str">
            <v>QINVX</v>
          </cell>
          <cell r="E1091" t="str">
            <v>cnfrm</v>
          </cell>
          <cell r="F1091">
            <v>1.27</v>
          </cell>
          <cell r="G1091">
            <v>1.1499999999999999</v>
          </cell>
          <cell r="H1091">
            <v>1.19</v>
          </cell>
          <cell r="I1091">
            <v>1.22</v>
          </cell>
          <cell r="J1091">
            <v>1.24</v>
          </cell>
          <cell r="K1091">
            <v>1.26</v>
          </cell>
          <cell r="L1091">
            <v>1.29</v>
          </cell>
          <cell r="M1091">
            <v>1.33</v>
          </cell>
          <cell r="N1091">
            <v>1.36</v>
          </cell>
          <cell r="O1091">
            <v>1.41</v>
          </cell>
          <cell r="P1091">
            <v>1.45</v>
          </cell>
          <cell r="Q1091">
            <v>1.49</v>
          </cell>
          <cell r="R1091">
            <v>1.53</v>
          </cell>
          <cell r="S1091">
            <v>1.58</v>
          </cell>
          <cell r="T1091">
            <v>1.63</v>
          </cell>
          <cell r="U1091">
            <v>1.68</v>
          </cell>
          <cell r="V1091">
            <v>1.74</v>
          </cell>
          <cell r="W1091">
            <v>1.8</v>
          </cell>
          <cell r="X1091">
            <v>1.86</v>
          </cell>
          <cell r="Y1091">
            <v>1.91</v>
          </cell>
          <cell r="Z1091">
            <v>1.97</v>
          </cell>
          <cell r="AA1091">
            <v>2.0299999999999998</v>
          </cell>
          <cell r="AB1091">
            <v>2.08</v>
          </cell>
          <cell r="AC1091">
            <v>2.13</v>
          </cell>
          <cell r="AD1091">
            <v>2.19</v>
          </cell>
          <cell r="AE1091">
            <v>2.2599999999999998</v>
          </cell>
          <cell r="AF1091">
            <v>2.3199999999999998</v>
          </cell>
          <cell r="AG1091">
            <v>2.39</v>
          </cell>
          <cell r="AH1091">
            <v>2.38</v>
          </cell>
          <cell r="AI1091">
            <v>2.37</v>
          </cell>
          <cell r="AJ1091">
            <v>2.36</v>
          </cell>
          <cell r="AK1091">
            <v>2.34</v>
          </cell>
        </row>
        <row r="1092">
          <cell r="A1092" t="str">
            <v>SDGbaseTRAv2_UrbAS_BAU_wICAGRQINVXcmetp</v>
          </cell>
          <cell r="B1092" t="str">
            <v>SIclos6_GOVclos11</v>
          </cell>
          <cell r="C1092" t="str">
            <v>SDGbaseTRAv2_UrbAS_BAU_wICAGR</v>
          </cell>
          <cell r="D1092" t="str">
            <v>QINVX</v>
          </cell>
          <cell r="E1092" t="str">
            <v>cmetp</v>
          </cell>
          <cell r="F1092">
            <v>2.2400000000000002</v>
          </cell>
          <cell r="G1092">
            <v>2.04</v>
          </cell>
          <cell r="H1092">
            <v>2.1</v>
          </cell>
          <cell r="I1092">
            <v>2.16</v>
          </cell>
          <cell r="J1092">
            <v>2.19</v>
          </cell>
          <cell r="K1092">
            <v>2.2400000000000002</v>
          </cell>
          <cell r="L1092">
            <v>2.29</v>
          </cell>
          <cell r="M1092">
            <v>2.35</v>
          </cell>
          <cell r="N1092">
            <v>2.42</v>
          </cell>
          <cell r="O1092">
            <v>2.5</v>
          </cell>
          <cell r="P1092">
            <v>2.57</v>
          </cell>
          <cell r="Q1092">
            <v>2.64</v>
          </cell>
          <cell r="R1092">
            <v>2.71</v>
          </cell>
          <cell r="S1092">
            <v>2.79</v>
          </cell>
          <cell r="T1092">
            <v>2.88</v>
          </cell>
          <cell r="U1092">
            <v>2.98</v>
          </cell>
          <cell r="V1092">
            <v>3.09</v>
          </cell>
          <cell r="W1092">
            <v>3.2</v>
          </cell>
          <cell r="X1092">
            <v>3.29</v>
          </cell>
          <cell r="Y1092">
            <v>3.39</v>
          </cell>
          <cell r="Z1092">
            <v>3.5</v>
          </cell>
          <cell r="AA1092">
            <v>3.6</v>
          </cell>
          <cell r="AB1092">
            <v>3.68</v>
          </cell>
          <cell r="AC1092">
            <v>3.77</v>
          </cell>
          <cell r="AD1092">
            <v>3.88</v>
          </cell>
          <cell r="AE1092">
            <v>4</v>
          </cell>
          <cell r="AF1092">
            <v>4.12</v>
          </cell>
          <cell r="AG1092">
            <v>4.24</v>
          </cell>
          <cell r="AH1092">
            <v>4.22</v>
          </cell>
          <cell r="AI1092">
            <v>4.1900000000000004</v>
          </cell>
          <cell r="AJ1092">
            <v>4.17</v>
          </cell>
          <cell r="AK1092">
            <v>4.1500000000000004</v>
          </cell>
        </row>
        <row r="1093">
          <cell r="A1093" t="str">
            <v>SDGbaseTRAv2_UrbAS_BAU_wICAGRQINVXcmach</v>
          </cell>
          <cell r="B1093" t="str">
            <v>SIclos6_GOVclos11</v>
          </cell>
          <cell r="C1093" t="str">
            <v>SDGbaseTRAv2_UrbAS_BAU_wICAGR</v>
          </cell>
          <cell r="D1093" t="str">
            <v>QINVX</v>
          </cell>
          <cell r="E1093" t="str">
            <v>cmach</v>
          </cell>
          <cell r="F1093">
            <v>141.12</v>
          </cell>
          <cell r="G1093">
            <v>128.46</v>
          </cell>
          <cell r="H1093">
            <v>132.27000000000001</v>
          </cell>
          <cell r="I1093">
            <v>135.52000000000001</v>
          </cell>
          <cell r="J1093">
            <v>137.97999999999999</v>
          </cell>
          <cell r="K1093">
            <v>140.79</v>
          </cell>
          <cell r="L1093">
            <v>144.19</v>
          </cell>
          <cell r="M1093">
            <v>148.04</v>
          </cell>
          <cell r="N1093">
            <v>152.09</v>
          </cell>
          <cell r="O1093">
            <v>157.18</v>
          </cell>
          <cell r="P1093">
            <v>161.85</v>
          </cell>
          <cell r="Q1093">
            <v>166.29</v>
          </cell>
          <cell r="R1093">
            <v>170.7</v>
          </cell>
          <cell r="S1093">
            <v>176.05</v>
          </cell>
          <cell r="T1093">
            <v>181.71</v>
          </cell>
          <cell r="U1093">
            <v>188.26</v>
          </cell>
          <cell r="V1093">
            <v>195.06</v>
          </cell>
          <cell r="W1093">
            <v>201.76</v>
          </cell>
          <cell r="X1093">
            <v>207.92</v>
          </cell>
          <cell r="Y1093">
            <v>214.2</v>
          </cell>
          <cell r="Z1093">
            <v>220.85</v>
          </cell>
          <cell r="AA1093">
            <v>227.3</v>
          </cell>
          <cell r="AB1093">
            <v>232.94</v>
          </cell>
          <cell r="AC1093">
            <v>238.67</v>
          </cell>
          <cell r="AD1093">
            <v>245.42</v>
          </cell>
          <cell r="AE1093">
            <v>252.74</v>
          </cell>
          <cell r="AF1093">
            <v>260.45</v>
          </cell>
          <cell r="AG1093">
            <v>268.02</v>
          </cell>
          <cell r="AH1093">
            <v>267.05</v>
          </cell>
          <cell r="AI1093">
            <v>265.10000000000002</v>
          </cell>
          <cell r="AJ1093">
            <v>264.05</v>
          </cell>
          <cell r="AK1093">
            <v>262.51</v>
          </cell>
        </row>
        <row r="1094">
          <cell r="A1094" t="str">
            <v>SDGbaseTRAv2_UrbAS_BAU_wICAGRQINVXcemch</v>
          </cell>
          <cell r="B1094" t="str">
            <v>SIclos6_GOVclos11</v>
          </cell>
          <cell r="C1094" t="str">
            <v>SDGbaseTRAv2_UrbAS_BAU_wICAGR</v>
          </cell>
          <cell r="D1094" t="str">
            <v>QINVX</v>
          </cell>
          <cell r="E1094" t="str">
            <v>cemch</v>
          </cell>
          <cell r="F1094">
            <v>59.86</v>
          </cell>
          <cell r="G1094">
            <v>54.49</v>
          </cell>
          <cell r="H1094">
            <v>56.11</v>
          </cell>
          <cell r="I1094">
            <v>57.48</v>
          </cell>
          <cell r="J1094">
            <v>58.53</v>
          </cell>
          <cell r="K1094">
            <v>59.72</v>
          </cell>
          <cell r="L1094">
            <v>61.16</v>
          </cell>
          <cell r="M1094">
            <v>62.79</v>
          </cell>
          <cell r="N1094">
            <v>64.510000000000005</v>
          </cell>
          <cell r="O1094">
            <v>66.67</v>
          </cell>
          <cell r="P1094">
            <v>68.650000000000006</v>
          </cell>
          <cell r="Q1094">
            <v>70.53</v>
          </cell>
          <cell r="R1094">
            <v>72.41</v>
          </cell>
          <cell r="S1094">
            <v>74.680000000000007</v>
          </cell>
          <cell r="T1094">
            <v>77.08</v>
          </cell>
          <cell r="U1094">
            <v>79.86</v>
          </cell>
          <cell r="V1094">
            <v>82.74</v>
          </cell>
          <cell r="W1094">
            <v>85.58</v>
          </cell>
          <cell r="X1094">
            <v>88.19</v>
          </cell>
          <cell r="Y1094">
            <v>90.86</v>
          </cell>
          <cell r="Z1094">
            <v>93.68</v>
          </cell>
          <cell r="AA1094">
            <v>96.41</v>
          </cell>
          <cell r="AB1094">
            <v>98.81</v>
          </cell>
          <cell r="AC1094">
            <v>101.24</v>
          </cell>
          <cell r="AD1094">
            <v>104.1</v>
          </cell>
          <cell r="AE1094">
            <v>107.21</v>
          </cell>
          <cell r="AF1094">
            <v>110.48</v>
          </cell>
          <cell r="AG1094">
            <v>113.68</v>
          </cell>
          <cell r="AH1094">
            <v>113.28</v>
          </cell>
          <cell r="AI1094">
            <v>112.45</v>
          </cell>
          <cell r="AJ1094">
            <v>112</v>
          </cell>
          <cell r="AK1094">
            <v>111.35</v>
          </cell>
        </row>
        <row r="1095">
          <cell r="A1095" t="str">
            <v>SDGbaseTRAv2_UrbAS_BAU_wICAGRQINVXcsequ</v>
          </cell>
          <cell r="B1095" t="str">
            <v>SIclos6_GOVclos11</v>
          </cell>
          <cell r="C1095" t="str">
            <v>SDGbaseTRAv2_UrbAS_BAU_wICAGR</v>
          </cell>
          <cell r="D1095" t="str">
            <v>QINVX</v>
          </cell>
          <cell r="E1095" t="str">
            <v>csequ</v>
          </cell>
          <cell r="F1095">
            <v>30.11</v>
          </cell>
          <cell r="G1095">
            <v>27.44</v>
          </cell>
          <cell r="H1095">
            <v>28.24</v>
          </cell>
          <cell r="I1095">
            <v>28.93</v>
          </cell>
          <cell r="J1095">
            <v>29.45</v>
          </cell>
          <cell r="K1095">
            <v>30.04</v>
          </cell>
          <cell r="L1095">
            <v>30.75</v>
          </cell>
          <cell r="M1095">
            <v>31.57</v>
          </cell>
          <cell r="N1095">
            <v>32.42</v>
          </cell>
          <cell r="O1095">
            <v>33.49</v>
          </cell>
          <cell r="P1095">
            <v>34.479999999999997</v>
          </cell>
          <cell r="Q1095">
            <v>35.409999999999997</v>
          </cell>
          <cell r="R1095">
            <v>36.340000000000003</v>
          </cell>
          <cell r="S1095">
            <v>37.47</v>
          </cell>
          <cell r="T1095">
            <v>38.659999999999997</v>
          </cell>
          <cell r="U1095">
            <v>40.04</v>
          </cell>
          <cell r="V1095">
            <v>41.48</v>
          </cell>
          <cell r="W1095">
            <v>42.89</v>
          </cell>
          <cell r="X1095">
            <v>44.19</v>
          </cell>
          <cell r="Y1095">
            <v>45.51</v>
          </cell>
          <cell r="Z1095">
            <v>46.91</v>
          </cell>
          <cell r="AA1095">
            <v>48.27</v>
          </cell>
          <cell r="AB1095">
            <v>49.46</v>
          </cell>
          <cell r="AC1095">
            <v>50.67</v>
          </cell>
          <cell r="AD1095">
            <v>52.09</v>
          </cell>
          <cell r="AE1095">
            <v>53.63</v>
          </cell>
          <cell r="AF1095">
            <v>55.26</v>
          </cell>
          <cell r="AG1095">
            <v>56.85</v>
          </cell>
          <cell r="AH1095">
            <v>56.65</v>
          </cell>
          <cell r="AI1095">
            <v>56.24</v>
          </cell>
          <cell r="AJ1095">
            <v>56.02</v>
          </cell>
          <cell r="AK1095">
            <v>55.69</v>
          </cell>
        </row>
        <row r="1096">
          <cell r="A1096" t="str">
            <v>SDGbaseTRAv2_UrbAS_BAU_wICAGRQINVXcvehi</v>
          </cell>
          <cell r="B1096" t="str">
            <v>SIclos6_GOVclos11</v>
          </cell>
          <cell r="C1096" t="str">
            <v>SDGbaseTRAv2_UrbAS_BAU_wICAGR</v>
          </cell>
          <cell r="D1096" t="str">
            <v>QINVX</v>
          </cell>
          <cell r="E1096" t="str">
            <v>cvehi</v>
          </cell>
          <cell r="F1096">
            <v>91.08</v>
          </cell>
          <cell r="G1096">
            <v>83.01</v>
          </cell>
          <cell r="H1096">
            <v>85.44</v>
          </cell>
          <cell r="I1096">
            <v>87.52</v>
          </cell>
          <cell r="J1096">
            <v>89.09</v>
          </cell>
          <cell r="K1096">
            <v>90.88</v>
          </cell>
          <cell r="L1096">
            <v>93.04</v>
          </cell>
          <cell r="M1096">
            <v>95.5</v>
          </cell>
          <cell r="N1096">
            <v>98.08</v>
          </cell>
          <cell r="O1096">
            <v>101.32</v>
          </cell>
          <cell r="P1096">
            <v>104.3</v>
          </cell>
          <cell r="Q1096">
            <v>107.13</v>
          </cell>
          <cell r="R1096">
            <v>109.95</v>
          </cell>
          <cell r="S1096">
            <v>113.36</v>
          </cell>
          <cell r="T1096">
            <v>116.97</v>
          </cell>
          <cell r="U1096">
            <v>121.15</v>
          </cell>
          <cell r="V1096">
            <v>125.48</v>
          </cell>
          <cell r="W1096">
            <v>129.75</v>
          </cell>
          <cell r="X1096">
            <v>133.68</v>
          </cell>
          <cell r="Y1096">
            <v>137.68</v>
          </cell>
          <cell r="Z1096">
            <v>141.91999999999999</v>
          </cell>
          <cell r="AA1096">
            <v>146.04</v>
          </cell>
          <cell r="AB1096">
            <v>149.63999999999999</v>
          </cell>
          <cell r="AC1096">
            <v>153.29</v>
          </cell>
          <cell r="AD1096">
            <v>157.59</v>
          </cell>
          <cell r="AE1096">
            <v>162.26</v>
          </cell>
          <cell r="AF1096">
            <v>167.18</v>
          </cell>
          <cell r="AG1096">
            <v>172</v>
          </cell>
          <cell r="AH1096">
            <v>171.39</v>
          </cell>
          <cell r="AI1096">
            <v>170.14</v>
          </cell>
          <cell r="AJ1096">
            <v>169.47</v>
          </cell>
          <cell r="AK1096">
            <v>168.49</v>
          </cell>
        </row>
        <row r="1097">
          <cell r="A1097" t="str">
            <v>SDGbaseTRAv2_UrbAS_BAU_wICAGRQINVXctequ</v>
          </cell>
          <cell r="B1097" t="str">
            <v>SIclos6_GOVclos11</v>
          </cell>
          <cell r="C1097" t="str">
            <v>SDGbaseTRAv2_UrbAS_BAU_wICAGR</v>
          </cell>
          <cell r="D1097" t="str">
            <v>QINVX</v>
          </cell>
          <cell r="E1097" t="str">
            <v>ctequ</v>
          </cell>
          <cell r="F1097">
            <v>10.77</v>
          </cell>
          <cell r="G1097">
            <v>9.81</v>
          </cell>
          <cell r="H1097">
            <v>10.1</v>
          </cell>
          <cell r="I1097">
            <v>10.35</v>
          </cell>
          <cell r="J1097">
            <v>10.53</v>
          </cell>
          <cell r="K1097">
            <v>10.74</v>
          </cell>
          <cell r="L1097">
            <v>11</v>
          </cell>
          <cell r="M1097">
            <v>11.29</v>
          </cell>
          <cell r="N1097">
            <v>11.6</v>
          </cell>
          <cell r="O1097">
            <v>11.98</v>
          </cell>
          <cell r="P1097">
            <v>12.33</v>
          </cell>
          <cell r="Q1097">
            <v>12.67</v>
          </cell>
          <cell r="R1097">
            <v>13</v>
          </cell>
          <cell r="S1097">
            <v>13.4</v>
          </cell>
          <cell r="T1097">
            <v>13.83</v>
          </cell>
          <cell r="U1097">
            <v>14.32</v>
          </cell>
          <cell r="V1097">
            <v>14.84</v>
          </cell>
          <cell r="W1097">
            <v>15.34</v>
          </cell>
          <cell r="X1097">
            <v>15.81</v>
          </cell>
          <cell r="Y1097">
            <v>16.28</v>
          </cell>
          <cell r="Z1097">
            <v>16.78</v>
          </cell>
          <cell r="AA1097">
            <v>17.27</v>
          </cell>
          <cell r="AB1097">
            <v>17.690000000000001</v>
          </cell>
          <cell r="AC1097">
            <v>18.12</v>
          </cell>
          <cell r="AD1097">
            <v>18.63</v>
          </cell>
          <cell r="AE1097">
            <v>19.18</v>
          </cell>
          <cell r="AF1097">
            <v>19.77</v>
          </cell>
          <cell r="AG1097">
            <v>20.34</v>
          </cell>
          <cell r="AH1097">
            <v>20.260000000000002</v>
          </cell>
          <cell r="AI1097">
            <v>20.12</v>
          </cell>
          <cell r="AJ1097">
            <v>20.04</v>
          </cell>
          <cell r="AK1097">
            <v>19.920000000000002</v>
          </cell>
        </row>
        <row r="1098">
          <cell r="A1098" t="str">
            <v>SDGbaseTRAv2_UrbAS_BAU_wICAGRQINVXcfurn</v>
          </cell>
          <cell r="B1098" t="str">
            <v>SIclos6_GOVclos11</v>
          </cell>
          <cell r="C1098" t="str">
            <v>SDGbaseTRAv2_UrbAS_BAU_wICAGR</v>
          </cell>
          <cell r="D1098" t="str">
            <v>QINVX</v>
          </cell>
          <cell r="E1098" t="str">
            <v>cfurn</v>
          </cell>
          <cell r="F1098">
            <v>21.77</v>
          </cell>
          <cell r="G1098">
            <v>19.84</v>
          </cell>
          <cell r="H1098">
            <v>20.420000000000002</v>
          </cell>
          <cell r="I1098">
            <v>20.92</v>
          </cell>
          <cell r="J1098">
            <v>21.29</v>
          </cell>
          <cell r="K1098">
            <v>21.72</v>
          </cell>
          <cell r="L1098">
            <v>22.24</v>
          </cell>
          <cell r="M1098">
            <v>22.82</v>
          </cell>
          <cell r="N1098">
            <v>23.44</v>
          </cell>
          <cell r="O1098">
            <v>24.22</v>
          </cell>
          <cell r="P1098">
            <v>24.93</v>
          </cell>
          <cell r="Q1098">
            <v>25.61</v>
          </cell>
          <cell r="R1098">
            <v>26.28</v>
          </cell>
          <cell r="S1098">
            <v>27.09</v>
          </cell>
          <cell r="T1098">
            <v>27.96</v>
          </cell>
          <cell r="U1098">
            <v>28.96</v>
          </cell>
          <cell r="V1098">
            <v>29.99</v>
          </cell>
          <cell r="W1098">
            <v>31.01</v>
          </cell>
          <cell r="X1098">
            <v>31.95</v>
          </cell>
          <cell r="Y1098">
            <v>32.909999999999997</v>
          </cell>
          <cell r="Z1098">
            <v>33.92</v>
          </cell>
          <cell r="AA1098">
            <v>34.9</v>
          </cell>
          <cell r="AB1098">
            <v>35.76</v>
          </cell>
          <cell r="AC1098">
            <v>36.64</v>
          </cell>
          <cell r="AD1098">
            <v>37.67</v>
          </cell>
          <cell r="AE1098">
            <v>38.78</v>
          </cell>
          <cell r="AF1098">
            <v>39.96</v>
          </cell>
          <cell r="AG1098">
            <v>41.11</v>
          </cell>
          <cell r="AH1098">
            <v>40.96</v>
          </cell>
          <cell r="AI1098">
            <v>40.67</v>
          </cell>
          <cell r="AJ1098">
            <v>40.51</v>
          </cell>
          <cell r="AK1098">
            <v>40.270000000000003</v>
          </cell>
        </row>
        <row r="1099">
          <cell r="A1099" t="str">
            <v>SDGbaseTRAv2_UrbAS_BAU_wICAGRQINVXcoman</v>
          </cell>
          <cell r="B1099" t="str">
            <v>SIclos6_GOVclos11</v>
          </cell>
          <cell r="C1099" t="str">
            <v>SDGbaseTRAv2_UrbAS_BAU_wICAGR</v>
          </cell>
          <cell r="D1099" t="str">
            <v>QINVX</v>
          </cell>
          <cell r="E1099" t="str">
            <v>coman</v>
          </cell>
          <cell r="F1099">
            <v>1.45</v>
          </cell>
          <cell r="G1099">
            <v>1.33</v>
          </cell>
          <cell r="H1099">
            <v>1.36</v>
          </cell>
          <cell r="I1099">
            <v>1.4</v>
          </cell>
          <cell r="J1099">
            <v>1.42</v>
          </cell>
          <cell r="K1099">
            <v>1.45</v>
          </cell>
          <cell r="L1099">
            <v>1.49</v>
          </cell>
          <cell r="M1099">
            <v>1.53</v>
          </cell>
          <cell r="N1099">
            <v>1.57</v>
          </cell>
          <cell r="O1099">
            <v>1.62</v>
          </cell>
          <cell r="P1099">
            <v>1.67</v>
          </cell>
          <cell r="Q1099">
            <v>1.71</v>
          </cell>
          <cell r="R1099">
            <v>1.76</v>
          </cell>
          <cell r="S1099">
            <v>1.81</v>
          </cell>
          <cell r="T1099">
            <v>1.87</v>
          </cell>
          <cell r="U1099">
            <v>1.93</v>
          </cell>
          <cell r="V1099">
            <v>2</v>
          </cell>
          <cell r="W1099">
            <v>2.0699999999999998</v>
          </cell>
          <cell r="X1099">
            <v>2.14</v>
          </cell>
          <cell r="Y1099">
            <v>2.2000000000000002</v>
          </cell>
          <cell r="Z1099">
            <v>2.27</v>
          </cell>
          <cell r="AA1099">
            <v>2.33</v>
          </cell>
          <cell r="AB1099">
            <v>2.39</v>
          </cell>
          <cell r="AC1099">
            <v>2.4500000000000002</v>
          </cell>
          <cell r="AD1099">
            <v>2.52</v>
          </cell>
          <cell r="AE1099">
            <v>2.59</v>
          </cell>
          <cell r="AF1099">
            <v>2.67</v>
          </cell>
          <cell r="AG1099">
            <v>2.75</v>
          </cell>
          <cell r="AH1099">
            <v>2.74</v>
          </cell>
          <cell r="AI1099">
            <v>2.72</v>
          </cell>
          <cell r="AJ1099">
            <v>2.71</v>
          </cell>
          <cell r="AK1099">
            <v>2.69</v>
          </cell>
        </row>
        <row r="1100">
          <cell r="A1100" t="str">
            <v>SDGbaseTRAv2_UrbAS_BAU_wICAGRQINVXccons</v>
          </cell>
          <cell r="B1100" t="str">
            <v>SIclos6_GOVclos11</v>
          </cell>
          <cell r="C1100" t="str">
            <v>SDGbaseTRAv2_UrbAS_BAU_wICAGR</v>
          </cell>
          <cell r="D1100" t="str">
            <v>QINVX</v>
          </cell>
          <cell r="E1100" t="str">
            <v>ccons</v>
          </cell>
          <cell r="F1100">
            <v>405.25</v>
          </cell>
          <cell r="G1100">
            <v>369.33</v>
          </cell>
          <cell r="H1100">
            <v>380.17</v>
          </cell>
          <cell r="I1100">
            <v>389.38</v>
          </cell>
          <cell r="J1100">
            <v>396.37</v>
          </cell>
          <cell r="K1100">
            <v>404.34</v>
          </cell>
          <cell r="L1100">
            <v>413.96</v>
          </cell>
          <cell r="M1100">
            <v>424.89</v>
          </cell>
          <cell r="N1100">
            <v>436.39</v>
          </cell>
          <cell r="O1100">
            <v>450.82</v>
          </cell>
          <cell r="P1100">
            <v>464.07</v>
          </cell>
          <cell r="Q1100">
            <v>476.67</v>
          </cell>
          <cell r="R1100">
            <v>489.2</v>
          </cell>
          <cell r="S1100">
            <v>504.36</v>
          </cell>
          <cell r="T1100">
            <v>520.42999999999995</v>
          </cell>
          <cell r="U1100">
            <v>539.02</v>
          </cell>
          <cell r="V1100">
            <v>558.29999999999995</v>
          </cell>
          <cell r="W1100">
            <v>577.30999999999995</v>
          </cell>
          <cell r="X1100">
            <v>594.78</v>
          </cell>
          <cell r="Y1100">
            <v>612.59</v>
          </cell>
          <cell r="Z1100">
            <v>631.46</v>
          </cell>
          <cell r="AA1100">
            <v>649.76</v>
          </cell>
          <cell r="AB1100">
            <v>665.77</v>
          </cell>
          <cell r="AC1100">
            <v>682.03</v>
          </cell>
          <cell r="AD1100">
            <v>701.17</v>
          </cell>
          <cell r="AE1100">
            <v>721.94</v>
          </cell>
          <cell r="AF1100">
            <v>743.81</v>
          </cell>
          <cell r="AG1100">
            <v>765.28</v>
          </cell>
          <cell r="AH1100">
            <v>762.55</v>
          </cell>
          <cell r="AI1100">
            <v>757.02</v>
          </cell>
          <cell r="AJ1100">
            <v>754.02</v>
          </cell>
          <cell r="AK1100">
            <v>749.67</v>
          </cell>
        </row>
        <row r="1101">
          <cell r="A1101" t="str">
            <v>SDGbaseTRAv2_UrbAS_BAU_wICAGRQINVXcbsrv</v>
          </cell>
          <cell r="B1101" t="str">
            <v>SIclos6_GOVclos11</v>
          </cell>
          <cell r="C1101" t="str">
            <v>SDGbaseTRAv2_UrbAS_BAU_wICAGR</v>
          </cell>
          <cell r="D1101" t="str">
            <v>QINVX</v>
          </cell>
          <cell r="E1101" t="str">
            <v>cbsrv</v>
          </cell>
          <cell r="F1101">
            <v>61.78</v>
          </cell>
          <cell r="G1101">
            <v>56.3</v>
          </cell>
          <cell r="H1101">
            <v>57.95</v>
          </cell>
          <cell r="I1101">
            <v>59.36</v>
          </cell>
          <cell r="J1101">
            <v>60.42</v>
          </cell>
          <cell r="K1101">
            <v>61.64</v>
          </cell>
          <cell r="L1101">
            <v>63.11</v>
          </cell>
          <cell r="M1101">
            <v>64.77</v>
          </cell>
          <cell r="N1101">
            <v>66.52</v>
          </cell>
          <cell r="O1101">
            <v>68.72</v>
          </cell>
          <cell r="P1101">
            <v>70.75</v>
          </cell>
          <cell r="Q1101">
            <v>72.67</v>
          </cell>
          <cell r="R1101">
            <v>74.58</v>
          </cell>
          <cell r="S1101">
            <v>76.89</v>
          </cell>
          <cell r="T1101">
            <v>79.34</v>
          </cell>
          <cell r="U1101">
            <v>82.17</v>
          </cell>
          <cell r="V1101">
            <v>85.11</v>
          </cell>
          <cell r="W1101">
            <v>88.01</v>
          </cell>
          <cell r="X1101">
            <v>90.67</v>
          </cell>
          <cell r="Y1101">
            <v>93.39</v>
          </cell>
          <cell r="Z1101">
            <v>96.26</v>
          </cell>
          <cell r="AA1101">
            <v>99.05</v>
          </cell>
          <cell r="AB1101">
            <v>101.49</v>
          </cell>
          <cell r="AC1101">
            <v>103.97</v>
          </cell>
          <cell r="AD1101">
            <v>106.89</v>
          </cell>
          <cell r="AE1101">
            <v>110.06</v>
          </cell>
          <cell r="AF1101">
            <v>113.39</v>
          </cell>
          <cell r="AG1101">
            <v>116.66</v>
          </cell>
          <cell r="AH1101">
            <v>116.25</v>
          </cell>
          <cell r="AI1101">
            <v>115.4</v>
          </cell>
          <cell r="AJ1101">
            <v>114.95</v>
          </cell>
          <cell r="AK1101">
            <v>114.28</v>
          </cell>
        </row>
        <row r="1102">
          <cell r="A1102" t="str">
            <v>SDGbaseTRAv2_UrbAS_BAU_wICAGRQINVXcimpt</v>
          </cell>
          <cell r="B1102" t="str">
            <v>SIclos6_GOVclos11</v>
          </cell>
          <cell r="C1102" t="str">
            <v>SDGbaseTRAv2_UrbAS_BAU_wICAGR</v>
          </cell>
          <cell r="D1102" t="str">
            <v>QINVX</v>
          </cell>
          <cell r="E1102" t="str">
            <v>cimpt</v>
          </cell>
          <cell r="F1102">
            <v>2.82</v>
          </cell>
          <cell r="G1102">
            <v>2.82</v>
          </cell>
          <cell r="H1102">
            <v>2.82</v>
          </cell>
          <cell r="I1102">
            <v>2.82</v>
          </cell>
          <cell r="J1102">
            <v>2.82</v>
          </cell>
          <cell r="K1102">
            <v>2.82</v>
          </cell>
          <cell r="L1102">
            <v>2.82</v>
          </cell>
          <cell r="M1102">
            <v>2.82</v>
          </cell>
          <cell r="N1102">
            <v>2.82</v>
          </cell>
          <cell r="O1102">
            <v>2.82</v>
          </cell>
          <cell r="P1102">
            <v>2.82</v>
          </cell>
          <cell r="Q1102">
            <v>2.82</v>
          </cell>
          <cell r="R1102">
            <v>2.82</v>
          </cell>
          <cell r="S1102">
            <v>2.82</v>
          </cell>
          <cell r="T1102">
            <v>2.82</v>
          </cell>
          <cell r="U1102">
            <v>2.82</v>
          </cell>
          <cell r="V1102">
            <v>2.82</v>
          </cell>
          <cell r="W1102">
            <v>2.82</v>
          </cell>
          <cell r="X1102">
            <v>2.82</v>
          </cell>
          <cell r="Y1102">
            <v>2.82</v>
          </cell>
          <cell r="Z1102">
            <v>2.82</v>
          </cell>
          <cell r="AA1102">
            <v>2.82</v>
          </cell>
          <cell r="AB1102">
            <v>2.82</v>
          </cell>
          <cell r="AC1102">
            <v>2.82</v>
          </cell>
          <cell r="AD1102">
            <v>2.82</v>
          </cell>
          <cell r="AE1102">
            <v>2.82</v>
          </cell>
          <cell r="AF1102">
            <v>2.82</v>
          </cell>
          <cell r="AG1102">
            <v>2.82</v>
          </cell>
          <cell r="AH1102">
            <v>2.82</v>
          </cell>
          <cell r="AI1102">
            <v>2.82</v>
          </cell>
          <cell r="AJ1102">
            <v>2.82</v>
          </cell>
          <cell r="AK1102">
            <v>2.82</v>
          </cell>
        </row>
        <row r="1103">
          <cell r="A1103" t="str">
            <v>SDGbaseTRAv2_UrbAS_BAU_wICAGRPQXcawhe</v>
          </cell>
          <cell r="B1103" t="str">
            <v>SIclos6_GOVclos11</v>
          </cell>
          <cell r="C1103" t="str">
            <v>SDGbaseTRAv2_UrbAS_BAU_wICAGR</v>
          </cell>
          <cell r="D1103" t="str">
            <v>PQX</v>
          </cell>
          <cell r="E1103" t="str">
            <v>cawhe</v>
          </cell>
          <cell r="F1103">
            <v>1.05</v>
          </cell>
          <cell r="G1103">
            <v>1.06</v>
          </cell>
          <cell r="H1103">
            <v>1.06</v>
          </cell>
          <cell r="I1103">
            <v>1.06</v>
          </cell>
          <cell r="J1103">
            <v>1.06</v>
          </cell>
          <cell r="K1103">
            <v>1.06</v>
          </cell>
          <cell r="L1103">
            <v>1.06</v>
          </cell>
          <cell r="M1103">
            <v>1.06</v>
          </cell>
          <cell r="N1103">
            <v>1.06</v>
          </cell>
          <cell r="O1103">
            <v>1.0900000000000001</v>
          </cell>
          <cell r="P1103">
            <v>1.0900000000000001</v>
          </cell>
          <cell r="Q1103">
            <v>1.0900000000000001</v>
          </cell>
          <cell r="R1103">
            <v>1.0900000000000001</v>
          </cell>
          <cell r="S1103">
            <v>1.0900000000000001</v>
          </cell>
          <cell r="T1103">
            <v>1.0900000000000001</v>
          </cell>
          <cell r="U1103">
            <v>1.0900000000000001</v>
          </cell>
          <cell r="V1103">
            <v>1.0900000000000001</v>
          </cell>
          <cell r="W1103">
            <v>1.0900000000000001</v>
          </cell>
          <cell r="X1103">
            <v>1.0900000000000001</v>
          </cell>
          <cell r="Y1103">
            <v>1.0900000000000001</v>
          </cell>
          <cell r="Z1103">
            <v>1.0900000000000001</v>
          </cell>
          <cell r="AA1103">
            <v>1.0900000000000001</v>
          </cell>
          <cell r="AB1103">
            <v>1.1000000000000001</v>
          </cell>
          <cell r="AC1103">
            <v>1.1000000000000001</v>
          </cell>
          <cell r="AD1103">
            <v>1.1000000000000001</v>
          </cell>
          <cell r="AE1103">
            <v>1.1000000000000001</v>
          </cell>
          <cell r="AF1103">
            <v>1.1000000000000001</v>
          </cell>
          <cell r="AG1103">
            <v>1.1000000000000001</v>
          </cell>
          <cell r="AH1103">
            <v>1.0900000000000001</v>
          </cell>
          <cell r="AI1103">
            <v>1.08</v>
          </cell>
          <cell r="AJ1103">
            <v>1.07</v>
          </cell>
          <cell r="AK1103">
            <v>1.07</v>
          </cell>
        </row>
        <row r="1104">
          <cell r="A1104" t="str">
            <v>SDGbaseTRAv2_UrbAS_BAU_wICAGRPQXcamai</v>
          </cell>
          <cell r="B1104" t="str">
            <v>SIclos6_GOVclos11</v>
          </cell>
          <cell r="C1104" t="str">
            <v>SDGbaseTRAv2_UrbAS_BAU_wICAGR</v>
          </cell>
          <cell r="D1104" t="str">
            <v>PQX</v>
          </cell>
          <cell r="E1104" t="str">
            <v>camai</v>
          </cell>
          <cell r="F1104">
            <v>1.1000000000000001</v>
          </cell>
          <cell r="G1104">
            <v>1.08</v>
          </cell>
          <cell r="H1104">
            <v>1.08</v>
          </cell>
          <cell r="I1104">
            <v>1.0900000000000001</v>
          </cell>
          <cell r="J1104">
            <v>1.0900000000000001</v>
          </cell>
          <cell r="K1104">
            <v>1.08</v>
          </cell>
          <cell r="L1104">
            <v>1.08</v>
          </cell>
          <cell r="M1104">
            <v>1.08</v>
          </cell>
          <cell r="N1104">
            <v>1.08</v>
          </cell>
          <cell r="O1104">
            <v>1.0900000000000001</v>
          </cell>
          <cell r="P1104">
            <v>1.0900000000000001</v>
          </cell>
          <cell r="Q1104">
            <v>1.08</v>
          </cell>
          <cell r="R1104">
            <v>1.08</v>
          </cell>
          <cell r="S1104">
            <v>1.07</v>
          </cell>
          <cell r="T1104">
            <v>1.07</v>
          </cell>
          <cell r="U1104">
            <v>1.07</v>
          </cell>
          <cell r="V1104">
            <v>1.06</v>
          </cell>
          <cell r="W1104">
            <v>1.05</v>
          </cell>
          <cell r="X1104">
            <v>1.05</v>
          </cell>
          <cell r="Y1104">
            <v>1.05</v>
          </cell>
          <cell r="Z1104">
            <v>1.05</v>
          </cell>
          <cell r="AA1104">
            <v>1.04</v>
          </cell>
          <cell r="AB1104">
            <v>1.05</v>
          </cell>
          <cell r="AC1104">
            <v>1.04</v>
          </cell>
          <cell r="AD1104">
            <v>1.04</v>
          </cell>
          <cell r="AE1104">
            <v>1.04</v>
          </cell>
          <cell r="AF1104">
            <v>1.04</v>
          </cell>
          <cell r="AG1104">
            <v>1.03</v>
          </cell>
          <cell r="AH1104">
            <v>1.01</v>
          </cell>
          <cell r="AI1104">
            <v>0.99</v>
          </cell>
          <cell r="AJ1104">
            <v>0.98</v>
          </cell>
          <cell r="AK1104">
            <v>0.97</v>
          </cell>
        </row>
        <row r="1105">
          <cell r="A1105" t="str">
            <v>SDGbaseTRAv2_UrbAS_BAU_wICAGRPQXcaoce</v>
          </cell>
          <cell r="B1105" t="str">
            <v>SIclos6_GOVclos11</v>
          </cell>
          <cell r="C1105" t="str">
            <v>SDGbaseTRAv2_UrbAS_BAU_wICAGR</v>
          </cell>
          <cell r="D1105" t="str">
            <v>PQX</v>
          </cell>
          <cell r="E1105" t="str">
            <v>caoce</v>
          </cell>
          <cell r="F1105">
            <v>1.0900000000000001</v>
          </cell>
          <cell r="G1105">
            <v>1.06</v>
          </cell>
          <cell r="H1105">
            <v>1.07</v>
          </cell>
          <cell r="I1105">
            <v>1.08</v>
          </cell>
          <cell r="J1105">
            <v>1.0900000000000001</v>
          </cell>
          <cell r="K1105">
            <v>1.0900000000000001</v>
          </cell>
          <cell r="L1105">
            <v>1.0900000000000001</v>
          </cell>
          <cell r="M1105">
            <v>1.0900000000000001</v>
          </cell>
          <cell r="N1105">
            <v>1.0900000000000001</v>
          </cell>
          <cell r="O1105">
            <v>1.1200000000000001</v>
          </cell>
          <cell r="P1105">
            <v>1.1200000000000001</v>
          </cell>
          <cell r="Q1105">
            <v>1.1200000000000001</v>
          </cell>
          <cell r="R1105">
            <v>1.1200000000000001</v>
          </cell>
          <cell r="S1105">
            <v>1.1200000000000001</v>
          </cell>
          <cell r="T1105">
            <v>1.1200000000000001</v>
          </cell>
          <cell r="U1105">
            <v>1.1299999999999999</v>
          </cell>
          <cell r="V1105">
            <v>1.1299999999999999</v>
          </cell>
          <cell r="W1105">
            <v>1.1299999999999999</v>
          </cell>
          <cell r="X1105">
            <v>1.1299999999999999</v>
          </cell>
          <cell r="Y1105">
            <v>1.1299999999999999</v>
          </cell>
          <cell r="Z1105">
            <v>1.1299999999999999</v>
          </cell>
          <cell r="AA1105">
            <v>1.1299999999999999</v>
          </cell>
          <cell r="AB1105">
            <v>1.1399999999999999</v>
          </cell>
          <cell r="AC1105">
            <v>1.1399999999999999</v>
          </cell>
          <cell r="AD1105">
            <v>1.1499999999999999</v>
          </cell>
          <cell r="AE1105">
            <v>1.1499999999999999</v>
          </cell>
          <cell r="AF1105">
            <v>1.1499999999999999</v>
          </cell>
          <cell r="AG1105">
            <v>1.1399999999999999</v>
          </cell>
          <cell r="AH1105">
            <v>1.1299999999999999</v>
          </cell>
          <cell r="AI1105">
            <v>1.1100000000000001</v>
          </cell>
          <cell r="AJ1105">
            <v>1.1000000000000001</v>
          </cell>
          <cell r="AK1105">
            <v>1.0900000000000001</v>
          </cell>
        </row>
        <row r="1106">
          <cell r="A1106" t="str">
            <v>SDGbaseTRAv2_UrbAS_BAU_wICAGRPQXcaveg</v>
          </cell>
          <cell r="B1106" t="str">
            <v>SIclos6_GOVclos11</v>
          </cell>
          <cell r="C1106" t="str">
            <v>SDGbaseTRAv2_UrbAS_BAU_wICAGR</v>
          </cell>
          <cell r="D1106" t="str">
            <v>PQX</v>
          </cell>
          <cell r="E1106" t="str">
            <v>caveg</v>
          </cell>
          <cell r="F1106">
            <v>1.1000000000000001</v>
          </cell>
          <cell r="G1106">
            <v>1.1200000000000001</v>
          </cell>
          <cell r="H1106">
            <v>1.1200000000000001</v>
          </cell>
          <cell r="I1106">
            <v>1.1200000000000001</v>
          </cell>
          <cell r="J1106">
            <v>1.1200000000000001</v>
          </cell>
          <cell r="K1106">
            <v>1.1100000000000001</v>
          </cell>
          <cell r="L1106">
            <v>1.1100000000000001</v>
          </cell>
          <cell r="M1106">
            <v>1.1100000000000001</v>
          </cell>
          <cell r="N1106">
            <v>1.1100000000000001</v>
          </cell>
          <cell r="O1106">
            <v>1.1100000000000001</v>
          </cell>
          <cell r="P1106">
            <v>1.1100000000000001</v>
          </cell>
          <cell r="Q1106">
            <v>1.1100000000000001</v>
          </cell>
          <cell r="R1106">
            <v>1.1100000000000001</v>
          </cell>
          <cell r="S1106">
            <v>1.1100000000000001</v>
          </cell>
          <cell r="T1106">
            <v>1.1100000000000001</v>
          </cell>
          <cell r="U1106">
            <v>1.1100000000000001</v>
          </cell>
          <cell r="V1106">
            <v>1.1000000000000001</v>
          </cell>
          <cell r="W1106">
            <v>1.1000000000000001</v>
          </cell>
          <cell r="X1106">
            <v>1.1000000000000001</v>
          </cell>
          <cell r="Y1106">
            <v>1.1000000000000001</v>
          </cell>
          <cell r="Z1106">
            <v>1.1000000000000001</v>
          </cell>
          <cell r="AA1106">
            <v>1.1000000000000001</v>
          </cell>
          <cell r="AB1106">
            <v>1.0900000000000001</v>
          </cell>
          <cell r="AC1106">
            <v>1.0900000000000001</v>
          </cell>
          <cell r="AD1106">
            <v>1.0900000000000001</v>
          </cell>
          <cell r="AE1106">
            <v>1.0900000000000001</v>
          </cell>
          <cell r="AF1106">
            <v>1.0900000000000001</v>
          </cell>
          <cell r="AG1106">
            <v>1.0900000000000001</v>
          </cell>
          <cell r="AH1106">
            <v>1.0900000000000001</v>
          </cell>
          <cell r="AI1106">
            <v>1.0900000000000001</v>
          </cell>
          <cell r="AJ1106">
            <v>1.0900000000000001</v>
          </cell>
          <cell r="AK1106">
            <v>1.0900000000000001</v>
          </cell>
        </row>
        <row r="1107">
          <cell r="A1107" t="str">
            <v>SDGbaseTRAv2_UrbAS_BAU_wICAGRPQXcaofr</v>
          </cell>
          <cell r="B1107" t="str">
            <v>SIclos6_GOVclos11</v>
          </cell>
          <cell r="C1107" t="str">
            <v>SDGbaseTRAv2_UrbAS_BAU_wICAGR</v>
          </cell>
          <cell r="D1107" t="str">
            <v>PQX</v>
          </cell>
          <cell r="E1107" t="str">
            <v>caofr</v>
          </cell>
          <cell r="F1107">
            <v>1.1000000000000001</v>
          </cell>
          <cell r="G1107">
            <v>1.1100000000000001</v>
          </cell>
          <cell r="H1107">
            <v>1.1000000000000001</v>
          </cell>
          <cell r="I1107">
            <v>1.1000000000000001</v>
          </cell>
          <cell r="J1107">
            <v>1.1000000000000001</v>
          </cell>
          <cell r="K1107">
            <v>1.0900000000000001</v>
          </cell>
          <cell r="L1107">
            <v>1.08</v>
          </cell>
          <cell r="M1107">
            <v>1.08</v>
          </cell>
          <cell r="N1107">
            <v>1.08</v>
          </cell>
          <cell r="O1107">
            <v>1.06</v>
          </cell>
          <cell r="P1107">
            <v>1.05</v>
          </cell>
          <cell r="Q1107">
            <v>1.05</v>
          </cell>
          <cell r="R1107">
            <v>1.05</v>
          </cell>
          <cell r="S1107">
            <v>1.04</v>
          </cell>
          <cell r="T1107">
            <v>1.04</v>
          </cell>
          <cell r="U1107">
            <v>1.04</v>
          </cell>
          <cell r="V1107">
            <v>1.03</v>
          </cell>
          <cell r="W1107">
            <v>1.03</v>
          </cell>
          <cell r="X1107">
            <v>1.03</v>
          </cell>
          <cell r="Y1107">
            <v>1.02</v>
          </cell>
          <cell r="Z1107">
            <v>1.02</v>
          </cell>
          <cell r="AA1107">
            <v>1.02</v>
          </cell>
          <cell r="AB1107">
            <v>1.01</v>
          </cell>
          <cell r="AC1107">
            <v>1.01</v>
          </cell>
          <cell r="AD1107">
            <v>1</v>
          </cell>
          <cell r="AE1107">
            <v>1</v>
          </cell>
          <cell r="AF1107">
            <v>1</v>
          </cell>
          <cell r="AG1107">
            <v>1</v>
          </cell>
          <cell r="AH1107">
            <v>0.99</v>
          </cell>
          <cell r="AI1107">
            <v>1</v>
          </cell>
          <cell r="AJ1107">
            <v>1</v>
          </cell>
          <cell r="AK1107">
            <v>1</v>
          </cell>
        </row>
        <row r="1108">
          <cell r="A1108" t="str">
            <v>SDGbaseTRAv2_UrbAS_BAU_wICAGRPQXcagra</v>
          </cell>
          <cell r="B1108" t="str">
            <v>SIclos6_GOVclos11</v>
          </cell>
          <cell r="C1108" t="str">
            <v>SDGbaseTRAv2_UrbAS_BAU_wICAGR</v>
          </cell>
          <cell r="D1108" t="str">
            <v>PQX</v>
          </cell>
          <cell r="E1108" t="str">
            <v>cagra</v>
          </cell>
          <cell r="F1108">
            <v>1.1000000000000001</v>
          </cell>
          <cell r="G1108">
            <v>1.1399999999999999</v>
          </cell>
          <cell r="H1108">
            <v>1.1399999999999999</v>
          </cell>
          <cell r="I1108">
            <v>1.1399999999999999</v>
          </cell>
          <cell r="J1108">
            <v>1.1399999999999999</v>
          </cell>
          <cell r="K1108">
            <v>1.1399999999999999</v>
          </cell>
          <cell r="L1108">
            <v>1.1399999999999999</v>
          </cell>
          <cell r="M1108">
            <v>1.1399999999999999</v>
          </cell>
          <cell r="N1108">
            <v>1.1399999999999999</v>
          </cell>
          <cell r="O1108">
            <v>1.1299999999999999</v>
          </cell>
          <cell r="P1108">
            <v>1.1299999999999999</v>
          </cell>
          <cell r="Q1108">
            <v>1.1299999999999999</v>
          </cell>
          <cell r="R1108">
            <v>1.1299999999999999</v>
          </cell>
          <cell r="S1108">
            <v>1.1299999999999999</v>
          </cell>
          <cell r="T1108">
            <v>1.1299999999999999</v>
          </cell>
          <cell r="U1108">
            <v>1.1299999999999999</v>
          </cell>
          <cell r="V1108">
            <v>1.1299999999999999</v>
          </cell>
          <cell r="W1108">
            <v>1.1299999999999999</v>
          </cell>
          <cell r="X1108">
            <v>1.1299999999999999</v>
          </cell>
          <cell r="Y1108">
            <v>1.1299999999999999</v>
          </cell>
          <cell r="Z1108">
            <v>1.1299999999999999</v>
          </cell>
          <cell r="AA1108">
            <v>1.1299999999999999</v>
          </cell>
          <cell r="AB1108">
            <v>1.1299999999999999</v>
          </cell>
          <cell r="AC1108">
            <v>1.1200000000000001</v>
          </cell>
          <cell r="AD1108">
            <v>1.1200000000000001</v>
          </cell>
          <cell r="AE1108">
            <v>1.1200000000000001</v>
          </cell>
          <cell r="AF1108">
            <v>1.1200000000000001</v>
          </cell>
          <cell r="AG1108">
            <v>1.1299999999999999</v>
          </cell>
          <cell r="AH1108">
            <v>1.1200000000000001</v>
          </cell>
          <cell r="AI1108">
            <v>1.1299999999999999</v>
          </cell>
          <cell r="AJ1108">
            <v>1.1299999999999999</v>
          </cell>
          <cell r="AK1108">
            <v>1.1399999999999999</v>
          </cell>
        </row>
        <row r="1109">
          <cell r="A1109" t="str">
            <v>SDGbaseTRAv2_UrbAS_BAU_wICAGRPQXcaoil</v>
          </cell>
          <cell r="B1109" t="str">
            <v>SIclos6_GOVclos11</v>
          </cell>
          <cell r="C1109" t="str">
            <v>SDGbaseTRAv2_UrbAS_BAU_wICAGR</v>
          </cell>
          <cell r="D1109" t="str">
            <v>PQX</v>
          </cell>
          <cell r="E1109" t="str">
            <v>caoil</v>
          </cell>
          <cell r="F1109">
            <v>1.18</v>
          </cell>
          <cell r="G1109">
            <v>1.1399999999999999</v>
          </cell>
          <cell r="H1109">
            <v>1.1399999999999999</v>
          </cell>
          <cell r="I1109">
            <v>1.1499999999999999</v>
          </cell>
          <cell r="J1109">
            <v>1.1599999999999999</v>
          </cell>
          <cell r="K1109">
            <v>1.1499999999999999</v>
          </cell>
          <cell r="L1109">
            <v>1.1599999999999999</v>
          </cell>
          <cell r="M1109">
            <v>1.1599999999999999</v>
          </cell>
          <cell r="N1109">
            <v>1.1599999999999999</v>
          </cell>
          <cell r="O1109">
            <v>1.17</v>
          </cell>
          <cell r="P1109">
            <v>1.17</v>
          </cell>
          <cell r="Q1109">
            <v>1.17</v>
          </cell>
          <cell r="R1109">
            <v>1.17</v>
          </cell>
          <cell r="S1109">
            <v>1.18</v>
          </cell>
          <cell r="T1109">
            <v>1.18</v>
          </cell>
          <cell r="U1109">
            <v>1.18</v>
          </cell>
          <cell r="V1109">
            <v>1.18</v>
          </cell>
          <cell r="W1109">
            <v>1.18</v>
          </cell>
          <cell r="X1109">
            <v>1.18</v>
          </cell>
          <cell r="Y1109">
            <v>1.18</v>
          </cell>
          <cell r="Z1109">
            <v>1.18</v>
          </cell>
          <cell r="AA1109">
            <v>1.19</v>
          </cell>
          <cell r="AB1109">
            <v>1.19</v>
          </cell>
          <cell r="AC1109">
            <v>1.19</v>
          </cell>
          <cell r="AD1109">
            <v>1.19</v>
          </cell>
          <cell r="AE1109">
            <v>1.19</v>
          </cell>
          <cell r="AF1109">
            <v>1.19</v>
          </cell>
          <cell r="AG1109">
            <v>1.2</v>
          </cell>
          <cell r="AH1109">
            <v>1.18</v>
          </cell>
          <cell r="AI1109">
            <v>1.17</v>
          </cell>
          <cell r="AJ1109">
            <v>1.1599999999999999</v>
          </cell>
          <cell r="AK1109">
            <v>1.1499999999999999</v>
          </cell>
        </row>
        <row r="1110">
          <cell r="A1110" t="str">
            <v>SDGbaseTRAv2_UrbAS_BAU_wICAGRPQXcatub</v>
          </cell>
          <cell r="B1110" t="str">
            <v>SIclos6_GOVclos11</v>
          </cell>
          <cell r="C1110" t="str">
            <v>SDGbaseTRAv2_UrbAS_BAU_wICAGR</v>
          </cell>
          <cell r="D1110" t="str">
            <v>PQX</v>
          </cell>
          <cell r="E1110" t="str">
            <v>catub</v>
          </cell>
          <cell r="F1110">
            <v>1.1100000000000001</v>
          </cell>
          <cell r="G1110">
            <v>1.1200000000000001</v>
          </cell>
          <cell r="H1110">
            <v>1.1200000000000001</v>
          </cell>
          <cell r="I1110">
            <v>1.1299999999999999</v>
          </cell>
          <cell r="J1110">
            <v>1.1299999999999999</v>
          </cell>
          <cell r="K1110">
            <v>1.1200000000000001</v>
          </cell>
          <cell r="L1110">
            <v>1.1200000000000001</v>
          </cell>
          <cell r="M1110">
            <v>1.1200000000000001</v>
          </cell>
          <cell r="N1110">
            <v>1.1200000000000001</v>
          </cell>
          <cell r="O1110">
            <v>1.1100000000000001</v>
          </cell>
          <cell r="P1110">
            <v>1.1100000000000001</v>
          </cell>
          <cell r="Q1110">
            <v>1.1100000000000001</v>
          </cell>
          <cell r="R1110">
            <v>1.1100000000000001</v>
          </cell>
          <cell r="S1110">
            <v>1.1100000000000001</v>
          </cell>
          <cell r="T1110">
            <v>1.1100000000000001</v>
          </cell>
          <cell r="U1110">
            <v>1.1100000000000001</v>
          </cell>
          <cell r="V1110">
            <v>1.1100000000000001</v>
          </cell>
          <cell r="W1110">
            <v>1.1100000000000001</v>
          </cell>
          <cell r="X1110">
            <v>1.1100000000000001</v>
          </cell>
          <cell r="Y1110">
            <v>1.1000000000000001</v>
          </cell>
          <cell r="Z1110">
            <v>1.1000000000000001</v>
          </cell>
          <cell r="AA1110">
            <v>1.1000000000000001</v>
          </cell>
          <cell r="AB1110">
            <v>1.1000000000000001</v>
          </cell>
          <cell r="AC1110">
            <v>1.1000000000000001</v>
          </cell>
          <cell r="AD1110">
            <v>1.0900000000000001</v>
          </cell>
          <cell r="AE1110">
            <v>1.0900000000000001</v>
          </cell>
          <cell r="AF1110">
            <v>1.0900000000000001</v>
          </cell>
          <cell r="AG1110">
            <v>1.1000000000000001</v>
          </cell>
          <cell r="AH1110">
            <v>1.0900000000000001</v>
          </cell>
          <cell r="AI1110">
            <v>1.1000000000000001</v>
          </cell>
          <cell r="AJ1110">
            <v>1.1000000000000001</v>
          </cell>
          <cell r="AK1110">
            <v>1.1000000000000001</v>
          </cell>
        </row>
        <row r="1111">
          <cell r="A1111" t="str">
            <v>SDGbaseTRAv2_UrbAS_BAU_wICAGRPQXcapul</v>
          </cell>
          <cell r="B1111" t="str">
            <v>SIclos6_GOVclos11</v>
          </cell>
          <cell r="C1111" t="str">
            <v>SDGbaseTRAv2_UrbAS_BAU_wICAGR</v>
          </cell>
          <cell r="D1111" t="str">
            <v>PQX</v>
          </cell>
          <cell r="E1111" t="str">
            <v>capul</v>
          </cell>
          <cell r="F1111">
            <v>1.06</v>
          </cell>
          <cell r="G1111">
            <v>1.06</v>
          </cell>
          <cell r="H1111">
            <v>1.06</v>
          </cell>
          <cell r="I1111">
            <v>1.06</v>
          </cell>
          <cell r="J1111">
            <v>1.06</v>
          </cell>
          <cell r="K1111">
            <v>1.06</v>
          </cell>
          <cell r="L1111">
            <v>1.06</v>
          </cell>
          <cell r="M1111">
            <v>1.06</v>
          </cell>
          <cell r="N1111">
            <v>1.06</v>
          </cell>
          <cell r="O1111">
            <v>1.07</v>
          </cell>
          <cell r="P1111">
            <v>1.08</v>
          </cell>
          <cell r="Q1111">
            <v>1.08</v>
          </cell>
          <cell r="R1111">
            <v>1.08</v>
          </cell>
          <cell r="S1111">
            <v>1.08</v>
          </cell>
          <cell r="T1111">
            <v>1.08</v>
          </cell>
          <cell r="U1111">
            <v>1.08</v>
          </cell>
          <cell r="V1111">
            <v>1.08</v>
          </cell>
          <cell r="W1111">
            <v>1.08</v>
          </cell>
          <cell r="X1111">
            <v>1.08</v>
          </cell>
          <cell r="Y1111">
            <v>1.08</v>
          </cell>
          <cell r="Z1111">
            <v>1.08</v>
          </cell>
          <cell r="AA1111">
            <v>1.07</v>
          </cell>
          <cell r="AB1111">
            <v>1.08</v>
          </cell>
          <cell r="AC1111">
            <v>1.08</v>
          </cell>
          <cell r="AD1111">
            <v>1.08</v>
          </cell>
          <cell r="AE1111">
            <v>1.08</v>
          </cell>
          <cell r="AF1111">
            <v>1.08</v>
          </cell>
          <cell r="AG1111">
            <v>1.08</v>
          </cell>
          <cell r="AH1111">
            <v>1.07</v>
          </cell>
          <cell r="AI1111">
            <v>1.06</v>
          </cell>
          <cell r="AJ1111">
            <v>1.06</v>
          </cell>
          <cell r="AK1111">
            <v>1.06</v>
          </cell>
        </row>
        <row r="1112">
          <cell r="A1112" t="str">
            <v>SDGbaseTRAv2_UrbAS_BAU_wICAGRPQXcasug</v>
          </cell>
          <cell r="B1112" t="str">
            <v>SIclos6_GOVclos11</v>
          </cell>
          <cell r="C1112" t="str">
            <v>SDGbaseTRAv2_UrbAS_BAU_wICAGR</v>
          </cell>
          <cell r="D1112" t="str">
            <v>PQX</v>
          </cell>
          <cell r="E1112" t="str">
            <v>casug</v>
          </cell>
          <cell r="F1112">
            <v>1.17</v>
          </cell>
          <cell r="G1112">
            <v>1.17</v>
          </cell>
          <cell r="H1112">
            <v>1.1499999999999999</v>
          </cell>
          <cell r="I1112">
            <v>1.1499999999999999</v>
          </cell>
          <cell r="J1112">
            <v>1.1399999999999999</v>
          </cell>
          <cell r="K1112">
            <v>1.1299999999999999</v>
          </cell>
          <cell r="L1112">
            <v>1.1299999999999999</v>
          </cell>
          <cell r="M1112">
            <v>1.1299999999999999</v>
          </cell>
          <cell r="N1112">
            <v>1.1200000000000001</v>
          </cell>
          <cell r="O1112">
            <v>1.1200000000000001</v>
          </cell>
          <cell r="P1112">
            <v>1.1200000000000001</v>
          </cell>
          <cell r="Q1112">
            <v>1.1200000000000001</v>
          </cell>
          <cell r="R1112">
            <v>1.1200000000000001</v>
          </cell>
          <cell r="S1112">
            <v>1.1100000000000001</v>
          </cell>
          <cell r="T1112">
            <v>1.1100000000000001</v>
          </cell>
          <cell r="U1112">
            <v>1.1100000000000001</v>
          </cell>
          <cell r="V1112">
            <v>1.1000000000000001</v>
          </cell>
          <cell r="W1112">
            <v>1.1000000000000001</v>
          </cell>
          <cell r="X1112">
            <v>1.1000000000000001</v>
          </cell>
          <cell r="Y1112">
            <v>1.1000000000000001</v>
          </cell>
          <cell r="Z1112">
            <v>1.0900000000000001</v>
          </cell>
          <cell r="AA1112">
            <v>1.0900000000000001</v>
          </cell>
          <cell r="AB1112">
            <v>1.0900000000000001</v>
          </cell>
          <cell r="AC1112">
            <v>1.08</v>
          </cell>
          <cell r="AD1112">
            <v>1.08</v>
          </cell>
          <cell r="AE1112">
            <v>1.07</v>
          </cell>
          <cell r="AF1112">
            <v>1.07</v>
          </cell>
          <cell r="AG1112">
            <v>1.07</v>
          </cell>
          <cell r="AH1112">
            <v>1.06</v>
          </cell>
          <cell r="AI1112">
            <v>1.06</v>
          </cell>
          <cell r="AJ1112">
            <v>1.05</v>
          </cell>
          <cell r="AK1112">
            <v>1.05</v>
          </cell>
        </row>
        <row r="1113">
          <cell r="A1113" t="str">
            <v>SDGbaseTRAv2_UrbAS_BAU_wICAGRPQXcaoth</v>
          </cell>
          <cell r="B1113" t="str">
            <v>SIclos6_GOVclos11</v>
          </cell>
          <cell r="C1113" t="str">
            <v>SDGbaseTRAv2_UrbAS_BAU_wICAGR</v>
          </cell>
          <cell r="D1113" t="str">
            <v>PQX</v>
          </cell>
          <cell r="E1113" t="str">
            <v>caoth</v>
          </cell>
          <cell r="F1113">
            <v>1.1399999999999999</v>
          </cell>
          <cell r="G1113">
            <v>1.0900000000000001</v>
          </cell>
          <cell r="H1113">
            <v>1.1100000000000001</v>
          </cell>
          <cell r="I1113">
            <v>1.1200000000000001</v>
          </cell>
          <cell r="J1113">
            <v>1.1200000000000001</v>
          </cell>
          <cell r="K1113">
            <v>1.1299999999999999</v>
          </cell>
          <cell r="L1113">
            <v>1.1399999999999999</v>
          </cell>
          <cell r="M1113">
            <v>1.1599999999999999</v>
          </cell>
          <cell r="N1113">
            <v>1.17</v>
          </cell>
          <cell r="O1113">
            <v>1.23</v>
          </cell>
          <cell r="P1113">
            <v>1.25</v>
          </cell>
          <cell r="Q1113">
            <v>1.25</v>
          </cell>
          <cell r="R1113">
            <v>1.26</v>
          </cell>
          <cell r="S1113">
            <v>1.28</v>
          </cell>
          <cell r="T1113">
            <v>1.29</v>
          </cell>
          <cell r="U1113">
            <v>1.31</v>
          </cell>
          <cell r="V1113">
            <v>1.33</v>
          </cell>
          <cell r="W1113">
            <v>1.35</v>
          </cell>
          <cell r="X1113">
            <v>1.38</v>
          </cell>
          <cell r="Y1113">
            <v>1.4</v>
          </cell>
          <cell r="Z1113">
            <v>1.42</v>
          </cell>
          <cell r="AA1113">
            <v>1.44</v>
          </cell>
          <cell r="AB1113">
            <v>1.46</v>
          </cell>
          <cell r="AC1113">
            <v>1.48</v>
          </cell>
          <cell r="AD1113">
            <v>1.49</v>
          </cell>
          <cell r="AE1113">
            <v>1.51</v>
          </cell>
          <cell r="AF1113">
            <v>1.52</v>
          </cell>
          <cell r="AG1113">
            <v>1.54</v>
          </cell>
          <cell r="AH1113">
            <v>1.51</v>
          </cell>
          <cell r="AI1113">
            <v>1.47</v>
          </cell>
          <cell r="AJ1113">
            <v>1.44</v>
          </cell>
          <cell r="AK1113">
            <v>1.4</v>
          </cell>
        </row>
        <row r="1114">
          <cell r="A1114" t="str">
            <v>SDGbaseTRAv2_UrbAS_BAU_wICAGRPQXclani</v>
          </cell>
          <cell r="B1114" t="str">
            <v>SIclos6_GOVclos11</v>
          </cell>
          <cell r="C1114" t="str">
            <v>SDGbaseTRAv2_UrbAS_BAU_wICAGR</v>
          </cell>
          <cell r="D1114" t="str">
            <v>PQX</v>
          </cell>
          <cell r="E1114" t="str">
            <v>clani</v>
          </cell>
          <cell r="F1114">
            <v>1.23</v>
          </cell>
          <cell r="G1114">
            <v>1.1200000000000001</v>
          </cell>
          <cell r="H1114">
            <v>1.1599999999999999</v>
          </cell>
          <cell r="I1114">
            <v>1.17</v>
          </cell>
          <cell r="J1114">
            <v>1.17</v>
          </cell>
          <cell r="K1114">
            <v>1.18</v>
          </cell>
          <cell r="L1114">
            <v>1.19</v>
          </cell>
          <cell r="M1114">
            <v>1.19</v>
          </cell>
          <cell r="N1114">
            <v>1.19</v>
          </cell>
          <cell r="O1114">
            <v>1.21</v>
          </cell>
          <cell r="P1114">
            <v>1.2</v>
          </cell>
          <cell r="Q1114">
            <v>1.2</v>
          </cell>
          <cell r="R1114">
            <v>1.2</v>
          </cell>
          <cell r="S1114">
            <v>1.2</v>
          </cell>
          <cell r="T1114">
            <v>1.2</v>
          </cell>
          <cell r="U1114">
            <v>1.2</v>
          </cell>
          <cell r="V1114">
            <v>1.2</v>
          </cell>
          <cell r="W1114">
            <v>1.21</v>
          </cell>
          <cell r="X1114">
            <v>1.21</v>
          </cell>
          <cell r="Y1114">
            <v>1.21</v>
          </cell>
          <cell r="Z1114">
            <v>1.21</v>
          </cell>
          <cell r="AA1114">
            <v>1.21</v>
          </cell>
          <cell r="AB1114">
            <v>1.21</v>
          </cell>
          <cell r="AC1114">
            <v>1.21</v>
          </cell>
          <cell r="AD1114">
            <v>1.21</v>
          </cell>
          <cell r="AE1114">
            <v>1.21</v>
          </cell>
          <cell r="AF1114">
            <v>1.21</v>
          </cell>
          <cell r="AG1114">
            <v>1.21</v>
          </cell>
          <cell r="AH1114">
            <v>1.23</v>
          </cell>
          <cell r="AI1114">
            <v>1.24</v>
          </cell>
          <cell r="AJ1114">
            <v>1.24</v>
          </cell>
          <cell r="AK1114">
            <v>1.25</v>
          </cell>
        </row>
        <row r="1115">
          <cell r="A1115" t="str">
            <v>SDGbaseTRAv2_UrbAS_BAU_wICAGRPQXcfore</v>
          </cell>
          <cell r="B1115" t="str">
            <v>SIclos6_GOVclos11</v>
          </cell>
          <cell r="C1115" t="str">
            <v>SDGbaseTRAv2_UrbAS_BAU_wICAGR</v>
          </cell>
          <cell r="D1115" t="str">
            <v>PQX</v>
          </cell>
          <cell r="E1115" t="str">
            <v>cfore</v>
          </cell>
          <cell r="F1115">
            <v>1.1499999999999999</v>
          </cell>
          <cell r="G1115">
            <v>1.1499999999999999</v>
          </cell>
          <cell r="H1115">
            <v>1.1399999999999999</v>
          </cell>
          <cell r="I1115">
            <v>1.1499999999999999</v>
          </cell>
          <cell r="J1115">
            <v>1.1499999999999999</v>
          </cell>
          <cell r="K1115">
            <v>1.1499999999999999</v>
          </cell>
          <cell r="L1115">
            <v>1.1399999999999999</v>
          </cell>
          <cell r="M1115">
            <v>1.1399999999999999</v>
          </cell>
          <cell r="N1115">
            <v>1.1399999999999999</v>
          </cell>
          <cell r="O1115">
            <v>1.1399999999999999</v>
          </cell>
          <cell r="P1115">
            <v>1.1399999999999999</v>
          </cell>
          <cell r="Q1115">
            <v>1.1399999999999999</v>
          </cell>
          <cell r="R1115">
            <v>1.1399999999999999</v>
          </cell>
          <cell r="S1115">
            <v>1.1399999999999999</v>
          </cell>
          <cell r="T1115">
            <v>1.1399999999999999</v>
          </cell>
          <cell r="U1115">
            <v>1.1399999999999999</v>
          </cell>
          <cell r="V1115">
            <v>1.1399999999999999</v>
          </cell>
          <cell r="W1115">
            <v>1.1399999999999999</v>
          </cell>
          <cell r="X1115">
            <v>1.1399999999999999</v>
          </cell>
          <cell r="Y1115">
            <v>1.1399999999999999</v>
          </cell>
          <cell r="Z1115">
            <v>1.1399999999999999</v>
          </cell>
          <cell r="AA1115">
            <v>1.1399999999999999</v>
          </cell>
          <cell r="AB1115">
            <v>1.1299999999999999</v>
          </cell>
          <cell r="AC1115">
            <v>1.1299999999999999</v>
          </cell>
          <cell r="AD1115">
            <v>1.1299999999999999</v>
          </cell>
          <cell r="AE1115">
            <v>1.1299999999999999</v>
          </cell>
          <cell r="AF1115">
            <v>1.1299999999999999</v>
          </cell>
          <cell r="AG1115">
            <v>1.1299999999999999</v>
          </cell>
          <cell r="AH1115">
            <v>1.1299999999999999</v>
          </cell>
          <cell r="AI1115">
            <v>1.1399999999999999</v>
          </cell>
          <cell r="AJ1115">
            <v>1.1399999999999999</v>
          </cell>
          <cell r="AK1115">
            <v>1.1499999999999999</v>
          </cell>
        </row>
        <row r="1116">
          <cell r="A1116" t="str">
            <v>SDGbaseTRAv2_UrbAS_BAU_wICAGRPQXcfish</v>
          </cell>
          <cell r="B1116" t="str">
            <v>SIclos6_GOVclos11</v>
          </cell>
          <cell r="C1116" t="str">
            <v>SDGbaseTRAv2_UrbAS_BAU_wICAGR</v>
          </cell>
          <cell r="D1116" t="str">
            <v>PQX</v>
          </cell>
          <cell r="E1116" t="str">
            <v>cfish</v>
          </cell>
          <cell r="F1116">
            <v>1.27</v>
          </cell>
          <cell r="G1116">
            <v>1.2</v>
          </cell>
          <cell r="H1116">
            <v>1.2</v>
          </cell>
          <cell r="I1116">
            <v>1.19</v>
          </cell>
          <cell r="J1116">
            <v>1.18</v>
          </cell>
          <cell r="K1116">
            <v>1.18</v>
          </cell>
          <cell r="L1116">
            <v>1.18</v>
          </cell>
          <cell r="M1116">
            <v>1.18</v>
          </cell>
          <cell r="N1116">
            <v>1.18</v>
          </cell>
          <cell r="O1116">
            <v>1.2</v>
          </cell>
          <cell r="P1116">
            <v>1.2</v>
          </cell>
          <cell r="Q1116">
            <v>1.19</v>
          </cell>
          <cell r="R1116">
            <v>1.19</v>
          </cell>
          <cell r="S1116">
            <v>1.19</v>
          </cell>
          <cell r="T1116">
            <v>1.19</v>
          </cell>
          <cell r="U1116">
            <v>1.19</v>
          </cell>
          <cell r="V1116">
            <v>1.19</v>
          </cell>
          <cell r="W1116">
            <v>1.19</v>
          </cell>
          <cell r="X1116">
            <v>1.19</v>
          </cell>
          <cell r="Y1116">
            <v>1.19</v>
          </cell>
          <cell r="Z1116">
            <v>1.19</v>
          </cell>
          <cell r="AA1116">
            <v>1.19</v>
          </cell>
          <cell r="AB1116">
            <v>1.2</v>
          </cell>
          <cell r="AC1116">
            <v>1.2</v>
          </cell>
          <cell r="AD1116">
            <v>1.2</v>
          </cell>
          <cell r="AE1116">
            <v>1.2</v>
          </cell>
          <cell r="AF1116">
            <v>1.2</v>
          </cell>
          <cell r="AG1116">
            <v>1.2</v>
          </cell>
          <cell r="AH1116">
            <v>1.21</v>
          </cell>
          <cell r="AI1116">
            <v>1.21</v>
          </cell>
          <cell r="AJ1116">
            <v>1.22</v>
          </cell>
          <cell r="AK1116">
            <v>1.22</v>
          </cell>
        </row>
        <row r="1117">
          <cell r="A1117" t="str">
            <v>SDGbaseTRAv2_UrbAS_BAU_wICAGRPQXccoal-low</v>
          </cell>
          <cell r="B1117" t="str">
            <v>SIclos6_GOVclos11</v>
          </cell>
          <cell r="C1117" t="str">
            <v>SDGbaseTRAv2_UrbAS_BAU_wICAGR</v>
          </cell>
          <cell r="D1117" t="str">
            <v>PQX</v>
          </cell>
          <cell r="E1117" t="str">
            <v>ccoal-low</v>
          </cell>
          <cell r="F1117">
            <v>0.02</v>
          </cell>
          <cell r="G1117">
            <v>0.02</v>
          </cell>
          <cell r="H1117">
            <v>0.02</v>
          </cell>
          <cell r="I1117">
            <v>0.02</v>
          </cell>
          <cell r="J1117">
            <v>0.02</v>
          </cell>
          <cell r="K1117">
            <v>0.02</v>
          </cell>
          <cell r="L1117">
            <v>0.02</v>
          </cell>
          <cell r="M1117">
            <v>0.02</v>
          </cell>
          <cell r="N1117">
            <v>0.02</v>
          </cell>
          <cell r="O1117">
            <v>0.02</v>
          </cell>
          <cell r="P1117">
            <v>0.02</v>
          </cell>
          <cell r="Q1117">
            <v>0.02</v>
          </cell>
          <cell r="R1117">
            <v>0.02</v>
          </cell>
          <cell r="S1117">
            <v>0.02</v>
          </cell>
          <cell r="T1117">
            <v>0.02</v>
          </cell>
          <cell r="U1117">
            <v>0.02</v>
          </cell>
          <cell r="V1117">
            <v>0.02</v>
          </cell>
          <cell r="W1117">
            <v>0.02</v>
          </cell>
          <cell r="X1117">
            <v>0.02</v>
          </cell>
          <cell r="Y1117">
            <v>0.02</v>
          </cell>
          <cell r="Z1117">
            <v>0.02</v>
          </cell>
          <cell r="AA1117">
            <v>0.02</v>
          </cell>
          <cell r="AB1117">
            <v>0.02</v>
          </cell>
          <cell r="AC1117">
            <v>0.02</v>
          </cell>
          <cell r="AD1117">
            <v>0.02</v>
          </cell>
          <cell r="AE1117">
            <v>0.02</v>
          </cell>
          <cell r="AF1117">
            <v>0.02</v>
          </cell>
          <cell r="AG1117">
            <v>0.02</v>
          </cell>
          <cell r="AH1117">
            <v>0.02</v>
          </cell>
          <cell r="AI1117">
            <v>0.02</v>
          </cell>
          <cell r="AJ1117">
            <v>0.02</v>
          </cell>
          <cell r="AK1117">
            <v>0.02</v>
          </cell>
        </row>
        <row r="1118">
          <cell r="A1118" t="str">
            <v>SDGbaseTRAv2_UrbAS_BAU_wICAGRPQXccoal-hgh</v>
          </cell>
          <cell r="B1118" t="str">
            <v>SIclos6_GOVclos11</v>
          </cell>
          <cell r="C1118" t="str">
            <v>SDGbaseTRAv2_UrbAS_BAU_wICAGR</v>
          </cell>
          <cell r="D1118" t="str">
            <v>PQX</v>
          </cell>
          <cell r="E1118" t="str">
            <v>ccoal-hgh</v>
          </cell>
          <cell r="F1118">
            <v>0.04</v>
          </cell>
          <cell r="G1118">
            <v>0.04</v>
          </cell>
          <cell r="H1118">
            <v>0.04</v>
          </cell>
          <cell r="I1118">
            <v>0.04</v>
          </cell>
          <cell r="J1118">
            <v>0.04</v>
          </cell>
          <cell r="K1118">
            <v>0.04</v>
          </cell>
          <cell r="L1118">
            <v>0.04</v>
          </cell>
          <cell r="M1118">
            <v>0.04</v>
          </cell>
          <cell r="N1118">
            <v>0.04</v>
          </cell>
          <cell r="O1118">
            <v>0.04</v>
          </cell>
          <cell r="P1118">
            <v>0.04</v>
          </cell>
          <cell r="Q1118">
            <v>0.04</v>
          </cell>
          <cell r="R1118">
            <v>0.04</v>
          </cell>
          <cell r="S1118">
            <v>0.04</v>
          </cell>
          <cell r="T1118">
            <v>0.04</v>
          </cell>
          <cell r="U1118">
            <v>0.04</v>
          </cell>
          <cell r="V1118">
            <v>0.04</v>
          </cell>
          <cell r="W1118">
            <v>0.04</v>
          </cell>
          <cell r="X1118">
            <v>0.04</v>
          </cell>
          <cell r="Y1118">
            <v>0.04</v>
          </cell>
          <cell r="Z1118">
            <v>0.04</v>
          </cell>
          <cell r="AA1118">
            <v>0.04</v>
          </cell>
          <cell r="AB1118">
            <v>0.04</v>
          </cell>
          <cell r="AC1118">
            <v>0.04</v>
          </cell>
          <cell r="AD1118">
            <v>0.04</v>
          </cell>
          <cell r="AE1118">
            <v>0.04</v>
          </cell>
          <cell r="AF1118">
            <v>0.04</v>
          </cell>
          <cell r="AG1118">
            <v>0.04</v>
          </cell>
          <cell r="AH1118">
            <v>0.04</v>
          </cell>
          <cell r="AI1118">
            <v>0.04</v>
          </cell>
          <cell r="AJ1118">
            <v>0.04</v>
          </cell>
          <cell r="AK1118">
            <v>0.04</v>
          </cell>
        </row>
        <row r="1119">
          <cell r="A1119" t="str">
            <v>SDGbaseTRAv2_UrbAS_BAU_wICAGRPQXccoil</v>
          </cell>
          <cell r="B1119" t="str">
            <v>SIclos6_GOVclos11</v>
          </cell>
          <cell r="C1119" t="str">
            <v>SDGbaseTRAv2_UrbAS_BAU_wICAGR</v>
          </cell>
          <cell r="D1119" t="str">
            <v>PQX</v>
          </cell>
          <cell r="E1119" t="str">
            <v>ccoil</v>
          </cell>
          <cell r="F1119">
            <v>0.13</v>
          </cell>
          <cell r="G1119">
            <v>0.14000000000000001</v>
          </cell>
          <cell r="H1119">
            <v>0.14000000000000001</v>
          </cell>
          <cell r="I1119">
            <v>0.14000000000000001</v>
          </cell>
          <cell r="J1119">
            <v>0.14000000000000001</v>
          </cell>
          <cell r="K1119">
            <v>0.14000000000000001</v>
          </cell>
          <cell r="L1119">
            <v>0.14000000000000001</v>
          </cell>
          <cell r="M1119">
            <v>0.14000000000000001</v>
          </cell>
          <cell r="N1119">
            <v>0.14000000000000001</v>
          </cell>
          <cell r="O1119">
            <v>0.15</v>
          </cell>
          <cell r="P1119">
            <v>0.15</v>
          </cell>
          <cell r="Q1119">
            <v>0.15</v>
          </cell>
          <cell r="R1119">
            <v>0.15</v>
          </cell>
          <cell r="S1119">
            <v>0.15</v>
          </cell>
          <cell r="T1119">
            <v>0.15</v>
          </cell>
          <cell r="U1119">
            <v>0.15</v>
          </cell>
          <cell r="V1119">
            <v>0.15</v>
          </cell>
          <cell r="W1119">
            <v>0.15</v>
          </cell>
          <cell r="X1119">
            <v>0.15</v>
          </cell>
          <cell r="Y1119">
            <v>0.15</v>
          </cell>
          <cell r="Z1119">
            <v>0.15</v>
          </cell>
          <cell r="AA1119">
            <v>0.15</v>
          </cell>
          <cell r="AB1119">
            <v>0.15</v>
          </cell>
          <cell r="AC1119">
            <v>0.15</v>
          </cell>
          <cell r="AD1119">
            <v>0.15</v>
          </cell>
          <cell r="AE1119">
            <v>0.15</v>
          </cell>
          <cell r="AF1119">
            <v>0.15</v>
          </cell>
          <cell r="AG1119">
            <v>0.15</v>
          </cell>
          <cell r="AH1119">
            <v>0.15</v>
          </cell>
          <cell r="AI1119">
            <v>0.15</v>
          </cell>
          <cell r="AJ1119">
            <v>0.15</v>
          </cell>
          <cell r="AK1119">
            <v>0.15</v>
          </cell>
        </row>
        <row r="1120">
          <cell r="A1120" t="str">
            <v>SDGbaseTRAv2_UrbAS_BAU_wICAGRPQXcngas</v>
          </cell>
          <cell r="B1120" t="str">
            <v>SIclos6_GOVclos11</v>
          </cell>
          <cell r="C1120" t="str">
            <v>SDGbaseTRAv2_UrbAS_BAU_wICAGR</v>
          </cell>
          <cell r="D1120" t="str">
            <v>PQX</v>
          </cell>
          <cell r="E1120" t="str">
            <v>cngas</v>
          </cell>
          <cell r="F1120">
            <v>0.04</v>
          </cell>
          <cell r="G1120">
            <v>0.04</v>
          </cell>
          <cell r="H1120">
            <v>0.04</v>
          </cell>
          <cell r="I1120">
            <v>0.04</v>
          </cell>
          <cell r="J1120">
            <v>0.04</v>
          </cell>
          <cell r="K1120">
            <v>0.04</v>
          </cell>
          <cell r="L1120">
            <v>0.04</v>
          </cell>
          <cell r="M1120">
            <v>0.04</v>
          </cell>
          <cell r="N1120">
            <v>0.04</v>
          </cell>
          <cell r="O1120">
            <v>0.04</v>
          </cell>
          <cell r="P1120">
            <v>0.04</v>
          </cell>
          <cell r="Q1120">
            <v>0.04</v>
          </cell>
          <cell r="R1120">
            <v>0.04</v>
          </cell>
          <cell r="S1120">
            <v>0.04</v>
          </cell>
          <cell r="T1120">
            <v>0.04</v>
          </cell>
          <cell r="U1120">
            <v>0.04</v>
          </cell>
          <cell r="V1120">
            <v>0.04</v>
          </cell>
          <cell r="W1120">
            <v>0.04</v>
          </cell>
          <cell r="X1120">
            <v>0.04</v>
          </cell>
          <cell r="Y1120">
            <v>0.04</v>
          </cell>
          <cell r="Z1120">
            <v>0.04</v>
          </cell>
          <cell r="AA1120">
            <v>0.04</v>
          </cell>
          <cell r="AB1120">
            <v>0.04</v>
          </cell>
          <cell r="AC1120">
            <v>0.04</v>
          </cell>
          <cell r="AD1120">
            <v>0.04</v>
          </cell>
          <cell r="AE1120">
            <v>0.04</v>
          </cell>
          <cell r="AF1120">
            <v>0.04</v>
          </cell>
          <cell r="AG1120">
            <v>0.04</v>
          </cell>
          <cell r="AH1120">
            <v>0.04</v>
          </cell>
          <cell r="AI1120">
            <v>0.04</v>
          </cell>
          <cell r="AJ1120">
            <v>0.04</v>
          </cell>
          <cell r="AK1120">
            <v>0.04</v>
          </cell>
        </row>
        <row r="1121">
          <cell r="A1121" t="str">
            <v>SDGbaseTRAv2_UrbAS_BAU_wICAGRPQXcpgm</v>
          </cell>
          <cell r="B1121" t="str">
            <v>SIclos6_GOVclos11</v>
          </cell>
          <cell r="C1121" t="str">
            <v>SDGbaseTRAv2_UrbAS_BAU_wICAGR</v>
          </cell>
          <cell r="D1121" t="str">
            <v>PQX</v>
          </cell>
          <cell r="E1121" t="str">
            <v>cpgm</v>
          </cell>
          <cell r="F1121">
            <v>1</v>
          </cell>
          <cell r="G1121">
            <v>-1.44</v>
          </cell>
          <cell r="H1121">
            <v>-0.65</v>
          </cell>
          <cell r="I1121">
            <v>0.5</v>
          </cell>
          <cell r="J1121">
            <v>1.4</v>
          </cell>
          <cell r="K1121">
            <v>1.78</v>
          </cell>
          <cell r="L1121">
            <v>1.82</v>
          </cell>
          <cell r="M1121">
            <v>0.86</v>
          </cell>
          <cell r="N1121">
            <v>0.43</v>
          </cell>
          <cell r="O1121">
            <v>-0.34</v>
          </cell>
          <cell r="P1121">
            <v>-0.48</v>
          </cell>
          <cell r="Q1121">
            <v>-0.47</v>
          </cell>
          <cell r="R1121">
            <v>-0.28000000000000003</v>
          </cell>
          <cell r="S1121">
            <v>-0.16</v>
          </cell>
          <cell r="T1121">
            <v>-0.11</v>
          </cell>
          <cell r="U1121">
            <v>-0.13</v>
          </cell>
          <cell r="V1121">
            <v>-0.05</v>
          </cell>
          <cell r="W1121">
            <v>-0.03</v>
          </cell>
          <cell r="X1121">
            <v>-7.0000000000000007E-2</v>
          </cell>
          <cell r="Y1121">
            <v>-0.03</v>
          </cell>
          <cell r="Z1121">
            <v>0.02</v>
          </cell>
          <cell r="AA1121">
            <v>0.04</v>
          </cell>
          <cell r="AB1121">
            <v>3.24</v>
          </cell>
          <cell r="AC1121">
            <v>5.0199999999999996</v>
          </cell>
          <cell r="AD1121">
            <v>5.0999999999999996</v>
          </cell>
          <cell r="AE1121">
            <v>4.82</v>
          </cell>
          <cell r="AF1121">
            <v>4.47</v>
          </cell>
          <cell r="AG1121">
            <v>4.34</v>
          </cell>
          <cell r="AH1121">
            <v>8.2100000000000009</v>
          </cell>
          <cell r="AI1121">
            <v>12.05</v>
          </cell>
          <cell r="AJ1121">
            <v>13.87</v>
          </cell>
          <cell r="AK1121">
            <v>15.26</v>
          </cell>
        </row>
        <row r="1122">
          <cell r="A1122" t="str">
            <v>SDGbaseTRAv2_UrbAS_BAU_wICAGRPQXcmore</v>
          </cell>
          <cell r="B1122" t="str">
            <v>SIclos6_GOVclos11</v>
          </cell>
          <cell r="C1122" t="str">
            <v>SDGbaseTRAv2_UrbAS_BAU_wICAGR</v>
          </cell>
          <cell r="D1122" t="str">
            <v>PQX</v>
          </cell>
          <cell r="E1122" t="str">
            <v>cmore</v>
          </cell>
          <cell r="F1122">
            <v>0.97</v>
          </cell>
          <cell r="G1122">
            <v>0.99</v>
          </cell>
          <cell r="H1122">
            <v>1</v>
          </cell>
          <cell r="I1122">
            <v>1</v>
          </cell>
          <cell r="J1122">
            <v>1</v>
          </cell>
          <cell r="K1122">
            <v>1</v>
          </cell>
          <cell r="L1122">
            <v>1</v>
          </cell>
          <cell r="M1122">
            <v>1</v>
          </cell>
          <cell r="N1122">
            <v>1.01</v>
          </cell>
          <cell r="O1122">
            <v>1.04</v>
          </cell>
          <cell r="P1122">
            <v>1.05</v>
          </cell>
          <cell r="Q1122">
            <v>1.05</v>
          </cell>
          <cell r="R1122">
            <v>1.05</v>
          </cell>
          <cell r="S1122">
            <v>1.05</v>
          </cell>
          <cell r="T1122">
            <v>1.06</v>
          </cell>
          <cell r="U1122">
            <v>1.06</v>
          </cell>
          <cell r="V1122">
            <v>1.06</v>
          </cell>
          <cell r="W1122">
            <v>1.06</v>
          </cell>
          <cell r="X1122">
            <v>1.06</v>
          </cell>
          <cell r="Y1122">
            <v>1.06</v>
          </cell>
          <cell r="Z1122">
            <v>1.06</v>
          </cell>
          <cell r="AA1122">
            <v>1.06</v>
          </cell>
          <cell r="AB1122">
            <v>1.07</v>
          </cell>
          <cell r="AC1122">
            <v>1.07</v>
          </cell>
          <cell r="AD1122">
            <v>1.07</v>
          </cell>
          <cell r="AE1122">
            <v>1.07</v>
          </cell>
          <cell r="AF1122">
            <v>1.07</v>
          </cell>
          <cell r="AG1122">
            <v>1.07</v>
          </cell>
          <cell r="AH1122">
            <v>1.07</v>
          </cell>
          <cell r="AI1122">
            <v>1.06</v>
          </cell>
          <cell r="AJ1122">
            <v>1.05</v>
          </cell>
          <cell r="AK1122">
            <v>1.04</v>
          </cell>
        </row>
        <row r="1123">
          <cell r="A1123" t="str">
            <v>SDGbaseTRAv2_UrbAS_BAU_wICAGRPQXcmine</v>
          </cell>
          <cell r="B1123" t="str">
            <v>SIclos6_GOVclos11</v>
          </cell>
          <cell r="C1123" t="str">
            <v>SDGbaseTRAv2_UrbAS_BAU_wICAGR</v>
          </cell>
          <cell r="D1123" t="str">
            <v>PQX</v>
          </cell>
          <cell r="E1123" t="str">
            <v>cmine</v>
          </cell>
          <cell r="F1123">
            <v>1.03</v>
          </cell>
          <cell r="G1123">
            <v>1.03</v>
          </cell>
          <cell r="H1123">
            <v>1.03</v>
          </cell>
          <cell r="I1123">
            <v>1.05</v>
          </cell>
          <cell r="J1123">
            <v>1.08</v>
          </cell>
          <cell r="K1123">
            <v>1.08</v>
          </cell>
          <cell r="L1123">
            <v>1.07</v>
          </cell>
          <cell r="M1123">
            <v>1.07</v>
          </cell>
          <cell r="N1123">
            <v>1.06</v>
          </cell>
          <cell r="O1123">
            <v>1.03</v>
          </cell>
          <cell r="P1123">
            <v>1.02</v>
          </cell>
          <cell r="Q1123">
            <v>1.02</v>
          </cell>
          <cell r="R1123">
            <v>1.02</v>
          </cell>
          <cell r="S1123">
            <v>1.02</v>
          </cell>
          <cell r="T1123">
            <v>1.02</v>
          </cell>
          <cell r="U1123">
            <v>1.02</v>
          </cell>
          <cell r="V1123">
            <v>1.02</v>
          </cell>
          <cell r="W1123">
            <v>1.03</v>
          </cell>
          <cell r="X1123">
            <v>1.04</v>
          </cell>
          <cell r="Y1123">
            <v>1.04</v>
          </cell>
          <cell r="Z1123">
            <v>1.05</v>
          </cell>
          <cell r="AA1123">
            <v>1.05</v>
          </cell>
          <cell r="AB1123">
            <v>1.04</v>
          </cell>
          <cell r="AC1123">
            <v>1.04</v>
          </cell>
          <cell r="AD1123">
            <v>1.04</v>
          </cell>
          <cell r="AE1123">
            <v>1.04</v>
          </cell>
          <cell r="AF1123">
            <v>1.05</v>
          </cell>
          <cell r="AG1123">
            <v>1.06</v>
          </cell>
          <cell r="AH1123">
            <v>1.07</v>
          </cell>
          <cell r="AI1123">
            <v>1.08</v>
          </cell>
          <cell r="AJ1123">
            <v>1.1000000000000001</v>
          </cell>
          <cell r="AK1123">
            <v>1.1200000000000001</v>
          </cell>
        </row>
        <row r="1124">
          <cell r="A1124" t="str">
            <v>SDGbaseTRAv2_UrbAS_BAU_wICAGRPQXcmeat</v>
          </cell>
          <cell r="B1124" t="str">
            <v>SIclos6_GOVclos11</v>
          </cell>
          <cell r="C1124" t="str">
            <v>SDGbaseTRAv2_UrbAS_BAU_wICAGR</v>
          </cell>
          <cell r="D1124" t="str">
            <v>PQX</v>
          </cell>
          <cell r="E1124" t="str">
            <v>cmeat</v>
          </cell>
          <cell r="F1124">
            <v>1.29</v>
          </cell>
          <cell r="G1124">
            <v>1.25</v>
          </cell>
          <cell r="H1124">
            <v>1.25</v>
          </cell>
          <cell r="I1124">
            <v>1.25</v>
          </cell>
          <cell r="J1124">
            <v>1.25</v>
          </cell>
          <cell r="K1124">
            <v>1.26</v>
          </cell>
          <cell r="L1124">
            <v>1.26</v>
          </cell>
          <cell r="M1124">
            <v>1.26</v>
          </cell>
          <cell r="N1124">
            <v>1.26</v>
          </cell>
          <cell r="O1124">
            <v>1.27</v>
          </cell>
          <cell r="P1124">
            <v>1.27</v>
          </cell>
          <cell r="Q1124">
            <v>1.27</v>
          </cell>
          <cell r="R1124">
            <v>1.27</v>
          </cell>
          <cell r="S1124">
            <v>1.28</v>
          </cell>
          <cell r="T1124">
            <v>1.28</v>
          </cell>
          <cell r="U1124">
            <v>1.28</v>
          </cell>
          <cell r="V1124">
            <v>1.28</v>
          </cell>
          <cell r="W1124">
            <v>1.29</v>
          </cell>
          <cell r="X1124">
            <v>1.29</v>
          </cell>
          <cell r="Y1124">
            <v>1.29</v>
          </cell>
          <cell r="Z1124">
            <v>1.29</v>
          </cell>
          <cell r="AA1124">
            <v>1.29</v>
          </cell>
          <cell r="AB1124">
            <v>1.29</v>
          </cell>
          <cell r="AC1124">
            <v>1.29</v>
          </cell>
          <cell r="AD1124">
            <v>1.29</v>
          </cell>
          <cell r="AE1124">
            <v>1.29</v>
          </cell>
          <cell r="AF1124">
            <v>1.29</v>
          </cell>
          <cell r="AG1124">
            <v>1.3</v>
          </cell>
          <cell r="AH1124">
            <v>1.3</v>
          </cell>
          <cell r="AI1124">
            <v>1.31</v>
          </cell>
          <cell r="AJ1124">
            <v>1.31</v>
          </cell>
          <cell r="AK1124">
            <v>1.32</v>
          </cell>
        </row>
        <row r="1125">
          <cell r="A1125" t="str">
            <v>SDGbaseTRAv2_UrbAS_BAU_wICAGRPQXcpfis</v>
          </cell>
          <cell r="B1125" t="str">
            <v>SIclos6_GOVclos11</v>
          </cell>
          <cell r="C1125" t="str">
            <v>SDGbaseTRAv2_UrbAS_BAU_wICAGR</v>
          </cell>
          <cell r="D1125" t="str">
            <v>PQX</v>
          </cell>
          <cell r="E1125" t="str">
            <v>cpfis</v>
          </cell>
          <cell r="F1125">
            <v>1.27</v>
          </cell>
          <cell r="G1125">
            <v>1.26</v>
          </cell>
          <cell r="H1125">
            <v>1.25</v>
          </cell>
          <cell r="I1125">
            <v>1.24</v>
          </cell>
          <cell r="J1125">
            <v>1.24</v>
          </cell>
          <cell r="K1125">
            <v>1.23</v>
          </cell>
          <cell r="L1125">
            <v>1.23</v>
          </cell>
          <cell r="M1125">
            <v>1.23</v>
          </cell>
          <cell r="N1125">
            <v>1.24</v>
          </cell>
          <cell r="O1125">
            <v>1.23</v>
          </cell>
          <cell r="P1125">
            <v>1.23</v>
          </cell>
          <cell r="Q1125">
            <v>1.23</v>
          </cell>
          <cell r="R1125">
            <v>1.23</v>
          </cell>
          <cell r="S1125">
            <v>1.24</v>
          </cell>
          <cell r="T1125">
            <v>1.24</v>
          </cell>
          <cell r="U1125">
            <v>1.24</v>
          </cell>
          <cell r="V1125">
            <v>1.24</v>
          </cell>
          <cell r="W1125">
            <v>1.25</v>
          </cell>
          <cell r="X1125">
            <v>1.25</v>
          </cell>
          <cell r="Y1125">
            <v>1.25</v>
          </cell>
          <cell r="Z1125">
            <v>1.25</v>
          </cell>
          <cell r="AA1125">
            <v>1.25</v>
          </cell>
          <cell r="AB1125">
            <v>1.25</v>
          </cell>
          <cell r="AC1125">
            <v>1.25</v>
          </cell>
          <cell r="AD1125">
            <v>1.25</v>
          </cell>
          <cell r="AE1125">
            <v>1.25</v>
          </cell>
          <cell r="AF1125">
            <v>1.25</v>
          </cell>
          <cell r="AG1125">
            <v>1.25</v>
          </cell>
          <cell r="AH1125">
            <v>1.25</v>
          </cell>
          <cell r="AI1125">
            <v>1.25</v>
          </cell>
          <cell r="AJ1125">
            <v>1.25</v>
          </cell>
          <cell r="AK1125">
            <v>1.25</v>
          </cell>
        </row>
        <row r="1126">
          <cell r="A1126" t="str">
            <v>SDGbaseTRAv2_UrbAS_BAU_wICAGRPQXcvege</v>
          </cell>
          <cell r="B1126" t="str">
            <v>SIclos6_GOVclos11</v>
          </cell>
          <cell r="C1126" t="str">
            <v>SDGbaseTRAv2_UrbAS_BAU_wICAGR</v>
          </cell>
          <cell r="D1126" t="str">
            <v>PQX</v>
          </cell>
          <cell r="E1126" t="str">
            <v>cvege</v>
          </cell>
          <cell r="F1126">
            <v>1.24</v>
          </cell>
          <cell r="G1126">
            <v>1.23</v>
          </cell>
          <cell r="H1126">
            <v>1.23</v>
          </cell>
          <cell r="I1126">
            <v>1.23</v>
          </cell>
          <cell r="J1126">
            <v>1.23</v>
          </cell>
          <cell r="K1126">
            <v>1.23</v>
          </cell>
          <cell r="L1126">
            <v>1.23</v>
          </cell>
          <cell r="M1126">
            <v>1.23</v>
          </cell>
          <cell r="N1126">
            <v>1.23</v>
          </cell>
          <cell r="O1126">
            <v>1.22</v>
          </cell>
          <cell r="P1126">
            <v>1.22</v>
          </cell>
          <cell r="Q1126">
            <v>1.22</v>
          </cell>
          <cell r="R1126">
            <v>1.22</v>
          </cell>
          <cell r="S1126">
            <v>1.22</v>
          </cell>
          <cell r="T1126">
            <v>1.23</v>
          </cell>
          <cell r="U1126">
            <v>1.23</v>
          </cell>
          <cell r="V1126">
            <v>1.23</v>
          </cell>
          <cell r="W1126">
            <v>1.23</v>
          </cell>
          <cell r="X1126">
            <v>1.23</v>
          </cell>
          <cell r="Y1126">
            <v>1.23</v>
          </cell>
          <cell r="Z1126">
            <v>1.23</v>
          </cell>
          <cell r="AA1126">
            <v>1.23</v>
          </cell>
          <cell r="AB1126">
            <v>1.23</v>
          </cell>
          <cell r="AC1126">
            <v>1.23</v>
          </cell>
          <cell r="AD1126">
            <v>1.23</v>
          </cell>
          <cell r="AE1126">
            <v>1.23</v>
          </cell>
          <cell r="AF1126">
            <v>1.23</v>
          </cell>
          <cell r="AG1126">
            <v>1.23</v>
          </cell>
          <cell r="AH1126">
            <v>1.23</v>
          </cell>
          <cell r="AI1126">
            <v>1.23</v>
          </cell>
          <cell r="AJ1126">
            <v>1.23</v>
          </cell>
          <cell r="AK1126">
            <v>1.24</v>
          </cell>
        </row>
        <row r="1127">
          <cell r="A1127" t="str">
            <v>SDGbaseTRAv2_UrbAS_BAU_wICAGRPQXcfats</v>
          </cell>
          <cell r="B1127" t="str">
            <v>SIclos6_GOVclos11</v>
          </cell>
          <cell r="C1127" t="str">
            <v>SDGbaseTRAv2_UrbAS_BAU_wICAGR</v>
          </cell>
          <cell r="D1127" t="str">
            <v>PQX</v>
          </cell>
          <cell r="E1127" t="str">
            <v>cfats</v>
          </cell>
          <cell r="F1127">
            <v>1.4</v>
          </cell>
          <cell r="G1127">
            <v>1.4</v>
          </cell>
          <cell r="H1127">
            <v>1.4</v>
          </cell>
          <cell r="I1127">
            <v>1.4</v>
          </cell>
          <cell r="J1127">
            <v>1.4</v>
          </cell>
          <cell r="K1127">
            <v>1.4</v>
          </cell>
          <cell r="L1127">
            <v>1.4</v>
          </cell>
          <cell r="M1127">
            <v>1.4</v>
          </cell>
          <cell r="N1127">
            <v>1.4</v>
          </cell>
          <cell r="O1127">
            <v>1.42</v>
          </cell>
          <cell r="P1127">
            <v>1.42</v>
          </cell>
          <cell r="Q1127">
            <v>1.42</v>
          </cell>
          <cell r="R1127">
            <v>1.42</v>
          </cell>
          <cell r="S1127">
            <v>1.42</v>
          </cell>
          <cell r="T1127">
            <v>1.42</v>
          </cell>
          <cell r="U1127">
            <v>1.42</v>
          </cell>
          <cell r="V1127">
            <v>1.42</v>
          </cell>
          <cell r="W1127">
            <v>1.42</v>
          </cell>
          <cell r="X1127">
            <v>1.42</v>
          </cell>
          <cell r="Y1127">
            <v>1.42</v>
          </cell>
          <cell r="Z1127">
            <v>1.42</v>
          </cell>
          <cell r="AA1127">
            <v>1.42</v>
          </cell>
          <cell r="AB1127">
            <v>1.42</v>
          </cell>
          <cell r="AC1127">
            <v>1.42</v>
          </cell>
          <cell r="AD1127">
            <v>1.42</v>
          </cell>
          <cell r="AE1127">
            <v>1.42</v>
          </cell>
          <cell r="AF1127">
            <v>1.42</v>
          </cell>
          <cell r="AG1127">
            <v>1.42</v>
          </cell>
          <cell r="AH1127">
            <v>1.41</v>
          </cell>
          <cell r="AI1127">
            <v>1.41</v>
          </cell>
          <cell r="AJ1127">
            <v>1.4</v>
          </cell>
          <cell r="AK1127">
            <v>1.4</v>
          </cell>
        </row>
        <row r="1128">
          <cell r="A1128" t="str">
            <v>SDGbaseTRAv2_UrbAS_BAU_wICAGRPQXcdair</v>
          </cell>
          <cell r="B1128" t="str">
            <v>SIclos6_GOVclos11</v>
          </cell>
          <cell r="C1128" t="str">
            <v>SDGbaseTRAv2_UrbAS_BAU_wICAGR</v>
          </cell>
          <cell r="D1128" t="str">
            <v>PQX</v>
          </cell>
          <cell r="E1128" t="str">
            <v>cdair</v>
          </cell>
          <cell r="F1128">
            <v>1.55</v>
          </cell>
          <cell r="G1128">
            <v>1.52</v>
          </cell>
          <cell r="H1128">
            <v>1.52</v>
          </cell>
          <cell r="I1128">
            <v>1.52</v>
          </cell>
          <cell r="J1128">
            <v>1.52</v>
          </cell>
          <cell r="K1128">
            <v>1.52</v>
          </cell>
          <cell r="L1128">
            <v>1.52</v>
          </cell>
          <cell r="M1128">
            <v>1.52</v>
          </cell>
          <cell r="N1128">
            <v>1.53</v>
          </cell>
          <cell r="O1128">
            <v>1.51</v>
          </cell>
          <cell r="P1128">
            <v>1.51</v>
          </cell>
          <cell r="Q1128">
            <v>1.51</v>
          </cell>
          <cell r="R1128">
            <v>1.52</v>
          </cell>
          <cell r="S1128">
            <v>1.52</v>
          </cell>
          <cell r="T1128">
            <v>1.53</v>
          </cell>
          <cell r="U1128">
            <v>1.53</v>
          </cell>
          <cell r="V1128">
            <v>1.53</v>
          </cell>
          <cell r="W1128">
            <v>1.54</v>
          </cell>
          <cell r="X1128">
            <v>1.54</v>
          </cell>
          <cell r="Y1128">
            <v>1.54</v>
          </cell>
          <cell r="Z1128">
            <v>1.54</v>
          </cell>
          <cell r="AA1128">
            <v>1.54</v>
          </cell>
          <cell r="AB1128">
            <v>1.53</v>
          </cell>
          <cell r="AC1128">
            <v>1.53</v>
          </cell>
          <cell r="AD1128">
            <v>1.53</v>
          </cell>
          <cell r="AE1128">
            <v>1.53</v>
          </cell>
          <cell r="AF1128">
            <v>1.53</v>
          </cell>
          <cell r="AG1128">
            <v>1.54</v>
          </cell>
          <cell r="AH1128">
            <v>1.54</v>
          </cell>
          <cell r="AI1128">
            <v>1.54</v>
          </cell>
          <cell r="AJ1128">
            <v>1.54</v>
          </cell>
          <cell r="AK1128">
            <v>1.55</v>
          </cell>
        </row>
        <row r="1129">
          <cell r="A1129" t="str">
            <v>SDGbaseTRAv2_UrbAS_BAU_wICAGRPQXcgrai</v>
          </cell>
          <cell r="B1129" t="str">
            <v>SIclos6_GOVclos11</v>
          </cell>
          <cell r="C1129" t="str">
            <v>SDGbaseTRAv2_UrbAS_BAU_wICAGR</v>
          </cell>
          <cell r="D1129" t="str">
            <v>PQX</v>
          </cell>
          <cell r="E1129" t="str">
            <v>cgrai</v>
          </cell>
          <cell r="F1129">
            <v>1.37</v>
          </cell>
          <cell r="G1129">
            <v>1.36</v>
          </cell>
          <cell r="H1129">
            <v>1.35</v>
          </cell>
          <cell r="I1129">
            <v>1.35</v>
          </cell>
          <cell r="J1129">
            <v>1.36</v>
          </cell>
          <cell r="K1129">
            <v>1.35</v>
          </cell>
          <cell r="L1129">
            <v>1.35</v>
          </cell>
          <cell r="M1129">
            <v>1.34</v>
          </cell>
          <cell r="N1129">
            <v>1.34</v>
          </cell>
          <cell r="O1129">
            <v>1.34</v>
          </cell>
          <cell r="P1129">
            <v>1.33</v>
          </cell>
          <cell r="Q1129">
            <v>1.33</v>
          </cell>
          <cell r="R1129">
            <v>1.33</v>
          </cell>
          <cell r="S1129">
            <v>1.33</v>
          </cell>
          <cell r="T1129">
            <v>1.33</v>
          </cell>
          <cell r="U1129">
            <v>1.33</v>
          </cell>
          <cell r="V1129">
            <v>1.33</v>
          </cell>
          <cell r="W1129">
            <v>1.33</v>
          </cell>
          <cell r="X1129">
            <v>1.33</v>
          </cell>
          <cell r="Y1129">
            <v>1.33</v>
          </cell>
          <cell r="Z1129">
            <v>1.33</v>
          </cell>
          <cell r="AA1129">
            <v>1.32</v>
          </cell>
          <cell r="AB1129">
            <v>1.32</v>
          </cell>
          <cell r="AC1129">
            <v>1.32</v>
          </cell>
          <cell r="AD1129">
            <v>1.32</v>
          </cell>
          <cell r="AE1129">
            <v>1.32</v>
          </cell>
          <cell r="AF1129">
            <v>1.32</v>
          </cell>
          <cell r="AG1129">
            <v>1.32</v>
          </cell>
          <cell r="AH1129">
            <v>1.32</v>
          </cell>
          <cell r="AI1129">
            <v>1.32</v>
          </cell>
          <cell r="AJ1129">
            <v>1.32</v>
          </cell>
          <cell r="AK1129">
            <v>1.33</v>
          </cell>
        </row>
        <row r="1130">
          <cell r="A1130" t="str">
            <v>SDGbaseTRAv2_UrbAS_BAU_wICAGRPQXcstar</v>
          </cell>
          <cell r="B1130" t="str">
            <v>SIclos6_GOVclos11</v>
          </cell>
          <cell r="C1130" t="str">
            <v>SDGbaseTRAv2_UrbAS_BAU_wICAGR</v>
          </cell>
          <cell r="D1130" t="str">
            <v>PQX</v>
          </cell>
          <cell r="E1130" t="str">
            <v>cstar</v>
          </cell>
          <cell r="F1130">
            <v>1.22</v>
          </cell>
          <cell r="G1130">
            <v>1.21</v>
          </cell>
          <cell r="H1130">
            <v>1.19</v>
          </cell>
          <cell r="I1130">
            <v>1.19</v>
          </cell>
          <cell r="J1130">
            <v>1.19</v>
          </cell>
          <cell r="K1130">
            <v>1.19</v>
          </cell>
          <cell r="L1130">
            <v>1.18</v>
          </cell>
          <cell r="M1130">
            <v>1.17</v>
          </cell>
          <cell r="N1130">
            <v>1.17</v>
          </cell>
          <cell r="O1130">
            <v>1.1599999999999999</v>
          </cell>
          <cell r="P1130">
            <v>1.1599999999999999</v>
          </cell>
          <cell r="Q1130">
            <v>1.1499999999999999</v>
          </cell>
          <cell r="R1130">
            <v>1.1499999999999999</v>
          </cell>
          <cell r="S1130">
            <v>1.1499999999999999</v>
          </cell>
          <cell r="T1130">
            <v>1.1399999999999999</v>
          </cell>
          <cell r="U1130">
            <v>1.1399999999999999</v>
          </cell>
          <cell r="V1130">
            <v>1.1399999999999999</v>
          </cell>
          <cell r="W1130">
            <v>1.1399999999999999</v>
          </cell>
          <cell r="X1130">
            <v>1.1299999999999999</v>
          </cell>
          <cell r="Y1130">
            <v>1.1299999999999999</v>
          </cell>
          <cell r="Z1130">
            <v>1.1299999999999999</v>
          </cell>
          <cell r="AA1130">
            <v>1.1299999999999999</v>
          </cell>
          <cell r="AB1130">
            <v>1.1299999999999999</v>
          </cell>
          <cell r="AC1130">
            <v>1.1299999999999999</v>
          </cell>
          <cell r="AD1130">
            <v>1.1299999999999999</v>
          </cell>
          <cell r="AE1130">
            <v>1.1299999999999999</v>
          </cell>
          <cell r="AF1130">
            <v>1.1299999999999999</v>
          </cell>
          <cell r="AG1130">
            <v>1.1499999999999999</v>
          </cell>
          <cell r="AH1130">
            <v>1.1599999999999999</v>
          </cell>
          <cell r="AI1130">
            <v>1.18</v>
          </cell>
          <cell r="AJ1130">
            <v>1.21</v>
          </cell>
          <cell r="AK1130">
            <v>1.24</v>
          </cell>
        </row>
        <row r="1131">
          <cell r="A1131" t="str">
            <v>SDGbaseTRAv2_UrbAS_BAU_wICAGRPQXcafee</v>
          </cell>
          <cell r="B1131" t="str">
            <v>SIclos6_GOVclos11</v>
          </cell>
          <cell r="C1131" t="str">
            <v>SDGbaseTRAv2_UrbAS_BAU_wICAGR</v>
          </cell>
          <cell r="D1131" t="str">
            <v>PQX</v>
          </cell>
          <cell r="E1131" t="str">
            <v>cafee</v>
          </cell>
          <cell r="F1131">
            <v>2.11</v>
          </cell>
          <cell r="G1131">
            <v>2.02</v>
          </cell>
          <cell r="H1131">
            <v>2.0499999999999998</v>
          </cell>
          <cell r="I1131">
            <v>2.06</v>
          </cell>
          <cell r="J1131">
            <v>2.04</v>
          </cell>
          <cell r="K1131">
            <v>2.06</v>
          </cell>
          <cell r="L1131">
            <v>2.0699999999999998</v>
          </cell>
          <cell r="M1131">
            <v>2.0699999999999998</v>
          </cell>
          <cell r="N1131">
            <v>2.0699999999999998</v>
          </cell>
          <cell r="O1131">
            <v>2.06</v>
          </cell>
          <cell r="P1131">
            <v>2.06</v>
          </cell>
          <cell r="Q1131">
            <v>2.0699999999999998</v>
          </cell>
          <cell r="R1131">
            <v>2.08</v>
          </cell>
          <cell r="S1131">
            <v>2.08</v>
          </cell>
          <cell r="T1131">
            <v>2.09</v>
          </cell>
          <cell r="U1131">
            <v>2.09</v>
          </cell>
          <cell r="V1131">
            <v>2.1</v>
          </cell>
          <cell r="W1131">
            <v>2.1</v>
          </cell>
          <cell r="X1131">
            <v>2.11</v>
          </cell>
          <cell r="Y1131">
            <v>2.11</v>
          </cell>
          <cell r="Z1131">
            <v>2.11</v>
          </cell>
          <cell r="AA1131">
            <v>2.1</v>
          </cell>
          <cell r="AB1131">
            <v>2.1</v>
          </cell>
          <cell r="AC1131">
            <v>2.09</v>
          </cell>
          <cell r="AD1131">
            <v>2.09</v>
          </cell>
          <cell r="AE1131">
            <v>2.09</v>
          </cell>
          <cell r="AF1131">
            <v>2.1</v>
          </cell>
          <cell r="AG1131">
            <v>2.1</v>
          </cell>
          <cell r="AH1131">
            <v>2.11</v>
          </cell>
          <cell r="AI1131">
            <v>2.11</v>
          </cell>
          <cell r="AJ1131">
            <v>2.1</v>
          </cell>
          <cell r="AK1131">
            <v>2.1</v>
          </cell>
        </row>
        <row r="1132">
          <cell r="A1132" t="str">
            <v>SDGbaseTRAv2_UrbAS_BAU_wICAGRPQXcbake</v>
          </cell>
          <cell r="B1132" t="str">
            <v>SIclos6_GOVclos11</v>
          </cell>
          <cell r="C1132" t="str">
            <v>SDGbaseTRAv2_UrbAS_BAU_wICAGR</v>
          </cell>
          <cell r="D1132" t="str">
            <v>PQX</v>
          </cell>
          <cell r="E1132" t="str">
            <v>cbake</v>
          </cell>
          <cell r="F1132">
            <v>1.21</v>
          </cell>
          <cell r="G1132">
            <v>1.21</v>
          </cell>
          <cell r="H1132">
            <v>1.21</v>
          </cell>
          <cell r="I1132">
            <v>1.21</v>
          </cell>
          <cell r="J1132">
            <v>1.21</v>
          </cell>
          <cell r="K1132">
            <v>1.2</v>
          </cell>
          <cell r="L1132">
            <v>1.2</v>
          </cell>
          <cell r="M1132">
            <v>1.2</v>
          </cell>
          <cell r="N1132">
            <v>1.2</v>
          </cell>
          <cell r="O1132">
            <v>1.2</v>
          </cell>
          <cell r="P1132">
            <v>1.2</v>
          </cell>
          <cell r="Q1132">
            <v>1.2</v>
          </cell>
          <cell r="R1132">
            <v>1.2</v>
          </cell>
          <cell r="S1132">
            <v>1.2</v>
          </cell>
          <cell r="T1132">
            <v>1.21</v>
          </cell>
          <cell r="U1132">
            <v>1.21</v>
          </cell>
          <cell r="V1132">
            <v>1.21</v>
          </cell>
          <cell r="W1132">
            <v>1.21</v>
          </cell>
          <cell r="X1132">
            <v>1.21</v>
          </cell>
          <cell r="Y1132">
            <v>1.21</v>
          </cell>
          <cell r="Z1132">
            <v>1.21</v>
          </cell>
          <cell r="AA1132">
            <v>1.21</v>
          </cell>
          <cell r="AB1132">
            <v>1.21</v>
          </cell>
          <cell r="AC1132">
            <v>1.2</v>
          </cell>
          <cell r="AD1132">
            <v>1.2</v>
          </cell>
          <cell r="AE1132">
            <v>1.21</v>
          </cell>
          <cell r="AF1132">
            <v>1.21</v>
          </cell>
          <cell r="AG1132">
            <v>1.21</v>
          </cell>
          <cell r="AH1132">
            <v>1.21</v>
          </cell>
          <cell r="AI1132">
            <v>1.21</v>
          </cell>
          <cell r="AJ1132">
            <v>1.22</v>
          </cell>
          <cell r="AK1132">
            <v>1.22</v>
          </cell>
        </row>
        <row r="1133">
          <cell r="A1133" t="str">
            <v>SDGbaseTRAv2_UrbAS_BAU_wICAGRPQXcsuga</v>
          </cell>
          <cell r="B1133" t="str">
            <v>SIclos6_GOVclos11</v>
          </cell>
          <cell r="C1133" t="str">
            <v>SDGbaseTRAv2_UrbAS_BAU_wICAGR</v>
          </cell>
          <cell r="D1133" t="str">
            <v>PQX</v>
          </cell>
          <cell r="E1133" t="str">
            <v>csuga</v>
          </cell>
          <cell r="F1133">
            <v>1.5</v>
          </cell>
          <cell r="G1133">
            <v>1.5</v>
          </cell>
          <cell r="H1133">
            <v>1.49</v>
          </cell>
          <cell r="I1133">
            <v>1.49</v>
          </cell>
          <cell r="J1133">
            <v>1.49</v>
          </cell>
          <cell r="K1133">
            <v>1.48</v>
          </cell>
          <cell r="L1133">
            <v>1.48</v>
          </cell>
          <cell r="M1133">
            <v>1.48</v>
          </cell>
          <cell r="N1133">
            <v>1.48</v>
          </cell>
          <cell r="O1133">
            <v>1.46</v>
          </cell>
          <cell r="P1133">
            <v>1.47</v>
          </cell>
          <cell r="Q1133">
            <v>1.47</v>
          </cell>
          <cell r="R1133">
            <v>1.47</v>
          </cell>
          <cell r="S1133">
            <v>1.47</v>
          </cell>
          <cell r="T1133">
            <v>1.47</v>
          </cell>
          <cell r="U1133">
            <v>1.47</v>
          </cell>
          <cell r="V1133">
            <v>1.47</v>
          </cell>
          <cell r="W1133">
            <v>1.47</v>
          </cell>
          <cell r="X1133">
            <v>1.47</v>
          </cell>
          <cell r="Y1133">
            <v>1.47</v>
          </cell>
          <cell r="Z1133">
            <v>1.47</v>
          </cell>
          <cell r="AA1133">
            <v>1.47</v>
          </cell>
          <cell r="AB1133">
            <v>1.46</v>
          </cell>
          <cell r="AC1133">
            <v>1.45</v>
          </cell>
          <cell r="AD1133">
            <v>1.45</v>
          </cell>
          <cell r="AE1133">
            <v>1.45</v>
          </cell>
          <cell r="AF1133">
            <v>1.45</v>
          </cell>
          <cell r="AG1133">
            <v>1.45</v>
          </cell>
          <cell r="AH1133">
            <v>1.44</v>
          </cell>
          <cell r="AI1133">
            <v>1.42</v>
          </cell>
          <cell r="AJ1133">
            <v>1.42</v>
          </cell>
          <cell r="AK1133">
            <v>1.41</v>
          </cell>
        </row>
        <row r="1134">
          <cell r="A1134" t="str">
            <v>SDGbaseTRAv2_UrbAS_BAU_wICAGRPQXcconf</v>
          </cell>
          <cell r="B1134" t="str">
            <v>SIclos6_GOVclos11</v>
          </cell>
          <cell r="C1134" t="str">
            <v>SDGbaseTRAv2_UrbAS_BAU_wICAGR</v>
          </cell>
          <cell r="D1134" t="str">
            <v>PQX</v>
          </cell>
          <cell r="E1134" t="str">
            <v>cconf</v>
          </cell>
          <cell r="F1134">
            <v>1.34</v>
          </cell>
          <cell r="G1134">
            <v>1.32</v>
          </cell>
          <cell r="H1134">
            <v>1.33</v>
          </cell>
          <cell r="I1134">
            <v>1.33</v>
          </cell>
          <cell r="J1134">
            <v>1.32</v>
          </cell>
          <cell r="K1134">
            <v>1.32</v>
          </cell>
          <cell r="L1134">
            <v>1.32</v>
          </cell>
          <cell r="M1134">
            <v>1.33</v>
          </cell>
          <cell r="N1134">
            <v>1.33</v>
          </cell>
          <cell r="O1134">
            <v>1.33</v>
          </cell>
          <cell r="P1134">
            <v>1.33</v>
          </cell>
          <cell r="Q1134">
            <v>1.33</v>
          </cell>
          <cell r="R1134">
            <v>1.33</v>
          </cell>
          <cell r="S1134">
            <v>1.34</v>
          </cell>
          <cell r="T1134">
            <v>1.34</v>
          </cell>
          <cell r="U1134">
            <v>1.35</v>
          </cell>
          <cell r="V1134">
            <v>1.35</v>
          </cell>
          <cell r="W1134">
            <v>1.35</v>
          </cell>
          <cell r="X1134">
            <v>1.35</v>
          </cell>
          <cell r="Y1134">
            <v>1.35</v>
          </cell>
          <cell r="Z1134">
            <v>1.35</v>
          </cell>
          <cell r="AA1134">
            <v>1.35</v>
          </cell>
          <cell r="AB1134">
            <v>1.35</v>
          </cell>
          <cell r="AC1134">
            <v>1.35</v>
          </cell>
          <cell r="AD1134">
            <v>1.35</v>
          </cell>
          <cell r="AE1134">
            <v>1.35</v>
          </cell>
          <cell r="AF1134">
            <v>1.35</v>
          </cell>
          <cell r="AG1134">
            <v>1.35</v>
          </cell>
          <cell r="AH1134">
            <v>1.35</v>
          </cell>
          <cell r="AI1134">
            <v>1.34</v>
          </cell>
          <cell r="AJ1134">
            <v>1.34</v>
          </cell>
          <cell r="AK1134">
            <v>1.34</v>
          </cell>
        </row>
        <row r="1135">
          <cell r="A1135" t="str">
            <v>SDGbaseTRAv2_UrbAS_BAU_wICAGRPQXcpast</v>
          </cell>
          <cell r="B1135" t="str">
            <v>SIclos6_GOVclos11</v>
          </cell>
          <cell r="C1135" t="str">
            <v>SDGbaseTRAv2_UrbAS_BAU_wICAGR</v>
          </cell>
          <cell r="D1135" t="str">
            <v>PQX</v>
          </cell>
          <cell r="E1135" t="str">
            <v>cpast</v>
          </cell>
          <cell r="F1135">
            <v>1.44</v>
          </cell>
          <cell r="G1135">
            <v>1.39</v>
          </cell>
          <cell r="H1135">
            <v>1.39</v>
          </cell>
          <cell r="I1135">
            <v>1.38</v>
          </cell>
          <cell r="J1135">
            <v>1.38</v>
          </cell>
          <cell r="K1135">
            <v>1.38</v>
          </cell>
          <cell r="L1135">
            <v>1.38</v>
          </cell>
          <cell r="M1135">
            <v>1.38</v>
          </cell>
          <cell r="N1135">
            <v>1.39</v>
          </cell>
          <cell r="O1135">
            <v>1.4</v>
          </cell>
          <cell r="P1135">
            <v>1.4</v>
          </cell>
          <cell r="Q1135">
            <v>1.39</v>
          </cell>
          <cell r="R1135">
            <v>1.39</v>
          </cell>
          <cell r="S1135">
            <v>1.4</v>
          </cell>
          <cell r="T1135">
            <v>1.4</v>
          </cell>
          <cell r="U1135">
            <v>1.4</v>
          </cell>
          <cell r="V1135">
            <v>1.4</v>
          </cell>
          <cell r="W1135">
            <v>1.4</v>
          </cell>
          <cell r="X1135">
            <v>1.41</v>
          </cell>
          <cell r="Y1135">
            <v>1.4</v>
          </cell>
          <cell r="Z1135">
            <v>1.4</v>
          </cell>
          <cell r="AA1135">
            <v>1.4</v>
          </cell>
          <cell r="AB1135">
            <v>1.4</v>
          </cell>
          <cell r="AC1135">
            <v>1.4</v>
          </cell>
          <cell r="AD1135">
            <v>1.4</v>
          </cell>
          <cell r="AE1135">
            <v>1.39</v>
          </cell>
          <cell r="AF1135">
            <v>1.4</v>
          </cell>
          <cell r="AG1135">
            <v>1.4</v>
          </cell>
          <cell r="AH1135">
            <v>1.4</v>
          </cell>
          <cell r="AI1135">
            <v>1.41</v>
          </cell>
          <cell r="AJ1135">
            <v>1.41</v>
          </cell>
          <cell r="AK1135">
            <v>1.41</v>
          </cell>
        </row>
        <row r="1136">
          <cell r="A1136" t="str">
            <v>SDGbaseTRAv2_UrbAS_BAU_wICAGRPQXcofoo</v>
          </cell>
          <cell r="B1136" t="str">
            <v>SIclos6_GOVclos11</v>
          </cell>
          <cell r="C1136" t="str">
            <v>SDGbaseTRAv2_UrbAS_BAU_wICAGR</v>
          </cell>
          <cell r="D1136" t="str">
            <v>PQX</v>
          </cell>
          <cell r="E1136" t="str">
            <v>cofoo</v>
          </cell>
          <cell r="F1136">
            <v>1.49</v>
          </cell>
          <cell r="G1136">
            <v>1.48</v>
          </cell>
          <cell r="H1136">
            <v>1.47</v>
          </cell>
          <cell r="I1136">
            <v>1.47</v>
          </cell>
          <cell r="J1136">
            <v>1.47</v>
          </cell>
          <cell r="K1136">
            <v>1.47</v>
          </cell>
          <cell r="L1136">
            <v>1.47</v>
          </cell>
          <cell r="M1136">
            <v>1.47</v>
          </cell>
          <cell r="N1136">
            <v>1.47</v>
          </cell>
          <cell r="O1136">
            <v>1.47</v>
          </cell>
          <cell r="P1136">
            <v>1.47</v>
          </cell>
          <cell r="Q1136">
            <v>1.47</v>
          </cell>
          <cell r="R1136">
            <v>1.47</v>
          </cell>
          <cell r="S1136">
            <v>1.47</v>
          </cell>
          <cell r="T1136">
            <v>1.48</v>
          </cell>
          <cell r="U1136">
            <v>1.48</v>
          </cell>
          <cell r="V1136">
            <v>1.48</v>
          </cell>
          <cell r="W1136">
            <v>1.49</v>
          </cell>
          <cell r="X1136">
            <v>1.49</v>
          </cell>
          <cell r="Y1136">
            <v>1.49</v>
          </cell>
          <cell r="Z1136">
            <v>1.49</v>
          </cell>
          <cell r="AA1136">
            <v>1.49</v>
          </cell>
          <cell r="AB1136">
            <v>1.48</v>
          </cell>
          <cell r="AC1136">
            <v>1.48</v>
          </cell>
          <cell r="AD1136">
            <v>1.48</v>
          </cell>
          <cell r="AE1136">
            <v>1.48</v>
          </cell>
          <cell r="AF1136">
            <v>1.48</v>
          </cell>
          <cell r="AG1136">
            <v>1.48</v>
          </cell>
          <cell r="AH1136">
            <v>1.48</v>
          </cell>
          <cell r="AI1136">
            <v>1.47</v>
          </cell>
          <cell r="AJ1136">
            <v>1.47</v>
          </cell>
          <cell r="AK1136">
            <v>1.47</v>
          </cell>
        </row>
        <row r="1137">
          <cell r="A1137" t="str">
            <v>SDGbaseTRAv2_UrbAS_BAU_wICAGRPQXcbevt</v>
          </cell>
          <cell r="B1137" t="str">
            <v>SIclos6_GOVclos11</v>
          </cell>
          <cell r="C1137" t="str">
            <v>SDGbaseTRAv2_UrbAS_BAU_wICAGR</v>
          </cell>
          <cell r="D1137" t="str">
            <v>PQX</v>
          </cell>
          <cell r="E1137" t="str">
            <v>cbevt</v>
          </cell>
          <cell r="F1137">
            <v>2.2000000000000002</v>
          </cell>
          <cell r="G1137">
            <v>2.14</v>
          </cell>
          <cell r="H1137">
            <v>2.1</v>
          </cell>
          <cell r="I1137">
            <v>2.1</v>
          </cell>
          <cell r="J1137">
            <v>2.1</v>
          </cell>
          <cell r="K1137">
            <v>2.1</v>
          </cell>
          <cell r="L1137">
            <v>2.1</v>
          </cell>
          <cell r="M1137">
            <v>2.1</v>
          </cell>
          <cell r="N1137">
            <v>2.11</v>
          </cell>
          <cell r="O1137">
            <v>2.08</v>
          </cell>
          <cell r="P1137">
            <v>2.09</v>
          </cell>
          <cell r="Q1137">
            <v>2.1</v>
          </cell>
          <cell r="R1137">
            <v>2.1</v>
          </cell>
          <cell r="S1137">
            <v>2.11</v>
          </cell>
          <cell r="T1137">
            <v>2.12</v>
          </cell>
          <cell r="U1137">
            <v>2.13</v>
          </cell>
          <cell r="V1137">
            <v>2.14</v>
          </cell>
          <cell r="W1137">
            <v>2.14</v>
          </cell>
          <cell r="X1137">
            <v>2.15</v>
          </cell>
          <cell r="Y1137">
            <v>2.15</v>
          </cell>
          <cell r="Z1137">
            <v>2.16</v>
          </cell>
          <cell r="AA1137">
            <v>2.16</v>
          </cell>
          <cell r="AB1137">
            <v>2.16</v>
          </cell>
          <cell r="AC1137">
            <v>2.16</v>
          </cell>
          <cell r="AD1137">
            <v>2.16</v>
          </cell>
          <cell r="AE1137">
            <v>2.16</v>
          </cell>
          <cell r="AF1137">
            <v>2.17</v>
          </cell>
          <cell r="AG1137">
            <v>2.1800000000000002</v>
          </cell>
          <cell r="AH1137">
            <v>2.17</v>
          </cell>
          <cell r="AI1137">
            <v>2.17</v>
          </cell>
          <cell r="AJ1137">
            <v>2.17</v>
          </cell>
          <cell r="AK1137">
            <v>2.17</v>
          </cell>
        </row>
        <row r="1138">
          <cell r="A1138" t="str">
            <v>SDGbaseTRAv2_UrbAS_BAU_wICAGRPQXctext</v>
          </cell>
          <cell r="B1138" t="str">
            <v>SIclos6_GOVclos11</v>
          </cell>
          <cell r="C1138" t="str">
            <v>SDGbaseTRAv2_UrbAS_BAU_wICAGR</v>
          </cell>
          <cell r="D1138" t="str">
            <v>PQX</v>
          </cell>
          <cell r="E1138" t="str">
            <v>ctext</v>
          </cell>
          <cell r="F1138">
            <v>1.37</v>
          </cell>
          <cell r="G1138">
            <v>1.4</v>
          </cell>
          <cell r="H1138">
            <v>1.41</v>
          </cell>
          <cell r="I1138">
            <v>1.41</v>
          </cell>
          <cell r="J1138">
            <v>1.41</v>
          </cell>
          <cell r="K1138">
            <v>1.42</v>
          </cell>
          <cell r="L1138">
            <v>1.42</v>
          </cell>
          <cell r="M1138">
            <v>1.42</v>
          </cell>
          <cell r="N1138">
            <v>1.42</v>
          </cell>
          <cell r="O1138">
            <v>1.42</v>
          </cell>
          <cell r="P1138">
            <v>1.43</v>
          </cell>
          <cell r="Q1138">
            <v>1.43</v>
          </cell>
          <cell r="R1138">
            <v>1.44</v>
          </cell>
          <cell r="S1138">
            <v>1.44</v>
          </cell>
          <cell r="T1138">
            <v>1.44</v>
          </cell>
          <cell r="U1138">
            <v>1.45</v>
          </cell>
          <cell r="V1138">
            <v>1.45</v>
          </cell>
          <cell r="W1138">
            <v>1.45</v>
          </cell>
          <cell r="X1138">
            <v>1.46</v>
          </cell>
          <cell r="Y1138">
            <v>1.46</v>
          </cell>
          <cell r="Z1138">
            <v>1.46</v>
          </cell>
          <cell r="AA1138">
            <v>1.46</v>
          </cell>
          <cell r="AB1138">
            <v>1.46</v>
          </cell>
          <cell r="AC1138">
            <v>1.46</v>
          </cell>
          <cell r="AD1138">
            <v>1.46</v>
          </cell>
          <cell r="AE1138">
            <v>1.47</v>
          </cell>
          <cell r="AF1138">
            <v>1.47</v>
          </cell>
          <cell r="AG1138">
            <v>1.47</v>
          </cell>
          <cell r="AH1138">
            <v>1.46</v>
          </cell>
          <cell r="AI1138">
            <v>1.45</v>
          </cell>
          <cell r="AJ1138">
            <v>1.45</v>
          </cell>
          <cell r="AK1138">
            <v>1.44</v>
          </cell>
        </row>
        <row r="1139">
          <cell r="A1139" t="str">
            <v>SDGbaseTRAv2_UrbAS_BAU_wICAGRPQXcclth</v>
          </cell>
          <cell r="B1139" t="str">
            <v>SIclos6_GOVclos11</v>
          </cell>
          <cell r="C1139" t="str">
            <v>SDGbaseTRAv2_UrbAS_BAU_wICAGR</v>
          </cell>
          <cell r="D1139" t="str">
            <v>PQX</v>
          </cell>
          <cell r="E1139" t="str">
            <v>cclth</v>
          </cell>
          <cell r="F1139">
            <v>1.33</v>
          </cell>
          <cell r="G1139">
            <v>1.37</v>
          </cell>
          <cell r="H1139">
            <v>1.37</v>
          </cell>
          <cell r="I1139">
            <v>1.37</v>
          </cell>
          <cell r="J1139">
            <v>1.37</v>
          </cell>
          <cell r="K1139">
            <v>1.37</v>
          </cell>
          <cell r="L1139">
            <v>1.37</v>
          </cell>
          <cell r="M1139">
            <v>1.37</v>
          </cell>
          <cell r="N1139">
            <v>1.38</v>
          </cell>
          <cell r="O1139">
            <v>1.38</v>
          </cell>
          <cell r="P1139">
            <v>1.39</v>
          </cell>
          <cell r="Q1139">
            <v>1.39</v>
          </cell>
          <cell r="R1139">
            <v>1.4</v>
          </cell>
          <cell r="S1139">
            <v>1.4</v>
          </cell>
          <cell r="T1139">
            <v>1.4</v>
          </cell>
          <cell r="U1139">
            <v>1.41</v>
          </cell>
          <cell r="V1139">
            <v>1.41</v>
          </cell>
          <cell r="W1139">
            <v>1.41</v>
          </cell>
          <cell r="X1139">
            <v>1.42</v>
          </cell>
          <cell r="Y1139">
            <v>1.42</v>
          </cell>
          <cell r="Z1139">
            <v>1.42</v>
          </cell>
          <cell r="AA1139">
            <v>1.42</v>
          </cell>
          <cell r="AB1139">
            <v>1.42</v>
          </cell>
          <cell r="AC1139">
            <v>1.42</v>
          </cell>
          <cell r="AD1139">
            <v>1.42</v>
          </cell>
          <cell r="AE1139">
            <v>1.43</v>
          </cell>
          <cell r="AF1139">
            <v>1.43</v>
          </cell>
          <cell r="AG1139">
            <v>1.43</v>
          </cell>
          <cell r="AH1139">
            <v>1.42</v>
          </cell>
          <cell r="AI1139">
            <v>1.41</v>
          </cell>
          <cell r="AJ1139">
            <v>1.41</v>
          </cell>
          <cell r="AK1139">
            <v>1.4</v>
          </cell>
        </row>
        <row r="1140">
          <cell r="A1140" t="str">
            <v>SDGbaseTRAv2_UrbAS_BAU_wICAGRPQXcleat</v>
          </cell>
          <cell r="B1140" t="str">
            <v>SIclos6_GOVclos11</v>
          </cell>
          <cell r="C1140" t="str">
            <v>SDGbaseTRAv2_UrbAS_BAU_wICAGR</v>
          </cell>
          <cell r="D1140" t="str">
            <v>PQX</v>
          </cell>
          <cell r="E1140" t="str">
            <v>cleat</v>
          </cell>
          <cell r="F1140">
            <v>1.1599999999999999</v>
          </cell>
          <cell r="G1140">
            <v>1.1599999999999999</v>
          </cell>
          <cell r="H1140">
            <v>1.17</v>
          </cell>
          <cell r="I1140">
            <v>1.1599999999999999</v>
          </cell>
          <cell r="J1140">
            <v>1.1499999999999999</v>
          </cell>
          <cell r="K1140">
            <v>1.1599999999999999</v>
          </cell>
          <cell r="L1140">
            <v>1.1599999999999999</v>
          </cell>
          <cell r="M1140">
            <v>1.1599999999999999</v>
          </cell>
          <cell r="N1140">
            <v>1.1599999999999999</v>
          </cell>
          <cell r="O1140">
            <v>1.18</v>
          </cell>
          <cell r="P1140">
            <v>1.18</v>
          </cell>
          <cell r="Q1140">
            <v>1.18</v>
          </cell>
          <cell r="R1140">
            <v>1.17</v>
          </cell>
          <cell r="S1140">
            <v>1.17</v>
          </cell>
          <cell r="T1140">
            <v>1.17</v>
          </cell>
          <cell r="U1140">
            <v>1.17</v>
          </cell>
          <cell r="V1140">
            <v>1.17</v>
          </cell>
          <cell r="W1140">
            <v>1.18</v>
          </cell>
          <cell r="X1140">
            <v>1.18</v>
          </cell>
          <cell r="Y1140">
            <v>1.18</v>
          </cell>
          <cell r="Z1140">
            <v>1.18</v>
          </cell>
          <cell r="AA1140">
            <v>1.18</v>
          </cell>
          <cell r="AB1140">
            <v>1.18</v>
          </cell>
          <cell r="AC1140">
            <v>1.18</v>
          </cell>
          <cell r="AD1140">
            <v>1.18</v>
          </cell>
          <cell r="AE1140">
            <v>1.18</v>
          </cell>
          <cell r="AF1140">
            <v>1.18</v>
          </cell>
          <cell r="AG1140">
            <v>1.18</v>
          </cell>
          <cell r="AH1140">
            <v>1.18</v>
          </cell>
          <cell r="AI1140">
            <v>1.18</v>
          </cell>
          <cell r="AJ1140">
            <v>1.17</v>
          </cell>
          <cell r="AK1140">
            <v>1.17</v>
          </cell>
        </row>
        <row r="1141">
          <cell r="A1141" t="str">
            <v>SDGbaseTRAv2_UrbAS_BAU_wICAGRPQXcfoot</v>
          </cell>
          <cell r="B1141" t="str">
            <v>SIclos6_GOVclos11</v>
          </cell>
          <cell r="C1141" t="str">
            <v>SDGbaseTRAv2_UrbAS_BAU_wICAGR</v>
          </cell>
          <cell r="D1141" t="str">
            <v>PQX</v>
          </cell>
          <cell r="E1141" t="str">
            <v>cfoot</v>
          </cell>
          <cell r="F1141">
            <v>1.21</v>
          </cell>
          <cell r="G1141">
            <v>1.22</v>
          </cell>
          <cell r="H1141">
            <v>1.23</v>
          </cell>
          <cell r="I1141">
            <v>1.23</v>
          </cell>
          <cell r="J1141">
            <v>1.23</v>
          </cell>
          <cell r="K1141">
            <v>1.23</v>
          </cell>
          <cell r="L1141">
            <v>1.23</v>
          </cell>
          <cell r="M1141">
            <v>1.23</v>
          </cell>
          <cell r="N1141">
            <v>1.24</v>
          </cell>
          <cell r="O1141">
            <v>1.26</v>
          </cell>
          <cell r="P1141">
            <v>1.27</v>
          </cell>
          <cell r="Q1141">
            <v>1.27</v>
          </cell>
          <cell r="R1141">
            <v>1.27</v>
          </cell>
          <cell r="S1141">
            <v>1.27</v>
          </cell>
          <cell r="T1141">
            <v>1.28</v>
          </cell>
          <cell r="U1141">
            <v>1.28</v>
          </cell>
          <cell r="V1141">
            <v>1.28</v>
          </cell>
          <cell r="W1141">
            <v>1.28</v>
          </cell>
          <cell r="X1141">
            <v>1.29</v>
          </cell>
          <cell r="Y1141">
            <v>1.29</v>
          </cell>
          <cell r="Z1141">
            <v>1.29</v>
          </cell>
          <cell r="AA1141">
            <v>1.29</v>
          </cell>
          <cell r="AB1141">
            <v>1.29</v>
          </cell>
          <cell r="AC1141">
            <v>1.29</v>
          </cell>
          <cell r="AD1141">
            <v>1.3</v>
          </cell>
          <cell r="AE1141">
            <v>1.3</v>
          </cell>
          <cell r="AF1141">
            <v>1.3</v>
          </cell>
          <cell r="AG1141">
            <v>1.3</v>
          </cell>
          <cell r="AH1141">
            <v>1.29</v>
          </cell>
          <cell r="AI1141">
            <v>1.28</v>
          </cell>
          <cell r="AJ1141">
            <v>1.28</v>
          </cell>
          <cell r="AK1141">
            <v>1.27</v>
          </cell>
        </row>
        <row r="1142">
          <cell r="A1142" t="str">
            <v>SDGbaseTRAv2_UrbAS_BAU_wICAGRPQXcwood</v>
          </cell>
          <cell r="B1142" t="str">
            <v>SIclos6_GOVclos11</v>
          </cell>
          <cell r="C1142" t="str">
            <v>SDGbaseTRAv2_UrbAS_BAU_wICAGR</v>
          </cell>
          <cell r="D1142" t="str">
            <v>PQX</v>
          </cell>
          <cell r="E1142" t="str">
            <v>cwood</v>
          </cell>
          <cell r="F1142">
            <v>1.21</v>
          </cell>
          <cell r="G1142">
            <v>1.23</v>
          </cell>
          <cell r="H1142">
            <v>1.23</v>
          </cell>
          <cell r="I1142">
            <v>1.24</v>
          </cell>
          <cell r="J1142">
            <v>1.25</v>
          </cell>
          <cell r="K1142">
            <v>1.24</v>
          </cell>
          <cell r="L1142">
            <v>1.24</v>
          </cell>
          <cell r="M1142">
            <v>1.24</v>
          </cell>
          <cell r="N1142">
            <v>1.24</v>
          </cell>
          <cell r="O1142">
            <v>1.23</v>
          </cell>
          <cell r="P1142">
            <v>1.23</v>
          </cell>
          <cell r="Q1142">
            <v>1.23</v>
          </cell>
          <cell r="R1142">
            <v>1.23</v>
          </cell>
          <cell r="S1142">
            <v>1.23</v>
          </cell>
          <cell r="T1142">
            <v>1.23</v>
          </cell>
          <cell r="U1142">
            <v>1.23</v>
          </cell>
          <cell r="V1142">
            <v>1.24</v>
          </cell>
          <cell r="W1142">
            <v>1.24</v>
          </cell>
          <cell r="X1142">
            <v>1.24</v>
          </cell>
          <cell r="Y1142">
            <v>1.24</v>
          </cell>
          <cell r="Z1142">
            <v>1.24</v>
          </cell>
          <cell r="AA1142">
            <v>1.24</v>
          </cell>
          <cell r="AB1142">
            <v>1.23</v>
          </cell>
          <cell r="AC1142">
            <v>1.23</v>
          </cell>
          <cell r="AD1142">
            <v>1.23</v>
          </cell>
          <cell r="AE1142">
            <v>1.23</v>
          </cell>
          <cell r="AF1142">
            <v>1.23</v>
          </cell>
          <cell r="AG1142">
            <v>1.23</v>
          </cell>
          <cell r="AH1142">
            <v>1.23</v>
          </cell>
          <cell r="AI1142">
            <v>1.23</v>
          </cell>
          <cell r="AJ1142">
            <v>1.23</v>
          </cell>
          <cell r="AK1142">
            <v>1.23</v>
          </cell>
        </row>
        <row r="1143">
          <cell r="A1143" t="str">
            <v>SDGbaseTRAv2_UrbAS_BAU_wICAGRPQXcpapr</v>
          </cell>
          <cell r="B1143" t="str">
            <v>SIclos6_GOVclos11</v>
          </cell>
          <cell r="C1143" t="str">
            <v>SDGbaseTRAv2_UrbAS_BAU_wICAGR</v>
          </cell>
          <cell r="D1143" t="str">
            <v>PQX</v>
          </cell>
          <cell r="E1143" t="str">
            <v>cpapr</v>
          </cell>
          <cell r="F1143">
            <v>1.32</v>
          </cell>
          <cell r="G1143">
            <v>1.32</v>
          </cell>
          <cell r="H1143">
            <v>1.31</v>
          </cell>
          <cell r="I1143">
            <v>1.3</v>
          </cell>
          <cell r="J1143">
            <v>1.31</v>
          </cell>
          <cell r="K1143">
            <v>1.29</v>
          </cell>
          <cell r="L1143">
            <v>1.29</v>
          </cell>
          <cell r="M1143">
            <v>1.31</v>
          </cell>
          <cell r="N1143">
            <v>1.31</v>
          </cell>
          <cell r="O1143">
            <v>1.3</v>
          </cell>
          <cell r="P1143">
            <v>1.3</v>
          </cell>
          <cell r="Q1143">
            <v>1.3</v>
          </cell>
          <cell r="R1143">
            <v>1.28</v>
          </cell>
          <cell r="S1143">
            <v>1.28</v>
          </cell>
          <cell r="T1143">
            <v>1.28</v>
          </cell>
          <cell r="U1143">
            <v>1.29</v>
          </cell>
          <cell r="V1143">
            <v>1.29</v>
          </cell>
          <cell r="W1143">
            <v>1.29</v>
          </cell>
          <cell r="X1143">
            <v>1.29</v>
          </cell>
          <cell r="Y1143">
            <v>1.29</v>
          </cell>
          <cell r="Z1143">
            <v>1.29</v>
          </cell>
          <cell r="AA1143">
            <v>1.29</v>
          </cell>
          <cell r="AB1143">
            <v>1.28</v>
          </cell>
          <cell r="AC1143">
            <v>1.28</v>
          </cell>
          <cell r="AD1143">
            <v>1.28</v>
          </cell>
          <cell r="AE1143">
            <v>1.28</v>
          </cell>
          <cell r="AF1143">
            <v>1.29</v>
          </cell>
          <cell r="AG1143">
            <v>1.29</v>
          </cell>
          <cell r="AH1143">
            <v>1.28</v>
          </cell>
          <cell r="AI1143">
            <v>1.27</v>
          </cell>
          <cell r="AJ1143">
            <v>1.26</v>
          </cell>
          <cell r="AK1143">
            <v>1.26</v>
          </cell>
        </row>
        <row r="1144">
          <cell r="A1144" t="str">
            <v>SDGbaseTRAv2_UrbAS_BAU_wICAGRPQXcprnt</v>
          </cell>
          <cell r="B1144" t="str">
            <v>SIclos6_GOVclos11</v>
          </cell>
          <cell r="C1144" t="str">
            <v>SDGbaseTRAv2_UrbAS_BAU_wICAGR</v>
          </cell>
          <cell r="D1144" t="str">
            <v>PQX</v>
          </cell>
          <cell r="E1144" t="str">
            <v>cprnt</v>
          </cell>
          <cell r="F1144">
            <v>1.42</v>
          </cell>
          <cell r="G1144">
            <v>1.45</v>
          </cell>
          <cell r="H1144">
            <v>1.45</v>
          </cell>
          <cell r="I1144">
            <v>1.45</v>
          </cell>
          <cell r="J1144">
            <v>1.45</v>
          </cell>
          <cell r="K1144">
            <v>1.45</v>
          </cell>
          <cell r="L1144">
            <v>1.45</v>
          </cell>
          <cell r="M1144">
            <v>1.46</v>
          </cell>
          <cell r="N1144">
            <v>1.46</v>
          </cell>
          <cell r="O1144">
            <v>1.45</v>
          </cell>
          <cell r="P1144">
            <v>1.45</v>
          </cell>
          <cell r="Q1144">
            <v>1.45</v>
          </cell>
          <cell r="R1144">
            <v>1.45</v>
          </cell>
          <cell r="S1144">
            <v>1.46</v>
          </cell>
          <cell r="T1144">
            <v>1.46</v>
          </cell>
          <cell r="U1144">
            <v>1.46</v>
          </cell>
          <cell r="V1144">
            <v>1.47</v>
          </cell>
          <cell r="W1144">
            <v>1.47</v>
          </cell>
          <cell r="X1144">
            <v>1.47</v>
          </cell>
          <cell r="Y1144">
            <v>1.47</v>
          </cell>
          <cell r="Z1144">
            <v>1.47</v>
          </cell>
          <cell r="AA1144">
            <v>1.47</v>
          </cell>
          <cell r="AB1144">
            <v>1.46</v>
          </cell>
          <cell r="AC1144">
            <v>1.46</v>
          </cell>
          <cell r="AD1144">
            <v>1.46</v>
          </cell>
          <cell r="AE1144">
            <v>1.46</v>
          </cell>
          <cell r="AF1144">
            <v>1.47</v>
          </cell>
          <cell r="AG1144">
            <v>1.47</v>
          </cell>
          <cell r="AH1144">
            <v>1.45</v>
          </cell>
          <cell r="AI1144">
            <v>1.44</v>
          </cell>
          <cell r="AJ1144">
            <v>1.44</v>
          </cell>
          <cell r="AK1144">
            <v>1.43</v>
          </cell>
        </row>
        <row r="1145">
          <cell r="A1145" t="str">
            <v>SDGbaseTRAv2_UrbAS_BAU_wICAGRPQXcpetr-p</v>
          </cell>
          <cell r="B1145" t="str">
            <v>SIclos6_GOVclos11</v>
          </cell>
          <cell r="C1145" t="str">
            <v>SDGbaseTRAv2_UrbAS_BAU_wICAGR</v>
          </cell>
          <cell r="D1145" t="str">
            <v>PQX</v>
          </cell>
          <cell r="E1145" t="str">
            <v>cpetr-p</v>
          </cell>
          <cell r="F1145">
            <v>0.5</v>
          </cell>
          <cell r="G1145">
            <v>0.51</v>
          </cell>
          <cell r="H1145">
            <v>0.51</v>
          </cell>
          <cell r="I1145">
            <v>0.51</v>
          </cell>
          <cell r="J1145">
            <v>0.51</v>
          </cell>
          <cell r="K1145">
            <v>0.51</v>
          </cell>
          <cell r="L1145">
            <v>0.51</v>
          </cell>
          <cell r="M1145">
            <v>0.51</v>
          </cell>
          <cell r="N1145">
            <v>0.51</v>
          </cell>
          <cell r="O1145">
            <v>0.54</v>
          </cell>
          <cell r="P1145">
            <v>0.54</v>
          </cell>
          <cell r="Q1145">
            <v>0.54</v>
          </cell>
          <cell r="R1145">
            <v>0.54</v>
          </cell>
          <cell r="S1145">
            <v>0.54</v>
          </cell>
          <cell r="T1145">
            <v>0.54</v>
          </cell>
          <cell r="U1145">
            <v>0.55000000000000004</v>
          </cell>
          <cell r="V1145">
            <v>0.55000000000000004</v>
          </cell>
          <cell r="W1145">
            <v>0.55000000000000004</v>
          </cell>
          <cell r="X1145">
            <v>0.55000000000000004</v>
          </cell>
          <cell r="Y1145">
            <v>0.55000000000000004</v>
          </cell>
          <cell r="Z1145">
            <v>0.55000000000000004</v>
          </cell>
          <cell r="AA1145">
            <v>0.55000000000000004</v>
          </cell>
          <cell r="AB1145">
            <v>0.56000000000000005</v>
          </cell>
          <cell r="AC1145">
            <v>0.56000000000000005</v>
          </cell>
          <cell r="AD1145">
            <v>0.56000000000000005</v>
          </cell>
          <cell r="AE1145">
            <v>0.56000000000000005</v>
          </cell>
          <cell r="AF1145">
            <v>0.56000000000000005</v>
          </cell>
          <cell r="AG1145">
            <v>0.56000000000000005</v>
          </cell>
          <cell r="AH1145">
            <v>0.56000000000000005</v>
          </cell>
          <cell r="AI1145">
            <v>0.55000000000000004</v>
          </cell>
          <cell r="AJ1145">
            <v>0.55000000000000004</v>
          </cell>
          <cell r="AK1145">
            <v>0.55000000000000004</v>
          </cell>
        </row>
        <row r="1146">
          <cell r="A1146" t="str">
            <v>SDGbaseTRAv2_UrbAS_BAU_wICAGRPQXcpetr-d</v>
          </cell>
          <cell r="B1146" t="str">
            <v>SIclos6_GOVclos11</v>
          </cell>
          <cell r="C1146" t="str">
            <v>SDGbaseTRAv2_UrbAS_BAU_wICAGR</v>
          </cell>
          <cell r="D1146" t="str">
            <v>PQX</v>
          </cell>
          <cell r="E1146" t="str">
            <v>cpetr-d</v>
          </cell>
          <cell r="F1146">
            <v>0.42</v>
          </cell>
          <cell r="G1146">
            <v>0.42</v>
          </cell>
          <cell r="H1146">
            <v>0.43</v>
          </cell>
          <cell r="I1146">
            <v>0.42</v>
          </cell>
          <cell r="J1146">
            <v>0.42</v>
          </cell>
          <cell r="K1146">
            <v>0.42</v>
          </cell>
          <cell r="L1146">
            <v>0.42</v>
          </cell>
          <cell r="M1146">
            <v>0.43</v>
          </cell>
          <cell r="N1146">
            <v>0.43</v>
          </cell>
          <cell r="O1146">
            <v>0.44</v>
          </cell>
          <cell r="P1146">
            <v>0.44</v>
          </cell>
          <cell r="Q1146">
            <v>0.45</v>
          </cell>
          <cell r="R1146">
            <v>0.45</v>
          </cell>
          <cell r="S1146">
            <v>0.45</v>
          </cell>
          <cell r="T1146">
            <v>0.45</v>
          </cell>
          <cell r="U1146">
            <v>0.45</v>
          </cell>
          <cell r="V1146">
            <v>0.45</v>
          </cell>
          <cell r="W1146">
            <v>0.45</v>
          </cell>
          <cell r="X1146">
            <v>0.45</v>
          </cell>
          <cell r="Y1146">
            <v>0.45</v>
          </cell>
          <cell r="Z1146">
            <v>0.45</v>
          </cell>
          <cell r="AA1146">
            <v>0.45</v>
          </cell>
          <cell r="AB1146">
            <v>0.46</v>
          </cell>
          <cell r="AC1146">
            <v>0.46</v>
          </cell>
          <cell r="AD1146">
            <v>0.46</v>
          </cell>
          <cell r="AE1146">
            <v>0.46</v>
          </cell>
          <cell r="AF1146">
            <v>0.46</v>
          </cell>
          <cell r="AG1146">
            <v>0.46</v>
          </cell>
          <cell r="AH1146">
            <v>0.46</v>
          </cell>
          <cell r="AI1146">
            <v>0.45</v>
          </cell>
          <cell r="AJ1146">
            <v>0.45</v>
          </cell>
          <cell r="AK1146">
            <v>0.45</v>
          </cell>
        </row>
        <row r="1147">
          <cell r="A1147" t="str">
            <v>SDGbaseTRAv2_UrbAS_BAU_wICAGRPQXcpetr-h</v>
          </cell>
          <cell r="B1147" t="str">
            <v>SIclos6_GOVclos11</v>
          </cell>
          <cell r="C1147" t="str">
            <v>SDGbaseTRAv2_UrbAS_BAU_wICAGR</v>
          </cell>
          <cell r="D1147" t="str">
            <v>PQX</v>
          </cell>
          <cell r="E1147" t="str">
            <v>cpetr-h</v>
          </cell>
          <cell r="F1147">
            <v>0.08</v>
          </cell>
          <cell r="G1147">
            <v>0.09</v>
          </cell>
          <cell r="H1147">
            <v>0.09</v>
          </cell>
          <cell r="I1147">
            <v>0.09</v>
          </cell>
          <cell r="J1147">
            <v>0.09</v>
          </cell>
          <cell r="K1147">
            <v>0.09</v>
          </cell>
          <cell r="L1147">
            <v>0.09</v>
          </cell>
          <cell r="M1147">
            <v>0.09</v>
          </cell>
          <cell r="N1147">
            <v>0.09</v>
          </cell>
          <cell r="O1147">
            <v>0.09</v>
          </cell>
          <cell r="P1147">
            <v>0.09</v>
          </cell>
          <cell r="Q1147">
            <v>0.09</v>
          </cell>
          <cell r="R1147">
            <v>0.09</v>
          </cell>
          <cell r="S1147">
            <v>0.09</v>
          </cell>
          <cell r="T1147">
            <v>0.09</v>
          </cell>
          <cell r="U1147">
            <v>0.09</v>
          </cell>
          <cell r="V1147">
            <v>0.09</v>
          </cell>
          <cell r="W1147">
            <v>0.09</v>
          </cell>
          <cell r="X1147">
            <v>0.09</v>
          </cell>
          <cell r="Y1147">
            <v>0.09</v>
          </cell>
          <cell r="Z1147">
            <v>0.09</v>
          </cell>
          <cell r="AA1147">
            <v>0.09</v>
          </cell>
          <cell r="AB1147">
            <v>0.09</v>
          </cell>
          <cell r="AC1147">
            <v>0.09</v>
          </cell>
          <cell r="AD1147">
            <v>0.09</v>
          </cell>
          <cell r="AE1147">
            <v>0.09</v>
          </cell>
          <cell r="AF1147">
            <v>0.09</v>
          </cell>
          <cell r="AG1147">
            <v>0.09</v>
          </cell>
          <cell r="AH1147">
            <v>0.09</v>
          </cell>
          <cell r="AI1147">
            <v>0.09</v>
          </cell>
          <cell r="AJ1147">
            <v>0.09</v>
          </cell>
          <cell r="AK1147">
            <v>0.09</v>
          </cell>
        </row>
        <row r="1148">
          <cell r="A1148" t="str">
            <v>SDGbaseTRAv2_UrbAS_BAU_wICAGRPQXcpetr-k</v>
          </cell>
          <cell r="B1148" t="str">
            <v>SIclos6_GOVclos11</v>
          </cell>
          <cell r="C1148" t="str">
            <v>SDGbaseTRAv2_UrbAS_BAU_wICAGR</v>
          </cell>
          <cell r="D1148" t="str">
            <v>PQX</v>
          </cell>
          <cell r="E1148" t="str">
            <v>cpetr-k</v>
          </cell>
          <cell r="F1148">
            <v>0.26</v>
          </cell>
          <cell r="G1148">
            <v>0.26</v>
          </cell>
          <cell r="H1148">
            <v>0.27</v>
          </cell>
          <cell r="I1148">
            <v>0.26</v>
          </cell>
          <cell r="J1148">
            <v>0.26</v>
          </cell>
          <cell r="K1148">
            <v>0.26</v>
          </cell>
          <cell r="L1148">
            <v>0.26</v>
          </cell>
          <cell r="M1148">
            <v>0.27</v>
          </cell>
          <cell r="N1148">
            <v>0.27</v>
          </cell>
          <cell r="O1148">
            <v>0.28999999999999998</v>
          </cell>
          <cell r="P1148">
            <v>0.3</v>
          </cell>
          <cell r="Q1148">
            <v>0.3</v>
          </cell>
          <cell r="R1148">
            <v>0.3</v>
          </cell>
          <cell r="S1148">
            <v>0.3</v>
          </cell>
          <cell r="T1148">
            <v>0.3</v>
          </cell>
          <cell r="U1148">
            <v>0.3</v>
          </cell>
          <cell r="V1148">
            <v>0.3</v>
          </cell>
          <cell r="W1148">
            <v>0.3</v>
          </cell>
          <cell r="X1148">
            <v>0.3</v>
          </cell>
          <cell r="Y1148">
            <v>0.3</v>
          </cell>
          <cell r="Z1148">
            <v>0.3</v>
          </cell>
          <cell r="AA1148">
            <v>0.3</v>
          </cell>
          <cell r="AB1148">
            <v>0.31</v>
          </cell>
          <cell r="AC1148">
            <v>0.31</v>
          </cell>
          <cell r="AD1148">
            <v>0.31</v>
          </cell>
          <cell r="AE1148">
            <v>0.31</v>
          </cell>
          <cell r="AF1148">
            <v>0.31</v>
          </cell>
          <cell r="AG1148">
            <v>0.31</v>
          </cell>
          <cell r="AH1148">
            <v>0.31</v>
          </cell>
          <cell r="AI1148">
            <v>0.31</v>
          </cell>
          <cell r="AJ1148">
            <v>0.31</v>
          </cell>
          <cell r="AK1148">
            <v>0.31</v>
          </cell>
        </row>
        <row r="1149">
          <cell r="A1149" t="str">
            <v>SDGbaseTRAv2_UrbAS_BAU_wICAGRPQXcpetr-l</v>
          </cell>
          <cell r="B1149" t="str">
            <v>SIclos6_GOVclos11</v>
          </cell>
          <cell r="C1149" t="str">
            <v>SDGbaseTRAv2_UrbAS_BAU_wICAGR</v>
          </cell>
          <cell r="D1149" t="str">
            <v>PQX</v>
          </cell>
          <cell r="E1149" t="str">
            <v>cpetr-l</v>
          </cell>
          <cell r="F1149">
            <v>0.97</v>
          </cell>
          <cell r="G1149">
            <v>0.99</v>
          </cell>
          <cell r="H1149">
            <v>1</v>
          </cell>
          <cell r="I1149">
            <v>0.99</v>
          </cell>
          <cell r="J1149">
            <v>0.99</v>
          </cell>
          <cell r="K1149">
            <v>0.99</v>
          </cell>
          <cell r="L1149">
            <v>0.99</v>
          </cell>
          <cell r="M1149">
            <v>1</v>
          </cell>
          <cell r="N1149">
            <v>1</v>
          </cell>
          <cell r="O1149">
            <v>1.04</v>
          </cell>
          <cell r="P1149">
            <v>1.05</v>
          </cell>
          <cell r="Q1149">
            <v>1.05</v>
          </cell>
          <cell r="R1149">
            <v>1.05</v>
          </cell>
          <cell r="S1149">
            <v>1.05</v>
          </cell>
          <cell r="T1149">
            <v>1.06</v>
          </cell>
          <cell r="U1149">
            <v>1.06</v>
          </cell>
          <cell r="V1149">
            <v>1.06</v>
          </cell>
          <cell r="W1149">
            <v>1.06</v>
          </cell>
          <cell r="X1149">
            <v>1.07</v>
          </cell>
          <cell r="Y1149">
            <v>1.07</v>
          </cell>
          <cell r="Z1149">
            <v>1.07</v>
          </cell>
          <cell r="AA1149">
            <v>1.07</v>
          </cell>
          <cell r="AB1149">
            <v>1.08</v>
          </cell>
          <cell r="AC1149">
            <v>1.08</v>
          </cell>
          <cell r="AD1149">
            <v>1.0900000000000001</v>
          </cell>
          <cell r="AE1149">
            <v>1.0900000000000001</v>
          </cell>
          <cell r="AF1149">
            <v>1.0900000000000001</v>
          </cell>
          <cell r="AG1149">
            <v>1.0900000000000001</v>
          </cell>
          <cell r="AH1149">
            <v>1.08</v>
          </cell>
          <cell r="AI1149">
            <v>1.07</v>
          </cell>
          <cell r="AJ1149">
            <v>1.07</v>
          </cell>
          <cell r="AK1149">
            <v>1.06</v>
          </cell>
        </row>
        <row r="1150">
          <cell r="A1150" t="str">
            <v>SDGbaseTRAv2_UrbAS_BAU_wICAGRPQXchydr</v>
          </cell>
          <cell r="B1150" t="str">
            <v>SIclos6_GOVclos11</v>
          </cell>
          <cell r="C1150" t="str">
            <v>SDGbaseTRAv2_UrbAS_BAU_wICAGR</v>
          </cell>
          <cell r="D1150" t="str">
            <v>PQX</v>
          </cell>
          <cell r="E1150" t="str">
            <v>chydr</v>
          </cell>
          <cell r="F1150">
            <v>0.91</v>
          </cell>
          <cell r="G1150">
            <v>0.93</v>
          </cell>
          <cell r="H1150">
            <v>0.94</v>
          </cell>
          <cell r="I1150">
            <v>0.93</v>
          </cell>
          <cell r="J1150">
            <v>0.93</v>
          </cell>
          <cell r="K1150">
            <v>0.93</v>
          </cell>
          <cell r="L1150">
            <v>0.94</v>
          </cell>
          <cell r="M1150">
            <v>0.94</v>
          </cell>
          <cell r="N1150">
            <v>0.94</v>
          </cell>
          <cell r="O1150">
            <v>0.98</v>
          </cell>
          <cell r="P1150">
            <v>0.98</v>
          </cell>
          <cell r="Q1150">
            <v>0.98</v>
          </cell>
          <cell r="R1150">
            <v>0.98</v>
          </cell>
          <cell r="S1150">
            <v>0.99</v>
          </cell>
          <cell r="T1150">
            <v>0.99</v>
          </cell>
          <cell r="U1150">
            <v>0.99</v>
          </cell>
          <cell r="V1150">
            <v>0.99</v>
          </cell>
          <cell r="W1150">
            <v>0.99</v>
          </cell>
          <cell r="X1150">
            <v>1</v>
          </cell>
          <cell r="Y1150">
            <v>1</v>
          </cell>
          <cell r="Z1150">
            <v>0.99</v>
          </cell>
          <cell r="AA1150">
            <v>0.99</v>
          </cell>
          <cell r="AB1150">
            <v>1</v>
          </cell>
          <cell r="AC1150">
            <v>1</v>
          </cell>
          <cell r="AD1150">
            <v>1.01</v>
          </cell>
          <cell r="AE1150">
            <v>1.01</v>
          </cell>
          <cell r="AF1150">
            <v>1.01</v>
          </cell>
          <cell r="AG1150">
            <v>1</v>
          </cell>
          <cell r="AH1150">
            <v>1</v>
          </cell>
          <cell r="AI1150">
            <v>0.99</v>
          </cell>
          <cell r="AJ1150">
            <v>0.98</v>
          </cell>
          <cell r="AK1150">
            <v>0.98</v>
          </cell>
        </row>
        <row r="1151">
          <cell r="A1151" t="str">
            <v>SDGbaseTRAv2_UrbAS_BAU_wICAGRPQXcammo</v>
          </cell>
          <cell r="B1151" t="str">
            <v>SIclos6_GOVclos11</v>
          </cell>
          <cell r="C1151" t="str">
            <v>SDGbaseTRAv2_UrbAS_BAU_wICAGR</v>
          </cell>
          <cell r="D1151" t="str">
            <v>PQX</v>
          </cell>
          <cell r="E1151" t="str">
            <v>cammo</v>
          </cell>
          <cell r="F1151">
            <v>1.19</v>
          </cell>
          <cell r="G1151">
            <v>0.78</v>
          </cell>
          <cell r="H1151">
            <v>0.78</v>
          </cell>
          <cell r="I1151">
            <v>0.79</v>
          </cell>
          <cell r="J1151">
            <v>0.79</v>
          </cell>
          <cell r="K1151">
            <v>0.79</v>
          </cell>
          <cell r="L1151">
            <v>0.78</v>
          </cell>
          <cell r="M1151">
            <v>0.78</v>
          </cell>
          <cell r="N1151">
            <v>0.78</v>
          </cell>
          <cell r="O1151">
            <v>0.77</v>
          </cell>
          <cell r="P1151">
            <v>0.77</v>
          </cell>
          <cell r="Q1151">
            <v>0.77</v>
          </cell>
          <cell r="R1151">
            <v>0.77</v>
          </cell>
          <cell r="S1151">
            <v>0.77</v>
          </cell>
          <cell r="T1151">
            <v>0.77</v>
          </cell>
          <cell r="U1151">
            <v>0.77</v>
          </cell>
          <cell r="V1151">
            <v>0.77</v>
          </cell>
          <cell r="W1151">
            <v>0.76</v>
          </cell>
          <cell r="X1151">
            <v>0.76</v>
          </cell>
          <cell r="Y1151">
            <v>0.88</v>
          </cell>
          <cell r="Z1151">
            <v>1.01</v>
          </cell>
          <cell r="AA1151">
            <v>1.1399999999999999</v>
          </cell>
          <cell r="AB1151">
            <v>1.17</v>
          </cell>
          <cell r="AC1151">
            <v>1.2</v>
          </cell>
          <cell r="AD1151">
            <v>1.23</v>
          </cell>
          <cell r="AE1151">
            <v>1.26</v>
          </cell>
          <cell r="AF1151">
            <v>1.29</v>
          </cell>
          <cell r="AG1151">
            <v>1.32</v>
          </cell>
          <cell r="AH1151">
            <v>1.34</v>
          </cell>
          <cell r="AI1151">
            <v>1.37</v>
          </cell>
          <cell r="AJ1151">
            <v>1.39</v>
          </cell>
          <cell r="AK1151">
            <v>1.42</v>
          </cell>
        </row>
        <row r="1152">
          <cell r="A1152" t="str">
            <v>SDGbaseTRAv2_UrbAS_BAU_wICAGRPQXcbchm</v>
          </cell>
          <cell r="B1152" t="str">
            <v>SIclos6_GOVclos11</v>
          </cell>
          <cell r="C1152" t="str">
            <v>SDGbaseTRAv2_UrbAS_BAU_wICAGR</v>
          </cell>
          <cell r="D1152" t="str">
            <v>PQX</v>
          </cell>
          <cell r="E1152" t="str">
            <v>cbchm</v>
          </cell>
          <cell r="F1152">
            <v>1.19</v>
          </cell>
          <cell r="G1152">
            <v>1.22</v>
          </cell>
          <cell r="H1152">
            <v>1.23</v>
          </cell>
          <cell r="I1152">
            <v>1.23</v>
          </cell>
          <cell r="J1152">
            <v>1.22</v>
          </cell>
          <cell r="K1152">
            <v>1.23</v>
          </cell>
          <cell r="L1152">
            <v>1.23</v>
          </cell>
          <cell r="M1152">
            <v>1.23</v>
          </cell>
          <cell r="N1152">
            <v>1.24</v>
          </cell>
          <cell r="O1152">
            <v>1.28</v>
          </cell>
          <cell r="P1152">
            <v>1.29</v>
          </cell>
          <cell r="Q1152">
            <v>1.29</v>
          </cell>
          <cell r="R1152">
            <v>1.29</v>
          </cell>
          <cell r="S1152">
            <v>1.29</v>
          </cell>
          <cell r="T1152">
            <v>1.3</v>
          </cell>
          <cell r="U1152">
            <v>1.3</v>
          </cell>
          <cell r="V1152">
            <v>1.3</v>
          </cell>
          <cell r="W1152">
            <v>1.3</v>
          </cell>
          <cell r="X1152">
            <v>1.31</v>
          </cell>
          <cell r="Y1152">
            <v>1.31</v>
          </cell>
          <cell r="Z1152">
            <v>1.3</v>
          </cell>
          <cell r="AA1152">
            <v>1.31</v>
          </cell>
          <cell r="AB1152">
            <v>1.31</v>
          </cell>
          <cell r="AC1152">
            <v>1.32</v>
          </cell>
          <cell r="AD1152">
            <v>1.32</v>
          </cell>
          <cell r="AE1152">
            <v>1.32</v>
          </cell>
          <cell r="AF1152">
            <v>1.32</v>
          </cell>
          <cell r="AG1152">
            <v>1.32</v>
          </cell>
          <cell r="AH1152">
            <v>1.31</v>
          </cell>
          <cell r="AI1152">
            <v>1.3</v>
          </cell>
          <cell r="AJ1152">
            <v>1.29</v>
          </cell>
          <cell r="AK1152">
            <v>1.28</v>
          </cell>
        </row>
        <row r="1153">
          <cell r="A1153" t="str">
            <v>SDGbaseTRAv2_UrbAS_BAU_wICAGRPQXcochm</v>
          </cell>
          <cell r="B1153" t="str">
            <v>SIclos6_GOVclos11</v>
          </cell>
          <cell r="C1153" t="str">
            <v>SDGbaseTRAv2_UrbAS_BAU_wICAGR</v>
          </cell>
          <cell r="D1153" t="str">
            <v>PQX</v>
          </cell>
          <cell r="E1153" t="str">
            <v>cochm</v>
          </cell>
          <cell r="F1153">
            <v>1.3</v>
          </cell>
          <cell r="G1153">
            <v>1.33</v>
          </cell>
          <cell r="H1153">
            <v>1.34</v>
          </cell>
          <cell r="I1153">
            <v>1.34</v>
          </cell>
          <cell r="J1153">
            <v>1.33</v>
          </cell>
          <cell r="K1153">
            <v>1.34</v>
          </cell>
          <cell r="L1153">
            <v>1.34</v>
          </cell>
          <cell r="M1153">
            <v>1.34</v>
          </cell>
          <cell r="N1153">
            <v>1.35</v>
          </cell>
          <cell r="O1153">
            <v>1.39</v>
          </cell>
          <cell r="P1153">
            <v>1.41</v>
          </cell>
          <cell r="Q1153">
            <v>1.41</v>
          </cell>
          <cell r="R1153">
            <v>1.41</v>
          </cell>
          <cell r="S1153">
            <v>1.41</v>
          </cell>
          <cell r="T1153">
            <v>1.41</v>
          </cell>
          <cell r="U1153">
            <v>1.42</v>
          </cell>
          <cell r="V1153">
            <v>1.42</v>
          </cell>
          <cell r="W1153">
            <v>1.42</v>
          </cell>
          <cell r="X1153">
            <v>1.43</v>
          </cell>
          <cell r="Y1153">
            <v>1.43</v>
          </cell>
          <cell r="Z1153">
            <v>1.42</v>
          </cell>
          <cell r="AA1153">
            <v>1.43</v>
          </cell>
          <cell r="AB1153">
            <v>1.43</v>
          </cell>
          <cell r="AC1153">
            <v>1.44</v>
          </cell>
          <cell r="AD1153">
            <v>1.44</v>
          </cell>
          <cell r="AE1153">
            <v>1.44</v>
          </cell>
          <cell r="AF1153">
            <v>1.44</v>
          </cell>
          <cell r="AG1153">
            <v>1.44</v>
          </cell>
          <cell r="AH1153">
            <v>1.44</v>
          </cell>
          <cell r="AI1153">
            <v>1.42</v>
          </cell>
          <cell r="AJ1153">
            <v>1.41</v>
          </cell>
          <cell r="AK1153">
            <v>1.4</v>
          </cell>
        </row>
        <row r="1154">
          <cell r="A1154" t="str">
            <v>SDGbaseTRAv2_UrbAS_BAU_wICAGRPQXcrubb</v>
          </cell>
          <cell r="B1154" t="str">
            <v>SIclos6_GOVclos11</v>
          </cell>
          <cell r="C1154" t="str">
            <v>SDGbaseTRAv2_UrbAS_BAU_wICAGR</v>
          </cell>
          <cell r="D1154" t="str">
            <v>PQX</v>
          </cell>
          <cell r="E1154" t="str">
            <v>crubb</v>
          </cell>
          <cell r="F1154">
            <v>1.27</v>
          </cell>
          <cell r="G1154">
            <v>1.28</v>
          </cell>
          <cell r="H1154">
            <v>1.29</v>
          </cell>
          <cell r="I1154">
            <v>1.28</v>
          </cell>
          <cell r="J1154">
            <v>1.28</v>
          </cell>
          <cell r="K1154">
            <v>1.28</v>
          </cell>
          <cell r="L1154">
            <v>1.28</v>
          </cell>
          <cell r="M1154">
            <v>1.29</v>
          </cell>
          <cell r="N1154">
            <v>1.29</v>
          </cell>
          <cell r="O1154">
            <v>1.31</v>
          </cell>
          <cell r="P1154">
            <v>1.31</v>
          </cell>
          <cell r="Q1154">
            <v>1.31</v>
          </cell>
          <cell r="R1154">
            <v>1.32</v>
          </cell>
          <cell r="S1154">
            <v>1.32</v>
          </cell>
          <cell r="T1154">
            <v>1.32</v>
          </cell>
          <cell r="U1154">
            <v>1.33</v>
          </cell>
          <cell r="V1154">
            <v>1.33</v>
          </cell>
          <cell r="W1154">
            <v>1.33</v>
          </cell>
          <cell r="X1154">
            <v>1.33</v>
          </cell>
          <cell r="Y1154">
            <v>1.34</v>
          </cell>
          <cell r="Z1154">
            <v>1.34</v>
          </cell>
          <cell r="AA1154">
            <v>1.34</v>
          </cell>
          <cell r="AB1154">
            <v>1.34</v>
          </cell>
          <cell r="AC1154">
            <v>1.34</v>
          </cell>
          <cell r="AD1154">
            <v>1.35</v>
          </cell>
          <cell r="AE1154">
            <v>1.35</v>
          </cell>
          <cell r="AF1154">
            <v>1.35</v>
          </cell>
          <cell r="AG1154">
            <v>1.35</v>
          </cell>
          <cell r="AH1154">
            <v>1.34</v>
          </cell>
          <cell r="AI1154">
            <v>1.33</v>
          </cell>
          <cell r="AJ1154">
            <v>1.33</v>
          </cell>
          <cell r="AK1154">
            <v>1.32</v>
          </cell>
        </row>
        <row r="1155">
          <cell r="A1155" t="str">
            <v>SDGbaseTRAv2_UrbAS_BAU_wICAGRPQXcplas</v>
          </cell>
          <cell r="B1155" t="str">
            <v>SIclos6_GOVclos11</v>
          </cell>
          <cell r="C1155" t="str">
            <v>SDGbaseTRAv2_UrbAS_BAU_wICAGR</v>
          </cell>
          <cell r="D1155" t="str">
            <v>PQX</v>
          </cell>
          <cell r="E1155" t="str">
            <v>cplas</v>
          </cell>
          <cell r="F1155">
            <v>1.5</v>
          </cell>
          <cell r="G1155">
            <v>1.52</v>
          </cell>
          <cell r="H1155">
            <v>1.52</v>
          </cell>
          <cell r="I1155">
            <v>1.52</v>
          </cell>
          <cell r="J1155">
            <v>1.52</v>
          </cell>
          <cell r="K1155">
            <v>1.52</v>
          </cell>
          <cell r="L1155">
            <v>1.52</v>
          </cell>
          <cell r="M1155">
            <v>1.52</v>
          </cell>
          <cell r="N1155">
            <v>1.52</v>
          </cell>
          <cell r="O1155">
            <v>1.52</v>
          </cell>
          <cell r="P1155">
            <v>1.53</v>
          </cell>
          <cell r="Q1155">
            <v>1.53</v>
          </cell>
          <cell r="R1155">
            <v>1.54</v>
          </cell>
          <cell r="S1155">
            <v>1.54</v>
          </cell>
          <cell r="T1155">
            <v>1.54</v>
          </cell>
          <cell r="U1155">
            <v>1.55</v>
          </cell>
          <cell r="V1155">
            <v>1.55</v>
          </cell>
          <cell r="W1155">
            <v>1.55</v>
          </cell>
          <cell r="X1155">
            <v>1.55</v>
          </cell>
          <cell r="Y1155">
            <v>1.56</v>
          </cell>
          <cell r="Z1155">
            <v>1.56</v>
          </cell>
          <cell r="AA1155">
            <v>1.56</v>
          </cell>
          <cell r="AB1155">
            <v>1.56</v>
          </cell>
          <cell r="AC1155">
            <v>1.55</v>
          </cell>
          <cell r="AD1155">
            <v>1.56</v>
          </cell>
          <cell r="AE1155">
            <v>1.56</v>
          </cell>
          <cell r="AF1155">
            <v>1.56</v>
          </cell>
          <cell r="AG1155">
            <v>1.56</v>
          </cell>
          <cell r="AH1155">
            <v>1.55</v>
          </cell>
          <cell r="AI1155">
            <v>1.53</v>
          </cell>
          <cell r="AJ1155">
            <v>1.53</v>
          </cell>
          <cell r="AK1155">
            <v>1.52</v>
          </cell>
        </row>
        <row r="1156">
          <cell r="A1156" t="str">
            <v>SDGbaseTRAv2_UrbAS_BAU_wICAGRPQXcnmet</v>
          </cell>
          <cell r="B1156" t="str">
            <v>SIclos6_GOVclos11</v>
          </cell>
          <cell r="C1156" t="str">
            <v>SDGbaseTRAv2_UrbAS_BAU_wICAGR</v>
          </cell>
          <cell r="D1156" t="str">
            <v>PQX</v>
          </cell>
          <cell r="E1156" t="str">
            <v>cnmet</v>
          </cell>
          <cell r="F1156">
            <v>1.4</v>
          </cell>
          <cell r="G1156">
            <v>1.43</v>
          </cell>
          <cell r="H1156">
            <v>1.43</v>
          </cell>
          <cell r="I1156">
            <v>1.44</v>
          </cell>
          <cell r="J1156">
            <v>1.45</v>
          </cell>
          <cell r="K1156">
            <v>1.44</v>
          </cell>
          <cell r="L1156">
            <v>1.44</v>
          </cell>
          <cell r="M1156">
            <v>1.43</v>
          </cell>
          <cell r="N1156">
            <v>1.43</v>
          </cell>
          <cell r="O1156">
            <v>1.42</v>
          </cell>
          <cell r="P1156">
            <v>1.41</v>
          </cell>
          <cell r="Q1156">
            <v>1.41</v>
          </cell>
          <cell r="R1156">
            <v>1.42</v>
          </cell>
          <cell r="S1156">
            <v>1.42</v>
          </cell>
          <cell r="T1156">
            <v>1.42</v>
          </cell>
          <cell r="U1156">
            <v>1.42</v>
          </cell>
          <cell r="V1156">
            <v>1.42</v>
          </cell>
          <cell r="W1156">
            <v>1.43</v>
          </cell>
          <cell r="X1156">
            <v>1.43</v>
          </cell>
          <cell r="Y1156">
            <v>1.43</v>
          </cell>
          <cell r="Z1156">
            <v>1.43</v>
          </cell>
          <cell r="AA1156">
            <v>1.43</v>
          </cell>
          <cell r="AB1156">
            <v>1.42</v>
          </cell>
          <cell r="AC1156">
            <v>1.42</v>
          </cell>
          <cell r="AD1156">
            <v>1.42</v>
          </cell>
          <cell r="AE1156">
            <v>1.42</v>
          </cell>
          <cell r="AF1156">
            <v>1.43</v>
          </cell>
          <cell r="AG1156">
            <v>1.44</v>
          </cell>
          <cell r="AH1156">
            <v>1.44</v>
          </cell>
          <cell r="AI1156">
            <v>1.44</v>
          </cell>
          <cell r="AJ1156">
            <v>1.44</v>
          </cell>
          <cell r="AK1156">
            <v>1.45</v>
          </cell>
        </row>
        <row r="1157">
          <cell r="A1157" t="str">
            <v>SDGbaseTRAv2_UrbAS_BAU_wICAGRPQXciron</v>
          </cell>
          <cell r="B1157" t="str">
            <v>SIclos6_GOVclos11</v>
          </cell>
          <cell r="C1157" t="str">
            <v>SDGbaseTRAv2_UrbAS_BAU_wICAGR</v>
          </cell>
          <cell r="D1157" t="str">
            <v>PQX</v>
          </cell>
          <cell r="E1157" t="str">
            <v>ciron</v>
          </cell>
          <cell r="F1157">
            <v>1.22</v>
          </cell>
          <cell r="G1157">
            <v>1.34</v>
          </cell>
          <cell r="H1157">
            <v>1.37</v>
          </cell>
          <cell r="I1157">
            <v>1.4</v>
          </cell>
          <cell r="J1157">
            <v>1.41</v>
          </cell>
          <cell r="K1157">
            <v>1.42</v>
          </cell>
          <cell r="L1157">
            <v>1.41</v>
          </cell>
          <cell r="M1157">
            <v>1.4</v>
          </cell>
          <cell r="N1157">
            <v>1.38</v>
          </cell>
          <cell r="O1157">
            <v>1.35</v>
          </cell>
          <cell r="P1157">
            <v>1.34</v>
          </cell>
          <cell r="Q1157">
            <v>1.34</v>
          </cell>
          <cell r="R1157">
            <v>1.35</v>
          </cell>
          <cell r="S1157">
            <v>1.35</v>
          </cell>
          <cell r="T1157">
            <v>1.35</v>
          </cell>
          <cell r="U1157">
            <v>1.35</v>
          </cell>
          <cell r="V1157">
            <v>1.29</v>
          </cell>
          <cell r="W1157">
            <v>1.28</v>
          </cell>
          <cell r="X1157">
            <v>1.38</v>
          </cell>
          <cell r="Y1157">
            <v>1.37</v>
          </cell>
          <cell r="Z1157">
            <v>1.37</v>
          </cell>
          <cell r="AA1157">
            <v>1.37</v>
          </cell>
          <cell r="AB1157">
            <v>1.38</v>
          </cell>
          <cell r="AC1157">
            <v>1.38</v>
          </cell>
          <cell r="AD1157">
            <v>1.39</v>
          </cell>
          <cell r="AE1157">
            <v>1.39</v>
          </cell>
          <cell r="AF1157">
            <v>1.38</v>
          </cell>
          <cell r="AG1157">
            <v>1.39</v>
          </cell>
          <cell r="AH1157">
            <v>1.41</v>
          </cell>
          <cell r="AI1157">
            <v>1.43</v>
          </cell>
          <cell r="AJ1157">
            <v>1.44</v>
          </cell>
          <cell r="AK1157">
            <v>1.46</v>
          </cell>
        </row>
        <row r="1158">
          <cell r="A1158" t="str">
            <v>SDGbaseTRAv2_UrbAS_BAU_wICAGRPQXcnfrm</v>
          </cell>
          <cell r="B1158" t="str">
            <v>SIclos6_GOVclos11</v>
          </cell>
          <cell r="C1158" t="str">
            <v>SDGbaseTRAv2_UrbAS_BAU_wICAGR</v>
          </cell>
          <cell r="D1158" t="str">
            <v>PQX</v>
          </cell>
          <cell r="E1158" t="str">
            <v>cnfrm</v>
          </cell>
          <cell r="F1158">
            <v>1.25</v>
          </cell>
          <cell r="G1158">
            <v>1.29</v>
          </cell>
          <cell r="H1158">
            <v>1.35</v>
          </cell>
          <cell r="I1158">
            <v>1.42</v>
          </cell>
          <cell r="J1158">
            <v>1.46</v>
          </cell>
          <cell r="K1158">
            <v>1.48</v>
          </cell>
          <cell r="L1158">
            <v>1.48</v>
          </cell>
          <cell r="M1158">
            <v>1.44</v>
          </cell>
          <cell r="N1158">
            <v>1.41</v>
          </cell>
          <cell r="O1158">
            <v>1.35</v>
          </cell>
          <cell r="P1158">
            <v>1.33</v>
          </cell>
          <cell r="Q1158">
            <v>1.32</v>
          </cell>
          <cell r="R1158">
            <v>1.32</v>
          </cell>
          <cell r="S1158">
            <v>1.32</v>
          </cell>
          <cell r="T1158">
            <v>1.32</v>
          </cell>
          <cell r="U1158">
            <v>1.32</v>
          </cell>
          <cell r="V1158">
            <v>1.29</v>
          </cell>
          <cell r="W1158">
            <v>1.27</v>
          </cell>
          <cell r="X1158">
            <v>1.28</v>
          </cell>
          <cell r="Y1158">
            <v>1.28</v>
          </cell>
          <cell r="Z1158">
            <v>1.28</v>
          </cell>
          <cell r="AA1158">
            <v>1.28</v>
          </cell>
          <cell r="AB1158">
            <v>1.4</v>
          </cell>
          <cell r="AC1158">
            <v>1.47</v>
          </cell>
          <cell r="AD1158">
            <v>1.48</v>
          </cell>
          <cell r="AE1158">
            <v>1.47</v>
          </cell>
          <cell r="AF1158">
            <v>1.46</v>
          </cell>
          <cell r="AG1158">
            <v>1.47</v>
          </cell>
          <cell r="AH1158">
            <v>1.6</v>
          </cell>
          <cell r="AI1158">
            <v>1.72</v>
          </cell>
          <cell r="AJ1158">
            <v>1.77</v>
          </cell>
          <cell r="AK1158">
            <v>1.81</v>
          </cell>
        </row>
        <row r="1159">
          <cell r="A1159" t="str">
            <v>SDGbaseTRAv2_UrbAS_BAU_wICAGRPQXcmetp</v>
          </cell>
          <cell r="B1159" t="str">
            <v>SIclos6_GOVclos11</v>
          </cell>
          <cell r="C1159" t="str">
            <v>SDGbaseTRAv2_UrbAS_BAU_wICAGR</v>
          </cell>
          <cell r="D1159" t="str">
            <v>PQX</v>
          </cell>
          <cell r="E1159" t="str">
            <v>cmetp</v>
          </cell>
          <cell r="F1159">
            <v>1.27</v>
          </cell>
          <cell r="G1159">
            <v>1.36</v>
          </cell>
          <cell r="H1159">
            <v>1.37</v>
          </cell>
          <cell r="I1159">
            <v>1.38</v>
          </cell>
          <cell r="J1159">
            <v>1.39</v>
          </cell>
          <cell r="K1159">
            <v>1.39</v>
          </cell>
          <cell r="L1159">
            <v>1.39</v>
          </cell>
          <cell r="M1159">
            <v>1.38</v>
          </cell>
          <cell r="N1159">
            <v>1.38</v>
          </cell>
          <cell r="O1159">
            <v>1.36</v>
          </cell>
          <cell r="P1159">
            <v>1.36</v>
          </cell>
          <cell r="Q1159">
            <v>1.36</v>
          </cell>
          <cell r="R1159">
            <v>1.37</v>
          </cell>
          <cell r="S1159">
            <v>1.37</v>
          </cell>
          <cell r="T1159">
            <v>1.37</v>
          </cell>
          <cell r="U1159">
            <v>1.37</v>
          </cell>
          <cell r="V1159">
            <v>1.36</v>
          </cell>
          <cell r="W1159">
            <v>1.36</v>
          </cell>
          <cell r="X1159">
            <v>1.38</v>
          </cell>
          <cell r="Y1159">
            <v>1.38</v>
          </cell>
          <cell r="Z1159">
            <v>1.38</v>
          </cell>
          <cell r="AA1159">
            <v>1.38</v>
          </cell>
          <cell r="AB1159">
            <v>1.39</v>
          </cell>
          <cell r="AC1159">
            <v>1.4</v>
          </cell>
          <cell r="AD1159">
            <v>1.4</v>
          </cell>
          <cell r="AE1159">
            <v>1.4</v>
          </cell>
          <cell r="AF1159">
            <v>1.4</v>
          </cell>
          <cell r="AG1159">
            <v>1.4</v>
          </cell>
          <cell r="AH1159">
            <v>1.41</v>
          </cell>
          <cell r="AI1159">
            <v>1.42</v>
          </cell>
          <cell r="AJ1159">
            <v>1.43</v>
          </cell>
          <cell r="AK1159">
            <v>1.44</v>
          </cell>
        </row>
        <row r="1160">
          <cell r="A1160" t="str">
            <v>SDGbaseTRAv2_UrbAS_BAU_wICAGRPQXcmach</v>
          </cell>
          <cell r="B1160" t="str">
            <v>SIclos6_GOVclos11</v>
          </cell>
          <cell r="C1160" t="str">
            <v>SDGbaseTRAv2_UrbAS_BAU_wICAGR</v>
          </cell>
          <cell r="D1160" t="str">
            <v>PQX</v>
          </cell>
          <cell r="E1160" t="str">
            <v>cmach</v>
          </cell>
          <cell r="F1160">
            <v>1.1299999999999999</v>
          </cell>
          <cell r="G1160">
            <v>1.17</v>
          </cell>
          <cell r="H1160">
            <v>1.19</v>
          </cell>
          <cell r="I1160">
            <v>1.19</v>
          </cell>
          <cell r="J1160">
            <v>1.2</v>
          </cell>
          <cell r="K1160">
            <v>1.2</v>
          </cell>
          <cell r="L1160">
            <v>1.2</v>
          </cell>
          <cell r="M1160">
            <v>1.2</v>
          </cell>
          <cell r="N1160">
            <v>1.2</v>
          </cell>
          <cell r="O1160">
            <v>1.2</v>
          </cell>
          <cell r="P1160">
            <v>1.2</v>
          </cell>
          <cell r="Q1160">
            <v>1.21</v>
          </cell>
          <cell r="R1160">
            <v>1.21</v>
          </cell>
          <cell r="S1160">
            <v>1.21</v>
          </cell>
          <cell r="T1160">
            <v>1.21</v>
          </cell>
          <cell r="U1160">
            <v>1.22</v>
          </cell>
          <cell r="V1160">
            <v>1.21</v>
          </cell>
          <cell r="W1160">
            <v>1.21</v>
          </cell>
          <cell r="X1160">
            <v>1.23</v>
          </cell>
          <cell r="Y1160">
            <v>1.23</v>
          </cell>
          <cell r="Z1160">
            <v>1.22</v>
          </cell>
          <cell r="AA1160">
            <v>1.22</v>
          </cell>
          <cell r="AB1160">
            <v>1.25</v>
          </cell>
          <cell r="AC1160">
            <v>1.26</v>
          </cell>
          <cell r="AD1160">
            <v>1.26</v>
          </cell>
          <cell r="AE1160">
            <v>1.26</v>
          </cell>
          <cell r="AF1160">
            <v>1.26</v>
          </cell>
          <cell r="AG1160">
            <v>1.26</v>
          </cell>
          <cell r="AH1160">
            <v>1.28</v>
          </cell>
          <cell r="AI1160">
            <v>1.3</v>
          </cell>
          <cell r="AJ1160">
            <v>1.3</v>
          </cell>
          <cell r="AK1160">
            <v>1.31</v>
          </cell>
        </row>
        <row r="1161">
          <cell r="A1161" t="str">
            <v>SDGbaseTRAv2_UrbAS_BAU_wICAGRPQXcfcel</v>
          </cell>
          <cell r="B1161" t="str">
            <v>SIclos6_GOVclos11</v>
          </cell>
          <cell r="C1161" t="str">
            <v>SDGbaseTRAv2_UrbAS_BAU_wICAGR</v>
          </cell>
          <cell r="D1161" t="str">
            <v>PQX</v>
          </cell>
          <cell r="E1161" t="str">
            <v>cfcel</v>
          </cell>
          <cell r="F1161">
            <v>1</v>
          </cell>
          <cell r="G1161">
            <v>1.02</v>
          </cell>
          <cell r="H1161">
            <v>1.04</v>
          </cell>
          <cell r="I1161">
            <v>1.03</v>
          </cell>
          <cell r="J1161">
            <v>1.03</v>
          </cell>
          <cell r="K1161">
            <v>1.03</v>
          </cell>
          <cell r="L1161">
            <v>1.03</v>
          </cell>
          <cell r="M1161">
            <v>1.04</v>
          </cell>
          <cell r="N1161">
            <v>1.04</v>
          </cell>
          <cell r="O1161">
            <v>1.08</v>
          </cell>
          <cell r="P1161">
            <v>1.0900000000000001</v>
          </cell>
          <cell r="Q1161">
            <v>1.0900000000000001</v>
          </cell>
          <cell r="R1161">
            <v>1.0900000000000001</v>
          </cell>
          <cell r="S1161">
            <v>1.0900000000000001</v>
          </cell>
          <cell r="T1161">
            <v>1.0900000000000001</v>
          </cell>
          <cell r="U1161">
            <v>1.0900000000000001</v>
          </cell>
          <cell r="V1161">
            <v>1.0900000000000001</v>
          </cell>
          <cell r="W1161">
            <v>1.1000000000000001</v>
          </cell>
          <cell r="X1161">
            <v>1.1000000000000001</v>
          </cell>
          <cell r="Y1161">
            <v>1.1000000000000001</v>
          </cell>
          <cell r="Z1161">
            <v>1.1000000000000001</v>
          </cell>
          <cell r="AA1161">
            <v>1.1000000000000001</v>
          </cell>
          <cell r="AB1161">
            <v>1.1100000000000001</v>
          </cell>
          <cell r="AC1161">
            <v>1.1100000000000001</v>
          </cell>
          <cell r="AD1161">
            <v>1.1100000000000001</v>
          </cell>
          <cell r="AE1161">
            <v>1.1100000000000001</v>
          </cell>
          <cell r="AF1161">
            <v>1.1100000000000001</v>
          </cell>
          <cell r="AG1161">
            <v>1.1100000000000001</v>
          </cell>
          <cell r="AH1161">
            <v>1.1100000000000001</v>
          </cell>
          <cell r="AI1161">
            <v>1.1000000000000001</v>
          </cell>
          <cell r="AJ1161">
            <v>1.0900000000000001</v>
          </cell>
          <cell r="AK1161">
            <v>1.08</v>
          </cell>
        </row>
        <row r="1162">
          <cell r="A1162" t="str">
            <v>SDGbaseTRAv2_UrbAS_BAU_wICAGRPQXcelct</v>
          </cell>
          <cell r="B1162" t="str">
            <v>SIclos6_GOVclos11</v>
          </cell>
          <cell r="C1162" t="str">
            <v>SDGbaseTRAv2_UrbAS_BAU_wICAGR</v>
          </cell>
          <cell r="D1162" t="str">
            <v>PQX</v>
          </cell>
          <cell r="E1162" t="str">
            <v>celct</v>
          </cell>
          <cell r="F1162">
            <v>1</v>
          </cell>
          <cell r="G1162">
            <v>1.02</v>
          </cell>
          <cell r="H1162">
            <v>1.04</v>
          </cell>
          <cell r="I1162">
            <v>1.03</v>
          </cell>
          <cell r="J1162">
            <v>1.03</v>
          </cell>
          <cell r="K1162">
            <v>1.03</v>
          </cell>
          <cell r="L1162">
            <v>1.03</v>
          </cell>
          <cell r="M1162">
            <v>1.04</v>
          </cell>
          <cell r="N1162">
            <v>1.04</v>
          </cell>
          <cell r="O1162">
            <v>1.08</v>
          </cell>
          <cell r="P1162">
            <v>1.0900000000000001</v>
          </cell>
          <cell r="Q1162">
            <v>1.0900000000000001</v>
          </cell>
          <cell r="R1162">
            <v>1.0900000000000001</v>
          </cell>
          <cell r="S1162">
            <v>1.0900000000000001</v>
          </cell>
          <cell r="T1162">
            <v>1.0900000000000001</v>
          </cell>
          <cell r="U1162">
            <v>1.0900000000000001</v>
          </cell>
          <cell r="V1162">
            <v>1.0900000000000001</v>
          </cell>
          <cell r="W1162">
            <v>1.1000000000000001</v>
          </cell>
          <cell r="X1162">
            <v>1.1000000000000001</v>
          </cell>
          <cell r="Y1162">
            <v>1.1000000000000001</v>
          </cell>
          <cell r="Z1162">
            <v>1.1000000000000001</v>
          </cell>
          <cell r="AA1162">
            <v>1.1000000000000001</v>
          </cell>
          <cell r="AB1162">
            <v>1.1100000000000001</v>
          </cell>
          <cell r="AC1162">
            <v>1.1100000000000001</v>
          </cell>
          <cell r="AD1162">
            <v>1.1100000000000001</v>
          </cell>
          <cell r="AE1162">
            <v>1.1100000000000001</v>
          </cell>
          <cell r="AF1162">
            <v>1.1100000000000001</v>
          </cell>
          <cell r="AG1162">
            <v>1.1100000000000001</v>
          </cell>
          <cell r="AH1162">
            <v>1.1100000000000001</v>
          </cell>
          <cell r="AI1162">
            <v>1.1000000000000001</v>
          </cell>
          <cell r="AJ1162">
            <v>1.0900000000000001</v>
          </cell>
          <cell r="AK1162">
            <v>1.08</v>
          </cell>
        </row>
        <row r="1163">
          <cell r="A1163" t="str">
            <v>SDGbaseTRAv2_UrbAS_BAU_wICAGRPQXcemch</v>
          </cell>
          <cell r="B1163" t="str">
            <v>SIclos6_GOVclos11</v>
          </cell>
          <cell r="C1163" t="str">
            <v>SDGbaseTRAv2_UrbAS_BAU_wICAGR</v>
          </cell>
          <cell r="D1163" t="str">
            <v>PQX</v>
          </cell>
          <cell r="E1163" t="str">
            <v>cemch</v>
          </cell>
          <cell r="F1163">
            <v>1.25</v>
          </cell>
          <cell r="G1163">
            <v>1.28</v>
          </cell>
          <cell r="H1163">
            <v>1.29</v>
          </cell>
          <cell r="I1163">
            <v>1.3</v>
          </cell>
          <cell r="J1163">
            <v>1.31</v>
          </cell>
          <cell r="K1163">
            <v>1.31</v>
          </cell>
          <cell r="L1163">
            <v>1.31</v>
          </cell>
          <cell r="M1163">
            <v>1.31</v>
          </cell>
          <cell r="N1163">
            <v>1.31</v>
          </cell>
          <cell r="O1163">
            <v>1.31</v>
          </cell>
          <cell r="P1163">
            <v>1.31</v>
          </cell>
          <cell r="Q1163">
            <v>1.32</v>
          </cell>
          <cell r="R1163">
            <v>1.32</v>
          </cell>
          <cell r="S1163">
            <v>1.32</v>
          </cell>
          <cell r="T1163">
            <v>1.32</v>
          </cell>
          <cell r="U1163">
            <v>1.33</v>
          </cell>
          <cell r="V1163">
            <v>1.32</v>
          </cell>
          <cell r="W1163">
            <v>1.32</v>
          </cell>
          <cell r="X1163">
            <v>1.33</v>
          </cell>
          <cell r="Y1163">
            <v>1.33</v>
          </cell>
          <cell r="Z1163">
            <v>1.33</v>
          </cell>
          <cell r="AA1163">
            <v>1.33</v>
          </cell>
          <cell r="AB1163">
            <v>1.36</v>
          </cell>
          <cell r="AC1163">
            <v>1.37</v>
          </cell>
          <cell r="AD1163">
            <v>1.38</v>
          </cell>
          <cell r="AE1163">
            <v>1.38</v>
          </cell>
          <cell r="AF1163">
            <v>1.37</v>
          </cell>
          <cell r="AG1163">
            <v>1.37</v>
          </cell>
          <cell r="AH1163">
            <v>1.39</v>
          </cell>
          <cell r="AI1163">
            <v>1.41</v>
          </cell>
          <cell r="AJ1163">
            <v>1.42</v>
          </cell>
          <cell r="AK1163">
            <v>1.42</v>
          </cell>
        </row>
        <row r="1164">
          <cell r="A1164" t="str">
            <v>SDGbaseTRAv2_UrbAS_BAU_wICAGRPQXcsequ</v>
          </cell>
          <cell r="B1164" t="str">
            <v>SIclos6_GOVclos11</v>
          </cell>
          <cell r="C1164" t="str">
            <v>SDGbaseTRAv2_UrbAS_BAU_wICAGR</v>
          </cell>
          <cell r="D1164" t="str">
            <v>PQX</v>
          </cell>
          <cell r="E1164" t="str">
            <v>csequ</v>
          </cell>
          <cell r="F1164">
            <v>1.1499999999999999</v>
          </cell>
          <cell r="G1164">
            <v>1.17</v>
          </cell>
          <cell r="H1164">
            <v>1.18</v>
          </cell>
          <cell r="I1164">
            <v>1.18</v>
          </cell>
          <cell r="J1164">
            <v>1.18</v>
          </cell>
          <cell r="K1164">
            <v>1.19</v>
          </cell>
          <cell r="L1164">
            <v>1.19</v>
          </cell>
          <cell r="M1164">
            <v>1.19</v>
          </cell>
          <cell r="N1164">
            <v>1.19</v>
          </cell>
          <cell r="O1164">
            <v>1.21</v>
          </cell>
          <cell r="P1164">
            <v>1.22</v>
          </cell>
          <cell r="Q1164">
            <v>1.22</v>
          </cell>
          <cell r="R1164">
            <v>1.22</v>
          </cell>
          <cell r="S1164">
            <v>1.22</v>
          </cell>
          <cell r="T1164">
            <v>1.23</v>
          </cell>
          <cell r="U1164">
            <v>1.23</v>
          </cell>
          <cell r="V1164">
            <v>1.23</v>
          </cell>
          <cell r="W1164">
            <v>1.23</v>
          </cell>
          <cell r="X1164">
            <v>1.24</v>
          </cell>
          <cell r="Y1164">
            <v>1.24</v>
          </cell>
          <cell r="Z1164">
            <v>1.24</v>
          </cell>
          <cell r="AA1164">
            <v>1.24</v>
          </cell>
          <cell r="AB1164">
            <v>1.26</v>
          </cell>
          <cell r="AC1164">
            <v>1.27</v>
          </cell>
          <cell r="AD1164">
            <v>1.27</v>
          </cell>
          <cell r="AE1164">
            <v>1.27</v>
          </cell>
          <cell r="AF1164">
            <v>1.27</v>
          </cell>
          <cell r="AG1164">
            <v>1.27</v>
          </cell>
          <cell r="AH1164">
            <v>1.28</v>
          </cell>
          <cell r="AI1164">
            <v>1.29</v>
          </cell>
          <cell r="AJ1164">
            <v>1.3</v>
          </cell>
          <cell r="AK1164">
            <v>1.3</v>
          </cell>
        </row>
        <row r="1165">
          <cell r="A1165" t="str">
            <v>SDGbaseTRAv2_UrbAS_BAU_wICAGRPQXcvehi</v>
          </cell>
          <cell r="B1165" t="str">
            <v>SIclos6_GOVclos11</v>
          </cell>
          <cell r="C1165" t="str">
            <v>SDGbaseTRAv2_UrbAS_BAU_wICAGR</v>
          </cell>
          <cell r="D1165" t="str">
            <v>PQX</v>
          </cell>
          <cell r="E1165" t="str">
            <v>cvehi</v>
          </cell>
          <cell r="F1165">
            <v>1.27</v>
          </cell>
          <cell r="G1165">
            <v>1.29</v>
          </cell>
          <cell r="H1165">
            <v>1.31</v>
          </cell>
          <cell r="I1165">
            <v>1.32</v>
          </cell>
          <cell r="J1165">
            <v>1.33</v>
          </cell>
          <cell r="K1165">
            <v>1.33</v>
          </cell>
          <cell r="L1165">
            <v>1.33</v>
          </cell>
          <cell r="M1165">
            <v>1.33</v>
          </cell>
          <cell r="N1165">
            <v>1.32</v>
          </cell>
          <cell r="O1165">
            <v>1.32</v>
          </cell>
          <cell r="P1165">
            <v>1.32</v>
          </cell>
          <cell r="Q1165">
            <v>1.33</v>
          </cell>
          <cell r="R1165">
            <v>1.33</v>
          </cell>
          <cell r="S1165">
            <v>1.34</v>
          </cell>
          <cell r="T1165">
            <v>1.34</v>
          </cell>
          <cell r="U1165">
            <v>1.34</v>
          </cell>
          <cell r="V1165">
            <v>1.34</v>
          </cell>
          <cell r="W1165">
            <v>1.34</v>
          </cell>
          <cell r="X1165">
            <v>1.35</v>
          </cell>
          <cell r="Y1165">
            <v>1.38</v>
          </cell>
          <cell r="Z1165">
            <v>1.41</v>
          </cell>
          <cell r="AA1165">
            <v>1.43</v>
          </cell>
          <cell r="AB1165">
            <v>1.47</v>
          </cell>
          <cell r="AC1165">
            <v>1.5</v>
          </cell>
          <cell r="AD1165">
            <v>1.51</v>
          </cell>
          <cell r="AE1165">
            <v>1.51</v>
          </cell>
          <cell r="AF1165">
            <v>1.51</v>
          </cell>
          <cell r="AG1165">
            <v>1.5</v>
          </cell>
          <cell r="AH1165">
            <v>1.53</v>
          </cell>
          <cell r="AI1165">
            <v>1.57</v>
          </cell>
          <cell r="AJ1165">
            <v>1.58</v>
          </cell>
          <cell r="AK1165">
            <v>1.59</v>
          </cell>
        </row>
        <row r="1166">
          <cell r="A1166" t="str">
            <v>SDGbaseTRAv2_UrbAS_BAU_wICAGRPQXctequ</v>
          </cell>
          <cell r="B1166" t="str">
            <v>SIclos6_GOVclos11</v>
          </cell>
          <cell r="C1166" t="str">
            <v>SDGbaseTRAv2_UrbAS_BAU_wICAGR</v>
          </cell>
          <cell r="D1166" t="str">
            <v>PQX</v>
          </cell>
          <cell r="E1166" t="str">
            <v>ctequ</v>
          </cell>
          <cell r="F1166">
            <v>1.08</v>
          </cell>
          <cell r="G1166">
            <v>1.1399999999999999</v>
          </cell>
          <cell r="H1166">
            <v>1.1499999999999999</v>
          </cell>
          <cell r="I1166">
            <v>1.1599999999999999</v>
          </cell>
          <cell r="J1166">
            <v>1.18</v>
          </cell>
          <cell r="K1166">
            <v>1.18</v>
          </cell>
          <cell r="L1166">
            <v>1.18</v>
          </cell>
          <cell r="M1166">
            <v>1.17</v>
          </cell>
          <cell r="N1166">
            <v>1.17</v>
          </cell>
          <cell r="O1166">
            <v>1.1499999999999999</v>
          </cell>
          <cell r="P1166">
            <v>1.1499999999999999</v>
          </cell>
          <cell r="Q1166">
            <v>1.1499999999999999</v>
          </cell>
          <cell r="R1166">
            <v>1.1499999999999999</v>
          </cell>
          <cell r="S1166">
            <v>1.1599999999999999</v>
          </cell>
          <cell r="T1166">
            <v>1.1599999999999999</v>
          </cell>
          <cell r="U1166">
            <v>1.1599999999999999</v>
          </cell>
          <cell r="V1166">
            <v>1.1599999999999999</v>
          </cell>
          <cell r="W1166">
            <v>1.1599999999999999</v>
          </cell>
          <cell r="X1166">
            <v>1.17</v>
          </cell>
          <cell r="Y1166">
            <v>1.18</v>
          </cell>
          <cell r="Z1166">
            <v>1.18</v>
          </cell>
          <cell r="AA1166">
            <v>1.18</v>
          </cell>
          <cell r="AB1166">
            <v>1.22</v>
          </cell>
          <cell r="AC1166">
            <v>1.24</v>
          </cell>
          <cell r="AD1166">
            <v>1.25</v>
          </cell>
          <cell r="AE1166">
            <v>1.25</v>
          </cell>
          <cell r="AF1166">
            <v>1.24</v>
          </cell>
          <cell r="AG1166">
            <v>1.25</v>
          </cell>
          <cell r="AH1166">
            <v>1.28</v>
          </cell>
          <cell r="AI1166">
            <v>1.32</v>
          </cell>
          <cell r="AJ1166">
            <v>1.34</v>
          </cell>
          <cell r="AK1166">
            <v>1.35</v>
          </cell>
        </row>
        <row r="1167">
          <cell r="A1167" t="str">
            <v>SDGbaseTRAv2_UrbAS_BAU_wICAGRPQXcfurn</v>
          </cell>
          <cell r="B1167" t="str">
            <v>SIclos6_GOVclos11</v>
          </cell>
          <cell r="C1167" t="str">
            <v>SDGbaseTRAv2_UrbAS_BAU_wICAGR</v>
          </cell>
          <cell r="D1167" t="str">
            <v>PQX</v>
          </cell>
          <cell r="E1167" t="str">
            <v>cfurn</v>
          </cell>
          <cell r="F1167">
            <v>1.32</v>
          </cell>
          <cell r="G1167">
            <v>1.37</v>
          </cell>
          <cell r="H1167">
            <v>1.37</v>
          </cell>
          <cell r="I1167">
            <v>1.37</v>
          </cell>
          <cell r="J1167">
            <v>1.37</v>
          </cell>
          <cell r="K1167">
            <v>1.37</v>
          </cell>
          <cell r="L1167">
            <v>1.37</v>
          </cell>
          <cell r="M1167">
            <v>1.37</v>
          </cell>
          <cell r="N1167">
            <v>1.37</v>
          </cell>
          <cell r="O1167">
            <v>1.37</v>
          </cell>
          <cell r="P1167">
            <v>1.37</v>
          </cell>
          <cell r="Q1167">
            <v>1.37</v>
          </cell>
          <cell r="R1167">
            <v>1.37</v>
          </cell>
          <cell r="S1167">
            <v>1.38</v>
          </cell>
          <cell r="T1167">
            <v>1.38</v>
          </cell>
          <cell r="U1167">
            <v>1.38</v>
          </cell>
          <cell r="V1167">
            <v>1.38</v>
          </cell>
          <cell r="W1167">
            <v>1.38</v>
          </cell>
          <cell r="X1167">
            <v>1.39</v>
          </cell>
          <cell r="Y1167">
            <v>1.39</v>
          </cell>
          <cell r="Z1167">
            <v>1.39</v>
          </cell>
          <cell r="AA1167">
            <v>1.39</v>
          </cell>
          <cell r="AB1167">
            <v>1.39</v>
          </cell>
          <cell r="AC1167">
            <v>1.39</v>
          </cell>
          <cell r="AD1167">
            <v>1.39</v>
          </cell>
          <cell r="AE1167">
            <v>1.39</v>
          </cell>
          <cell r="AF1167">
            <v>1.39</v>
          </cell>
          <cell r="AG1167">
            <v>1.39</v>
          </cell>
          <cell r="AH1167">
            <v>1.39</v>
          </cell>
          <cell r="AI1167">
            <v>1.38</v>
          </cell>
          <cell r="AJ1167">
            <v>1.38</v>
          </cell>
          <cell r="AK1167">
            <v>1.38</v>
          </cell>
        </row>
        <row r="1168">
          <cell r="A1168" t="str">
            <v>SDGbaseTRAv2_UrbAS_BAU_wICAGRPQXcoman</v>
          </cell>
          <cell r="B1168" t="str">
            <v>SIclos6_GOVclos11</v>
          </cell>
          <cell r="C1168" t="str">
            <v>SDGbaseTRAv2_UrbAS_BAU_wICAGR</v>
          </cell>
          <cell r="D1168" t="str">
            <v>PQX</v>
          </cell>
          <cell r="E1168" t="str">
            <v>coman</v>
          </cell>
          <cell r="F1168">
            <v>1.2</v>
          </cell>
          <cell r="G1168">
            <v>1.25</v>
          </cell>
          <cell r="H1168">
            <v>1.25</v>
          </cell>
          <cell r="I1168">
            <v>1.24</v>
          </cell>
          <cell r="J1168">
            <v>1.23</v>
          </cell>
          <cell r="K1168">
            <v>1.24</v>
          </cell>
          <cell r="L1168">
            <v>1.24</v>
          </cell>
          <cell r="M1168">
            <v>1.24</v>
          </cell>
          <cell r="N1168">
            <v>1.24</v>
          </cell>
          <cell r="O1168">
            <v>1.25</v>
          </cell>
          <cell r="P1168">
            <v>1.25</v>
          </cell>
          <cell r="Q1168">
            <v>1.24</v>
          </cell>
          <cell r="R1168">
            <v>1.24</v>
          </cell>
          <cell r="S1168">
            <v>1.23</v>
          </cell>
          <cell r="T1168">
            <v>1.23</v>
          </cell>
          <cell r="U1168">
            <v>1.23</v>
          </cell>
          <cell r="V1168">
            <v>1.23</v>
          </cell>
          <cell r="W1168">
            <v>1.23</v>
          </cell>
          <cell r="X1168">
            <v>1.24</v>
          </cell>
          <cell r="Y1168">
            <v>1.24</v>
          </cell>
          <cell r="Z1168">
            <v>1.23</v>
          </cell>
          <cell r="AA1168">
            <v>1.24</v>
          </cell>
          <cell r="AB1168">
            <v>1.24</v>
          </cell>
          <cell r="AC1168">
            <v>1.24</v>
          </cell>
          <cell r="AD1168">
            <v>1.25</v>
          </cell>
          <cell r="AE1168">
            <v>1.25</v>
          </cell>
          <cell r="AF1168">
            <v>1.25</v>
          </cell>
          <cell r="AG1168">
            <v>1.25</v>
          </cell>
          <cell r="AH1168">
            <v>1.26</v>
          </cell>
          <cell r="AI1168">
            <v>1.27</v>
          </cell>
          <cell r="AJ1168">
            <v>1.27</v>
          </cell>
          <cell r="AK1168">
            <v>1.28</v>
          </cell>
        </row>
        <row r="1169">
          <cell r="A1169" t="str">
            <v>SDGbaseTRAv2_UrbAS_BAU_wICAGRPQXcelec</v>
          </cell>
          <cell r="B1169" t="str">
            <v>SIclos6_GOVclos11</v>
          </cell>
          <cell r="C1169" t="str">
            <v>SDGbaseTRAv2_UrbAS_BAU_wICAGR</v>
          </cell>
          <cell r="D1169" t="str">
            <v>PQX</v>
          </cell>
          <cell r="E1169" t="str">
            <v>celec</v>
          </cell>
          <cell r="F1169">
            <v>0.36</v>
          </cell>
          <cell r="G1169">
            <v>0.36</v>
          </cell>
          <cell r="H1169">
            <v>0.33</v>
          </cell>
          <cell r="I1169">
            <v>0.33</v>
          </cell>
          <cell r="J1169">
            <v>0.34</v>
          </cell>
          <cell r="K1169">
            <v>0.34</v>
          </cell>
          <cell r="L1169">
            <v>0.34</v>
          </cell>
          <cell r="M1169">
            <v>0.34</v>
          </cell>
          <cell r="N1169">
            <v>0.33</v>
          </cell>
          <cell r="O1169">
            <v>0.33</v>
          </cell>
          <cell r="P1169">
            <v>0.33</v>
          </cell>
          <cell r="Q1169">
            <v>0.34</v>
          </cell>
          <cell r="R1169">
            <v>0.34</v>
          </cell>
          <cell r="S1169">
            <v>0.34</v>
          </cell>
          <cell r="T1169">
            <v>0.34</v>
          </cell>
          <cell r="U1169">
            <v>0.34</v>
          </cell>
          <cell r="V1169">
            <v>0.34</v>
          </cell>
          <cell r="W1169">
            <v>0.34</v>
          </cell>
          <cell r="X1169">
            <v>0.34</v>
          </cell>
          <cell r="Y1169">
            <v>0.34</v>
          </cell>
          <cell r="Z1169">
            <v>0.34</v>
          </cell>
          <cell r="AA1169">
            <v>0.35</v>
          </cell>
          <cell r="AB1169">
            <v>0.35</v>
          </cell>
          <cell r="AC1169">
            <v>0.35</v>
          </cell>
          <cell r="AD1169">
            <v>0.36</v>
          </cell>
          <cell r="AE1169">
            <v>0.36</v>
          </cell>
          <cell r="AF1169">
            <v>0.36</v>
          </cell>
          <cell r="AG1169">
            <v>0.38</v>
          </cell>
          <cell r="AH1169">
            <v>0.4</v>
          </cell>
          <cell r="AI1169">
            <v>0.42</v>
          </cell>
          <cell r="AJ1169">
            <v>0.44</v>
          </cell>
          <cell r="AK1169">
            <v>0.46</v>
          </cell>
        </row>
        <row r="1170">
          <cell r="A1170" t="str">
            <v>SDGbaseTRAv2_UrbAS_BAU_wICAGRPQXcwatr</v>
          </cell>
          <cell r="B1170" t="str">
            <v>SIclos6_GOVclos11</v>
          </cell>
          <cell r="C1170" t="str">
            <v>SDGbaseTRAv2_UrbAS_BAU_wICAGR</v>
          </cell>
          <cell r="D1170" t="str">
            <v>PQX</v>
          </cell>
          <cell r="E1170" t="str">
            <v>cwatr</v>
          </cell>
          <cell r="F1170">
            <v>1.05</v>
          </cell>
          <cell r="G1170">
            <v>0.94</v>
          </cell>
          <cell r="H1170">
            <v>0.95</v>
          </cell>
          <cell r="I1170">
            <v>0.96</v>
          </cell>
          <cell r="J1170">
            <v>0.96</v>
          </cell>
          <cell r="K1170">
            <v>0.97</v>
          </cell>
          <cell r="L1170">
            <v>0.98</v>
          </cell>
          <cell r="M1170">
            <v>0.98</v>
          </cell>
          <cell r="N1170">
            <v>0.98</v>
          </cell>
          <cell r="O1170">
            <v>0.98</v>
          </cell>
          <cell r="P1170">
            <v>0.98</v>
          </cell>
          <cell r="Q1170">
            <v>0.98</v>
          </cell>
          <cell r="R1170">
            <v>0.98</v>
          </cell>
          <cell r="S1170">
            <v>0.99</v>
          </cell>
          <cell r="T1170">
            <v>1</v>
          </cell>
          <cell r="U1170">
            <v>1</v>
          </cell>
          <cell r="V1170">
            <v>1</v>
          </cell>
          <cell r="W1170">
            <v>1</v>
          </cell>
          <cell r="X1170">
            <v>1.01</v>
          </cell>
          <cell r="Y1170">
            <v>1</v>
          </cell>
          <cell r="Z1170">
            <v>1</v>
          </cell>
          <cell r="AA1170">
            <v>1</v>
          </cell>
          <cell r="AB1170">
            <v>1.01</v>
          </cell>
          <cell r="AC1170">
            <v>1.01</v>
          </cell>
          <cell r="AD1170">
            <v>1.02</v>
          </cell>
          <cell r="AE1170">
            <v>1.02</v>
          </cell>
          <cell r="AF1170">
            <v>1.02</v>
          </cell>
          <cell r="AG1170">
            <v>1.03</v>
          </cell>
          <cell r="AH1170">
            <v>1.04</v>
          </cell>
          <cell r="AI1170">
            <v>1.05</v>
          </cell>
          <cell r="AJ1170">
            <v>1.06</v>
          </cell>
          <cell r="AK1170">
            <v>1.06</v>
          </cell>
        </row>
        <row r="1171">
          <cell r="A1171" t="str">
            <v>SDGbaseTRAv2_UrbAS_BAU_wICAGRPQXccons</v>
          </cell>
          <cell r="B1171" t="str">
            <v>SIclos6_GOVclos11</v>
          </cell>
          <cell r="C1171" t="str">
            <v>SDGbaseTRAv2_UrbAS_BAU_wICAGR</v>
          </cell>
          <cell r="D1171" t="str">
            <v>PQX</v>
          </cell>
          <cell r="E1171" t="str">
            <v>ccons</v>
          </cell>
          <cell r="F1171">
            <v>1.01</v>
          </cell>
          <cell r="G1171">
            <v>1.07</v>
          </cell>
          <cell r="H1171">
            <v>1.06</v>
          </cell>
          <cell r="I1171">
            <v>1.07</v>
          </cell>
          <cell r="J1171">
            <v>1.1100000000000001</v>
          </cell>
          <cell r="K1171">
            <v>1.08</v>
          </cell>
          <cell r="L1171">
            <v>1.07</v>
          </cell>
          <cell r="M1171">
            <v>1.07</v>
          </cell>
          <cell r="N1171">
            <v>1.06</v>
          </cell>
          <cell r="O1171">
            <v>1.05</v>
          </cell>
          <cell r="P1171">
            <v>1.05</v>
          </cell>
          <cell r="Q1171">
            <v>1.06</v>
          </cell>
          <cell r="R1171">
            <v>1.05</v>
          </cell>
          <cell r="S1171">
            <v>1.05</v>
          </cell>
          <cell r="T1171">
            <v>1.06</v>
          </cell>
          <cell r="U1171">
            <v>1.06</v>
          </cell>
          <cell r="V1171">
            <v>1.06</v>
          </cell>
          <cell r="W1171">
            <v>1.06</v>
          </cell>
          <cell r="X1171">
            <v>1.06</v>
          </cell>
          <cell r="Y1171">
            <v>1.06</v>
          </cell>
          <cell r="Z1171">
            <v>1.06</v>
          </cell>
          <cell r="AA1171">
            <v>1.06</v>
          </cell>
          <cell r="AB1171">
            <v>1.06</v>
          </cell>
          <cell r="AC1171">
            <v>1.06</v>
          </cell>
          <cell r="AD1171">
            <v>1.06</v>
          </cell>
          <cell r="AE1171">
            <v>1.06</v>
          </cell>
          <cell r="AF1171">
            <v>1.06</v>
          </cell>
          <cell r="AG1171">
            <v>1.07</v>
          </cell>
          <cell r="AH1171">
            <v>1.07</v>
          </cell>
          <cell r="AI1171">
            <v>1.07</v>
          </cell>
          <cell r="AJ1171">
            <v>1.07</v>
          </cell>
          <cell r="AK1171">
            <v>1.07</v>
          </cell>
        </row>
        <row r="1172">
          <cell r="A1172" t="str">
            <v>SDGbaseTRAv2_UrbAS_BAU_wICAGRPQXctrad</v>
          </cell>
          <cell r="B1172" t="str">
            <v>SIclos6_GOVclos11</v>
          </cell>
          <cell r="C1172" t="str">
            <v>SDGbaseTRAv2_UrbAS_BAU_wICAGR</v>
          </cell>
          <cell r="D1172" t="str">
            <v>PQX</v>
          </cell>
          <cell r="E1172" t="str">
            <v>ctrad</v>
          </cell>
          <cell r="F1172">
            <v>1</v>
          </cell>
          <cell r="G1172">
            <v>1.01</v>
          </cell>
          <cell r="H1172">
            <v>1.01</v>
          </cell>
          <cell r="I1172">
            <v>1.02</v>
          </cell>
          <cell r="J1172">
            <v>1.02</v>
          </cell>
          <cell r="K1172">
            <v>1.01</v>
          </cell>
          <cell r="L1172">
            <v>1.01</v>
          </cell>
          <cell r="M1172">
            <v>1.02</v>
          </cell>
          <cell r="N1172">
            <v>1.02</v>
          </cell>
          <cell r="O1172">
            <v>0.99</v>
          </cell>
          <cell r="P1172">
            <v>0.99</v>
          </cell>
          <cell r="Q1172">
            <v>1</v>
          </cell>
          <cell r="R1172">
            <v>1.01</v>
          </cell>
          <cell r="S1172">
            <v>1.01</v>
          </cell>
          <cell r="T1172">
            <v>1.02</v>
          </cell>
          <cell r="U1172">
            <v>1.02</v>
          </cell>
          <cell r="V1172">
            <v>1.03</v>
          </cell>
          <cell r="W1172">
            <v>1.03</v>
          </cell>
          <cell r="X1172">
            <v>1.03</v>
          </cell>
          <cell r="Y1172">
            <v>1.03</v>
          </cell>
          <cell r="Z1172">
            <v>1.03</v>
          </cell>
          <cell r="AA1172">
            <v>1.03</v>
          </cell>
          <cell r="AB1172">
            <v>1.02</v>
          </cell>
          <cell r="AC1172">
            <v>1.01</v>
          </cell>
          <cell r="AD1172">
            <v>1.01</v>
          </cell>
          <cell r="AE1172">
            <v>1.02</v>
          </cell>
          <cell r="AF1172">
            <v>1.02</v>
          </cell>
          <cell r="AG1172">
            <v>1.02</v>
          </cell>
          <cell r="AH1172">
            <v>1.01</v>
          </cell>
          <cell r="AI1172">
            <v>1</v>
          </cell>
          <cell r="AJ1172">
            <v>1</v>
          </cell>
          <cell r="AK1172">
            <v>1</v>
          </cell>
        </row>
        <row r="1173">
          <cell r="A1173" t="str">
            <v>SDGbaseTRAv2_UrbAS_BAU_wICAGRPQXchotl</v>
          </cell>
          <cell r="B1173" t="str">
            <v>SIclos6_GOVclos11</v>
          </cell>
          <cell r="C1173" t="str">
            <v>SDGbaseTRAv2_UrbAS_BAU_wICAGR</v>
          </cell>
          <cell r="D1173" t="str">
            <v>PQX</v>
          </cell>
          <cell r="E1173" t="str">
            <v>chotl</v>
          </cell>
          <cell r="F1173">
            <v>1.08</v>
          </cell>
          <cell r="G1173">
            <v>1.08</v>
          </cell>
          <cell r="H1173">
            <v>1.08</v>
          </cell>
          <cell r="I1173">
            <v>1.07</v>
          </cell>
          <cell r="J1173">
            <v>1.07</v>
          </cell>
          <cell r="K1173">
            <v>1.07</v>
          </cell>
          <cell r="L1173">
            <v>1.07</v>
          </cell>
          <cell r="M1173">
            <v>1.07</v>
          </cell>
          <cell r="N1173">
            <v>1.08</v>
          </cell>
          <cell r="O1173">
            <v>1.08</v>
          </cell>
          <cell r="P1173">
            <v>1.08</v>
          </cell>
          <cell r="Q1173">
            <v>1.08</v>
          </cell>
          <cell r="R1173">
            <v>1.0900000000000001</v>
          </cell>
          <cell r="S1173">
            <v>1.0900000000000001</v>
          </cell>
          <cell r="T1173">
            <v>1.0900000000000001</v>
          </cell>
          <cell r="U1173">
            <v>1.1000000000000001</v>
          </cell>
          <cell r="V1173">
            <v>1.1000000000000001</v>
          </cell>
          <cell r="W1173">
            <v>1.1000000000000001</v>
          </cell>
          <cell r="X1173">
            <v>1.1100000000000001</v>
          </cell>
          <cell r="Y1173">
            <v>1.1100000000000001</v>
          </cell>
          <cell r="Z1173">
            <v>1.1100000000000001</v>
          </cell>
          <cell r="AA1173">
            <v>1.1100000000000001</v>
          </cell>
          <cell r="AB1173">
            <v>1.1100000000000001</v>
          </cell>
          <cell r="AC1173">
            <v>1.1100000000000001</v>
          </cell>
          <cell r="AD1173">
            <v>1.1100000000000001</v>
          </cell>
          <cell r="AE1173">
            <v>1.1100000000000001</v>
          </cell>
          <cell r="AF1173">
            <v>1.1100000000000001</v>
          </cell>
          <cell r="AG1173">
            <v>1.1100000000000001</v>
          </cell>
          <cell r="AH1173">
            <v>1.1100000000000001</v>
          </cell>
          <cell r="AI1173">
            <v>1.1100000000000001</v>
          </cell>
          <cell r="AJ1173">
            <v>1.1100000000000001</v>
          </cell>
          <cell r="AK1173">
            <v>1.1000000000000001</v>
          </cell>
        </row>
        <row r="1174">
          <cell r="A1174" t="str">
            <v>SDGbaseTRAv2_UrbAS_BAU_wICAGRPQXcptrp-l</v>
          </cell>
          <cell r="B1174" t="str">
            <v>SIclos6_GOVclos11</v>
          </cell>
          <cell r="C1174" t="str">
            <v>SDGbaseTRAv2_UrbAS_BAU_wICAGR</v>
          </cell>
          <cell r="D1174" t="str">
            <v>PQX</v>
          </cell>
          <cell r="E1174" t="str">
            <v>cptrp-l</v>
          </cell>
          <cell r="F1174">
            <v>0.95</v>
          </cell>
          <cell r="G1174">
            <v>0.95</v>
          </cell>
          <cell r="H1174">
            <v>0.95</v>
          </cell>
          <cell r="I1174">
            <v>0.95</v>
          </cell>
          <cell r="J1174">
            <v>0.95</v>
          </cell>
          <cell r="K1174">
            <v>0.95</v>
          </cell>
          <cell r="L1174">
            <v>0.95</v>
          </cell>
          <cell r="M1174">
            <v>0.95</v>
          </cell>
          <cell r="N1174">
            <v>0.95</v>
          </cell>
          <cell r="O1174">
            <v>0.95</v>
          </cell>
          <cell r="P1174">
            <v>0.95</v>
          </cell>
          <cell r="Q1174">
            <v>0.94</v>
          </cell>
          <cell r="R1174">
            <v>0.93</v>
          </cell>
          <cell r="S1174">
            <v>0.93</v>
          </cell>
          <cell r="T1174">
            <v>0.92</v>
          </cell>
          <cell r="U1174">
            <v>0.91</v>
          </cell>
          <cell r="V1174">
            <v>0.9</v>
          </cell>
          <cell r="W1174">
            <v>0.9</v>
          </cell>
          <cell r="X1174">
            <v>0.89</v>
          </cell>
          <cell r="Y1174">
            <v>0.88</v>
          </cell>
          <cell r="Z1174">
            <v>0.87</v>
          </cell>
          <cell r="AA1174">
            <v>0.86</v>
          </cell>
          <cell r="AB1174">
            <v>0.85</v>
          </cell>
          <cell r="AC1174">
            <v>0.85</v>
          </cell>
          <cell r="AD1174">
            <v>0.84</v>
          </cell>
          <cell r="AE1174">
            <v>0.84</v>
          </cell>
          <cell r="AF1174">
            <v>0.83</v>
          </cell>
          <cell r="AG1174">
            <v>0.83</v>
          </cell>
          <cell r="AH1174">
            <v>0.83</v>
          </cell>
          <cell r="AI1174">
            <v>0.83</v>
          </cell>
          <cell r="AJ1174">
            <v>0.84</v>
          </cell>
          <cell r="AK1174">
            <v>0.84</v>
          </cell>
        </row>
        <row r="1175">
          <cell r="A1175" t="str">
            <v>SDGbaseTRAv2_UrbAS_BAU_wICAGRPQXcftrp-l</v>
          </cell>
          <cell r="B1175" t="str">
            <v>SIclos6_GOVclos11</v>
          </cell>
          <cell r="C1175" t="str">
            <v>SDGbaseTRAv2_UrbAS_BAU_wICAGR</v>
          </cell>
          <cell r="D1175" t="str">
            <v>PQX</v>
          </cell>
          <cell r="E1175" t="str">
            <v>cftrp-l</v>
          </cell>
          <cell r="F1175">
            <v>1</v>
          </cell>
          <cell r="G1175">
            <v>0.98</v>
          </cell>
          <cell r="H1175">
            <v>0.98</v>
          </cell>
          <cell r="I1175">
            <v>0.99</v>
          </cell>
          <cell r="J1175">
            <v>0.99</v>
          </cell>
          <cell r="K1175">
            <v>0.98</v>
          </cell>
          <cell r="L1175">
            <v>0.97</v>
          </cell>
          <cell r="M1175">
            <v>0.96</v>
          </cell>
          <cell r="N1175">
            <v>0.96</v>
          </cell>
          <cell r="O1175">
            <v>0.95</v>
          </cell>
          <cell r="P1175">
            <v>0.94</v>
          </cell>
          <cell r="Q1175">
            <v>0.93</v>
          </cell>
          <cell r="R1175">
            <v>0.91</v>
          </cell>
          <cell r="S1175">
            <v>0.89</v>
          </cell>
          <cell r="T1175">
            <v>0.87</v>
          </cell>
          <cell r="U1175">
            <v>0.86</v>
          </cell>
          <cell r="V1175">
            <v>0.85</v>
          </cell>
          <cell r="W1175">
            <v>0.83</v>
          </cell>
          <cell r="X1175">
            <v>0.82</v>
          </cell>
          <cell r="Y1175">
            <v>0.81</v>
          </cell>
          <cell r="Z1175">
            <v>0.8</v>
          </cell>
          <cell r="AA1175">
            <v>0.79</v>
          </cell>
          <cell r="AB1175">
            <v>0.77</v>
          </cell>
          <cell r="AC1175">
            <v>0.76</v>
          </cell>
          <cell r="AD1175">
            <v>0.76</v>
          </cell>
          <cell r="AE1175">
            <v>0.75</v>
          </cell>
          <cell r="AF1175">
            <v>0.73</v>
          </cell>
          <cell r="AG1175">
            <v>0.72</v>
          </cell>
          <cell r="AH1175">
            <v>0.72</v>
          </cell>
          <cell r="AI1175">
            <v>0.72</v>
          </cell>
          <cell r="AJ1175">
            <v>0.73</v>
          </cell>
          <cell r="AK1175">
            <v>0.73</v>
          </cell>
        </row>
        <row r="1176">
          <cell r="A1176" t="str">
            <v>SDGbaseTRAv2_UrbAS_BAU_wICAGRPQXcptrp-o</v>
          </cell>
          <cell r="B1176" t="str">
            <v>SIclos6_GOVclos11</v>
          </cell>
          <cell r="C1176" t="str">
            <v>SDGbaseTRAv2_UrbAS_BAU_wICAGR</v>
          </cell>
          <cell r="D1176" t="str">
            <v>PQX</v>
          </cell>
          <cell r="E1176" t="str">
            <v>cptrp-o</v>
          </cell>
          <cell r="F1176">
            <v>0.95</v>
          </cell>
          <cell r="G1176">
            <v>0.94</v>
          </cell>
          <cell r="H1176">
            <v>0.91</v>
          </cell>
          <cell r="I1176">
            <v>0.89</v>
          </cell>
          <cell r="J1176">
            <v>0.88</v>
          </cell>
          <cell r="K1176">
            <v>0.87</v>
          </cell>
          <cell r="L1176">
            <v>0.86</v>
          </cell>
          <cell r="M1176">
            <v>0.85</v>
          </cell>
          <cell r="N1176">
            <v>0.85</v>
          </cell>
          <cell r="O1176">
            <v>0.87</v>
          </cell>
          <cell r="P1176">
            <v>0.87</v>
          </cell>
          <cell r="Q1176">
            <v>0.87</v>
          </cell>
          <cell r="R1176">
            <v>0.87</v>
          </cell>
          <cell r="S1176">
            <v>0.87</v>
          </cell>
          <cell r="T1176">
            <v>0.87</v>
          </cell>
          <cell r="U1176">
            <v>0.87</v>
          </cell>
          <cell r="V1176">
            <v>0.88</v>
          </cell>
          <cell r="W1176">
            <v>0.88</v>
          </cell>
          <cell r="X1176">
            <v>0.88</v>
          </cell>
          <cell r="Y1176">
            <v>0.88</v>
          </cell>
          <cell r="Z1176">
            <v>0.88</v>
          </cell>
          <cell r="AA1176">
            <v>0.88</v>
          </cell>
          <cell r="AB1176">
            <v>0.88</v>
          </cell>
          <cell r="AC1176">
            <v>0.89</v>
          </cell>
          <cell r="AD1176">
            <v>0.89</v>
          </cell>
          <cell r="AE1176">
            <v>0.89</v>
          </cell>
          <cell r="AF1176">
            <v>0.89</v>
          </cell>
          <cell r="AG1176">
            <v>0.89</v>
          </cell>
          <cell r="AH1176">
            <v>0.89</v>
          </cell>
          <cell r="AI1176">
            <v>0.89</v>
          </cell>
          <cell r="AJ1176">
            <v>0.9</v>
          </cell>
          <cell r="AK1176">
            <v>0.9</v>
          </cell>
        </row>
        <row r="1177">
          <cell r="A1177" t="str">
            <v>SDGbaseTRAv2_UrbAS_BAU_wICAGRPQXcftrp-o</v>
          </cell>
          <cell r="B1177" t="str">
            <v>SIclos6_GOVclos11</v>
          </cell>
          <cell r="C1177" t="str">
            <v>SDGbaseTRAv2_UrbAS_BAU_wICAGR</v>
          </cell>
          <cell r="D1177" t="str">
            <v>PQX</v>
          </cell>
          <cell r="E1177" t="str">
            <v>cftrp-o</v>
          </cell>
          <cell r="F1177">
            <v>0.97</v>
          </cell>
          <cell r="G1177">
            <v>0.94</v>
          </cell>
          <cell r="H1177">
            <v>0.92</v>
          </cell>
          <cell r="I1177">
            <v>0.9</v>
          </cell>
          <cell r="J1177">
            <v>0.88</v>
          </cell>
          <cell r="K1177">
            <v>0.87</v>
          </cell>
          <cell r="L1177">
            <v>0.87</v>
          </cell>
          <cell r="M1177">
            <v>0.86</v>
          </cell>
          <cell r="N1177">
            <v>0.86</v>
          </cell>
          <cell r="O1177">
            <v>0.88</v>
          </cell>
          <cell r="P1177">
            <v>0.89</v>
          </cell>
          <cell r="Q1177">
            <v>0.89</v>
          </cell>
          <cell r="R1177">
            <v>0.89</v>
          </cell>
          <cell r="S1177">
            <v>0.89</v>
          </cell>
          <cell r="T1177">
            <v>0.89</v>
          </cell>
          <cell r="U1177">
            <v>0.89</v>
          </cell>
          <cell r="V1177">
            <v>0.89</v>
          </cell>
          <cell r="W1177">
            <v>0.89</v>
          </cell>
          <cell r="X1177">
            <v>0.9</v>
          </cell>
          <cell r="Y1177">
            <v>0.9</v>
          </cell>
          <cell r="Z1177">
            <v>0.9</v>
          </cell>
          <cell r="AA1177">
            <v>0.9</v>
          </cell>
          <cell r="AB1177">
            <v>0.91</v>
          </cell>
          <cell r="AC1177">
            <v>0.91</v>
          </cell>
          <cell r="AD1177">
            <v>0.92</v>
          </cell>
          <cell r="AE1177">
            <v>0.92</v>
          </cell>
          <cell r="AF1177">
            <v>0.91</v>
          </cell>
          <cell r="AG1177">
            <v>0.91</v>
          </cell>
          <cell r="AH1177">
            <v>0.91</v>
          </cell>
          <cell r="AI1177">
            <v>0.91</v>
          </cell>
          <cell r="AJ1177">
            <v>0.91</v>
          </cell>
          <cell r="AK1177">
            <v>0.91</v>
          </cell>
        </row>
        <row r="1178">
          <cell r="A1178" t="str">
            <v>SDGbaseTRAv2_UrbAS_BAU_wICAGRPQXcprtr</v>
          </cell>
          <cell r="B1178" t="str">
            <v>SIclos6_GOVclos11</v>
          </cell>
          <cell r="C1178" t="str">
            <v>SDGbaseTRAv2_UrbAS_BAU_wICAGR</v>
          </cell>
          <cell r="D1178" t="str">
            <v>PQX</v>
          </cell>
          <cell r="E1178" t="str">
            <v>cprtr</v>
          </cell>
          <cell r="F1178">
            <v>1</v>
          </cell>
          <cell r="G1178">
            <v>1.02</v>
          </cell>
          <cell r="H1178">
            <v>1.02</v>
          </cell>
          <cell r="I1178">
            <v>1.01</v>
          </cell>
          <cell r="J1178">
            <v>1</v>
          </cell>
          <cell r="K1178">
            <v>0.99</v>
          </cell>
          <cell r="L1178">
            <v>0.98</v>
          </cell>
          <cell r="M1178">
            <v>0.96</v>
          </cell>
          <cell r="N1178">
            <v>0.95</v>
          </cell>
          <cell r="O1178">
            <v>0.97</v>
          </cell>
          <cell r="P1178">
            <v>0.93</v>
          </cell>
          <cell r="Q1178">
            <v>0.88</v>
          </cell>
          <cell r="R1178">
            <v>0.82</v>
          </cell>
          <cell r="S1178">
            <v>0.77</v>
          </cell>
          <cell r="T1178">
            <v>0.72</v>
          </cell>
          <cell r="U1178">
            <v>0.68</v>
          </cell>
          <cell r="V1178">
            <v>0.63</v>
          </cell>
          <cell r="W1178">
            <v>0.59</v>
          </cell>
          <cell r="X1178">
            <v>0.55000000000000004</v>
          </cell>
          <cell r="Y1178">
            <v>0.5</v>
          </cell>
          <cell r="Z1178">
            <v>0.46</v>
          </cell>
          <cell r="AA1178">
            <v>0.42</v>
          </cell>
          <cell r="AB1178">
            <v>0.39</v>
          </cell>
          <cell r="AC1178">
            <v>0.37</v>
          </cell>
          <cell r="AD1178">
            <v>0.34</v>
          </cell>
          <cell r="AE1178">
            <v>0.32</v>
          </cell>
          <cell r="AF1178">
            <v>0.28999999999999998</v>
          </cell>
          <cell r="AG1178">
            <v>0.28000000000000003</v>
          </cell>
          <cell r="AH1178">
            <v>0.26</v>
          </cell>
          <cell r="AI1178">
            <v>0.24</v>
          </cell>
          <cell r="AJ1178">
            <v>0.23</v>
          </cell>
          <cell r="AK1178">
            <v>0.21</v>
          </cell>
        </row>
        <row r="1179">
          <cell r="A1179" t="str">
            <v>SDGbaseTRAv2_UrbAS_BAU_wICAGRPQXctrps</v>
          </cell>
          <cell r="B1179" t="str">
            <v>SIclos6_GOVclos11</v>
          </cell>
          <cell r="C1179" t="str">
            <v>SDGbaseTRAv2_UrbAS_BAU_wICAGR</v>
          </cell>
          <cell r="D1179" t="str">
            <v>PQX</v>
          </cell>
          <cell r="E1179" t="str">
            <v>ctrps</v>
          </cell>
          <cell r="F1179">
            <v>1</v>
          </cell>
          <cell r="G1179">
            <v>1</v>
          </cell>
          <cell r="H1179">
            <v>1</v>
          </cell>
          <cell r="I1179">
            <v>1</v>
          </cell>
          <cell r="J1179">
            <v>1</v>
          </cell>
          <cell r="K1179">
            <v>1</v>
          </cell>
          <cell r="L1179">
            <v>1</v>
          </cell>
          <cell r="M1179">
            <v>1</v>
          </cell>
          <cell r="N1179">
            <v>1</v>
          </cell>
          <cell r="O1179">
            <v>0.99</v>
          </cell>
          <cell r="P1179">
            <v>0.99</v>
          </cell>
          <cell r="Q1179">
            <v>0.99</v>
          </cell>
          <cell r="R1179">
            <v>0.99</v>
          </cell>
          <cell r="S1179">
            <v>0.99</v>
          </cell>
          <cell r="T1179">
            <v>0.99</v>
          </cell>
          <cell r="U1179">
            <v>0.99</v>
          </cell>
          <cell r="V1179">
            <v>0.99</v>
          </cell>
          <cell r="W1179">
            <v>0.99</v>
          </cell>
          <cell r="X1179">
            <v>0.99</v>
          </cell>
          <cell r="Y1179">
            <v>0.99</v>
          </cell>
          <cell r="Z1179">
            <v>0.99</v>
          </cell>
          <cell r="AA1179">
            <v>0.99</v>
          </cell>
          <cell r="AB1179">
            <v>0.99</v>
          </cell>
          <cell r="AC1179">
            <v>1</v>
          </cell>
          <cell r="AD1179">
            <v>1</v>
          </cell>
          <cell r="AE1179">
            <v>1</v>
          </cell>
          <cell r="AF1179">
            <v>1.01</v>
          </cell>
          <cell r="AG1179">
            <v>1</v>
          </cell>
          <cell r="AH1179">
            <v>1</v>
          </cell>
          <cell r="AI1179">
            <v>1</v>
          </cell>
          <cell r="AJ1179">
            <v>1</v>
          </cell>
          <cell r="AK1179">
            <v>1.01</v>
          </cell>
        </row>
        <row r="1180">
          <cell r="A1180" t="str">
            <v>SDGbaseTRAv2_UrbAS_BAU_wICAGRPQXccomm</v>
          </cell>
          <cell r="B1180" t="str">
            <v>SIclos6_GOVclos11</v>
          </cell>
          <cell r="C1180" t="str">
            <v>SDGbaseTRAv2_UrbAS_BAU_wICAGR</v>
          </cell>
          <cell r="D1180" t="str">
            <v>PQX</v>
          </cell>
          <cell r="E1180" t="str">
            <v>ccomm</v>
          </cell>
          <cell r="F1180">
            <v>1</v>
          </cell>
          <cell r="G1180">
            <v>0.96</v>
          </cell>
          <cell r="H1180">
            <v>0.97</v>
          </cell>
          <cell r="I1180">
            <v>0.98</v>
          </cell>
          <cell r="J1180">
            <v>0.98</v>
          </cell>
          <cell r="K1180">
            <v>0.99</v>
          </cell>
          <cell r="L1180">
            <v>0.99</v>
          </cell>
          <cell r="M1180">
            <v>0.99</v>
          </cell>
          <cell r="N1180">
            <v>0.99</v>
          </cell>
          <cell r="O1180">
            <v>1</v>
          </cell>
          <cell r="P1180">
            <v>1</v>
          </cell>
          <cell r="Q1180">
            <v>1</v>
          </cell>
          <cell r="R1180">
            <v>1</v>
          </cell>
          <cell r="S1180">
            <v>1.01</v>
          </cell>
          <cell r="T1180">
            <v>1.01</v>
          </cell>
          <cell r="U1180">
            <v>1.01</v>
          </cell>
          <cell r="V1180">
            <v>1.02</v>
          </cell>
          <cell r="W1180">
            <v>1.02</v>
          </cell>
          <cell r="X1180">
            <v>1.02</v>
          </cell>
          <cell r="Y1180">
            <v>1.02</v>
          </cell>
          <cell r="Z1180">
            <v>1.02</v>
          </cell>
          <cell r="AA1180">
            <v>1.02</v>
          </cell>
          <cell r="AB1180">
            <v>1.02</v>
          </cell>
          <cell r="AC1180">
            <v>1.02</v>
          </cell>
          <cell r="AD1180">
            <v>1.03</v>
          </cell>
          <cell r="AE1180">
            <v>1.03</v>
          </cell>
          <cell r="AF1180">
            <v>1.03</v>
          </cell>
          <cell r="AG1180">
            <v>1.03</v>
          </cell>
          <cell r="AH1180">
            <v>1.03</v>
          </cell>
          <cell r="AI1180">
            <v>1.03</v>
          </cell>
          <cell r="AJ1180">
            <v>1.03</v>
          </cell>
          <cell r="AK1180">
            <v>1.03</v>
          </cell>
        </row>
        <row r="1181">
          <cell r="A1181" t="str">
            <v>SDGbaseTRAv2_UrbAS_BAU_wICAGRPQXcfsrv</v>
          </cell>
          <cell r="B1181" t="str">
            <v>SIclos6_GOVclos11</v>
          </cell>
          <cell r="C1181" t="str">
            <v>SDGbaseTRAv2_UrbAS_BAU_wICAGR</v>
          </cell>
          <cell r="D1181" t="str">
            <v>PQX</v>
          </cell>
          <cell r="E1181" t="str">
            <v>cfsrv</v>
          </cell>
          <cell r="F1181">
            <v>1.04</v>
          </cell>
          <cell r="G1181">
            <v>1.01</v>
          </cell>
          <cell r="H1181">
            <v>1.02</v>
          </cell>
          <cell r="I1181">
            <v>1.01</v>
          </cell>
          <cell r="J1181">
            <v>1.01</v>
          </cell>
          <cell r="K1181">
            <v>1.01</v>
          </cell>
          <cell r="L1181">
            <v>1.02</v>
          </cell>
          <cell r="M1181">
            <v>1.02</v>
          </cell>
          <cell r="N1181">
            <v>1.02</v>
          </cell>
          <cell r="O1181">
            <v>1.02</v>
          </cell>
          <cell r="P1181">
            <v>1.02</v>
          </cell>
          <cell r="Q1181">
            <v>1.03</v>
          </cell>
          <cell r="R1181">
            <v>1.03</v>
          </cell>
          <cell r="S1181">
            <v>1.04</v>
          </cell>
          <cell r="T1181">
            <v>1.04</v>
          </cell>
          <cell r="U1181">
            <v>1.05</v>
          </cell>
          <cell r="V1181">
            <v>1.05</v>
          </cell>
          <cell r="W1181">
            <v>1.06</v>
          </cell>
          <cell r="X1181">
            <v>1.06</v>
          </cell>
          <cell r="Y1181">
            <v>1.07</v>
          </cell>
          <cell r="Z1181">
            <v>1.07</v>
          </cell>
          <cell r="AA1181">
            <v>1.07</v>
          </cell>
          <cell r="AB1181">
            <v>1.06</v>
          </cell>
          <cell r="AC1181">
            <v>1.06</v>
          </cell>
          <cell r="AD1181">
            <v>1.06</v>
          </cell>
          <cell r="AE1181">
            <v>1.07</v>
          </cell>
          <cell r="AF1181">
            <v>1.07</v>
          </cell>
          <cell r="AG1181">
            <v>1.07</v>
          </cell>
          <cell r="AH1181">
            <v>1.06</v>
          </cell>
          <cell r="AI1181">
            <v>1.05</v>
          </cell>
          <cell r="AJ1181">
            <v>1.04</v>
          </cell>
          <cell r="AK1181">
            <v>1.03</v>
          </cell>
        </row>
        <row r="1182">
          <cell r="A1182" t="str">
            <v>SDGbaseTRAv2_UrbAS_BAU_wICAGRPQXcbsrv</v>
          </cell>
          <cell r="B1182" t="str">
            <v>SIclos6_GOVclos11</v>
          </cell>
          <cell r="C1182" t="str">
            <v>SDGbaseTRAv2_UrbAS_BAU_wICAGR</v>
          </cell>
          <cell r="D1182" t="str">
            <v>PQX</v>
          </cell>
          <cell r="E1182" t="str">
            <v>cbsrv</v>
          </cell>
          <cell r="F1182">
            <v>1.04</v>
          </cell>
          <cell r="G1182">
            <v>1.01</v>
          </cell>
          <cell r="H1182">
            <v>1.02</v>
          </cell>
          <cell r="I1182">
            <v>1.02</v>
          </cell>
          <cell r="J1182">
            <v>1.02</v>
          </cell>
          <cell r="K1182">
            <v>1.02</v>
          </cell>
          <cell r="L1182">
            <v>1.03</v>
          </cell>
          <cell r="M1182">
            <v>1.03</v>
          </cell>
          <cell r="N1182">
            <v>1.03</v>
          </cell>
          <cell r="O1182">
            <v>1.02</v>
          </cell>
          <cell r="P1182">
            <v>1.03</v>
          </cell>
          <cell r="Q1182">
            <v>1.03</v>
          </cell>
          <cell r="R1182">
            <v>1.03</v>
          </cell>
          <cell r="S1182">
            <v>1.03</v>
          </cell>
          <cell r="T1182">
            <v>1.04</v>
          </cell>
          <cell r="U1182">
            <v>1.04</v>
          </cell>
          <cell r="V1182">
            <v>1.04</v>
          </cell>
          <cell r="W1182">
            <v>1.04</v>
          </cell>
          <cell r="X1182">
            <v>1.04</v>
          </cell>
          <cell r="Y1182">
            <v>1.05</v>
          </cell>
          <cell r="Z1182">
            <v>1.05</v>
          </cell>
          <cell r="AA1182">
            <v>1.05</v>
          </cell>
          <cell r="AB1182">
            <v>1.04</v>
          </cell>
          <cell r="AC1182">
            <v>1.04</v>
          </cell>
          <cell r="AD1182">
            <v>1.04</v>
          </cell>
          <cell r="AE1182">
            <v>1.04</v>
          </cell>
          <cell r="AF1182">
            <v>1.05</v>
          </cell>
          <cell r="AG1182">
            <v>1.05</v>
          </cell>
          <cell r="AH1182">
            <v>1.05</v>
          </cell>
          <cell r="AI1182">
            <v>1.04</v>
          </cell>
          <cell r="AJ1182">
            <v>1.04</v>
          </cell>
          <cell r="AK1182">
            <v>1.04</v>
          </cell>
        </row>
        <row r="1183">
          <cell r="A1183" t="str">
            <v>SDGbaseTRAv2_UrbAS_BAU_wICAGRPQXcgsrv</v>
          </cell>
          <cell r="B1183" t="str">
            <v>SIclos6_GOVclos11</v>
          </cell>
          <cell r="C1183" t="str">
            <v>SDGbaseTRAv2_UrbAS_BAU_wICAGR</v>
          </cell>
          <cell r="D1183" t="str">
            <v>PQX</v>
          </cell>
          <cell r="E1183" t="str">
            <v>cgsrv</v>
          </cell>
          <cell r="F1183">
            <v>1.02</v>
          </cell>
          <cell r="G1183">
            <v>1.03</v>
          </cell>
          <cell r="H1183">
            <v>1.04</v>
          </cell>
          <cell r="I1183">
            <v>1.07</v>
          </cell>
          <cell r="J1183">
            <v>1.1200000000000001</v>
          </cell>
          <cell r="K1183">
            <v>1.1200000000000001</v>
          </cell>
          <cell r="L1183">
            <v>1.1299999999999999</v>
          </cell>
          <cell r="M1183">
            <v>1.1399999999999999</v>
          </cell>
          <cell r="N1183">
            <v>1.1399999999999999</v>
          </cell>
          <cell r="O1183">
            <v>1.1399999999999999</v>
          </cell>
          <cell r="P1183">
            <v>1.1499999999999999</v>
          </cell>
          <cell r="Q1183">
            <v>1.1599999999999999</v>
          </cell>
          <cell r="R1183">
            <v>1.1599999999999999</v>
          </cell>
          <cell r="S1183">
            <v>1.1599999999999999</v>
          </cell>
          <cell r="T1183">
            <v>1.1599999999999999</v>
          </cell>
          <cell r="U1183">
            <v>1.17</v>
          </cell>
          <cell r="V1183">
            <v>1.17</v>
          </cell>
          <cell r="W1183">
            <v>1.17</v>
          </cell>
          <cell r="X1183">
            <v>1.18</v>
          </cell>
          <cell r="Y1183">
            <v>1.18</v>
          </cell>
          <cell r="Z1183">
            <v>1.18</v>
          </cell>
          <cell r="AA1183">
            <v>1.18</v>
          </cell>
          <cell r="AB1183">
            <v>1.17</v>
          </cell>
          <cell r="AC1183">
            <v>1.17</v>
          </cell>
          <cell r="AD1183">
            <v>1.17</v>
          </cell>
          <cell r="AE1183">
            <v>1.17</v>
          </cell>
          <cell r="AF1183">
            <v>1.17</v>
          </cell>
          <cell r="AG1183">
            <v>1.17</v>
          </cell>
          <cell r="AH1183">
            <v>1.1599999999999999</v>
          </cell>
          <cell r="AI1183">
            <v>1.1399999999999999</v>
          </cell>
          <cell r="AJ1183">
            <v>1.1299999999999999</v>
          </cell>
          <cell r="AK1183">
            <v>1.1299999999999999</v>
          </cell>
        </row>
        <row r="1184">
          <cell r="A1184" t="str">
            <v>SDGbaseTRAv2_UrbAS_BAU_wICAGRPQXcosrv</v>
          </cell>
          <cell r="B1184" t="str">
            <v>SIclos6_GOVclos11</v>
          </cell>
          <cell r="C1184" t="str">
            <v>SDGbaseTRAv2_UrbAS_BAU_wICAGR</v>
          </cell>
          <cell r="D1184" t="str">
            <v>PQX</v>
          </cell>
          <cell r="E1184" t="str">
            <v>cosrv</v>
          </cell>
          <cell r="F1184">
            <v>1.07</v>
          </cell>
          <cell r="G1184">
            <v>1.1499999999999999</v>
          </cell>
          <cell r="H1184">
            <v>1.1299999999999999</v>
          </cell>
          <cell r="I1184">
            <v>1.1200000000000001</v>
          </cell>
          <cell r="J1184">
            <v>1.1200000000000001</v>
          </cell>
          <cell r="K1184">
            <v>1.1200000000000001</v>
          </cell>
          <cell r="L1184">
            <v>1.1200000000000001</v>
          </cell>
          <cell r="M1184">
            <v>1.1200000000000001</v>
          </cell>
          <cell r="N1184">
            <v>1.1200000000000001</v>
          </cell>
          <cell r="O1184">
            <v>1.1200000000000001</v>
          </cell>
          <cell r="P1184">
            <v>1.1200000000000001</v>
          </cell>
          <cell r="Q1184">
            <v>1.1200000000000001</v>
          </cell>
          <cell r="R1184">
            <v>1.1299999999999999</v>
          </cell>
          <cell r="S1184">
            <v>1.1299999999999999</v>
          </cell>
          <cell r="T1184">
            <v>1.1399999999999999</v>
          </cell>
          <cell r="U1184">
            <v>1.1399999999999999</v>
          </cell>
          <cell r="V1184">
            <v>1.1399999999999999</v>
          </cell>
          <cell r="W1184">
            <v>1.1499999999999999</v>
          </cell>
          <cell r="X1184">
            <v>1.1499999999999999</v>
          </cell>
          <cell r="Y1184">
            <v>1.1499999999999999</v>
          </cell>
          <cell r="Z1184">
            <v>1.1499999999999999</v>
          </cell>
          <cell r="AA1184">
            <v>1.1599999999999999</v>
          </cell>
          <cell r="AB1184">
            <v>1.1499999999999999</v>
          </cell>
          <cell r="AC1184">
            <v>1.1499999999999999</v>
          </cell>
          <cell r="AD1184">
            <v>1.1499999999999999</v>
          </cell>
          <cell r="AE1184">
            <v>1.1599999999999999</v>
          </cell>
          <cell r="AF1184">
            <v>1.1599999999999999</v>
          </cell>
          <cell r="AG1184">
            <v>1.1599999999999999</v>
          </cell>
          <cell r="AH1184">
            <v>1.1599999999999999</v>
          </cell>
          <cell r="AI1184">
            <v>1.1599999999999999</v>
          </cell>
          <cell r="AJ1184">
            <v>1.1599999999999999</v>
          </cell>
          <cell r="AK1184">
            <v>1.1499999999999999</v>
          </cell>
        </row>
        <row r="1185">
          <cell r="A1185" t="str">
            <v>SDGbaseTRAv2_UrbAS_BAU_wICAGRPQXcimpt</v>
          </cell>
          <cell r="B1185" t="str">
            <v>SIclos6_GOVclos11</v>
          </cell>
          <cell r="C1185" t="str">
            <v>SDGbaseTRAv2_UrbAS_BAU_wICAGR</v>
          </cell>
          <cell r="D1185" t="str">
            <v>PQX</v>
          </cell>
          <cell r="E1185" t="str">
            <v>cimpt</v>
          </cell>
          <cell r="F1185">
            <v>1.01</v>
          </cell>
          <cell r="G1185">
            <v>1.04</v>
          </cell>
          <cell r="H1185">
            <v>1.05</v>
          </cell>
          <cell r="I1185">
            <v>1.04</v>
          </cell>
          <cell r="J1185">
            <v>1.04</v>
          </cell>
          <cell r="K1185">
            <v>1.04</v>
          </cell>
          <cell r="L1185">
            <v>1.04</v>
          </cell>
          <cell r="M1185">
            <v>1.05</v>
          </cell>
          <cell r="N1185">
            <v>1.05</v>
          </cell>
          <cell r="O1185">
            <v>1.08</v>
          </cell>
          <cell r="P1185">
            <v>1.0900000000000001</v>
          </cell>
          <cell r="Q1185">
            <v>1.0900000000000001</v>
          </cell>
          <cell r="R1185">
            <v>1.0900000000000001</v>
          </cell>
          <cell r="S1185">
            <v>1.0900000000000001</v>
          </cell>
          <cell r="T1185">
            <v>1.1000000000000001</v>
          </cell>
          <cell r="U1185">
            <v>1.1000000000000001</v>
          </cell>
          <cell r="V1185">
            <v>1.1000000000000001</v>
          </cell>
          <cell r="W1185">
            <v>1.1000000000000001</v>
          </cell>
          <cell r="X1185">
            <v>1.1000000000000001</v>
          </cell>
          <cell r="Y1185">
            <v>1.1000000000000001</v>
          </cell>
          <cell r="Z1185">
            <v>1.1000000000000001</v>
          </cell>
          <cell r="AA1185">
            <v>1.1000000000000001</v>
          </cell>
          <cell r="AB1185">
            <v>1.1100000000000001</v>
          </cell>
          <cell r="AC1185">
            <v>1.1100000000000001</v>
          </cell>
          <cell r="AD1185">
            <v>1.1100000000000001</v>
          </cell>
          <cell r="AE1185">
            <v>1.1100000000000001</v>
          </cell>
          <cell r="AF1185">
            <v>1.1100000000000001</v>
          </cell>
          <cell r="AG1185">
            <v>1.1100000000000001</v>
          </cell>
          <cell r="AH1185">
            <v>1.1100000000000001</v>
          </cell>
          <cell r="AI1185">
            <v>1.1000000000000001</v>
          </cell>
          <cell r="AJ1185">
            <v>1.0900000000000001</v>
          </cell>
          <cell r="AK1185">
            <v>1.08</v>
          </cell>
        </row>
        <row r="1186">
          <cell r="A1186" t="str">
            <v>SDGbaseTRAv2_UrbAS_BAU_wICAGRC_InvValctext</v>
          </cell>
          <cell r="B1186" t="str">
            <v>SIclos6_GOVclos11</v>
          </cell>
          <cell r="C1186" t="str">
            <v>SDGbaseTRAv2_UrbAS_BAU_wICAGR</v>
          </cell>
          <cell r="D1186" t="str">
            <v>C_InvVal</v>
          </cell>
          <cell r="E1186" t="str">
            <v>ctext</v>
          </cell>
          <cell r="F1186">
            <v>0.03</v>
          </cell>
          <cell r="G1186">
            <v>0.03</v>
          </cell>
          <cell r="H1186">
            <v>0.03</v>
          </cell>
          <cell r="I1186">
            <v>0.03</v>
          </cell>
          <cell r="J1186">
            <v>0.03</v>
          </cell>
          <cell r="K1186">
            <v>0.03</v>
          </cell>
          <cell r="L1186">
            <v>0.03</v>
          </cell>
          <cell r="M1186">
            <v>0.04</v>
          </cell>
          <cell r="N1186">
            <v>0.04</v>
          </cell>
          <cell r="O1186">
            <v>0.04</v>
          </cell>
          <cell r="P1186">
            <v>0.04</v>
          </cell>
          <cell r="Q1186">
            <v>0.04</v>
          </cell>
          <cell r="R1186">
            <v>0.04</v>
          </cell>
          <cell r="S1186">
            <v>0.04</v>
          </cell>
          <cell r="T1186">
            <v>0.04</v>
          </cell>
          <cell r="U1186">
            <v>0.05</v>
          </cell>
          <cell r="V1186">
            <v>0.05</v>
          </cell>
          <cell r="W1186">
            <v>0.05</v>
          </cell>
          <cell r="X1186">
            <v>0.05</v>
          </cell>
          <cell r="Y1186">
            <v>0.05</v>
          </cell>
          <cell r="Z1186">
            <v>0.05</v>
          </cell>
          <cell r="AA1186">
            <v>0.06</v>
          </cell>
          <cell r="AB1186">
            <v>0.06</v>
          </cell>
          <cell r="AC1186">
            <v>0.06</v>
          </cell>
          <cell r="AD1186">
            <v>0.06</v>
          </cell>
          <cell r="AE1186">
            <v>0.06</v>
          </cell>
          <cell r="AF1186">
            <v>0.06</v>
          </cell>
          <cell r="AG1186">
            <v>7.0000000000000007E-2</v>
          </cell>
          <cell r="AH1186">
            <v>7.0000000000000007E-2</v>
          </cell>
          <cell r="AI1186">
            <v>0.06</v>
          </cell>
          <cell r="AJ1186">
            <v>0.06</v>
          </cell>
          <cell r="AK1186">
            <v>0.06</v>
          </cell>
        </row>
        <row r="1187">
          <cell r="A1187" t="str">
            <v>SDGbaseTRAv2_UrbAS_BAU_wICAGRC_InvValcleat</v>
          </cell>
          <cell r="B1187" t="str">
            <v>SIclos6_GOVclos11</v>
          </cell>
          <cell r="C1187" t="str">
            <v>SDGbaseTRAv2_UrbAS_BAU_wICAGR</v>
          </cell>
          <cell r="D1187" t="str">
            <v>C_InvVal</v>
          </cell>
          <cell r="E1187" t="str">
            <v>cleat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0</v>
          </cell>
          <cell r="AI1187">
            <v>0</v>
          </cell>
          <cell r="AJ1187">
            <v>0</v>
          </cell>
          <cell r="AK1187">
            <v>0</v>
          </cell>
        </row>
        <row r="1188">
          <cell r="A1188" t="str">
            <v>SDGbaseTRAv2_UrbAS_BAU_wICAGRC_InvValcprnt</v>
          </cell>
          <cell r="B1188" t="str">
            <v>SIclos6_GOVclos11</v>
          </cell>
          <cell r="C1188" t="str">
            <v>SDGbaseTRAv2_UrbAS_BAU_wICAGR</v>
          </cell>
          <cell r="D1188" t="str">
            <v>C_InvVal</v>
          </cell>
          <cell r="E1188" t="str">
            <v>cprnt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0</v>
          </cell>
          <cell r="AG1188">
            <v>0</v>
          </cell>
          <cell r="AH1188">
            <v>0</v>
          </cell>
          <cell r="AI1188">
            <v>0</v>
          </cell>
          <cell r="AJ1188">
            <v>0</v>
          </cell>
          <cell r="AK1188">
            <v>0</v>
          </cell>
        </row>
        <row r="1189">
          <cell r="A1189" t="str">
            <v>SDGbaseTRAv2_UrbAS_BAU_wICAGRC_InvValcrubb</v>
          </cell>
          <cell r="B1189" t="str">
            <v>SIclos6_GOVclos11</v>
          </cell>
          <cell r="C1189" t="str">
            <v>SDGbaseTRAv2_UrbAS_BAU_wICAGR</v>
          </cell>
          <cell r="D1189" t="str">
            <v>C_InvVal</v>
          </cell>
          <cell r="E1189" t="str">
            <v>crubb</v>
          </cell>
          <cell r="F1189">
            <v>0.01</v>
          </cell>
          <cell r="G1189">
            <v>0.01</v>
          </cell>
          <cell r="H1189">
            <v>0.01</v>
          </cell>
          <cell r="I1189">
            <v>0.01</v>
          </cell>
          <cell r="J1189">
            <v>0.01</v>
          </cell>
          <cell r="K1189">
            <v>0.01</v>
          </cell>
          <cell r="L1189">
            <v>0.01</v>
          </cell>
          <cell r="M1189">
            <v>0.01</v>
          </cell>
          <cell r="N1189">
            <v>0.01</v>
          </cell>
          <cell r="O1189">
            <v>0.01</v>
          </cell>
          <cell r="P1189">
            <v>0.01</v>
          </cell>
          <cell r="Q1189">
            <v>0.01</v>
          </cell>
          <cell r="R1189">
            <v>0.01</v>
          </cell>
          <cell r="S1189">
            <v>0.01</v>
          </cell>
          <cell r="T1189">
            <v>0.01</v>
          </cell>
          <cell r="U1189">
            <v>0.01</v>
          </cell>
          <cell r="V1189">
            <v>0.01</v>
          </cell>
          <cell r="W1189">
            <v>0.01</v>
          </cell>
          <cell r="X1189">
            <v>0.01</v>
          </cell>
          <cell r="Y1189">
            <v>0.01</v>
          </cell>
          <cell r="Z1189">
            <v>0.01</v>
          </cell>
          <cell r="AA1189">
            <v>0.01</v>
          </cell>
          <cell r="AB1189">
            <v>0.01</v>
          </cell>
          <cell r="AC1189">
            <v>0.01</v>
          </cell>
          <cell r="AD1189">
            <v>0.01</v>
          </cell>
          <cell r="AE1189">
            <v>0.01</v>
          </cell>
          <cell r="AF1189">
            <v>0.01</v>
          </cell>
          <cell r="AG1189">
            <v>0.01</v>
          </cell>
          <cell r="AH1189">
            <v>0.01</v>
          </cell>
          <cell r="AI1189">
            <v>0.01</v>
          </cell>
          <cell r="AJ1189">
            <v>0.01</v>
          </cell>
          <cell r="AK1189">
            <v>0.01</v>
          </cell>
        </row>
        <row r="1190">
          <cell r="A1190" t="str">
            <v>SDGbaseTRAv2_UrbAS_BAU_wICAGRC_InvValcplas</v>
          </cell>
          <cell r="B1190" t="str">
            <v>SIclos6_GOVclos11</v>
          </cell>
          <cell r="C1190" t="str">
            <v>SDGbaseTRAv2_UrbAS_BAU_wICAGR</v>
          </cell>
          <cell r="D1190" t="str">
            <v>C_InvVal</v>
          </cell>
          <cell r="E1190" t="str">
            <v>cplas</v>
          </cell>
          <cell r="F1190">
            <v>0.01</v>
          </cell>
          <cell r="G1190">
            <v>0.01</v>
          </cell>
          <cell r="H1190">
            <v>0.01</v>
          </cell>
          <cell r="I1190">
            <v>0.01</v>
          </cell>
          <cell r="J1190">
            <v>0.01</v>
          </cell>
          <cell r="K1190">
            <v>0.01</v>
          </cell>
          <cell r="L1190">
            <v>0.01</v>
          </cell>
          <cell r="M1190">
            <v>0.02</v>
          </cell>
          <cell r="N1190">
            <v>0.02</v>
          </cell>
          <cell r="O1190">
            <v>0.02</v>
          </cell>
          <cell r="P1190">
            <v>0.02</v>
          </cell>
          <cell r="Q1190">
            <v>0.02</v>
          </cell>
          <cell r="R1190">
            <v>0.02</v>
          </cell>
          <cell r="S1190">
            <v>0.02</v>
          </cell>
          <cell r="T1190">
            <v>0.02</v>
          </cell>
          <cell r="U1190">
            <v>0.02</v>
          </cell>
          <cell r="V1190">
            <v>0.02</v>
          </cell>
          <cell r="W1190">
            <v>0.02</v>
          </cell>
          <cell r="X1190">
            <v>0.02</v>
          </cell>
          <cell r="Y1190">
            <v>0.02</v>
          </cell>
          <cell r="Z1190">
            <v>0.02</v>
          </cell>
          <cell r="AA1190">
            <v>0.02</v>
          </cell>
          <cell r="AB1190">
            <v>0.02</v>
          </cell>
          <cell r="AC1190">
            <v>0.02</v>
          </cell>
          <cell r="AD1190">
            <v>0.03</v>
          </cell>
          <cell r="AE1190">
            <v>0.03</v>
          </cell>
          <cell r="AF1190">
            <v>0.03</v>
          </cell>
          <cell r="AG1190">
            <v>0.03</v>
          </cell>
          <cell r="AH1190">
            <v>0.03</v>
          </cell>
          <cell r="AI1190">
            <v>0.03</v>
          </cell>
          <cell r="AJ1190">
            <v>0.03</v>
          </cell>
          <cell r="AK1190">
            <v>0.03</v>
          </cell>
        </row>
        <row r="1191">
          <cell r="A1191" t="str">
            <v>SDGbaseTRAv2_UrbAS_BAU_wICAGRC_InvValcnmet</v>
          </cell>
          <cell r="B1191" t="str">
            <v>SIclos6_GOVclos11</v>
          </cell>
          <cell r="C1191" t="str">
            <v>SDGbaseTRAv2_UrbAS_BAU_wICAGR</v>
          </cell>
          <cell r="D1191" t="str">
            <v>C_InvVal</v>
          </cell>
          <cell r="E1191" t="str">
            <v>cnmet</v>
          </cell>
          <cell r="F1191">
            <v>0.03</v>
          </cell>
          <cell r="G1191">
            <v>0.03</v>
          </cell>
          <cell r="H1191">
            <v>0.03</v>
          </cell>
          <cell r="I1191">
            <v>0.03</v>
          </cell>
          <cell r="J1191">
            <v>0.03</v>
          </cell>
          <cell r="K1191">
            <v>0.03</v>
          </cell>
          <cell r="L1191">
            <v>0.03</v>
          </cell>
          <cell r="M1191">
            <v>0.03</v>
          </cell>
          <cell r="N1191">
            <v>0.03</v>
          </cell>
          <cell r="O1191">
            <v>0.03</v>
          </cell>
          <cell r="P1191">
            <v>0.03</v>
          </cell>
          <cell r="Q1191">
            <v>0.03</v>
          </cell>
          <cell r="R1191">
            <v>0.04</v>
          </cell>
          <cell r="S1191">
            <v>0.04</v>
          </cell>
          <cell r="T1191">
            <v>0.04</v>
          </cell>
          <cell r="U1191">
            <v>0.04</v>
          </cell>
          <cell r="V1191">
            <v>0.04</v>
          </cell>
          <cell r="W1191">
            <v>0.04</v>
          </cell>
          <cell r="X1191">
            <v>0.04</v>
          </cell>
          <cell r="Y1191">
            <v>0.05</v>
          </cell>
          <cell r="Z1191">
            <v>0.05</v>
          </cell>
          <cell r="AA1191">
            <v>0.05</v>
          </cell>
          <cell r="AB1191">
            <v>0.05</v>
          </cell>
          <cell r="AC1191">
            <v>0.05</v>
          </cell>
          <cell r="AD1191">
            <v>0.05</v>
          </cell>
          <cell r="AE1191">
            <v>0.05</v>
          </cell>
          <cell r="AF1191">
            <v>0.05</v>
          </cell>
          <cell r="AG1191">
            <v>0.06</v>
          </cell>
          <cell r="AH1191">
            <v>0.06</v>
          </cell>
          <cell r="AI1191">
            <v>0.06</v>
          </cell>
          <cell r="AJ1191">
            <v>0.06</v>
          </cell>
          <cell r="AK1191">
            <v>0.06</v>
          </cell>
        </row>
        <row r="1192">
          <cell r="A1192" t="str">
            <v>SDGbaseTRAv2_UrbAS_BAU_wICAGRC_InvValcnfrm</v>
          </cell>
          <cell r="B1192" t="str">
            <v>SIclos6_GOVclos11</v>
          </cell>
          <cell r="C1192" t="str">
            <v>SDGbaseTRAv2_UrbAS_BAU_wICAGR</v>
          </cell>
          <cell r="D1192" t="str">
            <v>C_InvVal</v>
          </cell>
          <cell r="E1192" t="str">
            <v>cnfrm</v>
          </cell>
          <cell r="F1192">
            <v>1.58</v>
          </cell>
          <cell r="G1192">
            <v>1.49</v>
          </cell>
          <cell r="H1192">
            <v>1.61</v>
          </cell>
          <cell r="I1192">
            <v>1.72</v>
          </cell>
          <cell r="J1192">
            <v>1.81</v>
          </cell>
          <cell r="K1192">
            <v>1.87</v>
          </cell>
          <cell r="L1192">
            <v>1.92</v>
          </cell>
          <cell r="M1192">
            <v>1.91</v>
          </cell>
          <cell r="N1192">
            <v>1.93</v>
          </cell>
          <cell r="O1192">
            <v>1.9</v>
          </cell>
          <cell r="P1192">
            <v>1.93</v>
          </cell>
          <cell r="Q1192">
            <v>1.97</v>
          </cell>
          <cell r="R1192">
            <v>2.02</v>
          </cell>
          <cell r="S1192">
            <v>2.08</v>
          </cell>
          <cell r="T1192">
            <v>2.15</v>
          </cell>
          <cell r="U1192">
            <v>2.2200000000000002</v>
          </cell>
          <cell r="V1192">
            <v>2.25</v>
          </cell>
          <cell r="W1192">
            <v>2.29</v>
          </cell>
          <cell r="X1192">
            <v>2.38</v>
          </cell>
          <cell r="Y1192">
            <v>2.4500000000000002</v>
          </cell>
          <cell r="Z1192">
            <v>2.52</v>
          </cell>
          <cell r="AA1192">
            <v>2.59</v>
          </cell>
          <cell r="AB1192">
            <v>2.91</v>
          </cell>
          <cell r="AC1192">
            <v>3.13</v>
          </cell>
          <cell r="AD1192">
            <v>3.24</v>
          </cell>
          <cell r="AE1192">
            <v>3.32</v>
          </cell>
          <cell r="AF1192">
            <v>3.4</v>
          </cell>
          <cell r="AG1192">
            <v>3.51</v>
          </cell>
          <cell r="AH1192">
            <v>3.8</v>
          </cell>
          <cell r="AI1192">
            <v>4.0599999999999996</v>
          </cell>
          <cell r="AJ1192">
            <v>4.17</v>
          </cell>
          <cell r="AK1192">
            <v>4.24</v>
          </cell>
        </row>
        <row r="1193">
          <cell r="A1193" t="str">
            <v>SDGbaseTRAv2_UrbAS_BAU_wICAGRC_InvValcmetp</v>
          </cell>
          <cell r="B1193" t="str">
            <v>SIclos6_GOVclos11</v>
          </cell>
          <cell r="C1193" t="str">
            <v>SDGbaseTRAv2_UrbAS_BAU_wICAGR</v>
          </cell>
          <cell r="D1193" t="str">
            <v>C_InvVal</v>
          </cell>
          <cell r="E1193" t="str">
            <v>cmetp</v>
          </cell>
          <cell r="F1193">
            <v>2.84</v>
          </cell>
          <cell r="G1193">
            <v>2.77</v>
          </cell>
          <cell r="H1193">
            <v>2.88</v>
          </cell>
          <cell r="I1193">
            <v>2.98</v>
          </cell>
          <cell r="J1193">
            <v>3.05</v>
          </cell>
          <cell r="K1193">
            <v>3.11</v>
          </cell>
          <cell r="L1193">
            <v>3.18</v>
          </cell>
          <cell r="M1193">
            <v>3.25</v>
          </cell>
          <cell r="N1193">
            <v>3.33</v>
          </cell>
          <cell r="O1193">
            <v>3.4</v>
          </cell>
          <cell r="P1193">
            <v>3.49</v>
          </cell>
          <cell r="Q1193">
            <v>3.6</v>
          </cell>
          <cell r="R1193">
            <v>3.7</v>
          </cell>
          <cell r="S1193">
            <v>3.82</v>
          </cell>
          <cell r="T1193">
            <v>3.95</v>
          </cell>
          <cell r="U1193">
            <v>4.0999999999999996</v>
          </cell>
          <cell r="V1193">
            <v>4.21</v>
          </cell>
          <cell r="W1193">
            <v>4.3499999999999996</v>
          </cell>
          <cell r="X1193">
            <v>4.55</v>
          </cell>
          <cell r="Y1193">
            <v>4.6900000000000004</v>
          </cell>
          <cell r="Z1193">
            <v>4.83</v>
          </cell>
          <cell r="AA1193">
            <v>4.96</v>
          </cell>
          <cell r="AB1193">
            <v>5.12</v>
          </cell>
          <cell r="AC1193">
            <v>5.28</v>
          </cell>
          <cell r="AD1193">
            <v>5.43</v>
          </cell>
          <cell r="AE1193">
            <v>5.6</v>
          </cell>
          <cell r="AF1193">
            <v>5.76</v>
          </cell>
          <cell r="AG1193">
            <v>5.95</v>
          </cell>
          <cell r="AH1193">
            <v>5.96</v>
          </cell>
          <cell r="AI1193">
            <v>5.96</v>
          </cell>
          <cell r="AJ1193">
            <v>5.96</v>
          </cell>
          <cell r="AK1193">
            <v>5.95</v>
          </cell>
        </row>
        <row r="1194">
          <cell r="A1194" t="str">
            <v>SDGbaseTRAv2_UrbAS_BAU_wICAGRC_InvValcmach</v>
          </cell>
          <cell r="B1194" t="str">
            <v>SIclos6_GOVclos11</v>
          </cell>
          <cell r="C1194" t="str">
            <v>SDGbaseTRAv2_UrbAS_BAU_wICAGR</v>
          </cell>
          <cell r="D1194" t="str">
            <v>C_InvVal</v>
          </cell>
          <cell r="E1194" t="str">
            <v>cmach</v>
          </cell>
          <cell r="F1194">
            <v>159.36000000000001</v>
          </cell>
          <cell r="G1194">
            <v>150.75</v>
          </cell>
          <cell r="H1194">
            <v>156.97999999999999</v>
          </cell>
          <cell r="I1194">
            <v>161.74</v>
          </cell>
          <cell r="J1194">
            <v>165.38</v>
          </cell>
          <cell r="K1194">
            <v>169.06</v>
          </cell>
          <cell r="L1194">
            <v>173.24</v>
          </cell>
          <cell r="M1194">
            <v>177.3</v>
          </cell>
          <cell r="N1194">
            <v>181.95</v>
          </cell>
          <cell r="O1194">
            <v>188.66</v>
          </cell>
          <cell r="P1194">
            <v>194.74</v>
          </cell>
          <cell r="Q1194">
            <v>200.45</v>
          </cell>
          <cell r="R1194">
            <v>206.31</v>
          </cell>
          <cell r="S1194">
            <v>213.23</v>
          </cell>
          <cell r="T1194">
            <v>220.56</v>
          </cell>
          <cell r="U1194">
            <v>228.96</v>
          </cell>
          <cell r="V1194">
            <v>236.64</v>
          </cell>
          <cell r="W1194">
            <v>245.11</v>
          </cell>
          <cell r="X1194">
            <v>254.73</v>
          </cell>
          <cell r="Y1194">
            <v>262.41000000000003</v>
          </cell>
          <cell r="Z1194">
            <v>270.38</v>
          </cell>
          <cell r="AA1194">
            <v>278.37</v>
          </cell>
          <cell r="AB1194">
            <v>290.33999999999997</v>
          </cell>
          <cell r="AC1194">
            <v>300.54000000000002</v>
          </cell>
          <cell r="AD1194">
            <v>309.58</v>
          </cell>
          <cell r="AE1194">
            <v>318.68</v>
          </cell>
          <cell r="AF1194">
            <v>328.05</v>
          </cell>
          <cell r="AG1194">
            <v>337.75</v>
          </cell>
          <cell r="AH1194">
            <v>341.63</v>
          </cell>
          <cell r="AI1194">
            <v>343.66</v>
          </cell>
          <cell r="AJ1194">
            <v>344.26</v>
          </cell>
          <cell r="AK1194">
            <v>343.8</v>
          </cell>
        </row>
        <row r="1195">
          <cell r="A1195" t="str">
            <v>SDGbaseTRAv2_UrbAS_BAU_wICAGRC_InvValcemch</v>
          </cell>
          <cell r="B1195" t="str">
            <v>SIclos6_GOVclos11</v>
          </cell>
          <cell r="C1195" t="str">
            <v>SDGbaseTRAv2_UrbAS_BAU_wICAGR</v>
          </cell>
          <cell r="D1195" t="str">
            <v>C_InvVal</v>
          </cell>
          <cell r="E1195" t="str">
            <v>cemch</v>
          </cell>
          <cell r="F1195">
            <v>74.739999999999995</v>
          </cell>
          <cell r="G1195">
            <v>69.61</v>
          </cell>
          <cell r="H1195">
            <v>72.650000000000006</v>
          </cell>
          <cell r="I1195">
            <v>74.98</v>
          </cell>
          <cell r="J1195">
            <v>76.709999999999994</v>
          </cell>
          <cell r="K1195">
            <v>78.47</v>
          </cell>
          <cell r="L1195">
            <v>80.42</v>
          </cell>
          <cell r="M1195">
            <v>82.24</v>
          </cell>
          <cell r="N1195">
            <v>84.38</v>
          </cell>
          <cell r="O1195">
            <v>87.34</v>
          </cell>
          <cell r="P1195">
            <v>90.15</v>
          </cell>
          <cell r="Q1195">
            <v>92.83</v>
          </cell>
          <cell r="R1195">
            <v>95.56</v>
          </cell>
          <cell r="S1195">
            <v>98.73</v>
          </cell>
          <cell r="T1195">
            <v>102.11</v>
          </cell>
          <cell r="U1195">
            <v>105.96</v>
          </cell>
          <cell r="V1195">
            <v>109.56</v>
          </cell>
          <cell r="W1195">
            <v>113.38</v>
          </cell>
          <cell r="X1195">
            <v>117.49</v>
          </cell>
          <cell r="Y1195">
            <v>121.04</v>
          </cell>
          <cell r="Z1195">
            <v>124.73</v>
          </cell>
          <cell r="AA1195">
            <v>128.41999999999999</v>
          </cell>
          <cell r="AB1195">
            <v>134.29</v>
          </cell>
          <cell r="AC1195">
            <v>139.18</v>
          </cell>
          <cell r="AD1195">
            <v>143.36000000000001</v>
          </cell>
          <cell r="AE1195">
            <v>147.53</v>
          </cell>
          <cell r="AF1195">
            <v>151.80000000000001</v>
          </cell>
          <cell r="AG1195">
            <v>155.91</v>
          </cell>
          <cell r="AH1195">
            <v>157.78</v>
          </cell>
          <cell r="AI1195">
            <v>158.59</v>
          </cell>
          <cell r="AJ1195">
            <v>158.58000000000001</v>
          </cell>
          <cell r="AK1195">
            <v>158.25</v>
          </cell>
        </row>
        <row r="1196">
          <cell r="A1196" t="str">
            <v>SDGbaseTRAv2_UrbAS_BAU_wICAGRC_InvValcsequ</v>
          </cell>
          <cell r="B1196" t="str">
            <v>SIclos6_GOVclos11</v>
          </cell>
          <cell r="C1196" t="str">
            <v>SDGbaseTRAv2_UrbAS_BAU_wICAGR</v>
          </cell>
          <cell r="D1196" t="str">
            <v>C_InvVal</v>
          </cell>
          <cell r="E1196" t="str">
            <v>csequ</v>
          </cell>
          <cell r="F1196">
            <v>34.74</v>
          </cell>
          <cell r="G1196">
            <v>32.020000000000003</v>
          </cell>
          <cell r="H1196">
            <v>33.340000000000003</v>
          </cell>
          <cell r="I1196">
            <v>34.21</v>
          </cell>
          <cell r="J1196">
            <v>34.89</v>
          </cell>
          <cell r="K1196">
            <v>35.69</v>
          </cell>
          <cell r="L1196">
            <v>36.6</v>
          </cell>
          <cell r="M1196">
            <v>37.54</v>
          </cell>
          <cell r="N1196">
            <v>38.590000000000003</v>
          </cell>
          <cell r="O1196">
            <v>40.49</v>
          </cell>
          <cell r="P1196">
            <v>41.89</v>
          </cell>
          <cell r="Q1196">
            <v>43.12</v>
          </cell>
          <cell r="R1196">
            <v>44.35</v>
          </cell>
          <cell r="S1196">
            <v>45.82</v>
          </cell>
          <cell r="T1196">
            <v>47.39</v>
          </cell>
          <cell r="U1196">
            <v>49.19</v>
          </cell>
          <cell r="V1196">
            <v>51.02</v>
          </cell>
          <cell r="W1196">
            <v>52.87</v>
          </cell>
          <cell r="X1196">
            <v>54.63</v>
          </cell>
          <cell r="Y1196">
            <v>56.28</v>
          </cell>
          <cell r="Z1196">
            <v>57.97</v>
          </cell>
          <cell r="AA1196">
            <v>59.7</v>
          </cell>
          <cell r="AB1196">
            <v>62.21</v>
          </cell>
          <cell r="AC1196">
            <v>64.34</v>
          </cell>
          <cell r="AD1196">
            <v>66.27</v>
          </cell>
          <cell r="AE1196">
            <v>68.209999999999994</v>
          </cell>
          <cell r="AF1196">
            <v>70.22</v>
          </cell>
          <cell r="AG1196">
            <v>72.19</v>
          </cell>
          <cell r="AH1196">
            <v>72.790000000000006</v>
          </cell>
          <cell r="AI1196">
            <v>72.819999999999993</v>
          </cell>
          <cell r="AJ1196">
            <v>72.680000000000007</v>
          </cell>
          <cell r="AK1196">
            <v>72.31</v>
          </cell>
        </row>
        <row r="1197">
          <cell r="A1197" t="str">
            <v>SDGbaseTRAv2_UrbAS_BAU_wICAGRC_InvValcvehi</v>
          </cell>
          <cell r="B1197" t="str">
            <v>SIclos6_GOVclos11</v>
          </cell>
          <cell r="C1197" t="str">
            <v>SDGbaseTRAv2_UrbAS_BAU_wICAGR</v>
          </cell>
          <cell r="D1197" t="str">
            <v>C_InvVal</v>
          </cell>
          <cell r="E1197" t="str">
            <v>cvehi</v>
          </cell>
          <cell r="F1197">
            <v>115.65</v>
          </cell>
          <cell r="G1197">
            <v>107.23</v>
          </cell>
          <cell r="H1197">
            <v>111.8</v>
          </cell>
          <cell r="I1197">
            <v>115.59</v>
          </cell>
          <cell r="J1197">
            <v>118.42</v>
          </cell>
          <cell r="K1197">
            <v>121.16</v>
          </cell>
          <cell r="L1197">
            <v>124.14</v>
          </cell>
          <cell r="M1197">
            <v>126.67</v>
          </cell>
          <cell r="N1197">
            <v>129.80000000000001</v>
          </cell>
          <cell r="O1197">
            <v>133.74</v>
          </cell>
          <cell r="P1197">
            <v>137.99</v>
          </cell>
          <cell r="Q1197">
            <v>142.13999999999999</v>
          </cell>
          <cell r="R1197">
            <v>146.44</v>
          </cell>
          <cell r="S1197">
            <v>151.4</v>
          </cell>
          <cell r="T1197">
            <v>156.6</v>
          </cell>
          <cell r="U1197">
            <v>162.52000000000001</v>
          </cell>
          <cell r="V1197">
            <v>168.18</v>
          </cell>
          <cell r="W1197">
            <v>174.13</v>
          </cell>
          <cell r="X1197">
            <v>180.43</v>
          </cell>
          <cell r="Y1197">
            <v>189.57</v>
          </cell>
          <cell r="Z1197">
            <v>199.41</v>
          </cell>
          <cell r="AA1197">
            <v>209.29</v>
          </cell>
          <cell r="AB1197">
            <v>220.41</v>
          </cell>
          <cell r="AC1197">
            <v>229.73</v>
          </cell>
          <cell r="AD1197">
            <v>237.35</v>
          </cell>
          <cell r="AE1197">
            <v>244.69</v>
          </cell>
          <cell r="AF1197">
            <v>252.12</v>
          </cell>
          <cell r="AG1197">
            <v>258.76</v>
          </cell>
          <cell r="AH1197">
            <v>262.99</v>
          </cell>
          <cell r="AI1197">
            <v>266.45</v>
          </cell>
          <cell r="AJ1197">
            <v>267.94</v>
          </cell>
          <cell r="AK1197">
            <v>268.22000000000003</v>
          </cell>
        </row>
        <row r="1198">
          <cell r="A1198" t="str">
            <v>SDGbaseTRAv2_UrbAS_BAU_wICAGRC_InvValctequ</v>
          </cell>
          <cell r="B1198" t="str">
            <v>SIclos6_GOVclos11</v>
          </cell>
          <cell r="C1198" t="str">
            <v>SDGbaseTRAv2_UrbAS_BAU_wICAGR</v>
          </cell>
          <cell r="D1198" t="str">
            <v>C_InvVal</v>
          </cell>
          <cell r="E1198" t="str">
            <v>ctequ</v>
          </cell>
          <cell r="F1198">
            <v>11.68</v>
          </cell>
          <cell r="G1198">
            <v>11.17</v>
          </cell>
          <cell r="H1198">
            <v>11.62</v>
          </cell>
          <cell r="I1198">
            <v>12.05</v>
          </cell>
          <cell r="J1198">
            <v>12.39</v>
          </cell>
          <cell r="K1198">
            <v>12.67</v>
          </cell>
          <cell r="L1198">
            <v>12.98</v>
          </cell>
          <cell r="M1198">
            <v>13.21</v>
          </cell>
          <cell r="N1198">
            <v>13.51</v>
          </cell>
          <cell r="O1198">
            <v>13.75</v>
          </cell>
          <cell r="P1198">
            <v>14.13</v>
          </cell>
          <cell r="Q1198">
            <v>14.54</v>
          </cell>
          <cell r="R1198">
            <v>14.99</v>
          </cell>
          <cell r="S1198">
            <v>15.51</v>
          </cell>
          <cell r="T1198">
            <v>16.05</v>
          </cell>
          <cell r="U1198">
            <v>16.670000000000002</v>
          </cell>
          <cell r="V1198">
            <v>17.239999999999998</v>
          </cell>
          <cell r="W1198">
            <v>17.86</v>
          </cell>
          <cell r="X1198">
            <v>18.559999999999999</v>
          </cell>
          <cell r="Y1198">
            <v>19.16</v>
          </cell>
          <cell r="Z1198">
            <v>19.809999999999999</v>
          </cell>
          <cell r="AA1198">
            <v>20.43</v>
          </cell>
          <cell r="AB1198">
            <v>21.62</v>
          </cell>
          <cell r="AC1198">
            <v>22.56</v>
          </cell>
          <cell r="AD1198">
            <v>23.25</v>
          </cell>
          <cell r="AE1198">
            <v>23.93</v>
          </cell>
          <cell r="AF1198">
            <v>24.6</v>
          </cell>
          <cell r="AG1198">
            <v>25.35</v>
          </cell>
          <cell r="AH1198">
            <v>26.04</v>
          </cell>
          <cell r="AI1198">
            <v>26.62</v>
          </cell>
          <cell r="AJ1198">
            <v>26.87</v>
          </cell>
          <cell r="AK1198">
            <v>26.99</v>
          </cell>
        </row>
        <row r="1199">
          <cell r="A1199" t="str">
            <v>SDGbaseTRAv2_UrbAS_BAU_wICAGRC_InvValcfurn</v>
          </cell>
          <cell r="B1199" t="str">
            <v>SIclos6_GOVclos11</v>
          </cell>
          <cell r="C1199" t="str">
            <v>SDGbaseTRAv2_UrbAS_BAU_wICAGR</v>
          </cell>
          <cell r="D1199" t="str">
            <v>C_InvVal</v>
          </cell>
          <cell r="E1199" t="str">
            <v>cfurn</v>
          </cell>
          <cell r="F1199">
            <v>28.64</v>
          </cell>
          <cell r="G1199">
            <v>27.16</v>
          </cell>
          <cell r="H1199">
            <v>27.97</v>
          </cell>
          <cell r="I1199">
            <v>28.69</v>
          </cell>
          <cell r="J1199">
            <v>29.26</v>
          </cell>
          <cell r="K1199">
            <v>29.8</v>
          </cell>
          <cell r="L1199">
            <v>30.5</v>
          </cell>
          <cell r="M1199">
            <v>31.33</v>
          </cell>
          <cell r="N1199">
            <v>32.19</v>
          </cell>
          <cell r="O1199">
            <v>33.08</v>
          </cell>
          <cell r="P1199">
            <v>34.1</v>
          </cell>
          <cell r="Q1199">
            <v>35.11</v>
          </cell>
          <cell r="R1199">
            <v>36.11</v>
          </cell>
          <cell r="S1199">
            <v>37.299999999999997</v>
          </cell>
          <cell r="T1199">
            <v>38.56</v>
          </cell>
          <cell r="U1199">
            <v>40.020000000000003</v>
          </cell>
          <cell r="V1199">
            <v>41.47</v>
          </cell>
          <cell r="W1199">
            <v>42.94</v>
          </cell>
          <cell r="X1199">
            <v>44.4</v>
          </cell>
          <cell r="Y1199">
            <v>45.73</v>
          </cell>
          <cell r="Z1199">
            <v>47.13</v>
          </cell>
          <cell r="AA1199">
            <v>48.5</v>
          </cell>
          <cell r="AB1199">
            <v>49.6</v>
          </cell>
          <cell r="AC1199">
            <v>50.79</v>
          </cell>
          <cell r="AD1199">
            <v>52.26</v>
          </cell>
          <cell r="AE1199">
            <v>53.87</v>
          </cell>
          <cell r="AF1199">
            <v>55.56</v>
          </cell>
          <cell r="AG1199">
            <v>57.24</v>
          </cell>
          <cell r="AH1199">
            <v>56.81</v>
          </cell>
          <cell r="AI1199">
            <v>56.23</v>
          </cell>
          <cell r="AJ1199">
            <v>55.97</v>
          </cell>
          <cell r="AK1199">
            <v>55.66</v>
          </cell>
        </row>
        <row r="1200">
          <cell r="A1200" t="str">
            <v>SDGbaseTRAv2_UrbAS_BAU_wICAGRC_InvValcoman</v>
          </cell>
          <cell r="B1200" t="str">
            <v>SIclos6_GOVclos11</v>
          </cell>
          <cell r="C1200" t="str">
            <v>SDGbaseTRAv2_UrbAS_BAU_wICAGR</v>
          </cell>
          <cell r="D1200" t="str">
            <v>C_InvVal</v>
          </cell>
          <cell r="E1200" t="str">
            <v>coman</v>
          </cell>
          <cell r="F1200">
            <v>1.75</v>
          </cell>
          <cell r="G1200">
            <v>1.66</v>
          </cell>
          <cell r="H1200">
            <v>1.7</v>
          </cell>
          <cell r="I1200">
            <v>1.73</v>
          </cell>
          <cell r="J1200">
            <v>1.76</v>
          </cell>
          <cell r="K1200">
            <v>1.79</v>
          </cell>
          <cell r="L1200">
            <v>1.84</v>
          </cell>
          <cell r="M1200">
            <v>1.89</v>
          </cell>
          <cell r="N1200">
            <v>1.94</v>
          </cell>
          <cell r="O1200">
            <v>2.0299999999999998</v>
          </cell>
          <cell r="P1200">
            <v>2.08</v>
          </cell>
          <cell r="Q1200">
            <v>2.12</v>
          </cell>
          <cell r="R1200">
            <v>2.17</v>
          </cell>
          <cell r="S1200">
            <v>2.23</v>
          </cell>
          <cell r="T1200">
            <v>2.31</v>
          </cell>
          <cell r="U1200">
            <v>2.39</v>
          </cell>
          <cell r="V1200">
            <v>2.4700000000000002</v>
          </cell>
          <cell r="W1200">
            <v>2.56</v>
          </cell>
          <cell r="X1200">
            <v>2.64</v>
          </cell>
          <cell r="Y1200">
            <v>2.72</v>
          </cell>
          <cell r="Z1200">
            <v>2.8</v>
          </cell>
          <cell r="AA1200">
            <v>2.88</v>
          </cell>
          <cell r="AB1200">
            <v>2.96</v>
          </cell>
          <cell r="AC1200">
            <v>3.04</v>
          </cell>
          <cell r="AD1200">
            <v>3.13</v>
          </cell>
          <cell r="AE1200">
            <v>3.23</v>
          </cell>
          <cell r="AF1200">
            <v>3.34</v>
          </cell>
          <cell r="AG1200">
            <v>3.44</v>
          </cell>
          <cell r="AH1200">
            <v>3.45</v>
          </cell>
          <cell r="AI1200">
            <v>3.44</v>
          </cell>
          <cell r="AJ1200">
            <v>3.45</v>
          </cell>
          <cell r="AK1200">
            <v>3.45</v>
          </cell>
        </row>
        <row r="1201">
          <cell r="A1201" t="str">
            <v>SDGbaseTRAv2_UrbAS_BAU_wICAGRC_InvValccons</v>
          </cell>
          <cell r="B1201" t="str">
            <v>SIclos6_GOVclos11</v>
          </cell>
          <cell r="C1201" t="str">
            <v>SDGbaseTRAv2_UrbAS_BAU_wICAGR</v>
          </cell>
          <cell r="D1201" t="str">
            <v>C_InvVal</v>
          </cell>
          <cell r="E1201" t="str">
            <v>ccons</v>
          </cell>
          <cell r="F1201">
            <v>407.96</v>
          </cell>
          <cell r="G1201">
            <v>394.33</v>
          </cell>
          <cell r="H1201">
            <v>403.85</v>
          </cell>
          <cell r="I1201">
            <v>417.39</v>
          </cell>
          <cell r="J1201">
            <v>438.5</v>
          </cell>
          <cell r="K1201">
            <v>437.6</v>
          </cell>
          <cell r="L1201">
            <v>443.34</v>
          </cell>
          <cell r="M1201">
            <v>452.96</v>
          </cell>
          <cell r="N1201">
            <v>463.94</v>
          </cell>
          <cell r="O1201">
            <v>475.52</v>
          </cell>
          <cell r="P1201">
            <v>489.35</v>
          </cell>
          <cell r="Q1201">
            <v>503.48</v>
          </cell>
          <cell r="R1201">
            <v>515.64</v>
          </cell>
          <cell r="S1201">
            <v>531.9</v>
          </cell>
          <cell r="T1201">
            <v>549.30999999999995</v>
          </cell>
          <cell r="U1201">
            <v>569.44000000000005</v>
          </cell>
          <cell r="V1201">
            <v>589.55999999999995</v>
          </cell>
          <cell r="W1201">
            <v>610.28</v>
          </cell>
          <cell r="X1201">
            <v>631.74</v>
          </cell>
          <cell r="Y1201">
            <v>650.64</v>
          </cell>
          <cell r="Z1201">
            <v>670.84</v>
          </cell>
          <cell r="AA1201">
            <v>690.01</v>
          </cell>
          <cell r="AB1201">
            <v>704.9</v>
          </cell>
          <cell r="AC1201">
            <v>721.88</v>
          </cell>
          <cell r="AD1201">
            <v>743.37</v>
          </cell>
          <cell r="AE1201">
            <v>766.93</v>
          </cell>
          <cell r="AF1201">
            <v>791.39</v>
          </cell>
          <cell r="AG1201">
            <v>815.89</v>
          </cell>
          <cell r="AH1201">
            <v>813.4</v>
          </cell>
          <cell r="AI1201">
            <v>808.2</v>
          </cell>
          <cell r="AJ1201">
            <v>806.66</v>
          </cell>
          <cell r="AK1201">
            <v>804.16</v>
          </cell>
        </row>
        <row r="1202">
          <cell r="A1202" t="str">
            <v>SDGbaseTRAv2_UrbAS_BAU_wICAGRC_InvValcbsrv</v>
          </cell>
          <cell r="B1202" t="str">
            <v>SIclos6_GOVclos11</v>
          </cell>
          <cell r="C1202" t="str">
            <v>SDGbaseTRAv2_UrbAS_BAU_wICAGR</v>
          </cell>
          <cell r="D1202" t="str">
            <v>C_InvVal</v>
          </cell>
          <cell r="E1202" t="str">
            <v>cbsrv</v>
          </cell>
          <cell r="F1202">
            <v>64.14</v>
          </cell>
          <cell r="G1202">
            <v>56.74</v>
          </cell>
          <cell r="H1202">
            <v>58.83</v>
          </cell>
          <cell r="I1202">
            <v>60.5</v>
          </cell>
          <cell r="J1202">
            <v>61.75</v>
          </cell>
          <cell r="K1202">
            <v>63.12</v>
          </cell>
          <cell r="L1202">
            <v>64.69</v>
          </cell>
          <cell r="M1202">
            <v>66.48</v>
          </cell>
          <cell r="N1202">
            <v>68.34</v>
          </cell>
          <cell r="O1202">
            <v>70.41</v>
          </cell>
          <cell r="P1202">
            <v>72.599999999999994</v>
          </cell>
          <cell r="Q1202">
            <v>74.75</v>
          </cell>
          <cell r="R1202">
            <v>76.91</v>
          </cell>
          <cell r="S1202">
            <v>79.510000000000005</v>
          </cell>
          <cell r="T1202">
            <v>82.22</v>
          </cell>
          <cell r="U1202">
            <v>85.3</v>
          </cell>
          <cell r="V1202">
            <v>88.58</v>
          </cell>
          <cell r="W1202">
            <v>91.8</v>
          </cell>
          <cell r="X1202">
            <v>94.74</v>
          </cell>
          <cell r="Y1202">
            <v>97.62</v>
          </cell>
          <cell r="Z1202">
            <v>100.64</v>
          </cell>
          <cell r="AA1202">
            <v>103.53</v>
          </cell>
          <cell r="AB1202">
            <v>105.84</v>
          </cell>
          <cell r="AC1202">
            <v>108.36</v>
          </cell>
          <cell r="AD1202">
            <v>111.5</v>
          </cell>
          <cell r="AE1202">
            <v>114.97</v>
          </cell>
          <cell r="AF1202">
            <v>118.61</v>
          </cell>
          <cell r="AG1202">
            <v>122.09</v>
          </cell>
          <cell r="AH1202">
            <v>121.6</v>
          </cell>
          <cell r="AI1202">
            <v>120.55</v>
          </cell>
          <cell r="AJ1202">
            <v>119.91</v>
          </cell>
          <cell r="AK1202">
            <v>119.08</v>
          </cell>
        </row>
        <row r="1203">
          <cell r="A1203" t="str">
            <v>SDGbaseTRAv2_UrbAS_BAU_wICAGRC_InvValcimpt</v>
          </cell>
          <cell r="B1203" t="str">
            <v>SIclos6_GOVclos11</v>
          </cell>
          <cell r="C1203" t="str">
            <v>SDGbaseTRAv2_UrbAS_BAU_wICAGR</v>
          </cell>
          <cell r="D1203" t="str">
            <v>C_InvVal</v>
          </cell>
          <cell r="E1203" t="str">
            <v>cimpt</v>
          </cell>
          <cell r="F1203">
            <v>2.86</v>
          </cell>
          <cell r="G1203">
            <v>2.92</v>
          </cell>
          <cell r="H1203">
            <v>2.95</v>
          </cell>
          <cell r="I1203">
            <v>2.94</v>
          </cell>
          <cell r="J1203">
            <v>2.93</v>
          </cell>
          <cell r="K1203">
            <v>2.94</v>
          </cell>
          <cell r="L1203">
            <v>2.94</v>
          </cell>
          <cell r="M1203">
            <v>2.95</v>
          </cell>
          <cell r="N1203">
            <v>2.96</v>
          </cell>
          <cell r="O1203">
            <v>3.05</v>
          </cell>
          <cell r="P1203">
            <v>3.07</v>
          </cell>
          <cell r="Q1203">
            <v>3.08</v>
          </cell>
          <cell r="R1203">
            <v>3.08</v>
          </cell>
          <cell r="S1203">
            <v>3.08</v>
          </cell>
          <cell r="T1203">
            <v>3.09</v>
          </cell>
          <cell r="U1203">
            <v>3.1</v>
          </cell>
          <cell r="V1203">
            <v>3.1</v>
          </cell>
          <cell r="W1203">
            <v>3.1</v>
          </cell>
          <cell r="X1203">
            <v>3.11</v>
          </cell>
          <cell r="Y1203">
            <v>3.11</v>
          </cell>
          <cell r="Z1203">
            <v>3.11</v>
          </cell>
          <cell r="AA1203">
            <v>3.11</v>
          </cell>
          <cell r="AB1203">
            <v>3.13</v>
          </cell>
          <cell r="AC1203">
            <v>3.13</v>
          </cell>
          <cell r="AD1203">
            <v>3.14</v>
          </cell>
          <cell r="AE1203">
            <v>3.14</v>
          </cell>
          <cell r="AF1203">
            <v>3.14</v>
          </cell>
          <cell r="AG1203">
            <v>3.13</v>
          </cell>
          <cell r="AH1203">
            <v>3.12</v>
          </cell>
          <cell r="AI1203">
            <v>3.09</v>
          </cell>
          <cell r="AJ1203">
            <v>3.07</v>
          </cell>
          <cell r="AK1203">
            <v>3.05</v>
          </cell>
        </row>
        <row r="1204">
          <cell r="A1204" t="str">
            <v>SDGbaseTRAv2_UrbAS_BAU_wICAGRC_InvValtotal</v>
          </cell>
          <cell r="B1204" t="str">
            <v>SIclos6_GOVclos11</v>
          </cell>
          <cell r="C1204" t="str">
            <v>SDGbaseTRAv2_UrbAS_BAU_wICAGR</v>
          </cell>
          <cell r="D1204" t="str">
            <v>C_InvVal</v>
          </cell>
          <cell r="E1204" t="str">
            <v>total</v>
          </cell>
          <cell r="F1204">
            <v>906.02</v>
          </cell>
          <cell r="G1204">
            <v>857.92</v>
          </cell>
          <cell r="H1204">
            <v>886.25</v>
          </cell>
          <cell r="I1204">
            <v>914.62</v>
          </cell>
          <cell r="J1204">
            <v>946.94</v>
          </cell>
          <cell r="K1204">
            <v>957.36</v>
          </cell>
          <cell r="L1204">
            <v>975.87</v>
          </cell>
          <cell r="M1204">
            <v>997.83</v>
          </cell>
          <cell r="N1204">
            <v>1022.95</v>
          </cell>
          <cell r="O1204">
            <v>1053.46</v>
          </cell>
          <cell r="P1204">
            <v>1085.6199999999999</v>
          </cell>
          <cell r="Q1204">
            <v>1117.29</v>
          </cell>
          <cell r="R1204">
            <v>1147.3800000000001</v>
          </cell>
          <cell r="S1204">
            <v>1184.73</v>
          </cell>
          <cell r="T1204">
            <v>1224.4000000000001</v>
          </cell>
          <cell r="U1204">
            <v>1269.97</v>
          </cell>
          <cell r="V1204">
            <v>1314.39</v>
          </cell>
          <cell r="W1204">
            <v>1360.8</v>
          </cell>
          <cell r="X1204">
            <v>1409.53</v>
          </cell>
          <cell r="Y1204">
            <v>1455.56</v>
          </cell>
          <cell r="Z1204">
            <v>1504.3</v>
          </cell>
          <cell r="AA1204">
            <v>1551.95</v>
          </cell>
          <cell r="AB1204">
            <v>1603.45</v>
          </cell>
          <cell r="AC1204">
            <v>1652.11</v>
          </cell>
          <cell r="AD1204">
            <v>1702.05</v>
          </cell>
          <cell r="AE1204">
            <v>1754.25</v>
          </cell>
          <cell r="AF1204">
            <v>1808.16</v>
          </cell>
          <cell r="AG1204">
            <v>1861.38</v>
          </cell>
          <cell r="AH1204">
            <v>1869.55</v>
          </cell>
          <cell r="AI1204">
            <v>1869.85</v>
          </cell>
          <cell r="AJ1204">
            <v>1869.7</v>
          </cell>
          <cell r="AK1204">
            <v>1865.34</v>
          </cell>
        </row>
        <row r="1205">
          <cell r="A1205" t="str">
            <v>SDGbaseTRAv2_UrbAS_BAU_wICAGRIADJXtotal</v>
          </cell>
          <cell r="B1205" t="str">
            <v>SIclos6_GOVclos11</v>
          </cell>
          <cell r="C1205" t="str">
            <v>SDGbaseTRAv2_UrbAS_BAU_wICAGR</v>
          </cell>
          <cell r="D1205" t="str">
            <v>IADJX</v>
          </cell>
          <cell r="E1205" t="str">
            <v>total</v>
          </cell>
          <cell r="F1205">
            <v>1</v>
          </cell>
          <cell r="G1205">
            <v>0.91</v>
          </cell>
          <cell r="H1205">
            <v>0.94</v>
          </cell>
          <cell r="I1205">
            <v>0.96</v>
          </cell>
          <cell r="J1205">
            <v>0.98</v>
          </cell>
          <cell r="K1205">
            <v>1</v>
          </cell>
          <cell r="L1205">
            <v>1.02</v>
          </cell>
          <cell r="M1205">
            <v>1.05</v>
          </cell>
          <cell r="N1205">
            <v>1.08</v>
          </cell>
          <cell r="O1205">
            <v>1.1200000000000001</v>
          </cell>
          <cell r="P1205">
            <v>1.1499999999999999</v>
          </cell>
          <cell r="Q1205">
            <v>1.18</v>
          </cell>
          <cell r="R1205">
            <v>1.21</v>
          </cell>
          <cell r="S1205">
            <v>1.25</v>
          </cell>
          <cell r="T1205">
            <v>1.29</v>
          </cell>
          <cell r="U1205">
            <v>1.34</v>
          </cell>
          <cell r="V1205">
            <v>1.39</v>
          </cell>
          <cell r="W1205">
            <v>1.44</v>
          </cell>
          <cell r="X1205">
            <v>1.48</v>
          </cell>
          <cell r="Y1205">
            <v>1.53</v>
          </cell>
          <cell r="Z1205">
            <v>1.58</v>
          </cell>
          <cell r="AA1205">
            <v>1.62</v>
          </cell>
          <cell r="AB1205">
            <v>1.67</v>
          </cell>
          <cell r="AC1205">
            <v>1.71</v>
          </cell>
          <cell r="AD1205">
            <v>1.76</v>
          </cell>
          <cell r="AE1205">
            <v>1.81</v>
          </cell>
          <cell r="AF1205">
            <v>1.87</v>
          </cell>
          <cell r="AG1205">
            <v>1.92</v>
          </cell>
          <cell r="AH1205">
            <v>1.91</v>
          </cell>
          <cell r="AI1205">
            <v>1.9</v>
          </cell>
          <cell r="AJ1205">
            <v>1.89</v>
          </cell>
          <cell r="AK1205">
            <v>1.88</v>
          </cell>
        </row>
        <row r="1206">
          <cell r="A1206" t="str">
            <v>SDGbaseTRAv2_UrbAS_BAU_wICAGRC_QINV_IADJtotal</v>
          </cell>
          <cell r="B1206" t="str">
            <v>SIclos6_GOVclos11</v>
          </cell>
          <cell r="C1206" t="str">
            <v>SDGbaseTRAv2_UrbAS_BAU_wICAGR</v>
          </cell>
          <cell r="D1206" t="str">
            <v>C_QINV_IADJ</v>
          </cell>
          <cell r="E1206" t="str">
            <v>total</v>
          </cell>
          <cell r="F1206">
            <v>906.02</v>
          </cell>
          <cell r="G1206">
            <v>944.64</v>
          </cell>
          <cell r="H1206">
            <v>946.96</v>
          </cell>
          <cell r="I1206">
            <v>953.29</v>
          </cell>
          <cell r="J1206">
            <v>968.94</v>
          </cell>
          <cell r="K1206">
            <v>959.61</v>
          </cell>
          <cell r="L1206">
            <v>954.62</v>
          </cell>
          <cell r="M1206">
            <v>950.14</v>
          </cell>
          <cell r="N1206">
            <v>947.55</v>
          </cell>
          <cell r="O1206">
            <v>943.58</v>
          </cell>
          <cell r="P1206">
            <v>943.75</v>
          </cell>
          <cell r="Q1206">
            <v>944.84</v>
          </cell>
          <cell r="R1206">
            <v>944.7</v>
          </cell>
          <cell r="S1206">
            <v>945.3</v>
          </cell>
          <cell r="T1206">
            <v>945.96</v>
          </cell>
          <cell r="U1206">
            <v>946.42</v>
          </cell>
          <cell r="V1206">
            <v>944.84</v>
          </cell>
          <cell r="W1206">
            <v>945.19</v>
          </cell>
          <cell r="X1206">
            <v>949.58</v>
          </cell>
          <cell r="Y1206">
            <v>951.41</v>
          </cell>
          <cell r="Z1206">
            <v>953.23</v>
          </cell>
          <cell r="AA1206">
            <v>955.11</v>
          </cell>
          <cell r="AB1206">
            <v>962.58</v>
          </cell>
          <cell r="AC1206">
            <v>967.65</v>
          </cell>
          <cell r="AD1206">
            <v>969.12</v>
          </cell>
          <cell r="AE1206">
            <v>969.54</v>
          </cell>
          <cell r="AF1206">
            <v>969.39</v>
          </cell>
          <cell r="AG1206">
            <v>969.41</v>
          </cell>
          <cell r="AH1206">
            <v>977.22</v>
          </cell>
          <cell r="AI1206">
            <v>984.65</v>
          </cell>
          <cell r="AJ1206">
            <v>988.56</v>
          </cell>
          <cell r="AK1206">
            <v>992.08</v>
          </cell>
        </row>
        <row r="1207">
          <cell r="A1207" t="str">
            <v>SDGbaseTRAv2_UrbAS_BAU_wICAGRtrnsfrx_govent-n</v>
          </cell>
          <cell r="B1207" t="str">
            <v>SIclos6_GOVclos11</v>
          </cell>
          <cell r="C1207" t="str">
            <v>SDGbaseTRAv2_UrbAS_BAU_wICAGR</v>
          </cell>
          <cell r="D1207" t="str">
            <v>trnsfrx_gov</v>
          </cell>
          <cell r="E1207" t="str">
            <v>ent-n</v>
          </cell>
          <cell r="F1207">
            <v>182.31</v>
          </cell>
          <cell r="G1207">
            <v>182.31</v>
          </cell>
          <cell r="H1207">
            <v>182.31</v>
          </cell>
          <cell r="I1207">
            <v>182.31</v>
          </cell>
          <cell r="J1207">
            <v>182.31</v>
          </cell>
          <cell r="K1207">
            <v>182.31</v>
          </cell>
          <cell r="L1207">
            <v>182.31</v>
          </cell>
          <cell r="M1207">
            <v>182.31</v>
          </cell>
          <cell r="N1207">
            <v>182.31</v>
          </cell>
          <cell r="O1207">
            <v>182.31</v>
          </cell>
          <cell r="P1207">
            <v>182.31</v>
          </cell>
          <cell r="Q1207">
            <v>182.31</v>
          </cell>
          <cell r="R1207">
            <v>182.31</v>
          </cell>
          <cell r="S1207">
            <v>182.31</v>
          </cell>
          <cell r="T1207">
            <v>182.31</v>
          </cell>
          <cell r="U1207">
            <v>182.31</v>
          </cell>
          <cell r="V1207">
            <v>182.31</v>
          </cell>
          <cell r="W1207">
            <v>182.31</v>
          </cell>
          <cell r="X1207">
            <v>182.31</v>
          </cell>
          <cell r="Y1207">
            <v>182.31</v>
          </cell>
          <cell r="Z1207">
            <v>182.31</v>
          </cell>
          <cell r="AA1207">
            <v>182.31</v>
          </cell>
          <cell r="AB1207">
            <v>182.31</v>
          </cell>
          <cell r="AC1207">
            <v>182.31</v>
          </cell>
          <cell r="AD1207">
            <v>182.31</v>
          </cell>
          <cell r="AE1207">
            <v>182.31</v>
          </cell>
          <cell r="AF1207">
            <v>182.31</v>
          </cell>
          <cell r="AG1207">
            <v>182.31</v>
          </cell>
          <cell r="AH1207">
            <v>182.31</v>
          </cell>
          <cell r="AI1207">
            <v>182.31</v>
          </cell>
          <cell r="AJ1207">
            <v>182.31</v>
          </cell>
          <cell r="AK1207">
            <v>182.31</v>
          </cell>
        </row>
        <row r="1208">
          <cell r="A1208" t="str">
            <v>SDGbaseTRAv2_UrbAS_BAU_wICAGRtrnsfrx_govhhd-0</v>
          </cell>
          <cell r="B1208" t="str">
            <v>SIclos6_GOVclos11</v>
          </cell>
          <cell r="C1208" t="str">
            <v>SDGbaseTRAv2_UrbAS_BAU_wICAGR</v>
          </cell>
          <cell r="D1208" t="str">
            <v>trnsfrx_gov</v>
          </cell>
          <cell r="E1208" t="str">
            <v>hhd-0</v>
          </cell>
          <cell r="F1208">
            <v>42.27</v>
          </cell>
          <cell r="G1208">
            <v>42.27</v>
          </cell>
          <cell r="H1208">
            <v>40.130000000000003</v>
          </cell>
          <cell r="I1208">
            <v>41.62</v>
          </cell>
          <cell r="J1208">
            <v>42.78</v>
          </cell>
          <cell r="K1208">
            <v>43.8</v>
          </cell>
          <cell r="L1208">
            <v>44.98</v>
          </cell>
          <cell r="M1208">
            <v>46.31</v>
          </cell>
          <cell r="N1208">
            <v>47.67</v>
          </cell>
          <cell r="O1208">
            <v>49.16</v>
          </cell>
          <cell r="P1208">
            <v>50.86</v>
          </cell>
          <cell r="Q1208">
            <v>52.67</v>
          </cell>
          <cell r="R1208">
            <v>54.47</v>
          </cell>
          <cell r="S1208">
            <v>56.58</v>
          </cell>
          <cell r="T1208">
            <v>58.75</v>
          </cell>
          <cell r="U1208">
            <v>61.03</v>
          </cell>
          <cell r="V1208">
            <v>63.62</v>
          </cell>
          <cell r="W1208">
            <v>66.16</v>
          </cell>
          <cell r="X1208">
            <v>68.819999999999993</v>
          </cell>
          <cell r="Y1208">
            <v>71.61</v>
          </cell>
          <cell r="Z1208">
            <v>74.28</v>
          </cell>
          <cell r="AA1208">
            <v>77.11</v>
          </cell>
          <cell r="AB1208">
            <v>79.900000000000006</v>
          </cell>
          <cell r="AC1208">
            <v>83</v>
          </cell>
          <cell r="AD1208">
            <v>85.95</v>
          </cell>
          <cell r="AE1208">
            <v>88.95</v>
          </cell>
          <cell r="AF1208">
            <v>92.08</v>
          </cell>
          <cell r="AG1208">
            <v>95.33</v>
          </cell>
          <cell r="AH1208">
            <v>98.59</v>
          </cell>
          <cell r="AI1208">
            <v>99.57</v>
          </cell>
          <cell r="AJ1208">
            <v>100.16</v>
          </cell>
          <cell r="AK1208">
            <v>100.69</v>
          </cell>
        </row>
        <row r="1209">
          <cell r="A1209" t="str">
            <v>SDGbaseTRAv2_UrbAS_BAU_wICAGRtrnsfrx_govhhd-1</v>
          </cell>
          <cell r="B1209" t="str">
            <v>SIclos6_GOVclos11</v>
          </cell>
          <cell r="C1209" t="str">
            <v>SDGbaseTRAv2_UrbAS_BAU_wICAGR</v>
          </cell>
          <cell r="D1209" t="str">
            <v>trnsfrx_gov</v>
          </cell>
          <cell r="E1209" t="str">
            <v>hhd-1</v>
          </cell>
          <cell r="F1209">
            <v>53.47</v>
          </cell>
          <cell r="G1209">
            <v>53.47</v>
          </cell>
          <cell r="H1209">
            <v>50.76</v>
          </cell>
          <cell r="I1209">
            <v>52.65</v>
          </cell>
          <cell r="J1209">
            <v>54.12</v>
          </cell>
          <cell r="K1209">
            <v>55.41</v>
          </cell>
          <cell r="L1209">
            <v>56.9</v>
          </cell>
          <cell r="M1209">
            <v>58.58</v>
          </cell>
          <cell r="N1209">
            <v>60.3</v>
          </cell>
          <cell r="O1209">
            <v>62.18</v>
          </cell>
          <cell r="P1209">
            <v>64.34</v>
          </cell>
          <cell r="Q1209">
            <v>66.63</v>
          </cell>
          <cell r="R1209">
            <v>68.91</v>
          </cell>
          <cell r="S1209">
            <v>71.58</v>
          </cell>
          <cell r="T1209">
            <v>74.31</v>
          </cell>
          <cell r="U1209">
            <v>77.2</v>
          </cell>
          <cell r="V1209">
            <v>80.47</v>
          </cell>
          <cell r="W1209">
            <v>83.69</v>
          </cell>
          <cell r="X1209">
            <v>87.05</v>
          </cell>
          <cell r="Y1209">
            <v>90.58</v>
          </cell>
          <cell r="Z1209">
            <v>93.96</v>
          </cell>
          <cell r="AA1209">
            <v>97.54</v>
          </cell>
          <cell r="AB1209">
            <v>101.07</v>
          </cell>
          <cell r="AC1209">
            <v>104.99</v>
          </cell>
          <cell r="AD1209">
            <v>108.72</v>
          </cell>
          <cell r="AE1209">
            <v>112.52</v>
          </cell>
          <cell r="AF1209">
            <v>116.47</v>
          </cell>
          <cell r="AG1209">
            <v>120.59</v>
          </cell>
          <cell r="AH1209">
            <v>124.71</v>
          </cell>
          <cell r="AI1209">
            <v>125.95</v>
          </cell>
          <cell r="AJ1209">
            <v>126.7</v>
          </cell>
          <cell r="AK1209">
            <v>127.37</v>
          </cell>
        </row>
        <row r="1210">
          <cell r="A1210" t="str">
            <v>SDGbaseTRAv2_UrbAS_BAU_wICAGRtrnsfrx_govhhd-2</v>
          </cell>
          <cell r="B1210" t="str">
            <v>SIclos6_GOVclos11</v>
          </cell>
          <cell r="C1210" t="str">
            <v>SDGbaseTRAv2_UrbAS_BAU_wICAGR</v>
          </cell>
          <cell r="D1210" t="str">
            <v>trnsfrx_gov</v>
          </cell>
          <cell r="E1210" t="str">
            <v>hhd-2</v>
          </cell>
          <cell r="F1210">
            <v>58.1</v>
          </cell>
          <cell r="G1210">
            <v>58.1</v>
          </cell>
          <cell r="H1210">
            <v>55.15</v>
          </cell>
          <cell r="I1210">
            <v>57.2</v>
          </cell>
          <cell r="J1210">
            <v>58.8</v>
          </cell>
          <cell r="K1210">
            <v>60.2</v>
          </cell>
          <cell r="L1210">
            <v>61.82</v>
          </cell>
          <cell r="M1210">
            <v>63.64</v>
          </cell>
          <cell r="N1210">
            <v>65.52</v>
          </cell>
          <cell r="O1210">
            <v>67.56</v>
          </cell>
          <cell r="P1210">
            <v>69.900000000000006</v>
          </cell>
          <cell r="Q1210">
            <v>72.39</v>
          </cell>
          <cell r="R1210">
            <v>74.86</v>
          </cell>
          <cell r="S1210">
            <v>77.77</v>
          </cell>
          <cell r="T1210">
            <v>80.739999999999995</v>
          </cell>
          <cell r="U1210">
            <v>83.88</v>
          </cell>
          <cell r="V1210">
            <v>87.43</v>
          </cell>
          <cell r="W1210">
            <v>90.93</v>
          </cell>
          <cell r="X1210">
            <v>94.58</v>
          </cell>
          <cell r="Y1210">
            <v>98.41</v>
          </cell>
          <cell r="Z1210">
            <v>102.08</v>
          </cell>
          <cell r="AA1210">
            <v>105.97</v>
          </cell>
          <cell r="AB1210">
            <v>109.81</v>
          </cell>
          <cell r="AC1210">
            <v>114.07</v>
          </cell>
          <cell r="AD1210">
            <v>118.12</v>
          </cell>
          <cell r="AE1210">
            <v>122.25</v>
          </cell>
          <cell r="AF1210">
            <v>126.55</v>
          </cell>
          <cell r="AG1210">
            <v>131.01</v>
          </cell>
          <cell r="AH1210">
            <v>135.49</v>
          </cell>
          <cell r="AI1210">
            <v>136.85</v>
          </cell>
          <cell r="AJ1210">
            <v>137.66</v>
          </cell>
          <cell r="AK1210">
            <v>138.38999999999999</v>
          </cell>
        </row>
        <row r="1211">
          <cell r="A1211" t="str">
            <v>SDGbaseTRAv2_UrbAS_BAU_wICAGRtrnsfrx_govhhd-3</v>
          </cell>
          <cell r="B1211" t="str">
            <v>SIclos6_GOVclos11</v>
          </cell>
          <cell r="C1211" t="str">
            <v>SDGbaseTRAv2_UrbAS_BAU_wICAGR</v>
          </cell>
          <cell r="D1211" t="str">
            <v>trnsfrx_gov</v>
          </cell>
          <cell r="E1211" t="str">
            <v>hhd-3</v>
          </cell>
          <cell r="F1211">
            <v>61.81</v>
          </cell>
          <cell r="G1211">
            <v>61.81</v>
          </cell>
          <cell r="H1211">
            <v>58.67</v>
          </cell>
          <cell r="I1211">
            <v>60.85</v>
          </cell>
          <cell r="J1211">
            <v>62.55</v>
          </cell>
          <cell r="K1211">
            <v>64.040000000000006</v>
          </cell>
          <cell r="L1211">
            <v>65.77</v>
          </cell>
          <cell r="M1211">
            <v>67.709999999999994</v>
          </cell>
          <cell r="N1211">
            <v>69.7</v>
          </cell>
          <cell r="O1211">
            <v>71.87</v>
          </cell>
          <cell r="P1211">
            <v>74.37</v>
          </cell>
          <cell r="Q1211">
            <v>77.010000000000005</v>
          </cell>
          <cell r="R1211">
            <v>79.650000000000006</v>
          </cell>
          <cell r="S1211">
            <v>82.73</v>
          </cell>
          <cell r="T1211">
            <v>85.9</v>
          </cell>
          <cell r="U1211">
            <v>89.23</v>
          </cell>
          <cell r="V1211">
            <v>93.01</v>
          </cell>
          <cell r="W1211">
            <v>96.74</v>
          </cell>
          <cell r="X1211">
            <v>100.62</v>
          </cell>
          <cell r="Y1211">
            <v>104.7</v>
          </cell>
          <cell r="Z1211">
            <v>108.6</v>
          </cell>
          <cell r="AA1211">
            <v>112.74</v>
          </cell>
          <cell r="AB1211">
            <v>116.82</v>
          </cell>
          <cell r="AC1211">
            <v>121.36</v>
          </cell>
          <cell r="AD1211">
            <v>125.67</v>
          </cell>
          <cell r="AE1211">
            <v>130.06</v>
          </cell>
          <cell r="AF1211">
            <v>134.63</v>
          </cell>
          <cell r="AG1211">
            <v>139.38</v>
          </cell>
          <cell r="AH1211">
            <v>144.13999999999999</v>
          </cell>
          <cell r="AI1211">
            <v>145.59</v>
          </cell>
          <cell r="AJ1211">
            <v>146.44999999999999</v>
          </cell>
          <cell r="AK1211">
            <v>147.22999999999999</v>
          </cell>
        </row>
        <row r="1212">
          <cell r="A1212" t="str">
            <v>SDGbaseTRAv2_UrbAS_BAU_wICAGRtrnsfrx_govhhd-4</v>
          </cell>
          <cell r="B1212" t="str">
            <v>SIclos6_GOVclos11</v>
          </cell>
          <cell r="C1212" t="str">
            <v>SDGbaseTRAv2_UrbAS_BAU_wICAGR</v>
          </cell>
          <cell r="D1212" t="str">
            <v>trnsfrx_gov</v>
          </cell>
          <cell r="E1212" t="str">
            <v>hhd-4</v>
          </cell>
          <cell r="F1212">
            <v>54.28</v>
          </cell>
          <cell r="G1212">
            <v>54.28</v>
          </cell>
          <cell r="H1212">
            <v>51.52</v>
          </cell>
          <cell r="I1212">
            <v>53.44</v>
          </cell>
          <cell r="J1212">
            <v>54.93</v>
          </cell>
          <cell r="K1212">
            <v>56.24</v>
          </cell>
          <cell r="L1212">
            <v>57.76</v>
          </cell>
          <cell r="M1212">
            <v>59.46</v>
          </cell>
          <cell r="N1212">
            <v>61.21</v>
          </cell>
          <cell r="O1212">
            <v>63.11</v>
          </cell>
          <cell r="P1212">
            <v>65.3</v>
          </cell>
          <cell r="Q1212">
            <v>67.63</v>
          </cell>
          <cell r="R1212">
            <v>69.94</v>
          </cell>
          <cell r="S1212">
            <v>72.650000000000006</v>
          </cell>
          <cell r="T1212">
            <v>75.430000000000007</v>
          </cell>
          <cell r="U1212">
            <v>78.36</v>
          </cell>
          <cell r="V1212">
            <v>81.680000000000007</v>
          </cell>
          <cell r="W1212">
            <v>84.95</v>
          </cell>
          <cell r="X1212">
            <v>88.36</v>
          </cell>
          <cell r="Y1212">
            <v>91.94</v>
          </cell>
          <cell r="Z1212">
            <v>95.37</v>
          </cell>
          <cell r="AA1212">
            <v>99</v>
          </cell>
          <cell r="AB1212">
            <v>102.59</v>
          </cell>
          <cell r="AC1212">
            <v>106.57</v>
          </cell>
          <cell r="AD1212">
            <v>110.36</v>
          </cell>
          <cell r="AE1212">
            <v>114.21</v>
          </cell>
          <cell r="AF1212">
            <v>118.22</v>
          </cell>
          <cell r="AG1212">
            <v>122.4</v>
          </cell>
          <cell r="AH1212">
            <v>126.58</v>
          </cell>
          <cell r="AI1212">
            <v>127.85</v>
          </cell>
          <cell r="AJ1212">
            <v>128.61000000000001</v>
          </cell>
          <cell r="AK1212">
            <v>129.29</v>
          </cell>
        </row>
        <row r="1213">
          <cell r="A1213" t="str">
            <v>SDGbaseTRAv2_UrbAS_BAU_wICAGRtrnsfrx_govhhd-5</v>
          </cell>
          <cell r="B1213" t="str">
            <v>SIclos6_GOVclos11</v>
          </cell>
          <cell r="C1213" t="str">
            <v>SDGbaseTRAv2_UrbAS_BAU_wICAGR</v>
          </cell>
          <cell r="D1213" t="str">
            <v>trnsfrx_gov</v>
          </cell>
          <cell r="E1213" t="str">
            <v>hhd-5</v>
          </cell>
          <cell r="F1213">
            <v>51.45</v>
          </cell>
          <cell r="G1213">
            <v>51.45</v>
          </cell>
          <cell r="H1213">
            <v>48.84</v>
          </cell>
          <cell r="I1213">
            <v>50.65</v>
          </cell>
          <cell r="J1213">
            <v>52.07</v>
          </cell>
          <cell r="K1213">
            <v>53.31</v>
          </cell>
          <cell r="L1213">
            <v>54.75</v>
          </cell>
          <cell r="M1213">
            <v>56.36</v>
          </cell>
          <cell r="N1213">
            <v>58.02</v>
          </cell>
          <cell r="O1213">
            <v>59.82</v>
          </cell>
          <cell r="P1213">
            <v>61.9</v>
          </cell>
          <cell r="Q1213">
            <v>64.099999999999994</v>
          </cell>
          <cell r="R1213">
            <v>66.3</v>
          </cell>
          <cell r="S1213">
            <v>68.87</v>
          </cell>
          <cell r="T1213">
            <v>71.5</v>
          </cell>
          <cell r="U1213">
            <v>74.28</v>
          </cell>
          <cell r="V1213">
            <v>77.42</v>
          </cell>
          <cell r="W1213">
            <v>80.52</v>
          </cell>
          <cell r="X1213">
            <v>83.76</v>
          </cell>
          <cell r="Y1213">
            <v>87.15</v>
          </cell>
          <cell r="Z1213">
            <v>90.4</v>
          </cell>
          <cell r="AA1213">
            <v>93.84</v>
          </cell>
          <cell r="AB1213">
            <v>97.24</v>
          </cell>
          <cell r="AC1213">
            <v>101.02</v>
          </cell>
          <cell r="AD1213">
            <v>104.6</v>
          </cell>
          <cell r="AE1213">
            <v>108.26</v>
          </cell>
          <cell r="AF1213">
            <v>112.06</v>
          </cell>
          <cell r="AG1213">
            <v>116.02</v>
          </cell>
          <cell r="AH1213">
            <v>119.98</v>
          </cell>
          <cell r="AI1213">
            <v>121.18</v>
          </cell>
          <cell r="AJ1213">
            <v>121.9</v>
          </cell>
          <cell r="AK1213">
            <v>122.55</v>
          </cell>
        </row>
        <row r="1214">
          <cell r="A1214" t="str">
            <v>SDGbaseTRAv2_UrbAS_BAU_wICAGRtrnsfrx_govhhd-6</v>
          </cell>
          <cell r="B1214" t="str">
            <v>SIclos6_GOVclos11</v>
          </cell>
          <cell r="C1214" t="str">
            <v>SDGbaseTRAv2_UrbAS_BAU_wICAGR</v>
          </cell>
          <cell r="D1214" t="str">
            <v>trnsfrx_gov</v>
          </cell>
          <cell r="E1214" t="str">
            <v>hhd-6</v>
          </cell>
          <cell r="F1214">
            <v>33.299999999999997</v>
          </cell>
          <cell r="G1214">
            <v>33.299999999999997</v>
          </cell>
          <cell r="H1214">
            <v>31.61</v>
          </cell>
          <cell r="I1214">
            <v>32.79</v>
          </cell>
          <cell r="J1214">
            <v>33.71</v>
          </cell>
          <cell r="K1214">
            <v>34.51</v>
          </cell>
          <cell r="L1214">
            <v>35.44</v>
          </cell>
          <cell r="M1214">
            <v>36.479999999999997</v>
          </cell>
          <cell r="N1214">
            <v>37.56</v>
          </cell>
          <cell r="O1214">
            <v>38.729999999999997</v>
          </cell>
          <cell r="P1214">
            <v>40.07</v>
          </cell>
          <cell r="Q1214">
            <v>41.5</v>
          </cell>
          <cell r="R1214">
            <v>42.92</v>
          </cell>
          <cell r="S1214">
            <v>44.58</v>
          </cell>
          <cell r="T1214">
            <v>46.28</v>
          </cell>
          <cell r="U1214">
            <v>48.08</v>
          </cell>
          <cell r="V1214">
            <v>50.12</v>
          </cell>
          <cell r="W1214">
            <v>52.13</v>
          </cell>
          <cell r="X1214">
            <v>54.22</v>
          </cell>
          <cell r="Y1214">
            <v>56.41</v>
          </cell>
          <cell r="Z1214">
            <v>58.52</v>
          </cell>
          <cell r="AA1214">
            <v>60.75</v>
          </cell>
          <cell r="AB1214">
            <v>62.95</v>
          </cell>
          <cell r="AC1214">
            <v>65.39</v>
          </cell>
          <cell r="AD1214">
            <v>67.709999999999994</v>
          </cell>
          <cell r="AE1214">
            <v>70.08</v>
          </cell>
          <cell r="AF1214">
            <v>72.540000000000006</v>
          </cell>
          <cell r="AG1214">
            <v>75.099999999999994</v>
          </cell>
          <cell r="AH1214">
            <v>77.67</v>
          </cell>
          <cell r="AI1214">
            <v>78.45</v>
          </cell>
          <cell r="AJ1214">
            <v>78.91</v>
          </cell>
          <cell r="AK1214">
            <v>79.33</v>
          </cell>
        </row>
        <row r="1215">
          <cell r="A1215" t="str">
            <v>SDGbaseTRAv2_UrbAS_BAU_wICAGRtrnsfrx_govhhd-7</v>
          </cell>
          <cell r="B1215" t="str">
            <v>SIclos6_GOVclos11</v>
          </cell>
          <cell r="C1215" t="str">
            <v>SDGbaseTRAv2_UrbAS_BAU_wICAGR</v>
          </cell>
          <cell r="D1215" t="str">
            <v>trnsfrx_gov</v>
          </cell>
          <cell r="E1215" t="str">
            <v>hhd-7</v>
          </cell>
          <cell r="F1215">
            <v>17.170000000000002</v>
          </cell>
          <cell r="G1215">
            <v>17.170000000000002</v>
          </cell>
          <cell r="H1215">
            <v>16.29</v>
          </cell>
          <cell r="I1215">
            <v>16.899999999999999</v>
          </cell>
          <cell r="J1215">
            <v>17.37</v>
          </cell>
          <cell r="K1215">
            <v>17.79</v>
          </cell>
          <cell r="L1215">
            <v>18.27</v>
          </cell>
          <cell r="M1215">
            <v>18.8</v>
          </cell>
          <cell r="N1215">
            <v>19.36</v>
          </cell>
          <cell r="O1215">
            <v>19.96</v>
          </cell>
          <cell r="P1215">
            <v>20.65</v>
          </cell>
          <cell r="Q1215">
            <v>21.39</v>
          </cell>
          <cell r="R1215">
            <v>22.12</v>
          </cell>
          <cell r="S1215">
            <v>22.98</v>
          </cell>
          <cell r="T1215">
            <v>23.86</v>
          </cell>
          <cell r="U1215">
            <v>24.78</v>
          </cell>
          <cell r="V1215">
            <v>25.83</v>
          </cell>
          <cell r="W1215">
            <v>26.87</v>
          </cell>
          <cell r="X1215">
            <v>27.95</v>
          </cell>
          <cell r="Y1215">
            <v>29.08</v>
          </cell>
          <cell r="Z1215">
            <v>30.16</v>
          </cell>
          <cell r="AA1215">
            <v>31.31</v>
          </cell>
          <cell r="AB1215">
            <v>32.450000000000003</v>
          </cell>
          <cell r="AC1215">
            <v>33.700000000000003</v>
          </cell>
          <cell r="AD1215">
            <v>34.9</v>
          </cell>
          <cell r="AE1215">
            <v>36.119999999999997</v>
          </cell>
          <cell r="AF1215">
            <v>37.39</v>
          </cell>
          <cell r="AG1215">
            <v>38.71</v>
          </cell>
          <cell r="AH1215">
            <v>40.03</v>
          </cell>
          <cell r="AI1215">
            <v>40.43</v>
          </cell>
          <cell r="AJ1215">
            <v>40.67</v>
          </cell>
          <cell r="AK1215">
            <v>40.89</v>
          </cell>
        </row>
        <row r="1216">
          <cell r="A1216" t="str">
            <v>SDGbaseTRAv2_UrbAS_BAU_wICAGRtrnsfrx_govhhd-8</v>
          </cell>
          <cell r="B1216" t="str">
            <v>SIclos6_GOVclos11</v>
          </cell>
          <cell r="C1216" t="str">
            <v>SDGbaseTRAv2_UrbAS_BAU_wICAGR</v>
          </cell>
          <cell r="D1216" t="str">
            <v>trnsfrx_gov</v>
          </cell>
          <cell r="E1216" t="str">
            <v>hhd-8</v>
          </cell>
          <cell r="F1216">
            <v>-31.54</v>
          </cell>
          <cell r="G1216">
            <v>-31.54</v>
          </cell>
          <cell r="H1216">
            <v>-29.94</v>
          </cell>
          <cell r="I1216">
            <v>-31.05</v>
          </cell>
          <cell r="J1216">
            <v>-31.92</v>
          </cell>
          <cell r="K1216">
            <v>-32.68</v>
          </cell>
          <cell r="L1216">
            <v>-33.56</v>
          </cell>
          <cell r="M1216">
            <v>-34.549999999999997</v>
          </cell>
          <cell r="N1216">
            <v>-35.57</v>
          </cell>
          <cell r="O1216">
            <v>-36.67</v>
          </cell>
          <cell r="P1216">
            <v>-37.950000000000003</v>
          </cell>
          <cell r="Q1216">
            <v>-39.299999999999997</v>
          </cell>
          <cell r="R1216">
            <v>-40.64</v>
          </cell>
          <cell r="S1216">
            <v>-42.22</v>
          </cell>
          <cell r="T1216">
            <v>-43.83</v>
          </cell>
          <cell r="U1216">
            <v>-45.53</v>
          </cell>
          <cell r="V1216">
            <v>-47.46</v>
          </cell>
          <cell r="W1216">
            <v>-49.36</v>
          </cell>
          <cell r="X1216">
            <v>-51.35</v>
          </cell>
          <cell r="Y1216">
            <v>-53.42</v>
          </cell>
          <cell r="Z1216">
            <v>-55.42</v>
          </cell>
          <cell r="AA1216">
            <v>-57.53</v>
          </cell>
          <cell r="AB1216">
            <v>-59.61</v>
          </cell>
          <cell r="AC1216">
            <v>-61.93</v>
          </cell>
          <cell r="AD1216">
            <v>-64.13</v>
          </cell>
          <cell r="AE1216">
            <v>-66.37</v>
          </cell>
          <cell r="AF1216">
            <v>-68.7</v>
          </cell>
          <cell r="AG1216">
            <v>-71.12</v>
          </cell>
          <cell r="AH1216">
            <v>-73.55</v>
          </cell>
          <cell r="AI1216">
            <v>-74.290000000000006</v>
          </cell>
          <cell r="AJ1216">
            <v>-74.73</v>
          </cell>
          <cell r="AK1216">
            <v>-75.13</v>
          </cell>
        </row>
        <row r="1217">
          <cell r="A1217" t="str">
            <v>SDGbaseTRAv2_UrbAS_BAU_wICAGRtrnsfrx_govhhd-9</v>
          </cell>
          <cell r="B1217" t="str">
            <v>SIclos6_GOVclos11</v>
          </cell>
          <cell r="C1217" t="str">
            <v>SDGbaseTRAv2_UrbAS_BAU_wICAGR</v>
          </cell>
          <cell r="D1217" t="str">
            <v>trnsfrx_gov</v>
          </cell>
          <cell r="E1217" t="str">
            <v>hhd-9</v>
          </cell>
          <cell r="F1217">
            <v>-164.45</v>
          </cell>
          <cell r="G1217">
            <v>-164.45</v>
          </cell>
          <cell r="H1217">
            <v>-156.11000000000001</v>
          </cell>
          <cell r="I1217">
            <v>-161.91999999999999</v>
          </cell>
          <cell r="J1217">
            <v>-166.43</v>
          </cell>
          <cell r="K1217">
            <v>-170.4</v>
          </cell>
          <cell r="L1217">
            <v>-175</v>
          </cell>
          <cell r="M1217">
            <v>-180.15</v>
          </cell>
          <cell r="N1217">
            <v>-185.45</v>
          </cell>
          <cell r="O1217">
            <v>-191.23</v>
          </cell>
          <cell r="P1217">
            <v>-197.86</v>
          </cell>
          <cell r="Q1217">
            <v>-204.9</v>
          </cell>
          <cell r="R1217">
            <v>-211.91</v>
          </cell>
          <cell r="S1217">
            <v>-220.12</v>
          </cell>
          <cell r="T1217">
            <v>-228.54</v>
          </cell>
          <cell r="U1217">
            <v>-237.42</v>
          </cell>
          <cell r="V1217">
            <v>-247.48</v>
          </cell>
          <cell r="W1217">
            <v>-257.39</v>
          </cell>
          <cell r="X1217">
            <v>-267.72000000000003</v>
          </cell>
          <cell r="Y1217">
            <v>-278.57</v>
          </cell>
          <cell r="Z1217">
            <v>-288.95</v>
          </cell>
          <cell r="AA1217">
            <v>-299.97000000000003</v>
          </cell>
          <cell r="AB1217">
            <v>-310.83</v>
          </cell>
          <cell r="AC1217">
            <v>-322.89</v>
          </cell>
          <cell r="AD1217">
            <v>-334.36</v>
          </cell>
          <cell r="AE1217">
            <v>-346.05</v>
          </cell>
          <cell r="AF1217">
            <v>-358.2</v>
          </cell>
          <cell r="AG1217">
            <v>-370.85</v>
          </cell>
          <cell r="AH1217">
            <v>-383.52</v>
          </cell>
          <cell r="AI1217">
            <v>-387.36</v>
          </cell>
          <cell r="AJ1217">
            <v>-389.66</v>
          </cell>
          <cell r="AK1217">
            <v>-391.72</v>
          </cell>
        </row>
        <row r="1218">
          <cell r="A1218" t="str">
            <v>SDGbaseTRAv2_UrbAS_BAU_wICAGRtrnsfrx_rowent-e</v>
          </cell>
          <cell r="B1218" t="str">
            <v>SIclos6_GOVclos11</v>
          </cell>
          <cell r="C1218" t="str">
            <v>SDGbaseTRAv2_UrbAS_BAU_wICAGR</v>
          </cell>
          <cell r="D1218" t="str">
            <v>trnsfrx_row</v>
          </cell>
          <cell r="E1218" t="str">
            <v>ent-e</v>
          </cell>
          <cell r="F1218">
            <v>-32.42</v>
          </cell>
          <cell r="G1218">
            <v>-32.42</v>
          </cell>
          <cell r="H1218">
            <v>-32.42</v>
          </cell>
          <cell r="I1218">
            <v>-32.42</v>
          </cell>
          <cell r="J1218">
            <v>-32.42</v>
          </cell>
          <cell r="K1218">
            <v>-32.42</v>
          </cell>
          <cell r="L1218">
            <v>-32.42</v>
          </cell>
          <cell r="M1218">
            <v>-32.42</v>
          </cell>
          <cell r="N1218">
            <v>-32.42</v>
          </cell>
          <cell r="O1218">
            <v>-32.42</v>
          </cell>
          <cell r="P1218">
            <v>-32.42</v>
          </cell>
          <cell r="Q1218">
            <v>-32.42</v>
          </cell>
          <cell r="R1218">
            <v>-32.42</v>
          </cell>
          <cell r="S1218">
            <v>-32.42</v>
          </cell>
          <cell r="T1218">
            <v>-32.42</v>
          </cell>
          <cell r="U1218">
            <v>-32.42</v>
          </cell>
          <cell r="V1218">
            <v>-32.42</v>
          </cell>
          <cell r="W1218">
            <v>-32.42</v>
          </cell>
          <cell r="X1218">
            <v>-32.42</v>
          </cell>
          <cell r="Y1218">
            <v>-32.42</v>
          </cell>
          <cell r="Z1218">
            <v>-32.42</v>
          </cell>
          <cell r="AA1218">
            <v>-32.42</v>
          </cell>
          <cell r="AB1218">
            <v>-32.42</v>
          </cell>
          <cell r="AC1218">
            <v>-32.42</v>
          </cell>
          <cell r="AD1218">
            <v>-32.42</v>
          </cell>
          <cell r="AE1218">
            <v>-32.42</v>
          </cell>
          <cell r="AF1218">
            <v>-32.42</v>
          </cell>
          <cell r="AG1218">
            <v>-32.42</v>
          </cell>
          <cell r="AH1218">
            <v>-32.42</v>
          </cell>
          <cell r="AI1218">
            <v>-32.42</v>
          </cell>
          <cell r="AJ1218">
            <v>-32.42</v>
          </cell>
          <cell r="AK1218">
            <v>-32.42</v>
          </cell>
        </row>
        <row r="1219">
          <cell r="A1219" t="str">
            <v>SDGbaseTRAv2_UrbAS_BAU_wICAGRtrnsfrx_rowhhd-0</v>
          </cell>
          <cell r="B1219" t="str">
            <v>SIclos6_GOVclos11</v>
          </cell>
          <cell r="C1219" t="str">
            <v>SDGbaseTRAv2_UrbAS_BAU_wICAGR</v>
          </cell>
          <cell r="D1219" t="str">
            <v>trnsfrx_row</v>
          </cell>
          <cell r="E1219" t="str">
            <v>hhd-0</v>
          </cell>
          <cell r="F1219">
            <v>0.03</v>
          </cell>
          <cell r="G1219">
            <v>0.03</v>
          </cell>
          <cell r="H1219">
            <v>0.03</v>
          </cell>
          <cell r="I1219">
            <v>0.03</v>
          </cell>
          <cell r="J1219">
            <v>0.03</v>
          </cell>
          <cell r="K1219">
            <v>0.03</v>
          </cell>
          <cell r="L1219">
            <v>0.03</v>
          </cell>
          <cell r="M1219">
            <v>0.03</v>
          </cell>
          <cell r="N1219">
            <v>0.03</v>
          </cell>
          <cell r="O1219">
            <v>0.03</v>
          </cell>
          <cell r="P1219">
            <v>0.03</v>
          </cell>
          <cell r="Q1219">
            <v>0.03</v>
          </cell>
          <cell r="R1219">
            <v>0.03</v>
          </cell>
          <cell r="S1219">
            <v>0.03</v>
          </cell>
          <cell r="T1219">
            <v>0.03</v>
          </cell>
          <cell r="U1219">
            <v>0.03</v>
          </cell>
          <cell r="V1219">
            <v>0.03</v>
          </cell>
          <cell r="W1219">
            <v>0.03</v>
          </cell>
          <cell r="X1219">
            <v>0.03</v>
          </cell>
          <cell r="Y1219">
            <v>0.03</v>
          </cell>
          <cell r="Z1219">
            <v>0.03</v>
          </cell>
          <cell r="AA1219">
            <v>0.03</v>
          </cell>
          <cell r="AB1219">
            <v>0.03</v>
          </cell>
          <cell r="AC1219">
            <v>0.03</v>
          </cell>
          <cell r="AD1219">
            <v>0.03</v>
          </cell>
          <cell r="AE1219">
            <v>0.03</v>
          </cell>
          <cell r="AF1219">
            <v>0.03</v>
          </cell>
          <cell r="AG1219">
            <v>0.03</v>
          </cell>
          <cell r="AH1219">
            <v>0.03</v>
          </cell>
          <cell r="AI1219">
            <v>0.03</v>
          </cell>
          <cell r="AJ1219">
            <v>0.03</v>
          </cell>
          <cell r="AK1219">
            <v>0.03</v>
          </cell>
        </row>
        <row r="1220">
          <cell r="A1220" t="str">
            <v>SDGbaseTRAv2_UrbAS_BAU_wICAGRtrnsfrx_rowhhd-1</v>
          </cell>
          <cell r="B1220" t="str">
            <v>SIclos6_GOVclos11</v>
          </cell>
          <cell r="C1220" t="str">
            <v>SDGbaseTRAv2_UrbAS_BAU_wICAGR</v>
          </cell>
          <cell r="D1220" t="str">
            <v>trnsfrx_row</v>
          </cell>
          <cell r="E1220" t="str">
            <v>hhd-1</v>
          </cell>
          <cell r="F1220">
            <v>0.06</v>
          </cell>
          <cell r="G1220">
            <v>0.06</v>
          </cell>
          <cell r="H1220">
            <v>0.06</v>
          </cell>
          <cell r="I1220">
            <v>0.06</v>
          </cell>
          <cell r="J1220">
            <v>0.06</v>
          </cell>
          <cell r="K1220">
            <v>0.06</v>
          </cell>
          <cell r="L1220">
            <v>0.06</v>
          </cell>
          <cell r="M1220">
            <v>0.06</v>
          </cell>
          <cell r="N1220">
            <v>0.06</v>
          </cell>
          <cell r="O1220">
            <v>0.06</v>
          </cell>
          <cell r="P1220">
            <v>0.06</v>
          </cell>
          <cell r="Q1220">
            <v>0.06</v>
          </cell>
          <cell r="R1220">
            <v>0.06</v>
          </cell>
          <cell r="S1220">
            <v>0.06</v>
          </cell>
          <cell r="T1220">
            <v>0.06</v>
          </cell>
          <cell r="U1220">
            <v>0.06</v>
          </cell>
          <cell r="V1220">
            <v>0.06</v>
          </cell>
          <cell r="W1220">
            <v>0.06</v>
          </cell>
          <cell r="X1220">
            <v>0.06</v>
          </cell>
          <cell r="Y1220">
            <v>0.06</v>
          </cell>
          <cell r="Z1220">
            <v>0.06</v>
          </cell>
          <cell r="AA1220">
            <v>0.06</v>
          </cell>
          <cell r="AB1220">
            <v>0.06</v>
          </cell>
          <cell r="AC1220">
            <v>0.06</v>
          </cell>
          <cell r="AD1220">
            <v>0.06</v>
          </cell>
          <cell r="AE1220">
            <v>0.06</v>
          </cell>
          <cell r="AF1220">
            <v>0.06</v>
          </cell>
          <cell r="AG1220">
            <v>0.06</v>
          </cell>
          <cell r="AH1220">
            <v>0.06</v>
          </cell>
          <cell r="AI1220">
            <v>0.06</v>
          </cell>
          <cell r="AJ1220">
            <v>0.06</v>
          </cell>
          <cell r="AK1220">
            <v>0.06</v>
          </cell>
        </row>
        <row r="1221">
          <cell r="A1221" t="str">
            <v>SDGbaseTRAv2_UrbAS_BAU_wICAGRtrnsfrx_rowhhd-2</v>
          </cell>
          <cell r="B1221" t="str">
            <v>SIclos6_GOVclos11</v>
          </cell>
          <cell r="C1221" t="str">
            <v>SDGbaseTRAv2_UrbAS_BAU_wICAGR</v>
          </cell>
          <cell r="D1221" t="str">
            <v>trnsfrx_row</v>
          </cell>
          <cell r="E1221" t="str">
            <v>hhd-2</v>
          </cell>
          <cell r="F1221">
            <v>0.13</v>
          </cell>
          <cell r="G1221">
            <v>0.13</v>
          </cell>
          <cell r="H1221">
            <v>0.13</v>
          </cell>
          <cell r="I1221">
            <v>0.13</v>
          </cell>
          <cell r="J1221">
            <v>0.13</v>
          </cell>
          <cell r="K1221">
            <v>0.13</v>
          </cell>
          <cell r="L1221">
            <v>0.13</v>
          </cell>
          <cell r="M1221">
            <v>0.13</v>
          </cell>
          <cell r="N1221">
            <v>0.13</v>
          </cell>
          <cell r="O1221">
            <v>0.13</v>
          </cell>
          <cell r="P1221">
            <v>0.13</v>
          </cell>
          <cell r="Q1221">
            <v>0.13</v>
          </cell>
          <cell r="R1221">
            <v>0.13</v>
          </cell>
          <cell r="S1221">
            <v>0.13</v>
          </cell>
          <cell r="T1221">
            <v>0.13</v>
          </cell>
          <cell r="U1221">
            <v>0.13</v>
          </cell>
          <cell r="V1221">
            <v>0.13</v>
          </cell>
          <cell r="W1221">
            <v>0.13</v>
          </cell>
          <cell r="X1221">
            <v>0.13</v>
          </cell>
          <cell r="Y1221">
            <v>0.13</v>
          </cell>
          <cell r="Z1221">
            <v>0.13</v>
          </cell>
          <cell r="AA1221">
            <v>0.13</v>
          </cell>
          <cell r="AB1221">
            <v>0.13</v>
          </cell>
          <cell r="AC1221">
            <v>0.13</v>
          </cell>
          <cell r="AD1221">
            <v>0.13</v>
          </cell>
          <cell r="AE1221">
            <v>0.13</v>
          </cell>
          <cell r="AF1221">
            <v>0.13</v>
          </cell>
          <cell r="AG1221">
            <v>0.13</v>
          </cell>
          <cell r="AH1221">
            <v>0.13</v>
          </cell>
          <cell r="AI1221">
            <v>0.13</v>
          </cell>
          <cell r="AJ1221">
            <v>0.13</v>
          </cell>
          <cell r="AK1221">
            <v>0.13</v>
          </cell>
        </row>
        <row r="1222">
          <cell r="A1222" t="str">
            <v>SDGbaseTRAv2_UrbAS_BAU_wICAGRtrnsfrx_rowhhd-3</v>
          </cell>
          <cell r="B1222" t="str">
            <v>SIclos6_GOVclos11</v>
          </cell>
          <cell r="C1222" t="str">
            <v>SDGbaseTRAv2_UrbAS_BAU_wICAGR</v>
          </cell>
          <cell r="D1222" t="str">
            <v>trnsfrx_row</v>
          </cell>
          <cell r="E1222" t="str">
            <v>hhd-3</v>
          </cell>
          <cell r="F1222">
            <v>0.21</v>
          </cell>
          <cell r="G1222">
            <v>0.21</v>
          </cell>
          <cell r="H1222">
            <v>0.21</v>
          </cell>
          <cell r="I1222">
            <v>0.21</v>
          </cell>
          <cell r="J1222">
            <v>0.21</v>
          </cell>
          <cell r="K1222">
            <v>0.21</v>
          </cell>
          <cell r="L1222">
            <v>0.21</v>
          </cell>
          <cell r="M1222">
            <v>0.21</v>
          </cell>
          <cell r="N1222">
            <v>0.21</v>
          </cell>
          <cell r="O1222">
            <v>0.21</v>
          </cell>
          <cell r="P1222">
            <v>0.21</v>
          </cell>
          <cell r="Q1222">
            <v>0.21</v>
          </cell>
          <cell r="R1222">
            <v>0.21</v>
          </cell>
          <cell r="S1222">
            <v>0.21</v>
          </cell>
          <cell r="T1222">
            <v>0.21</v>
          </cell>
          <cell r="U1222">
            <v>0.21</v>
          </cell>
          <cell r="V1222">
            <v>0.21</v>
          </cell>
          <cell r="W1222">
            <v>0.21</v>
          </cell>
          <cell r="X1222">
            <v>0.21</v>
          </cell>
          <cell r="Y1222">
            <v>0.21</v>
          </cell>
          <cell r="Z1222">
            <v>0.21</v>
          </cell>
          <cell r="AA1222">
            <v>0.21</v>
          </cell>
          <cell r="AB1222">
            <v>0.21</v>
          </cell>
          <cell r="AC1222">
            <v>0.21</v>
          </cell>
          <cell r="AD1222">
            <v>0.21</v>
          </cell>
          <cell r="AE1222">
            <v>0.21</v>
          </cell>
          <cell r="AF1222">
            <v>0.21</v>
          </cell>
          <cell r="AG1222">
            <v>0.21</v>
          </cell>
          <cell r="AH1222">
            <v>0.21</v>
          </cell>
          <cell r="AI1222">
            <v>0.21</v>
          </cell>
          <cell r="AJ1222">
            <v>0.21</v>
          </cell>
          <cell r="AK1222">
            <v>0.21</v>
          </cell>
        </row>
        <row r="1223">
          <cell r="A1223" t="str">
            <v>SDGbaseTRAv2_UrbAS_BAU_wICAGRtrnsfrx_rowhhd-4</v>
          </cell>
          <cell r="B1223" t="str">
            <v>SIclos6_GOVclos11</v>
          </cell>
          <cell r="C1223" t="str">
            <v>SDGbaseTRAv2_UrbAS_BAU_wICAGR</v>
          </cell>
          <cell r="D1223" t="str">
            <v>trnsfrx_row</v>
          </cell>
          <cell r="E1223" t="str">
            <v>hhd-4</v>
          </cell>
          <cell r="F1223">
            <v>0.21</v>
          </cell>
          <cell r="G1223">
            <v>0.21</v>
          </cell>
          <cell r="H1223">
            <v>0.21</v>
          </cell>
          <cell r="I1223">
            <v>0.21</v>
          </cell>
          <cell r="J1223">
            <v>0.21</v>
          </cell>
          <cell r="K1223">
            <v>0.21</v>
          </cell>
          <cell r="L1223">
            <v>0.21</v>
          </cell>
          <cell r="M1223">
            <v>0.21</v>
          </cell>
          <cell r="N1223">
            <v>0.21</v>
          </cell>
          <cell r="O1223">
            <v>0.21</v>
          </cell>
          <cell r="P1223">
            <v>0.21</v>
          </cell>
          <cell r="Q1223">
            <v>0.21</v>
          </cell>
          <cell r="R1223">
            <v>0.21</v>
          </cell>
          <cell r="S1223">
            <v>0.21</v>
          </cell>
          <cell r="T1223">
            <v>0.21</v>
          </cell>
          <cell r="U1223">
            <v>0.21</v>
          </cell>
          <cell r="V1223">
            <v>0.21</v>
          </cell>
          <cell r="W1223">
            <v>0.21</v>
          </cell>
          <cell r="X1223">
            <v>0.21</v>
          </cell>
          <cell r="Y1223">
            <v>0.21</v>
          </cell>
          <cell r="Z1223">
            <v>0.21</v>
          </cell>
          <cell r="AA1223">
            <v>0.21</v>
          </cell>
          <cell r="AB1223">
            <v>0.21</v>
          </cell>
          <cell r="AC1223">
            <v>0.21</v>
          </cell>
          <cell r="AD1223">
            <v>0.21</v>
          </cell>
          <cell r="AE1223">
            <v>0.21</v>
          </cell>
          <cell r="AF1223">
            <v>0.21</v>
          </cell>
          <cell r="AG1223">
            <v>0.21</v>
          </cell>
          <cell r="AH1223">
            <v>0.21</v>
          </cell>
          <cell r="AI1223">
            <v>0.21</v>
          </cell>
          <cell r="AJ1223">
            <v>0.21</v>
          </cell>
          <cell r="AK1223">
            <v>0.21</v>
          </cell>
        </row>
        <row r="1224">
          <cell r="A1224" t="str">
            <v>SDGbaseTRAv2_UrbAS_BAU_wICAGRtrnsfrx_rowhhd-5</v>
          </cell>
          <cell r="B1224" t="str">
            <v>SIclos6_GOVclos11</v>
          </cell>
          <cell r="C1224" t="str">
            <v>SDGbaseTRAv2_UrbAS_BAU_wICAGR</v>
          </cell>
          <cell r="D1224" t="str">
            <v>trnsfrx_row</v>
          </cell>
          <cell r="E1224" t="str">
            <v>hhd-5</v>
          </cell>
          <cell r="F1224">
            <v>0.3</v>
          </cell>
          <cell r="G1224">
            <v>0.3</v>
          </cell>
          <cell r="H1224">
            <v>0.3</v>
          </cell>
          <cell r="I1224">
            <v>0.3</v>
          </cell>
          <cell r="J1224">
            <v>0.3</v>
          </cell>
          <cell r="K1224">
            <v>0.3</v>
          </cell>
          <cell r="L1224">
            <v>0.3</v>
          </cell>
          <cell r="M1224">
            <v>0.3</v>
          </cell>
          <cell r="N1224">
            <v>0.3</v>
          </cell>
          <cell r="O1224">
            <v>0.3</v>
          </cell>
          <cell r="P1224">
            <v>0.3</v>
          </cell>
          <cell r="Q1224">
            <v>0.3</v>
          </cell>
          <cell r="R1224">
            <v>0.3</v>
          </cell>
          <cell r="S1224">
            <v>0.3</v>
          </cell>
          <cell r="T1224">
            <v>0.3</v>
          </cell>
          <cell r="U1224">
            <v>0.3</v>
          </cell>
          <cell r="V1224">
            <v>0.3</v>
          </cell>
          <cell r="W1224">
            <v>0.3</v>
          </cell>
          <cell r="X1224">
            <v>0.3</v>
          </cell>
          <cell r="Y1224">
            <v>0.3</v>
          </cell>
          <cell r="Z1224">
            <v>0.3</v>
          </cell>
          <cell r="AA1224">
            <v>0.3</v>
          </cell>
          <cell r="AB1224">
            <v>0.3</v>
          </cell>
          <cell r="AC1224">
            <v>0.3</v>
          </cell>
          <cell r="AD1224">
            <v>0.3</v>
          </cell>
          <cell r="AE1224">
            <v>0.3</v>
          </cell>
          <cell r="AF1224">
            <v>0.3</v>
          </cell>
          <cell r="AG1224">
            <v>0.3</v>
          </cell>
          <cell r="AH1224">
            <v>0.3</v>
          </cell>
          <cell r="AI1224">
            <v>0.3</v>
          </cell>
          <cell r="AJ1224">
            <v>0.3</v>
          </cell>
          <cell r="AK1224">
            <v>0.3</v>
          </cell>
        </row>
        <row r="1225">
          <cell r="A1225" t="str">
            <v>SDGbaseTRAv2_UrbAS_BAU_wICAGRtrnsfrx_rowhhd-6</v>
          </cell>
          <cell r="B1225" t="str">
            <v>SIclos6_GOVclos11</v>
          </cell>
          <cell r="C1225" t="str">
            <v>SDGbaseTRAv2_UrbAS_BAU_wICAGR</v>
          </cell>
          <cell r="D1225" t="str">
            <v>trnsfrx_row</v>
          </cell>
          <cell r="E1225" t="str">
            <v>hhd-6</v>
          </cell>
          <cell r="F1225">
            <v>0.56000000000000005</v>
          </cell>
          <cell r="G1225">
            <v>0.56000000000000005</v>
          </cell>
          <cell r="H1225">
            <v>0.56000000000000005</v>
          </cell>
          <cell r="I1225">
            <v>0.56000000000000005</v>
          </cell>
          <cell r="J1225">
            <v>0.56000000000000005</v>
          </cell>
          <cell r="K1225">
            <v>0.56000000000000005</v>
          </cell>
          <cell r="L1225">
            <v>0.56000000000000005</v>
          </cell>
          <cell r="M1225">
            <v>0.56000000000000005</v>
          </cell>
          <cell r="N1225">
            <v>0.56000000000000005</v>
          </cell>
          <cell r="O1225">
            <v>0.56000000000000005</v>
          </cell>
          <cell r="P1225">
            <v>0.56000000000000005</v>
          </cell>
          <cell r="Q1225">
            <v>0.56000000000000005</v>
          </cell>
          <cell r="R1225">
            <v>0.56000000000000005</v>
          </cell>
          <cell r="S1225">
            <v>0.56000000000000005</v>
          </cell>
          <cell r="T1225">
            <v>0.56000000000000005</v>
          </cell>
          <cell r="U1225">
            <v>0.56000000000000005</v>
          </cell>
          <cell r="V1225">
            <v>0.56000000000000005</v>
          </cell>
          <cell r="W1225">
            <v>0.56000000000000005</v>
          </cell>
          <cell r="X1225">
            <v>0.56000000000000005</v>
          </cell>
          <cell r="Y1225">
            <v>0.56000000000000005</v>
          </cell>
          <cell r="Z1225">
            <v>0.56000000000000005</v>
          </cell>
          <cell r="AA1225">
            <v>0.56000000000000005</v>
          </cell>
          <cell r="AB1225">
            <v>0.56000000000000005</v>
          </cell>
          <cell r="AC1225">
            <v>0.56000000000000005</v>
          </cell>
          <cell r="AD1225">
            <v>0.56000000000000005</v>
          </cell>
          <cell r="AE1225">
            <v>0.56000000000000005</v>
          </cell>
          <cell r="AF1225">
            <v>0.56000000000000005</v>
          </cell>
          <cell r="AG1225">
            <v>0.56000000000000005</v>
          </cell>
          <cell r="AH1225">
            <v>0.56000000000000005</v>
          </cell>
          <cell r="AI1225">
            <v>0.56000000000000005</v>
          </cell>
          <cell r="AJ1225">
            <v>0.56000000000000005</v>
          </cell>
          <cell r="AK1225">
            <v>0.56000000000000005</v>
          </cell>
        </row>
        <row r="1226">
          <cell r="A1226" t="str">
            <v>SDGbaseTRAv2_UrbAS_BAU_wICAGRtrnsfrx_rowhhd-7</v>
          </cell>
          <cell r="B1226" t="str">
            <v>SIclos6_GOVclos11</v>
          </cell>
          <cell r="C1226" t="str">
            <v>SDGbaseTRAv2_UrbAS_BAU_wICAGR</v>
          </cell>
          <cell r="D1226" t="str">
            <v>trnsfrx_row</v>
          </cell>
          <cell r="E1226" t="str">
            <v>hhd-7</v>
          </cell>
          <cell r="F1226">
            <v>0.68</v>
          </cell>
          <cell r="G1226">
            <v>0.68</v>
          </cell>
          <cell r="H1226">
            <v>0.68</v>
          </cell>
          <cell r="I1226">
            <v>0.68</v>
          </cell>
          <cell r="J1226">
            <v>0.68</v>
          </cell>
          <cell r="K1226">
            <v>0.68</v>
          </cell>
          <cell r="L1226">
            <v>0.68</v>
          </cell>
          <cell r="M1226">
            <v>0.68</v>
          </cell>
          <cell r="N1226">
            <v>0.68</v>
          </cell>
          <cell r="O1226">
            <v>0.68</v>
          </cell>
          <cell r="P1226">
            <v>0.68</v>
          </cell>
          <cell r="Q1226">
            <v>0.68</v>
          </cell>
          <cell r="R1226">
            <v>0.68</v>
          </cell>
          <cell r="S1226">
            <v>0.68</v>
          </cell>
          <cell r="T1226">
            <v>0.68</v>
          </cell>
          <cell r="U1226">
            <v>0.68</v>
          </cell>
          <cell r="V1226">
            <v>0.68</v>
          </cell>
          <cell r="W1226">
            <v>0.68</v>
          </cell>
          <cell r="X1226">
            <v>0.68</v>
          </cell>
          <cell r="Y1226">
            <v>0.68</v>
          </cell>
          <cell r="Z1226">
            <v>0.68</v>
          </cell>
          <cell r="AA1226">
            <v>0.68</v>
          </cell>
          <cell r="AB1226">
            <v>0.68</v>
          </cell>
          <cell r="AC1226">
            <v>0.68</v>
          </cell>
          <cell r="AD1226">
            <v>0.68</v>
          </cell>
          <cell r="AE1226">
            <v>0.68</v>
          </cell>
          <cell r="AF1226">
            <v>0.68</v>
          </cell>
          <cell r="AG1226">
            <v>0.68</v>
          </cell>
          <cell r="AH1226">
            <v>0.68</v>
          </cell>
          <cell r="AI1226">
            <v>0.68</v>
          </cell>
          <cell r="AJ1226">
            <v>0.68</v>
          </cell>
          <cell r="AK1226">
            <v>0.68</v>
          </cell>
        </row>
        <row r="1227">
          <cell r="A1227" t="str">
            <v>SDGbaseTRAv2_UrbAS_BAU_wICAGRtrnsfrx_rowhhd-8</v>
          </cell>
          <cell r="B1227" t="str">
            <v>SIclos6_GOVclos11</v>
          </cell>
          <cell r="C1227" t="str">
            <v>SDGbaseTRAv2_UrbAS_BAU_wICAGR</v>
          </cell>
          <cell r="D1227" t="str">
            <v>trnsfrx_row</v>
          </cell>
          <cell r="E1227" t="str">
            <v>hhd-8</v>
          </cell>
          <cell r="F1227">
            <v>2.34</v>
          </cell>
          <cell r="G1227">
            <v>2.34</v>
          </cell>
          <cell r="H1227">
            <v>2.34</v>
          </cell>
          <cell r="I1227">
            <v>2.34</v>
          </cell>
          <cell r="J1227">
            <v>2.34</v>
          </cell>
          <cell r="K1227">
            <v>2.34</v>
          </cell>
          <cell r="L1227">
            <v>2.34</v>
          </cell>
          <cell r="M1227">
            <v>2.34</v>
          </cell>
          <cell r="N1227">
            <v>2.34</v>
          </cell>
          <cell r="O1227">
            <v>2.34</v>
          </cell>
          <cell r="P1227">
            <v>2.34</v>
          </cell>
          <cell r="Q1227">
            <v>2.34</v>
          </cell>
          <cell r="R1227">
            <v>2.34</v>
          </cell>
          <cell r="S1227">
            <v>2.34</v>
          </cell>
          <cell r="T1227">
            <v>2.34</v>
          </cell>
          <cell r="U1227">
            <v>2.34</v>
          </cell>
          <cell r="V1227">
            <v>2.34</v>
          </cell>
          <cell r="W1227">
            <v>2.34</v>
          </cell>
          <cell r="X1227">
            <v>2.34</v>
          </cell>
          <cell r="Y1227">
            <v>2.34</v>
          </cell>
          <cell r="Z1227">
            <v>2.34</v>
          </cell>
          <cell r="AA1227">
            <v>2.34</v>
          </cell>
          <cell r="AB1227">
            <v>2.34</v>
          </cell>
          <cell r="AC1227">
            <v>2.34</v>
          </cell>
          <cell r="AD1227">
            <v>2.34</v>
          </cell>
          <cell r="AE1227">
            <v>2.34</v>
          </cell>
          <cell r="AF1227">
            <v>2.34</v>
          </cell>
          <cell r="AG1227">
            <v>2.34</v>
          </cell>
          <cell r="AH1227">
            <v>2.34</v>
          </cell>
          <cell r="AI1227">
            <v>2.34</v>
          </cell>
          <cell r="AJ1227">
            <v>2.34</v>
          </cell>
          <cell r="AK1227">
            <v>2.34</v>
          </cell>
        </row>
        <row r="1228">
          <cell r="A1228" t="str">
            <v>SDGbaseTRAv2_UrbAS_BAU_wICAGRtrnsfrx_rowhhd-9</v>
          </cell>
          <cell r="B1228" t="str">
            <v>SIclos6_GOVclos11</v>
          </cell>
          <cell r="C1228" t="str">
            <v>SDGbaseTRAv2_UrbAS_BAU_wICAGR</v>
          </cell>
          <cell r="D1228" t="str">
            <v>trnsfrx_row</v>
          </cell>
          <cell r="E1228" t="str">
            <v>hhd-9</v>
          </cell>
          <cell r="F1228">
            <v>8.82</v>
          </cell>
          <cell r="G1228">
            <v>8.82</v>
          </cell>
          <cell r="H1228">
            <v>8.82</v>
          </cell>
          <cell r="I1228">
            <v>8.82</v>
          </cell>
          <cell r="J1228">
            <v>8.82</v>
          </cell>
          <cell r="K1228">
            <v>8.82</v>
          </cell>
          <cell r="L1228">
            <v>8.82</v>
          </cell>
          <cell r="M1228">
            <v>8.82</v>
          </cell>
          <cell r="N1228">
            <v>8.82</v>
          </cell>
          <cell r="O1228">
            <v>8.82</v>
          </cell>
          <cell r="P1228">
            <v>8.82</v>
          </cell>
          <cell r="Q1228">
            <v>8.82</v>
          </cell>
          <cell r="R1228">
            <v>8.82</v>
          </cell>
          <cell r="S1228">
            <v>8.82</v>
          </cell>
          <cell r="T1228">
            <v>8.82</v>
          </cell>
          <cell r="U1228">
            <v>8.82</v>
          </cell>
          <cell r="V1228">
            <v>8.82</v>
          </cell>
          <cell r="W1228">
            <v>8.82</v>
          </cell>
          <cell r="X1228">
            <v>8.82</v>
          </cell>
          <cell r="Y1228">
            <v>8.82</v>
          </cell>
          <cell r="Z1228">
            <v>8.82</v>
          </cell>
          <cell r="AA1228">
            <v>8.82</v>
          </cell>
          <cell r="AB1228">
            <v>8.82</v>
          </cell>
          <cell r="AC1228">
            <v>8.82</v>
          </cell>
          <cell r="AD1228">
            <v>8.82</v>
          </cell>
          <cell r="AE1228">
            <v>8.82</v>
          </cell>
          <cell r="AF1228">
            <v>8.82</v>
          </cell>
          <cell r="AG1228">
            <v>8.82</v>
          </cell>
          <cell r="AH1228">
            <v>8.82</v>
          </cell>
          <cell r="AI1228">
            <v>8.82</v>
          </cell>
          <cell r="AJ1228">
            <v>8.82</v>
          </cell>
          <cell r="AK1228">
            <v>8.82</v>
          </cell>
        </row>
        <row r="1229">
          <cell r="A1229" t="str">
            <v>SDGbaseTRAv2_UrbAS_BAU_wICAGRtrnsfrx_rowgov</v>
          </cell>
          <cell r="B1229" t="str">
            <v>SIclos6_GOVclos11</v>
          </cell>
          <cell r="C1229" t="str">
            <v>SDGbaseTRAv2_UrbAS_BAU_wICAGR</v>
          </cell>
          <cell r="D1229" t="str">
            <v>trnsfrx_row</v>
          </cell>
          <cell r="E1229" t="str">
            <v>gov</v>
          </cell>
          <cell r="F1229">
            <v>-48.31</v>
          </cell>
          <cell r="G1229">
            <v>-48.31</v>
          </cell>
          <cell r="H1229">
            <v>-48.31</v>
          </cell>
          <cell r="I1229">
            <v>-48.31</v>
          </cell>
          <cell r="J1229">
            <v>-48.31</v>
          </cell>
          <cell r="K1229">
            <v>-48.31</v>
          </cell>
          <cell r="L1229">
            <v>-48.31</v>
          </cell>
          <cell r="M1229">
            <v>-48.31</v>
          </cell>
          <cell r="N1229">
            <v>-48.31</v>
          </cell>
          <cell r="O1229">
            <v>-48.31</v>
          </cell>
          <cell r="P1229">
            <v>-48.31</v>
          </cell>
          <cell r="Q1229">
            <v>-48.31</v>
          </cell>
          <cell r="R1229">
            <v>-48.31</v>
          </cell>
          <cell r="S1229">
            <v>-48.31</v>
          </cell>
          <cell r="T1229">
            <v>-48.31</v>
          </cell>
          <cell r="U1229">
            <v>-48.31</v>
          </cell>
          <cell r="V1229">
            <v>-48.31</v>
          </cell>
          <cell r="W1229">
            <v>-48.31</v>
          </cell>
          <cell r="X1229">
            <v>-48.31</v>
          </cell>
          <cell r="Y1229">
            <v>-48.31</v>
          </cell>
          <cell r="Z1229">
            <v>-48.31</v>
          </cell>
          <cell r="AA1229">
            <v>-48.31</v>
          </cell>
          <cell r="AB1229">
            <v>-48.31</v>
          </cell>
          <cell r="AC1229">
            <v>-48.31</v>
          </cell>
          <cell r="AD1229">
            <v>-48.31</v>
          </cell>
          <cell r="AE1229">
            <v>-48.31</v>
          </cell>
          <cell r="AF1229">
            <v>-48.31</v>
          </cell>
          <cell r="AG1229">
            <v>-48.31</v>
          </cell>
          <cell r="AH1229">
            <v>-48.31</v>
          </cell>
          <cell r="AI1229">
            <v>-48.31</v>
          </cell>
          <cell r="AJ1229">
            <v>-48.31</v>
          </cell>
          <cell r="AK1229">
            <v>-48.31</v>
          </cell>
        </row>
        <row r="1230">
          <cell r="A1230" t="str">
            <v>SDGbaseTRAv2_UrbAS_BAU_wICAGRC_NetTrnsGov2Instotal</v>
          </cell>
          <cell r="B1230" t="str">
            <v>SIclos6_GOVclos11</v>
          </cell>
          <cell r="C1230" t="str">
            <v>SDGbaseTRAv2_UrbAS_BAU_wICAGR</v>
          </cell>
          <cell r="D1230" t="str">
            <v>C_NetTrnsGov2Ins</v>
          </cell>
          <cell r="E1230" t="str">
            <v>total</v>
          </cell>
          <cell r="F1230">
            <v>406.48</v>
          </cell>
          <cell r="G1230">
            <v>406.48</v>
          </cell>
          <cell r="H1230">
            <v>397.55</v>
          </cell>
          <cell r="I1230">
            <v>403.76</v>
          </cell>
          <cell r="J1230">
            <v>408.59</v>
          </cell>
          <cell r="K1230">
            <v>412.84</v>
          </cell>
          <cell r="L1230">
            <v>417.75</v>
          </cell>
          <cell r="M1230">
            <v>423.27</v>
          </cell>
          <cell r="N1230">
            <v>428.93</v>
          </cell>
          <cell r="O1230">
            <v>435.11</v>
          </cell>
          <cell r="P1230">
            <v>442.2</v>
          </cell>
          <cell r="Q1230">
            <v>449.73</v>
          </cell>
          <cell r="R1230">
            <v>457.22</v>
          </cell>
          <cell r="S1230">
            <v>466.01</v>
          </cell>
          <cell r="T1230">
            <v>475.01</v>
          </cell>
          <cell r="U1230">
            <v>484.5</v>
          </cell>
          <cell r="V1230">
            <v>495.26</v>
          </cell>
          <cell r="W1230">
            <v>505.86</v>
          </cell>
          <cell r="X1230">
            <v>516.91</v>
          </cell>
          <cell r="Y1230">
            <v>528.5</v>
          </cell>
          <cell r="Z1230">
            <v>539.61</v>
          </cell>
          <cell r="AA1230">
            <v>551.39</v>
          </cell>
          <cell r="AB1230">
            <v>563.01</v>
          </cell>
          <cell r="AC1230">
            <v>575.9</v>
          </cell>
          <cell r="AD1230">
            <v>588.16999999999996</v>
          </cell>
          <cell r="AE1230">
            <v>600.66</v>
          </cell>
          <cell r="AF1230">
            <v>613.66</v>
          </cell>
          <cell r="AG1230">
            <v>627.19000000000005</v>
          </cell>
          <cell r="AH1230">
            <v>640.73</v>
          </cell>
          <cell r="AI1230">
            <v>644.84</v>
          </cell>
          <cell r="AJ1230">
            <v>647.29999999999995</v>
          </cell>
          <cell r="AK1230">
            <v>649.5</v>
          </cell>
        </row>
        <row r="1231">
          <cell r="A1231" t="str">
            <v>SDGbaseTRAv2_UrbAS_BAU_wICAGRQFSXflab-p</v>
          </cell>
          <cell r="B1231" t="str">
            <v>SIclos6_GOVclos11</v>
          </cell>
          <cell r="C1231" t="str">
            <v>SDGbaseTRAv2_UrbAS_BAU_wICAGR</v>
          </cell>
          <cell r="D1231" t="str">
            <v>QFSX</v>
          </cell>
          <cell r="E1231" t="str">
            <v>flab-p</v>
          </cell>
          <cell r="F1231">
            <v>3154.55</v>
          </cell>
          <cell r="G1231">
            <v>2922.81</v>
          </cell>
          <cell r="H1231">
            <v>3033.61</v>
          </cell>
          <cell r="I1231">
            <v>3139.68</v>
          </cell>
          <cell r="J1231">
            <v>3237.55</v>
          </cell>
          <cell r="K1231">
            <v>3319.45</v>
          </cell>
          <cell r="L1231">
            <v>3397.53</v>
          </cell>
          <cell r="M1231">
            <v>3475.22</v>
          </cell>
          <cell r="N1231">
            <v>3556.23</v>
          </cell>
          <cell r="O1231">
            <v>3646.7</v>
          </cell>
          <cell r="P1231">
            <v>3744.8</v>
          </cell>
          <cell r="Q1231">
            <v>3845.91</v>
          </cell>
          <cell r="R1231">
            <v>3955.46</v>
          </cell>
          <cell r="S1231">
            <v>4071.04</v>
          </cell>
          <cell r="T1231">
            <v>4192.66</v>
          </cell>
          <cell r="U1231">
            <v>4324.4399999999996</v>
          </cell>
          <cell r="V1231">
            <v>4462.0200000000004</v>
          </cell>
          <cell r="W1231">
            <v>4604.8</v>
          </cell>
          <cell r="X1231">
            <v>4754.45</v>
          </cell>
          <cell r="Y1231">
            <v>4904.3999999999996</v>
          </cell>
          <cell r="Z1231">
            <v>5055.33</v>
          </cell>
          <cell r="AA1231">
            <v>5207.38</v>
          </cell>
          <cell r="AB1231">
            <v>5366.29</v>
          </cell>
          <cell r="AC1231">
            <v>5525.45</v>
          </cell>
          <cell r="AD1231">
            <v>5687.03</v>
          </cell>
          <cell r="AE1231">
            <v>5852.77</v>
          </cell>
          <cell r="AF1231">
            <v>6023.44</v>
          </cell>
          <cell r="AG1231">
            <v>6193.85</v>
          </cell>
          <cell r="AH1231">
            <v>6310.67</v>
          </cell>
          <cell r="AI1231">
            <v>6385.03</v>
          </cell>
          <cell r="AJ1231">
            <v>6436.18</v>
          </cell>
          <cell r="AK1231">
            <v>6470.55</v>
          </cell>
        </row>
        <row r="1232">
          <cell r="A1232" t="str">
            <v>SDGbaseTRAv2_UrbAS_BAU_wICAGRQFSXflab-m</v>
          </cell>
          <cell r="B1232" t="str">
            <v>SIclos6_GOVclos11</v>
          </cell>
          <cell r="C1232" t="str">
            <v>SDGbaseTRAv2_UrbAS_BAU_wICAGR</v>
          </cell>
          <cell r="D1232" t="str">
            <v>QFSX</v>
          </cell>
          <cell r="E1232" t="str">
            <v>flab-m</v>
          </cell>
          <cell r="F1232">
            <v>5235.99</v>
          </cell>
          <cell r="G1232">
            <v>4887.8</v>
          </cell>
          <cell r="H1232">
            <v>5092.79</v>
          </cell>
          <cell r="I1232">
            <v>5270.35</v>
          </cell>
          <cell r="J1232">
            <v>5434.07</v>
          </cell>
          <cell r="K1232">
            <v>5570.25</v>
          </cell>
          <cell r="L1232">
            <v>5700.31</v>
          </cell>
          <cell r="M1232">
            <v>5831.67</v>
          </cell>
          <cell r="N1232">
            <v>5968.48</v>
          </cell>
          <cell r="O1232">
            <v>6109.31</v>
          </cell>
          <cell r="P1232">
            <v>6263.29</v>
          </cell>
          <cell r="Q1232">
            <v>6422.56</v>
          </cell>
          <cell r="R1232">
            <v>6597.65</v>
          </cell>
          <cell r="S1232">
            <v>6786.76</v>
          </cell>
          <cell r="T1232">
            <v>6988.88</v>
          </cell>
          <cell r="U1232">
            <v>7210.73</v>
          </cell>
          <cell r="V1232">
            <v>7447.01</v>
          </cell>
          <cell r="W1232">
            <v>7693.83</v>
          </cell>
          <cell r="X1232">
            <v>7949.45</v>
          </cell>
          <cell r="Y1232">
            <v>8201.6</v>
          </cell>
          <cell r="Z1232">
            <v>8451.77</v>
          </cell>
          <cell r="AA1232">
            <v>8702.14</v>
          </cell>
          <cell r="AB1232">
            <v>8955.81</v>
          </cell>
          <cell r="AC1232">
            <v>9208.9</v>
          </cell>
          <cell r="AD1232">
            <v>9469.23</v>
          </cell>
          <cell r="AE1232">
            <v>9739.59</v>
          </cell>
          <cell r="AF1232">
            <v>10021.14</v>
          </cell>
          <cell r="AG1232">
            <v>10298.950000000001</v>
          </cell>
          <cell r="AH1232">
            <v>10465.06</v>
          </cell>
          <cell r="AI1232">
            <v>10547.08</v>
          </cell>
          <cell r="AJ1232">
            <v>10583.98</v>
          </cell>
          <cell r="AK1232">
            <v>10589.26</v>
          </cell>
        </row>
        <row r="1233">
          <cell r="A1233" t="str">
            <v>SDGbaseTRAv2_UrbAS_BAU_wICAGRQFSXflab-s</v>
          </cell>
          <cell r="B1233" t="str">
            <v>SIclos6_GOVclos11</v>
          </cell>
          <cell r="C1233" t="str">
            <v>SDGbaseTRAv2_UrbAS_BAU_wICAGR</v>
          </cell>
          <cell r="D1233" t="str">
            <v>QFSX</v>
          </cell>
          <cell r="E1233" t="str">
            <v>flab-s</v>
          </cell>
          <cell r="F1233">
            <v>4708.9399999999996</v>
          </cell>
          <cell r="G1233">
            <v>4347.71</v>
          </cell>
          <cell r="H1233">
            <v>4510.29</v>
          </cell>
          <cell r="I1233">
            <v>4666.99</v>
          </cell>
          <cell r="J1233">
            <v>4808.12</v>
          </cell>
          <cell r="K1233">
            <v>4936.09</v>
          </cell>
          <cell r="L1233">
            <v>5060.3100000000004</v>
          </cell>
          <cell r="M1233">
            <v>5185.07</v>
          </cell>
          <cell r="N1233">
            <v>5312.61</v>
          </cell>
          <cell r="O1233">
            <v>5433.6</v>
          </cell>
          <cell r="P1233">
            <v>5567.89</v>
          </cell>
          <cell r="Q1233">
            <v>5709.43</v>
          </cell>
          <cell r="R1233">
            <v>5862.69</v>
          </cell>
          <cell r="S1233">
            <v>6026.34</v>
          </cell>
          <cell r="T1233">
            <v>6200.1</v>
          </cell>
          <cell r="U1233">
            <v>6388.21</v>
          </cell>
          <cell r="V1233">
            <v>6588.44</v>
          </cell>
          <cell r="W1233">
            <v>6798.56</v>
          </cell>
          <cell r="X1233">
            <v>7017.28</v>
          </cell>
          <cell r="Y1233">
            <v>7235.9</v>
          </cell>
          <cell r="Z1233">
            <v>7454.06</v>
          </cell>
          <cell r="AA1233">
            <v>7673.83</v>
          </cell>
          <cell r="AB1233">
            <v>7889.08</v>
          </cell>
          <cell r="AC1233">
            <v>8103.57</v>
          </cell>
          <cell r="AD1233">
            <v>8325.02</v>
          </cell>
          <cell r="AE1233">
            <v>8555.7199999999993</v>
          </cell>
          <cell r="AF1233">
            <v>8796.41</v>
          </cell>
          <cell r="AG1233">
            <v>9037.41</v>
          </cell>
          <cell r="AH1233">
            <v>9206.66</v>
          </cell>
          <cell r="AI1233">
            <v>9317.31</v>
          </cell>
          <cell r="AJ1233">
            <v>9391.73</v>
          </cell>
          <cell r="AK1233">
            <v>9438.68</v>
          </cell>
        </row>
        <row r="1234">
          <cell r="A1234" t="str">
            <v>SDGbaseTRAv2_UrbAS_BAU_wICAGRQFSXflab-t</v>
          </cell>
          <cell r="B1234" t="str">
            <v>SIclos6_GOVclos11</v>
          </cell>
          <cell r="C1234" t="str">
            <v>SDGbaseTRAv2_UrbAS_BAU_wICAGR</v>
          </cell>
          <cell r="D1234" t="str">
            <v>QFSX</v>
          </cell>
          <cell r="E1234" t="str">
            <v>flab-t</v>
          </cell>
          <cell r="F1234">
            <v>3319.1</v>
          </cell>
          <cell r="G1234">
            <v>3025.14</v>
          </cell>
          <cell r="H1234">
            <v>3112.01</v>
          </cell>
          <cell r="I1234">
            <v>3202.23</v>
          </cell>
          <cell r="J1234">
            <v>3282.06</v>
          </cell>
          <cell r="K1234">
            <v>3358.41</v>
          </cell>
          <cell r="L1234">
            <v>3435.36</v>
          </cell>
          <cell r="M1234">
            <v>3514.47</v>
          </cell>
          <cell r="N1234">
            <v>3596.55</v>
          </cell>
          <cell r="O1234">
            <v>3672.93</v>
          </cell>
          <cell r="P1234">
            <v>3759.44</v>
          </cell>
          <cell r="Q1234">
            <v>3852.39</v>
          </cell>
          <cell r="R1234">
            <v>3955.33</v>
          </cell>
          <cell r="S1234">
            <v>4066.32</v>
          </cell>
          <cell r="T1234">
            <v>4184.8</v>
          </cell>
          <cell r="U1234">
            <v>4312.7700000000004</v>
          </cell>
          <cell r="V1234">
            <v>4447.66</v>
          </cell>
          <cell r="W1234">
            <v>4589.5200000000004</v>
          </cell>
          <cell r="X1234">
            <v>4740</v>
          </cell>
          <cell r="Y1234">
            <v>4890.57</v>
          </cell>
          <cell r="Z1234">
            <v>5041.6400000000003</v>
          </cell>
          <cell r="AA1234">
            <v>5193.9799999999996</v>
          </cell>
          <cell r="AB1234">
            <v>5343.7</v>
          </cell>
          <cell r="AC1234">
            <v>5491.7</v>
          </cell>
          <cell r="AD1234">
            <v>5642.77</v>
          </cell>
          <cell r="AE1234">
            <v>5798.86</v>
          </cell>
          <cell r="AF1234">
            <v>5960.96</v>
          </cell>
          <cell r="AG1234">
            <v>6124.62</v>
          </cell>
          <cell r="AH1234">
            <v>6243.56</v>
          </cell>
          <cell r="AI1234">
            <v>6324.65</v>
          </cell>
          <cell r="AJ1234">
            <v>6381.87</v>
          </cell>
          <cell r="AK1234">
            <v>6421.04</v>
          </cell>
        </row>
        <row r="1235">
          <cell r="A1235" t="str">
            <v>SDGbaseTRAv2_UrbAS_BAU_wICAGRQFSXfcap</v>
          </cell>
          <cell r="B1235" t="str">
            <v>SIclos6_GOVclos11</v>
          </cell>
          <cell r="C1235" t="str">
            <v>SDGbaseTRAv2_UrbAS_BAU_wICAGR</v>
          </cell>
          <cell r="D1235" t="str">
            <v>QFSX</v>
          </cell>
          <cell r="E1235" t="str">
            <v>fcap</v>
          </cell>
          <cell r="F1235">
            <v>3799.09</v>
          </cell>
          <cell r="G1235">
            <v>3955.03</v>
          </cell>
          <cell r="H1235">
            <v>4074.85</v>
          </cell>
          <cell r="I1235">
            <v>4156.16</v>
          </cell>
          <cell r="J1235">
            <v>4236.34</v>
          </cell>
          <cell r="K1235">
            <v>4336.8100000000004</v>
          </cell>
          <cell r="L1235">
            <v>4458.8100000000004</v>
          </cell>
          <cell r="M1235">
            <v>4581.05</v>
          </cell>
          <cell r="N1235">
            <v>4700.58</v>
          </cell>
          <cell r="O1235">
            <v>4798.74</v>
          </cell>
          <cell r="P1235">
            <v>4895.46</v>
          </cell>
          <cell r="Q1235">
            <v>4990.13</v>
          </cell>
          <cell r="R1235">
            <v>5129.97</v>
          </cell>
          <cell r="S1235">
            <v>5271.18</v>
          </cell>
          <cell r="T1235">
            <v>5422.32</v>
          </cell>
          <cell r="U1235">
            <v>5605.11</v>
          </cell>
          <cell r="V1235">
            <v>5773.69</v>
          </cell>
          <cell r="W1235">
            <v>5954.7</v>
          </cell>
          <cell r="X1235">
            <v>6148.5</v>
          </cell>
          <cell r="Y1235">
            <v>6328.27</v>
          </cell>
          <cell r="Z1235">
            <v>6509.77</v>
          </cell>
          <cell r="AA1235">
            <v>6696.91</v>
          </cell>
          <cell r="AB1235">
            <v>6889.28</v>
          </cell>
          <cell r="AC1235">
            <v>7069.78</v>
          </cell>
          <cell r="AD1235">
            <v>7257.21</v>
          </cell>
          <cell r="AE1235">
            <v>7453.37</v>
          </cell>
          <cell r="AF1235">
            <v>7659.17</v>
          </cell>
          <cell r="AG1235">
            <v>7851.79</v>
          </cell>
          <cell r="AH1235">
            <v>7708.91</v>
          </cell>
          <cell r="AI1235">
            <v>7578.47</v>
          </cell>
          <cell r="AJ1235">
            <v>7481.63</v>
          </cell>
          <cell r="AK1235">
            <v>7388.49</v>
          </cell>
        </row>
        <row r="1236">
          <cell r="A1236" t="str">
            <v>SDGbaseTRAv2_UrbAS_BAU_wICAGRQFSXfegy</v>
          </cell>
          <cell r="B1236" t="str">
            <v>SIclos6_GOVclos11</v>
          </cell>
          <cell r="C1236" t="str">
            <v>SDGbaseTRAv2_UrbAS_BAU_wICAGR</v>
          </cell>
          <cell r="D1236" t="str">
            <v>QFSX</v>
          </cell>
          <cell r="E1236" t="str">
            <v>fegy</v>
          </cell>
          <cell r="F1236">
            <v>200.18</v>
          </cell>
          <cell r="G1236">
            <v>215.84</v>
          </cell>
          <cell r="H1236">
            <v>219.02</v>
          </cell>
          <cell r="I1236">
            <v>222.91</v>
          </cell>
          <cell r="J1236">
            <v>226.16</v>
          </cell>
          <cell r="K1236">
            <v>235.6</v>
          </cell>
          <cell r="L1236">
            <v>245.81</v>
          </cell>
          <cell r="M1236">
            <v>247.14</v>
          </cell>
          <cell r="N1236">
            <v>244.62</v>
          </cell>
          <cell r="O1236">
            <v>244.71</v>
          </cell>
          <cell r="P1236">
            <v>250.72</v>
          </cell>
          <cell r="Q1236">
            <v>257.85000000000002</v>
          </cell>
          <cell r="R1236">
            <v>271.94</v>
          </cell>
          <cell r="S1236">
            <v>282.31</v>
          </cell>
          <cell r="T1236">
            <v>292.86</v>
          </cell>
          <cell r="U1236">
            <v>302.95</v>
          </cell>
          <cell r="V1236">
            <v>302.93</v>
          </cell>
          <cell r="W1236">
            <v>311.10000000000002</v>
          </cell>
          <cell r="X1236">
            <v>333.44</v>
          </cell>
          <cell r="Y1236">
            <v>354.26</v>
          </cell>
          <cell r="Z1236">
            <v>376.26</v>
          </cell>
          <cell r="AA1236">
            <v>398.28</v>
          </cell>
          <cell r="AB1236">
            <v>413.86</v>
          </cell>
          <cell r="AC1236">
            <v>430.49</v>
          </cell>
          <cell r="AD1236">
            <v>448.98</v>
          </cell>
          <cell r="AE1236">
            <v>468.05</v>
          </cell>
          <cell r="AF1236">
            <v>487.44</v>
          </cell>
          <cell r="AG1236">
            <v>569.4</v>
          </cell>
          <cell r="AH1236">
            <v>644.72</v>
          </cell>
          <cell r="AI1236">
            <v>712.38</v>
          </cell>
          <cell r="AJ1236">
            <v>781.1</v>
          </cell>
          <cell r="AK1236">
            <v>846.93</v>
          </cell>
        </row>
        <row r="1237">
          <cell r="A1237" t="str">
            <v>SDGbaseTRAv2_UrbAS_BAU_wICAGRQFSXfland</v>
          </cell>
          <cell r="B1237" t="str">
            <v>SIclos6_GOVclos11</v>
          </cell>
          <cell r="C1237" t="str">
            <v>SDGbaseTRAv2_UrbAS_BAU_wICAGR</v>
          </cell>
          <cell r="D1237" t="str">
            <v>QFSX</v>
          </cell>
          <cell r="E1237" t="str">
            <v>fland</v>
          </cell>
          <cell r="F1237">
            <v>17.03</v>
          </cell>
          <cell r="G1237">
            <v>17.2</v>
          </cell>
          <cell r="H1237">
            <v>17.37</v>
          </cell>
          <cell r="I1237">
            <v>17.54</v>
          </cell>
          <cell r="J1237">
            <v>17.72</v>
          </cell>
          <cell r="K1237">
            <v>17.899999999999999</v>
          </cell>
          <cell r="L1237">
            <v>18.07</v>
          </cell>
          <cell r="M1237">
            <v>18.260000000000002</v>
          </cell>
          <cell r="N1237">
            <v>18.440000000000001</v>
          </cell>
          <cell r="O1237">
            <v>18.62</v>
          </cell>
          <cell r="P1237">
            <v>18.809999999999999</v>
          </cell>
          <cell r="Q1237">
            <v>19</v>
          </cell>
          <cell r="R1237">
            <v>19.190000000000001</v>
          </cell>
          <cell r="S1237">
            <v>19.38</v>
          </cell>
          <cell r="T1237">
            <v>19.57</v>
          </cell>
          <cell r="U1237">
            <v>19.77</v>
          </cell>
          <cell r="V1237">
            <v>19.97</v>
          </cell>
          <cell r="W1237">
            <v>20.170000000000002</v>
          </cell>
          <cell r="X1237">
            <v>20.37</v>
          </cell>
          <cell r="Y1237">
            <v>20.57</v>
          </cell>
          <cell r="Z1237">
            <v>20.78</v>
          </cell>
          <cell r="AA1237">
            <v>20.98</v>
          </cell>
          <cell r="AB1237">
            <v>21.19</v>
          </cell>
          <cell r="AC1237">
            <v>21.41</v>
          </cell>
          <cell r="AD1237">
            <v>21.62</v>
          </cell>
          <cell r="AE1237">
            <v>21.84</v>
          </cell>
          <cell r="AF1237">
            <v>22.05</v>
          </cell>
          <cell r="AG1237">
            <v>22.28</v>
          </cell>
          <cell r="AH1237">
            <v>22.5</v>
          </cell>
          <cell r="AI1237">
            <v>22.72</v>
          </cell>
          <cell r="AJ1237">
            <v>22.95</v>
          </cell>
          <cell r="AK1237">
            <v>23.18</v>
          </cell>
        </row>
        <row r="1238">
          <cell r="A1238" t="str">
            <v>SDGbaseTRAv2_UrbAS_BAU_wICAGRP_ActivePoptotal</v>
          </cell>
          <cell r="B1238" t="str">
            <v>SIclos6_GOVclos11</v>
          </cell>
          <cell r="C1238" t="str">
            <v>SDGbaseTRAv2_UrbAS_BAU_wICAGR</v>
          </cell>
          <cell r="D1238" t="str">
            <v>P_ActivePop</v>
          </cell>
          <cell r="E1238" t="str">
            <v>total</v>
          </cell>
          <cell r="G1238">
            <v>24292.9</v>
          </cell>
          <cell r="H1238">
            <v>24642.6</v>
          </cell>
          <cell r="I1238">
            <v>24992.2</v>
          </cell>
          <cell r="J1238">
            <v>25341.9</v>
          </cell>
          <cell r="K1238">
            <v>25691.599999999999</v>
          </cell>
          <cell r="L1238">
            <v>26041.200000000001</v>
          </cell>
          <cell r="M1238">
            <v>26390.6</v>
          </cell>
          <cell r="N1238">
            <v>26740</v>
          </cell>
          <cell r="O1238">
            <v>27089.3</v>
          </cell>
          <cell r="P1238">
            <v>27438.7</v>
          </cell>
          <cell r="Q1238">
            <v>27788.1</v>
          </cell>
          <cell r="R1238">
            <v>28086.2</v>
          </cell>
          <cell r="S1238">
            <v>28384.400000000001</v>
          </cell>
          <cell r="T1238">
            <v>28682.5</v>
          </cell>
          <cell r="U1238">
            <v>28980.7</v>
          </cell>
          <cell r="V1238">
            <v>29278.799999999999</v>
          </cell>
          <cell r="W1238">
            <v>29514.3</v>
          </cell>
          <cell r="X1238">
            <v>29749.7</v>
          </cell>
          <cell r="Y1238">
            <v>29985.200000000001</v>
          </cell>
          <cell r="Z1238">
            <v>30220.7</v>
          </cell>
          <cell r="AA1238">
            <v>30456.1</v>
          </cell>
          <cell r="AB1238">
            <v>30638.2</v>
          </cell>
          <cell r="AC1238">
            <v>30820.3</v>
          </cell>
          <cell r="AD1238">
            <v>31002.3</v>
          </cell>
          <cell r="AE1238">
            <v>31184.400000000001</v>
          </cell>
          <cell r="AF1238">
            <v>31366.5</v>
          </cell>
          <cell r="AG1238">
            <v>31469.200000000001</v>
          </cell>
          <cell r="AH1238">
            <v>31571.9</v>
          </cell>
          <cell r="AI1238">
            <v>31674.6</v>
          </cell>
          <cell r="AJ1238">
            <v>31777.4</v>
          </cell>
          <cell r="AK1238">
            <v>31880.1</v>
          </cell>
        </row>
        <row r="1239">
          <cell r="A1239" t="str">
            <v>SDGbaseTRAv2_UrbAS_BAU_wICAGRP_WAgePoptotal</v>
          </cell>
          <cell r="B1239" t="str">
            <v>SIclos6_GOVclos11</v>
          </cell>
          <cell r="C1239" t="str">
            <v>SDGbaseTRAv2_UrbAS_BAU_wICAGR</v>
          </cell>
          <cell r="D1239" t="str">
            <v>P_WAgePop</v>
          </cell>
          <cell r="E1239" t="str">
            <v>total</v>
          </cell>
          <cell r="G1239">
            <v>38959.5</v>
          </cell>
          <cell r="H1239">
            <v>39520.300000000003</v>
          </cell>
          <cell r="I1239">
            <v>40081.1</v>
          </cell>
          <cell r="J1239">
            <v>40641.9</v>
          </cell>
          <cell r="K1239">
            <v>41202.699999999997</v>
          </cell>
          <cell r="L1239">
            <v>41763.4</v>
          </cell>
          <cell r="M1239">
            <v>42323.7</v>
          </cell>
          <cell r="N1239">
            <v>42884</v>
          </cell>
          <cell r="O1239">
            <v>43444.3</v>
          </cell>
          <cell r="P1239">
            <v>44004.6</v>
          </cell>
          <cell r="Q1239">
            <v>44564.9</v>
          </cell>
          <cell r="R1239">
            <v>45043.1</v>
          </cell>
          <cell r="S1239">
            <v>45521.2</v>
          </cell>
          <cell r="T1239">
            <v>45999.4</v>
          </cell>
          <cell r="U1239">
            <v>46477.5</v>
          </cell>
          <cell r="V1239">
            <v>46955.7</v>
          </cell>
          <cell r="W1239">
            <v>47333.3</v>
          </cell>
          <cell r="X1239">
            <v>47710.9</v>
          </cell>
          <cell r="Y1239">
            <v>48088.6</v>
          </cell>
          <cell r="Z1239">
            <v>48466.2</v>
          </cell>
          <cell r="AA1239">
            <v>48843.8</v>
          </cell>
          <cell r="AB1239">
            <v>49135.8</v>
          </cell>
          <cell r="AC1239">
            <v>49427.8</v>
          </cell>
          <cell r="AD1239">
            <v>49719.8</v>
          </cell>
          <cell r="AE1239">
            <v>50011.8</v>
          </cell>
          <cell r="AF1239">
            <v>50303.8</v>
          </cell>
          <cell r="AG1239">
            <v>50468.5</v>
          </cell>
          <cell r="AH1239">
            <v>50633.3</v>
          </cell>
          <cell r="AI1239">
            <v>50798</v>
          </cell>
          <cell r="AJ1239">
            <v>50962.7</v>
          </cell>
          <cell r="AK1239">
            <v>51127.5</v>
          </cell>
        </row>
        <row r="1240">
          <cell r="A1240" t="str">
            <v>SDGbaseTRAv2_UrbAS_BAU_wICAGRC_BroadUnEmpRatetotal</v>
          </cell>
          <cell r="B1240" t="str">
            <v>SIclos6_GOVclos11</v>
          </cell>
          <cell r="C1240" t="str">
            <v>SDGbaseTRAv2_UrbAS_BAU_wICAGR</v>
          </cell>
          <cell r="D1240" t="str">
            <v>C_BroadUnEmpRate</v>
          </cell>
          <cell r="E1240" t="str">
            <v>total</v>
          </cell>
          <cell r="G1240">
            <v>0.37</v>
          </cell>
          <cell r="H1240">
            <v>0.36</v>
          </cell>
          <cell r="I1240">
            <v>0.35</v>
          </cell>
          <cell r="J1240">
            <v>0.34</v>
          </cell>
          <cell r="K1240">
            <v>0.33</v>
          </cell>
          <cell r="L1240">
            <v>0.32</v>
          </cell>
          <cell r="M1240">
            <v>0.32</v>
          </cell>
          <cell r="N1240">
            <v>0.31</v>
          </cell>
          <cell r="O1240">
            <v>0.3</v>
          </cell>
          <cell r="P1240">
            <v>0.3</v>
          </cell>
          <cell r="Q1240">
            <v>0.28999999999999998</v>
          </cell>
          <cell r="R1240">
            <v>0.27</v>
          </cell>
          <cell r="S1240">
            <v>0.26</v>
          </cell>
          <cell r="T1240">
            <v>0.25</v>
          </cell>
          <cell r="U1240">
            <v>0.23</v>
          </cell>
          <cell r="V1240">
            <v>0.22</v>
          </cell>
          <cell r="W1240">
            <v>0.2</v>
          </cell>
          <cell r="X1240">
            <v>0.18</v>
          </cell>
          <cell r="Y1240">
            <v>0.16</v>
          </cell>
          <cell r="Z1240">
            <v>0.14000000000000001</v>
          </cell>
          <cell r="AA1240">
            <v>0.12</v>
          </cell>
          <cell r="AB1240">
            <v>0.1</v>
          </cell>
          <cell r="AC1240">
            <v>0.08</v>
          </cell>
          <cell r="AD1240">
            <v>0.06</v>
          </cell>
          <cell r="AE1240">
            <v>0.04</v>
          </cell>
          <cell r="AF1240">
            <v>0.02</v>
          </cell>
          <cell r="AG1240">
            <v>-0.01</v>
          </cell>
          <cell r="AH1240">
            <v>-0.02</v>
          </cell>
          <cell r="AI1240">
            <v>-0.03</v>
          </cell>
          <cell r="AJ1240">
            <v>-0.03</v>
          </cell>
          <cell r="AK1240">
            <v>-0.03</v>
          </cell>
        </row>
        <row r="1241">
          <cell r="A1241" t="str">
            <v>SDGbaseTRAv2_UrbAS_BAU_wICAGRC_LabForceParttotal</v>
          </cell>
          <cell r="B1241" t="str">
            <v>SIclos6_GOVclos11</v>
          </cell>
          <cell r="C1241" t="str">
            <v>SDGbaseTRAv2_UrbAS_BAU_wICAGR</v>
          </cell>
          <cell r="D1241" t="str">
            <v>C_LabForcePart</v>
          </cell>
          <cell r="E1241" t="str">
            <v>total</v>
          </cell>
          <cell r="G1241">
            <v>0.39</v>
          </cell>
          <cell r="H1241">
            <v>0.4</v>
          </cell>
          <cell r="I1241">
            <v>0.41</v>
          </cell>
          <cell r="J1241">
            <v>0.41</v>
          </cell>
          <cell r="K1241">
            <v>0.42</v>
          </cell>
          <cell r="L1241">
            <v>0.42</v>
          </cell>
          <cell r="M1241">
            <v>0.43</v>
          </cell>
          <cell r="N1241">
            <v>0.43</v>
          </cell>
          <cell r="O1241">
            <v>0.43</v>
          </cell>
          <cell r="P1241">
            <v>0.44</v>
          </cell>
          <cell r="Q1241">
            <v>0.44</v>
          </cell>
          <cell r="R1241">
            <v>0.45</v>
          </cell>
          <cell r="S1241">
            <v>0.46</v>
          </cell>
          <cell r="T1241">
            <v>0.47</v>
          </cell>
          <cell r="U1241">
            <v>0.48</v>
          </cell>
          <cell r="V1241">
            <v>0.49</v>
          </cell>
          <cell r="W1241">
            <v>0.5</v>
          </cell>
          <cell r="X1241">
            <v>0.51</v>
          </cell>
          <cell r="Y1241">
            <v>0.52</v>
          </cell>
          <cell r="Z1241">
            <v>0.54</v>
          </cell>
          <cell r="AA1241">
            <v>0.55000000000000004</v>
          </cell>
          <cell r="AB1241">
            <v>0.56000000000000005</v>
          </cell>
          <cell r="AC1241">
            <v>0.56999999999999995</v>
          </cell>
          <cell r="AD1241">
            <v>0.59</v>
          </cell>
          <cell r="AE1241">
            <v>0.6</v>
          </cell>
          <cell r="AF1241">
            <v>0.61</v>
          </cell>
          <cell r="AG1241">
            <v>0.63</v>
          </cell>
          <cell r="AH1241">
            <v>0.64</v>
          </cell>
          <cell r="AI1241">
            <v>0.64</v>
          </cell>
          <cell r="AJ1241">
            <v>0.64</v>
          </cell>
          <cell r="AK1241">
            <v>0.64</v>
          </cell>
        </row>
        <row r="1242">
          <cell r="A1242" t="str">
            <v>SDGbaseTRAv2_UrbAS_BAU_wICAGRQVAXaawhe</v>
          </cell>
          <cell r="B1242" t="str">
            <v>SIclos6_GOVclos11</v>
          </cell>
          <cell r="C1242" t="str">
            <v>SDGbaseTRAv2_UrbAS_BAU_wICAGR</v>
          </cell>
          <cell r="D1242" t="str">
            <v>QVAX</v>
          </cell>
          <cell r="E1242" t="str">
            <v>aawhe</v>
          </cell>
          <cell r="F1242">
            <v>2.66</v>
          </cell>
          <cell r="G1242">
            <v>2.64</v>
          </cell>
          <cell r="H1242">
            <v>2.7</v>
          </cell>
          <cell r="I1242">
            <v>2.73</v>
          </cell>
          <cell r="J1242">
            <v>2.75</v>
          </cell>
          <cell r="K1242">
            <v>2.78</v>
          </cell>
          <cell r="L1242">
            <v>2.82</v>
          </cell>
          <cell r="M1242">
            <v>2.85</v>
          </cell>
          <cell r="N1242">
            <v>2.88</v>
          </cell>
          <cell r="O1242">
            <v>2.95</v>
          </cell>
          <cell r="P1242">
            <v>3</v>
          </cell>
          <cell r="Q1242">
            <v>3.03</v>
          </cell>
          <cell r="R1242">
            <v>3.08</v>
          </cell>
          <cell r="S1242">
            <v>3.13</v>
          </cell>
          <cell r="T1242">
            <v>3.18</v>
          </cell>
          <cell r="U1242">
            <v>3.23</v>
          </cell>
          <cell r="V1242">
            <v>3.28</v>
          </cell>
          <cell r="W1242">
            <v>3.32</v>
          </cell>
          <cell r="X1242">
            <v>3.37</v>
          </cell>
          <cell r="Y1242">
            <v>3.41</v>
          </cell>
          <cell r="Z1242">
            <v>3.45</v>
          </cell>
          <cell r="AA1242">
            <v>3.5</v>
          </cell>
          <cell r="AB1242">
            <v>3.55</v>
          </cell>
          <cell r="AC1242">
            <v>3.6</v>
          </cell>
          <cell r="AD1242">
            <v>3.65</v>
          </cell>
          <cell r="AE1242">
            <v>3.69</v>
          </cell>
          <cell r="AF1242">
            <v>3.74</v>
          </cell>
          <cell r="AG1242">
            <v>3.78</v>
          </cell>
          <cell r="AH1242">
            <v>3.78</v>
          </cell>
          <cell r="AI1242">
            <v>3.77</v>
          </cell>
          <cell r="AJ1242">
            <v>3.76</v>
          </cell>
          <cell r="AK1242">
            <v>3.75</v>
          </cell>
        </row>
        <row r="1243">
          <cell r="A1243" t="str">
            <v>SDGbaseTRAv2_UrbAS_BAU_wICAGRQVAXaamai</v>
          </cell>
          <cell r="B1243" t="str">
            <v>SIclos6_GOVclos11</v>
          </cell>
          <cell r="C1243" t="str">
            <v>SDGbaseTRAv2_UrbAS_BAU_wICAGR</v>
          </cell>
          <cell r="D1243" t="str">
            <v>QVAX</v>
          </cell>
          <cell r="E1243" t="str">
            <v>aamai</v>
          </cell>
          <cell r="F1243">
            <v>11.93</v>
          </cell>
          <cell r="G1243">
            <v>11.8</v>
          </cell>
          <cell r="H1243">
            <v>12.08</v>
          </cell>
          <cell r="I1243">
            <v>12.25</v>
          </cell>
          <cell r="J1243">
            <v>12.4</v>
          </cell>
          <cell r="K1243">
            <v>12.55</v>
          </cell>
          <cell r="L1243">
            <v>12.73</v>
          </cell>
          <cell r="M1243">
            <v>12.88</v>
          </cell>
          <cell r="N1243">
            <v>13.04</v>
          </cell>
          <cell r="O1243">
            <v>13.43</v>
          </cell>
          <cell r="P1243">
            <v>13.67</v>
          </cell>
          <cell r="Q1243">
            <v>13.84</v>
          </cell>
          <cell r="R1243">
            <v>14.07</v>
          </cell>
          <cell r="S1243">
            <v>14.29</v>
          </cell>
          <cell r="T1243">
            <v>14.5</v>
          </cell>
          <cell r="U1243">
            <v>14.74</v>
          </cell>
          <cell r="V1243">
            <v>14.92</v>
          </cell>
          <cell r="W1243">
            <v>15.1</v>
          </cell>
          <cell r="X1243">
            <v>15.28</v>
          </cell>
          <cell r="Y1243">
            <v>15.46</v>
          </cell>
          <cell r="Z1243">
            <v>15.64</v>
          </cell>
          <cell r="AA1243">
            <v>15.82</v>
          </cell>
          <cell r="AB1243">
            <v>16.09</v>
          </cell>
          <cell r="AC1243">
            <v>16.309999999999999</v>
          </cell>
          <cell r="AD1243">
            <v>16.510000000000002</v>
          </cell>
          <cell r="AE1243">
            <v>16.7</v>
          </cell>
          <cell r="AF1243">
            <v>16.89</v>
          </cell>
          <cell r="AG1243">
            <v>17.03</v>
          </cell>
          <cell r="AH1243">
            <v>16.95</v>
          </cell>
          <cell r="AI1243">
            <v>16.84</v>
          </cell>
          <cell r="AJ1243">
            <v>16.739999999999998</v>
          </cell>
          <cell r="AK1243">
            <v>16.62</v>
          </cell>
        </row>
        <row r="1244">
          <cell r="A1244" t="str">
            <v>SDGbaseTRAv2_UrbAS_BAU_wICAGRQVAXaaoce</v>
          </cell>
          <cell r="B1244" t="str">
            <v>SIclos6_GOVclos11</v>
          </cell>
          <cell r="C1244" t="str">
            <v>SDGbaseTRAv2_UrbAS_BAU_wICAGR</v>
          </cell>
          <cell r="D1244" t="str">
            <v>QVAX</v>
          </cell>
          <cell r="E1244" t="str">
            <v>aaoce</v>
          </cell>
          <cell r="F1244">
            <v>0.82</v>
          </cell>
          <cell r="G1244">
            <v>0.81</v>
          </cell>
          <cell r="H1244">
            <v>0.83</v>
          </cell>
          <cell r="I1244">
            <v>0.84</v>
          </cell>
          <cell r="J1244">
            <v>0.85</v>
          </cell>
          <cell r="K1244">
            <v>0.85</v>
          </cell>
          <cell r="L1244">
            <v>0.87</v>
          </cell>
          <cell r="M1244">
            <v>0.88</v>
          </cell>
          <cell r="N1244">
            <v>0.89</v>
          </cell>
          <cell r="O1244">
            <v>0.91</v>
          </cell>
          <cell r="P1244">
            <v>0.92</v>
          </cell>
          <cell r="Q1244">
            <v>0.94</v>
          </cell>
          <cell r="R1244">
            <v>0.96</v>
          </cell>
          <cell r="S1244">
            <v>0.97</v>
          </cell>
          <cell r="T1244">
            <v>0.99</v>
          </cell>
          <cell r="U1244">
            <v>1.01</v>
          </cell>
          <cell r="V1244">
            <v>1.02</v>
          </cell>
          <cell r="W1244">
            <v>1.04</v>
          </cell>
          <cell r="X1244">
            <v>1.05</v>
          </cell>
          <cell r="Y1244">
            <v>1.07</v>
          </cell>
          <cell r="Z1244">
            <v>1.08</v>
          </cell>
          <cell r="AA1244">
            <v>1.1000000000000001</v>
          </cell>
          <cell r="AB1244">
            <v>1.1200000000000001</v>
          </cell>
          <cell r="AC1244">
            <v>1.1299999999999999</v>
          </cell>
          <cell r="AD1244">
            <v>1.1499999999999999</v>
          </cell>
          <cell r="AE1244">
            <v>1.17</v>
          </cell>
          <cell r="AF1244">
            <v>1.18</v>
          </cell>
          <cell r="AG1244">
            <v>1.2</v>
          </cell>
          <cell r="AH1244">
            <v>1.2</v>
          </cell>
          <cell r="AI1244">
            <v>1.2</v>
          </cell>
          <cell r="AJ1244">
            <v>1.2</v>
          </cell>
          <cell r="AK1244">
            <v>1.2</v>
          </cell>
        </row>
        <row r="1245">
          <cell r="A1245" t="str">
            <v>SDGbaseTRAv2_UrbAS_BAU_wICAGRQVAXaaveg</v>
          </cell>
          <cell r="B1245" t="str">
            <v>SIclos6_GOVclos11</v>
          </cell>
          <cell r="C1245" t="str">
            <v>SDGbaseTRAv2_UrbAS_BAU_wICAGR</v>
          </cell>
          <cell r="D1245" t="str">
            <v>QVAX</v>
          </cell>
          <cell r="E1245" t="str">
            <v>aaveg</v>
          </cell>
          <cell r="F1245">
            <v>6.73</v>
          </cell>
          <cell r="G1245">
            <v>6.43</v>
          </cell>
          <cell r="H1245">
            <v>6.53</v>
          </cell>
          <cell r="I1245">
            <v>6.63</v>
          </cell>
          <cell r="J1245">
            <v>6.71</v>
          </cell>
          <cell r="K1245">
            <v>6.77</v>
          </cell>
          <cell r="L1245">
            <v>6.85</v>
          </cell>
          <cell r="M1245">
            <v>6.91</v>
          </cell>
          <cell r="N1245">
            <v>6.97</v>
          </cell>
          <cell r="O1245">
            <v>7.11</v>
          </cell>
          <cell r="P1245">
            <v>7.19</v>
          </cell>
          <cell r="Q1245">
            <v>7.24</v>
          </cell>
          <cell r="R1245">
            <v>7.35</v>
          </cell>
          <cell r="S1245">
            <v>7.46</v>
          </cell>
          <cell r="T1245">
            <v>7.57</v>
          </cell>
          <cell r="U1245">
            <v>7.69</v>
          </cell>
          <cell r="V1245">
            <v>7.79</v>
          </cell>
          <cell r="W1245">
            <v>7.88</v>
          </cell>
          <cell r="X1245">
            <v>7.98</v>
          </cell>
          <cell r="Y1245">
            <v>8.09</v>
          </cell>
          <cell r="Z1245">
            <v>8.1999999999999993</v>
          </cell>
          <cell r="AA1245">
            <v>8.31</v>
          </cell>
          <cell r="AB1245">
            <v>8.4600000000000009</v>
          </cell>
          <cell r="AC1245">
            <v>8.57</v>
          </cell>
          <cell r="AD1245">
            <v>8.68</v>
          </cell>
          <cell r="AE1245">
            <v>8.7899999999999991</v>
          </cell>
          <cell r="AF1245">
            <v>8.92</v>
          </cell>
          <cell r="AG1245">
            <v>9.0299999999999994</v>
          </cell>
          <cell r="AH1245">
            <v>9.01</v>
          </cell>
          <cell r="AI1245">
            <v>8.98</v>
          </cell>
          <cell r="AJ1245">
            <v>8.9600000000000009</v>
          </cell>
          <cell r="AK1245">
            <v>8.93</v>
          </cell>
        </row>
        <row r="1246">
          <cell r="A1246" t="str">
            <v>SDGbaseTRAv2_UrbAS_BAU_wICAGRQVAXaaofr</v>
          </cell>
          <cell r="B1246" t="str">
            <v>SIclos6_GOVclos11</v>
          </cell>
          <cell r="C1246" t="str">
            <v>SDGbaseTRAv2_UrbAS_BAU_wICAGR</v>
          </cell>
          <cell r="D1246" t="str">
            <v>QVAX</v>
          </cell>
          <cell r="E1246" t="str">
            <v>aaofr</v>
          </cell>
          <cell r="F1246">
            <v>13</v>
          </cell>
          <cell r="G1246">
            <v>12.57</v>
          </cell>
          <cell r="H1246">
            <v>12.95</v>
          </cell>
          <cell r="I1246">
            <v>13.12</v>
          </cell>
          <cell r="J1246">
            <v>13.3</v>
          </cell>
          <cell r="K1246">
            <v>13.51</v>
          </cell>
          <cell r="L1246">
            <v>13.74</v>
          </cell>
          <cell r="M1246">
            <v>13.93</v>
          </cell>
          <cell r="N1246">
            <v>14.13</v>
          </cell>
          <cell r="O1246">
            <v>14.86</v>
          </cell>
          <cell r="P1246">
            <v>15.17</v>
          </cell>
          <cell r="Q1246">
            <v>15.36</v>
          </cell>
          <cell r="R1246">
            <v>15.66</v>
          </cell>
          <cell r="S1246">
            <v>15.97</v>
          </cell>
          <cell r="T1246">
            <v>16.29</v>
          </cell>
          <cell r="U1246">
            <v>16.64</v>
          </cell>
          <cell r="V1246">
            <v>16.940000000000001</v>
          </cell>
          <cell r="W1246">
            <v>17.25</v>
          </cell>
          <cell r="X1246">
            <v>17.55</v>
          </cell>
          <cell r="Y1246">
            <v>17.84</v>
          </cell>
          <cell r="Z1246">
            <v>18.13</v>
          </cell>
          <cell r="AA1246">
            <v>18.440000000000001</v>
          </cell>
          <cell r="AB1246">
            <v>18.940000000000001</v>
          </cell>
          <cell r="AC1246">
            <v>19.32</v>
          </cell>
          <cell r="AD1246">
            <v>19.66</v>
          </cell>
          <cell r="AE1246">
            <v>19.98</v>
          </cell>
          <cell r="AF1246">
            <v>20.34</v>
          </cell>
          <cell r="AG1246">
            <v>20.63</v>
          </cell>
          <cell r="AH1246">
            <v>20.59</v>
          </cell>
          <cell r="AI1246">
            <v>20.41</v>
          </cell>
          <cell r="AJ1246">
            <v>20.25</v>
          </cell>
          <cell r="AK1246">
            <v>20.07</v>
          </cell>
        </row>
        <row r="1247">
          <cell r="A1247" t="str">
            <v>SDGbaseTRAv2_UrbAS_BAU_wICAGRQVAXaagra</v>
          </cell>
          <cell r="B1247" t="str">
            <v>SIclos6_GOVclos11</v>
          </cell>
          <cell r="C1247" t="str">
            <v>SDGbaseTRAv2_UrbAS_BAU_wICAGR</v>
          </cell>
          <cell r="D1247" t="str">
            <v>QVAX</v>
          </cell>
          <cell r="E1247" t="str">
            <v>aagra</v>
          </cell>
          <cell r="F1247">
            <v>6.2</v>
          </cell>
          <cell r="G1247">
            <v>6.02</v>
          </cell>
          <cell r="H1247">
            <v>6.27</v>
          </cell>
          <cell r="I1247">
            <v>6.33</v>
          </cell>
          <cell r="J1247">
            <v>6.38</v>
          </cell>
          <cell r="K1247">
            <v>6.5</v>
          </cell>
          <cell r="L1247">
            <v>6.63</v>
          </cell>
          <cell r="M1247">
            <v>6.76</v>
          </cell>
          <cell r="N1247">
            <v>6.9</v>
          </cell>
          <cell r="O1247">
            <v>7.37</v>
          </cell>
          <cell r="P1247">
            <v>7.59</v>
          </cell>
          <cell r="Q1247">
            <v>7.73</v>
          </cell>
          <cell r="R1247">
            <v>7.93</v>
          </cell>
          <cell r="S1247">
            <v>8.1300000000000008</v>
          </cell>
          <cell r="T1247">
            <v>8.36</v>
          </cell>
          <cell r="U1247">
            <v>8.61</v>
          </cell>
          <cell r="V1247">
            <v>8.83</v>
          </cell>
          <cell r="W1247">
            <v>9.07</v>
          </cell>
          <cell r="X1247">
            <v>9.33</v>
          </cell>
          <cell r="Y1247">
            <v>9.56</v>
          </cell>
          <cell r="Z1247">
            <v>9.7799999999999994</v>
          </cell>
          <cell r="AA1247">
            <v>10.01</v>
          </cell>
          <cell r="AB1247">
            <v>10.4</v>
          </cell>
          <cell r="AC1247">
            <v>10.71</v>
          </cell>
          <cell r="AD1247">
            <v>10.97</v>
          </cell>
          <cell r="AE1247">
            <v>11.2</v>
          </cell>
          <cell r="AF1247">
            <v>11.44</v>
          </cell>
          <cell r="AG1247">
            <v>11.64</v>
          </cell>
          <cell r="AH1247">
            <v>11.69</v>
          </cell>
          <cell r="AI1247">
            <v>11.6</v>
          </cell>
          <cell r="AJ1247">
            <v>11.5</v>
          </cell>
          <cell r="AK1247">
            <v>11.38</v>
          </cell>
        </row>
        <row r="1248">
          <cell r="A1248" t="str">
            <v>SDGbaseTRAv2_UrbAS_BAU_wICAGRQVAXaaoil</v>
          </cell>
          <cell r="B1248" t="str">
            <v>SIclos6_GOVclos11</v>
          </cell>
          <cell r="C1248" t="str">
            <v>SDGbaseTRAv2_UrbAS_BAU_wICAGR</v>
          </cell>
          <cell r="D1248" t="str">
            <v>QVAX</v>
          </cell>
          <cell r="E1248" t="str">
            <v>aaoil</v>
          </cell>
          <cell r="F1248">
            <v>5.45</v>
          </cell>
          <cell r="G1248">
            <v>5.35</v>
          </cell>
          <cell r="H1248">
            <v>5.45</v>
          </cell>
          <cell r="I1248">
            <v>5.52</v>
          </cell>
          <cell r="J1248">
            <v>5.58</v>
          </cell>
          <cell r="K1248">
            <v>5.64</v>
          </cell>
          <cell r="L1248">
            <v>5.71</v>
          </cell>
          <cell r="M1248">
            <v>5.78</v>
          </cell>
          <cell r="N1248">
            <v>5.85</v>
          </cell>
          <cell r="O1248">
            <v>5.97</v>
          </cell>
          <cell r="P1248">
            <v>6.06</v>
          </cell>
          <cell r="Q1248">
            <v>6.14</v>
          </cell>
          <cell r="R1248">
            <v>6.26</v>
          </cell>
          <cell r="S1248">
            <v>6.37</v>
          </cell>
          <cell r="T1248">
            <v>6.48</v>
          </cell>
          <cell r="U1248">
            <v>6.61</v>
          </cell>
          <cell r="V1248">
            <v>6.72</v>
          </cell>
          <cell r="W1248">
            <v>6.82</v>
          </cell>
          <cell r="X1248">
            <v>6.94</v>
          </cell>
          <cell r="Y1248">
            <v>7.05</v>
          </cell>
          <cell r="Z1248">
            <v>7.16</v>
          </cell>
          <cell r="AA1248">
            <v>7.27</v>
          </cell>
          <cell r="AB1248">
            <v>7.41</v>
          </cell>
          <cell r="AC1248">
            <v>7.53</v>
          </cell>
          <cell r="AD1248">
            <v>7.64</v>
          </cell>
          <cell r="AE1248">
            <v>7.75</v>
          </cell>
          <cell r="AF1248">
            <v>7.88</v>
          </cell>
          <cell r="AG1248">
            <v>8</v>
          </cell>
          <cell r="AH1248">
            <v>8</v>
          </cell>
          <cell r="AI1248">
            <v>8.01</v>
          </cell>
          <cell r="AJ1248">
            <v>8.02</v>
          </cell>
          <cell r="AK1248">
            <v>8.0299999999999994</v>
          </cell>
        </row>
        <row r="1249">
          <cell r="A1249" t="str">
            <v>SDGbaseTRAv2_UrbAS_BAU_wICAGRQVAXaatub</v>
          </cell>
          <cell r="B1249" t="str">
            <v>SIclos6_GOVclos11</v>
          </cell>
          <cell r="C1249" t="str">
            <v>SDGbaseTRAv2_UrbAS_BAU_wICAGR</v>
          </cell>
          <cell r="D1249" t="str">
            <v>QVAX</v>
          </cell>
          <cell r="E1249" t="str">
            <v>aatub</v>
          </cell>
          <cell r="F1249">
            <v>2.95</v>
          </cell>
          <cell r="G1249">
            <v>2.82</v>
          </cell>
          <cell r="H1249">
            <v>2.87</v>
          </cell>
          <cell r="I1249">
            <v>2.91</v>
          </cell>
          <cell r="J1249">
            <v>2.95</v>
          </cell>
          <cell r="K1249">
            <v>2.98</v>
          </cell>
          <cell r="L1249">
            <v>3.02</v>
          </cell>
          <cell r="M1249">
            <v>3.05</v>
          </cell>
          <cell r="N1249">
            <v>3.08</v>
          </cell>
          <cell r="O1249">
            <v>3.15</v>
          </cell>
          <cell r="P1249">
            <v>3.19</v>
          </cell>
          <cell r="Q1249">
            <v>3.22</v>
          </cell>
          <cell r="R1249">
            <v>3.28</v>
          </cell>
          <cell r="S1249">
            <v>3.33</v>
          </cell>
          <cell r="T1249">
            <v>3.38</v>
          </cell>
          <cell r="U1249">
            <v>3.44</v>
          </cell>
          <cell r="V1249">
            <v>3.49</v>
          </cell>
          <cell r="W1249">
            <v>3.54</v>
          </cell>
          <cell r="X1249">
            <v>3.58</v>
          </cell>
          <cell r="Y1249">
            <v>3.63</v>
          </cell>
          <cell r="Z1249">
            <v>3.68</v>
          </cell>
          <cell r="AA1249">
            <v>3.73</v>
          </cell>
          <cell r="AB1249">
            <v>3.8</v>
          </cell>
          <cell r="AC1249">
            <v>3.86</v>
          </cell>
          <cell r="AD1249">
            <v>3.91</v>
          </cell>
          <cell r="AE1249">
            <v>3.96</v>
          </cell>
          <cell r="AF1249">
            <v>4.0199999999999996</v>
          </cell>
          <cell r="AG1249">
            <v>4.0599999999999996</v>
          </cell>
          <cell r="AH1249">
            <v>4.03</v>
          </cell>
          <cell r="AI1249">
            <v>3.99</v>
          </cell>
          <cell r="AJ1249">
            <v>3.97</v>
          </cell>
          <cell r="AK1249">
            <v>3.93</v>
          </cell>
        </row>
        <row r="1250">
          <cell r="A1250" t="str">
            <v>SDGbaseTRAv2_UrbAS_BAU_wICAGRQVAXaapul</v>
          </cell>
          <cell r="B1250" t="str">
            <v>SIclos6_GOVclos11</v>
          </cell>
          <cell r="C1250" t="str">
            <v>SDGbaseTRAv2_UrbAS_BAU_wICAGR</v>
          </cell>
          <cell r="D1250" t="str">
            <v>QVAX</v>
          </cell>
          <cell r="E1250" t="str">
            <v>aapul</v>
          </cell>
          <cell r="F1250">
            <v>0.52</v>
          </cell>
          <cell r="G1250">
            <v>0.52</v>
          </cell>
          <cell r="H1250">
            <v>0.52</v>
          </cell>
          <cell r="I1250">
            <v>0.53</v>
          </cell>
          <cell r="J1250">
            <v>0.54</v>
          </cell>
          <cell r="K1250">
            <v>0.54</v>
          </cell>
          <cell r="L1250">
            <v>0.55000000000000004</v>
          </cell>
          <cell r="M1250">
            <v>0.56000000000000005</v>
          </cell>
          <cell r="N1250">
            <v>0.56000000000000005</v>
          </cell>
          <cell r="O1250">
            <v>0.56999999999999995</v>
          </cell>
          <cell r="P1250">
            <v>0.57999999999999996</v>
          </cell>
          <cell r="Q1250">
            <v>0.57999999999999996</v>
          </cell>
          <cell r="R1250">
            <v>0.59</v>
          </cell>
          <cell r="S1250">
            <v>0.6</v>
          </cell>
          <cell r="T1250">
            <v>0.61</v>
          </cell>
          <cell r="U1250">
            <v>0.61</v>
          </cell>
          <cell r="V1250">
            <v>0.62</v>
          </cell>
          <cell r="W1250">
            <v>0.63</v>
          </cell>
          <cell r="X1250">
            <v>0.64</v>
          </cell>
          <cell r="Y1250">
            <v>0.64</v>
          </cell>
          <cell r="Z1250">
            <v>0.65</v>
          </cell>
          <cell r="AA1250">
            <v>0.66</v>
          </cell>
          <cell r="AB1250">
            <v>0.67</v>
          </cell>
          <cell r="AC1250">
            <v>0.68</v>
          </cell>
          <cell r="AD1250">
            <v>0.69</v>
          </cell>
          <cell r="AE1250">
            <v>0.69</v>
          </cell>
          <cell r="AF1250">
            <v>0.7</v>
          </cell>
          <cell r="AG1250">
            <v>0.71</v>
          </cell>
          <cell r="AH1250">
            <v>0.71</v>
          </cell>
          <cell r="AI1250">
            <v>0.71</v>
          </cell>
          <cell r="AJ1250">
            <v>0.71</v>
          </cell>
          <cell r="AK1250">
            <v>0.71</v>
          </cell>
        </row>
        <row r="1251">
          <cell r="A1251" t="str">
            <v>SDGbaseTRAv2_UrbAS_BAU_wICAGRQVAXaasug</v>
          </cell>
          <cell r="B1251" t="str">
            <v>SIclos6_GOVclos11</v>
          </cell>
          <cell r="C1251" t="str">
            <v>SDGbaseTRAv2_UrbAS_BAU_wICAGR</v>
          </cell>
          <cell r="D1251" t="str">
            <v>QVAX</v>
          </cell>
          <cell r="E1251" t="str">
            <v>aasug</v>
          </cell>
          <cell r="F1251">
            <v>3.82</v>
          </cell>
          <cell r="G1251">
            <v>3.74</v>
          </cell>
          <cell r="H1251">
            <v>3.8</v>
          </cell>
          <cell r="I1251">
            <v>3.85</v>
          </cell>
          <cell r="J1251">
            <v>3.9</v>
          </cell>
          <cell r="K1251">
            <v>3.94</v>
          </cell>
          <cell r="L1251">
            <v>3.98</v>
          </cell>
          <cell r="M1251">
            <v>4.01</v>
          </cell>
          <cell r="N1251">
            <v>4.05</v>
          </cell>
          <cell r="O1251">
            <v>4.16</v>
          </cell>
          <cell r="P1251">
            <v>4.21</v>
          </cell>
          <cell r="Q1251">
            <v>4.2300000000000004</v>
          </cell>
          <cell r="R1251">
            <v>4.28</v>
          </cell>
          <cell r="S1251">
            <v>4.34</v>
          </cell>
          <cell r="T1251">
            <v>4.3899999999999997</v>
          </cell>
          <cell r="U1251">
            <v>4.45</v>
          </cell>
          <cell r="V1251">
            <v>4.49</v>
          </cell>
          <cell r="W1251">
            <v>4.54</v>
          </cell>
          <cell r="X1251">
            <v>4.59</v>
          </cell>
          <cell r="Y1251">
            <v>4.6399999999999997</v>
          </cell>
          <cell r="Z1251">
            <v>4.6900000000000004</v>
          </cell>
          <cell r="AA1251">
            <v>4.74</v>
          </cell>
          <cell r="AB1251">
            <v>4.8099999999999996</v>
          </cell>
          <cell r="AC1251">
            <v>4.8600000000000003</v>
          </cell>
          <cell r="AD1251">
            <v>4.9000000000000004</v>
          </cell>
          <cell r="AE1251">
            <v>4.9400000000000004</v>
          </cell>
          <cell r="AF1251">
            <v>4.99</v>
          </cell>
          <cell r="AG1251">
            <v>5.04</v>
          </cell>
          <cell r="AH1251">
            <v>5.04</v>
          </cell>
          <cell r="AI1251">
            <v>5.03</v>
          </cell>
          <cell r="AJ1251">
            <v>5.03</v>
          </cell>
          <cell r="AK1251">
            <v>5.01</v>
          </cell>
        </row>
        <row r="1252">
          <cell r="A1252" t="str">
            <v>SDGbaseTRAv2_UrbAS_BAU_wICAGRQVAXaaoth</v>
          </cell>
          <cell r="B1252" t="str">
            <v>SIclos6_GOVclos11</v>
          </cell>
          <cell r="C1252" t="str">
            <v>SDGbaseTRAv2_UrbAS_BAU_wICAGR</v>
          </cell>
          <cell r="D1252" t="str">
            <v>QVAX</v>
          </cell>
          <cell r="E1252" t="str">
            <v>aaoth</v>
          </cell>
          <cell r="F1252">
            <v>7.29</v>
          </cell>
          <cell r="G1252">
            <v>7.3</v>
          </cell>
          <cell r="H1252">
            <v>7.41</v>
          </cell>
          <cell r="I1252">
            <v>7.44</v>
          </cell>
          <cell r="J1252">
            <v>7.48</v>
          </cell>
          <cell r="K1252">
            <v>7.53</v>
          </cell>
          <cell r="L1252">
            <v>7.59</v>
          </cell>
          <cell r="M1252">
            <v>7.66</v>
          </cell>
          <cell r="N1252">
            <v>7.75</v>
          </cell>
          <cell r="O1252">
            <v>7.89</v>
          </cell>
          <cell r="P1252">
            <v>8.0299999999999994</v>
          </cell>
          <cell r="Q1252">
            <v>8.15</v>
          </cell>
          <cell r="R1252">
            <v>8.2899999999999991</v>
          </cell>
          <cell r="S1252">
            <v>8.43</v>
          </cell>
          <cell r="T1252">
            <v>8.57</v>
          </cell>
          <cell r="U1252">
            <v>8.73</v>
          </cell>
          <cell r="V1252">
            <v>8.8699999999999992</v>
          </cell>
          <cell r="W1252">
            <v>9.01</v>
          </cell>
          <cell r="X1252">
            <v>9.16</v>
          </cell>
          <cell r="Y1252">
            <v>9.31</v>
          </cell>
          <cell r="Z1252">
            <v>9.4600000000000009</v>
          </cell>
          <cell r="AA1252">
            <v>9.61</v>
          </cell>
          <cell r="AB1252">
            <v>9.77</v>
          </cell>
          <cell r="AC1252">
            <v>9.93</v>
          </cell>
          <cell r="AD1252">
            <v>10.08</v>
          </cell>
          <cell r="AE1252">
            <v>10.23</v>
          </cell>
          <cell r="AF1252">
            <v>10.38</v>
          </cell>
          <cell r="AG1252">
            <v>10.53</v>
          </cell>
          <cell r="AH1252">
            <v>10.6</v>
          </cell>
          <cell r="AI1252">
            <v>10.65</v>
          </cell>
          <cell r="AJ1252">
            <v>10.71</v>
          </cell>
          <cell r="AK1252">
            <v>10.76</v>
          </cell>
        </row>
        <row r="1253">
          <cell r="A1253" t="str">
            <v>SDGbaseTRAv2_UrbAS_BAU_wICAGRQVAXalani</v>
          </cell>
          <cell r="B1253" t="str">
            <v>SIclos6_GOVclos11</v>
          </cell>
          <cell r="C1253" t="str">
            <v>SDGbaseTRAv2_UrbAS_BAU_wICAGR</v>
          </cell>
          <cell r="D1253" t="str">
            <v>QVAX</v>
          </cell>
          <cell r="E1253" t="str">
            <v>alani</v>
          </cell>
          <cell r="F1253">
            <v>27.55</v>
          </cell>
          <cell r="G1253">
            <v>27.71</v>
          </cell>
          <cell r="H1253">
            <v>28.21</v>
          </cell>
          <cell r="I1253">
            <v>28.38</v>
          </cell>
          <cell r="J1253">
            <v>28.49</v>
          </cell>
          <cell r="K1253">
            <v>28.8</v>
          </cell>
          <cell r="L1253">
            <v>29.29</v>
          </cell>
          <cell r="M1253">
            <v>29.86</v>
          </cell>
          <cell r="N1253">
            <v>30.48</v>
          </cell>
          <cell r="O1253">
            <v>31.53</v>
          </cell>
          <cell r="P1253">
            <v>32.520000000000003</v>
          </cell>
          <cell r="Q1253">
            <v>33.33</v>
          </cell>
          <cell r="R1253">
            <v>34.36</v>
          </cell>
          <cell r="S1253">
            <v>35.36</v>
          </cell>
          <cell r="T1253">
            <v>36.44</v>
          </cell>
          <cell r="U1253">
            <v>37.72</v>
          </cell>
          <cell r="V1253">
            <v>38.86</v>
          </cell>
          <cell r="W1253">
            <v>40.06</v>
          </cell>
          <cell r="X1253">
            <v>41.36</v>
          </cell>
          <cell r="Y1253">
            <v>42.57</v>
          </cell>
          <cell r="Z1253">
            <v>43.78</v>
          </cell>
          <cell r="AA1253">
            <v>44.99</v>
          </cell>
          <cell r="AB1253">
            <v>46.45</v>
          </cell>
          <cell r="AC1253">
            <v>47.8</v>
          </cell>
          <cell r="AD1253">
            <v>49.1</v>
          </cell>
          <cell r="AE1253">
            <v>50.39</v>
          </cell>
          <cell r="AF1253">
            <v>51.71</v>
          </cell>
          <cell r="AG1253">
            <v>52.97</v>
          </cell>
          <cell r="AH1253">
            <v>52.45</v>
          </cell>
          <cell r="AI1253">
            <v>51.82</v>
          </cell>
          <cell r="AJ1253">
            <v>51.33</v>
          </cell>
          <cell r="AK1253">
            <v>50.78</v>
          </cell>
        </row>
        <row r="1254">
          <cell r="A1254" t="str">
            <v>SDGbaseTRAv2_UrbAS_BAU_wICAGRQVAXafore</v>
          </cell>
          <cell r="B1254" t="str">
            <v>SIclos6_GOVclos11</v>
          </cell>
          <cell r="C1254" t="str">
            <v>SDGbaseTRAv2_UrbAS_BAU_wICAGR</v>
          </cell>
          <cell r="D1254" t="str">
            <v>QVAX</v>
          </cell>
          <cell r="E1254" t="str">
            <v>afore</v>
          </cell>
          <cell r="F1254">
            <v>6.49</v>
          </cell>
          <cell r="G1254">
            <v>6.15</v>
          </cell>
          <cell r="H1254">
            <v>6.32</v>
          </cell>
          <cell r="I1254">
            <v>6.43</v>
          </cell>
          <cell r="J1254">
            <v>6.52</v>
          </cell>
          <cell r="K1254">
            <v>6.6</v>
          </cell>
          <cell r="L1254">
            <v>6.69</v>
          </cell>
          <cell r="M1254">
            <v>6.76</v>
          </cell>
          <cell r="N1254">
            <v>6.86</v>
          </cell>
          <cell r="O1254">
            <v>7.08</v>
          </cell>
          <cell r="P1254">
            <v>7.22</v>
          </cell>
          <cell r="Q1254">
            <v>7.29</v>
          </cell>
          <cell r="R1254">
            <v>7.42</v>
          </cell>
          <cell r="S1254">
            <v>7.54</v>
          </cell>
          <cell r="T1254">
            <v>7.65</v>
          </cell>
          <cell r="U1254">
            <v>7.83</v>
          </cell>
          <cell r="V1254">
            <v>7.99</v>
          </cell>
          <cell r="W1254">
            <v>8.17</v>
          </cell>
          <cell r="X1254">
            <v>8.3699999999999992</v>
          </cell>
          <cell r="Y1254">
            <v>8.59</v>
          </cell>
          <cell r="Z1254">
            <v>8.7799999999999994</v>
          </cell>
          <cell r="AA1254">
            <v>8.9499999999999993</v>
          </cell>
          <cell r="AB1254">
            <v>9.16</v>
          </cell>
          <cell r="AC1254">
            <v>9.33</v>
          </cell>
          <cell r="AD1254">
            <v>9.49</v>
          </cell>
          <cell r="AE1254">
            <v>9.65</v>
          </cell>
          <cell r="AF1254">
            <v>9.82</v>
          </cell>
          <cell r="AG1254">
            <v>9.9700000000000006</v>
          </cell>
          <cell r="AH1254">
            <v>9.91</v>
          </cell>
          <cell r="AI1254">
            <v>9.82</v>
          </cell>
          <cell r="AJ1254">
            <v>9.75</v>
          </cell>
          <cell r="AK1254">
            <v>9.66</v>
          </cell>
        </row>
        <row r="1255">
          <cell r="A1255" t="str">
            <v>SDGbaseTRAv2_UrbAS_BAU_wICAGRQVAXafish</v>
          </cell>
          <cell r="B1255" t="str">
            <v>SIclos6_GOVclos11</v>
          </cell>
          <cell r="C1255" t="str">
            <v>SDGbaseTRAv2_UrbAS_BAU_wICAGR</v>
          </cell>
          <cell r="D1255" t="str">
            <v>QVAX</v>
          </cell>
          <cell r="E1255" t="str">
            <v>afish</v>
          </cell>
          <cell r="F1255">
            <v>7.37</v>
          </cell>
          <cell r="G1255">
            <v>7.41</v>
          </cell>
          <cell r="H1255">
            <v>7.69</v>
          </cell>
          <cell r="I1255">
            <v>7.8</v>
          </cell>
          <cell r="J1255">
            <v>7.87</v>
          </cell>
          <cell r="K1255">
            <v>7.99</v>
          </cell>
          <cell r="L1255">
            <v>8.14</v>
          </cell>
          <cell r="M1255">
            <v>8.3000000000000007</v>
          </cell>
          <cell r="N1255">
            <v>8.48</v>
          </cell>
          <cell r="O1255">
            <v>8.81</v>
          </cell>
          <cell r="P1255">
            <v>9.08</v>
          </cell>
          <cell r="Q1255">
            <v>9.32</v>
          </cell>
          <cell r="R1255">
            <v>9.6199999999999992</v>
          </cell>
          <cell r="S1255">
            <v>9.9</v>
          </cell>
          <cell r="T1255">
            <v>10.210000000000001</v>
          </cell>
          <cell r="U1255">
            <v>10.57</v>
          </cell>
          <cell r="V1255">
            <v>10.89</v>
          </cell>
          <cell r="W1255">
            <v>11.23</v>
          </cell>
          <cell r="X1255">
            <v>11.6</v>
          </cell>
          <cell r="Y1255">
            <v>11.94</v>
          </cell>
          <cell r="Z1255">
            <v>12.28</v>
          </cell>
          <cell r="AA1255">
            <v>12.64</v>
          </cell>
          <cell r="AB1255">
            <v>13.08</v>
          </cell>
          <cell r="AC1255">
            <v>13.49</v>
          </cell>
          <cell r="AD1255">
            <v>13.88</v>
          </cell>
          <cell r="AE1255">
            <v>14.27</v>
          </cell>
          <cell r="AF1255">
            <v>14.67</v>
          </cell>
          <cell r="AG1255">
            <v>15.07</v>
          </cell>
          <cell r="AH1255">
            <v>14.97</v>
          </cell>
          <cell r="AI1255">
            <v>14.8</v>
          </cell>
          <cell r="AJ1255">
            <v>14.66</v>
          </cell>
          <cell r="AK1255">
            <v>14.5</v>
          </cell>
        </row>
        <row r="1256">
          <cell r="A1256" t="str">
            <v>SDGbaseTRAv2_UrbAS_BAU_wICAGRQVAXacoal</v>
          </cell>
          <cell r="B1256" t="str">
            <v>SIclos6_GOVclos11</v>
          </cell>
          <cell r="C1256" t="str">
            <v>SDGbaseTRAv2_UrbAS_BAU_wICAGR</v>
          </cell>
          <cell r="D1256" t="str">
            <v>QVAX</v>
          </cell>
          <cell r="E1256" t="str">
            <v>acoal</v>
          </cell>
          <cell r="F1256">
            <v>112.99</v>
          </cell>
          <cell r="G1256">
            <v>109.36</v>
          </cell>
          <cell r="H1256">
            <v>107.45</v>
          </cell>
          <cell r="I1256">
            <v>105.72</v>
          </cell>
          <cell r="J1256">
            <v>102.52</v>
          </cell>
          <cell r="K1256">
            <v>101.16</v>
          </cell>
          <cell r="L1256">
            <v>99.17</v>
          </cell>
          <cell r="M1256">
            <v>97.19</v>
          </cell>
          <cell r="N1256">
            <v>96.06</v>
          </cell>
          <cell r="O1256">
            <v>94.64</v>
          </cell>
          <cell r="P1256">
            <v>91.74</v>
          </cell>
          <cell r="Q1256">
            <v>86.89</v>
          </cell>
          <cell r="R1256">
            <v>83.69</v>
          </cell>
          <cell r="S1256">
            <v>83.67</v>
          </cell>
          <cell r="T1256">
            <v>82.78</v>
          </cell>
          <cell r="U1256">
            <v>82.35</v>
          </cell>
          <cell r="V1256">
            <v>81.459999999999994</v>
          </cell>
          <cell r="W1256">
            <v>81.2</v>
          </cell>
          <cell r="X1256">
            <v>79.099999999999994</v>
          </cell>
          <cell r="Y1256">
            <v>77.180000000000007</v>
          </cell>
          <cell r="Z1256">
            <v>75.260000000000005</v>
          </cell>
          <cell r="AA1256">
            <v>73.33</v>
          </cell>
          <cell r="AB1256">
            <v>69.11</v>
          </cell>
          <cell r="AC1256">
            <v>64.88</v>
          </cell>
          <cell r="AD1256">
            <v>60.66</v>
          </cell>
          <cell r="AE1256">
            <v>56.43</v>
          </cell>
          <cell r="AF1256">
            <v>52.21</v>
          </cell>
          <cell r="AG1256">
            <v>44.49</v>
          </cell>
          <cell r="AH1256">
            <v>36.770000000000003</v>
          </cell>
          <cell r="AI1256">
            <v>29.05</v>
          </cell>
          <cell r="AJ1256">
            <v>21.33</v>
          </cell>
          <cell r="AK1256">
            <v>13.61</v>
          </cell>
        </row>
        <row r="1257">
          <cell r="A1257" t="str">
            <v>SDGbaseTRAv2_UrbAS_BAU_wICAGRQVAXagold</v>
          </cell>
          <cell r="B1257" t="str">
            <v>SIclos6_GOVclos11</v>
          </cell>
          <cell r="C1257" t="str">
            <v>SDGbaseTRAv2_UrbAS_BAU_wICAGR</v>
          </cell>
          <cell r="D1257" t="str">
            <v>QVAX</v>
          </cell>
          <cell r="E1257" t="str">
            <v>agold</v>
          </cell>
          <cell r="F1257">
            <v>61.14</v>
          </cell>
          <cell r="G1257">
            <v>61.08</v>
          </cell>
          <cell r="H1257">
            <v>60.95</v>
          </cell>
          <cell r="I1257">
            <v>60.89</v>
          </cell>
          <cell r="J1257">
            <v>60.83</v>
          </cell>
          <cell r="K1257">
            <v>60.77</v>
          </cell>
          <cell r="L1257">
            <v>60.71</v>
          </cell>
          <cell r="M1257">
            <v>60.65</v>
          </cell>
          <cell r="N1257">
            <v>60.59</v>
          </cell>
          <cell r="O1257">
            <v>60.53</v>
          </cell>
          <cell r="P1257">
            <v>60.47</v>
          </cell>
          <cell r="Q1257">
            <v>60.41</v>
          </cell>
          <cell r="R1257">
            <v>60.35</v>
          </cell>
          <cell r="S1257">
            <v>60.29</v>
          </cell>
          <cell r="T1257">
            <v>60.23</v>
          </cell>
          <cell r="U1257">
            <v>60.17</v>
          </cell>
          <cell r="V1257">
            <v>60.11</v>
          </cell>
          <cell r="W1257">
            <v>60.05</v>
          </cell>
          <cell r="X1257">
            <v>59.99</v>
          </cell>
          <cell r="Y1257">
            <v>59.93</v>
          </cell>
          <cell r="Z1257">
            <v>59.87</v>
          </cell>
          <cell r="AA1257">
            <v>59.81</v>
          </cell>
          <cell r="AB1257">
            <v>59.75</v>
          </cell>
          <cell r="AC1257">
            <v>59.69</v>
          </cell>
          <cell r="AD1257">
            <v>59.63</v>
          </cell>
          <cell r="AE1257">
            <v>59.57</v>
          </cell>
          <cell r="AF1257">
            <v>59.51</v>
          </cell>
          <cell r="AG1257">
            <v>59.45</v>
          </cell>
          <cell r="AH1257">
            <v>59.39</v>
          </cell>
          <cell r="AI1257">
            <v>59.33</v>
          </cell>
          <cell r="AJ1257">
            <v>59.27</v>
          </cell>
          <cell r="AK1257">
            <v>59.21</v>
          </cell>
        </row>
        <row r="1258">
          <cell r="A1258" t="str">
            <v>SDGbaseTRAv2_UrbAS_BAU_wICAGRQVAXangas</v>
          </cell>
          <cell r="B1258" t="str">
            <v>SIclos6_GOVclos11</v>
          </cell>
          <cell r="C1258" t="str">
            <v>SDGbaseTRAv2_UrbAS_BAU_wICAGR</v>
          </cell>
          <cell r="D1258" t="str">
            <v>QVAX</v>
          </cell>
          <cell r="E1258" t="str">
            <v>angas</v>
          </cell>
          <cell r="F1258">
            <v>0.94</v>
          </cell>
          <cell r="G1258">
            <v>0.8</v>
          </cell>
          <cell r="H1258">
            <v>0.76</v>
          </cell>
          <cell r="I1258">
            <v>0.71</v>
          </cell>
          <cell r="J1258">
            <v>0.67</v>
          </cell>
          <cell r="K1258">
            <v>0.63</v>
          </cell>
          <cell r="L1258">
            <v>0.6</v>
          </cell>
          <cell r="M1258">
            <v>0.56999999999999995</v>
          </cell>
          <cell r="N1258">
            <v>0.54</v>
          </cell>
          <cell r="O1258">
            <v>0.53</v>
          </cell>
          <cell r="P1258">
            <v>0.51</v>
          </cell>
          <cell r="Q1258">
            <v>0.49</v>
          </cell>
          <cell r="R1258">
            <v>0.46</v>
          </cell>
          <cell r="S1258">
            <v>0.44</v>
          </cell>
          <cell r="T1258">
            <v>0.42</v>
          </cell>
          <cell r="U1258">
            <v>0.4</v>
          </cell>
          <cell r="V1258">
            <v>0.38</v>
          </cell>
          <cell r="W1258">
            <v>0.36</v>
          </cell>
          <cell r="X1258">
            <v>0.34</v>
          </cell>
          <cell r="Y1258">
            <v>0.33</v>
          </cell>
          <cell r="Z1258">
            <v>0.31</v>
          </cell>
          <cell r="AA1258">
            <v>0.3</v>
          </cell>
          <cell r="AB1258">
            <v>0.28000000000000003</v>
          </cell>
          <cell r="AC1258">
            <v>0.27</v>
          </cell>
          <cell r="AD1258">
            <v>0.26</v>
          </cell>
          <cell r="AE1258">
            <v>0.25</v>
          </cell>
          <cell r="AF1258">
            <v>0.23</v>
          </cell>
          <cell r="AG1258">
            <v>0.22</v>
          </cell>
          <cell r="AH1258">
            <v>0.21</v>
          </cell>
          <cell r="AI1258">
            <v>0.2</v>
          </cell>
          <cell r="AJ1258">
            <v>0.19</v>
          </cell>
          <cell r="AK1258">
            <v>0.18</v>
          </cell>
        </row>
        <row r="1259">
          <cell r="A1259" t="str">
            <v>SDGbaseTRAv2_UrbAS_BAU_wICAGRQVAXapgm</v>
          </cell>
          <cell r="B1259" t="str">
            <v>SIclos6_GOVclos11</v>
          </cell>
          <cell r="C1259" t="str">
            <v>SDGbaseTRAv2_UrbAS_BAU_wICAGR</v>
          </cell>
          <cell r="D1259" t="str">
            <v>QVAX</v>
          </cell>
          <cell r="E1259" t="str">
            <v>apgm</v>
          </cell>
          <cell r="F1259">
            <v>97.82</v>
          </cell>
          <cell r="G1259">
            <v>74.040000000000006</v>
          </cell>
          <cell r="H1259">
            <v>78.069999999999993</v>
          </cell>
          <cell r="I1259">
            <v>81.97</v>
          </cell>
          <cell r="J1259">
            <v>85.91</v>
          </cell>
          <cell r="K1259">
            <v>89.95</v>
          </cell>
          <cell r="L1259">
            <v>94.04</v>
          </cell>
          <cell r="M1259">
            <v>94.59</v>
          </cell>
          <cell r="N1259">
            <v>95.13</v>
          </cell>
          <cell r="O1259">
            <v>95.94</v>
          </cell>
          <cell r="P1259">
            <v>96.54</v>
          </cell>
          <cell r="Q1259">
            <v>97.05</v>
          </cell>
          <cell r="R1259">
            <v>99.09</v>
          </cell>
          <cell r="S1259">
            <v>101.15</v>
          </cell>
          <cell r="T1259">
            <v>103.24</v>
          </cell>
          <cell r="U1259">
            <v>105.36</v>
          </cell>
          <cell r="V1259">
            <v>107.59</v>
          </cell>
          <cell r="W1259">
            <v>109.79</v>
          </cell>
          <cell r="X1259">
            <v>111.89</v>
          </cell>
          <cell r="Y1259">
            <v>114.01</v>
          </cell>
          <cell r="Z1259">
            <v>116.09</v>
          </cell>
          <cell r="AA1259">
            <v>118.22</v>
          </cell>
          <cell r="AB1259">
            <v>140.96</v>
          </cell>
          <cell r="AC1259">
            <v>163.98</v>
          </cell>
          <cell r="AD1259">
            <v>187.26</v>
          </cell>
          <cell r="AE1259">
            <v>210.6</v>
          </cell>
          <cell r="AF1259">
            <v>233.98</v>
          </cell>
          <cell r="AG1259">
            <v>257.3</v>
          </cell>
          <cell r="AH1259">
            <v>279.89</v>
          </cell>
          <cell r="AI1259">
            <v>302.58999999999997</v>
          </cell>
          <cell r="AJ1259">
            <v>325.47000000000003</v>
          </cell>
          <cell r="AK1259">
            <v>348.39</v>
          </cell>
        </row>
        <row r="1260">
          <cell r="A1260" t="str">
            <v>SDGbaseTRAv2_UrbAS_BAU_wICAGRQVAXamore</v>
          </cell>
          <cell r="B1260" t="str">
            <v>SIclos6_GOVclos11</v>
          </cell>
          <cell r="C1260" t="str">
            <v>SDGbaseTRAv2_UrbAS_BAU_wICAGR</v>
          </cell>
          <cell r="D1260" t="str">
            <v>QVAX</v>
          </cell>
          <cell r="E1260" t="str">
            <v>amore</v>
          </cell>
          <cell r="F1260">
            <v>78.23</v>
          </cell>
          <cell r="G1260">
            <v>72.510000000000005</v>
          </cell>
          <cell r="H1260">
            <v>75.83</v>
          </cell>
          <cell r="I1260">
            <v>77.45</v>
          </cell>
          <cell r="J1260">
            <v>79.05</v>
          </cell>
          <cell r="K1260">
            <v>80.95</v>
          </cell>
          <cell r="L1260">
            <v>83</v>
          </cell>
          <cell r="M1260">
            <v>85.36</v>
          </cell>
          <cell r="N1260">
            <v>87.85</v>
          </cell>
          <cell r="O1260">
            <v>93.51</v>
          </cell>
          <cell r="P1260">
            <v>97.4</v>
          </cell>
          <cell r="Q1260">
            <v>100.48</v>
          </cell>
          <cell r="R1260">
            <v>103.74</v>
          </cell>
          <cell r="S1260">
            <v>106.91</v>
          </cell>
          <cell r="T1260">
            <v>110.16</v>
          </cell>
          <cell r="U1260">
            <v>113.69</v>
          </cell>
          <cell r="V1260">
            <v>116.67</v>
          </cell>
          <cell r="W1260">
            <v>119.85</v>
          </cell>
          <cell r="X1260">
            <v>123.45</v>
          </cell>
          <cell r="Y1260">
            <v>126.45</v>
          </cell>
          <cell r="Z1260">
            <v>129.11000000000001</v>
          </cell>
          <cell r="AA1260">
            <v>131.93</v>
          </cell>
          <cell r="AB1260">
            <v>135.53</v>
          </cell>
          <cell r="AC1260">
            <v>138.36000000000001</v>
          </cell>
          <cell r="AD1260">
            <v>140.72999999999999</v>
          </cell>
          <cell r="AE1260">
            <v>142.87</v>
          </cell>
          <cell r="AF1260">
            <v>145.02000000000001</v>
          </cell>
          <cell r="AG1260">
            <v>146.68</v>
          </cell>
          <cell r="AH1260">
            <v>145.34</v>
          </cell>
          <cell r="AI1260">
            <v>142.22</v>
          </cell>
          <cell r="AJ1260">
            <v>139.11000000000001</v>
          </cell>
          <cell r="AK1260">
            <v>135.31</v>
          </cell>
        </row>
        <row r="1261">
          <cell r="A1261" t="str">
            <v>SDGbaseTRAv2_UrbAS_BAU_wICAGRQVAXamine</v>
          </cell>
          <cell r="B1261" t="str">
            <v>SIclos6_GOVclos11</v>
          </cell>
          <cell r="C1261" t="str">
            <v>SDGbaseTRAv2_UrbAS_BAU_wICAGR</v>
          </cell>
          <cell r="D1261" t="str">
            <v>QVAX</v>
          </cell>
          <cell r="E1261" t="str">
            <v>amine</v>
          </cell>
          <cell r="F1261">
            <v>57.01</v>
          </cell>
          <cell r="G1261">
            <v>52.95</v>
          </cell>
          <cell r="H1261">
            <v>54.93</v>
          </cell>
          <cell r="I1261">
            <v>56.31</v>
          </cell>
          <cell r="J1261">
            <v>58.32</v>
          </cell>
          <cell r="K1261">
            <v>59.9</v>
          </cell>
          <cell r="L1261">
            <v>61.64</v>
          </cell>
          <cell r="M1261">
            <v>63.54</v>
          </cell>
          <cell r="N1261">
            <v>65.45</v>
          </cell>
          <cell r="O1261">
            <v>68.36</v>
          </cell>
          <cell r="P1261">
            <v>70.55</v>
          </cell>
          <cell r="Q1261">
            <v>72.5</v>
          </cell>
          <cell r="R1261">
            <v>74.66</v>
          </cell>
          <cell r="S1261">
            <v>76.849999999999994</v>
          </cell>
          <cell r="T1261">
            <v>79.209999999999994</v>
          </cell>
          <cell r="U1261">
            <v>81.790000000000006</v>
          </cell>
          <cell r="V1261">
            <v>84.07</v>
          </cell>
          <cell r="W1261">
            <v>86.58</v>
          </cell>
          <cell r="X1261">
            <v>89.63</v>
          </cell>
          <cell r="Y1261">
            <v>92.42</v>
          </cell>
          <cell r="Z1261">
            <v>95.17</v>
          </cell>
          <cell r="AA1261">
            <v>98.01</v>
          </cell>
          <cell r="AB1261">
            <v>100.99</v>
          </cell>
          <cell r="AC1261">
            <v>103.45</v>
          </cell>
          <cell r="AD1261">
            <v>105.75</v>
          </cell>
          <cell r="AE1261">
            <v>108.05</v>
          </cell>
          <cell r="AF1261">
            <v>110.57</v>
          </cell>
          <cell r="AG1261">
            <v>113.28</v>
          </cell>
          <cell r="AH1261">
            <v>113.01</v>
          </cell>
          <cell r="AI1261">
            <v>111.97</v>
          </cell>
          <cell r="AJ1261">
            <v>111.23</v>
          </cell>
          <cell r="AK1261">
            <v>110.35</v>
          </cell>
        </row>
        <row r="1262">
          <cell r="A1262" t="str">
            <v>SDGbaseTRAv2_UrbAS_BAU_wICAGRQVAXameat</v>
          </cell>
          <cell r="B1262" t="str">
            <v>SIclos6_GOVclos11</v>
          </cell>
          <cell r="C1262" t="str">
            <v>SDGbaseTRAv2_UrbAS_BAU_wICAGR</v>
          </cell>
          <cell r="D1262" t="str">
            <v>QVAX</v>
          </cell>
          <cell r="E1262" t="str">
            <v>ameat</v>
          </cell>
          <cell r="F1262">
            <v>14.3</v>
          </cell>
          <cell r="G1262">
            <v>14.32</v>
          </cell>
          <cell r="H1262">
            <v>14.64</v>
          </cell>
          <cell r="I1262">
            <v>14.8</v>
          </cell>
          <cell r="J1262">
            <v>14.92</v>
          </cell>
          <cell r="K1262">
            <v>15.1</v>
          </cell>
          <cell r="L1262">
            <v>15.35</v>
          </cell>
          <cell r="M1262">
            <v>15.63</v>
          </cell>
          <cell r="N1262">
            <v>15.93</v>
          </cell>
          <cell r="O1262">
            <v>16.37</v>
          </cell>
          <cell r="P1262">
            <v>16.77</v>
          </cell>
          <cell r="Q1262">
            <v>17.11</v>
          </cell>
          <cell r="R1262">
            <v>17.579999999999998</v>
          </cell>
          <cell r="S1262">
            <v>18.05</v>
          </cell>
          <cell r="T1262">
            <v>18.55</v>
          </cell>
          <cell r="U1262">
            <v>19.13</v>
          </cell>
          <cell r="V1262">
            <v>19.64</v>
          </cell>
          <cell r="W1262">
            <v>20.170000000000002</v>
          </cell>
          <cell r="X1262">
            <v>20.73</v>
          </cell>
          <cell r="Y1262">
            <v>21.23</v>
          </cell>
          <cell r="Z1262">
            <v>21.72</v>
          </cell>
          <cell r="AA1262">
            <v>22.2</v>
          </cell>
          <cell r="AB1262">
            <v>22.79</v>
          </cell>
          <cell r="AC1262">
            <v>23.3</v>
          </cell>
          <cell r="AD1262">
            <v>23.79</v>
          </cell>
          <cell r="AE1262">
            <v>24.26</v>
          </cell>
          <cell r="AF1262">
            <v>24.77</v>
          </cell>
          <cell r="AG1262">
            <v>25.26</v>
          </cell>
          <cell r="AH1262">
            <v>25.05</v>
          </cell>
          <cell r="AI1262">
            <v>24.83</v>
          </cell>
          <cell r="AJ1262">
            <v>24.68</v>
          </cell>
          <cell r="AK1262">
            <v>24.5</v>
          </cell>
        </row>
        <row r="1263">
          <cell r="A1263" t="str">
            <v>SDGbaseTRAv2_UrbAS_BAU_wICAGRQVAXapfis</v>
          </cell>
          <cell r="B1263" t="str">
            <v>SIclos6_GOVclos11</v>
          </cell>
          <cell r="C1263" t="str">
            <v>SDGbaseTRAv2_UrbAS_BAU_wICAGR</v>
          </cell>
          <cell r="D1263" t="str">
            <v>QVAX</v>
          </cell>
          <cell r="E1263" t="str">
            <v>apfis</v>
          </cell>
          <cell r="F1263">
            <v>6.32</v>
          </cell>
          <cell r="G1263">
            <v>6.24</v>
          </cell>
          <cell r="H1263">
            <v>6.44</v>
          </cell>
          <cell r="I1263">
            <v>6.52</v>
          </cell>
          <cell r="J1263">
            <v>6.58</v>
          </cell>
          <cell r="K1263">
            <v>6.67</v>
          </cell>
          <cell r="L1263">
            <v>6.78</v>
          </cell>
          <cell r="M1263">
            <v>6.9</v>
          </cell>
          <cell r="N1263">
            <v>7.03</v>
          </cell>
          <cell r="O1263">
            <v>7.34</v>
          </cell>
          <cell r="P1263">
            <v>7.54</v>
          </cell>
          <cell r="Q1263">
            <v>7.68</v>
          </cell>
          <cell r="R1263">
            <v>7.88</v>
          </cell>
          <cell r="S1263">
            <v>8.09</v>
          </cell>
          <cell r="T1263">
            <v>8.31</v>
          </cell>
          <cell r="U1263">
            <v>8.56</v>
          </cell>
          <cell r="V1263">
            <v>8.7799999999999994</v>
          </cell>
          <cell r="W1263">
            <v>9.02</v>
          </cell>
          <cell r="X1263">
            <v>9.2899999999999991</v>
          </cell>
          <cell r="Y1263">
            <v>9.52</v>
          </cell>
          <cell r="Z1263">
            <v>9.75</v>
          </cell>
          <cell r="AA1263">
            <v>9.98</v>
          </cell>
          <cell r="AB1263">
            <v>10.32</v>
          </cell>
          <cell r="AC1263">
            <v>10.61</v>
          </cell>
          <cell r="AD1263">
            <v>10.86</v>
          </cell>
          <cell r="AE1263">
            <v>11.11</v>
          </cell>
          <cell r="AF1263">
            <v>11.36</v>
          </cell>
          <cell r="AG1263">
            <v>11.61</v>
          </cell>
          <cell r="AH1263">
            <v>11.57</v>
          </cell>
          <cell r="AI1263">
            <v>11.49</v>
          </cell>
          <cell r="AJ1263">
            <v>11.4</v>
          </cell>
          <cell r="AK1263">
            <v>11.3</v>
          </cell>
        </row>
        <row r="1264">
          <cell r="A1264" t="str">
            <v>SDGbaseTRAv2_UrbAS_BAU_wICAGRQVAXavege</v>
          </cell>
          <cell r="B1264" t="str">
            <v>SIclos6_GOVclos11</v>
          </cell>
          <cell r="C1264" t="str">
            <v>SDGbaseTRAv2_UrbAS_BAU_wICAGR</v>
          </cell>
          <cell r="D1264" t="str">
            <v>QVAX</v>
          </cell>
          <cell r="E1264" t="str">
            <v>avege</v>
          </cell>
          <cell r="F1264">
            <v>10.97</v>
          </cell>
          <cell r="G1264">
            <v>10.63</v>
          </cell>
          <cell r="H1264">
            <v>10.99</v>
          </cell>
          <cell r="I1264">
            <v>11.11</v>
          </cell>
          <cell r="J1264">
            <v>11.17</v>
          </cell>
          <cell r="K1264">
            <v>11.37</v>
          </cell>
          <cell r="L1264">
            <v>11.58</v>
          </cell>
          <cell r="M1264">
            <v>11.79</v>
          </cell>
          <cell r="N1264">
            <v>12.02</v>
          </cell>
          <cell r="O1264">
            <v>12.64</v>
          </cell>
          <cell r="P1264">
            <v>12.99</v>
          </cell>
          <cell r="Q1264">
            <v>13.25</v>
          </cell>
          <cell r="R1264">
            <v>13.62</v>
          </cell>
          <cell r="S1264">
            <v>13.99</v>
          </cell>
          <cell r="T1264">
            <v>14.4</v>
          </cell>
          <cell r="U1264">
            <v>14.86</v>
          </cell>
          <cell r="V1264">
            <v>15.26</v>
          </cell>
          <cell r="W1264">
            <v>15.7</v>
          </cell>
          <cell r="X1264">
            <v>16.18</v>
          </cell>
          <cell r="Y1264">
            <v>16.62</v>
          </cell>
          <cell r="Z1264">
            <v>17.04</v>
          </cell>
          <cell r="AA1264">
            <v>17.47</v>
          </cell>
          <cell r="AB1264">
            <v>18.13</v>
          </cell>
          <cell r="AC1264">
            <v>18.66</v>
          </cell>
          <cell r="AD1264">
            <v>19.12</v>
          </cell>
          <cell r="AE1264">
            <v>19.55</v>
          </cell>
          <cell r="AF1264">
            <v>20.010000000000002</v>
          </cell>
          <cell r="AG1264">
            <v>20.440000000000001</v>
          </cell>
          <cell r="AH1264">
            <v>20.48</v>
          </cell>
          <cell r="AI1264">
            <v>20.37</v>
          </cell>
          <cell r="AJ1264">
            <v>20.23</v>
          </cell>
          <cell r="AK1264">
            <v>20.04</v>
          </cell>
        </row>
        <row r="1265">
          <cell r="A1265" t="str">
            <v>SDGbaseTRAv2_UrbAS_BAU_wICAGRQVAXafats</v>
          </cell>
          <cell r="B1265" t="str">
            <v>SIclos6_GOVclos11</v>
          </cell>
          <cell r="C1265" t="str">
            <v>SDGbaseTRAv2_UrbAS_BAU_wICAGR</v>
          </cell>
          <cell r="D1265" t="str">
            <v>QVAX</v>
          </cell>
          <cell r="E1265" t="str">
            <v>afats</v>
          </cell>
          <cell r="F1265">
            <v>3.48</v>
          </cell>
          <cell r="G1265">
            <v>3.56</v>
          </cell>
          <cell r="H1265">
            <v>3.7</v>
          </cell>
          <cell r="I1265">
            <v>3.76</v>
          </cell>
          <cell r="J1265">
            <v>3.8</v>
          </cell>
          <cell r="K1265">
            <v>3.86</v>
          </cell>
          <cell r="L1265">
            <v>3.94</v>
          </cell>
          <cell r="M1265">
            <v>4.0199999999999996</v>
          </cell>
          <cell r="N1265">
            <v>4.0999999999999996</v>
          </cell>
          <cell r="O1265">
            <v>4.3</v>
          </cell>
          <cell r="P1265">
            <v>4.47</v>
          </cell>
          <cell r="Q1265">
            <v>4.5999999999999996</v>
          </cell>
          <cell r="R1265">
            <v>4.74</v>
          </cell>
          <cell r="S1265">
            <v>4.87</v>
          </cell>
          <cell r="T1265">
            <v>4.99</v>
          </cell>
          <cell r="U1265">
            <v>5.13</v>
          </cell>
          <cell r="V1265">
            <v>5.24</v>
          </cell>
          <cell r="W1265">
            <v>5.35</v>
          </cell>
          <cell r="X1265">
            <v>5.47</v>
          </cell>
          <cell r="Y1265">
            <v>5.58</v>
          </cell>
          <cell r="Z1265">
            <v>5.69</v>
          </cell>
          <cell r="AA1265">
            <v>5.79</v>
          </cell>
          <cell r="AB1265">
            <v>5.95</v>
          </cell>
          <cell r="AC1265">
            <v>6.09</v>
          </cell>
          <cell r="AD1265">
            <v>6.21</v>
          </cell>
          <cell r="AE1265">
            <v>6.31</v>
          </cell>
          <cell r="AF1265">
            <v>6.41</v>
          </cell>
          <cell r="AG1265">
            <v>6.5</v>
          </cell>
          <cell r="AH1265">
            <v>6.42</v>
          </cell>
          <cell r="AI1265">
            <v>6.31</v>
          </cell>
          <cell r="AJ1265">
            <v>6.21</v>
          </cell>
          <cell r="AK1265">
            <v>6.11</v>
          </cell>
        </row>
        <row r="1266">
          <cell r="A1266" t="str">
            <v>SDGbaseTRAv2_UrbAS_BAU_wICAGRQVAXadair</v>
          </cell>
          <cell r="B1266" t="str">
            <v>SIclos6_GOVclos11</v>
          </cell>
          <cell r="C1266" t="str">
            <v>SDGbaseTRAv2_UrbAS_BAU_wICAGR</v>
          </cell>
          <cell r="D1266" t="str">
            <v>QVAX</v>
          </cell>
          <cell r="E1266" t="str">
            <v>adair</v>
          </cell>
          <cell r="F1266">
            <v>10.56</v>
          </cell>
          <cell r="G1266">
            <v>10.33</v>
          </cell>
          <cell r="H1266">
            <v>10.57</v>
          </cell>
          <cell r="I1266">
            <v>10.66</v>
          </cell>
          <cell r="J1266">
            <v>10.72</v>
          </cell>
          <cell r="K1266">
            <v>10.88</v>
          </cell>
          <cell r="L1266">
            <v>11.07</v>
          </cell>
          <cell r="M1266">
            <v>11.26</v>
          </cell>
          <cell r="N1266">
            <v>11.48</v>
          </cell>
          <cell r="O1266">
            <v>11.96</v>
          </cell>
          <cell r="P1266">
            <v>12.26</v>
          </cell>
          <cell r="Q1266">
            <v>12.47</v>
          </cell>
          <cell r="R1266">
            <v>12.79</v>
          </cell>
          <cell r="S1266">
            <v>13.12</v>
          </cell>
          <cell r="T1266">
            <v>13.47</v>
          </cell>
          <cell r="U1266">
            <v>13.88</v>
          </cell>
          <cell r="V1266">
            <v>14.24</v>
          </cell>
          <cell r="W1266">
            <v>14.63</v>
          </cell>
          <cell r="X1266">
            <v>15.07</v>
          </cell>
          <cell r="Y1266">
            <v>15.47</v>
          </cell>
          <cell r="Z1266">
            <v>15.86</v>
          </cell>
          <cell r="AA1266">
            <v>16.25</v>
          </cell>
          <cell r="AB1266">
            <v>16.8</v>
          </cell>
          <cell r="AC1266">
            <v>17.25</v>
          </cell>
          <cell r="AD1266">
            <v>17.64</v>
          </cell>
          <cell r="AE1266">
            <v>18.010000000000002</v>
          </cell>
          <cell r="AF1266">
            <v>18.41</v>
          </cell>
          <cell r="AG1266">
            <v>18.78</v>
          </cell>
          <cell r="AH1266">
            <v>18.77</v>
          </cell>
          <cell r="AI1266">
            <v>18.690000000000001</v>
          </cell>
          <cell r="AJ1266">
            <v>18.600000000000001</v>
          </cell>
          <cell r="AK1266">
            <v>18.46</v>
          </cell>
        </row>
        <row r="1267">
          <cell r="A1267" t="str">
            <v>SDGbaseTRAv2_UrbAS_BAU_wICAGRQVAXagrai</v>
          </cell>
          <cell r="B1267" t="str">
            <v>SIclos6_GOVclos11</v>
          </cell>
          <cell r="C1267" t="str">
            <v>SDGbaseTRAv2_UrbAS_BAU_wICAGR</v>
          </cell>
          <cell r="D1267" t="str">
            <v>QVAX</v>
          </cell>
          <cell r="E1267" t="str">
            <v>agrai</v>
          </cell>
          <cell r="F1267">
            <v>8.56</v>
          </cell>
          <cell r="G1267">
            <v>8.4</v>
          </cell>
          <cell r="H1267">
            <v>8.52</v>
          </cell>
          <cell r="I1267">
            <v>8.65</v>
          </cell>
          <cell r="J1267">
            <v>8.77</v>
          </cell>
          <cell r="K1267">
            <v>8.82</v>
          </cell>
          <cell r="L1267">
            <v>8.9</v>
          </cell>
          <cell r="M1267">
            <v>8.9499999999999993</v>
          </cell>
          <cell r="N1267">
            <v>9.01</v>
          </cell>
          <cell r="O1267">
            <v>9.1999999999999993</v>
          </cell>
          <cell r="P1267">
            <v>9.2899999999999991</v>
          </cell>
          <cell r="Q1267">
            <v>9.33</v>
          </cell>
          <cell r="R1267">
            <v>9.42</v>
          </cell>
          <cell r="S1267">
            <v>9.49</v>
          </cell>
          <cell r="T1267">
            <v>9.56</v>
          </cell>
          <cell r="U1267">
            <v>9.65</v>
          </cell>
          <cell r="V1267">
            <v>9.69</v>
          </cell>
          <cell r="W1267">
            <v>9.7200000000000006</v>
          </cell>
          <cell r="X1267">
            <v>9.77</v>
          </cell>
          <cell r="Y1267">
            <v>9.81</v>
          </cell>
          <cell r="Z1267">
            <v>9.8699999999999992</v>
          </cell>
          <cell r="AA1267">
            <v>9.93</v>
          </cell>
          <cell r="AB1267">
            <v>10.050000000000001</v>
          </cell>
          <cell r="AC1267">
            <v>10.130000000000001</v>
          </cell>
          <cell r="AD1267">
            <v>10.19</v>
          </cell>
          <cell r="AE1267">
            <v>10.25</v>
          </cell>
          <cell r="AF1267">
            <v>10.31</v>
          </cell>
          <cell r="AG1267">
            <v>10.33</v>
          </cell>
          <cell r="AH1267">
            <v>10.23</v>
          </cell>
          <cell r="AI1267">
            <v>10.15</v>
          </cell>
          <cell r="AJ1267">
            <v>10.09</v>
          </cell>
          <cell r="AK1267">
            <v>10.02</v>
          </cell>
        </row>
        <row r="1268">
          <cell r="A1268" t="str">
            <v>SDGbaseTRAv2_UrbAS_BAU_wICAGRQVAXastar</v>
          </cell>
          <cell r="B1268" t="str">
            <v>SIclos6_GOVclos11</v>
          </cell>
          <cell r="C1268" t="str">
            <v>SDGbaseTRAv2_UrbAS_BAU_wICAGR</v>
          </cell>
          <cell r="D1268" t="str">
            <v>QVAX</v>
          </cell>
          <cell r="E1268" t="str">
            <v>astar</v>
          </cell>
          <cell r="F1268">
            <v>7.25</v>
          </cell>
          <cell r="G1268">
            <v>7.16</v>
          </cell>
          <cell r="H1268">
            <v>7.32</v>
          </cell>
          <cell r="I1268">
            <v>7.44</v>
          </cell>
          <cell r="J1268">
            <v>7.53</v>
          </cell>
          <cell r="K1268">
            <v>7.6</v>
          </cell>
          <cell r="L1268">
            <v>7.68</v>
          </cell>
          <cell r="M1268">
            <v>7.75</v>
          </cell>
          <cell r="N1268">
            <v>7.83</v>
          </cell>
          <cell r="O1268">
            <v>8</v>
          </cell>
          <cell r="P1268">
            <v>8.09</v>
          </cell>
          <cell r="Q1268">
            <v>8.15</v>
          </cell>
          <cell r="R1268">
            <v>8.23</v>
          </cell>
          <cell r="S1268">
            <v>8.2899999999999991</v>
          </cell>
          <cell r="T1268">
            <v>8.35</v>
          </cell>
          <cell r="U1268">
            <v>8.42</v>
          </cell>
          <cell r="V1268">
            <v>8.4499999999999993</v>
          </cell>
          <cell r="W1268">
            <v>8.4700000000000006</v>
          </cell>
          <cell r="X1268">
            <v>8.51</v>
          </cell>
          <cell r="Y1268">
            <v>8.5299999999999994</v>
          </cell>
          <cell r="Z1268">
            <v>8.56</v>
          </cell>
          <cell r="AA1268">
            <v>8.58</v>
          </cell>
          <cell r="AB1268">
            <v>8.65</v>
          </cell>
          <cell r="AC1268">
            <v>8.68</v>
          </cell>
          <cell r="AD1268">
            <v>8.6999999999999993</v>
          </cell>
          <cell r="AE1268">
            <v>8.7200000000000006</v>
          </cell>
          <cell r="AF1268">
            <v>8.74</v>
          </cell>
          <cell r="AG1268">
            <v>8.59</v>
          </cell>
          <cell r="AH1268">
            <v>8.33</v>
          </cell>
          <cell r="AI1268">
            <v>8.07</v>
          </cell>
          <cell r="AJ1268">
            <v>7.82</v>
          </cell>
          <cell r="AK1268">
            <v>7.57</v>
          </cell>
        </row>
        <row r="1269">
          <cell r="A1269" t="str">
            <v>SDGbaseTRAv2_UrbAS_BAU_wICAGRQVAXafeed</v>
          </cell>
          <cell r="B1269" t="str">
            <v>SIclos6_GOVclos11</v>
          </cell>
          <cell r="C1269" t="str">
            <v>SDGbaseTRAv2_UrbAS_BAU_wICAGR</v>
          </cell>
          <cell r="D1269" t="str">
            <v>QVAX</v>
          </cell>
          <cell r="E1269" t="str">
            <v>afeed</v>
          </cell>
          <cell r="F1269">
            <v>6.55</v>
          </cell>
          <cell r="G1269">
            <v>6.51</v>
          </cell>
          <cell r="H1269">
            <v>6.63</v>
          </cell>
          <cell r="I1269">
            <v>6.66</v>
          </cell>
          <cell r="J1269">
            <v>6.65</v>
          </cell>
          <cell r="K1269">
            <v>6.73</v>
          </cell>
          <cell r="L1269">
            <v>6.85</v>
          </cell>
          <cell r="M1269">
            <v>6.98</v>
          </cell>
          <cell r="N1269">
            <v>7.14</v>
          </cell>
          <cell r="O1269">
            <v>7.37</v>
          </cell>
          <cell r="P1269">
            <v>7.6</v>
          </cell>
          <cell r="Q1269">
            <v>7.79</v>
          </cell>
          <cell r="R1269">
            <v>8.0500000000000007</v>
          </cell>
          <cell r="S1269">
            <v>8.31</v>
          </cell>
          <cell r="T1269">
            <v>8.6</v>
          </cell>
          <cell r="U1269">
            <v>8.94</v>
          </cell>
          <cell r="V1269">
            <v>9.26</v>
          </cell>
          <cell r="W1269">
            <v>9.61</v>
          </cell>
          <cell r="X1269">
            <v>9.9700000000000006</v>
          </cell>
          <cell r="Y1269">
            <v>10.32</v>
          </cell>
          <cell r="Z1269">
            <v>10.68</v>
          </cell>
          <cell r="AA1269">
            <v>11.05</v>
          </cell>
          <cell r="AB1269">
            <v>11.48</v>
          </cell>
          <cell r="AC1269">
            <v>11.88</v>
          </cell>
          <cell r="AD1269">
            <v>12.27</v>
          </cell>
          <cell r="AE1269">
            <v>12.67</v>
          </cell>
          <cell r="AF1269">
            <v>13.06</v>
          </cell>
          <cell r="AG1269">
            <v>13.45</v>
          </cell>
          <cell r="AH1269">
            <v>13.39</v>
          </cell>
          <cell r="AI1269">
            <v>13.31</v>
          </cell>
          <cell r="AJ1269">
            <v>13.25</v>
          </cell>
          <cell r="AK1269">
            <v>13.16</v>
          </cell>
        </row>
        <row r="1270">
          <cell r="A1270" t="str">
            <v>SDGbaseTRAv2_UrbAS_BAU_wICAGRQVAXabake</v>
          </cell>
          <cell r="B1270" t="str">
            <v>SIclos6_GOVclos11</v>
          </cell>
          <cell r="C1270" t="str">
            <v>SDGbaseTRAv2_UrbAS_BAU_wICAGR</v>
          </cell>
          <cell r="D1270" t="str">
            <v>QVAX</v>
          </cell>
          <cell r="E1270" t="str">
            <v>abake</v>
          </cell>
          <cell r="F1270">
            <v>22.28</v>
          </cell>
          <cell r="G1270">
            <v>21.34</v>
          </cell>
          <cell r="H1270">
            <v>21.76</v>
          </cell>
          <cell r="I1270">
            <v>22.11</v>
          </cell>
          <cell r="J1270">
            <v>22.36</v>
          </cell>
          <cell r="K1270">
            <v>22.66</v>
          </cell>
          <cell r="L1270">
            <v>23.01</v>
          </cell>
          <cell r="M1270">
            <v>23.34</v>
          </cell>
          <cell r="N1270">
            <v>23.7</v>
          </cell>
          <cell r="O1270">
            <v>24.31</v>
          </cell>
          <cell r="P1270">
            <v>24.75</v>
          </cell>
          <cell r="Q1270">
            <v>25.1</v>
          </cell>
          <cell r="R1270">
            <v>25.63</v>
          </cell>
          <cell r="S1270">
            <v>26.15</v>
          </cell>
          <cell r="T1270">
            <v>26.68</v>
          </cell>
          <cell r="U1270">
            <v>27.27</v>
          </cell>
          <cell r="V1270">
            <v>27.78</v>
          </cell>
          <cell r="W1270">
            <v>28.31</v>
          </cell>
          <cell r="X1270">
            <v>28.92</v>
          </cell>
          <cell r="Y1270">
            <v>29.49</v>
          </cell>
          <cell r="Z1270">
            <v>30.04</v>
          </cell>
          <cell r="AA1270">
            <v>30.56</v>
          </cell>
          <cell r="AB1270">
            <v>31.25</v>
          </cell>
          <cell r="AC1270">
            <v>31.82</v>
          </cell>
          <cell r="AD1270">
            <v>32.340000000000003</v>
          </cell>
          <cell r="AE1270">
            <v>32.85</v>
          </cell>
          <cell r="AF1270">
            <v>33.409999999999997</v>
          </cell>
          <cell r="AG1270">
            <v>33.85</v>
          </cell>
          <cell r="AH1270">
            <v>33.76</v>
          </cell>
          <cell r="AI1270">
            <v>33.65</v>
          </cell>
          <cell r="AJ1270">
            <v>33.549999999999997</v>
          </cell>
          <cell r="AK1270">
            <v>33.380000000000003</v>
          </cell>
        </row>
        <row r="1271">
          <cell r="A1271" t="str">
            <v>SDGbaseTRAv2_UrbAS_BAU_wICAGRQVAXasuga</v>
          </cell>
          <cell r="B1271" t="str">
            <v>SIclos6_GOVclos11</v>
          </cell>
          <cell r="C1271" t="str">
            <v>SDGbaseTRAv2_UrbAS_BAU_wICAGR</v>
          </cell>
          <cell r="D1271" t="str">
            <v>QVAX</v>
          </cell>
          <cell r="E1271" t="str">
            <v>asuga</v>
          </cell>
          <cell r="F1271">
            <v>8.52</v>
          </cell>
          <cell r="G1271">
            <v>8.2899999999999991</v>
          </cell>
          <cell r="H1271">
            <v>8.4700000000000006</v>
          </cell>
          <cell r="I1271">
            <v>8.6</v>
          </cell>
          <cell r="J1271">
            <v>8.7100000000000009</v>
          </cell>
          <cell r="K1271">
            <v>8.81</v>
          </cell>
          <cell r="L1271">
            <v>8.93</v>
          </cell>
          <cell r="M1271">
            <v>9.02</v>
          </cell>
          <cell r="N1271">
            <v>9.11</v>
          </cell>
          <cell r="O1271">
            <v>9.41</v>
          </cell>
          <cell r="P1271">
            <v>9.5299999999999994</v>
          </cell>
          <cell r="Q1271">
            <v>9.59</v>
          </cell>
          <cell r="R1271">
            <v>9.7200000000000006</v>
          </cell>
          <cell r="S1271">
            <v>9.8699999999999992</v>
          </cell>
          <cell r="T1271">
            <v>10.01</v>
          </cell>
          <cell r="U1271">
            <v>10.17</v>
          </cell>
          <cell r="V1271">
            <v>10.27</v>
          </cell>
          <cell r="W1271">
            <v>10.38</v>
          </cell>
          <cell r="X1271">
            <v>10.53</v>
          </cell>
          <cell r="Y1271">
            <v>10.66</v>
          </cell>
          <cell r="Z1271">
            <v>10.78</v>
          </cell>
          <cell r="AA1271">
            <v>10.89</v>
          </cell>
          <cell r="AB1271">
            <v>11.1</v>
          </cell>
          <cell r="AC1271">
            <v>11.22</v>
          </cell>
          <cell r="AD1271">
            <v>11.33</v>
          </cell>
          <cell r="AE1271">
            <v>11.42</v>
          </cell>
          <cell r="AF1271">
            <v>11.54</v>
          </cell>
          <cell r="AG1271">
            <v>11.68</v>
          </cell>
          <cell r="AH1271">
            <v>11.67</v>
          </cell>
          <cell r="AI1271">
            <v>11.64</v>
          </cell>
          <cell r="AJ1271">
            <v>11.63</v>
          </cell>
          <cell r="AK1271">
            <v>11.6</v>
          </cell>
        </row>
        <row r="1272">
          <cell r="A1272" t="str">
            <v>SDGbaseTRAv2_UrbAS_BAU_wICAGRQVAXaconf</v>
          </cell>
          <cell r="B1272" t="str">
            <v>SIclos6_GOVclos11</v>
          </cell>
          <cell r="C1272" t="str">
            <v>SDGbaseTRAv2_UrbAS_BAU_wICAGR</v>
          </cell>
          <cell r="D1272" t="str">
            <v>QVAX</v>
          </cell>
          <cell r="E1272" t="str">
            <v>aconf</v>
          </cell>
          <cell r="F1272">
            <v>2.4900000000000002</v>
          </cell>
          <cell r="G1272">
            <v>2.4</v>
          </cell>
          <cell r="H1272">
            <v>2.48</v>
          </cell>
          <cell r="I1272">
            <v>2.4900000000000002</v>
          </cell>
          <cell r="J1272">
            <v>2.4900000000000002</v>
          </cell>
          <cell r="K1272">
            <v>2.5299999999999998</v>
          </cell>
          <cell r="L1272">
            <v>2.59</v>
          </cell>
          <cell r="M1272">
            <v>2.64</v>
          </cell>
          <cell r="N1272">
            <v>2.7</v>
          </cell>
          <cell r="O1272">
            <v>2.82</v>
          </cell>
          <cell r="P1272">
            <v>2.91</v>
          </cell>
          <cell r="Q1272">
            <v>2.98</v>
          </cell>
          <cell r="R1272">
            <v>3.09</v>
          </cell>
          <cell r="S1272">
            <v>3.2</v>
          </cell>
          <cell r="T1272">
            <v>3.33</v>
          </cell>
          <cell r="U1272">
            <v>3.48</v>
          </cell>
          <cell r="V1272">
            <v>3.61</v>
          </cell>
          <cell r="W1272">
            <v>3.75</v>
          </cell>
          <cell r="X1272">
            <v>3.9</v>
          </cell>
          <cell r="Y1272">
            <v>4.04</v>
          </cell>
          <cell r="Z1272">
            <v>4.18</v>
          </cell>
          <cell r="AA1272">
            <v>4.33</v>
          </cell>
          <cell r="AB1272">
            <v>4.53</v>
          </cell>
          <cell r="AC1272">
            <v>4.7</v>
          </cell>
          <cell r="AD1272">
            <v>4.8600000000000003</v>
          </cell>
          <cell r="AE1272">
            <v>5.0199999999999996</v>
          </cell>
          <cell r="AF1272">
            <v>5.19</v>
          </cell>
          <cell r="AG1272">
            <v>5.34</v>
          </cell>
          <cell r="AH1272">
            <v>5.38</v>
          </cell>
          <cell r="AI1272">
            <v>5.37</v>
          </cell>
          <cell r="AJ1272">
            <v>5.35</v>
          </cell>
          <cell r="AK1272">
            <v>5.31</v>
          </cell>
        </row>
        <row r="1273">
          <cell r="A1273" t="str">
            <v>SDGbaseTRAv2_UrbAS_BAU_wICAGRQVAXapast</v>
          </cell>
          <cell r="B1273" t="str">
            <v>SIclos6_GOVclos11</v>
          </cell>
          <cell r="C1273" t="str">
            <v>SDGbaseTRAv2_UrbAS_BAU_wICAGR</v>
          </cell>
          <cell r="D1273" t="str">
            <v>QVAX</v>
          </cell>
          <cell r="E1273" t="str">
            <v>apast</v>
          </cell>
          <cell r="F1273">
            <v>0.65</v>
          </cell>
          <cell r="G1273">
            <v>0.66</v>
          </cell>
          <cell r="H1273">
            <v>0.68</v>
          </cell>
          <cell r="I1273">
            <v>0.7</v>
          </cell>
          <cell r="J1273">
            <v>0.7</v>
          </cell>
          <cell r="K1273">
            <v>0.71</v>
          </cell>
          <cell r="L1273">
            <v>0.73</v>
          </cell>
          <cell r="M1273">
            <v>0.75</v>
          </cell>
          <cell r="N1273">
            <v>0.77</v>
          </cell>
          <cell r="O1273">
            <v>0.8</v>
          </cell>
          <cell r="P1273">
            <v>0.83</v>
          </cell>
          <cell r="Q1273">
            <v>0.85</v>
          </cell>
          <cell r="R1273">
            <v>0.88</v>
          </cell>
          <cell r="S1273">
            <v>0.91</v>
          </cell>
          <cell r="T1273">
            <v>0.94</v>
          </cell>
          <cell r="U1273">
            <v>0.98</v>
          </cell>
          <cell r="V1273">
            <v>1.02</v>
          </cell>
          <cell r="W1273">
            <v>1.05</v>
          </cell>
          <cell r="X1273">
            <v>1.0900000000000001</v>
          </cell>
          <cell r="Y1273">
            <v>1.1299999999999999</v>
          </cell>
          <cell r="Z1273">
            <v>1.17</v>
          </cell>
          <cell r="AA1273">
            <v>1.2</v>
          </cell>
          <cell r="AB1273">
            <v>1.24</v>
          </cell>
          <cell r="AC1273">
            <v>1.28</v>
          </cell>
          <cell r="AD1273">
            <v>1.31</v>
          </cell>
          <cell r="AE1273">
            <v>1.35</v>
          </cell>
          <cell r="AF1273">
            <v>1.38</v>
          </cell>
          <cell r="AG1273">
            <v>1.42</v>
          </cell>
          <cell r="AH1273">
            <v>1.4</v>
          </cell>
          <cell r="AI1273">
            <v>1.38</v>
          </cell>
          <cell r="AJ1273">
            <v>1.37</v>
          </cell>
          <cell r="AK1273">
            <v>1.35</v>
          </cell>
        </row>
        <row r="1274">
          <cell r="A1274" t="str">
            <v>SDGbaseTRAv2_UrbAS_BAU_wICAGRQVAXaofoo</v>
          </cell>
          <cell r="B1274" t="str">
            <v>SIclos6_GOVclos11</v>
          </cell>
          <cell r="C1274" t="str">
            <v>SDGbaseTRAv2_UrbAS_BAU_wICAGR</v>
          </cell>
          <cell r="D1274" t="str">
            <v>QVAX</v>
          </cell>
          <cell r="E1274" t="str">
            <v>aofoo</v>
          </cell>
          <cell r="F1274">
            <v>12.41</v>
          </cell>
          <cell r="G1274">
            <v>12.12</v>
          </cell>
          <cell r="H1274">
            <v>12.48</v>
          </cell>
          <cell r="I1274">
            <v>12.61</v>
          </cell>
          <cell r="J1274">
            <v>12.7</v>
          </cell>
          <cell r="K1274">
            <v>12.91</v>
          </cell>
          <cell r="L1274">
            <v>13.15</v>
          </cell>
          <cell r="M1274">
            <v>13.4</v>
          </cell>
          <cell r="N1274">
            <v>13.67</v>
          </cell>
          <cell r="O1274">
            <v>14.33</v>
          </cell>
          <cell r="P1274">
            <v>14.71</v>
          </cell>
          <cell r="Q1274">
            <v>14.99</v>
          </cell>
          <cell r="R1274">
            <v>15.38</v>
          </cell>
          <cell r="S1274">
            <v>15.78</v>
          </cell>
          <cell r="T1274">
            <v>16.23</v>
          </cell>
          <cell r="U1274">
            <v>16.72</v>
          </cell>
          <cell r="V1274">
            <v>17.149999999999999</v>
          </cell>
          <cell r="W1274">
            <v>17.64</v>
          </cell>
          <cell r="X1274">
            <v>18.170000000000002</v>
          </cell>
          <cell r="Y1274">
            <v>18.649999999999999</v>
          </cell>
          <cell r="Z1274">
            <v>19.11</v>
          </cell>
          <cell r="AA1274">
            <v>19.559999999999999</v>
          </cell>
          <cell r="AB1274">
            <v>20.23</v>
          </cell>
          <cell r="AC1274">
            <v>20.74</v>
          </cell>
          <cell r="AD1274">
            <v>21.2</v>
          </cell>
          <cell r="AE1274">
            <v>21.63</v>
          </cell>
          <cell r="AF1274">
            <v>22.09</v>
          </cell>
          <cell r="AG1274">
            <v>22.56</v>
          </cell>
          <cell r="AH1274">
            <v>22.56</v>
          </cell>
          <cell r="AI1274">
            <v>22.44</v>
          </cell>
          <cell r="AJ1274">
            <v>22.3</v>
          </cell>
          <cell r="AK1274">
            <v>22.12</v>
          </cell>
        </row>
        <row r="1275">
          <cell r="A1275" t="str">
            <v>SDGbaseTRAv2_UrbAS_BAU_wICAGRQVAXabevt</v>
          </cell>
          <cell r="B1275" t="str">
            <v>SIclos6_GOVclos11</v>
          </cell>
          <cell r="C1275" t="str">
            <v>SDGbaseTRAv2_UrbAS_BAU_wICAGR</v>
          </cell>
          <cell r="D1275" t="str">
            <v>QVAX</v>
          </cell>
          <cell r="E1275" t="str">
            <v>abevt</v>
          </cell>
          <cell r="F1275">
            <v>40.840000000000003</v>
          </cell>
          <cell r="G1275">
            <v>40.22</v>
          </cell>
          <cell r="H1275">
            <v>42.19</v>
          </cell>
          <cell r="I1275">
            <v>42.66</v>
          </cell>
          <cell r="J1275">
            <v>42.86</v>
          </cell>
          <cell r="K1275">
            <v>43.88</v>
          </cell>
          <cell r="L1275">
            <v>44.94</v>
          </cell>
          <cell r="M1275">
            <v>46.03</v>
          </cell>
          <cell r="N1275">
            <v>47.19</v>
          </cell>
          <cell r="O1275">
            <v>50.65</v>
          </cell>
          <cell r="P1275">
            <v>52.44</v>
          </cell>
          <cell r="Q1275">
            <v>53.61</v>
          </cell>
          <cell r="R1275">
            <v>55.3</v>
          </cell>
          <cell r="S1275">
            <v>57.06</v>
          </cell>
          <cell r="T1275">
            <v>59.02</v>
          </cell>
          <cell r="U1275">
            <v>61.15</v>
          </cell>
          <cell r="V1275">
            <v>62.98</v>
          </cell>
          <cell r="W1275">
            <v>65.069999999999993</v>
          </cell>
          <cell r="X1275">
            <v>67.41</v>
          </cell>
          <cell r="Y1275">
            <v>69.38</v>
          </cell>
          <cell r="Z1275">
            <v>71.209999999999994</v>
          </cell>
          <cell r="AA1275">
            <v>73.16</v>
          </cell>
          <cell r="AB1275">
            <v>76.41</v>
          </cell>
          <cell r="AC1275">
            <v>79</v>
          </cell>
          <cell r="AD1275">
            <v>81.09</v>
          </cell>
          <cell r="AE1275">
            <v>82.97</v>
          </cell>
          <cell r="AF1275">
            <v>84.96</v>
          </cell>
          <cell r="AG1275">
            <v>86.95</v>
          </cell>
          <cell r="AH1275">
            <v>87.53</v>
          </cell>
          <cell r="AI1275">
            <v>87.19</v>
          </cell>
          <cell r="AJ1275">
            <v>86.75</v>
          </cell>
          <cell r="AK1275">
            <v>86.08</v>
          </cell>
        </row>
        <row r="1276">
          <cell r="A1276" t="str">
            <v>SDGbaseTRAv2_UrbAS_BAU_wICAGRQVAXatext</v>
          </cell>
          <cell r="B1276" t="str">
            <v>SIclos6_GOVclos11</v>
          </cell>
          <cell r="C1276" t="str">
            <v>SDGbaseTRAv2_UrbAS_BAU_wICAGR</v>
          </cell>
          <cell r="D1276" t="str">
            <v>QVAX</v>
          </cell>
          <cell r="E1276" t="str">
            <v>atext</v>
          </cell>
          <cell r="F1276">
            <v>6.57</v>
          </cell>
          <cell r="G1276">
            <v>6.07</v>
          </cell>
          <cell r="H1276">
            <v>6.24</v>
          </cell>
          <cell r="I1276">
            <v>6.29</v>
          </cell>
          <cell r="J1276">
            <v>6.34</v>
          </cell>
          <cell r="K1276">
            <v>6.46</v>
          </cell>
          <cell r="L1276">
            <v>6.6</v>
          </cell>
          <cell r="M1276">
            <v>6.76</v>
          </cell>
          <cell r="N1276">
            <v>6.92</v>
          </cell>
          <cell r="O1276">
            <v>7.29</v>
          </cell>
          <cell r="P1276">
            <v>7.5</v>
          </cell>
          <cell r="Q1276">
            <v>7.67</v>
          </cell>
          <cell r="R1276">
            <v>7.88</v>
          </cell>
          <cell r="S1276">
            <v>8.11</v>
          </cell>
          <cell r="T1276">
            <v>8.35</v>
          </cell>
          <cell r="U1276">
            <v>8.6199999999999992</v>
          </cell>
          <cell r="V1276">
            <v>8.8800000000000008</v>
          </cell>
          <cell r="W1276">
            <v>9.17</v>
          </cell>
          <cell r="X1276">
            <v>9.5</v>
          </cell>
          <cell r="Y1276">
            <v>9.7899999999999991</v>
          </cell>
          <cell r="Z1276">
            <v>10.06</v>
          </cell>
          <cell r="AA1276">
            <v>10.34</v>
          </cell>
          <cell r="AB1276">
            <v>10.71</v>
          </cell>
          <cell r="AC1276">
            <v>11.01</v>
          </cell>
          <cell r="AD1276">
            <v>11.29</v>
          </cell>
          <cell r="AE1276">
            <v>11.57</v>
          </cell>
          <cell r="AF1276">
            <v>11.87</v>
          </cell>
          <cell r="AG1276">
            <v>12.21</v>
          </cell>
          <cell r="AH1276">
            <v>12.28</v>
          </cell>
          <cell r="AI1276">
            <v>12.26</v>
          </cell>
          <cell r="AJ1276">
            <v>12.22</v>
          </cell>
          <cell r="AK1276">
            <v>12.16</v>
          </cell>
        </row>
        <row r="1277">
          <cell r="A1277" t="str">
            <v>SDGbaseTRAv2_UrbAS_BAU_wICAGRQVAXaclth</v>
          </cell>
          <cell r="B1277" t="str">
            <v>SIclos6_GOVclos11</v>
          </cell>
          <cell r="C1277" t="str">
            <v>SDGbaseTRAv2_UrbAS_BAU_wICAGR</v>
          </cell>
          <cell r="D1277" t="str">
            <v>QVAX</v>
          </cell>
          <cell r="E1277" t="str">
            <v>aclth</v>
          </cell>
          <cell r="F1277">
            <v>6.76</v>
          </cell>
          <cell r="G1277">
            <v>6.2</v>
          </cell>
          <cell r="H1277">
            <v>6.37</v>
          </cell>
          <cell r="I1277">
            <v>6.45</v>
          </cell>
          <cell r="J1277">
            <v>6.48</v>
          </cell>
          <cell r="K1277">
            <v>6.59</v>
          </cell>
          <cell r="L1277">
            <v>6.71</v>
          </cell>
          <cell r="M1277">
            <v>6.83</v>
          </cell>
          <cell r="N1277">
            <v>6.96</v>
          </cell>
          <cell r="O1277">
            <v>7.24</v>
          </cell>
          <cell r="P1277">
            <v>7.42</v>
          </cell>
          <cell r="Q1277">
            <v>7.55</v>
          </cell>
          <cell r="R1277">
            <v>7.74</v>
          </cell>
          <cell r="S1277">
            <v>7.95</v>
          </cell>
          <cell r="T1277">
            <v>8.16</v>
          </cell>
          <cell r="U1277">
            <v>8.41</v>
          </cell>
          <cell r="V1277">
            <v>8.64</v>
          </cell>
          <cell r="W1277">
            <v>8.8800000000000008</v>
          </cell>
          <cell r="X1277">
            <v>9.15</v>
          </cell>
          <cell r="Y1277">
            <v>9.4</v>
          </cell>
          <cell r="Z1277">
            <v>9.64</v>
          </cell>
          <cell r="AA1277">
            <v>9.8699999999999992</v>
          </cell>
          <cell r="AB1277">
            <v>10.199999999999999</v>
          </cell>
          <cell r="AC1277">
            <v>10.47</v>
          </cell>
          <cell r="AD1277">
            <v>10.71</v>
          </cell>
          <cell r="AE1277">
            <v>10.93</v>
          </cell>
          <cell r="AF1277">
            <v>11.18</v>
          </cell>
          <cell r="AG1277">
            <v>11.45</v>
          </cell>
          <cell r="AH1277">
            <v>11.53</v>
          </cell>
          <cell r="AI1277">
            <v>11.55</v>
          </cell>
          <cell r="AJ1277">
            <v>11.56</v>
          </cell>
          <cell r="AK1277">
            <v>11.53</v>
          </cell>
        </row>
        <row r="1278">
          <cell r="A1278" t="str">
            <v>SDGbaseTRAv2_UrbAS_BAU_wICAGRQVAXaleat</v>
          </cell>
          <cell r="B1278" t="str">
            <v>SIclos6_GOVclos11</v>
          </cell>
          <cell r="C1278" t="str">
            <v>SDGbaseTRAv2_UrbAS_BAU_wICAGR</v>
          </cell>
          <cell r="D1278" t="str">
            <v>QVAX</v>
          </cell>
          <cell r="E1278" t="str">
            <v>aleat</v>
          </cell>
          <cell r="F1278">
            <v>2.4500000000000002</v>
          </cell>
          <cell r="G1278">
            <v>2.44</v>
          </cell>
          <cell r="H1278">
            <v>2.56</v>
          </cell>
          <cell r="I1278">
            <v>2.59</v>
          </cell>
          <cell r="J1278">
            <v>2.62</v>
          </cell>
          <cell r="K1278">
            <v>2.66</v>
          </cell>
          <cell r="L1278">
            <v>2.71</v>
          </cell>
          <cell r="M1278">
            <v>2.79</v>
          </cell>
          <cell r="N1278">
            <v>2.87</v>
          </cell>
          <cell r="O1278">
            <v>3.09</v>
          </cell>
          <cell r="P1278">
            <v>3.27</v>
          </cell>
          <cell r="Q1278">
            <v>3.4</v>
          </cell>
          <cell r="R1278">
            <v>3.55</v>
          </cell>
          <cell r="S1278">
            <v>3.68</v>
          </cell>
          <cell r="T1278">
            <v>3.82</v>
          </cell>
          <cell r="U1278">
            <v>3.97</v>
          </cell>
          <cell r="V1278">
            <v>4.1100000000000003</v>
          </cell>
          <cell r="W1278">
            <v>4.26</v>
          </cell>
          <cell r="X1278">
            <v>4.42</v>
          </cell>
          <cell r="Y1278">
            <v>4.5599999999999996</v>
          </cell>
          <cell r="Z1278">
            <v>4.68</v>
          </cell>
          <cell r="AA1278">
            <v>4.8099999999999996</v>
          </cell>
          <cell r="AB1278">
            <v>5</v>
          </cell>
          <cell r="AC1278">
            <v>5.18</v>
          </cell>
          <cell r="AD1278">
            <v>5.35</v>
          </cell>
          <cell r="AE1278">
            <v>5.51</v>
          </cell>
          <cell r="AF1278">
            <v>5.66</v>
          </cell>
          <cell r="AG1278">
            <v>5.81</v>
          </cell>
          <cell r="AH1278">
            <v>5.71</v>
          </cell>
          <cell r="AI1278">
            <v>5.56</v>
          </cell>
          <cell r="AJ1278">
            <v>5.44</v>
          </cell>
          <cell r="AK1278">
            <v>5.3</v>
          </cell>
        </row>
        <row r="1279">
          <cell r="A1279" t="str">
            <v>SDGbaseTRAv2_UrbAS_BAU_wICAGRQVAXafoot</v>
          </cell>
          <cell r="B1279" t="str">
            <v>SIclos6_GOVclos11</v>
          </cell>
          <cell r="C1279" t="str">
            <v>SDGbaseTRAv2_UrbAS_BAU_wICAGR</v>
          </cell>
          <cell r="D1279" t="str">
            <v>QVAX</v>
          </cell>
          <cell r="E1279" t="str">
            <v>afoot</v>
          </cell>
          <cell r="F1279">
            <v>1.91</v>
          </cell>
          <cell r="G1279">
            <v>1.82</v>
          </cell>
          <cell r="H1279">
            <v>1.87</v>
          </cell>
          <cell r="I1279">
            <v>1.9</v>
          </cell>
          <cell r="J1279">
            <v>1.92</v>
          </cell>
          <cell r="K1279">
            <v>1.95</v>
          </cell>
          <cell r="L1279">
            <v>1.99</v>
          </cell>
          <cell r="M1279">
            <v>2.0299999999999998</v>
          </cell>
          <cell r="N1279">
            <v>2.0699999999999998</v>
          </cell>
          <cell r="O1279">
            <v>2.16</v>
          </cell>
          <cell r="P1279">
            <v>2.2200000000000002</v>
          </cell>
          <cell r="Q1279">
            <v>2.27</v>
          </cell>
          <cell r="R1279">
            <v>2.33</v>
          </cell>
          <cell r="S1279">
            <v>2.39</v>
          </cell>
          <cell r="T1279">
            <v>2.4500000000000002</v>
          </cell>
          <cell r="U1279">
            <v>2.52</v>
          </cell>
          <cell r="V1279">
            <v>2.58</v>
          </cell>
          <cell r="W1279">
            <v>2.66</v>
          </cell>
          <cell r="X1279">
            <v>2.73</v>
          </cell>
          <cell r="Y1279">
            <v>2.81</v>
          </cell>
          <cell r="Z1279">
            <v>2.88</v>
          </cell>
          <cell r="AA1279">
            <v>2.95</v>
          </cell>
          <cell r="AB1279">
            <v>3.06</v>
          </cell>
          <cell r="AC1279">
            <v>3.15</v>
          </cell>
          <cell r="AD1279">
            <v>3.22</v>
          </cell>
          <cell r="AE1279">
            <v>3.3</v>
          </cell>
          <cell r="AF1279">
            <v>3.38</v>
          </cell>
          <cell r="AG1279">
            <v>3.46</v>
          </cell>
          <cell r="AH1279">
            <v>3.48</v>
          </cell>
          <cell r="AI1279">
            <v>3.48</v>
          </cell>
          <cell r="AJ1279">
            <v>3.48</v>
          </cell>
          <cell r="AK1279">
            <v>3.47</v>
          </cell>
        </row>
        <row r="1280">
          <cell r="A1280" t="str">
            <v>SDGbaseTRAv2_UrbAS_BAU_wICAGRQVAXawood</v>
          </cell>
          <cell r="B1280" t="str">
            <v>SIclos6_GOVclos11</v>
          </cell>
          <cell r="C1280" t="str">
            <v>SDGbaseTRAv2_UrbAS_BAU_wICAGR</v>
          </cell>
          <cell r="D1280" t="str">
            <v>QVAX</v>
          </cell>
          <cell r="E1280" t="str">
            <v>awood</v>
          </cell>
          <cell r="F1280">
            <v>23.69</v>
          </cell>
          <cell r="G1280">
            <v>22.02</v>
          </cell>
          <cell r="H1280">
            <v>22.75</v>
          </cell>
          <cell r="I1280">
            <v>23.18</v>
          </cell>
          <cell r="J1280">
            <v>23.65</v>
          </cell>
          <cell r="K1280">
            <v>24.13</v>
          </cell>
          <cell r="L1280">
            <v>24.65</v>
          </cell>
          <cell r="M1280">
            <v>25.2</v>
          </cell>
          <cell r="N1280">
            <v>25.8</v>
          </cell>
          <cell r="O1280">
            <v>26.74</v>
          </cell>
          <cell r="P1280">
            <v>27.43</v>
          </cell>
          <cell r="Q1280">
            <v>28.05</v>
          </cell>
          <cell r="R1280">
            <v>28.81</v>
          </cell>
          <cell r="S1280">
            <v>29.6</v>
          </cell>
          <cell r="T1280">
            <v>30.47</v>
          </cell>
          <cell r="U1280">
            <v>31.44</v>
          </cell>
          <cell r="V1280">
            <v>32.36</v>
          </cell>
          <cell r="W1280">
            <v>33.35</v>
          </cell>
          <cell r="X1280">
            <v>34.44</v>
          </cell>
          <cell r="Y1280">
            <v>35.44</v>
          </cell>
          <cell r="Z1280">
            <v>36.43</v>
          </cell>
          <cell r="AA1280">
            <v>37.42</v>
          </cell>
          <cell r="AB1280">
            <v>38.51</v>
          </cell>
          <cell r="AC1280">
            <v>39.44</v>
          </cell>
          <cell r="AD1280">
            <v>40.35</v>
          </cell>
          <cell r="AE1280">
            <v>41.29</v>
          </cell>
          <cell r="AF1280">
            <v>42.29</v>
          </cell>
          <cell r="AG1280">
            <v>43.28</v>
          </cell>
          <cell r="AH1280">
            <v>43.26</v>
          </cell>
          <cell r="AI1280">
            <v>42.96</v>
          </cell>
          <cell r="AJ1280">
            <v>42.69</v>
          </cell>
          <cell r="AK1280">
            <v>42.36</v>
          </cell>
        </row>
        <row r="1281">
          <cell r="A1281" t="str">
            <v>SDGbaseTRAv2_UrbAS_BAU_wICAGRQVAXapapr</v>
          </cell>
          <cell r="B1281" t="str">
            <v>SIclos6_GOVclos11</v>
          </cell>
          <cell r="C1281" t="str">
            <v>SDGbaseTRAv2_UrbAS_BAU_wICAGR</v>
          </cell>
          <cell r="D1281" t="str">
            <v>QVAX</v>
          </cell>
          <cell r="E1281" t="str">
            <v>apapr</v>
          </cell>
          <cell r="F1281">
            <v>24.02</v>
          </cell>
          <cell r="G1281">
            <v>22.72</v>
          </cell>
          <cell r="H1281">
            <v>23.56</v>
          </cell>
          <cell r="I1281">
            <v>23.96</v>
          </cell>
          <cell r="J1281">
            <v>24.18</v>
          </cell>
          <cell r="K1281">
            <v>24.7</v>
          </cell>
          <cell r="L1281">
            <v>25.21</v>
          </cell>
          <cell r="M1281">
            <v>25.57</v>
          </cell>
          <cell r="N1281">
            <v>26.15</v>
          </cell>
          <cell r="O1281">
            <v>27.15</v>
          </cell>
          <cell r="P1281">
            <v>27.82</v>
          </cell>
          <cell r="Q1281">
            <v>28.42</v>
          </cell>
          <cell r="R1281">
            <v>29.57</v>
          </cell>
          <cell r="S1281">
            <v>30.4</v>
          </cell>
          <cell r="T1281">
            <v>31.29</v>
          </cell>
          <cell r="U1281">
            <v>32.31</v>
          </cell>
          <cell r="V1281">
            <v>33.25</v>
          </cell>
          <cell r="W1281">
            <v>34.270000000000003</v>
          </cell>
          <cell r="X1281">
            <v>35.39</v>
          </cell>
          <cell r="Y1281">
            <v>36.409999999999997</v>
          </cell>
          <cell r="Z1281">
            <v>37.409999999999997</v>
          </cell>
          <cell r="AA1281">
            <v>38.44</v>
          </cell>
          <cell r="AB1281">
            <v>39.61</v>
          </cell>
          <cell r="AC1281">
            <v>40.57</v>
          </cell>
          <cell r="AD1281">
            <v>41.48</v>
          </cell>
          <cell r="AE1281">
            <v>42.39</v>
          </cell>
          <cell r="AF1281">
            <v>43.35</v>
          </cell>
          <cell r="AG1281">
            <v>44.31</v>
          </cell>
          <cell r="AH1281">
            <v>44.27</v>
          </cell>
          <cell r="AI1281">
            <v>43.97</v>
          </cell>
          <cell r="AJ1281">
            <v>43.67</v>
          </cell>
          <cell r="AK1281">
            <v>43.31</v>
          </cell>
        </row>
        <row r="1282">
          <cell r="A1282" t="str">
            <v>SDGbaseTRAv2_UrbAS_BAU_wICAGRQVAXaprnt</v>
          </cell>
          <cell r="B1282" t="str">
            <v>SIclos6_GOVclos11</v>
          </cell>
          <cell r="C1282" t="str">
            <v>SDGbaseTRAv2_UrbAS_BAU_wICAGR</v>
          </cell>
          <cell r="D1282" t="str">
            <v>QVAX</v>
          </cell>
          <cell r="E1282" t="str">
            <v>aprnt</v>
          </cell>
          <cell r="F1282">
            <v>16.78</v>
          </cell>
          <cell r="G1282">
            <v>15.58</v>
          </cell>
          <cell r="H1282">
            <v>16.09</v>
          </cell>
          <cell r="I1282">
            <v>16.350000000000001</v>
          </cell>
          <cell r="J1282">
            <v>16.47</v>
          </cell>
          <cell r="K1282">
            <v>16.78</v>
          </cell>
          <cell r="L1282">
            <v>17.13</v>
          </cell>
          <cell r="M1282">
            <v>17.5</v>
          </cell>
          <cell r="N1282">
            <v>17.91</v>
          </cell>
          <cell r="O1282">
            <v>18.28</v>
          </cell>
          <cell r="P1282">
            <v>18.71</v>
          </cell>
          <cell r="Q1282">
            <v>19.170000000000002</v>
          </cell>
          <cell r="R1282">
            <v>19.78</v>
          </cell>
          <cell r="S1282">
            <v>20.39</v>
          </cell>
          <cell r="T1282">
            <v>21.05</v>
          </cell>
          <cell r="U1282">
            <v>21.8</v>
          </cell>
          <cell r="V1282">
            <v>22.54</v>
          </cell>
          <cell r="W1282">
            <v>23.32</v>
          </cell>
          <cell r="X1282">
            <v>24.16</v>
          </cell>
          <cell r="Y1282">
            <v>24.96</v>
          </cell>
          <cell r="Z1282">
            <v>25.77</v>
          </cell>
          <cell r="AA1282">
            <v>26.58</v>
          </cell>
          <cell r="AB1282">
            <v>27.35</v>
          </cell>
          <cell r="AC1282">
            <v>28.07</v>
          </cell>
          <cell r="AD1282">
            <v>28.81</v>
          </cell>
          <cell r="AE1282">
            <v>29.59</v>
          </cell>
          <cell r="AF1282">
            <v>30.41</v>
          </cell>
          <cell r="AG1282">
            <v>31.23</v>
          </cell>
          <cell r="AH1282">
            <v>31.24</v>
          </cell>
          <cell r="AI1282">
            <v>31.13</v>
          </cell>
          <cell r="AJ1282">
            <v>31.02</v>
          </cell>
          <cell r="AK1282">
            <v>30.86</v>
          </cell>
        </row>
        <row r="1283">
          <cell r="A1283" t="str">
            <v>SDGbaseTRAv2_UrbAS_BAU_wICAGRQVAXapetr</v>
          </cell>
          <cell r="B1283" t="str">
            <v>SIclos6_GOVclos11</v>
          </cell>
          <cell r="C1283" t="str">
            <v>SDGbaseTRAv2_UrbAS_BAU_wICAGR</v>
          </cell>
          <cell r="D1283" t="str">
            <v>QVAX</v>
          </cell>
          <cell r="E1283" t="str">
            <v>apetr</v>
          </cell>
          <cell r="F1283">
            <v>46.32</v>
          </cell>
          <cell r="G1283">
            <v>28.85</v>
          </cell>
          <cell r="H1283">
            <v>33.28</v>
          </cell>
          <cell r="I1283">
            <v>38.35</v>
          </cell>
          <cell r="J1283">
            <v>38.35</v>
          </cell>
          <cell r="K1283">
            <v>38.35</v>
          </cell>
          <cell r="L1283">
            <v>38.35</v>
          </cell>
          <cell r="M1283">
            <v>38.35</v>
          </cell>
          <cell r="N1283">
            <v>38.299999999999997</v>
          </cell>
          <cell r="O1283">
            <v>16.66</v>
          </cell>
          <cell r="P1283">
            <v>10.65</v>
          </cell>
          <cell r="Q1283">
            <v>10.57</v>
          </cell>
          <cell r="R1283">
            <v>10.57</v>
          </cell>
          <cell r="S1283">
            <v>10.57</v>
          </cell>
          <cell r="T1283">
            <v>10.57</v>
          </cell>
          <cell r="U1283">
            <v>10.57</v>
          </cell>
          <cell r="V1283">
            <v>10.52</v>
          </cell>
          <cell r="W1283">
            <v>10.52</v>
          </cell>
          <cell r="X1283">
            <v>10.57</v>
          </cell>
          <cell r="Y1283">
            <v>10.5</v>
          </cell>
          <cell r="Z1283">
            <v>10.43</v>
          </cell>
          <cell r="AA1283">
            <v>10.37</v>
          </cell>
          <cell r="AB1283">
            <v>9.4499999999999993</v>
          </cell>
          <cell r="AC1283">
            <v>8.5299999999999994</v>
          </cell>
          <cell r="AD1283">
            <v>7.61</v>
          </cell>
          <cell r="AE1283">
            <v>6.69</v>
          </cell>
          <cell r="AF1283">
            <v>5.78</v>
          </cell>
          <cell r="AG1283">
            <v>4.82</v>
          </cell>
          <cell r="AH1283">
            <v>3.86</v>
          </cell>
          <cell r="AI1283">
            <v>2.9</v>
          </cell>
          <cell r="AJ1283">
            <v>1.94</v>
          </cell>
          <cell r="AK1283">
            <v>0.99</v>
          </cell>
        </row>
        <row r="1284">
          <cell r="A1284" t="str">
            <v>SDGbaseTRAv2_UrbAS_BAU_wICAGRQVAXahydr</v>
          </cell>
          <cell r="B1284" t="str">
            <v>SIclos6_GOVclos11</v>
          </cell>
          <cell r="C1284" t="str">
            <v>SDGbaseTRAv2_UrbAS_BAU_wICAGR</v>
          </cell>
          <cell r="D1284" t="str">
            <v>QVAX</v>
          </cell>
          <cell r="E1284" t="str">
            <v>ahydr</v>
          </cell>
          <cell r="F1284">
            <v>0.12</v>
          </cell>
          <cell r="G1284">
            <v>0.13</v>
          </cell>
          <cell r="H1284">
            <v>0.31</v>
          </cell>
          <cell r="I1284">
            <v>0.74</v>
          </cell>
          <cell r="J1284">
            <v>0.74</v>
          </cell>
          <cell r="K1284">
            <v>0.74</v>
          </cell>
          <cell r="L1284">
            <v>0.74</v>
          </cell>
          <cell r="M1284">
            <v>0.74</v>
          </cell>
          <cell r="N1284">
            <v>0.74</v>
          </cell>
          <cell r="O1284">
            <v>0.74</v>
          </cell>
          <cell r="P1284">
            <v>0.74</v>
          </cell>
          <cell r="Q1284">
            <v>0.74</v>
          </cell>
          <cell r="R1284">
            <v>0.74</v>
          </cell>
          <cell r="S1284">
            <v>0.74</v>
          </cell>
          <cell r="T1284">
            <v>0.74</v>
          </cell>
          <cell r="U1284">
            <v>0.74</v>
          </cell>
          <cell r="V1284">
            <v>0.74</v>
          </cell>
          <cell r="W1284">
            <v>0.74</v>
          </cell>
          <cell r="X1284">
            <v>2.37</v>
          </cell>
          <cell r="Y1284">
            <v>3.57</v>
          </cell>
          <cell r="Z1284">
            <v>4.7699999999999996</v>
          </cell>
          <cell r="AA1284">
            <v>5.98</v>
          </cell>
          <cell r="AB1284">
            <v>6.46</v>
          </cell>
          <cell r="AC1284">
            <v>6.95</v>
          </cell>
          <cell r="AD1284">
            <v>7.44</v>
          </cell>
          <cell r="AE1284">
            <v>7.93</v>
          </cell>
          <cell r="AF1284">
            <v>8.42</v>
          </cell>
          <cell r="AG1284">
            <v>9.49</v>
          </cell>
          <cell r="AH1284">
            <v>10.55</v>
          </cell>
          <cell r="AI1284">
            <v>11.62</v>
          </cell>
          <cell r="AJ1284">
            <v>12.69</v>
          </cell>
          <cell r="AK1284">
            <v>13.76</v>
          </cell>
        </row>
        <row r="1285">
          <cell r="A1285" t="str">
            <v>SDGbaseTRAv2_UrbAS_BAU_wICAGRQVAXaammo</v>
          </cell>
          <cell r="B1285" t="str">
            <v>SIclos6_GOVclos11</v>
          </cell>
          <cell r="C1285" t="str">
            <v>SDGbaseTRAv2_UrbAS_BAU_wICAGR</v>
          </cell>
          <cell r="D1285" t="str">
            <v>QVAX</v>
          </cell>
          <cell r="E1285" t="str">
            <v>aammo</v>
          </cell>
          <cell r="F1285">
            <v>2.4900000000000002</v>
          </cell>
          <cell r="G1285">
            <v>2.34</v>
          </cell>
          <cell r="H1285">
            <v>2.35</v>
          </cell>
          <cell r="I1285">
            <v>2.38</v>
          </cell>
          <cell r="J1285">
            <v>2.39</v>
          </cell>
          <cell r="K1285">
            <v>2.41</v>
          </cell>
          <cell r="L1285">
            <v>2.44</v>
          </cell>
          <cell r="M1285">
            <v>2.4700000000000002</v>
          </cell>
          <cell r="N1285">
            <v>2.5</v>
          </cell>
          <cell r="O1285">
            <v>2.48</v>
          </cell>
          <cell r="P1285">
            <v>2.4900000000000002</v>
          </cell>
          <cell r="Q1285">
            <v>2.52</v>
          </cell>
          <cell r="R1285">
            <v>2.56</v>
          </cell>
          <cell r="S1285">
            <v>2.6</v>
          </cell>
          <cell r="T1285">
            <v>2.65</v>
          </cell>
          <cell r="U1285">
            <v>2.7</v>
          </cell>
          <cell r="V1285">
            <v>2.76</v>
          </cell>
          <cell r="W1285">
            <v>2.82</v>
          </cell>
          <cell r="X1285">
            <v>2.88</v>
          </cell>
          <cell r="Y1285">
            <v>2.94</v>
          </cell>
          <cell r="Z1285">
            <v>2.99</v>
          </cell>
          <cell r="AA1285">
            <v>3.02</v>
          </cell>
          <cell r="AB1285">
            <v>2.94</v>
          </cell>
          <cell r="AC1285">
            <v>2.85</v>
          </cell>
          <cell r="AD1285">
            <v>2.79</v>
          </cell>
          <cell r="AE1285">
            <v>2.75</v>
          </cell>
          <cell r="AF1285">
            <v>2.71</v>
          </cell>
          <cell r="AG1285">
            <v>2.68</v>
          </cell>
          <cell r="AH1285">
            <v>2.57</v>
          </cell>
          <cell r="AI1285">
            <v>2.46</v>
          </cell>
          <cell r="AJ1285">
            <v>2.35</v>
          </cell>
          <cell r="AK1285">
            <v>2.2599999999999998</v>
          </cell>
        </row>
        <row r="1286">
          <cell r="A1286" t="str">
            <v>SDGbaseTRAv2_UrbAS_BAU_wICAGRQVAXabchm</v>
          </cell>
          <cell r="B1286" t="str">
            <v>SIclos6_GOVclos11</v>
          </cell>
          <cell r="C1286" t="str">
            <v>SDGbaseTRAv2_UrbAS_BAU_wICAGR</v>
          </cell>
          <cell r="D1286" t="str">
            <v>QVAX</v>
          </cell>
          <cell r="E1286" t="str">
            <v>abchm</v>
          </cell>
          <cell r="F1286">
            <v>22.37</v>
          </cell>
          <cell r="G1286">
            <v>22.37</v>
          </cell>
          <cell r="H1286">
            <v>21.77</v>
          </cell>
          <cell r="I1286">
            <v>21.8</v>
          </cell>
          <cell r="J1286">
            <v>21.91</v>
          </cell>
          <cell r="K1286">
            <v>21.95</v>
          </cell>
          <cell r="L1286">
            <v>22</v>
          </cell>
          <cell r="M1286">
            <v>22.07</v>
          </cell>
          <cell r="N1286">
            <v>22.07</v>
          </cell>
          <cell r="O1286">
            <v>22.23</v>
          </cell>
          <cell r="P1286">
            <v>22.18</v>
          </cell>
          <cell r="Q1286">
            <v>22.13</v>
          </cell>
          <cell r="R1286">
            <v>22.19</v>
          </cell>
          <cell r="S1286">
            <v>22.29</v>
          </cell>
          <cell r="T1286">
            <v>22.39</v>
          </cell>
          <cell r="U1286">
            <v>22.51</v>
          </cell>
          <cell r="V1286">
            <v>22.56</v>
          </cell>
          <cell r="W1286">
            <v>22.7</v>
          </cell>
          <cell r="X1286">
            <v>22.92</v>
          </cell>
          <cell r="Y1286">
            <v>23.09</v>
          </cell>
          <cell r="Z1286">
            <v>23.21</v>
          </cell>
          <cell r="AA1286">
            <v>22.95</v>
          </cell>
          <cell r="AB1286">
            <v>21.51</v>
          </cell>
          <cell r="AC1286">
            <v>19.850000000000001</v>
          </cell>
          <cell r="AD1286">
            <v>18.3</v>
          </cell>
          <cell r="AE1286">
            <v>16.91</v>
          </cell>
          <cell r="AF1286">
            <v>15.65</v>
          </cell>
          <cell r="AG1286">
            <v>14.45</v>
          </cell>
          <cell r="AH1286">
            <v>13.33</v>
          </cell>
          <cell r="AI1286">
            <v>12</v>
          </cell>
          <cell r="AJ1286">
            <v>10.74</v>
          </cell>
          <cell r="AK1286">
            <v>9.6199999999999992</v>
          </cell>
        </row>
        <row r="1287">
          <cell r="A1287" t="str">
            <v>SDGbaseTRAv2_UrbAS_BAU_wICAGRQVAXaochm</v>
          </cell>
          <cell r="B1287" t="str">
            <v>SIclos6_GOVclos11</v>
          </cell>
          <cell r="C1287" t="str">
            <v>SDGbaseTRAv2_UrbAS_BAU_wICAGR</v>
          </cell>
          <cell r="D1287" t="str">
            <v>QVAX</v>
          </cell>
          <cell r="E1287" t="str">
            <v>aochm</v>
          </cell>
          <cell r="F1287">
            <v>34.24</v>
          </cell>
          <cell r="G1287">
            <v>34.24</v>
          </cell>
          <cell r="H1287">
            <v>33.31</v>
          </cell>
          <cell r="I1287">
            <v>33.36</v>
          </cell>
          <cell r="J1287">
            <v>33.53</v>
          </cell>
          <cell r="K1287">
            <v>33.590000000000003</v>
          </cell>
          <cell r="L1287">
            <v>33.67</v>
          </cell>
          <cell r="M1287">
            <v>33.770000000000003</v>
          </cell>
          <cell r="N1287">
            <v>33.78</v>
          </cell>
          <cell r="O1287">
            <v>34.01</v>
          </cell>
          <cell r="P1287">
            <v>33.94</v>
          </cell>
          <cell r="Q1287">
            <v>33.86</v>
          </cell>
          <cell r="R1287">
            <v>33.96</v>
          </cell>
          <cell r="S1287">
            <v>34.11</v>
          </cell>
          <cell r="T1287">
            <v>34.270000000000003</v>
          </cell>
          <cell r="U1287">
            <v>34.44</v>
          </cell>
          <cell r="V1287">
            <v>34.53</v>
          </cell>
          <cell r="W1287">
            <v>34.74</v>
          </cell>
          <cell r="X1287">
            <v>35.08</v>
          </cell>
          <cell r="Y1287">
            <v>35.33</v>
          </cell>
          <cell r="Z1287">
            <v>35.520000000000003</v>
          </cell>
          <cell r="AA1287">
            <v>35.119999999999997</v>
          </cell>
          <cell r="AB1287">
            <v>32.909999999999997</v>
          </cell>
          <cell r="AC1287">
            <v>30.38</v>
          </cell>
          <cell r="AD1287">
            <v>28.01</v>
          </cell>
          <cell r="AE1287">
            <v>25.87</v>
          </cell>
          <cell r="AF1287">
            <v>23.94</v>
          </cell>
          <cell r="AG1287">
            <v>22.11</v>
          </cell>
          <cell r="AH1287">
            <v>20.39</v>
          </cell>
          <cell r="AI1287">
            <v>18.36</v>
          </cell>
          <cell r="AJ1287">
            <v>16.440000000000001</v>
          </cell>
          <cell r="AK1287">
            <v>14.72</v>
          </cell>
        </row>
        <row r="1288">
          <cell r="A1288" t="str">
            <v>SDGbaseTRAv2_UrbAS_BAU_wICAGRQVAXarubb</v>
          </cell>
          <cell r="B1288" t="str">
            <v>SIclos6_GOVclos11</v>
          </cell>
          <cell r="C1288" t="str">
            <v>SDGbaseTRAv2_UrbAS_BAU_wICAGR</v>
          </cell>
          <cell r="D1288" t="str">
            <v>QVAX</v>
          </cell>
          <cell r="E1288" t="str">
            <v>arubb</v>
          </cell>
          <cell r="F1288">
            <v>6.77</v>
          </cell>
          <cell r="G1288">
            <v>6.4</v>
          </cell>
          <cell r="H1288">
            <v>6.65</v>
          </cell>
          <cell r="I1288">
            <v>6.73</v>
          </cell>
          <cell r="J1288">
            <v>6.77</v>
          </cell>
          <cell r="K1288">
            <v>6.92</v>
          </cell>
          <cell r="L1288">
            <v>7.08</v>
          </cell>
          <cell r="M1288">
            <v>7.24</v>
          </cell>
          <cell r="N1288">
            <v>7.43</v>
          </cell>
          <cell r="O1288">
            <v>7.83</v>
          </cell>
          <cell r="P1288">
            <v>8.08</v>
          </cell>
          <cell r="Q1288">
            <v>8.2899999999999991</v>
          </cell>
          <cell r="R1288">
            <v>8.56</v>
          </cell>
          <cell r="S1288">
            <v>8.83</v>
          </cell>
          <cell r="T1288">
            <v>9.1199999999999992</v>
          </cell>
          <cell r="U1288">
            <v>9.4499999999999993</v>
          </cell>
          <cell r="V1288">
            <v>9.77</v>
          </cell>
          <cell r="W1288">
            <v>10.119999999999999</v>
          </cell>
          <cell r="X1288">
            <v>10.47</v>
          </cell>
          <cell r="Y1288">
            <v>10.78</v>
          </cell>
          <cell r="Z1288">
            <v>11.1</v>
          </cell>
          <cell r="AA1288">
            <v>11.42</v>
          </cell>
          <cell r="AB1288">
            <v>11.93</v>
          </cell>
          <cell r="AC1288">
            <v>12.38</v>
          </cell>
          <cell r="AD1288">
            <v>12.81</v>
          </cell>
          <cell r="AE1288">
            <v>13.24</v>
          </cell>
          <cell r="AF1288">
            <v>13.68</v>
          </cell>
          <cell r="AG1288">
            <v>14.11</v>
          </cell>
          <cell r="AH1288">
            <v>14.26</v>
          </cell>
          <cell r="AI1288">
            <v>14.3</v>
          </cell>
          <cell r="AJ1288">
            <v>14.33</v>
          </cell>
          <cell r="AK1288">
            <v>14.31</v>
          </cell>
        </row>
        <row r="1289">
          <cell r="A1289" t="str">
            <v>SDGbaseTRAv2_UrbAS_BAU_wICAGRQVAXaplas</v>
          </cell>
          <cell r="B1289" t="str">
            <v>SIclos6_GOVclos11</v>
          </cell>
          <cell r="C1289" t="str">
            <v>SDGbaseTRAv2_UrbAS_BAU_wICAGR</v>
          </cell>
          <cell r="D1289" t="str">
            <v>QVAX</v>
          </cell>
          <cell r="E1289" t="str">
            <v>aplas</v>
          </cell>
          <cell r="F1289">
            <v>15.43</v>
          </cell>
          <cell r="G1289">
            <v>14.48</v>
          </cell>
          <cell r="H1289">
            <v>14.91</v>
          </cell>
          <cell r="I1289">
            <v>15.18</v>
          </cell>
          <cell r="J1289">
            <v>15.57</v>
          </cell>
          <cell r="K1289">
            <v>15.87</v>
          </cell>
          <cell r="L1289">
            <v>16.2</v>
          </cell>
          <cell r="M1289">
            <v>16.55</v>
          </cell>
          <cell r="N1289">
            <v>16.940000000000001</v>
          </cell>
          <cell r="O1289">
            <v>17.579999999999998</v>
          </cell>
          <cell r="P1289">
            <v>18.03</v>
          </cell>
          <cell r="Q1289">
            <v>18.420000000000002</v>
          </cell>
          <cell r="R1289">
            <v>18.91</v>
          </cell>
          <cell r="S1289">
            <v>19.43</v>
          </cell>
          <cell r="T1289">
            <v>19.989999999999998</v>
          </cell>
          <cell r="U1289">
            <v>20.62</v>
          </cell>
          <cell r="V1289">
            <v>21.22</v>
          </cell>
          <cell r="W1289">
            <v>21.87</v>
          </cell>
          <cell r="X1289">
            <v>22.6</v>
          </cell>
          <cell r="Y1289">
            <v>23.26</v>
          </cell>
          <cell r="Z1289">
            <v>23.9</v>
          </cell>
          <cell r="AA1289">
            <v>24.54</v>
          </cell>
          <cell r="AB1289">
            <v>25.17</v>
          </cell>
          <cell r="AC1289">
            <v>25.71</v>
          </cell>
          <cell r="AD1289">
            <v>26.26</v>
          </cell>
          <cell r="AE1289">
            <v>26.84</v>
          </cell>
          <cell r="AF1289">
            <v>27.47</v>
          </cell>
          <cell r="AG1289">
            <v>28.07</v>
          </cell>
          <cell r="AH1289">
            <v>28</v>
          </cell>
          <cell r="AI1289">
            <v>27.84</v>
          </cell>
          <cell r="AJ1289">
            <v>27.65</v>
          </cell>
          <cell r="AK1289">
            <v>27.41</v>
          </cell>
        </row>
        <row r="1290">
          <cell r="A1290" t="str">
            <v>SDGbaseTRAv2_UrbAS_BAU_wICAGRQVAXanmet</v>
          </cell>
          <cell r="B1290" t="str">
            <v>SIclos6_GOVclos11</v>
          </cell>
          <cell r="C1290" t="str">
            <v>SDGbaseTRAv2_UrbAS_BAU_wICAGR</v>
          </cell>
          <cell r="D1290" t="str">
            <v>QVAX</v>
          </cell>
          <cell r="E1290" t="str">
            <v>anmet</v>
          </cell>
          <cell r="F1290">
            <v>17.63</v>
          </cell>
          <cell r="G1290">
            <v>16.309999999999999</v>
          </cell>
          <cell r="H1290">
            <v>16.93</v>
          </cell>
          <cell r="I1290">
            <v>17.5</v>
          </cell>
          <cell r="J1290">
            <v>18.739999999999998</v>
          </cell>
          <cell r="K1290">
            <v>19.22</v>
          </cell>
          <cell r="L1290">
            <v>19.739999999999998</v>
          </cell>
          <cell r="M1290">
            <v>20.309999999999999</v>
          </cell>
          <cell r="N1290">
            <v>20.93</v>
          </cell>
          <cell r="O1290">
            <v>21.89</v>
          </cell>
          <cell r="P1290">
            <v>22.64</v>
          </cell>
          <cell r="Q1290">
            <v>23.32</v>
          </cell>
          <cell r="R1290">
            <v>24</v>
          </cell>
          <cell r="S1290">
            <v>24.73</v>
          </cell>
          <cell r="T1290">
            <v>25.51</v>
          </cell>
          <cell r="U1290">
            <v>26.4</v>
          </cell>
          <cell r="V1290">
            <v>27.28</v>
          </cell>
          <cell r="W1290">
            <v>28.2</v>
          </cell>
          <cell r="X1290">
            <v>29.13</v>
          </cell>
          <cell r="Y1290">
            <v>30.03</v>
          </cell>
          <cell r="Z1290">
            <v>30.95</v>
          </cell>
          <cell r="AA1290">
            <v>31.87</v>
          </cell>
          <cell r="AB1290">
            <v>32.86</v>
          </cell>
          <cell r="AC1290">
            <v>33.770000000000003</v>
          </cell>
          <cell r="AD1290">
            <v>34.700000000000003</v>
          </cell>
          <cell r="AE1290">
            <v>35.67</v>
          </cell>
          <cell r="AF1290">
            <v>36.69</v>
          </cell>
          <cell r="AG1290">
            <v>37.630000000000003</v>
          </cell>
          <cell r="AH1290">
            <v>37.64</v>
          </cell>
          <cell r="AI1290">
            <v>37.479999999999997</v>
          </cell>
          <cell r="AJ1290">
            <v>37.340000000000003</v>
          </cell>
          <cell r="AK1290">
            <v>37.14</v>
          </cell>
        </row>
        <row r="1291">
          <cell r="A1291" t="str">
            <v>SDGbaseTRAv2_UrbAS_BAU_wICAGRQVAXairon</v>
          </cell>
          <cell r="B1291" t="str">
            <v>SIclos6_GOVclos11</v>
          </cell>
          <cell r="C1291" t="str">
            <v>SDGbaseTRAv2_UrbAS_BAU_wICAGR</v>
          </cell>
          <cell r="D1291" t="str">
            <v>QVAX</v>
          </cell>
          <cell r="E1291" t="str">
            <v>airon</v>
          </cell>
          <cell r="F1291">
            <v>20.84</v>
          </cell>
          <cell r="G1291">
            <v>19.59</v>
          </cell>
          <cell r="H1291">
            <v>19.88</v>
          </cell>
          <cell r="I1291">
            <v>19.97</v>
          </cell>
          <cell r="J1291">
            <v>20.309999999999999</v>
          </cell>
          <cell r="K1291">
            <v>20.55</v>
          </cell>
          <cell r="L1291">
            <v>20.88</v>
          </cell>
          <cell r="M1291">
            <v>21.36</v>
          </cell>
          <cell r="N1291">
            <v>21.82</v>
          </cell>
          <cell r="O1291">
            <v>22.77</v>
          </cell>
          <cell r="P1291">
            <v>23.37</v>
          </cell>
          <cell r="Q1291">
            <v>23.81</v>
          </cell>
          <cell r="R1291">
            <v>24.27</v>
          </cell>
          <cell r="S1291">
            <v>24.79</v>
          </cell>
          <cell r="T1291">
            <v>25.36</v>
          </cell>
          <cell r="U1291">
            <v>26.03</v>
          </cell>
          <cell r="V1291">
            <v>26.84</v>
          </cell>
          <cell r="W1291">
            <v>27.62</v>
          </cell>
          <cell r="X1291">
            <v>28.31</v>
          </cell>
          <cell r="Y1291">
            <v>29.06</v>
          </cell>
          <cell r="Z1291">
            <v>29.75</v>
          </cell>
          <cell r="AA1291">
            <v>30.55</v>
          </cell>
          <cell r="AB1291">
            <v>30.5</v>
          </cell>
          <cell r="AC1291">
            <v>30.83</v>
          </cell>
          <cell r="AD1291">
            <v>31.5</v>
          </cell>
          <cell r="AE1291">
            <v>32.299999999999997</v>
          </cell>
          <cell r="AF1291">
            <v>33.17</v>
          </cell>
          <cell r="AG1291">
            <v>33.93</v>
          </cell>
          <cell r="AH1291">
            <v>33.32</v>
          </cell>
          <cell r="AI1291">
            <v>32.93</v>
          </cell>
          <cell r="AJ1291">
            <v>32.69</v>
          </cell>
          <cell r="AK1291">
            <v>32.47</v>
          </cell>
        </row>
        <row r="1292">
          <cell r="A1292" t="str">
            <v>SDGbaseTRAv2_UrbAS_BAU_wICAGRQVAXanfrm</v>
          </cell>
          <cell r="B1292" t="str">
            <v>SIclos6_GOVclos11</v>
          </cell>
          <cell r="C1292" t="str">
            <v>SDGbaseTRAv2_UrbAS_BAU_wICAGR</v>
          </cell>
          <cell r="D1292" t="str">
            <v>QVAX</v>
          </cell>
          <cell r="E1292" t="str">
            <v>anfrm</v>
          </cell>
          <cell r="F1292">
            <v>13.07</v>
          </cell>
          <cell r="G1292">
            <v>11.73</v>
          </cell>
          <cell r="H1292">
            <v>11.33</v>
          </cell>
          <cell r="I1292">
            <v>10.52</v>
          </cell>
          <cell r="J1292">
            <v>10.130000000000001</v>
          </cell>
          <cell r="K1292">
            <v>10.130000000000001</v>
          </cell>
          <cell r="L1292">
            <v>10.36</v>
          </cell>
          <cell r="M1292">
            <v>11.22</v>
          </cell>
          <cell r="N1292">
            <v>11.92</v>
          </cell>
          <cell r="O1292">
            <v>14.21</v>
          </cell>
          <cell r="P1292">
            <v>15.32</v>
          </cell>
          <cell r="Q1292">
            <v>15.83</v>
          </cell>
          <cell r="R1292">
            <v>16.27</v>
          </cell>
          <cell r="S1292">
            <v>16.8</v>
          </cell>
          <cell r="T1292">
            <v>17.39</v>
          </cell>
          <cell r="U1292">
            <v>18.190000000000001</v>
          </cell>
          <cell r="V1292">
            <v>19.760000000000002</v>
          </cell>
          <cell r="W1292">
            <v>21.13</v>
          </cell>
          <cell r="X1292">
            <v>21.72</v>
          </cell>
          <cell r="Y1292">
            <v>22.7</v>
          </cell>
          <cell r="Z1292">
            <v>23.43</v>
          </cell>
          <cell r="AA1292">
            <v>24.53</v>
          </cell>
          <cell r="AB1292">
            <v>21.06</v>
          </cell>
          <cell r="AC1292">
            <v>19.8</v>
          </cell>
          <cell r="AD1292">
            <v>20.149999999999999</v>
          </cell>
          <cell r="AE1292">
            <v>20.91</v>
          </cell>
          <cell r="AF1292">
            <v>21.81</v>
          </cell>
          <cell r="AG1292">
            <v>22.33</v>
          </cell>
          <cell r="AH1292">
            <v>19.100000000000001</v>
          </cell>
          <cell r="AI1292">
            <v>17.03</v>
          </cell>
          <cell r="AJ1292">
            <v>16.059999999999999</v>
          </cell>
          <cell r="AK1292">
            <v>15.35</v>
          </cell>
        </row>
        <row r="1293">
          <cell r="A1293" t="str">
            <v>SDGbaseTRAv2_UrbAS_BAU_wICAGRQVAXametp</v>
          </cell>
          <cell r="B1293" t="str">
            <v>SIclos6_GOVclos11</v>
          </cell>
          <cell r="C1293" t="str">
            <v>SDGbaseTRAv2_UrbAS_BAU_wICAGR</v>
          </cell>
          <cell r="D1293" t="str">
            <v>QVAX</v>
          </cell>
          <cell r="E1293" t="str">
            <v>ametp</v>
          </cell>
          <cell r="F1293">
            <v>33.25</v>
          </cell>
          <cell r="G1293">
            <v>29.97</v>
          </cell>
          <cell r="H1293">
            <v>30.98</v>
          </cell>
          <cell r="I1293">
            <v>31.65</v>
          </cell>
          <cell r="J1293">
            <v>32.97</v>
          </cell>
          <cell r="K1293">
            <v>33.69</v>
          </cell>
          <cell r="L1293">
            <v>34.53</v>
          </cell>
          <cell r="M1293">
            <v>35.51</v>
          </cell>
          <cell r="N1293">
            <v>36.520000000000003</v>
          </cell>
          <cell r="O1293">
            <v>38.450000000000003</v>
          </cell>
          <cell r="P1293">
            <v>39.69</v>
          </cell>
          <cell r="Q1293">
            <v>40.71</v>
          </cell>
          <cell r="R1293">
            <v>41.8</v>
          </cell>
          <cell r="S1293">
            <v>43.03</v>
          </cell>
          <cell r="T1293">
            <v>44.35</v>
          </cell>
          <cell r="U1293">
            <v>45.85</v>
          </cell>
          <cell r="V1293">
            <v>47.54</v>
          </cell>
          <cell r="W1293">
            <v>49.13</v>
          </cell>
          <cell r="X1293">
            <v>50.45</v>
          </cell>
          <cell r="Y1293">
            <v>52.04</v>
          </cell>
          <cell r="Z1293">
            <v>53.59</v>
          </cell>
          <cell r="AA1293">
            <v>55.23</v>
          </cell>
          <cell r="AB1293">
            <v>56.78</v>
          </cell>
          <cell r="AC1293">
            <v>58.31</v>
          </cell>
          <cell r="AD1293">
            <v>60.06</v>
          </cell>
          <cell r="AE1293">
            <v>61.92</v>
          </cell>
          <cell r="AF1293">
            <v>63.9</v>
          </cell>
          <cell r="AG1293">
            <v>65.73</v>
          </cell>
          <cell r="AH1293">
            <v>65.58</v>
          </cell>
          <cell r="AI1293">
            <v>65.19</v>
          </cell>
          <cell r="AJ1293">
            <v>64.989999999999995</v>
          </cell>
          <cell r="AK1293">
            <v>64.73</v>
          </cell>
        </row>
        <row r="1294">
          <cell r="A1294" t="str">
            <v>SDGbaseTRAv2_UrbAS_BAU_wICAGRQVAXamach</v>
          </cell>
          <cell r="B1294" t="str">
            <v>SIclos6_GOVclos11</v>
          </cell>
          <cell r="C1294" t="str">
            <v>SDGbaseTRAv2_UrbAS_BAU_wICAGR</v>
          </cell>
          <cell r="D1294" t="str">
            <v>QVAX</v>
          </cell>
          <cell r="E1294" t="str">
            <v>amach</v>
          </cell>
          <cell r="F1294">
            <v>38.67</v>
          </cell>
          <cell r="G1294">
            <v>34.78</v>
          </cell>
          <cell r="H1294">
            <v>35.86</v>
          </cell>
          <cell r="I1294">
            <v>36.35</v>
          </cell>
          <cell r="J1294">
            <v>36.78</v>
          </cell>
          <cell r="K1294">
            <v>37.51</v>
          </cell>
          <cell r="L1294">
            <v>38.44</v>
          </cell>
          <cell r="M1294">
            <v>39.64</v>
          </cell>
          <cell r="N1294">
            <v>40.81</v>
          </cell>
          <cell r="O1294">
            <v>43.1</v>
          </cell>
          <cell r="P1294">
            <v>44.51</v>
          </cell>
          <cell r="Q1294">
            <v>45.64</v>
          </cell>
          <cell r="R1294">
            <v>46.8</v>
          </cell>
          <cell r="S1294">
            <v>48.18</v>
          </cell>
          <cell r="T1294">
            <v>49.69</v>
          </cell>
          <cell r="U1294">
            <v>51.43</v>
          </cell>
          <cell r="V1294">
            <v>53.33</v>
          </cell>
          <cell r="W1294">
            <v>55.14</v>
          </cell>
          <cell r="X1294">
            <v>56.71</v>
          </cell>
          <cell r="Y1294">
            <v>58.57</v>
          </cell>
          <cell r="Z1294">
            <v>60.4</v>
          </cell>
          <cell r="AA1294">
            <v>62.35</v>
          </cell>
          <cell r="AB1294">
            <v>63.5</v>
          </cell>
          <cell r="AC1294">
            <v>64.92</v>
          </cell>
          <cell r="AD1294">
            <v>66.91</v>
          </cell>
          <cell r="AE1294">
            <v>69.13</v>
          </cell>
          <cell r="AF1294">
            <v>71.48</v>
          </cell>
          <cell r="AG1294">
            <v>73.58</v>
          </cell>
          <cell r="AH1294">
            <v>72.510000000000005</v>
          </cell>
          <cell r="AI1294">
            <v>71.349999999999994</v>
          </cell>
          <cell r="AJ1294">
            <v>70.709999999999994</v>
          </cell>
          <cell r="AK1294">
            <v>70.06</v>
          </cell>
        </row>
        <row r="1295">
          <cell r="A1295" t="str">
            <v>SDGbaseTRAv2_UrbAS_BAU_wICAGRQVAXafcel</v>
          </cell>
          <cell r="B1295" t="str">
            <v>SIclos6_GOVclos11</v>
          </cell>
          <cell r="C1295" t="str">
            <v>SDGbaseTRAv2_UrbAS_BAU_wICAGR</v>
          </cell>
          <cell r="D1295" t="str">
            <v>QVAX</v>
          </cell>
          <cell r="E1295" t="str">
            <v>afcel</v>
          </cell>
          <cell r="F1295">
            <v>0.28999999999999998</v>
          </cell>
          <cell r="G1295">
            <v>0.28999999999999998</v>
          </cell>
          <cell r="H1295">
            <v>0.28999999999999998</v>
          </cell>
          <cell r="I1295">
            <v>0.28999999999999998</v>
          </cell>
          <cell r="J1295">
            <v>0.28999999999999998</v>
          </cell>
          <cell r="K1295">
            <v>0.28999999999999998</v>
          </cell>
          <cell r="L1295">
            <v>0.28999999999999998</v>
          </cell>
          <cell r="M1295">
            <v>0.28999999999999998</v>
          </cell>
          <cell r="N1295">
            <v>0.28999999999999998</v>
          </cell>
          <cell r="O1295">
            <v>0.28999999999999998</v>
          </cell>
          <cell r="P1295">
            <v>0.28999999999999998</v>
          </cell>
          <cell r="Q1295">
            <v>0.28999999999999998</v>
          </cell>
          <cell r="R1295">
            <v>0.28999999999999998</v>
          </cell>
          <cell r="S1295">
            <v>0.28999999999999998</v>
          </cell>
          <cell r="T1295">
            <v>0.28999999999999998</v>
          </cell>
          <cell r="U1295">
            <v>0.28999999999999998</v>
          </cell>
          <cell r="V1295">
            <v>0.28999999999999998</v>
          </cell>
          <cell r="W1295">
            <v>0.28999999999999998</v>
          </cell>
          <cell r="X1295">
            <v>0.28999999999999998</v>
          </cell>
          <cell r="Y1295">
            <v>4.22</v>
          </cell>
          <cell r="Z1295">
            <v>8.44</v>
          </cell>
          <cell r="AA1295">
            <v>12.66</v>
          </cell>
          <cell r="AB1295">
            <v>13.65</v>
          </cell>
          <cell r="AC1295">
            <v>14.64</v>
          </cell>
          <cell r="AD1295">
            <v>15.63</v>
          </cell>
          <cell r="AE1295">
            <v>16.62</v>
          </cell>
          <cell r="AF1295">
            <v>17.61</v>
          </cell>
          <cell r="AG1295">
            <v>17.559999999999999</v>
          </cell>
          <cell r="AH1295">
            <v>17.52</v>
          </cell>
          <cell r="AI1295">
            <v>17.47</v>
          </cell>
          <cell r="AJ1295">
            <v>17.43</v>
          </cell>
          <cell r="AK1295">
            <v>17.38</v>
          </cell>
        </row>
        <row r="1296">
          <cell r="A1296" t="str">
            <v>SDGbaseTRAv2_UrbAS_BAU_wICAGRQVAXaelct</v>
          </cell>
          <cell r="B1296" t="str">
            <v>SIclos6_GOVclos11</v>
          </cell>
          <cell r="C1296" t="str">
            <v>SDGbaseTRAv2_UrbAS_BAU_wICAGR</v>
          </cell>
          <cell r="D1296" t="str">
            <v>QVAX</v>
          </cell>
          <cell r="E1296" t="str">
            <v>aelct</v>
          </cell>
          <cell r="F1296">
            <v>0.08</v>
          </cell>
          <cell r="G1296">
            <v>0.08</v>
          </cell>
          <cell r="H1296">
            <v>0.08</v>
          </cell>
          <cell r="I1296">
            <v>0.08</v>
          </cell>
          <cell r="J1296">
            <v>0.08</v>
          </cell>
          <cell r="K1296">
            <v>0.08</v>
          </cell>
          <cell r="L1296">
            <v>0.08</v>
          </cell>
          <cell r="M1296">
            <v>0.08</v>
          </cell>
          <cell r="N1296">
            <v>0.08</v>
          </cell>
          <cell r="O1296">
            <v>0.08</v>
          </cell>
          <cell r="P1296">
            <v>0.08</v>
          </cell>
          <cell r="Q1296">
            <v>0.08</v>
          </cell>
          <cell r="R1296">
            <v>0.08</v>
          </cell>
          <cell r="S1296">
            <v>0.08</v>
          </cell>
          <cell r="T1296">
            <v>0.08</v>
          </cell>
          <cell r="U1296">
            <v>0.08</v>
          </cell>
          <cell r="V1296">
            <v>0.08</v>
          </cell>
          <cell r="W1296">
            <v>0.08</v>
          </cell>
          <cell r="X1296">
            <v>3.19</v>
          </cell>
          <cell r="Y1296">
            <v>3.19</v>
          </cell>
          <cell r="Z1296">
            <v>1.76</v>
          </cell>
          <cell r="AA1296">
            <v>1.76</v>
          </cell>
          <cell r="AB1296">
            <v>1.76</v>
          </cell>
          <cell r="AC1296">
            <v>1.76</v>
          </cell>
          <cell r="AD1296">
            <v>0.99</v>
          </cell>
          <cell r="AE1296">
            <v>0.99</v>
          </cell>
          <cell r="AF1296">
            <v>0.99</v>
          </cell>
          <cell r="AG1296">
            <v>0.99</v>
          </cell>
          <cell r="AH1296">
            <v>0.99</v>
          </cell>
          <cell r="AI1296">
            <v>7.46</v>
          </cell>
          <cell r="AJ1296">
            <v>7.46</v>
          </cell>
          <cell r="AK1296">
            <v>7.46</v>
          </cell>
        </row>
        <row r="1297">
          <cell r="A1297" t="str">
            <v>SDGbaseTRAv2_UrbAS_BAU_wICAGRQVAXaemch</v>
          </cell>
          <cell r="B1297" t="str">
            <v>SIclos6_GOVclos11</v>
          </cell>
          <cell r="C1297" t="str">
            <v>SDGbaseTRAv2_UrbAS_BAU_wICAGR</v>
          </cell>
          <cell r="D1297" t="str">
            <v>QVAX</v>
          </cell>
          <cell r="E1297" t="str">
            <v>aemch</v>
          </cell>
          <cell r="F1297">
            <v>8.99</v>
          </cell>
          <cell r="G1297">
            <v>8.2200000000000006</v>
          </cell>
          <cell r="H1297">
            <v>8.44</v>
          </cell>
          <cell r="I1297">
            <v>8.5</v>
          </cell>
          <cell r="J1297">
            <v>8.6199999999999992</v>
          </cell>
          <cell r="K1297">
            <v>8.7799999999999994</v>
          </cell>
          <cell r="L1297">
            <v>8.99</v>
          </cell>
          <cell r="M1297">
            <v>9.32</v>
          </cell>
          <cell r="N1297">
            <v>9.6300000000000008</v>
          </cell>
          <cell r="O1297">
            <v>10.28</v>
          </cell>
          <cell r="P1297">
            <v>10.64</v>
          </cell>
          <cell r="Q1297">
            <v>10.92</v>
          </cell>
          <cell r="R1297">
            <v>11.19</v>
          </cell>
          <cell r="S1297">
            <v>11.53</v>
          </cell>
          <cell r="T1297">
            <v>11.9</v>
          </cell>
          <cell r="U1297">
            <v>12.33</v>
          </cell>
          <cell r="V1297">
            <v>12.8</v>
          </cell>
          <cell r="W1297">
            <v>13.26</v>
          </cell>
          <cell r="X1297">
            <v>13.68</v>
          </cell>
          <cell r="Y1297">
            <v>14.14</v>
          </cell>
          <cell r="Z1297">
            <v>14.59</v>
          </cell>
          <cell r="AA1297">
            <v>15.07</v>
          </cell>
          <cell r="AB1297">
            <v>15.11</v>
          </cell>
          <cell r="AC1297">
            <v>15.3</v>
          </cell>
          <cell r="AD1297">
            <v>15.73</v>
          </cell>
          <cell r="AE1297">
            <v>16.23</v>
          </cell>
          <cell r="AF1297">
            <v>16.77</v>
          </cell>
          <cell r="AG1297">
            <v>17.309999999999999</v>
          </cell>
          <cell r="AH1297">
            <v>16.84</v>
          </cell>
          <cell r="AI1297">
            <v>16.350000000000001</v>
          </cell>
          <cell r="AJ1297">
            <v>16.12</v>
          </cell>
          <cell r="AK1297">
            <v>15.9</v>
          </cell>
        </row>
        <row r="1298">
          <cell r="A1298" t="str">
            <v>SDGbaseTRAv2_UrbAS_BAU_wICAGRQVAXasequ</v>
          </cell>
          <cell r="B1298" t="str">
            <v>SIclos6_GOVclos11</v>
          </cell>
          <cell r="C1298" t="str">
            <v>SDGbaseTRAv2_UrbAS_BAU_wICAGR</v>
          </cell>
          <cell r="D1298" t="str">
            <v>QVAX</v>
          </cell>
          <cell r="E1298" t="str">
            <v>asequ</v>
          </cell>
          <cell r="F1298">
            <v>8.7799999999999994</v>
          </cell>
          <cell r="G1298">
            <v>8.33</v>
          </cell>
          <cell r="H1298">
            <v>8.57</v>
          </cell>
          <cell r="I1298">
            <v>8.59</v>
          </cell>
          <cell r="J1298">
            <v>8.59</v>
          </cell>
          <cell r="K1298">
            <v>8.73</v>
          </cell>
          <cell r="L1298">
            <v>8.93</v>
          </cell>
          <cell r="M1298">
            <v>9.25</v>
          </cell>
          <cell r="N1298">
            <v>9.5500000000000007</v>
          </cell>
          <cell r="O1298">
            <v>10.17</v>
          </cell>
          <cell r="P1298">
            <v>10.52</v>
          </cell>
          <cell r="Q1298">
            <v>10.79</v>
          </cell>
          <cell r="R1298">
            <v>11.1</v>
          </cell>
          <cell r="S1298">
            <v>11.43</v>
          </cell>
          <cell r="T1298">
            <v>11.8</v>
          </cell>
          <cell r="U1298">
            <v>12.24</v>
          </cell>
          <cell r="V1298">
            <v>12.66</v>
          </cell>
          <cell r="W1298">
            <v>13.1</v>
          </cell>
          <cell r="X1298">
            <v>13.6</v>
          </cell>
          <cell r="Y1298">
            <v>14.08</v>
          </cell>
          <cell r="Z1298">
            <v>14.55</v>
          </cell>
          <cell r="AA1298">
            <v>15.06</v>
          </cell>
          <cell r="AB1298">
            <v>15.1</v>
          </cell>
          <cell r="AC1298">
            <v>15.29</v>
          </cell>
          <cell r="AD1298">
            <v>15.71</v>
          </cell>
          <cell r="AE1298">
            <v>16.2</v>
          </cell>
          <cell r="AF1298">
            <v>16.739999999999998</v>
          </cell>
          <cell r="AG1298">
            <v>17.239999999999998</v>
          </cell>
          <cell r="AH1298">
            <v>16.66</v>
          </cell>
          <cell r="AI1298">
            <v>16.079999999999998</v>
          </cell>
          <cell r="AJ1298">
            <v>15.77</v>
          </cell>
          <cell r="AK1298">
            <v>15.5</v>
          </cell>
        </row>
        <row r="1299">
          <cell r="A1299" t="str">
            <v>SDGbaseTRAv2_UrbAS_BAU_wICAGRQVAXavehi</v>
          </cell>
          <cell r="B1299" t="str">
            <v>SIclos6_GOVclos11</v>
          </cell>
          <cell r="C1299" t="str">
            <v>SDGbaseTRAv2_UrbAS_BAU_wICAGR</v>
          </cell>
          <cell r="D1299" t="str">
            <v>QVAX</v>
          </cell>
          <cell r="E1299" t="str">
            <v>avehi</v>
          </cell>
          <cell r="F1299">
            <v>39.57</v>
          </cell>
          <cell r="G1299">
            <v>36.26</v>
          </cell>
          <cell r="H1299">
            <v>37.380000000000003</v>
          </cell>
          <cell r="I1299">
            <v>37.44</v>
          </cell>
          <cell r="J1299">
            <v>37.159999999999997</v>
          </cell>
          <cell r="K1299">
            <v>37.93</v>
          </cell>
          <cell r="L1299">
            <v>38.83</v>
          </cell>
          <cell r="M1299">
            <v>40.090000000000003</v>
          </cell>
          <cell r="N1299">
            <v>41.33</v>
          </cell>
          <cell r="O1299">
            <v>43.3</v>
          </cell>
          <cell r="P1299">
            <v>44.73</v>
          </cell>
          <cell r="Q1299">
            <v>45.98</v>
          </cell>
          <cell r="R1299">
            <v>47.59</v>
          </cell>
          <cell r="S1299">
            <v>49.3</v>
          </cell>
          <cell r="T1299">
            <v>51.18</v>
          </cell>
          <cell r="U1299">
            <v>53.37</v>
          </cell>
          <cell r="V1299">
            <v>55.7</v>
          </cell>
          <cell r="W1299">
            <v>58.06</v>
          </cell>
          <cell r="X1299">
            <v>60.25</v>
          </cell>
          <cell r="Y1299">
            <v>61.44</v>
          </cell>
          <cell r="Z1299">
            <v>62.62</v>
          </cell>
          <cell r="AA1299">
            <v>63.85</v>
          </cell>
          <cell r="AB1299">
            <v>64.739999999999995</v>
          </cell>
          <cell r="AC1299">
            <v>66.03</v>
          </cell>
          <cell r="AD1299">
            <v>68.08</v>
          </cell>
          <cell r="AE1299">
            <v>70.44</v>
          </cell>
          <cell r="AF1299">
            <v>72.959999999999994</v>
          </cell>
          <cell r="AG1299">
            <v>75.599999999999994</v>
          </cell>
          <cell r="AH1299">
            <v>74.48</v>
          </cell>
          <cell r="AI1299">
            <v>72.819999999999993</v>
          </cell>
          <cell r="AJ1299">
            <v>71.86</v>
          </cell>
          <cell r="AK1299">
            <v>70.97</v>
          </cell>
        </row>
        <row r="1300">
          <cell r="A1300" t="str">
            <v>SDGbaseTRAv2_UrbAS_BAU_wICAGRQVAXatequ</v>
          </cell>
          <cell r="B1300" t="str">
            <v>SIclos6_GOVclos11</v>
          </cell>
          <cell r="C1300" t="str">
            <v>SDGbaseTRAv2_UrbAS_BAU_wICAGR</v>
          </cell>
          <cell r="D1300" t="str">
            <v>QVAX</v>
          </cell>
          <cell r="E1300" t="str">
            <v>atequ</v>
          </cell>
          <cell r="F1300">
            <v>7.09</v>
          </cell>
          <cell r="G1300">
            <v>6.13</v>
          </cell>
          <cell r="H1300">
            <v>6.34</v>
          </cell>
          <cell r="I1300">
            <v>6.24</v>
          </cell>
          <cell r="J1300">
            <v>6.17</v>
          </cell>
          <cell r="K1300">
            <v>6.28</v>
          </cell>
          <cell r="L1300">
            <v>6.44</v>
          </cell>
          <cell r="M1300">
            <v>6.77</v>
          </cell>
          <cell r="N1300">
            <v>7.05</v>
          </cell>
          <cell r="O1300">
            <v>8.0399999999999991</v>
          </cell>
          <cell r="P1300">
            <v>8.4600000000000009</v>
          </cell>
          <cell r="Q1300">
            <v>8.69</v>
          </cell>
          <cell r="R1300">
            <v>8.85</v>
          </cell>
          <cell r="S1300">
            <v>9.09</v>
          </cell>
          <cell r="T1300">
            <v>9.3699999999999992</v>
          </cell>
          <cell r="U1300">
            <v>9.7100000000000009</v>
          </cell>
          <cell r="V1300">
            <v>10.1</v>
          </cell>
          <cell r="W1300">
            <v>10.46</v>
          </cell>
          <cell r="X1300">
            <v>10.73</v>
          </cell>
          <cell r="Y1300">
            <v>11.07</v>
          </cell>
          <cell r="Z1300">
            <v>11.38</v>
          </cell>
          <cell r="AA1300">
            <v>11.76</v>
          </cell>
          <cell r="AB1300">
            <v>11.43</v>
          </cell>
          <cell r="AC1300">
            <v>11.39</v>
          </cell>
          <cell r="AD1300">
            <v>11.7</v>
          </cell>
          <cell r="AE1300">
            <v>12.11</v>
          </cell>
          <cell r="AF1300">
            <v>12.56</v>
          </cell>
          <cell r="AG1300">
            <v>12.87</v>
          </cell>
          <cell r="AH1300">
            <v>12.07</v>
          </cell>
          <cell r="AI1300">
            <v>11.35</v>
          </cell>
          <cell r="AJ1300">
            <v>10.98</v>
          </cell>
          <cell r="AK1300">
            <v>10.67</v>
          </cell>
        </row>
        <row r="1301">
          <cell r="A1301" t="str">
            <v>SDGbaseTRAv2_UrbAS_BAU_wICAGRQVAXafurn</v>
          </cell>
          <cell r="B1301" t="str">
            <v>SIclos6_GOVclos11</v>
          </cell>
          <cell r="C1301" t="str">
            <v>SDGbaseTRAv2_UrbAS_BAU_wICAGR</v>
          </cell>
          <cell r="D1301" t="str">
            <v>QVAX</v>
          </cell>
          <cell r="E1301" t="str">
            <v>afurn</v>
          </cell>
          <cell r="F1301">
            <v>6.09</v>
          </cell>
          <cell r="G1301">
            <v>5.45</v>
          </cell>
          <cell r="H1301">
            <v>5.66</v>
          </cell>
          <cell r="I1301">
            <v>5.76</v>
          </cell>
          <cell r="J1301">
            <v>5.84</v>
          </cell>
          <cell r="K1301">
            <v>5.98</v>
          </cell>
          <cell r="L1301">
            <v>6.14</v>
          </cell>
          <cell r="M1301">
            <v>6.33</v>
          </cell>
          <cell r="N1301">
            <v>6.52</v>
          </cell>
          <cell r="O1301">
            <v>6.88</v>
          </cell>
          <cell r="P1301">
            <v>7.12</v>
          </cell>
          <cell r="Q1301">
            <v>7.32</v>
          </cell>
          <cell r="R1301">
            <v>7.53</v>
          </cell>
          <cell r="S1301">
            <v>7.78</v>
          </cell>
          <cell r="T1301">
            <v>8.0500000000000007</v>
          </cell>
          <cell r="U1301">
            <v>8.34</v>
          </cell>
          <cell r="V1301">
            <v>8.65</v>
          </cell>
          <cell r="W1301">
            <v>8.9700000000000006</v>
          </cell>
          <cell r="X1301">
            <v>9.2799999999999994</v>
          </cell>
          <cell r="Y1301">
            <v>9.6</v>
          </cell>
          <cell r="Z1301">
            <v>9.91</v>
          </cell>
          <cell r="AA1301">
            <v>10.220000000000001</v>
          </cell>
          <cell r="AB1301">
            <v>10.57</v>
          </cell>
          <cell r="AC1301">
            <v>10.87</v>
          </cell>
          <cell r="AD1301">
            <v>11.18</v>
          </cell>
          <cell r="AE1301">
            <v>11.51</v>
          </cell>
          <cell r="AF1301">
            <v>11.86</v>
          </cell>
          <cell r="AG1301">
            <v>12.19</v>
          </cell>
          <cell r="AH1301">
            <v>12.19</v>
          </cell>
          <cell r="AI1301">
            <v>12.09</v>
          </cell>
          <cell r="AJ1301">
            <v>12</v>
          </cell>
          <cell r="AK1301">
            <v>11.89</v>
          </cell>
        </row>
        <row r="1302">
          <cell r="A1302" t="str">
            <v>SDGbaseTRAv2_UrbAS_BAU_wICAGRQVAXaoman</v>
          </cell>
          <cell r="B1302" t="str">
            <v>SIclos6_GOVclos11</v>
          </cell>
          <cell r="C1302" t="str">
            <v>SDGbaseTRAv2_UrbAS_BAU_wICAGR</v>
          </cell>
          <cell r="D1302" t="str">
            <v>QVAX</v>
          </cell>
          <cell r="E1302" t="str">
            <v>aoman</v>
          </cell>
          <cell r="F1302">
            <v>25.46</v>
          </cell>
          <cell r="G1302">
            <v>23.29</v>
          </cell>
          <cell r="H1302">
            <v>24.36</v>
          </cell>
          <cell r="I1302">
            <v>24.8</v>
          </cell>
          <cell r="J1302">
            <v>25.04</v>
          </cell>
          <cell r="K1302">
            <v>25.48</v>
          </cell>
          <cell r="L1302">
            <v>26.03</v>
          </cell>
          <cell r="M1302">
            <v>26.69</v>
          </cell>
          <cell r="N1302">
            <v>27.42</v>
          </cell>
          <cell r="O1302">
            <v>28.87</v>
          </cell>
          <cell r="P1302">
            <v>30.1</v>
          </cell>
          <cell r="Q1302">
            <v>31.11</v>
          </cell>
          <cell r="R1302">
            <v>32.28</v>
          </cell>
          <cell r="S1302">
            <v>33.39</v>
          </cell>
          <cell r="T1302">
            <v>34.54</v>
          </cell>
          <cell r="U1302">
            <v>35.85</v>
          </cell>
          <cell r="V1302">
            <v>37</v>
          </cell>
          <cell r="W1302">
            <v>38.21</v>
          </cell>
          <cell r="X1302">
            <v>39.479999999999997</v>
          </cell>
          <cell r="Y1302">
            <v>40.619999999999997</v>
          </cell>
          <cell r="Z1302">
            <v>41.72</v>
          </cell>
          <cell r="AA1302">
            <v>42.86</v>
          </cell>
          <cell r="AB1302">
            <v>44.03</v>
          </cell>
          <cell r="AC1302">
            <v>45.04</v>
          </cell>
          <cell r="AD1302">
            <v>46.07</v>
          </cell>
          <cell r="AE1302">
            <v>47.13</v>
          </cell>
          <cell r="AF1302">
            <v>48.25</v>
          </cell>
          <cell r="AG1302">
            <v>49.3</v>
          </cell>
          <cell r="AH1302">
            <v>48.5</v>
          </cell>
          <cell r="AI1302">
            <v>47.43</v>
          </cell>
          <cell r="AJ1302">
            <v>46.51</v>
          </cell>
          <cell r="AK1302">
            <v>45.55</v>
          </cell>
        </row>
        <row r="1303">
          <cell r="A1303" t="str">
            <v>SDGbaseTRAv2_UrbAS_BAU_wICAGRQVAXaelec</v>
          </cell>
          <cell r="B1303" t="str">
            <v>SIclos6_GOVclos11</v>
          </cell>
          <cell r="C1303" t="str">
            <v>SDGbaseTRAv2_UrbAS_BAU_wICAGR</v>
          </cell>
          <cell r="D1303" t="str">
            <v>QVAX</v>
          </cell>
          <cell r="E1303" t="str">
            <v>aelec</v>
          </cell>
          <cell r="F1303">
            <v>142.19999999999999</v>
          </cell>
          <cell r="G1303">
            <v>136.74</v>
          </cell>
          <cell r="H1303">
            <v>141.6</v>
          </cell>
          <cell r="I1303">
            <v>140.91999999999999</v>
          </cell>
          <cell r="J1303">
            <v>136.65</v>
          </cell>
          <cell r="K1303">
            <v>136.38</v>
          </cell>
          <cell r="L1303">
            <v>136.99</v>
          </cell>
          <cell r="M1303">
            <v>137.69999999999999</v>
          </cell>
          <cell r="N1303">
            <v>138.88999999999999</v>
          </cell>
          <cell r="O1303">
            <v>139.29</v>
          </cell>
          <cell r="P1303">
            <v>140.72</v>
          </cell>
          <cell r="Q1303">
            <v>141.58000000000001</v>
          </cell>
          <cell r="R1303">
            <v>144.63</v>
          </cell>
          <cell r="S1303">
            <v>148.84</v>
          </cell>
          <cell r="T1303">
            <v>152.33000000000001</v>
          </cell>
          <cell r="U1303">
            <v>156.56</v>
          </cell>
          <cell r="V1303">
            <v>157.21</v>
          </cell>
          <cell r="W1303">
            <v>160.76</v>
          </cell>
          <cell r="X1303">
            <v>171.89</v>
          </cell>
          <cell r="Y1303">
            <v>178.49</v>
          </cell>
          <cell r="Z1303">
            <v>185.67</v>
          </cell>
          <cell r="AA1303">
            <v>192.83</v>
          </cell>
          <cell r="AB1303">
            <v>196.48</v>
          </cell>
          <cell r="AC1303">
            <v>200.69</v>
          </cell>
          <cell r="AD1303">
            <v>205.79</v>
          </cell>
          <cell r="AE1303">
            <v>211.17</v>
          </cell>
          <cell r="AF1303">
            <v>216.69</v>
          </cell>
          <cell r="AG1303">
            <v>228.95</v>
          </cell>
          <cell r="AH1303">
            <v>239.36</v>
          </cell>
          <cell r="AI1303">
            <v>247.8</v>
          </cell>
          <cell r="AJ1303">
            <v>257.35000000000002</v>
          </cell>
          <cell r="AK1303">
            <v>266.5</v>
          </cell>
        </row>
        <row r="1304">
          <cell r="A1304" t="str">
            <v>SDGbaseTRAv2_UrbAS_BAU_wICAGRQVAXawatr</v>
          </cell>
          <cell r="B1304" t="str">
            <v>SIclos6_GOVclos11</v>
          </cell>
          <cell r="C1304" t="str">
            <v>SDGbaseTRAv2_UrbAS_BAU_wICAGR</v>
          </cell>
          <cell r="D1304" t="str">
            <v>QVAX</v>
          </cell>
          <cell r="E1304" t="str">
            <v>awatr</v>
          </cell>
          <cell r="F1304">
            <v>38.119999999999997</v>
          </cell>
          <cell r="G1304">
            <v>37.61</v>
          </cell>
          <cell r="H1304">
            <v>38.57</v>
          </cell>
          <cell r="I1304">
            <v>38.93</v>
          </cell>
          <cell r="J1304">
            <v>39.130000000000003</v>
          </cell>
          <cell r="K1304">
            <v>39.79</v>
          </cell>
          <cell r="L1304">
            <v>40.64</v>
          </cell>
          <cell r="M1304">
            <v>41.57</v>
          </cell>
          <cell r="N1304">
            <v>42.58</v>
          </cell>
          <cell r="O1304">
            <v>43.88</v>
          </cell>
          <cell r="P1304">
            <v>45.03</v>
          </cell>
          <cell r="Q1304">
            <v>46.11</v>
          </cell>
          <cell r="R1304">
            <v>47.62</v>
          </cell>
          <cell r="S1304">
            <v>49.22</v>
          </cell>
          <cell r="T1304">
            <v>50.99</v>
          </cell>
          <cell r="U1304">
            <v>53.02</v>
          </cell>
          <cell r="V1304">
            <v>54.91</v>
          </cell>
          <cell r="W1304">
            <v>56.95</v>
          </cell>
          <cell r="X1304">
            <v>59.09</v>
          </cell>
          <cell r="Y1304">
            <v>61.09</v>
          </cell>
          <cell r="Z1304">
            <v>63.1</v>
          </cell>
          <cell r="AA1304">
            <v>65.13</v>
          </cell>
          <cell r="AB1304">
            <v>67.62</v>
          </cell>
          <cell r="AC1304">
            <v>69.98</v>
          </cell>
          <cell r="AD1304">
            <v>72.39</v>
          </cell>
          <cell r="AE1304">
            <v>74.900000000000006</v>
          </cell>
          <cell r="AF1304">
            <v>77.569999999999993</v>
          </cell>
          <cell r="AG1304">
            <v>80.290000000000006</v>
          </cell>
          <cell r="AH1304">
            <v>80.459999999999994</v>
          </cell>
          <cell r="AI1304">
            <v>80.44</v>
          </cell>
          <cell r="AJ1304">
            <v>80.58</v>
          </cell>
          <cell r="AK1304">
            <v>80.64</v>
          </cell>
        </row>
        <row r="1305">
          <cell r="A1305" t="str">
            <v>SDGbaseTRAv2_UrbAS_BAU_wICAGRQVAXacons</v>
          </cell>
          <cell r="B1305" t="str">
            <v>SIclos6_GOVclos11</v>
          </cell>
          <cell r="C1305" t="str">
            <v>SDGbaseTRAv2_UrbAS_BAU_wICAGR</v>
          </cell>
          <cell r="D1305" t="str">
            <v>QVAX</v>
          </cell>
          <cell r="E1305" t="str">
            <v>acons</v>
          </cell>
          <cell r="F1305">
            <v>140.65</v>
          </cell>
          <cell r="G1305">
            <v>129.58000000000001</v>
          </cell>
          <cell r="H1305">
            <v>134.41</v>
          </cell>
          <cell r="I1305">
            <v>140.88</v>
          </cell>
          <cell r="J1305">
            <v>156.62</v>
          </cell>
          <cell r="K1305">
            <v>160.58000000000001</v>
          </cell>
          <cell r="L1305">
            <v>165.09</v>
          </cell>
          <cell r="M1305">
            <v>170.06</v>
          </cell>
          <cell r="N1305">
            <v>175.39</v>
          </cell>
          <cell r="O1305">
            <v>182.12</v>
          </cell>
          <cell r="P1305">
            <v>188.4</v>
          </cell>
          <cell r="Q1305">
            <v>194.54</v>
          </cell>
          <cell r="R1305">
            <v>199.93</v>
          </cell>
          <cell r="S1305">
            <v>206.03</v>
          </cell>
          <cell r="T1305">
            <v>212.53</v>
          </cell>
          <cell r="U1305">
            <v>219.9</v>
          </cell>
          <cell r="V1305">
            <v>227.4</v>
          </cell>
          <cell r="W1305">
            <v>235.01</v>
          </cell>
          <cell r="X1305">
            <v>242.35</v>
          </cell>
          <cell r="Y1305">
            <v>249.74</v>
          </cell>
          <cell r="Z1305">
            <v>257.44</v>
          </cell>
          <cell r="AA1305">
            <v>265.04000000000002</v>
          </cell>
          <cell r="AB1305">
            <v>272.29000000000002</v>
          </cell>
          <cell r="AC1305">
            <v>279.39999999999998</v>
          </cell>
          <cell r="AD1305">
            <v>287.23</v>
          </cell>
          <cell r="AE1305">
            <v>295.58</v>
          </cell>
          <cell r="AF1305">
            <v>304.33999999999997</v>
          </cell>
          <cell r="AG1305">
            <v>313.05</v>
          </cell>
          <cell r="AH1305">
            <v>313.58</v>
          </cell>
          <cell r="AI1305">
            <v>313.05</v>
          </cell>
          <cell r="AJ1305">
            <v>313.13</v>
          </cell>
          <cell r="AK1305">
            <v>312.77</v>
          </cell>
        </row>
        <row r="1306">
          <cell r="A1306" t="str">
            <v>SDGbaseTRAv2_UrbAS_BAU_wICAGRQVAXatrad</v>
          </cell>
          <cell r="B1306" t="str">
            <v>SIclos6_GOVclos11</v>
          </cell>
          <cell r="C1306" t="str">
            <v>SDGbaseTRAv2_UrbAS_BAU_wICAGR</v>
          </cell>
          <cell r="D1306" t="str">
            <v>QVAX</v>
          </cell>
          <cell r="E1306" t="str">
            <v>atrad</v>
          </cell>
          <cell r="F1306">
            <v>482.47</v>
          </cell>
          <cell r="G1306">
            <v>441.07</v>
          </cell>
          <cell r="H1306">
            <v>454.65</v>
          </cell>
          <cell r="I1306">
            <v>464.17</v>
          </cell>
          <cell r="J1306">
            <v>468.9</v>
          </cell>
          <cell r="K1306">
            <v>475.83</v>
          </cell>
          <cell r="L1306">
            <v>483.91</v>
          </cell>
          <cell r="M1306">
            <v>493.3</v>
          </cell>
          <cell r="N1306">
            <v>503.28</v>
          </cell>
          <cell r="O1306">
            <v>496.91</v>
          </cell>
          <cell r="P1306">
            <v>503.25</v>
          </cell>
          <cell r="Q1306">
            <v>513.49</v>
          </cell>
          <cell r="R1306">
            <v>526.78</v>
          </cell>
          <cell r="S1306">
            <v>540.73</v>
          </cell>
          <cell r="T1306">
            <v>555.79999999999995</v>
          </cell>
          <cell r="U1306">
            <v>573</v>
          </cell>
          <cell r="V1306">
            <v>590.20000000000005</v>
          </cell>
          <cell r="W1306">
            <v>608.20000000000005</v>
          </cell>
          <cell r="X1306">
            <v>626.57000000000005</v>
          </cell>
          <cell r="Y1306">
            <v>643.36</v>
          </cell>
          <cell r="Z1306">
            <v>659.51</v>
          </cell>
          <cell r="AA1306">
            <v>675.8</v>
          </cell>
          <cell r="AB1306">
            <v>685.14</v>
          </cell>
          <cell r="AC1306">
            <v>695.07</v>
          </cell>
          <cell r="AD1306">
            <v>707.4</v>
          </cell>
          <cell r="AE1306">
            <v>721.03</v>
          </cell>
          <cell r="AF1306">
            <v>736.03</v>
          </cell>
          <cell r="AG1306">
            <v>750.33</v>
          </cell>
          <cell r="AH1306">
            <v>742.34</v>
          </cell>
          <cell r="AI1306">
            <v>732.35</v>
          </cell>
          <cell r="AJ1306">
            <v>724.17</v>
          </cell>
          <cell r="AK1306">
            <v>715.54</v>
          </cell>
        </row>
        <row r="1307">
          <cell r="A1307" t="str">
            <v>SDGbaseTRAv2_UrbAS_BAU_wICAGRQVAXahotl</v>
          </cell>
          <cell r="B1307" t="str">
            <v>SIclos6_GOVclos11</v>
          </cell>
          <cell r="C1307" t="str">
            <v>SDGbaseTRAv2_UrbAS_BAU_wICAGR</v>
          </cell>
          <cell r="D1307" t="str">
            <v>QVAX</v>
          </cell>
          <cell r="E1307" t="str">
            <v>ahotl</v>
          </cell>
          <cell r="F1307">
            <v>37.69</v>
          </cell>
          <cell r="G1307">
            <v>35.22</v>
          </cell>
          <cell r="H1307">
            <v>36.770000000000003</v>
          </cell>
          <cell r="I1307">
            <v>37.270000000000003</v>
          </cell>
          <cell r="J1307">
            <v>37.39</v>
          </cell>
          <cell r="K1307">
            <v>38.200000000000003</v>
          </cell>
          <cell r="L1307">
            <v>39.1</v>
          </cell>
          <cell r="M1307">
            <v>40.049999999999997</v>
          </cell>
          <cell r="N1307">
            <v>41.08</v>
          </cell>
          <cell r="O1307">
            <v>42.79</v>
          </cell>
          <cell r="P1307">
            <v>44.14</v>
          </cell>
          <cell r="Q1307">
            <v>45.33</v>
          </cell>
          <cell r="R1307">
            <v>46.97</v>
          </cell>
          <cell r="S1307">
            <v>48.65</v>
          </cell>
          <cell r="T1307">
            <v>50.5</v>
          </cell>
          <cell r="U1307">
            <v>52.59</v>
          </cell>
          <cell r="V1307">
            <v>54.56</v>
          </cell>
          <cell r="W1307">
            <v>56.74</v>
          </cell>
          <cell r="X1307">
            <v>59.1</v>
          </cell>
          <cell r="Y1307">
            <v>61.34</v>
          </cell>
          <cell r="Z1307">
            <v>63.59</v>
          </cell>
          <cell r="AA1307">
            <v>65.900000000000006</v>
          </cell>
          <cell r="AB1307">
            <v>68.680000000000007</v>
          </cell>
          <cell r="AC1307">
            <v>71.17</v>
          </cell>
          <cell r="AD1307">
            <v>73.53</v>
          </cell>
          <cell r="AE1307">
            <v>75.92</v>
          </cell>
          <cell r="AF1307">
            <v>78.430000000000007</v>
          </cell>
          <cell r="AG1307">
            <v>81</v>
          </cell>
          <cell r="AH1307">
            <v>81.39</v>
          </cell>
          <cell r="AI1307">
            <v>81.22</v>
          </cell>
          <cell r="AJ1307">
            <v>80.98</v>
          </cell>
          <cell r="AK1307">
            <v>80.58</v>
          </cell>
        </row>
        <row r="1308">
          <cell r="A1308" t="str">
            <v>SDGbaseTRAv2_UrbAS_BAU_wICAGRQVAXaltrp-p</v>
          </cell>
          <cell r="B1308" t="str">
            <v>SIclos6_GOVclos11</v>
          </cell>
          <cell r="C1308" t="str">
            <v>SDGbaseTRAv2_UrbAS_BAU_wICAGR</v>
          </cell>
          <cell r="D1308" t="str">
            <v>QVAX</v>
          </cell>
          <cell r="E1308" t="str">
            <v>altrp-p</v>
          </cell>
          <cell r="F1308">
            <v>60.68</v>
          </cell>
          <cell r="G1308">
            <v>58.24</v>
          </cell>
          <cell r="H1308">
            <v>59.69</v>
          </cell>
          <cell r="I1308">
            <v>60.42</v>
          </cell>
          <cell r="J1308">
            <v>60.88</v>
          </cell>
          <cell r="K1308">
            <v>61.66</v>
          </cell>
          <cell r="L1308">
            <v>62.68</v>
          </cell>
          <cell r="M1308">
            <v>63.89</v>
          </cell>
          <cell r="N1308">
            <v>65.36</v>
          </cell>
          <cell r="O1308">
            <v>67.55</v>
          </cell>
          <cell r="P1308">
            <v>69.61</v>
          </cell>
          <cell r="Q1308">
            <v>71.510000000000005</v>
          </cell>
          <cell r="R1308">
            <v>74.06</v>
          </cell>
          <cell r="S1308">
            <v>76.66</v>
          </cell>
          <cell r="T1308">
            <v>79.45</v>
          </cell>
          <cell r="U1308">
            <v>82.69</v>
          </cell>
          <cell r="V1308">
            <v>85.7</v>
          </cell>
          <cell r="W1308">
            <v>88.8</v>
          </cell>
          <cell r="X1308">
            <v>92.12</v>
          </cell>
          <cell r="Y1308">
            <v>95.14</v>
          </cell>
          <cell r="Z1308">
            <v>98.09</v>
          </cell>
          <cell r="AA1308">
            <v>100.99</v>
          </cell>
          <cell r="AB1308">
            <v>104.22</v>
          </cell>
          <cell r="AC1308">
            <v>107.02</v>
          </cell>
          <cell r="AD1308">
            <v>109.61</v>
          </cell>
          <cell r="AE1308">
            <v>112.06</v>
          </cell>
          <cell r="AF1308">
            <v>114.58</v>
          </cell>
          <cell r="AG1308">
            <v>116.98</v>
          </cell>
          <cell r="AH1308">
            <v>116.04</v>
          </cell>
          <cell r="AI1308">
            <v>114.82</v>
          </cell>
          <cell r="AJ1308">
            <v>113.93</v>
          </cell>
          <cell r="AK1308">
            <v>112.83</v>
          </cell>
        </row>
        <row r="1309">
          <cell r="A1309" t="str">
            <v>SDGbaseTRAv2_UrbAS_BAU_wICAGRQVAXaltrp-f</v>
          </cell>
          <cell r="B1309" t="str">
            <v>SIclos6_GOVclos11</v>
          </cell>
          <cell r="C1309" t="str">
            <v>SDGbaseTRAv2_UrbAS_BAU_wICAGR</v>
          </cell>
          <cell r="D1309" t="str">
            <v>QVAX</v>
          </cell>
          <cell r="E1309" t="str">
            <v>altrp-f</v>
          </cell>
          <cell r="F1309">
            <v>247.43</v>
          </cell>
          <cell r="G1309">
            <v>233.99</v>
          </cell>
          <cell r="H1309">
            <v>239.61</v>
          </cell>
          <cell r="I1309">
            <v>245.71</v>
          </cell>
          <cell r="J1309">
            <v>250.28</v>
          </cell>
          <cell r="K1309">
            <v>255.07</v>
          </cell>
          <cell r="L1309">
            <v>260.48</v>
          </cell>
          <cell r="M1309">
            <v>266.05</v>
          </cell>
          <cell r="N1309">
            <v>273.01</v>
          </cell>
          <cell r="O1309">
            <v>281.82</v>
          </cell>
          <cell r="P1309">
            <v>291.25</v>
          </cell>
          <cell r="Q1309">
            <v>301.64999999999998</v>
          </cell>
          <cell r="R1309">
            <v>313.26</v>
          </cell>
          <cell r="S1309">
            <v>322.88</v>
          </cell>
          <cell r="T1309">
            <v>332.52</v>
          </cell>
          <cell r="U1309">
            <v>345.23</v>
          </cell>
          <cell r="V1309">
            <v>357.57</v>
          </cell>
          <cell r="W1309">
            <v>368.35</v>
          </cell>
          <cell r="X1309">
            <v>380.46</v>
          </cell>
          <cell r="Y1309">
            <v>392.72</v>
          </cell>
          <cell r="Z1309">
            <v>406.74</v>
          </cell>
          <cell r="AA1309">
            <v>421.69</v>
          </cell>
          <cell r="AB1309">
            <v>436.25</v>
          </cell>
          <cell r="AC1309">
            <v>450.16</v>
          </cell>
          <cell r="AD1309">
            <v>463.81</v>
          </cell>
          <cell r="AE1309">
            <v>477.49</v>
          </cell>
          <cell r="AF1309">
            <v>490.08</v>
          </cell>
          <cell r="AG1309">
            <v>501.15</v>
          </cell>
          <cell r="AH1309">
            <v>498.27</v>
          </cell>
          <cell r="AI1309">
            <v>494.99</v>
          </cell>
          <cell r="AJ1309">
            <v>493.05</v>
          </cell>
          <cell r="AK1309">
            <v>490.82</v>
          </cell>
        </row>
        <row r="1310">
          <cell r="A1310" t="str">
            <v>SDGbaseTRAv2_UrbAS_BAU_wICAGRQVAXaotrp-p</v>
          </cell>
          <cell r="B1310" t="str">
            <v>SIclos6_GOVclos11</v>
          </cell>
          <cell r="C1310" t="str">
            <v>SDGbaseTRAv2_UrbAS_BAU_wICAGR</v>
          </cell>
          <cell r="D1310" t="str">
            <v>QVAX</v>
          </cell>
          <cell r="E1310" t="str">
            <v>aotrp-p</v>
          </cell>
          <cell r="F1310">
            <v>8.1</v>
          </cell>
          <cell r="G1310">
            <v>7.97</v>
          </cell>
          <cell r="H1310">
            <v>8.41</v>
          </cell>
          <cell r="I1310">
            <v>8.7899999999999991</v>
          </cell>
          <cell r="J1310">
            <v>9.09</v>
          </cell>
          <cell r="K1310">
            <v>9.41</v>
          </cell>
          <cell r="L1310">
            <v>9.7200000000000006</v>
          </cell>
          <cell r="M1310">
            <v>10</v>
          </cell>
          <cell r="N1310">
            <v>10.27</v>
          </cell>
          <cell r="O1310">
            <v>10.38</v>
          </cell>
          <cell r="P1310">
            <v>10.58</v>
          </cell>
          <cell r="Q1310">
            <v>10.78</v>
          </cell>
          <cell r="R1310">
            <v>11.06</v>
          </cell>
          <cell r="S1310">
            <v>11.35</v>
          </cell>
          <cell r="T1310">
            <v>11.64</v>
          </cell>
          <cell r="U1310">
            <v>11.97</v>
          </cell>
          <cell r="V1310">
            <v>12.28</v>
          </cell>
          <cell r="W1310">
            <v>12.58</v>
          </cell>
          <cell r="X1310">
            <v>12.87</v>
          </cell>
          <cell r="Y1310">
            <v>13.12</v>
          </cell>
          <cell r="Z1310">
            <v>13.36</v>
          </cell>
          <cell r="AA1310">
            <v>13.56</v>
          </cell>
          <cell r="AB1310">
            <v>13.72</v>
          </cell>
          <cell r="AC1310">
            <v>13.87</v>
          </cell>
          <cell r="AD1310">
            <v>14.04</v>
          </cell>
          <cell r="AE1310">
            <v>14.2</v>
          </cell>
          <cell r="AF1310">
            <v>14.41</v>
          </cell>
          <cell r="AG1310">
            <v>14.63</v>
          </cell>
          <cell r="AH1310">
            <v>14.51</v>
          </cell>
          <cell r="AI1310">
            <v>14.43</v>
          </cell>
          <cell r="AJ1310">
            <v>14.39</v>
          </cell>
          <cell r="AK1310">
            <v>14.34</v>
          </cell>
        </row>
        <row r="1311">
          <cell r="A1311" t="str">
            <v>SDGbaseTRAv2_UrbAS_BAU_wICAGRQVAXaotrp-f</v>
          </cell>
          <cell r="B1311" t="str">
            <v>SIclos6_GOVclos11</v>
          </cell>
          <cell r="C1311" t="str">
            <v>SDGbaseTRAv2_UrbAS_BAU_wICAGR</v>
          </cell>
          <cell r="D1311" t="str">
            <v>QVAX</v>
          </cell>
          <cell r="E1311" t="str">
            <v>aotrp-f</v>
          </cell>
          <cell r="F1311">
            <v>7.29</v>
          </cell>
          <cell r="G1311">
            <v>6.95</v>
          </cell>
          <cell r="H1311">
            <v>7.23</v>
          </cell>
          <cell r="I1311">
            <v>7.43</v>
          </cell>
          <cell r="J1311">
            <v>7.55</v>
          </cell>
          <cell r="K1311">
            <v>7.69</v>
          </cell>
          <cell r="L1311">
            <v>7.84</v>
          </cell>
          <cell r="M1311">
            <v>7.99</v>
          </cell>
          <cell r="N1311">
            <v>8.18</v>
          </cell>
          <cell r="O1311">
            <v>8.35</v>
          </cell>
          <cell r="P1311">
            <v>8.56</v>
          </cell>
          <cell r="Q1311">
            <v>8.8000000000000007</v>
          </cell>
          <cell r="R1311">
            <v>9.09</v>
          </cell>
          <cell r="S1311">
            <v>9.32</v>
          </cell>
          <cell r="T1311">
            <v>9.56</v>
          </cell>
          <cell r="U1311">
            <v>9.8699999999999992</v>
          </cell>
          <cell r="V1311">
            <v>10.18</v>
          </cell>
          <cell r="W1311">
            <v>10.44</v>
          </cell>
          <cell r="X1311">
            <v>10.72</v>
          </cell>
          <cell r="Y1311">
            <v>11</v>
          </cell>
          <cell r="Z1311">
            <v>11.32</v>
          </cell>
          <cell r="AA1311">
            <v>11.65</v>
          </cell>
          <cell r="AB1311">
            <v>11.93</v>
          </cell>
          <cell r="AC1311">
            <v>12.22</v>
          </cell>
          <cell r="AD1311">
            <v>12.51</v>
          </cell>
          <cell r="AE1311">
            <v>12.8</v>
          </cell>
          <cell r="AF1311">
            <v>13.07</v>
          </cell>
          <cell r="AG1311">
            <v>13.3</v>
          </cell>
          <cell r="AH1311">
            <v>13.22</v>
          </cell>
          <cell r="AI1311">
            <v>13.14</v>
          </cell>
          <cell r="AJ1311">
            <v>13.09</v>
          </cell>
          <cell r="AK1311">
            <v>13.03</v>
          </cell>
        </row>
        <row r="1312">
          <cell r="A1312" t="str">
            <v>SDGbaseTRAv2_UrbAS_BAU_wICAGRQVAXaprtr</v>
          </cell>
          <cell r="B1312" t="str">
            <v>SIclos6_GOVclos11</v>
          </cell>
          <cell r="C1312" t="str">
            <v>SDGbaseTRAv2_UrbAS_BAU_wICAGR</v>
          </cell>
          <cell r="D1312" t="str">
            <v>QVAX</v>
          </cell>
          <cell r="E1312" t="str">
            <v>aprtr</v>
          </cell>
          <cell r="F1312">
            <v>0</v>
          </cell>
          <cell r="G1312">
            <v>0</v>
          </cell>
          <cell r="H1312">
            <v>0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0</v>
          </cell>
          <cell r="AF1312">
            <v>0</v>
          </cell>
          <cell r="AG1312">
            <v>0</v>
          </cell>
          <cell r="AH1312">
            <v>0</v>
          </cell>
          <cell r="AI1312">
            <v>0</v>
          </cell>
          <cell r="AJ1312">
            <v>0</v>
          </cell>
          <cell r="AK1312">
            <v>0</v>
          </cell>
        </row>
        <row r="1313">
          <cell r="A1313" t="str">
            <v>SDGbaseTRAv2_UrbAS_BAU_wICAGRQVAXatrps</v>
          </cell>
          <cell r="B1313" t="str">
            <v>SIclos6_GOVclos11</v>
          </cell>
          <cell r="C1313" t="str">
            <v>SDGbaseTRAv2_UrbAS_BAU_wICAGR</v>
          </cell>
          <cell r="D1313" t="str">
            <v>QVAX</v>
          </cell>
          <cell r="E1313" t="str">
            <v>atrps</v>
          </cell>
          <cell r="F1313">
            <v>54.94</v>
          </cell>
          <cell r="G1313">
            <v>50.45</v>
          </cell>
          <cell r="H1313">
            <v>51.67</v>
          </cell>
          <cell r="I1313">
            <v>52.22</v>
          </cell>
          <cell r="J1313">
            <v>52.66</v>
          </cell>
          <cell r="K1313">
            <v>53.52</v>
          </cell>
          <cell r="L1313">
            <v>54.43</v>
          </cell>
          <cell r="M1313">
            <v>55.2</v>
          </cell>
          <cell r="N1313">
            <v>56.04</v>
          </cell>
          <cell r="O1313">
            <v>57.28</v>
          </cell>
          <cell r="P1313">
            <v>58.22</v>
          </cell>
          <cell r="Q1313">
            <v>58.95</v>
          </cell>
          <cell r="R1313">
            <v>60.19</v>
          </cell>
          <cell r="S1313">
            <v>61.73</v>
          </cell>
          <cell r="T1313">
            <v>63.33</v>
          </cell>
          <cell r="U1313">
            <v>65.16</v>
          </cell>
          <cell r="V1313">
            <v>66.849999999999994</v>
          </cell>
          <cell r="W1313">
            <v>68.78</v>
          </cell>
          <cell r="X1313">
            <v>70.66</v>
          </cell>
          <cell r="Y1313">
            <v>72.52</v>
          </cell>
          <cell r="Z1313">
            <v>74.39</v>
          </cell>
          <cell r="AA1313">
            <v>76.28</v>
          </cell>
          <cell r="AB1313">
            <v>79.59</v>
          </cell>
          <cell r="AC1313">
            <v>82.78</v>
          </cell>
          <cell r="AD1313">
            <v>86.01</v>
          </cell>
          <cell r="AE1313">
            <v>89.34</v>
          </cell>
          <cell r="AF1313">
            <v>92.82</v>
          </cell>
          <cell r="AG1313">
            <v>96.03</v>
          </cell>
          <cell r="AH1313">
            <v>97.23</v>
          </cell>
          <cell r="AI1313">
            <v>98.09</v>
          </cell>
          <cell r="AJ1313">
            <v>98.94</v>
          </cell>
          <cell r="AK1313">
            <v>99.65</v>
          </cell>
        </row>
        <row r="1314">
          <cell r="A1314" t="str">
            <v>SDGbaseTRAv2_UrbAS_BAU_wICAGRQVAXacomm</v>
          </cell>
          <cell r="B1314" t="str">
            <v>SIclos6_GOVclos11</v>
          </cell>
          <cell r="C1314" t="str">
            <v>SDGbaseTRAv2_UrbAS_BAU_wICAGR</v>
          </cell>
          <cell r="D1314" t="str">
            <v>QVAX</v>
          </cell>
          <cell r="E1314" t="str">
            <v>acomm</v>
          </cell>
          <cell r="F1314">
            <v>84.05</v>
          </cell>
          <cell r="G1314">
            <v>79.650000000000006</v>
          </cell>
          <cell r="H1314">
            <v>82.07</v>
          </cell>
          <cell r="I1314">
            <v>83.09</v>
          </cell>
          <cell r="J1314">
            <v>83.62</v>
          </cell>
          <cell r="K1314">
            <v>85.25</v>
          </cell>
          <cell r="L1314">
            <v>87.08</v>
          </cell>
          <cell r="M1314">
            <v>89.14</v>
          </cell>
          <cell r="N1314">
            <v>91.36</v>
          </cell>
          <cell r="O1314">
            <v>94.34</v>
          </cell>
          <cell r="P1314">
            <v>96.94</v>
          </cell>
          <cell r="Q1314">
            <v>99.39</v>
          </cell>
          <cell r="R1314">
            <v>102.63</v>
          </cell>
          <cell r="S1314">
            <v>105.97</v>
          </cell>
          <cell r="T1314">
            <v>109.62</v>
          </cell>
          <cell r="U1314">
            <v>113.74</v>
          </cell>
          <cell r="V1314">
            <v>117.73</v>
          </cell>
          <cell r="W1314">
            <v>122.05</v>
          </cell>
          <cell r="X1314">
            <v>126.64</v>
          </cell>
          <cell r="Y1314">
            <v>131.07</v>
          </cell>
          <cell r="Z1314">
            <v>135.56</v>
          </cell>
          <cell r="AA1314">
            <v>140.11000000000001</v>
          </cell>
          <cell r="AB1314">
            <v>144.66</v>
          </cell>
          <cell r="AC1314">
            <v>148.88</v>
          </cell>
          <cell r="AD1314">
            <v>153.22999999999999</v>
          </cell>
          <cell r="AE1314">
            <v>157.77000000000001</v>
          </cell>
          <cell r="AF1314">
            <v>162.59</v>
          </cell>
          <cell r="AG1314">
            <v>167.45</v>
          </cell>
          <cell r="AH1314">
            <v>167.6</v>
          </cell>
          <cell r="AI1314">
            <v>167.06</v>
          </cell>
          <cell r="AJ1314">
            <v>166.6</v>
          </cell>
          <cell r="AK1314">
            <v>165.91</v>
          </cell>
        </row>
        <row r="1315">
          <cell r="A1315" t="str">
            <v>SDGbaseTRAv2_UrbAS_BAU_wICAGRQVAXafsrv</v>
          </cell>
          <cell r="B1315" t="str">
            <v>SIclos6_GOVclos11</v>
          </cell>
          <cell r="C1315" t="str">
            <v>SDGbaseTRAv2_UrbAS_BAU_wICAGR</v>
          </cell>
          <cell r="D1315" t="str">
            <v>QVAX</v>
          </cell>
          <cell r="E1315" t="str">
            <v>afsrv</v>
          </cell>
          <cell r="F1315">
            <v>413.44</v>
          </cell>
          <cell r="G1315">
            <v>391.13</v>
          </cell>
          <cell r="H1315">
            <v>404.43</v>
          </cell>
          <cell r="I1315">
            <v>409.1</v>
          </cell>
          <cell r="J1315">
            <v>410.82</v>
          </cell>
          <cell r="K1315">
            <v>419.02</v>
          </cell>
          <cell r="L1315">
            <v>427.82</v>
          </cell>
          <cell r="M1315">
            <v>437.2</v>
          </cell>
          <cell r="N1315">
            <v>447.67</v>
          </cell>
          <cell r="O1315">
            <v>462.71</v>
          </cell>
          <cell r="P1315">
            <v>475.49</v>
          </cell>
          <cell r="Q1315">
            <v>487.57</v>
          </cell>
          <cell r="R1315">
            <v>503.98</v>
          </cell>
          <cell r="S1315">
            <v>521.04999999999995</v>
          </cell>
          <cell r="T1315">
            <v>539.74</v>
          </cell>
          <cell r="U1315">
            <v>560.88</v>
          </cell>
          <cell r="V1315">
            <v>581.35</v>
          </cell>
          <cell r="W1315">
            <v>603.75</v>
          </cell>
          <cell r="X1315">
            <v>628.23</v>
          </cell>
          <cell r="Y1315">
            <v>652.13</v>
          </cell>
          <cell r="Z1315">
            <v>676.56</v>
          </cell>
          <cell r="AA1315">
            <v>701.33</v>
          </cell>
          <cell r="AB1315">
            <v>729.94</v>
          </cell>
          <cell r="AC1315">
            <v>756.32</v>
          </cell>
          <cell r="AD1315">
            <v>781.97</v>
          </cell>
          <cell r="AE1315">
            <v>808.3</v>
          </cell>
          <cell r="AF1315">
            <v>835.56</v>
          </cell>
          <cell r="AG1315">
            <v>863.7</v>
          </cell>
          <cell r="AH1315">
            <v>872.78</v>
          </cell>
          <cell r="AI1315">
            <v>876.69</v>
          </cell>
          <cell r="AJ1315">
            <v>878.52</v>
          </cell>
          <cell r="AK1315">
            <v>878.32</v>
          </cell>
        </row>
        <row r="1316">
          <cell r="A1316" t="str">
            <v>SDGbaseTRAv2_UrbAS_BAU_wICAGRQVAXabsrv</v>
          </cell>
          <cell r="B1316" t="str">
            <v>SIclos6_GOVclos11</v>
          </cell>
          <cell r="C1316" t="str">
            <v>SDGbaseTRAv2_UrbAS_BAU_wICAGR</v>
          </cell>
          <cell r="D1316" t="str">
            <v>QVAX</v>
          </cell>
          <cell r="E1316" t="str">
            <v>absrv</v>
          </cell>
          <cell r="F1316">
            <v>367.48</v>
          </cell>
          <cell r="G1316">
            <v>348.28</v>
          </cell>
          <cell r="H1316">
            <v>359</v>
          </cell>
          <cell r="I1316">
            <v>363.69</v>
          </cell>
          <cell r="J1316">
            <v>366.12</v>
          </cell>
          <cell r="K1316">
            <v>373.42</v>
          </cell>
          <cell r="L1316">
            <v>381.48</v>
          </cell>
          <cell r="M1316">
            <v>390.22</v>
          </cell>
          <cell r="N1316">
            <v>399.8</v>
          </cell>
          <cell r="O1316">
            <v>412.29</v>
          </cell>
          <cell r="P1316">
            <v>423.57</v>
          </cell>
          <cell r="Q1316">
            <v>434.37</v>
          </cell>
          <cell r="R1316">
            <v>448.76</v>
          </cell>
          <cell r="S1316">
            <v>463.55</v>
          </cell>
          <cell r="T1316">
            <v>479.63</v>
          </cell>
          <cell r="U1316">
            <v>497.8</v>
          </cell>
          <cell r="V1316">
            <v>515.44000000000005</v>
          </cell>
          <cell r="W1316">
            <v>534.45000000000005</v>
          </cell>
          <cell r="X1316">
            <v>554.63</v>
          </cell>
          <cell r="Y1316">
            <v>574.13</v>
          </cell>
          <cell r="Z1316">
            <v>593.97</v>
          </cell>
          <cell r="AA1316">
            <v>613.96</v>
          </cell>
          <cell r="AB1316">
            <v>635.47</v>
          </cell>
          <cell r="AC1316">
            <v>655</v>
          </cell>
          <cell r="AD1316">
            <v>674.43</v>
          </cell>
          <cell r="AE1316">
            <v>694.56</v>
          </cell>
          <cell r="AF1316">
            <v>715.83</v>
          </cell>
          <cell r="AG1316">
            <v>737.41</v>
          </cell>
          <cell r="AH1316">
            <v>740.01</v>
          </cell>
          <cell r="AI1316">
            <v>739.33</v>
          </cell>
          <cell r="AJ1316">
            <v>738.22</v>
          </cell>
          <cell r="AK1316">
            <v>735.91</v>
          </cell>
        </row>
        <row r="1317">
          <cell r="A1317" t="str">
            <v>SDGbaseTRAv2_UrbAS_BAU_wICAGRQVAXagsrv</v>
          </cell>
          <cell r="B1317" t="str">
            <v>SIclos6_GOVclos11</v>
          </cell>
          <cell r="C1317" t="str">
            <v>SDGbaseTRAv2_UrbAS_BAU_wICAGR</v>
          </cell>
          <cell r="D1317" t="str">
            <v>QVAX</v>
          </cell>
          <cell r="E1317" t="str">
            <v>agsrv</v>
          </cell>
          <cell r="F1317">
            <v>789.44</v>
          </cell>
          <cell r="G1317">
            <v>739.15</v>
          </cell>
          <cell r="H1317">
            <v>760.43</v>
          </cell>
          <cell r="I1317">
            <v>797.7</v>
          </cell>
          <cell r="J1317">
            <v>811.1</v>
          </cell>
          <cell r="K1317">
            <v>826.71</v>
          </cell>
          <cell r="L1317">
            <v>843.4</v>
          </cell>
          <cell r="M1317">
            <v>860.57</v>
          </cell>
          <cell r="N1317">
            <v>880.22</v>
          </cell>
          <cell r="O1317">
            <v>908.57</v>
          </cell>
          <cell r="P1317">
            <v>934.12</v>
          </cell>
          <cell r="Q1317">
            <v>959.29</v>
          </cell>
          <cell r="R1317">
            <v>982.68</v>
          </cell>
          <cell r="S1317">
            <v>1006.66</v>
          </cell>
          <cell r="T1317">
            <v>1031.32</v>
          </cell>
          <cell r="U1317">
            <v>1056.6300000000001</v>
          </cell>
          <cell r="V1317">
            <v>1082.44</v>
          </cell>
          <cell r="W1317">
            <v>1109.1099999999999</v>
          </cell>
          <cell r="X1317">
            <v>1136.55</v>
          </cell>
          <cell r="Y1317">
            <v>1164.52</v>
          </cell>
          <cell r="Z1317">
            <v>1193.1300000000001</v>
          </cell>
          <cell r="AA1317">
            <v>1222.3399999999999</v>
          </cell>
          <cell r="AB1317">
            <v>1252.55</v>
          </cell>
          <cell r="AC1317">
            <v>1283.1600000000001</v>
          </cell>
          <cell r="AD1317">
            <v>1314.33</v>
          </cell>
          <cell r="AE1317">
            <v>1346.28</v>
          </cell>
          <cell r="AF1317">
            <v>1379.06</v>
          </cell>
          <cell r="AG1317">
            <v>1412.72</v>
          </cell>
          <cell r="AH1317">
            <v>1445.63</v>
          </cell>
          <cell r="AI1317">
            <v>1478.63</v>
          </cell>
          <cell r="AJ1317">
            <v>1511.91</v>
          </cell>
          <cell r="AK1317">
            <v>1545.71</v>
          </cell>
        </row>
        <row r="1318">
          <cell r="A1318" t="str">
            <v>SDGbaseTRAv2_UrbAS_BAU_wICAGRQVAXaosrv</v>
          </cell>
          <cell r="B1318" t="str">
            <v>SIclos6_GOVclos11</v>
          </cell>
          <cell r="C1318" t="str">
            <v>SDGbaseTRAv2_UrbAS_BAU_wICAGR</v>
          </cell>
          <cell r="D1318" t="str">
            <v>QVAX</v>
          </cell>
          <cell r="E1318" t="str">
            <v>aosrv</v>
          </cell>
          <cell r="F1318">
            <v>475.08</v>
          </cell>
          <cell r="G1318">
            <v>430.04</v>
          </cell>
          <cell r="H1318">
            <v>447.24</v>
          </cell>
          <cell r="I1318">
            <v>455.29</v>
          </cell>
          <cell r="J1318">
            <v>460.65</v>
          </cell>
          <cell r="K1318">
            <v>470.31</v>
          </cell>
          <cell r="L1318">
            <v>480.9</v>
          </cell>
          <cell r="M1318">
            <v>492.1</v>
          </cell>
          <cell r="N1318">
            <v>504.31</v>
          </cell>
          <cell r="O1318">
            <v>519.91</v>
          </cell>
          <cell r="P1318">
            <v>534.26</v>
          </cell>
          <cell r="Q1318">
            <v>548</v>
          </cell>
          <cell r="R1318">
            <v>566.33000000000004</v>
          </cell>
          <cell r="S1318">
            <v>584.99</v>
          </cell>
          <cell r="T1318">
            <v>605.27</v>
          </cell>
          <cell r="U1318">
            <v>628.52</v>
          </cell>
          <cell r="V1318">
            <v>650.89</v>
          </cell>
          <cell r="W1318">
            <v>674.86</v>
          </cell>
          <cell r="X1318">
            <v>700.7</v>
          </cell>
          <cell r="Y1318">
            <v>725.59</v>
          </cell>
          <cell r="Z1318">
            <v>750.95</v>
          </cell>
          <cell r="AA1318">
            <v>776.67</v>
          </cell>
          <cell r="AB1318">
            <v>804.53</v>
          </cell>
          <cell r="AC1318">
            <v>830.1</v>
          </cell>
          <cell r="AD1318">
            <v>855.43</v>
          </cell>
          <cell r="AE1318">
            <v>881.55</v>
          </cell>
          <cell r="AF1318">
            <v>908.7</v>
          </cell>
          <cell r="AG1318">
            <v>936.12</v>
          </cell>
          <cell r="AH1318">
            <v>937.93</v>
          </cell>
          <cell r="AI1318">
            <v>935.89</v>
          </cell>
          <cell r="AJ1318">
            <v>933.44</v>
          </cell>
          <cell r="AK1318">
            <v>929.45</v>
          </cell>
        </row>
        <row r="1319">
          <cell r="A1319" t="str">
            <v>SDGbaseTRAv2_UrbAS_BAU_wICAGRPVAXaawhe</v>
          </cell>
          <cell r="B1319" t="str">
            <v>SIclos6_GOVclos11</v>
          </cell>
          <cell r="C1319" t="str">
            <v>SDGbaseTRAv2_UrbAS_BAU_wICAGR</v>
          </cell>
          <cell r="D1319" t="str">
            <v>PVAX</v>
          </cell>
          <cell r="E1319" t="str">
            <v>aawhe</v>
          </cell>
          <cell r="F1319">
            <v>1</v>
          </cell>
          <cell r="G1319">
            <v>0.94</v>
          </cell>
          <cell r="H1319">
            <v>0.95</v>
          </cell>
          <cell r="I1319">
            <v>0.96</v>
          </cell>
          <cell r="J1319">
            <v>0.97</v>
          </cell>
          <cell r="K1319">
            <v>0.97</v>
          </cell>
          <cell r="L1319">
            <v>0.98</v>
          </cell>
          <cell r="M1319">
            <v>0.98</v>
          </cell>
          <cell r="N1319">
            <v>0.97</v>
          </cell>
          <cell r="O1319">
            <v>1</v>
          </cell>
          <cell r="P1319">
            <v>1</v>
          </cell>
          <cell r="Q1319">
            <v>0.99</v>
          </cell>
          <cell r="R1319">
            <v>0.99</v>
          </cell>
          <cell r="S1319">
            <v>0.99</v>
          </cell>
          <cell r="T1319">
            <v>0.99</v>
          </cell>
          <cell r="U1319">
            <v>0.99</v>
          </cell>
          <cell r="V1319">
            <v>1</v>
          </cell>
          <cell r="W1319">
            <v>1</v>
          </cell>
          <cell r="X1319">
            <v>1</v>
          </cell>
          <cell r="Y1319">
            <v>1</v>
          </cell>
          <cell r="Z1319">
            <v>1</v>
          </cell>
          <cell r="AA1319">
            <v>1</v>
          </cell>
          <cell r="AB1319">
            <v>1.01</v>
          </cell>
          <cell r="AC1319">
            <v>1.02</v>
          </cell>
          <cell r="AD1319">
            <v>1.02</v>
          </cell>
          <cell r="AE1319">
            <v>1.02</v>
          </cell>
          <cell r="AF1319">
            <v>1.03</v>
          </cell>
          <cell r="AG1319">
            <v>1.03</v>
          </cell>
          <cell r="AH1319">
            <v>1.01</v>
          </cell>
          <cell r="AI1319">
            <v>0.99</v>
          </cell>
          <cell r="AJ1319">
            <v>0.98</v>
          </cell>
          <cell r="AK1319">
            <v>0.97</v>
          </cell>
        </row>
        <row r="1320">
          <cell r="A1320" t="str">
            <v>SDGbaseTRAv2_UrbAS_BAU_wICAGRPVAXaamai</v>
          </cell>
          <cell r="B1320" t="str">
            <v>SIclos6_GOVclos11</v>
          </cell>
          <cell r="C1320" t="str">
            <v>SDGbaseTRAv2_UrbAS_BAU_wICAGR</v>
          </cell>
          <cell r="D1320" t="str">
            <v>PVAX</v>
          </cell>
          <cell r="E1320" t="str">
            <v>aamai</v>
          </cell>
          <cell r="F1320">
            <v>1</v>
          </cell>
          <cell r="G1320">
            <v>0.95</v>
          </cell>
          <cell r="H1320">
            <v>0.97</v>
          </cell>
          <cell r="I1320">
            <v>0.99</v>
          </cell>
          <cell r="J1320">
            <v>1.01</v>
          </cell>
          <cell r="K1320">
            <v>1.01</v>
          </cell>
          <cell r="L1320">
            <v>1.01</v>
          </cell>
          <cell r="M1320">
            <v>1.01</v>
          </cell>
          <cell r="N1320">
            <v>1.01</v>
          </cell>
          <cell r="O1320">
            <v>1.06</v>
          </cell>
          <cell r="P1320">
            <v>1.05</v>
          </cell>
          <cell r="Q1320">
            <v>1.04</v>
          </cell>
          <cell r="R1320">
            <v>1.03</v>
          </cell>
          <cell r="S1320">
            <v>1.03</v>
          </cell>
          <cell r="T1320">
            <v>1.03</v>
          </cell>
          <cell r="U1320">
            <v>1.03</v>
          </cell>
          <cell r="V1320">
            <v>1.03</v>
          </cell>
          <cell r="W1320">
            <v>1.03</v>
          </cell>
          <cell r="X1320">
            <v>1.03</v>
          </cell>
          <cell r="Y1320">
            <v>1.02</v>
          </cell>
          <cell r="Z1320">
            <v>1.03</v>
          </cell>
          <cell r="AA1320">
            <v>1.03</v>
          </cell>
          <cell r="AB1320">
            <v>1.04</v>
          </cell>
          <cell r="AC1320">
            <v>1.05</v>
          </cell>
          <cell r="AD1320">
            <v>1.05</v>
          </cell>
          <cell r="AE1320">
            <v>1.05</v>
          </cell>
          <cell r="AF1320">
            <v>1.05</v>
          </cell>
          <cell r="AG1320">
            <v>1.04</v>
          </cell>
          <cell r="AH1320">
            <v>1</v>
          </cell>
          <cell r="AI1320">
            <v>0.97</v>
          </cell>
          <cell r="AJ1320">
            <v>0.95</v>
          </cell>
          <cell r="AK1320">
            <v>0.93</v>
          </cell>
        </row>
        <row r="1321">
          <cell r="A1321" t="str">
            <v>SDGbaseTRAv2_UrbAS_BAU_wICAGRPVAXaaoce</v>
          </cell>
          <cell r="B1321" t="str">
            <v>SIclos6_GOVclos11</v>
          </cell>
          <cell r="C1321" t="str">
            <v>SDGbaseTRAv2_UrbAS_BAU_wICAGR</v>
          </cell>
          <cell r="D1321" t="str">
            <v>PVAX</v>
          </cell>
          <cell r="E1321" t="str">
            <v>aaoce</v>
          </cell>
          <cell r="F1321">
            <v>1</v>
          </cell>
          <cell r="G1321">
            <v>0.93</v>
          </cell>
          <cell r="H1321">
            <v>0.95</v>
          </cell>
          <cell r="I1321">
            <v>0.98</v>
          </cell>
          <cell r="J1321">
            <v>1</v>
          </cell>
          <cell r="K1321">
            <v>1.01</v>
          </cell>
          <cell r="L1321">
            <v>1.02</v>
          </cell>
          <cell r="M1321">
            <v>1.02</v>
          </cell>
          <cell r="N1321">
            <v>1.02</v>
          </cell>
          <cell r="O1321">
            <v>1.08</v>
          </cell>
          <cell r="P1321">
            <v>1.08</v>
          </cell>
          <cell r="Q1321">
            <v>1.07</v>
          </cell>
          <cell r="R1321">
            <v>1.08</v>
          </cell>
          <cell r="S1321">
            <v>1.08</v>
          </cell>
          <cell r="T1321">
            <v>1.0900000000000001</v>
          </cell>
          <cell r="U1321">
            <v>1.1000000000000001</v>
          </cell>
          <cell r="V1321">
            <v>1.1000000000000001</v>
          </cell>
          <cell r="W1321">
            <v>1.1000000000000001</v>
          </cell>
          <cell r="X1321">
            <v>1.1100000000000001</v>
          </cell>
          <cell r="Y1321">
            <v>1.1100000000000001</v>
          </cell>
          <cell r="Z1321">
            <v>1.1200000000000001</v>
          </cell>
          <cell r="AA1321">
            <v>1.1200000000000001</v>
          </cell>
          <cell r="AB1321">
            <v>1.1499999999999999</v>
          </cell>
          <cell r="AC1321">
            <v>1.1599999999999999</v>
          </cell>
          <cell r="AD1321">
            <v>1.17</v>
          </cell>
          <cell r="AE1321">
            <v>1.17</v>
          </cell>
          <cell r="AF1321">
            <v>1.18</v>
          </cell>
          <cell r="AG1321">
            <v>1.18</v>
          </cell>
          <cell r="AH1321">
            <v>1.1499999999999999</v>
          </cell>
          <cell r="AI1321">
            <v>1.1100000000000001</v>
          </cell>
          <cell r="AJ1321">
            <v>1.0900000000000001</v>
          </cell>
          <cell r="AK1321">
            <v>1.06</v>
          </cell>
        </row>
        <row r="1322">
          <cell r="A1322" t="str">
            <v>SDGbaseTRAv2_UrbAS_BAU_wICAGRPVAXaaveg</v>
          </cell>
          <cell r="B1322" t="str">
            <v>SIclos6_GOVclos11</v>
          </cell>
          <cell r="C1322" t="str">
            <v>SDGbaseTRAv2_UrbAS_BAU_wICAGR</v>
          </cell>
          <cell r="D1322" t="str">
            <v>PVAX</v>
          </cell>
          <cell r="E1322" t="str">
            <v>aaveg</v>
          </cell>
          <cell r="F1322">
            <v>1</v>
          </cell>
          <cell r="G1322">
            <v>1</v>
          </cell>
          <cell r="H1322">
            <v>0.99</v>
          </cell>
          <cell r="I1322">
            <v>0.99</v>
          </cell>
          <cell r="J1322">
            <v>1</v>
          </cell>
          <cell r="K1322">
            <v>0.99</v>
          </cell>
          <cell r="L1322">
            <v>0.99</v>
          </cell>
          <cell r="M1322">
            <v>0.99</v>
          </cell>
          <cell r="N1322">
            <v>0.99</v>
          </cell>
          <cell r="O1322">
            <v>0.99</v>
          </cell>
          <cell r="P1322">
            <v>0.99</v>
          </cell>
          <cell r="Q1322">
            <v>0.98</v>
          </cell>
          <cell r="R1322">
            <v>0.99</v>
          </cell>
          <cell r="S1322">
            <v>0.99</v>
          </cell>
          <cell r="T1322">
            <v>0.99</v>
          </cell>
          <cell r="U1322">
            <v>0.99</v>
          </cell>
          <cell r="V1322">
            <v>1</v>
          </cell>
          <cell r="W1322">
            <v>1</v>
          </cell>
          <cell r="X1322">
            <v>1</v>
          </cell>
          <cell r="Y1322">
            <v>1</v>
          </cell>
          <cell r="Z1322">
            <v>1</v>
          </cell>
          <cell r="AA1322">
            <v>1</v>
          </cell>
          <cell r="AB1322">
            <v>1</v>
          </cell>
          <cell r="AC1322">
            <v>1</v>
          </cell>
          <cell r="AD1322">
            <v>1</v>
          </cell>
          <cell r="AE1322">
            <v>1</v>
          </cell>
          <cell r="AF1322">
            <v>1</v>
          </cell>
          <cell r="AG1322">
            <v>1</v>
          </cell>
          <cell r="AH1322">
            <v>0.99</v>
          </cell>
          <cell r="AI1322">
            <v>0.97</v>
          </cell>
          <cell r="AJ1322">
            <v>0.97</v>
          </cell>
          <cell r="AK1322">
            <v>0.96</v>
          </cell>
        </row>
        <row r="1323">
          <cell r="A1323" t="str">
            <v>SDGbaseTRAv2_UrbAS_BAU_wICAGRPVAXaaofr</v>
          </cell>
          <cell r="B1323" t="str">
            <v>SIclos6_GOVclos11</v>
          </cell>
          <cell r="C1323" t="str">
            <v>SDGbaseTRAv2_UrbAS_BAU_wICAGR</v>
          </cell>
          <cell r="D1323" t="str">
            <v>PVAX</v>
          </cell>
          <cell r="E1323" t="str">
            <v>aaofr</v>
          </cell>
          <cell r="F1323">
            <v>1</v>
          </cell>
          <cell r="G1323">
            <v>1.01</v>
          </cell>
          <cell r="H1323">
            <v>1</v>
          </cell>
          <cell r="I1323">
            <v>1</v>
          </cell>
          <cell r="J1323">
            <v>1</v>
          </cell>
          <cell r="K1323">
            <v>1</v>
          </cell>
          <cell r="L1323">
            <v>1</v>
          </cell>
          <cell r="M1323">
            <v>1</v>
          </cell>
          <cell r="N1323">
            <v>0.99</v>
          </cell>
          <cell r="O1323">
            <v>1.01</v>
          </cell>
          <cell r="P1323">
            <v>1.01</v>
          </cell>
          <cell r="Q1323">
            <v>1</v>
          </cell>
          <cell r="R1323">
            <v>1</v>
          </cell>
          <cell r="S1323">
            <v>1</v>
          </cell>
          <cell r="T1323">
            <v>1</v>
          </cell>
          <cell r="U1323">
            <v>1</v>
          </cell>
          <cell r="V1323">
            <v>1.01</v>
          </cell>
          <cell r="W1323">
            <v>1.01</v>
          </cell>
          <cell r="X1323">
            <v>1.01</v>
          </cell>
          <cell r="Y1323">
            <v>1.01</v>
          </cell>
          <cell r="Z1323">
            <v>1.01</v>
          </cell>
          <cell r="AA1323">
            <v>1.01</v>
          </cell>
          <cell r="AB1323">
            <v>1.01</v>
          </cell>
          <cell r="AC1323">
            <v>1.01</v>
          </cell>
          <cell r="AD1323">
            <v>1.01</v>
          </cell>
          <cell r="AE1323">
            <v>1.01</v>
          </cell>
          <cell r="AF1323">
            <v>1.01</v>
          </cell>
          <cell r="AG1323">
            <v>1.01</v>
          </cell>
          <cell r="AH1323">
            <v>0.99</v>
          </cell>
          <cell r="AI1323">
            <v>0.98</v>
          </cell>
          <cell r="AJ1323">
            <v>0.97</v>
          </cell>
          <cell r="AK1323">
            <v>0.96</v>
          </cell>
        </row>
        <row r="1324">
          <cell r="A1324" t="str">
            <v>SDGbaseTRAv2_UrbAS_BAU_wICAGRPVAXaagra</v>
          </cell>
          <cell r="B1324" t="str">
            <v>SIclos6_GOVclos11</v>
          </cell>
          <cell r="C1324" t="str">
            <v>SDGbaseTRAv2_UrbAS_BAU_wICAGR</v>
          </cell>
          <cell r="D1324" t="str">
            <v>PVAX</v>
          </cell>
          <cell r="E1324" t="str">
            <v>aagra</v>
          </cell>
          <cell r="F1324">
            <v>1</v>
          </cell>
          <cell r="G1324">
            <v>1.03</v>
          </cell>
          <cell r="H1324">
            <v>1.03</v>
          </cell>
          <cell r="I1324">
            <v>1.02</v>
          </cell>
          <cell r="J1324">
            <v>1.02</v>
          </cell>
          <cell r="K1324">
            <v>1.02</v>
          </cell>
          <cell r="L1324">
            <v>1.02</v>
          </cell>
          <cell r="M1324">
            <v>1.02</v>
          </cell>
          <cell r="N1324">
            <v>1.03</v>
          </cell>
          <cell r="O1324">
            <v>1.05</v>
          </cell>
          <cell r="P1324">
            <v>1.05</v>
          </cell>
          <cell r="Q1324">
            <v>1.04</v>
          </cell>
          <cell r="R1324">
            <v>1.04</v>
          </cell>
          <cell r="S1324">
            <v>1.04</v>
          </cell>
          <cell r="T1324">
            <v>1.05</v>
          </cell>
          <cell r="U1324">
            <v>1.05</v>
          </cell>
          <cell r="V1324">
            <v>1.05</v>
          </cell>
          <cell r="W1324">
            <v>1.06</v>
          </cell>
          <cell r="X1324">
            <v>1.06</v>
          </cell>
          <cell r="Y1324">
            <v>1.06</v>
          </cell>
          <cell r="Z1324">
            <v>1.06</v>
          </cell>
          <cell r="AA1324">
            <v>1.06</v>
          </cell>
          <cell r="AB1324">
            <v>1.06</v>
          </cell>
          <cell r="AC1324">
            <v>1.06</v>
          </cell>
          <cell r="AD1324">
            <v>1.06</v>
          </cell>
          <cell r="AE1324">
            <v>1.06</v>
          </cell>
          <cell r="AF1324">
            <v>1.06</v>
          </cell>
          <cell r="AG1324">
            <v>1.06</v>
          </cell>
          <cell r="AH1324">
            <v>1.04</v>
          </cell>
          <cell r="AI1324">
            <v>1.02</v>
          </cell>
          <cell r="AJ1324">
            <v>1</v>
          </cell>
          <cell r="AK1324">
            <v>0.99</v>
          </cell>
        </row>
        <row r="1325">
          <cell r="A1325" t="str">
            <v>SDGbaseTRAv2_UrbAS_BAU_wICAGRPVAXaaoil</v>
          </cell>
          <cell r="B1325" t="str">
            <v>SIclos6_GOVclos11</v>
          </cell>
          <cell r="C1325" t="str">
            <v>SDGbaseTRAv2_UrbAS_BAU_wICAGR</v>
          </cell>
          <cell r="D1325" t="str">
            <v>PVAX</v>
          </cell>
          <cell r="E1325" t="str">
            <v>aaoil</v>
          </cell>
          <cell r="F1325">
            <v>1</v>
          </cell>
          <cell r="G1325">
            <v>0.92</v>
          </cell>
          <cell r="H1325">
            <v>0.93</v>
          </cell>
          <cell r="I1325">
            <v>0.96</v>
          </cell>
          <cell r="J1325">
            <v>0.98</v>
          </cell>
          <cell r="K1325">
            <v>0.99</v>
          </cell>
          <cell r="L1325">
            <v>1</v>
          </cell>
          <cell r="M1325">
            <v>1</v>
          </cell>
          <cell r="N1325">
            <v>1</v>
          </cell>
          <cell r="O1325">
            <v>1.02</v>
          </cell>
          <cell r="P1325">
            <v>1.02</v>
          </cell>
          <cell r="Q1325">
            <v>1.01</v>
          </cell>
          <cell r="R1325">
            <v>1.02</v>
          </cell>
          <cell r="S1325">
            <v>1.03</v>
          </cell>
          <cell r="T1325">
            <v>1.04</v>
          </cell>
          <cell r="U1325">
            <v>1.05</v>
          </cell>
          <cell r="V1325">
            <v>1.06</v>
          </cell>
          <cell r="W1325">
            <v>1.06</v>
          </cell>
          <cell r="X1325">
            <v>1.07</v>
          </cell>
          <cell r="Y1325">
            <v>1.08</v>
          </cell>
          <cell r="Z1325">
            <v>1.0900000000000001</v>
          </cell>
          <cell r="AA1325">
            <v>1.0900000000000001</v>
          </cell>
          <cell r="AB1325">
            <v>1.1100000000000001</v>
          </cell>
          <cell r="AC1325">
            <v>1.1100000000000001</v>
          </cell>
          <cell r="AD1325">
            <v>1.1200000000000001</v>
          </cell>
          <cell r="AE1325">
            <v>1.1200000000000001</v>
          </cell>
          <cell r="AF1325">
            <v>1.1399999999999999</v>
          </cell>
          <cell r="AG1325">
            <v>1.1399999999999999</v>
          </cell>
          <cell r="AH1325">
            <v>1.1100000000000001</v>
          </cell>
          <cell r="AI1325">
            <v>1.0900000000000001</v>
          </cell>
          <cell r="AJ1325">
            <v>1.08</v>
          </cell>
          <cell r="AK1325">
            <v>1.07</v>
          </cell>
        </row>
        <row r="1326">
          <cell r="A1326" t="str">
            <v>SDGbaseTRAv2_UrbAS_BAU_wICAGRPVAXaatub</v>
          </cell>
          <cell r="B1326" t="str">
            <v>SIclos6_GOVclos11</v>
          </cell>
          <cell r="C1326" t="str">
            <v>SDGbaseTRAv2_UrbAS_BAU_wICAGR</v>
          </cell>
          <cell r="D1326" t="str">
            <v>PVAX</v>
          </cell>
          <cell r="E1326" t="str">
            <v>aatub</v>
          </cell>
          <cell r="F1326">
            <v>1</v>
          </cell>
          <cell r="G1326">
            <v>0.98</v>
          </cell>
          <cell r="H1326">
            <v>0.97</v>
          </cell>
          <cell r="I1326">
            <v>0.98</v>
          </cell>
          <cell r="J1326">
            <v>0.98</v>
          </cell>
          <cell r="K1326">
            <v>0.98</v>
          </cell>
          <cell r="L1326">
            <v>0.98</v>
          </cell>
          <cell r="M1326">
            <v>0.98</v>
          </cell>
          <cell r="N1326">
            <v>0.97</v>
          </cell>
          <cell r="O1326">
            <v>0.98</v>
          </cell>
          <cell r="P1326">
            <v>0.97</v>
          </cell>
          <cell r="Q1326">
            <v>0.97</v>
          </cell>
          <cell r="R1326">
            <v>0.97</v>
          </cell>
          <cell r="S1326">
            <v>0.98</v>
          </cell>
          <cell r="T1326">
            <v>0.98</v>
          </cell>
          <cell r="U1326">
            <v>0.98</v>
          </cell>
          <cell r="V1326">
            <v>0.98</v>
          </cell>
          <cell r="W1326">
            <v>0.98</v>
          </cell>
          <cell r="X1326">
            <v>0.98</v>
          </cell>
          <cell r="Y1326">
            <v>0.98</v>
          </cell>
          <cell r="Z1326">
            <v>0.98</v>
          </cell>
          <cell r="AA1326">
            <v>0.98</v>
          </cell>
          <cell r="AB1326">
            <v>0.98</v>
          </cell>
          <cell r="AC1326">
            <v>0.98</v>
          </cell>
          <cell r="AD1326">
            <v>0.98</v>
          </cell>
          <cell r="AE1326">
            <v>0.99</v>
          </cell>
          <cell r="AF1326">
            <v>0.99</v>
          </cell>
          <cell r="AG1326">
            <v>0.99</v>
          </cell>
          <cell r="AH1326">
            <v>0.97</v>
          </cell>
          <cell r="AI1326">
            <v>0.95</v>
          </cell>
          <cell r="AJ1326">
            <v>0.95</v>
          </cell>
          <cell r="AK1326">
            <v>0.94</v>
          </cell>
        </row>
        <row r="1327">
          <cell r="A1327" t="str">
            <v>SDGbaseTRAv2_UrbAS_BAU_wICAGRPVAXaapul</v>
          </cell>
          <cell r="B1327" t="str">
            <v>SIclos6_GOVclos11</v>
          </cell>
          <cell r="C1327" t="str">
            <v>SDGbaseTRAv2_UrbAS_BAU_wICAGR</v>
          </cell>
          <cell r="D1327" t="str">
            <v>PVAX</v>
          </cell>
          <cell r="E1327" t="str">
            <v>aapul</v>
          </cell>
          <cell r="F1327">
            <v>1</v>
          </cell>
          <cell r="G1327">
            <v>0.95</v>
          </cell>
          <cell r="H1327">
            <v>0.94</v>
          </cell>
          <cell r="I1327">
            <v>0.96</v>
          </cell>
          <cell r="J1327">
            <v>0.97</v>
          </cell>
          <cell r="K1327">
            <v>0.97</v>
          </cell>
          <cell r="L1327">
            <v>0.97</v>
          </cell>
          <cell r="M1327">
            <v>0.96</v>
          </cell>
          <cell r="N1327">
            <v>0.95</v>
          </cell>
          <cell r="O1327">
            <v>0.95</v>
          </cell>
          <cell r="P1327">
            <v>0.94</v>
          </cell>
          <cell r="Q1327">
            <v>0.94</v>
          </cell>
          <cell r="R1327">
            <v>0.94</v>
          </cell>
          <cell r="S1327">
            <v>0.95</v>
          </cell>
          <cell r="T1327">
            <v>0.95</v>
          </cell>
          <cell r="U1327">
            <v>0.95</v>
          </cell>
          <cell r="V1327">
            <v>0.95</v>
          </cell>
          <cell r="W1327">
            <v>0.95</v>
          </cell>
          <cell r="X1327">
            <v>0.95</v>
          </cell>
          <cell r="Y1327">
            <v>0.95</v>
          </cell>
          <cell r="Z1327">
            <v>0.96</v>
          </cell>
          <cell r="AA1327">
            <v>0.96</v>
          </cell>
          <cell r="AB1327">
            <v>0.96</v>
          </cell>
          <cell r="AC1327">
            <v>0.96</v>
          </cell>
          <cell r="AD1327">
            <v>0.96</v>
          </cell>
          <cell r="AE1327">
            <v>0.97</v>
          </cell>
          <cell r="AF1327">
            <v>0.98</v>
          </cell>
          <cell r="AG1327">
            <v>0.98</v>
          </cell>
          <cell r="AH1327">
            <v>0.97</v>
          </cell>
          <cell r="AI1327">
            <v>0.96</v>
          </cell>
          <cell r="AJ1327">
            <v>0.97</v>
          </cell>
          <cell r="AK1327">
            <v>0.97</v>
          </cell>
        </row>
        <row r="1328">
          <cell r="A1328" t="str">
            <v>SDGbaseTRAv2_UrbAS_BAU_wICAGRPVAXaasug</v>
          </cell>
          <cell r="B1328" t="str">
            <v>SIclos6_GOVclos11</v>
          </cell>
          <cell r="C1328" t="str">
            <v>SDGbaseTRAv2_UrbAS_BAU_wICAGR</v>
          </cell>
          <cell r="D1328" t="str">
            <v>PVAX</v>
          </cell>
          <cell r="E1328" t="str">
            <v>aasug</v>
          </cell>
          <cell r="F1328">
            <v>1</v>
          </cell>
          <cell r="G1328">
            <v>0.98</v>
          </cell>
          <cell r="H1328">
            <v>0.97</v>
          </cell>
          <cell r="I1328">
            <v>0.97</v>
          </cell>
          <cell r="J1328">
            <v>0.98</v>
          </cell>
          <cell r="K1328">
            <v>0.98</v>
          </cell>
          <cell r="L1328">
            <v>0.98</v>
          </cell>
          <cell r="M1328">
            <v>0.97</v>
          </cell>
          <cell r="N1328">
            <v>0.97</v>
          </cell>
          <cell r="O1328">
            <v>0.99</v>
          </cell>
          <cell r="P1328">
            <v>0.98</v>
          </cell>
          <cell r="Q1328">
            <v>0.97</v>
          </cell>
          <cell r="R1328">
            <v>0.96</v>
          </cell>
          <cell r="S1328">
            <v>0.97</v>
          </cell>
          <cell r="T1328">
            <v>0.97</v>
          </cell>
          <cell r="U1328">
            <v>0.97</v>
          </cell>
          <cell r="V1328">
            <v>0.97</v>
          </cell>
          <cell r="W1328">
            <v>0.97</v>
          </cell>
          <cell r="X1328">
            <v>0.97</v>
          </cell>
          <cell r="Y1328">
            <v>0.97</v>
          </cell>
          <cell r="Z1328">
            <v>0.97</v>
          </cell>
          <cell r="AA1328">
            <v>0.97</v>
          </cell>
          <cell r="AB1328">
            <v>0.97</v>
          </cell>
          <cell r="AC1328">
            <v>0.97</v>
          </cell>
          <cell r="AD1328">
            <v>0.97</v>
          </cell>
          <cell r="AE1328">
            <v>0.97</v>
          </cell>
          <cell r="AF1328">
            <v>0.97</v>
          </cell>
          <cell r="AG1328">
            <v>0.97</v>
          </cell>
          <cell r="AH1328">
            <v>0.96</v>
          </cell>
          <cell r="AI1328">
            <v>0.95</v>
          </cell>
          <cell r="AJ1328">
            <v>0.94</v>
          </cell>
          <cell r="AK1328">
            <v>0.94</v>
          </cell>
        </row>
        <row r="1329">
          <cell r="A1329" t="str">
            <v>SDGbaseTRAv2_UrbAS_BAU_wICAGRPVAXaaoth</v>
          </cell>
          <cell r="B1329" t="str">
            <v>SIclos6_GOVclos11</v>
          </cell>
          <cell r="C1329" t="str">
            <v>SDGbaseTRAv2_UrbAS_BAU_wICAGR</v>
          </cell>
          <cell r="D1329" t="str">
            <v>PVAX</v>
          </cell>
          <cell r="E1329" t="str">
            <v>aaoth</v>
          </cell>
          <cell r="F1329">
            <v>1</v>
          </cell>
          <cell r="G1329">
            <v>0.93</v>
          </cell>
          <cell r="H1329">
            <v>0.96</v>
          </cell>
          <cell r="I1329">
            <v>0.97</v>
          </cell>
          <cell r="J1329">
            <v>0.97</v>
          </cell>
          <cell r="K1329">
            <v>0.99</v>
          </cell>
          <cell r="L1329">
            <v>1.01</v>
          </cell>
          <cell r="M1329">
            <v>1.03</v>
          </cell>
          <cell r="N1329">
            <v>1.05</v>
          </cell>
          <cell r="O1329">
            <v>1.1299999999999999</v>
          </cell>
          <cell r="P1329">
            <v>1.1499999999999999</v>
          </cell>
          <cell r="Q1329">
            <v>1.1499999999999999</v>
          </cell>
          <cell r="R1329">
            <v>1.17</v>
          </cell>
          <cell r="S1329">
            <v>1.19</v>
          </cell>
          <cell r="T1329">
            <v>1.21</v>
          </cell>
          <cell r="U1329">
            <v>1.24</v>
          </cell>
          <cell r="V1329">
            <v>1.27</v>
          </cell>
          <cell r="W1329">
            <v>1.3</v>
          </cell>
          <cell r="X1329">
            <v>1.34</v>
          </cell>
          <cell r="Y1329">
            <v>1.37</v>
          </cell>
          <cell r="Z1329">
            <v>1.4</v>
          </cell>
          <cell r="AA1329">
            <v>1.43</v>
          </cell>
          <cell r="AB1329">
            <v>1.47</v>
          </cell>
          <cell r="AC1329">
            <v>1.49</v>
          </cell>
          <cell r="AD1329">
            <v>1.52</v>
          </cell>
          <cell r="AE1329">
            <v>1.54</v>
          </cell>
          <cell r="AF1329">
            <v>1.56</v>
          </cell>
          <cell r="AG1329">
            <v>1.59</v>
          </cell>
          <cell r="AH1329">
            <v>1.55</v>
          </cell>
          <cell r="AI1329">
            <v>1.49</v>
          </cell>
          <cell r="AJ1329">
            <v>1.44</v>
          </cell>
          <cell r="AK1329">
            <v>1.38</v>
          </cell>
        </row>
        <row r="1330">
          <cell r="A1330" t="str">
            <v>SDGbaseTRAv2_UrbAS_BAU_wICAGRPVAXalani</v>
          </cell>
          <cell r="B1330" t="str">
            <v>SIclos6_GOVclos11</v>
          </cell>
          <cell r="C1330" t="str">
            <v>SDGbaseTRAv2_UrbAS_BAU_wICAGR</v>
          </cell>
          <cell r="D1330" t="str">
            <v>PVAX</v>
          </cell>
          <cell r="E1330" t="str">
            <v>alani</v>
          </cell>
          <cell r="F1330">
            <v>1</v>
          </cell>
          <cell r="G1330">
            <v>0.8</v>
          </cell>
          <cell r="H1330">
            <v>0.85</v>
          </cell>
          <cell r="I1330">
            <v>0.86</v>
          </cell>
          <cell r="J1330">
            <v>0.86</v>
          </cell>
          <cell r="K1330">
            <v>0.89</v>
          </cell>
          <cell r="L1330">
            <v>0.89</v>
          </cell>
          <cell r="M1330">
            <v>0.89</v>
          </cell>
          <cell r="N1330">
            <v>0.9</v>
          </cell>
          <cell r="O1330">
            <v>0.95</v>
          </cell>
          <cell r="P1330">
            <v>0.94</v>
          </cell>
          <cell r="Q1330">
            <v>0.92</v>
          </cell>
          <cell r="R1330">
            <v>0.92</v>
          </cell>
          <cell r="S1330">
            <v>0.92</v>
          </cell>
          <cell r="T1330">
            <v>0.92</v>
          </cell>
          <cell r="U1330">
            <v>0.92</v>
          </cell>
          <cell r="V1330">
            <v>0.92</v>
          </cell>
          <cell r="W1330">
            <v>0.93</v>
          </cell>
          <cell r="X1330">
            <v>0.93</v>
          </cell>
          <cell r="Y1330">
            <v>0.93</v>
          </cell>
          <cell r="Z1330">
            <v>0.93</v>
          </cell>
          <cell r="AA1330">
            <v>0.93</v>
          </cell>
          <cell r="AB1330">
            <v>0.95</v>
          </cell>
          <cell r="AC1330">
            <v>0.95</v>
          </cell>
          <cell r="AD1330">
            <v>0.94</v>
          </cell>
          <cell r="AE1330">
            <v>0.94</v>
          </cell>
          <cell r="AF1330">
            <v>0.94</v>
          </cell>
          <cell r="AG1330">
            <v>0.94</v>
          </cell>
          <cell r="AH1330">
            <v>0.97</v>
          </cell>
          <cell r="AI1330">
            <v>0.98</v>
          </cell>
          <cell r="AJ1330">
            <v>0.98</v>
          </cell>
          <cell r="AK1330">
            <v>0.98</v>
          </cell>
        </row>
        <row r="1331">
          <cell r="A1331" t="str">
            <v>SDGbaseTRAv2_UrbAS_BAU_wICAGRPVAXafore</v>
          </cell>
          <cell r="B1331" t="str">
            <v>SIclos6_GOVclos11</v>
          </cell>
          <cell r="C1331" t="str">
            <v>SDGbaseTRAv2_UrbAS_BAU_wICAGR</v>
          </cell>
          <cell r="D1331" t="str">
            <v>PVAX</v>
          </cell>
          <cell r="E1331" t="str">
            <v>afore</v>
          </cell>
          <cell r="F1331">
            <v>1</v>
          </cell>
          <cell r="G1331">
            <v>0.96</v>
          </cell>
          <cell r="H1331">
            <v>0.95</v>
          </cell>
          <cell r="I1331">
            <v>0.96</v>
          </cell>
          <cell r="J1331">
            <v>0.97</v>
          </cell>
          <cell r="K1331">
            <v>0.96</v>
          </cell>
          <cell r="L1331">
            <v>0.96</v>
          </cell>
          <cell r="M1331">
            <v>0.96</v>
          </cell>
          <cell r="N1331">
            <v>0.96</v>
          </cell>
          <cell r="O1331">
            <v>0.97</v>
          </cell>
          <cell r="P1331">
            <v>0.97</v>
          </cell>
          <cell r="Q1331">
            <v>0.96</v>
          </cell>
          <cell r="R1331">
            <v>0.96</v>
          </cell>
          <cell r="S1331">
            <v>0.96</v>
          </cell>
          <cell r="T1331">
            <v>0.95</v>
          </cell>
          <cell r="U1331">
            <v>0.96</v>
          </cell>
          <cell r="V1331">
            <v>0.97</v>
          </cell>
          <cell r="W1331">
            <v>0.97</v>
          </cell>
          <cell r="X1331">
            <v>0.98</v>
          </cell>
          <cell r="Y1331">
            <v>0.98</v>
          </cell>
          <cell r="Z1331">
            <v>0.98</v>
          </cell>
          <cell r="AA1331">
            <v>0.98</v>
          </cell>
          <cell r="AB1331">
            <v>0.98</v>
          </cell>
          <cell r="AC1331">
            <v>0.97</v>
          </cell>
          <cell r="AD1331">
            <v>0.97</v>
          </cell>
          <cell r="AE1331">
            <v>0.97</v>
          </cell>
          <cell r="AF1331">
            <v>0.98</v>
          </cell>
          <cell r="AG1331">
            <v>0.97</v>
          </cell>
          <cell r="AH1331">
            <v>0.96</v>
          </cell>
          <cell r="AI1331">
            <v>0.95</v>
          </cell>
          <cell r="AJ1331">
            <v>0.95</v>
          </cell>
          <cell r="AK1331">
            <v>0.95</v>
          </cell>
        </row>
        <row r="1332">
          <cell r="A1332" t="str">
            <v>SDGbaseTRAv2_UrbAS_BAU_wICAGRPVAXafish</v>
          </cell>
          <cell r="B1332" t="str">
            <v>SIclos6_GOVclos11</v>
          </cell>
          <cell r="C1332" t="str">
            <v>SDGbaseTRAv2_UrbAS_BAU_wICAGR</v>
          </cell>
          <cell r="D1332" t="str">
            <v>PVAX</v>
          </cell>
          <cell r="E1332" t="str">
            <v>afish</v>
          </cell>
          <cell r="F1332">
            <v>1</v>
          </cell>
          <cell r="G1332">
            <v>0.93</v>
          </cell>
          <cell r="H1332">
            <v>0.94</v>
          </cell>
          <cell r="I1332">
            <v>0.92</v>
          </cell>
          <cell r="J1332">
            <v>0.91</v>
          </cell>
          <cell r="K1332">
            <v>0.92</v>
          </cell>
          <cell r="L1332">
            <v>0.92</v>
          </cell>
          <cell r="M1332">
            <v>0.92</v>
          </cell>
          <cell r="N1332">
            <v>0.92</v>
          </cell>
          <cell r="O1332">
            <v>0.96</v>
          </cell>
          <cell r="P1332">
            <v>0.96</v>
          </cell>
          <cell r="Q1332">
            <v>0.95</v>
          </cell>
          <cell r="R1332">
            <v>0.95</v>
          </cell>
          <cell r="S1332">
            <v>0.94</v>
          </cell>
          <cell r="T1332">
            <v>0.94</v>
          </cell>
          <cell r="U1332">
            <v>0.94</v>
          </cell>
          <cell r="V1332">
            <v>0.94</v>
          </cell>
          <cell r="W1332">
            <v>0.95</v>
          </cell>
          <cell r="X1332">
            <v>0.95</v>
          </cell>
          <cell r="Y1332">
            <v>0.95</v>
          </cell>
          <cell r="Z1332">
            <v>0.95</v>
          </cell>
          <cell r="AA1332">
            <v>0.95</v>
          </cell>
          <cell r="AB1332">
            <v>0.97</v>
          </cell>
          <cell r="AC1332">
            <v>0.97</v>
          </cell>
          <cell r="AD1332">
            <v>0.97</v>
          </cell>
          <cell r="AE1332">
            <v>0.97</v>
          </cell>
          <cell r="AF1332">
            <v>0.97</v>
          </cell>
          <cell r="AG1332">
            <v>0.97</v>
          </cell>
          <cell r="AH1332">
            <v>0.98</v>
          </cell>
          <cell r="AI1332">
            <v>0.98</v>
          </cell>
          <cell r="AJ1332">
            <v>0.98</v>
          </cell>
          <cell r="AK1332">
            <v>0.98</v>
          </cell>
        </row>
        <row r="1333">
          <cell r="A1333" t="str">
            <v>SDGbaseTRAv2_UrbAS_BAU_wICAGRPVAXacoal</v>
          </cell>
          <cell r="B1333" t="str">
            <v>SIclos6_GOVclos11</v>
          </cell>
          <cell r="C1333" t="str">
            <v>SDGbaseTRAv2_UrbAS_BAU_wICAGR</v>
          </cell>
          <cell r="D1333" t="str">
            <v>PVAX</v>
          </cell>
          <cell r="E1333" t="str">
            <v>acoal</v>
          </cell>
          <cell r="F1333">
            <v>1</v>
          </cell>
          <cell r="G1333">
            <v>1.03</v>
          </cell>
          <cell r="H1333">
            <v>1.05</v>
          </cell>
          <cell r="I1333">
            <v>1.04</v>
          </cell>
          <cell r="J1333">
            <v>1.04</v>
          </cell>
          <cell r="K1333">
            <v>1.04</v>
          </cell>
          <cell r="L1333">
            <v>1.04</v>
          </cell>
          <cell r="M1333">
            <v>1.05</v>
          </cell>
          <cell r="N1333">
            <v>1.05</v>
          </cell>
          <cell r="O1333">
            <v>1.1000000000000001</v>
          </cell>
          <cell r="P1333">
            <v>1.1200000000000001</v>
          </cell>
          <cell r="Q1333">
            <v>1.1299999999999999</v>
          </cell>
          <cell r="R1333">
            <v>1.1299999999999999</v>
          </cell>
          <cell r="S1333">
            <v>1.1399999999999999</v>
          </cell>
          <cell r="T1333">
            <v>1.1499999999999999</v>
          </cell>
          <cell r="U1333">
            <v>1.1599999999999999</v>
          </cell>
          <cell r="V1333">
            <v>1.1499999999999999</v>
          </cell>
          <cell r="W1333">
            <v>1.1599999999999999</v>
          </cell>
          <cell r="X1333">
            <v>1.17</v>
          </cell>
          <cell r="Y1333">
            <v>1.18</v>
          </cell>
          <cell r="Z1333">
            <v>1.19</v>
          </cell>
          <cell r="AA1333">
            <v>1.21</v>
          </cell>
          <cell r="AB1333">
            <v>1.23</v>
          </cell>
          <cell r="AC1333">
            <v>1.25</v>
          </cell>
          <cell r="AD1333">
            <v>1.27</v>
          </cell>
          <cell r="AE1333">
            <v>1.28</v>
          </cell>
          <cell r="AF1333">
            <v>1.31</v>
          </cell>
          <cell r="AG1333">
            <v>1.34</v>
          </cell>
          <cell r="AH1333">
            <v>1.38</v>
          </cell>
          <cell r="AI1333">
            <v>1.42</v>
          </cell>
          <cell r="AJ1333">
            <v>1.51</v>
          </cell>
          <cell r="AK1333">
            <v>1.68</v>
          </cell>
        </row>
        <row r="1334">
          <cell r="A1334" t="str">
            <v>SDGbaseTRAv2_UrbAS_BAU_wICAGRPVAXagold</v>
          </cell>
          <cell r="B1334" t="str">
            <v>SIclos6_GOVclos11</v>
          </cell>
          <cell r="C1334" t="str">
            <v>SDGbaseTRAv2_UrbAS_BAU_wICAGR</v>
          </cell>
          <cell r="D1334" t="str">
            <v>PVAX</v>
          </cell>
          <cell r="E1334" t="str">
            <v>agold</v>
          </cell>
          <cell r="F1334">
            <v>1</v>
          </cell>
          <cell r="G1334">
            <v>0.98</v>
          </cell>
          <cell r="H1334">
            <v>1</v>
          </cell>
          <cell r="I1334">
            <v>1</v>
          </cell>
          <cell r="J1334">
            <v>1</v>
          </cell>
          <cell r="K1334">
            <v>1.01</v>
          </cell>
          <cell r="L1334">
            <v>1.02</v>
          </cell>
          <cell r="M1334">
            <v>1.04</v>
          </cell>
          <cell r="N1334">
            <v>1.07</v>
          </cell>
          <cell r="O1334">
            <v>1.1499999999999999</v>
          </cell>
          <cell r="P1334">
            <v>1.18</v>
          </cell>
          <cell r="Q1334">
            <v>1.19</v>
          </cell>
          <cell r="R1334">
            <v>1.2</v>
          </cell>
          <cell r="S1334">
            <v>1.21</v>
          </cell>
          <cell r="T1334">
            <v>1.23</v>
          </cell>
          <cell r="U1334">
            <v>1.24</v>
          </cell>
          <cell r="V1334">
            <v>1.26</v>
          </cell>
          <cell r="W1334">
            <v>1.27</v>
          </cell>
          <cell r="X1334">
            <v>1.3</v>
          </cell>
          <cell r="Y1334">
            <v>1.31</v>
          </cell>
          <cell r="Z1334">
            <v>1.32</v>
          </cell>
          <cell r="AA1334">
            <v>1.33</v>
          </cell>
          <cell r="AB1334">
            <v>1.35</v>
          </cell>
          <cell r="AC1334">
            <v>1.37</v>
          </cell>
          <cell r="AD1334">
            <v>1.38</v>
          </cell>
          <cell r="AE1334">
            <v>1.38</v>
          </cell>
          <cell r="AF1334">
            <v>1.39</v>
          </cell>
          <cell r="AG1334">
            <v>1.35</v>
          </cell>
          <cell r="AH1334">
            <v>1.3</v>
          </cell>
          <cell r="AI1334">
            <v>1.21</v>
          </cell>
          <cell r="AJ1334">
            <v>1.1399999999999999</v>
          </cell>
          <cell r="AK1334">
            <v>1.06</v>
          </cell>
        </row>
        <row r="1335">
          <cell r="A1335" t="str">
            <v>SDGbaseTRAv2_UrbAS_BAU_wICAGRPVAXangas</v>
          </cell>
          <cell r="B1335" t="str">
            <v>SIclos6_GOVclos11</v>
          </cell>
          <cell r="C1335" t="str">
            <v>SDGbaseTRAv2_UrbAS_BAU_wICAGR</v>
          </cell>
          <cell r="D1335" t="str">
            <v>PVAX</v>
          </cell>
          <cell r="E1335" t="str">
            <v>angas</v>
          </cell>
          <cell r="F1335">
            <v>1</v>
          </cell>
          <cell r="G1335">
            <v>1.05</v>
          </cell>
          <cell r="H1335">
            <v>1.06</v>
          </cell>
          <cell r="I1335">
            <v>1.05</v>
          </cell>
          <cell r="J1335">
            <v>1.04</v>
          </cell>
          <cell r="K1335">
            <v>1.05</v>
          </cell>
          <cell r="L1335">
            <v>1.05</v>
          </cell>
          <cell r="M1335">
            <v>1.07</v>
          </cell>
          <cell r="N1335">
            <v>1.08</v>
          </cell>
          <cell r="O1335">
            <v>1.1499999999999999</v>
          </cell>
          <cell r="P1335">
            <v>1.17</v>
          </cell>
          <cell r="Q1335">
            <v>1.17</v>
          </cell>
          <cell r="R1335">
            <v>1.17</v>
          </cell>
          <cell r="S1335">
            <v>1.18</v>
          </cell>
          <cell r="T1335">
            <v>1.18</v>
          </cell>
          <cell r="U1335">
            <v>1.19</v>
          </cell>
          <cell r="V1335">
            <v>1.19</v>
          </cell>
          <cell r="W1335">
            <v>1.2</v>
          </cell>
          <cell r="X1335">
            <v>1.21</v>
          </cell>
          <cell r="Y1335">
            <v>1.21</v>
          </cell>
          <cell r="Z1335">
            <v>1.21</v>
          </cell>
          <cell r="AA1335">
            <v>1.21</v>
          </cell>
          <cell r="AB1335">
            <v>1.23</v>
          </cell>
          <cell r="AC1335">
            <v>1.24</v>
          </cell>
          <cell r="AD1335">
            <v>1.24</v>
          </cell>
          <cell r="AE1335">
            <v>1.24</v>
          </cell>
          <cell r="AF1335">
            <v>1.24</v>
          </cell>
          <cell r="AG1335">
            <v>1.24</v>
          </cell>
          <cell r="AH1335">
            <v>1.23</v>
          </cell>
          <cell r="AI1335">
            <v>1.21</v>
          </cell>
          <cell r="AJ1335">
            <v>1.19</v>
          </cell>
          <cell r="AK1335">
            <v>1.1599999999999999</v>
          </cell>
        </row>
        <row r="1336">
          <cell r="A1336" t="str">
            <v>SDGbaseTRAv2_UrbAS_BAU_wICAGRPVAXapgm</v>
          </cell>
          <cell r="B1336" t="str">
            <v>SIclos6_GOVclos11</v>
          </cell>
          <cell r="C1336" t="str">
            <v>SDGbaseTRAv2_UrbAS_BAU_wICAGR</v>
          </cell>
          <cell r="D1336" t="str">
            <v>PVAX</v>
          </cell>
          <cell r="E1336" t="str">
            <v>apgm</v>
          </cell>
          <cell r="F1336">
            <v>1</v>
          </cell>
          <cell r="G1336">
            <v>0.69</v>
          </cell>
          <cell r="H1336">
            <v>0.83</v>
          </cell>
          <cell r="I1336">
            <v>0.96</v>
          </cell>
          <cell r="J1336">
            <v>1.06</v>
          </cell>
          <cell r="K1336">
            <v>1.0900000000000001</v>
          </cell>
          <cell r="L1336">
            <v>1.1000000000000001</v>
          </cell>
          <cell r="M1336">
            <v>1.02</v>
          </cell>
          <cell r="N1336">
            <v>0.98</v>
          </cell>
          <cell r="O1336">
            <v>0.96</v>
          </cell>
          <cell r="P1336">
            <v>0.95</v>
          </cell>
          <cell r="Q1336">
            <v>0.95</v>
          </cell>
          <cell r="R1336">
            <v>0.97</v>
          </cell>
          <cell r="S1336">
            <v>0.98</v>
          </cell>
          <cell r="T1336">
            <v>0.99</v>
          </cell>
          <cell r="U1336">
            <v>0.99</v>
          </cell>
          <cell r="V1336">
            <v>0.99</v>
          </cell>
          <cell r="W1336">
            <v>1</v>
          </cell>
          <cell r="X1336">
            <v>0.99</v>
          </cell>
          <cell r="Y1336">
            <v>1</v>
          </cell>
          <cell r="Z1336">
            <v>1</v>
          </cell>
          <cell r="AA1336">
            <v>1</v>
          </cell>
          <cell r="AB1336">
            <v>1.39</v>
          </cell>
          <cell r="AC1336">
            <v>1.52</v>
          </cell>
          <cell r="AD1336">
            <v>1.49</v>
          </cell>
          <cell r="AE1336">
            <v>1.43</v>
          </cell>
          <cell r="AF1336">
            <v>1.39</v>
          </cell>
          <cell r="AG1336">
            <v>1.35</v>
          </cell>
          <cell r="AH1336">
            <v>1.54</v>
          </cell>
          <cell r="AI1336">
            <v>1.66</v>
          </cell>
          <cell r="AJ1336">
            <v>1.67</v>
          </cell>
          <cell r="AK1336">
            <v>1.66</v>
          </cell>
        </row>
        <row r="1337">
          <cell r="A1337" t="str">
            <v>SDGbaseTRAv2_UrbAS_BAU_wICAGRPVAXamore</v>
          </cell>
          <cell r="B1337" t="str">
            <v>SIclos6_GOVclos11</v>
          </cell>
          <cell r="C1337" t="str">
            <v>SDGbaseTRAv2_UrbAS_BAU_wICAGR</v>
          </cell>
          <cell r="D1337" t="str">
            <v>PVAX</v>
          </cell>
          <cell r="E1337" t="str">
            <v>amore</v>
          </cell>
          <cell r="F1337">
            <v>1</v>
          </cell>
          <cell r="G1337">
            <v>1.06</v>
          </cell>
          <cell r="H1337">
            <v>1.07</v>
          </cell>
          <cell r="I1337">
            <v>1.06</v>
          </cell>
          <cell r="J1337">
            <v>1.06</v>
          </cell>
          <cell r="K1337">
            <v>1.06</v>
          </cell>
          <cell r="L1337">
            <v>1.06</v>
          </cell>
          <cell r="M1337">
            <v>1.06</v>
          </cell>
          <cell r="N1337">
            <v>1.06</v>
          </cell>
          <cell r="O1337">
            <v>1.0900000000000001</v>
          </cell>
          <cell r="P1337">
            <v>1.0900000000000001</v>
          </cell>
          <cell r="Q1337">
            <v>1.0900000000000001</v>
          </cell>
          <cell r="R1337">
            <v>1.08</v>
          </cell>
          <cell r="S1337">
            <v>1.07</v>
          </cell>
          <cell r="T1337">
            <v>1.07</v>
          </cell>
          <cell r="U1337">
            <v>1.06</v>
          </cell>
          <cell r="V1337">
            <v>1.06</v>
          </cell>
          <cell r="W1337">
            <v>1.06</v>
          </cell>
          <cell r="X1337">
            <v>1.06</v>
          </cell>
          <cell r="Y1337">
            <v>1.06</v>
          </cell>
          <cell r="Z1337">
            <v>1.05</v>
          </cell>
          <cell r="AA1337">
            <v>1.05</v>
          </cell>
          <cell r="AB1337">
            <v>1.05</v>
          </cell>
          <cell r="AC1337">
            <v>1.04</v>
          </cell>
          <cell r="AD1337">
            <v>1.04</v>
          </cell>
          <cell r="AE1337">
            <v>1.04</v>
          </cell>
          <cell r="AF1337">
            <v>1.04</v>
          </cell>
          <cell r="AG1337">
            <v>1.03</v>
          </cell>
          <cell r="AH1337">
            <v>1.01</v>
          </cell>
          <cell r="AI1337">
            <v>0.99</v>
          </cell>
          <cell r="AJ1337">
            <v>0.97</v>
          </cell>
          <cell r="AK1337">
            <v>0.96</v>
          </cell>
        </row>
        <row r="1338">
          <cell r="A1338" t="str">
            <v>SDGbaseTRAv2_UrbAS_BAU_wICAGRPVAXamine</v>
          </cell>
          <cell r="B1338" t="str">
            <v>SIclos6_GOVclos11</v>
          </cell>
          <cell r="C1338" t="str">
            <v>SDGbaseTRAv2_UrbAS_BAU_wICAGR</v>
          </cell>
          <cell r="D1338" t="str">
            <v>PVAX</v>
          </cell>
          <cell r="E1338" t="str">
            <v>amine</v>
          </cell>
          <cell r="F1338">
            <v>1</v>
          </cell>
          <cell r="G1338">
            <v>1.03</v>
          </cell>
          <cell r="H1338">
            <v>1.04</v>
          </cell>
          <cell r="I1338">
            <v>1.05</v>
          </cell>
          <cell r="J1338">
            <v>1.08</v>
          </cell>
          <cell r="K1338">
            <v>1.07</v>
          </cell>
          <cell r="L1338">
            <v>1.06</v>
          </cell>
          <cell r="M1338">
            <v>1.06</v>
          </cell>
          <cell r="N1338">
            <v>1.06</v>
          </cell>
          <cell r="O1338">
            <v>1.06</v>
          </cell>
          <cell r="P1338">
            <v>1.06</v>
          </cell>
          <cell r="Q1338">
            <v>1.05</v>
          </cell>
          <cell r="R1338">
            <v>1.05</v>
          </cell>
          <cell r="S1338">
            <v>1.04</v>
          </cell>
          <cell r="T1338">
            <v>1.04</v>
          </cell>
          <cell r="U1338">
            <v>1.04</v>
          </cell>
          <cell r="V1338">
            <v>1.04</v>
          </cell>
          <cell r="W1338">
            <v>1.04</v>
          </cell>
          <cell r="X1338">
            <v>1.05</v>
          </cell>
          <cell r="Y1338">
            <v>1.06</v>
          </cell>
          <cell r="Z1338">
            <v>1.06</v>
          </cell>
          <cell r="AA1338">
            <v>1.06</v>
          </cell>
          <cell r="AB1338">
            <v>1.05</v>
          </cell>
          <cell r="AC1338">
            <v>1.04</v>
          </cell>
          <cell r="AD1338">
            <v>1.04</v>
          </cell>
          <cell r="AE1338">
            <v>1.04</v>
          </cell>
          <cell r="AF1338">
            <v>1.04</v>
          </cell>
          <cell r="AG1338">
            <v>1.05</v>
          </cell>
          <cell r="AH1338">
            <v>1.05</v>
          </cell>
          <cell r="AI1338">
            <v>1.04</v>
          </cell>
          <cell r="AJ1338">
            <v>1.03</v>
          </cell>
          <cell r="AK1338">
            <v>1.03</v>
          </cell>
        </row>
        <row r="1339">
          <cell r="A1339" t="str">
            <v>SDGbaseTRAv2_UrbAS_BAU_wICAGRPVAXameat</v>
          </cell>
          <cell r="B1339" t="str">
            <v>SIclos6_GOVclos11</v>
          </cell>
          <cell r="C1339" t="str">
            <v>SDGbaseTRAv2_UrbAS_BAU_wICAGR</v>
          </cell>
          <cell r="D1339" t="str">
            <v>PVAX</v>
          </cell>
          <cell r="E1339" t="str">
            <v>ameat</v>
          </cell>
          <cell r="F1339">
            <v>1</v>
          </cell>
          <cell r="G1339">
            <v>0.96</v>
          </cell>
          <cell r="H1339">
            <v>0.93</v>
          </cell>
          <cell r="I1339">
            <v>0.93</v>
          </cell>
          <cell r="J1339">
            <v>0.93</v>
          </cell>
          <cell r="K1339">
            <v>0.92</v>
          </cell>
          <cell r="L1339">
            <v>0.93</v>
          </cell>
          <cell r="M1339">
            <v>0.93</v>
          </cell>
          <cell r="N1339">
            <v>0.93</v>
          </cell>
          <cell r="O1339">
            <v>0.93</v>
          </cell>
          <cell r="P1339">
            <v>0.94</v>
          </cell>
          <cell r="Q1339">
            <v>0.94</v>
          </cell>
          <cell r="R1339">
            <v>0.94</v>
          </cell>
          <cell r="S1339">
            <v>0.95</v>
          </cell>
          <cell r="T1339">
            <v>0.95</v>
          </cell>
          <cell r="U1339">
            <v>0.95</v>
          </cell>
          <cell r="V1339">
            <v>0.95</v>
          </cell>
          <cell r="W1339">
            <v>0.95</v>
          </cell>
          <cell r="X1339">
            <v>0.95</v>
          </cell>
          <cell r="Y1339">
            <v>0.95</v>
          </cell>
          <cell r="Z1339">
            <v>0.95</v>
          </cell>
          <cell r="AA1339">
            <v>0.95</v>
          </cell>
          <cell r="AB1339">
            <v>0.95</v>
          </cell>
          <cell r="AC1339">
            <v>0.95</v>
          </cell>
          <cell r="AD1339">
            <v>0.95</v>
          </cell>
          <cell r="AE1339">
            <v>0.95</v>
          </cell>
          <cell r="AF1339">
            <v>0.95</v>
          </cell>
          <cell r="AG1339">
            <v>0.95</v>
          </cell>
          <cell r="AH1339">
            <v>0.95</v>
          </cell>
          <cell r="AI1339">
            <v>0.96</v>
          </cell>
          <cell r="AJ1339">
            <v>0.96</v>
          </cell>
          <cell r="AK1339">
            <v>0.97</v>
          </cell>
        </row>
        <row r="1340">
          <cell r="A1340" t="str">
            <v>SDGbaseTRAv2_UrbAS_BAU_wICAGRPVAXapfis</v>
          </cell>
          <cell r="B1340" t="str">
            <v>SIclos6_GOVclos11</v>
          </cell>
          <cell r="C1340" t="str">
            <v>SDGbaseTRAv2_UrbAS_BAU_wICAGR</v>
          </cell>
          <cell r="D1340" t="str">
            <v>PVAX</v>
          </cell>
          <cell r="E1340" t="str">
            <v>apfis</v>
          </cell>
          <cell r="F1340">
            <v>1</v>
          </cell>
          <cell r="G1340">
            <v>1</v>
          </cell>
          <cell r="H1340">
            <v>1</v>
          </cell>
          <cell r="I1340">
            <v>0.99</v>
          </cell>
          <cell r="J1340">
            <v>0.98</v>
          </cell>
          <cell r="K1340">
            <v>0.98</v>
          </cell>
          <cell r="L1340">
            <v>0.98</v>
          </cell>
          <cell r="M1340">
            <v>0.98</v>
          </cell>
          <cell r="N1340">
            <v>0.98</v>
          </cell>
          <cell r="O1340">
            <v>0.99</v>
          </cell>
          <cell r="P1340">
            <v>0.99</v>
          </cell>
          <cell r="Q1340">
            <v>0.99</v>
          </cell>
          <cell r="R1340">
            <v>0.99</v>
          </cell>
          <cell r="S1340">
            <v>0.99</v>
          </cell>
          <cell r="T1340">
            <v>0.99</v>
          </cell>
          <cell r="U1340">
            <v>1</v>
          </cell>
          <cell r="V1340">
            <v>1</v>
          </cell>
          <cell r="W1340">
            <v>1</v>
          </cell>
          <cell r="X1340">
            <v>1</v>
          </cell>
          <cell r="Y1340">
            <v>1</v>
          </cell>
          <cell r="Z1340">
            <v>1</v>
          </cell>
          <cell r="AA1340">
            <v>1</v>
          </cell>
          <cell r="AB1340">
            <v>1</v>
          </cell>
          <cell r="AC1340">
            <v>1</v>
          </cell>
          <cell r="AD1340">
            <v>1</v>
          </cell>
          <cell r="AE1340">
            <v>1</v>
          </cell>
          <cell r="AF1340">
            <v>1</v>
          </cell>
          <cell r="AG1340">
            <v>1</v>
          </cell>
          <cell r="AH1340">
            <v>0.99</v>
          </cell>
          <cell r="AI1340">
            <v>0.98</v>
          </cell>
          <cell r="AJ1340">
            <v>0.97</v>
          </cell>
          <cell r="AK1340">
            <v>0.96</v>
          </cell>
        </row>
        <row r="1341">
          <cell r="A1341" t="str">
            <v>SDGbaseTRAv2_UrbAS_BAU_wICAGRPVAXavege</v>
          </cell>
          <cell r="B1341" t="str">
            <v>SIclos6_GOVclos11</v>
          </cell>
          <cell r="C1341" t="str">
            <v>SDGbaseTRAv2_UrbAS_BAU_wICAGR</v>
          </cell>
          <cell r="D1341" t="str">
            <v>PVAX</v>
          </cell>
          <cell r="E1341" t="str">
            <v>avege</v>
          </cell>
          <cell r="F1341">
            <v>1</v>
          </cell>
          <cell r="G1341">
            <v>0.98</v>
          </cell>
          <cell r="H1341">
            <v>0.99</v>
          </cell>
          <cell r="I1341">
            <v>0.98</v>
          </cell>
          <cell r="J1341">
            <v>0.97</v>
          </cell>
          <cell r="K1341">
            <v>0.97</v>
          </cell>
          <cell r="L1341">
            <v>0.98</v>
          </cell>
          <cell r="M1341">
            <v>0.98</v>
          </cell>
          <cell r="N1341">
            <v>0.98</v>
          </cell>
          <cell r="O1341">
            <v>1</v>
          </cell>
          <cell r="P1341">
            <v>1</v>
          </cell>
          <cell r="Q1341">
            <v>0.99</v>
          </cell>
          <cell r="R1341">
            <v>0.99</v>
          </cell>
          <cell r="S1341">
            <v>1</v>
          </cell>
          <cell r="T1341">
            <v>1</v>
          </cell>
          <cell r="U1341">
            <v>1</v>
          </cell>
          <cell r="V1341">
            <v>1</v>
          </cell>
          <cell r="W1341">
            <v>1.01</v>
          </cell>
          <cell r="X1341">
            <v>1.01</v>
          </cell>
          <cell r="Y1341">
            <v>1.01</v>
          </cell>
          <cell r="Z1341">
            <v>1</v>
          </cell>
          <cell r="AA1341">
            <v>1</v>
          </cell>
          <cell r="AB1341">
            <v>1.01</v>
          </cell>
          <cell r="AC1341">
            <v>1.01</v>
          </cell>
          <cell r="AD1341">
            <v>1.01</v>
          </cell>
          <cell r="AE1341">
            <v>1.01</v>
          </cell>
          <cell r="AF1341">
            <v>1.01</v>
          </cell>
          <cell r="AG1341">
            <v>1</v>
          </cell>
          <cell r="AH1341">
            <v>1</v>
          </cell>
          <cell r="AI1341">
            <v>0.98</v>
          </cell>
          <cell r="AJ1341">
            <v>0.97</v>
          </cell>
          <cell r="AK1341">
            <v>0.97</v>
          </cell>
        </row>
        <row r="1342">
          <cell r="A1342" t="str">
            <v>SDGbaseTRAv2_UrbAS_BAU_wICAGRPVAXafats</v>
          </cell>
          <cell r="B1342" t="str">
            <v>SIclos6_GOVclos11</v>
          </cell>
          <cell r="C1342" t="str">
            <v>SDGbaseTRAv2_UrbAS_BAU_wICAGR</v>
          </cell>
          <cell r="D1342" t="str">
            <v>PVAX</v>
          </cell>
          <cell r="E1342" t="str">
            <v>afats</v>
          </cell>
          <cell r="F1342">
            <v>1</v>
          </cell>
          <cell r="G1342">
            <v>0.97</v>
          </cell>
          <cell r="H1342">
            <v>0.96</v>
          </cell>
          <cell r="I1342">
            <v>0.93</v>
          </cell>
          <cell r="J1342">
            <v>0.92</v>
          </cell>
          <cell r="K1342">
            <v>0.92</v>
          </cell>
          <cell r="L1342">
            <v>0.92</v>
          </cell>
          <cell r="M1342">
            <v>0.92</v>
          </cell>
          <cell r="N1342">
            <v>0.91</v>
          </cell>
          <cell r="O1342">
            <v>1.01</v>
          </cell>
          <cell r="P1342">
            <v>0.99</v>
          </cell>
          <cell r="Q1342">
            <v>0.96</v>
          </cell>
          <cell r="R1342">
            <v>0.94</v>
          </cell>
          <cell r="S1342">
            <v>0.93</v>
          </cell>
          <cell r="T1342">
            <v>0.92</v>
          </cell>
          <cell r="U1342">
            <v>0.91</v>
          </cell>
          <cell r="V1342">
            <v>0.9</v>
          </cell>
          <cell r="W1342">
            <v>0.9</v>
          </cell>
          <cell r="X1342">
            <v>0.91</v>
          </cell>
          <cell r="Y1342">
            <v>0.91</v>
          </cell>
          <cell r="Z1342">
            <v>0.9</v>
          </cell>
          <cell r="AA1342">
            <v>0.9</v>
          </cell>
          <cell r="AB1342">
            <v>0.93</v>
          </cell>
          <cell r="AC1342">
            <v>0.93</v>
          </cell>
          <cell r="AD1342">
            <v>0.92</v>
          </cell>
          <cell r="AE1342">
            <v>0.91</v>
          </cell>
          <cell r="AF1342">
            <v>0.91</v>
          </cell>
          <cell r="AG1342">
            <v>0.9</v>
          </cell>
          <cell r="AH1342">
            <v>0.91</v>
          </cell>
          <cell r="AI1342">
            <v>0.91</v>
          </cell>
          <cell r="AJ1342">
            <v>0.91</v>
          </cell>
          <cell r="AK1342">
            <v>0.91</v>
          </cell>
        </row>
        <row r="1343">
          <cell r="A1343" t="str">
            <v>SDGbaseTRAv2_UrbAS_BAU_wICAGRPVAXadair</v>
          </cell>
          <cell r="B1343" t="str">
            <v>SIclos6_GOVclos11</v>
          </cell>
          <cell r="C1343" t="str">
            <v>SDGbaseTRAv2_UrbAS_BAU_wICAGR</v>
          </cell>
          <cell r="D1343" t="str">
            <v>PVAX</v>
          </cell>
          <cell r="E1343" t="str">
            <v>adair</v>
          </cell>
          <cell r="F1343">
            <v>1</v>
          </cell>
          <cell r="G1343">
            <v>0.99</v>
          </cell>
          <cell r="H1343">
            <v>0.98</v>
          </cell>
          <cell r="I1343">
            <v>0.97</v>
          </cell>
          <cell r="J1343">
            <v>0.97</v>
          </cell>
          <cell r="K1343">
            <v>0.97</v>
          </cell>
          <cell r="L1343">
            <v>0.97</v>
          </cell>
          <cell r="M1343">
            <v>0.98</v>
          </cell>
          <cell r="N1343">
            <v>0.98</v>
          </cell>
          <cell r="O1343">
            <v>0.99</v>
          </cell>
          <cell r="P1343">
            <v>0.99</v>
          </cell>
          <cell r="Q1343">
            <v>0.98</v>
          </cell>
          <cell r="R1343">
            <v>0.99</v>
          </cell>
          <cell r="S1343">
            <v>0.99</v>
          </cell>
          <cell r="T1343">
            <v>0.99</v>
          </cell>
          <cell r="U1343">
            <v>1</v>
          </cell>
          <cell r="V1343">
            <v>1</v>
          </cell>
          <cell r="W1343">
            <v>1</v>
          </cell>
          <cell r="X1343">
            <v>1</v>
          </cell>
          <cell r="Y1343">
            <v>1</v>
          </cell>
          <cell r="Z1343">
            <v>1</v>
          </cell>
          <cell r="AA1343">
            <v>1</v>
          </cell>
          <cell r="AB1343">
            <v>1.01</v>
          </cell>
          <cell r="AC1343">
            <v>1</v>
          </cell>
          <cell r="AD1343">
            <v>1</v>
          </cell>
          <cell r="AE1343">
            <v>1</v>
          </cell>
          <cell r="AF1343">
            <v>1</v>
          </cell>
          <cell r="AG1343">
            <v>1</v>
          </cell>
          <cell r="AH1343">
            <v>0.99</v>
          </cell>
          <cell r="AI1343">
            <v>0.98</v>
          </cell>
          <cell r="AJ1343">
            <v>0.97</v>
          </cell>
          <cell r="AK1343">
            <v>0.97</v>
          </cell>
        </row>
        <row r="1344">
          <cell r="A1344" t="str">
            <v>SDGbaseTRAv2_UrbAS_BAU_wICAGRPVAXagrai</v>
          </cell>
          <cell r="B1344" t="str">
            <v>SIclos6_GOVclos11</v>
          </cell>
          <cell r="C1344" t="str">
            <v>SDGbaseTRAv2_UrbAS_BAU_wICAGR</v>
          </cell>
          <cell r="D1344" t="str">
            <v>PVAX</v>
          </cell>
          <cell r="E1344" t="str">
            <v>agrai</v>
          </cell>
          <cell r="F1344">
            <v>1</v>
          </cell>
          <cell r="G1344">
            <v>1</v>
          </cell>
          <cell r="H1344">
            <v>0.98</v>
          </cell>
          <cell r="I1344">
            <v>0.98</v>
          </cell>
          <cell r="J1344">
            <v>0.98</v>
          </cell>
          <cell r="K1344">
            <v>0.97</v>
          </cell>
          <cell r="L1344">
            <v>0.96</v>
          </cell>
          <cell r="M1344">
            <v>0.96</v>
          </cell>
          <cell r="N1344">
            <v>0.96</v>
          </cell>
          <cell r="O1344">
            <v>0.96</v>
          </cell>
          <cell r="P1344">
            <v>0.95</v>
          </cell>
          <cell r="Q1344">
            <v>0.95</v>
          </cell>
          <cell r="R1344">
            <v>0.95</v>
          </cell>
          <cell r="S1344">
            <v>0.95</v>
          </cell>
          <cell r="T1344">
            <v>0.94</v>
          </cell>
          <cell r="U1344">
            <v>0.94</v>
          </cell>
          <cell r="V1344">
            <v>0.94</v>
          </cell>
          <cell r="W1344">
            <v>0.94</v>
          </cell>
          <cell r="X1344">
            <v>0.94</v>
          </cell>
          <cell r="Y1344">
            <v>0.94</v>
          </cell>
          <cell r="Z1344">
            <v>0.94</v>
          </cell>
          <cell r="AA1344">
            <v>0.94</v>
          </cell>
          <cell r="AB1344">
            <v>0.94</v>
          </cell>
          <cell r="AC1344">
            <v>0.94</v>
          </cell>
          <cell r="AD1344">
            <v>0.95</v>
          </cell>
          <cell r="AE1344">
            <v>0.95</v>
          </cell>
          <cell r="AF1344">
            <v>0.95</v>
          </cell>
          <cell r="AG1344">
            <v>0.95</v>
          </cell>
          <cell r="AH1344">
            <v>0.93</v>
          </cell>
          <cell r="AI1344">
            <v>0.93</v>
          </cell>
          <cell r="AJ1344">
            <v>0.93</v>
          </cell>
          <cell r="AK1344">
            <v>0.93</v>
          </cell>
        </row>
        <row r="1345">
          <cell r="A1345" t="str">
            <v>SDGbaseTRAv2_UrbAS_BAU_wICAGRPVAXastar</v>
          </cell>
          <cell r="B1345" t="str">
            <v>SIclos6_GOVclos11</v>
          </cell>
          <cell r="C1345" t="str">
            <v>SDGbaseTRAv2_UrbAS_BAU_wICAGR</v>
          </cell>
          <cell r="D1345" t="str">
            <v>PVAX</v>
          </cell>
          <cell r="E1345" t="str">
            <v>astar</v>
          </cell>
          <cell r="F1345">
            <v>1</v>
          </cell>
          <cell r="G1345">
            <v>0.99</v>
          </cell>
          <cell r="H1345">
            <v>0.98</v>
          </cell>
          <cell r="I1345">
            <v>0.97</v>
          </cell>
          <cell r="J1345">
            <v>0.97</v>
          </cell>
          <cell r="K1345">
            <v>0.96</v>
          </cell>
          <cell r="L1345">
            <v>0.96</v>
          </cell>
          <cell r="M1345">
            <v>0.95</v>
          </cell>
          <cell r="N1345">
            <v>0.95</v>
          </cell>
          <cell r="O1345">
            <v>0.95</v>
          </cell>
          <cell r="P1345">
            <v>0.94</v>
          </cell>
          <cell r="Q1345">
            <v>0.94</v>
          </cell>
          <cell r="R1345">
            <v>0.94</v>
          </cell>
          <cell r="S1345">
            <v>0.93</v>
          </cell>
          <cell r="T1345">
            <v>0.93</v>
          </cell>
          <cell r="U1345">
            <v>0.93</v>
          </cell>
          <cell r="V1345">
            <v>0.93</v>
          </cell>
          <cell r="W1345">
            <v>0.92</v>
          </cell>
          <cell r="X1345">
            <v>0.92</v>
          </cell>
          <cell r="Y1345">
            <v>0.92</v>
          </cell>
          <cell r="Z1345">
            <v>0.92</v>
          </cell>
          <cell r="AA1345">
            <v>0.92</v>
          </cell>
          <cell r="AB1345">
            <v>0.92</v>
          </cell>
          <cell r="AC1345">
            <v>0.92</v>
          </cell>
          <cell r="AD1345">
            <v>0.92</v>
          </cell>
          <cell r="AE1345">
            <v>0.92</v>
          </cell>
          <cell r="AF1345">
            <v>0.92</v>
          </cell>
          <cell r="AG1345">
            <v>0.9</v>
          </cell>
          <cell r="AH1345">
            <v>0.87</v>
          </cell>
          <cell r="AI1345">
            <v>0.85</v>
          </cell>
          <cell r="AJ1345">
            <v>0.84</v>
          </cell>
          <cell r="AK1345">
            <v>0.83</v>
          </cell>
        </row>
        <row r="1346">
          <cell r="A1346" t="str">
            <v>SDGbaseTRAv2_UrbAS_BAU_wICAGRPVAXafeed</v>
          </cell>
          <cell r="B1346" t="str">
            <v>SIclos6_GOVclos11</v>
          </cell>
          <cell r="C1346" t="str">
            <v>SDGbaseTRAv2_UrbAS_BAU_wICAGR</v>
          </cell>
          <cell r="D1346" t="str">
            <v>PVAX</v>
          </cell>
          <cell r="E1346" t="str">
            <v>afeed</v>
          </cell>
          <cell r="F1346">
            <v>1</v>
          </cell>
          <cell r="G1346">
            <v>0.78</v>
          </cell>
          <cell r="H1346">
            <v>0.86</v>
          </cell>
          <cell r="I1346">
            <v>0.86</v>
          </cell>
          <cell r="J1346">
            <v>0.84</v>
          </cell>
          <cell r="K1346">
            <v>0.9</v>
          </cell>
          <cell r="L1346">
            <v>0.9</v>
          </cell>
          <cell r="M1346">
            <v>0.9</v>
          </cell>
          <cell r="N1346">
            <v>0.91</v>
          </cell>
          <cell r="O1346">
            <v>0.94</v>
          </cell>
          <cell r="P1346">
            <v>0.94</v>
          </cell>
          <cell r="Q1346">
            <v>0.93</v>
          </cell>
          <cell r="R1346">
            <v>0.94</v>
          </cell>
          <cell r="S1346">
            <v>0.95</v>
          </cell>
          <cell r="T1346">
            <v>0.95</v>
          </cell>
          <cell r="U1346">
            <v>0.95</v>
          </cell>
          <cell r="V1346">
            <v>0.96</v>
          </cell>
          <cell r="W1346">
            <v>0.96</v>
          </cell>
          <cell r="X1346">
            <v>0.96</v>
          </cell>
          <cell r="Y1346">
            <v>0.97</v>
          </cell>
          <cell r="Z1346">
            <v>0.97</v>
          </cell>
          <cell r="AA1346">
            <v>0.97</v>
          </cell>
          <cell r="AB1346">
            <v>0.99</v>
          </cell>
          <cell r="AC1346">
            <v>0.98</v>
          </cell>
          <cell r="AD1346">
            <v>0.98</v>
          </cell>
          <cell r="AE1346">
            <v>0.98</v>
          </cell>
          <cell r="AF1346">
            <v>0.97</v>
          </cell>
          <cell r="AG1346">
            <v>0.97</v>
          </cell>
          <cell r="AH1346">
            <v>1.02</v>
          </cell>
          <cell r="AI1346">
            <v>1.05</v>
          </cell>
          <cell r="AJ1346">
            <v>1.04</v>
          </cell>
          <cell r="AK1346">
            <v>1.03</v>
          </cell>
        </row>
        <row r="1347">
          <cell r="A1347" t="str">
            <v>SDGbaseTRAv2_UrbAS_BAU_wICAGRPVAXabake</v>
          </cell>
          <cell r="B1347" t="str">
            <v>SIclos6_GOVclos11</v>
          </cell>
          <cell r="C1347" t="str">
            <v>SDGbaseTRAv2_UrbAS_BAU_wICAGR</v>
          </cell>
          <cell r="D1347" t="str">
            <v>PVAX</v>
          </cell>
          <cell r="E1347" t="str">
            <v>abake</v>
          </cell>
          <cell r="F1347">
            <v>1</v>
          </cell>
          <cell r="G1347">
            <v>1.01</v>
          </cell>
          <cell r="H1347">
            <v>1</v>
          </cell>
          <cell r="I1347">
            <v>1</v>
          </cell>
          <cell r="J1347">
            <v>1</v>
          </cell>
          <cell r="K1347">
            <v>1</v>
          </cell>
          <cell r="L1347">
            <v>1</v>
          </cell>
          <cell r="M1347">
            <v>1</v>
          </cell>
          <cell r="N1347">
            <v>1</v>
          </cell>
          <cell r="O1347">
            <v>1</v>
          </cell>
          <cell r="P1347">
            <v>1</v>
          </cell>
          <cell r="Q1347">
            <v>1</v>
          </cell>
          <cell r="R1347">
            <v>1</v>
          </cell>
          <cell r="S1347">
            <v>1.01</v>
          </cell>
          <cell r="T1347">
            <v>1.01</v>
          </cell>
          <cell r="U1347">
            <v>1.01</v>
          </cell>
          <cell r="V1347">
            <v>1.01</v>
          </cell>
          <cell r="W1347">
            <v>1.02</v>
          </cell>
          <cell r="X1347">
            <v>1.02</v>
          </cell>
          <cell r="Y1347">
            <v>1.02</v>
          </cell>
          <cell r="Z1347">
            <v>1.02</v>
          </cell>
          <cell r="AA1347">
            <v>1.02</v>
          </cell>
          <cell r="AB1347">
            <v>1.01</v>
          </cell>
          <cell r="AC1347">
            <v>1.01</v>
          </cell>
          <cell r="AD1347">
            <v>1.01</v>
          </cell>
          <cell r="AE1347">
            <v>1.01</v>
          </cell>
          <cell r="AF1347">
            <v>1.02</v>
          </cell>
          <cell r="AG1347">
            <v>1.01</v>
          </cell>
          <cell r="AH1347">
            <v>0.99</v>
          </cell>
          <cell r="AI1347">
            <v>0.98</v>
          </cell>
          <cell r="AJ1347">
            <v>0.97</v>
          </cell>
          <cell r="AK1347">
            <v>0.96</v>
          </cell>
        </row>
        <row r="1348">
          <cell r="A1348" t="str">
            <v>SDGbaseTRAv2_UrbAS_BAU_wICAGRPVAXasuga</v>
          </cell>
          <cell r="B1348" t="str">
            <v>SIclos6_GOVclos11</v>
          </cell>
          <cell r="C1348" t="str">
            <v>SDGbaseTRAv2_UrbAS_BAU_wICAGR</v>
          </cell>
          <cell r="D1348" t="str">
            <v>PVAX</v>
          </cell>
          <cell r="E1348" t="str">
            <v>asuga</v>
          </cell>
          <cell r="F1348">
            <v>1</v>
          </cell>
          <cell r="G1348">
            <v>1.01</v>
          </cell>
          <cell r="H1348">
            <v>1</v>
          </cell>
          <cell r="I1348">
            <v>1</v>
          </cell>
          <cell r="J1348">
            <v>0.99</v>
          </cell>
          <cell r="K1348">
            <v>0.99</v>
          </cell>
          <cell r="L1348">
            <v>0.99</v>
          </cell>
          <cell r="M1348">
            <v>0.99</v>
          </cell>
          <cell r="N1348">
            <v>0.98</v>
          </cell>
          <cell r="O1348">
            <v>0.99</v>
          </cell>
          <cell r="P1348">
            <v>0.98</v>
          </cell>
          <cell r="Q1348">
            <v>0.98</v>
          </cell>
          <cell r="R1348">
            <v>0.98</v>
          </cell>
          <cell r="S1348">
            <v>0.98</v>
          </cell>
          <cell r="T1348">
            <v>0.98</v>
          </cell>
          <cell r="U1348">
            <v>0.98</v>
          </cell>
          <cell r="V1348">
            <v>0.98</v>
          </cell>
          <cell r="W1348">
            <v>0.98</v>
          </cell>
          <cell r="X1348">
            <v>0.99</v>
          </cell>
          <cell r="Y1348">
            <v>0.99</v>
          </cell>
          <cell r="Z1348">
            <v>0.98</v>
          </cell>
          <cell r="AA1348">
            <v>0.98</v>
          </cell>
          <cell r="AB1348">
            <v>0.98</v>
          </cell>
          <cell r="AC1348">
            <v>0.98</v>
          </cell>
          <cell r="AD1348">
            <v>0.98</v>
          </cell>
          <cell r="AE1348">
            <v>0.98</v>
          </cell>
          <cell r="AF1348">
            <v>0.98</v>
          </cell>
          <cell r="AG1348">
            <v>0.98</v>
          </cell>
          <cell r="AH1348">
            <v>0.97</v>
          </cell>
          <cell r="AI1348">
            <v>0.96</v>
          </cell>
          <cell r="AJ1348">
            <v>0.96</v>
          </cell>
          <cell r="AK1348">
            <v>0.96</v>
          </cell>
        </row>
        <row r="1349">
          <cell r="A1349" t="str">
            <v>SDGbaseTRAv2_UrbAS_BAU_wICAGRPVAXaconf</v>
          </cell>
          <cell r="B1349" t="str">
            <v>SIclos6_GOVclos11</v>
          </cell>
          <cell r="C1349" t="str">
            <v>SDGbaseTRAv2_UrbAS_BAU_wICAGR</v>
          </cell>
          <cell r="D1349" t="str">
            <v>PVAX</v>
          </cell>
          <cell r="E1349" t="str">
            <v>aconf</v>
          </cell>
          <cell r="F1349">
            <v>1</v>
          </cell>
          <cell r="G1349">
            <v>1</v>
          </cell>
          <cell r="H1349">
            <v>1.01</v>
          </cell>
          <cell r="I1349">
            <v>1</v>
          </cell>
          <cell r="J1349">
            <v>0.98</v>
          </cell>
          <cell r="K1349">
            <v>0.99</v>
          </cell>
          <cell r="L1349">
            <v>1</v>
          </cell>
          <cell r="M1349">
            <v>1</v>
          </cell>
          <cell r="N1349">
            <v>1</v>
          </cell>
          <cell r="O1349">
            <v>1.01</v>
          </cell>
          <cell r="P1349">
            <v>1.01</v>
          </cell>
          <cell r="Q1349">
            <v>1.01</v>
          </cell>
          <cell r="R1349">
            <v>1.02</v>
          </cell>
          <cell r="S1349">
            <v>1.03</v>
          </cell>
          <cell r="T1349">
            <v>1.03</v>
          </cell>
          <cell r="U1349">
            <v>1.04</v>
          </cell>
          <cell r="V1349">
            <v>1.04</v>
          </cell>
          <cell r="W1349">
            <v>1.05</v>
          </cell>
          <cell r="X1349">
            <v>1.05</v>
          </cell>
          <cell r="Y1349">
            <v>1.05</v>
          </cell>
          <cell r="Z1349">
            <v>1.05</v>
          </cell>
          <cell r="AA1349">
            <v>1.05</v>
          </cell>
          <cell r="AB1349">
            <v>1.05</v>
          </cell>
          <cell r="AC1349">
            <v>1.05</v>
          </cell>
          <cell r="AD1349">
            <v>1.05</v>
          </cell>
          <cell r="AE1349">
            <v>1.05</v>
          </cell>
          <cell r="AF1349">
            <v>1.05</v>
          </cell>
          <cell r="AG1349">
            <v>1.04</v>
          </cell>
          <cell r="AH1349">
            <v>1.03</v>
          </cell>
          <cell r="AI1349">
            <v>1.01</v>
          </cell>
          <cell r="AJ1349">
            <v>1</v>
          </cell>
          <cell r="AK1349">
            <v>0.99</v>
          </cell>
        </row>
        <row r="1350">
          <cell r="A1350" t="str">
            <v>SDGbaseTRAv2_UrbAS_BAU_wICAGRPVAXapast</v>
          </cell>
          <cell r="B1350" t="str">
            <v>SIclos6_GOVclos11</v>
          </cell>
          <cell r="C1350" t="str">
            <v>SDGbaseTRAv2_UrbAS_BAU_wICAGR</v>
          </cell>
          <cell r="D1350" t="str">
            <v>PVAX</v>
          </cell>
          <cell r="E1350" t="str">
            <v>apast</v>
          </cell>
          <cell r="F1350">
            <v>1</v>
          </cell>
          <cell r="G1350">
            <v>0.93</v>
          </cell>
          <cell r="H1350">
            <v>0.94</v>
          </cell>
          <cell r="I1350">
            <v>0.92</v>
          </cell>
          <cell r="J1350">
            <v>0.9</v>
          </cell>
          <cell r="K1350">
            <v>0.92</v>
          </cell>
          <cell r="L1350">
            <v>0.92</v>
          </cell>
          <cell r="M1350">
            <v>0.93</v>
          </cell>
          <cell r="N1350">
            <v>0.93</v>
          </cell>
          <cell r="O1350">
            <v>0.97</v>
          </cell>
          <cell r="P1350">
            <v>0.97</v>
          </cell>
          <cell r="Q1350">
            <v>0.95</v>
          </cell>
          <cell r="R1350">
            <v>0.95</v>
          </cell>
          <cell r="S1350">
            <v>0.95</v>
          </cell>
          <cell r="T1350">
            <v>0.96</v>
          </cell>
          <cell r="U1350">
            <v>0.96</v>
          </cell>
          <cell r="V1350">
            <v>0.96</v>
          </cell>
          <cell r="W1350">
            <v>0.96</v>
          </cell>
          <cell r="X1350">
            <v>0.96</v>
          </cell>
          <cell r="Y1350">
            <v>0.96</v>
          </cell>
          <cell r="Z1350">
            <v>0.95</v>
          </cell>
          <cell r="AA1350">
            <v>0.95</v>
          </cell>
          <cell r="AB1350">
            <v>0.96</v>
          </cell>
          <cell r="AC1350">
            <v>0.96</v>
          </cell>
          <cell r="AD1350">
            <v>0.96</v>
          </cell>
          <cell r="AE1350">
            <v>0.95</v>
          </cell>
          <cell r="AF1350">
            <v>0.95</v>
          </cell>
          <cell r="AG1350">
            <v>0.95</v>
          </cell>
          <cell r="AH1350">
            <v>0.96</v>
          </cell>
          <cell r="AI1350">
            <v>0.96</v>
          </cell>
          <cell r="AJ1350">
            <v>0.96</v>
          </cell>
          <cell r="AK1350">
            <v>0.96</v>
          </cell>
        </row>
        <row r="1351">
          <cell r="A1351" t="str">
            <v>SDGbaseTRAv2_UrbAS_BAU_wICAGRPVAXaofoo</v>
          </cell>
          <cell r="B1351" t="str">
            <v>SIclos6_GOVclos11</v>
          </cell>
          <cell r="C1351" t="str">
            <v>SDGbaseTRAv2_UrbAS_BAU_wICAGR</v>
          </cell>
          <cell r="D1351" t="str">
            <v>PVAX</v>
          </cell>
          <cell r="E1351" t="str">
            <v>aofoo</v>
          </cell>
          <cell r="F1351">
            <v>1</v>
          </cell>
          <cell r="G1351">
            <v>0.96</v>
          </cell>
          <cell r="H1351">
            <v>0.96</v>
          </cell>
          <cell r="I1351">
            <v>0.96</v>
          </cell>
          <cell r="J1351">
            <v>0.95</v>
          </cell>
          <cell r="K1351">
            <v>0.96</v>
          </cell>
          <cell r="L1351">
            <v>0.96</v>
          </cell>
          <cell r="M1351">
            <v>0.96</v>
          </cell>
          <cell r="N1351">
            <v>0.96</v>
          </cell>
          <cell r="O1351">
            <v>0.99</v>
          </cell>
          <cell r="P1351">
            <v>0.98</v>
          </cell>
          <cell r="Q1351">
            <v>0.97</v>
          </cell>
          <cell r="R1351">
            <v>0.97</v>
          </cell>
          <cell r="S1351">
            <v>0.98</v>
          </cell>
          <cell r="T1351">
            <v>0.98</v>
          </cell>
          <cell r="U1351">
            <v>0.98</v>
          </cell>
          <cell r="V1351">
            <v>0.98</v>
          </cell>
          <cell r="W1351">
            <v>0.98</v>
          </cell>
          <cell r="X1351">
            <v>0.99</v>
          </cell>
          <cell r="Y1351">
            <v>0.99</v>
          </cell>
          <cell r="Z1351">
            <v>0.98</v>
          </cell>
          <cell r="AA1351">
            <v>0.98</v>
          </cell>
          <cell r="AB1351">
            <v>0.99</v>
          </cell>
          <cell r="AC1351">
            <v>0.99</v>
          </cell>
          <cell r="AD1351">
            <v>0.98</v>
          </cell>
          <cell r="AE1351">
            <v>0.98</v>
          </cell>
          <cell r="AF1351">
            <v>0.98</v>
          </cell>
          <cell r="AG1351">
            <v>0.98</v>
          </cell>
          <cell r="AH1351">
            <v>0.98</v>
          </cell>
          <cell r="AI1351">
            <v>0.98</v>
          </cell>
          <cell r="AJ1351">
            <v>0.97</v>
          </cell>
          <cell r="AK1351">
            <v>0.97</v>
          </cell>
        </row>
        <row r="1352">
          <cell r="A1352" t="str">
            <v>SDGbaseTRAv2_UrbAS_BAU_wICAGRPVAXabevt</v>
          </cell>
          <cell r="B1352" t="str">
            <v>SIclos6_GOVclos11</v>
          </cell>
          <cell r="C1352" t="str">
            <v>SDGbaseTRAv2_UrbAS_BAU_wICAGR</v>
          </cell>
          <cell r="D1352" t="str">
            <v>PVAX</v>
          </cell>
          <cell r="E1352" t="str">
            <v>abevt</v>
          </cell>
          <cell r="F1352">
            <v>1</v>
          </cell>
          <cell r="G1352">
            <v>1</v>
          </cell>
          <cell r="H1352">
            <v>1.01</v>
          </cell>
          <cell r="I1352">
            <v>1</v>
          </cell>
          <cell r="J1352">
            <v>0.98</v>
          </cell>
          <cell r="K1352">
            <v>0.99</v>
          </cell>
          <cell r="L1352">
            <v>0.99</v>
          </cell>
          <cell r="M1352">
            <v>1</v>
          </cell>
          <cell r="N1352">
            <v>1</v>
          </cell>
          <cell r="O1352">
            <v>1.03</v>
          </cell>
          <cell r="P1352">
            <v>1.03</v>
          </cell>
          <cell r="Q1352">
            <v>1.01</v>
          </cell>
          <cell r="R1352">
            <v>1.01</v>
          </cell>
          <cell r="S1352">
            <v>1.01</v>
          </cell>
          <cell r="T1352">
            <v>1.02</v>
          </cell>
          <cell r="U1352">
            <v>1.02</v>
          </cell>
          <cell r="V1352">
            <v>1.02</v>
          </cell>
          <cell r="W1352">
            <v>1.02</v>
          </cell>
          <cell r="X1352">
            <v>1.02</v>
          </cell>
          <cell r="Y1352">
            <v>1.02</v>
          </cell>
          <cell r="Z1352">
            <v>1.01</v>
          </cell>
          <cell r="AA1352">
            <v>1.01</v>
          </cell>
          <cell r="AB1352">
            <v>1.02</v>
          </cell>
          <cell r="AC1352">
            <v>1.02</v>
          </cell>
          <cell r="AD1352">
            <v>1.02</v>
          </cell>
          <cell r="AE1352">
            <v>1.02</v>
          </cell>
          <cell r="AF1352">
            <v>1.01</v>
          </cell>
          <cell r="AG1352">
            <v>1.01</v>
          </cell>
          <cell r="AH1352">
            <v>1.01</v>
          </cell>
          <cell r="AI1352">
            <v>1</v>
          </cell>
          <cell r="AJ1352">
            <v>0.99</v>
          </cell>
          <cell r="AK1352">
            <v>0.98</v>
          </cell>
        </row>
        <row r="1353">
          <cell r="A1353" t="str">
            <v>SDGbaseTRAv2_UrbAS_BAU_wICAGRPVAXatext</v>
          </cell>
          <cell r="B1353" t="str">
            <v>SIclos6_GOVclos11</v>
          </cell>
          <cell r="C1353" t="str">
            <v>SDGbaseTRAv2_UrbAS_BAU_wICAGR</v>
          </cell>
          <cell r="D1353" t="str">
            <v>PVAX</v>
          </cell>
          <cell r="E1353" t="str">
            <v>atext</v>
          </cell>
          <cell r="F1353">
            <v>1</v>
          </cell>
          <cell r="G1353">
            <v>1.1000000000000001</v>
          </cell>
          <cell r="H1353">
            <v>1.0900000000000001</v>
          </cell>
          <cell r="I1353">
            <v>1.08</v>
          </cell>
          <cell r="J1353">
            <v>1.08</v>
          </cell>
          <cell r="K1353">
            <v>1.08</v>
          </cell>
          <cell r="L1353">
            <v>1.08</v>
          </cell>
          <cell r="M1353">
            <v>1.0900000000000001</v>
          </cell>
          <cell r="N1353">
            <v>1.0900000000000001</v>
          </cell>
          <cell r="O1353">
            <v>1.0900000000000001</v>
          </cell>
          <cell r="P1353">
            <v>1.0900000000000001</v>
          </cell>
          <cell r="Q1353">
            <v>1.0900000000000001</v>
          </cell>
          <cell r="R1353">
            <v>1.1000000000000001</v>
          </cell>
          <cell r="S1353">
            <v>1.1000000000000001</v>
          </cell>
          <cell r="T1353">
            <v>1.1000000000000001</v>
          </cell>
          <cell r="U1353">
            <v>1.1100000000000001</v>
          </cell>
          <cell r="V1353">
            <v>1.1100000000000001</v>
          </cell>
          <cell r="W1353">
            <v>1.1200000000000001</v>
          </cell>
          <cell r="X1353">
            <v>1.1200000000000001</v>
          </cell>
          <cell r="Y1353">
            <v>1.1200000000000001</v>
          </cell>
          <cell r="Z1353">
            <v>1.1200000000000001</v>
          </cell>
          <cell r="AA1353">
            <v>1.1200000000000001</v>
          </cell>
          <cell r="AB1353">
            <v>1.1100000000000001</v>
          </cell>
          <cell r="AC1353">
            <v>1.1100000000000001</v>
          </cell>
          <cell r="AD1353">
            <v>1.1100000000000001</v>
          </cell>
          <cell r="AE1353">
            <v>1.1100000000000001</v>
          </cell>
          <cell r="AF1353">
            <v>1.1100000000000001</v>
          </cell>
          <cell r="AG1353">
            <v>1.1100000000000001</v>
          </cell>
          <cell r="AH1353">
            <v>1.08</v>
          </cell>
          <cell r="AI1353">
            <v>1.05</v>
          </cell>
          <cell r="AJ1353">
            <v>1.04</v>
          </cell>
          <cell r="AK1353">
            <v>1.02</v>
          </cell>
        </row>
        <row r="1354">
          <cell r="A1354" t="str">
            <v>SDGbaseTRAv2_UrbAS_BAU_wICAGRPVAXaclth</v>
          </cell>
          <cell r="B1354" t="str">
            <v>SIclos6_GOVclos11</v>
          </cell>
          <cell r="C1354" t="str">
            <v>SDGbaseTRAv2_UrbAS_BAU_wICAGR</v>
          </cell>
          <cell r="D1354" t="str">
            <v>PVAX</v>
          </cell>
          <cell r="E1354" t="str">
            <v>aclth</v>
          </cell>
          <cell r="F1354">
            <v>1</v>
          </cell>
          <cell r="G1354">
            <v>1.1000000000000001</v>
          </cell>
          <cell r="H1354">
            <v>1.1000000000000001</v>
          </cell>
          <cell r="I1354">
            <v>1.1000000000000001</v>
          </cell>
          <cell r="J1354">
            <v>1.1000000000000001</v>
          </cell>
          <cell r="K1354">
            <v>1.1000000000000001</v>
          </cell>
          <cell r="L1354">
            <v>1.1000000000000001</v>
          </cell>
          <cell r="M1354">
            <v>1.1100000000000001</v>
          </cell>
          <cell r="N1354">
            <v>1.1100000000000001</v>
          </cell>
          <cell r="O1354">
            <v>1.1100000000000001</v>
          </cell>
          <cell r="P1354">
            <v>1.1100000000000001</v>
          </cell>
          <cell r="Q1354">
            <v>1.1100000000000001</v>
          </cell>
          <cell r="R1354">
            <v>1.1200000000000001</v>
          </cell>
          <cell r="S1354">
            <v>1.1200000000000001</v>
          </cell>
          <cell r="T1354">
            <v>1.1299999999999999</v>
          </cell>
          <cell r="U1354">
            <v>1.1299999999999999</v>
          </cell>
          <cell r="V1354">
            <v>1.1399999999999999</v>
          </cell>
          <cell r="W1354">
            <v>1.1399999999999999</v>
          </cell>
          <cell r="X1354">
            <v>1.1499999999999999</v>
          </cell>
          <cell r="Y1354">
            <v>1.1399999999999999</v>
          </cell>
          <cell r="Z1354">
            <v>1.1399999999999999</v>
          </cell>
          <cell r="AA1354">
            <v>1.1399999999999999</v>
          </cell>
          <cell r="AB1354">
            <v>1.1399999999999999</v>
          </cell>
          <cell r="AC1354">
            <v>1.1299999999999999</v>
          </cell>
          <cell r="AD1354">
            <v>1.1299999999999999</v>
          </cell>
          <cell r="AE1354">
            <v>1.1299999999999999</v>
          </cell>
          <cell r="AF1354">
            <v>1.1299999999999999</v>
          </cell>
          <cell r="AG1354">
            <v>1.1299999999999999</v>
          </cell>
          <cell r="AH1354">
            <v>1.1000000000000001</v>
          </cell>
          <cell r="AI1354">
            <v>1.07</v>
          </cell>
          <cell r="AJ1354">
            <v>1.05</v>
          </cell>
          <cell r="AK1354">
            <v>1.04</v>
          </cell>
        </row>
        <row r="1355">
          <cell r="A1355" t="str">
            <v>SDGbaseTRAv2_UrbAS_BAU_wICAGRPVAXaleat</v>
          </cell>
          <cell r="B1355" t="str">
            <v>SIclos6_GOVclos11</v>
          </cell>
          <cell r="C1355" t="str">
            <v>SDGbaseTRAv2_UrbAS_BAU_wICAGR</v>
          </cell>
          <cell r="D1355" t="str">
            <v>PVAX</v>
          </cell>
          <cell r="E1355" t="str">
            <v>aleat</v>
          </cell>
          <cell r="F1355">
            <v>1</v>
          </cell>
          <cell r="G1355">
            <v>1.0900000000000001</v>
          </cell>
          <cell r="H1355">
            <v>1.05</v>
          </cell>
          <cell r="I1355">
            <v>1</v>
          </cell>
          <cell r="J1355">
            <v>0.98</v>
          </cell>
          <cell r="K1355">
            <v>0.97</v>
          </cell>
          <cell r="L1355">
            <v>0.98</v>
          </cell>
          <cell r="M1355">
            <v>0.99</v>
          </cell>
          <cell r="N1355">
            <v>1</v>
          </cell>
          <cell r="O1355">
            <v>1.1000000000000001</v>
          </cell>
          <cell r="P1355">
            <v>1.1000000000000001</v>
          </cell>
          <cell r="Q1355">
            <v>1.08</v>
          </cell>
          <cell r="R1355">
            <v>1.06</v>
          </cell>
          <cell r="S1355">
            <v>1.04</v>
          </cell>
          <cell r="T1355">
            <v>1.03</v>
          </cell>
          <cell r="U1355">
            <v>1.03</v>
          </cell>
          <cell r="V1355">
            <v>1.02</v>
          </cell>
          <cell r="W1355">
            <v>1.02</v>
          </cell>
          <cell r="X1355">
            <v>1.03</v>
          </cell>
          <cell r="Y1355">
            <v>1.02</v>
          </cell>
          <cell r="Z1355">
            <v>1.01</v>
          </cell>
          <cell r="AA1355">
            <v>1.01</v>
          </cell>
          <cell r="AB1355">
            <v>1.02</v>
          </cell>
          <cell r="AC1355">
            <v>1.03</v>
          </cell>
          <cell r="AD1355">
            <v>1.03</v>
          </cell>
          <cell r="AE1355">
            <v>1.03</v>
          </cell>
          <cell r="AF1355">
            <v>1.02</v>
          </cell>
          <cell r="AG1355">
            <v>1.02</v>
          </cell>
          <cell r="AH1355">
            <v>0.99</v>
          </cell>
          <cell r="AI1355">
            <v>0.95</v>
          </cell>
          <cell r="AJ1355">
            <v>0.93</v>
          </cell>
          <cell r="AK1355">
            <v>0.91</v>
          </cell>
        </row>
        <row r="1356">
          <cell r="A1356" t="str">
            <v>SDGbaseTRAv2_UrbAS_BAU_wICAGRPVAXafoot</v>
          </cell>
          <cell r="B1356" t="str">
            <v>SIclos6_GOVclos11</v>
          </cell>
          <cell r="C1356" t="str">
            <v>SDGbaseTRAv2_UrbAS_BAU_wICAGR</v>
          </cell>
          <cell r="D1356" t="str">
            <v>PVAX</v>
          </cell>
          <cell r="E1356" t="str">
            <v>afoot</v>
          </cell>
          <cell r="F1356">
            <v>1</v>
          </cell>
          <cell r="G1356">
            <v>1.0900000000000001</v>
          </cell>
          <cell r="H1356">
            <v>1.0900000000000001</v>
          </cell>
          <cell r="I1356">
            <v>1.0900000000000001</v>
          </cell>
          <cell r="J1356">
            <v>1.0900000000000001</v>
          </cell>
          <cell r="K1356">
            <v>1.08</v>
          </cell>
          <cell r="L1356">
            <v>1.0900000000000001</v>
          </cell>
          <cell r="M1356">
            <v>1.0900000000000001</v>
          </cell>
          <cell r="N1356">
            <v>1.0900000000000001</v>
          </cell>
          <cell r="O1356">
            <v>1.0900000000000001</v>
          </cell>
          <cell r="P1356">
            <v>1.0900000000000001</v>
          </cell>
          <cell r="Q1356">
            <v>1.0900000000000001</v>
          </cell>
          <cell r="R1356">
            <v>1.1000000000000001</v>
          </cell>
          <cell r="S1356">
            <v>1.1000000000000001</v>
          </cell>
          <cell r="T1356">
            <v>1.1100000000000001</v>
          </cell>
          <cell r="U1356">
            <v>1.1100000000000001</v>
          </cell>
          <cell r="V1356">
            <v>1.1100000000000001</v>
          </cell>
          <cell r="W1356">
            <v>1.1200000000000001</v>
          </cell>
          <cell r="X1356">
            <v>1.1200000000000001</v>
          </cell>
          <cell r="Y1356">
            <v>1.1200000000000001</v>
          </cell>
          <cell r="Z1356">
            <v>1.1200000000000001</v>
          </cell>
          <cell r="AA1356">
            <v>1.1200000000000001</v>
          </cell>
          <cell r="AB1356">
            <v>1.1100000000000001</v>
          </cell>
          <cell r="AC1356">
            <v>1.1100000000000001</v>
          </cell>
          <cell r="AD1356">
            <v>1.1100000000000001</v>
          </cell>
          <cell r="AE1356">
            <v>1.1100000000000001</v>
          </cell>
          <cell r="AF1356">
            <v>1.1100000000000001</v>
          </cell>
          <cell r="AG1356">
            <v>1.1100000000000001</v>
          </cell>
          <cell r="AH1356">
            <v>1.08</v>
          </cell>
          <cell r="AI1356">
            <v>1.06</v>
          </cell>
          <cell r="AJ1356">
            <v>1.04</v>
          </cell>
          <cell r="AK1356">
            <v>1.03</v>
          </cell>
        </row>
        <row r="1357">
          <cell r="A1357" t="str">
            <v>SDGbaseTRAv2_UrbAS_BAU_wICAGRPVAXawood</v>
          </cell>
          <cell r="B1357" t="str">
            <v>SIclos6_GOVclos11</v>
          </cell>
          <cell r="C1357" t="str">
            <v>SDGbaseTRAv2_UrbAS_BAU_wICAGR</v>
          </cell>
          <cell r="D1357" t="str">
            <v>PVAX</v>
          </cell>
          <cell r="E1357" t="str">
            <v>awood</v>
          </cell>
          <cell r="F1357">
            <v>1</v>
          </cell>
          <cell r="G1357">
            <v>1.02</v>
          </cell>
          <cell r="H1357">
            <v>1.01</v>
          </cell>
          <cell r="I1357">
            <v>1.01</v>
          </cell>
          <cell r="J1357">
            <v>1.02</v>
          </cell>
          <cell r="K1357">
            <v>1.02</v>
          </cell>
          <cell r="L1357">
            <v>1.02</v>
          </cell>
          <cell r="M1357">
            <v>1.02</v>
          </cell>
          <cell r="N1357">
            <v>1.02</v>
          </cell>
          <cell r="O1357">
            <v>1.03</v>
          </cell>
          <cell r="P1357">
            <v>1.03</v>
          </cell>
          <cell r="Q1357">
            <v>1.02</v>
          </cell>
          <cell r="R1357">
            <v>1.02</v>
          </cell>
          <cell r="S1357">
            <v>1.03</v>
          </cell>
          <cell r="T1357">
            <v>1.03</v>
          </cell>
          <cell r="U1357">
            <v>1.03</v>
          </cell>
          <cell r="V1357">
            <v>1.03</v>
          </cell>
          <cell r="W1357">
            <v>1.04</v>
          </cell>
          <cell r="X1357">
            <v>1.04</v>
          </cell>
          <cell r="Y1357">
            <v>1.04</v>
          </cell>
          <cell r="Z1357">
            <v>1.04</v>
          </cell>
          <cell r="AA1357">
            <v>1.04</v>
          </cell>
          <cell r="AB1357">
            <v>1.04</v>
          </cell>
          <cell r="AC1357">
            <v>1.03</v>
          </cell>
          <cell r="AD1357">
            <v>1.03</v>
          </cell>
          <cell r="AE1357">
            <v>1.03</v>
          </cell>
          <cell r="AF1357">
            <v>1.04</v>
          </cell>
          <cell r="AG1357">
            <v>1.03</v>
          </cell>
          <cell r="AH1357">
            <v>1.03</v>
          </cell>
          <cell r="AI1357">
            <v>1.01</v>
          </cell>
          <cell r="AJ1357">
            <v>1.01</v>
          </cell>
          <cell r="AK1357">
            <v>1.01</v>
          </cell>
        </row>
        <row r="1358">
          <cell r="A1358" t="str">
            <v>SDGbaseTRAv2_UrbAS_BAU_wICAGRPVAXapapr</v>
          </cell>
          <cell r="B1358" t="str">
            <v>SIclos6_GOVclos11</v>
          </cell>
          <cell r="C1358" t="str">
            <v>SDGbaseTRAv2_UrbAS_BAU_wICAGR</v>
          </cell>
          <cell r="D1358" t="str">
            <v>PVAX</v>
          </cell>
          <cell r="E1358" t="str">
            <v>apapr</v>
          </cell>
          <cell r="F1358">
            <v>1</v>
          </cell>
          <cell r="G1358">
            <v>1.04</v>
          </cell>
          <cell r="H1358">
            <v>1.04</v>
          </cell>
          <cell r="I1358">
            <v>1.04</v>
          </cell>
          <cell r="J1358">
            <v>1.03</v>
          </cell>
          <cell r="K1358">
            <v>1.03</v>
          </cell>
          <cell r="L1358">
            <v>1.03</v>
          </cell>
          <cell r="M1358">
            <v>1.02</v>
          </cell>
          <cell r="N1358">
            <v>1.03</v>
          </cell>
          <cell r="O1358">
            <v>1.03</v>
          </cell>
          <cell r="P1358">
            <v>1.03</v>
          </cell>
          <cell r="Q1358">
            <v>1.03</v>
          </cell>
          <cell r="R1358">
            <v>1.05</v>
          </cell>
          <cell r="S1358">
            <v>1.05</v>
          </cell>
          <cell r="T1358">
            <v>1.05</v>
          </cell>
          <cell r="U1358">
            <v>1.05</v>
          </cell>
          <cell r="V1358">
            <v>1.05</v>
          </cell>
          <cell r="W1358">
            <v>1.05</v>
          </cell>
          <cell r="X1358">
            <v>1.06</v>
          </cell>
          <cell r="Y1358">
            <v>1.06</v>
          </cell>
          <cell r="Z1358">
            <v>1.05</v>
          </cell>
          <cell r="AA1358">
            <v>1.05</v>
          </cell>
          <cell r="AB1358">
            <v>1.05</v>
          </cell>
          <cell r="AC1358">
            <v>1.04</v>
          </cell>
          <cell r="AD1358">
            <v>1.04</v>
          </cell>
          <cell r="AE1358">
            <v>1.04</v>
          </cell>
          <cell r="AF1358">
            <v>1.05</v>
          </cell>
          <cell r="AG1358">
            <v>1.05</v>
          </cell>
          <cell r="AH1358">
            <v>1.03</v>
          </cell>
          <cell r="AI1358">
            <v>1.01</v>
          </cell>
          <cell r="AJ1358">
            <v>1</v>
          </cell>
          <cell r="AK1358">
            <v>0.99</v>
          </cell>
        </row>
        <row r="1359">
          <cell r="A1359" t="str">
            <v>SDGbaseTRAv2_UrbAS_BAU_wICAGRPVAXaprnt</v>
          </cell>
          <cell r="B1359" t="str">
            <v>SIclos6_GOVclos11</v>
          </cell>
          <cell r="C1359" t="str">
            <v>SDGbaseTRAv2_UrbAS_BAU_wICAGR</v>
          </cell>
          <cell r="D1359" t="str">
            <v>PVAX</v>
          </cell>
          <cell r="E1359" t="str">
            <v>aprnt</v>
          </cell>
          <cell r="F1359">
            <v>1</v>
          </cell>
          <cell r="G1359">
            <v>1.1000000000000001</v>
          </cell>
          <cell r="H1359">
            <v>1.1000000000000001</v>
          </cell>
          <cell r="I1359">
            <v>1.1000000000000001</v>
          </cell>
          <cell r="J1359">
            <v>1.1000000000000001</v>
          </cell>
          <cell r="K1359">
            <v>1.1000000000000001</v>
          </cell>
          <cell r="L1359">
            <v>1.1000000000000001</v>
          </cell>
          <cell r="M1359">
            <v>1.1000000000000001</v>
          </cell>
          <cell r="N1359">
            <v>1.1100000000000001</v>
          </cell>
          <cell r="O1359">
            <v>1.1000000000000001</v>
          </cell>
          <cell r="P1359">
            <v>1.1000000000000001</v>
          </cell>
          <cell r="Q1359">
            <v>1.1100000000000001</v>
          </cell>
          <cell r="R1359">
            <v>1.1100000000000001</v>
          </cell>
          <cell r="S1359">
            <v>1.1200000000000001</v>
          </cell>
          <cell r="T1359">
            <v>1.1200000000000001</v>
          </cell>
          <cell r="U1359">
            <v>1.1299999999999999</v>
          </cell>
          <cell r="V1359">
            <v>1.1299999999999999</v>
          </cell>
          <cell r="W1359">
            <v>1.1399999999999999</v>
          </cell>
          <cell r="X1359">
            <v>1.1399999999999999</v>
          </cell>
          <cell r="Y1359">
            <v>1.1399999999999999</v>
          </cell>
          <cell r="Z1359">
            <v>1.1399999999999999</v>
          </cell>
          <cell r="AA1359">
            <v>1.1399999999999999</v>
          </cell>
          <cell r="AB1359">
            <v>1.1299999999999999</v>
          </cell>
          <cell r="AC1359">
            <v>1.1299999999999999</v>
          </cell>
          <cell r="AD1359">
            <v>1.1299999999999999</v>
          </cell>
          <cell r="AE1359">
            <v>1.1299999999999999</v>
          </cell>
          <cell r="AF1359">
            <v>1.1299999999999999</v>
          </cell>
          <cell r="AG1359">
            <v>1.1299999999999999</v>
          </cell>
          <cell r="AH1359">
            <v>1.0900000000000001</v>
          </cell>
          <cell r="AI1359">
            <v>1.06</v>
          </cell>
          <cell r="AJ1359">
            <v>1.04</v>
          </cell>
          <cell r="AK1359">
            <v>1.03</v>
          </cell>
        </row>
        <row r="1360">
          <cell r="A1360" t="str">
            <v>SDGbaseTRAv2_UrbAS_BAU_wICAGRPVAXapetr</v>
          </cell>
          <cell r="B1360" t="str">
            <v>SIclos6_GOVclos11</v>
          </cell>
          <cell r="C1360" t="str">
            <v>SDGbaseTRAv2_UrbAS_BAU_wICAGR</v>
          </cell>
          <cell r="D1360" t="str">
            <v>PVAX</v>
          </cell>
          <cell r="E1360" t="str">
            <v>apetr</v>
          </cell>
          <cell r="F1360">
            <v>1</v>
          </cell>
          <cell r="G1360">
            <v>1.1599999999999999</v>
          </cell>
          <cell r="H1360">
            <v>0.84</v>
          </cell>
          <cell r="I1360">
            <v>0.64</v>
          </cell>
          <cell r="J1360">
            <v>0.57999999999999996</v>
          </cell>
          <cell r="K1360">
            <v>0.56000000000000005</v>
          </cell>
          <cell r="L1360">
            <v>0.54</v>
          </cell>
          <cell r="M1360">
            <v>0.55000000000000004</v>
          </cell>
          <cell r="N1360">
            <v>0.56999999999999995</v>
          </cell>
          <cell r="O1360">
            <v>1.1100000000000001</v>
          </cell>
          <cell r="P1360">
            <v>1.48</v>
          </cell>
          <cell r="Q1360">
            <v>1.41</v>
          </cell>
          <cell r="R1360">
            <v>1.38</v>
          </cell>
          <cell r="S1360">
            <v>1.37</v>
          </cell>
          <cell r="T1360">
            <v>1.36</v>
          </cell>
          <cell r="U1360">
            <v>1.36</v>
          </cell>
          <cell r="V1360">
            <v>1.35</v>
          </cell>
          <cell r="W1360">
            <v>1.36</v>
          </cell>
          <cell r="X1360">
            <v>1.4</v>
          </cell>
          <cell r="Y1360">
            <v>1.39</v>
          </cell>
          <cell r="Z1360">
            <v>1.37</v>
          </cell>
          <cell r="AA1360">
            <v>1.37</v>
          </cell>
          <cell r="AB1360">
            <v>1.44</v>
          </cell>
          <cell r="AC1360">
            <v>1.45</v>
          </cell>
          <cell r="AD1360">
            <v>1.43</v>
          </cell>
          <cell r="AE1360">
            <v>1.4</v>
          </cell>
          <cell r="AF1360">
            <v>1.36</v>
          </cell>
          <cell r="AG1360">
            <v>1.24</v>
          </cell>
          <cell r="AH1360">
            <v>1.1399999999999999</v>
          </cell>
          <cell r="AI1360">
            <v>0.96</v>
          </cell>
          <cell r="AJ1360">
            <v>0.77</v>
          </cell>
          <cell r="AK1360">
            <v>0.49</v>
          </cell>
        </row>
        <row r="1361">
          <cell r="A1361" t="str">
            <v>SDGbaseTRAv2_UrbAS_BAU_wICAGRPVAXahydr</v>
          </cell>
          <cell r="B1361" t="str">
            <v>SIclos6_GOVclos11</v>
          </cell>
          <cell r="C1361" t="str">
            <v>SDGbaseTRAv2_UrbAS_BAU_wICAGR</v>
          </cell>
          <cell r="D1361" t="str">
            <v>PVAX</v>
          </cell>
          <cell r="E1361" t="str">
            <v>ahydr</v>
          </cell>
          <cell r="F1361">
            <v>1</v>
          </cell>
          <cell r="G1361">
            <v>2.6</v>
          </cell>
          <cell r="H1361">
            <v>2.71</v>
          </cell>
          <cell r="I1361">
            <v>2.67</v>
          </cell>
          <cell r="J1361">
            <v>2.64</v>
          </cell>
          <cell r="K1361">
            <v>2.66</v>
          </cell>
          <cell r="L1361">
            <v>2.68</v>
          </cell>
          <cell r="M1361">
            <v>2.72</v>
          </cell>
          <cell r="N1361">
            <v>2.76</v>
          </cell>
          <cell r="O1361">
            <v>2.97</v>
          </cell>
          <cell r="P1361">
            <v>3.03</v>
          </cell>
          <cell r="Q1361">
            <v>3.39</v>
          </cell>
          <cell r="R1361">
            <v>3.41</v>
          </cell>
          <cell r="S1361">
            <v>3.43</v>
          </cell>
          <cell r="T1361">
            <v>3.46</v>
          </cell>
          <cell r="U1361">
            <v>3.48</v>
          </cell>
          <cell r="V1361">
            <v>3.49</v>
          </cell>
          <cell r="W1361">
            <v>3.52</v>
          </cell>
          <cell r="X1361">
            <v>-0.92</v>
          </cell>
          <cell r="Y1361">
            <v>-0.73</v>
          </cell>
          <cell r="Z1361">
            <v>1.88</v>
          </cell>
          <cell r="AA1361">
            <v>1.94</v>
          </cell>
          <cell r="AB1361">
            <v>1.99</v>
          </cell>
          <cell r="AC1361">
            <v>1.99</v>
          </cell>
          <cell r="AD1361">
            <v>1.97</v>
          </cell>
          <cell r="AE1361">
            <v>1.95</v>
          </cell>
          <cell r="AF1361">
            <v>1.93</v>
          </cell>
          <cell r="AG1361">
            <v>1.73</v>
          </cell>
          <cell r="AH1361">
            <v>1.55</v>
          </cell>
          <cell r="AI1361">
            <v>1.22</v>
          </cell>
          <cell r="AJ1361">
            <v>0.93</v>
          </cell>
          <cell r="AK1361">
            <v>0.69</v>
          </cell>
        </row>
        <row r="1362">
          <cell r="A1362" t="str">
            <v>SDGbaseTRAv2_UrbAS_BAU_wICAGRPVAXaammo</v>
          </cell>
          <cell r="B1362" t="str">
            <v>SIclos6_GOVclos11</v>
          </cell>
          <cell r="C1362" t="str">
            <v>SDGbaseTRAv2_UrbAS_BAU_wICAGR</v>
          </cell>
          <cell r="D1362" t="str">
            <v>PVAX</v>
          </cell>
          <cell r="E1362" t="str">
            <v>aammo</v>
          </cell>
          <cell r="F1362">
            <v>1</v>
          </cell>
          <cell r="G1362">
            <v>1.03</v>
          </cell>
          <cell r="H1362">
            <v>1.03</v>
          </cell>
          <cell r="I1362">
            <v>1.02</v>
          </cell>
          <cell r="J1362">
            <v>1.02</v>
          </cell>
          <cell r="K1362">
            <v>1.02</v>
          </cell>
          <cell r="L1362">
            <v>1.02</v>
          </cell>
          <cell r="M1362">
            <v>1.03</v>
          </cell>
          <cell r="N1362">
            <v>1.03</v>
          </cell>
          <cell r="O1362">
            <v>1.02</v>
          </cell>
          <cell r="P1362">
            <v>1.02</v>
          </cell>
          <cell r="Q1362">
            <v>1.02</v>
          </cell>
          <cell r="R1362">
            <v>1.03</v>
          </cell>
          <cell r="S1362">
            <v>1.03</v>
          </cell>
          <cell r="T1362">
            <v>1.04</v>
          </cell>
          <cell r="U1362">
            <v>1.04</v>
          </cell>
          <cell r="V1362">
            <v>1.05</v>
          </cell>
          <cell r="W1362">
            <v>1.05</v>
          </cell>
          <cell r="X1362">
            <v>1.06</v>
          </cell>
          <cell r="Y1362">
            <v>1.06</v>
          </cell>
          <cell r="Z1362">
            <v>1.05</v>
          </cell>
          <cell r="AA1362">
            <v>1.05</v>
          </cell>
          <cell r="AB1362">
            <v>1.03</v>
          </cell>
          <cell r="AC1362">
            <v>1.01</v>
          </cell>
          <cell r="AD1362">
            <v>1.01</v>
          </cell>
          <cell r="AE1362">
            <v>1.01</v>
          </cell>
          <cell r="AF1362">
            <v>1.01</v>
          </cell>
          <cell r="AG1362">
            <v>1.01</v>
          </cell>
          <cell r="AH1362">
            <v>0.97</v>
          </cell>
          <cell r="AI1362">
            <v>0.94</v>
          </cell>
          <cell r="AJ1362">
            <v>0.93</v>
          </cell>
          <cell r="AK1362">
            <v>0.91</v>
          </cell>
        </row>
        <row r="1363">
          <cell r="A1363" t="str">
            <v>SDGbaseTRAv2_UrbAS_BAU_wICAGRPVAXabchm</v>
          </cell>
          <cell r="B1363" t="str">
            <v>SIclos6_GOVclos11</v>
          </cell>
          <cell r="C1363" t="str">
            <v>SDGbaseTRAv2_UrbAS_BAU_wICAGR</v>
          </cell>
          <cell r="D1363" t="str">
            <v>PVAX</v>
          </cell>
          <cell r="E1363" t="str">
            <v>abchm</v>
          </cell>
          <cell r="F1363">
            <v>1</v>
          </cell>
          <cell r="G1363">
            <v>1.26</v>
          </cell>
          <cell r="H1363">
            <v>1.37</v>
          </cell>
          <cell r="I1363">
            <v>1.33</v>
          </cell>
          <cell r="J1363">
            <v>1.33</v>
          </cell>
          <cell r="K1363">
            <v>1.37</v>
          </cell>
          <cell r="L1363">
            <v>1.41</v>
          </cell>
          <cell r="M1363">
            <v>1.46</v>
          </cell>
          <cell r="N1363">
            <v>1.51</v>
          </cell>
          <cell r="O1363">
            <v>1.8</v>
          </cell>
          <cell r="P1363">
            <v>1.87</v>
          </cell>
          <cell r="Q1363">
            <v>1.88</v>
          </cell>
          <cell r="R1363">
            <v>1.9</v>
          </cell>
          <cell r="S1363">
            <v>1.91</v>
          </cell>
          <cell r="T1363">
            <v>1.93</v>
          </cell>
          <cell r="U1363">
            <v>1.95</v>
          </cell>
          <cell r="V1363">
            <v>1.96</v>
          </cell>
          <cell r="W1363">
            <v>1.98</v>
          </cell>
          <cell r="X1363">
            <v>2.0099999999999998</v>
          </cell>
          <cell r="Y1363">
            <v>2</v>
          </cell>
          <cell r="Z1363">
            <v>1.98</v>
          </cell>
          <cell r="AA1363">
            <v>1.96</v>
          </cell>
          <cell r="AB1363">
            <v>2.04</v>
          </cell>
          <cell r="AC1363">
            <v>2.08</v>
          </cell>
          <cell r="AD1363">
            <v>2.08</v>
          </cell>
          <cell r="AE1363">
            <v>2.08</v>
          </cell>
          <cell r="AF1363">
            <v>2.09</v>
          </cell>
          <cell r="AG1363">
            <v>2.04</v>
          </cell>
          <cell r="AH1363">
            <v>1.98</v>
          </cell>
          <cell r="AI1363">
            <v>1.86</v>
          </cell>
          <cell r="AJ1363">
            <v>1.76</v>
          </cell>
          <cell r="AK1363">
            <v>1.65</v>
          </cell>
        </row>
        <row r="1364">
          <cell r="A1364" t="str">
            <v>SDGbaseTRAv2_UrbAS_BAU_wICAGRPVAXaochm</v>
          </cell>
          <cell r="B1364" t="str">
            <v>SIclos6_GOVclos11</v>
          </cell>
          <cell r="C1364" t="str">
            <v>SDGbaseTRAv2_UrbAS_BAU_wICAGR</v>
          </cell>
          <cell r="D1364" t="str">
            <v>PVAX</v>
          </cell>
          <cell r="E1364" t="str">
            <v>aochm</v>
          </cell>
          <cell r="F1364">
            <v>1</v>
          </cell>
          <cell r="G1364">
            <v>1.19</v>
          </cell>
          <cell r="H1364">
            <v>1.26</v>
          </cell>
          <cell r="I1364">
            <v>1.23</v>
          </cell>
          <cell r="J1364">
            <v>1.22</v>
          </cell>
          <cell r="K1364">
            <v>1.24</v>
          </cell>
          <cell r="L1364">
            <v>1.26</v>
          </cell>
          <cell r="M1364">
            <v>1.29</v>
          </cell>
          <cell r="N1364">
            <v>1.32</v>
          </cell>
          <cell r="O1364">
            <v>1.57</v>
          </cell>
          <cell r="P1364">
            <v>1.62</v>
          </cell>
          <cell r="Q1364">
            <v>1.62</v>
          </cell>
          <cell r="R1364">
            <v>1.62</v>
          </cell>
          <cell r="S1364">
            <v>1.62</v>
          </cell>
          <cell r="T1364">
            <v>1.63</v>
          </cell>
          <cell r="U1364">
            <v>1.64</v>
          </cell>
          <cell r="V1364">
            <v>1.63</v>
          </cell>
          <cell r="W1364">
            <v>1.64</v>
          </cell>
          <cell r="X1364">
            <v>1.66</v>
          </cell>
          <cell r="Y1364">
            <v>1.65</v>
          </cell>
          <cell r="Z1364">
            <v>1.63</v>
          </cell>
          <cell r="AA1364">
            <v>1.63</v>
          </cell>
          <cell r="AB1364">
            <v>1.69</v>
          </cell>
          <cell r="AC1364">
            <v>1.72</v>
          </cell>
          <cell r="AD1364">
            <v>1.72</v>
          </cell>
          <cell r="AE1364">
            <v>1.72</v>
          </cell>
          <cell r="AF1364">
            <v>1.71</v>
          </cell>
          <cell r="AG1364">
            <v>1.69</v>
          </cell>
          <cell r="AH1364">
            <v>1.66</v>
          </cell>
          <cell r="AI1364">
            <v>1.59</v>
          </cell>
          <cell r="AJ1364">
            <v>1.53</v>
          </cell>
          <cell r="AK1364">
            <v>1.46</v>
          </cell>
        </row>
        <row r="1365">
          <cell r="A1365" t="str">
            <v>SDGbaseTRAv2_UrbAS_BAU_wICAGRPVAXarubb</v>
          </cell>
          <cell r="B1365" t="str">
            <v>SIclos6_GOVclos11</v>
          </cell>
          <cell r="C1365" t="str">
            <v>SDGbaseTRAv2_UrbAS_BAU_wICAGR</v>
          </cell>
          <cell r="D1365" t="str">
            <v>PVAX</v>
          </cell>
          <cell r="E1365" t="str">
            <v>arubb</v>
          </cell>
          <cell r="F1365">
            <v>1</v>
          </cell>
          <cell r="G1365">
            <v>1.01</v>
          </cell>
          <cell r="H1365">
            <v>1.01</v>
          </cell>
          <cell r="I1365">
            <v>1</v>
          </cell>
          <cell r="J1365">
            <v>1</v>
          </cell>
          <cell r="K1365">
            <v>1</v>
          </cell>
          <cell r="L1365">
            <v>1.01</v>
          </cell>
          <cell r="M1365">
            <v>1.01</v>
          </cell>
          <cell r="N1365">
            <v>1.01</v>
          </cell>
          <cell r="O1365">
            <v>1.02</v>
          </cell>
          <cell r="P1365">
            <v>1.03</v>
          </cell>
          <cell r="Q1365">
            <v>1.02</v>
          </cell>
          <cell r="R1365">
            <v>1.03</v>
          </cell>
          <cell r="S1365">
            <v>1.03</v>
          </cell>
          <cell r="T1365">
            <v>1.03</v>
          </cell>
          <cell r="U1365">
            <v>1.04</v>
          </cell>
          <cell r="V1365">
            <v>1.04</v>
          </cell>
          <cell r="W1365">
            <v>1.04</v>
          </cell>
          <cell r="X1365">
            <v>1.04</v>
          </cell>
          <cell r="Y1365">
            <v>1.04</v>
          </cell>
          <cell r="Z1365">
            <v>1.04</v>
          </cell>
          <cell r="AA1365">
            <v>1.04</v>
          </cell>
          <cell r="AB1365">
            <v>1.04</v>
          </cell>
          <cell r="AC1365">
            <v>1.04</v>
          </cell>
          <cell r="AD1365">
            <v>1.04</v>
          </cell>
          <cell r="AE1365">
            <v>1.05</v>
          </cell>
          <cell r="AF1365">
            <v>1.05</v>
          </cell>
          <cell r="AG1365">
            <v>1.05</v>
          </cell>
          <cell r="AH1365">
            <v>1.03</v>
          </cell>
          <cell r="AI1365">
            <v>1.02</v>
          </cell>
          <cell r="AJ1365">
            <v>1.01</v>
          </cell>
          <cell r="AK1365">
            <v>1</v>
          </cell>
        </row>
        <row r="1366">
          <cell r="A1366" t="str">
            <v>SDGbaseTRAv2_UrbAS_BAU_wICAGRPVAXaplas</v>
          </cell>
          <cell r="B1366" t="str">
            <v>SIclos6_GOVclos11</v>
          </cell>
          <cell r="C1366" t="str">
            <v>SDGbaseTRAv2_UrbAS_BAU_wICAGR</v>
          </cell>
          <cell r="D1366" t="str">
            <v>PVAX</v>
          </cell>
          <cell r="E1366" t="str">
            <v>aplas</v>
          </cell>
          <cell r="F1366">
            <v>1</v>
          </cell>
          <cell r="G1366">
            <v>1.06</v>
          </cell>
          <cell r="H1366">
            <v>1.06</v>
          </cell>
          <cell r="I1366">
            <v>1.05</v>
          </cell>
          <cell r="J1366">
            <v>1.05</v>
          </cell>
          <cell r="K1366">
            <v>1.05</v>
          </cell>
          <cell r="L1366">
            <v>1.05</v>
          </cell>
          <cell r="M1366">
            <v>1.06</v>
          </cell>
          <cell r="N1366">
            <v>1.06</v>
          </cell>
          <cell r="O1366">
            <v>1.06</v>
          </cell>
          <cell r="P1366">
            <v>1.06</v>
          </cell>
          <cell r="Q1366">
            <v>1.06</v>
          </cell>
          <cell r="R1366">
            <v>1.07</v>
          </cell>
          <cell r="S1366">
            <v>1.07</v>
          </cell>
          <cell r="T1366">
            <v>1.07</v>
          </cell>
          <cell r="U1366">
            <v>1.08</v>
          </cell>
          <cell r="V1366">
            <v>1.08</v>
          </cell>
          <cell r="W1366">
            <v>1.0900000000000001</v>
          </cell>
          <cell r="X1366">
            <v>1.0900000000000001</v>
          </cell>
          <cell r="Y1366">
            <v>1.0900000000000001</v>
          </cell>
          <cell r="Z1366">
            <v>1.0900000000000001</v>
          </cell>
          <cell r="AA1366">
            <v>1.0900000000000001</v>
          </cell>
          <cell r="AB1366">
            <v>1.08</v>
          </cell>
          <cell r="AC1366">
            <v>1.08</v>
          </cell>
          <cell r="AD1366">
            <v>1.08</v>
          </cell>
          <cell r="AE1366">
            <v>1.08</v>
          </cell>
          <cell r="AF1366">
            <v>1.08</v>
          </cell>
          <cell r="AG1366">
            <v>1.08</v>
          </cell>
          <cell r="AH1366">
            <v>1.05</v>
          </cell>
          <cell r="AI1366">
            <v>1.02</v>
          </cell>
          <cell r="AJ1366">
            <v>1</v>
          </cell>
          <cell r="AK1366">
            <v>0.99</v>
          </cell>
        </row>
        <row r="1367">
          <cell r="A1367" t="str">
            <v>SDGbaseTRAv2_UrbAS_BAU_wICAGRPVAXanmet</v>
          </cell>
          <cell r="B1367" t="str">
            <v>SIclos6_GOVclos11</v>
          </cell>
          <cell r="C1367" t="str">
            <v>SDGbaseTRAv2_UrbAS_BAU_wICAGR</v>
          </cell>
          <cell r="D1367" t="str">
            <v>PVAX</v>
          </cell>
          <cell r="E1367" t="str">
            <v>anmet</v>
          </cell>
          <cell r="F1367">
            <v>1</v>
          </cell>
          <cell r="G1367">
            <v>1.08</v>
          </cell>
          <cell r="H1367">
            <v>1.07</v>
          </cell>
          <cell r="I1367">
            <v>1.08</v>
          </cell>
          <cell r="J1367">
            <v>1.1100000000000001</v>
          </cell>
          <cell r="K1367">
            <v>1.1000000000000001</v>
          </cell>
          <cell r="L1367">
            <v>1.0900000000000001</v>
          </cell>
          <cell r="M1367">
            <v>1.0900000000000001</v>
          </cell>
          <cell r="N1367">
            <v>1.08</v>
          </cell>
          <cell r="O1367">
            <v>1.08</v>
          </cell>
          <cell r="P1367">
            <v>1.08</v>
          </cell>
          <cell r="Q1367">
            <v>1.08</v>
          </cell>
          <cell r="R1367">
            <v>1.08</v>
          </cell>
          <cell r="S1367">
            <v>1.08</v>
          </cell>
          <cell r="T1367">
            <v>1.08</v>
          </cell>
          <cell r="U1367">
            <v>1.08</v>
          </cell>
          <cell r="V1367">
            <v>1.0900000000000001</v>
          </cell>
          <cell r="W1367">
            <v>1.0900000000000001</v>
          </cell>
          <cell r="X1367">
            <v>1.0900000000000001</v>
          </cell>
          <cell r="Y1367">
            <v>1.0900000000000001</v>
          </cell>
          <cell r="Z1367">
            <v>1.0900000000000001</v>
          </cell>
          <cell r="AA1367">
            <v>1.0900000000000001</v>
          </cell>
          <cell r="AB1367">
            <v>1.08</v>
          </cell>
          <cell r="AC1367">
            <v>1.08</v>
          </cell>
          <cell r="AD1367">
            <v>1.08</v>
          </cell>
          <cell r="AE1367">
            <v>1.08</v>
          </cell>
          <cell r="AF1367">
            <v>1.0900000000000001</v>
          </cell>
          <cell r="AG1367">
            <v>1.08</v>
          </cell>
          <cell r="AH1367">
            <v>1.06</v>
          </cell>
          <cell r="AI1367">
            <v>1.05</v>
          </cell>
          <cell r="AJ1367">
            <v>1.04</v>
          </cell>
          <cell r="AK1367">
            <v>1.03</v>
          </cell>
        </row>
        <row r="1368">
          <cell r="A1368" t="str">
            <v>SDGbaseTRAv2_UrbAS_BAU_wICAGRPVAXairon</v>
          </cell>
          <cell r="B1368" t="str">
            <v>SIclos6_GOVclos11</v>
          </cell>
          <cell r="C1368" t="str">
            <v>SDGbaseTRAv2_UrbAS_BAU_wICAGR</v>
          </cell>
          <cell r="D1368" t="str">
            <v>PVAX</v>
          </cell>
          <cell r="E1368" t="str">
            <v>airon</v>
          </cell>
          <cell r="F1368">
            <v>1</v>
          </cell>
          <cell r="G1368">
            <v>1.2</v>
          </cell>
          <cell r="H1368">
            <v>1.18</v>
          </cell>
          <cell r="I1368">
            <v>1.1599999999999999</v>
          </cell>
          <cell r="J1368">
            <v>1.1599999999999999</v>
          </cell>
          <cell r="K1368">
            <v>1.1499999999999999</v>
          </cell>
          <cell r="L1368">
            <v>1.1499999999999999</v>
          </cell>
          <cell r="M1368">
            <v>1.1499999999999999</v>
          </cell>
          <cell r="N1368">
            <v>1.1499999999999999</v>
          </cell>
          <cell r="O1368">
            <v>1.1499999999999999</v>
          </cell>
          <cell r="P1368">
            <v>1.1599999999999999</v>
          </cell>
          <cell r="Q1368">
            <v>1.1499999999999999</v>
          </cell>
          <cell r="R1368">
            <v>1.1499999999999999</v>
          </cell>
          <cell r="S1368">
            <v>1.1599999999999999</v>
          </cell>
          <cell r="T1368">
            <v>1.1599999999999999</v>
          </cell>
          <cell r="U1368">
            <v>1.1599999999999999</v>
          </cell>
          <cell r="V1368">
            <v>1.17</v>
          </cell>
          <cell r="W1368">
            <v>1.18</v>
          </cell>
          <cell r="X1368">
            <v>1.18</v>
          </cell>
          <cell r="Y1368">
            <v>1.18</v>
          </cell>
          <cell r="Z1368">
            <v>1.17</v>
          </cell>
          <cell r="AA1368">
            <v>1.17</v>
          </cell>
          <cell r="AB1368">
            <v>1.1599999999999999</v>
          </cell>
          <cell r="AC1368">
            <v>1.1499999999999999</v>
          </cell>
          <cell r="AD1368">
            <v>1.1499999999999999</v>
          </cell>
          <cell r="AE1368">
            <v>1.1599999999999999</v>
          </cell>
          <cell r="AF1368">
            <v>1.1599999999999999</v>
          </cell>
          <cell r="AG1368">
            <v>1.1599999999999999</v>
          </cell>
          <cell r="AH1368">
            <v>1.1299999999999999</v>
          </cell>
          <cell r="AI1368">
            <v>1.1000000000000001</v>
          </cell>
          <cell r="AJ1368">
            <v>1.0900000000000001</v>
          </cell>
          <cell r="AK1368">
            <v>1.08</v>
          </cell>
        </row>
        <row r="1369">
          <cell r="A1369" t="str">
            <v>SDGbaseTRAv2_UrbAS_BAU_wICAGRPVAXanfrm</v>
          </cell>
          <cell r="B1369" t="str">
            <v>SIclos6_GOVclos11</v>
          </cell>
          <cell r="C1369" t="str">
            <v>SDGbaseTRAv2_UrbAS_BAU_wICAGR</v>
          </cell>
          <cell r="D1369" t="str">
            <v>PVAX</v>
          </cell>
          <cell r="E1369" t="str">
            <v>anfrm</v>
          </cell>
          <cell r="F1369">
            <v>1</v>
          </cell>
          <cell r="G1369">
            <v>1.17</v>
          </cell>
          <cell r="H1369">
            <v>1.1100000000000001</v>
          </cell>
          <cell r="I1369">
            <v>1.05</v>
          </cell>
          <cell r="J1369">
            <v>1.04</v>
          </cell>
          <cell r="K1369">
            <v>1.05</v>
          </cell>
          <cell r="L1369">
            <v>1.07</v>
          </cell>
          <cell r="M1369">
            <v>1.1200000000000001</v>
          </cell>
          <cell r="N1369">
            <v>1.1499999999999999</v>
          </cell>
          <cell r="O1369">
            <v>1.24</v>
          </cell>
          <cell r="P1369">
            <v>1.24</v>
          </cell>
          <cell r="Q1369">
            <v>1.21</v>
          </cell>
          <cell r="R1369">
            <v>1.19</v>
          </cell>
          <cell r="S1369">
            <v>1.18</v>
          </cell>
          <cell r="T1369">
            <v>1.17</v>
          </cell>
          <cell r="U1369">
            <v>1.18</v>
          </cell>
          <cell r="V1369">
            <v>1.21</v>
          </cell>
          <cell r="W1369">
            <v>1.22</v>
          </cell>
          <cell r="X1369">
            <v>1.2</v>
          </cell>
          <cell r="Y1369">
            <v>1.19</v>
          </cell>
          <cell r="Z1369">
            <v>1.18</v>
          </cell>
          <cell r="AA1369">
            <v>1.19</v>
          </cell>
          <cell r="AB1369">
            <v>1.06</v>
          </cell>
          <cell r="AC1369">
            <v>1.02</v>
          </cell>
          <cell r="AD1369">
            <v>1.05</v>
          </cell>
          <cell r="AE1369">
            <v>1.08</v>
          </cell>
          <cell r="AF1369">
            <v>1.1100000000000001</v>
          </cell>
          <cell r="AG1369">
            <v>1.1100000000000001</v>
          </cell>
          <cell r="AH1369">
            <v>1</v>
          </cell>
          <cell r="AI1369">
            <v>0.94</v>
          </cell>
          <cell r="AJ1369">
            <v>0.92</v>
          </cell>
          <cell r="AK1369">
            <v>0.9</v>
          </cell>
        </row>
        <row r="1370">
          <cell r="A1370" t="str">
            <v>SDGbaseTRAv2_UrbAS_BAU_wICAGRPVAXametp</v>
          </cell>
          <cell r="B1370" t="str">
            <v>SIclos6_GOVclos11</v>
          </cell>
          <cell r="C1370" t="str">
            <v>SDGbaseTRAv2_UrbAS_BAU_wICAGR</v>
          </cell>
          <cell r="D1370" t="str">
            <v>PVAX</v>
          </cell>
          <cell r="E1370" t="str">
            <v>ametp</v>
          </cell>
          <cell r="F1370">
            <v>1</v>
          </cell>
          <cell r="G1370">
            <v>1.19</v>
          </cell>
          <cell r="H1370">
            <v>1.19</v>
          </cell>
          <cell r="I1370">
            <v>1.18</v>
          </cell>
          <cell r="J1370">
            <v>1.19</v>
          </cell>
          <cell r="K1370">
            <v>1.18</v>
          </cell>
          <cell r="L1370">
            <v>1.18</v>
          </cell>
          <cell r="M1370">
            <v>1.19</v>
          </cell>
          <cell r="N1370">
            <v>1.19</v>
          </cell>
          <cell r="O1370">
            <v>1.19</v>
          </cell>
          <cell r="P1370">
            <v>1.19</v>
          </cell>
          <cell r="Q1370">
            <v>1.19</v>
          </cell>
          <cell r="R1370">
            <v>1.2</v>
          </cell>
          <cell r="S1370">
            <v>1.2</v>
          </cell>
          <cell r="T1370">
            <v>1.2</v>
          </cell>
          <cell r="U1370">
            <v>1.21</v>
          </cell>
          <cell r="V1370">
            <v>1.22</v>
          </cell>
          <cell r="W1370">
            <v>1.22</v>
          </cell>
          <cell r="X1370">
            <v>1.22</v>
          </cell>
          <cell r="Y1370">
            <v>1.22</v>
          </cell>
          <cell r="Z1370">
            <v>1.22</v>
          </cell>
          <cell r="AA1370">
            <v>1.22</v>
          </cell>
          <cell r="AB1370">
            <v>1.21</v>
          </cell>
          <cell r="AC1370">
            <v>1.21</v>
          </cell>
          <cell r="AD1370">
            <v>1.21</v>
          </cell>
          <cell r="AE1370">
            <v>1.21</v>
          </cell>
          <cell r="AF1370">
            <v>1.21</v>
          </cell>
          <cell r="AG1370">
            <v>1.21</v>
          </cell>
          <cell r="AH1370">
            <v>1.17</v>
          </cell>
          <cell r="AI1370">
            <v>1.1399999999999999</v>
          </cell>
          <cell r="AJ1370">
            <v>1.1299999999999999</v>
          </cell>
          <cell r="AK1370">
            <v>1.1100000000000001</v>
          </cell>
        </row>
        <row r="1371">
          <cell r="A1371" t="str">
            <v>SDGbaseTRAv2_UrbAS_BAU_wICAGRPVAXamach</v>
          </cell>
          <cell r="B1371" t="str">
            <v>SIclos6_GOVclos11</v>
          </cell>
          <cell r="C1371" t="str">
            <v>SDGbaseTRAv2_UrbAS_BAU_wICAGR</v>
          </cell>
          <cell r="D1371" t="str">
            <v>PVAX</v>
          </cell>
          <cell r="E1371" t="str">
            <v>amach</v>
          </cell>
          <cell r="F1371">
            <v>1</v>
          </cell>
          <cell r="G1371">
            <v>1.18</v>
          </cell>
          <cell r="H1371">
            <v>1.17</v>
          </cell>
          <cell r="I1371">
            <v>1.1499999999999999</v>
          </cell>
          <cell r="J1371">
            <v>1.1499999999999999</v>
          </cell>
          <cell r="K1371">
            <v>1.1499999999999999</v>
          </cell>
          <cell r="L1371">
            <v>1.1499999999999999</v>
          </cell>
          <cell r="M1371">
            <v>1.1499999999999999</v>
          </cell>
          <cell r="N1371">
            <v>1.1599999999999999</v>
          </cell>
          <cell r="O1371">
            <v>1.1599999999999999</v>
          </cell>
          <cell r="P1371">
            <v>1.1599999999999999</v>
          </cell>
          <cell r="Q1371">
            <v>1.1599999999999999</v>
          </cell>
          <cell r="R1371">
            <v>1.1599999999999999</v>
          </cell>
          <cell r="S1371">
            <v>1.1599999999999999</v>
          </cell>
          <cell r="T1371">
            <v>1.17</v>
          </cell>
          <cell r="U1371">
            <v>1.17</v>
          </cell>
          <cell r="V1371">
            <v>1.18</v>
          </cell>
          <cell r="W1371">
            <v>1.18</v>
          </cell>
          <cell r="X1371">
            <v>1.18</v>
          </cell>
          <cell r="Y1371">
            <v>1.18</v>
          </cell>
          <cell r="Z1371">
            <v>1.18</v>
          </cell>
          <cell r="AA1371">
            <v>1.18</v>
          </cell>
          <cell r="AB1371">
            <v>1.17</v>
          </cell>
          <cell r="AC1371">
            <v>1.1599999999999999</v>
          </cell>
          <cell r="AD1371">
            <v>1.17</v>
          </cell>
          <cell r="AE1371">
            <v>1.17</v>
          </cell>
          <cell r="AF1371">
            <v>1.18</v>
          </cell>
          <cell r="AG1371">
            <v>1.17</v>
          </cell>
          <cell r="AH1371">
            <v>1.1399999999999999</v>
          </cell>
          <cell r="AI1371">
            <v>1.1100000000000001</v>
          </cell>
          <cell r="AJ1371">
            <v>1.0900000000000001</v>
          </cell>
          <cell r="AK1371">
            <v>1.08</v>
          </cell>
        </row>
        <row r="1372">
          <cell r="A1372" t="str">
            <v>SDGbaseTRAv2_UrbAS_BAU_wICAGRPVAXafcel</v>
          </cell>
          <cell r="B1372" t="str">
            <v>SIclos6_GOVclos11</v>
          </cell>
          <cell r="C1372" t="str">
            <v>SDGbaseTRAv2_UrbAS_BAU_wICAGR</v>
          </cell>
          <cell r="D1372" t="str">
            <v>PVAX</v>
          </cell>
          <cell r="E1372" t="str">
            <v>afcel</v>
          </cell>
          <cell r="F1372">
            <v>1</v>
          </cell>
          <cell r="G1372">
            <v>1</v>
          </cell>
          <cell r="H1372">
            <v>1.01</v>
          </cell>
          <cell r="I1372">
            <v>0.95</v>
          </cell>
          <cell r="J1372">
            <v>0.92</v>
          </cell>
          <cell r="K1372">
            <v>0.92</v>
          </cell>
          <cell r="L1372">
            <v>0.92</v>
          </cell>
          <cell r="M1372">
            <v>0.96</v>
          </cell>
          <cell r="N1372">
            <v>0.99</v>
          </cell>
          <cell r="O1372">
            <v>1.1299999999999999</v>
          </cell>
          <cell r="P1372">
            <v>1.17</v>
          </cell>
          <cell r="Q1372">
            <v>1.17</v>
          </cell>
          <cell r="R1372">
            <v>1.17</v>
          </cell>
          <cell r="S1372">
            <v>1.17</v>
          </cell>
          <cell r="T1372">
            <v>1.17</v>
          </cell>
          <cell r="U1372">
            <v>1.18</v>
          </cell>
          <cell r="V1372">
            <v>1.21</v>
          </cell>
          <cell r="W1372">
            <v>1.22</v>
          </cell>
          <cell r="X1372">
            <v>1.2</v>
          </cell>
          <cell r="Y1372">
            <v>1.2</v>
          </cell>
          <cell r="Z1372">
            <v>1.19</v>
          </cell>
          <cell r="AA1372">
            <v>1.19</v>
          </cell>
          <cell r="AB1372">
            <v>1.1499999999999999</v>
          </cell>
          <cell r="AC1372">
            <v>1.1299999999999999</v>
          </cell>
          <cell r="AD1372">
            <v>1.1200000000000001</v>
          </cell>
          <cell r="AE1372">
            <v>1.1299999999999999</v>
          </cell>
          <cell r="AF1372">
            <v>1.1299999999999999</v>
          </cell>
          <cell r="AG1372">
            <v>1.1200000000000001</v>
          </cell>
          <cell r="AH1372">
            <v>1.04</v>
          </cell>
          <cell r="AI1372">
            <v>0.95</v>
          </cell>
          <cell r="AJ1372">
            <v>0.9</v>
          </cell>
          <cell r="AK1372">
            <v>0.85</v>
          </cell>
        </row>
        <row r="1373">
          <cell r="A1373" t="str">
            <v>SDGbaseTRAv2_UrbAS_BAU_wICAGRPVAXaelct</v>
          </cell>
          <cell r="B1373" t="str">
            <v>SIclos6_GOVclos11</v>
          </cell>
          <cell r="C1373" t="str">
            <v>SDGbaseTRAv2_UrbAS_BAU_wICAGR</v>
          </cell>
          <cell r="D1373" t="str">
            <v>PVAX</v>
          </cell>
          <cell r="E1373" t="str">
            <v>aelct</v>
          </cell>
          <cell r="F1373">
            <v>1</v>
          </cell>
          <cell r="G1373">
            <v>1</v>
          </cell>
          <cell r="H1373">
            <v>1.01</v>
          </cell>
          <cell r="I1373">
            <v>0.96</v>
          </cell>
          <cell r="J1373">
            <v>0.93</v>
          </cell>
          <cell r="K1373">
            <v>0.93</v>
          </cell>
          <cell r="L1373">
            <v>0.93</v>
          </cell>
          <cell r="M1373">
            <v>0.97</v>
          </cell>
          <cell r="N1373">
            <v>0.99</v>
          </cell>
          <cell r="O1373">
            <v>1.1299999999999999</v>
          </cell>
          <cell r="P1373">
            <v>1.1599999999999999</v>
          </cell>
          <cell r="Q1373">
            <v>1.1599999999999999</v>
          </cell>
          <cell r="R1373">
            <v>1.1599999999999999</v>
          </cell>
          <cell r="S1373">
            <v>1.1599999999999999</v>
          </cell>
          <cell r="T1373">
            <v>1.17</v>
          </cell>
          <cell r="U1373">
            <v>1.17</v>
          </cell>
          <cell r="V1373">
            <v>1.2</v>
          </cell>
          <cell r="W1373">
            <v>1.21</v>
          </cell>
          <cell r="X1373">
            <v>1.19</v>
          </cell>
          <cell r="Y1373">
            <v>1.19</v>
          </cell>
          <cell r="Z1373">
            <v>1.18</v>
          </cell>
          <cell r="AA1373">
            <v>1.18</v>
          </cell>
          <cell r="AB1373">
            <v>1.1499999999999999</v>
          </cell>
          <cell r="AC1373">
            <v>1.1299999999999999</v>
          </cell>
          <cell r="AD1373">
            <v>1.1200000000000001</v>
          </cell>
          <cell r="AE1373">
            <v>1.1200000000000001</v>
          </cell>
          <cell r="AF1373">
            <v>1.1299999999999999</v>
          </cell>
          <cell r="AG1373">
            <v>1.1200000000000001</v>
          </cell>
          <cell r="AH1373">
            <v>1.05</v>
          </cell>
          <cell r="AI1373">
            <v>0.96</v>
          </cell>
          <cell r="AJ1373">
            <v>0.91</v>
          </cell>
          <cell r="AK1373">
            <v>0.87</v>
          </cell>
        </row>
        <row r="1374">
          <cell r="A1374" t="str">
            <v>SDGbaseTRAv2_UrbAS_BAU_wICAGRPVAXaemch</v>
          </cell>
          <cell r="B1374" t="str">
            <v>SIclos6_GOVclos11</v>
          </cell>
          <cell r="C1374" t="str">
            <v>SDGbaseTRAv2_UrbAS_BAU_wICAGR</v>
          </cell>
          <cell r="D1374" t="str">
            <v>PVAX</v>
          </cell>
          <cell r="E1374" t="str">
            <v>aemch</v>
          </cell>
          <cell r="F1374">
            <v>1</v>
          </cell>
          <cell r="G1374">
            <v>1.19</v>
          </cell>
          <cell r="H1374">
            <v>1.19</v>
          </cell>
          <cell r="I1374">
            <v>1.19</v>
          </cell>
          <cell r="J1374">
            <v>1.19</v>
          </cell>
          <cell r="K1374">
            <v>1.18</v>
          </cell>
          <cell r="L1374">
            <v>1.19</v>
          </cell>
          <cell r="M1374">
            <v>1.19</v>
          </cell>
          <cell r="N1374">
            <v>1.2</v>
          </cell>
          <cell r="O1374">
            <v>1.19</v>
          </cell>
          <cell r="P1374">
            <v>1.2</v>
          </cell>
          <cell r="Q1374">
            <v>1.2</v>
          </cell>
          <cell r="R1374">
            <v>1.2</v>
          </cell>
          <cell r="S1374">
            <v>1.21</v>
          </cell>
          <cell r="T1374">
            <v>1.21</v>
          </cell>
          <cell r="U1374">
            <v>1.22</v>
          </cell>
          <cell r="V1374">
            <v>1.23</v>
          </cell>
          <cell r="W1374">
            <v>1.23</v>
          </cell>
          <cell r="X1374">
            <v>1.23</v>
          </cell>
          <cell r="Y1374">
            <v>1.23</v>
          </cell>
          <cell r="Z1374">
            <v>1.23</v>
          </cell>
          <cell r="AA1374">
            <v>1.23</v>
          </cell>
          <cell r="AB1374">
            <v>1.22</v>
          </cell>
          <cell r="AC1374">
            <v>1.22</v>
          </cell>
          <cell r="AD1374">
            <v>1.22</v>
          </cell>
          <cell r="AE1374">
            <v>1.22</v>
          </cell>
          <cell r="AF1374">
            <v>1.22</v>
          </cell>
          <cell r="AG1374">
            <v>1.22</v>
          </cell>
          <cell r="AH1374">
            <v>1.18</v>
          </cell>
          <cell r="AI1374">
            <v>1.1499999999999999</v>
          </cell>
          <cell r="AJ1374">
            <v>1.1299999999999999</v>
          </cell>
          <cell r="AK1374">
            <v>1.1100000000000001</v>
          </cell>
        </row>
        <row r="1375">
          <cell r="A1375" t="str">
            <v>SDGbaseTRAv2_UrbAS_BAU_wICAGRPVAXasequ</v>
          </cell>
          <cell r="B1375" t="str">
            <v>SIclos6_GOVclos11</v>
          </cell>
          <cell r="C1375" t="str">
            <v>SDGbaseTRAv2_UrbAS_BAU_wICAGR</v>
          </cell>
          <cell r="D1375" t="str">
            <v>PVAX</v>
          </cell>
          <cell r="E1375" t="str">
            <v>asequ</v>
          </cell>
          <cell r="F1375">
            <v>1</v>
          </cell>
          <cell r="G1375">
            <v>1.2</v>
          </cell>
          <cell r="H1375">
            <v>1.17</v>
          </cell>
          <cell r="I1375">
            <v>1.1399999999999999</v>
          </cell>
          <cell r="J1375">
            <v>1.1200000000000001</v>
          </cell>
          <cell r="K1375">
            <v>1.1200000000000001</v>
          </cell>
          <cell r="L1375">
            <v>1.1200000000000001</v>
          </cell>
          <cell r="M1375">
            <v>1.1299999999999999</v>
          </cell>
          <cell r="N1375">
            <v>1.1399999999999999</v>
          </cell>
          <cell r="O1375">
            <v>1.1499999999999999</v>
          </cell>
          <cell r="P1375">
            <v>1.1499999999999999</v>
          </cell>
          <cell r="Q1375">
            <v>1.1399999999999999</v>
          </cell>
          <cell r="R1375">
            <v>1.1399999999999999</v>
          </cell>
          <cell r="S1375">
            <v>1.1399999999999999</v>
          </cell>
          <cell r="T1375">
            <v>1.1499999999999999</v>
          </cell>
          <cell r="U1375">
            <v>1.1499999999999999</v>
          </cell>
          <cell r="V1375">
            <v>1.1599999999999999</v>
          </cell>
          <cell r="W1375">
            <v>1.1599999999999999</v>
          </cell>
          <cell r="X1375">
            <v>1.1599999999999999</v>
          </cell>
          <cell r="Y1375">
            <v>1.1599999999999999</v>
          </cell>
          <cell r="Z1375">
            <v>1.1599999999999999</v>
          </cell>
          <cell r="AA1375">
            <v>1.1599999999999999</v>
          </cell>
          <cell r="AB1375">
            <v>1.1299999999999999</v>
          </cell>
          <cell r="AC1375">
            <v>1.1200000000000001</v>
          </cell>
          <cell r="AD1375">
            <v>1.1299999999999999</v>
          </cell>
          <cell r="AE1375">
            <v>1.1399999999999999</v>
          </cell>
          <cell r="AF1375">
            <v>1.1499999999999999</v>
          </cell>
          <cell r="AG1375">
            <v>1.1499999999999999</v>
          </cell>
          <cell r="AH1375">
            <v>1.1000000000000001</v>
          </cell>
          <cell r="AI1375">
            <v>1.06</v>
          </cell>
          <cell r="AJ1375">
            <v>1.04</v>
          </cell>
          <cell r="AK1375">
            <v>1.03</v>
          </cell>
        </row>
        <row r="1376">
          <cell r="A1376" t="str">
            <v>SDGbaseTRAv2_UrbAS_BAU_wICAGRPVAXavehi</v>
          </cell>
          <cell r="B1376" t="str">
            <v>SIclos6_GOVclos11</v>
          </cell>
          <cell r="C1376" t="str">
            <v>SDGbaseTRAv2_UrbAS_BAU_wICAGR</v>
          </cell>
          <cell r="D1376" t="str">
            <v>PVAX</v>
          </cell>
          <cell r="E1376" t="str">
            <v>avehi</v>
          </cell>
          <cell r="F1376">
            <v>1</v>
          </cell>
          <cell r="G1376">
            <v>1.18</v>
          </cell>
          <cell r="H1376">
            <v>1.18</v>
          </cell>
          <cell r="I1376">
            <v>1.17</v>
          </cell>
          <cell r="J1376">
            <v>1.1599999999999999</v>
          </cell>
          <cell r="K1376">
            <v>1.1499999999999999</v>
          </cell>
          <cell r="L1376">
            <v>1.1599999999999999</v>
          </cell>
          <cell r="M1376">
            <v>1.17</v>
          </cell>
          <cell r="N1376">
            <v>1.17</v>
          </cell>
          <cell r="O1376">
            <v>1.17</v>
          </cell>
          <cell r="P1376">
            <v>1.17</v>
          </cell>
          <cell r="Q1376">
            <v>1.17</v>
          </cell>
          <cell r="R1376">
            <v>1.18</v>
          </cell>
          <cell r="S1376">
            <v>1.18</v>
          </cell>
          <cell r="T1376">
            <v>1.19</v>
          </cell>
          <cell r="U1376">
            <v>1.19</v>
          </cell>
          <cell r="V1376">
            <v>1.2</v>
          </cell>
          <cell r="W1376">
            <v>1.21</v>
          </cell>
          <cell r="X1376">
            <v>1.21</v>
          </cell>
          <cell r="Y1376">
            <v>1.2</v>
          </cell>
          <cell r="Z1376">
            <v>1.19</v>
          </cell>
          <cell r="AA1376">
            <v>1.19</v>
          </cell>
          <cell r="AB1376">
            <v>1.18</v>
          </cell>
          <cell r="AC1376">
            <v>1.18</v>
          </cell>
          <cell r="AD1376">
            <v>1.18</v>
          </cell>
          <cell r="AE1376">
            <v>1.18</v>
          </cell>
          <cell r="AF1376">
            <v>1.19</v>
          </cell>
          <cell r="AG1376">
            <v>1.19</v>
          </cell>
          <cell r="AH1376">
            <v>1.1499999999999999</v>
          </cell>
          <cell r="AI1376">
            <v>1.1200000000000001</v>
          </cell>
          <cell r="AJ1376">
            <v>1.1000000000000001</v>
          </cell>
          <cell r="AK1376">
            <v>1.0900000000000001</v>
          </cell>
        </row>
        <row r="1377">
          <cell r="A1377" t="str">
            <v>SDGbaseTRAv2_UrbAS_BAU_wICAGRPVAXatequ</v>
          </cell>
          <cell r="B1377" t="str">
            <v>SIclos6_GOVclos11</v>
          </cell>
          <cell r="C1377" t="str">
            <v>SDGbaseTRAv2_UrbAS_BAU_wICAGR</v>
          </cell>
          <cell r="D1377" t="str">
            <v>PVAX</v>
          </cell>
          <cell r="E1377" t="str">
            <v>atequ</v>
          </cell>
          <cell r="F1377">
            <v>1</v>
          </cell>
          <cell r="G1377">
            <v>1.18</v>
          </cell>
          <cell r="H1377">
            <v>1.18</v>
          </cell>
          <cell r="I1377">
            <v>1.1599999999999999</v>
          </cell>
          <cell r="J1377">
            <v>1.1599999999999999</v>
          </cell>
          <cell r="K1377">
            <v>1.1499999999999999</v>
          </cell>
          <cell r="L1377">
            <v>1.1599999999999999</v>
          </cell>
          <cell r="M1377">
            <v>1.17</v>
          </cell>
          <cell r="N1377">
            <v>1.17</v>
          </cell>
          <cell r="O1377">
            <v>1.18</v>
          </cell>
          <cell r="P1377">
            <v>1.19</v>
          </cell>
          <cell r="Q1377">
            <v>1.18</v>
          </cell>
          <cell r="R1377">
            <v>1.18</v>
          </cell>
          <cell r="S1377">
            <v>1.19</v>
          </cell>
          <cell r="T1377">
            <v>1.19</v>
          </cell>
          <cell r="U1377">
            <v>1.19</v>
          </cell>
          <cell r="V1377">
            <v>1.2</v>
          </cell>
          <cell r="W1377">
            <v>1.2</v>
          </cell>
          <cell r="X1377">
            <v>1.2</v>
          </cell>
          <cell r="Y1377">
            <v>1.2</v>
          </cell>
          <cell r="Z1377">
            <v>1.2</v>
          </cell>
          <cell r="AA1377">
            <v>1.2</v>
          </cell>
          <cell r="AB1377">
            <v>1.18</v>
          </cell>
          <cell r="AC1377">
            <v>1.18</v>
          </cell>
          <cell r="AD1377">
            <v>1.18</v>
          </cell>
          <cell r="AE1377">
            <v>1.18</v>
          </cell>
          <cell r="AF1377">
            <v>1.19</v>
          </cell>
          <cell r="AG1377">
            <v>1.18</v>
          </cell>
          <cell r="AH1377">
            <v>1.1399999999999999</v>
          </cell>
          <cell r="AI1377">
            <v>1.1000000000000001</v>
          </cell>
          <cell r="AJ1377">
            <v>1.08</v>
          </cell>
          <cell r="AK1377">
            <v>1.07</v>
          </cell>
        </row>
        <row r="1378">
          <cell r="A1378" t="str">
            <v>SDGbaseTRAv2_UrbAS_BAU_wICAGRPVAXafurn</v>
          </cell>
          <cell r="B1378" t="str">
            <v>SIclos6_GOVclos11</v>
          </cell>
          <cell r="C1378" t="str">
            <v>SDGbaseTRAv2_UrbAS_BAU_wICAGR</v>
          </cell>
          <cell r="D1378" t="str">
            <v>PVAX</v>
          </cell>
          <cell r="E1378" t="str">
            <v>afurn</v>
          </cell>
          <cell r="F1378">
            <v>1</v>
          </cell>
          <cell r="G1378">
            <v>1.19</v>
          </cell>
          <cell r="H1378">
            <v>1.18</v>
          </cell>
          <cell r="I1378">
            <v>1.1599999999999999</v>
          </cell>
          <cell r="J1378">
            <v>1.1599999999999999</v>
          </cell>
          <cell r="K1378">
            <v>1.1599999999999999</v>
          </cell>
          <cell r="L1378">
            <v>1.1599999999999999</v>
          </cell>
          <cell r="M1378">
            <v>1.1599999999999999</v>
          </cell>
          <cell r="N1378">
            <v>1.17</v>
          </cell>
          <cell r="O1378">
            <v>1.17</v>
          </cell>
          <cell r="P1378">
            <v>1.17</v>
          </cell>
          <cell r="Q1378">
            <v>1.17</v>
          </cell>
          <cell r="R1378">
            <v>1.17</v>
          </cell>
          <cell r="S1378">
            <v>1.18</v>
          </cell>
          <cell r="T1378">
            <v>1.18</v>
          </cell>
          <cell r="U1378">
            <v>1.18</v>
          </cell>
          <cell r="V1378">
            <v>1.19</v>
          </cell>
          <cell r="W1378">
            <v>1.19</v>
          </cell>
          <cell r="X1378">
            <v>1.19</v>
          </cell>
          <cell r="Y1378">
            <v>1.19</v>
          </cell>
          <cell r="Z1378">
            <v>1.19</v>
          </cell>
          <cell r="AA1378">
            <v>1.19</v>
          </cell>
          <cell r="AB1378">
            <v>1.19</v>
          </cell>
          <cell r="AC1378">
            <v>1.18</v>
          </cell>
          <cell r="AD1378">
            <v>1.18</v>
          </cell>
          <cell r="AE1378">
            <v>1.18</v>
          </cell>
          <cell r="AF1378">
            <v>1.18</v>
          </cell>
          <cell r="AG1378">
            <v>1.18</v>
          </cell>
          <cell r="AH1378">
            <v>1.1499999999999999</v>
          </cell>
          <cell r="AI1378">
            <v>1.1299999999999999</v>
          </cell>
          <cell r="AJ1378">
            <v>1.1100000000000001</v>
          </cell>
          <cell r="AK1378">
            <v>1.1000000000000001</v>
          </cell>
        </row>
        <row r="1379">
          <cell r="A1379" t="str">
            <v>SDGbaseTRAv2_UrbAS_BAU_wICAGRPVAXaoman</v>
          </cell>
          <cell r="B1379" t="str">
            <v>SIclos6_GOVclos11</v>
          </cell>
          <cell r="C1379" t="str">
            <v>SDGbaseTRAv2_UrbAS_BAU_wICAGR</v>
          </cell>
          <cell r="D1379" t="str">
            <v>PVAX</v>
          </cell>
          <cell r="E1379" t="str">
            <v>aoman</v>
          </cell>
          <cell r="F1379">
            <v>1</v>
          </cell>
          <cell r="G1379">
            <v>1.1200000000000001</v>
          </cell>
          <cell r="H1379">
            <v>1.1000000000000001</v>
          </cell>
          <cell r="I1379">
            <v>1.06</v>
          </cell>
          <cell r="J1379">
            <v>1.04</v>
          </cell>
          <cell r="K1379">
            <v>1.04</v>
          </cell>
          <cell r="L1379">
            <v>1.04</v>
          </cell>
          <cell r="M1379">
            <v>1.06</v>
          </cell>
          <cell r="N1379">
            <v>1.06</v>
          </cell>
          <cell r="O1379">
            <v>1.1399999999999999</v>
          </cell>
          <cell r="P1379">
            <v>1.1299999999999999</v>
          </cell>
          <cell r="Q1379">
            <v>1.1100000000000001</v>
          </cell>
          <cell r="R1379">
            <v>1.0900000000000001</v>
          </cell>
          <cell r="S1379">
            <v>1.08</v>
          </cell>
          <cell r="T1379">
            <v>1.08</v>
          </cell>
          <cell r="U1379">
            <v>1.08</v>
          </cell>
          <cell r="V1379">
            <v>1.07</v>
          </cell>
          <cell r="W1379">
            <v>1.07</v>
          </cell>
          <cell r="X1379">
            <v>1.07</v>
          </cell>
          <cell r="Y1379">
            <v>1.07</v>
          </cell>
          <cell r="Z1379">
            <v>1.06</v>
          </cell>
          <cell r="AA1379">
            <v>1.06</v>
          </cell>
          <cell r="AB1379">
            <v>1.05</v>
          </cell>
          <cell r="AC1379">
            <v>1.05</v>
          </cell>
          <cell r="AD1379">
            <v>1.05</v>
          </cell>
          <cell r="AE1379">
            <v>1.06</v>
          </cell>
          <cell r="AF1379">
            <v>1.06</v>
          </cell>
          <cell r="AG1379">
            <v>1.06</v>
          </cell>
          <cell r="AH1379">
            <v>1.04</v>
          </cell>
          <cell r="AI1379">
            <v>1.01</v>
          </cell>
          <cell r="AJ1379">
            <v>1</v>
          </cell>
          <cell r="AK1379">
            <v>0.99</v>
          </cell>
        </row>
        <row r="1380">
          <cell r="A1380" t="str">
            <v>SDGbaseTRAv2_UrbAS_BAU_wICAGRPVAXaelec</v>
          </cell>
          <cell r="B1380" t="str">
            <v>SIclos6_GOVclos11</v>
          </cell>
          <cell r="C1380" t="str">
            <v>SDGbaseTRAv2_UrbAS_BAU_wICAGR</v>
          </cell>
          <cell r="D1380" t="str">
            <v>PVAX</v>
          </cell>
          <cell r="E1380" t="str">
            <v>aelec</v>
          </cell>
          <cell r="F1380">
            <v>1</v>
          </cell>
          <cell r="G1380">
            <v>1.1200000000000001</v>
          </cell>
          <cell r="H1380">
            <v>1</v>
          </cell>
          <cell r="I1380">
            <v>1.01</v>
          </cell>
          <cell r="J1380">
            <v>1.05</v>
          </cell>
          <cell r="K1380">
            <v>1.08</v>
          </cell>
          <cell r="L1380">
            <v>1.0900000000000001</v>
          </cell>
          <cell r="M1380">
            <v>1.08</v>
          </cell>
          <cell r="N1380">
            <v>1.05</v>
          </cell>
          <cell r="O1380">
            <v>1.04</v>
          </cell>
          <cell r="P1380">
            <v>1.05</v>
          </cell>
          <cell r="Q1380">
            <v>1.08</v>
          </cell>
          <cell r="R1380">
            <v>1.1299999999999999</v>
          </cell>
          <cell r="S1380">
            <v>1.1399999999999999</v>
          </cell>
          <cell r="T1380">
            <v>1.1599999999999999</v>
          </cell>
          <cell r="U1380">
            <v>1.17</v>
          </cell>
          <cell r="V1380">
            <v>1.17</v>
          </cell>
          <cell r="W1380">
            <v>1.18</v>
          </cell>
          <cell r="X1380">
            <v>1.18</v>
          </cell>
          <cell r="Y1380">
            <v>1.21</v>
          </cell>
          <cell r="Z1380">
            <v>1.23</v>
          </cell>
          <cell r="AA1380">
            <v>1.25</v>
          </cell>
          <cell r="AB1380">
            <v>1.28</v>
          </cell>
          <cell r="AC1380">
            <v>1.31</v>
          </cell>
          <cell r="AD1380">
            <v>1.33</v>
          </cell>
          <cell r="AE1380">
            <v>1.36</v>
          </cell>
          <cell r="AF1380">
            <v>1.38</v>
          </cell>
          <cell r="AG1380">
            <v>1.5</v>
          </cell>
          <cell r="AH1380">
            <v>1.58</v>
          </cell>
          <cell r="AI1380">
            <v>1.7</v>
          </cell>
          <cell r="AJ1380">
            <v>1.81</v>
          </cell>
          <cell r="AK1380">
            <v>1.91</v>
          </cell>
        </row>
        <row r="1381">
          <cell r="A1381" t="str">
            <v>SDGbaseTRAv2_UrbAS_BAU_wICAGRPVAXawatr</v>
          </cell>
          <cell r="B1381" t="str">
            <v>SIclos6_GOVclos11</v>
          </cell>
          <cell r="C1381" t="str">
            <v>SDGbaseTRAv2_UrbAS_BAU_wICAGR</v>
          </cell>
          <cell r="D1381" t="str">
            <v>PVAX</v>
          </cell>
          <cell r="E1381" t="str">
            <v>awatr</v>
          </cell>
          <cell r="F1381">
            <v>1</v>
          </cell>
          <cell r="G1381">
            <v>0.85</v>
          </cell>
          <cell r="H1381">
            <v>0.89</v>
          </cell>
          <cell r="I1381">
            <v>0.9</v>
          </cell>
          <cell r="J1381">
            <v>0.89</v>
          </cell>
          <cell r="K1381">
            <v>0.92</v>
          </cell>
          <cell r="L1381">
            <v>0.93</v>
          </cell>
          <cell r="M1381">
            <v>0.93</v>
          </cell>
          <cell r="N1381">
            <v>0.93</v>
          </cell>
          <cell r="O1381">
            <v>0.93</v>
          </cell>
          <cell r="P1381">
            <v>0.94</v>
          </cell>
          <cell r="Q1381">
            <v>0.94</v>
          </cell>
          <cell r="R1381">
            <v>0.95</v>
          </cell>
          <cell r="S1381">
            <v>0.96</v>
          </cell>
          <cell r="T1381">
            <v>0.97</v>
          </cell>
          <cell r="U1381">
            <v>0.97</v>
          </cell>
          <cell r="V1381">
            <v>0.97</v>
          </cell>
          <cell r="W1381">
            <v>0.97</v>
          </cell>
          <cell r="X1381">
            <v>0.97</v>
          </cell>
          <cell r="Y1381">
            <v>0.97</v>
          </cell>
          <cell r="Z1381">
            <v>0.97</v>
          </cell>
          <cell r="AA1381">
            <v>0.97</v>
          </cell>
          <cell r="AB1381">
            <v>0.98</v>
          </cell>
          <cell r="AC1381">
            <v>0.99</v>
          </cell>
          <cell r="AD1381">
            <v>0.99</v>
          </cell>
          <cell r="AE1381">
            <v>1</v>
          </cell>
          <cell r="AF1381">
            <v>1</v>
          </cell>
          <cell r="AG1381">
            <v>1</v>
          </cell>
          <cell r="AH1381">
            <v>1.02</v>
          </cell>
          <cell r="AI1381">
            <v>1.04</v>
          </cell>
          <cell r="AJ1381">
            <v>1.04</v>
          </cell>
          <cell r="AK1381">
            <v>1.05</v>
          </cell>
        </row>
        <row r="1382">
          <cell r="A1382" t="str">
            <v>SDGbaseTRAv2_UrbAS_BAU_wICAGRPVAXacons</v>
          </cell>
          <cell r="B1382" t="str">
            <v>SIclos6_GOVclos11</v>
          </cell>
          <cell r="C1382" t="str">
            <v>SDGbaseTRAv2_UrbAS_BAU_wICAGR</v>
          </cell>
          <cell r="D1382" t="str">
            <v>PVAX</v>
          </cell>
          <cell r="E1382" t="str">
            <v>acons</v>
          </cell>
          <cell r="F1382">
            <v>1</v>
          </cell>
          <cell r="G1382">
            <v>1.1599999999999999</v>
          </cell>
          <cell r="H1382">
            <v>1.1299999999999999</v>
          </cell>
          <cell r="I1382">
            <v>1.1599999999999999</v>
          </cell>
          <cell r="J1382">
            <v>1.27</v>
          </cell>
          <cell r="K1382">
            <v>1.19</v>
          </cell>
          <cell r="L1382">
            <v>1.1499999999999999</v>
          </cell>
          <cell r="M1382">
            <v>1.1299999999999999</v>
          </cell>
          <cell r="N1382">
            <v>1.1299999999999999</v>
          </cell>
          <cell r="O1382">
            <v>1.1200000000000001</v>
          </cell>
          <cell r="P1382">
            <v>1.1200000000000001</v>
          </cell>
          <cell r="Q1382">
            <v>1.1200000000000001</v>
          </cell>
          <cell r="R1382">
            <v>1.1100000000000001</v>
          </cell>
          <cell r="S1382">
            <v>1.1100000000000001</v>
          </cell>
          <cell r="T1382">
            <v>1.1100000000000001</v>
          </cell>
          <cell r="U1382">
            <v>1.1100000000000001</v>
          </cell>
          <cell r="V1382">
            <v>1.1200000000000001</v>
          </cell>
          <cell r="W1382">
            <v>1.1200000000000001</v>
          </cell>
          <cell r="X1382">
            <v>1.1200000000000001</v>
          </cell>
          <cell r="Y1382">
            <v>1.1200000000000001</v>
          </cell>
          <cell r="Z1382">
            <v>1.1200000000000001</v>
          </cell>
          <cell r="AA1382">
            <v>1.1200000000000001</v>
          </cell>
          <cell r="AB1382">
            <v>1.1100000000000001</v>
          </cell>
          <cell r="AC1382">
            <v>1.1100000000000001</v>
          </cell>
          <cell r="AD1382">
            <v>1.1100000000000001</v>
          </cell>
          <cell r="AE1382">
            <v>1.1200000000000001</v>
          </cell>
          <cell r="AF1382">
            <v>1.1299999999999999</v>
          </cell>
          <cell r="AG1382">
            <v>1.1299999999999999</v>
          </cell>
          <cell r="AH1382">
            <v>1.1200000000000001</v>
          </cell>
          <cell r="AI1382">
            <v>1.1100000000000001</v>
          </cell>
          <cell r="AJ1382">
            <v>1.1100000000000001</v>
          </cell>
          <cell r="AK1382">
            <v>1.1100000000000001</v>
          </cell>
        </row>
        <row r="1383">
          <cell r="A1383" t="str">
            <v>SDGbaseTRAv2_UrbAS_BAU_wICAGRPVAXatrad</v>
          </cell>
          <cell r="B1383" t="str">
            <v>SIclos6_GOVclos11</v>
          </cell>
          <cell r="C1383" t="str">
            <v>SDGbaseTRAv2_UrbAS_BAU_wICAGR</v>
          </cell>
          <cell r="D1383" t="str">
            <v>PVAX</v>
          </cell>
          <cell r="E1383" t="str">
            <v>atrad</v>
          </cell>
          <cell r="F1383">
            <v>1</v>
          </cell>
          <cell r="G1383">
            <v>1.01</v>
          </cell>
          <cell r="H1383">
            <v>1.02</v>
          </cell>
          <cell r="I1383">
            <v>1.03</v>
          </cell>
          <cell r="J1383">
            <v>1.02</v>
          </cell>
          <cell r="K1383">
            <v>1.02</v>
          </cell>
          <cell r="L1383">
            <v>1.02</v>
          </cell>
          <cell r="M1383">
            <v>1.02</v>
          </cell>
          <cell r="N1383">
            <v>1.03</v>
          </cell>
          <cell r="O1383">
            <v>0.98</v>
          </cell>
          <cell r="P1383">
            <v>0.98</v>
          </cell>
          <cell r="Q1383">
            <v>1</v>
          </cell>
          <cell r="R1383">
            <v>1.01</v>
          </cell>
          <cell r="S1383">
            <v>1.02</v>
          </cell>
          <cell r="T1383">
            <v>1.03</v>
          </cell>
          <cell r="U1383">
            <v>1.04</v>
          </cell>
          <cell r="V1383">
            <v>1.05</v>
          </cell>
          <cell r="W1383">
            <v>1.05</v>
          </cell>
          <cell r="X1383">
            <v>1.05</v>
          </cell>
          <cell r="Y1383">
            <v>1.05</v>
          </cell>
          <cell r="Z1383">
            <v>1.05</v>
          </cell>
          <cell r="AA1383">
            <v>1.05</v>
          </cell>
          <cell r="AB1383">
            <v>1.03</v>
          </cell>
          <cell r="AC1383">
            <v>1.02</v>
          </cell>
          <cell r="AD1383">
            <v>1.02</v>
          </cell>
          <cell r="AE1383">
            <v>1.03</v>
          </cell>
          <cell r="AF1383">
            <v>1.04</v>
          </cell>
          <cell r="AG1383">
            <v>1.04</v>
          </cell>
          <cell r="AH1383">
            <v>1.02</v>
          </cell>
          <cell r="AI1383">
            <v>1</v>
          </cell>
          <cell r="AJ1383">
            <v>0.99</v>
          </cell>
          <cell r="AK1383">
            <v>0.99</v>
          </cell>
        </row>
        <row r="1384">
          <cell r="A1384" t="str">
            <v>SDGbaseTRAv2_UrbAS_BAU_wICAGRPVAXahotl</v>
          </cell>
          <cell r="B1384" t="str">
            <v>SIclos6_GOVclos11</v>
          </cell>
          <cell r="C1384" t="str">
            <v>SDGbaseTRAv2_UrbAS_BAU_wICAGR</v>
          </cell>
          <cell r="D1384" t="str">
            <v>PVAX</v>
          </cell>
          <cell r="E1384" t="str">
            <v>ahotl</v>
          </cell>
          <cell r="F1384">
            <v>1</v>
          </cell>
          <cell r="G1384">
            <v>1.02</v>
          </cell>
          <cell r="H1384">
            <v>1.03</v>
          </cell>
          <cell r="I1384">
            <v>1.02</v>
          </cell>
          <cell r="J1384">
            <v>1</v>
          </cell>
          <cell r="K1384">
            <v>1.01</v>
          </cell>
          <cell r="L1384">
            <v>1.02</v>
          </cell>
          <cell r="M1384">
            <v>1.02</v>
          </cell>
          <cell r="N1384">
            <v>1.03</v>
          </cell>
          <cell r="O1384">
            <v>1.04</v>
          </cell>
          <cell r="P1384">
            <v>1.04</v>
          </cell>
          <cell r="Q1384">
            <v>1.04</v>
          </cell>
          <cell r="R1384">
            <v>1.04</v>
          </cell>
          <cell r="S1384">
            <v>1.05</v>
          </cell>
          <cell r="T1384">
            <v>1.06</v>
          </cell>
          <cell r="U1384">
            <v>1.06</v>
          </cell>
          <cell r="V1384">
            <v>1.06</v>
          </cell>
          <cell r="W1384">
            <v>1.07</v>
          </cell>
          <cell r="X1384">
            <v>1.07</v>
          </cell>
          <cell r="Y1384">
            <v>1.07</v>
          </cell>
          <cell r="Z1384">
            <v>1.07</v>
          </cell>
          <cell r="AA1384">
            <v>1.07</v>
          </cell>
          <cell r="AB1384">
            <v>1.07</v>
          </cell>
          <cell r="AC1384">
            <v>1.07</v>
          </cell>
          <cell r="AD1384">
            <v>1.07</v>
          </cell>
          <cell r="AE1384">
            <v>1.07</v>
          </cell>
          <cell r="AF1384">
            <v>1.07</v>
          </cell>
          <cell r="AG1384">
            <v>1.07</v>
          </cell>
          <cell r="AH1384">
            <v>1.07</v>
          </cell>
          <cell r="AI1384">
            <v>1.06</v>
          </cell>
          <cell r="AJ1384">
            <v>1.06</v>
          </cell>
          <cell r="AK1384">
            <v>1.05</v>
          </cell>
        </row>
        <row r="1385">
          <cell r="A1385" t="str">
            <v>SDGbaseTRAv2_UrbAS_BAU_wICAGRPVAXaltrp-p</v>
          </cell>
          <cell r="B1385" t="str">
            <v>SIclos6_GOVclos11</v>
          </cell>
          <cell r="C1385" t="str">
            <v>SDGbaseTRAv2_UrbAS_BAU_wICAGR</v>
          </cell>
          <cell r="D1385" t="str">
            <v>PVAX</v>
          </cell>
          <cell r="E1385" t="str">
            <v>altrp-p</v>
          </cell>
          <cell r="F1385">
            <v>1</v>
          </cell>
          <cell r="G1385">
            <v>0.98</v>
          </cell>
          <cell r="H1385">
            <v>0.96</v>
          </cell>
          <cell r="I1385">
            <v>0.96</v>
          </cell>
          <cell r="J1385">
            <v>0.96</v>
          </cell>
          <cell r="K1385">
            <v>0.96</v>
          </cell>
          <cell r="L1385">
            <v>0.96</v>
          </cell>
          <cell r="M1385">
            <v>0.97</v>
          </cell>
          <cell r="N1385">
            <v>0.98</v>
          </cell>
          <cell r="O1385">
            <v>0.99</v>
          </cell>
          <cell r="P1385">
            <v>1</v>
          </cell>
          <cell r="Q1385">
            <v>1</v>
          </cell>
          <cell r="R1385">
            <v>1.01</v>
          </cell>
          <cell r="S1385">
            <v>1.02</v>
          </cell>
          <cell r="T1385">
            <v>1.02</v>
          </cell>
          <cell r="U1385">
            <v>1.02</v>
          </cell>
          <cell r="V1385">
            <v>1.02</v>
          </cell>
          <cell r="W1385">
            <v>1.02</v>
          </cell>
          <cell r="X1385">
            <v>1.03</v>
          </cell>
          <cell r="Y1385">
            <v>1.02</v>
          </cell>
          <cell r="Z1385">
            <v>1.02</v>
          </cell>
          <cell r="AA1385">
            <v>1.01</v>
          </cell>
          <cell r="AB1385">
            <v>1.01</v>
          </cell>
          <cell r="AC1385">
            <v>1.01</v>
          </cell>
          <cell r="AD1385">
            <v>1</v>
          </cell>
          <cell r="AE1385">
            <v>1</v>
          </cell>
          <cell r="AF1385">
            <v>1</v>
          </cell>
          <cell r="AG1385">
            <v>0.99</v>
          </cell>
          <cell r="AH1385">
            <v>1</v>
          </cell>
          <cell r="AI1385">
            <v>1</v>
          </cell>
          <cell r="AJ1385">
            <v>1.01</v>
          </cell>
          <cell r="AK1385">
            <v>1.01</v>
          </cell>
        </row>
        <row r="1386">
          <cell r="A1386" t="str">
            <v>SDGbaseTRAv2_UrbAS_BAU_wICAGRPVAXaltrp-f</v>
          </cell>
          <cell r="B1386" t="str">
            <v>SIclos6_GOVclos11</v>
          </cell>
          <cell r="C1386" t="str">
            <v>SDGbaseTRAv2_UrbAS_BAU_wICAGR</v>
          </cell>
          <cell r="D1386" t="str">
            <v>PVAX</v>
          </cell>
          <cell r="E1386" t="str">
            <v>altrp-f</v>
          </cell>
          <cell r="F1386">
            <v>1</v>
          </cell>
          <cell r="G1386">
            <v>0.94</v>
          </cell>
          <cell r="H1386">
            <v>0.94</v>
          </cell>
          <cell r="I1386">
            <v>0.99</v>
          </cell>
          <cell r="J1386">
            <v>1</v>
          </cell>
          <cell r="K1386">
            <v>0.99</v>
          </cell>
          <cell r="L1386">
            <v>0.98</v>
          </cell>
          <cell r="M1386">
            <v>0.98</v>
          </cell>
          <cell r="N1386">
            <v>0.99</v>
          </cell>
          <cell r="O1386">
            <v>0.99</v>
          </cell>
          <cell r="P1386">
            <v>1.01</v>
          </cell>
          <cell r="Q1386">
            <v>1.03</v>
          </cell>
          <cell r="R1386">
            <v>1.03</v>
          </cell>
          <cell r="S1386">
            <v>1.01</v>
          </cell>
          <cell r="T1386">
            <v>1</v>
          </cell>
          <cell r="U1386">
            <v>1.01</v>
          </cell>
          <cell r="V1386">
            <v>1.02</v>
          </cell>
          <cell r="W1386">
            <v>1</v>
          </cell>
          <cell r="X1386">
            <v>1.01</v>
          </cell>
          <cell r="Y1386">
            <v>1.01</v>
          </cell>
          <cell r="Z1386">
            <v>1.03</v>
          </cell>
          <cell r="AA1386">
            <v>1.04</v>
          </cell>
          <cell r="AB1386">
            <v>1.03</v>
          </cell>
          <cell r="AC1386">
            <v>1.03</v>
          </cell>
          <cell r="AD1386">
            <v>1.03</v>
          </cell>
          <cell r="AE1386">
            <v>1.03</v>
          </cell>
          <cell r="AF1386">
            <v>1.02</v>
          </cell>
          <cell r="AG1386">
            <v>1.01</v>
          </cell>
          <cell r="AH1386">
            <v>1.01</v>
          </cell>
          <cell r="AI1386">
            <v>1.03</v>
          </cell>
          <cell r="AJ1386">
            <v>1.04</v>
          </cell>
          <cell r="AK1386">
            <v>1.05</v>
          </cell>
        </row>
        <row r="1387">
          <cell r="A1387" t="str">
            <v>SDGbaseTRAv2_UrbAS_BAU_wICAGRPVAXaotrp-p</v>
          </cell>
          <cell r="B1387" t="str">
            <v>SIclos6_GOVclos11</v>
          </cell>
          <cell r="C1387" t="str">
            <v>SDGbaseTRAv2_UrbAS_BAU_wICAGR</v>
          </cell>
          <cell r="D1387" t="str">
            <v>PVAX</v>
          </cell>
          <cell r="E1387" t="str">
            <v>aotrp-p</v>
          </cell>
          <cell r="F1387">
            <v>1</v>
          </cell>
          <cell r="G1387">
            <v>1.08</v>
          </cell>
          <cell r="H1387">
            <v>1.08</v>
          </cell>
          <cell r="I1387">
            <v>1.1000000000000001</v>
          </cell>
          <cell r="J1387">
            <v>1.08</v>
          </cell>
          <cell r="K1387">
            <v>1.07</v>
          </cell>
          <cell r="L1387">
            <v>1.05</v>
          </cell>
          <cell r="M1387">
            <v>1.04</v>
          </cell>
          <cell r="N1387">
            <v>1.02</v>
          </cell>
          <cell r="O1387">
            <v>0.97</v>
          </cell>
          <cell r="P1387">
            <v>0.97</v>
          </cell>
          <cell r="Q1387">
            <v>0.98</v>
          </cell>
          <cell r="R1387">
            <v>0.99</v>
          </cell>
          <cell r="S1387">
            <v>0.99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0.99</v>
          </cell>
          <cell r="Y1387">
            <v>0.99</v>
          </cell>
          <cell r="Z1387">
            <v>0.98</v>
          </cell>
          <cell r="AA1387">
            <v>0.98</v>
          </cell>
          <cell r="AB1387">
            <v>0.96</v>
          </cell>
          <cell r="AC1387">
            <v>0.96</v>
          </cell>
          <cell r="AD1387">
            <v>0.96</v>
          </cell>
          <cell r="AE1387">
            <v>0.96</v>
          </cell>
          <cell r="AF1387">
            <v>0.97</v>
          </cell>
          <cell r="AG1387">
            <v>0.98</v>
          </cell>
          <cell r="AH1387">
            <v>0.98</v>
          </cell>
          <cell r="AI1387">
            <v>0.99</v>
          </cell>
          <cell r="AJ1387">
            <v>1</v>
          </cell>
          <cell r="AK1387">
            <v>1.02</v>
          </cell>
        </row>
        <row r="1388">
          <cell r="A1388" t="str">
            <v>SDGbaseTRAv2_UrbAS_BAU_wICAGRPVAXaotrp-f</v>
          </cell>
          <cell r="B1388" t="str">
            <v>SIclos6_GOVclos11</v>
          </cell>
          <cell r="C1388" t="str">
            <v>SDGbaseTRAv2_UrbAS_BAU_wICAGR</v>
          </cell>
          <cell r="D1388" t="str">
            <v>PVAX</v>
          </cell>
          <cell r="E1388" t="str">
            <v>aotrp-f</v>
          </cell>
          <cell r="F1388">
            <v>1</v>
          </cell>
          <cell r="G1388">
            <v>1.01</v>
          </cell>
          <cell r="H1388">
            <v>1.02</v>
          </cell>
          <cell r="I1388">
            <v>1.03</v>
          </cell>
          <cell r="J1388">
            <v>1.02</v>
          </cell>
          <cell r="K1388">
            <v>1.01</v>
          </cell>
          <cell r="L1388">
            <v>1</v>
          </cell>
          <cell r="M1388">
            <v>1</v>
          </cell>
          <cell r="N1388">
            <v>1</v>
          </cell>
          <cell r="O1388">
            <v>0.98</v>
          </cell>
          <cell r="P1388">
            <v>0.99</v>
          </cell>
          <cell r="Q1388">
            <v>1.01</v>
          </cell>
          <cell r="R1388">
            <v>1.01</v>
          </cell>
          <cell r="S1388">
            <v>1.01</v>
          </cell>
          <cell r="T1388">
            <v>1</v>
          </cell>
          <cell r="U1388">
            <v>1.01</v>
          </cell>
          <cell r="V1388">
            <v>1.02</v>
          </cell>
          <cell r="W1388">
            <v>1.01</v>
          </cell>
          <cell r="X1388">
            <v>1.01</v>
          </cell>
          <cell r="Y1388">
            <v>1.01</v>
          </cell>
          <cell r="Z1388">
            <v>1.02</v>
          </cell>
          <cell r="AA1388">
            <v>1.02</v>
          </cell>
          <cell r="AB1388">
            <v>1.01</v>
          </cell>
          <cell r="AC1388">
            <v>1.01</v>
          </cell>
          <cell r="AD1388">
            <v>1.01</v>
          </cell>
          <cell r="AE1388">
            <v>1.01</v>
          </cell>
          <cell r="AF1388">
            <v>1.01</v>
          </cell>
          <cell r="AG1388">
            <v>1</v>
          </cell>
          <cell r="AH1388">
            <v>1</v>
          </cell>
          <cell r="AI1388">
            <v>1.01</v>
          </cell>
          <cell r="AJ1388">
            <v>1.01</v>
          </cell>
          <cell r="AK1388">
            <v>1.02</v>
          </cell>
        </row>
        <row r="1389">
          <cell r="A1389" t="str">
            <v>SDGbaseTRAv2_UrbAS_BAU_wICAGRPVAXaprtr</v>
          </cell>
          <cell r="B1389" t="str">
            <v>SIclos6_GOVclos11</v>
          </cell>
          <cell r="C1389" t="str">
            <v>SDGbaseTRAv2_UrbAS_BAU_wICAGR</v>
          </cell>
          <cell r="D1389" t="str">
            <v>PVAX</v>
          </cell>
          <cell r="E1389" t="str">
            <v>aprtr</v>
          </cell>
          <cell r="F1389">
            <v>1</v>
          </cell>
          <cell r="G1389">
            <v>1.02</v>
          </cell>
          <cell r="H1389">
            <v>1.02</v>
          </cell>
          <cell r="I1389">
            <v>1</v>
          </cell>
          <cell r="J1389">
            <v>0.99</v>
          </cell>
          <cell r="K1389">
            <v>0.98</v>
          </cell>
          <cell r="L1389">
            <v>0.98</v>
          </cell>
          <cell r="M1389">
            <v>0.98</v>
          </cell>
          <cell r="N1389">
            <v>0.98</v>
          </cell>
          <cell r="O1389">
            <v>0.97</v>
          </cell>
          <cell r="P1389">
            <v>0.98</v>
          </cell>
          <cell r="Q1389">
            <v>0.98</v>
          </cell>
          <cell r="R1389">
            <v>1</v>
          </cell>
          <cell r="S1389">
            <v>1.01</v>
          </cell>
          <cell r="T1389">
            <v>1.02</v>
          </cell>
          <cell r="U1389">
            <v>1.02</v>
          </cell>
          <cell r="V1389">
            <v>1.03</v>
          </cell>
          <cell r="W1389">
            <v>1.04</v>
          </cell>
          <cell r="X1389">
            <v>1.04</v>
          </cell>
          <cell r="Y1389">
            <v>1.04</v>
          </cell>
          <cell r="Z1389">
            <v>1.04</v>
          </cell>
          <cell r="AA1389">
            <v>1.04</v>
          </cell>
          <cell r="AB1389">
            <v>1.04</v>
          </cell>
          <cell r="AC1389">
            <v>1.03</v>
          </cell>
          <cell r="AD1389">
            <v>1.03</v>
          </cell>
          <cell r="AE1389">
            <v>1.03</v>
          </cell>
          <cell r="AF1389">
            <v>1.04</v>
          </cell>
          <cell r="AG1389">
            <v>1.03</v>
          </cell>
          <cell r="AH1389">
            <v>1.01</v>
          </cell>
          <cell r="AI1389">
            <v>0.98</v>
          </cell>
          <cell r="AJ1389">
            <v>0.97</v>
          </cell>
          <cell r="AK1389">
            <v>0.95</v>
          </cell>
        </row>
        <row r="1390">
          <cell r="A1390" t="str">
            <v>SDGbaseTRAv2_UrbAS_BAU_wICAGRPVAXatrps</v>
          </cell>
          <cell r="B1390" t="str">
            <v>SIclos6_GOVclos11</v>
          </cell>
          <cell r="C1390" t="str">
            <v>SDGbaseTRAv2_UrbAS_BAU_wICAGR</v>
          </cell>
          <cell r="D1390" t="str">
            <v>PVAX</v>
          </cell>
          <cell r="E1390" t="str">
            <v>atrps</v>
          </cell>
          <cell r="F1390">
            <v>1</v>
          </cell>
          <cell r="G1390">
            <v>1</v>
          </cell>
          <cell r="H1390">
            <v>1</v>
          </cell>
          <cell r="I1390">
            <v>1</v>
          </cell>
          <cell r="J1390">
            <v>1</v>
          </cell>
          <cell r="K1390">
            <v>1</v>
          </cell>
          <cell r="L1390">
            <v>1</v>
          </cell>
          <cell r="M1390">
            <v>1</v>
          </cell>
          <cell r="N1390">
            <v>1</v>
          </cell>
          <cell r="O1390">
            <v>1</v>
          </cell>
          <cell r="P1390">
            <v>0.99</v>
          </cell>
          <cell r="Q1390">
            <v>0.99</v>
          </cell>
          <cell r="R1390">
            <v>1</v>
          </cell>
          <cell r="S1390">
            <v>1.01</v>
          </cell>
          <cell r="T1390">
            <v>1.01</v>
          </cell>
          <cell r="U1390">
            <v>1.02</v>
          </cell>
          <cell r="V1390">
            <v>1.02</v>
          </cell>
          <cell r="W1390">
            <v>1.03</v>
          </cell>
          <cell r="X1390">
            <v>1.03</v>
          </cell>
          <cell r="Y1390">
            <v>1.03</v>
          </cell>
          <cell r="Z1390">
            <v>1.03</v>
          </cell>
          <cell r="AA1390">
            <v>1.03</v>
          </cell>
          <cell r="AB1390">
            <v>1.05</v>
          </cell>
          <cell r="AC1390">
            <v>1.06</v>
          </cell>
          <cell r="AD1390">
            <v>1.07</v>
          </cell>
          <cell r="AE1390">
            <v>1.08</v>
          </cell>
          <cell r="AF1390">
            <v>1.08</v>
          </cell>
          <cell r="AG1390">
            <v>1.08</v>
          </cell>
          <cell r="AH1390">
            <v>1.08</v>
          </cell>
          <cell r="AI1390">
            <v>1.08</v>
          </cell>
          <cell r="AJ1390">
            <v>1.08</v>
          </cell>
          <cell r="AK1390">
            <v>1.0900000000000001</v>
          </cell>
        </row>
        <row r="1391">
          <cell r="A1391" t="str">
            <v>SDGbaseTRAv2_UrbAS_BAU_wICAGRPVAXacomm</v>
          </cell>
          <cell r="B1391" t="str">
            <v>SIclos6_GOVclos11</v>
          </cell>
          <cell r="C1391" t="str">
            <v>SDGbaseTRAv2_UrbAS_BAU_wICAGR</v>
          </cell>
          <cell r="D1391" t="str">
            <v>PVAX</v>
          </cell>
          <cell r="E1391" t="str">
            <v>acomm</v>
          </cell>
          <cell r="F1391">
            <v>1</v>
          </cell>
          <cell r="G1391">
            <v>0.88</v>
          </cell>
          <cell r="H1391">
            <v>0.92</v>
          </cell>
          <cell r="I1391">
            <v>0.93</v>
          </cell>
          <cell r="J1391">
            <v>0.93</v>
          </cell>
          <cell r="K1391">
            <v>0.94</v>
          </cell>
          <cell r="L1391">
            <v>0.95</v>
          </cell>
          <cell r="M1391">
            <v>0.96</v>
          </cell>
          <cell r="N1391">
            <v>0.96</v>
          </cell>
          <cell r="O1391">
            <v>0.96</v>
          </cell>
          <cell r="P1391">
            <v>0.96</v>
          </cell>
          <cell r="Q1391">
            <v>0.97</v>
          </cell>
          <cell r="R1391">
            <v>0.97</v>
          </cell>
          <cell r="S1391">
            <v>0.98</v>
          </cell>
          <cell r="T1391">
            <v>0.98</v>
          </cell>
          <cell r="U1391">
            <v>0.99</v>
          </cell>
          <cell r="V1391">
            <v>0.99</v>
          </cell>
          <cell r="W1391">
            <v>1</v>
          </cell>
          <cell r="X1391">
            <v>1</v>
          </cell>
          <cell r="Y1391">
            <v>1</v>
          </cell>
          <cell r="Z1391">
            <v>1</v>
          </cell>
          <cell r="AA1391">
            <v>1</v>
          </cell>
          <cell r="AB1391">
            <v>0.99</v>
          </cell>
          <cell r="AC1391">
            <v>0.99</v>
          </cell>
          <cell r="AD1391">
            <v>0.99</v>
          </cell>
          <cell r="AE1391">
            <v>1</v>
          </cell>
          <cell r="AF1391">
            <v>1</v>
          </cell>
          <cell r="AG1391">
            <v>1</v>
          </cell>
          <cell r="AH1391">
            <v>1</v>
          </cell>
          <cell r="AI1391">
            <v>1</v>
          </cell>
          <cell r="AJ1391">
            <v>1</v>
          </cell>
          <cell r="AK1391">
            <v>1</v>
          </cell>
        </row>
        <row r="1392">
          <cell r="A1392" t="str">
            <v>SDGbaseTRAv2_UrbAS_BAU_wICAGRPVAXafsrv</v>
          </cell>
          <cell r="B1392" t="str">
            <v>SIclos6_GOVclos11</v>
          </cell>
          <cell r="C1392" t="str">
            <v>SDGbaseTRAv2_UrbAS_BAU_wICAGR</v>
          </cell>
          <cell r="D1392" t="str">
            <v>PVAX</v>
          </cell>
          <cell r="E1392" t="str">
            <v>afsrv</v>
          </cell>
          <cell r="F1392">
            <v>1</v>
          </cell>
          <cell r="G1392">
            <v>0.96</v>
          </cell>
          <cell r="H1392">
            <v>0.97</v>
          </cell>
          <cell r="I1392">
            <v>0.97</v>
          </cell>
          <cell r="J1392">
            <v>0.96</v>
          </cell>
          <cell r="K1392">
            <v>0.97</v>
          </cell>
          <cell r="L1392">
            <v>0.98</v>
          </cell>
          <cell r="M1392">
            <v>0.98</v>
          </cell>
          <cell r="N1392">
            <v>0.99</v>
          </cell>
          <cell r="O1392">
            <v>0.98</v>
          </cell>
          <cell r="P1392">
            <v>0.99</v>
          </cell>
          <cell r="Q1392">
            <v>0.99</v>
          </cell>
          <cell r="R1392">
            <v>1</v>
          </cell>
          <cell r="S1392">
            <v>1</v>
          </cell>
          <cell r="T1392">
            <v>1.01</v>
          </cell>
          <cell r="U1392">
            <v>1.01</v>
          </cell>
          <cell r="V1392">
            <v>1.02</v>
          </cell>
          <cell r="W1392">
            <v>1.02</v>
          </cell>
          <cell r="X1392">
            <v>1.03</v>
          </cell>
          <cell r="Y1392">
            <v>1.03</v>
          </cell>
          <cell r="Z1392">
            <v>1.03</v>
          </cell>
          <cell r="AA1392">
            <v>1.03</v>
          </cell>
          <cell r="AB1392">
            <v>1.03</v>
          </cell>
          <cell r="AC1392">
            <v>1.03</v>
          </cell>
          <cell r="AD1392">
            <v>1.03</v>
          </cell>
          <cell r="AE1392">
            <v>1.03</v>
          </cell>
          <cell r="AF1392">
            <v>1.03</v>
          </cell>
          <cell r="AG1392">
            <v>1.03</v>
          </cell>
          <cell r="AH1392">
            <v>1.02</v>
          </cell>
          <cell r="AI1392">
            <v>1.01</v>
          </cell>
          <cell r="AJ1392">
            <v>1</v>
          </cell>
          <cell r="AK1392">
            <v>0.99</v>
          </cell>
        </row>
        <row r="1393">
          <cell r="A1393" t="str">
            <v>SDGbaseTRAv2_UrbAS_BAU_wICAGRPVAXabsrv</v>
          </cell>
          <cell r="B1393" t="str">
            <v>SIclos6_GOVclos11</v>
          </cell>
          <cell r="C1393" t="str">
            <v>SDGbaseTRAv2_UrbAS_BAU_wICAGR</v>
          </cell>
          <cell r="D1393" t="str">
            <v>PVAX</v>
          </cell>
          <cell r="E1393" t="str">
            <v>absrv</v>
          </cell>
          <cell r="F1393">
            <v>1</v>
          </cell>
          <cell r="G1393">
            <v>0.89</v>
          </cell>
          <cell r="H1393">
            <v>0.91</v>
          </cell>
          <cell r="I1393">
            <v>0.92</v>
          </cell>
          <cell r="J1393">
            <v>0.92</v>
          </cell>
          <cell r="K1393">
            <v>0.94</v>
          </cell>
          <cell r="L1393">
            <v>0.94</v>
          </cell>
          <cell r="M1393">
            <v>0.95</v>
          </cell>
          <cell r="N1393">
            <v>0.95</v>
          </cell>
          <cell r="O1393">
            <v>0.95</v>
          </cell>
          <cell r="P1393">
            <v>0.96</v>
          </cell>
          <cell r="Q1393">
            <v>0.96</v>
          </cell>
          <cell r="R1393">
            <v>0.97</v>
          </cell>
          <cell r="S1393">
            <v>0.97</v>
          </cell>
          <cell r="T1393">
            <v>0.98</v>
          </cell>
          <cell r="U1393">
            <v>0.98</v>
          </cell>
          <cell r="V1393">
            <v>0.99</v>
          </cell>
          <cell r="W1393">
            <v>0.99</v>
          </cell>
          <cell r="X1393">
            <v>0.99</v>
          </cell>
          <cell r="Y1393">
            <v>0.99</v>
          </cell>
          <cell r="Z1393">
            <v>0.99</v>
          </cell>
          <cell r="AA1393">
            <v>0.99</v>
          </cell>
          <cell r="AB1393">
            <v>0.99</v>
          </cell>
          <cell r="AC1393">
            <v>0.99</v>
          </cell>
          <cell r="AD1393">
            <v>0.99</v>
          </cell>
          <cell r="AE1393">
            <v>0.99</v>
          </cell>
          <cell r="AF1393">
            <v>0.99</v>
          </cell>
          <cell r="AG1393">
            <v>0.99</v>
          </cell>
          <cell r="AH1393">
            <v>0.99</v>
          </cell>
          <cell r="AI1393">
            <v>0.99</v>
          </cell>
          <cell r="AJ1393">
            <v>0.99</v>
          </cell>
          <cell r="AK1393">
            <v>0.99</v>
          </cell>
        </row>
        <row r="1394">
          <cell r="A1394" t="str">
            <v>SDGbaseTRAv2_UrbAS_BAU_wICAGRPVAXagsrv</v>
          </cell>
          <cell r="B1394" t="str">
            <v>SIclos6_GOVclos11</v>
          </cell>
          <cell r="C1394" t="str">
            <v>SDGbaseTRAv2_UrbAS_BAU_wICAGR</v>
          </cell>
          <cell r="D1394" t="str">
            <v>PVAX</v>
          </cell>
          <cell r="E1394" t="str">
            <v>agsrv</v>
          </cell>
          <cell r="F1394">
            <v>1</v>
          </cell>
          <cell r="G1394">
            <v>1.01</v>
          </cell>
          <cell r="H1394">
            <v>1.02</v>
          </cell>
          <cell r="I1394">
            <v>1.02</v>
          </cell>
          <cell r="J1394">
            <v>1.02</v>
          </cell>
          <cell r="K1394">
            <v>1.02</v>
          </cell>
          <cell r="L1394">
            <v>1.02</v>
          </cell>
          <cell r="M1394">
            <v>1.03</v>
          </cell>
          <cell r="N1394">
            <v>1.03</v>
          </cell>
          <cell r="O1394">
            <v>1.03</v>
          </cell>
          <cell r="P1394">
            <v>1.03</v>
          </cell>
          <cell r="Q1394">
            <v>1.03</v>
          </cell>
          <cell r="R1394">
            <v>1.04</v>
          </cell>
          <cell r="S1394">
            <v>1.04</v>
          </cell>
          <cell r="T1394">
            <v>1.04</v>
          </cell>
          <cell r="U1394">
            <v>1.05</v>
          </cell>
          <cell r="V1394">
            <v>1.05</v>
          </cell>
          <cell r="W1394">
            <v>1.05</v>
          </cell>
          <cell r="X1394">
            <v>1.06</v>
          </cell>
          <cell r="Y1394">
            <v>1.06</v>
          </cell>
          <cell r="Z1394">
            <v>1.06</v>
          </cell>
          <cell r="AA1394">
            <v>1.05</v>
          </cell>
          <cell r="AB1394">
            <v>1.05</v>
          </cell>
          <cell r="AC1394">
            <v>1.05</v>
          </cell>
          <cell r="AD1394">
            <v>1.05</v>
          </cell>
          <cell r="AE1394">
            <v>1.05</v>
          </cell>
          <cell r="AF1394">
            <v>1.05</v>
          </cell>
          <cell r="AG1394">
            <v>1.05</v>
          </cell>
          <cell r="AH1394">
            <v>1.03</v>
          </cell>
          <cell r="AI1394">
            <v>1.01</v>
          </cell>
          <cell r="AJ1394">
            <v>0.99</v>
          </cell>
          <cell r="AK1394">
            <v>0.98</v>
          </cell>
        </row>
        <row r="1395">
          <cell r="A1395" t="str">
            <v>SDGbaseTRAv2_UrbAS_BAU_wICAGRPVAXaosrv</v>
          </cell>
          <cell r="B1395" t="str">
            <v>SIclos6_GOVclos11</v>
          </cell>
          <cell r="C1395" t="str">
            <v>SDGbaseTRAv2_UrbAS_BAU_wICAGR</v>
          </cell>
          <cell r="D1395" t="str">
            <v>PVAX</v>
          </cell>
          <cell r="E1395" t="str">
            <v>aosrv</v>
          </cell>
          <cell r="F1395">
            <v>1</v>
          </cell>
          <cell r="G1395">
            <v>1.1399999999999999</v>
          </cell>
          <cell r="H1395">
            <v>1.1200000000000001</v>
          </cell>
          <cell r="I1395">
            <v>1.1000000000000001</v>
          </cell>
          <cell r="J1395">
            <v>1.0900000000000001</v>
          </cell>
          <cell r="K1395">
            <v>1.0900000000000001</v>
          </cell>
          <cell r="L1395">
            <v>1.0900000000000001</v>
          </cell>
          <cell r="M1395">
            <v>1.0900000000000001</v>
          </cell>
          <cell r="N1395">
            <v>1.0900000000000001</v>
          </cell>
          <cell r="O1395">
            <v>1.0900000000000001</v>
          </cell>
          <cell r="P1395">
            <v>1.0900000000000001</v>
          </cell>
          <cell r="Q1395">
            <v>1.1000000000000001</v>
          </cell>
          <cell r="R1395">
            <v>1.1000000000000001</v>
          </cell>
          <cell r="S1395">
            <v>1.1100000000000001</v>
          </cell>
          <cell r="T1395">
            <v>1.1100000000000001</v>
          </cell>
          <cell r="U1395">
            <v>1.1200000000000001</v>
          </cell>
          <cell r="V1395">
            <v>1.1200000000000001</v>
          </cell>
          <cell r="W1395">
            <v>1.1299999999999999</v>
          </cell>
          <cell r="X1395">
            <v>1.1299999999999999</v>
          </cell>
          <cell r="Y1395">
            <v>1.1299999999999999</v>
          </cell>
          <cell r="Z1395">
            <v>1.1299999999999999</v>
          </cell>
          <cell r="AA1395">
            <v>1.1299999999999999</v>
          </cell>
          <cell r="AB1395">
            <v>1.1299999999999999</v>
          </cell>
          <cell r="AC1395">
            <v>1.1299999999999999</v>
          </cell>
          <cell r="AD1395">
            <v>1.1299999999999999</v>
          </cell>
          <cell r="AE1395">
            <v>1.1299999999999999</v>
          </cell>
          <cell r="AF1395">
            <v>1.1299999999999999</v>
          </cell>
          <cell r="AG1395">
            <v>1.1299999999999999</v>
          </cell>
          <cell r="AH1395">
            <v>1.1299999999999999</v>
          </cell>
          <cell r="AI1395">
            <v>1.1299999999999999</v>
          </cell>
          <cell r="AJ1395">
            <v>1.1299999999999999</v>
          </cell>
          <cell r="AK1395">
            <v>1.1299999999999999</v>
          </cell>
        </row>
        <row r="1396">
          <cell r="A1396" t="str">
            <v>SDGbaseTRAv2_UrbAS_BAU_wICAGRutaxbase</v>
          </cell>
          <cell r="B1396" t="str">
            <v>SIclos6_GOVclos11</v>
          </cell>
          <cell r="C1396" t="str">
            <v>SDGbaseTRAv2_UrbAS_BAU_wICAGR</v>
          </cell>
          <cell r="D1396" t="str">
            <v>utax</v>
          </cell>
          <cell r="E1396" t="str">
            <v>base</v>
          </cell>
          <cell r="F1396">
            <v>58.648751329495703</v>
          </cell>
          <cell r="G1396">
            <v>55.563298427929404</v>
          </cell>
          <cell r="H1396">
            <v>57.134741619112297</v>
          </cell>
          <cell r="I1396">
            <v>57.748216359480601</v>
          </cell>
          <cell r="J1396">
            <v>53.4128751628541</v>
          </cell>
          <cell r="K1396">
            <v>54.396650412478103</v>
          </cell>
          <cell r="L1396">
            <v>55.444083514295698</v>
          </cell>
          <cell r="M1396">
            <v>56.212730243552599</v>
          </cell>
          <cell r="N1396">
            <v>56.044076765392703</v>
          </cell>
          <cell r="O1396">
            <v>55.861039886532602</v>
          </cell>
          <cell r="P1396">
            <v>56.315480248969699</v>
          </cell>
          <cell r="Q1396">
            <v>56.717492822629502</v>
          </cell>
          <cell r="R1396">
            <v>58.398745199703498</v>
          </cell>
          <cell r="S1396">
            <v>60.706436509793399</v>
          </cell>
          <cell r="T1396">
            <v>62.367782027197798</v>
          </cell>
          <cell r="U1396">
            <v>64.231760814983105</v>
          </cell>
          <cell r="V1396">
            <v>66.112804201990002</v>
          </cell>
          <cell r="W1396">
            <v>68.143896785372803</v>
          </cell>
          <cell r="X1396">
            <v>70.274651251343002</v>
          </cell>
          <cell r="Y1396">
            <v>71.369195618306705</v>
          </cell>
          <cell r="Z1396">
            <v>73.342434603523898</v>
          </cell>
          <cell r="AA1396">
            <v>75.254167492650794</v>
          </cell>
          <cell r="AB1396">
            <v>76.887285665185999</v>
          </cell>
          <cell r="AC1396">
            <v>78.406488188562193</v>
          </cell>
          <cell r="AD1396">
            <v>80.241014862130996</v>
          </cell>
          <cell r="AE1396">
            <v>82.076147201337406</v>
          </cell>
          <cell r="AF1396">
            <v>83.934618676576605</v>
          </cell>
          <cell r="AG1396">
            <v>85.369497885470494</v>
          </cell>
          <cell r="AH1396">
            <v>88.886226720150702</v>
          </cell>
          <cell r="AI1396">
            <v>90.807153441640295</v>
          </cell>
          <cell r="AJ1396">
            <v>94.358612621595995</v>
          </cell>
          <cell r="AK1396">
            <v>97.107981391154297</v>
          </cell>
        </row>
        <row r="1397">
          <cell r="A1397" t="str">
            <v>SDGbaseTRAv2_UrbAS_BAU_wICAGRimptaxbase</v>
          </cell>
          <cell r="B1397" t="str">
            <v>SIclos6_GOVclos11</v>
          </cell>
          <cell r="C1397" t="str">
            <v>SDGbaseTRAv2_UrbAS_BAU_wICAGR</v>
          </cell>
          <cell r="D1397" t="str">
            <v>imptax</v>
          </cell>
          <cell r="E1397" t="str">
            <v>base</v>
          </cell>
          <cell r="F1397">
            <v>53.826071644541003</v>
          </cell>
          <cell r="G1397">
            <v>51.072333764605297</v>
          </cell>
          <cell r="H1397">
            <v>53.104285095592701</v>
          </cell>
          <cell r="I1397">
            <v>53.707289641046302</v>
          </cell>
          <cell r="J1397">
            <v>54.0616242347729</v>
          </cell>
          <cell r="K1397">
            <v>55.216530667036203</v>
          </cell>
          <cell r="L1397">
            <v>56.495838817301397</v>
          </cell>
          <cell r="M1397">
            <v>57.949293049958897</v>
          </cell>
          <cell r="N1397">
            <v>59.467783571735602</v>
          </cell>
          <cell r="O1397">
            <v>62.576720942937797</v>
          </cell>
          <cell r="P1397">
            <v>64.537573012323705</v>
          </cell>
          <cell r="Q1397">
            <v>66.128255416720904</v>
          </cell>
          <cell r="R1397">
            <v>68.248116416677405</v>
          </cell>
          <cell r="S1397">
            <v>70.522116036776197</v>
          </cell>
          <cell r="T1397">
            <v>72.995556343458404</v>
          </cell>
          <cell r="U1397">
            <v>75.790509554919296</v>
          </cell>
          <cell r="V1397">
            <v>78.450615203263496</v>
          </cell>
          <cell r="W1397">
            <v>81.360907714255305</v>
          </cell>
          <cell r="X1397">
            <v>84.494095661743003</v>
          </cell>
          <cell r="Y1397">
            <v>87.118245784615596</v>
          </cell>
          <cell r="Z1397">
            <v>89.653991656355799</v>
          </cell>
          <cell r="AA1397">
            <v>92.320225521959699</v>
          </cell>
          <cell r="AB1397">
            <v>95.526702697269201</v>
          </cell>
          <cell r="AC1397">
            <v>98.3725793088431</v>
          </cell>
          <cell r="AD1397">
            <v>101.251183607611</v>
          </cell>
          <cell r="AE1397">
            <v>104.222648224351</v>
          </cell>
          <cell r="AF1397">
            <v>107.390250865553</v>
          </cell>
          <cell r="AG1397">
            <v>110.55580292863399</v>
          </cell>
          <cell r="AH1397">
            <v>110.49444907888901</v>
          </cell>
          <cell r="AI1397">
            <v>109.66091537233299</v>
          </cell>
          <cell r="AJ1397">
            <v>109.014470312838</v>
          </cell>
          <cell r="AK1397">
            <v>108.245113604048</v>
          </cell>
        </row>
        <row r="1398">
          <cell r="A1398" t="str">
            <v>SDGbaseTRAv2_UrbAS_BAU_wICAGRvataxbase</v>
          </cell>
          <cell r="B1398" t="str">
            <v>SIclos6_GOVclos11</v>
          </cell>
          <cell r="C1398" t="str">
            <v>SDGbaseTRAv2_UrbAS_BAU_wICAGR</v>
          </cell>
          <cell r="D1398" t="str">
            <v>vatax</v>
          </cell>
          <cell r="E1398" t="str">
            <v>base</v>
          </cell>
          <cell r="F1398">
            <v>2.2587798931727801E-11</v>
          </cell>
          <cell r="G1398">
            <v>4.3087311273373798E-11</v>
          </cell>
          <cell r="H1398">
            <v>1.13914203155496E-10</v>
          </cell>
          <cell r="I1398">
            <v>-1.74168236725831E-10</v>
          </cell>
          <cell r="J1398">
            <v>6.1390899238257798E-12</v>
          </cell>
          <cell r="K1398">
            <v>2.9558589159935E-12</v>
          </cell>
          <cell r="L1398">
            <v>9.4188310961443403E-12</v>
          </cell>
          <cell r="M1398">
            <v>-1.1368685367616601E-12</v>
          </cell>
          <cell r="N1398">
            <v>8.5265136926703503E-13</v>
          </cell>
          <cell r="O1398">
            <v>2.2737372518836098E-12</v>
          </cell>
          <cell r="P1398">
            <v>-3.0127019375258201E-12</v>
          </cell>
          <cell r="Q1398">
            <v>4.3769445923880804E-12</v>
          </cell>
          <cell r="R1398">
            <v>-2.5011114579286498E-12</v>
          </cell>
          <cell r="S1398">
            <v>9.0949500341372496E-13</v>
          </cell>
          <cell r="T1398">
            <v>-3.9790405257006199E-13</v>
          </cell>
          <cell r="U1398">
            <v>-1.9895202678759901E-12</v>
          </cell>
          <cell r="V1398">
            <v>-2.1032069543168401E-12</v>
          </cell>
          <cell r="W1398">
            <v>2.0747849921742298E-12</v>
          </cell>
          <cell r="X1398">
            <v>-1.08002498016072E-12</v>
          </cell>
          <cell r="Y1398">
            <v>4.5474735750281395E-13</v>
          </cell>
          <cell r="Z1398">
            <v>-1.2164491728991499E-11</v>
          </cell>
          <cell r="AA1398">
            <v>-1.5916157322119701E-12</v>
          </cell>
          <cell r="AB1398">
            <v>1.13686964699087E-12</v>
          </cell>
          <cell r="AC1398">
            <v>3.63797991909859E-12</v>
          </cell>
          <cell r="AD1398">
            <v>1.36424248923126E-12</v>
          </cell>
          <cell r="AE1398">
            <v>4.0927261578531702E-12</v>
          </cell>
          <cell r="AF1398">
            <v>-1.4779288913321701E-11</v>
          </cell>
          <cell r="AG1398">
            <v>1.1368683777776899E-13</v>
          </cell>
          <cell r="AH1398">
            <v>2.7284884765952002E-12</v>
          </cell>
          <cell r="AI1398">
            <v>-5.2295945328286703E-12</v>
          </cell>
          <cell r="AJ1398">
            <v>-1.2391865311756E-11</v>
          </cell>
          <cell r="AK1398">
            <v>4.45113210499688E-12</v>
          </cell>
        </row>
        <row r="1399">
          <cell r="A1399" t="str">
            <v>SDGbaseTRAv2_UrbAS_BAU_wICAGRacttaxbase</v>
          </cell>
          <cell r="B1399" t="str">
            <v>SIclos6_GOVclos11</v>
          </cell>
          <cell r="C1399" t="str">
            <v>SDGbaseTRAv2_UrbAS_BAU_wICAGR</v>
          </cell>
          <cell r="D1399" t="str">
            <v>acttax</v>
          </cell>
          <cell r="E1399" t="str">
            <v>base</v>
          </cell>
          <cell r="F1399">
            <v>94.683488898731298</v>
          </cell>
          <cell r="G1399">
            <v>84.015392117718406</v>
          </cell>
          <cell r="H1399">
            <v>84.491461648881497</v>
          </cell>
          <cell r="I1399">
            <v>86.4930948975598</v>
          </cell>
          <cell r="J1399">
            <v>89.009498689157795</v>
          </cell>
          <cell r="K1399">
            <v>90.353552708552698</v>
          </cell>
          <cell r="L1399">
            <v>92.181007770184394</v>
          </cell>
          <cell r="M1399">
            <v>94.289322692196393</v>
          </cell>
          <cell r="N1399">
            <v>96.9302678549316</v>
          </cell>
          <cell r="O1399">
            <v>98.8776002882244</v>
          </cell>
          <cell r="P1399">
            <v>102.093514282897</v>
          </cell>
          <cell r="Q1399">
            <v>105.60496036330601</v>
          </cell>
          <cell r="R1399">
            <v>109.362848284416</v>
          </cell>
          <cell r="S1399">
            <v>113.09801244024899</v>
          </cell>
          <cell r="T1399">
            <v>117.107222426449</v>
          </cell>
          <cell r="U1399">
            <v>121.73724204014501</v>
          </cell>
          <cell r="V1399">
            <v>126.388102400156</v>
          </cell>
          <cell r="W1399">
            <v>131.06249746778599</v>
          </cell>
          <cell r="X1399">
            <v>135.91521727503201</v>
          </cell>
          <cell r="Y1399">
            <v>140.93777845841299</v>
          </cell>
          <cell r="Z1399">
            <v>146.12506952838399</v>
          </cell>
          <cell r="AA1399">
            <v>151.248231161289</v>
          </cell>
          <cell r="AB1399">
            <v>156.35062373699699</v>
          </cell>
          <cell r="AC1399">
            <v>161.45034441773299</v>
          </cell>
          <cell r="AD1399">
            <v>166.71315975320601</v>
          </cell>
          <cell r="AE1399">
            <v>172.23666717020899</v>
          </cell>
          <cell r="AF1399">
            <v>177.85232872537901</v>
          </cell>
          <cell r="AG1399">
            <v>183.23917951205601</v>
          </cell>
          <cell r="AH1399">
            <v>184.074822356677</v>
          </cell>
          <cell r="AI1399">
            <v>184.63252937461601</v>
          </cell>
          <cell r="AJ1399">
            <v>184.89285429163601</v>
          </cell>
          <cell r="AK1399">
            <v>184.881598968688</v>
          </cell>
        </row>
        <row r="1400">
          <cell r="A1400" t="str">
            <v>SDGbaseTRAv2_UrbAS_BAU_wICAGRcomtaxbase</v>
          </cell>
          <cell r="B1400" t="str">
            <v>SIclos6_GOVclos11</v>
          </cell>
          <cell r="C1400" t="str">
            <v>SDGbaseTRAv2_UrbAS_BAU_wICAGR</v>
          </cell>
          <cell r="D1400" t="str">
            <v>comtax</v>
          </cell>
          <cell r="E1400" t="str">
            <v>base</v>
          </cell>
          <cell r="F1400">
            <v>497.90817031404998</v>
          </cell>
          <cell r="G1400">
            <v>448.33056760307699</v>
          </cell>
          <cell r="H1400">
            <v>447.65528964215503</v>
          </cell>
          <cell r="I1400">
            <v>454.15061878514098</v>
          </cell>
          <cell r="J1400">
            <v>463.85575746680797</v>
          </cell>
          <cell r="K1400">
            <v>470.20604735337901</v>
          </cell>
          <cell r="L1400">
            <v>479.08401874031102</v>
          </cell>
          <cell r="M1400">
            <v>489.325516944801</v>
          </cell>
          <cell r="N1400">
            <v>501.68614290206898</v>
          </cell>
          <cell r="O1400">
            <v>516.13079936346196</v>
          </cell>
          <cell r="P1400">
            <v>531.216838343218</v>
          </cell>
          <cell r="Q1400">
            <v>546.08886033778299</v>
          </cell>
          <cell r="R1400">
            <v>563.42534447016897</v>
          </cell>
          <cell r="S1400">
            <v>580.515609138287</v>
          </cell>
          <cell r="T1400">
            <v>599.07381833711395</v>
          </cell>
          <cell r="U1400">
            <v>620.17902272880997</v>
          </cell>
          <cell r="V1400">
            <v>640.76671033623597</v>
          </cell>
          <cell r="W1400">
            <v>661.909237133283</v>
          </cell>
          <cell r="X1400">
            <v>683.82180037254398</v>
          </cell>
          <cell r="Y1400">
            <v>705.17669536863104</v>
          </cell>
          <cell r="Z1400">
            <v>727.26218940047397</v>
          </cell>
          <cell r="AA1400">
            <v>748.63528622816</v>
          </cell>
          <cell r="AB1400">
            <v>772.44559589076403</v>
          </cell>
          <cell r="AC1400">
            <v>795.02658959353198</v>
          </cell>
          <cell r="AD1400">
            <v>817.90040685185795</v>
          </cell>
          <cell r="AE1400">
            <v>841.73165243941503</v>
          </cell>
          <cell r="AF1400">
            <v>866.43031929487097</v>
          </cell>
          <cell r="AG1400">
            <v>891.14436652187305</v>
          </cell>
          <cell r="AH1400">
            <v>893.40338032497903</v>
          </cell>
          <cell r="AI1400">
            <v>894.62034732344603</v>
          </cell>
          <cell r="AJ1400">
            <v>894.71128701019495</v>
          </cell>
          <cell r="AK1400">
            <v>894.13042514104097</v>
          </cell>
        </row>
        <row r="1401">
          <cell r="A1401" t="str">
            <v>SDGbaseTRAv2_UrbAS_BAU_wICAGRDIRTAXbase</v>
          </cell>
          <cell r="B1401" t="str">
            <v>SIclos6_GOVclos11</v>
          </cell>
          <cell r="C1401" t="str">
            <v>SDGbaseTRAv2_UrbAS_BAU_wICAGR</v>
          </cell>
          <cell r="D1401" t="str">
            <v>DIRTAX</v>
          </cell>
          <cell r="E1401" t="str">
            <v>base</v>
          </cell>
          <cell r="F1401">
            <v>784.14526173304796</v>
          </cell>
          <cell r="G1401">
            <v>773.55877714629196</v>
          </cell>
          <cell r="H1401">
            <v>779.64885046331995</v>
          </cell>
          <cell r="I1401">
            <v>872.68776859502998</v>
          </cell>
          <cell r="J1401">
            <v>988.62404202335404</v>
          </cell>
          <cell r="K1401">
            <v>995.68705982493998</v>
          </cell>
          <cell r="L1401">
            <v>1015.51950535793</v>
          </cell>
          <cell r="M1401">
            <v>1041.6057690498201</v>
          </cell>
          <cell r="N1401">
            <v>1071.75258276928</v>
          </cell>
          <cell r="O1401">
            <v>1105.7514447188601</v>
          </cell>
          <cell r="P1401">
            <v>1144.1160096696699</v>
          </cell>
          <cell r="Q1401">
            <v>1184.02372762087</v>
          </cell>
          <cell r="R1401">
            <v>1193.8322390589201</v>
          </cell>
          <cell r="S1401">
            <v>1213.7776285897301</v>
          </cell>
          <cell r="T1401">
            <v>1233.1384641821301</v>
          </cell>
          <cell r="U1401">
            <v>1250.7272482707599</v>
          </cell>
          <cell r="V1401">
            <v>1271.9487901298601</v>
          </cell>
          <cell r="W1401">
            <v>1292.2788215184401</v>
          </cell>
          <cell r="X1401">
            <v>1311.6172548038301</v>
          </cell>
          <cell r="Y1401">
            <v>1331.7232612571599</v>
          </cell>
          <cell r="Z1401">
            <v>1349.50798804495</v>
          </cell>
          <cell r="AA1401">
            <v>1370.5991800270699</v>
          </cell>
          <cell r="AB1401">
            <v>1381.6596247769501</v>
          </cell>
          <cell r="AC1401">
            <v>1401.4223800811101</v>
          </cell>
          <cell r="AD1401">
            <v>1425.7073245077399</v>
          </cell>
          <cell r="AE1401">
            <v>1451.78714011232</v>
          </cell>
          <cell r="AF1401">
            <v>1477.83673178446</v>
          </cell>
          <cell r="AG1401">
            <v>1502.0485084346899</v>
          </cell>
          <cell r="AH1401">
            <v>1532.8974920584001</v>
          </cell>
          <cell r="AI1401">
            <v>1563.6474309309999</v>
          </cell>
          <cell r="AJ1401">
            <v>1602.59006533005</v>
          </cell>
          <cell r="AK1401">
            <v>1647.3705232979501</v>
          </cell>
        </row>
        <row r="1402">
          <cell r="A1402" t="str">
            <v>SDGbaseTRAv2_UrbAS_BAU_wICAGRFACINCbase</v>
          </cell>
          <cell r="B1402" t="str">
            <v>SIclos6_GOVclos11</v>
          </cell>
          <cell r="C1402" t="str">
            <v>SDGbaseTRAv2_UrbAS_BAU_wICAGR</v>
          </cell>
          <cell r="D1402" t="str">
            <v>FACINC</v>
          </cell>
          <cell r="E1402" t="str">
            <v>base</v>
          </cell>
          <cell r="F1402">
            <v>108.72526139301399</v>
          </cell>
          <cell r="G1402">
            <v>98.128821984306796</v>
          </cell>
          <cell r="H1402">
            <v>101.964970393878</v>
          </cell>
          <cell r="I1402">
            <v>104.85511956134501</v>
          </cell>
          <cell r="J1402">
            <v>107.033600088104</v>
          </cell>
          <cell r="K1402">
            <v>109.130213014468</v>
          </cell>
          <cell r="L1402">
            <v>111.40059358945</v>
          </cell>
          <cell r="M1402">
            <v>113.78714116451999</v>
          </cell>
          <cell r="N1402">
            <v>116.696042290751</v>
          </cell>
          <cell r="O1402">
            <v>120.81719426836101</v>
          </cell>
          <cell r="P1402">
            <v>124.52554071124899</v>
          </cell>
          <cell r="Q1402">
            <v>128.07429109877401</v>
          </cell>
          <cell r="R1402">
            <v>132.15067271665299</v>
          </cell>
          <cell r="S1402">
            <v>136.45158389694899</v>
          </cell>
          <cell r="T1402">
            <v>141.02141469106701</v>
          </cell>
          <cell r="U1402">
            <v>146.31524542476399</v>
          </cell>
          <cell r="V1402">
            <v>151.67216593046501</v>
          </cell>
          <cell r="W1402">
            <v>157.002974277459</v>
          </cell>
          <cell r="X1402">
            <v>162.33679591764599</v>
          </cell>
          <cell r="Y1402">
            <v>167.66125950573499</v>
          </cell>
          <cell r="Z1402">
            <v>173.681721144622</v>
          </cell>
          <cell r="AA1402">
            <v>179.27545524792799</v>
          </cell>
          <cell r="AB1402">
            <v>186.53276075272399</v>
          </cell>
          <cell r="AC1402">
            <v>192.97410360500601</v>
          </cell>
          <cell r="AD1402">
            <v>198.87644004568301</v>
          </cell>
          <cell r="AE1402">
            <v>204.85979414726199</v>
          </cell>
          <cell r="AF1402">
            <v>210.93934337382299</v>
          </cell>
          <cell r="AG1402">
            <v>215.84995433835101</v>
          </cell>
          <cell r="AH1402">
            <v>218.56330498641401</v>
          </cell>
          <cell r="AI1402">
            <v>219.66654669218099</v>
          </cell>
          <cell r="AJ1402">
            <v>219.716337858533</v>
          </cell>
          <cell r="AK1402">
            <v>219.120163120613</v>
          </cell>
        </row>
        <row r="1403">
          <cell r="A1403" t="str">
            <v>SDGbaseTRAv2_UrbAS_BAU_wICAGRTRNSFRbase</v>
          </cell>
          <cell r="B1403" t="str">
            <v>SIclos6_GOVclos11</v>
          </cell>
          <cell r="C1403" t="str">
            <v>SDGbaseTRAv2_UrbAS_BAU_wICAGR</v>
          </cell>
          <cell r="D1403" t="str">
            <v>TRNSFR</v>
          </cell>
          <cell r="E1403" t="str">
            <v>base</v>
          </cell>
          <cell r="F1403">
            <v>-48.3117601953644</v>
          </cell>
          <cell r="G1403">
            <v>-49.497063562332301</v>
          </cell>
          <cell r="H1403">
            <v>-50.141135082004602</v>
          </cell>
          <cell r="I1403">
            <v>-49.8627224116021</v>
          </cell>
          <cell r="J1403">
            <v>-49.721320535963997</v>
          </cell>
          <cell r="K1403">
            <v>-49.803097525566997</v>
          </cell>
          <cell r="L1403">
            <v>-49.906845705348999</v>
          </cell>
          <cell r="M1403">
            <v>-50.139266479729798</v>
          </cell>
          <cell r="N1403">
            <v>-50.336576421222098</v>
          </cell>
          <cell r="O1403">
            <v>-52.068917233500301</v>
          </cell>
          <cell r="P1403">
            <v>-52.480851953149902</v>
          </cell>
          <cell r="Q1403">
            <v>-52.539898483029901</v>
          </cell>
          <cell r="R1403">
            <v>-52.567306863414899</v>
          </cell>
          <cell r="S1403">
            <v>-52.618171570803199</v>
          </cell>
          <cell r="T1403">
            <v>-52.716248788069898</v>
          </cell>
          <cell r="U1403">
            <v>-52.824756084241002</v>
          </cell>
          <cell r="V1403">
            <v>-52.8416311859554</v>
          </cell>
          <cell r="W1403">
            <v>-52.949170625835599</v>
          </cell>
          <cell r="X1403">
            <v>-53.1188245008859</v>
          </cell>
          <cell r="Y1403">
            <v>-53.107300652582303</v>
          </cell>
          <cell r="Z1403">
            <v>-53.017411079093499</v>
          </cell>
          <cell r="AA1403">
            <v>-53.068544322118903</v>
          </cell>
          <cell r="AB1403">
            <v>-53.436169435663999</v>
          </cell>
          <cell r="AC1403">
            <v>-53.6169713777563</v>
          </cell>
          <cell r="AD1403">
            <v>-53.675116696433697</v>
          </cell>
          <cell r="AE1403">
            <v>-53.663125038738599</v>
          </cell>
          <cell r="AF1403">
            <v>-53.647492343298801</v>
          </cell>
          <cell r="AG1403">
            <v>-53.592117051144903</v>
          </cell>
          <cell r="AH1403">
            <v>-53.409151314011098</v>
          </cell>
          <cell r="AI1403">
            <v>-52.915305304092399</v>
          </cell>
          <cell r="AJ1403">
            <v>-52.549905579216698</v>
          </cell>
          <cell r="AK1403">
            <v>-52.201840235056203</v>
          </cell>
        </row>
        <row r="1404">
          <cell r="A1404" t="str">
            <v>SDGbaseTRAv2_UrbAS_BAU_wICAGRGDP_RUNbase</v>
          </cell>
          <cell r="B1404" t="str">
            <v>SIclos6_GOVclos11</v>
          </cell>
          <cell r="C1404" t="str">
            <v>SDGbaseTRAv2_UrbAS_BAU_wICAGR</v>
          </cell>
          <cell r="D1404" t="str">
            <v>GDP_RUN</v>
          </cell>
          <cell r="E1404" t="str">
            <v>base</v>
          </cell>
          <cell r="F1404">
            <v>4436.7667702664303</v>
          </cell>
          <cell r="G1404">
            <v>4128.37086256558</v>
          </cell>
          <cell r="H1404">
            <v>4253.9581714415699</v>
          </cell>
          <cell r="I1404">
            <v>4350.3675644837904</v>
          </cell>
          <cell r="J1404">
            <v>4406.9779486307098</v>
          </cell>
          <cell r="K1404">
            <v>4484.0911708903895</v>
          </cell>
          <cell r="L1404">
            <v>4570.26338351097</v>
          </cell>
          <cell r="M1404">
            <v>4660.3124499537498</v>
          </cell>
          <cell r="N1404">
            <v>4760.6998799822704</v>
          </cell>
          <cell r="O1404">
            <v>4868.4079863255802</v>
          </cell>
          <cell r="P1404">
            <v>4981.3173053981</v>
          </cell>
          <cell r="Q1404">
            <v>5093.7969522719504</v>
          </cell>
          <cell r="R1404">
            <v>5233.4999891582202</v>
          </cell>
          <cell r="S1404">
            <v>5380.0888798735796</v>
          </cell>
          <cell r="T1404">
            <v>5534.5036898018398</v>
          </cell>
          <cell r="U1404">
            <v>5709.7498683908698</v>
          </cell>
          <cell r="V1404">
            <v>5877.2929091387396</v>
          </cell>
          <cell r="W1404">
            <v>6055.6921079482299</v>
          </cell>
          <cell r="X1404">
            <v>6253.4525932207198</v>
          </cell>
          <cell r="Y1404">
            <v>6440.9968457979803</v>
          </cell>
          <cell r="Z1404">
            <v>6630.1158209967998</v>
          </cell>
          <cell r="AA1404">
            <v>6823.6368074293996</v>
          </cell>
          <cell r="AB1404">
            <v>7024.4924744904702</v>
          </cell>
          <cell r="AC1404">
            <v>7217.5263245752703</v>
          </cell>
          <cell r="AD1404">
            <v>7416.0004154958697</v>
          </cell>
          <cell r="AE1404">
            <v>7622.0071608034996</v>
          </cell>
          <cell r="AF1404">
            <v>7835.7826971418799</v>
          </cell>
          <cell r="AG1404">
            <v>8050.0532288784298</v>
          </cell>
          <cell r="AH1404">
            <v>8098.0589912207797</v>
          </cell>
          <cell r="AI1404">
            <v>8126.8201632455202</v>
          </cell>
          <cell r="AJ1404">
            <v>8156.5072328311398</v>
          </cell>
          <cell r="AK1404">
            <v>8178.2047347228599</v>
          </cell>
        </row>
        <row r="1405">
          <cell r="A1405" t="str">
            <v>SDGbaseTRAv2_UrbAS_BAU_wICAGREXRXbase</v>
          </cell>
          <cell r="B1405" t="str">
            <v>SIclos6_GOVclos11</v>
          </cell>
          <cell r="C1405" t="str">
            <v>SDGbaseTRAv2_UrbAS_BAU_wICAGR</v>
          </cell>
          <cell r="D1405" t="str">
            <v>EXRX</v>
          </cell>
          <cell r="E1405" t="str">
            <v>base</v>
          </cell>
          <cell r="F1405">
            <v>0.99999999999994504</v>
          </cell>
          <cell r="G1405">
            <v>1.0245344686712301</v>
          </cell>
          <cell r="H1405">
            <v>1.0378660367421899</v>
          </cell>
          <cell r="I1405">
            <v>1.03210320240793</v>
          </cell>
          <cell r="J1405">
            <v>1.0291763399821701</v>
          </cell>
          <cell r="K1405">
            <v>1.0308690332161199</v>
          </cell>
          <cell r="L1405">
            <v>1.0330165057851699</v>
          </cell>
          <cell r="M1405">
            <v>1.0378273587419</v>
          </cell>
          <cell r="N1405">
            <v>1.04191145629277</v>
          </cell>
          <cell r="O1405">
            <v>1.07776899502191</v>
          </cell>
          <cell r="P1405">
            <v>1.0862955880912599</v>
          </cell>
          <cell r="Q1405">
            <v>1.08751778595035</v>
          </cell>
          <cell r="R1405">
            <v>1.0880851091088199</v>
          </cell>
          <cell r="S1405">
            <v>1.08913795229198</v>
          </cell>
          <cell r="T1405">
            <v>1.0911680422094301</v>
          </cell>
          <cell r="U1405">
            <v>1.0934140232238301</v>
          </cell>
          <cell r="V1405">
            <v>1.0937633191643199</v>
          </cell>
          <cell r="W1405">
            <v>1.0959892666240101</v>
          </cell>
          <cell r="X1405">
            <v>1.099500914189</v>
          </cell>
          <cell r="Y1405">
            <v>1.0992623832752699</v>
          </cell>
          <cell r="Z1405">
            <v>1.09740176852794</v>
          </cell>
          <cell r="AA1405">
            <v>1.09846017010177</v>
          </cell>
          <cell r="AB1405">
            <v>1.1060696033341499</v>
          </cell>
          <cell r="AC1405">
            <v>1.1098120035563901</v>
          </cell>
          <cell r="AD1405">
            <v>1.1110155473404</v>
          </cell>
          <cell r="AE1405">
            <v>1.1107673332896899</v>
          </cell>
          <cell r="AF1405">
            <v>1.1104437537848899</v>
          </cell>
          <cell r="AG1405">
            <v>1.1092975464860899</v>
          </cell>
          <cell r="AH1405">
            <v>1.10551035809978</v>
          </cell>
          <cell r="AI1405">
            <v>1.0952882919212501</v>
          </cell>
          <cell r="AJ1405">
            <v>1.0877249217728999</v>
          </cell>
          <cell r="AK1405">
            <v>1.08052035413237</v>
          </cell>
        </row>
        <row r="1406">
          <cell r="A1406" t="str">
            <v>SDGbaseTRAv2_UrbAS_BAU_wICAGRcorrPalmaRatiototal</v>
          </cell>
          <cell r="B1406" t="str">
            <v>SIclos6_GOVclos11</v>
          </cell>
          <cell r="C1406" t="str">
            <v>SDGbaseTRAv2_UrbAS_BAU_wICAGRcorr</v>
          </cell>
          <cell r="D1406" t="str">
            <v>PalmaRatio</v>
          </cell>
          <cell r="E1406" t="str">
            <v>total</v>
          </cell>
          <cell r="F1406">
            <v>3.69</v>
          </cell>
          <cell r="G1406">
            <v>3.48</v>
          </cell>
          <cell r="H1406">
            <v>3.7</v>
          </cell>
          <cell r="I1406">
            <v>3.67</v>
          </cell>
          <cell r="J1406">
            <v>3.62</v>
          </cell>
          <cell r="K1406">
            <v>3.61</v>
          </cell>
          <cell r="L1406">
            <v>3.6</v>
          </cell>
          <cell r="M1406">
            <v>3.58</v>
          </cell>
          <cell r="N1406">
            <v>3.57</v>
          </cell>
          <cell r="O1406">
            <v>3.55</v>
          </cell>
          <cell r="P1406">
            <v>3.54</v>
          </cell>
          <cell r="Q1406">
            <v>3.52</v>
          </cell>
          <cell r="R1406">
            <v>3.52</v>
          </cell>
          <cell r="S1406">
            <v>3.5</v>
          </cell>
          <cell r="T1406">
            <v>3.49</v>
          </cell>
          <cell r="U1406">
            <v>3.49</v>
          </cell>
          <cell r="V1406">
            <v>3.47</v>
          </cell>
          <cell r="W1406">
            <v>3.46</v>
          </cell>
          <cell r="X1406">
            <v>3.45</v>
          </cell>
          <cell r="Y1406">
            <v>3.43</v>
          </cell>
          <cell r="Z1406">
            <v>3.42</v>
          </cell>
          <cell r="AA1406">
            <v>3.4</v>
          </cell>
          <cell r="AB1406">
            <v>3.39</v>
          </cell>
          <cell r="AC1406">
            <v>3.37</v>
          </cell>
          <cell r="AD1406">
            <v>3.35</v>
          </cell>
          <cell r="AE1406">
            <v>3.34</v>
          </cell>
          <cell r="AF1406">
            <v>3.33</v>
          </cell>
          <cell r="AG1406">
            <v>3.3</v>
          </cell>
          <cell r="AH1406">
            <v>3.23</v>
          </cell>
          <cell r="AI1406">
            <v>3.2</v>
          </cell>
          <cell r="AJ1406">
            <v>3.17</v>
          </cell>
          <cell r="AK1406">
            <v>3.15</v>
          </cell>
        </row>
        <row r="1407">
          <cell r="A1407" t="str">
            <v>SDGbaseTRAv2_UrbAS_BAU_wICAGRcorr20-20Ratiototal</v>
          </cell>
          <cell r="B1407" t="str">
            <v>SIclos6_GOVclos11</v>
          </cell>
          <cell r="C1407" t="str">
            <v>SDGbaseTRAv2_UrbAS_BAU_wICAGRcorr</v>
          </cell>
          <cell r="D1407" t="str">
            <v>20-20Ratio</v>
          </cell>
          <cell r="E1407" t="str">
            <v>total</v>
          </cell>
          <cell r="F1407">
            <v>13.17</v>
          </cell>
          <cell r="G1407">
            <v>12.41</v>
          </cell>
          <cell r="H1407">
            <v>13.23</v>
          </cell>
          <cell r="I1407">
            <v>13.09</v>
          </cell>
          <cell r="J1407">
            <v>12.94</v>
          </cell>
          <cell r="K1407">
            <v>12.9</v>
          </cell>
          <cell r="L1407">
            <v>12.85</v>
          </cell>
          <cell r="M1407">
            <v>12.79</v>
          </cell>
          <cell r="N1407">
            <v>12.74</v>
          </cell>
          <cell r="O1407">
            <v>12.67</v>
          </cell>
          <cell r="P1407">
            <v>12.61</v>
          </cell>
          <cell r="Q1407">
            <v>12.53</v>
          </cell>
          <cell r="R1407">
            <v>12.53</v>
          </cell>
          <cell r="S1407">
            <v>12.48</v>
          </cell>
          <cell r="T1407">
            <v>12.44</v>
          </cell>
          <cell r="U1407">
            <v>12.43</v>
          </cell>
          <cell r="V1407">
            <v>12.37</v>
          </cell>
          <cell r="W1407">
            <v>12.33</v>
          </cell>
          <cell r="X1407">
            <v>12.28</v>
          </cell>
          <cell r="Y1407">
            <v>12.2</v>
          </cell>
          <cell r="Z1407">
            <v>12.16</v>
          </cell>
          <cell r="AA1407">
            <v>12.09</v>
          </cell>
          <cell r="AB1407">
            <v>12.05</v>
          </cell>
          <cell r="AC1407">
            <v>11.96</v>
          </cell>
          <cell r="AD1407">
            <v>11.9</v>
          </cell>
          <cell r="AE1407">
            <v>11.85</v>
          </cell>
          <cell r="AF1407">
            <v>11.81</v>
          </cell>
          <cell r="AG1407">
            <v>11.72</v>
          </cell>
          <cell r="AH1407">
            <v>11.43</v>
          </cell>
          <cell r="AI1407">
            <v>11.31</v>
          </cell>
          <cell r="AJ1407">
            <v>11.22</v>
          </cell>
          <cell r="AK1407">
            <v>11.13</v>
          </cell>
        </row>
        <row r="1408">
          <cell r="A1408" t="str">
            <v>SDGbaseTRAv2_UrbAS_BAU_wICAGRcorrC_GVAaawhe</v>
          </cell>
          <cell r="B1408" t="str">
            <v>SIclos6_GOVclos11</v>
          </cell>
          <cell r="C1408" t="str">
            <v>SDGbaseTRAv2_UrbAS_BAU_wICAGRcorr</v>
          </cell>
          <cell r="D1408" t="str">
            <v>C_GVA</v>
          </cell>
          <cell r="E1408" t="str">
            <v>aawhe</v>
          </cell>
          <cell r="F1408">
            <v>2.66</v>
          </cell>
          <cell r="G1408">
            <v>2.4900000000000002</v>
          </cell>
          <cell r="H1408">
            <v>2.5499999999999998</v>
          </cell>
          <cell r="I1408">
            <v>2.63</v>
          </cell>
          <cell r="J1408">
            <v>2.71</v>
          </cell>
          <cell r="K1408">
            <v>2.76</v>
          </cell>
          <cell r="L1408">
            <v>2.81</v>
          </cell>
          <cell r="M1408">
            <v>2.83</v>
          </cell>
          <cell r="N1408">
            <v>2.85</v>
          </cell>
          <cell r="O1408">
            <v>3.01</v>
          </cell>
          <cell r="P1408">
            <v>3.04</v>
          </cell>
          <cell r="Q1408">
            <v>3.05</v>
          </cell>
          <cell r="R1408">
            <v>3.1</v>
          </cell>
          <cell r="S1408">
            <v>3.16</v>
          </cell>
          <cell r="T1408">
            <v>3.21</v>
          </cell>
          <cell r="U1408">
            <v>3.27</v>
          </cell>
          <cell r="V1408">
            <v>3.32</v>
          </cell>
          <cell r="W1408">
            <v>3.37</v>
          </cell>
          <cell r="X1408">
            <v>3.42</v>
          </cell>
          <cell r="Y1408">
            <v>3.46</v>
          </cell>
          <cell r="Z1408">
            <v>3.52</v>
          </cell>
          <cell r="AA1408">
            <v>3.57</v>
          </cell>
          <cell r="AB1408">
            <v>3.67</v>
          </cell>
          <cell r="AC1408">
            <v>3.73</v>
          </cell>
          <cell r="AD1408">
            <v>3.79</v>
          </cell>
          <cell r="AE1408">
            <v>3.85</v>
          </cell>
          <cell r="AF1408">
            <v>3.92</v>
          </cell>
          <cell r="AG1408">
            <v>3.95</v>
          </cell>
          <cell r="AH1408">
            <v>3.88</v>
          </cell>
          <cell r="AI1408">
            <v>3.82</v>
          </cell>
          <cell r="AJ1408">
            <v>3.77</v>
          </cell>
          <cell r="AK1408">
            <v>3.72</v>
          </cell>
        </row>
        <row r="1409">
          <cell r="A1409" t="str">
            <v>SDGbaseTRAv2_UrbAS_BAU_wICAGRcorrC_GVAaamai</v>
          </cell>
          <cell r="B1409" t="str">
            <v>SIclos6_GOVclos11</v>
          </cell>
          <cell r="C1409" t="str">
            <v>SDGbaseTRAv2_UrbAS_BAU_wICAGRcorr</v>
          </cell>
          <cell r="D1409" t="str">
            <v>C_GVA</v>
          </cell>
          <cell r="E1409" t="str">
            <v>aamai</v>
          </cell>
          <cell r="F1409">
            <v>11.93</v>
          </cell>
          <cell r="G1409">
            <v>11.25</v>
          </cell>
          <cell r="H1409">
            <v>11.71</v>
          </cell>
          <cell r="I1409">
            <v>12.16</v>
          </cell>
          <cell r="J1409">
            <v>12.68</v>
          </cell>
          <cell r="K1409">
            <v>12.88</v>
          </cell>
          <cell r="L1409">
            <v>13.13</v>
          </cell>
          <cell r="M1409">
            <v>13.24</v>
          </cell>
          <cell r="N1409">
            <v>13.38</v>
          </cell>
          <cell r="O1409">
            <v>14.45</v>
          </cell>
          <cell r="P1409">
            <v>14.63</v>
          </cell>
          <cell r="Q1409">
            <v>14.61</v>
          </cell>
          <cell r="R1409">
            <v>14.85</v>
          </cell>
          <cell r="S1409">
            <v>15.06</v>
          </cell>
          <cell r="T1409">
            <v>15.24</v>
          </cell>
          <cell r="U1409">
            <v>15.53</v>
          </cell>
          <cell r="V1409">
            <v>15.68</v>
          </cell>
          <cell r="W1409">
            <v>15.81</v>
          </cell>
          <cell r="X1409">
            <v>15.99</v>
          </cell>
          <cell r="Y1409">
            <v>16.149999999999999</v>
          </cell>
          <cell r="Z1409">
            <v>16.350000000000001</v>
          </cell>
          <cell r="AA1409">
            <v>16.57</v>
          </cell>
          <cell r="AB1409">
            <v>17.12</v>
          </cell>
          <cell r="AC1409">
            <v>17.399999999999999</v>
          </cell>
          <cell r="AD1409">
            <v>17.64</v>
          </cell>
          <cell r="AE1409">
            <v>17.850000000000001</v>
          </cell>
          <cell r="AF1409">
            <v>18.13</v>
          </cell>
          <cell r="AG1409">
            <v>18.04</v>
          </cell>
          <cell r="AH1409">
            <v>17.37</v>
          </cell>
          <cell r="AI1409">
            <v>16.72</v>
          </cell>
          <cell r="AJ1409">
            <v>16.239999999999998</v>
          </cell>
          <cell r="AK1409">
            <v>15.74</v>
          </cell>
        </row>
        <row r="1410">
          <cell r="A1410" t="str">
            <v>SDGbaseTRAv2_UrbAS_BAU_wICAGRcorrC_GVAaaoce</v>
          </cell>
          <cell r="B1410" t="str">
            <v>SIclos6_GOVclos11</v>
          </cell>
          <cell r="C1410" t="str">
            <v>SDGbaseTRAv2_UrbAS_BAU_wICAGRcorr</v>
          </cell>
          <cell r="D1410" t="str">
            <v>C_GVA</v>
          </cell>
          <cell r="E1410" t="str">
            <v>aaoce</v>
          </cell>
          <cell r="F1410">
            <v>0.82</v>
          </cell>
          <cell r="G1410">
            <v>0.75</v>
          </cell>
          <cell r="H1410">
            <v>0.79</v>
          </cell>
          <cell r="I1410">
            <v>0.83</v>
          </cell>
          <cell r="J1410">
            <v>0.86</v>
          </cell>
          <cell r="K1410">
            <v>0.88</v>
          </cell>
          <cell r="L1410">
            <v>0.9</v>
          </cell>
          <cell r="M1410">
            <v>0.91</v>
          </cell>
          <cell r="N1410">
            <v>0.93</v>
          </cell>
          <cell r="O1410">
            <v>1</v>
          </cell>
          <cell r="P1410">
            <v>1.02</v>
          </cell>
          <cell r="Q1410">
            <v>1.03</v>
          </cell>
          <cell r="R1410">
            <v>1.05</v>
          </cell>
          <cell r="S1410">
            <v>1.08</v>
          </cell>
          <cell r="T1410">
            <v>1.1000000000000001</v>
          </cell>
          <cell r="U1410">
            <v>1.1299999999999999</v>
          </cell>
          <cell r="V1410">
            <v>1.1499999999999999</v>
          </cell>
          <cell r="W1410">
            <v>1.17</v>
          </cell>
          <cell r="X1410">
            <v>1.2</v>
          </cell>
          <cell r="Y1410">
            <v>1.22</v>
          </cell>
          <cell r="Z1410">
            <v>1.24</v>
          </cell>
          <cell r="AA1410">
            <v>1.26</v>
          </cell>
          <cell r="AB1410">
            <v>1.32</v>
          </cell>
          <cell r="AC1410">
            <v>1.35</v>
          </cell>
          <cell r="AD1410">
            <v>1.38</v>
          </cell>
          <cell r="AE1410">
            <v>1.4</v>
          </cell>
          <cell r="AF1410">
            <v>1.43</v>
          </cell>
          <cell r="AG1410">
            <v>1.44</v>
          </cell>
          <cell r="AH1410">
            <v>1.41</v>
          </cell>
          <cell r="AI1410">
            <v>1.37</v>
          </cell>
          <cell r="AJ1410">
            <v>1.34</v>
          </cell>
          <cell r="AK1410">
            <v>1.31</v>
          </cell>
        </row>
        <row r="1411">
          <cell r="A1411" t="str">
            <v>SDGbaseTRAv2_UrbAS_BAU_wICAGRcorrC_GVAaaveg</v>
          </cell>
          <cell r="B1411" t="str">
            <v>SIclos6_GOVclos11</v>
          </cell>
          <cell r="C1411" t="str">
            <v>SDGbaseTRAv2_UrbAS_BAU_wICAGRcorr</v>
          </cell>
          <cell r="D1411" t="str">
            <v>C_GVA</v>
          </cell>
          <cell r="E1411" t="str">
            <v>aaveg</v>
          </cell>
          <cell r="F1411">
            <v>6.73</v>
          </cell>
          <cell r="G1411">
            <v>6.46</v>
          </cell>
          <cell r="H1411">
            <v>6.49</v>
          </cell>
          <cell r="I1411">
            <v>6.59</v>
          </cell>
          <cell r="J1411">
            <v>6.72</v>
          </cell>
          <cell r="K1411">
            <v>6.76</v>
          </cell>
          <cell r="L1411">
            <v>6.84</v>
          </cell>
          <cell r="M1411">
            <v>6.89</v>
          </cell>
          <cell r="N1411">
            <v>6.95</v>
          </cell>
          <cell r="O1411">
            <v>7.09</v>
          </cell>
          <cell r="P1411">
            <v>7.15</v>
          </cell>
          <cell r="Q1411">
            <v>7.19</v>
          </cell>
          <cell r="R1411">
            <v>7.32</v>
          </cell>
          <cell r="S1411">
            <v>7.45</v>
          </cell>
          <cell r="T1411">
            <v>7.58</v>
          </cell>
          <cell r="U1411">
            <v>7.72</v>
          </cell>
          <cell r="V1411">
            <v>7.83</v>
          </cell>
          <cell r="W1411">
            <v>7.94</v>
          </cell>
          <cell r="X1411">
            <v>8.0399999999999991</v>
          </cell>
          <cell r="Y1411">
            <v>8.15</v>
          </cell>
          <cell r="Z1411">
            <v>8.27</v>
          </cell>
          <cell r="AA1411">
            <v>8.3800000000000008</v>
          </cell>
          <cell r="AB1411">
            <v>8.52</v>
          </cell>
          <cell r="AC1411">
            <v>8.6199999999999992</v>
          </cell>
          <cell r="AD1411">
            <v>8.74</v>
          </cell>
          <cell r="AE1411">
            <v>8.8699999999999992</v>
          </cell>
          <cell r="AF1411">
            <v>9.0500000000000007</v>
          </cell>
          <cell r="AG1411">
            <v>9.15</v>
          </cell>
          <cell r="AH1411">
            <v>8.9600000000000009</v>
          </cell>
          <cell r="AI1411">
            <v>8.82</v>
          </cell>
          <cell r="AJ1411">
            <v>8.75</v>
          </cell>
          <cell r="AK1411">
            <v>8.67</v>
          </cell>
        </row>
        <row r="1412">
          <cell r="A1412" t="str">
            <v>SDGbaseTRAv2_UrbAS_BAU_wICAGRcorrC_GVAaaofr</v>
          </cell>
          <cell r="B1412" t="str">
            <v>SIclos6_GOVclos11</v>
          </cell>
          <cell r="C1412" t="str">
            <v>SDGbaseTRAv2_UrbAS_BAU_wICAGRcorr</v>
          </cell>
          <cell r="D1412" t="str">
            <v>C_GVA</v>
          </cell>
          <cell r="E1412" t="str">
            <v>aaofr</v>
          </cell>
          <cell r="F1412">
            <v>13</v>
          </cell>
          <cell r="G1412">
            <v>12.67</v>
          </cell>
          <cell r="H1412">
            <v>12.99</v>
          </cell>
          <cell r="I1412">
            <v>13.1</v>
          </cell>
          <cell r="J1412">
            <v>13.35</v>
          </cell>
          <cell r="K1412">
            <v>13.54</v>
          </cell>
          <cell r="L1412">
            <v>13.77</v>
          </cell>
          <cell r="M1412">
            <v>13.95</v>
          </cell>
          <cell r="N1412">
            <v>14.15</v>
          </cell>
          <cell r="O1412">
            <v>15.17</v>
          </cell>
          <cell r="P1412">
            <v>15.44</v>
          </cell>
          <cell r="Q1412">
            <v>15.52</v>
          </cell>
          <cell r="R1412">
            <v>15.81</v>
          </cell>
          <cell r="S1412">
            <v>16.13</v>
          </cell>
          <cell r="T1412">
            <v>16.46</v>
          </cell>
          <cell r="U1412">
            <v>16.84</v>
          </cell>
          <cell r="V1412">
            <v>17.18</v>
          </cell>
          <cell r="W1412">
            <v>17.52</v>
          </cell>
          <cell r="X1412">
            <v>17.8</v>
          </cell>
          <cell r="Y1412">
            <v>18.079999999999998</v>
          </cell>
          <cell r="Z1412">
            <v>18.350000000000001</v>
          </cell>
          <cell r="AA1412">
            <v>18.68</v>
          </cell>
          <cell r="AB1412">
            <v>19.239999999999998</v>
          </cell>
          <cell r="AC1412">
            <v>19.62</v>
          </cell>
          <cell r="AD1412">
            <v>19.989999999999998</v>
          </cell>
          <cell r="AE1412">
            <v>20.34</v>
          </cell>
          <cell r="AF1412">
            <v>20.77</v>
          </cell>
          <cell r="AG1412">
            <v>21</v>
          </cell>
          <cell r="AH1412">
            <v>20.64</v>
          </cell>
          <cell r="AI1412">
            <v>20.11</v>
          </cell>
          <cell r="AJ1412">
            <v>19.77</v>
          </cell>
          <cell r="AK1412">
            <v>19.43</v>
          </cell>
        </row>
        <row r="1413">
          <cell r="A1413" t="str">
            <v>SDGbaseTRAv2_UrbAS_BAU_wICAGRcorrC_GVAaagra</v>
          </cell>
          <cell r="B1413" t="str">
            <v>SIclos6_GOVclos11</v>
          </cell>
          <cell r="C1413" t="str">
            <v>SDGbaseTRAv2_UrbAS_BAU_wICAGRcorr</v>
          </cell>
          <cell r="D1413" t="str">
            <v>C_GVA</v>
          </cell>
          <cell r="E1413" t="str">
            <v>aagra</v>
          </cell>
          <cell r="F1413">
            <v>6.2</v>
          </cell>
          <cell r="G1413">
            <v>6.2</v>
          </cell>
          <cell r="H1413">
            <v>6.46</v>
          </cell>
          <cell r="I1413">
            <v>6.46</v>
          </cell>
          <cell r="J1413">
            <v>6.54</v>
          </cell>
          <cell r="K1413">
            <v>6.67</v>
          </cell>
          <cell r="L1413">
            <v>6.82</v>
          </cell>
          <cell r="M1413">
            <v>6.98</v>
          </cell>
          <cell r="N1413">
            <v>7.16</v>
          </cell>
          <cell r="O1413">
            <v>7.82</v>
          </cell>
          <cell r="P1413">
            <v>8.06</v>
          </cell>
          <cell r="Q1413">
            <v>8.17</v>
          </cell>
          <cell r="R1413">
            <v>8.3800000000000008</v>
          </cell>
          <cell r="S1413">
            <v>8.6199999999999992</v>
          </cell>
          <cell r="T1413">
            <v>8.8800000000000008</v>
          </cell>
          <cell r="U1413">
            <v>9.18</v>
          </cell>
          <cell r="V1413">
            <v>9.4499999999999993</v>
          </cell>
          <cell r="W1413">
            <v>9.74</v>
          </cell>
          <cell r="X1413">
            <v>10.050000000000001</v>
          </cell>
          <cell r="Y1413">
            <v>10.29</v>
          </cell>
          <cell r="Z1413">
            <v>10.51</v>
          </cell>
          <cell r="AA1413">
            <v>10.76</v>
          </cell>
          <cell r="AB1413">
            <v>11.23</v>
          </cell>
          <cell r="AC1413">
            <v>11.56</v>
          </cell>
          <cell r="AD1413">
            <v>11.84</v>
          </cell>
          <cell r="AE1413">
            <v>12.08</v>
          </cell>
          <cell r="AF1413">
            <v>12.36</v>
          </cell>
          <cell r="AG1413">
            <v>12.52</v>
          </cell>
          <cell r="AH1413">
            <v>12.34</v>
          </cell>
          <cell r="AI1413">
            <v>11.99</v>
          </cell>
          <cell r="AJ1413">
            <v>11.71</v>
          </cell>
          <cell r="AK1413">
            <v>11.44</v>
          </cell>
        </row>
        <row r="1414">
          <cell r="A1414" t="str">
            <v>SDGbaseTRAv2_UrbAS_BAU_wICAGRcorrC_GVAaaoil</v>
          </cell>
          <cell r="B1414" t="str">
            <v>SIclos6_GOVclos11</v>
          </cell>
          <cell r="C1414" t="str">
            <v>SDGbaseTRAv2_UrbAS_BAU_wICAGRcorr</v>
          </cell>
          <cell r="D1414" t="str">
            <v>C_GVA</v>
          </cell>
          <cell r="E1414" t="str">
            <v>aaoil</v>
          </cell>
          <cell r="F1414">
            <v>5.45</v>
          </cell>
          <cell r="G1414">
            <v>4.93</v>
          </cell>
          <cell r="H1414">
            <v>5.09</v>
          </cell>
          <cell r="I1414">
            <v>5.34</v>
          </cell>
          <cell r="J1414">
            <v>5.57</v>
          </cell>
          <cell r="K1414">
            <v>5.69</v>
          </cell>
          <cell r="L1414">
            <v>5.82</v>
          </cell>
          <cell r="M1414">
            <v>5.88</v>
          </cell>
          <cell r="N1414">
            <v>5.96</v>
          </cell>
          <cell r="O1414">
            <v>6.19</v>
          </cell>
          <cell r="P1414">
            <v>6.28</v>
          </cell>
          <cell r="Q1414">
            <v>6.35</v>
          </cell>
          <cell r="R1414">
            <v>6.54</v>
          </cell>
          <cell r="S1414">
            <v>6.73</v>
          </cell>
          <cell r="T1414">
            <v>6.91</v>
          </cell>
          <cell r="U1414">
            <v>7.11</v>
          </cell>
          <cell r="V1414">
            <v>7.26</v>
          </cell>
          <cell r="W1414">
            <v>7.41</v>
          </cell>
          <cell r="X1414">
            <v>7.58</v>
          </cell>
          <cell r="Y1414">
            <v>7.75</v>
          </cell>
          <cell r="Z1414">
            <v>7.94</v>
          </cell>
          <cell r="AA1414">
            <v>8.11</v>
          </cell>
          <cell r="AB1414">
            <v>8.3699999999999992</v>
          </cell>
          <cell r="AC1414">
            <v>8.5399999999999991</v>
          </cell>
          <cell r="AD1414">
            <v>8.7200000000000006</v>
          </cell>
          <cell r="AE1414">
            <v>8.91</v>
          </cell>
          <cell r="AF1414">
            <v>9.15</v>
          </cell>
          <cell r="AG1414">
            <v>9.32</v>
          </cell>
          <cell r="AH1414">
            <v>9.1300000000000008</v>
          </cell>
          <cell r="AI1414">
            <v>8.98</v>
          </cell>
          <cell r="AJ1414">
            <v>8.89</v>
          </cell>
          <cell r="AK1414">
            <v>8.77</v>
          </cell>
        </row>
        <row r="1415">
          <cell r="A1415" t="str">
            <v>SDGbaseTRAv2_UrbAS_BAU_wICAGRcorrC_GVAaatub</v>
          </cell>
          <cell r="B1415" t="str">
            <v>SIclos6_GOVclos11</v>
          </cell>
          <cell r="C1415" t="str">
            <v>SDGbaseTRAv2_UrbAS_BAU_wICAGRcorr</v>
          </cell>
          <cell r="D1415" t="str">
            <v>C_GVA</v>
          </cell>
          <cell r="E1415" t="str">
            <v>aatub</v>
          </cell>
          <cell r="F1415">
            <v>2.95</v>
          </cell>
          <cell r="G1415">
            <v>2.78</v>
          </cell>
          <cell r="H1415">
            <v>2.79</v>
          </cell>
          <cell r="I1415">
            <v>2.85</v>
          </cell>
          <cell r="J1415">
            <v>2.91</v>
          </cell>
          <cell r="K1415">
            <v>2.93</v>
          </cell>
          <cell r="L1415">
            <v>2.97</v>
          </cell>
          <cell r="M1415">
            <v>2.99</v>
          </cell>
          <cell r="N1415">
            <v>3.03</v>
          </cell>
          <cell r="O1415">
            <v>3.1</v>
          </cell>
          <cell r="P1415">
            <v>3.13</v>
          </cell>
          <cell r="Q1415">
            <v>3.15</v>
          </cell>
          <cell r="R1415">
            <v>3.21</v>
          </cell>
          <cell r="S1415">
            <v>3.28</v>
          </cell>
          <cell r="T1415">
            <v>3.34</v>
          </cell>
          <cell r="U1415">
            <v>3.4</v>
          </cell>
          <cell r="V1415">
            <v>3.45</v>
          </cell>
          <cell r="W1415">
            <v>3.5</v>
          </cell>
          <cell r="X1415">
            <v>3.55</v>
          </cell>
          <cell r="Y1415">
            <v>3.59</v>
          </cell>
          <cell r="Z1415">
            <v>3.65</v>
          </cell>
          <cell r="AA1415">
            <v>3.7</v>
          </cell>
          <cell r="AB1415">
            <v>3.77</v>
          </cell>
          <cell r="AC1415">
            <v>3.82</v>
          </cell>
          <cell r="AD1415">
            <v>3.88</v>
          </cell>
          <cell r="AE1415">
            <v>3.94</v>
          </cell>
          <cell r="AF1415">
            <v>4.0199999999999996</v>
          </cell>
          <cell r="AG1415">
            <v>4.04</v>
          </cell>
          <cell r="AH1415">
            <v>3.94</v>
          </cell>
          <cell r="AI1415">
            <v>3.85</v>
          </cell>
          <cell r="AJ1415">
            <v>3.8</v>
          </cell>
          <cell r="AK1415">
            <v>3.75</v>
          </cell>
        </row>
        <row r="1416">
          <cell r="A1416" t="str">
            <v>SDGbaseTRAv2_UrbAS_BAU_wICAGRcorrC_GVAaapul</v>
          </cell>
          <cell r="B1416" t="str">
            <v>SIclos6_GOVclos11</v>
          </cell>
          <cell r="C1416" t="str">
            <v>SDGbaseTRAv2_UrbAS_BAU_wICAGRcorr</v>
          </cell>
          <cell r="D1416" t="str">
            <v>C_GVA</v>
          </cell>
          <cell r="E1416" t="str">
            <v>aapul</v>
          </cell>
          <cell r="F1416">
            <v>0.52</v>
          </cell>
          <cell r="G1416">
            <v>0.49</v>
          </cell>
          <cell r="H1416">
            <v>0.49</v>
          </cell>
          <cell r="I1416">
            <v>0.51</v>
          </cell>
          <cell r="J1416">
            <v>0.53</v>
          </cell>
          <cell r="K1416">
            <v>0.53</v>
          </cell>
          <cell r="L1416">
            <v>0.54</v>
          </cell>
          <cell r="M1416">
            <v>0.54</v>
          </cell>
          <cell r="N1416">
            <v>0.54</v>
          </cell>
          <cell r="O1416">
            <v>0.55000000000000004</v>
          </cell>
          <cell r="P1416">
            <v>0.55000000000000004</v>
          </cell>
          <cell r="Q1416">
            <v>0.55000000000000004</v>
          </cell>
          <cell r="R1416">
            <v>0.56000000000000005</v>
          </cell>
          <cell r="S1416">
            <v>0.56999999999999995</v>
          </cell>
          <cell r="T1416">
            <v>0.57999999999999996</v>
          </cell>
          <cell r="U1416">
            <v>0.59</v>
          </cell>
          <cell r="V1416">
            <v>0.6</v>
          </cell>
          <cell r="W1416">
            <v>0.61</v>
          </cell>
          <cell r="X1416">
            <v>0.62</v>
          </cell>
          <cell r="Y1416">
            <v>0.62</v>
          </cell>
          <cell r="Z1416">
            <v>0.63</v>
          </cell>
          <cell r="AA1416">
            <v>0.64</v>
          </cell>
          <cell r="AB1416">
            <v>0.65</v>
          </cell>
          <cell r="AC1416">
            <v>0.66</v>
          </cell>
          <cell r="AD1416">
            <v>0.67</v>
          </cell>
          <cell r="AE1416">
            <v>0.68</v>
          </cell>
          <cell r="AF1416">
            <v>0.7</v>
          </cell>
          <cell r="AG1416">
            <v>0.71</v>
          </cell>
          <cell r="AH1416">
            <v>0.7</v>
          </cell>
          <cell r="AI1416">
            <v>0.7</v>
          </cell>
          <cell r="AJ1416">
            <v>0.7</v>
          </cell>
          <cell r="AK1416">
            <v>0.7</v>
          </cell>
        </row>
        <row r="1417">
          <cell r="A1417" t="str">
            <v>SDGbaseTRAv2_UrbAS_BAU_wICAGRcorrC_GVAaasug</v>
          </cell>
          <cell r="B1417" t="str">
            <v>SIclos6_GOVclos11</v>
          </cell>
          <cell r="C1417" t="str">
            <v>SDGbaseTRAv2_UrbAS_BAU_wICAGRcorr</v>
          </cell>
          <cell r="D1417" t="str">
            <v>C_GVA</v>
          </cell>
          <cell r="E1417" t="str">
            <v>aasug</v>
          </cell>
          <cell r="F1417">
            <v>3.82</v>
          </cell>
          <cell r="G1417">
            <v>3.66</v>
          </cell>
          <cell r="H1417">
            <v>3.68</v>
          </cell>
          <cell r="I1417">
            <v>3.75</v>
          </cell>
          <cell r="J1417">
            <v>3.85</v>
          </cell>
          <cell r="K1417">
            <v>3.88</v>
          </cell>
          <cell r="L1417">
            <v>3.92</v>
          </cell>
          <cell r="M1417">
            <v>3.94</v>
          </cell>
          <cell r="N1417">
            <v>3.96</v>
          </cell>
          <cell r="O1417">
            <v>4.1399999999999997</v>
          </cell>
          <cell r="P1417">
            <v>4.1500000000000004</v>
          </cell>
          <cell r="Q1417">
            <v>4.13</v>
          </cell>
          <cell r="R1417">
            <v>4.17</v>
          </cell>
          <cell r="S1417">
            <v>4.2300000000000004</v>
          </cell>
          <cell r="T1417">
            <v>4.29</v>
          </cell>
          <cell r="U1417">
            <v>4.3499999999999996</v>
          </cell>
          <cell r="V1417">
            <v>4.38</v>
          </cell>
          <cell r="W1417">
            <v>4.42</v>
          </cell>
          <cell r="X1417">
            <v>4.5</v>
          </cell>
          <cell r="Y1417">
            <v>4.54</v>
          </cell>
          <cell r="Z1417">
            <v>4.59</v>
          </cell>
          <cell r="AA1417">
            <v>4.62</v>
          </cell>
          <cell r="AB1417">
            <v>4.72</v>
          </cell>
          <cell r="AC1417">
            <v>4.75</v>
          </cell>
          <cell r="AD1417">
            <v>4.79</v>
          </cell>
          <cell r="AE1417">
            <v>4.82</v>
          </cell>
          <cell r="AF1417">
            <v>4.88</v>
          </cell>
          <cell r="AG1417">
            <v>4.95</v>
          </cell>
          <cell r="AH1417">
            <v>4.88</v>
          </cell>
          <cell r="AI1417">
            <v>4.82</v>
          </cell>
          <cell r="AJ1417">
            <v>4.8</v>
          </cell>
          <cell r="AK1417">
            <v>4.7699999999999996</v>
          </cell>
        </row>
        <row r="1418">
          <cell r="A1418" t="str">
            <v>SDGbaseTRAv2_UrbAS_BAU_wICAGRcorrC_GVAaaoth</v>
          </cell>
          <cell r="B1418" t="str">
            <v>SIclos6_GOVclos11</v>
          </cell>
          <cell r="C1418" t="str">
            <v>SDGbaseTRAv2_UrbAS_BAU_wICAGRcorr</v>
          </cell>
          <cell r="D1418" t="str">
            <v>C_GVA</v>
          </cell>
          <cell r="E1418" t="str">
            <v>aaoth</v>
          </cell>
          <cell r="F1418">
            <v>7.29</v>
          </cell>
          <cell r="G1418">
            <v>6.77</v>
          </cell>
          <cell r="H1418">
            <v>7.1</v>
          </cell>
          <cell r="I1418">
            <v>7.21</v>
          </cell>
          <cell r="J1418">
            <v>7.37</v>
          </cell>
          <cell r="K1418">
            <v>7.56</v>
          </cell>
          <cell r="L1418">
            <v>7.79</v>
          </cell>
          <cell r="M1418">
            <v>8.02</v>
          </cell>
          <cell r="N1418">
            <v>8.26</v>
          </cell>
          <cell r="O1418">
            <v>9.06</v>
          </cell>
          <cell r="P1418">
            <v>9.4</v>
          </cell>
          <cell r="Q1418">
            <v>9.59</v>
          </cell>
          <cell r="R1418">
            <v>9.9</v>
          </cell>
          <cell r="S1418">
            <v>10.24</v>
          </cell>
          <cell r="T1418">
            <v>10.62</v>
          </cell>
          <cell r="U1418">
            <v>11.07</v>
          </cell>
          <cell r="V1418">
            <v>11.49</v>
          </cell>
          <cell r="W1418">
            <v>11.98</v>
          </cell>
          <cell r="X1418">
            <v>12.57</v>
          </cell>
          <cell r="Y1418">
            <v>13.07</v>
          </cell>
          <cell r="Z1418">
            <v>13.53</v>
          </cell>
          <cell r="AA1418">
            <v>14.04</v>
          </cell>
          <cell r="AB1418">
            <v>14.69</v>
          </cell>
          <cell r="AC1418">
            <v>15.19</v>
          </cell>
          <cell r="AD1418">
            <v>15.65</v>
          </cell>
          <cell r="AE1418">
            <v>16.11</v>
          </cell>
          <cell r="AF1418">
            <v>16.66</v>
          </cell>
          <cell r="AG1418">
            <v>17.16</v>
          </cell>
          <cell r="AH1418">
            <v>16.829999999999998</v>
          </cell>
          <cell r="AI1418">
            <v>16.3</v>
          </cell>
          <cell r="AJ1418">
            <v>15.81</v>
          </cell>
          <cell r="AK1418">
            <v>15.3</v>
          </cell>
        </row>
        <row r="1419">
          <cell r="A1419" t="str">
            <v>SDGbaseTRAv2_UrbAS_BAU_wICAGRcorrC_GVAalani</v>
          </cell>
          <cell r="B1419" t="str">
            <v>SIclos6_GOVclos11</v>
          </cell>
          <cell r="C1419" t="str">
            <v>SDGbaseTRAv2_UrbAS_BAU_wICAGRcorr</v>
          </cell>
          <cell r="D1419" t="str">
            <v>C_GVA</v>
          </cell>
          <cell r="E1419" t="str">
            <v>alani</v>
          </cell>
          <cell r="F1419">
            <v>27.55</v>
          </cell>
          <cell r="G1419">
            <v>22.03</v>
          </cell>
          <cell r="H1419">
            <v>24.11</v>
          </cell>
          <cell r="I1419">
            <v>24.72</v>
          </cell>
          <cell r="J1419">
            <v>25.46</v>
          </cell>
          <cell r="K1419">
            <v>26.18</v>
          </cell>
          <cell r="L1419">
            <v>26.74</v>
          </cell>
          <cell r="M1419">
            <v>27.27</v>
          </cell>
          <cell r="N1419">
            <v>27.97</v>
          </cell>
          <cell r="O1419">
            <v>30.72</v>
          </cell>
          <cell r="P1419">
            <v>31.22</v>
          </cell>
          <cell r="Q1419">
            <v>31.47</v>
          </cell>
          <cell r="R1419">
            <v>32.31</v>
          </cell>
          <cell r="S1419">
            <v>33.33</v>
          </cell>
          <cell r="T1419">
            <v>34.43</v>
          </cell>
          <cell r="U1419">
            <v>35.58</v>
          </cell>
          <cell r="V1419">
            <v>36.659999999999997</v>
          </cell>
          <cell r="W1419">
            <v>37.97</v>
          </cell>
          <cell r="X1419">
            <v>39.35</v>
          </cell>
          <cell r="Y1419">
            <v>40.590000000000003</v>
          </cell>
          <cell r="Z1419">
            <v>41.7</v>
          </cell>
          <cell r="AA1419">
            <v>42.83</v>
          </cell>
          <cell r="AB1419">
            <v>45.06</v>
          </cell>
          <cell r="AC1419">
            <v>46.33</v>
          </cell>
          <cell r="AD1419">
            <v>47.37</v>
          </cell>
          <cell r="AE1419">
            <v>48.46</v>
          </cell>
          <cell r="AF1419">
            <v>49.86</v>
          </cell>
          <cell r="AG1419">
            <v>50.87</v>
          </cell>
          <cell r="AH1419">
            <v>52.08</v>
          </cell>
          <cell r="AI1419">
            <v>52.18</v>
          </cell>
          <cell r="AJ1419">
            <v>51.86</v>
          </cell>
          <cell r="AK1419">
            <v>51.32</v>
          </cell>
        </row>
        <row r="1420">
          <cell r="A1420" t="str">
            <v>SDGbaseTRAv2_UrbAS_BAU_wICAGRcorrC_GVAafore</v>
          </cell>
          <cell r="B1420" t="str">
            <v>SIclos6_GOVclos11</v>
          </cell>
          <cell r="C1420" t="str">
            <v>SDGbaseTRAv2_UrbAS_BAU_wICAGRcorr</v>
          </cell>
          <cell r="D1420" t="str">
            <v>C_GVA</v>
          </cell>
          <cell r="E1420" t="str">
            <v>afore</v>
          </cell>
          <cell r="F1420">
            <v>6.49</v>
          </cell>
          <cell r="G1420">
            <v>5.89</v>
          </cell>
          <cell r="H1420">
            <v>6.03</v>
          </cell>
          <cell r="I1420">
            <v>6.17</v>
          </cell>
          <cell r="J1420">
            <v>6.31</v>
          </cell>
          <cell r="K1420">
            <v>6.36</v>
          </cell>
          <cell r="L1420">
            <v>6.44</v>
          </cell>
          <cell r="M1420">
            <v>6.47</v>
          </cell>
          <cell r="N1420">
            <v>6.59</v>
          </cell>
          <cell r="O1420">
            <v>6.86</v>
          </cell>
          <cell r="P1420">
            <v>6.99</v>
          </cell>
          <cell r="Q1420">
            <v>7</v>
          </cell>
          <cell r="R1420">
            <v>7.12</v>
          </cell>
          <cell r="S1420">
            <v>7.23</v>
          </cell>
          <cell r="T1420">
            <v>7.33</v>
          </cell>
          <cell r="U1420">
            <v>7.54</v>
          </cell>
          <cell r="V1420">
            <v>7.74</v>
          </cell>
          <cell r="W1420">
            <v>7.96</v>
          </cell>
          <cell r="X1420">
            <v>8.1999999999999993</v>
          </cell>
          <cell r="Y1420">
            <v>8.4600000000000009</v>
          </cell>
          <cell r="Z1420">
            <v>8.64</v>
          </cell>
          <cell r="AA1420">
            <v>8.8000000000000007</v>
          </cell>
          <cell r="AB1420">
            <v>8.98</v>
          </cell>
          <cell r="AC1420">
            <v>9.11</v>
          </cell>
          <cell r="AD1420">
            <v>9.27</v>
          </cell>
          <cell r="AE1420">
            <v>9.43</v>
          </cell>
          <cell r="AF1420">
            <v>9.6199999999999992</v>
          </cell>
          <cell r="AG1420">
            <v>9.75</v>
          </cell>
          <cell r="AH1420">
            <v>9.58</v>
          </cell>
          <cell r="AI1420">
            <v>9.41</v>
          </cell>
          <cell r="AJ1420">
            <v>9.32</v>
          </cell>
          <cell r="AK1420">
            <v>9.23</v>
          </cell>
        </row>
        <row r="1421">
          <cell r="A1421" t="str">
            <v>SDGbaseTRAv2_UrbAS_BAU_wICAGRcorrC_GVAafish</v>
          </cell>
          <cell r="B1421" t="str">
            <v>SIclos6_GOVclos11</v>
          </cell>
          <cell r="C1421" t="str">
            <v>SDGbaseTRAv2_UrbAS_BAU_wICAGRcorr</v>
          </cell>
          <cell r="D1421" t="str">
            <v>C_GVA</v>
          </cell>
          <cell r="E1421" t="str">
            <v>afish</v>
          </cell>
          <cell r="F1421">
            <v>7.37</v>
          </cell>
          <cell r="G1421">
            <v>6.91</v>
          </cell>
          <cell r="H1421">
            <v>7.21</v>
          </cell>
          <cell r="I1421">
            <v>7.24</v>
          </cell>
          <cell r="J1421">
            <v>7.34</v>
          </cell>
          <cell r="K1421">
            <v>7.48</v>
          </cell>
          <cell r="L1421">
            <v>7.64</v>
          </cell>
          <cell r="M1421">
            <v>7.8</v>
          </cell>
          <cell r="N1421">
            <v>7.98</v>
          </cell>
          <cell r="O1421">
            <v>8.66</v>
          </cell>
          <cell r="P1421">
            <v>8.93</v>
          </cell>
          <cell r="Q1421">
            <v>9.08</v>
          </cell>
          <cell r="R1421">
            <v>9.33</v>
          </cell>
          <cell r="S1421">
            <v>9.6</v>
          </cell>
          <cell r="T1421">
            <v>9.9</v>
          </cell>
          <cell r="U1421">
            <v>10.25</v>
          </cell>
          <cell r="V1421">
            <v>10.55</v>
          </cell>
          <cell r="W1421">
            <v>10.9</v>
          </cell>
          <cell r="X1421">
            <v>11.3</v>
          </cell>
          <cell r="Y1421">
            <v>11.65</v>
          </cell>
          <cell r="Z1421">
            <v>11.99</v>
          </cell>
          <cell r="AA1421">
            <v>12.35</v>
          </cell>
          <cell r="AB1421">
            <v>12.95</v>
          </cell>
          <cell r="AC1421">
            <v>13.4</v>
          </cell>
          <cell r="AD1421">
            <v>13.79</v>
          </cell>
          <cell r="AE1421">
            <v>14.16</v>
          </cell>
          <cell r="AF1421">
            <v>14.56</v>
          </cell>
          <cell r="AG1421">
            <v>14.92</v>
          </cell>
          <cell r="AH1421">
            <v>14.99</v>
          </cell>
          <cell r="AI1421">
            <v>14.86</v>
          </cell>
          <cell r="AJ1421">
            <v>14.72</v>
          </cell>
          <cell r="AK1421">
            <v>14.56</v>
          </cell>
        </row>
        <row r="1422">
          <cell r="A1422" t="str">
            <v>SDGbaseTRAv2_UrbAS_BAU_wICAGRcorrC_GVAacoal</v>
          </cell>
          <cell r="B1422" t="str">
            <v>SIclos6_GOVclos11</v>
          </cell>
          <cell r="C1422" t="str">
            <v>SDGbaseTRAv2_UrbAS_BAU_wICAGRcorr</v>
          </cell>
          <cell r="D1422" t="str">
            <v>C_GVA</v>
          </cell>
          <cell r="E1422" t="str">
            <v>acoal</v>
          </cell>
          <cell r="F1422">
            <v>112.99</v>
          </cell>
          <cell r="G1422">
            <v>112.95</v>
          </cell>
          <cell r="H1422">
            <v>112.95</v>
          </cell>
          <cell r="I1422">
            <v>109.93</v>
          </cell>
          <cell r="J1422">
            <v>106.92</v>
          </cell>
          <cell r="K1422">
            <v>105.17</v>
          </cell>
          <cell r="L1422">
            <v>103.25</v>
          </cell>
          <cell r="M1422">
            <v>102.37</v>
          </cell>
          <cell r="N1422">
            <v>101.49</v>
          </cell>
          <cell r="O1422">
            <v>104.76</v>
          </cell>
          <cell r="P1422">
            <v>102.89</v>
          </cell>
          <cell r="Q1422">
            <v>98.4</v>
          </cell>
          <cell r="R1422">
            <v>95.1</v>
          </cell>
          <cell r="S1422">
            <v>95.48</v>
          </cell>
          <cell r="T1422">
            <v>95.34</v>
          </cell>
          <cell r="U1422">
            <v>95.56</v>
          </cell>
          <cell r="V1422">
            <v>94.33</v>
          </cell>
          <cell r="W1422">
            <v>94.79</v>
          </cell>
          <cell r="X1422">
            <v>92.99</v>
          </cell>
          <cell r="Y1422">
            <v>91.58</v>
          </cell>
          <cell r="Z1422">
            <v>89.97</v>
          </cell>
          <cell r="AA1422">
            <v>88.67</v>
          </cell>
          <cell r="AB1422">
            <v>85.16</v>
          </cell>
          <cell r="AC1422">
            <v>81.180000000000007</v>
          </cell>
          <cell r="AD1422">
            <v>77</v>
          </cell>
          <cell r="AE1422">
            <v>72.7</v>
          </cell>
          <cell r="AF1422">
            <v>68.430000000000007</v>
          </cell>
          <cell r="AG1422">
            <v>59.81</v>
          </cell>
          <cell r="AH1422">
            <v>50.78</v>
          </cell>
          <cell r="AI1422">
            <v>41.39</v>
          </cell>
          <cell r="AJ1422">
            <v>32.25</v>
          </cell>
          <cell r="AK1422">
            <v>22.86</v>
          </cell>
        </row>
        <row r="1423">
          <cell r="A1423" t="str">
            <v>SDGbaseTRAv2_UrbAS_BAU_wICAGRcorrC_GVAagold</v>
          </cell>
          <cell r="B1423" t="str">
            <v>SIclos6_GOVclos11</v>
          </cell>
          <cell r="C1423" t="str">
            <v>SDGbaseTRAv2_UrbAS_BAU_wICAGRcorr</v>
          </cell>
          <cell r="D1423" t="str">
            <v>C_GVA</v>
          </cell>
          <cell r="E1423" t="str">
            <v>agold</v>
          </cell>
          <cell r="F1423">
            <v>61.14</v>
          </cell>
          <cell r="G1423">
            <v>59.91</v>
          </cell>
          <cell r="H1423">
            <v>61.22</v>
          </cell>
          <cell r="I1423">
            <v>60.88</v>
          </cell>
          <cell r="J1423">
            <v>60.98</v>
          </cell>
          <cell r="K1423">
            <v>61.38</v>
          </cell>
          <cell r="L1423">
            <v>62.1</v>
          </cell>
          <cell r="M1423">
            <v>63.41</v>
          </cell>
          <cell r="N1423">
            <v>64.73</v>
          </cell>
          <cell r="O1423">
            <v>69.55</v>
          </cell>
          <cell r="P1423">
            <v>71.28</v>
          </cell>
          <cell r="Q1423">
            <v>71.930000000000007</v>
          </cell>
          <cell r="R1423">
            <v>72.430000000000007</v>
          </cell>
          <cell r="S1423">
            <v>73.2</v>
          </cell>
          <cell r="T1423">
            <v>73.98</v>
          </cell>
          <cell r="U1423">
            <v>74.95</v>
          </cell>
          <cell r="V1423">
            <v>75.67</v>
          </cell>
          <cell r="W1423">
            <v>76.599999999999994</v>
          </cell>
          <cell r="X1423">
            <v>77.94</v>
          </cell>
          <cell r="Y1423">
            <v>78.59</v>
          </cell>
          <cell r="Z1423">
            <v>78.930000000000007</v>
          </cell>
          <cell r="AA1423">
            <v>79.64</v>
          </cell>
          <cell r="AB1423">
            <v>81.05</v>
          </cell>
          <cell r="AC1423">
            <v>81.77</v>
          </cell>
          <cell r="AD1423">
            <v>82.16</v>
          </cell>
          <cell r="AE1423">
            <v>82.38</v>
          </cell>
          <cell r="AF1423">
            <v>82.65</v>
          </cell>
          <cell r="AG1423">
            <v>80.37</v>
          </cell>
          <cell r="AH1423">
            <v>77.02</v>
          </cell>
          <cell r="AI1423">
            <v>72.099999999999994</v>
          </cell>
          <cell r="AJ1423">
            <v>67.44</v>
          </cell>
          <cell r="AK1423">
            <v>62.5</v>
          </cell>
        </row>
        <row r="1424">
          <cell r="A1424" t="str">
            <v>SDGbaseTRAv2_UrbAS_BAU_wICAGRcorrC_GVAangas</v>
          </cell>
          <cell r="B1424" t="str">
            <v>SIclos6_GOVclos11</v>
          </cell>
          <cell r="C1424" t="str">
            <v>SDGbaseTRAv2_UrbAS_BAU_wICAGRcorr</v>
          </cell>
          <cell r="D1424" t="str">
            <v>C_GVA</v>
          </cell>
          <cell r="E1424" t="str">
            <v>angas</v>
          </cell>
          <cell r="F1424">
            <v>0.94</v>
          </cell>
          <cell r="G1424">
            <v>0.83</v>
          </cell>
          <cell r="H1424">
            <v>0.81</v>
          </cell>
          <cell r="I1424">
            <v>0.75</v>
          </cell>
          <cell r="J1424">
            <v>0.71</v>
          </cell>
          <cell r="K1424">
            <v>0.67</v>
          </cell>
          <cell r="L1424">
            <v>0.64</v>
          </cell>
          <cell r="M1424">
            <v>0.61</v>
          </cell>
          <cell r="N1424">
            <v>0.59</v>
          </cell>
          <cell r="O1424">
            <v>0.62</v>
          </cell>
          <cell r="P1424">
            <v>0.6</v>
          </cell>
          <cell r="Q1424">
            <v>0.57999999999999996</v>
          </cell>
          <cell r="R1424">
            <v>0.55000000000000004</v>
          </cell>
          <cell r="S1424">
            <v>0.52</v>
          </cell>
          <cell r="T1424">
            <v>0.5</v>
          </cell>
          <cell r="U1424">
            <v>0.48</v>
          </cell>
          <cell r="V1424">
            <v>0.46</v>
          </cell>
          <cell r="W1424">
            <v>0.44</v>
          </cell>
          <cell r="X1424">
            <v>0.42</v>
          </cell>
          <cell r="Y1424">
            <v>0.4</v>
          </cell>
          <cell r="Z1424">
            <v>0.38</v>
          </cell>
          <cell r="AA1424">
            <v>0.36</v>
          </cell>
          <cell r="AB1424">
            <v>0.35</v>
          </cell>
          <cell r="AC1424">
            <v>0.34</v>
          </cell>
          <cell r="AD1424">
            <v>0.32</v>
          </cell>
          <cell r="AE1424">
            <v>0.31</v>
          </cell>
          <cell r="AF1424">
            <v>0.28999999999999998</v>
          </cell>
          <cell r="AG1424">
            <v>0.28000000000000003</v>
          </cell>
          <cell r="AH1424">
            <v>0.27</v>
          </cell>
          <cell r="AI1424">
            <v>0.25</v>
          </cell>
          <cell r="AJ1424">
            <v>0.23</v>
          </cell>
          <cell r="AK1424">
            <v>0.22</v>
          </cell>
        </row>
        <row r="1425">
          <cell r="A1425" t="str">
            <v>SDGbaseTRAv2_UrbAS_BAU_wICAGRcorrC_GVAapgm</v>
          </cell>
          <cell r="B1425" t="str">
            <v>SIclos6_GOVclos11</v>
          </cell>
          <cell r="C1425" t="str">
            <v>SDGbaseTRAv2_UrbAS_BAU_wICAGRcorr</v>
          </cell>
          <cell r="D1425" t="str">
            <v>C_GVA</v>
          </cell>
          <cell r="E1425" t="str">
            <v>apgm</v>
          </cell>
          <cell r="F1425">
            <v>97.82</v>
          </cell>
          <cell r="G1425">
            <v>51.06</v>
          </cell>
          <cell r="H1425">
            <v>64.599999999999994</v>
          </cell>
          <cell r="I1425">
            <v>78.540000000000006</v>
          </cell>
          <cell r="J1425">
            <v>90.21</v>
          </cell>
          <cell r="K1425">
            <v>98.34</v>
          </cell>
          <cell r="L1425">
            <v>103.4</v>
          </cell>
          <cell r="M1425">
            <v>96.27</v>
          </cell>
          <cell r="N1425">
            <v>93.51</v>
          </cell>
          <cell r="O1425">
            <v>91.91</v>
          </cell>
          <cell r="P1425">
            <v>91.79</v>
          </cell>
          <cell r="Q1425">
            <v>92.18</v>
          </cell>
          <cell r="R1425">
            <v>96.12</v>
          </cell>
          <cell r="S1425">
            <v>99.5</v>
          </cell>
          <cell r="T1425">
            <v>102.15</v>
          </cell>
          <cell r="U1425">
            <v>104.04</v>
          </cell>
          <cell r="V1425">
            <v>107.11</v>
          </cell>
          <cell r="W1425">
            <v>109.63</v>
          </cell>
          <cell r="X1425">
            <v>111.4</v>
          </cell>
          <cell r="Y1425">
            <v>113.77</v>
          </cell>
          <cell r="Z1425">
            <v>115.97</v>
          </cell>
          <cell r="AA1425">
            <v>118.3</v>
          </cell>
          <cell r="AB1425">
            <v>196.16</v>
          </cell>
          <cell r="AC1425">
            <v>250.28</v>
          </cell>
          <cell r="AD1425">
            <v>279.38</v>
          </cell>
          <cell r="AE1425">
            <v>302.94</v>
          </cell>
          <cell r="AF1425">
            <v>325.31</v>
          </cell>
          <cell r="AG1425">
            <v>348.82</v>
          </cell>
          <cell r="AH1425">
            <v>431.22</v>
          </cell>
          <cell r="AI1425">
            <v>503.11</v>
          </cell>
          <cell r="AJ1425">
            <v>544.42999999999995</v>
          </cell>
          <cell r="AK1425">
            <v>578.57000000000005</v>
          </cell>
        </row>
        <row r="1426">
          <cell r="A1426" t="str">
            <v>SDGbaseTRAv2_UrbAS_BAU_wICAGRcorrC_GVAamore</v>
          </cell>
          <cell r="B1426" t="str">
            <v>SIclos6_GOVclos11</v>
          </cell>
          <cell r="C1426" t="str">
            <v>SDGbaseTRAv2_UrbAS_BAU_wICAGRcorr</v>
          </cell>
          <cell r="D1426" t="str">
            <v>C_GVA</v>
          </cell>
          <cell r="E1426" t="str">
            <v>amore</v>
          </cell>
          <cell r="F1426">
            <v>78.23</v>
          </cell>
          <cell r="G1426">
            <v>76.86</v>
          </cell>
          <cell r="H1426">
            <v>80.81</v>
          </cell>
          <cell r="I1426">
            <v>81.92</v>
          </cell>
          <cell r="J1426">
            <v>83.55</v>
          </cell>
          <cell r="K1426">
            <v>85.2</v>
          </cell>
          <cell r="L1426">
            <v>87.24</v>
          </cell>
          <cell r="M1426">
            <v>90.08</v>
          </cell>
          <cell r="N1426">
            <v>92.87</v>
          </cell>
          <cell r="O1426">
            <v>101.92</v>
          </cell>
          <cell r="P1426">
            <v>106.15</v>
          </cell>
          <cell r="Q1426">
            <v>108.65</v>
          </cell>
          <cell r="R1426">
            <v>111.13</v>
          </cell>
          <cell r="S1426">
            <v>113.97</v>
          </cell>
          <cell r="T1426">
            <v>116.98</v>
          </cell>
          <cell r="U1426">
            <v>120.28</v>
          </cell>
          <cell r="V1426">
            <v>123.04</v>
          </cell>
          <cell r="W1426">
            <v>126.31</v>
          </cell>
          <cell r="X1426">
            <v>130.22999999999999</v>
          </cell>
          <cell r="Y1426">
            <v>132.88999999999999</v>
          </cell>
          <cell r="Z1426">
            <v>134.9</v>
          </cell>
          <cell r="AA1426">
            <v>137.52000000000001</v>
          </cell>
          <cell r="AB1426">
            <v>141.12</v>
          </cell>
          <cell r="AC1426">
            <v>143.47</v>
          </cell>
          <cell r="AD1426">
            <v>145.44999999999999</v>
          </cell>
          <cell r="AE1426">
            <v>147.21</v>
          </cell>
          <cell r="AF1426">
            <v>149.19999999999999</v>
          </cell>
          <cell r="AG1426">
            <v>149.88999999999999</v>
          </cell>
          <cell r="AH1426">
            <v>146.35</v>
          </cell>
          <cell r="AI1426">
            <v>139.80000000000001</v>
          </cell>
          <cell r="AJ1426">
            <v>134.37</v>
          </cell>
          <cell r="AK1426">
            <v>128.15</v>
          </cell>
        </row>
        <row r="1427">
          <cell r="A1427" t="str">
            <v>SDGbaseTRAv2_UrbAS_BAU_wICAGRcorrC_GVAamine</v>
          </cell>
          <cell r="B1427" t="str">
            <v>SIclos6_GOVclos11</v>
          </cell>
          <cell r="C1427" t="str">
            <v>SDGbaseTRAv2_UrbAS_BAU_wICAGRcorr</v>
          </cell>
          <cell r="D1427" t="str">
            <v>C_GVA</v>
          </cell>
          <cell r="E1427" t="str">
            <v>amine</v>
          </cell>
          <cell r="F1427">
            <v>57.01</v>
          </cell>
          <cell r="G1427">
            <v>54.5</v>
          </cell>
          <cell r="H1427">
            <v>56.79</v>
          </cell>
          <cell r="I1427">
            <v>58.35</v>
          </cell>
          <cell r="J1427">
            <v>60.36</v>
          </cell>
          <cell r="K1427">
            <v>61.46</v>
          </cell>
          <cell r="L1427">
            <v>62.9</v>
          </cell>
          <cell r="M1427">
            <v>64.849999999999994</v>
          </cell>
          <cell r="N1427">
            <v>66.58</v>
          </cell>
          <cell r="O1427">
            <v>70.099999999999994</v>
          </cell>
          <cell r="P1427">
            <v>71.84</v>
          </cell>
          <cell r="Q1427">
            <v>73.37</v>
          </cell>
          <cell r="R1427">
            <v>75</v>
          </cell>
          <cell r="S1427">
            <v>77.16</v>
          </cell>
          <cell r="T1427">
            <v>79.650000000000006</v>
          </cell>
          <cell r="U1427">
            <v>82.11</v>
          </cell>
          <cell r="V1427">
            <v>84.33</v>
          </cell>
          <cell r="W1427">
            <v>87.16</v>
          </cell>
          <cell r="X1427">
            <v>91.1</v>
          </cell>
          <cell r="Y1427">
            <v>94.16</v>
          </cell>
          <cell r="Z1427">
            <v>96.96</v>
          </cell>
          <cell r="AA1427">
            <v>99.95</v>
          </cell>
          <cell r="AB1427">
            <v>102.43</v>
          </cell>
          <cell r="AC1427">
            <v>104.19</v>
          </cell>
          <cell r="AD1427">
            <v>106.16</v>
          </cell>
          <cell r="AE1427">
            <v>108.37</v>
          </cell>
          <cell r="AF1427">
            <v>111.2</v>
          </cell>
          <cell r="AG1427">
            <v>114.34</v>
          </cell>
          <cell r="AH1427">
            <v>113.72</v>
          </cell>
          <cell r="AI1427">
            <v>111.48</v>
          </cell>
          <cell r="AJ1427">
            <v>110.31</v>
          </cell>
          <cell r="AK1427">
            <v>109.03</v>
          </cell>
        </row>
        <row r="1428">
          <cell r="A1428" t="str">
            <v>SDGbaseTRAv2_UrbAS_BAU_wICAGRcorrC_GVAameat</v>
          </cell>
          <cell r="B1428" t="str">
            <v>SIclos6_GOVclos11</v>
          </cell>
          <cell r="C1428" t="str">
            <v>SDGbaseTRAv2_UrbAS_BAU_wICAGRcorr</v>
          </cell>
          <cell r="D1428" t="str">
            <v>C_GVA</v>
          </cell>
          <cell r="E1428" t="str">
            <v>ameat</v>
          </cell>
          <cell r="F1428">
            <v>14.3</v>
          </cell>
          <cell r="G1428">
            <v>13.76</v>
          </cell>
          <cell r="H1428">
            <v>13.63</v>
          </cell>
          <cell r="I1428">
            <v>13.78</v>
          </cell>
          <cell r="J1428">
            <v>13.99</v>
          </cell>
          <cell r="K1428">
            <v>14.21</v>
          </cell>
          <cell r="L1428">
            <v>14.53</v>
          </cell>
          <cell r="M1428">
            <v>14.83</v>
          </cell>
          <cell r="N1428">
            <v>15.13</v>
          </cell>
          <cell r="O1428">
            <v>15.58</v>
          </cell>
          <cell r="P1428">
            <v>16.09</v>
          </cell>
          <cell r="Q1428">
            <v>16.420000000000002</v>
          </cell>
          <cell r="R1428">
            <v>16.920000000000002</v>
          </cell>
          <cell r="S1428">
            <v>17.45</v>
          </cell>
          <cell r="T1428">
            <v>18</v>
          </cell>
          <cell r="U1428">
            <v>18.559999999999999</v>
          </cell>
          <cell r="V1428">
            <v>19.04</v>
          </cell>
          <cell r="W1428">
            <v>19.579999999999998</v>
          </cell>
          <cell r="X1428">
            <v>20.12</v>
          </cell>
          <cell r="Y1428">
            <v>20.56</v>
          </cell>
          <cell r="Z1428">
            <v>20.99</v>
          </cell>
          <cell r="AA1428">
            <v>21.4</v>
          </cell>
          <cell r="AB1428">
            <v>22.01</v>
          </cell>
          <cell r="AC1428">
            <v>22.51</v>
          </cell>
          <cell r="AD1428">
            <v>23.01</v>
          </cell>
          <cell r="AE1428">
            <v>23.46</v>
          </cell>
          <cell r="AF1428">
            <v>24.04</v>
          </cell>
          <cell r="AG1428">
            <v>24.52</v>
          </cell>
          <cell r="AH1428">
            <v>24.27</v>
          </cell>
          <cell r="AI1428">
            <v>24.17</v>
          </cell>
          <cell r="AJ1428">
            <v>24.21</v>
          </cell>
          <cell r="AK1428">
            <v>24.2</v>
          </cell>
        </row>
        <row r="1429">
          <cell r="A1429" t="str">
            <v>SDGbaseTRAv2_UrbAS_BAU_wICAGRcorrC_GVAapfis</v>
          </cell>
          <cell r="B1429" t="str">
            <v>SIclos6_GOVclos11</v>
          </cell>
          <cell r="C1429" t="str">
            <v>SDGbaseTRAv2_UrbAS_BAU_wICAGRcorr</v>
          </cell>
          <cell r="D1429" t="str">
            <v>C_GVA</v>
          </cell>
          <cell r="E1429" t="str">
            <v>apfis</v>
          </cell>
          <cell r="F1429">
            <v>6.32</v>
          </cell>
          <cell r="G1429">
            <v>6.25</v>
          </cell>
          <cell r="H1429">
            <v>6.42</v>
          </cell>
          <cell r="I1429">
            <v>6.45</v>
          </cell>
          <cell r="J1429">
            <v>6.52</v>
          </cell>
          <cell r="K1429">
            <v>6.61</v>
          </cell>
          <cell r="L1429">
            <v>6.74</v>
          </cell>
          <cell r="M1429">
            <v>6.87</v>
          </cell>
          <cell r="N1429">
            <v>7.01</v>
          </cell>
          <cell r="O1429">
            <v>7.42</v>
          </cell>
          <cell r="P1429">
            <v>7.63</v>
          </cell>
          <cell r="Q1429">
            <v>7.74</v>
          </cell>
          <cell r="R1429">
            <v>7.96</v>
          </cell>
          <cell r="S1429">
            <v>8.19</v>
          </cell>
          <cell r="T1429">
            <v>8.43</v>
          </cell>
          <cell r="U1429">
            <v>8.7100000000000009</v>
          </cell>
          <cell r="V1429">
            <v>8.94</v>
          </cell>
          <cell r="W1429">
            <v>9.2100000000000009</v>
          </cell>
          <cell r="X1429">
            <v>9.51</v>
          </cell>
          <cell r="Y1429">
            <v>9.73</v>
          </cell>
          <cell r="Z1429">
            <v>9.9499999999999993</v>
          </cell>
          <cell r="AA1429">
            <v>10.18</v>
          </cell>
          <cell r="AB1429">
            <v>10.57</v>
          </cell>
          <cell r="AC1429">
            <v>10.86</v>
          </cell>
          <cell r="AD1429">
            <v>11.12</v>
          </cell>
          <cell r="AE1429">
            <v>11.37</v>
          </cell>
          <cell r="AF1429">
            <v>11.64</v>
          </cell>
          <cell r="AG1429">
            <v>11.87</v>
          </cell>
          <cell r="AH1429">
            <v>11.69</v>
          </cell>
          <cell r="AI1429">
            <v>11.45</v>
          </cell>
          <cell r="AJ1429">
            <v>11.29</v>
          </cell>
          <cell r="AK1429">
            <v>11.12</v>
          </cell>
        </row>
        <row r="1430">
          <cell r="A1430" t="str">
            <v>SDGbaseTRAv2_UrbAS_BAU_wICAGRcorrC_GVAavege</v>
          </cell>
          <cell r="B1430" t="str">
            <v>SIclos6_GOVclos11</v>
          </cell>
          <cell r="C1430" t="str">
            <v>SDGbaseTRAv2_UrbAS_BAU_wICAGRcorr</v>
          </cell>
          <cell r="D1430" t="str">
            <v>C_GVA</v>
          </cell>
          <cell r="E1430" t="str">
            <v>avege</v>
          </cell>
          <cell r="F1430">
            <v>10.97</v>
          </cell>
          <cell r="G1430">
            <v>10.46</v>
          </cell>
          <cell r="H1430">
            <v>10.87</v>
          </cell>
          <cell r="I1430">
            <v>10.94</v>
          </cell>
          <cell r="J1430">
            <v>11.1</v>
          </cell>
          <cell r="K1430">
            <v>11.31</v>
          </cell>
          <cell r="L1430">
            <v>11.55</v>
          </cell>
          <cell r="M1430">
            <v>11.79</v>
          </cell>
          <cell r="N1430">
            <v>12.05</v>
          </cell>
          <cell r="O1430">
            <v>12.93</v>
          </cell>
          <cell r="P1430">
            <v>13.28</v>
          </cell>
          <cell r="Q1430">
            <v>13.47</v>
          </cell>
          <cell r="R1430">
            <v>13.86</v>
          </cell>
          <cell r="S1430">
            <v>14.28</v>
          </cell>
          <cell r="T1430">
            <v>14.72</v>
          </cell>
          <cell r="U1430">
            <v>15.22</v>
          </cell>
          <cell r="V1430">
            <v>15.65</v>
          </cell>
          <cell r="W1430">
            <v>16.149999999999999</v>
          </cell>
          <cell r="X1430">
            <v>16.68</v>
          </cell>
          <cell r="Y1430">
            <v>17.100000000000001</v>
          </cell>
          <cell r="Z1430">
            <v>17.5</v>
          </cell>
          <cell r="AA1430">
            <v>17.93</v>
          </cell>
          <cell r="AB1430">
            <v>18.72</v>
          </cell>
          <cell r="AC1430">
            <v>19.260000000000002</v>
          </cell>
          <cell r="AD1430">
            <v>19.71</v>
          </cell>
          <cell r="AE1430">
            <v>20.13</v>
          </cell>
          <cell r="AF1430">
            <v>20.62</v>
          </cell>
          <cell r="AG1430">
            <v>20.99</v>
          </cell>
          <cell r="AH1430">
            <v>20.86</v>
          </cell>
          <cell r="AI1430">
            <v>20.51</v>
          </cell>
          <cell r="AJ1430">
            <v>20.190000000000001</v>
          </cell>
          <cell r="AK1430">
            <v>19.84</v>
          </cell>
        </row>
        <row r="1431">
          <cell r="A1431" t="str">
            <v>SDGbaseTRAv2_UrbAS_BAU_wICAGRcorrC_GVAafats</v>
          </cell>
          <cell r="B1431" t="str">
            <v>SIclos6_GOVclos11</v>
          </cell>
          <cell r="C1431" t="str">
            <v>SDGbaseTRAv2_UrbAS_BAU_wICAGRcorr</v>
          </cell>
          <cell r="D1431" t="str">
            <v>C_GVA</v>
          </cell>
          <cell r="E1431" t="str">
            <v>afats</v>
          </cell>
          <cell r="F1431">
            <v>3.48</v>
          </cell>
          <cell r="G1431">
            <v>3.45</v>
          </cell>
          <cell r="H1431">
            <v>3.54</v>
          </cell>
          <cell r="I1431">
            <v>3.51</v>
          </cell>
          <cell r="J1431">
            <v>3.58</v>
          </cell>
          <cell r="K1431">
            <v>3.63</v>
          </cell>
          <cell r="L1431">
            <v>3.68</v>
          </cell>
          <cell r="M1431">
            <v>3.75</v>
          </cell>
          <cell r="N1431">
            <v>3.82</v>
          </cell>
          <cell r="O1431">
            <v>4.41</v>
          </cell>
          <cell r="P1431">
            <v>4.5199999999999996</v>
          </cell>
          <cell r="Q1431">
            <v>4.51</v>
          </cell>
          <cell r="R1431">
            <v>4.55</v>
          </cell>
          <cell r="S1431">
            <v>4.6100000000000003</v>
          </cell>
          <cell r="T1431">
            <v>4.68</v>
          </cell>
          <cell r="U1431">
            <v>4.7699999999999996</v>
          </cell>
          <cell r="V1431">
            <v>4.82</v>
          </cell>
          <cell r="W1431">
            <v>4.91</v>
          </cell>
          <cell r="X1431">
            <v>5.0599999999999996</v>
          </cell>
          <cell r="Y1431">
            <v>5.16</v>
          </cell>
          <cell r="Z1431">
            <v>5.24</v>
          </cell>
          <cell r="AA1431">
            <v>5.34</v>
          </cell>
          <cell r="AB1431">
            <v>5.64</v>
          </cell>
          <cell r="AC1431">
            <v>5.79</v>
          </cell>
          <cell r="AD1431">
            <v>5.85</v>
          </cell>
          <cell r="AE1431">
            <v>5.89</v>
          </cell>
          <cell r="AF1431">
            <v>5.93</v>
          </cell>
          <cell r="AG1431">
            <v>5.98</v>
          </cell>
          <cell r="AH1431">
            <v>5.99</v>
          </cell>
          <cell r="AI1431">
            <v>5.89</v>
          </cell>
          <cell r="AJ1431">
            <v>5.79</v>
          </cell>
          <cell r="AK1431">
            <v>5.69</v>
          </cell>
        </row>
        <row r="1432">
          <cell r="A1432" t="str">
            <v>SDGbaseTRAv2_UrbAS_BAU_wICAGRcorrC_GVAadair</v>
          </cell>
          <cell r="B1432" t="str">
            <v>SIclos6_GOVclos11</v>
          </cell>
          <cell r="C1432" t="str">
            <v>SDGbaseTRAv2_UrbAS_BAU_wICAGRcorr</v>
          </cell>
          <cell r="D1432" t="str">
            <v>C_GVA</v>
          </cell>
          <cell r="E1432" t="str">
            <v>adair</v>
          </cell>
          <cell r="F1432">
            <v>10.56</v>
          </cell>
          <cell r="G1432">
            <v>10.26</v>
          </cell>
          <cell r="H1432">
            <v>10.4</v>
          </cell>
          <cell r="I1432">
            <v>10.43</v>
          </cell>
          <cell r="J1432">
            <v>10.57</v>
          </cell>
          <cell r="K1432">
            <v>10.75</v>
          </cell>
          <cell r="L1432">
            <v>10.98</v>
          </cell>
          <cell r="M1432">
            <v>11.2</v>
          </cell>
          <cell r="N1432">
            <v>11.44</v>
          </cell>
          <cell r="O1432">
            <v>12.07</v>
          </cell>
          <cell r="P1432">
            <v>12.37</v>
          </cell>
          <cell r="Q1432">
            <v>12.53</v>
          </cell>
          <cell r="R1432">
            <v>12.88</v>
          </cell>
          <cell r="S1432">
            <v>13.25</v>
          </cell>
          <cell r="T1432">
            <v>13.64</v>
          </cell>
          <cell r="U1432">
            <v>14.09</v>
          </cell>
          <cell r="V1432">
            <v>14.48</v>
          </cell>
          <cell r="W1432">
            <v>14.94</v>
          </cell>
          <cell r="X1432">
            <v>15.43</v>
          </cell>
          <cell r="Y1432">
            <v>15.84</v>
          </cell>
          <cell r="Z1432">
            <v>16.21</v>
          </cell>
          <cell r="AA1432">
            <v>16.59</v>
          </cell>
          <cell r="AB1432">
            <v>17.21</v>
          </cell>
          <cell r="AC1432">
            <v>17.64</v>
          </cell>
          <cell r="AD1432">
            <v>18.02</v>
          </cell>
          <cell r="AE1432">
            <v>18.38</v>
          </cell>
          <cell r="AF1432">
            <v>18.82</v>
          </cell>
          <cell r="AG1432">
            <v>19.13</v>
          </cell>
          <cell r="AH1432">
            <v>18.93</v>
          </cell>
          <cell r="AI1432">
            <v>18.68</v>
          </cell>
          <cell r="AJ1432">
            <v>18.47</v>
          </cell>
          <cell r="AK1432">
            <v>18.23</v>
          </cell>
        </row>
        <row r="1433">
          <cell r="A1433" t="str">
            <v>SDGbaseTRAv2_UrbAS_BAU_wICAGRcorrC_GVAagrai</v>
          </cell>
          <cell r="B1433" t="str">
            <v>SIclos6_GOVclos11</v>
          </cell>
          <cell r="C1433" t="str">
            <v>SDGbaseTRAv2_UrbAS_BAU_wICAGRcorr</v>
          </cell>
          <cell r="D1433" t="str">
            <v>C_GVA</v>
          </cell>
          <cell r="E1433" t="str">
            <v>agrai</v>
          </cell>
          <cell r="F1433">
            <v>8.56</v>
          </cell>
          <cell r="G1433">
            <v>8.39</v>
          </cell>
          <cell r="H1433">
            <v>8.34</v>
          </cell>
          <cell r="I1433">
            <v>8.48</v>
          </cell>
          <cell r="J1433">
            <v>8.6300000000000008</v>
          </cell>
          <cell r="K1433">
            <v>8.6199999999999992</v>
          </cell>
          <cell r="L1433">
            <v>8.65</v>
          </cell>
          <cell r="M1433">
            <v>8.65</v>
          </cell>
          <cell r="N1433">
            <v>8.68</v>
          </cell>
          <cell r="O1433">
            <v>8.86</v>
          </cell>
          <cell r="P1433">
            <v>8.91</v>
          </cell>
          <cell r="Q1433">
            <v>8.92</v>
          </cell>
          <cell r="R1433">
            <v>9</v>
          </cell>
          <cell r="S1433">
            <v>9.07</v>
          </cell>
          <cell r="T1433">
            <v>9.11</v>
          </cell>
          <cell r="U1433">
            <v>9.1999999999999993</v>
          </cell>
          <cell r="V1433">
            <v>9.23</v>
          </cell>
          <cell r="W1433">
            <v>9.25</v>
          </cell>
          <cell r="X1433">
            <v>9.2899999999999991</v>
          </cell>
          <cell r="Y1433">
            <v>9.32</v>
          </cell>
          <cell r="Z1433">
            <v>9.39</v>
          </cell>
          <cell r="AA1433">
            <v>9.4499999999999993</v>
          </cell>
          <cell r="AB1433">
            <v>9.58</v>
          </cell>
          <cell r="AC1433">
            <v>9.65</v>
          </cell>
          <cell r="AD1433">
            <v>9.73</v>
          </cell>
          <cell r="AE1433">
            <v>9.81</v>
          </cell>
          <cell r="AF1433">
            <v>9.91</v>
          </cell>
          <cell r="AG1433">
            <v>9.8800000000000008</v>
          </cell>
          <cell r="AH1433">
            <v>9.65</v>
          </cell>
          <cell r="AI1433">
            <v>9.5299999999999994</v>
          </cell>
          <cell r="AJ1433">
            <v>9.49</v>
          </cell>
          <cell r="AK1433">
            <v>9.44</v>
          </cell>
        </row>
        <row r="1434">
          <cell r="A1434" t="str">
            <v>SDGbaseTRAv2_UrbAS_BAU_wICAGRcorrC_GVAastar</v>
          </cell>
          <cell r="B1434" t="str">
            <v>SIclos6_GOVclos11</v>
          </cell>
          <cell r="C1434" t="str">
            <v>SDGbaseTRAv2_UrbAS_BAU_wICAGRcorr</v>
          </cell>
          <cell r="D1434" t="str">
            <v>C_GVA</v>
          </cell>
          <cell r="E1434" t="str">
            <v>astar</v>
          </cell>
          <cell r="F1434">
            <v>7.25</v>
          </cell>
          <cell r="G1434">
            <v>7.11</v>
          </cell>
          <cell r="H1434">
            <v>7.14</v>
          </cell>
          <cell r="I1434">
            <v>7.26</v>
          </cell>
          <cell r="J1434">
            <v>7.37</v>
          </cell>
          <cell r="K1434">
            <v>7.38</v>
          </cell>
          <cell r="L1434">
            <v>7.41</v>
          </cell>
          <cell r="M1434">
            <v>7.44</v>
          </cell>
          <cell r="N1434">
            <v>7.48</v>
          </cell>
          <cell r="O1434">
            <v>7.64</v>
          </cell>
          <cell r="P1434">
            <v>7.69</v>
          </cell>
          <cell r="Q1434">
            <v>7.72</v>
          </cell>
          <cell r="R1434">
            <v>7.77</v>
          </cell>
          <cell r="S1434">
            <v>7.81</v>
          </cell>
          <cell r="T1434">
            <v>7.82</v>
          </cell>
          <cell r="U1434">
            <v>7.88</v>
          </cell>
          <cell r="V1434">
            <v>7.89</v>
          </cell>
          <cell r="W1434">
            <v>7.89</v>
          </cell>
          <cell r="X1434">
            <v>7.9</v>
          </cell>
          <cell r="Y1434">
            <v>7.91</v>
          </cell>
          <cell r="Z1434">
            <v>7.93</v>
          </cell>
          <cell r="AA1434">
            <v>7.95</v>
          </cell>
          <cell r="AB1434">
            <v>8.02</v>
          </cell>
          <cell r="AC1434">
            <v>8.0399999999999991</v>
          </cell>
          <cell r="AD1434">
            <v>8.07</v>
          </cell>
          <cell r="AE1434">
            <v>8.11</v>
          </cell>
          <cell r="AF1434">
            <v>8.15</v>
          </cell>
          <cell r="AG1434">
            <v>7.82</v>
          </cell>
          <cell r="AH1434">
            <v>7.37</v>
          </cell>
          <cell r="AI1434">
            <v>6.96</v>
          </cell>
          <cell r="AJ1434">
            <v>6.65</v>
          </cell>
          <cell r="AK1434">
            <v>6.35</v>
          </cell>
        </row>
        <row r="1435">
          <cell r="A1435" t="str">
            <v>SDGbaseTRAv2_UrbAS_BAU_wICAGRcorrC_GVAafeed</v>
          </cell>
          <cell r="B1435" t="str">
            <v>SIclos6_GOVclos11</v>
          </cell>
          <cell r="C1435" t="str">
            <v>SDGbaseTRAv2_UrbAS_BAU_wICAGRcorr</v>
          </cell>
          <cell r="D1435" t="str">
            <v>C_GVA</v>
          </cell>
          <cell r="E1435" t="str">
            <v>afeed</v>
          </cell>
          <cell r="F1435">
            <v>6.55</v>
          </cell>
          <cell r="G1435">
            <v>5.0599999999999996</v>
          </cell>
          <cell r="H1435">
            <v>5.74</v>
          </cell>
          <cell r="I1435">
            <v>5.77</v>
          </cell>
          <cell r="J1435">
            <v>5.93</v>
          </cell>
          <cell r="K1435">
            <v>6.21</v>
          </cell>
          <cell r="L1435">
            <v>6.34</v>
          </cell>
          <cell r="M1435">
            <v>6.46</v>
          </cell>
          <cell r="N1435">
            <v>6.64</v>
          </cell>
          <cell r="O1435">
            <v>7.15</v>
          </cell>
          <cell r="P1435">
            <v>7.33</v>
          </cell>
          <cell r="Q1435">
            <v>7.47</v>
          </cell>
          <cell r="R1435">
            <v>7.78</v>
          </cell>
          <cell r="S1435">
            <v>8.07</v>
          </cell>
          <cell r="T1435">
            <v>8.39</v>
          </cell>
          <cell r="U1435">
            <v>8.73</v>
          </cell>
          <cell r="V1435">
            <v>9.09</v>
          </cell>
          <cell r="W1435">
            <v>9.48</v>
          </cell>
          <cell r="X1435">
            <v>9.85</v>
          </cell>
          <cell r="Y1435">
            <v>10.24</v>
          </cell>
          <cell r="Z1435">
            <v>10.63</v>
          </cell>
          <cell r="AA1435">
            <v>10.97</v>
          </cell>
          <cell r="AB1435">
            <v>11.6</v>
          </cell>
          <cell r="AC1435">
            <v>12</v>
          </cell>
          <cell r="AD1435">
            <v>12.32</v>
          </cell>
          <cell r="AE1435">
            <v>12.68</v>
          </cell>
          <cell r="AF1435">
            <v>13.01</v>
          </cell>
          <cell r="AG1435">
            <v>13.41</v>
          </cell>
          <cell r="AH1435">
            <v>14.06</v>
          </cell>
          <cell r="AI1435">
            <v>14.31</v>
          </cell>
          <cell r="AJ1435">
            <v>14.19</v>
          </cell>
          <cell r="AK1435">
            <v>14.01</v>
          </cell>
        </row>
        <row r="1436">
          <cell r="A1436" t="str">
            <v>SDGbaseTRAv2_UrbAS_BAU_wICAGRcorrC_GVAabake</v>
          </cell>
          <cell r="B1436" t="str">
            <v>SIclos6_GOVclos11</v>
          </cell>
          <cell r="C1436" t="str">
            <v>SDGbaseTRAv2_UrbAS_BAU_wICAGRcorr</v>
          </cell>
          <cell r="D1436" t="str">
            <v>C_GVA</v>
          </cell>
          <cell r="E1436" t="str">
            <v>abake</v>
          </cell>
          <cell r="F1436">
            <v>22.28</v>
          </cell>
          <cell r="G1436">
            <v>21.57</v>
          </cell>
          <cell r="H1436">
            <v>21.88</v>
          </cell>
          <cell r="I1436">
            <v>22.25</v>
          </cell>
          <cell r="J1436">
            <v>22.61</v>
          </cell>
          <cell r="K1436">
            <v>22.9</v>
          </cell>
          <cell r="L1436">
            <v>23.29</v>
          </cell>
          <cell r="M1436">
            <v>23.66</v>
          </cell>
          <cell r="N1436">
            <v>24.06</v>
          </cell>
          <cell r="O1436">
            <v>24.59</v>
          </cell>
          <cell r="P1436">
            <v>25.05</v>
          </cell>
          <cell r="Q1436">
            <v>25.41</v>
          </cell>
          <cell r="R1436">
            <v>26.04</v>
          </cell>
          <cell r="S1436">
            <v>26.66</v>
          </cell>
          <cell r="T1436">
            <v>27.27</v>
          </cell>
          <cell r="U1436">
            <v>27.95</v>
          </cell>
          <cell r="V1436">
            <v>28.54</v>
          </cell>
          <cell r="W1436">
            <v>29.15</v>
          </cell>
          <cell r="X1436">
            <v>29.84</v>
          </cell>
          <cell r="Y1436">
            <v>30.41</v>
          </cell>
          <cell r="Z1436">
            <v>30.94</v>
          </cell>
          <cell r="AA1436">
            <v>31.44</v>
          </cell>
          <cell r="AB1436">
            <v>32.06</v>
          </cell>
          <cell r="AC1436">
            <v>32.549999999999997</v>
          </cell>
          <cell r="AD1436">
            <v>33.1</v>
          </cell>
          <cell r="AE1436">
            <v>33.67</v>
          </cell>
          <cell r="AF1436">
            <v>34.340000000000003</v>
          </cell>
          <cell r="AG1436">
            <v>34.700000000000003</v>
          </cell>
          <cell r="AH1436">
            <v>33.96</v>
          </cell>
          <cell r="AI1436">
            <v>33.35</v>
          </cell>
          <cell r="AJ1436">
            <v>32.97</v>
          </cell>
          <cell r="AK1436">
            <v>32.58</v>
          </cell>
        </row>
        <row r="1437">
          <cell r="A1437" t="str">
            <v>SDGbaseTRAv2_UrbAS_BAU_wICAGRcorrC_GVAasuga</v>
          </cell>
          <cell r="B1437" t="str">
            <v>SIclos6_GOVclos11</v>
          </cell>
          <cell r="C1437" t="str">
            <v>SDGbaseTRAv2_UrbAS_BAU_wICAGRcorr</v>
          </cell>
          <cell r="D1437" t="str">
            <v>C_GVA</v>
          </cell>
          <cell r="E1437" t="str">
            <v>asuga</v>
          </cell>
          <cell r="F1437">
            <v>8.52</v>
          </cell>
          <cell r="G1437">
            <v>8.36</v>
          </cell>
          <cell r="H1437">
            <v>8.4600000000000009</v>
          </cell>
          <cell r="I1437">
            <v>8.59</v>
          </cell>
          <cell r="J1437">
            <v>8.75</v>
          </cell>
          <cell r="K1437">
            <v>8.82</v>
          </cell>
          <cell r="L1437">
            <v>8.92</v>
          </cell>
          <cell r="M1437">
            <v>8.99</v>
          </cell>
          <cell r="N1437">
            <v>9.07</v>
          </cell>
          <cell r="O1437">
            <v>9.4</v>
          </cell>
          <cell r="P1437">
            <v>9.49</v>
          </cell>
          <cell r="Q1437">
            <v>9.5</v>
          </cell>
          <cell r="R1437">
            <v>9.64</v>
          </cell>
          <cell r="S1437">
            <v>9.81</v>
          </cell>
          <cell r="T1437">
            <v>9.9600000000000009</v>
          </cell>
          <cell r="U1437">
            <v>10.130000000000001</v>
          </cell>
          <cell r="V1437">
            <v>10.23</v>
          </cell>
          <cell r="W1437">
            <v>10.35</v>
          </cell>
          <cell r="X1437">
            <v>10.52</v>
          </cell>
          <cell r="Y1437">
            <v>10.64</v>
          </cell>
          <cell r="Z1437">
            <v>10.75</v>
          </cell>
          <cell r="AA1437">
            <v>10.85</v>
          </cell>
          <cell r="AB1437">
            <v>11.05</v>
          </cell>
          <cell r="AC1437">
            <v>11.14</v>
          </cell>
          <cell r="AD1437">
            <v>11.25</v>
          </cell>
          <cell r="AE1437">
            <v>11.35</v>
          </cell>
          <cell r="AF1437">
            <v>11.5</v>
          </cell>
          <cell r="AG1437">
            <v>11.66</v>
          </cell>
          <cell r="AH1437">
            <v>11.51</v>
          </cell>
          <cell r="AI1437">
            <v>11.37</v>
          </cell>
          <cell r="AJ1437">
            <v>11.33</v>
          </cell>
          <cell r="AK1437">
            <v>11.28</v>
          </cell>
        </row>
        <row r="1438">
          <cell r="A1438" t="str">
            <v>SDGbaseTRAv2_UrbAS_BAU_wICAGRcorrC_GVAaconf</v>
          </cell>
          <cell r="B1438" t="str">
            <v>SIclos6_GOVclos11</v>
          </cell>
          <cell r="C1438" t="str">
            <v>SDGbaseTRAv2_UrbAS_BAU_wICAGRcorr</v>
          </cell>
          <cell r="D1438" t="str">
            <v>C_GVA</v>
          </cell>
          <cell r="E1438" t="str">
            <v>aconf</v>
          </cell>
          <cell r="F1438">
            <v>2.4900000000000002</v>
          </cell>
          <cell r="G1438">
            <v>2.41</v>
          </cell>
          <cell r="H1438">
            <v>2.5</v>
          </cell>
          <cell r="I1438">
            <v>2.4900000000000002</v>
          </cell>
          <cell r="J1438">
            <v>2.5099999999999998</v>
          </cell>
          <cell r="K1438">
            <v>2.57</v>
          </cell>
          <cell r="L1438">
            <v>2.64</v>
          </cell>
          <cell r="M1438">
            <v>2.71</v>
          </cell>
          <cell r="N1438">
            <v>2.78</v>
          </cell>
          <cell r="O1438">
            <v>2.93</v>
          </cell>
          <cell r="P1438">
            <v>3.03</v>
          </cell>
          <cell r="Q1438">
            <v>3.11</v>
          </cell>
          <cell r="R1438">
            <v>3.25</v>
          </cell>
          <cell r="S1438">
            <v>3.39</v>
          </cell>
          <cell r="T1438">
            <v>3.55</v>
          </cell>
          <cell r="U1438">
            <v>3.72</v>
          </cell>
          <cell r="V1438">
            <v>3.88</v>
          </cell>
          <cell r="W1438">
            <v>4.04</v>
          </cell>
          <cell r="X1438">
            <v>4.2</v>
          </cell>
          <cell r="Y1438">
            <v>4.3499999999999996</v>
          </cell>
          <cell r="Z1438">
            <v>4.5</v>
          </cell>
          <cell r="AA1438">
            <v>4.6500000000000004</v>
          </cell>
          <cell r="AB1438">
            <v>4.87</v>
          </cell>
          <cell r="AC1438">
            <v>5.05</v>
          </cell>
          <cell r="AD1438">
            <v>5.22</v>
          </cell>
          <cell r="AE1438">
            <v>5.4</v>
          </cell>
          <cell r="AF1438">
            <v>5.57</v>
          </cell>
          <cell r="AG1438">
            <v>5.73</v>
          </cell>
          <cell r="AH1438">
            <v>5.68</v>
          </cell>
          <cell r="AI1438">
            <v>5.58</v>
          </cell>
          <cell r="AJ1438">
            <v>5.49</v>
          </cell>
          <cell r="AK1438">
            <v>5.39</v>
          </cell>
        </row>
        <row r="1439">
          <cell r="A1439" t="str">
            <v>SDGbaseTRAv2_UrbAS_BAU_wICAGRcorrC_GVAapast</v>
          </cell>
          <cell r="B1439" t="str">
            <v>SIclos6_GOVclos11</v>
          </cell>
          <cell r="C1439" t="str">
            <v>SDGbaseTRAv2_UrbAS_BAU_wICAGRcorr</v>
          </cell>
          <cell r="D1439" t="str">
            <v>C_GVA</v>
          </cell>
          <cell r="E1439" t="str">
            <v>apast</v>
          </cell>
          <cell r="F1439">
            <v>0.65</v>
          </cell>
          <cell r="G1439">
            <v>0.62</v>
          </cell>
          <cell r="H1439">
            <v>0.64</v>
          </cell>
          <cell r="I1439">
            <v>0.64</v>
          </cell>
          <cell r="J1439">
            <v>0.65</v>
          </cell>
          <cell r="K1439">
            <v>0.67</v>
          </cell>
          <cell r="L1439">
            <v>0.69</v>
          </cell>
          <cell r="M1439">
            <v>0.71</v>
          </cell>
          <cell r="N1439">
            <v>0.73</v>
          </cell>
          <cell r="O1439">
            <v>0.79</v>
          </cell>
          <cell r="P1439">
            <v>0.82</v>
          </cell>
          <cell r="Q1439">
            <v>0.83</v>
          </cell>
          <cell r="R1439">
            <v>0.86</v>
          </cell>
          <cell r="S1439">
            <v>0.89</v>
          </cell>
          <cell r="T1439">
            <v>0.93</v>
          </cell>
          <cell r="U1439">
            <v>0.96</v>
          </cell>
          <cell r="V1439">
            <v>0.99</v>
          </cell>
          <cell r="W1439">
            <v>1.04</v>
          </cell>
          <cell r="X1439">
            <v>1.08</v>
          </cell>
          <cell r="Y1439">
            <v>1.1100000000000001</v>
          </cell>
          <cell r="Z1439">
            <v>1.1299999999999999</v>
          </cell>
          <cell r="AA1439">
            <v>1.1599999999999999</v>
          </cell>
          <cell r="AB1439">
            <v>1.22</v>
          </cell>
          <cell r="AC1439">
            <v>1.25</v>
          </cell>
          <cell r="AD1439">
            <v>1.28</v>
          </cell>
          <cell r="AE1439">
            <v>1.31</v>
          </cell>
          <cell r="AF1439">
            <v>1.34</v>
          </cell>
          <cell r="AG1439">
            <v>1.37</v>
          </cell>
          <cell r="AH1439">
            <v>1.38</v>
          </cell>
          <cell r="AI1439">
            <v>1.36</v>
          </cell>
          <cell r="AJ1439">
            <v>1.34</v>
          </cell>
          <cell r="AK1439">
            <v>1.32</v>
          </cell>
        </row>
        <row r="1440">
          <cell r="A1440" t="str">
            <v>SDGbaseTRAv2_UrbAS_BAU_wICAGRcorrC_GVAaofoo</v>
          </cell>
          <cell r="B1440" t="str">
            <v>SIclos6_GOVclos11</v>
          </cell>
          <cell r="C1440" t="str">
            <v>SDGbaseTRAv2_UrbAS_BAU_wICAGRcorr</v>
          </cell>
          <cell r="D1440" t="str">
            <v>C_GVA</v>
          </cell>
          <cell r="E1440" t="str">
            <v>aofoo</v>
          </cell>
          <cell r="F1440">
            <v>12.41</v>
          </cell>
          <cell r="G1440">
            <v>11.69</v>
          </cell>
          <cell r="H1440">
            <v>12.03</v>
          </cell>
          <cell r="I1440">
            <v>12.12</v>
          </cell>
          <cell r="J1440">
            <v>12.34</v>
          </cell>
          <cell r="K1440">
            <v>12.58</v>
          </cell>
          <cell r="L1440">
            <v>12.85</v>
          </cell>
          <cell r="M1440">
            <v>13.12</v>
          </cell>
          <cell r="N1440">
            <v>13.41</v>
          </cell>
          <cell r="O1440">
            <v>14.43</v>
          </cell>
          <cell r="P1440">
            <v>14.76</v>
          </cell>
          <cell r="Q1440">
            <v>14.9</v>
          </cell>
          <cell r="R1440">
            <v>15.27</v>
          </cell>
          <cell r="S1440">
            <v>15.7</v>
          </cell>
          <cell r="T1440">
            <v>16.18</v>
          </cell>
          <cell r="U1440">
            <v>16.690000000000001</v>
          </cell>
          <cell r="V1440">
            <v>17.13</v>
          </cell>
          <cell r="W1440">
            <v>17.670000000000002</v>
          </cell>
          <cell r="X1440">
            <v>18.27</v>
          </cell>
          <cell r="Y1440">
            <v>18.739999999999998</v>
          </cell>
          <cell r="Z1440">
            <v>19.14</v>
          </cell>
          <cell r="AA1440">
            <v>19.57</v>
          </cell>
          <cell r="AB1440">
            <v>20.37</v>
          </cell>
          <cell r="AC1440">
            <v>20.85</v>
          </cell>
          <cell r="AD1440">
            <v>21.26</v>
          </cell>
          <cell r="AE1440">
            <v>21.65</v>
          </cell>
          <cell r="AF1440">
            <v>22.14</v>
          </cell>
          <cell r="AG1440">
            <v>22.58</v>
          </cell>
          <cell r="AH1440">
            <v>22.58</v>
          </cell>
          <cell r="AI1440">
            <v>22.34</v>
          </cell>
          <cell r="AJ1440">
            <v>22.12</v>
          </cell>
          <cell r="AK1440">
            <v>21.85</v>
          </cell>
        </row>
        <row r="1441">
          <cell r="A1441" t="str">
            <v>SDGbaseTRAv2_UrbAS_BAU_wICAGRcorrC_GVAabevt</v>
          </cell>
          <cell r="B1441" t="str">
            <v>SIclos6_GOVclos11</v>
          </cell>
          <cell r="C1441" t="str">
            <v>SDGbaseTRAv2_UrbAS_BAU_wICAGRcorr</v>
          </cell>
          <cell r="D1441" t="str">
            <v>C_GVA</v>
          </cell>
          <cell r="E1441" t="str">
            <v>abevt</v>
          </cell>
          <cell r="F1441">
            <v>40.840000000000003</v>
          </cell>
          <cell r="G1441">
            <v>40.19</v>
          </cell>
          <cell r="H1441">
            <v>42.82</v>
          </cell>
          <cell r="I1441">
            <v>42.79</v>
          </cell>
          <cell r="J1441">
            <v>43.28</v>
          </cell>
          <cell r="K1441">
            <v>44.44</v>
          </cell>
          <cell r="L1441">
            <v>45.64</v>
          </cell>
          <cell r="M1441">
            <v>46.92</v>
          </cell>
          <cell r="N1441">
            <v>48.19</v>
          </cell>
          <cell r="O1441">
            <v>53.72</v>
          </cell>
          <cell r="P1441">
            <v>55.31</v>
          </cell>
          <cell r="Q1441">
            <v>55.88</v>
          </cell>
          <cell r="R1441">
            <v>57.44</v>
          </cell>
          <cell r="S1441">
            <v>59.29</v>
          </cell>
          <cell r="T1441">
            <v>61.46</v>
          </cell>
          <cell r="U1441">
            <v>63.7</v>
          </cell>
          <cell r="V1441">
            <v>65.510000000000005</v>
          </cell>
          <cell r="W1441">
            <v>67.88</v>
          </cell>
          <cell r="X1441">
            <v>70.53</v>
          </cell>
          <cell r="Y1441">
            <v>72.319999999999993</v>
          </cell>
          <cell r="Z1441">
            <v>73.87</v>
          </cell>
          <cell r="AA1441">
            <v>75.760000000000005</v>
          </cell>
          <cell r="AB1441">
            <v>80</v>
          </cell>
          <cell r="AC1441">
            <v>82.71</v>
          </cell>
          <cell r="AD1441">
            <v>84.59</v>
          </cell>
          <cell r="AE1441">
            <v>86.16</v>
          </cell>
          <cell r="AF1441">
            <v>88.12</v>
          </cell>
          <cell r="AG1441">
            <v>89.94</v>
          </cell>
          <cell r="AH1441">
            <v>90.23</v>
          </cell>
          <cell r="AI1441">
            <v>88.91</v>
          </cell>
          <cell r="AJ1441">
            <v>87.75</v>
          </cell>
          <cell r="AK1441">
            <v>86.41</v>
          </cell>
        </row>
        <row r="1442">
          <cell r="A1442" t="str">
            <v>SDGbaseTRAv2_UrbAS_BAU_wICAGRcorrC_GVAatext</v>
          </cell>
          <cell r="B1442" t="str">
            <v>SIclos6_GOVclos11</v>
          </cell>
          <cell r="C1442" t="str">
            <v>SDGbaseTRAv2_UrbAS_BAU_wICAGRcorr</v>
          </cell>
          <cell r="D1442" t="str">
            <v>C_GVA</v>
          </cell>
          <cell r="E1442" t="str">
            <v>atext</v>
          </cell>
          <cell r="F1442">
            <v>6.57</v>
          </cell>
          <cell r="G1442">
            <v>6.66</v>
          </cell>
          <cell r="H1442">
            <v>6.8</v>
          </cell>
          <cell r="I1442">
            <v>6.81</v>
          </cell>
          <cell r="J1442">
            <v>6.89</v>
          </cell>
          <cell r="K1442">
            <v>7.02</v>
          </cell>
          <cell r="L1442">
            <v>7.19</v>
          </cell>
          <cell r="M1442">
            <v>7.4</v>
          </cell>
          <cell r="N1442">
            <v>7.62</v>
          </cell>
          <cell r="O1442">
            <v>8.01</v>
          </cell>
          <cell r="P1442">
            <v>8.26</v>
          </cell>
          <cell r="Q1442">
            <v>8.4499999999999993</v>
          </cell>
          <cell r="R1442">
            <v>8.73</v>
          </cell>
          <cell r="S1442">
            <v>9.01</v>
          </cell>
          <cell r="T1442">
            <v>9.31</v>
          </cell>
          <cell r="U1442">
            <v>9.66</v>
          </cell>
          <cell r="V1442">
            <v>9.99</v>
          </cell>
          <cell r="W1442">
            <v>10.36</v>
          </cell>
          <cell r="X1442">
            <v>10.75</v>
          </cell>
          <cell r="Y1442">
            <v>11.06</v>
          </cell>
          <cell r="Z1442">
            <v>11.36</v>
          </cell>
          <cell r="AA1442">
            <v>11.66</v>
          </cell>
          <cell r="AB1442">
            <v>12.01</v>
          </cell>
          <cell r="AC1442">
            <v>12.3</v>
          </cell>
          <cell r="AD1442">
            <v>12.61</v>
          </cell>
          <cell r="AE1442">
            <v>12.92</v>
          </cell>
          <cell r="AF1442">
            <v>13.29</v>
          </cell>
          <cell r="AG1442">
            <v>13.63</v>
          </cell>
          <cell r="AH1442">
            <v>13.35</v>
          </cell>
          <cell r="AI1442">
            <v>13.02</v>
          </cell>
          <cell r="AJ1442">
            <v>12.78</v>
          </cell>
          <cell r="AK1442">
            <v>12.55</v>
          </cell>
        </row>
        <row r="1443">
          <cell r="A1443" t="str">
            <v>SDGbaseTRAv2_UrbAS_BAU_wICAGRcorrC_GVAaclth</v>
          </cell>
          <cell r="B1443" t="str">
            <v>SIclos6_GOVclos11</v>
          </cell>
          <cell r="C1443" t="str">
            <v>SDGbaseTRAv2_UrbAS_BAU_wICAGRcorr</v>
          </cell>
          <cell r="D1443" t="str">
            <v>C_GVA</v>
          </cell>
          <cell r="E1443" t="str">
            <v>aclth</v>
          </cell>
          <cell r="F1443">
            <v>6.76</v>
          </cell>
          <cell r="G1443">
            <v>6.84</v>
          </cell>
          <cell r="H1443">
            <v>7.03</v>
          </cell>
          <cell r="I1443">
            <v>7.11</v>
          </cell>
          <cell r="J1443">
            <v>7.21</v>
          </cell>
          <cell r="K1443">
            <v>7.33</v>
          </cell>
          <cell r="L1443">
            <v>7.5</v>
          </cell>
          <cell r="M1443">
            <v>7.68</v>
          </cell>
          <cell r="N1443">
            <v>7.86</v>
          </cell>
          <cell r="O1443">
            <v>8.15</v>
          </cell>
          <cell r="P1443">
            <v>8.3699999999999992</v>
          </cell>
          <cell r="Q1443">
            <v>8.5299999999999994</v>
          </cell>
          <cell r="R1443">
            <v>8.8000000000000007</v>
          </cell>
          <cell r="S1443">
            <v>9.07</v>
          </cell>
          <cell r="T1443">
            <v>9.36</v>
          </cell>
          <cell r="U1443">
            <v>9.69</v>
          </cell>
          <cell r="V1443">
            <v>10</v>
          </cell>
          <cell r="W1443">
            <v>10.32</v>
          </cell>
          <cell r="X1443">
            <v>10.65</v>
          </cell>
          <cell r="Y1443">
            <v>10.93</v>
          </cell>
          <cell r="Z1443">
            <v>11.19</v>
          </cell>
          <cell r="AA1443">
            <v>11.45</v>
          </cell>
          <cell r="AB1443">
            <v>11.78</v>
          </cell>
          <cell r="AC1443">
            <v>12.04</v>
          </cell>
          <cell r="AD1443">
            <v>12.3</v>
          </cell>
          <cell r="AE1443">
            <v>12.57</v>
          </cell>
          <cell r="AF1443">
            <v>12.87</v>
          </cell>
          <cell r="AG1443">
            <v>13.14</v>
          </cell>
          <cell r="AH1443">
            <v>12.85</v>
          </cell>
          <cell r="AI1443">
            <v>12.56</v>
          </cell>
          <cell r="AJ1443">
            <v>12.36</v>
          </cell>
          <cell r="AK1443">
            <v>12.15</v>
          </cell>
        </row>
        <row r="1444">
          <cell r="A1444" t="str">
            <v>SDGbaseTRAv2_UrbAS_BAU_wICAGRcorrC_GVAaleat</v>
          </cell>
          <cell r="B1444" t="str">
            <v>SIclos6_GOVclos11</v>
          </cell>
          <cell r="C1444" t="str">
            <v>SDGbaseTRAv2_UrbAS_BAU_wICAGRcorr</v>
          </cell>
          <cell r="D1444" t="str">
            <v>C_GVA</v>
          </cell>
          <cell r="E1444" t="str">
            <v>aleat</v>
          </cell>
          <cell r="F1444">
            <v>2.4500000000000002</v>
          </cell>
          <cell r="G1444">
            <v>2.64</v>
          </cell>
          <cell r="H1444">
            <v>2.7</v>
          </cell>
          <cell r="I1444">
            <v>2.6</v>
          </cell>
          <cell r="J1444">
            <v>2.59</v>
          </cell>
          <cell r="K1444">
            <v>2.63</v>
          </cell>
          <cell r="L1444">
            <v>2.72</v>
          </cell>
          <cell r="M1444">
            <v>2.84</v>
          </cell>
          <cell r="N1444">
            <v>2.95</v>
          </cell>
          <cell r="O1444">
            <v>3.49</v>
          </cell>
          <cell r="P1444">
            <v>3.7</v>
          </cell>
          <cell r="Q1444">
            <v>3.78</v>
          </cell>
          <cell r="R1444">
            <v>3.85</v>
          </cell>
          <cell r="S1444">
            <v>3.93</v>
          </cell>
          <cell r="T1444">
            <v>4.04</v>
          </cell>
          <cell r="U1444">
            <v>4.1900000000000004</v>
          </cell>
          <cell r="V1444">
            <v>4.3099999999999996</v>
          </cell>
          <cell r="W1444">
            <v>4.47</v>
          </cell>
          <cell r="X1444">
            <v>4.66</v>
          </cell>
          <cell r="Y1444">
            <v>4.76</v>
          </cell>
          <cell r="Z1444">
            <v>4.84</v>
          </cell>
          <cell r="AA1444">
            <v>4.97</v>
          </cell>
          <cell r="AB1444">
            <v>5.26</v>
          </cell>
          <cell r="AC1444">
            <v>5.49</v>
          </cell>
          <cell r="AD1444">
            <v>5.66</v>
          </cell>
          <cell r="AE1444">
            <v>5.8</v>
          </cell>
          <cell r="AF1444">
            <v>5.94</v>
          </cell>
          <cell r="AG1444">
            <v>6.05</v>
          </cell>
          <cell r="AH1444">
            <v>5.78</v>
          </cell>
          <cell r="AI1444">
            <v>5.41</v>
          </cell>
          <cell r="AJ1444">
            <v>5.17</v>
          </cell>
          <cell r="AK1444">
            <v>4.96</v>
          </cell>
        </row>
        <row r="1445">
          <cell r="A1445" t="str">
            <v>SDGbaseTRAv2_UrbAS_BAU_wICAGRcorrC_GVAafoot</v>
          </cell>
          <cell r="B1445" t="str">
            <v>SIclos6_GOVclos11</v>
          </cell>
          <cell r="C1445" t="str">
            <v>SDGbaseTRAv2_UrbAS_BAU_wICAGRcorr</v>
          </cell>
          <cell r="D1445" t="str">
            <v>C_GVA</v>
          </cell>
          <cell r="E1445" t="str">
            <v>afoot</v>
          </cell>
          <cell r="F1445">
            <v>1.91</v>
          </cell>
          <cell r="G1445">
            <v>1.99</v>
          </cell>
          <cell r="H1445">
            <v>2.04</v>
          </cell>
          <cell r="I1445">
            <v>2.06</v>
          </cell>
          <cell r="J1445">
            <v>2.09</v>
          </cell>
          <cell r="K1445">
            <v>2.13</v>
          </cell>
          <cell r="L1445">
            <v>2.1800000000000002</v>
          </cell>
          <cell r="M1445">
            <v>2.23</v>
          </cell>
          <cell r="N1445">
            <v>2.2799999999999998</v>
          </cell>
          <cell r="O1445">
            <v>2.38</v>
          </cell>
          <cell r="P1445">
            <v>2.46</v>
          </cell>
          <cell r="Q1445">
            <v>2.5099999999999998</v>
          </cell>
          <cell r="R1445">
            <v>2.58</v>
          </cell>
          <cell r="S1445">
            <v>2.66</v>
          </cell>
          <cell r="T1445">
            <v>2.74</v>
          </cell>
          <cell r="U1445">
            <v>2.83</v>
          </cell>
          <cell r="V1445">
            <v>2.91</v>
          </cell>
          <cell r="W1445">
            <v>3</v>
          </cell>
          <cell r="X1445">
            <v>3.1</v>
          </cell>
          <cell r="Y1445">
            <v>3.18</v>
          </cell>
          <cell r="Z1445">
            <v>3.25</v>
          </cell>
          <cell r="AA1445">
            <v>3.33</v>
          </cell>
          <cell r="AB1445">
            <v>3.44</v>
          </cell>
          <cell r="AC1445">
            <v>3.53</v>
          </cell>
          <cell r="AD1445">
            <v>3.62</v>
          </cell>
          <cell r="AE1445">
            <v>3.7</v>
          </cell>
          <cell r="AF1445">
            <v>3.8</v>
          </cell>
          <cell r="AG1445">
            <v>3.88</v>
          </cell>
          <cell r="AH1445">
            <v>3.8</v>
          </cell>
          <cell r="AI1445">
            <v>3.72</v>
          </cell>
          <cell r="AJ1445">
            <v>3.66</v>
          </cell>
          <cell r="AK1445">
            <v>3.61</v>
          </cell>
        </row>
        <row r="1446">
          <cell r="A1446" t="str">
            <v>SDGbaseTRAv2_UrbAS_BAU_wICAGRcorrC_GVAawood</v>
          </cell>
          <cell r="B1446" t="str">
            <v>SIclos6_GOVclos11</v>
          </cell>
          <cell r="C1446" t="str">
            <v>SDGbaseTRAv2_UrbAS_BAU_wICAGRcorr</v>
          </cell>
          <cell r="D1446" t="str">
            <v>C_GVA</v>
          </cell>
          <cell r="E1446" t="str">
            <v>awood</v>
          </cell>
          <cell r="F1446">
            <v>23.69</v>
          </cell>
          <cell r="G1446">
            <v>22.37</v>
          </cell>
          <cell r="H1446">
            <v>23.03</v>
          </cell>
          <cell r="I1446">
            <v>23.43</v>
          </cell>
          <cell r="J1446">
            <v>23.91</v>
          </cell>
          <cell r="K1446">
            <v>24.36</v>
          </cell>
          <cell r="L1446">
            <v>24.9</v>
          </cell>
          <cell r="M1446">
            <v>25.54</v>
          </cell>
          <cell r="N1446">
            <v>26.18</v>
          </cell>
          <cell r="O1446">
            <v>27.26</v>
          </cell>
          <cell r="P1446">
            <v>27.91</v>
          </cell>
          <cell r="Q1446">
            <v>28.49</v>
          </cell>
          <cell r="R1446">
            <v>29.27</v>
          </cell>
          <cell r="S1446">
            <v>30.17</v>
          </cell>
          <cell r="T1446">
            <v>31.15</v>
          </cell>
          <cell r="U1446">
            <v>32.22</v>
          </cell>
          <cell r="V1446">
            <v>33.28</v>
          </cell>
          <cell r="W1446">
            <v>34.44</v>
          </cell>
          <cell r="X1446">
            <v>35.68</v>
          </cell>
          <cell r="Y1446">
            <v>36.729999999999997</v>
          </cell>
          <cell r="Z1446">
            <v>37.72</v>
          </cell>
          <cell r="AA1446">
            <v>38.729999999999997</v>
          </cell>
          <cell r="AB1446">
            <v>39.68</v>
          </cell>
          <cell r="AC1446">
            <v>40.47</v>
          </cell>
          <cell r="AD1446">
            <v>41.4</v>
          </cell>
          <cell r="AE1446">
            <v>42.41</v>
          </cell>
          <cell r="AF1446">
            <v>43.56</v>
          </cell>
          <cell r="AG1446">
            <v>44.57</v>
          </cell>
          <cell r="AH1446">
            <v>44.15</v>
          </cell>
          <cell r="AI1446">
            <v>43.34</v>
          </cell>
          <cell r="AJ1446">
            <v>42.82</v>
          </cell>
          <cell r="AK1446">
            <v>42.3</v>
          </cell>
        </row>
        <row r="1447">
          <cell r="A1447" t="str">
            <v>SDGbaseTRAv2_UrbAS_BAU_wICAGRcorrC_GVAapapr</v>
          </cell>
          <cell r="B1447" t="str">
            <v>SIclos6_GOVclos11</v>
          </cell>
          <cell r="C1447" t="str">
            <v>SDGbaseTRAv2_UrbAS_BAU_wICAGRcorr</v>
          </cell>
          <cell r="D1447" t="str">
            <v>C_GVA</v>
          </cell>
          <cell r="E1447" t="str">
            <v>apapr</v>
          </cell>
          <cell r="F1447">
            <v>24.02</v>
          </cell>
          <cell r="G1447">
            <v>23.66</v>
          </cell>
          <cell r="H1447">
            <v>24.58</v>
          </cell>
          <cell r="I1447">
            <v>24.88</v>
          </cell>
          <cell r="J1447">
            <v>25.02</v>
          </cell>
          <cell r="K1447">
            <v>25.59</v>
          </cell>
          <cell r="L1447">
            <v>26.12</v>
          </cell>
          <cell r="M1447">
            <v>26.39</v>
          </cell>
          <cell r="N1447">
            <v>27.07</v>
          </cell>
          <cell r="O1447">
            <v>28.19</v>
          </cell>
          <cell r="P1447">
            <v>28.91</v>
          </cell>
          <cell r="Q1447">
            <v>29.53</v>
          </cell>
          <cell r="R1447">
            <v>31.18</v>
          </cell>
          <cell r="S1447">
            <v>32.049999999999997</v>
          </cell>
          <cell r="T1447">
            <v>33.03</v>
          </cell>
          <cell r="U1447">
            <v>34.18</v>
          </cell>
          <cell r="V1447">
            <v>35.26</v>
          </cell>
          <cell r="W1447">
            <v>36.47</v>
          </cell>
          <cell r="X1447">
            <v>37.74</v>
          </cell>
          <cell r="Y1447">
            <v>38.78</v>
          </cell>
          <cell r="Z1447">
            <v>39.78</v>
          </cell>
          <cell r="AA1447">
            <v>40.85</v>
          </cell>
          <cell r="AB1447">
            <v>41.92</v>
          </cell>
          <cell r="AC1447">
            <v>42.76</v>
          </cell>
          <cell r="AD1447">
            <v>43.68</v>
          </cell>
          <cell r="AE1447">
            <v>44.67</v>
          </cell>
          <cell r="AF1447">
            <v>45.76</v>
          </cell>
          <cell r="AG1447">
            <v>46.72</v>
          </cell>
          <cell r="AH1447">
            <v>45.99</v>
          </cell>
          <cell r="AI1447">
            <v>44.97</v>
          </cell>
          <cell r="AJ1447">
            <v>44.23</v>
          </cell>
          <cell r="AK1447">
            <v>43.51</v>
          </cell>
        </row>
        <row r="1448">
          <cell r="A1448" t="str">
            <v>SDGbaseTRAv2_UrbAS_BAU_wICAGRcorrC_GVAaprnt</v>
          </cell>
          <cell r="B1448" t="str">
            <v>SIclos6_GOVclos11</v>
          </cell>
          <cell r="C1448" t="str">
            <v>SDGbaseTRAv2_UrbAS_BAU_wICAGRcorr</v>
          </cell>
          <cell r="D1448" t="str">
            <v>C_GVA</v>
          </cell>
          <cell r="E1448" t="str">
            <v>aprnt</v>
          </cell>
          <cell r="F1448">
            <v>16.78</v>
          </cell>
          <cell r="G1448">
            <v>17.13</v>
          </cell>
          <cell r="H1448">
            <v>17.73</v>
          </cell>
          <cell r="I1448">
            <v>17.98</v>
          </cell>
          <cell r="J1448">
            <v>18.13</v>
          </cell>
          <cell r="K1448">
            <v>18.46</v>
          </cell>
          <cell r="L1448">
            <v>18.920000000000002</v>
          </cell>
          <cell r="M1448">
            <v>19.440000000000001</v>
          </cell>
          <cell r="N1448">
            <v>19.98</v>
          </cell>
          <cell r="O1448">
            <v>20.28</v>
          </cell>
          <cell r="P1448">
            <v>20.81</v>
          </cell>
          <cell r="Q1448">
            <v>21.35</v>
          </cell>
          <cell r="R1448">
            <v>22.17</v>
          </cell>
          <cell r="S1448">
            <v>22.96</v>
          </cell>
          <cell r="T1448">
            <v>23.81</v>
          </cell>
          <cell r="U1448">
            <v>24.81</v>
          </cell>
          <cell r="V1448">
            <v>25.77</v>
          </cell>
          <cell r="W1448">
            <v>26.77</v>
          </cell>
          <cell r="X1448">
            <v>27.8</v>
          </cell>
          <cell r="Y1448">
            <v>28.69</v>
          </cell>
          <cell r="Z1448">
            <v>29.59</v>
          </cell>
          <cell r="AA1448">
            <v>30.49</v>
          </cell>
          <cell r="AB1448">
            <v>31.2</v>
          </cell>
          <cell r="AC1448">
            <v>31.89</v>
          </cell>
          <cell r="AD1448">
            <v>32.72</v>
          </cell>
          <cell r="AE1448">
            <v>33.630000000000003</v>
          </cell>
          <cell r="AF1448">
            <v>34.61</v>
          </cell>
          <cell r="AG1448">
            <v>35.47</v>
          </cell>
          <cell r="AH1448">
            <v>34.42</v>
          </cell>
          <cell r="AI1448">
            <v>33.39</v>
          </cell>
          <cell r="AJ1448">
            <v>32.659999999999997</v>
          </cell>
          <cell r="AK1448">
            <v>31.99</v>
          </cell>
        </row>
        <row r="1449">
          <cell r="A1449" t="str">
            <v>SDGbaseTRAv2_UrbAS_BAU_wICAGRcorrC_GVAapetr</v>
          </cell>
          <cell r="B1449" t="str">
            <v>SIclos6_GOVclos11</v>
          </cell>
          <cell r="C1449" t="str">
            <v>SDGbaseTRAv2_UrbAS_BAU_wICAGRcorr</v>
          </cell>
          <cell r="D1449" t="str">
            <v>C_GVA</v>
          </cell>
          <cell r="E1449" t="str">
            <v>apetr</v>
          </cell>
          <cell r="F1449">
            <v>46.32</v>
          </cell>
          <cell r="G1449">
            <v>33.58</v>
          </cell>
          <cell r="H1449">
            <v>28.1</v>
          </cell>
          <cell r="I1449">
            <v>24.86</v>
          </cell>
          <cell r="J1449">
            <v>22.97</v>
          </cell>
          <cell r="K1449">
            <v>22.02</v>
          </cell>
          <cell r="L1449">
            <v>21.51</v>
          </cell>
          <cell r="M1449">
            <v>21.92</v>
          </cell>
          <cell r="N1449">
            <v>22.4</v>
          </cell>
          <cell r="O1449">
            <v>18.850000000000001</v>
          </cell>
          <cell r="P1449">
            <v>15.98</v>
          </cell>
          <cell r="Q1449">
            <v>15.19</v>
          </cell>
          <cell r="R1449">
            <v>14.79</v>
          </cell>
          <cell r="S1449">
            <v>14.66</v>
          </cell>
          <cell r="T1449">
            <v>14.61</v>
          </cell>
          <cell r="U1449">
            <v>14.64</v>
          </cell>
          <cell r="V1449">
            <v>14.47</v>
          </cell>
          <cell r="W1449">
            <v>14.52</v>
          </cell>
          <cell r="X1449">
            <v>14.96</v>
          </cell>
          <cell r="Y1449">
            <v>14.78</v>
          </cell>
          <cell r="Z1449">
            <v>14.49</v>
          </cell>
          <cell r="AA1449">
            <v>14.39</v>
          </cell>
          <cell r="AB1449">
            <v>13.77</v>
          </cell>
          <cell r="AC1449">
            <v>12.53</v>
          </cell>
          <cell r="AD1449">
            <v>11.02</v>
          </cell>
          <cell r="AE1449">
            <v>9.4700000000000006</v>
          </cell>
          <cell r="AF1449">
            <v>7.98</v>
          </cell>
          <cell r="AG1449">
            <v>6.06</v>
          </cell>
          <cell r="AH1449">
            <v>4.4800000000000004</v>
          </cell>
          <cell r="AI1449">
            <v>2.84</v>
          </cell>
          <cell r="AJ1449">
            <v>1.53</v>
          </cell>
          <cell r="AK1449">
            <v>0.49</v>
          </cell>
        </row>
        <row r="1450">
          <cell r="A1450" t="str">
            <v>SDGbaseTRAv2_UrbAS_BAU_wICAGRcorrC_GVAahydr</v>
          </cell>
          <cell r="B1450" t="str">
            <v>SIclos6_GOVclos11</v>
          </cell>
          <cell r="C1450" t="str">
            <v>SDGbaseTRAv2_UrbAS_BAU_wICAGRcorr</v>
          </cell>
          <cell r="D1450" t="str">
            <v>C_GVA</v>
          </cell>
          <cell r="E1450" t="str">
            <v>ahydr</v>
          </cell>
          <cell r="F1450">
            <v>0.12</v>
          </cell>
          <cell r="G1450">
            <v>0.33</v>
          </cell>
          <cell r="H1450">
            <v>0.84</v>
          </cell>
          <cell r="I1450">
            <v>1.97</v>
          </cell>
          <cell r="J1450">
            <v>1.97</v>
          </cell>
          <cell r="K1450">
            <v>1.98</v>
          </cell>
          <cell r="L1450">
            <v>2</v>
          </cell>
          <cell r="M1450">
            <v>2.0299999999999998</v>
          </cell>
          <cell r="N1450">
            <v>2.0499999999999998</v>
          </cell>
          <cell r="O1450">
            <v>2.21</v>
          </cell>
          <cell r="P1450">
            <v>2.2599999999999998</v>
          </cell>
          <cell r="Q1450">
            <v>2.52</v>
          </cell>
          <cell r="R1450">
            <v>2.5299999999999998</v>
          </cell>
          <cell r="S1450">
            <v>2.5499999999999998</v>
          </cell>
          <cell r="T1450">
            <v>2.57</v>
          </cell>
          <cell r="U1450">
            <v>2.59</v>
          </cell>
          <cell r="V1450">
            <v>2.59</v>
          </cell>
          <cell r="W1450">
            <v>2.61</v>
          </cell>
          <cell r="X1450">
            <v>-2.14</v>
          </cell>
          <cell r="Y1450">
            <v>-2.57</v>
          </cell>
          <cell r="Z1450">
            <v>9.09</v>
          </cell>
          <cell r="AA1450">
            <v>11.71</v>
          </cell>
          <cell r="AB1450">
            <v>12.99</v>
          </cell>
          <cell r="AC1450">
            <v>13.95</v>
          </cell>
          <cell r="AD1450">
            <v>14.79</v>
          </cell>
          <cell r="AE1450">
            <v>15.59</v>
          </cell>
          <cell r="AF1450">
            <v>16.41</v>
          </cell>
          <cell r="AG1450">
            <v>16.57</v>
          </cell>
          <cell r="AH1450">
            <v>16.5</v>
          </cell>
          <cell r="AI1450">
            <v>14.37</v>
          </cell>
          <cell r="AJ1450">
            <v>12.09</v>
          </cell>
          <cell r="AK1450">
            <v>9.6999999999999993</v>
          </cell>
        </row>
        <row r="1451">
          <cell r="A1451" t="str">
            <v>SDGbaseTRAv2_UrbAS_BAU_wICAGRcorrC_GVAaammo</v>
          </cell>
          <cell r="B1451" t="str">
            <v>SIclos6_GOVclos11</v>
          </cell>
          <cell r="C1451" t="str">
            <v>SDGbaseTRAv2_UrbAS_BAU_wICAGRcorr</v>
          </cell>
          <cell r="D1451" t="str">
            <v>C_GVA</v>
          </cell>
          <cell r="E1451" t="str">
            <v>aammo</v>
          </cell>
          <cell r="F1451">
            <v>2.4900000000000002</v>
          </cell>
          <cell r="G1451">
            <v>2.42</v>
          </cell>
          <cell r="H1451">
            <v>2.41</v>
          </cell>
          <cell r="I1451">
            <v>2.4300000000000002</v>
          </cell>
          <cell r="J1451">
            <v>2.44</v>
          </cell>
          <cell r="K1451">
            <v>2.46</v>
          </cell>
          <cell r="L1451">
            <v>2.5</v>
          </cell>
          <cell r="M1451">
            <v>2.54</v>
          </cell>
          <cell r="N1451">
            <v>2.58</v>
          </cell>
          <cell r="O1451">
            <v>2.52</v>
          </cell>
          <cell r="P1451">
            <v>2.54</v>
          </cell>
          <cell r="Q1451">
            <v>2.57</v>
          </cell>
          <cell r="R1451">
            <v>2.63</v>
          </cell>
          <cell r="S1451">
            <v>2.69</v>
          </cell>
          <cell r="T1451">
            <v>2.75</v>
          </cell>
          <cell r="U1451">
            <v>2.82</v>
          </cell>
          <cell r="V1451">
            <v>2.89</v>
          </cell>
          <cell r="W1451">
            <v>2.97</v>
          </cell>
          <cell r="X1451">
            <v>3.05</v>
          </cell>
          <cell r="Y1451">
            <v>3.11</v>
          </cell>
          <cell r="Z1451">
            <v>3.16</v>
          </cell>
          <cell r="AA1451">
            <v>3.18</v>
          </cell>
          <cell r="AB1451">
            <v>3.03</v>
          </cell>
          <cell r="AC1451">
            <v>2.9</v>
          </cell>
          <cell r="AD1451">
            <v>2.82</v>
          </cell>
          <cell r="AE1451">
            <v>2.77</v>
          </cell>
          <cell r="AF1451">
            <v>2.74</v>
          </cell>
          <cell r="AG1451">
            <v>2.7</v>
          </cell>
          <cell r="AH1451">
            <v>2.5</v>
          </cell>
          <cell r="AI1451">
            <v>2.33</v>
          </cell>
          <cell r="AJ1451">
            <v>2.19</v>
          </cell>
          <cell r="AK1451">
            <v>2.0699999999999998</v>
          </cell>
        </row>
        <row r="1452">
          <cell r="A1452" t="str">
            <v>SDGbaseTRAv2_UrbAS_BAU_wICAGRcorrC_GVAabchm</v>
          </cell>
          <cell r="B1452" t="str">
            <v>SIclos6_GOVclos11</v>
          </cell>
          <cell r="C1452" t="str">
            <v>SDGbaseTRAv2_UrbAS_BAU_wICAGRcorr</v>
          </cell>
          <cell r="D1452" t="str">
            <v>C_GVA</v>
          </cell>
          <cell r="E1452" t="str">
            <v>abchm</v>
          </cell>
          <cell r="F1452">
            <v>22.37</v>
          </cell>
          <cell r="G1452">
            <v>28.3</v>
          </cell>
          <cell r="H1452">
            <v>29.83</v>
          </cell>
          <cell r="I1452">
            <v>29.19</v>
          </cell>
          <cell r="J1452">
            <v>29.78</v>
          </cell>
          <cell r="K1452">
            <v>30.67</v>
          </cell>
          <cell r="L1452">
            <v>31.61</v>
          </cell>
          <cell r="M1452">
            <v>32.880000000000003</v>
          </cell>
          <cell r="N1452">
            <v>34.01</v>
          </cell>
          <cell r="O1452">
            <v>40.6</v>
          </cell>
          <cell r="P1452">
            <v>42.11</v>
          </cell>
          <cell r="Q1452">
            <v>42.32</v>
          </cell>
          <cell r="R1452">
            <v>42.66</v>
          </cell>
          <cell r="S1452">
            <v>43.22</v>
          </cell>
          <cell r="T1452">
            <v>43.91</v>
          </cell>
          <cell r="U1452">
            <v>44.56</v>
          </cell>
          <cell r="V1452">
            <v>44.73</v>
          </cell>
          <cell r="W1452">
            <v>45.5</v>
          </cell>
          <cell r="X1452">
            <v>46.69</v>
          </cell>
          <cell r="Y1452">
            <v>46.79</v>
          </cell>
          <cell r="Z1452">
            <v>46.51</v>
          </cell>
          <cell r="AA1452">
            <v>45.6</v>
          </cell>
          <cell r="AB1452">
            <v>44.41</v>
          </cell>
          <cell r="AC1452">
            <v>41.62</v>
          </cell>
          <cell r="AD1452">
            <v>38.53</v>
          </cell>
          <cell r="AE1452">
            <v>35.57</v>
          </cell>
          <cell r="AF1452">
            <v>32.97</v>
          </cell>
          <cell r="AG1452">
            <v>29.78</v>
          </cell>
          <cell r="AH1452">
            <v>26.63</v>
          </cell>
          <cell r="AI1452">
            <v>22.61</v>
          </cell>
          <cell r="AJ1452">
            <v>19.11</v>
          </cell>
          <cell r="AK1452">
            <v>16.04</v>
          </cell>
        </row>
        <row r="1453">
          <cell r="A1453" t="str">
            <v>SDGbaseTRAv2_UrbAS_BAU_wICAGRcorrC_GVAaochm</v>
          </cell>
          <cell r="B1453" t="str">
            <v>SIclos6_GOVclos11</v>
          </cell>
          <cell r="C1453" t="str">
            <v>SDGbaseTRAv2_UrbAS_BAU_wICAGRcorr</v>
          </cell>
          <cell r="D1453" t="str">
            <v>C_GVA</v>
          </cell>
          <cell r="E1453" t="str">
            <v>aochm</v>
          </cell>
          <cell r="F1453">
            <v>34.24</v>
          </cell>
          <cell r="G1453">
            <v>40.64</v>
          </cell>
          <cell r="H1453">
            <v>42.14</v>
          </cell>
          <cell r="I1453">
            <v>41.09</v>
          </cell>
          <cell r="J1453">
            <v>41.59</v>
          </cell>
          <cell r="K1453">
            <v>42.41</v>
          </cell>
          <cell r="L1453">
            <v>43.26</v>
          </cell>
          <cell r="M1453">
            <v>44.44</v>
          </cell>
          <cell r="N1453">
            <v>45.49</v>
          </cell>
          <cell r="O1453">
            <v>54.27</v>
          </cell>
          <cell r="P1453">
            <v>55.78</v>
          </cell>
          <cell r="Q1453">
            <v>55.59</v>
          </cell>
          <cell r="R1453">
            <v>55.72</v>
          </cell>
          <cell r="S1453">
            <v>56.02</v>
          </cell>
          <cell r="T1453">
            <v>56.56</v>
          </cell>
          <cell r="U1453">
            <v>57.12</v>
          </cell>
          <cell r="V1453">
            <v>57.07</v>
          </cell>
          <cell r="W1453">
            <v>57.76</v>
          </cell>
          <cell r="X1453">
            <v>59.01</v>
          </cell>
          <cell r="Y1453">
            <v>59.11</v>
          </cell>
          <cell r="Z1453">
            <v>58.76</v>
          </cell>
          <cell r="AA1453">
            <v>57.84</v>
          </cell>
          <cell r="AB1453">
            <v>56.37</v>
          </cell>
          <cell r="AC1453">
            <v>52.85</v>
          </cell>
          <cell r="AD1453">
            <v>48.8</v>
          </cell>
          <cell r="AE1453">
            <v>44.9</v>
          </cell>
          <cell r="AF1453">
            <v>41.43</v>
          </cell>
          <cell r="AG1453">
            <v>37.68</v>
          </cell>
          <cell r="AH1453">
            <v>34.200000000000003</v>
          </cell>
          <cell r="AI1453">
            <v>29.56</v>
          </cell>
          <cell r="AJ1453">
            <v>25.45</v>
          </cell>
          <cell r="AK1453">
            <v>21.85</v>
          </cell>
        </row>
        <row r="1454">
          <cell r="A1454" t="str">
            <v>SDGbaseTRAv2_UrbAS_BAU_wICAGRcorrC_GVAarubb</v>
          </cell>
          <cell r="B1454" t="str">
            <v>SIclos6_GOVclos11</v>
          </cell>
          <cell r="C1454" t="str">
            <v>SDGbaseTRAv2_UrbAS_BAU_wICAGRcorr</v>
          </cell>
          <cell r="D1454" t="str">
            <v>C_GVA</v>
          </cell>
          <cell r="E1454" t="str">
            <v>arubb</v>
          </cell>
          <cell r="F1454">
            <v>6.77</v>
          </cell>
          <cell r="G1454">
            <v>6.48</v>
          </cell>
          <cell r="H1454">
            <v>6.74</v>
          </cell>
          <cell r="I1454">
            <v>6.77</v>
          </cell>
          <cell r="J1454">
            <v>6.86</v>
          </cell>
          <cell r="K1454">
            <v>7.02</v>
          </cell>
          <cell r="L1454">
            <v>7.21</v>
          </cell>
          <cell r="M1454">
            <v>7.42</v>
          </cell>
          <cell r="N1454">
            <v>7.63</v>
          </cell>
          <cell r="O1454">
            <v>8.1300000000000008</v>
          </cell>
          <cell r="P1454">
            <v>8.41</v>
          </cell>
          <cell r="Q1454">
            <v>8.61</v>
          </cell>
          <cell r="R1454">
            <v>8.91</v>
          </cell>
          <cell r="S1454">
            <v>9.2200000000000006</v>
          </cell>
          <cell r="T1454">
            <v>9.5399999999999991</v>
          </cell>
          <cell r="U1454">
            <v>9.93</v>
          </cell>
          <cell r="V1454">
            <v>10.3</v>
          </cell>
          <cell r="W1454">
            <v>10.7</v>
          </cell>
          <cell r="X1454">
            <v>11.08</v>
          </cell>
          <cell r="Y1454">
            <v>11.39</v>
          </cell>
          <cell r="Z1454">
            <v>11.69</v>
          </cell>
          <cell r="AA1454">
            <v>12.01</v>
          </cell>
          <cell r="AB1454">
            <v>12.58</v>
          </cell>
          <cell r="AC1454">
            <v>13.07</v>
          </cell>
          <cell r="AD1454">
            <v>13.54</v>
          </cell>
          <cell r="AE1454">
            <v>14.02</v>
          </cell>
          <cell r="AF1454">
            <v>14.51</v>
          </cell>
          <cell r="AG1454">
            <v>14.94</v>
          </cell>
          <cell r="AH1454">
            <v>14.89</v>
          </cell>
          <cell r="AI1454">
            <v>14.73</v>
          </cell>
          <cell r="AJ1454">
            <v>14.63</v>
          </cell>
          <cell r="AK1454">
            <v>14.5</v>
          </cell>
        </row>
        <row r="1455">
          <cell r="A1455" t="str">
            <v>SDGbaseTRAv2_UrbAS_BAU_wICAGRcorrC_GVAaplas</v>
          </cell>
          <cell r="B1455" t="str">
            <v>SIclos6_GOVclos11</v>
          </cell>
          <cell r="C1455" t="str">
            <v>SDGbaseTRAv2_UrbAS_BAU_wICAGRcorr</v>
          </cell>
          <cell r="D1455" t="str">
            <v>C_GVA</v>
          </cell>
          <cell r="E1455" t="str">
            <v>aplas</v>
          </cell>
          <cell r="F1455">
            <v>15.43</v>
          </cell>
          <cell r="G1455">
            <v>15.29</v>
          </cell>
          <cell r="H1455">
            <v>15.75</v>
          </cell>
          <cell r="I1455">
            <v>15.94</v>
          </cell>
          <cell r="J1455">
            <v>16.21</v>
          </cell>
          <cell r="K1455">
            <v>16.489999999999998</v>
          </cell>
          <cell r="L1455">
            <v>16.89</v>
          </cell>
          <cell r="M1455">
            <v>17.34</v>
          </cell>
          <cell r="N1455">
            <v>17.8</v>
          </cell>
          <cell r="O1455">
            <v>18.38</v>
          </cell>
          <cell r="P1455">
            <v>18.87</v>
          </cell>
          <cell r="Q1455">
            <v>19.29</v>
          </cell>
          <cell r="R1455">
            <v>19.91</v>
          </cell>
          <cell r="S1455">
            <v>20.54</v>
          </cell>
          <cell r="T1455">
            <v>21.22</v>
          </cell>
          <cell r="U1455">
            <v>22.01</v>
          </cell>
          <cell r="V1455">
            <v>22.76</v>
          </cell>
          <cell r="W1455">
            <v>23.55</v>
          </cell>
          <cell r="X1455">
            <v>24.39</v>
          </cell>
          <cell r="Y1455">
            <v>25.08</v>
          </cell>
          <cell r="Z1455">
            <v>25.74</v>
          </cell>
          <cell r="AA1455">
            <v>26.41</v>
          </cell>
          <cell r="AB1455">
            <v>26.92</v>
          </cell>
          <cell r="AC1455">
            <v>27.38</v>
          </cell>
          <cell r="AD1455">
            <v>27.95</v>
          </cell>
          <cell r="AE1455">
            <v>28.6</v>
          </cell>
          <cell r="AF1455">
            <v>29.3</v>
          </cell>
          <cell r="AG1455">
            <v>29.88</v>
          </cell>
          <cell r="AH1455">
            <v>28.95</v>
          </cell>
          <cell r="AI1455">
            <v>28.06</v>
          </cell>
          <cell r="AJ1455">
            <v>27.36</v>
          </cell>
          <cell r="AK1455">
            <v>26.72</v>
          </cell>
        </row>
        <row r="1456">
          <cell r="A1456" t="str">
            <v>SDGbaseTRAv2_UrbAS_BAU_wICAGRcorrC_GVAanmet</v>
          </cell>
          <cell r="B1456" t="str">
            <v>SIclos6_GOVclos11</v>
          </cell>
          <cell r="C1456" t="str">
            <v>SDGbaseTRAv2_UrbAS_BAU_wICAGRcorr</v>
          </cell>
          <cell r="D1456" t="str">
            <v>C_GVA</v>
          </cell>
          <cell r="E1456" t="str">
            <v>anmet</v>
          </cell>
          <cell r="F1456">
            <v>17.63</v>
          </cell>
          <cell r="G1456">
            <v>17.63</v>
          </cell>
          <cell r="H1456">
            <v>18.12</v>
          </cell>
          <cell r="I1456">
            <v>18.54</v>
          </cell>
          <cell r="J1456">
            <v>19.37</v>
          </cell>
          <cell r="K1456">
            <v>19.68</v>
          </cell>
          <cell r="L1456">
            <v>20.13</v>
          </cell>
          <cell r="M1456">
            <v>20.71</v>
          </cell>
          <cell r="N1456">
            <v>21.31</v>
          </cell>
          <cell r="O1456">
            <v>22.27</v>
          </cell>
          <cell r="P1456">
            <v>22.99</v>
          </cell>
          <cell r="Q1456">
            <v>23.59</v>
          </cell>
          <cell r="R1456">
            <v>24.28</v>
          </cell>
          <cell r="S1456">
            <v>25.09</v>
          </cell>
          <cell r="T1456">
            <v>25.95</v>
          </cell>
          <cell r="U1456">
            <v>26.96</v>
          </cell>
          <cell r="V1456">
            <v>28</v>
          </cell>
          <cell r="W1456">
            <v>29.06</v>
          </cell>
          <cell r="X1456">
            <v>30.04</v>
          </cell>
          <cell r="Y1456">
            <v>30.96</v>
          </cell>
          <cell r="Z1456">
            <v>31.9</v>
          </cell>
          <cell r="AA1456">
            <v>32.840000000000003</v>
          </cell>
          <cell r="AB1456">
            <v>33.68</v>
          </cell>
          <cell r="AC1456">
            <v>34.51</v>
          </cell>
          <cell r="AD1456">
            <v>35.51</v>
          </cell>
          <cell r="AE1456">
            <v>36.6</v>
          </cell>
          <cell r="AF1456">
            <v>37.74</v>
          </cell>
          <cell r="AG1456">
            <v>38.64</v>
          </cell>
          <cell r="AH1456">
            <v>37.86</v>
          </cell>
          <cell r="AI1456">
            <v>36.979999999999997</v>
          </cell>
          <cell r="AJ1456">
            <v>36.42</v>
          </cell>
          <cell r="AK1456">
            <v>35.840000000000003</v>
          </cell>
        </row>
        <row r="1457">
          <cell r="A1457" t="str">
            <v>SDGbaseTRAv2_UrbAS_BAU_wICAGRcorrC_GVAairon</v>
          </cell>
          <cell r="B1457" t="str">
            <v>SIclos6_GOVclos11</v>
          </cell>
          <cell r="C1457" t="str">
            <v>SDGbaseTRAv2_UrbAS_BAU_wICAGRcorr</v>
          </cell>
          <cell r="D1457" t="str">
            <v>C_GVA</v>
          </cell>
          <cell r="E1457" t="str">
            <v>airon</v>
          </cell>
          <cell r="F1457">
            <v>20.84</v>
          </cell>
          <cell r="G1457">
            <v>23.56</v>
          </cell>
          <cell r="H1457">
            <v>23.36</v>
          </cell>
          <cell r="I1457">
            <v>23.05</v>
          </cell>
          <cell r="J1457">
            <v>23.08</v>
          </cell>
          <cell r="K1457">
            <v>23.2</v>
          </cell>
          <cell r="L1457">
            <v>23.57</v>
          </cell>
          <cell r="M1457">
            <v>24.22</v>
          </cell>
          <cell r="N1457">
            <v>24.79</v>
          </cell>
          <cell r="O1457">
            <v>25.89</v>
          </cell>
          <cell r="P1457">
            <v>26.57</v>
          </cell>
          <cell r="Q1457">
            <v>27.02</v>
          </cell>
          <cell r="R1457">
            <v>27.57</v>
          </cell>
          <cell r="S1457">
            <v>28.23</v>
          </cell>
          <cell r="T1457">
            <v>28.94</v>
          </cell>
          <cell r="U1457">
            <v>29.83</v>
          </cell>
          <cell r="V1457">
            <v>30.97</v>
          </cell>
          <cell r="W1457">
            <v>32</v>
          </cell>
          <cell r="X1457">
            <v>32.799999999999997</v>
          </cell>
          <cell r="Y1457">
            <v>33.67</v>
          </cell>
          <cell r="Z1457">
            <v>34.43</v>
          </cell>
          <cell r="AA1457">
            <v>35.369999999999997</v>
          </cell>
          <cell r="AB1457">
            <v>34.78</v>
          </cell>
          <cell r="AC1457">
            <v>34.94</v>
          </cell>
          <cell r="AD1457">
            <v>35.79</v>
          </cell>
          <cell r="AE1457">
            <v>36.869999999999997</v>
          </cell>
          <cell r="AF1457">
            <v>38.020000000000003</v>
          </cell>
          <cell r="AG1457">
            <v>38.880000000000003</v>
          </cell>
          <cell r="AH1457">
            <v>37</v>
          </cell>
          <cell r="AI1457">
            <v>35.729999999999997</v>
          </cell>
          <cell r="AJ1457">
            <v>34.979999999999997</v>
          </cell>
          <cell r="AK1457">
            <v>34.380000000000003</v>
          </cell>
        </row>
        <row r="1458">
          <cell r="A1458" t="str">
            <v>SDGbaseTRAv2_UrbAS_BAU_wICAGRcorrC_GVAanfrm</v>
          </cell>
          <cell r="B1458" t="str">
            <v>SIclos6_GOVclos11</v>
          </cell>
          <cell r="C1458" t="str">
            <v>SDGbaseTRAv2_UrbAS_BAU_wICAGRcorr</v>
          </cell>
          <cell r="D1458" t="str">
            <v>C_GVA</v>
          </cell>
          <cell r="E1458" t="str">
            <v>anfrm</v>
          </cell>
          <cell r="F1458">
            <v>13.07</v>
          </cell>
          <cell r="G1458">
            <v>13.67</v>
          </cell>
          <cell r="H1458">
            <v>12.56</v>
          </cell>
          <cell r="I1458">
            <v>11.09</v>
          </cell>
          <cell r="J1458">
            <v>10.57</v>
          </cell>
          <cell r="K1458">
            <v>10.59</v>
          </cell>
          <cell r="L1458">
            <v>11.07</v>
          </cell>
          <cell r="M1458">
            <v>12.6</v>
          </cell>
          <cell r="N1458">
            <v>13.74</v>
          </cell>
          <cell r="O1458">
            <v>17.690000000000001</v>
          </cell>
          <cell r="P1458">
            <v>19.05</v>
          </cell>
          <cell r="Q1458">
            <v>19.21</v>
          </cell>
          <cell r="R1458">
            <v>19.36</v>
          </cell>
          <cell r="S1458">
            <v>19.82</v>
          </cell>
          <cell r="T1458">
            <v>20.43</v>
          </cell>
          <cell r="U1458">
            <v>21.43</v>
          </cell>
          <cell r="V1458">
            <v>23.95</v>
          </cell>
          <cell r="W1458">
            <v>25.88</v>
          </cell>
          <cell r="X1458">
            <v>26.08</v>
          </cell>
          <cell r="Y1458">
            <v>27.18</v>
          </cell>
          <cell r="Z1458">
            <v>27.81</v>
          </cell>
          <cell r="AA1458">
            <v>29.18</v>
          </cell>
          <cell r="AB1458">
            <v>22.27</v>
          </cell>
          <cell r="AC1458">
            <v>20.28</v>
          </cell>
          <cell r="AD1458">
            <v>21.1</v>
          </cell>
          <cell r="AE1458">
            <v>22.54</v>
          </cell>
          <cell r="AF1458">
            <v>24.16</v>
          </cell>
          <cell r="AG1458">
            <v>24.93</v>
          </cell>
          <cell r="AH1458">
            <v>19.190000000000001</v>
          </cell>
          <cell r="AI1458">
            <v>15.99</v>
          </cell>
          <cell r="AJ1458">
            <v>14.71</v>
          </cell>
          <cell r="AK1458">
            <v>13.86</v>
          </cell>
        </row>
        <row r="1459">
          <cell r="A1459" t="str">
            <v>SDGbaseTRAv2_UrbAS_BAU_wICAGRcorrC_GVAametp</v>
          </cell>
          <cell r="B1459" t="str">
            <v>SIclos6_GOVclos11</v>
          </cell>
          <cell r="C1459" t="str">
            <v>SDGbaseTRAv2_UrbAS_BAU_wICAGRcorr</v>
          </cell>
          <cell r="D1459" t="str">
            <v>C_GVA</v>
          </cell>
          <cell r="E1459" t="str">
            <v>ametp</v>
          </cell>
          <cell r="F1459">
            <v>33.25</v>
          </cell>
          <cell r="G1459">
            <v>35.78</v>
          </cell>
          <cell r="H1459">
            <v>36.78</v>
          </cell>
          <cell r="I1459">
            <v>37.18</v>
          </cell>
          <cell r="J1459">
            <v>37.979999999999997</v>
          </cell>
          <cell r="K1459">
            <v>38.67</v>
          </cell>
          <cell r="L1459">
            <v>39.72</v>
          </cell>
          <cell r="M1459">
            <v>41</v>
          </cell>
          <cell r="N1459">
            <v>42.28</v>
          </cell>
          <cell r="O1459">
            <v>44.33</v>
          </cell>
          <cell r="P1459">
            <v>45.77</v>
          </cell>
          <cell r="Q1459">
            <v>46.9</v>
          </cell>
          <cell r="R1459">
            <v>48.37</v>
          </cell>
          <cell r="S1459">
            <v>49.99</v>
          </cell>
          <cell r="T1459">
            <v>51.71</v>
          </cell>
          <cell r="U1459">
            <v>53.76</v>
          </cell>
          <cell r="V1459">
            <v>56.03</v>
          </cell>
          <cell r="W1459">
            <v>58.12</v>
          </cell>
          <cell r="X1459">
            <v>59.75</v>
          </cell>
          <cell r="Y1459">
            <v>61.6</v>
          </cell>
          <cell r="Z1459">
            <v>63.39</v>
          </cell>
          <cell r="AA1459">
            <v>65.3</v>
          </cell>
          <cell r="AB1459">
            <v>66.760000000000005</v>
          </cell>
          <cell r="AC1459">
            <v>68.28</v>
          </cell>
          <cell r="AD1459">
            <v>70.34</v>
          </cell>
          <cell r="AE1459">
            <v>72.61</v>
          </cell>
          <cell r="AF1459">
            <v>75.06</v>
          </cell>
          <cell r="AG1459">
            <v>77.05</v>
          </cell>
          <cell r="AH1459">
            <v>74.61</v>
          </cell>
          <cell r="AI1459">
            <v>72.28</v>
          </cell>
          <cell r="AJ1459">
            <v>70.819999999999993</v>
          </cell>
          <cell r="AK1459">
            <v>69.489999999999995</v>
          </cell>
        </row>
        <row r="1460">
          <cell r="A1460" t="str">
            <v>SDGbaseTRAv2_UrbAS_BAU_wICAGRcorrC_GVAamach</v>
          </cell>
          <cell r="B1460" t="str">
            <v>SIclos6_GOVclos11</v>
          </cell>
          <cell r="C1460" t="str">
            <v>SDGbaseTRAv2_UrbAS_BAU_wICAGRcorr</v>
          </cell>
          <cell r="D1460" t="str">
            <v>C_GVA</v>
          </cell>
          <cell r="E1460" t="str">
            <v>amach</v>
          </cell>
          <cell r="F1460">
            <v>38.67</v>
          </cell>
          <cell r="G1460">
            <v>40.92</v>
          </cell>
          <cell r="H1460">
            <v>41.8</v>
          </cell>
          <cell r="I1460">
            <v>41.95</v>
          </cell>
          <cell r="J1460">
            <v>42.23</v>
          </cell>
          <cell r="K1460">
            <v>42.95</v>
          </cell>
          <cell r="L1460">
            <v>44.12</v>
          </cell>
          <cell r="M1460">
            <v>45.78</v>
          </cell>
          <cell r="N1460">
            <v>47.3</v>
          </cell>
          <cell r="O1460">
            <v>50.08</v>
          </cell>
          <cell r="P1460">
            <v>51.74</v>
          </cell>
          <cell r="Q1460">
            <v>52.97</v>
          </cell>
          <cell r="R1460">
            <v>54.35</v>
          </cell>
          <cell r="S1460">
            <v>56.12</v>
          </cell>
          <cell r="T1460">
            <v>58.03</v>
          </cell>
          <cell r="U1460">
            <v>60.32</v>
          </cell>
          <cell r="V1460">
            <v>62.92</v>
          </cell>
          <cell r="W1460">
            <v>65.260000000000005</v>
          </cell>
          <cell r="X1460">
            <v>67.040000000000006</v>
          </cell>
          <cell r="Y1460">
            <v>69.23</v>
          </cell>
          <cell r="Z1460">
            <v>71.349999999999994</v>
          </cell>
          <cell r="AA1460">
            <v>73.650000000000006</v>
          </cell>
          <cell r="AB1460">
            <v>74.25</v>
          </cell>
          <cell r="AC1460">
            <v>75.55</v>
          </cell>
          <cell r="AD1460">
            <v>78.09</v>
          </cell>
          <cell r="AE1460">
            <v>81</v>
          </cell>
          <cell r="AF1460">
            <v>84.1</v>
          </cell>
          <cell r="AG1460">
            <v>86.48</v>
          </cell>
          <cell r="AH1460">
            <v>82.67</v>
          </cell>
          <cell r="AI1460">
            <v>79.31</v>
          </cell>
          <cell r="AJ1460">
            <v>77.430000000000007</v>
          </cell>
          <cell r="AK1460">
            <v>75.81</v>
          </cell>
        </row>
        <row r="1461">
          <cell r="A1461" t="str">
            <v>SDGbaseTRAv2_UrbAS_BAU_wICAGRcorrC_GVAafcel</v>
          </cell>
          <cell r="B1461" t="str">
            <v>SIclos6_GOVclos11</v>
          </cell>
          <cell r="C1461" t="str">
            <v>SDGbaseTRAv2_UrbAS_BAU_wICAGRcorr</v>
          </cell>
          <cell r="D1461" t="str">
            <v>C_GVA</v>
          </cell>
          <cell r="E1461" t="str">
            <v>afcel</v>
          </cell>
          <cell r="F1461">
            <v>0.28999999999999998</v>
          </cell>
          <cell r="G1461">
            <v>0.28999999999999998</v>
          </cell>
          <cell r="H1461">
            <v>0.28999999999999998</v>
          </cell>
          <cell r="I1461">
            <v>0.28000000000000003</v>
          </cell>
          <cell r="J1461">
            <v>0.27</v>
          </cell>
          <cell r="K1461">
            <v>0.27</v>
          </cell>
          <cell r="L1461">
            <v>0.27</v>
          </cell>
          <cell r="M1461">
            <v>0.28000000000000003</v>
          </cell>
          <cell r="N1461">
            <v>0.28999999999999998</v>
          </cell>
          <cell r="O1461">
            <v>0.33</v>
          </cell>
          <cell r="P1461">
            <v>0.34</v>
          </cell>
          <cell r="Q1461">
            <v>0.34</v>
          </cell>
          <cell r="R1461">
            <v>0.34</v>
          </cell>
          <cell r="S1461">
            <v>0.34</v>
          </cell>
          <cell r="T1461">
            <v>0.34</v>
          </cell>
          <cell r="U1461">
            <v>0.35</v>
          </cell>
          <cell r="V1461">
            <v>0.35</v>
          </cell>
          <cell r="W1461">
            <v>0.36</v>
          </cell>
          <cell r="X1461">
            <v>0.35</v>
          </cell>
          <cell r="Y1461">
            <v>5.0999999999999996</v>
          </cell>
          <cell r="Z1461">
            <v>10.14</v>
          </cell>
          <cell r="AA1461">
            <v>15.23</v>
          </cell>
          <cell r="AB1461">
            <v>15.89</v>
          </cell>
          <cell r="AC1461">
            <v>16.66</v>
          </cell>
          <cell r="AD1461">
            <v>17.760000000000002</v>
          </cell>
          <cell r="AE1461">
            <v>18.899999999999999</v>
          </cell>
          <cell r="AF1461">
            <v>20.09</v>
          </cell>
          <cell r="AG1461">
            <v>19.93</v>
          </cell>
          <cell r="AH1461">
            <v>18.5</v>
          </cell>
          <cell r="AI1461">
            <v>16.79</v>
          </cell>
          <cell r="AJ1461">
            <v>15.83</v>
          </cell>
          <cell r="AK1461">
            <v>14.99</v>
          </cell>
        </row>
        <row r="1462">
          <cell r="A1462" t="str">
            <v>SDGbaseTRAv2_UrbAS_BAU_wICAGRcorrC_GVAaelct</v>
          </cell>
          <cell r="B1462" t="str">
            <v>SIclos6_GOVclos11</v>
          </cell>
          <cell r="C1462" t="str">
            <v>SDGbaseTRAv2_UrbAS_BAU_wICAGRcorr</v>
          </cell>
          <cell r="D1462" t="str">
            <v>C_GVA</v>
          </cell>
          <cell r="E1462" t="str">
            <v>aelct</v>
          </cell>
          <cell r="F1462">
            <v>0.08</v>
          </cell>
          <cell r="G1462">
            <v>0.08</v>
          </cell>
          <cell r="H1462">
            <v>0.08</v>
          </cell>
          <cell r="I1462">
            <v>0.08</v>
          </cell>
          <cell r="J1462">
            <v>7.0000000000000007E-2</v>
          </cell>
          <cell r="K1462">
            <v>7.0000000000000007E-2</v>
          </cell>
          <cell r="L1462">
            <v>7.0000000000000007E-2</v>
          </cell>
          <cell r="M1462">
            <v>0.08</v>
          </cell>
          <cell r="N1462">
            <v>0.08</v>
          </cell>
          <cell r="O1462">
            <v>0.09</v>
          </cell>
          <cell r="P1462">
            <v>0.09</v>
          </cell>
          <cell r="Q1462">
            <v>0.09</v>
          </cell>
          <cell r="R1462">
            <v>0.09</v>
          </cell>
          <cell r="S1462">
            <v>0.09</v>
          </cell>
          <cell r="T1462">
            <v>0.09</v>
          </cell>
          <cell r="U1462">
            <v>0.09</v>
          </cell>
          <cell r="V1462">
            <v>0.09</v>
          </cell>
          <cell r="W1462">
            <v>0.1</v>
          </cell>
          <cell r="X1462">
            <v>3.84</v>
          </cell>
          <cell r="Y1462">
            <v>3.83</v>
          </cell>
          <cell r="Z1462">
            <v>2.1</v>
          </cell>
          <cell r="AA1462">
            <v>2.1</v>
          </cell>
          <cell r="AB1462">
            <v>2.04</v>
          </cell>
          <cell r="AC1462">
            <v>2</v>
          </cell>
          <cell r="AD1462">
            <v>1.1299999999999999</v>
          </cell>
          <cell r="AE1462">
            <v>1.1299999999999999</v>
          </cell>
          <cell r="AF1462">
            <v>1.1299999999999999</v>
          </cell>
          <cell r="AG1462">
            <v>1.1200000000000001</v>
          </cell>
          <cell r="AH1462">
            <v>1.05</v>
          </cell>
          <cell r="AI1462">
            <v>7.26</v>
          </cell>
          <cell r="AJ1462">
            <v>6.9</v>
          </cell>
          <cell r="AK1462">
            <v>6.58</v>
          </cell>
        </row>
        <row r="1463">
          <cell r="A1463" t="str">
            <v>SDGbaseTRAv2_UrbAS_BAU_wICAGRcorrC_GVAaemch</v>
          </cell>
          <cell r="B1463" t="str">
            <v>SIclos6_GOVclos11</v>
          </cell>
          <cell r="C1463" t="str">
            <v>SDGbaseTRAv2_UrbAS_BAU_wICAGRcorr</v>
          </cell>
          <cell r="D1463" t="str">
            <v>C_GVA</v>
          </cell>
          <cell r="E1463" t="str">
            <v>aemch</v>
          </cell>
          <cell r="F1463">
            <v>8.99</v>
          </cell>
          <cell r="G1463">
            <v>9.76</v>
          </cell>
          <cell r="H1463">
            <v>10.050000000000001</v>
          </cell>
          <cell r="I1463">
            <v>10.07</v>
          </cell>
          <cell r="J1463">
            <v>10.14</v>
          </cell>
          <cell r="K1463">
            <v>10.31</v>
          </cell>
          <cell r="L1463">
            <v>10.6</v>
          </cell>
          <cell r="M1463">
            <v>11.05</v>
          </cell>
          <cell r="N1463">
            <v>11.45</v>
          </cell>
          <cell r="O1463">
            <v>12.16</v>
          </cell>
          <cell r="P1463">
            <v>12.61</v>
          </cell>
          <cell r="Q1463">
            <v>12.94</v>
          </cell>
          <cell r="R1463">
            <v>13.34</v>
          </cell>
          <cell r="S1463">
            <v>13.81</v>
          </cell>
          <cell r="T1463">
            <v>14.31</v>
          </cell>
          <cell r="U1463">
            <v>14.91</v>
          </cell>
          <cell r="V1463">
            <v>15.55</v>
          </cell>
          <cell r="W1463">
            <v>16.18</v>
          </cell>
          <cell r="X1463">
            <v>16.73</v>
          </cell>
          <cell r="Y1463">
            <v>17.28</v>
          </cell>
          <cell r="Z1463">
            <v>17.809999999999999</v>
          </cell>
          <cell r="AA1463">
            <v>18.38</v>
          </cell>
          <cell r="AB1463">
            <v>18.32</v>
          </cell>
          <cell r="AC1463">
            <v>18.46</v>
          </cell>
          <cell r="AD1463">
            <v>18.98</v>
          </cell>
          <cell r="AE1463">
            <v>19.600000000000001</v>
          </cell>
          <cell r="AF1463">
            <v>20.3</v>
          </cell>
          <cell r="AG1463">
            <v>20.91</v>
          </cell>
          <cell r="AH1463">
            <v>19.71</v>
          </cell>
          <cell r="AI1463">
            <v>18.61</v>
          </cell>
          <cell r="AJ1463">
            <v>18</v>
          </cell>
          <cell r="AK1463">
            <v>17.45</v>
          </cell>
        </row>
        <row r="1464">
          <cell r="A1464" t="str">
            <v>SDGbaseTRAv2_UrbAS_BAU_wICAGRcorrC_GVAasequ</v>
          </cell>
          <cell r="B1464" t="str">
            <v>SIclos6_GOVclos11</v>
          </cell>
          <cell r="C1464" t="str">
            <v>SDGbaseTRAv2_UrbAS_BAU_wICAGRcorr</v>
          </cell>
          <cell r="D1464" t="str">
            <v>C_GVA</v>
          </cell>
          <cell r="E1464" t="str">
            <v>asequ</v>
          </cell>
          <cell r="F1464">
            <v>8.7799999999999994</v>
          </cell>
          <cell r="G1464">
            <v>9.99</v>
          </cell>
          <cell r="H1464">
            <v>10.039999999999999</v>
          </cell>
          <cell r="I1464">
            <v>9.84</v>
          </cell>
          <cell r="J1464">
            <v>9.75</v>
          </cell>
          <cell r="K1464">
            <v>9.86</v>
          </cell>
          <cell r="L1464">
            <v>10.11</v>
          </cell>
          <cell r="M1464">
            <v>10.59</v>
          </cell>
          <cell r="N1464">
            <v>10.98</v>
          </cell>
          <cell r="O1464">
            <v>11.8</v>
          </cell>
          <cell r="P1464">
            <v>12.2</v>
          </cell>
          <cell r="Q1464">
            <v>12.47</v>
          </cell>
          <cell r="R1464">
            <v>12.8</v>
          </cell>
          <cell r="S1464">
            <v>13.2</v>
          </cell>
          <cell r="T1464">
            <v>13.67</v>
          </cell>
          <cell r="U1464">
            <v>14.23</v>
          </cell>
          <cell r="V1464">
            <v>14.77</v>
          </cell>
          <cell r="W1464">
            <v>15.36</v>
          </cell>
          <cell r="X1464">
            <v>15.97</v>
          </cell>
          <cell r="Y1464">
            <v>16.53</v>
          </cell>
          <cell r="Z1464">
            <v>17.07</v>
          </cell>
          <cell r="AA1464">
            <v>17.670000000000002</v>
          </cell>
          <cell r="AB1464">
            <v>17.3</v>
          </cell>
          <cell r="AC1464">
            <v>17.36</v>
          </cell>
          <cell r="AD1464">
            <v>17.95</v>
          </cell>
          <cell r="AE1464">
            <v>18.66</v>
          </cell>
          <cell r="AF1464">
            <v>19.43</v>
          </cell>
          <cell r="AG1464">
            <v>20.02</v>
          </cell>
          <cell r="AH1464">
            <v>18.559999999999999</v>
          </cell>
          <cell r="AI1464">
            <v>17.29</v>
          </cell>
          <cell r="AJ1464">
            <v>16.68</v>
          </cell>
          <cell r="AK1464">
            <v>16.2</v>
          </cell>
        </row>
        <row r="1465">
          <cell r="A1465" t="str">
            <v>SDGbaseTRAv2_UrbAS_BAU_wICAGRcorrC_GVAavehi</v>
          </cell>
          <cell r="B1465" t="str">
            <v>SIclos6_GOVclos11</v>
          </cell>
          <cell r="C1465" t="str">
            <v>SDGbaseTRAv2_UrbAS_BAU_wICAGRcorr</v>
          </cell>
          <cell r="D1465" t="str">
            <v>C_GVA</v>
          </cell>
          <cell r="E1465" t="str">
            <v>avehi</v>
          </cell>
          <cell r="F1465">
            <v>39.57</v>
          </cell>
          <cell r="G1465">
            <v>42.97</v>
          </cell>
          <cell r="H1465">
            <v>44.07</v>
          </cell>
          <cell r="I1465">
            <v>43.76</v>
          </cell>
          <cell r="J1465">
            <v>43.63</v>
          </cell>
          <cell r="K1465">
            <v>44.45</v>
          </cell>
          <cell r="L1465">
            <v>45.68</v>
          </cell>
          <cell r="M1465">
            <v>47.5</v>
          </cell>
          <cell r="N1465">
            <v>49.21</v>
          </cell>
          <cell r="O1465">
            <v>51.48</v>
          </cell>
          <cell r="P1465">
            <v>53.31</v>
          </cell>
          <cell r="Q1465">
            <v>54.9</v>
          </cell>
          <cell r="R1465">
            <v>57.08</v>
          </cell>
          <cell r="S1465">
            <v>59.39</v>
          </cell>
          <cell r="T1465">
            <v>61.89</v>
          </cell>
          <cell r="U1465">
            <v>64.89</v>
          </cell>
          <cell r="V1465">
            <v>68.12</v>
          </cell>
          <cell r="W1465">
            <v>71.28</v>
          </cell>
          <cell r="X1465">
            <v>74.040000000000006</v>
          </cell>
          <cell r="Y1465">
            <v>75.09</v>
          </cell>
          <cell r="Z1465">
            <v>76.209999999999994</v>
          </cell>
          <cell r="AA1465">
            <v>77.45</v>
          </cell>
          <cell r="AB1465">
            <v>77.83</v>
          </cell>
          <cell r="AC1465">
            <v>79.05</v>
          </cell>
          <cell r="AD1465">
            <v>81.709999999999994</v>
          </cell>
          <cell r="AE1465">
            <v>84.91</v>
          </cell>
          <cell r="AF1465">
            <v>88.3</v>
          </cell>
          <cell r="AG1465">
            <v>91.54</v>
          </cell>
          <cell r="AH1465">
            <v>87.49</v>
          </cell>
          <cell r="AI1465">
            <v>83.24</v>
          </cell>
          <cell r="AJ1465">
            <v>80.78</v>
          </cell>
          <cell r="AK1465">
            <v>78.7</v>
          </cell>
        </row>
        <row r="1466">
          <cell r="A1466" t="str">
            <v>SDGbaseTRAv2_UrbAS_BAU_wICAGRcorrC_GVAatequ</v>
          </cell>
          <cell r="B1466" t="str">
            <v>SIclos6_GOVclos11</v>
          </cell>
          <cell r="C1466" t="str">
            <v>SDGbaseTRAv2_UrbAS_BAU_wICAGRcorr</v>
          </cell>
          <cell r="D1466" t="str">
            <v>C_GVA</v>
          </cell>
          <cell r="E1466" t="str">
            <v>atequ</v>
          </cell>
          <cell r="F1466">
            <v>7.09</v>
          </cell>
          <cell r="G1466">
            <v>7.24</v>
          </cell>
          <cell r="H1466">
            <v>7.45</v>
          </cell>
          <cell r="I1466">
            <v>7.27</v>
          </cell>
          <cell r="J1466">
            <v>7.22</v>
          </cell>
          <cell r="K1466">
            <v>7.32</v>
          </cell>
          <cell r="L1466">
            <v>7.53</v>
          </cell>
          <cell r="M1466">
            <v>7.99</v>
          </cell>
          <cell r="N1466">
            <v>8.3800000000000008</v>
          </cell>
          <cell r="O1466">
            <v>9.65</v>
          </cell>
          <cell r="P1466">
            <v>10.17</v>
          </cell>
          <cell r="Q1466">
            <v>10.43</v>
          </cell>
          <cell r="R1466">
            <v>10.63</v>
          </cell>
          <cell r="S1466">
            <v>10.92</v>
          </cell>
          <cell r="T1466">
            <v>11.29</v>
          </cell>
          <cell r="U1466">
            <v>11.74</v>
          </cell>
          <cell r="V1466">
            <v>12.29</v>
          </cell>
          <cell r="W1466">
            <v>12.77</v>
          </cell>
          <cell r="X1466">
            <v>13.08</v>
          </cell>
          <cell r="Y1466">
            <v>13.48</v>
          </cell>
          <cell r="Z1466">
            <v>13.83</v>
          </cell>
          <cell r="AA1466">
            <v>14.29</v>
          </cell>
          <cell r="AB1466">
            <v>13.68</v>
          </cell>
          <cell r="AC1466">
            <v>13.54</v>
          </cell>
          <cell r="AD1466">
            <v>13.94</v>
          </cell>
          <cell r="AE1466">
            <v>14.47</v>
          </cell>
          <cell r="AF1466">
            <v>15.07</v>
          </cell>
          <cell r="AG1466">
            <v>15.42</v>
          </cell>
          <cell r="AH1466">
            <v>13.91</v>
          </cell>
          <cell r="AI1466">
            <v>12.66</v>
          </cell>
          <cell r="AJ1466">
            <v>12.01</v>
          </cell>
          <cell r="AK1466">
            <v>11.49</v>
          </cell>
        </row>
        <row r="1467">
          <cell r="A1467" t="str">
            <v>SDGbaseTRAv2_UrbAS_BAU_wICAGRcorrC_GVAafurn</v>
          </cell>
          <cell r="B1467" t="str">
            <v>SIclos6_GOVclos11</v>
          </cell>
          <cell r="C1467" t="str">
            <v>SDGbaseTRAv2_UrbAS_BAU_wICAGRcorr</v>
          </cell>
          <cell r="D1467" t="str">
            <v>C_GVA</v>
          </cell>
          <cell r="E1467" t="str">
            <v>afurn</v>
          </cell>
          <cell r="F1467">
            <v>6.09</v>
          </cell>
          <cell r="G1467">
            <v>6.48</v>
          </cell>
          <cell r="H1467">
            <v>6.65</v>
          </cell>
          <cell r="I1467">
            <v>6.71</v>
          </cell>
          <cell r="J1467">
            <v>6.8</v>
          </cell>
          <cell r="K1467">
            <v>6.94</v>
          </cell>
          <cell r="L1467">
            <v>7.15</v>
          </cell>
          <cell r="M1467">
            <v>7.4</v>
          </cell>
          <cell r="N1467">
            <v>7.65</v>
          </cell>
          <cell r="O1467">
            <v>8.11</v>
          </cell>
          <cell r="P1467">
            <v>8.4</v>
          </cell>
          <cell r="Q1467">
            <v>8.6199999999999992</v>
          </cell>
          <cell r="R1467">
            <v>8.8800000000000008</v>
          </cell>
          <cell r="S1467">
            <v>9.1999999999999993</v>
          </cell>
          <cell r="T1467">
            <v>9.5399999999999991</v>
          </cell>
          <cell r="U1467">
            <v>9.93</v>
          </cell>
          <cell r="V1467">
            <v>10.34</v>
          </cell>
          <cell r="W1467">
            <v>10.76</v>
          </cell>
          <cell r="X1467">
            <v>11.14</v>
          </cell>
          <cell r="Y1467">
            <v>11.51</v>
          </cell>
          <cell r="Z1467">
            <v>11.87</v>
          </cell>
          <cell r="AA1467">
            <v>12.24</v>
          </cell>
          <cell r="AB1467">
            <v>12.59</v>
          </cell>
          <cell r="AC1467">
            <v>12.9</v>
          </cell>
          <cell r="AD1467">
            <v>13.26</v>
          </cell>
          <cell r="AE1467">
            <v>13.66</v>
          </cell>
          <cell r="AF1467">
            <v>14.1</v>
          </cell>
          <cell r="AG1467">
            <v>14.47</v>
          </cell>
          <cell r="AH1467">
            <v>14.12</v>
          </cell>
          <cell r="AI1467">
            <v>13.7</v>
          </cell>
          <cell r="AJ1467">
            <v>13.42</v>
          </cell>
          <cell r="AK1467">
            <v>13.15</v>
          </cell>
        </row>
        <row r="1468">
          <cell r="A1468" t="str">
            <v>SDGbaseTRAv2_UrbAS_BAU_wICAGRcorrC_GVAaoman</v>
          </cell>
          <cell r="B1468" t="str">
            <v>SIclos6_GOVclos11</v>
          </cell>
          <cell r="C1468" t="str">
            <v>SDGbaseTRAv2_UrbAS_BAU_wICAGRcorr</v>
          </cell>
          <cell r="D1468" t="str">
            <v>C_GVA</v>
          </cell>
          <cell r="E1468" t="str">
            <v>aoman</v>
          </cell>
          <cell r="F1468">
            <v>25.46</v>
          </cell>
          <cell r="G1468">
            <v>26.08</v>
          </cell>
          <cell r="H1468">
            <v>26.84</v>
          </cell>
          <cell r="I1468">
            <v>26.46</v>
          </cell>
          <cell r="J1468">
            <v>26.53</v>
          </cell>
          <cell r="K1468">
            <v>26.99</v>
          </cell>
          <cell r="L1468">
            <v>27.64</v>
          </cell>
          <cell r="M1468">
            <v>28.68</v>
          </cell>
          <cell r="N1468">
            <v>29.61</v>
          </cell>
          <cell r="O1468">
            <v>33.369999999999997</v>
          </cell>
          <cell r="P1468">
            <v>34.630000000000003</v>
          </cell>
          <cell r="Q1468">
            <v>35.17</v>
          </cell>
          <cell r="R1468">
            <v>35.909999999999997</v>
          </cell>
          <cell r="S1468">
            <v>36.86</v>
          </cell>
          <cell r="T1468">
            <v>37.99</v>
          </cell>
          <cell r="U1468">
            <v>39.24</v>
          </cell>
          <cell r="V1468">
            <v>40.369999999999997</v>
          </cell>
          <cell r="W1468">
            <v>41.69</v>
          </cell>
          <cell r="X1468">
            <v>42.99</v>
          </cell>
          <cell r="Y1468">
            <v>44.1</v>
          </cell>
          <cell r="Z1468">
            <v>45.07</v>
          </cell>
          <cell r="AA1468">
            <v>46.35</v>
          </cell>
          <cell r="AB1468">
            <v>47.19</v>
          </cell>
          <cell r="AC1468">
            <v>48.08</v>
          </cell>
          <cell r="AD1468">
            <v>49.38</v>
          </cell>
          <cell r="AE1468">
            <v>50.7</v>
          </cell>
          <cell r="AF1468">
            <v>52.15</v>
          </cell>
          <cell r="AG1468">
            <v>53.12</v>
          </cell>
          <cell r="AH1468">
            <v>51.24</v>
          </cell>
          <cell r="AI1468">
            <v>48.81</v>
          </cell>
          <cell r="AJ1468">
            <v>47.39</v>
          </cell>
          <cell r="AK1468">
            <v>46.07</v>
          </cell>
        </row>
        <row r="1469">
          <cell r="A1469" t="str">
            <v>SDGbaseTRAv2_UrbAS_BAU_wICAGRcorrC_GVAaelec</v>
          </cell>
          <cell r="B1469" t="str">
            <v>SIclos6_GOVclos11</v>
          </cell>
          <cell r="C1469" t="str">
            <v>SDGbaseTRAv2_UrbAS_BAU_wICAGRcorr</v>
          </cell>
          <cell r="D1469" t="str">
            <v>C_GVA</v>
          </cell>
          <cell r="E1469" t="str">
            <v>aelec</v>
          </cell>
          <cell r="F1469">
            <v>142.19999999999999</v>
          </cell>
          <cell r="G1469">
            <v>152.88</v>
          </cell>
          <cell r="H1469">
            <v>142.1</v>
          </cell>
          <cell r="I1469">
            <v>142.22</v>
          </cell>
          <cell r="J1469">
            <v>143.9</v>
          </cell>
          <cell r="K1469">
            <v>147.03</v>
          </cell>
          <cell r="L1469">
            <v>150.22</v>
          </cell>
          <cell r="M1469">
            <v>149.31</v>
          </cell>
          <cell r="N1469">
            <v>146.69</v>
          </cell>
          <cell r="O1469">
            <v>145.91999999999999</v>
          </cell>
          <cell r="P1469">
            <v>148.84</v>
          </cell>
          <cell r="Q1469">
            <v>154.04</v>
          </cell>
          <cell r="R1469">
            <v>163.9</v>
          </cell>
          <cell r="S1469">
            <v>170.93</v>
          </cell>
          <cell r="T1469">
            <v>177.82</v>
          </cell>
          <cell r="U1469">
            <v>184.5</v>
          </cell>
          <cell r="V1469">
            <v>185.19</v>
          </cell>
          <cell r="W1469">
            <v>190.95</v>
          </cell>
          <cell r="X1469">
            <v>204.47</v>
          </cell>
          <cell r="Y1469">
            <v>216.9</v>
          </cell>
          <cell r="Z1469">
            <v>230.3</v>
          </cell>
          <cell r="AA1469">
            <v>243.75</v>
          </cell>
          <cell r="AB1469">
            <v>252.88</v>
          </cell>
          <cell r="AC1469">
            <v>264.27</v>
          </cell>
          <cell r="AD1469">
            <v>276.87</v>
          </cell>
          <cell r="AE1469">
            <v>289.29000000000002</v>
          </cell>
          <cell r="AF1469">
            <v>301.85000000000002</v>
          </cell>
          <cell r="AG1469">
            <v>345.03</v>
          </cell>
          <cell r="AH1469">
            <v>381.69</v>
          </cell>
          <cell r="AI1469">
            <v>425.34</v>
          </cell>
          <cell r="AJ1469">
            <v>470.19</v>
          </cell>
          <cell r="AK1469">
            <v>511.58</v>
          </cell>
        </row>
        <row r="1470">
          <cell r="A1470" t="str">
            <v>SDGbaseTRAv2_UrbAS_BAU_wICAGRcorrC_GVAawatr</v>
          </cell>
          <cell r="B1470" t="str">
            <v>SIclos6_GOVclos11</v>
          </cell>
          <cell r="C1470" t="str">
            <v>SDGbaseTRAv2_UrbAS_BAU_wICAGRcorr</v>
          </cell>
          <cell r="D1470" t="str">
            <v>C_GVA</v>
          </cell>
          <cell r="E1470" t="str">
            <v>awatr</v>
          </cell>
          <cell r="F1470">
            <v>38.119999999999997</v>
          </cell>
          <cell r="G1470">
            <v>32.090000000000003</v>
          </cell>
          <cell r="H1470">
            <v>34.229999999999997</v>
          </cell>
          <cell r="I1470">
            <v>35.119999999999997</v>
          </cell>
          <cell r="J1470">
            <v>35.92</v>
          </cell>
          <cell r="K1470">
            <v>37.17</v>
          </cell>
          <cell r="L1470">
            <v>38.36</v>
          </cell>
          <cell r="M1470">
            <v>39.43</v>
          </cell>
          <cell r="N1470">
            <v>40.450000000000003</v>
          </cell>
          <cell r="O1470">
            <v>41.66</v>
          </cell>
          <cell r="P1470">
            <v>42.89</v>
          </cell>
          <cell r="Q1470">
            <v>44.12</v>
          </cell>
          <cell r="R1470">
            <v>45.92</v>
          </cell>
          <cell r="S1470">
            <v>47.96</v>
          </cell>
          <cell r="T1470">
            <v>50.08</v>
          </cell>
          <cell r="U1470">
            <v>52.09</v>
          </cell>
          <cell r="V1470">
            <v>54.11</v>
          </cell>
          <cell r="W1470">
            <v>56.38</v>
          </cell>
          <cell r="X1470">
            <v>58.51</v>
          </cell>
          <cell r="Y1470">
            <v>60.44</v>
          </cell>
          <cell r="Z1470">
            <v>62.36</v>
          </cell>
          <cell r="AA1470">
            <v>64.27</v>
          </cell>
          <cell r="AB1470">
            <v>67.31</v>
          </cell>
          <cell r="AC1470">
            <v>70.02</v>
          </cell>
          <cell r="AD1470">
            <v>72.83</v>
          </cell>
          <cell r="AE1470">
            <v>75.69</v>
          </cell>
          <cell r="AF1470">
            <v>78.73</v>
          </cell>
          <cell r="AG1470">
            <v>81.69</v>
          </cell>
          <cell r="AH1470">
            <v>83.47</v>
          </cell>
          <cell r="AI1470">
            <v>84.64</v>
          </cell>
          <cell r="AJ1470">
            <v>85.47</v>
          </cell>
          <cell r="AK1470">
            <v>86.04</v>
          </cell>
        </row>
        <row r="1471">
          <cell r="A1471" t="str">
            <v>SDGbaseTRAv2_UrbAS_BAU_wICAGRcorrC_GVAacons</v>
          </cell>
          <cell r="B1471" t="str">
            <v>SIclos6_GOVclos11</v>
          </cell>
          <cell r="C1471" t="str">
            <v>SDGbaseTRAv2_UrbAS_BAU_wICAGRcorr</v>
          </cell>
          <cell r="D1471" t="str">
            <v>C_GVA</v>
          </cell>
          <cell r="E1471" t="str">
            <v>acons</v>
          </cell>
          <cell r="F1471">
            <v>140.65</v>
          </cell>
          <cell r="G1471">
            <v>150.12</v>
          </cell>
          <cell r="H1471">
            <v>150.87</v>
          </cell>
          <cell r="I1471">
            <v>156.53</v>
          </cell>
          <cell r="J1471">
            <v>168.96</v>
          </cell>
          <cell r="K1471">
            <v>168.13</v>
          </cell>
          <cell r="L1471">
            <v>170.09</v>
          </cell>
          <cell r="M1471">
            <v>174.07</v>
          </cell>
          <cell r="N1471">
            <v>178.57</v>
          </cell>
          <cell r="O1471">
            <v>183.72</v>
          </cell>
          <cell r="P1471">
            <v>189.57</v>
          </cell>
          <cell r="Q1471">
            <v>195.37</v>
          </cell>
          <cell r="R1471">
            <v>200.03</v>
          </cell>
          <cell r="S1471">
            <v>207.12</v>
          </cell>
          <cell r="T1471">
            <v>214.47</v>
          </cell>
          <cell r="U1471">
            <v>222.77</v>
          </cell>
          <cell r="V1471">
            <v>232.21</v>
          </cell>
          <cell r="W1471">
            <v>240.95</v>
          </cell>
          <cell r="X1471">
            <v>247.98</v>
          </cell>
          <cell r="Y1471">
            <v>255.72</v>
          </cell>
          <cell r="Z1471">
            <v>264.07</v>
          </cell>
          <cell r="AA1471">
            <v>271.88</v>
          </cell>
          <cell r="AB1471">
            <v>276.72000000000003</v>
          </cell>
          <cell r="AC1471">
            <v>283.27</v>
          </cell>
          <cell r="AD1471">
            <v>292.74</v>
          </cell>
          <cell r="AE1471">
            <v>303.10000000000002</v>
          </cell>
          <cell r="AF1471">
            <v>313.75</v>
          </cell>
          <cell r="AG1471">
            <v>323.08999999999997</v>
          </cell>
          <cell r="AH1471">
            <v>319.79000000000002</v>
          </cell>
          <cell r="AI1471">
            <v>315.61</v>
          </cell>
          <cell r="AJ1471">
            <v>314.05</v>
          </cell>
          <cell r="AK1471">
            <v>312.05</v>
          </cell>
        </row>
        <row r="1472">
          <cell r="A1472" t="str">
            <v>SDGbaseTRAv2_UrbAS_BAU_wICAGRcorrC_GVAatrad</v>
          </cell>
          <cell r="B1472" t="str">
            <v>SIclos6_GOVclos11</v>
          </cell>
          <cell r="C1472" t="str">
            <v>SDGbaseTRAv2_UrbAS_BAU_wICAGRcorr</v>
          </cell>
          <cell r="D1472" t="str">
            <v>C_GVA</v>
          </cell>
          <cell r="E1472" t="str">
            <v>atrad</v>
          </cell>
          <cell r="F1472">
            <v>482.47</v>
          </cell>
          <cell r="G1472">
            <v>445.48</v>
          </cell>
          <cell r="H1472">
            <v>462.66</v>
          </cell>
          <cell r="I1472">
            <v>476.46</v>
          </cell>
          <cell r="J1472">
            <v>479.72</v>
          </cell>
          <cell r="K1472">
            <v>486.06</v>
          </cell>
          <cell r="L1472">
            <v>494.76</v>
          </cell>
          <cell r="M1472">
            <v>506.43</v>
          </cell>
          <cell r="N1472">
            <v>517.66999999999996</v>
          </cell>
          <cell r="O1472">
            <v>486.37</v>
          </cell>
          <cell r="P1472">
            <v>496.45</v>
          </cell>
          <cell r="Q1472">
            <v>515.09</v>
          </cell>
          <cell r="R1472">
            <v>535.62</v>
          </cell>
          <cell r="S1472">
            <v>555.97</v>
          </cell>
          <cell r="T1472">
            <v>576.16</v>
          </cell>
          <cell r="U1472">
            <v>597.64</v>
          </cell>
          <cell r="V1472">
            <v>620.51</v>
          </cell>
          <cell r="W1472">
            <v>643.01</v>
          </cell>
          <cell r="X1472">
            <v>663.37</v>
          </cell>
          <cell r="Y1472">
            <v>680.31</v>
          </cell>
          <cell r="Z1472">
            <v>695.8</v>
          </cell>
          <cell r="AA1472">
            <v>712.02</v>
          </cell>
          <cell r="AB1472">
            <v>707.93</v>
          </cell>
          <cell r="AC1472">
            <v>713.2</v>
          </cell>
          <cell r="AD1472">
            <v>728.19</v>
          </cell>
          <cell r="AE1472">
            <v>746.14</v>
          </cell>
          <cell r="AF1472">
            <v>766.13</v>
          </cell>
          <cell r="AG1472">
            <v>781.69</v>
          </cell>
          <cell r="AH1472">
            <v>758.49</v>
          </cell>
          <cell r="AI1472">
            <v>736.18</v>
          </cell>
          <cell r="AJ1472">
            <v>722.16</v>
          </cell>
          <cell r="AK1472">
            <v>709.51</v>
          </cell>
        </row>
        <row r="1473">
          <cell r="A1473" t="str">
            <v>SDGbaseTRAv2_UrbAS_BAU_wICAGRcorrC_GVAahotl</v>
          </cell>
          <cell r="B1473" t="str">
            <v>SIclos6_GOVclos11</v>
          </cell>
          <cell r="C1473" t="str">
            <v>SDGbaseTRAv2_UrbAS_BAU_wICAGRcorr</v>
          </cell>
          <cell r="D1473" t="str">
            <v>C_GVA</v>
          </cell>
          <cell r="E1473" t="str">
            <v>ahotl</v>
          </cell>
          <cell r="F1473">
            <v>37.69</v>
          </cell>
          <cell r="G1473">
            <v>35.93</v>
          </cell>
          <cell r="H1473">
            <v>38.06</v>
          </cell>
          <cell r="I1473">
            <v>38.24</v>
          </cell>
          <cell r="J1473">
            <v>38.54</v>
          </cell>
          <cell r="K1473">
            <v>39.630000000000003</v>
          </cell>
          <cell r="L1473">
            <v>40.729999999999997</v>
          </cell>
          <cell r="M1473">
            <v>41.94</v>
          </cell>
          <cell r="N1473">
            <v>43.17</v>
          </cell>
          <cell r="O1473">
            <v>45.51</v>
          </cell>
          <cell r="P1473">
            <v>47.07</v>
          </cell>
          <cell r="Q1473">
            <v>48.35</v>
          </cell>
          <cell r="R1473">
            <v>50.32</v>
          </cell>
          <cell r="S1473">
            <v>52.38</v>
          </cell>
          <cell r="T1473">
            <v>54.63</v>
          </cell>
          <cell r="U1473">
            <v>57.05</v>
          </cell>
          <cell r="V1473">
            <v>59.38</v>
          </cell>
          <cell r="W1473">
            <v>62.05</v>
          </cell>
          <cell r="X1473">
            <v>64.87</v>
          </cell>
          <cell r="Y1473">
            <v>67.349999999999994</v>
          </cell>
          <cell r="Z1473">
            <v>69.77</v>
          </cell>
          <cell r="AA1473">
            <v>72.27</v>
          </cell>
          <cell r="AB1473">
            <v>75.44</v>
          </cell>
          <cell r="AC1473">
            <v>78.06</v>
          </cell>
          <cell r="AD1473">
            <v>80.55</v>
          </cell>
          <cell r="AE1473">
            <v>83.11</v>
          </cell>
          <cell r="AF1473">
            <v>86</v>
          </cell>
          <cell r="AG1473">
            <v>88.81</v>
          </cell>
          <cell r="AH1473">
            <v>89.29</v>
          </cell>
          <cell r="AI1473">
            <v>88.64</v>
          </cell>
          <cell r="AJ1473">
            <v>87.87</v>
          </cell>
          <cell r="AK1473">
            <v>86.95</v>
          </cell>
        </row>
        <row r="1474">
          <cell r="A1474" t="str">
            <v>SDGbaseTRAv2_UrbAS_BAU_wICAGRcorrC_GVAaltrp-p</v>
          </cell>
          <cell r="B1474" t="str">
            <v>SIclos6_GOVclos11</v>
          </cell>
          <cell r="C1474" t="str">
            <v>SDGbaseTRAv2_UrbAS_BAU_wICAGRcorr</v>
          </cell>
          <cell r="D1474" t="str">
            <v>C_GVA</v>
          </cell>
          <cell r="E1474" t="str">
            <v>altrp-p</v>
          </cell>
          <cell r="F1474">
            <v>60.68</v>
          </cell>
          <cell r="G1474">
            <v>57.25</v>
          </cell>
          <cell r="H1474">
            <v>57.25</v>
          </cell>
          <cell r="I1474">
            <v>58.27</v>
          </cell>
          <cell r="J1474">
            <v>58.97</v>
          </cell>
          <cell r="K1474">
            <v>59.9</v>
          </cell>
          <cell r="L1474">
            <v>61.03</v>
          </cell>
          <cell r="M1474">
            <v>62.6</v>
          </cell>
          <cell r="N1474">
            <v>64.67</v>
          </cell>
          <cell r="O1474">
            <v>67.849999999999994</v>
          </cell>
          <cell r="P1474">
            <v>70.66</v>
          </cell>
          <cell r="Q1474">
            <v>72.94</v>
          </cell>
          <cell r="R1474">
            <v>76.02</v>
          </cell>
          <cell r="S1474">
            <v>79.17</v>
          </cell>
          <cell r="T1474">
            <v>82.32</v>
          </cell>
          <cell r="U1474">
            <v>85.83</v>
          </cell>
          <cell r="V1474">
            <v>89.06</v>
          </cell>
          <cell r="W1474">
            <v>92.31</v>
          </cell>
          <cell r="X1474">
            <v>95.82</v>
          </cell>
          <cell r="Y1474">
            <v>98.68</v>
          </cell>
          <cell r="Z1474">
            <v>101.28</v>
          </cell>
          <cell r="AA1474">
            <v>103.85</v>
          </cell>
          <cell r="AB1474">
            <v>106.81</v>
          </cell>
          <cell r="AC1474">
            <v>109.2</v>
          </cell>
          <cell r="AD1474">
            <v>111.39</v>
          </cell>
          <cell r="AE1474">
            <v>113.34</v>
          </cell>
          <cell r="AF1474">
            <v>115.89</v>
          </cell>
          <cell r="AG1474">
            <v>117.98</v>
          </cell>
          <cell r="AH1474">
            <v>117.54</v>
          </cell>
          <cell r="AI1474">
            <v>116.62</v>
          </cell>
          <cell r="AJ1474">
            <v>116.6</v>
          </cell>
          <cell r="AK1474">
            <v>115.72</v>
          </cell>
        </row>
        <row r="1475">
          <cell r="A1475" t="str">
            <v>SDGbaseTRAv2_UrbAS_BAU_wICAGRcorrC_GVAaltrp-f</v>
          </cell>
          <cell r="B1475" t="str">
            <v>SIclos6_GOVclos11</v>
          </cell>
          <cell r="C1475" t="str">
            <v>SDGbaseTRAv2_UrbAS_BAU_wICAGRcorr</v>
          </cell>
          <cell r="D1475" t="str">
            <v>C_GVA</v>
          </cell>
          <cell r="E1475" t="str">
            <v>altrp-f</v>
          </cell>
          <cell r="F1475">
            <v>247.43</v>
          </cell>
          <cell r="G1475">
            <v>219.04</v>
          </cell>
          <cell r="H1475">
            <v>225.53</v>
          </cell>
          <cell r="I1475">
            <v>244.24</v>
          </cell>
          <cell r="J1475">
            <v>249.82</v>
          </cell>
          <cell r="K1475">
            <v>252.42</v>
          </cell>
          <cell r="L1475">
            <v>255.64</v>
          </cell>
          <cell r="M1475">
            <v>260.27</v>
          </cell>
          <cell r="N1475">
            <v>269.77999999999997</v>
          </cell>
          <cell r="O1475">
            <v>278.93</v>
          </cell>
          <cell r="P1475">
            <v>294.04000000000002</v>
          </cell>
          <cell r="Q1475">
            <v>311.81</v>
          </cell>
          <cell r="R1475">
            <v>322</v>
          </cell>
          <cell r="S1475">
            <v>325.94</v>
          </cell>
          <cell r="T1475">
            <v>332.23</v>
          </cell>
          <cell r="U1475">
            <v>348.76</v>
          </cell>
          <cell r="V1475">
            <v>364.6</v>
          </cell>
          <cell r="W1475">
            <v>370.89</v>
          </cell>
          <cell r="X1475">
            <v>383.73</v>
          </cell>
          <cell r="Y1475">
            <v>399.45</v>
          </cell>
          <cell r="Z1475">
            <v>419.92</v>
          </cell>
          <cell r="AA1475">
            <v>439.31</v>
          </cell>
          <cell r="AB1475">
            <v>448.49</v>
          </cell>
          <cell r="AC1475">
            <v>463.74</v>
          </cell>
          <cell r="AD1475">
            <v>477.92</v>
          </cell>
          <cell r="AE1475">
            <v>491.92</v>
          </cell>
          <cell r="AF1475">
            <v>500.28</v>
          </cell>
          <cell r="AG1475">
            <v>505.59</v>
          </cell>
          <cell r="AH1475">
            <v>506.83</v>
          </cell>
          <cell r="AI1475">
            <v>508.93</v>
          </cell>
          <cell r="AJ1475">
            <v>512.91</v>
          </cell>
          <cell r="AK1475">
            <v>515.24</v>
          </cell>
        </row>
        <row r="1476">
          <cell r="A1476" t="str">
            <v>SDGbaseTRAv2_UrbAS_BAU_wICAGRcorrC_GVAaotrp-p</v>
          </cell>
          <cell r="B1476" t="str">
            <v>SIclos6_GOVclos11</v>
          </cell>
          <cell r="C1476" t="str">
            <v>SDGbaseTRAv2_UrbAS_BAU_wICAGRcorr</v>
          </cell>
          <cell r="D1476" t="str">
            <v>C_GVA</v>
          </cell>
          <cell r="E1476" t="str">
            <v>aotrp-p</v>
          </cell>
          <cell r="F1476">
            <v>8.1</v>
          </cell>
          <cell r="G1476">
            <v>8.59</v>
          </cell>
          <cell r="H1476">
            <v>9.0500000000000007</v>
          </cell>
          <cell r="I1476">
            <v>9.66</v>
          </cell>
          <cell r="J1476">
            <v>9.98</v>
          </cell>
          <cell r="K1476">
            <v>10.17</v>
          </cell>
          <cell r="L1476">
            <v>10.34</v>
          </cell>
          <cell r="M1476">
            <v>10.47</v>
          </cell>
          <cell r="N1476">
            <v>10.61</v>
          </cell>
          <cell r="O1476">
            <v>10.17</v>
          </cell>
          <cell r="P1476">
            <v>10.4</v>
          </cell>
          <cell r="Q1476">
            <v>10.68</v>
          </cell>
          <cell r="R1476">
            <v>11.05</v>
          </cell>
          <cell r="S1476">
            <v>11.41</v>
          </cell>
          <cell r="T1476">
            <v>11.74</v>
          </cell>
          <cell r="U1476">
            <v>12.06</v>
          </cell>
          <cell r="V1476">
            <v>12.41</v>
          </cell>
          <cell r="W1476">
            <v>12.68</v>
          </cell>
          <cell r="X1476">
            <v>12.9</v>
          </cell>
          <cell r="Y1476">
            <v>13.1</v>
          </cell>
          <cell r="Z1476">
            <v>13.28</v>
          </cell>
          <cell r="AA1476">
            <v>13.38</v>
          </cell>
          <cell r="AB1476">
            <v>13.32</v>
          </cell>
          <cell r="AC1476">
            <v>13.41</v>
          </cell>
          <cell r="AD1476">
            <v>13.62</v>
          </cell>
          <cell r="AE1476">
            <v>13.84</v>
          </cell>
          <cell r="AF1476">
            <v>14.18</v>
          </cell>
          <cell r="AG1476">
            <v>14.46</v>
          </cell>
          <cell r="AH1476">
            <v>14.36</v>
          </cell>
          <cell r="AI1476">
            <v>14.43</v>
          </cell>
          <cell r="AJ1476">
            <v>14.62</v>
          </cell>
          <cell r="AK1476">
            <v>14.78</v>
          </cell>
        </row>
        <row r="1477">
          <cell r="A1477" t="str">
            <v>SDGbaseTRAv2_UrbAS_BAU_wICAGRcorrC_GVAaotrp-f</v>
          </cell>
          <cell r="B1477" t="str">
            <v>SIclos6_GOVclos11</v>
          </cell>
          <cell r="C1477" t="str">
            <v>SDGbaseTRAv2_UrbAS_BAU_wICAGRcorr</v>
          </cell>
          <cell r="D1477" t="str">
            <v>C_GVA</v>
          </cell>
          <cell r="E1477" t="str">
            <v>aotrp-f</v>
          </cell>
          <cell r="F1477">
            <v>7.29</v>
          </cell>
          <cell r="G1477">
            <v>7.02</v>
          </cell>
          <cell r="H1477">
            <v>7.35</v>
          </cell>
          <cell r="I1477">
            <v>7.64</v>
          </cell>
          <cell r="J1477">
            <v>7.74</v>
          </cell>
          <cell r="K1477">
            <v>7.8</v>
          </cell>
          <cell r="L1477">
            <v>7.87</v>
          </cell>
          <cell r="M1477">
            <v>7.99</v>
          </cell>
          <cell r="N1477">
            <v>8.19</v>
          </cell>
          <cell r="O1477">
            <v>8.2100000000000009</v>
          </cell>
          <cell r="P1477">
            <v>8.52</v>
          </cell>
          <cell r="Q1477">
            <v>8.91</v>
          </cell>
          <cell r="R1477">
            <v>9.27</v>
          </cell>
          <cell r="S1477">
            <v>9.43</v>
          </cell>
          <cell r="T1477">
            <v>9.6199999999999992</v>
          </cell>
          <cell r="U1477">
            <v>10.01</v>
          </cell>
          <cell r="V1477">
            <v>10.41</v>
          </cell>
          <cell r="W1477">
            <v>10.61</v>
          </cell>
          <cell r="X1477">
            <v>10.84</v>
          </cell>
          <cell r="Y1477">
            <v>11.15</v>
          </cell>
          <cell r="Z1477">
            <v>11.57</v>
          </cell>
          <cell r="AA1477">
            <v>11.97</v>
          </cell>
          <cell r="AB1477">
            <v>12.09</v>
          </cell>
          <cell r="AC1477">
            <v>12.39</v>
          </cell>
          <cell r="AD1477">
            <v>12.73</v>
          </cell>
          <cell r="AE1477">
            <v>13.06</v>
          </cell>
          <cell r="AF1477">
            <v>13.3</v>
          </cell>
          <cell r="AG1477">
            <v>13.45</v>
          </cell>
          <cell r="AH1477">
            <v>13.32</v>
          </cell>
          <cell r="AI1477">
            <v>13.3</v>
          </cell>
          <cell r="AJ1477">
            <v>13.36</v>
          </cell>
          <cell r="AK1477">
            <v>13.39</v>
          </cell>
        </row>
        <row r="1478">
          <cell r="A1478" t="str">
            <v>SDGbaseTRAv2_UrbAS_BAU_wICAGRcorrC_GVAaprtr</v>
          </cell>
          <cell r="B1478" t="str">
            <v>SIclos6_GOVclos11</v>
          </cell>
          <cell r="C1478" t="str">
            <v>SDGbaseTRAv2_UrbAS_BAU_wICAGRcorr</v>
          </cell>
          <cell r="D1478" t="str">
            <v>C_GVA</v>
          </cell>
          <cell r="E1478" t="str">
            <v>aprtr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0</v>
          </cell>
          <cell r="AF1478">
            <v>0</v>
          </cell>
          <cell r="AG1478">
            <v>0</v>
          </cell>
          <cell r="AH1478">
            <v>0</v>
          </cell>
          <cell r="AI1478">
            <v>0</v>
          </cell>
          <cell r="AJ1478">
            <v>0</v>
          </cell>
          <cell r="AK1478">
            <v>0</v>
          </cell>
        </row>
        <row r="1479">
          <cell r="A1479" t="str">
            <v>SDGbaseTRAv2_UrbAS_BAU_wICAGRcorrC_GVAatrps</v>
          </cell>
          <cell r="B1479" t="str">
            <v>SIclos6_GOVclos11</v>
          </cell>
          <cell r="C1479" t="str">
            <v>SDGbaseTRAv2_UrbAS_BAU_wICAGRcorr</v>
          </cell>
          <cell r="D1479" t="str">
            <v>C_GVA</v>
          </cell>
          <cell r="E1479" t="str">
            <v>atrps</v>
          </cell>
          <cell r="F1479">
            <v>54.94</v>
          </cell>
          <cell r="G1479">
            <v>50.35</v>
          </cell>
          <cell r="H1479">
            <v>51.46</v>
          </cell>
          <cell r="I1479">
            <v>51.99</v>
          </cell>
          <cell r="J1479">
            <v>52.57</v>
          </cell>
          <cell r="K1479">
            <v>53.64</v>
          </cell>
          <cell r="L1479">
            <v>54.69</v>
          </cell>
          <cell r="M1479">
            <v>55.39</v>
          </cell>
          <cell r="N1479">
            <v>56.17</v>
          </cell>
          <cell r="O1479">
            <v>57.11</v>
          </cell>
          <cell r="P1479">
            <v>58</v>
          </cell>
          <cell r="Q1479">
            <v>58.64</v>
          </cell>
          <cell r="R1479">
            <v>60.17</v>
          </cell>
          <cell r="S1479">
            <v>62.34</v>
          </cell>
          <cell r="T1479">
            <v>64.38</v>
          </cell>
          <cell r="U1479">
            <v>66.58</v>
          </cell>
          <cell r="V1479">
            <v>68.650000000000006</v>
          </cell>
          <cell r="W1479">
            <v>71.11</v>
          </cell>
          <cell r="X1479">
            <v>73.09</v>
          </cell>
          <cell r="Y1479">
            <v>75.099999999999994</v>
          </cell>
          <cell r="Z1479">
            <v>77.06</v>
          </cell>
          <cell r="AA1479">
            <v>79.069999999999993</v>
          </cell>
          <cell r="AB1479">
            <v>83.79</v>
          </cell>
          <cell r="AC1479">
            <v>88.07</v>
          </cell>
          <cell r="AD1479">
            <v>92.35</v>
          </cell>
          <cell r="AE1479">
            <v>96.57</v>
          </cell>
          <cell r="AF1479">
            <v>100.82</v>
          </cell>
          <cell r="AG1479">
            <v>104</v>
          </cell>
          <cell r="AH1479">
            <v>105.48</v>
          </cell>
          <cell r="AI1479">
            <v>106.54</v>
          </cell>
          <cell r="AJ1479">
            <v>107.6</v>
          </cell>
          <cell r="AK1479">
            <v>108.48</v>
          </cell>
        </row>
        <row r="1480">
          <cell r="A1480" t="str">
            <v>SDGbaseTRAv2_UrbAS_BAU_wICAGRcorrC_GVAacomm</v>
          </cell>
          <cell r="B1480" t="str">
            <v>SIclos6_GOVclos11</v>
          </cell>
          <cell r="C1480" t="str">
            <v>SDGbaseTRAv2_UrbAS_BAU_wICAGRcorr</v>
          </cell>
          <cell r="D1480" t="str">
            <v>C_GVA</v>
          </cell>
          <cell r="E1480" t="str">
            <v>acomm</v>
          </cell>
          <cell r="F1480">
            <v>84.05</v>
          </cell>
          <cell r="G1480">
            <v>70.13</v>
          </cell>
          <cell r="H1480">
            <v>75.16</v>
          </cell>
          <cell r="I1480">
            <v>77.38</v>
          </cell>
          <cell r="J1480">
            <v>78.930000000000007</v>
          </cell>
          <cell r="K1480">
            <v>81.41</v>
          </cell>
          <cell r="L1480">
            <v>83.73</v>
          </cell>
          <cell r="M1480">
            <v>86.34</v>
          </cell>
          <cell r="N1480">
            <v>88.83</v>
          </cell>
          <cell r="O1480">
            <v>91.68</v>
          </cell>
          <cell r="P1480">
            <v>94.55</v>
          </cell>
          <cell r="Q1480">
            <v>97.37</v>
          </cell>
          <cell r="R1480">
            <v>101.02</v>
          </cell>
          <cell r="S1480">
            <v>104.97</v>
          </cell>
          <cell r="T1480">
            <v>109.14</v>
          </cell>
          <cell r="U1480">
            <v>113.47</v>
          </cell>
          <cell r="V1480">
            <v>118.1</v>
          </cell>
          <cell r="W1480">
            <v>123.11</v>
          </cell>
          <cell r="X1480">
            <v>128.05000000000001</v>
          </cell>
          <cell r="Y1480">
            <v>132.74</v>
          </cell>
          <cell r="Z1480">
            <v>137.33000000000001</v>
          </cell>
          <cell r="AA1480">
            <v>141.91</v>
          </cell>
          <cell r="AB1480">
            <v>145.16</v>
          </cell>
          <cell r="AC1480">
            <v>148.96</v>
          </cell>
          <cell r="AD1480">
            <v>153.77000000000001</v>
          </cell>
          <cell r="AE1480">
            <v>158.97999999999999</v>
          </cell>
          <cell r="AF1480">
            <v>164.54</v>
          </cell>
          <cell r="AG1480">
            <v>169.69</v>
          </cell>
          <cell r="AH1480">
            <v>170.06</v>
          </cell>
          <cell r="AI1480">
            <v>169.2</v>
          </cell>
          <cell r="AJ1480">
            <v>168.5</v>
          </cell>
          <cell r="AK1480">
            <v>167.57</v>
          </cell>
        </row>
        <row r="1481">
          <cell r="A1481" t="str">
            <v>SDGbaseTRAv2_UrbAS_BAU_wICAGRcorrC_GVAafsrv</v>
          </cell>
          <cell r="B1481" t="str">
            <v>SIclos6_GOVclos11</v>
          </cell>
          <cell r="C1481" t="str">
            <v>SDGbaseTRAv2_UrbAS_BAU_wICAGRcorr</v>
          </cell>
          <cell r="D1481" t="str">
            <v>C_GVA</v>
          </cell>
          <cell r="E1481" t="str">
            <v>afsrv</v>
          </cell>
          <cell r="F1481">
            <v>413.44</v>
          </cell>
          <cell r="G1481">
            <v>375.56</v>
          </cell>
          <cell r="H1481">
            <v>393.64</v>
          </cell>
          <cell r="I1481">
            <v>398.69</v>
          </cell>
          <cell r="J1481">
            <v>403.02</v>
          </cell>
          <cell r="K1481">
            <v>412.88</v>
          </cell>
          <cell r="L1481">
            <v>423.91</v>
          </cell>
          <cell r="M1481">
            <v>435.69</v>
          </cell>
          <cell r="N1481">
            <v>448.07</v>
          </cell>
          <cell r="O1481">
            <v>462.13</v>
          </cell>
          <cell r="P1481">
            <v>476.76</v>
          </cell>
          <cell r="Q1481">
            <v>490.81</v>
          </cell>
          <cell r="R1481">
            <v>510.9</v>
          </cell>
          <cell r="S1481">
            <v>531.61</v>
          </cell>
          <cell r="T1481">
            <v>553.79</v>
          </cell>
          <cell r="U1481">
            <v>578.37</v>
          </cell>
          <cell r="V1481">
            <v>602.53</v>
          </cell>
          <cell r="W1481">
            <v>629.04999999999995</v>
          </cell>
          <cell r="X1481">
            <v>657.02</v>
          </cell>
          <cell r="Y1481">
            <v>682.68</v>
          </cell>
          <cell r="Z1481">
            <v>708.48</v>
          </cell>
          <cell r="AA1481">
            <v>734.3</v>
          </cell>
          <cell r="AB1481">
            <v>762.47</v>
          </cell>
          <cell r="AC1481">
            <v>788.69</v>
          </cell>
          <cell r="AD1481">
            <v>816.08</v>
          </cell>
          <cell r="AE1481">
            <v>845.01</v>
          </cell>
          <cell r="AF1481">
            <v>875.01</v>
          </cell>
          <cell r="AG1481">
            <v>904.3</v>
          </cell>
          <cell r="AH1481">
            <v>903.71</v>
          </cell>
          <cell r="AI1481">
            <v>897.35</v>
          </cell>
          <cell r="AJ1481">
            <v>891.27</v>
          </cell>
          <cell r="AK1481">
            <v>884.21</v>
          </cell>
        </row>
        <row r="1482">
          <cell r="A1482" t="str">
            <v>SDGbaseTRAv2_UrbAS_BAU_wICAGRcorrC_GVAabsrv</v>
          </cell>
          <cell r="B1482" t="str">
            <v>SIclos6_GOVclos11</v>
          </cell>
          <cell r="C1482" t="str">
            <v>SDGbaseTRAv2_UrbAS_BAU_wICAGRcorr</v>
          </cell>
          <cell r="D1482" t="str">
            <v>C_GVA</v>
          </cell>
          <cell r="E1482" t="str">
            <v>absrv</v>
          </cell>
          <cell r="F1482">
            <v>367.48</v>
          </cell>
          <cell r="G1482">
            <v>309.51</v>
          </cell>
          <cell r="H1482">
            <v>327.84</v>
          </cell>
          <cell r="I1482">
            <v>336.38</v>
          </cell>
          <cell r="J1482">
            <v>342.9</v>
          </cell>
          <cell r="K1482">
            <v>353.4</v>
          </cell>
          <cell r="L1482">
            <v>363.67</v>
          </cell>
          <cell r="M1482">
            <v>374.43</v>
          </cell>
          <cell r="N1482">
            <v>385.3</v>
          </cell>
          <cell r="O1482">
            <v>396.61</v>
          </cell>
          <cell r="P1482">
            <v>409.27</v>
          </cell>
          <cell r="Q1482">
            <v>421.85</v>
          </cell>
          <cell r="R1482">
            <v>438.59</v>
          </cell>
          <cell r="S1482">
            <v>455.97</v>
          </cell>
          <cell r="T1482">
            <v>474.29</v>
          </cell>
          <cell r="U1482">
            <v>493.64</v>
          </cell>
          <cell r="V1482">
            <v>513.79</v>
          </cell>
          <cell r="W1482">
            <v>535.53</v>
          </cell>
          <cell r="X1482">
            <v>557.1</v>
          </cell>
          <cell r="Y1482">
            <v>577.39</v>
          </cell>
          <cell r="Z1482">
            <v>597.67999999999995</v>
          </cell>
          <cell r="AA1482">
            <v>617.65</v>
          </cell>
          <cell r="AB1482">
            <v>636.28</v>
          </cell>
          <cell r="AC1482">
            <v>654.03</v>
          </cell>
          <cell r="AD1482">
            <v>674.1</v>
          </cell>
          <cell r="AE1482">
            <v>695.95</v>
          </cell>
          <cell r="AF1482">
            <v>719.56</v>
          </cell>
          <cell r="AG1482">
            <v>742.01</v>
          </cell>
          <cell r="AH1482">
            <v>744.83</v>
          </cell>
          <cell r="AI1482">
            <v>742.56</v>
          </cell>
          <cell r="AJ1482">
            <v>739.87</v>
          </cell>
          <cell r="AK1482">
            <v>736.11</v>
          </cell>
        </row>
        <row r="1483">
          <cell r="A1483" t="str">
            <v>SDGbaseTRAv2_UrbAS_BAU_wICAGRcorrC_GVAagsrv</v>
          </cell>
          <cell r="B1483" t="str">
            <v>SIclos6_GOVclos11</v>
          </cell>
          <cell r="C1483" t="str">
            <v>SDGbaseTRAv2_UrbAS_BAU_wICAGRcorr</v>
          </cell>
          <cell r="D1483" t="str">
            <v>C_GVA</v>
          </cell>
          <cell r="E1483" t="str">
            <v>agsrv</v>
          </cell>
          <cell r="F1483">
            <v>789.44</v>
          </cell>
          <cell r="G1483">
            <v>748.88</v>
          </cell>
          <cell r="H1483">
            <v>774.49</v>
          </cell>
          <cell r="I1483">
            <v>816.66</v>
          </cell>
          <cell r="J1483">
            <v>828.91</v>
          </cell>
          <cell r="K1483">
            <v>845.13</v>
          </cell>
          <cell r="L1483">
            <v>865.31</v>
          </cell>
          <cell r="M1483">
            <v>886.8</v>
          </cell>
          <cell r="N1483">
            <v>910.17</v>
          </cell>
          <cell r="O1483">
            <v>935.15</v>
          </cell>
          <cell r="P1483">
            <v>963.48</v>
          </cell>
          <cell r="Q1483">
            <v>991.29</v>
          </cell>
          <cell r="R1483">
            <v>1019.97</v>
          </cell>
          <cell r="S1483">
            <v>1048.73</v>
          </cell>
          <cell r="T1483">
            <v>1077.9000000000001</v>
          </cell>
          <cell r="U1483">
            <v>1109</v>
          </cell>
          <cell r="V1483">
            <v>1140.93</v>
          </cell>
          <cell r="W1483">
            <v>1173.3</v>
          </cell>
          <cell r="X1483">
            <v>1204.8</v>
          </cell>
          <cell r="Y1483">
            <v>1233.7</v>
          </cell>
          <cell r="Z1483">
            <v>1263.08</v>
          </cell>
          <cell r="AA1483">
            <v>1293.1500000000001</v>
          </cell>
          <cell r="AB1483">
            <v>1318.65</v>
          </cell>
          <cell r="AC1483">
            <v>1346.58</v>
          </cell>
          <cell r="AD1483">
            <v>1380</v>
          </cell>
          <cell r="AE1483">
            <v>1415.71</v>
          </cell>
          <cell r="AF1483">
            <v>1452.93</v>
          </cell>
          <cell r="AG1483">
            <v>1486.65</v>
          </cell>
          <cell r="AH1483">
            <v>1487.61</v>
          </cell>
          <cell r="AI1483">
            <v>1493.04</v>
          </cell>
          <cell r="AJ1483">
            <v>1508.11</v>
          </cell>
          <cell r="AK1483">
            <v>1526.4</v>
          </cell>
        </row>
        <row r="1484">
          <cell r="A1484" t="str">
            <v>SDGbaseTRAv2_UrbAS_BAU_wICAGRcorrC_GVAaosrv</v>
          </cell>
          <cell r="B1484" t="str">
            <v>SIclos6_GOVclos11</v>
          </cell>
          <cell r="C1484" t="str">
            <v>SDGbaseTRAv2_UrbAS_BAU_wICAGRcorr</v>
          </cell>
          <cell r="D1484" t="str">
            <v>C_GVA</v>
          </cell>
          <cell r="E1484" t="str">
            <v>aosrv</v>
          </cell>
          <cell r="F1484">
            <v>475.08</v>
          </cell>
          <cell r="G1484">
            <v>490.24</v>
          </cell>
          <cell r="H1484">
            <v>500.98</v>
          </cell>
          <cell r="I1484">
            <v>502.73</v>
          </cell>
          <cell r="J1484">
            <v>507.34</v>
          </cell>
          <cell r="K1484">
            <v>516.79</v>
          </cell>
          <cell r="L1484">
            <v>527.79</v>
          </cell>
          <cell r="M1484">
            <v>540.87</v>
          </cell>
          <cell r="N1484">
            <v>555.26</v>
          </cell>
          <cell r="O1484">
            <v>571.33000000000004</v>
          </cell>
          <cell r="P1484">
            <v>589.11</v>
          </cell>
          <cell r="Q1484">
            <v>606.79999999999995</v>
          </cell>
          <cell r="R1484">
            <v>630.59</v>
          </cell>
          <cell r="S1484">
            <v>655.01</v>
          </cell>
          <cell r="T1484">
            <v>680.92</v>
          </cell>
          <cell r="U1484">
            <v>709.3</v>
          </cell>
          <cell r="V1484">
            <v>738.23</v>
          </cell>
          <cell r="W1484">
            <v>769.05</v>
          </cell>
          <cell r="X1484">
            <v>800.89</v>
          </cell>
          <cell r="Y1484">
            <v>830.82</v>
          </cell>
          <cell r="Z1484">
            <v>860.74</v>
          </cell>
          <cell r="AA1484">
            <v>890.36</v>
          </cell>
          <cell r="AB1484">
            <v>918.46</v>
          </cell>
          <cell r="AC1484">
            <v>945.61</v>
          </cell>
          <cell r="AD1484">
            <v>975.18</v>
          </cell>
          <cell r="AE1484">
            <v>1006.86</v>
          </cell>
          <cell r="AF1484">
            <v>1039.67</v>
          </cell>
          <cell r="AG1484">
            <v>1071.28</v>
          </cell>
          <cell r="AH1484">
            <v>1074.32</v>
          </cell>
          <cell r="AI1484">
            <v>1070.53</v>
          </cell>
          <cell r="AJ1484">
            <v>1065.28</v>
          </cell>
          <cell r="AK1484">
            <v>1057.98</v>
          </cell>
        </row>
        <row r="1485">
          <cell r="A1485" t="str">
            <v>SDGbaseTRAv2_UrbAS_BAU_wICAGRcorrC_GVAtotal</v>
          </cell>
          <cell r="B1485" t="str">
            <v>SIclos6_GOVclos11</v>
          </cell>
          <cell r="C1485" t="str">
            <v>SDGbaseTRAv2_UrbAS_BAU_wICAGRcorr</v>
          </cell>
          <cell r="D1485" t="str">
            <v>C_GVA</v>
          </cell>
          <cell r="E1485" t="str">
            <v>total</v>
          </cell>
          <cell r="F1485">
            <v>4444.87</v>
          </cell>
          <cell r="G1485">
            <v>4194.7700000000004</v>
          </cell>
          <cell r="H1485">
            <v>4327.57</v>
          </cell>
          <cell r="I1485">
            <v>4441.03</v>
          </cell>
          <cell r="J1485">
            <v>4515.3</v>
          </cell>
          <cell r="K1485">
            <v>4600.47</v>
          </cell>
          <cell r="L1485">
            <v>4699.87</v>
          </cell>
          <cell r="M1485">
            <v>4802.41</v>
          </cell>
          <cell r="N1485">
            <v>4916.55</v>
          </cell>
          <cell r="O1485">
            <v>5050.93</v>
          </cell>
          <cell r="P1485">
            <v>5194.6499999999996</v>
          </cell>
          <cell r="Q1485">
            <v>5335.85</v>
          </cell>
          <cell r="R1485">
            <v>5509.27</v>
          </cell>
          <cell r="S1485">
            <v>5685.74</v>
          </cell>
          <cell r="T1485">
            <v>5870.87</v>
          </cell>
          <cell r="U1485">
            <v>6081.3</v>
          </cell>
          <cell r="V1485">
            <v>6287.32</v>
          </cell>
          <cell r="W1485">
            <v>6499.97</v>
          </cell>
          <cell r="X1485">
            <v>6721.24</v>
          </cell>
          <cell r="Y1485">
            <v>6929.35</v>
          </cell>
          <cell r="Z1485">
            <v>7149.05</v>
          </cell>
          <cell r="AA1485">
            <v>7363.83</v>
          </cell>
          <cell r="AB1485">
            <v>7597.21</v>
          </cell>
          <cell r="AC1485">
            <v>7818.53</v>
          </cell>
          <cell r="AD1485">
            <v>8045.24</v>
          </cell>
          <cell r="AE1485">
            <v>8281.02</v>
          </cell>
          <cell r="AF1485">
            <v>8524.81</v>
          </cell>
          <cell r="AG1485">
            <v>8764.24</v>
          </cell>
          <cell r="AH1485">
            <v>8809.43</v>
          </cell>
          <cell r="AI1485">
            <v>8828.9599999999991</v>
          </cell>
          <cell r="AJ1485">
            <v>8851.08</v>
          </cell>
          <cell r="AK1485">
            <v>8860.18</v>
          </cell>
        </row>
        <row r="1486">
          <cell r="A1486" t="str">
            <v>SDGbaseTRAv2_UrbAS_BAU_wICAGRcorrGOVSHRXtotal</v>
          </cell>
          <cell r="B1486" t="str">
            <v>SIclos6_GOVclos11</v>
          </cell>
          <cell r="C1486" t="str">
            <v>SDGbaseTRAv2_UrbAS_BAU_wICAGRcorr</v>
          </cell>
          <cell r="D1486" t="str">
            <v>GOVSHRX</v>
          </cell>
          <cell r="E1486" t="str">
            <v>total</v>
          </cell>
          <cell r="F1486">
            <v>0.21</v>
          </cell>
          <cell r="G1486">
            <v>0.21</v>
          </cell>
          <cell r="H1486">
            <v>0.21</v>
          </cell>
          <cell r="I1486">
            <v>0.22</v>
          </cell>
          <cell r="J1486">
            <v>0.23</v>
          </cell>
          <cell r="K1486">
            <v>0.23</v>
          </cell>
          <cell r="L1486">
            <v>0.23</v>
          </cell>
          <cell r="M1486">
            <v>0.23</v>
          </cell>
          <cell r="N1486">
            <v>0.23</v>
          </cell>
          <cell r="O1486">
            <v>0.23</v>
          </cell>
          <cell r="P1486">
            <v>0.23</v>
          </cell>
          <cell r="Q1486">
            <v>0.23</v>
          </cell>
          <cell r="R1486">
            <v>0.23</v>
          </cell>
          <cell r="S1486">
            <v>0.23</v>
          </cell>
          <cell r="T1486">
            <v>0.23</v>
          </cell>
          <cell r="U1486">
            <v>0.22</v>
          </cell>
          <cell r="V1486">
            <v>0.22</v>
          </cell>
          <cell r="W1486">
            <v>0.22</v>
          </cell>
          <cell r="X1486">
            <v>0.22</v>
          </cell>
          <cell r="Y1486">
            <v>0.22</v>
          </cell>
          <cell r="Z1486">
            <v>0.21</v>
          </cell>
          <cell r="AA1486">
            <v>0.21</v>
          </cell>
          <cell r="AB1486">
            <v>0.21</v>
          </cell>
          <cell r="AC1486">
            <v>0.21</v>
          </cell>
          <cell r="AD1486">
            <v>0.21</v>
          </cell>
          <cell r="AE1486">
            <v>0.21</v>
          </cell>
          <cell r="AF1486">
            <v>0.21</v>
          </cell>
          <cell r="AG1486">
            <v>0.21</v>
          </cell>
          <cell r="AH1486">
            <v>0.21</v>
          </cell>
          <cell r="AI1486">
            <v>0.21</v>
          </cell>
          <cell r="AJ1486">
            <v>0.21</v>
          </cell>
          <cell r="AK1486">
            <v>0.21</v>
          </cell>
        </row>
        <row r="1487">
          <cell r="A1487" t="str">
            <v>SDGbaseTRAv2_UrbAS_BAU_wICAGRcorrINVSHRXtotal</v>
          </cell>
          <cell r="B1487" t="str">
            <v>SIclos6_GOVclos11</v>
          </cell>
          <cell r="C1487" t="str">
            <v>SDGbaseTRAv2_UrbAS_BAU_wICAGRcorr</v>
          </cell>
          <cell r="D1487" t="str">
            <v>INVSHRX</v>
          </cell>
          <cell r="E1487" t="str">
            <v>total</v>
          </cell>
          <cell r="F1487">
            <v>0.18</v>
          </cell>
          <cell r="G1487">
            <v>0.18</v>
          </cell>
          <cell r="H1487">
            <v>0.18</v>
          </cell>
          <cell r="I1487">
            <v>0.18</v>
          </cell>
          <cell r="J1487">
            <v>0.18</v>
          </cell>
          <cell r="K1487">
            <v>0.18</v>
          </cell>
          <cell r="L1487">
            <v>0.18</v>
          </cell>
          <cell r="M1487">
            <v>0.18</v>
          </cell>
          <cell r="N1487">
            <v>0.18</v>
          </cell>
          <cell r="O1487">
            <v>0.18</v>
          </cell>
          <cell r="P1487">
            <v>0.18</v>
          </cell>
          <cell r="Q1487">
            <v>0.18</v>
          </cell>
          <cell r="R1487">
            <v>0.18</v>
          </cell>
          <cell r="S1487">
            <v>0.18</v>
          </cell>
          <cell r="T1487">
            <v>0.18</v>
          </cell>
          <cell r="U1487">
            <v>0.18</v>
          </cell>
          <cell r="V1487">
            <v>0.18</v>
          </cell>
          <cell r="W1487">
            <v>0.18</v>
          </cell>
          <cell r="X1487">
            <v>0.18</v>
          </cell>
          <cell r="Y1487">
            <v>0.18</v>
          </cell>
          <cell r="Z1487">
            <v>0.18</v>
          </cell>
          <cell r="AA1487">
            <v>0.18</v>
          </cell>
          <cell r="AB1487">
            <v>0.18</v>
          </cell>
          <cell r="AC1487">
            <v>0.18</v>
          </cell>
          <cell r="AD1487">
            <v>0.18</v>
          </cell>
          <cell r="AE1487">
            <v>0.18</v>
          </cell>
          <cell r="AF1487">
            <v>0.18</v>
          </cell>
          <cell r="AG1487">
            <v>0.18</v>
          </cell>
          <cell r="AH1487">
            <v>0.18</v>
          </cell>
          <cell r="AI1487">
            <v>0.18</v>
          </cell>
          <cell r="AJ1487">
            <v>0.18</v>
          </cell>
          <cell r="AK1487">
            <v>0.18</v>
          </cell>
        </row>
        <row r="1488">
          <cell r="A1488" t="str">
            <v>SDGbaseTRAv2_UrbAS_BAU_wICAGRcorrC_QFSlabtotal</v>
          </cell>
          <cell r="B1488" t="str">
            <v>SIclos6_GOVclos11</v>
          </cell>
          <cell r="C1488" t="str">
            <v>SDGbaseTRAv2_UrbAS_BAU_wICAGRcorr</v>
          </cell>
          <cell r="D1488" t="str">
            <v>C_QFSlab</v>
          </cell>
          <cell r="E1488" t="str">
            <v>total</v>
          </cell>
          <cell r="F1488">
            <v>16418.580000000002</v>
          </cell>
          <cell r="G1488">
            <v>15183.29</v>
          </cell>
          <cell r="H1488">
            <v>15747.38</v>
          </cell>
          <cell r="I1488">
            <v>16272.04</v>
          </cell>
          <cell r="J1488">
            <v>16726.490000000002</v>
          </cell>
          <cell r="K1488">
            <v>17140.509999999998</v>
          </cell>
          <cell r="L1488">
            <v>17549.22</v>
          </cell>
          <cell r="M1488">
            <v>17964.11</v>
          </cell>
          <cell r="N1488">
            <v>18393.919999999998</v>
          </cell>
          <cell r="O1488">
            <v>18825.14</v>
          </cell>
          <cell r="P1488">
            <v>19299.84</v>
          </cell>
          <cell r="Q1488">
            <v>19795.650000000001</v>
          </cell>
          <cell r="R1488">
            <v>20339.990000000002</v>
          </cell>
          <cell r="S1488">
            <v>20923.490000000002</v>
          </cell>
          <cell r="T1488">
            <v>21543.7</v>
          </cell>
          <cell r="U1488">
            <v>22217.42</v>
          </cell>
          <cell r="V1488">
            <v>22930.15</v>
          </cell>
          <cell r="W1488">
            <v>23674.92</v>
          </cell>
          <cell r="X1488">
            <v>24452.18</v>
          </cell>
          <cell r="Y1488">
            <v>25226.03</v>
          </cell>
          <cell r="Z1488">
            <v>25998.73</v>
          </cell>
          <cell r="AA1488">
            <v>26775.52</v>
          </cell>
          <cell r="AB1488">
            <v>27555.55</v>
          </cell>
          <cell r="AC1488">
            <v>28332.37</v>
          </cell>
          <cell r="AD1488">
            <v>29128.68</v>
          </cell>
          <cell r="AE1488">
            <v>29953.26</v>
          </cell>
          <cell r="AF1488">
            <v>30809.69</v>
          </cell>
          <cell r="AG1488">
            <v>31663.8</v>
          </cell>
          <cell r="AH1488">
            <v>32234.98</v>
          </cell>
          <cell r="AI1488">
            <v>32581.93</v>
          </cell>
          <cell r="AJ1488">
            <v>32799.550000000003</v>
          </cell>
          <cell r="AK1488">
            <v>32922.480000000003</v>
          </cell>
        </row>
        <row r="1489">
          <cell r="A1489" t="str">
            <v>SDGbaseTRAv2_UrbAS_BAU_wICAGRcorrC_PubDeftotal</v>
          </cell>
          <cell r="B1489" t="str">
            <v>SIclos6_GOVclos11</v>
          </cell>
          <cell r="C1489" t="str">
            <v>SDGbaseTRAv2_UrbAS_BAU_wICAGRcorr</v>
          </cell>
          <cell r="D1489" t="str">
            <v>C_PubDef</v>
          </cell>
          <cell r="E1489" t="str">
            <v>total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0.01</v>
          </cell>
          <cell r="O1489">
            <v>0.01</v>
          </cell>
          <cell r="P1489">
            <v>0.01</v>
          </cell>
          <cell r="Q1489">
            <v>0.01</v>
          </cell>
          <cell r="R1489">
            <v>0.01</v>
          </cell>
          <cell r="S1489">
            <v>0.01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0</v>
          </cell>
          <cell r="Y1489">
            <v>0</v>
          </cell>
          <cell r="Z1489">
            <v>0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0</v>
          </cell>
          <cell r="AF1489">
            <v>0</v>
          </cell>
          <cell r="AG1489">
            <v>0</v>
          </cell>
          <cell r="AH1489">
            <v>0</v>
          </cell>
          <cell r="AI1489">
            <v>0</v>
          </cell>
          <cell r="AJ1489">
            <v>0</v>
          </cell>
          <cell r="AK1489">
            <v>0</v>
          </cell>
        </row>
        <row r="1490">
          <cell r="A1490" t="str">
            <v>SDGbaseTRAv2_UrbAS_BAU_wICAGRcorrYIXent-n</v>
          </cell>
          <cell r="B1490" t="str">
            <v>SIclos6_GOVclos11</v>
          </cell>
          <cell r="C1490" t="str">
            <v>SDGbaseTRAv2_UrbAS_BAU_wICAGRcorr</v>
          </cell>
          <cell r="D1490" t="str">
            <v>YIX</v>
          </cell>
          <cell r="E1490" t="str">
            <v>ent-n</v>
          </cell>
          <cell r="F1490">
            <v>1681.68</v>
          </cell>
          <cell r="G1490">
            <v>1548.67</v>
          </cell>
          <cell r="H1490">
            <v>1604.99</v>
          </cell>
          <cell r="I1490">
            <v>1633.96</v>
          </cell>
          <cell r="J1490">
            <v>1655.25</v>
          </cell>
          <cell r="K1490">
            <v>1684.14</v>
          </cell>
          <cell r="L1490">
            <v>1715.15</v>
          </cell>
          <cell r="M1490">
            <v>1746.99</v>
          </cell>
          <cell r="N1490">
            <v>1784.84</v>
          </cell>
          <cell r="O1490">
            <v>1835.96</v>
          </cell>
          <cell r="P1490">
            <v>1883.75</v>
          </cell>
          <cell r="Q1490">
            <v>1929.47</v>
          </cell>
          <cell r="R1490">
            <v>1988.03</v>
          </cell>
          <cell r="S1490">
            <v>2047.39</v>
          </cell>
          <cell r="T1490">
            <v>2110.4499999999998</v>
          </cell>
          <cell r="U1490">
            <v>2183.77</v>
          </cell>
          <cell r="V1490">
            <v>2256.19</v>
          </cell>
          <cell r="W1490">
            <v>2329.5100000000002</v>
          </cell>
          <cell r="X1490">
            <v>2403.9</v>
          </cell>
          <cell r="Y1490">
            <v>2476.25</v>
          </cell>
          <cell r="Z1490">
            <v>2557.21</v>
          </cell>
          <cell r="AA1490">
            <v>2632.73</v>
          </cell>
          <cell r="AB1490">
            <v>2728.01</v>
          </cell>
          <cell r="AC1490">
            <v>2812.36</v>
          </cell>
          <cell r="AD1490">
            <v>2891.55</v>
          </cell>
          <cell r="AE1490">
            <v>2972.44</v>
          </cell>
          <cell r="AF1490">
            <v>3055.13</v>
          </cell>
          <cell r="AG1490">
            <v>3125.74</v>
          </cell>
          <cell r="AH1490">
            <v>3149.93</v>
          </cell>
          <cell r="AI1490">
            <v>3157.64</v>
          </cell>
          <cell r="AJ1490">
            <v>3154.63</v>
          </cell>
          <cell r="AK1490">
            <v>3142.96</v>
          </cell>
        </row>
        <row r="1491">
          <cell r="A1491" t="str">
            <v>SDGbaseTRAv2_UrbAS_BAU_wICAGRcorrYIXent-e</v>
          </cell>
          <cell r="B1491" t="str">
            <v>SIclos6_GOVclos11</v>
          </cell>
          <cell r="C1491" t="str">
            <v>SDGbaseTRAv2_UrbAS_BAU_wICAGRcorr</v>
          </cell>
          <cell r="D1491" t="str">
            <v>YIX</v>
          </cell>
          <cell r="E1491" t="str">
            <v>ent-e</v>
          </cell>
          <cell r="F1491">
            <v>67.67</v>
          </cell>
          <cell r="G1491">
            <v>74.709999999999994</v>
          </cell>
          <cell r="H1491">
            <v>62.12</v>
          </cell>
          <cell r="I1491">
            <v>63.17</v>
          </cell>
          <cell r="J1491">
            <v>66.069999999999993</v>
          </cell>
          <cell r="K1491">
            <v>70.09</v>
          </cell>
          <cell r="L1491">
            <v>73.900000000000006</v>
          </cell>
          <cell r="M1491">
            <v>73.37</v>
          </cell>
          <cell r="N1491">
            <v>71.239999999999995</v>
          </cell>
          <cell r="O1491">
            <v>69.8</v>
          </cell>
          <cell r="P1491">
            <v>71.540000000000006</v>
          </cell>
          <cell r="Q1491">
            <v>75.36</v>
          </cell>
          <cell r="R1491">
            <v>82.51</v>
          </cell>
          <cell r="S1491">
            <v>87.5</v>
          </cell>
          <cell r="T1491">
            <v>92.63</v>
          </cell>
          <cell r="U1491">
            <v>97.53</v>
          </cell>
          <cell r="V1491">
            <v>98</v>
          </cell>
          <cell r="W1491">
            <v>102.4</v>
          </cell>
          <cell r="X1491">
            <v>112.62</v>
          </cell>
          <cell r="Y1491">
            <v>122.22</v>
          </cell>
          <cell r="Z1491">
            <v>132.66999999999999</v>
          </cell>
          <cell r="AA1491">
            <v>143.08000000000001</v>
          </cell>
          <cell r="AB1491">
            <v>150.31</v>
          </cell>
          <cell r="AC1491">
            <v>159.69999999999999</v>
          </cell>
          <cell r="AD1491">
            <v>169.86</v>
          </cell>
          <cell r="AE1491">
            <v>179.7</v>
          </cell>
          <cell r="AF1491">
            <v>189.57</v>
          </cell>
          <cell r="AG1491">
            <v>228.16</v>
          </cell>
          <cell r="AH1491">
            <v>263.36</v>
          </cell>
          <cell r="AI1491">
            <v>306.33</v>
          </cell>
          <cell r="AJ1491">
            <v>349.51</v>
          </cell>
          <cell r="AK1491">
            <v>389.24</v>
          </cell>
        </row>
        <row r="1492">
          <cell r="A1492" t="str">
            <v>SDGbaseTRAv2_UrbAS_BAU_wICAGRcorrYIXhhd-0</v>
          </cell>
          <cell r="B1492" t="str">
            <v>SIclos6_GOVclos11</v>
          </cell>
          <cell r="C1492" t="str">
            <v>SDGbaseTRAv2_UrbAS_BAU_wICAGRcorr</v>
          </cell>
          <cell r="D1492" t="str">
            <v>YIX</v>
          </cell>
          <cell r="E1492" t="str">
            <v>hhd-0</v>
          </cell>
          <cell r="F1492">
            <v>80.83</v>
          </cell>
          <cell r="G1492">
            <v>80.209999999999994</v>
          </cell>
          <cell r="H1492">
            <v>78.569999999999993</v>
          </cell>
          <cell r="I1492">
            <v>81.069999999999993</v>
          </cell>
          <cell r="J1492">
            <v>82.98</v>
          </cell>
          <cell r="K1492">
            <v>84.73</v>
          </cell>
          <cell r="L1492">
            <v>86.82</v>
          </cell>
          <cell r="M1492">
            <v>89.14</v>
          </cell>
          <cell r="N1492">
            <v>91.59</v>
          </cell>
          <cell r="O1492">
            <v>94.36</v>
          </cell>
          <cell r="P1492">
            <v>97.4</v>
          </cell>
          <cell r="Q1492">
            <v>100.52</v>
          </cell>
          <cell r="R1492">
            <v>103.87</v>
          </cell>
          <cell r="S1492">
            <v>107.61</v>
          </cell>
          <cell r="T1492">
            <v>111.47</v>
          </cell>
          <cell r="U1492">
            <v>115.66</v>
          </cell>
          <cell r="V1492">
            <v>120.19</v>
          </cell>
          <cell r="W1492">
            <v>124.7</v>
          </cell>
          <cell r="X1492">
            <v>129.38</v>
          </cell>
          <cell r="Y1492">
            <v>134.11000000000001</v>
          </cell>
          <cell r="Z1492">
            <v>138.72</v>
          </cell>
          <cell r="AA1492">
            <v>143.52000000000001</v>
          </cell>
          <cell r="AB1492">
            <v>148.44</v>
          </cell>
          <cell r="AC1492">
            <v>153.61000000000001</v>
          </cell>
          <cell r="AD1492">
            <v>158.66999999999999</v>
          </cell>
          <cell r="AE1492">
            <v>163.88</v>
          </cell>
          <cell r="AF1492">
            <v>169.3</v>
          </cell>
          <cell r="AG1492">
            <v>174.7</v>
          </cell>
          <cell r="AH1492">
            <v>178.42</v>
          </cell>
          <cell r="AI1492">
            <v>179.31</v>
          </cell>
          <cell r="AJ1492">
            <v>179.88</v>
          </cell>
          <cell r="AK1492">
            <v>180.33</v>
          </cell>
        </row>
        <row r="1493">
          <cell r="A1493" t="str">
            <v>SDGbaseTRAv2_UrbAS_BAU_wICAGRcorrYIXhhd-1</v>
          </cell>
          <cell r="B1493" t="str">
            <v>SIclos6_GOVclos11</v>
          </cell>
          <cell r="C1493" t="str">
            <v>SDGbaseTRAv2_UrbAS_BAU_wICAGRcorr</v>
          </cell>
          <cell r="D1493" t="str">
            <v>YIX</v>
          </cell>
          <cell r="E1493" t="str">
            <v>hhd-1</v>
          </cell>
          <cell r="F1493">
            <v>111.12</v>
          </cell>
          <cell r="G1493">
            <v>109.88</v>
          </cell>
          <cell r="H1493">
            <v>108.09</v>
          </cell>
          <cell r="I1493">
            <v>111.46</v>
          </cell>
          <cell r="J1493">
            <v>114</v>
          </cell>
          <cell r="K1493">
            <v>116.38</v>
          </cell>
          <cell r="L1493">
            <v>119.22</v>
          </cell>
          <cell r="M1493">
            <v>122.36</v>
          </cell>
          <cell r="N1493">
            <v>125.7</v>
          </cell>
          <cell r="O1493">
            <v>129.47</v>
          </cell>
          <cell r="P1493">
            <v>133.6</v>
          </cell>
          <cell r="Q1493">
            <v>137.82</v>
          </cell>
          <cell r="R1493">
            <v>142.4</v>
          </cell>
          <cell r="S1493">
            <v>147.49</v>
          </cell>
          <cell r="T1493">
            <v>152.74</v>
          </cell>
          <cell r="U1493">
            <v>158.46</v>
          </cell>
          <cell r="V1493">
            <v>164.62</v>
          </cell>
          <cell r="W1493">
            <v>170.76</v>
          </cell>
          <cell r="X1493">
            <v>177.12</v>
          </cell>
          <cell r="Y1493">
            <v>183.5</v>
          </cell>
          <cell r="Z1493">
            <v>189.76</v>
          </cell>
          <cell r="AA1493">
            <v>196.26</v>
          </cell>
          <cell r="AB1493">
            <v>202.93</v>
          </cell>
          <cell r="AC1493">
            <v>209.9</v>
          </cell>
          <cell r="AD1493">
            <v>216.76</v>
          </cell>
          <cell r="AE1493">
            <v>223.82</v>
          </cell>
          <cell r="AF1493">
            <v>231.16</v>
          </cell>
          <cell r="AG1493">
            <v>238.41</v>
          </cell>
          <cell r="AH1493">
            <v>243.1</v>
          </cell>
          <cell r="AI1493">
            <v>244.14</v>
          </cell>
          <cell r="AJ1493">
            <v>244.8</v>
          </cell>
          <cell r="AK1493">
            <v>245.29</v>
          </cell>
        </row>
        <row r="1494">
          <cell r="A1494" t="str">
            <v>SDGbaseTRAv2_UrbAS_BAU_wICAGRcorrYIXhhd-2</v>
          </cell>
          <cell r="B1494" t="str">
            <v>SIclos6_GOVclos11</v>
          </cell>
          <cell r="C1494" t="str">
            <v>SDGbaseTRAv2_UrbAS_BAU_wICAGRcorr</v>
          </cell>
          <cell r="D1494" t="str">
            <v>YIX</v>
          </cell>
          <cell r="E1494" t="str">
            <v>hhd-2</v>
          </cell>
          <cell r="F1494">
            <v>130.16999999999999</v>
          </cell>
          <cell r="G1494">
            <v>128.19</v>
          </cell>
          <cell r="H1494">
            <v>126.55</v>
          </cell>
          <cell r="I1494">
            <v>130.36000000000001</v>
          </cell>
          <cell r="J1494">
            <v>133.22999999999999</v>
          </cell>
          <cell r="K1494">
            <v>135.97999999999999</v>
          </cell>
          <cell r="L1494">
            <v>139.27000000000001</v>
          </cell>
          <cell r="M1494">
            <v>142.9</v>
          </cell>
          <cell r="N1494">
            <v>146.76</v>
          </cell>
          <cell r="O1494">
            <v>151.09</v>
          </cell>
          <cell r="P1494">
            <v>155.86000000000001</v>
          </cell>
          <cell r="Q1494">
            <v>160.72</v>
          </cell>
          <cell r="R1494">
            <v>166.06</v>
          </cell>
          <cell r="S1494">
            <v>171.95</v>
          </cell>
          <cell r="T1494">
            <v>178.05</v>
          </cell>
          <cell r="U1494">
            <v>184.72</v>
          </cell>
          <cell r="V1494">
            <v>191.88</v>
          </cell>
          <cell r="W1494">
            <v>199.01</v>
          </cell>
          <cell r="X1494">
            <v>206.36</v>
          </cell>
          <cell r="Y1494">
            <v>213.72</v>
          </cell>
          <cell r="Z1494">
            <v>220.96</v>
          </cell>
          <cell r="AA1494">
            <v>228.45</v>
          </cell>
          <cell r="AB1494">
            <v>236.16</v>
          </cell>
          <cell r="AC1494">
            <v>244.16</v>
          </cell>
          <cell r="AD1494">
            <v>252.08</v>
          </cell>
          <cell r="AE1494">
            <v>260.24</v>
          </cell>
          <cell r="AF1494">
            <v>268.72000000000003</v>
          </cell>
          <cell r="AG1494">
            <v>277.02</v>
          </cell>
          <cell r="AH1494">
            <v>282.02</v>
          </cell>
          <cell r="AI1494">
            <v>283.02</v>
          </cell>
          <cell r="AJ1494">
            <v>283.60000000000002</v>
          </cell>
          <cell r="AK1494">
            <v>283.98</v>
          </cell>
        </row>
        <row r="1495">
          <cell r="A1495" t="str">
            <v>SDGbaseTRAv2_UrbAS_BAU_wICAGRcorrYIXhhd-3</v>
          </cell>
          <cell r="B1495" t="str">
            <v>SIclos6_GOVclos11</v>
          </cell>
          <cell r="C1495" t="str">
            <v>SDGbaseTRAv2_UrbAS_BAU_wICAGRcorr</v>
          </cell>
          <cell r="D1495" t="str">
            <v>YIX</v>
          </cell>
          <cell r="E1495" t="str">
            <v>hhd-3</v>
          </cell>
          <cell r="F1495">
            <v>160.16</v>
          </cell>
          <cell r="G1495">
            <v>157.06</v>
          </cell>
          <cell r="H1495">
            <v>156.01</v>
          </cell>
          <cell r="I1495">
            <v>160.52000000000001</v>
          </cell>
          <cell r="J1495">
            <v>163.89</v>
          </cell>
          <cell r="K1495">
            <v>167.21</v>
          </cell>
          <cell r="L1495">
            <v>171.18</v>
          </cell>
          <cell r="M1495">
            <v>175.55</v>
          </cell>
          <cell r="N1495">
            <v>180.23</v>
          </cell>
          <cell r="O1495">
            <v>185.49</v>
          </cell>
          <cell r="P1495">
            <v>191.26</v>
          </cell>
          <cell r="Q1495">
            <v>197.09</v>
          </cell>
          <cell r="R1495">
            <v>203.61</v>
          </cell>
          <cell r="S1495">
            <v>210.74</v>
          </cell>
          <cell r="T1495">
            <v>218.14</v>
          </cell>
          <cell r="U1495">
            <v>226.28</v>
          </cell>
          <cell r="V1495">
            <v>234.94</v>
          </cell>
          <cell r="W1495">
            <v>243.58</v>
          </cell>
          <cell r="X1495">
            <v>252.46</v>
          </cell>
          <cell r="Y1495">
            <v>261.27999999999997</v>
          </cell>
          <cell r="Z1495">
            <v>270.01</v>
          </cell>
          <cell r="AA1495">
            <v>278.99</v>
          </cell>
          <cell r="AB1495">
            <v>288.3</v>
          </cell>
          <cell r="AC1495">
            <v>297.86</v>
          </cell>
          <cell r="AD1495">
            <v>307.38</v>
          </cell>
          <cell r="AE1495">
            <v>317.20999999999998</v>
          </cell>
          <cell r="AF1495">
            <v>327.42</v>
          </cell>
          <cell r="AG1495">
            <v>337.28</v>
          </cell>
          <cell r="AH1495">
            <v>342.52</v>
          </cell>
          <cell r="AI1495">
            <v>343.37</v>
          </cell>
          <cell r="AJ1495">
            <v>343.83</v>
          </cell>
          <cell r="AK1495">
            <v>344.03</v>
          </cell>
        </row>
        <row r="1496">
          <cell r="A1496" t="str">
            <v>SDGbaseTRAv2_UrbAS_BAU_wICAGRcorrYIXhhd-4</v>
          </cell>
          <cell r="B1496" t="str">
            <v>SIclos6_GOVclos11</v>
          </cell>
          <cell r="C1496" t="str">
            <v>SDGbaseTRAv2_UrbAS_BAU_wICAGRcorr</v>
          </cell>
          <cell r="D1496" t="str">
            <v>YIX</v>
          </cell>
          <cell r="E1496" t="str">
            <v>hhd-4</v>
          </cell>
          <cell r="F1496">
            <v>173.02</v>
          </cell>
          <cell r="G1496">
            <v>168.81</v>
          </cell>
          <cell r="H1496">
            <v>168.9</v>
          </cell>
          <cell r="I1496">
            <v>173.57</v>
          </cell>
          <cell r="J1496">
            <v>177.03</v>
          </cell>
          <cell r="K1496">
            <v>180.52</v>
          </cell>
          <cell r="L1496">
            <v>184.72</v>
          </cell>
          <cell r="M1496">
            <v>189.33</v>
          </cell>
          <cell r="N1496">
            <v>194.31</v>
          </cell>
          <cell r="O1496">
            <v>199.89</v>
          </cell>
          <cell r="P1496">
            <v>205.99</v>
          </cell>
          <cell r="Q1496">
            <v>212.11</v>
          </cell>
          <cell r="R1496">
            <v>219.1</v>
          </cell>
          <cell r="S1496">
            <v>226.66</v>
          </cell>
          <cell r="T1496">
            <v>234.51</v>
          </cell>
          <cell r="U1496">
            <v>243.23</v>
          </cell>
          <cell r="V1496">
            <v>252.4</v>
          </cell>
          <cell r="W1496">
            <v>261.57</v>
          </cell>
          <cell r="X1496">
            <v>270.95999999999998</v>
          </cell>
          <cell r="Y1496">
            <v>280.19</v>
          </cell>
          <cell r="Z1496">
            <v>289.39999999999998</v>
          </cell>
          <cell r="AA1496">
            <v>298.81</v>
          </cell>
          <cell r="AB1496">
            <v>308.63</v>
          </cell>
          <cell r="AC1496">
            <v>318.60000000000002</v>
          </cell>
          <cell r="AD1496">
            <v>328.59</v>
          </cell>
          <cell r="AE1496">
            <v>338.94</v>
          </cell>
          <cell r="AF1496">
            <v>349.69</v>
          </cell>
          <cell r="AG1496">
            <v>359.89</v>
          </cell>
          <cell r="AH1496">
            <v>364.36</v>
          </cell>
          <cell r="AI1496">
            <v>364.78</v>
          </cell>
          <cell r="AJ1496">
            <v>364.94</v>
          </cell>
          <cell r="AK1496">
            <v>364.81</v>
          </cell>
        </row>
        <row r="1497">
          <cell r="A1497" t="str">
            <v>SDGbaseTRAv2_UrbAS_BAU_wICAGRcorrYIXhhd-5</v>
          </cell>
          <cell r="B1497" t="str">
            <v>SIclos6_GOVclos11</v>
          </cell>
          <cell r="C1497" t="str">
            <v>SDGbaseTRAv2_UrbAS_BAU_wICAGRcorr</v>
          </cell>
          <cell r="D1497" t="str">
            <v>YIX</v>
          </cell>
          <cell r="E1497" t="str">
            <v>hhd-5</v>
          </cell>
          <cell r="F1497">
            <v>238.85</v>
          </cell>
          <cell r="G1497">
            <v>231.64</v>
          </cell>
          <cell r="H1497">
            <v>234.08</v>
          </cell>
          <cell r="I1497">
            <v>240.22</v>
          </cell>
          <cell r="J1497">
            <v>244.62</v>
          </cell>
          <cell r="K1497">
            <v>249.28</v>
          </cell>
          <cell r="L1497">
            <v>254.92</v>
          </cell>
          <cell r="M1497">
            <v>261.08999999999997</v>
          </cell>
          <cell r="N1497">
            <v>267.8</v>
          </cell>
          <cell r="O1497">
            <v>275.27</v>
          </cell>
          <cell r="P1497">
            <v>283.47000000000003</v>
          </cell>
          <cell r="Q1497">
            <v>291.60000000000002</v>
          </cell>
          <cell r="R1497">
            <v>301.14999999999998</v>
          </cell>
          <cell r="S1497">
            <v>311.31</v>
          </cell>
          <cell r="T1497">
            <v>321.89999999999998</v>
          </cell>
          <cell r="U1497">
            <v>333.76</v>
          </cell>
          <cell r="V1497">
            <v>346.06</v>
          </cell>
          <cell r="W1497">
            <v>358.39</v>
          </cell>
          <cell r="X1497">
            <v>370.97</v>
          </cell>
          <cell r="Y1497">
            <v>383.13</v>
          </cell>
          <cell r="Z1497">
            <v>395.38</v>
          </cell>
          <cell r="AA1497">
            <v>407.8</v>
          </cell>
          <cell r="AB1497">
            <v>420.81</v>
          </cell>
          <cell r="AC1497">
            <v>433.79</v>
          </cell>
          <cell r="AD1497">
            <v>447.02</v>
          </cell>
          <cell r="AE1497">
            <v>460.78</v>
          </cell>
          <cell r="AF1497">
            <v>475.09</v>
          </cell>
          <cell r="AG1497">
            <v>488.34</v>
          </cell>
          <cell r="AH1497">
            <v>492.15</v>
          </cell>
          <cell r="AI1497">
            <v>491.73</v>
          </cell>
          <cell r="AJ1497">
            <v>491.33</v>
          </cell>
          <cell r="AK1497">
            <v>490.54</v>
          </cell>
        </row>
        <row r="1498">
          <cell r="A1498" t="str">
            <v>SDGbaseTRAv2_UrbAS_BAU_wICAGRcorrYIXhhd-6</v>
          </cell>
          <cell r="B1498" t="str">
            <v>SIclos6_GOVclos11</v>
          </cell>
          <cell r="C1498" t="str">
            <v>SDGbaseTRAv2_UrbAS_BAU_wICAGRcorr</v>
          </cell>
          <cell r="D1498" t="str">
            <v>YIX</v>
          </cell>
          <cell r="E1498" t="str">
            <v>hhd-6</v>
          </cell>
          <cell r="F1498">
            <v>288.75</v>
          </cell>
          <cell r="G1498">
            <v>276.86</v>
          </cell>
          <cell r="H1498">
            <v>282.88</v>
          </cell>
          <cell r="I1498">
            <v>289.87</v>
          </cell>
          <cell r="J1498">
            <v>294.61</v>
          </cell>
          <cell r="K1498">
            <v>300.05</v>
          </cell>
          <cell r="L1498">
            <v>306.62</v>
          </cell>
          <cell r="M1498">
            <v>313.77</v>
          </cell>
          <cell r="N1498">
            <v>321.64999999999998</v>
          </cell>
          <cell r="O1498">
            <v>330.35</v>
          </cell>
          <cell r="P1498">
            <v>339.92</v>
          </cell>
          <cell r="Q1498">
            <v>349.32</v>
          </cell>
          <cell r="R1498">
            <v>360.74</v>
          </cell>
          <cell r="S1498">
            <v>372.65</v>
          </cell>
          <cell r="T1498">
            <v>385.1</v>
          </cell>
          <cell r="U1498">
            <v>399.21</v>
          </cell>
          <cell r="V1498">
            <v>413.62</v>
          </cell>
          <cell r="W1498">
            <v>428.11</v>
          </cell>
          <cell r="X1498">
            <v>442.79</v>
          </cell>
          <cell r="Y1498">
            <v>456.78</v>
          </cell>
          <cell r="Z1498">
            <v>471.09</v>
          </cell>
          <cell r="AA1498">
            <v>485.41</v>
          </cell>
          <cell r="AB1498">
            <v>500.54</v>
          </cell>
          <cell r="AC1498">
            <v>515.35</v>
          </cell>
          <cell r="AD1498">
            <v>530.63</v>
          </cell>
          <cell r="AE1498">
            <v>546.58000000000004</v>
          </cell>
          <cell r="AF1498">
            <v>563.16</v>
          </cell>
          <cell r="AG1498">
            <v>578.04</v>
          </cell>
          <cell r="AH1498">
            <v>580.02</v>
          </cell>
          <cell r="AI1498">
            <v>578.49</v>
          </cell>
          <cell r="AJ1498">
            <v>577.24</v>
          </cell>
          <cell r="AK1498">
            <v>575.49</v>
          </cell>
        </row>
        <row r="1499">
          <cell r="A1499" t="str">
            <v>SDGbaseTRAv2_UrbAS_BAU_wICAGRcorrYIXhhd-7</v>
          </cell>
          <cell r="B1499" t="str">
            <v>SIclos6_GOVclos11</v>
          </cell>
          <cell r="C1499" t="str">
            <v>SDGbaseTRAv2_UrbAS_BAU_wICAGRcorr</v>
          </cell>
          <cell r="D1499" t="str">
            <v>YIX</v>
          </cell>
          <cell r="E1499" t="str">
            <v>hhd-7</v>
          </cell>
          <cell r="F1499">
            <v>412.51</v>
          </cell>
          <cell r="G1499">
            <v>392.61</v>
          </cell>
          <cell r="H1499">
            <v>404.49</v>
          </cell>
          <cell r="I1499">
            <v>413.93</v>
          </cell>
          <cell r="J1499">
            <v>420.07</v>
          </cell>
          <cell r="K1499">
            <v>427.67</v>
          </cell>
          <cell r="L1499">
            <v>436.82</v>
          </cell>
          <cell r="M1499">
            <v>446.71</v>
          </cell>
          <cell r="N1499">
            <v>457.69</v>
          </cell>
          <cell r="O1499">
            <v>469.69</v>
          </cell>
          <cell r="P1499">
            <v>482.98</v>
          </cell>
          <cell r="Q1499">
            <v>495.94</v>
          </cell>
          <cell r="R1499">
            <v>512.17999999999995</v>
          </cell>
          <cell r="S1499">
            <v>528.84</v>
          </cell>
          <cell r="T1499">
            <v>546.32000000000005</v>
          </cell>
          <cell r="U1499">
            <v>566.26</v>
          </cell>
          <cell r="V1499">
            <v>586.32000000000005</v>
          </cell>
          <cell r="W1499">
            <v>606.61</v>
          </cell>
          <cell r="X1499">
            <v>627.16999999999996</v>
          </cell>
          <cell r="Y1499">
            <v>646.45000000000005</v>
          </cell>
          <cell r="Z1499">
            <v>666.42</v>
          </cell>
          <cell r="AA1499">
            <v>686.17</v>
          </cell>
          <cell r="AB1499">
            <v>707.26</v>
          </cell>
          <cell r="AC1499">
            <v>727.46</v>
          </cell>
          <cell r="AD1499">
            <v>748.51</v>
          </cell>
          <cell r="AE1499">
            <v>770.56</v>
          </cell>
          <cell r="AF1499">
            <v>793.49</v>
          </cell>
          <cell r="AG1499">
            <v>813.68</v>
          </cell>
          <cell r="AH1499">
            <v>813.69</v>
          </cell>
          <cell r="AI1499">
            <v>810.34</v>
          </cell>
          <cell r="AJ1499">
            <v>807.72</v>
          </cell>
          <cell r="AK1499">
            <v>804.33</v>
          </cell>
        </row>
        <row r="1500">
          <cell r="A1500" t="str">
            <v>SDGbaseTRAv2_UrbAS_BAU_wICAGRcorrYIXhhd-8</v>
          </cell>
          <cell r="B1500" t="str">
            <v>SIclos6_GOVclos11</v>
          </cell>
          <cell r="C1500" t="str">
            <v>SDGbaseTRAv2_UrbAS_BAU_wICAGRcorr</v>
          </cell>
          <cell r="D1500" t="str">
            <v>YIX</v>
          </cell>
          <cell r="E1500" t="str">
            <v>hhd-8</v>
          </cell>
          <cell r="F1500">
            <v>748.01</v>
          </cell>
          <cell r="G1500">
            <v>704.09</v>
          </cell>
          <cell r="H1500">
            <v>733.04</v>
          </cell>
          <cell r="I1500">
            <v>749.25</v>
          </cell>
          <cell r="J1500">
            <v>758.7</v>
          </cell>
          <cell r="K1500">
            <v>772.18</v>
          </cell>
          <cell r="L1500">
            <v>788.24</v>
          </cell>
          <cell r="M1500">
            <v>805.43</v>
          </cell>
          <cell r="N1500">
            <v>824.66</v>
          </cell>
          <cell r="O1500">
            <v>845.18</v>
          </cell>
          <cell r="P1500">
            <v>868.34</v>
          </cell>
          <cell r="Q1500">
            <v>890.81</v>
          </cell>
          <cell r="R1500">
            <v>920.16</v>
          </cell>
          <cell r="S1500">
            <v>949.6</v>
          </cell>
          <cell r="T1500">
            <v>980.54</v>
          </cell>
          <cell r="U1500">
            <v>1016.11</v>
          </cell>
          <cell r="V1500">
            <v>1051.18</v>
          </cell>
          <cell r="W1500">
            <v>1086.96</v>
          </cell>
          <cell r="X1500">
            <v>1123.33</v>
          </cell>
          <cell r="Y1500">
            <v>1156.76</v>
          </cell>
          <cell r="Z1500">
            <v>1191.8800000000001</v>
          </cell>
          <cell r="AA1500">
            <v>1226.1400000000001</v>
          </cell>
          <cell r="AB1500">
            <v>1262.8499999999999</v>
          </cell>
          <cell r="AC1500">
            <v>1297.1600000000001</v>
          </cell>
          <cell r="AD1500">
            <v>1333.45</v>
          </cell>
          <cell r="AE1500">
            <v>1371.66</v>
          </cell>
          <cell r="AF1500">
            <v>1411.42</v>
          </cell>
          <cell r="AG1500">
            <v>1445.72</v>
          </cell>
          <cell r="AH1500">
            <v>1439.81</v>
          </cell>
          <cell r="AI1500">
            <v>1431.34</v>
          </cell>
          <cell r="AJ1500">
            <v>1424.92</v>
          </cell>
          <cell r="AK1500">
            <v>1417.05</v>
          </cell>
        </row>
        <row r="1501">
          <cell r="A1501" t="str">
            <v>SDGbaseTRAv2_UrbAS_BAU_wICAGRcorrYIXhhd-9</v>
          </cell>
          <cell r="B1501" t="str">
            <v>SIclos6_GOVclos11</v>
          </cell>
          <cell r="C1501" t="str">
            <v>SDGbaseTRAv2_UrbAS_BAU_wICAGRcorr</v>
          </cell>
          <cell r="D1501" t="str">
            <v>YIX</v>
          </cell>
          <cell r="E1501" t="str">
            <v>hhd-9</v>
          </cell>
          <cell r="F1501">
            <v>1780.4</v>
          </cell>
          <cell r="G1501">
            <v>1655.68</v>
          </cell>
          <cell r="H1501">
            <v>1736.54</v>
          </cell>
          <cell r="I1501">
            <v>1771.85</v>
          </cell>
          <cell r="J1501">
            <v>1791.06</v>
          </cell>
          <cell r="K1501">
            <v>1822.89</v>
          </cell>
          <cell r="L1501">
            <v>1859.8</v>
          </cell>
          <cell r="M1501">
            <v>1898.69</v>
          </cell>
          <cell r="N1501">
            <v>1942.8</v>
          </cell>
          <cell r="O1501">
            <v>1990.72</v>
          </cell>
          <cell r="P1501">
            <v>2044</v>
          </cell>
          <cell r="Q1501">
            <v>2095.46</v>
          </cell>
          <cell r="R1501">
            <v>2165.25</v>
          </cell>
          <cell r="S1501">
            <v>2233.9499999999998</v>
          </cell>
          <cell r="T1501">
            <v>2306.41</v>
          </cell>
          <cell r="U1501">
            <v>2390.29</v>
          </cell>
          <cell r="V1501">
            <v>2471.6</v>
          </cell>
          <cell r="W1501">
            <v>2555.23</v>
          </cell>
          <cell r="X1501">
            <v>2640.71</v>
          </cell>
          <cell r="Y1501">
            <v>2718.69</v>
          </cell>
          <cell r="Z1501">
            <v>2802.32</v>
          </cell>
          <cell r="AA1501">
            <v>2882.44</v>
          </cell>
          <cell r="AB1501">
            <v>2971.29</v>
          </cell>
          <cell r="AC1501">
            <v>3051.7</v>
          </cell>
          <cell r="AD1501">
            <v>3135.75</v>
          </cell>
          <cell r="AE1501">
            <v>3224.13</v>
          </cell>
          <cell r="AF1501">
            <v>3315.99</v>
          </cell>
          <cell r="AG1501">
            <v>3394.09</v>
          </cell>
          <cell r="AH1501">
            <v>3376.68</v>
          </cell>
          <cell r="AI1501">
            <v>3356.57</v>
          </cell>
          <cell r="AJ1501">
            <v>3339.68</v>
          </cell>
          <cell r="AK1501">
            <v>3318.2</v>
          </cell>
        </row>
        <row r="1502">
          <cell r="A1502" t="str">
            <v>SDGbaseTRAv2_UrbAS_BAU_wICAGRcorrC_YIXtotal</v>
          </cell>
          <cell r="B1502" t="str">
            <v>SIclos6_GOVclos11</v>
          </cell>
          <cell r="C1502" t="str">
            <v>SDGbaseTRAv2_UrbAS_BAU_wICAGRcorr</v>
          </cell>
          <cell r="D1502" t="str">
            <v>C_YIX</v>
          </cell>
          <cell r="E1502" t="str">
            <v>total</v>
          </cell>
          <cell r="F1502">
            <v>5873.17</v>
          </cell>
          <cell r="G1502">
            <v>5528.41</v>
          </cell>
          <cell r="H1502">
            <v>5696.26</v>
          </cell>
          <cell r="I1502">
            <v>5819.24</v>
          </cell>
          <cell r="J1502">
            <v>5901.51</v>
          </cell>
          <cell r="K1502">
            <v>6011.12</v>
          </cell>
          <cell r="L1502">
            <v>6136.64</v>
          </cell>
          <cell r="M1502">
            <v>6265.33</v>
          </cell>
          <cell r="N1502">
            <v>6409.27</v>
          </cell>
          <cell r="O1502">
            <v>6577.28</v>
          </cell>
          <cell r="P1502">
            <v>6758.11</v>
          </cell>
          <cell r="Q1502">
            <v>6936.21</v>
          </cell>
          <cell r="R1502">
            <v>7165.07</v>
          </cell>
          <cell r="S1502">
            <v>7395.69</v>
          </cell>
          <cell r="T1502">
            <v>7638.24</v>
          </cell>
          <cell r="U1502">
            <v>7915.28</v>
          </cell>
          <cell r="V1502">
            <v>8186.99</v>
          </cell>
          <cell r="W1502">
            <v>8466.83</v>
          </cell>
          <cell r="X1502">
            <v>8757.7800000000007</v>
          </cell>
          <cell r="Y1502">
            <v>9033.07</v>
          </cell>
          <cell r="Z1502">
            <v>9325.82</v>
          </cell>
          <cell r="AA1502">
            <v>9609.81</v>
          </cell>
          <cell r="AB1502">
            <v>9925.52</v>
          </cell>
          <cell r="AC1502">
            <v>10221.64</v>
          </cell>
          <cell r="AD1502">
            <v>10520.26</v>
          </cell>
          <cell r="AE1502">
            <v>10829.94</v>
          </cell>
          <cell r="AF1502">
            <v>11150.14</v>
          </cell>
          <cell r="AG1502">
            <v>11461.07</v>
          </cell>
          <cell r="AH1502">
            <v>11526.08</v>
          </cell>
          <cell r="AI1502">
            <v>11547.05</v>
          </cell>
          <cell r="AJ1502">
            <v>11562.07</v>
          </cell>
          <cell r="AK1502">
            <v>11556.24</v>
          </cell>
        </row>
        <row r="1503">
          <cell r="A1503" t="str">
            <v>SDGbaseTRAv2_UrbAS_BAU_wICAGRcorrTINSXent-n</v>
          </cell>
          <cell r="B1503" t="str">
            <v>SIclos6_GOVclos11</v>
          </cell>
          <cell r="C1503" t="str">
            <v>SDGbaseTRAv2_UrbAS_BAU_wICAGRcorr</v>
          </cell>
          <cell r="D1503" t="str">
            <v>TINSX</v>
          </cell>
          <cell r="E1503" t="str">
            <v>ent-n</v>
          </cell>
          <cell r="F1503">
            <v>0.14000000000000001</v>
          </cell>
          <cell r="G1503">
            <v>0.15</v>
          </cell>
          <cell r="H1503">
            <v>0.15</v>
          </cell>
          <cell r="I1503">
            <v>0.16</v>
          </cell>
          <cell r="J1503">
            <v>0.16</v>
          </cell>
          <cell r="K1503">
            <v>0.16</v>
          </cell>
          <cell r="L1503">
            <v>0.16</v>
          </cell>
          <cell r="M1503">
            <v>0.16</v>
          </cell>
          <cell r="N1503">
            <v>0.17</v>
          </cell>
          <cell r="O1503">
            <v>0.17</v>
          </cell>
          <cell r="P1503">
            <v>0.17</v>
          </cell>
          <cell r="Q1503">
            <v>0.17</v>
          </cell>
          <cell r="R1503">
            <v>0.16</v>
          </cell>
          <cell r="S1503">
            <v>0.16</v>
          </cell>
          <cell r="T1503">
            <v>0.16</v>
          </cell>
          <cell r="U1503">
            <v>0.15</v>
          </cell>
          <cell r="V1503">
            <v>0.15</v>
          </cell>
          <cell r="W1503">
            <v>0.15</v>
          </cell>
          <cell r="X1503">
            <v>0.15</v>
          </cell>
          <cell r="Y1503">
            <v>0.14000000000000001</v>
          </cell>
          <cell r="Z1503">
            <v>0.14000000000000001</v>
          </cell>
          <cell r="AA1503">
            <v>0.14000000000000001</v>
          </cell>
          <cell r="AB1503">
            <v>0.13</v>
          </cell>
          <cell r="AC1503">
            <v>0.13</v>
          </cell>
          <cell r="AD1503">
            <v>0.13</v>
          </cell>
          <cell r="AE1503">
            <v>0.13</v>
          </cell>
          <cell r="AF1503">
            <v>0.13</v>
          </cell>
          <cell r="AG1503">
            <v>0.13</v>
          </cell>
          <cell r="AH1503">
            <v>0.13</v>
          </cell>
          <cell r="AI1503">
            <v>0.13</v>
          </cell>
          <cell r="AJ1503">
            <v>0.13</v>
          </cell>
          <cell r="AK1503">
            <v>0.14000000000000001</v>
          </cell>
        </row>
        <row r="1504">
          <cell r="A1504" t="str">
            <v>SDGbaseTRAv2_UrbAS_BAU_wICAGRcorrTINSXent-e</v>
          </cell>
          <cell r="B1504" t="str">
            <v>SIclos6_GOVclos11</v>
          </cell>
          <cell r="C1504" t="str">
            <v>SDGbaseTRAv2_UrbAS_BAU_wICAGRcorr</v>
          </cell>
          <cell r="D1504" t="str">
            <v>TINSX</v>
          </cell>
          <cell r="E1504" t="str">
            <v>ent-e</v>
          </cell>
          <cell r="F1504">
            <v>0.11</v>
          </cell>
          <cell r="G1504">
            <v>0.12</v>
          </cell>
          <cell r="H1504">
            <v>0.12</v>
          </cell>
          <cell r="I1504">
            <v>0.12</v>
          </cell>
          <cell r="J1504">
            <v>0.12</v>
          </cell>
          <cell r="K1504">
            <v>0.12</v>
          </cell>
          <cell r="L1504">
            <v>0.12</v>
          </cell>
          <cell r="M1504">
            <v>0.12</v>
          </cell>
          <cell r="N1504">
            <v>0.12</v>
          </cell>
          <cell r="O1504">
            <v>0.12</v>
          </cell>
          <cell r="P1504">
            <v>0.12</v>
          </cell>
          <cell r="Q1504">
            <v>0.12</v>
          </cell>
          <cell r="R1504">
            <v>0.12</v>
          </cell>
          <cell r="S1504">
            <v>0.12</v>
          </cell>
          <cell r="T1504">
            <v>0.12</v>
          </cell>
          <cell r="U1504">
            <v>0.12</v>
          </cell>
          <cell r="V1504">
            <v>0.12</v>
          </cell>
          <cell r="W1504">
            <v>0.12</v>
          </cell>
          <cell r="X1504">
            <v>0.12</v>
          </cell>
          <cell r="Y1504">
            <v>0.12</v>
          </cell>
          <cell r="Z1504">
            <v>0.12</v>
          </cell>
          <cell r="AA1504">
            <v>0.11</v>
          </cell>
          <cell r="AB1504">
            <v>0.11</v>
          </cell>
          <cell r="AC1504">
            <v>0.11</v>
          </cell>
          <cell r="AD1504">
            <v>0.11</v>
          </cell>
          <cell r="AE1504">
            <v>0.11</v>
          </cell>
          <cell r="AF1504">
            <v>0.11</v>
          </cell>
          <cell r="AG1504">
            <v>0.11</v>
          </cell>
          <cell r="AH1504">
            <v>0.11</v>
          </cell>
          <cell r="AI1504">
            <v>0.11</v>
          </cell>
          <cell r="AJ1504">
            <v>0.11</v>
          </cell>
          <cell r="AK1504">
            <v>0.11</v>
          </cell>
        </row>
        <row r="1505">
          <cell r="A1505" t="str">
            <v>SDGbaseTRAv2_UrbAS_BAU_wICAGRcorrTINSXhhd-0</v>
          </cell>
          <cell r="B1505" t="str">
            <v>SIclos6_GOVclos11</v>
          </cell>
          <cell r="C1505" t="str">
            <v>SDGbaseTRAv2_UrbAS_BAU_wICAGRcorr</v>
          </cell>
          <cell r="D1505" t="str">
            <v>TINSX</v>
          </cell>
          <cell r="E1505" t="str">
            <v>hhd-0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</v>
          </cell>
          <cell r="Z1505">
            <v>0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0</v>
          </cell>
          <cell r="AF1505">
            <v>0</v>
          </cell>
          <cell r="AG1505">
            <v>0</v>
          </cell>
          <cell r="AH1505">
            <v>0</v>
          </cell>
          <cell r="AI1505">
            <v>0</v>
          </cell>
          <cell r="AJ1505">
            <v>0</v>
          </cell>
          <cell r="AK1505">
            <v>0</v>
          </cell>
        </row>
        <row r="1506">
          <cell r="A1506" t="str">
            <v>SDGbaseTRAv2_UrbAS_BAU_wICAGRcorrTINSXhhd-1</v>
          </cell>
          <cell r="B1506" t="str">
            <v>SIclos6_GOVclos11</v>
          </cell>
          <cell r="C1506" t="str">
            <v>SDGbaseTRAv2_UrbAS_BAU_wICAGRcorr</v>
          </cell>
          <cell r="D1506" t="str">
            <v>TINSX</v>
          </cell>
          <cell r="E1506" t="str">
            <v>hhd-1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0</v>
          </cell>
          <cell r="AF1506">
            <v>0</v>
          </cell>
          <cell r="AG1506">
            <v>0</v>
          </cell>
          <cell r="AH1506">
            <v>0</v>
          </cell>
          <cell r="AI1506">
            <v>0</v>
          </cell>
          <cell r="AJ1506">
            <v>0</v>
          </cell>
          <cell r="AK1506">
            <v>0</v>
          </cell>
        </row>
        <row r="1507">
          <cell r="A1507" t="str">
            <v>SDGbaseTRAv2_UrbAS_BAU_wICAGRcorrTINSXhhd-2</v>
          </cell>
          <cell r="B1507" t="str">
            <v>SIclos6_GOVclos11</v>
          </cell>
          <cell r="C1507" t="str">
            <v>SDGbaseTRAv2_UrbAS_BAU_wICAGRcorr</v>
          </cell>
          <cell r="D1507" t="str">
            <v>TINSX</v>
          </cell>
          <cell r="E1507" t="str">
            <v>hhd-2</v>
          </cell>
          <cell r="F1507">
            <v>0.01</v>
          </cell>
          <cell r="G1507">
            <v>0.01</v>
          </cell>
          <cell r="H1507">
            <v>0.01</v>
          </cell>
          <cell r="I1507">
            <v>0.01</v>
          </cell>
          <cell r="J1507">
            <v>0.01</v>
          </cell>
          <cell r="K1507">
            <v>0.01</v>
          </cell>
          <cell r="L1507">
            <v>0.01</v>
          </cell>
          <cell r="M1507">
            <v>0.01</v>
          </cell>
          <cell r="N1507">
            <v>0.01</v>
          </cell>
          <cell r="O1507">
            <v>0.01</v>
          </cell>
          <cell r="P1507">
            <v>0.01</v>
          </cell>
          <cell r="Q1507">
            <v>0.01</v>
          </cell>
          <cell r="R1507">
            <v>0.01</v>
          </cell>
          <cell r="S1507">
            <v>0.01</v>
          </cell>
          <cell r="T1507">
            <v>0.01</v>
          </cell>
          <cell r="U1507">
            <v>0.01</v>
          </cell>
          <cell r="V1507">
            <v>0.01</v>
          </cell>
          <cell r="W1507">
            <v>0.01</v>
          </cell>
          <cell r="X1507">
            <v>0.01</v>
          </cell>
          <cell r="Y1507">
            <v>0.01</v>
          </cell>
          <cell r="Z1507">
            <v>0.01</v>
          </cell>
          <cell r="AA1507">
            <v>0.01</v>
          </cell>
          <cell r="AB1507">
            <v>0.01</v>
          </cell>
          <cell r="AC1507">
            <v>0.01</v>
          </cell>
          <cell r="AD1507">
            <v>0.01</v>
          </cell>
          <cell r="AE1507">
            <v>0.01</v>
          </cell>
          <cell r="AF1507">
            <v>0.01</v>
          </cell>
          <cell r="AG1507">
            <v>0.01</v>
          </cell>
          <cell r="AH1507">
            <v>0.01</v>
          </cell>
          <cell r="AI1507">
            <v>0.01</v>
          </cell>
          <cell r="AJ1507">
            <v>0.01</v>
          </cell>
          <cell r="AK1507">
            <v>0.01</v>
          </cell>
        </row>
        <row r="1508">
          <cell r="A1508" t="str">
            <v>SDGbaseTRAv2_UrbAS_BAU_wICAGRcorrTINSXhhd-3</v>
          </cell>
          <cell r="B1508" t="str">
            <v>SIclos6_GOVclos11</v>
          </cell>
          <cell r="C1508" t="str">
            <v>SDGbaseTRAv2_UrbAS_BAU_wICAGRcorr</v>
          </cell>
          <cell r="D1508" t="str">
            <v>TINSX</v>
          </cell>
          <cell r="E1508" t="str">
            <v>hhd-3</v>
          </cell>
          <cell r="F1508">
            <v>0.01</v>
          </cell>
          <cell r="G1508">
            <v>0.01</v>
          </cell>
          <cell r="H1508">
            <v>0.01</v>
          </cell>
          <cell r="I1508">
            <v>0.01</v>
          </cell>
          <cell r="J1508">
            <v>0.01</v>
          </cell>
          <cell r="K1508">
            <v>0.01</v>
          </cell>
          <cell r="L1508">
            <v>0.01</v>
          </cell>
          <cell r="M1508">
            <v>0.01</v>
          </cell>
          <cell r="N1508">
            <v>0.01</v>
          </cell>
          <cell r="O1508">
            <v>0.01</v>
          </cell>
          <cell r="P1508">
            <v>0.01</v>
          </cell>
          <cell r="Q1508">
            <v>0.01</v>
          </cell>
          <cell r="R1508">
            <v>0.01</v>
          </cell>
          <cell r="S1508">
            <v>0.01</v>
          </cell>
          <cell r="T1508">
            <v>0.01</v>
          </cell>
          <cell r="U1508">
            <v>0.01</v>
          </cell>
          <cell r="V1508">
            <v>0.01</v>
          </cell>
          <cell r="W1508">
            <v>0.01</v>
          </cell>
          <cell r="X1508">
            <v>0.01</v>
          </cell>
          <cell r="Y1508">
            <v>0.01</v>
          </cell>
          <cell r="Z1508">
            <v>0.01</v>
          </cell>
          <cell r="AA1508">
            <v>0.01</v>
          </cell>
          <cell r="AB1508">
            <v>0.01</v>
          </cell>
          <cell r="AC1508">
            <v>0.01</v>
          </cell>
          <cell r="AD1508">
            <v>0.01</v>
          </cell>
          <cell r="AE1508">
            <v>0.01</v>
          </cell>
          <cell r="AF1508">
            <v>0.01</v>
          </cell>
          <cell r="AG1508">
            <v>0.01</v>
          </cell>
          <cell r="AH1508">
            <v>0.01</v>
          </cell>
          <cell r="AI1508">
            <v>0.01</v>
          </cell>
          <cell r="AJ1508">
            <v>0.01</v>
          </cell>
          <cell r="AK1508">
            <v>0.01</v>
          </cell>
        </row>
        <row r="1509">
          <cell r="A1509" t="str">
            <v>SDGbaseTRAv2_UrbAS_BAU_wICAGRcorrTINSXhhd-4</v>
          </cell>
          <cell r="B1509" t="str">
            <v>SIclos6_GOVclos11</v>
          </cell>
          <cell r="C1509" t="str">
            <v>SDGbaseTRAv2_UrbAS_BAU_wICAGRcorr</v>
          </cell>
          <cell r="D1509" t="str">
            <v>TINSX</v>
          </cell>
          <cell r="E1509" t="str">
            <v>hhd-4</v>
          </cell>
          <cell r="F1509">
            <v>0.02</v>
          </cell>
          <cell r="G1509">
            <v>0.02</v>
          </cell>
          <cell r="H1509">
            <v>0.02</v>
          </cell>
          <cell r="I1509">
            <v>0.02</v>
          </cell>
          <cell r="J1509">
            <v>0.02</v>
          </cell>
          <cell r="K1509">
            <v>0.02</v>
          </cell>
          <cell r="L1509">
            <v>0.02</v>
          </cell>
          <cell r="M1509">
            <v>0.02</v>
          </cell>
          <cell r="N1509">
            <v>0.02</v>
          </cell>
          <cell r="O1509">
            <v>0.02</v>
          </cell>
          <cell r="P1509">
            <v>0.02</v>
          </cell>
          <cell r="Q1509">
            <v>0.02</v>
          </cell>
          <cell r="R1509">
            <v>0.02</v>
          </cell>
          <cell r="S1509">
            <v>0.02</v>
          </cell>
          <cell r="T1509">
            <v>0.02</v>
          </cell>
          <cell r="U1509">
            <v>0.02</v>
          </cell>
          <cell r="V1509">
            <v>0.02</v>
          </cell>
          <cell r="W1509">
            <v>0.02</v>
          </cell>
          <cell r="X1509">
            <v>0.02</v>
          </cell>
          <cell r="Y1509">
            <v>0.02</v>
          </cell>
          <cell r="Z1509">
            <v>0.02</v>
          </cell>
          <cell r="AA1509">
            <v>0.02</v>
          </cell>
          <cell r="AB1509">
            <v>0.02</v>
          </cell>
          <cell r="AC1509">
            <v>0.02</v>
          </cell>
          <cell r="AD1509">
            <v>0.02</v>
          </cell>
          <cell r="AE1509">
            <v>0.02</v>
          </cell>
          <cell r="AF1509">
            <v>0.02</v>
          </cell>
          <cell r="AG1509">
            <v>0.02</v>
          </cell>
          <cell r="AH1509">
            <v>0.02</v>
          </cell>
          <cell r="AI1509">
            <v>0.02</v>
          </cell>
          <cell r="AJ1509">
            <v>0.02</v>
          </cell>
          <cell r="AK1509">
            <v>0.02</v>
          </cell>
        </row>
        <row r="1510">
          <cell r="A1510" t="str">
            <v>SDGbaseTRAv2_UrbAS_BAU_wICAGRcorrTINSXhhd-5</v>
          </cell>
          <cell r="B1510" t="str">
            <v>SIclos6_GOVclos11</v>
          </cell>
          <cell r="C1510" t="str">
            <v>SDGbaseTRAv2_UrbAS_BAU_wICAGRcorr</v>
          </cell>
          <cell r="D1510" t="str">
            <v>TINSX</v>
          </cell>
          <cell r="E1510" t="str">
            <v>hhd-5</v>
          </cell>
          <cell r="F1510">
            <v>0.04</v>
          </cell>
          <cell r="G1510">
            <v>0.04</v>
          </cell>
          <cell r="H1510">
            <v>0.04</v>
          </cell>
          <cell r="I1510">
            <v>0.04</v>
          </cell>
          <cell r="J1510">
            <v>0.04</v>
          </cell>
          <cell r="K1510">
            <v>0.04</v>
          </cell>
          <cell r="L1510">
            <v>0.04</v>
          </cell>
          <cell r="M1510">
            <v>0.04</v>
          </cell>
          <cell r="N1510">
            <v>0.04</v>
          </cell>
          <cell r="O1510">
            <v>0.04</v>
          </cell>
          <cell r="P1510">
            <v>0.05</v>
          </cell>
          <cell r="Q1510">
            <v>0.05</v>
          </cell>
          <cell r="R1510">
            <v>0.04</v>
          </cell>
          <cell r="S1510">
            <v>0.04</v>
          </cell>
          <cell r="T1510">
            <v>0.04</v>
          </cell>
          <cell r="U1510">
            <v>0.04</v>
          </cell>
          <cell r="V1510">
            <v>0.04</v>
          </cell>
          <cell r="W1510">
            <v>0.04</v>
          </cell>
          <cell r="X1510">
            <v>0.04</v>
          </cell>
          <cell r="Y1510">
            <v>0.04</v>
          </cell>
          <cell r="Z1510">
            <v>0.04</v>
          </cell>
          <cell r="AA1510">
            <v>0.04</v>
          </cell>
          <cell r="AB1510">
            <v>0.04</v>
          </cell>
          <cell r="AC1510">
            <v>0.04</v>
          </cell>
          <cell r="AD1510">
            <v>0.04</v>
          </cell>
          <cell r="AE1510">
            <v>0.04</v>
          </cell>
          <cell r="AF1510">
            <v>0.03</v>
          </cell>
          <cell r="AG1510">
            <v>0.03</v>
          </cell>
          <cell r="AH1510">
            <v>0.04</v>
          </cell>
          <cell r="AI1510">
            <v>0.04</v>
          </cell>
          <cell r="AJ1510">
            <v>0.04</v>
          </cell>
          <cell r="AK1510">
            <v>0.04</v>
          </cell>
        </row>
        <row r="1511">
          <cell r="A1511" t="str">
            <v>SDGbaseTRAv2_UrbAS_BAU_wICAGRcorrTINSXhhd-6</v>
          </cell>
          <cell r="B1511" t="str">
            <v>SIclos6_GOVclos11</v>
          </cell>
          <cell r="C1511" t="str">
            <v>SDGbaseTRAv2_UrbAS_BAU_wICAGRcorr</v>
          </cell>
          <cell r="D1511" t="str">
            <v>TINSX</v>
          </cell>
          <cell r="E1511" t="str">
            <v>hhd-6</v>
          </cell>
          <cell r="F1511">
            <v>0.05</v>
          </cell>
          <cell r="G1511">
            <v>0.05</v>
          </cell>
          <cell r="H1511">
            <v>0.05</v>
          </cell>
          <cell r="I1511">
            <v>0.06</v>
          </cell>
          <cell r="J1511">
            <v>0.06</v>
          </cell>
          <cell r="K1511">
            <v>0.06</v>
          </cell>
          <cell r="L1511">
            <v>0.06</v>
          </cell>
          <cell r="M1511">
            <v>0.06</v>
          </cell>
          <cell r="N1511">
            <v>0.06</v>
          </cell>
          <cell r="O1511">
            <v>0.06</v>
          </cell>
          <cell r="P1511">
            <v>0.06</v>
          </cell>
          <cell r="Q1511">
            <v>0.06</v>
          </cell>
          <cell r="R1511">
            <v>0.06</v>
          </cell>
          <cell r="S1511">
            <v>0.06</v>
          </cell>
          <cell r="T1511">
            <v>0.06</v>
          </cell>
          <cell r="U1511">
            <v>0.06</v>
          </cell>
          <cell r="V1511">
            <v>0.06</v>
          </cell>
          <cell r="W1511">
            <v>0.05</v>
          </cell>
          <cell r="X1511">
            <v>0.05</v>
          </cell>
          <cell r="Y1511">
            <v>0.05</v>
          </cell>
          <cell r="Z1511">
            <v>0.05</v>
          </cell>
          <cell r="AA1511">
            <v>0.05</v>
          </cell>
          <cell r="AB1511">
            <v>0.05</v>
          </cell>
          <cell r="AC1511">
            <v>0.05</v>
          </cell>
          <cell r="AD1511">
            <v>0.05</v>
          </cell>
          <cell r="AE1511">
            <v>0.05</v>
          </cell>
          <cell r="AF1511">
            <v>0.05</v>
          </cell>
          <cell r="AG1511">
            <v>0.05</v>
          </cell>
          <cell r="AH1511">
            <v>0.05</v>
          </cell>
          <cell r="AI1511">
            <v>0.05</v>
          </cell>
          <cell r="AJ1511">
            <v>0.05</v>
          </cell>
          <cell r="AK1511">
            <v>0.05</v>
          </cell>
        </row>
        <row r="1512">
          <cell r="A1512" t="str">
            <v>SDGbaseTRAv2_UrbAS_BAU_wICAGRcorrTINSXhhd-7</v>
          </cell>
          <cell r="B1512" t="str">
            <v>SIclos6_GOVclos11</v>
          </cell>
          <cell r="C1512" t="str">
            <v>SDGbaseTRAv2_UrbAS_BAU_wICAGRcorr</v>
          </cell>
          <cell r="D1512" t="str">
            <v>TINSX</v>
          </cell>
          <cell r="E1512" t="str">
            <v>hhd-7</v>
          </cell>
          <cell r="F1512">
            <v>0.08</v>
          </cell>
          <cell r="G1512">
            <v>0.09</v>
          </cell>
          <cell r="H1512">
            <v>0.09</v>
          </cell>
          <cell r="I1512">
            <v>0.09</v>
          </cell>
          <cell r="J1512">
            <v>0.1</v>
          </cell>
          <cell r="K1512">
            <v>0.1</v>
          </cell>
          <cell r="L1512">
            <v>0.1</v>
          </cell>
          <cell r="M1512">
            <v>0.1</v>
          </cell>
          <cell r="N1512">
            <v>0.1</v>
          </cell>
          <cell r="O1512">
            <v>0.1</v>
          </cell>
          <cell r="P1512">
            <v>0.1</v>
          </cell>
          <cell r="Q1512">
            <v>0.1</v>
          </cell>
          <cell r="R1512">
            <v>0.1</v>
          </cell>
          <cell r="S1512">
            <v>0.09</v>
          </cell>
          <cell r="T1512">
            <v>0.09</v>
          </cell>
          <cell r="U1512">
            <v>0.09</v>
          </cell>
          <cell r="V1512">
            <v>0.09</v>
          </cell>
          <cell r="W1512">
            <v>0.09</v>
          </cell>
          <cell r="X1512">
            <v>0.09</v>
          </cell>
          <cell r="Y1512">
            <v>0.08</v>
          </cell>
          <cell r="Z1512">
            <v>0.08</v>
          </cell>
          <cell r="AA1512">
            <v>0.08</v>
          </cell>
          <cell r="AB1512">
            <v>0.08</v>
          </cell>
          <cell r="AC1512">
            <v>0.08</v>
          </cell>
          <cell r="AD1512">
            <v>0.08</v>
          </cell>
          <cell r="AE1512">
            <v>0.08</v>
          </cell>
          <cell r="AF1512">
            <v>0.08</v>
          </cell>
          <cell r="AG1512">
            <v>7.0000000000000007E-2</v>
          </cell>
          <cell r="AH1512">
            <v>0.08</v>
          </cell>
          <cell r="AI1512">
            <v>0.08</v>
          </cell>
          <cell r="AJ1512">
            <v>0.08</v>
          </cell>
          <cell r="AK1512">
            <v>0.08</v>
          </cell>
        </row>
        <row r="1513">
          <cell r="A1513" t="str">
            <v>SDGbaseTRAv2_UrbAS_BAU_wICAGRcorrTINSXhhd-8</v>
          </cell>
          <cell r="B1513" t="str">
            <v>SIclos6_GOVclos11</v>
          </cell>
          <cell r="C1513" t="str">
            <v>SDGbaseTRAv2_UrbAS_BAU_wICAGRcorr</v>
          </cell>
          <cell r="D1513" t="str">
            <v>TINSX</v>
          </cell>
          <cell r="E1513" t="str">
            <v>hhd-8</v>
          </cell>
          <cell r="F1513">
            <v>0.15</v>
          </cell>
          <cell r="G1513">
            <v>0.16</v>
          </cell>
          <cell r="H1513">
            <v>0.15</v>
          </cell>
          <cell r="I1513">
            <v>0.17</v>
          </cell>
          <cell r="J1513">
            <v>0.17</v>
          </cell>
          <cell r="K1513">
            <v>0.17</v>
          </cell>
          <cell r="L1513">
            <v>0.17</v>
          </cell>
          <cell r="M1513">
            <v>0.17</v>
          </cell>
          <cell r="N1513">
            <v>0.17</v>
          </cell>
          <cell r="O1513">
            <v>0.18</v>
          </cell>
          <cell r="P1513">
            <v>0.18</v>
          </cell>
          <cell r="Q1513">
            <v>0.18</v>
          </cell>
          <cell r="R1513">
            <v>0.17</v>
          </cell>
          <cell r="S1513">
            <v>0.17</v>
          </cell>
          <cell r="T1513">
            <v>0.17</v>
          </cell>
          <cell r="U1513">
            <v>0.16</v>
          </cell>
          <cell r="V1513">
            <v>0.16</v>
          </cell>
          <cell r="W1513">
            <v>0.16</v>
          </cell>
          <cell r="X1513">
            <v>0.15</v>
          </cell>
          <cell r="Y1513">
            <v>0.15</v>
          </cell>
          <cell r="Z1513">
            <v>0.15</v>
          </cell>
          <cell r="AA1513">
            <v>0.15</v>
          </cell>
          <cell r="AB1513">
            <v>0.14000000000000001</v>
          </cell>
          <cell r="AC1513">
            <v>0.14000000000000001</v>
          </cell>
          <cell r="AD1513">
            <v>0.14000000000000001</v>
          </cell>
          <cell r="AE1513">
            <v>0.14000000000000001</v>
          </cell>
          <cell r="AF1513">
            <v>0.14000000000000001</v>
          </cell>
          <cell r="AG1513">
            <v>0.13</v>
          </cell>
          <cell r="AH1513">
            <v>0.14000000000000001</v>
          </cell>
          <cell r="AI1513">
            <v>0.14000000000000001</v>
          </cell>
          <cell r="AJ1513">
            <v>0.14000000000000001</v>
          </cell>
          <cell r="AK1513">
            <v>0.15</v>
          </cell>
        </row>
        <row r="1514">
          <cell r="A1514" t="str">
            <v>SDGbaseTRAv2_UrbAS_BAU_wICAGRcorrTINSXhhd-9</v>
          </cell>
          <cell r="B1514" t="str">
            <v>SIclos6_GOVclos11</v>
          </cell>
          <cell r="C1514" t="str">
            <v>SDGbaseTRAv2_UrbAS_BAU_wICAGRcorr</v>
          </cell>
          <cell r="D1514" t="str">
            <v>TINSX</v>
          </cell>
          <cell r="E1514" t="str">
            <v>hhd-9</v>
          </cell>
          <cell r="F1514">
            <v>0.2</v>
          </cell>
          <cell r="G1514">
            <v>0.21</v>
          </cell>
          <cell r="H1514">
            <v>0.21</v>
          </cell>
          <cell r="I1514">
            <v>0.22</v>
          </cell>
          <cell r="J1514">
            <v>0.23</v>
          </cell>
          <cell r="K1514">
            <v>0.23</v>
          </cell>
          <cell r="L1514">
            <v>0.23</v>
          </cell>
          <cell r="M1514">
            <v>0.23</v>
          </cell>
          <cell r="N1514">
            <v>0.23</v>
          </cell>
          <cell r="O1514">
            <v>0.23</v>
          </cell>
          <cell r="P1514">
            <v>0.23</v>
          </cell>
          <cell r="Q1514">
            <v>0.23</v>
          </cell>
          <cell r="R1514">
            <v>0.23</v>
          </cell>
          <cell r="S1514">
            <v>0.23</v>
          </cell>
          <cell r="T1514">
            <v>0.22</v>
          </cell>
          <cell r="U1514">
            <v>0.22</v>
          </cell>
          <cell r="V1514">
            <v>0.21</v>
          </cell>
          <cell r="W1514">
            <v>0.21</v>
          </cell>
          <cell r="X1514">
            <v>0.21</v>
          </cell>
          <cell r="Y1514">
            <v>0.2</v>
          </cell>
          <cell r="Z1514">
            <v>0.2</v>
          </cell>
          <cell r="AA1514">
            <v>0.19</v>
          </cell>
          <cell r="AB1514">
            <v>0.19</v>
          </cell>
          <cell r="AC1514">
            <v>0.19</v>
          </cell>
          <cell r="AD1514">
            <v>0.18</v>
          </cell>
          <cell r="AE1514">
            <v>0.18</v>
          </cell>
          <cell r="AF1514">
            <v>0.18</v>
          </cell>
          <cell r="AG1514">
            <v>0.18</v>
          </cell>
          <cell r="AH1514">
            <v>0.18</v>
          </cell>
          <cell r="AI1514">
            <v>0.19</v>
          </cell>
          <cell r="AJ1514">
            <v>0.19</v>
          </cell>
          <cell r="AK1514">
            <v>0.2</v>
          </cell>
        </row>
        <row r="1515">
          <cell r="A1515" t="str">
            <v>SDGbaseTRAv2_UrbAS_BAU_wICAGRcorrMPSXent-n</v>
          </cell>
          <cell r="B1515" t="str">
            <v>SIclos6_GOVclos11</v>
          </cell>
          <cell r="C1515" t="str">
            <v>SDGbaseTRAv2_UrbAS_BAU_wICAGRcorr</v>
          </cell>
          <cell r="D1515" t="str">
            <v>MPSX</v>
          </cell>
          <cell r="E1515" t="str">
            <v>ent-n</v>
          </cell>
          <cell r="F1515">
            <v>0.44</v>
          </cell>
          <cell r="G1515">
            <v>0.44</v>
          </cell>
          <cell r="H1515">
            <v>0.44</v>
          </cell>
          <cell r="I1515">
            <v>0.44</v>
          </cell>
          <cell r="J1515">
            <v>0.44</v>
          </cell>
          <cell r="K1515">
            <v>0.44</v>
          </cell>
          <cell r="L1515">
            <v>0.44</v>
          </cell>
          <cell r="M1515">
            <v>0.44</v>
          </cell>
          <cell r="N1515">
            <v>0.44</v>
          </cell>
          <cell r="O1515">
            <v>0.44</v>
          </cell>
          <cell r="P1515">
            <v>0.44</v>
          </cell>
          <cell r="Q1515">
            <v>0.44</v>
          </cell>
          <cell r="R1515">
            <v>0.44</v>
          </cell>
          <cell r="S1515">
            <v>0.44</v>
          </cell>
          <cell r="T1515">
            <v>0.44</v>
          </cell>
          <cell r="U1515">
            <v>0.44</v>
          </cell>
          <cell r="V1515">
            <v>0.44</v>
          </cell>
          <cell r="W1515">
            <v>0.44</v>
          </cell>
          <cell r="X1515">
            <v>0.44</v>
          </cell>
          <cell r="Y1515">
            <v>0.44</v>
          </cell>
          <cell r="Z1515">
            <v>0.44</v>
          </cell>
          <cell r="AA1515">
            <v>0.44</v>
          </cell>
          <cell r="AB1515">
            <v>0.44</v>
          </cell>
          <cell r="AC1515">
            <v>0.44</v>
          </cell>
          <cell r="AD1515">
            <v>0.44</v>
          </cell>
          <cell r="AE1515">
            <v>0.44</v>
          </cell>
          <cell r="AF1515">
            <v>0.44</v>
          </cell>
          <cell r="AG1515">
            <v>0.44</v>
          </cell>
          <cell r="AH1515">
            <v>0.44</v>
          </cell>
          <cell r="AI1515">
            <v>0.44</v>
          </cell>
          <cell r="AJ1515">
            <v>0.44</v>
          </cell>
          <cell r="AK1515">
            <v>0.44</v>
          </cell>
        </row>
        <row r="1516">
          <cell r="A1516" t="str">
            <v>SDGbaseTRAv2_UrbAS_BAU_wICAGRcorrMPSXent-e</v>
          </cell>
          <cell r="B1516" t="str">
            <v>SIclos6_GOVclos11</v>
          </cell>
          <cell r="C1516" t="str">
            <v>SDGbaseTRAv2_UrbAS_BAU_wICAGRcorr</v>
          </cell>
          <cell r="D1516" t="str">
            <v>MPSX</v>
          </cell>
          <cell r="E1516" t="str">
            <v>ent-e</v>
          </cell>
          <cell r="F1516">
            <v>1</v>
          </cell>
          <cell r="G1516">
            <v>1</v>
          </cell>
          <cell r="H1516">
            <v>1</v>
          </cell>
          <cell r="I1516">
            <v>1</v>
          </cell>
          <cell r="J1516">
            <v>1</v>
          </cell>
          <cell r="K1516">
            <v>1</v>
          </cell>
          <cell r="L1516">
            <v>1</v>
          </cell>
          <cell r="M1516">
            <v>1</v>
          </cell>
          <cell r="N1516">
            <v>1</v>
          </cell>
          <cell r="O1516">
            <v>1</v>
          </cell>
          <cell r="P1516">
            <v>1</v>
          </cell>
          <cell r="Q1516">
            <v>1</v>
          </cell>
          <cell r="R1516">
            <v>1</v>
          </cell>
          <cell r="S1516">
            <v>1</v>
          </cell>
          <cell r="T1516">
            <v>1</v>
          </cell>
          <cell r="U1516">
            <v>1</v>
          </cell>
          <cell r="V1516">
            <v>1</v>
          </cell>
          <cell r="W1516">
            <v>1</v>
          </cell>
          <cell r="X1516">
            <v>1</v>
          </cell>
          <cell r="Y1516">
            <v>1</v>
          </cell>
          <cell r="Z1516">
            <v>1</v>
          </cell>
          <cell r="AA1516">
            <v>1</v>
          </cell>
          <cell r="AB1516">
            <v>1</v>
          </cell>
          <cell r="AC1516">
            <v>1</v>
          </cell>
          <cell r="AD1516">
            <v>1</v>
          </cell>
          <cell r="AE1516">
            <v>1</v>
          </cell>
          <cell r="AF1516">
            <v>1</v>
          </cell>
          <cell r="AG1516">
            <v>1</v>
          </cell>
          <cell r="AH1516">
            <v>1</v>
          </cell>
          <cell r="AI1516">
            <v>1</v>
          </cell>
          <cell r="AJ1516">
            <v>1</v>
          </cell>
          <cell r="AK1516">
            <v>1</v>
          </cell>
        </row>
        <row r="1517">
          <cell r="A1517" t="str">
            <v>SDGbaseTRAv2_UrbAS_BAU_wICAGRcorrMPSXhhd-0</v>
          </cell>
          <cell r="B1517" t="str">
            <v>SIclos6_GOVclos11</v>
          </cell>
          <cell r="C1517" t="str">
            <v>SDGbaseTRAv2_UrbAS_BAU_wICAGRcorr</v>
          </cell>
          <cell r="D1517" t="str">
            <v>MPSX</v>
          </cell>
          <cell r="E1517" t="str">
            <v>hhd-0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0.01</v>
          </cell>
          <cell r="S1517">
            <v>0.01</v>
          </cell>
          <cell r="T1517">
            <v>0.01</v>
          </cell>
          <cell r="U1517">
            <v>0.01</v>
          </cell>
          <cell r="V1517">
            <v>0.01</v>
          </cell>
          <cell r="W1517">
            <v>0.01</v>
          </cell>
          <cell r="X1517">
            <v>0.01</v>
          </cell>
          <cell r="Y1517">
            <v>0.01</v>
          </cell>
          <cell r="Z1517">
            <v>0.01</v>
          </cell>
          <cell r="AA1517">
            <v>0.01</v>
          </cell>
          <cell r="AB1517">
            <v>0.01</v>
          </cell>
          <cell r="AC1517">
            <v>0.01</v>
          </cell>
          <cell r="AD1517">
            <v>0.01</v>
          </cell>
          <cell r="AE1517">
            <v>0.01</v>
          </cell>
          <cell r="AF1517">
            <v>0.01</v>
          </cell>
          <cell r="AG1517">
            <v>0.01</v>
          </cell>
          <cell r="AH1517">
            <v>0</v>
          </cell>
          <cell r="AI1517">
            <v>0</v>
          </cell>
          <cell r="AJ1517">
            <v>-0.01</v>
          </cell>
          <cell r="AK1517">
            <v>-0.01</v>
          </cell>
        </row>
        <row r="1518">
          <cell r="A1518" t="str">
            <v>SDGbaseTRAv2_UrbAS_BAU_wICAGRcorrMPSXhhd-1</v>
          </cell>
          <cell r="B1518" t="str">
            <v>SIclos6_GOVclos11</v>
          </cell>
          <cell r="C1518" t="str">
            <v>SDGbaseTRAv2_UrbAS_BAU_wICAGRcorr</v>
          </cell>
          <cell r="D1518" t="str">
            <v>MPSX</v>
          </cell>
          <cell r="E1518" t="str">
            <v>hhd-1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0.01</v>
          </cell>
          <cell r="S1518">
            <v>0.01</v>
          </cell>
          <cell r="T1518">
            <v>0.01</v>
          </cell>
          <cell r="U1518">
            <v>0.01</v>
          </cell>
          <cell r="V1518">
            <v>0.01</v>
          </cell>
          <cell r="W1518">
            <v>0.01</v>
          </cell>
          <cell r="X1518">
            <v>0.01</v>
          </cell>
          <cell r="Y1518">
            <v>0.01</v>
          </cell>
          <cell r="Z1518">
            <v>0.01</v>
          </cell>
          <cell r="AA1518">
            <v>0.01</v>
          </cell>
          <cell r="AB1518">
            <v>0.01</v>
          </cell>
          <cell r="AC1518">
            <v>0.01</v>
          </cell>
          <cell r="AD1518">
            <v>0.01</v>
          </cell>
          <cell r="AE1518">
            <v>0.01</v>
          </cell>
          <cell r="AF1518">
            <v>0.01</v>
          </cell>
          <cell r="AG1518">
            <v>0.01</v>
          </cell>
          <cell r="AH1518">
            <v>0</v>
          </cell>
          <cell r="AI1518">
            <v>0</v>
          </cell>
          <cell r="AJ1518">
            <v>-0.01</v>
          </cell>
          <cell r="AK1518">
            <v>-0.01</v>
          </cell>
        </row>
        <row r="1519">
          <cell r="A1519" t="str">
            <v>SDGbaseTRAv2_UrbAS_BAU_wICAGRcorrMPSXhhd-2</v>
          </cell>
          <cell r="B1519" t="str">
            <v>SIclos6_GOVclos11</v>
          </cell>
          <cell r="C1519" t="str">
            <v>SDGbaseTRAv2_UrbAS_BAU_wICAGRcorr</v>
          </cell>
          <cell r="D1519" t="str">
            <v>MPSX</v>
          </cell>
          <cell r="E1519" t="str">
            <v>hhd-2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0.01</v>
          </cell>
          <cell r="R1519">
            <v>0.01</v>
          </cell>
          <cell r="S1519">
            <v>0.01</v>
          </cell>
          <cell r="T1519">
            <v>0.01</v>
          </cell>
          <cell r="U1519">
            <v>0.01</v>
          </cell>
          <cell r="V1519">
            <v>0.01</v>
          </cell>
          <cell r="W1519">
            <v>0.01</v>
          </cell>
          <cell r="X1519">
            <v>0.01</v>
          </cell>
          <cell r="Y1519">
            <v>0.01</v>
          </cell>
          <cell r="Z1519">
            <v>0.01</v>
          </cell>
          <cell r="AA1519">
            <v>0.01</v>
          </cell>
          <cell r="AB1519">
            <v>0.01</v>
          </cell>
          <cell r="AC1519">
            <v>0.01</v>
          </cell>
          <cell r="AD1519">
            <v>0.01</v>
          </cell>
          <cell r="AE1519">
            <v>0.01</v>
          </cell>
          <cell r="AF1519">
            <v>0.01</v>
          </cell>
          <cell r="AG1519">
            <v>0.01</v>
          </cell>
          <cell r="AH1519">
            <v>0</v>
          </cell>
          <cell r="AI1519">
            <v>0</v>
          </cell>
          <cell r="AJ1519">
            <v>-0.01</v>
          </cell>
          <cell r="AK1519">
            <v>-0.01</v>
          </cell>
        </row>
        <row r="1520">
          <cell r="A1520" t="str">
            <v>SDGbaseTRAv2_UrbAS_BAU_wICAGRcorrMPSXhhd-3</v>
          </cell>
          <cell r="B1520" t="str">
            <v>SIclos6_GOVclos11</v>
          </cell>
          <cell r="C1520" t="str">
            <v>SDGbaseTRAv2_UrbAS_BAU_wICAGRcorr</v>
          </cell>
          <cell r="D1520" t="str">
            <v>MPSX</v>
          </cell>
          <cell r="E1520" t="str">
            <v>hhd-3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0.01</v>
          </cell>
          <cell r="O1520">
            <v>0.01</v>
          </cell>
          <cell r="P1520">
            <v>0.01</v>
          </cell>
          <cell r="Q1520">
            <v>0.01</v>
          </cell>
          <cell r="R1520">
            <v>0.01</v>
          </cell>
          <cell r="S1520">
            <v>0.01</v>
          </cell>
          <cell r="T1520">
            <v>0.01</v>
          </cell>
          <cell r="U1520">
            <v>0.01</v>
          </cell>
          <cell r="V1520">
            <v>0.01</v>
          </cell>
          <cell r="W1520">
            <v>0.01</v>
          </cell>
          <cell r="X1520">
            <v>0.01</v>
          </cell>
          <cell r="Y1520">
            <v>0.01</v>
          </cell>
          <cell r="Z1520">
            <v>0.01</v>
          </cell>
          <cell r="AA1520">
            <v>0.01</v>
          </cell>
          <cell r="AB1520">
            <v>0.01</v>
          </cell>
          <cell r="AC1520">
            <v>0.01</v>
          </cell>
          <cell r="AD1520">
            <v>0.01</v>
          </cell>
          <cell r="AE1520">
            <v>0.01</v>
          </cell>
          <cell r="AF1520">
            <v>0.01</v>
          </cell>
          <cell r="AG1520">
            <v>0.01</v>
          </cell>
          <cell r="AH1520">
            <v>0</v>
          </cell>
          <cell r="AI1520">
            <v>0</v>
          </cell>
          <cell r="AJ1520">
            <v>-0.01</v>
          </cell>
          <cell r="AK1520">
            <v>-0.01</v>
          </cell>
        </row>
        <row r="1521">
          <cell r="A1521" t="str">
            <v>SDGbaseTRAv2_UrbAS_BAU_wICAGRcorrMPSXhhd-4</v>
          </cell>
          <cell r="B1521" t="str">
            <v>SIclos6_GOVclos11</v>
          </cell>
          <cell r="C1521" t="str">
            <v>SDGbaseTRAv2_UrbAS_BAU_wICAGRcorr</v>
          </cell>
          <cell r="D1521" t="str">
            <v>MPSX</v>
          </cell>
          <cell r="E1521" t="str">
            <v>hhd-4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0.01</v>
          </cell>
          <cell r="N1521">
            <v>0.01</v>
          </cell>
          <cell r="O1521">
            <v>0.01</v>
          </cell>
          <cell r="P1521">
            <v>0.01</v>
          </cell>
          <cell r="Q1521">
            <v>0.01</v>
          </cell>
          <cell r="R1521">
            <v>0.01</v>
          </cell>
          <cell r="S1521">
            <v>0.01</v>
          </cell>
          <cell r="T1521">
            <v>0.01</v>
          </cell>
          <cell r="U1521">
            <v>0.01</v>
          </cell>
          <cell r="V1521">
            <v>0.01</v>
          </cell>
          <cell r="W1521">
            <v>0.01</v>
          </cell>
          <cell r="X1521">
            <v>0.01</v>
          </cell>
          <cell r="Y1521">
            <v>0.01</v>
          </cell>
          <cell r="Z1521">
            <v>0.01</v>
          </cell>
          <cell r="AA1521">
            <v>0.01</v>
          </cell>
          <cell r="AB1521">
            <v>0.01</v>
          </cell>
          <cell r="AC1521">
            <v>0.01</v>
          </cell>
          <cell r="AD1521">
            <v>0.01</v>
          </cell>
          <cell r="AE1521">
            <v>0.01</v>
          </cell>
          <cell r="AF1521">
            <v>0.01</v>
          </cell>
          <cell r="AG1521">
            <v>0.01</v>
          </cell>
          <cell r="AH1521">
            <v>0</v>
          </cell>
          <cell r="AI1521">
            <v>0</v>
          </cell>
          <cell r="AJ1521">
            <v>-0.01</v>
          </cell>
          <cell r="AK1521">
            <v>-0.01</v>
          </cell>
        </row>
        <row r="1522">
          <cell r="A1522" t="str">
            <v>SDGbaseTRAv2_UrbAS_BAU_wICAGRcorrMPSXhhd-5</v>
          </cell>
          <cell r="B1522" t="str">
            <v>SIclos6_GOVclos11</v>
          </cell>
          <cell r="C1522" t="str">
            <v>SDGbaseTRAv2_UrbAS_BAU_wICAGRcorr</v>
          </cell>
          <cell r="D1522" t="str">
            <v>MPSX</v>
          </cell>
          <cell r="E1522" t="str">
            <v>hhd-5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0.01</v>
          </cell>
          <cell r="N1522">
            <v>0.01</v>
          </cell>
          <cell r="O1522">
            <v>0.01</v>
          </cell>
          <cell r="P1522">
            <v>0.01</v>
          </cell>
          <cell r="Q1522">
            <v>0.01</v>
          </cell>
          <cell r="R1522">
            <v>0.01</v>
          </cell>
          <cell r="S1522">
            <v>0.01</v>
          </cell>
          <cell r="T1522">
            <v>0.01</v>
          </cell>
          <cell r="U1522">
            <v>0.01</v>
          </cell>
          <cell r="V1522">
            <v>0.01</v>
          </cell>
          <cell r="W1522">
            <v>0.01</v>
          </cell>
          <cell r="X1522">
            <v>0.01</v>
          </cell>
          <cell r="Y1522">
            <v>0.01</v>
          </cell>
          <cell r="Z1522">
            <v>0.01</v>
          </cell>
          <cell r="AA1522">
            <v>0.01</v>
          </cell>
          <cell r="AB1522">
            <v>0.01</v>
          </cell>
          <cell r="AC1522">
            <v>0.01</v>
          </cell>
          <cell r="AD1522">
            <v>0.01</v>
          </cell>
          <cell r="AE1522">
            <v>0.01</v>
          </cell>
          <cell r="AF1522">
            <v>0.01</v>
          </cell>
          <cell r="AG1522">
            <v>0.01</v>
          </cell>
          <cell r="AH1522">
            <v>0</v>
          </cell>
          <cell r="AI1522">
            <v>0</v>
          </cell>
          <cell r="AJ1522">
            <v>-0.01</v>
          </cell>
          <cell r="AK1522">
            <v>-0.01</v>
          </cell>
        </row>
        <row r="1523">
          <cell r="A1523" t="str">
            <v>SDGbaseTRAv2_UrbAS_BAU_wICAGRcorrMPSXhhd-6</v>
          </cell>
          <cell r="B1523" t="str">
            <v>SIclos6_GOVclos11</v>
          </cell>
          <cell r="C1523" t="str">
            <v>SDGbaseTRAv2_UrbAS_BAU_wICAGRcorr</v>
          </cell>
          <cell r="D1523" t="str">
            <v>MPSX</v>
          </cell>
          <cell r="E1523" t="str">
            <v>hhd-6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0.01</v>
          </cell>
          <cell r="N1523">
            <v>0.01</v>
          </cell>
          <cell r="O1523">
            <v>0.01</v>
          </cell>
          <cell r="P1523">
            <v>0.01</v>
          </cell>
          <cell r="Q1523">
            <v>0.01</v>
          </cell>
          <cell r="R1523">
            <v>0.01</v>
          </cell>
          <cell r="S1523">
            <v>0.01</v>
          </cell>
          <cell r="T1523">
            <v>0.01</v>
          </cell>
          <cell r="U1523">
            <v>0.01</v>
          </cell>
          <cell r="V1523">
            <v>0.01</v>
          </cell>
          <cell r="W1523">
            <v>0.01</v>
          </cell>
          <cell r="X1523">
            <v>0.01</v>
          </cell>
          <cell r="Y1523">
            <v>0.01</v>
          </cell>
          <cell r="Z1523">
            <v>0.01</v>
          </cell>
          <cell r="AA1523">
            <v>0.01</v>
          </cell>
          <cell r="AB1523">
            <v>0.01</v>
          </cell>
          <cell r="AC1523">
            <v>0.01</v>
          </cell>
          <cell r="AD1523">
            <v>0.01</v>
          </cell>
          <cell r="AE1523">
            <v>0.01</v>
          </cell>
          <cell r="AF1523">
            <v>0.01</v>
          </cell>
          <cell r="AG1523">
            <v>0.01</v>
          </cell>
          <cell r="AH1523">
            <v>0</v>
          </cell>
          <cell r="AI1523">
            <v>0</v>
          </cell>
          <cell r="AJ1523">
            <v>-0.01</v>
          </cell>
          <cell r="AK1523">
            <v>-0.01</v>
          </cell>
        </row>
        <row r="1524">
          <cell r="A1524" t="str">
            <v>SDGbaseTRAv2_UrbAS_BAU_wICAGRcorrMPSXhhd-7</v>
          </cell>
          <cell r="B1524" t="str">
            <v>SIclos6_GOVclos11</v>
          </cell>
          <cell r="C1524" t="str">
            <v>SDGbaseTRAv2_UrbAS_BAU_wICAGRcorr</v>
          </cell>
          <cell r="D1524" t="str">
            <v>MPSX</v>
          </cell>
          <cell r="E1524" t="str">
            <v>hhd-7</v>
          </cell>
          <cell r="F1524">
            <v>0</v>
          </cell>
          <cell r="G1524">
            <v>0</v>
          </cell>
          <cell r="H1524">
            <v>0.01</v>
          </cell>
          <cell r="I1524">
            <v>0.01</v>
          </cell>
          <cell r="J1524">
            <v>0.01</v>
          </cell>
          <cell r="K1524">
            <v>0.01</v>
          </cell>
          <cell r="L1524">
            <v>0.01</v>
          </cell>
          <cell r="M1524">
            <v>0.01</v>
          </cell>
          <cell r="N1524">
            <v>0.01</v>
          </cell>
          <cell r="O1524">
            <v>0.01</v>
          </cell>
          <cell r="P1524">
            <v>0.01</v>
          </cell>
          <cell r="Q1524">
            <v>0.01</v>
          </cell>
          <cell r="R1524">
            <v>0.01</v>
          </cell>
          <cell r="S1524">
            <v>0.01</v>
          </cell>
          <cell r="T1524">
            <v>0.01</v>
          </cell>
          <cell r="U1524">
            <v>0.01</v>
          </cell>
          <cell r="V1524">
            <v>0.01</v>
          </cell>
          <cell r="W1524">
            <v>0.01</v>
          </cell>
          <cell r="X1524">
            <v>0.01</v>
          </cell>
          <cell r="Y1524">
            <v>0.01</v>
          </cell>
          <cell r="Z1524">
            <v>0.01</v>
          </cell>
          <cell r="AA1524">
            <v>0.01</v>
          </cell>
          <cell r="AB1524">
            <v>0.01</v>
          </cell>
          <cell r="AC1524">
            <v>0.01</v>
          </cell>
          <cell r="AD1524">
            <v>0.01</v>
          </cell>
          <cell r="AE1524">
            <v>0.01</v>
          </cell>
          <cell r="AF1524">
            <v>0.01</v>
          </cell>
          <cell r="AG1524">
            <v>0.01</v>
          </cell>
          <cell r="AH1524">
            <v>0</v>
          </cell>
          <cell r="AI1524">
            <v>0</v>
          </cell>
          <cell r="AJ1524">
            <v>-0.01</v>
          </cell>
          <cell r="AK1524">
            <v>-0.01</v>
          </cell>
        </row>
        <row r="1525">
          <cell r="A1525" t="str">
            <v>SDGbaseTRAv2_UrbAS_BAU_wICAGRcorrMPSXhhd-8</v>
          </cell>
          <cell r="B1525" t="str">
            <v>SIclos6_GOVclos11</v>
          </cell>
          <cell r="C1525" t="str">
            <v>SDGbaseTRAv2_UrbAS_BAU_wICAGRcorr</v>
          </cell>
          <cell r="D1525" t="str">
            <v>MPSX</v>
          </cell>
          <cell r="E1525" t="str">
            <v>hhd-8</v>
          </cell>
          <cell r="F1525">
            <v>0.01</v>
          </cell>
          <cell r="G1525">
            <v>0.01</v>
          </cell>
          <cell r="H1525">
            <v>0.01</v>
          </cell>
          <cell r="I1525">
            <v>0.01</v>
          </cell>
          <cell r="J1525">
            <v>0.01</v>
          </cell>
          <cell r="K1525">
            <v>0.01</v>
          </cell>
          <cell r="L1525">
            <v>0.01</v>
          </cell>
          <cell r="M1525">
            <v>0.01</v>
          </cell>
          <cell r="N1525">
            <v>0.01</v>
          </cell>
          <cell r="O1525">
            <v>0.01</v>
          </cell>
          <cell r="P1525">
            <v>0.01</v>
          </cell>
          <cell r="Q1525">
            <v>0.01</v>
          </cell>
          <cell r="R1525">
            <v>0.01</v>
          </cell>
          <cell r="S1525">
            <v>0.01</v>
          </cell>
          <cell r="T1525">
            <v>0.01</v>
          </cell>
          <cell r="U1525">
            <v>0.01</v>
          </cell>
          <cell r="V1525">
            <v>0.01</v>
          </cell>
          <cell r="W1525">
            <v>0.01</v>
          </cell>
          <cell r="X1525">
            <v>0.01</v>
          </cell>
          <cell r="Y1525">
            <v>0.01</v>
          </cell>
          <cell r="Z1525">
            <v>0.01</v>
          </cell>
          <cell r="AA1525">
            <v>0.01</v>
          </cell>
          <cell r="AB1525">
            <v>0.01</v>
          </cell>
          <cell r="AC1525">
            <v>0.01</v>
          </cell>
          <cell r="AD1525">
            <v>0.01</v>
          </cell>
          <cell r="AE1525">
            <v>0.01</v>
          </cell>
          <cell r="AF1525">
            <v>0.01</v>
          </cell>
          <cell r="AG1525">
            <v>0.01</v>
          </cell>
          <cell r="AH1525">
            <v>0.01</v>
          </cell>
          <cell r="AI1525">
            <v>0</v>
          </cell>
          <cell r="AJ1525">
            <v>0</v>
          </cell>
          <cell r="AK1525">
            <v>-0.01</v>
          </cell>
        </row>
        <row r="1526">
          <cell r="A1526" t="str">
            <v>SDGbaseTRAv2_UrbAS_BAU_wICAGRcorrMPSXhhd-9</v>
          </cell>
          <cell r="B1526" t="str">
            <v>SIclos6_GOVclos11</v>
          </cell>
          <cell r="C1526" t="str">
            <v>SDGbaseTRAv2_UrbAS_BAU_wICAGRcorr</v>
          </cell>
          <cell r="D1526" t="str">
            <v>MPSX</v>
          </cell>
          <cell r="E1526" t="str">
            <v>hhd-9</v>
          </cell>
          <cell r="F1526">
            <v>0.04</v>
          </cell>
          <cell r="G1526">
            <v>0.04</v>
          </cell>
          <cell r="H1526">
            <v>0.04</v>
          </cell>
          <cell r="I1526">
            <v>0.04</v>
          </cell>
          <cell r="J1526">
            <v>0.04</v>
          </cell>
          <cell r="K1526">
            <v>0.04</v>
          </cell>
          <cell r="L1526">
            <v>0.04</v>
          </cell>
          <cell r="M1526">
            <v>0.05</v>
          </cell>
          <cell r="N1526">
            <v>0.05</v>
          </cell>
          <cell r="O1526">
            <v>0.05</v>
          </cell>
          <cell r="P1526">
            <v>0.05</v>
          </cell>
          <cell r="Q1526">
            <v>0.05</v>
          </cell>
          <cell r="R1526">
            <v>0.05</v>
          </cell>
          <cell r="S1526">
            <v>0.05</v>
          </cell>
          <cell r="T1526">
            <v>0.05</v>
          </cell>
          <cell r="U1526">
            <v>0.05</v>
          </cell>
          <cell r="V1526">
            <v>0.05</v>
          </cell>
          <cell r="W1526">
            <v>0.05</v>
          </cell>
          <cell r="X1526">
            <v>0.05</v>
          </cell>
          <cell r="Y1526">
            <v>0.05</v>
          </cell>
          <cell r="Z1526">
            <v>0.05</v>
          </cell>
          <cell r="AA1526">
            <v>0.05</v>
          </cell>
          <cell r="AB1526">
            <v>0.05</v>
          </cell>
          <cell r="AC1526">
            <v>0.05</v>
          </cell>
          <cell r="AD1526">
            <v>0.05</v>
          </cell>
          <cell r="AE1526">
            <v>0.05</v>
          </cell>
          <cell r="AF1526">
            <v>0.05</v>
          </cell>
          <cell r="AG1526">
            <v>0.05</v>
          </cell>
          <cell r="AH1526">
            <v>0.04</v>
          </cell>
          <cell r="AI1526">
            <v>0.04</v>
          </cell>
          <cell r="AJ1526">
            <v>0.03</v>
          </cell>
          <cell r="AK1526">
            <v>0.03</v>
          </cell>
        </row>
        <row r="1527">
          <cell r="A1527" t="str">
            <v>SDGbaseTRAv2_UrbAS_BAU_wICAGRcorrC_SavingsINSent-n</v>
          </cell>
          <cell r="B1527" t="str">
            <v>SIclos6_GOVclos11</v>
          </cell>
          <cell r="C1527" t="str">
            <v>SDGbaseTRAv2_UrbAS_BAU_wICAGRcorr</v>
          </cell>
          <cell r="D1527" t="str">
            <v>C_SavingsINS</v>
          </cell>
          <cell r="E1527" t="str">
            <v>ent-n</v>
          </cell>
          <cell r="F1527">
            <v>634.29</v>
          </cell>
          <cell r="G1527">
            <v>578.59</v>
          </cell>
          <cell r="H1527">
            <v>603.29</v>
          </cell>
          <cell r="I1527">
            <v>605.82000000000005</v>
          </cell>
          <cell r="J1527">
            <v>608.70000000000005</v>
          </cell>
          <cell r="K1527">
            <v>619.72</v>
          </cell>
          <cell r="L1527">
            <v>631.04999999999995</v>
          </cell>
          <cell r="M1527">
            <v>642.30999999999995</v>
          </cell>
          <cell r="N1527">
            <v>655.79</v>
          </cell>
          <cell r="O1527">
            <v>674.24</v>
          </cell>
          <cell r="P1527">
            <v>691.28</v>
          </cell>
          <cell r="Q1527">
            <v>707.36</v>
          </cell>
          <cell r="R1527">
            <v>732.38</v>
          </cell>
          <cell r="S1527">
            <v>756.44</v>
          </cell>
          <cell r="T1527">
            <v>782.23</v>
          </cell>
          <cell r="U1527">
            <v>812.79</v>
          </cell>
          <cell r="V1527">
            <v>842.39</v>
          </cell>
          <cell r="W1527">
            <v>872.63</v>
          </cell>
          <cell r="X1527">
            <v>903.63</v>
          </cell>
          <cell r="Y1527">
            <v>933.38</v>
          </cell>
          <cell r="Z1527">
            <v>967.07</v>
          </cell>
          <cell r="AA1527">
            <v>998.06</v>
          </cell>
          <cell r="AB1527">
            <v>1038.48</v>
          </cell>
          <cell r="AC1527">
            <v>1073.23</v>
          </cell>
          <cell r="AD1527">
            <v>1105.47</v>
          </cell>
          <cell r="AE1527">
            <v>1138.33</v>
          </cell>
          <cell r="AF1527">
            <v>1172.07</v>
          </cell>
          <cell r="AG1527">
            <v>1201.0999999999999</v>
          </cell>
          <cell r="AH1527">
            <v>1207.33</v>
          </cell>
          <cell r="AI1527">
            <v>1206.79</v>
          </cell>
          <cell r="AJ1527">
            <v>1200.93</v>
          </cell>
          <cell r="AK1527">
            <v>1190.5999999999999</v>
          </cell>
        </row>
        <row r="1528">
          <cell r="A1528" t="str">
            <v>SDGbaseTRAv2_UrbAS_BAU_wICAGRcorrC_SavingsINSent-e</v>
          </cell>
          <cell r="B1528" t="str">
            <v>SIclos6_GOVclos11</v>
          </cell>
          <cell r="C1528" t="str">
            <v>SDGbaseTRAv2_UrbAS_BAU_wICAGRcorr</v>
          </cell>
          <cell r="D1528" t="str">
            <v>C_SavingsINS</v>
          </cell>
          <cell r="E1528" t="str">
            <v>ent-e</v>
          </cell>
          <cell r="F1528">
            <v>60.1</v>
          </cell>
          <cell r="G1528">
            <v>65.95</v>
          </cell>
          <cell r="H1528">
            <v>54.6</v>
          </cell>
          <cell r="I1528">
            <v>55.51</v>
          </cell>
          <cell r="J1528">
            <v>58.08</v>
          </cell>
          <cell r="K1528">
            <v>61.6</v>
          </cell>
          <cell r="L1528">
            <v>64.94</v>
          </cell>
          <cell r="M1528">
            <v>64.48</v>
          </cell>
          <cell r="N1528">
            <v>62.64</v>
          </cell>
          <cell r="O1528">
            <v>61.4</v>
          </cell>
          <cell r="P1528">
            <v>62.99</v>
          </cell>
          <cell r="Q1528">
            <v>66.41</v>
          </cell>
          <cell r="R1528">
            <v>72.739999999999995</v>
          </cell>
          <cell r="S1528">
            <v>77.17</v>
          </cell>
          <cell r="T1528">
            <v>81.709999999999994</v>
          </cell>
          <cell r="U1528">
            <v>86.08</v>
          </cell>
          <cell r="V1528">
            <v>86.54</v>
          </cell>
          <cell r="W1528">
            <v>90.46</v>
          </cell>
          <cell r="X1528">
            <v>99.5</v>
          </cell>
          <cell r="Y1528">
            <v>108.07</v>
          </cell>
          <cell r="Z1528">
            <v>117.41</v>
          </cell>
          <cell r="AA1528">
            <v>126.7</v>
          </cell>
          <cell r="AB1528">
            <v>133.16999999999999</v>
          </cell>
          <cell r="AC1528">
            <v>141.57</v>
          </cell>
          <cell r="AD1528">
            <v>150.63999999999999</v>
          </cell>
          <cell r="AE1528">
            <v>159.44</v>
          </cell>
          <cell r="AF1528">
            <v>168.26</v>
          </cell>
          <cell r="AG1528">
            <v>202.59</v>
          </cell>
          <cell r="AH1528">
            <v>233.9</v>
          </cell>
          <cell r="AI1528">
            <v>272.19</v>
          </cell>
          <cell r="AJ1528">
            <v>310.64</v>
          </cell>
          <cell r="AK1528">
            <v>346.03</v>
          </cell>
        </row>
        <row r="1529">
          <cell r="A1529" t="str">
            <v>SDGbaseTRAv2_UrbAS_BAU_wICAGRcorrC_SavingsINShhd-0</v>
          </cell>
          <cell r="B1529" t="str">
            <v>SIclos6_GOVclos11</v>
          </cell>
          <cell r="C1529" t="str">
            <v>SDGbaseTRAv2_UrbAS_BAU_wICAGRcorr</v>
          </cell>
          <cell r="D1529" t="str">
            <v>C_SavingsINS</v>
          </cell>
          <cell r="E1529" t="str">
            <v>hhd-0</v>
          </cell>
          <cell r="F1529">
            <v>0.06</v>
          </cell>
          <cell r="G1529">
            <v>0</v>
          </cell>
          <cell r="H1529">
            <v>0.11</v>
          </cell>
          <cell r="I1529">
            <v>0.18</v>
          </cell>
          <cell r="J1529">
            <v>0.17</v>
          </cell>
          <cell r="K1529">
            <v>0.16</v>
          </cell>
          <cell r="L1529">
            <v>0.19</v>
          </cell>
          <cell r="M1529">
            <v>0.28999999999999998</v>
          </cell>
          <cell r="N1529">
            <v>0.41</v>
          </cell>
          <cell r="O1529">
            <v>0.36</v>
          </cell>
          <cell r="P1529">
            <v>0.43</v>
          </cell>
          <cell r="Q1529">
            <v>0.48</v>
          </cell>
          <cell r="R1529">
            <v>0.53</v>
          </cell>
          <cell r="S1529">
            <v>0.61</v>
          </cell>
          <cell r="T1529">
            <v>0.69</v>
          </cell>
          <cell r="U1529">
            <v>0.8</v>
          </cell>
          <cell r="V1529">
            <v>1.01</v>
          </cell>
          <cell r="W1529">
            <v>1.1399999999999999</v>
          </cell>
          <cell r="X1529">
            <v>1.19</v>
          </cell>
          <cell r="Y1529">
            <v>1.23</v>
          </cell>
          <cell r="Z1529">
            <v>1.23</v>
          </cell>
          <cell r="AA1529">
            <v>1.25</v>
          </cell>
          <cell r="AB1529">
            <v>1.21</v>
          </cell>
          <cell r="AC1529">
            <v>1.19</v>
          </cell>
          <cell r="AD1529">
            <v>1.22</v>
          </cell>
          <cell r="AE1529">
            <v>1.29</v>
          </cell>
          <cell r="AF1529">
            <v>1.38</v>
          </cell>
          <cell r="AG1529">
            <v>0.98</v>
          </cell>
          <cell r="AH1529">
            <v>0.2</v>
          </cell>
          <cell r="AI1529">
            <v>-0.78</v>
          </cell>
          <cell r="AJ1529">
            <v>-1.72</v>
          </cell>
          <cell r="AK1529">
            <v>-2.58</v>
          </cell>
        </row>
        <row r="1530">
          <cell r="A1530" t="str">
            <v>SDGbaseTRAv2_UrbAS_BAU_wICAGRcorrC_SavingsINShhd-1</v>
          </cell>
          <cell r="B1530" t="str">
            <v>SIclos6_GOVclos11</v>
          </cell>
          <cell r="C1530" t="str">
            <v>SDGbaseTRAv2_UrbAS_BAU_wICAGRcorr</v>
          </cell>
          <cell r="D1530" t="str">
            <v>C_SavingsINS</v>
          </cell>
          <cell r="E1530" t="str">
            <v>hhd-1</v>
          </cell>
          <cell r="F1530">
            <v>0.09</v>
          </cell>
          <cell r="G1530">
            <v>0.01</v>
          </cell>
          <cell r="H1530">
            <v>0.17</v>
          </cell>
          <cell r="I1530">
            <v>0.26</v>
          </cell>
          <cell r="J1530">
            <v>0.24</v>
          </cell>
          <cell r="K1530">
            <v>0.24</v>
          </cell>
          <cell r="L1530">
            <v>0.27</v>
          </cell>
          <cell r="M1530">
            <v>0.41</v>
          </cell>
          <cell r="N1530">
            <v>0.56999999999999995</v>
          </cell>
          <cell r="O1530">
            <v>0.51</v>
          </cell>
          <cell r="P1530">
            <v>0.6</v>
          </cell>
          <cell r="Q1530">
            <v>0.68</v>
          </cell>
          <cell r="R1530">
            <v>0.74</v>
          </cell>
          <cell r="S1530">
            <v>0.85</v>
          </cell>
          <cell r="T1530">
            <v>0.97</v>
          </cell>
          <cell r="U1530">
            <v>1.1100000000000001</v>
          </cell>
          <cell r="V1530">
            <v>1.39</v>
          </cell>
          <cell r="W1530">
            <v>1.58</v>
          </cell>
          <cell r="X1530">
            <v>1.65</v>
          </cell>
          <cell r="Y1530">
            <v>1.7</v>
          </cell>
          <cell r="Z1530">
            <v>1.7</v>
          </cell>
          <cell r="AA1530">
            <v>1.72</v>
          </cell>
          <cell r="AB1530">
            <v>1.68</v>
          </cell>
          <cell r="AC1530">
            <v>1.65</v>
          </cell>
          <cell r="AD1530">
            <v>1.69</v>
          </cell>
          <cell r="AE1530">
            <v>1.77</v>
          </cell>
          <cell r="AF1530">
            <v>1.9</v>
          </cell>
          <cell r="AG1530">
            <v>1.36</v>
          </cell>
          <cell r="AH1530">
            <v>0.3</v>
          </cell>
          <cell r="AI1530">
            <v>-1.04</v>
          </cell>
          <cell r="AJ1530">
            <v>-2.31</v>
          </cell>
          <cell r="AK1530">
            <v>-3.47</v>
          </cell>
        </row>
        <row r="1531">
          <cell r="A1531" t="str">
            <v>SDGbaseTRAv2_UrbAS_BAU_wICAGRcorrC_SavingsINShhd-2</v>
          </cell>
          <cell r="B1531" t="str">
            <v>SIclos6_GOVclos11</v>
          </cell>
          <cell r="C1531" t="str">
            <v>SDGbaseTRAv2_UrbAS_BAU_wICAGRcorr</v>
          </cell>
          <cell r="D1531" t="str">
            <v>C_SavingsINS</v>
          </cell>
          <cell r="E1531" t="str">
            <v>hhd-2</v>
          </cell>
          <cell r="F1531">
            <v>0.15</v>
          </cell>
          <cell r="G1531">
            <v>0.05</v>
          </cell>
          <cell r="H1531">
            <v>0.24</v>
          </cell>
          <cell r="I1531">
            <v>0.34</v>
          </cell>
          <cell r="J1531">
            <v>0.33</v>
          </cell>
          <cell r="K1531">
            <v>0.32</v>
          </cell>
          <cell r="L1531">
            <v>0.36</v>
          </cell>
          <cell r="M1531">
            <v>0.52</v>
          </cell>
          <cell r="N1531">
            <v>0.72</v>
          </cell>
          <cell r="O1531">
            <v>0.65</v>
          </cell>
          <cell r="P1531">
            <v>0.75</v>
          </cell>
          <cell r="Q1531">
            <v>0.84</v>
          </cell>
          <cell r="R1531">
            <v>0.92</v>
          </cell>
          <cell r="S1531">
            <v>1.05</v>
          </cell>
          <cell r="T1531">
            <v>1.18</v>
          </cell>
          <cell r="U1531">
            <v>1.36</v>
          </cell>
          <cell r="V1531">
            <v>1.68</v>
          </cell>
          <cell r="W1531">
            <v>1.9</v>
          </cell>
          <cell r="X1531">
            <v>1.99</v>
          </cell>
          <cell r="Y1531">
            <v>2.0499999999999998</v>
          </cell>
          <cell r="Z1531">
            <v>2.0499999999999998</v>
          </cell>
          <cell r="AA1531">
            <v>2.08</v>
          </cell>
          <cell r="AB1531">
            <v>2.0299999999999998</v>
          </cell>
          <cell r="AC1531">
            <v>2</v>
          </cell>
          <cell r="AD1531">
            <v>2.0499999999999998</v>
          </cell>
          <cell r="AE1531">
            <v>2.15</v>
          </cell>
          <cell r="AF1531">
            <v>2.2999999999999998</v>
          </cell>
          <cell r="AG1531">
            <v>1.68</v>
          </cell>
          <cell r="AH1531">
            <v>0.45</v>
          </cell>
          <cell r="AI1531">
            <v>-1.1000000000000001</v>
          </cell>
          <cell r="AJ1531">
            <v>-2.56</v>
          </cell>
          <cell r="AK1531">
            <v>-3.9</v>
          </cell>
        </row>
        <row r="1532">
          <cell r="A1532" t="str">
            <v>SDGbaseTRAv2_UrbAS_BAU_wICAGRcorrC_SavingsINShhd-3</v>
          </cell>
          <cell r="B1532" t="str">
            <v>SIclos6_GOVclos11</v>
          </cell>
          <cell r="C1532" t="str">
            <v>SDGbaseTRAv2_UrbAS_BAU_wICAGRcorr</v>
          </cell>
          <cell r="D1532" t="str">
            <v>C_SavingsINS</v>
          </cell>
          <cell r="E1532" t="str">
            <v>hhd-3</v>
          </cell>
          <cell r="F1532">
            <v>0.3</v>
          </cell>
          <cell r="G1532">
            <v>0.18</v>
          </cell>
          <cell r="H1532">
            <v>0.41</v>
          </cell>
          <cell r="I1532">
            <v>0.54</v>
          </cell>
          <cell r="J1532">
            <v>0.52</v>
          </cell>
          <cell r="K1532">
            <v>0.52</v>
          </cell>
          <cell r="L1532">
            <v>0.56999999999999995</v>
          </cell>
          <cell r="M1532">
            <v>0.77</v>
          </cell>
          <cell r="N1532">
            <v>1.01</v>
          </cell>
          <cell r="O1532">
            <v>0.93</v>
          </cell>
          <cell r="P1532">
            <v>1.05</v>
          </cell>
          <cell r="Q1532">
            <v>1.17</v>
          </cell>
          <cell r="R1532">
            <v>1.27</v>
          </cell>
          <cell r="S1532">
            <v>1.43</v>
          </cell>
          <cell r="T1532">
            <v>1.6</v>
          </cell>
          <cell r="U1532">
            <v>1.82</v>
          </cell>
          <cell r="V1532">
            <v>2.2200000000000002</v>
          </cell>
          <cell r="W1532">
            <v>2.5</v>
          </cell>
          <cell r="X1532">
            <v>2.6</v>
          </cell>
          <cell r="Y1532">
            <v>2.69</v>
          </cell>
          <cell r="Z1532">
            <v>2.69</v>
          </cell>
          <cell r="AA1532">
            <v>2.73</v>
          </cell>
          <cell r="AB1532">
            <v>2.68</v>
          </cell>
          <cell r="AC1532">
            <v>2.64</v>
          </cell>
          <cell r="AD1532">
            <v>2.71</v>
          </cell>
          <cell r="AE1532">
            <v>2.84</v>
          </cell>
          <cell r="AF1532">
            <v>3.03</v>
          </cell>
          <cell r="AG1532">
            <v>2.2799999999999998</v>
          </cell>
          <cell r="AH1532">
            <v>0.79</v>
          </cell>
          <cell r="AI1532">
            <v>-1.08</v>
          </cell>
          <cell r="AJ1532">
            <v>-2.85</v>
          </cell>
          <cell r="AK1532">
            <v>-4.47</v>
          </cell>
        </row>
        <row r="1533">
          <cell r="A1533" t="str">
            <v>SDGbaseTRAv2_UrbAS_BAU_wICAGRcorrC_SavingsINShhd-4</v>
          </cell>
          <cell r="B1533" t="str">
            <v>SIclos6_GOVclos11</v>
          </cell>
          <cell r="C1533" t="str">
            <v>SDGbaseTRAv2_UrbAS_BAU_wICAGRcorr</v>
          </cell>
          <cell r="D1533" t="str">
            <v>C_SavingsINS</v>
          </cell>
          <cell r="E1533" t="str">
            <v>hhd-4</v>
          </cell>
          <cell r="F1533">
            <v>0.43</v>
          </cell>
          <cell r="G1533">
            <v>0.28999999999999998</v>
          </cell>
          <cell r="H1533">
            <v>0.55000000000000004</v>
          </cell>
          <cell r="I1533">
            <v>0.68</v>
          </cell>
          <cell r="J1533">
            <v>0.67</v>
          </cell>
          <cell r="K1533">
            <v>0.66</v>
          </cell>
          <cell r="L1533">
            <v>0.72</v>
          </cell>
          <cell r="M1533">
            <v>0.94</v>
          </cell>
          <cell r="N1533">
            <v>1.2</v>
          </cell>
          <cell r="O1533">
            <v>1.1100000000000001</v>
          </cell>
          <cell r="P1533">
            <v>1.25</v>
          </cell>
          <cell r="Q1533">
            <v>1.38</v>
          </cell>
          <cell r="R1533">
            <v>1.48</v>
          </cell>
          <cell r="S1533">
            <v>1.67</v>
          </cell>
          <cell r="T1533">
            <v>1.85</v>
          </cell>
          <cell r="U1533">
            <v>2.09</v>
          </cell>
          <cell r="V1533">
            <v>2.52</v>
          </cell>
          <cell r="W1533">
            <v>2.82</v>
          </cell>
          <cell r="X1533">
            <v>2.94</v>
          </cell>
          <cell r="Y1533">
            <v>3.03</v>
          </cell>
          <cell r="Z1533">
            <v>3.04</v>
          </cell>
          <cell r="AA1533">
            <v>3.09</v>
          </cell>
          <cell r="AB1533">
            <v>3.03</v>
          </cell>
          <cell r="AC1533">
            <v>3</v>
          </cell>
          <cell r="AD1533">
            <v>3.08</v>
          </cell>
          <cell r="AE1533">
            <v>3.22</v>
          </cell>
          <cell r="AF1533">
            <v>3.43</v>
          </cell>
          <cell r="AG1533">
            <v>2.64</v>
          </cell>
          <cell r="AH1533">
            <v>1.06</v>
          </cell>
          <cell r="AI1533">
            <v>-0.91</v>
          </cell>
          <cell r="AJ1533">
            <v>-2.76</v>
          </cell>
          <cell r="AK1533">
            <v>-4.46</v>
          </cell>
        </row>
        <row r="1534">
          <cell r="A1534" t="str">
            <v>SDGbaseTRAv2_UrbAS_BAU_wICAGRcorrC_SavingsINShhd-5</v>
          </cell>
          <cell r="B1534" t="str">
            <v>SIclos6_GOVclos11</v>
          </cell>
          <cell r="C1534" t="str">
            <v>SDGbaseTRAv2_UrbAS_BAU_wICAGRcorr</v>
          </cell>
          <cell r="D1534" t="str">
            <v>C_SavingsINS</v>
          </cell>
          <cell r="E1534" t="str">
            <v>hhd-5</v>
          </cell>
          <cell r="F1534">
            <v>0.66</v>
          </cell>
          <cell r="G1534">
            <v>0.47</v>
          </cell>
          <cell r="H1534">
            <v>0.82</v>
          </cell>
          <cell r="I1534">
            <v>1.01</v>
          </cell>
          <cell r="J1534">
            <v>0.99</v>
          </cell>
          <cell r="K1534">
            <v>0.98</v>
          </cell>
          <cell r="L1534">
            <v>1.06</v>
          </cell>
          <cell r="M1534">
            <v>1.35</v>
          </cell>
          <cell r="N1534">
            <v>1.7</v>
          </cell>
          <cell r="O1534">
            <v>1.59</v>
          </cell>
          <cell r="P1534">
            <v>1.78</v>
          </cell>
          <cell r="Q1534">
            <v>1.95</v>
          </cell>
          <cell r="R1534">
            <v>2.1</v>
          </cell>
          <cell r="S1534">
            <v>2.34</v>
          </cell>
          <cell r="T1534">
            <v>2.6</v>
          </cell>
          <cell r="U1534">
            <v>2.92</v>
          </cell>
          <cell r="V1534">
            <v>3.5</v>
          </cell>
          <cell r="W1534">
            <v>3.9</v>
          </cell>
          <cell r="X1534">
            <v>4.07</v>
          </cell>
          <cell r="Y1534">
            <v>4.1900000000000004</v>
          </cell>
          <cell r="Z1534">
            <v>4.21</v>
          </cell>
          <cell r="AA1534">
            <v>4.2699999999999996</v>
          </cell>
          <cell r="AB1534">
            <v>4.2</v>
          </cell>
          <cell r="AC1534">
            <v>4.16</v>
          </cell>
          <cell r="AD1534">
            <v>4.2699999999999996</v>
          </cell>
          <cell r="AE1534">
            <v>4.46</v>
          </cell>
          <cell r="AF1534">
            <v>4.7300000000000004</v>
          </cell>
          <cell r="AG1534">
            <v>3.68</v>
          </cell>
          <cell r="AH1534">
            <v>1.57</v>
          </cell>
          <cell r="AI1534">
            <v>-1.04</v>
          </cell>
          <cell r="AJ1534">
            <v>-3.48</v>
          </cell>
          <cell r="AK1534">
            <v>-5.72</v>
          </cell>
        </row>
        <row r="1535">
          <cell r="A1535" t="str">
            <v>SDGbaseTRAv2_UrbAS_BAU_wICAGRcorrC_SavingsINShhd-6</v>
          </cell>
          <cell r="B1535" t="str">
            <v>SIclos6_GOVclos11</v>
          </cell>
          <cell r="C1535" t="str">
            <v>SDGbaseTRAv2_UrbAS_BAU_wICAGRcorr</v>
          </cell>
          <cell r="D1535" t="str">
            <v>C_SavingsINS</v>
          </cell>
          <cell r="E1535" t="str">
            <v>hhd-6</v>
          </cell>
          <cell r="F1535">
            <v>0.9</v>
          </cell>
          <cell r="G1535">
            <v>0.67</v>
          </cell>
          <cell r="H1535">
            <v>1.0900000000000001</v>
          </cell>
          <cell r="I1535">
            <v>1.31</v>
          </cell>
          <cell r="J1535">
            <v>1.29</v>
          </cell>
          <cell r="K1535">
            <v>1.28</v>
          </cell>
          <cell r="L1535">
            <v>1.38</v>
          </cell>
          <cell r="M1535">
            <v>1.72</v>
          </cell>
          <cell r="N1535">
            <v>2.14</v>
          </cell>
          <cell r="O1535">
            <v>2.0099999999999998</v>
          </cell>
          <cell r="P1535">
            <v>2.23</v>
          </cell>
          <cell r="Q1535">
            <v>2.4300000000000002</v>
          </cell>
          <cell r="R1535">
            <v>2.61</v>
          </cell>
          <cell r="S1535">
            <v>2.91</v>
          </cell>
          <cell r="T1535">
            <v>3.21</v>
          </cell>
          <cell r="U1535">
            <v>3.6</v>
          </cell>
          <cell r="V1535">
            <v>4.29</v>
          </cell>
          <cell r="W1535">
            <v>4.7699999999999996</v>
          </cell>
          <cell r="X1535">
            <v>4.96</v>
          </cell>
          <cell r="Y1535">
            <v>5.1100000000000003</v>
          </cell>
          <cell r="Z1535">
            <v>5.14</v>
          </cell>
          <cell r="AA1535">
            <v>5.21</v>
          </cell>
          <cell r="AB1535">
            <v>5.13</v>
          </cell>
          <cell r="AC1535">
            <v>5.08</v>
          </cell>
          <cell r="AD1535">
            <v>5.21</v>
          </cell>
          <cell r="AE1535">
            <v>5.44</v>
          </cell>
          <cell r="AF1535">
            <v>5.77</v>
          </cell>
          <cell r="AG1535">
            <v>4.54</v>
          </cell>
          <cell r="AH1535">
            <v>2.06</v>
          </cell>
          <cell r="AI1535">
            <v>-0.98</v>
          </cell>
          <cell r="AJ1535">
            <v>-3.81</v>
          </cell>
          <cell r="AK1535">
            <v>-6.39</v>
          </cell>
        </row>
        <row r="1536">
          <cell r="A1536" t="str">
            <v>SDGbaseTRAv2_UrbAS_BAU_wICAGRcorrC_SavingsINShhd-7</v>
          </cell>
          <cell r="B1536" t="str">
            <v>SIclos6_GOVclos11</v>
          </cell>
          <cell r="C1536" t="str">
            <v>SDGbaseTRAv2_UrbAS_BAU_wICAGRcorr</v>
          </cell>
          <cell r="D1536" t="str">
            <v>C_SavingsINS</v>
          </cell>
          <cell r="E1536" t="str">
            <v>hhd-7</v>
          </cell>
          <cell r="F1536">
            <v>1.64</v>
          </cell>
          <cell r="G1536">
            <v>1.28</v>
          </cell>
          <cell r="H1536">
            <v>1.88</v>
          </cell>
          <cell r="I1536">
            <v>2.19</v>
          </cell>
          <cell r="J1536">
            <v>2.15</v>
          </cell>
          <cell r="K1536">
            <v>2.15</v>
          </cell>
          <cell r="L1536">
            <v>2.29</v>
          </cell>
          <cell r="M1536">
            <v>2.77</v>
          </cell>
          <cell r="N1536">
            <v>3.35</v>
          </cell>
          <cell r="O1536">
            <v>3.18</v>
          </cell>
          <cell r="P1536">
            <v>3.49</v>
          </cell>
          <cell r="Q1536">
            <v>3.78</v>
          </cell>
          <cell r="R1536">
            <v>4.04</v>
          </cell>
          <cell r="S1536">
            <v>4.46</v>
          </cell>
          <cell r="T1536">
            <v>4.8899999999999997</v>
          </cell>
          <cell r="U1536">
            <v>5.45</v>
          </cell>
          <cell r="V1536">
            <v>6.41</v>
          </cell>
          <cell r="W1536">
            <v>7.09</v>
          </cell>
          <cell r="X1536">
            <v>7.38</v>
          </cell>
          <cell r="Y1536">
            <v>7.6</v>
          </cell>
          <cell r="Z1536">
            <v>7.65</v>
          </cell>
          <cell r="AA1536">
            <v>7.77</v>
          </cell>
          <cell r="AB1536">
            <v>7.69</v>
          </cell>
          <cell r="AC1536">
            <v>7.64</v>
          </cell>
          <cell r="AD1536">
            <v>7.83</v>
          </cell>
          <cell r="AE1536">
            <v>8.17</v>
          </cell>
          <cell r="AF1536">
            <v>8.64</v>
          </cell>
          <cell r="AG1536">
            <v>6.97</v>
          </cell>
          <cell r="AH1536">
            <v>3.58</v>
          </cell>
          <cell r="AI1536">
            <v>-0.56000000000000005</v>
          </cell>
          <cell r="AJ1536">
            <v>-4.4000000000000004</v>
          </cell>
          <cell r="AK1536">
            <v>-7.89</v>
          </cell>
        </row>
        <row r="1537">
          <cell r="A1537" t="str">
            <v>SDGbaseTRAv2_UrbAS_BAU_wICAGRcorrC_SavingsINShhd-8</v>
          </cell>
          <cell r="B1537" t="str">
            <v>SIclos6_GOVclos11</v>
          </cell>
          <cell r="C1537" t="str">
            <v>SDGbaseTRAv2_UrbAS_BAU_wICAGRcorr</v>
          </cell>
          <cell r="D1537" t="str">
            <v>C_SavingsINS</v>
          </cell>
          <cell r="E1537" t="str">
            <v>hhd-8</v>
          </cell>
          <cell r="F1537">
            <v>3.78</v>
          </cell>
          <cell r="G1537">
            <v>3.08</v>
          </cell>
          <cell r="H1537">
            <v>4.16</v>
          </cell>
          <cell r="I1537">
            <v>4.6500000000000004</v>
          </cell>
          <cell r="J1537">
            <v>4.57</v>
          </cell>
          <cell r="K1537">
            <v>4.59</v>
          </cell>
          <cell r="L1537">
            <v>4.83</v>
          </cell>
          <cell r="M1537">
            <v>5.64</v>
          </cell>
          <cell r="N1537">
            <v>6.62</v>
          </cell>
          <cell r="O1537">
            <v>6.36</v>
          </cell>
          <cell r="P1537">
            <v>6.89</v>
          </cell>
          <cell r="Q1537">
            <v>7.38</v>
          </cell>
          <cell r="R1537">
            <v>7.88</v>
          </cell>
          <cell r="S1537">
            <v>8.6199999999999992</v>
          </cell>
          <cell r="T1537">
            <v>9.3800000000000008</v>
          </cell>
          <cell r="U1537">
            <v>10.38</v>
          </cell>
          <cell r="V1537">
            <v>12.02</v>
          </cell>
          <cell r="W1537">
            <v>13.2</v>
          </cell>
          <cell r="X1537">
            <v>13.76</v>
          </cell>
          <cell r="Y1537">
            <v>14.18</v>
          </cell>
          <cell r="Z1537">
            <v>14.34</v>
          </cell>
          <cell r="AA1537">
            <v>14.6</v>
          </cell>
          <cell r="AB1537">
            <v>14.54</v>
          </cell>
          <cell r="AC1537">
            <v>14.51</v>
          </cell>
          <cell r="AD1537">
            <v>14.88</v>
          </cell>
          <cell r="AE1537">
            <v>15.5</v>
          </cell>
          <cell r="AF1537">
            <v>16.34</v>
          </cell>
          <cell r="AG1537">
            <v>13.61</v>
          </cell>
          <cell r="AH1537">
            <v>7.93</v>
          </cell>
          <cell r="AI1537">
            <v>1.08</v>
          </cell>
          <cell r="AJ1537">
            <v>-5.24</v>
          </cell>
          <cell r="AK1537">
            <v>-10.93</v>
          </cell>
        </row>
        <row r="1538">
          <cell r="A1538" t="str">
            <v>SDGbaseTRAv2_UrbAS_BAU_wICAGRcorrC_SavingsINShhd-9</v>
          </cell>
          <cell r="B1538" t="str">
            <v>SIclos6_GOVclos11</v>
          </cell>
          <cell r="C1538" t="str">
            <v>SDGbaseTRAv2_UrbAS_BAU_wICAGRcorr</v>
          </cell>
          <cell r="D1538" t="str">
            <v>C_SavingsINS</v>
          </cell>
          <cell r="E1538" t="str">
            <v>hhd-9</v>
          </cell>
          <cell r="F1538">
            <v>61.83</v>
          </cell>
          <cell r="G1538">
            <v>55.69</v>
          </cell>
          <cell r="H1538">
            <v>61.04</v>
          </cell>
          <cell r="I1538">
            <v>62.01</v>
          </cell>
          <cell r="J1538">
            <v>61.69</v>
          </cell>
          <cell r="K1538">
            <v>62.7</v>
          </cell>
          <cell r="L1538">
            <v>64.290000000000006</v>
          </cell>
          <cell r="M1538">
            <v>67.11</v>
          </cell>
          <cell r="N1538">
            <v>70.45</v>
          </cell>
          <cell r="O1538">
            <v>71.209999999999994</v>
          </cell>
          <cell r="P1538">
            <v>73.83</v>
          </cell>
          <cell r="Q1538">
            <v>76.28</v>
          </cell>
          <cell r="R1538">
            <v>79.89</v>
          </cell>
          <cell r="S1538">
            <v>83.8</v>
          </cell>
          <cell r="T1538">
            <v>87.93</v>
          </cell>
          <cell r="U1538">
            <v>93.05</v>
          </cell>
          <cell r="V1538">
            <v>99.43</v>
          </cell>
          <cell r="W1538">
            <v>104.92</v>
          </cell>
          <cell r="X1538">
            <v>109.14</v>
          </cell>
          <cell r="Y1538">
            <v>112.77</v>
          </cell>
          <cell r="Z1538">
            <v>116.1</v>
          </cell>
          <cell r="AA1538">
            <v>119.43</v>
          </cell>
          <cell r="AB1538">
            <v>122.63</v>
          </cell>
          <cell r="AC1538">
            <v>125.38</v>
          </cell>
          <cell r="AD1538">
            <v>129.04</v>
          </cell>
          <cell r="AE1538">
            <v>133.38999999999999</v>
          </cell>
          <cell r="AF1538">
            <v>138.35</v>
          </cell>
          <cell r="AG1538">
            <v>134.93</v>
          </cell>
          <cell r="AH1538">
            <v>121.31</v>
          </cell>
          <cell r="AI1538">
            <v>105.01</v>
          </cell>
          <cell r="AJ1538">
            <v>89.88</v>
          </cell>
          <cell r="AK1538">
            <v>75.94</v>
          </cell>
        </row>
        <row r="1539">
          <cell r="A1539" t="str">
            <v>SDGbaseTRAv2_UrbAS_BAU_wICAGRcorrC_SavingsINStotal</v>
          </cell>
          <cell r="B1539" t="str">
            <v>SIclos6_GOVclos11</v>
          </cell>
          <cell r="C1539" t="str">
            <v>SDGbaseTRAv2_UrbAS_BAU_wICAGRcorr</v>
          </cell>
          <cell r="D1539" t="str">
            <v>C_SavingsINS</v>
          </cell>
          <cell r="E1539" t="str">
            <v>total</v>
          </cell>
          <cell r="F1539">
            <v>764.23</v>
          </cell>
          <cell r="G1539">
            <v>706.25</v>
          </cell>
          <cell r="H1539">
            <v>728.36</v>
          </cell>
          <cell r="I1539">
            <v>734.49</v>
          </cell>
          <cell r="J1539">
            <v>739.41</v>
          </cell>
          <cell r="K1539">
            <v>754.92</v>
          </cell>
          <cell r="L1539">
            <v>771.96</v>
          </cell>
          <cell r="M1539">
            <v>788.32</v>
          </cell>
          <cell r="N1539">
            <v>806.61</v>
          </cell>
          <cell r="O1539">
            <v>823.55</v>
          </cell>
          <cell r="P1539">
            <v>846.55</v>
          </cell>
          <cell r="Q1539">
            <v>870.12</v>
          </cell>
          <cell r="R1539">
            <v>906.58</v>
          </cell>
          <cell r="S1539">
            <v>941.35</v>
          </cell>
          <cell r="T1539">
            <v>978.26</v>
          </cell>
          <cell r="U1539">
            <v>1021.46</v>
          </cell>
          <cell r="V1539">
            <v>1063.4100000000001</v>
          </cell>
          <cell r="W1539">
            <v>1106.9100000000001</v>
          </cell>
          <cell r="X1539">
            <v>1152.81</v>
          </cell>
          <cell r="Y1539">
            <v>1196.03</v>
          </cell>
          <cell r="Z1539">
            <v>1242.6300000000001</v>
          </cell>
          <cell r="AA1539">
            <v>1286.92</v>
          </cell>
          <cell r="AB1539">
            <v>1336.49</v>
          </cell>
          <cell r="AC1539">
            <v>1382.05</v>
          </cell>
          <cell r="AD1539">
            <v>1428.1</v>
          </cell>
          <cell r="AE1539">
            <v>1476.02</v>
          </cell>
          <cell r="AF1539">
            <v>1526.18</v>
          </cell>
          <cell r="AG1539">
            <v>1576.35</v>
          </cell>
          <cell r="AH1539">
            <v>1580.47</v>
          </cell>
          <cell r="AI1539">
            <v>1577.58</v>
          </cell>
          <cell r="AJ1539">
            <v>1572.32</v>
          </cell>
          <cell r="AK1539">
            <v>1562.74</v>
          </cell>
        </row>
        <row r="1540">
          <cell r="A1540" t="str">
            <v>SDGbaseTRAv2_UrbAS_BAU_wICAGRcorrYGXtotal</v>
          </cell>
          <cell r="B1540" t="str">
            <v>SIclos6_GOVclos11</v>
          </cell>
          <cell r="C1540" t="str">
            <v>SDGbaseTRAv2_UrbAS_BAU_wICAGRcorr</v>
          </cell>
          <cell r="D1540" t="str">
            <v>YGX</v>
          </cell>
          <cell r="E1540" t="str">
            <v>total</v>
          </cell>
          <cell r="F1540">
            <v>1490.98</v>
          </cell>
          <cell r="G1540">
            <v>1431.73</v>
          </cell>
          <cell r="H1540">
            <v>1457.43</v>
          </cell>
          <cell r="I1540">
            <v>1555.33</v>
          </cell>
          <cell r="J1540">
            <v>1616.44</v>
          </cell>
          <cell r="K1540">
            <v>1644.37</v>
          </cell>
          <cell r="L1540">
            <v>1680.18</v>
          </cell>
          <cell r="M1540">
            <v>1719.66</v>
          </cell>
          <cell r="N1540">
            <v>1763.81</v>
          </cell>
          <cell r="O1540">
            <v>1813.54</v>
          </cell>
          <cell r="P1540">
            <v>1868.63</v>
          </cell>
          <cell r="Q1540">
            <v>1924.36</v>
          </cell>
          <cell r="R1540">
            <v>1962.14</v>
          </cell>
          <cell r="S1540">
            <v>2009.7</v>
          </cell>
          <cell r="T1540">
            <v>2057.79</v>
          </cell>
          <cell r="U1540">
            <v>2108.29</v>
          </cell>
          <cell r="V1540">
            <v>2161.69</v>
          </cell>
          <cell r="W1540">
            <v>2214.81</v>
          </cell>
          <cell r="X1540">
            <v>2267.8000000000002</v>
          </cell>
          <cell r="Y1540">
            <v>2320.06</v>
          </cell>
          <cell r="Z1540">
            <v>2372.36</v>
          </cell>
          <cell r="AA1540">
            <v>2426.6799999999998</v>
          </cell>
          <cell r="AB1540">
            <v>2475.13</v>
          </cell>
          <cell r="AC1540">
            <v>2529.5500000000002</v>
          </cell>
          <cell r="AD1540">
            <v>2588.77</v>
          </cell>
          <cell r="AE1540">
            <v>2651.11</v>
          </cell>
          <cell r="AF1540">
            <v>2714.52</v>
          </cell>
          <cell r="AG1540">
            <v>2774.85</v>
          </cell>
          <cell r="AH1540">
            <v>2810.63</v>
          </cell>
          <cell r="AI1540">
            <v>2841.52</v>
          </cell>
          <cell r="AJ1540">
            <v>2880.04</v>
          </cell>
          <cell r="AK1540">
            <v>2921.81</v>
          </cell>
        </row>
        <row r="1541">
          <cell r="A1541" t="str">
            <v>SDGbaseTRAv2_UrbAS_BAU_wICAGRcorrEGXtotal</v>
          </cell>
          <cell r="B1541" t="str">
            <v>SIclos6_GOVclos11</v>
          </cell>
          <cell r="C1541" t="str">
            <v>SDGbaseTRAv2_UrbAS_BAU_wICAGRcorr</v>
          </cell>
          <cell r="D1541" t="str">
            <v>EGX</v>
          </cell>
          <cell r="E1541" t="str">
            <v>total</v>
          </cell>
          <cell r="F1541">
            <v>1502.94</v>
          </cell>
          <cell r="G1541">
            <v>1443.45</v>
          </cell>
          <cell r="H1541">
            <v>1468.03</v>
          </cell>
          <cell r="I1541">
            <v>1547.31</v>
          </cell>
          <cell r="J1541">
            <v>1593.97</v>
          </cell>
          <cell r="K1541">
            <v>1623.53</v>
          </cell>
          <cell r="L1541">
            <v>1658.55</v>
          </cell>
          <cell r="M1541">
            <v>1695.86</v>
          </cell>
          <cell r="N1541">
            <v>1736.88</v>
          </cell>
          <cell r="O1541">
            <v>1783.77</v>
          </cell>
          <cell r="P1541">
            <v>1834.92</v>
          </cell>
          <cell r="Q1541">
            <v>1886.38</v>
          </cell>
          <cell r="R1541">
            <v>1933.03</v>
          </cell>
          <cell r="S1541">
            <v>1981.12</v>
          </cell>
          <cell r="T1541">
            <v>2030.11</v>
          </cell>
          <cell r="U1541">
            <v>2082.15</v>
          </cell>
          <cell r="V1541">
            <v>2136.6799999999998</v>
          </cell>
          <cell r="W1541">
            <v>2191.13</v>
          </cell>
          <cell r="X1541">
            <v>2246.0500000000002</v>
          </cell>
          <cell r="Y1541">
            <v>2299.5300000000002</v>
          </cell>
          <cell r="Z1541">
            <v>2353.42</v>
          </cell>
          <cell r="AA1541">
            <v>2408.9299999999998</v>
          </cell>
          <cell r="AB1541">
            <v>2459.6999999999998</v>
          </cell>
          <cell r="AC1541">
            <v>2515.34</v>
          </cell>
          <cell r="AD1541">
            <v>2575.48</v>
          </cell>
          <cell r="AE1541">
            <v>2638.24</v>
          </cell>
          <cell r="AF1541">
            <v>2702.76</v>
          </cell>
          <cell r="AG1541">
            <v>2764.46</v>
          </cell>
          <cell r="AH1541">
            <v>2798.28</v>
          </cell>
          <cell r="AI1541">
            <v>2826.38</v>
          </cell>
          <cell r="AJ1541">
            <v>2862.04</v>
          </cell>
          <cell r="AK1541">
            <v>2901.16</v>
          </cell>
        </row>
        <row r="1542">
          <cell r="A1542" t="str">
            <v>SDGbaseTRAv2_UrbAS_BAU_wICAGRcorrGADJXtotal</v>
          </cell>
          <cell r="B1542" t="str">
            <v>SIclos6_GOVclos11</v>
          </cell>
          <cell r="C1542" t="str">
            <v>SDGbaseTRAv2_UrbAS_BAU_wICAGRcorr</v>
          </cell>
          <cell r="D1542" t="str">
            <v>GADJX</v>
          </cell>
          <cell r="E1542" t="str">
            <v>total</v>
          </cell>
          <cell r="F1542">
            <v>1</v>
          </cell>
          <cell r="G1542">
            <v>0.94</v>
          </cell>
          <cell r="H1542">
            <v>0.96</v>
          </cell>
          <cell r="I1542">
            <v>1.01</v>
          </cell>
          <cell r="J1542">
            <v>1.03</v>
          </cell>
          <cell r="K1542">
            <v>1.05</v>
          </cell>
          <cell r="L1542">
            <v>1.07</v>
          </cell>
          <cell r="M1542">
            <v>1.1000000000000001</v>
          </cell>
          <cell r="N1542">
            <v>1.1200000000000001</v>
          </cell>
          <cell r="O1542">
            <v>1.1599999999999999</v>
          </cell>
          <cell r="P1542">
            <v>1.19</v>
          </cell>
          <cell r="Q1542">
            <v>1.22</v>
          </cell>
          <cell r="R1542">
            <v>1.25</v>
          </cell>
          <cell r="S1542">
            <v>1.28</v>
          </cell>
          <cell r="T1542">
            <v>1.31</v>
          </cell>
          <cell r="U1542">
            <v>1.34</v>
          </cell>
          <cell r="V1542">
            <v>1.37</v>
          </cell>
          <cell r="W1542">
            <v>1.41</v>
          </cell>
          <cell r="X1542">
            <v>1.44</v>
          </cell>
          <cell r="Y1542">
            <v>1.47</v>
          </cell>
          <cell r="Z1542">
            <v>1.51</v>
          </cell>
          <cell r="AA1542">
            <v>1.54</v>
          </cell>
          <cell r="AB1542">
            <v>1.58</v>
          </cell>
          <cell r="AC1542">
            <v>1.62</v>
          </cell>
          <cell r="AD1542">
            <v>1.66</v>
          </cell>
          <cell r="AE1542">
            <v>1.69</v>
          </cell>
          <cell r="AF1542">
            <v>1.73</v>
          </cell>
          <cell r="AG1542">
            <v>1.78</v>
          </cell>
          <cell r="AH1542">
            <v>1.82</v>
          </cell>
          <cell r="AI1542">
            <v>1.86</v>
          </cell>
          <cell r="AJ1542">
            <v>1.9</v>
          </cell>
          <cell r="AK1542">
            <v>1.95</v>
          </cell>
        </row>
        <row r="1543">
          <cell r="A1543" t="str">
            <v>SDGbaseTRAv2_UrbAS_BAU_wICAGRcorrGOVGRtotal</v>
          </cell>
          <cell r="B1543" t="str">
            <v>SIclos6_GOVclos11</v>
          </cell>
          <cell r="C1543" t="str">
            <v>SDGbaseTRAv2_UrbAS_BAU_wICAGRcorr</v>
          </cell>
          <cell r="D1543" t="str">
            <v>GOVGR</v>
          </cell>
          <cell r="E1543" t="str">
            <v>total</v>
          </cell>
          <cell r="F1543"/>
          <cell r="G1543">
            <v>0.02</v>
          </cell>
          <cell r="H1543">
            <v>0.02</v>
          </cell>
          <cell r="I1543">
            <v>0.02</v>
          </cell>
          <cell r="J1543">
            <v>0.02</v>
          </cell>
          <cell r="K1543">
            <v>0.02</v>
          </cell>
          <cell r="L1543">
            <v>0.02</v>
          </cell>
          <cell r="M1543">
            <v>0.02</v>
          </cell>
          <cell r="N1543">
            <v>0.02</v>
          </cell>
          <cell r="O1543">
            <v>0.02</v>
          </cell>
          <cell r="P1543">
            <v>0.02</v>
          </cell>
          <cell r="Q1543">
            <v>0.02</v>
          </cell>
          <cell r="R1543">
            <v>0.02</v>
          </cell>
          <cell r="S1543">
            <v>0.02</v>
          </cell>
          <cell r="T1543">
            <v>0.02</v>
          </cell>
          <cell r="U1543">
            <v>0.02</v>
          </cell>
          <cell r="V1543">
            <v>0.02</v>
          </cell>
          <cell r="W1543">
            <v>0.02</v>
          </cell>
          <cell r="X1543">
            <v>0.02</v>
          </cell>
          <cell r="Y1543">
            <v>0.02</v>
          </cell>
          <cell r="Z1543">
            <v>0.02</v>
          </cell>
          <cell r="AA1543">
            <v>0.02</v>
          </cell>
          <cell r="AB1543">
            <v>0.02</v>
          </cell>
          <cell r="AC1543">
            <v>0.02</v>
          </cell>
          <cell r="AD1543">
            <v>0.02</v>
          </cell>
          <cell r="AE1543">
            <v>0.02</v>
          </cell>
          <cell r="AF1543">
            <v>0.02</v>
          </cell>
          <cell r="AG1543">
            <v>0.02</v>
          </cell>
          <cell r="AH1543">
            <v>0.02</v>
          </cell>
          <cell r="AI1543">
            <v>0.02</v>
          </cell>
          <cell r="AJ1543">
            <v>0.02</v>
          </cell>
          <cell r="AK1543">
            <v>0.02</v>
          </cell>
        </row>
        <row r="1544">
          <cell r="A1544" t="str">
            <v>SDGbaseTRAv2_UrbAS_BAU_wICAGRcorrC_GovConscgsrv</v>
          </cell>
          <cell r="B1544" t="str">
            <v>SIclos6_GOVclos11</v>
          </cell>
          <cell r="C1544" t="str">
            <v>SDGbaseTRAv2_UrbAS_BAU_wICAGRcorr</v>
          </cell>
          <cell r="D1544" t="str">
            <v>C_GovCons</v>
          </cell>
          <cell r="E1544" t="str">
            <v>cgsrv</v>
          </cell>
          <cell r="F1544">
            <v>1080.43</v>
          </cell>
          <cell r="G1544">
            <v>1020.94</v>
          </cell>
          <cell r="H1544">
            <v>1056.05</v>
          </cell>
          <cell r="I1544">
            <v>1128.01</v>
          </cell>
          <cell r="J1544">
            <v>1168.96</v>
          </cell>
          <cell r="K1544">
            <v>1193.52</v>
          </cell>
          <cell r="L1544">
            <v>1222.74</v>
          </cell>
          <cell r="M1544">
            <v>1253.55</v>
          </cell>
          <cell r="N1544">
            <v>1287.8800000000001</v>
          </cell>
          <cell r="O1544">
            <v>1327.49</v>
          </cell>
          <cell r="P1544">
            <v>1370.26</v>
          </cell>
          <cell r="Q1544">
            <v>1412.85</v>
          </cell>
          <cell r="R1544">
            <v>1450.66</v>
          </cell>
          <cell r="S1544">
            <v>1488.39</v>
          </cell>
          <cell r="T1544">
            <v>1526.76</v>
          </cell>
          <cell r="U1544">
            <v>1567.6</v>
          </cell>
          <cell r="V1544">
            <v>1609.44</v>
          </cell>
          <cell r="W1544">
            <v>1651.38</v>
          </cell>
          <cell r="X1544">
            <v>1693.27</v>
          </cell>
          <cell r="Y1544">
            <v>1733.07</v>
          </cell>
          <cell r="Z1544">
            <v>1773.87</v>
          </cell>
          <cell r="AA1544">
            <v>1815.48</v>
          </cell>
          <cell r="AB1544">
            <v>1852.54</v>
          </cell>
          <cell r="AC1544">
            <v>1892.97</v>
          </cell>
          <cell r="AD1544">
            <v>1938.64</v>
          </cell>
          <cell r="AE1544">
            <v>1986.66</v>
          </cell>
          <cell r="AF1544">
            <v>2035.85</v>
          </cell>
          <cell r="AG1544">
            <v>2081.6</v>
          </cell>
          <cell r="AH1544">
            <v>2099.4299999999998</v>
          </cell>
          <cell r="AI1544">
            <v>2122.6799999999998</v>
          </cell>
          <cell r="AJ1544">
            <v>2155.44</v>
          </cell>
          <cell r="AK1544">
            <v>2191.96</v>
          </cell>
        </row>
        <row r="1545">
          <cell r="A1545" t="str">
            <v>SDGbaseTRAv2_UrbAS_BAU_wICAGRcorrC_GovConstotal</v>
          </cell>
          <cell r="B1545" t="str">
            <v>SIclos6_GOVclos11</v>
          </cell>
          <cell r="C1545" t="str">
            <v>SDGbaseTRAv2_UrbAS_BAU_wICAGRcorr</v>
          </cell>
          <cell r="D1545" t="str">
            <v>C_GovCons</v>
          </cell>
          <cell r="E1545" t="str">
            <v>total</v>
          </cell>
          <cell r="F1545">
            <v>1080.43</v>
          </cell>
          <cell r="G1545">
            <v>1020.94</v>
          </cell>
          <cell r="H1545">
            <v>1056.05</v>
          </cell>
          <cell r="I1545">
            <v>1128.01</v>
          </cell>
          <cell r="J1545">
            <v>1168.96</v>
          </cell>
          <cell r="K1545">
            <v>1193.52</v>
          </cell>
          <cell r="L1545">
            <v>1222.74</v>
          </cell>
          <cell r="M1545">
            <v>1253.55</v>
          </cell>
          <cell r="N1545">
            <v>1287.8800000000001</v>
          </cell>
          <cell r="O1545">
            <v>1327.49</v>
          </cell>
          <cell r="P1545">
            <v>1370.26</v>
          </cell>
          <cell r="Q1545">
            <v>1412.85</v>
          </cell>
          <cell r="R1545">
            <v>1450.66</v>
          </cell>
          <cell r="S1545">
            <v>1488.39</v>
          </cell>
          <cell r="T1545">
            <v>1526.76</v>
          </cell>
          <cell r="U1545">
            <v>1567.6</v>
          </cell>
          <cell r="V1545">
            <v>1609.44</v>
          </cell>
          <cell r="W1545">
            <v>1651.38</v>
          </cell>
          <cell r="X1545">
            <v>1693.27</v>
          </cell>
          <cell r="Y1545">
            <v>1733.07</v>
          </cell>
          <cell r="Z1545">
            <v>1773.87</v>
          </cell>
          <cell r="AA1545">
            <v>1815.48</v>
          </cell>
          <cell r="AB1545">
            <v>1852.54</v>
          </cell>
          <cell r="AC1545">
            <v>1892.97</v>
          </cell>
          <cell r="AD1545">
            <v>1938.64</v>
          </cell>
          <cell r="AE1545">
            <v>1986.66</v>
          </cell>
          <cell r="AF1545">
            <v>2035.85</v>
          </cell>
          <cell r="AG1545">
            <v>2081.6</v>
          </cell>
          <cell r="AH1545">
            <v>2099.4299999999998</v>
          </cell>
          <cell r="AI1545">
            <v>2122.6799999999998</v>
          </cell>
          <cell r="AJ1545">
            <v>2155.44</v>
          </cell>
          <cell r="AK1545">
            <v>2191.96</v>
          </cell>
        </row>
        <row r="1546">
          <cell r="A1546" t="str">
            <v>SDGbaseTRAv2_UrbAS_BAU_wICAGRcorrGSAVXtotal</v>
          </cell>
          <cell r="B1546" t="str">
            <v>SIclos6_GOVclos11</v>
          </cell>
          <cell r="C1546" t="str">
            <v>SDGbaseTRAv2_UrbAS_BAU_wICAGRcorr</v>
          </cell>
          <cell r="D1546" t="str">
            <v>GSAVX</v>
          </cell>
          <cell r="E1546" t="str">
            <v>total</v>
          </cell>
          <cell r="F1546">
            <v>-11.97</v>
          </cell>
          <cell r="G1546">
            <v>-11.72</v>
          </cell>
          <cell r="H1546">
            <v>-10.6</v>
          </cell>
          <cell r="I1546">
            <v>8.01</v>
          </cell>
          <cell r="J1546">
            <v>22.47</v>
          </cell>
          <cell r="K1546">
            <v>20.84</v>
          </cell>
          <cell r="L1546">
            <v>21.63</v>
          </cell>
          <cell r="M1546">
            <v>23.8</v>
          </cell>
          <cell r="N1546">
            <v>26.93</v>
          </cell>
          <cell r="O1546">
            <v>29.77</v>
          </cell>
          <cell r="P1546">
            <v>33.72</v>
          </cell>
          <cell r="Q1546">
            <v>37.97</v>
          </cell>
          <cell r="R1546">
            <v>29.11</v>
          </cell>
          <cell r="S1546">
            <v>28.58</v>
          </cell>
          <cell r="T1546">
            <v>27.68</v>
          </cell>
          <cell r="U1546">
            <v>26.14</v>
          </cell>
          <cell r="V1546">
            <v>25.01</v>
          </cell>
          <cell r="W1546">
            <v>23.69</v>
          </cell>
          <cell r="X1546">
            <v>21.75</v>
          </cell>
          <cell r="Y1546">
            <v>20.53</v>
          </cell>
          <cell r="Z1546">
            <v>18.940000000000001</v>
          </cell>
          <cell r="AA1546">
            <v>17.75</v>
          </cell>
          <cell r="AB1546">
            <v>15.43</v>
          </cell>
          <cell r="AC1546">
            <v>14.21</v>
          </cell>
          <cell r="AD1546">
            <v>13.29</v>
          </cell>
          <cell r="AE1546">
            <v>12.86</v>
          </cell>
          <cell r="AF1546">
            <v>11.77</v>
          </cell>
          <cell r="AG1546">
            <v>10.39</v>
          </cell>
          <cell r="AH1546">
            <v>12.35</v>
          </cell>
          <cell r="AI1546">
            <v>15.14</v>
          </cell>
          <cell r="AJ1546">
            <v>18</v>
          </cell>
          <cell r="AK1546">
            <v>20.65</v>
          </cell>
        </row>
        <row r="1547">
          <cell r="A1547" t="str">
            <v>SDGbaseTRAv2_UrbAS_BAU_wICAGRcorrFSAVXtotal</v>
          </cell>
          <cell r="B1547" t="str">
            <v>SIclos6_GOVclos11</v>
          </cell>
          <cell r="C1547" t="str">
            <v>SDGbaseTRAv2_UrbAS_BAU_wICAGRcorr</v>
          </cell>
          <cell r="D1547" t="str">
            <v>FSAVX</v>
          </cell>
          <cell r="E1547" t="str">
            <v>total</v>
          </cell>
          <cell r="F1547">
            <v>177.69</v>
          </cell>
          <cell r="G1547">
            <v>180.71</v>
          </cell>
          <cell r="H1547">
            <v>183.79</v>
          </cell>
          <cell r="I1547">
            <v>186.91</v>
          </cell>
          <cell r="J1547">
            <v>190.09</v>
          </cell>
          <cell r="K1547">
            <v>193.32</v>
          </cell>
          <cell r="L1547">
            <v>196.61</v>
          </cell>
          <cell r="M1547">
            <v>199.95</v>
          </cell>
          <cell r="N1547">
            <v>203.35</v>
          </cell>
          <cell r="O1547">
            <v>206.8</v>
          </cell>
          <cell r="P1547">
            <v>210.32</v>
          </cell>
          <cell r="Q1547">
            <v>213.9</v>
          </cell>
          <cell r="R1547">
            <v>217.53</v>
          </cell>
          <cell r="S1547">
            <v>221.23</v>
          </cell>
          <cell r="T1547">
            <v>224.99</v>
          </cell>
          <cell r="U1547">
            <v>228.82</v>
          </cell>
          <cell r="V1547">
            <v>232.71</v>
          </cell>
          <cell r="W1547">
            <v>236.66</v>
          </cell>
          <cell r="X1547">
            <v>240.68</v>
          </cell>
          <cell r="Y1547">
            <v>244.78</v>
          </cell>
          <cell r="Z1547">
            <v>248.94</v>
          </cell>
          <cell r="AA1547">
            <v>253.17</v>
          </cell>
          <cell r="AB1547">
            <v>257.47000000000003</v>
          </cell>
          <cell r="AC1547">
            <v>261.85000000000002</v>
          </cell>
          <cell r="AD1547">
            <v>266.3</v>
          </cell>
          <cell r="AE1547">
            <v>270.83</v>
          </cell>
          <cell r="AF1547">
            <v>275.43</v>
          </cell>
          <cell r="AG1547">
            <v>280.12</v>
          </cell>
          <cell r="AH1547">
            <v>284.88</v>
          </cell>
          <cell r="AI1547">
            <v>289.72000000000003</v>
          </cell>
          <cell r="AJ1547">
            <v>294.64999999999998</v>
          </cell>
          <cell r="AK1547">
            <v>299.64999999999998</v>
          </cell>
        </row>
        <row r="1548">
          <cell r="A1548" t="str">
            <v>SDGbaseTRAv2_UrbAS_BAU_wICAGRcorrC_TSavtotal</v>
          </cell>
          <cell r="B1548" t="str">
            <v>SIclos6_GOVclos11</v>
          </cell>
          <cell r="C1548" t="str">
            <v>SDGbaseTRAv2_UrbAS_BAU_wICAGRcorr</v>
          </cell>
          <cell r="D1548" t="str">
            <v>C_TSav</v>
          </cell>
          <cell r="E1548" t="str">
            <v>total</v>
          </cell>
          <cell r="F1548">
            <v>929.96</v>
          </cell>
          <cell r="G1548">
            <v>875.24</v>
          </cell>
          <cell r="H1548">
            <v>901.55</v>
          </cell>
          <cell r="I1548">
            <v>929.42</v>
          </cell>
          <cell r="J1548">
            <v>951.98</v>
          </cell>
          <cell r="K1548">
            <v>969.08</v>
          </cell>
          <cell r="L1548">
            <v>990.19</v>
          </cell>
          <cell r="M1548">
            <v>1012.07</v>
          </cell>
          <cell r="N1548">
            <v>1036.8800000000001</v>
          </cell>
          <cell r="O1548">
            <v>1060.1199999999999</v>
          </cell>
          <cell r="P1548">
            <v>1090.5899999999999</v>
          </cell>
          <cell r="Q1548">
            <v>1121.99</v>
          </cell>
          <cell r="R1548">
            <v>1153.23</v>
          </cell>
          <cell r="S1548">
            <v>1191.1600000000001</v>
          </cell>
          <cell r="T1548">
            <v>1230.93</v>
          </cell>
          <cell r="U1548">
            <v>1276.42</v>
          </cell>
          <cell r="V1548">
            <v>1321.13</v>
          </cell>
          <cell r="W1548">
            <v>1367.26</v>
          </cell>
          <cell r="X1548">
            <v>1415.24</v>
          </cell>
          <cell r="Y1548">
            <v>1461.33</v>
          </cell>
          <cell r="Z1548">
            <v>1510.51</v>
          </cell>
          <cell r="AA1548">
            <v>1557.84</v>
          </cell>
          <cell r="AB1548">
            <v>1609.39</v>
          </cell>
          <cell r="AC1548">
            <v>1658.11</v>
          </cell>
          <cell r="AD1548">
            <v>1707.69</v>
          </cell>
          <cell r="AE1548">
            <v>1759.71</v>
          </cell>
          <cell r="AF1548">
            <v>1813.38</v>
          </cell>
          <cell r="AG1548">
            <v>1866.85</v>
          </cell>
          <cell r="AH1548">
            <v>1877.7</v>
          </cell>
          <cell r="AI1548">
            <v>1882.44</v>
          </cell>
          <cell r="AJ1548">
            <v>1884.96</v>
          </cell>
          <cell r="AK1548">
            <v>1883.05</v>
          </cell>
        </row>
        <row r="1549">
          <cell r="A1549" t="str">
            <v>SDGbaseTRAv2_UrbAS_BAU_wICAGRcorrQINVXctext</v>
          </cell>
          <cell r="B1549" t="str">
            <v>SIclos6_GOVclos11</v>
          </cell>
          <cell r="C1549" t="str">
            <v>SDGbaseTRAv2_UrbAS_BAU_wICAGRcorr</v>
          </cell>
          <cell r="D1549" t="str">
            <v>QINVX</v>
          </cell>
          <cell r="E1549" t="str">
            <v>ctext</v>
          </cell>
          <cell r="F1549">
            <v>0.02</v>
          </cell>
          <cell r="G1549">
            <v>0.02</v>
          </cell>
          <cell r="H1549">
            <v>0.02</v>
          </cell>
          <cell r="I1549">
            <v>0.02</v>
          </cell>
          <cell r="J1549">
            <v>0.02</v>
          </cell>
          <cell r="K1549">
            <v>0.02</v>
          </cell>
          <cell r="L1549">
            <v>0.02</v>
          </cell>
          <cell r="M1549">
            <v>0.02</v>
          </cell>
          <cell r="N1549">
            <v>0.03</v>
          </cell>
          <cell r="O1549">
            <v>0.03</v>
          </cell>
          <cell r="P1549">
            <v>0.03</v>
          </cell>
          <cell r="Q1549">
            <v>0.03</v>
          </cell>
          <cell r="R1549">
            <v>0.03</v>
          </cell>
          <cell r="S1549">
            <v>0.03</v>
          </cell>
          <cell r="T1549">
            <v>0.03</v>
          </cell>
          <cell r="U1549">
            <v>0.03</v>
          </cell>
          <cell r="V1549">
            <v>0.03</v>
          </cell>
          <cell r="W1549">
            <v>0.03</v>
          </cell>
          <cell r="X1549">
            <v>0.03</v>
          </cell>
          <cell r="Y1549">
            <v>0.04</v>
          </cell>
          <cell r="Z1549">
            <v>0.04</v>
          </cell>
          <cell r="AA1549">
            <v>0.04</v>
          </cell>
          <cell r="AB1549">
            <v>0.04</v>
          </cell>
          <cell r="AC1549">
            <v>0.04</v>
          </cell>
          <cell r="AD1549">
            <v>0.04</v>
          </cell>
          <cell r="AE1549">
            <v>0.04</v>
          </cell>
          <cell r="AF1549">
            <v>0.04</v>
          </cell>
          <cell r="AG1549">
            <v>0.04</v>
          </cell>
          <cell r="AH1549">
            <v>0.04</v>
          </cell>
          <cell r="AI1549">
            <v>0.04</v>
          </cell>
          <cell r="AJ1549">
            <v>0.04</v>
          </cell>
          <cell r="AK1549">
            <v>0.04</v>
          </cell>
        </row>
        <row r="1550">
          <cell r="A1550" t="str">
            <v>SDGbaseTRAv2_UrbAS_BAU_wICAGRcorrQINVXcleat</v>
          </cell>
          <cell r="B1550" t="str">
            <v>SIclos6_GOVclos11</v>
          </cell>
          <cell r="C1550" t="str">
            <v>SDGbaseTRAv2_UrbAS_BAU_wICAGRcorr</v>
          </cell>
          <cell r="D1550" t="str">
            <v>QINVX</v>
          </cell>
          <cell r="E1550" t="str">
            <v>cleat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</row>
        <row r="1551">
          <cell r="A1551" t="str">
            <v>SDGbaseTRAv2_UrbAS_BAU_wICAGRcorrQINVXcprnt</v>
          </cell>
          <cell r="B1551" t="str">
            <v>SIclos6_GOVclos11</v>
          </cell>
          <cell r="C1551" t="str">
            <v>SDGbaseTRAv2_UrbAS_BAU_wICAGRcorr</v>
          </cell>
          <cell r="D1551" t="str">
            <v>QINVX</v>
          </cell>
          <cell r="E1551" t="str">
            <v>cprnt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</row>
        <row r="1552">
          <cell r="A1552" t="str">
            <v>SDGbaseTRAv2_UrbAS_BAU_wICAGRcorrQINVXcrubb</v>
          </cell>
          <cell r="B1552" t="str">
            <v>SIclos6_GOVclos11</v>
          </cell>
          <cell r="C1552" t="str">
            <v>SDGbaseTRAv2_UrbAS_BAU_wICAGRcorr</v>
          </cell>
          <cell r="D1552" t="str">
            <v>QINVX</v>
          </cell>
          <cell r="E1552" t="str">
            <v>crubb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0.01</v>
          </cell>
          <cell r="Q1552">
            <v>0.01</v>
          </cell>
          <cell r="R1552">
            <v>0.01</v>
          </cell>
          <cell r="S1552">
            <v>0.01</v>
          </cell>
          <cell r="T1552">
            <v>0.01</v>
          </cell>
          <cell r="U1552">
            <v>0.01</v>
          </cell>
          <cell r="V1552">
            <v>0.01</v>
          </cell>
          <cell r="W1552">
            <v>0.01</v>
          </cell>
          <cell r="X1552">
            <v>0.01</v>
          </cell>
          <cell r="Y1552">
            <v>0.01</v>
          </cell>
          <cell r="Z1552">
            <v>0.01</v>
          </cell>
          <cell r="AA1552">
            <v>0.01</v>
          </cell>
          <cell r="AB1552">
            <v>0.01</v>
          </cell>
          <cell r="AC1552">
            <v>0.01</v>
          </cell>
          <cell r="AD1552">
            <v>0.01</v>
          </cell>
          <cell r="AE1552">
            <v>0.01</v>
          </cell>
          <cell r="AF1552">
            <v>0.01</v>
          </cell>
          <cell r="AG1552">
            <v>0.01</v>
          </cell>
          <cell r="AH1552">
            <v>0.01</v>
          </cell>
          <cell r="AI1552">
            <v>0.01</v>
          </cell>
          <cell r="AJ1552">
            <v>0.01</v>
          </cell>
          <cell r="AK1552">
            <v>0.01</v>
          </cell>
        </row>
        <row r="1553">
          <cell r="A1553" t="str">
            <v>SDGbaseTRAv2_UrbAS_BAU_wICAGRcorrQINVXcplas</v>
          </cell>
          <cell r="B1553" t="str">
            <v>SIclos6_GOVclos11</v>
          </cell>
          <cell r="C1553" t="str">
            <v>SDGbaseTRAv2_UrbAS_BAU_wICAGRcorr</v>
          </cell>
          <cell r="D1553" t="str">
            <v>QINVX</v>
          </cell>
          <cell r="E1553" t="str">
            <v>cplas</v>
          </cell>
          <cell r="F1553">
            <v>0.01</v>
          </cell>
          <cell r="G1553">
            <v>0.01</v>
          </cell>
          <cell r="H1553">
            <v>0.01</v>
          </cell>
          <cell r="I1553">
            <v>0.01</v>
          </cell>
          <cell r="J1553">
            <v>0.01</v>
          </cell>
          <cell r="K1553">
            <v>0.01</v>
          </cell>
          <cell r="L1553">
            <v>0.01</v>
          </cell>
          <cell r="M1553">
            <v>0.01</v>
          </cell>
          <cell r="N1553">
            <v>0.01</v>
          </cell>
          <cell r="O1553">
            <v>0.01</v>
          </cell>
          <cell r="P1553">
            <v>0.01</v>
          </cell>
          <cell r="Q1553">
            <v>0.01</v>
          </cell>
          <cell r="R1553">
            <v>0.01</v>
          </cell>
          <cell r="S1553">
            <v>0.01</v>
          </cell>
          <cell r="T1553">
            <v>0.01</v>
          </cell>
          <cell r="U1553">
            <v>0.01</v>
          </cell>
          <cell r="V1553">
            <v>0.01</v>
          </cell>
          <cell r="W1553">
            <v>0.01</v>
          </cell>
          <cell r="X1553">
            <v>0.01</v>
          </cell>
          <cell r="Y1553">
            <v>0.01</v>
          </cell>
          <cell r="Z1553">
            <v>0.01</v>
          </cell>
          <cell r="AA1553">
            <v>0.02</v>
          </cell>
          <cell r="AB1553">
            <v>0.02</v>
          </cell>
          <cell r="AC1553">
            <v>0.02</v>
          </cell>
          <cell r="AD1553">
            <v>0.02</v>
          </cell>
          <cell r="AE1553">
            <v>0.02</v>
          </cell>
          <cell r="AF1553">
            <v>0.02</v>
          </cell>
          <cell r="AG1553">
            <v>0.02</v>
          </cell>
          <cell r="AH1553">
            <v>0.02</v>
          </cell>
          <cell r="AI1553">
            <v>0.02</v>
          </cell>
          <cell r="AJ1553">
            <v>0.02</v>
          </cell>
          <cell r="AK1553">
            <v>0.02</v>
          </cell>
        </row>
        <row r="1554">
          <cell r="A1554" t="str">
            <v>SDGbaseTRAv2_UrbAS_BAU_wICAGRcorrQINVXcnmet</v>
          </cell>
          <cell r="B1554" t="str">
            <v>SIclos6_GOVclos11</v>
          </cell>
          <cell r="C1554" t="str">
            <v>SDGbaseTRAv2_UrbAS_BAU_wICAGRcorr</v>
          </cell>
          <cell r="D1554" t="str">
            <v>QINVX</v>
          </cell>
          <cell r="E1554" t="str">
            <v>cnmet</v>
          </cell>
          <cell r="F1554">
            <v>0.02</v>
          </cell>
          <cell r="G1554">
            <v>0.02</v>
          </cell>
          <cell r="H1554">
            <v>0.02</v>
          </cell>
          <cell r="I1554">
            <v>0.02</v>
          </cell>
          <cell r="J1554">
            <v>0.02</v>
          </cell>
          <cell r="K1554">
            <v>0.02</v>
          </cell>
          <cell r="L1554">
            <v>0.02</v>
          </cell>
          <cell r="M1554">
            <v>0.02</v>
          </cell>
          <cell r="N1554">
            <v>0.02</v>
          </cell>
          <cell r="O1554">
            <v>0.02</v>
          </cell>
          <cell r="P1554">
            <v>0.02</v>
          </cell>
          <cell r="Q1554">
            <v>0.02</v>
          </cell>
          <cell r="R1554">
            <v>0.03</v>
          </cell>
          <cell r="S1554">
            <v>0.03</v>
          </cell>
          <cell r="T1554">
            <v>0.03</v>
          </cell>
          <cell r="U1554">
            <v>0.03</v>
          </cell>
          <cell r="V1554">
            <v>0.03</v>
          </cell>
          <cell r="W1554">
            <v>0.03</v>
          </cell>
          <cell r="X1554">
            <v>0.03</v>
          </cell>
          <cell r="Y1554">
            <v>0.03</v>
          </cell>
          <cell r="Z1554">
            <v>0.03</v>
          </cell>
          <cell r="AA1554">
            <v>0.03</v>
          </cell>
          <cell r="AB1554">
            <v>0.03</v>
          </cell>
          <cell r="AC1554">
            <v>0.04</v>
          </cell>
          <cell r="AD1554">
            <v>0.04</v>
          </cell>
          <cell r="AE1554">
            <v>0.04</v>
          </cell>
          <cell r="AF1554">
            <v>0.04</v>
          </cell>
          <cell r="AG1554">
            <v>0.04</v>
          </cell>
          <cell r="AH1554">
            <v>0.04</v>
          </cell>
          <cell r="AI1554">
            <v>0.04</v>
          </cell>
          <cell r="AJ1554">
            <v>0.04</v>
          </cell>
          <cell r="AK1554">
            <v>0.04</v>
          </cell>
        </row>
        <row r="1555">
          <cell r="A1555" t="str">
            <v>SDGbaseTRAv2_UrbAS_BAU_wICAGRcorrQINVXcnfrm</v>
          </cell>
          <cell r="B1555" t="str">
            <v>SIclos6_GOVclos11</v>
          </cell>
          <cell r="C1555" t="str">
            <v>SDGbaseTRAv2_UrbAS_BAU_wICAGRcorr</v>
          </cell>
          <cell r="D1555" t="str">
            <v>QINVX</v>
          </cell>
          <cell r="E1555" t="str">
            <v>cnfrm</v>
          </cell>
          <cell r="F1555">
            <v>1.27</v>
          </cell>
          <cell r="G1555">
            <v>1.1499999999999999</v>
          </cell>
          <cell r="H1555">
            <v>1.19</v>
          </cell>
          <cell r="I1555">
            <v>1.22</v>
          </cell>
          <cell r="J1555">
            <v>1.24</v>
          </cell>
          <cell r="K1555">
            <v>1.26</v>
          </cell>
          <cell r="L1555">
            <v>1.29</v>
          </cell>
          <cell r="M1555">
            <v>1.33</v>
          </cell>
          <cell r="N1555">
            <v>1.36</v>
          </cell>
          <cell r="O1555">
            <v>1.41</v>
          </cell>
          <cell r="P1555">
            <v>1.45</v>
          </cell>
          <cell r="Q1555">
            <v>1.49</v>
          </cell>
          <cell r="R1555">
            <v>1.53</v>
          </cell>
          <cell r="S1555">
            <v>1.58</v>
          </cell>
          <cell r="T1555">
            <v>1.63</v>
          </cell>
          <cell r="U1555">
            <v>1.68</v>
          </cell>
          <cell r="V1555">
            <v>1.74</v>
          </cell>
          <cell r="W1555">
            <v>1.8</v>
          </cell>
          <cell r="X1555">
            <v>1.86</v>
          </cell>
          <cell r="Y1555">
            <v>1.91</v>
          </cell>
          <cell r="Z1555">
            <v>1.97</v>
          </cell>
          <cell r="AA1555">
            <v>2.0299999999999998</v>
          </cell>
          <cell r="AB1555">
            <v>2.08</v>
          </cell>
          <cell r="AC1555">
            <v>2.13</v>
          </cell>
          <cell r="AD1555">
            <v>2.19</v>
          </cell>
          <cell r="AE1555">
            <v>2.2599999999999998</v>
          </cell>
          <cell r="AF1555">
            <v>2.3199999999999998</v>
          </cell>
          <cell r="AG1555">
            <v>2.39</v>
          </cell>
          <cell r="AH1555">
            <v>2.38</v>
          </cell>
          <cell r="AI1555">
            <v>2.37</v>
          </cell>
          <cell r="AJ1555">
            <v>2.36</v>
          </cell>
          <cell r="AK1555">
            <v>2.34</v>
          </cell>
        </row>
        <row r="1556">
          <cell r="A1556" t="str">
            <v>SDGbaseTRAv2_UrbAS_BAU_wICAGRcorrQINVXcmetp</v>
          </cell>
          <cell r="B1556" t="str">
            <v>SIclos6_GOVclos11</v>
          </cell>
          <cell r="C1556" t="str">
            <v>SDGbaseTRAv2_UrbAS_BAU_wICAGRcorr</v>
          </cell>
          <cell r="D1556" t="str">
            <v>QINVX</v>
          </cell>
          <cell r="E1556" t="str">
            <v>cmetp</v>
          </cell>
          <cell r="F1556">
            <v>2.2400000000000002</v>
          </cell>
          <cell r="G1556">
            <v>2.04</v>
          </cell>
          <cell r="H1556">
            <v>2.1</v>
          </cell>
          <cell r="I1556">
            <v>2.16</v>
          </cell>
          <cell r="J1556">
            <v>2.19</v>
          </cell>
          <cell r="K1556">
            <v>2.2400000000000002</v>
          </cell>
          <cell r="L1556">
            <v>2.29</v>
          </cell>
          <cell r="M1556">
            <v>2.35</v>
          </cell>
          <cell r="N1556">
            <v>2.42</v>
          </cell>
          <cell r="O1556">
            <v>2.5</v>
          </cell>
          <cell r="P1556">
            <v>2.57</v>
          </cell>
          <cell r="Q1556">
            <v>2.64</v>
          </cell>
          <cell r="R1556">
            <v>2.71</v>
          </cell>
          <cell r="S1556">
            <v>2.79</v>
          </cell>
          <cell r="T1556">
            <v>2.88</v>
          </cell>
          <cell r="U1556">
            <v>2.98</v>
          </cell>
          <cell r="V1556">
            <v>3.09</v>
          </cell>
          <cell r="W1556">
            <v>3.2</v>
          </cell>
          <cell r="X1556">
            <v>3.29</v>
          </cell>
          <cell r="Y1556">
            <v>3.39</v>
          </cell>
          <cell r="Z1556">
            <v>3.5</v>
          </cell>
          <cell r="AA1556">
            <v>3.6</v>
          </cell>
          <cell r="AB1556">
            <v>3.68</v>
          </cell>
          <cell r="AC1556">
            <v>3.77</v>
          </cell>
          <cell r="AD1556">
            <v>3.88</v>
          </cell>
          <cell r="AE1556">
            <v>4</v>
          </cell>
          <cell r="AF1556">
            <v>4.12</v>
          </cell>
          <cell r="AG1556">
            <v>4.24</v>
          </cell>
          <cell r="AH1556">
            <v>4.22</v>
          </cell>
          <cell r="AI1556">
            <v>4.1900000000000004</v>
          </cell>
          <cell r="AJ1556">
            <v>4.17</v>
          </cell>
          <cell r="AK1556">
            <v>4.1500000000000004</v>
          </cell>
        </row>
        <row r="1557">
          <cell r="A1557" t="str">
            <v>SDGbaseTRAv2_UrbAS_BAU_wICAGRcorrQINVXcmach</v>
          </cell>
          <cell r="B1557" t="str">
            <v>SIclos6_GOVclos11</v>
          </cell>
          <cell r="C1557" t="str">
            <v>SDGbaseTRAv2_UrbAS_BAU_wICAGRcorr</v>
          </cell>
          <cell r="D1557" t="str">
            <v>QINVX</v>
          </cell>
          <cell r="E1557" t="str">
            <v>cmach</v>
          </cell>
          <cell r="F1557">
            <v>141.12</v>
          </cell>
          <cell r="G1557">
            <v>128.46</v>
          </cell>
          <cell r="H1557">
            <v>132.27000000000001</v>
          </cell>
          <cell r="I1557">
            <v>135.52000000000001</v>
          </cell>
          <cell r="J1557">
            <v>137.97999999999999</v>
          </cell>
          <cell r="K1557">
            <v>140.79</v>
          </cell>
          <cell r="L1557">
            <v>144.19</v>
          </cell>
          <cell r="M1557">
            <v>148.04</v>
          </cell>
          <cell r="N1557">
            <v>152.09</v>
          </cell>
          <cell r="O1557">
            <v>157.18</v>
          </cell>
          <cell r="P1557">
            <v>161.85</v>
          </cell>
          <cell r="Q1557">
            <v>166.29</v>
          </cell>
          <cell r="R1557">
            <v>170.7</v>
          </cell>
          <cell r="S1557">
            <v>176.05</v>
          </cell>
          <cell r="T1557">
            <v>181.71</v>
          </cell>
          <cell r="U1557">
            <v>188.26</v>
          </cell>
          <cell r="V1557">
            <v>195.06</v>
          </cell>
          <cell r="W1557">
            <v>201.76</v>
          </cell>
          <cell r="X1557">
            <v>207.92</v>
          </cell>
          <cell r="Y1557">
            <v>214.2</v>
          </cell>
          <cell r="Z1557">
            <v>220.85</v>
          </cell>
          <cell r="AA1557">
            <v>227.3</v>
          </cell>
          <cell r="AB1557">
            <v>232.94</v>
          </cell>
          <cell r="AC1557">
            <v>238.67</v>
          </cell>
          <cell r="AD1557">
            <v>245.42</v>
          </cell>
          <cell r="AE1557">
            <v>252.74</v>
          </cell>
          <cell r="AF1557">
            <v>260.45</v>
          </cell>
          <cell r="AG1557">
            <v>268.02</v>
          </cell>
          <cell r="AH1557">
            <v>267.05</v>
          </cell>
          <cell r="AI1557">
            <v>265.10000000000002</v>
          </cell>
          <cell r="AJ1557">
            <v>264.05</v>
          </cell>
          <cell r="AK1557">
            <v>262.51</v>
          </cell>
        </row>
        <row r="1558">
          <cell r="A1558" t="str">
            <v>SDGbaseTRAv2_UrbAS_BAU_wICAGRcorrQINVXcemch</v>
          </cell>
          <cell r="B1558" t="str">
            <v>SIclos6_GOVclos11</v>
          </cell>
          <cell r="C1558" t="str">
            <v>SDGbaseTRAv2_UrbAS_BAU_wICAGRcorr</v>
          </cell>
          <cell r="D1558" t="str">
            <v>QINVX</v>
          </cell>
          <cell r="E1558" t="str">
            <v>cemch</v>
          </cell>
          <cell r="F1558">
            <v>59.86</v>
          </cell>
          <cell r="G1558">
            <v>54.49</v>
          </cell>
          <cell r="H1558">
            <v>56.11</v>
          </cell>
          <cell r="I1558">
            <v>57.48</v>
          </cell>
          <cell r="J1558">
            <v>58.53</v>
          </cell>
          <cell r="K1558">
            <v>59.72</v>
          </cell>
          <cell r="L1558">
            <v>61.16</v>
          </cell>
          <cell r="M1558">
            <v>62.79</v>
          </cell>
          <cell r="N1558">
            <v>64.510000000000005</v>
          </cell>
          <cell r="O1558">
            <v>66.67</v>
          </cell>
          <cell r="P1558">
            <v>68.650000000000006</v>
          </cell>
          <cell r="Q1558">
            <v>70.53</v>
          </cell>
          <cell r="R1558">
            <v>72.41</v>
          </cell>
          <cell r="S1558">
            <v>74.680000000000007</v>
          </cell>
          <cell r="T1558">
            <v>77.08</v>
          </cell>
          <cell r="U1558">
            <v>79.86</v>
          </cell>
          <cell r="V1558">
            <v>82.74</v>
          </cell>
          <cell r="W1558">
            <v>85.58</v>
          </cell>
          <cell r="X1558">
            <v>88.19</v>
          </cell>
          <cell r="Y1558">
            <v>90.86</v>
          </cell>
          <cell r="Z1558">
            <v>93.68</v>
          </cell>
          <cell r="AA1558">
            <v>96.41</v>
          </cell>
          <cell r="AB1558">
            <v>98.81</v>
          </cell>
          <cell r="AC1558">
            <v>101.24</v>
          </cell>
          <cell r="AD1558">
            <v>104.1</v>
          </cell>
          <cell r="AE1558">
            <v>107.21</v>
          </cell>
          <cell r="AF1558">
            <v>110.48</v>
          </cell>
          <cell r="AG1558">
            <v>113.68</v>
          </cell>
          <cell r="AH1558">
            <v>113.28</v>
          </cell>
          <cell r="AI1558">
            <v>112.45</v>
          </cell>
          <cell r="AJ1558">
            <v>112</v>
          </cell>
          <cell r="AK1558">
            <v>111.35</v>
          </cell>
        </row>
        <row r="1559">
          <cell r="A1559" t="str">
            <v>SDGbaseTRAv2_UrbAS_BAU_wICAGRcorrQINVXcsequ</v>
          </cell>
          <cell r="B1559" t="str">
            <v>SIclos6_GOVclos11</v>
          </cell>
          <cell r="C1559" t="str">
            <v>SDGbaseTRAv2_UrbAS_BAU_wICAGRcorr</v>
          </cell>
          <cell r="D1559" t="str">
            <v>QINVX</v>
          </cell>
          <cell r="E1559" t="str">
            <v>csequ</v>
          </cell>
          <cell r="F1559">
            <v>30.11</v>
          </cell>
          <cell r="G1559">
            <v>27.44</v>
          </cell>
          <cell r="H1559">
            <v>28.24</v>
          </cell>
          <cell r="I1559">
            <v>28.93</v>
          </cell>
          <cell r="J1559">
            <v>29.45</v>
          </cell>
          <cell r="K1559">
            <v>30.04</v>
          </cell>
          <cell r="L1559">
            <v>30.75</v>
          </cell>
          <cell r="M1559">
            <v>31.57</v>
          </cell>
          <cell r="N1559">
            <v>32.42</v>
          </cell>
          <cell r="O1559">
            <v>33.49</v>
          </cell>
          <cell r="P1559">
            <v>34.479999999999997</v>
          </cell>
          <cell r="Q1559">
            <v>35.409999999999997</v>
          </cell>
          <cell r="R1559">
            <v>36.340000000000003</v>
          </cell>
          <cell r="S1559">
            <v>37.47</v>
          </cell>
          <cell r="T1559">
            <v>38.659999999999997</v>
          </cell>
          <cell r="U1559">
            <v>40.04</v>
          </cell>
          <cell r="V1559">
            <v>41.48</v>
          </cell>
          <cell r="W1559">
            <v>42.89</v>
          </cell>
          <cell r="X1559">
            <v>44.19</v>
          </cell>
          <cell r="Y1559">
            <v>45.51</v>
          </cell>
          <cell r="Z1559">
            <v>46.91</v>
          </cell>
          <cell r="AA1559">
            <v>48.27</v>
          </cell>
          <cell r="AB1559">
            <v>49.46</v>
          </cell>
          <cell r="AC1559">
            <v>50.67</v>
          </cell>
          <cell r="AD1559">
            <v>52.09</v>
          </cell>
          <cell r="AE1559">
            <v>53.63</v>
          </cell>
          <cell r="AF1559">
            <v>55.26</v>
          </cell>
          <cell r="AG1559">
            <v>56.85</v>
          </cell>
          <cell r="AH1559">
            <v>56.65</v>
          </cell>
          <cell r="AI1559">
            <v>56.24</v>
          </cell>
          <cell r="AJ1559">
            <v>56.02</v>
          </cell>
          <cell r="AK1559">
            <v>55.69</v>
          </cell>
        </row>
        <row r="1560">
          <cell r="A1560" t="str">
            <v>SDGbaseTRAv2_UrbAS_BAU_wICAGRcorrQINVXcvehi</v>
          </cell>
          <cell r="B1560" t="str">
            <v>SIclos6_GOVclos11</v>
          </cell>
          <cell r="C1560" t="str">
            <v>SDGbaseTRAv2_UrbAS_BAU_wICAGRcorr</v>
          </cell>
          <cell r="D1560" t="str">
            <v>QINVX</v>
          </cell>
          <cell r="E1560" t="str">
            <v>cvehi</v>
          </cell>
          <cell r="F1560">
            <v>91.08</v>
          </cell>
          <cell r="G1560">
            <v>83.01</v>
          </cell>
          <cell r="H1560">
            <v>85.44</v>
          </cell>
          <cell r="I1560">
            <v>87.52</v>
          </cell>
          <cell r="J1560">
            <v>89.09</v>
          </cell>
          <cell r="K1560">
            <v>90.88</v>
          </cell>
          <cell r="L1560">
            <v>93.04</v>
          </cell>
          <cell r="M1560">
            <v>95.5</v>
          </cell>
          <cell r="N1560">
            <v>98.08</v>
          </cell>
          <cell r="O1560">
            <v>101.32</v>
          </cell>
          <cell r="P1560">
            <v>104.3</v>
          </cell>
          <cell r="Q1560">
            <v>107.13</v>
          </cell>
          <cell r="R1560">
            <v>109.95</v>
          </cell>
          <cell r="S1560">
            <v>113.36</v>
          </cell>
          <cell r="T1560">
            <v>116.97</v>
          </cell>
          <cell r="U1560">
            <v>121.15</v>
          </cell>
          <cell r="V1560">
            <v>125.48</v>
          </cell>
          <cell r="W1560">
            <v>129.75</v>
          </cell>
          <cell r="X1560">
            <v>133.68</v>
          </cell>
          <cell r="Y1560">
            <v>137.68</v>
          </cell>
          <cell r="Z1560">
            <v>141.91999999999999</v>
          </cell>
          <cell r="AA1560">
            <v>146.04</v>
          </cell>
          <cell r="AB1560">
            <v>149.63999999999999</v>
          </cell>
          <cell r="AC1560">
            <v>153.29</v>
          </cell>
          <cell r="AD1560">
            <v>157.59</v>
          </cell>
          <cell r="AE1560">
            <v>162.26</v>
          </cell>
          <cell r="AF1560">
            <v>167.18</v>
          </cell>
          <cell r="AG1560">
            <v>172</v>
          </cell>
          <cell r="AH1560">
            <v>171.39</v>
          </cell>
          <cell r="AI1560">
            <v>170.14</v>
          </cell>
          <cell r="AJ1560">
            <v>169.47</v>
          </cell>
          <cell r="AK1560">
            <v>168.49</v>
          </cell>
        </row>
        <row r="1561">
          <cell r="A1561" t="str">
            <v>SDGbaseTRAv2_UrbAS_BAU_wICAGRcorrQINVXctequ</v>
          </cell>
          <cell r="B1561" t="str">
            <v>SIclos6_GOVclos11</v>
          </cell>
          <cell r="C1561" t="str">
            <v>SDGbaseTRAv2_UrbAS_BAU_wICAGRcorr</v>
          </cell>
          <cell r="D1561" t="str">
            <v>QINVX</v>
          </cell>
          <cell r="E1561" t="str">
            <v>ctequ</v>
          </cell>
          <cell r="F1561">
            <v>10.77</v>
          </cell>
          <cell r="G1561">
            <v>9.81</v>
          </cell>
          <cell r="H1561">
            <v>10.1</v>
          </cell>
          <cell r="I1561">
            <v>10.35</v>
          </cell>
          <cell r="J1561">
            <v>10.53</v>
          </cell>
          <cell r="K1561">
            <v>10.74</v>
          </cell>
          <cell r="L1561">
            <v>11</v>
          </cell>
          <cell r="M1561">
            <v>11.29</v>
          </cell>
          <cell r="N1561">
            <v>11.6</v>
          </cell>
          <cell r="O1561">
            <v>11.98</v>
          </cell>
          <cell r="P1561">
            <v>12.33</v>
          </cell>
          <cell r="Q1561">
            <v>12.67</v>
          </cell>
          <cell r="R1561">
            <v>13</v>
          </cell>
          <cell r="S1561">
            <v>13.4</v>
          </cell>
          <cell r="T1561">
            <v>13.83</v>
          </cell>
          <cell r="U1561">
            <v>14.32</v>
          </cell>
          <cell r="V1561">
            <v>14.84</v>
          </cell>
          <cell r="W1561">
            <v>15.34</v>
          </cell>
          <cell r="X1561">
            <v>15.81</v>
          </cell>
          <cell r="Y1561">
            <v>16.28</v>
          </cell>
          <cell r="Z1561">
            <v>16.78</v>
          </cell>
          <cell r="AA1561">
            <v>17.27</v>
          </cell>
          <cell r="AB1561">
            <v>17.690000000000001</v>
          </cell>
          <cell r="AC1561">
            <v>18.12</v>
          </cell>
          <cell r="AD1561">
            <v>18.63</v>
          </cell>
          <cell r="AE1561">
            <v>19.18</v>
          </cell>
          <cell r="AF1561">
            <v>19.77</v>
          </cell>
          <cell r="AG1561">
            <v>20.34</v>
          </cell>
          <cell r="AH1561">
            <v>20.260000000000002</v>
          </cell>
          <cell r="AI1561">
            <v>20.12</v>
          </cell>
          <cell r="AJ1561">
            <v>20.04</v>
          </cell>
          <cell r="AK1561">
            <v>19.920000000000002</v>
          </cell>
        </row>
        <row r="1562">
          <cell r="A1562" t="str">
            <v>SDGbaseTRAv2_UrbAS_BAU_wICAGRcorrQINVXcfurn</v>
          </cell>
          <cell r="B1562" t="str">
            <v>SIclos6_GOVclos11</v>
          </cell>
          <cell r="C1562" t="str">
            <v>SDGbaseTRAv2_UrbAS_BAU_wICAGRcorr</v>
          </cell>
          <cell r="D1562" t="str">
            <v>QINVX</v>
          </cell>
          <cell r="E1562" t="str">
            <v>cfurn</v>
          </cell>
          <cell r="F1562">
            <v>21.77</v>
          </cell>
          <cell r="G1562">
            <v>19.84</v>
          </cell>
          <cell r="H1562">
            <v>20.420000000000002</v>
          </cell>
          <cell r="I1562">
            <v>20.92</v>
          </cell>
          <cell r="J1562">
            <v>21.29</v>
          </cell>
          <cell r="K1562">
            <v>21.72</v>
          </cell>
          <cell r="L1562">
            <v>22.24</v>
          </cell>
          <cell r="M1562">
            <v>22.82</v>
          </cell>
          <cell r="N1562">
            <v>23.44</v>
          </cell>
          <cell r="O1562">
            <v>24.22</v>
          </cell>
          <cell r="P1562">
            <v>24.93</v>
          </cell>
          <cell r="Q1562">
            <v>25.61</v>
          </cell>
          <cell r="R1562">
            <v>26.28</v>
          </cell>
          <cell r="S1562">
            <v>27.09</v>
          </cell>
          <cell r="T1562">
            <v>27.96</v>
          </cell>
          <cell r="U1562">
            <v>28.96</v>
          </cell>
          <cell r="V1562">
            <v>29.99</v>
          </cell>
          <cell r="W1562">
            <v>31.01</v>
          </cell>
          <cell r="X1562">
            <v>31.95</v>
          </cell>
          <cell r="Y1562">
            <v>32.909999999999997</v>
          </cell>
          <cell r="Z1562">
            <v>33.92</v>
          </cell>
          <cell r="AA1562">
            <v>34.9</v>
          </cell>
          <cell r="AB1562">
            <v>35.76</v>
          </cell>
          <cell r="AC1562">
            <v>36.64</v>
          </cell>
          <cell r="AD1562">
            <v>37.67</v>
          </cell>
          <cell r="AE1562">
            <v>38.78</v>
          </cell>
          <cell r="AF1562">
            <v>39.96</v>
          </cell>
          <cell r="AG1562">
            <v>41.11</v>
          </cell>
          <cell r="AH1562">
            <v>40.96</v>
          </cell>
          <cell r="AI1562">
            <v>40.67</v>
          </cell>
          <cell r="AJ1562">
            <v>40.51</v>
          </cell>
          <cell r="AK1562">
            <v>40.270000000000003</v>
          </cell>
        </row>
        <row r="1563">
          <cell r="A1563" t="str">
            <v>SDGbaseTRAv2_UrbAS_BAU_wICAGRcorrQINVXcoman</v>
          </cell>
          <cell r="B1563" t="str">
            <v>SIclos6_GOVclos11</v>
          </cell>
          <cell r="C1563" t="str">
            <v>SDGbaseTRAv2_UrbAS_BAU_wICAGRcorr</v>
          </cell>
          <cell r="D1563" t="str">
            <v>QINVX</v>
          </cell>
          <cell r="E1563" t="str">
            <v>coman</v>
          </cell>
          <cell r="F1563">
            <v>1.45</v>
          </cell>
          <cell r="G1563">
            <v>1.33</v>
          </cell>
          <cell r="H1563">
            <v>1.36</v>
          </cell>
          <cell r="I1563">
            <v>1.4</v>
          </cell>
          <cell r="J1563">
            <v>1.42</v>
          </cell>
          <cell r="K1563">
            <v>1.45</v>
          </cell>
          <cell r="L1563">
            <v>1.49</v>
          </cell>
          <cell r="M1563">
            <v>1.53</v>
          </cell>
          <cell r="N1563">
            <v>1.57</v>
          </cell>
          <cell r="O1563">
            <v>1.62</v>
          </cell>
          <cell r="P1563">
            <v>1.67</v>
          </cell>
          <cell r="Q1563">
            <v>1.71</v>
          </cell>
          <cell r="R1563">
            <v>1.76</v>
          </cell>
          <cell r="S1563">
            <v>1.81</v>
          </cell>
          <cell r="T1563">
            <v>1.87</v>
          </cell>
          <cell r="U1563">
            <v>1.93</v>
          </cell>
          <cell r="V1563">
            <v>2</v>
          </cell>
          <cell r="W1563">
            <v>2.0699999999999998</v>
          </cell>
          <cell r="X1563">
            <v>2.14</v>
          </cell>
          <cell r="Y1563">
            <v>2.2000000000000002</v>
          </cell>
          <cell r="Z1563">
            <v>2.27</v>
          </cell>
          <cell r="AA1563">
            <v>2.33</v>
          </cell>
          <cell r="AB1563">
            <v>2.39</v>
          </cell>
          <cell r="AC1563">
            <v>2.4500000000000002</v>
          </cell>
          <cell r="AD1563">
            <v>2.52</v>
          </cell>
          <cell r="AE1563">
            <v>2.59</v>
          </cell>
          <cell r="AF1563">
            <v>2.67</v>
          </cell>
          <cell r="AG1563">
            <v>2.75</v>
          </cell>
          <cell r="AH1563">
            <v>2.74</v>
          </cell>
          <cell r="AI1563">
            <v>2.72</v>
          </cell>
          <cell r="AJ1563">
            <v>2.71</v>
          </cell>
          <cell r="AK1563">
            <v>2.69</v>
          </cell>
        </row>
        <row r="1564">
          <cell r="A1564" t="str">
            <v>SDGbaseTRAv2_UrbAS_BAU_wICAGRcorrQINVXccons</v>
          </cell>
          <cell r="B1564" t="str">
            <v>SIclos6_GOVclos11</v>
          </cell>
          <cell r="C1564" t="str">
            <v>SDGbaseTRAv2_UrbAS_BAU_wICAGRcorr</v>
          </cell>
          <cell r="D1564" t="str">
            <v>QINVX</v>
          </cell>
          <cell r="E1564" t="str">
            <v>ccons</v>
          </cell>
          <cell r="F1564">
            <v>405.25</v>
          </cell>
          <cell r="G1564">
            <v>369.33</v>
          </cell>
          <cell r="H1564">
            <v>380.17</v>
          </cell>
          <cell r="I1564">
            <v>389.38</v>
          </cell>
          <cell r="J1564">
            <v>396.37</v>
          </cell>
          <cell r="K1564">
            <v>404.34</v>
          </cell>
          <cell r="L1564">
            <v>413.96</v>
          </cell>
          <cell r="M1564">
            <v>424.89</v>
          </cell>
          <cell r="N1564">
            <v>436.39</v>
          </cell>
          <cell r="O1564">
            <v>450.82</v>
          </cell>
          <cell r="P1564">
            <v>464.07</v>
          </cell>
          <cell r="Q1564">
            <v>476.67</v>
          </cell>
          <cell r="R1564">
            <v>489.2</v>
          </cell>
          <cell r="S1564">
            <v>504.36</v>
          </cell>
          <cell r="T1564">
            <v>520.42999999999995</v>
          </cell>
          <cell r="U1564">
            <v>539.02</v>
          </cell>
          <cell r="V1564">
            <v>558.29999999999995</v>
          </cell>
          <cell r="W1564">
            <v>577.30999999999995</v>
          </cell>
          <cell r="X1564">
            <v>594.78</v>
          </cell>
          <cell r="Y1564">
            <v>612.59</v>
          </cell>
          <cell r="Z1564">
            <v>631.46</v>
          </cell>
          <cell r="AA1564">
            <v>649.76</v>
          </cell>
          <cell r="AB1564">
            <v>665.77</v>
          </cell>
          <cell r="AC1564">
            <v>682.03</v>
          </cell>
          <cell r="AD1564">
            <v>701.17</v>
          </cell>
          <cell r="AE1564">
            <v>721.94</v>
          </cell>
          <cell r="AF1564">
            <v>743.81</v>
          </cell>
          <cell r="AG1564">
            <v>765.28</v>
          </cell>
          <cell r="AH1564">
            <v>762.55</v>
          </cell>
          <cell r="AI1564">
            <v>757.02</v>
          </cell>
          <cell r="AJ1564">
            <v>754.02</v>
          </cell>
          <cell r="AK1564">
            <v>749.67</v>
          </cell>
        </row>
        <row r="1565">
          <cell r="A1565" t="str">
            <v>SDGbaseTRAv2_UrbAS_BAU_wICAGRcorrQINVXcbsrv</v>
          </cell>
          <cell r="B1565" t="str">
            <v>SIclos6_GOVclos11</v>
          </cell>
          <cell r="C1565" t="str">
            <v>SDGbaseTRAv2_UrbAS_BAU_wICAGRcorr</v>
          </cell>
          <cell r="D1565" t="str">
            <v>QINVX</v>
          </cell>
          <cell r="E1565" t="str">
            <v>cbsrv</v>
          </cell>
          <cell r="F1565">
            <v>61.78</v>
          </cell>
          <cell r="G1565">
            <v>56.3</v>
          </cell>
          <cell r="H1565">
            <v>57.95</v>
          </cell>
          <cell r="I1565">
            <v>59.36</v>
          </cell>
          <cell r="J1565">
            <v>60.42</v>
          </cell>
          <cell r="K1565">
            <v>61.64</v>
          </cell>
          <cell r="L1565">
            <v>63.11</v>
          </cell>
          <cell r="M1565">
            <v>64.77</v>
          </cell>
          <cell r="N1565">
            <v>66.52</v>
          </cell>
          <cell r="O1565">
            <v>68.72</v>
          </cell>
          <cell r="P1565">
            <v>70.75</v>
          </cell>
          <cell r="Q1565">
            <v>72.67</v>
          </cell>
          <cell r="R1565">
            <v>74.58</v>
          </cell>
          <cell r="S1565">
            <v>76.89</v>
          </cell>
          <cell r="T1565">
            <v>79.34</v>
          </cell>
          <cell r="U1565">
            <v>82.17</v>
          </cell>
          <cell r="V1565">
            <v>85.11</v>
          </cell>
          <cell r="W1565">
            <v>88.01</v>
          </cell>
          <cell r="X1565">
            <v>90.67</v>
          </cell>
          <cell r="Y1565">
            <v>93.39</v>
          </cell>
          <cell r="Z1565">
            <v>96.26</v>
          </cell>
          <cell r="AA1565">
            <v>99.05</v>
          </cell>
          <cell r="AB1565">
            <v>101.49</v>
          </cell>
          <cell r="AC1565">
            <v>103.97</v>
          </cell>
          <cell r="AD1565">
            <v>106.89</v>
          </cell>
          <cell r="AE1565">
            <v>110.06</v>
          </cell>
          <cell r="AF1565">
            <v>113.39</v>
          </cell>
          <cell r="AG1565">
            <v>116.66</v>
          </cell>
          <cell r="AH1565">
            <v>116.25</v>
          </cell>
          <cell r="AI1565">
            <v>115.4</v>
          </cell>
          <cell r="AJ1565">
            <v>114.95</v>
          </cell>
          <cell r="AK1565">
            <v>114.28</v>
          </cell>
        </row>
        <row r="1566">
          <cell r="A1566" t="str">
            <v>SDGbaseTRAv2_UrbAS_BAU_wICAGRcorrQINVXcimpt</v>
          </cell>
          <cell r="B1566" t="str">
            <v>SIclos6_GOVclos11</v>
          </cell>
          <cell r="C1566" t="str">
            <v>SDGbaseTRAv2_UrbAS_BAU_wICAGRcorr</v>
          </cell>
          <cell r="D1566" t="str">
            <v>QINVX</v>
          </cell>
          <cell r="E1566" t="str">
            <v>cimpt</v>
          </cell>
          <cell r="F1566">
            <v>2.82</v>
          </cell>
          <cell r="G1566">
            <v>2.82</v>
          </cell>
          <cell r="H1566">
            <v>2.82</v>
          </cell>
          <cell r="I1566">
            <v>2.82</v>
          </cell>
          <cell r="J1566">
            <v>2.82</v>
          </cell>
          <cell r="K1566">
            <v>2.82</v>
          </cell>
          <cell r="L1566">
            <v>2.82</v>
          </cell>
          <cell r="M1566">
            <v>2.82</v>
          </cell>
          <cell r="N1566">
            <v>2.82</v>
          </cell>
          <cell r="O1566">
            <v>2.82</v>
          </cell>
          <cell r="P1566">
            <v>2.82</v>
          </cell>
          <cell r="Q1566">
            <v>2.82</v>
          </cell>
          <cell r="R1566">
            <v>2.82</v>
          </cell>
          <cell r="S1566">
            <v>2.82</v>
          </cell>
          <cell r="T1566">
            <v>2.82</v>
          </cell>
          <cell r="U1566">
            <v>2.82</v>
          </cell>
          <cell r="V1566">
            <v>2.82</v>
          </cell>
          <cell r="W1566">
            <v>2.82</v>
          </cell>
          <cell r="X1566">
            <v>2.82</v>
          </cell>
          <cell r="Y1566">
            <v>2.82</v>
          </cell>
          <cell r="Z1566">
            <v>2.82</v>
          </cell>
          <cell r="AA1566">
            <v>2.82</v>
          </cell>
          <cell r="AB1566">
            <v>2.82</v>
          </cell>
          <cell r="AC1566">
            <v>2.82</v>
          </cell>
          <cell r="AD1566">
            <v>2.82</v>
          </cell>
          <cell r="AE1566">
            <v>2.82</v>
          </cell>
          <cell r="AF1566">
            <v>2.82</v>
          </cell>
          <cell r="AG1566">
            <v>2.82</v>
          </cell>
          <cell r="AH1566">
            <v>2.82</v>
          </cell>
          <cell r="AI1566">
            <v>2.82</v>
          </cell>
          <cell r="AJ1566">
            <v>2.82</v>
          </cell>
          <cell r="AK1566">
            <v>2.82</v>
          </cell>
        </row>
        <row r="1567">
          <cell r="A1567" t="str">
            <v>SDGbaseTRAv2_UrbAS_BAU_wICAGRcorrPQXcawhe</v>
          </cell>
          <cell r="B1567" t="str">
            <v>SIclos6_GOVclos11</v>
          </cell>
          <cell r="C1567" t="str">
            <v>SDGbaseTRAv2_UrbAS_BAU_wICAGRcorr</v>
          </cell>
          <cell r="D1567" t="str">
            <v>PQX</v>
          </cell>
          <cell r="E1567" t="str">
            <v>cawhe</v>
          </cell>
          <cell r="F1567">
            <v>1.05</v>
          </cell>
          <cell r="G1567">
            <v>1.06</v>
          </cell>
          <cell r="H1567">
            <v>1.06</v>
          </cell>
          <cell r="I1567">
            <v>1.06</v>
          </cell>
          <cell r="J1567">
            <v>1.06</v>
          </cell>
          <cell r="K1567">
            <v>1.06</v>
          </cell>
          <cell r="L1567">
            <v>1.06</v>
          </cell>
          <cell r="M1567">
            <v>1.07</v>
          </cell>
          <cell r="N1567">
            <v>1.07</v>
          </cell>
          <cell r="O1567">
            <v>1.0900000000000001</v>
          </cell>
          <cell r="P1567">
            <v>1.1000000000000001</v>
          </cell>
          <cell r="Q1567">
            <v>1.1000000000000001</v>
          </cell>
          <cell r="R1567">
            <v>1.1000000000000001</v>
          </cell>
          <cell r="S1567">
            <v>1.1000000000000001</v>
          </cell>
          <cell r="T1567">
            <v>1.1000000000000001</v>
          </cell>
          <cell r="U1567">
            <v>1.1000000000000001</v>
          </cell>
          <cell r="V1567">
            <v>1.1000000000000001</v>
          </cell>
          <cell r="W1567">
            <v>1.1000000000000001</v>
          </cell>
          <cell r="X1567">
            <v>1.1000000000000001</v>
          </cell>
          <cell r="Y1567">
            <v>1.1000000000000001</v>
          </cell>
          <cell r="Z1567">
            <v>1.1000000000000001</v>
          </cell>
          <cell r="AA1567">
            <v>1.1000000000000001</v>
          </cell>
          <cell r="AB1567">
            <v>1.1000000000000001</v>
          </cell>
          <cell r="AC1567">
            <v>1.1000000000000001</v>
          </cell>
          <cell r="AD1567">
            <v>1.1000000000000001</v>
          </cell>
          <cell r="AE1567">
            <v>1.1000000000000001</v>
          </cell>
          <cell r="AF1567">
            <v>1.1000000000000001</v>
          </cell>
          <cell r="AG1567">
            <v>1.1000000000000001</v>
          </cell>
          <cell r="AH1567">
            <v>1.0900000000000001</v>
          </cell>
          <cell r="AI1567">
            <v>1.0900000000000001</v>
          </cell>
          <cell r="AJ1567">
            <v>1.08</v>
          </cell>
          <cell r="AK1567">
            <v>1.07</v>
          </cell>
        </row>
        <row r="1568">
          <cell r="A1568" t="str">
            <v>SDGbaseTRAv2_UrbAS_BAU_wICAGRcorrPQXcamai</v>
          </cell>
          <cell r="B1568" t="str">
            <v>SIclos6_GOVclos11</v>
          </cell>
          <cell r="C1568" t="str">
            <v>SDGbaseTRAv2_UrbAS_BAU_wICAGRcorr</v>
          </cell>
          <cell r="D1568" t="str">
            <v>PQX</v>
          </cell>
          <cell r="E1568" t="str">
            <v>camai</v>
          </cell>
          <cell r="F1568">
            <v>1.1000000000000001</v>
          </cell>
          <cell r="G1568">
            <v>1.08</v>
          </cell>
          <cell r="H1568">
            <v>1.08</v>
          </cell>
          <cell r="I1568">
            <v>1.0900000000000001</v>
          </cell>
          <cell r="J1568">
            <v>1.1000000000000001</v>
          </cell>
          <cell r="K1568">
            <v>1.0900000000000001</v>
          </cell>
          <cell r="L1568">
            <v>1.0900000000000001</v>
          </cell>
          <cell r="M1568">
            <v>1.0900000000000001</v>
          </cell>
          <cell r="N1568">
            <v>1.08</v>
          </cell>
          <cell r="O1568">
            <v>1.1000000000000001</v>
          </cell>
          <cell r="P1568">
            <v>1.0900000000000001</v>
          </cell>
          <cell r="Q1568">
            <v>1.0900000000000001</v>
          </cell>
          <cell r="R1568">
            <v>1.08</v>
          </cell>
          <cell r="S1568">
            <v>1.08</v>
          </cell>
          <cell r="T1568">
            <v>1.07</v>
          </cell>
          <cell r="U1568">
            <v>1.07</v>
          </cell>
          <cell r="V1568">
            <v>1.07</v>
          </cell>
          <cell r="W1568">
            <v>1.06</v>
          </cell>
          <cell r="X1568">
            <v>1.06</v>
          </cell>
          <cell r="Y1568">
            <v>1.05</v>
          </cell>
          <cell r="Z1568">
            <v>1.05</v>
          </cell>
          <cell r="AA1568">
            <v>1.05</v>
          </cell>
          <cell r="AB1568">
            <v>1.05</v>
          </cell>
          <cell r="AC1568">
            <v>1.05</v>
          </cell>
          <cell r="AD1568">
            <v>1.05</v>
          </cell>
          <cell r="AE1568">
            <v>1.05</v>
          </cell>
          <cell r="AF1568">
            <v>1.04</v>
          </cell>
          <cell r="AG1568">
            <v>1.04</v>
          </cell>
          <cell r="AH1568">
            <v>1.01</v>
          </cell>
          <cell r="AI1568">
            <v>1</v>
          </cell>
          <cell r="AJ1568">
            <v>0.99</v>
          </cell>
          <cell r="AK1568">
            <v>0.97</v>
          </cell>
        </row>
        <row r="1569">
          <cell r="A1569" t="str">
            <v>SDGbaseTRAv2_UrbAS_BAU_wICAGRcorrPQXcaoce</v>
          </cell>
          <cell r="B1569" t="str">
            <v>SIclos6_GOVclos11</v>
          </cell>
          <cell r="C1569" t="str">
            <v>SDGbaseTRAv2_UrbAS_BAU_wICAGRcorr</v>
          </cell>
          <cell r="D1569" t="str">
            <v>PQX</v>
          </cell>
          <cell r="E1569" t="str">
            <v>caoce</v>
          </cell>
          <cell r="F1569">
            <v>1.0900000000000001</v>
          </cell>
          <cell r="G1569">
            <v>1.06</v>
          </cell>
          <cell r="H1569">
            <v>1.07</v>
          </cell>
          <cell r="I1569">
            <v>1.08</v>
          </cell>
          <cell r="J1569">
            <v>1.0900000000000001</v>
          </cell>
          <cell r="K1569">
            <v>1.1000000000000001</v>
          </cell>
          <cell r="L1569">
            <v>1.1000000000000001</v>
          </cell>
          <cell r="M1569">
            <v>1.1000000000000001</v>
          </cell>
          <cell r="N1569">
            <v>1.1000000000000001</v>
          </cell>
          <cell r="O1569">
            <v>1.1299999999999999</v>
          </cell>
          <cell r="P1569">
            <v>1.1299999999999999</v>
          </cell>
          <cell r="Q1569">
            <v>1.1299999999999999</v>
          </cell>
          <cell r="R1569">
            <v>1.1299999999999999</v>
          </cell>
          <cell r="S1569">
            <v>1.1299999999999999</v>
          </cell>
          <cell r="T1569">
            <v>1.1299999999999999</v>
          </cell>
          <cell r="U1569">
            <v>1.1399999999999999</v>
          </cell>
          <cell r="V1569">
            <v>1.1399999999999999</v>
          </cell>
          <cell r="W1569">
            <v>1.1399999999999999</v>
          </cell>
          <cell r="X1569">
            <v>1.1399999999999999</v>
          </cell>
          <cell r="Y1569">
            <v>1.1399999999999999</v>
          </cell>
          <cell r="Z1569">
            <v>1.1399999999999999</v>
          </cell>
          <cell r="AA1569">
            <v>1.1399999999999999</v>
          </cell>
          <cell r="AB1569">
            <v>1.1499999999999999</v>
          </cell>
          <cell r="AC1569">
            <v>1.1499999999999999</v>
          </cell>
          <cell r="AD1569">
            <v>1.1599999999999999</v>
          </cell>
          <cell r="AE1569">
            <v>1.1599999999999999</v>
          </cell>
          <cell r="AF1569">
            <v>1.1599999999999999</v>
          </cell>
          <cell r="AG1569">
            <v>1.1599999999999999</v>
          </cell>
          <cell r="AH1569">
            <v>1.1399999999999999</v>
          </cell>
          <cell r="AI1569">
            <v>1.1200000000000001</v>
          </cell>
          <cell r="AJ1569">
            <v>1.1100000000000001</v>
          </cell>
          <cell r="AK1569">
            <v>1.1000000000000001</v>
          </cell>
        </row>
        <row r="1570">
          <cell r="A1570" t="str">
            <v>SDGbaseTRAv2_UrbAS_BAU_wICAGRcorrPQXcaveg</v>
          </cell>
          <cell r="B1570" t="str">
            <v>SIclos6_GOVclos11</v>
          </cell>
          <cell r="C1570" t="str">
            <v>SDGbaseTRAv2_UrbAS_BAU_wICAGRcorr</v>
          </cell>
          <cell r="D1570" t="str">
            <v>PQX</v>
          </cell>
          <cell r="E1570" t="str">
            <v>caveg</v>
          </cell>
          <cell r="F1570">
            <v>1.1000000000000001</v>
          </cell>
          <cell r="G1570">
            <v>1.1200000000000001</v>
          </cell>
          <cell r="H1570">
            <v>1.1200000000000001</v>
          </cell>
          <cell r="I1570">
            <v>1.1200000000000001</v>
          </cell>
          <cell r="J1570">
            <v>1.1200000000000001</v>
          </cell>
          <cell r="K1570">
            <v>1.1100000000000001</v>
          </cell>
          <cell r="L1570">
            <v>1.1100000000000001</v>
          </cell>
          <cell r="M1570">
            <v>1.1100000000000001</v>
          </cell>
          <cell r="N1570">
            <v>1.1100000000000001</v>
          </cell>
          <cell r="O1570">
            <v>1.1100000000000001</v>
          </cell>
          <cell r="P1570">
            <v>1.1100000000000001</v>
          </cell>
          <cell r="Q1570">
            <v>1.1100000000000001</v>
          </cell>
          <cell r="R1570">
            <v>1.1100000000000001</v>
          </cell>
          <cell r="S1570">
            <v>1.1100000000000001</v>
          </cell>
          <cell r="T1570">
            <v>1.1100000000000001</v>
          </cell>
          <cell r="U1570">
            <v>1.1100000000000001</v>
          </cell>
          <cell r="V1570">
            <v>1.1000000000000001</v>
          </cell>
          <cell r="W1570">
            <v>1.1000000000000001</v>
          </cell>
          <cell r="X1570">
            <v>1.1000000000000001</v>
          </cell>
          <cell r="Y1570">
            <v>1.1000000000000001</v>
          </cell>
          <cell r="Z1570">
            <v>1.1000000000000001</v>
          </cell>
          <cell r="AA1570">
            <v>1.1000000000000001</v>
          </cell>
          <cell r="AB1570">
            <v>1.1000000000000001</v>
          </cell>
          <cell r="AC1570">
            <v>1.0900000000000001</v>
          </cell>
          <cell r="AD1570">
            <v>1.0900000000000001</v>
          </cell>
          <cell r="AE1570">
            <v>1.0900000000000001</v>
          </cell>
          <cell r="AF1570">
            <v>1.0900000000000001</v>
          </cell>
          <cell r="AG1570">
            <v>1.0900000000000001</v>
          </cell>
          <cell r="AH1570">
            <v>1.0900000000000001</v>
          </cell>
          <cell r="AI1570">
            <v>1.0900000000000001</v>
          </cell>
          <cell r="AJ1570">
            <v>1.0900000000000001</v>
          </cell>
          <cell r="AK1570">
            <v>1.0900000000000001</v>
          </cell>
        </row>
        <row r="1571">
          <cell r="A1571" t="str">
            <v>SDGbaseTRAv2_UrbAS_BAU_wICAGRcorrPQXcaofr</v>
          </cell>
          <cell r="B1571" t="str">
            <v>SIclos6_GOVclos11</v>
          </cell>
          <cell r="C1571" t="str">
            <v>SDGbaseTRAv2_UrbAS_BAU_wICAGRcorr</v>
          </cell>
          <cell r="D1571" t="str">
            <v>PQX</v>
          </cell>
          <cell r="E1571" t="str">
            <v>caofr</v>
          </cell>
          <cell r="F1571">
            <v>1.1000000000000001</v>
          </cell>
          <cell r="G1571">
            <v>1.1100000000000001</v>
          </cell>
          <cell r="H1571">
            <v>1.1000000000000001</v>
          </cell>
          <cell r="I1571">
            <v>1.1000000000000001</v>
          </cell>
          <cell r="J1571">
            <v>1.0900000000000001</v>
          </cell>
          <cell r="K1571">
            <v>1.08</v>
          </cell>
          <cell r="L1571">
            <v>1.08</v>
          </cell>
          <cell r="M1571">
            <v>1.08</v>
          </cell>
          <cell r="N1571">
            <v>1.07</v>
          </cell>
          <cell r="O1571">
            <v>1.05</v>
          </cell>
          <cell r="P1571">
            <v>1.05</v>
          </cell>
          <cell r="Q1571">
            <v>1.05</v>
          </cell>
          <cell r="R1571">
            <v>1.04</v>
          </cell>
          <cell r="S1571">
            <v>1.04</v>
          </cell>
          <cell r="T1571">
            <v>1.04</v>
          </cell>
          <cell r="U1571">
            <v>1.03</v>
          </cell>
          <cell r="V1571">
            <v>1.03</v>
          </cell>
          <cell r="W1571">
            <v>1.03</v>
          </cell>
          <cell r="X1571">
            <v>1.02</v>
          </cell>
          <cell r="Y1571">
            <v>1.02</v>
          </cell>
          <cell r="Z1571">
            <v>1.02</v>
          </cell>
          <cell r="AA1571">
            <v>1.02</v>
          </cell>
          <cell r="AB1571">
            <v>1.01</v>
          </cell>
          <cell r="AC1571">
            <v>1.01</v>
          </cell>
          <cell r="AD1571">
            <v>1</v>
          </cell>
          <cell r="AE1571">
            <v>1</v>
          </cell>
          <cell r="AF1571">
            <v>1</v>
          </cell>
          <cell r="AG1571">
            <v>1</v>
          </cell>
          <cell r="AH1571">
            <v>0.99</v>
          </cell>
          <cell r="AI1571">
            <v>1</v>
          </cell>
          <cell r="AJ1571">
            <v>1</v>
          </cell>
          <cell r="AK1571">
            <v>1</v>
          </cell>
        </row>
        <row r="1572">
          <cell r="A1572" t="str">
            <v>SDGbaseTRAv2_UrbAS_BAU_wICAGRcorrPQXcagra</v>
          </cell>
          <cell r="B1572" t="str">
            <v>SIclos6_GOVclos11</v>
          </cell>
          <cell r="C1572" t="str">
            <v>SDGbaseTRAv2_UrbAS_BAU_wICAGRcorr</v>
          </cell>
          <cell r="D1572" t="str">
            <v>PQX</v>
          </cell>
          <cell r="E1572" t="str">
            <v>cagra</v>
          </cell>
          <cell r="F1572">
            <v>1.1000000000000001</v>
          </cell>
          <cell r="G1572">
            <v>1.1399999999999999</v>
          </cell>
          <cell r="H1572">
            <v>1.1399999999999999</v>
          </cell>
          <cell r="I1572">
            <v>1.1399999999999999</v>
          </cell>
          <cell r="J1572">
            <v>1.1399999999999999</v>
          </cell>
          <cell r="K1572">
            <v>1.1399999999999999</v>
          </cell>
          <cell r="L1572">
            <v>1.1399999999999999</v>
          </cell>
          <cell r="M1572">
            <v>1.1399999999999999</v>
          </cell>
          <cell r="N1572">
            <v>1.1399999999999999</v>
          </cell>
          <cell r="O1572">
            <v>1.1299999999999999</v>
          </cell>
          <cell r="P1572">
            <v>1.1299999999999999</v>
          </cell>
          <cell r="Q1572">
            <v>1.1299999999999999</v>
          </cell>
          <cell r="R1572">
            <v>1.1299999999999999</v>
          </cell>
          <cell r="S1572">
            <v>1.1299999999999999</v>
          </cell>
          <cell r="T1572">
            <v>1.1299999999999999</v>
          </cell>
          <cell r="U1572">
            <v>1.1299999999999999</v>
          </cell>
          <cell r="V1572">
            <v>1.1299999999999999</v>
          </cell>
          <cell r="W1572">
            <v>1.1299999999999999</v>
          </cell>
          <cell r="X1572">
            <v>1.1299999999999999</v>
          </cell>
          <cell r="Y1572">
            <v>1.1299999999999999</v>
          </cell>
          <cell r="Z1572">
            <v>1.1299999999999999</v>
          </cell>
          <cell r="AA1572">
            <v>1.1299999999999999</v>
          </cell>
          <cell r="AB1572">
            <v>1.1299999999999999</v>
          </cell>
          <cell r="AC1572">
            <v>1.1200000000000001</v>
          </cell>
          <cell r="AD1572">
            <v>1.1200000000000001</v>
          </cell>
          <cell r="AE1572">
            <v>1.1200000000000001</v>
          </cell>
          <cell r="AF1572">
            <v>1.1200000000000001</v>
          </cell>
          <cell r="AG1572">
            <v>1.1299999999999999</v>
          </cell>
          <cell r="AH1572">
            <v>1.1200000000000001</v>
          </cell>
          <cell r="AI1572">
            <v>1.1299999999999999</v>
          </cell>
          <cell r="AJ1572">
            <v>1.1299999999999999</v>
          </cell>
          <cell r="AK1572">
            <v>1.1399999999999999</v>
          </cell>
        </row>
        <row r="1573">
          <cell r="A1573" t="str">
            <v>SDGbaseTRAv2_UrbAS_BAU_wICAGRcorrPQXcaoil</v>
          </cell>
          <cell r="B1573" t="str">
            <v>SIclos6_GOVclos11</v>
          </cell>
          <cell r="C1573" t="str">
            <v>SDGbaseTRAv2_UrbAS_BAU_wICAGRcorr</v>
          </cell>
          <cell r="D1573" t="str">
            <v>PQX</v>
          </cell>
          <cell r="E1573" t="str">
            <v>caoil</v>
          </cell>
          <cell r="F1573">
            <v>1.18</v>
          </cell>
          <cell r="G1573">
            <v>1.1399999999999999</v>
          </cell>
          <cell r="H1573">
            <v>1.1499999999999999</v>
          </cell>
          <cell r="I1573">
            <v>1.1499999999999999</v>
          </cell>
          <cell r="J1573">
            <v>1.1599999999999999</v>
          </cell>
          <cell r="K1573">
            <v>1.1599999999999999</v>
          </cell>
          <cell r="L1573">
            <v>1.1599999999999999</v>
          </cell>
          <cell r="M1573">
            <v>1.1599999999999999</v>
          </cell>
          <cell r="N1573">
            <v>1.1599999999999999</v>
          </cell>
          <cell r="O1573">
            <v>1.17</v>
          </cell>
          <cell r="P1573">
            <v>1.17</v>
          </cell>
          <cell r="Q1573">
            <v>1.18</v>
          </cell>
          <cell r="R1573">
            <v>1.18</v>
          </cell>
          <cell r="S1573">
            <v>1.18</v>
          </cell>
          <cell r="T1573">
            <v>1.18</v>
          </cell>
          <cell r="U1573">
            <v>1.19</v>
          </cell>
          <cell r="V1573">
            <v>1.19</v>
          </cell>
          <cell r="W1573">
            <v>1.19</v>
          </cell>
          <cell r="X1573">
            <v>1.19</v>
          </cell>
          <cell r="Y1573">
            <v>1.19</v>
          </cell>
          <cell r="Z1573">
            <v>1.19</v>
          </cell>
          <cell r="AA1573">
            <v>1.19</v>
          </cell>
          <cell r="AB1573">
            <v>1.2</v>
          </cell>
          <cell r="AC1573">
            <v>1.2</v>
          </cell>
          <cell r="AD1573">
            <v>1.2</v>
          </cell>
          <cell r="AE1573">
            <v>1.2</v>
          </cell>
          <cell r="AF1573">
            <v>1.2</v>
          </cell>
          <cell r="AG1573">
            <v>1.2</v>
          </cell>
          <cell r="AH1573">
            <v>1.19</v>
          </cell>
          <cell r="AI1573">
            <v>1.18</v>
          </cell>
          <cell r="AJ1573">
            <v>1.17</v>
          </cell>
          <cell r="AK1573">
            <v>1.1599999999999999</v>
          </cell>
        </row>
        <row r="1574">
          <cell r="A1574" t="str">
            <v>SDGbaseTRAv2_UrbAS_BAU_wICAGRcorrPQXcatub</v>
          </cell>
          <cell r="B1574" t="str">
            <v>SIclos6_GOVclos11</v>
          </cell>
          <cell r="C1574" t="str">
            <v>SDGbaseTRAv2_UrbAS_BAU_wICAGRcorr</v>
          </cell>
          <cell r="D1574" t="str">
            <v>PQX</v>
          </cell>
          <cell r="E1574" t="str">
            <v>catub</v>
          </cell>
          <cell r="F1574">
            <v>1.1100000000000001</v>
          </cell>
          <cell r="G1574">
            <v>1.1200000000000001</v>
          </cell>
          <cell r="H1574">
            <v>1.1200000000000001</v>
          </cell>
          <cell r="I1574">
            <v>1.1200000000000001</v>
          </cell>
          <cell r="J1574">
            <v>1.1299999999999999</v>
          </cell>
          <cell r="K1574">
            <v>1.1200000000000001</v>
          </cell>
          <cell r="L1574">
            <v>1.1200000000000001</v>
          </cell>
          <cell r="M1574">
            <v>1.1200000000000001</v>
          </cell>
          <cell r="N1574">
            <v>1.1200000000000001</v>
          </cell>
          <cell r="O1574">
            <v>1.1100000000000001</v>
          </cell>
          <cell r="P1574">
            <v>1.1100000000000001</v>
          </cell>
          <cell r="Q1574">
            <v>1.1200000000000001</v>
          </cell>
          <cell r="R1574">
            <v>1.1200000000000001</v>
          </cell>
          <cell r="S1574">
            <v>1.1100000000000001</v>
          </cell>
          <cell r="T1574">
            <v>1.1100000000000001</v>
          </cell>
          <cell r="U1574">
            <v>1.1100000000000001</v>
          </cell>
          <cell r="V1574">
            <v>1.1100000000000001</v>
          </cell>
          <cell r="W1574">
            <v>1.1100000000000001</v>
          </cell>
          <cell r="X1574">
            <v>1.1100000000000001</v>
          </cell>
          <cell r="Y1574">
            <v>1.1100000000000001</v>
          </cell>
          <cell r="Z1574">
            <v>1.1000000000000001</v>
          </cell>
          <cell r="AA1574">
            <v>1.1000000000000001</v>
          </cell>
          <cell r="AB1574">
            <v>1.1000000000000001</v>
          </cell>
          <cell r="AC1574">
            <v>1.1000000000000001</v>
          </cell>
          <cell r="AD1574">
            <v>1.1000000000000001</v>
          </cell>
          <cell r="AE1574">
            <v>1.0900000000000001</v>
          </cell>
          <cell r="AF1574">
            <v>1.0900000000000001</v>
          </cell>
          <cell r="AG1574">
            <v>1.1000000000000001</v>
          </cell>
          <cell r="AH1574">
            <v>1.0900000000000001</v>
          </cell>
          <cell r="AI1574">
            <v>1.1000000000000001</v>
          </cell>
          <cell r="AJ1574">
            <v>1.1000000000000001</v>
          </cell>
          <cell r="AK1574">
            <v>1.1100000000000001</v>
          </cell>
        </row>
        <row r="1575">
          <cell r="A1575" t="str">
            <v>SDGbaseTRAv2_UrbAS_BAU_wICAGRcorrPQXcapul</v>
          </cell>
          <cell r="B1575" t="str">
            <v>SIclos6_GOVclos11</v>
          </cell>
          <cell r="C1575" t="str">
            <v>SDGbaseTRAv2_UrbAS_BAU_wICAGRcorr</v>
          </cell>
          <cell r="D1575" t="str">
            <v>PQX</v>
          </cell>
          <cell r="E1575" t="str">
            <v>capul</v>
          </cell>
          <cell r="F1575">
            <v>1.06</v>
          </cell>
          <cell r="G1575">
            <v>1.06</v>
          </cell>
          <cell r="H1575">
            <v>1.06</v>
          </cell>
          <cell r="I1575">
            <v>1.06</v>
          </cell>
          <cell r="J1575">
            <v>1.06</v>
          </cell>
          <cell r="K1575">
            <v>1.06</v>
          </cell>
          <cell r="L1575">
            <v>1.06</v>
          </cell>
          <cell r="M1575">
            <v>1.06</v>
          </cell>
          <cell r="N1575">
            <v>1.06</v>
          </cell>
          <cell r="O1575">
            <v>1.08</v>
          </cell>
          <cell r="P1575">
            <v>1.08</v>
          </cell>
          <cell r="Q1575">
            <v>1.08</v>
          </cell>
          <cell r="R1575">
            <v>1.08</v>
          </cell>
          <cell r="S1575">
            <v>1.08</v>
          </cell>
          <cell r="T1575">
            <v>1.08</v>
          </cell>
          <cell r="U1575">
            <v>1.08</v>
          </cell>
          <cell r="V1575">
            <v>1.08</v>
          </cell>
          <cell r="W1575">
            <v>1.08</v>
          </cell>
          <cell r="X1575">
            <v>1.08</v>
          </cell>
          <cell r="Y1575">
            <v>1.08</v>
          </cell>
          <cell r="Z1575">
            <v>1.08</v>
          </cell>
          <cell r="AA1575">
            <v>1.08</v>
          </cell>
          <cell r="AB1575">
            <v>1.08</v>
          </cell>
          <cell r="AC1575">
            <v>1.08</v>
          </cell>
          <cell r="AD1575">
            <v>1.08</v>
          </cell>
          <cell r="AE1575">
            <v>1.08</v>
          </cell>
          <cell r="AF1575">
            <v>1.08</v>
          </cell>
          <cell r="AG1575">
            <v>1.08</v>
          </cell>
          <cell r="AH1575">
            <v>1.08</v>
          </cell>
          <cell r="AI1575">
            <v>1.07</v>
          </cell>
          <cell r="AJ1575">
            <v>1.06</v>
          </cell>
          <cell r="AK1575">
            <v>1.06</v>
          </cell>
        </row>
        <row r="1576">
          <cell r="A1576" t="str">
            <v>SDGbaseTRAv2_UrbAS_BAU_wICAGRcorrPQXcasug</v>
          </cell>
          <cell r="B1576" t="str">
            <v>SIclos6_GOVclos11</v>
          </cell>
          <cell r="C1576" t="str">
            <v>SDGbaseTRAv2_UrbAS_BAU_wICAGRcorr</v>
          </cell>
          <cell r="D1576" t="str">
            <v>PQX</v>
          </cell>
          <cell r="E1576" t="str">
            <v>casug</v>
          </cell>
          <cell r="F1576">
            <v>1.17</v>
          </cell>
          <cell r="G1576">
            <v>1.17</v>
          </cell>
          <cell r="H1576">
            <v>1.1499999999999999</v>
          </cell>
          <cell r="I1576">
            <v>1.1499999999999999</v>
          </cell>
          <cell r="J1576">
            <v>1.1399999999999999</v>
          </cell>
          <cell r="K1576">
            <v>1.1299999999999999</v>
          </cell>
          <cell r="L1576">
            <v>1.1299999999999999</v>
          </cell>
          <cell r="M1576">
            <v>1.1299999999999999</v>
          </cell>
          <cell r="N1576">
            <v>1.1299999999999999</v>
          </cell>
          <cell r="O1576">
            <v>1.1299999999999999</v>
          </cell>
          <cell r="P1576">
            <v>1.1200000000000001</v>
          </cell>
          <cell r="Q1576">
            <v>1.1200000000000001</v>
          </cell>
          <cell r="R1576">
            <v>1.1200000000000001</v>
          </cell>
          <cell r="S1576">
            <v>1.1200000000000001</v>
          </cell>
          <cell r="T1576">
            <v>1.1100000000000001</v>
          </cell>
          <cell r="U1576">
            <v>1.1100000000000001</v>
          </cell>
          <cell r="V1576">
            <v>1.1000000000000001</v>
          </cell>
          <cell r="W1576">
            <v>1.1000000000000001</v>
          </cell>
          <cell r="X1576">
            <v>1.1000000000000001</v>
          </cell>
          <cell r="Y1576">
            <v>1.1000000000000001</v>
          </cell>
          <cell r="Z1576">
            <v>1.0900000000000001</v>
          </cell>
          <cell r="AA1576">
            <v>1.0900000000000001</v>
          </cell>
          <cell r="AB1576">
            <v>1.0900000000000001</v>
          </cell>
          <cell r="AC1576">
            <v>1.08</v>
          </cell>
          <cell r="AD1576">
            <v>1.08</v>
          </cell>
          <cell r="AE1576">
            <v>1.08</v>
          </cell>
          <cell r="AF1576">
            <v>1.07</v>
          </cell>
          <cell r="AG1576">
            <v>1.07</v>
          </cell>
          <cell r="AH1576">
            <v>1.06</v>
          </cell>
          <cell r="AI1576">
            <v>1.06</v>
          </cell>
          <cell r="AJ1576">
            <v>1.05</v>
          </cell>
          <cell r="AK1576">
            <v>1.05</v>
          </cell>
        </row>
        <row r="1577">
          <cell r="A1577" t="str">
            <v>SDGbaseTRAv2_UrbAS_BAU_wICAGRcorrPQXcaoth</v>
          </cell>
          <cell r="B1577" t="str">
            <v>SIclos6_GOVclos11</v>
          </cell>
          <cell r="C1577" t="str">
            <v>SDGbaseTRAv2_UrbAS_BAU_wICAGRcorr</v>
          </cell>
          <cell r="D1577" t="str">
            <v>PQX</v>
          </cell>
          <cell r="E1577" t="str">
            <v>caoth</v>
          </cell>
          <cell r="F1577">
            <v>1.1399999999999999</v>
          </cell>
          <cell r="G1577">
            <v>1.0900000000000001</v>
          </cell>
          <cell r="H1577">
            <v>1.1100000000000001</v>
          </cell>
          <cell r="I1577">
            <v>1.1200000000000001</v>
          </cell>
          <cell r="J1577">
            <v>1.1299999999999999</v>
          </cell>
          <cell r="K1577">
            <v>1.1399999999999999</v>
          </cell>
          <cell r="L1577">
            <v>1.1599999999999999</v>
          </cell>
          <cell r="M1577">
            <v>1.17</v>
          </cell>
          <cell r="N1577">
            <v>1.18</v>
          </cell>
          <cell r="O1577">
            <v>1.24</v>
          </cell>
          <cell r="P1577">
            <v>1.26</v>
          </cell>
          <cell r="Q1577">
            <v>1.27</v>
          </cell>
          <cell r="R1577">
            <v>1.28</v>
          </cell>
          <cell r="S1577">
            <v>1.29</v>
          </cell>
          <cell r="T1577">
            <v>1.31</v>
          </cell>
          <cell r="U1577">
            <v>1.33</v>
          </cell>
          <cell r="V1577">
            <v>1.35</v>
          </cell>
          <cell r="W1577">
            <v>1.37</v>
          </cell>
          <cell r="X1577">
            <v>1.4</v>
          </cell>
          <cell r="Y1577">
            <v>1.42</v>
          </cell>
          <cell r="Z1577">
            <v>1.44</v>
          </cell>
          <cell r="AA1577">
            <v>1.46</v>
          </cell>
          <cell r="AB1577">
            <v>1.48</v>
          </cell>
          <cell r="AC1577">
            <v>1.5</v>
          </cell>
          <cell r="AD1577">
            <v>1.51</v>
          </cell>
          <cell r="AE1577">
            <v>1.53</v>
          </cell>
          <cell r="AF1577">
            <v>1.55</v>
          </cell>
          <cell r="AG1577">
            <v>1.56</v>
          </cell>
          <cell r="AH1577">
            <v>1.53</v>
          </cell>
          <cell r="AI1577">
            <v>1.5</v>
          </cell>
          <cell r="AJ1577">
            <v>1.46</v>
          </cell>
          <cell r="AK1577">
            <v>1.42</v>
          </cell>
        </row>
        <row r="1578">
          <cell r="A1578" t="str">
            <v>SDGbaseTRAv2_UrbAS_BAU_wICAGRcorrPQXclani</v>
          </cell>
          <cell r="B1578" t="str">
            <v>SIclos6_GOVclos11</v>
          </cell>
          <cell r="C1578" t="str">
            <v>SDGbaseTRAv2_UrbAS_BAU_wICAGRcorr</v>
          </cell>
          <cell r="D1578" t="str">
            <v>PQX</v>
          </cell>
          <cell r="E1578" t="str">
            <v>clani</v>
          </cell>
          <cell r="F1578">
            <v>1.23</v>
          </cell>
          <cell r="G1578">
            <v>1.1200000000000001</v>
          </cell>
          <cell r="H1578">
            <v>1.1599999999999999</v>
          </cell>
          <cell r="I1578">
            <v>1.17</v>
          </cell>
          <cell r="J1578">
            <v>1.18</v>
          </cell>
          <cell r="K1578">
            <v>1.19</v>
          </cell>
          <cell r="L1578">
            <v>1.19</v>
          </cell>
          <cell r="M1578">
            <v>1.19</v>
          </cell>
          <cell r="N1578">
            <v>1.2</v>
          </cell>
          <cell r="O1578">
            <v>1.21</v>
          </cell>
          <cell r="P1578">
            <v>1.21</v>
          </cell>
          <cell r="Q1578">
            <v>1.2</v>
          </cell>
          <cell r="R1578">
            <v>1.2</v>
          </cell>
          <cell r="S1578">
            <v>1.2</v>
          </cell>
          <cell r="T1578">
            <v>1.21</v>
          </cell>
          <cell r="U1578">
            <v>1.21</v>
          </cell>
          <cell r="V1578">
            <v>1.21</v>
          </cell>
          <cell r="W1578">
            <v>1.21</v>
          </cell>
          <cell r="X1578">
            <v>1.21</v>
          </cell>
          <cell r="Y1578">
            <v>1.21</v>
          </cell>
          <cell r="Z1578">
            <v>1.21</v>
          </cell>
          <cell r="AA1578">
            <v>1.21</v>
          </cell>
          <cell r="AB1578">
            <v>1.22</v>
          </cell>
          <cell r="AC1578">
            <v>1.21</v>
          </cell>
          <cell r="AD1578">
            <v>1.21</v>
          </cell>
          <cell r="AE1578">
            <v>1.21</v>
          </cell>
          <cell r="AF1578">
            <v>1.21</v>
          </cell>
          <cell r="AG1578">
            <v>1.21</v>
          </cell>
          <cell r="AH1578">
            <v>1.23</v>
          </cell>
          <cell r="AI1578">
            <v>1.24</v>
          </cell>
          <cell r="AJ1578">
            <v>1.25</v>
          </cell>
          <cell r="AK1578">
            <v>1.25</v>
          </cell>
        </row>
        <row r="1579">
          <cell r="A1579" t="str">
            <v>SDGbaseTRAv2_UrbAS_BAU_wICAGRcorrPQXcfore</v>
          </cell>
          <cell r="B1579" t="str">
            <v>SIclos6_GOVclos11</v>
          </cell>
          <cell r="C1579" t="str">
            <v>SDGbaseTRAv2_UrbAS_BAU_wICAGRcorr</v>
          </cell>
          <cell r="D1579" t="str">
            <v>PQX</v>
          </cell>
          <cell r="E1579" t="str">
            <v>cfore</v>
          </cell>
          <cell r="F1579">
            <v>1.1499999999999999</v>
          </cell>
          <cell r="G1579">
            <v>1.1499999999999999</v>
          </cell>
          <cell r="H1579">
            <v>1.1399999999999999</v>
          </cell>
          <cell r="I1579">
            <v>1.1499999999999999</v>
          </cell>
          <cell r="J1579">
            <v>1.1499999999999999</v>
          </cell>
          <cell r="K1579">
            <v>1.1399999999999999</v>
          </cell>
          <cell r="L1579">
            <v>1.1399999999999999</v>
          </cell>
          <cell r="M1579">
            <v>1.1399999999999999</v>
          </cell>
          <cell r="N1579">
            <v>1.1399999999999999</v>
          </cell>
          <cell r="O1579">
            <v>1.1399999999999999</v>
          </cell>
          <cell r="P1579">
            <v>1.1399999999999999</v>
          </cell>
          <cell r="Q1579">
            <v>1.1399999999999999</v>
          </cell>
          <cell r="R1579">
            <v>1.1399999999999999</v>
          </cell>
          <cell r="S1579">
            <v>1.1399999999999999</v>
          </cell>
          <cell r="T1579">
            <v>1.1399999999999999</v>
          </cell>
          <cell r="U1579">
            <v>1.1399999999999999</v>
          </cell>
          <cell r="V1579">
            <v>1.1399999999999999</v>
          </cell>
          <cell r="W1579">
            <v>1.1399999999999999</v>
          </cell>
          <cell r="X1579">
            <v>1.1399999999999999</v>
          </cell>
          <cell r="Y1579">
            <v>1.1399999999999999</v>
          </cell>
          <cell r="Z1579">
            <v>1.1399999999999999</v>
          </cell>
          <cell r="AA1579">
            <v>1.1399999999999999</v>
          </cell>
          <cell r="AB1579">
            <v>1.1399999999999999</v>
          </cell>
          <cell r="AC1579">
            <v>1.1299999999999999</v>
          </cell>
          <cell r="AD1579">
            <v>1.1299999999999999</v>
          </cell>
          <cell r="AE1579">
            <v>1.1299999999999999</v>
          </cell>
          <cell r="AF1579">
            <v>1.1299999999999999</v>
          </cell>
          <cell r="AG1579">
            <v>1.1299999999999999</v>
          </cell>
          <cell r="AH1579">
            <v>1.1299999999999999</v>
          </cell>
          <cell r="AI1579">
            <v>1.1399999999999999</v>
          </cell>
          <cell r="AJ1579">
            <v>1.1399999999999999</v>
          </cell>
          <cell r="AK1579">
            <v>1.1499999999999999</v>
          </cell>
        </row>
        <row r="1580">
          <cell r="A1580" t="str">
            <v>SDGbaseTRAv2_UrbAS_BAU_wICAGRcorrPQXcfish</v>
          </cell>
          <cell r="B1580" t="str">
            <v>SIclos6_GOVclos11</v>
          </cell>
          <cell r="C1580" t="str">
            <v>SDGbaseTRAv2_UrbAS_BAU_wICAGRcorr</v>
          </cell>
          <cell r="D1580" t="str">
            <v>PQX</v>
          </cell>
          <cell r="E1580" t="str">
            <v>cfish</v>
          </cell>
          <cell r="F1580">
            <v>1.27</v>
          </cell>
          <cell r="G1580">
            <v>1.2</v>
          </cell>
          <cell r="H1580">
            <v>1.2</v>
          </cell>
          <cell r="I1580">
            <v>1.19</v>
          </cell>
          <cell r="J1580">
            <v>1.19</v>
          </cell>
          <cell r="K1580">
            <v>1.19</v>
          </cell>
          <cell r="L1580">
            <v>1.19</v>
          </cell>
          <cell r="M1580">
            <v>1.19</v>
          </cell>
          <cell r="N1580">
            <v>1.19</v>
          </cell>
          <cell r="O1580">
            <v>1.21</v>
          </cell>
          <cell r="P1580">
            <v>1.2</v>
          </cell>
          <cell r="Q1580">
            <v>1.2</v>
          </cell>
          <cell r="R1580">
            <v>1.19</v>
          </cell>
          <cell r="S1580">
            <v>1.19</v>
          </cell>
          <cell r="T1580">
            <v>1.19</v>
          </cell>
          <cell r="U1580">
            <v>1.19</v>
          </cell>
          <cell r="V1580">
            <v>1.19</v>
          </cell>
          <cell r="W1580">
            <v>1.19</v>
          </cell>
          <cell r="X1580">
            <v>1.19</v>
          </cell>
          <cell r="Y1580">
            <v>1.2</v>
          </cell>
          <cell r="Z1580">
            <v>1.2</v>
          </cell>
          <cell r="AA1580">
            <v>1.2</v>
          </cell>
          <cell r="AB1580">
            <v>1.2</v>
          </cell>
          <cell r="AC1580">
            <v>1.2</v>
          </cell>
          <cell r="AD1580">
            <v>1.2</v>
          </cell>
          <cell r="AE1580">
            <v>1.2</v>
          </cell>
          <cell r="AF1580">
            <v>1.2</v>
          </cell>
          <cell r="AG1580">
            <v>1.2</v>
          </cell>
          <cell r="AH1580">
            <v>1.21</v>
          </cell>
          <cell r="AI1580">
            <v>1.22</v>
          </cell>
          <cell r="AJ1580">
            <v>1.22</v>
          </cell>
          <cell r="AK1580">
            <v>1.22</v>
          </cell>
        </row>
        <row r="1581">
          <cell r="A1581" t="str">
            <v>SDGbaseTRAv2_UrbAS_BAU_wICAGRcorrPQXccoal-low</v>
          </cell>
          <cell r="B1581" t="str">
            <v>SIclos6_GOVclos11</v>
          </cell>
          <cell r="C1581" t="str">
            <v>SDGbaseTRAv2_UrbAS_BAU_wICAGRcorr</v>
          </cell>
          <cell r="D1581" t="str">
            <v>PQX</v>
          </cell>
          <cell r="E1581" t="str">
            <v>ccoal-low</v>
          </cell>
          <cell r="F1581">
            <v>0.02</v>
          </cell>
          <cell r="G1581">
            <v>0.02</v>
          </cell>
          <cell r="H1581">
            <v>0.02</v>
          </cell>
          <cell r="I1581">
            <v>0.02</v>
          </cell>
          <cell r="J1581">
            <v>0.02</v>
          </cell>
          <cell r="K1581">
            <v>0.02</v>
          </cell>
          <cell r="L1581">
            <v>0.02</v>
          </cell>
          <cell r="M1581">
            <v>0.02</v>
          </cell>
          <cell r="N1581">
            <v>0.02</v>
          </cell>
          <cell r="O1581">
            <v>0.02</v>
          </cell>
          <cell r="P1581">
            <v>0.02</v>
          </cell>
          <cell r="Q1581">
            <v>0.02</v>
          </cell>
          <cell r="R1581">
            <v>0.02</v>
          </cell>
          <cell r="S1581">
            <v>0.02</v>
          </cell>
          <cell r="T1581">
            <v>0.02</v>
          </cell>
          <cell r="U1581">
            <v>0.02</v>
          </cell>
          <cell r="V1581">
            <v>0.02</v>
          </cell>
          <cell r="W1581">
            <v>0.02</v>
          </cell>
          <cell r="X1581">
            <v>0.02</v>
          </cell>
          <cell r="Y1581">
            <v>0.02</v>
          </cell>
          <cell r="Z1581">
            <v>0.02</v>
          </cell>
          <cell r="AA1581">
            <v>0.02</v>
          </cell>
          <cell r="AB1581">
            <v>0.02</v>
          </cell>
          <cell r="AC1581">
            <v>0.02</v>
          </cell>
          <cell r="AD1581">
            <v>0.02</v>
          </cell>
          <cell r="AE1581">
            <v>0.02</v>
          </cell>
          <cell r="AF1581">
            <v>0.02</v>
          </cell>
          <cell r="AG1581">
            <v>0.02</v>
          </cell>
          <cell r="AH1581">
            <v>0.02</v>
          </cell>
          <cell r="AI1581">
            <v>0.02</v>
          </cell>
          <cell r="AJ1581">
            <v>0.02</v>
          </cell>
          <cell r="AK1581">
            <v>0.02</v>
          </cell>
        </row>
        <row r="1582">
          <cell r="A1582" t="str">
            <v>SDGbaseTRAv2_UrbAS_BAU_wICAGRcorrPQXccoal-hgh</v>
          </cell>
          <cell r="B1582" t="str">
            <v>SIclos6_GOVclos11</v>
          </cell>
          <cell r="C1582" t="str">
            <v>SDGbaseTRAv2_UrbAS_BAU_wICAGRcorr</v>
          </cell>
          <cell r="D1582" t="str">
            <v>PQX</v>
          </cell>
          <cell r="E1582" t="str">
            <v>ccoal-hgh</v>
          </cell>
          <cell r="F1582">
            <v>0.04</v>
          </cell>
          <cell r="G1582">
            <v>0.04</v>
          </cell>
          <cell r="H1582">
            <v>0.04</v>
          </cell>
          <cell r="I1582">
            <v>0.04</v>
          </cell>
          <cell r="J1582">
            <v>0.04</v>
          </cell>
          <cell r="K1582">
            <v>0.04</v>
          </cell>
          <cell r="L1582">
            <v>0.04</v>
          </cell>
          <cell r="M1582">
            <v>0.04</v>
          </cell>
          <cell r="N1582">
            <v>0.04</v>
          </cell>
          <cell r="O1582">
            <v>0.04</v>
          </cell>
          <cell r="P1582">
            <v>0.04</v>
          </cell>
          <cell r="Q1582">
            <v>0.04</v>
          </cell>
          <cell r="R1582">
            <v>0.04</v>
          </cell>
          <cell r="S1582">
            <v>0.04</v>
          </cell>
          <cell r="T1582">
            <v>0.04</v>
          </cell>
          <cell r="U1582">
            <v>0.04</v>
          </cell>
          <cell r="V1582">
            <v>0.04</v>
          </cell>
          <cell r="W1582">
            <v>0.04</v>
          </cell>
          <cell r="X1582">
            <v>0.04</v>
          </cell>
          <cell r="Y1582">
            <v>0.04</v>
          </cell>
          <cell r="Z1582">
            <v>0.04</v>
          </cell>
          <cell r="AA1582">
            <v>0.04</v>
          </cell>
          <cell r="AB1582">
            <v>0.04</v>
          </cell>
          <cell r="AC1582">
            <v>0.04</v>
          </cell>
          <cell r="AD1582">
            <v>0.04</v>
          </cell>
          <cell r="AE1582">
            <v>0.04</v>
          </cell>
          <cell r="AF1582">
            <v>0.04</v>
          </cell>
          <cell r="AG1582">
            <v>0.04</v>
          </cell>
          <cell r="AH1582">
            <v>0.04</v>
          </cell>
          <cell r="AI1582">
            <v>0.04</v>
          </cell>
          <cell r="AJ1582">
            <v>0.04</v>
          </cell>
          <cell r="AK1582">
            <v>0.04</v>
          </cell>
        </row>
        <row r="1583">
          <cell r="A1583" t="str">
            <v>SDGbaseTRAv2_UrbAS_BAU_wICAGRcorrPQXccoil</v>
          </cell>
          <cell r="B1583" t="str">
            <v>SIclos6_GOVclos11</v>
          </cell>
          <cell r="C1583" t="str">
            <v>SDGbaseTRAv2_UrbAS_BAU_wICAGRcorr</v>
          </cell>
          <cell r="D1583" t="str">
            <v>PQX</v>
          </cell>
          <cell r="E1583" t="str">
            <v>ccoil</v>
          </cell>
          <cell r="F1583">
            <v>0.13</v>
          </cell>
          <cell r="G1583">
            <v>0.14000000000000001</v>
          </cell>
          <cell r="H1583">
            <v>0.14000000000000001</v>
          </cell>
          <cell r="I1583">
            <v>0.14000000000000001</v>
          </cell>
          <cell r="J1583">
            <v>0.14000000000000001</v>
          </cell>
          <cell r="K1583">
            <v>0.14000000000000001</v>
          </cell>
          <cell r="L1583">
            <v>0.14000000000000001</v>
          </cell>
          <cell r="M1583">
            <v>0.14000000000000001</v>
          </cell>
          <cell r="N1583">
            <v>0.14000000000000001</v>
          </cell>
          <cell r="O1583">
            <v>0.15</v>
          </cell>
          <cell r="P1583">
            <v>0.15</v>
          </cell>
          <cell r="Q1583">
            <v>0.15</v>
          </cell>
          <cell r="R1583">
            <v>0.15</v>
          </cell>
          <cell r="S1583">
            <v>0.15</v>
          </cell>
          <cell r="T1583">
            <v>0.15</v>
          </cell>
          <cell r="U1583">
            <v>0.15</v>
          </cell>
          <cell r="V1583">
            <v>0.15</v>
          </cell>
          <cell r="W1583">
            <v>0.15</v>
          </cell>
          <cell r="X1583">
            <v>0.15</v>
          </cell>
          <cell r="Y1583">
            <v>0.15</v>
          </cell>
          <cell r="Z1583">
            <v>0.15</v>
          </cell>
          <cell r="AA1583">
            <v>0.15</v>
          </cell>
          <cell r="AB1583">
            <v>0.15</v>
          </cell>
          <cell r="AC1583">
            <v>0.15</v>
          </cell>
          <cell r="AD1583">
            <v>0.15</v>
          </cell>
          <cell r="AE1583">
            <v>0.15</v>
          </cell>
          <cell r="AF1583">
            <v>0.15</v>
          </cell>
          <cell r="AG1583">
            <v>0.15</v>
          </cell>
          <cell r="AH1583">
            <v>0.15</v>
          </cell>
          <cell r="AI1583">
            <v>0.15</v>
          </cell>
          <cell r="AJ1583">
            <v>0.15</v>
          </cell>
          <cell r="AK1583">
            <v>0.15</v>
          </cell>
        </row>
        <row r="1584">
          <cell r="A1584" t="str">
            <v>SDGbaseTRAv2_UrbAS_BAU_wICAGRcorrPQXcngas</v>
          </cell>
          <cell r="B1584" t="str">
            <v>SIclos6_GOVclos11</v>
          </cell>
          <cell r="C1584" t="str">
            <v>SDGbaseTRAv2_UrbAS_BAU_wICAGRcorr</v>
          </cell>
          <cell r="D1584" t="str">
            <v>PQX</v>
          </cell>
          <cell r="E1584" t="str">
            <v>cngas</v>
          </cell>
          <cell r="F1584">
            <v>0.04</v>
          </cell>
          <cell r="G1584">
            <v>0.04</v>
          </cell>
          <cell r="H1584">
            <v>0.04</v>
          </cell>
          <cell r="I1584">
            <v>0.04</v>
          </cell>
          <cell r="J1584">
            <v>0.04</v>
          </cell>
          <cell r="K1584">
            <v>0.04</v>
          </cell>
          <cell r="L1584">
            <v>0.04</v>
          </cell>
          <cell r="M1584">
            <v>0.04</v>
          </cell>
          <cell r="N1584">
            <v>0.04</v>
          </cell>
          <cell r="O1584">
            <v>0.04</v>
          </cell>
          <cell r="P1584">
            <v>0.04</v>
          </cell>
          <cell r="Q1584">
            <v>0.04</v>
          </cell>
          <cell r="R1584">
            <v>0.04</v>
          </cell>
          <cell r="S1584">
            <v>0.04</v>
          </cell>
          <cell r="T1584">
            <v>0.04</v>
          </cell>
          <cell r="U1584">
            <v>0.04</v>
          </cell>
          <cell r="V1584">
            <v>0.04</v>
          </cell>
          <cell r="W1584">
            <v>0.04</v>
          </cell>
          <cell r="X1584">
            <v>0.04</v>
          </cell>
          <cell r="Y1584">
            <v>0.04</v>
          </cell>
          <cell r="Z1584">
            <v>0.04</v>
          </cell>
          <cell r="AA1584">
            <v>0.04</v>
          </cell>
          <cell r="AB1584">
            <v>0.04</v>
          </cell>
          <cell r="AC1584">
            <v>0.04</v>
          </cell>
          <cell r="AD1584">
            <v>0.04</v>
          </cell>
          <cell r="AE1584">
            <v>0.04</v>
          </cell>
          <cell r="AF1584">
            <v>0.04</v>
          </cell>
          <cell r="AG1584">
            <v>0.04</v>
          </cell>
          <cell r="AH1584">
            <v>0.04</v>
          </cell>
          <cell r="AI1584">
            <v>0.04</v>
          </cell>
          <cell r="AJ1584">
            <v>0.04</v>
          </cell>
          <cell r="AK1584">
            <v>0.04</v>
          </cell>
        </row>
        <row r="1585">
          <cell r="A1585" t="str">
            <v>SDGbaseTRAv2_UrbAS_BAU_wICAGRcorrPQXcpgm</v>
          </cell>
          <cell r="B1585" t="str">
            <v>SIclos6_GOVclos11</v>
          </cell>
          <cell r="C1585" t="str">
            <v>SDGbaseTRAv2_UrbAS_BAU_wICAGRcorr</v>
          </cell>
          <cell r="D1585" t="str">
            <v>PQX</v>
          </cell>
          <cell r="E1585" t="str">
            <v>cpgm</v>
          </cell>
          <cell r="F1585">
            <v>1</v>
          </cell>
          <cell r="G1585">
            <v>-1.44</v>
          </cell>
          <cell r="H1585">
            <v>-0.65</v>
          </cell>
          <cell r="I1585">
            <v>0.48</v>
          </cell>
          <cell r="J1585">
            <v>1.29</v>
          </cell>
          <cell r="K1585">
            <v>1.7</v>
          </cell>
          <cell r="L1585">
            <v>1.75</v>
          </cell>
          <cell r="M1585">
            <v>0.8</v>
          </cell>
          <cell r="N1585">
            <v>0.37</v>
          </cell>
          <cell r="O1585">
            <v>-0.38</v>
          </cell>
          <cell r="P1585">
            <v>-0.52</v>
          </cell>
          <cell r="Q1585">
            <v>-0.51</v>
          </cell>
          <cell r="R1585">
            <v>-0.31</v>
          </cell>
          <cell r="S1585">
            <v>-0.19</v>
          </cell>
          <cell r="T1585">
            <v>-0.15</v>
          </cell>
          <cell r="U1585">
            <v>-0.16</v>
          </cell>
          <cell r="V1585">
            <v>-0.08</v>
          </cell>
          <cell r="W1585">
            <v>-0.06</v>
          </cell>
          <cell r="X1585">
            <v>-0.1</v>
          </cell>
          <cell r="Y1585">
            <v>-0.05</v>
          </cell>
          <cell r="Z1585">
            <v>0</v>
          </cell>
          <cell r="AA1585">
            <v>0.02</v>
          </cell>
          <cell r="AB1585">
            <v>3.2</v>
          </cell>
          <cell r="AC1585">
            <v>4.97</v>
          </cell>
          <cell r="AD1585">
            <v>5.03</v>
          </cell>
          <cell r="AE1585">
            <v>4.75</v>
          </cell>
          <cell r="AF1585">
            <v>4.4000000000000004</v>
          </cell>
          <cell r="AG1585">
            <v>4.2699999999999996</v>
          </cell>
          <cell r="AH1585">
            <v>8.1</v>
          </cell>
          <cell r="AI1585">
            <v>11.91</v>
          </cell>
          <cell r="AJ1585">
            <v>13.7</v>
          </cell>
          <cell r="AK1585">
            <v>15.08</v>
          </cell>
        </row>
        <row r="1586">
          <cell r="A1586" t="str">
            <v>SDGbaseTRAv2_UrbAS_BAU_wICAGRcorrPQXcmore</v>
          </cell>
          <cell r="B1586" t="str">
            <v>SIclos6_GOVclos11</v>
          </cell>
          <cell r="C1586" t="str">
            <v>SDGbaseTRAv2_UrbAS_BAU_wICAGRcorr</v>
          </cell>
          <cell r="D1586" t="str">
            <v>PQX</v>
          </cell>
          <cell r="E1586" t="str">
            <v>cmore</v>
          </cell>
          <cell r="F1586">
            <v>0.97</v>
          </cell>
          <cell r="G1586">
            <v>0.99</v>
          </cell>
          <cell r="H1586">
            <v>1</v>
          </cell>
          <cell r="I1586">
            <v>1</v>
          </cell>
          <cell r="J1586">
            <v>1</v>
          </cell>
          <cell r="K1586">
            <v>1</v>
          </cell>
          <cell r="L1586">
            <v>1</v>
          </cell>
          <cell r="M1586">
            <v>1.01</v>
          </cell>
          <cell r="N1586">
            <v>1.01</v>
          </cell>
          <cell r="O1586">
            <v>1.05</v>
          </cell>
          <cell r="P1586">
            <v>1.05</v>
          </cell>
          <cell r="Q1586">
            <v>1.06</v>
          </cell>
          <cell r="R1586">
            <v>1.06</v>
          </cell>
          <cell r="S1586">
            <v>1.06</v>
          </cell>
          <cell r="T1586">
            <v>1.06</v>
          </cell>
          <cell r="U1586">
            <v>1.06</v>
          </cell>
          <cell r="V1586">
            <v>1.06</v>
          </cell>
          <cell r="W1586">
            <v>1.06</v>
          </cell>
          <cell r="X1586">
            <v>1.07</v>
          </cell>
          <cell r="Y1586">
            <v>1.07</v>
          </cell>
          <cell r="Z1586">
            <v>1.07</v>
          </cell>
          <cell r="AA1586">
            <v>1.07</v>
          </cell>
          <cell r="AB1586">
            <v>1.07</v>
          </cell>
          <cell r="AC1586">
            <v>1.08</v>
          </cell>
          <cell r="AD1586">
            <v>1.08</v>
          </cell>
          <cell r="AE1586">
            <v>1.08</v>
          </cell>
          <cell r="AF1586">
            <v>1.08</v>
          </cell>
          <cell r="AG1586">
            <v>1.08</v>
          </cell>
          <cell r="AH1586">
            <v>1.07</v>
          </cell>
          <cell r="AI1586">
            <v>1.06</v>
          </cell>
          <cell r="AJ1586">
            <v>1.06</v>
          </cell>
          <cell r="AK1586">
            <v>1.05</v>
          </cell>
        </row>
        <row r="1587">
          <cell r="A1587" t="str">
            <v>SDGbaseTRAv2_UrbAS_BAU_wICAGRcorrPQXcmine</v>
          </cell>
          <cell r="B1587" t="str">
            <v>SIclos6_GOVclos11</v>
          </cell>
          <cell r="C1587" t="str">
            <v>SDGbaseTRAv2_UrbAS_BAU_wICAGRcorr</v>
          </cell>
          <cell r="D1587" t="str">
            <v>PQX</v>
          </cell>
          <cell r="E1587" t="str">
            <v>cmine</v>
          </cell>
          <cell r="F1587">
            <v>1.03</v>
          </cell>
          <cell r="G1587">
            <v>1.03</v>
          </cell>
          <cell r="H1587">
            <v>1.03</v>
          </cell>
          <cell r="I1587">
            <v>1.04</v>
          </cell>
          <cell r="J1587">
            <v>1.06</v>
          </cell>
          <cell r="K1587">
            <v>1.05</v>
          </cell>
          <cell r="L1587">
            <v>1.05</v>
          </cell>
          <cell r="M1587">
            <v>1.05</v>
          </cell>
          <cell r="N1587">
            <v>1.05</v>
          </cell>
          <cell r="O1587">
            <v>1.02</v>
          </cell>
          <cell r="P1587">
            <v>1.01</v>
          </cell>
          <cell r="Q1587">
            <v>1.01</v>
          </cell>
          <cell r="R1587">
            <v>1.01</v>
          </cell>
          <cell r="S1587">
            <v>1.01</v>
          </cell>
          <cell r="T1587">
            <v>1.01</v>
          </cell>
          <cell r="U1587">
            <v>1.01</v>
          </cell>
          <cell r="V1587">
            <v>1.01</v>
          </cell>
          <cell r="W1587">
            <v>1.02</v>
          </cell>
          <cell r="X1587">
            <v>1.03</v>
          </cell>
          <cell r="Y1587">
            <v>1.03</v>
          </cell>
          <cell r="Z1587">
            <v>1.04</v>
          </cell>
          <cell r="AA1587">
            <v>1.04</v>
          </cell>
          <cell r="AB1587">
            <v>1.03</v>
          </cell>
          <cell r="AC1587">
            <v>1.03</v>
          </cell>
          <cell r="AD1587">
            <v>1.03</v>
          </cell>
          <cell r="AE1587">
            <v>1.03</v>
          </cell>
          <cell r="AF1587">
            <v>1.04</v>
          </cell>
          <cell r="AG1587">
            <v>1.05</v>
          </cell>
          <cell r="AH1587">
            <v>1.06</v>
          </cell>
          <cell r="AI1587">
            <v>1.07</v>
          </cell>
          <cell r="AJ1587">
            <v>1.0900000000000001</v>
          </cell>
          <cell r="AK1587">
            <v>1.1100000000000001</v>
          </cell>
        </row>
        <row r="1588">
          <cell r="A1588" t="str">
            <v>SDGbaseTRAv2_UrbAS_BAU_wICAGRcorrPQXcmeat</v>
          </cell>
          <cell r="B1588" t="str">
            <v>SIclos6_GOVclos11</v>
          </cell>
          <cell r="C1588" t="str">
            <v>SDGbaseTRAv2_UrbAS_BAU_wICAGRcorr</v>
          </cell>
          <cell r="D1588" t="str">
            <v>PQX</v>
          </cell>
          <cell r="E1588" t="str">
            <v>cmeat</v>
          </cell>
          <cell r="F1588">
            <v>1.29</v>
          </cell>
          <cell r="G1588">
            <v>1.25</v>
          </cell>
          <cell r="H1588">
            <v>1.25</v>
          </cell>
          <cell r="I1588">
            <v>1.26</v>
          </cell>
          <cell r="J1588">
            <v>1.26</v>
          </cell>
          <cell r="K1588">
            <v>1.26</v>
          </cell>
          <cell r="L1588">
            <v>1.26</v>
          </cell>
          <cell r="M1588">
            <v>1.26</v>
          </cell>
          <cell r="N1588">
            <v>1.27</v>
          </cell>
          <cell r="O1588">
            <v>1.27</v>
          </cell>
          <cell r="P1588">
            <v>1.27</v>
          </cell>
          <cell r="Q1588">
            <v>1.27</v>
          </cell>
          <cell r="R1588">
            <v>1.28</v>
          </cell>
          <cell r="S1588">
            <v>1.28</v>
          </cell>
          <cell r="T1588">
            <v>1.28</v>
          </cell>
          <cell r="U1588">
            <v>1.28</v>
          </cell>
          <cell r="V1588">
            <v>1.29</v>
          </cell>
          <cell r="W1588">
            <v>1.29</v>
          </cell>
          <cell r="X1588">
            <v>1.29</v>
          </cell>
          <cell r="Y1588">
            <v>1.29</v>
          </cell>
          <cell r="Z1588">
            <v>1.29</v>
          </cell>
          <cell r="AA1588">
            <v>1.29</v>
          </cell>
          <cell r="AB1588">
            <v>1.29</v>
          </cell>
          <cell r="AC1588">
            <v>1.29</v>
          </cell>
          <cell r="AD1588">
            <v>1.29</v>
          </cell>
          <cell r="AE1588">
            <v>1.29</v>
          </cell>
          <cell r="AF1588">
            <v>1.3</v>
          </cell>
          <cell r="AG1588">
            <v>1.3</v>
          </cell>
          <cell r="AH1588">
            <v>1.31</v>
          </cell>
          <cell r="AI1588">
            <v>1.31</v>
          </cell>
          <cell r="AJ1588">
            <v>1.32</v>
          </cell>
          <cell r="AK1588">
            <v>1.32</v>
          </cell>
        </row>
        <row r="1589">
          <cell r="A1589" t="str">
            <v>SDGbaseTRAv2_UrbAS_BAU_wICAGRcorrPQXcpfis</v>
          </cell>
          <cell r="B1589" t="str">
            <v>SIclos6_GOVclos11</v>
          </cell>
          <cell r="C1589" t="str">
            <v>SDGbaseTRAv2_UrbAS_BAU_wICAGRcorr</v>
          </cell>
          <cell r="D1589" t="str">
            <v>PQX</v>
          </cell>
          <cell r="E1589" t="str">
            <v>cpfis</v>
          </cell>
          <cell r="F1589">
            <v>1.27</v>
          </cell>
          <cell r="G1589">
            <v>1.26</v>
          </cell>
          <cell r="H1589">
            <v>1.25</v>
          </cell>
          <cell r="I1589">
            <v>1.24</v>
          </cell>
          <cell r="J1589">
            <v>1.24</v>
          </cell>
          <cell r="K1589">
            <v>1.24</v>
          </cell>
          <cell r="L1589">
            <v>1.24</v>
          </cell>
          <cell r="M1589">
            <v>1.24</v>
          </cell>
          <cell r="N1589">
            <v>1.24</v>
          </cell>
          <cell r="O1589">
            <v>1.24</v>
          </cell>
          <cell r="P1589">
            <v>1.24</v>
          </cell>
          <cell r="Q1589">
            <v>1.23</v>
          </cell>
          <cell r="R1589">
            <v>1.24</v>
          </cell>
          <cell r="S1589">
            <v>1.24</v>
          </cell>
          <cell r="T1589">
            <v>1.24</v>
          </cell>
          <cell r="U1589">
            <v>1.24</v>
          </cell>
          <cell r="V1589">
            <v>1.24</v>
          </cell>
          <cell r="W1589">
            <v>1.25</v>
          </cell>
          <cell r="X1589">
            <v>1.25</v>
          </cell>
          <cell r="Y1589">
            <v>1.25</v>
          </cell>
          <cell r="Z1589">
            <v>1.25</v>
          </cell>
          <cell r="AA1589">
            <v>1.25</v>
          </cell>
          <cell r="AB1589">
            <v>1.25</v>
          </cell>
          <cell r="AC1589">
            <v>1.25</v>
          </cell>
          <cell r="AD1589">
            <v>1.25</v>
          </cell>
          <cell r="AE1589">
            <v>1.25</v>
          </cell>
          <cell r="AF1589">
            <v>1.25</v>
          </cell>
          <cell r="AG1589">
            <v>1.25</v>
          </cell>
          <cell r="AH1589">
            <v>1.25</v>
          </cell>
          <cell r="AI1589">
            <v>1.25</v>
          </cell>
          <cell r="AJ1589">
            <v>1.25</v>
          </cell>
          <cell r="AK1589">
            <v>1.25</v>
          </cell>
        </row>
        <row r="1590">
          <cell r="A1590" t="str">
            <v>SDGbaseTRAv2_UrbAS_BAU_wICAGRcorrPQXcvege</v>
          </cell>
          <cell r="B1590" t="str">
            <v>SIclos6_GOVclos11</v>
          </cell>
          <cell r="C1590" t="str">
            <v>SDGbaseTRAv2_UrbAS_BAU_wICAGRcorr</v>
          </cell>
          <cell r="D1590" t="str">
            <v>PQX</v>
          </cell>
          <cell r="E1590" t="str">
            <v>cvege</v>
          </cell>
          <cell r="F1590">
            <v>1.24</v>
          </cell>
          <cell r="G1590">
            <v>1.23</v>
          </cell>
          <cell r="H1590">
            <v>1.23</v>
          </cell>
          <cell r="I1590">
            <v>1.23</v>
          </cell>
          <cell r="J1590">
            <v>1.23</v>
          </cell>
          <cell r="K1590">
            <v>1.23</v>
          </cell>
          <cell r="L1590">
            <v>1.23</v>
          </cell>
          <cell r="M1590">
            <v>1.23</v>
          </cell>
          <cell r="N1590">
            <v>1.23</v>
          </cell>
          <cell r="O1590">
            <v>1.22</v>
          </cell>
          <cell r="P1590">
            <v>1.22</v>
          </cell>
          <cell r="Q1590">
            <v>1.22</v>
          </cell>
          <cell r="R1590">
            <v>1.22</v>
          </cell>
          <cell r="S1590">
            <v>1.22</v>
          </cell>
          <cell r="T1590">
            <v>1.23</v>
          </cell>
          <cell r="U1590">
            <v>1.23</v>
          </cell>
          <cell r="V1590">
            <v>1.23</v>
          </cell>
          <cell r="W1590">
            <v>1.23</v>
          </cell>
          <cell r="X1590">
            <v>1.23</v>
          </cell>
          <cell r="Y1590">
            <v>1.23</v>
          </cell>
          <cell r="Z1590">
            <v>1.23</v>
          </cell>
          <cell r="AA1590">
            <v>1.23</v>
          </cell>
          <cell r="AB1590">
            <v>1.23</v>
          </cell>
          <cell r="AC1590">
            <v>1.23</v>
          </cell>
          <cell r="AD1590">
            <v>1.23</v>
          </cell>
          <cell r="AE1590">
            <v>1.23</v>
          </cell>
          <cell r="AF1590">
            <v>1.23</v>
          </cell>
          <cell r="AG1590">
            <v>1.23</v>
          </cell>
          <cell r="AH1590">
            <v>1.23</v>
          </cell>
          <cell r="AI1590">
            <v>1.23</v>
          </cell>
          <cell r="AJ1590">
            <v>1.23</v>
          </cell>
          <cell r="AK1590">
            <v>1.24</v>
          </cell>
        </row>
        <row r="1591">
          <cell r="A1591" t="str">
            <v>SDGbaseTRAv2_UrbAS_BAU_wICAGRcorrPQXcfats</v>
          </cell>
          <cell r="B1591" t="str">
            <v>SIclos6_GOVclos11</v>
          </cell>
          <cell r="C1591" t="str">
            <v>SDGbaseTRAv2_UrbAS_BAU_wICAGRcorr</v>
          </cell>
          <cell r="D1591" t="str">
            <v>PQX</v>
          </cell>
          <cell r="E1591" t="str">
            <v>cfats</v>
          </cell>
          <cell r="F1591">
            <v>1.4</v>
          </cell>
          <cell r="G1591">
            <v>1.4</v>
          </cell>
          <cell r="H1591">
            <v>1.4</v>
          </cell>
          <cell r="I1591">
            <v>1.4</v>
          </cell>
          <cell r="J1591">
            <v>1.4</v>
          </cell>
          <cell r="K1591">
            <v>1.4</v>
          </cell>
          <cell r="L1591">
            <v>1.4</v>
          </cell>
          <cell r="M1591">
            <v>1.4</v>
          </cell>
          <cell r="N1591">
            <v>1.4</v>
          </cell>
          <cell r="O1591">
            <v>1.42</v>
          </cell>
          <cell r="P1591">
            <v>1.42</v>
          </cell>
          <cell r="Q1591">
            <v>1.42</v>
          </cell>
          <cell r="R1591">
            <v>1.42</v>
          </cell>
          <cell r="S1591">
            <v>1.42</v>
          </cell>
          <cell r="T1591">
            <v>1.42</v>
          </cell>
          <cell r="U1591">
            <v>1.42</v>
          </cell>
          <cell r="V1591">
            <v>1.42</v>
          </cell>
          <cell r="W1591">
            <v>1.42</v>
          </cell>
          <cell r="X1591">
            <v>1.43</v>
          </cell>
          <cell r="Y1591">
            <v>1.43</v>
          </cell>
          <cell r="Z1591">
            <v>1.42</v>
          </cell>
          <cell r="AA1591">
            <v>1.42</v>
          </cell>
          <cell r="AB1591">
            <v>1.42</v>
          </cell>
          <cell r="AC1591">
            <v>1.42</v>
          </cell>
          <cell r="AD1591">
            <v>1.42</v>
          </cell>
          <cell r="AE1591">
            <v>1.42</v>
          </cell>
          <cell r="AF1591">
            <v>1.42</v>
          </cell>
          <cell r="AG1591">
            <v>1.42</v>
          </cell>
          <cell r="AH1591">
            <v>1.42</v>
          </cell>
          <cell r="AI1591">
            <v>1.41</v>
          </cell>
          <cell r="AJ1591">
            <v>1.4</v>
          </cell>
          <cell r="AK1591">
            <v>1.4</v>
          </cell>
        </row>
        <row r="1592">
          <cell r="A1592" t="str">
            <v>SDGbaseTRAv2_UrbAS_BAU_wICAGRcorrPQXcdair</v>
          </cell>
          <cell r="B1592" t="str">
            <v>SIclos6_GOVclos11</v>
          </cell>
          <cell r="C1592" t="str">
            <v>SDGbaseTRAv2_UrbAS_BAU_wICAGRcorr</v>
          </cell>
          <cell r="D1592" t="str">
            <v>PQX</v>
          </cell>
          <cell r="E1592" t="str">
            <v>cdair</v>
          </cell>
          <cell r="F1592">
            <v>1.55</v>
          </cell>
          <cell r="G1592">
            <v>1.52</v>
          </cell>
          <cell r="H1592">
            <v>1.52</v>
          </cell>
          <cell r="I1592">
            <v>1.52</v>
          </cell>
          <cell r="J1592">
            <v>1.52</v>
          </cell>
          <cell r="K1592">
            <v>1.52</v>
          </cell>
          <cell r="L1592">
            <v>1.52</v>
          </cell>
          <cell r="M1592">
            <v>1.53</v>
          </cell>
          <cell r="N1592">
            <v>1.53</v>
          </cell>
          <cell r="O1592">
            <v>1.51</v>
          </cell>
          <cell r="P1592">
            <v>1.51</v>
          </cell>
          <cell r="Q1592">
            <v>1.51</v>
          </cell>
          <cell r="R1592">
            <v>1.52</v>
          </cell>
          <cell r="S1592">
            <v>1.52</v>
          </cell>
          <cell r="T1592">
            <v>1.53</v>
          </cell>
          <cell r="U1592">
            <v>1.53</v>
          </cell>
          <cell r="V1592">
            <v>1.53</v>
          </cell>
          <cell r="W1592">
            <v>1.54</v>
          </cell>
          <cell r="X1592">
            <v>1.54</v>
          </cell>
          <cell r="Y1592">
            <v>1.54</v>
          </cell>
          <cell r="Z1592">
            <v>1.54</v>
          </cell>
          <cell r="AA1592">
            <v>1.54</v>
          </cell>
          <cell r="AB1592">
            <v>1.53</v>
          </cell>
          <cell r="AC1592">
            <v>1.53</v>
          </cell>
          <cell r="AD1592">
            <v>1.53</v>
          </cell>
          <cell r="AE1592">
            <v>1.53</v>
          </cell>
          <cell r="AF1592">
            <v>1.53</v>
          </cell>
          <cell r="AG1592">
            <v>1.54</v>
          </cell>
          <cell r="AH1592">
            <v>1.54</v>
          </cell>
          <cell r="AI1592">
            <v>1.54</v>
          </cell>
          <cell r="AJ1592">
            <v>1.54</v>
          </cell>
          <cell r="AK1592">
            <v>1.55</v>
          </cell>
        </row>
        <row r="1593">
          <cell r="A1593" t="str">
            <v>SDGbaseTRAv2_UrbAS_BAU_wICAGRcorrPQXcgrai</v>
          </cell>
          <cell r="B1593" t="str">
            <v>SIclos6_GOVclos11</v>
          </cell>
          <cell r="C1593" t="str">
            <v>SDGbaseTRAv2_UrbAS_BAU_wICAGRcorr</v>
          </cell>
          <cell r="D1593" t="str">
            <v>PQX</v>
          </cell>
          <cell r="E1593" t="str">
            <v>cgrai</v>
          </cell>
          <cell r="F1593">
            <v>1.37</v>
          </cell>
          <cell r="G1593">
            <v>1.36</v>
          </cell>
          <cell r="H1593">
            <v>1.35</v>
          </cell>
          <cell r="I1593">
            <v>1.35</v>
          </cell>
          <cell r="J1593">
            <v>1.36</v>
          </cell>
          <cell r="K1593">
            <v>1.35</v>
          </cell>
          <cell r="L1593">
            <v>1.35</v>
          </cell>
          <cell r="M1593">
            <v>1.35</v>
          </cell>
          <cell r="N1593">
            <v>1.34</v>
          </cell>
          <cell r="O1593">
            <v>1.34</v>
          </cell>
          <cell r="P1593">
            <v>1.34</v>
          </cell>
          <cell r="Q1593">
            <v>1.34</v>
          </cell>
          <cell r="R1593">
            <v>1.34</v>
          </cell>
          <cell r="S1593">
            <v>1.34</v>
          </cell>
          <cell r="T1593">
            <v>1.33</v>
          </cell>
          <cell r="U1593">
            <v>1.34</v>
          </cell>
          <cell r="V1593">
            <v>1.33</v>
          </cell>
          <cell r="W1593">
            <v>1.33</v>
          </cell>
          <cell r="X1593">
            <v>1.33</v>
          </cell>
          <cell r="Y1593">
            <v>1.33</v>
          </cell>
          <cell r="Z1593">
            <v>1.33</v>
          </cell>
          <cell r="AA1593">
            <v>1.33</v>
          </cell>
          <cell r="AB1593">
            <v>1.32</v>
          </cell>
          <cell r="AC1593">
            <v>1.32</v>
          </cell>
          <cell r="AD1593">
            <v>1.32</v>
          </cell>
          <cell r="AE1593">
            <v>1.32</v>
          </cell>
          <cell r="AF1593">
            <v>1.32</v>
          </cell>
          <cell r="AG1593">
            <v>1.33</v>
          </cell>
          <cell r="AH1593">
            <v>1.32</v>
          </cell>
          <cell r="AI1593">
            <v>1.32</v>
          </cell>
          <cell r="AJ1593">
            <v>1.33</v>
          </cell>
          <cell r="AK1593">
            <v>1.33</v>
          </cell>
        </row>
        <row r="1594">
          <cell r="A1594" t="str">
            <v>SDGbaseTRAv2_UrbAS_BAU_wICAGRcorrPQXcstar</v>
          </cell>
          <cell r="B1594" t="str">
            <v>SIclos6_GOVclos11</v>
          </cell>
          <cell r="C1594" t="str">
            <v>SDGbaseTRAv2_UrbAS_BAU_wICAGRcorr</v>
          </cell>
          <cell r="D1594" t="str">
            <v>PQX</v>
          </cell>
          <cell r="E1594" t="str">
            <v>cstar</v>
          </cell>
          <cell r="F1594">
            <v>1.22</v>
          </cell>
          <cell r="G1594">
            <v>1.21</v>
          </cell>
          <cell r="H1594">
            <v>1.19</v>
          </cell>
          <cell r="I1594">
            <v>1.19</v>
          </cell>
          <cell r="J1594">
            <v>1.2</v>
          </cell>
          <cell r="K1594">
            <v>1.19</v>
          </cell>
          <cell r="L1594">
            <v>1.18</v>
          </cell>
          <cell r="M1594">
            <v>1.17</v>
          </cell>
          <cell r="N1594">
            <v>1.17</v>
          </cell>
          <cell r="O1594">
            <v>1.1599999999999999</v>
          </cell>
          <cell r="P1594">
            <v>1.1599999999999999</v>
          </cell>
          <cell r="Q1594">
            <v>1.1499999999999999</v>
          </cell>
          <cell r="R1594">
            <v>1.1499999999999999</v>
          </cell>
          <cell r="S1594">
            <v>1.1499999999999999</v>
          </cell>
          <cell r="T1594">
            <v>1.1499999999999999</v>
          </cell>
          <cell r="U1594">
            <v>1.1399999999999999</v>
          </cell>
          <cell r="V1594">
            <v>1.1399999999999999</v>
          </cell>
          <cell r="W1594">
            <v>1.1399999999999999</v>
          </cell>
          <cell r="X1594">
            <v>1.1399999999999999</v>
          </cell>
          <cell r="Y1594">
            <v>1.1299999999999999</v>
          </cell>
          <cell r="Z1594">
            <v>1.1299999999999999</v>
          </cell>
          <cell r="AA1594">
            <v>1.1299999999999999</v>
          </cell>
          <cell r="AB1594">
            <v>1.1299999999999999</v>
          </cell>
          <cell r="AC1594">
            <v>1.1299999999999999</v>
          </cell>
          <cell r="AD1594">
            <v>1.1299999999999999</v>
          </cell>
          <cell r="AE1594">
            <v>1.1299999999999999</v>
          </cell>
          <cell r="AF1594">
            <v>1.1299999999999999</v>
          </cell>
          <cell r="AG1594">
            <v>1.1499999999999999</v>
          </cell>
          <cell r="AH1594">
            <v>1.1599999999999999</v>
          </cell>
          <cell r="AI1594">
            <v>1.18</v>
          </cell>
          <cell r="AJ1594">
            <v>1.21</v>
          </cell>
          <cell r="AK1594">
            <v>1.24</v>
          </cell>
        </row>
        <row r="1595">
          <cell r="A1595" t="str">
            <v>SDGbaseTRAv2_UrbAS_BAU_wICAGRcorrPQXcafee</v>
          </cell>
          <cell r="B1595" t="str">
            <v>SIclos6_GOVclos11</v>
          </cell>
          <cell r="C1595" t="str">
            <v>SDGbaseTRAv2_UrbAS_BAU_wICAGRcorr</v>
          </cell>
          <cell r="D1595" t="str">
            <v>PQX</v>
          </cell>
          <cell r="E1595" t="str">
            <v>cafee</v>
          </cell>
          <cell r="F1595">
            <v>2.11</v>
          </cell>
          <cell r="G1595">
            <v>2.02</v>
          </cell>
          <cell r="H1595">
            <v>2.06</v>
          </cell>
          <cell r="I1595">
            <v>2.06</v>
          </cell>
          <cell r="J1595">
            <v>2.06</v>
          </cell>
          <cell r="K1595">
            <v>2.0699999999999998</v>
          </cell>
          <cell r="L1595">
            <v>2.0699999999999998</v>
          </cell>
          <cell r="M1595">
            <v>2.0699999999999998</v>
          </cell>
          <cell r="N1595">
            <v>2.0699999999999998</v>
          </cell>
          <cell r="O1595">
            <v>2.06</v>
          </cell>
          <cell r="P1595">
            <v>2.0699999999999998</v>
          </cell>
          <cell r="Q1595">
            <v>2.0699999999999998</v>
          </cell>
          <cell r="R1595">
            <v>2.08</v>
          </cell>
          <cell r="S1595">
            <v>2.09</v>
          </cell>
          <cell r="T1595">
            <v>2.09</v>
          </cell>
          <cell r="U1595">
            <v>2.09</v>
          </cell>
          <cell r="V1595">
            <v>2.1</v>
          </cell>
          <cell r="W1595">
            <v>2.11</v>
          </cell>
          <cell r="X1595">
            <v>2.11</v>
          </cell>
          <cell r="Y1595">
            <v>2.11</v>
          </cell>
          <cell r="Z1595">
            <v>2.11</v>
          </cell>
          <cell r="AA1595">
            <v>2.11</v>
          </cell>
          <cell r="AB1595">
            <v>2.1</v>
          </cell>
          <cell r="AC1595">
            <v>2.1</v>
          </cell>
          <cell r="AD1595">
            <v>2.1</v>
          </cell>
          <cell r="AE1595">
            <v>2.1</v>
          </cell>
          <cell r="AF1595">
            <v>2.1</v>
          </cell>
          <cell r="AG1595">
            <v>2.1</v>
          </cell>
          <cell r="AH1595">
            <v>2.11</v>
          </cell>
          <cell r="AI1595">
            <v>2.11</v>
          </cell>
          <cell r="AJ1595">
            <v>2.11</v>
          </cell>
          <cell r="AK1595">
            <v>2.1</v>
          </cell>
        </row>
        <row r="1596">
          <cell r="A1596" t="str">
            <v>SDGbaseTRAv2_UrbAS_BAU_wICAGRcorrPQXcbake</v>
          </cell>
          <cell r="B1596" t="str">
            <v>SIclos6_GOVclos11</v>
          </cell>
          <cell r="C1596" t="str">
            <v>SDGbaseTRAv2_UrbAS_BAU_wICAGRcorr</v>
          </cell>
          <cell r="D1596" t="str">
            <v>PQX</v>
          </cell>
          <cell r="E1596" t="str">
            <v>cbake</v>
          </cell>
          <cell r="F1596">
            <v>1.21</v>
          </cell>
          <cell r="G1596">
            <v>1.21</v>
          </cell>
          <cell r="H1596">
            <v>1.21</v>
          </cell>
          <cell r="I1596">
            <v>1.21</v>
          </cell>
          <cell r="J1596">
            <v>1.21</v>
          </cell>
          <cell r="K1596">
            <v>1.21</v>
          </cell>
          <cell r="L1596">
            <v>1.2</v>
          </cell>
          <cell r="M1596">
            <v>1.21</v>
          </cell>
          <cell r="N1596">
            <v>1.2</v>
          </cell>
          <cell r="O1596">
            <v>1.2</v>
          </cell>
          <cell r="P1596">
            <v>1.2</v>
          </cell>
          <cell r="Q1596">
            <v>1.2</v>
          </cell>
          <cell r="R1596">
            <v>1.2</v>
          </cell>
          <cell r="S1596">
            <v>1.2</v>
          </cell>
          <cell r="T1596">
            <v>1.21</v>
          </cell>
          <cell r="U1596">
            <v>1.21</v>
          </cell>
          <cell r="V1596">
            <v>1.21</v>
          </cell>
          <cell r="W1596">
            <v>1.21</v>
          </cell>
          <cell r="X1596">
            <v>1.21</v>
          </cell>
          <cell r="Y1596">
            <v>1.21</v>
          </cell>
          <cell r="Z1596">
            <v>1.21</v>
          </cell>
          <cell r="AA1596">
            <v>1.21</v>
          </cell>
          <cell r="AB1596">
            <v>1.21</v>
          </cell>
          <cell r="AC1596">
            <v>1.2</v>
          </cell>
          <cell r="AD1596">
            <v>1.21</v>
          </cell>
          <cell r="AE1596">
            <v>1.21</v>
          </cell>
          <cell r="AF1596">
            <v>1.21</v>
          </cell>
          <cell r="AG1596">
            <v>1.21</v>
          </cell>
          <cell r="AH1596">
            <v>1.21</v>
          </cell>
          <cell r="AI1596">
            <v>1.21</v>
          </cell>
          <cell r="AJ1596">
            <v>1.22</v>
          </cell>
          <cell r="AK1596">
            <v>1.23</v>
          </cell>
        </row>
        <row r="1597">
          <cell r="A1597" t="str">
            <v>SDGbaseTRAv2_UrbAS_BAU_wICAGRcorrPQXcsuga</v>
          </cell>
          <cell r="B1597" t="str">
            <v>SIclos6_GOVclos11</v>
          </cell>
          <cell r="C1597" t="str">
            <v>SDGbaseTRAv2_UrbAS_BAU_wICAGRcorr</v>
          </cell>
          <cell r="D1597" t="str">
            <v>PQX</v>
          </cell>
          <cell r="E1597" t="str">
            <v>csuga</v>
          </cell>
          <cell r="F1597">
            <v>1.5</v>
          </cell>
          <cell r="G1597">
            <v>1.5</v>
          </cell>
          <cell r="H1597">
            <v>1.49</v>
          </cell>
          <cell r="I1597">
            <v>1.49</v>
          </cell>
          <cell r="J1597">
            <v>1.49</v>
          </cell>
          <cell r="K1597">
            <v>1.48</v>
          </cell>
          <cell r="L1597">
            <v>1.48</v>
          </cell>
          <cell r="M1597">
            <v>1.48</v>
          </cell>
          <cell r="N1597">
            <v>1.48</v>
          </cell>
          <cell r="O1597">
            <v>1.47</v>
          </cell>
          <cell r="P1597">
            <v>1.47</v>
          </cell>
          <cell r="Q1597">
            <v>1.47</v>
          </cell>
          <cell r="R1597">
            <v>1.47</v>
          </cell>
          <cell r="S1597">
            <v>1.47</v>
          </cell>
          <cell r="T1597">
            <v>1.47</v>
          </cell>
          <cell r="U1597">
            <v>1.47</v>
          </cell>
          <cell r="V1597">
            <v>1.47</v>
          </cell>
          <cell r="W1597">
            <v>1.47</v>
          </cell>
          <cell r="X1597">
            <v>1.47</v>
          </cell>
          <cell r="Y1597">
            <v>1.47</v>
          </cell>
          <cell r="Z1597">
            <v>1.47</v>
          </cell>
          <cell r="AA1597">
            <v>1.47</v>
          </cell>
          <cell r="AB1597">
            <v>1.46</v>
          </cell>
          <cell r="AC1597">
            <v>1.45</v>
          </cell>
          <cell r="AD1597">
            <v>1.45</v>
          </cell>
          <cell r="AE1597">
            <v>1.45</v>
          </cell>
          <cell r="AF1597">
            <v>1.45</v>
          </cell>
          <cell r="AG1597">
            <v>1.45</v>
          </cell>
          <cell r="AH1597">
            <v>1.44</v>
          </cell>
          <cell r="AI1597">
            <v>1.43</v>
          </cell>
          <cell r="AJ1597">
            <v>1.42</v>
          </cell>
          <cell r="AK1597">
            <v>1.41</v>
          </cell>
        </row>
        <row r="1598">
          <cell r="A1598" t="str">
            <v>SDGbaseTRAv2_UrbAS_BAU_wICAGRcorrPQXcconf</v>
          </cell>
          <cell r="B1598" t="str">
            <v>SIclos6_GOVclos11</v>
          </cell>
          <cell r="C1598" t="str">
            <v>SDGbaseTRAv2_UrbAS_BAU_wICAGRcorr</v>
          </cell>
          <cell r="D1598" t="str">
            <v>PQX</v>
          </cell>
          <cell r="E1598" t="str">
            <v>cconf</v>
          </cell>
          <cell r="F1598">
            <v>1.34</v>
          </cell>
          <cell r="G1598">
            <v>1.32</v>
          </cell>
          <cell r="H1598">
            <v>1.33</v>
          </cell>
          <cell r="I1598">
            <v>1.33</v>
          </cell>
          <cell r="J1598">
            <v>1.33</v>
          </cell>
          <cell r="K1598">
            <v>1.33</v>
          </cell>
          <cell r="L1598">
            <v>1.33</v>
          </cell>
          <cell r="M1598">
            <v>1.33</v>
          </cell>
          <cell r="N1598">
            <v>1.33</v>
          </cell>
          <cell r="O1598">
            <v>1.33</v>
          </cell>
          <cell r="P1598">
            <v>1.33</v>
          </cell>
          <cell r="Q1598">
            <v>1.33</v>
          </cell>
          <cell r="R1598">
            <v>1.34</v>
          </cell>
          <cell r="S1598">
            <v>1.34</v>
          </cell>
          <cell r="T1598">
            <v>1.34</v>
          </cell>
          <cell r="U1598">
            <v>1.35</v>
          </cell>
          <cell r="V1598">
            <v>1.35</v>
          </cell>
          <cell r="W1598">
            <v>1.35</v>
          </cell>
          <cell r="X1598">
            <v>1.36</v>
          </cell>
          <cell r="Y1598">
            <v>1.35</v>
          </cell>
          <cell r="Z1598">
            <v>1.35</v>
          </cell>
          <cell r="AA1598">
            <v>1.35</v>
          </cell>
          <cell r="AB1598">
            <v>1.35</v>
          </cell>
          <cell r="AC1598">
            <v>1.35</v>
          </cell>
          <cell r="AD1598">
            <v>1.35</v>
          </cell>
          <cell r="AE1598">
            <v>1.35</v>
          </cell>
          <cell r="AF1598">
            <v>1.35</v>
          </cell>
          <cell r="AG1598">
            <v>1.35</v>
          </cell>
          <cell r="AH1598">
            <v>1.35</v>
          </cell>
          <cell r="AI1598">
            <v>1.35</v>
          </cell>
          <cell r="AJ1598">
            <v>1.34</v>
          </cell>
          <cell r="AK1598">
            <v>1.34</v>
          </cell>
        </row>
        <row r="1599">
          <cell r="A1599" t="str">
            <v>SDGbaseTRAv2_UrbAS_BAU_wICAGRcorrPQXcpast</v>
          </cell>
          <cell r="B1599" t="str">
            <v>SIclos6_GOVclos11</v>
          </cell>
          <cell r="C1599" t="str">
            <v>SDGbaseTRAv2_UrbAS_BAU_wICAGRcorr</v>
          </cell>
          <cell r="D1599" t="str">
            <v>PQX</v>
          </cell>
          <cell r="E1599" t="str">
            <v>cpast</v>
          </cell>
          <cell r="F1599">
            <v>1.44</v>
          </cell>
          <cell r="G1599">
            <v>1.39</v>
          </cell>
          <cell r="H1599">
            <v>1.39</v>
          </cell>
          <cell r="I1599">
            <v>1.38</v>
          </cell>
          <cell r="J1599">
            <v>1.38</v>
          </cell>
          <cell r="K1599">
            <v>1.39</v>
          </cell>
          <cell r="L1599">
            <v>1.39</v>
          </cell>
          <cell r="M1599">
            <v>1.39</v>
          </cell>
          <cell r="N1599">
            <v>1.39</v>
          </cell>
          <cell r="O1599">
            <v>1.4</v>
          </cell>
          <cell r="P1599">
            <v>1.4</v>
          </cell>
          <cell r="Q1599">
            <v>1.4</v>
          </cell>
          <cell r="R1599">
            <v>1.39</v>
          </cell>
          <cell r="S1599">
            <v>1.4</v>
          </cell>
          <cell r="T1599">
            <v>1.4</v>
          </cell>
          <cell r="U1599">
            <v>1.4</v>
          </cell>
          <cell r="V1599">
            <v>1.4</v>
          </cell>
          <cell r="W1599">
            <v>1.41</v>
          </cell>
          <cell r="X1599">
            <v>1.41</v>
          </cell>
          <cell r="Y1599">
            <v>1.41</v>
          </cell>
          <cell r="Z1599">
            <v>1.4</v>
          </cell>
          <cell r="AA1599">
            <v>1.4</v>
          </cell>
          <cell r="AB1599">
            <v>1.4</v>
          </cell>
          <cell r="AC1599">
            <v>1.4</v>
          </cell>
          <cell r="AD1599">
            <v>1.4</v>
          </cell>
          <cell r="AE1599">
            <v>1.4</v>
          </cell>
          <cell r="AF1599">
            <v>1.4</v>
          </cell>
          <cell r="AG1599">
            <v>1.4</v>
          </cell>
          <cell r="AH1599">
            <v>1.41</v>
          </cell>
          <cell r="AI1599">
            <v>1.41</v>
          </cell>
          <cell r="AJ1599">
            <v>1.41</v>
          </cell>
          <cell r="AK1599">
            <v>1.42</v>
          </cell>
        </row>
        <row r="1600">
          <cell r="A1600" t="str">
            <v>SDGbaseTRAv2_UrbAS_BAU_wICAGRcorrPQXcofoo</v>
          </cell>
          <cell r="B1600" t="str">
            <v>SIclos6_GOVclos11</v>
          </cell>
          <cell r="C1600" t="str">
            <v>SDGbaseTRAv2_UrbAS_BAU_wICAGRcorr</v>
          </cell>
          <cell r="D1600" t="str">
            <v>PQX</v>
          </cell>
          <cell r="E1600" t="str">
            <v>cofoo</v>
          </cell>
          <cell r="F1600">
            <v>1.49</v>
          </cell>
          <cell r="G1600">
            <v>1.48</v>
          </cell>
          <cell r="H1600">
            <v>1.47</v>
          </cell>
          <cell r="I1600">
            <v>1.47</v>
          </cell>
          <cell r="J1600">
            <v>1.47</v>
          </cell>
          <cell r="K1600">
            <v>1.47</v>
          </cell>
          <cell r="L1600">
            <v>1.47</v>
          </cell>
          <cell r="M1600">
            <v>1.48</v>
          </cell>
          <cell r="N1600">
            <v>1.48</v>
          </cell>
          <cell r="O1600">
            <v>1.47</v>
          </cell>
          <cell r="P1600">
            <v>1.47</v>
          </cell>
          <cell r="Q1600">
            <v>1.47</v>
          </cell>
          <cell r="R1600">
            <v>1.47</v>
          </cell>
          <cell r="S1600">
            <v>1.48</v>
          </cell>
          <cell r="T1600">
            <v>1.48</v>
          </cell>
          <cell r="U1600">
            <v>1.48</v>
          </cell>
          <cell r="V1600">
            <v>1.49</v>
          </cell>
          <cell r="W1600">
            <v>1.49</v>
          </cell>
          <cell r="X1600">
            <v>1.49</v>
          </cell>
          <cell r="Y1600">
            <v>1.49</v>
          </cell>
          <cell r="Z1600">
            <v>1.49</v>
          </cell>
          <cell r="AA1600">
            <v>1.49</v>
          </cell>
          <cell r="AB1600">
            <v>1.48</v>
          </cell>
          <cell r="AC1600">
            <v>1.48</v>
          </cell>
          <cell r="AD1600">
            <v>1.48</v>
          </cell>
          <cell r="AE1600">
            <v>1.48</v>
          </cell>
          <cell r="AF1600">
            <v>1.48</v>
          </cell>
          <cell r="AG1600">
            <v>1.48</v>
          </cell>
          <cell r="AH1600">
            <v>1.48</v>
          </cell>
          <cell r="AI1600">
            <v>1.48</v>
          </cell>
          <cell r="AJ1600">
            <v>1.47</v>
          </cell>
          <cell r="AK1600">
            <v>1.48</v>
          </cell>
        </row>
        <row r="1601">
          <cell r="A1601" t="str">
            <v>SDGbaseTRAv2_UrbAS_BAU_wICAGRcorrPQXcbevt</v>
          </cell>
          <cell r="B1601" t="str">
            <v>SIclos6_GOVclos11</v>
          </cell>
          <cell r="C1601" t="str">
            <v>SDGbaseTRAv2_UrbAS_BAU_wICAGRcorr</v>
          </cell>
          <cell r="D1601" t="str">
            <v>PQX</v>
          </cell>
          <cell r="E1601" t="str">
            <v>cbevt</v>
          </cell>
          <cell r="F1601">
            <v>2.2000000000000002</v>
          </cell>
          <cell r="G1601">
            <v>2.14</v>
          </cell>
          <cell r="H1601">
            <v>2.1</v>
          </cell>
          <cell r="I1601">
            <v>2.1</v>
          </cell>
          <cell r="J1601">
            <v>2.1</v>
          </cell>
          <cell r="K1601">
            <v>2.09</v>
          </cell>
          <cell r="L1601">
            <v>2.09</v>
          </cell>
          <cell r="M1601">
            <v>2.1</v>
          </cell>
          <cell r="N1601">
            <v>2.1</v>
          </cell>
          <cell r="O1601">
            <v>2.08</v>
          </cell>
          <cell r="P1601">
            <v>2.08</v>
          </cell>
          <cell r="Q1601">
            <v>2.09</v>
          </cell>
          <cell r="R1601">
            <v>2.1</v>
          </cell>
          <cell r="S1601">
            <v>2.11</v>
          </cell>
          <cell r="T1601">
            <v>2.11</v>
          </cell>
          <cell r="U1601">
            <v>2.12</v>
          </cell>
          <cell r="V1601">
            <v>2.13</v>
          </cell>
          <cell r="W1601">
            <v>2.14</v>
          </cell>
          <cell r="X1601">
            <v>2.14</v>
          </cell>
          <cell r="Y1601">
            <v>2.15</v>
          </cell>
          <cell r="Z1601">
            <v>2.15</v>
          </cell>
          <cell r="AA1601">
            <v>2.16</v>
          </cell>
          <cell r="AB1601">
            <v>2.15</v>
          </cell>
          <cell r="AC1601">
            <v>2.15</v>
          </cell>
          <cell r="AD1601">
            <v>2.15</v>
          </cell>
          <cell r="AE1601">
            <v>2.16</v>
          </cell>
          <cell r="AF1601">
            <v>2.17</v>
          </cell>
          <cell r="AG1601">
            <v>2.17</v>
          </cell>
          <cell r="AH1601">
            <v>2.16</v>
          </cell>
          <cell r="AI1601">
            <v>2.16</v>
          </cell>
          <cell r="AJ1601">
            <v>2.16</v>
          </cell>
          <cell r="AK1601">
            <v>2.16</v>
          </cell>
        </row>
        <row r="1602">
          <cell r="A1602" t="str">
            <v>SDGbaseTRAv2_UrbAS_BAU_wICAGRcorrPQXctext</v>
          </cell>
          <cell r="B1602" t="str">
            <v>SIclos6_GOVclos11</v>
          </cell>
          <cell r="C1602" t="str">
            <v>SDGbaseTRAv2_UrbAS_BAU_wICAGRcorr</v>
          </cell>
          <cell r="D1602" t="str">
            <v>PQX</v>
          </cell>
          <cell r="E1602" t="str">
            <v>ctext</v>
          </cell>
          <cell r="F1602">
            <v>1.37</v>
          </cell>
          <cell r="G1602">
            <v>1.4</v>
          </cell>
          <cell r="H1602">
            <v>1.41</v>
          </cell>
          <cell r="I1602">
            <v>1.41</v>
          </cell>
          <cell r="J1602">
            <v>1.42</v>
          </cell>
          <cell r="K1602">
            <v>1.42</v>
          </cell>
          <cell r="L1602">
            <v>1.42</v>
          </cell>
          <cell r="M1602">
            <v>1.42</v>
          </cell>
          <cell r="N1602">
            <v>1.42</v>
          </cell>
          <cell r="O1602">
            <v>1.43</v>
          </cell>
          <cell r="P1602">
            <v>1.43</v>
          </cell>
          <cell r="Q1602">
            <v>1.43</v>
          </cell>
          <cell r="R1602">
            <v>1.44</v>
          </cell>
          <cell r="S1602">
            <v>1.44</v>
          </cell>
          <cell r="T1602">
            <v>1.45</v>
          </cell>
          <cell r="U1602">
            <v>1.45</v>
          </cell>
          <cell r="V1602">
            <v>1.45</v>
          </cell>
          <cell r="W1602">
            <v>1.46</v>
          </cell>
          <cell r="X1602">
            <v>1.46</v>
          </cell>
          <cell r="Y1602">
            <v>1.46</v>
          </cell>
          <cell r="Z1602">
            <v>1.46</v>
          </cell>
          <cell r="AA1602">
            <v>1.47</v>
          </cell>
          <cell r="AB1602">
            <v>1.46</v>
          </cell>
          <cell r="AC1602">
            <v>1.47</v>
          </cell>
          <cell r="AD1602">
            <v>1.47</v>
          </cell>
          <cell r="AE1602">
            <v>1.47</v>
          </cell>
          <cell r="AF1602">
            <v>1.47</v>
          </cell>
          <cell r="AG1602">
            <v>1.47</v>
          </cell>
          <cell r="AH1602">
            <v>1.46</v>
          </cell>
          <cell r="AI1602">
            <v>1.45</v>
          </cell>
          <cell r="AJ1602">
            <v>1.45</v>
          </cell>
          <cell r="AK1602">
            <v>1.45</v>
          </cell>
        </row>
        <row r="1603">
          <cell r="A1603" t="str">
            <v>SDGbaseTRAv2_UrbAS_BAU_wICAGRcorrPQXcclth</v>
          </cell>
          <cell r="B1603" t="str">
            <v>SIclos6_GOVclos11</v>
          </cell>
          <cell r="C1603" t="str">
            <v>SDGbaseTRAv2_UrbAS_BAU_wICAGRcorr</v>
          </cell>
          <cell r="D1603" t="str">
            <v>PQX</v>
          </cell>
          <cell r="E1603" t="str">
            <v>cclth</v>
          </cell>
          <cell r="F1603">
            <v>1.33</v>
          </cell>
          <cell r="G1603">
            <v>1.37</v>
          </cell>
          <cell r="H1603">
            <v>1.37</v>
          </cell>
          <cell r="I1603">
            <v>1.37</v>
          </cell>
          <cell r="J1603">
            <v>1.37</v>
          </cell>
          <cell r="K1603">
            <v>1.37</v>
          </cell>
          <cell r="L1603">
            <v>1.37</v>
          </cell>
          <cell r="M1603">
            <v>1.37</v>
          </cell>
          <cell r="N1603">
            <v>1.38</v>
          </cell>
          <cell r="O1603">
            <v>1.38</v>
          </cell>
          <cell r="P1603">
            <v>1.39</v>
          </cell>
          <cell r="Q1603">
            <v>1.39</v>
          </cell>
          <cell r="R1603">
            <v>1.4</v>
          </cell>
          <cell r="S1603">
            <v>1.4</v>
          </cell>
          <cell r="T1603">
            <v>1.41</v>
          </cell>
          <cell r="U1603">
            <v>1.41</v>
          </cell>
          <cell r="V1603">
            <v>1.41</v>
          </cell>
          <cell r="W1603">
            <v>1.42</v>
          </cell>
          <cell r="X1603">
            <v>1.42</v>
          </cell>
          <cell r="Y1603">
            <v>1.42</v>
          </cell>
          <cell r="Z1603">
            <v>1.42</v>
          </cell>
          <cell r="AA1603">
            <v>1.42</v>
          </cell>
          <cell r="AB1603">
            <v>1.42</v>
          </cell>
          <cell r="AC1603">
            <v>1.42</v>
          </cell>
          <cell r="AD1603">
            <v>1.42</v>
          </cell>
          <cell r="AE1603">
            <v>1.43</v>
          </cell>
          <cell r="AF1603">
            <v>1.43</v>
          </cell>
          <cell r="AG1603">
            <v>1.43</v>
          </cell>
          <cell r="AH1603">
            <v>1.42</v>
          </cell>
          <cell r="AI1603">
            <v>1.41</v>
          </cell>
          <cell r="AJ1603">
            <v>1.41</v>
          </cell>
          <cell r="AK1603">
            <v>1.4</v>
          </cell>
        </row>
        <row r="1604">
          <cell r="A1604" t="str">
            <v>SDGbaseTRAv2_UrbAS_BAU_wICAGRcorrPQXcleat</v>
          </cell>
          <cell r="B1604" t="str">
            <v>SIclos6_GOVclos11</v>
          </cell>
          <cell r="C1604" t="str">
            <v>SDGbaseTRAv2_UrbAS_BAU_wICAGRcorr</v>
          </cell>
          <cell r="D1604" t="str">
            <v>PQX</v>
          </cell>
          <cell r="E1604" t="str">
            <v>cleat</v>
          </cell>
          <cell r="F1604">
            <v>1.1599999999999999</v>
          </cell>
          <cell r="G1604">
            <v>1.1599999999999999</v>
          </cell>
          <cell r="H1604">
            <v>1.17</v>
          </cell>
          <cell r="I1604">
            <v>1.1599999999999999</v>
          </cell>
          <cell r="J1604">
            <v>1.1599999999999999</v>
          </cell>
          <cell r="K1604">
            <v>1.1599999999999999</v>
          </cell>
          <cell r="L1604">
            <v>1.1599999999999999</v>
          </cell>
          <cell r="M1604">
            <v>1.17</v>
          </cell>
          <cell r="N1604">
            <v>1.17</v>
          </cell>
          <cell r="O1604">
            <v>1.19</v>
          </cell>
          <cell r="P1604">
            <v>1.18</v>
          </cell>
          <cell r="Q1604">
            <v>1.18</v>
          </cell>
          <cell r="R1604">
            <v>1.18</v>
          </cell>
          <cell r="S1604">
            <v>1.17</v>
          </cell>
          <cell r="T1604">
            <v>1.18</v>
          </cell>
          <cell r="U1604">
            <v>1.18</v>
          </cell>
          <cell r="V1604">
            <v>1.18</v>
          </cell>
          <cell r="W1604">
            <v>1.18</v>
          </cell>
          <cell r="X1604">
            <v>1.18</v>
          </cell>
          <cell r="Y1604">
            <v>1.18</v>
          </cell>
          <cell r="Z1604">
            <v>1.18</v>
          </cell>
          <cell r="AA1604">
            <v>1.18</v>
          </cell>
          <cell r="AB1604">
            <v>1.18</v>
          </cell>
          <cell r="AC1604">
            <v>1.18</v>
          </cell>
          <cell r="AD1604">
            <v>1.18</v>
          </cell>
          <cell r="AE1604">
            <v>1.18</v>
          </cell>
          <cell r="AF1604">
            <v>1.18</v>
          </cell>
          <cell r="AG1604">
            <v>1.18</v>
          </cell>
          <cell r="AH1604">
            <v>1.18</v>
          </cell>
          <cell r="AI1604">
            <v>1.18</v>
          </cell>
          <cell r="AJ1604">
            <v>1.18</v>
          </cell>
          <cell r="AK1604">
            <v>1.18</v>
          </cell>
        </row>
        <row r="1605">
          <cell r="A1605" t="str">
            <v>SDGbaseTRAv2_UrbAS_BAU_wICAGRcorrPQXcfoot</v>
          </cell>
          <cell r="B1605" t="str">
            <v>SIclos6_GOVclos11</v>
          </cell>
          <cell r="C1605" t="str">
            <v>SDGbaseTRAv2_UrbAS_BAU_wICAGRcorr</v>
          </cell>
          <cell r="D1605" t="str">
            <v>PQX</v>
          </cell>
          <cell r="E1605" t="str">
            <v>cfoot</v>
          </cell>
          <cell r="F1605">
            <v>1.21</v>
          </cell>
          <cell r="G1605">
            <v>1.22</v>
          </cell>
          <cell r="H1605">
            <v>1.23</v>
          </cell>
          <cell r="I1605">
            <v>1.23</v>
          </cell>
          <cell r="J1605">
            <v>1.23</v>
          </cell>
          <cell r="K1605">
            <v>1.23</v>
          </cell>
          <cell r="L1605">
            <v>1.23</v>
          </cell>
          <cell r="M1605">
            <v>1.24</v>
          </cell>
          <cell r="N1605">
            <v>1.24</v>
          </cell>
          <cell r="O1605">
            <v>1.26</v>
          </cell>
          <cell r="P1605">
            <v>1.27</v>
          </cell>
          <cell r="Q1605">
            <v>1.27</v>
          </cell>
          <cell r="R1605">
            <v>1.27</v>
          </cell>
          <cell r="S1605">
            <v>1.28</v>
          </cell>
          <cell r="T1605">
            <v>1.28</v>
          </cell>
          <cell r="U1605">
            <v>1.28</v>
          </cell>
          <cell r="V1605">
            <v>1.28</v>
          </cell>
          <cell r="W1605">
            <v>1.29</v>
          </cell>
          <cell r="X1605">
            <v>1.29</v>
          </cell>
          <cell r="Y1605">
            <v>1.29</v>
          </cell>
          <cell r="Z1605">
            <v>1.29</v>
          </cell>
          <cell r="AA1605">
            <v>1.29</v>
          </cell>
          <cell r="AB1605">
            <v>1.3</v>
          </cell>
          <cell r="AC1605">
            <v>1.3</v>
          </cell>
          <cell r="AD1605">
            <v>1.3</v>
          </cell>
          <cell r="AE1605">
            <v>1.3</v>
          </cell>
          <cell r="AF1605">
            <v>1.3</v>
          </cell>
          <cell r="AG1605">
            <v>1.3</v>
          </cell>
          <cell r="AH1605">
            <v>1.3</v>
          </cell>
          <cell r="AI1605">
            <v>1.29</v>
          </cell>
          <cell r="AJ1605">
            <v>1.28</v>
          </cell>
          <cell r="AK1605">
            <v>1.28</v>
          </cell>
        </row>
        <row r="1606">
          <cell r="A1606" t="str">
            <v>SDGbaseTRAv2_UrbAS_BAU_wICAGRcorrPQXcwood</v>
          </cell>
          <cell r="B1606" t="str">
            <v>SIclos6_GOVclos11</v>
          </cell>
          <cell r="C1606" t="str">
            <v>SDGbaseTRAv2_UrbAS_BAU_wICAGRcorr</v>
          </cell>
          <cell r="D1606" t="str">
            <v>PQX</v>
          </cell>
          <cell r="E1606" t="str">
            <v>cwood</v>
          </cell>
          <cell r="F1606">
            <v>1.21</v>
          </cell>
          <cell r="G1606">
            <v>1.23</v>
          </cell>
          <cell r="H1606">
            <v>1.23</v>
          </cell>
          <cell r="I1606">
            <v>1.24</v>
          </cell>
          <cell r="J1606">
            <v>1.24</v>
          </cell>
          <cell r="K1606">
            <v>1.24</v>
          </cell>
          <cell r="L1606">
            <v>1.24</v>
          </cell>
          <cell r="M1606">
            <v>1.24</v>
          </cell>
          <cell r="N1606">
            <v>1.24</v>
          </cell>
          <cell r="O1606">
            <v>1.23</v>
          </cell>
          <cell r="P1606">
            <v>1.23</v>
          </cell>
          <cell r="Q1606">
            <v>1.23</v>
          </cell>
          <cell r="R1606">
            <v>1.23</v>
          </cell>
          <cell r="S1606">
            <v>1.23</v>
          </cell>
          <cell r="T1606">
            <v>1.23</v>
          </cell>
          <cell r="U1606">
            <v>1.23</v>
          </cell>
          <cell r="V1606">
            <v>1.24</v>
          </cell>
          <cell r="W1606">
            <v>1.24</v>
          </cell>
          <cell r="X1606">
            <v>1.24</v>
          </cell>
          <cell r="Y1606">
            <v>1.24</v>
          </cell>
          <cell r="Z1606">
            <v>1.24</v>
          </cell>
          <cell r="AA1606">
            <v>1.24</v>
          </cell>
          <cell r="AB1606">
            <v>1.23</v>
          </cell>
          <cell r="AC1606">
            <v>1.23</v>
          </cell>
          <cell r="AD1606">
            <v>1.23</v>
          </cell>
          <cell r="AE1606">
            <v>1.23</v>
          </cell>
          <cell r="AF1606">
            <v>1.23</v>
          </cell>
          <cell r="AG1606">
            <v>1.23</v>
          </cell>
          <cell r="AH1606">
            <v>1.23</v>
          </cell>
          <cell r="AI1606">
            <v>1.23</v>
          </cell>
          <cell r="AJ1606">
            <v>1.23</v>
          </cell>
          <cell r="AK1606">
            <v>1.23</v>
          </cell>
        </row>
        <row r="1607">
          <cell r="A1607" t="str">
            <v>SDGbaseTRAv2_UrbAS_BAU_wICAGRcorrPQXcpapr</v>
          </cell>
          <cell r="B1607" t="str">
            <v>SIclos6_GOVclos11</v>
          </cell>
          <cell r="C1607" t="str">
            <v>SDGbaseTRAv2_UrbAS_BAU_wICAGRcorr</v>
          </cell>
          <cell r="D1607" t="str">
            <v>PQX</v>
          </cell>
          <cell r="E1607" t="str">
            <v>cpapr</v>
          </cell>
          <cell r="F1607">
            <v>1.32</v>
          </cell>
          <cell r="G1607">
            <v>1.32</v>
          </cell>
          <cell r="H1607">
            <v>1.31</v>
          </cell>
          <cell r="I1607">
            <v>1.3</v>
          </cell>
          <cell r="J1607">
            <v>1.3</v>
          </cell>
          <cell r="K1607">
            <v>1.29</v>
          </cell>
          <cell r="L1607">
            <v>1.29</v>
          </cell>
          <cell r="M1607">
            <v>1.31</v>
          </cell>
          <cell r="N1607">
            <v>1.31</v>
          </cell>
          <cell r="O1607">
            <v>1.3</v>
          </cell>
          <cell r="P1607">
            <v>1.3</v>
          </cell>
          <cell r="Q1607">
            <v>1.3</v>
          </cell>
          <cell r="R1607">
            <v>1.28</v>
          </cell>
          <cell r="S1607">
            <v>1.28</v>
          </cell>
          <cell r="T1607">
            <v>1.28</v>
          </cell>
          <cell r="U1607">
            <v>1.29</v>
          </cell>
          <cell r="V1607">
            <v>1.29</v>
          </cell>
          <cell r="W1607">
            <v>1.29</v>
          </cell>
          <cell r="X1607">
            <v>1.29</v>
          </cell>
          <cell r="Y1607">
            <v>1.29</v>
          </cell>
          <cell r="Z1607">
            <v>1.29</v>
          </cell>
          <cell r="AA1607">
            <v>1.29</v>
          </cell>
          <cell r="AB1607">
            <v>1.29</v>
          </cell>
          <cell r="AC1607">
            <v>1.28</v>
          </cell>
          <cell r="AD1607">
            <v>1.28</v>
          </cell>
          <cell r="AE1607">
            <v>1.29</v>
          </cell>
          <cell r="AF1607">
            <v>1.29</v>
          </cell>
          <cell r="AG1607">
            <v>1.29</v>
          </cell>
          <cell r="AH1607">
            <v>1.28</v>
          </cell>
          <cell r="AI1607">
            <v>1.27</v>
          </cell>
          <cell r="AJ1607">
            <v>1.27</v>
          </cell>
          <cell r="AK1607">
            <v>1.26</v>
          </cell>
        </row>
        <row r="1608">
          <cell r="A1608" t="str">
            <v>SDGbaseTRAv2_UrbAS_BAU_wICAGRcorrPQXcprnt</v>
          </cell>
          <cell r="B1608" t="str">
            <v>SIclos6_GOVclos11</v>
          </cell>
          <cell r="C1608" t="str">
            <v>SDGbaseTRAv2_UrbAS_BAU_wICAGRcorr</v>
          </cell>
          <cell r="D1608" t="str">
            <v>PQX</v>
          </cell>
          <cell r="E1608" t="str">
            <v>cprnt</v>
          </cell>
          <cell r="F1608">
            <v>1.42</v>
          </cell>
          <cell r="G1608">
            <v>1.45</v>
          </cell>
          <cell r="H1608">
            <v>1.45</v>
          </cell>
          <cell r="I1608">
            <v>1.45</v>
          </cell>
          <cell r="J1608">
            <v>1.45</v>
          </cell>
          <cell r="K1608">
            <v>1.45</v>
          </cell>
          <cell r="L1608">
            <v>1.45</v>
          </cell>
          <cell r="M1608">
            <v>1.46</v>
          </cell>
          <cell r="N1608">
            <v>1.46</v>
          </cell>
          <cell r="O1608">
            <v>1.45</v>
          </cell>
          <cell r="P1608">
            <v>1.45</v>
          </cell>
          <cell r="Q1608">
            <v>1.45</v>
          </cell>
          <cell r="R1608">
            <v>1.45</v>
          </cell>
          <cell r="S1608">
            <v>1.46</v>
          </cell>
          <cell r="T1608">
            <v>1.46</v>
          </cell>
          <cell r="U1608">
            <v>1.46</v>
          </cell>
          <cell r="V1608">
            <v>1.47</v>
          </cell>
          <cell r="W1608">
            <v>1.47</v>
          </cell>
          <cell r="X1608">
            <v>1.47</v>
          </cell>
          <cell r="Y1608">
            <v>1.47</v>
          </cell>
          <cell r="Z1608">
            <v>1.47</v>
          </cell>
          <cell r="AA1608">
            <v>1.47</v>
          </cell>
          <cell r="AB1608">
            <v>1.46</v>
          </cell>
          <cell r="AC1608">
            <v>1.46</v>
          </cell>
          <cell r="AD1608">
            <v>1.46</v>
          </cell>
          <cell r="AE1608">
            <v>1.47</v>
          </cell>
          <cell r="AF1608">
            <v>1.47</v>
          </cell>
          <cell r="AG1608">
            <v>1.47</v>
          </cell>
          <cell r="AH1608">
            <v>1.45</v>
          </cell>
          <cell r="AI1608">
            <v>1.44</v>
          </cell>
          <cell r="AJ1608">
            <v>1.44</v>
          </cell>
          <cell r="AK1608">
            <v>1.43</v>
          </cell>
        </row>
        <row r="1609">
          <cell r="A1609" t="str">
            <v>SDGbaseTRAv2_UrbAS_BAU_wICAGRcorrPQXcpetr-p</v>
          </cell>
          <cell r="B1609" t="str">
            <v>SIclos6_GOVclos11</v>
          </cell>
          <cell r="C1609" t="str">
            <v>SDGbaseTRAv2_UrbAS_BAU_wICAGRcorr</v>
          </cell>
          <cell r="D1609" t="str">
            <v>PQX</v>
          </cell>
          <cell r="E1609" t="str">
            <v>cpetr-p</v>
          </cell>
          <cell r="F1609">
            <v>0.5</v>
          </cell>
          <cell r="G1609">
            <v>0.51</v>
          </cell>
          <cell r="H1609">
            <v>0.51</v>
          </cell>
          <cell r="I1609">
            <v>0.51</v>
          </cell>
          <cell r="J1609">
            <v>0.51</v>
          </cell>
          <cell r="K1609">
            <v>0.51</v>
          </cell>
          <cell r="L1609">
            <v>0.51</v>
          </cell>
          <cell r="M1609">
            <v>0.51</v>
          </cell>
          <cell r="N1609">
            <v>0.52</v>
          </cell>
          <cell r="O1609">
            <v>0.54</v>
          </cell>
          <cell r="P1609">
            <v>0.54</v>
          </cell>
          <cell r="Q1609">
            <v>0.54</v>
          </cell>
          <cell r="R1609">
            <v>0.54</v>
          </cell>
          <cell r="S1609">
            <v>0.55000000000000004</v>
          </cell>
          <cell r="T1609">
            <v>0.55000000000000004</v>
          </cell>
          <cell r="U1609">
            <v>0.55000000000000004</v>
          </cell>
          <cell r="V1609">
            <v>0.55000000000000004</v>
          </cell>
          <cell r="W1609">
            <v>0.55000000000000004</v>
          </cell>
          <cell r="X1609">
            <v>0.55000000000000004</v>
          </cell>
          <cell r="Y1609">
            <v>0.55000000000000004</v>
          </cell>
          <cell r="Z1609">
            <v>0.55000000000000004</v>
          </cell>
          <cell r="AA1609">
            <v>0.55000000000000004</v>
          </cell>
          <cell r="AB1609">
            <v>0.56000000000000005</v>
          </cell>
          <cell r="AC1609">
            <v>0.56000000000000005</v>
          </cell>
          <cell r="AD1609">
            <v>0.56000000000000005</v>
          </cell>
          <cell r="AE1609">
            <v>0.56000000000000005</v>
          </cell>
          <cell r="AF1609">
            <v>0.56000000000000005</v>
          </cell>
          <cell r="AG1609">
            <v>0.56000000000000005</v>
          </cell>
          <cell r="AH1609">
            <v>0.56000000000000005</v>
          </cell>
          <cell r="AI1609">
            <v>0.56000000000000005</v>
          </cell>
          <cell r="AJ1609">
            <v>0.55000000000000004</v>
          </cell>
          <cell r="AK1609">
            <v>0.55000000000000004</v>
          </cell>
        </row>
        <row r="1610">
          <cell r="A1610" t="str">
            <v>SDGbaseTRAv2_UrbAS_BAU_wICAGRcorrPQXcpetr-d</v>
          </cell>
          <cell r="B1610" t="str">
            <v>SIclos6_GOVclos11</v>
          </cell>
          <cell r="C1610" t="str">
            <v>SDGbaseTRAv2_UrbAS_BAU_wICAGRcorr</v>
          </cell>
          <cell r="D1610" t="str">
            <v>PQX</v>
          </cell>
          <cell r="E1610" t="str">
            <v>cpetr-d</v>
          </cell>
          <cell r="F1610">
            <v>0.42</v>
          </cell>
          <cell r="G1610">
            <v>0.42</v>
          </cell>
          <cell r="H1610">
            <v>0.43</v>
          </cell>
          <cell r="I1610">
            <v>0.42</v>
          </cell>
          <cell r="J1610">
            <v>0.42</v>
          </cell>
          <cell r="K1610">
            <v>0.42</v>
          </cell>
          <cell r="L1610">
            <v>0.42</v>
          </cell>
          <cell r="M1610">
            <v>0.43</v>
          </cell>
          <cell r="N1610">
            <v>0.43</v>
          </cell>
          <cell r="O1610">
            <v>0.44</v>
          </cell>
          <cell r="P1610">
            <v>0.45</v>
          </cell>
          <cell r="Q1610">
            <v>0.45</v>
          </cell>
          <cell r="R1610">
            <v>0.45</v>
          </cell>
          <cell r="S1610">
            <v>0.45</v>
          </cell>
          <cell r="T1610">
            <v>0.45</v>
          </cell>
          <cell r="U1610">
            <v>0.45</v>
          </cell>
          <cell r="V1610">
            <v>0.45</v>
          </cell>
          <cell r="W1610">
            <v>0.45</v>
          </cell>
          <cell r="X1610">
            <v>0.45</v>
          </cell>
          <cell r="Y1610">
            <v>0.45</v>
          </cell>
          <cell r="Z1610">
            <v>0.45</v>
          </cell>
          <cell r="AA1610">
            <v>0.45</v>
          </cell>
          <cell r="AB1610">
            <v>0.46</v>
          </cell>
          <cell r="AC1610">
            <v>0.46</v>
          </cell>
          <cell r="AD1610">
            <v>0.46</v>
          </cell>
          <cell r="AE1610">
            <v>0.46</v>
          </cell>
          <cell r="AF1610">
            <v>0.46</v>
          </cell>
          <cell r="AG1610">
            <v>0.46</v>
          </cell>
          <cell r="AH1610">
            <v>0.46</v>
          </cell>
          <cell r="AI1610">
            <v>0.45</v>
          </cell>
          <cell r="AJ1610">
            <v>0.45</v>
          </cell>
          <cell r="AK1610">
            <v>0.45</v>
          </cell>
        </row>
        <row r="1611">
          <cell r="A1611" t="str">
            <v>SDGbaseTRAv2_UrbAS_BAU_wICAGRcorrPQXcpetr-h</v>
          </cell>
          <cell r="B1611" t="str">
            <v>SIclos6_GOVclos11</v>
          </cell>
          <cell r="C1611" t="str">
            <v>SDGbaseTRAv2_UrbAS_BAU_wICAGRcorr</v>
          </cell>
          <cell r="D1611" t="str">
            <v>PQX</v>
          </cell>
          <cell r="E1611" t="str">
            <v>cpetr-h</v>
          </cell>
          <cell r="F1611">
            <v>0.08</v>
          </cell>
          <cell r="G1611">
            <v>0.09</v>
          </cell>
          <cell r="H1611">
            <v>0.09</v>
          </cell>
          <cell r="I1611">
            <v>0.09</v>
          </cell>
          <cell r="J1611">
            <v>0.09</v>
          </cell>
          <cell r="K1611">
            <v>0.09</v>
          </cell>
          <cell r="L1611">
            <v>0.09</v>
          </cell>
          <cell r="M1611">
            <v>0.09</v>
          </cell>
          <cell r="N1611">
            <v>0.09</v>
          </cell>
          <cell r="O1611">
            <v>0.09</v>
          </cell>
          <cell r="P1611">
            <v>0.09</v>
          </cell>
          <cell r="Q1611">
            <v>0.09</v>
          </cell>
          <cell r="R1611">
            <v>0.09</v>
          </cell>
          <cell r="S1611">
            <v>0.09</v>
          </cell>
          <cell r="T1611">
            <v>0.09</v>
          </cell>
          <cell r="U1611">
            <v>0.09</v>
          </cell>
          <cell r="V1611">
            <v>0.09</v>
          </cell>
          <cell r="W1611">
            <v>0.09</v>
          </cell>
          <cell r="X1611">
            <v>0.09</v>
          </cell>
          <cell r="Y1611">
            <v>0.09</v>
          </cell>
          <cell r="Z1611">
            <v>0.09</v>
          </cell>
          <cell r="AA1611">
            <v>0.09</v>
          </cell>
          <cell r="AB1611">
            <v>0.09</v>
          </cell>
          <cell r="AC1611">
            <v>0.09</v>
          </cell>
          <cell r="AD1611">
            <v>0.09</v>
          </cell>
          <cell r="AE1611">
            <v>0.09</v>
          </cell>
          <cell r="AF1611">
            <v>0.09</v>
          </cell>
          <cell r="AG1611">
            <v>0.09</v>
          </cell>
          <cell r="AH1611">
            <v>0.09</v>
          </cell>
          <cell r="AI1611">
            <v>0.09</v>
          </cell>
          <cell r="AJ1611">
            <v>0.09</v>
          </cell>
          <cell r="AK1611">
            <v>0.09</v>
          </cell>
        </row>
        <row r="1612">
          <cell r="A1612" t="str">
            <v>SDGbaseTRAv2_UrbAS_BAU_wICAGRcorrPQXcpetr-k</v>
          </cell>
          <cell r="B1612" t="str">
            <v>SIclos6_GOVclos11</v>
          </cell>
          <cell r="C1612" t="str">
            <v>SDGbaseTRAv2_UrbAS_BAU_wICAGRcorr</v>
          </cell>
          <cell r="D1612" t="str">
            <v>PQX</v>
          </cell>
          <cell r="E1612" t="str">
            <v>cpetr-k</v>
          </cell>
          <cell r="F1612">
            <v>0.26</v>
          </cell>
          <cell r="G1612">
            <v>0.26</v>
          </cell>
          <cell r="H1612">
            <v>0.27</v>
          </cell>
          <cell r="I1612">
            <v>0.26</v>
          </cell>
          <cell r="J1612">
            <v>0.26</v>
          </cell>
          <cell r="K1612">
            <v>0.26</v>
          </cell>
          <cell r="L1612">
            <v>0.27</v>
          </cell>
          <cell r="M1612">
            <v>0.27</v>
          </cell>
          <cell r="N1612">
            <v>0.27</v>
          </cell>
          <cell r="O1612">
            <v>0.3</v>
          </cell>
          <cell r="P1612">
            <v>0.3</v>
          </cell>
          <cell r="Q1612">
            <v>0.3</v>
          </cell>
          <cell r="R1612">
            <v>0.3</v>
          </cell>
          <cell r="S1612">
            <v>0.3</v>
          </cell>
          <cell r="T1612">
            <v>0.3</v>
          </cell>
          <cell r="U1612">
            <v>0.3</v>
          </cell>
          <cell r="V1612">
            <v>0.3</v>
          </cell>
          <cell r="W1612">
            <v>0.3</v>
          </cell>
          <cell r="X1612">
            <v>0.3</v>
          </cell>
          <cell r="Y1612">
            <v>0.3</v>
          </cell>
          <cell r="Z1612">
            <v>0.3</v>
          </cell>
          <cell r="AA1612">
            <v>0.3</v>
          </cell>
          <cell r="AB1612">
            <v>0.31</v>
          </cell>
          <cell r="AC1612">
            <v>0.32</v>
          </cell>
          <cell r="AD1612">
            <v>0.32</v>
          </cell>
          <cell r="AE1612">
            <v>0.32</v>
          </cell>
          <cell r="AF1612">
            <v>0.32</v>
          </cell>
          <cell r="AG1612">
            <v>0.32</v>
          </cell>
          <cell r="AH1612">
            <v>0.32</v>
          </cell>
          <cell r="AI1612">
            <v>0.31</v>
          </cell>
          <cell r="AJ1612">
            <v>0.31</v>
          </cell>
          <cell r="AK1612">
            <v>0.31</v>
          </cell>
        </row>
        <row r="1613">
          <cell r="A1613" t="str">
            <v>SDGbaseTRAv2_UrbAS_BAU_wICAGRcorrPQXcpetr-l</v>
          </cell>
          <cell r="B1613" t="str">
            <v>SIclos6_GOVclos11</v>
          </cell>
          <cell r="C1613" t="str">
            <v>SDGbaseTRAv2_UrbAS_BAU_wICAGRcorr</v>
          </cell>
          <cell r="D1613" t="str">
            <v>PQX</v>
          </cell>
          <cell r="E1613" t="str">
            <v>cpetr-l</v>
          </cell>
          <cell r="F1613">
            <v>0.97</v>
          </cell>
          <cell r="G1613">
            <v>0.99</v>
          </cell>
          <cell r="H1613">
            <v>1</v>
          </cell>
          <cell r="I1613">
            <v>0.99</v>
          </cell>
          <cell r="J1613">
            <v>0.99</v>
          </cell>
          <cell r="K1613">
            <v>0.99</v>
          </cell>
          <cell r="L1613">
            <v>0.99</v>
          </cell>
          <cell r="M1613">
            <v>1</v>
          </cell>
          <cell r="N1613">
            <v>1</v>
          </cell>
          <cell r="O1613">
            <v>1.04</v>
          </cell>
          <cell r="P1613">
            <v>1.05</v>
          </cell>
          <cell r="Q1613">
            <v>1.05</v>
          </cell>
          <cell r="R1613">
            <v>1.06</v>
          </cell>
          <cell r="S1613">
            <v>1.06</v>
          </cell>
          <cell r="T1613">
            <v>1.06</v>
          </cell>
          <cell r="U1613">
            <v>1.06</v>
          </cell>
          <cell r="V1613">
            <v>1.06</v>
          </cell>
          <cell r="W1613">
            <v>1.07</v>
          </cell>
          <cell r="X1613">
            <v>1.07</v>
          </cell>
          <cell r="Y1613">
            <v>1.07</v>
          </cell>
          <cell r="Z1613">
            <v>1.07</v>
          </cell>
          <cell r="AA1613">
            <v>1.07</v>
          </cell>
          <cell r="AB1613">
            <v>1.08</v>
          </cell>
          <cell r="AC1613">
            <v>1.0900000000000001</v>
          </cell>
          <cell r="AD1613">
            <v>1.0900000000000001</v>
          </cell>
          <cell r="AE1613">
            <v>1.0900000000000001</v>
          </cell>
          <cell r="AF1613">
            <v>1.0900000000000001</v>
          </cell>
          <cell r="AG1613">
            <v>1.0900000000000001</v>
          </cell>
          <cell r="AH1613">
            <v>1.0900000000000001</v>
          </cell>
          <cell r="AI1613">
            <v>1.08</v>
          </cell>
          <cell r="AJ1613">
            <v>1.07</v>
          </cell>
          <cell r="AK1613">
            <v>1.06</v>
          </cell>
        </row>
        <row r="1614">
          <cell r="A1614" t="str">
            <v>SDGbaseTRAv2_UrbAS_BAU_wICAGRcorrPQXchydr</v>
          </cell>
          <cell r="B1614" t="str">
            <v>SIclos6_GOVclos11</v>
          </cell>
          <cell r="C1614" t="str">
            <v>SDGbaseTRAv2_UrbAS_BAU_wICAGRcorr</v>
          </cell>
          <cell r="D1614" t="str">
            <v>PQX</v>
          </cell>
          <cell r="E1614" t="str">
            <v>chydr</v>
          </cell>
          <cell r="F1614">
            <v>0.91</v>
          </cell>
          <cell r="G1614">
            <v>0.93</v>
          </cell>
          <cell r="H1614">
            <v>0.94</v>
          </cell>
          <cell r="I1614">
            <v>0.93</v>
          </cell>
          <cell r="J1614">
            <v>0.93</v>
          </cell>
          <cell r="K1614">
            <v>0.94</v>
          </cell>
          <cell r="L1614">
            <v>0.94</v>
          </cell>
          <cell r="M1614">
            <v>0.94</v>
          </cell>
          <cell r="N1614">
            <v>0.95</v>
          </cell>
          <cell r="O1614">
            <v>0.98</v>
          </cell>
          <cell r="P1614">
            <v>0.99</v>
          </cell>
          <cell r="Q1614">
            <v>0.99</v>
          </cell>
          <cell r="R1614">
            <v>0.99</v>
          </cell>
          <cell r="S1614">
            <v>0.99</v>
          </cell>
          <cell r="T1614">
            <v>0.99</v>
          </cell>
          <cell r="U1614">
            <v>0.99</v>
          </cell>
          <cell r="V1614">
            <v>0.99</v>
          </cell>
          <cell r="W1614">
            <v>1</v>
          </cell>
          <cell r="X1614">
            <v>1</v>
          </cell>
          <cell r="Y1614">
            <v>1</v>
          </cell>
          <cell r="Z1614">
            <v>1</v>
          </cell>
          <cell r="AA1614">
            <v>1</v>
          </cell>
          <cell r="AB1614">
            <v>1</v>
          </cell>
          <cell r="AC1614">
            <v>1.01</v>
          </cell>
          <cell r="AD1614">
            <v>1.01</v>
          </cell>
          <cell r="AE1614">
            <v>1.01</v>
          </cell>
          <cell r="AF1614">
            <v>1.01</v>
          </cell>
          <cell r="AG1614">
            <v>1.01</v>
          </cell>
          <cell r="AH1614">
            <v>1</v>
          </cell>
          <cell r="AI1614">
            <v>1</v>
          </cell>
          <cell r="AJ1614">
            <v>0.99</v>
          </cell>
          <cell r="AK1614">
            <v>0.98</v>
          </cell>
        </row>
        <row r="1615">
          <cell r="A1615" t="str">
            <v>SDGbaseTRAv2_UrbAS_BAU_wICAGRcorrPQXcammo</v>
          </cell>
          <cell r="B1615" t="str">
            <v>SIclos6_GOVclos11</v>
          </cell>
          <cell r="C1615" t="str">
            <v>SDGbaseTRAv2_UrbAS_BAU_wICAGRcorr</v>
          </cell>
          <cell r="D1615" t="str">
            <v>PQX</v>
          </cell>
          <cell r="E1615" t="str">
            <v>cammo</v>
          </cell>
          <cell r="F1615">
            <v>1.19</v>
          </cell>
          <cell r="G1615">
            <v>0.78</v>
          </cell>
          <cell r="H1615">
            <v>0.78</v>
          </cell>
          <cell r="I1615">
            <v>0.79</v>
          </cell>
          <cell r="J1615">
            <v>0.79</v>
          </cell>
          <cell r="K1615">
            <v>0.78</v>
          </cell>
          <cell r="L1615">
            <v>0.78</v>
          </cell>
          <cell r="M1615">
            <v>0.78</v>
          </cell>
          <cell r="N1615">
            <v>0.78</v>
          </cell>
          <cell r="O1615">
            <v>0.77</v>
          </cell>
          <cell r="P1615">
            <v>0.77</v>
          </cell>
          <cell r="Q1615">
            <v>0.77</v>
          </cell>
          <cell r="R1615">
            <v>0.77</v>
          </cell>
          <cell r="S1615">
            <v>0.77</v>
          </cell>
          <cell r="T1615">
            <v>0.77</v>
          </cell>
          <cell r="U1615">
            <v>0.77</v>
          </cell>
          <cell r="V1615">
            <v>0.77</v>
          </cell>
          <cell r="W1615">
            <v>0.76</v>
          </cell>
          <cell r="X1615">
            <v>0.76</v>
          </cell>
          <cell r="Y1615">
            <v>0.88</v>
          </cell>
          <cell r="Z1615">
            <v>1.01</v>
          </cell>
          <cell r="AA1615">
            <v>1.1499999999999999</v>
          </cell>
          <cell r="AB1615">
            <v>1.17</v>
          </cell>
          <cell r="AC1615">
            <v>1.2</v>
          </cell>
          <cell r="AD1615">
            <v>1.23</v>
          </cell>
          <cell r="AE1615">
            <v>1.26</v>
          </cell>
          <cell r="AF1615">
            <v>1.29</v>
          </cell>
          <cell r="AG1615">
            <v>1.32</v>
          </cell>
          <cell r="AH1615">
            <v>1.35</v>
          </cell>
          <cell r="AI1615">
            <v>1.37</v>
          </cell>
          <cell r="AJ1615">
            <v>1.39</v>
          </cell>
          <cell r="AK1615">
            <v>1.42</v>
          </cell>
        </row>
        <row r="1616">
          <cell r="A1616" t="str">
            <v>SDGbaseTRAv2_UrbAS_BAU_wICAGRcorrPQXcbchm</v>
          </cell>
          <cell r="B1616" t="str">
            <v>SIclos6_GOVclos11</v>
          </cell>
          <cell r="C1616" t="str">
            <v>SDGbaseTRAv2_UrbAS_BAU_wICAGRcorr</v>
          </cell>
          <cell r="D1616" t="str">
            <v>PQX</v>
          </cell>
          <cell r="E1616" t="str">
            <v>cbchm</v>
          </cell>
          <cell r="F1616">
            <v>1.19</v>
          </cell>
          <cell r="G1616">
            <v>1.22</v>
          </cell>
          <cell r="H1616">
            <v>1.23</v>
          </cell>
          <cell r="I1616">
            <v>1.23</v>
          </cell>
          <cell r="J1616">
            <v>1.23</v>
          </cell>
          <cell r="K1616">
            <v>1.23</v>
          </cell>
          <cell r="L1616">
            <v>1.23</v>
          </cell>
          <cell r="M1616">
            <v>1.24</v>
          </cell>
          <cell r="N1616">
            <v>1.24</v>
          </cell>
          <cell r="O1616">
            <v>1.29</v>
          </cell>
          <cell r="P1616">
            <v>1.3</v>
          </cell>
          <cell r="Q1616">
            <v>1.3</v>
          </cell>
          <cell r="R1616">
            <v>1.3</v>
          </cell>
          <cell r="S1616">
            <v>1.3</v>
          </cell>
          <cell r="T1616">
            <v>1.3</v>
          </cell>
          <cell r="U1616">
            <v>1.31</v>
          </cell>
          <cell r="V1616">
            <v>1.31</v>
          </cell>
          <cell r="W1616">
            <v>1.31</v>
          </cell>
          <cell r="X1616">
            <v>1.31</v>
          </cell>
          <cell r="Y1616">
            <v>1.31</v>
          </cell>
          <cell r="Z1616">
            <v>1.31</v>
          </cell>
          <cell r="AA1616">
            <v>1.31</v>
          </cell>
          <cell r="AB1616">
            <v>1.32</v>
          </cell>
          <cell r="AC1616">
            <v>1.32</v>
          </cell>
          <cell r="AD1616">
            <v>1.33</v>
          </cell>
          <cell r="AE1616">
            <v>1.33</v>
          </cell>
          <cell r="AF1616">
            <v>1.32</v>
          </cell>
          <cell r="AG1616">
            <v>1.32</v>
          </cell>
          <cell r="AH1616">
            <v>1.32</v>
          </cell>
          <cell r="AI1616">
            <v>1.31</v>
          </cell>
          <cell r="AJ1616">
            <v>1.3</v>
          </cell>
          <cell r="AK1616">
            <v>1.29</v>
          </cell>
        </row>
        <row r="1617">
          <cell r="A1617" t="str">
            <v>SDGbaseTRAv2_UrbAS_BAU_wICAGRcorrPQXcochm</v>
          </cell>
          <cell r="B1617" t="str">
            <v>SIclos6_GOVclos11</v>
          </cell>
          <cell r="C1617" t="str">
            <v>SDGbaseTRAv2_UrbAS_BAU_wICAGRcorr</v>
          </cell>
          <cell r="D1617" t="str">
            <v>PQX</v>
          </cell>
          <cell r="E1617" t="str">
            <v>cochm</v>
          </cell>
          <cell r="F1617">
            <v>1.3</v>
          </cell>
          <cell r="G1617">
            <v>1.33</v>
          </cell>
          <cell r="H1617">
            <v>1.34</v>
          </cell>
          <cell r="I1617">
            <v>1.34</v>
          </cell>
          <cell r="J1617">
            <v>1.34</v>
          </cell>
          <cell r="K1617">
            <v>1.34</v>
          </cell>
          <cell r="L1617">
            <v>1.34</v>
          </cell>
          <cell r="M1617">
            <v>1.35</v>
          </cell>
          <cell r="N1617">
            <v>1.35</v>
          </cell>
          <cell r="O1617">
            <v>1.4</v>
          </cell>
          <cell r="P1617">
            <v>1.41</v>
          </cell>
          <cell r="Q1617">
            <v>1.41</v>
          </cell>
          <cell r="R1617">
            <v>1.41</v>
          </cell>
          <cell r="S1617">
            <v>1.42</v>
          </cell>
          <cell r="T1617">
            <v>1.42</v>
          </cell>
          <cell r="U1617">
            <v>1.42</v>
          </cell>
          <cell r="V1617">
            <v>1.42</v>
          </cell>
          <cell r="W1617">
            <v>1.43</v>
          </cell>
          <cell r="X1617">
            <v>1.43</v>
          </cell>
          <cell r="Y1617">
            <v>1.43</v>
          </cell>
          <cell r="Z1617">
            <v>1.43</v>
          </cell>
          <cell r="AA1617">
            <v>1.43</v>
          </cell>
          <cell r="AB1617">
            <v>1.44</v>
          </cell>
          <cell r="AC1617">
            <v>1.44</v>
          </cell>
          <cell r="AD1617">
            <v>1.45</v>
          </cell>
          <cell r="AE1617">
            <v>1.45</v>
          </cell>
          <cell r="AF1617">
            <v>1.45</v>
          </cell>
          <cell r="AG1617">
            <v>1.45</v>
          </cell>
          <cell r="AH1617">
            <v>1.44</v>
          </cell>
          <cell r="AI1617">
            <v>1.43</v>
          </cell>
          <cell r="AJ1617">
            <v>1.42</v>
          </cell>
          <cell r="AK1617">
            <v>1.41</v>
          </cell>
        </row>
        <row r="1618">
          <cell r="A1618" t="str">
            <v>SDGbaseTRAv2_UrbAS_BAU_wICAGRcorrPQXcrubb</v>
          </cell>
          <cell r="B1618" t="str">
            <v>SIclos6_GOVclos11</v>
          </cell>
          <cell r="C1618" t="str">
            <v>SDGbaseTRAv2_UrbAS_BAU_wICAGRcorr</v>
          </cell>
          <cell r="D1618" t="str">
            <v>PQX</v>
          </cell>
          <cell r="E1618" t="str">
            <v>crubb</v>
          </cell>
          <cell r="F1618">
            <v>1.27</v>
          </cell>
          <cell r="G1618">
            <v>1.28</v>
          </cell>
          <cell r="H1618">
            <v>1.29</v>
          </cell>
          <cell r="I1618">
            <v>1.28</v>
          </cell>
          <cell r="J1618">
            <v>1.28</v>
          </cell>
          <cell r="K1618">
            <v>1.28</v>
          </cell>
          <cell r="L1618">
            <v>1.28</v>
          </cell>
          <cell r="M1618">
            <v>1.29</v>
          </cell>
          <cell r="N1618">
            <v>1.29</v>
          </cell>
          <cell r="O1618">
            <v>1.31</v>
          </cell>
          <cell r="P1618">
            <v>1.31</v>
          </cell>
          <cell r="Q1618">
            <v>1.32</v>
          </cell>
          <cell r="R1618">
            <v>1.32</v>
          </cell>
          <cell r="S1618">
            <v>1.32</v>
          </cell>
          <cell r="T1618">
            <v>1.32</v>
          </cell>
          <cell r="U1618">
            <v>1.33</v>
          </cell>
          <cell r="V1618">
            <v>1.33</v>
          </cell>
          <cell r="W1618">
            <v>1.33</v>
          </cell>
          <cell r="X1618">
            <v>1.34</v>
          </cell>
          <cell r="Y1618">
            <v>1.34</v>
          </cell>
          <cell r="Z1618">
            <v>1.34</v>
          </cell>
          <cell r="AA1618">
            <v>1.34</v>
          </cell>
          <cell r="AB1618">
            <v>1.35</v>
          </cell>
          <cell r="AC1618">
            <v>1.35</v>
          </cell>
          <cell r="AD1618">
            <v>1.35</v>
          </cell>
          <cell r="AE1618">
            <v>1.35</v>
          </cell>
          <cell r="AF1618">
            <v>1.35</v>
          </cell>
          <cell r="AG1618">
            <v>1.35</v>
          </cell>
          <cell r="AH1618">
            <v>1.35</v>
          </cell>
          <cell r="AI1618">
            <v>1.34</v>
          </cell>
          <cell r="AJ1618">
            <v>1.33</v>
          </cell>
          <cell r="AK1618">
            <v>1.32</v>
          </cell>
        </row>
        <row r="1619">
          <cell r="A1619" t="str">
            <v>SDGbaseTRAv2_UrbAS_BAU_wICAGRcorrPQXcplas</v>
          </cell>
          <cell r="B1619" t="str">
            <v>SIclos6_GOVclos11</v>
          </cell>
          <cell r="C1619" t="str">
            <v>SDGbaseTRAv2_UrbAS_BAU_wICAGRcorr</v>
          </cell>
          <cell r="D1619" t="str">
            <v>PQX</v>
          </cell>
          <cell r="E1619" t="str">
            <v>cplas</v>
          </cell>
          <cell r="F1619">
            <v>1.5</v>
          </cell>
          <cell r="G1619">
            <v>1.52</v>
          </cell>
          <cell r="H1619">
            <v>1.52</v>
          </cell>
          <cell r="I1619">
            <v>1.52</v>
          </cell>
          <cell r="J1619">
            <v>1.52</v>
          </cell>
          <cell r="K1619">
            <v>1.52</v>
          </cell>
          <cell r="L1619">
            <v>1.52</v>
          </cell>
          <cell r="M1619">
            <v>1.52</v>
          </cell>
          <cell r="N1619">
            <v>1.53</v>
          </cell>
          <cell r="O1619">
            <v>1.52</v>
          </cell>
          <cell r="P1619">
            <v>1.53</v>
          </cell>
          <cell r="Q1619">
            <v>1.53</v>
          </cell>
          <cell r="R1619">
            <v>1.54</v>
          </cell>
          <cell r="S1619">
            <v>1.54</v>
          </cell>
          <cell r="T1619">
            <v>1.54</v>
          </cell>
          <cell r="U1619">
            <v>1.55</v>
          </cell>
          <cell r="V1619">
            <v>1.55</v>
          </cell>
          <cell r="W1619">
            <v>1.55</v>
          </cell>
          <cell r="X1619">
            <v>1.56</v>
          </cell>
          <cell r="Y1619">
            <v>1.56</v>
          </cell>
          <cell r="Z1619">
            <v>1.56</v>
          </cell>
          <cell r="AA1619">
            <v>1.56</v>
          </cell>
          <cell r="AB1619">
            <v>1.56</v>
          </cell>
          <cell r="AC1619">
            <v>1.56</v>
          </cell>
          <cell r="AD1619">
            <v>1.56</v>
          </cell>
          <cell r="AE1619">
            <v>1.56</v>
          </cell>
          <cell r="AF1619">
            <v>1.56</v>
          </cell>
          <cell r="AG1619">
            <v>1.56</v>
          </cell>
          <cell r="AH1619">
            <v>1.55</v>
          </cell>
          <cell r="AI1619">
            <v>1.54</v>
          </cell>
          <cell r="AJ1619">
            <v>1.53</v>
          </cell>
          <cell r="AK1619">
            <v>1.52</v>
          </cell>
        </row>
        <row r="1620">
          <cell r="A1620" t="str">
            <v>SDGbaseTRAv2_UrbAS_BAU_wICAGRcorrPQXcnmet</v>
          </cell>
          <cell r="B1620" t="str">
            <v>SIclos6_GOVclos11</v>
          </cell>
          <cell r="C1620" t="str">
            <v>SDGbaseTRAv2_UrbAS_BAU_wICAGRcorr</v>
          </cell>
          <cell r="D1620" t="str">
            <v>PQX</v>
          </cell>
          <cell r="E1620" t="str">
            <v>cnmet</v>
          </cell>
          <cell r="F1620">
            <v>1.4</v>
          </cell>
          <cell r="G1620">
            <v>1.43</v>
          </cell>
          <cell r="H1620">
            <v>1.43</v>
          </cell>
          <cell r="I1620">
            <v>1.43</v>
          </cell>
          <cell r="J1620">
            <v>1.43</v>
          </cell>
          <cell r="K1620">
            <v>1.43</v>
          </cell>
          <cell r="L1620">
            <v>1.43</v>
          </cell>
          <cell r="M1620">
            <v>1.43</v>
          </cell>
          <cell r="N1620">
            <v>1.42</v>
          </cell>
          <cell r="O1620">
            <v>1.41</v>
          </cell>
          <cell r="P1620">
            <v>1.41</v>
          </cell>
          <cell r="Q1620">
            <v>1.41</v>
          </cell>
          <cell r="R1620">
            <v>1.41</v>
          </cell>
          <cell r="S1620">
            <v>1.41</v>
          </cell>
          <cell r="T1620">
            <v>1.42</v>
          </cell>
          <cell r="U1620">
            <v>1.42</v>
          </cell>
          <cell r="V1620">
            <v>1.42</v>
          </cell>
          <cell r="W1620">
            <v>1.42</v>
          </cell>
          <cell r="X1620">
            <v>1.43</v>
          </cell>
          <cell r="Y1620">
            <v>1.43</v>
          </cell>
          <cell r="Z1620">
            <v>1.43</v>
          </cell>
          <cell r="AA1620">
            <v>1.43</v>
          </cell>
          <cell r="AB1620">
            <v>1.42</v>
          </cell>
          <cell r="AC1620">
            <v>1.42</v>
          </cell>
          <cell r="AD1620">
            <v>1.42</v>
          </cell>
          <cell r="AE1620">
            <v>1.42</v>
          </cell>
          <cell r="AF1620">
            <v>1.43</v>
          </cell>
          <cell r="AG1620">
            <v>1.44</v>
          </cell>
          <cell r="AH1620">
            <v>1.44</v>
          </cell>
          <cell r="AI1620">
            <v>1.44</v>
          </cell>
          <cell r="AJ1620">
            <v>1.44</v>
          </cell>
          <cell r="AK1620">
            <v>1.45</v>
          </cell>
        </row>
        <row r="1621">
          <cell r="A1621" t="str">
            <v>SDGbaseTRAv2_UrbAS_BAU_wICAGRcorrPQXciron</v>
          </cell>
          <cell r="B1621" t="str">
            <v>SIclos6_GOVclos11</v>
          </cell>
          <cell r="C1621" t="str">
            <v>SDGbaseTRAv2_UrbAS_BAU_wICAGRcorr</v>
          </cell>
          <cell r="D1621" t="str">
            <v>PQX</v>
          </cell>
          <cell r="E1621" t="str">
            <v>ciron</v>
          </cell>
          <cell r="F1621">
            <v>1.22</v>
          </cell>
          <cell r="G1621">
            <v>1.34</v>
          </cell>
          <cell r="H1621">
            <v>1.37</v>
          </cell>
          <cell r="I1621">
            <v>1.4</v>
          </cell>
          <cell r="J1621">
            <v>1.41</v>
          </cell>
          <cell r="K1621">
            <v>1.41</v>
          </cell>
          <cell r="L1621">
            <v>1.41</v>
          </cell>
          <cell r="M1621">
            <v>1.39</v>
          </cell>
          <cell r="N1621">
            <v>1.38</v>
          </cell>
          <cell r="O1621">
            <v>1.34</v>
          </cell>
          <cell r="P1621">
            <v>1.34</v>
          </cell>
          <cell r="Q1621">
            <v>1.34</v>
          </cell>
          <cell r="R1621">
            <v>1.35</v>
          </cell>
          <cell r="S1621">
            <v>1.35</v>
          </cell>
          <cell r="T1621">
            <v>1.35</v>
          </cell>
          <cell r="U1621">
            <v>1.35</v>
          </cell>
          <cell r="V1621">
            <v>1.29</v>
          </cell>
          <cell r="W1621">
            <v>1.28</v>
          </cell>
          <cell r="X1621">
            <v>1.38</v>
          </cell>
          <cell r="Y1621">
            <v>1.37</v>
          </cell>
          <cell r="Z1621">
            <v>1.37</v>
          </cell>
          <cell r="AA1621">
            <v>1.37</v>
          </cell>
          <cell r="AB1621">
            <v>1.38</v>
          </cell>
          <cell r="AC1621">
            <v>1.38</v>
          </cell>
          <cell r="AD1621">
            <v>1.39</v>
          </cell>
          <cell r="AE1621">
            <v>1.39</v>
          </cell>
          <cell r="AF1621">
            <v>1.38</v>
          </cell>
          <cell r="AG1621">
            <v>1.39</v>
          </cell>
          <cell r="AH1621">
            <v>1.41</v>
          </cell>
          <cell r="AI1621">
            <v>1.43</v>
          </cell>
          <cell r="AJ1621">
            <v>1.44</v>
          </cell>
          <cell r="AK1621">
            <v>1.46</v>
          </cell>
        </row>
        <row r="1622">
          <cell r="A1622" t="str">
            <v>SDGbaseTRAv2_UrbAS_BAU_wICAGRcorrPQXcnfrm</v>
          </cell>
          <cell r="B1622" t="str">
            <v>SIclos6_GOVclos11</v>
          </cell>
          <cell r="C1622" t="str">
            <v>SDGbaseTRAv2_UrbAS_BAU_wICAGRcorr</v>
          </cell>
          <cell r="D1622" t="str">
            <v>PQX</v>
          </cell>
          <cell r="E1622" t="str">
            <v>cnfrm</v>
          </cell>
          <cell r="F1622">
            <v>1.25</v>
          </cell>
          <cell r="G1622">
            <v>1.29</v>
          </cell>
          <cell r="H1622">
            <v>1.35</v>
          </cell>
          <cell r="I1622">
            <v>1.42</v>
          </cell>
          <cell r="J1622">
            <v>1.46</v>
          </cell>
          <cell r="K1622">
            <v>1.48</v>
          </cell>
          <cell r="L1622">
            <v>1.48</v>
          </cell>
          <cell r="M1622">
            <v>1.44</v>
          </cell>
          <cell r="N1622">
            <v>1.41</v>
          </cell>
          <cell r="O1622">
            <v>1.35</v>
          </cell>
          <cell r="P1622">
            <v>1.33</v>
          </cell>
          <cell r="Q1622">
            <v>1.32</v>
          </cell>
          <cell r="R1622">
            <v>1.32</v>
          </cell>
          <cell r="S1622">
            <v>1.32</v>
          </cell>
          <cell r="T1622">
            <v>1.32</v>
          </cell>
          <cell r="U1622">
            <v>1.32</v>
          </cell>
          <cell r="V1622">
            <v>1.29</v>
          </cell>
          <cell r="W1622">
            <v>1.27</v>
          </cell>
          <cell r="X1622">
            <v>1.28</v>
          </cell>
          <cell r="Y1622">
            <v>1.28</v>
          </cell>
          <cell r="Z1622">
            <v>1.28</v>
          </cell>
          <cell r="AA1622">
            <v>1.28</v>
          </cell>
          <cell r="AB1622">
            <v>1.4</v>
          </cell>
          <cell r="AC1622">
            <v>1.47</v>
          </cell>
          <cell r="AD1622">
            <v>1.48</v>
          </cell>
          <cell r="AE1622">
            <v>1.47</v>
          </cell>
          <cell r="AF1622">
            <v>1.46</v>
          </cell>
          <cell r="AG1622">
            <v>1.46</v>
          </cell>
          <cell r="AH1622">
            <v>1.59</v>
          </cell>
          <cell r="AI1622">
            <v>1.71</v>
          </cell>
          <cell r="AJ1622">
            <v>1.77</v>
          </cell>
          <cell r="AK1622">
            <v>1.81</v>
          </cell>
        </row>
        <row r="1623">
          <cell r="A1623" t="str">
            <v>SDGbaseTRAv2_UrbAS_BAU_wICAGRcorrPQXcmetp</v>
          </cell>
          <cell r="B1623" t="str">
            <v>SIclos6_GOVclos11</v>
          </cell>
          <cell r="C1623" t="str">
            <v>SDGbaseTRAv2_UrbAS_BAU_wICAGRcorr</v>
          </cell>
          <cell r="D1623" t="str">
            <v>PQX</v>
          </cell>
          <cell r="E1623" t="str">
            <v>cmetp</v>
          </cell>
          <cell r="F1623">
            <v>1.27</v>
          </cell>
          <cell r="G1623">
            <v>1.36</v>
          </cell>
          <cell r="H1623">
            <v>1.37</v>
          </cell>
          <cell r="I1623">
            <v>1.38</v>
          </cell>
          <cell r="J1623">
            <v>1.38</v>
          </cell>
          <cell r="K1623">
            <v>1.39</v>
          </cell>
          <cell r="L1623">
            <v>1.39</v>
          </cell>
          <cell r="M1623">
            <v>1.38</v>
          </cell>
          <cell r="N1623">
            <v>1.38</v>
          </cell>
          <cell r="O1623">
            <v>1.36</v>
          </cell>
          <cell r="P1623">
            <v>1.36</v>
          </cell>
          <cell r="Q1623">
            <v>1.36</v>
          </cell>
          <cell r="R1623">
            <v>1.37</v>
          </cell>
          <cell r="S1623">
            <v>1.37</v>
          </cell>
          <cell r="T1623">
            <v>1.37</v>
          </cell>
          <cell r="U1623">
            <v>1.37</v>
          </cell>
          <cell r="V1623">
            <v>1.36</v>
          </cell>
          <cell r="W1623">
            <v>1.36</v>
          </cell>
          <cell r="X1623">
            <v>1.38</v>
          </cell>
          <cell r="Y1623">
            <v>1.38</v>
          </cell>
          <cell r="Z1623">
            <v>1.38</v>
          </cell>
          <cell r="AA1623">
            <v>1.38</v>
          </cell>
          <cell r="AB1623">
            <v>1.39</v>
          </cell>
          <cell r="AC1623">
            <v>1.4</v>
          </cell>
          <cell r="AD1623">
            <v>1.4</v>
          </cell>
          <cell r="AE1623">
            <v>1.4</v>
          </cell>
          <cell r="AF1623">
            <v>1.4</v>
          </cell>
          <cell r="AG1623">
            <v>1.4</v>
          </cell>
          <cell r="AH1623">
            <v>1.41</v>
          </cell>
          <cell r="AI1623">
            <v>1.42</v>
          </cell>
          <cell r="AJ1623">
            <v>1.43</v>
          </cell>
          <cell r="AK1623">
            <v>1.44</v>
          </cell>
        </row>
        <row r="1624">
          <cell r="A1624" t="str">
            <v>SDGbaseTRAv2_UrbAS_BAU_wICAGRcorrPQXcmach</v>
          </cell>
          <cell r="B1624" t="str">
            <v>SIclos6_GOVclos11</v>
          </cell>
          <cell r="C1624" t="str">
            <v>SDGbaseTRAv2_UrbAS_BAU_wICAGRcorr</v>
          </cell>
          <cell r="D1624" t="str">
            <v>PQX</v>
          </cell>
          <cell r="E1624" t="str">
            <v>cmach</v>
          </cell>
          <cell r="F1624">
            <v>1.1299999999999999</v>
          </cell>
          <cell r="G1624">
            <v>1.17</v>
          </cell>
          <cell r="H1624">
            <v>1.19</v>
          </cell>
          <cell r="I1624">
            <v>1.19</v>
          </cell>
          <cell r="J1624">
            <v>1.2</v>
          </cell>
          <cell r="K1624">
            <v>1.2</v>
          </cell>
          <cell r="L1624">
            <v>1.2</v>
          </cell>
          <cell r="M1624">
            <v>1.2</v>
          </cell>
          <cell r="N1624">
            <v>1.2</v>
          </cell>
          <cell r="O1624">
            <v>1.2</v>
          </cell>
          <cell r="P1624">
            <v>1.2</v>
          </cell>
          <cell r="Q1624">
            <v>1.21</v>
          </cell>
          <cell r="R1624">
            <v>1.21</v>
          </cell>
          <cell r="S1624">
            <v>1.21</v>
          </cell>
          <cell r="T1624">
            <v>1.22</v>
          </cell>
          <cell r="U1624">
            <v>1.22</v>
          </cell>
          <cell r="V1624">
            <v>1.22</v>
          </cell>
          <cell r="W1624">
            <v>1.22</v>
          </cell>
          <cell r="X1624">
            <v>1.23</v>
          </cell>
          <cell r="Y1624">
            <v>1.23</v>
          </cell>
          <cell r="Z1624">
            <v>1.23</v>
          </cell>
          <cell r="AA1624">
            <v>1.23</v>
          </cell>
          <cell r="AB1624">
            <v>1.25</v>
          </cell>
          <cell r="AC1624">
            <v>1.26</v>
          </cell>
          <cell r="AD1624">
            <v>1.26</v>
          </cell>
          <cell r="AE1624">
            <v>1.26</v>
          </cell>
          <cell r="AF1624">
            <v>1.26</v>
          </cell>
          <cell r="AG1624">
            <v>1.26</v>
          </cell>
          <cell r="AH1624">
            <v>1.28</v>
          </cell>
          <cell r="AI1624">
            <v>1.3</v>
          </cell>
          <cell r="AJ1624">
            <v>1.31</v>
          </cell>
          <cell r="AK1624">
            <v>1.31</v>
          </cell>
        </row>
        <row r="1625">
          <cell r="A1625" t="str">
            <v>SDGbaseTRAv2_UrbAS_BAU_wICAGRcorrPQXcfcel</v>
          </cell>
          <cell r="B1625" t="str">
            <v>SIclos6_GOVclos11</v>
          </cell>
          <cell r="C1625" t="str">
            <v>SDGbaseTRAv2_UrbAS_BAU_wICAGRcorr</v>
          </cell>
          <cell r="D1625" t="str">
            <v>PQX</v>
          </cell>
          <cell r="E1625" t="str">
            <v>cfcel</v>
          </cell>
          <cell r="F1625">
            <v>1</v>
          </cell>
          <cell r="G1625">
            <v>1.02</v>
          </cell>
          <cell r="H1625">
            <v>1.04</v>
          </cell>
          <cell r="I1625">
            <v>1.03</v>
          </cell>
          <cell r="J1625">
            <v>1.03</v>
          </cell>
          <cell r="K1625">
            <v>1.03</v>
          </cell>
          <cell r="L1625">
            <v>1.04</v>
          </cell>
          <cell r="M1625">
            <v>1.04</v>
          </cell>
          <cell r="N1625">
            <v>1.05</v>
          </cell>
          <cell r="O1625">
            <v>1.08</v>
          </cell>
          <cell r="P1625">
            <v>1.0900000000000001</v>
          </cell>
          <cell r="Q1625">
            <v>1.0900000000000001</v>
          </cell>
          <cell r="R1625">
            <v>1.0900000000000001</v>
          </cell>
          <cell r="S1625">
            <v>1.0900000000000001</v>
          </cell>
          <cell r="T1625">
            <v>1.1000000000000001</v>
          </cell>
          <cell r="U1625">
            <v>1.1000000000000001</v>
          </cell>
          <cell r="V1625">
            <v>1.1000000000000001</v>
          </cell>
          <cell r="W1625">
            <v>1.1000000000000001</v>
          </cell>
          <cell r="X1625">
            <v>1.1000000000000001</v>
          </cell>
          <cell r="Y1625">
            <v>1.1000000000000001</v>
          </cell>
          <cell r="Z1625">
            <v>1.1000000000000001</v>
          </cell>
          <cell r="AA1625">
            <v>1.1000000000000001</v>
          </cell>
          <cell r="AB1625">
            <v>1.1100000000000001</v>
          </cell>
          <cell r="AC1625">
            <v>1.1100000000000001</v>
          </cell>
          <cell r="AD1625">
            <v>1.1200000000000001</v>
          </cell>
          <cell r="AE1625">
            <v>1.1100000000000001</v>
          </cell>
          <cell r="AF1625">
            <v>1.1100000000000001</v>
          </cell>
          <cell r="AG1625">
            <v>1.1100000000000001</v>
          </cell>
          <cell r="AH1625">
            <v>1.1100000000000001</v>
          </cell>
          <cell r="AI1625">
            <v>1.1000000000000001</v>
          </cell>
          <cell r="AJ1625">
            <v>1.0900000000000001</v>
          </cell>
          <cell r="AK1625">
            <v>1.08</v>
          </cell>
        </row>
        <row r="1626">
          <cell r="A1626" t="str">
            <v>SDGbaseTRAv2_UrbAS_BAU_wICAGRcorrPQXcelct</v>
          </cell>
          <cell r="B1626" t="str">
            <v>SIclos6_GOVclos11</v>
          </cell>
          <cell r="C1626" t="str">
            <v>SDGbaseTRAv2_UrbAS_BAU_wICAGRcorr</v>
          </cell>
          <cell r="D1626" t="str">
            <v>PQX</v>
          </cell>
          <cell r="E1626" t="str">
            <v>celct</v>
          </cell>
          <cell r="F1626">
            <v>1</v>
          </cell>
          <cell r="G1626">
            <v>1.02</v>
          </cell>
          <cell r="H1626">
            <v>1.04</v>
          </cell>
          <cell r="I1626">
            <v>1.03</v>
          </cell>
          <cell r="J1626">
            <v>1.03</v>
          </cell>
          <cell r="K1626">
            <v>1.03</v>
          </cell>
          <cell r="L1626">
            <v>1.04</v>
          </cell>
          <cell r="M1626">
            <v>1.04</v>
          </cell>
          <cell r="N1626">
            <v>1.05</v>
          </cell>
          <cell r="O1626">
            <v>1.08</v>
          </cell>
          <cell r="P1626">
            <v>1.0900000000000001</v>
          </cell>
          <cell r="Q1626">
            <v>1.0900000000000001</v>
          </cell>
          <cell r="R1626">
            <v>1.0900000000000001</v>
          </cell>
          <cell r="S1626">
            <v>1.0900000000000001</v>
          </cell>
          <cell r="T1626">
            <v>1.1000000000000001</v>
          </cell>
          <cell r="U1626">
            <v>1.1000000000000001</v>
          </cell>
          <cell r="V1626">
            <v>1.1000000000000001</v>
          </cell>
          <cell r="W1626">
            <v>1.1000000000000001</v>
          </cell>
          <cell r="X1626">
            <v>1.1000000000000001</v>
          </cell>
          <cell r="Y1626">
            <v>1.1000000000000001</v>
          </cell>
          <cell r="Z1626">
            <v>1.1000000000000001</v>
          </cell>
          <cell r="AA1626">
            <v>1.1000000000000001</v>
          </cell>
          <cell r="AB1626">
            <v>1.1100000000000001</v>
          </cell>
          <cell r="AC1626">
            <v>1.1100000000000001</v>
          </cell>
          <cell r="AD1626">
            <v>1.1200000000000001</v>
          </cell>
          <cell r="AE1626">
            <v>1.1100000000000001</v>
          </cell>
          <cell r="AF1626">
            <v>1.1100000000000001</v>
          </cell>
          <cell r="AG1626">
            <v>1.1100000000000001</v>
          </cell>
          <cell r="AH1626">
            <v>1.1100000000000001</v>
          </cell>
          <cell r="AI1626">
            <v>1.1000000000000001</v>
          </cell>
          <cell r="AJ1626">
            <v>1.0900000000000001</v>
          </cell>
          <cell r="AK1626">
            <v>1.08</v>
          </cell>
        </row>
        <row r="1627">
          <cell r="A1627" t="str">
            <v>SDGbaseTRAv2_UrbAS_BAU_wICAGRcorrPQXcemch</v>
          </cell>
          <cell r="B1627" t="str">
            <v>SIclos6_GOVclos11</v>
          </cell>
          <cell r="C1627" t="str">
            <v>SDGbaseTRAv2_UrbAS_BAU_wICAGRcorr</v>
          </cell>
          <cell r="D1627" t="str">
            <v>PQX</v>
          </cell>
          <cell r="E1627" t="str">
            <v>cemch</v>
          </cell>
          <cell r="F1627">
            <v>1.25</v>
          </cell>
          <cell r="G1627">
            <v>1.28</v>
          </cell>
          <cell r="H1627">
            <v>1.29</v>
          </cell>
          <cell r="I1627">
            <v>1.3</v>
          </cell>
          <cell r="J1627">
            <v>1.31</v>
          </cell>
          <cell r="K1627">
            <v>1.31</v>
          </cell>
          <cell r="L1627">
            <v>1.32</v>
          </cell>
          <cell r="M1627">
            <v>1.31</v>
          </cell>
          <cell r="N1627">
            <v>1.31</v>
          </cell>
          <cell r="O1627">
            <v>1.31</v>
          </cell>
          <cell r="P1627">
            <v>1.31</v>
          </cell>
          <cell r="Q1627">
            <v>1.32</v>
          </cell>
          <cell r="R1627">
            <v>1.32</v>
          </cell>
          <cell r="S1627">
            <v>1.32</v>
          </cell>
          <cell r="T1627">
            <v>1.33</v>
          </cell>
          <cell r="U1627">
            <v>1.33</v>
          </cell>
          <cell r="V1627">
            <v>1.33</v>
          </cell>
          <cell r="W1627">
            <v>1.33</v>
          </cell>
          <cell r="X1627">
            <v>1.33</v>
          </cell>
          <cell r="Y1627">
            <v>1.33</v>
          </cell>
          <cell r="Z1627">
            <v>1.33</v>
          </cell>
          <cell r="AA1627">
            <v>1.33</v>
          </cell>
          <cell r="AB1627">
            <v>1.36</v>
          </cell>
          <cell r="AC1627">
            <v>1.38</v>
          </cell>
          <cell r="AD1627">
            <v>1.38</v>
          </cell>
          <cell r="AE1627">
            <v>1.38</v>
          </cell>
          <cell r="AF1627">
            <v>1.38</v>
          </cell>
          <cell r="AG1627">
            <v>1.37</v>
          </cell>
          <cell r="AH1627">
            <v>1.39</v>
          </cell>
          <cell r="AI1627">
            <v>1.41</v>
          </cell>
          <cell r="AJ1627">
            <v>1.42</v>
          </cell>
          <cell r="AK1627">
            <v>1.42</v>
          </cell>
        </row>
        <row r="1628">
          <cell r="A1628" t="str">
            <v>SDGbaseTRAv2_UrbAS_BAU_wICAGRcorrPQXcsequ</v>
          </cell>
          <cell r="B1628" t="str">
            <v>SIclos6_GOVclos11</v>
          </cell>
          <cell r="C1628" t="str">
            <v>SDGbaseTRAv2_UrbAS_BAU_wICAGRcorr</v>
          </cell>
          <cell r="D1628" t="str">
            <v>PQX</v>
          </cell>
          <cell r="E1628" t="str">
            <v>csequ</v>
          </cell>
          <cell r="F1628">
            <v>1.1499999999999999</v>
          </cell>
          <cell r="G1628">
            <v>1.17</v>
          </cell>
          <cell r="H1628">
            <v>1.18</v>
          </cell>
          <cell r="I1628">
            <v>1.18</v>
          </cell>
          <cell r="J1628">
            <v>1.19</v>
          </cell>
          <cell r="K1628">
            <v>1.19</v>
          </cell>
          <cell r="L1628">
            <v>1.19</v>
          </cell>
          <cell r="M1628">
            <v>1.19</v>
          </cell>
          <cell r="N1628">
            <v>1.19</v>
          </cell>
          <cell r="O1628">
            <v>1.21</v>
          </cell>
          <cell r="P1628">
            <v>1.22</v>
          </cell>
          <cell r="Q1628">
            <v>1.22</v>
          </cell>
          <cell r="R1628">
            <v>1.22</v>
          </cell>
          <cell r="S1628">
            <v>1.23</v>
          </cell>
          <cell r="T1628">
            <v>1.23</v>
          </cell>
          <cell r="U1628">
            <v>1.23</v>
          </cell>
          <cell r="V1628">
            <v>1.23</v>
          </cell>
          <cell r="W1628">
            <v>1.24</v>
          </cell>
          <cell r="X1628">
            <v>1.24</v>
          </cell>
          <cell r="Y1628">
            <v>1.24</v>
          </cell>
          <cell r="Z1628">
            <v>1.24</v>
          </cell>
          <cell r="AA1628">
            <v>1.24</v>
          </cell>
          <cell r="AB1628">
            <v>1.26</v>
          </cell>
          <cell r="AC1628">
            <v>1.27</v>
          </cell>
          <cell r="AD1628">
            <v>1.28</v>
          </cell>
          <cell r="AE1628">
            <v>1.27</v>
          </cell>
          <cell r="AF1628">
            <v>1.27</v>
          </cell>
          <cell r="AG1628">
            <v>1.27</v>
          </cell>
          <cell r="AH1628">
            <v>1.29</v>
          </cell>
          <cell r="AI1628">
            <v>1.3</v>
          </cell>
          <cell r="AJ1628">
            <v>1.3</v>
          </cell>
          <cell r="AK1628">
            <v>1.3</v>
          </cell>
        </row>
        <row r="1629">
          <cell r="A1629" t="str">
            <v>SDGbaseTRAv2_UrbAS_BAU_wICAGRcorrPQXcvehi</v>
          </cell>
          <cell r="B1629" t="str">
            <v>SIclos6_GOVclos11</v>
          </cell>
          <cell r="C1629" t="str">
            <v>SDGbaseTRAv2_UrbAS_BAU_wICAGRcorr</v>
          </cell>
          <cell r="D1629" t="str">
            <v>PQX</v>
          </cell>
          <cell r="E1629" t="str">
            <v>cvehi</v>
          </cell>
          <cell r="F1629">
            <v>1.27</v>
          </cell>
          <cell r="G1629">
            <v>1.29</v>
          </cell>
          <cell r="H1629">
            <v>1.31</v>
          </cell>
          <cell r="I1629">
            <v>1.32</v>
          </cell>
          <cell r="J1629">
            <v>1.33</v>
          </cell>
          <cell r="K1629">
            <v>1.33</v>
          </cell>
          <cell r="L1629">
            <v>1.33</v>
          </cell>
          <cell r="M1629">
            <v>1.33</v>
          </cell>
          <cell r="N1629">
            <v>1.32</v>
          </cell>
          <cell r="O1629">
            <v>1.32</v>
          </cell>
          <cell r="P1629">
            <v>1.32</v>
          </cell>
          <cell r="Q1629">
            <v>1.33</v>
          </cell>
          <cell r="R1629">
            <v>1.33</v>
          </cell>
          <cell r="S1629">
            <v>1.34</v>
          </cell>
          <cell r="T1629">
            <v>1.34</v>
          </cell>
          <cell r="U1629">
            <v>1.34</v>
          </cell>
          <cell r="V1629">
            <v>1.34</v>
          </cell>
          <cell r="W1629">
            <v>1.34</v>
          </cell>
          <cell r="X1629">
            <v>1.35</v>
          </cell>
          <cell r="Y1629">
            <v>1.38</v>
          </cell>
          <cell r="Z1629">
            <v>1.41</v>
          </cell>
          <cell r="AA1629">
            <v>1.43</v>
          </cell>
          <cell r="AB1629">
            <v>1.47</v>
          </cell>
          <cell r="AC1629">
            <v>1.5</v>
          </cell>
          <cell r="AD1629">
            <v>1.51</v>
          </cell>
          <cell r="AE1629">
            <v>1.51</v>
          </cell>
          <cell r="AF1629">
            <v>1.51</v>
          </cell>
          <cell r="AG1629">
            <v>1.5</v>
          </cell>
          <cell r="AH1629">
            <v>1.53</v>
          </cell>
          <cell r="AI1629">
            <v>1.57</v>
          </cell>
          <cell r="AJ1629">
            <v>1.58</v>
          </cell>
          <cell r="AK1629">
            <v>1.59</v>
          </cell>
        </row>
        <row r="1630">
          <cell r="A1630" t="str">
            <v>SDGbaseTRAv2_UrbAS_BAU_wICAGRcorrPQXctequ</v>
          </cell>
          <cell r="B1630" t="str">
            <v>SIclos6_GOVclos11</v>
          </cell>
          <cell r="C1630" t="str">
            <v>SDGbaseTRAv2_UrbAS_BAU_wICAGRcorr</v>
          </cell>
          <cell r="D1630" t="str">
            <v>PQX</v>
          </cell>
          <cell r="E1630" t="str">
            <v>ctequ</v>
          </cell>
          <cell r="F1630">
            <v>1.08</v>
          </cell>
          <cell r="G1630">
            <v>1.1399999999999999</v>
          </cell>
          <cell r="H1630">
            <v>1.1499999999999999</v>
          </cell>
          <cell r="I1630">
            <v>1.1599999999999999</v>
          </cell>
          <cell r="J1630">
            <v>1.17</v>
          </cell>
          <cell r="K1630">
            <v>1.18</v>
          </cell>
          <cell r="L1630">
            <v>1.18</v>
          </cell>
          <cell r="M1630">
            <v>1.17</v>
          </cell>
          <cell r="N1630">
            <v>1.1599999999999999</v>
          </cell>
          <cell r="O1630">
            <v>1.1499999999999999</v>
          </cell>
          <cell r="P1630">
            <v>1.1399999999999999</v>
          </cell>
          <cell r="Q1630">
            <v>1.1499999999999999</v>
          </cell>
          <cell r="R1630">
            <v>1.1499999999999999</v>
          </cell>
          <cell r="S1630">
            <v>1.1599999999999999</v>
          </cell>
          <cell r="T1630">
            <v>1.1599999999999999</v>
          </cell>
          <cell r="U1630">
            <v>1.1599999999999999</v>
          </cell>
          <cell r="V1630">
            <v>1.1599999999999999</v>
          </cell>
          <cell r="W1630">
            <v>1.1599999999999999</v>
          </cell>
          <cell r="X1630">
            <v>1.17</v>
          </cell>
          <cell r="Y1630">
            <v>1.18</v>
          </cell>
          <cell r="Z1630">
            <v>1.18</v>
          </cell>
          <cell r="AA1630">
            <v>1.18</v>
          </cell>
          <cell r="AB1630">
            <v>1.22</v>
          </cell>
          <cell r="AC1630">
            <v>1.24</v>
          </cell>
          <cell r="AD1630">
            <v>1.25</v>
          </cell>
          <cell r="AE1630">
            <v>1.25</v>
          </cell>
          <cell r="AF1630">
            <v>1.24</v>
          </cell>
          <cell r="AG1630">
            <v>1.25</v>
          </cell>
          <cell r="AH1630">
            <v>1.28</v>
          </cell>
          <cell r="AI1630">
            <v>1.32</v>
          </cell>
          <cell r="AJ1630">
            <v>1.34</v>
          </cell>
          <cell r="AK1630">
            <v>1.35</v>
          </cell>
        </row>
        <row r="1631">
          <cell r="A1631" t="str">
            <v>SDGbaseTRAv2_UrbAS_BAU_wICAGRcorrPQXcfurn</v>
          </cell>
          <cell r="B1631" t="str">
            <v>SIclos6_GOVclos11</v>
          </cell>
          <cell r="C1631" t="str">
            <v>SDGbaseTRAv2_UrbAS_BAU_wICAGRcorr</v>
          </cell>
          <cell r="D1631" t="str">
            <v>PQX</v>
          </cell>
          <cell r="E1631" t="str">
            <v>cfurn</v>
          </cell>
          <cell r="F1631">
            <v>1.32</v>
          </cell>
          <cell r="G1631">
            <v>1.37</v>
          </cell>
          <cell r="H1631">
            <v>1.37</v>
          </cell>
          <cell r="I1631">
            <v>1.37</v>
          </cell>
          <cell r="J1631">
            <v>1.37</v>
          </cell>
          <cell r="K1631">
            <v>1.37</v>
          </cell>
          <cell r="L1631">
            <v>1.37</v>
          </cell>
          <cell r="M1631">
            <v>1.37</v>
          </cell>
          <cell r="N1631">
            <v>1.37</v>
          </cell>
          <cell r="O1631">
            <v>1.37</v>
          </cell>
          <cell r="P1631">
            <v>1.37</v>
          </cell>
          <cell r="Q1631">
            <v>1.37</v>
          </cell>
          <cell r="R1631">
            <v>1.37</v>
          </cell>
          <cell r="S1631">
            <v>1.38</v>
          </cell>
          <cell r="T1631">
            <v>1.38</v>
          </cell>
          <cell r="U1631">
            <v>1.38</v>
          </cell>
          <cell r="V1631">
            <v>1.38</v>
          </cell>
          <cell r="W1631">
            <v>1.39</v>
          </cell>
          <cell r="X1631">
            <v>1.39</v>
          </cell>
          <cell r="Y1631">
            <v>1.39</v>
          </cell>
          <cell r="Z1631">
            <v>1.39</v>
          </cell>
          <cell r="AA1631">
            <v>1.39</v>
          </cell>
          <cell r="AB1631">
            <v>1.39</v>
          </cell>
          <cell r="AC1631">
            <v>1.39</v>
          </cell>
          <cell r="AD1631">
            <v>1.39</v>
          </cell>
          <cell r="AE1631">
            <v>1.39</v>
          </cell>
          <cell r="AF1631">
            <v>1.39</v>
          </cell>
          <cell r="AG1631">
            <v>1.39</v>
          </cell>
          <cell r="AH1631">
            <v>1.39</v>
          </cell>
          <cell r="AI1631">
            <v>1.38</v>
          </cell>
          <cell r="AJ1631">
            <v>1.38</v>
          </cell>
          <cell r="AK1631">
            <v>1.38</v>
          </cell>
        </row>
        <row r="1632">
          <cell r="A1632" t="str">
            <v>SDGbaseTRAv2_UrbAS_BAU_wICAGRcorrPQXcoman</v>
          </cell>
          <cell r="B1632" t="str">
            <v>SIclos6_GOVclos11</v>
          </cell>
          <cell r="C1632" t="str">
            <v>SDGbaseTRAv2_UrbAS_BAU_wICAGRcorr</v>
          </cell>
          <cell r="D1632" t="str">
            <v>PQX</v>
          </cell>
          <cell r="E1632" t="str">
            <v>coman</v>
          </cell>
          <cell r="F1632">
            <v>1.2</v>
          </cell>
          <cell r="G1632">
            <v>1.25</v>
          </cell>
          <cell r="H1632">
            <v>1.25</v>
          </cell>
          <cell r="I1632">
            <v>1.24</v>
          </cell>
          <cell r="J1632">
            <v>1.24</v>
          </cell>
          <cell r="K1632">
            <v>1.24</v>
          </cell>
          <cell r="L1632">
            <v>1.24</v>
          </cell>
          <cell r="M1632">
            <v>1.24</v>
          </cell>
          <cell r="N1632">
            <v>1.24</v>
          </cell>
          <cell r="O1632">
            <v>1.25</v>
          </cell>
          <cell r="P1632">
            <v>1.25</v>
          </cell>
          <cell r="Q1632">
            <v>1.24</v>
          </cell>
          <cell r="R1632">
            <v>1.24</v>
          </cell>
          <cell r="S1632">
            <v>1.23</v>
          </cell>
          <cell r="T1632">
            <v>1.23</v>
          </cell>
          <cell r="U1632">
            <v>1.23</v>
          </cell>
          <cell r="V1632">
            <v>1.23</v>
          </cell>
          <cell r="W1632">
            <v>1.23</v>
          </cell>
          <cell r="X1632">
            <v>1.24</v>
          </cell>
          <cell r="Y1632">
            <v>1.23</v>
          </cell>
          <cell r="Z1632">
            <v>1.23</v>
          </cell>
          <cell r="AA1632">
            <v>1.24</v>
          </cell>
          <cell r="AB1632">
            <v>1.24</v>
          </cell>
          <cell r="AC1632">
            <v>1.24</v>
          </cell>
          <cell r="AD1632">
            <v>1.25</v>
          </cell>
          <cell r="AE1632">
            <v>1.25</v>
          </cell>
          <cell r="AF1632">
            <v>1.25</v>
          </cell>
          <cell r="AG1632">
            <v>1.25</v>
          </cell>
          <cell r="AH1632">
            <v>1.26</v>
          </cell>
          <cell r="AI1632">
            <v>1.27</v>
          </cell>
          <cell r="AJ1632">
            <v>1.27</v>
          </cell>
          <cell r="AK1632">
            <v>1.28</v>
          </cell>
        </row>
        <row r="1633">
          <cell r="A1633" t="str">
            <v>SDGbaseTRAv2_UrbAS_BAU_wICAGRcorrPQXcelec</v>
          </cell>
          <cell r="B1633" t="str">
            <v>SIclos6_GOVclos11</v>
          </cell>
          <cell r="C1633" t="str">
            <v>SDGbaseTRAv2_UrbAS_BAU_wICAGRcorr</v>
          </cell>
          <cell r="D1633" t="str">
            <v>PQX</v>
          </cell>
          <cell r="E1633" t="str">
            <v>celec</v>
          </cell>
          <cell r="F1633">
            <v>0.36</v>
          </cell>
          <cell r="G1633">
            <v>0.36</v>
          </cell>
          <cell r="H1633">
            <v>0.33</v>
          </cell>
          <cell r="I1633">
            <v>0.33</v>
          </cell>
          <cell r="J1633">
            <v>0.34</v>
          </cell>
          <cell r="K1633">
            <v>0.34</v>
          </cell>
          <cell r="L1633">
            <v>0.34</v>
          </cell>
          <cell r="M1633">
            <v>0.34</v>
          </cell>
          <cell r="N1633">
            <v>0.33</v>
          </cell>
          <cell r="O1633">
            <v>0.33</v>
          </cell>
          <cell r="P1633">
            <v>0.33</v>
          </cell>
          <cell r="Q1633">
            <v>0.34</v>
          </cell>
          <cell r="R1633">
            <v>0.34</v>
          </cell>
          <cell r="S1633">
            <v>0.34</v>
          </cell>
          <cell r="T1633">
            <v>0.34</v>
          </cell>
          <cell r="U1633">
            <v>0.35</v>
          </cell>
          <cell r="V1633">
            <v>0.34</v>
          </cell>
          <cell r="W1633">
            <v>0.35</v>
          </cell>
          <cell r="X1633">
            <v>0.34</v>
          </cell>
          <cell r="Y1633">
            <v>0.34</v>
          </cell>
          <cell r="Z1633">
            <v>0.35</v>
          </cell>
          <cell r="AA1633">
            <v>0.35</v>
          </cell>
          <cell r="AB1633">
            <v>0.35</v>
          </cell>
          <cell r="AC1633">
            <v>0.35</v>
          </cell>
          <cell r="AD1633">
            <v>0.36</v>
          </cell>
          <cell r="AE1633">
            <v>0.36</v>
          </cell>
          <cell r="AF1633">
            <v>0.36</v>
          </cell>
          <cell r="AG1633">
            <v>0.38</v>
          </cell>
          <cell r="AH1633">
            <v>0.4</v>
          </cell>
          <cell r="AI1633">
            <v>0.42</v>
          </cell>
          <cell r="AJ1633">
            <v>0.44</v>
          </cell>
          <cell r="AK1633">
            <v>0.46</v>
          </cell>
        </row>
        <row r="1634">
          <cell r="A1634" t="str">
            <v>SDGbaseTRAv2_UrbAS_BAU_wICAGRcorrPQXcwatr</v>
          </cell>
          <cell r="B1634" t="str">
            <v>SIclos6_GOVclos11</v>
          </cell>
          <cell r="C1634" t="str">
            <v>SDGbaseTRAv2_UrbAS_BAU_wICAGRcorr</v>
          </cell>
          <cell r="D1634" t="str">
            <v>PQX</v>
          </cell>
          <cell r="E1634" t="str">
            <v>cwatr</v>
          </cell>
          <cell r="F1634">
            <v>1.05</v>
          </cell>
          <cell r="G1634">
            <v>0.94</v>
          </cell>
          <cell r="H1634">
            <v>0.95</v>
          </cell>
          <cell r="I1634">
            <v>0.96</v>
          </cell>
          <cell r="J1634">
            <v>0.97</v>
          </cell>
          <cell r="K1634">
            <v>0.97</v>
          </cell>
          <cell r="L1634">
            <v>0.98</v>
          </cell>
          <cell r="M1634">
            <v>0.98</v>
          </cell>
          <cell r="N1634">
            <v>0.98</v>
          </cell>
          <cell r="O1634">
            <v>0.98</v>
          </cell>
          <cell r="P1634">
            <v>0.98</v>
          </cell>
          <cell r="Q1634">
            <v>0.98</v>
          </cell>
          <cell r="R1634">
            <v>0.99</v>
          </cell>
          <cell r="S1634">
            <v>0.99</v>
          </cell>
          <cell r="T1634">
            <v>1</v>
          </cell>
          <cell r="U1634">
            <v>1</v>
          </cell>
          <cell r="V1634">
            <v>1</v>
          </cell>
          <cell r="W1634">
            <v>1.01</v>
          </cell>
          <cell r="X1634">
            <v>1.01</v>
          </cell>
          <cell r="Y1634">
            <v>1.01</v>
          </cell>
          <cell r="Z1634">
            <v>1.01</v>
          </cell>
          <cell r="AA1634">
            <v>1</v>
          </cell>
          <cell r="AB1634">
            <v>1.01</v>
          </cell>
          <cell r="AC1634">
            <v>1.01</v>
          </cell>
          <cell r="AD1634">
            <v>1.02</v>
          </cell>
          <cell r="AE1634">
            <v>1.02</v>
          </cell>
          <cell r="AF1634">
            <v>1.03</v>
          </cell>
          <cell r="AG1634">
            <v>1.03</v>
          </cell>
          <cell r="AH1634">
            <v>1.04</v>
          </cell>
          <cell r="AI1634">
            <v>1.05</v>
          </cell>
          <cell r="AJ1634">
            <v>1.06</v>
          </cell>
          <cell r="AK1634">
            <v>1.06</v>
          </cell>
        </row>
        <row r="1635">
          <cell r="A1635" t="str">
            <v>SDGbaseTRAv2_UrbAS_BAU_wICAGRcorrPQXccons</v>
          </cell>
          <cell r="B1635" t="str">
            <v>SIclos6_GOVclos11</v>
          </cell>
          <cell r="C1635" t="str">
            <v>SDGbaseTRAv2_UrbAS_BAU_wICAGRcorr</v>
          </cell>
          <cell r="D1635" t="str">
            <v>PQX</v>
          </cell>
          <cell r="E1635" t="str">
            <v>ccons</v>
          </cell>
          <cell r="F1635">
            <v>1.01</v>
          </cell>
          <cell r="G1635">
            <v>1.07</v>
          </cell>
          <cell r="H1635">
            <v>1.06</v>
          </cell>
          <cell r="I1635">
            <v>1.06</v>
          </cell>
          <cell r="J1635">
            <v>1.07</v>
          </cell>
          <cell r="K1635">
            <v>1.07</v>
          </cell>
          <cell r="L1635">
            <v>1.06</v>
          </cell>
          <cell r="M1635">
            <v>1.06</v>
          </cell>
          <cell r="N1635">
            <v>1.06</v>
          </cell>
          <cell r="O1635">
            <v>1.05</v>
          </cell>
          <cell r="P1635">
            <v>1.05</v>
          </cell>
          <cell r="Q1635">
            <v>1.05</v>
          </cell>
          <cell r="R1635">
            <v>1.05</v>
          </cell>
          <cell r="S1635">
            <v>1.05</v>
          </cell>
          <cell r="T1635">
            <v>1.06</v>
          </cell>
          <cell r="U1635">
            <v>1.06</v>
          </cell>
          <cell r="V1635">
            <v>1.06</v>
          </cell>
          <cell r="W1635">
            <v>1.06</v>
          </cell>
          <cell r="X1635">
            <v>1.06</v>
          </cell>
          <cell r="Y1635">
            <v>1.06</v>
          </cell>
          <cell r="Z1635">
            <v>1.06</v>
          </cell>
          <cell r="AA1635">
            <v>1.06</v>
          </cell>
          <cell r="AB1635">
            <v>1.06</v>
          </cell>
          <cell r="AC1635">
            <v>1.06</v>
          </cell>
          <cell r="AD1635">
            <v>1.06</v>
          </cell>
          <cell r="AE1635">
            <v>1.06</v>
          </cell>
          <cell r="AF1635">
            <v>1.06</v>
          </cell>
          <cell r="AG1635">
            <v>1.07</v>
          </cell>
          <cell r="AH1635">
            <v>1.07</v>
          </cell>
          <cell r="AI1635">
            <v>1.07</v>
          </cell>
          <cell r="AJ1635">
            <v>1.07</v>
          </cell>
          <cell r="AK1635">
            <v>1.07</v>
          </cell>
        </row>
        <row r="1636">
          <cell r="A1636" t="str">
            <v>SDGbaseTRAv2_UrbAS_BAU_wICAGRcorrPQXctrad</v>
          </cell>
          <cell r="B1636" t="str">
            <v>SIclos6_GOVclos11</v>
          </cell>
          <cell r="C1636" t="str">
            <v>SDGbaseTRAv2_UrbAS_BAU_wICAGRcorr</v>
          </cell>
          <cell r="D1636" t="str">
            <v>PQX</v>
          </cell>
          <cell r="E1636" t="str">
            <v>ctrad</v>
          </cell>
          <cell r="F1636">
            <v>1</v>
          </cell>
          <cell r="G1636">
            <v>1.01</v>
          </cell>
          <cell r="H1636">
            <v>1.01</v>
          </cell>
          <cell r="I1636">
            <v>1.02</v>
          </cell>
          <cell r="J1636">
            <v>1.01</v>
          </cell>
          <cell r="K1636">
            <v>1.01</v>
          </cell>
          <cell r="L1636">
            <v>1.01</v>
          </cell>
          <cell r="M1636">
            <v>1.02</v>
          </cell>
          <cell r="N1636">
            <v>1.02</v>
          </cell>
          <cell r="O1636">
            <v>0.99</v>
          </cell>
          <cell r="P1636">
            <v>0.99</v>
          </cell>
          <cell r="Q1636">
            <v>1</v>
          </cell>
          <cell r="R1636">
            <v>1.01</v>
          </cell>
          <cell r="S1636">
            <v>1.01</v>
          </cell>
          <cell r="T1636">
            <v>1.02</v>
          </cell>
          <cell r="U1636">
            <v>1.02</v>
          </cell>
          <cell r="V1636">
            <v>1.03</v>
          </cell>
          <cell r="W1636">
            <v>1.03</v>
          </cell>
          <cell r="X1636">
            <v>1.03</v>
          </cell>
          <cell r="Y1636">
            <v>1.03</v>
          </cell>
          <cell r="Z1636">
            <v>1.03</v>
          </cell>
          <cell r="AA1636">
            <v>1.03</v>
          </cell>
          <cell r="AB1636">
            <v>1.02</v>
          </cell>
          <cell r="AC1636">
            <v>1.01</v>
          </cell>
          <cell r="AD1636">
            <v>1.02</v>
          </cell>
          <cell r="AE1636">
            <v>1.02</v>
          </cell>
          <cell r="AF1636">
            <v>1.02</v>
          </cell>
          <cell r="AG1636">
            <v>1.02</v>
          </cell>
          <cell r="AH1636">
            <v>1.01</v>
          </cell>
          <cell r="AI1636">
            <v>1</v>
          </cell>
          <cell r="AJ1636">
            <v>1</v>
          </cell>
          <cell r="AK1636">
            <v>1</v>
          </cell>
        </row>
        <row r="1637">
          <cell r="A1637" t="str">
            <v>SDGbaseTRAv2_UrbAS_BAU_wICAGRcorrPQXchotl</v>
          </cell>
          <cell r="B1637" t="str">
            <v>SIclos6_GOVclos11</v>
          </cell>
          <cell r="C1637" t="str">
            <v>SDGbaseTRAv2_UrbAS_BAU_wICAGRcorr</v>
          </cell>
          <cell r="D1637" t="str">
            <v>PQX</v>
          </cell>
          <cell r="E1637" t="str">
            <v>chotl</v>
          </cell>
          <cell r="F1637">
            <v>1.08</v>
          </cell>
          <cell r="G1637">
            <v>1.08</v>
          </cell>
          <cell r="H1637">
            <v>1.08</v>
          </cell>
          <cell r="I1637">
            <v>1.07</v>
          </cell>
          <cell r="J1637">
            <v>1.07</v>
          </cell>
          <cell r="K1637">
            <v>1.07</v>
          </cell>
          <cell r="L1637">
            <v>1.07</v>
          </cell>
          <cell r="M1637">
            <v>1.08</v>
          </cell>
          <cell r="N1637">
            <v>1.08</v>
          </cell>
          <cell r="O1637">
            <v>1.08</v>
          </cell>
          <cell r="P1637">
            <v>1.08</v>
          </cell>
          <cell r="Q1637">
            <v>1.08</v>
          </cell>
          <cell r="R1637">
            <v>1.0900000000000001</v>
          </cell>
          <cell r="S1637">
            <v>1.0900000000000001</v>
          </cell>
          <cell r="T1637">
            <v>1.0900000000000001</v>
          </cell>
          <cell r="U1637">
            <v>1.1000000000000001</v>
          </cell>
          <cell r="V1637">
            <v>1.1000000000000001</v>
          </cell>
          <cell r="W1637">
            <v>1.1000000000000001</v>
          </cell>
          <cell r="X1637">
            <v>1.1100000000000001</v>
          </cell>
          <cell r="Y1637">
            <v>1.1100000000000001</v>
          </cell>
          <cell r="Z1637">
            <v>1.1100000000000001</v>
          </cell>
          <cell r="AA1637">
            <v>1.1100000000000001</v>
          </cell>
          <cell r="AB1637">
            <v>1.1100000000000001</v>
          </cell>
          <cell r="AC1637">
            <v>1.1100000000000001</v>
          </cell>
          <cell r="AD1637">
            <v>1.1100000000000001</v>
          </cell>
          <cell r="AE1637">
            <v>1.1100000000000001</v>
          </cell>
          <cell r="AF1637">
            <v>1.1100000000000001</v>
          </cell>
          <cell r="AG1637">
            <v>1.1100000000000001</v>
          </cell>
          <cell r="AH1637">
            <v>1.1100000000000001</v>
          </cell>
          <cell r="AI1637">
            <v>1.1100000000000001</v>
          </cell>
          <cell r="AJ1637">
            <v>1.1100000000000001</v>
          </cell>
          <cell r="AK1637">
            <v>1.1000000000000001</v>
          </cell>
        </row>
        <row r="1638">
          <cell r="A1638" t="str">
            <v>SDGbaseTRAv2_UrbAS_BAU_wICAGRcorrPQXcptrp-l</v>
          </cell>
          <cell r="B1638" t="str">
            <v>SIclos6_GOVclos11</v>
          </cell>
          <cell r="C1638" t="str">
            <v>SDGbaseTRAv2_UrbAS_BAU_wICAGRcorr</v>
          </cell>
          <cell r="D1638" t="str">
            <v>PQX</v>
          </cell>
          <cell r="E1638" t="str">
            <v>cptrp-l</v>
          </cell>
          <cell r="F1638">
            <v>0.95</v>
          </cell>
          <cell r="G1638">
            <v>0.95</v>
          </cell>
          <cell r="H1638">
            <v>0.95</v>
          </cell>
          <cell r="I1638">
            <v>0.95</v>
          </cell>
          <cell r="J1638">
            <v>0.95</v>
          </cell>
          <cell r="K1638">
            <v>0.96</v>
          </cell>
          <cell r="L1638">
            <v>0.96</v>
          </cell>
          <cell r="M1638">
            <v>0.96</v>
          </cell>
          <cell r="N1638">
            <v>0.95</v>
          </cell>
          <cell r="O1638">
            <v>0.95</v>
          </cell>
          <cell r="P1638">
            <v>0.95</v>
          </cell>
          <cell r="Q1638">
            <v>0.94</v>
          </cell>
          <cell r="R1638">
            <v>0.93</v>
          </cell>
          <cell r="S1638">
            <v>0.93</v>
          </cell>
          <cell r="T1638">
            <v>0.92</v>
          </cell>
          <cell r="U1638">
            <v>0.91</v>
          </cell>
          <cell r="V1638">
            <v>0.91</v>
          </cell>
          <cell r="W1638">
            <v>0.9</v>
          </cell>
          <cell r="X1638">
            <v>0.89</v>
          </cell>
          <cell r="Y1638">
            <v>0.88</v>
          </cell>
          <cell r="Z1638">
            <v>0.87</v>
          </cell>
          <cell r="AA1638">
            <v>0.86</v>
          </cell>
          <cell r="AB1638">
            <v>0.86</v>
          </cell>
          <cell r="AC1638">
            <v>0.85</v>
          </cell>
          <cell r="AD1638">
            <v>0.84</v>
          </cell>
          <cell r="AE1638">
            <v>0.84</v>
          </cell>
          <cell r="AF1638">
            <v>0.84</v>
          </cell>
          <cell r="AG1638">
            <v>0.83</v>
          </cell>
          <cell r="AH1638">
            <v>0.83</v>
          </cell>
          <cell r="AI1638">
            <v>0.83</v>
          </cell>
          <cell r="AJ1638">
            <v>0.84</v>
          </cell>
          <cell r="AK1638">
            <v>0.84</v>
          </cell>
        </row>
        <row r="1639">
          <cell r="A1639" t="str">
            <v>SDGbaseTRAv2_UrbAS_BAU_wICAGRcorrPQXcftrp-l</v>
          </cell>
          <cell r="B1639" t="str">
            <v>SIclos6_GOVclos11</v>
          </cell>
          <cell r="C1639" t="str">
            <v>SDGbaseTRAv2_UrbAS_BAU_wICAGRcorr</v>
          </cell>
          <cell r="D1639" t="str">
            <v>PQX</v>
          </cell>
          <cell r="E1639" t="str">
            <v>cftrp-l</v>
          </cell>
          <cell r="F1639">
            <v>1</v>
          </cell>
          <cell r="G1639">
            <v>0.98</v>
          </cell>
          <cell r="H1639">
            <v>0.98</v>
          </cell>
          <cell r="I1639">
            <v>0.99</v>
          </cell>
          <cell r="J1639">
            <v>0.99</v>
          </cell>
          <cell r="K1639">
            <v>0.98</v>
          </cell>
          <cell r="L1639">
            <v>0.97</v>
          </cell>
          <cell r="M1639">
            <v>0.96</v>
          </cell>
          <cell r="N1639">
            <v>0.96</v>
          </cell>
          <cell r="O1639">
            <v>0.95</v>
          </cell>
          <cell r="P1639">
            <v>0.94</v>
          </cell>
          <cell r="Q1639">
            <v>0.93</v>
          </cell>
          <cell r="R1639">
            <v>0.91</v>
          </cell>
          <cell r="S1639">
            <v>0.89</v>
          </cell>
          <cell r="T1639">
            <v>0.87</v>
          </cell>
          <cell r="U1639">
            <v>0.86</v>
          </cell>
          <cell r="V1639">
            <v>0.85</v>
          </cell>
          <cell r="W1639">
            <v>0.84</v>
          </cell>
          <cell r="X1639">
            <v>0.82</v>
          </cell>
          <cell r="Y1639">
            <v>0.81</v>
          </cell>
          <cell r="Z1639">
            <v>0.8</v>
          </cell>
          <cell r="AA1639">
            <v>0.79</v>
          </cell>
          <cell r="AB1639">
            <v>0.78</v>
          </cell>
          <cell r="AC1639">
            <v>0.77</v>
          </cell>
          <cell r="AD1639">
            <v>0.76</v>
          </cell>
          <cell r="AE1639">
            <v>0.75</v>
          </cell>
          <cell r="AF1639">
            <v>0.74</v>
          </cell>
          <cell r="AG1639">
            <v>0.72</v>
          </cell>
          <cell r="AH1639">
            <v>0.72</v>
          </cell>
          <cell r="AI1639">
            <v>0.72</v>
          </cell>
          <cell r="AJ1639">
            <v>0.73</v>
          </cell>
          <cell r="AK1639">
            <v>0.73</v>
          </cell>
        </row>
        <row r="1640">
          <cell r="A1640" t="str">
            <v>SDGbaseTRAv2_UrbAS_BAU_wICAGRcorrPQXcptrp-o</v>
          </cell>
          <cell r="B1640" t="str">
            <v>SIclos6_GOVclos11</v>
          </cell>
          <cell r="C1640" t="str">
            <v>SDGbaseTRAv2_UrbAS_BAU_wICAGRcorr</v>
          </cell>
          <cell r="D1640" t="str">
            <v>PQX</v>
          </cell>
          <cell r="E1640" t="str">
            <v>cptrp-o</v>
          </cell>
          <cell r="F1640">
            <v>0.95</v>
          </cell>
          <cell r="G1640">
            <v>0.94</v>
          </cell>
          <cell r="H1640">
            <v>0.91</v>
          </cell>
          <cell r="I1640">
            <v>0.89</v>
          </cell>
          <cell r="J1640">
            <v>0.88</v>
          </cell>
          <cell r="K1640">
            <v>0.87</v>
          </cell>
          <cell r="L1640">
            <v>0.86</v>
          </cell>
          <cell r="M1640">
            <v>0.86</v>
          </cell>
          <cell r="N1640">
            <v>0.85</v>
          </cell>
          <cell r="O1640">
            <v>0.87</v>
          </cell>
          <cell r="P1640">
            <v>0.87</v>
          </cell>
          <cell r="Q1640">
            <v>0.87</v>
          </cell>
          <cell r="R1640">
            <v>0.87</v>
          </cell>
          <cell r="S1640">
            <v>0.87</v>
          </cell>
          <cell r="T1640">
            <v>0.88</v>
          </cell>
          <cell r="U1640">
            <v>0.88</v>
          </cell>
          <cell r="V1640">
            <v>0.88</v>
          </cell>
          <cell r="W1640">
            <v>0.88</v>
          </cell>
          <cell r="X1640">
            <v>0.88</v>
          </cell>
          <cell r="Y1640">
            <v>0.88</v>
          </cell>
          <cell r="Z1640">
            <v>0.88</v>
          </cell>
          <cell r="AA1640">
            <v>0.88</v>
          </cell>
          <cell r="AB1640">
            <v>0.89</v>
          </cell>
          <cell r="AC1640">
            <v>0.89</v>
          </cell>
          <cell r="AD1640">
            <v>0.89</v>
          </cell>
          <cell r="AE1640">
            <v>0.89</v>
          </cell>
          <cell r="AF1640">
            <v>0.89</v>
          </cell>
          <cell r="AG1640">
            <v>0.9</v>
          </cell>
          <cell r="AH1640">
            <v>0.9</v>
          </cell>
          <cell r="AI1640">
            <v>0.9</v>
          </cell>
          <cell r="AJ1640">
            <v>0.9</v>
          </cell>
          <cell r="AK1640">
            <v>0.9</v>
          </cell>
        </row>
        <row r="1641">
          <cell r="A1641" t="str">
            <v>SDGbaseTRAv2_UrbAS_BAU_wICAGRcorrPQXcftrp-o</v>
          </cell>
          <cell r="B1641" t="str">
            <v>SIclos6_GOVclos11</v>
          </cell>
          <cell r="C1641" t="str">
            <v>SDGbaseTRAv2_UrbAS_BAU_wICAGRcorr</v>
          </cell>
          <cell r="D1641" t="str">
            <v>PQX</v>
          </cell>
          <cell r="E1641" t="str">
            <v>cftrp-o</v>
          </cell>
          <cell r="F1641">
            <v>0.97</v>
          </cell>
          <cell r="G1641">
            <v>0.94</v>
          </cell>
          <cell r="H1641">
            <v>0.92</v>
          </cell>
          <cell r="I1641">
            <v>0.9</v>
          </cell>
          <cell r="J1641">
            <v>0.88</v>
          </cell>
          <cell r="K1641">
            <v>0.87</v>
          </cell>
          <cell r="L1641">
            <v>0.87</v>
          </cell>
          <cell r="M1641">
            <v>0.86</v>
          </cell>
          <cell r="N1641">
            <v>0.86</v>
          </cell>
          <cell r="O1641">
            <v>0.88</v>
          </cell>
          <cell r="P1641">
            <v>0.89</v>
          </cell>
          <cell r="Q1641">
            <v>0.89</v>
          </cell>
          <cell r="R1641">
            <v>0.9</v>
          </cell>
          <cell r="S1641">
            <v>0.89</v>
          </cell>
          <cell r="T1641">
            <v>0.89</v>
          </cell>
          <cell r="U1641">
            <v>0.89</v>
          </cell>
          <cell r="V1641">
            <v>0.9</v>
          </cell>
          <cell r="W1641">
            <v>0.9</v>
          </cell>
          <cell r="X1641">
            <v>0.9</v>
          </cell>
          <cell r="Y1641">
            <v>0.9</v>
          </cell>
          <cell r="Z1641">
            <v>0.9</v>
          </cell>
          <cell r="AA1641">
            <v>0.91</v>
          </cell>
          <cell r="AB1641">
            <v>0.91</v>
          </cell>
          <cell r="AC1641">
            <v>0.92</v>
          </cell>
          <cell r="AD1641">
            <v>0.92</v>
          </cell>
          <cell r="AE1641">
            <v>0.92</v>
          </cell>
          <cell r="AF1641">
            <v>0.92</v>
          </cell>
          <cell r="AG1641">
            <v>0.91</v>
          </cell>
          <cell r="AH1641">
            <v>0.92</v>
          </cell>
          <cell r="AI1641">
            <v>0.91</v>
          </cell>
          <cell r="AJ1641">
            <v>0.91</v>
          </cell>
          <cell r="AK1641">
            <v>0.91</v>
          </cell>
        </row>
        <row r="1642">
          <cell r="A1642" t="str">
            <v>SDGbaseTRAv2_UrbAS_BAU_wICAGRcorrPQXcprtr</v>
          </cell>
          <cell r="B1642" t="str">
            <v>SIclos6_GOVclos11</v>
          </cell>
          <cell r="C1642" t="str">
            <v>SDGbaseTRAv2_UrbAS_BAU_wICAGRcorr</v>
          </cell>
          <cell r="D1642" t="str">
            <v>PQX</v>
          </cell>
          <cell r="E1642" t="str">
            <v>cprtr</v>
          </cell>
          <cell r="F1642">
            <v>1</v>
          </cell>
          <cell r="G1642">
            <v>1.02</v>
          </cell>
          <cell r="H1642">
            <v>1.02</v>
          </cell>
          <cell r="I1642">
            <v>1.01</v>
          </cell>
          <cell r="J1642">
            <v>1</v>
          </cell>
          <cell r="K1642">
            <v>0.99</v>
          </cell>
          <cell r="L1642">
            <v>0.98</v>
          </cell>
          <cell r="M1642">
            <v>0.97</v>
          </cell>
          <cell r="N1642">
            <v>0.95</v>
          </cell>
          <cell r="O1642">
            <v>0.97</v>
          </cell>
          <cell r="P1642">
            <v>0.93</v>
          </cell>
          <cell r="Q1642">
            <v>0.88</v>
          </cell>
          <cell r="R1642">
            <v>0.83</v>
          </cell>
          <cell r="S1642">
            <v>0.77</v>
          </cell>
          <cell r="T1642">
            <v>0.73</v>
          </cell>
          <cell r="U1642">
            <v>0.68</v>
          </cell>
          <cell r="V1642">
            <v>0.64</v>
          </cell>
          <cell r="W1642">
            <v>0.6</v>
          </cell>
          <cell r="X1642">
            <v>0.55000000000000004</v>
          </cell>
          <cell r="Y1642">
            <v>0.51</v>
          </cell>
          <cell r="Z1642">
            <v>0.46</v>
          </cell>
          <cell r="AA1642">
            <v>0.42</v>
          </cell>
          <cell r="AB1642">
            <v>0.39</v>
          </cell>
          <cell r="AC1642">
            <v>0.37</v>
          </cell>
          <cell r="AD1642">
            <v>0.34</v>
          </cell>
          <cell r="AE1642">
            <v>0.32</v>
          </cell>
          <cell r="AF1642">
            <v>0.28999999999999998</v>
          </cell>
          <cell r="AG1642">
            <v>0.28000000000000003</v>
          </cell>
          <cell r="AH1642">
            <v>0.26</v>
          </cell>
          <cell r="AI1642">
            <v>0.24</v>
          </cell>
          <cell r="AJ1642">
            <v>0.23</v>
          </cell>
          <cell r="AK1642">
            <v>0.21</v>
          </cell>
        </row>
        <row r="1643">
          <cell r="A1643" t="str">
            <v>SDGbaseTRAv2_UrbAS_BAU_wICAGRcorrPQXctrps</v>
          </cell>
          <cell r="B1643" t="str">
            <v>SIclos6_GOVclos11</v>
          </cell>
          <cell r="C1643" t="str">
            <v>SDGbaseTRAv2_UrbAS_BAU_wICAGRcorr</v>
          </cell>
          <cell r="D1643" t="str">
            <v>PQX</v>
          </cell>
          <cell r="E1643" t="str">
            <v>ctrps</v>
          </cell>
          <cell r="F1643">
            <v>1</v>
          </cell>
          <cell r="G1643">
            <v>1</v>
          </cell>
          <cell r="H1643">
            <v>1</v>
          </cell>
          <cell r="I1643">
            <v>1</v>
          </cell>
          <cell r="J1643">
            <v>1</v>
          </cell>
          <cell r="K1643">
            <v>1</v>
          </cell>
          <cell r="L1643">
            <v>1</v>
          </cell>
          <cell r="M1643">
            <v>1</v>
          </cell>
          <cell r="N1643">
            <v>1</v>
          </cell>
          <cell r="O1643">
            <v>0.99</v>
          </cell>
          <cell r="P1643">
            <v>0.99</v>
          </cell>
          <cell r="Q1643">
            <v>0.99</v>
          </cell>
          <cell r="R1643">
            <v>0.99</v>
          </cell>
          <cell r="S1643">
            <v>0.99</v>
          </cell>
          <cell r="T1643">
            <v>0.99</v>
          </cell>
          <cell r="U1643">
            <v>0.99</v>
          </cell>
          <cell r="V1643">
            <v>0.99</v>
          </cell>
          <cell r="W1643">
            <v>0.99</v>
          </cell>
          <cell r="X1643">
            <v>0.99</v>
          </cell>
          <cell r="Y1643">
            <v>0.99</v>
          </cell>
          <cell r="Z1643">
            <v>0.99</v>
          </cell>
          <cell r="AA1643">
            <v>0.99</v>
          </cell>
          <cell r="AB1643">
            <v>0.99</v>
          </cell>
          <cell r="AC1643">
            <v>1</v>
          </cell>
          <cell r="AD1643">
            <v>1</v>
          </cell>
          <cell r="AE1643">
            <v>1.01</v>
          </cell>
          <cell r="AF1643">
            <v>1.01</v>
          </cell>
          <cell r="AG1643">
            <v>1</v>
          </cell>
          <cell r="AH1643">
            <v>1</v>
          </cell>
          <cell r="AI1643">
            <v>1</v>
          </cell>
          <cell r="AJ1643">
            <v>1.01</v>
          </cell>
          <cell r="AK1643">
            <v>1.01</v>
          </cell>
        </row>
        <row r="1644">
          <cell r="A1644" t="str">
            <v>SDGbaseTRAv2_UrbAS_BAU_wICAGRcorrPQXccomm</v>
          </cell>
          <cell r="B1644" t="str">
            <v>SIclos6_GOVclos11</v>
          </cell>
          <cell r="C1644" t="str">
            <v>SDGbaseTRAv2_UrbAS_BAU_wICAGRcorr</v>
          </cell>
          <cell r="D1644" t="str">
            <v>PQX</v>
          </cell>
          <cell r="E1644" t="str">
            <v>ccomm</v>
          </cell>
          <cell r="F1644">
            <v>1</v>
          </cell>
          <cell r="G1644">
            <v>0.96</v>
          </cell>
          <cell r="H1644">
            <v>0.97</v>
          </cell>
          <cell r="I1644">
            <v>0.98</v>
          </cell>
          <cell r="J1644">
            <v>0.98</v>
          </cell>
          <cell r="K1644">
            <v>0.99</v>
          </cell>
          <cell r="L1644">
            <v>0.99</v>
          </cell>
          <cell r="M1644">
            <v>0.99</v>
          </cell>
          <cell r="N1644">
            <v>0.99</v>
          </cell>
          <cell r="O1644">
            <v>1</v>
          </cell>
          <cell r="P1644">
            <v>1</v>
          </cell>
          <cell r="Q1644">
            <v>1</v>
          </cell>
          <cell r="R1644">
            <v>1.01</v>
          </cell>
          <cell r="S1644">
            <v>1.01</v>
          </cell>
          <cell r="T1644">
            <v>1.01</v>
          </cell>
          <cell r="U1644">
            <v>1.01</v>
          </cell>
          <cell r="V1644">
            <v>1.02</v>
          </cell>
          <cell r="W1644">
            <v>1.02</v>
          </cell>
          <cell r="X1644">
            <v>1.02</v>
          </cell>
          <cell r="Y1644">
            <v>1.02</v>
          </cell>
          <cell r="Z1644">
            <v>1.02</v>
          </cell>
          <cell r="AA1644">
            <v>1.02</v>
          </cell>
          <cell r="AB1644">
            <v>1.02</v>
          </cell>
          <cell r="AC1644">
            <v>1.03</v>
          </cell>
          <cell r="AD1644">
            <v>1.03</v>
          </cell>
          <cell r="AE1644">
            <v>1.03</v>
          </cell>
          <cell r="AF1644">
            <v>1.03</v>
          </cell>
          <cell r="AG1644">
            <v>1.03</v>
          </cell>
          <cell r="AH1644">
            <v>1.03</v>
          </cell>
          <cell r="AI1644">
            <v>1.04</v>
          </cell>
          <cell r="AJ1644">
            <v>1.04</v>
          </cell>
          <cell r="AK1644">
            <v>1.03</v>
          </cell>
        </row>
        <row r="1645">
          <cell r="A1645" t="str">
            <v>SDGbaseTRAv2_UrbAS_BAU_wICAGRcorrPQXcfsrv</v>
          </cell>
          <cell r="B1645" t="str">
            <v>SIclos6_GOVclos11</v>
          </cell>
          <cell r="C1645" t="str">
            <v>SDGbaseTRAv2_UrbAS_BAU_wICAGRcorr</v>
          </cell>
          <cell r="D1645" t="str">
            <v>PQX</v>
          </cell>
          <cell r="E1645" t="str">
            <v>cfsrv</v>
          </cell>
          <cell r="F1645">
            <v>1.04</v>
          </cell>
          <cell r="G1645">
            <v>1.01</v>
          </cell>
          <cell r="H1645">
            <v>1.02</v>
          </cell>
          <cell r="I1645">
            <v>1.01</v>
          </cell>
          <cell r="J1645">
            <v>1.01</v>
          </cell>
          <cell r="K1645">
            <v>1.02</v>
          </cell>
          <cell r="L1645">
            <v>1.02</v>
          </cell>
          <cell r="M1645">
            <v>1.02</v>
          </cell>
          <cell r="N1645">
            <v>1.03</v>
          </cell>
          <cell r="O1645">
            <v>1.02</v>
          </cell>
          <cell r="P1645">
            <v>1.02</v>
          </cell>
          <cell r="Q1645">
            <v>1.03</v>
          </cell>
          <cell r="R1645">
            <v>1.03</v>
          </cell>
          <cell r="S1645">
            <v>1.04</v>
          </cell>
          <cell r="T1645">
            <v>1.05</v>
          </cell>
          <cell r="U1645">
            <v>1.05</v>
          </cell>
          <cell r="V1645">
            <v>1.06</v>
          </cell>
          <cell r="W1645">
            <v>1.06</v>
          </cell>
          <cell r="X1645">
            <v>1.06</v>
          </cell>
          <cell r="Y1645">
            <v>1.07</v>
          </cell>
          <cell r="Z1645">
            <v>1.07</v>
          </cell>
          <cell r="AA1645">
            <v>1.07</v>
          </cell>
          <cell r="AB1645">
            <v>1.06</v>
          </cell>
          <cell r="AC1645">
            <v>1.06</v>
          </cell>
          <cell r="AD1645">
            <v>1.06</v>
          </cell>
          <cell r="AE1645">
            <v>1.07</v>
          </cell>
          <cell r="AF1645">
            <v>1.07</v>
          </cell>
          <cell r="AG1645">
            <v>1.07</v>
          </cell>
          <cell r="AH1645">
            <v>1.06</v>
          </cell>
          <cell r="AI1645">
            <v>1.05</v>
          </cell>
          <cell r="AJ1645">
            <v>1.04</v>
          </cell>
          <cell r="AK1645">
            <v>1.04</v>
          </cell>
        </row>
        <row r="1646">
          <cell r="A1646" t="str">
            <v>SDGbaseTRAv2_UrbAS_BAU_wICAGRcorrPQXcbsrv</v>
          </cell>
          <cell r="B1646" t="str">
            <v>SIclos6_GOVclos11</v>
          </cell>
          <cell r="C1646" t="str">
            <v>SDGbaseTRAv2_UrbAS_BAU_wICAGRcorr</v>
          </cell>
          <cell r="D1646" t="str">
            <v>PQX</v>
          </cell>
          <cell r="E1646" t="str">
            <v>cbsrv</v>
          </cell>
          <cell r="F1646">
            <v>1.04</v>
          </cell>
          <cell r="G1646">
            <v>1.01</v>
          </cell>
          <cell r="H1646">
            <v>1.02</v>
          </cell>
          <cell r="I1646">
            <v>1.02</v>
          </cell>
          <cell r="J1646">
            <v>1.02</v>
          </cell>
          <cell r="K1646">
            <v>1.02</v>
          </cell>
          <cell r="L1646">
            <v>1.02</v>
          </cell>
          <cell r="M1646">
            <v>1.03</v>
          </cell>
          <cell r="N1646">
            <v>1.03</v>
          </cell>
          <cell r="O1646">
            <v>1.02</v>
          </cell>
          <cell r="P1646">
            <v>1.03</v>
          </cell>
          <cell r="Q1646">
            <v>1.03</v>
          </cell>
          <cell r="R1646">
            <v>1.03</v>
          </cell>
          <cell r="S1646">
            <v>1.03</v>
          </cell>
          <cell r="T1646">
            <v>1.04</v>
          </cell>
          <cell r="U1646">
            <v>1.04</v>
          </cell>
          <cell r="V1646">
            <v>1.04</v>
          </cell>
          <cell r="W1646">
            <v>1.04</v>
          </cell>
          <cell r="X1646">
            <v>1.05</v>
          </cell>
          <cell r="Y1646">
            <v>1.05</v>
          </cell>
          <cell r="Z1646">
            <v>1.05</v>
          </cell>
          <cell r="AA1646">
            <v>1.05</v>
          </cell>
          <cell r="AB1646">
            <v>1.04</v>
          </cell>
          <cell r="AC1646">
            <v>1.04</v>
          </cell>
          <cell r="AD1646">
            <v>1.04</v>
          </cell>
          <cell r="AE1646">
            <v>1.05</v>
          </cell>
          <cell r="AF1646">
            <v>1.05</v>
          </cell>
          <cell r="AG1646">
            <v>1.05</v>
          </cell>
          <cell r="AH1646">
            <v>1.05</v>
          </cell>
          <cell r="AI1646">
            <v>1.05</v>
          </cell>
          <cell r="AJ1646">
            <v>1.04</v>
          </cell>
          <cell r="AK1646">
            <v>1.04</v>
          </cell>
        </row>
        <row r="1647">
          <cell r="A1647" t="str">
            <v>SDGbaseTRAv2_UrbAS_BAU_wICAGRcorrPQXcgsrv</v>
          </cell>
          <cell r="B1647" t="str">
            <v>SIclos6_GOVclos11</v>
          </cell>
          <cell r="C1647" t="str">
            <v>SDGbaseTRAv2_UrbAS_BAU_wICAGRcorr</v>
          </cell>
          <cell r="D1647" t="str">
            <v>PQX</v>
          </cell>
          <cell r="E1647" t="str">
            <v>cgsrv</v>
          </cell>
          <cell r="F1647">
            <v>1.02</v>
          </cell>
          <cell r="G1647">
            <v>1.03</v>
          </cell>
          <cell r="H1647">
            <v>1.04</v>
          </cell>
          <cell r="I1647">
            <v>1.06</v>
          </cell>
          <cell r="J1647">
            <v>1.07</v>
          </cell>
          <cell r="K1647">
            <v>1.07</v>
          </cell>
          <cell r="L1647">
            <v>1.08</v>
          </cell>
          <cell r="M1647">
            <v>1.08</v>
          </cell>
          <cell r="N1647">
            <v>1.0900000000000001</v>
          </cell>
          <cell r="O1647">
            <v>1.0900000000000001</v>
          </cell>
          <cell r="P1647">
            <v>1.0900000000000001</v>
          </cell>
          <cell r="Q1647">
            <v>1.1000000000000001</v>
          </cell>
          <cell r="R1647">
            <v>1.1000000000000001</v>
          </cell>
          <cell r="S1647">
            <v>1.1000000000000001</v>
          </cell>
          <cell r="T1647">
            <v>1.1000000000000001</v>
          </cell>
          <cell r="U1647">
            <v>1.1100000000000001</v>
          </cell>
          <cell r="V1647">
            <v>1.1100000000000001</v>
          </cell>
          <cell r="W1647">
            <v>1.1100000000000001</v>
          </cell>
          <cell r="X1647">
            <v>1.1200000000000001</v>
          </cell>
          <cell r="Y1647">
            <v>1.1200000000000001</v>
          </cell>
          <cell r="Z1647">
            <v>1.1200000000000001</v>
          </cell>
          <cell r="AA1647">
            <v>1.1200000000000001</v>
          </cell>
          <cell r="AB1647">
            <v>1.1100000000000001</v>
          </cell>
          <cell r="AC1647">
            <v>1.1100000000000001</v>
          </cell>
          <cell r="AD1647">
            <v>1.1100000000000001</v>
          </cell>
          <cell r="AE1647">
            <v>1.1100000000000001</v>
          </cell>
          <cell r="AF1647">
            <v>1.1100000000000001</v>
          </cell>
          <cell r="AG1647">
            <v>1.1100000000000001</v>
          </cell>
          <cell r="AH1647">
            <v>1.1000000000000001</v>
          </cell>
          <cell r="AI1647">
            <v>1.08</v>
          </cell>
          <cell r="AJ1647">
            <v>1.07</v>
          </cell>
          <cell r="AK1647">
            <v>1.07</v>
          </cell>
        </row>
        <row r="1648">
          <cell r="A1648" t="str">
            <v>SDGbaseTRAv2_UrbAS_BAU_wICAGRcorrPQXcosrv</v>
          </cell>
          <cell r="B1648" t="str">
            <v>SIclos6_GOVclos11</v>
          </cell>
          <cell r="C1648" t="str">
            <v>SDGbaseTRAv2_UrbAS_BAU_wICAGRcorr</v>
          </cell>
          <cell r="D1648" t="str">
            <v>PQX</v>
          </cell>
          <cell r="E1648" t="str">
            <v>cosrv</v>
          </cell>
          <cell r="F1648">
            <v>1.07</v>
          </cell>
          <cell r="G1648">
            <v>1.1499999999999999</v>
          </cell>
          <cell r="H1648">
            <v>1.1299999999999999</v>
          </cell>
          <cell r="I1648">
            <v>1.1200000000000001</v>
          </cell>
          <cell r="J1648">
            <v>1.1200000000000001</v>
          </cell>
          <cell r="K1648">
            <v>1.1200000000000001</v>
          </cell>
          <cell r="L1648">
            <v>1.1200000000000001</v>
          </cell>
          <cell r="M1648">
            <v>1.1200000000000001</v>
          </cell>
          <cell r="N1648">
            <v>1.1200000000000001</v>
          </cell>
          <cell r="O1648">
            <v>1.1200000000000001</v>
          </cell>
          <cell r="P1648">
            <v>1.1200000000000001</v>
          </cell>
          <cell r="Q1648">
            <v>1.1200000000000001</v>
          </cell>
          <cell r="R1648">
            <v>1.1299999999999999</v>
          </cell>
          <cell r="S1648">
            <v>1.1299999999999999</v>
          </cell>
          <cell r="T1648">
            <v>1.1399999999999999</v>
          </cell>
          <cell r="U1648">
            <v>1.1399999999999999</v>
          </cell>
          <cell r="V1648">
            <v>1.1399999999999999</v>
          </cell>
          <cell r="W1648">
            <v>1.1499999999999999</v>
          </cell>
          <cell r="X1648">
            <v>1.1499999999999999</v>
          </cell>
          <cell r="Y1648">
            <v>1.1499999999999999</v>
          </cell>
          <cell r="Z1648">
            <v>1.1499999999999999</v>
          </cell>
          <cell r="AA1648">
            <v>1.1599999999999999</v>
          </cell>
          <cell r="AB1648">
            <v>1.1499999999999999</v>
          </cell>
          <cell r="AC1648">
            <v>1.1499999999999999</v>
          </cell>
          <cell r="AD1648">
            <v>1.1499999999999999</v>
          </cell>
          <cell r="AE1648">
            <v>1.1599999999999999</v>
          </cell>
          <cell r="AF1648">
            <v>1.1599999999999999</v>
          </cell>
          <cell r="AG1648">
            <v>1.1599999999999999</v>
          </cell>
          <cell r="AH1648">
            <v>1.1599999999999999</v>
          </cell>
          <cell r="AI1648">
            <v>1.1599999999999999</v>
          </cell>
          <cell r="AJ1648">
            <v>1.1599999999999999</v>
          </cell>
          <cell r="AK1648">
            <v>1.1499999999999999</v>
          </cell>
        </row>
        <row r="1649">
          <cell r="A1649" t="str">
            <v>SDGbaseTRAv2_UrbAS_BAU_wICAGRcorrPQXcimpt</v>
          </cell>
          <cell r="B1649" t="str">
            <v>SIclos6_GOVclos11</v>
          </cell>
          <cell r="C1649" t="str">
            <v>SDGbaseTRAv2_UrbAS_BAU_wICAGRcorr</v>
          </cell>
          <cell r="D1649" t="str">
            <v>PQX</v>
          </cell>
          <cell r="E1649" t="str">
            <v>cimpt</v>
          </cell>
          <cell r="F1649">
            <v>1.01</v>
          </cell>
          <cell r="G1649">
            <v>1.04</v>
          </cell>
          <cell r="H1649">
            <v>1.05</v>
          </cell>
          <cell r="I1649">
            <v>1.04</v>
          </cell>
          <cell r="J1649">
            <v>1.04</v>
          </cell>
          <cell r="K1649">
            <v>1.04</v>
          </cell>
          <cell r="L1649">
            <v>1.05</v>
          </cell>
          <cell r="M1649">
            <v>1.05</v>
          </cell>
          <cell r="N1649">
            <v>1.06</v>
          </cell>
          <cell r="O1649">
            <v>1.08</v>
          </cell>
          <cell r="P1649">
            <v>1.0900000000000001</v>
          </cell>
          <cell r="Q1649">
            <v>1.1000000000000001</v>
          </cell>
          <cell r="R1649">
            <v>1.1000000000000001</v>
          </cell>
          <cell r="S1649">
            <v>1.1000000000000001</v>
          </cell>
          <cell r="T1649">
            <v>1.1000000000000001</v>
          </cell>
          <cell r="U1649">
            <v>1.1000000000000001</v>
          </cell>
          <cell r="V1649">
            <v>1.1000000000000001</v>
          </cell>
          <cell r="W1649">
            <v>1.1100000000000001</v>
          </cell>
          <cell r="X1649">
            <v>1.1100000000000001</v>
          </cell>
          <cell r="Y1649">
            <v>1.1100000000000001</v>
          </cell>
          <cell r="Z1649">
            <v>1.1100000000000001</v>
          </cell>
          <cell r="AA1649">
            <v>1.1100000000000001</v>
          </cell>
          <cell r="AB1649">
            <v>1.1100000000000001</v>
          </cell>
          <cell r="AC1649">
            <v>1.1200000000000001</v>
          </cell>
          <cell r="AD1649">
            <v>1.1200000000000001</v>
          </cell>
          <cell r="AE1649">
            <v>1.1200000000000001</v>
          </cell>
          <cell r="AF1649">
            <v>1.1200000000000001</v>
          </cell>
          <cell r="AG1649">
            <v>1.1200000000000001</v>
          </cell>
          <cell r="AH1649">
            <v>1.1100000000000001</v>
          </cell>
          <cell r="AI1649">
            <v>1.1000000000000001</v>
          </cell>
          <cell r="AJ1649">
            <v>1.0900000000000001</v>
          </cell>
          <cell r="AK1649">
            <v>1.0900000000000001</v>
          </cell>
        </row>
        <row r="1650">
          <cell r="A1650" t="str">
            <v>SDGbaseTRAv2_UrbAS_BAU_wICAGRcorrC_InvValctext</v>
          </cell>
          <cell r="B1650" t="str">
            <v>SIclos6_GOVclos11</v>
          </cell>
          <cell r="C1650" t="str">
            <v>SDGbaseTRAv2_UrbAS_BAU_wICAGRcorr</v>
          </cell>
          <cell r="D1650" t="str">
            <v>C_InvVal</v>
          </cell>
          <cell r="E1650" t="str">
            <v>ctext</v>
          </cell>
          <cell r="F1650">
            <v>0.03</v>
          </cell>
          <cell r="G1650">
            <v>0.03</v>
          </cell>
          <cell r="H1650">
            <v>0.03</v>
          </cell>
          <cell r="I1650">
            <v>0.03</v>
          </cell>
          <cell r="J1650">
            <v>0.03</v>
          </cell>
          <cell r="K1650">
            <v>0.03</v>
          </cell>
          <cell r="L1650">
            <v>0.03</v>
          </cell>
          <cell r="M1650">
            <v>0.04</v>
          </cell>
          <cell r="N1650">
            <v>0.04</v>
          </cell>
          <cell r="O1650">
            <v>0.04</v>
          </cell>
          <cell r="P1650">
            <v>0.04</v>
          </cell>
          <cell r="Q1650">
            <v>0.04</v>
          </cell>
          <cell r="R1650">
            <v>0.04</v>
          </cell>
          <cell r="S1650">
            <v>0.04</v>
          </cell>
          <cell r="T1650">
            <v>0.04</v>
          </cell>
          <cell r="U1650">
            <v>0.05</v>
          </cell>
          <cell r="V1650">
            <v>0.05</v>
          </cell>
          <cell r="W1650">
            <v>0.05</v>
          </cell>
          <cell r="X1650">
            <v>0.05</v>
          </cell>
          <cell r="Y1650">
            <v>0.05</v>
          </cell>
          <cell r="Z1650">
            <v>0.05</v>
          </cell>
          <cell r="AA1650">
            <v>0.06</v>
          </cell>
          <cell r="AB1650">
            <v>0.06</v>
          </cell>
          <cell r="AC1650">
            <v>0.06</v>
          </cell>
          <cell r="AD1650">
            <v>0.06</v>
          </cell>
          <cell r="AE1650">
            <v>0.06</v>
          </cell>
          <cell r="AF1650">
            <v>0.06</v>
          </cell>
          <cell r="AG1650">
            <v>7.0000000000000007E-2</v>
          </cell>
          <cell r="AH1650">
            <v>7.0000000000000007E-2</v>
          </cell>
          <cell r="AI1650">
            <v>0.06</v>
          </cell>
          <cell r="AJ1650">
            <v>0.06</v>
          </cell>
          <cell r="AK1650">
            <v>0.06</v>
          </cell>
        </row>
        <row r="1651">
          <cell r="A1651" t="str">
            <v>SDGbaseTRAv2_UrbAS_BAU_wICAGRcorrC_InvValcleat</v>
          </cell>
          <cell r="B1651" t="str">
            <v>SIclos6_GOVclos11</v>
          </cell>
          <cell r="C1651" t="str">
            <v>SDGbaseTRAv2_UrbAS_BAU_wICAGRcorr</v>
          </cell>
          <cell r="D1651" t="str">
            <v>C_InvVal</v>
          </cell>
          <cell r="E1651" t="str">
            <v>cleat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0</v>
          </cell>
          <cell r="AF1651">
            <v>0</v>
          </cell>
          <cell r="AG1651">
            <v>0</v>
          </cell>
          <cell r="AH1651">
            <v>0</v>
          </cell>
          <cell r="AI1651">
            <v>0</v>
          </cell>
          <cell r="AJ1651">
            <v>0</v>
          </cell>
          <cell r="AK1651">
            <v>0</v>
          </cell>
        </row>
        <row r="1652">
          <cell r="A1652" t="str">
            <v>SDGbaseTRAv2_UrbAS_BAU_wICAGRcorrC_InvValcprnt</v>
          </cell>
          <cell r="B1652" t="str">
            <v>SIclos6_GOVclos11</v>
          </cell>
          <cell r="C1652" t="str">
            <v>SDGbaseTRAv2_UrbAS_BAU_wICAGRcorr</v>
          </cell>
          <cell r="D1652" t="str">
            <v>C_InvVal</v>
          </cell>
          <cell r="E1652" t="str">
            <v>cprnt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0</v>
          </cell>
          <cell r="AF1652">
            <v>0</v>
          </cell>
          <cell r="AG1652">
            <v>0</v>
          </cell>
          <cell r="AH1652">
            <v>0</v>
          </cell>
          <cell r="AI1652">
            <v>0</v>
          </cell>
          <cell r="AJ1652">
            <v>0</v>
          </cell>
          <cell r="AK1652">
            <v>0</v>
          </cell>
        </row>
        <row r="1653">
          <cell r="A1653" t="str">
            <v>SDGbaseTRAv2_UrbAS_BAU_wICAGRcorrC_InvValcrubb</v>
          </cell>
          <cell r="B1653" t="str">
            <v>SIclos6_GOVclos11</v>
          </cell>
          <cell r="C1653" t="str">
            <v>SDGbaseTRAv2_UrbAS_BAU_wICAGRcorr</v>
          </cell>
          <cell r="D1653" t="str">
            <v>C_InvVal</v>
          </cell>
          <cell r="E1653" t="str">
            <v>crubb</v>
          </cell>
          <cell r="F1653">
            <v>0.01</v>
          </cell>
          <cell r="G1653">
            <v>0.01</v>
          </cell>
          <cell r="H1653">
            <v>0.01</v>
          </cell>
          <cell r="I1653">
            <v>0.01</v>
          </cell>
          <cell r="J1653">
            <v>0.01</v>
          </cell>
          <cell r="K1653">
            <v>0.01</v>
          </cell>
          <cell r="L1653">
            <v>0.01</v>
          </cell>
          <cell r="M1653">
            <v>0.01</v>
          </cell>
          <cell r="N1653">
            <v>0.01</v>
          </cell>
          <cell r="O1653">
            <v>0.01</v>
          </cell>
          <cell r="P1653">
            <v>0.01</v>
          </cell>
          <cell r="Q1653">
            <v>0.01</v>
          </cell>
          <cell r="R1653">
            <v>0.01</v>
          </cell>
          <cell r="S1653">
            <v>0.01</v>
          </cell>
          <cell r="T1653">
            <v>0.01</v>
          </cell>
          <cell r="U1653">
            <v>0.01</v>
          </cell>
          <cell r="V1653">
            <v>0.01</v>
          </cell>
          <cell r="W1653">
            <v>0.01</v>
          </cell>
          <cell r="X1653">
            <v>0.01</v>
          </cell>
          <cell r="Y1653">
            <v>0.01</v>
          </cell>
          <cell r="Z1653">
            <v>0.01</v>
          </cell>
          <cell r="AA1653">
            <v>0.01</v>
          </cell>
          <cell r="AB1653">
            <v>0.01</v>
          </cell>
          <cell r="AC1653">
            <v>0.01</v>
          </cell>
          <cell r="AD1653">
            <v>0.01</v>
          </cell>
          <cell r="AE1653">
            <v>0.01</v>
          </cell>
          <cell r="AF1653">
            <v>0.01</v>
          </cell>
          <cell r="AG1653">
            <v>0.01</v>
          </cell>
          <cell r="AH1653">
            <v>0.01</v>
          </cell>
          <cell r="AI1653">
            <v>0.01</v>
          </cell>
          <cell r="AJ1653">
            <v>0.01</v>
          </cell>
          <cell r="AK1653">
            <v>0.01</v>
          </cell>
        </row>
        <row r="1654">
          <cell r="A1654" t="str">
            <v>SDGbaseTRAv2_UrbAS_BAU_wICAGRcorrC_InvValcplas</v>
          </cell>
          <cell r="B1654" t="str">
            <v>SIclos6_GOVclos11</v>
          </cell>
          <cell r="C1654" t="str">
            <v>SDGbaseTRAv2_UrbAS_BAU_wICAGRcorr</v>
          </cell>
          <cell r="D1654" t="str">
            <v>C_InvVal</v>
          </cell>
          <cell r="E1654" t="str">
            <v>cplas</v>
          </cell>
          <cell r="F1654">
            <v>0.01</v>
          </cell>
          <cell r="G1654">
            <v>0.01</v>
          </cell>
          <cell r="H1654">
            <v>0.01</v>
          </cell>
          <cell r="I1654">
            <v>0.01</v>
          </cell>
          <cell r="J1654">
            <v>0.01</v>
          </cell>
          <cell r="K1654">
            <v>0.01</v>
          </cell>
          <cell r="L1654">
            <v>0.01</v>
          </cell>
          <cell r="M1654">
            <v>0.02</v>
          </cell>
          <cell r="N1654">
            <v>0.02</v>
          </cell>
          <cell r="O1654">
            <v>0.02</v>
          </cell>
          <cell r="P1654">
            <v>0.02</v>
          </cell>
          <cell r="Q1654">
            <v>0.02</v>
          </cell>
          <cell r="R1654">
            <v>0.02</v>
          </cell>
          <cell r="S1654">
            <v>0.02</v>
          </cell>
          <cell r="T1654">
            <v>0.02</v>
          </cell>
          <cell r="U1654">
            <v>0.02</v>
          </cell>
          <cell r="V1654">
            <v>0.02</v>
          </cell>
          <cell r="W1654">
            <v>0.02</v>
          </cell>
          <cell r="X1654">
            <v>0.02</v>
          </cell>
          <cell r="Y1654">
            <v>0.02</v>
          </cell>
          <cell r="Z1654">
            <v>0.02</v>
          </cell>
          <cell r="AA1654">
            <v>0.02</v>
          </cell>
          <cell r="AB1654">
            <v>0.02</v>
          </cell>
          <cell r="AC1654">
            <v>0.02</v>
          </cell>
          <cell r="AD1654">
            <v>0.03</v>
          </cell>
          <cell r="AE1654">
            <v>0.03</v>
          </cell>
          <cell r="AF1654">
            <v>0.03</v>
          </cell>
          <cell r="AG1654">
            <v>0.03</v>
          </cell>
          <cell r="AH1654">
            <v>0.03</v>
          </cell>
          <cell r="AI1654">
            <v>0.03</v>
          </cell>
          <cell r="AJ1654">
            <v>0.03</v>
          </cell>
          <cell r="AK1654">
            <v>0.03</v>
          </cell>
        </row>
        <row r="1655">
          <cell r="A1655" t="str">
            <v>SDGbaseTRAv2_UrbAS_BAU_wICAGRcorrC_InvValcnmet</v>
          </cell>
          <cell r="B1655" t="str">
            <v>SIclos6_GOVclos11</v>
          </cell>
          <cell r="C1655" t="str">
            <v>SDGbaseTRAv2_UrbAS_BAU_wICAGRcorr</v>
          </cell>
          <cell r="D1655" t="str">
            <v>C_InvVal</v>
          </cell>
          <cell r="E1655" t="str">
            <v>cnmet</v>
          </cell>
          <cell r="F1655">
            <v>0.03</v>
          </cell>
          <cell r="G1655">
            <v>0.03</v>
          </cell>
          <cell r="H1655">
            <v>0.03</v>
          </cell>
          <cell r="I1655">
            <v>0.03</v>
          </cell>
          <cell r="J1655">
            <v>0.03</v>
          </cell>
          <cell r="K1655">
            <v>0.03</v>
          </cell>
          <cell r="L1655">
            <v>0.03</v>
          </cell>
          <cell r="M1655">
            <v>0.03</v>
          </cell>
          <cell r="N1655">
            <v>0.03</v>
          </cell>
          <cell r="O1655">
            <v>0.03</v>
          </cell>
          <cell r="P1655">
            <v>0.03</v>
          </cell>
          <cell r="Q1655">
            <v>0.03</v>
          </cell>
          <cell r="R1655">
            <v>0.04</v>
          </cell>
          <cell r="S1655">
            <v>0.04</v>
          </cell>
          <cell r="T1655">
            <v>0.04</v>
          </cell>
          <cell r="U1655">
            <v>0.04</v>
          </cell>
          <cell r="V1655">
            <v>0.04</v>
          </cell>
          <cell r="W1655">
            <v>0.04</v>
          </cell>
          <cell r="X1655">
            <v>0.04</v>
          </cell>
          <cell r="Y1655">
            <v>0.05</v>
          </cell>
          <cell r="Z1655">
            <v>0.05</v>
          </cell>
          <cell r="AA1655">
            <v>0.05</v>
          </cell>
          <cell r="AB1655">
            <v>0.05</v>
          </cell>
          <cell r="AC1655">
            <v>0.05</v>
          </cell>
          <cell r="AD1655">
            <v>0.05</v>
          </cell>
          <cell r="AE1655">
            <v>0.05</v>
          </cell>
          <cell r="AF1655">
            <v>0.05</v>
          </cell>
          <cell r="AG1655">
            <v>0.06</v>
          </cell>
          <cell r="AH1655">
            <v>0.06</v>
          </cell>
          <cell r="AI1655">
            <v>0.06</v>
          </cell>
          <cell r="AJ1655">
            <v>0.06</v>
          </cell>
          <cell r="AK1655">
            <v>0.06</v>
          </cell>
        </row>
        <row r="1656">
          <cell r="A1656" t="str">
            <v>SDGbaseTRAv2_UrbAS_BAU_wICAGRcorrC_InvValcnfrm</v>
          </cell>
          <cell r="B1656" t="str">
            <v>SIclos6_GOVclos11</v>
          </cell>
          <cell r="C1656" t="str">
            <v>SDGbaseTRAv2_UrbAS_BAU_wICAGRcorr</v>
          </cell>
          <cell r="D1656" t="str">
            <v>C_InvVal</v>
          </cell>
          <cell r="E1656" t="str">
            <v>cnfrm</v>
          </cell>
          <cell r="F1656">
            <v>1.58</v>
          </cell>
          <cell r="G1656">
            <v>1.49</v>
          </cell>
          <cell r="H1656">
            <v>1.61</v>
          </cell>
          <cell r="I1656">
            <v>1.72</v>
          </cell>
          <cell r="J1656">
            <v>1.8</v>
          </cell>
          <cell r="K1656">
            <v>1.87</v>
          </cell>
          <cell r="L1656">
            <v>1.91</v>
          </cell>
          <cell r="M1656">
            <v>1.91</v>
          </cell>
          <cell r="N1656">
            <v>1.92</v>
          </cell>
          <cell r="O1656">
            <v>1.9</v>
          </cell>
          <cell r="P1656">
            <v>1.92</v>
          </cell>
          <cell r="Q1656">
            <v>1.97</v>
          </cell>
          <cell r="R1656">
            <v>2.02</v>
          </cell>
          <cell r="S1656">
            <v>2.08</v>
          </cell>
          <cell r="T1656">
            <v>2.15</v>
          </cell>
          <cell r="U1656">
            <v>2.2200000000000002</v>
          </cell>
          <cell r="V1656">
            <v>2.2400000000000002</v>
          </cell>
          <cell r="W1656">
            <v>2.29</v>
          </cell>
          <cell r="X1656">
            <v>2.38</v>
          </cell>
          <cell r="Y1656">
            <v>2.4500000000000002</v>
          </cell>
          <cell r="Z1656">
            <v>2.52</v>
          </cell>
          <cell r="AA1656">
            <v>2.59</v>
          </cell>
          <cell r="AB1656">
            <v>2.91</v>
          </cell>
          <cell r="AC1656">
            <v>3.13</v>
          </cell>
          <cell r="AD1656">
            <v>3.24</v>
          </cell>
          <cell r="AE1656">
            <v>3.32</v>
          </cell>
          <cell r="AF1656">
            <v>3.4</v>
          </cell>
          <cell r="AG1656">
            <v>3.5</v>
          </cell>
          <cell r="AH1656">
            <v>3.8</v>
          </cell>
          <cell r="AI1656">
            <v>4.0599999999999996</v>
          </cell>
          <cell r="AJ1656">
            <v>4.17</v>
          </cell>
          <cell r="AK1656">
            <v>4.24</v>
          </cell>
        </row>
        <row r="1657">
          <cell r="A1657" t="str">
            <v>SDGbaseTRAv2_UrbAS_BAU_wICAGRcorrC_InvValcmetp</v>
          </cell>
          <cell r="B1657" t="str">
            <v>SIclos6_GOVclos11</v>
          </cell>
          <cell r="C1657" t="str">
            <v>SDGbaseTRAv2_UrbAS_BAU_wICAGRcorr</v>
          </cell>
          <cell r="D1657" t="str">
            <v>C_InvVal</v>
          </cell>
          <cell r="E1657" t="str">
            <v>cmetp</v>
          </cell>
          <cell r="F1657">
            <v>2.84</v>
          </cell>
          <cell r="G1657">
            <v>2.77</v>
          </cell>
          <cell r="H1657">
            <v>2.88</v>
          </cell>
          <cell r="I1657">
            <v>2.97</v>
          </cell>
          <cell r="J1657">
            <v>3.04</v>
          </cell>
          <cell r="K1657">
            <v>3.1</v>
          </cell>
          <cell r="L1657">
            <v>3.18</v>
          </cell>
          <cell r="M1657">
            <v>3.25</v>
          </cell>
          <cell r="N1657">
            <v>3.33</v>
          </cell>
          <cell r="O1657">
            <v>3.4</v>
          </cell>
          <cell r="P1657">
            <v>3.49</v>
          </cell>
          <cell r="Q1657">
            <v>3.59</v>
          </cell>
          <cell r="R1657">
            <v>3.7</v>
          </cell>
          <cell r="S1657">
            <v>3.82</v>
          </cell>
          <cell r="T1657">
            <v>3.95</v>
          </cell>
          <cell r="U1657">
            <v>4.0999999999999996</v>
          </cell>
          <cell r="V1657">
            <v>4.21</v>
          </cell>
          <cell r="W1657">
            <v>4.3499999999999996</v>
          </cell>
          <cell r="X1657">
            <v>4.5599999999999996</v>
          </cell>
          <cell r="Y1657">
            <v>4.6900000000000004</v>
          </cell>
          <cell r="Z1657">
            <v>4.83</v>
          </cell>
          <cell r="AA1657">
            <v>4.97</v>
          </cell>
          <cell r="AB1657">
            <v>5.13</v>
          </cell>
          <cell r="AC1657">
            <v>5.28</v>
          </cell>
          <cell r="AD1657">
            <v>5.44</v>
          </cell>
          <cell r="AE1657">
            <v>5.6</v>
          </cell>
          <cell r="AF1657">
            <v>5.77</v>
          </cell>
          <cell r="AG1657">
            <v>5.95</v>
          </cell>
          <cell r="AH1657">
            <v>5.97</v>
          </cell>
          <cell r="AI1657">
            <v>5.97</v>
          </cell>
          <cell r="AJ1657">
            <v>5.97</v>
          </cell>
          <cell r="AK1657">
            <v>5.96</v>
          </cell>
        </row>
        <row r="1658">
          <cell r="A1658" t="str">
            <v>SDGbaseTRAv2_UrbAS_BAU_wICAGRcorrC_InvValcmach</v>
          </cell>
          <cell r="B1658" t="str">
            <v>SIclos6_GOVclos11</v>
          </cell>
          <cell r="C1658" t="str">
            <v>SDGbaseTRAv2_UrbAS_BAU_wICAGRcorr</v>
          </cell>
          <cell r="D1658" t="str">
            <v>C_InvVal</v>
          </cell>
          <cell r="E1658" t="str">
            <v>cmach</v>
          </cell>
          <cell r="F1658">
            <v>159.36000000000001</v>
          </cell>
          <cell r="G1658">
            <v>150.74</v>
          </cell>
          <cell r="H1658">
            <v>156.97</v>
          </cell>
          <cell r="I1658">
            <v>161.71</v>
          </cell>
          <cell r="J1658">
            <v>165.22</v>
          </cell>
          <cell r="K1658">
            <v>169.04</v>
          </cell>
          <cell r="L1658">
            <v>173.31</v>
          </cell>
          <cell r="M1658">
            <v>177.43</v>
          </cell>
          <cell r="N1658">
            <v>182.12</v>
          </cell>
          <cell r="O1658">
            <v>188.85</v>
          </cell>
          <cell r="P1658">
            <v>194.96</v>
          </cell>
          <cell r="Q1658">
            <v>200.69</v>
          </cell>
          <cell r="R1658">
            <v>206.59</v>
          </cell>
          <cell r="S1658">
            <v>213.55</v>
          </cell>
          <cell r="T1658">
            <v>220.91</v>
          </cell>
          <cell r="U1658">
            <v>229.34</v>
          </cell>
          <cell r="V1658">
            <v>237.03</v>
          </cell>
          <cell r="W1658">
            <v>245.52</v>
          </cell>
          <cell r="X1658">
            <v>255.17</v>
          </cell>
          <cell r="Y1658">
            <v>262.87</v>
          </cell>
          <cell r="Z1658">
            <v>270.86</v>
          </cell>
          <cell r="AA1658">
            <v>278.87</v>
          </cell>
          <cell r="AB1658">
            <v>290.82</v>
          </cell>
          <cell r="AC1658">
            <v>301.02</v>
          </cell>
          <cell r="AD1658">
            <v>310.06</v>
          </cell>
          <cell r="AE1658">
            <v>319.17</v>
          </cell>
          <cell r="AF1658">
            <v>328.55</v>
          </cell>
          <cell r="AG1658">
            <v>338.27</v>
          </cell>
          <cell r="AH1658">
            <v>342.08</v>
          </cell>
          <cell r="AI1658">
            <v>344.05</v>
          </cell>
          <cell r="AJ1658">
            <v>344.61</v>
          </cell>
          <cell r="AK1658">
            <v>344.13</v>
          </cell>
        </row>
        <row r="1659">
          <cell r="A1659" t="str">
            <v>SDGbaseTRAv2_UrbAS_BAU_wICAGRcorrC_InvValcemch</v>
          </cell>
          <cell r="B1659" t="str">
            <v>SIclos6_GOVclos11</v>
          </cell>
          <cell r="C1659" t="str">
            <v>SDGbaseTRAv2_UrbAS_BAU_wICAGRcorr</v>
          </cell>
          <cell r="D1659" t="str">
            <v>C_InvVal</v>
          </cell>
          <cell r="E1659" t="str">
            <v>cemch</v>
          </cell>
          <cell r="F1659">
            <v>74.739999999999995</v>
          </cell>
          <cell r="G1659">
            <v>69.61</v>
          </cell>
          <cell r="H1659">
            <v>72.650000000000006</v>
          </cell>
          <cell r="I1659">
            <v>74.98</v>
          </cell>
          <cell r="J1659">
            <v>76.680000000000007</v>
          </cell>
          <cell r="K1659">
            <v>78.48</v>
          </cell>
          <cell r="L1659">
            <v>80.47</v>
          </cell>
          <cell r="M1659">
            <v>82.32</v>
          </cell>
          <cell r="N1659">
            <v>84.47</v>
          </cell>
          <cell r="O1659">
            <v>87.44</v>
          </cell>
          <cell r="P1659">
            <v>90.26</v>
          </cell>
          <cell r="Q1659">
            <v>92.95</v>
          </cell>
          <cell r="R1659">
            <v>95.7</v>
          </cell>
          <cell r="S1659">
            <v>98.89</v>
          </cell>
          <cell r="T1659">
            <v>102.28</v>
          </cell>
          <cell r="U1659">
            <v>106.14</v>
          </cell>
          <cell r="V1659">
            <v>109.75</v>
          </cell>
          <cell r="W1659">
            <v>113.58</v>
          </cell>
          <cell r="X1659">
            <v>117.69</v>
          </cell>
          <cell r="Y1659">
            <v>121.25</v>
          </cell>
          <cell r="Z1659">
            <v>124.95</v>
          </cell>
          <cell r="AA1659">
            <v>128.65</v>
          </cell>
          <cell r="AB1659">
            <v>134.51</v>
          </cell>
          <cell r="AC1659">
            <v>139.41</v>
          </cell>
          <cell r="AD1659">
            <v>143.59</v>
          </cell>
          <cell r="AE1659">
            <v>147.76</v>
          </cell>
          <cell r="AF1659">
            <v>152.03</v>
          </cell>
          <cell r="AG1659">
            <v>156.15</v>
          </cell>
          <cell r="AH1659">
            <v>157.99</v>
          </cell>
          <cell r="AI1659">
            <v>158.78</v>
          </cell>
          <cell r="AJ1659">
            <v>158.76</v>
          </cell>
          <cell r="AK1659">
            <v>158.41999999999999</v>
          </cell>
        </row>
        <row r="1660">
          <cell r="A1660" t="str">
            <v>SDGbaseTRAv2_UrbAS_BAU_wICAGRcorrC_InvValcsequ</v>
          </cell>
          <cell r="B1660" t="str">
            <v>SIclos6_GOVclos11</v>
          </cell>
          <cell r="C1660" t="str">
            <v>SDGbaseTRAv2_UrbAS_BAU_wICAGRcorr</v>
          </cell>
          <cell r="D1660" t="str">
            <v>C_InvVal</v>
          </cell>
          <cell r="E1660" t="str">
            <v>csequ</v>
          </cell>
          <cell r="F1660">
            <v>34.74</v>
          </cell>
          <cell r="G1660">
            <v>32.020000000000003</v>
          </cell>
          <cell r="H1660">
            <v>33.340000000000003</v>
          </cell>
          <cell r="I1660">
            <v>34.22</v>
          </cell>
          <cell r="J1660">
            <v>34.92</v>
          </cell>
          <cell r="K1660">
            <v>35.729999999999997</v>
          </cell>
          <cell r="L1660">
            <v>36.65</v>
          </cell>
          <cell r="M1660">
            <v>37.61</v>
          </cell>
          <cell r="N1660">
            <v>38.67</v>
          </cell>
          <cell r="O1660">
            <v>40.57</v>
          </cell>
          <cell r="P1660">
            <v>41.98</v>
          </cell>
          <cell r="Q1660">
            <v>43.21</v>
          </cell>
          <cell r="R1660">
            <v>44.45</v>
          </cell>
          <cell r="S1660">
            <v>45.93</v>
          </cell>
          <cell r="T1660">
            <v>47.51</v>
          </cell>
          <cell r="U1660">
            <v>49.31</v>
          </cell>
          <cell r="V1660">
            <v>51.15</v>
          </cell>
          <cell r="W1660">
            <v>53</v>
          </cell>
          <cell r="X1660">
            <v>54.77</v>
          </cell>
          <cell r="Y1660">
            <v>56.42</v>
          </cell>
          <cell r="Z1660">
            <v>58.12</v>
          </cell>
          <cell r="AA1660">
            <v>59.85</v>
          </cell>
          <cell r="AB1660">
            <v>62.36</v>
          </cell>
          <cell r="AC1660">
            <v>64.489999999999995</v>
          </cell>
          <cell r="AD1660">
            <v>66.42</v>
          </cell>
          <cell r="AE1660">
            <v>68.36</v>
          </cell>
          <cell r="AF1660">
            <v>70.38</v>
          </cell>
          <cell r="AG1660">
            <v>72.349999999999994</v>
          </cell>
          <cell r="AH1660">
            <v>72.94</v>
          </cell>
          <cell r="AI1660">
            <v>72.959999999999994</v>
          </cell>
          <cell r="AJ1660">
            <v>72.81</v>
          </cell>
          <cell r="AK1660">
            <v>72.44</v>
          </cell>
        </row>
        <row r="1661">
          <cell r="A1661" t="str">
            <v>SDGbaseTRAv2_UrbAS_BAU_wICAGRcorrC_InvValcvehi</v>
          </cell>
          <cell r="B1661" t="str">
            <v>SIclos6_GOVclos11</v>
          </cell>
          <cell r="C1661" t="str">
            <v>SDGbaseTRAv2_UrbAS_BAU_wICAGRcorr</v>
          </cell>
          <cell r="D1661" t="str">
            <v>C_InvVal</v>
          </cell>
          <cell r="E1661" t="str">
            <v>cvehi</v>
          </cell>
          <cell r="F1661">
            <v>115.65</v>
          </cell>
          <cell r="G1661">
            <v>107.23</v>
          </cell>
          <cell r="H1661">
            <v>111.8</v>
          </cell>
          <cell r="I1661">
            <v>115.57</v>
          </cell>
          <cell r="J1661">
            <v>118.32</v>
          </cell>
          <cell r="K1661">
            <v>121.15</v>
          </cell>
          <cell r="L1661">
            <v>124.17</v>
          </cell>
          <cell r="M1661">
            <v>126.74</v>
          </cell>
          <cell r="N1661">
            <v>129.9</v>
          </cell>
          <cell r="O1661">
            <v>133.86000000000001</v>
          </cell>
          <cell r="P1661">
            <v>138.12</v>
          </cell>
          <cell r="Q1661">
            <v>142.29</v>
          </cell>
          <cell r="R1661">
            <v>146.61000000000001</v>
          </cell>
          <cell r="S1661">
            <v>151.59</v>
          </cell>
          <cell r="T1661">
            <v>156.81</v>
          </cell>
          <cell r="U1661">
            <v>162.75</v>
          </cell>
          <cell r="V1661">
            <v>168.43</v>
          </cell>
          <cell r="W1661">
            <v>174.39</v>
          </cell>
          <cell r="X1661">
            <v>180.7</v>
          </cell>
          <cell r="Y1661">
            <v>189.79</v>
          </cell>
          <cell r="Z1661">
            <v>199.58</v>
          </cell>
          <cell r="AA1661">
            <v>209.41</v>
          </cell>
          <cell r="AB1661">
            <v>220.49</v>
          </cell>
          <cell r="AC1661">
            <v>229.79</v>
          </cell>
          <cell r="AD1661">
            <v>237.39</v>
          </cell>
          <cell r="AE1661">
            <v>244.72</v>
          </cell>
          <cell r="AF1661">
            <v>252.14</v>
          </cell>
          <cell r="AG1661">
            <v>258.79000000000002</v>
          </cell>
          <cell r="AH1661">
            <v>262.97000000000003</v>
          </cell>
          <cell r="AI1661">
            <v>266.36</v>
          </cell>
          <cell r="AJ1661">
            <v>267.81</v>
          </cell>
          <cell r="AK1661">
            <v>268.06</v>
          </cell>
        </row>
        <row r="1662">
          <cell r="A1662" t="str">
            <v>SDGbaseTRAv2_UrbAS_BAU_wICAGRcorrC_InvValctequ</v>
          </cell>
          <cell r="B1662" t="str">
            <v>SIclos6_GOVclos11</v>
          </cell>
          <cell r="C1662" t="str">
            <v>SDGbaseTRAv2_UrbAS_BAU_wICAGRcorr</v>
          </cell>
          <cell r="D1662" t="str">
            <v>C_InvVal</v>
          </cell>
          <cell r="E1662" t="str">
            <v>ctequ</v>
          </cell>
          <cell r="F1662">
            <v>11.68</v>
          </cell>
          <cell r="G1662">
            <v>11.17</v>
          </cell>
          <cell r="H1662">
            <v>11.61</v>
          </cell>
          <cell r="I1662">
            <v>12.04</v>
          </cell>
          <cell r="J1662">
            <v>12.34</v>
          </cell>
          <cell r="K1662">
            <v>12.65</v>
          </cell>
          <cell r="L1662">
            <v>12.97</v>
          </cell>
          <cell r="M1662">
            <v>13.2</v>
          </cell>
          <cell r="N1662">
            <v>13.5</v>
          </cell>
          <cell r="O1662">
            <v>13.73</v>
          </cell>
          <cell r="P1662">
            <v>14.11</v>
          </cell>
          <cell r="Q1662">
            <v>14.52</v>
          </cell>
          <cell r="R1662">
            <v>14.98</v>
          </cell>
          <cell r="S1662">
            <v>15.5</v>
          </cell>
          <cell r="T1662">
            <v>16.04</v>
          </cell>
          <cell r="U1662">
            <v>16.66</v>
          </cell>
          <cell r="V1662">
            <v>17.239999999999998</v>
          </cell>
          <cell r="W1662">
            <v>17.86</v>
          </cell>
          <cell r="X1662">
            <v>18.55</v>
          </cell>
          <cell r="Y1662">
            <v>19.16</v>
          </cell>
          <cell r="Z1662">
            <v>19.8</v>
          </cell>
          <cell r="AA1662">
            <v>20.43</v>
          </cell>
          <cell r="AB1662">
            <v>21.61</v>
          </cell>
          <cell r="AC1662">
            <v>22.55</v>
          </cell>
          <cell r="AD1662">
            <v>23.25</v>
          </cell>
          <cell r="AE1662">
            <v>23.92</v>
          </cell>
          <cell r="AF1662">
            <v>24.59</v>
          </cell>
          <cell r="AG1662">
            <v>25.34</v>
          </cell>
          <cell r="AH1662">
            <v>26.02</v>
          </cell>
          <cell r="AI1662">
            <v>26.6</v>
          </cell>
          <cell r="AJ1662">
            <v>26.85</v>
          </cell>
          <cell r="AK1662">
            <v>26.97</v>
          </cell>
        </row>
        <row r="1663">
          <cell r="A1663" t="str">
            <v>SDGbaseTRAv2_UrbAS_BAU_wICAGRcorrC_InvValcfurn</v>
          </cell>
          <cell r="B1663" t="str">
            <v>SIclos6_GOVclos11</v>
          </cell>
          <cell r="C1663" t="str">
            <v>SDGbaseTRAv2_UrbAS_BAU_wICAGRcorr</v>
          </cell>
          <cell r="D1663" t="str">
            <v>C_InvVal</v>
          </cell>
          <cell r="E1663" t="str">
            <v>cfurn</v>
          </cell>
          <cell r="F1663">
            <v>28.64</v>
          </cell>
          <cell r="G1663">
            <v>27.16</v>
          </cell>
          <cell r="H1663">
            <v>27.97</v>
          </cell>
          <cell r="I1663">
            <v>28.68</v>
          </cell>
          <cell r="J1663">
            <v>29.18</v>
          </cell>
          <cell r="K1663">
            <v>29.75</v>
          </cell>
          <cell r="L1663">
            <v>30.47</v>
          </cell>
          <cell r="M1663">
            <v>31.31</v>
          </cell>
          <cell r="N1663">
            <v>32.18</v>
          </cell>
          <cell r="O1663">
            <v>33.07</v>
          </cell>
          <cell r="P1663">
            <v>34.090000000000003</v>
          </cell>
          <cell r="Q1663">
            <v>35.1</v>
          </cell>
          <cell r="R1663">
            <v>36.11</v>
          </cell>
          <cell r="S1663">
            <v>37.299999999999997</v>
          </cell>
          <cell r="T1663">
            <v>38.56</v>
          </cell>
          <cell r="U1663">
            <v>40.03</v>
          </cell>
          <cell r="V1663">
            <v>41.49</v>
          </cell>
          <cell r="W1663">
            <v>42.96</v>
          </cell>
          <cell r="X1663">
            <v>44.42</v>
          </cell>
          <cell r="Y1663">
            <v>45.75</v>
          </cell>
          <cell r="Z1663">
            <v>47.16</v>
          </cell>
          <cell r="AA1663">
            <v>48.52</v>
          </cell>
          <cell r="AB1663">
            <v>49.62</v>
          </cell>
          <cell r="AC1663">
            <v>50.81</v>
          </cell>
          <cell r="AD1663">
            <v>52.29</v>
          </cell>
          <cell r="AE1663">
            <v>53.9</v>
          </cell>
          <cell r="AF1663">
            <v>55.58</v>
          </cell>
          <cell r="AG1663">
            <v>57.27</v>
          </cell>
          <cell r="AH1663">
            <v>56.83</v>
          </cell>
          <cell r="AI1663">
            <v>56.25</v>
          </cell>
          <cell r="AJ1663">
            <v>55.99</v>
          </cell>
          <cell r="AK1663">
            <v>55.67</v>
          </cell>
        </row>
        <row r="1664">
          <cell r="A1664" t="str">
            <v>SDGbaseTRAv2_UrbAS_BAU_wICAGRcorrC_InvValcoman</v>
          </cell>
          <cell r="B1664" t="str">
            <v>SIclos6_GOVclos11</v>
          </cell>
          <cell r="C1664" t="str">
            <v>SDGbaseTRAv2_UrbAS_BAU_wICAGRcorr</v>
          </cell>
          <cell r="D1664" t="str">
            <v>C_InvVal</v>
          </cell>
          <cell r="E1664" t="str">
            <v>coman</v>
          </cell>
          <cell r="F1664">
            <v>1.75</v>
          </cell>
          <cell r="G1664">
            <v>1.66</v>
          </cell>
          <cell r="H1664">
            <v>1.7</v>
          </cell>
          <cell r="I1664">
            <v>1.73</v>
          </cell>
          <cell r="J1664">
            <v>1.76</v>
          </cell>
          <cell r="K1664">
            <v>1.79</v>
          </cell>
          <cell r="L1664">
            <v>1.84</v>
          </cell>
          <cell r="M1664">
            <v>1.89</v>
          </cell>
          <cell r="N1664">
            <v>1.94</v>
          </cell>
          <cell r="O1664">
            <v>2.0299999999999998</v>
          </cell>
          <cell r="P1664">
            <v>2.08</v>
          </cell>
          <cell r="Q1664">
            <v>2.12</v>
          </cell>
          <cell r="R1664">
            <v>2.17</v>
          </cell>
          <cell r="S1664">
            <v>2.23</v>
          </cell>
          <cell r="T1664">
            <v>2.2999999999999998</v>
          </cell>
          <cell r="U1664">
            <v>2.38</v>
          </cell>
          <cell r="V1664">
            <v>2.4700000000000002</v>
          </cell>
          <cell r="W1664">
            <v>2.56</v>
          </cell>
          <cell r="X1664">
            <v>2.64</v>
          </cell>
          <cell r="Y1664">
            <v>2.72</v>
          </cell>
          <cell r="Z1664">
            <v>2.8</v>
          </cell>
          <cell r="AA1664">
            <v>2.88</v>
          </cell>
          <cell r="AB1664">
            <v>2.96</v>
          </cell>
          <cell r="AC1664">
            <v>3.04</v>
          </cell>
          <cell r="AD1664">
            <v>3.13</v>
          </cell>
          <cell r="AE1664">
            <v>3.23</v>
          </cell>
          <cell r="AF1664">
            <v>3.34</v>
          </cell>
          <cell r="AG1664">
            <v>3.44</v>
          </cell>
          <cell r="AH1664">
            <v>3.45</v>
          </cell>
          <cell r="AI1664">
            <v>3.44</v>
          </cell>
          <cell r="AJ1664">
            <v>3.45</v>
          </cell>
          <cell r="AK1664">
            <v>3.45</v>
          </cell>
        </row>
        <row r="1665">
          <cell r="A1665" t="str">
            <v>SDGbaseTRAv2_UrbAS_BAU_wICAGRcorrC_InvValccons</v>
          </cell>
          <cell r="B1665" t="str">
            <v>SIclos6_GOVclos11</v>
          </cell>
          <cell r="C1665" t="str">
            <v>SDGbaseTRAv2_UrbAS_BAU_wICAGRcorr</v>
          </cell>
          <cell r="D1665" t="str">
            <v>C_InvVal</v>
          </cell>
          <cell r="E1665" t="str">
            <v>ccons</v>
          </cell>
          <cell r="F1665">
            <v>407.96</v>
          </cell>
          <cell r="G1665">
            <v>394.25</v>
          </cell>
          <cell r="H1665">
            <v>403.31</v>
          </cell>
          <cell r="I1665">
            <v>414.59</v>
          </cell>
          <cell r="J1665">
            <v>425.49</v>
          </cell>
          <cell r="K1665">
            <v>430.75</v>
          </cell>
          <cell r="L1665">
            <v>439.11</v>
          </cell>
          <cell r="M1665">
            <v>449.92</v>
          </cell>
          <cell r="N1665">
            <v>461.45</v>
          </cell>
          <cell r="O1665">
            <v>473.25</v>
          </cell>
          <cell r="P1665">
            <v>487.12</v>
          </cell>
          <cell r="Q1665">
            <v>501.17</v>
          </cell>
          <cell r="R1665">
            <v>514.33000000000004</v>
          </cell>
          <cell r="S1665">
            <v>531.22</v>
          </cell>
          <cell r="T1665">
            <v>549.05999999999995</v>
          </cell>
          <cell r="U1665">
            <v>569.54</v>
          </cell>
          <cell r="V1665">
            <v>589.87</v>
          </cell>
          <cell r="W1665">
            <v>610.72</v>
          </cell>
          <cell r="X1665">
            <v>632.27</v>
          </cell>
          <cell r="Y1665">
            <v>651.21</v>
          </cell>
          <cell r="Z1665">
            <v>671.48</v>
          </cell>
          <cell r="AA1665">
            <v>690.66</v>
          </cell>
          <cell r="AB1665">
            <v>705.5</v>
          </cell>
          <cell r="AC1665">
            <v>722.44</v>
          </cell>
          <cell r="AD1665">
            <v>743.96</v>
          </cell>
          <cell r="AE1665">
            <v>767.58</v>
          </cell>
          <cell r="AF1665">
            <v>792.08</v>
          </cell>
          <cell r="AG1665">
            <v>816.61</v>
          </cell>
          <cell r="AH1665">
            <v>813.38</v>
          </cell>
          <cell r="AI1665">
            <v>807.46</v>
          </cell>
          <cell r="AJ1665">
            <v>805.42</v>
          </cell>
          <cell r="AK1665">
            <v>802.45</v>
          </cell>
        </row>
        <row r="1666">
          <cell r="A1666" t="str">
            <v>SDGbaseTRAv2_UrbAS_BAU_wICAGRcorrC_InvValcbsrv</v>
          </cell>
          <cell r="B1666" t="str">
            <v>SIclos6_GOVclos11</v>
          </cell>
          <cell r="C1666" t="str">
            <v>SDGbaseTRAv2_UrbAS_BAU_wICAGRcorr</v>
          </cell>
          <cell r="D1666" t="str">
            <v>C_InvVal</v>
          </cell>
          <cell r="E1666" t="str">
            <v>cbsrv</v>
          </cell>
          <cell r="F1666">
            <v>64.14</v>
          </cell>
          <cell r="G1666">
            <v>56.74</v>
          </cell>
          <cell r="H1666">
            <v>58.82</v>
          </cell>
          <cell r="I1666">
            <v>60.48</v>
          </cell>
          <cell r="J1666">
            <v>61.7</v>
          </cell>
          <cell r="K1666">
            <v>63.08</v>
          </cell>
          <cell r="L1666">
            <v>64.680000000000007</v>
          </cell>
          <cell r="M1666">
            <v>66.48</v>
          </cell>
          <cell r="N1666">
            <v>68.349999999999994</v>
          </cell>
          <cell r="O1666">
            <v>70.42</v>
          </cell>
          <cell r="P1666">
            <v>72.63</v>
          </cell>
          <cell r="Q1666">
            <v>74.78</v>
          </cell>
          <cell r="R1666">
            <v>76.95</v>
          </cell>
          <cell r="S1666">
            <v>79.56</v>
          </cell>
          <cell r="T1666">
            <v>82.28</v>
          </cell>
          <cell r="U1666">
            <v>85.37</v>
          </cell>
          <cell r="V1666">
            <v>88.65</v>
          </cell>
          <cell r="W1666">
            <v>91.88</v>
          </cell>
          <cell r="X1666">
            <v>94.83</v>
          </cell>
          <cell r="Y1666">
            <v>97.71</v>
          </cell>
          <cell r="Z1666">
            <v>100.74</v>
          </cell>
          <cell r="AA1666">
            <v>103.64</v>
          </cell>
          <cell r="AB1666">
            <v>105.95</v>
          </cell>
          <cell r="AC1666">
            <v>108.47</v>
          </cell>
          <cell r="AD1666">
            <v>111.62</v>
          </cell>
          <cell r="AE1666">
            <v>115.09</v>
          </cell>
          <cell r="AF1666">
            <v>118.73</v>
          </cell>
          <cell r="AG1666">
            <v>122.21</v>
          </cell>
          <cell r="AH1666">
            <v>121.73</v>
          </cell>
          <cell r="AI1666">
            <v>120.67</v>
          </cell>
          <cell r="AJ1666">
            <v>120.03</v>
          </cell>
          <cell r="AK1666">
            <v>119.2</v>
          </cell>
        </row>
        <row r="1667">
          <cell r="A1667" t="str">
            <v>SDGbaseTRAv2_UrbAS_BAU_wICAGRcorrC_InvValcimpt</v>
          </cell>
          <cell r="B1667" t="str">
            <v>SIclos6_GOVclos11</v>
          </cell>
          <cell r="C1667" t="str">
            <v>SDGbaseTRAv2_UrbAS_BAU_wICAGRcorr</v>
          </cell>
          <cell r="D1667" t="str">
            <v>C_InvVal</v>
          </cell>
          <cell r="E1667" t="str">
            <v>cimpt</v>
          </cell>
          <cell r="F1667">
            <v>2.86</v>
          </cell>
          <cell r="G1667">
            <v>2.92</v>
          </cell>
          <cell r="H1667">
            <v>2.95</v>
          </cell>
          <cell r="I1667">
            <v>2.94</v>
          </cell>
          <cell r="J1667">
            <v>2.94</v>
          </cell>
          <cell r="K1667">
            <v>2.94</v>
          </cell>
          <cell r="L1667">
            <v>2.95</v>
          </cell>
          <cell r="M1667">
            <v>2.96</v>
          </cell>
          <cell r="N1667">
            <v>2.97</v>
          </cell>
          <cell r="O1667">
            <v>3.06</v>
          </cell>
          <cell r="P1667">
            <v>3.08</v>
          </cell>
          <cell r="Q1667">
            <v>3.09</v>
          </cell>
          <cell r="R1667">
            <v>3.09</v>
          </cell>
          <cell r="S1667">
            <v>3.09</v>
          </cell>
          <cell r="T1667">
            <v>3.1</v>
          </cell>
          <cell r="U1667">
            <v>3.11</v>
          </cell>
          <cell r="V1667">
            <v>3.11</v>
          </cell>
          <cell r="W1667">
            <v>3.11</v>
          </cell>
          <cell r="X1667">
            <v>3.12</v>
          </cell>
          <cell r="Y1667">
            <v>3.12</v>
          </cell>
          <cell r="Z1667">
            <v>3.12</v>
          </cell>
          <cell r="AA1667">
            <v>3.12</v>
          </cell>
          <cell r="AB1667">
            <v>3.14</v>
          </cell>
          <cell r="AC1667">
            <v>3.14</v>
          </cell>
          <cell r="AD1667">
            <v>3.15</v>
          </cell>
          <cell r="AE1667">
            <v>3.15</v>
          </cell>
          <cell r="AF1667">
            <v>3.15</v>
          </cell>
          <cell r="AG1667">
            <v>3.14</v>
          </cell>
          <cell r="AH1667">
            <v>3.13</v>
          </cell>
          <cell r="AI1667">
            <v>3.1</v>
          </cell>
          <cell r="AJ1667">
            <v>3.08</v>
          </cell>
          <cell r="AK1667">
            <v>3.06</v>
          </cell>
        </row>
        <row r="1668">
          <cell r="A1668" t="str">
            <v>SDGbaseTRAv2_UrbAS_BAU_wICAGRcorrC_InvValtotal</v>
          </cell>
          <cell r="B1668" t="str">
            <v>SIclos6_GOVclos11</v>
          </cell>
          <cell r="C1668" t="str">
            <v>SDGbaseTRAv2_UrbAS_BAU_wICAGRcorr</v>
          </cell>
          <cell r="D1668" t="str">
            <v>C_InvVal</v>
          </cell>
          <cell r="E1668" t="str">
            <v>total</v>
          </cell>
          <cell r="F1668">
            <v>906.02</v>
          </cell>
          <cell r="G1668">
            <v>857.83</v>
          </cell>
          <cell r="H1668">
            <v>885.7</v>
          </cell>
          <cell r="I1668">
            <v>911.72</v>
          </cell>
          <cell r="J1668">
            <v>933.47</v>
          </cell>
          <cell r="K1668">
            <v>950.42</v>
          </cell>
          <cell r="L1668">
            <v>971.8</v>
          </cell>
          <cell r="M1668">
            <v>995.1</v>
          </cell>
          <cell r="N1668">
            <v>1020.89</v>
          </cell>
          <cell r="O1668">
            <v>1051.68</v>
          </cell>
          <cell r="P1668">
            <v>1083.94</v>
          </cell>
          <cell r="Q1668">
            <v>1115.5899999999999</v>
          </cell>
          <cell r="R1668">
            <v>1146.81</v>
          </cell>
          <cell r="S1668">
            <v>1184.8900000000001</v>
          </cell>
          <cell r="T1668">
            <v>1225.06</v>
          </cell>
          <cell r="U1668">
            <v>1271.07</v>
          </cell>
          <cell r="V1668">
            <v>1315.75</v>
          </cell>
          <cell r="W1668">
            <v>1362.34</v>
          </cell>
          <cell r="X1668">
            <v>1411.22</v>
          </cell>
          <cell r="Y1668">
            <v>1457.29</v>
          </cell>
          <cell r="Z1668">
            <v>1506.08</v>
          </cell>
          <cell r="AA1668">
            <v>1553.74</v>
          </cell>
          <cell r="AB1668">
            <v>1605.13</v>
          </cell>
          <cell r="AC1668">
            <v>1653.71</v>
          </cell>
          <cell r="AD1668">
            <v>1703.68</v>
          </cell>
          <cell r="AE1668">
            <v>1755.95</v>
          </cell>
          <cell r="AF1668">
            <v>1809.91</v>
          </cell>
          <cell r="AG1668">
            <v>1863.2</v>
          </cell>
          <cell r="AH1668">
            <v>1870.46</v>
          </cell>
          <cell r="AI1668">
            <v>1869.87</v>
          </cell>
          <cell r="AJ1668">
            <v>1869.1</v>
          </cell>
          <cell r="AK1668">
            <v>1864.21</v>
          </cell>
        </row>
        <row r="1669">
          <cell r="A1669" t="str">
            <v>SDGbaseTRAv2_UrbAS_BAU_wICAGRcorrIADJXtotal</v>
          </cell>
          <cell r="B1669" t="str">
            <v>SIclos6_GOVclos11</v>
          </cell>
          <cell r="C1669" t="str">
            <v>SDGbaseTRAv2_UrbAS_BAU_wICAGRcorr</v>
          </cell>
          <cell r="D1669" t="str">
            <v>IADJX</v>
          </cell>
          <cell r="E1669" t="str">
            <v>total</v>
          </cell>
          <cell r="F1669">
            <v>1</v>
          </cell>
          <cell r="G1669">
            <v>0.91</v>
          </cell>
          <cell r="H1669">
            <v>0.94</v>
          </cell>
          <cell r="I1669">
            <v>0.96</v>
          </cell>
          <cell r="J1669">
            <v>0.98</v>
          </cell>
          <cell r="K1669">
            <v>1</v>
          </cell>
          <cell r="L1669">
            <v>1.02</v>
          </cell>
          <cell r="M1669">
            <v>1.05</v>
          </cell>
          <cell r="N1669">
            <v>1.08</v>
          </cell>
          <cell r="O1669">
            <v>1.1200000000000001</v>
          </cell>
          <cell r="P1669">
            <v>1.1499999999999999</v>
          </cell>
          <cell r="Q1669">
            <v>1.18</v>
          </cell>
          <cell r="R1669">
            <v>1.21</v>
          </cell>
          <cell r="S1669">
            <v>1.25</v>
          </cell>
          <cell r="T1669">
            <v>1.29</v>
          </cell>
          <cell r="U1669">
            <v>1.34</v>
          </cell>
          <cell r="V1669">
            <v>1.39</v>
          </cell>
          <cell r="W1669">
            <v>1.44</v>
          </cell>
          <cell r="X1669">
            <v>1.48</v>
          </cell>
          <cell r="Y1669">
            <v>1.53</v>
          </cell>
          <cell r="Z1669">
            <v>1.58</v>
          </cell>
          <cell r="AA1669">
            <v>1.62</v>
          </cell>
          <cell r="AB1669">
            <v>1.67</v>
          </cell>
          <cell r="AC1669">
            <v>1.71</v>
          </cell>
          <cell r="AD1669">
            <v>1.76</v>
          </cell>
          <cell r="AE1669">
            <v>1.81</v>
          </cell>
          <cell r="AF1669">
            <v>1.87</v>
          </cell>
          <cell r="AG1669">
            <v>1.92</v>
          </cell>
          <cell r="AH1669">
            <v>1.91</v>
          </cell>
          <cell r="AI1669">
            <v>1.9</v>
          </cell>
          <cell r="AJ1669">
            <v>1.89</v>
          </cell>
          <cell r="AK1669">
            <v>1.88</v>
          </cell>
        </row>
        <row r="1670">
          <cell r="A1670" t="str">
            <v>SDGbaseTRAv2_UrbAS_BAU_wICAGRcorrC_QINV_IADJtotal</v>
          </cell>
          <cell r="B1670" t="str">
            <v>SIclos6_GOVclos11</v>
          </cell>
          <cell r="C1670" t="str">
            <v>SDGbaseTRAv2_UrbAS_BAU_wICAGRcorr</v>
          </cell>
          <cell r="D1670" t="str">
            <v>C_QINV_IADJ</v>
          </cell>
          <cell r="E1670" t="str">
            <v>total</v>
          </cell>
          <cell r="F1670">
            <v>906.02</v>
          </cell>
          <cell r="G1670">
            <v>944.54</v>
          </cell>
          <cell r="H1670">
            <v>946.37</v>
          </cell>
          <cell r="I1670">
            <v>950.27</v>
          </cell>
          <cell r="J1670">
            <v>955.16</v>
          </cell>
          <cell r="K1670">
            <v>952.65</v>
          </cell>
          <cell r="L1670">
            <v>950.64</v>
          </cell>
          <cell r="M1670">
            <v>947.54</v>
          </cell>
          <cell r="N1670">
            <v>945.64</v>
          </cell>
          <cell r="O1670">
            <v>941.99</v>
          </cell>
          <cell r="P1670">
            <v>942.29</v>
          </cell>
          <cell r="Q1670">
            <v>943.41</v>
          </cell>
          <cell r="R1670">
            <v>944.23</v>
          </cell>
          <cell r="S1670">
            <v>945.42</v>
          </cell>
          <cell r="T1670">
            <v>946.47</v>
          </cell>
          <cell r="U1670">
            <v>947.24</v>
          </cell>
          <cell r="V1670">
            <v>945.81</v>
          </cell>
          <cell r="W1670">
            <v>946.26</v>
          </cell>
          <cell r="X1670">
            <v>950.72</v>
          </cell>
          <cell r="Y1670">
            <v>952.54</v>
          </cell>
          <cell r="Z1670">
            <v>954.37</v>
          </cell>
          <cell r="AA1670">
            <v>956.21</v>
          </cell>
          <cell r="AB1670">
            <v>963.59</v>
          </cell>
          <cell r="AC1670">
            <v>968.59</v>
          </cell>
          <cell r="AD1670">
            <v>970.05</v>
          </cell>
          <cell r="AE1670">
            <v>970.48</v>
          </cell>
          <cell r="AF1670">
            <v>970.33</v>
          </cell>
          <cell r="AG1670">
            <v>970.36</v>
          </cell>
          <cell r="AH1670">
            <v>977.69</v>
          </cell>
          <cell r="AI1670">
            <v>984.66</v>
          </cell>
          <cell r="AJ1670">
            <v>988.24</v>
          </cell>
          <cell r="AK1670">
            <v>991.48</v>
          </cell>
        </row>
        <row r="1671">
          <cell r="A1671" t="str">
            <v>SDGbaseTRAv2_UrbAS_BAU_wICAGRcorrtrnsfrx_govent-n</v>
          </cell>
          <cell r="B1671" t="str">
            <v>SIclos6_GOVclos11</v>
          </cell>
          <cell r="C1671" t="str">
            <v>SDGbaseTRAv2_UrbAS_BAU_wICAGRcorr</v>
          </cell>
          <cell r="D1671" t="str">
            <v>trnsfrx_gov</v>
          </cell>
          <cell r="E1671" t="str">
            <v>ent-n</v>
          </cell>
          <cell r="F1671">
            <v>182.31</v>
          </cell>
          <cell r="G1671">
            <v>182.31</v>
          </cell>
          <cell r="H1671">
            <v>182.31</v>
          </cell>
          <cell r="I1671">
            <v>182.31</v>
          </cell>
          <cell r="J1671">
            <v>182.31</v>
          </cell>
          <cell r="K1671">
            <v>182.31</v>
          </cell>
          <cell r="L1671">
            <v>182.31</v>
          </cell>
          <cell r="M1671">
            <v>182.31</v>
          </cell>
          <cell r="N1671">
            <v>182.31</v>
          </cell>
          <cell r="O1671">
            <v>182.31</v>
          </cell>
          <cell r="P1671">
            <v>182.31</v>
          </cell>
          <cell r="Q1671">
            <v>182.31</v>
          </cell>
          <cell r="R1671">
            <v>182.31</v>
          </cell>
          <cell r="S1671">
            <v>182.31</v>
          </cell>
          <cell r="T1671">
            <v>182.31</v>
          </cell>
          <cell r="U1671">
            <v>182.31</v>
          </cell>
          <cell r="V1671">
            <v>182.31</v>
          </cell>
          <cell r="W1671">
            <v>182.31</v>
          </cell>
          <cell r="X1671">
            <v>182.31</v>
          </cell>
          <cell r="Y1671">
            <v>182.31</v>
          </cell>
          <cell r="Z1671">
            <v>182.31</v>
          </cell>
          <cell r="AA1671">
            <v>182.31</v>
          </cell>
          <cell r="AB1671">
            <v>182.31</v>
          </cell>
          <cell r="AC1671">
            <v>182.31</v>
          </cell>
          <cell r="AD1671">
            <v>182.31</v>
          </cell>
          <cell r="AE1671">
            <v>182.31</v>
          </cell>
          <cell r="AF1671">
            <v>182.31</v>
          </cell>
          <cell r="AG1671">
            <v>182.31</v>
          </cell>
          <cell r="AH1671">
            <v>182.31</v>
          </cell>
          <cell r="AI1671">
            <v>182.31</v>
          </cell>
          <cell r="AJ1671">
            <v>182.31</v>
          </cell>
          <cell r="AK1671">
            <v>182.31</v>
          </cell>
        </row>
        <row r="1672">
          <cell r="A1672" t="str">
            <v>SDGbaseTRAv2_UrbAS_BAU_wICAGRcorrtrnsfrx_govhhd-0</v>
          </cell>
          <cell r="B1672" t="str">
            <v>SIclos6_GOVclos11</v>
          </cell>
          <cell r="C1672" t="str">
            <v>SDGbaseTRAv2_UrbAS_BAU_wICAGRcorr</v>
          </cell>
          <cell r="D1672" t="str">
            <v>trnsfrx_gov</v>
          </cell>
          <cell r="E1672" t="str">
            <v>hhd-0</v>
          </cell>
          <cell r="F1672">
            <v>42.27</v>
          </cell>
          <cell r="G1672">
            <v>42.27</v>
          </cell>
          <cell r="H1672">
            <v>40.130000000000003</v>
          </cell>
          <cell r="I1672">
            <v>41.62</v>
          </cell>
          <cell r="J1672">
            <v>42.78</v>
          </cell>
          <cell r="K1672">
            <v>43.8</v>
          </cell>
          <cell r="L1672">
            <v>44.98</v>
          </cell>
          <cell r="M1672">
            <v>46.31</v>
          </cell>
          <cell r="N1672">
            <v>47.67</v>
          </cell>
          <cell r="O1672">
            <v>49.16</v>
          </cell>
          <cell r="P1672">
            <v>50.86</v>
          </cell>
          <cell r="Q1672">
            <v>52.67</v>
          </cell>
          <cell r="R1672">
            <v>54.47</v>
          </cell>
          <cell r="S1672">
            <v>56.58</v>
          </cell>
          <cell r="T1672">
            <v>58.75</v>
          </cell>
          <cell r="U1672">
            <v>61.03</v>
          </cell>
          <cell r="V1672">
            <v>63.62</v>
          </cell>
          <cell r="W1672">
            <v>66.16</v>
          </cell>
          <cell r="X1672">
            <v>68.819999999999993</v>
          </cell>
          <cell r="Y1672">
            <v>71.61</v>
          </cell>
          <cell r="Z1672">
            <v>74.28</v>
          </cell>
          <cell r="AA1672">
            <v>77.11</v>
          </cell>
          <cell r="AB1672">
            <v>79.900000000000006</v>
          </cell>
          <cell r="AC1672">
            <v>83</v>
          </cell>
          <cell r="AD1672">
            <v>85.95</v>
          </cell>
          <cell r="AE1672">
            <v>88.95</v>
          </cell>
          <cell r="AF1672">
            <v>92.08</v>
          </cell>
          <cell r="AG1672">
            <v>95.33</v>
          </cell>
          <cell r="AH1672">
            <v>98.59</v>
          </cell>
          <cell r="AI1672">
            <v>99.57</v>
          </cell>
          <cell r="AJ1672">
            <v>100.16</v>
          </cell>
          <cell r="AK1672">
            <v>100.69</v>
          </cell>
        </row>
        <row r="1673">
          <cell r="A1673" t="str">
            <v>SDGbaseTRAv2_UrbAS_BAU_wICAGRcorrtrnsfrx_govhhd-1</v>
          </cell>
          <cell r="B1673" t="str">
            <v>SIclos6_GOVclos11</v>
          </cell>
          <cell r="C1673" t="str">
            <v>SDGbaseTRAv2_UrbAS_BAU_wICAGRcorr</v>
          </cell>
          <cell r="D1673" t="str">
            <v>trnsfrx_gov</v>
          </cell>
          <cell r="E1673" t="str">
            <v>hhd-1</v>
          </cell>
          <cell r="F1673">
            <v>53.47</v>
          </cell>
          <cell r="G1673">
            <v>53.47</v>
          </cell>
          <cell r="H1673">
            <v>50.76</v>
          </cell>
          <cell r="I1673">
            <v>52.65</v>
          </cell>
          <cell r="J1673">
            <v>54.12</v>
          </cell>
          <cell r="K1673">
            <v>55.41</v>
          </cell>
          <cell r="L1673">
            <v>56.9</v>
          </cell>
          <cell r="M1673">
            <v>58.58</v>
          </cell>
          <cell r="N1673">
            <v>60.3</v>
          </cell>
          <cell r="O1673">
            <v>62.18</v>
          </cell>
          <cell r="P1673">
            <v>64.34</v>
          </cell>
          <cell r="Q1673">
            <v>66.63</v>
          </cell>
          <cell r="R1673">
            <v>68.91</v>
          </cell>
          <cell r="S1673">
            <v>71.58</v>
          </cell>
          <cell r="T1673">
            <v>74.31</v>
          </cell>
          <cell r="U1673">
            <v>77.2</v>
          </cell>
          <cell r="V1673">
            <v>80.47</v>
          </cell>
          <cell r="W1673">
            <v>83.69</v>
          </cell>
          <cell r="X1673">
            <v>87.05</v>
          </cell>
          <cell r="Y1673">
            <v>90.58</v>
          </cell>
          <cell r="Z1673">
            <v>93.96</v>
          </cell>
          <cell r="AA1673">
            <v>97.54</v>
          </cell>
          <cell r="AB1673">
            <v>101.07</v>
          </cell>
          <cell r="AC1673">
            <v>104.99</v>
          </cell>
          <cell r="AD1673">
            <v>108.72</v>
          </cell>
          <cell r="AE1673">
            <v>112.52</v>
          </cell>
          <cell r="AF1673">
            <v>116.47</v>
          </cell>
          <cell r="AG1673">
            <v>120.59</v>
          </cell>
          <cell r="AH1673">
            <v>124.71</v>
          </cell>
          <cell r="AI1673">
            <v>125.95</v>
          </cell>
          <cell r="AJ1673">
            <v>126.7</v>
          </cell>
          <cell r="AK1673">
            <v>127.37</v>
          </cell>
        </row>
        <row r="1674">
          <cell r="A1674" t="str">
            <v>SDGbaseTRAv2_UrbAS_BAU_wICAGRcorrtrnsfrx_govhhd-2</v>
          </cell>
          <cell r="B1674" t="str">
            <v>SIclos6_GOVclos11</v>
          </cell>
          <cell r="C1674" t="str">
            <v>SDGbaseTRAv2_UrbAS_BAU_wICAGRcorr</v>
          </cell>
          <cell r="D1674" t="str">
            <v>trnsfrx_gov</v>
          </cell>
          <cell r="E1674" t="str">
            <v>hhd-2</v>
          </cell>
          <cell r="F1674">
            <v>58.1</v>
          </cell>
          <cell r="G1674">
            <v>58.1</v>
          </cell>
          <cell r="H1674">
            <v>55.15</v>
          </cell>
          <cell r="I1674">
            <v>57.2</v>
          </cell>
          <cell r="J1674">
            <v>58.8</v>
          </cell>
          <cell r="K1674">
            <v>60.2</v>
          </cell>
          <cell r="L1674">
            <v>61.82</v>
          </cell>
          <cell r="M1674">
            <v>63.64</v>
          </cell>
          <cell r="N1674">
            <v>65.52</v>
          </cell>
          <cell r="O1674">
            <v>67.56</v>
          </cell>
          <cell r="P1674">
            <v>69.900000000000006</v>
          </cell>
          <cell r="Q1674">
            <v>72.39</v>
          </cell>
          <cell r="R1674">
            <v>74.86</v>
          </cell>
          <cell r="S1674">
            <v>77.77</v>
          </cell>
          <cell r="T1674">
            <v>80.739999999999995</v>
          </cell>
          <cell r="U1674">
            <v>83.88</v>
          </cell>
          <cell r="V1674">
            <v>87.43</v>
          </cell>
          <cell r="W1674">
            <v>90.93</v>
          </cell>
          <cell r="X1674">
            <v>94.58</v>
          </cell>
          <cell r="Y1674">
            <v>98.41</v>
          </cell>
          <cell r="Z1674">
            <v>102.08</v>
          </cell>
          <cell r="AA1674">
            <v>105.97</v>
          </cell>
          <cell r="AB1674">
            <v>109.81</v>
          </cell>
          <cell r="AC1674">
            <v>114.07</v>
          </cell>
          <cell r="AD1674">
            <v>118.12</v>
          </cell>
          <cell r="AE1674">
            <v>122.25</v>
          </cell>
          <cell r="AF1674">
            <v>126.55</v>
          </cell>
          <cell r="AG1674">
            <v>131.01</v>
          </cell>
          <cell r="AH1674">
            <v>135.49</v>
          </cell>
          <cell r="AI1674">
            <v>136.85</v>
          </cell>
          <cell r="AJ1674">
            <v>137.66</v>
          </cell>
          <cell r="AK1674">
            <v>138.38999999999999</v>
          </cell>
        </row>
        <row r="1675">
          <cell r="A1675" t="str">
            <v>SDGbaseTRAv2_UrbAS_BAU_wICAGRcorrtrnsfrx_govhhd-3</v>
          </cell>
          <cell r="B1675" t="str">
            <v>SIclos6_GOVclos11</v>
          </cell>
          <cell r="C1675" t="str">
            <v>SDGbaseTRAv2_UrbAS_BAU_wICAGRcorr</v>
          </cell>
          <cell r="D1675" t="str">
            <v>trnsfrx_gov</v>
          </cell>
          <cell r="E1675" t="str">
            <v>hhd-3</v>
          </cell>
          <cell r="F1675">
            <v>61.81</v>
          </cell>
          <cell r="G1675">
            <v>61.81</v>
          </cell>
          <cell r="H1675">
            <v>58.67</v>
          </cell>
          <cell r="I1675">
            <v>60.85</v>
          </cell>
          <cell r="J1675">
            <v>62.55</v>
          </cell>
          <cell r="K1675">
            <v>64.040000000000006</v>
          </cell>
          <cell r="L1675">
            <v>65.77</v>
          </cell>
          <cell r="M1675">
            <v>67.709999999999994</v>
          </cell>
          <cell r="N1675">
            <v>69.7</v>
          </cell>
          <cell r="O1675">
            <v>71.87</v>
          </cell>
          <cell r="P1675">
            <v>74.37</v>
          </cell>
          <cell r="Q1675">
            <v>77.010000000000005</v>
          </cell>
          <cell r="R1675">
            <v>79.650000000000006</v>
          </cell>
          <cell r="S1675">
            <v>82.73</v>
          </cell>
          <cell r="T1675">
            <v>85.9</v>
          </cell>
          <cell r="U1675">
            <v>89.23</v>
          </cell>
          <cell r="V1675">
            <v>93.01</v>
          </cell>
          <cell r="W1675">
            <v>96.74</v>
          </cell>
          <cell r="X1675">
            <v>100.62</v>
          </cell>
          <cell r="Y1675">
            <v>104.7</v>
          </cell>
          <cell r="Z1675">
            <v>108.6</v>
          </cell>
          <cell r="AA1675">
            <v>112.74</v>
          </cell>
          <cell r="AB1675">
            <v>116.82</v>
          </cell>
          <cell r="AC1675">
            <v>121.36</v>
          </cell>
          <cell r="AD1675">
            <v>125.67</v>
          </cell>
          <cell r="AE1675">
            <v>130.06</v>
          </cell>
          <cell r="AF1675">
            <v>134.63</v>
          </cell>
          <cell r="AG1675">
            <v>139.38</v>
          </cell>
          <cell r="AH1675">
            <v>144.13999999999999</v>
          </cell>
          <cell r="AI1675">
            <v>145.59</v>
          </cell>
          <cell r="AJ1675">
            <v>146.44999999999999</v>
          </cell>
          <cell r="AK1675">
            <v>147.22999999999999</v>
          </cell>
        </row>
        <row r="1676">
          <cell r="A1676" t="str">
            <v>SDGbaseTRAv2_UrbAS_BAU_wICAGRcorrtrnsfrx_govhhd-4</v>
          </cell>
          <cell r="B1676" t="str">
            <v>SIclos6_GOVclos11</v>
          </cell>
          <cell r="C1676" t="str">
            <v>SDGbaseTRAv2_UrbAS_BAU_wICAGRcorr</v>
          </cell>
          <cell r="D1676" t="str">
            <v>trnsfrx_gov</v>
          </cell>
          <cell r="E1676" t="str">
            <v>hhd-4</v>
          </cell>
          <cell r="F1676">
            <v>54.28</v>
          </cell>
          <cell r="G1676">
            <v>54.28</v>
          </cell>
          <cell r="H1676">
            <v>51.52</v>
          </cell>
          <cell r="I1676">
            <v>53.44</v>
          </cell>
          <cell r="J1676">
            <v>54.93</v>
          </cell>
          <cell r="K1676">
            <v>56.24</v>
          </cell>
          <cell r="L1676">
            <v>57.76</v>
          </cell>
          <cell r="M1676">
            <v>59.46</v>
          </cell>
          <cell r="N1676">
            <v>61.21</v>
          </cell>
          <cell r="O1676">
            <v>63.11</v>
          </cell>
          <cell r="P1676">
            <v>65.3</v>
          </cell>
          <cell r="Q1676">
            <v>67.63</v>
          </cell>
          <cell r="R1676">
            <v>69.94</v>
          </cell>
          <cell r="S1676">
            <v>72.650000000000006</v>
          </cell>
          <cell r="T1676">
            <v>75.430000000000007</v>
          </cell>
          <cell r="U1676">
            <v>78.36</v>
          </cell>
          <cell r="V1676">
            <v>81.680000000000007</v>
          </cell>
          <cell r="W1676">
            <v>84.95</v>
          </cell>
          <cell r="X1676">
            <v>88.36</v>
          </cell>
          <cell r="Y1676">
            <v>91.94</v>
          </cell>
          <cell r="Z1676">
            <v>95.37</v>
          </cell>
          <cell r="AA1676">
            <v>99</v>
          </cell>
          <cell r="AB1676">
            <v>102.59</v>
          </cell>
          <cell r="AC1676">
            <v>106.57</v>
          </cell>
          <cell r="AD1676">
            <v>110.36</v>
          </cell>
          <cell r="AE1676">
            <v>114.21</v>
          </cell>
          <cell r="AF1676">
            <v>118.22</v>
          </cell>
          <cell r="AG1676">
            <v>122.4</v>
          </cell>
          <cell r="AH1676">
            <v>126.58</v>
          </cell>
          <cell r="AI1676">
            <v>127.85</v>
          </cell>
          <cell r="AJ1676">
            <v>128.61000000000001</v>
          </cell>
          <cell r="AK1676">
            <v>129.29</v>
          </cell>
        </row>
        <row r="1677">
          <cell r="A1677" t="str">
            <v>SDGbaseTRAv2_UrbAS_BAU_wICAGRcorrtrnsfrx_govhhd-5</v>
          </cell>
          <cell r="B1677" t="str">
            <v>SIclos6_GOVclos11</v>
          </cell>
          <cell r="C1677" t="str">
            <v>SDGbaseTRAv2_UrbAS_BAU_wICAGRcorr</v>
          </cell>
          <cell r="D1677" t="str">
            <v>trnsfrx_gov</v>
          </cell>
          <cell r="E1677" t="str">
            <v>hhd-5</v>
          </cell>
          <cell r="F1677">
            <v>51.45</v>
          </cell>
          <cell r="G1677">
            <v>51.45</v>
          </cell>
          <cell r="H1677">
            <v>48.84</v>
          </cell>
          <cell r="I1677">
            <v>50.65</v>
          </cell>
          <cell r="J1677">
            <v>52.07</v>
          </cell>
          <cell r="K1677">
            <v>53.31</v>
          </cell>
          <cell r="L1677">
            <v>54.75</v>
          </cell>
          <cell r="M1677">
            <v>56.36</v>
          </cell>
          <cell r="N1677">
            <v>58.02</v>
          </cell>
          <cell r="O1677">
            <v>59.82</v>
          </cell>
          <cell r="P1677">
            <v>61.9</v>
          </cell>
          <cell r="Q1677">
            <v>64.099999999999994</v>
          </cell>
          <cell r="R1677">
            <v>66.3</v>
          </cell>
          <cell r="S1677">
            <v>68.87</v>
          </cell>
          <cell r="T1677">
            <v>71.5</v>
          </cell>
          <cell r="U1677">
            <v>74.28</v>
          </cell>
          <cell r="V1677">
            <v>77.42</v>
          </cell>
          <cell r="W1677">
            <v>80.52</v>
          </cell>
          <cell r="X1677">
            <v>83.76</v>
          </cell>
          <cell r="Y1677">
            <v>87.15</v>
          </cell>
          <cell r="Z1677">
            <v>90.4</v>
          </cell>
          <cell r="AA1677">
            <v>93.84</v>
          </cell>
          <cell r="AB1677">
            <v>97.24</v>
          </cell>
          <cell r="AC1677">
            <v>101.02</v>
          </cell>
          <cell r="AD1677">
            <v>104.6</v>
          </cell>
          <cell r="AE1677">
            <v>108.26</v>
          </cell>
          <cell r="AF1677">
            <v>112.06</v>
          </cell>
          <cell r="AG1677">
            <v>116.02</v>
          </cell>
          <cell r="AH1677">
            <v>119.98</v>
          </cell>
          <cell r="AI1677">
            <v>121.18</v>
          </cell>
          <cell r="AJ1677">
            <v>121.9</v>
          </cell>
          <cell r="AK1677">
            <v>122.55</v>
          </cell>
        </row>
        <row r="1678">
          <cell r="A1678" t="str">
            <v>SDGbaseTRAv2_UrbAS_BAU_wICAGRcorrtrnsfrx_govhhd-6</v>
          </cell>
          <cell r="B1678" t="str">
            <v>SIclos6_GOVclos11</v>
          </cell>
          <cell r="C1678" t="str">
            <v>SDGbaseTRAv2_UrbAS_BAU_wICAGRcorr</v>
          </cell>
          <cell r="D1678" t="str">
            <v>trnsfrx_gov</v>
          </cell>
          <cell r="E1678" t="str">
            <v>hhd-6</v>
          </cell>
          <cell r="F1678">
            <v>33.299999999999997</v>
          </cell>
          <cell r="G1678">
            <v>33.299999999999997</v>
          </cell>
          <cell r="H1678">
            <v>31.61</v>
          </cell>
          <cell r="I1678">
            <v>32.79</v>
          </cell>
          <cell r="J1678">
            <v>33.71</v>
          </cell>
          <cell r="K1678">
            <v>34.51</v>
          </cell>
          <cell r="L1678">
            <v>35.44</v>
          </cell>
          <cell r="M1678">
            <v>36.479999999999997</v>
          </cell>
          <cell r="N1678">
            <v>37.56</v>
          </cell>
          <cell r="O1678">
            <v>38.729999999999997</v>
          </cell>
          <cell r="P1678">
            <v>40.07</v>
          </cell>
          <cell r="Q1678">
            <v>41.5</v>
          </cell>
          <cell r="R1678">
            <v>42.92</v>
          </cell>
          <cell r="S1678">
            <v>44.58</v>
          </cell>
          <cell r="T1678">
            <v>46.28</v>
          </cell>
          <cell r="U1678">
            <v>48.08</v>
          </cell>
          <cell r="V1678">
            <v>50.12</v>
          </cell>
          <cell r="W1678">
            <v>52.13</v>
          </cell>
          <cell r="X1678">
            <v>54.22</v>
          </cell>
          <cell r="Y1678">
            <v>56.41</v>
          </cell>
          <cell r="Z1678">
            <v>58.52</v>
          </cell>
          <cell r="AA1678">
            <v>60.75</v>
          </cell>
          <cell r="AB1678">
            <v>62.95</v>
          </cell>
          <cell r="AC1678">
            <v>65.39</v>
          </cell>
          <cell r="AD1678">
            <v>67.709999999999994</v>
          </cell>
          <cell r="AE1678">
            <v>70.08</v>
          </cell>
          <cell r="AF1678">
            <v>72.540000000000006</v>
          </cell>
          <cell r="AG1678">
            <v>75.099999999999994</v>
          </cell>
          <cell r="AH1678">
            <v>77.67</v>
          </cell>
          <cell r="AI1678">
            <v>78.45</v>
          </cell>
          <cell r="AJ1678">
            <v>78.91</v>
          </cell>
          <cell r="AK1678">
            <v>79.33</v>
          </cell>
        </row>
        <row r="1679">
          <cell r="A1679" t="str">
            <v>SDGbaseTRAv2_UrbAS_BAU_wICAGRcorrtrnsfrx_govhhd-7</v>
          </cell>
          <cell r="B1679" t="str">
            <v>SIclos6_GOVclos11</v>
          </cell>
          <cell r="C1679" t="str">
            <v>SDGbaseTRAv2_UrbAS_BAU_wICAGRcorr</v>
          </cell>
          <cell r="D1679" t="str">
            <v>trnsfrx_gov</v>
          </cell>
          <cell r="E1679" t="str">
            <v>hhd-7</v>
          </cell>
          <cell r="F1679">
            <v>17.170000000000002</v>
          </cell>
          <cell r="G1679">
            <v>17.170000000000002</v>
          </cell>
          <cell r="H1679">
            <v>16.29</v>
          </cell>
          <cell r="I1679">
            <v>16.899999999999999</v>
          </cell>
          <cell r="J1679">
            <v>17.37</v>
          </cell>
          <cell r="K1679">
            <v>17.79</v>
          </cell>
          <cell r="L1679">
            <v>18.27</v>
          </cell>
          <cell r="M1679">
            <v>18.8</v>
          </cell>
          <cell r="N1679">
            <v>19.36</v>
          </cell>
          <cell r="O1679">
            <v>19.96</v>
          </cell>
          <cell r="P1679">
            <v>20.65</v>
          </cell>
          <cell r="Q1679">
            <v>21.39</v>
          </cell>
          <cell r="R1679">
            <v>22.12</v>
          </cell>
          <cell r="S1679">
            <v>22.98</v>
          </cell>
          <cell r="T1679">
            <v>23.86</v>
          </cell>
          <cell r="U1679">
            <v>24.78</v>
          </cell>
          <cell r="V1679">
            <v>25.83</v>
          </cell>
          <cell r="W1679">
            <v>26.87</v>
          </cell>
          <cell r="X1679">
            <v>27.95</v>
          </cell>
          <cell r="Y1679">
            <v>29.08</v>
          </cell>
          <cell r="Z1679">
            <v>30.16</v>
          </cell>
          <cell r="AA1679">
            <v>31.31</v>
          </cell>
          <cell r="AB1679">
            <v>32.450000000000003</v>
          </cell>
          <cell r="AC1679">
            <v>33.700000000000003</v>
          </cell>
          <cell r="AD1679">
            <v>34.9</v>
          </cell>
          <cell r="AE1679">
            <v>36.119999999999997</v>
          </cell>
          <cell r="AF1679">
            <v>37.39</v>
          </cell>
          <cell r="AG1679">
            <v>38.71</v>
          </cell>
          <cell r="AH1679">
            <v>40.03</v>
          </cell>
          <cell r="AI1679">
            <v>40.43</v>
          </cell>
          <cell r="AJ1679">
            <v>40.67</v>
          </cell>
          <cell r="AK1679">
            <v>40.89</v>
          </cell>
        </row>
        <row r="1680">
          <cell r="A1680" t="str">
            <v>SDGbaseTRAv2_UrbAS_BAU_wICAGRcorrtrnsfrx_govhhd-8</v>
          </cell>
          <cell r="B1680" t="str">
            <v>SIclos6_GOVclos11</v>
          </cell>
          <cell r="C1680" t="str">
            <v>SDGbaseTRAv2_UrbAS_BAU_wICAGRcorr</v>
          </cell>
          <cell r="D1680" t="str">
            <v>trnsfrx_gov</v>
          </cell>
          <cell r="E1680" t="str">
            <v>hhd-8</v>
          </cell>
          <cell r="F1680">
            <v>-31.54</v>
          </cell>
          <cell r="G1680">
            <v>-31.54</v>
          </cell>
          <cell r="H1680">
            <v>-29.94</v>
          </cell>
          <cell r="I1680">
            <v>-31.05</v>
          </cell>
          <cell r="J1680">
            <v>-31.92</v>
          </cell>
          <cell r="K1680">
            <v>-32.68</v>
          </cell>
          <cell r="L1680">
            <v>-33.56</v>
          </cell>
          <cell r="M1680">
            <v>-34.549999999999997</v>
          </cell>
          <cell r="N1680">
            <v>-35.57</v>
          </cell>
          <cell r="O1680">
            <v>-36.67</v>
          </cell>
          <cell r="P1680">
            <v>-37.950000000000003</v>
          </cell>
          <cell r="Q1680">
            <v>-39.299999999999997</v>
          </cell>
          <cell r="R1680">
            <v>-40.64</v>
          </cell>
          <cell r="S1680">
            <v>-42.22</v>
          </cell>
          <cell r="T1680">
            <v>-43.83</v>
          </cell>
          <cell r="U1680">
            <v>-45.53</v>
          </cell>
          <cell r="V1680">
            <v>-47.46</v>
          </cell>
          <cell r="W1680">
            <v>-49.36</v>
          </cell>
          <cell r="X1680">
            <v>-51.35</v>
          </cell>
          <cell r="Y1680">
            <v>-53.42</v>
          </cell>
          <cell r="Z1680">
            <v>-55.42</v>
          </cell>
          <cell r="AA1680">
            <v>-57.53</v>
          </cell>
          <cell r="AB1680">
            <v>-59.61</v>
          </cell>
          <cell r="AC1680">
            <v>-61.93</v>
          </cell>
          <cell r="AD1680">
            <v>-64.13</v>
          </cell>
          <cell r="AE1680">
            <v>-66.37</v>
          </cell>
          <cell r="AF1680">
            <v>-68.7</v>
          </cell>
          <cell r="AG1680">
            <v>-71.12</v>
          </cell>
          <cell r="AH1680">
            <v>-73.55</v>
          </cell>
          <cell r="AI1680">
            <v>-74.290000000000006</v>
          </cell>
          <cell r="AJ1680">
            <v>-74.73</v>
          </cell>
          <cell r="AK1680">
            <v>-75.13</v>
          </cell>
        </row>
        <row r="1681">
          <cell r="A1681" t="str">
            <v>SDGbaseTRAv2_UrbAS_BAU_wICAGRcorrtrnsfrx_govhhd-9</v>
          </cell>
          <cell r="B1681" t="str">
            <v>SIclos6_GOVclos11</v>
          </cell>
          <cell r="C1681" t="str">
            <v>SDGbaseTRAv2_UrbAS_BAU_wICAGRcorr</v>
          </cell>
          <cell r="D1681" t="str">
            <v>trnsfrx_gov</v>
          </cell>
          <cell r="E1681" t="str">
            <v>hhd-9</v>
          </cell>
          <cell r="F1681">
            <v>-164.45</v>
          </cell>
          <cell r="G1681">
            <v>-164.45</v>
          </cell>
          <cell r="H1681">
            <v>-156.11000000000001</v>
          </cell>
          <cell r="I1681">
            <v>-161.91999999999999</v>
          </cell>
          <cell r="J1681">
            <v>-166.43</v>
          </cell>
          <cell r="K1681">
            <v>-170.4</v>
          </cell>
          <cell r="L1681">
            <v>-175</v>
          </cell>
          <cell r="M1681">
            <v>-180.15</v>
          </cell>
          <cell r="N1681">
            <v>-185.45</v>
          </cell>
          <cell r="O1681">
            <v>-191.23</v>
          </cell>
          <cell r="P1681">
            <v>-197.86</v>
          </cell>
          <cell r="Q1681">
            <v>-204.9</v>
          </cell>
          <cell r="R1681">
            <v>-211.91</v>
          </cell>
          <cell r="S1681">
            <v>-220.12</v>
          </cell>
          <cell r="T1681">
            <v>-228.54</v>
          </cell>
          <cell r="U1681">
            <v>-237.42</v>
          </cell>
          <cell r="V1681">
            <v>-247.48</v>
          </cell>
          <cell r="W1681">
            <v>-257.39</v>
          </cell>
          <cell r="X1681">
            <v>-267.72000000000003</v>
          </cell>
          <cell r="Y1681">
            <v>-278.57</v>
          </cell>
          <cell r="Z1681">
            <v>-288.95</v>
          </cell>
          <cell r="AA1681">
            <v>-299.97000000000003</v>
          </cell>
          <cell r="AB1681">
            <v>-310.83</v>
          </cell>
          <cell r="AC1681">
            <v>-322.89</v>
          </cell>
          <cell r="AD1681">
            <v>-334.36</v>
          </cell>
          <cell r="AE1681">
            <v>-346.05</v>
          </cell>
          <cell r="AF1681">
            <v>-358.2</v>
          </cell>
          <cell r="AG1681">
            <v>-370.85</v>
          </cell>
          <cell r="AH1681">
            <v>-383.52</v>
          </cell>
          <cell r="AI1681">
            <v>-387.36</v>
          </cell>
          <cell r="AJ1681">
            <v>-389.66</v>
          </cell>
          <cell r="AK1681">
            <v>-391.72</v>
          </cell>
        </row>
        <row r="1682">
          <cell r="A1682" t="str">
            <v>SDGbaseTRAv2_UrbAS_BAU_wICAGRcorrtrnsfrx_rowent-e</v>
          </cell>
          <cell r="B1682" t="str">
            <v>SIclos6_GOVclos11</v>
          </cell>
          <cell r="C1682" t="str">
            <v>SDGbaseTRAv2_UrbAS_BAU_wICAGRcorr</v>
          </cell>
          <cell r="D1682" t="str">
            <v>trnsfrx_row</v>
          </cell>
          <cell r="E1682" t="str">
            <v>ent-e</v>
          </cell>
          <cell r="F1682">
            <v>-32.42</v>
          </cell>
          <cell r="G1682">
            <v>-32.42</v>
          </cell>
          <cell r="H1682">
            <v>-32.42</v>
          </cell>
          <cell r="I1682">
            <v>-32.42</v>
          </cell>
          <cell r="J1682">
            <v>-32.42</v>
          </cell>
          <cell r="K1682">
            <v>-32.42</v>
          </cell>
          <cell r="L1682">
            <v>-32.42</v>
          </cell>
          <cell r="M1682">
            <v>-32.42</v>
          </cell>
          <cell r="N1682">
            <v>-32.42</v>
          </cell>
          <cell r="O1682">
            <v>-32.42</v>
          </cell>
          <cell r="P1682">
            <v>-32.42</v>
          </cell>
          <cell r="Q1682">
            <v>-32.42</v>
          </cell>
          <cell r="R1682">
            <v>-32.42</v>
          </cell>
          <cell r="S1682">
            <v>-32.42</v>
          </cell>
          <cell r="T1682">
            <v>-32.42</v>
          </cell>
          <cell r="U1682">
            <v>-32.42</v>
          </cell>
          <cell r="V1682">
            <v>-32.42</v>
          </cell>
          <cell r="W1682">
            <v>-32.42</v>
          </cell>
          <cell r="X1682">
            <v>-32.42</v>
          </cell>
          <cell r="Y1682">
            <v>-32.42</v>
          </cell>
          <cell r="Z1682">
            <v>-32.42</v>
          </cell>
          <cell r="AA1682">
            <v>-32.42</v>
          </cell>
          <cell r="AB1682">
            <v>-32.42</v>
          </cell>
          <cell r="AC1682">
            <v>-32.42</v>
          </cell>
          <cell r="AD1682">
            <v>-32.42</v>
          </cell>
          <cell r="AE1682">
            <v>-32.42</v>
          </cell>
          <cell r="AF1682">
            <v>-32.42</v>
          </cell>
          <cell r="AG1682">
            <v>-32.42</v>
          </cell>
          <cell r="AH1682">
            <v>-32.42</v>
          </cell>
          <cell r="AI1682">
            <v>-32.42</v>
          </cell>
          <cell r="AJ1682">
            <v>-32.42</v>
          </cell>
          <cell r="AK1682">
            <v>-32.42</v>
          </cell>
        </row>
        <row r="1683">
          <cell r="A1683" t="str">
            <v>SDGbaseTRAv2_UrbAS_BAU_wICAGRcorrtrnsfrx_rowhhd-0</v>
          </cell>
          <cell r="B1683" t="str">
            <v>SIclos6_GOVclos11</v>
          </cell>
          <cell r="C1683" t="str">
            <v>SDGbaseTRAv2_UrbAS_BAU_wICAGRcorr</v>
          </cell>
          <cell r="D1683" t="str">
            <v>trnsfrx_row</v>
          </cell>
          <cell r="E1683" t="str">
            <v>hhd-0</v>
          </cell>
          <cell r="F1683">
            <v>0.03</v>
          </cell>
          <cell r="G1683">
            <v>0.03</v>
          </cell>
          <cell r="H1683">
            <v>0.03</v>
          </cell>
          <cell r="I1683">
            <v>0.03</v>
          </cell>
          <cell r="J1683">
            <v>0.03</v>
          </cell>
          <cell r="K1683">
            <v>0.03</v>
          </cell>
          <cell r="L1683">
            <v>0.03</v>
          </cell>
          <cell r="M1683">
            <v>0.03</v>
          </cell>
          <cell r="N1683">
            <v>0.03</v>
          </cell>
          <cell r="O1683">
            <v>0.03</v>
          </cell>
          <cell r="P1683">
            <v>0.03</v>
          </cell>
          <cell r="Q1683">
            <v>0.03</v>
          </cell>
          <cell r="R1683">
            <v>0.03</v>
          </cell>
          <cell r="S1683">
            <v>0.03</v>
          </cell>
          <cell r="T1683">
            <v>0.03</v>
          </cell>
          <cell r="U1683">
            <v>0.03</v>
          </cell>
          <cell r="V1683">
            <v>0.03</v>
          </cell>
          <cell r="W1683">
            <v>0.03</v>
          </cell>
          <cell r="X1683">
            <v>0.03</v>
          </cell>
          <cell r="Y1683">
            <v>0.03</v>
          </cell>
          <cell r="Z1683">
            <v>0.03</v>
          </cell>
          <cell r="AA1683">
            <v>0.03</v>
          </cell>
          <cell r="AB1683">
            <v>0.03</v>
          </cell>
          <cell r="AC1683">
            <v>0.03</v>
          </cell>
          <cell r="AD1683">
            <v>0.03</v>
          </cell>
          <cell r="AE1683">
            <v>0.03</v>
          </cell>
          <cell r="AF1683">
            <v>0.03</v>
          </cell>
          <cell r="AG1683">
            <v>0.03</v>
          </cell>
          <cell r="AH1683">
            <v>0.03</v>
          </cell>
          <cell r="AI1683">
            <v>0.03</v>
          </cell>
          <cell r="AJ1683">
            <v>0.03</v>
          </cell>
          <cell r="AK1683">
            <v>0.03</v>
          </cell>
        </row>
        <row r="1684">
          <cell r="A1684" t="str">
            <v>SDGbaseTRAv2_UrbAS_BAU_wICAGRcorrtrnsfrx_rowhhd-1</v>
          </cell>
          <cell r="B1684" t="str">
            <v>SIclos6_GOVclos11</v>
          </cell>
          <cell r="C1684" t="str">
            <v>SDGbaseTRAv2_UrbAS_BAU_wICAGRcorr</v>
          </cell>
          <cell r="D1684" t="str">
            <v>trnsfrx_row</v>
          </cell>
          <cell r="E1684" t="str">
            <v>hhd-1</v>
          </cell>
          <cell r="F1684">
            <v>0.06</v>
          </cell>
          <cell r="G1684">
            <v>0.06</v>
          </cell>
          <cell r="H1684">
            <v>0.06</v>
          </cell>
          <cell r="I1684">
            <v>0.06</v>
          </cell>
          <cell r="J1684">
            <v>0.06</v>
          </cell>
          <cell r="K1684">
            <v>0.06</v>
          </cell>
          <cell r="L1684">
            <v>0.06</v>
          </cell>
          <cell r="M1684">
            <v>0.06</v>
          </cell>
          <cell r="N1684">
            <v>0.06</v>
          </cell>
          <cell r="O1684">
            <v>0.06</v>
          </cell>
          <cell r="P1684">
            <v>0.06</v>
          </cell>
          <cell r="Q1684">
            <v>0.06</v>
          </cell>
          <cell r="R1684">
            <v>0.06</v>
          </cell>
          <cell r="S1684">
            <v>0.06</v>
          </cell>
          <cell r="T1684">
            <v>0.06</v>
          </cell>
          <cell r="U1684">
            <v>0.06</v>
          </cell>
          <cell r="V1684">
            <v>0.06</v>
          </cell>
          <cell r="W1684">
            <v>0.06</v>
          </cell>
          <cell r="X1684">
            <v>0.06</v>
          </cell>
          <cell r="Y1684">
            <v>0.06</v>
          </cell>
          <cell r="Z1684">
            <v>0.06</v>
          </cell>
          <cell r="AA1684">
            <v>0.06</v>
          </cell>
          <cell r="AB1684">
            <v>0.06</v>
          </cell>
          <cell r="AC1684">
            <v>0.06</v>
          </cell>
          <cell r="AD1684">
            <v>0.06</v>
          </cell>
          <cell r="AE1684">
            <v>0.06</v>
          </cell>
          <cell r="AF1684">
            <v>0.06</v>
          </cell>
          <cell r="AG1684">
            <v>0.06</v>
          </cell>
          <cell r="AH1684">
            <v>0.06</v>
          </cell>
          <cell r="AI1684">
            <v>0.06</v>
          </cell>
          <cell r="AJ1684">
            <v>0.06</v>
          </cell>
          <cell r="AK1684">
            <v>0.06</v>
          </cell>
        </row>
        <row r="1685">
          <cell r="A1685" t="str">
            <v>SDGbaseTRAv2_UrbAS_BAU_wICAGRcorrtrnsfrx_rowhhd-2</v>
          </cell>
          <cell r="B1685" t="str">
            <v>SIclos6_GOVclos11</v>
          </cell>
          <cell r="C1685" t="str">
            <v>SDGbaseTRAv2_UrbAS_BAU_wICAGRcorr</v>
          </cell>
          <cell r="D1685" t="str">
            <v>trnsfrx_row</v>
          </cell>
          <cell r="E1685" t="str">
            <v>hhd-2</v>
          </cell>
          <cell r="F1685">
            <v>0.13</v>
          </cell>
          <cell r="G1685">
            <v>0.13</v>
          </cell>
          <cell r="H1685">
            <v>0.13</v>
          </cell>
          <cell r="I1685">
            <v>0.13</v>
          </cell>
          <cell r="J1685">
            <v>0.13</v>
          </cell>
          <cell r="K1685">
            <v>0.13</v>
          </cell>
          <cell r="L1685">
            <v>0.13</v>
          </cell>
          <cell r="M1685">
            <v>0.13</v>
          </cell>
          <cell r="N1685">
            <v>0.13</v>
          </cell>
          <cell r="O1685">
            <v>0.13</v>
          </cell>
          <cell r="P1685">
            <v>0.13</v>
          </cell>
          <cell r="Q1685">
            <v>0.13</v>
          </cell>
          <cell r="R1685">
            <v>0.13</v>
          </cell>
          <cell r="S1685">
            <v>0.13</v>
          </cell>
          <cell r="T1685">
            <v>0.13</v>
          </cell>
          <cell r="U1685">
            <v>0.13</v>
          </cell>
          <cell r="V1685">
            <v>0.13</v>
          </cell>
          <cell r="W1685">
            <v>0.13</v>
          </cell>
          <cell r="X1685">
            <v>0.13</v>
          </cell>
          <cell r="Y1685">
            <v>0.13</v>
          </cell>
          <cell r="Z1685">
            <v>0.13</v>
          </cell>
          <cell r="AA1685">
            <v>0.13</v>
          </cell>
          <cell r="AB1685">
            <v>0.13</v>
          </cell>
          <cell r="AC1685">
            <v>0.13</v>
          </cell>
          <cell r="AD1685">
            <v>0.13</v>
          </cell>
          <cell r="AE1685">
            <v>0.13</v>
          </cell>
          <cell r="AF1685">
            <v>0.13</v>
          </cell>
          <cell r="AG1685">
            <v>0.13</v>
          </cell>
          <cell r="AH1685">
            <v>0.13</v>
          </cell>
          <cell r="AI1685">
            <v>0.13</v>
          </cell>
          <cell r="AJ1685">
            <v>0.13</v>
          </cell>
          <cell r="AK1685">
            <v>0.13</v>
          </cell>
        </row>
        <row r="1686">
          <cell r="A1686" t="str">
            <v>SDGbaseTRAv2_UrbAS_BAU_wICAGRcorrtrnsfrx_rowhhd-3</v>
          </cell>
          <cell r="B1686" t="str">
            <v>SIclos6_GOVclos11</v>
          </cell>
          <cell r="C1686" t="str">
            <v>SDGbaseTRAv2_UrbAS_BAU_wICAGRcorr</v>
          </cell>
          <cell r="D1686" t="str">
            <v>trnsfrx_row</v>
          </cell>
          <cell r="E1686" t="str">
            <v>hhd-3</v>
          </cell>
          <cell r="F1686">
            <v>0.21</v>
          </cell>
          <cell r="G1686">
            <v>0.21</v>
          </cell>
          <cell r="H1686">
            <v>0.21</v>
          </cell>
          <cell r="I1686">
            <v>0.21</v>
          </cell>
          <cell r="J1686">
            <v>0.21</v>
          </cell>
          <cell r="K1686">
            <v>0.21</v>
          </cell>
          <cell r="L1686">
            <v>0.21</v>
          </cell>
          <cell r="M1686">
            <v>0.21</v>
          </cell>
          <cell r="N1686">
            <v>0.21</v>
          </cell>
          <cell r="O1686">
            <v>0.21</v>
          </cell>
          <cell r="P1686">
            <v>0.21</v>
          </cell>
          <cell r="Q1686">
            <v>0.21</v>
          </cell>
          <cell r="R1686">
            <v>0.21</v>
          </cell>
          <cell r="S1686">
            <v>0.21</v>
          </cell>
          <cell r="T1686">
            <v>0.21</v>
          </cell>
          <cell r="U1686">
            <v>0.21</v>
          </cell>
          <cell r="V1686">
            <v>0.21</v>
          </cell>
          <cell r="W1686">
            <v>0.21</v>
          </cell>
          <cell r="X1686">
            <v>0.21</v>
          </cell>
          <cell r="Y1686">
            <v>0.21</v>
          </cell>
          <cell r="Z1686">
            <v>0.21</v>
          </cell>
          <cell r="AA1686">
            <v>0.21</v>
          </cell>
          <cell r="AB1686">
            <v>0.21</v>
          </cell>
          <cell r="AC1686">
            <v>0.21</v>
          </cell>
          <cell r="AD1686">
            <v>0.21</v>
          </cell>
          <cell r="AE1686">
            <v>0.21</v>
          </cell>
          <cell r="AF1686">
            <v>0.21</v>
          </cell>
          <cell r="AG1686">
            <v>0.21</v>
          </cell>
          <cell r="AH1686">
            <v>0.21</v>
          </cell>
          <cell r="AI1686">
            <v>0.21</v>
          </cell>
          <cell r="AJ1686">
            <v>0.21</v>
          </cell>
          <cell r="AK1686">
            <v>0.21</v>
          </cell>
        </row>
        <row r="1687">
          <cell r="A1687" t="str">
            <v>SDGbaseTRAv2_UrbAS_BAU_wICAGRcorrtrnsfrx_rowhhd-4</v>
          </cell>
          <cell r="B1687" t="str">
            <v>SIclos6_GOVclos11</v>
          </cell>
          <cell r="C1687" t="str">
            <v>SDGbaseTRAv2_UrbAS_BAU_wICAGRcorr</v>
          </cell>
          <cell r="D1687" t="str">
            <v>trnsfrx_row</v>
          </cell>
          <cell r="E1687" t="str">
            <v>hhd-4</v>
          </cell>
          <cell r="F1687">
            <v>0.21</v>
          </cell>
          <cell r="G1687">
            <v>0.21</v>
          </cell>
          <cell r="H1687">
            <v>0.21</v>
          </cell>
          <cell r="I1687">
            <v>0.21</v>
          </cell>
          <cell r="J1687">
            <v>0.21</v>
          </cell>
          <cell r="K1687">
            <v>0.21</v>
          </cell>
          <cell r="L1687">
            <v>0.21</v>
          </cell>
          <cell r="M1687">
            <v>0.21</v>
          </cell>
          <cell r="N1687">
            <v>0.21</v>
          </cell>
          <cell r="O1687">
            <v>0.21</v>
          </cell>
          <cell r="P1687">
            <v>0.21</v>
          </cell>
          <cell r="Q1687">
            <v>0.21</v>
          </cell>
          <cell r="R1687">
            <v>0.21</v>
          </cell>
          <cell r="S1687">
            <v>0.21</v>
          </cell>
          <cell r="T1687">
            <v>0.21</v>
          </cell>
          <cell r="U1687">
            <v>0.21</v>
          </cell>
          <cell r="V1687">
            <v>0.21</v>
          </cell>
          <cell r="W1687">
            <v>0.21</v>
          </cell>
          <cell r="X1687">
            <v>0.21</v>
          </cell>
          <cell r="Y1687">
            <v>0.21</v>
          </cell>
          <cell r="Z1687">
            <v>0.21</v>
          </cell>
          <cell r="AA1687">
            <v>0.21</v>
          </cell>
          <cell r="AB1687">
            <v>0.21</v>
          </cell>
          <cell r="AC1687">
            <v>0.21</v>
          </cell>
          <cell r="AD1687">
            <v>0.21</v>
          </cell>
          <cell r="AE1687">
            <v>0.21</v>
          </cell>
          <cell r="AF1687">
            <v>0.21</v>
          </cell>
          <cell r="AG1687">
            <v>0.21</v>
          </cell>
          <cell r="AH1687">
            <v>0.21</v>
          </cell>
          <cell r="AI1687">
            <v>0.21</v>
          </cell>
          <cell r="AJ1687">
            <v>0.21</v>
          </cell>
          <cell r="AK1687">
            <v>0.21</v>
          </cell>
        </row>
        <row r="1688">
          <cell r="A1688" t="str">
            <v>SDGbaseTRAv2_UrbAS_BAU_wICAGRcorrtrnsfrx_rowhhd-5</v>
          </cell>
          <cell r="B1688" t="str">
            <v>SIclos6_GOVclos11</v>
          </cell>
          <cell r="C1688" t="str">
            <v>SDGbaseTRAv2_UrbAS_BAU_wICAGRcorr</v>
          </cell>
          <cell r="D1688" t="str">
            <v>trnsfrx_row</v>
          </cell>
          <cell r="E1688" t="str">
            <v>hhd-5</v>
          </cell>
          <cell r="F1688">
            <v>0.3</v>
          </cell>
          <cell r="G1688">
            <v>0.3</v>
          </cell>
          <cell r="H1688">
            <v>0.3</v>
          </cell>
          <cell r="I1688">
            <v>0.3</v>
          </cell>
          <cell r="J1688">
            <v>0.3</v>
          </cell>
          <cell r="K1688">
            <v>0.3</v>
          </cell>
          <cell r="L1688">
            <v>0.3</v>
          </cell>
          <cell r="M1688">
            <v>0.3</v>
          </cell>
          <cell r="N1688">
            <v>0.3</v>
          </cell>
          <cell r="O1688">
            <v>0.3</v>
          </cell>
          <cell r="P1688">
            <v>0.3</v>
          </cell>
          <cell r="Q1688">
            <v>0.3</v>
          </cell>
          <cell r="R1688">
            <v>0.3</v>
          </cell>
          <cell r="S1688">
            <v>0.3</v>
          </cell>
          <cell r="T1688">
            <v>0.3</v>
          </cell>
          <cell r="U1688">
            <v>0.3</v>
          </cell>
          <cell r="V1688">
            <v>0.3</v>
          </cell>
          <cell r="W1688">
            <v>0.3</v>
          </cell>
          <cell r="X1688">
            <v>0.3</v>
          </cell>
          <cell r="Y1688">
            <v>0.3</v>
          </cell>
          <cell r="Z1688">
            <v>0.3</v>
          </cell>
          <cell r="AA1688">
            <v>0.3</v>
          </cell>
          <cell r="AB1688">
            <v>0.3</v>
          </cell>
          <cell r="AC1688">
            <v>0.3</v>
          </cell>
          <cell r="AD1688">
            <v>0.3</v>
          </cell>
          <cell r="AE1688">
            <v>0.3</v>
          </cell>
          <cell r="AF1688">
            <v>0.3</v>
          </cell>
          <cell r="AG1688">
            <v>0.3</v>
          </cell>
          <cell r="AH1688">
            <v>0.3</v>
          </cell>
          <cell r="AI1688">
            <v>0.3</v>
          </cell>
          <cell r="AJ1688">
            <v>0.3</v>
          </cell>
          <cell r="AK1688">
            <v>0.3</v>
          </cell>
        </row>
        <row r="1689">
          <cell r="A1689" t="str">
            <v>SDGbaseTRAv2_UrbAS_BAU_wICAGRcorrtrnsfrx_rowhhd-6</v>
          </cell>
          <cell r="B1689" t="str">
            <v>SIclos6_GOVclos11</v>
          </cell>
          <cell r="C1689" t="str">
            <v>SDGbaseTRAv2_UrbAS_BAU_wICAGRcorr</v>
          </cell>
          <cell r="D1689" t="str">
            <v>trnsfrx_row</v>
          </cell>
          <cell r="E1689" t="str">
            <v>hhd-6</v>
          </cell>
          <cell r="F1689">
            <v>0.56000000000000005</v>
          </cell>
          <cell r="G1689">
            <v>0.56000000000000005</v>
          </cell>
          <cell r="H1689">
            <v>0.56000000000000005</v>
          </cell>
          <cell r="I1689">
            <v>0.56000000000000005</v>
          </cell>
          <cell r="J1689">
            <v>0.56000000000000005</v>
          </cell>
          <cell r="K1689">
            <v>0.56000000000000005</v>
          </cell>
          <cell r="L1689">
            <v>0.56000000000000005</v>
          </cell>
          <cell r="M1689">
            <v>0.56000000000000005</v>
          </cell>
          <cell r="N1689">
            <v>0.56000000000000005</v>
          </cell>
          <cell r="O1689">
            <v>0.56000000000000005</v>
          </cell>
          <cell r="P1689">
            <v>0.56000000000000005</v>
          </cell>
          <cell r="Q1689">
            <v>0.56000000000000005</v>
          </cell>
          <cell r="R1689">
            <v>0.56000000000000005</v>
          </cell>
          <cell r="S1689">
            <v>0.56000000000000005</v>
          </cell>
          <cell r="T1689">
            <v>0.56000000000000005</v>
          </cell>
          <cell r="U1689">
            <v>0.56000000000000005</v>
          </cell>
          <cell r="V1689">
            <v>0.56000000000000005</v>
          </cell>
          <cell r="W1689">
            <v>0.56000000000000005</v>
          </cell>
          <cell r="X1689">
            <v>0.56000000000000005</v>
          </cell>
          <cell r="Y1689">
            <v>0.56000000000000005</v>
          </cell>
          <cell r="Z1689">
            <v>0.56000000000000005</v>
          </cell>
          <cell r="AA1689">
            <v>0.56000000000000005</v>
          </cell>
          <cell r="AB1689">
            <v>0.56000000000000005</v>
          </cell>
          <cell r="AC1689">
            <v>0.56000000000000005</v>
          </cell>
          <cell r="AD1689">
            <v>0.56000000000000005</v>
          </cell>
          <cell r="AE1689">
            <v>0.56000000000000005</v>
          </cell>
          <cell r="AF1689">
            <v>0.56000000000000005</v>
          </cell>
          <cell r="AG1689">
            <v>0.56000000000000005</v>
          </cell>
          <cell r="AH1689">
            <v>0.56000000000000005</v>
          </cell>
          <cell r="AI1689">
            <v>0.56000000000000005</v>
          </cell>
          <cell r="AJ1689">
            <v>0.56000000000000005</v>
          </cell>
          <cell r="AK1689">
            <v>0.56000000000000005</v>
          </cell>
        </row>
        <row r="1690">
          <cell r="A1690" t="str">
            <v>SDGbaseTRAv2_UrbAS_BAU_wICAGRcorrtrnsfrx_rowhhd-7</v>
          </cell>
          <cell r="B1690" t="str">
            <v>SIclos6_GOVclos11</v>
          </cell>
          <cell r="C1690" t="str">
            <v>SDGbaseTRAv2_UrbAS_BAU_wICAGRcorr</v>
          </cell>
          <cell r="D1690" t="str">
            <v>trnsfrx_row</v>
          </cell>
          <cell r="E1690" t="str">
            <v>hhd-7</v>
          </cell>
          <cell r="F1690">
            <v>0.68</v>
          </cell>
          <cell r="G1690">
            <v>0.68</v>
          </cell>
          <cell r="H1690">
            <v>0.68</v>
          </cell>
          <cell r="I1690">
            <v>0.68</v>
          </cell>
          <cell r="J1690">
            <v>0.68</v>
          </cell>
          <cell r="K1690">
            <v>0.68</v>
          </cell>
          <cell r="L1690">
            <v>0.68</v>
          </cell>
          <cell r="M1690">
            <v>0.68</v>
          </cell>
          <cell r="N1690">
            <v>0.68</v>
          </cell>
          <cell r="O1690">
            <v>0.68</v>
          </cell>
          <cell r="P1690">
            <v>0.68</v>
          </cell>
          <cell r="Q1690">
            <v>0.68</v>
          </cell>
          <cell r="R1690">
            <v>0.68</v>
          </cell>
          <cell r="S1690">
            <v>0.68</v>
          </cell>
          <cell r="T1690">
            <v>0.68</v>
          </cell>
          <cell r="U1690">
            <v>0.68</v>
          </cell>
          <cell r="V1690">
            <v>0.68</v>
          </cell>
          <cell r="W1690">
            <v>0.68</v>
          </cell>
          <cell r="X1690">
            <v>0.68</v>
          </cell>
          <cell r="Y1690">
            <v>0.68</v>
          </cell>
          <cell r="Z1690">
            <v>0.68</v>
          </cell>
          <cell r="AA1690">
            <v>0.68</v>
          </cell>
          <cell r="AB1690">
            <v>0.68</v>
          </cell>
          <cell r="AC1690">
            <v>0.68</v>
          </cell>
          <cell r="AD1690">
            <v>0.68</v>
          </cell>
          <cell r="AE1690">
            <v>0.68</v>
          </cell>
          <cell r="AF1690">
            <v>0.68</v>
          </cell>
          <cell r="AG1690">
            <v>0.68</v>
          </cell>
          <cell r="AH1690">
            <v>0.68</v>
          </cell>
          <cell r="AI1690">
            <v>0.68</v>
          </cell>
          <cell r="AJ1690">
            <v>0.68</v>
          </cell>
          <cell r="AK1690">
            <v>0.68</v>
          </cell>
        </row>
        <row r="1691">
          <cell r="A1691" t="str">
            <v>SDGbaseTRAv2_UrbAS_BAU_wICAGRcorrtrnsfrx_rowhhd-8</v>
          </cell>
          <cell r="B1691" t="str">
            <v>SIclos6_GOVclos11</v>
          </cell>
          <cell r="C1691" t="str">
            <v>SDGbaseTRAv2_UrbAS_BAU_wICAGRcorr</v>
          </cell>
          <cell r="D1691" t="str">
            <v>trnsfrx_row</v>
          </cell>
          <cell r="E1691" t="str">
            <v>hhd-8</v>
          </cell>
          <cell r="F1691">
            <v>2.34</v>
          </cell>
          <cell r="G1691">
            <v>2.34</v>
          </cell>
          <cell r="H1691">
            <v>2.34</v>
          </cell>
          <cell r="I1691">
            <v>2.34</v>
          </cell>
          <cell r="J1691">
            <v>2.34</v>
          </cell>
          <cell r="K1691">
            <v>2.34</v>
          </cell>
          <cell r="L1691">
            <v>2.34</v>
          </cell>
          <cell r="M1691">
            <v>2.34</v>
          </cell>
          <cell r="N1691">
            <v>2.34</v>
          </cell>
          <cell r="O1691">
            <v>2.34</v>
          </cell>
          <cell r="P1691">
            <v>2.34</v>
          </cell>
          <cell r="Q1691">
            <v>2.34</v>
          </cell>
          <cell r="R1691">
            <v>2.34</v>
          </cell>
          <cell r="S1691">
            <v>2.34</v>
          </cell>
          <cell r="T1691">
            <v>2.34</v>
          </cell>
          <cell r="U1691">
            <v>2.34</v>
          </cell>
          <cell r="V1691">
            <v>2.34</v>
          </cell>
          <cell r="W1691">
            <v>2.34</v>
          </cell>
          <cell r="X1691">
            <v>2.34</v>
          </cell>
          <cell r="Y1691">
            <v>2.34</v>
          </cell>
          <cell r="Z1691">
            <v>2.34</v>
          </cell>
          <cell r="AA1691">
            <v>2.34</v>
          </cell>
          <cell r="AB1691">
            <v>2.34</v>
          </cell>
          <cell r="AC1691">
            <v>2.34</v>
          </cell>
          <cell r="AD1691">
            <v>2.34</v>
          </cell>
          <cell r="AE1691">
            <v>2.34</v>
          </cell>
          <cell r="AF1691">
            <v>2.34</v>
          </cell>
          <cell r="AG1691">
            <v>2.34</v>
          </cell>
          <cell r="AH1691">
            <v>2.34</v>
          </cell>
          <cell r="AI1691">
            <v>2.34</v>
          </cell>
          <cell r="AJ1691">
            <v>2.34</v>
          </cell>
          <cell r="AK1691">
            <v>2.34</v>
          </cell>
        </row>
        <row r="1692">
          <cell r="A1692" t="str">
            <v>SDGbaseTRAv2_UrbAS_BAU_wICAGRcorrtrnsfrx_rowhhd-9</v>
          </cell>
          <cell r="B1692" t="str">
            <v>SIclos6_GOVclos11</v>
          </cell>
          <cell r="C1692" t="str">
            <v>SDGbaseTRAv2_UrbAS_BAU_wICAGRcorr</v>
          </cell>
          <cell r="D1692" t="str">
            <v>trnsfrx_row</v>
          </cell>
          <cell r="E1692" t="str">
            <v>hhd-9</v>
          </cell>
          <cell r="F1692">
            <v>8.82</v>
          </cell>
          <cell r="G1692">
            <v>8.82</v>
          </cell>
          <cell r="H1692">
            <v>8.82</v>
          </cell>
          <cell r="I1692">
            <v>8.82</v>
          </cell>
          <cell r="J1692">
            <v>8.82</v>
          </cell>
          <cell r="K1692">
            <v>8.82</v>
          </cell>
          <cell r="L1692">
            <v>8.82</v>
          </cell>
          <cell r="M1692">
            <v>8.82</v>
          </cell>
          <cell r="N1692">
            <v>8.82</v>
          </cell>
          <cell r="O1692">
            <v>8.82</v>
          </cell>
          <cell r="P1692">
            <v>8.82</v>
          </cell>
          <cell r="Q1692">
            <v>8.82</v>
          </cell>
          <cell r="R1692">
            <v>8.82</v>
          </cell>
          <cell r="S1692">
            <v>8.82</v>
          </cell>
          <cell r="T1692">
            <v>8.82</v>
          </cell>
          <cell r="U1692">
            <v>8.82</v>
          </cell>
          <cell r="V1692">
            <v>8.82</v>
          </cell>
          <cell r="W1692">
            <v>8.82</v>
          </cell>
          <cell r="X1692">
            <v>8.82</v>
          </cell>
          <cell r="Y1692">
            <v>8.82</v>
          </cell>
          <cell r="Z1692">
            <v>8.82</v>
          </cell>
          <cell r="AA1692">
            <v>8.82</v>
          </cell>
          <cell r="AB1692">
            <v>8.82</v>
          </cell>
          <cell r="AC1692">
            <v>8.82</v>
          </cell>
          <cell r="AD1692">
            <v>8.82</v>
          </cell>
          <cell r="AE1692">
            <v>8.82</v>
          </cell>
          <cell r="AF1692">
            <v>8.82</v>
          </cell>
          <cell r="AG1692">
            <v>8.82</v>
          </cell>
          <cell r="AH1692">
            <v>8.82</v>
          </cell>
          <cell r="AI1692">
            <v>8.82</v>
          </cell>
          <cell r="AJ1692">
            <v>8.82</v>
          </cell>
          <cell r="AK1692">
            <v>8.82</v>
          </cell>
        </row>
        <row r="1693">
          <cell r="A1693" t="str">
            <v>SDGbaseTRAv2_UrbAS_BAU_wICAGRcorrtrnsfrx_rowgov</v>
          </cell>
          <cell r="B1693" t="str">
            <v>SIclos6_GOVclos11</v>
          </cell>
          <cell r="C1693" t="str">
            <v>SDGbaseTRAv2_UrbAS_BAU_wICAGRcorr</v>
          </cell>
          <cell r="D1693" t="str">
            <v>trnsfrx_row</v>
          </cell>
          <cell r="E1693" t="str">
            <v>gov</v>
          </cell>
          <cell r="F1693">
            <v>-48.31</v>
          </cell>
          <cell r="G1693">
            <v>-48.31</v>
          </cell>
          <cell r="H1693">
            <v>-48.31</v>
          </cell>
          <cell r="I1693">
            <v>-48.31</v>
          </cell>
          <cell r="J1693">
            <v>-48.31</v>
          </cell>
          <cell r="K1693">
            <v>-48.31</v>
          </cell>
          <cell r="L1693">
            <v>-48.31</v>
          </cell>
          <cell r="M1693">
            <v>-48.31</v>
          </cell>
          <cell r="N1693">
            <v>-48.31</v>
          </cell>
          <cell r="O1693">
            <v>-48.31</v>
          </cell>
          <cell r="P1693">
            <v>-48.31</v>
          </cell>
          <cell r="Q1693">
            <v>-48.31</v>
          </cell>
          <cell r="R1693">
            <v>-48.31</v>
          </cell>
          <cell r="S1693">
            <v>-48.31</v>
          </cell>
          <cell r="T1693">
            <v>-48.31</v>
          </cell>
          <cell r="U1693">
            <v>-48.31</v>
          </cell>
          <cell r="V1693">
            <v>-48.31</v>
          </cell>
          <cell r="W1693">
            <v>-48.31</v>
          </cell>
          <cell r="X1693">
            <v>-48.31</v>
          </cell>
          <cell r="Y1693">
            <v>-48.31</v>
          </cell>
          <cell r="Z1693">
            <v>-48.31</v>
          </cell>
          <cell r="AA1693">
            <v>-48.31</v>
          </cell>
          <cell r="AB1693">
            <v>-48.31</v>
          </cell>
          <cell r="AC1693">
            <v>-48.31</v>
          </cell>
          <cell r="AD1693">
            <v>-48.31</v>
          </cell>
          <cell r="AE1693">
            <v>-48.31</v>
          </cell>
          <cell r="AF1693">
            <v>-48.31</v>
          </cell>
          <cell r="AG1693">
            <v>-48.31</v>
          </cell>
          <cell r="AH1693">
            <v>-48.31</v>
          </cell>
          <cell r="AI1693">
            <v>-48.31</v>
          </cell>
          <cell r="AJ1693">
            <v>-48.31</v>
          </cell>
          <cell r="AK1693">
            <v>-48.31</v>
          </cell>
        </row>
        <row r="1694">
          <cell r="A1694" t="str">
            <v>SDGbaseTRAv2_UrbAS_BAU_wICAGRcorrC_NetTrnsGov2Instotal</v>
          </cell>
          <cell r="B1694" t="str">
            <v>SIclos6_GOVclos11</v>
          </cell>
          <cell r="C1694" t="str">
            <v>SDGbaseTRAv2_UrbAS_BAU_wICAGRcorr</v>
          </cell>
          <cell r="D1694" t="str">
            <v>C_NetTrnsGov2Ins</v>
          </cell>
          <cell r="E1694" t="str">
            <v>total</v>
          </cell>
          <cell r="F1694">
            <v>406.48</v>
          </cell>
          <cell r="G1694">
            <v>406.48</v>
          </cell>
          <cell r="H1694">
            <v>397.55</v>
          </cell>
          <cell r="I1694">
            <v>403.76</v>
          </cell>
          <cell r="J1694">
            <v>408.59</v>
          </cell>
          <cell r="K1694">
            <v>412.84</v>
          </cell>
          <cell r="L1694">
            <v>417.75</v>
          </cell>
          <cell r="M1694">
            <v>423.27</v>
          </cell>
          <cell r="N1694">
            <v>428.93</v>
          </cell>
          <cell r="O1694">
            <v>435.11</v>
          </cell>
          <cell r="P1694">
            <v>442.2</v>
          </cell>
          <cell r="Q1694">
            <v>449.73</v>
          </cell>
          <cell r="R1694">
            <v>457.22</v>
          </cell>
          <cell r="S1694">
            <v>466.01</v>
          </cell>
          <cell r="T1694">
            <v>475.01</v>
          </cell>
          <cell r="U1694">
            <v>484.5</v>
          </cell>
          <cell r="V1694">
            <v>495.26</v>
          </cell>
          <cell r="W1694">
            <v>505.86</v>
          </cell>
          <cell r="X1694">
            <v>516.91</v>
          </cell>
          <cell r="Y1694">
            <v>528.5</v>
          </cell>
          <cell r="Z1694">
            <v>539.61</v>
          </cell>
          <cell r="AA1694">
            <v>551.39</v>
          </cell>
          <cell r="AB1694">
            <v>563.01</v>
          </cell>
          <cell r="AC1694">
            <v>575.9</v>
          </cell>
          <cell r="AD1694">
            <v>588.16999999999996</v>
          </cell>
          <cell r="AE1694">
            <v>600.66</v>
          </cell>
          <cell r="AF1694">
            <v>613.66</v>
          </cell>
          <cell r="AG1694">
            <v>627.19000000000005</v>
          </cell>
          <cell r="AH1694">
            <v>640.73</v>
          </cell>
          <cell r="AI1694">
            <v>644.84</v>
          </cell>
          <cell r="AJ1694">
            <v>647.29999999999995</v>
          </cell>
          <cell r="AK1694">
            <v>649.5</v>
          </cell>
        </row>
        <row r="1695">
          <cell r="A1695" t="str">
            <v>SDGbaseTRAv2_UrbAS_BAU_wICAGRcorrQFSXflab-p</v>
          </cell>
          <cell r="B1695" t="str">
            <v>SIclos6_GOVclos11</v>
          </cell>
          <cell r="C1695" t="str">
            <v>SDGbaseTRAv2_UrbAS_BAU_wICAGRcorr</v>
          </cell>
          <cell r="D1695" t="str">
            <v>QFSX</v>
          </cell>
          <cell r="E1695" t="str">
            <v>flab-p</v>
          </cell>
          <cell r="F1695">
            <v>3154.55</v>
          </cell>
          <cell r="G1695">
            <v>2922.76</v>
          </cell>
          <cell r="H1695">
            <v>3033.22</v>
          </cell>
          <cell r="I1695">
            <v>3137.55</v>
          </cell>
          <cell r="J1695">
            <v>3227.13</v>
          </cell>
          <cell r="K1695">
            <v>3306.5</v>
          </cell>
          <cell r="L1695">
            <v>3384.17</v>
          </cell>
          <cell r="M1695">
            <v>3462.08</v>
          </cell>
          <cell r="N1695">
            <v>3543.37</v>
          </cell>
          <cell r="O1695">
            <v>3634.07</v>
          </cell>
          <cell r="P1695">
            <v>3732.16</v>
          </cell>
          <cell r="Q1695">
            <v>3833.02</v>
          </cell>
          <cell r="R1695">
            <v>3943.06</v>
          </cell>
          <cell r="S1695">
            <v>4059.33</v>
          </cell>
          <cell r="T1695">
            <v>4181.66</v>
          </cell>
          <cell r="U1695">
            <v>4314.12</v>
          </cell>
          <cell r="V1695">
            <v>4452.2700000000004</v>
          </cell>
          <cell r="W1695">
            <v>4595.51</v>
          </cell>
          <cell r="X1695">
            <v>4745.5600000000004</v>
          </cell>
          <cell r="Y1695">
            <v>4895.8599999999997</v>
          </cell>
          <cell r="Z1695">
            <v>5047.09</v>
          </cell>
          <cell r="AA1695">
            <v>5199.3900000000003</v>
          </cell>
          <cell r="AB1695">
            <v>5358.67</v>
          </cell>
          <cell r="AC1695">
            <v>5518.13</v>
          </cell>
          <cell r="AD1695">
            <v>5679.89</v>
          </cell>
          <cell r="AE1695">
            <v>5845.74</v>
          </cell>
          <cell r="AF1695">
            <v>6016.43</v>
          </cell>
          <cell r="AG1695">
            <v>6186.81</v>
          </cell>
          <cell r="AH1695">
            <v>6303.32</v>
          </cell>
          <cell r="AI1695">
            <v>6377.11</v>
          </cell>
          <cell r="AJ1695">
            <v>6427.47</v>
          </cell>
          <cell r="AK1695">
            <v>6460.89</v>
          </cell>
        </row>
        <row r="1696">
          <cell r="A1696" t="str">
            <v>SDGbaseTRAv2_UrbAS_BAU_wICAGRcorrQFSXflab-m</v>
          </cell>
          <cell r="B1696" t="str">
            <v>SIclos6_GOVclos11</v>
          </cell>
          <cell r="C1696" t="str">
            <v>SDGbaseTRAv2_UrbAS_BAU_wICAGRcorr</v>
          </cell>
          <cell r="D1696" t="str">
            <v>QFSX</v>
          </cell>
          <cell r="E1696" t="str">
            <v>flab-m</v>
          </cell>
          <cell r="F1696">
            <v>5235.99</v>
          </cell>
          <cell r="G1696">
            <v>4887.7</v>
          </cell>
          <cell r="H1696">
            <v>5092.05</v>
          </cell>
          <cell r="I1696">
            <v>5266.26</v>
          </cell>
          <cell r="J1696">
            <v>5414.16</v>
          </cell>
          <cell r="K1696">
            <v>5545.1</v>
          </cell>
          <cell r="L1696">
            <v>5673.97</v>
          </cell>
          <cell r="M1696">
            <v>5805.44</v>
          </cell>
          <cell r="N1696">
            <v>5942.53</v>
          </cell>
          <cell r="O1696">
            <v>6083.59</v>
          </cell>
          <cell r="P1696">
            <v>6237.39</v>
          </cell>
          <cell r="Q1696">
            <v>6396.03</v>
          </cell>
          <cell r="R1696">
            <v>6571.84</v>
          </cell>
          <cell r="S1696">
            <v>6762.05</v>
          </cell>
          <cell r="T1696">
            <v>6965.32</v>
          </cell>
          <cell r="U1696">
            <v>7188.23</v>
          </cell>
          <cell r="V1696">
            <v>7425.42</v>
          </cell>
          <cell r="W1696">
            <v>7672.92</v>
          </cell>
          <cell r="X1696">
            <v>7929.01</v>
          </cell>
          <cell r="Y1696">
            <v>8181.52</v>
          </cell>
          <cell r="Z1696">
            <v>8431.9699999999993</v>
          </cell>
          <cell r="AA1696">
            <v>8682.56</v>
          </cell>
          <cell r="AB1696">
            <v>8936.5400000000009</v>
          </cell>
          <cell r="AC1696">
            <v>9189.77</v>
          </cell>
          <cell r="AD1696">
            <v>9450.16</v>
          </cell>
          <cell r="AE1696">
            <v>9720.5</v>
          </cell>
          <cell r="AF1696">
            <v>10001.94</v>
          </cell>
          <cell r="AG1696">
            <v>10279.57</v>
          </cell>
          <cell r="AH1696">
            <v>10444.94</v>
          </cell>
          <cell r="AI1696">
            <v>10525.73</v>
          </cell>
          <cell r="AJ1696">
            <v>10561.1</v>
          </cell>
          <cell r="AK1696">
            <v>10564.59</v>
          </cell>
        </row>
        <row r="1697">
          <cell r="A1697" t="str">
            <v>SDGbaseTRAv2_UrbAS_BAU_wICAGRcorrQFSXflab-s</v>
          </cell>
          <cell r="B1697" t="str">
            <v>SIclos6_GOVclos11</v>
          </cell>
          <cell r="C1697" t="str">
            <v>SDGbaseTRAv2_UrbAS_BAU_wICAGRcorr</v>
          </cell>
          <cell r="D1697" t="str">
            <v>QFSX</v>
          </cell>
          <cell r="E1697" t="str">
            <v>flab-s</v>
          </cell>
          <cell r="F1697">
            <v>4708.9399999999996</v>
          </cell>
          <cell r="G1697">
            <v>4347.68</v>
          </cell>
          <cell r="H1697">
            <v>4510.08</v>
          </cell>
          <cell r="I1697">
            <v>4665.84</v>
          </cell>
          <cell r="J1697">
            <v>4802.4399999999996</v>
          </cell>
          <cell r="K1697">
            <v>4928.8100000000004</v>
          </cell>
          <cell r="L1697">
            <v>5052.8100000000004</v>
          </cell>
          <cell r="M1697">
            <v>5177.95</v>
          </cell>
          <cell r="N1697">
            <v>5306.06</v>
          </cell>
          <cell r="O1697">
            <v>5427.82</v>
          </cell>
          <cell r="P1697">
            <v>5562.82</v>
          </cell>
          <cell r="Q1697">
            <v>5704.93</v>
          </cell>
          <cell r="R1697">
            <v>5859.19</v>
          </cell>
          <cell r="S1697">
            <v>6023.98</v>
          </cell>
          <cell r="T1697">
            <v>6198.93</v>
          </cell>
          <cell r="U1697">
            <v>6388.18</v>
          </cell>
          <cell r="V1697">
            <v>6589.56</v>
          </cell>
          <cell r="W1697">
            <v>6800.7</v>
          </cell>
          <cell r="X1697">
            <v>7020.33</v>
          </cell>
          <cell r="Y1697">
            <v>7239.82</v>
          </cell>
          <cell r="Z1697">
            <v>7458.79</v>
          </cell>
          <cell r="AA1697">
            <v>7679.35</v>
          </cell>
          <cell r="AB1697">
            <v>7895.38</v>
          </cell>
          <cell r="AC1697">
            <v>8110.55</v>
          </cell>
          <cell r="AD1697">
            <v>8332.66</v>
          </cell>
          <cell r="AE1697">
            <v>8564.01</v>
          </cell>
          <cell r="AF1697">
            <v>8805.32</v>
          </cell>
          <cell r="AG1697">
            <v>9046.9</v>
          </cell>
          <cell r="AH1697">
            <v>9216.4500000000007</v>
          </cell>
          <cell r="AI1697">
            <v>9327.07</v>
          </cell>
          <cell r="AJ1697">
            <v>9401.2199999999993</v>
          </cell>
          <cell r="AK1697">
            <v>9447.69</v>
          </cell>
        </row>
        <row r="1698">
          <cell r="A1698" t="str">
            <v>SDGbaseTRAv2_UrbAS_BAU_wICAGRcorrQFSXflab-t</v>
          </cell>
          <cell r="B1698" t="str">
            <v>SIclos6_GOVclos11</v>
          </cell>
          <cell r="C1698" t="str">
            <v>SDGbaseTRAv2_UrbAS_BAU_wICAGRcorr</v>
          </cell>
          <cell r="D1698" t="str">
            <v>QFSX</v>
          </cell>
          <cell r="E1698" t="str">
            <v>flab-t</v>
          </cell>
          <cell r="F1698">
            <v>3319.1</v>
          </cell>
          <cell r="G1698">
            <v>3025.15</v>
          </cell>
          <cell r="H1698">
            <v>3112.04</v>
          </cell>
          <cell r="I1698">
            <v>3202.39</v>
          </cell>
          <cell r="J1698">
            <v>3282.75</v>
          </cell>
          <cell r="K1698">
            <v>3360.09</v>
          </cell>
          <cell r="L1698">
            <v>3438.26</v>
          </cell>
          <cell r="M1698">
            <v>3518.64</v>
          </cell>
          <cell r="N1698">
            <v>3601.96</v>
          </cell>
          <cell r="O1698">
            <v>3679.67</v>
          </cell>
          <cell r="P1698">
            <v>3767.47</v>
          </cell>
          <cell r="Q1698">
            <v>3861.68</v>
          </cell>
          <cell r="R1698">
            <v>3965.9</v>
          </cell>
          <cell r="S1698">
            <v>4078.13</v>
          </cell>
          <cell r="T1698">
            <v>4197.8</v>
          </cell>
          <cell r="U1698">
            <v>4326.8900000000003</v>
          </cell>
          <cell r="V1698">
            <v>4462.8999999999996</v>
          </cell>
          <cell r="W1698">
            <v>4605.79</v>
          </cell>
          <cell r="X1698">
            <v>4757.2700000000004</v>
          </cell>
          <cell r="Y1698">
            <v>4908.83</v>
          </cell>
          <cell r="Z1698">
            <v>5060.88</v>
          </cell>
          <cell r="AA1698">
            <v>5214.21</v>
          </cell>
          <cell r="AB1698">
            <v>5364.96</v>
          </cell>
          <cell r="AC1698">
            <v>5513.93</v>
          </cell>
          <cell r="AD1698">
            <v>5665.97</v>
          </cell>
          <cell r="AE1698">
            <v>5823.01</v>
          </cell>
          <cell r="AF1698">
            <v>5986</v>
          </cell>
          <cell r="AG1698">
            <v>6150.52</v>
          </cell>
          <cell r="AH1698">
            <v>6270.27</v>
          </cell>
          <cell r="AI1698">
            <v>6352.02</v>
          </cell>
          <cell r="AJ1698">
            <v>6409.76</v>
          </cell>
          <cell r="AK1698">
            <v>6449.31</v>
          </cell>
        </row>
        <row r="1699">
          <cell r="A1699" t="str">
            <v>SDGbaseTRAv2_UrbAS_BAU_wICAGRcorrQFSXfcap</v>
          </cell>
          <cell r="B1699" t="str">
            <v>SIclos6_GOVclos11</v>
          </cell>
          <cell r="C1699" t="str">
            <v>SDGbaseTRAv2_UrbAS_BAU_wICAGRcorr</v>
          </cell>
          <cell r="D1699" t="str">
            <v>QFSX</v>
          </cell>
          <cell r="E1699" t="str">
            <v>fcap</v>
          </cell>
          <cell r="F1699">
            <v>3799.09</v>
          </cell>
          <cell r="G1699">
            <v>3955.03</v>
          </cell>
          <cell r="H1699">
            <v>4074.85</v>
          </cell>
          <cell r="I1699">
            <v>4156.1099999999997</v>
          </cell>
          <cell r="J1699">
            <v>4236.24</v>
          </cell>
          <cell r="K1699">
            <v>4336.79</v>
          </cell>
          <cell r="L1699">
            <v>4459</v>
          </cell>
          <cell r="M1699">
            <v>4581.3500000000004</v>
          </cell>
          <cell r="N1699">
            <v>4700.9399999999996</v>
          </cell>
          <cell r="O1699">
            <v>4799.09</v>
          </cell>
          <cell r="P1699">
            <v>4895.79</v>
          </cell>
          <cell r="Q1699">
            <v>4990.4399999999996</v>
          </cell>
          <cell r="R1699">
            <v>5130.3</v>
          </cell>
          <cell r="S1699">
            <v>5271.52</v>
          </cell>
          <cell r="T1699">
            <v>5422.69</v>
          </cell>
          <cell r="U1699">
            <v>5605.5</v>
          </cell>
          <cell r="V1699">
            <v>5774.12</v>
          </cell>
          <cell r="W1699">
            <v>5955.15</v>
          </cell>
          <cell r="X1699">
            <v>6148.98</v>
          </cell>
          <cell r="Y1699">
            <v>6328.8</v>
          </cell>
          <cell r="Z1699">
            <v>6510.35</v>
          </cell>
          <cell r="AA1699">
            <v>6697.53</v>
          </cell>
          <cell r="AB1699">
            <v>6889.95</v>
          </cell>
          <cell r="AC1699">
            <v>7070.49</v>
          </cell>
          <cell r="AD1699">
            <v>7257.96</v>
          </cell>
          <cell r="AE1699">
            <v>7454.16</v>
          </cell>
          <cell r="AF1699">
            <v>7659.98</v>
          </cell>
          <cell r="AG1699">
            <v>7852.65</v>
          </cell>
          <cell r="AH1699">
            <v>7710.16</v>
          </cell>
          <cell r="AI1699">
            <v>7579.87</v>
          </cell>
          <cell r="AJ1699">
            <v>7482.98</v>
          </cell>
          <cell r="AK1699">
            <v>7389.67</v>
          </cell>
        </row>
        <row r="1700">
          <cell r="A1700" t="str">
            <v>SDGbaseTRAv2_UrbAS_BAU_wICAGRcorrQFSXfegy</v>
          </cell>
          <cell r="B1700" t="str">
            <v>SIclos6_GOVclos11</v>
          </cell>
          <cell r="C1700" t="str">
            <v>SDGbaseTRAv2_UrbAS_BAU_wICAGRcorr</v>
          </cell>
          <cell r="D1700" t="str">
            <v>QFSX</v>
          </cell>
          <cell r="E1700" t="str">
            <v>fegy</v>
          </cell>
          <cell r="F1700">
            <v>200.18</v>
          </cell>
          <cell r="G1700">
            <v>215.85</v>
          </cell>
          <cell r="H1700">
            <v>219.02</v>
          </cell>
          <cell r="I1700">
            <v>223.16</v>
          </cell>
          <cell r="J1700">
            <v>227.32</v>
          </cell>
          <cell r="K1700">
            <v>236.6</v>
          </cell>
          <cell r="L1700">
            <v>246.79</v>
          </cell>
          <cell r="M1700">
            <v>248.21</v>
          </cell>
          <cell r="N1700">
            <v>245.75</v>
          </cell>
          <cell r="O1700">
            <v>245.9</v>
          </cell>
          <cell r="P1700">
            <v>252.02</v>
          </cell>
          <cell r="Q1700">
            <v>259.25</v>
          </cell>
          <cell r="R1700">
            <v>273.39</v>
          </cell>
          <cell r="S1700">
            <v>283.83</v>
          </cell>
          <cell r="T1700">
            <v>294.44</v>
          </cell>
          <cell r="U1700">
            <v>304.58</v>
          </cell>
          <cell r="V1700">
            <v>304.69</v>
          </cell>
          <cell r="W1700">
            <v>312.92</v>
          </cell>
          <cell r="X1700">
            <v>335.32</v>
          </cell>
          <cell r="Y1700">
            <v>356.22</v>
          </cell>
          <cell r="Z1700">
            <v>378.32</v>
          </cell>
          <cell r="AA1700">
            <v>400.43</v>
          </cell>
          <cell r="AB1700">
            <v>416.05</v>
          </cell>
          <cell r="AC1700">
            <v>432.71</v>
          </cell>
          <cell r="AD1700">
            <v>451.26</v>
          </cell>
          <cell r="AE1700">
            <v>470.41</v>
          </cell>
          <cell r="AF1700">
            <v>489.9</v>
          </cell>
          <cell r="AG1700">
            <v>571.96</v>
          </cell>
          <cell r="AH1700">
            <v>647.5</v>
          </cell>
          <cell r="AI1700">
            <v>715.27</v>
          </cell>
          <cell r="AJ1700">
            <v>784.13</v>
          </cell>
          <cell r="AK1700">
            <v>850.08</v>
          </cell>
        </row>
        <row r="1701">
          <cell r="A1701" t="str">
            <v>SDGbaseTRAv2_UrbAS_BAU_wICAGRcorrQFSXfland</v>
          </cell>
          <cell r="B1701" t="str">
            <v>SIclos6_GOVclos11</v>
          </cell>
          <cell r="C1701" t="str">
            <v>SDGbaseTRAv2_UrbAS_BAU_wICAGRcorr</v>
          </cell>
          <cell r="D1701" t="str">
            <v>QFSX</v>
          </cell>
          <cell r="E1701" t="str">
            <v>fland</v>
          </cell>
          <cell r="F1701">
            <v>17.03</v>
          </cell>
          <cell r="G1701">
            <v>17.2</v>
          </cell>
          <cell r="H1701">
            <v>17.37</v>
          </cell>
          <cell r="I1701">
            <v>17.54</v>
          </cell>
          <cell r="J1701">
            <v>17.72</v>
          </cell>
          <cell r="K1701">
            <v>17.899999999999999</v>
          </cell>
          <cell r="L1701">
            <v>18.07</v>
          </cell>
          <cell r="M1701">
            <v>18.260000000000002</v>
          </cell>
          <cell r="N1701">
            <v>18.440000000000001</v>
          </cell>
          <cell r="O1701">
            <v>18.62</v>
          </cell>
          <cell r="P1701">
            <v>18.809999999999999</v>
          </cell>
          <cell r="Q1701">
            <v>19</v>
          </cell>
          <cell r="R1701">
            <v>19.190000000000001</v>
          </cell>
          <cell r="S1701">
            <v>19.38</v>
          </cell>
          <cell r="T1701">
            <v>19.57</v>
          </cell>
          <cell r="U1701">
            <v>19.77</v>
          </cell>
          <cell r="V1701">
            <v>19.97</v>
          </cell>
          <cell r="W1701">
            <v>20.170000000000002</v>
          </cell>
          <cell r="X1701">
            <v>20.37</v>
          </cell>
          <cell r="Y1701">
            <v>20.57</v>
          </cell>
          <cell r="Z1701">
            <v>20.78</v>
          </cell>
          <cell r="AA1701">
            <v>20.98</v>
          </cell>
          <cell r="AB1701">
            <v>21.19</v>
          </cell>
          <cell r="AC1701">
            <v>21.41</v>
          </cell>
          <cell r="AD1701">
            <v>21.62</v>
          </cell>
          <cell r="AE1701">
            <v>21.84</v>
          </cell>
          <cell r="AF1701">
            <v>22.05</v>
          </cell>
          <cell r="AG1701">
            <v>22.28</v>
          </cell>
          <cell r="AH1701">
            <v>22.5</v>
          </cell>
          <cell r="AI1701">
            <v>22.72</v>
          </cell>
          <cell r="AJ1701">
            <v>22.95</v>
          </cell>
          <cell r="AK1701">
            <v>23.18</v>
          </cell>
        </row>
        <row r="1702">
          <cell r="A1702" t="str">
            <v>SDGbaseTRAv2_UrbAS_BAU_wICAGRcorrP_ActivePoptotal</v>
          </cell>
          <cell r="B1702" t="str">
            <v>SIclos6_GOVclos11</v>
          </cell>
          <cell r="C1702" t="str">
            <v>SDGbaseTRAv2_UrbAS_BAU_wICAGRcorr</v>
          </cell>
          <cell r="D1702" t="str">
            <v>P_ActivePop</v>
          </cell>
          <cell r="E1702" t="str">
            <v>total</v>
          </cell>
          <cell r="F1702"/>
          <cell r="G1702">
            <v>24292.9</v>
          </cell>
          <cell r="H1702">
            <v>24642.6</v>
          </cell>
          <cell r="I1702">
            <v>24992.2</v>
          </cell>
          <cell r="J1702">
            <v>25341.9</v>
          </cell>
          <cell r="K1702">
            <v>25691.599999999999</v>
          </cell>
          <cell r="L1702">
            <v>26041.200000000001</v>
          </cell>
          <cell r="M1702">
            <v>26390.6</v>
          </cell>
          <cell r="N1702">
            <v>26740</v>
          </cell>
          <cell r="O1702">
            <v>27089.3</v>
          </cell>
          <cell r="P1702">
            <v>27438.7</v>
          </cell>
          <cell r="Q1702">
            <v>27788.1</v>
          </cell>
          <cell r="R1702">
            <v>28086.2</v>
          </cell>
          <cell r="S1702">
            <v>28384.400000000001</v>
          </cell>
          <cell r="T1702">
            <v>28682.5</v>
          </cell>
          <cell r="U1702">
            <v>28980.7</v>
          </cell>
          <cell r="V1702">
            <v>29278.799999999999</v>
          </cell>
          <cell r="W1702">
            <v>29514.3</v>
          </cell>
          <cell r="X1702">
            <v>29749.7</v>
          </cell>
          <cell r="Y1702">
            <v>29985.200000000001</v>
          </cell>
          <cell r="Z1702">
            <v>30220.7</v>
          </cell>
          <cell r="AA1702">
            <v>30456.1</v>
          </cell>
          <cell r="AB1702">
            <v>30638.2</v>
          </cell>
          <cell r="AC1702">
            <v>30820.3</v>
          </cell>
          <cell r="AD1702">
            <v>31002.3</v>
          </cell>
          <cell r="AE1702">
            <v>31184.400000000001</v>
          </cell>
          <cell r="AF1702">
            <v>31366.5</v>
          </cell>
          <cell r="AG1702">
            <v>31469.200000000001</v>
          </cell>
          <cell r="AH1702">
            <v>31571.9</v>
          </cell>
          <cell r="AI1702">
            <v>31674.6</v>
          </cell>
          <cell r="AJ1702">
            <v>31777.4</v>
          </cell>
          <cell r="AK1702">
            <v>31880.1</v>
          </cell>
        </row>
        <row r="1703">
          <cell r="A1703" t="str">
            <v>SDGbaseTRAv2_UrbAS_BAU_wICAGRcorrP_WAgePoptotal</v>
          </cell>
          <cell r="B1703" t="str">
            <v>SIclos6_GOVclos11</v>
          </cell>
          <cell r="C1703" t="str">
            <v>SDGbaseTRAv2_UrbAS_BAU_wICAGRcorr</v>
          </cell>
          <cell r="D1703" t="str">
            <v>P_WAgePop</v>
          </cell>
          <cell r="E1703" t="str">
            <v>total</v>
          </cell>
          <cell r="F1703"/>
          <cell r="G1703">
            <v>38959.5</v>
          </cell>
          <cell r="H1703">
            <v>39520.300000000003</v>
          </cell>
          <cell r="I1703">
            <v>40081.1</v>
          </cell>
          <cell r="J1703">
            <v>40641.9</v>
          </cell>
          <cell r="K1703">
            <v>41202.699999999997</v>
          </cell>
          <cell r="L1703">
            <v>41763.4</v>
          </cell>
          <cell r="M1703">
            <v>42323.7</v>
          </cell>
          <cell r="N1703">
            <v>42884</v>
          </cell>
          <cell r="O1703">
            <v>43444.3</v>
          </cell>
          <cell r="P1703">
            <v>44004.6</v>
          </cell>
          <cell r="Q1703">
            <v>44564.9</v>
          </cell>
          <cell r="R1703">
            <v>45043.1</v>
          </cell>
          <cell r="S1703">
            <v>45521.2</v>
          </cell>
          <cell r="T1703">
            <v>45999.4</v>
          </cell>
          <cell r="U1703">
            <v>46477.5</v>
          </cell>
          <cell r="V1703">
            <v>46955.7</v>
          </cell>
          <cell r="W1703">
            <v>47333.3</v>
          </cell>
          <cell r="X1703">
            <v>47710.9</v>
          </cell>
          <cell r="Y1703">
            <v>48088.6</v>
          </cell>
          <cell r="Z1703">
            <v>48466.2</v>
          </cell>
          <cell r="AA1703">
            <v>48843.8</v>
          </cell>
          <cell r="AB1703">
            <v>49135.8</v>
          </cell>
          <cell r="AC1703">
            <v>49427.8</v>
          </cell>
          <cell r="AD1703">
            <v>49719.8</v>
          </cell>
          <cell r="AE1703">
            <v>50011.8</v>
          </cell>
          <cell r="AF1703">
            <v>50303.8</v>
          </cell>
          <cell r="AG1703">
            <v>50468.5</v>
          </cell>
          <cell r="AH1703">
            <v>50633.3</v>
          </cell>
          <cell r="AI1703">
            <v>50798</v>
          </cell>
          <cell r="AJ1703">
            <v>50962.7</v>
          </cell>
          <cell r="AK1703">
            <v>51127.5</v>
          </cell>
        </row>
        <row r="1704">
          <cell r="A1704" t="str">
            <v>SDGbaseTRAv2_UrbAS_BAU_wICAGRcorrC_BroadUnEmpRatetotal</v>
          </cell>
          <cell r="B1704" t="str">
            <v>SIclos6_GOVclos11</v>
          </cell>
          <cell r="C1704" t="str">
            <v>SDGbaseTRAv2_UrbAS_BAU_wICAGRcorr</v>
          </cell>
          <cell r="D1704" t="str">
            <v>C_BroadUnEmpRate</v>
          </cell>
          <cell r="E1704" t="str">
            <v>total</v>
          </cell>
          <cell r="F1704"/>
          <cell r="G1704">
            <v>0.37</v>
          </cell>
          <cell r="H1704">
            <v>0.36</v>
          </cell>
          <cell r="I1704">
            <v>0.35</v>
          </cell>
          <cell r="J1704">
            <v>0.34</v>
          </cell>
          <cell r="K1704">
            <v>0.33</v>
          </cell>
          <cell r="L1704">
            <v>0.33</v>
          </cell>
          <cell r="M1704">
            <v>0.32</v>
          </cell>
          <cell r="N1704">
            <v>0.31</v>
          </cell>
          <cell r="O1704">
            <v>0.31</v>
          </cell>
          <cell r="P1704">
            <v>0.3</v>
          </cell>
          <cell r="Q1704">
            <v>0.28999999999999998</v>
          </cell>
          <cell r="R1704">
            <v>0.28000000000000003</v>
          </cell>
          <cell r="S1704">
            <v>0.26</v>
          </cell>
          <cell r="T1704">
            <v>0.25</v>
          </cell>
          <cell r="U1704">
            <v>0.23</v>
          </cell>
          <cell r="V1704">
            <v>0.22</v>
          </cell>
          <cell r="W1704">
            <v>0.2</v>
          </cell>
          <cell r="X1704">
            <v>0.18</v>
          </cell>
          <cell r="Y1704">
            <v>0.16</v>
          </cell>
          <cell r="Z1704">
            <v>0.14000000000000001</v>
          </cell>
          <cell r="AA1704">
            <v>0.12</v>
          </cell>
          <cell r="AB1704">
            <v>0.1</v>
          </cell>
          <cell r="AC1704">
            <v>0.08</v>
          </cell>
          <cell r="AD1704">
            <v>0.06</v>
          </cell>
          <cell r="AE1704">
            <v>0.04</v>
          </cell>
          <cell r="AF1704">
            <v>0.02</v>
          </cell>
          <cell r="AG1704">
            <v>-0.01</v>
          </cell>
          <cell r="AH1704">
            <v>-0.02</v>
          </cell>
          <cell r="AI1704">
            <v>-0.03</v>
          </cell>
          <cell r="AJ1704">
            <v>-0.03</v>
          </cell>
          <cell r="AK1704">
            <v>-0.03</v>
          </cell>
        </row>
        <row r="1705">
          <cell r="A1705" t="str">
            <v>SDGbaseTRAv2_UrbAS_BAU_wICAGRcorrC_LabForceParttotal</v>
          </cell>
          <cell r="B1705" t="str">
            <v>SIclos6_GOVclos11</v>
          </cell>
          <cell r="C1705" t="str">
            <v>SDGbaseTRAv2_UrbAS_BAU_wICAGRcorr</v>
          </cell>
          <cell r="D1705" t="str">
            <v>C_LabForcePart</v>
          </cell>
          <cell r="E1705" t="str">
            <v>total</v>
          </cell>
          <cell r="F1705"/>
          <cell r="G1705">
            <v>0.39</v>
          </cell>
          <cell r="H1705">
            <v>0.4</v>
          </cell>
          <cell r="I1705">
            <v>0.41</v>
          </cell>
          <cell r="J1705">
            <v>0.41</v>
          </cell>
          <cell r="K1705">
            <v>0.42</v>
          </cell>
          <cell r="L1705">
            <v>0.42</v>
          </cell>
          <cell r="M1705">
            <v>0.42</v>
          </cell>
          <cell r="N1705">
            <v>0.43</v>
          </cell>
          <cell r="O1705">
            <v>0.43</v>
          </cell>
          <cell r="P1705">
            <v>0.44</v>
          </cell>
          <cell r="Q1705">
            <v>0.44</v>
          </cell>
          <cell r="R1705">
            <v>0.45</v>
          </cell>
          <cell r="S1705">
            <v>0.46</v>
          </cell>
          <cell r="T1705">
            <v>0.47</v>
          </cell>
          <cell r="U1705">
            <v>0.48</v>
          </cell>
          <cell r="V1705">
            <v>0.49</v>
          </cell>
          <cell r="W1705">
            <v>0.5</v>
          </cell>
          <cell r="X1705">
            <v>0.51</v>
          </cell>
          <cell r="Y1705">
            <v>0.52</v>
          </cell>
          <cell r="Z1705">
            <v>0.54</v>
          </cell>
          <cell r="AA1705">
            <v>0.55000000000000004</v>
          </cell>
          <cell r="AB1705">
            <v>0.56000000000000005</v>
          </cell>
          <cell r="AC1705">
            <v>0.56999999999999995</v>
          </cell>
          <cell r="AD1705">
            <v>0.59</v>
          </cell>
          <cell r="AE1705">
            <v>0.6</v>
          </cell>
          <cell r="AF1705">
            <v>0.61</v>
          </cell>
          <cell r="AG1705">
            <v>0.63</v>
          </cell>
          <cell r="AH1705">
            <v>0.64</v>
          </cell>
          <cell r="AI1705">
            <v>0.64</v>
          </cell>
          <cell r="AJ1705">
            <v>0.64</v>
          </cell>
          <cell r="AK1705">
            <v>0.64</v>
          </cell>
        </row>
        <row r="1706">
          <cell r="A1706" t="str">
            <v>SDGbaseTRAv2_UrbAS_BAU_wICAGRcorrQVAXaawhe</v>
          </cell>
          <cell r="B1706" t="str">
            <v>SIclos6_GOVclos11</v>
          </cell>
          <cell r="C1706" t="str">
            <v>SDGbaseTRAv2_UrbAS_BAU_wICAGRcorr</v>
          </cell>
          <cell r="D1706" t="str">
            <v>QVAX</v>
          </cell>
          <cell r="E1706" t="str">
            <v>aawhe</v>
          </cell>
          <cell r="F1706">
            <v>2.66</v>
          </cell>
          <cell r="G1706">
            <v>2.64</v>
          </cell>
          <cell r="H1706">
            <v>2.7</v>
          </cell>
          <cell r="I1706">
            <v>2.73</v>
          </cell>
          <cell r="J1706">
            <v>2.76</v>
          </cell>
          <cell r="K1706">
            <v>2.8</v>
          </cell>
          <cell r="L1706">
            <v>2.83</v>
          </cell>
          <cell r="M1706">
            <v>2.87</v>
          </cell>
          <cell r="N1706">
            <v>2.9</v>
          </cell>
          <cell r="O1706">
            <v>2.97</v>
          </cell>
          <cell r="P1706">
            <v>3.02</v>
          </cell>
          <cell r="Q1706">
            <v>3.06</v>
          </cell>
          <cell r="R1706">
            <v>3.11</v>
          </cell>
          <cell r="S1706">
            <v>3.16</v>
          </cell>
          <cell r="T1706">
            <v>3.2</v>
          </cell>
          <cell r="U1706">
            <v>3.26</v>
          </cell>
          <cell r="V1706">
            <v>3.3</v>
          </cell>
          <cell r="W1706">
            <v>3.35</v>
          </cell>
          <cell r="X1706">
            <v>3.39</v>
          </cell>
          <cell r="Y1706">
            <v>3.44</v>
          </cell>
          <cell r="Z1706">
            <v>3.48</v>
          </cell>
          <cell r="AA1706">
            <v>3.53</v>
          </cell>
          <cell r="AB1706">
            <v>3.58</v>
          </cell>
          <cell r="AC1706">
            <v>3.63</v>
          </cell>
          <cell r="AD1706">
            <v>3.68</v>
          </cell>
          <cell r="AE1706">
            <v>3.72</v>
          </cell>
          <cell r="AF1706">
            <v>3.77</v>
          </cell>
          <cell r="AG1706">
            <v>3.81</v>
          </cell>
          <cell r="AH1706">
            <v>3.81</v>
          </cell>
          <cell r="AI1706">
            <v>3.8</v>
          </cell>
          <cell r="AJ1706">
            <v>3.79</v>
          </cell>
          <cell r="AK1706">
            <v>3.78</v>
          </cell>
        </row>
        <row r="1707">
          <cell r="A1707" t="str">
            <v>SDGbaseTRAv2_UrbAS_BAU_wICAGRcorrQVAXaamai</v>
          </cell>
          <cell r="B1707" t="str">
            <v>SIclos6_GOVclos11</v>
          </cell>
          <cell r="C1707" t="str">
            <v>SDGbaseTRAv2_UrbAS_BAU_wICAGRcorr</v>
          </cell>
          <cell r="D1707" t="str">
            <v>QVAX</v>
          </cell>
          <cell r="E1707" t="str">
            <v>aamai</v>
          </cell>
          <cell r="F1707">
            <v>11.93</v>
          </cell>
          <cell r="G1707">
            <v>11.8</v>
          </cell>
          <cell r="H1707">
            <v>12.08</v>
          </cell>
          <cell r="I1707">
            <v>12.26</v>
          </cell>
          <cell r="J1707">
            <v>12.47</v>
          </cell>
          <cell r="K1707">
            <v>12.63</v>
          </cell>
          <cell r="L1707">
            <v>12.81</v>
          </cell>
          <cell r="M1707">
            <v>12.97</v>
          </cell>
          <cell r="N1707">
            <v>13.14</v>
          </cell>
          <cell r="O1707">
            <v>13.53</v>
          </cell>
          <cell r="P1707">
            <v>13.78</v>
          </cell>
          <cell r="Q1707">
            <v>13.96</v>
          </cell>
          <cell r="R1707">
            <v>14.19</v>
          </cell>
          <cell r="S1707">
            <v>14.41</v>
          </cell>
          <cell r="T1707">
            <v>14.63</v>
          </cell>
          <cell r="U1707">
            <v>14.87</v>
          </cell>
          <cell r="V1707">
            <v>15.06</v>
          </cell>
          <cell r="W1707">
            <v>15.24</v>
          </cell>
          <cell r="X1707">
            <v>15.42</v>
          </cell>
          <cell r="Y1707">
            <v>15.6</v>
          </cell>
          <cell r="Z1707">
            <v>15.78</v>
          </cell>
          <cell r="AA1707">
            <v>15.97</v>
          </cell>
          <cell r="AB1707">
            <v>16.239999999999998</v>
          </cell>
          <cell r="AC1707">
            <v>16.46</v>
          </cell>
          <cell r="AD1707">
            <v>16.66</v>
          </cell>
          <cell r="AE1707">
            <v>16.850000000000001</v>
          </cell>
          <cell r="AF1707">
            <v>17.05</v>
          </cell>
          <cell r="AG1707">
            <v>17.190000000000001</v>
          </cell>
          <cell r="AH1707">
            <v>17.11</v>
          </cell>
          <cell r="AI1707">
            <v>17</v>
          </cell>
          <cell r="AJ1707">
            <v>16.91</v>
          </cell>
          <cell r="AK1707">
            <v>16.8</v>
          </cell>
        </row>
        <row r="1708">
          <cell r="A1708" t="str">
            <v>SDGbaseTRAv2_UrbAS_BAU_wICAGRcorrQVAXaaoce</v>
          </cell>
          <cell r="B1708" t="str">
            <v>SIclos6_GOVclos11</v>
          </cell>
          <cell r="C1708" t="str">
            <v>SDGbaseTRAv2_UrbAS_BAU_wICAGRcorr</v>
          </cell>
          <cell r="D1708" t="str">
            <v>QVAX</v>
          </cell>
          <cell r="E1708" t="str">
            <v>aaoce</v>
          </cell>
          <cell r="F1708">
            <v>0.82</v>
          </cell>
          <cell r="G1708">
            <v>0.81</v>
          </cell>
          <cell r="H1708">
            <v>0.83</v>
          </cell>
          <cell r="I1708">
            <v>0.84</v>
          </cell>
          <cell r="J1708">
            <v>0.85</v>
          </cell>
          <cell r="K1708">
            <v>0.86</v>
          </cell>
          <cell r="L1708">
            <v>0.87</v>
          </cell>
          <cell r="M1708">
            <v>0.88</v>
          </cell>
          <cell r="N1708">
            <v>0.89</v>
          </cell>
          <cell r="O1708">
            <v>0.91</v>
          </cell>
          <cell r="P1708">
            <v>0.93</v>
          </cell>
          <cell r="Q1708">
            <v>0.95</v>
          </cell>
          <cell r="R1708">
            <v>0.96</v>
          </cell>
          <cell r="S1708">
            <v>0.98</v>
          </cell>
          <cell r="T1708">
            <v>1</v>
          </cell>
          <cell r="U1708">
            <v>1.01</v>
          </cell>
          <cell r="V1708">
            <v>1.03</v>
          </cell>
          <cell r="W1708">
            <v>1.05</v>
          </cell>
          <cell r="X1708">
            <v>1.06</v>
          </cell>
          <cell r="Y1708">
            <v>1.08</v>
          </cell>
          <cell r="Z1708">
            <v>1.0900000000000001</v>
          </cell>
          <cell r="AA1708">
            <v>1.1100000000000001</v>
          </cell>
          <cell r="AB1708">
            <v>1.1299999999999999</v>
          </cell>
          <cell r="AC1708">
            <v>1.1399999999999999</v>
          </cell>
          <cell r="AD1708">
            <v>1.1599999999999999</v>
          </cell>
          <cell r="AE1708">
            <v>1.17</v>
          </cell>
          <cell r="AF1708">
            <v>1.19</v>
          </cell>
          <cell r="AG1708">
            <v>1.21</v>
          </cell>
          <cell r="AH1708">
            <v>1.21</v>
          </cell>
          <cell r="AI1708">
            <v>1.21</v>
          </cell>
          <cell r="AJ1708">
            <v>1.21</v>
          </cell>
          <cell r="AK1708">
            <v>1.21</v>
          </cell>
        </row>
        <row r="1709">
          <cell r="A1709" t="str">
            <v>SDGbaseTRAv2_UrbAS_BAU_wICAGRcorrQVAXaaveg</v>
          </cell>
          <cell r="B1709" t="str">
            <v>SIclos6_GOVclos11</v>
          </cell>
          <cell r="C1709" t="str">
            <v>SDGbaseTRAv2_UrbAS_BAU_wICAGRcorr</v>
          </cell>
          <cell r="D1709" t="str">
            <v>QVAX</v>
          </cell>
          <cell r="E1709" t="str">
            <v>aaveg</v>
          </cell>
          <cell r="F1709">
            <v>6.73</v>
          </cell>
          <cell r="G1709">
            <v>6.43</v>
          </cell>
          <cell r="H1709">
            <v>6.53</v>
          </cell>
          <cell r="I1709">
            <v>6.64</v>
          </cell>
          <cell r="J1709">
            <v>6.75</v>
          </cell>
          <cell r="K1709">
            <v>6.82</v>
          </cell>
          <cell r="L1709">
            <v>6.9</v>
          </cell>
          <cell r="M1709">
            <v>6.95</v>
          </cell>
          <cell r="N1709">
            <v>7.02</v>
          </cell>
          <cell r="O1709">
            <v>7.16</v>
          </cell>
          <cell r="P1709">
            <v>7.24</v>
          </cell>
          <cell r="Q1709">
            <v>7.3</v>
          </cell>
          <cell r="R1709">
            <v>7.41</v>
          </cell>
          <cell r="S1709">
            <v>7.52</v>
          </cell>
          <cell r="T1709">
            <v>7.63</v>
          </cell>
          <cell r="U1709">
            <v>7.75</v>
          </cell>
          <cell r="V1709">
            <v>7.85</v>
          </cell>
          <cell r="W1709">
            <v>7.95</v>
          </cell>
          <cell r="X1709">
            <v>8.0500000000000007</v>
          </cell>
          <cell r="Y1709">
            <v>8.15</v>
          </cell>
          <cell r="Z1709">
            <v>8.26</v>
          </cell>
          <cell r="AA1709">
            <v>8.3699999999999992</v>
          </cell>
          <cell r="AB1709">
            <v>8.52</v>
          </cell>
          <cell r="AC1709">
            <v>8.64</v>
          </cell>
          <cell r="AD1709">
            <v>8.75</v>
          </cell>
          <cell r="AE1709">
            <v>8.86</v>
          </cell>
          <cell r="AF1709">
            <v>9</v>
          </cell>
          <cell r="AG1709">
            <v>9.11</v>
          </cell>
          <cell r="AH1709">
            <v>9.08</v>
          </cell>
          <cell r="AI1709">
            <v>9.06</v>
          </cell>
          <cell r="AJ1709">
            <v>9.0399999999999991</v>
          </cell>
          <cell r="AK1709">
            <v>9.01</v>
          </cell>
        </row>
        <row r="1710">
          <cell r="A1710" t="str">
            <v>SDGbaseTRAv2_UrbAS_BAU_wICAGRcorrQVAXaaofr</v>
          </cell>
          <cell r="B1710" t="str">
            <v>SIclos6_GOVclos11</v>
          </cell>
          <cell r="C1710" t="str">
            <v>SDGbaseTRAv2_UrbAS_BAU_wICAGRcorr</v>
          </cell>
          <cell r="D1710" t="str">
            <v>QVAX</v>
          </cell>
          <cell r="E1710" t="str">
            <v>aaofr</v>
          </cell>
          <cell r="F1710">
            <v>13</v>
          </cell>
          <cell r="G1710">
            <v>12.57</v>
          </cell>
          <cell r="H1710">
            <v>12.95</v>
          </cell>
          <cell r="I1710">
            <v>13.14</v>
          </cell>
          <cell r="J1710">
            <v>13.39</v>
          </cell>
          <cell r="K1710">
            <v>13.59</v>
          </cell>
          <cell r="L1710">
            <v>13.82</v>
          </cell>
          <cell r="M1710">
            <v>14.01</v>
          </cell>
          <cell r="N1710">
            <v>14.22</v>
          </cell>
          <cell r="O1710">
            <v>14.95</v>
          </cell>
          <cell r="P1710">
            <v>15.28</v>
          </cell>
          <cell r="Q1710">
            <v>15.47</v>
          </cell>
          <cell r="R1710">
            <v>15.77</v>
          </cell>
          <cell r="S1710">
            <v>16.079999999999998</v>
          </cell>
          <cell r="T1710">
            <v>16.399999999999999</v>
          </cell>
          <cell r="U1710">
            <v>16.75</v>
          </cell>
          <cell r="V1710">
            <v>17.059999999999999</v>
          </cell>
          <cell r="W1710">
            <v>17.37</v>
          </cell>
          <cell r="X1710">
            <v>17.670000000000002</v>
          </cell>
          <cell r="Y1710">
            <v>17.96</v>
          </cell>
          <cell r="Z1710">
            <v>18.25</v>
          </cell>
          <cell r="AA1710">
            <v>18.559999999999999</v>
          </cell>
          <cell r="AB1710">
            <v>19.059999999999999</v>
          </cell>
          <cell r="AC1710">
            <v>19.45</v>
          </cell>
          <cell r="AD1710">
            <v>19.79</v>
          </cell>
          <cell r="AE1710">
            <v>20.12</v>
          </cell>
          <cell r="AF1710">
            <v>20.48</v>
          </cell>
          <cell r="AG1710">
            <v>20.77</v>
          </cell>
          <cell r="AH1710">
            <v>20.73</v>
          </cell>
          <cell r="AI1710">
            <v>20.55</v>
          </cell>
          <cell r="AJ1710">
            <v>20.399999999999999</v>
          </cell>
          <cell r="AK1710">
            <v>20.22</v>
          </cell>
        </row>
        <row r="1711">
          <cell r="A1711" t="str">
            <v>SDGbaseTRAv2_UrbAS_BAU_wICAGRcorrQVAXaagra</v>
          </cell>
          <cell r="B1711" t="str">
            <v>SIclos6_GOVclos11</v>
          </cell>
          <cell r="C1711" t="str">
            <v>SDGbaseTRAv2_UrbAS_BAU_wICAGRcorr</v>
          </cell>
          <cell r="D1711" t="str">
            <v>QVAX</v>
          </cell>
          <cell r="E1711" t="str">
            <v>aagra</v>
          </cell>
          <cell r="F1711">
            <v>6.2</v>
          </cell>
          <cell r="G1711">
            <v>6.02</v>
          </cell>
          <cell r="H1711">
            <v>6.27</v>
          </cell>
          <cell r="I1711">
            <v>6.34</v>
          </cell>
          <cell r="J1711">
            <v>6.44</v>
          </cell>
          <cell r="K1711">
            <v>6.56</v>
          </cell>
          <cell r="L1711">
            <v>6.69</v>
          </cell>
          <cell r="M1711">
            <v>6.82</v>
          </cell>
          <cell r="N1711">
            <v>6.97</v>
          </cell>
          <cell r="O1711">
            <v>7.45</v>
          </cell>
          <cell r="P1711">
            <v>7.69</v>
          </cell>
          <cell r="Q1711">
            <v>7.84</v>
          </cell>
          <cell r="R1711">
            <v>8.0299999999999994</v>
          </cell>
          <cell r="S1711">
            <v>8.24</v>
          </cell>
          <cell r="T1711">
            <v>8.4700000000000006</v>
          </cell>
          <cell r="U1711">
            <v>8.7200000000000006</v>
          </cell>
          <cell r="V1711">
            <v>8.9499999999999993</v>
          </cell>
          <cell r="W1711">
            <v>9.19</v>
          </cell>
          <cell r="X1711">
            <v>9.4600000000000009</v>
          </cell>
          <cell r="Y1711">
            <v>9.69</v>
          </cell>
          <cell r="Z1711">
            <v>9.91</v>
          </cell>
          <cell r="AA1711">
            <v>10.15</v>
          </cell>
          <cell r="AB1711">
            <v>10.54</v>
          </cell>
          <cell r="AC1711">
            <v>10.86</v>
          </cell>
          <cell r="AD1711">
            <v>11.11</v>
          </cell>
          <cell r="AE1711">
            <v>11.35</v>
          </cell>
          <cell r="AF1711">
            <v>11.6</v>
          </cell>
          <cell r="AG1711">
            <v>11.8</v>
          </cell>
          <cell r="AH1711">
            <v>11.84</v>
          </cell>
          <cell r="AI1711">
            <v>11.75</v>
          </cell>
          <cell r="AJ1711">
            <v>11.66</v>
          </cell>
          <cell r="AK1711">
            <v>11.54</v>
          </cell>
        </row>
        <row r="1712">
          <cell r="A1712" t="str">
            <v>SDGbaseTRAv2_UrbAS_BAU_wICAGRcorrQVAXaaoil</v>
          </cell>
          <cell r="B1712" t="str">
            <v>SIclos6_GOVclos11</v>
          </cell>
          <cell r="C1712" t="str">
            <v>SDGbaseTRAv2_UrbAS_BAU_wICAGRcorr</v>
          </cell>
          <cell r="D1712" t="str">
            <v>QVAX</v>
          </cell>
          <cell r="E1712" t="str">
            <v>aaoil</v>
          </cell>
          <cell r="F1712">
            <v>5.45</v>
          </cell>
          <cell r="G1712">
            <v>5.35</v>
          </cell>
          <cell r="H1712">
            <v>5.45</v>
          </cell>
          <cell r="I1712">
            <v>5.52</v>
          </cell>
          <cell r="J1712">
            <v>5.6</v>
          </cell>
          <cell r="K1712">
            <v>5.67</v>
          </cell>
          <cell r="L1712">
            <v>5.75</v>
          </cell>
          <cell r="M1712">
            <v>5.82</v>
          </cell>
          <cell r="N1712">
            <v>5.89</v>
          </cell>
          <cell r="O1712">
            <v>6.02</v>
          </cell>
          <cell r="P1712">
            <v>6.11</v>
          </cell>
          <cell r="Q1712">
            <v>6.19</v>
          </cell>
          <cell r="R1712">
            <v>6.31</v>
          </cell>
          <cell r="S1712">
            <v>6.42</v>
          </cell>
          <cell r="T1712">
            <v>6.54</v>
          </cell>
          <cell r="U1712">
            <v>6.67</v>
          </cell>
          <cell r="V1712">
            <v>6.78</v>
          </cell>
          <cell r="W1712">
            <v>6.88</v>
          </cell>
          <cell r="X1712">
            <v>7</v>
          </cell>
          <cell r="Y1712">
            <v>7.11</v>
          </cell>
          <cell r="Z1712">
            <v>7.22</v>
          </cell>
          <cell r="AA1712">
            <v>7.34</v>
          </cell>
          <cell r="AB1712">
            <v>7.48</v>
          </cell>
          <cell r="AC1712">
            <v>7.59</v>
          </cell>
          <cell r="AD1712">
            <v>7.71</v>
          </cell>
          <cell r="AE1712">
            <v>7.83</v>
          </cell>
          <cell r="AF1712">
            <v>7.95</v>
          </cell>
          <cell r="AG1712">
            <v>8.07</v>
          </cell>
          <cell r="AH1712">
            <v>8.08</v>
          </cell>
          <cell r="AI1712">
            <v>8.09</v>
          </cell>
          <cell r="AJ1712">
            <v>8.1</v>
          </cell>
          <cell r="AK1712">
            <v>8.11</v>
          </cell>
        </row>
        <row r="1713">
          <cell r="A1713" t="str">
            <v>SDGbaseTRAv2_UrbAS_BAU_wICAGRcorrQVAXaatub</v>
          </cell>
          <cell r="B1713" t="str">
            <v>SIclos6_GOVclos11</v>
          </cell>
          <cell r="C1713" t="str">
            <v>SDGbaseTRAv2_UrbAS_BAU_wICAGRcorr</v>
          </cell>
          <cell r="D1713" t="str">
            <v>QVAX</v>
          </cell>
          <cell r="E1713" t="str">
            <v>aatub</v>
          </cell>
          <cell r="F1713">
            <v>2.95</v>
          </cell>
          <cell r="G1713">
            <v>2.82</v>
          </cell>
          <cell r="H1713">
            <v>2.87</v>
          </cell>
          <cell r="I1713">
            <v>2.92</v>
          </cell>
          <cell r="J1713">
            <v>2.97</v>
          </cell>
          <cell r="K1713">
            <v>3</v>
          </cell>
          <cell r="L1713">
            <v>3.04</v>
          </cell>
          <cell r="M1713">
            <v>3.07</v>
          </cell>
          <cell r="N1713">
            <v>3.1</v>
          </cell>
          <cell r="O1713">
            <v>3.17</v>
          </cell>
          <cell r="P1713">
            <v>3.21</v>
          </cell>
          <cell r="Q1713">
            <v>3.25</v>
          </cell>
          <cell r="R1713">
            <v>3.3</v>
          </cell>
          <cell r="S1713">
            <v>3.35</v>
          </cell>
          <cell r="T1713">
            <v>3.41</v>
          </cell>
          <cell r="U1713">
            <v>3.47</v>
          </cell>
          <cell r="V1713">
            <v>3.52</v>
          </cell>
          <cell r="W1713">
            <v>3.56</v>
          </cell>
          <cell r="X1713">
            <v>3.61</v>
          </cell>
          <cell r="Y1713">
            <v>3.66</v>
          </cell>
          <cell r="Z1713">
            <v>3.71</v>
          </cell>
          <cell r="AA1713">
            <v>3.76</v>
          </cell>
          <cell r="AB1713">
            <v>3.83</v>
          </cell>
          <cell r="AC1713">
            <v>3.88</v>
          </cell>
          <cell r="AD1713">
            <v>3.94</v>
          </cell>
          <cell r="AE1713">
            <v>3.99</v>
          </cell>
          <cell r="AF1713">
            <v>4.05</v>
          </cell>
          <cell r="AG1713">
            <v>4.09</v>
          </cell>
          <cell r="AH1713">
            <v>4.0599999999999996</v>
          </cell>
          <cell r="AI1713">
            <v>4.03</v>
          </cell>
          <cell r="AJ1713">
            <v>4</v>
          </cell>
          <cell r="AK1713">
            <v>3.97</v>
          </cell>
        </row>
        <row r="1714">
          <cell r="A1714" t="str">
            <v>SDGbaseTRAv2_UrbAS_BAU_wICAGRcorrQVAXaapul</v>
          </cell>
          <cell r="B1714" t="str">
            <v>SIclos6_GOVclos11</v>
          </cell>
          <cell r="C1714" t="str">
            <v>SDGbaseTRAv2_UrbAS_BAU_wICAGRcorr</v>
          </cell>
          <cell r="D1714" t="str">
            <v>QVAX</v>
          </cell>
          <cell r="E1714" t="str">
            <v>aapul</v>
          </cell>
          <cell r="F1714">
            <v>0.52</v>
          </cell>
          <cell r="G1714">
            <v>0.52</v>
          </cell>
          <cell r="H1714">
            <v>0.52</v>
          </cell>
          <cell r="I1714">
            <v>0.53</v>
          </cell>
          <cell r="J1714">
            <v>0.54</v>
          </cell>
          <cell r="K1714">
            <v>0.55000000000000004</v>
          </cell>
          <cell r="L1714">
            <v>0.55000000000000004</v>
          </cell>
          <cell r="M1714">
            <v>0.56000000000000005</v>
          </cell>
          <cell r="N1714">
            <v>0.56000000000000005</v>
          </cell>
          <cell r="O1714">
            <v>0.56999999999999995</v>
          </cell>
          <cell r="P1714">
            <v>0.57999999999999996</v>
          </cell>
          <cell r="Q1714">
            <v>0.57999999999999996</v>
          </cell>
          <cell r="R1714">
            <v>0.59</v>
          </cell>
          <cell r="S1714">
            <v>0.6</v>
          </cell>
          <cell r="T1714">
            <v>0.61</v>
          </cell>
          <cell r="U1714">
            <v>0.62</v>
          </cell>
          <cell r="V1714">
            <v>0.63</v>
          </cell>
          <cell r="W1714">
            <v>0.63</v>
          </cell>
          <cell r="X1714">
            <v>0.64</v>
          </cell>
          <cell r="Y1714">
            <v>0.65</v>
          </cell>
          <cell r="Z1714">
            <v>0.66</v>
          </cell>
          <cell r="AA1714">
            <v>0.67</v>
          </cell>
          <cell r="AB1714">
            <v>0.68</v>
          </cell>
          <cell r="AC1714">
            <v>0.68</v>
          </cell>
          <cell r="AD1714">
            <v>0.69</v>
          </cell>
          <cell r="AE1714">
            <v>0.7</v>
          </cell>
          <cell r="AF1714">
            <v>0.71</v>
          </cell>
          <cell r="AG1714">
            <v>0.72</v>
          </cell>
          <cell r="AH1714">
            <v>0.72</v>
          </cell>
          <cell r="AI1714">
            <v>0.72</v>
          </cell>
          <cell r="AJ1714">
            <v>0.72</v>
          </cell>
          <cell r="AK1714">
            <v>0.72</v>
          </cell>
        </row>
        <row r="1715">
          <cell r="A1715" t="str">
            <v>SDGbaseTRAv2_UrbAS_BAU_wICAGRcorrQVAXaasug</v>
          </cell>
          <cell r="B1715" t="str">
            <v>SIclos6_GOVclos11</v>
          </cell>
          <cell r="C1715" t="str">
            <v>SDGbaseTRAv2_UrbAS_BAU_wICAGRcorr</v>
          </cell>
          <cell r="D1715" t="str">
            <v>QVAX</v>
          </cell>
          <cell r="E1715" t="str">
            <v>aasug</v>
          </cell>
          <cell r="F1715">
            <v>3.82</v>
          </cell>
          <cell r="G1715">
            <v>3.74</v>
          </cell>
          <cell r="H1715">
            <v>3.8</v>
          </cell>
          <cell r="I1715">
            <v>3.86</v>
          </cell>
          <cell r="J1715">
            <v>3.91</v>
          </cell>
          <cell r="K1715">
            <v>3.95</v>
          </cell>
          <cell r="L1715">
            <v>4</v>
          </cell>
          <cell r="M1715">
            <v>4.03</v>
          </cell>
          <cell r="N1715">
            <v>4.07</v>
          </cell>
          <cell r="O1715">
            <v>4.18</v>
          </cell>
          <cell r="P1715">
            <v>4.2300000000000004</v>
          </cell>
          <cell r="Q1715">
            <v>4.26</v>
          </cell>
          <cell r="R1715">
            <v>4.3099999999999996</v>
          </cell>
          <cell r="S1715">
            <v>4.3600000000000003</v>
          </cell>
          <cell r="T1715">
            <v>4.42</v>
          </cell>
          <cell r="U1715">
            <v>4.4800000000000004</v>
          </cell>
          <cell r="V1715">
            <v>4.5199999999999996</v>
          </cell>
          <cell r="W1715">
            <v>4.5599999999999996</v>
          </cell>
          <cell r="X1715">
            <v>4.62</v>
          </cell>
          <cell r="Y1715">
            <v>4.67</v>
          </cell>
          <cell r="Z1715">
            <v>4.72</v>
          </cell>
          <cell r="AA1715">
            <v>4.7699999999999996</v>
          </cell>
          <cell r="AB1715">
            <v>4.84</v>
          </cell>
          <cell r="AC1715">
            <v>4.8899999999999997</v>
          </cell>
          <cell r="AD1715">
            <v>4.93</v>
          </cell>
          <cell r="AE1715">
            <v>4.97</v>
          </cell>
          <cell r="AF1715">
            <v>5.0199999999999996</v>
          </cell>
          <cell r="AG1715">
            <v>5.08</v>
          </cell>
          <cell r="AH1715">
            <v>5.08</v>
          </cell>
          <cell r="AI1715">
            <v>5.07</v>
          </cell>
          <cell r="AJ1715">
            <v>5.0599999999999996</v>
          </cell>
          <cell r="AK1715">
            <v>5.05</v>
          </cell>
        </row>
        <row r="1716">
          <cell r="A1716" t="str">
            <v>SDGbaseTRAv2_UrbAS_BAU_wICAGRcorrQVAXaaoth</v>
          </cell>
          <cell r="B1716" t="str">
            <v>SIclos6_GOVclos11</v>
          </cell>
          <cell r="C1716" t="str">
            <v>SDGbaseTRAv2_UrbAS_BAU_wICAGRcorr</v>
          </cell>
          <cell r="D1716" t="str">
            <v>QVAX</v>
          </cell>
          <cell r="E1716" t="str">
            <v>aaoth</v>
          </cell>
          <cell r="F1716">
            <v>7.29</v>
          </cell>
          <cell r="G1716">
            <v>7.3</v>
          </cell>
          <cell r="H1716">
            <v>7.41</v>
          </cell>
          <cell r="I1716">
            <v>7.45</v>
          </cell>
          <cell r="J1716">
            <v>7.49</v>
          </cell>
          <cell r="K1716">
            <v>7.54</v>
          </cell>
          <cell r="L1716">
            <v>7.6</v>
          </cell>
          <cell r="M1716">
            <v>7.68</v>
          </cell>
          <cell r="N1716">
            <v>7.77</v>
          </cell>
          <cell r="O1716">
            <v>7.91</v>
          </cell>
          <cell r="P1716">
            <v>8.0500000000000007</v>
          </cell>
          <cell r="Q1716">
            <v>8.18</v>
          </cell>
          <cell r="R1716">
            <v>8.32</v>
          </cell>
          <cell r="S1716">
            <v>8.4600000000000009</v>
          </cell>
          <cell r="T1716">
            <v>8.61</v>
          </cell>
          <cell r="U1716">
            <v>8.76</v>
          </cell>
          <cell r="V1716">
            <v>8.9</v>
          </cell>
          <cell r="W1716">
            <v>9.0500000000000007</v>
          </cell>
          <cell r="X1716">
            <v>9.1999999999999993</v>
          </cell>
          <cell r="Y1716">
            <v>9.35</v>
          </cell>
          <cell r="Z1716">
            <v>9.5</v>
          </cell>
          <cell r="AA1716">
            <v>9.65</v>
          </cell>
          <cell r="AB1716">
            <v>9.81</v>
          </cell>
          <cell r="AC1716">
            <v>9.9700000000000006</v>
          </cell>
          <cell r="AD1716">
            <v>10.119999999999999</v>
          </cell>
          <cell r="AE1716">
            <v>10.27</v>
          </cell>
          <cell r="AF1716">
            <v>10.43</v>
          </cell>
          <cell r="AG1716">
            <v>10.58</v>
          </cell>
          <cell r="AH1716">
            <v>10.65</v>
          </cell>
          <cell r="AI1716">
            <v>10.7</v>
          </cell>
          <cell r="AJ1716">
            <v>10.76</v>
          </cell>
          <cell r="AK1716">
            <v>10.81</v>
          </cell>
        </row>
        <row r="1717">
          <cell r="A1717" t="str">
            <v>SDGbaseTRAv2_UrbAS_BAU_wICAGRcorrQVAXalani</v>
          </cell>
          <cell r="B1717" t="str">
            <v>SIclos6_GOVclos11</v>
          </cell>
          <cell r="C1717" t="str">
            <v>SDGbaseTRAv2_UrbAS_BAU_wICAGRcorr</v>
          </cell>
          <cell r="D1717" t="str">
            <v>QVAX</v>
          </cell>
          <cell r="E1717" t="str">
            <v>alani</v>
          </cell>
          <cell r="F1717">
            <v>27.55</v>
          </cell>
          <cell r="G1717">
            <v>27.71</v>
          </cell>
          <cell r="H1717">
            <v>28.22</v>
          </cell>
          <cell r="I1717">
            <v>28.42</v>
          </cell>
          <cell r="J1717">
            <v>28.67</v>
          </cell>
          <cell r="K1717">
            <v>29.08</v>
          </cell>
          <cell r="L1717">
            <v>29.65</v>
          </cell>
          <cell r="M1717">
            <v>30.27</v>
          </cell>
          <cell r="N1717">
            <v>30.94</v>
          </cell>
          <cell r="O1717">
            <v>32.04</v>
          </cell>
          <cell r="P1717">
            <v>33.08</v>
          </cell>
          <cell r="Q1717">
            <v>33.94</v>
          </cell>
          <cell r="R1717">
            <v>35.01</v>
          </cell>
          <cell r="S1717">
            <v>36.049999999999997</v>
          </cell>
          <cell r="T1717">
            <v>37.159999999999997</v>
          </cell>
          <cell r="U1717">
            <v>38.46</v>
          </cell>
          <cell r="V1717">
            <v>39.630000000000003</v>
          </cell>
          <cell r="W1717">
            <v>40.85</v>
          </cell>
          <cell r="X1717">
            <v>42.18</v>
          </cell>
          <cell r="Y1717">
            <v>43.4</v>
          </cell>
          <cell r="Z1717">
            <v>44.64</v>
          </cell>
          <cell r="AA1717">
            <v>45.88</v>
          </cell>
          <cell r="AB1717">
            <v>47.36</v>
          </cell>
          <cell r="AC1717">
            <v>48.73</v>
          </cell>
          <cell r="AD1717">
            <v>50.06</v>
          </cell>
          <cell r="AE1717">
            <v>51.36</v>
          </cell>
          <cell r="AF1717">
            <v>52.71</v>
          </cell>
          <cell r="AG1717">
            <v>54</v>
          </cell>
          <cell r="AH1717">
            <v>53.48</v>
          </cell>
          <cell r="AI1717">
            <v>52.85</v>
          </cell>
          <cell r="AJ1717">
            <v>52.36</v>
          </cell>
          <cell r="AK1717">
            <v>51.81</v>
          </cell>
        </row>
        <row r="1718">
          <cell r="A1718" t="str">
            <v>SDGbaseTRAv2_UrbAS_BAU_wICAGRcorrQVAXafore</v>
          </cell>
          <cell r="B1718" t="str">
            <v>SIclos6_GOVclos11</v>
          </cell>
          <cell r="C1718" t="str">
            <v>SDGbaseTRAv2_UrbAS_BAU_wICAGRcorr</v>
          </cell>
          <cell r="D1718" t="str">
            <v>QVAX</v>
          </cell>
          <cell r="E1718" t="str">
            <v>afore</v>
          </cell>
          <cell r="F1718">
            <v>6.49</v>
          </cell>
          <cell r="G1718">
            <v>6.15</v>
          </cell>
          <cell r="H1718">
            <v>6.32</v>
          </cell>
          <cell r="I1718">
            <v>6.43</v>
          </cell>
          <cell r="J1718">
            <v>6.54</v>
          </cell>
          <cell r="K1718">
            <v>6.62</v>
          </cell>
          <cell r="L1718">
            <v>6.71</v>
          </cell>
          <cell r="M1718">
            <v>6.77</v>
          </cell>
          <cell r="N1718">
            <v>6.88</v>
          </cell>
          <cell r="O1718">
            <v>7.1</v>
          </cell>
          <cell r="P1718">
            <v>7.24</v>
          </cell>
          <cell r="Q1718">
            <v>7.31</v>
          </cell>
          <cell r="R1718">
            <v>7.44</v>
          </cell>
          <cell r="S1718">
            <v>7.56</v>
          </cell>
          <cell r="T1718">
            <v>7.68</v>
          </cell>
          <cell r="U1718">
            <v>7.85</v>
          </cell>
          <cell r="V1718">
            <v>8.02</v>
          </cell>
          <cell r="W1718">
            <v>8.19</v>
          </cell>
          <cell r="X1718">
            <v>8.4</v>
          </cell>
          <cell r="Y1718">
            <v>8.6199999999999992</v>
          </cell>
          <cell r="Z1718">
            <v>8.8000000000000007</v>
          </cell>
          <cell r="AA1718">
            <v>8.98</v>
          </cell>
          <cell r="AB1718">
            <v>9.19</v>
          </cell>
          <cell r="AC1718">
            <v>9.36</v>
          </cell>
          <cell r="AD1718">
            <v>9.52</v>
          </cell>
          <cell r="AE1718">
            <v>9.68</v>
          </cell>
          <cell r="AF1718">
            <v>9.85</v>
          </cell>
          <cell r="AG1718">
            <v>10</v>
          </cell>
          <cell r="AH1718">
            <v>9.9499999999999993</v>
          </cell>
          <cell r="AI1718">
            <v>9.86</v>
          </cell>
          <cell r="AJ1718">
            <v>9.7899999999999991</v>
          </cell>
          <cell r="AK1718">
            <v>9.6999999999999993</v>
          </cell>
        </row>
        <row r="1719">
          <cell r="A1719" t="str">
            <v>SDGbaseTRAv2_UrbAS_BAU_wICAGRcorrQVAXafish</v>
          </cell>
          <cell r="B1719" t="str">
            <v>SIclos6_GOVclos11</v>
          </cell>
          <cell r="C1719" t="str">
            <v>SDGbaseTRAv2_UrbAS_BAU_wICAGRcorr</v>
          </cell>
          <cell r="D1719" t="str">
            <v>QVAX</v>
          </cell>
          <cell r="E1719" t="str">
            <v>afish</v>
          </cell>
          <cell r="F1719">
            <v>7.37</v>
          </cell>
          <cell r="G1719">
            <v>7.41</v>
          </cell>
          <cell r="H1719">
            <v>7.69</v>
          </cell>
          <cell r="I1719">
            <v>7.82</v>
          </cell>
          <cell r="J1719">
            <v>7.93</v>
          </cell>
          <cell r="K1719">
            <v>8.06</v>
          </cell>
          <cell r="L1719">
            <v>8.23</v>
          </cell>
          <cell r="M1719">
            <v>8.41</v>
          </cell>
          <cell r="N1719">
            <v>8.61</v>
          </cell>
          <cell r="O1719">
            <v>8.9499999999999993</v>
          </cell>
          <cell r="P1719">
            <v>9.25</v>
          </cell>
          <cell r="Q1719">
            <v>9.5</v>
          </cell>
          <cell r="R1719">
            <v>9.81</v>
          </cell>
          <cell r="S1719">
            <v>10.11</v>
          </cell>
          <cell r="T1719">
            <v>10.43</v>
          </cell>
          <cell r="U1719">
            <v>10.8</v>
          </cell>
          <cell r="V1719">
            <v>11.14</v>
          </cell>
          <cell r="W1719">
            <v>11.49</v>
          </cell>
          <cell r="X1719">
            <v>11.87</v>
          </cell>
          <cell r="Y1719">
            <v>12.22</v>
          </cell>
          <cell r="Z1719">
            <v>12.57</v>
          </cell>
          <cell r="AA1719">
            <v>12.93</v>
          </cell>
          <cell r="AB1719">
            <v>13.38</v>
          </cell>
          <cell r="AC1719">
            <v>13.8</v>
          </cell>
          <cell r="AD1719">
            <v>14.2</v>
          </cell>
          <cell r="AE1719">
            <v>14.6</v>
          </cell>
          <cell r="AF1719">
            <v>15.01</v>
          </cell>
          <cell r="AG1719">
            <v>15.42</v>
          </cell>
          <cell r="AH1719">
            <v>15.32</v>
          </cell>
          <cell r="AI1719">
            <v>15.15</v>
          </cell>
          <cell r="AJ1719">
            <v>15.01</v>
          </cell>
          <cell r="AK1719">
            <v>14.85</v>
          </cell>
        </row>
        <row r="1720">
          <cell r="A1720" t="str">
            <v>SDGbaseTRAv2_UrbAS_BAU_wICAGRcorrQVAXacoal</v>
          </cell>
          <cell r="B1720" t="str">
            <v>SIclos6_GOVclos11</v>
          </cell>
          <cell r="C1720" t="str">
            <v>SDGbaseTRAv2_UrbAS_BAU_wICAGRcorr</v>
          </cell>
          <cell r="D1720" t="str">
            <v>QVAX</v>
          </cell>
          <cell r="E1720" t="str">
            <v>acoal</v>
          </cell>
          <cell r="F1720">
            <v>112.99</v>
          </cell>
          <cell r="G1720">
            <v>109.36</v>
          </cell>
          <cell r="H1720">
            <v>107.45</v>
          </cell>
          <cell r="I1720">
            <v>105.71</v>
          </cell>
          <cell r="J1720">
            <v>102.52</v>
          </cell>
          <cell r="K1720">
            <v>101.16</v>
          </cell>
          <cell r="L1720">
            <v>99.17</v>
          </cell>
          <cell r="M1720">
            <v>97.19</v>
          </cell>
          <cell r="N1720">
            <v>96.06</v>
          </cell>
          <cell r="O1720">
            <v>94.64</v>
          </cell>
          <cell r="P1720">
            <v>91.74</v>
          </cell>
          <cell r="Q1720">
            <v>86.89</v>
          </cell>
          <cell r="R1720">
            <v>83.69</v>
          </cell>
          <cell r="S1720">
            <v>83.66</v>
          </cell>
          <cell r="T1720">
            <v>82.77</v>
          </cell>
          <cell r="U1720">
            <v>82.34</v>
          </cell>
          <cell r="V1720">
            <v>81.459999999999994</v>
          </cell>
          <cell r="W1720">
            <v>81.2</v>
          </cell>
          <cell r="X1720">
            <v>79.099999999999994</v>
          </cell>
          <cell r="Y1720">
            <v>77.180000000000007</v>
          </cell>
          <cell r="Z1720">
            <v>75.260000000000005</v>
          </cell>
          <cell r="AA1720">
            <v>73.33</v>
          </cell>
          <cell r="AB1720">
            <v>69.11</v>
          </cell>
          <cell r="AC1720">
            <v>64.88</v>
          </cell>
          <cell r="AD1720">
            <v>60.66</v>
          </cell>
          <cell r="AE1720">
            <v>56.43</v>
          </cell>
          <cell r="AF1720">
            <v>52.21</v>
          </cell>
          <cell r="AG1720">
            <v>44.49</v>
          </cell>
          <cell r="AH1720">
            <v>36.770000000000003</v>
          </cell>
          <cell r="AI1720">
            <v>29.05</v>
          </cell>
          <cell r="AJ1720">
            <v>21.33</v>
          </cell>
          <cell r="AK1720">
            <v>13.61</v>
          </cell>
        </row>
        <row r="1721">
          <cell r="A1721" t="str">
            <v>SDGbaseTRAv2_UrbAS_BAU_wICAGRcorrQVAXagold</v>
          </cell>
          <cell r="B1721" t="str">
            <v>SIclos6_GOVclos11</v>
          </cell>
          <cell r="C1721" t="str">
            <v>SDGbaseTRAv2_UrbAS_BAU_wICAGRcorr</v>
          </cell>
          <cell r="D1721" t="str">
            <v>QVAX</v>
          </cell>
          <cell r="E1721" t="str">
            <v>agold</v>
          </cell>
          <cell r="F1721">
            <v>61.14</v>
          </cell>
          <cell r="G1721">
            <v>61.08</v>
          </cell>
          <cell r="H1721">
            <v>60.95</v>
          </cell>
          <cell r="I1721">
            <v>60.89</v>
          </cell>
          <cell r="J1721">
            <v>60.83</v>
          </cell>
          <cell r="K1721">
            <v>60.77</v>
          </cell>
          <cell r="L1721">
            <v>60.71</v>
          </cell>
          <cell r="M1721">
            <v>60.65</v>
          </cell>
          <cell r="N1721">
            <v>60.59</v>
          </cell>
          <cell r="O1721">
            <v>60.53</v>
          </cell>
          <cell r="P1721">
            <v>60.47</v>
          </cell>
          <cell r="Q1721">
            <v>60.41</v>
          </cell>
          <cell r="R1721">
            <v>60.35</v>
          </cell>
          <cell r="S1721">
            <v>60.29</v>
          </cell>
          <cell r="T1721">
            <v>60.23</v>
          </cell>
          <cell r="U1721">
            <v>60.17</v>
          </cell>
          <cell r="V1721">
            <v>60.1</v>
          </cell>
          <cell r="W1721">
            <v>60.04</v>
          </cell>
          <cell r="X1721">
            <v>59.98</v>
          </cell>
          <cell r="Y1721">
            <v>59.92</v>
          </cell>
          <cell r="Z1721">
            <v>59.86</v>
          </cell>
          <cell r="AA1721">
            <v>59.81</v>
          </cell>
          <cell r="AB1721">
            <v>59.75</v>
          </cell>
          <cell r="AC1721">
            <v>59.69</v>
          </cell>
          <cell r="AD1721">
            <v>59.63</v>
          </cell>
          <cell r="AE1721">
            <v>59.57</v>
          </cell>
          <cell r="AF1721">
            <v>59.51</v>
          </cell>
          <cell r="AG1721">
            <v>59.45</v>
          </cell>
          <cell r="AH1721">
            <v>59.39</v>
          </cell>
          <cell r="AI1721">
            <v>59.33</v>
          </cell>
          <cell r="AJ1721">
            <v>59.27</v>
          </cell>
          <cell r="AK1721">
            <v>59.21</v>
          </cell>
        </row>
        <row r="1722">
          <cell r="A1722" t="str">
            <v>SDGbaseTRAv2_UrbAS_BAU_wICAGRcorrQVAXangas</v>
          </cell>
          <cell r="B1722" t="str">
            <v>SIclos6_GOVclos11</v>
          </cell>
          <cell r="C1722" t="str">
            <v>SDGbaseTRAv2_UrbAS_BAU_wICAGRcorr</v>
          </cell>
          <cell r="D1722" t="str">
            <v>QVAX</v>
          </cell>
          <cell r="E1722" t="str">
            <v>angas</v>
          </cell>
          <cell r="F1722">
            <v>0.94</v>
          </cell>
          <cell r="G1722">
            <v>0.8</v>
          </cell>
          <cell r="H1722">
            <v>0.76</v>
          </cell>
          <cell r="I1722">
            <v>0.71</v>
          </cell>
          <cell r="J1722">
            <v>0.67</v>
          </cell>
          <cell r="K1722">
            <v>0.64</v>
          </cell>
          <cell r="L1722">
            <v>0.6</v>
          </cell>
          <cell r="M1722">
            <v>0.56999999999999995</v>
          </cell>
          <cell r="N1722">
            <v>0.54</v>
          </cell>
          <cell r="O1722">
            <v>0.54</v>
          </cell>
          <cell r="P1722">
            <v>0.51</v>
          </cell>
          <cell r="Q1722">
            <v>0.49</v>
          </cell>
          <cell r="R1722">
            <v>0.46</v>
          </cell>
          <cell r="S1722">
            <v>0.44</v>
          </cell>
          <cell r="T1722">
            <v>0.42</v>
          </cell>
          <cell r="U1722">
            <v>0.4</v>
          </cell>
          <cell r="V1722">
            <v>0.38</v>
          </cell>
          <cell r="W1722">
            <v>0.36</v>
          </cell>
          <cell r="X1722">
            <v>0.34</v>
          </cell>
          <cell r="Y1722">
            <v>0.33</v>
          </cell>
          <cell r="Z1722">
            <v>0.31</v>
          </cell>
          <cell r="AA1722">
            <v>0.3</v>
          </cell>
          <cell r="AB1722">
            <v>0.28999999999999998</v>
          </cell>
          <cell r="AC1722">
            <v>0.27</v>
          </cell>
          <cell r="AD1722">
            <v>0.26</v>
          </cell>
          <cell r="AE1722">
            <v>0.25</v>
          </cell>
          <cell r="AF1722">
            <v>0.24</v>
          </cell>
          <cell r="AG1722">
            <v>0.22</v>
          </cell>
          <cell r="AH1722">
            <v>0.22</v>
          </cell>
          <cell r="AI1722">
            <v>0.21</v>
          </cell>
          <cell r="AJ1722">
            <v>0.2</v>
          </cell>
          <cell r="AK1722">
            <v>0.19</v>
          </cell>
        </row>
        <row r="1723">
          <cell r="A1723" t="str">
            <v>SDGbaseTRAv2_UrbAS_BAU_wICAGRcorrQVAXapgm</v>
          </cell>
          <cell r="B1723" t="str">
            <v>SIclos6_GOVclos11</v>
          </cell>
          <cell r="C1723" t="str">
            <v>SDGbaseTRAv2_UrbAS_BAU_wICAGRcorr</v>
          </cell>
          <cell r="D1723" t="str">
            <v>QVAX</v>
          </cell>
          <cell r="E1723" t="str">
            <v>apgm</v>
          </cell>
          <cell r="F1723">
            <v>97.82</v>
          </cell>
          <cell r="G1723">
            <v>74.040000000000006</v>
          </cell>
          <cell r="H1723">
            <v>78.069999999999993</v>
          </cell>
          <cell r="I1723">
            <v>81.98</v>
          </cell>
          <cell r="J1723">
            <v>85.95</v>
          </cell>
          <cell r="K1723">
            <v>89.98</v>
          </cell>
          <cell r="L1723">
            <v>94.07</v>
          </cell>
          <cell r="M1723">
            <v>94.63</v>
          </cell>
          <cell r="N1723">
            <v>95.17</v>
          </cell>
          <cell r="O1723">
            <v>95.98</v>
          </cell>
          <cell r="P1723">
            <v>96.58</v>
          </cell>
          <cell r="Q1723">
            <v>97.1</v>
          </cell>
          <cell r="R1723">
            <v>99.14</v>
          </cell>
          <cell r="S1723">
            <v>101.2</v>
          </cell>
          <cell r="T1723">
            <v>103.29</v>
          </cell>
          <cell r="U1723">
            <v>105.42</v>
          </cell>
          <cell r="V1723">
            <v>107.65</v>
          </cell>
          <cell r="W1723">
            <v>109.85</v>
          </cell>
          <cell r="X1723">
            <v>111.95</v>
          </cell>
          <cell r="Y1723">
            <v>114.07</v>
          </cell>
          <cell r="Z1723">
            <v>116.15</v>
          </cell>
          <cell r="AA1723">
            <v>118.28</v>
          </cell>
          <cell r="AB1723">
            <v>141.02000000000001</v>
          </cell>
          <cell r="AC1723">
            <v>164.04</v>
          </cell>
          <cell r="AD1723">
            <v>187.32</v>
          </cell>
          <cell r="AE1723">
            <v>210.67</v>
          </cell>
          <cell r="AF1723">
            <v>234.04</v>
          </cell>
          <cell r="AG1723">
            <v>257.37</v>
          </cell>
          <cell r="AH1723">
            <v>279.95999999999998</v>
          </cell>
          <cell r="AI1723">
            <v>302.64999999999998</v>
          </cell>
          <cell r="AJ1723">
            <v>325.54000000000002</v>
          </cell>
          <cell r="AK1723">
            <v>348.46</v>
          </cell>
        </row>
        <row r="1724">
          <cell r="A1724" t="str">
            <v>SDGbaseTRAv2_UrbAS_BAU_wICAGRcorrQVAXamore</v>
          </cell>
          <cell r="B1724" t="str">
            <v>SIclos6_GOVclos11</v>
          </cell>
          <cell r="C1724" t="str">
            <v>SDGbaseTRAv2_UrbAS_BAU_wICAGRcorr</v>
          </cell>
          <cell r="D1724" t="str">
            <v>QVAX</v>
          </cell>
          <cell r="E1724" t="str">
            <v>amore</v>
          </cell>
          <cell r="F1724">
            <v>78.23</v>
          </cell>
          <cell r="G1724">
            <v>72.510000000000005</v>
          </cell>
          <cell r="H1724">
            <v>75.84</v>
          </cell>
          <cell r="I1724">
            <v>77.47</v>
          </cell>
          <cell r="J1724">
            <v>79.17</v>
          </cell>
          <cell r="K1724">
            <v>80.92</v>
          </cell>
          <cell r="L1724">
            <v>82.9</v>
          </cell>
          <cell r="M1724">
            <v>85.23</v>
          </cell>
          <cell r="N1724">
            <v>87.68</v>
          </cell>
          <cell r="O1724">
            <v>93.31</v>
          </cell>
          <cell r="P1724">
            <v>97.15</v>
          </cell>
          <cell r="Q1724">
            <v>100.19</v>
          </cell>
          <cell r="R1724">
            <v>103.39</v>
          </cell>
          <cell r="S1724">
            <v>106.52</v>
          </cell>
          <cell r="T1724">
            <v>109.73</v>
          </cell>
          <cell r="U1724">
            <v>113.2</v>
          </cell>
          <cell r="V1724">
            <v>116.15</v>
          </cell>
          <cell r="W1724">
            <v>119.29</v>
          </cell>
          <cell r="X1724">
            <v>122.83</v>
          </cell>
          <cell r="Y1724">
            <v>125.79</v>
          </cell>
          <cell r="Z1724">
            <v>128.41</v>
          </cell>
          <cell r="AA1724">
            <v>131.18</v>
          </cell>
          <cell r="AB1724">
            <v>134.72999999999999</v>
          </cell>
          <cell r="AC1724">
            <v>137.5</v>
          </cell>
          <cell r="AD1724">
            <v>139.81</v>
          </cell>
          <cell r="AE1724">
            <v>141.9</v>
          </cell>
          <cell r="AF1724">
            <v>144.02000000000001</v>
          </cell>
          <cell r="AG1724">
            <v>145.62</v>
          </cell>
          <cell r="AH1724">
            <v>144.27000000000001</v>
          </cell>
          <cell r="AI1724">
            <v>141.13999999999999</v>
          </cell>
          <cell r="AJ1724">
            <v>138.01</v>
          </cell>
          <cell r="AK1724">
            <v>134.19</v>
          </cell>
        </row>
        <row r="1725">
          <cell r="A1725" t="str">
            <v>SDGbaseTRAv2_UrbAS_BAU_wICAGRcorrQVAXamine</v>
          </cell>
          <cell r="B1725" t="str">
            <v>SIclos6_GOVclos11</v>
          </cell>
          <cell r="C1725" t="str">
            <v>SDGbaseTRAv2_UrbAS_BAU_wICAGRcorr</v>
          </cell>
          <cell r="D1725" t="str">
            <v>QVAX</v>
          </cell>
          <cell r="E1725" t="str">
            <v>amine</v>
          </cell>
          <cell r="F1725">
            <v>57.01</v>
          </cell>
          <cell r="G1725">
            <v>52.95</v>
          </cell>
          <cell r="H1725">
            <v>54.9</v>
          </cell>
          <cell r="I1725">
            <v>56.15</v>
          </cell>
          <cell r="J1725">
            <v>57.57</v>
          </cell>
          <cell r="K1725">
            <v>58.85</v>
          </cell>
          <cell r="L1725">
            <v>60.34</v>
          </cell>
          <cell r="M1725">
            <v>62.02</v>
          </cell>
          <cell r="N1725">
            <v>63.73</v>
          </cell>
          <cell r="O1725">
            <v>66.41</v>
          </cell>
          <cell r="P1725">
            <v>68.400000000000006</v>
          </cell>
          <cell r="Q1725">
            <v>70.150000000000006</v>
          </cell>
          <cell r="R1725">
            <v>72.14</v>
          </cell>
          <cell r="S1725">
            <v>74.2</v>
          </cell>
          <cell r="T1725">
            <v>76.44</v>
          </cell>
          <cell r="U1725">
            <v>78.88</v>
          </cell>
          <cell r="V1725">
            <v>81.05</v>
          </cell>
          <cell r="W1725">
            <v>83.45</v>
          </cell>
          <cell r="X1725">
            <v>86.38</v>
          </cell>
          <cell r="Y1725">
            <v>89.06</v>
          </cell>
          <cell r="Z1725">
            <v>91.71</v>
          </cell>
          <cell r="AA1725">
            <v>94.45</v>
          </cell>
          <cell r="AB1725">
            <v>97.31</v>
          </cell>
          <cell r="AC1725">
            <v>99.66</v>
          </cell>
          <cell r="AD1725">
            <v>101.86</v>
          </cell>
          <cell r="AE1725">
            <v>104.06</v>
          </cell>
          <cell r="AF1725">
            <v>106.48</v>
          </cell>
          <cell r="AG1725">
            <v>109.07</v>
          </cell>
          <cell r="AH1725">
            <v>108.76</v>
          </cell>
          <cell r="AI1725">
            <v>107.68</v>
          </cell>
          <cell r="AJ1725">
            <v>106.88</v>
          </cell>
          <cell r="AK1725">
            <v>105.93</v>
          </cell>
        </row>
        <row r="1726">
          <cell r="A1726" t="str">
            <v>SDGbaseTRAv2_UrbAS_BAU_wICAGRcorrQVAXameat</v>
          </cell>
          <cell r="B1726" t="str">
            <v>SIclos6_GOVclos11</v>
          </cell>
          <cell r="C1726" t="str">
            <v>SDGbaseTRAv2_UrbAS_BAU_wICAGRcorr</v>
          </cell>
          <cell r="D1726" t="str">
            <v>QVAX</v>
          </cell>
          <cell r="E1726" t="str">
            <v>ameat</v>
          </cell>
          <cell r="F1726">
            <v>14.3</v>
          </cell>
          <cell r="G1726">
            <v>14.32</v>
          </cell>
          <cell r="H1726">
            <v>14.64</v>
          </cell>
          <cell r="I1726">
            <v>14.82</v>
          </cell>
          <cell r="J1726">
            <v>15.01</v>
          </cell>
          <cell r="K1726">
            <v>15.22</v>
          </cell>
          <cell r="L1726">
            <v>15.5</v>
          </cell>
          <cell r="M1726">
            <v>15.8</v>
          </cell>
          <cell r="N1726">
            <v>16.13</v>
          </cell>
          <cell r="O1726">
            <v>16.59</v>
          </cell>
          <cell r="P1726">
            <v>17.010000000000002</v>
          </cell>
          <cell r="Q1726">
            <v>17.37</v>
          </cell>
          <cell r="R1726">
            <v>17.850000000000001</v>
          </cell>
          <cell r="S1726">
            <v>18.329999999999998</v>
          </cell>
          <cell r="T1726">
            <v>18.850000000000001</v>
          </cell>
          <cell r="U1726">
            <v>19.440000000000001</v>
          </cell>
          <cell r="V1726">
            <v>19.95</v>
          </cell>
          <cell r="W1726">
            <v>20.49</v>
          </cell>
          <cell r="X1726">
            <v>21.06</v>
          </cell>
          <cell r="Y1726">
            <v>21.56</v>
          </cell>
          <cell r="Z1726">
            <v>22.06</v>
          </cell>
          <cell r="AA1726">
            <v>22.54</v>
          </cell>
          <cell r="AB1726">
            <v>23.14</v>
          </cell>
          <cell r="AC1726">
            <v>23.66</v>
          </cell>
          <cell r="AD1726">
            <v>24.15</v>
          </cell>
          <cell r="AE1726">
            <v>24.62</v>
          </cell>
          <cell r="AF1726">
            <v>25.14</v>
          </cell>
          <cell r="AG1726">
            <v>25.64</v>
          </cell>
          <cell r="AH1726">
            <v>25.43</v>
          </cell>
          <cell r="AI1726">
            <v>25.21</v>
          </cell>
          <cell r="AJ1726">
            <v>25.06</v>
          </cell>
          <cell r="AK1726">
            <v>24.88</v>
          </cell>
        </row>
        <row r="1727">
          <cell r="A1727" t="str">
            <v>SDGbaseTRAv2_UrbAS_BAU_wICAGRcorrQVAXapfis</v>
          </cell>
          <cell r="B1727" t="str">
            <v>SIclos6_GOVclos11</v>
          </cell>
          <cell r="C1727" t="str">
            <v>SDGbaseTRAv2_UrbAS_BAU_wICAGRcorr</v>
          </cell>
          <cell r="D1727" t="str">
            <v>QVAX</v>
          </cell>
          <cell r="E1727" t="str">
            <v>apfis</v>
          </cell>
          <cell r="F1727">
            <v>6.32</v>
          </cell>
          <cell r="G1727">
            <v>6.24</v>
          </cell>
          <cell r="H1727">
            <v>6.44</v>
          </cell>
          <cell r="I1727">
            <v>6.53</v>
          </cell>
          <cell r="J1727">
            <v>6.64</v>
          </cell>
          <cell r="K1727">
            <v>6.74</v>
          </cell>
          <cell r="L1727">
            <v>6.87</v>
          </cell>
          <cell r="M1727">
            <v>7</v>
          </cell>
          <cell r="N1727">
            <v>7.14</v>
          </cell>
          <cell r="O1727">
            <v>7.46</v>
          </cell>
          <cell r="P1727">
            <v>7.66</v>
          </cell>
          <cell r="Q1727">
            <v>7.82</v>
          </cell>
          <cell r="R1727">
            <v>8.0299999999999994</v>
          </cell>
          <cell r="S1727">
            <v>8.24</v>
          </cell>
          <cell r="T1727">
            <v>8.4700000000000006</v>
          </cell>
          <cell r="U1727">
            <v>8.73</v>
          </cell>
          <cell r="V1727">
            <v>8.9499999999999993</v>
          </cell>
          <cell r="W1727">
            <v>9.1999999999999993</v>
          </cell>
          <cell r="X1727">
            <v>9.4700000000000006</v>
          </cell>
          <cell r="Y1727">
            <v>9.7100000000000009</v>
          </cell>
          <cell r="Z1727">
            <v>9.94</v>
          </cell>
          <cell r="AA1727">
            <v>10.18</v>
          </cell>
          <cell r="AB1727">
            <v>10.53</v>
          </cell>
          <cell r="AC1727">
            <v>10.82</v>
          </cell>
          <cell r="AD1727">
            <v>11.08</v>
          </cell>
          <cell r="AE1727">
            <v>11.33</v>
          </cell>
          <cell r="AF1727">
            <v>11.58</v>
          </cell>
          <cell r="AG1727">
            <v>11.84</v>
          </cell>
          <cell r="AH1727">
            <v>11.81</v>
          </cell>
          <cell r="AI1727">
            <v>11.72</v>
          </cell>
          <cell r="AJ1727">
            <v>11.64</v>
          </cell>
          <cell r="AK1727">
            <v>11.54</v>
          </cell>
        </row>
        <row r="1728">
          <cell r="A1728" t="str">
            <v>SDGbaseTRAv2_UrbAS_BAU_wICAGRcorrQVAXavege</v>
          </cell>
          <cell r="B1728" t="str">
            <v>SIclos6_GOVclos11</v>
          </cell>
          <cell r="C1728" t="str">
            <v>SDGbaseTRAv2_UrbAS_BAU_wICAGRcorr</v>
          </cell>
          <cell r="D1728" t="str">
            <v>QVAX</v>
          </cell>
          <cell r="E1728" t="str">
            <v>avege</v>
          </cell>
          <cell r="F1728">
            <v>10.97</v>
          </cell>
          <cell r="G1728">
            <v>10.63</v>
          </cell>
          <cell r="H1728">
            <v>11</v>
          </cell>
          <cell r="I1728">
            <v>11.14</v>
          </cell>
          <cell r="J1728">
            <v>11.32</v>
          </cell>
          <cell r="K1728">
            <v>11.52</v>
          </cell>
          <cell r="L1728">
            <v>11.75</v>
          </cell>
          <cell r="M1728">
            <v>11.97</v>
          </cell>
          <cell r="N1728">
            <v>12.23</v>
          </cell>
          <cell r="O1728">
            <v>12.87</v>
          </cell>
          <cell r="P1728">
            <v>13.24</v>
          </cell>
          <cell r="Q1728">
            <v>13.52</v>
          </cell>
          <cell r="R1728">
            <v>13.9</v>
          </cell>
          <cell r="S1728">
            <v>14.29</v>
          </cell>
          <cell r="T1728">
            <v>14.7</v>
          </cell>
          <cell r="U1728">
            <v>15.17</v>
          </cell>
          <cell r="V1728">
            <v>15.58</v>
          </cell>
          <cell r="W1728">
            <v>16.03</v>
          </cell>
          <cell r="X1728">
            <v>16.52</v>
          </cell>
          <cell r="Y1728">
            <v>16.96</v>
          </cell>
          <cell r="Z1728">
            <v>17.39</v>
          </cell>
          <cell r="AA1728">
            <v>17.829999999999998</v>
          </cell>
          <cell r="AB1728">
            <v>18.5</v>
          </cell>
          <cell r="AC1728">
            <v>19.05</v>
          </cell>
          <cell r="AD1728">
            <v>19.510000000000002</v>
          </cell>
          <cell r="AE1728">
            <v>19.96</v>
          </cell>
          <cell r="AF1728">
            <v>20.43</v>
          </cell>
          <cell r="AG1728">
            <v>20.86</v>
          </cell>
          <cell r="AH1728">
            <v>20.91</v>
          </cell>
          <cell r="AI1728">
            <v>20.81</v>
          </cell>
          <cell r="AJ1728">
            <v>20.67</v>
          </cell>
          <cell r="AK1728">
            <v>20.49</v>
          </cell>
        </row>
        <row r="1729">
          <cell r="A1729" t="str">
            <v>SDGbaseTRAv2_UrbAS_BAU_wICAGRcorrQVAXafats</v>
          </cell>
          <cell r="B1729" t="str">
            <v>SIclos6_GOVclos11</v>
          </cell>
          <cell r="C1729" t="str">
            <v>SDGbaseTRAv2_UrbAS_BAU_wICAGRcorr</v>
          </cell>
          <cell r="D1729" t="str">
            <v>QVAX</v>
          </cell>
          <cell r="E1729" t="str">
            <v>afats</v>
          </cell>
          <cell r="F1729">
            <v>3.48</v>
          </cell>
          <cell r="G1729">
            <v>3.56</v>
          </cell>
          <cell r="H1729">
            <v>3.7</v>
          </cell>
          <cell r="I1729">
            <v>3.76</v>
          </cell>
          <cell r="J1729">
            <v>3.82</v>
          </cell>
          <cell r="K1729">
            <v>3.89</v>
          </cell>
          <cell r="L1729">
            <v>3.97</v>
          </cell>
          <cell r="M1729">
            <v>4.0599999999999996</v>
          </cell>
          <cell r="N1729">
            <v>4.1500000000000004</v>
          </cell>
          <cell r="O1729">
            <v>4.3499999999999996</v>
          </cell>
          <cell r="P1729">
            <v>4.53</v>
          </cell>
          <cell r="Q1729">
            <v>4.66</v>
          </cell>
          <cell r="R1729">
            <v>4.8099999999999996</v>
          </cell>
          <cell r="S1729">
            <v>4.9400000000000004</v>
          </cell>
          <cell r="T1729">
            <v>5.07</v>
          </cell>
          <cell r="U1729">
            <v>5.21</v>
          </cell>
          <cell r="V1729">
            <v>5.33</v>
          </cell>
          <cell r="W1729">
            <v>5.44</v>
          </cell>
          <cell r="X1729">
            <v>5.57</v>
          </cell>
          <cell r="Y1729">
            <v>5.68</v>
          </cell>
          <cell r="Z1729">
            <v>5.78</v>
          </cell>
          <cell r="AA1729">
            <v>5.89</v>
          </cell>
          <cell r="AB1729">
            <v>6.05</v>
          </cell>
          <cell r="AC1729">
            <v>6.19</v>
          </cell>
          <cell r="AD1729">
            <v>6.31</v>
          </cell>
          <cell r="AE1729">
            <v>6.42</v>
          </cell>
          <cell r="AF1729">
            <v>6.52</v>
          </cell>
          <cell r="AG1729">
            <v>6.61</v>
          </cell>
          <cell r="AH1729">
            <v>6.52</v>
          </cell>
          <cell r="AI1729">
            <v>6.42</v>
          </cell>
          <cell r="AJ1729">
            <v>6.32</v>
          </cell>
          <cell r="AK1729">
            <v>6.21</v>
          </cell>
        </row>
        <row r="1730">
          <cell r="A1730" t="str">
            <v>SDGbaseTRAv2_UrbAS_BAU_wICAGRcorrQVAXadair</v>
          </cell>
          <cell r="B1730" t="str">
            <v>SIclos6_GOVclos11</v>
          </cell>
          <cell r="C1730" t="str">
            <v>SDGbaseTRAv2_UrbAS_BAU_wICAGRcorr</v>
          </cell>
          <cell r="D1730" t="str">
            <v>QVAX</v>
          </cell>
          <cell r="E1730" t="str">
            <v>adair</v>
          </cell>
          <cell r="F1730">
            <v>10.56</v>
          </cell>
          <cell r="G1730">
            <v>10.33</v>
          </cell>
          <cell r="H1730">
            <v>10.57</v>
          </cell>
          <cell r="I1730">
            <v>10.68</v>
          </cell>
          <cell r="J1730">
            <v>10.84</v>
          </cell>
          <cell r="K1730">
            <v>11.01</v>
          </cell>
          <cell r="L1730">
            <v>11.22</v>
          </cell>
          <cell r="M1730">
            <v>11.42</v>
          </cell>
          <cell r="N1730">
            <v>11.65</v>
          </cell>
          <cell r="O1730">
            <v>12.15</v>
          </cell>
          <cell r="P1730">
            <v>12.47</v>
          </cell>
          <cell r="Q1730">
            <v>12.69</v>
          </cell>
          <cell r="R1730">
            <v>13.02</v>
          </cell>
          <cell r="S1730">
            <v>13.36</v>
          </cell>
          <cell r="T1730">
            <v>13.72</v>
          </cell>
          <cell r="U1730">
            <v>14.13</v>
          </cell>
          <cell r="V1730">
            <v>14.49</v>
          </cell>
          <cell r="W1730">
            <v>14.9</v>
          </cell>
          <cell r="X1730">
            <v>15.34</v>
          </cell>
          <cell r="Y1730">
            <v>15.75</v>
          </cell>
          <cell r="Z1730">
            <v>16.14</v>
          </cell>
          <cell r="AA1730">
            <v>16.54</v>
          </cell>
          <cell r="AB1730">
            <v>17.100000000000001</v>
          </cell>
          <cell r="AC1730">
            <v>17.55</v>
          </cell>
          <cell r="AD1730">
            <v>17.95</v>
          </cell>
          <cell r="AE1730">
            <v>18.329999999999998</v>
          </cell>
          <cell r="AF1730">
            <v>18.73</v>
          </cell>
          <cell r="AG1730">
            <v>19.11</v>
          </cell>
          <cell r="AH1730">
            <v>19.11</v>
          </cell>
          <cell r="AI1730">
            <v>19.03</v>
          </cell>
          <cell r="AJ1730">
            <v>18.940000000000001</v>
          </cell>
          <cell r="AK1730">
            <v>18.809999999999999</v>
          </cell>
        </row>
        <row r="1731">
          <cell r="A1731" t="str">
            <v>SDGbaseTRAv2_UrbAS_BAU_wICAGRcorrQVAXagrai</v>
          </cell>
          <cell r="B1731" t="str">
            <v>SIclos6_GOVclos11</v>
          </cell>
          <cell r="C1731" t="str">
            <v>SDGbaseTRAv2_UrbAS_BAU_wICAGRcorr</v>
          </cell>
          <cell r="D1731" t="str">
            <v>QVAX</v>
          </cell>
          <cell r="E1731" t="str">
            <v>agrai</v>
          </cell>
          <cell r="F1731">
            <v>8.56</v>
          </cell>
          <cell r="G1731">
            <v>8.4</v>
          </cell>
          <cell r="H1731">
            <v>8.5299999999999994</v>
          </cell>
          <cell r="I1731">
            <v>8.66</v>
          </cell>
          <cell r="J1731">
            <v>8.81</v>
          </cell>
          <cell r="K1731">
            <v>8.8800000000000008</v>
          </cell>
          <cell r="L1731">
            <v>8.9499999999999993</v>
          </cell>
          <cell r="M1731">
            <v>9.01</v>
          </cell>
          <cell r="N1731">
            <v>9.07</v>
          </cell>
          <cell r="O1731">
            <v>9.27</v>
          </cell>
          <cell r="P1731">
            <v>9.36</v>
          </cell>
          <cell r="Q1731">
            <v>9.4</v>
          </cell>
          <cell r="R1731">
            <v>9.49</v>
          </cell>
          <cell r="S1731">
            <v>9.57</v>
          </cell>
          <cell r="T1731">
            <v>9.6300000000000008</v>
          </cell>
          <cell r="U1731">
            <v>9.7200000000000006</v>
          </cell>
          <cell r="V1731">
            <v>9.77</v>
          </cell>
          <cell r="W1731">
            <v>9.8000000000000007</v>
          </cell>
          <cell r="X1731">
            <v>9.85</v>
          </cell>
          <cell r="Y1731">
            <v>9.9</v>
          </cell>
          <cell r="Z1731">
            <v>9.9600000000000009</v>
          </cell>
          <cell r="AA1731">
            <v>10.01</v>
          </cell>
          <cell r="AB1731">
            <v>10.14</v>
          </cell>
          <cell r="AC1731">
            <v>10.210000000000001</v>
          </cell>
          <cell r="AD1731">
            <v>10.28</v>
          </cell>
          <cell r="AE1731">
            <v>10.33</v>
          </cell>
          <cell r="AF1731">
            <v>10.4</v>
          </cell>
          <cell r="AG1731">
            <v>10.42</v>
          </cell>
          <cell r="AH1731">
            <v>10.32</v>
          </cell>
          <cell r="AI1731">
            <v>10.24</v>
          </cell>
          <cell r="AJ1731">
            <v>10.19</v>
          </cell>
          <cell r="AK1731">
            <v>10.119999999999999</v>
          </cell>
        </row>
        <row r="1732">
          <cell r="A1732" t="str">
            <v>SDGbaseTRAv2_UrbAS_BAU_wICAGRcorrQVAXastar</v>
          </cell>
          <cell r="B1732" t="str">
            <v>SIclos6_GOVclos11</v>
          </cell>
          <cell r="C1732" t="str">
            <v>SDGbaseTRAv2_UrbAS_BAU_wICAGRcorr</v>
          </cell>
          <cell r="D1732" t="str">
            <v>QVAX</v>
          </cell>
          <cell r="E1732" t="str">
            <v>astar</v>
          </cell>
          <cell r="F1732">
            <v>7.25</v>
          </cell>
          <cell r="G1732">
            <v>7.16</v>
          </cell>
          <cell r="H1732">
            <v>7.32</v>
          </cell>
          <cell r="I1732">
            <v>7.45</v>
          </cell>
          <cell r="J1732">
            <v>7.57</v>
          </cell>
          <cell r="K1732">
            <v>7.64</v>
          </cell>
          <cell r="L1732">
            <v>7.73</v>
          </cell>
          <cell r="M1732">
            <v>7.8</v>
          </cell>
          <cell r="N1732">
            <v>7.88</v>
          </cell>
          <cell r="O1732">
            <v>8.0500000000000007</v>
          </cell>
          <cell r="P1732">
            <v>8.15</v>
          </cell>
          <cell r="Q1732">
            <v>8.2100000000000009</v>
          </cell>
          <cell r="R1732">
            <v>8.2899999999999991</v>
          </cell>
          <cell r="S1732">
            <v>8.36</v>
          </cell>
          <cell r="T1732">
            <v>8.41</v>
          </cell>
          <cell r="U1732">
            <v>8.48</v>
          </cell>
          <cell r="V1732">
            <v>8.52</v>
          </cell>
          <cell r="W1732">
            <v>8.5399999999999991</v>
          </cell>
          <cell r="X1732">
            <v>8.57</v>
          </cell>
          <cell r="Y1732">
            <v>8.59</v>
          </cell>
          <cell r="Z1732">
            <v>8.6199999999999992</v>
          </cell>
          <cell r="AA1732">
            <v>8.65</v>
          </cell>
          <cell r="AB1732">
            <v>8.7100000000000009</v>
          </cell>
          <cell r="AC1732">
            <v>8.75</v>
          </cell>
          <cell r="AD1732">
            <v>8.77</v>
          </cell>
          <cell r="AE1732">
            <v>8.7899999999999991</v>
          </cell>
          <cell r="AF1732">
            <v>8.81</v>
          </cell>
          <cell r="AG1732">
            <v>8.66</v>
          </cell>
          <cell r="AH1732">
            <v>8.4</v>
          </cell>
          <cell r="AI1732">
            <v>8.14</v>
          </cell>
          <cell r="AJ1732">
            <v>7.89</v>
          </cell>
          <cell r="AK1732">
            <v>7.64</v>
          </cell>
        </row>
        <row r="1733">
          <cell r="A1733" t="str">
            <v>SDGbaseTRAv2_UrbAS_BAU_wICAGRcorrQVAXafeed</v>
          </cell>
          <cell r="B1733" t="str">
            <v>SIclos6_GOVclos11</v>
          </cell>
          <cell r="C1733" t="str">
            <v>SDGbaseTRAv2_UrbAS_BAU_wICAGRcorr</v>
          </cell>
          <cell r="D1733" t="str">
            <v>QVAX</v>
          </cell>
          <cell r="E1733" t="str">
            <v>afeed</v>
          </cell>
          <cell r="F1733">
            <v>6.55</v>
          </cell>
          <cell r="G1733">
            <v>6.51</v>
          </cell>
          <cell r="H1733">
            <v>6.64</v>
          </cell>
          <cell r="I1733">
            <v>6.67</v>
          </cell>
          <cell r="J1733">
            <v>6.72</v>
          </cell>
          <cell r="K1733">
            <v>6.82</v>
          </cell>
          <cell r="L1733">
            <v>6.96</v>
          </cell>
          <cell r="M1733">
            <v>7.11</v>
          </cell>
          <cell r="N1733">
            <v>7.27</v>
          </cell>
          <cell r="O1733">
            <v>7.52</v>
          </cell>
          <cell r="P1733">
            <v>7.76</v>
          </cell>
          <cell r="Q1733">
            <v>7.96</v>
          </cell>
          <cell r="R1733">
            <v>8.23</v>
          </cell>
          <cell r="S1733">
            <v>8.51</v>
          </cell>
          <cell r="T1733">
            <v>8.81</v>
          </cell>
          <cell r="U1733">
            <v>9.15</v>
          </cell>
          <cell r="V1733">
            <v>9.48</v>
          </cell>
          <cell r="W1733">
            <v>9.83</v>
          </cell>
          <cell r="X1733">
            <v>10.199999999999999</v>
          </cell>
          <cell r="Y1733">
            <v>10.56</v>
          </cell>
          <cell r="Z1733">
            <v>10.93</v>
          </cell>
          <cell r="AA1733">
            <v>11.3</v>
          </cell>
          <cell r="AB1733">
            <v>11.74</v>
          </cell>
          <cell r="AC1733">
            <v>12.15</v>
          </cell>
          <cell r="AD1733">
            <v>12.55</v>
          </cell>
          <cell r="AE1733">
            <v>12.95</v>
          </cell>
          <cell r="AF1733">
            <v>13.35</v>
          </cell>
          <cell r="AG1733">
            <v>13.75</v>
          </cell>
          <cell r="AH1733">
            <v>13.69</v>
          </cell>
          <cell r="AI1733">
            <v>13.61</v>
          </cell>
          <cell r="AJ1733">
            <v>13.55</v>
          </cell>
          <cell r="AK1733">
            <v>13.47</v>
          </cell>
        </row>
        <row r="1734">
          <cell r="A1734" t="str">
            <v>SDGbaseTRAv2_UrbAS_BAU_wICAGRcorrQVAXabake</v>
          </cell>
          <cell r="B1734" t="str">
            <v>SIclos6_GOVclos11</v>
          </cell>
          <cell r="C1734" t="str">
            <v>SDGbaseTRAv2_UrbAS_BAU_wICAGRcorr</v>
          </cell>
          <cell r="D1734" t="str">
            <v>QVAX</v>
          </cell>
          <cell r="E1734" t="str">
            <v>abake</v>
          </cell>
          <cell r="F1734">
            <v>22.28</v>
          </cell>
          <cell r="G1734">
            <v>21.34</v>
          </cell>
          <cell r="H1734">
            <v>21.77</v>
          </cell>
          <cell r="I1734">
            <v>22.15</v>
          </cell>
          <cell r="J1734">
            <v>22.54</v>
          </cell>
          <cell r="K1734">
            <v>22.85</v>
          </cell>
          <cell r="L1734">
            <v>23.21</v>
          </cell>
          <cell r="M1734">
            <v>23.55</v>
          </cell>
          <cell r="N1734">
            <v>23.93</v>
          </cell>
          <cell r="O1734">
            <v>24.57</v>
          </cell>
          <cell r="P1734">
            <v>25.02</v>
          </cell>
          <cell r="Q1734">
            <v>25.39</v>
          </cell>
          <cell r="R1734">
            <v>25.93</v>
          </cell>
          <cell r="S1734">
            <v>26.45</v>
          </cell>
          <cell r="T1734">
            <v>26.99</v>
          </cell>
          <cell r="U1734">
            <v>27.59</v>
          </cell>
          <cell r="V1734">
            <v>28.1</v>
          </cell>
          <cell r="W1734">
            <v>28.64</v>
          </cell>
          <cell r="X1734">
            <v>29.25</v>
          </cell>
          <cell r="Y1734">
            <v>29.82</v>
          </cell>
          <cell r="Z1734">
            <v>30.38</v>
          </cell>
          <cell r="AA1734">
            <v>30.9</v>
          </cell>
          <cell r="AB1734">
            <v>31.61</v>
          </cell>
          <cell r="AC1734">
            <v>32.17</v>
          </cell>
          <cell r="AD1734">
            <v>32.700000000000003</v>
          </cell>
          <cell r="AE1734">
            <v>33.22</v>
          </cell>
          <cell r="AF1734">
            <v>33.799999999999997</v>
          </cell>
          <cell r="AG1734">
            <v>34.24</v>
          </cell>
          <cell r="AH1734">
            <v>34.159999999999997</v>
          </cell>
          <cell r="AI1734">
            <v>34.049999999999997</v>
          </cell>
          <cell r="AJ1734">
            <v>33.96</v>
          </cell>
          <cell r="AK1734">
            <v>33.799999999999997</v>
          </cell>
        </row>
        <row r="1735">
          <cell r="A1735" t="str">
            <v>SDGbaseTRAv2_UrbAS_BAU_wICAGRcorrQVAXasuga</v>
          </cell>
          <cell r="B1735" t="str">
            <v>SIclos6_GOVclos11</v>
          </cell>
          <cell r="C1735" t="str">
            <v>SDGbaseTRAv2_UrbAS_BAU_wICAGRcorr</v>
          </cell>
          <cell r="D1735" t="str">
            <v>QVAX</v>
          </cell>
          <cell r="E1735" t="str">
            <v>asuga</v>
          </cell>
          <cell r="F1735">
            <v>8.52</v>
          </cell>
          <cell r="G1735">
            <v>8.2899999999999991</v>
          </cell>
          <cell r="H1735">
            <v>8.4700000000000006</v>
          </cell>
          <cell r="I1735">
            <v>8.6199999999999992</v>
          </cell>
          <cell r="J1735">
            <v>8.7799999999999994</v>
          </cell>
          <cell r="K1735">
            <v>8.89</v>
          </cell>
          <cell r="L1735">
            <v>9</v>
          </cell>
          <cell r="M1735">
            <v>9.1</v>
          </cell>
          <cell r="N1735">
            <v>9.1999999999999993</v>
          </cell>
          <cell r="O1735">
            <v>9.51</v>
          </cell>
          <cell r="P1735">
            <v>9.6300000000000008</v>
          </cell>
          <cell r="Q1735">
            <v>9.6999999999999993</v>
          </cell>
          <cell r="R1735">
            <v>9.84</v>
          </cell>
          <cell r="S1735">
            <v>9.98</v>
          </cell>
          <cell r="T1735">
            <v>10.130000000000001</v>
          </cell>
          <cell r="U1735">
            <v>10.29</v>
          </cell>
          <cell r="V1735">
            <v>10.39</v>
          </cell>
          <cell r="W1735">
            <v>10.5</v>
          </cell>
          <cell r="X1735">
            <v>10.66</v>
          </cell>
          <cell r="Y1735">
            <v>10.79</v>
          </cell>
          <cell r="Z1735">
            <v>10.91</v>
          </cell>
          <cell r="AA1735">
            <v>11.02</v>
          </cell>
          <cell r="AB1735">
            <v>11.23</v>
          </cell>
          <cell r="AC1735">
            <v>11.36</v>
          </cell>
          <cell r="AD1735">
            <v>11.46</v>
          </cell>
          <cell r="AE1735">
            <v>11.56</v>
          </cell>
          <cell r="AF1735">
            <v>11.68</v>
          </cell>
          <cell r="AG1735">
            <v>11.83</v>
          </cell>
          <cell r="AH1735">
            <v>11.82</v>
          </cell>
          <cell r="AI1735">
            <v>11.79</v>
          </cell>
          <cell r="AJ1735">
            <v>11.79</v>
          </cell>
          <cell r="AK1735">
            <v>11.76</v>
          </cell>
        </row>
        <row r="1736">
          <cell r="A1736" t="str">
            <v>SDGbaseTRAv2_UrbAS_BAU_wICAGRcorrQVAXaconf</v>
          </cell>
          <cell r="B1736" t="str">
            <v>SIclos6_GOVclos11</v>
          </cell>
          <cell r="C1736" t="str">
            <v>SDGbaseTRAv2_UrbAS_BAU_wICAGRcorr</v>
          </cell>
          <cell r="D1736" t="str">
            <v>QVAX</v>
          </cell>
          <cell r="E1736" t="str">
            <v>aconf</v>
          </cell>
          <cell r="F1736">
            <v>2.4900000000000002</v>
          </cell>
          <cell r="G1736">
            <v>2.4</v>
          </cell>
          <cell r="H1736">
            <v>2.48</v>
          </cell>
          <cell r="I1736">
            <v>2.5</v>
          </cell>
          <cell r="J1736">
            <v>2.5299999999999998</v>
          </cell>
          <cell r="K1736">
            <v>2.58</v>
          </cell>
          <cell r="L1736">
            <v>2.64</v>
          </cell>
          <cell r="M1736">
            <v>2.69</v>
          </cell>
          <cell r="N1736">
            <v>2.76</v>
          </cell>
          <cell r="O1736">
            <v>2.89</v>
          </cell>
          <cell r="P1736">
            <v>2.98</v>
          </cell>
          <cell r="Q1736">
            <v>3.06</v>
          </cell>
          <cell r="R1736">
            <v>3.17</v>
          </cell>
          <cell r="S1736">
            <v>3.29</v>
          </cell>
          <cell r="T1736">
            <v>3.42</v>
          </cell>
          <cell r="U1736">
            <v>3.57</v>
          </cell>
          <cell r="V1736">
            <v>3.7</v>
          </cell>
          <cell r="W1736">
            <v>3.85</v>
          </cell>
          <cell r="X1736">
            <v>4</v>
          </cell>
          <cell r="Y1736">
            <v>4.1399999999999997</v>
          </cell>
          <cell r="Z1736">
            <v>4.29</v>
          </cell>
          <cell r="AA1736">
            <v>4.4400000000000004</v>
          </cell>
          <cell r="AB1736">
            <v>4.6399999999999997</v>
          </cell>
          <cell r="AC1736">
            <v>4.82</v>
          </cell>
          <cell r="AD1736">
            <v>4.99</v>
          </cell>
          <cell r="AE1736">
            <v>5.15</v>
          </cell>
          <cell r="AF1736">
            <v>5.32</v>
          </cell>
          <cell r="AG1736">
            <v>5.48</v>
          </cell>
          <cell r="AH1736">
            <v>5.52</v>
          </cell>
          <cell r="AI1736">
            <v>5.51</v>
          </cell>
          <cell r="AJ1736">
            <v>5.49</v>
          </cell>
          <cell r="AK1736">
            <v>5.45</v>
          </cell>
        </row>
        <row r="1737">
          <cell r="A1737" t="str">
            <v>SDGbaseTRAv2_UrbAS_BAU_wICAGRcorrQVAXapast</v>
          </cell>
          <cell r="B1737" t="str">
            <v>SIclos6_GOVclos11</v>
          </cell>
          <cell r="C1737" t="str">
            <v>SDGbaseTRAv2_UrbAS_BAU_wICAGRcorr</v>
          </cell>
          <cell r="D1737" t="str">
            <v>QVAX</v>
          </cell>
          <cell r="E1737" t="str">
            <v>apast</v>
          </cell>
          <cell r="F1737">
            <v>0.65</v>
          </cell>
          <cell r="G1737">
            <v>0.66</v>
          </cell>
          <cell r="H1737">
            <v>0.68</v>
          </cell>
          <cell r="I1737">
            <v>0.7</v>
          </cell>
          <cell r="J1737">
            <v>0.71</v>
          </cell>
          <cell r="K1737">
            <v>0.72</v>
          </cell>
          <cell r="L1737">
            <v>0.74</v>
          </cell>
          <cell r="M1737">
            <v>0.76</v>
          </cell>
          <cell r="N1737">
            <v>0.78</v>
          </cell>
          <cell r="O1737">
            <v>0.81</v>
          </cell>
          <cell r="P1737">
            <v>0.84</v>
          </cell>
          <cell r="Q1737">
            <v>0.87</v>
          </cell>
          <cell r="R1737">
            <v>0.9</v>
          </cell>
          <cell r="S1737">
            <v>0.93</v>
          </cell>
          <cell r="T1737">
            <v>0.96</v>
          </cell>
          <cell r="U1737">
            <v>1</v>
          </cell>
          <cell r="V1737">
            <v>1.04</v>
          </cell>
          <cell r="W1737">
            <v>1.07</v>
          </cell>
          <cell r="X1737">
            <v>1.1200000000000001</v>
          </cell>
          <cell r="Y1737">
            <v>1.1499999999999999</v>
          </cell>
          <cell r="Z1737">
            <v>1.19</v>
          </cell>
          <cell r="AA1737">
            <v>1.22</v>
          </cell>
          <cell r="AB1737">
            <v>1.26</v>
          </cell>
          <cell r="AC1737">
            <v>1.3</v>
          </cell>
          <cell r="AD1737">
            <v>1.34</v>
          </cell>
          <cell r="AE1737">
            <v>1.37</v>
          </cell>
          <cell r="AF1737">
            <v>1.41</v>
          </cell>
          <cell r="AG1737">
            <v>1.44</v>
          </cell>
          <cell r="AH1737">
            <v>1.43</v>
          </cell>
          <cell r="AI1737">
            <v>1.41</v>
          </cell>
          <cell r="AJ1737">
            <v>1.39</v>
          </cell>
          <cell r="AK1737">
            <v>1.38</v>
          </cell>
        </row>
        <row r="1738">
          <cell r="A1738" t="str">
            <v>SDGbaseTRAv2_UrbAS_BAU_wICAGRcorrQVAXaofoo</v>
          </cell>
          <cell r="B1738" t="str">
            <v>SIclos6_GOVclos11</v>
          </cell>
          <cell r="C1738" t="str">
            <v>SDGbaseTRAv2_UrbAS_BAU_wICAGRcorr</v>
          </cell>
          <cell r="D1738" t="str">
            <v>QVAX</v>
          </cell>
          <cell r="E1738" t="str">
            <v>aofoo</v>
          </cell>
          <cell r="F1738">
            <v>12.41</v>
          </cell>
          <cell r="G1738">
            <v>12.12</v>
          </cell>
          <cell r="H1738">
            <v>12.48</v>
          </cell>
          <cell r="I1738">
            <v>12.64</v>
          </cell>
          <cell r="J1738">
            <v>12.83</v>
          </cell>
          <cell r="K1738">
            <v>13.05</v>
          </cell>
          <cell r="L1738">
            <v>13.31</v>
          </cell>
          <cell r="M1738">
            <v>13.57</v>
          </cell>
          <cell r="N1738">
            <v>13.86</v>
          </cell>
          <cell r="O1738">
            <v>14.54</v>
          </cell>
          <cell r="P1738">
            <v>14.95</v>
          </cell>
          <cell r="Q1738">
            <v>15.24</v>
          </cell>
          <cell r="R1738">
            <v>15.64</v>
          </cell>
          <cell r="S1738">
            <v>16.059999999999999</v>
          </cell>
          <cell r="T1738">
            <v>16.510000000000002</v>
          </cell>
          <cell r="U1738">
            <v>17.010000000000002</v>
          </cell>
          <cell r="V1738">
            <v>17.45</v>
          </cell>
          <cell r="W1738">
            <v>17.940000000000001</v>
          </cell>
          <cell r="X1738">
            <v>18.489999999999998</v>
          </cell>
          <cell r="Y1738">
            <v>18.97</v>
          </cell>
          <cell r="Z1738">
            <v>19.43</v>
          </cell>
          <cell r="AA1738">
            <v>19.899999999999999</v>
          </cell>
          <cell r="AB1738">
            <v>20.57</v>
          </cell>
          <cell r="AC1738">
            <v>21.1</v>
          </cell>
          <cell r="AD1738">
            <v>21.56</v>
          </cell>
          <cell r="AE1738">
            <v>22</v>
          </cell>
          <cell r="AF1738">
            <v>22.48</v>
          </cell>
          <cell r="AG1738">
            <v>22.95</v>
          </cell>
          <cell r="AH1738">
            <v>22.96</v>
          </cell>
          <cell r="AI1738">
            <v>22.84</v>
          </cell>
          <cell r="AJ1738">
            <v>22.71</v>
          </cell>
          <cell r="AK1738">
            <v>22.53</v>
          </cell>
        </row>
        <row r="1739">
          <cell r="A1739" t="str">
            <v>SDGbaseTRAv2_UrbAS_BAU_wICAGRcorrQVAXabevt</v>
          </cell>
          <cell r="B1739" t="str">
            <v>SIclos6_GOVclos11</v>
          </cell>
          <cell r="C1739" t="str">
            <v>SDGbaseTRAv2_UrbAS_BAU_wICAGRcorr</v>
          </cell>
          <cell r="D1739" t="str">
            <v>QVAX</v>
          </cell>
          <cell r="E1739" t="str">
            <v>abevt</v>
          </cell>
          <cell r="F1739">
            <v>40.840000000000003</v>
          </cell>
          <cell r="G1739">
            <v>40.22</v>
          </cell>
          <cell r="H1739">
            <v>42.21</v>
          </cell>
          <cell r="I1739">
            <v>42.81</v>
          </cell>
          <cell r="J1739">
            <v>43.55</v>
          </cell>
          <cell r="K1739">
            <v>44.58</v>
          </cell>
          <cell r="L1739">
            <v>45.7</v>
          </cell>
          <cell r="M1739">
            <v>46.88</v>
          </cell>
          <cell r="N1739">
            <v>48.12</v>
          </cell>
          <cell r="O1739">
            <v>51.71</v>
          </cell>
          <cell r="P1739">
            <v>53.59</v>
          </cell>
          <cell r="Q1739">
            <v>54.87</v>
          </cell>
          <cell r="R1739">
            <v>56.6</v>
          </cell>
          <cell r="S1739">
            <v>58.41</v>
          </cell>
          <cell r="T1739">
            <v>60.42</v>
          </cell>
          <cell r="U1739">
            <v>62.59</v>
          </cell>
          <cell r="V1739">
            <v>64.45</v>
          </cell>
          <cell r="W1739">
            <v>66.569999999999993</v>
          </cell>
          <cell r="X1739">
            <v>68.95</v>
          </cell>
          <cell r="Y1739">
            <v>70.95</v>
          </cell>
          <cell r="Z1739">
            <v>72.81</v>
          </cell>
          <cell r="AA1739">
            <v>74.790000000000006</v>
          </cell>
          <cell r="AB1739">
            <v>78.11</v>
          </cell>
          <cell r="AC1739">
            <v>80.739999999999995</v>
          </cell>
          <cell r="AD1739">
            <v>82.87</v>
          </cell>
          <cell r="AE1739">
            <v>84.78</v>
          </cell>
          <cell r="AF1739">
            <v>86.81</v>
          </cell>
          <cell r="AG1739">
            <v>88.83</v>
          </cell>
          <cell r="AH1739">
            <v>89.46</v>
          </cell>
          <cell r="AI1739">
            <v>89.15</v>
          </cell>
          <cell r="AJ1739">
            <v>88.73</v>
          </cell>
          <cell r="AK1739">
            <v>88.09</v>
          </cell>
        </row>
        <row r="1740">
          <cell r="A1740" t="str">
            <v>SDGbaseTRAv2_UrbAS_BAU_wICAGRcorrQVAXatext</v>
          </cell>
          <cell r="B1740" t="str">
            <v>SIclos6_GOVclos11</v>
          </cell>
          <cell r="C1740" t="str">
            <v>SDGbaseTRAv2_UrbAS_BAU_wICAGRcorr</v>
          </cell>
          <cell r="D1740" t="str">
            <v>QVAX</v>
          </cell>
          <cell r="E1740" t="str">
            <v>atext</v>
          </cell>
          <cell r="F1740">
            <v>6.57</v>
          </cell>
          <cell r="G1740">
            <v>6.07</v>
          </cell>
          <cell r="H1740">
            <v>6.24</v>
          </cell>
          <cell r="I1740">
            <v>6.3</v>
          </cell>
          <cell r="J1740">
            <v>6.39</v>
          </cell>
          <cell r="K1740">
            <v>6.52</v>
          </cell>
          <cell r="L1740">
            <v>6.66</v>
          </cell>
          <cell r="M1740">
            <v>6.82</v>
          </cell>
          <cell r="N1740">
            <v>6.99</v>
          </cell>
          <cell r="O1740">
            <v>7.35</v>
          </cell>
          <cell r="P1740">
            <v>7.58</v>
          </cell>
          <cell r="Q1740">
            <v>7.75</v>
          </cell>
          <cell r="R1740">
            <v>7.96</v>
          </cell>
          <cell r="S1740">
            <v>8.19</v>
          </cell>
          <cell r="T1740">
            <v>8.44</v>
          </cell>
          <cell r="U1740">
            <v>8.7100000000000009</v>
          </cell>
          <cell r="V1740">
            <v>8.9700000000000006</v>
          </cell>
          <cell r="W1740">
            <v>9.27</v>
          </cell>
          <cell r="X1740">
            <v>9.6</v>
          </cell>
          <cell r="Y1740">
            <v>9.89</v>
          </cell>
          <cell r="Z1740">
            <v>10.16</v>
          </cell>
          <cell r="AA1740">
            <v>10.44</v>
          </cell>
          <cell r="AB1740">
            <v>10.81</v>
          </cell>
          <cell r="AC1740">
            <v>11.12</v>
          </cell>
          <cell r="AD1740">
            <v>11.4</v>
          </cell>
          <cell r="AE1740">
            <v>11.68</v>
          </cell>
          <cell r="AF1740">
            <v>11.99</v>
          </cell>
          <cell r="AG1740">
            <v>12.33</v>
          </cell>
          <cell r="AH1740">
            <v>12.41</v>
          </cell>
          <cell r="AI1740">
            <v>12.39</v>
          </cell>
          <cell r="AJ1740">
            <v>12.35</v>
          </cell>
          <cell r="AK1740">
            <v>12.29</v>
          </cell>
        </row>
        <row r="1741">
          <cell r="A1741" t="str">
            <v>SDGbaseTRAv2_UrbAS_BAU_wICAGRcorrQVAXaclth</v>
          </cell>
          <cell r="B1741" t="str">
            <v>SIclos6_GOVclos11</v>
          </cell>
          <cell r="C1741" t="str">
            <v>SDGbaseTRAv2_UrbAS_BAU_wICAGRcorr</v>
          </cell>
          <cell r="D1741" t="str">
            <v>QVAX</v>
          </cell>
          <cell r="E1741" t="str">
            <v>aclth</v>
          </cell>
          <cell r="F1741">
            <v>6.76</v>
          </cell>
          <cell r="G1741">
            <v>6.2</v>
          </cell>
          <cell r="H1741">
            <v>6.37</v>
          </cell>
          <cell r="I1741">
            <v>6.47</v>
          </cell>
          <cell r="J1741">
            <v>6.57</v>
          </cell>
          <cell r="K1741">
            <v>6.68</v>
          </cell>
          <cell r="L1741">
            <v>6.8</v>
          </cell>
          <cell r="M1741">
            <v>6.93</v>
          </cell>
          <cell r="N1741">
            <v>7.07</v>
          </cell>
          <cell r="O1741">
            <v>7.36</v>
          </cell>
          <cell r="P1741">
            <v>7.54</v>
          </cell>
          <cell r="Q1741">
            <v>7.68</v>
          </cell>
          <cell r="R1741">
            <v>7.88</v>
          </cell>
          <cell r="S1741">
            <v>8.09</v>
          </cell>
          <cell r="T1741">
            <v>8.31</v>
          </cell>
          <cell r="U1741">
            <v>8.56</v>
          </cell>
          <cell r="V1741">
            <v>8.7799999999999994</v>
          </cell>
          <cell r="W1741">
            <v>9.0299999999999994</v>
          </cell>
          <cell r="X1741">
            <v>9.31</v>
          </cell>
          <cell r="Y1741">
            <v>9.5500000000000007</v>
          </cell>
          <cell r="Z1741">
            <v>9.8000000000000007</v>
          </cell>
          <cell r="AA1741">
            <v>10.029999999999999</v>
          </cell>
          <cell r="AB1741">
            <v>10.37</v>
          </cell>
          <cell r="AC1741">
            <v>10.64</v>
          </cell>
          <cell r="AD1741">
            <v>10.88</v>
          </cell>
          <cell r="AE1741">
            <v>11.11</v>
          </cell>
          <cell r="AF1741">
            <v>11.36</v>
          </cell>
          <cell r="AG1741">
            <v>11.63</v>
          </cell>
          <cell r="AH1741">
            <v>11.72</v>
          </cell>
          <cell r="AI1741">
            <v>11.75</v>
          </cell>
          <cell r="AJ1741">
            <v>11.76</v>
          </cell>
          <cell r="AK1741">
            <v>11.74</v>
          </cell>
        </row>
        <row r="1742">
          <cell r="A1742" t="str">
            <v>SDGbaseTRAv2_UrbAS_BAU_wICAGRcorrQVAXaleat</v>
          </cell>
          <cell r="B1742" t="str">
            <v>SIclos6_GOVclos11</v>
          </cell>
          <cell r="C1742" t="str">
            <v>SDGbaseTRAv2_UrbAS_BAU_wICAGRcorr</v>
          </cell>
          <cell r="D1742" t="str">
            <v>QVAX</v>
          </cell>
          <cell r="E1742" t="str">
            <v>aleat</v>
          </cell>
          <cell r="F1742">
            <v>2.4500000000000002</v>
          </cell>
          <cell r="G1742">
            <v>2.44</v>
          </cell>
          <cell r="H1742">
            <v>2.56</v>
          </cell>
          <cell r="I1742">
            <v>2.59</v>
          </cell>
          <cell r="J1742">
            <v>2.63</v>
          </cell>
          <cell r="K1742">
            <v>2.68</v>
          </cell>
          <cell r="L1742">
            <v>2.74</v>
          </cell>
          <cell r="M1742">
            <v>2.82</v>
          </cell>
          <cell r="N1742">
            <v>2.91</v>
          </cell>
          <cell r="O1742">
            <v>3.14</v>
          </cell>
          <cell r="P1742">
            <v>3.33</v>
          </cell>
          <cell r="Q1742">
            <v>3.47</v>
          </cell>
          <cell r="R1742">
            <v>3.62</v>
          </cell>
          <cell r="S1742">
            <v>3.76</v>
          </cell>
          <cell r="T1742">
            <v>3.9</v>
          </cell>
          <cell r="U1742">
            <v>4.07</v>
          </cell>
          <cell r="V1742">
            <v>4.21</v>
          </cell>
          <cell r="W1742">
            <v>4.3600000000000003</v>
          </cell>
          <cell r="X1742">
            <v>4.53</v>
          </cell>
          <cell r="Y1742">
            <v>4.67</v>
          </cell>
          <cell r="Z1742">
            <v>4.79</v>
          </cell>
          <cell r="AA1742">
            <v>4.93</v>
          </cell>
          <cell r="AB1742">
            <v>5.12</v>
          </cell>
          <cell r="AC1742">
            <v>5.31</v>
          </cell>
          <cell r="AD1742">
            <v>5.48</v>
          </cell>
          <cell r="AE1742">
            <v>5.64</v>
          </cell>
          <cell r="AF1742">
            <v>5.8</v>
          </cell>
          <cell r="AG1742">
            <v>5.94</v>
          </cell>
          <cell r="AH1742">
            <v>5.84</v>
          </cell>
          <cell r="AI1742">
            <v>5.69</v>
          </cell>
          <cell r="AJ1742">
            <v>5.56</v>
          </cell>
          <cell r="AK1742">
            <v>5.42</v>
          </cell>
        </row>
        <row r="1743">
          <cell r="A1743" t="str">
            <v>SDGbaseTRAv2_UrbAS_BAU_wICAGRcorrQVAXafoot</v>
          </cell>
          <cell r="B1743" t="str">
            <v>SIclos6_GOVclos11</v>
          </cell>
          <cell r="C1743" t="str">
            <v>SDGbaseTRAv2_UrbAS_BAU_wICAGRcorr</v>
          </cell>
          <cell r="D1743" t="str">
            <v>QVAX</v>
          </cell>
          <cell r="E1743" t="str">
            <v>afoot</v>
          </cell>
          <cell r="F1743">
            <v>1.91</v>
          </cell>
          <cell r="G1743">
            <v>1.82</v>
          </cell>
          <cell r="H1743">
            <v>1.87</v>
          </cell>
          <cell r="I1743">
            <v>1.9</v>
          </cell>
          <cell r="J1743">
            <v>1.93</v>
          </cell>
          <cell r="K1743">
            <v>1.97</v>
          </cell>
          <cell r="L1743">
            <v>2.0099999999999998</v>
          </cell>
          <cell r="M1743">
            <v>2.0499999999999998</v>
          </cell>
          <cell r="N1743">
            <v>2.09</v>
          </cell>
          <cell r="O1743">
            <v>2.1800000000000002</v>
          </cell>
          <cell r="P1743">
            <v>2.25</v>
          </cell>
          <cell r="Q1743">
            <v>2.29</v>
          </cell>
          <cell r="R1743">
            <v>2.35</v>
          </cell>
          <cell r="S1743">
            <v>2.41</v>
          </cell>
          <cell r="T1743">
            <v>2.48</v>
          </cell>
          <cell r="U1743">
            <v>2.5499999999999998</v>
          </cell>
          <cell r="V1743">
            <v>2.61</v>
          </cell>
          <cell r="W1743">
            <v>2.68</v>
          </cell>
          <cell r="X1743">
            <v>2.76</v>
          </cell>
          <cell r="Y1743">
            <v>2.84</v>
          </cell>
          <cell r="Z1743">
            <v>2.91</v>
          </cell>
          <cell r="AA1743">
            <v>2.98</v>
          </cell>
          <cell r="AB1743">
            <v>3.09</v>
          </cell>
          <cell r="AC1743">
            <v>3.18</v>
          </cell>
          <cell r="AD1743">
            <v>3.26</v>
          </cell>
          <cell r="AE1743">
            <v>3.33</v>
          </cell>
          <cell r="AF1743">
            <v>3.42</v>
          </cell>
          <cell r="AG1743">
            <v>3.49</v>
          </cell>
          <cell r="AH1743">
            <v>3.51</v>
          </cell>
          <cell r="AI1743">
            <v>3.51</v>
          </cell>
          <cell r="AJ1743">
            <v>3.52</v>
          </cell>
          <cell r="AK1743">
            <v>3.51</v>
          </cell>
        </row>
        <row r="1744">
          <cell r="A1744" t="str">
            <v>SDGbaseTRAv2_UrbAS_BAU_wICAGRcorrQVAXawood</v>
          </cell>
          <cell r="B1744" t="str">
            <v>SIclos6_GOVclos11</v>
          </cell>
          <cell r="C1744" t="str">
            <v>SDGbaseTRAv2_UrbAS_BAU_wICAGRcorr</v>
          </cell>
          <cell r="D1744" t="str">
            <v>QVAX</v>
          </cell>
          <cell r="E1744" t="str">
            <v>awood</v>
          </cell>
          <cell r="F1744">
            <v>23.69</v>
          </cell>
          <cell r="G1744">
            <v>22.02</v>
          </cell>
          <cell r="H1744">
            <v>22.75</v>
          </cell>
          <cell r="I1744">
            <v>23.17</v>
          </cell>
          <cell r="J1744">
            <v>23.6</v>
          </cell>
          <cell r="K1744">
            <v>24.03</v>
          </cell>
          <cell r="L1744">
            <v>24.53</v>
          </cell>
          <cell r="M1744">
            <v>25.08</v>
          </cell>
          <cell r="N1744">
            <v>25.66</v>
          </cell>
          <cell r="O1744">
            <v>26.59</v>
          </cell>
          <cell r="P1744">
            <v>27.27</v>
          </cell>
          <cell r="Q1744">
            <v>27.88</v>
          </cell>
          <cell r="R1744">
            <v>28.63</v>
          </cell>
          <cell r="S1744">
            <v>29.42</v>
          </cell>
          <cell r="T1744">
            <v>30.28</v>
          </cell>
          <cell r="U1744">
            <v>31.24</v>
          </cell>
          <cell r="V1744">
            <v>32.159999999999997</v>
          </cell>
          <cell r="W1744">
            <v>33.15</v>
          </cell>
          <cell r="X1744">
            <v>34.229999999999997</v>
          </cell>
          <cell r="Y1744">
            <v>35.229999999999997</v>
          </cell>
          <cell r="Z1744">
            <v>36.21</v>
          </cell>
          <cell r="AA1744">
            <v>37.200000000000003</v>
          </cell>
          <cell r="AB1744">
            <v>38.28</v>
          </cell>
          <cell r="AC1744">
            <v>39.200000000000003</v>
          </cell>
          <cell r="AD1744">
            <v>40.11</v>
          </cell>
          <cell r="AE1744">
            <v>41.03</v>
          </cell>
          <cell r="AF1744">
            <v>42.03</v>
          </cell>
          <cell r="AG1744">
            <v>43.02</v>
          </cell>
          <cell r="AH1744">
            <v>42.99</v>
          </cell>
          <cell r="AI1744">
            <v>42.68</v>
          </cell>
          <cell r="AJ1744">
            <v>42.41</v>
          </cell>
          <cell r="AK1744">
            <v>42.08</v>
          </cell>
        </row>
        <row r="1745">
          <cell r="A1745" t="str">
            <v>SDGbaseTRAv2_UrbAS_BAU_wICAGRcorrQVAXapapr</v>
          </cell>
          <cell r="B1745" t="str">
            <v>SIclos6_GOVclos11</v>
          </cell>
          <cell r="C1745" t="str">
            <v>SDGbaseTRAv2_UrbAS_BAU_wICAGRcorr</v>
          </cell>
          <cell r="D1745" t="str">
            <v>QVAX</v>
          </cell>
          <cell r="E1745" t="str">
            <v>apapr</v>
          </cell>
          <cell r="F1745">
            <v>24.02</v>
          </cell>
          <cell r="G1745">
            <v>22.72</v>
          </cell>
          <cell r="H1745">
            <v>23.56</v>
          </cell>
          <cell r="I1745">
            <v>23.99</v>
          </cell>
          <cell r="J1745">
            <v>24.33</v>
          </cell>
          <cell r="K1745">
            <v>24.84</v>
          </cell>
          <cell r="L1745">
            <v>25.35</v>
          </cell>
          <cell r="M1745">
            <v>25.72</v>
          </cell>
          <cell r="N1745">
            <v>26.31</v>
          </cell>
          <cell r="O1745">
            <v>27.32</v>
          </cell>
          <cell r="P1745">
            <v>28.02</v>
          </cell>
          <cell r="Q1745">
            <v>28.63</v>
          </cell>
          <cell r="R1745">
            <v>29.8</v>
          </cell>
          <cell r="S1745">
            <v>30.63</v>
          </cell>
          <cell r="T1745">
            <v>31.53</v>
          </cell>
          <cell r="U1745">
            <v>32.56</v>
          </cell>
          <cell r="V1745">
            <v>33.51</v>
          </cell>
          <cell r="W1745">
            <v>34.54</v>
          </cell>
          <cell r="X1745">
            <v>35.659999999999997</v>
          </cell>
          <cell r="Y1745">
            <v>36.68</v>
          </cell>
          <cell r="Z1745">
            <v>37.700000000000003</v>
          </cell>
          <cell r="AA1745">
            <v>38.74</v>
          </cell>
          <cell r="AB1745">
            <v>39.909999999999997</v>
          </cell>
          <cell r="AC1745">
            <v>40.880000000000003</v>
          </cell>
          <cell r="AD1745">
            <v>41.79</v>
          </cell>
          <cell r="AE1745">
            <v>42.71</v>
          </cell>
          <cell r="AF1745">
            <v>43.68</v>
          </cell>
          <cell r="AG1745">
            <v>44.65</v>
          </cell>
          <cell r="AH1745">
            <v>44.62</v>
          </cell>
          <cell r="AI1745">
            <v>44.32</v>
          </cell>
          <cell r="AJ1745">
            <v>44.03</v>
          </cell>
          <cell r="AK1745">
            <v>43.67</v>
          </cell>
        </row>
        <row r="1746">
          <cell r="A1746" t="str">
            <v>SDGbaseTRAv2_UrbAS_BAU_wICAGRcorrQVAXaprnt</v>
          </cell>
          <cell r="B1746" t="str">
            <v>SIclos6_GOVclos11</v>
          </cell>
          <cell r="C1746" t="str">
            <v>SDGbaseTRAv2_UrbAS_BAU_wICAGRcorr</v>
          </cell>
          <cell r="D1746" t="str">
            <v>QVAX</v>
          </cell>
          <cell r="E1746" t="str">
            <v>aprnt</v>
          </cell>
          <cell r="F1746">
            <v>16.78</v>
          </cell>
          <cell r="G1746">
            <v>15.58</v>
          </cell>
          <cell r="H1746">
            <v>16.100000000000001</v>
          </cell>
          <cell r="I1746">
            <v>16.38</v>
          </cell>
          <cell r="J1746">
            <v>16.600000000000001</v>
          </cell>
          <cell r="K1746">
            <v>16.899999999999999</v>
          </cell>
          <cell r="L1746">
            <v>17.239999999999998</v>
          </cell>
          <cell r="M1746">
            <v>17.62</v>
          </cell>
          <cell r="N1746">
            <v>18.04</v>
          </cell>
          <cell r="O1746">
            <v>18.420000000000002</v>
          </cell>
          <cell r="P1746">
            <v>18.87</v>
          </cell>
          <cell r="Q1746">
            <v>19.34</v>
          </cell>
          <cell r="R1746">
            <v>19.96</v>
          </cell>
          <cell r="S1746">
            <v>20.58</v>
          </cell>
          <cell r="T1746">
            <v>21.25</v>
          </cell>
          <cell r="U1746">
            <v>22</v>
          </cell>
          <cell r="V1746">
            <v>22.75</v>
          </cell>
          <cell r="W1746">
            <v>23.54</v>
          </cell>
          <cell r="X1746">
            <v>24.38</v>
          </cell>
          <cell r="Y1746">
            <v>25.19</v>
          </cell>
          <cell r="Z1746">
            <v>26.01</v>
          </cell>
          <cell r="AA1746">
            <v>26.83</v>
          </cell>
          <cell r="AB1746">
            <v>27.6</v>
          </cell>
          <cell r="AC1746">
            <v>28.33</v>
          </cell>
          <cell r="AD1746">
            <v>29.08</v>
          </cell>
          <cell r="AE1746">
            <v>29.87</v>
          </cell>
          <cell r="AF1746">
            <v>30.7</v>
          </cell>
          <cell r="AG1746">
            <v>31.52</v>
          </cell>
          <cell r="AH1746">
            <v>31.55</v>
          </cell>
          <cell r="AI1746">
            <v>31.44</v>
          </cell>
          <cell r="AJ1746">
            <v>31.33</v>
          </cell>
          <cell r="AK1746">
            <v>31.18</v>
          </cell>
        </row>
        <row r="1747">
          <cell r="A1747" t="str">
            <v>SDGbaseTRAv2_UrbAS_BAU_wICAGRcorrQVAXapetr</v>
          </cell>
          <cell r="B1747" t="str">
            <v>SIclos6_GOVclos11</v>
          </cell>
          <cell r="C1747" t="str">
            <v>SDGbaseTRAv2_UrbAS_BAU_wICAGRcorr</v>
          </cell>
          <cell r="D1747" t="str">
            <v>QVAX</v>
          </cell>
          <cell r="E1747" t="str">
            <v>apetr</v>
          </cell>
          <cell r="F1747">
            <v>46.32</v>
          </cell>
          <cell r="G1747">
            <v>28.85</v>
          </cell>
          <cell r="H1747">
            <v>33.28</v>
          </cell>
          <cell r="I1747">
            <v>38.35</v>
          </cell>
          <cell r="J1747">
            <v>38.35</v>
          </cell>
          <cell r="K1747">
            <v>38.35</v>
          </cell>
          <cell r="L1747">
            <v>38.35</v>
          </cell>
          <cell r="M1747">
            <v>38.35</v>
          </cell>
          <cell r="N1747">
            <v>38.299999999999997</v>
          </cell>
          <cell r="O1747">
            <v>16.66</v>
          </cell>
          <cell r="P1747">
            <v>10.65</v>
          </cell>
          <cell r="Q1747">
            <v>10.57</v>
          </cell>
          <cell r="R1747">
            <v>10.57</v>
          </cell>
          <cell r="S1747">
            <v>10.57</v>
          </cell>
          <cell r="T1747">
            <v>10.57</v>
          </cell>
          <cell r="U1747">
            <v>10.57</v>
          </cell>
          <cell r="V1747">
            <v>10.52</v>
          </cell>
          <cell r="W1747">
            <v>10.52</v>
          </cell>
          <cell r="X1747">
            <v>10.57</v>
          </cell>
          <cell r="Y1747">
            <v>10.5</v>
          </cell>
          <cell r="Z1747">
            <v>10.43</v>
          </cell>
          <cell r="AA1747">
            <v>10.37</v>
          </cell>
          <cell r="AB1747">
            <v>9.4499999999999993</v>
          </cell>
          <cell r="AC1747">
            <v>8.5299999999999994</v>
          </cell>
          <cell r="AD1747">
            <v>7.61</v>
          </cell>
          <cell r="AE1747">
            <v>6.69</v>
          </cell>
          <cell r="AF1747">
            <v>5.78</v>
          </cell>
          <cell r="AG1747">
            <v>4.82</v>
          </cell>
          <cell r="AH1747">
            <v>3.86</v>
          </cell>
          <cell r="AI1747">
            <v>2.9</v>
          </cell>
          <cell r="AJ1747">
            <v>1.94</v>
          </cell>
          <cell r="AK1747">
            <v>0.99</v>
          </cell>
        </row>
        <row r="1748">
          <cell r="A1748" t="str">
            <v>SDGbaseTRAv2_UrbAS_BAU_wICAGRcorrQVAXahydr</v>
          </cell>
          <cell r="B1748" t="str">
            <v>SIclos6_GOVclos11</v>
          </cell>
          <cell r="C1748" t="str">
            <v>SDGbaseTRAv2_UrbAS_BAU_wICAGRcorr</v>
          </cell>
          <cell r="D1748" t="str">
            <v>QVAX</v>
          </cell>
          <cell r="E1748" t="str">
            <v>ahydr</v>
          </cell>
          <cell r="F1748">
            <v>0.12</v>
          </cell>
          <cell r="G1748">
            <v>0.13</v>
          </cell>
          <cell r="H1748">
            <v>0.31</v>
          </cell>
          <cell r="I1748">
            <v>0.74</v>
          </cell>
          <cell r="J1748">
            <v>0.74</v>
          </cell>
          <cell r="K1748">
            <v>0.74</v>
          </cell>
          <cell r="L1748">
            <v>0.74</v>
          </cell>
          <cell r="M1748">
            <v>0.74</v>
          </cell>
          <cell r="N1748">
            <v>0.74</v>
          </cell>
          <cell r="O1748">
            <v>0.74</v>
          </cell>
          <cell r="P1748">
            <v>0.74</v>
          </cell>
          <cell r="Q1748">
            <v>0.74</v>
          </cell>
          <cell r="R1748">
            <v>0.74</v>
          </cell>
          <cell r="S1748">
            <v>0.74</v>
          </cell>
          <cell r="T1748">
            <v>0.74</v>
          </cell>
          <cell r="U1748">
            <v>0.74</v>
          </cell>
          <cell r="V1748">
            <v>0.74</v>
          </cell>
          <cell r="W1748">
            <v>0.74</v>
          </cell>
          <cell r="X1748">
            <v>2.37</v>
          </cell>
          <cell r="Y1748">
            <v>3.57</v>
          </cell>
          <cell r="Z1748">
            <v>4.7699999999999996</v>
          </cell>
          <cell r="AA1748">
            <v>5.98</v>
          </cell>
          <cell r="AB1748">
            <v>6.46</v>
          </cell>
          <cell r="AC1748">
            <v>6.95</v>
          </cell>
          <cell r="AD1748">
            <v>7.44</v>
          </cell>
          <cell r="AE1748">
            <v>7.93</v>
          </cell>
          <cell r="AF1748">
            <v>8.42</v>
          </cell>
          <cell r="AG1748">
            <v>9.49</v>
          </cell>
          <cell r="AH1748">
            <v>10.55</v>
          </cell>
          <cell r="AI1748">
            <v>11.62</v>
          </cell>
          <cell r="AJ1748">
            <v>12.69</v>
          </cell>
          <cell r="AK1748">
            <v>13.76</v>
          </cell>
        </row>
        <row r="1749">
          <cell r="A1749" t="str">
            <v>SDGbaseTRAv2_UrbAS_BAU_wICAGRcorrQVAXaammo</v>
          </cell>
          <cell r="B1749" t="str">
            <v>SIclos6_GOVclos11</v>
          </cell>
          <cell r="C1749" t="str">
            <v>SDGbaseTRAv2_UrbAS_BAU_wICAGRcorr</v>
          </cell>
          <cell r="D1749" t="str">
            <v>QVAX</v>
          </cell>
          <cell r="E1749" t="str">
            <v>aammo</v>
          </cell>
          <cell r="F1749">
            <v>2.4900000000000002</v>
          </cell>
          <cell r="G1749">
            <v>2.34</v>
          </cell>
          <cell r="H1749">
            <v>2.35</v>
          </cell>
          <cell r="I1749">
            <v>2.38</v>
          </cell>
          <cell r="J1749">
            <v>2.39</v>
          </cell>
          <cell r="K1749">
            <v>2.41</v>
          </cell>
          <cell r="L1749">
            <v>2.44</v>
          </cell>
          <cell r="M1749">
            <v>2.4700000000000002</v>
          </cell>
          <cell r="N1749">
            <v>2.5</v>
          </cell>
          <cell r="O1749">
            <v>2.48</v>
          </cell>
          <cell r="P1749">
            <v>2.4900000000000002</v>
          </cell>
          <cell r="Q1749">
            <v>2.52</v>
          </cell>
          <cell r="R1749">
            <v>2.56</v>
          </cell>
          <cell r="S1749">
            <v>2.6</v>
          </cell>
          <cell r="T1749">
            <v>2.65</v>
          </cell>
          <cell r="U1749">
            <v>2.71</v>
          </cell>
          <cell r="V1749">
            <v>2.76</v>
          </cell>
          <cell r="W1749">
            <v>2.82</v>
          </cell>
          <cell r="X1749">
            <v>2.89</v>
          </cell>
          <cell r="Y1749">
            <v>2.95</v>
          </cell>
          <cell r="Z1749">
            <v>3</v>
          </cell>
          <cell r="AA1749">
            <v>3.03</v>
          </cell>
          <cell r="AB1749">
            <v>2.94</v>
          </cell>
          <cell r="AC1749">
            <v>2.86</v>
          </cell>
          <cell r="AD1749">
            <v>2.8</v>
          </cell>
          <cell r="AE1749">
            <v>2.75</v>
          </cell>
          <cell r="AF1749">
            <v>2.72</v>
          </cell>
          <cell r="AG1749">
            <v>2.68</v>
          </cell>
          <cell r="AH1749">
            <v>2.57</v>
          </cell>
          <cell r="AI1749">
            <v>2.46</v>
          </cell>
          <cell r="AJ1749">
            <v>2.36</v>
          </cell>
          <cell r="AK1749">
            <v>2.27</v>
          </cell>
        </row>
        <row r="1750">
          <cell r="A1750" t="str">
            <v>SDGbaseTRAv2_UrbAS_BAU_wICAGRcorrQVAXabchm</v>
          </cell>
          <cell r="B1750" t="str">
            <v>SIclos6_GOVclos11</v>
          </cell>
          <cell r="C1750" t="str">
            <v>SDGbaseTRAv2_UrbAS_BAU_wICAGRcorr</v>
          </cell>
          <cell r="D1750" t="str">
            <v>QVAX</v>
          </cell>
          <cell r="E1750" t="str">
            <v>abchm</v>
          </cell>
          <cell r="F1750">
            <v>22.37</v>
          </cell>
          <cell r="G1750">
            <v>22.37</v>
          </cell>
          <cell r="H1750">
            <v>21.77</v>
          </cell>
          <cell r="I1750">
            <v>21.8</v>
          </cell>
          <cell r="J1750">
            <v>21.91</v>
          </cell>
          <cell r="K1750">
            <v>21.96</v>
          </cell>
          <cell r="L1750">
            <v>22.01</v>
          </cell>
          <cell r="M1750">
            <v>22.07</v>
          </cell>
          <cell r="N1750">
            <v>22.08</v>
          </cell>
          <cell r="O1750">
            <v>22.23</v>
          </cell>
          <cell r="P1750">
            <v>22.18</v>
          </cell>
          <cell r="Q1750">
            <v>22.13</v>
          </cell>
          <cell r="R1750">
            <v>22.2</v>
          </cell>
          <cell r="S1750">
            <v>22.3</v>
          </cell>
          <cell r="T1750">
            <v>22.4</v>
          </cell>
          <cell r="U1750">
            <v>22.52</v>
          </cell>
          <cell r="V1750">
            <v>22.57</v>
          </cell>
          <cell r="W1750">
            <v>22.71</v>
          </cell>
          <cell r="X1750">
            <v>22.93</v>
          </cell>
          <cell r="Y1750">
            <v>23.1</v>
          </cell>
          <cell r="Z1750">
            <v>23.22</v>
          </cell>
          <cell r="AA1750">
            <v>22.96</v>
          </cell>
          <cell r="AB1750">
            <v>21.51</v>
          </cell>
          <cell r="AC1750">
            <v>19.86</v>
          </cell>
          <cell r="AD1750">
            <v>18.309999999999999</v>
          </cell>
          <cell r="AE1750">
            <v>16.91</v>
          </cell>
          <cell r="AF1750">
            <v>15.65</v>
          </cell>
          <cell r="AG1750">
            <v>14.46</v>
          </cell>
          <cell r="AH1750">
            <v>13.33</v>
          </cell>
          <cell r="AI1750">
            <v>12.01</v>
          </cell>
          <cell r="AJ1750">
            <v>10.75</v>
          </cell>
          <cell r="AK1750">
            <v>9.6199999999999992</v>
          </cell>
        </row>
        <row r="1751">
          <cell r="A1751" t="str">
            <v>SDGbaseTRAv2_UrbAS_BAU_wICAGRcorrQVAXaochm</v>
          </cell>
          <cell r="B1751" t="str">
            <v>SIclos6_GOVclos11</v>
          </cell>
          <cell r="C1751" t="str">
            <v>SDGbaseTRAv2_UrbAS_BAU_wICAGRcorr</v>
          </cell>
          <cell r="D1751" t="str">
            <v>QVAX</v>
          </cell>
          <cell r="E1751" t="str">
            <v>aochm</v>
          </cell>
          <cell r="F1751">
            <v>34.24</v>
          </cell>
          <cell r="G1751">
            <v>34.24</v>
          </cell>
          <cell r="H1751">
            <v>33.31</v>
          </cell>
          <cell r="I1751">
            <v>33.36</v>
          </cell>
          <cell r="J1751">
            <v>33.53</v>
          </cell>
          <cell r="K1751">
            <v>33.6</v>
          </cell>
          <cell r="L1751">
            <v>33.68</v>
          </cell>
          <cell r="M1751">
            <v>33.78</v>
          </cell>
          <cell r="N1751">
            <v>33.79</v>
          </cell>
          <cell r="O1751">
            <v>34.020000000000003</v>
          </cell>
          <cell r="P1751">
            <v>33.950000000000003</v>
          </cell>
          <cell r="Q1751">
            <v>33.869999999999997</v>
          </cell>
          <cell r="R1751">
            <v>33.97</v>
          </cell>
          <cell r="S1751">
            <v>34.119999999999997</v>
          </cell>
          <cell r="T1751">
            <v>34.28</v>
          </cell>
          <cell r="U1751">
            <v>34.46</v>
          </cell>
          <cell r="V1751">
            <v>34.54</v>
          </cell>
          <cell r="W1751">
            <v>34.75</v>
          </cell>
          <cell r="X1751">
            <v>35.1</v>
          </cell>
          <cell r="Y1751">
            <v>35.35</v>
          </cell>
          <cell r="Z1751">
            <v>35.53</v>
          </cell>
          <cell r="AA1751">
            <v>35.14</v>
          </cell>
          <cell r="AB1751">
            <v>32.92</v>
          </cell>
          <cell r="AC1751">
            <v>30.39</v>
          </cell>
          <cell r="AD1751">
            <v>28.02</v>
          </cell>
          <cell r="AE1751">
            <v>25.88</v>
          </cell>
          <cell r="AF1751">
            <v>23.95</v>
          </cell>
          <cell r="AG1751">
            <v>22.12</v>
          </cell>
          <cell r="AH1751">
            <v>20.41</v>
          </cell>
          <cell r="AI1751">
            <v>18.37</v>
          </cell>
          <cell r="AJ1751">
            <v>16.45</v>
          </cell>
          <cell r="AK1751">
            <v>14.73</v>
          </cell>
        </row>
        <row r="1752">
          <cell r="A1752" t="str">
            <v>SDGbaseTRAv2_UrbAS_BAU_wICAGRcorrQVAXarubb</v>
          </cell>
          <cell r="B1752" t="str">
            <v>SIclos6_GOVclos11</v>
          </cell>
          <cell r="C1752" t="str">
            <v>SDGbaseTRAv2_UrbAS_BAU_wICAGRcorr</v>
          </cell>
          <cell r="D1752" t="str">
            <v>QVAX</v>
          </cell>
          <cell r="E1752" t="str">
            <v>arubb</v>
          </cell>
          <cell r="F1752">
            <v>6.77</v>
          </cell>
          <cell r="G1752">
            <v>6.4</v>
          </cell>
          <cell r="H1752">
            <v>6.66</v>
          </cell>
          <cell r="I1752">
            <v>6.74</v>
          </cell>
          <cell r="J1752">
            <v>6.85</v>
          </cell>
          <cell r="K1752">
            <v>7</v>
          </cell>
          <cell r="L1752">
            <v>7.16</v>
          </cell>
          <cell r="M1752">
            <v>7.33</v>
          </cell>
          <cell r="N1752">
            <v>7.52</v>
          </cell>
          <cell r="O1752">
            <v>7.93</v>
          </cell>
          <cell r="P1752">
            <v>8.19</v>
          </cell>
          <cell r="Q1752">
            <v>8.4</v>
          </cell>
          <cell r="R1752">
            <v>8.67</v>
          </cell>
          <cell r="S1752">
            <v>8.9499999999999993</v>
          </cell>
          <cell r="T1752">
            <v>9.24</v>
          </cell>
          <cell r="U1752">
            <v>9.58</v>
          </cell>
          <cell r="V1752">
            <v>9.91</v>
          </cell>
          <cell r="W1752">
            <v>10.25</v>
          </cell>
          <cell r="X1752">
            <v>10.61</v>
          </cell>
          <cell r="Y1752">
            <v>10.93</v>
          </cell>
          <cell r="Z1752">
            <v>11.24</v>
          </cell>
          <cell r="AA1752">
            <v>11.57</v>
          </cell>
          <cell r="AB1752">
            <v>12.08</v>
          </cell>
          <cell r="AC1752">
            <v>12.54</v>
          </cell>
          <cell r="AD1752">
            <v>12.97</v>
          </cell>
          <cell r="AE1752">
            <v>13.4</v>
          </cell>
          <cell r="AF1752">
            <v>13.85</v>
          </cell>
          <cell r="AG1752">
            <v>14.28</v>
          </cell>
          <cell r="AH1752">
            <v>14.44</v>
          </cell>
          <cell r="AI1752">
            <v>14.49</v>
          </cell>
          <cell r="AJ1752">
            <v>14.51</v>
          </cell>
          <cell r="AK1752">
            <v>14.5</v>
          </cell>
        </row>
        <row r="1753">
          <cell r="A1753" t="str">
            <v>SDGbaseTRAv2_UrbAS_BAU_wICAGRcorrQVAXaplas</v>
          </cell>
          <cell r="B1753" t="str">
            <v>SIclos6_GOVclos11</v>
          </cell>
          <cell r="C1753" t="str">
            <v>SDGbaseTRAv2_UrbAS_BAU_wICAGRcorr</v>
          </cell>
          <cell r="D1753" t="str">
            <v>QVAX</v>
          </cell>
          <cell r="E1753" t="str">
            <v>aplas</v>
          </cell>
          <cell r="F1753">
            <v>15.43</v>
          </cell>
          <cell r="G1753">
            <v>14.48</v>
          </cell>
          <cell r="H1753">
            <v>14.91</v>
          </cell>
          <cell r="I1753">
            <v>15.16</v>
          </cell>
          <cell r="J1753">
            <v>15.47</v>
          </cell>
          <cell r="K1753">
            <v>15.74</v>
          </cell>
          <cell r="L1753">
            <v>16.059999999999999</v>
          </cell>
          <cell r="M1753">
            <v>16.399999999999999</v>
          </cell>
          <cell r="N1753">
            <v>16.77</v>
          </cell>
          <cell r="O1753">
            <v>17.399999999999999</v>
          </cell>
          <cell r="P1753">
            <v>17.84</v>
          </cell>
          <cell r="Q1753">
            <v>18.22</v>
          </cell>
          <cell r="R1753">
            <v>18.7</v>
          </cell>
          <cell r="S1753">
            <v>19.22</v>
          </cell>
          <cell r="T1753">
            <v>19.77</v>
          </cell>
          <cell r="U1753">
            <v>20.399999999999999</v>
          </cell>
          <cell r="V1753">
            <v>21</v>
          </cell>
          <cell r="W1753">
            <v>21.64</v>
          </cell>
          <cell r="X1753">
            <v>22.36</v>
          </cell>
          <cell r="Y1753">
            <v>23.02</v>
          </cell>
          <cell r="Z1753">
            <v>23.65</v>
          </cell>
          <cell r="AA1753">
            <v>24.29</v>
          </cell>
          <cell r="AB1753">
            <v>24.91</v>
          </cell>
          <cell r="AC1753">
            <v>25.44</v>
          </cell>
          <cell r="AD1753">
            <v>25.99</v>
          </cell>
          <cell r="AE1753">
            <v>26.56</v>
          </cell>
          <cell r="AF1753">
            <v>27.18</v>
          </cell>
          <cell r="AG1753">
            <v>27.77</v>
          </cell>
          <cell r="AH1753">
            <v>27.7</v>
          </cell>
          <cell r="AI1753">
            <v>27.54</v>
          </cell>
          <cell r="AJ1753">
            <v>27.33</v>
          </cell>
          <cell r="AK1753">
            <v>27.08</v>
          </cell>
        </row>
        <row r="1754">
          <cell r="A1754" t="str">
            <v>SDGbaseTRAv2_UrbAS_BAU_wICAGRcorrQVAXanmet</v>
          </cell>
          <cell r="B1754" t="str">
            <v>SIclos6_GOVclos11</v>
          </cell>
          <cell r="C1754" t="str">
            <v>SDGbaseTRAv2_UrbAS_BAU_wICAGRcorr</v>
          </cell>
          <cell r="D1754" t="str">
            <v>QVAX</v>
          </cell>
          <cell r="E1754" t="str">
            <v>anmet</v>
          </cell>
          <cell r="F1754">
            <v>17.63</v>
          </cell>
          <cell r="G1754">
            <v>16.309999999999999</v>
          </cell>
          <cell r="H1754">
            <v>16.899999999999999</v>
          </cell>
          <cell r="I1754">
            <v>17.34</v>
          </cell>
          <cell r="J1754">
            <v>17.98</v>
          </cell>
          <cell r="K1754">
            <v>18.37</v>
          </cell>
          <cell r="L1754">
            <v>18.82</v>
          </cell>
          <cell r="M1754">
            <v>19.32</v>
          </cell>
          <cell r="N1754">
            <v>19.86</v>
          </cell>
          <cell r="O1754">
            <v>20.72</v>
          </cell>
          <cell r="P1754">
            <v>21.38</v>
          </cell>
          <cell r="Q1754">
            <v>21.97</v>
          </cell>
          <cell r="R1754">
            <v>22.6</v>
          </cell>
          <cell r="S1754">
            <v>23.3</v>
          </cell>
          <cell r="T1754">
            <v>24.04</v>
          </cell>
          <cell r="U1754">
            <v>24.89</v>
          </cell>
          <cell r="V1754">
            <v>25.73</v>
          </cell>
          <cell r="W1754">
            <v>26.62</v>
          </cell>
          <cell r="X1754">
            <v>27.5</v>
          </cell>
          <cell r="Y1754">
            <v>28.37</v>
          </cell>
          <cell r="Z1754">
            <v>29.24</v>
          </cell>
          <cell r="AA1754">
            <v>30.13</v>
          </cell>
          <cell r="AB1754">
            <v>31.06</v>
          </cell>
          <cell r="AC1754">
            <v>31.93</v>
          </cell>
          <cell r="AD1754">
            <v>32.82</v>
          </cell>
          <cell r="AE1754">
            <v>33.74</v>
          </cell>
          <cell r="AF1754">
            <v>34.71</v>
          </cell>
          <cell r="AG1754">
            <v>35.61</v>
          </cell>
          <cell r="AH1754">
            <v>35.58</v>
          </cell>
          <cell r="AI1754">
            <v>35.380000000000003</v>
          </cell>
          <cell r="AJ1754">
            <v>35.21</v>
          </cell>
          <cell r="AK1754">
            <v>34.96</v>
          </cell>
        </row>
        <row r="1755">
          <cell r="A1755" t="str">
            <v>SDGbaseTRAv2_UrbAS_BAU_wICAGRcorrQVAXairon</v>
          </cell>
          <cell r="B1755" t="str">
            <v>SIclos6_GOVclos11</v>
          </cell>
          <cell r="C1755" t="str">
            <v>SDGbaseTRAv2_UrbAS_BAU_wICAGRcorr</v>
          </cell>
          <cell r="D1755" t="str">
            <v>QVAX</v>
          </cell>
          <cell r="E1755" t="str">
            <v>airon</v>
          </cell>
          <cell r="F1755">
            <v>20.84</v>
          </cell>
          <cell r="G1755">
            <v>19.59</v>
          </cell>
          <cell r="H1755">
            <v>19.87</v>
          </cell>
          <cell r="I1755">
            <v>19.940000000000001</v>
          </cell>
          <cell r="J1755">
            <v>20.13</v>
          </cell>
          <cell r="K1755">
            <v>20.34</v>
          </cell>
          <cell r="L1755">
            <v>20.64</v>
          </cell>
          <cell r="M1755">
            <v>21.1</v>
          </cell>
          <cell r="N1755">
            <v>21.55</v>
          </cell>
          <cell r="O1755">
            <v>22.48</v>
          </cell>
          <cell r="P1755">
            <v>23.05</v>
          </cell>
          <cell r="Q1755">
            <v>23.48</v>
          </cell>
          <cell r="R1755">
            <v>23.92</v>
          </cell>
          <cell r="S1755">
            <v>24.44</v>
          </cell>
          <cell r="T1755">
            <v>25</v>
          </cell>
          <cell r="U1755">
            <v>25.65</v>
          </cell>
          <cell r="V1755">
            <v>26.47</v>
          </cell>
          <cell r="W1755">
            <v>27.24</v>
          </cell>
          <cell r="X1755">
            <v>27.91</v>
          </cell>
          <cell r="Y1755">
            <v>28.65</v>
          </cell>
          <cell r="Z1755">
            <v>29.34</v>
          </cell>
          <cell r="AA1755">
            <v>30.12</v>
          </cell>
          <cell r="AB1755">
            <v>30.06</v>
          </cell>
          <cell r="AC1755">
            <v>30.37</v>
          </cell>
          <cell r="AD1755">
            <v>31.03</v>
          </cell>
          <cell r="AE1755">
            <v>31.83</v>
          </cell>
          <cell r="AF1755">
            <v>32.68</v>
          </cell>
          <cell r="AG1755">
            <v>33.43</v>
          </cell>
          <cell r="AH1755">
            <v>32.799999999999997</v>
          </cell>
          <cell r="AI1755">
            <v>32.4</v>
          </cell>
          <cell r="AJ1755">
            <v>32.15</v>
          </cell>
          <cell r="AK1755">
            <v>31.92</v>
          </cell>
        </row>
        <row r="1756">
          <cell r="A1756" t="str">
            <v>SDGbaseTRAv2_UrbAS_BAU_wICAGRcorrQVAXanfrm</v>
          </cell>
          <cell r="B1756" t="str">
            <v>SIclos6_GOVclos11</v>
          </cell>
          <cell r="C1756" t="str">
            <v>SDGbaseTRAv2_UrbAS_BAU_wICAGRcorr</v>
          </cell>
          <cell r="D1756" t="str">
            <v>QVAX</v>
          </cell>
          <cell r="E1756" t="str">
            <v>anfrm</v>
          </cell>
          <cell r="F1756">
            <v>13.07</v>
          </cell>
          <cell r="G1756">
            <v>11.73</v>
          </cell>
          <cell r="H1756">
            <v>11.34</v>
          </cell>
          <cell r="I1756">
            <v>10.54</v>
          </cell>
          <cell r="J1756">
            <v>10.199999999999999</v>
          </cell>
          <cell r="K1756">
            <v>10.15</v>
          </cell>
          <cell r="L1756">
            <v>10.37</v>
          </cell>
          <cell r="M1756">
            <v>11.23</v>
          </cell>
          <cell r="N1756">
            <v>11.94</v>
          </cell>
          <cell r="O1756">
            <v>14.24</v>
          </cell>
          <cell r="P1756">
            <v>15.36</v>
          </cell>
          <cell r="Q1756">
            <v>15.87</v>
          </cell>
          <cell r="R1756">
            <v>16.309999999999999</v>
          </cell>
          <cell r="S1756">
            <v>16.84</v>
          </cell>
          <cell r="T1756">
            <v>17.43</v>
          </cell>
          <cell r="U1756">
            <v>18.23</v>
          </cell>
          <cell r="V1756">
            <v>19.809999999999999</v>
          </cell>
          <cell r="W1756">
            <v>21.2</v>
          </cell>
          <cell r="X1756">
            <v>21.78</v>
          </cell>
          <cell r="Y1756">
            <v>22.76</v>
          </cell>
          <cell r="Z1756">
            <v>23.49</v>
          </cell>
          <cell r="AA1756">
            <v>24.59</v>
          </cell>
          <cell r="AB1756">
            <v>21.08</v>
          </cell>
          <cell r="AC1756">
            <v>19.809999999999999</v>
          </cell>
          <cell r="AD1756">
            <v>20.16</v>
          </cell>
          <cell r="AE1756">
            <v>20.92</v>
          </cell>
          <cell r="AF1756">
            <v>21.83</v>
          </cell>
          <cell r="AG1756">
            <v>22.35</v>
          </cell>
          <cell r="AH1756">
            <v>19.100000000000001</v>
          </cell>
          <cell r="AI1756">
            <v>17.03</v>
          </cell>
          <cell r="AJ1756">
            <v>16.05</v>
          </cell>
          <cell r="AK1756">
            <v>15.33</v>
          </cell>
        </row>
        <row r="1757">
          <cell r="A1757" t="str">
            <v>SDGbaseTRAv2_UrbAS_BAU_wICAGRcorrQVAXametp</v>
          </cell>
          <cell r="B1757" t="str">
            <v>SIclos6_GOVclos11</v>
          </cell>
          <cell r="C1757" t="str">
            <v>SDGbaseTRAv2_UrbAS_BAU_wICAGRcorr</v>
          </cell>
          <cell r="D1757" t="str">
            <v>QVAX</v>
          </cell>
          <cell r="E1757" t="str">
            <v>ametp</v>
          </cell>
          <cell r="F1757">
            <v>33.25</v>
          </cell>
          <cell r="G1757">
            <v>29.97</v>
          </cell>
          <cell r="H1757">
            <v>30.95</v>
          </cell>
          <cell r="I1757">
            <v>31.51</v>
          </cell>
          <cell r="J1757">
            <v>32.299999999999997</v>
          </cell>
          <cell r="K1757">
            <v>32.92</v>
          </cell>
          <cell r="L1757">
            <v>33.69</v>
          </cell>
          <cell r="M1757">
            <v>34.6</v>
          </cell>
          <cell r="N1757">
            <v>35.54</v>
          </cell>
          <cell r="O1757">
            <v>37.369999999999997</v>
          </cell>
          <cell r="P1757">
            <v>38.53</v>
          </cell>
          <cell r="Q1757">
            <v>39.46</v>
          </cell>
          <cell r="R1757">
            <v>40.51</v>
          </cell>
          <cell r="S1757">
            <v>41.71</v>
          </cell>
          <cell r="T1757">
            <v>43</v>
          </cell>
          <cell r="U1757">
            <v>44.47</v>
          </cell>
          <cell r="V1757">
            <v>46.12</v>
          </cell>
          <cell r="W1757">
            <v>47.68</v>
          </cell>
          <cell r="X1757">
            <v>48.96</v>
          </cell>
          <cell r="Y1757">
            <v>50.51</v>
          </cell>
          <cell r="Z1757">
            <v>52.03</v>
          </cell>
          <cell r="AA1757">
            <v>53.63</v>
          </cell>
          <cell r="AB1757">
            <v>55.13</v>
          </cell>
          <cell r="AC1757">
            <v>56.62</v>
          </cell>
          <cell r="AD1757">
            <v>58.33</v>
          </cell>
          <cell r="AE1757">
            <v>60.16</v>
          </cell>
          <cell r="AF1757">
            <v>62.1</v>
          </cell>
          <cell r="AG1757">
            <v>63.88</v>
          </cell>
          <cell r="AH1757">
            <v>63.7</v>
          </cell>
          <cell r="AI1757">
            <v>63.28</v>
          </cell>
          <cell r="AJ1757">
            <v>63.04</v>
          </cell>
          <cell r="AK1757">
            <v>62.74</v>
          </cell>
        </row>
        <row r="1758">
          <cell r="A1758" t="str">
            <v>SDGbaseTRAv2_UrbAS_BAU_wICAGRcorrQVAXamach</v>
          </cell>
          <cell r="B1758" t="str">
            <v>SIclos6_GOVclos11</v>
          </cell>
          <cell r="C1758" t="str">
            <v>SDGbaseTRAv2_UrbAS_BAU_wICAGRcorr</v>
          </cell>
          <cell r="D1758" t="str">
            <v>QVAX</v>
          </cell>
          <cell r="E1758" t="str">
            <v>amach</v>
          </cell>
          <cell r="F1758">
            <v>38.67</v>
          </cell>
          <cell r="G1758">
            <v>34.78</v>
          </cell>
          <cell r="H1758">
            <v>35.86</v>
          </cell>
          <cell r="I1758">
            <v>36.369999999999997</v>
          </cell>
          <cell r="J1758">
            <v>36.880000000000003</v>
          </cell>
          <cell r="K1758">
            <v>37.58</v>
          </cell>
          <cell r="L1758">
            <v>38.49</v>
          </cell>
          <cell r="M1758">
            <v>39.69</v>
          </cell>
          <cell r="N1758">
            <v>40.86</v>
          </cell>
          <cell r="O1758">
            <v>43.15</v>
          </cell>
          <cell r="P1758">
            <v>44.57</v>
          </cell>
          <cell r="Q1758">
            <v>45.7</v>
          </cell>
          <cell r="R1758">
            <v>46.85</v>
          </cell>
          <cell r="S1758">
            <v>48.24</v>
          </cell>
          <cell r="T1758">
            <v>49.74</v>
          </cell>
          <cell r="U1758">
            <v>51.48</v>
          </cell>
          <cell r="V1758">
            <v>53.39</v>
          </cell>
          <cell r="W1758">
            <v>55.2</v>
          </cell>
          <cell r="X1758">
            <v>56.76</v>
          </cell>
          <cell r="Y1758">
            <v>58.62</v>
          </cell>
          <cell r="Z1758">
            <v>60.45</v>
          </cell>
          <cell r="AA1758">
            <v>62.41</v>
          </cell>
          <cell r="AB1758">
            <v>63.56</v>
          </cell>
          <cell r="AC1758">
            <v>64.98</v>
          </cell>
          <cell r="AD1758">
            <v>66.97</v>
          </cell>
          <cell r="AE1758">
            <v>69.19</v>
          </cell>
          <cell r="AF1758">
            <v>71.55</v>
          </cell>
          <cell r="AG1758">
            <v>73.66</v>
          </cell>
          <cell r="AH1758">
            <v>72.59</v>
          </cell>
          <cell r="AI1758">
            <v>71.430000000000007</v>
          </cell>
          <cell r="AJ1758">
            <v>70.790000000000006</v>
          </cell>
          <cell r="AK1758">
            <v>70.14</v>
          </cell>
        </row>
        <row r="1759">
          <cell r="A1759" t="str">
            <v>SDGbaseTRAv2_UrbAS_BAU_wICAGRcorrQVAXafcel</v>
          </cell>
          <cell r="B1759" t="str">
            <v>SIclos6_GOVclos11</v>
          </cell>
          <cell r="C1759" t="str">
            <v>SDGbaseTRAv2_UrbAS_BAU_wICAGRcorr</v>
          </cell>
          <cell r="D1759" t="str">
            <v>QVAX</v>
          </cell>
          <cell r="E1759" t="str">
            <v>afcel</v>
          </cell>
          <cell r="F1759">
            <v>0.28999999999999998</v>
          </cell>
          <cell r="G1759">
            <v>0.28999999999999998</v>
          </cell>
          <cell r="H1759">
            <v>0.28999999999999998</v>
          </cell>
          <cell r="I1759">
            <v>0.28999999999999998</v>
          </cell>
          <cell r="J1759">
            <v>0.28999999999999998</v>
          </cell>
          <cell r="K1759">
            <v>0.28999999999999998</v>
          </cell>
          <cell r="L1759">
            <v>0.28999999999999998</v>
          </cell>
          <cell r="M1759">
            <v>0.28999999999999998</v>
          </cell>
          <cell r="N1759">
            <v>0.28999999999999998</v>
          </cell>
          <cell r="O1759">
            <v>0.28999999999999998</v>
          </cell>
          <cell r="P1759">
            <v>0.28999999999999998</v>
          </cell>
          <cell r="Q1759">
            <v>0.28999999999999998</v>
          </cell>
          <cell r="R1759">
            <v>0.28999999999999998</v>
          </cell>
          <cell r="S1759">
            <v>0.28999999999999998</v>
          </cell>
          <cell r="T1759">
            <v>0.28999999999999998</v>
          </cell>
          <cell r="U1759">
            <v>0.28999999999999998</v>
          </cell>
          <cell r="V1759">
            <v>0.28999999999999998</v>
          </cell>
          <cell r="W1759">
            <v>0.28999999999999998</v>
          </cell>
          <cell r="X1759">
            <v>0.28999999999999998</v>
          </cell>
          <cell r="Y1759">
            <v>4.22</v>
          </cell>
          <cell r="Z1759">
            <v>8.44</v>
          </cell>
          <cell r="AA1759">
            <v>12.66</v>
          </cell>
          <cell r="AB1759">
            <v>13.65</v>
          </cell>
          <cell r="AC1759">
            <v>14.64</v>
          </cell>
          <cell r="AD1759">
            <v>15.63</v>
          </cell>
          <cell r="AE1759">
            <v>16.62</v>
          </cell>
          <cell r="AF1759">
            <v>17.61</v>
          </cell>
          <cell r="AG1759">
            <v>17.559999999999999</v>
          </cell>
          <cell r="AH1759">
            <v>17.52</v>
          </cell>
          <cell r="AI1759">
            <v>17.47</v>
          </cell>
          <cell r="AJ1759">
            <v>17.43</v>
          </cell>
          <cell r="AK1759">
            <v>17.38</v>
          </cell>
        </row>
        <row r="1760">
          <cell r="A1760" t="str">
            <v>SDGbaseTRAv2_UrbAS_BAU_wICAGRcorrQVAXaelct</v>
          </cell>
          <cell r="B1760" t="str">
            <v>SIclos6_GOVclos11</v>
          </cell>
          <cell r="C1760" t="str">
            <v>SDGbaseTRAv2_UrbAS_BAU_wICAGRcorr</v>
          </cell>
          <cell r="D1760" t="str">
            <v>QVAX</v>
          </cell>
          <cell r="E1760" t="str">
            <v>aelct</v>
          </cell>
          <cell r="F1760">
            <v>0.08</v>
          </cell>
          <cell r="G1760">
            <v>0.08</v>
          </cell>
          <cell r="H1760">
            <v>0.08</v>
          </cell>
          <cell r="I1760">
            <v>0.08</v>
          </cell>
          <cell r="J1760">
            <v>0.08</v>
          </cell>
          <cell r="K1760">
            <v>0.08</v>
          </cell>
          <cell r="L1760">
            <v>0.08</v>
          </cell>
          <cell r="M1760">
            <v>0.08</v>
          </cell>
          <cell r="N1760">
            <v>0.08</v>
          </cell>
          <cell r="O1760">
            <v>0.08</v>
          </cell>
          <cell r="P1760">
            <v>0.08</v>
          </cell>
          <cell r="Q1760">
            <v>0.08</v>
          </cell>
          <cell r="R1760">
            <v>0.08</v>
          </cell>
          <cell r="S1760">
            <v>0.08</v>
          </cell>
          <cell r="T1760">
            <v>0.08</v>
          </cell>
          <cell r="U1760">
            <v>0.08</v>
          </cell>
          <cell r="V1760">
            <v>0.08</v>
          </cell>
          <cell r="W1760">
            <v>0.08</v>
          </cell>
          <cell r="X1760">
            <v>3.19</v>
          </cell>
          <cell r="Y1760">
            <v>3.19</v>
          </cell>
          <cell r="Z1760">
            <v>1.76</v>
          </cell>
          <cell r="AA1760">
            <v>1.76</v>
          </cell>
          <cell r="AB1760">
            <v>1.76</v>
          </cell>
          <cell r="AC1760">
            <v>1.76</v>
          </cell>
          <cell r="AD1760">
            <v>0.99</v>
          </cell>
          <cell r="AE1760">
            <v>0.99</v>
          </cell>
          <cell r="AF1760">
            <v>0.99</v>
          </cell>
          <cell r="AG1760">
            <v>0.99</v>
          </cell>
          <cell r="AH1760">
            <v>0.99</v>
          </cell>
          <cell r="AI1760">
            <v>7.46</v>
          </cell>
          <cell r="AJ1760">
            <v>7.46</v>
          </cell>
          <cell r="AK1760">
            <v>7.46</v>
          </cell>
        </row>
        <row r="1761">
          <cell r="A1761" t="str">
            <v>SDGbaseTRAv2_UrbAS_BAU_wICAGRcorrQVAXaemch</v>
          </cell>
          <cell r="B1761" t="str">
            <v>SIclos6_GOVclos11</v>
          </cell>
          <cell r="C1761" t="str">
            <v>SDGbaseTRAv2_UrbAS_BAU_wICAGRcorr</v>
          </cell>
          <cell r="D1761" t="str">
            <v>QVAX</v>
          </cell>
          <cell r="E1761" t="str">
            <v>aemch</v>
          </cell>
          <cell r="F1761">
            <v>8.99</v>
          </cell>
          <cell r="G1761">
            <v>8.2200000000000006</v>
          </cell>
          <cell r="H1761">
            <v>8.44</v>
          </cell>
          <cell r="I1761">
            <v>8.49</v>
          </cell>
          <cell r="J1761">
            <v>8.59</v>
          </cell>
          <cell r="K1761">
            <v>8.7200000000000006</v>
          </cell>
          <cell r="L1761">
            <v>8.93</v>
          </cell>
          <cell r="M1761">
            <v>9.25</v>
          </cell>
          <cell r="N1761">
            <v>9.56</v>
          </cell>
          <cell r="O1761">
            <v>10.19</v>
          </cell>
          <cell r="P1761">
            <v>10.55</v>
          </cell>
          <cell r="Q1761">
            <v>10.82</v>
          </cell>
          <cell r="R1761">
            <v>11.09</v>
          </cell>
          <cell r="S1761">
            <v>11.43</v>
          </cell>
          <cell r="T1761">
            <v>11.79</v>
          </cell>
          <cell r="U1761">
            <v>12.22</v>
          </cell>
          <cell r="V1761">
            <v>12.68</v>
          </cell>
          <cell r="W1761">
            <v>13.14</v>
          </cell>
          <cell r="X1761">
            <v>13.56</v>
          </cell>
          <cell r="Y1761">
            <v>14.02</v>
          </cell>
          <cell r="Z1761">
            <v>14.46</v>
          </cell>
          <cell r="AA1761">
            <v>14.95</v>
          </cell>
          <cell r="AB1761">
            <v>14.98</v>
          </cell>
          <cell r="AC1761">
            <v>15.17</v>
          </cell>
          <cell r="AD1761">
            <v>15.59</v>
          </cell>
          <cell r="AE1761">
            <v>16.09</v>
          </cell>
          <cell r="AF1761">
            <v>16.63</v>
          </cell>
          <cell r="AG1761">
            <v>17.170000000000002</v>
          </cell>
          <cell r="AH1761">
            <v>16.7</v>
          </cell>
          <cell r="AI1761">
            <v>16.21</v>
          </cell>
          <cell r="AJ1761">
            <v>15.99</v>
          </cell>
          <cell r="AK1761">
            <v>15.76</v>
          </cell>
        </row>
        <row r="1762">
          <cell r="A1762" t="str">
            <v>SDGbaseTRAv2_UrbAS_BAU_wICAGRcorrQVAXasequ</v>
          </cell>
          <cell r="B1762" t="str">
            <v>SIclos6_GOVclos11</v>
          </cell>
          <cell r="C1762" t="str">
            <v>SDGbaseTRAv2_UrbAS_BAU_wICAGRcorr</v>
          </cell>
          <cell r="D1762" t="str">
            <v>QVAX</v>
          </cell>
          <cell r="E1762" t="str">
            <v>asequ</v>
          </cell>
          <cell r="F1762">
            <v>8.7799999999999994</v>
          </cell>
          <cell r="G1762">
            <v>8.33</v>
          </cell>
          <cell r="H1762">
            <v>8.57</v>
          </cell>
          <cell r="I1762">
            <v>8.61</v>
          </cell>
          <cell r="J1762">
            <v>8.67</v>
          </cell>
          <cell r="K1762">
            <v>8.8000000000000007</v>
          </cell>
          <cell r="L1762">
            <v>9</v>
          </cell>
          <cell r="M1762">
            <v>9.33</v>
          </cell>
          <cell r="N1762">
            <v>9.64</v>
          </cell>
          <cell r="O1762">
            <v>10.26</v>
          </cell>
          <cell r="P1762">
            <v>10.62</v>
          </cell>
          <cell r="Q1762">
            <v>10.9</v>
          </cell>
          <cell r="R1762">
            <v>11.21</v>
          </cell>
          <cell r="S1762">
            <v>11.54</v>
          </cell>
          <cell r="T1762">
            <v>11.92</v>
          </cell>
          <cell r="U1762">
            <v>12.36</v>
          </cell>
          <cell r="V1762">
            <v>12.78</v>
          </cell>
          <cell r="W1762">
            <v>13.23</v>
          </cell>
          <cell r="X1762">
            <v>13.73</v>
          </cell>
          <cell r="Y1762">
            <v>14.21</v>
          </cell>
          <cell r="Z1762">
            <v>14.68</v>
          </cell>
          <cell r="AA1762">
            <v>15.2</v>
          </cell>
          <cell r="AB1762">
            <v>15.25</v>
          </cell>
          <cell r="AC1762">
            <v>15.44</v>
          </cell>
          <cell r="AD1762">
            <v>15.86</v>
          </cell>
          <cell r="AE1762">
            <v>16.36</v>
          </cell>
          <cell r="AF1762">
            <v>16.91</v>
          </cell>
          <cell r="AG1762">
            <v>17.399999999999999</v>
          </cell>
          <cell r="AH1762">
            <v>16.829999999999998</v>
          </cell>
          <cell r="AI1762">
            <v>16.25</v>
          </cell>
          <cell r="AJ1762">
            <v>15.95</v>
          </cell>
          <cell r="AK1762">
            <v>15.68</v>
          </cell>
        </row>
        <row r="1763">
          <cell r="A1763" t="str">
            <v>SDGbaseTRAv2_UrbAS_BAU_wICAGRcorrQVAXavehi</v>
          </cell>
          <cell r="B1763" t="str">
            <v>SIclos6_GOVclos11</v>
          </cell>
          <cell r="C1763" t="str">
            <v>SDGbaseTRAv2_UrbAS_BAU_wICAGRcorr</v>
          </cell>
          <cell r="D1763" t="str">
            <v>QVAX</v>
          </cell>
          <cell r="E1763" t="str">
            <v>avehi</v>
          </cell>
          <cell r="F1763">
            <v>39.57</v>
          </cell>
          <cell r="G1763">
            <v>36.270000000000003</v>
          </cell>
          <cell r="H1763">
            <v>37.409999999999997</v>
          </cell>
          <cell r="I1763">
            <v>37.57</v>
          </cell>
          <cell r="J1763">
            <v>37.78</v>
          </cell>
          <cell r="K1763">
            <v>38.51</v>
          </cell>
          <cell r="L1763">
            <v>39.43</v>
          </cell>
          <cell r="M1763">
            <v>40.729999999999997</v>
          </cell>
          <cell r="N1763">
            <v>42.02</v>
          </cell>
          <cell r="O1763">
            <v>44.06</v>
          </cell>
          <cell r="P1763">
            <v>45.56</v>
          </cell>
          <cell r="Q1763">
            <v>46.88</v>
          </cell>
          <cell r="R1763">
            <v>48.51</v>
          </cell>
          <cell r="S1763">
            <v>50.25</v>
          </cell>
          <cell r="T1763">
            <v>52.16</v>
          </cell>
          <cell r="U1763">
            <v>54.38</v>
          </cell>
          <cell r="V1763">
            <v>56.76</v>
          </cell>
          <cell r="W1763">
            <v>59.15</v>
          </cell>
          <cell r="X1763">
            <v>61.38</v>
          </cell>
          <cell r="Y1763">
            <v>62.6</v>
          </cell>
          <cell r="Z1763">
            <v>63.81</v>
          </cell>
          <cell r="AA1763">
            <v>65.06</v>
          </cell>
          <cell r="AB1763">
            <v>65.95</v>
          </cell>
          <cell r="AC1763">
            <v>67.27</v>
          </cell>
          <cell r="AD1763">
            <v>69.349999999999994</v>
          </cell>
          <cell r="AE1763">
            <v>71.760000000000005</v>
          </cell>
          <cell r="AF1763">
            <v>74.319999999999993</v>
          </cell>
          <cell r="AG1763">
            <v>77</v>
          </cell>
          <cell r="AH1763">
            <v>75.89</v>
          </cell>
          <cell r="AI1763">
            <v>74.23</v>
          </cell>
          <cell r="AJ1763">
            <v>73.290000000000006</v>
          </cell>
          <cell r="AK1763">
            <v>72.41</v>
          </cell>
        </row>
        <row r="1764">
          <cell r="A1764" t="str">
            <v>SDGbaseTRAv2_UrbAS_BAU_wICAGRcorrQVAXatequ</v>
          </cell>
          <cell r="B1764" t="str">
            <v>SIclos6_GOVclos11</v>
          </cell>
          <cell r="C1764" t="str">
            <v>SDGbaseTRAv2_UrbAS_BAU_wICAGRcorr</v>
          </cell>
          <cell r="D1764" t="str">
            <v>QVAX</v>
          </cell>
          <cell r="E1764" t="str">
            <v>atequ</v>
          </cell>
          <cell r="F1764">
            <v>7.09</v>
          </cell>
          <cell r="G1764">
            <v>6.13</v>
          </cell>
          <cell r="H1764">
            <v>6.34</v>
          </cell>
          <cell r="I1764">
            <v>6.26</v>
          </cell>
          <cell r="J1764">
            <v>6.26</v>
          </cell>
          <cell r="K1764">
            <v>6.35</v>
          </cell>
          <cell r="L1764">
            <v>6.51</v>
          </cell>
          <cell r="M1764">
            <v>6.84</v>
          </cell>
          <cell r="N1764">
            <v>7.14</v>
          </cell>
          <cell r="O1764">
            <v>8.15</v>
          </cell>
          <cell r="P1764">
            <v>8.58</v>
          </cell>
          <cell r="Q1764">
            <v>8.82</v>
          </cell>
          <cell r="R1764">
            <v>8.98</v>
          </cell>
          <cell r="S1764">
            <v>9.2200000000000006</v>
          </cell>
          <cell r="T1764">
            <v>9.5</v>
          </cell>
          <cell r="U1764">
            <v>9.84</v>
          </cell>
          <cell r="V1764">
            <v>10.24</v>
          </cell>
          <cell r="W1764">
            <v>10.61</v>
          </cell>
          <cell r="X1764">
            <v>10.87</v>
          </cell>
          <cell r="Y1764">
            <v>11.22</v>
          </cell>
          <cell r="Z1764">
            <v>11.52</v>
          </cell>
          <cell r="AA1764">
            <v>11.92</v>
          </cell>
          <cell r="AB1764">
            <v>11.57</v>
          </cell>
          <cell r="AC1764">
            <v>11.52</v>
          </cell>
          <cell r="AD1764">
            <v>11.84</v>
          </cell>
          <cell r="AE1764">
            <v>12.25</v>
          </cell>
          <cell r="AF1764">
            <v>12.71</v>
          </cell>
          <cell r="AG1764">
            <v>13.03</v>
          </cell>
          <cell r="AH1764">
            <v>12.21</v>
          </cell>
          <cell r="AI1764">
            <v>11.48</v>
          </cell>
          <cell r="AJ1764">
            <v>11.1</v>
          </cell>
          <cell r="AK1764">
            <v>10.79</v>
          </cell>
        </row>
        <row r="1765">
          <cell r="A1765" t="str">
            <v>SDGbaseTRAv2_UrbAS_BAU_wICAGRcorrQVAXafurn</v>
          </cell>
          <cell r="B1765" t="str">
            <v>SIclos6_GOVclos11</v>
          </cell>
          <cell r="C1765" t="str">
            <v>SDGbaseTRAv2_UrbAS_BAU_wICAGRcorr</v>
          </cell>
          <cell r="D1765" t="str">
            <v>QVAX</v>
          </cell>
          <cell r="E1765" t="str">
            <v>afurn</v>
          </cell>
          <cell r="F1765">
            <v>6.09</v>
          </cell>
          <cell r="G1765">
            <v>5.45</v>
          </cell>
          <cell r="H1765">
            <v>5.66</v>
          </cell>
          <cell r="I1765">
            <v>5.77</v>
          </cell>
          <cell r="J1765">
            <v>5.88</v>
          </cell>
          <cell r="K1765">
            <v>6.02</v>
          </cell>
          <cell r="L1765">
            <v>6.18</v>
          </cell>
          <cell r="M1765">
            <v>6.36</v>
          </cell>
          <cell r="N1765">
            <v>6.56</v>
          </cell>
          <cell r="O1765">
            <v>6.92</v>
          </cell>
          <cell r="P1765">
            <v>7.17</v>
          </cell>
          <cell r="Q1765">
            <v>7.36</v>
          </cell>
          <cell r="R1765">
            <v>7.58</v>
          </cell>
          <cell r="S1765">
            <v>7.83</v>
          </cell>
          <cell r="T1765">
            <v>8.1</v>
          </cell>
          <cell r="U1765">
            <v>8.39</v>
          </cell>
          <cell r="V1765">
            <v>8.6999999999999993</v>
          </cell>
          <cell r="W1765">
            <v>9.0299999999999994</v>
          </cell>
          <cell r="X1765">
            <v>9.34</v>
          </cell>
          <cell r="Y1765">
            <v>9.65</v>
          </cell>
          <cell r="Z1765">
            <v>9.9600000000000009</v>
          </cell>
          <cell r="AA1765">
            <v>10.28</v>
          </cell>
          <cell r="AB1765">
            <v>10.63</v>
          </cell>
          <cell r="AC1765">
            <v>10.93</v>
          </cell>
          <cell r="AD1765">
            <v>11.25</v>
          </cell>
          <cell r="AE1765">
            <v>11.57</v>
          </cell>
          <cell r="AF1765">
            <v>11.92</v>
          </cell>
          <cell r="AG1765">
            <v>12.26</v>
          </cell>
          <cell r="AH1765">
            <v>12.26</v>
          </cell>
          <cell r="AI1765">
            <v>12.16</v>
          </cell>
          <cell r="AJ1765">
            <v>12.08</v>
          </cell>
          <cell r="AK1765">
            <v>11.97</v>
          </cell>
        </row>
        <row r="1766">
          <cell r="A1766" t="str">
            <v>SDGbaseTRAv2_UrbAS_BAU_wICAGRcorrQVAXaoman</v>
          </cell>
          <cell r="B1766" t="str">
            <v>SIclos6_GOVclos11</v>
          </cell>
          <cell r="C1766" t="str">
            <v>SDGbaseTRAv2_UrbAS_BAU_wICAGRcorr</v>
          </cell>
          <cell r="D1766" t="str">
            <v>QVAX</v>
          </cell>
          <cell r="E1766" t="str">
            <v>aoman</v>
          </cell>
          <cell r="F1766">
            <v>25.46</v>
          </cell>
          <cell r="G1766">
            <v>23.29</v>
          </cell>
          <cell r="H1766">
            <v>24.37</v>
          </cell>
          <cell r="I1766">
            <v>24.84</v>
          </cell>
          <cell r="J1766">
            <v>25.23</v>
          </cell>
          <cell r="K1766">
            <v>25.7</v>
          </cell>
          <cell r="L1766">
            <v>26.3</v>
          </cell>
          <cell r="M1766">
            <v>27</v>
          </cell>
          <cell r="N1766">
            <v>27.77</v>
          </cell>
          <cell r="O1766">
            <v>29.26</v>
          </cell>
          <cell r="P1766">
            <v>30.53</v>
          </cell>
          <cell r="Q1766">
            <v>31.58</v>
          </cell>
          <cell r="R1766">
            <v>32.78</v>
          </cell>
          <cell r="S1766">
            <v>33.909999999999997</v>
          </cell>
          <cell r="T1766">
            <v>35.090000000000003</v>
          </cell>
          <cell r="U1766">
            <v>36.42</v>
          </cell>
          <cell r="V1766">
            <v>37.590000000000003</v>
          </cell>
          <cell r="W1766">
            <v>38.82</v>
          </cell>
          <cell r="X1766">
            <v>40.1</v>
          </cell>
          <cell r="Y1766">
            <v>41.25</v>
          </cell>
          <cell r="Z1766">
            <v>42.36</v>
          </cell>
          <cell r="AA1766">
            <v>43.51</v>
          </cell>
          <cell r="AB1766">
            <v>44.7</v>
          </cell>
          <cell r="AC1766">
            <v>45.72</v>
          </cell>
          <cell r="AD1766">
            <v>46.76</v>
          </cell>
          <cell r="AE1766">
            <v>47.83</v>
          </cell>
          <cell r="AF1766">
            <v>48.97</v>
          </cell>
          <cell r="AG1766">
            <v>50.03</v>
          </cell>
          <cell r="AH1766">
            <v>49.23</v>
          </cell>
          <cell r="AI1766">
            <v>48.15</v>
          </cell>
          <cell r="AJ1766">
            <v>47.23</v>
          </cell>
          <cell r="AK1766">
            <v>46.26</v>
          </cell>
        </row>
        <row r="1767">
          <cell r="A1767" t="str">
            <v>SDGbaseTRAv2_UrbAS_BAU_wICAGRcorrQVAXaelec</v>
          </cell>
          <cell r="B1767" t="str">
            <v>SIclos6_GOVclos11</v>
          </cell>
          <cell r="C1767" t="str">
            <v>SDGbaseTRAv2_UrbAS_BAU_wICAGRcorr</v>
          </cell>
          <cell r="D1767" t="str">
            <v>QVAX</v>
          </cell>
          <cell r="E1767" t="str">
            <v>aelec</v>
          </cell>
          <cell r="F1767">
            <v>142.19999999999999</v>
          </cell>
          <cell r="G1767">
            <v>136.74</v>
          </cell>
          <cell r="H1767">
            <v>141.63</v>
          </cell>
          <cell r="I1767">
            <v>141.08000000000001</v>
          </cell>
          <cell r="J1767">
            <v>137.35</v>
          </cell>
          <cell r="K1767">
            <v>136.96</v>
          </cell>
          <cell r="L1767">
            <v>137.53</v>
          </cell>
          <cell r="M1767">
            <v>138.29</v>
          </cell>
          <cell r="N1767">
            <v>139.53</v>
          </cell>
          <cell r="O1767">
            <v>139.96</v>
          </cell>
          <cell r="P1767">
            <v>141.44999999999999</v>
          </cell>
          <cell r="Q1767">
            <v>142.35</v>
          </cell>
          <cell r="R1767">
            <v>145.4</v>
          </cell>
          <cell r="S1767">
            <v>149.63999999999999</v>
          </cell>
          <cell r="T1767">
            <v>153.15</v>
          </cell>
          <cell r="U1767">
            <v>157.41</v>
          </cell>
          <cell r="V1767">
            <v>158.13</v>
          </cell>
          <cell r="W1767">
            <v>161.69999999999999</v>
          </cell>
          <cell r="X1767">
            <v>172.86</v>
          </cell>
          <cell r="Y1767">
            <v>179.48</v>
          </cell>
          <cell r="Z1767">
            <v>186.69</v>
          </cell>
          <cell r="AA1767">
            <v>193.88</v>
          </cell>
          <cell r="AB1767">
            <v>197.52</v>
          </cell>
          <cell r="AC1767">
            <v>201.72</v>
          </cell>
          <cell r="AD1767">
            <v>206.83</v>
          </cell>
          <cell r="AE1767">
            <v>212.23</v>
          </cell>
          <cell r="AF1767">
            <v>217.78</v>
          </cell>
          <cell r="AG1767">
            <v>229.98</v>
          </cell>
          <cell r="AH1767">
            <v>240.39</v>
          </cell>
          <cell r="AI1767">
            <v>248.81</v>
          </cell>
          <cell r="AJ1767">
            <v>258.35000000000002</v>
          </cell>
          <cell r="AK1767">
            <v>267.49</v>
          </cell>
        </row>
        <row r="1768">
          <cell r="A1768" t="str">
            <v>SDGbaseTRAv2_UrbAS_BAU_wICAGRcorrQVAXawatr</v>
          </cell>
          <cell r="B1768" t="str">
            <v>SIclos6_GOVclos11</v>
          </cell>
          <cell r="C1768" t="str">
            <v>SDGbaseTRAv2_UrbAS_BAU_wICAGRcorr</v>
          </cell>
          <cell r="D1768" t="str">
            <v>QVAX</v>
          </cell>
          <cell r="E1768" t="str">
            <v>awatr</v>
          </cell>
          <cell r="F1768">
            <v>38.119999999999997</v>
          </cell>
          <cell r="G1768">
            <v>37.61</v>
          </cell>
          <cell r="H1768">
            <v>38.58</v>
          </cell>
          <cell r="I1768">
            <v>39</v>
          </cell>
          <cell r="J1768">
            <v>39.46</v>
          </cell>
          <cell r="K1768">
            <v>40.159999999999997</v>
          </cell>
          <cell r="L1768">
            <v>41.07</v>
          </cell>
          <cell r="M1768">
            <v>42.06</v>
          </cell>
          <cell r="N1768">
            <v>43.11</v>
          </cell>
          <cell r="O1768">
            <v>44.47</v>
          </cell>
          <cell r="P1768">
            <v>45.67</v>
          </cell>
          <cell r="Q1768">
            <v>46.8</v>
          </cell>
          <cell r="R1768">
            <v>48.35</v>
          </cell>
          <cell r="S1768">
            <v>49.97</v>
          </cell>
          <cell r="T1768">
            <v>51.77</v>
          </cell>
          <cell r="U1768">
            <v>53.82</v>
          </cell>
          <cell r="V1768">
            <v>55.74</v>
          </cell>
          <cell r="W1768">
            <v>57.8</v>
          </cell>
          <cell r="X1768">
            <v>59.96</v>
          </cell>
          <cell r="Y1768">
            <v>61.98</v>
          </cell>
          <cell r="Z1768">
            <v>64.010000000000005</v>
          </cell>
          <cell r="AA1768">
            <v>66.06</v>
          </cell>
          <cell r="AB1768">
            <v>68.569999999999993</v>
          </cell>
          <cell r="AC1768">
            <v>70.95</v>
          </cell>
          <cell r="AD1768">
            <v>73.39</v>
          </cell>
          <cell r="AE1768">
            <v>75.92</v>
          </cell>
          <cell r="AF1768">
            <v>78.61</v>
          </cell>
          <cell r="AG1768">
            <v>81.34</v>
          </cell>
          <cell r="AH1768">
            <v>81.52</v>
          </cell>
          <cell r="AI1768">
            <v>81.510000000000005</v>
          </cell>
          <cell r="AJ1768">
            <v>81.66</v>
          </cell>
          <cell r="AK1768">
            <v>81.739999999999995</v>
          </cell>
        </row>
        <row r="1769">
          <cell r="A1769" t="str">
            <v>SDGbaseTRAv2_UrbAS_BAU_wICAGRcorrQVAXacons</v>
          </cell>
          <cell r="B1769" t="str">
            <v>SIclos6_GOVclos11</v>
          </cell>
          <cell r="C1769" t="str">
            <v>SDGbaseTRAv2_UrbAS_BAU_wICAGRcorr</v>
          </cell>
          <cell r="D1769" t="str">
            <v>QVAX</v>
          </cell>
          <cell r="E1769" t="str">
            <v>acons</v>
          </cell>
          <cell r="F1769">
            <v>140.65</v>
          </cell>
          <cell r="G1769">
            <v>129.52000000000001</v>
          </cell>
          <cell r="H1769">
            <v>133.94999999999999</v>
          </cell>
          <cell r="I1769">
            <v>138.46</v>
          </cell>
          <cell r="J1769">
            <v>145.57</v>
          </cell>
          <cell r="K1769">
            <v>148.65</v>
          </cell>
          <cell r="L1769">
            <v>152.29</v>
          </cell>
          <cell r="M1769">
            <v>156.36000000000001</v>
          </cell>
          <cell r="N1769">
            <v>160.69</v>
          </cell>
          <cell r="O1769">
            <v>166.21</v>
          </cell>
          <cell r="P1769">
            <v>171.27</v>
          </cell>
          <cell r="Q1769">
            <v>176.1</v>
          </cell>
          <cell r="R1769">
            <v>181.04</v>
          </cell>
          <cell r="S1769">
            <v>186.68</v>
          </cell>
          <cell r="T1769">
            <v>192.71</v>
          </cell>
          <cell r="U1769">
            <v>199.59</v>
          </cell>
          <cell r="V1769">
            <v>206.61</v>
          </cell>
          <cell r="W1769">
            <v>213.71</v>
          </cell>
          <cell r="X1769">
            <v>220.53</v>
          </cell>
          <cell r="Y1769">
            <v>227.38</v>
          </cell>
          <cell r="Z1769">
            <v>234.54</v>
          </cell>
          <cell r="AA1769">
            <v>241.59</v>
          </cell>
          <cell r="AB1769">
            <v>248.27</v>
          </cell>
          <cell r="AC1769">
            <v>254.79</v>
          </cell>
          <cell r="AD1769">
            <v>262.02999999999997</v>
          </cell>
          <cell r="AE1769">
            <v>269.77</v>
          </cell>
          <cell r="AF1769">
            <v>277.91000000000003</v>
          </cell>
          <cell r="AG1769">
            <v>285.98</v>
          </cell>
          <cell r="AH1769">
            <v>285.89</v>
          </cell>
          <cell r="AI1769">
            <v>284.74</v>
          </cell>
          <cell r="AJ1769">
            <v>284.19</v>
          </cell>
          <cell r="AK1769">
            <v>283.19</v>
          </cell>
        </row>
        <row r="1770">
          <cell r="A1770" t="str">
            <v>SDGbaseTRAv2_UrbAS_BAU_wICAGRcorrQVAXatrad</v>
          </cell>
          <cell r="B1770" t="str">
            <v>SIclos6_GOVclos11</v>
          </cell>
          <cell r="C1770" t="str">
            <v>SDGbaseTRAv2_UrbAS_BAU_wICAGRcorr</v>
          </cell>
          <cell r="D1770" t="str">
            <v>QVAX</v>
          </cell>
          <cell r="E1770" t="str">
            <v>atrad</v>
          </cell>
          <cell r="F1770">
            <v>482.47</v>
          </cell>
          <cell r="G1770">
            <v>441.08</v>
          </cell>
          <cell r="H1770">
            <v>454.7</v>
          </cell>
          <cell r="I1770">
            <v>464.4</v>
          </cell>
          <cell r="J1770">
            <v>470.05</v>
          </cell>
          <cell r="K1770">
            <v>476.7</v>
          </cell>
          <cell r="L1770">
            <v>484.76</v>
          </cell>
          <cell r="M1770">
            <v>494.23</v>
          </cell>
          <cell r="N1770">
            <v>504.33</v>
          </cell>
          <cell r="O1770">
            <v>498.13</v>
          </cell>
          <cell r="P1770">
            <v>504.63</v>
          </cell>
          <cell r="Q1770">
            <v>515.02</v>
          </cell>
          <cell r="R1770">
            <v>528.38</v>
          </cell>
          <cell r="S1770">
            <v>542.41</v>
          </cell>
          <cell r="T1770">
            <v>557.58000000000004</v>
          </cell>
          <cell r="U1770">
            <v>574.86</v>
          </cell>
          <cell r="V1770">
            <v>592.17999999999995</v>
          </cell>
          <cell r="W1770">
            <v>610.27</v>
          </cell>
          <cell r="X1770">
            <v>628.69000000000005</v>
          </cell>
          <cell r="Y1770">
            <v>645.53</v>
          </cell>
          <cell r="Z1770">
            <v>661.74</v>
          </cell>
          <cell r="AA1770">
            <v>678.09</v>
          </cell>
          <cell r="AB1770">
            <v>687.44</v>
          </cell>
          <cell r="AC1770">
            <v>697.39</v>
          </cell>
          <cell r="AD1770">
            <v>709.78</v>
          </cell>
          <cell r="AE1770">
            <v>723.49</v>
          </cell>
          <cell r="AF1770">
            <v>738.58</v>
          </cell>
          <cell r="AG1770">
            <v>752.95</v>
          </cell>
          <cell r="AH1770">
            <v>744.96</v>
          </cell>
          <cell r="AI1770">
            <v>734.95</v>
          </cell>
          <cell r="AJ1770">
            <v>726.76</v>
          </cell>
          <cell r="AK1770">
            <v>718.11</v>
          </cell>
        </row>
        <row r="1771">
          <cell r="A1771" t="str">
            <v>SDGbaseTRAv2_UrbAS_BAU_wICAGRcorrQVAXahotl</v>
          </cell>
          <cell r="B1771" t="str">
            <v>SIclos6_GOVclos11</v>
          </cell>
          <cell r="C1771" t="str">
            <v>SDGbaseTRAv2_UrbAS_BAU_wICAGRcorr</v>
          </cell>
          <cell r="D1771" t="str">
            <v>QVAX</v>
          </cell>
          <cell r="E1771" t="str">
            <v>ahotl</v>
          </cell>
          <cell r="F1771">
            <v>37.69</v>
          </cell>
          <cell r="G1771">
            <v>35.22</v>
          </cell>
          <cell r="H1771">
            <v>36.79</v>
          </cell>
          <cell r="I1771">
            <v>37.39</v>
          </cell>
          <cell r="J1771">
            <v>37.93</v>
          </cell>
          <cell r="K1771">
            <v>38.770000000000003</v>
          </cell>
          <cell r="L1771">
            <v>39.72</v>
          </cell>
          <cell r="M1771">
            <v>40.74</v>
          </cell>
          <cell r="N1771">
            <v>41.85</v>
          </cell>
          <cell r="O1771">
            <v>43.64</v>
          </cell>
          <cell r="P1771">
            <v>45.07</v>
          </cell>
          <cell r="Q1771">
            <v>46.35</v>
          </cell>
          <cell r="R1771">
            <v>48.03</v>
          </cell>
          <cell r="S1771">
            <v>49.76</v>
          </cell>
          <cell r="T1771">
            <v>51.66</v>
          </cell>
          <cell r="U1771">
            <v>53.8</v>
          </cell>
          <cell r="V1771">
            <v>55.81</v>
          </cell>
          <cell r="W1771">
            <v>58.03</v>
          </cell>
          <cell r="X1771">
            <v>60.45</v>
          </cell>
          <cell r="Y1771">
            <v>62.73</v>
          </cell>
          <cell r="Z1771">
            <v>65.02</v>
          </cell>
          <cell r="AA1771">
            <v>67.37</v>
          </cell>
          <cell r="AB1771">
            <v>70.209999999999994</v>
          </cell>
          <cell r="AC1771">
            <v>72.75</v>
          </cell>
          <cell r="AD1771">
            <v>75.16</v>
          </cell>
          <cell r="AE1771">
            <v>77.59</v>
          </cell>
          <cell r="AF1771">
            <v>80.16</v>
          </cell>
          <cell r="AG1771">
            <v>82.79</v>
          </cell>
          <cell r="AH1771">
            <v>83.21</v>
          </cell>
          <cell r="AI1771">
            <v>83.08</v>
          </cell>
          <cell r="AJ1771">
            <v>82.86</v>
          </cell>
          <cell r="AK1771">
            <v>82.49</v>
          </cell>
        </row>
        <row r="1772">
          <cell r="A1772" t="str">
            <v>SDGbaseTRAv2_UrbAS_BAU_wICAGRcorrQVAXaltrp-p</v>
          </cell>
          <cell r="B1772" t="str">
            <v>SIclos6_GOVclos11</v>
          </cell>
          <cell r="C1772" t="str">
            <v>SDGbaseTRAv2_UrbAS_BAU_wICAGRcorr</v>
          </cell>
          <cell r="D1772" t="str">
            <v>QVAX</v>
          </cell>
          <cell r="E1772" t="str">
            <v>altrp-p</v>
          </cell>
          <cell r="F1772">
            <v>60.68</v>
          </cell>
          <cell r="G1772">
            <v>58.24</v>
          </cell>
          <cell r="H1772">
            <v>59.7</v>
          </cell>
          <cell r="I1772">
            <v>60.49</v>
          </cell>
          <cell r="J1772">
            <v>61.19</v>
          </cell>
          <cell r="K1772">
            <v>62.04</v>
          </cell>
          <cell r="L1772">
            <v>63.15</v>
          </cell>
          <cell r="M1772">
            <v>64.42</v>
          </cell>
          <cell r="N1772">
            <v>65.959999999999994</v>
          </cell>
          <cell r="O1772">
            <v>68.23</v>
          </cell>
          <cell r="P1772">
            <v>70.36</v>
          </cell>
          <cell r="Q1772">
            <v>72.33</v>
          </cell>
          <cell r="R1772">
            <v>74.930000000000007</v>
          </cell>
          <cell r="S1772">
            <v>77.58</v>
          </cell>
          <cell r="T1772">
            <v>80.41</v>
          </cell>
          <cell r="U1772">
            <v>83.71</v>
          </cell>
          <cell r="V1772">
            <v>86.74</v>
          </cell>
          <cell r="W1772">
            <v>89.88</v>
          </cell>
          <cell r="X1772">
            <v>93.23</v>
          </cell>
          <cell r="Y1772">
            <v>96.29</v>
          </cell>
          <cell r="Z1772">
            <v>99.27</v>
          </cell>
          <cell r="AA1772">
            <v>102.2</v>
          </cell>
          <cell r="AB1772">
            <v>105.45</v>
          </cell>
          <cell r="AC1772">
            <v>108.27</v>
          </cell>
          <cell r="AD1772">
            <v>110.89</v>
          </cell>
          <cell r="AE1772">
            <v>113.36</v>
          </cell>
          <cell r="AF1772">
            <v>115.93</v>
          </cell>
          <cell r="AG1772">
            <v>118.36</v>
          </cell>
          <cell r="AH1772">
            <v>117.43</v>
          </cell>
          <cell r="AI1772">
            <v>116.21</v>
          </cell>
          <cell r="AJ1772">
            <v>115.33</v>
          </cell>
          <cell r="AK1772">
            <v>114.23</v>
          </cell>
        </row>
        <row r="1773">
          <cell r="A1773" t="str">
            <v>SDGbaseTRAv2_UrbAS_BAU_wICAGRcorrQVAXaltrp-f</v>
          </cell>
          <cell r="B1773" t="str">
            <v>SIclos6_GOVclos11</v>
          </cell>
          <cell r="C1773" t="str">
            <v>SDGbaseTRAv2_UrbAS_BAU_wICAGRcorr</v>
          </cell>
          <cell r="D1773" t="str">
            <v>QVAX</v>
          </cell>
          <cell r="E1773" t="str">
            <v>altrp-f</v>
          </cell>
          <cell r="F1773">
            <v>247.43</v>
          </cell>
          <cell r="G1773">
            <v>233.99</v>
          </cell>
          <cell r="H1773">
            <v>239.62</v>
          </cell>
          <cell r="I1773">
            <v>245.75</v>
          </cell>
          <cell r="J1773">
            <v>250.5</v>
          </cell>
          <cell r="K1773">
            <v>255.18</v>
          </cell>
          <cell r="L1773">
            <v>260.48</v>
          </cell>
          <cell r="M1773">
            <v>266</v>
          </cell>
          <cell r="N1773">
            <v>272.93</v>
          </cell>
          <cell r="O1773">
            <v>281.74</v>
          </cell>
          <cell r="P1773">
            <v>291.18</v>
          </cell>
          <cell r="Q1773">
            <v>301.58</v>
          </cell>
          <cell r="R1773">
            <v>313.14</v>
          </cell>
          <cell r="S1773">
            <v>322.75</v>
          </cell>
          <cell r="T1773">
            <v>332.37</v>
          </cell>
          <cell r="U1773">
            <v>345.1</v>
          </cell>
          <cell r="V1773">
            <v>357.41</v>
          </cell>
          <cell r="W1773">
            <v>368.28</v>
          </cell>
          <cell r="X1773">
            <v>380.44</v>
          </cell>
          <cell r="Y1773">
            <v>392.74</v>
          </cell>
          <cell r="Z1773">
            <v>406.78</v>
          </cell>
          <cell r="AA1773">
            <v>421.7</v>
          </cell>
          <cell r="AB1773">
            <v>436.26</v>
          </cell>
          <cell r="AC1773">
            <v>450.28</v>
          </cell>
          <cell r="AD1773">
            <v>463.92</v>
          </cell>
          <cell r="AE1773">
            <v>477.62</v>
          </cell>
          <cell r="AF1773">
            <v>490.22</v>
          </cell>
          <cell r="AG1773">
            <v>501.31</v>
          </cell>
          <cell r="AH1773">
            <v>498.44</v>
          </cell>
          <cell r="AI1773">
            <v>495.16</v>
          </cell>
          <cell r="AJ1773">
            <v>493.22</v>
          </cell>
          <cell r="AK1773">
            <v>490.98</v>
          </cell>
        </row>
        <row r="1774">
          <cell r="A1774" t="str">
            <v>SDGbaseTRAv2_UrbAS_BAU_wICAGRcorrQVAXaotrp-p</v>
          </cell>
          <cell r="B1774" t="str">
            <v>SIclos6_GOVclos11</v>
          </cell>
          <cell r="C1774" t="str">
            <v>SDGbaseTRAv2_UrbAS_BAU_wICAGRcorr</v>
          </cell>
          <cell r="D1774" t="str">
            <v>QVAX</v>
          </cell>
          <cell r="E1774" t="str">
            <v>aotrp-p</v>
          </cell>
          <cell r="F1774">
            <v>8.1</v>
          </cell>
          <cell r="G1774">
            <v>7.97</v>
          </cell>
          <cell r="H1774">
            <v>8.41</v>
          </cell>
          <cell r="I1774">
            <v>8.81</v>
          </cell>
          <cell r="J1774">
            <v>9.15</v>
          </cell>
          <cell r="K1774">
            <v>9.4700000000000006</v>
          </cell>
          <cell r="L1774">
            <v>9.7899999999999991</v>
          </cell>
          <cell r="M1774">
            <v>10.09</v>
          </cell>
          <cell r="N1774">
            <v>10.36</v>
          </cell>
          <cell r="O1774">
            <v>10.48</v>
          </cell>
          <cell r="P1774">
            <v>10.68</v>
          </cell>
          <cell r="Q1774">
            <v>10.89</v>
          </cell>
          <cell r="R1774">
            <v>11.18</v>
          </cell>
          <cell r="S1774">
            <v>11.47</v>
          </cell>
          <cell r="T1774">
            <v>11.77</v>
          </cell>
          <cell r="U1774">
            <v>12.1</v>
          </cell>
          <cell r="V1774">
            <v>12.41</v>
          </cell>
          <cell r="W1774">
            <v>12.71</v>
          </cell>
          <cell r="X1774">
            <v>13</v>
          </cell>
          <cell r="Y1774">
            <v>13.25</v>
          </cell>
          <cell r="Z1774">
            <v>13.49</v>
          </cell>
          <cell r="AA1774">
            <v>13.69</v>
          </cell>
          <cell r="AB1774">
            <v>13.86</v>
          </cell>
          <cell r="AC1774">
            <v>14.01</v>
          </cell>
          <cell r="AD1774">
            <v>14.17</v>
          </cell>
          <cell r="AE1774">
            <v>14.34</v>
          </cell>
          <cell r="AF1774">
            <v>14.55</v>
          </cell>
          <cell r="AG1774">
            <v>14.77</v>
          </cell>
          <cell r="AH1774">
            <v>14.66</v>
          </cell>
          <cell r="AI1774">
            <v>14.58</v>
          </cell>
          <cell r="AJ1774">
            <v>14.54</v>
          </cell>
          <cell r="AK1774">
            <v>14.5</v>
          </cell>
        </row>
        <row r="1775">
          <cell r="A1775" t="str">
            <v>SDGbaseTRAv2_UrbAS_BAU_wICAGRcorrQVAXaotrp-f</v>
          </cell>
          <cell r="B1775" t="str">
            <v>SIclos6_GOVclos11</v>
          </cell>
          <cell r="C1775" t="str">
            <v>SDGbaseTRAv2_UrbAS_BAU_wICAGRcorr</v>
          </cell>
          <cell r="D1775" t="str">
            <v>QVAX</v>
          </cell>
          <cell r="E1775" t="str">
            <v>aotrp-f</v>
          </cell>
          <cell r="F1775">
            <v>7.29</v>
          </cell>
          <cell r="G1775">
            <v>6.95</v>
          </cell>
          <cell r="H1775">
            <v>7.23</v>
          </cell>
          <cell r="I1775">
            <v>7.43</v>
          </cell>
          <cell r="J1775">
            <v>7.58</v>
          </cell>
          <cell r="K1775">
            <v>7.72</v>
          </cell>
          <cell r="L1775">
            <v>7.87</v>
          </cell>
          <cell r="M1775">
            <v>8.02</v>
          </cell>
          <cell r="N1775">
            <v>8.1999999999999993</v>
          </cell>
          <cell r="O1775">
            <v>8.3800000000000008</v>
          </cell>
          <cell r="P1775">
            <v>8.6</v>
          </cell>
          <cell r="Q1775">
            <v>8.84</v>
          </cell>
          <cell r="R1775">
            <v>9.1300000000000008</v>
          </cell>
          <cell r="S1775">
            <v>9.36</v>
          </cell>
          <cell r="T1775">
            <v>9.59</v>
          </cell>
          <cell r="U1775">
            <v>9.91</v>
          </cell>
          <cell r="V1775">
            <v>10.220000000000001</v>
          </cell>
          <cell r="W1775">
            <v>10.49</v>
          </cell>
          <cell r="X1775">
            <v>10.76</v>
          </cell>
          <cell r="Y1775">
            <v>11.04</v>
          </cell>
          <cell r="Z1775">
            <v>11.36</v>
          </cell>
          <cell r="AA1775">
            <v>11.69</v>
          </cell>
          <cell r="AB1775">
            <v>11.98</v>
          </cell>
          <cell r="AC1775">
            <v>12.27</v>
          </cell>
          <cell r="AD1775">
            <v>12.56</v>
          </cell>
          <cell r="AE1775">
            <v>12.85</v>
          </cell>
          <cell r="AF1775">
            <v>13.12</v>
          </cell>
          <cell r="AG1775">
            <v>13.36</v>
          </cell>
          <cell r="AH1775">
            <v>13.28</v>
          </cell>
          <cell r="AI1775">
            <v>13.2</v>
          </cell>
          <cell r="AJ1775">
            <v>13.15</v>
          </cell>
          <cell r="AK1775">
            <v>13.09</v>
          </cell>
        </row>
        <row r="1776">
          <cell r="A1776" t="str">
            <v>SDGbaseTRAv2_UrbAS_BAU_wICAGRcorrQVAXaprtr</v>
          </cell>
          <cell r="B1776" t="str">
            <v>SIclos6_GOVclos11</v>
          </cell>
          <cell r="C1776" t="str">
            <v>SDGbaseTRAv2_UrbAS_BAU_wICAGRcorr</v>
          </cell>
          <cell r="D1776" t="str">
            <v>QVAX</v>
          </cell>
          <cell r="E1776" t="str">
            <v>aprtr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</v>
          </cell>
          <cell r="AF1776">
            <v>0</v>
          </cell>
          <cell r="AG1776">
            <v>0</v>
          </cell>
          <cell r="AH1776">
            <v>0</v>
          </cell>
          <cell r="AI1776">
            <v>0</v>
          </cell>
          <cell r="AJ1776">
            <v>0</v>
          </cell>
          <cell r="AK1776">
            <v>0</v>
          </cell>
        </row>
        <row r="1777">
          <cell r="A1777" t="str">
            <v>SDGbaseTRAv2_UrbAS_BAU_wICAGRcorrQVAXatrps</v>
          </cell>
          <cell r="B1777" t="str">
            <v>SIclos6_GOVclos11</v>
          </cell>
          <cell r="C1777" t="str">
            <v>SDGbaseTRAv2_UrbAS_BAU_wICAGRcorr</v>
          </cell>
          <cell r="D1777" t="str">
            <v>QVAX</v>
          </cell>
          <cell r="E1777" t="str">
            <v>atrps</v>
          </cell>
          <cell r="F1777">
            <v>54.94</v>
          </cell>
          <cell r="G1777">
            <v>50.45</v>
          </cell>
          <cell r="H1777">
            <v>51.67</v>
          </cell>
          <cell r="I1777">
            <v>52.26</v>
          </cell>
          <cell r="J1777">
            <v>52.83</v>
          </cell>
          <cell r="K1777">
            <v>53.64</v>
          </cell>
          <cell r="L1777">
            <v>54.52</v>
          </cell>
          <cell r="M1777">
            <v>55.29</v>
          </cell>
          <cell r="N1777">
            <v>56.12</v>
          </cell>
          <cell r="O1777">
            <v>57.37</v>
          </cell>
          <cell r="P1777">
            <v>58.31</v>
          </cell>
          <cell r="Q1777">
            <v>59.04</v>
          </cell>
          <cell r="R1777">
            <v>60.28</v>
          </cell>
          <cell r="S1777">
            <v>61.81</v>
          </cell>
          <cell r="T1777">
            <v>63.41</v>
          </cell>
          <cell r="U1777">
            <v>65.239999999999995</v>
          </cell>
          <cell r="V1777">
            <v>66.930000000000007</v>
          </cell>
          <cell r="W1777">
            <v>68.87</v>
          </cell>
          <cell r="X1777">
            <v>70.75</v>
          </cell>
          <cell r="Y1777">
            <v>72.61</v>
          </cell>
          <cell r="Z1777">
            <v>74.48</v>
          </cell>
          <cell r="AA1777">
            <v>76.38</v>
          </cell>
          <cell r="AB1777">
            <v>79.69</v>
          </cell>
          <cell r="AC1777">
            <v>82.87</v>
          </cell>
          <cell r="AD1777">
            <v>86.1</v>
          </cell>
          <cell r="AE1777">
            <v>89.43</v>
          </cell>
          <cell r="AF1777">
            <v>92.92</v>
          </cell>
          <cell r="AG1777">
            <v>96.14</v>
          </cell>
          <cell r="AH1777">
            <v>97.35</v>
          </cell>
          <cell r="AI1777">
            <v>98.22</v>
          </cell>
          <cell r="AJ1777">
            <v>99.07</v>
          </cell>
          <cell r="AK1777">
            <v>99.79</v>
          </cell>
        </row>
        <row r="1778">
          <cell r="A1778" t="str">
            <v>SDGbaseTRAv2_UrbAS_BAU_wICAGRcorrQVAXacomm</v>
          </cell>
          <cell r="B1778" t="str">
            <v>SIclos6_GOVclos11</v>
          </cell>
          <cell r="C1778" t="str">
            <v>SDGbaseTRAv2_UrbAS_BAU_wICAGRcorr</v>
          </cell>
          <cell r="D1778" t="str">
            <v>QVAX</v>
          </cell>
          <cell r="E1778" t="str">
            <v>acomm</v>
          </cell>
          <cell r="F1778">
            <v>84.05</v>
          </cell>
          <cell r="G1778">
            <v>79.650000000000006</v>
          </cell>
          <cell r="H1778">
            <v>82.09</v>
          </cell>
          <cell r="I1778">
            <v>83.23</v>
          </cell>
          <cell r="J1778">
            <v>84.31</v>
          </cell>
          <cell r="K1778">
            <v>85.87</v>
          </cell>
          <cell r="L1778">
            <v>87.72</v>
          </cell>
          <cell r="M1778">
            <v>89.82</v>
          </cell>
          <cell r="N1778">
            <v>92.09</v>
          </cell>
          <cell r="O1778">
            <v>95.14</v>
          </cell>
          <cell r="P1778">
            <v>97.81</v>
          </cell>
          <cell r="Q1778">
            <v>100.34</v>
          </cell>
          <cell r="R1778">
            <v>103.6</v>
          </cell>
          <cell r="S1778">
            <v>106.98</v>
          </cell>
          <cell r="T1778">
            <v>110.67</v>
          </cell>
          <cell r="U1778">
            <v>114.83</v>
          </cell>
          <cell r="V1778">
            <v>118.86</v>
          </cell>
          <cell r="W1778">
            <v>123.21</v>
          </cell>
          <cell r="X1778">
            <v>127.85</v>
          </cell>
          <cell r="Y1778">
            <v>132.32</v>
          </cell>
          <cell r="Z1778">
            <v>136.85</v>
          </cell>
          <cell r="AA1778">
            <v>141.44999999999999</v>
          </cell>
          <cell r="AB1778">
            <v>146.05000000000001</v>
          </cell>
          <cell r="AC1778">
            <v>150.31</v>
          </cell>
          <cell r="AD1778">
            <v>154.69999999999999</v>
          </cell>
          <cell r="AE1778">
            <v>159.29</v>
          </cell>
          <cell r="AF1778">
            <v>164.16</v>
          </cell>
          <cell r="AG1778">
            <v>169.06</v>
          </cell>
          <cell r="AH1778">
            <v>169.26</v>
          </cell>
          <cell r="AI1778">
            <v>168.76</v>
          </cell>
          <cell r="AJ1778">
            <v>168.34</v>
          </cell>
          <cell r="AK1778">
            <v>167.68</v>
          </cell>
        </row>
        <row r="1779">
          <cell r="A1779" t="str">
            <v>SDGbaseTRAv2_UrbAS_BAU_wICAGRcorrQVAXafsrv</v>
          </cell>
          <cell r="B1779" t="str">
            <v>SIclos6_GOVclos11</v>
          </cell>
          <cell r="C1779" t="str">
            <v>SDGbaseTRAv2_UrbAS_BAU_wICAGRcorr</v>
          </cell>
          <cell r="D1779" t="str">
            <v>QVAX</v>
          </cell>
          <cell r="E1779" t="str">
            <v>afsrv</v>
          </cell>
          <cell r="F1779">
            <v>413.44</v>
          </cell>
          <cell r="G1779">
            <v>391.16</v>
          </cell>
          <cell r="H1779">
            <v>404.61</v>
          </cell>
          <cell r="I1779">
            <v>410.08</v>
          </cell>
          <cell r="J1779">
            <v>415.51</v>
          </cell>
          <cell r="K1779">
            <v>423.54</v>
          </cell>
          <cell r="L1779">
            <v>432.63</v>
          </cell>
          <cell r="M1779">
            <v>442.45</v>
          </cell>
          <cell r="N1779">
            <v>453.41</v>
          </cell>
          <cell r="O1779">
            <v>469.04</v>
          </cell>
          <cell r="P1779">
            <v>482.41</v>
          </cell>
          <cell r="Q1779">
            <v>495.11</v>
          </cell>
          <cell r="R1779">
            <v>511.79</v>
          </cell>
          <cell r="S1779">
            <v>529.16999999999996</v>
          </cell>
          <cell r="T1779">
            <v>548.19000000000005</v>
          </cell>
          <cell r="U1779">
            <v>569.66</v>
          </cell>
          <cell r="V1779">
            <v>590.47</v>
          </cell>
          <cell r="W1779">
            <v>613.20000000000005</v>
          </cell>
          <cell r="X1779">
            <v>638.03</v>
          </cell>
          <cell r="Y1779">
            <v>662.29</v>
          </cell>
          <cell r="Z1779">
            <v>687.09</v>
          </cell>
          <cell r="AA1779">
            <v>712.22</v>
          </cell>
          <cell r="AB1779">
            <v>741.25</v>
          </cell>
          <cell r="AC1779">
            <v>768.02</v>
          </cell>
          <cell r="AD1779">
            <v>794.04</v>
          </cell>
          <cell r="AE1779">
            <v>820.74</v>
          </cell>
          <cell r="AF1779">
            <v>848.26</v>
          </cell>
          <cell r="AG1779">
            <v>876.79</v>
          </cell>
          <cell r="AH1779">
            <v>886.29</v>
          </cell>
          <cell r="AI1779">
            <v>890.59</v>
          </cell>
          <cell r="AJ1779">
            <v>892.76</v>
          </cell>
          <cell r="AK1779">
            <v>892.88</v>
          </cell>
        </row>
        <row r="1780">
          <cell r="A1780" t="str">
            <v>SDGbaseTRAv2_UrbAS_BAU_wICAGRcorrQVAXabsrv</v>
          </cell>
          <cell r="B1780" t="str">
            <v>SIclos6_GOVclos11</v>
          </cell>
          <cell r="C1780" t="str">
            <v>SDGbaseTRAv2_UrbAS_BAU_wICAGRcorr</v>
          </cell>
          <cell r="D1780" t="str">
            <v>QVAX</v>
          </cell>
          <cell r="E1780" t="str">
            <v>absrv</v>
          </cell>
          <cell r="F1780">
            <v>367.48</v>
          </cell>
          <cell r="G1780">
            <v>348.3</v>
          </cell>
          <cell r="H1780">
            <v>359.12</v>
          </cell>
          <cell r="I1780">
            <v>364.34</v>
          </cell>
          <cell r="J1780">
            <v>369.21</v>
          </cell>
          <cell r="K1780">
            <v>376.19</v>
          </cell>
          <cell r="L1780">
            <v>384.32</v>
          </cell>
          <cell r="M1780">
            <v>393.25</v>
          </cell>
          <cell r="N1780">
            <v>403.08</v>
          </cell>
          <cell r="O1780">
            <v>415.87</v>
          </cell>
          <cell r="P1780">
            <v>427.47</v>
          </cell>
          <cell r="Q1780">
            <v>438.61</v>
          </cell>
          <cell r="R1780">
            <v>453.12</v>
          </cell>
          <cell r="S1780">
            <v>468.08</v>
          </cell>
          <cell r="T1780">
            <v>484.33</v>
          </cell>
          <cell r="U1780">
            <v>502.67</v>
          </cell>
          <cell r="V1780">
            <v>520.49</v>
          </cell>
          <cell r="W1780">
            <v>539.67999999999995</v>
          </cell>
          <cell r="X1780">
            <v>560.04999999999995</v>
          </cell>
          <cell r="Y1780">
            <v>579.75</v>
          </cell>
          <cell r="Z1780">
            <v>599.79</v>
          </cell>
          <cell r="AA1780">
            <v>619.99</v>
          </cell>
          <cell r="AB1780">
            <v>641.72</v>
          </cell>
          <cell r="AC1780">
            <v>661.45</v>
          </cell>
          <cell r="AD1780">
            <v>681.08</v>
          </cell>
          <cell r="AE1780">
            <v>701.42</v>
          </cell>
          <cell r="AF1780">
            <v>722.89</v>
          </cell>
          <cell r="AG1780">
            <v>744.69</v>
          </cell>
          <cell r="AH1780">
            <v>747.51</v>
          </cell>
          <cell r="AI1780">
            <v>747.03</v>
          </cell>
          <cell r="AJ1780">
            <v>746.1</v>
          </cell>
          <cell r="AK1780">
            <v>743.94</v>
          </cell>
        </row>
        <row r="1781">
          <cell r="A1781" t="str">
            <v>SDGbaseTRAv2_UrbAS_BAU_wICAGRcorrQVAXagsrv</v>
          </cell>
          <cell r="B1781" t="str">
            <v>SIclos6_GOVclos11</v>
          </cell>
          <cell r="C1781" t="str">
            <v>SDGbaseTRAv2_UrbAS_BAU_wICAGRcorr</v>
          </cell>
          <cell r="D1781" t="str">
            <v>QVAX</v>
          </cell>
          <cell r="E1781" t="str">
            <v>agsrv</v>
          </cell>
          <cell r="F1781">
            <v>789.44</v>
          </cell>
          <cell r="G1781">
            <v>739.16</v>
          </cell>
          <cell r="H1781">
            <v>760.52</v>
          </cell>
          <cell r="I1781">
            <v>798.12</v>
          </cell>
          <cell r="J1781">
            <v>812.97</v>
          </cell>
          <cell r="K1781">
            <v>828.57</v>
          </cell>
          <cell r="L1781">
            <v>845.34</v>
          </cell>
          <cell r="M1781">
            <v>862.63</v>
          </cell>
          <cell r="N1781">
            <v>882.43</v>
          </cell>
          <cell r="O1781">
            <v>910.95</v>
          </cell>
          <cell r="P1781">
            <v>936.68</v>
          </cell>
          <cell r="Q1781">
            <v>962.05</v>
          </cell>
          <cell r="R1781">
            <v>985.53</v>
          </cell>
          <cell r="S1781">
            <v>1009.62</v>
          </cell>
          <cell r="T1781">
            <v>1034.4100000000001</v>
          </cell>
          <cell r="U1781">
            <v>1059.83</v>
          </cell>
          <cell r="V1781">
            <v>1085.77</v>
          </cell>
          <cell r="W1781">
            <v>1112.57</v>
          </cell>
          <cell r="X1781">
            <v>1140.18</v>
          </cell>
          <cell r="Y1781">
            <v>1168.3</v>
          </cell>
          <cell r="Z1781">
            <v>1197.07</v>
          </cell>
          <cell r="AA1781">
            <v>1226.43</v>
          </cell>
          <cell r="AB1781">
            <v>1256.83</v>
          </cell>
          <cell r="AC1781">
            <v>1287.6099999999999</v>
          </cell>
          <cell r="AD1781">
            <v>1318.94</v>
          </cell>
          <cell r="AE1781">
            <v>1351.05</v>
          </cell>
          <cell r="AF1781">
            <v>1383.99</v>
          </cell>
          <cell r="AG1781">
            <v>1417.84</v>
          </cell>
          <cell r="AH1781">
            <v>1450.96</v>
          </cell>
          <cell r="AI1781">
            <v>1484.12</v>
          </cell>
          <cell r="AJ1781">
            <v>1517.53</v>
          </cell>
          <cell r="AK1781">
            <v>1551.43</v>
          </cell>
        </row>
        <row r="1782">
          <cell r="A1782" t="str">
            <v>SDGbaseTRAv2_UrbAS_BAU_wICAGRcorrQVAXaosrv</v>
          </cell>
          <cell r="B1782" t="str">
            <v>SIclos6_GOVclos11</v>
          </cell>
          <cell r="C1782" t="str">
            <v>SDGbaseTRAv2_UrbAS_BAU_wICAGRcorr</v>
          </cell>
          <cell r="D1782" t="str">
            <v>QVAX</v>
          </cell>
          <cell r="E1782" t="str">
            <v>aosrv</v>
          </cell>
          <cell r="F1782">
            <v>475.08</v>
          </cell>
          <cell r="G1782">
            <v>430.06</v>
          </cell>
          <cell r="H1782">
            <v>447.36</v>
          </cell>
          <cell r="I1782">
            <v>455.9</v>
          </cell>
          <cell r="J1782">
            <v>463.67</v>
          </cell>
          <cell r="K1782">
            <v>473.09</v>
          </cell>
          <cell r="L1782">
            <v>483.82</v>
          </cell>
          <cell r="M1782">
            <v>495.27</v>
          </cell>
          <cell r="N1782">
            <v>507.79</v>
          </cell>
          <cell r="O1782">
            <v>523.74</v>
          </cell>
          <cell r="P1782">
            <v>538.45000000000005</v>
          </cell>
          <cell r="Q1782">
            <v>552.57000000000005</v>
          </cell>
          <cell r="R1782">
            <v>571.07000000000005</v>
          </cell>
          <cell r="S1782">
            <v>589.94000000000005</v>
          </cell>
          <cell r="T1782">
            <v>610.44000000000005</v>
          </cell>
          <cell r="U1782">
            <v>633.91</v>
          </cell>
          <cell r="V1782">
            <v>656.5</v>
          </cell>
          <cell r="W1782">
            <v>680.69</v>
          </cell>
          <cell r="X1782">
            <v>706.77</v>
          </cell>
          <cell r="Y1782">
            <v>731.89</v>
          </cell>
          <cell r="Z1782">
            <v>757.49</v>
          </cell>
          <cell r="AA1782">
            <v>783.45</v>
          </cell>
          <cell r="AB1782">
            <v>811.57</v>
          </cell>
          <cell r="AC1782">
            <v>837.41</v>
          </cell>
          <cell r="AD1782">
            <v>862.98</v>
          </cell>
          <cell r="AE1782">
            <v>889.34</v>
          </cell>
          <cell r="AF1782">
            <v>916.68</v>
          </cell>
          <cell r="AG1782">
            <v>944.33</v>
          </cell>
          <cell r="AH1782">
            <v>946.34</v>
          </cell>
          <cell r="AI1782">
            <v>944.49</v>
          </cell>
          <cell r="AJ1782">
            <v>942.2</v>
          </cell>
          <cell r="AK1782">
            <v>938.37</v>
          </cell>
        </row>
        <row r="1783">
          <cell r="A1783" t="str">
            <v>SDGbaseTRAv2_UrbAS_BAU_wICAGRcorrPVAXaawhe</v>
          </cell>
          <cell r="B1783" t="str">
            <v>SIclos6_GOVclos11</v>
          </cell>
          <cell r="C1783" t="str">
            <v>SDGbaseTRAv2_UrbAS_BAU_wICAGRcorr</v>
          </cell>
          <cell r="D1783" t="str">
            <v>PVAX</v>
          </cell>
          <cell r="E1783" t="str">
            <v>aawhe</v>
          </cell>
          <cell r="F1783">
            <v>1</v>
          </cell>
          <cell r="G1783">
            <v>0.94</v>
          </cell>
          <cell r="H1783">
            <v>0.95</v>
          </cell>
          <cell r="I1783">
            <v>0.96</v>
          </cell>
          <cell r="J1783">
            <v>0.98</v>
          </cell>
          <cell r="K1783">
            <v>0.99</v>
          </cell>
          <cell r="L1783">
            <v>0.99</v>
          </cell>
          <cell r="M1783">
            <v>0.99</v>
          </cell>
          <cell r="N1783">
            <v>0.98</v>
          </cell>
          <cell r="O1783">
            <v>1.01</v>
          </cell>
          <cell r="P1783">
            <v>1.01</v>
          </cell>
          <cell r="Q1783">
            <v>1</v>
          </cell>
          <cell r="R1783">
            <v>1</v>
          </cell>
          <cell r="S1783">
            <v>1</v>
          </cell>
          <cell r="T1783">
            <v>1</v>
          </cell>
          <cell r="U1783">
            <v>1</v>
          </cell>
          <cell r="V1783">
            <v>1</v>
          </cell>
          <cell r="W1783">
            <v>1.01</v>
          </cell>
          <cell r="X1783">
            <v>1.01</v>
          </cell>
          <cell r="Y1783">
            <v>1.01</v>
          </cell>
          <cell r="Z1783">
            <v>1.01</v>
          </cell>
          <cell r="AA1783">
            <v>1.01</v>
          </cell>
          <cell r="AB1783">
            <v>1.02</v>
          </cell>
          <cell r="AC1783">
            <v>1.03</v>
          </cell>
          <cell r="AD1783">
            <v>1.03</v>
          </cell>
          <cell r="AE1783">
            <v>1.03</v>
          </cell>
          <cell r="AF1783">
            <v>1.04</v>
          </cell>
          <cell r="AG1783">
            <v>1.04</v>
          </cell>
          <cell r="AH1783">
            <v>1.02</v>
          </cell>
          <cell r="AI1783">
            <v>1</v>
          </cell>
          <cell r="AJ1783">
            <v>1</v>
          </cell>
          <cell r="AK1783">
            <v>0.98</v>
          </cell>
        </row>
        <row r="1784">
          <cell r="A1784" t="str">
            <v>SDGbaseTRAv2_UrbAS_BAU_wICAGRcorrPVAXaamai</v>
          </cell>
          <cell r="B1784" t="str">
            <v>SIclos6_GOVclos11</v>
          </cell>
          <cell r="C1784" t="str">
            <v>SDGbaseTRAv2_UrbAS_BAU_wICAGRcorr</v>
          </cell>
          <cell r="D1784" t="str">
            <v>PVAX</v>
          </cell>
          <cell r="E1784" t="str">
            <v>aamai</v>
          </cell>
          <cell r="F1784">
            <v>1</v>
          </cell>
          <cell r="G1784">
            <v>0.95</v>
          </cell>
          <cell r="H1784">
            <v>0.97</v>
          </cell>
          <cell r="I1784">
            <v>0.99</v>
          </cell>
          <cell r="J1784">
            <v>1.02</v>
          </cell>
          <cell r="K1784">
            <v>1.02</v>
          </cell>
          <cell r="L1784">
            <v>1.03</v>
          </cell>
          <cell r="M1784">
            <v>1.02</v>
          </cell>
          <cell r="N1784">
            <v>1.02</v>
          </cell>
          <cell r="O1784">
            <v>1.07</v>
          </cell>
          <cell r="P1784">
            <v>1.06</v>
          </cell>
          <cell r="Q1784">
            <v>1.05</v>
          </cell>
          <cell r="R1784">
            <v>1.05</v>
          </cell>
          <cell r="S1784">
            <v>1.04</v>
          </cell>
          <cell r="T1784">
            <v>1.04</v>
          </cell>
          <cell r="U1784">
            <v>1.04</v>
          </cell>
          <cell r="V1784">
            <v>1.04</v>
          </cell>
          <cell r="W1784">
            <v>1.04</v>
          </cell>
          <cell r="X1784">
            <v>1.04</v>
          </cell>
          <cell r="Y1784">
            <v>1.04</v>
          </cell>
          <cell r="Z1784">
            <v>1.04</v>
          </cell>
          <cell r="AA1784">
            <v>1.04</v>
          </cell>
          <cell r="AB1784">
            <v>1.05</v>
          </cell>
          <cell r="AC1784">
            <v>1.06</v>
          </cell>
          <cell r="AD1784">
            <v>1.06</v>
          </cell>
          <cell r="AE1784">
            <v>1.06</v>
          </cell>
          <cell r="AF1784">
            <v>1.06</v>
          </cell>
          <cell r="AG1784">
            <v>1.05</v>
          </cell>
          <cell r="AH1784">
            <v>1.02</v>
          </cell>
          <cell r="AI1784">
            <v>0.98</v>
          </cell>
          <cell r="AJ1784">
            <v>0.96</v>
          </cell>
          <cell r="AK1784">
            <v>0.94</v>
          </cell>
        </row>
        <row r="1785">
          <cell r="A1785" t="str">
            <v>SDGbaseTRAv2_UrbAS_BAU_wICAGRcorrPVAXaaoce</v>
          </cell>
          <cell r="B1785" t="str">
            <v>SIclos6_GOVclos11</v>
          </cell>
          <cell r="C1785" t="str">
            <v>SDGbaseTRAv2_UrbAS_BAU_wICAGRcorr</v>
          </cell>
          <cell r="D1785" t="str">
            <v>PVAX</v>
          </cell>
          <cell r="E1785" t="str">
            <v>aaoce</v>
          </cell>
          <cell r="F1785">
            <v>1</v>
          </cell>
          <cell r="G1785">
            <v>0.93</v>
          </cell>
          <cell r="H1785">
            <v>0.95</v>
          </cell>
          <cell r="I1785">
            <v>0.98</v>
          </cell>
          <cell r="J1785">
            <v>1.02</v>
          </cell>
          <cell r="K1785">
            <v>1.03</v>
          </cell>
          <cell r="L1785">
            <v>1.04</v>
          </cell>
          <cell r="M1785">
            <v>1.04</v>
          </cell>
          <cell r="N1785">
            <v>1.04</v>
          </cell>
          <cell r="O1785">
            <v>1.1000000000000001</v>
          </cell>
          <cell r="P1785">
            <v>1.1000000000000001</v>
          </cell>
          <cell r="Q1785">
            <v>1.0900000000000001</v>
          </cell>
          <cell r="R1785">
            <v>1.0900000000000001</v>
          </cell>
          <cell r="S1785">
            <v>1.1000000000000001</v>
          </cell>
          <cell r="T1785">
            <v>1.1100000000000001</v>
          </cell>
          <cell r="U1785">
            <v>1.1200000000000001</v>
          </cell>
          <cell r="V1785">
            <v>1.1200000000000001</v>
          </cell>
          <cell r="W1785">
            <v>1.1200000000000001</v>
          </cell>
          <cell r="X1785">
            <v>1.1299999999999999</v>
          </cell>
          <cell r="Y1785">
            <v>1.1299999999999999</v>
          </cell>
          <cell r="Z1785">
            <v>1.1399999999999999</v>
          </cell>
          <cell r="AA1785">
            <v>1.1399999999999999</v>
          </cell>
          <cell r="AB1785">
            <v>1.17</v>
          </cell>
          <cell r="AC1785">
            <v>1.18</v>
          </cell>
          <cell r="AD1785">
            <v>1.19</v>
          </cell>
          <cell r="AE1785">
            <v>1.19</v>
          </cell>
          <cell r="AF1785">
            <v>1.2</v>
          </cell>
          <cell r="AG1785">
            <v>1.2</v>
          </cell>
          <cell r="AH1785">
            <v>1.17</v>
          </cell>
          <cell r="AI1785">
            <v>1.1299999999999999</v>
          </cell>
          <cell r="AJ1785">
            <v>1.1100000000000001</v>
          </cell>
          <cell r="AK1785">
            <v>1.08</v>
          </cell>
        </row>
        <row r="1786">
          <cell r="A1786" t="str">
            <v>SDGbaseTRAv2_UrbAS_BAU_wICAGRcorrPVAXaaveg</v>
          </cell>
          <cell r="B1786" t="str">
            <v>SIclos6_GOVclos11</v>
          </cell>
          <cell r="C1786" t="str">
            <v>SDGbaseTRAv2_UrbAS_BAU_wICAGRcorr</v>
          </cell>
          <cell r="D1786" t="str">
            <v>PVAX</v>
          </cell>
          <cell r="E1786" t="str">
            <v>aaveg</v>
          </cell>
          <cell r="F1786">
            <v>1</v>
          </cell>
          <cell r="G1786">
            <v>1</v>
          </cell>
          <cell r="H1786">
            <v>0.99</v>
          </cell>
          <cell r="I1786">
            <v>0.99</v>
          </cell>
          <cell r="J1786">
            <v>0.99</v>
          </cell>
          <cell r="K1786">
            <v>0.99</v>
          </cell>
          <cell r="L1786">
            <v>0.99</v>
          </cell>
          <cell r="M1786">
            <v>0.99</v>
          </cell>
          <cell r="N1786">
            <v>0.99</v>
          </cell>
          <cell r="O1786">
            <v>0.99</v>
          </cell>
          <cell r="P1786">
            <v>0.99</v>
          </cell>
          <cell r="Q1786">
            <v>0.98</v>
          </cell>
          <cell r="R1786">
            <v>0.99</v>
          </cell>
          <cell r="S1786">
            <v>0.99</v>
          </cell>
          <cell r="T1786">
            <v>0.99</v>
          </cell>
          <cell r="U1786">
            <v>1</v>
          </cell>
          <cell r="V1786">
            <v>1</v>
          </cell>
          <cell r="W1786">
            <v>1</v>
          </cell>
          <cell r="X1786">
            <v>1</v>
          </cell>
          <cell r="Y1786">
            <v>1</v>
          </cell>
          <cell r="Z1786">
            <v>1</v>
          </cell>
          <cell r="AA1786">
            <v>1</v>
          </cell>
          <cell r="AB1786">
            <v>1</v>
          </cell>
          <cell r="AC1786">
            <v>1</v>
          </cell>
          <cell r="AD1786">
            <v>1</v>
          </cell>
          <cell r="AE1786">
            <v>1</v>
          </cell>
          <cell r="AF1786">
            <v>1.01</v>
          </cell>
          <cell r="AG1786">
            <v>1</v>
          </cell>
          <cell r="AH1786">
            <v>0.99</v>
          </cell>
          <cell r="AI1786">
            <v>0.97</v>
          </cell>
          <cell r="AJ1786">
            <v>0.97</v>
          </cell>
          <cell r="AK1786">
            <v>0.96</v>
          </cell>
        </row>
        <row r="1787">
          <cell r="A1787" t="str">
            <v>SDGbaseTRAv2_UrbAS_BAU_wICAGRcorrPVAXaaofr</v>
          </cell>
          <cell r="B1787" t="str">
            <v>SIclos6_GOVclos11</v>
          </cell>
          <cell r="C1787" t="str">
            <v>SDGbaseTRAv2_UrbAS_BAU_wICAGRcorr</v>
          </cell>
          <cell r="D1787" t="str">
            <v>PVAX</v>
          </cell>
          <cell r="E1787" t="str">
            <v>aaofr</v>
          </cell>
          <cell r="F1787">
            <v>1</v>
          </cell>
          <cell r="G1787">
            <v>1.01</v>
          </cell>
          <cell r="H1787">
            <v>1</v>
          </cell>
          <cell r="I1787">
            <v>1</v>
          </cell>
          <cell r="J1787">
            <v>1</v>
          </cell>
          <cell r="K1787">
            <v>1</v>
          </cell>
          <cell r="L1787">
            <v>1</v>
          </cell>
          <cell r="M1787">
            <v>1</v>
          </cell>
          <cell r="N1787">
            <v>0.99</v>
          </cell>
          <cell r="O1787">
            <v>1.01</v>
          </cell>
          <cell r="P1787">
            <v>1.01</v>
          </cell>
          <cell r="Q1787">
            <v>1</v>
          </cell>
          <cell r="R1787">
            <v>1</v>
          </cell>
          <cell r="S1787">
            <v>1</v>
          </cell>
          <cell r="T1787">
            <v>1</v>
          </cell>
          <cell r="U1787">
            <v>1.01</v>
          </cell>
          <cell r="V1787">
            <v>1.01</v>
          </cell>
          <cell r="W1787">
            <v>1.01</v>
          </cell>
          <cell r="X1787">
            <v>1.01</v>
          </cell>
          <cell r="Y1787">
            <v>1.01</v>
          </cell>
          <cell r="Z1787">
            <v>1.01</v>
          </cell>
          <cell r="AA1787">
            <v>1.01</v>
          </cell>
          <cell r="AB1787">
            <v>1.01</v>
          </cell>
          <cell r="AC1787">
            <v>1.01</v>
          </cell>
          <cell r="AD1787">
            <v>1.01</v>
          </cell>
          <cell r="AE1787">
            <v>1.01</v>
          </cell>
          <cell r="AF1787">
            <v>1.01</v>
          </cell>
          <cell r="AG1787">
            <v>1.01</v>
          </cell>
          <cell r="AH1787">
            <v>1</v>
          </cell>
          <cell r="AI1787">
            <v>0.98</v>
          </cell>
          <cell r="AJ1787">
            <v>0.97</v>
          </cell>
          <cell r="AK1787">
            <v>0.96</v>
          </cell>
        </row>
        <row r="1788">
          <cell r="A1788" t="str">
            <v>SDGbaseTRAv2_UrbAS_BAU_wICAGRcorrPVAXaagra</v>
          </cell>
          <cell r="B1788" t="str">
            <v>SIclos6_GOVclos11</v>
          </cell>
          <cell r="C1788" t="str">
            <v>SDGbaseTRAv2_UrbAS_BAU_wICAGRcorr</v>
          </cell>
          <cell r="D1788" t="str">
            <v>PVAX</v>
          </cell>
          <cell r="E1788" t="str">
            <v>aagra</v>
          </cell>
          <cell r="F1788">
            <v>1</v>
          </cell>
          <cell r="G1788">
            <v>1.03</v>
          </cell>
          <cell r="H1788">
            <v>1.03</v>
          </cell>
          <cell r="I1788">
            <v>1.02</v>
          </cell>
          <cell r="J1788">
            <v>1.02</v>
          </cell>
          <cell r="K1788">
            <v>1.02</v>
          </cell>
          <cell r="L1788">
            <v>1.02</v>
          </cell>
          <cell r="M1788">
            <v>1.02</v>
          </cell>
          <cell r="N1788">
            <v>1.03</v>
          </cell>
          <cell r="O1788">
            <v>1.05</v>
          </cell>
          <cell r="P1788">
            <v>1.05</v>
          </cell>
          <cell r="Q1788">
            <v>1.04</v>
          </cell>
          <cell r="R1788">
            <v>1.04</v>
          </cell>
          <cell r="S1788">
            <v>1.05</v>
          </cell>
          <cell r="T1788">
            <v>1.05</v>
          </cell>
          <cell r="U1788">
            <v>1.05</v>
          </cell>
          <cell r="V1788">
            <v>1.06</v>
          </cell>
          <cell r="W1788">
            <v>1.06</v>
          </cell>
          <cell r="X1788">
            <v>1.06</v>
          </cell>
          <cell r="Y1788">
            <v>1.06</v>
          </cell>
          <cell r="Z1788">
            <v>1.06</v>
          </cell>
          <cell r="AA1788">
            <v>1.06</v>
          </cell>
          <cell r="AB1788">
            <v>1.07</v>
          </cell>
          <cell r="AC1788">
            <v>1.07</v>
          </cell>
          <cell r="AD1788">
            <v>1.06</v>
          </cell>
          <cell r="AE1788">
            <v>1.06</v>
          </cell>
          <cell r="AF1788">
            <v>1.07</v>
          </cell>
          <cell r="AG1788">
            <v>1.06</v>
          </cell>
          <cell r="AH1788">
            <v>1.04</v>
          </cell>
          <cell r="AI1788">
            <v>1.02</v>
          </cell>
          <cell r="AJ1788">
            <v>1</v>
          </cell>
          <cell r="AK1788">
            <v>0.99</v>
          </cell>
        </row>
        <row r="1789">
          <cell r="A1789" t="str">
            <v>SDGbaseTRAv2_UrbAS_BAU_wICAGRcorrPVAXaaoil</v>
          </cell>
          <cell r="B1789" t="str">
            <v>SIclos6_GOVclos11</v>
          </cell>
          <cell r="C1789" t="str">
            <v>SDGbaseTRAv2_UrbAS_BAU_wICAGRcorr</v>
          </cell>
          <cell r="D1789" t="str">
            <v>PVAX</v>
          </cell>
          <cell r="E1789" t="str">
            <v>aaoil</v>
          </cell>
          <cell r="F1789">
            <v>1</v>
          </cell>
          <cell r="G1789">
            <v>0.92</v>
          </cell>
          <cell r="H1789">
            <v>0.93</v>
          </cell>
          <cell r="I1789">
            <v>0.97</v>
          </cell>
          <cell r="J1789">
            <v>0.99</v>
          </cell>
          <cell r="K1789">
            <v>1</v>
          </cell>
          <cell r="L1789">
            <v>1.01</v>
          </cell>
          <cell r="M1789">
            <v>1.01</v>
          </cell>
          <cell r="N1789">
            <v>1.01</v>
          </cell>
          <cell r="O1789">
            <v>1.03</v>
          </cell>
          <cell r="P1789">
            <v>1.03</v>
          </cell>
          <cell r="Q1789">
            <v>1.02</v>
          </cell>
          <cell r="R1789">
            <v>1.04</v>
          </cell>
          <cell r="S1789">
            <v>1.05</v>
          </cell>
          <cell r="T1789">
            <v>1.06</v>
          </cell>
          <cell r="U1789">
            <v>1.07</v>
          </cell>
          <cell r="V1789">
            <v>1.07</v>
          </cell>
          <cell r="W1789">
            <v>1.08</v>
          </cell>
          <cell r="X1789">
            <v>1.08</v>
          </cell>
          <cell r="Y1789">
            <v>1.0900000000000001</v>
          </cell>
          <cell r="Z1789">
            <v>1.1000000000000001</v>
          </cell>
          <cell r="AA1789">
            <v>1.1000000000000001</v>
          </cell>
          <cell r="AB1789">
            <v>1.1200000000000001</v>
          </cell>
          <cell r="AC1789">
            <v>1.1200000000000001</v>
          </cell>
          <cell r="AD1789">
            <v>1.1299999999999999</v>
          </cell>
          <cell r="AE1789">
            <v>1.1399999999999999</v>
          </cell>
          <cell r="AF1789">
            <v>1.1499999999999999</v>
          </cell>
          <cell r="AG1789">
            <v>1.1499999999999999</v>
          </cell>
          <cell r="AH1789">
            <v>1.1299999999999999</v>
          </cell>
          <cell r="AI1789">
            <v>1.1100000000000001</v>
          </cell>
          <cell r="AJ1789">
            <v>1.1000000000000001</v>
          </cell>
          <cell r="AK1789">
            <v>1.08</v>
          </cell>
        </row>
        <row r="1790">
          <cell r="A1790" t="str">
            <v>SDGbaseTRAv2_UrbAS_BAU_wICAGRcorrPVAXaatub</v>
          </cell>
          <cell r="B1790" t="str">
            <v>SIclos6_GOVclos11</v>
          </cell>
          <cell r="C1790" t="str">
            <v>SDGbaseTRAv2_UrbAS_BAU_wICAGRcorr</v>
          </cell>
          <cell r="D1790" t="str">
            <v>PVAX</v>
          </cell>
          <cell r="E1790" t="str">
            <v>aatub</v>
          </cell>
          <cell r="F1790">
            <v>1</v>
          </cell>
          <cell r="G1790">
            <v>0.98</v>
          </cell>
          <cell r="H1790">
            <v>0.97</v>
          </cell>
          <cell r="I1790">
            <v>0.98</v>
          </cell>
          <cell r="J1790">
            <v>0.98</v>
          </cell>
          <cell r="K1790">
            <v>0.98</v>
          </cell>
          <cell r="L1790">
            <v>0.98</v>
          </cell>
          <cell r="M1790">
            <v>0.98</v>
          </cell>
          <cell r="N1790">
            <v>0.98</v>
          </cell>
          <cell r="O1790">
            <v>0.98</v>
          </cell>
          <cell r="P1790">
            <v>0.97</v>
          </cell>
          <cell r="Q1790">
            <v>0.97</v>
          </cell>
          <cell r="R1790">
            <v>0.97</v>
          </cell>
          <cell r="S1790">
            <v>0.98</v>
          </cell>
          <cell r="T1790">
            <v>0.98</v>
          </cell>
          <cell r="U1790">
            <v>0.98</v>
          </cell>
          <cell r="V1790">
            <v>0.98</v>
          </cell>
          <cell r="W1790">
            <v>0.98</v>
          </cell>
          <cell r="X1790">
            <v>0.98</v>
          </cell>
          <cell r="Y1790">
            <v>0.98</v>
          </cell>
          <cell r="Z1790">
            <v>0.98</v>
          </cell>
          <cell r="AA1790">
            <v>0.98</v>
          </cell>
          <cell r="AB1790">
            <v>0.99</v>
          </cell>
          <cell r="AC1790">
            <v>0.98</v>
          </cell>
          <cell r="AD1790">
            <v>0.99</v>
          </cell>
          <cell r="AE1790">
            <v>0.99</v>
          </cell>
          <cell r="AF1790">
            <v>0.99</v>
          </cell>
          <cell r="AG1790">
            <v>0.99</v>
          </cell>
          <cell r="AH1790">
            <v>0.97</v>
          </cell>
          <cell r="AI1790">
            <v>0.96</v>
          </cell>
          <cell r="AJ1790">
            <v>0.95</v>
          </cell>
          <cell r="AK1790">
            <v>0.94</v>
          </cell>
        </row>
        <row r="1791">
          <cell r="A1791" t="str">
            <v>SDGbaseTRAv2_UrbAS_BAU_wICAGRcorrPVAXaapul</v>
          </cell>
          <cell r="B1791" t="str">
            <v>SIclos6_GOVclos11</v>
          </cell>
          <cell r="C1791" t="str">
            <v>SDGbaseTRAv2_UrbAS_BAU_wICAGRcorr</v>
          </cell>
          <cell r="D1791" t="str">
            <v>PVAX</v>
          </cell>
          <cell r="E1791" t="str">
            <v>aapul</v>
          </cell>
          <cell r="F1791">
            <v>1</v>
          </cell>
          <cell r="G1791">
            <v>0.95</v>
          </cell>
          <cell r="H1791">
            <v>0.94</v>
          </cell>
          <cell r="I1791">
            <v>0.96</v>
          </cell>
          <cell r="J1791">
            <v>0.97</v>
          </cell>
          <cell r="K1791">
            <v>0.97</v>
          </cell>
          <cell r="L1791">
            <v>0.98</v>
          </cell>
          <cell r="M1791">
            <v>0.97</v>
          </cell>
          <cell r="N1791">
            <v>0.96</v>
          </cell>
          <cell r="O1791">
            <v>0.96</v>
          </cell>
          <cell r="P1791">
            <v>0.95</v>
          </cell>
          <cell r="Q1791">
            <v>0.94</v>
          </cell>
          <cell r="R1791">
            <v>0.95</v>
          </cell>
          <cell r="S1791">
            <v>0.95</v>
          </cell>
          <cell r="T1791">
            <v>0.96</v>
          </cell>
          <cell r="U1791">
            <v>0.96</v>
          </cell>
          <cell r="V1791">
            <v>0.96</v>
          </cell>
          <cell r="W1791">
            <v>0.96</v>
          </cell>
          <cell r="X1791">
            <v>0.96</v>
          </cell>
          <cell r="Y1791">
            <v>0.96</v>
          </cell>
          <cell r="Z1791">
            <v>0.96</v>
          </cell>
          <cell r="AA1791">
            <v>0.97</v>
          </cell>
          <cell r="AB1791">
            <v>0.97</v>
          </cell>
          <cell r="AC1791">
            <v>0.97</v>
          </cell>
          <cell r="AD1791">
            <v>0.97</v>
          </cell>
          <cell r="AE1791">
            <v>0.98</v>
          </cell>
          <cell r="AF1791">
            <v>0.98</v>
          </cell>
          <cell r="AG1791">
            <v>0.99</v>
          </cell>
          <cell r="AH1791">
            <v>0.98</v>
          </cell>
          <cell r="AI1791">
            <v>0.97</v>
          </cell>
          <cell r="AJ1791">
            <v>0.97</v>
          </cell>
          <cell r="AK1791">
            <v>0.97</v>
          </cell>
        </row>
        <row r="1792">
          <cell r="A1792" t="str">
            <v>SDGbaseTRAv2_UrbAS_BAU_wICAGRcorrPVAXaasug</v>
          </cell>
          <cell r="B1792" t="str">
            <v>SIclos6_GOVclos11</v>
          </cell>
          <cell r="C1792" t="str">
            <v>SDGbaseTRAv2_UrbAS_BAU_wICAGRcorr</v>
          </cell>
          <cell r="D1792" t="str">
            <v>PVAX</v>
          </cell>
          <cell r="E1792" t="str">
            <v>aasug</v>
          </cell>
          <cell r="F1792">
            <v>1</v>
          </cell>
          <cell r="G1792">
            <v>0.98</v>
          </cell>
          <cell r="H1792">
            <v>0.97</v>
          </cell>
          <cell r="I1792">
            <v>0.97</v>
          </cell>
          <cell r="J1792">
            <v>0.98</v>
          </cell>
          <cell r="K1792">
            <v>0.98</v>
          </cell>
          <cell r="L1792">
            <v>0.98</v>
          </cell>
          <cell r="M1792">
            <v>0.98</v>
          </cell>
          <cell r="N1792">
            <v>0.97</v>
          </cell>
          <cell r="O1792">
            <v>0.99</v>
          </cell>
          <cell r="P1792">
            <v>0.98</v>
          </cell>
          <cell r="Q1792">
            <v>0.97</v>
          </cell>
          <cell r="R1792">
            <v>0.97</v>
          </cell>
          <cell r="S1792">
            <v>0.97</v>
          </cell>
          <cell r="T1792">
            <v>0.97</v>
          </cell>
          <cell r="U1792">
            <v>0.97</v>
          </cell>
          <cell r="V1792">
            <v>0.97</v>
          </cell>
          <cell r="W1792">
            <v>0.97</v>
          </cell>
          <cell r="X1792">
            <v>0.97</v>
          </cell>
          <cell r="Y1792">
            <v>0.97</v>
          </cell>
          <cell r="Z1792">
            <v>0.97</v>
          </cell>
          <cell r="AA1792">
            <v>0.97</v>
          </cell>
          <cell r="AB1792">
            <v>0.97</v>
          </cell>
          <cell r="AC1792">
            <v>0.97</v>
          </cell>
          <cell r="AD1792">
            <v>0.97</v>
          </cell>
          <cell r="AE1792">
            <v>0.97</v>
          </cell>
          <cell r="AF1792">
            <v>0.97</v>
          </cell>
          <cell r="AG1792">
            <v>0.97</v>
          </cell>
          <cell r="AH1792">
            <v>0.96</v>
          </cell>
          <cell r="AI1792">
            <v>0.95</v>
          </cell>
          <cell r="AJ1792">
            <v>0.95</v>
          </cell>
          <cell r="AK1792">
            <v>0.94</v>
          </cell>
        </row>
        <row r="1793">
          <cell r="A1793" t="str">
            <v>SDGbaseTRAv2_UrbAS_BAU_wICAGRcorrPVAXaaoth</v>
          </cell>
          <cell r="B1793" t="str">
            <v>SIclos6_GOVclos11</v>
          </cell>
          <cell r="C1793" t="str">
            <v>SDGbaseTRAv2_UrbAS_BAU_wICAGRcorr</v>
          </cell>
          <cell r="D1793" t="str">
            <v>PVAX</v>
          </cell>
          <cell r="E1793" t="str">
            <v>aaoth</v>
          </cell>
          <cell r="F1793">
            <v>1</v>
          </cell>
          <cell r="G1793">
            <v>0.93</v>
          </cell>
          <cell r="H1793">
            <v>0.96</v>
          </cell>
          <cell r="I1793">
            <v>0.97</v>
          </cell>
          <cell r="J1793">
            <v>0.98</v>
          </cell>
          <cell r="K1793">
            <v>1</v>
          </cell>
          <cell r="L1793">
            <v>1.02</v>
          </cell>
          <cell r="M1793">
            <v>1.04</v>
          </cell>
          <cell r="N1793">
            <v>1.06</v>
          </cell>
          <cell r="O1793">
            <v>1.1499999999999999</v>
          </cell>
          <cell r="P1793">
            <v>1.17</v>
          </cell>
          <cell r="Q1793">
            <v>1.17</v>
          </cell>
          <cell r="R1793">
            <v>1.19</v>
          </cell>
          <cell r="S1793">
            <v>1.21</v>
          </cell>
          <cell r="T1793">
            <v>1.23</v>
          </cell>
          <cell r="U1793">
            <v>1.26</v>
          </cell>
          <cell r="V1793">
            <v>1.29</v>
          </cell>
          <cell r="W1793">
            <v>1.32</v>
          </cell>
          <cell r="X1793">
            <v>1.37</v>
          </cell>
          <cell r="Y1793">
            <v>1.4</v>
          </cell>
          <cell r="Z1793">
            <v>1.42</v>
          </cell>
          <cell r="AA1793">
            <v>1.45</v>
          </cell>
          <cell r="AB1793">
            <v>1.5</v>
          </cell>
          <cell r="AC1793">
            <v>1.52</v>
          </cell>
          <cell r="AD1793">
            <v>1.55</v>
          </cell>
          <cell r="AE1793">
            <v>1.57</v>
          </cell>
          <cell r="AF1793">
            <v>1.6</v>
          </cell>
          <cell r="AG1793">
            <v>1.62</v>
          </cell>
          <cell r="AH1793">
            <v>1.58</v>
          </cell>
          <cell r="AI1793">
            <v>1.52</v>
          </cell>
          <cell r="AJ1793">
            <v>1.47</v>
          </cell>
          <cell r="AK1793">
            <v>1.42</v>
          </cell>
        </row>
        <row r="1794">
          <cell r="A1794" t="str">
            <v>SDGbaseTRAv2_UrbAS_BAU_wICAGRcorrPVAXalani</v>
          </cell>
          <cell r="B1794" t="str">
            <v>SIclos6_GOVclos11</v>
          </cell>
          <cell r="C1794" t="str">
            <v>SDGbaseTRAv2_UrbAS_BAU_wICAGRcorr</v>
          </cell>
          <cell r="D1794" t="str">
            <v>PVAX</v>
          </cell>
          <cell r="E1794" t="str">
            <v>alani</v>
          </cell>
          <cell r="F1794">
            <v>1</v>
          </cell>
          <cell r="G1794">
            <v>0.8</v>
          </cell>
          <cell r="H1794">
            <v>0.85</v>
          </cell>
          <cell r="I1794">
            <v>0.87</v>
          </cell>
          <cell r="J1794">
            <v>0.89</v>
          </cell>
          <cell r="K1794">
            <v>0.9</v>
          </cell>
          <cell r="L1794">
            <v>0.9</v>
          </cell>
          <cell r="M1794">
            <v>0.9</v>
          </cell>
          <cell r="N1794">
            <v>0.9</v>
          </cell>
          <cell r="O1794">
            <v>0.96</v>
          </cell>
          <cell r="P1794">
            <v>0.94</v>
          </cell>
          <cell r="Q1794">
            <v>0.93</v>
          </cell>
          <cell r="R1794">
            <v>0.92</v>
          </cell>
          <cell r="S1794">
            <v>0.92</v>
          </cell>
          <cell r="T1794">
            <v>0.93</v>
          </cell>
          <cell r="U1794">
            <v>0.93</v>
          </cell>
          <cell r="V1794">
            <v>0.93</v>
          </cell>
          <cell r="W1794">
            <v>0.93</v>
          </cell>
          <cell r="X1794">
            <v>0.93</v>
          </cell>
          <cell r="Y1794">
            <v>0.94</v>
          </cell>
          <cell r="Z1794">
            <v>0.93</v>
          </cell>
          <cell r="AA1794">
            <v>0.93</v>
          </cell>
          <cell r="AB1794">
            <v>0.95</v>
          </cell>
          <cell r="AC1794">
            <v>0.95</v>
          </cell>
          <cell r="AD1794">
            <v>0.95</v>
          </cell>
          <cell r="AE1794">
            <v>0.94</v>
          </cell>
          <cell r="AF1794">
            <v>0.95</v>
          </cell>
          <cell r="AG1794">
            <v>0.94</v>
          </cell>
          <cell r="AH1794">
            <v>0.97</v>
          </cell>
          <cell r="AI1794">
            <v>0.99</v>
          </cell>
          <cell r="AJ1794">
            <v>0.99</v>
          </cell>
          <cell r="AK1794">
            <v>0.99</v>
          </cell>
        </row>
        <row r="1795">
          <cell r="A1795" t="str">
            <v>SDGbaseTRAv2_UrbAS_BAU_wICAGRcorrPVAXafore</v>
          </cell>
          <cell r="B1795" t="str">
            <v>SIclos6_GOVclos11</v>
          </cell>
          <cell r="C1795" t="str">
            <v>SDGbaseTRAv2_UrbAS_BAU_wICAGRcorr</v>
          </cell>
          <cell r="D1795" t="str">
            <v>PVAX</v>
          </cell>
          <cell r="E1795" t="str">
            <v>afore</v>
          </cell>
          <cell r="F1795">
            <v>1</v>
          </cell>
          <cell r="G1795">
            <v>0.96</v>
          </cell>
          <cell r="H1795">
            <v>0.95</v>
          </cell>
          <cell r="I1795">
            <v>0.96</v>
          </cell>
          <cell r="J1795">
            <v>0.96</v>
          </cell>
          <cell r="K1795">
            <v>0.96</v>
          </cell>
          <cell r="L1795">
            <v>0.96</v>
          </cell>
          <cell r="M1795">
            <v>0.96</v>
          </cell>
          <cell r="N1795">
            <v>0.96</v>
          </cell>
          <cell r="O1795">
            <v>0.97</v>
          </cell>
          <cell r="P1795">
            <v>0.97</v>
          </cell>
          <cell r="Q1795">
            <v>0.96</v>
          </cell>
          <cell r="R1795">
            <v>0.96</v>
          </cell>
          <cell r="S1795">
            <v>0.96</v>
          </cell>
          <cell r="T1795">
            <v>0.96</v>
          </cell>
          <cell r="U1795">
            <v>0.96</v>
          </cell>
          <cell r="V1795">
            <v>0.97</v>
          </cell>
          <cell r="W1795">
            <v>0.97</v>
          </cell>
          <cell r="X1795">
            <v>0.98</v>
          </cell>
          <cell r="Y1795">
            <v>0.98</v>
          </cell>
          <cell r="Z1795">
            <v>0.98</v>
          </cell>
          <cell r="AA1795">
            <v>0.98</v>
          </cell>
          <cell r="AB1795">
            <v>0.98</v>
          </cell>
          <cell r="AC1795">
            <v>0.97</v>
          </cell>
          <cell r="AD1795">
            <v>0.97</v>
          </cell>
          <cell r="AE1795">
            <v>0.97</v>
          </cell>
          <cell r="AF1795">
            <v>0.98</v>
          </cell>
          <cell r="AG1795">
            <v>0.97</v>
          </cell>
          <cell r="AH1795">
            <v>0.96</v>
          </cell>
          <cell r="AI1795">
            <v>0.95</v>
          </cell>
          <cell r="AJ1795">
            <v>0.95</v>
          </cell>
          <cell r="AK1795">
            <v>0.95</v>
          </cell>
        </row>
        <row r="1796">
          <cell r="A1796" t="str">
            <v>SDGbaseTRAv2_UrbAS_BAU_wICAGRcorrPVAXafish</v>
          </cell>
          <cell r="B1796" t="str">
            <v>SIclos6_GOVclos11</v>
          </cell>
          <cell r="C1796" t="str">
            <v>SDGbaseTRAv2_UrbAS_BAU_wICAGRcorr</v>
          </cell>
          <cell r="D1796" t="str">
            <v>PVAX</v>
          </cell>
          <cell r="E1796" t="str">
            <v>afish</v>
          </cell>
          <cell r="F1796">
            <v>1</v>
          </cell>
          <cell r="G1796">
            <v>0.93</v>
          </cell>
          <cell r="H1796">
            <v>0.94</v>
          </cell>
          <cell r="I1796">
            <v>0.93</v>
          </cell>
          <cell r="J1796">
            <v>0.93</v>
          </cell>
          <cell r="K1796">
            <v>0.93</v>
          </cell>
          <cell r="L1796">
            <v>0.93</v>
          </cell>
          <cell r="M1796">
            <v>0.93</v>
          </cell>
          <cell r="N1796">
            <v>0.93</v>
          </cell>
          <cell r="O1796">
            <v>0.97</v>
          </cell>
          <cell r="P1796">
            <v>0.97</v>
          </cell>
          <cell r="Q1796">
            <v>0.96</v>
          </cell>
          <cell r="R1796">
            <v>0.95</v>
          </cell>
          <cell r="S1796">
            <v>0.95</v>
          </cell>
          <cell r="T1796">
            <v>0.95</v>
          </cell>
          <cell r="U1796">
            <v>0.95</v>
          </cell>
          <cell r="V1796">
            <v>0.95</v>
          </cell>
          <cell r="W1796">
            <v>0.95</v>
          </cell>
          <cell r="X1796">
            <v>0.95</v>
          </cell>
          <cell r="Y1796">
            <v>0.95</v>
          </cell>
          <cell r="Z1796">
            <v>0.95</v>
          </cell>
          <cell r="AA1796">
            <v>0.96</v>
          </cell>
          <cell r="AB1796">
            <v>0.97</v>
          </cell>
          <cell r="AC1796">
            <v>0.97</v>
          </cell>
          <cell r="AD1796">
            <v>0.97</v>
          </cell>
          <cell r="AE1796">
            <v>0.97</v>
          </cell>
          <cell r="AF1796">
            <v>0.97</v>
          </cell>
          <cell r="AG1796">
            <v>0.97</v>
          </cell>
          <cell r="AH1796">
            <v>0.98</v>
          </cell>
          <cell r="AI1796">
            <v>0.98</v>
          </cell>
          <cell r="AJ1796">
            <v>0.98</v>
          </cell>
          <cell r="AK1796">
            <v>0.98</v>
          </cell>
        </row>
        <row r="1797">
          <cell r="A1797" t="str">
            <v>SDGbaseTRAv2_UrbAS_BAU_wICAGRcorrPVAXacoal</v>
          </cell>
          <cell r="B1797" t="str">
            <v>SIclos6_GOVclos11</v>
          </cell>
          <cell r="C1797" t="str">
            <v>SDGbaseTRAv2_UrbAS_BAU_wICAGRcorr</v>
          </cell>
          <cell r="D1797" t="str">
            <v>PVAX</v>
          </cell>
          <cell r="E1797" t="str">
            <v>acoal</v>
          </cell>
          <cell r="F1797">
            <v>1</v>
          </cell>
          <cell r="G1797">
            <v>1.03</v>
          </cell>
          <cell r="H1797">
            <v>1.05</v>
          </cell>
          <cell r="I1797">
            <v>1.04</v>
          </cell>
          <cell r="J1797">
            <v>1.04</v>
          </cell>
          <cell r="K1797">
            <v>1.04</v>
          </cell>
          <cell r="L1797">
            <v>1.04</v>
          </cell>
          <cell r="M1797">
            <v>1.05</v>
          </cell>
          <cell r="N1797">
            <v>1.06</v>
          </cell>
          <cell r="O1797">
            <v>1.1100000000000001</v>
          </cell>
          <cell r="P1797">
            <v>1.1200000000000001</v>
          </cell>
          <cell r="Q1797">
            <v>1.1299999999999999</v>
          </cell>
          <cell r="R1797">
            <v>1.1399999999999999</v>
          </cell>
          <cell r="S1797">
            <v>1.1399999999999999</v>
          </cell>
          <cell r="T1797">
            <v>1.1499999999999999</v>
          </cell>
          <cell r="U1797">
            <v>1.1599999999999999</v>
          </cell>
          <cell r="V1797">
            <v>1.1599999999999999</v>
          </cell>
          <cell r="W1797">
            <v>1.17</v>
          </cell>
          <cell r="X1797">
            <v>1.18</v>
          </cell>
          <cell r="Y1797">
            <v>1.19</v>
          </cell>
          <cell r="Z1797">
            <v>1.2</v>
          </cell>
          <cell r="AA1797">
            <v>1.21</v>
          </cell>
          <cell r="AB1797">
            <v>1.23</v>
          </cell>
          <cell r="AC1797">
            <v>1.25</v>
          </cell>
          <cell r="AD1797">
            <v>1.27</v>
          </cell>
          <cell r="AE1797">
            <v>1.29</v>
          </cell>
          <cell r="AF1797">
            <v>1.31</v>
          </cell>
          <cell r="AG1797">
            <v>1.34</v>
          </cell>
          <cell r="AH1797">
            <v>1.38</v>
          </cell>
          <cell r="AI1797">
            <v>1.42</v>
          </cell>
          <cell r="AJ1797">
            <v>1.51</v>
          </cell>
          <cell r="AK1797">
            <v>1.68</v>
          </cell>
        </row>
        <row r="1798">
          <cell r="A1798" t="str">
            <v>SDGbaseTRAv2_UrbAS_BAU_wICAGRcorrPVAXagold</v>
          </cell>
          <cell r="B1798" t="str">
            <v>SIclos6_GOVclos11</v>
          </cell>
          <cell r="C1798" t="str">
            <v>SDGbaseTRAv2_UrbAS_BAU_wICAGRcorr</v>
          </cell>
          <cell r="D1798" t="str">
            <v>PVAX</v>
          </cell>
          <cell r="E1798" t="str">
            <v>agold</v>
          </cell>
          <cell r="F1798">
            <v>1</v>
          </cell>
          <cell r="G1798">
            <v>0.98</v>
          </cell>
          <cell r="H1798">
            <v>1</v>
          </cell>
          <cell r="I1798">
            <v>1</v>
          </cell>
          <cell r="J1798">
            <v>1</v>
          </cell>
          <cell r="K1798">
            <v>1.01</v>
          </cell>
          <cell r="L1798">
            <v>1.02</v>
          </cell>
          <cell r="M1798">
            <v>1.05</v>
          </cell>
          <cell r="N1798">
            <v>1.07</v>
          </cell>
          <cell r="O1798">
            <v>1.1499999999999999</v>
          </cell>
          <cell r="P1798">
            <v>1.18</v>
          </cell>
          <cell r="Q1798">
            <v>1.19</v>
          </cell>
          <cell r="R1798">
            <v>1.2</v>
          </cell>
          <cell r="S1798">
            <v>1.21</v>
          </cell>
          <cell r="T1798">
            <v>1.23</v>
          </cell>
          <cell r="U1798">
            <v>1.25</v>
          </cell>
          <cell r="V1798">
            <v>1.26</v>
          </cell>
          <cell r="W1798">
            <v>1.28</v>
          </cell>
          <cell r="X1798">
            <v>1.3</v>
          </cell>
          <cell r="Y1798">
            <v>1.31</v>
          </cell>
          <cell r="Z1798">
            <v>1.32</v>
          </cell>
          <cell r="AA1798">
            <v>1.33</v>
          </cell>
          <cell r="AB1798">
            <v>1.36</v>
          </cell>
          <cell r="AC1798">
            <v>1.37</v>
          </cell>
          <cell r="AD1798">
            <v>1.38</v>
          </cell>
          <cell r="AE1798">
            <v>1.38</v>
          </cell>
          <cell r="AF1798">
            <v>1.39</v>
          </cell>
          <cell r="AG1798">
            <v>1.35</v>
          </cell>
          <cell r="AH1798">
            <v>1.3</v>
          </cell>
          <cell r="AI1798">
            <v>1.22</v>
          </cell>
          <cell r="AJ1798">
            <v>1.1399999999999999</v>
          </cell>
          <cell r="AK1798">
            <v>1.06</v>
          </cell>
        </row>
        <row r="1799">
          <cell r="A1799" t="str">
            <v>SDGbaseTRAv2_UrbAS_BAU_wICAGRcorrPVAXangas</v>
          </cell>
          <cell r="B1799" t="str">
            <v>SIclos6_GOVclos11</v>
          </cell>
          <cell r="C1799" t="str">
            <v>SDGbaseTRAv2_UrbAS_BAU_wICAGRcorr</v>
          </cell>
          <cell r="D1799" t="str">
            <v>PVAX</v>
          </cell>
          <cell r="E1799" t="str">
            <v>angas</v>
          </cell>
          <cell r="F1799">
            <v>1</v>
          </cell>
          <cell r="G1799">
            <v>1.05</v>
          </cell>
          <cell r="H1799">
            <v>1.06</v>
          </cell>
          <cell r="I1799">
            <v>1.05</v>
          </cell>
          <cell r="J1799">
            <v>1.05</v>
          </cell>
          <cell r="K1799">
            <v>1.05</v>
          </cell>
          <cell r="L1799">
            <v>1.06</v>
          </cell>
          <cell r="M1799">
            <v>1.07</v>
          </cell>
          <cell r="N1799">
            <v>1.08</v>
          </cell>
          <cell r="O1799">
            <v>1.1599999999999999</v>
          </cell>
          <cell r="P1799">
            <v>1.18</v>
          </cell>
          <cell r="Q1799">
            <v>1.18</v>
          </cell>
          <cell r="R1799">
            <v>1.18</v>
          </cell>
          <cell r="S1799">
            <v>1.19</v>
          </cell>
          <cell r="T1799">
            <v>1.19</v>
          </cell>
          <cell r="U1799">
            <v>1.2</v>
          </cell>
          <cell r="V1799">
            <v>1.2</v>
          </cell>
          <cell r="W1799">
            <v>1.21</v>
          </cell>
          <cell r="X1799">
            <v>1.22</v>
          </cell>
          <cell r="Y1799">
            <v>1.22</v>
          </cell>
          <cell r="Z1799">
            <v>1.22</v>
          </cell>
          <cell r="AA1799">
            <v>1.22</v>
          </cell>
          <cell r="AB1799">
            <v>1.24</v>
          </cell>
          <cell r="AC1799">
            <v>1.24</v>
          </cell>
          <cell r="AD1799">
            <v>1.25</v>
          </cell>
          <cell r="AE1799">
            <v>1.25</v>
          </cell>
          <cell r="AF1799">
            <v>1.25</v>
          </cell>
          <cell r="AG1799">
            <v>1.25</v>
          </cell>
          <cell r="AH1799">
            <v>1.24</v>
          </cell>
          <cell r="AI1799">
            <v>1.21</v>
          </cell>
          <cell r="AJ1799">
            <v>1.19</v>
          </cell>
          <cell r="AK1799">
            <v>1.17</v>
          </cell>
        </row>
        <row r="1800">
          <cell r="A1800" t="str">
            <v>SDGbaseTRAv2_UrbAS_BAU_wICAGRcorrPVAXapgm</v>
          </cell>
          <cell r="B1800" t="str">
            <v>SIclos6_GOVclos11</v>
          </cell>
          <cell r="C1800" t="str">
            <v>SDGbaseTRAv2_UrbAS_BAU_wICAGRcorr</v>
          </cell>
          <cell r="D1800" t="str">
            <v>PVAX</v>
          </cell>
          <cell r="E1800" t="str">
            <v>apgm</v>
          </cell>
          <cell r="F1800">
            <v>1</v>
          </cell>
          <cell r="G1800">
            <v>0.69</v>
          </cell>
          <cell r="H1800">
            <v>0.83</v>
          </cell>
          <cell r="I1800">
            <v>0.96</v>
          </cell>
          <cell r="J1800">
            <v>1.05</v>
          </cell>
          <cell r="K1800">
            <v>1.0900000000000001</v>
          </cell>
          <cell r="L1800">
            <v>1.1000000000000001</v>
          </cell>
          <cell r="M1800">
            <v>1.02</v>
          </cell>
          <cell r="N1800">
            <v>0.98</v>
          </cell>
          <cell r="O1800">
            <v>0.96</v>
          </cell>
          <cell r="P1800">
            <v>0.95</v>
          </cell>
          <cell r="Q1800">
            <v>0.95</v>
          </cell>
          <cell r="R1800">
            <v>0.97</v>
          </cell>
          <cell r="S1800">
            <v>0.98</v>
          </cell>
          <cell r="T1800">
            <v>0.99</v>
          </cell>
          <cell r="U1800">
            <v>0.99</v>
          </cell>
          <cell r="V1800">
            <v>0.99</v>
          </cell>
          <cell r="W1800">
            <v>1</v>
          </cell>
          <cell r="X1800">
            <v>1</v>
          </cell>
          <cell r="Y1800">
            <v>1</v>
          </cell>
          <cell r="Z1800">
            <v>1</v>
          </cell>
          <cell r="AA1800">
            <v>1</v>
          </cell>
          <cell r="AB1800">
            <v>1.39</v>
          </cell>
          <cell r="AC1800">
            <v>1.53</v>
          </cell>
          <cell r="AD1800">
            <v>1.49</v>
          </cell>
          <cell r="AE1800">
            <v>1.44</v>
          </cell>
          <cell r="AF1800">
            <v>1.39</v>
          </cell>
          <cell r="AG1800">
            <v>1.36</v>
          </cell>
          <cell r="AH1800">
            <v>1.54</v>
          </cell>
          <cell r="AI1800">
            <v>1.66</v>
          </cell>
          <cell r="AJ1800">
            <v>1.67</v>
          </cell>
          <cell r="AK1800">
            <v>1.66</v>
          </cell>
        </row>
        <row r="1801">
          <cell r="A1801" t="str">
            <v>SDGbaseTRAv2_UrbAS_BAU_wICAGRcorrPVAXamore</v>
          </cell>
          <cell r="B1801" t="str">
            <v>SIclos6_GOVclos11</v>
          </cell>
          <cell r="C1801" t="str">
            <v>SDGbaseTRAv2_UrbAS_BAU_wICAGRcorr</v>
          </cell>
          <cell r="D1801" t="str">
            <v>PVAX</v>
          </cell>
          <cell r="E1801" t="str">
            <v>amore</v>
          </cell>
          <cell r="F1801">
            <v>1</v>
          </cell>
          <cell r="G1801">
            <v>1.06</v>
          </cell>
          <cell r="H1801">
            <v>1.07</v>
          </cell>
          <cell r="I1801">
            <v>1.06</v>
          </cell>
          <cell r="J1801">
            <v>1.06</v>
          </cell>
          <cell r="K1801">
            <v>1.05</v>
          </cell>
          <cell r="L1801">
            <v>1.05</v>
          </cell>
          <cell r="M1801">
            <v>1.06</v>
          </cell>
          <cell r="N1801">
            <v>1.06</v>
          </cell>
          <cell r="O1801">
            <v>1.0900000000000001</v>
          </cell>
          <cell r="P1801">
            <v>1.0900000000000001</v>
          </cell>
          <cell r="Q1801">
            <v>1.08</v>
          </cell>
          <cell r="R1801">
            <v>1.07</v>
          </cell>
          <cell r="S1801">
            <v>1.07</v>
          </cell>
          <cell r="T1801">
            <v>1.07</v>
          </cell>
          <cell r="U1801">
            <v>1.06</v>
          </cell>
          <cell r="V1801">
            <v>1.06</v>
          </cell>
          <cell r="W1801">
            <v>1.06</v>
          </cell>
          <cell r="X1801">
            <v>1.06</v>
          </cell>
          <cell r="Y1801">
            <v>1.06</v>
          </cell>
          <cell r="Z1801">
            <v>1.05</v>
          </cell>
          <cell r="AA1801">
            <v>1.05</v>
          </cell>
          <cell r="AB1801">
            <v>1.05</v>
          </cell>
          <cell r="AC1801">
            <v>1.04</v>
          </cell>
          <cell r="AD1801">
            <v>1.04</v>
          </cell>
          <cell r="AE1801">
            <v>1.04</v>
          </cell>
          <cell r="AF1801">
            <v>1.04</v>
          </cell>
          <cell r="AG1801">
            <v>1.03</v>
          </cell>
          <cell r="AH1801">
            <v>1.01</v>
          </cell>
          <cell r="AI1801">
            <v>0.99</v>
          </cell>
          <cell r="AJ1801">
            <v>0.97</v>
          </cell>
          <cell r="AK1801">
            <v>0.95</v>
          </cell>
        </row>
        <row r="1802">
          <cell r="A1802" t="str">
            <v>SDGbaseTRAv2_UrbAS_BAU_wICAGRcorrPVAXamine</v>
          </cell>
          <cell r="B1802" t="str">
            <v>SIclos6_GOVclos11</v>
          </cell>
          <cell r="C1802" t="str">
            <v>SDGbaseTRAv2_UrbAS_BAU_wICAGRcorr</v>
          </cell>
          <cell r="D1802" t="str">
            <v>PVAX</v>
          </cell>
          <cell r="E1802" t="str">
            <v>amine</v>
          </cell>
          <cell r="F1802">
            <v>1</v>
          </cell>
          <cell r="G1802">
            <v>1.03</v>
          </cell>
          <cell r="H1802">
            <v>1.03</v>
          </cell>
          <cell r="I1802">
            <v>1.04</v>
          </cell>
          <cell r="J1802">
            <v>1.05</v>
          </cell>
          <cell r="K1802">
            <v>1.04</v>
          </cell>
          <cell r="L1802">
            <v>1.04</v>
          </cell>
          <cell r="M1802">
            <v>1.05</v>
          </cell>
          <cell r="N1802">
            <v>1.04</v>
          </cell>
          <cell r="O1802">
            <v>1.06</v>
          </cell>
          <cell r="P1802">
            <v>1.05</v>
          </cell>
          <cell r="Q1802">
            <v>1.05</v>
          </cell>
          <cell r="R1802">
            <v>1.04</v>
          </cell>
          <cell r="S1802">
            <v>1.04</v>
          </cell>
          <cell r="T1802">
            <v>1.04</v>
          </cell>
          <cell r="U1802">
            <v>1.04</v>
          </cell>
          <cell r="V1802">
            <v>1.04</v>
          </cell>
          <cell r="W1802">
            <v>1.04</v>
          </cell>
          <cell r="X1802">
            <v>1.05</v>
          </cell>
          <cell r="Y1802">
            <v>1.06</v>
          </cell>
          <cell r="Z1802">
            <v>1.06</v>
          </cell>
          <cell r="AA1802">
            <v>1.06</v>
          </cell>
          <cell r="AB1802">
            <v>1.05</v>
          </cell>
          <cell r="AC1802">
            <v>1.05</v>
          </cell>
          <cell r="AD1802">
            <v>1.04</v>
          </cell>
          <cell r="AE1802">
            <v>1.04</v>
          </cell>
          <cell r="AF1802">
            <v>1.04</v>
          </cell>
          <cell r="AG1802">
            <v>1.05</v>
          </cell>
          <cell r="AH1802">
            <v>1.05</v>
          </cell>
          <cell r="AI1802">
            <v>1.04</v>
          </cell>
          <cell r="AJ1802">
            <v>1.03</v>
          </cell>
          <cell r="AK1802">
            <v>1.03</v>
          </cell>
        </row>
        <row r="1803">
          <cell r="A1803" t="str">
            <v>SDGbaseTRAv2_UrbAS_BAU_wICAGRcorrPVAXameat</v>
          </cell>
          <cell r="B1803" t="str">
            <v>SIclos6_GOVclos11</v>
          </cell>
          <cell r="C1803" t="str">
            <v>SDGbaseTRAv2_UrbAS_BAU_wICAGRcorr</v>
          </cell>
          <cell r="D1803" t="str">
            <v>PVAX</v>
          </cell>
          <cell r="E1803" t="str">
            <v>ameat</v>
          </cell>
          <cell r="F1803">
            <v>1</v>
          </cell>
          <cell r="G1803">
            <v>0.96</v>
          </cell>
          <cell r="H1803">
            <v>0.93</v>
          </cell>
          <cell r="I1803">
            <v>0.93</v>
          </cell>
          <cell r="J1803">
            <v>0.93</v>
          </cell>
          <cell r="K1803">
            <v>0.93</v>
          </cell>
          <cell r="L1803">
            <v>0.94</v>
          </cell>
          <cell r="M1803">
            <v>0.94</v>
          </cell>
          <cell r="N1803">
            <v>0.94</v>
          </cell>
          <cell r="O1803">
            <v>0.94</v>
          </cell>
          <cell r="P1803">
            <v>0.95</v>
          </cell>
          <cell r="Q1803">
            <v>0.95</v>
          </cell>
          <cell r="R1803">
            <v>0.95</v>
          </cell>
          <cell r="S1803">
            <v>0.95</v>
          </cell>
          <cell r="T1803">
            <v>0.95</v>
          </cell>
          <cell r="U1803">
            <v>0.95</v>
          </cell>
          <cell r="V1803">
            <v>0.95</v>
          </cell>
          <cell r="W1803">
            <v>0.96</v>
          </cell>
          <cell r="X1803">
            <v>0.96</v>
          </cell>
          <cell r="Y1803">
            <v>0.95</v>
          </cell>
          <cell r="Z1803">
            <v>0.95</v>
          </cell>
          <cell r="AA1803">
            <v>0.95</v>
          </cell>
          <cell r="AB1803">
            <v>0.95</v>
          </cell>
          <cell r="AC1803">
            <v>0.95</v>
          </cell>
          <cell r="AD1803">
            <v>0.95</v>
          </cell>
          <cell r="AE1803">
            <v>0.95</v>
          </cell>
          <cell r="AF1803">
            <v>0.96</v>
          </cell>
          <cell r="AG1803">
            <v>0.96</v>
          </cell>
          <cell r="AH1803">
            <v>0.95</v>
          </cell>
          <cell r="AI1803">
            <v>0.96</v>
          </cell>
          <cell r="AJ1803">
            <v>0.97</v>
          </cell>
          <cell r="AK1803">
            <v>0.97</v>
          </cell>
        </row>
        <row r="1804">
          <cell r="A1804" t="str">
            <v>SDGbaseTRAv2_UrbAS_BAU_wICAGRcorrPVAXapfis</v>
          </cell>
          <cell r="B1804" t="str">
            <v>SIclos6_GOVclos11</v>
          </cell>
          <cell r="C1804" t="str">
            <v>SDGbaseTRAv2_UrbAS_BAU_wICAGRcorr</v>
          </cell>
          <cell r="D1804" t="str">
            <v>PVAX</v>
          </cell>
          <cell r="E1804" t="str">
            <v>apfis</v>
          </cell>
          <cell r="F1804">
            <v>1</v>
          </cell>
          <cell r="G1804">
            <v>1</v>
          </cell>
          <cell r="H1804">
            <v>1</v>
          </cell>
          <cell r="I1804">
            <v>0.99</v>
          </cell>
          <cell r="J1804">
            <v>0.98</v>
          </cell>
          <cell r="K1804">
            <v>0.98</v>
          </cell>
          <cell r="L1804">
            <v>0.98</v>
          </cell>
          <cell r="M1804">
            <v>0.98</v>
          </cell>
          <cell r="N1804">
            <v>0.98</v>
          </cell>
          <cell r="O1804">
            <v>0.99</v>
          </cell>
          <cell r="P1804">
            <v>0.99</v>
          </cell>
          <cell r="Q1804">
            <v>0.99</v>
          </cell>
          <cell r="R1804">
            <v>0.99</v>
          </cell>
          <cell r="S1804">
            <v>0.99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B1804">
            <v>1</v>
          </cell>
          <cell r="AC1804">
            <v>1</v>
          </cell>
          <cell r="AD1804">
            <v>1</v>
          </cell>
          <cell r="AE1804">
            <v>1</v>
          </cell>
          <cell r="AF1804">
            <v>1</v>
          </cell>
          <cell r="AG1804">
            <v>1</v>
          </cell>
          <cell r="AH1804">
            <v>0.99</v>
          </cell>
          <cell r="AI1804">
            <v>0.98</v>
          </cell>
          <cell r="AJ1804">
            <v>0.97</v>
          </cell>
          <cell r="AK1804">
            <v>0.96</v>
          </cell>
        </row>
        <row r="1805">
          <cell r="A1805" t="str">
            <v>SDGbaseTRAv2_UrbAS_BAU_wICAGRcorrPVAXavege</v>
          </cell>
          <cell r="B1805" t="str">
            <v>SIclos6_GOVclos11</v>
          </cell>
          <cell r="C1805" t="str">
            <v>SDGbaseTRAv2_UrbAS_BAU_wICAGRcorr</v>
          </cell>
          <cell r="D1805" t="str">
            <v>PVAX</v>
          </cell>
          <cell r="E1805" t="str">
            <v>avege</v>
          </cell>
          <cell r="F1805">
            <v>1</v>
          </cell>
          <cell r="G1805">
            <v>0.98</v>
          </cell>
          <cell r="H1805">
            <v>0.99</v>
          </cell>
          <cell r="I1805">
            <v>0.98</v>
          </cell>
          <cell r="J1805">
            <v>0.98</v>
          </cell>
          <cell r="K1805">
            <v>0.98</v>
          </cell>
          <cell r="L1805">
            <v>0.98</v>
          </cell>
          <cell r="M1805">
            <v>0.98</v>
          </cell>
          <cell r="N1805">
            <v>0.99</v>
          </cell>
          <cell r="O1805">
            <v>1</v>
          </cell>
          <cell r="P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1.01</v>
          </cell>
          <cell r="X1805">
            <v>1.01</v>
          </cell>
          <cell r="Y1805">
            <v>1.01</v>
          </cell>
          <cell r="Z1805">
            <v>1.01</v>
          </cell>
          <cell r="AA1805">
            <v>1.01</v>
          </cell>
          <cell r="AB1805">
            <v>1.01</v>
          </cell>
          <cell r="AC1805">
            <v>1.01</v>
          </cell>
          <cell r="AD1805">
            <v>1.01</v>
          </cell>
          <cell r="AE1805">
            <v>1.01</v>
          </cell>
          <cell r="AF1805">
            <v>1.01</v>
          </cell>
          <cell r="AG1805">
            <v>1.01</v>
          </cell>
          <cell r="AH1805">
            <v>1</v>
          </cell>
          <cell r="AI1805">
            <v>0.99</v>
          </cell>
          <cell r="AJ1805">
            <v>0.98</v>
          </cell>
          <cell r="AK1805">
            <v>0.97</v>
          </cell>
        </row>
        <row r="1806">
          <cell r="A1806" t="str">
            <v>SDGbaseTRAv2_UrbAS_BAU_wICAGRcorrPVAXafats</v>
          </cell>
          <cell r="B1806" t="str">
            <v>SIclos6_GOVclos11</v>
          </cell>
          <cell r="C1806" t="str">
            <v>SDGbaseTRAv2_UrbAS_BAU_wICAGRcorr</v>
          </cell>
          <cell r="D1806" t="str">
            <v>PVAX</v>
          </cell>
          <cell r="E1806" t="str">
            <v>afats</v>
          </cell>
          <cell r="F1806">
            <v>1</v>
          </cell>
          <cell r="G1806">
            <v>0.97</v>
          </cell>
          <cell r="H1806">
            <v>0.96</v>
          </cell>
          <cell r="I1806">
            <v>0.93</v>
          </cell>
          <cell r="J1806">
            <v>0.94</v>
          </cell>
          <cell r="K1806">
            <v>0.93</v>
          </cell>
          <cell r="L1806">
            <v>0.93</v>
          </cell>
          <cell r="M1806">
            <v>0.92</v>
          </cell>
          <cell r="N1806">
            <v>0.92</v>
          </cell>
          <cell r="O1806">
            <v>1.01</v>
          </cell>
          <cell r="P1806">
            <v>1</v>
          </cell>
          <cell r="Q1806">
            <v>0.97</v>
          </cell>
          <cell r="R1806">
            <v>0.95</v>
          </cell>
          <cell r="S1806">
            <v>0.93</v>
          </cell>
          <cell r="T1806">
            <v>0.92</v>
          </cell>
          <cell r="U1806">
            <v>0.92</v>
          </cell>
          <cell r="V1806">
            <v>0.9</v>
          </cell>
          <cell r="W1806">
            <v>0.9</v>
          </cell>
          <cell r="X1806">
            <v>0.91</v>
          </cell>
          <cell r="Y1806">
            <v>0.91</v>
          </cell>
          <cell r="Z1806">
            <v>0.91</v>
          </cell>
          <cell r="AA1806">
            <v>0.91</v>
          </cell>
          <cell r="AB1806">
            <v>0.93</v>
          </cell>
          <cell r="AC1806">
            <v>0.93</v>
          </cell>
          <cell r="AD1806">
            <v>0.93</v>
          </cell>
          <cell r="AE1806">
            <v>0.92</v>
          </cell>
          <cell r="AF1806">
            <v>0.91</v>
          </cell>
          <cell r="AG1806">
            <v>0.91</v>
          </cell>
          <cell r="AH1806">
            <v>0.92</v>
          </cell>
          <cell r="AI1806">
            <v>0.92</v>
          </cell>
          <cell r="AJ1806">
            <v>0.92</v>
          </cell>
          <cell r="AK1806">
            <v>0.92</v>
          </cell>
        </row>
        <row r="1807">
          <cell r="A1807" t="str">
            <v>SDGbaseTRAv2_UrbAS_BAU_wICAGRcorrPVAXadair</v>
          </cell>
          <cell r="B1807" t="str">
            <v>SIclos6_GOVclos11</v>
          </cell>
          <cell r="C1807" t="str">
            <v>SDGbaseTRAv2_UrbAS_BAU_wICAGRcorr</v>
          </cell>
          <cell r="D1807" t="str">
            <v>PVAX</v>
          </cell>
          <cell r="E1807" t="str">
            <v>adair</v>
          </cell>
          <cell r="F1807">
            <v>1</v>
          </cell>
          <cell r="G1807">
            <v>0.99</v>
          </cell>
          <cell r="H1807">
            <v>0.98</v>
          </cell>
          <cell r="I1807">
            <v>0.98</v>
          </cell>
          <cell r="J1807">
            <v>0.98</v>
          </cell>
          <cell r="K1807">
            <v>0.98</v>
          </cell>
          <cell r="L1807">
            <v>0.98</v>
          </cell>
          <cell r="M1807">
            <v>0.98</v>
          </cell>
          <cell r="N1807">
            <v>0.98</v>
          </cell>
          <cell r="O1807">
            <v>0.99</v>
          </cell>
          <cell r="P1807">
            <v>0.99</v>
          </cell>
          <cell r="Q1807">
            <v>0.99</v>
          </cell>
          <cell r="R1807">
            <v>0.99</v>
          </cell>
          <cell r="S1807">
            <v>0.99</v>
          </cell>
          <cell r="T1807">
            <v>0.99</v>
          </cell>
          <cell r="U1807">
            <v>1</v>
          </cell>
          <cell r="V1807">
            <v>1</v>
          </cell>
          <cell r="W1807">
            <v>1</v>
          </cell>
          <cell r="X1807">
            <v>1.01</v>
          </cell>
          <cell r="Y1807">
            <v>1.01</v>
          </cell>
          <cell r="Z1807">
            <v>1</v>
          </cell>
          <cell r="AA1807">
            <v>1</v>
          </cell>
          <cell r="AB1807">
            <v>1.01</v>
          </cell>
          <cell r="AC1807">
            <v>1.01</v>
          </cell>
          <cell r="AD1807">
            <v>1</v>
          </cell>
          <cell r="AE1807">
            <v>1</v>
          </cell>
          <cell r="AF1807">
            <v>1</v>
          </cell>
          <cell r="AG1807">
            <v>1</v>
          </cell>
          <cell r="AH1807">
            <v>0.99</v>
          </cell>
          <cell r="AI1807">
            <v>0.98</v>
          </cell>
          <cell r="AJ1807">
            <v>0.98</v>
          </cell>
          <cell r="AK1807">
            <v>0.97</v>
          </cell>
        </row>
        <row r="1808">
          <cell r="A1808" t="str">
            <v>SDGbaseTRAv2_UrbAS_BAU_wICAGRcorrPVAXagrai</v>
          </cell>
          <cell r="B1808" t="str">
            <v>SIclos6_GOVclos11</v>
          </cell>
          <cell r="C1808" t="str">
            <v>SDGbaseTRAv2_UrbAS_BAU_wICAGRcorr</v>
          </cell>
          <cell r="D1808" t="str">
            <v>PVAX</v>
          </cell>
          <cell r="E1808" t="str">
            <v>agrai</v>
          </cell>
          <cell r="F1808">
            <v>1</v>
          </cell>
          <cell r="G1808">
            <v>1</v>
          </cell>
          <cell r="H1808">
            <v>0.98</v>
          </cell>
          <cell r="I1808">
            <v>0.98</v>
          </cell>
          <cell r="J1808">
            <v>0.98</v>
          </cell>
          <cell r="K1808">
            <v>0.97</v>
          </cell>
          <cell r="L1808">
            <v>0.97</v>
          </cell>
          <cell r="M1808">
            <v>0.96</v>
          </cell>
          <cell r="N1808">
            <v>0.96</v>
          </cell>
          <cell r="O1808">
            <v>0.96</v>
          </cell>
          <cell r="P1808">
            <v>0.95</v>
          </cell>
          <cell r="Q1808">
            <v>0.95</v>
          </cell>
          <cell r="R1808">
            <v>0.95</v>
          </cell>
          <cell r="S1808">
            <v>0.95</v>
          </cell>
          <cell r="T1808">
            <v>0.95</v>
          </cell>
          <cell r="U1808">
            <v>0.95</v>
          </cell>
          <cell r="V1808">
            <v>0.95</v>
          </cell>
          <cell r="W1808">
            <v>0.94</v>
          </cell>
          <cell r="X1808">
            <v>0.94</v>
          </cell>
          <cell r="Y1808">
            <v>0.94</v>
          </cell>
          <cell r="Z1808">
            <v>0.94</v>
          </cell>
          <cell r="AA1808">
            <v>0.94</v>
          </cell>
          <cell r="AB1808">
            <v>0.95</v>
          </cell>
          <cell r="AC1808">
            <v>0.94</v>
          </cell>
          <cell r="AD1808">
            <v>0.95</v>
          </cell>
          <cell r="AE1808">
            <v>0.95</v>
          </cell>
          <cell r="AF1808">
            <v>0.95</v>
          </cell>
          <cell r="AG1808">
            <v>0.95</v>
          </cell>
          <cell r="AH1808">
            <v>0.94</v>
          </cell>
          <cell r="AI1808">
            <v>0.93</v>
          </cell>
          <cell r="AJ1808">
            <v>0.93</v>
          </cell>
          <cell r="AK1808">
            <v>0.93</v>
          </cell>
        </row>
        <row r="1809">
          <cell r="A1809" t="str">
            <v>SDGbaseTRAv2_UrbAS_BAU_wICAGRcorrPVAXastar</v>
          </cell>
          <cell r="B1809" t="str">
            <v>SIclos6_GOVclos11</v>
          </cell>
          <cell r="C1809" t="str">
            <v>SDGbaseTRAv2_UrbAS_BAU_wICAGRcorr</v>
          </cell>
          <cell r="D1809" t="str">
            <v>PVAX</v>
          </cell>
          <cell r="E1809" t="str">
            <v>astar</v>
          </cell>
          <cell r="F1809">
            <v>1</v>
          </cell>
          <cell r="G1809">
            <v>0.99</v>
          </cell>
          <cell r="H1809">
            <v>0.98</v>
          </cell>
          <cell r="I1809">
            <v>0.97</v>
          </cell>
          <cell r="J1809">
            <v>0.97</v>
          </cell>
          <cell r="K1809">
            <v>0.97</v>
          </cell>
          <cell r="L1809">
            <v>0.96</v>
          </cell>
          <cell r="M1809">
            <v>0.95</v>
          </cell>
          <cell r="N1809">
            <v>0.95</v>
          </cell>
          <cell r="O1809">
            <v>0.95</v>
          </cell>
          <cell r="P1809">
            <v>0.94</v>
          </cell>
          <cell r="Q1809">
            <v>0.94</v>
          </cell>
          <cell r="R1809">
            <v>0.94</v>
          </cell>
          <cell r="S1809">
            <v>0.93</v>
          </cell>
          <cell r="T1809">
            <v>0.93</v>
          </cell>
          <cell r="U1809">
            <v>0.93</v>
          </cell>
          <cell r="V1809">
            <v>0.93</v>
          </cell>
          <cell r="W1809">
            <v>0.92</v>
          </cell>
          <cell r="X1809">
            <v>0.92</v>
          </cell>
          <cell r="Y1809">
            <v>0.92</v>
          </cell>
          <cell r="Z1809">
            <v>0.92</v>
          </cell>
          <cell r="AA1809">
            <v>0.92</v>
          </cell>
          <cell r="AB1809">
            <v>0.92</v>
          </cell>
          <cell r="AC1809">
            <v>0.92</v>
          </cell>
          <cell r="AD1809">
            <v>0.92</v>
          </cell>
          <cell r="AE1809">
            <v>0.92</v>
          </cell>
          <cell r="AF1809">
            <v>0.93</v>
          </cell>
          <cell r="AG1809">
            <v>0.9</v>
          </cell>
          <cell r="AH1809">
            <v>0.88</v>
          </cell>
          <cell r="AI1809">
            <v>0.86</v>
          </cell>
          <cell r="AJ1809">
            <v>0.84</v>
          </cell>
          <cell r="AK1809">
            <v>0.83</v>
          </cell>
        </row>
        <row r="1810">
          <cell r="A1810" t="str">
            <v>SDGbaseTRAv2_UrbAS_BAU_wICAGRcorrPVAXafeed</v>
          </cell>
          <cell r="B1810" t="str">
            <v>SIclos6_GOVclos11</v>
          </cell>
          <cell r="C1810" t="str">
            <v>SDGbaseTRAv2_UrbAS_BAU_wICAGRcorr</v>
          </cell>
          <cell r="D1810" t="str">
            <v>PVAX</v>
          </cell>
          <cell r="E1810" t="str">
            <v>afeed</v>
          </cell>
          <cell r="F1810">
            <v>1</v>
          </cell>
          <cell r="G1810">
            <v>0.78</v>
          </cell>
          <cell r="H1810">
            <v>0.86</v>
          </cell>
          <cell r="I1810">
            <v>0.86</v>
          </cell>
          <cell r="J1810">
            <v>0.88</v>
          </cell>
          <cell r="K1810">
            <v>0.91</v>
          </cell>
          <cell r="L1810">
            <v>0.91</v>
          </cell>
          <cell r="M1810">
            <v>0.91</v>
          </cell>
          <cell r="N1810">
            <v>0.91</v>
          </cell>
          <cell r="O1810">
            <v>0.95</v>
          </cell>
          <cell r="P1810">
            <v>0.95</v>
          </cell>
          <cell r="Q1810">
            <v>0.94</v>
          </cell>
          <cell r="R1810">
            <v>0.94</v>
          </cell>
          <cell r="S1810">
            <v>0.95</v>
          </cell>
          <cell r="T1810">
            <v>0.95</v>
          </cell>
          <cell r="U1810">
            <v>0.95</v>
          </cell>
          <cell r="V1810">
            <v>0.96</v>
          </cell>
          <cell r="W1810">
            <v>0.96</v>
          </cell>
          <cell r="X1810">
            <v>0.97</v>
          </cell>
          <cell r="Y1810">
            <v>0.97</v>
          </cell>
          <cell r="Z1810">
            <v>0.97</v>
          </cell>
          <cell r="AA1810">
            <v>0.97</v>
          </cell>
          <cell r="AB1810">
            <v>0.99</v>
          </cell>
          <cell r="AC1810">
            <v>0.99</v>
          </cell>
          <cell r="AD1810">
            <v>0.98</v>
          </cell>
          <cell r="AE1810">
            <v>0.98</v>
          </cell>
          <cell r="AF1810">
            <v>0.97</v>
          </cell>
          <cell r="AG1810">
            <v>0.98</v>
          </cell>
          <cell r="AH1810">
            <v>1.03</v>
          </cell>
          <cell r="AI1810">
            <v>1.05</v>
          </cell>
          <cell r="AJ1810">
            <v>1.05</v>
          </cell>
          <cell r="AK1810">
            <v>1.04</v>
          </cell>
        </row>
        <row r="1811">
          <cell r="A1811" t="str">
            <v>SDGbaseTRAv2_UrbAS_BAU_wICAGRcorrPVAXabake</v>
          </cell>
          <cell r="B1811" t="str">
            <v>SIclos6_GOVclos11</v>
          </cell>
          <cell r="C1811" t="str">
            <v>SDGbaseTRAv2_UrbAS_BAU_wICAGRcorr</v>
          </cell>
          <cell r="D1811" t="str">
            <v>PVAX</v>
          </cell>
          <cell r="E1811" t="str">
            <v>abake</v>
          </cell>
          <cell r="F1811">
            <v>1</v>
          </cell>
          <cell r="G1811">
            <v>1.01</v>
          </cell>
          <cell r="H1811">
            <v>1.01</v>
          </cell>
          <cell r="I1811">
            <v>1</v>
          </cell>
          <cell r="J1811">
            <v>1</v>
          </cell>
          <cell r="K1811">
            <v>1</v>
          </cell>
          <cell r="L1811">
            <v>1</v>
          </cell>
          <cell r="M1811">
            <v>1</v>
          </cell>
          <cell r="N1811">
            <v>1.01</v>
          </cell>
          <cell r="O1811">
            <v>1</v>
          </cell>
          <cell r="P1811">
            <v>1</v>
          </cell>
          <cell r="Q1811">
            <v>1</v>
          </cell>
          <cell r="R1811">
            <v>1</v>
          </cell>
          <cell r="S1811">
            <v>1.01</v>
          </cell>
          <cell r="T1811">
            <v>1.01</v>
          </cell>
          <cell r="U1811">
            <v>1.01</v>
          </cell>
          <cell r="V1811">
            <v>1.02</v>
          </cell>
          <cell r="W1811">
            <v>1.02</v>
          </cell>
          <cell r="X1811">
            <v>1.02</v>
          </cell>
          <cell r="Y1811">
            <v>1.02</v>
          </cell>
          <cell r="Z1811">
            <v>1.02</v>
          </cell>
          <cell r="AA1811">
            <v>1.02</v>
          </cell>
          <cell r="AB1811">
            <v>1.01</v>
          </cell>
          <cell r="AC1811">
            <v>1.01</v>
          </cell>
          <cell r="AD1811">
            <v>1.01</v>
          </cell>
          <cell r="AE1811">
            <v>1.01</v>
          </cell>
          <cell r="AF1811">
            <v>1.02</v>
          </cell>
          <cell r="AG1811">
            <v>1.01</v>
          </cell>
          <cell r="AH1811">
            <v>0.99</v>
          </cell>
          <cell r="AI1811">
            <v>0.98</v>
          </cell>
          <cell r="AJ1811">
            <v>0.97</v>
          </cell>
          <cell r="AK1811">
            <v>0.96</v>
          </cell>
        </row>
        <row r="1812">
          <cell r="A1812" t="str">
            <v>SDGbaseTRAv2_UrbAS_BAU_wICAGRcorrPVAXasuga</v>
          </cell>
          <cell r="B1812" t="str">
            <v>SIclos6_GOVclos11</v>
          </cell>
          <cell r="C1812" t="str">
            <v>SDGbaseTRAv2_UrbAS_BAU_wICAGRcorr</v>
          </cell>
          <cell r="D1812" t="str">
            <v>PVAX</v>
          </cell>
          <cell r="E1812" t="str">
            <v>asuga</v>
          </cell>
          <cell r="F1812">
            <v>1</v>
          </cell>
          <cell r="G1812">
            <v>1.01</v>
          </cell>
          <cell r="H1812">
            <v>1</v>
          </cell>
          <cell r="I1812">
            <v>1</v>
          </cell>
          <cell r="J1812">
            <v>1</v>
          </cell>
          <cell r="K1812">
            <v>0.99</v>
          </cell>
          <cell r="L1812">
            <v>0.99</v>
          </cell>
          <cell r="M1812">
            <v>0.99</v>
          </cell>
          <cell r="N1812">
            <v>0.99</v>
          </cell>
          <cell r="O1812">
            <v>0.99</v>
          </cell>
          <cell r="P1812">
            <v>0.98</v>
          </cell>
          <cell r="Q1812">
            <v>0.98</v>
          </cell>
          <cell r="R1812">
            <v>0.98</v>
          </cell>
          <cell r="S1812">
            <v>0.98</v>
          </cell>
          <cell r="T1812">
            <v>0.98</v>
          </cell>
          <cell r="U1812">
            <v>0.98</v>
          </cell>
          <cell r="V1812">
            <v>0.98</v>
          </cell>
          <cell r="W1812">
            <v>0.99</v>
          </cell>
          <cell r="X1812">
            <v>0.99</v>
          </cell>
          <cell r="Y1812">
            <v>0.99</v>
          </cell>
          <cell r="Z1812">
            <v>0.99</v>
          </cell>
          <cell r="AA1812">
            <v>0.98</v>
          </cell>
          <cell r="AB1812">
            <v>0.98</v>
          </cell>
          <cell r="AC1812">
            <v>0.98</v>
          </cell>
          <cell r="AD1812">
            <v>0.98</v>
          </cell>
          <cell r="AE1812">
            <v>0.98</v>
          </cell>
          <cell r="AF1812">
            <v>0.98</v>
          </cell>
          <cell r="AG1812">
            <v>0.99</v>
          </cell>
          <cell r="AH1812">
            <v>0.97</v>
          </cell>
          <cell r="AI1812">
            <v>0.96</v>
          </cell>
          <cell r="AJ1812">
            <v>0.96</v>
          </cell>
          <cell r="AK1812">
            <v>0.96</v>
          </cell>
        </row>
        <row r="1813">
          <cell r="A1813" t="str">
            <v>SDGbaseTRAv2_UrbAS_BAU_wICAGRcorrPVAXaconf</v>
          </cell>
          <cell r="B1813" t="str">
            <v>SIclos6_GOVclos11</v>
          </cell>
          <cell r="C1813" t="str">
            <v>SDGbaseTRAv2_UrbAS_BAU_wICAGRcorr</v>
          </cell>
          <cell r="D1813" t="str">
            <v>PVAX</v>
          </cell>
          <cell r="E1813" t="str">
            <v>aconf</v>
          </cell>
          <cell r="F1813">
            <v>1</v>
          </cell>
          <cell r="G1813">
            <v>1</v>
          </cell>
          <cell r="H1813">
            <v>1.01</v>
          </cell>
          <cell r="I1813">
            <v>1</v>
          </cell>
          <cell r="J1813">
            <v>0.99</v>
          </cell>
          <cell r="K1813">
            <v>1</v>
          </cell>
          <cell r="L1813">
            <v>1</v>
          </cell>
          <cell r="M1813">
            <v>1</v>
          </cell>
          <cell r="N1813">
            <v>1.01</v>
          </cell>
          <cell r="O1813">
            <v>1.01</v>
          </cell>
          <cell r="P1813">
            <v>1.02</v>
          </cell>
          <cell r="Q1813">
            <v>1.02</v>
          </cell>
          <cell r="R1813">
            <v>1.02</v>
          </cell>
          <cell r="S1813">
            <v>1.03</v>
          </cell>
          <cell r="T1813">
            <v>1.04</v>
          </cell>
          <cell r="U1813">
            <v>1.04</v>
          </cell>
          <cell r="V1813">
            <v>1.05</v>
          </cell>
          <cell r="W1813">
            <v>1.05</v>
          </cell>
          <cell r="X1813">
            <v>1.05</v>
          </cell>
          <cell r="Y1813">
            <v>1.05</v>
          </cell>
          <cell r="Z1813">
            <v>1.05</v>
          </cell>
          <cell r="AA1813">
            <v>1.05</v>
          </cell>
          <cell r="AB1813">
            <v>1.05</v>
          </cell>
          <cell r="AC1813">
            <v>1.05</v>
          </cell>
          <cell r="AD1813">
            <v>1.05</v>
          </cell>
          <cell r="AE1813">
            <v>1.05</v>
          </cell>
          <cell r="AF1813">
            <v>1.05</v>
          </cell>
          <cell r="AG1813">
            <v>1.05</v>
          </cell>
          <cell r="AH1813">
            <v>1.03</v>
          </cell>
          <cell r="AI1813">
            <v>1.01</v>
          </cell>
          <cell r="AJ1813">
            <v>1</v>
          </cell>
          <cell r="AK1813">
            <v>0.99</v>
          </cell>
        </row>
        <row r="1814">
          <cell r="A1814" t="str">
            <v>SDGbaseTRAv2_UrbAS_BAU_wICAGRcorrPVAXapast</v>
          </cell>
          <cell r="B1814" t="str">
            <v>SIclos6_GOVclos11</v>
          </cell>
          <cell r="C1814" t="str">
            <v>SDGbaseTRAv2_UrbAS_BAU_wICAGRcorr</v>
          </cell>
          <cell r="D1814" t="str">
            <v>PVAX</v>
          </cell>
          <cell r="E1814" t="str">
            <v>apast</v>
          </cell>
          <cell r="F1814">
            <v>1</v>
          </cell>
          <cell r="G1814">
            <v>0.93</v>
          </cell>
          <cell r="H1814">
            <v>0.94</v>
          </cell>
          <cell r="I1814">
            <v>0.92</v>
          </cell>
          <cell r="J1814">
            <v>0.92</v>
          </cell>
          <cell r="K1814">
            <v>0.93</v>
          </cell>
          <cell r="L1814">
            <v>0.93</v>
          </cell>
          <cell r="M1814">
            <v>0.94</v>
          </cell>
          <cell r="N1814">
            <v>0.94</v>
          </cell>
          <cell r="O1814">
            <v>0.98</v>
          </cell>
          <cell r="P1814">
            <v>0.98</v>
          </cell>
          <cell r="Q1814">
            <v>0.96</v>
          </cell>
          <cell r="R1814">
            <v>0.95</v>
          </cell>
          <cell r="S1814">
            <v>0.96</v>
          </cell>
          <cell r="T1814">
            <v>0.96</v>
          </cell>
          <cell r="U1814">
            <v>0.96</v>
          </cell>
          <cell r="V1814">
            <v>0.96</v>
          </cell>
          <cell r="W1814">
            <v>0.96</v>
          </cell>
          <cell r="X1814">
            <v>0.97</v>
          </cell>
          <cell r="Y1814">
            <v>0.96</v>
          </cell>
          <cell r="Z1814">
            <v>0.95</v>
          </cell>
          <cell r="AA1814">
            <v>0.95</v>
          </cell>
          <cell r="AB1814">
            <v>0.96</v>
          </cell>
          <cell r="AC1814">
            <v>0.96</v>
          </cell>
          <cell r="AD1814">
            <v>0.96</v>
          </cell>
          <cell r="AE1814">
            <v>0.95</v>
          </cell>
          <cell r="AF1814">
            <v>0.95</v>
          </cell>
          <cell r="AG1814">
            <v>0.95</v>
          </cell>
          <cell r="AH1814">
            <v>0.96</v>
          </cell>
          <cell r="AI1814">
            <v>0.97</v>
          </cell>
          <cell r="AJ1814">
            <v>0.96</v>
          </cell>
          <cell r="AK1814">
            <v>0.96</v>
          </cell>
        </row>
        <row r="1815">
          <cell r="A1815" t="str">
            <v>SDGbaseTRAv2_UrbAS_BAU_wICAGRcorrPVAXaofoo</v>
          </cell>
          <cell r="B1815" t="str">
            <v>SIclos6_GOVclos11</v>
          </cell>
          <cell r="C1815" t="str">
            <v>SDGbaseTRAv2_UrbAS_BAU_wICAGRcorr</v>
          </cell>
          <cell r="D1815" t="str">
            <v>PVAX</v>
          </cell>
          <cell r="E1815" t="str">
            <v>aofoo</v>
          </cell>
          <cell r="F1815">
            <v>1</v>
          </cell>
          <cell r="G1815">
            <v>0.96</v>
          </cell>
          <cell r="H1815">
            <v>0.96</v>
          </cell>
          <cell r="I1815">
            <v>0.96</v>
          </cell>
          <cell r="J1815">
            <v>0.96</v>
          </cell>
          <cell r="K1815">
            <v>0.96</v>
          </cell>
          <cell r="L1815">
            <v>0.97</v>
          </cell>
          <cell r="M1815">
            <v>0.97</v>
          </cell>
          <cell r="N1815">
            <v>0.97</v>
          </cell>
          <cell r="O1815">
            <v>0.99</v>
          </cell>
          <cell r="P1815">
            <v>0.99</v>
          </cell>
          <cell r="Q1815">
            <v>0.98</v>
          </cell>
          <cell r="R1815">
            <v>0.98</v>
          </cell>
          <cell r="S1815">
            <v>0.98</v>
          </cell>
          <cell r="T1815">
            <v>0.98</v>
          </cell>
          <cell r="U1815">
            <v>0.98</v>
          </cell>
          <cell r="V1815">
            <v>0.98</v>
          </cell>
          <cell r="W1815">
            <v>0.98</v>
          </cell>
          <cell r="X1815">
            <v>0.99</v>
          </cell>
          <cell r="Y1815">
            <v>0.99</v>
          </cell>
          <cell r="Z1815">
            <v>0.98</v>
          </cell>
          <cell r="AA1815">
            <v>0.98</v>
          </cell>
          <cell r="AB1815">
            <v>0.99</v>
          </cell>
          <cell r="AC1815">
            <v>0.99</v>
          </cell>
          <cell r="AD1815">
            <v>0.99</v>
          </cell>
          <cell r="AE1815">
            <v>0.98</v>
          </cell>
          <cell r="AF1815">
            <v>0.99</v>
          </cell>
          <cell r="AG1815">
            <v>0.98</v>
          </cell>
          <cell r="AH1815">
            <v>0.98</v>
          </cell>
          <cell r="AI1815">
            <v>0.98</v>
          </cell>
          <cell r="AJ1815">
            <v>0.97</v>
          </cell>
          <cell r="AK1815">
            <v>0.97</v>
          </cell>
        </row>
        <row r="1816">
          <cell r="A1816" t="str">
            <v>SDGbaseTRAv2_UrbAS_BAU_wICAGRcorrPVAXabevt</v>
          </cell>
          <cell r="B1816" t="str">
            <v>SIclos6_GOVclos11</v>
          </cell>
          <cell r="C1816" t="str">
            <v>SDGbaseTRAv2_UrbAS_BAU_wICAGRcorr</v>
          </cell>
          <cell r="D1816" t="str">
            <v>PVAX</v>
          </cell>
          <cell r="E1816" t="str">
            <v>abevt</v>
          </cell>
          <cell r="F1816">
            <v>1</v>
          </cell>
          <cell r="G1816">
            <v>1</v>
          </cell>
          <cell r="H1816">
            <v>1.01</v>
          </cell>
          <cell r="I1816">
            <v>1</v>
          </cell>
          <cell r="J1816">
            <v>0.99</v>
          </cell>
          <cell r="K1816">
            <v>1</v>
          </cell>
          <cell r="L1816">
            <v>1</v>
          </cell>
          <cell r="M1816">
            <v>1</v>
          </cell>
          <cell r="N1816">
            <v>1</v>
          </cell>
          <cell r="O1816">
            <v>1.04</v>
          </cell>
          <cell r="P1816">
            <v>1.03</v>
          </cell>
          <cell r="Q1816">
            <v>1.02</v>
          </cell>
          <cell r="R1816">
            <v>1.01</v>
          </cell>
          <cell r="S1816">
            <v>1.02</v>
          </cell>
          <cell r="T1816">
            <v>1.02</v>
          </cell>
          <cell r="U1816">
            <v>1.02</v>
          </cell>
          <cell r="V1816">
            <v>1.02</v>
          </cell>
          <cell r="W1816">
            <v>1.02</v>
          </cell>
          <cell r="X1816">
            <v>1.02</v>
          </cell>
          <cell r="Y1816">
            <v>1.02</v>
          </cell>
          <cell r="Z1816">
            <v>1.01</v>
          </cell>
          <cell r="AA1816">
            <v>1.01</v>
          </cell>
          <cell r="AB1816">
            <v>1.02</v>
          </cell>
          <cell r="AC1816">
            <v>1.02</v>
          </cell>
          <cell r="AD1816">
            <v>1.02</v>
          </cell>
          <cell r="AE1816">
            <v>1.02</v>
          </cell>
          <cell r="AF1816">
            <v>1.02</v>
          </cell>
          <cell r="AG1816">
            <v>1.01</v>
          </cell>
          <cell r="AH1816">
            <v>1.01</v>
          </cell>
          <cell r="AI1816">
            <v>1</v>
          </cell>
          <cell r="AJ1816">
            <v>0.99</v>
          </cell>
          <cell r="AK1816">
            <v>0.98</v>
          </cell>
        </row>
        <row r="1817">
          <cell r="A1817" t="str">
            <v>SDGbaseTRAv2_UrbAS_BAU_wICAGRcorrPVAXatext</v>
          </cell>
          <cell r="B1817" t="str">
            <v>SIclos6_GOVclos11</v>
          </cell>
          <cell r="C1817" t="str">
            <v>SDGbaseTRAv2_UrbAS_BAU_wICAGRcorr</v>
          </cell>
          <cell r="D1817" t="str">
            <v>PVAX</v>
          </cell>
          <cell r="E1817" t="str">
            <v>atext</v>
          </cell>
          <cell r="F1817">
            <v>1</v>
          </cell>
          <cell r="G1817">
            <v>1.1000000000000001</v>
          </cell>
          <cell r="H1817">
            <v>1.0900000000000001</v>
          </cell>
          <cell r="I1817">
            <v>1.08</v>
          </cell>
          <cell r="J1817">
            <v>1.08</v>
          </cell>
          <cell r="K1817">
            <v>1.08</v>
          </cell>
          <cell r="L1817">
            <v>1.08</v>
          </cell>
          <cell r="M1817">
            <v>1.0900000000000001</v>
          </cell>
          <cell r="N1817">
            <v>1.0900000000000001</v>
          </cell>
          <cell r="O1817">
            <v>1.0900000000000001</v>
          </cell>
          <cell r="P1817">
            <v>1.0900000000000001</v>
          </cell>
          <cell r="Q1817">
            <v>1.0900000000000001</v>
          </cell>
          <cell r="R1817">
            <v>1.1000000000000001</v>
          </cell>
          <cell r="S1817">
            <v>1.1000000000000001</v>
          </cell>
          <cell r="T1817">
            <v>1.1000000000000001</v>
          </cell>
          <cell r="U1817">
            <v>1.1100000000000001</v>
          </cell>
          <cell r="V1817">
            <v>1.1100000000000001</v>
          </cell>
          <cell r="W1817">
            <v>1.1200000000000001</v>
          </cell>
          <cell r="X1817">
            <v>1.1200000000000001</v>
          </cell>
          <cell r="Y1817">
            <v>1.1200000000000001</v>
          </cell>
          <cell r="Z1817">
            <v>1.1200000000000001</v>
          </cell>
          <cell r="AA1817">
            <v>1.1200000000000001</v>
          </cell>
          <cell r="AB1817">
            <v>1.1100000000000001</v>
          </cell>
          <cell r="AC1817">
            <v>1.1100000000000001</v>
          </cell>
          <cell r="AD1817">
            <v>1.1100000000000001</v>
          </cell>
          <cell r="AE1817">
            <v>1.1100000000000001</v>
          </cell>
          <cell r="AF1817">
            <v>1.1100000000000001</v>
          </cell>
          <cell r="AG1817">
            <v>1.1100000000000001</v>
          </cell>
          <cell r="AH1817">
            <v>1.08</v>
          </cell>
          <cell r="AI1817">
            <v>1.05</v>
          </cell>
          <cell r="AJ1817">
            <v>1.03</v>
          </cell>
          <cell r="AK1817">
            <v>1.02</v>
          </cell>
        </row>
        <row r="1818">
          <cell r="A1818" t="str">
            <v>SDGbaseTRAv2_UrbAS_BAU_wICAGRcorrPVAXaclth</v>
          </cell>
          <cell r="B1818" t="str">
            <v>SIclos6_GOVclos11</v>
          </cell>
          <cell r="C1818" t="str">
            <v>SDGbaseTRAv2_UrbAS_BAU_wICAGRcorr</v>
          </cell>
          <cell r="D1818" t="str">
            <v>PVAX</v>
          </cell>
          <cell r="E1818" t="str">
            <v>aclth</v>
          </cell>
          <cell r="F1818">
            <v>1</v>
          </cell>
          <cell r="G1818">
            <v>1.1000000000000001</v>
          </cell>
          <cell r="H1818">
            <v>1.1000000000000001</v>
          </cell>
          <cell r="I1818">
            <v>1.1000000000000001</v>
          </cell>
          <cell r="J1818">
            <v>1.1000000000000001</v>
          </cell>
          <cell r="K1818">
            <v>1.1000000000000001</v>
          </cell>
          <cell r="L1818">
            <v>1.1000000000000001</v>
          </cell>
          <cell r="M1818">
            <v>1.1100000000000001</v>
          </cell>
          <cell r="N1818">
            <v>1.1100000000000001</v>
          </cell>
          <cell r="O1818">
            <v>1.1100000000000001</v>
          </cell>
          <cell r="P1818">
            <v>1.1100000000000001</v>
          </cell>
          <cell r="Q1818">
            <v>1.1100000000000001</v>
          </cell>
          <cell r="R1818">
            <v>1.1200000000000001</v>
          </cell>
          <cell r="S1818">
            <v>1.1200000000000001</v>
          </cell>
          <cell r="T1818">
            <v>1.1299999999999999</v>
          </cell>
          <cell r="U1818">
            <v>1.1299999999999999</v>
          </cell>
          <cell r="V1818">
            <v>1.1399999999999999</v>
          </cell>
          <cell r="W1818">
            <v>1.1399999999999999</v>
          </cell>
          <cell r="X1818">
            <v>1.1399999999999999</v>
          </cell>
          <cell r="Y1818">
            <v>1.1399999999999999</v>
          </cell>
          <cell r="Z1818">
            <v>1.1399999999999999</v>
          </cell>
          <cell r="AA1818">
            <v>1.1399999999999999</v>
          </cell>
          <cell r="AB1818">
            <v>1.1399999999999999</v>
          </cell>
          <cell r="AC1818">
            <v>1.1299999999999999</v>
          </cell>
          <cell r="AD1818">
            <v>1.1299999999999999</v>
          </cell>
          <cell r="AE1818">
            <v>1.1299999999999999</v>
          </cell>
          <cell r="AF1818">
            <v>1.1299999999999999</v>
          </cell>
          <cell r="AG1818">
            <v>1.1299999999999999</v>
          </cell>
          <cell r="AH1818">
            <v>1.1000000000000001</v>
          </cell>
          <cell r="AI1818">
            <v>1.07</v>
          </cell>
          <cell r="AJ1818">
            <v>1.05</v>
          </cell>
          <cell r="AK1818">
            <v>1.03</v>
          </cell>
        </row>
        <row r="1819">
          <cell r="A1819" t="str">
            <v>SDGbaseTRAv2_UrbAS_BAU_wICAGRcorrPVAXaleat</v>
          </cell>
          <cell r="B1819" t="str">
            <v>SIclos6_GOVclos11</v>
          </cell>
          <cell r="C1819" t="str">
            <v>SDGbaseTRAv2_UrbAS_BAU_wICAGRcorr</v>
          </cell>
          <cell r="D1819" t="str">
            <v>PVAX</v>
          </cell>
          <cell r="E1819" t="str">
            <v>aleat</v>
          </cell>
          <cell r="F1819">
            <v>1</v>
          </cell>
          <cell r="G1819">
            <v>1.0900000000000001</v>
          </cell>
          <cell r="H1819">
            <v>1.05</v>
          </cell>
          <cell r="I1819">
            <v>1</v>
          </cell>
          <cell r="J1819">
            <v>0.99</v>
          </cell>
          <cell r="K1819">
            <v>0.98</v>
          </cell>
          <cell r="L1819">
            <v>0.99</v>
          </cell>
          <cell r="M1819">
            <v>1</v>
          </cell>
          <cell r="N1819">
            <v>1.01</v>
          </cell>
          <cell r="O1819">
            <v>1.1100000000000001</v>
          </cell>
          <cell r="P1819">
            <v>1.1100000000000001</v>
          </cell>
          <cell r="Q1819">
            <v>1.0900000000000001</v>
          </cell>
          <cell r="R1819">
            <v>1.06</v>
          </cell>
          <cell r="S1819">
            <v>1.04</v>
          </cell>
          <cell r="T1819">
            <v>1.04</v>
          </cell>
          <cell r="U1819">
            <v>1.03</v>
          </cell>
          <cell r="V1819">
            <v>1.02</v>
          </cell>
          <cell r="W1819">
            <v>1.03</v>
          </cell>
          <cell r="X1819">
            <v>1.03</v>
          </cell>
          <cell r="Y1819">
            <v>1.02</v>
          </cell>
          <cell r="Z1819">
            <v>1.01</v>
          </cell>
          <cell r="AA1819">
            <v>1.01</v>
          </cell>
          <cell r="AB1819">
            <v>1.03</v>
          </cell>
          <cell r="AC1819">
            <v>1.03</v>
          </cell>
          <cell r="AD1819">
            <v>1.03</v>
          </cell>
          <cell r="AE1819">
            <v>1.03</v>
          </cell>
          <cell r="AF1819">
            <v>1.03</v>
          </cell>
          <cell r="AG1819">
            <v>1.02</v>
          </cell>
          <cell r="AH1819">
            <v>0.99</v>
          </cell>
          <cell r="AI1819">
            <v>0.95</v>
          </cell>
          <cell r="AJ1819">
            <v>0.93</v>
          </cell>
          <cell r="AK1819">
            <v>0.91</v>
          </cell>
        </row>
        <row r="1820">
          <cell r="A1820" t="str">
            <v>SDGbaseTRAv2_UrbAS_BAU_wICAGRcorrPVAXafoot</v>
          </cell>
          <cell r="B1820" t="str">
            <v>SIclos6_GOVclos11</v>
          </cell>
          <cell r="C1820" t="str">
            <v>SDGbaseTRAv2_UrbAS_BAU_wICAGRcorr</v>
          </cell>
          <cell r="D1820" t="str">
            <v>PVAX</v>
          </cell>
          <cell r="E1820" t="str">
            <v>afoot</v>
          </cell>
          <cell r="F1820">
            <v>1</v>
          </cell>
          <cell r="G1820">
            <v>1.0900000000000001</v>
          </cell>
          <cell r="H1820">
            <v>1.0900000000000001</v>
          </cell>
          <cell r="I1820">
            <v>1.0900000000000001</v>
          </cell>
          <cell r="J1820">
            <v>1.08</v>
          </cell>
          <cell r="K1820">
            <v>1.08</v>
          </cell>
          <cell r="L1820">
            <v>1.0900000000000001</v>
          </cell>
          <cell r="M1820">
            <v>1.0900000000000001</v>
          </cell>
          <cell r="N1820">
            <v>1.0900000000000001</v>
          </cell>
          <cell r="O1820">
            <v>1.0900000000000001</v>
          </cell>
          <cell r="P1820">
            <v>1.0900000000000001</v>
          </cell>
          <cell r="Q1820">
            <v>1.0900000000000001</v>
          </cell>
          <cell r="R1820">
            <v>1.1000000000000001</v>
          </cell>
          <cell r="S1820">
            <v>1.1000000000000001</v>
          </cell>
          <cell r="T1820">
            <v>1.1100000000000001</v>
          </cell>
          <cell r="U1820">
            <v>1.1100000000000001</v>
          </cell>
          <cell r="V1820">
            <v>1.1100000000000001</v>
          </cell>
          <cell r="W1820">
            <v>1.1200000000000001</v>
          </cell>
          <cell r="X1820">
            <v>1.1200000000000001</v>
          </cell>
          <cell r="Y1820">
            <v>1.1200000000000001</v>
          </cell>
          <cell r="Z1820">
            <v>1.1200000000000001</v>
          </cell>
          <cell r="AA1820">
            <v>1.1200000000000001</v>
          </cell>
          <cell r="AB1820">
            <v>1.1100000000000001</v>
          </cell>
          <cell r="AC1820">
            <v>1.1100000000000001</v>
          </cell>
          <cell r="AD1820">
            <v>1.1100000000000001</v>
          </cell>
          <cell r="AE1820">
            <v>1.1100000000000001</v>
          </cell>
          <cell r="AF1820">
            <v>1.1100000000000001</v>
          </cell>
          <cell r="AG1820">
            <v>1.1100000000000001</v>
          </cell>
          <cell r="AH1820">
            <v>1.08</v>
          </cell>
          <cell r="AI1820">
            <v>1.06</v>
          </cell>
          <cell r="AJ1820">
            <v>1.04</v>
          </cell>
          <cell r="AK1820">
            <v>1.03</v>
          </cell>
        </row>
        <row r="1821">
          <cell r="A1821" t="str">
            <v>SDGbaseTRAv2_UrbAS_BAU_wICAGRcorrPVAXawood</v>
          </cell>
          <cell r="B1821" t="str">
            <v>SIclos6_GOVclos11</v>
          </cell>
          <cell r="C1821" t="str">
            <v>SDGbaseTRAv2_UrbAS_BAU_wICAGRcorr</v>
          </cell>
          <cell r="D1821" t="str">
            <v>PVAX</v>
          </cell>
          <cell r="E1821" t="str">
            <v>awood</v>
          </cell>
          <cell r="F1821">
            <v>1</v>
          </cell>
          <cell r="G1821">
            <v>1.02</v>
          </cell>
          <cell r="H1821">
            <v>1.01</v>
          </cell>
          <cell r="I1821">
            <v>1.01</v>
          </cell>
          <cell r="J1821">
            <v>1.01</v>
          </cell>
          <cell r="K1821">
            <v>1.01</v>
          </cell>
          <cell r="L1821">
            <v>1.02</v>
          </cell>
          <cell r="M1821">
            <v>1.02</v>
          </cell>
          <cell r="N1821">
            <v>1.02</v>
          </cell>
          <cell r="O1821">
            <v>1.02</v>
          </cell>
          <cell r="P1821">
            <v>1.02</v>
          </cell>
          <cell r="Q1821">
            <v>1.02</v>
          </cell>
          <cell r="R1821">
            <v>1.02</v>
          </cell>
          <cell r="S1821">
            <v>1.03</v>
          </cell>
          <cell r="T1821">
            <v>1.03</v>
          </cell>
          <cell r="U1821">
            <v>1.03</v>
          </cell>
          <cell r="V1821">
            <v>1.04</v>
          </cell>
          <cell r="W1821">
            <v>1.04</v>
          </cell>
          <cell r="X1821">
            <v>1.04</v>
          </cell>
          <cell r="Y1821">
            <v>1.04</v>
          </cell>
          <cell r="Z1821">
            <v>1.04</v>
          </cell>
          <cell r="AA1821">
            <v>1.04</v>
          </cell>
          <cell r="AB1821">
            <v>1.04</v>
          </cell>
          <cell r="AC1821">
            <v>1.03</v>
          </cell>
          <cell r="AD1821">
            <v>1.03</v>
          </cell>
          <cell r="AE1821">
            <v>1.03</v>
          </cell>
          <cell r="AF1821">
            <v>1.04</v>
          </cell>
          <cell r="AG1821">
            <v>1.04</v>
          </cell>
          <cell r="AH1821">
            <v>1.03</v>
          </cell>
          <cell r="AI1821">
            <v>1.02</v>
          </cell>
          <cell r="AJ1821">
            <v>1.01</v>
          </cell>
          <cell r="AK1821">
            <v>1.01</v>
          </cell>
        </row>
        <row r="1822">
          <cell r="A1822" t="str">
            <v>SDGbaseTRAv2_UrbAS_BAU_wICAGRcorrPVAXapapr</v>
          </cell>
          <cell r="B1822" t="str">
            <v>SIclos6_GOVclos11</v>
          </cell>
          <cell r="C1822" t="str">
            <v>SDGbaseTRAv2_UrbAS_BAU_wICAGRcorr</v>
          </cell>
          <cell r="D1822" t="str">
            <v>PVAX</v>
          </cell>
          <cell r="E1822" t="str">
            <v>apapr</v>
          </cell>
          <cell r="F1822">
            <v>1</v>
          </cell>
          <cell r="G1822">
            <v>1.04</v>
          </cell>
          <cell r="H1822">
            <v>1.04</v>
          </cell>
          <cell r="I1822">
            <v>1.04</v>
          </cell>
          <cell r="J1822">
            <v>1.03</v>
          </cell>
          <cell r="K1822">
            <v>1.03</v>
          </cell>
          <cell r="L1822">
            <v>1.03</v>
          </cell>
          <cell r="M1822">
            <v>1.03</v>
          </cell>
          <cell r="N1822">
            <v>1.03</v>
          </cell>
          <cell r="O1822">
            <v>1.03</v>
          </cell>
          <cell r="P1822">
            <v>1.03</v>
          </cell>
          <cell r="Q1822">
            <v>1.03</v>
          </cell>
          <cell r="R1822">
            <v>1.05</v>
          </cell>
          <cell r="S1822">
            <v>1.05</v>
          </cell>
          <cell r="T1822">
            <v>1.05</v>
          </cell>
          <cell r="U1822">
            <v>1.05</v>
          </cell>
          <cell r="V1822">
            <v>1.05</v>
          </cell>
          <cell r="W1822">
            <v>1.06</v>
          </cell>
          <cell r="X1822">
            <v>1.06</v>
          </cell>
          <cell r="Y1822">
            <v>1.06</v>
          </cell>
          <cell r="Z1822">
            <v>1.06</v>
          </cell>
          <cell r="AA1822">
            <v>1.05</v>
          </cell>
          <cell r="AB1822">
            <v>1.05</v>
          </cell>
          <cell r="AC1822">
            <v>1.05</v>
          </cell>
          <cell r="AD1822">
            <v>1.05</v>
          </cell>
          <cell r="AE1822">
            <v>1.05</v>
          </cell>
          <cell r="AF1822">
            <v>1.05</v>
          </cell>
          <cell r="AG1822">
            <v>1.05</v>
          </cell>
          <cell r="AH1822">
            <v>1.03</v>
          </cell>
          <cell r="AI1822">
            <v>1.01</v>
          </cell>
          <cell r="AJ1822">
            <v>1</v>
          </cell>
          <cell r="AK1822">
            <v>1</v>
          </cell>
        </row>
        <row r="1823">
          <cell r="A1823" t="str">
            <v>SDGbaseTRAv2_UrbAS_BAU_wICAGRcorrPVAXaprnt</v>
          </cell>
          <cell r="B1823" t="str">
            <v>SIclos6_GOVclos11</v>
          </cell>
          <cell r="C1823" t="str">
            <v>SDGbaseTRAv2_UrbAS_BAU_wICAGRcorr</v>
          </cell>
          <cell r="D1823" t="str">
            <v>PVAX</v>
          </cell>
          <cell r="E1823" t="str">
            <v>aprnt</v>
          </cell>
          <cell r="F1823">
            <v>1</v>
          </cell>
          <cell r="G1823">
            <v>1.1000000000000001</v>
          </cell>
          <cell r="H1823">
            <v>1.1000000000000001</v>
          </cell>
          <cell r="I1823">
            <v>1.1000000000000001</v>
          </cell>
          <cell r="J1823">
            <v>1.0900000000000001</v>
          </cell>
          <cell r="K1823">
            <v>1.0900000000000001</v>
          </cell>
          <cell r="L1823">
            <v>1.1000000000000001</v>
          </cell>
          <cell r="M1823">
            <v>1.1000000000000001</v>
          </cell>
          <cell r="N1823">
            <v>1.1100000000000001</v>
          </cell>
          <cell r="O1823">
            <v>1.1000000000000001</v>
          </cell>
          <cell r="P1823">
            <v>1.1000000000000001</v>
          </cell>
          <cell r="Q1823">
            <v>1.1000000000000001</v>
          </cell>
          <cell r="R1823">
            <v>1.1100000000000001</v>
          </cell>
          <cell r="S1823">
            <v>1.1200000000000001</v>
          </cell>
          <cell r="T1823">
            <v>1.1200000000000001</v>
          </cell>
          <cell r="U1823">
            <v>1.1299999999999999</v>
          </cell>
          <cell r="V1823">
            <v>1.1299999999999999</v>
          </cell>
          <cell r="W1823">
            <v>1.1399999999999999</v>
          </cell>
          <cell r="X1823">
            <v>1.1399999999999999</v>
          </cell>
          <cell r="Y1823">
            <v>1.1399999999999999</v>
          </cell>
          <cell r="Z1823">
            <v>1.1399999999999999</v>
          </cell>
          <cell r="AA1823">
            <v>1.1399999999999999</v>
          </cell>
          <cell r="AB1823">
            <v>1.1299999999999999</v>
          </cell>
          <cell r="AC1823">
            <v>1.1299999999999999</v>
          </cell>
          <cell r="AD1823">
            <v>1.1299999999999999</v>
          </cell>
          <cell r="AE1823">
            <v>1.1299999999999999</v>
          </cell>
          <cell r="AF1823">
            <v>1.1299999999999999</v>
          </cell>
          <cell r="AG1823">
            <v>1.1299999999999999</v>
          </cell>
          <cell r="AH1823">
            <v>1.0900000000000001</v>
          </cell>
          <cell r="AI1823">
            <v>1.06</v>
          </cell>
          <cell r="AJ1823">
            <v>1.04</v>
          </cell>
          <cell r="AK1823">
            <v>1.03</v>
          </cell>
        </row>
        <row r="1824">
          <cell r="A1824" t="str">
            <v>SDGbaseTRAv2_UrbAS_BAU_wICAGRcorrPVAXapetr</v>
          </cell>
          <cell r="B1824" t="str">
            <v>SIclos6_GOVclos11</v>
          </cell>
          <cell r="C1824" t="str">
            <v>SDGbaseTRAv2_UrbAS_BAU_wICAGRcorr</v>
          </cell>
          <cell r="D1824" t="str">
            <v>PVAX</v>
          </cell>
          <cell r="E1824" t="str">
            <v>apetr</v>
          </cell>
          <cell r="F1824">
            <v>1</v>
          </cell>
          <cell r="G1824">
            <v>1.1599999999999999</v>
          </cell>
          <cell r="H1824">
            <v>0.84</v>
          </cell>
          <cell r="I1824">
            <v>0.65</v>
          </cell>
          <cell r="J1824">
            <v>0.6</v>
          </cell>
          <cell r="K1824">
            <v>0.56999999999999995</v>
          </cell>
          <cell r="L1824">
            <v>0.56000000000000005</v>
          </cell>
          <cell r="M1824">
            <v>0.56999999999999995</v>
          </cell>
          <cell r="N1824">
            <v>0.57999999999999996</v>
          </cell>
          <cell r="O1824">
            <v>1.1299999999999999</v>
          </cell>
          <cell r="P1824">
            <v>1.5</v>
          </cell>
          <cell r="Q1824">
            <v>1.44</v>
          </cell>
          <cell r="R1824">
            <v>1.4</v>
          </cell>
          <cell r="S1824">
            <v>1.39</v>
          </cell>
          <cell r="T1824">
            <v>1.38</v>
          </cell>
          <cell r="U1824">
            <v>1.39</v>
          </cell>
          <cell r="V1824">
            <v>1.38</v>
          </cell>
          <cell r="W1824">
            <v>1.38</v>
          </cell>
          <cell r="X1824">
            <v>1.42</v>
          </cell>
          <cell r="Y1824">
            <v>1.41</v>
          </cell>
          <cell r="Z1824">
            <v>1.39</v>
          </cell>
          <cell r="AA1824">
            <v>1.39</v>
          </cell>
          <cell r="AB1824">
            <v>1.46</v>
          </cell>
          <cell r="AC1824">
            <v>1.47</v>
          </cell>
          <cell r="AD1824">
            <v>1.45</v>
          </cell>
          <cell r="AE1824">
            <v>1.41</v>
          </cell>
          <cell r="AF1824">
            <v>1.38</v>
          </cell>
          <cell r="AG1824">
            <v>1.26</v>
          </cell>
          <cell r="AH1824">
            <v>1.1599999999999999</v>
          </cell>
          <cell r="AI1824">
            <v>0.98</v>
          </cell>
          <cell r="AJ1824">
            <v>0.79</v>
          </cell>
          <cell r="AK1824">
            <v>0.5</v>
          </cell>
        </row>
        <row r="1825">
          <cell r="A1825" t="str">
            <v>SDGbaseTRAv2_UrbAS_BAU_wICAGRcorrPVAXahydr</v>
          </cell>
          <cell r="B1825" t="str">
            <v>SIclos6_GOVclos11</v>
          </cell>
          <cell r="C1825" t="str">
            <v>SDGbaseTRAv2_UrbAS_BAU_wICAGRcorr</v>
          </cell>
          <cell r="D1825" t="str">
            <v>PVAX</v>
          </cell>
          <cell r="E1825" t="str">
            <v>ahydr</v>
          </cell>
          <cell r="F1825">
            <v>1</v>
          </cell>
          <cell r="G1825">
            <v>2.6</v>
          </cell>
          <cell r="H1825">
            <v>2.71</v>
          </cell>
          <cell r="I1825">
            <v>2.67</v>
          </cell>
          <cell r="J1825">
            <v>2.67</v>
          </cell>
          <cell r="K1825">
            <v>2.69</v>
          </cell>
          <cell r="L1825">
            <v>2.71</v>
          </cell>
          <cell r="M1825">
            <v>2.75</v>
          </cell>
          <cell r="N1825">
            <v>2.78</v>
          </cell>
          <cell r="O1825">
            <v>3</v>
          </cell>
          <cell r="P1825">
            <v>3.06</v>
          </cell>
          <cell r="Q1825">
            <v>3.41</v>
          </cell>
          <cell r="R1825">
            <v>3.43</v>
          </cell>
          <cell r="S1825">
            <v>3.46</v>
          </cell>
          <cell r="T1825">
            <v>3.48</v>
          </cell>
          <cell r="U1825">
            <v>3.51</v>
          </cell>
          <cell r="V1825">
            <v>3.52</v>
          </cell>
          <cell r="W1825">
            <v>3.54</v>
          </cell>
          <cell r="X1825">
            <v>-0.91</v>
          </cell>
          <cell r="Y1825">
            <v>-0.72</v>
          </cell>
          <cell r="Z1825">
            <v>1.9</v>
          </cell>
          <cell r="AA1825">
            <v>1.96</v>
          </cell>
          <cell r="AB1825">
            <v>2.0099999999999998</v>
          </cell>
          <cell r="AC1825">
            <v>2.0099999999999998</v>
          </cell>
          <cell r="AD1825">
            <v>1.99</v>
          </cell>
          <cell r="AE1825">
            <v>1.97</v>
          </cell>
          <cell r="AF1825">
            <v>1.95</v>
          </cell>
          <cell r="AG1825">
            <v>1.75</v>
          </cell>
          <cell r="AH1825">
            <v>1.56</v>
          </cell>
          <cell r="AI1825">
            <v>1.24</v>
          </cell>
          <cell r="AJ1825">
            <v>0.95</v>
          </cell>
          <cell r="AK1825">
            <v>0.71</v>
          </cell>
        </row>
        <row r="1826">
          <cell r="A1826" t="str">
            <v>SDGbaseTRAv2_UrbAS_BAU_wICAGRcorrPVAXaammo</v>
          </cell>
          <cell r="B1826" t="str">
            <v>SIclos6_GOVclos11</v>
          </cell>
          <cell r="C1826" t="str">
            <v>SDGbaseTRAv2_UrbAS_BAU_wICAGRcorr</v>
          </cell>
          <cell r="D1826" t="str">
            <v>PVAX</v>
          </cell>
          <cell r="E1826" t="str">
            <v>aammo</v>
          </cell>
          <cell r="F1826">
            <v>1</v>
          </cell>
          <cell r="G1826">
            <v>1.03</v>
          </cell>
          <cell r="H1826">
            <v>1.02</v>
          </cell>
          <cell r="I1826">
            <v>1.02</v>
          </cell>
          <cell r="J1826">
            <v>1.02</v>
          </cell>
          <cell r="K1826">
            <v>1.02</v>
          </cell>
          <cell r="L1826">
            <v>1.02</v>
          </cell>
          <cell r="M1826">
            <v>1.03</v>
          </cell>
          <cell r="N1826">
            <v>1.03</v>
          </cell>
          <cell r="O1826">
            <v>1.02</v>
          </cell>
          <cell r="P1826">
            <v>1.02</v>
          </cell>
          <cell r="Q1826">
            <v>1.02</v>
          </cell>
          <cell r="R1826">
            <v>1.03</v>
          </cell>
          <cell r="S1826">
            <v>1.03</v>
          </cell>
          <cell r="T1826">
            <v>1.04</v>
          </cell>
          <cell r="U1826">
            <v>1.04</v>
          </cell>
          <cell r="V1826">
            <v>1.05</v>
          </cell>
          <cell r="W1826">
            <v>1.05</v>
          </cell>
          <cell r="X1826">
            <v>1.06</v>
          </cell>
          <cell r="Y1826">
            <v>1.06</v>
          </cell>
          <cell r="Z1826">
            <v>1.05</v>
          </cell>
          <cell r="AA1826">
            <v>1.05</v>
          </cell>
          <cell r="AB1826">
            <v>1.03</v>
          </cell>
          <cell r="AC1826">
            <v>1.02</v>
          </cell>
          <cell r="AD1826">
            <v>1.01</v>
          </cell>
          <cell r="AE1826">
            <v>1.01</v>
          </cell>
          <cell r="AF1826">
            <v>1.01</v>
          </cell>
          <cell r="AG1826">
            <v>1.01</v>
          </cell>
          <cell r="AH1826">
            <v>0.97</v>
          </cell>
          <cell r="AI1826">
            <v>0.94</v>
          </cell>
          <cell r="AJ1826">
            <v>0.93</v>
          </cell>
          <cell r="AK1826">
            <v>0.91</v>
          </cell>
        </row>
        <row r="1827">
          <cell r="A1827" t="str">
            <v>SDGbaseTRAv2_UrbAS_BAU_wICAGRcorrPVAXabchm</v>
          </cell>
          <cell r="B1827" t="str">
            <v>SIclos6_GOVclos11</v>
          </cell>
          <cell r="C1827" t="str">
            <v>SDGbaseTRAv2_UrbAS_BAU_wICAGRcorr</v>
          </cell>
          <cell r="D1827" t="str">
            <v>PVAX</v>
          </cell>
          <cell r="E1827" t="str">
            <v>abchm</v>
          </cell>
          <cell r="F1827">
            <v>1</v>
          </cell>
          <cell r="G1827">
            <v>1.26</v>
          </cell>
          <cell r="H1827">
            <v>1.37</v>
          </cell>
          <cell r="I1827">
            <v>1.34</v>
          </cell>
          <cell r="J1827">
            <v>1.36</v>
          </cell>
          <cell r="K1827">
            <v>1.4</v>
          </cell>
          <cell r="L1827">
            <v>1.44</v>
          </cell>
          <cell r="M1827">
            <v>1.49</v>
          </cell>
          <cell r="N1827">
            <v>1.54</v>
          </cell>
          <cell r="O1827">
            <v>1.83</v>
          </cell>
          <cell r="P1827">
            <v>1.9</v>
          </cell>
          <cell r="Q1827">
            <v>1.91</v>
          </cell>
          <cell r="R1827">
            <v>1.92</v>
          </cell>
          <cell r="S1827">
            <v>1.94</v>
          </cell>
          <cell r="T1827">
            <v>1.96</v>
          </cell>
          <cell r="U1827">
            <v>1.98</v>
          </cell>
          <cell r="V1827">
            <v>1.98</v>
          </cell>
          <cell r="W1827">
            <v>2</v>
          </cell>
          <cell r="X1827">
            <v>2.04</v>
          </cell>
          <cell r="Y1827">
            <v>2.0299999999999998</v>
          </cell>
          <cell r="Z1827">
            <v>2</v>
          </cell>
          <cell r="AA1827">
            <v>1.99</v>
          </cell>
          <cell r="AB1827">
            <v>2.06</v>
          </cell>
          <cell r="AC1827">
            <v>2.1</v>
          </cell>
          <cell r="AD1827">
            <v>2.1</v>
          </cell>
          <cell r="AE1827">
            <v>2.1</v>
          </cell>
          <cell r="AF1827">
            <v>2.11</v>
          </cell>
          <cell r="AG1827">
            <v>2.06</v>
          </cell>
          <cell r="AH1827">
            <v>2</v>
          </cell>
          <cell r="AI1827">
            <v>1.88</v>
          </cell>
          <cell r="AJ1827">
            <v>1.78</v>
          </cell>
          <cell r="AK1827">
            <v>1.67</v>
          </cell>
        </row>
        <row r="1828">
          <cell r="A1828" t="str">
            <v>SDGbaseTRAv2_UrbAS_BAU_wICAGRcorrPVAXaochm</v>
          </cell>
          <cell r="B1828" t="str">
            <v>SIclos6_GOVclos11</v>
          </cell>
          <cell r="C1828" t="str">
            <v>SDGbaseTRAv2_UrbAS_BAU_wICAGRcorr</v>
          </cell>
          <cell r="D1828" t="str">
            <v>PVAX</v>
          </cell>
          <cell r="E1828" t="str">
            <v>aochm</v>
          </cell>
          <cell r="F1828">
            <v>1</v>
          </cell>
          <cell r="G1828">
            <v>1.19</v>
          </cell>
          <cell r="H1828">
            <v>1.27</v>
          </cell>
          <cell r="I1828">
            <v>1.23</v>
          </cell>
          <cell r="J1828">
            <v>1.24</v>
          </cell>
          <cell r="K1828">
            <v>1.26</v>
          </cell>
          <cell r="L1828">
            <v>1.28</v>
          </cell>
          <cell r="M1828">
            <v>1.32</v>
          </cell>
          <cell r="N1828">
            <v>1.35</v>
          </cell>
          <cell r="O1828">
            <v>1.6</v>
          </cell>
          <cell r="P1828">
            <v>1.64</v>
          </cell>
          <cell r="Q1828">
            <v>1.64</v>
          </cell>
          <cell r="R1828">
            <v>1.64</v>
          </cell>
          <cell r="S1828">
            <v>1.64</v>
          </cell>
          <cell r="T1828">
            <v>1.65</v>
          </cell>
          <cell r="U1828">
            <v>1.66</v>
          </cell>
          <cell r="V1828">
            <v>1.65</v>
          </cell>
          <cell r="W1828">
            <v>1.66</v>
          </cell>
          <cell r="X1828">
            <v>1.68</v>
          </cell>
          <cell r="Y1828">
            <v>1.67</v>
          </cell>
          <cell r="Z1828">
            <v>1.65</v>
          </cell>
          <cell r="AA1828">
            <v>1.65</v>
          </cell>
          <cell r="AB1828">
            <v>1.71</v>
          </cell>
          <cell r="AC1828">
            <v>1.74</v>
          </cell>
          <cell r="AD1828">
            <v>1.74</v>
          </cell>
          <cell r="AE1828">
            <v>1.73</v>
          </cell>
          <cell r="AF1828">
            <v>1.73</v>
          </cell>
          <cell r="AG1828">
            <v>1.7</v>
          </cell>
          <cell r="AH1828">
            <v>1.68</v>
          </cell>
          <cell r="AI1828">
            <v>1.61</v>
          </cell>
          <cell r="AJ1828">
            <v>1.55</v>
          </cell>
          <cell r="AK1828">
            <v>1.48</v>
          </cell>
        </row>
        <row r="1829">
          <cell r="A1829" t="str">
            <v>SDGbaseTRAv2_UrbAS_BAU_wICAGRcorrPVAXarubb</v>
          </cell>
          <cell r="B1829" t="str">
            <v>SIclos6_GOVclos11</v>
          </cell>
          <cell r="C1829" t="str">
            <v>SDGbaseTRAv2_UrbAS_BAU_wICAGRcorr</v>
          </cell>
          <cell r="D1829" t="str">
            <v>PVAX</v>
          </cell>
          <cell r="E1829" t="str">
            <v>arubb</v>
          </cell>
          <cell r="F1829">
            <v>1</v>
          </cell>
          <cell r="G1829">
            <v>1.01</v>
          </cell>
          <cell r="H1829">
            <v>1.01</v>
          </cell>
          <cell r="I1829">
            <v>1</v>
          </cell>
          <cell r="J1829">
            <v>1</v>
          </cell>
          <cell r="K1829">
            <v>1</v>
          </cell>
          <cell r="L1829">
            <v>1.01</v>
          </cell>
          <cell r="M1829">
            <v>1.01</v>
          </cell>
          <cell r="N1829">
            <v>1.02</v>
          </cell>
          <cell r="O1829">
            <v>1.03</v>
          </cell>
          <cell r="P1829">
            <v>1.03</v>
          </cell>
          <cell r="Q1829">
            <v>1.03</v>
          </cell>
          <cell r="R1829">
            <v>1.03</v>
          </cell>
          <cell r="S1829">
            <v>1.03</v>
          </cell>
          <cell r="T1829">
            <v>1.03</v>
          </cell>
          <cell r="U1829">
            <v>1.04</v>
          </cell>
          <cell r="V1829">
            <v>1.04</v>
          </cell>
          <cell r="W1829">
            <v>1.04</v>
          </cell>
          <cell r="X1829">
            <v>1.04</v>
          </cell>
          <cell r="Y1829">
            <v>1.04</v>
          </cell>
          <cell r="Z1829">
            <v>1.04</v>
          </cell>
          <cell r="AA1829">
            <v>1.04</v>
          </cell>
          <cell r="AB1829">
            <v>1.04</v>
          </cell>
          <cell r="AC1829">
            <v>1.04</v>
          </cell>
          <cell r="AD1829">
            <v>1.04</v>
          </cell>
          <cell r="AE1829">
            <v>1.05</v>
          </cell>
          <cell r="AF1829">
            <v>1.05</v>
          </cell>
          <cell r="AG1829">
            <v>1.05</v>
          </cell>
          <cell r="AH1829">
            <v>1.03</v>
          </cell>
          <cell r="AI1829">
            <v>1.02</v>
          </cell>
          <cell r="AJ1829">
            <v>1.01</v>
          </cell>
          <cell r="AK1829">
            <v>1</v>
          </cell>
        </row>
        <row r="1830">
          <cell r="A1830" t="str">
            <v>SDGbaseTRAv2_UrbAS_BAU_wICAGRcorrPVAXaplas</v>
          </cell>
          <cell r="B1830" t="str">
            <v>SIclos6_GOVclos11</v>
          </cell>
          <cell r="C1830" t="str">
            <v>SDGbaseTRAv2_UrbAS_BAU_wICAGRcorr</v>
          </cell>
          <cell r="D1830" t="str">
            <v>PVAX</v>
          </cell>
          <cell r="E1830" t="str">
            <v>aplas</v>
          </cell>
          <cell r="F1830">
            <v>1</v>
          </cell>
          <cell r="G1830">
            <v>1.06</v>
          </cell>
          <cell r="H1830">
            <v>1.06</v>
          </cell>
          <cell r="I1830">
            <v>1.05</v>
          </cell>
          <cell r="J1830">
            <v>1.05</v>
          </cell>
          <cell r="K1830">
            <v>1.05</v>
          </cell>
          <cell r="L1830">
            <v>1.05</v>
          </cell>
          <cell r="M1830">
            <v>1.06</v>
          </cell>
          <cell r="N1830">
            <v>1.06</v>
          </cell>
          <cell r="O1830">
            <v>1.06</v>
          </cell>
          <cell r="P1830">
            <v>1.06</v>
          </cell>
          <cell r="Q1830">
            <v>1.06</v>
          </cell>
          <cell r="R1830">
            <v>1.06</v>
          </cell>
          <cell r="S1830">
            <v>1.07</v>
          </cell>
          <cell r="T1830">
            <v>1.07</v>
          </cell>
          <cell r="U1830">
            <v>1.08</v>
          </cell>
          <cell r="V1830">
            <v>1.08</v>
          </cell>
          <cell r="W1830">
            <v>1.0900000000000001</v>
          </cell>
          <cell r="X1830">
            <v>1.0900000000000001</v>
          </cell>
          <cell r="Y1830">
            <v>1.0900000000000001</v>
          </cell>
          <cell r="Z1830">
            <v>1.0900000000000001</v>
          </cell>
          <cell r="AA1830">
            <v>1.0900000000000001</v>
          </cell>
          <cell r="AB1830">
            <v>1.08</v>
          </cell>
          <cell r="AC1830">
            <v>1.08</v>
          </cell>
          <cell r="AD1830">
            <v>1.08</v>
          </cell>
          <cell r="AE1830">
            <v>1.08</v>
          </cell>
          <cell r="AF1830">
            <v>1.08</v>
          </cell>
          <cell r="AG1830">
            <v>1.08</v>
          </cell>
          <cell r="AH1830">
            <v>1.04</v>
          </cell>
          <cell r="AI1830">
            <v>1.02</v>
          </cell>
          <cell r="AJ1830">
            <v>1</v>
          </cell>
          <cell r="AK1830">
            <v>0.99</v>
          </cell>
        </row>
        <row r="1831">
          <cell r="A1831" t="str">
            <v>SDGbaseTRAv2_UrbAS_BAU_wICAGRcorrPVAXanmet</v>
          </cell>
          <cell r="B1831" t="str">
            <v>SIclos6_GOVclos11</v>
          </cell>
          <cell r="C1831" t="str">
            <v>SDGbaseTRAv2_UrbAS_BAU_wICAGRcorr</v>
          </cell>
          <cell r="D1831" t="str">
            <v>PVAX</v>
          </cell>
          <cell r="E1831" t="str">
            <v>anmet</v>
          </cell>
          <cell r="F1831">
            <v>1</v>
          </cell>
          <cell r="G1831">
            <v>1.08</v>
          </cell>
          <cell r="H1831">
            <v>1.07</v>
          </cell>
          <cell r="I1831">
            <v>1.07</v>
          </cell>
          <cell r="J1831">
            <v>1.08</v>
          </cell>
          <cell r="K1831">
            <v>1.07</v>
          </cell>
          <cell r="L1831">
            <v>1.07</v>
          </cell>
          <cell r="M1831">
            <v>1.07</v>
          </cell>
          <cell r="N1831">
            <v>1.07</v>
          </cell>
          <cell r="O1831">
            <v>1.07</v>
          </cell>
          <cell r="P1831">
            <v>1.07</v>
          </cell>
          <cell r="Q1831">
            <v>1.07</v>
          </cell>
          <cell r="R1831">
            <v>1.07</v>
          </cell>
          <cell r="S1831">
            <v>1.08</v>
          </cell>
          <cell r="T1831">
            <v>1.08</v>
          </cell>
          <cell r="U1831">
            <v>1.08</v>
          </cell>
          <cell r="V1831">
            <v>1.0900000000000001</v>
          </cell>
          <cell r="W1831">
            <v>1.0900000000000001</v>
          </cell>
          <cell r="X1831">
            <v>1.0900000000000001</v>
          </cell>
          <cell r="Y1831">
            <v>1.0900000000000001</v>
          </cell>
          <cell r="Z1831">
            <v>1.0900000000000001</v>
          </cell>
          <cell r="AA1831">
            <v>1.0900000000000001</v>
          </cell>
          <cell r="AB1831">
            <v>1.08</v>
          </cell>
          <cell r="AC1831">
            <v>1.08</v>
          </cell>
          <cell r="AD1831">
            <v>1.08</v>
          </cell>
          <cell r="AE1831">
            <v>1.08</v>
          </cell>
          <cell r="AF1831">
            <v>1.0900000000000001</v>
          </cell>
          <cell r="AG1831">
            <v>1.08</v>
          </cell>
          <cell r="AH1831">
            <v>1.06</v>
          </cell>
          <cell r="AI1831">
            <v>1.05</v>
          </cell>
          <cell r="AJ1831">
            <v>1.03</v>
          </cell>
          <cell r="AK1831">
            <v>1.03</v>
          </cell>
        </row>
        <row r="1832">
          <cell r="A1832" t="str">
            <v>SDGbaseTRAv2_UrbAS_BAU_wICAGRcorrPVAXairon</v>
          </cell>
          <cell r="B1832" t="str">
            <v>SIclos6_GOVclos11</v>
          </cell>
          <cell r="C1832" t="str">
            <v>SDGbaseTRAv2_UrbAS_BAU_wICAGRcorr</v>
          </cell>
          <cell r="D1832" t="str">
            <v>PVAX</v>
          </cell>
          <cell r="E1832" t="str">
            <v>airon</v>
          </cell>
          <cell r="F1832">
            <v>1</v>
          </cell>
          <cell r="G1832">
            <v>1.2</v>
          </cell>
          <cell r="H1832">
            <v>1.18</v>
          </cell>
          <cell r="I1832">
            <v>1.1599999999999999</v>
          </cell>
          <cell r="J1832">
            <v>1.1499999999999999</v>
          </cell>
          <cell r="K1832">
            <v>1.1399999999999999</v>
          </cell>
          <cell r="L1832">
            <v>1.1399999999999999</v>
          </cell>
          <cell r="M1832">
            <v>1.1499999999999999</v>
          </cell>
          <cell r="N1832">
            <v>1.1499999999999999</v>
          </cell>
          <cell r="O1832">
            <v>1.1499999999999999</v>
          </cell>
          <cell r="P1832">
            <v>1.1499999999999999</v>
          </cell>
          <cell r="Q1832">
            <v>1.1499999999999999</v>
          </cell>
          <cell r="R1832">
            <v>1.1499999999999999</v>
          </cell>
          <cell r="S1832">
            <v>1.1599999999999999</v>
          </cell>
          <cell r="T1832">
            <v>1.1599999999999999</v>
          </cell>
          <cell r="U1832">
            <v>1.1599999999999999</v>
          </cell>
          <cell r="V1832">
            <v>1.17</v>
          </cell>
          <cell r="W1832">
            <v>1.17</v>
          </cell>
          <cell r="X1832">
            <v>1.18</v>
          </cell>
          <cell r="Y1832">
            <v>1.18</v>
          </cell>
          <cell r="Z1832">
            <v>1.17</v>
          </cell>
          <cell r="AA1832">
            <v>1.17</v>
          </cell>
          <cell r="AB1832">
            <v>1.1599999999999999</v>
          </cell>
          <cell r="AC1832">
            <v>1.1499999999999999</v>
          </cell>
          <cell r="AD1832">
            <v>1.1499999999999999</v>
          </cell>
          <cell r="AE1832">
            <v>1.1599999999999999</v>
          </cell>
          <cell r="AF1832">
            <v>1.1599999999999999</v>
          </cell>
          <cell r="AG1832">
            <v>1.1599999999999999</v>
          </cell>
          <cell r="AH1832">
            <v>1.1299999999999999</v>
          </cell>
          <cell r="AI1832">
            <v>1.1000000000000001</v>
          </cell>
          <cell r="AJ1832">
            <v>1.0900000000000001</v>
          </cell>
          <cell r="AK1832">
            <v>1.08</v>
          </cell>
        </row>
        <row r="1833">
          <cell r="A1833" t="str">
            <v>SDGbaseTRAv2_UrbAS_BAU_wICAGRcorrPVAXanfrm</v>
          </cell>
          <cell r="B1833" t="str">
            <v>SIclos6_GOVclos11</v>
          </cell>
          <cell r="C1833" t="str">
            <v>SDGbaseTRAv2_UrbAS_BAU_wICAGRcorr</v>
          </cell>
          <cell r="D1833" t="str">
            <v>PVAX</v>
          </cell>
          <cell r="E1833" t="str">
            <v>anfrm</v>
          </cell>
          <cell r="F1833">
            <v>1</v>
          </cell>
          <cell r="G1833">
            <v>1.17</v>
          </cell>
          <cell r="H1833">
            <v>1.1100000000000001</v>
          </cell>
          <cell r="I1833">
            <v>1.05</v>
          </cell>
          <cell r="J1833">
            <v>1.04</v>
          </cell>
          <cell r="K1833">
            <v>1.04</v>
          </cell>
          <cell r="L1833">
            <v>1.07</v>
          </cell>
          <cell r="M1833">
            <v>1.1200000000000001</v>
          </cell>
          <cell r="N1833">
            <v>1.1499999999999999</v>
          </cell>
          <cell r="O1833">
            <v>1.24</v>
          </cell>
          <cell r="P1833">
            <v>1.24</v>
          </cell>
          <cell r="Q1833">
            <v>1.21</v>
          </cell>
          <cell r="R1833">
            <v>1.19</v>
          </cell>
          <cell r="S1833">
            <v>1.18</v>
          </cell>
          <cell r="T1833">
            <v>1.17</v>
          </cell>
          <cell r="U1833">
            <v>1.18</v>
          </cell>
          <cell r="V1833">
            <v>1.21</v>
          </cell>
          <cell r="W1833">
            <v>1.22</v>
          </cell>
          <cell r="X1833">
            <v>1.2</v>
          </cell>
          <cell r="Y1833">
            <v>1.19</v>
          </cell>
          <cell r="Z1833">
            <v>1.18</v>
          </cell>
          <cell r="AA1833">
            <v>1.19</v>
          </cell>
          <cell r="AB1833">
            <v>1.06</v>
          </cell>
          <cell r="AC1833">
            <v>1.02</v>
          </cell>
          <cell r="AD1833">
            <v>1.05</v>
          </cell>
          <cell r="AE1833">
            <v>1.08</v>
          </cell>
          <cell r="AF1833">
            <v>1.1100000000000001</v>
          </cell>
          <cell r="AG1833">
            <v>1.1200000000000001</v>
          </cell>
          <cell r="AH1833">
            <v>1</v>
          </cell>
          <cell r="AI1833">
            <v>0.94</v>
          </cell>
          <cell r="AJ1833">
            <v>0.92</v>
          </cell>
          <cell r="AK1833">
            <v>0.9</v>
          </cell>
        </row>
        <row r="1834">
          <cell r="A1834" t="str">
            <v>SDGbaseTRAv2_UrbAS_BAU_wICAGRcorrPVAXametp</v>
          </cell>
          <cell r="B1834" t="str">
            <v>SIclos6_GOVclos11</v>
          </cell>
          <cell r="C1834" t="str">
            <v>SDGbaseTRAv2_UrbAS_BAU_wICAGRcorr</v>
          </cell>
          <cell r="D1834" t="str">
            <v>PVAX</v>
          </cell>
          <cell r="E1834" t="str">
            <v>ametp</v>
          </cell>
          <cell r="F1834">
            <v>1</v>
          </cell>
          <cell r="G1834">
            <v>1.19</v>
          </cell>
          <cell r="H1834">
            <v>1.19</v>
          </cell>
          <cell r="I1834">
            <v>1.18</v>
          </cell>
          <cell r="J1834">
            <v>1.18</v>
          </cell>
          <cell r="K1834">
            <v>1.17</v>
          </cell>
          <cell r="L1834">
            <v>1.18</v>
          </cell>
          <cell r="M1834">
            <v>1.19</v>
          </cell>
          <cell r="N1834">
            <v>1.19</v>
          </cell>
          <cell r="O1834">
            <v>1.19</v>
          </cell>
          <cell r="P1834">
            <v>1.19</v>
          </cell>
          <cell r="Q1834">
            <v>1.19</v>
          </cell>
          <cell r="R1834">
            <v>1.19</v>
          </cell>
          <cell r="S1834">
            <v>1.2</v>
          </cell>
          <cell r="T1834">
            <v>1.2</v>
          </cell>
          <cell r="U1834">
            <v>1.21</v>
          </cell>
          <cell r="V1834">
            <v>1.21</v>
          </cell>
          <cell r="W1834">
            <v>1.22</v>
          </cell>
          <cell r="X1834">
            <v>1.22</v>
          </cell>
          <cell r="Y1834">
            <v>1.22</v>
          </cell>
          <cell r="Z1834">
            <v>1.22</v>
          </cell>
          <cell r="AA1834">
            <v>1.22</v>
          </cell>
          <cell r="AB1834">
            <v>1.21</v>
          </cell>
          <cell r="AC1834">
            <v>1.21</v>
          </cell>
          <cell r="AD1834">
            <v>1.21</v>
          </cell>
          <cell r="AE1834">
            <v>1.21</v>
          </cell>
          <cell r="AF1834">
            <v>1.21</v>
          </cell>
          <cell r="AG1834">
            <v>1.21</v>
          </cell>
          <cell r="AH1834">
            <v>1.17</v>
          </cell>
          <cell r="AI1834">
            <v>1.1399999999999999</v>
          </cell>
          <cell r="AJ1834">
            <v>1.1200000000000001</v>
          </cell>
          <cell r="AK1834">
            <v>1.1100000000000001</v>
          </cell>
        </row>
        <row r="1835">
          <cell r="A1835" t="str">
            <v>SDGbaseTRAv2_UrbAS_BAU_wICAGRcorrPVAXamach</v>
          </cell>
          <cell r="B1835" t="str">
            <v>SIclos6_GOVclos11</v>
          </cell>
          <cell r="C1835" t="str">
            <v>SDGbaseTRAv2_UrbAS_BAU_wICAGRcorr</v>
          </cell>
          <cell r="D1835" t="str">
            <v>PVAX</v>
          </cell>
          <cell r="E1835" t="str">
            <v>amach</v>
          </cell>
          <cell r="F1835">
            <v>1</v>
          </cell>
          <cell r="G1835">
            <v>1.18</v>
          </cell>
          <cell r="H1835">
            <v>1.17</v>
          </cell>
          <cell r="I1835">
            <v>1.1499999999999999</v>
          </cell>
          <cell r="J1835">
            <v>1.1399999999999999</v>
          </cell>
          <cell r="K1835">
            <v>1.1399999999999999</v>
          </cell>
          <cell r="L1835">
            <v>1.1499999999999999</v>
          </cell>
          <cell r="M1835">
            <v>1.1499999999999999</v>
          </cell>
          <cell r="N1835">
            <v>1.1599999999999999</v>
          </cell>
          <cell r="O1835">
            <v>1.1599999999999999</v>
          </cell>
          <cell r="P1835">
            <v>1.1599999999999999</v>
          </cell>
          <cell r="Q1835">
            <v>1.1599999999999999</v>
          </cell>
          <cell r="R1835">
            <v>1.1599999999999999</v>
          </cell>
          <cell r="S1835">
            <v>1.1599999999999999</v>
          </cell>
          <cell r="T1835">
            <v>1.17</v>
          </cell>
          <cell r="U1835">
            <v>1.17</v>
          </cell>
          <cell r="V1835">
            <v>1.18</v>
          </cell>
          <cell r="W1835">
            <v>1.18</v>
          </cell>
          <cell r="X1835">
            <v>1.18</v>
          </cell>
          <cell r="Y1835">
            <v>1.18</v>
          </cell>
          <cell r="Z1835">
            <v>1.18</v>
          </cell>
          <cell r="AA1835">
            <v>1.18</v>
          </cell>
          <cell r="AB1835">
            <v>1.17</v>
          </cell>
          <cell r="AC1835">
            <v>1.1599999999999999</v>
          </cell>
          <cell r="AD1835">
            <v>1.17</v>
          </cell>
          <cell r="AE1835">
            <v>1.17</v>
          </cell>
          <cell r="AF1835">
            <v>1.18</v>
          </cell>
          <cell r="AG1835">
            <v>1.17</v>
          </cell>
          <cell r="AH1835">
            <v>1.1399999999999999</v>
          </cell>
          <cell r="AI1835">
            <v>1.1100000000000001</v>
          </cell>
          <cell r="AJ1835">
            <v>1.0900000000000001</v>
          </cell>
          <cell r="AK1835">
            <v>1.08</v>
          </cell>
        </row>
        <row r="1836">
          <cell r="A1836" t="str">
            <v>SDGbaseTRAv2_UrbAS_BAU_wICAGRcorrPVAXafcel</v>
          </cell>
          <cell r="B1836" t="str">
            <v>SIclos6_GOVclos11</v>
          </cell>
          <cell r="C1836" t="str">
            <v>SDGbaseTRAv2_UrbAS_BAU_wICAGRcorr</v>
          </cell>
          <cell r="D1836" t="str">
            <v>PVAX</v>
          </cell>
          <cell r="E1836" t="str">
            <v>afcel</v>
          </cell>
          <cell r="F1836">
            <v>1</v>
          </cell>
          <cell r="G1836">
            <v>1</v>
          </cell>
          <cell r="H1836">
            <v>1.01</v>
          </cell>
          <cell r="I1836">
            <v>0.96</v>
          </cell>
          <cell r="J1836">
            <v>0.93</v>
          </cell>
          <cell r="K1836">
            <v>0.93</v>
          </cell>
          <cell r="L1836">
            <v>0.93</v>
          </cell>
          <cell r="M1836">
            <v>0.97</v>
          </cell>
          <cell r="N1836">
            <v>1</v>
          </cell>
          <cell r="O1836">
            <v>1.1399999999999999</v>
          </cell>
          <cell r="P1836">
            <v>1.18</v>
          </cell>
          <cell r="Q1836">
            <v>1.18</v>
          </cell>
          <cell r="R1836">
            <v>1.18</v>
          </cell>
          <cell r="S1836">
            <v>1.18</v>
          </cell>
          <cell r="T1836">
            <v>1.19</v>
          </cell>
          <cell r="U1836">
            <v>1.19</v>
          </cell>
          <cell r="V1836">
            <v>1.22</v>
          </cell>
          <cell r="W1836">
            <v>1.23</v>
          </cell>
          <cell r="X1836">
            <v>1.21</v>
          </cell>
          <cell r="Y1836">
            <v>1.21</v>
          </cell>
          <cell r="Z1836">
            <v>1.2</v>
          </cell>
          <cell r="AA1836">
            <v>1.2</v>
          </cell>
          <cell r="AB1836">
            <v>1.1599999999999999</v>
          </cell>
          <cell r="AC1836">
            <v>1.1399999999999999</v>
          </cell>
          <cell r="AD1836">
            <v>1.1399999999999999</v>
          </cell>
          <cell r="AE1836">
            <v>1.1399999999999999</v>
          </cell>
          <cell r="AF1836">
            <v>1.1399999999999999</v>
          </cell>
          <cell r="AG1836">
            <v>1.1299999999999999</v>
          </cell>
          <cell r="AH1836">
            <v>1.06</v>
          </cell>
          <cell r="AI1836">
            <v>0.96</v>
          </cell>
          <cell r="AJ1836">
            <v>0.91</v>
          </cell>
          <cell r="AK1836">
            <v>0.86</v>
          </cell>
        </row>
        <row r="1837">
          <cell r="A1837" t="str">
            <v>SDGbaseTRAv2_UrbAS_BAU_wICAGRcorrPVAXaelct</v>
          </cell>
          <cell r="B1837" t="str">
            <v>SIclos6_GOVclos11</v>
          </cell>
          <cell r="C1837" t="str">
            <v>SDGbaseTRAv2_UrbAS_BAU_wICAGRcorr</v>
          </cell>
          <cell r="D1837" t="str">
            <v>PVAX</v>
          </cell>
          <cell r="E1837" t="str">
            <v>aelct</v>
          </cell>
          <cell r="F1837">
            <v>1</v>
          </cell>
          <cell r="G1837">
            <v>1</v>
          </cell>
          <cell r="H1837">
            <v>1.01</v>
          </cell>
          <cell r="I1837">
            <v>0.96</v>
          </cell>
          <cell r="J1837">
            <v>0.94</v>
          </cell>
          <cell r="K1837">
            <v>0.94</v>
          </cell>
          <cell r="L1837">
            <v>0.94</v>
          </cell>
          <cell r="M1837">
            <v>0.98</v>
          </cell>
          <cell r="N1837">
            <v>1</v>
          </cell>
          <cell r="O1837">
            <v>1.1399999999999999</v>
          </cell>
          <cell r="P1837">
            <v>1.17</v>
          </cell>
          <cell r="Q1837">
            <v>1.17</v>
          </cell>
          <cell r="R1837">
            <v>1.17</v>
          </cell>
          <cell r="S1837">
            <v>1.17</v>
          </cell>
          <cell r="T1837">
            <v>1.18</v>
          </cell>
          <cell r="U1837">
            <v>1.18</v>
          </cell>
          <cell r="V1837">
            <v>1.21</v>
          </cell>
          <cell r="W1837">
            <v>1.22</v>
          </cell>
          <cell r="X1837">
            <v>1.2</v>
          </cell>
          <cell r="Y1837">
            <v>1.2</v>
          </cell>
          <cell r="Z1837">
            <v>1.19</v>
          </cell>
          <cell r="AA1837">
            <v>1.19</v>
          </cell>
          <cell r="AB1837">
            <v>1.1599999999999999</v>
          </cell>
          <cell r="AC1837">
            <v>1.1399999999999999</v>
          </cell>
          <cell r="AD1837">
            <v>1.1299999999999999</v>
          </cell>
          <cell r="AE1837">
            <v>1.1399999999999999</v>
          </cell>
          <cell r="AF1837">
            <v>1.1399999999999999</v>
          </cell>
          <cell r="AG1837">
            <v>1.1299999999999999</v>
          </cell>
          <cell r="AH1837">
            <v>1.06</v>
          </cell>
          <cell r="AI1837">
            <v>0.97</v>
          </cell>
          <cell r="AJ1837">
            <v>0.92</v>
          </cell>
          <cell r="AK1837">
            <v>0.88</v>
          </cell>
        </row>
        <row r="1838">
          <cell r="A1838" t="str">
            <v>SDGbaseTRAv2_UrbAS_BAU_wICAGRcorrPVAXaemch</v>
          </cell>
          <cell r="B1838" t="str">
            <v>SIclos6_GOVclos11</v>
          </cell>
          <cell r="C1838" t="str">
            <v>SDGbaseTRAv2_UrbAS_BAU_wICAGRcorr</v>
          </cell>
          <cell r="D1838" t="str">
            <v>PVAX</v>
          </cell>
          <cell r="E1838" t="str">
            <v>aemch</v>
          </cell>
          <cell r="F1838">
            <v>1</v>
          </cell>
          <cell r="G1838">
            <v>1.19</v>
          </cell>
          <cell r="H1838">
            <v>1.19</v>
          </cell>
          <cell r="I1838">
            <v>1.19</v>
          </cell>
          <cell r="J1838">
            <v>1.18</v>
          </cell>
          <cell r="K1838">
            <v>1.18</v>
          </cell>
          <cell r="L1838">
            <v>1.19</v>
          </cell>
          <cell r="M1838">
            <v>1.19</v>
          </cell>
          <cell r="N1838">
            <v>1.2</v>
          </cell>
          <cell r="O1838">
            <v>1.19</v>
          </cell>
          <cell r="P1838">
            <v>1.19</v>
          </cell>
          <cell r="Q1838">
            <v>1.2</v>
          </cell>
          <cell r="R1838">
            <v>1.2</v>
          </cell>
          <cell r="S1838">
            <v>1.21</v>
          </cell>
          <cell r="T1838">
            <v>1.21</v>
          </cell>
          <cell r="U1838">
            <v>1.22</v>
          </cell>
          <cell r="V1838">
            <v>1.23</v>
          </cell>
          <cell r="W1838">
            <v>1.23</v>
          </cell>
          <cell r="X1838">
            <v>1.23</v>
          </cell>
          <cell r="Y1838">
            <v>1.23</v>
          </cell>
          <cell r="Z1838">
            <v>1.23</v>
          </cell>
          <cell r="AA1838">
            <v>1.23</v>
          </cell>
          <cell r="AB1838">
            <v>1.22</v>
          </cell>
          <cell r="AC1838">
            <v>1.22</v>
          </cell>
          <cell r="AD1838">
            <v>1.22</v>
          </cell>
          <cell r="AE1838">
            <v>1.22</v>
          </cell>
          <cell r="AF1838">
            <v>1.22</v>
          </cell>
          <cell r="AG1838">
            <v>1.22</v>
          </cell>
          <cell r="AH1838">
            <v>1.18</v>
          </cell>
          <cell r="AI1838">
            <v>1.1499999999999999</v>
          </cell>
          <cell r="AJ1838">
            <v>1.1299999999999999</v>
          </cell>
          <cell r="AK1838">
            <v>1.1100000000000001</v>
          </cell>
        </row>
        <row r="1839">
          <cell r="A1839" t="str">
            <v>SDGbaseTRAv2_UrbAS_BAU_wICAGRcorrPVAXasequ</v>
          </cell>
          <cell r="B1839" t="str">
            <v>SIclos6_GOVclos11</v>
          </cell>
          <cell r="C1839" t="str">
            <v>SDGbaseTRAv2_UrbAS_BAU_wICAGRcorr</v>
          </cell>
          <cell r="D1839" t="str">
            <v>PVAX</v>
          </cell>
          <cell r="E1839" t="str">
            <v>asequ</v>
          </cell>
          <cell r="F1839">
            <v>1</v>
          </cell>
          <cell r="G1839">
            <v>1.2</v>
          </cell>
          <cell r="H1839">
            <v>1.17</v>
          </cell>
          <cell r="I1839">
            <v>1.1399999999999999</v>
          </cell>
          <cell r="J1839">
            <v>1.1299999999999999</v>
          </cell>
          <cell r="K1839">
            <v>1.1200000000000001</v>
          </cell>
          <cell r="L1839">
            <v>1.1200000000000001</v>
          </cell>
          <cell r="M1839">
            <v>1.1299999999999999</v>
          </cell>
          <cell r="N1839">
            <v>1.1399999999999999</v>
          </cell>
          <cell r="O1839">
            <v>1.1499999999999999</v>
          </cell>
          <cell r="P1839">
            <v>1.1499999999999999</v>
          </cell>
          <cell r="Q1839">
            <v>1.1399999999999999</v>
          </cell>
          <cell r="R1839">
            <v>1.1399999999999999</v>
          </cell>
          <cell r="S1839">
            <v>1.1399999999999999</v>
          </cell>
          <cell r="T1839">
            <v>1.1499999999999999</v>
          </cell>
          <cell r="U1839">
            <v>1.1499999999999999</v>
          </cell>
          <cell r="V1839">
            <v>1.1599999999999999</v>
          </cell>
          <cell r="W1839">
            <v>1.1599999999999999</v>
          </cell>
          <cell r="X1839">
            <v>1.1599999999999999</v>
          </cell>
          <cell r="Y1839">
            <v>1.1599999999999999</v>
          </cell>
          <cell r="Z1839">
            <v>1.1599999999999999</v>
          </cell>
          <cell r="AA1839">
            <v>1.1599999999999999</v>
          </cell>
          <cell r="AB1839">
            <v>1.1399999999999999</v>
          </cell>
          <cell r="AC1839">
            <v>1.1200000000000001</v>
          </cell>
          <cell r="AD1839">
            <v>1.1299999999999999</v>
          </cell>
          <cell r="AE1839">
            <v>1.1399999999999999</v>
          </cell>
          <cell r="AF1839">
            <v>1.1499999999999999</v>
          </cell>
          <cell r="AG1839">
            <v>1.1499999999999999</v>
          </cell>
          <cell r="AH1839">
            <v>1.1000000000000001</v>
          </cell>
          <cell r="AI1839">
            <v>1.06</v>
          </cell>
          <cell r="AJ1839">
            <v>1.05</v>
          </cell>
          <cell r="AK1839">
            <v>1.03</v>
          </cell>
        </row>
        <row r="1840">
          <cell r="A1840" t="str">
            <v>SDGbaseTRAv2_UrbAS_BAU_wICAGRcorrPVAXavehi</v>
          </cell>
          <cell r="B1840" t="str">
            <v>SIclos6_GOVclos11</v>
          </cell>
          <cell r="C1840" t="str">
            <v>SDGbaseTRAv2_UrbAS_BAU_wICAGRcorr</v>
          </cell>
          <cell r="D1840" t="str">
            <v>PVAX</v>
          </cell>
          <cell r="E1840" t="str">
            <v>avehi</v>
          </cell>
          <cell r="F1840">
            <v>1</v>
          </cell>
          <cell r="G1840">
            <v>1.18</v>
          </cell>
          <cell r="H1840">
            <v>1.18</v>
          </cell>
          <cell r="I1840">
            <v>1.1599999999999999</v>
          </cell>
          <cell r="J1840">
            <v>1.1499999999999999</v>
          </cell>
          <cell r="K1840">
            <v>1.1499999999999999</v>
          </cell>
          <cell r="L1840">
            <v>1.1599999999999999</v>
          </cell>
          <cell r="M1840">
            <v>1.17</v>
          </cell>
          <cell r="N1840">
            <v>1.17</v>
          </cell>
          <cell r="O1840">
            <v>1.17</v>
          </cell>
          <cell r="P1840">
            <v>1.17</v>
          </cell>
          <cell r="Q1840">
            <v>1.17</v>
          </cell>
          <cell r="R1840">
            <v>1.18</v>
          </cell>
          <cell r="S1840">
            <v>1.18</v>
          </cell>
          <cell r="T1840">
            <v>1.19</v>
          </cell>
          <cell r="U1840">
            <v>1.19</v>
          </cell>
          <cell r="V1840">
            <v>1.2</v>
          </cell>
          <cell r="W1840">
            <v>1.21</v>
          </cell>
          <cell r="X1840">
            <v>1.21</v>
          </cell>
          <cell r="Y1840">
            <v>1.2</v>
          </cell>
          <cell r="Z1840">
            <v>1.19</v>
          </cell>
          <cell r="AA1840">
            <v>1.19</v>
          </cell>
          <cell r="AB1840">
            <v>1.18</v>
          </cell>
          <cell r="AC1840">
            <v>1.18</v>
          </cell>
          <cell r="AD1840">
            <v>1.18</v>
          </cell>
          <cell r="AE1840">
            <v>1.18</v>
          </cell>
          <cell r="AF1840">
            <v>1.19</v>
          </cell>
          <cell r="AG1840">
            <v>1.19</v>
          </cell>
          <cell r="AH1840">
            <v>1.1499999999999999</v>
          </cell>
          <cell r="AI1840">
            <v>1.1200000000000001</v>
          </cell>
          <cell r="AJ1840">
            <v>1.1000000000000001</v>
          </cell>
          <cell r="AK1840">
            <v>1.0900000000000001</v>
          </cell>
        </row>
        <row r="1841">
          <cell r="A1841" t="str">
            <v>SDGbaseTRAv2_UrbAS_BAU_wICAGRcorrPVAXatequ</v>
          </cell>
          <cell r="B1841" t="str">
            <v>SIclos6_GOVclos11</v>
          </cell>
          <cell r="C1841" t="str">
            <v>SDGbaseTRAv2_UrbAS_BAU_wICAGRcorr</v>
          </cell>
          <cell r="D1841" t="str">
            <v>PVAX</v>
          </cell>
          <cell r="E1841" t="str">
            <v>atequ</v>
          </cell>
          <cell r="F1841">
            <v>1</v>
          </cell>
          <cell r="G1841">
            <v>1.18</v>
          </cell>
          <cell r="H1841">
            <v>1.17</v>
          </cell>
          <cell r="I1841">
            <v>1.1599999999999999</v>
          </cell>
          <cell r="J1841">
            <v>1.1499999999999999</v>
          </cell>
          <cell r="K1841">
            <v>1.1499999999999999</v>
          </cell>
          <cell r="L1841">
            <v>1.1599999999999999</v>
          </cell>
          <cell r="M1841">
            <v>1.17</v>
          </cell>
          <cell r="N1841">
            <v>1.17</v>
          </cell>
          <cell r="O1841">
            <v>1.18</v>
          </cell>
          <cell r="P1841">
            <v>1.19</v>
          </cell>
          <cell r="Q1841">
            <v>1.18</v>
          </cell>
          <cell r="R1841">
            <v>1.18</v>
          </cell>
          <cell r="S1841">
            <v>1.18</v>
          </cell>
          <cell r="T1841">
            <v>1.19</v>
          </cell>
          <cell r="U1841">
            <v>1.19</v>
          </cell>
          <cell r="V1841">
            <v>1.2</v>
          </cell>
          <cell r="W1841">
            <v>1.2</v>
          </cell>
          <cell r="X1841">
            <v>1.2</v>
          </cell>
          <cell r="Y1841">
            <v>1.2</v>
          </cell>
          <cell r="Z1841">
            <v>1.2</v>
          </cell>
          <cell r="AA1841">
            <v>1.2</v>
          </cell>
          <cell r="AB1841">
            <v>1.18</v>
          </cell>
          <cell r="AC1841">
            <v>1.17</v>
          </cell>
          <cell r="AD1841">
            <v>1.18</v>
          </cell>
          <cell r="AE1841">
            <v>1.18</v>
          </cell>
          <cell r="AF1841">
            <v>1.19</v>
          </cell>
          <cell r="AG1841">
            <v>1.18</v>
          </cell>
          <cell r="AH1841">
            <v>1.1399999999999999</v>
          </cell>
          <cell r="AI1841">
            <v>1.1000000000000001</v>
          </cell>
          <cell r="AJ1841">
            <v>1.08</v>
          </cell>
          <cell r="AK1841">
            <v>1.06</v>
          </cell>
        </row>
        <row r="1842">
          <cell r="A1842" t="str">
            <v>SDGbaseTRAv2_UrbAS_BAU_wICAGRcorrPVAXafurn</v>
          </cell>
          <cell r="B1842" t="str">
            <v>SIclos6_GOVclos11</v>
          </cell>
          <cell r="C1842" t="str">
            <v>SDGbaseTRAv2_UrbAS_BAU_wICAGRcorr</v>
          </cell>
          <cell r="D1842" t="str">
            <v>PVAX</v>
          </cell>
          <cell r="E1842" t="str">
            <v>afurn</v>
          </cell>
          <cell r="F1842">
            <v>1</v>
          </cell>
          <cell r="G1842">
            <v>1.19</v>
          </cell>
          <cell r="H1842">
            <v>1.17</v>
          </cell>
          <cell r="I1842">
            <v>1.1599999999999999</v>
          </cell>
          <cell r="J1842">
            <v>1.1599999999999999</v>
          </cell>
          <cell r="K1842">
            <v>1.1499999999999999</v>
          </cell>
          <cell r="L1842">
            <v>1.1599999999999999</v>
          </cell>
          <cell r="M1842">
            <v>1.1599999999999999</v>
          </cell>
          <cell r="N1842">
            <v>1.17</v>
          </cell>
          <cell r="O1842">
            <v>1.17</v>
          </cell>
          <cell r="P1842">
            <v>1.17</v>
          </cell>
          <cell r="Q1842">
            <v>1.17</v>
          </cell>
          <cell r="R1842">
            <v>1.17</v>
          </cell>
          <cell r="S1842">
            <v>1.18</v>
          </cell>
          <cell r="T1842">
            <v>1.18</v>
          </cell>
          <cell r="U1842">
            <v>1.18</v>
          </cell>
          <cell r="V1842">
            <v>1.19</v>
          </cell>
          <cell r="W1842">
            <v>1.19</v>
          </cell>
          <cell r="X1842">
            <v>1.19</v>
          </cell>
          <cell r="Y1842">
            <v>1.19</v>
          </cell>
          <cell r="Z1842">
            <v>1.19</v>
          </cell>
          <cell r="AA1842">
            <v>1.19</v>
          </cell>
          <cell r="AB1842">
            <v>1.18</v>
          </cell>
          <cell r="AC1842">
            <v>1.18</v>
          </cell>
          <cell r="AD1842">
            <v>1.18</v>
          </cell>
          <cell r="AE1842">
            <v>1.18</v>
          </cell>
          <cell r="AF1842">
            <v>1.18</v>
          </cell>
          <cell r="AG1842">
            <v>1.18</v>
          </cell>
          <cell r="AH1842">
            <v>1.1499999999999999</v>
          </cell>
          <cell r="AI1842">
            <v>1.1299999999999999</v>
          </cell>
          <cell r="AJ1842">
            <v>1.1100000000000001</v>
          </cell>
          <cell r="AK1842">
            <v>1.1000000000000001</v>
          </cell>
        </row>
        <row r="1843">
          <cell r="A1843" t="str">
            <v>SDGbaseTRAv2_UrbAS_BAU_wICAGRcorrPVAXaoman</v>
          </cell>
          <cell r="B1843" t="str">
            <v>SIclos6_GOVclos11</v>
          </cell>
          <cell r="C1843" t="str">
            <v>SDGbaseTRAv2_UrbAS_BAU_wICAGRcorr</v>
          </cell>
          <cell r="D1843" t="str">
            <v>PVAX</v>
          </cell>
          <cell r="E1843" t="str">
            <v>aoman</v>
          </cell>
          <cell r="F1843">
            <v>1</v>
          </cell>
          <cell r="G1843">
            <v>1.1200000000000001</v>
          </cell>
          <cell r="H1843">
            <v>1.1000000000000001</v>
          </cell>
          <cell r="I1843">
            <v>1.07</v>
          </cell>
          <cell r="J1843">
            <v>1.05</v>
          </cell>
          <cell r="K1843">
            <v>1.05</v>
          </cell>
          <cell r="L1843">
            <v>1.05</v>
          </cell>
          <cell r="M1843">
            <v>1.06</v>
          </cell>
          <cell r="N1843">
            <v>1.07</v>
          </cell>
          <cell r="O1843">
            <v>1.1399999999999999</v>
          </cell>
          <cell r="P1843">
            <v>1.1299999999999999</v>
          </cell>
          <cell r="Q1843">
            <v>1.1100000000000001</v>
          </cell>
          <cell r="R1843">
            <v>1.1000000000000001</v>
          </cell>
          <cell r="S1843">
            <v>1.0900000000000001</v>
          </cell>
          <cell r="T1843">
            <v>1.08</v>
          </cell>
          <cell r="U1843">
            <v>1.08</v>
          </cell>
          <cell r="V1843">
            <v>1.07</v>
          </cell>
          <cell r="W1843">
            <v>1.07</v>
          </cell>
          <cell r="X1843">
            <v>1.07</v>
          </cell>
          <cell r="Y1843">
            <v>1.07</v>
          </cell>
          <cell r="Z1843">
            <v>1.06</v>
          </cell>
          <cell r="AA1843">
            <v>1.07</v>
          </cell>
          <cell r="AB1843">
            <v>1.06</v>
          </cell>
          <cell r="AC1843">
            <v>1.05</v>
          </cell>
          <cell r="AD1843">
            <v>1.06</v>
          </cell>
          <cell r="AE1843">
            <v>1.06</v>
          </cell>
          <cell r="AF1843">
            <v>1.06</v>
          </cell>
          <cell r="AG1843">
            <v>1.06</v>
          </cell>
          <cell r="AH1843">
            <v>1.04</v>
          </cell>
          <cell r="AI1843">
            <v>1.01</v>
          </cell>
          <cell r="AJ1843">
            <v>1</v>
          </cell>
          <cell r="AK1843">
            <v>1</v>
          </cell>
        </row>
        <row r="1844">
          <cell r="A1844" t="str">
            <v>SDGbaseTRAv2_UrbAS_BAU_wICAGRcorrPVAXaelec</v>
          </cell>
          <cell r="B1844" t="str">
            <v>SIclos6_GOVclos11</v>
          </cell>
          <cell r="C1844" t="str">
            <v>SDGbaseTRAv2_UrbAS_BAU_wICAGRcorr</v>
          </cell>
          <cell r="D1844" t="str">
            <v>PVAX</v>
          </cell>
          <cell r="E1844" t="str">
            <v>aelec</v>
          </cell>
          <cell r="F1844">
            <v>1</v>
          </cell>
          <cell r="G1844">
            <v>1.1200000000000001</v>
          </cell>
          <cell r="H1844">
            <v>1</v>
          </cell>
          <cell r="I1844">
            <v>1.01</v>
          </cell>
          <cell r="J1844">
            <v>1.05</v>
          </cell>
          <cell r="K1844">
            <v>1.07</v>
          </cell>
          <cell r="L1844">
            <v>1.0900000000000001</v>
          </cell>
          <cell r="M1844">
            <v>1.08</v>
          </cell>
          <cell r="N1844">
            <v>1.05</v>
          </cell>
          <cell r="O1844">
            <v>1.04</v>
          </cell>
          <cell r="P1844">
            <v>1.05</v>
          </cell>
          <cell r="Q1844">
            <v>1.08</v>
          </cell>
          <cell r="R1844">
            <v>1.1299999999999999</v>
          </cell>
          <cell r="S1844">
            <v>1.1399999999999999</v>
          </cell>
          <cell r="T1844">
            <v>1.1599999999999999</v>
          </cell>
          <cell r="U1844">
            <v>1.17</v>
          </cell>
          <cell r="V1844">
            <v>1.17</v>
          </cell>
          <cell r="W1844">
            <v>1.18</v>
          </cell>
          <cell r="X1844">
            <v>1.18</v>
          </cell>
          <cell r="Y1844">
            <v>1.21</v>
          </cell>
          <cell r="Z1844">
            <v>1.23</v>
          </cell>
          <cell r="AA1844">
            <v>1.26</v>
          </cell>
          <cell r="AB1844">
            <v>1.28</v>
          </cell>
          <cell r="AC1844">
            <v>1.31</v>
          </cell>
          <cell r="AD1844">
            <v>1.34</v>
          </cell>
          <cell r="AE1844">
            <v>1.36</v>
          </cell>
          <cell r="AF1844">
            <v>1.39</v>
          </cell>
          <cell r="AG1844">
            <v>1.5</v>
          </cell>
          <cell r="AH1844">
            <v>1.59</v>
          </cell>
          <cell r="AI1844">
            <v>1.71</v>
          </cell>
          <cell r="AJ1844">
            <v>1.82</v>
          </cell>
          <cell r="AK1844">
            <v>1.91</v>
          </cell>
        </row>
        <row r="1845">
          <cell r="A1845" t="str">
            <v>SDGbaseTRAv2_UrbAS_BAU_wICAGRcorrPVAXawatr</v>
          </cell>
          <cell r="B1845" t="str">
            <v>SIclos6_GOVclos11</v>
          </cell>
          <cell r="C1845" t="str">
            <v>SDGbaseTRAv2_UrbAS_BAU_wICAGRcorr</v>
          </cell>
          <cell r="D1845" t="str">
            <v>PVAX</v>
          </cell>
          <cell r="E1845" t="str">
            <v>awatr</v>
          </cell>
          <cell r="F1845">
            <v>1</v>
          </cell>
          <cell r="G1845">
            <v>0.85</v>
          </cell>
          <cell r="H1845">
            <v>0.89</v>
          </cell>
          <cell r="I1845">
            <v>0.9</v>
          </cell>
          <cell r="J1845">
            <v>0.91</v>
          </cell>
          <cell r="K1845">
            <v>0.93</v>
          </cell>
          <cell r="L1845">
            <v>0.93</v>
          </cell>
          <cell r="M1845">
            <v>0.94</v>
          </cell>
          <cell r="N1845">
            <v>0.94</v>
          </cell>
          <cell r="O1845">
            <v>0.94</v>
          </cell>
          <cell r="P1845">
            <v>0.94</v>
          </cell>
          <cell r="Q1845">
            <v>0.94</v>
          </cell>
          <cell r="R1845">
            <v>0.95</v>
          </cell>
          <cell r="S1845">
            <v>0.96</v>
          </cell>
          <cell r="T1845">
            <v>0.97</v>
          </cell>
          <cell r="U1845">
            <v>0.97</v>
          </cell>
          <cell r="V1845">
            <v>0.97</v>
          </cell>
          <cell r="W1845">
            <v>0.98</v>
          </cell>
          <cell r="X1845">
            <v>0.98</v>
          </cell>
          <cell r="Y1845">
            <v>0.98</v>
          </cell>
          <cell r="Z1845">
            <v>0.97</v>
          </cell>
          <cell r="AA1845">
            <v>0.97</v>
          </cell>
          <cell r="AB1845">
            <v>0.98</v>
          </cell>
          <cell r="AC1845">
            <v>0.99</v>
          </cell>
          <cell r="AD1845">
            <v>0.99</v>
          </cell>
          <cell r="AE1845">
            <v>1</v>
          </cell>
          <cell r="AF1845">
            <v>1</v>
          </cell>
          <cell r="AG1845">
            <v>1</v>
          </cell>
          <cell r="AH1845">
            <v>1.02</v>
          </cell>
          <cell r="AI1845">
            <v>1.04</v>
          </cell>
          <cell r="AJ1845">
            <v>1.05</v>
          </cell>
          <cell r="AK1845">
            <v>1.05</v>
          </cell>
        </row>
        <row r="1846">
          <cell r="A1846" t="str">
            <v>SDGbaseTRAv2_UrbAS_BAU_wICAGRcorrPVAXacons</v>
          </cell>
          <cell r="B1846" t="str">
            <v>SIclos6_GOVclos11</v>
          </cell>
          <cell r="C1846" t="str">
            <v>SDGbaseTRAv2_UrbAS_BAU_wICAGRcorr</v>
          </cell>
          <cell r="D1846" t="str">
            <v>PVAX</v>
          </cell>
          <cell r="E1846" t="str">
            <v>acons</v>
          </cell>
          <cell r="F1846">
            <v>1</v>
          </cell>
          <cell r="G1846">
            <v>1.1599999999999999</v>
          </cell>
          <cell r="H1846">
            <v>1.1299999999999999</v>
          </cell>
          <cell r="I1846">
            <v>1.1299999999999999</v>
          </cell>
          <cell r="J1846">
            <v>1.1599999999999999</v>
          </cell>
          <cell r="K1846">
            <v>1.1299999999999999</v>
          </cell>
          <cell r="L1846">
            <v>1.1200000000000001</v>
          </cell>
          <cell r="M1846">
            <v>1.1100000000000001</v>
          </cell>
          <cell r="N1846">
            <v>1.1100000000000001</v>
          </cell>
          <cell r="O1846">
            <v>1.1100000000000001</v>
          </cell>
          <cell r="P1846">
            <v>1.1100000000000001</v>
          </cell>
          <cell r="Q1846">
            <v>1.1100000000000001</v>
          </cell>
          <cell r="R1846">
            <v>1.1000000000000001</v>
          </cell>
          <cell r="S1846">
            <v>1.1100000000000001</v>
          </cell>
          <cell r="T1846">
            <v>1.1100000000000001</v>
          </cell>
          <cell r="U1846">
            <v>1.1200000000000001</v>
          </cell>
          <cell r="V1846">
            <v>1.1200000000000001</v>
          </cell>
          <cell r="W1846">
            <v>1.1299999999999999</v>
          </cell>
          <cell r="X1846">
            <v>1.1200000000000001</v>
          </cell>
          <cell r="Y1846">
            <v>1.1200000000000001</v>
          </cell>
          <cell r="Z1846">
            <v>1.1299999999999999</v>
          </cell>
          <cell r="AA1846">
            <v>1.1299999999999999</v>
          </cell>
          <cell r="AB1846">
            <v>1.1100000000000001</v>
          </cell>
          <cell r="AC1846">
            <v>1.1100000000000001</v>
          </cell>
          <cell r="AD1846">
            <v>1.1200000000000001</v>
          </cell>
          <cell r="AE1846">
            <v>1.1200000000000001</v>
          </cell>
          <cell r="AF1846">
            <v>1.1299999999999999</v>
          </cell>
          <cell r="AG1846">
            <v>1.1299999999999999</v>
          </cell>
          <cell r="AH1846">
            <v>1.1200000000000001</v>
          </cell>
          <cell r="AI1846">
            <v>1.1100000000000001</v>
          </cell>
          <cell r="AJ1846">
            <v>1.1100000000000001</v>
          </cell>
          <cell r="AK1846">
            <v>1.1000000000000001</v>
          </cell>
        </row>
        <row r="1847">
          <cell r="A1847" t="str">
            <v>SDGbaseTRAv2_UrbAS_BAU_wICAGRcorrPVAXatrad</v>
          </cell>
          <cell r="B1847" t="str">
            <v>SIclos6_GOVclos11</v>
          </cell>
          <cell r="C1847" t="str">
            <v>SDGbaseTRAv2_UrbAS_BAU_wICAGRcorr</v>
          </cell>
          <cell r="D1847" t="str">
            <v>PVAX</v>
          </cell>
          <cell r="E1847" t="str">
            <v>atrad</v>
          </cell>
          <cell r="F1847">
            <v>1</v>
          </cell>
          <cell r="G1847">
            <v>1.01</v>
          </cell>
          <cell r="H1847">
            <v>1.02</v>
          </cell>
          <cell r="I1847">
            <v>1.03</v>
          </cell>
          <cell r="J1847">
            <v>1.02</v>
          </cell>
          <cell r="K1847">
            <v>1.02</v>
          </cell>
          <cell r="L1847">
            <v>1.02</v>
          </cell>
          <cell r="M1847">
            <v>1.02</v>
          </cell>
          <cell r="N1847">
            <v>1.03</v>
          </cell>
          <cell r="O1847">
            <v>0.98</v>
          </cell>
          <cell r="P1847">
            <v>0.98</v>
          </cell>
          <cell r="Q1847">
            <v>1</v>
          </cell>
          <cell r="R1847">
            <v>1.01</v>
          </cell>
          <cell r="S1847">
            <v>1.02</v>
          </cell>
          <cell r="T1847">
            <v>1.03</v>
          </cell>
          <cell r="U1847">
            <v>1.04</v>
          </cell>
          <cell r="V1847">
            <v>1.05</v>
          </cell>
          <cell r="W1847">
            <v>1.05</v>
          </cell>
          <cell r="X1847">
            <v>1.06</v>
          </cell>
          <cell r="Y1847">
            <v>1.05</v>
          </cell>
          <cell r="Z1847">
            <v>1.05</v>
          </cell>
          <cell r="AA1847">
            <v>1.05</v>
          </cell>
          <cell r="AB1847">
            <v>1.03</v>
          </cell>
          <cell r="AC1847">
            <v>1.02</v>
          </cell>
          <cell r="AD1847">
            <v>1.03</v>
          </cell>
          <cell r="AE1847">
            <v>1.03</v>
          </cell>
          <cell r="AF1847">
            <v>1.04</v>
          </cell>
          <cell r="AG1847">
            <v>1.04</v>
          </cell>
          <cell r="AH1847">
            <v>1.02</v>
          </cell>
          <cell r="AI1847">
            <v>1</v>
          </cell>
          <cell r="AJ1847">
            <v>0.99</v>
          </cell>
          <cell r="AK1847">
            <v>0.99</v>
          </cell>
        </row>
        <row r="1848">
          <cell r="A1848" t="str">
            <v>SDGbaseTRAv2_UrbAS_BAU_wICAGRcorrPVAXahotl</v>
          </cell>
          <cell r="B1848" t="str">
            <v>SIclos6_GOVclos11</v>
          </cell>
          <cell r="C1848" t="str">
            <v>SDGbaseTRAv2_UrbAS_BAU_wICAGRcorr</v>
          </cell>
          <cell r="D1848" t="str">
            <v>PVAX</v>
          </cell>
          <cell r="E1848" t="str">
            <v>ahotl</v>
          </cell>
          <cell r="F1848">
            <v>1</v>
          </cell>
          <cell r="G1848">
            <v>1.02</v>
          </cell>
          <cell r="H1848">
            <v>1.03</v>
          </cell>
          <cell r="I1848">
            <v>1.02</v>
          </cell>
          <cell r="J1848">
            <v>1.02</v>
          </cell>
          <cell r="K1848">
            <v>1.02</v>
          </cell>
          <cell r="L1848">
            <v>1.03</v>
          </cell>
          <cell r="M1848">
            <v>1.03</v>
          </cell>
          <cell r="N1848">
            <v>1.03</v>
          </cell>
          <cell r="O1848">
            <v>1.04</v>
          </cell>
          <cell r="P1848">
            <v>1.04</v>
          </cell>
          <cell r="Q1848">
            <v>1.04</v>
          </cell>
          <cell r="R1848">
            <v>1.05</v>
          </cell>
          <cell r="S1848">
            <v>1.05</v>
          </cell>
          <cell r="T1848">
            <v>1.06</v>
          </cell>
          <cell r="U1848">
            <v>1.06</v>
          </cell>
          <cell r="V1848">
            <v>1.06</v>
          </cell>
          <cell r="W1848">
            <v>1.07</v>
          </cell>
          <cell r="X1848">
            <v>1.07</v>
          </cell>
          <cell r="Y1848">
            <v>1.07</v>
          </cell>
          <cell r="Z1848">
            <v>1.07</v>
          </cell>
          <cell r="AA1848">
            <v>1.07</v>
          </cell>
          <cell r="AB1848">
            <v>1.07</v>
          </cell>
          <cell r="AC1848">
            <v>1.07</v>
          </cell>
          <cell r="AD1848">
            <v>1.07</v>
          </cell>
          <cell r="AE1848">
            <v>1.07</v>
          </cell>
          <cell r="AF1848">
            <v>1.07</v>
          </cell>
          <cell r="AG1848">
            <v>1.07</v>
          </cell>
          <cell r="AH1848">
            <v>1.07</v>
          </cell>
          <cell r="AI1848">
            <v>1.07</v>
          </cell>
          <cell r="AJ1848">
            <v>1.06</v>
          </cell>
          <cell r="AK1848">
            <v>1.05</v>
          </cell>
        </row>
        <row r="1849">
          <cell r="A1849" t="str">
            <v>SDGbaseTRAv2_UrbAS_BAU_wICAGRcorrPVAXaltrp-p</v>
          </cell>
          <cell r="B1849" t="str">
            <v>SIclos6_GOVclos11</v>
          </cell>
          <cell r="C1849" t="str">
            <v>SDGbaseTRAv2_UrbAS_BAU_wICAGRcorr</v>
          </cell>
          <cell r="D1849" t="str">
            <v>PVAX</v>
          </cell>
          <cell r="E1849" t="str">
            <v>altrp-p</v>
          </cell>
          <cell r="F1849">
            <v>1</v>
          </cell>
          <cell r="G1849">
            <v>0.98</v>
          </cell>
          <cell r="H1849">
            <v>0.96</v>
          </cell>
          <cell r="I1849">
            <v>0.96</v>
          </cell>
          <cell r="J1849">
            <v>0.96</v>
          </cell>
          <cell r="K1849">
            <v>0.97</v>
          </cell>
          <cell r="L1849">
            <v>0.97</v>
          </cell>
          <cell r="M1849">
            <v>0.97</v>
          </cell>
          <cell r="N1849">
            <v>0.98</v>
          </cell>
          <cell r="O1849">
            <v>0.99</v>
          </cell>
          <cell r="P1849">
            <v>1</v>
          </cell>
          <cell r="Q1849">
            <v>1.01</v>
          </cell>
          <cell r="R1849">
            <v>1.01</v>
          </cell>
          <cell r="S1849">
            <v>1.02</v>
          </cell>
          <cell r="T1849">
            <v>1.02</v>
          </cell>
          <cell r="U1849">
            <v>1.03</v>
          </cell>
          <cell r="V1849">
            <v>1.03</v>
          </cell>
          <cell r="W1849">
            <v>1.03</v>
          </cell>
          <cell r="X1849">
            <v>1.03</v>
          </cell>
          <cell r="Y1849">
            <v>1.02</v>
          </cell>
          <cell r="Z1849">
            <v>1.02</v>
          </cell>
          <cell r="AA1849">
            <v>1.02</v>
          </cell>
          <cell r="AB1849">
            <v>1.01</v>
          </cell>
          <cell r="AC1849">
            <v>1.01</v>
          </cell>
          <cell r="AD1849">
            <v>1</v>
          </cell>
          <cell r="AE1849">
            <v>1</v>
          </cell>
          <cell r="AF1849">
            <v>1</v>
          </cell>
          <cell r="AG1849">
            <v>1</v>
          </cell>
          <cell r="AH1849">
            <v>1</v>
          </cell>
          <cell r="AI1849">
            <v>1</v>
          </cell>
          <cell r="AJ1849">
            <v>1.01</v>
          </cell>
          <cell r="AK1849">
            <v>1.01</v>
          </cell>
        </row>
        <row r="1850">
          <cell r="A1850" t="str">
            <v>SDGbaseTRAv2_UrbAS_BAU_wICAGRcorrPVAXaltrp-f</v>
          </cell>
          <cell r="B1850" t="str">
            <v>SIclos6_GOVclos11</v>
          </cell>
          <cell r="C1850" t="str">
            <v>SDGbaseTRAv2_UrbAS_BAU_wICAGRcorr</v>
          </cell>
          <cell r="D1850" t="str">
            <v>PVAX</v>
          </cell>
          <cell r="E1850" t="str">
            <v>altrp-f</v>
          </cell>
          <cell r="F1850">
            <v>1</v>
          </cell>
          <cell r="G1850">
            <v>0.94</v>
          </cell>
          <cell r="H1850">
            <v>0.94</v>
          </cell>
          <cell r="I1850">
            <v>0.99</v>
          </cell>
          <cell r="J1850">
            <v>1</v>
          </cell>
          <cell r="K1850">
            <v>0.99</v>
          </cell>
          <cell r="L1850">
            <v>0.98</v>
          </cell>
          <cell r="M1850">
            <v>0.98</v>
          </cell>
          <cell r="N1850">
            <v>0.99</v>
          </cell>
          <cell r="O1850">
            <v>0.99</v>
          </cell>
          <cell r="P1850">
            <v>1.01</v>
          </cell>
          <cell r="Q1850">
            <v>1.03</v>
          </cell>
          <cell r="R1850">
            <v>1.03</v>
          </cell>
          <cell r="S1850">
            <v>1.01</v>
          </cell>
          <cell r="T1850">
            <v>1</v>
          </cell>
          <cell r="U1850">
            <v>1.01</v>
          </cell>
          <cell r="V1850">
            <v>1.02</v>
          </cell>
          <cell r="W1850">
            <v>1.01</v>
          </cell>
          <cell r="X1850">
            <v>1.01</v>
          </cell>
          <cell r="Y1850">
            <v>1.02</v>
          </cell>
          <cell r="Z1850">
            <v>1.03</v>
          </cell>
          <cell r="AA1850">
            <v>1.04</v>
          </cell>
          <cell r="AB1850">
            <v>1.03</v>
          </cell>
          <cell r="AC1850">
            <v>1.03</v>
          </cell>
          <cell r="AD1850">
            <v>1.03</v>
          </cell>
          <cell r="AE1850">
            <v>1.03</v>
          </cell>
          <cell r="AF1850">
            <v>1.02</v>
          </cell>
          <cell r="AG1850">
            <v>1.01</v>
          </cell>
          <cell r="AH1850">
            <v>1.02</v>
          </cell>
          <cell r="AI1850">
            <v>1.03</v>
          </cell>
          <cell r="AJ1850">
            <v>1.04</v>
          </cell>
          <cell r="AK1850">
            <v>1.05</v>
          </cell>
        </row>
        <row r="1851">
          <cell r="A1851" t="str">
            <v>SDGbaseTRAv2_UrbAS_BAU_wICAGRcorrPVAXaotrp-p</v>
          </cell>
          <cell r="B1851" t="str">
            <v>SIclos6_GOVclos11</v>
          </cell>
          <cell r="C1851" t="str">
            <v>SDGbaseTRAv2_UrbAS_BAU_wICAGRcorr</v>
          </cell>
          <cell r="D1851" t="str">
            <v>PVAX</v>
          </cell>
          <cell r="E1851" t="str">
            <v>aotrp-p</v>
          </cell>
          <cell r="F1851">
            <v>1</v>
          </cell>
          <cell r="G1851">
            <v>1.08</v>
          </cell>
          <cell r="H1851">
            <v>1.08</v>
          </cell>
          <cell r="I1851">
            <v>1.1000000000000001</v>
          </cell>
          <cell r="J1851">
            <v>1.0900000000000001</v>
          </cell>
          <cell r="K1851">
            <v>1.07</v>
          </cell>
          <cell r="L1851">
            <v>1.06</v>
          </cell>
          <cell r="M1851">
            <v>1.04</v>
          </cell>
          <cell r="N1851">
            <v>1.02</v>
          </cell>
          <cell r="O1851">
            <v>0.97</v>
          </cell>
          <cell r="P1851">
            <v>0.97</v>
          </cell>
          <cell r="Q1851">
            <v>0.98</v>
          </cell>
          <cell r="R1851">
            <v>0.99</v>
          </cell>
          <cell r="S1851">
            <v>0.99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0.99</v>
          </cell>
          <cell r="Y1851">
            <v>0.99</v>
          </cell>
          <cell r="Z1851">
            <v>0.98</v>
          </cell>
          <cell r="AA1851">
            <v>0.98</v>
          </cell>
          <cell r="AB1851">
            <v>0.96</v>
          </cell>
          <cell r="AC1851">
            <v>0.96</v>
          </cell>
          <cell r="AD1851">
            <v>0.96</v>
          </cell>
          <cell r="AE1851">
            <v>0.97</v>
          </cell>
          <cell r="AF1851">
            <v>0.97</v>
          </cell>
          <cell r="AG1851">
            <v>0.98</v>
          </cell>
          <cell r="AH1851">
            <v>0.98</v>
          </cell>
          <cell r="AI1851">
            <v>0.99</v>
          </cell>
          <cell r="AJ1851">
            <v>1.01</v>
          </cell>
          <cell r="AK1851">
            <v>1.02</v>
          </cell>
        </row>
        <row r="1852">
          <cell r="A1852" t="str">
            <v>SDGbaseTRAv2_UrbAS_BAU_wICAGRcorrPVAXaotrp-f</v>
          </cell>
          <cell r="B1852" t="str">
            <v>SIclos6_GOVclos11</v>
          </cell>
          <cell r="C1852" t="str">
            <v>SDGbaseTRAv2_UrbAS_BAU_wICAGRcorr</v>
          </cell>
          <cell r="D1852" t="str">
            <v>PVAX</v>
          </cell>
          <cell r="E1852" t="str">
            <v>aotrp-f</v>
          </cell>
          <cell r="F1852">
            <v>1</v>
          </cell>
          <cell r="G1852">
            <v>1.01</v>
          </cell>
          <cell r="H1852">
            <v>1.02</v>
          </cell>
          <cell r="I1852">
            <v>1.03</v>
          </cell>
          <cell r="J1852">
            <v>1.02</v>
          </cell>
          <cell r="K1852">
            <v>1.01</v>
          </cell>
          <cell r="L1852">
            <v>1</v>
          </cell>
          <cell r="M1852">
            <v>1</v>
          </cell>
          <cell r="N1852">
            <v>1</v>
          </cell>
          <cell r="O1852">
            <v>0.98</v>
          </cell>
          <cell r="P1852">
            <v>0.99</v>
          </cell>
          <cell r="Q1852">
            <v>1.01</v>
          </cell>
          <cell r="R1852">
            <v>1.02</v>
          </cell>
          <cell r="S1852">
            <v>1.01</v>
          </cell>
          <cell r="T1852">
            <v>1</v>
          </cell>
          <cell r="U1852">
            <v>1.01</v>
          </cell>
          <cell r="V1852">
            <v>1.02</v>
          </cell>
          <cell r="W1852">
            <v>1.01</v>
          </cell>
          <cell r="X1852">
            <v>1.01</v>
          </cell>
          <cell r="Y1852">
            <v>1.01</v>
          </cell>
          <cell r="Z1852">
            <v>1.02</v>
          </cell>
          <cell r="AA1852">
            <v>1.02</v>
          </cell>
          <cell r="AB1852">
            <v>1.01</v>
          </cell>
          <cell r="AC1852">
            <v>1.01</v>
          </cell>
          <cell r="AD1852">
            <v>1.01</v>
          </cell>
          <cell r="AE1852">
            <v>1.02</v>
          </cell>
          <cell r="AF1852">
            <v>1.01</v>
          </cell>
          <cell r="AG1852">
            <v>1.01</v>
          </cell>
          <cell r="AH1852">
            <v>1</v>
          </cell>
          <cell r="AI1852">
            <v>1.01</v>
          </cell>
          <cell r="AJ1852">
            <v>1.02</v>
          </cell>
          <cell r="AK1852">
            <v>1.02</v>
          </cell>
        </row>
        <row r="1853">
          <cell r="A1853" t="str">
            <v>SDGbaseTRAv2_UrbAS_BAU_wICAGRcorrPVAXaprtr</v>
          </cell>
          <cell r="B1853" t="str">
            <v>SIclos6_GOVclos11</v>
          </cell>
          <cell r="C1853" t="str">
            <v>SDGbaseTRAv2_UrbAS_BAU_wICAGRcorr</v>
          </cell>
          <cell r="D1853" t="str">
            <v>PVAX</v>
          </cell>
          <cell r="E1853" t="str">
            <v>aprtr</v>
          </cell>
          <cell r="F1853">
            <v>1</v>
          </cell>
          <cell r="G1853">
            <v>1.02</v>
          </cell>
          <cell r="H1853">
            <v>1.02</v>
          </cell>
          <cell r="I1853">
            <v>1</v>
          </cell>
          <cell r="J1853">
            <v>0.99</v>
          </cell>
          <cell r="K1853">
            <v>0.98</v>
          </cell>
          <cell r="L1853">
            <v>0.98</v>
          </cell>
          <cell r="M1853">
            <v>0.98</v>
          </cell>
          <cell r="N1853">
            <v>0.98</v>
          </cell>
          <cell r="O1853">
            <v>0.97</v>
          </cell>
          <cell r="P1853">
            <v>0.98</v>
          </cell>
          <cell r="Q1853">
            <v>0.98</v>
          </cell>
          <cell r="R1853">
            <v>1</v>
          </cell>
          <cell r="S1853">
            <v>1.01</v>
          </cell>
          <cell r="T1853">
            <v>1.02</v>
          </cell>
          <cell r="U1853">
            <v>1.02</v>
          </cell>
          <cell r="V1853">
            <v>1.03</v>
          </cell>
          <cell r="W1853">
            <v>1.04</v>
          </cell>
          <cell r="X1853">
            <v>1.04</v>
          </cell>
          <cell r="Y1853">
            <v>1.04</v>
          </cell>
          <cell r="Z1853">
            <v>1.04</v>
          </cell>
          <cell r="AA1853">
            <v>1.04</v>
          </cell>
          <cell r="AB1853">
            <v>1.04</v>
          </cell>
          <cell r="AC1853">
            <v>1.03</v>
          </cell>
          <cell r="AD1853">
            <v>1.03</v>
          </cell>
          <cell r="AE1853">
            <v>1.03</v>
          </cell>
          <cell r="AF1853">
            <v>1.04</v>
          </cell>
          <cell r="AG1853">
            <v>1.03</v>
          </cell>
          <cell r="AH1853">
            <v>1.01</v>
          </cell>
          <cell r="AI1853">
            <v>0.98</v>
          </cell>
          <cell r="AJ1853">
            <v>0.97</v>
          </cell>
          <cell r="AK1853">
            <v>0.95</v>
          </cell>
        </row>
        <row r="1854">
          <cell r="A1854" t="str">
            <v>SDGbaseTRAv2_UrbAS_BAU_wICAGRcorrPVAXatrps</v>
          </cell>
          <cell r="B1854" t="str">
            <v>SIclos6_GOVclos11</v>
          </cell>
          <cell r="C1854" t="str">
            <v>SDGbaseTRAv2_UrbAS_BAU_wICAGRcorr</v>
          </cell>
          <cell r="D1854" t="str">
            <v>PVAX</v>
          </cell>
          <cell r="E1854" t="str">
            <v>atrps</v>
          </cell>
          <cell r="F1854">
            <v>1</v>
          </cell>
          <cell r="G1854">
            <v>1</v>
          </cell>
          <cell r="H1854">
            <v>1</v>
          </cell>
          <cell r="I1854">
            <v>0.99</v>
          </cell>
          <cell r="J1854">
            <v>1</v>
          </cell>
          <cell r="K1854">
            <v>1</v>
          </cell>
          <cell r="L1854">
            <v>1</v>
          </cell>
          <cell r="M1854">
            <v>1</v>
          </cell>
          <cell r="N1854">
            <v>1</v>
          </cell>
          <cell r="O1854">
            <v>1</v>
          </cell>
          <cell r="P1854">
            <v>0.99</v>
          </cell>
          <cell r="Q1854">
            <v>0.99</v>
          </cell>
          <cell r="R1854">
            <v>1</v>
          </cell>
          <cell r="S1854">
            <v>1.01</v>
          </cell>
          <cell r="T1854">
            <v>1.02</v>
          </cell>
          <cell r="U1854">
            <v>1.02</v>
          </cell>
          <cell r="V1854">
            <v>1.03</v>
          </cell>
          <cell r="W1854">
            <v>1.03</v>
          </cell>
          <cell r="X1854">
            <v>1.03</v>
          </cell>
          <cell r="Y1854">
            <v>1.03</v>
          </cell>
          <cell r="Z1854">
            <v>1.03</v>
          </cell>
          <cell r="AA1854">
            <v>1.04</v>
          </cell>
          <cell r="AB1854">
            <v>1.05</v>
          </cell>
          <cell r="AC1854">
            <v>1.06</v>
          </cell>
          <cell r="AD1854">
            <v>1.07</v>
          </cell>
          <cell r="AE1854">
            <v>1.08</v>
          </cell>
          <cell r="AF1854">
            <v>1.08</v>
          </cell>
          <cell r="AG1854">
            <v>1.08</v>
          </cell>
          <cell r="AH1854">
            <v>1.08</v>
          </cell>
          <cell r="AI1854">
            <v>1.08</v>
          </cell>
          <cell r="AJ1854">
            <v>1.0900000000000001</v>
          </cell>
          <cell r="AK1854">
            <v>1.0900000000000001</v>
          </cell>
        </row>
        <row r="1855">
          <cell r="A1855" t="str">
            <v>SDGbaseTRAv2_UrbAS_BAU_wICAGRcorrPVAXacomm</v>
          </cell>
          <cell r="B1855" t="str">
            <v>SIclos6_GOVclos11</v>
          </cell>
          <cell r="C1855" t="str">
            <v>SDGbaseTRAv2_UrbAS_BAU_wICAGRcorr</v>
          </cell>
          <cell r="D1855" t="str">
            <v>PVAX</v>
          </cell>
          <cell r="E1855" t="str">
            <v>acomm</v>
          </cell>
          <cell r="F1855">
            <v>1</v>
          </cell>
          <cell r="G1855">
            <v>0.88</v>
          </cell>
          <cell r="H1855">
            <v>0.92</v>
          </cell>
          <cell r="I1855">
            <v>0.93</v>
          </cell>
          <cell r="J1855">
            <v>0.94</v>
          </cell>
          <cell r="K1855">
            <v>0.95</v>
          </cell>
          <cell r="L1855">
            <v>0.95</v>
          </cell>
          <cell r="M1855">
            <v>0.96</v>
          </cell>
          <cell r="N1855">
            <v>0.96</v>
          </cell>
          <cell r="O1855">
            <v>0.96</v>
          </cell>
          <cell r="P1855">
            <v>0.97</v>
          </cell>
          <cell r="Q1855">
            <v>0.97</v>
          </cell>
          <cell r="R1855">
            <v>0.98</v>
          </cell>
          <cell r="S1855">
            <v>0.98</v>
          </cell>
          <cell r="T1855">
            <v>0.99</v>
          </cell>
          <cell r="U1855">
            <v>0.99</v>
          </cell>
          <cell r="V1855">
            <v>0.99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B1855">
            <v>0.99</v>
          </cell>
          <cell r="AC1855">
            <v>0.99</v>
          </cell>
          <cell r="AD1855">
            <v>0.99</v>
          </cell>
          <cell r="AE1855">
            <v>1</v>
          </cell>
          <cell r="AF1855">
            <v>1</v>
          </cell>
          <cell r="AG1855">
            <v>1</v>
          </cell>
          <cell r="AH1855">
            <v>1</v>
          </cell>
          <cell r="AI1855">
            <v>1</v>
          </cell>
          <cell r="AJ1855">
            <v>1</v>
          </cell>
          <cell r="AK1855">
            <v>1</v>
          </cell>
        </row>
        <row r="1856">
          <cell r="A1856" t="str">
            <v>SDGbaseTRAv2_UrbAS_BAU_wICAGRcorrPVAXafsrv</v>
          </cell>
          <cell r="B1856" t="str">
            <v>SIclos6_GOVclos11</v>
          </cell>
          <cell r="C1856" t="str">
            <v>SDGbaseTRAv2_UrbAS_BAU_wICAGRcorr</v>
          </cell>
          <cell r="D1856" t="str">
            <v>PVAX</v>
          </cell>
          <cell r="E1856" t="str">
            <v>afsrv</v>
          </cell>
          <cell r="F1856">
            <v>1</v>
          </cell>
          <cell r="G1856">
            <v>0.96</v>
          </cell>
          <cell r="H1856">
            <v>0.97</v>
          </cell>
          <cell r="I1856">
            <v>0.97</v>
          </cell>
          <cell r="J1856">
            <v>0.97</v>
          </cell>
          <cell r="K1856">
            <v>0.97</v>
          </cell>
          <cell r="L1856">
            <v>0.98</v>
          </cell>
          <cell r="M1856">
            <v>0.98</v>
          </cell>
          <cell r="N1856">
            <v>0.99</v>
          </cell>
          <cell r="O1856">
            <v>0.99</v>
          </cell>
          <cell r="P1856">
            <v>0.99</v>
          </cell>
          <cell r="Q1856">
            <v>0.99</v>
          </cell>
          <cell r="R1856">
            <v>1</v>
          </cell>
          <cell r="S1856">
            <v>1</v>
          </cell>
          <cell r="T1856">
            <v>1.01</v>
          </cell>
          <cell r="U1856">
            <v>1.02</v>
          </cell>
          <cell r="V1856">
            <v>1.02</v>
          </cell>
          <cell r="W1856">
            <v>1.03</v>
          </cell>
          <cell r="X1856">
            <v>1.03</v>
          </cell>
          <cell r="Y1856">
            <v>1.03</v>
          </cell>
          <cell r="Z1856">
            <v>1.03</v>
          </cell>
          <cell r="AA1856">
            <v>1.03</v>
          </cell>
          <cell r="AB1856">
            <v>1.03</v>
          </cell>
          <cell r="AC1856">
            <v>1.03</v>
          </cell>
          <cell r="AD1856">
            <v>1.03</v>
          </cell>
          <cell r="AE1856">
            <v>1.03</v>
          </cell>
          <cell r="AF1856">
            <v>1.03</v>
          </cell>
          <cell r="AG1856">
            <v>1.03</v>
          </cell>
          <cell r="AH1856">
            <v>1.02</v>
          </cell>
          <cell r="AI1856">
            <v>1.01</v>
          </cell>
          <cell r="AJ1856">
            <v>1</v>
          </cell>
          <cell r="AK1856">
            <v>0.99</v>
          </cell>
        </row>
        <row r="1857">
          <cell r="A1857" t="str">
            <v>SDGbaseTRAv2_UrbAS_BAU_wICAGRcorrPVAXabsrv</v>
          </cell>
          <cell r="B1857" t="str">
            <v>SIclos6_GOVclos11</v>
          </cell>
          <cell r="C1857" t="str">
            <v>SDGbaseTRAv2_UrbAS_BAU_wICAGRcorr</v>
          </cell>
          <cell r="D1857" t="str">
            <v>PVAX</v>
          </cell>
          <cell r="E1857" t="str">
            <v>absrv</v>
          </cell>
          <cell r="F1857">
            <v>1</v>
          </cell>
          <cell r="G1857">
            <v>0.89</v>
          </cell>
          <cell r="H1857">
            <v>0.91</v>
          </cell>
          <cell r="I1857">
            <v>0.92</v>
          </cell>
          <cell r="J1857">
            <v>0.93</v>
          </cell>
          <cell r="K1857">
            <v>0.94</v>
          </cell>
          <cell r="L1857">
            <v>0.95</v>
          </cell>
          <cell r="M1857">
            <v>0.95</v>
          </cell>
          <cell r="N1857">
            <v>0.96</v>
          </cell>
          <cell r="O1857">
            <v>0.95</v>
          </cell>
          <cell r="P1857">
            <v>0.96</v>
          </cell>
          <cell r="Q1857">
            <v>0.96</v>
          </cell>
          <cell r="R1857">
            <v>0.97</v>
          </cell>
          <cell r="S1857">
            <v>0.97</v>
          </cell>
          <cell r="T1857">
            <v>0.98</v>
          </cell>
          <cell r="U1857">
            <v>0.98</v>
          </cell>
          <cell r="V1857">
            <v>0.99</v>
          </cell>
          <cell r="W1857">
            <v>0.99</v>
          </cell>
          <cell r="X1857">
            <v>0.99</v>
          </cell>
          <cell r="Y1857">
            <v>1</v>
          </cell>
          <cell r="Z1857">
            <v>1</v>
          </cell>
          <cell r="AA1857">
            <v>1</v>
          </cell>
          <cell r="AB1857">
            <v>0.99</v>
          </cell>
          <cell r="AC1857">
            <v>0.99</v>
          </cell>
          <cell r="AD1857">
            <v>0.99</v>
          </cell>
          <cell r="AE1857">
            <v>0.99</v>
          </cell>
          <cell r="AF1857">
            <v>1</v>
          </cell>
          <cell r="AG1857">
            <v>1</v>
          </cell>
          <cell r="AH1857">
            <v>1</v>
          </cell>
          <cell r="AI1857">
            <v>0.99</v>
          </cell>
          <cell r="AJ1857">
            <v>0.99</v>
          </cell>
          <cell r="AK1857">
            <v>0.99</v>
          </cell>
        </row>
        <row r="1858">
          <cell r="A1858" t="str">
            <v>SDGbaseTRAv2_UrbAS_BAU_wICAGRcorrPVAXagsrv</v>
          </cell>
          <cell r="B1858" t="str">
            <v>SIclos6_GOVclos11</v>
          </cell>
          <cell r="C1858" t="str">
            <v>SDGbaseTRAv2_UrbAS_BAU_wICAGRcorr</v>
          </cell>
          <cell r="D1858" t="str">
            <v>PVAX</v>
          </cell>
          <cell r="E1858" t="str">
            <v>agsrv</v>
          </cell>
          <cell r="F1858">
            <v>1</v>
          </cell>
          <cell r="G1858">
            <v>1.01</v>
          </cell>
          <cell r="H1858">
            <v>1.02</v>
          </cell>
          <cell r="I1858">
            <v>1.02</v>
          </cell>
          <cell r="J1858">
            <v>1.02</v>
          </cell>
          <cell r="K1858">
            <v>1.02</v>
          </cell>
          <cell r="L1858">
            <v>1.02</v>
          </cell>
          <cell r="M1858">
            <v>1.03</v>
          </cell>
          <cell r="N1858">
            <v>1.03</v>
          </cell>
          <cell r="O1858">
            <v>1.03</v>
          </cell>
          <cell r="P1858">
            <v>1.03</v>
          </cell>
          <cell r="Q1858">
            <v>1.03</v>
          </cell>
          <cell r="R1858">
            <v>1.03</v>
          </cell>
          <cell r="S1858">
            <v>1.04</v>
          </cell>
          <cell r="T1858">
            <v>1.04</v>
          </cell>
          <cell r="U1858">
            <v>1.05</v>
          </cell>
          <cell r="V1858">
            <v>1.05</v>
          </cell>
          <cell r="W1858">
            <v>1.05</v>
          </cell>
          <cell r="X1858">
            <v>1.06</v>
          </cell>
          <cell r="Y1858">
            <v>1.06</v>
          </cell>
          <cell r="Z1858">
            <v>1.06</v>
          </cell>
          <cell r="AA1858">
            <v>1.05</v>
          </cell>
          <cell r="AB1858">
            <v>1.05</v>
          </cell>
          <cell r="AC1858">
            <v>1.05</v>
          </cell>
          <cell r="AD1858">
            <v>1.05</v>
          </cell>
          <cell r="AE1858">
            <v>1.05</v>
          </cell>
          <cell r="AF1858">
            <v>1.05</v>
          </cell>
          <cell r="AG1858">
            <v>1.05</v>
          </cell>
          <cell r="AH1858">
            <v>1.03</v>
          </cell>
          <cell r="AI1858">
            <v>1.01</v>
          </cell>
          <cell r="AJ1858">
            <v>0.99</v>
          </cell>
          <cell r="AK1858">
            <v>0.98</v>
          </cell>
        </row>
        <row r="1859">
          <cell r="A1859" t="str">
            <v>SDGbaseTRAv2_UrbAS_BAU_wICAGRcorrPVAXaosrv</v>
          </cell>
          <cell r="B1859" t="str">
            <v>SIclos6_GOVclos11</v>
          </cell>
          <cell r="C1859" t="str">
            <v>SDGbaseTRAv2_UrbAS_BAU_wICAGRcorr</v>
          </cell>
          <cell r="D1859" t="str">
            <v>PVAX</v>
          </cell>
          <cell r="E1859" t="str">
            <v>aosrv</v>
          </cell>
          <cell r="F1859">
            <v>1</v>
          </cell>
          <cell r="G1859">
            <v>1.1399999999999999</v>
          </cell>
          <cell r="H1859">
            <v>1.1200000000000001</v>
          </cell>
          <cell r="I1859">
            <v>1.1000000000000001</v>
          </cell>
          <cell r="J1859">
            <v>1.0900000000000001</v>
          </cell>
          <cell r="K1859">
            <v>1.0900000000000001</v>
          </cell>
          <cell r="L1859">
            <v>1.0900000000000001</v>
          </cell>
          <cell r="M1859">
            <v>1.0900000000000001</v>
          </cell>
          <cell r="N1859">
            <v>1.0900000000000001</v>
          </cell>
          <cell r="O1859">
            <v>1.0900000000000001</v>
          </cell>
          <cell r="P1859">
            <v>1.0900000000000001</v>
          </cell>
          <cell r="Q1859">
            <v>1.1000000000000001</v>
          </cell>
          <cell r="R1859">
            <v>1.1000000000000001</v>
          </cell>
          <cell r="S1859">
            <v>1.1100000000000001</v>
          </cell>
          <cell r="T1859">
            <v>1.1200000000000001</v>
          </cell>
          <cell r="U1859">
            <v>1.1200000000000001</v>
          </cell>
          <cell r="V1859">
            <v>1.1200000000000001</v>
          </cell>
          <cell r="W1859">
            <v>1.1299999999999999</v>
          </cell>
          <cell r="X1859">
            <v>1.1299999999999999</v>
          </cell>
          <cell r="Y1859">
            <v>1.1399999999999999</v>
          </cell>
          <cell r="Z1859">
            <v>1.1399999999999999</v>
          </cell>
          <cell r="AA1859">
            <v>1.1399999999999999</v>
          </cell>
          <cell r="AB1859">
            <v>1.1299999999999999</v>
          </cell>
          <cell r="AC1859">
            <v>1.1299999999999999</v>
          </cell>
          <cell r="AD1859">
            <v>1.1299999999999999</v>
          </cell>
          <cell r="AE1859">
            <v>1.1299999999999999</v>
          </cell>
          <cell r="AF1859">
            <v>1.1299999999999999</v>
          </cell>
          <cell r="AG1859">
            <v>1.1299999999999999</v>
          </cell>
          <cell r="AH1859">
            <v>1.1399999999999999</v>
          </cell>
          <cell r="AI1859">
            <v>1.1299999999999999</v>
          </cell>
          <cell r="AJ1859">
            <v>1.1299999999999999</v>
          </cell>
          <cell r="AK1859">
            <v>1.1299999999999999</v>
          </cell>
        </row>
        <row r="1860">
          <cell r="A1860" t="str">
            <v>SDGbaseTRAv2_UrbAS_BAU_wICAGRcorrutaxbase</v>
          </cell>
          <cell r="B1860" t="str">
            <v>SIclos6_GOVclos11</v>
          </cell>
          <cell r="C1860" t="str">
            <v>SDGbaseTRAv2_UrbAS_BAU_wICAGRcorr</v>
          </cell>
          <cell r="D1860" t="str">
            <v>utax</v>
          </cell>
          <cell r="E1860" t="str">
            <v>base</v>
          </cell>
          <cell r="F1860">
            <v>58.648751329495703</v>
          </cell>
          <cell r="G1860">
            <v>55.569050911750097</v>
          </cell>
          <cell r="H1860">
            <v>57.173087149566797</v>
          </cell>
          <cell r="I1860">
            <v>57.954195179149998</v>
          </cell>
          <cell r="J1860">
            <v>54.2838157703344</v>
          </cell>
          <cell r="K1860">
            <v>55.223827935863</v>
          </cell>
          <cell r="L1860">
            <v>56.323540601838701</v>
          </cell>
          <cell r="M1860">
            <v>57.208578836819903</v>
          </cell>
          <cell r="N1860">
            <v>57.122245085223497</v>
          </cell>
          <cell r="O1860">
            <v>57.0158711562568</v>
          </cell>
          <cell r="P1860">
            <v>57.556815793432101</v>
          </cell>
          <cell r="Q1860">
            <v>58.050504577970599</v>
          </cell>
          <cell r="R1860">
            <v>59.777580709230598</v>
          </cell>
          <cell r="S1860">
            <v>62.145881298238699</v>
          </cell>
          <cell r="T1860">
            <v>63.855674969128103</v>
          </cell>
          <cell r="U1860">
            <v>65.760411838842003</v>
          </cell>
          <cell r="V1860">
            <v>67.686061801234999</v>
          </cell>
          <cell r="W1860">
            <v>69.750618655849905</v>
          </cell>
          <cell r="X1860">
            <v>71.917937614159101</v>
          </cell>
          <cell r="Y1860">
            <v>73.035610742185099</v>
          </cell>
          <cell r="Z1860">
            <v>75.050570420488</v>
          </cell>
          <cell r="AA1860">
            <v>77.007909757665004</v>
          </cell>
          <cell r="AB1860">
            <v>78.669824458532403</v>
          </cell>
          <cell r="AC1860">
            <v>80.208086092592893</v>
          </cell>
          <cell r="AD1860">
            <v>82.084719377591</v>
          </cell>
          <cell r="AE1860">
            <v>83.958611739214803</v>
          </cell>
          <cell r="AF1860">
            <v>85.853852231304401</v>
          </cell>
          <cell r="AG1860">
            <v>87.309998445784899</v>
          </cell>
          <cell r="AH1860">
            <v>90.948232636421906</v>
          </cell>
          <cell r="AI1860">
            <v>92.966691642120594</v>
          </cell>
          <cell r="AJ1860">
            <v>96.650200298513099</v>
          </cell>
          <cell r="AK1860">
            <v>99.517988513183397</v>
          </cell>
        </row>
        <row r="1861">
          <cell r="A1861" t="str">
            <v>SDGbaseTRAv2_UrbAS_BAU_wICAGRcorrimptaxbase</v>
          </cell>
          <cell r="B1861" t="str">
            <v>SIclos6_GOVclos11</v>
          </cell>
          <cell r="C1861" t="str">
            <v>SDGbaseTRAv2_UrbAS_BAU_wICAGRcorr</v>
          </cell>
          <cell r="D1861" t="str">
            <v>imptax</v>
          </cell>
          <cell r="E1861" t="str">
            <v>base</v>
          </cell>
          <cell r="F1861">
            <v>53.826071644541003</v>
          </cell>
          <cell r="G1861">
            <v>51.0756288020022</v>
          </cell>
          <cell r="H1861">
            <v>53.125793971149903</v>
          </cell>
          <cell r="I1861">
            <v>53.822400834108798</v>
          </cell>
          <cell r="J1861">
            <v>54.607942035807902</v>
          </cell>
          <cell r="K1861">
            <v>55.730061852544601</v>
          </cell>
          <cell r="L1861">
            <v>57.033891911521302</v>
          </cell>
          <cell r="M1861">
            <v>58.531706290149501</v>
          </cell>
          <cell r="N1861">
            <v>60.101364647960096</v>
          </cell>
          <cell r="O1861">
            <v>63.270216162882399</v>
          </cell>
          <cell r="P1861">
            <v>65.292330248389106</v>
          </cell>
          <cell r="Q1861">
            <v>66.947466415656507</v>
          </cell>
          <cell r="R1861">
            <v>69.0933602921519</v>
          </cell>
          <cell r="S1861">
            <v>71.399169206665803</v>
          </cell>
          <cell r="T1861">
            <v>73.906110897668398</v>
          </cell>
          <cell r="U1861">
            <v>76.733958117552604</v>
          </cell>
          <cell r="V1861">
            <v>79.4301842472169</v>
          </cell>
          <cell r="W1861">
            <v>82.371932590540695</v>
          </cell>
          <cell r="X1861">
            <v>85.535568791727599</v>
          </cell>
          <cell r="Y1861">
            <v>88.188655781339307</v>
          </cell>
          <cell r="Z1861">
            <v>90.753122246918394</v>
          </cell>
          <cell r="AA1861">
            <v>93.448668878984805</v>
          </cell>
          <cell r="AB1861">
            <v>96.6785667714027</v>
          </cell>
          <cell r="AC1861">
            <v>99.546491538418707</v>
          </cell>
          <cell r="AD1861">
            <v>102.458412801096</v>
          </cell>
          <cell r="AE1861">
            <v>105.465709826911</v>
          </cell>
          <cell r="AF1861">
            <v>108.675673273166</v>
          </cell>
          <cell r="AG1861">
            <v>111.87672518276</v>
          </cell>
          <cell r="AH1861">
            <v>111.83281675830101</v>
          </cell>
          <cell r="AI1861">
            <v>111.010964796452</v>
          </cell>
          <cell r="AJ1861">
            <v>110.380968251887</v>
          </cell>
          <cell r="AK1861">
            <v>109.62688324769699</v>
          </cell>
        </row>
        <row r="1862">
          <cell r="A1862" t="str">
            <v>SDGbaseTRAv2_UrbAS_BAU_wICAGRcorrvataxbase</v>
          </cell>
          <cell r="B1862" t="str">
            <v>SIclos6_GOVclos11</v>
          </cell>
          <cell r="C1862" t="str">
            <v>SDGbaseTRAv2_UrbAS_BAU_wICAGRcorr</v>
          </cell>
          <cell r="D1862" t="str">
            <v>vatax</v>
          </cell>
          <cell r="E1862" t="str">
            <v>base</v>
          </cell>
          <cell r="F1862">
            <v>2.2587798931727801E-11</v>
          </cell>
          <cell r="G1862">
            <v>5.1272763553671398E-11</v>
          </cell>
          <cell r="H1862">
            <v>1.0459188362342399E-11</v>
          </cell>
          <cell r="I1862">
            <v>-7.3328010719003401E-11</v>
          </cell>
          <cell r="J1862">
            <v>7.2191146844361206E-11</v>
          </cell>
          <cell r="K1862">
            <v>-1.8189898855875399E-12</v>
          </cell>
          <cell r="L1862">
            <v>-6.8212124589617698E-13</v>
          </cell>
          <cell r="M1862">
            <v>-1.8758329844513901E-12</v>
          </cell>
          <cell r="N1862">
            <v>1.76214608824993E-12</v>
          </cell>
          <cell r="O1862">
            <v>3.4106055611781601E-12</v>
          </cell>
          <cell r="P1862">
            <v>2.0463633771105098E-12</v>
          </cell>
          <cell r="Q1862">
            <v>-4.0927269060140097E-12</v>
          </cell>
          <cell r="R1862">
            <v>-1.1368686645829301E-13</v>
          </cell>
          <cell r="S1862">
            <v>2.9558583653029E-12</v>
          </cell>
          <cell r="T1862">
            <v>9.0949486620200803E-13</v>
          </cell>
          <cell r="U1862">
            <v>4.4337874761912798E-12</v>
          </cell>
          <cell r="V1862">
            <v>-1.5916159281022099E-12</v>
          </cell>
          <cell r="W1862">
            <v>-2.6716408262640699E-12</v>
          </cell>
          <cell r="X1862">
            <v>2.1600499172617801E-12</v>
          </cell>
          <cell r="Y1862">
            <v>3.9790393443955299E-12</v>
          </cell>
          <cell r="Z1862">
            <v>-1.6382479302366899E-11</v>
          </cell>
          <cell r="AA1862">
            <v>7.7307049722111406E-12</v>
          </cell>
          <cell r="AB1862">
            <v>4.5474744706129698E-13</v>
          </cell>
          <cell r="AC1862">
            <v>-1.02318173055816E-11</v>
          </cell>
          <cell r="AD1862">
            <v>-2.7284846038737901E-12</v>
          </cell>
          <cell r="AE1862">
            <v>4.7748485393443199E-12</v>
          </cell>
          <cell r="AF1862">
            <v>-7.5033342333296406E-12</v>
          </cell>
          <cell r="AG1862">
            <v>2.7284813557124298E-12</v>
          </cell>
          <cell r="AH1862">
            <v>3.6379827676109897E-12</v>
          </cell>
          <cell r="AI1862">
            <v>7.0485839597915899E-12</v>
          </cell>
          <cell r="AJ1862">
            <v>-3.4106051315480301E-12</v>
          </cell>
          <cell r="AK1862">
            <v>-2.7284841053491602E-12</v>
          </cell>
        </row>
        <row r="1863">
          <cell r="A1863" t="str">
            <v>SDGbaseTRAv2_UrbAS_BAU_wICAGRcorracttaxbase</v>
          </cell>
          <cell r="B1863" t="str">
            <v>SIclos6_GOVclos11</v>
          </cell>
          <cell r="C1863" t="str">
            <v>SDGbaseTRAv2_UrbAS_BAU_wICAGRcorr</v>
          </cell>
          <cell r="D1863" t="str">
            <v>acttax</v>
          </cell>
          <cell r="E1863" t="str">
            <v>base</v>
          </cell>
          <cell r="F1863">
            <v>94.683488898731298</v>
          </cell>
          <cell r="G1863">
            <v>84.010368852022907</v>
          </cell>
          <cell r="H1863">
            <v>84.458213617158293</v>
          </cell>
          <cell r="I1863">
            <v>86.315468412644705</v>
          </cell>
          <cell r="J1863">
            <v>88.166031013714999</v>
          </cell>
          <cell r="K1863">
            <v>89.650162325727706</v>
          </cell>
          <cell r="L1863">
            <v>91.525586288160497</v>
          </cell>
          <cell r="M1863">
            <v>93.638477550665996</v>
          </cell>
          <cell r="N1863">
            <v>96.265744279973404</v>
          </cell>
          <cell r="O1863">
            <v>98.197659730225894</v>
          </cell>
          <cell r="P1863">
            <v>101.378270953369</v>
          </cell>
          <cell r="Q1863">
            <v>104.8429992722</v>
          </cell>
          <cell r="R1863">
            <v>108.630335223515</v>
          </cell>
          <cell r="S1863">
            <v>112.382301406219</v>
          </cell>
          <cell r="T1863">
            <v>116.403401113201</v>
          </cell>
          <cell r="U1863">
            <v>121.04393570581399</v>
          </cell>
          <cell r="V1863">
            <v>125.69969748656101</v>
          </cell>
          <cell r="W1863">
            <v>130.38150024900301</v>
          </cell>
          <cell r="X1863">
            <v>135.23425706037801</v>
          </cell>
          <cell r="Y1863">
            <v>140.26203312702401</v>
          </cell>
          <cell r="Z1863">
            <v>145.450205788711</v>
          </cell>
          <cell r="AA1863">
            <v>150.56968412211501</v>
          </cell>
          <cell r="AB1863">
            <v>155.680858079106</v>
          </cell>
          <cell r="AC1863">
            <v>160.785123513846</v>
          </cell>
          <cell r="AD1863">
            <v>166.03616499056901</v>
          </cell>
          <cell r="AE1863">
            <v>171.55044842762001</v>
          </cell>
          <cell r="AF1863">
            <v>177.142501964263</v>
          </cell>
          <cell r="AG1863">
            <v>182.52090137335799</v>
          </cell>
          <cell r="AH1863">
            <v>183.313690077258</v>
          </cell>
          <cell r="AI1863">
            <v>183.82036698356001</v>
          </cell>
          <cell r="AJ1863">
            <v>184.02107782374699</v>
          </cell>
          <cell r="AK1863">
            <v>183.94879803036099</v>
          </cell>
        </row>
        <row r="1864">
          <cell r="A1864" t="str">
            <v>SDGbaseTRAv2_UrbAS_BAU_wICAGRcorrcomtaxbase</v>
          </cell>
          <cell r="B1864" t="str">
            <v>SIclos6_GOVclos11</v>
          </cell>
          <cell r="C1864" t="str">
            <v>SDGbaseTRAv2_UrbAS_BAU_wICAGRcorr</v>
          </cell>
          <cell r="D1864" t="str">
            <v>comtax</v>
          </cell>
          <cell r="E1864" t="str">
            <v>base</v>
          </cell>
          <cell r="F1864">
            <v>497.90817031404998</v>
          </cell>
          <cell r="G1864">
            <v>448.32105456956498</v>
          </cell>
          <cell r="H1864">
            <v>447.59233681822099</v>
          </cell>
          <cell r="I1864">
            <v>453.82008678496902</v>
          </cell>
          <cell r="J1864">
            <v>462.25430486132097</v>
          </cell>
          <cell r="K1864">
            <v>469.35478672784501</v>
          </cell>
          <cell r="L1864">
            <v>478.620128576063</v>
          </cell>
          <cell r="M1864">
            <v>489.03629448537902</v>
          </cell>
          <cell r="N1864">
            <v>501.52479165313798</v>
          </cell>
          <cell r="O1864">
            <v>516.074246472097</v>
          </cell>
          <cell r="P1864">
            <v>531.23135308716405</v>
          </cell>
          <cell r="Q1864">
            <v>546.15316089258897</v>
          </cell>
          <cell r="R1864">
            <v>563.712953958904</v>
          </cell>
          <cell r="S1864">
            <v>580.95030197072504</v>
          </cell>
          <cell r="T1864">
            <v>599.63705346200095</v>
          </cell>
          <cell r="U1864">
            <v>620.86552598446303</v>
          </cell>
          <cell r="V1864">
            <v>641.55047225903297</v>
          </cell>
          <cell r="W1864">
            <v>662.78810817161695</v>
          </cell>
          <cell r="X1864">
            <v>684.782972971547</v>
          </cell>
          <cell r="Y1864">
            <v>706.249994392198</v>
          </cell>
          <cell r="Z1864">
            <v>728.433649363379</v>
          </cell>
          <cell r="AA1864">
            <v>749.89736394707495</v>
          </cell>
          <cell r="AB1864">
            <v>773.83430340481698</v>
          </cell>
          <cell r="AC1864">
            <v>796.510559139625</v>
          </cell>
          <cell r="AD1864">
            <v>819.44136062414202</v>
          </cell>
          <cell r="AE1864">
            <v>843.33512396979597</v>
          </cell>
          <cell r="AF1864">
            <v>868.09229564919099</v>
          </cell>
          <cell r="AG1864">
            <v>892.87772714501</v>
          </cell>
          <cell r="AH1864">
            <v>895.06142466186895</v>
          </cell>
          <cell r="AI1864">
            <v>896.19969729266097</v>
          </cell>
          <cell r="AJ1864">
            <v>896.16180311251503</v>
          </cell>
          <cell r="AK1864">
            <v>895.44327739276605</v>
          </cell>
        </row>
        <row r="1865">
          <cell r="A1865" t="str">
            <v>SDGbaseTRAv2_UrbAS_BAU_wICAGRcorrDIRTAXbase</v>
          </cell>
          <cell r="B1865" t="str">
            <v>SIclos6_GOVclos11</v>
          </cell>
          <cell r="C1865" t="str">
            <v>SDGbaseTRAv2_UrbAS_BAU_wICAGRcorr</v>
          </cell>
          <cell r="D1865" t="str">
            <v>DIRTAX</v>
          </cell>
          <cell r="E1865" t="str">
            <v>base</v>
          </cell>
          <cell r="F1865">
            <v>784.14526173304796</v>
          </cell>
          <cell r="G1865">
            <v>773.04805320262096</v>
          </cell>
          <cell r="H1865">
            <v>776.248224182493</v>
          </cell>
          <cell r="I1865">
            <v>854.49851422558095</v>
          </cell>
          <cell r="J1865">
            <v>902.62875377217802</v>
          </cell>
          <cell r="K1865">
            <v>916.05106275441506</v>
          </cell>
          <cell r="L1865">
            <v>935.17739928176002</v>
          </cell>
          <cell r="M1865">
            <v>957.54891328642998</v>
          </cell>
          <cell r="N1865">
            <v>982.33948605727801</v>
          </cell>
          <cell r="O1865">
            <v>1010.10182801169</v>
          </cell>
          <cell r="P1865">
            <v>1040.9595889554</v>
          </cell>
          <cell r="Q1865">
            <v>1072.6262267828499</v>
          </cell>
          <cell r="R1865">
            <v>1081.0899256640701</v>
          </cell>
          <cell r="S1865">
            <v>1098.6891150018701</v>
          </cell>
          <cell r="T1865">
            <v>1115.3386675174099</v>
          </cell>
          <cell r="U1865">
            <v>1130.0010463521501</v>
          </cell>
          <cell r="V1865">
            <v>1148.0646406701101</v>
          </cell>
          <cell r="W1865">
            <v>1164.992290142</v>
          </cell>
          <cell r="X1865">
            <v>1180.59748232945</v>
          </cell>
          <cell r="Y1865">
            <v>1197.2155653141799</v>
          </cell>
          <cell r="Z1865">
            <v>1211.42218868959</v>
          </cell>
          <cell r="AA1865">
            <v>1228.9268691555401</v>
          </cell>
          <cell r="AB1865">
            <v>1236.5066549062699</v>
          </cell>
          <cell r="AC1865">
            <v>1252.4387963369099</v>
          </cell>
          <cell r="AD1865">
            <v>1272.82381704813</v>
          </cell>
          <cell r="AE1865">
            <v>1294.8496937715299</v>
          </cell>
          <cell r="AF1865">
            <v>1316.6940390294101</v>
          </cell>
          <cell r="AG1865">
            <v>1337.21359727699</v>
          </cell>
          <cell r="AH1865">
            <v>1363.5198269156799</v>
          </cell>
          <cell r="AI1865">
            <v>1389.97764343527</v>
          </cell>
          <cell r="AJ1865">
            <v>1424.8739764122799</v>
          </cell>
          <cell r="AK1865">
            <v>1465.59085780336</v>
          </cell>
        </row>
        <row r="1866">
          <cell r="A1866" t="str">
            <v>SDGbaseTRAv2_UrbAS_BAU_wICAGRcorrFACINCbase</v>
          </cell>
          <cell r="B1866" t="str">
            <v>SIclos6_GOVclos11</v>
          </cell>
          <cell r="C1866" t="str">
            <v>SDGbaseTRAv2_UrbAS_BAU_wICAGRcorr</v>
          </cell>
          <cell r="D1866" t="str">
            <v>FACINC</v>
          </cell>
          <cell r="E1866" t="str">
            <v>base</v>
          </cell>
          <cell r="F1866">
            <v>108.72526139301399</v>
          </cell>
          <cell r="G1866">
            <v>98.128984471630901</v>
          </cell>
          <cell r="H1866">
            <v>101.96622828339299</v>
          </cell>
          <cell r="I1866">
            <v>104.86015922098601</v>
          </cell>
          <cell r="J1866">
            <v>107.008177349231</v>
          </cell>
          <cell r="K1866">
            <v>109.209351237468</v>
          </cell>
          <cell r="L1866">
            <v>111.554329069893</v>
          </cell>
          <cell r="M1866">
            <v>114.003850780614</v>
          </cell>
          <cell r="N1866">
            <v>116.969119648354</v>
          </cell>
          <cell r="O1866">
            <v>121.131036294</v>
          </cell>
          <cell r="P1866">
            <v>124.884244739628</v>
          </cell>
          <cell r="Q1866">
            <v>128.476385258851</v>
          </cell>
          <cell r="R1866">
            <v>132.60915723678801</v>
          </cell>
          <cell r="S1866">
            <v>136.96143568591401</v>
          </cell>
          <cell r="T1866">
            <v>141.57771060981301</v>
          </cell>
          <cell r="U1866">
            <v>146.91912126366799</v>
          </cell>
          <cell r="V1866">
            <v>152.311352466785</v>
          </cell>
          <cell r="W1866">
            <v>157.685993517687</v>
          </cell>
          <cell r="X1866">
            <v>163.05332159417799</v>
          </cell>
          <cell r="Y1866">
            <v>168.415925325806</v>
          </cell>
          <cell r="Z1866">
            <v>174.47437617801199</v>
          </cell>
          <cell r="AA1866">
            <v>180.101019415363</v>
          </cell>
          <cell r="AB1866">
            <v>187.39801180492501</v>
          </cell>
          <cell r="AC1866">
            <v>193.875524794657</v>
          </cell>
          <cell r="AD1866">
            <v>199.79638254765101</v>
          </cell>
          <cell r="AE1866">
            <v>205.80507247104401</v>
          </cell>
          <cell r="AF1866">
            <v>211.90893488155999</v>
          </cell>
          <cell r="AG1866">
            <v>216.83757220779199</v>
          </cell>
          <cell r="AH1866">
            <v>219.552418216646</v>
          </cell>
          <cell r="AI1866">
            <v>220.65241660632699</v>
          </cell>
          <cell r="AJ1866">
            <v>220.69244669271299</v>
          </cell>
          <cell r="AK1866">
            <v>220.082007568314</v>
          </cell>
        </row>
        <row r="1867">
          <cell r="A1867" t="str">
            <v>SDGbaseTRAv2_UrbAS_BAU_wICAGRcorrTRNSFRbase</v>
          </cell>
          <cell r="B1867" t="str">
            <v>SIclos6_GOVclos11</v>
          </cell>
          <cell r="C1867" t="str">
            <v>SDGbaseTRAv2_UrbAS_BAU_wICAGRcorr</v>
          </cell>
          <cell r="D1867" t="str">
            <v>TRNSFR</v>
          </cell>
          <cell r="E1867" t="str">
            <v>base</v>
          </cell>
          <cell r="F1867">
            <v>-48.3117601953644</v>
          </cell>
          <cell r="G1867">
            <v>-49.497930199878198</v>
          </cell>
          <cell r="H1867">
            <v>-50.146688674951299</v>
          </cell>
          <cell r="I1867">
            <v>-49.891976555632397</v>
          </cell>
          <cell r="J1867">
            <v>-49.858686313441801</v>
          </cell>
          <cell r="K1867">
            <v>-49.939852447494602</v>
          </cell>
          <cell r="L1867">
            <v>-50.057970657208401</v>
          </cell>
          <cell r="M1867">
            <v>-50.305651311301403</v>
          </cell>
          <cell r="N1867">
            <v>-50.516695720009103</v>
          </cell>
          <cell r="O1867">
            <v>-52.250851789522201</v>
          </cell>
          <cell r="P1867">
            <v>-52.670750363935099</v>
          </cell>
          <cell r="Q1867">
            <v>-52.740006286532001</v>
          </cell>
          <cell r="R1867">
            <v>-52.7702103331209</v>
          </cell>
          <cell r="S1867">
            <v>-52.824298875347502</v>
          </cell>
          <cell r="T1867">
            <v>-52.924187113140903</v>
          </cell>
          <cell r="U1867">
            <v>-53.033602258404301</v>
          </cell>
          <cell r="V1867">
            <v>-53.051493481344302</v>
          </cell>
          <cell r="W1867">
            <v>-53.156832897546501</v>
          </cell>
          <cell r="X1867">
            <v>-53.321917741808697</v>
          </cell>
          <cell r="Y1867">
            <v>-53.309326583164797</v>
          </cell>
          <cell r="Z1867">
            <v>-53.2192202066962</v>
          </cell>
          <cell r="AA1867">
            <v>-53.269161230930202</v>
          </cell>
          <cell r="AB1867">
            <v>-53.634598974772402</v>
          </cell>
          <cell r="AC1867">
            <v>-53.812765661541199</v>
          </cell>
          <cell r="AD1867">
            <v>-53.870046662945398</v>
          </cell>
          <cell r="AE1867">
            <v>-53.857851731372001</v>
          </cell>
          <cell r="AF1867">
            <v>-53.843357480320897</v>
          </cell>
          <cell r="AG1867">
            <v>-53.7863027403153</v>
          </cell>
          <cell r="AH1867">
            <v>-53.602807629187403</v>
          </cell>
          <cell r="AI1867">
            <v>-53.109158168521901</v>
          </cell>
          <cell r="AJ1867">
            <v>-52.744808663497899</v>
          </cell>
          <cell r="AK1867">
            <v>-52.397543227214001</v>
          </cell>
        </row>
        <row r="1868">
          <cell r="A1868" t="str">
            <v>SDGbaseTRAv2_UrbAS_BAU_wICAGRcorrGDP_RUNbase</v>
          </cell>
          <cell r="B1868" t="str">
            <v>SIclos6_GOVclos11</v>
          </cell>
          <cell r="C1868" t="str">
            <v>SDGbaseTRAv2_UrbAS_BAU_wICAGRcorr</v>
          </cell>
          <cell r="D1868" t="str">
            <v>GDP_RUN</v>
          </cell>
          <cell r="E1868" t="str">
            <v>base</v>
          </cell>
          <cell r="F1868">
            <v>4436.7667702664303</v>
          </cell>
          <cell r="G1868">
            <v>4128.4170357749899</v>
          </cell>
          <cell r="H1868">
            <v>4254.2112291001504</v>
          </cell>
          <cell r="I1868">
            <v>4351.7990383882598</v>
          </cell>
          <cell r="J1868">
            <v>4414.4033962125995</v>
          </cell>
          <cell r="K1868">
            <v>4488.7496033050602</v>
          </cell>
          <cell r="L1868">
            <v>4574.4977221469999</v>
          </cell>
          <cell r="M1868">
            <v>4664.9429562183004</v>
          </cell>
          <cell r="N1868">
            <v>4765.9802083266304</v>
          </cell>
          <cell r="O1868">
            <v>4874.4999327034402</v>
          </cell>
          <cell r="P1868">
            <v>4988.2488981084198</v>
          </cell>
          <cell r="Q1868">
            <v>5101.5444254513404</v>
          </cell>
          <cell r="R1868">
            <v>5241.5735120138597</v>
          </cell>
          <cell r="S1868">
            <v>5388.7397460395296</v>
          </cell>
          <cell r="T1868">
            <v>5543.7844427255404</v>
          </cell>
          <cell r="U1868">
            <v>5719.6856848022999</v>
          </cell>
          <cell r="V1868">
            <v>5887.9330398227303</v>
          </cell>
          <cell r="W1868">
            <v>6067.024359555</v>
          </cell>
          <cell r="X1868">
            <v>6265.3980806129102</v>
          </cell>
          <cell r="Y1868">
            <v>6453.55797117159</v>
          </cell>
          <cell r="Z1868">
            <v>6643.2873705989396</v>
          </cell>
          <cell r="AA1868">
            <v>6837.3986012980204</v>
          </cell>
          <cell r="AB1868">
            <v>7038.8121447967897</v>
          </cell>
          <cell r="AC1868">
            <v>7232.4467192083002</v>
          </cell>
          <cell r="AD1868">
            <v>7431.4837777422399</v>
          </cell>
          <cell r="AE1868">
            <v>7638.0897599887403</v>
          </cell>
          <cell r="AF1868">
            <v>7852.4420633247801</v>
          </cell>
          <cell r="AG1868">
            <v>8067.2253844332099</v>
          </cell>
          <cell r="AH1868">
            <v>8115.7312698196201</v>
          </cell>
          <cell r="AI1868">
            <v>8144.7976612010798</v>
          </cell>
          <cell r="AJ1868">
            <v>8174.6561746348398</v>
          </cell>
          <cell r="AK1868">
            <v>8196.3964473812193</v>
          </cell>
        </row>
        <row r="1869">
          <cell r="A1869" t="str">
            <v>SDGbaseTRAv2_UrbAS_BAU_wICAGRcorrEXRXbase</v>
          </cell>
          <cell r="B1869" t="str">
            <v>SIclos6_GOVclos11</v>
          </cell>
          <cell r="C1869" t="str">
            <v>SDGbaseTRAv2_UrbAS_BAU_wICAGRcorr</v>
          </cell>
          <cell r="D1869" t="str">
            <v>EXRX</v>
          </cell>
          <cell r="E1869" t="str">
            <v>base</v>
          </cell>
          <cell r="F1869">
            <v>0.99999999999994504</v>
          </cell>
          <cell r="G1869">
            <v>1.0245524071098699</v>
          </cell>
          <cell r="H1869">
            <v>1.0379809899735399</v>
          </cell>
          <cell r="I1869">
            <v>1.03270873083231</v>
          </cell>
          <cell r="J1869">
            <v>1.0320196596402</v>
          </cell>
          <cell r="K1869">
            <v>1.03369970883991</v>
          </cell>
          <cell r="L1869">
            <v>1.03614462513433</v>
          </cell>
          <cell r="M1869">
            <v>1.0412713407226599</v>
          </cell>
          <cell r="N1869">
            <v>1.0456397265536499</v>
          </cell>
          <cell r="O1869">
            <v>1.0815348390997499</v>
          </cell>
          <cell r="P1869">
            <v>1.0902262751541401</v>
          </cell>
          <cell r="Q1869">
            <v>1.0916597961502099</v>
          </cell>
          <cell r="R1869">
            <v>1.0922849865069</v>
          </cell>
          <cell r="S1869">
            <v>1.09340455950543</v>
          </cell>
          <cell r="T1869">
            <v>1.0954721355446699</v>
          </cell>
          <cell r="U1869">
            <v>1.0977369080311401</v>
          </cell>
          <cell r="V1869">
            <v>1.0981072365571101</v>
          </cell>
          <cell r="W1869">
            <v>1.1002876459600399</v>
          </cell>
          <cell r="X1869">
            <v>1.1037047196413701</v>
          </cell>
          <cell r="Y1869">
            <v>1.1034440965841099</v>
          </cell>
          <cell r="Z1869">
            <v>1.1015789942548999</v>
          </cell>
          <cell r="AA1869">
            <v>1.10261271821842</v>
          </cell>
          <cell r="AB1869">
            <v>1.11017687531732</v>
          </cell>
          <cell r="AC1869">
            <v>1.1138647286691401</v>
          </cell>
          <cell r="AD1869">
            <v>1.11505038204158</v>
          </cell>
          <cell r="AE1869">
            <v>1.11479796044643</v>
          </cell>
          <cell r="AF1869">
            <v>1.11449794548128</v>
          </cell>
          <cell r="AG1869">
            <v>1.11331697546953</v>
          </cell>
          <cell r="AH1869">
            <v>1.1095188296270699</v>
          </cell>
          <cell r="AI1869">
            <v>1.0993008318006801</v>
          </cell>
          <cell r="AJ1869">
            <v>1.0917592000416501</v>
          </cell>
          <cell r="AK1869">
            <v>1.0845711896094099</v>
          </cell>
        </row>
        <row r="1870">
          <cell r="A1870" t="str">
            <v>SDGbaseTRAv2_UrbAS_BAU_wICAGRcorr_GADJDYNofftestPalmaRatiototal</v>
          </cell>
          <cell r="B1870" t="str">
            <v>SIclos6_GOVclos11</v>
          </cell>
          <cell r="C1870" t="str">
            <v>SDGbaseTRAv2_UrbAS_BAU_wICAGRcorr_GADJDYNofftest</v>
          </cell>
          <cell r="D1870" t="str">
            <v>PalmaRatio</v>
          </cell>
          <cell r="E1870" t="str">
            <v>total</v>
          </cell>
          <cell r="F1870">
            <v>3.69</v>
          </cell>
          <cell r="G1870">
            <v>3.48</v>
          </cell>
          <cell r="H1870">
            <v>3.7</v>
          </cell>
          <cell r="I1870">
            <v>3.66</v>
          </cell>
          <cell r="J1870">
            <v>3.62</v>
          </cell>
          <cell r="K1870">
            <v>3.61</v>
          </cell>
          <cell r="L1870">
            <v>3.59</v>
          </cell>
          <cell r="M1870">
            <v>3.58</v>
          </cell>
          <cell r="N1870">
            <v>3.56</v>
          </cell>
          <cell r="O1870">
            <v>3.55</v>
          </cell>
          <cell r="P1870">
            <v>3.53</v>
          </cell>
          <cell r="Q1870">
            <v>3.51</v>
          </cell>
          <cell r="R1870">
            <v>3.51</v>
          </cell>
          <cell r="S1870">
            <v>3.5</v>
          </cell>
          <cell r="T1870">
            <v>3.49</v>
          </cell>
          <cell r="U1870">
            <v>3.48</v>
          </cell>
          <cell r="V1870">
            <v>3.47</v>
          </cell>
          <cell r="W1870">
            <v>3.45</v>
          </cell>
          <cell r="X1870">
            <v>3.44</v>
          </cell>
          <cell r="Y1870">
            <v>3.42</v>
          </cell>
          <cell r="Z1870">
            <v>3.41</v>
          </cell>
          <cell r="AA1870">
            <v>3.39</v>
          </cell>
          <cell r="AB1870">
            <v>3.39</v>
          </cell>
          <cell r="AC1870">
            <v>3.36</v>
          </cell>
          <cell r="AD1870">
            <v>3.35</v>
          </cell>
          <cell r="AE1870">
            <v>3.33</v>
          </cell>
          <cell r="AF1870">
            <v>3.32</v>
          </cell>
          <cell r="AG1870">
            <v>3.3</v>
          </cell>
          <cell r="AH1870">
            <v>3.22</v>
          </cell>
          <cell r="AI1870">
            <v>3.19</v>
          </cell>
          <cell r="AJ1870">
            <v>3.17</v>
          </cell>
          <cell r="AK1870">
            <v>3.14</v>
          </cell>
        </row>
        <row r="1871">
          <cell r="A1871" t="str">
            <v>SDGbaseTRAv2_UrbAS_BAU_wICAGRcorr_GADJDYNofftest20-20Ratiototal</v>
          </cell>
          <cell r="B1871" t="str">
            <v>SIclos6_GOVclos11</v>
          </cell>
          <cell r="C1871" t="str">
            <v>SDGbaseTRAv2_UrbAS_BAU_wICAGRcorr_GADJDYNofftest</v>
          </cell>
          <cell r="D1871" t="str">
            <v>20-20Ratio</v>
          </cell>
          <cell r="E1871" t="str">
            <v>total</v>
          </cell>
          <cell r="F1871">
            <v>13.17</v>
          </cell>
          <cell r="G1871">
            <v>12.41</v>
          </cell>
          <cell r="H1871">
            <v>13.23</v>
          </cell>
          <cell r="I1871">
            <v>13.07</v>
          </cell>
          <cell r="J1871">
            <v>12.92</v>
          </cell>
          <cell r="K1871">
            <v>12.88</v>
          </cell>
          <cell r="L1871">
            <v>12.83</v>
          </cell>
          <cell r="M1871">
            <v>12.76</v>
          </cell>
          <cell r="N1871">
            <v>12.71</v>
          </cell>
          <cell r="O1871">
            <v>12.64</v>
          </cell>
          <cell r="P1871">
            <v>12.58</v>
          </cell>
          <cell r="Q1871">
            <v>12.5</v>
          </cell>
          <cell r="R1871">
            <v>12.5</v>
          </cell>
          <cell r="S1871">
            <v>12.45</v>
          </cell>
          <cell r="T1871">
            <v>12.41</v>
          </cell>
          <cell r="U1871">
            <v>12.4</v>
          </cell>
          <cell r="V1871">
            <v>12.34</v>
          </cell>
          <cell r="W1871">
            <v>12.3</v>
          </cell>
          <cell r="X1871">
            <v>12.25</v>
          </cell>
          <cell r="Y1871">
            <v>12.17</v>
          </cell>
          <cell r="Z1871">
            <v>12.13</v>
          </cell>
          <cell r="AA1871">
            <v>12.06</v>
          </cell>
          <cell r="AB1871">
            <v>12.02</v>
          </cell>
          <cell r="AC1871">
            <v>11.94</v>
          </cell>
          <cell r="AD1871">
            <v>11.88</v>
          </cell>
          <cell r="AE1871">
            <v>11.83</v>
          </cell>
          <cell r="AF1871">
            <v>11.78</v>
          </cell>
          <cell r="AG1871">
            <v>11.69</v>
          </cell>
          <cell r="AH1871">
            <v>11.4</v>
          </cell>
          <cell r="AI1871">
            <v>11.28</v>
          </cell>
          <cell r="AJ1871">
            <v>11.19</v>
          </cell>
          <cell r="AK1871">
            <v>11.1</v>
          </cell>
        </row>
        <row r="1872">
          <cell r="A1872" t="str">
            <v>SDGbaseTRAv2_UrbAS_BAU_wICAGRcorr_GADJDYNofftestC_GVAaawhe</v>
          </cell>
          <cell r="B1872" t="str">
            <v>SIclos6_GOVclos11</v>
          </cell>
          <cell r="C1872" t="str">
            <v>SDGbaseTRAv2_UrbAS_BAU_wICAGRcorr_GADJDYNofftest</v>
          </cell>
          <cell r="D1872" t="str">
            <v>C_GVA</v>
          </cell>
          <cell r="E1872" t="str">
            <v>aawhe</v>
          </cell>
          <cell r="F1872">
            <v>2.66</v>
          </cell>
          <cell r="G1872">
            <v>2.4900000000000002</v>
          </cell>
          <cell r="H1872">
            <v>2.5499999999999998</v>
          </cell>
          <cell r="I1872">
            <v>2.63</v>
          </cell>
          <cell r="J1872">
            <v>2.72</v>
          </cell>
          <cell r="K1872">
            <v>2.76</v>
          </cell>
          <cell r="L1872">
            <v>2.81</v>
          </cell>
          <cell r="M1872">
            <v>2.83</v>
          </cell>
          <cell r="N1872">
            <v>2.85</v>
          </cell>
          <cell r="O1872">
            <v>3.01</v>
          </cell>
          <cell r="P1872">
            <v>3.04</v>
          </cell>
          <cell r="Q1872">
            <v>3.05</v>
          </cell>
          <cell r="R1872">
            <v>3.1</v>
          </cell>
          <cell r="S1872">
            <v>3.16</v>
          </cell>
          <cell r="T1872">
            <v>3.21</v>
          </cell>
          <cell r="U1872">
            <v>3.28</v>
          </cell>
          <cell r="V1872">
            <v>3.32</v>
          </cell>
          <cell r="W1872">
            <v>3.37</v>
          </cell>
          <cell r="X1872">
            <v>3.42</v>
          </cell>
          <cell r="Y1872">
            <v>3.46</v>
          </cell>
          <cell r="Z1872">
            <v>3.52</v>
          </cell>
          <cell r="AA1872">
            <v>3.57</v>
          </cell>
          <cell r="AB1872">
            <v>3.67</v>
          </cell>
          <cell r="AC1872">
            <v>3.73</v>
          </cell>
          <cell r="AD1872">
            <v>3.79</v>
          </cell>
          <cell r="AE1872">
            <v>3.85</v>
          </cell>
          <cell r="AF1872">
            <v>3.92</v>
          </cell>
          <cell r="AG1872">
            <v>3.95</v>
          </cell>
          <cell r="AH1872">
            <v>3.89</v>
          </cell>
          <cell r="AI1872">
            <v>3.82</v>
          </cell>
          <cell r="AJ1872">
            <v>3.77</v>
          </cell>
          <cell r="AK1872">
            <v>3.72</v>
          </cell>
        </row>
        <row r="1873">
          <cell r="A1873" t="str">
            <v>SDGbaseTRAv2_UrbAS_BAU_wICAGRcorr_GADJDYNofftestC_GVAaamai</v>
          </cell>
          <cell r="B1873" t="str">
            <v>SIclos6_GOVclos11</v>
          </cell>
          <cell r="C1873" t="str">
            <v>SDGbaseTRAv2_UrbAS_BAU_wICAGRcorr_GADJDYNofftest</v>
          </cell>
          <cell r="D1873" t="str">
            <v>C_GVA</v>
          </cell>
          <cell r="E1873" t="str">
            <v>aamai</v>
          </cell>
          <cell r="F1873">
            <v>11.93</v>
          </cell>
          <cell r="G1873">
            <v>11.25</v>
          </cell>
          <cell r="H1873">
            <v>11.71</v>
          </cell>
          <cell r="I1873">
            <v>12.15</v>
          </cell>
          <cell r="J1873">
            <v>12.73</v>
          </cell>
          <cell r="K1873">
            <v>12.91</v>
          </cell>
          <cell r="L1873">
            <v>13.16</v>
          </cell>
          <cell r="M1873">
            <v>13.26</v>
          </cell>
          <cell r="N1873">
            <v>13.39</v>
          </cell>
          <cell r="O1873">
            <v>14.47</v>
          </cell>
          <cell r="P1873">
            <v>14.65</v>
          </cell>
          <cell r="Q1873">
            <v>14.63</v>
          </cell>
          <cell r="R1873">
            <v>14.86</v>
          </cell>
          <cell r="S1873">
            <v>15.07</v>
          </cell>
          <cell r="T1873">
            <v>15.26</v>
          </cell>
          <cell r="U1873">
            <v>15.55</v>
          </cell>
          <cell r="V1873">
            <v>15.7</v>
          </cell>
          <cell r="W1873">
            <v>15.83</v>
          </cell>
          <cell r="X1873">
            <v>16.010000000000002</v>
          </cell>
          <cell r="Y1873">
            <v>16.170000000000002</v>
          </cell>
          <cell r="Z1873">
            <v>16.37</v>
          </cell>
          <cell r="AA1873">
            <v>16.59</v>
          </cell>
          <cell r="AB1873">
            <v>17.14</v>
          </cell>
          <cell r="AC1873">
            <v>17.420000000000002</v>
          </cell>
          <cell r="AD1873">
            <v>17.66</v>
          </cell>
          <cell r="AE1873">
            <v>17.87</v>
          </cell>
          <cell r="AF1873">
            <v>18.14</v>
          </cell>
          <cell r="AG1873">
            <v>18.059999999999999</v>
          </cell>
          <cell r="AH1873">
            <v>17.38</v>
          </cell>
          <cell r="AI1873">
            <v>16.73</v>
          </cell>
          <cell r="AJ1873">
            <v>16.260000000000002</v>
          </cell>
          <cell r="AK1873">
            <v>15.76</v>
          </cell>
        </row>
        <row r="1874">
          <cell r="A1874" t="str">
            <v>SDGbaseTRAv2_UrbAS_BAU_wICAGRcorr_GADJDYNofftestC_GVAaaoce</v>
          </cell>
          <cell r="B1874" t="str">
            <v>SIclos6_GOVclos11</v>
          </cell>
          <cell r="C1874" t="str">
            <v>SDGbaseTRAv2_UrbAS_BAU_wICAGRcorr_GADJDYNofftest</v>
          </cell>
          <cell r="D1874" t="str">
            <v>C_GVA</v>
          </cell>
          <cell r="E1874" t="str">
            <v>aaoce</v>
          </cell>
          <cell r="F1874">
            <v>0.82</v>
          </cell>
          <cell r="G1874">
            <v>0.75</v>
          </cell>
          <cell r="H1874">
            <v>0.79</v>
          </cell>
          <cell r="I1874">
            <v>0.83</v>
          </cell>
          <cell r="J1874">
            <v>0.87</v>
          </cell>
          <cell r="K1874">
            <v>0.88</v>
          </cell>
          <cell r="L1874">
            <v>0.9</v>
          </cell>
          <cell r="M1874">
            <v>0.92</v>
          </cell>
          <cell r="N1874">
            <v>0.93</v>
          </cell>
          <cell r="O1874">
            <v>1</v>
          </cell>
          <cell r="P1874">
            <v>1.02</v>
          </cell>
          <cell r="Q1874">
            <v>1.03</v>
          </cell>
          <cell r="R1874">
            <v>1.05</v>
          </cell>
          <cell r="S1874">
            <v>1.08</v>
          </cell>
          <cell r="T1874">
            <v>1.1000000000000001</v>
          </cell>
          <cell r="U1874">
            <v>1.1299999999999999</v>
          </cell>
          <cell r="V1874">
            <v>1.1499999999999999</v>
          </cell>
          <cell r="W1874">
            <v>1.17</v>
          </cell>
          <cell r="X1874">
            <v>1.2</v>
          </cell>
          <cell r="Y1874">
            <v>1.22</v>
          </cell>
          <cell r="Z1874">
            <v>1.24</v>
          </cell>
          <cell r="AA1874">
            <v>1.26</v>
          </cell>
          <cell r="AB1874">
            <v>1.32</v>
          </cell>
          <cell r="AC1874">
            <v>1.35</v>
          </cell>
          <cell r="AD1874">
            <v>1.38</v>
          </cell>
          <cell r="AE1874">
            <v>1.4</v>
          </cell>
          <cell r="AF1874">
            <v>1.43</v>
          </cell>
          <cell r="AG1874">
            <v>1.44</v>
          </cell>
          <cell r="AH1874">
            <v>1.41</v>
          </cell>
          <cell r="AI1874">
            <v>1.37</v>
          </cell>
          <cell r="AJ1874">
            <v>1.34</v>
          </cell>
          <cell r="AK1874">
            <v>1.31</v>
          </cell>
        </row>
        <row r="1875">
          <cell r="A1875" t="str">
            <v>SDGbaseTRAv2_UrbAS_BAU_wICAGRcorr_GADJDYNofftestC_GVAaaveg</v>
          </cell>
          <cell r="B1875" t="str">
            <v>SIclos6_GOVclos11</v>
          </cell>
          <cell r="C1875" t="str">
            <v>SDGbaseTRAv2_UrbAS_BAU_wICAGRcorr_GADJDYNofftest</v>
          </cell>
          <cell r="D1875" t="str">
            <v>C_GVA</v>
          </cell>
          <cell r="E1875" t="str">
            <v>aaveg</v>
          </cell>
          <cell r="F1875">
            <v>6.73</v>
          </cell>
          <cell r="G1875">
            <v>6.46</v>
          </cell>
          <cell r="H1875">
            <v>6.49</v>
          </cell>
          <cell r="I1875">
            <v>6.6</v>
          </cell>
          <cell r="J1875">
            <v>6.75</v>
          </cell>
          <cell r="K1875">
            <v>6.79</v>
          </cell>
          <cell r="L1875">
            <v>6.86</v>
          </cell>
          <cell r="M1875">
            <v>6.91</v>
          </cell>
          <cell r="N1875">
            <v>6.97</v>
          </cell>
          <cell r="O1875">
            <v>7.11</v>
          </cell>
          <cell r="P1875">
            <v>7.17</v>
          </cell>
          <cell r="Q1875">
            <v>7.21</v>
          </cell>
          <cell r="R1875">
            <v>7.34</v>
          </cell>
          <cell r="S1875">
            <v>7.47</v>
          </cell>
          <cell r="T1875">
            <v>7.59</v>
          </cell>
          <cell r="U1875">
            <v>7.74</v>
          </cell>
          <cell r="V1875">
            <v>7.85</v>
          </cell>
          <cell r="W1875">
            <v>7.96</v>
          </cell>
          <cell r="X1875">
            <v>8.06</v>
          </cell>
          <cell r="Y1875">
            <v>8.17</v>
          </cell>
          <cell r="Z1875">
            <v>8.2899999999999991</v>
          </cell>
          <cell r="AA1875">
            <v>8.4</v>
          </cell>
          <cell r="AB1875">
            <v>8.5399999999999991</v>
          </cell>
          <cell r="AC1875">
            <v>8.64</v>
          </cell>
          <cell r="AD1875">
            <v>8.76</v>
          </cell>
          <cell r="AE1875">
            <v>8.9</v>
          </cell>
          <cell r="AF1875">
            <v>9.06</v>
          </cell>
          <cell r="AG1875">
            <v>9.16</v>
          </cell>
          <cell r="AH1875">
            <v>8.98</v>
          </cell>
          <cell r="AI1875">
            <v>8.84</v>
          </cell>
          <cell r="AJ1875">
            <v>8.77</v>
          </cell>
          <cell r="AK1875">
            <v>8.69</v>
          </cell>
        </row>
        <row r="1876">
          <cell r="A1876" t="str">
            <v>SDGbaseTRAv2_UrbAS_BAU_wICAGRcorr_GADJDYNofftestC_GVAaaofr</v>
          </cell>
          <cell r="B1876" t="str">
            <v>SIclos6_GOVclos11</v>
          </cell>
          <cell r="C1876" t="str">
            <v>SDGbaseTRAv2_UrbAS_BAU_wICAGRcorr_GADJDYNofftest</v>
          </cell>
          <cell r="D1876" t="str">
            <v>C_GVA</v>
          </cell>
          <cell r="E1876" t="str">
            <v>aaofr</v>
          </cell>
          <cell r="F1876">
            <v>13</v>
          </cell>
          <cell r="G1876">
            <v>12.67</v>
          </cell>
          <cell r="H1876">
            <v>12.99</v>
          </cell>
          <cell r="I1876">
            <v>13.11</v>
          </cell>
          <cell r="J1876">
            <v>13.39</v>
          </cell>
          <cell r="K1876">
            <v>13.56</v>
          </cell>
          <cell r="L1876">
            <v>13.8</v>
          </cell>
          <cell r="M1876">
            <v>13.97</v>
          </cell>
          <cell r="N1876">
            <v>14.17</v>
          </cell>
          <cell r="O1876">
            <v>15.19</v>
          </cell>
          <cell r="P1876">
            <v>15.46</v>
          </cell>
          <cell r="Q1876">
            <v>15.54</v>
          </cell>
          <cell r="R1876">
            <v>15.82</v>
          </cell>
          <cell r="S1876">
            <v>16.14</v>
          </cell>
          <cell r="T1876">
            <v>16.47</v>
          </cell>
          <cell r="U1876">
            <v>16.850000000000001</v>
          </cell>
          <cell r="V1876">
            <v>17.2</v>
          </cell>
          <cell r="W1876">
            <v>17.53</v>
          </cell>
          <cell r="X1876">
            <v>17.82</v>
          </cell>
          <cell r="Y1876">
            <v>18.100000000000001</v>
          </cell>
          <cell r="Z1876">
            <v>18.37</v>
          </cell>
          <cell r="AA1876">
            <v>18.690000000000001</v>
          </cell>
          <cell r="AB1876">
            <v>19.260000000000002</v>
          </cell>
          <cell r="AC1876">
            <v>19.64</v>
          </cell>
          <cell r="AD1876">
            <v>20</v>
          </cell>
          <cell r="AE1876">
            <v>20.350000000000001</v>
          </cell>
          <cell r="AF1876">
            <v>20.78</v>
          </cell>
          <cell r="AG1876">
            <v>21.01</v>
          </cell>
          <cell r="AH1876">
            <v>20.65</v>
          </cell>
          <cell r="AI1876">
            <v>20.12</v>
          </cell>
          <cell r="AJ1876">
            <v>19.79</v>
          </cell>
          <cell r="AK1876">
            <v>19.45</v>
          </cell>
        </row>
        <row r="1877">
          <cell r="A1877" t="str">
            <v>SDGbaseTRAv2_UrbAS_BAU_wICAGRcorr_GADJDYNofftestC_GVAaagra</v>
          </cell>
          <cell r="B1877" t="str">
            <v>SIclos6_GOVclos11</v>
          </cell>
          <cell r="C1877" t="str">
            <v>SDGbaseTRAv2_UrbAS_BAU_wICAGRcorr_GADJDYNofftest</v>
          </cell>
          <cell r="D1877" t="str">
            <v>C_GVA</v>
          </cell>
          <cell r="E1877" t="str">
            <v>aagra</v>
          </cell>
          <cell r="F1877">
            <v>6.2</v>
          </cell>
          <cell r="G1877">
            <v>6.2</v>
          </cell>
          <cell r="H1877">
            <v>6.46</v>
          </cell>
          <cell r="I1877">
            <v>6.48</v>
          </cell>
          <cell r="J1877">
            <v>6.56</v>
          </cell>
          <cell r="K1877">
            <v>6.68</v>
          </cell>
          <cell r="L1877">
            <v>6.83</v>
          </cell>
          <cell r="M1877">
            <v>7</v>
          </cell>
          <cell r="N1877">
            <v>7.18</v>
          </cell>
          <cell r="O1877">
            <v>7.83</v>
          </cell>
          <cell r="P1877">
            <v>8.08</v>
          </cell>
          <cell r="Q1877">
            <v>8.19</v>
          </cell>
          <cell r="R1877">
            <v>8.4</v>
          </cell>
          <cell r="S1877">
            <v>8.6300000000000008</v>
          </cell>
          <cell r="T1877">
            <v>8.89</v>
          </cell>
          <cell r="U1877">
            <v>9.19</v>
          </cell>
          <cell r="V1877">
            <v>9.4600000000000009</v>
          </cell>
          <cell r="W1877">
            <v>9.76</v>
          </cell>
          <cell r="X1877">
            <v>10.07</v>
          </cell>
          <cell r="Y1877">
            <v>10.31</v>
          </cell>
          <cell r="Z1877">
            <v>10.53</v>
          </cell>
          <cell r="AA1877">
            <v>10.78</v>
          </cell>
          <cell r="AB1877">
            <v>11.25</v>
          </cell>
          <cell r="AC1877">
            <v>11.58</v>
          </cell>
          <cell r="AD1877">
            <v>11.85</v>
          </cell>
          <cell r="AE1877">
            <v>12.1</v>
          </cell>
          <cell r="AF1877">
            <v>12.37</v>
          </cell>
          <cell r="AG1877">
            <v>12.54</v>
          </cell>
          <cell r="AH1877">
            <v>12.35</v>
          </cell>
          <cell r="AI1877">
            <v>12</v>
          </cell>
          <cell r="AJ1877">
            <v>11.73</v>
          </cell>
          <cell r="AK1877">
            <v>11.46</v>
          </cell>
        </row>
        <row r="1878">
          <cell r="A1878" t="str">
            <v>SDGbaseTRAv2_UrbAS_BAU_wICAGRcorr_GADJDYNofftestC_GVAaaoil</v>
          </cell>
          <cell r="B1878" t="str">
            <v>SIclos6_GOVclos11</v>
          </cell>
          <cell r="C1878" t="str">
            <v>SDGbaseTRAv2_UrbAS_BAU_wICAGRcorr_GADJDYNofftest</v>
          </cell>
          <cell r="D1878" t="str">
            <v>C_GVA</v>
          </cell>
          <cell r="E1878" t="str">
            <v>aaoil</v>
          </cell>
          <cell r="F1878">
            <v>5.45</v>
          </cell>
          <cell r="G1878">
            <v>4.93</v>
          </cell>
          <cell r="H1878">
            <v>5.09</v>
          </cell>
          <cell r="I1878">
            <v>5.34</v>
          </cell>
          <cell r="J1878">
            <v>5.6</v>
          </cell>
          <cell r="K1878">
            <v>5.7</v>
          </cell>
          <cell r="L1878">
            <v>5.83</v>
          </cell>
          <cell r="M1878">
            <v>5.89</v>
          </cell>
          <cell r="N1878">
            <v>5.97</v>
          </cell>
          <cell r="O1878">
            <v>6.2</v>
          </cell>
          <cell r="P1878">
            <v>6.29</v>
          </cell>
          <cell r="Q1878">
            <v>6.35</v>
          </cell>
          <cell r="R1878">
            <v>6.54</v>
          </cell>
          <cell r="S1878">
            <v>6.73</v>
          </cell>
          <cell r="T1878">
            <v>6.91</v>
          </cell>
          <cell r="U1878">
            <v>7.12</v>
          </cell>
          <cell r="V1878">
            <v>7.27</v>
          </cell>
          <cell r="W1878">
            <v>7.41</v>
          </cell>
          <cell r="X1878">
            <v>7.59</v>
          </cell>
          <cell r="Y1878">
            <v>7.75</v>
          </cell>
          <cell r="Z1878">
            <v>7.94</v>
          </cell>
          <cell r="AA1878">
            <v>8.11</v>
          </cell>
          <cell r="AB1878">
            <v>8.3699999999999992</v>
          </cell>
          <cell r="AC1878">
            <v>8.5500000000000007</v>
          </cell>
          <cell r="AD1878">
            <v>8.73</v>
          </cell>
          <cell r="AE1878">
            <v>8.91</v>
          </cell>
          <cell r="AF1878">
            <v>9.15</v>
          </cell>
          <cell r="AG1878">
            <v>9.32</v>
          </cell>
          <cell r="AH1878">
            <v>9.1300000000000008</v>
          </cell>
          <cell r="AI1878">
            <v>8.99</v>
          </cell>
          <cell r="AJ1878">
            <v>8.9</v>
          </cell>
          <cell r="AK1878">
            <v>8.7799999999999994</v>
          </cell>
        </row>
        <row r="1879">
          <cell r="A1879" t="str">
            <v>SDGbaseTRAv2_UrbAS_BAU_wICAGRcorr_GADJDYNofftestC_GVAaatub</v>
          </cell>
          <cell r="B1879" t="str">
            <v>SIclos6_GOVclos11</v>
          </cell>
          <cell r="C1879" t="str">
            <v>SDGbaseTRAv2_UrbAS_BAU_wICAGRcorr_GADJDYNofftest</v>
          </cell>
          <cell r="D1879" t="str">
            <v>C_GVA</v>
          </cell>
          <cell r="E1879" t="str">
            <v>aatub</v>
          </cell>
          <cell r="F1879">
            <v>2.95</v>
          </cell>
          <cell r="G1879">
            <v>2.78</v>
          </cell>
          <cell r="H1879">
            <v>2.79</v>
          </cell>
          <cell r="I1879">
            <v>2.85</v>
          </cell>
          <cell r="J1879">
            <v>2.92</v>
          </cell>
          <cell r="K1879">
            <v>2.94</v>
          </cell>
          <cell r="L1879">
            <v>2.98</v>
          </cell>
          <cell r="M1879">
            <v>3</v>
          </cell>
          <cell r="N1879">
            <v>3.03</v>
          </cell>
          <cell r="O1879">
            <v>3.11</v>
          </cell>
          <cell r="P1879">
            <v>3.14</v>
          </cell>
          <cell r="Q1879">
            <v>3.16</v>
          </cell>
          <cell r="R1879">
            <v>3.22</v>
          </cell>
          <cell r="S1879">
            <v>3.29</v>
          </cell>
          <cell r="T1879">
            <v>3.34</v>
          </cell>
          <cell r="U1879">
            <v>3.41</v>
          </cell>
          <cell r="V1879">
            <v>3.46</v>
          </cell>
          <cell r="W1879">
            <v>3.51</v>
          </cell>
          <cell r="X1879">
            <v>3.56</v>
          </cell>
          <cell r="Y1879">
            <v>3.6</v>
          </cell>
          <cell r="Z1879">
            <v>3.66</v>
          </cell>
          <cell r="AA1879">
            <v>3.71</v>
          </cell>
          <cell r="AB1879">
            <v>3.78</v>
          </cell>
          <cell r="AC1879">
            <v>3.83</v>
          </cell>
          <cell r="AD1879">
            <v>3.88</v>
          </cell>
          <cell r="AE1879">
            <v>3.95</v>
          </cell>
          <cell r="AF1879">
            <v>4.0199999999999996</v>
          </cell>
          <cell r="AG1879">
            <v>4.05</v>
          </cell>
          <cell r="AH1879">
            <v>3.95</v>
          </cell>
          <cell r="AI1879">
            <v>3.86</v>
          </cell>
          <cell r="AJ1879">
            <v>3.81</v>
          </cell>
          <cell r="AK1879">
            <v>3.75</v>
          </cell>
        </row>
        <row r="1880">
          <cell r="A1880" t="str">
            <v>SDGbaseTRAv2_UrbAS_BAU_wICAGRcorr_GADJDYNofftestC_GVAaapul</v>
          </cell>
          <cell r="B1880" t="str">
            <v>SIclos6_GOVclos11</v>
          </cell>
          <cell r="C1880" t="str">
            <v>SDGbaseTRAv2_UrbAS_BAU_wICAGRcorr_GADJDYNofftest</v>
          </cell>
          <cell r="D1880" t="str">
            <v>C_GVA</v>
          </cell>
          <cell r="E1880" t="str">
            <v>aapul</v>
          </cell>
          <cell r="F1880">
            <v>0.52</v>
          </cell>
          <cell r="G1880">
            <v>0.49</v>
          </cell>
          <cell r="H1880">
            <v>0.49</v>
          </cell>
          <cell r="I1880">
            <v>0.51</v>
          </cell>
          <cell r="J1880">
            <v>0.53</v>
          </cell>
          <cell r="K1880">
            <v>0.53</v>
          </cell>
          <cell r="L1880">
            <v>0.54</v>
          </cell>
          <cell r="M1880">
            <v>0.54</v>
          </cell>
          <cell r="N1880">
            <v>0.54</v>
          </cell>
          <cell r="O1880">
            <v>0.55000000000000004</v>
          </cell>
          <cell r="P1880">
            <v>0.55000000000000004</v>
          </cell>
          <cell r="Q1880">
            <v>0.55000000000000004</v>
          </cell>
          <cell r="R1880">
            <v>0.56000000000000005</v>
          </cell>
          <cell r="S1880">
            <v>0.56999999999999995</v>
          </cell>
          <cell r="T1880">
            <v>0.57999999999999996</v>
          </cell>
          <cell r="U1880">
            <v>0.59</v>
          </cell>
          <cell r="V1880">
            <v>0.6</v>
          </cell>
          <cell r="W1880">
            <v>0.61</v>
          </cell>
          <cell r="X1880">
            <v>0.62</v>
          </cell>
          <cell r="Y1880">
            <v>0.62</v>
          </cell>
          <cell r="Z1880">
            <v>0.64</v>
          </cell>
          <cell r="AA1880">
            <v>0.64</v>
          </cell>
          <cell r="AB1880">
            <v>0.66</v>
          </cell>
          <cell r="AC1880">
            <v>0.66</v>
          </cell>
          <cell r="AD1880">
            <v>0.67</v>
          </cell>
          <cell r="AE1880">
            <v>0.68</v>
          </cell>
          <cell r="AF1880">
            <v>0.7</v>
          </cell>
          <cell r="AG1880">
            <v>0.71</v>
          </cell>
          <cell r="AH1880">
            <v>0.7</v>
          </cell>
          <cell r="AI1880">
            <v>0.7</v>
          </cell>
          <cell r="AJ1880">
            <v>0.7</v>
          </cell>
          <cell r="AK1880">
            <v>0.7</v>
          </cell>
        </row>
        <row r="1881">
          <cell r="A1881" t="str">
            <v>SDGbaseTRAv2_UrbAS_BAU_wICAGRcorr_GADJDYNofftestC_GVAaasug</v>
          </cell>
          <cell r="B1881" t="str">
            <v>SIclos6_GOVclos11</v>
          </cell>
          <cell r="C1881" t="str">
            <v>SDGbaseTRAv2_UrbAS_BAU_wICAGRcorr_GADJDYNofftest</v>
          </cell>
          <cell r="D1881" t="str">
            <v>C_GVA</v>
          </cell>
          <cell r="E1881" t="str">
            <v>aasug</v>
          </cell>
          <cell r="F1881">
            <v>3.82</v>
          </cell>
          <cell r="G1881">
            <v>3.66</v>
          </cell>
          <cell r="H1881">
            <v>3.68</v>
          </cell>
          <cell r="I1881">
            <v>3.76</v>
          </cell>
          <cell r="J1881">
            <v>3.86</v>
          </cell>
          <cell r="K1881">
            <v>3.88</v>
          </cell>
          <cell r="L1881">
            <v>3.93</v>
          </cell>
          <cell r="M1881">
            <v>3.95</v>
          </cell>
          <cell r="N1881">
            <v>3.97</v>
          </cell>
          <cell r="O1881">
            <v>4.1399999999999997</v>
          </cell>
          <cell r="P1881">
            <v>4.16</v>
          </cell>
          <cell r="Q1881">
            <v>4.1399999999999997</v>
          </cell>
          <cell r="R1881">
            <v>4.18</v>
          </cell>
          <cell r="S1881">
            <v>4.24</v>
          </cell>
          <cell r="T1881">
            <v>4.29</v>
          </cell>
          <cell r="U1881">
            <v>4.3600000000000003</v>
          </cell>
          <cell r="V1881">
            <v>4.3899999999999997</v>
          </cell>
          <cell r="W1881">
            <v>4.43</v>
          </cell>
          <cell r="X1881">
            <v>4.5</v>
          </cell>
          <cell r="Y1881">
            <v>4.55</v>
          </cell>
          <cell r="Z1881">
            <v>4.59</v>
          </cell>
          <cell r="AA1881">
            <v>4.63</v>
          </cell>
          <cell r="AB1881">
            <v>4.72</v>
          </cell>
          <cell r="AC1881">
            <v>4.76</v>
          </cell>
          <cell r="AD1881">
            <v>4.79</v>
          </cell>
          <cell r="AE1881">
            <v>4.83</v>
          </cell>
          <cell r="AF1881">
            <v>4.88</v>
          </cell>
          <cell r="AG1881">
            <v>4.95</v>
          </cell>
          <cell r="AH1881">
            <v>4.8899999999999997</v>
          </cell>
          <cell r="AI1881">
            <v>4.83</v>
          </cell>
          <cell r="AJ1881">
            <v>4.8099999999999996</v>
          </cell>
          <cell r="AK1881">
            <v>4.7699999999999996</v>
          </cell>
        </row>
        <row r="1882">
          <cell r="A1882" t="str">
            <v>SDGbaseTRAv2_UrbAS_BAU_wICAGRcorr_GADJDYNofftestC_GVAaaoth</v>
          </cell>
          <cell r="B1882" t="str">
            <v>SIclos6_GOVclos11</v>
          </cell>
          <cell r="C1882" t="str">
            <v>SDGbaseTRAv2_UrbAS_BAU_wICAGRcorr_GADJDYNofftest</v>
          </cell>
          <cell r="D1882" t="str">
            <v>C_GVA</v>
          </cell>
          <cell r="E1882" t="str">
            <v>aaoth</v>
          </cell>
          <cell r="F1882">
            <v>7.29</v>
          </cell>
          <cell r="G1882">
            <v>6.77</v>
          </cell>
          <cell r="H1882">
            <v>7.1</v>
          </cell>
          <cell r="I1882">
            <v>7.21</v>
          </cell>
          <cell r="J1882">
            <v>7.38</v>
          </cell>
          <cell r="K1882">
            <v>7.56</v>
          </cell>
          <cell r="L1882">
            <v>7.78</v>
          </cell>
          <cell r="M1882">
            <v>8.01</v>
          </cell>
          <cell r="N1882">
            <v>8.25</v>
          </cell>
          <cell r="O1882">
            <v>9.0500000000000007</v>
          </cell>
          <cell r="P1882">
            <v>9.3800000000000008</v>
          </cell>
          <cell r="Q1882">
            <v>9.57</v>
          </cell>
          <cell r="R1882">
            <v>9.8800000000000008</v>
          </cell>
          <cell r="S1882">
            <v>10.220000000000001</v>
          </cell>
          <cell r="T1882">
            <v>10.6</v>
          </cell>
          <cell r="U1882">
            <v>11.05</v>
          </cell>
          <cell r="V1882">
            <v>11.46</v>
          </cell>
          <cell r="W1882">
            <v>11.95</v>
          </cell>
          <cell r="X1882">
            <v>12.54</v>
          </cell>
          <cell r="Y1882">
            <v>13.04</v>
          </cell>
          <cell r="Z1882">
            <v>13.5</v>
          </cell>
          <cell r="AA1882">
            <v>14.01</v>
          </cell>
          <cell r="AB1882">
            <v>14.66</v>
          </cell>
          <cell r="AC1882">
            <v>15.16</v>
          </cell>
          <cell r="AD1882">
            <v>15.62</v>
          </cell>
          <cell r="AE1882">
            <v>16.07</v>
          </cell>
          <cell r="AF1882">
            <v>16.61</v>
          </cell>
          <cell r="AG1882">
            <v>17.11</v>
          </cell>
          <cell r="AH1882">
            <v>16.78</v>
          </cell>
          <cell r="AI1882">
            <v>16.260000000000002</v>
          </cell>
          <cell r="AJ1882">
            <v>15.77</v>
          </cell>
          <cell r="AK1882">
            <v>15.27</v>
          </cell>
        </row>
        <row r="1883">
          <cell r="A1883" t="str">
            <v>SDGbaseTRAv2_UrbAS_BAU_wICAGRcorr_GADJDYNofftestC_GVAalani</v>
          </cell>
          <cell r="B1883" t="str">
            <v>SIclos6_GOVclos11</v>
          </cell>
          <cell r="C1883" t="str">
            <v>SDGbaseTRAv2_UrbAS_BAU_wICAGRcorr_GADJDYNofftest</v>
          </cell>
          <cell r="D1883" t="str">
            <v>C_GVA</v>
          </cell>
          <cell r="E1883" t="str">
            <v>alani</v>
          </cell>
          <cell r="F1883">
            <v>27.55</v>
          </cell>
          <cell r="G1883">
            <v>22.03</v>
          </cell>
          <cell r="H1883">
            <v>24.11</v>
          </cell>
          <cell r="I1883">
            <v>24.8</v>
          </cell>
          <cell r="J1883">
            <v>25.51</v>
          </cell>
          <cell r="K1883">
            <v>26.18</v>
          </cell>
          <cell r="L1883">
            <v>26.71</v>
          </cell>
          <cell r="M1883">
            <v>27.23</v>
          </cell>
          <cell r="N1883">
            <v>27.92</v>
          </cell>
          <cell r="O1883">
            <v>30.67</v>
          </cell>
          <cell r="P1883">
            <v>31.17</v>
          </cell>
          <cell r="Q1883">
            <v>31.42</v>
          </cell>
          <cell r="R1883">
            <v>32.24</v>
          </cell>
          <cell r="S1883">
            <v>33.26</v>
          </cell>
          <cell r="T1883">
            <v>34.36</v>
          </cell>
          <cell r="U1883">
            <v>35.51</v>
          </cell>
          <cell r="V1883">
            <v>36.590000000000003</v>
          </cell>
          <cell r="W1883">
            <v>37.9</v>
          </cell>
          <cell r="X1883">
            <v>39.270000000000003</v>
          </cell>
          <cell r="Y1883">
            <v>40.51</v>
          </cell>
          <cell r="Z1883">
            <v>41.62</v>
          </cell>
          <cell r="AA1883">
            <v>42.75</v>
          </cell>
          <cell r="AB1883">
            <v>44.97</v>
          </cell>
          <cell r="AC1883">
            <v>46.26</v>
          </cell>
          <cell r="AD1883">
            <v>47.28</v>
          </cell>
          <cell r="AE1883">
            <v>48.37</v>
          </cell>
          <cell r="AF1883">
            <v>49.74</v>
          </cell>
          <cell r="AG1883">
            <v>50.76</v>
          </cell>
          <cell r="AH1883">
            <v>51.98</v>
          </cell>
          <cell r="AI1883">
            <v>52.08</v>
          </cell>
          <cell r="AJ1883">
            <v>51.77</v>
          </cell>
          <cell r="AK1883">
            <v>51.25</v>
          </cell>
        </row>
        <row r="1884">
          <cell r="A1884" t="str">
            <v>SDGbaseTRAv2_UrbAS_BAU_wICAGRcorr_GADJDYNofftestC_GVAafore</v>
          </cell>
          <cell r="B1884" t="str">
            <v>SIclos6_GOVclos11</v>
          </cell>
          <cell r="C1884" t="str">
            <v>SDGbaseTRAv2_UrbAS_BAU_wICAGRcorr_GADJDYNofftest</v>
          </cell>
          <cell r="D1884" t="str">
            <v>C_GVA</v>
          </cell>
          <cell r="E1884" t="str">
            <v>afore</v>
          </cell>
          <cell r="F1884">
            <v>6.49</v>
          </cell>
          <cell r="G1884">
            <v>5.89</v>
          </cell>
          <cell r="H1884">
            <v>6.03</v>
          </cell>
          <cell r="I1884">
            <v>6.17</v>
          </cell>
          <cell r="J1884">
            <v>6.32</v>
          </cell>
          <cell r="K1884">
            <v>6.37</v>
          </cell>
          <cell r="L1884">
            <v>6.44</v>
          </cell>
          <cell r="M1884">
            <v>6.48</v>
          </cell>
          <cell r="N1884">
            <v>6.58</v>
          </cell>
          <cell r="O1884">
            <v>6.85</v>
          </cell>
          <cell r="P1884">
            <v>6.99</v>
          </cell>
          <cell r="Q1884">
            <v>7</v>
          </cell>
          <cell r="R1884">
            <v>7.11</v>
          </cell>
          <cell r="S1884">
            <v>7.23</v>
          </cell>
          <cell r="T1884">
            <v>7.33</v>
          </cell>
          <cell r="U1884">
            <v>7.54</v>
          </cell>
          <cell r="V1884">
            <v>7.73</v>
          </cell>
          <cell r="W1884">
            <v>7.95</v>
          </cell>
          <cell r="X1884">
            <v>8.19</v>
          </cell>
          <cell r="Y1884">
            <v>8.4499999999999993</v>
          </cell>
          <cell r="Z1884">
            <v>8.6300000000000008</v>
          </cell>
          <cell r="AA1884">
            <v>8.7899999999999991</v>
          </cell>
          <cell r="AB1884">
            <v>8.9700000000000006</v>
          </cell>
          <cell r="AC1884">
            <v>9.1</v>
          </cell>
          <cell r="AD1884">
            <v>9.26</v>
          </cell>
          <cell r="AE1884">
            <v>9.42</v>
          </cell>
          <cell r="AF1884">
            <v>9.6</v>
          </cell>
          <cell r="AG1884">
            <v>9.74</v>
          </cell>
          <cell r="AH1884">
            <v>9.56</v>
          </cell>
          <cell r="AI1884">
            <v>9.4</v>
          </cell>
          <cell r="AJ1884">
            <v>9.31</v>
          </cell>
          <cell r="AK1884">
            <v>9.2100000000000009</v>
          </cell>
        </row>
        <row r="1885">
          <cell r="A1885" t="str">
            <v>SDGbaseTRAv2_UrbAS_BAU_wICAGRcorr_GADJDYNofftestC_GVAafish</v>
          </cell>
          <cell r="B1885" t="str">
            <v>SIclos6_GOVclos11</v>
          </cell>
          <cell r="C1885" t="str">
            <v>SDGbaseTRAv2_UrbAS_BAU_wICAGRcorr_GADJDYNofftest</v>
          </cell>
          <cell r="D1885" t="str">
            <v>C_GVA</v>
          </cell>
          <cell r="E1885" t="str">
            <v>afish</v>
          </cell>
          <cell r="F1885">
            <v>7.37</v>
          </cell>
          <cell r="G1885">
            <v>6.91</v>
          </cell>
          <cell r="H1885">
            <v>7.21</v>
          </cell>
          <cell r="I1885">
            <v>7.25</v>
          </cell>
          <cell r="J1885">
            <v>7.34</v>
          </cell>
          <cell r="K1885">
            <v>7.48</v>
          </cell>
          <cell r="L1885">
            <v>7.63</v>
          </cell>
          <cell r="M1885">
            <v>7.79</v>
          </cell>
          <cell r="N1885">
            <v>7.97</v>
          </cell>
          <cell r="O1885">
            <v>8.66</v>
          </cell>
          <cell r="P1885">
            <v>8.92</v>
          </cell>
          <cell r="Q1885">
            <v>9.07</v>
          </cell>
          <cell r="R1885">
            <v>9.32</v>
          </cell>
          <cell r="S1885">
            <v>9.59</v>
          </cell>
          <cell r="T1885">
            <v>9.89</v>
          </cell>
          <cell r="U1885">
            <v>10.23</v>
          </cell>
          <cell r="V1885">
            <v>10.54</v>
          </cell>
          <cell r="W1885">
            <v>10.89</v>
          </cell>
          <cell r="X1885">
            <v>11.28</v>
          </cell>
          <cell r="Y1885">
            <v>11.63</v>
          </cell>
          <cell r="Z1885">
            <v>11.97</v>
          </cell>
          <cell r="AA1885">
            <v>12.34</v>
          </cell>
          <cell r="AB1885">
            <v>12.94</v>
          </cell>
          <cell r="AC1885">
            <v>13.39</v>
          </cell>
          <cell r="AD1885">
            <v>13.77</v>
          </cell>
          <cell r="AE1885">
            <v>14.14</v>
          </cell>
          <cell r="AF1885">
            <v>14.53</v>
          </cell>
          <cell r="AG1885">
            <v>14.9</v>
          </cell>
          <cell r="AH1885">
            <v>14.97</v>
          </cell>
          <cell r="AI1885">
            <v>14.83</v>
          </cell>
          <cell r="AJ1885">
            <v>14.7</v>
          </cell>
          <cell r="AK1885">
            <v>14.54</v>
          </cell>
        </row>
        <row r="1886">
          <cell r="A1886" t="str">
            <v>SDGbaseTRAv2_UrbAS_BAU_wICAGRcorr_GADJDYNofftestC_GVAacoal</v>
          </cell>
          <cell r="B1886" t="str">
            <v>SIclos6_GOVclos11</v>
          </cell>
          <cell r="C1886" t="str">
            <v>SDGbaseTRAv2_UrbAS_BAU_wICAGRcorr_GADJDYNofftest</v>
          </cell>
          <cell r="D1886" t="str">
            <v>C_GVA</v>
          </cell>
          <cell r="E1886" t="str">
            <v>acoal</v>
          </cell>
          <cell r="F1886">
            <v>112.99</v>
          </cell>
          <cell r="G1886">
            <v>112.95</v>
          </cell>
          <cell r="H1886">
            <v>112.95</v>
          </cell>
          <cell r="I1886">
            <v>109.92</v>
          </cell>
          <cell r="J1886">
            <v>106.89</v>
          </cell>
          <cell r="K1886">
            <v>105.11</v>
          </cell>
          <cell r="L1886">
            <v>103.18</v>
          </cell>
          <cell r="M1886">
            <v>102.3</v>
          </cell>
          <cell r="N1886">
            <v>101.42</v>
          </cell>
          <cell r="O1886">
            <v>104.7</v>
          </cell>
          <cell r="P1886">
            <v>102.83</v>
          </cell>
          <cell r="Q1886">
            <v>98.34</v>
          </cell>
          <cell r="R1886">
            <v>95.04</v>
          </cell>
          <cell r="S1886">
            <v>95.42</v>
          </cell>
          <cell r="T1886">
            <v>95.28</v>
          </cell>
          <cell r="U1886">
            <v>95.51</v>
          </cell>
          <cell r="V1886">
            <v>94.28</v>
          </cell>
          <cell r="W1886">
            <v>94.74</v>
          </cell>
          <cell r="X1886">
            <v>92.94</v>
          </cell>
          <cell r="Y1886">
            <v>91.53</v>
          </cell>
          <cell r="Z1886">
            <v>89.92</v>
          </cell>
          <cell r="AA1886">
            <v>88.62</v>
          </cell>
          <cell r="AB1886">
            <v>85.11</v>
          </cell>
          <cell r="AC1886">
            <v>81.14</v>
          </cell>
          <cell r="AD1886">
            <v>76.95</v>
          </cell>
          <cell r="AE1886">
            <v>72.66</v>
          </cell>
          <cell r="AF1886">
            <v>68.39</v>
          </cell>
          <cell r="AG1886">
            <v>59.77</v>
          </cell>
          <cell r="AH1886">
            <v>50.75</v>
          </cell>
          <cell r="AI1886">
            <v>41.36</v>
          </cell>
          <cell r="AJ1886">
            <v>32.22</v>
          </cell>
          <cell r="AK1886">
            <v>22.84</v>
          </cell>
        </row>
        <row r="1887">
          <cell r="A1887" t="str">
            <v>SDGbaseTRAv2_UrbAS_BAU_wICAGRcorr_GADJDYNofftestC_GVAagold</v>
          </cell>
          <cell r="B1887" t="str">
            <v>SIclos6_GOVclos11</v>
          </cell>
          <cell r="C1887" t="str">
            <v>SDGbaseTRAv2_UrbAS_BAU_wICAGRcorr_GADJDYNofftest</v>
          </cell>
          <cell r="D1887" t="str">
            <v>C_GVA</v>
          </cell>
          <cell r="E1887" t="str">
            <v>agold</v>
          </cell>
          <cell r="F1887">
            <v>61.14</v>
          </cell>
          <cell r="G1887">
            <v>59.91</v>
          </cell>
          <cell r="H1887">
            <v>61.22</v>
          </cell>
          <cell r="I1887">
            <v>60.85</v>
          </cell>
          <cell r="J1887">
            <v>60.94</v>
          </cell>
          <cell r="K1887">
            <v>61.31</v>
          </cell>
          <cell r="L1887">
            <v>62.02</v>
          </cell>
          <cell r="M1887">
            <v>63.32</v>
          </cell>
          <cell r="N1887">
            <v>64.63</v>
          </cell>
          <cell r="O1887">
            <v>69.459999999999994</v>
          </cell>
          <cell r="P1887">
            <v>71.180000000000007</v>
          </cell>
          <cell r="Q1887">
            <v>71.83</v>
          </cell>
          <cell r="R1887">
            <v>72.319999999999993</v>
          </cell>
          <cell r="S1887">
            <v>73.09</v>
          </cell>
          <cell r="T1887">
            <v>73.87</v>
          </cell>
          <cell r="U1887">
            <v>74.84</v>
          </cell>
          <cell r="V1887">
            <v>75.55</v>
          </cell>
          <cell r="W1887">
            <v>76.489999999999995</v>
          </cell>
          <cell r="X1887">
            <v>77.819999999999993</v>
          </cell>
          <cell r="Y1887">
            <v>78.47</v>
          </cell>
          <cell r="Z1887">
            <v>78.819999999999993</v>
          </cell>
          <cell r="AA1887">
            <v>79.52</v>
          </cell>
          <cell r="AB1887">
            <v>80.92</v>
          </cell>
          <cell r="AC1887">
            <v>81.650000000000006</v>
          </cell>
          <cell r="AD1887">
            <v>82.03</v>
          </cell>
          <cell r="AE1887">
            <v>82.25</v>
          </cell>
          <cell r="AF1887">
            <v>82.52</v>
          </cell>
          <cell r="AG1887">
            <v>80.239999999999995</v>
          </cell>
          <cell r="AH1887">
            <v>76.89</v>
          </cell>
          <cell r="AI1887">
            <v>71.98</v>
          </cell>
          <cell r="AJ1887">
            <v>67.33</v>
          </cell>
          <cell r="AK1887">
            <v>62.39</v>
          </cell>
        </row>
        <row r="1888">
          <cell r="A1888" t="str">
            <v>SDGbaseTRAv2_UrbAS_BAU_wICAGRcorr_GADJDYNofftestC_GVAangas</v>
          </cell>
          <cell r="B1888" t="str">
            <v>SIclos6_GOVclos11</v>
          </cell>
          <cell r="C1888" t="str">
            <v>SDGbaseTRAv2_UrbAS_BAU_wICAGRcorr_GADJDYNofftest</v>
          </cell>
          <cell r="D1888" t="str">
            <v>C_GVA</v>
          </cell>
          <cell r="E1888" t="str">
            <v>angas</v>
          </cell>
          <cell r="F1888">
            <v>0.94</v>
          </cell>
          <cell r="G1888">
            <v>0.83</v>
          </cell>
          <cell r="H1888">
            <v>0.81</v>
          </cell>
          <cell r="I1888">
            <v>0.75</v>
          </cell>
          <cell r="J1888">
            <v>0.71</v>
          </cell>
          <cell r="K1888">
            <v>0.67</v>
          </cell>
          <cell r="L1888">
            <v>0.64</v>
          </cell>
          <cell r="M1888">
            <v>0.61</v>
          </cell>
          <cell r="N1888">
            <v>0.59</v>
          </cell>
          <cell r="O1888">
            <v>0.62</v>
          </cell>
          <cell r="P1888">
            <v>0.6</v>
          </cell>
          <cell r="Q1888">
            <v>0.56999999999999995</v>
          </cell>
          <cell r="R1888">
            <v>0.55000000000000004</v>
          </cell>
          <cell r="S1888">
            <v>0.52</v>
          </cell>
          <cell r="T1888">
            <v>0.5</v>
          </cell>
          <cell r="U1888">
            <v>0.48</v>
          </cell>
          <cell r="V1888">
            <v>0.45</v>
          </cell>
          <cell r="W1888">
            <v>0.44</v>
          </cell>
          <cell r="X1888">
            <v>0.42</v>
          </cell>
          <cell r="Y1888">
            <v>0.4</v>
          </cell>
          <cell r="Z1888">
            <v>0.38</v>
          </cell>
          <cell r="AA1888">
            <v>0.36</v>
          </cell>
          <cell r="AB1888">
            <v>0.35</v>
          </cell>
          <cell r="AC1888">
            <v>0.34</v>
          </cell>
          <cell r="AD1888">
            <v>0.32</v>
          </cell>
          <cell r="AE1888">
            <v>0.31</v>
          </cell>
          <cell r="AF1888">
            <v>0.28999999999999998</v>
          </cell>
          <cell r="AG1888">
            <v>0.28000000000000003</v>
          </cell>
          <cell r="AH1888">
            <v>0.27</v>
          </cell>
          <cell r="AI1888">
            <v>0.25</v>
          </cell>
          <cell r="AJ1888">
            <v>0.23</v>
          </cell>
          <cell r="AK1888">
            <v>0.22</v>
          </cell>
        </row>
        <row r="1889">
          <cell r="A1889" t="str">
            <v>SDGbaseTRAv2_UrbAS_BAU_wICAGRcorr_GADJDYNofftestC_GVAapgm</v>
          </cell>
          <cell r="B1889" t="str">
            <v>SIclos6_GOVclos11</v>
          </cell>
          <cell r="C1889" t="str">
            <v>SDGbaseTRAv2_UrbAS_BAU_wICAGRcorr_GADJDYNofftest</v>
          </cell>
          <cell r="D1889" t="str">
            <v>C_GVA</v>
          </cell>
          <cell r="E1889" t="str">
            <v>apgm</v>
          </cell>
          <cell r="F1889">
            <v>97.82</v>
          </cell>
          <cell r="G1889">
            <v>51.06</v>
          </cell>
          <cell r="H1889">
            <v>64.599999999999994</v>
          </cell>
          <cell r="I1889">
            <v>78.67</v>
          </cell>
          <cell r="J1889">
            <v>90.32</v>
          </cell>
          <cell r="K1889">
            <v>98.43</v>
          </cell>
          <cell r="L1889">
            <v>103.44</v>
          </cell>
          <cell r="M1889">
            <v>96.28</v>
          </cell>
          <cell r="N1889">
            <v>93.51</v>
          </cell>
          <cell r="O1889">
            <v>91.9</v>
          </cell>
          <cell r="P1889">
            <v>91.76</v>
          </cell>
          <cell r="Q1889">
            <v>92.15</v>
          </cell>
          <cell r="R1889">
            <v>96.06</v>
          </cell>
          <cell r="S1889">
            <v>99.45</v>
          </cell>
          <cell r="T1889">
            <v>102.1</v>
          </cell>
          <cell r="U1889">
            <v>103.99</v>
          </cell>
          <cell r="V1889">
            <v>107.03</v>
          </cell>
          <cell r="W1889">
            <v>109.56</v>
          </cell>
          <cell r="X1889">
            <v>111.32</v>
          </cell>
          <cell r="Y1889">
            <v>113.69</v>
          </cell>
          <cell r="Z1889">
            <v>115.89</v>
          </cell>
          <cell r="AA1889">
            <v>118.21</v>
          </cell>
          <cell r="AB1889">
            <v>195.92</v>
          </cell>
          <cell r="AC1889">
            <v>250.02</v>
          </cell>
          <cell r="AD1889">
            <v>279.13</v>
          </cell>
          <cell r="AE1889">
            <v>302.70999999999998</v>
          </cell>
          <cell r="AF1889">
            <v>325.08</v>
          </cell>
          <cell r="AG1889">
            <v>348.58</v>
          </cell>
          <cell r="AH1889">
            <v>430.8</v>
          </cell>
          <cell r="AI1889">
            <v>502.53</v>
          </cell>
          <cell r="AJ1889">
            <v>543.86</v>
          </cell>
          <cell r="AK1889">
            <v>578.02</v>
          </cell>
        </row>
        <row r="1890">
          <cell r="A1890" t="str">
            <v>SDGbaseTRAv2_UrbAS_BAU_wICAGRcorr_GADJDYNofftestC_GVAamore</v>
          </cell>
          <cell r="B1890" t="str">
            <v>SIclos6_GOVclos11</v>
          </cell>
          <cell r="C1890" t="str">
            <v>SDGbaseTRAv2_UrbAS_BAU_wICAGRcorr_GADJDYNofftest</v>
          </cell>
          <cell r="D1890" t="str">
            <v>C_GVA</v>
          </cell>
          <cell r="E1890" t="str">
            <v>amore</v>
          </cell>
          <cell r="F1890">
            <v>78.23</v>
          </cell>
          <cell r="G1890">
            <v>76.86</v>
          </cell>
          <cell r="H1890">
            <v>80.81</v>
          </cell>
          <cell r="I1890">
            <v>81.8</v>
          </cell>
          <cell r="J1890">
            <v>83.39</v>
          </cell>
          <cell r="K1890">
            <v>84.98</v>
          </cell>
          <cell r="L1890">
            <v>86.98</v>
          </cell>
          <cell r="M1890">
            <v>89.79</v>
          </cell>
          <cell r="N1890">
            <v>92.57</v>
          </cell>
          <cell r="O1890">
            <v>101.58</v>
          </cell>
          <cell r="P1890">
            <v>105.79</v>
          </cell>
          <cell r="Q1890">
            <v>108.28</v>
          </cell>
          <cell r="R1890">
            <v>110.73</v>
          </cell>
          <cell r="S1890">
            <v>113.55</v>
          </cell>
          <cell r="T1890">
            <v>116.55</v>
          </cell>
          <cell r="U1890">
            <v>119.85</v>
          </cell>
          <cell r="V1890">
            <v>122.6</v>
          </cell>
          <cell r="W1890">
            <v>125.84</v>
          </cell>
          <cell r="X1890">
            <v>129.75</v>
          </cell>
          <cell r="Y1890">
            <v>132.41</v>
          </cell>
          <cell r="Z1890">
            <v>134.4</v>
          </cell>
          <cell r="AA1890">
            <v>137.02000000000001</v>
          </cell>
          <cell r="AB1890">
            <v>140.58000000000001</v>
          </cell>
          <cell r="AC1890">
            <v>142.93</v>
          </cell>
          <cell r="AD1890">
            <v>144.88999999999999</v>
          </cell>
          <cell r="AE1890">
            <v>146.63999999999999</v>
          </cell>
          <cell r="AF1890">
            <v>148.61000000000001</v>
          </cell>
          <cell r="AG1890">
            <v>149.29</v>
          </cell>
          <cell r="AH1890">
            <v>145.77000000000001</v>
          </cell>
          <cell r="AI1890">
            <v>139.22999999999999</v>
          </cell>
          <cell r="AJ1890">
            <v>133.82</v>
          </cell>
          <cell r="AK1890">
            <v>127.63</v>
          </cell>
        </row>
        <row r="1891">
          <cell r="A1891" t="str">
            <v>SDGbaseTRAv2_UrbAS_BAU_wICAGRcorr_GADJDYNofftestC_GVAamine</v>
          </cell>
          <cell r="B1891" t="str">
            <v>SIclos6_GOVclos11</v>
          </cell>
          <cell r="C1891" t="str">
            <v>SDGbaseTRAv2_UrbAS_BAU_wICAGRcorr_GADJDYNofftest</v>
          </cell>
          <cell r="D1891" t="str">
            <v>C_GVA</v>
          </cell>
          <cell r="E1891" t="str">
            <v>amine</v>
          </cell>
          <cell r="F1891">
            <v>57.01</v>
          </cell>
          <cell r="G1891">
            <v>54.5</v>
          </cell>
          <cell r="H1891">
            <v>56.79</v>
          </cell>
          <cell r="I1891">
            <v>58.2</v>
          </cell>
          <cell r="J1891">
            <v>60.18</v>
          </cell>
          <cell r="K1891">
            <v>61.24</v>
          </cell>
          <cell r="L1891">
            <v>62.68</v>
          </cell>
          <cell r="M1891">
            <v>64.61</v>
          </cell>
          <cell r="N1891">
            <v>66.37</v>
          </cell>
          <cell r="O1891">
            <v>69.87</v>
          </cell>
          <cell r="P1891">
            <v>71.599999999999994</v>
          </cell>
          <cell r="Q1891">
            <v>73.12</v>
          </cell>
          <cell r="R1891">
            <v>74.72</v>
          </cell>
          <cell r="S1891">
            <v>76.88</v>
          </cell>
          <cell r="T1891">
            <v>79.36</v>
          </cell>
          <cell r="U1891">
            <v>81.849999999999994</v>
          </cell>
          <cell r="V1891">
            <v>84.06</v>
          </cell>
          <cell r="W1891">
            <v>86.86</v>
          </cell>
          <cell r="X1891">
            <v>90.78</v>
          </cell>
          <cell r="Y1891">
            <v>93.86</v>
          </cell>
          <cell r="Z1891">
            <v>96.65</v>
          </cell>
          <cell r="AA1891">
            <v>99.63</v>
          </cell>
          <cell r="AB1891">
            <v>102.09</v>
          </cell>
          <cell r="AC1891">
            <v>103.85</v>
          </cell>
          <cell r="AD1891">
            <v>105.81</v>
          </cell>
          <cell r="AE1891">
            <v>108</v>
          </cell>
          <cell r="AF1891">
            <v>110.79</v>
          </cell>
          <cell r="AG1891">
            <v>113.93</v>
          </cell>
          <cell r="AH1891">
            <v>113.33</v>
          </cell>
          <cell r="AI1891">
            <v>111.08</v>
          </cell>
          <cell r="AJ1891">
            <v>109.92</v>
          </cell>
          <cell r="AK1891">
            <v>108.64</v>
          </cell>
        </row>
        <row r="1892">
          <cell r="A1892" t="str">
            <v>SDGbaseTRAv2_UrbAS_BAU_wICAGRcorr_GADJDYNofftestC_GVAameat</v>
          </cell>
          <cell r="B1892" t="str">
            <v>SIclos6_GOVclos11</v>
          </cell>
          <cell r="C1892" t="str">
            <v>SDGbaseTRAv2_UrbAS_BAU_wICAGRcorr_GADJDYNofftest</v>
          </cell>
          <cell r="D1892" t="str">
            <v>C_GVA</v>
          </cell>
          <cell r="E1892" t="str">
            <v>ameat</v>
          </cell>
          <cell r="F1892">
            <v>14.3</v>
          </cell>
          <cell r="G1892">
            <v>13.76</v>
          </cell>
          <cell r="H1892">
            <v>13.63</v>
          </cell>
          <cell r="I1892">
            <v>13.8</v>
          </cell>
          <cell r="J1892">
            <v>14.06</v>
          </cell>
          <cell r="K1892">
            <v>14.24</v>
          </cell>
          <cell r="L1892">
            <v>14.55</v>
          </cell>
          <cell r="M1892">
            <v>14.85</v>
          </cell>
          <cell r="N1892">
            <v>15.15</v>
          </cell>
          <cell r="O1892">
            <v>15.6</v>
          </cell>
          <cell r="P1892">
            <v>16.11</v>
          </cell>
          <cell r="Q1892">
            <v>16.440000000000001</v>
          </cell>
          <cell r="R1892">
            <v>16.920000000000002</v>
          </cell>
          <cell r="S1892">
            <v>17.45</v>
          </cell>
          <cell r="T1892">
            <v>18</v>
          </cell>
          <cell r="U1892">
            <v>18.559999999999999</v>
          </cell>
          <cell r="V1892">
            <v>19.05</v>
          </cell>
          <cell r="W1892">
            <v>19.579999999999998</v>
          </cell>
          <cell r="X1892">
            <v>20.13</v>
          </cell>
          <cell r="Y1892">
            <v>20.58</v>
          </cell>
          <cell r="Z1892">
            <v>21</v>
          </cell>
          <cell r="AA1892">
            <v>21.41</v>
          </cell>
          <cell r="AB1892">
            <v>22.02</v>
          </cell>
          <cell r="AC1892">
            <v>22.53</v>
          </cell>
          <cell r="AD1892">
            <v>23.03</v>
          </cell>
          <cell r="AE1892">
            <v>23.48</v>
          </cell>
          <cell r="AF1892">
            <v>24.04</v>
          </cell>
          <cell r="AG1892">
            <v>24.52</v>
          </cell>
          <cell r="AH1892">
            <v>24.28</v>
          </cell>
          <cell r="AI1892">
            <v>24.19</v>
          </cell>
          <cell r="AJ1892">
            <v>24.23</v>
          </cell>
          <cell r="AK1892">
            <v>24.22</v>
          </cell>
        </row>
        <row r="1893">
          <cell r="A1893" t="str">
            <v>SDGbaseTRAv2_UrbAS_BAU_wICAGRcorr_GADJDYNofftestC_GVAapfis</v>
          </cell>
          <cell r="B1893" t="str">
            <v>SIclos6_GOVclos11</v>
          </cell>
          <cell r="C1893" t="str">
            <v>SDGbaseTRAv2_UrbAS_BAU_wICAGRcorr_GADJDYNofftest</v>
          </cell>
          <cell r="D1893" t="str">
            <v>C_GVA</v>
          </cell>
          <cell r="E1893" t="str">
            <v>apfis</v>
          </cell>
          <cell r="F1893">
            <v>6.32</v>
          </cell>
          <cell r="G1893">
            <v>6.25</v>
          </cell>
          <cell r="H1893">
            <v>6.42</v>
          </cell>
          <cell r="I1893">
            <v>6.46</v>
          </cell>
          <cell r="J1893">
            <v>6.55</v>
          </cell>
          <cell r="K1893">
            <v>6.63</v>
          </cell>
          <cell r="L1893">
            <v>6.75</v>
          </cell>
          <cell r="M1893">
            <v>6.89</v>
          </cell>
          <cell r="N1893">
            <v>7.03</v>
          </cell>
          <cell r="O1893">
            <v>7.44</v>
          </cell>
          <cell r="P1893">
            <v>7.64</v>
          </cell>
          <cell r="Q1893">
            <v>7.76</v>
          </cell>
          <cell r="R1893">
            <v>7.97</v>
          </cell>
          <cell r="S1893">
            <v>8.1999999999999993</v>
          </cell>
          <cell r="T1893">
            <v>8.44</v>
          </cell>
          <cell r="U1893">
            <v>8.73</v>
          </cell>
          <cell r="V1893">
            <v>8.9600000000000009</v>
          </cell>
          <cell r="W1893">
            <v>9.23</v>
          </cell>
          <cell r="X1893">
            <v>9.5299999999999994</v>
          </cell>
          <cell r="Y1893">
            <v>9.75</v>
          </cell>
          <cell r="Z1893">
            <v>9.9700000000000006</v>
          </cell>
          <cell r="AA1893">
            <v>10.199999999999999</v>
          </cell>
          <cell r="AB1893">
            <v>10.59</v>
          </cell>
          <cell r="AC1893">
            <v>10.88</v>
          </cell>
          <cell r="AD1893">
            <v>11.14</v>
          </cell>
          <cell r="AE1893">
            <v>11.39</v>
          </cell>
          <cell r="AF1893">
            <v>11.66</v>
          </cell>
          <cell r="AG1893">
            <v>11.89</v>
          </cell>
          <cell r="AH1893">
            <v>11.71</v>
          </cell>
          <cell r="AI1893">
            <v>11.47</v>
          </cell>
          <cell r="AJ1893">
            <v>11.31</v>
          </cell>
          <cell r="AK1893">
            <v>11.14</v>
          </cell>
        </row>
        <row r="1894">
          <cell r="A1894" t="str">
            <v>SDGbaseTRAv2_UrbAS_BAU_wICAGRcorr_GADJDYNofftestC_GVAavege</v>
          </cell>
          <cell r="B1894" t="str">
            <v>SIclos6_GOVclos11</v>
          </cell>
          <cell r="C1894" t="str">
            <v>SDGbaseTRAv2_UrbAS_BAU_wICAGRcorr_GADJDYNofftest</v>
          </cell>
          <cell r="D1894" t="str">
            <v>C_GVA</v>
          </cell>
          <cell r="E1894" t="str">
            <v>avege</v>
          </cell>
          <cell r="F1894">
            <v>10.97</v>
          </cell>
          <cell r="G1894">
            <v>10.46</v>
          </cell>
          <cell r="H1894">
            <v>10.87</v>
          </cell>
          <cell r="I1894">
            <v>10.97</v>
          </cell>
          <cell r="J1894">
            <v>11.13</v>
          </cell>
          <cell r="K1894">
            <v>11.33</v>
          </cell>
          <cell r="L1894">
            <v>11.56</v>
          </cell>
          <cell r="M1894">
            <v>11.8</v>
          </cell>
          <cell r="N1894">
            <v>12.07</v>
          </cell>
          <cell r="O1894">
            <v>12.94</v>
          </cell>
          <cell r="P1894">
            <v>13.29</v>
          </cell>
          <cell r="Q1894">
            <v>13.49</v>
          </cell>
          <cell r="R1894">
            <v>13.87</v>
          </cell>
          <cell r="S1894">
            <v>14.28</v>
          </cell>
          <cell r="T1894">
            <v>14.73</v>
          </cell>
          <cell r="U1894">
            <v>15.23</v>
          </cell>
          <cell r="V1894">
            <v>15.66</v>
          </cell>
          <cell r="W1894">
            <v>16.16</v>
          </cell>
          <cell r="X1894">
            <v>16.7</v>
          </cell>
          <cell r="Y1894">
            <v>17.12</v>
          </cell>
          <cell r="Z1894">
            <v>17.510000000000002</v>
          </cell>
          <cell r="AA1894">
            <v>17.940000000000001</v>
          </cell>
          <cell r="AB1894">
            <v>18.73</v>
          </cell>
          <cell r="AC1894">
            <v>19.27</v>
          </cell>
          <cell r="AD1894">
            <v>19.72</v>
          </cell>
          <cell r="AE1894">
            <v>20.14</v>
          </cell>
          <cell r="AF1894">
            <v>20.62</v>
          </cell>
          <cell r="AG1894">
            <v>21</v>
          </cell>
          <cell r="AH1894">
            <v>20.87</v>
          </cell>
          <cell r="AI1894">
            <v>20.52</v>
          </cell>
          <cell r="AJ1894">
            <v>20.21</v>
          </cell>
          <cell r="AK1894">
            <v>19.86</v>
          </cell>
        </row>
        <row r="1895">
          <cell r="A1895" t="str">
            <v>SDGbaseTRAv2_UrbAS_BAU_wICAGRcorr_GADJDYNofftestC_GVAafats</v>
          </cell>
          <cell r="B1895" t="str">
            <v>SIclos6_GOVclos11</v>
          </cell>
          <cell r="C1895" t="str">
            <v>SDGbaseTRAv2_UrbAS_BAU_wICAGRcorr_GADJDYNofftest</v>
          </cell>
          <cell r="D1895" t="str">
            <v>C_GVA</v>
          </cell>
          <cell r="E1895" t="str">
            <v>afats</v>
          </cell>
          <cell r="F1895">
            <v>3.48</v>
          </cell>
          <cell r="G1895">
            <v>3.45</v>
          </cell>
          <cell r="H1895">
            <v>3.54</v>
          </cell>
          <cell r="I1895">
            <v>3.51</v>
          </cell>
          <cell r="J1895">
            <v>3.58</v>
          </cell>
          <cell r="K1895">
            <v>3.62</v>
          </cell>
          <cell r="L1895">
            <v>3.68</v>
          </cell>
          <cell r="M1895">
            <v>3.74</v>
          </cell>
          <cell r="N1895">
            <v>3.81</v>
          </cell>
          <cell r="O1895">
            <v>4.41</v>
          </cell>
          <cell r="P1895">
            <v>4.51</v>
          </cell>
          <cell r="Q1895">
            <v>4.5</v>
          </cell>
          <cell r="R1895">
            <v>4.55</v>
          </cell>
          <cell r="S1895">
            <v>4.5999999999999996</v>
          </cell>
          <cell r="T1895">
            <v>4.68</v>
          </cell>
          <cell r="U1895">
            <v>4.7699999999999996</v>
          </cell>
          <cell r="V1895">
            <v>4.8099999999999996</v>
          </cell>
          <cell r="W1895">
            <v>4.91</v>
          </cell>
          <cell r="X1895">
            <v>5.05</v>
          </cell>
          <cell r="Y1895">
            <v>5.15</v>
          </cell>
          <cell r="Z1895">
            <v>5.23</v>
          </cell>
          <cell r="AA1895">
            <v>5.34</v>
          </cell>
          <cell r="AB1895">
            <v>5.64</v>
          </cell>
          <cell r="AC1895">
            <v>5.78</v>
          </cell>
          <cell r="AD1895">
            <v>5.84</v>
          </cell>
          <cell r="AE1895">
            <v>5.88</v>
          </cell>
          <cell r="AF1895">
            <v>5.92</v>
          </cell>
          <cell r="AG1895">
            <v>5.97</v>
          </cell>
          <cell r="AH1895">
            <v>5.98</v>
          </cell>
          <cell r="AI1895">
            <v>5.88</v>
          </cell>
          <cell r="AJ1895">
            <v>5.78</v>
          </cell>
          <cell r="AK1895">
            <v>5.68</v>
          </cell>
        </row>
        <row r="1896">
          <cell r="A1896" t="str">
            <v>SDGbaseTRAv2_UrbAS_BAU_wICAGRcorr_GADJDYNofftestC_GVAadair</v>
          </cell>
          <cell r="B1896" t="str">
            <v>SIclos6_GOVclos11</v>
          </cell>
          <cell r="C1896" t="str">
            <v>SDGbaseTRAv2_UrbAS_BAU_wICAGRcorr_GADJDYNofftest</v>
          </cell>
          <cell r="D1896" t="str">
            <v>C_GVA</v>
          </cell>
          <cell r="E1896" t="str">
            <v>adair</v>
          </cell>
          <cell r="F1896">
            <v>10.56</v>
          </cell>
          <cell r="G1896">
            <v>10.26</v>
          </cell>
          <cell r="H1896">
            <v>10.4</v>
          </cell>
          <cell r="I1896">
            <v>10.46</v>
          </cell>
          <cell r="J1896">
            <v>10.62</v>
          </cell>
          <cell r="K1896">
            <v>10.78</v>
          </cell>
          <cell r="L1896">
            <v>11.01</v>
          </cell>
          <cell r="M1896">
            <v>11.23</v>
          </cell>
          <cell r="N1896">
            <v>11.47</v>
          </cell>
          <cell r="O1896">
            <v>12.1</v>
          </cell>
          <cell r="P1896">
            <v>12.39</v>
          </cell>
          <cell r="Q1896">
            <v>12.56</v>
          </cell>
          <cell r="R1896">
            <v>12.9</v>
          </cell>
          <cell r="S1896">
            <v>13.27</v>
          </cell>
          <cell r="T1896">
            <v>13.66</v>
          </cell>
          <cell r="U1896">
            <v>14.11</v>
          </cell>
          <cell r="V1896">
            <v>14.5</v>
          </cell>
          <cell r="W1896">
            <v>14.96</v>
          </cell>
          <cell r="X1896">
            <v>15.46</v>
          </cell>
          <cell r="Y1896">
            <v>15.86</v>
          </cell>
          <cell r="Z1896">
            <v>16.239999999999998</v>
          </cell>
          <cell r="AA1896">
            <v>16.61</v>
          </cell>
          <cell r="AB1896">
            <v>17.23</v>
          </cell>
          <cell r="AC1896">
            <v>17.670000000000002</v>
          </cell>
          <cell r="AD1896">
            <v>18.04</v>
          </cell>
          <cell r="AE1896">
            <v>18.41</v>
          </cell>
          <cell r="AF1896">
            <v>18.84</v>
          </cell>
          <cell r="AG1896">
            <v>19.16</v>
          </cell>
          <cell r="AH1896">
            <v>18.96</v>
          </cell>
          <cell r="AI1896">
            <v>18.71</v>
          </cell>
          <cell r="AJ1896">
            <v>18.510000000000002</v>
          </cell>
          <cell r="AK1896">
            <v>18.27</v>
          </cell>
        </row>
        <row r="1897">
          <cell r="A1897" t="str">
            <v>SDGbaseTRAv2_UrbAS_BAU_wICAGRcorr_GADJDYNofftestC_GVAagrai</v>
          </cell>
          <cell r="B1897" t="str">
            <v>SIclos6_GOVclos11</v>
          </cell>
          <cell r="C1897" t="str">
            <v>SDGbaseTRAv2_UrbAS_BAU_wICAGRcorr_GADJDYNofftest</v>
          </cell>
          <cell r="D1897" t="str">
            <v>C_GVA</v>
          </cell>
          <cell r="E1897" t="str">
            <v>agrai</v>
          </cell>
          <cell r="F1897">
            <v>8.56</v>
          </cell>
          <cell r="G1897">
            <v>8.39</v>
          </cell>
          <cell r="H1897">
            <v>8.34</v>
          </cell>
          <cell r="I1897">
            <v>8.48</v>
          </cell>
          <cell r="J1897">
            <v>8.67</v>
          </cell>
          <cell r="K1897">
            <v>8.65</v>
          </cell>
          <cell r="L1897">
            <v>8.68</v>
          </cell>
          <cell r="M1897">
            <v>8.68</v>
          </cell>
          <cell r="N1897">
            <v>8.6999999999999993</v>
          </cell>
          <cell r="O1897">
            <v>8.89</v>
          </cell>
          <cell r="P1897">
            <v>8.94</v>
          </cell>
          <cell r="Q1897">
            <v>8.94</v>
          </cell>
          <cell r="R1897">
            <v>9.02</v>
          </cell>
          <cell r="S1897">
            <v>9.09</v>
          </cell>
          <cell r="T1897">
            <v>9.1300000000000008</v>
          </cell>
          <cell r="U1897">
            <v>9.2200000000000006</v>
          </cell>
          <cell r="V1897">
            <v>9.25</v>
          </cell>
          <cell r="W1897">
            <v>9.27</v>
          </cell>
          <cell r="X1897">
            <v>9.31</v>
          </cell>
          <cell r="Y1897">
            <v>9.35</v>
          </cell>
          <cell r="Z1897">
            <v>9.41</v>
          </cell>
          <cell r="AA1897">
            <v>9.4700000000000006</v>
          </cell>
          <cell r="AB1897">
            <v>9.6</v>
          </cell>
          <cell r="AC1897">
            <v>9.67</v>
          </cell>
          <cell r="AD1897">
            <v>9.75</v>
          </cell>
          <cell r="AE1897">
            <v>9.83</v>
          </cell>
          <cell r="AF1897">
            <v>9.93</v>
          </cell>
          <cell r="AG1897">
            <v>9.9</v>
          </cell>
          <cell r="AH1897">
            <v>9.67</v>
          </cell>
          <cell r="AI1897">
            <v>9.5500000000000007</v>
          </cell>
          <cell r="AJ1897">
            <v>9.51</v>
          </cell>
          <cell r="AK1897">
            <v>9.4600000000000009</v>
          </cell>
        </row>
        <row r="1898">
          <cell r="A1898" t="str">
            <v>SDGbaseTRAv2_UrbAS_BAU_wICAGRcorr_GADJDYNofftestC_GVAastar</v>
          </cell>
          <cell r="B1898" t="str">
            <v>SIclos6_GOVclos11</v>
          </cell>
          <cell r="C1898" t="str">
            <v>SDGbaseTRAv2_UrbAS_BAU_wICAGRcorr_GADJDYNofftest</v>
          </cell>
          <cell r="D1898" t="str">
            <v>C_GVA</v>
          </cell>
          <cell r="E1898" t="str">
            <v>astar</v>
          </cell>
          <cell r="F1898">
            <v>7.25</v>
          </cell>
          <cell r="G1898">
            <v>7.11</v>
          </cell>
          <cell r="H1898">
            <v>7.14</v>
          </cell>
          <cell r="I1898">
            <v>7.26</v>
          </cell>
          <cell r="J1898">
            <v>7.4</v>
          </cell>
          <cell r="K1898">
            <v>7.4</v>
          </cell>
          <cell r="L1898">
            <v>7.43</v>
          </cell>
          <cell r="M1898">
            <v>7.46</v>
          </cell>
          <cell r="N1898">
            <v>7.5</v>
          </cell>
          <cell r="O1898">
            <v>7.65</v>
          </cell>
          <cell r="P1898">
            <v>7.71</v>
          </cell>
          <cell r="Q1898">
            <v>7.74</v>
          </cell>
          <cell r="R1898">
            <v>7.78</v>
          </cell>
          <cell r="S1898">
            <v>7.82</v>
          </cell>
          <cell r="T1898">
            <v>7.84</v>
          </cell>
          <cell r="U1898">
            <v>7.89</v>
          </cell>
          <cell r="V1898">
            <v>7.91</v>
          </cell>
          <cell r="W1898">
            <v>7.91</v>
          </cell>
          <cell r="X1898">
            <v>7.92</v>
          </cell>
          <cell r="Y1898">
            <v>7.92</v>
          </cell>
          <cell r="Z1898">
            <v>7.95</v>
          </cell>
          <cell r="AA1898">
            <v>7.97</v>
          </cell>
          <cell r="AB1898">
            <v>8.0399999999999991</v>
          </cell>
          <cell r="AC1898">
            <v>8.0500000000000007</v>
          </cell>
          <cell r="AD1898">
            <v>8.09</v>
          </cell>
          <cell r="AE1898">
            <v>8.1199999999999992</v>
          </cell>
          <cell r="AF1898">
            <v>8.17</v>
          </cell>
          <cell r="AG1898">
            <v>7.84</v>
          </cell>
          <cell r="AH1898">
            <v>7.38</v>
          </cell>
          <cell r="AI1898">
            <v>6.98</v>
          </cell>
          <cell r="AJ1898">
            <v>6.66</v>
          </cell>
          <cell r="AK1898">
            <v>6.37</v>
          </cell>
        </row>
        <row r="1899">
          <cell r="A1899" t="str">
            <v>SDGbaseTRAv2_UrbAS_BAU_wICAGRcorr_GADJDYNofftestC_GVAafeed</v>
          </cell>
          <cell r="B1899" t="str">
            <v>SIclos6_GOVclos11</v>
          </cell>
          <cell r="C1899" t="str">
            <v>SDGbaseTRAv2_UrbAS_BAU_wICAGRcorr_GADJDYNofftest</v>
          </cell>
          <cell r="D1899" t="str">
            <v>C_GVA</v>
          </cell>
          <cell r="E1899" t="str">
            <v>afeed</v>
          </cell>
          <cell r="F1899">
            <v>6.55</v>
          </cell>
          <cell r="G1899">
            <v>5.0599999999999996</v>
          </cell>
          <cell r="H1899">
            <v>5.74</v>
          </cell>
          <cell r="I1899">
            <v>5.83</v>
          </cell>
          <cell r="J1899">
            <v>5.93</v>
          </cell>
          <cell r="K1899">
            <v>6.21</v>
          </cell>
          <cell r="L1899">
            <v>6.34</v>
          </cell>
          <cell r="M1899">
            <v>6.45</v>
          </cell>
          <cell r="N1899">
            <v>6.63</v>
          </cell>
          <cell r="O1899">
            <v>7.14</v>
          </cell>
          <cell r="P1899">
            <v>7.32</v>
          </cell>
          <cell r="Q1899">
            <v>7.46</v>
          </cell>
          <cell r="R1899">
            <v>7.76</v>
          </cell>
          <cell r="S1899">
            <v>8.06</v>
          </cell>
          <cell r="T1899">
            <v>8.3800000000000008</v>
          </cell>
          <cell r="U1899">
            <v>8.7100000000000009</v>
          </cell>
          <cell r="V1899">
            <v>9.07</v>
          </cell>
          <cell r="W1899">
            <v>9.4600000000000009</v>
          </cell>
          <cell r="X1899">
            <v>9.83</v>
          </cell>
          <cell r="Y1899">
            <v>10.220000000000001</v>
          </cell>
          <cell r="Z1899">
            <v>10.61</v>
          </cell>
          <cell r="AA1899">
            <v>10.95</v>
          </cell>
          <cell r="AB1899">
            <v>11.57</v>
          </cell>
          <cell r="AC1899">
            <v>11.97</v>
          </cell>
          <cell r="AD1899">
            <v>12.29</v>
          </cell>
          <cell r="AE1899">
            <v>12.65</v>
          </cell>
          <cell r="AF1899">
            <v>13</v>
          </cell>
          <cell r="AG1899">
            <v>13.38</v>
          </cell>
          <cell r="AH1899">
            <v>14.03</v>
          </cell>
          <cell r="AI1899">
            <v>14.29</v>
          </cell>
          <cell r="AJ1899">
            <v>14.18</v>
          </cell>
          <cell r="AK1899">
            <v>14</v>
          </cell>
        </row>
        <row r="1900">
          <cell r="A1900" t="str">
            <v>SDGbaseTRAv2_UrbAS_BAU_wICAGRcorr_GADJDYNofftestC_GVAabake</v>
          </cell>
          <cell r="B1900" t="str">
            <v>SIclos6_GOVclos11</v>
          </cell>
          <cell r="C1900" t="str">
            <v>SDGbaseTRAv2_UrbAS_BAU_wICAGRcorr_GADJDYNofftest</v>
          </cell>
          <cell r="D1900" t="str">
            <v>C_GVA</v>
          </cell>
          <cell r="E1900" t="str">
            <v>abake</v>
          </cell>
          <cell r="F1900">
            <v>22.28</v>
          </cell>
          <cell r="G1900">
            <v>21.57</v>
          </cell>
          <cell r="H1900">
            <v>21.88</v>
          </cell>
          <cell r="I1900">
            <v>22.25</v>
          </cell>
          <cell r="J1900">
            <v>22.68</v>
          </cell>
          <cell r="K1900">
            <v>22.94</v>
          </cell>
          <cell r="L1900">
            <v>23.33</v>
          </cell>
          <cell r="M1900">
            <v>23.71</v>
          </cell>
          <cell r="N1900">
            <v>24.11</v>
          </cell>
          <cell r="O1900">
            <v>24.64</v>
          </cell>
          <cell r="P1900">
            <v>25.1</v>
          </cell>
          <cell r="Q1900">
            <v>25.46</v>
          </cell>
          <cell r="R1900">
            <v>26.09</v>
          </cell>
          <cell r="S1900">
            <v>26.71</v>
          </cell>
          <cell r="T1900">
            <v>27.32</v>
          </cell>
          <cell r="U1900">
            <v>28</v>
          </cell>
          <cell r="V1900">
            <v>28.59</v>
          </cell>
          <cell r="W1900">
            <v>29.2</v>
          </cell>
          <cell r="X1900">
            <v>29.89</v>
          </cell>
          <cell r="Y1900">
            <v>30.46</v>
          </cell>
          <cell r="Z1900">
            <v>31</v>
          </cell>
          <cell r="AA1900">
            <v>31.49</v>
          </cell>
          <cell r="AB1900">
            <v>32.119999999999997</v>
          </cell>
          <cell r="AC1900">
            <v>32.61</v>
          </cell>
          <cell r="AD1900">
            <v>33.159999999999997</v>
          </cell>
          <cell r="AE1900">
            <v>33.729999999999997</v>
          </cell>
          <cell r="AF1900">
            <v>34.39</v>
          </cell>
          <cell r="AG1900">
            <v>34.76</v>
          </cell>
          <cell r="AH1900">
            <v>34.020000000000003</v>
          </cell>
          <cell r="AI1900">
            <v>33.409999999999997</v>
          </cell>
          <cell r="AJ1900">
            <v>33.04</v>
          </cell>
          <cell r="AK1900">
            <v>32.64</v>
          </cell>
        </row>
        <row r="1901">
          <cell r="A1901" t="str">
            <v>SDGbaseTRAv2_UrbAS_BAU_wICAGRcorr_GADJDYNofftestC_GVAasuga</v>
          </cell>
          <cell r="B1901" t="str">
            <v>SIclos6_GOVclos11</v>
          </cell>
          <cell r="C1901" t="str">
            <v>SDGbaseTRAv2_UrbAS_BAU_wICAGRcorr_GADJDYNofftest</v>
          </cell>
          <cell r="D1901" t="str">
            <v>C_GVA</v>
          </cell>
          <cell r="E1901" t="str">
            <v>asuga</v>
          </cell>
          <cell r="F1901">
            <v>8.52</v>
          </cell>
          <cell r="G1901">
            <v>8.36</v>
          </cell>
          <cell r="H1901">
            <v>8.4600000000000009</v>
          </cell>
          <cell r="I1901">
            <v>8.6</v>
          </cell>
          <cell r="J1901">
            <v>8.7799999999999994</v>
          </cell>
          <cell r="K1901">
            <v>8.84</v>
          </cell>
          <cell r="L1901">
            <v>8.94</v>
          </cell>
          <cell r="M1901">
            <v>9.02</v>
          </cell>
          <cell r="N1901">
            <v>9.09</v>
          </cell>
          <cell r="O1901">
            <v>9.43</v>
          </cell>
          <cell r="P1901">
            <v>9.51</v>
          </cell>
          <cell r="Q1901">
            <v>9.52</v>
          </cell>
          <cell r="R1901">
            <v>9.66</v>
          </cell>
          <cell r="S1901">
            <v>9.83</v>
          </cell>
          <cell r="T1901">
            <v>9.98</v>
          </cell>
          <cell r="U1901">
            <v>10.16</v>
          </cell>
          <cell r="V1901">
            <v>10.25</v>
          </cell>
          <cell r="W1901">
            <v>10.37</v>
          </cell>
          <cell r="X1901">
            <v>10.55</v>
          </cell>
          <cell r="Y1901">
            <v>10.66</v>
          </cell>
          <cell r="Z1901">
            <v>10.77</v>
          </cell>
          <cell r="AA1901">
            <v>10.87</v>
          </cell>
          <cell r="AB1901">
            <v>11.07</v>
          </cell>
          <cell r="AC1901">
            <v>11.17</v>
          </cell>
          <cell r="AD1901">
            <v>11.27</v>
          </cell>
          <cell r="AE1901">
            <v>11.37</v>
          </cell>
          <cell r="AF1901">
            <v>11.52</v>
          </cell>
          <cell r="AG1901">
            <v>11.68</v>
          </cell>
          <cell r="AH1901">
            <v>11.53</v>
          </cell>
          <cell r="AI1901">
            <v>11.39</v>
          </cell>
          <cell r="AJ1901">
            <v>11.35</v>
          </cell>
          <cell r="AK1901">
            <v>11.3</v>
          </cell>
        </row>
        <row r="1902">
          <cell r="A1902" t="str">
            <v>SDGbaseTRAv2_UrbAS_BAU_wICAGRcorr_GADJDYNofftestC_GVAaconf</v>
          </cell>
          <cell r="B1902" t="str">
            <v>SIclos6_GOVclos11</v>
          </cell>
          <cell r="C1902" t="str">
            <v>SDGbaseTRAv2_UrbAS_BAU_wICAGRcorr_GADJDYNofftest</v>
          </cell>
          <cell r="D1902" t="str">
            <v>C_GVA</v>
          </cell>
          <cell r="E1902" t="str">
            <v>aconf</v>
          </cell>
          <cell r="F1902">
            <v>2.4900000000000002</v>
          </cell>
          <cell r="G1902">
            <v>2.41</v>
          </cell>
          <cell r="H1902">
            <v>2.5</v>
          </cell>
          <cell r="I1902">
            <v>2.5099999999999998</v>
          </cell>
          <cell r="J1902">
            <v>2.52</v>
          </cell>
          <cell r="K1902">
            <v>2.58</v>
          </cell>
          <cell r="L1902">
            <v>2.65</v>
          </cell>
          <cell r="M1902">
            <v>2.72</v>
          </cell>
          <cell r="N1902">
            <v>2.79</v>
          </cell>
          <cell r="O1902">
            <v>2.94</v>
          </cell>
          <cell r="P1902">
            <v>3.03</v>
          </cell>
          <cell r="Q1902">
            <v>3.12</v>
          </cell>
          <cell r="R1902">
            <v>3.25</v>
          </cell>
          <cell r="S1902">
            <v>3.4</v>
          </cell>
          <cell r="T1902">
            <v>3.55</v>
          </cell>
          <cell r="U1902">
            <v>3.73</v>
          </cell>
          <cell r="V1902">
            <v>3.88</v>
          </cell>
          <cell r="W1902">
            <v>4.05</v>
          </cell>
          <cell r="X1902">
            <v>4.21</v>
          </cell>
          <cell r="Y1902">
            <v>4.3499999999999996</v>
          </cell>
          <cell r="Z1902">
            <v>4.51</v>
          </cell>
          <cell r="AA1902">
            <v>4.66</v>
          </cell>
          <cell r="AB1902">
            <v>4.88</v>
          </cell>
          <cell r="AC1902">
            <v>5.0599999999999996</v>
          </cell>
          <cell r="AD1902">
            <v>5.23</v>
          </cell>
          <cell r="AE1902">
            <v>5.4</v>
          </cell>
          <cell r="AF1902">
            <v>5.58</v>
          </cell>
          <cell r="AG1902">
            <v>5.74</v>
          </cell>
          <cell r="AH1902">
            <v>5.69</v>
          </cell>
          <cell r="AI1902">
            <v>5.6</v>
          </cell>
          <cell r="AJ1902">
            <v>5.5</v>
          </cell>
          <cell r="AK1902">
            <v>5.41</v>
          </cell>
        </row>
        <row r="1903">
          <cell r="A1903" t="str">
            <v>SDGbaseTRAv2_UrbAS_BAU_wICAGRcorr_GADJDYNofftestC_GVAapast</v>
          </cell>
          <cell r="B1903" t="str">
            <v>SIclos6_GOVclos11</v>
          </cell>
          <cell r="C1903" t="str">
            <v>SDGbaseTRAv2_UrbAS_BAU_wICAGRcorr_GADJDYNofftest</v>
          </cell>
          <cell r="D1903" t="str">
            <v>C_GVA</v>
          </cell>
          <cell r="E1903" t="str">
            <v>apast</v>
          </cell>
          <cell r="F1903">
            <v>0.65</v>
          </cell>
          <cell r="G1903">
            <v>0.62</v>
          </cell>
          <cell r="H1903">
            <v>0.64</v>
          </cell>
          <cell r="I1903">
            <v>0.64</v>
          </cell>
          <cell r="J1903">
            <v>0.65</v>
          </cell>
          <cell r="K1903">
            <v>0.67</v>
          </cell>
          <cell r="L1903">
            <v>0.69</v>
          </cell>
          <cell r="M1903">
            <v>0.71</v>
          </cell>
          <cell r="N1903">
            <v>0.73</v>
          </cell>
          <cell r="O1903">
            <v>0.79</v>
          </cell>
          <cell r="P1903">
            <v>0.82</v>
          </cell>
          <cell r="Q1903">
            <v>0.83</v>
          </cell>
          <cell r="R1903">
            <v>0.85</v>
          </cell>
          <cell r="S1903">
            <v>0.89</v>
          </cell>
          <cell r="T1903">
            <v>0.93</v>
          </cell>
          <cell r="U1903">
            <v>0.96</v>
          </cell>
          <cell r="V1903">
            <v>0.99</v>
          </cell>
          <cell r="W1903">
            <v>1.03</v>
          </cell>
          <cell r="X1903">
            <v>1.08</v>
          </cell>
          <cell r="Y1903">
            <v>1.1100000000000001</v>
          </cell>
          <cell r="Z1903">
            <v>1.1299999999999999</v>
          </cell>
          <cell r="AA1903">
            <v>1.1599999999999999</v>
          </cell>
          <cell r="AB1903">
            <v>1.22</v>
          </cell>
          <cell r="AC1903">
            <v>1.25</v>
          </cell>
          <cell r="AD1903">
            <v>1.28</v>
          </cell>
          <cell r="AE1903">
            <v>1.31</v>
          </cell>
          <cell r="AF1903">
            <v>1.34</v>
          </cell>
          <cell r="AG1903">
            <v>1.37</v>
          </cell>
          <cell r="AH1903">
            <v>1.38</v>
          </cell>
          <cell r="AI1903">
            <v>1.36</v>
          </cell>
          <cell r="AJ1903">
            <v>1.34</v>
          </cell>
          <cell r="AK1903">
            <v>1.32</v>
          </cell>
        </row>
        <row r="1904">
          <cell r="A1904" t="str">
            <v>SDGbaseTRAv2_UrbAS_BAU_wICAGRcorr_GADJDYNofftestC_GVAaofoo</v>
          </cell>
          <cell r="B1904" t="str">
            <v>SIclos6_GOVclos11</v>
          </cell>
          <cell r="C1904" t="str">
            <v>SDGbaseTRAv2_UrbAS_BAU_wICAGRcorr_GADJDYNofftest</v>
          </cell>
          <cell r="D1904" t="str">
            <v>C_GVA</v>
          </cell>
          <cell r="E1904" t="str">
            <v>aofoo</v>
          </cell>
          <cell r="F1904">
            <v>12.41</v>
          </cell>
          <cell r="G1904">
            <v>11.69</v>
          </cell>
          <cell r="H1904">
            <v>12.03</v>
          </cell>
          <cell r="I1904">
            <v>12.14</v>
          </cell>
          <cell r="J1904">
            <v>12.37</v>
          </cell>
          <cell r="K1904">
            <v>12.59</v>
          </cell>
          <cell r="L1904">
            <v>12.86</v>
          </cell>
          <cell r="M1904">
            <v>13.12</v>
          </cell>
          <cell r="N1904">
            <v>13.41</v>
          </cell>
          <cell r="O1904">
            <v>14.44</v>
          </cell>
          <cell r="P1904">
            <v>14.77</v>
          </cell>
          <cell r="Q1904">
            <v>14.91</v>
          </cell>
          <cell r="R1904">
            <v>15.26</v>
          </cell>
          <cell r="S1904">
            <v>15.69</v>
          </cell>
          <cell r="T1904">
            <v>16.170000000000002</v>
          </cell>
          <cell r="U1904">
            <v>16.68</v>
          </cell>
          <cell r="V1904">
            <v>17.12</v>
          </cell>
          <cell r="W1904">
            <v>17.670000000000002</v>
          </cell>
          <cell r="X1904">
            <v>18.27</v>
          </cell>
          <cell r="Y1904">
            <v>18.739999999999998</v>
          </cell>
          <cell r="Z1904">
            <v>19.149999999999999</v>
          </cell>
          <cell r="AA1904">
            <v>19.57</v>
          </cell>
          <cell r="AB1904">
            <v>20.37</v>
          </cell>
          <cell r="AC1904">
            <v>20.86</v>
          </cell>
          <cell r="AD1904">
            <v>21.26</v>
          </cell>
          <cell r="AE1904">
            <v>21.64</v>
          </cell>
          <cell r="AF1904">
            <v>22.13</v>
          </cell>
          <cell r="AG1904">
            <v>22.57</v>
          </cell>
          <cell r="AH1904">
            <v>22.57</v>
          </cell>
          <cell r="AI1904">
            <v>22.34</v>
          </cell>
          <cell r="AJ1904">
            <v>22.12</v>
          </cell>
          <cell r="AK1904">
            <v>21.86</v>
          </cell>
        </row>
        <row r="1905">
          <cell r="A1905" t="str">
            <v>SDGbaseTRAv2_UrbAS_BAU_wICAGRcorr_GADJDYNofftestC_GVAabevt</v>
          </cell>
          <cell r="B1905" t="str">
            <v>SIclos6_GOVclos11</v>
          </cell>
          <cell r="C1905" t="str">
            <v>SDGbaseTRAv2_UrbAS_BAU_wICAGRcorr_GADJDYNofftest</v>
          </cell>
          <cell r="D1905" t="str">
            <v>C_GVA</v>
          </cell>
          <cell r="E1905" t="str">
            <v>abevt</v>
          </cell>
          <cell r="F1905">
            <v>40.840000000000003</v>
          </cell>
          <cell r="G1905">
            <v>40.19</v>
          </cell>
          <cell r="H1905">
            <v>42.82</v>
          </cell>
          <cell r="I1905">
            <v>42.97</v>
          </cell>
          <cell r="J1905">
            <v>43.47</v>
          </cell>
          <cell r="K1905">
            <v>44.53</v>
          </cell>
          <cell r="L1905">
            <v>45.71</v>
          </cell>
          <cell r="M1905">
            <v>46.97</v>
          </cell>
          <cell r="N1905">
            <v>48.25</v>
          </cell>
          <cell r="O1905">
            <v>53.78</v>
          </cell>
          <cell r="P1905">
            <v>55.37</v>
          </cell>
          <cell r="Q1905">
            <v>55.94</v>
          </cell>
          <cell r="R1905">
            <v>57.47</v>
          </cell>
          <cell r="S1905">
            <v>59.32</v>
          </cell>
          <cell r="T1905">
            <v>61.49</v>
          </cell>
          <cell r="U1905">
            <v>63.74</v>
          </cell>
          <cell r="V1905">
            <v>65.56</v>
          </cell>
          <cell r="W1905">
            <v>67.930000000000007</v>
          </cell>
          <cell r="X1905">
            <v>70.59</v>
          </cell>
          <cell r="Y1905">
            <v>72.41</v>
          </cell>
          <cell r="Z1905">
            <v>73.959999999999994</v>
          </cell>
          <cell r="AA1905">
            <v>75.84</v>
          </cell>
          <cell r="AB1905">
            <v>80.06</v>
          </cell>
          <cell r="AC1905">
            <v>82.79</v>
          </cell>
          <cell r="AD1905">
            <v>84.67</v>
          </cell>
          <cell r="AE1905">
            <v>86.24</v>
          </cell>
          <cell r="AF1905">
            <v>88.17</v>
          </cell>
          <cell r="AG1905">
            <v>89.99</v>
          </cell>
          <cell r="AH1905">
            <v>90.3</v>
          </cell>
          <cell r="AI1905">
            <v>88.99</v>
          </cell>
          <cell r="AJ1905">
            <v>87.84</v>
          </cell>
          <cell r="AK1905">
            <v>86.51</v>
          </cell>
        </row>
        <row r="1906">
          <cell r="A1906" t="str">
            <v>SDGbaseTRAv2_UrbAS_BAU_wICAGRcorr_GADJDYNofftestC_GVAatext</v>
          </cell>
          <cell r="B1906" t="str">
            <v>SIclos6_GOVclos11</v>
          </cell>
          <cell r="C1906" t="str">
            <v>SDGbaseTRAv2_UrbAS_BAU_wICAGRcorr_GADJDYNofftest</v>
          </cell>
          <cell r="D1906" t="str">
            <v>C_GVA</v>
          </cell>
          <cell r="E1906" t="str">
            <v>atext</v>
          </cell>
          <cell r="F1906">
            <v>6.57</v>
          </cell>
          <cell r="G1906">
            <v>6.66</v>
          </cell>
          <cell r="H1906">
            <v>6.8</v>
          </cell>
          <cell r="I1906">
            <v>6.82</v>
          </cell>
          <cell r="J1906">
            <v>6.9</v>
          </cell>
          <cell r="K1906">
            <v>7.03</v>
          </cell>
          <cell r="L1906">
            <v>7.21</v>
          </cell>
          <cell r="M1906">
            <v>7.42</v>
          </cell>
          <cell r="N1906">
            <v>7.63</v>
          </cell>
          <cell r="O1906">
            <v>8.0299999999999994</v>
          </cell>
          <cell r="P1906">
            <v>8.2799999999999994</v>
          </cell>
          <cell r="Q1906">
            <v>8.4700000000000006</v>
          </cell>
          <cell r="R1906">
            <v>8.74</v>
          </cell>
          <cell r="S1906">
            <v>9.0299999999999994</v>
          </cell>
          <cell r="T1906">
            <v>9.33</v>
          </cell>
          <cell r="U1906">
            <v>9.68</v>
          </cell>
          <cell r="V1906">
            <v>10.01</v>
          </cell>
          <cell r="W1906">
            <v>10.38</v>
          </cell>
          <cell r="X1906">
            <v>10.77</v>
          </cell>
          <cell r="Y1906">
            <v>11.08</v>
          </cell>
          <cell r="Z1906">
            <v>11.38</v>
          </cell>
          <cell r="AA1906">
            <v>11.68</v>
          </cell>
          <cell r="AB1906">
            <v>12.04</v>
          </cell>
          <cell r="AC1906">
            <v>12.33</v>
          </cell>
          <cell r="AD1906">
            <v>12.63</v>
          </cell>
          <cell r="AE1906">
            <v>12.95</v>
          </cell>
          <cell r="AF1906">
            <v>13.31</v>
          </cell>
          <cell r="AG1906">
            <v>13.66</v>
          </cell>
          <cell r="AH1906">
            <v>13.38</v>
          </cell>
          <cell r="AI1906">
            <v>13.05</v>
          </cell>
          <cell r="AJ1906">
            <v>12.81</v>
          </cell>
          <cell r="AK1906">
            <v>12.58</v>
          </cell>
        </row>
        <row r="1907">
          <cell r="A1907" t="str">
            <v>SDGbaseTRAv2_UrbAS_BAU_wICAGRcorr_GADJDYNofftestC_GVAaclth</v>
          </cell>
          <cell r="B1907" t="str">
            <v>SIclos6_GOVclos11</v>
          </cell>
          <cell r="C1907" t="str">
            <v>SDGbaseTRAv2_UrbAS_BAU_wICAGRcorr_GADJDYNofftest</v>
          </cell>
          <cell r="D1907" t="str">
            <v>C_GVA</v>
          </cell>
          <cell r="E1907" t="str">
            <v>aclth</v>
          </cell>
          <cell r="F1907">
            <v>6.76</v>
          </cell>
          <cell r="G1907">
            <v>6.84</v>
          </cell>
          <cell r="H1907">
            <v>7.03</v>
          </cell>
          <cell r="I1907">
            <v>7.12</v>
          </cell>
          <cell r="J1907">
            <v>7.23</v>
          </cell>
          <cell r="K1907">
            <v>7.35</v>
          </cell>
          <cell r="L1907">
            <v>7.52</v>
          </cell>
          <cell r="M1907">
            <v>7.7</v>
          </cell>
          <cell r="N1907">
            <v>7.89</v>
          </cell>
          <cell r="O1907">
            <v>8.18</v>
          </cell>
          <cell r="P1907">
            <v>8.4</v>
          </cell>
          <cell r="Q1907">
            <v>8.57</v>
          </cell>
          <cell r="R1907">
            <v>8.84</v>
          </cell>
          <cell r="S1907">
            <v>9.11</v>
          </cell>
          <cell r="T1907">
            <v>9.39</v>
          </cell>
          <cell r="U1907">
            <v>9.73</v>
          </cell>
          <cell r="V1907">
            <v>10.029999999999999</v>
          </cell>
          <cell r="W1907">
            <v>10.36</v>
          </cell>
          <cell r="X1907">
            <v>10.69</v>
          </cell>
          <cell r="Y1907">
            <v>10.97</v>
          </cell>
          <cell r="Z1907">
            <v>11.23</v>
          </cell>
          <cell r="AA1907">
            <v>11.49</v>
          </cell>
          <cell r="AB1907">
            <v>11.82</v>
          </cell>
          <cell r="AC1907">
            <v>12.08</v>
          </cell>
          <cell r="AD1907">
            <v>12.34</v>
          </cell>
          <cell r="AE1907">
            <v>12.61</v>
          </cell>
          <cell r="AF1907">
            <v>12.91</v>
          </cell>
          <cell r="AG1907">
            <v>13.19</v>
          </cell>
          <cell r="AH1907">
            <v>12.9</v>
          </cell>
          <cell r="AI1907">
            <v>12.61</v>
          </cell>
          <cell r="AJ1907">
            <v>12.4</v>
          </cell>
          <cell r="AK1907">
            <v>12.2</v>
          </cell>
        </row>
        <row r="1908">
          <cell r="A1908" t="str">
            <v>SDGbaseTRAv2_UrbAS_BAU_wICAGRcorr_GADJDYNofftestC_GVAaleat</v>
          </cell>
          <cell r="B1908" t="str">
            <v>SIclos6_GOVclos11</v>
          </cell>
          <cell r="C1908" t="str">
            <v>SDGbaseTRAv2_UrbAS_BAU_wICAGRcorr_GADJDYNofftest</v>
          </cell>
          <cell r="D1908" t="str">
            <v>C_GVA</v>
          </cell>
          <cell r="E1908" t="str">
            <v>aleat</v>
          </cell>
          <cell r="F1908">
            <v>2.4500000000000002</v>
          </cell>
          <cell r="G1908">
            <v>2.64</v>
          </cell>
          <cell r="H1908">
            <v>2.7</v>
          </cell>
          <cell r="I1908">
            <v>2.6</v>
          </cell>
          <cell r="J1908">
            <v>2.59</v>
          </cell>
          <cell r="K1908">
            <v>2.63</v>
          </cell>
          <cell r="L1908">
            <v>2.71</v>
          </cell>
          <cell r="M1908">
            <v>2.83</v>
          </cell>
          <cell r="N1908">
            <v>2.94</v>
          </cell>
          <cell r="O1908">
            <v>3.48</v>
          </cell>
          <cell r="P1908">
            <v>3.69</v>
          </cell>
          <cell r="Q1908">
            <v>3.77</v>
          </cell>
          <cell r="R1908">
            <v>3.84</v>
          </cell>
          <cell r="S1908">
            <v>3.93</v>
          </cell>
          <cell r="T1908">
            <v>4.04</v>
          </cell>
          <cell r="U1908">
            <v>4.1900000000000004</v>
          </cell>
          <cell r="V1908">
            <v>4.3099999999999996</v>
          </cell>
          <cell r="W1908">
            <v>4.46</v>
          </cell>
          <cell r="X1908">
            <v>4.6500000000000004</v>
          </cell>
          <cell r="Y1908">
            <v>4.75</v>
          </cell>
          <cell r="Z1908">
            <v>4.83</v>
          </cell>
          <cell r="AA1908">
            <v>4.97</v>
          </cell>
          <cell r="AB1908">
            <v>5.25</v>
          </cell>
          <cell r="AC1908">
            <v>5.48</v>
          </cell>
          <cell r="AD1908">
            <v>5.66</v>
          </cell>
          <cell r="AE1908">
            <v>5.8</v>
          </cell>
          <cell r="AF1908">
            <v>5.94</v>
          </cell>
          <cell r="AG1908">
            <v>6.05</v>
          </cell>
          <cell r="AH1908">
            <v>5.77</v>
          </cell>
          <cell r="AI1908">
            <v>5.4</v>
          </cell>
          <cell r="AJ1908">
            <v>5.16</v>
          </cell>
          <cell r="AK1908">
            <v>4.95</v>
          </cell>
        </row>
        <row r="1909">
          <cell r="A1909" t="str">
            <v>SDGbaseTRAv2_UrbAS_BAU_wICAGRcorr_GADJDYNofftestC_GVAafoot</v>
          </cell>
          <cell r="B1909" t="str">
            <v>SIclos6_GOVclos11</v>
          </cell>
          <cell r="C1909" t="str">
            <v>SDGbaseTRAv2_UrbAS_BAU_wICAGRcorr_GADJDYNofftest</v>
          </cell>
          <cell r="D1909" t="str">
            <v>C_GVA</v>
          </cell>
          <cell r="E1909" t="str">
            <v>afoot</v>
          </cell>
          <cell r="F1909">
            <v>1.91</v>
          </cell>
          <cell r="G1909">
            <v>1.99</v>
          </cell>
          <cell r="H1909">
            <v>2.04</v>
          </cell>
          <cell r="I1909">
            <v>2.06</v>
          </cell>
          <cell r="J1909">
            <v>2.1</v>
          </cell>
          <cell r="K1909">
            <v>2.13</v>
          </cell>
          <cell r="L1909">
            <v>2.1800000000000002</v>
          </cell>
          <cell r="M1909">
            <v>2.23</v>
          </cell>
          <cell r="N1909">
            <v>2.29</v>
          </cell>
          <cell r="O1909">
            <v>2.39</v>
          </cell>
          <cell r="P1909">
            <v>2.46</v>
          </cell>
          <cell r="Q1909">
            <v>2.5099999999999998</v>
          </cell>
          <cell r="R1909">
            <v>2.59</v>
          </cell>
          <cell r="S1909">
            <v>2.67</v>
          </cell>
          <cell r="T1909">
            <v>2.74</v>
          </cell>
          <cell r="U1909">
            <v>2.84</v>
          </cell>
          <cell r="V1909">
            <v>2.92</v>
          </cell>
          <cell r="W1909">
            <v>3.01</v>
          </cell>
          <cell r="X1909">
            <v>3.11</v>
          </cell>
          <cell r="Y1909">
            <v>3.19</v>
          </cell>
          <cell r="Z1909">
            <v>3.26</v>
          </cell>
          <cell r="AA1909">
            <v>3.34</v>
          </cell>
          <cell r="AB1909">
            <v>3.45</v>
          </cell>
          <cell r="AC1909">
            <v>3.54</v>
          </cell>
          <cell r="AD1909">
            <v>3.63</v>
          </cell>
          <cell r="AE1909">
            <v>3.71</v>
          </cell>
          <cell r="AF1909">
            <v>3.81</v>
          </cell>
          <cell r="AG1909">
            <v>3.89</v>
          </cell>
          <cell r="AH1909">
            <v>3.81</v>
          </cell>
          <cell r="AI1909">
            <v>3.73</v>
          </cell>
          <cell r="AJ1909">
            <v>3.68</v>
          </cell>
          <cell r="AK1909">
            <v>3.62</v>
          </cell>
        </row>
        <row r="1910">
          <cell r="A1910" t="str">
            <v>SDGbaseTRAv2_UrbAS_BAU_wICAGRcorr_GADJDYNofftestC_GVAawood</v>
          </cell>
          <cell r="B1910" t="str">
            <v>SIclos6_GOVclos11</v>
          </cell>
          <cell r="C1910" t="str">
            <v>SDGbaseTRAv2_UrbAS_BAU_wICAGRcorr_GADJDYNofftest</v>
          </cell>
          <cell r="D1910" t="str">
            <v>C_GVA</v>
          </cell>
          <cell r="E1910" t="str">
            <v>awood</v>
          </cell>
          <cell r="F1910">
            <v>23.69</v>
          </cell>
          <cell r="G1910">
            <v>22.37</v>
          </cell>
          <cell r="H1910">
            <v>23.03</v>
          </cell>
          <cell r="I1910">
            <v>23.42</v>
          </cell>
          <cell r="J1910">
            <v>23.9</v>
          </cell>
          <cell r="K1910">
            <v>24.33</v>
          </cell>
          <cell r="L1910">
            <v>24.87</v>
          </cell>
          <cell r="M1910">
            <v>25.5</v>
          </cell>
          <cell r="N1910">
            <v>26.14</v>
          </cell>
          <cell r="O1910">
            <v>27.22</v>
          </cell>
          <cell r="P1910">
            <v>27.87</v>
          </cell>
          <cell r="Q1910">
            <v>28.44</v>
          </cell>
          <cell r="R1910">
            <v>29.21</v>
          </cell>
          <cell r="S1910">
            <v>30.12</v>
          </cell>
          <cell r="T1910">
            <v>31.09</v>
          </cell>
          <cell r="U1910">
            <v>32.159999999999997</v>
          </cell>
          <cell r="V1910">
            <v>33.22</v>
          </cell>
          <cell r="W1910">
            <v>34.380000000000003</v>
          </cell>
          <cell r="X1910">
            <v>35.619999999999997</v>
          </cell>
          <cell r="Y1910">
            <v>36.67</v>
          </cell>
          <cell r="Z1910">
            <v>37.659999999999997</v>
          </cell>
          <cell r="AA1910">
            <v>38.659999999999997</v>
          </cell>
          <cell r="AB1910">
            <v>39.61</v>
          </cell>
          <cell r="AC1910">
            <v>40.4</v>
          </cell>
          <cell r="AD1910">
            <v>41.33</v>
          </cell>
          <cell r="AE1910">
            <v>42.33</v>
          </cell>
          <cell r="AF1910">
            <v>43.47</v>
          </cell>
          <cell r="AG1910">
            <v>44.48</v>
          </cell>
          <cell r="AH1910">
            <v>44.06</v>
          </cell>
          <cell r="AI1910">
            <v>43.26</v>
          </cell>
          <cell r="AJ1910">
            <v>42.74</v>
          </cell>
          <cell r="AK1910">
            <v>42.22</v>
          </cell>
        </row>
        <row r="1911">
          <cell r="A1911" t="str">
            <v>SDGbaseTRAv2_UrbAS_BAU_wICAGRcorr_GADJDYNofftestC_GVAapapr</v>
          </cell>
          <cell r="B1911" t="str">
            <v>SIclos6_GOVclos11</v>
          </cell>
          <cell r="C1911" t="str">
            <v>SDGbaseTRAv2_UrbAS_BAU_wICAGRcorr_GADJDYNofftest</v>
          </cell>
          <cell r="D1911" t="str">
            <v>C_GVA</v>
          </cell>
          <cell r="E1911" t="str">
            <v>apapr</v>
          </cell>
          <cell r="F1911">
            <v>24.02</v>
          </cell>
          <cell r="G1911">
            <v>23.66</v>
          </cell>
          <cell r="H1911">
            <v>24.58</v>
          </cell>
          <cell r="I1911">
            <v>24.87</v>
          </cell>
          <cell r="J1911">
            <v>25.02</v>
          </cell>
          <cell r="K1911">
            <v>25.58</v>
          </cell>
          <cell r="L1911">
            <v>26.1</v>
          </cell>
          <cell r="M1911">
            <v>26.37</v>
          </cell>
          <cell r="N1911">
            <v>27.05</v>
          </cell>
          <cell r="O1911">
            <v>28.17</v>
          </cell>
          <cell r="P1911">
            <v>28.88</v>
          </cell>
          <cell r="Q1911">
            <v>29.5</v>
          </cell>
          <cell r="R1911">
            <v>31.14</v>
          </cell>
          <cell r="S1911">
            <v>32.01</v>
          </cell>
          <cell r="T1911">
            <v>33</v>
          </cell>
          <cell r="U1911">
            <v>34.15</v>
          </cell>
          <cell r="V1911">
            <v>35.22</v>
          </cell>
          <cell r="W1911">
            <v>36.43</v>
          </cell>
          <cell r="X1911">
            <v>37.69</v>
          </cell>
          <cell r="Y1911">
            <v>38.729999999999997</v>
          </cell>
          <cell r="Z1911">
            <v>39.74</v>
          </cell>
          <cell r="AA1911">
            <v>40.799999999999997</v>
          </cell>
          <cell r="AB1911">
            <v>41.87</v>
          </cell>
          <cell r="AC1911">
            <v>42.72</v>
          </cell>
          <cell r="AD1911">
            <v>43.63</v>
          </cell>
          <cell r="AE1911">
            <v>44.61</v>
          </cell>
          <cell r="AF1911">
            <v>45.71</v>
          </cell>
          <cell r="AG1911">
            <v>46.66</v>
          </cell>
          <cell r="AH1911">
            <v>45.93</v>
          </cell>
          <cell r="AI1911">
            <v>44.91</v>
          </cell>
          <cell r="AJ1911">
            <v>44.17</v>
          </cell>
          <cell r="AK1911">
            <v>43.46</v>
          </cell>
        </row>
        <row r="1912">
          <cell r="A1912" t="str">
            <v>SDGbaseTRAv2_UrbAS_BAU_wICAGRcorr_GADJDYNofftestC_GVAaprnt</v>
          </cell>
          <cell r="B1912" t="str">
            <v>SIclos6_GOVclos11</v>
          </cell>
          <cell r="C1912" t="str">
            <v>SDGbaseTRAv2_UrbAS_BAU_wICAGRcorr_GADJDYNofftest</v>
          </cell>
          <cell r="D1912" t="str">
            <v>C_GVA</v>
          </cell>
          <cell r="E1912" t="str">
            <v>aprnt</v>
          </cell>
          <cell r="F1912">
            <v>16.78</v>
          </cell>
          <cell r="G1912">
            <v>17.13</v>
          </cell>
          <cell r="H1912">
            <v>17.73</v>
          </cell>
          <cell r="I1912">
            <v>17.98</v>
          </cell>
          <cell r="J1912">
            <v>18.14</v>
          </cell>
          <cell r="K1912">
            <v>18.48</v>
          </cell>
          <cell r="L1912">
            <v>18.940000000000001</v>
          </cell>
          <cell r="M1912">
            <v>19.47</v>
          </cell>
          <cell r="N1912">
            <v>20.02</v>
          </cell>
          <cell r="O1912">
            <v>20.32</v>
          </cell>
          <cell r="P1912">
            <v>20.85</v>
          </cell>
          <cell r="Q1912">
            <v>21.39</v>
          </cell>
          <cell r="R1912">
            <v>22.21</v>
          </cell>
          <cell r="S1912">
            <v>23.01</v>
          </cell>
          <cell r="T1912">
            <v>23.85</v>
          </cell>
          <cell r="U1912">
            <v>24.85</v>
          </cell>
          <cell r="V1912">
            <v>25.82</v>
          </cell>
          <cell r="W1912">
            <v>26.82</v>
          </cell>
          <cell r="X1912">
            <v>27.85</v>
          </cell>
          <cell r="Y1912">
            <v>28.75</v>
          </cell>
          <cell r="Z1912">
            <v>29.64</v>
          </cell>
          <cell r="AA1912">
            <v>30.55</v>
          </cell>
          <cell r="AB1912">
            <v>31.25</v>
          </cell>
          <cell r="AC1912">
            <v>31.95</v>
          </cell>
          <cell r="AD1912">
            <v>32.78</v>
          </cell>
          <cell r="AE1912">
            <v>33.69</v>
          </cell>
          <cell r="AF1912">
            <v>34.67</v>
          </cell>
          <cell r="AG1912">
            <v>35.53</v>
          </cell>
          <cell r="AH1912">
            <v>34.49</v>
          </cell>
          <cell r="AI1912">
            <v>33.46</v>
          </cell>
          <cell r="AJ1912">
            <v>32.729999999999997</v>
          </cell>
          <cell r="AK1912">
            <v>32.049999999999997</v>
          </cell>
        </row>
        <row r="1913">
          <cell r="A1913" t="str">
            <v>SDGbaseTRAv2_UrbAS_BAU_wICAGRcorr_GADJDYNofftestC_GVAapetr</v>
          </cell>
          <cell r="B1913" t="str">
            <v>SIclos6_GOVclos11</v>
          </cell>
          <cell r="C1913" t="str">
            <v>SDGbaseTRAv2_UrbAS_BAU_wICAGRcorr_GADJDYNofftest</v>
          </cell>
          <cell r="D1913" t="str">
            <v>C_GVA</v>
          </cell>
          <cell r="E1913" t="str">
            <v>apetr</v>
          </cell>
          <cell r="F1913">
            <v>46.32</v>
          </cell>
          <cell r="G1913">
            <v>33.58</v>
          </cell>
          <cell r="H1913">
            <v>28.1</v>
          </cell>
          <cell r="I1913">
            <v>24.82</v>
          </cell>
          <cell r="J1913">
            <v>22.93</v>
          </cell>
          <cell r="K1913">
            <v>21.92</v>
          </cell>
          <cell r="L1913">
            <v>21.4</v>
          </cell>
          <cell r="M1913">
            <v>21.8</v>
          </cell>
          <cell r="N1913">
            <v>22.28</v>
          </cell>
          <cell r="O1913">
            <v>18.809999999999999</v>
          </cell>
          <cell r="P1913">
            <v>15.95</v>
          </cell>
          <cell r="Q1913">
            <v>15.17</v>
          </cell>
          <cell r="R1913">
            <v>14.76</v>
          </cell>
          <cell r="S1913">
            <v>14.64</v>
          </cell>
          <cell r="T1913">
            <v>14.58</v>
          </cell>
          <cell r="U1913">
            <v>14.61</v>
          </cell>
          <cell r="V1913">
            <v>14.45</v>
          </cell>
          <cell r="W1913">
            <v>14.51</v>
          </cell>
          <cell r="X1913">
            <v>14.94</v>
          </cell>
          <cell r="Y1913">
            <v>14.76</v>
          </cell>
          <cell r="Z1913">
            <v>14.47</v>
          </cell>
          <cell r="AA1913">
            <v>14.38</v>
          </cell>
          <cell r="AB1913">
            <v>13.75</v>
          </cell>
          <cell r="AC1913">
            <v>12.51</v>
          </cell>
          <cell r="AD1913">
            <v>11</v>
          </cell>
          <cell r="AE1913">
            <v>9.4600000000000009</v>
          </cell>
          <cell r="AF1913">
            <v>7.97</v>
          </cell>
          <cell r="AG1913">
            <v>6.06</v>
          </cell>
          <cell r="AH1913">
            <v>4.4800000000000004</v>
          </cell>
          <cell r="AI1913">
            <v>2.84</v>
          </cell>
          <cell r="AJ1913">
            <v>1.53</v>
          </cell>
          <cell r="AK1913">
            <v>0.49</v>
          </cell>
        </row>
        <row r="1914">
          <cell r="A1914" t="str">
            <v>SDGbaseTRAv2_UrbAS_BAU_wICAGRcorr_GADJDYNofftestC_GVAahydr</v>
          </cell>
          <cell r="B1914" t="str">
            <v>SIclos6_GOVclos11</v>
          </cell>
          <cell r="C1914" t="str">
            <v>SDGbaseTRAv2_UrbAS_BAU_wICAGRcorr_GADJDYNofftest</v>
          </cell>
          <cell r="D1914" t="str">
            <v>C_GVA</v>
          </cell>
          <cell r="E1914" t="str">
            <v>ahydr</v>
          </cell>
          <cell r="F1914">
            <v>0.12</v>
          </cell>
          <cell r="G1914">
            <v>0.33</v>
          </cell>
          <cell r="H1914">
            <v>0.84</v>
          </cell>
          <cell r="I1914">
            <v>1.97</v>
          </cell>
          <cell r="J1914">
            <v>1.97</v>
          </cell>
          <cell r="K1914">
            <v>1.98</v>
          </cell>
          <cell r="L1914">
            <v>2</v>
          </cell>
          <cell r="M1914">
            <v>2.0299999999999998</v>
          </cell>
          <cell r="N1914">
            <v>2.0499999999999998</v>
          </cell>
          <cell r="O1914">
            <v>2.21</v>
          </cell>
          <cell r="P1914">
            <v>2.2599999999999998</v>
          </cell>
          <cell r="Q1914">
            <v>2.52</v>
          </cell>
          <cell r="R1914">
            <v>2.5299999999999998</v>
          </cell>
          <cell r="S1914">
            <v>2.5499999999999998</v>
          </cell>
          <cell r="T1914">
            <v>2.57</v>
          </cell>
          <cell r="U1914">
            <v>2.59</v>
          </cell>
          <cell r="V1914">
            <v>2.59</v>
          </cell>
          <cell r="W1914">
            <v>2.61</v>
          </cell>
          <cell r="X1914">
            <v>-2.14</v>
          </cell>
          <cell r="Y1914">
            <v>-2.56</v>
          </cell>
          <cell r="Z1914">
            <v>9.1</v>
          </cell>
          <cell r="AA1914">
            <v>11.73</v>
          </cell>
          <cell r="AB1914">
            <v>13.01</v>
          </cell>
          <cell r="AC1914">
            <v>13.97</v>
          </cell>
          <cell r="AD1914">
            <v>14.81</v>
          </cell>
          <cell r="AE1914">
            <v>15.61</v>
          </cell>
          <cell r="AF1914">
            <v>16.43</v>
          </cell>
          <cell r="AG1914">
            <v>16.600000000000001</v>
          </cell>
          <cell r="AH1914">
            <v>16.54</v>
          </cell>
          <cell r="AI1914">
            <v>14.43</v>
          </cell>
          <cell r="AJ1914">
            <v>12.17</v>
          </cell>
          <cell r="AK1914">
            <v>9.8000000000000007</v>
          </cell>
        </row>
        <row r="1915">
          <cell r="A1915" t="str">
            <v>SDGbaseTRAv2_UrbAS_BAU_wICAGRcorr_GADJDYNofftestC_GVAaammo</v>
          </cell>
          <cell r="B1915" t="str">
            <v>SIclos6_GOVclos11</v>
          </cell>
          <cell r="C1915" t="str">
            <v>SDGbaseTRAv2_UrbAS_BAU_wICAGRcorr_GADJDYNofftest</v>
          </cell>
          <cell r="D1915" t="str">
            <v>C_GVA</v>
          </cell>
          <cell r="E1915" t="str">
            <v>aammo</v>
          </cell>
          <cell r="F1915">
            <v>2.4900000000000002</v>
          </cell>
          <cell r="G1915">
            <v>2.42</v>
          </cell>
          <cell r="H1915">
            <v>2.41</v>
          </cell>
          <cell r="I1915">
            <v>2.4300000000000002</v>
          </cell>
          <cell r="J1915">
            <v>2.4500000000000002</v>
          </cell>
          <cell r="K1915">
            <v>2.4700000000000002</v>
          </cell>
          <cell r="L1915">
            <v>2.5</v>
          </cell>
          <cell r="M1915">
            <v>2.5499999999999998</v>
          </cell>
          <cell r="N1915">
            <v>2.59</v>
          </cell>
          <cell r="O1915">
            <v>2.5299999999999998</v>
          </cell>
          <cell r="P1915">
            <v>2.54</v>
          </cell>
          <cell r="Q1915">
            <v>2.57</v>
          </cell>
          <cell r="R1915">
            <v>2.63</v>
          </cell>
          <cell r="S1915">
            <v>2.69</v>
          </cell>
          <cell r="T1915">
            <v>2.75</v>
          </cell>
          <cell r="U1915">
            <v>2.82</v>
          </cell>
          <cell r="V1915">
            <v>2.9</v>
          </cell>
          <cell r="W1915">
            <v>2.98</v>
          </cell>
          <cell r="X1915">
            <v>3.06</v>
          </cell>
          <cell r="Y1915">
            <v>3.12</v>
          </cell>
          <cell r="Z1915">
            <v>3.17</v>
          </cell>
          <cell r="AA1915">
            <v>3.19</v>
          </cell>
          <cell r="AB1915">
            <v>3.03</v>
          </cell>
          <cell r="AC1915">
            <v>2.9</v>
          </cell>
          <cell r="AD1915">
            <v>2.83</v>
          </cell>
          <cell r="AE1915">
            <v>2.78</v>
          </cell>
          <cell r="AF1915">
            <v>2.74</v>
          </cell>
          <cell r="AG1915">
            <v>2.7</v>
          </cell>
          <cell r="AH1915">
            <v>2.5099999999999998</v>
          </cell>
          <cell r="AI1915">
            <v>2.33</v>
          </cell>
          <cell r="AJ1915">
            <v>2.19</v>
          </cell>
          <cell r="AK1915">
            <v>2.0699999999999998</v>
          </cell>
        </row>
        <row r="1916">
          <cell r="A1916" t="str">
            <v>SDGbaseTRAv2_UrbAS_BAU_wICAGRcorr_GADJDYNofftestC_GVAabchm</v>
          </cell>
          <cell r="B1916" t="str">
            <v>SIclos6_GOVclos11</v>
          </cell>
          <cell r="C1916" t="str">
            <v>SDGbaseTRAv2_UrbAS_BAU_wICAGRcorr_GADJDYNofftest</v>
          </cell>
          <cell r="D1916" t="str">
            <v>C_GVA</v>
          </cell>
          <cell r="E1916" t="str">
            <v>abchm</v>
          </cell>
          <cell r="F1916">
            <v>22.37</v>
          </cell>
          <cell r="G1916">
            <v>28.3</v>
          </cell>
          <cell r="H1916">
            <v>29.83</v>
          </cell>
          <cell r="I1916">
            <v>29.22</v>
          </cell>
          <cell r="J1916">
            <v>29.77</v>
          </cell>
          <cell r="K1916">
            <v>30.63</v>
          </cell>
          <cell r="L1916">
            <v>31.55</v>
          </cell>
          <cell r="M1916">
            <v>32.82</v>
          </cell>
          <cell r="N1916">
            <v>33.950000000000003</v>
          </cell>
          <cell r="O1916">
            <v>40.54</v>
          </cell>
          <cell r="P1916">
            <v>42.05</v>
          </cell>
          <cell r="Q1916">
            <v>42.26</v>
          </cell>
          <cell r="R1916">
            <v>42.58</v>
          </cell>
          <cell r="S1916">
            <v>43.14</v>
          </cell>
          <cell r="T1916">
            <v>43.83</v>
          </cell>
          <cell r="U1916">
            <v>44.49</v>
          </cell>
          <cell r="V1916">
            <v>44.66</v>
          </cell>
          <cell r="W1916">
            <v>45.43</v>
          </cell>
          <cell r="X1916">
            <v>46.62</v>
          </cell>
          <cell r="Y1916">
            <v>46.73</v>
          </cell>
          <cell r="Z1916">
            <v>46.44</v>
          </cell>
          <cell r="AA1916">
            <v>45.53</v>
          </cell>
          <cell r="AB1916">
            <v>44.33</v>
          </cell>
          <cell r="AC1916">
            <v>41.56</v>
          </cell>
          <cell r="AD1916">
            <v>38.46</v>
          </cell>
          <cell r="AE1916">
            <v>35.51</v>
          </cell>
          <cell r="AF1916">
            <v>32.9</v>
          </cell>
          <cell r="AG1916">
            <v>29.72</v>
          </cell>
          <cell r="AH1916">
            <v>26.57</v>
          </cell>
          <cell r="AI1916">
            <v>22.56</v>
          </cell>
          <cell r="AJ1916">
            <v>19.07</v>
          </cell>
          <cell r="AK1916">
            <v>16.010000000000002</v>
          </cell>
        </row>
        <row r="1917">
          <cell r="A1917" t="str">
            <v>SDGbaseTRAv2_UrbAS_BAU_wICAGRcorr_GADJDYNofftestC_GVAaochm</v>
          </cell>
          <cell r="B1917" t="str">
            <v>SIclos6_GOVclos11</v>
          </cell>
          <cell r="C1917" t="str">
            <v>SDGbaseTRAv2_UrbAS_BAU_wICAGRcorr_GADJDYNofftest</v>
          </cell>
          <cell r="D1917" t="str">
            <v>C_GVA</v>
          </cell>
          <cell r="E1917" t="str">
            <v>aochm</v>
          </cell>
          <cell r="F1917">
            <v>34.24</v>
          </cell>
          <cell r="G1917">
            <v>40.64</v>
          </cell>
          <cell r="H1917">
            <v>42.14</v>
          </cell>
          <cell r="I1917">
            <v>41.09</v>
          </cell>
          <cell r="J1917">
            <v>41.56</v>
          </cell>
          <cell r="K1917">
            <v>42.33</v>
          </cell>
          <cell r="L1917">
            <v>43.16</v>
          </cell>
          <cell r="M1917">
            <v>44.33</v>
          </cell>
          <cell r="N1917">
            <v>45.38</v>
          </cell>
          <cell r="O1917">
            <v>54.16</v>
          </cell>
          <cell r="P1917">
            <v>55.68</v>
          </cell>
          <cell r="Q1917">
            <v>55.49</v>
          </cell>
          <cell r="R1917">
            <v>55.6</v>
          </cell>
          <cell r="S1917">
            <v>55.9</v>
          </cell>
          <cell r="T1917">
            <v>56.44</v>
          </cell>
          <cell r="U1917">
            <v>57.01</v>
          </cell>
          <cell r="V1917">
            <v>56.96</v>
          </cell>
          <cell r="W1917">
            <v>57.65</v>
          </cell>
          <cell r="X1917">
            <v>58.9</v>
          </cell>
          <cell r="Y1917">
            <v>59</v>
          </cell>
          <cell r="Z1917">
            <v>58.66</v>
          </cell>
          <cell r="AA1917">
            <v>57.73</v>
          </cell>
          <cell r="AB1917">
            <v>56.26</v>
          </cell>
          <cell r="AC1917">
            <v>52.75</v>
          </cell>
          <cell r="AD1917">
            <v>48.71</v>
          </cell>
          <cell r="AE1917">
            <v>44.81</v>
          </cell>
          <cell r="AF1917">
            <v>41.34</v>
          </cell>
          <cell r="AG1917">
            <v>37.6</v>
          </cell>
          <cell r="AH1917">
            <v>34.119999999999997</v>
          </cell>
          <cell r="AI1917">
            <v>29.48</v>
          </cell>
          <cell r="AJ1917">
            <v>25.39</v>
          </cell>
          <cell r="AK1917">
            <v>21.79</v>
          </cell>
        </row>
        <row r="1918">
          <cell r="A1918" t="str">
            <v>SDGbaseTRAv2_UrbAS_BAU_wICAGRcorr_GADJDYNofftestC_GVAarubb</v>
          </cell>
          <cell r="B1918" t="str">
            <v>SIclos6_GOVclos11</v>
          </cell>
          <cell r="C1918" t="str">
            <v>SDGbaseTRAv2_UrbAS_BAU_wICAGRcorr_GADJDYNofftest</v>
          </cell>
          <cell r="D1918" t="str">
            <v>C_GVA</v>
          </cell>
          <cell r="E1918" t="str">
            <v>arubb</v>
          </cell>
          <cell r="F1918">
            <v>6.77</v>
          </cell>
          <cell r="G1918">
            <v>6.48</v>
          </cell>
          <cell r="H1918">
            <v>6.74</v>
          </cell>
          <cell r="I1918">
            <v>6.78</v>
          </cell>
          <cell r="J1918">
            <v>6.86</v>
          </cell>
          <cell r="K1918">
            <v>7.02</v>
          </cell>
          <cell r="L1918">
            <v>7.21</v>
          </cell>
          <cell r="M1918">
            <v>7.41</v>
          </cell>
          <cell r="N1918">
            <v>7.63</v>
          </cell>
          <cell r="O1918">
            <v>8.1300000000000008</v>
          </cell>
          <cell r="P1918">
            <v>8.4</v>
          </cell>
          <cell r="Q1918">
            <v>8.61</v>
          </cell>
          <cell r="R1918">
            <v>8.91</v>
          </cell>
          <cell r="S1918">
            <v>9.2100000000000009</v>
          </cell>
          <cell r="T1918">
            <v>9.5399999999999991</v>
          </cell>
          <cell r="U1918">
            <v>9.92</v>
          </cell>
          <cell r="V1918">
            <v>10.29</v>
          </cell>
          <cell r="W1918">
            <v>10.69</v>
          </cell>
          <cell r="X1918">
            <v>11.07</v>
          </cell>
          <cell r="Y1918">
            <v>11.37</v>
          </cell>
          <cell r="Z1918">
            <v>11.68</v>
          </cell>
          <cell r="AA1918">
            <v>12</v>
          </cell>
          <cell r="AB1918">
            <v>12.57</v>
          </cell>
          <cell r="AC1918">
            <v>13.06</v>
          </cell>
          <cell r="AD1918">
            <v>13.53</v>
          </cell>
          <cell r="AE1918">
            <v>14.01</v>
          </cell>
          <cell r="AF1918">
            <v>14.5</v>
          </cell>
          <cell r="AG1918">
            <v>14.93</v>
          </cell>
          <cell r="AH1918">
            <v>14.88</v>
          </cell>
          <cell r="AI1918">
            <v>14.72</v>
          </cell>
          <cell r="AJ1918">
            <v>14.62</v>
          </cell>
          <cell r="AK1918">
            <v>14.49</v>
          </cell>
        </row>
        <row r="1919">
          <cell r="A1919" t="str">
            <v>SDGbaseTRAv2_UrbAS_BAU_wICAGRcorr_GADJDYNofftestC_GVAaplas</v>
          </cell>
          <cell r="B1919" t="str">
            <v>SIclos6_GOVclos11</v>
          </cell>
          <cell r="C1919" t="str">
            <v>SDGbaseTRAv2_UrbAS_BAU_wICAGRcorr_GADJDYNofftest</v>
          </cell>
          <cell r="D1919" t="str">
            <v>C_GVA</v>
          </cell>
          <cell r="E1919" t="str">
            <v>aplas</v>
          </cell>
          <cell r="F1919">
            <v>15.43</v>
          </cell>
          <cell r="G1919">
            <v>15.29</v>
          </cell>
          <cell r="H1919">
            <v>15.75</v>
          </cell>
          <cell r="I1919">
            <v>15.96</v>
          </cell>
          <cell r="J1919">
            <v>16.239999999999998</v>
          </cell>
          <cell r="K1919">
            <v>16.53</v>
          </cell>
          <cell r="L1919">
            <v>16.93</v>
          </cell>
          <cell r="M1919">
            <v>17.38</v>
          </cell>
          <cell r="N1919">
            <v>17.84</v>
          </cell>
          <cell r="O1919">
            <v>18.43</v>
          </cell>
          <cell r="P1919">
            <v>18.920000000000002</v>
          </cell>
          <cell r="Q1919">
            <v>19.34</v>
          </cell>
          <cell r="R1919">
            <v>19.96</v>
          </cell>
          <cell r="S1919">
            <v>20.59</v>
          </cell>
          <cell r="T1919">
            <v>21.27</v>
          </cell>
          <cell r="U1919">
            <v>22.07</v>
          </cell>
          <cell r="V1919">
            <v>22.82</v>
          </cell>
          <cell r="W1919">
            <v>23.61</v>
          </cell>
          <cell r="X1919">
            <v>24.45</v>
          </cell>
          <cell r="Y1919">
            <v>25.15</v>
          </cell>
          <cell r="Z1919">
            <v>25.81</v>
          </cell>
          <cell r="AA1919">
            <v>26.47</v>
          </cell>
          <cell r="AB1919">
            <v>26.99</v>
          </cell>
          <cell r="AC1919">
            <v>27.45</v>
          </cell>
          <cell r="AD1919">
            <v>28.02</v>
          </cell>
          <cell r="AE1919">
            <v>28.66</v>
          </cell>
          <cell r="AF1919">
            <v>29.37</v>
          </cell>
          <cell r="AG1919">
            <v>29.95</v>
          </cell>
          <cell r="AH1919">
            <v>29.02</v>
          </cell>
          <cell r="AI1919">
            <v>28.13</v>
          </cell>
          <cell r="AJ1919">
            <v>27.43</v>
          </cell>
          <cell r="AK1919">
            <v>26.79</v>
          </cell>
        </row>
        <row r="1920">
          <cell r="A1920" t="str">
            <v>SDGbaseTRAv2_UrbAS_BAU_wICAGRcorr_GADJDYNofftestC_GVAanmet</v>
          </cell>
          <cell r="B1920" t="str">
            <v>SIclos6_GOVclos11</v>
          </cell>
          <cell r="C1920" t="str">
            <v>SDGbaseTRAv2_UrbAS_BAU_wICAGRcorr_GADJDYNofftest</v>
          </cell>
          <cell r="D1920" t="str">
            <v>C_GVA</v>
          </cell>
          <cell r="E1920" t="str">
            <v>anmet</v>
          </cell>
          <cell r="F1920">
            <v>17.63</v>
          </cell>
          <cell r="G1920">
            <v>17.63</v>
          </cell>
          <cell r="H1920">
            <v>18.12</v>
          </cell>
          <cell r="I1920">
            <v>18.54</v>
          </cell>
          <cell r="J1920">
            <v>19.350000000000001</v>
          </cell>
          <cell r="K1920">
            <v>19.670000000000002</v>
          </cell>
          <cell r="L1920">
            <v>20.12</v>
          </cell>
          <cell r="M1920">
            <v>20.7</v>
          </cell>
          <cell r="N1920">
            <v>21.3</v>
          </cell>
          <cell r="O1920">
            <v>22.25</v>
          </cell>
          <cell r="P1920">
            <v>22.97</v>
          </cell>
          <cell r="Q1920">
            <v>23.58</v>
          </cell>
          <cell r="R1920">
            <v>24.26</v>
          </cell>
          <cell r="S1920">
            <v>25.07</v>
          </cell>
          <cell r="T1920">
            <v>25.93</v>
          </cell>
          <cell r="U1920">
            <v>26.94</v>
          </cell>
          <cell r="V1920">
            <v>27.98</v>
          </cell>
          <cell r="W1920">
            <v>29.03</v>
          </cell>
          <cell r="X1920">
            <v>30.02</v>
          </cell>
          <cell r="Y1920">
            <v>30.94</v>
          </cell>
          <cell r="Z1920">
            <v>31.88</v>
          </cell>
          <cell r="AA1920">
            <v>32.82</v>
          </cell>
          <cell r="AB1920">
            <v>33.659999999999997</v>
          </cell>
          <cell r="AC1920">
            <v>34.479999999999997</v>
          </cell>
          <cell r="AD1920">
            <v>35.479999999999997</v>
          </cell>
          <cell r="AE1920">
            <v>36.57</v>
          </cell>
          <cell r="AF1920">
            <v>37.71</v>
          </cell>
          <cell r="AG1920">
            <v>38.61</v>
          </cell>
          <cell r="AH1920">
            <v>37.83</v>
          </cell>
          <cell r="AI1920">
            <v>36.950000000000003</v>
          </cell>
          <cell r="AJ1920">
            <v>36.39</v>
          </cell>
          <cell r="AK1920">
            <v>35.82</v>
          </cell>
        </row>
        <row r="1921">
          <cell r="A1921" t="str">
            <v>SDGbaseTRAv2_UrbAS_BAU_wICAGRcorr_GADJDYNofftestC_GVAairon</v>
          </cell>
          <cell r="B1921" t="str">
            <v>SIclos6_GOVclos11</v>
          </cell>
          <cell r="C1921" t="str">
            <v>SDGbaseTRAv2_UrbAS_BAU_wICAGRcorr_GADJDYNofftest</v>
          </cell>
          <cell r="D1921" t="str">
            <v>C_GVA</v>
          </cell>
          <cell r="E1921" t="str">
            <v>airon</v>
          </cell>
          <cell r="F1921">
            <v>20.84</v>
          </cell>
          <cell r="G1921">
            <v>23.56</v>
          </cell>
          <cell r="H1921">
            <v>23.36</v>
          </cell>
          <cell r="I1921">
            <v>23.07</v>
          </cell>
          <cell r="J1921">
            <v>23.1</v>
          </cell>
          <cell r="K1921">
            <v>23.23</v>
          </cell>
          <cell r="L1921">
            <v>23.6</v>
          </cell>
          <cell r="M1921">
            <v>24.25</v>
          </cell>
          <cell r="N1921">
            <v>24.83</v>
          </cell>
          <cell r="O1921">
            <v>25.93</v>
          </cell>
          <cell r="P1921">
            <v>26.6</v>
          </cell>
          <cell r="Q1921">
            <v>27.05</v>
          </cell>
          <cell r="R1921">
            <v>27.6</v>
          </cell>
          <cell r="S1921">
            <v>28.26</v>
          </cell>
          <cell r="T1921">
            <v>28.97</v>
          </cell>
          <cell r="U1921">
            <v>29.86</v>
          </cell>
          <cell r="V1921">
            <v>31</v>
          </cell>
          <cell r="W1921">
            <v>32.020000000000003</v>
          </cell>
          <cell r="X1921">
            <v>32.83</v>
          </cell>
          <cell r="Y1921">
            <v>33.700000000000003</v>
          </cell>
          <cell r="Z1921">
            <v>34.46</v>
          </cell>
          <cell r="AA1921">
            <v>35.4</v>
          </cell>
          <cell r="AB1921">
            <v>34.81</v>
          </cell>
          <cell r="AC1921">
            <v>34.97</v>
          </cell>
          <cell r="AD1921">
            <v>35.83</v>
          </cell>
          <cell r="AE1921">
            <v>36.9</v>
          </cell>
          <cell r="AF1921">
            <v>38.06</v>
          </cell>
          <cell r="AG1921">
            <v>38.909999999999997</v>
          </cell>
          <cell r="AH1921">
            <v>37.04</v>
          </cell>
          <cell r="AI1921">
            <v>35.78</v>
          </cell>
          <cell r="AJ1921">
            <v>35.020000000000003</v>
          </cell>
          <cell r="AK1921">
            <v>34.42</v>
          </cell>
        </row>
        <row r="1922">
          <cell r="A1922" t="str">
            <v>SDGbaseTRAv2_UrbAS_BAU_wICAGRcorr_GADJDYNofftestC_GVAanfrm</v>
          </cell>
          <cell r="B1922" t="str">
            <v>SIclos6_GOVclos11</v>
          </cell>
          <cell r="C1922" t="str">
            <v>SDGbaseTRAv2_UrbAS_BAU_wICAGRcorr_GADJDYNofftest</v>
          </cell>
          <cell r="D1922" t="str">
            <v>C_GVA</v>
          </cell>
          <cell r="E1922" t="str">
            <v>anfrm</v>
          </cell>
          <cell r="F1922">
            <v>13.07</v>
          </cell>
          <cell r="G1922">
            <v>13.67</v>
          </cell>
          <cell r="H1922">
            <v>12.56</v>
          </cell>
          <cell r="I1922">
            <v>11.08</v>
          </cell>
          <cell r="J1922">
            <v>10.56</v>
          </cell>
          <cell r="K1922">
            <v>10.57</v>
          </cell>
          <cell r="L1922">
            <v>11.05</v>
          </cell>
          <cell r="M1922">
            <v>12.58</v>
          </cell>
          <cell r="N1922">
            <v>13.72</v>
          </cell>
          <cell r="O1922">
            <v>17.649999999999999</v>
          </cell>
          <cell r="P1922">
            <v>19.010000000000002</v>
          </cell>
          <cell r="Q1922">
            <v>19.18</v>
          </cell>
          <cell r="R1922">
            <v>19.309999999999999</v>
          </cell>
          <cell r="S1922">
            <v>19.78</v>
          </cell>
          <cell r="T1922">
            <v>20.39</v>
          </cell>
          <cell r="U1922">
            <v>21.39</v>
          </cell>
          <cell r="V1922">
            <v>23.9</v>
          </cell>
          <cell r="W1922">
            <v>25.81</v>
          </cell>
          <cell r="X1922">
            <v>26.02</v>
          </cell>
          <cell r="Y1922">
            <v>27.13</v>
          </cell>
          <cell r="Z1922">
            <v>27.76</v>
          </cell>
          <cell r="AA1922">
            <v>29.12</v>
          </cell>
          <cell r="AB1922">
            <v>22.24</v>
          </cell>
          <cell r="AC1922">
            <v>20.260000000000002</v>
          </cell>
          <cell r="AD1922">
            <v>21.07</v>
          </cell>
          <cell r="AE1922">
            <v>22.5</v>
          </cell>
          <cell r="AF1922">
            <v>24.12</v>
          </cell>
          <cell r="AG1922">
            <v>24.88</v>
          </cell>
          <cell r="AH1922">
            <v>19.170000000000002</v>
          </cell>
          <cell r="AI1922">
            <v>15.99</v>
          </cell>
          <cell r="AJ1922">
            <v>14.71</v>
          </cell>
          <cell r="AK1922">
            <v>13.85</v>
          </cell>
        </row>
        <row r="1923">
          <cell r="A1923" t="str">
            <v>SDGbaseTRAv2_UrbAS_BAU_wICAGRcorr_GADJDYNofftestC_GVAametp</v>
          </cell>
          <cell r="B1923" t="str">
            <v>SIclos6_GOVclos11</v>
          </cell>
          <cell r="C1923" t="str">
            <v>SDGbaseTRAv2_UrbAS_BAU_wICAGRcorr_GADJDYNofftest</v>
          </cell>
          <cell r="D1923" t="str">
            <v>C_GVA</v>
          </cell>
          <cell r="E1923" t="str">
            <v>ametp</v>
          </cell>
          <cell r="F1923">
            <v>33.25</v>
          </cell>
          <cell r="G1923">
            <v>35.78</v>
          </cell>
          <cell r="H1923">
            <v>36.78</v>
          </cell>
          <cell r="I1923">
            <v>37.18</v>
          </cell>
          <cell r="J1923">
            <v>37.979999999999997</v>
          </cell>
          <cell r="K1923">
            <v>38.68</v>
          </cell>
          <cell r="L1923">
            <v>39.74</v>
          </cell>
          <cell r="M1923">
            <v>41.03</v>
          </cell>
          <cell r="N1923">
            <v>42.31</v>
          </cell>
          <cell r="O1923">
            <v>44.37</v>
          </cell>
          <cell r="P1923">
            <v>45.81</v>
          </cell>
          <cell r="Q1923">
            <v>46.94</v>
          </cell>
          <cell r="R1923">
            <v>48.4</v>
          </cell>
          <cell r="S1923">
            <v>50.03</v>
          </cell>
          <cell r="T1923">
            <v>51.76</v>
          </cell>
          <cell r="U1923">
            <v>53.81</v>
          </cell>
          <cell r="V1923">
            <v>56.08</v>
          </cell>
          <cell r="W1923">
            <v>58.17</v>
          </cell>
          <cell r="X1923">
            <v>59.8</v>
          </cell>
          <cell r="Y1923">
            <v>61.65</v>
          </cell>
          <cell r="Z1923">
            <v>63.45</v>
          </cell>
          <cell r="AA1923">
            <v>65.36</v>
          </cell>
          <cell r="AB1923">
            <v>66.819999999999993</v>
          </cell>
          <cell r="AC1923">
            <v>68.349999999999994</v>
          </cell>
          <cell r="AD1923">
            <v>70.400000000000006</v>
          </cell>
          <cell r="AE1923">
            <v>72.680000000000007</v>
          </cell>
          <cell r="AF1923">
            <v>75.12</v>
          </cell>
          <cell r="AG1923">
            <v>77.12</v>
          </cell>
          <cell r="AH1923">
            <v>74.680000000000007</v>
          </cell>
          <cell r="AI1923">
            <v>72.36</v>
          </cell>
          <cell r="AJ1923">
            <v>70.89</v>
          </cell>
          <cell r="AK1923">
            <v>69.56</v>
          </cell>
        </row>
        <row r="1924">
          <cell r="A1924" t="str">
            <v>SDGbaseTRAv2_UrbAS_BAU_wICAGRcorr_GADJDYNofftestC_GVAamach</v>
          </cell>
          <cell r="B1924" t="str">
            <v>SIclos6_GOVclos11</v>
          </cell>
          <cell r="C1924" t="str">
            <v>SDGbaseTRAv2_UrbAS_BAU_wICAGRcorr_GADJDYNofftest</v>
          </cell>
          <cell r="D1924" t="str">
            <v>C_GVA</v>
          </cell>
          <cell r="E1924" t="str">
            <v>amach</v>
          </cell>
          <cell r="F1924">
            <v>38.67</v>
          </cell>
          <cell r="G1924">
            <v>40.92</v>
          </cell>
          <cell r="H1924">
            <v>41.8</v>
          </cell>
          <cell r="I1924">
            <v>41.95</v>
          </cell>
          <cell r="J1924">
            <v>42.24</v>
          </cell>
          <cell r="K1924">
            <v>42.98</v>
          </cell>
          <cell r="L1924">
            <v>44.16</v>
          </cell>
          <cell r="M1924">
            <v>45.82</v>
          </cell>
          <cell r="N1924">
            <v>47.35</v>
          </cell>
          <cell r="O1924">
            <v>50.12</v>
          </cell>
          <cell r="P1924">
            <v>51.78</v>
          </cell>
          <cell r="Q1924">
            <v>53.02</v>
          </cell>
          <cell r="R1924">
            <v>54.4</v>
          </cell>
          <cell r="S1924">
            <v>56.16</v>
          </cell>
          <cell r="T1924">
            <v>58.08</v>
          </cell>
          <cell r="U1924">
            <v>60.37</v>
          </cell>
          <cell r="V1924">
            <v>62.97</v>
          </cell>
          <cell r="W1924">
            <v>65.31</v>
          </cell>
          <cell r="X1924">
            <v>67.099999999999994</v>
          </cell>
          <cell r="Y1924">
            <v>69.3</v>
          </cell>
          <cell r="Z1924">
            <v>71.41</v>
          </cell>
          <cell r="AA1924">
            <v>73.72</v>
          </cell>
          <cell r="AB1924">
            <v>74.319999999999993</v>
          </cell>
          <cell r="AC1924">
            <v>75.63</v>
          </cell>
          <cell r="AD1924">
            <v>78.16</v>
          </cell>
          <cell r="AE1924">
            <v>81.069999999999993</v>
          </cell>
          <cell r="AF1924">
            <v>84.17</v>
          </cell>
          <cell r="AG1924">
            <v>86.55</v>
          </cell>
          <cell r="AH1924">
            <v>82.75</v>
          </cell>
          <cell r="AI1924">
            <v>79.400000000000006</v>
          </cell>
          <cell r="AJ1924">
            <v>77.510000000000005</v>
          </cell>
          <cell r="AK1924">
            <v>75.89</v>
          </cell>
        </row>
        <row r="1925">
          <cell r="A1925" t="str">
            <v>SDGbaseTRAv2_UrbAS_BAU_wICAGRcorr_GADJDYNofftestC_GVAafcel</v>
          </cell>
          <cell r="B1925" t="str">
            <v>SIclos6_GOVclos11</v>
          </cell>
          <cell r="C1925" t="str">
            <v>SDGbaseTRAv2_UrbAS_BAU_wICAGRcorr_GADJDYNofftest</v>
          </cell>
          <cell r="D1925" t="str">
            <v>C_GVA</v>
          </cell>
          <cell r="E1925" t="str">
            <v>afcel</v>
          </cell>
          <cell r="F1925">
            <v>0.28999999999999998</v>
          </cell>
          <cell r="G1925">
            <v>0.28999999999999998</v>
          </cell>
          <cell r="H1925">
            <v>0.28999999999999998</v>
          </cell>
          <cell r="I1925">
            <v>0.28000000000000003</v>
          </cell>
          <cell r="J1925">
            <v>0.27</v>
          </cell>
          <cell r="K1925">
            <v>0.27</v>
          </cell>
          <cell r="L1925">
            <v>0.27</v>
          </cell>
          <cell r="M1925">
            <v>0.28000000000000003</v>
          </cell>
          <cell r="N1925">
            <v>0.28999999999999998</v>
          </cell>
          <cell r="O1925">
            <v>0.33</v>
          </cell>
          <cell r="P1925">
            <v>0.34</v>
          </cell>
          <cell r="Q1925">
            <v>0.34</v>
          </cell>
          <cell r="R1925">
            <v>0.34</v>
          </cell>
          <cell r="S1925">
            <v>0.34</v>
          </cell>
          <cell r="T1925">
            <v>0.34</v>
          </cell>
          <cell r="U1925">
            <v>0.35</v>
          </cell>
          <cell r="V1925">
            <v>0.35</v>
          </cell>
          <cell r="W1925">
            <v>0.36</v>
          </cell>
          <cell r="X1925">
            <v>0.35</v>
          </cell>
          <cell r="Y1925">
            <v>5.09</v>
          </cell>
          <cell r="Z1925">
            <v>10.119999999999999</v>
          </cell>
          <cell r="AA1925">
            <v>15.21</v>
          </cell>
          <cell r="AB1925">
            <v>15.87</v>
          </cell>
          <cell r="AC1925">
            <v>16.63</v>
          </cell>
          <cell r="AD1925">
            <v>17.73</v>
          </cell>
          <cell r="AE1925">
            <v>18.86</v>
          </cell>
          <cell r="AF1925">
            <v>20.05</v>
          </cell>
          <cell r="AG1925">
            <v>19.899999999999999</v>
          </cell>
          <cell r="AH1925">
            <v>18.47</v>
          </cell>
          <cell r="AI1925">
            <v>16.760000000000002</v>
          </cell>
          <cell r="AJ1925">
            <v>15.79</v>
          </cell>
          <cell r="AK1925">
            <v>14.95</v>
          </cell>
        </row>
        <row r="1926">
          <cell r="A1926" t="str">
            <v>SDGbaseTRAv2_UrbAS_BAU_wICAGRcorr_GADJDYNofftestC_GVAaelct</v>
          </cell>
          <cell r="B1926" t="str">
            <v>SIclos6_GOVclos11</v>
          </cell>
          <cell r="C1926" t="str">
            <v>SDGbaseTRAv2_UrbAS_BAU_wICAGRcorr_GADJDYNofftest</v>
          </cell>
          <cell r="D1926" t="str">
            <v>C_GVA</v>
          </cell>
          <cell r="E1926" t="str">
            <v>aelct</v>
          </cell>
          <cell r="F1926">
            <v>0.08</v>
          </cell>
          <cell r="G1926">
            <v>0.08</v>
          </cell>
          <cell r="H1926">
            <v>0.08</v>
          </cell>
          <cell r="I1926">
            <v>0.08</v>
          </cell>
          <cell r="J1926">
            <v>7.0000000000000007E-2</v>
          </cell>
          <cell r="K1926">
            <v>7.0000000000000007E-2</v>
          </cell>
          <cell r="L1926">
            <v>7.0000000000000007E-2</v>
          </cell>
          <cell r="M1926">
            <v>0.08</v>
          </cell>
          <cell r="N1926">
            <v>0.08</v>
          </cell>
          <cell r="O1926">
            <v>0.09</v>
          </cell>
          <cell r="P1926">
            <v>0.09</v>
          </cell>
          <cell r="Q1926">
            <v>0.09</v>
          </cell>
          <cell r="R1926">
            <v>0.09</v>
          </cell>
          <cell r="S1926">
            <v>0.09</v>
          </cell>
          <cell r="T1926">
            <v>0.09</v>
          </cell>
          <cell r="U1926">
            <v>0.09</v>
          </cell>
          <cell r="V1926">
            <v>0.09</v>
          </cell>
          <cell r="W1926">
            <v>0.1</v>
          </cell>
          <cell r="X1926">
            <v>3.83</v>
          </cell>
          <cell r="Y1926">
            <v>3.83</v>
          </cell>
          <cell r="Z1926">
            <v>2.09</v>
          </cell>
          <cell r="AA1926">
            <v>2.1</v>
          </cell>
          <cell r="AB1926">
            <v>2.0299999999999998</v>
          </cell>
          <cell r="AC1926">
            <v>1.99</v>
          </cell>
          <cell r="AD1926">
            <v>1.1200000000000001</v>
          </cell>
          <cell r="AE1926">
            <v>1.1200000000000001</v>
          </cell>
          <cell r="AF1926">
            <v>1.1299999999999999</v>
          </cell>
          <cell r="AG1926">
            <v>1.1200000000000001</v>
          </cell>
          <cell r="AH1926">
            <v>1.05</v>
          </cell>
          <cell r="AI1926">
            <v>7.25</v>
          </cell>
          <cell r="AJ1926">
            <v>6.88</v>
          </cell>
          <cell r="AK1926">
            <v>6.57</v>
          </cell>
        </row>
        <row r="1927">
          <cell r="A1927" t="str">
            <v>SDGbaseTRAv2_UrbAS_BAU_wICAGRcorr_GADJDYNofftestC_GVAaemch</v>
          </cell>
          <cell r="B1927" t="str">
            <v>SIclos6_GOVclos11</v>
          </cell>
          <cell r="C1927" t="str">
            <v>SDGbaseTRAv2_UrbAS_BAU_wICAGRcorr_GADJDYNofftest</v>
          </cell>
          <cell r="D1927" t="str">
            <v>C_GVA</v>
          </cell>
          <cell r="E1927" t="str">
            <v>aemch</v>
          </cell>
          <cell r="F1927">
            <v>8.99</v>
          </cell>
          <cell r="G1927">
            <v>9.76</v>
          </cell>
          <cell r="H1927">
            <v>10.050000000000001</v>
          </cell>
          <cell r="I1927">
            <v>10.07</v>
          </cell>
          <cell r="J1927">
            <v>10.15</v>
          </cell>
          <cell r="K1927">
            <v>10.32</v>
          </cell>
          <cell r="L1927">
            <v>10.62</v>
          </cell>
          <cell r="M1927">
            <v>11.07</v>
          </cell>
          <cell r="N1927">
            <v>11.48</v>
          </cell>
          <cell r="O1927">
            <v>12.19</v>
          </cell>
          <cell r="P1927">
            <v>12.64</v>
          </cell>
          <cell r="Q1927">
            <v>12.97</v>
          </cell>
          <cell r="R1927">
            <v>13.37</v>
          </cell>
          <cell r="S1927">
            <v>13.85</v>
          </cell>
          <cell r="T1927">
            <v>14.35</v>
          </cell>
          <cell r="U1927">
            <v>14.95</v>
          </cell>
          <cell r="V1927">
            <v>15.6</v>
          </cell>
          <cell r="W1927">
            <v>16.22</v>
          </cell>
          <cell r="X1927">
            <v>16.78</v>
          </cell>
          <cell r="Y1927">
            <v>17.329999999999998</v>
          </cell>
          <cell r="Z1927">
            <v>17.86</v>
          </cell>
          <cell r="AA1927">
            <v>18.440000000000001</v>
          </cell>
          <cell r="AB1927">
            <v>18.37</v>
          </cell>
          <cell r="AC1927">
            <v>18.52</v>
          </cell>
          <cell r="AD1927">
            <v>19.03</v>
          </cell>
          <cell r="AE1927">
            <v>19.66</v>
          </cell>
          <cell r="AF1927">
            <v>20.36</v>
          </cell>
          <cell r="AG1927">
            <v>20.97</v>
          </cell>
          <cell r="AH1927">
            <v>19.77</v>
          </cell>
          <cell r="AI1927">
            <v>18.670000000000002</v>
          </cell>
          <cell r="AJ1927">
            <v>18.059999999999999</v>
          </cell>
          <cell r="AK1927">
            <v>17.5</v>
          </cell>
        </row>
        <row r="1928">
          <cell r="A1928" t="str">
            <v>SDGbaseTRAv2_UrbAS_BAU_wICAGRcorr_GADJDYNofftestC_GVAasequ</v>
          </cell>
          <cell r="B1928" t="str">
            <v>SIclos6_GOVclos11</v>
          </cell>
          <cell r="C1928" t="str">
            <v>SDGbaseTRAv2_UrbAS_BAU_wICAGRcorr_GADJDYNofftest</v>
          </cell>
          <cell r="D1928" t="str">
            <v>C_GVA</v>
          </cell>
          <cell r="E1928" t="str">
            <v>asequ</v>
          </cell>
          <cell r="F1928">
            <v>8.7799999999999994</v>
          </cell>
          <cell r="G1928">
            <v>9.99</v>
          </cell>
          <cell r="H1928">
            <v>10.039999999999999</v>
          </cell>
          <cell r="I1928">
            <v>9.81</v>
          </cell>
          <cell r="J1928">
            <v>9.7200000000000006</v>
          </cell>
          <cell r="K1928">
            <v>9.83</v>
          </cell>
          <cell r="L1928">
            <v>10.08</v>
          </cell>
          <cell r="M1928">
            <v>10.56</v>
          </cell>
          <cell r="N1928">
            <v>10.96</v>
          </cell>
          <cell r="O1928">
            <v>11.78</v>
          </cell>
          <cell r="P1928">
            <v>12.17</v>
          </cell>
          <cell r="Q1928">
            <v>12.45</v>
          </cell>
          <cell r="R1928">
            <v>12.78</v>
          </cell>
          <cell r="S1928">
            <v>13.18</v>
          </cell>
          <cell r="T1928">
            <v>13.64</v>
          </cell>
          <cell r="U1928">
            <v>14.2</v>
          </cell>
          <cell r="V1928">
            <v>14.74</v>
          </cell>
          <cell r="W1928">
            <v>15.33</v>
          </cell>
          <cell r="X1928">
            <v>15.94</v>
          </cell>
          <cell r="Y1928">
            <v>16.5</v>
          </cell>
          <cell r="Z1928">
            <v>17.04</v>
          </cell>
          <cell r="AA1928">
            <v>17.64</v>
          </cell>
          <cell r="AB1928">
            <v>17.27</v>
          </cell>
          <cell r="AC1928">
            <v>17.329999999999998</v>
          </cell>
          <cell r="AD1928">
            <v>17.920000000000002</v>
          </cell>
          <cell r="AE1928">
            <v>18.63</v>
          </cell>
          <cell r="AF1928">
            <v>19.39</v>
          </cell>
          <cell r="AG1928">
            <v>19.98</v>
          </cell>
          <cell r="AH1928">
            <v>18.52</v>
          </cell>
          <cell r="AI1928">
            <v>17.260000000000002</v>
          </cell>
          <cell r="AJ1928">
            <v>16.649999999999999</v>
          </cell>
          <cell r="AK1928">
            <v>16.170000000000002</v>
          </cell>
        </row>
        <row r="1929">
          <cell r="A1929" t="str">
            <v>SDGbaseTRAv2_UrbAS_BAU_wICAGRcorr_GADJDYNofftestC_GVAavehi</v>
          </cell>
          <cell r="B1929" t="str">
            <v>SIclos6_GOVclos11</v>
          </cell>
          <cell r="C1929" t="str">
            <v>SDGbaseTRAv2_UrbAS_BAU_wICAGRcorr_GADJDYNofftest</v>
          </cell>
          <cell r="D1929" t="str">
            <v>C_GVA</v>
          </cell>
          <cell r="E1929" t="str">
            <v>avehi</v>
          </cell>
          <cell r="F1929">
            <v>39.57</v>
          </cell>
          <cell r="G1929">
            <v>42.97</v>
          </cell>
          <cell r="H1929">
            <v>44.07</v>
          </cell>
          <cell r="I1929">
            <v>43.84</v>
          </cell>
          <cell r="J1929">
            <v>43.65</v>
          </cell>
          <cell r="K1929">
            <v>44.51</v>
          </cell>
          <cell r="L1929">
            <v>45.75</v>
          </cell>
          <cell r="M1929">
            <v>47.58</v>
          </cell>
          <cell r="N1929">
            <v>49.29</v>
          </cell>
          <cell r="O1929">
            <v>51.57</v>
          </cell>
          <cell r="P1929">
            <v>53.4</v>
          </cell>
          <cell r="Q1929">
            <v>54.99</v>
          </cell>
          <cell r="R1929">
            <v>57.17</v>
          </cell>
          <cell r="S1929">
            <v>59.48</v>
          </cell>
          <cell r="T1929">
            <v>61.98</v>
          </cell>
          <cell r="U1929">
            <v>64.98</v>
          </cell>
          <cell r="V1929">
            <v>68.209999999999994</v>
          </cell>
          <cell r="W1929">
            <v>71.37</v>
          </cell>
          <cell r="X1929">
            <v>74.13</v>
          </cell>
          <cell r="Y1929">
            <v>75.180000000000007</v>
          </cell>
          <cell r="Z1929">
            <v>76.3</v>
          </cell>
          <cell r="AA1929">
            <v>77.540000000000006</v>
          </cell>
          <cell r="AB1929">
            <v>77.91</v>
          </cell>
          <cell r="AC1929">
            <v>79.13</v>
          </cell>
          <cell r="AD1929">
            <v>81.8</v>
          </cell>
          <cell r="AE1929">
            <v>84.99</v>
          </cell>
          <cell r="AF1929">
            <v>88.39</v>
          </cell>
          <cell r="AG1929">
            <v>91.63</v>
          </cell>
          <cell r="AH1929">
            <v>87.6</v>
          </cell>
          <cell r="AI1929">
            <v>83.36</v>
          </cell>
          <cell r="AJ1929">
            <v>80.900000000000006</v>
          </cell>
          <cell r="AK1929">
            <v>78.81</v>
          </cell>
        </row>
        <row r="1930">
          <cell r="A1930" t="str">
            <v>SDGbaseTRAv2_UrbAS_BAU_wICAGRcorr_GADJDYNofftestC_GVAatequ</v>
          </cell>
          <cell r="B1930" t="str">
            <v>SIclos6_GOVclos11</v>
          </cell>
          <cell r="C1930" t="str">
            <v>SDGbaseTRAv2_UrbAS_BAU_wICAGRcorr_GADJDYNofftest</v>
          </cell>
          <cell r="D1930" t="str">
            <v>C_GVA</v>
          </cell>
          <cell r="E1930" t="str">
            <v>atequ</v>
          </cell>
          <cell r="F1930">
            <v>7.09</v>
          </cell>
          <cell r="G1930">
            <v>7.24</v>
          </cell>
          <cell r="H1930">
            <v>7.45</v>
          </cell>
          <cell r="I1930">
            <v>7.26</v>
          </cell>
          <cell r="J1930">
            <v>7.21</v>
          </cell>
          <cell r="K1930">
            <v>7.3</v>
          </cell>
          <cell r="L1930">
            <v>7.51</v>
          </cell>
          <cell r="M1930">
            <v>7.97</v>
          </cell>
          <cell r="N1930">
            <v>8.36</v>
          </cell>
          <cell r="O1930">
            <v>9.6199999999999992</v>
          </cell>
          <cell r="P1930">
            <v>10.130000000000001</v>
          </cell>
          <cell r="Q1930">
            <v>10.39</v>
          </cell>
          <cell r="R1930">
            <v>10.59</v>
          </cell>
          <cell r="S1930">
            <v>10.89</v>
          </cell>
          <cell r="T1930">
            <v>11.25</v>
          </cell>
          <cell r="U1930">
            <v>11.71</v>
          </cell>
          <cell r="V1930">
            <v>12.25</v>
          </cell>
          <cell r="W1930">
            <v>12.72</v>
          </cell>
          <cell r="X1930">
            <v>13.04</v>
          </cell>
          <cell r="Y1930">
            <v>13.44</v>
          </cell>
          <cell r="Z1930">
            <v>13.79</v>
          </cell>
          <cell r="AA1930">
            <v>14.25</v>
          </cell>
          <cell r="AB1930">
            <v>13.65</v>
          </cell>
          <cell r="AC1930">
            <v>13.51</v>
          </cell>
          <cell r="AD1930">
            <v>13.91</v>
          </cell>
          <cell r="AE1930">
            <v>14.45</v>
          </cell>
          <cell r="AF1930">
            <v>15.04</v>
          </cell>
          <cell r="AG1930">
            <v>15.39</v>
          </cell>
          <cell r="AH1930">
            <v>13.9</v>
          </cell>
          <cell r="AI1930">
            <v>12.66</v>
          </cell>
          <cell r="AJ1930">
            <v>12.01</v>
          </cell>
          <cell r="AK1930">
            <v>11.49</v>
          </cell>
        </row>
        <row r="1931">
          <cell r="A1931" t="str">
            <v>SDGbaseTRAv2_UrbAS_BAU_wICAGRcorr_GADJDYNofftestC_GVAafurn</v>
          </cell>
          <cell r="B1931" t="str">
            <v>SIclos6_GOVclos11</v>
          </cell>
          <cell r="C1931" t="str">
            <v>SDGbaseTRAv2_UrbAS_BAU_wICAGRcorr_GADJDYNofftest</v>
          </cell>
          <cell r="D1931" t="str">
            <v>C_GVA</v>
          </cell>
          <cell r="E1931" t="str">
            <v>afurn</v>
          </cell>
          <cell r="F1931">
            <v>6.09</v>
          </cell>
          <cell r="G1931">
            <v>6.48</v>
          </cell>
          <cell r="H1931">
            <v>6.65</v>
          </cell>
          <cell r="I1931">
            <v>6.72</v>
          </cell>
          <cell r="J1931">
            <v>6.81</v>
          </cell>
          <cell r="K1931">
            <v>6.95</v>
          </cell>
          <cell r="L1931">
            <v>7.16</v>
          </cell>
          <cell r="M1931">
            <v>7.41</v>
          </cell>
          <cell r="N1931">
            <v>7.67</v>
          </cell>
          <cell r="O1931">
            <v>8.1199999999999992</v>
          </cell>
          <cell r="P1931">
            <v>8.41</v>
          </cell>
          <cell r="Q1931">
            <v>8.6300000000000008</v>
          </cell>
          <cell r="R1931">
            <v>8.9</v>
          </cell>
          <cell r="S1931">
            <v>9.2100000000000009</v>
          </cell>
          <cell r="T1931">
            <v>9.5500000000000007</v>
          </cell>
          <cell r="U1931">
            <v>9.9499999999999993</v>
          </cell>
          <cell r="V1931">
            <v>10.36</v>
          </cell>
          <cell r="W1931">
            <v>10.78</v>
          </cell>
          <cell r="X1931">
            <v>11.15</v>
          </cell>
          <cell r="Y1931">
            <v>11.52</v>
          </cell>
          <cell r="Z1931">
            <v>11.89</v>
          </cell>
          <cell r="AA1931">
            <v>12.26</v>
          </cell>
          <cell r="AB1931">
            <v>12.61</v>
          </cell>
          <cell r="AC1931">
            <v>12.92</v>
          </cell>
          <cell r="AD1931">
            <v>13.28</v>
          </cell>
          <cell r="AE1931">
            <v>13.68</v>
          </cell>
          <cell r="AF1931">
            <v>14.12</v>
          </cell>
          <cell r="AG1931">
            <v>14.49</v>
          </cell>
          <cell r="AH1931">
            <v>14.13</v>
          </cell>
          <cell r="AI1931">
            <v>13.72</v>
          </cell>
          <cell r="AJ1931">
            <v>13.44</v>
          </cell>
          <cell r="AK1931">
            <v>13.17</v>
          </cell>
        </row>
        <row r="1932">
          <cell r="A1932" t="str">
            <v>SDGbaseTRAv2_UrbAS_BAU_wICAGRcorr_GADJDYNofftestC_GVAaoman</v>
          </cell>
          <cell r="B1932" t="str">
            <v>SIclos6_GOVclos11</v>
          </cell>
          <cell r="C1932" t="str">
            <v>SDGbaseTRAv2_UrbAS_BAU_wICAGRcorr_GADJDYNofftest</v>
          </cell>
          <cell r="D1932" t="str">
            <v>C_GVA</v>
          </cell>
          <cell r="E1932" t="str">
            <v>aoman</v>
          </cell>
          <cell r="F1932">
            <v>25.46</v>
          </cell>
          <cell r="G1932">
            <v>26.08</v>
          </cell>
          <cell r="H1932">
            <v>26.84</v>
          </cell>
          <cell r="I1932">
            <v>26.39</v>
          </cell>
          <cell r="J1932">
            <v>26.47</v>
          </cell>
          <cell r="K1932">
            <v>26.89</v>
          </cell>
          <cell r="L1932">
            <v>27.52</v>
          </cell>
          <cell r="M1932">
            <v>28.55</v>
          </cell>
          <cell r="N1932">
            <v>29.48</v>
          </cell>
          <cell r="O1932">
            <v>33.24</v>
          </cell>
          <cell r="P1932">
            <v>34.49</v>
          </cell>
          <cell r="Q1932">
            <v>35.03</v>
          </cell>
          <cell r="R1932">
            <v>35.76</v>
          </cell>
          <cell r="S1932">
            <v>36.700000000000003</v>
          </cell>
          <cell r="T1932">
            <v>37.82</v>
          </cell>
          <cell r="U1932">
            <v>39.08</v>
          </cell>
          <cell r="V1932">
            <v>40.200000000000003</v>
          </cell>
          <cell r="W1932">
            <v>41.53</v>
          </cell>
          <cell r="X1932">
            <v>42.82</v>
          </cell>
          <cell r="Y1932">
            <v>43.93</v>
          </cell>
          <cell r="Z1932">
            <v>44.9</v>
          </cell>
          <cell r="AA1932">
            <v>46.17</v>
          </cell>
          <cell r="AB1932">
            <v>47</v>
          </cell>
          <cell r="AC1932">
            <v>47.89</v>
          </cell>
          <cell r="AD1932">
            <v>49.19</v>
          </cell>
          <cell r="AE1932">
            <v>50.49</v>
          </cell>
          <cell r="AF1932">
            <v>51.93</v>
          </cell>
          <cell r="AG1932">
            <v>52.89</v>
          </cell>
          <cell r="AH1932">
            <v>51.03</v>
          </cell>
          <cell r="AI1932">
            <v>48.6</v>
          </cell>
          <cell r="AJ1932">
            <v>47.18</v>
          </cell>
          <cell r="AK1932">
            <v>45.86</v>
          </cell>
        </row>
        <row r="1933">
          <cell r="A1933" t="str">
            <v>SDGbaseTRAv2_UrbAS_BAU_wICAGRcorr_GADJDYNofftestC_GVAaelec</v>
          </cell>
          <cell r="B1933" t="str">
            <v>SIclos6_GOVclos11</v>
          </cell>
          <cell r="C1933" t="str">
            <v>SDGbaseTRAv2_UrbAS_BAU_wICAGRcorr_GADJDYNofftest</v>
          </cell>
          <cell r="D1933" t="str">
            <v>C_GVA</v>
          </cell>
          <cell r="E1933" t="str">
            <v>aelec</v>
          </cell>
          <cell r="F1933">
            <v>142.19999999999999</v>
          </cell>
          <cell r="G1933">
            <v>152.88</v>
          </cell>
          <cell r="H1933">
            <v>142.1</v>
          </cell>
          <cell r="I1933">
            <v>142.28</v>
          </cell>
          <cell r="J1933">
            <v>143.78</v>
          </cell>
          <cell r="K1933">
            <v>146.80000000000001</v>
          </cell>
          <cell r="L1933">
            <v>149.94</v>
          </cell>
          <cell r="M1933">
            <v>149.02000000000001</v>
          </cell>
          <cell r="N1933">
            <v>146.4</v>
          </cell>
          <cell r="O1933">
            <v>145.61000000000001</v>
          </cell>
          <cell r="P1933">
            <v>148.51</v>
          </cell>
          <cell r="Q1933">
            <v>153.69</v>
          </cell>
          <cell r="R1933">
            <v>163.5</v>
          </cell>
          <cell r="S1933">
            <v>170.52</v>
          </cell>
          <cell r="T1933">
            <v>177.4</v>
          </cell>
          <cell r="U1933">
            <v>184.06</v>
          </cell>
          <cell r="V1933">
            <v>184.74</v>
          </cell>
          <cell r="W1933">
            <v>190.49</v>
          </cell>
          <cell r="X1933">
            <v>203.99</v>
          </cell>
          <cell r="Y1933">
            <v>216.39</v>
          </cell>
          <cell r="Z1933">
            <v>229.75</v>
          </cell>
          <cell r="AA1933">
            <v>243.17</v>
          </cell>
          <cell r="AB1933">
            <v>252.29</v>
          </cell>
          <cell r="AC1933">
            <v>263.64999999999998</v>
          </cell>
          <cell r="AD1933">
            <v>276.20999999999998</v>
          </cell>
          <cell r="AE1933">
            <v>288.61</v>
          </cell>
          <cell r="AF1933">
            <v>301.13</v>
          </cell>
          <cell r="AG1933">
            <v>344.16</v>
          </cell>
          <cell r="AH1933">
            <v>380.69</v>
          </cell>
          <cell r="AI1933">
            <v>424.16</v>
          </cell>
          <cell r="AJ1933">
            <v>468.84</v>
          </cell>
          <cell r="AK1933">
            <v>510.07</v>
          </cell>
        </row>
        <row r="1934">
          <cell r="A1934" t="str">
            <v>SDGbaseTRAv2_UrbAS_BAU_wICAGRcorr_GADJDYNofftestC_GVAawatr</v>
          </cell>
          <cell r="B1934" t="str">
            <v>SIclos6_GOVclos11</v>
          </cell>
          <cell r="C1934" t="str">
            <v>SDGbaseTRAv2_UrbAS_BAU_wICAGRcorr_GADJDYNofftest</v>
          </cell>
          <cell r="D1934" t="str">
            <v>C_GVA</v>
          </cell>
          <cell r="E1934" t="str">
            <v>awatr</v>
          </cell>
          <cell r="F1934">
            <v>38.119999999999997</v>
          </cell>
          <cell r="G1934">
            <v>32.090000000000003</v>
          </cell>
          <cell r="H1934">
            <v>34.229999999999997</v>
          </cell>
          <cell r="I1934">
            <v>35.21</v>
          </cell>
          <cell r="J1934">
            <v>35.97</v>
          </cell>
          <cell r="K1934">
            <v>37.15</v>
          </cell>
          <cell r="L1934">
            <v>38.33</v>
          </cell>
          <cell r="M1934">
            <v>39.380000000000003</v>
          </cell>
          <cell r="N1934">
            <v>40.409999999999997</v>
          </cell>
          <cell r="O1934">
            <v>41.62</v>
          </cell>
          <cell r="P1934">
            <v>42.84</v>
          </cell>
          <cell r="Q1934">
            <v>44.06</v>
          </cell>
          <cell r="R1934">
            <v>45.82</v>
          </cell>
          <cell r="S1934">
            <v>47.85</v>
          </cell>
          <cell r="T1934">
            <v>49.97</v>
          </cell>
          <cell r="U1934">
            <v>52.01</v>
          </cell>
          <cell r="V1934">
            <v>54.01</v>
          </cell>
          <cell r="W1934">
            <v>56.28</v>
          </cell>
          <cell r="X1934">
            <v>58.41</v>
          </cell>
          <cell r="Y1934">
            <v>60.36</v>
          </cell>
          <cell r="Z1934">
            <v>62.26</v>
          </cell>
          <cell r="AA1934">
            <v>64.16</v>
          </cell>
          <cell r="AB1934">
            <v>67.2</v>
          </cell>
          <cell r="AC1934">
            <v>69.930000000000007</v>
          </cell>
          <cell r="AD1934">
            <v>72.72</v>
          </cell>
          <cell r="AE1934">
            <v>75.569999999999993</v>
          </cell>
          <cell r="AF1934">
            <v>78.599999999999994</v>
          </cell>
          <cell r="AG1934">
            <v>81.55</v>
          </cell>
          <cell r="AH1934">
            <v>83.36</v>
          </cell>
          <cell r="AI1934">
            <v>84.53</v>
          </cell>
          <cell r="AJ1934">
            <v>85.37</v>
          </cell>
          <cell r="AK1934">
            <v>85.94</v>
          </cell>
        </row>
        <row r="1935">
          <cell r="A1935" t="str">
            <v>SDGbaseTRAv2_UrbAS_BAU_wICAGRcorr_GADJDYNofftestC_GVAacons</v>
          </cell>
          <cell r="B1935" t="str">
            <v>SIclos6_GOVclos11</v>
          </cell>
          <cell r="C1935" t="str">
            <v>SDGbaseTRAv2_UrbAS_BAU_wICAGRcorr_GADJDYNofftest</v>
          </cell>
          <cell r="D1935" t="str">
            <v>C_GVA</v>
          </cell>
          <cell r="E1935" t="str">
            <v>acons</v>
          </cell>
          <cell r="F1935">
            <v>140.65</v>
          </cell>
          <cell r="G1935">
            <v>150.12</v>
          </cell>
          <cell r="H1935">
            <v>150.87</v>
          </cell>
          <cell r="I1935">
            <v>156.57</v>
          </cell>
          <cell r="J1935">
            <v>168.64</v>
          </cell>
          <cell r="K1935">
            <v>167.93</v>
          </cell>
          <cell r="L1935">
            <v>169.9</v>
          </cell>
          <cell r="M1935">
            <v>173.88</v>
          </cell>
          <cell r="N1935">
            <v>178.38</v>
          </cell>
          <cell r="O1935">
            <v>183.5</v>
          </cell>
          <cell r="P1935">
            <v>189.32</v>
          </cell>
          <cell r="Q1935">
            <v>195.1</v>
          </cell>
          <cell r="R1935">
            <v>199.74</v>
          </cell>
          <cell r="S1935">
            <v>206.83</v>
          </cell>
          <cell r="T1935">
            <v>214.17</v>
          </cell>
          <cell r="U1935">
            <v>222.48</v>
          </cell>
          <cell r="V1935">
            <v>231.89</v>
          </cell>
          <cell r="W1935">
            <v>240.62</v>
          </cell>
          <cell r="X1935">
            <v>247.64</v>
          </cell>
          <cell r="Y1935">
            <v>255.38</v>
          </cell>
          <cell r="Z1935">
            <v>263.72000000000003</v>
          </cell>
          <cell r="AA1935">
            <v>271.5</v>
          </cell>
          <cell r="AB1935">
            <v>276.33</v>
          </cell>
          <cell r="AC1935">
            <v>282.89</v>
          </cell>
          <cell r="AD1935">
            <v>292.33</v>
          </cell>
          <cell r="AE1935">
            <v>302.68</v>
          </cell>
          <cell r="AF1935">
            <v>313.3</v>
          </cell>
          <cell r="AG1935">
            <v>322.64</v>
          </cell>
          <cell r="AH1935">
            <v>319.33</v>
          </cell>
          <cell r="AI1935">
            <v>315.12</v>
          </cell>
          <cell r="AJ1935">
            <v>313.55</v>
          </cell>
          <cell r="AK1935">
            <v>311.54000000000002</v>
          </cell>
        </row>
        <row r="1936">
          <cell r="A1936" t="str">
            <v>SDGbaseTRAv2_UrbAS_BAU_wICAGRcorr_GADJDYNofftestC_GVAatrad</v>
          </cell>
          <cell r="B1936" t="str">
            <v>SIclos6_GOVclos11</v>
          </cell>
          <cell r="C1936" t="str">
            <v>SDGbaseTRAv2_UrbAS_BAU_wICAGRcorr_GADJDYNofftest</v>
          </cell>
          <cell r="D1936" t="str">
            <v>C_GVA</v>
          </cell>
          <cell r="E1936" t="str">
            <v>atrad</v>
          </cell>
          <cell r="F1936">
            <v>482.47</v>
          </cell>
          <cell r="G1936">
            <v>445.48</v>
          </cell>
          <cell r="H1936">
            <v>462.66</v>
          </cell>
          <cell r="I1936">
            <v>476.77</v>
          </cell>
          <cell r="J1936">
            <v>479.95</v>
          </cell>
          <cell r="K1936">
            <v>486.21</v>
          </cell>
          <cell r="L1936">
            <v>494.83</v>
          </cell>
          <cell r="M1936">
            <v>506.43</v>
          </cell>
          <cell r="N1936">
            <v>517.67999999999995</v>
          </cell>
          <cell r="O1936">
            <v>486.27</v>
          </cell>
          <cell r="P1936">
            <v>496.29</v>
          </cell>
          <cell r="Q1936">
            <v>514.91</v>
          </cell>
          <cell r="R1936">
            <v>535.27</v>
          </cell>
          <cell r="S1936">
            <v>555.6</v>
          </cell>
          <cell r="T1936">
            <v>575.77</v>
          </cell>
          <cell r="U1936">
            <v>597.29</v>
          </cell>
          <cell r="V1936">
            <v>620.08000000000004</v>
          </cell>
          <cell r="W1936">
            <v>642.52</v>
          </cell>
          <cell r="X1936">
            <v>662.87</v>
          </cell>
          <cell r="Y1936">
            <v>679.88</v>
          </cell>
          <cell r="Z1936">
            <v>695.37</v>
          </cell>
          <cell r="AA1936">
            <v>711.52</v>
          </cell>
          <cell r="AB1936">
            <v>707.48</v>
          </cell>
          <cell r="AC1936">
            <v>712.82</v>
          </cell>
          <cell r="AD1936">
            <v>727.7</v>
          </cell>
          <cell r="AE1936">
            <v>745.6</v>
          </cell>
          <cell r="AF1936">
            <v>765.47</v>
          </cell>
          <cell r="AG1936">
            <v>781.03</v>
          </cell>
          <cell r="AH1936">
            <v>758.01</v>
          </cell>
          <cell r="AI1936">
            <v>735.77</v>
          </cell>
          <cell r="AJ1936">
            <v>721.78</v>
          </cell>
          <cell r="AK1936">
            <v>709.16</v>
          </cell>
        </row>
        <row r="1937">
          <cell r="A1937" t="str">
            <v>SDGbaseTRAv2_UrbAS_BAU_wICAGRcorr_GADJDYNofftestC_GVAahotl</v>
          </cell>
          <cell r="B1937" t="str">
            <v>SIclos6_GOVclos11</v>
          </cell>
          <cell r="C1937" t="str">
            <v>SDGbaseTRAv2_UrbAS_BAU_wICAGRcorr_GADJDYNofftest</v>
          </cell>
          <cell r="D1937" t="str">
            <v>C_GVA</v>
          </cell>
          <cell r="E1937" t="str">
            <v>ahotl</v>
          </cell>
          <cell r="F1937">
            <v>37.69</v>
          </cell>
          <cell r="G1937">
            <v>35.93</v>
          </cell>
          <cell r="H1937">
            <v>38.06</v>
          </cell>
          <cell r="I1937">
            <v>38.43</v>
          </cell>
          <cell r="J1937">
            <v>38.619999999999997</v>
          </cell>
          <cell r="K1937">
            <v>39.71</v>
          </cell>
          <cell r="L1937">
            <v>40.78</v>
          </cell>
          <cell r="M1937">
            <v>41.96</v>
          </cell>
          <cell r="N1937">
            <v>43.2</v>
          </cell>
          <cell r="O1937">
            <v>45.53</v>
          </cell>
          <cell r="P1937">
            <v>47.08</v>
          </cell>
          <cell r="Q1937">
            <v>48.37</v>
          </cell>
          <cell r="R1937">
            <v>50.32</v>
          </cell>
          <cell r="S1937">
            <v>52.38</v>
          </cell>
          <cell r="T1937">
            <v>54.62</v>
          </cell>
          <cell r="U1937">
            <v>57.04</v>
          </cell>
          <cell r="V1937">
            <v>59.36</v>
          </cell>
          <cell r="W1937">
            <v>62.04</v>
          </cell>
          <cell r="X1937">
            <v>64.849999999999994</v>
          </cell>
          <cell r="Y1937">
            <v>67.33</v>
          </cell>
          <cell r="Z1937">
            <v>69.760000000000005</v>
          </cell>
          <cell r="AA1937">
            <v>72.25</v>
          </cell>
          <cell r="AB1937">
            <v>75.42</v>
          </cell>
          <cell r="AC1937">
            <v>78.05</v>
          </cell>
          <cell r="AD1937">
            <v>80.53</v>
          </cell>
          <cell r="AE1937">
            <v>83.08</v>
          </cell>
          <cell r="AF1937">
            <v>85.95</v>
          </cell>
          <cell r="AG1937">
            <v>88.77</v>
          </cell>
          <cell r="AH1937">
            <v>89.27</v>
          </cell>
          <cell r="AI1937">
            <v>88.62</v>
          </cell>
          <cell r="AJ1937">
            <v>87.87</v>
          </cell>
          <cell r="AK1937">
            <v>86.96</v>
          </cell>
        </row>
        <row r="1938">
          <cell r="A1938" t="str">
            <v>SDGbaseTRAv2_UrbAS_BAU_wICAGRcorr_GADJDYNofftestC_GVAaltrp-p</v>
          </cell>
          <cell r="B1938" t="str">
            <v>SIclos6_GOVclos11</v>
          </cell>
          <cell r="C1938" t="str">
            <v>SDGbaseTRAv2_UrbAS_BAU_wICAGRcorr_GADJDYNofftest</v>
          </cell>
          <cell r="D1938" t="str">
            <v>C_GVA</v>
          </cell>
          <cell r="E1938" t="str">
            <v>altrp-p</v>
          </cell>
          <cell r="F1938">
            <v>60.68</v>
          </cell>
          <cell r="G1938">
            <v>57.25</v>
          </cell>
          <cell r="H1938">
            <v>57.25</v>
          </cell>
          <cell r="I1938">
            <v>58.29</v>
          </cell>
          <cell r="J1938">
            <v>59.15</v>
          </cell>
          <cell r="K1938">
            <v>59.95</v>
          </cell>
          <cell r="L1938">
            <v>61.06</v>
          </cell>
          <cell r="M1938">
            <v>62.63</v>
          </cell>
          <cell r="N1938">
            <v>64.7</v>
          </cell>
          <cell r="O1938">
            <v>67.87</v>
          </cell>
          <cell r="P1938">
            <v>70.69</v>
          </cell>
          <cell r="Q1938">
            <v>72.98</v>
          </cell>
          <cell r="R1938">
            <v>76.03</v>
          </cell>
          <cell r="S1938">
            <v>79.180000000000007</v>
          </cell>
          <cell r="T1938">
            <v>82.33</v>
          </cell>
          <cell r="U1938">
            <v>85.85</v>
          </cell>
          <cell r="V1938">
            <v>89.11</v>
          </cell>
          <cell r="W1938">
            <v>92.34</v>
          </cell>
          <cell r="X1938">
            <v>95.87</v>
          </cell>
          <cell r="Y1938">
            <v>98.75</v>
          </cell>
          <cell r="Z1938">
            <v>101.37</v>
          </cell>
          <cell r="AA1938">
            <v>103.93</v>
          </cell>
          <cell r="AB1938">
            <v>106.91</v>
          </cell>
          <cell r="AC1938">
            <v>109.3</v>
          </cell>
          <cell r="AD1938">
            <v>111.5</v>
          </cell>
          <cell r="AE1938">
            <v>113.45</v>
          </cell>
          <cell r="AF1938">
            <v>115.93</v>
          </cell>
          <cell r="AG1938">
            <v>118.03</v>
          </cell>
          <cell r="AH1938">
            <v>117.62</v>
          </cell>
          <cell r="AI1938">
            <v>116.72</v>
          </cell>
          <cell r="AJ1938">
            <v>116.7</v>
          </cell>
          <cell r="AK1938">
            <v>115.83</v>
          </cell>
        </row>
        <row r="1939">
          <cell r="A1939" t="str">
            <v>SDGbaseTRAv2_UrbAS_BAU_wICAGRcorr_GADJDYNofftestC_GVAaltrp-f</v>
          </cell>
          <cell r="B1939" t="str">
            <v>SIclos6_GOVclos11</v>
          </cell>
          <cell r="C1939" t="str">
            <v>SDGbaseTRAv2_UrbAS_BAU_wICAGRcorr_GADJDYNofftest</v>
          </cell>
          <cell r="D1939" t="str">
            <v>C_GVA</v>
          </cell>
          <cell r="E1939" t="str">
            <v>altrp-f</v>
          </cell>
          <cell r="F1939">
            <v>247.43</v>
          </cell>
          <cell r="G1939">
            <v>219.04</v>
          </cell>
          <cell r="H1939">
            <v>225.53</v>
          </cell>
          <cell r="I1939">
            <v>243.05</v>
          </cell>
          <cell r="J1939">
            <v>249.23</v>
          </cell>
          <cell r="K1939">
            <v>251.56</v>
          </cell>
          <cell r="L1939">
            <v>254.71</v>
          </cell>
          <cell r="M1939">
            <v>259.27</v>
          </cell>
          <cell r="N1939">
            <v>268.11</v>
          </cell>
          <cell r="O1939">
            <v>277.32</v>
          </cell>
          <cell r="P1939">
            <v>292.38</v>
          </cell>
          <cell r="Q1939">
            <v>309.89</v>
          </cell>
          <cell r="R1939">
            <v>320.97000000000003</v>
          </cell>
          <cell r="S1939">
            <v>324.77999999999997</v>
          </cell>
          <cell r="T1939">
            <v>331</v>
          </cell>
          <cell r="U1939">
            <v>346.87</v>
          </cell>
          <cell r="V1939">
            <v>363.04</v>
          </cell>
          <cell r="W1939">
            <v>369.46</v>
          </cell>
          <cell r="X1939">
            <v>382.31</v>
          </cell>
          <cell r="Y1939">
            <v>397.35</v>
          </cell>
          <cell r="Z1939">
            <v>417.69</v>
          </cell>
          <cell r="AA1939">
            <v>437.28</v>
          </cell>
          <cell r="AB1939">
            <v>446.52</v>
          </cell>
          <cell r="AC1939">
            <v>461.1</v>
          </cell>
          <cell r="AD1939">
            <v>475.77</v>
          </cell>
          <cell r="AE1939">
            <v>489.72</v>
          </cell>
          <cell r="AF1939">
            <v>498.62</v>
          </cell>
          <cell r="AG1939">
            <v>503.84</v>
          </cell>
          <cell r="AH1939">
            <v>504.55</v>
          </cell>
          <cell r="AI1939">
            <v>506.84</v>
          </cell>
          <cell r="AJ1939">
            <v>510.74</v>
          </cell>
          <cell r="AK1939">
            <v>512.99</v>
          </cell>
        </row>
        <row r="1940">
          <cell r="A1940" t="str">
            <v>SDGbaseTRAv2_UrbAS_BAU_wICAGRcorr_GADJDYNofftestC_GVAaotrp-p</v>
          </cell>
          <cell r="B1940" t="str">
            <v>SIclos6_GOVclos11</v>
          </cell>
          <cell r="C1940" t="str">
            <v>SDGbaseTRAv2_UrbAS_BAU_wICAGRcorr_GADJDYNofftest</v>
          </cell>
          <cell r="D1940" t="str">
            <v>C_GVA</v>
          </cell>
          <cell r="E1940" t="str">
            <v>aotrp-p</v>
          </cell>
          <cell r="F1940">
            <v>8.1</v>
          </cell>
          <cell r="G1940">
            <v>8.59</v>
          </cell>
          <cell r="H1940">
            <v>9.0500000000000007</v>
          </cell>
          <cell r="I1940">
            <v>9.68</v>
          </cell>
          <cell r="J1940">
            <v>10.029999999999999</v>
          </cell>
          <cell r="K1940">
            <v>10.199999999999999</v>
          </cell>
          <cell r="L1940">
            <v>10.36</v>
          </cell>
          <cell r="M1940">
            <v>10.49</v>
          </cell>
          <cell r="N1940">
            <v>10.63</v>
          </cell>
          <cell r="O1940">
            <v>10.19</v>
          </cell>
          <cell r="P1940">
            <v>10.41</v>
          </cell>
          <cell r="Q1940">
            <v>10.7</v>
          </cell>
          <cell r="R1940">
            <v>11.07</v>
          </cell>
          <cell r="S1940">
            <v>11.42</v>
          </cell>
          <cell r="T1940">
            <v>11.75</v>
          </cell>
          <cell r="U1940">
            <v>12.08</v>
          </cell>
          <cell r="V1940">
            <v>12.42</v>
          </cell>
          <cell r="W1940">
            <v>12.69</v>
          </cell>
          <cell r="X1940">
            <v>12.93</v>
          </cell>
          <cell r="Y1940">
            <v>13.12</v>
          </cell>
          <cell r="Z1940">
            <v>13.3</v>
          </cell>
          <cell r="AA1940">
            <v>13.41</v>
          </cell>
          <cell r="AB1940">
            <v>13.35</v>
          </cell>
          <cell r="AC1940">
            <v>13.44</v>
          </cell>
          <cell r="AD1940">
            <v>13.65</v>
          </cell>
          <cell r="AE1940">
            <v>13.87</v>
          </cell>
          <cell r="AF1940">
            <v>14.19</v>
          </cell>
          <cell r="AG1940">
            <v>14.48</v>
          </cell>
          <cell r="AH1940">
            <v>14.38</v>
          </cell>
          <cell r="AI1940">
            <v>14.46</v>
          </cell>
          <cell r="AJ1940">
            <v>14.65</v>
          </cell>
          <cell r="AK1940">
            <v>14.82</v>
          </cell>
        </row>
        <row r="1941">
          <cell r="A1941" t="str">
            <v>SDGbaseTRAv2_UrbAS_BAU_wICAGRcorr_GADJDYNofftestC_GVAaotrp-f</v>
          </cell>
          <cell r="B1941" t="str">
            <v>SIclos6_GOVclos11</v>
          </cell>
          <cell r="C1941" t="str">
            <v>SDGbaseTRAv2_UrbAS_BAU_wICAGRcorr_GADJDYNofftest</v>
          </cell>
          <cell r="D1941" t="str">
            <v>C_GVA</v>
          </cell>
          <cell r="E1941" t="str">
            <v>aotrp-f</v>
          </cell>
          <cell r="F1941">
            <v>7.29</v>
          </cell>
          <cell r="G1941">
            <v>7.02</v>
          </cell>
          <cell r="H1941">
            <v>7.35</v>
          </cell>
          <cell r="I1941">
            <v>7.6</v>
          </cell>
          <cell r="J1941">
            <v>7.71</v>
          </cell>
          <cell r="K1941">
            <v>7.77</v>
          </cell>
          <cell r="L1941">
            <v>7.85</v>
          </cell>
          <cell r="M1941">
            <v>7.96</v>
          </cell>
          <cell r="N1941">
            <v>8.15</v>
          </cell>
          <cell r="O1941">
            <v>8.17</v>
          </cell>
          <cell r="P1941">
            <v>8.48</v>
          </cell>
          <cell r="Q1941">
            <v>8.8699999999999992</v>
          </cell>
          <cell r="R1941">
            <v>9.25</v>
          </cell>
          <cell r="S1941">
            <v>9.4</v>
          </cell>
          <cell r="T1941">
            <v>9.59</v>
          </cell>
          <cell r="U1941">
            <v>9.9600000000000009</v>
          </cell>
          <cell r="V1941">
            <v>10.37</v>
          </cell>
          <cell r="W1941">
            <v>10.57</v>
          </cell>
          <cell r="X1941">
            <v>10.8</v>
          </cell>
          <cell r="Y1941">
            <v>11.1</v>
          </cell>
          <cell r="Z1941">
            <v>11.52</v>
          </cell>
          <cell r="AA1941">
            <v>11.92</v>
          </cell>
          <cell r="AB1941">
            <v>12.04</v>
          </cell>
          <cell r="AC1941">
            <v>12.33</v>
          </cell>
          <cell r="AD1941">
            <v>12.68</v>
          </cell>
          <cell r="AE1941">
            <v>13.01</v>
          </cell>
          <cell r="AF1941">
            <v>13.26</v>
          </cell>
          <cell r="AG1941">
            <v>13.4</v>
          </cell>
          <cell r="AH1941">
            <v>13.27</v>
          </cell>
          <cell r="AI1941">
            <v>13.25</v>
          </cell>
          <cell r="AJ1941">
            <v>13.3</v>
          </cell>
          <cell r="AK1941">
            <v>13.34</v>
          </cell>
        </row>
        <row r="1942">
          <cell r="A1942" t="str">
            <v>SDGbaseTRAv2_UrbAS_BAU_wICAGRcorr_GADJDYNofftestC_GVAaprtr</v>
          </cell>
          <cell r="B1942" t="str">
            <v>SIclos6_GOVclos11</v>
          </cell>
          <cell r="C1942" t="str">
            <v>SDGbaseTRAv2_UrbAS_BAU_wICAGRcorr_GADJDYNofftest</v>
          </cell>
          <cell r="D1942" t="str">
            <v>C_GVA</v>
          </cell>
          <cell r="E1942" t="str">
            <v>aprtr</v>
          </cell>
          <cell r="F1942">
            <v>0</v>
          </cell>
          <cell r="G1942">
            <v>0</v>
          </cell>
          <cell r="H1942">
            <v>0</v>
          </cell>
          <cell r="I1942">
            <v>0</v>
          </cell>
          <cell r="J1942">
            <v>0</v>
          </cell>
          <cell r="K1942">
            <v>0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  <cell r="AB1942">
            <v>0</v>
          </cell>
          <cell r="AC1942">
            <v>0</v>
          </cell>
          <cell r="AD1942">
            <v>0</v>
          </cell>
          <cell r="AE1942">
            <v>0</v>
          </cell>
          <cell r="AF1942">
            <v>0</v>
          </cell>
          <cell r="AG1942">
            <v>0</v>
          </cell>
          <cell r="AH1942">
            <v>0</v>
          </cell>
          <cell r="AI1942">
            <v>0</v>
          </cell>
          <cell r="AJ1942">
            <v>0</v>
          </cell>
          <cell r="AK1942">
            <v>0</v>
          </cell>
        </row>
        <row r="1943">
          <cell r="A1943" t="str">
            <v>SDGbaseTRAv2_UrbAS_BAU_wICAGRcorr_GADJDYNofftestC_GVAatrps</v>
          </cell>
          <cell r="B1943" t="str">
            <v>SIclos6_GOVclos11</v>
          </cell>
          <cell r="C1943" t="str">
            <v>SDGbaseTRAv2_UrbAS_BAU_wICAGRcorr_GADJDYNofftest</v>
          </cell>
          <cell r="D1943" t="str">
            <v>C_GVA</v>
          </cell>
          <cell r="E1943" t="str">
            <v>atrps</v>
          </cell>
          <cell r="F1943">
            <v>54.94</v>
          </cell>
          <cell r="G1943">
            <v>50.35</v>
          </cell>
          <cell r="H1943">
            <v>51.46</v>
          </cell>
          <cell r="I1943">
            <v>52.1</v>
          </cell>
          <cell r="J1943">
            <v>52.63</v>
          </cell>
          <cell r="K1943">
            <v>53.68</v>
          </cell>
          <cell r="L1943">
            <v>54.71</v>
          </cell>
          <cell r="M1943">
            <v>55.41</v>
          </cell>
          <cell r="N1943">
            <v>56.18</v>
          </cell>
          <cell r="O1943">
            <v>57.11</v>
          </cell>
          <cell r="P1943">
            <v>57.99</v>
          </cell>
          <cell r="Q1943">
            <v>58.62</v>
          </cell>
          <cell r="R1943">
            <v>60.14</v>
          </cell>
          <cell r="S1943">
            <v>62.31</v>
          </cell>
          <cell r="T1943">
            <v>64.349999999999994</v>
          </cell>
          <cell r="U1943">
            <v>66.55</v>
          </cell>
          <cell r="V1943">
            <v>68.599999999999994</v>
          </cell>
          <cell r="W1943">
            <v>71.06</v>
          </cell>
          <cell r="X1943">
            <v>73.040000000000006</v>
          </cell>
          <cell r="Y1943">
            <v>75.05</v>
          </cell>
          <cell r="Z1943">
            <v>77.010000000000005</v>
          </cell>
          <cell r="AA1943">
            <v>79.02</v>
          </cell>
          <cell r="AB1943">
            <v>83.73</v>
          </cell>
          <cell r="AC1943">
            <v>88.02</v>
          </cell>
          <cell r="AD1943">
            <v>92.29</v>
          </cell>
          <cell r="AE1943">
            <v>96.51</v>
          </cell>
          <cell r="AF1943">
            <v>100.74</v>
          </cell>
          <cell r="AG1943">
            <v>103.93</v>
          </cell>
          <cell r="AH1943">
            <v>105.42</v>
          </cell>
          <cell r="AI1943">
            <v>106.49</v>
          </cell>
          <cell r="AJ1943">
            <v>107.56</v>
          </cell>
          <cell r="AK1943">
            <v>108.45</v>
          </cell>
        </row>
        <row r="1944">
          <cell r="A1944" t="str">
            <v>SDGbaseTRAv2_UrbAS_BAU_wICAGRcorr_GADJDYNofftestC_GVAacomm</v>
          </cell>
          <cell r="B1944" t="str">
            <v>SIclos6_GOVclos11</v>
          </cell>
          <cell r="C1944" t="str">
            <v>SDGbaseTRAv2_UrbAS_BAU_wICAGRcorr_GADJDYNofftest</v>
          </cell>
          <cell r="D1944" t="str">
            <v>C_GVA</v>
          </cell>
          <cell r="E1944" t="str">
            <v>acomm</v>
          </cell>
          <cell r="F1944">
            <v>84.05</v>
          </cell>
          <cell r="G1944">
            <v>70.13</v>
          </cell>
          <cell r="H1944">
            <v>75.16</v>
          </cell>
          <cell r="I1944">
            <v>77.290000000000006</v>
          </cell>
          <cell r="J1944">
            <v>78.73</v>
          </cell>
          <cell r="K1944">
            <v>81.209999999999994</v>
          </cell>
          <cell r="L1944">
            <v>83.51</v>
          </cell>
          <cell r="M1944">
            <v>86.1</v>
          </cell>
          <cell r="N1944">
            <v>88.6</v>
          </cell>
          <cell r="O1944">
            <v>91.43</v>
          </cell>
          <cell r="P1944">
            <v>94.28</v>
          </cell>
          <cell r="Q1944">
            <v>97.1</v>
          </cell>
          <cell r="R1944">
            <v>100.72</v>
          </cell>
          <cell r="S1944">
            <v>104.65</v>
          </cell>
          <cell r="T1944">
            <v>108.81</v>
          </cell>
          <cell r="U1944">
            <v>113.15</v>
          </cell>
          <cell r="V1944">
            <v>117.75</v>
          </cell>
          <cell r="W1944">
            <v>122.74</v>
          </cell>
          <cell r="X1944">
            <v>127.67</v>
          </cell>
          <cell r="Y1944">
            <v>132.37</v>
          </cell>
          <cell r="Z1944">
            <v>136.94</v>
          </cell>
          <cell r="AA1944">
            <v>141.51</v>
          </cell>
          <cell r="AB1944">
            <v>144.75</v>
          </cell>
          <cell r="AC1944">
            <v>148.56</v>
          </cell>
          <cell r="AD1944">
            <v>153.34</v>
          </cell>
          <cell r="AE1944">
            <v>158.54</v>
          </cell>
          <cell r="AF1944">
            <v>164.07</v>
          </cell>
          <cell r="AG1944">
            <v>169.21</v>
          </cell>
          <cell r="AH1944">
            <v>169.6</v>
          </cell>
          <cell r="AI1944">
            <v>168.75</v>
          </cell>
          <cell r="AJ1944">
            <v>168.05</v>
          </cell>
          <cell r="AK1944">
            <v>167.13</v>
          </cell>
        </row>
        <row r="1945">
          <cell r="A1945" t="str">
            <v>SDGbaseTRAv2_UrbAS_BAU_wICAGRcorr_GADJDYNofftestC_GVAafsrv</v>
          </cell>
          <cell r="B1945" t="str">
            <v>SIclos6_GOVclos11</v>
          </cell>
          <cell r="C1945" t="str">
            <v>SDGbaseTRAv2_UrbAS_BAU_wICAGRcorr_GADJDYNofftest</v>
          </cell>
          <cell r="D1945" t="str">
            <v>C_GVA</v>
          </cell>
          <cell r="E1945" t="str">
            <v>afsrv</v>
          </cell>
          <cell r="F1945">
            <v>413.44</v>
          </cell>
          <cell r="G1945">
            <v>375.56</v>
          </cell>
          <cell r="H1945">
            <v>393.64</v>
          </cell>
          <cell r="I1945">
            <v>399.36</v>
          </cell>
          <cell r="J1945">
            <v>403.11</v>
          </cell>
          <cell r="K1945">
            <v>413.06</v>
          </cell>
          <cell r="L1945">
            <v>423.99</v>
          </cell>
          <cell r="M1945">
            <v>435.68</v>
          </cell>
          <cell r="N1945">
            <v>448.08</v>
          </cell>
          <cell r="O1945">
            <v>462.07</v>
          </cell>
          <cell r="P1945">
            <v>476.67</v>
          </cell>
          <cell r="Q1945">
            <v>490.69</v>
          </cell>
          <cell r="R1945">
            <v>510.67</v>
          </cell>
          <cell r="S1945">
            <v>531.32000000000005</v>
          </cell>
          <cell r="T1945">
            <v>553.44000000000005</v>
          </cell>
          <cell r="U1945">
            <v>578.03</v>
          </cell>
          <cell r="V1945">
            <v>602.1</v>
          </cell>
          <cell r="W1945">
            <v>628.54</v>
          </cell>
          <cell r="X1945">
            <v>656.43</v>
          </cell>
          <cell r="Y1945">
            <v>682.12</v>
          </cell>
          <cell r="Z1945">
            <v>707.9</v>
          </cell>
          <cell r="AA1945">
            <v>733.68</v>
          </cell>
          <cell r="AB1945">
            <v>761.8</v>
          </cell>
          <cell r="AC1945">
            <v>788.05</v>
          </cell>
          <cell r="AD1945">
            <v>815.39</v>
          </cell>
          <cell r="AE1945">
            <v>844.3</v>
          </cell>
          <cell r="AF1945">
            <v>874.32</v>
          </cell>
          <cell r="AG1945">
            <v>903.57</v>
          </cell>
          <cell r="AH1945">
            <v>903.13</v>
          </cell>
          <cell r="AI1945">
            <v>896.85</v>
          </cell>
          <cell r="AJ1945">
            <v>890.86</v>
          </cell>
          <cell r="AK1945">
            <v>883.88</v>
          </cell>
        </row>
        <row r="1946">
          <cell r="A1946" t="str">
            <v>SDGbaseTRAv2_UrbAS_BAU_wICAGRcorr_GADJDYNofftestC_GVAabsrv</v>
          </cell>
          <cell r="B1946" t="str">
            <v>SIclos6_GOVclos11</v>
          </cell>
          <cell r="C1946" t="str">
            <v>SDGbaseTRAv2_UrbAS_BAU_wICAGRcorr_GADJDYNofftest</v>
          </cell>
          <cell r="D1946" t="str">
            <v>C_GVA</v>
          </cell>
          <cell r="E1946" t="str">
            <v>absrv</v>
          </cell>
          <cell r="F1946">
            <v>367.48</v>
          </cell>
          <cell r="G1946">
            <v>309.51</v>
          </cell>
          <cell r="H1946">
            <v>327.84</v>
          </cell>
          <cell r="I1946">
            <v>336.17</v>
          </cell>
          <cell r="J1946">
            <v>342.24</v>
          </cell>
          <cell r="K1946">
            <v>352.71</v>
          </cell>
          <cell r="L1946">
            <v>362.86</v>
          </cell>
          <cell r="M1946">
            <v>373.53</v>
          </cell>
          <cell r="N1946">
            <v>384.41</v>
          </cell>
          <cell r="O1946">
            <v>395.62</v>
          </cell>
          <cell r="P1946">
            <v>408.21</v>
          </cell>
          <cell r="Q1946">
            <v>420.74</v>
          </cell>
          <cell r="R1946">
            <v>437.32</v>
          </cell>
          <cell r="S1946">
            <v>454.64</v>
          </cell>
          <cell r="T1946">
            <v>472.91</v>
          </cell>
          <cell r="U1946">
            <v>492.27</v>
          </cell>
          <cell r="V1946">
            <v>512.29</v>
          </cell>
          <cell r="W1946">
            <v>533.96</v>
          </cell>
          <cell r="X1946">
            <v>555.46</v>
          </cell>
          <cell r="Y1946">
            <v>575.78</v>
          </cell>
          <cell r="Z1946">
            <v>596.02</v>
          </cell>
          <cell r="AA1946">
            <v>615.91</v>
          </cell>
          <cell r="AB1946">
            <v>634.49</v>
          </cell>
          <cell r="AC1946">
            <v>652.29999999999995</v>
          </cell>
          <cell r="AD1946">
            <v>672.26</v>
          </cell>
          <cell r="AE1946">
            <v>694.04</v>
          </cell>
          <cell r="AF1946">
            <v>717.53</v>
          </cell>
          <cell r="AG1946">
            <v>739.94</v>
          </cell>
          <cell r="AH1946">
            <v>742.88</v>
          </cell>
          <cell r="AI1946">
            <v>740.65</v>
          </cell>
          <cell r="AJ1946">
            <v>738</v>
          </cell>
          <cell r="AK1946">
            <v>734.28</v>
          </cell>
        </row>
        <row r="1947">
          <cell r="A1947" t="str">
            <v>SDGbaseTRAv2_UrbAS_BAU_wICAGRcorr_GADJDYNofftestC_GVAagsrv</v>
          </cell>
          <cell r="B1947" t="str">
            <v>SIclos6_GOVclos11</v>
          </cell>
          <cell r="C1947" t="str">
            <v>SDGbaseTRAv2_UrbAS_BAU_wICAGRcorr_GADJDYNofftest</v>
          </cell>
          <cell r="D1947" t="str">
            <v>C_GVA</v>
          </cell>
          <cell r="E1947" t="str">
            <v>agsrv</v>
          </cell>
          <cell r="F1947">
            <v>789.44</v>
          </cell>
          <cell r="G1947">
            <v>748.88</v>
          </cell>
          <cell r="H1947">
            <v>774.49</v>
          </cell>
          <cell r="I1947">
            <v>790.54</v>
          </cell>
          <cell r="J1947">
            <v>804.22</v>
          </cell>
          <cell r="K1947">
            <v>821.52</v>
          </cell>
          <cell r="L1947">
            <v>842.16</v>
          </cell>
          <cell r="M1947">
            <v>863.76</v>
          </cell>
          <cell r="N1947">
            <v>887.09</v>
          </cell>
          <cell r="O1947">
            <v>911.93</v>
          </cell>
          <cell r="P1947">
            <v>939.79</v>
          </cell>
          <cell r="Q1947">
            <v>967.1</v>
          </cell>
          <cell r="R1947">
            <v>995.15</v>
          </cell>
          <cell r="S1947">
            <v>1023.35</v>
          </cell>
          <cell r="T1947">
            <v>1051.9100000000001</v>
          </cell>
          <cell r="U1947">
            <v>1082.42</v>
          </cell>
          <cell r="V1947">
            <v>1113.56</v>
          </cell>
          <cell r="W1947">
            <v>1145.1600000000001</v>
          </cell>
          <cell r="X1947">
            <v>1175.93</v>
          </cell>
          <cell r="Y1947">
            <v>1204.24</v>
          </cell>
          <cell r="Z1947">
            <v>1232.94</v>
          </cell>
          <cell r="AA1947">
            <v>1262.27</v>
          </cell>
          <cell r="AB1947">
            <v>1287.18</v>
          </cell>
          <cell r="AC1947">
            <v>1314.51</v>
          </cell>
          <cell r="AD1947">
            <v>1347.06</v>
          </cell>
          <cell r="AE1947">
            <v>1381.92</v>
          </cell>
          <cell r="AF1947">
            <v>1418.21</v>
          </cell>
          <cell r="AG1947">
            <v>1451.15</v>
          </cell>
          <cell r="AH1947">
            <v>1452.18</v>
          </cell>
          <cell r="AI1947">
            <v>1457.46</v>
          </cell>
          <cell r="AJ1947">
            <v>1472.16</v>
          </cell>
          <cell r="AK1947">
            <v>1490.01</v>
          </cell>
        </row>
        <row r="1948">
          <cell r="A1948" t="str">
            <v>SDGbaseTRAv2_UrbAS_BAU_wICAGRcorr_GADJDYNofftestC_GVAaosrv</v>
          </cell>
          <cell r="B1948" t="str">
            <v>SIclos6_GOVclos11</v>
          </cell>
          <cell r="C1948" t="str">
            <v>SDGbaseTRAv2_UrbAS_BAU_wICAGRcorr_GADJDYNofftest</v>
          </cell>
          <cell r="D1948" t="str">
            <v>C_GVA</v>
          </cell>
          <cell r="E1948" t="str">
            <v>aosrv</v>
          </cell>
          <cell r="F1948">
            <v>475.08</v>
          </cell>
          <cell r="G1948">
            <v>490.24</v>
          </cell>
          <cell r="H1948">
            <v>500.98</v>
          </cell>
          <cell r="I1948">
            <v>503.8</v>
          </cell>
          <cell r="J1948">
            <v>507.46</v>
          </cell>
          <cell r="K1948">
            <v>516.70000000000005</v>
          </cell>
          <cell r="L1948">
            <v>527.45000000000005</v>
          </cell>
          <cell r="M1948">
            <v>540.36</v>
          </cell>
          <cell r="N1948">
            <v>554.70000000000005</v>
          </cell>
          <cell r="O1948">
            <v>570.66999999999996</v>
          </cell>
          <cell r="P1948">
            <v>588.38</v>
          </cell>
          <cell r="Q1948">
            <v>606.03</v>
          </cell>
          <cell r="R1948">
            <v>629.69000000000005</v>
          </cell>
          <cell r="S1948">
            <v>654.04</v>
          </cell>
          <cell r="T1948">
            <v>679.88</v>
          </cell>
          <cell r="U1948">
            <v>708.27</v>
          </cell>
          <cell r="V1948">
            <v>737.07</v>
          </cell>
          <cell r="W1948">
            <v>767.78</v>
          </cell>
          <cell r="X1948">
            <v>799.53</v>
          </cell>
          <cell r="Y1948">
            <v>829.48</v>
          </cell>
          <cell r="Z1948">
            <v>859.37</v>
          </cell>
          <cell r="AA1948">
            <v>888.93</v>
          </cell>
          <cell r="AB1948">
            <v>916.98</v>
          </cell>
          <cell r="AC1948">
            <v>944.15</v>
          </cell>
          <cell r="AD1948">
            <v>973.63</v>
          </cell>
          <cell r="AE1948">
            <v>1005.27</v>
          </cell>
          <cell r="AF1948">
            <v>1038.0899999999999</v>
          </cell>
          <cell r="AG1948">
            <v>1069.6300000000001</v>
          </cell>
          <cell r="AH1948">
            <v>1072.81</v>
          </cell>
          <cell r="AI1948">
            <v>1069.1099999999999</v>
          </cell>
          <cell r="AJ1948">
            <v>1063.95</v>
          </cell>
          <cell r="AK1948">
            <v>1056.74</v>
          </cell>
        </row>
        <row r="1949">
          <cell r="A1949" t="str">
            <v>SDGbaseTRAv2_UrbAS_BAU_wICAGRcorr_GADJDYNofftestC_GVAtotal</v>
          </cell>
          <cell r="B1949" t="str">
            <v>SIclos6_GOVclos11</v>
          </cell>
          <cell r="C1949" t="str">
            <v>SDGbaseTRAv2_UrbAS_BAU_wICAGRcorr_GADJDYNofftest</v>
          </cell>
          <cell r="D1949" t="str">
            <v>C_GVA</v>
          </cell>
          <cell r="E1949" t="str">
            <v>total</v>
          </cell>
          <cell r="F1949">
            <v>4444.87</v>
          </cell>
          <cell r="G1949">
            <v>4194.7700000000004</v>
          </cell>
          <cell r="H1949">
            <v>4327.57</v>
          </cell>
          <cell r="I1949">
            <v>4416.29</v>
          </cell>
          <cell r="J1949">
            <v>4490.0200000000004</v>
          </cell>
          <cell r="K1949">
            <v>4574.8100000000004</v>
          </cell>
          <cell r="L1949">
            <v>4673.71</v>
          </cell>
          <cell r="M1949">
            <v>4775.6000000000004</v>
          </cell>
          <cell r="N1949">
            <v>4889.09</v>
          </cell>
          <cell r="O1949">
            <v>5022.8900000000003</v>
          </cell>
          <cell r="P1949">
            <v>5165.71</v>
          </cell>
          <cell r="Q1949">
            <v>5306.02</v>
          </cell>
          <cell r="R1949">
            <v>5478.57</v>
          </cell>
          <cell r="S1949">
            <v>5654.1</v>
          </cell>
          <cell r="T1949">
            <v>5838.28</v>
          </cell>
          <cell r="U1949">
            <v>6047.67</v>
          </cell>
          <cell r="V1949">
            <v>6252.65</v>
          </cell>
          <cell r="W1949">
            <v>6464.23</v>
          </cell>
          <cell r="X1949">
            <v>6684.44</v>
          </cell>
          <cell r="Y1949">
            <v>6891.61</v>
          </cell>
          <cell r="Z1949">
            <v>7110.32</v>
          </cell>
          <cell r="AA1949">
            <v>7324.12</v>
          </cell>
          <cell r="AB1949">
            <v>7556.61</v>
          </cell>
          <cell r="AC1949">
            <v>7777.01</v>
          </cell>
          <cell r="AD1949">
            <v>8002.71</v>
          </cell>
          <cell r="AE1949">
            <v>8237.33</v>
          </cell>
          <cell r="AF1949">
            <v>8479.99</v>
          </cell>
          <cell r="AG1949">
            <v>8718.31</v>
          </cell>
          <cell r="AH1949">
            <v>8763.7099999999991</v>
          </cell>
          <cell r="AI1949">
            <v>8783.3700000000008</v>
          </cell>
          <cell r="AJ1949">
            <v>8805.2999999999993</v>
          </cell>
          <cell r="AK1949">
            <v>8814.15</v>
          </cell>
        </row>
        <row r="1950">
          <cell r="A1950" t="str">
            <v>SDGbaseTRAv2_UrbAS_BAU_wICAGRcorr_GADJDYNofftestGOVSHRXtotal</v>
          </cell>
          <cell r="B1950" t="str">
            <v>SIclos6_GOVclos11</v>
          </cell>
          <cell r="C1950" t="str">
            <v>SDGbaseTRAv2_UrbAS_BAU_wICAGRcorr_GADJDYNofftest</v>
          </cell>
          <cell r="D1950" t="str">
            <v>GOVSHRX</v>
          </cell>
          <cell r="E1950" t="str">
            <v>total</v>
          </cell>
          <cell r="F1950">
            <v>0.21</v>
          </cell>
          <cell r="G1950">
            <v>0.21</v>
          </cell>
          <cell r="H1950">
            <v>0.21</v>
          </cell>
          <cell r="I1950">
            <v>0.22</v>
          </cell>
          <cell r="J1950">
            <v>0.22</v>
          </cell>
          <cell r="K1950">
            <v>0.22</v>
          </cell>
          <cell r="L1950">
            <v>0.22</v>
          </cell>
          <cell r="M1950">
            <v>0.22</v>
          </cell>
          <cell r="N1950">
            <v>0.22</v>
          </cell>
          <cell r="O1950">
            <v>0.22</v>
          </cell>
          <cell r="P1950">
            <v>0.22</v>
          </cell>
          <cell r="Q1950">
            <v>0.22</v>
          </cell>
          <cell r="R1950">
            <v>0.22</v>
          </cell>
          <cell r="S1950">
            <v>0.22</v>
          </cell>
          <cell r="T1950">
            <v>0.22</v>
          </cell>
          <cell r="U1950">
            <v>0.22</v>
          </cell>
          <cell r="V1950">
            <v>0.22</v>
          </cell>
          <cell r="W1950">
            <v>0.22</v>
          </cell>
          <cell r="X1950">
            <v>0.21</v>
          </cell>
          <cell r="Y1950">
            <v>0.21</v>
          </cell>
          <cell r="Z1950">
            <v>0.21</v>
          </cell>
          <cell r="AA1950">
            <v>0.21</v>
          </cell>
          <cell r="AB1950">
            <v>0.21</v>
          </cell>
          <cell r="AC1950">
            <v>0.2</v>
          </cell>
          <cell r="AD1950">
            <v>0.2</v>
          </cell>
          <cell r="AE1950">
            <v>0.2</v>
          </cell>
          <cell r="AF1950">
            <v>0.2</v>
          </cell>
          <cell r="AG1950">
            <v>0.2</v>
          </cell>
          <cell r="AH1950">
            <v>0.2</v>
          </cell>
          <cell r="AI1950">
            <v>0.2</v>
          </cell>
          <cell r="AJ1950">
            <v>0.21</v>
          </cell>
          <cell r="AK1950">
            <v>0.21</v>
          </cell>
        </row>
        <row r="1951">
          <cell r="A1951" t="str">
            <v>SDGbaseTRAv2_UrbAS_BAU_wICAGRcorr_GADJDYNofftestINVSHRXtotal</v>
          </cell>
          <cell r="B1951" t="str">
            <v>SIclos6_GOVclos11</v>
          </cell>
          <cell r="C1951" t="str">
            <v>SDGbaseTRAv2_UrbAS_BAU_wICAGRcorr_GADJDYNofftest</v>
          </cell>
          <cell r="D1951" t="str">
            <v>INVSHRX</v>
          </cell>
          <cell r="E1951" t="str">
            <v>total</v>
          </cell>
          <cell r="F1951">
            <v>0.18</v>
          </cell>
          <cell r="G1951">
            <v>0.18</v>
          </cell>
          <cell r="H1951">
            <v>0.18</v>
          </cell>
          <cell r="I1951">
            <v>0.18</v>
          </cell>
          <cell r="J1951">
            <v>0.18</v>
          </cell>
          <cell r="K1951">
            <v>0.18</v>
          </cell>
          <cell r="L1951">
            <v>0.18</v>
          </cell>
          <cell r="M1951">
            <v>0.18</v>
          </cell>
          <cell r="N1951">
            <v>0.18</v>
          </cell>
          <cell r="O1951">
            <v>0.18</v>
          </cell>
          <cell r="P1951">
            <v>0.18</v>
          </cell>
          <cell r="Q1951">
            <v>0.18</v>
          </cell>
          <cell r="R1951">
            <v>0.18</v>
          </cell>
          <cell r="S1951">
            <v>0.18</v>
          </cell>
          <cell r="T1951">
            <v>0.18</v>
          </cell>
          <cell r="U1951">
            <v>0.18</v>
          </cell>
          <cell r="V1951">
            <v>0.18</v>
          </cell>
          <cell r="W1951">
            <v>0.18</v>
          </cell>
          <cell r="X1951">
            <v>0.18</v>
          </cell>
          <cell r="Y1951">
            <v>0.18</v>
          </cell>
          <cell r="Z1951">
            <v>0.18</v>
          </cell>
          <cell r="AA1951">
            <v>0.18</v>
          </cell>
          <cell r="AB1951">
            <v>0.19</v>
          </cell>
          <cell r="AC1951">
            <v>0.19</v>
          </cell>
          <cell r="AD1951">
            <v>0.19</v>
          </cell>
          <cell r="AE1951">
            <v>0.19</v>
          </cell>
          <cell r="AF1951">
            <v>0.19</v>
          </cell>
          <cell r="AG1951">
            <v>0.19</v>
          </cell>
          <cell r="AH1951">
            <v>0.19</v>
          </cell>
          <cell r="AI1951">
            <v>0.19</v>
          </cell>
          <cell r="AJ1951">
            <v>0.19</v>
          </cell>
          <cell r="AK1951">
            <v>0.18</v>
          </cell>
        </row>
        <row r="1952">
          <cell r="A1952" t="str">
            <v>SDGbaseTRAv2_UrbAS_BAU_wICAGRcorr_GADJDYNofftestC_QFSlabtotal</v>
          </cell>
          <cell r="B1952" t="str">
            <v>SIclos6_GOVclos11</v>
          </cell>
          <cell r="C1952" t="str">
            <v>SDGbaseTRAv2_UrbAS_BAU_wICAGRcorr_GADJDYNofftest</v>
          </cell>
          <cell r="D1952" t="str">
            <v>C_QFSlab</v>
          </cell>
          <cell r="E1952" t="str">
            <v>total</v>
          </cell>
          <cell r="F1952">
            <v>16418.580000000002</v>
          </cell>
          <cell r="G1952">
            <v>15183.29</v>
          </cell>
          <cell r="H1952">
            <v>15747.38</v>
          </cell>
          <cell r="I1952">
            <v>16241.11</v>
          </cell>
          <cell r="J1952">
            <v>16672.91</v>
          </cell>
          <cell r="K1952">
            <v>17071.12</v>
          </cell>
          <cell r="L1952">
            <v>17468.23</v>
          </cell>
          <cell r="M1952">
            <v>17874.189999999999</v>
          </cell>
          <cell r="N1952">
            <v>18297.07</v>
          </cell>
          <cell r="O1952">
            <v>18722.43</v>
          </cell>
          <cell r="P1952">
            <v>19191.830000000002</v>
          </cell>
          <cell r="Q1952">
            <v>19682.900000000001</v>
          </cell>
          <cell r="R1952">
            <v>20222.52</v>
          </cell>
          <cell r="S1952">
            <v>20801.560000000001</v>
          </cell>
          <cell r="T1952">
            <v>21417.47</v>
          </cell>
          <cell r="U1952">
            <v>22087.09</v>
          </cell>
          <cell r="V1952">
            <v>22795.439999999999</v>
          </cell>
          <cell r="W1952">
            <v>23535.68</v>
          </cell>
          <cell r="X1952">
            <v>24308.45</v>
          </cell>
          <cell r="Y1952">
            <v>25078.19</v>
          </cell>
          <cell r="Z1952">
            <v>25846.86</v>
          </cell>
          <cell r="AA1952">
            <v>26619.53</v>
          </cell>
          <cell r="AB1952">
            <v>27395.61</v>
          </cell>
          <cell r="AC1952">
            <v>28168.66</v>
          </cell>
          <cell r="AD1952">
            <v>28960.84</v>
          </cell>
          <cell r="AE1952">
            <v>29781.040000000001</v>
          </cell>
          <cell r="AF1952">
            <v>30632.77</v>
          </cell>
          <cell r="AG1952">
            <v>31482.3</v>
          </cell>
          <cell r="AH1952">
            <v>32050.84</v>
          </cell>
          <cell r="AI1952">
            <v>32396.2</v>
          </cell>
          <cell r="AJ1952">
            <v>32612.53</v>
          </cell>
          <cell r="AK1952">
            <v>32734.31</v>
          </cell>
        </row>
        <row r="1953">
          <cell r="A1953" t="str">
            <v>SDGbaseTRAv2_UrbAS_BAU_wICAGRcorr_GADJDYNofftestC_PubDeftotal</v>
          </cell>
          <cell r="B1953" t="str">
            <v>SIclos6_GOVclos11</v>
          </cell>
          <cell r="C1953" t="str">
            <v>SDGbaseTRAv2_UrbAS_BAU_wICAGRcorr_GADJDYNofftest</v>
          </cell>
          <cell r="D1953" t="str">
            <v>C_PubDef</v>
          </cell>
          <cell r="E1953" t="str">
            <v>total</v>
          </cell>
          <cell r="F1953">
            <v>0</v>
          </cell>
          <cell r="G1953">
            <v>0</v>
          </cell>
          <cell r="H1953">
            <v>0</v>
          </cell>
          <cell r="I1953">
            <v>0</v>
          </cell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0.01</v>
          </cell>
          <cell r="O1953">
            <v>0.01</v>
          </cell>
          <cell r="P1953">
            <v>0.01</v>
          </cell>
          <cell r="Q1953">
            <v>0.01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0</v>
          </cell>
          <cell r="AD1953">
            <v>0</v>
          </cell>
          <cell r="AE1953">
            <v>0</v>
          </cell>
          <cell r="AF1953">
            <v>0</v>
          </cell>
          <cell r="AG1953">
            <v>0</v>
          </cell>
          <cell r="AH1953">
            <v>0</v>
          </cell>
          <cell r="AI1953">
            <v>0</v>
          </cell>
          <cell r="AJ1953">
            <v>0</v>
          </cell>
          <cell r="AK1953">
            <v>0</v>
          </cell>
        </row>
        <row r="1954">
          <cell r="A1954" t="str">
            <v>SDGbaseTRAv2_UrbAS_BAU_wICAGRcorr_GADJDYNofftestYIXent-n</v>
          </cell>
          <cell r="B1954" t="str">
            <v>SIclos6_GOVclos11</v>
          </cell>
          <cell r="C1954" t="str">
            <v>SDGbaseTRAv2_UrbAS_BAU_wICAGRcorr_GADJDYNofftest</v>
          </cell>
          <cell r="D1954" t="str">
            <v>YIX</v>
          </cell>
          <cell r="E1954" t="str">
            <v>ent-n</v>
          </cell>
          <cell r="F1954">
            <v>1681.68</v>
          </cell>
          <cell r="G1954">
            <v>1548.67</v>
          </cell>
          <cell r="H1954">
            <v>1604.99</v>
          </cell>
          <cell r="I1954">
            <v>1633.7</v>
          </cell>
          <cell r="J1954">
            <v>1654.19</v>
          </cell>
          <cell r="K1954">
            <v>1682.17</v>
          </cell>
          <cell r="L1954">
            <v>1712.64</v>
          </cell>
          <cell r="M1954">
            <v>1744.07</v>
          </cell>
          <cell r="N1954">
            <v>1781.53</v>
          </cell>
          <cell r="O1954">
            <v>1832.51</v>
          </cell>
          <cell r="P1954">
            <v>1880.1</v>
          </cell>
          <cell r="Q1954">
            <v>1925.6</v>
          </cell>
          <cell r="R1954">
            <v>1984.1</v>
          </cell>
          <cell r="S1954">
            <v>2043.23</v>
          </cell>
          <cell r="T1954">
            <v>2106.0700000000002</v>
          </cell>
          <cell r="U1954">
            <v>2179.09</v>
          </cell>
          <cell r="V1954">
            <v>2251.38</v>
          </cell>
          <cell r="W1954">
            <v>2324.5300000000002</v>
          </cell>
          <cell r="X1954">
            <v>2398.73</v>
          </cell>
          <cell r="Y1954">
            <v>2470.8200000000002</v>
          </cell>
          <cell r="Z1954">
            <v>2551.6</v>
          </cell>
          <cell r="AA1954">
            <v>2627</v>
          </cell>
          <cell r="AB1954">
            <v>2722.11</v>
          </cell>
          <cell r="AC1954">
            <v>2806.24</v>
          </cell>
          <cell r="AD1954">
            <v>2885.41</v>
          </cell>
          <cell r="AE1954">
            <v>2966.13</v>
          </cell>
          <cell r="AF1954">
            <v>3048.75</v>
          </cell>
          <cell r="AG1954">
            <v>3119.22</v>
          </cell>
          <cell r="AH1954">
            <v>3143.51</v>
          </cell>
          <cell r="AI1954">
            <v>3151.47</v>
          </cell>
          <cell r="AJ1954">
            <v>3148.65</v>
          </cell>
          <cell r="AK1954">
            <v>3137.16</v>
          </cell>
        </row>
        <row r="1955">
          <cell r="A1955" t="str">
            <v>SDGbaseTRAv2_UrbAS_BAU_wICAGRcorr_GADJDYNofftestYIXent-e</v>
          </cell>
          <cell r="B1955" t="str">
            <v>SIclos6_GOVclos11</v>
          </cell>
          <cell r="C1955" t="str">
            <v>SDGbaseTRAv2_UrbAS_BAU_wICAGRcorr_GADJDYNofftest</v>
          </cell>
          <cell r="D1955" t="str">
            <v>YIX</v>
          </cell>
          <cell r="E1955" t="str">
            <v>ent-e</v>
          </cell>
          <cell r="F1955">
            <v>67.67</v>
          </cell>
          <cell r="G1955">
            <v>74.709999999999994</v>
          </cell>
          <cell r="H1955">
            <v>62.12</v>
          </cell>
          <cell r="I1955">
            <v>63.16</v>
          </cell>
          <cell r="J1955">
            <v>65.81</v>
          </cell>
          <cell r="K1955">
            <v>69.72</v>
          </cell>
          <cell r="L1955">
            <v>73.459999999999994</v>
          </cell>
          <cell r="M1955">
            <v>72.900000000000006</v>
          </cell>
          <cell r="N1955">
            <v>70.760000000000005</v>
          </cell>
          <cell r="O1955">
            <v>69.3</v>
          </cell>
          <cell r="P1955">
            <v>71.02</v>
          </cell>
          <cell r="Q1955">
            <v>74.8</v>
          </cell>
          <cell r="R1955">
            <v>81.89</v>
          </cell>
          <cell r="S1955">
            <v>86.87</v>
          </cell>
          <cell r="T1955">
            <v>91.96</v>
          </cell>
          <cell r="U1955">
            <v>96.84</v>
          </cell>
          <cell r="V1955">
            <v>97.3</v>
          </cell>
          <cell r="W1955">
            <v>101.69</v>
          </cell>
          <cell r="X1955">
            <v>111.86</v>
          </cell>
          <cell r="Y1955">
            <v>121.42</v>
          </cell>
          <cell r="Z1955">
            <v>131.82</v>
          </cell>
          <cell r="AA1955">
            <v>142.18</v>
          </cell>
          <cell r="AB1955">
            <v>149.38</v>
          </cell>
          <cell r="AC1955">
            <v>158.75</v>
          </cell>
          <cell r="AD1955">
            <v>168.85</v>
          </cell>
          <cell r="AE1955">
            <v>178.65</v>
          </cell>
          <cell r="AF1955">
            <v>188.47</v>
          </cell>
          <cell r="AG1955">
            <v>226.89</v>
          </cell>
          <cell r="AH1955">
            <v>261.95</v>
          </cell>
          <cell r="AI1955">
            <v>304.73</v>
          </cell>
          <cell r="AJ1955">
            <v>347.72</v>
          </cell>
          <cell r="AK1955">
            <v>387.28</v>
          </cell>
        </row>
        <row r="1956">
          <cell r="A1956" t="str">
            <v>SDGbaseTRAv2_UrbAS_BAU_wICAGRcorr_GADJDYNofftestYIXhhd-0</v>
          </cell>
          <cell r="B1956" t="str">
            <v>SIclos6_GOVclos11</v>
          </cell>
          <cell r="C1956" t="str">
            <v>SDGbaseTRAv2_UrbAS_BAU_wICAGRcorr_GADJDYNofftest</v>
          </cell>
          <cell r="D1956" t="str">
            <v>YIX</v>
          </cell>
          <cell r="E1956" t="str">
            <v>hhd-0</v>
          </cell>
          <cell r="F1956">
            <v>80.83</v>
          </cell>
          <cell r="G1956">
            <v>80.209999999999994</v>
          </cell>
          <cell r="H1956">
            <v>78.569999999999993</v>
          </cell>
          <cell r="I1956">
            <v>80.88</v>
          </cell>
          <cell r="J1956">
            <v>82.78</v>
          </cell>
          <cell r="K1956">
            <v>84.54</v>
          </cell>
          <cell r="L1956">
            <v>86.63</v>
          </cell>
          <cell r="M1956">
            <v>88.95</v>
          </cell>
          <cell r="N1956">
            <v>91.39</v>
          </cell>
          <cell r="O1956">
            <v>94.16</v>
          </cell>
          <cell r="P1956">
            <v>97.19</v>
          </cell>
          <cell r="Q1956">
            <v>100.3</v>
          </cell>
          <cell r="R1956">
            <v>103.65</v>
          </cell>
          <cell r="S1956">
            <v>107.38</v>
          </cell>
          <cell r="T1956">
            <v>111.23</v>
          </cell>
          <cell r="U1956">
            <v>115.41</v>
          </cell>
          <cell r="V1956">
            <v>119.94</v>
          </cell>
          <cell r="W1956">
            <v>124.44</v>
          </cell>
          <cell r="X1956">
            <v>129.11000000000001</v>
          </cell>
          <cell r="Y1956">
            <v>133.83000000000001</v>
          </cell>
          <cell r="Z1956">
            <v>138.44</v>
          </cell>
          <cell r="AA1956">
            <v>143.24</v>
          </cell>
          <cell r="AB1956">
            <v>148.15</v>
          </cell>
          <cell r="AC1956">
            <v>153.31</v>
          </cell>
          <cell r="AD1956">
            <v>158.36000000000001</v>
          </cell>
          <cell r="AE1956">
            <v>163.57</v>
          </cell>
          <cell r="AF1956">
            <v>168.98</v>
          </cell>
          <cell r="AG1956">
            <v>174.37</v>
          </cell>
          <cell r="AH1956">
            <v>178.1</v>
          </cell>
          <cell r="AI1956">
            <v>178.98</v>
          </cell>
          <cell r="AJ1956">
            <v>179.55</v>
          </cell>
          <cell r="AK1956">
            <v>180.01</v>
          </cell>
        </row>
        <row r="1957">
          <cell r="A1957" t="str">
            <v>SDGbaseTRAv2_UrbAS_BAU_wICAGRcorr_GADJDYNofftestYIXhhd-1</v>
          </cell>
          <cell r="B1957" t="str">
            <v>SIclos6_GOVclos11</v>
          </cell>
          <cell r="C1957" t="str">
            <v>SDGbaseTRAv2_UrbAS_BAU_wICAGRcorr_GADJDYNofftest</v>
          </cell>
          <cell r="D1957" t="str">
            <v>YIX</v>
          </cell>
          <cell r="E1957" t="str">
            <v>hhd-1</v>
          </cell>
          <cell r="F1957">
            <v>111.12</v>
          </cell>
          <cell r="G1957">
            <v>109.88</v>
          </cell>
          <cell r="H1957">
            <v>108.09</v>
          </cell>
          <cell r="I1957">
            <v>111.17</v>
          </cell>
          <cell r="J1957">
            <v>113.71</v>
          </cell>
          <cell r="K1957">
            <v>116.09</v>
          </cell>
          <cell r="L1957">
            <v>118.94</v>
          </cell>
          <cell r="M1957">
            <v>122.07</v>
          </cell>
          <cell r="N1957">
            <v>125.4</v>
          </cell>
          <cell r="O1957">
            <v>129.16999999999999</v>
          </cell>
          <cell r="P1957">
            <v>133.29</v>
          </cell>
          <cell r="Q1957">
            <v>137.5</v>
          </cell>
          <cell r="R1957">
            <v>142.07</v>
          </cell>
          <cell r="S1957">
            <v>147.15</v>
          </cell>
          <cell r="T1957">
            <v>152.38999999999999</v>
          </cell>
          <cell r="U1957">
            <v>158.1</v>
          </cell>
          <cell r="V1957">
            <v>164.25</v>
          </cell>
          <cell r="W1957">
            <v>170.37</v>
          </cell>
          <cell r="X1957">
            <v>176.72</v>
          </cell>
          <cell r="Y1957">
            <v>183.1</v>
          </cell>
          <cell r="Z1957">
            <v>189.34</v>
          </cell>
          <cell r="AA1957">
            <v>195.83</v>
          </cell>
          <cell r="AB1957">
            <v>202.5</v>
          </cell>
          <cell r="AC1957">
            <v>209.45</v>
          </cell>
          <cell r="AD1957">
            <v>216.3</v>
          </cell>
          <cell r="AE1957">
            <v>223.35</v>
          </cell>
          <cell r="AF1957">
            <v>230.67</v>
          </cell>
          <cell r="AG1957">
            <v>237.92</v>
          </cell>
          <cell r="AH1957">
            <v>242.61</v>
          </cell>
          <cell r="AI1957">
            <v>243.65</v>
          </cell>
          <cell r="AJ1957">
            <v>244.31</v>
          </cell>
          <cell r="AK1957">
            <v>244.81</v>
          </cell>
        </row>
        <row r="1958">
          <cell r="A1958" t="str">
            <v>SDGbaseTRAv2_UrbAS_BAU_wICAGRcorr_GADJDYNofftestYIXhhd-2</v>
          </cell>
          <cell r="B1958" t="str">
            <v>SIclos6_GOVclos11</v>
          </cell>
          <cell r="C1958" t="str">
            <v>SDGbaseTRAv2_UrbAS_BAU_wICAGRcorr_GADJDYNofftest</v>
          </cell>
          <cell r="D1958" t="str">
            <v>YIX</v>
          </cell>
          <cell r="E1958" t="str">
            <v>hhd-2</v>
          </cell>
          <cell r="F1958">
            <v>130.16999999999999</v>
          </cell>
          <cell r="G1958">
            <v>128.19</v>
          </cell>
          <cell r="H1958">
            <v>126.55</v>
          </cell>
          <cell r="I1958">
            <v>130.06</v>
          </cell>
          <cell r="J1958">
            <v>132.91999999999999</v>
          </cell>
          <cell r="K1958">
            <v>135.66999999999999</v>
          </cell>
          <cell r="L1958">
            <v>138.94999999999999</v>
          </cell>
          <cell r="M1958">
            <v>142.58000000000001</v>
          </cell>
          <cell r="N1958">
            <v>146.43</v>
          </cell>
          <cell r="O1958">
            <v>150.76</v>
          </cell>
          <cell r="P1958">
            <v>155.51</v>
          </cell>
          <cell r="Q1958">
            <v>160.36000000000001</v>
          </cell>
          <cell r="R1958">
            <v>165.69</v>
          </cell>
          <cell r="S1958">
            <v>171.57</v>
          </cell>
          <cell r="T1958">
            <v>177.65</v>
          </cell>
          <cell r="U1958">
            <v>184.31</v>
          </cell>
          <cell r="V1958">
            <v>191.46</v>
          </cell>
          <cell r="W1958">
            <v>198.57</v>
          </cell>
          <cell r="X1958">
            <v>205.92</v>
          </cell>
          <cell r="Y1958">
            <v>213.26</v>
          </cell>
          <cell r="Z1958">
            <v>220.49</v>
          </cell>
          <cell r="AA1958">
            <v>227.97</v>
          </cell>
          <cell r="AB1958">
            <v>235.66</v>
          </cell>
          <cell r="AC1958">
            <v>243.66</v>
          </cell>
          <cell r="AD1958">
            <v>251.57</v>
          </cell>
          <cell r="AE1958">
            <v>259.70999999999998</v>
          </cell>
          <cell r="AF1958">
            <v>268.18</v>
          </cell>
          <cell r="AG1958">
            <v>276.45999999999998</v>
          </cell>
          <cell r="AH1958">
            <v>281.48</v>
          </cell>
          <cell r="AI1958">
            <v>282.48</v>
          </cell>
          <cell r="AJ1958">
            <v>283.06</v>
          </cell>
          <cell r="AK1958">
            <v>283.44</v>
          </cell>
        </row>
        <row r="1959">
          <cell r="A1959" t="str">
            <v>SDGbaseTRAv2_UrbAS_BAU_wICAGRcorr_GADJDYNofftestYIXhhd-3</v>
          </cell>
          <cell r="B1959" t="str">
            <v>SIclos6_GOVclos11</v>
          </cell>
          <cell r="C1959" t="str">
            <v>SDGbaseTRAv2_UrbAS_BAU_wICAGRcorr_GADJDYNofftest</v>
          </cell>
          <cell r="D1959" t="str">
            <v>YIX</v>
          </cell>
          <cell r="E1959" t="str">
            <v>hhd-3</v>
          </cell>
          <cell r="F1959">
            <v>160.16</v>
          </cell>
          <cell r="G1959">
            <v>157.06</v>
          </cell>
          <cell r="H1959">
            <v>156.01</v>
          </cell>
          <cell r="I1959">
            <v>160.11000000000001</v>
          </cell>
          <cell r="J1959">
            <v>163.47999999999999</v>
          </cell>
          <cell r="K1959">
            <v>166.79</v>
          </cell>
          <cell r="L1959">
            <v>170.75</v>
          </cell>
          <cell r="M1959">
            <v>175.11</v>
          </cell>
          <cell r="N1959">
            <v>179.79</v>
          </cell>
          <cell r="O1959">
            <v>185.03</v>
          </cell>
          <cell r="P1959">
            <v>190.78</v>
          </cell>
          <cell r="Q1959">
            <v>196.6</v>
          </cell>
          <cell r="R1959">
            <v>203.11</v>
          </cell>
          <cell r="S1959">
            <v>210.22</v>
          </cell>
          <cell r="T1959">
            <v>217.6</v>
          </cell>
          <cell r="U1959">
            <v>225.72</v>
          </cell>
          <cell r="V1959">
            <v>234.37</v>
          </cell>
          <cell r="W1959">
            <v>242.98</v>
          </cell>
          <cell r="X1959">
            <v>251.85</v>
          </cell>
          <cell r="Y1959">
            <v>260.64999999999998</v>
          </cell>
          <cell r="Z1959">
            <v>269.37</v>
          </cell>
          <cell r="AA1959">
            <v>278.33999999999997</v>
          </cell>
          <cell r="AB1959">
            <v>287.62</v>
          </cell>
          <cell r="AC1959">
            <v>297.18</v>
          </cell>
          <cell r="AD1959">
            <v>306.68</v>
          </cell>
          <cell r="AE1959">
            <v>316.48</v>
          </cell>
          <cell r="AF1959">
            <v>326.68</v>
          </cell>
          <cell r="AG1959">
            <v>336.52</v>
          </cell>
          <cell r="AH1959">
            <v>341.77</v>
          </cell>
          <cell r="AI1959">
            <v>342.63</v>
          </cell>
          <cell r="AJ1959">
            <v>343.09</v>
          </cell>
          <cell r="AK1959">
            <v>343.29</v>
          </cell>
        </row>
        <row r="1960">
          <cell r="A1960" t="str">
            <v>SDGbaseTRAv2_UrbAS_BAU_wICAGRcorr_GADJDYNofftestYIXhhd-4</v>
          </cell>
          <cell r="B1960" t="str">
            <v>SIclos6_GOVclos11</v>
          </cell>
          <cell r="C1960" t="str">
            <v>SDGbaseTRAv2_UrbAS_BAU_wICAGRcorr_GADJDYNofftest</v>
          </cell>
          <cell r="D1960" t="str">
            <v>YIX</v>
          </cell>
          <cell r="E1960" t="str">
            <v>hhd-4</v>
          </cell>
          <cell r="F1960">
            <v>173.02</v>
          </cell>
          <cell r="G1960">
            <v>168.81</v>
          </cell>
          <cell r="H1960">
            <v>168.9</v>
          </cell>
          <cell r="I1960">
            <v>173.09</v>
          </cell>
          <cell r="J1960">
            <v>176.53</v>
          </cell>
          <cell r="K1960">
            <v>180.02</v>
          </cell>
          <cell r="L1960">
            <v>184.21</v>
          </cell>
          <cell r="M1960">
            <v>188.81</v>
          </cell>
          <cell r="N1960">
            <v>193.77</v>
          </cell>
          <cell r="O1960">
            <v>199.33</v>
          </cell>
          <cell r="P1960">
            <v>205.42</v>
          </cell>
          <cell r="Q1960">
            <v>211.52</v>
          </cell>
          <cell r="R1960">
            <v>218.49</v>
          </cell>
          <cell r="S1960">
            <v>226.03</v>
          </cell>
          <cell r="T1960">
            <v>233.86</v>
          </cell>
          <cell r="U1960">
            <v>242.55</v>
          </cell>
          <cell r="V1960">
            <v>251.71</v>
          </cell>
          <cell r="W1960">
            <v>260.85000000000002</v>
          </cell>
          <cell r="X1960">
            <v>270.22000000000003</v>
          </cell>
          <cell r="Y1960">
            <v>279.43</v>
          </cell>
          <cell r="Z1960">
            <v>288.62</v>
          </cell>
          <cell r="AA1960">
            <v>298.01</v>
          </cell>
          <cell r="AB1960">
            <v>307.82</v>
          </cell>
          <cell r="AC1960">
            <v>317.76</v>
          </cell>
          <cell r="AD1960">
            <v>327.74</v>
          </cell>
          <cell r="AE1960">
            <v>338.06</v>
          </cell>
          <cell r="AF1960">
            <v>348.79</v>
          </cell>
          <cell r="AG1960">
            <v>358.96</v>
          </cell>
          <cell r="AH1960">
            <v>363.45</v>
          </cell>
          <cell r="AI1960">
            <v>363.88</v>
          </cell>
          <cell r="AJ1960">
            <v>364.05</v>
          </cell>
          <cell r="AK1960">
            <v>363.92</v>
          </cell>
        </row>
        <row r="1961">
          <cell r="A1961" t="str">
            <v>SDGbaseTRAv2_UrbAS_BAU_wICAGRcorr_GADJDYNofftestYIXhhd-5</v>
          </cell>
          <cell r="B1961" t="str">
            <v>SIclos6_GOVclos11</v>
          </cell>
          <cell r="C1961" t="str">
            <v>SDGbaseTRAv2_UrbAS_BAU_wICAGRcorr_GADJDYNofftest</v>
          </cell>
          <cell r="D1961" t="str">
            <v>YIX</v>
          </cell>
          <cell r="E1961" t="str">
            <v>hhd-5</v>
          </cell>
          <cell r="F1961">
            <v>238.85</v>
          </cell>
          <cell r="G1961">
            <v>231.64</v>
          </cell>
          <cell r="H1961">
            <v>234.08</v>
          </cell>
          <cell r="I1961">
            <v>239.39</v>
          </cell>
          <cell r="J1961">
            <v>243.78</v>
          </cell>
          <cell r="K1961">
            <v>248.43</v>
          </cell>
          <cell r="L1961">
            <v>254.05</v>
          </cell>
          <cell r="M1961">
            <v>260.2</v>
          </cell>
          <cell r="N1961">
            <v>266.89</v>
          </cell>
          <cell r="O1961">
            <v>274.33999999999997</v>
          </cell>
          <cell r="P1961">
            <v>282.5</v>
          </cell>
          <cell r="Q1961">
            <v>290.60000000000002</v>
          </cell>
          <cell r="R1961">
            <v>300.12</v>
          </cell>
          <cell r="S1961">
            <v>310.25</v>
          </cell>
          <cell r="T1961">
            <v>320.8</v>
          </cell>
          <cell r="U1961">
            <v>332.63</v>
          </cell>
          <cell r="V1961">
            <v>344.89</v>
          </cell>
          <cell r="W1961">
            <v>357.19</v>
          </cell>
          <cell r="X1961">
            <v>369.73</v>
          </cell>
          <cell r="Y1961">
            <v>381.86</v>
          </cell>
          <cell r="Z1961">
            <v>394.08</v>
          </cell>
          <cell r="AA1961">
            <v>406.46</v>
          </cell>
          <cell r="AB1961">
            <v>419.44</v>
          </cell>
          <cell r="AC1961">
            <v>432.4</v>
          </cell>
          <cell r="AD1961">
            <v>445.59</v>
          </cell>
          <cell r="AE1961">
            <v>459.31</v>
          </cell>
          <cell r="AF1961">
            <v>473.58</v>
          </cell>
          <cell r="AG1961">
            <v>486.79</v>
          </cell>
          <cell r="AH1961">
            <v>490.63</v>
          </cell>
          <cell r="AI1961">
            <v>490.23</v>
          </cell>
          <cell r="AJ1961">
            <v>489.83</v>
          </cell>
          <cell r="AK1961">
            <v>489.04</v>
          </cell>
        </row>
        <row r="1962">
          <cell r="A1962" t="str">
            <v>SDGbaseTRAv2_UrbAS_BAU_wICAGRcorr_GADJDYNofftestYIXhhd-6</v>
          </cell>
          <cell r="B1962" t="str">
            <v>SIclos6_GOVclos11</v>
          </cell>
          <cell r="C1962" t="str">
            <v>SDGbaseTRAv2_UrbAS_BAU_wICAGRcorr_GADJDYNofftest</v>
          </cell>
          <cell r="D1962" t="str">
            <v>YIX</v>
          </cell>
          <cell r="E1962" t="str">
            <v>hhd-6</v>
          </cell>
          <cell r="F1962">
            <v>288.75</v>
          </cell>
          <cell r="G1962">
            <v>276.86</v>
          </cell>
          <cell r="H1962">
            <v>282.88</v>
          </cell>
          <cell r="I1962">
            <v>288.74</v>
          </cell>
          <cell r="J1962">
            <v>293.45999999999998</v>
          </cell>
          <cell r="K1962">
            <v>298.88</v>
          </cell>
          <cell r="L1962">
            <v>305.43</v>
          </cell>
          <cell r="M1962">
            <v>312.55</v>
          </cell>
          <cell r="N1962">
            <v>320.39999999999998</v>
          </cell>
          <cell r="O1962">
            <v>329.06</v>
          </cell>
          <cell r="P1962">
            <v>338.59</v>
          </cell>
          <cell r="Q1962">
            <v>347.96</v>
          </cell>
          <cell r="R1962">
            <v>359.33</v>
          </cell>
          <cell r="S1962">
            <v>371.19</v>
          </cell>
          <cell r="T1962">
            <v>383.6</v>
          </cell>
          <cell r="U1962">
            <v>397.66</v>
          </cell>
          <cell r="V1962">
            <v>412.01</v>
          </cell>
          <cell r="W1962">
            <v>426.45</v>
          </cell>
          <cell r="X1962">
            <v>441.09</v>
          </cell>
          <cell r="Y1962">
            <v>455.03</v>
          </cell>
          <cell r="Z1962">
            <v>469.3</v>
          </cell>
          <cell r="AA1962">
            <v>483.57</v>
          </cell>
          <cell r="AB1962">
            <v>498.66</v>
          </cell>
          <cell r="AC1962">
            <v>513.42999999999995</v>
          </cell>
          <cell r="AD1962">
            <v>528.66</v>
          </cell>
          <cell r="AE1962">
            <v>544.55999999999995</v>
          </cell>
          <cell r="AF1962">
            <v>561.08000000000004</v>
          </cell>
          <cell r="AG1962">
            <v>575.91999999999996</v>
          </cell>
          <cell r="AH1962">
            <v>577.94000000000005</v>
          </cell>
          <cell r="AI1962">
            <v>576.42999999999995</v>
          </cell>
          <cell r="AJ1962">
            <v>575.19000000000005</v>
          </cell>
          <cell r="AK1962">
            <v>573.44000000000005</v>
          </cell>
        </row>
        <row r="1963">
          <cell r="A1963" t="str">
            <v>SDGbaseTRAv2_UrbAS_BAU_wICAGRcorr_GADJDYNofftestYIXhhd-7</v>
          </cell>
          <cell r="B1963" t="str">
            <v>SIclos6_GOVclos11</v>
          </cell>
          <cell r="C1963" t="str">
            <v>SDGbaseTRAv2_UrbAS_BAU_wICAGRcorr_GADJDYNofftest</v>
          </cell>
          <cell r="D1963" t="str">
            <v>YIX</v>
          </cell>
          <cell r="E1963" t="str">
            <v>hhd-7</v>
          </cell>
          <cell r="F1963">
            <v>412.51</v>
          </cell>
          <cell r="G1963">
            <v>392.61</v>
          </cell>
          <cell r="H1963">
            <v>404.49</v>
          </cell>
          <cell r="I1963">
            <v>412.24</v>
          </cell>
          <cell r="J1963">
            <v>418.34</v>
          </cell>
          <cell r="K1963">
            <v>425.91</v>
          </cell>
          <cell r="L1963">
            <v>435.02</v>
          </cell>
          <cell r="M1963">
            <v>444.86</v>
          </cell>
          <cell r="N1963">
            <v>455.8</v>
          </cell>
          <cell r="O1963">
            <v>467.75</v>
          </cell>
          <cell r="P1963">
            <v>480.97</v>
          </cell>
          <cell r="Q1963">
            <v>493.87</v>
          </cell>
          <cell r="R1963">
            <v>510.04</v>
          </cell>
          <cell r="S1963">
            <v>526.63</v>
          </cell>
          <cell r="T1963">
            <v>544.03</v>
          </cell>
          <cell r="U1963">
            <v>563.9</v>
          </cell>
          <cell r="V1963">
            <v>583.88</v>
          </cell>
          <cell r="W1963">
            <v>604.09</v>
          </cell>
          <cell r="X1963">
            <v>624.57000000000005</v>
          </cell>
          <cell r="Y1963">
            <v>643.79</v>
          </cell>
          <cell r="Z1963">
            <v>663.69</v>
          </cell>
          <cell r="AA1963">
            <v>683.37</v>
          </cell>
          <cell r="AB1963">
            <v>704.4</v>
          </cell>
          <cell r="AC1963">
            <v>724.54</v>
          </cell>
          <cell r="AD1963">
            <v>745.52</v>
          </cell>
          <cell r="AE1963">
            <v>767.49</v>
          </cell>
          <cell r="AF1963">
            <v>790.33</v>
          </cell>
          <cell r="AG1963">
            <v>810.45</v>
          </cell>
          <cell r="AH1963">
            <v>810.52</v>
          </cell>
          <cell r="AI1963">
            <v>807.21</v>
          </cell>
          <cell r="AJ1963">
            <v>804.61</v>
          </cell>
          <cell r="AK1963">
            <v>801.23</v>
          </cell>
        </row>
        <row r="1964">
          <cell r="A1964" t="str">
            <v>SDGbaseTRAv2_UrbAS_BAU_wICAGRcorr_GADJDYNofftestYIXhhd-8</v>
          </cell>
          <cell r="B1964" t="str">
            <v>SIclos6_GOVclos11</v>
          </cell>
          <cell r="C1964" t="str">
            <v>SDGbaseTRAv2_UrbAS_BAU_wICAGRcorr_GADJDYNofftest</v>
          </cell>
          <cell r="D1964" t="str">
            <v>YIX</v>
          </cell>
          <cell r="E1964" t="str">
            <v>hhd-8</v>
          </cell>
          <cell r="F1964">
            <v>748.01</v>
          </cell>
          <cell r="G1964">
            <v>704.09</v>
          </cell>
          <cell r="H1964">
            <v>733.04</v>
          </cell>
          <cell r="I1964">
            <v>745.79</v>
          </cell>
          <cell r="J1964">
            <v>755.2</v>
          </cell>
          <cell r="K1964">
            <v>768.62</v>
          </cell>
          <cell r="L1964">
            <v>784.61</v>
          </cell>
          <cell r="M1964">
            <v>801.7</v>
          </cell>
          <cell r="N1964">
            <v>820.85</v>
          </cell>
          <cell r="O1964">
            <v>841.29</v>
          </cell>
          <cell r="P1964">
            <v>864.31</v>
          </cell>
          <cell r="Q1964">
            <v>886.66</v>
          </cell>
          <cell r="R1964">
            <v>915.87</v>
          </cell>
          <cell r="S1964">
            <v>945.16</v>
          </cell>
          <cell r="T1964">
            <v>975.95</v>
          </cell>
          <cell r="U1964">
            <v>1011.39</v>
          </cell>
          <cell r="V1964">
            <v>1046.28</v>
          </cell>
          <cell r="W1964">
            <v>1081.9000000000001</v>
          </cell>
          <cell r="X1964">
            <v>1118.1099999999999</v>
          </cell>
          <cell r="Y1964">
            <v>1151.42</v>
          </cell>
          <cell r="Z1964">
            <v>1186.4000000000001</v>
          </cell>
          <cell r="AA1964">
            <v>1220.52</v>
          </cell>
          <cell r="AB1964">
            <v>1257.1099999999999</v>
          </cell>
          <cell r="AC1964">
            <v>1291.31</v>
          </cell>
          <cell r="AD1964">
            <v>1327.45</v>
          </cell>
          <cell r="AE1964">
            <v>1365.48</v>
          </cell>
          <cell r="AF1964">
            <v>1405.07</v>
          </cell>
          <cell r="AG1964">
            <v>1439.22</v>
          </cell>
          <cell r="AH1964">
            <v>1433.45</v>
          </cell>
          <cell r="AI1964">
            <v>1425.08</v>
          </cell>
          <cell r="AJ1964">
            <v>1418.7</v>
          </cell>
          <cell r="AK1964">
            <v>1410.85</v>
          </cell>
        </row>
        <row r="1965">
          <cell r="A1965" t="str">
            <v>SDGbaseTRAv2_UrbAS_BAU_wICAGRcorr_GADJDYNofftestYIXhhd-9</v>
          </cell>
          <cell r="B1965" t="str">
            <v>SIclos6_GOVclos11</v>
          </cell>
          <cell r="C1965" t="str">
            <v>SDGbaseTRAv2_UrbAS_BAU_wICAGRcorr_GADJDYNofftest</v>
          </cell>
          <cell r="D1965" t="str">
            <v>YIX</v>
          </cell>
          <cell r="E1965" t="str">
            <v>hhd-9</v>
          </cell>
          <cell r="F1965">
            <v>1780.4</v>
          </cell>
          <cell r="G1965">
            <v>1655.68</v>
          </cell>
          <cell r="H1965">
            <v>1736.54</v>
          </cell>
          <cell r="I1965">
            <v>1764.72</v>
          </cell>
          <cell r="J1965">
            <v>1783.72</v>
          </cell>
          <cell r="K1965">
            <v>1815.26</v>
          </cell>
          <cell r="L1965">
            <v>1851.91</v>
          </cell>
          <cell r="M1965">
            <v>1890.53</v>
          </cell>
          <cell r="N1965">
            <v>1934.41</v>
          </cell>
          <cell r="O1965">
            <v>1982.14</v>
          </cell>
          <cell r="P1965">
            <v>2035.12</v>
          </cell>
          <cell r="Q1965">
            <v>2086.29</v>
          </cell>
          <cell r="R1965">
            <v>2155.75</v>
          </cell>
          <cell r="S1965">
            <v>2224.1</v>
          </cell>
          <cell r="T1965">
            <v>2296.2199999999998</v>
          </cell>
          <cell r="U1965">
            <v>2379.75</v>
          </cell>
          <cell r="V1965">
            <v>2460.6799999999998</v>
          </cell>
          <cell r="W1965">
            <v>2543.92</v>
          </cell>
          <cell r="X1965">
            <v>2629.04</v>
          </cell>
          <cell r="Y1965">
            <v>2706.73</v>
          </cell>
          <cell r="Z1965">
            <v>2790.05</v>
          </cell>
          <cell r="AA1965">
            <v>2869.84</v>
          </cell>
          <cell r="AB1965">
            <v>2958.43</v>
          </cell>
          <cell r="AC1965">
            <v>3038.57</v>
          </cell>
          <cell r="AD1965">
            <v>3122.3</v>
          </cell>
          <cell r="AE1965">
            <v>3210.29</v>
          </cell>
          <cell r="AF1965">
            <v>3301.77</v>
          </cell>
          <cell r="AG1965">
            <v>3379.53</v>
          </cell>
          <cell r="AH1965">
            <v>3362.48</v>
          </cell>
          <cell r="AI1965">
            <v>3342.68</v>
          </cell>
          <cell r="AJ1965">
            <v>3325.94</v>
          </cell>
          <cell r="AK1965">
            <v>3304.56</v>
          </cell>
        </row>
        <row r="1966">
          <cell r="A1966" t="str">
            <v>SDGbaseTRAv2_UrbAS_BAU_wICAGRcorr_GADJDYNofftestC_YIXtotal</v>
          </cell>
          <cell r="B1966" t="str">
            <v>SIclos6_GOVclos11</v>
          </cell>
          <cell r="C1966" t="str">
            <v>SDGbaseTRAv2_UrbAS_BAU_wICAGRcorr_GADJDYNofftest</v>
          </cell>
          <cell r="D1966" t="str">
            <v>C_YIX</v>
          </cell>
          <cell r="E1966" t="str">
            <v>total</v>
          </cell>
          <cell r="F1966">
            <v>5873.17</v>
          </cell>
          <cell r="G1966">
            <v>5528.41</v>
          </cell>
          <cell r="H1966">
            <v>5696.26</v>
          </cell>
          <cell r="I1966">
            <v>5803.04</v>
          </cell>
          <cell r="J1966">
            <v>5883.93</v>
          </cell>
          <cell r="K1966">
            <v>5992.12</v>
          </cell>
          <cell r="L1966">
            <v>6116.61</v>
          </cell>
          <cell r="M1966">
            <v>6244.33</v>
          </cell>
          <cell r="N1966">
            <v>6387.42</v>
          </cell>
          <cell r="O1966">
            <v>6554.84</v>
          </cell>
          <cell r="P1966">
            <v>6734.81</v>
          </cell>
          <cell r="Q1966">
            <v>6912.06</v>
          </cell>
          <cell r="R1966">
            <v>7140.11</v>
          </cell>
          <cell r="S1966">
            <v>7369.77</v>
          </cell>
          <cell r="T1966">
            <v>7611.38</v>
          </cell>
          <cell r="U1966">
            <v>7887.37</v>
          </cell>
          <cell r="V1966">
            <v>8158.14</v>
          </cell>
          <cell r="W1966">
            <v>8436.98</v>
          </cell>
          <cell r="X1966">
            <v>8726.9500000000007</v>
          </cell>
          <cell r="Y1966">
            <v>9001.33</v>
          </cell>
          <cell r="Z1966">
            <v>9293.19</v>
          </cell>
          <cell r="AA1966">
            <v>9576.33</v>
          </cell>
          <cell r="AB1966">
            <v>9891.2800000000007</v>
          </cell>
          <cell r="AC1966">
            <v>10186.59</v>
          </cell>
          <cell r="AD1966">
            <v>10484.44</v>
          </cell>
          <cell r="AE1966">
            <v>10793.09</v>
          </cell>
          <cell r="AF1966">
            <v>11112.34</v>
          </cell>
          <cell r="AG1966">
            <v>11422.25</v>
          </cell>
          <cell r="AH1966">
            <v>11487.87</v>
          </cell>
          <cell r="AI1966">
            <v>11509.45</v>
          </cell>
          <cell r="AJ1966">
            <v>11524.7</v>
          </cell>
          <cell r="AK1966">
            <v>11519.03</v>
          </cell>
        </row>
        <row r="1967">
          <cell r="A1967" t="str">
            <v>SDGbaseTRAv2_UrbAS_BAU_wICAGRcorr_GADJDYNofftestTINSXent-n</v>
          </cell>
          <cell r="B1967" t="str">
            <v>SIclos6_GOVclos11</v>
          </cell>
          <cell r="C1967" t="str">
            <v>SDGbaseTRAv2_UrbAS_BAU_wICAGRcorr_GADJDYNofftest</v>
          </cell>
          <cell r="D1967" t="str">
            <v>TINSX</v>
          </cell>
          <cell r="E1967" t="str">
            <v>ent-n</v>
          </cell>
          <cell r="F1967">
            <v>0.14000000000000001</v>
          </cell>
          <cell r="G1967">
            <v>0.15</v>
          </cell>
          <cell r="H1967">
            <v>0.15</v>
          </cell>
          <cell r="I1967">
            <v>0.15</v>
          </cell>
          <cell r="J1967">
            <v>0.16</v>
          </cell>
          <cell r="K1967">
            <v>0.16</v>
          </cell>
          <cell r="L1967">
            <v>0.16</v>
          </cell>
          <cell r="M1967">
            <v>0.16</v>
          </cell>
          <cell r="N1967">
            <v>0.16</v>
          </cell>
          <cell r="O1967">
            <v>0.16</v>
          </cell>
          <cell r="P1967">
            <v>0.16</v>
          </cell>
          <cell r="Q1967">
            <v>0.16</v>
          </cell>
          <cell r="R1967">
            <v>0.16</v>
          </cell>
          <cell r="S1967">
            <v>0.16</v>
          </cell>
          <cell r="T1967">
            <v>0.15</v>
          </cell>
          <cell r="U1967">
            <v>0.15</v>
          </cell>
          <cell r="V1967">
            <v>0.15</v>
          </cell>
          <cell r="W1967">
            <v>0.14000000000000001</v>
          </cell>
          <cell r="X1967">
            <v>0.14000000000000001</v>
          </cell>
          <cell r="Y1967">
            <v>0.14000000000000001</v>
          </cell>
          <cell r="Z1967">
            <v>0.14000000000000001</v>
          </cell>
          <cell r="AA1967">
            <v>0.13</v>
          </cell>
          <cell r="AB1967">
            <v>0.13</v>
          </cell>
          <cell r="AC1967">
            <v>0.13</v>
          </cell>
          <cell r="AD1967">
            <v>0.13</v>
          </cell>
          <cell r="AE1967">
            <v>0.13</v>
          </cell>
          <cell r="AF1967">
            <v>0.12</v>
          </cell>
          <cell r="AG1967">
            <v>0.12</v>
          </cell>
          <cell r="AH1967">
            <v>0.12</v>
          </cell>
          <cell r="AI1967">
            <v>0.13</v>
          </cell>
          <cell r="AJ1967">
            <v>0.13</v>
          </cell>
          <cell r="AK1967">
            <v>0.13</v>
          </cell>
        </row>
        <row r="1968">
          <cell r="A1968" t="str">
            <v>SDGbaseTRAv2_UrbAS_BAU_wICAGRcorr_GADJDYNofftestTINSXent-e</v>
          </cell>
          <cell r="B1968" t="str">
            <v>SIclos6_GOVclos11</v>
          </cell>
          <cell r="C1968" t="str">
            <v>SDGbaseTRAv2_UrbAS_BAU_wICAGRcorr_GADJDYNofftest</v>
          </cell>
          <cell r="D1968" t="str">
            <v>TINSX</v>
          </cell>
          <cell r="E1968" t="str">
            <v>ent-e</v>
          </cell>
          <cell r="F1968">
            <v>0.11</v>
          </cell>
          <cell r="G1968">
            <v>0.12</v>
          </cell>
          <cell r="H1968">
            <v>0.12</v>
          </cell>
          <cell r="I1968">
            <v>0.12</v>
          </cell>
          <cell r="J1968">
            <v>0.12</v>
          </cell>
          <cell r="K1968">
            <v>0.12</v>
          </cell>
          <cell r="L1968">
            <v>0.12</v>
          </cell>
          <cell r="M1968">
            <v>0.12</v>
          </cell>
          <cell r="N1968">
            <v>0.12</v>
          </cell>
          <cell r="O1968">
            <v>0.12</v>
          </cell>
          <cell r="P1968">
            <v>0.12</v>
          </cell>
          <cell r="Q1968">
            <v>0.12</v>
          </cell>
          <cell r="R1968">
            <v>0.12</v>
          </cell>
          <cell r="S1968">
            <v>0.12</v>
          </cell>
          <cell r="T1968">
            <v>0.12</v>
          </cell>
          <cell r="U1968">
            <v>0.12</v>
          </cell>
          <cell r="V1968">
            <v>0.12</v>
          </cell>
          <cell r="W1968">
            <v>0.12</v>
          </cell>
          <cell r="X1968">
            <v>0.12</v>
          </cell>
          <cell r="Y1968">
            <v>0.12</v>
          </cell>
          <cell r="Z1968">
            <v>0.12</v>
          </cell>
          <cell r="AA1968">
            <v>0.11</v>
          </cell>
          <cell r="AB1968">
            <v>0.11</v>
          </cell>
          <cell r="AC1968">
            <v>0.11</v>
          </cell>
          <cell r="AD1968">
            <v>0.11</v>
          </cell>
          <cell r="AE1968">
            <v>0.11</v>
          </cell>
          <cell r="AF1968">
            <v>0.11</v>
          </cell>
          <cell r="AG1968">
            <v>0.11</v>
          </cell>
          <cell r="AH1968">
            <v>0.11</v>
          </cell>
          <cell r="AI1968">
            <v>0.11</v>
          </cell>
          <cell r="AJ1968">
            <v>0.11</v>
          </cell>
          <cell r="AK1968">
            <v>0.11</v>
          </cell>
        </row>
        <row r="1969">
          <cell r="A1969" t="str">
            <v>SDGbaseTRAv2_UrbAS_BAU_wICAGRcorr_GADJDYNofftestTINSXhhd-0</v>
          </cell>
          <cell r="B1969" t="str">
            <v>SIclos6_GOVclos11</v>
          </cell>
          <cell r="C1969" t="str">
            <v>SDGbaseTRAv2_UrbAS_BAU_wICAGRcorr_GADJDYNofftest</v>
          </cell>
          <cell r="D1969" t="str">
            <v>TINSX</v>
          </cell>
          <cell r="E1969" t="str">
            <v>hhd-0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  <cell r="AF1969">
            <v>0</v>
          </cell>
          <cell r="AG1969">
            <v>0</v>
          </cell>
          <cell r="AH1969">
            <v>0</v>
          </cell>
          <cell r="AI1969">
            <v>0</v>
          </cell>
          <cell r="AJ1969">
            <v>0</v>
          </cell>
          <cell r="AK1969">
            <v>0</v>
          </cell>
        </row>
        <row r="1970">
          <cell r="A1970" t="str">
            <v>SDGbaseTRAv2_UrbAS_BAU_wICAGRcorr_GADJDYNofftestTINSXhhd-1</v>
          </cell>
          <cell r="B1970" t="str">
            <v>SIclos6_GOVclos11</v>
          </cell>
          <cell r="C1970" t="str">
            <v>SDGbaseTRAv2_UrbAS_BAU_wICAGRcorr_GADJDYNofftest</v>
          </cell>
          <cell r="D1970" t="str">
            <v>TINSX</v>
          </cell>
          <cell r="E1970" t="str">
            <v>hhd-1</v>
          </cell>
          <cell r="F1970">
            <v>0</v>
          </cell>
          <cell r="G1970">
            <v>0</v>
          </cell>
          <cell r="H1970">
            <v>0</v>
          </cell>
          <cell r="I1970">
            <v>0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>
            <v>0</v>
          </cell>
          <cell r="T1970">
            <v>0</v>
          </cell>
          <cell r="U1970">
            <v>0</v>
          </cell>
          <cell r="V1970">
            <v>0</v>
          </cell>
          <cell r="W1970">
            <v>0</v>
          </cell>
          <cell r="X1970">
            <v>0</v>
          </cell>
          <cell r="Y1970">
            <v>0</v>
          </cell>
          <cell r="Z1970">
            <v>0</v>
          </cell>
          <cell r="AA1970">
            <v>0</v>
          </cell>
          <cell r="AB1970">
            <v>0</v>
          </cell>
          <cell r="AC1970">
            <v>0</v>
          </cell>
          <cell r="AD1970">
            <v>0</v>
          </cell>
          <cell r="AE1970">
            <v>0</v>
          </cell>
          <cell r="AF1970">
            <v>0</v>
          </cell>
          <cell r="AG1970">
            <v>0</v>
          </cell>
          <cell r="AH1970">
            <v>0</v>
          </cell>
          <cell r="AI1970">
            <v>0</v>
          </cell>
          <cell r="AJ1970">
            <v>0</v>
          </cell>
          <cell r="AK1970">
            <v>0</v>
          </cell>
        </row>
        <row r="1971">
          <cell r="A1971" t="str">
            <v>SDGbaseTRAv2_UrbAS_BAU_wICAGRcorr_GADJDYNofftestTINSXhhd-2</v>
          </cell>
          <cell r="B1971" t="str">
            <v>SIclos6_GOVclos11</v>
          </cell>
          <cell r="C1971" t="str">
            <v>SDGbaseTRAv2_UrbAS_BAU_wICAGRcorr_GADJDYNofftest</v>
          </cell>
          <cell r="D1971" t="str">
            <v>TINSX</v>
          </cell>
          <cell r="E1971" t="str">
            <v>hhd-2</v>
          </cell>
          <cell r="F1971">
            <v>0.01</v>
          </cell>
          <cell r="G1971">
            <v>0.01</v>
          </cell>
          <cell r="H1971">
            <v>0.01</v>
          </cell>
          <cell r="I1971">
            <v>0.01</v>
          </cell>
          <cell r="J1971">
            <v>0.01</v>
          </cell>
          <cell r="K1971">
            <v>0.01</v>
          </cell>
          <cell r="L1971">
            <v>0.01</v>
          </cell>
          <cell r="M1971">
            <v>0.01</v>
          </cell>
          <cell r="N1971">
            <v>0.01</v>
          </cell>
          <cell r="O1971">
            <v>0.01</v>
          </cell>
          <cell r="P1971">
            <v>0.01</v>
          </cell>
          <cell r="Q1971">
            <v>0.01</v>
          </cell>
          <cell r="R1971">
            <v>0.01</v>
          </cell>
          <cell r="S1971">
            <v>0.01</v>
          </cell>
          <cell r="T1971">
            <v>0.01</v>
          </cell>
          <cell r="U1971">
            <v>0.01</v>
          </cell>
          <cell r="V1971">
            <v>0.01</v>
          </cell>
          <cell r="W1971">
            <v>0.01</v>
          </cell>
          <cell r="X1971">
            <v>0.01</v>
          </cell>
          <cell r="Y1971">
            <v>0.01</v>
          </cell>
          <cell r="Z1971">
            <v>0.01</v>
          </cell>
          <cell r="AA1971">
            <v>0.01</v>
          </cell>
          <cell r="AB1971">
            <v>0.01</v>
          </cell>
          <cell r="AC1971">
            <v>0.01</v>
          </cell>
          <cell r="AD1971">
            <v>0.01</v>
          </cell>
          <cell r="AE1971">
            <v>0.01</v>
          </cell>
          <cell r="AF1971">
            <v>0.01</v>
          </cell>
          <cell r="AG1971">
            <v>0.01</v>
          </cell>
          <cell r="AH1971">
            <v>0.01</v>
          </cell>
          <cell r="AI1971">
            <v>0.01</v>
          </cell>
          <cell r="AJ1971">
            <v>0.01</v>
          </cell>
          <cell r="AK1971">
            <v>0.01</v>
          </cell>
        </row>
        <row r="1972">
          <cell r="A1972" t="str">
            <v>SDGbaseTRAv2_UrbAS_BAU_wICAGRcorr_GADJDYNofftestTINSXhhd-3</v>
          </cell>
          <cell r="B1972" t="str">
            <v>SIclos6_GOVclos11</v>
          </cell>
          <cell r="C1972" t="str">
            <v>SDGbaseTRAv2_UrbAS_BAU_wICAGRcorr_GADJDYNofftest</v>
          </cell>
          <cell r="D1972" t="str">
            <v>TINSX</v>
          </cell>
          <cell r="E1972" t="str">
            <v>hhd-3</v>
          </cell>
          <cell r="F1972">
            <v>0.01</v>
          </cell>
          <cell r="G1972">
            <v>0.01</v>
          </cell>
          <cell r="H1972">
            <v>0.01</v>
          </cell>
          <cell r="I1972">
            <v>0.01</v>
          </cell>
          <cell r="J1972">
            <v>0.01</v>
          </cell>
          <cell r="K1972">
            <v>0.01</v>
          </cell>
          <cell r="L1972">
            <v>0.01</v>
          </cell>
          <cell r="M1972">
            <v>0.01</v>
          </cell>
          <cell r="N1972">
            <v>0.01</v>
          </cell>
          <cell r="O1972">
            <v>0.01</v>
          </cell>
          <cell r="P1972">
            <v>0.01</v>
          </cell>
          <cell r="Q1972">
            <v>0.01</v>
          </cell>
          <cell r="R1972">
            <v>0.01</v>
          </cell>
          <cell r="S1972">
            <v>0.01</v>
          </cell>
          <cell r="T1972">
            <v>0.01</v>
          </cell>
          <cell r="U1972">
            <v>0.01</v>
          </cell>
          <cell r="V1972">
            <v>0.01</v>
          </cell>
          <cell r="W1972">
            <v>0.01</v>
          </cell>
          <cell r="X1972">
            <v>0.01</v>
          </cell>
          <cell r="Y1972">
            <v>0.01</v>
          </cell>
          <cell r="Z1972">
            <v>0.01</v>
          </cell>
          <cell r="AA1972">
            <v>0.01</v>
          </cell>
          <cell r="AB1972">
            <v>0.01</v>
          </cell>
          <cell r="AC1972">
            <v>0.01</v>
          </cell>
          <cell r="AD1972">
            <v>0.01</v>
          </cell>
          <cell r="AE1972">
            <v>0.01</v>
          </cell>
          <cell r="AF1972">
            <v>0.01</v>
          </cell>
          <cell r="AG1972">
            <v>0.01</v>
          </cell>
          <cell r="AH1972">
            <v>0.01</v>
          </cell>
          <cell r="AI1972">
            <v>0.01</v>
          </cell>
          <cell r="AJ1972">
            <v>0.01</v>
          </cell>
          <cell r="AK1972">
            <v>0.01</v>
          </cell>
        </row>
        <row r="1973">
          <cell r="A1973" t="str">
            <v>SDGbaseTRAv2_UrbAS_BAU_wICAGRcorr_GADJDYNofftestTINSXhhd-4</v>
          </cell>
          <cell r="B1973" t="str">
            <v>SIclos6_GOVclos11</v>
          </cell>
          <cell r="C1973" t="str">
            <v>SDGbaseTRAv2_UrbAS_BAU_wICAGRcorr_GADJDYNofftest</v>
          </cell>
          <cell r="D1973" t="str">
            <v>TINSX</v>
          </cell>
          <cell r="E1973" t="str">
            <v>hhd-4</v>
          </cell>
          <cell r="F1973">
            <v>0.02</v>
          </cell>
          <cell r="G1973">
            <v>0.02</v>
          </cell>
          <cell r="H1973">
            <v>0.02</v>
          </cell>
          <cell r="I1973">
            <v>0.02</v>
          </cell>
          <cell r="J1973">
            <v>0.02</v>
          </cell>
          <cell r="K1973">
            <v>0.02</v>
          </cell>
          <cell r="L1973">
            <v>0.02</v>
          </cell>
          <cell r="M1973">
            <v>0.02</v>
          </cell>
          <cell r="N1973">
            <v>0.02</v>
          </cell>
          <cell r="O1973">
            <v>0.02</v>
          </cell>
          <cell r="P1973">
            <v>0.02</v>
          </cell>
          <cell r="Q1973">
            <v>0.02</v>
          </cell>
          <cell r="R1973">
            <v>0.02</v>
          </cell>
          <cell r="S1973">
            <v>0.02</v>
          </cell>
          <cell r="T1973">
            <v>0.02</v>
          </cell>
          <cell r="U1973">
            <v>0.02</v>
          </cell>
          <cell r="V1973">
            <v>0.02</v>
          </cell>
          <cell r="W1973">
            <v>0.02</v>
          </cell>
          <cell r="X1973">
            <v>0.02</v>
          </cell>
          <cell r="Y1973">
            <v>0.02</v>
          </cell>
          <cell r="Z1973">
            <v>0.02</v>
          </cell>
          <cell r="AA1973">
            <v>0.02</v>
          </cell>
          <cell r="AB1973">
            <v>0.02</v>
          </cell>
          <cell r="AC1973">
            <v>0.02</v>
          </cell>
          <cell r="AD1973">
            <v>0.02</v>
          </cell>
          <cell r="AE1973">
            <v>0.02</v>
          </cell>
          <cell r="AF1973">
            <v>0.02</v>
          </cell>
          <cell r="AG1973">
            <v>0.02</v>
          </cell>
          <cell r="AH1973">
            <v>0.02</v>
          </cell>
          <cell r="AI1973">
            <v>0.02</v>
          </cell>
          <cell r="AJ1973">
            <v>0.02</v>
          </cell>
          <cell r="AK1973">
            <v>0.02</v>
          </cell>
        </row>
        <row r="1974">
          <cell r="A1974" t="str">
            <v>SDGbaseTRAv2_UrbAS_BAU_wICAGRcorr_GADJDYNofftestTINSXhhd-5</v>
          </cell>
          <cell r="B1974" t="str">
            <v>SIclos6_GOVclos11</v>
          </cell>
          <cell r="C1974" t="str">
            <v>SDGbaseTRAv2_UrbAS_BAU_wICAGRcorr_GADJDYNofftest</v>
          </cell>
          <cell r="D1974" t="str">
            <v>TINSX</v>
          </cell>
          <cell r="E1974" t="str">
            <v>hhd-5</v>
          </cell>
          <cell r="F1974">
            <v>0.04</v>
          </cell>
          <cell r="G1974">
            <v>0.04</v>
          </cell>
          <cell r="H1974">
            <v>0.04</v>
          </cell>
          <cell r="I1974">
            <v>0.04</v>
          </cell>
          <cell r="J1974">
            <v>0.04</v>
          </cell>
          <cell r="K1974">
            <v>0.04</v>
          </cell>
          <cell r="L1974">
            <v>0.04</v>
          </cell>
          <cell r="M1974">
            <v>0.04</v>
          </cell>
          <cell r="N1974">
            <v>0.04</v>
          </cell>
          <cell r="O1974">
            <v>0.04</v>
          </cell>
          <cell r="P1974">
            <v>0.04</v>
          </cell>
          <cell r="Q1974">
            <v>0.04</v>
          </cell>
          <cell r="R1974">
            <v>0.04</v>
          </cell>
          <cell r="S1974">
            <v>0.04</v>
          </cell>
          <cell r="T1974">
            <v>0.04</v>
          </cell>
          <cell r="U1974">
            <v>0.04</v>
          </cell>
          <cell r="V1974">
            <v>0.04</v>
          </cell>
          <cell r="W1974">
            <v>0.04</v>
          </cell>
          <cell r="X1974">
            <v>0.04</v>
          </cell>
          <cell r="Y1974">
            <v>0.04</v>
          </cell>
          <cell r="Z1974">
            <v>0.04</v>
          </cell>
          <cell r="AA1974">
            <v>0.04</v>
          </cell>
          <cell r="AB1974">
            <v>0.04</v>
          </cell>
          <cell r="AC1974">
            <v>0.03</v>
          </cell>
          <cell r="AD1974">
            <v>0.03</v>
          </cell>
          <cell r="AE1974">
            <v>0.03</v>
          </cell>
          <cell r="AF1974">
            <v>0.03</v>
          </cell>
          <cell r="AG1974">
            <v>0.03</v>
          </cell>
          <cell r="AH1974">
            <v>0.03</v>
          </cell>
          <cell r="AI1974">
            <v>0.03</v>
          </cell>
          <cell r="AJ1974">
            <v>0.04</v>
          </cell>
          <cell r="AK1974">
            <v>0.04</v>
          </cell>
        </row>
        <row r="1975">
          <cell r="A1975" t="str">
            <v>SDGbaseTRAv2_UrbAS_BAU_wICAGRcorr_GADJDYNofftestTINSXhhd-6</v>
          </cell>
          <cell r="B1975" t="str">
            <v>SIclos6_GOVclos11</v>
          </cell>
          <cell r="C1975" t="str">
            <v>SDGbaseTRAv2_UrbAS_BAU_wICAGRcorr_GADJDYNofftest</v>
          </cell>
          <cell r="D1975" t="str">
            <v>TINSX</v>
          </cell>
          <cell r="E1975" t="str">
            <v>hhd-6</v>
          </cell>
          <cell r="F1975">
            <v>0.05</v>
          </cell>
          <cell r="G1975">
            <v>0.05</v>
          </cell>
          <cell r="H1975">
            <v>0.05</v>
          </cell>
          <cell r="I1975">
            <v>0.05</v>
          </cell>
          <cell r="J1975">
            <v>0.06</v>
          </cell>
          <cell r="K1975">
            <v>0.06</v>
          </cell>
          <cell r="L1975">
            <v>0.06</v>
          </cell>
          <cell r="M1975">
            <v>0.06</v>
          </cell>
          <cell r="N1975">
            <v>0.06</v>
          </cell>
          <cell r="O1975">
            <v>0.06</v>
          </cell>
          <cell r="P1975">
            <v>0.06</v>
          </cell>
          <cell r="Q1975">
            <v>0.06</v>
          </cell>
          <cell r="R1975">
            <v>0.06</v>
          </cell>
          <cell r="S1975">
            <v>0.06</v>
          </cell>
          <cell r="T1975">
            <v>0.06</v>
          </cell>
          <cell r="U1975">
            <v>0.05</v>
          </cell>
          <cell r="V1975">
            <v>0.05</v>
          </cell>
          <cell r="W1975">
            <v>0.05</v>
          </cell>
          <cell r="X1975">
            <v>0.05</v>
          </cell>
          <cell r="Y1975">
            <v>0.05</v>
          </cell>
          <cell r="Z1975">
            <v>0.05</v>
          </cell>
          <cell r="AA1975">
            <v>0.05</v>
          </cell>
          <cell r="AB1975">
            <v>0.05</v>
          </cell>
          <cell r="AC1975">
            <v>0.05</v>
          </cell>
          <cell r="AD1975">
            <v>0.05</v>
          </cell>
          <cell r="AE1975">
            <v>0.05</v>
          </cell>
          <cell r="AF1975">
            <v>0.04</v>
          </cell>
          <cell r="AG1975">
            <v>0.04</v>
          </cell>
          <cell r="AH1975">
            <v>0.05</v>
          </cell>
          <cell r="AI1975">
            <v>0.05</v>
          </cell>
          <cell r="AJ1975">
            <v>0.05</v>
          </cell>
          <cell r="AK1975">
            <v>0.05</v>
          </cell>
        </row>
        <row r="1976">
          <cell r="A1976" t="str">
            <v>SDGbaseTRAv2_UrbAS_BAU_wICAGRcorr_GADJDYNofftestTINSXhhd-7</v>
          </cell>
          <cell r="B1976" t="str">
            <v>SIclos6_GOVclos11</v>
          </cell>
          <cell r="C1976" t="str">
            <v>SDGbaseTRAv2_UrbAS_BAU_wICAGRcorr_GADJDYNofftest</v>
          </cell>
          <cell r="D1976" t="str">
            <v>TINSX</v>
          </cell>
          <cell r="E1976" t="str">
            <v>hhd-7</v>
          </cell>
          <cell r="F1976">
            <v>0.08</v>
          </cell>
          <cell r="G1976">
            <v>0.09</v>
          </cell>
          <cell r="H1976">
            <v>0.09</v>
          </cell>
          <cell r="I1976">
            <v>0.09</v>
          </cell>
          <cell r="J1976">
            <v>0.09</v>
          </cell>
          <cell r="K1976">
            <v>0.09</v>
          </cell>
          <cell r="L1976">
            <v>0.09</v>
          </cell>
          <cell r="M1976">
            <v>0.09</v>
          </cell>
          <cell r="N1976">
            <v>0.09</v>
          </cell>
          <cell r="O1976">
            <v>0.09</v>
          </cell>
          <cell r="P1976">
            <v>0.09</v>
          </cell>
          <cell r="Q1976">
            <v>0.09</v>
          </cell>
          <cell r="R1976">
            <v>0.09</v>
          </cell>
          <cell r="S1976">
            <v>0.09</v>
          </cell>
          <cell r="T1976">
            <v>0.09</v>
          </cell>
          <cell r="U1976">
            <v>0.09</v>
          </cell>
          <cell r="V1976">
            <v>0.09</v>
          </cell>
          <cell r="W1976">
            <v>0.08</v>
          </cell>
          <cell r="X1976">
            <v>0.08</v>
          </cell>
          <cell r="Y1976">
            <v>0.08</v>
          </cell>
          <cell r="Z1976">
            <v>0.08</v>
          </cell>
          <cell r="AA1976">
            <v>0.08</v>
          </cell>
          <cell r="AB1976">
            <v>0.08</v>
          </cell>
          <cell r="AC1976">
            <v>0.08</v>
          </cell>
          <cell r="AD1976">
            <v>7.0000000000000007E-2</v>
          </cell>
          <cell r="AE1976">
            <v>7.0000000000000007E-2</v>
          </cell>
          <cell r="AF1976">
            <v>7.0000000000000007E-2</v>
          </cell>
          <cell r="AG1976">
            <v>7.0000000000000007E-2</v>
          </cell>
          <cell r="AH1976">
            <v>7.0000000000000007E-2</v>
          </cell>
          <cell r="AI1976">
            <v>7.0000000000000007E-2</v>
          </cell>
          <cell r="AJ1976">
            <v>0.08</v>
          </cell>
          <cell r="AK1976">
            <v>0.08</v>
          </cell>
        </row>
        <row r="1977">
          <cell r="A1977" t="str">
            <v>SDGbaseTRAv2_UrbAS_BAU_wICAGRcorr_GADJDYNofftestTINSXhhd-8</v>
          </cell>
          <cell r="B1977" t="str">
            <v>SIclos6_GOVclos11</v>
          </cell>
          <cell r="C1977" t="str">
            <v>SDGbaseTRAv2_UrbAS_BAU_wICAGRcorr_GADJDYNofftest</v>
          </cell>
          <cell r="D1977" t="str">
            <v>TINSX</v>
          </cell>
          <cell r="E1977" t="str">
            <v>hhd-8</v>
          </cell>
          <cell r="F1977">
            <v>0.15</v>
          </cell>
          <cell r="G1977">
            <v>0.16</v>
          </cell>
          <cell r="H1977">
            <v>0.15</v>
          </cell>
          <cell r="I1977">
            <v>0.16</v>
          </cell>
          <cell r="J1977">
            <v>0.17</v>
          </cell>
          <cell r="K1977">
            <v>0.17</v>
          </cell>
          <cell r="L1977">
            <v>0.17</v>
          </cell>
          <cell r="M1977">
            <v>0.17</v>
          </cell>
          <cell r="N1977">
            <v>0.17</v>
          </cell>
          <cell r="O1977">
            <v>0.17</v>
          </cell>
          <cell r="P1977">
            <v>0.17</v>
          </cell>
          <cell r="Q1977">
            <v>0.17</v>
          </cell>
          <cell r="R1977">
            <v>0.17</v>
          </cell>
          <cell r="S1977">
            <v>0.16</v>
          </cell>
          <cell r="T1977">
            <v>0.16</v>
          </cell>
          <cell r="U1977">
            <v>0.16</v>
          </cell>
          <cell r="V1977">
            <v>0.16</v>
          </cell>
          <cell r="W1977">
            <v>0.15</v>
          </cell>
          <cell r="X1977">
            <v>0.15</v>
          </cell>
          <cell r="Y1977">
            <v>0.15</v>
          </cell>
          <cell r="Z1977">
            <v>0.14000000000000001</v>
          </cell>
          <cell r="AA1977">
            <v>0.14000000000000001</v>
          </cell>
          <cell r="AB1977">
            <v>0.14000000000000001</v>
          </cell>
          <cell r="AC1977">
            <v>0.14000000000000001</v>
          </cell>
          <cell r="AD1977">
            <v>0.13</v>
          </cell>
          <cell r="AE1977">
            <v>0.13</v>
          </cell>
          <cell r="AF1977">
            <v>0.13</v>
          </cell>
          <cell r="AG1977">
            <v>0.13</v>
          </cell>
          <cell r="AH1977">
            <v>0.13</v>
          </cell>
          <cell r="AI1977">
            <v>0.13</v>
          </cell>
          <cell r="AJ1977">
            <v>0.14000000000000001</v>
          </cell>
          <cell r="AK1977">
            <v>0.14000000000000001</v>
          </cell>
        </row>
        <row r="1978">
          <cell r="A1978" t="str">
            <v>SDGbaseTRAv2_UrbAS_BAU_wICAGRcorr_GADJDYNofftestTINSXhhd-9</v>
          </cell>
          <cell r="B1978" t="str">
            <v>SIclos6_GOVclos11</v>
          </cell>
          <cell r="C1978" t="str">
            <v>SDGbaseTRAv2_UrbAS_BAU_wICAGRcorr_GADJDYNofftest</v>
          </cell>
          <cell r="D1978" t="str">
            <v>TINSX</v>
          </cell>
          <cell r="E1978" t="str">
            <v>hhd-9</v>
          </cell>
          <cell r="F1978">
            <v>0.2</v>
          </cell>
          <cell r="G1978">
            <v>0.21</v>
          </cell>
          <cell r="H1978">
            <v>0.21</v>
          </cell>
          <cell r="I1978">
            <v>0.21</v>
          </cell>
          <cell r="J1978">
            <v>0.22</v>
          </cell>
          <cell r="K1978">
            <v>0.22</v>
          </cell>
          <cell r="L1978">
            <v>0.22</v>
          </cell>
          <cell r="M1978">
            <v>0.22</v>
          </cell>
          <cell r="N1978">
            <v>0.23</v>
          </cell>
          <cell r="O1978">
            <v>0.23</v>
          </cell>
          <cell r="P1978">
            <v>0.23</v>
          </cell>
          <cell r="Q1978">
            <v>0.23</v>
          </cell>
          <cell r="R1978">
            <v>0.22</v>
          </cell>
          <cell r="S1978">
            <v>0.22</v>
          </cell>
          <cell r="T1978">
            <v>0.22</v>
          </cell>
          <cell r="U1978">
            <v>0.21</v>
          </cell>
          <cell r="V1978">
            <v>0.21</v>
          </cell>
          <cell r="W1978">
            <v>0.2</v>
          </cell>
          <cell r="X1978">
            <v>0.2</v>
          </cell>
          <cell r="Y1978">
            <v>0.2</v>
          </cell>
          <cell r="Z1978">
            <v>0.19</v>
          </cell>
          <cell r="AA1978">
            <v>0.19</v>
          </cell>
          <cell r="AB1978">
            <v>0.18</v>
          </cell>
          <cell r="AC1978">
            <v>0.18</v>
          </cell>
          <cell r="AD1978">
            <v>0.18</v>
          </cell>
          <cell r="AE1978">
            <v>0.18</v>
          </cell>
          <cell r="AF1978">
            <v>0.17</v>
          </cell>
          <cell r="AG1978">
            <v>0.17</v>
          </cell>
          <cell r="AH1978">
            <v>0.18</v>
          </cell>
          <cell r="AI1978">
            <v>0.18</v>
          </cell>
          <cell r="AJ1978">
            <v>0.18</v>
          </cell>
          <cell r="AK1978">
            <v>0.19</v>
          </cell>
        </row>
        <row r="1979">
          <cell r="A1979" t="str">
            <v>SDGbaseTRAv2_UrbAS_BAU_wICAGRcorr_GADJDYNofftestMPSXent-n</v>
          </cell>
          <cell r="B1979" t="str">
            <v>SIclos6_GOVclos11</v>
          </cell>
          <cell r="C1979" t="str">
            <v>SDGbaseTRAv2_UrbAS_BAU_wICAGRcorr_GADJDYNofftest</v>
          </cell>
          <cell r="D1979" t="str">
            <v>MPSX</v>
          </cell>
          <cell r="E1979" t="str">
            <v>ent-n</v>
          </cell>
          <cell r="F1979">
            <v>0.44</v>
          </cell>
          <cell r="G1979">
            <v>0.44</v>
          </cell>
          <cell r="H1979">
            <v>0.44</v>
          </cell>
          <cell r="I1979">
            <v>0.44</v>
          </cell>
          <cell r="J1979">
            <v>0.44</v>
          </cell>
          <cell r="K1979">
            <v>0.44</v>
          </cell>
          <cell r="L1979">
            <v>0.44</v>
          </cell>
          <cell r="M1979">
            <v>0.44</v>
          </cell>
          <cell r="N1979">
            <v>0.44</v>
          </cell>
          <cell r="O1979">
            <v>0.44</v>
          </cell>
          <cell r="P1979">
            <v>0.44</v>
          </cell>
          <cell r="Q1979">
            <v>0.44</v>
          </cell>
          <cell r="R1979">
            <v>0.44</v>
          </cell>
          <cell r="S1979">
            <v>0.44</v>
          </cell>
          <cell r="T1979">
            <v>0.44</v>
          </cell>
          <cell r="U1979">
            <v>0.44</v>
          </cell>
          <cell r="V1979">
            <v>0.44</v>
          </cell>
          <cell r="W1979">
            <v>0.44</v>
          </cell>
          <cell r="X1979">
            <v>0.44</v>
          </cell>
          <cell r="Y1979">
            <v>0.44</v>
          </cell>
          <cell r="Z1979">
            <v>0.44</v>
          </cell>
          <cell r="AA1979">
            <v>0.44</v>
          </cell>
          <cell r="AB1979">
            <v>0.44</v>
          </cell>
          <cell r="AC1979">
            <v>0.44</v>
          </cell>
          <cell r="AD1979">
            <v>0.44</v>
          </cell>
          <cell r="AE1979">
            <v>0.44</v>
          </cell>
          <cell r="AF1979">
            <v>0.44</v>
          </cell>
          <cell r="AG1979">
            <v>0.44</v>
          </cell>
          <cell r="AH1979">
            <v>0.44</v>
          </cell>
          <cell r="AI1979">
            <v>0.44</v>
          </cell>
          <cell r="AJ1979">
            <v>0.44</v>
          </cell>
          <cell r="AK1979">
            <v>0.44</v>
          </cell>
        </row>
        <row r="1980">
          <cell r="A1980" t="str">
            <v>SDGbaseTRAv2_UrbAS_BAU_wICAGRcorr_GADJDYNofftestMPSXent-e</v>
          </cell>
          <cell r="B1980" t="str">
            <v>SIclos6_GOVclos11</v>
          </cell>
          <cell r="C1980" t="str">
            <v>SDGbaseTRAv2_UrbAS_BAU_wICAGRcorr_GADJDYNofftest</v>
          </cell>
          <cell r="D1980" t="str">
            <v>MPSX</v>
          </cell>
          <cell r="E1980" t="str">
            <v>ent-e</v>
          </cell>
          <cell r="F1980">
            <v>1</v>
          </cell>
          <cell r="G1980">
            <v>1</v>
          </cell>
          <cell r="H1980">
            <v>1</v>
          </cell>
          <cell r="I1980">
            <v>1</v>
          </cell>
          <cell r="J1980">
            <v>1</v>
          </cell>
          <cell r="K1980">
            <v>1</v>
          </cell>
          <cell r="L1980">
            <v>1</v>
          </cell>
          <cell r="M1980">
            <v>1</v>
          </cell>
          <cell r="N1980">
            <v>1</v>
          </cell>
          <cell r="O1980">
            <v>1</v>
          </cell>
          <cell r="P1980">
            <v>1</v>
          </cell>
          <cell r="Q1980">
            <v>1</v>
          </cell>
          <cell r="R1980">
            <v>1</v>
          </cell>
          <cell r="S1980">
            <v>1</v>
          </cell>
          <cell r="T1980">
            <v>1</v>
          </cell>
          <cell r="U1980">
            <v>1</v>
          </cell>
          <cell r="V1980">
            <v>1</v>
          </cell>
          <cell r="W1980">
            <v>1</v>
          </cell>
          <cell r="X1980">
            <v>1</v>
          </cell>
          <cell r="Y1980">
            <v>1</v>
          </cell>
          <cell r="Z1980">
            <v>1</v>
          </cell>
          <cell r="AA1980">
            <v>1</v>
          </cell>
          <cell r="AB1980">
            <v>1</v>
          </cell>
          <cell r="AC1980">
            <v>1</v>
          </cell>
          <cell r="AD1980">
            <v>1</v>
          </cell>
          <cell r="AE1980">
            <v>1</v>
          </cell>
          <cell r="AF1980">
            <v>1</v>
          </cell>
          <cell r="AG1980">
            <v>1</v>
          </cell>
          <cell r="AH1980">
            <v>1</v>
          </cell>
          <cell r="AI1980">
            <v>1</v>
          </cell>
          <cell r="AJ1980">
            <v>1</v>
          </cell>
          <cell r="AK1980">
            <v>1</v>
          </cell>
        </row>
        <row r="1981">
          <cell r="A1981" t="str">
            <v>SDGbaseTRAv2_UrbAS_BAU_wICAGRcorr_GADJDYNofftestMPSXhhd-0</v>
          </cell>
          <cell r="B1981" t="str">
            <v>SIclos6_GOVclos11</v>
          </cell>
          <cell r="C1981" t="str">
            <v>SDGbaseTRAv2_UrbAS_BAU_wICAGRcorr_GADJDYNofftest</v>
          </cell>
          <cell r="D1981" t="str">
            <v>MPSX</v>
          </cell>
          <cell r="E1981" t="str">
            <v>hhd-0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0.01</v>
          </cell>
          <cell r="S1981">
            <v>0.01</v>
          </cell>
          <cell r="T1981">
            <v>0.01</v>
          </cell>
          <cell r="U1981">
            <v>0.01</v>
          </cell>
          <cell r="V1981">
            <v>0.01</v>
          </cell>
          <cell r="W1981">
            <v>0.01</v>
          </cell>
          <cell r="X1981">
            <v>0.01</v>
          </cell>
          <cell r="Y1981">
            <v>0.01</v>
          </cell>
          <cell r="Z1981">
            <v>0.01</v>
          </cell>
          <cell r="AA1981">
            <v>0.01</v>
          </cell>
          <cell r="AB1981">
            <v>0.01</v>
          </cell>
          <cell r="AC1981">
            <v>0.01</v>
          </cell>
          <cell r="AD1981">
            <v>0.01</v>
          </cell>
          <cell r="AE1981">
            <v>0.01</v>
          </cell>
          <cell r="AF1981">
            <v>0.01</v>
          </cell>
          <cell r="AG1981">
            <v>0.01</v>
          </cell>
          <cell r="AH1981">
            <v>0</v>
          </cell>
          <cell r="AI1981">
            <v>0</v>
          </cell>
          <cell r="AJ1981">
            <v>-0.01</v>
          </cell>
          <cell r="AK1981">
            <v>-0.01</v>
          </cell>
        </row>
        <row r="1982">
          <cell r="A1982" t="str">
            <v>SDGbaseTRAv2_UrbAS_BAU_wICAGRcorr_GADJDYNofftestMPSXhhd-1</v>
          </cell>
          <cell r="B1982" t="str">
            <v>SIclos6_GOVclos11</v>
          </cell>
          <cell r="C1982" t="str">
            <v>SDGbaseTRAv2_UrbAS_BAU_wICAGRcorr_GADJDYNofftest</v>
          </cell>
          <cell r="D1982" t="str">
            <v>MPSX</v>
          </cell>
          <cell r="E1982" t="str">
            <v>hhd-1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0.01</v>
          </cell>
          <cell r="S1982">
            <v>0.01</v>
          </cell>
          <cell r="T1982">
            <v>0.01</v>
          </cell>
          <cell r="U1982">
            <v>0.01</v>
          </cell>
          <cell r="V1982">
            <v>0.01</v>
          </cell>
          <cell r="W1982">
            <v>0.01</v>
          </cell>
          <cell r="X1982">
            <v>0.01</v>
          </cell>
          <cell r="Y1982">
            <v>0.01</v>
          </cell>
          <cell r="Z1982">
            <v>0.01</v>
          </cell>
          <cell r="AA1982">
            <v>0.01</v>
          </cell>
          <cell r="AB1982">
            <v>0.01</v>
          </cell>
          <cell r="AC1982">
            <v>0.01</v>
          </cell>
          <cell r="AD1982">
            <v>0.01</v>
          </cell>
          <cell r="AE1982">
            <v>0.01</v>
          </cell>
          <cell r="AF1982">
            <v>0.01</v>
          </cell>
          <cell r="AG1982">
            <v>0.01</v>
          </cell>
          <cell r="AH1982">
            <v>0</v>
          </cell>
          <cell r="AI1982">
            <v>0</v>
          </cell>
          <cell r="AJ1982">
            <v>-0.01</v>
          </cell>
          <cell r="AK1982">
            <v>-0.01</v>
          </cell>
        </row>
        <row r="1983">
          <cell r="A1983" t="str">
            <v>SDGbaseTRAv2_UrbAS_BAU_wICAGRcorr_GADJDYNofftestMPSXhhd-2</v>
          </cell>
          <cell r="B1983" t="str">
            <v>SIclos6_GOVclos11</v>
          </cell>
          <cell r="C1983" t="str">
            <v>SDGbaseTRAv2_UrbAS_BAU_wICAGRcorr_GADJDYNofftest</v>
          </cell>
          <cell r="D1983" t="str">
            <v>MPSX</v>
          </cell>
          <cell r="E1983" t="str">
            <v>hhd-2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0.01</v>
          </cell>
          <cell r="R1983">
            <v>0.01</v>
          </cell>
          <cell r="S1983">
            <v>0.01</v>
          </cell>
          <cell r="T1983">
            <v>0.01</v>
          </cell>
          <cell r="U1983">
            <v>0.01</v>
          </cell>
          <cell r="V1983">
            <v>0.01</v>
          </cell>
          <cell r="W1983">
            <v>0.01</v>
          </cell>
          <cell r="X1983">
            <v>0.01</v>
          </cell>
          <cell r="Y1983">
            <v>0.01</v>
          </cell>
          <cell r="Z1983">
            <v>0.01</v>
          </cell>
          <cell r="AA1983">
            <v>0.01</v>
          </cell>
          <cell r="AB1983">
            <v>0.01</v>
          </cell>
          <cell r="AC1983">
            <v>0.01</v>
          </cell>
          <cell r="AD1983">
            <v>0.01</v>
          </cell>
          <cell r="AE1983">
            <v>0.01</v>
          </cell>
          <cell r="AF1983">
            <v>0.01</v>
          </cell>
          <cell r="AG1983">
            <v>0.01</v>
          </cell>
          <cell r="AH1983">
            <v>0</v>
          </cell>
          <cell r="AI1983">
            <v>0</v>
          </cell>
          <cell r="AJ1983">
            <v>-0.01</v>
          </cell>
          <cell r="AK1983">
            <v>-0.01</v>
          </cell>
        </row>
        <row r="1984">
          <cell r="A1984" t="str">
            <v>SDGbaseTRAv2_UrbAS_BAU_wICAGRcorr_GADJDYNofftestMPSXhhd-3</v>
          </cell>
          <cell r="B1984" t="str">
            <v>SIclos6_GOVclos11</v>
          </cell>
          <cell r="C1984" t="str">
            <v>SDGbaseTRAv2_UrbAS_BAU_wICAGRcorr_GADJDYNofftest</v>
          </cell>
          <cell r="D1984" t="str">
            <v>MPSX</v>
          </cell>
          <cell r="E1984" t="str">
            <v>hhd-3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0.01</v>
          </cell>
          <cell r="O1984">
            <v>0.01</v>
          </cell>
          <cell r="P1984">
            <v>0.01</v>
          </cell>
          <cell r="Q1984">
            <v>0.01</v>
          </cell>
          <cell r="R1984">
            <v>0.01</v>
          </cell>
          <cell r="S1984">
            <v>0.01</v>
          </cell>
          <cell r="T1984">
            <v>0.01</v>
          </cell>
          <cell r="U1984">
            <v>0.01</v>
          </cell>
          <cell r="V1984">
            <v>0.01</v>
          </cell>
          <cell r="W1984">
            <v>0.01</v>
          </cell>
          <cell r="X1984">
            <v>0.01</v>
          </cell>
          <cell r="Y1984">
            <v>0.01</v>
          </cell>
          <cell r="Z1984">
            <v>0.01</v>
          </cell>
          <cell r="AA1984">
            <v>0.01</v>
          </cell>
          <cell r="AB1984">
            <v>0.01</v>
          </cell>
          <cell r="AC1984">
            <v>0.01</v>
          </cell>
          <cell r="AD1984">
            <v>0.01</v>
          </cell>
          <cell r="AE1984">
            <v>0.01</v>
          </cell>
          <cell r="AF1984">
            <v>0.01</v>
          </cell>
          <cell r="AG1984">
            <v>0.01</v>
          </cell>
          <cell r="AH1984">
            <v>0</v>
          </cell>
          <cell r="AI1984">
            <v>0</v>
          </cell>
          <cell r="AJ1984">
            <v>-0.01</v>
          </cell>
          <cell r="AK1984">
            <v>-0.01</v>
          </cell>
        </row>
        <row r="1985">
          <cell r="A1985" t="str">
            <v>SDGbaseTRAv2_UrbAS_BAU_wICAGRcorr_GADJDYNofftestMPSXhhd-4</v>
          </cell>
          <cell r="B1985" t="str">
            <v>SIclos6_GOVclos11</v>
          </cell>
          <cell r="C1985" t="str">
            <v>SDGbaseTRAv2_UrbAS_BAU_wICAGRcorr_GADJDYNofftest</v>
          </cell>
          <cell r="D1985" t="str">
            <v>MPSX</v>
          </cell>
          <cell r="E1985" t="str">
            <v>hhd-4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0.01</v>
          </cell>
          <cell r="N1985">
            <v>0.01</v>
          </cell>
          <cell r="O1985">
            <v>0.01</v>
          </cell>
          <cell r="P1985">
            <v>0.01</v>
          </cell>
          <cell r="Q1985">
            <v>0.01</v>
          </cell>
          <cell r="R1985">
            <v>0.01</v>
          </cell>
          <cell r="S1985">
            <v>0.01</v>
          </cell>
          <cell r="T1985">
            <v>0.01</v>
          </cell>
          <cell r="U1985">
            <v>0.01</v>
          </cell>
          <cell r="V1985">
            <v>0.01</v>
          </cell>
          <cell r="W1985">
            <v>0.01</v>
          </cell>
          <cell r="X1985">
            <v>0.01</v>
          </cell>
          <cell r="Y1985">
            <v>0.01</v>
          </cell>
          <cell r="Z1985">
            <v>0.01</v>
          </cell>
          <cell r="AA1985">
            <v>0.01</v>
          </cell>
          <cell r="AB1985">
            <v>0.01</v>
          </cell>
          <cell r="AC1985">
            <v>0.01</v>
          </cell>
          <cell r="AD1985">
            <v>0.01</v>
          </cell>
          <cell r="AE1985">
            <v>0.01</v>
          </cell>
          <cell r="AF1985">
            <v>0.01</v>
          </cell>
          <cell r="AG1985">
            <v>0.01</v>
          </cell>
          <cell r="AH1985">
            <v>0</v>
          </cell>
          <cell r="AI1985">
            <v>0</v>
          </cell>
          <cell r="AJ1985">
            <v>-0.01</v>
          </cell>
          <cell r="AK1985">
            <v>-0.01</v>
          </cell>
        </row>
        <row r="1986">
          <cell r="A1986" t="str">
            <v>SDGbaseTRAv2_UrbAS_BAU_wICAGRcorr_GADJDYNofftestMPSXhhd-5</v>
          </cell>
          <cell r="B1986" t="str">
            <v>SIclos6_GOVclos11</v>
          </cell>
          <cell r="C1986" t="str">
            <v>SDGbaseTRAv2_UrbAS_BAU_wICAGRcorr_GADJDYNofftest</v>
          </cell>
          <cell r="D1986" t="str">
            <v>MPSX</v>
          </cell>
          <cell r="E1986" t="str">
            <v>hhd-5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0.01</v>
          </cell>
          <cell r="N1986">
            <v>0.01</v>
          </cell>
          <cell r="O1986">
            <v>0.01</v>
          </cell>
          <cell r="P1986">
            <v>0.01</v>
          </cell>
          <cell r="Q1986">
            <v>0.01</v>
          </cell>
          <cell r="R1986">
            <v>0.01</v>
          </cell>
          <cell r="S1986">
            <v>0.01</v>
          </cell>
          <cell r="T1986">
            <v>0.01</v>
          </cell>
          <cell r="U1986">
            <v>0.01</v>
          </cell>
          <cell r="V1986">
            <v>0.01</v>
          </cell>
          <cell r="W1986">
            <v>0.01</v>
          </cell>
          <cell r="X1986">
            <v>0.01</v>
          </cell>
          <cell r="Y1986">
            <v>0.01</v>
          </cell>
          <cell r="Z1986">
            <v>0.01</v>
          </cell>
          <cell r="AA1986">
            <v>0.01</v>
          </cell>
          <cell r="AB1986">
            <v>0.01</v>
          </cell>
          <cell r="AC1986">
            <v>0.01</v>
          </cell>
          <cell r="AD1986">
            <v>0.01</v>
          </cell>
          <cell r="AE1986">
            <v>0.01</v>
          </cell>
          <cell r="AF1986">
            <v>0.01</v>
          </cell>
          <cell r="AG1986">
            <v>0.01</v>
          </cell>
          <cell r="AH1986">
            <v>0</v>
          </cell>
          <cell r="AI1986">
            <v>0</v>
          </cell>
          <cell r="AJ1986">
            <v>-0.01</v>
          </cell>
          <cell r="AK1986">
            <v>-0.01</v>
          </cell>
        </row>
        <row r="1987">
          <cell r="A1987" t="str">
            <v>SDGbaseTRAv2_UrbAS_BAU_wICAGRcorr_GADJDYNofftestMPSXhhd-6</v>
          </cell>
          <cell r="B1987" t="str">
            <v>SIclos6_GOVclos11</v>
          </cell>
          <cell r="C1987" t="str">
            <v>SDGbaseTRAv2_UrbAS_BAU_wICAGRcorr_GADJDYNofftest</v>
          </cell>
          <cell r="D1987" t="str">
            <v>MPSX</v>
          </cell>
          <cell r="E1987" t="str">
            <v>hhd-6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0.01</v>
          </cell>
          <cell r="N1987">
            <v>0.01</v>
          </cell>
          <cell r="O1987">
            <v>0.01</v>
          </cell>
          <cell r="P1987">
            <v>0.01</v>
          </cell>
          <cell r="Q1987">
            <v>0.01</v>
          </cell>
          <cell r="R1987">
            <v>0.01</v>
          </cell>
          <cell r="S1987">
            <v>0.01</v>
          </cell>
          <cell r="T1987">
            <v>0.01</v>
          </cell>
          <cell r="U1987">
            <v>0.01</v>
          </cell>
          <cell r="V1987">
            <v>0.01</v>
          </cell>
          <cell r="W1987">
            <v>0.01</v>
          </cell>
          <cell r="X1987">
            <v>0.01</v>
          </cell>
          <cell r="Y1987">
            <v>0.01</v>
          </cell>
          <cell r="Z1987">
            <v>0.01</v>
          </cell>
          <cell r="AA1987">
            <v>0.01</v>
          </cell>
          <cell r="AB1987">
            <v>0.01</v>
          </cell>
          <cell r="AC1987">
            <v>0.01</v>
          </cell>
          <cell r="AD1987">
            <v>0.01</v>
          </cell>
          <cell r="AE1987">
            <v>0.01</v>
          </cell>
          <cell r="AF1987">
            <v>0.01</v>
          </cell>
          <cell r="AG1987">
            <v>0.01</v>
          </cell>
          <cell r="AH1987">
            <v>0</v>
          </cell>
          <cell r="AI1987">
            <v>0</v>
          </cell>
          <cell r="AJ1987">
            <v>-0.01</v>
          </cell>
          <cell r="AK1987">
            <v>-0.01</v>
          </cell>
        </row>
        <row r="1988">
          <cell r="A1988" t="str">
            <v>SDGbaseTRAv2_UrbAS_BAU_wICAGRcorr_GADJDYNofftestMPSXhhd-7</v>
          </cell>
          <cell r="B1988" t="str">
            <v>SIclos6_GOVclos11</v>
          </cell>
          <cell r="C1988" t="str">
            <v>SDGbaseTRAv2_UrbAS_BAU_wICAGRcorr_GADJDYNofftest</v>
          </cell>
          <cell r="D1988" t="str">
            <v>MPSX</v>
          </cell>
          <cell r="E1988" t="str">
            <v>hhd-7</v>
          </cell>
          <cell r="F1988">
            <v>0</v>
          </cell>
          <cell r="G1988">
            <v>0</v>
          </cell>
          <cell r="H1988">
            <v>0.01</v>
          </cell>
          <cell r="I1988">
            <v>0.01</v>
          </cell>
          <cell r="J1988">
            <v>0.01</v>
          </cell>
          <cell r="K1988">
            <v>0.01</v>
          </cell>
          <cell r="L1988">
            <v>0.01</v>
          </cell>
          <cell r="M1988">
            <v>0.01</v>
          </cell>
          <cell r="N1988">
            <v>0.01</v>
          </cell>
          <cell r="O1988">
            <v>0.01</v>
          </cell>
          <cell r="P1988">
            <v>0.01</v>
          </cell>
          <cell r="Q1988">
            <v>0.01</v>
          </cell>
          <cell r="R1988">
            <v>0.01</v>
          </cell>
          <cell r="S1988">
            <v>0.01</v>
          </cell>
          <cell r="T1988">
            <v>0.01</v>
          </cell>
          <cell r="U1988">
            <v>0.01</v>
          </cell>
          <cell r="V1988">
            <v>0.01</v>
          </cell>
          <cell r="W1988">
            <v>0.01</v>
          </cell>
          <cell r="X1988">
            <v>0.01</v>
          </cell>
          <cell r="Y1988">
            <v>0.01</v>
          </cell>
          <cell r="Z1988">
            <v>0.01</v>
          </cell>
          <cell r="AA1988">
            <v>0.01</v>
          </cell>
          <cell r="AB1988">
            <v>0.01</v>
          </cell>
          <cell r="AC1988">
            <v>0.01</v>
          </cell>
          <cell r="AD1988">
            <v>0.01</v>
          </cell>
          <cell r="AE1988">
            <v>0.01</v>
          </cell>
          <cell r="AF1988">
            <v>0.01</v>
          </cell>
          <cell r="AG1988">
            <v>0.01</v>
          </cell>
          <cell r="AH1988">
            <v>0</v>
          </cell>
          <cell r="AI1988">
            <v>0</v>
          </cell>
          <cell r="AJ1988">
            <v>-0.01</v>
          </cell>
          <cell r="AK1988">
            <v>-0.01</v>
          </cell>
        </row>
        <row r="1989">
          <cell r="A1989" t="str">
            <v>SDGbaseTRAv2_UrbAS_BAU_wICAGRcorr_GADJDYNofftestMPSXhhd-8</v>
          </cell>
          <cell r="B1989" t="str">
            <v>SIclos6_GOVclos11</v>
          </cell>
          <cell r="C1989" t="str">
            <v>SDGbaseTRAv2_UrbAS_BAU_wICAGRcorr_GADJDYNofftest</v>
          </cell>
          <cell r="D1989" t="str">
            <v>MPSX</v>
          </cell>
          <cell r="E1989" t="str">
            <v>hhd-8</v>
          </cell>
          <cell r="F1989">
            <v>0.01</v>
          </cell>
          <cell r="G1989">
            <v>0.01</v>
          </cell>
          <cell r="H1989">
            <v>0.01</v>
          </cell>
          <cell r="I1989">
            <v>0.01</v>
          </cell>
          <cell r="J1989">
            <v>0.01</v>
          </cell>
          <cell r="K1989">
            <v>0.01</v>
          </cell>
          <cell r="L1989">
            <v>0.01</v>
          </cell>
          <cell r="M1989">
            <v>0.01</v>
          </cell>
          <cell r="N1989">
            <v>0.01</v>
          </cell>
          <cell r="O1989">
            <v>0.01</v>
          </cell>
          <cell r="P1989">
            <v>0.01</v>
          </cell>
          <cell r="Q1989">
            <v>0.01</v>
          </cell>
          <cell r="R1989">
            <v>0.01</v>
          </cell>
          <cell r="S1989">
            <v>0.01</v>
          </cell>
          <cell r="T1989">
            <v>0.01</v>
          </cell>
          <cell r="U1989">
            <v>0.01</v>
          </cell>
          <cell r="V1989">
            <v>0.01</v>
          </cell>
          <cell r="W1989">
            <v>0.01</v>
          </cell>
          <cell r="X1989">
            <v>0.01</v>
          </cell>
          <cell r="Y1989">
            <v>0.01</v>
          </cell>
          <cell r="Z1989">
            <v>0.01</v>
          </cell>
          <cell r="AA1989">
            <v>0.01</v>
          </cell>
          <cell r="AB1989">
            <v>0.01</v>
          </cell>
          <cell r="AC1989">
            <v>0.01</v>
          </cell>
          <cell r="AD1989">
            <v>0.01</v>
          </cell>
          <cell r="AE1989">
            <v>0.01</v>
          </cell>
          <cell r="AF1989">
            <v>0.01</v>
          </cell>
          <cell r="AG1989">
            <v>0.01</v>
          </cell>
          <cell r="AH1989">
            <v>0.01</v>
          </cell>
          <cell r="AI1989">
            <v>0</v>
          </cell>
          <cell r="AJ1989">
            <v>0</v>
          </cell>
          <cell r="AK1989">
            <v>-0.01</v>
          </cell>
        </row>
        <row r="1990">
          <cell r="A1990" t="str">
            <v>SDGbaseTRAv2_UrbAS_BAU_wICAGRcorr_GADJDYNofftestMPSXhhd-9</v>
          </cell>
          <cell r="B1990" t="str">
            <v>SIclos6_GOVclos11</v>
          </cell>
          <cell r="C1990" t="str">
            <v>SDGbaseTRAv2_UrbAS_BAU_wICAGRcorr_GADJDYNofftest</v>
          </cell>
          <cell r="D1990" t="str">
            <v>MPSX</v>
          </cell>
          <cell r="E1990" t="str">
            <v>hhd-9</v>
          </cell>
          <cell r="F1990">
            <v>0.04</v>
          </cell>
          <cell r="G1990">
            <v>0.04</v>
          </cell>
          <cell r="H1990">
            <v>0.04</v>
          </cell>
          <cell r="I1990">
            <v>0.04</v>
          </cell>
          <cell r="J1990">
            <v>0.04</v>
          </cell>
          <cell r="K1990">
            <v>0.04</v>
          </cell>
          <cell r="L1990">
            <v>0.04</v>
          </cell>
          <cell r="M1990">
            <v>0.05</v>
          </cell>
          <cell r="N1990">
            <v>0.05</v>
          </cell>
          <cell r="O1990">
            <v>0.05</v>
          </cell>
          <cell r="P1990">
            <v>0.05</v>
          </cell>
          <cell r="Q1990">
            <v>0.05</v>
          </cell>
          <cell r="R1990">
            <v>0.05</v>
          </cell>
          <cell r="S1990">
            <v>0.05</v>
          </cell>
          <cell r="T1990">
            <v>0.05</v>
          </cell>
          <cell r="U1990">
            <v>0.05</v>
          </cell>
          <cell r="V1990">
            <v>0.05</v>
          </cell>
          <cell r="W1990">
            <v>0.05</v>
          </cell>
          <cell r="X1990">
            <v>0.05</v>
          </cell>
          <cell r="Y1990">
            <v>0.05</v>
          </cell>
          <cell r="Z1990">
            <v>0.05</v>
          </cell>
          <cell r="AA1990">
            <v>0.05</v>
          </cell>
          <cell r="AB1990">
            <v>0.05</v>
          </cell>
          <cell r="AC1990">
            <v>0.05</v>
          </cell>
          <cell r="AD1990">
            <v>0.05</v>
          </cell>
          <cell r="AE1990">
            <v>0.05</v>
          </cell>
          <cell r="AF1990">
            <v>0.05</v>
          </cell>
          <cell r="AG1990">
            <v>0.05</v>
          </cell>
          <cell r="AH1990">
            <v>0.04</v>
          </cell>
          <cell r="AI1990">
            <v>0.04</v>
          </cell>
          <cell r="AJ1990">
            <v>0.03</v>
          </cell>
          <cell r="AK1990">
            <v>0.03</v>
          </cell>
        </row>
        <row r="1991">
          <cell r="A1991" t="str">
            <v>SDGbaseTRAv2_UrbAS_BAU_wICAGRcorr_GADJDYNofftestC_SavingsINSent-n</v>
          </cell>
          <cell r="B1991" t="str">
            <v>SIclos6_GOVclos11</v>
          </cell>
          <cell r="C1991" t="str">
            <v>SDGbaseTRAv2_UrbAS_BAU_wICAGRcorr_GADJDYNofftest</v>
          </cell>
          <cell r="D1991" t="str">
            <v>C_SavingsINS</v>
          </cell>
          <cell r="E1991" t="str">
            <v>ent-n</v>
          </cell>
          <cell r="F1991">
            <v>634.29</v>
          </cell>
          <cell r="G1991">
            <v>578.59</v>
          </cell>
          <cell r="H1991">
            <v>603.29</v>
          </cell>
          <cell r="I1991">
            <v>610.45000000000005</v>
          </cell>
          <cell r="J1991">
            <v>612.80999999999995</v>
          </cell>
          <cell r="K1991">
            <v>623.17999999999995</v>
          </cell>
          <cell r="L1991">
            <v>634.17999999999995</v>
          </cell>
          <cell r="M1991">
            <v>645.23</v>
          </cell>
          <cell r="N1991">
            <v>658.57</v>
          </cell>
          <cell r="O1991">
            <v>677.01</v>
          </cell>
          <cell r="P1991">
            <v>694.06</v>
          </cell>
          <cell r="Q1991">
            <v>710.14</v>
          </cell>
          <cell r="R1991">
            <v>735.22</v>
          </cell>
          <cell r="S1991">
            <v>759.26</v>
          </cell>
          <cell r="T1991">
            <v>785.05</v>
          </cell>
          <cell r="U1991">
            <v>815.57</v>
          </cell>
          <cell r="V1991">
            <v>845.24</v>
          </cell>
          <cell r="W1991">
            <v>875.53</v>
          </cell>
          <cell r="X1991">
            <v>906.57</v>
          </cell>
          <cell r="Y1991">
            <v>936.31</v>
          </cell>
          <cell r="Z1991">
            <v>970.05</v>
          </cell>
          <cell r="AA1991">
            <v>1001.12</v>
          </cell>
          <cell r="AB1991">
            <v>1041.6099999999999</v>
          </cell>
          <cell r="AC1991">
            <v>1076.4000000000001</v>
          </cell>
          <cell r="AD1991">
            <v>1108.79</v>
          </cell>
          <cell r="AE1991">
            <v>1141.72</v>
          </cell>
          <cell r="AF1991">
            <v>1175.57</v>
          </cell>
          <cell r="AG1991">
            <v>1204.6500000000001</v>
          </cell>
          <cell r="AH1991">
            <v>1211.05</v>
          </cell>
          <cell r="AI1991">
            <v>1210.77</v>
          </cell>
          <cell r="AJ1991">
            <v>1205.1199999999999</v>
          </cell>
          <cell r="AK1991">
            <v>1194.99</v>
          </cell>
        </row>
        <row r="1992">
          <cell r="A1992" t="str">
            <v>SDGbaseTRAv2_UrbAS_BAU_wICAGRcorr_GADJDYNofftestC_SavingsINSent-e</v>
          </cell>
          <cell r="B1992" t="str">
            <v>SIclos6_GOVclos11</v>
          </cell>
          <cell r="C1992" t="str">
            <v>SDGbaseTRAv2_UrbAS_BAU_wICAGRcorr_GADJDYNofftest</v>
          </cell>
          <cell r="D1992" t="str">
            <v>C_SavingsINS</v>
          </cell>
          <cell r="E1992" t="str">
            <v>ent-e</v>
          </cell>
          <cell r="F1992">
            <v>60.1</v>
          </cell>
          <cell r="G1992">
            <v>65.95</v>
          </cell>
          <cell r="H1992">
            <v>54.6</v>
          </cell>
          <cell r="I1992">
            <v>55.45</v>
          </cell>
          <cell r="J1992">
            <v>57.82</v>
          </cell>
          <cell r="K1992">
            <v>61.25</v>
          </cell>
          <cell r="L1992">
            <v>64.53</v>
          </cell>
          <cell r="M1992">
            <v>64.040000000000006</v>
          </cell>
          <cell r="N1992">
            <v>62.19</v>
          </cell>
          <cell r="O1992">
            <v>60.93</v>
          </cell>
          <cell r="P1992">
            <v>62.49</v>
          </cell>
          <cell r="Q1992">
            <v>65.89</v>
          </cell>
          <cell r="R1992">
            <v>72.17</v>
          </cell>
          <cell r="S1992">
            <v>76.58</v>
          </cell>
          <cell r="T1992">
            <v>81.099999999999994</v>
          </cell>
          <cell r="U1992">
            <v>85.44</v>
          </cell>
          <cell r="V1992">
            <v>85.89</v>
          </cell>
          <cell r="W1992">
            <v>89.79</v>
          </cell>
          <cell r="X1992">
            <v>98.79</v>
          </cell>
          <cell r="Y1992">
            <v>107.32</v>
          </cell>
          <cell r="Z1992">
            <v>116.6</v>
          </cell>
          <cell r="AA1992">
            <v>125.85</v>
          </cell>
          <cell r="AB1992">
            <v>132.29</v>
          </cell>
          <cell r="AC1992">
            <v>140.66999999999999</v>
          </cell>
          <cell r="AD1992">
            <v>149.69</v>
          </cell>
          <cell r="AE1992">
            <v>158.46</v>
          </cell>
          <cell r="AF1992">
            <v>167.23</v>
          </cell>
          <cell r="AG1992">
            <v>201.4</v>
          </cell>
          <cell r="AH1992">
            <v>232.56</v>
          </cell>
          <cell r="AI1992">
            <v>270.67</v>
          </cell>
          <cell r="AJ1992">
            <v>308.95</v>
          </cell>
          <cell r="AK1992">
            <v>344.17</v>
          </cell>
        </row>
        <row r="1993">
          <cell r="A1993" t="str">
            <v>SDGbaseTRAv2_UrbAS_BAU_wICAGRcorr_GADJDYNofftestC_SavingsINShhd-0</v>
          </cell>
          <cell r="B1993" t="str">
            <v>SIclos6_GOVclos11</v>
          </cell>
          <cell r="C1993" t="str">
            <v>SDGbaseTRAv2_UrbAS_BAU_wICAGRcorr_GADJDYNofftest</v>
          </cell>
          <cell r="D1993" t="str">
            <v>C_SavingsINS</v>
          </cell>
          <cell r="E1993" t="str">
            <v>hhd-0</v>
          </cell>
          <cell r="F1993">
            <v>0.06</v>
          </cell>
          <cell r="G1993">
            <v>0</v>
          </cell>
          <cell r="H1993">
            <v>0.11</v>
          </cell>
          <cell r="I1993">
            <v>0.18</v>
          </cell>
          <cell r="J1993">
            <v>0.17</v>
          </cell>
          <cell r="K1993">
            <v>0.16</v>
          </cell>
          <cell r="L1993">
            <v>0.19</v>
          </cell>
          <cell r="M1993">
            <v>0.28999999999999998</v>
          </cell>
          <cell r="N1993">
            <v>0.41</v>
          </cell>
          <cell r="O1993">
            <v>0.36</v>
          </cell>
          <cell r="P1993">
            <v>0.42</v>
          </cell>
          <cell r="Q1993">
            <v>0.48</v>
          </cell>
          <cell r="R1993">
            <v>0.53</v>
          </cell>
          <cell r="S1993">
            <v>0.61</v>
          </cell>
          <cell r="T1993">
            <v>0.69</v>
          </cell>
          <cell r="U1993">
            <v>0.8</v>
          </cell>
          <cell r="V1993">
            <v>1</v>
          </cell>
          <cell r="W1993">
            <v>1.1399999999999999</v>
          </cell>
          <cell r="X1993">
            <v>1.19</v>
          </cell>
          <cell r="Y1993">
            <v>1.23</v>
          </cell>
          <cell r="Z1993">
            <v>1.23</v>
          </cell>
          <cell r="AA1993">
            <v>1.25</v>
          </cell>
          <cell r="AB1993">
            <v>1.21</v>
          </cell>
          <cell r="AC1993">
            <v>1.19</v>
          </cell>
          <cell r="AD1993">
            <v>1.22</v>
          </cell>
          <cell r="AE1993">
            <v>1.28</v>
          </cell>
          <cell r="AF1993">
            <v>1.37</v>
          </cell>
          <cell r="AG1993">
            <v>0.98</v>
          </cell>
          <cell r="AH1993">
            <v>0.2</v>
          </cell>
          <cell r="AI1993">
            <v>-0.78</v>
          </cell>
          <cell r="AJ1993">
            <v>-1.71</v>
          </cell>
          <cell r="AK1993">
            <v>-2.57</v>
          </cell>
        </row>
        <row r="1994">
          <cell r="A1994" t="str">
            <v>SDGbaseTRAv2_UrbAS_BAU_wICAGRcorr_GADJDYNofftestC_SavingsINShhd-1</v>
          </cell>
          <cell r="B1994" t="str">
            <v>SIclos6_GOVclos11</v>
          </cell>
          <cell r="C1994" t="str">
            <v>SDGbaseTRAv2_UrbAS_BAU_wICAGRcorr_GADJDYNofftest</v>
          </cell>
          <cell r="D1994" t="str">
            <v>C_SavingsINS</v>
          </cell>
          <cell r="E1994" t="str">
            <v>hhd-1</v>
          </cell>
          <cell r="F1994">
            <v>0.09</v>
          </cell>
          <cell r="G1994">
            <v>0.01</v>
          </cell>
          <cell r="H1994">
            <v>0.17</v>
          </cell>
          <cell r="I1994">
            <v>0.25</v>
          </cell>
          <cell r="J1994">
            <v>0.24</v>
          </cell>
          <cell r="K1994">
            <v>0.24</v>
          </cell>
          <cell r="L1994">
            <v>0.27</v>
          </cell>
          <cell r="M1994">
            <v>0.41</v>
          </cell>
          <cell r="N1994">
            <v>0.56999999999999995</v>
          </cell>
          <cell r="O1994">
            <v>0.51</v>
          </cell>
          <cell r="P1994">
            <v>0.59</v>
          </cell>
          <cell r="Q1994">
            <v>0.67</v>
          </cell>
          <cell r="R1994">
            <v>0.74</v>
          </cell>
          <cell r="S1994">
            <v>0.85</v>
          </cell>
          <cell r="T1994">
            <v>0.96</v>
          </cell>
          <cell r="U1994">
            <v>1.1100000000000001</v>
          </cell>
          <cell r="V1994">
            <v>1.39</v>
          </cell>
          <cell r="W1994">
            <v>1.57</v>
          </cell>
          <cell r="X1994">
            <v>1.65</v>
          </cell>
          <cell r="Y1994">
            <v>1.7</v>
          </cell>
          <cell r="Z1994">
            <v>1.7</v>
          </cell>
          <cell r="AA1994">
            <v>1.72</v>
          </cell>
          <cell r="AB1994">
            <v>1.67</v>
          </cell>
          <cell r="AC1994">
            <v>1.64</v>
          </cell>
          <cell r="AD1994">
            <v>1.69</v>
          </cell>
          <cell r="AE1994">
            <v>1.77</v>
          </cell>
          <cell r="AF1994">
            <v>1.9</v>
          </cell>
          <cell r="AG1994">
            <v>1.36</v>
          </cell>
          <cell r="AH1994">
            <v>0.3</v>
          </cell>
          <cell r="AI1994">
            <v>-1.04</v>
          </cell>
          <cell r="AJ1994">
            <v>-2.2999999999999998</v>
          </cell>
          <cell r="AK1994">
            <v>-3.47</v>
          </cell>
        </row>
        <row r="1995">
          <cell r="A1995" t="str">
            <v>SDGbaseTRAv2_UrbAS_BAU_wICAGRcorr_GADJDYNofftestC_SavingsINShhd-2</v>
          </cell>
          <cell r="B1995" t="str">
            <v>SIclos6_GOVclos11</v>
          </cell>
          <cell r="C1995" t="str">
            <v>SDGbaseTRAv2_UrbAS_BAU_wICAGRcorr_GADJDYNofftest</v>
          </cell>
          <cell r="D1995" t="str">
            <v>C_SavingsINS</v>
          </cell>
          <cell r="E1995" t="str">
            <v>hhd-2</v>
          </cell>
          <cell r="F1995">
            <v>0.15</v>
          </cell>
          <cell r="G1995">
            <v>0.05</v>
          </cell>
          <cell r="H1995">
            <v>0.24</v>
          </cell>
          <cell r="I1995">
            <v>0.34</v>
          </cell>
          <cell r="J1995">
            <v>0.33</v>
          </cell>
          <cell r="K1995">
            <v>0.32</v>
          </cell>
          <cell r="L1995">
            <v>0.36</v>
          </cell>
          <cell r="M1995">
            <v>0.52</v>
          </cell>
          <cell r="N1995">
            <v>0.72</v>
          </cell>
          <cell r="O1995">
            <v>0.65</v>
          </cell>
          <cell r="P1995">
            <v>0.75</v>
          </cell>
          <cell r="Q1995">
            <v>0.84</v>
          </cell>
          <cell r="R1995">
            <v>0.92</v>
          </cell>
          <cell r="S1995">
            <v>1.05</v>
          </cell>
          <cell r="T1995">
            <v>1.18</v>
          </cell>
          <cell r="U1995">
            <v>1.36</v>
          </cell>
          <cell r="V1995">
            <v>1.68</v>
          </cell>
          <cell r="W1995">
            <v>1.9</v>
          </cell>
          <cell r="X1995">
            <v>1.98</v>
          </cell>
          <cell r="Y1995">
            <v>2.0499999999999998</v>
          </cell>
          <cell r="Z1995">
            <v>2.0499999999999998</v>
          </cell>
          <cell r="AA1995">
            <v>2.08</v>
          </cell>
          <cell r="AB1995">
            <v>2.0299999999999998</v>
          </cell>
          <cell r="AC1995">
            <v>1.99</v>
          </cell>
          <cell r="AD1995">
            <v>2.04</v>
          </cell>
          <cell r="AE1995">
            <v>2.15</v>
          </cell>
          <cell r="AF1995">
            <v>2.29</v>
          </cell>
          <cell r="AG1995">
            <v>1.67</v>
          </cell>
          <cell r="AH1995">
            <v>0.45</v>
          </cell>
          <cell r="AI1995">
            <v>-1.1000000000000001</v>
          </cell>
          <cell r="AJ1995">
            <v>-2.5499999999999998</v>
          </cell>
          <cell r="AK1995">
            <v>-3.9</v>
          </cell>
        </row>
        <row r="1996">
          <cell r="A1996" t="str">
            <v>SDGbaseTRAv2_UrbAS_BAU_wICAGRcorr_GADJDYNofftestC_SavingsINShhd-3</v>
          </cell>
          <cell r="B1996" t="str">
            <v>SIclos6_GOVclos11</v>
          </cell>
          <cell r="C1996" t="str">
            <v>SDGbaseTRAv2_UrbAS_BAU_wICAGRcorr_GADJDYNofftest</v>
          </cell>
          <cell r="D1996" t="str">
            <v>C_SavingsINS</v>
          </cell>
          <cell r="E1996" t="str">
            <v>hhd-3</v>
          </cell>
          <cell r="F1996">
            <v>0.3</v>
          </cell>
          <cell r="G1996">
            <v>0.18</v>
          </cell>
          <cell r="H1996">
            <v>0.41</v>
          </cell>
          <cell r="I1996">
            <v>0.54</v>
          </cell>
          <cell r="J1996">
            <v>0.52</v>
          </cell>
          <cell r="K1996">
            <v>0.51</v>
          </cell>
          <cell r="L1996">
            <v>0.56999999999999995</v>
          </cell>
          <cell r="M1996">
            <v>0.77</v>
          </cell>
          <cell r="N1996">
            <v>1.01</v>
          </cell>
          <cell r="O1996">
            <v>0.93</v>
          </cell>
          <cell r="P1996">
            <v>1.05</v>
          </cell>
          <cell r="Q1996">
            <v>1.17</v>
          </cell>
          <cell r="R1996">
            <v>1.26</v>
          </cell>
          <cell r="S1996">
            <v>1.43</v>
          </cell>
          <cell r="T1996">
            <v>1.6</v>
          </cell>
          <cell r="U1996">
            <v>1.82</v>
          </cell>
          <cell r="V1996">
            <v>2.2200000000000002</v>
          </cell>
          <cell r="W1996">
            <v>2.4900000000000002</v>
          </cell>
          <cell r="X1996">
            <v>2.6</v>
          </cell>
          <cell r="Y1996">
            <v>2.68</v>
          </cell>
          <cell r="Z1996">
            <v>2.69</v>
          </cell>
          <cell r="AA1996">
            <v>2.73</v>
          </cell>
          <cell r="AB1996">
            <v>2.67</v>
          </cell>
          <cell r="AC1996">
            <v>2.64</v>
          </cell>
          <cell r="AD1996">
            <v>2.7</v>
          </cell>
          <cell r="AE1996">
            <v>2.84</v>
          </cell>
          <cell r="AF1996">
            <v>3.02</v>
          </cell>
          <cell r="AG1996">
            <v>2.27</v>
          </cell>
          <cell r="AH1996">
            <v>0.79</v>
          </cell>
          <cell r="AI1996">
            <v>-1.08</v>
          </cell>
          <cell r="AJ1996">
            <v>-2.84</v>
          </cell>
          <cell r="AK1996">
            <v>-4.46</v>
          </cell>
        </row>
        <row r="1997">
          <cell r="A1997" t="str">
            <v>SDGbaseTRAv2_UrbAS_BAU_wICAGRcorr_GADJDYNofftestC_SavingsINShhd-4</v>
          </cell>
          <cell r="B1997" t="str">
            <v>SIclos6_GOVclos11</v>
          </cell>
          <cell r="C1997" t="str">
            <v>SDGbaseTRAv2_UrbAS_BAU_wICAGRcorr_GADJDYNofftest</v>
          </cell>
          <cell r="D1997" t="str">
            <v>C_SavingsINS</v>
          </cell>
          <cell r="E1997" t="str">
            <v>hhd-4</v>
          </cell>
          <cell r="F1997">
            <v>0.43</v>
          </cell>
          <cell r="G1997">
            <v>0.28999999999999998</v>
          </cell>
          <cell r="H1997">
            <v>0.55000000000000004</v>
          </cell>
          <cell r="I1997">
            <v>0.68</v>
          </cell>
          <cell r="J1997">
            <v>0.67</v>
          </cell>
          <cell r="K1997">
            <v>0.66</v>
          </cell>
          <cell r="L1997">
            <v>0.72</v>
          </cell>
          <cell r="M1997">
            <v>0.94</v>
          </cell>
          <cell r="N1997">
            <v>1.19</v>
          </cell>
          <cell r="O1997">
            <v>1.1100000000000001</v>
          </cell>
          <cell r="P1997">
            <v>1.25</v>
          </cell>
          <cell r="Q1997">
            <v>1.37</v>
          </cell>
          <cell r="R1997">
            <v>1.48</v>
          </cell>
          <cell r="S1997">
            <v>1.66</v>
          </cell>
          <cell r="T1997">
            <v>1.85</v>
          </cell>
          <cell r="U1997">
            <v>2.09</v>
          </cell>
          <cell r="V1997">
            <v>2.52</v>
          </cell>
          <cell r="W1997">
            <v>2.81</v>
          </cell>
          <cell r="X1997">
            <v>2.93</v>
          </cell>
          <cell r="Y1997">
            <v>3.03</v>
          </cell>
          <cell r="Z1997">
            <v>3.04</v>
          </cell>
          <cell r="AA1997">
            <v>3.08</v>
          </cell>
          <cell r="AB1997">
            <v>3.03</v>
          </cell>
          <cell r="AC1997">
            <v>3</v>
          </cell>
          <cell r="AD1997">
            <v>3.07</v>
          </cell>
          <cell r="AE1997">
            <v>3.22</v>
          </cell>
          <cell r="AF1997">
            <v>3.42</v>
          </cell>
          <cell r="AG1997">
            <v>2.63</v>
          </cell>
          <cell r="AH1997">
            <v>1.06</v>
          </cell>
          <cell r="AI1997">
            <v>-0.91</v>
          </cell>
          <cell r="AJ1997">
            <v>-2.76</v>
          </cell>
          <cell r="AK1997">
            <v>-4.46</v>
          </cell>
        </row>
        <row r="1998">
          <cell r="A1998" t="str">
            <v>SDGbaseTRAv2_UrbAS_BAU_wICAGRcorr_GADJDYNofftestC_SavingsINShhd-5</v>
          </cell>
          <cell r="B1998" t="str">
            <v>SIclos6_GOVclos11</v>
          </cell>
          <cell r="C1998" t="str">
            <v>SDGbaseTRAv2_UrbAS_BAU_wICAGRcorr_GADJDYNofftest</v>
          </cell>
          <cell r="D1998" t="str">
            <v>C_SavingsINS</v>
          </cell>
          <cell r="E1998" t="str">
            <v>hhd-5</v>
          </cell>
          <cell r="F1998">
            <v>0.66</v>
          </cell>
          <cell r="G1998">
            <v>0.47</v>
          </cell>
          <cell r="H1998">
            <v>0.82</v>
          </cell>
          <cell r="I1998">
            <v>1.01</v>
          </cell>
          <cell r="J1998">
            <v>0.99</v>
          </cell>
          <cell r="K1998">
            <v>0.98</v>
          </cell>
          <cell r="L1998">
            <v>1.06</v>
          </cell>
          <cell r="M1998">
            <v>1.35</v>
          </cell>
          <cell r="N1998">
            <v>1.7</v>
          </cell>
          <cell r="O1998">
            <v>1.59</v>
          </cell>
          <cell r="P1998">
            <v>1.77</v>
          </cell>
          <cell r="Q1998">
            <v>1.94</v>
          </cell>
          <cell r="R1998">
            <v>2.09</v>
          </cell>
          <cell r="S1998">
            <v>2.34</v>
          </cell>
          <cell r="T1998">
            <v>2.59</v>
          </cell>
          <cell r="U1998">
            <v>2.92</v>
          </cell>
          <cell r="V1998">
            <v>3.5</v>
          </cell>
          <cell r="W1998">
            <v>3.9</v>
          </cell>
          <cell r="X1998">
            <v>4.0599999999999996</v>
          </cell>
          <cell r="Y1998">
            <v>4.1900000000000004</v>
          </cell>
          <cell r="Z1998">
            <v>4.2</v>
          </cell>
          <cell r="AA1998">
            <v>4.26</v>
          </cell>
          <cell r="AB1998">
            <v>4.2</v>
          </cell>
          <cell r="AC1998">
            <v>4.1500000000000004</v>
          </cell>
          <cell r="AD1998">
            <v>4.26</v>
          </cell>
          <cell r="AE1998">
            <v>4.45</v>
          </cell>
          <cell r="AF1998">
            <v>4.7300000000000004</v>
          </cell>
          <cell r="AG1998">
            <v>3.68</v>
          </cell>
          <cell r="AH1998">
            <v>1.57</v>
          </cell>
          <cell r="AI1998">
            <v>-1.04</v>
          </cell>
          <cell r="AJ1998">
            <v>-3.48</v>
          </cell>
          <cell r="AK1998">
            <v>-5.71</v>
          </cell>
        </row>
        <row r="1999">
          <cell r="A1999" t="str">
            <v>SDGbaseTRAv2_UrbAS_BAU_wICAGRcorr_GADJDYNofftestC_SavingsINShhd-6</v>
          </cell>
          <cell r="B1999" t="str">
            <v>SIclos6_GOVclos11</v>
          </cell>
          <cell r="C1999" t="str">
            <v>SDGbaseTRAv2_UrbAS_BAU_wICAGRcorr_GADJDYNofftest</v>
          </cell>
          <cell r="D1999" t="str">
            <v>C_SavingsINS</v>
          </cell>
          <cell r="E1999" t="str">
            <v>hhd-6</v>
          </cell>
          <cell r="F1999">
            <v>0.9</v>
          </cell>
          <cell r="G1999">
            <v>0.67</v>
          </cell>
          <cell r="H1999">
            <v>1.0900000000000001</v>
          </cell>
          <cell r="I1999">
            <v>1.31</v>
          </cell>
          <cell r="J1999">
            <v>1.28</v>
          </cell>
          <cell r="K1999">
            <v>1.28</v>
          </cell>
          <cell r="L1999">
            <v>1.37</v>
          </cell>
          <cell r="M1999">
            <v>1.72</v>
          </cell>
          <cell r="N1999">
            <v>2.13</v>
          </cell>
          <cell r="O1999">
            <v>2</v>
          </cell>
          <cell r="P1999">
            <v>2.2200000000000002</v>
          </cell>
          <cell r="Q1999">
            <v>2.4300000000000002</v>
          </cell>
          <cell r="R1999">
            <v>2.61</v>
          </cell>
          <cell r="S1999">
            <v>2.9</v>
          </cell>
          <cell r="T1999">
            <v>3.2</v>
          </cell>
          <cell r="U1999">
            <v>3.59</v>
          </cell>
          <cell r="V1999">
            <v>4.28</v>
          </cell>
          <cell r="W1999">
            <v>4.76</v>
          </cell>
          <cell r="X1999">
            <v>4.95</v>
          </cell>
          <cell r="Y1999">
            <v>5.0999999999999996</v>
          </cell>
          <cell r="Z1999">
            <v>5.12</v>
          </cell>
          <cell r="AA1999">
            <v>5.2</v>
          </cell>
          <cell r="AB1999">
            <v>5.12</v>
          </cell>
          <cell r="AC1999">
            <v>5.07</v>
          </cell>
          <cell r="AD1999">
            <v>5.2</v>
          </cell>
          <cell r="AE1999">
            <v>5.43</v>
          </cell>
          <cell r="AF1999">
            <v>5.76</v>
          </cell>
          <cell r="AG1999">
            <v>4.53</v>
          </cell>
          <cell r="AH1999">
            <v>2.06</v>
          </cell>
          <cell r="AI1999">
            <v>-0.97</v>
          </cell>
          <cell r="AJ1999">
            <v>-3.81</v>
          </cell>
          <cell r="AK1999">
            <v>-6.38</v>
          </cell>
        </row>
        <row r="2000">
          <cell r="A2000" t="str">
            <v>SDGbaseTRAv2_UrbAS_BAU_wICAGRcorr_GADJDYNofftestC_SavingsINShhd-7</v>
          </cell>
          <cell r="B2000" t="str">
            <v>SIclos6_GOVclos11</v>
          </cell>
          <cell r="C2000" t="str">
            <v>SDGbaseTRAv2_UrbAS_BAU_wICAGRcorr_GADJDYNofftest</v>
          </cell>
          <cell r="D2000" t="str">
            <v>C_SavingsINS</v>
          </cell>
          <cell r="E2000" t="str">
            <v>hhd-7</v>
          </cell>
          <cell r="F2000">
            <v>1.64</v>
          </cell>
          <cell r="G2000">
            <v>1.28</v>
          </cell>
          <cell r="H2000">
            <v>1.88</v>
          </cell>
          <cell r="I2000">
            <v>2.19</v>
          </cell>
          <cell r="J2000">
            <v>2.15</v>
          </cell>
          <cell r="K2000">
            <v>2.15</v>
          </cell>
          <cell r="L2000">
            <v>2.29</v>
          </cell>
          <cell r="M2000">
            <v>2.77</v>
          </cell>
          <cell r="N2000">
            <v>3.35</v>
          </cell>
          <cell r="O2000">
            <v>3.18</v>
          </cell>
          <cell r="P2000">
            <v>3.49</v>
          </cell>
          <cell r="Q2000">
            <v>3.77</v>
          </cell>
          <cell r="R2000">
            <v>4.04</v>
          </cell>
          <cell r="S2000">
            <v>4.46</v>
          </cell>
          <cell r="T2000">
            <v>4.8899999999999997</v>
          </cell>
          <cell r="U2000">
            <v>5.44</v>
          </cell>
          <cell r="V2000">
            <v>6.4</v>
          </cell>
          <cell r="W2000">
            <v>7.08</v>
          </cell>
          <cell r="X2000">
            <v>7.37</v>
          </cell>
          <cell r="Y2000">
            <v>7.59</v>
          </cell>
          <cell r="Z2000">
            <v>7.64</v>
          </cell>
          <cell r="AA2000">
            <v>7.76</v>
          </cell>
          <cell r="AB2000">
            <v>7.68</v>
          </cell>
          <cell r="AC2000">
            <v>7.63</v>
          </cell>
          <cell r="AD2000">
            <v>7.82</v>
          </cell>
          <cell r="AE2000">
            <v>8.16</v>
          </cell>
          <cell r="AF2000">
            <v>8.6300000000000008</v>
          </cell>
          <cell r="AG2000">
            <v>6.96</v>
          </cell>
          <cell r="AH2000">
            <v>3.57</v>
          </cell>
          <cell r="AI2000">
            <v>-0.56000000000000005</v>
          </cell>
          <cell r="AJ2000">
            <v>-4.4000000000000004</v>
          </cell>
          <cell r="AK2000">
            <v>-7.88</v>
          </cell>
        </row>
        <row r="2001">
          <cell r="A2001" t="str">
            <v>SDGbaseTRAv2_UrbAS_BAU_wICAGRcorr_GADJDYNofftestC_SavingsINShhd-8</v>
          </cell>
          <cell r="B2001" t="str">
            <v>SIclos6_GOVclos11</v>
          </cell>
          <cell r="C2001" t="str">
            <v>SDGbaseTRAv2_UrbAS_BAU_wICAGRcorr_GADJDYNofftest</v>
          </cell>
          <cell r="D2001" t="str">
            <v>C_SavingsINS</v>
          </cell>
          <cell r="E2001" t="str">
            <v>hhd-8</v>
          </cell>
          <cell r="F2001">
            <v>3.78</v>
          </cell>
          <cell r="G2001">
            <v>3.08</v>
          </cell>
          <cell r="H2001">
            <v>4.16</v>
          </cell>
          <cell r="I2001">
            <v>4.67</v>
          </cell>
          <cell r="J2001">
            <v>4.59</v>
          </cell>
          <cell r="K2001">
            <v>4.5999999999999996</v>
          </cell>
          <cell r="L2001">
            <v>4.8499999999999996</v>
          </cell>
          <cell r="M2001">
            <v>5.65</v>
          </cell>
          <cell r="N2001">
            <v>6.63</v>
          </cell>
          <cell r="O2001">
            <v>6.37</v>
          </cell>
          <cell r="P2001">
            <v>6.9</v>
          </cell>
          <cell r="Q2001">
            <v>7.39</v>
          </cell>
          <cell r="R2001">
            <v>7.9</v>
          </cell>
          <cell r="S2001">
            <v>8.6300000000000008</v>
          </cell>
          <cell r="T2001">
            <v>9.4</v>
          </cell>
          <cell r="U2001">
            <v>10.39</v>
          </cell>
          <cell r="V2001">
            <v>12.04</v>
          </cell>
          <cell r="W2001">
            <v>13.22</v>
          </cell>
          <cell r="X2001">
            <v>13.77</v>
          </cell>
          <cell r="Y2001">
            <v>14.2</v>
          </cell>
          <cell r="Z2001">
            <v>14.36</v>
          </cell>
          <cell r="AA2001">
            <v>14.61</v>
          </cell>
          <cell r="AB2001">
            <v>14.56</v>
          </cell>
          <cell r="AC2001">
            <v>14.52</v>
          </cell>
          <cell r="AD2001">
            <v>14.9</v>
          </cell>
          <cell r="AE2001">
            <v>15.52</v>
          </cell>
          <cell r="AF2001">
            <v>16.350000000000001</v>
          </cell>
          <cell r="AG2001">
            <v>13.63</v>
          </cell>
          <cell r="AH2001">
            <v>7.94</v>
          </cell>
          <cell r="AI2001">
            <v>1.08</v>
          </cell>
          <cell r="AJ2001">
            <v>-5.25</v>
          </cell>
          <cell r="AK2001">
            <v>-10.95</v>
          </cell>
        </row>
        <row r="2002">
          <cell r="A2002" t="str">
            <v>SDGbaseTRAv2_UrbAS_BAU_wICAGRcorr_GADJDYNofftestC_SavingsINShhd-9</v>
          </cell>
          <cell r="B2002" t="str">
            <v>SIclos6_GOVclos11</v>
          </cell>
          <cell r="C2002" t="str">
            <v>SDGbaseTRAv2_UrbAS_BAU_wICAGRcorr_GADJDYNofftest</v>
          </cell>
          <cell r="D2002" t="str">
            <v>C_SavingsINS</v>
          </cell>
          <cell r="E2002" t="str">
            <v>hhd-9</v>
          </cell>
          <cell r="F2002">
            <v>61.83</v>
          </cell>
          <cell r="G2002">
            <v>55.69</v>
          </cell>
          <cell r="H2002">
            <v>61.04</v>
          </cell>
          <cell r="I2002">
            <v>62.5</v>
          </cell>
          <cell r="J2002">
            <v>62.13</v>
          </cell>
          <cell r="K2002">
            <v>63.08</v>
          </cell>
          <cell r="L2002">
            <v>64.650000000000006</v>
          </cell>
          <cell r="M2002">
            <v>67.459999999999994</v>
          </cell>
          <cell r="N2002">
            <v>70.8</v>
          </cell>
          <cell r="O2002">
            <v>71.56</v>
          </cell>
          <cell r="P2002">
            <v>74.180000000000007</v>
          </cell>
          <cell r="Q2002">
            <v>76.64</v>
          </cell>
          <cell r="R2002">
            <v>80.25</v>
          </cell>
          <cell r="S2002">
            <v>84.17</v>
          </cell>
          <cell r="T2002">
            <v>88.3</v>
          </cell>
          <cell r="U2002">
            <v>93.42</v>
          </cell>
          <cell r="V2002">
            <v>99.83</v>
          </cell>
          <cell r="W2002">
            <v>105.32</v>
          </cell>
          <cell r="X2002">
            <v>109.55</v>
          </cell>
          <cell r="Y2002">
            <v>113.18</v>
          </cell>
          <cell r="Z2002">
            <v>116.51</v>
          </cell>
          <cell r="AA2002">
            <v>119.85</v>
          </cell>
          <cell r="AB2002">
            <v>123.06</v>
          </cell>
          <cell r="AC2002">
            <v>125.8</v>
          </cell>
          <cell r="AD2002">
            <v>129.47999999999999</v>
          </cell>
          <cell r="AE2002">
            <v>133.83000000000001</v>
          </cell>
          <cell r="AF2002">
            <v>138.80000000000001</v>
          </cell>
          <cell r="AG2002">
            <v>135.37</v>
          </cell>
          <cell r="AH2002">
            <v>121.73</v>
          </cell>
          <cell r="AI2002">
            <v>105.4</v>
          </cell>
          <cell r="AJ2002">
            <v>90.23</v>
          </cell>
          <cell r="AK2002">
            <v>76.260000000000005</v>
          </cell>
        </row>
        <row r="2003">
          <cell r="A2003" t="str">
            <v>SDGbaseTRAv2_UrbAS_BAU_wICAGRcorr_GADJDYNofftestC_SavingsINStotal</v>
          </cell>
          <cell r="B2003" t="str">
            <v>SIclos6_GOVclos11</v>
          </cell>
          <cell r="C2003" t="str">
            <v>SDGbaseTRAv2_UrbAS_BAU_wICAGRcorr_GADJDYNofftest</v>
          </cell>
          <cell r="D2003" t="str">
            <v>C_SavingsINS</v>
          </cell>
          <cell r="E2003" t="str">
            <v>total</v>
          </cell>
          <cell r="F2003">
            <v>764.23</v>
          </cell>
          <cell r="G2003">
            <v>706.25</v>
          </cell>
          <cell r="H2003">
            <v>728.36</v>
          </cell>
          <cell r="I2003">
            <v>739.56</v>
          </cell>
          <cell r="J2003">
            <v>743.71</v>
          </cell>
          <cell r="K2003">
            <v>758.41</v>
          </cell>
          <cell r="L2003">
            <v>775.03</v>
          </cell>
          <cell r="M2003">
            <v>791.14</v>
          </cell>
          <cell r="N2003">
            <v>809.28</v>
          </cell>
          <cell r="O2003">
            <v>826.2</v>
          </cell>
          <cell r="P2003">
            <v>849.19</v>
          </cell>
          <cell r="Q2003">
            <v>872.74</v>
          </cell>
          <cell r="R2003">
            <v>909.2</v>
          </cell>
          <cell r="S2003">
            <v>943.93</v>
          </cell>
          <cell r="T2003">
            <v>980.82</v>
          </cell>
          <cell r="U2003">
            <v>1023.96</v>
          </cell>
          <cell r="V2003">
            <v>1065.98</v>
          </cell>
          <cell r="W2003">
            <v>1109.51</v>
          </cell>
          <cell r="X2003">
            <v>1155.4100000000001</v>
          </cell>
          <cell r="Y2003">
            <v>1198.58</v>
          </cell>
          <cell r="Z2003">
            <v>1245.19</v>
          </cell>
          <cell r="AA2003">
            <v>1289.51</v>
          </cell>
          <cell r="AB2003">
            <v>1339.13</v>
          </cell>
          <cell r="AC2003">
            <v>1384.71</v>
          </cell>
          <cell r="AD2003">
            <v>1430.86</v>
          </cell>
          <cell r="AE2003">
            <v>1478.83</v>
          </cell>
          <cell r="AF2003">
            <v>1529.06</v>
          </cell>
          <cell r="AG2003">
            <v>1579.12</v>
          </cell>
          <cell r="AH2003">
            <v>1583.28</v>
          </cell>
          <cell r="AI2003">
            <v>1580.44</v>
          </cell>
          <cell r="AJ2003">
            <v>1575.2</v>
          </cell>
          <cell r="AK2003">
            <v>1565.64</v>
          </cell>
        </row>
        <row r="2004">
          <cell r="A2004" t="str">
            <v>SDGbaseTRAv2_UrbAS_BAU_wICAGRcorr_GADJDYNofftestYGXtotal</v>
          </cell>
          <cell r="B2004" t="str">
            <v>SIclos6_GOVclos11</v>
          </cell>
          <cell r="C2004" t="str">
            <v>SDGbaseTRAv2_UrbAS_BAU_wICAGRcorr_GADJDYNofftest</v>
          </cell>
          <cell r="D2004" t="str">
            <v>YGX</v>
          </cell>
          <cell r="E2004" t="str">
            <v>total</v>
          </cell>
          <cell r="F2004">
            <v>1490.98</v>
          </cell>
          <cell r="G2004">
            <v>1431.73</v>
          </cell>
          <cell r="H2004">
            <v>1457.43</v>
          </cell>
          <cell r="I2004">
            <v>1513.74</v>
          </cell>
          <cell r="J2004">
            <v>1576.16</v>
          </cell>
          <cell r="K2004">
            <v>1606.03</v>
          </cell>
          <cell r="L2004">
            <v>1642.49</v>
          </cell>
          <cell r="M2004">
            <v>1682.04</v>
          </cell>
          <cell r="N2004">
            <v>1725.89</v>
          </cell>
          <cell r="O2004">
            <v>1775.1</v>
          </cell>
          <cell r="P2004">
            <v>1829.26</v>
          </cell>
          <cell r="Q2004">
            <v>1884.01</v>
          </cell>
          <cell r="R2004">
            <v>1920.96</v>
          </cell>
          <cell r="S2004">
            <v>1967.68</v>
          </cell>
          <cell r="T2004">
            <v>2014.86</v>
          </cell>
          <cell r="U2004">
            <v>2064.42</v>
          </cell>
          <cell r="V2004">
            <v>2116.63</v>
          </cell>
          <cell r="W2004">
            <v>2168.62</v>
          </cell>
          <cell r="X2004">
            <v>2220.5</v>
          </cell>
          <cell r="Y2004">
            <v>2271.7800000000002</v>
          </cell>
          <cell r="Z2004">
            <v>2322.9899999999998</v>
          </cell>
          <cell r="AA2004">
            <v>2376.17</v>
          </cell>
          <cell r="AB2004">
            <v>2423.5700000000002</v>
          </cell>
          <cell r="AC2004">
            <v>2476.88</v>
          </cell>
          <cell r="AD2004">
            <v>2534.7600000000002</v>
          </cell>
          <cell r="AE2004">
            <v>2595.77</v>
          </cell>
          <cell r="AF2004">
            <v>2657.85</v>
          </cell>
          <cell r="AG2004">
            <v>2717.06</v>
          </cell>
          <cell r="AH2004">
            <v>2752.24</v>
          </cell>
          <cell r="AI2004">
            <v>2782.36</v>
          </cell>
          <cell r="AJ2004">
            <v>2819.95</v>
          </cell>
          <cell r="AK2004">
            <v>2860.73</v>
          </cell>
        </row>
        <row r="2005">
          <cell r="A2005" t="str">
            <v>SDGbaseTRAv2_UrbAS_BAU_wICAGRcorr_GADJDYNofftestEGXtotal</v>
          </cell>
          <cell r="B2005" t="str">
            <v>SIclos6_GOVclos11</v>
          </cell>
          <cell r="C2005" t="str">
            <v>SDGbaseTRAv2_UrbAS_BAU_wICAGRcorr_GADJDYNofftest</v>
          </cell>
          <cell r="D2005" t="str">
            <v>EGX</v>
          </cell>
          <cell r="E2005" t="str">
            <v>total</v>
          </cell>
          <cell r="F2005">
            <v>1502.94</v>
          </cell>
          <cell r="G2005">
            <v>1443.45</v>
          </cell>
          <cell r="H2005">
            <v>1468.03</v>
          </cell>
          <cell r="I2005">
            <v>1510.52</v>
          </cell>
          <cell r="J2005">
            <v>1557.84</v>
          </cell>
          <cell r="K2005">
            <v>1588.27</v>
          </cell>
          <cell r="L2005">
            <v>1623.45</v>
          </cell>
          <cell r="M2005">
            <v>1660.53</v>
          </cell>
          <cell r="N2005">
            <v>1701.08</v>
          </cell>
          <cell r="O2005">
            <v>1747.44</v>
          </cell>
          <cell r="P2005">
            <v>1797.63</v>
          </cell>
          <cell r="Q2005">
            <v>1848.09</v>
          </cell>
          <cell r="R2005">
            <v>1893.87</v>
          </cell>
          <cell r="S2005">
            <v>1941.06</v>
          </cell>
          <cell r="T2005">
            <v>1989.1</v>
          </cell>
          <cell r="U2005">
            <v>2040.12</v>
          </cell>
          <cell r="V2005">
            <v>2093.5300000000002</v>
          </cell>
          <cell r="W2005">
            <v>2146.86</v>
          </cell>
          <cell r="X2005">
            <v>2200.66</v>
          </cell>
          <cell r="Y2005">
            <v>2253.1</v>
          </cell>
          <cell r="Z2005">
            <v>2305.88</v>
          </cell>
          <cell r="AA2005">
            <v>2360.2399999999998</v>
          </cell>
          <cell r="AB2005">
            <v>2410</v>
          </cell>
          <cell r="AC2005">
            <v>2464.54</v>
          </cell>
          <cell r="AD2005">
            <v>2523.41</v>
          </cell>
          <cell r="AE2005">
            <v>2584.86</v>
          </cell>
          <cell r="AF2005">
            <v>2648.05</v>
          </cell>
          <cell r="AG2005">
            <v>2708.51</v>
          </cell>
          <cell r="AH2005">
            <v>2741.83</v>
          </cell>
          <cell r="AI2005">
            <v>2769.27</v>
          </cell>
          <cell r="AJ2005">
            <v>2804.03</v>
          </cell>
          <cell r="AK2005">
            <v>2842.17</v>
          </cell>
        </row>
        <row r="2006">
          <cell r="A2006" t="str">
            <v>SDGbaseTRAv2_UrbAS_BAU_wICAGRcorr_GADJDYNofftestGADJXtotal</v>
          </cell>
          <cell r="B2006" t="str">
            <v>SIclos6_GOVclos11</v>
          </cell>
          <cell r="C2006" t="str">
            <v>SDGbaseTRAv2_UrbAS_BAU_wICAGRcorr_GADJDYNofftest</v>
          </cell>
          <cell r="D2006" t="str">
            <v>GADJX</v>
          </cell>
          <cell r="E2006" t="str">
            <v>total</v>
          </cell>
          <cell r="F2006">
            <v>1</v>
          </cell>
          <cell r="G2006">
            <v>0.94</v>
          </cell>
          <cell r="H2006">
            <v>0.96</v>
          </cell>
          <cell r="I2006">
            <v>0.98</v>
          </cell>
          <cell r="J2006">
            <v>1</v>
          </cell>
          <cell r="K2006">
            <v>1.02</v>
          </cell>
          <cell r="L2006">
            <v>1.04</v>
          </cell>
          <cell r="M2006">
            <v>1.06</v>
          </cell>
          <cell r="N2006">
            <v>1.0900000000000001</v>
          </cell>
          <cell r="O2006">
            <v>1.1200000000000001</v>
          </cell>
          <cell r="P2006">
            <v>1.1499999999999999</v>
          </cell>
          <cell r="Q2006">
            <v>1.19</v>
          </cell>
          <cell r="R2006">
            <v>1.21</v>
          </cell>
          <cell r="S2006">
            <v>1.24</v>
          </cell>
          <cell r="T2006">
            <v>1.27</v>
          </cell>
          <cell r="U2006">
            <v>1.3</v>
          </cell>
          <cell r="V2006">
            <v>1.33</v>
          </cell>
          <cell r="W2006">
            <v>1.36</v>
          </cell>
          <cell r="X2006">
            <v>1.4</v>
          </cell>
          <cell r="Y2006">
            <v>1.43</v>
          </cell>
          <cell r="Z2006">
            <v>1.46</v>
          </cell>
          <cell r="AA2006">
            <v>1.5</v>
          </cell>
          <cell r="AB2006">
            <v>1.53</v>
          </cell>
          <cell r="AC2006">
            <v>1.57</v>
          </cell>
          <cell r="AD2006">
            <v>1.61</v>
          </cell>
          <cell r="AE2006">
            <v>1.64</v>
          </cell>
          <cell r="AF2006">
            <v>1.68</v>
          </cell>
          <cell r="AG2006">
            <v>1.72</v>
          </cell>
          <cell r="AH2006">
            <v>1.76</v>
          </cell>
          <cell r="AI2006">
            <v>1.8</v>
          </cell>
          <cell r="AJ2006">
            <v>1.85</v>
          </cell>
          <cell r="AK2006">
            <v>1.89</v>
          </cell>
        </row>
        <row r="2007">
          <cell r="A2007" t="str">
            <v>SDGbaseTRAv2_UrbAS_BAU_wICAGRcorr_GADJDYNofftestGOVGRtotal</v>
          </cell>
          <cell r="B2007" t="str">
            <v>SIclos6_GOVclos11</v>
          </cell>
          <cell r="C2007" t="str">
            <v>SDGbaseTRAv2_UrbAS_BAU_wICAGRcorr_GADJDYNofftest</v>
          </cell>
          <cell r="D2007" t="str">
            <v>GOVGR</v>
          </cell>
          <cell r="E2007" t="str">
            <v>total</v>
          </cell>
          <cell r="G2007">
            <v>0.02</v>
          </cell>
          <cell r="H2007">
            <v>0.02</v>
          </cell>
          <cell r="I2007">
            <v>0.02</v>
          </cell>
          <cell r="J2007">
            <v>0.02</v>
          </cell>
          <cell r="K2007">
            <v>0.02</v>
          </cell>
          <cell r="L2007">
            <v>0.02</v>
          </cell>
          <cell r="M2007">
            <v>0.02</v>
          </cell>
          <cell r="N2007">
            <v>0.02</v>
          </cell>
          <cell r="O2007">
            <v>0.02</v>
          </cell>
          <cell r="P2007">
            <v>0.02</v>
          </cell>
          <cell r="Q2007">
            <v>0.02</v>
          </cell>
          <cell r="R2007">
            <v>0.02</v>
          </cell>
          <cell r="S2007">
            <v>0.02</v>
          </cell>
          <cell r="T2007">
            <v>0.02</v>
          </cell>
          <cell r="U2007">
            <v>0.02</v>
          </cell>
          <cell r="V2007">
            <v>0.02</v>
          </cell>
          <cell r="W2007">
            <v>0.02</v>
          </cell>
          <cell r="X2007">
            <v>0.02</v>
          </cell>
          <cell r="Y2007">
            <v>0.02</v>
          </cell>
          <cell r="Z2007">
            <v>0.02</v>
          </cell>
          <cell r="AA2007">
            <v>0.02</v>
          </cell>
          <cell r="AB2007">
            <v>0.02</v>
          </cell>
          <cell r="AC2007">
            <v>0.02</v>
          </cell>
          <cell r="AD2007">
            <v>0.02</v>
          </cell>
          <cell r="AE2007">
            <v>0.02</v>
          </cell>
          <cell r="AF2007">
            <v>0.02</v>
          </cell>
          <cell r="AG2007">
            <v>0.02</v>
          </cell>
          <cell r="AH2007">
            <v>0.02</v>
          </cell>
          <cell r="AI2007">
            <v>0.02</v>
          </cell>
          <cell r="AJ2007">
            <v>0.02</v>
          </cell>
          <cell r="AK2007">
            <v>0.02</v>
          </cell>
        </row>
        <row r="2008">
          <cell r="A2008" t="str">
            <v>SDGbaseTRAv2_UrbAS_BAU_wICAGRcorr_GADJDYNofftestC_GovConscgsrv</v>
          </cell>
          <cell r="B2008" t="str">
            <v>SIclos6_GOVclos11</v>
          </cell>
          <cell r="C2008" t="str">
            <v>SDGbaseTRAv2_UrbAS_BAU_wICAGRcorr_GADJDYNofftest</v>
          </cell>
          <cell r="D2008" t="str">
            <v>C_GovCons</v>
          </cell>
          <cell r="E2008" t="str">
            <v>cgsrv</v>
          </cell>
          <cell r="F2008">
            <v>1080.43</v>
          </cell>
          <cell r="G2008">
            <v>1020.94</v>
          </cell>
          <cell r="H2008">
            <v>1056.05</v>
          </cell>
          <cell r="I2008">
            <v>1091.22</v>
          </cell>
          <cell r="J2008">
            <v>1132.83</v>
          </cell>
          <cell r="K2008">
            <v>1158.26</v>
          </cell>
          <cell r="L2008">
            <v>1187.6400000000001</v>
          </cell>
          <cell r="M2008">
            <v>1218.22</v>
          </cell>
          <cell r="N2008">
            <v>1252.08</v>
          </cell>
          <cell r="O2008">
            <v>1291.1600000000001</v>
          </cell>
          <cell r="P2008">
            <v>1332.98</v>
          </cell>
          <cell r="Q2008">
            <v>1374.56</v>
          </cell>
          <cell r="R2008">
            <v>1411.49</v>
          </cell>
          <cell r="S2008">
            <v>1448.33</v>
          </cell>
          <cell r="T2008">
            <v>1485.74</v>
          </cell>
          <cell r="U2008">
            <v>1525.57</v>
          </cell>
          <cell r="V2008">
            <v>1566.29</v>
          </cell>
          <cell r="W2008">
            <v>1607.11</v>
          </cell>
          <cell r="X2008">
            <v>1647.88</v>
          </cell>
          <cell r="Y2008">
            <v>1686.64</v>
          </cell>
          <cell r="Z2008">
            <v>1726.32</v>
          </cell>
          <cell r="AA2008">
            <v>1766.79</v>
          </cell>
          <cell r="AB2008">
            <v>1802.84</v>
          </cell>
          <cell r="AC2008">
            <v>1842.17</v>
          </cell>
          <cell r="AD2008">
            <v>1886.57</v>
          </cell>
          <cell r="AE2008">
            <v>1933.28</v>
          </cell>
          <cell r="AF2008">
            <v>1981.14</v>
          </cell>
          <cell r="AG2008">
            <v>2025.64</v>
          </cell>
          <cell r="AH2008">
            <v>2042.98</v>
          </cell>
          <cell r="AI2008">
            <v>2065.58</v>
          </cell>
          <cell r="AJ2008">
            <v>2097.4299999999998</v>
          </cell>
          <cell r="AK2008">
            <v>2132.9699999999998</v>
          </cell>
        </row>
        <row r="2009">
          <cell r="A2009" t="str">
            <v>SDGbaseTRAv2_UrbAS_BAU_wICAGRcorr_GADJDYNofftestC_GovConstotal</v>
          </cell>
          <cell r="B2009" t="str">
            <v>SIclos6_GOVclos11</v>
          </cell>
          <cell r="C2009" t="str">
            <v>SDGbaseTRAv2_UrbAS_BAU_wICAGRcorr_GADJDYNofftest</v>
          </cell>
          <cell r="D2009" t="str">
            <v>C_GovCons</v>
          </cell>
          <cell r="E2009" t="str">
            <v>total</v>
          </cell>
          <cell r="F2009">
            <v>1080.43</v>
          </cell>
          <cell r="G2009">
            <v>1020.94</v>
          </cell>
          <cell r="H2009">
            <v>1056.05</v>
          </cell>
          <cell r="I2009">
            <v>1091.22</v>
          </cell>
          <cell r="J2009">
            <v>1132.83</v>
          </cell>
          <cell r="K2009">
            <v>1158.26</v>
          </cell>
          <cell r="L2009">
            <v>1187.6400000000001</v>
          </cell>
          <cell r="M2009">
            <v>1218.22</v>
          </cell>
          <cell r="N2009">
            <v>1252.08</v>
          </cell>
          <cell r="O2009">
            <v>1291.1600000000001</v>
          </cell>
          <cell r="P2009">
            <v>1332.98</v>
          </cell>
          <cell r="Q2009">
            <v>1374.56</v>
          </cell>
          <cell r="R2009">
            <v>1411.49</v>
          </cell>
          <cell r="S2009">
            <v>1448.33</v>
          </cell>
          <cell r="T2009">
            <v>1485.74</v>
          </cell>
          <cell r="U2009">
            <v>1525.57</v>
          </cell>
          <cell r="V2009">
            <v>1566.29</v>
          </cell>
          <cell r="W2009">
            <v>1607.11</v>
          </cell>
          <cell r="X2009">
            <v>1647.88</v>
          </cell>
          <cell r="Y2009">
            <v>1686.64</v>
          </cell>
          <cell r="Z2009">
            <v>1726.32</v>
          </cell>
          <cell r="AA2009">
            <v>1766.79</v>
          </cell>
          <cell r="AB2009">
            <v>1802.84</v>
          </cell>
          <cell r="AC2009">
            <v>1842.17</v>
          </cell>
          <cell r="AD2009">
            <v>1886.57</v>
          </cell>
          <cell r="AE2009">
            <v>1933.28</v>
          </cell>
          <cell r="AF2009">
            <v>1981.14</v>
          </cell>
          <cell r="AG2009">
            <v>2025.64</v>
          </cell>
          <cell r="AH2009">
            <v>2042.98</v>
          </cell>
          <cell r="AI2009">
            <v>2065.58</v>
          </cell>
          <cell r="AJ2009">
            <v>2097.4299999999998</v>
          </cell>
          <cell r="AK2009">
            <v>2132.9699999999998</v>
          </cell>
        </row>
        <row r="2010">
          <cell r="A2010" t="str">
            <v>SDGbaseTRAv2_UrbAS_BAU_wICAGRcorr_GADJDYNofftestGSAVXtotal</v>
          </cell>
          <cell r="B2010" t="str">
            <v>SIclos6_GOVclos11</v>
          </cell>
          <cell r="C2010" t="str">
            <v>SDGbaseTRAv2_UrbAS_BAU_wICAGRcorr_GADJDYNofftest</v>
          </cell>
          <cell r="D2010" t="str">
            <v>GSAVX</v>
          </cell>
          <cell r="E2010" t="str">
            <v>total</v>
          </cell>
          <cell r="F2010">
            <v>-11.97</v>
          </cell>
          <cell r="G2010">
            <v>-11.72</v>
          </cell>
          <cell r="H2010">
            <v>-10.6</v>
          </cell>
          <cell r="I2010">
            <v>3.22</v>
          </cell>
          <cell r="J2010">
            <v>18.32</v>
          </cell>
          <cell r="K2010">
            <v>17.760000000000002</v>
          </cell>
          <cell r="L2010">
            <v>19.04</v>
          </cell>
          <cell r="M2010">
            <v>21.5</v>
          </cell>
          <cell r="N2010">
            <v>24.81</v>
          </cell>
          <cell r="O2010">
            <v>27.66</v>
          </cell>
          <cell r="P2010">
            <v>31.63</v>
          </cell>
          <cell r="Q2010">
            <v>35.909999999999997</v>
          </cell>
          <cell r="R2010">
            <v>27.1</v>
          </cell>
          <cell r="S2010">
            <v>26.62</v>
          </cell>
          <cell r="T2010">
            <v>25.76</v>
          </cell>
          <cell r="U2010">
            <v>24.3</v>
          </cell>
          <cell r="V2010">
            <v>23.1</v>
          </cell>
          <cell r="W2010">
            <v>21.76</v>
          </cell>
          <cell r="X2010">
            <v>19.84</v>
          </cell>
          <cell r="Y2010">
            <v>18.68</v>
          </cell>
          <cell r="Z2010">
            <v>17.11</v>
          </cell>
          <cell r="AA2010">
            <v>15.93</v>
          </cell>
          <cell r="AB2010">
            <v>13.57</v>
          </cell>
          <cell r="AC2010">
            <v>12.34</v>
          </cell>
          <cell r="AD2010">
            <v>11.35</v>
          </cell>
          <cell r="AE2010">
            <v>10.91</v>
          </cell>
          <cell r="AF2010">
            <v>9.8000000000000007</v>
          </cell>
          <cell r="AG2010">
            <v>8.5500000000000007</v>
          </cell>
          <cell r="AH2010">
            <v>10.41</v>
          </cell>
          <cell r="AI2010">
            <v>13.09</v>
          </cell>
          <cell r="AJ2010">
            <v>15.92</v>
          </cell>
          <cell r="AK2010">
            <v>18.559999999999999</v>
          </cell>
        </row>
        <row r="2011">
          <cell r="A2011" t="str">
            <v>SDGbaseTRAv2_UrbAS_BAU_wICAGRcorr_GADJDYNofftestFSAVXtotal</v>
          </cell>
          <cell r="B2011" t="str">
            <v>SIclos6_GOVclos11</v>
          </cell>
          <cell r="C2011" t="str">
            <v>SDGbaseTRAv2_UrbAS_BAU_wICAGRcorr_GADJDYNofftest</v>
          </cell>
          <cell r="D2011" t="str">
            <v>FSAVX</v>
          </cell>
          <cell r="E2011" t="str">
            <v>total</v>
          </cell>
          <cell r="F2011">
            <v>177.62</v>
          </cell>
          <cell r="G2011">
            <v>180.64</v>
          </cell>
          <cell r="H2011">
            <v>183.71</v>
          </cell>
          <cell r="I2011">
            <v>186.83</v>
          </cell>
          <cell r="J2011">
            <v>190.01</v>
          </cell>
          <cell r="K2011">
            <v>193.24</v>
          </cell>
          <cell r="L2011">
            <v>196.52</v>
          </cell>
          <cell r="M2011">
            <v>199.86</v>
          </cell>
          <cell r="N2011">
            <v>203.26</v>
          </cell>
          <cell r="O2011">
            <v>206.71</v>
          </cell>
          <cell r="P2011">
            <v>210.23</v>
          </cell>
          <cell r="Q2011">
            <v>213.8</v>
          </cell>
          <cell r="R2011">
            <v>217.44</v>
          </cell>
          <cell r="S2011">
            <v>221.13</v>
          </cell>
          <cell r="T2011">
            <v>224.89</v>
          </cell>
          <cell r="U2011">
            <v>228.72</v>
          </cell>
          <cell r="V2011">
            <v>232.6</v>
          </cell>
          <cell r="W2011">
            <v>236.56</v>
          </cell>
          <cell r="X2011">
            <v>240.58</v>
          </cell>
          <cell r="Y2011">
            <v>244.67</v>
          </cell>
          <cell r="Z2011">
            <v>248.83</v>
          </cell>
          <cell r="AA2011">
            <v>253.06</v>
          </cell>
          <cell r="AB2011">
            <v>257.36</v>
          </cell>
          <cell r="AC2011">
            <v>261.74</v>
          </cell>
          <cell r="AD2011">
            <v>266.19</v>
          </cell>
          <cell r="AE2011">
            <v>270.70999999999998</v>
          </cell>
          <cell r="AF2011">
            <v>275.31</v>
          </cell>
          <cell r="AG2011">
            <v>279.99</v>
          </cell>
          <cell r="AH2011">
            <v>284.75</v>
          </cell>
          <cell r="AI2011">
            <v>289.58999999999997</v>
          </cell>
          <cell r="AJ2011">
            <v>294.52</v>
          </cell>
          <cell r="AK2011">
            <v>299.52</v>
          </cell>
        </row>
        <row r="2012">
          <cell r="A2012" t="str">
            <v>SDGbaseTRAv2_UrbAS_BAU_wICAGRcorr_GADJDYNofftestC_TSavtotal</v>
          </cell>
          <cell r="B2012" t="str">
            <v>SIclos6_GOVclos11</v>
          </cell>
          <cell r="C2012" t="str">
            <v>SDGbaseTRAv2_UrbAS_BAU_wICAGRcorr_GADJDYNofftest</v>
          </cell>
          <cell r="D2012" t="str">
            <v>C_TSav</v>
          </cell>
          <cell r="E2012" t="str">
            <v>total</v>
          </cell>
          <cell r="F2012">
            <v>929.88</v>
          </cell>
          <cell r="G2012">
            <v>875.16</v>
          </cell>
          <cell r="H2012">
            <v>901.47</v>
          </cell>
          <cell r="I2012">
            <v>929.61</v>
          </cell>
          <cell r="J2012">
            <v>952.04</v>
          </cell>
          <cell r="K2012">
            <v>969.4</v>
          </cell>
          <cell r="L2012">
            <v>990.59</v>
          </cell>
          <cell r="M2012">
            <v>1012.51</v>
          </cell>
          <cell r="N2012">
            <v>1037.3499999999999</v>
          </cell>
          <cell r="O2012">
            <v>1060.57</v>
          </cell>
          <cell r="P2012">
            <v>1091.04</v>
          </cell>
          <cell r="Q2012">
            <v>1122.45</v>
          </cell>
          <cell r="R2012">
            <v>1153.74</v>
          </cell>
          <cell r="S2012">
            <v>1191.69</v>
          </cell>
          <cell r="T2012">
            <v>1231.47</v>
          </cell>
          <cell r="U2012">
            <v>1276.98</v>
          </cell>
          <cell r="V2012">
            <v>1321.69</v>
          </cell>
          <cell r="W2012">
            <v>1367.83</v>
          </cell>
          <cell r="X2012">
            <v>1415.83</v>
          </cell>
          <cell r="Y2012">
            <v>1461.94</v>
          </cell>
          <cell r="Z2012">
            <v>1511.13</v>
          </cell>
          <cell r="AA2012">
            <v>1558.49</v>
          </cell>
          <cell r="AB2012">
            <v>1610.06</v>
          </cell>
          <cell r="AC2012">
            <v>1658.79</v>
          </cell>
          <cell r="AD2012">
            <v>1708.4</v>
          </cell>
          <cell r="AE2012">
            <v>1760.45</v>
          </cell>
          <cell r="AF2012">
            <v>1814.18</v>
          </cell>
          <cell r="AG2012">
            <v>1867.66</v>
          </cell>
          <cell r="AH2012">
            <v>1878.44</v>
          </cell>
          <cell r="AI2012">
            <v>1883.12</v>
          </cell>
          <cell r="AJ2012">
            <v>1885.64</v>
          </cell>
          <cell r="AK2012">
            <v>1883.73</v>
          </cell>
        </row>
        <row r="2013">
          <cell r="A2013" t="str">
            <v>SDGbaseTRAv2_UrbAS_BAU_wICAGRcorr_GADJDYNofftestQINVXctext</v>
          </cell>
          <cell r="B2013" t="str">
            <v>SIclos6_GOVclos11</v>
          </cell>
          <cell r="C2013" t="str">
            <v>SDGbaseTRAv2_UrbAS_BAU_wICAGRcorr_GADJDYNofftest</v>
          </cell>
          <cell r="D2013" t="str">
            <v>QINVX</v>
          </cell>
          <cell r="E2013" t="str">
            <v>ctext</v>
          </cell>
          <cell r="F2013">
            <v>0.02</v>
          </cell>
          <cell r="G2013">
            <v>0.02</v>
          </cell>
          <cell r="H2013">
            <v>0.02</v>
          </cell>
          <cell r="I2013">
            <v>0.02</v>
          </cell>
          <cell r="J2013">
            <v>0.02</v>
          </cell>
          <cell r="K2013">
            <v>0.02</v>
          </cell>
          <cell r="L2013">
            <v>0.02</v>
          </cell>
          <cell r="M2013">
            <v>0.02</v>
          </cell>
          <cell r="N2013">
            <v>0.03</v>
          </cell>
          <cell r="O2013">
            <v>0.03</v>
          </cell>
          <cell r="P2013">
            <v>0.03</v>
          </cell>
          <cell r="Q2013">
            <v>0.03</v>
          </cell>
          <cell r="R2013">
            <v>0.03</v>
          </cell>
          <cell r="S2013">
            <v>0.03</v>
          </cell>
          <cell r="T2013">
            <v>0.03</v>
          </cell>
          <cell r="U2013">
            <v>0.03</v>
          </cell>
          <cell r="V2013">
            <v>0.03</v>
          </cell>
          <cell r="W2013">
            <v>0.03</v>
          </cell>
          <cell r="X2013">
            <v>0.03</v>
          </cell>
          <cell r="Y2013">
            <v>0.04</v>
          </cell>
          <cell r="Z2013">
            <v>0.04</v>
          </cell>
          <cell r="AA2013">
            <v>0.04</v>
          </cell>
          <cell r="AB2013">
            <v>0.04</v>
          </cell>
          <cell r="AC2013">
            <v>0.04</v>
          </cell>
          <cell r="AD2013">
            <v>0.04</v>
          </cell>
          <cell r="AE2013">
            <v>0.04</v>
          </cell>
          <cell r="AF2013">
            <v>0.04</v>
          </cell>
          <cell r="AG2013">
            <v>0.04</v>
          </cell>
          <cell r="AH2013">
            <v>0.04</v>
          </cell>
          <cell r="AI2013">
            <v>0.04</v>
          </cell>
          <cell r="AJ2013">
            <v>0.04</v>
          </cell>
          <cell r="AK2013">
            <v>0.04</v>
          </cell>
        </row>
        <row r="2014">
          <cell r="A2014" t="str">
            <v>SDGbaseTRAv2_UrbAS_BAU_wICAGRcorr_GADJDYNofftestQINVXcleat</v>
          </cell>
          <cell r="B2014" t="str">
            <v>SIclos6_GOVclos11</v>
          </cell>
          <cell r="C2014" t="str">
            <v>SDGbaseTRAv2_UrbAS_BAU_wICAGRcorr_GADJDYNofftest</v>
          </cell>
          <cell r="D2014" t="str">
            <v>QINVX</v>
          </cell>
          <cell r="E2014" t="str">
            <v>cleat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  <cell r="AF2014">
            <v>0</v>
          </cell>
          <cell r="AG2014">
            <v>0</v>
          </cell>
          <cell r="AH2014">
            <v>0</v>
          </cell>
          <cell r="AI2014">
            <v>0</v>
          </cell>
          <cell r="AJ2014">
            <v>0</v>
          </cell>
          <cell r="AK2014">
            <v>0</v>
          </cell>
        </row>
        <row r="2015">
          <cell r="A2015" t="str">
            <v>SDGbaseTRAv2_UrbAS_BAU_wICAGRcorr_GADJDYNofftestQINVXcprnt</v>
          </cell>
          <cell r="B2015" t="str">
            <v>SIclos6_GOVclos11</v>
          </cell>
          <cell r="C2015" t="str">
            <v>SDGbaseTRAv2_UrbAS_BAU_wICAGRcorr_GADJDYNofftest</v>
          </cell>
          <cell r="D2015" t="str">
            <v>QINVX</v>
          </cell>
          <cell r="E2015" t="str">
            <v>cprnt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  <cell r="AF2015">
            <v>0</v>
          </cell>
          <cell r="AG2015">
            <v>0</v>
          </cell>
          <cell r="AH2015">
            <v>0</v>
          </cell>
          <cell r="AI2015">
            <v>0</v>
          </cell>
          <cell r="AJ2015">
            <v>0</v>
          </cell>
          <cell r="AK2015">
            <v>0</v>
          </cell>
        </row>
        <row r="2016">
          <cell r="A2016" t="str">
            <v>SDGbaseTRAv2_UrbAS_BAU_wICAGRcorr_GADJDYNofftestQINVXcrubb</v>
          </cell>
          <cell r="B2016" t="str">
            <v>SIclos6_GOVclos11</v>
          </cell>
          <cell r="C2016" t="str">
            <v>SDGbaseTRAv2_UrbAS_BAU_wICAGRcorr_GADJDYNofftest</v>
          </cell>
          <cell r="D2016" t="str">
            <v>QINVX</v>
          </cell>
          <cell r="E2016" t="str">
            <v>crubb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0.01</v>
          </cell>
          <cell r="Q2016">
            <v>0.01</v>
          </cell>
          <cell r="R2016">
            <v>0.01</v>
          </cell>
          <cell r="S2016">
            <v>0.01</v>
          </cell>
          <cell r="T2016">
            <v>0.01</v>
          </cell>
          <cell r="U2016">
            <v>0.01</v>
          </cell>
          <cell r="V2016">
            <v>0.01</v>
          </cell>
          <cell r="W2016">
            <v>0.01</v>
          </cell>
          <cell r="X2016">
            <v>0.01</v>
          </cell>
          <cell r="Y2016">
            <v>0.01</v>
          </cell>
          <cell r="Z2016">
            <v>0.01</v>
          </cell>
          <cell r="AA2016">
            <v>0.01</v>
          </cell>
          <cell r="AB2016">
            <v>0.01</v>
          </cell>
          <cell r="AC2016">
            <v>0.01</v>
          </cell>
          <cell r="AD2016">
            <v>0.01</v>
          </cell>
          <cell r="AE2016">
            <v>0.01</v>
          </cell>
          <cell r="AF2016">
            <v>0.01</v>
          </cell>
          <cell r="AG2016">
            <v>0.01</v>
          </cell>
          <cell r="AH2016">
            <v>0.01</v>
          </cell>
          <cell r="AI2016">
            <v>0.01</v>
          </cell>
          <cell r="AJ2016">
            <v>0.01</v>
          </cell>
          <cell r="AK2016">
            <v>0.01</v>
          </cell>
        </row>
        <row r="2017">
          <cell r="A2017" t="str">
            <v>SDGbaseTRAv2_UrbAS_BAU_wICAGRcorr_GADJDYNofftestQINVXcplas</v>
          </cell>
          <cell r="B2017" t="str">
            <v>SIclos6_GOVclos11</v>
          </cell>
          <cell r="C2017" t="str">
            <v>SDGbaseTRAv2_UrbAS_BAU_wICAGRcorr_GADJDYNofftest</v>
          </cell>
          <cell r="D2017" t="str">
            <v>QINVX</v>
          </cell>
          <cell r="E2017" t="str">
            <v>cplas</v>
          </cell>
          <cell r="F2017">
            <v>0.01</v>
          </cell>
          <cell r="G2017">
            <v>0.01</v>
          </cell>
          <cell r="H2017">
            <v>0.01</v>
          </cell>
          <cell r="I2017">
            <v>0.01</v>
          </cell>
          <cell r="J2017">
            <v>0.01</v>
          </cell>
          <cell r="K2017">
            <v>0.01</v>
          </cell>
          <cell r="L2017">
            <v>0.01</v>
          </cell>
          <cell r="M2017">
            <v>0.01</v>
          </cell>
          <cell r="N2017">
            <v>0.01</v>
          </cell>
          <cell r="O2017">
            <v>0.01</v>
          </cell>
          <cell r="P2017">
            <v>0.01</v>
          </cell>
          <cell r="Q2017">
            <v>0.01</v>
          </cell>
          <cell r="R2017">
            <v>0.01</v>
          </cell>
          <cell r="S2017">
            <v>0.01</v>
          </cell>
          <cell r="T2017">
            <v>0.01</v>
          </cell>
          <cell r="U2017">
            <v>0.01</v>
          </cell>
          <cell r="V2017">
            <v>0.01</v>
          </cell>
          <cell r="W2017">
            <v>0.01</v>
          </cell>
          <cell r="X2017">
            <v>0.01</v>
          </cell>
          <cell r="Y2017">
            <v>0.01</v>
          </cell>
          <cell r="Z2017">
            <v>0.01</v>
          </cell>
          <cell r="AA2017">
            <v>0.02</v>
          </cell>
          <cell r="AB2017">
            <v>0.02</v>
          </cell>
          <cell r="AC2017">
            <v>0.02</v>
          </cell>
          <cell r="AD2017">
            <v>0.02</v>
          </cell>
          <cell r="AE2017">
            <v>0.02</v>
          </cell>
          <cell r="AF2017">
            <v>0.02</v>
          </cell>
          <cell r="AG2017">
            <v>0.02</v>
          </cell>
          <cell r="AH2017">
            <v>0.02</v>
          </cell>
          <cell r="AI2017">
            <v>0.02</v>
          </cell>
          <cell r="AJ2017">
            <v>0.02</v>
          </cell>
          <cell r="AK2017">
            <v>0.02</v>
          </cell>
        </row>
        <row r="2018">
          <cell r="A2018" t="str">
            <v>SDGbaseTRAv2_UrbAS_BAU_wICAGRcorr_GADJDYNofftestQINVXcnmet</v>
          </cell>
          <cell r="B2018" t="str">
            <v>SIclos6_GOVclos11</v>
          </cell>
          <cell r="C2018" t="str">
            <v>SDGbaseTRAv2_UrbAS_BAU_wICAGRcorr_GADJDYNofftest</v>
          </cell>
          <cell r="D2018" t="str">
            <v>QINVX</v>
          </cell>
          <cell r="E2018" t="str">
            <v>cnmet</v>
          </cell>
          <cell r="F2018">
            <v>0.02</v>
          </cell>
          <cell r="G2018">
            <v>0.02</v>
          </cell>
          <cell r="H2018">
            <v>0.02</v>
          </cell>
          <cell r="I2018">
            <v>0.02</v>
          </cell>
          <cell r="J2018">
            <v>0.02</v>
          </cell>
          <cell r="K2018">
            <v>0.02</v>
          </cell>
          <cell r="L2018">
            <v>0.02</v>
          </cell>
          <cell r="M2018">
            <v>0.02</v>
          </cell>
          <cell r="N2018">
            <v>0.02</v>
          </cell>
          <cell r="O2018">
            <v>0.02</v>
          </cell>
          <cell r="P2018">
            <v>0.02</v>
          </cell>
          <cell r="Q2018">
            <v>0.02</v>
          </cell>
          <cell r="R2018">
            <v>0.03</v>
          </cell>
          <cell r="S2018">
            <v>0.03</v>
          </cell>
          <cell r="T2018">
            <v>0.03</v>
          </cell>
          <cell r="U2018">
            <v>0.03</v>
          </cell>
          <cell r="V2018">
            <v>0.03</v>
          </cell>
          <cell r="W2018">
            <v>0.03</v>
          </cell>
          <cell r="X2018">
            <v>0.03</v>
          </cell>
          <cell r="Y2018">
            <v>0.03</v>
          </cell>
          <cell r="Z2018">
            <v>0.03</v>
          </cell>
          <cell r="AA2018">
            <v>0.03</v>
          </cell>
          <cell r="AB2018">
            <v>0.03</v>
          </cell>
          <cell r="AC2018">
            <v>0.04</v>
          </cell>
          <cell r="AD2018">
            <v>0.04</v>
          </cell>
          <cell r="AE2018">
            <v>0.04</v>
          </cell>
          <cell r="AF2018">
            <v>0.04</v>
          </cell>
          <cell r="AG2018">
            <v>0.04</v>
          </cell>
          <cell r="AH2018">
            <v>0.04</v>
          </cell>
          <cell r="AI2018">
            <v>0.04</v>
          </cell>
          <cell r="AJ2018">
            <v>0.04</v>
          </cell>
          <cell r="AK2018">
            <v>0.04</v>
          </cell>
        </row>
        <row r="2019">
          <cell r="A2019" t="str">
            <v>SDGbaseTRAv2_UrbAS_BAU_wICAGRcorr_GADJDYNofftestQINVXcnfrm</v>
          </cell>
          <cell r="B2019" t="str">
            <v>SIclos6_GOVclos11</v>
          </cell>
          <cell r="C2019" t="str">
            <v>SDGbaseTRAv2_UrbAS_BAU_wICAGRcorr_GADJDYNofftest</v>
          </cell>
          <cell r="D2019" t="str">
            <v>QINVX</v>
          </cell>
          <cell r="E2019" t="str">
            <v>cnfrm</v>
          </cell>
          <cell r="F2019">
            <v>1.27</v>
          </cell>
          <cell r="G2019">
            <v>1.1499999999999999</v>
          </cell>
          <cell r="H2019">
            <v>1.19</v>
          </cell>
          <cell r="I2019">
            <v>1.22</v>
          </cell>
          <cell r="J2019">
            <v>1.24</v>
          </cell>
          <cell r="K2019">
            <v>1.26</v>
          </cell>
          <cell r="L2019">
            <v>1.29</v>
          </cell>
          <cell r="M2019">
            <v>1.33</v>
          </cell>
          <cell r="N2019">
            <v>1.36</v>
          </cell>
          <cell r="O2019">
            <v>1.41</v>
          </cell>
          <cell r="P2019">
            <v>1.45</v>
          </cell>
          <cell r="Q2019">
            <v>1.49</v>
          </cell>
          <cell r="R2019">
            <v>1.53</v>
          </cell>
          <cell r="S2019">
            <v>1.58</v>
          </cell>
          <cell r="T2019">
            <v>1.63</v>
          </cell>
          <cell r="U2019">
            <v>1.68</v>
          </cell>
          <cell r="V2019">
            <v>1.74</v>
          </cell>
          <cell r="W2019">
            <v>1.8</v>
          </cell>
          <cell r="X2019">
            <v>1.86</v>
          </cell>
          <cell r="Y2019">
            <v>1.91</v>
          </cell>
          <cell r="Z2019">
            <v>1.97</v>
          </cell>
          <cell r="AA2019">
            <v>2.0299999999999998</v>
          </cell>
          <cell r="AB2019">
            <v>2.08</v>
          </cell>
          <cell r="AC2019">
            <v>2.13</v>
          </cell>
          <cell r="AD2019">
            <v>2.19</v>
          </cell>
          <cell r="AE2019">
            <v>2.2599999999999998</v>
          </cell>
          <cell r="AF2019">
            <v>2.3199999999999998</v>
          </cell>
          <cell r="AG2019">
            <v>2.39</v>
          </cell>
          <cell r="AH2019">
            <v>2.38</v>
          </cell>
          <cell r="AI2019">
            <v>2.37</v>
          </cell>
          <cell r="AJ2019">
            <v>2.36</v>
          </cell>
          <cell r="AK2019">
            <v>2.34</v>
          </cell>
        </row>
        <row r="2020">
          <cell r="A2020" t="str">
            <v>SDGbaseTRAv2_UrbAS_BAU_wICAGRcorr_GADJDYNofftestQINVXcmetp</v>
          </cell>
          <cell r="B2020" t="str">
            <v>SIclos6_GOVclos11</v>
          </cell>
          <cell r="C2020" t="str">
            <v>SDGbaseTRAv2_UrbAS_BAU_wICAGRcorr_GADJDYNofftest</v>
          </cell>
          <cell r="D2020" t="str">
            <v>QINVX</v>
          </cell>
          <cell r="E2020" t="str">
            <v>cmetp</v>
          </cell>
          <cell r="F2020">
            <v>2.2400000000000002</v>
          </cell>
          <cell r="G2020">
            <v>2.04</v>
          </cell>
          <cell r="H2020">
            <v>2.1</v>
          </cell>
          <cell r="I2020">
            <v>2.16</v>
          </cell>
          <cell r="J2020">
            <v>2.19</v>
          </cell>
          <cell r="K2020">
            <v>2.2400000000000002</v>
          </cell>
          <cell r="L2020">
            <v>2.29</v>
          </cell>
          <cell r="M2020">
            <v>2.35</v>
          </cell>
          <cell r="N2020">
            <v>2.42</v>
          </cell>
          <cell r="O2020">
            <v>2.5</v>
          </cell>
          <cell r="P2020">
            <v>2.57</v>
          </cell>
          <cell r="Q2020">
            <v>2.64</v>
          </cell>
          <cell r="R2020">
            <v>2.71</v>
          </cell>
          <cell r="S2020">
            <v>2.79</v>
          </cell>
          <cell r="T2020">
            <v>2.88</v>
          </cell>
          <cell r="U2020">
            <v>2.98</v>
          </cell>
          <cell r="V2020">
            <v>3.09</v>
          </cell>
          <cell r="W2020">
            <v>3.2</v>
          </cell>
          <cell r="X2020">
            <v>3.29</v>
          </cell>
          <cell r="Y2020">
            <v>3.39</v>
          </cell>
          <cell r="Z2020">
            <v>3.5</v>
          </cell>
          <cell r="AA2020">
            <v>3.6</v>
          </cell>
          <cell r="AB2020">
            <v>3.68</v>
          </cell>
          <cell r="AC2020">
            <v>3.77</v>
          </cell>
          <cell r="AD2020">
            <v>3.88</v>
          </cell>
          <cell r="AE2020">
            <v>4</v>
          </cell>
          <cell r="AF2020">
            <v>4.12</v>
          </cell>
          <cell r="AG2020">
            <v>4.24</v>
          </cell>
          <cell r="AH2020">
            <v>4.22</v>
          </cell>
          <cell r="AI2020">
            <v>4.1900000000000004</v>
          </cell>
          <cell r="AJ2020">
            <v>4.17</v>
          </cell>
          <cell r="AK2020">
            <v>4.1500000000000004</v>
          </cell>
        </row>
        <row r="2021">
          <cell r="A2021" t="str">
            <v>SDGbaseTRAv2_UrbAS_BAU_wICAGRcorr_GADJDYNofftestQINVXcmach</v>
          </cell>
          <cell r="B2021" t="str">
            <v>SIclos6_GOVclos11</v>
          </cell>
          <cell r="C2021" t="str">
            <v>SDGbaseTRAv2_UrbAS_BAU_wICAGRcorr_GADJDYNofftest</v>
          </cell>
          <cell r="D2021" t="str">
            <v>QINVX</v>
          </cell>
          <cell r="E2021" t="str">
            <v>cmach</v>
          </cell>
          <cell r="F2021">
            <v>141.12</v>
          </cell>
          <cell r="G2021">
            <v>128.46</v>
          </cell>
          <cell r="H2021">
            <v>132.27000000000001</v>
          </cell>
          <cell r="I2021">
            <v>135.52000000000001</v>
          </cell>
          <cell r="J2021">
            <v>137.97999999999999</v>
          </cell>
          <cell r="K2021">
            <v>140.79</v>
          </cell>
          <cell r="L2021">
            <v>144.19</v>
          </cell>
          <cell r="M2021">
            <v>148.04</v>
          </cell>
          <cell r="N2021">
            <v>152.09</v>
          </cell>
          <cell r="O2021">
            <v>157.18</v>
          </cell>
          <cell r="P2021">
            <v>161.85</v>
          </cell>
          <cell r="Q2021">
            <v>166.29</v>
          </cell>
          <cell r="R2021">
            <v>170.7</v>
          </cell>
          <cell r="S2021">
            <v>176.05</v>
          </cell>
          <cell r="T2021">
            <v>181.71</v>
          </cell>
          <cell r="U2021">
            <v>188.26</v>
          </cell>
          <cell r="V2021">
            <v>195.06</v>
          </cell>
          <cell r="W2021">
            <v>201.76</v>
          </cell>
          <cell r="X2021">
            <v>207.92</v>
          </cell>
          <cell r="Y2021">
            <v>214.2</v>
          </cell>
          <cell r="Z2021">
            <v>220.85</v>
          </cell>
          <cell r="AA2021">
            <v>227.3</v>
          </cell>
          <cell r="AB2021">
            <v>232.94</v>
          </cell>
          <cell r="AC2021">
            <v>238.67</v>
          </cell>
          <cell r="AD2021">
            <v>245.42</v>
          </cell>
          <cell r="AE2021">
            <v>252.74</v>
          </cell>
          <cell r="AF2021">
            <v>260.45</v>
          </cell>
          <cell r="AG2021">
            <v>268.02</v>
          </cell>
          <cell r="AH2021">
            <v>267.05</v>
          </cell>
          <cell r="AI2021">
            <v>265.10000000000002</v>
          </cell>
          <cell r="AJ2021">
            <v>264.05</v>
          </cell>
          <cell r="AK2021">
            <v>262.51</v>
          </cell>
        </row>
        <row r="2022">
          <cell r="A2022" t="str">
            <v>SDGbaseTRAv2_UrbAS_BAU_wICAGRcorr_GADJDYNofftestQINVXcemch</v>
          </cell>
          <cell r="B2022" t="str">
            <v>SIclos6_GOVclos11</v>
          </cell>
          <cell r="C2022" t="str">
            <v>SDGbaseTRAv2_UrbAS_BAU_wICAGRcorr_GADJDYNofftest</v>
          </cell>
          <cell r="D2022" t="str">
            <v>QINVX</v>
          </cell>
          <cell r="E2022" t="str">
            <v>cemch</v>
          </cell>
          <cell r="F2022">
            <v>59.86</v>
          </cell>
          <cell r="G2022">
            <v>54.49</v>
          </cell>
          <cell r="H2022">
            <v>56.11</v>
          </cell>
          <cell r="I2022">
            <v>57.48</v>
          </cell>
          <cell r="J2022">
            <v>58.53</v>
          </cell>
          <cell r="K2022">
            <v>59.72</v>
          </cell>
          <cell r="L2022">
            <v>61.16</v>
          </cell>
          <cell r="M2022">
            <v>62.79</v>
          </cell>
          <cell r="N2022">
            <v>64.510000000000005</v>
          </cell>
          <cell r="O2022">
            <v>66.67</v>
          </cell>
          <cell r="P2022">
            <v>68.650000000000006</v>
          </cell>
          <cell r="Q2022">
            <v>70.53</v>
          </cell>
          <cell r="R2022">
            <v>72.41</v>
          </cell>
          <cell r="S2022">
            <v>74.680000000000007</v>
          </cell>
          <cell r="T2022">
            <v>77.08</v>
          </cell>
          <cell r="U2022">
            <v>79.86</v>
          </cell>
          <cell r="V2022">
            <v>82.74</v>
          </cell>
          <cell r="W2022">
            <v>85.58</v>
          </cell>
          <cell r="X2022">
            <v>88.19</v>
          </cell>
          <cell r="Y2022">
            <v>90.86</v>
          </cell>
          <cell r="Z2022">
            <v>93.68</v>
          </cell>
          <cell r="AA2022">
            <v>96.41</v>
          </cell>
          <cell r="AB2022">
            <v>98.81</v>
          </cell>
          <cell r="AC2022">
            <v>101.24</v>
          </cell>
          <cell r="AD2022">
            <v>104.1</v>
          </cell>
          <cell r="AE2022">
            <v>107.21</v>
          </cell>
          <cell r="AF2022">
            <v>110.48</v>
          </cell>
          <cell r="AG2022">
            <v>113.68</v>
          </cell>
          <cell r="AH2022">
            <v>113.28</v>
          </cell>
          <cell r="AI2022">
            <v>112.45</v>
          </cell>
          <cell r="AJ2022">
            <v>112</v>
          </cell>
          <cell r="AK2022">
            <v>111.35</v>
          </cell>
        </row>
        <row r="2023">
          <cell r="A2023" t="str">
            <v>SDGbaseTRAv2_UrbAS_BAU_wICAGRcorr_GADJDYNofftestQINVXcsequ</v>
          </cell>
          <cell r="B2023" t="str">
            <v>SIclos6_GOVclos11</v>
          </cell>
          <cell r="C2023" t="str">
            <v>SDGbaseTRAv2_UrbAS_BAU_wICAGRcorr_GADJDYNofftest</v>
          </cell>
          <cell r="D2023" t="str">
            <v>QINVX</v>
          </cell>
          <cell r="E2023" t="str">
            <v>csequ</v>
          </cell>
          <cell r="F2023">
            <v>30.11</v>
          </cell>
          <cell r="G2023">
            <v>27.44</v>
          </cell>
          <cell r="H2023">
            <v>28.24</v>
          </cell>
          <cell r="I2023">
            <v>28.93</v>
          </cell>
          <cell r="J2023">
            <v>29.45</v>
          </cell>
          <cell r="K2023">
            <v>30.04</v>
          </cell>
          <cell r="L2023">
            <v>30.75</v>
          </cell>
          <cell r="M2023">
            <v>31.57</v>
          </cell>
          <cell r="N2023">
            <v>32.42</v>
          </cell>
          <cell r="O2023">
            <v>33.49</v>
          </cell>
          <cell r="P2023">
            <v>34.479999999999997</v>
          </cell>
          <cell r="Q2023">
            <v>35.409999999999997</v>
          </cell>
          <cell r="R2023">
            <v>36.340000000000003</v>
          </cell>
          <cell r="S2023">
            <v>37.47</v>
          </cell>
          <cell r="T2023">
            <v>38.659999999999997</v>
          </cell>
          <cell r="U2023">
            <v>40.04</v>
          </cell>
          <cell r="V2023">
            <v>41.48</v>
          </cell>
          <cell r="W2023">
            <v>42.89</v>
          </cell>
          <cell r="X2023">
            <v>44.19</v>
          </cell>
          <cell r="Y2023">
            <v>45.51</v>
          </cell>
          <cell r="Z2023">
            <v>46.91</v>
          </cell>
          <cell r="AA2023">
            <v>48.27</v>
          </cell>
          <cell r="AB2023">
            <v>49.46</v>
          </cell>
          <cell r="AC2023">
            <v>50.67</v>
          </cell>
          <cell r="AD2023">
            <v>52.09</v>
          </cell>
          <cell r="AE2023">
            <v>53.63</v>
          </cell>
          <cell r="AF2023">
            <v>55.26</v>
          </cell>
          <cell r="AG2023">
            <v>56.85</v>
          </cell>
          <cell r="AH2023">
            <v>56.65</v>
          </cell>
          <cell r="AI2023">
            <v>56.24</v>
          </cell>
          <cell r="AJ2023">
            <v>56.02</v>
          </cell>
          <cell r="AK2023">
            <v>55.69</v>
          </cell>
        </row>
        <row r="2024">
          <cell r="A2024" t="str">
            <v>SDGbaseTRAv2_UrbAS_BAU_wICAGRcorr_GADJDYNofftestQINVXcvehi</v>
          </cell>
          <cell r="B2024" t="str">
            <v>SIclos6_GOVclos11</v>
          </cell>
          <cell r="C2024" t="str">
            <v>SDGbaseTRAv2_UrbAS_BAU_wICAGRcorr_GADJDYNofftest</v>
          </cell>
          <cell r="D2024" t="str">
            <v>QINVX</v>
          </cell>
          <cell r="E2024" t="str">
            <v>cvehi</v>
          </cell>
          <cell r="F2024">
            <v>91.08</v>
          </cell>
          <cell r="G2024">
            <v>83.01</v>
          </cell>
          <cell r="H2024">
            <v>85.44</v>
          </cell>
          <cell r="I2024">
            <v>87.52</v>
          </cell>
          <cell r="J2024">
            <v>89.09</v>
          </cell>
          <cell r="K2024">
            <v>90.88</v>
          </cell>
          <cell r="L2024">
            <v>93.04</v>
          </cell>
          <cell r="M2024">
            <v>95.5</v>
          </cell>
          <cell r="N2024">
            <v>98.08</v>
          </cell>
          <cell r="O2024">
            <v>101.32</v>
          </cell>
          <cell r="P2024">
            <v>104.3</v>
          </cell>
          <cell r="Q2024">
            <v>107.13</v>
          </cell>
          <cell r="R2024">
            <v>109.95</v>
          </cell>
          <cell r="S2024">
            <v>113.36</v>
          </cell>
          <cell r="T2024">
            <v>116.97</v>
          </cell>
          <cell r="U2024">
            <v>121.15</v>
          </cell>
          <cell r="V2024">
            <v>125.48</v>
          </cell>
          <cell r="W2024">
            <v>129.75</v>
          </cell>
          <cell r="X2024">
            <v>133.68</v>
          </cell>
          <cell r="Y2024">
            <v>137.68</v>
          </cell>
          <cell r="Z2024">
            <v>141.91999999999999</v>
          </cell>
          <cell r="AA2024">
            <v>146.04</v>
          </cell>
          <cell r="AB2024">
            <v>149.63999999999999</v>
          </cell>
          <cell r="AC2024">
            <v>153.29</v>
          </cell>
          <cell r="AD2024">
            <v>157.59</v>
          </cell>
          <cell r="AE2024">
            <v>162.26</v>
          </cell>
          <cell r="AF2024">
            <v>167.18</v>
          </cell>
          <cell r="AG2024">
            <v>172</v>
          </cell>
          <cell r="AH2024">
            <v>171.39</v>
          </cell>
          <cell r="AI2024">
            <v>170.14</v>
          </cell>
          <cell r="AJ2024">
            <v>169.47</v>
          </cell>
          <cell r="AK2024">
            <v>168.49</v>
          </cell>
        </row>
        <row r="2025">
          <cell r="A2025" t="str">
            <v>SDGbaseTRAv2_UrbAS_BAU_wICAGRcorr_GADJDYNofftestQINVXctequ</v>
          </cell>
          <cell r="B2025" t="str">
            <v>SIclos6_GOVclos11</v>
          </cell>
          <cell r="C2025" t="str">
            <v>SDGbaseTRAv2_UrbAS_BAU_wICAGRcorr_GADJDYNofftest</v>
          </cell>
          <cell r="D2025" t="str">
            <v>QINVX</v>
          </cell>
          <cell r="E2025" t="str">
            <v>ctequ</v>
          </cell>
          <cell r="F2025">
            <v>10.77</v>
          </cell>
          <cell r="G2025">
            <v>9.81</v>
          </cell>
          <cell r="H2025">
            <v>10.1</v>
          </cell>
          <cell r="I2025">
            <v>10.35</v>
          </cell>
          <cell r="J2025">
            <v>10.53</v>
          </cell>
          <cell r="K2025">
            <v>10.74</v>
          </cell>
          <cell r="L2025">
            <v>11</v>
          </cell>
          <cell r="M2025">
            <v>11.29</v>
          </cell>
          <cell r="N2025">
            <v>11.6</v>
          </cell>
          <cell r="O2025">
            <v>11.98</v>
          </cell>
          <cell r="P2025">
            <v>12.33</v>
          </cell>
          <cell r="Q2025">
            <v>12.67</v>
          </cell>
          <cell r="R2025">
            <v>13</v>
          </cell>
          <cell r="S2025">
            <v>13.4</v>
          </cell>
          <cell r="T2025">
            <v>13.83</v>
          </cell>
          <cell r="U2025">
            <v>14.32</v>
          </cell>
          <cell r="V2025">
            <v>14.84</v>
          </cell>
          <cell r="W2025">
            <v>15.34</v>
          </cell>
          <cell r="X2025">
            <v>15.81</v>
          </cell>
          <cell r="Y2025">
            <v>16.28</v>
          </cell>
          <cell r="Z2025">
            <v>16.78</v>
          </cell>
          <cell r="AA2025">
            <v>17.27</v>
          </cell>
          <cell r="AB2025">
            <v>17.690000000000001</v>
          </cell>
          <cell r="AC2025">
            <v>18.12</v>
          </cell>
          <cell r="AD2025">
            <v>18.63</v>
          </cell>
          <cell r="AE2025">
            <v>19.18</v>
          </cell>
          <cell r="AF2025">
            <v>19.77</v>
          </cell>
          <cell r="AG2025">
            <v>20.34</v>
          </cell>
          <cell r="AH2025">
            <v>20.260000000000002</v>
          </cell>
          <cell r="AI2025">
            <v>20.12</v>
          </cell>
          <cell r="AJ2025">
            <v>20.04</v>
          </cell>
          <cell r="AK2025">
            <v>19.920000000000002</v>
          </cell>
        </row>
        <row r="2026">
          <cell r="A2026" t="str">
            <v>SDGbaseTRAv2_UrbAS_BAU_wICAGRcorr_GADJDYNofftestQINVXcfurn</v>
          </cell>
          <cell r="B2026" t="str">
            <v>SIclos6_GOVclos11</v>
          </cell>
          <cell r="C2026" t="str">
            <v>SDGbaseTRAv2_UrbAS_BAU_wICAGRcorr_GADJDYNofftest</v>
          </cell>
          <cell r="D2026" t="str">
            <v>QINVX</v>
          </cell>
          <cell r="E2026" t="str">
            <v>cfurn</v>
          </cell>
          <cell r="F2026">
            <v>21.77</v>
          </cell>
          <cell r="G2026">
            <v>19.84</v>
          </cell>
          <cell r="H2026">
            <v>20.420000000000002</v>
          </cell>
          <cell r="I2026">
            <v>20.92</v>
          </cell>
          <cell r="J2026">
            <v>21.29</v>
          </cell>
          <cell r="K2026">
            <v>21.72</v>
          </cell>
          <cell r="L2026">
            <v>22.24</v>
          </cell>
          <cell r="M2026">
            <v>22.82</v>
          </cell>
          <cell r="N2026">
            <v>23.44</v>
          </cell>
          <cell r="O2026">
            <v>24.22</v>
          </cell>
          <cell r="P2026">
            <v>24.93</v>
          </cell>
          <cell r="Q2026">
            <v>25.61</v>
          </cell>
          <cell r="R2026">
            <v>26.28</v>
          </cell>
          <cell r="S2026">
            <v>27.09</v>
          </cell>
          <cell r="T2026">
            <v>27.96</v>
          </cell>
          <cell r="U2026">
            <v>28.96</v>
          </cell>
          <cell r="V2026">
            <v>29.99</v>
          </cell>
          <cell r="W2026">
            <v>31.01</v>
          </cell>
          <cell r="X2026">
            <v>31.95</v>
          </cell>
          <cell r="Y2026">
            <v>32.909999999999997</v>
          </cell>
          <cell r="Z2026">
            <v>33.92</v>
          </cell>
          <cell r="AA2026">
            <v>34.9</v>
          </cell>
          <cell r="AB2026">
            <v>35.76</v>
          </cell>
          <cell r="AC2026">
            <v>36.64</v>
          </cell>
          <cell r="AD2026">
            <v>37.67</v>
          </cell>
          <cell r="AE2026">
            <v>38.78</v>
          </cell>
          <cell r="AF2026">
            <v>39.96</v>
          </cell>
          <cell r="AG2026">
            <v>41.11</v>
          </cell>
          <cell r="AH2026">
            <v>40.96</v>
          </cell>
          <cell r="AI2026">
            <v>40.67</v>
          </cell>
          <cell r="AJ2026">
            <v>40.51</v>
          </cell>
          <cell r="AK2026">
            <v>40.270000000000003</v>
          </cell>
        </row>
        <row r="2027">
          <cell r="A2027" t="str">
            <v>SDGbaseTRAv2_UrbAS_BAU_wICAGRcorr_GADJDYNofftestQINVXcoman</v>
          </cell>
          <cell r="B2027" t="str">
            <v>SIclos6_GOVclos11</v>
          </cell>
          <cell r="C2027" t="str">
            <v>SDGbaseTRAv2_UrbAS_BAU_wICAGRcorr_GADJDYNofftest</v>
          </cell>
          <cell r="D2027" t="str">
            <v>QINVX</v>
          </cell>
          <cell r="E2027" t="str">
            <v>coman</v>
          </cell>
          <cell r="F2027">
            <v>1.45</v>
          </cell>
          <cell r="G2027">
            <v>1.33</v>
          </cell>
          <cell r="H2027">
            <v>1.36</v>
          </cell>
          <cell r="I2027">
            <v>1.4</v>
          </cell>
          <cell r="J2027">
            <v>1.42</v>
          </cell>
          <cell r="K2027">
            <v>1.45</v>
          </cell>
          <cell r="L2027">
            <v>1.49</v>
          </cell>
          <cell r="M2027">
            <v>1.53</v>
          </cell>
          <cell r="N2027">
            <v>1.57</v>
          </cell>
          <cell r="O2027">
            <v>1.62</v>
          </cell>
          <cell r="P2027">
            <v>1.67</v>
          </cell>
          <cell r="Q2027">
            <v>1.71</v>
          </cell>
          <cell r="R2027">
            <v>1.76</v>
          </cell>
          <cell r="S2027">
            <v>1.81</v>
          </cell>
          <cell r="T2027">
            <v>1.87</v>
          </cell>
          <cell r="U2027">
            <v>1.93</v>
          </cell>
          <cell r="V2027">
            <v>2</v>
          </cell>
          <cell r="W2027">
            <v>2.0699999999999998</v>
          </cell>
          <cell r="X2027">
            <v>2.14</v>
          </cell>
          <cell r="Y2027">
            <v>2.2000000000000002</v>
          </cell>
          <cell r="Z2027">
            <v>2.27</v>
          </cell>
          <cell r="AA2027">
            <v>2.33</v>
          </cell>
          <cell r="AB2027">
            <v>2.39</v>
          </cell>
          <cell r="AC2027">
            <v>2.4500000000000002</v>
          </cell>
          <cell r="AD2027">
            <v>2.52</v>
          </cell>
          <cell r="AE2027">
            <v>2.59</v>
          </cell>
          <cell r="AF2027">
            <v>2.67</v>
          </cell>
          <cell r="AG2027">
            <v>2.75</v>
          </cell>
          <cell r="AH2027">
            <v>2.74</v>
          </cell>
          <cell r="AI2027">
            <v>2.72</v>
          </cell>
          <cell r="AJ2027">
            <v>2.71</v>
          </cell>
          <cell r="AK2027">
            <v>2.69</v>
          </cell>
        </row>
        <row r="2028">
          <cell r="A2028" t="str">
            <v>SDGbaseTRAv2_UrbAS_BAU_wICAGRcorr_GADJDYNofftestQINVXccons</v>
          </cell>
          <cell r="B2028" t="str">
            <v>SIclos6_GOVclos11</v>
          </cell>
          <cell r="C2028" t="str">
            <v>SDGbaseTRAv2_UrbAS_BAU_wICAGRcorr_GADJDYNofftest</v>
          </cell>
          <cell r="D2028" t="str">
            <v>QINVX</v>
          </cell>
          <cell r="E2028" t="str">
            <v>ccons</v>
          </cell>
          <cell r="F2028">
            <v>405.25</v>
          </cell>
          <cell r="G2028">
            <v>369.33</v>
          </cell>
          <cell r="H2028">
            <v>380.17</v>
          </cell>
          <cell r="I2028">
            <v>389.38</v>
          </cell>
          <cell r="J2028">
            <v>396.37</v>
          </cell>
          <cell r="K2028">
            <v>404.34</v>
          </cell>
          <cell r="L2028">
            <v>413.96</v>
          </cell>
          <cell r="M2028">
            <v>424.89</v>
          </cell>
          <cell r="N2028">
            <v>436.39</v>
          </cell>
          <cell r="O2028">
            <v>450.82</v>
          </cell>
          <cell r="P2028">
            <v>464.07</v>
          </cell>
          <cell r="Q2028">
            <v>476.67</v>
          </cell>
          <cell r="R2028">
            <v>489.2</v>
          </cell>
          <cell r="S2028">
            <v>504.36</v>
          </cell>
          <cell r="T2028">
            <v>520.42999999999995</v>
          </cell>
          <cell r="U2028">
            <v>539.02</v>
          </cell>
          <cell r="V2028">
            <v>558.29999999999995</v>
          </cell>
          <cell r="W2028">
            <v>577.30999999999995</v>
          </cell>
          <cell r="X2028">
            <v>594.78</v>
          </cell>
          <cell r="Y2028">
            <v>612.59</v>
          </cell>
          <cell r="Z2028">
            <v>631.46</v>
          </cell>
          <cell r="AA2028">
            <v>649.76</v>
          </cell>
          <cell r="AB2028">
            <v>665.77</v>
          </cell>
          <cell r="AC2028">
            <v>682.03</v>
          </cell>
          <cell r="AD2028">
            <v>701.17</v>
          </cell>
          <cell r="AE2028">
            <v>721.94</v>
          </cell>
          <cell r="AF2028">
            <v>743.81</v>
          </cell>
          <cell r="AG2028">
            <v>765.28</v>
          </cell>
          <cell r="AH2028">
            <v>762.55</v>
          </cell>
          <cell r="AI2028">
            <v>757.02</v>
          </cell>
          <cell r="AJ2028">
            <v>754.02</v>
          </cell>
          <cell r="AK2028">
            <v>749.67</v>
          </cell>
        </row>
        <row r="2029">
          <cell r="A2029" t="str">
            <v>SDGbaseTRAv2_UrbAS_BAU_wICAGRcorr_GADJDYNofftestQINVXcbsrv</v>
          </cell>
          <cell r="B2029" t="str">
            <v>SIclos6_GOVclos11</v>
          </cell>
          <cell r="C2029" t="str">
            <v>SDGbaseTRAv2_UrbAS_BAU_wICAGRcorr_GADJDYNofftest</v>
          </cell>
          <cell r="D2029" t="str">
            <v>QINVX</v>
          </cell>
          <cell r="E2029" t="str">
            <v>cbsrv</v>
          </cell>
          <cell r="F2029">
            <v>61.78</v>
          </cell>
          <cell r="G2029">
            <v>56.3</v>
          </cell>
          <cell r="H2029">
            <v>57.95</v>
          </cell>
          <cell r="I2029">
            <v>59.36</v>
          </cell>
          <cell r="J2029">
            <v>60.42</v>
          </cell>
          <cell r="K2029">
            <v>61.64</v>
          </cell>
          <cell r="L2029">
            <v>63.11</v>
          </cell>
          <cell r="M2029">
            <v>64.77</v>
          </cell>
          <cell r="N2029">
            <v>66.52</v>
          </cell>
          <cell r="O2029">
            <v>68.72</v>
          </cell>
          <cell r="P2029">
            <v>70.75</v>
          </cell>
          <cell r="Q2029">
            <v>72.67</v>
          </cell>
          <cell r="R2029">
            <v>74.58</v>
          </cell>
          <cell r="S2029">
            <v>76.89</v>
          </cell>
          <cell r="T2029">
            <v>79.34</v>
          </cell>
          <cell r="U2029">
            <v>82.17</v>
          </cell>
          <cell r="V2029">
            <v>85.11</v>
          </cell>
          <cell r="W2029">
            <v>88.01</v>
          </cell>
          <cell r="X2029">
            <v>90.67</v>
          </cell>
          <cell r="Y2029">
            <v>93.39</v>
          </cell>
          <cell r="Z2029">
            <v>96.26</v>
          </cell>
          <cell r="AA2029">
            <v>99.05</v>
          </cell>
          <cell r="AB2029">
            <v>101.49</v>
          </cell>
          <cell r="AC2029">
            <v>103.97</v>
          </cell>
          <cell r="AD2029">
            <v>106.89</v>
          </cell>
          <cell r="AE2029">
            <v>110.06</v>
          </cell>
          <cell r="AF2029">
            <v>113.39</v>
          </cell>
          <cell r="AG2029">
            <v>116.66</v>
          </cell>
          <cell r="AH2029">
            <v>116.25</v>
          </cell>
          <cell r="AI2029">
            <v>115.4</v>
          </cell>
          <cell r="AJ2029">
            <v>114.95</v>
          </cell>
          <cell r="AK2029">
            <v>114.28</v>
          </cell>
        </row>
        <row r="2030">
          <cell r="A2030" t="str">
            <v>SDGbaseTRAv2_UrbAS_BAU_wICAGRcorr_GADJDYNofftestQINVXcimpt</v>
          </cell>
          <cell r="B2030" t="str">
            <v>SIclos6_GOVclos11</v>
          </cell>
          <cell r="C2030" t="str">
            <v>SDGbaseTRAv2_UrbAS_BAU_wICAGRcorr_GADJDYNofftest</v>
          </cell>
          <cell r="D2030" t="str">
            <v>QINVX</v>
          </cell>
          <cell r="E2030" t="str">
            <v>cimpt</v>
          </cell>
          <cell r="F2030">
            <v>2.82</v>
          </cell>
          <cell r="G2030">
            <v>2.82</v>
          </cell>
          <cell r="H2030">
            <v>2.82</v>
          </cell>
          <cell r="I2030">
            <v>2.82</v>
          </cell>
          <cell r="J2030">
            <v>2.82</v>
          </cell>
          <cell r="K2030">
            <v>2.82</v>
          </cell>
          <cell r="L2030">
            <v>2.82</v>
          </cell>
          <cell r="M2030">
            <v>2.82</v>
          </cell>
          <cell r="N2030">
            <v>2.82</v>
          </cell>
          <cell r="O2030">
            <v>2.82</v>
          </cell>
          <cell r="P2030">
            <v>2.82</v>
          </cell>
          <cell r="Q2030">
            <v>2.82</v>
          </cell>
          <cell r="R2030">
            <v>2.82</v>
          </cell>
          <cell r="S2030">
            <v>2.82</v>
          </cell>
          <cell r="T2030">
            <v>2.82</v>
          </cell>
          <cell r="U2030">
            <v>2.82</v>
          </cell>
          <cell r="V2030">
            <v>2.82</v>
          </cell>
          <cell r="W2030">
            <v>2.82</v>
          </cell>
          <cell r="X2030">
            <v>2.82</v>
          </cell>
          <cell r="Y2030">
            <v>2.82</v>
          </cell>
          <cell r="Z2030">
            <v>2.82</v>
          </cell>
          <cell r="AA2030">
            <v>2.82</v>
          </cell>
          <cell r="AB2030">
            <v>2.82</v>
          </cell>
          <cell r="AC2030">
            <v>2.82</v>
          </cell>
          <cell r="AD2030">
            <v>2.82</v>
          </cell>
          <cell r="AE2030">
            <v>2.82</v>
          </cell>
          <cell r="AF2030">
            <v>2.82</v>
          </cell>
          <cell r="AG2030">
            <v>2.82</v>
          </cell>
          <cell r="AH2030">
            <v>2.82</v>
          </cell>
          <cell r="AI2030">
            <v>2.82</v>
          </cell>
          <cell r="AJ2030">
            <v>2.82</v>
          </cell>
          <cell r="AK2030">
            <v>2.82</v>
          </cell>
        </row>
        <row r="2031">
          <cell r="A2031" t="str">
            <v>SDGbaseTRAv2_UrbAS_BAU_wICAGRcorr_GADJDYNofftestPQXcawhe</v>
          </cell>
          <cell r="B2031" t="str">
            <v>SIclos6_GOVclos11</v>
          </cell>
          <cell r="C2031" t="str">
            <v>SDGbaseTRAv2_UrbAS_BAU_wICAGRcorr_GADJDYNofftest</v>
          </cell>
          <cell r="D2031" t="str">
            <v>PQX</v>
          </cell>
          <cell r="E2031" t="str">
            <v>cawhe</v>
          </cell>
          <cell r="F2031">
            <v>1.05</v>
          </cell>
          <cell r="G2031">
            <v>1.06</v>
          </cell>
          <cell r="H2031">
            <v>1.06</v>
          </cell>
          <cell r="I2031">
            <v>1.06</v>
          </cell>
          <cell r="J2031">
            <v>1.06</v>
          </cell>
          <cell r="K2031">
            <v>1.06</v>
          </cell>
          <cell r="L2031">
            <v>1.06</v>
          </cell>
          <cell r="M2031">
            <v>1.07</v>
          </cell>
          <cell r="N2031">
            <v>1.07</v>
          </cell>
          <cell r="O2031">
            <v>1.0900000000000001</v>
          </cell>
          <cell r="P2031">
            <v>1.1000000000000001</v>
          </cell>
          <cell r="Q2031">
            <v>1.1000000000000001</v>
          </cell>
          <cell r="R2031">
            <v>1.1000000000000001</v>
          </cell>
          <cell r="S2031">
            <v>1.1000000000000001</v>
          </cell>
          <cell r="T2031">
            <v>1.1000000000000001</v>
          </cell>
          <cell r="U2031">
            <v>1.1000000000000001</v>
          </cell>
          <cell r="V2031">
            <v>1.1000000000000001</v>
          </cell>
          <cell r="W2031">
            <v>1.1000000000000001</v>
          </cell>
          <cell r="X2031">
            <v>1.1000000000000001</v>
          </cell>
          <cell r="Y2031">
            <v>1.1000000000000001</v>
          </cell>
          <cell r="Z2031">
            <v>1.1000000000000001</v>
          </cell>
          <cell r="AA2031">
            <v>1.1000000000000001</v>
          </cell>
          <cell r="AB2031">
            <v>1.1000000000000001</v>
          </cell>
          <cell r="AC2031">
            <v>1.1000000000000001</v>
          </cell>
          <cell r="AD2031">
            <v>1.1000000000000001</v>
          </cell>
          <cell r="AE2031">
            <v>1.1000000000000001</v>
          </cell>
          <cell r="AF2031">
            <v>1.1000000000000001</v>
          </cell>
          <cell r="AG2031">
            <v>1.1000000000000001</v>
          </cell>
          <cell r="AH2031">
            <v>1.0900000000000001</v>
          </cell>
          <cell r="AI2031">
            <v>1.0900000000000001</v>
          </cell>
          <cell r="AJ2031">
            <v>1.08</v>
          </cell>
          <cell r="AK2031">
            <v>1.07</v>
          </cell>
        </row>
        <row r="2032">
          <cell r="A2032" t="str">
            <v>SDGbaseTRAv2_UrbAS_BAU_wICAGRcorr_GADJDYNofftestPQXcamai</v>
          </cell>
          <cell r="B2032" t="str">
            <v>SIclos6_GOVclos11</v>
          </cell>
          <cell r="C2032" t="str">
            <v>SDGbaseTRAv2_UrbAS_BAU_wICAGRcorr_GADJDYNofftest</v>
          </cell>
          <cell r="D2032" t="str">
            <v>PQX</v>
          </cell>
          <cell r="E2032" t="str">
            <v>camai</v>
          </cell>
          <cell r="F2032">
            <v>1.1000000000000001</v>
          </cell>
          <cell r="G2032">
            <v>1.08</v>
          </cell>
          <cell r="H2032">
            <v>1.08</v>
          </cell>
          <cell r="I2032">
            <v>1.0900000000000001</v>
          </cell>
          <cell r="J2032">
            <v>1.1000000000000001</v>
          </cell>
          <cell r="K2032">
            <v>1.0900000000000001</v>
          </cell>
          <cell r="L2032">
            <v>1.0900000000000001</v>
          </cell>
          <cell r="M2032">
            <v>1.0900000000000001</v>
          </cell>
          <cell r="N2032">
            <v>1.08</v>
          </cell>
          <cell r="O2032">
            <v>1.1000000000000001</v>
          </cell>
          <cell r="P2032">
            <v>1.0900000000000001</v>
          </cell>
          <cell r="Q2032">
            <v>1.0900000000000001</v>
          </cell>
          <cell r="R2032">
            <v>1.08</v>
          </cell>
          <cell r="S2032">
            <v>1.08</v>
          </cell>
          <cell r="T2032">
            <v>1.08</v>
          </cell>
          <cell r="U2032">
            <v>1.07</v>
          </cell>
          <cell r="V2032">
            <v>1.07</v>
          </cell>
          <cell r="W2032">
            <v>1.06</v>
          </cell>
          <cell r="X2032">
            <v>1.06</v>
          </cell>
          <cell r="Y2032">
            <v>1.05</v>
          </cell>
          <cell r="Z2032">
            <v>1.05</v>
          </cell>
          <cell r="AA2032">
            <v>1.05</v>
          </cell>
          <cell r="AB2032">
            <v>1.05</v>
          </cell>
          <cell r="AC2032">
            <v>1.05</v>
          </cell>
          <cell r="AD2032">
            <v>1.05</v>
          </cell>
          <cell r="AE2032">
            <v>1.05</v>
          </cell>
          <cell r="AF2032">
            <v>1.04</v>
          </cell>
          <cell r="AG2032">
            <v>1.04</v>
          </cell>
          <cell r="AH2032">
            <v>1.02</v>
          </cell>
          <cell r="AI2032">
            <v>1</v>
          </cell>
          <cell r="AJ2032">
            <v>0.99</v>
          </cell>
          <cell r="AK2032">
            <v>0.97</v>
          </cell>
        </row>
        <row r="2033">
          <cell r="A2033" t="str">
            <v>SDGbaseTRAv2_UrbAS_BAU_wICAGRcorr_GADJDYNofftestPQXcaoce</v>
          </cell>
          <cell r="B2033" t="str">
            <v>SIclos6_GOVclos11</v>
          </cell>
          <cell r="C2033" t="str">
            <v>SDGbaseTRAv2_UrbAS_BAU_wICAGRcorr_GADJDYNofftest</v>
          </cell>
          <cell r="D2033" t="str">
            <v>PQX</v>
          </cell>
          <cell r="E2033" t="str">
            <v>caoce</v>
          </cell>
          <cell r="F2033">
            <v>1.0900000000000001</v>
          </cell>
          <cell r="G2033">
            <v>1.06</v>
          </cell>
          <cell r="H2033">
            <v>1.07</v>
          </cell>
          <cell r="I2033">
            <v>1.08</v>
          </cell>
          <cell r="J2033">
            <v>1.1000000000000001</v>
          </cell>
          <cell r="K2033">
            <v>1.1000000000000001</v>
          </cell>
          <cell r="L2033">
            <v>1.1000000000000001</v>
          </cell>
          <cell r="M2033">
            <v>1.1000000000000001</v>
          </cell>
          <cell r="N2033">
            <v>1.1000000000000001</v>
          </cell>
          <cell r="O2033">
            <v>1.1299999999999999</v>
          </cell>
          <cell r="P2033">
            <v>1.1299999999999999</v>
          </cell>
          <cell r="Q2033">
            <v>1.1299999999999999</v>
          </cell>
          <cell r="R2033">
            <v>1.1299999999999999</v>
          </cell>
          <cell r="S2033">
            <v>1.1299999999999999</v>
          </cell>
          <cell r="T2033">
            <v>1.1299999999999999</v>
          </cell>
          <cell r="U2033">
            <v>1.1399999999999999</v>
          </cell>
          <cell r="V2033">
            <v>1.1399999999999999</v>
          </cell>
          <cell r="W2033">
            <v>1.1399999999999999</v>
          </cell>
          <cell r="X2033">
            <v>1.1399999999999999</v>
          </cell>
          <cell r="Y2033">
            <v>1.1399999999999999</v>
          </cell>
          <cell r="Z2033">
            <v>1.1399999999999999</v>
          </cell>
          <cell r="AA2033">
            <v>1.1399999999999999</v>
          </cell>
          <cell r="AB2033">
            <v>1.1499999999999999</v>
          </cell>
          <cell r="AC2033">
            <v>1.1499999999999999</v>
          </cell>
          <cell r="AD2033">
            <v>1.1599999999999999</v>
          </cell>
          <cell r="AE2033">
            <v>1.1599999999999999</v>
          </cell>
          <cell r="AF2033">
            <v>1.1599999999999999</v>
          </cell>
          <cell r="AG2033">
            <v>1.1499999999999999</v>
          </cell>
          <cell r="AH2033">
            <v>1.1399999999999999</v>
          </cell>
          <cell r="AI2033">
            <v>1.1200000000000001</v>
          </cell>
          <cell r="AJ2033">
            <v>1.1100000000000001</v>
          </cell>
          <cell r="AK2033">
            <v>1.1000000000000001</v>
          </cell>
        </row>
        <row r="2034">
          <cell r="A2034" t="str">
            <v>SDGbaseTRAv2_UrbAS_BAU_wICAGRcorr_GADJDYNofftestPQXcaveg</v>
          </cell>
          <cell r="B2034" t="str">
            <v>SIclos6_GOVclos11</v>
          </cell>
          <cell r="C2034" t="str">
            <v>SDGbaseTRAv2_UrbAS_BAU_wICAGRcorr_GADJDYNofftest</v>
          </cell>
          <cell r="D2034" t="str">
            <v>PQX</v>
          </cell>
          <cell r="E2034" t="str">
            <v>caveg</v>
          </cell>
          <cell r="F2034">
            <v>1.1000000000000001</v>
          </cell>
          <cell r="G2034">
            <v>1.1200000000000001</v>
          </cell>
          <cell r="H2034">
            <v>1.1200000000000001</v>
          </cell>
          <cell r="I2034">
            <v>1.1200000000000001</v>
          </cell>
          <cell r="J2034">
            <v>1.1200000000000001</v>
          </cell>
          <cell r="K2034">
            <v>1.1100000000000001</v>
          </cell>
          <cell r="L2034">
            <v>1.1100000000000001</v>
          </cell>
          <cell r="M2034">
            <v>1.1100000000000001</v>
          </cell>
          <cell r="N2034">
            <v>1.1100000000000001</v>
          </cell>
          <cell r="O2034">
            <v>1.1100000000000001</v>
          </cell>
          <cell r="P2034">
            <v>1.1100000000000001</v>
          </cell>
          <cell r="Q2034">
            <v>1.1100000000000001</v>
          </cell>
          <cell r="R2034">
            <v>1.1100000000000001</v>
          </cell>
          <cell r="S2034">
            <v>1.1100000000000001</v>
          </cell>
          <cell r="T2034">
            <v>1.1100000000000001</v>
          </cell>
          <cell r="U2034">
            <v>1.1100000000000001</v>
          </cell>
          <cell r="V2034">
            <v>1.1100000000000001</v>
          </cell>
          <cell r="W2034">
            <v>1.1000000000000001</v>
          </cell>
          <cell r="X2034">
            <v>1.1000000000000001</v>
          </cell>
          <cell r="Y2034">
            <v>1.1000000000000001</v>
          </cell>
          <cell r="Z2034">
            <v>1.1000000000000001</v>
          </cell>
          <cell r="AA2034">
            <v>1.1000000000000001</v>
          </cell>
          <cell r="AB2034">
            <v>1.1000000000000001</v>
          </cell>
          <cell r="AC2034">
            <v>1.0900000000000001</v>
          </cell>
          <cell r="AD2034">
            <v>1.0900000000000001</v>
          </cell>
          <cell r="AE2034">
            <v>1.0900000000000001</v>
          </cell>
          <cell r="AF2034">
            <v>1.0900000000000001</v>
          </cell>
          <cell r="AG2034">
            <v>1.0900000000000001</v>
          </cell>
          <cell r="AH2034">
            <v>1.0900000000000001</v>
          </cell>
          <cell r="AI2034">
            <v>1.0900000000000001</v>
          </cell>
          <cell r="AJ2034">
            <v>1.0900000000000001</v>
          </cell>
          <cell r="AK2034">
            <v>1.0900000000000001</v>
          </cell>
        </row>
        <row r="2035">
          <cell r="A2035" t="str">
            <v>SDGbaseTRAv2_UrbAS_BAU_wICAGRcorr_GADJDYNofftestPQXcaofr</v>
          </cell>
          <cell r="B2035" t="str">
            <v>SIclos6_GOVclos11</v>
          </cell>
          <cell r="C2035" t="str">
            <v>SDGbaseTRAv2_UrbAS_BAU_wICAGRcorr_GADJDYNofftest</v>
          </cell>
          <cell r="D2035" t="str">
            <v>PQX</v>
          </cell>
          <cell r="E2035" t="str">
            <v>caofr</v>
          </cell>
          <cell r="F2035">
            <v>1.1000000000000001</v>
          </cell>
          <cell r="G2035">
            <v>1.1100000000000001</v>
          </cell>
          <cell r="H2035">
            <v>1.1000000000000001</v>
          </cell>
          <cell r="I2035">
            <v>1.1000000000000001</v>
          </cell>
          <cell r="J2035">
            <v>1.0900000000000001</v>
          </cell>
          <cell r="K2035">
            <v>1.0900000000000001</v>
          </cell>
          <cell r="L2035">
            <v>1.08</v>
          </cell>
          <cell r="M2035">
            <v>1.08</v>
          </cell>
          <cell r="N2035">
            <v>1.07</v>
          </cell>
          <cell r="O2035">
            <v>1.06</v>
          </cell>
          <cell r="P2035">
            <v>1.05</v>
          </cell>
          <cell r="Q2035">
            <v>1.05</v>
          </cell>
          <cell r="R2035">
            <v>1.05</v>
          </cell>
          <cell r="S2035">
            <v>1.04</v>
          </cell>
          <cell r="T2035">
            <v>1.04</v>
          </cell>
          <cell r="U2035">
            <v>1.04</v>
          </cell>
          <cell r="V2035">
            <v>1.03</v>
          </cell>
          <cell r="W2035">
            <v>1.03</v>
          </cell>
          <cell r="X2035">
            <v>1.03</v>
          </cell>
          <cell r="Y2035">
            <v>1.02</v>
          </cell>
          <cell r="Z2035">
            <v>1.02</v>
          </cell>
          <cell r="AA2035">
            <v>1.02</v>
          </cell>
          <cell r="AB2035">
            <v>1.01</v>
          </cell>
          <cell r="AC2035">
            <v>1.01</v>
          </cell>
          <cell r="AD2035">
            <v>1</v>
          </cell>
          <cell r="AE2035">
            <v>1</v>
          </cell>
          <cell r="AF2035">
            <v>1</v>
          </cell>
          <cell r="AG2035">
            <v>1</v>
          </cell>
          <cell r="AH2035">
            <v>1</v>
          </cell>
          <cell r="AI2035">
            <v>1</v>
          </cell>
          <cell r="AJ2035">
            <v>1</v>
          </cell>
          <cell r="AK2035">
            <v>1</v>
          </cell>
        </row>
        <row r="2036">
          <cell r="A2036" t="str">
            <v>SDGbaseTRAv2_UrbAS_BAU_wICAGRcorr_GADJDYNofftestPQXcagra</v>
          </cell>
          <cell r="B2036" t="str">
            <v>SIclos6_GOVclos11</v>
          </cell>
          <cell r="C2036" t="str">
            <v>SDGbaseTRAv2_UrbAS_BAU_wICAGRcorr_GADJDYNofftest</v>
          </cell>
          <cell r="D2036" t="str">
            <v>PQX</v>
          </cell>
          <cell r="E2036" t="str">
            <v>cagra</v>
          </cell>
          <cell r="F2036">
            <v>1.1000000000000001</v>
          </cell>
          <cell r="G2036">
            <v>1.1399999999999999</v>
          </cell>
          <cell r="H2036">
            <v>1.1399999999999999</v>
          </cell>
          <cell r="I2036">
            <v>1.1399999999999999</v>
          </cell>
          <cell r="J2036">
            <v>1.1399999999999999</v>
          </cell>
          <cell r="K2036">
            <v>1.1399999999999999</v>
          </cell>
          <cell r="L2036">
            <v>1.1399999999999999</v>
          </cell>
          <cell r="M2036">
            <v>1.1399999999999999</v>
          </cell>
          <cell r="N2036">
            <v>1.1399999999999999</v>
          </cell>
          <cell r="O2036">
            <v>1.1299999999999999</v>
          </cell>
          <cell r="P2036">
            <v>1.1299999999999999</v>
          </cell>
          <cell r="Q2036">
            <v>1.1299999999999999</v>
          </cell>
          <cell r="R2036">
            <v>1.1299999999999999</v>
          </cell>
          <cell r="S2036">
            <v>1.1299999999999999</v>
          </cell>
          <cell r="T2036">
            <v>1.1299999999999999</v>
          </cell>
          <cell r="U2036">
            <v>1.1299999999999999</v>
          </cell>
          <cell r="V2036">
            <v>1.1299999999999999</v>
          </cell>
          <cell r="W2036">
            <v>1.1299999999999999</v>
          </cell>
          <cell r="X2036">
            <v>1.1299999999999999</v>
          </cell>
          <cell r="Y2036">
            <v>1.1299999999999999</v>
          </cell>
          <cell r="Z2036">
            <v>1.1299999999999999</v>
          </cell>
          <cell r="AA2036">
            <v>1.1299999999999999</v>
          </cell>
          <cell r="AB2036">
            <v>1.1299999999999999</v>
          </cell>
          <cell r="AC2036">
            <v>1.1299999999999999</v>
          </cell>
          <cell r="AD2036">
            <v>1.1200000000000001</v>
          </cell>
          <cell r="AE2036">
            <v>1.1200000000000001</v>
          </cell>
          <cell r="AF2036">
            <v>1.1200000000000001</v>
          </cell>
          <cell r="AG2036">
            <v>1.1299999999999999</v>
          </cell>
          <cell r="AH2036">
            <v>1.1299999999999999</v>
          </cell>
          <cell r="AI2036">
            <v>1.1299999999999999</v>
          </cell>
          <cell r="AJ2036">
            <v>1.1399999999999999</v>
          </cell>
          <cell r="AK2036">
            <v>1.1399999999999999</v>
          </cell>
        </row>
        <row r="2037">
          <cell r="A2037" t="str">
            <v>SDGbaseTRAv2_UrbAS_BAU_wICAGRcorr_GADJDYNofftestPQXcaoil</v>
          </cell>
          <cell r="B2037" t="str">
            <v>SIclos6_GOVclos11</v>
          </cell>
          <cell r="C2037" t="str">
            <v>SDGbaseTRAv2_UrbAS_BAU_wICAGRcorr_GADJDYNofftest</v>
          </cell>
          <cell r="D2037" t="str">
            <v>PQX</v>
          </cell>
          <cell r="E2037" t="str">
            <v>caoil</v>
          </cell>
          <cell r="F2037">
            <v>1.18</v>
          </cell>
          <cell r="G2037">
            <v>1.1399999999999999</v>
          </cell>
          <cell r="H2037">
            <v>1.1499999999999999</v>
          </cell>
          <cell r="I2037">
            <v>1.1499999999999999</v>
          </cell>
          <cell r="J2037">
            <v>1.1599999999999999</v>
          </cell>
          <cell r="K2037">
            <v>1.1599999999999999</v>
          </cell>
          <cell r="L2037">
            <v>1.1599999999999999</v>
          </cell>
          <cell r="M2037">
            <v>1.1599999999999999</v>
          </cell>
          <cell r="N2037">
            <v>1.1599999999999999</v>
          </cell>
          <cell r="O2037">
            <v>1.17</v>
          </cell>
          <cell r="P2037">
            <v>1.17</v>
          </cell>
          <cell r="Q2037">
            <v>1.18</v>
          </cell>
          <cell r="R2037">
            <v>1.18</v>
          </cell>
          <cell r="S2037">
            <v>1.18</v>
          </cell>
          <cell r="T2037">
            <v>1.18</v>
          </cell>
          <cell r="U2037">
            <v>1.19</v>
          </cell>
          <cell r="V2037">
            <v>1.19</v>
          </cell>
          <cell r="W2037">
            <v>1.19</v>
          </cell>
          <cell r="X2037">
            <v>1.19</v>
          </cell>
          <cell r="Y2037">
            <v>1.19</v>
          </cell>
          <cell r="Z2037">
            <v>1.19</v>
          </cell>
          <cell r="AA2037">
            <v>1.19</v>
          </cell>
          <cell r="AB2037">
            <v>1.2</v>
          </cell>
          <cell r="AC2037">
            <v>1.2</v>
          </cell>
          <cell r="AD2037">
            <v>1.2</v>
          </cell>
          <cell r="AE2037">
            <v>1.2</v>
          </cell>
          <cell r="AF2037">
            <v>1.2</v>
          </cell>
          <cell r="AG2037">
            <v>1.2</v>
          </cell>
          <cell r="AH2037">
            <v>1.19</v>
          </cell>
          <cell r="AI2037">
            <v>1.18</v>
          </cell>
          <cell r="AJ2037">
            <v>1.17</v>
          </cell>
          <cell r="AK2037">
            <v>1.1599999999999999</v>
          </cell>
        </row>
        <row r="2038">
          <cell r="A2038" t="str">
            <v>SDGbaseTRAv2_UrbAS_BAU_wICAGRcorr_GADJDYNofftestPQXcatub</v>
          </cell>
          <cell r="B2038" t="str">
            <v>SIclos6_GOVclos11</v>
          </cell>
          <cell r="C2038" t="str">
            <v>SDGbaseTRAv2_UrbAS_BAU_wICAGRcorr_GADJDYNofftest</v>
          </cell>
          <cell r="D2038" t="str">
            <v>PQX</v>
          </cell>
          <cell r="E2038" t="str">
            <v>catub</v>
          </cell>
          <cell r="F2038">
            <v>1.1100000000000001</v>
          </cell>
          <cell r="G2038">
            <v>1.1200000000000001</v>
          </cell>
          <cell r="H2038">
            <v>1.1200000000000001</v>
          </cell>
          <cell r="I2038">
            <v>1.1299999999999999</v>
          </cell>
          <cell r="J2038">
            <v>1.1299999999999999</v>
          </cell>
          <cell r="K2038">
            <v>1.1200000000000001</v>
          </cell>
          <cell r="L2038">
            <v>1.1200000000000001</v>
          </cell>
          <cell r="M2038">
            <v>1.1200000000000001</v>
          </cell>
          <cell r="N2038">
            <v>1.1200000000000001</v>
          </cell>
          <cell r="O2038">
            <v>1.1200000000000001</v>
          </cell>
          <cell r="P2038">
            <v>1.1200000000000001</v>
          </cell>
          <cell r="Q2038">
            <v>1.1200000000000001</v>
          </cell>
          <cell r="R2038">
            <v>1.1200000000000001</v>
          </cell>
          <cell r="S2038">
            <v>1.1200000000000001</v>
          </cell>
          <cell r="T2038">
            <v>1.1100000000000001</v>
          </cell>
          <cell r="U2038">
            <v>1.1100000000000001</v>
          </cell>
          <cell r="V2038">
            <v>1.1100000000000001</v>
          </cell>
          <cell r="W2038">
            <v>1.1100000000000001</v>
          </cell>
          <cell r="X2038">
            <v>1.1100000000000001</v>
          </cell>
          <cell r="Y2038">
            <v>1.1100000000000001</v>
          </cell>
          <cell r="Z2038">
            <v>1.1100000000000001</v>
          </cell>
          <cell r="AA2038">
            <v>1.1000000000000001</v>
          </cell>
          <cell r="AB2038">
            <v>1.1000000000000001</v>
          </cell>
          <cell r="AC2038">
            <v>1.1000000000000001</v>
          </cell>
          <cell r="AD2038">
            <v>1.1000000000000001</v>
          </cell>
          <cell r="AE2038">
            <v>1.1000000000000001</v>
          </cell>
          <cell r="AF2038">
            <v>1.0900000000000001</v>
          </cell>
          <cell r="AG2038">
            <v>1.1000000000000001</v>
          </cell>
          <cell r="AH2038">
            <v>1.1000000000000001</v>
          </cell>
          <cell r="AI2038">
            <v>1.1000000000000001</v>
          </cell>
          <cell r="AJ2038">
            <v>1.1000000000000001</v>
          </cell>
          <cell r="AK2038">
            <v>1.1100000000000001</v>
          </cell>
        </row>
        <row r="2039">
          <cell r="A2039" t="str">
            <v>SDGbaseTRAv2_UrbAS_BAU_wICAGRcorr_GADJDYNofftestPQXcapul</v>
          </cell>
          <cell r="B2039" t="str">
            <v>SIclos6_GOVclos11</v>
          </cell>
          <cell r="C2039" t="str">
            <v>SDGbaseTRAv2_UrbAS_BAU_wICAGRcorr_GADJDYNofftest</v>
          </cell>
          <cell r="D2039" t="str">
            <v>PQX</v>
          </cell>
          <cell r="E2039" t="str">
            <v>capul</v>
          </cell>
          <cell r="F2039">
            <v>1.06</v>
          </cell>
          <cell r="G2039">
            <v>1.06</v>
          </cell>
          <cell r="H2039">
            <v>1.06</v>
          </cell>
          <cell r="I2039">
            <v>1.06</v>
          </cell>
          <cell r="J2039">
            <v>1.06</v>
          </cell>
          <cell r="K2039">
            <v>1.06</v>
          </cell>
          <cell r="L2039">
            <v>1.06</v>
          </cell>
          <cell r="M2039">
            <v>1.06</v>
          </cell>
          <cell r="N2039">
            <v>1.06</v>
          </cell>
          <cell r="O2039">
            <v>1.08</v>
          </cell>
          <cell r="P2039">
            <v>1.08</v>
          </cell>
          <cell r="Q2039">
            <v>1.08</v>
          </cell>
          <cell r="R2039">
            <v>1.08</v>
          </cell>
          <cell r="S2039">
            <v>1.08</v>
          </cell>
          <cell r="T2039">
            <v>1.08</v>
          </cell>
          <cell r="U2039">
            <v>1.08</v>
          </cell>
          <cell r="V2039">
            <v>1.08</v>
          </cell>
          <cell r="W2039">
            <v>1.08</v>
          </cell>
          <cell r="X2039">
            <v>1.08</v>
          </cell>
          <cell r="Y2039">
            <v>1.08</v>
          </cell>
          <cell r="Z2039">
            <v>1.08</v>
          </cell>
          <cell r="AA2039">
            <v>1.08</v>
          </cell>
          <cell r="AB2039">
            <v>1.08</v>
          </cell>
          <cell r="AC2039">
            <v>1.08</v>
          </cell>
          <cell r="AD2039">
            <v>1.08</v>
          </cell>
          <cell r="AE2039">
            <v>1.08</v>
          </cell>
          <cell r="AF2039">
            <v>1.08</v>
          </cell>
          <cell r="AG2039">
            <v>1.08</v>
          </cell>
          <cell r="AH2039">
            <v>1.08</v>
          </cell>
          <cell r="AI2039">
            <v>1.07</v>
          </cell>
          <cell r="AJ2039">
            <v>1.06</v>
          </cell>
          <cell r="AK2039">
            <v>1.06</v>
          </cell>
        </row>
        <row r="2040">
          <cell r="A2040" t="str">
            <v>SDGbaseTRAv2_UrbAS_BAU_wICAGRcorr_GADJDYNofftestPQXcasug</v>
          </cell>
          <cell r="B2040" t="str">
            <v>SIclos6_GOVclos11</v>
          </cell>
          <cell r="C2040" t="str">
            <v>SDGbaseTRAv2_UrbAS_BAU_wICAGRcorr_GADJDYNofftest</v>
          </cell>
          <cell r="D2040" t="str">
            <v>PQX</v>
          </cell>
          <cell r="E2040" t="str">
            <v>casug</v>
          </cell>
          <cell r="F2040">
            <v>1.17</v>
          </cell>
          <cell r="G2040">
            <v>1.17</v>
          </cell>
          <cell r="H2040">
            <v>1.1499999999999999</v>
          </cell>
          <cell r="I2040">
            <v>1.1499999999999999</v>
          </cell>
          <cell r="J2040">
            <v>1.1399999999999999</v>
          </cell>
          <cell r="K2040">
            <v>1.1299999999999999</v>
          </cell>
          <cell r="L2040">
            <v>1.1299999999999999</v>
          </cell>
          <cell r="M2040">
            <v>1.1299999999999999</v>
          </cell>
          <cell r="N2040">
            <v>1.1299999999999999</v>
          </cell>
          <cell r="O2040">
            <v>1.1299999999999999</v>
          </cell>
          <cell r="P2040">
            <v>1.1299999999999999</v>
          </cell>
          <cell r="Q2040">
            <v>1.1200000000000001</v>
          </cell>
          <cell r="R2040">
            <v>1.1200000000000001</v>
          </cell>
          <cell r="S2040">
            <v>1.1200000000000001</v>
          </cell>
          <cell r="T2040">
            <v>1.1100000000000001</v>
          </cell>
          <cell r="U2040">
            <v>1.1100000000000001</v>
          </cell>
          <cell r="V2040">
            <v>1.1100000000000001</v>
          </cell>
          <cell r="W2040">
            <v>1.1000000000000001</v>
          </cell>
          <cell r="X2040">
            <v>1.1000000000000001</v>
          </cell>
          <cell r="Y2040">
            <v>1.1000000000000001</v>
          </cell>
          <cell r="Z2040">
            <v>1.0900000000000001</v>
          </cell>
          <cell r="AA2040">
            <v>1.0900000000000001</v>
          </cell>
          <cell r="AB2040">
            <v>1.0900000000000001</v>
          </cell>
          <cell r="AC2040">
            <v>1.08</v>
          </cell>
          <cell r="AD2040">
            <v>1.08</v>
          </cell>
          <cell r="AE2040">
            <v>1.08</v>
          </cell>
          <cell r="AF2040">
            <v>1.07</v>
          </cell>
          <cell r="AG2040">
            <v>1.07</v>
          </cell>
          <cell r="AH2040">
            <v>1.07</v>
          </cell>
          <cell r="AI2040">
            <v>1.06</v>
          </cell>
          <cell r="AJ2040">
            <v>1.05</v>
          </cell>
          <cell r="AK2040">
            <v>1.05</v>
          </cell>
        </row>
        <row r="2041">
          <cell r="A2041" t="str">
            <v>SDGbaseTRAv2_UrbAS_BAU_wICAGRcorr_GADJDYNofftestPQXcaoth</v>
          </cell>
          <cell r="B2041" t="str">
            <v>SIclos6_GOVclos11</v>
          </cell>
          <cell r="C2041" t="str">
            <v>SDGbaseTRAv2_UrbAS_BAU_wICAGRcorr_GADJDYNofftest</v>
          </cell>
          <cell r="D2041" t="str">
            <v>PQX</v>
          </cell>
          <cell r="E2041" t="str">
            <v>caoth</v>
          </cell>
          <cell r="F2041">
            <v>1.1399999999999999</v>
          </cell>
          <cell r="G2041">
            <v>1.0900000000000001</v>
          </cell>
          <cell r="H2041">
            <v>1.1100000000000001</v>
          </cell>
          <cell r="I2041">
            <v>1.1200000000000001</v>
          </cell>
          <cell r="J2041">
            <v>1.1299999999999999</v>
          </cell>
          <cell r="K2041">
            <v>1.1399999999999999</v>
          </cell>
          <cell r="L2041">
            <v>1.1499999999999999</v>
          </cell>
          <cell r="M2041">
            <v>1.17</v>
          </cell>
          <cell r="N2041">
            <v>1.18</v>
          </cell>
          <cell r="O2041">
            <v>1.24</v>
          </cell>
          <cell r="P2041">
            <v>1.26</v>
          </cell>
          <cell r="Q2041">
            <v>1.27</v>
          </cell>
          <cell r="R2041">
            <v>1.28</v>
          </cell>
          <cell r="S2041">
            <v>1.29</v>
          </cell>
          <cell r="T2041">
            <v>1.31</v>
          </cell>
          <cell r="U2041">
            <v>1.33</v>
          </cell>
          <cell r="V2041">
            <v>1.34</v>
          </cell>
          <cell r="W2041">
            <v>1.37</v>
          </cell>
          <cell r="X2041">
            <v>1.4</v>
          </cell>
          <cell r="Y2041">
            <v>1.42</v>
          </cell>
          <cell r="Z2041">
            <v>1.43</v>
          </cell>
          <cell r="AA2041">
            <v>1.45</v>
          </cell>
          <cell r="AB2041">
            <v>1.48</v>
          </cell>
          <cell r="AC2041">
            <v>1.5</v>
          </cell>
          <cell r="AD2041">
            <v>1.51</v>
          </cell>
          <cell r="AE2041">
            <v>1.53</v>
          </cell>
          <cell r="AF2041">
            <v>1.54</v>
          </cell>
          <cell r="AG2041">
            <v>1.56</v>
          </cell>
          <cell r="AH2041">
            <v>1.53</v>
          </cell>
          <cell r="AI2041">
            <v>1.49</v>
          </cell>
          <cell r="AJ2041">
            <v>1.46</v>
          </cell>
          <cell r="AK2041">
            <v>1.42</v>
          </cell>
        </row>
        <row r="2042">
          <cell r="A2042" t="str">
            <v>SDGbaseTRAv2_UrbAS_BAU_wICAGRcorr_GADJDYNofftestPQXclani</v>
          </cell>
          <cell r="B2042" t="str">
            <v>SIclos6_GOVclos11</v>
          </cell>
          <cell r="C2042" t="str">
            <v>SDGbaseTRAv2_UrbAS_BAU_wICAGRcorr_GADJDYNofftest</v>
          </cell>
          <cell r="D2042" t="str">
            <v>PQX</v>
          </cell>
          <cell r="E2042" t="str">
            <v>clani</v>
          </cell>
          <cell r="F2042">
            <v>1.23</v>
          </cell>
          <cell r="G2042">
            <v>1.1200000000000001</v>
          </cell>
          <cell r="H2042">
            <v>1.1599999999999999</v>
          </cell>
          <cell r="I2042">
            <v>1.17</v>
          </cell>
          <cell r="J2042">
            <v>1.18</v>
          </cell>
          <cell r="K2042">
            <v>1.19</v>
          </cell>
          <cell r="L2042">
            <v>1.19</v>
          </cell>
          <cell r="M2042">
            <v>1.19</v>
          </cell>
          <cell r="N2042">
            <v>1.19</v>
          </cell>
          <cell r="O2042">
            <v>1.21</v>
          </cell>
          <cell r="P2042">
            <v>1.2</v>
          </cell>
          <cell r="Q2042">
            <v>1.2</v>
          </cell>
          <cell r="R2042">
            <v>1.2</v>
          </cell>
          <cell r="S2042">
            <v>1.2</v>
          </cell>
          <cell r="T2042">
            <v>1.2</v>
          </cell>
          <cell r="U2042">
            <v>1.2</v>
          </cell>
          <cell r="V2042">
            <v>1.21</v>
          </cell>
          <cell r="W2042">
            <v>1.21</v>
          </cell>
          <cell r="X2042">
            <v>1.21</v>
          </cell>
          <cell r="Y2042">
            <v>1.21</v>
          </cell>
          <cell r="Z2042">
            <v>1.21</v>
          </cell>
          <cell r="AA2042">
            <v>1.21</v>
          </cell>
          <cell r="AB2042">
            <v>1.21</v>
          </cell>
          <cell r="AC2042">
            <v>1.21</v>
          </cell>
          <cell r="AD2042">
            <v>1.21</v>
          </cell>
          <cell r="AE2042">
            <v>1.21</v>
          </cell>
          <cell r="AF2042">
            <v>1.21</v>
          </cell>
          <cell r="AG2042">
            <v>1.21</v>
          </cell>
          <cell r="AH2042">
            <v>1.23</v>
          </cell>
          <cell r="AI2042">
            <v>1.24</v>
          </cell>
          <cell r="AJ2042">
            <v>1.25</v>
          </cell>
          <cell r="AK2042">
            <v>1.25</v>
          </cell>
        </row>
        <row r="2043">
          <cell r="A2043" t="str">
            <v>SDGbaseTRAv2_UrbAS_BAU_wICAGRcorr_GADJDYNofftestPQXcfore</v>
          </cell>
          <cell r="B2043" t="str">
            <v>SIclos6_GOVclos11</v>
          </cell>
          <cell r="C2043" t="str">
            <v>SDGbaseTRAv2_UrbAS_BAU_wICAGRcorr_GADJDYNofftest</v>
          </cell>
          <cell r="D2043" t="str">
            <v>PQX</v>
          </cell>
          <cell r="E2043" t="str">
            <v>cfore</v>
          </cell>
          <cell r="F2043">
            <v>1.1499999999999999</v>
          </cell>
          <cell r="G2043">
            <v>1.1499999999999999</v>
          </cell>
          <cell r="H2043">
            <v>1.1399999999999999</v>
          </cell>
          <cell r="I2043">
            <v>1.1499999999999999</v>
          </cell>
          <cell r="J2043">
            <v>1.1499999999999999</v>
          </cell>
          <cell r="K2043">
            <v>1.1399999999999999</v>
          </cell>
          <cell r="L2043">
            <v>1.1399999999999999</v>
          </cell>
          <cell r="M2043">
            <v>1.1399999999999999</v>
          </cell>
          <cell r="N2043">
            <v>1.1399999999999999</v>
          </cell>
          <cell r="O2043">
            <v>1.1399999999999999</v>
          </cell>
          <cell r="P2043">
            <v>1.1399999999999999</v>
          </cell>
          <cell r="Q2043">
            <v>1.1399999999999999</v>
          </cell>
          <cell r="R2043">
            <v>1.1399999999999999</v>
          </cell>
          <cell r="S2043">
            <v>1.1399999999999999</v>
          </cell>
          <cell r="T2043">
            <v>1.1399999999999999</v>
          </cell>
          <cell r="U2043">
            <v>1.1399999999999999</v>
          </cell>
          <cell r="V2043">
            <v>1.1399999999999999</v>
          </cell>
          <cell r="W2043">
            <v>1.1399999999999999</v>
          </cell>
          <cell r="X2043">
            <v>1.1399999999999999</v>
          </cell>
          <cell r="Y2043">
            <v>1.1399999999999999</v>
          </cell>
          <cell r="Z2043">
            <v>1.1399999999999999</v>
          </cell>
          <cell r="AA2043">
            <v>1.1399999999999999</v>
          </cell>
          <cell r="AB2043">
            <v>1.1299999999999999</v>
          </cell>
          <cell r="AC2043">
            <v>1.1299999999999999</v>
          </cell>
          <cell r="AD2043">
            <v>1.1299999999999999</v>
          </cell>
          <cell r="AE2043">
            <v>1.1299999999999999</v>
          </cell>
          <cell r="AF2043">
            <v>1.1299999999999999</v>
          </cell>
          <cell r="AG2043">
            <v>1.1299999999999999</v>
          </cell>
          <cell r="AH2043">
            <v>1.1299999999999999</v>
          </cell>
          <cell r="AI2043">
            <v>1.1399999999999999</v>
          </cell>
          <cell r="AJ2043">
            <v>1.1399999999999999</v>
          </cell>
          <cell r="AK2043">
            <v>1.1499999999999999</v>
          </cell>
        </row>
        <row r="2044">
          <cell r="A2044" t="str">
            <v>SDGbaseTRAv2_UrbAS_BAU_wICAGRcorr_GADJDYNofftestPQXcfish</v>
          </cell>
          <cell r="B2044" t="str">
            <v>SIclos6_GOVclos11</v>
          </cell>
          <cell r="C2044" t="str">
            <v>SDGbaseTRAv2_UrbAS_BAU_wICAGRcorr_GADJDYNofftest</v>
          </cell>
          <cell r="D2044" t="str">
            <v>PQX</v>
          </cell>
          <cell r="E2044" t="str">
            <v>cfish</v>
          </cell>
          <cell r="F2044">
            <v>1.27</v>
          </cell>
          <cell r="G2044">
            <v>1.2</v>
          </cell>
          <cell r="H2044">
            <v>1.2</v>
          </cell>
          <cell r="I2044">
            <v>1.19</v>
          </cell>
          <cell r="J2044">
            <v>1.19</v>
          </cell>
          <cell r="K2044">
            <v>1.19</v>
          </cell>
          <cell r="L2044">
            <v>1.19</v>
          </cell>
          <cell r="M2044">
            <v>1.19</v>
          </cell>
          <cell r="N2044">
            <v>1.19</v>
          </cell>
          <cell r="O2044">
            <v>1.2</v>
          </cell>
          <cell r="P2044">
            <v>1.2</v>
          </cell>
          <cell r="Q2044">
            <v>1.19</v>
          </cell>
          <cell r="R2044">
            <v>1.19</v>
          </cell>
          <cell r="S2044">
            <v>1.19</v>
          </cell>
          <cell r="T2044">
            <v>1.19</v>
          </cell>
          <cell r="U2044">
            <v>1.19</v>
          </cell>
          <cell r="V2044">
            <v>1.19</v>
          </cell>
          <cell r="W2044">
            <v>1.19</v>
          </cell>
          <cell r="X2044">
            <v>1.19</v>
          </cell>
          <cell r="Y2044">
            <v>1.19</v>
          </cell>
          <cell r="Z2044">
            <v>1.19</v>
          </cell>
          <cell r="AA2044">
            <v>1.19</v>
          </cell>
          <cell r="AB2044">
            <v>1.2</v>
          </cell>
          <cell r="AC2044">
            <v>1.2</v>
          </cell>
          <cell r="AD2044">
            <v>1.2</v>
          </cell>
          <cell r="AE2044">
            <v>1.2</v>
          </cell>
          <cell r="AF2044">
            <v>1.2</v>
          </cell>
          <cell r="AG2044">
            <v>1.2</v>
          </cell>
          <cell r="AH2044">
            <v>1.21</v>
          </cell>
          <cell r="AI2044">
            <v>1.21</v>
          </cell>
          <cell r="AJ2044">
            <v>1.22</v>
          </cell>
          <cell r="AK2044">
            <v>1.22</v>
          </cell>
        </row>
        <row r="2045">
          <cell r="A2045" t="str">
            <v>SDGbaseTRAv2_UrbAS_BAU_wICAGRcorr_GADJDYNofftestPQXccoal-low</v>
          </cell>
          <cell r="B2045" t="str">
            <v>SIclos6_GOVclos11</v>
          </cell>
          <cell r="C2045" t="str">
            <v>SDGbaseTRAv2_UrbAS_BAU_wICAGRcorr_GADJDYNofftest</v>
          </cell>
          <cell r="D2045" t="str">
            <v>PQX</v>
          </cell>
          <cell r="E2045" t="str">
            <v>ccoal-low</v>
          </cell>
          <cell r="F2045">
            <v>0.02</v>
          </cell>
          <cell r="G2045">
            <v>0.02</v>
          </cell>
          <cell r="H2045">
            <v>0.02</v>
          </cell>
          <cell r="I2045">
            <v>0.02</v>
          </cell>
          <cell r="J2045">
            <v>0.02</v>
          </cell>
          <cell r="K2045">
            <v>0.02</v>
          </cell>
          <cell r="L2045">
            <v>0.02</v>
          </cell>
          <cell r="M2045">
            <v>0.02</v>
          </cell>
          <cell r="N2045">
            <v>0.02</v>
          </cell>
          <cell r="O2045">
            <v>0.02</v>
          </cell>
          <cell r="P2045">
            <v>0.02</v>
          </cell>
          <cell r="Q2045">
            <v>0.02</v>
          </cell>
          <cell r="R2045">
            <v>0.02</v>
          </cell>
          <cell r="S2045">
            <v>0.02</v>
          </cell>
          <cell r="T2045">
            <v>0.02</v>
          </cell>
          <cell r="U2045">
            <v>0.02</v>
          </cell>
          <cell r="V2045">
            <v>0.02</v>
          </cell>
          <cell r="W2045">
            <v>0.02</v>
          </cell>
          <cell r="X2045">
            <v>0.02</v>
          </cell>
          <cell r="Y2045">
            <v>0.02</v>
          </cell>
          <cell r="Z2045">
            <v>0.02</v>
          </cell>
          <cell r="AA2045">
            <v>0.02</v>
          </cell>
          <cell r="AB2045">
            <v>0.02</v>
          </cell>
          <cell r="AC2045">
            <v>0.02</v>
          </cell>
          <cell r="AD2045">
            <v>0.02</v>
          </cell>
          <cell r="AE2045">
            <v>0.02</v>
          </cell>
          <cell r="AF2045">
            <v>0.02</v>
          </cell>
          <cell r="AG2045">
            <v>0.02</v>
          </cell>
          <cell r="AH2045">
            <v>0.02</v>
          </cell>
          <cell r="AI2045">
            <v>0.02</v>
          </cell>
          <cell r="AJ2045">
            <v>0.02</v>
          </cell>
          <cell r="AK2045">
            <v>0.02</v>
          </cell>
        </row>
        <row r="2046">
          <cell r="A2046" t="str">
            <v>SDGbaseTRAv2_UrbAS_BAU_wICAGRcorr_GADJDYNofftestPQXccoal-hgh</v>
          </cell>
          <cell r="B2046" t="str">
            <v>SIclos6_GOVclos11</v>
          </cell>
          <cell r="C2046" t="str">
            <v>SDGbaseTRAv2_UrbAS_BAU_wICAGRcorr_GADJDYNofftest</v>
          </cell>
          <cell r="D2046" t="str">
            <v>PQX</v>
          </cell>
          <cell r="E2046" t="str">
            <v>ccoal-hgh</v>
          </cell>
          <cell r="F2046">
            <v>0.04</v>
          </cell>
          <cell r="G2046">
            <v>0.04</v>
          </cell>
          <cell r="H2046">
            <v>0.04</v>
          </cell>
          <cell r="I2046">
            <v>0.04</v>
          </cell>
          <cell r="J2046">
            <v>0.04</v>
          </cell>
          <cell r="K2046">
            <v>0.04</v>
          </cell>
          <cell r="L2046">
            <v>0.04</v>
          </cell>
          <cell r="M2046">
            <v>0.04</v>
          </cell>
          <cell r="N2046">
            <v>0.04</v>
          </cell>
          <cell r="O2046">
            <v>0.04</v>
          </cell>
          <cell r="P2046">
            <v>0.04</v>
          </cell>
          <cell r="Q2046">
            <v>0.04</v>
          </cell>
          <cell r="R2046">
            <v>0.04</v>
          </cell>
          <cell r="S2046">
            <v>0.04</v>
          </cell>
          <cell r="T2046">
            <v>0.04</v>
          </cell>
          <cell r="U2046">
            <v>0.04</v>
          </cell>
          <cell r="V2046">
            <v>0.04</v>
          </cell>
          <cell r="W2046">
            <v>0.04</v>
          </cell>
          <cell r="X2046">
            <v>0.04</v>
          </cell>
          <cell r="Y2046">
            <v>0.04</v>
          </cell>
          <cell r="Z2046">
            <v>0.04</v>
          </cell>
          <cell r="AA2046">
            <v>0.04</v>
          </cell>
          <cell r="AB2046">
            <v>0.04</v>
          </cell>
          <cell r="AC2046">
            <v>0.04</v>
          </cell>
          <cell r="AD2046">
            <v>0.04</v>
          </cell>
          <cell r="AE2046">
            <v>0.04</v>
          </cell>
          <cell r="AF2046">
            <v>0.04</v>
          </cell>
          <cell r="AG2046">
            <v>0.04</v>
          </cell>
          <cell r="AH2046">
            <v>0.04</v>
          </cell>
          <cell r="AI2046">
            <v>0.04</v>
          </cell>
          <cell r="AJ2046">
            <v>0.04</v>
          </cell>
          <cell r="AK2046">
            <v>0.04</v>
          </cell>
        </row>
        <row r="2047">
          <cell r="A2047" t="str">
            <v>SDGbaseTRAv2_UrbAS_BAU_wICAGRcorr_GADJDYNofftestPQXccoil</v>
          </cell>
          <cell r="B2047" t="str">
            <v>SIclos6_GOVclos11</v>
          </cell>
          <cell r="C2047" t="str">
            <v>SDGbaseTRAv2_UrbAS_BAU_wICAGRcorr_GADJDYNofftest</v>
          </cell>
          <cell r="D2047" t="str">
            <v>PQX</v>
          </cell>
          <cell r="E2047" t="str">
            <v>ccoil</v>
          </cell>
          <cell r="F2047">
            <v>0.13</v>
          </cell>
          <cell r="G2047">
            <v>0.14000000000000001</v>
          </cell>
          <cell r="H2047">
            <v>0.14000000000000001</v>
          </cell>
          <cell r="I2047">
            <v>0.14000000000000001</v>
          </cell>
          <cell r="J2047">
            <v>0.14000000000000001</v>
          </cell>
          <cell r="K2047">
            <v>0.14000000000000001</v>
          </cell>
          <cell r="L2047">
            <v>0.14000000000000001</v>
          </cell>
          <cell r="M2047">
            <v>0.14000000000000001</v>
          </cell>
          <cell r="N2047">
            <v>0.14000000000000001</v>
          </cell>
          <cell r="O2047">
            <v>0.15</v>
          </cell>
          <cell r="P2047">
            <v>0.15</v>
          </cell>
          <cell r="Q2047">
            <v>0.15</v>
          </cell>
          <cell r="R2047">
            <v>0.15</v>
          </cell>
          <cell r="S2047">
            <v>0.15</v>
          </cell>
          <cell r="T2047">
            <v>0.15</v>
          </cell>
          <cell r="U2047">
            <v>0.15</v>
          </cell>
          <cell r="V2047">
            <v>0.15</v>
          </cell>
          <cell r="W2047">
            <v>0.15</v>
          </cell>
          <cell r="X2047">
            <v>0.15</v>
          </cell>
          <cell r="Y2047">
            <v>0.15</v>
          </cell>
          <cell r="Z2047">
            <v>0.15</v>
          </cell>
          <cell r="AA2047">
            <v>0.15</v>
          </cell>
          <cell r="AB2047">
            <v>0.15</v>
          </cell>
          <cell r="AC2047">
            <v>0.15</v>
          </cell>
          <cell r="AD2047">
            <v>0.15</v>
          </cell>
          <cell r="AE2047">
            <v>0.15</v>
          </cell>
          <cell r="AF2047">
            <v>0.15</v>
          </cell>
          <cell r="AG2047">
            <v>0.15</v>
          </cell>
          <cell r="AH2047">
            <v>0.15</v>
          </cell>
          <cell r="AI2047">
            <v>0.15</v>
          </cell>
          <cell r="AJ2047">
            <v>0.15</v>
          </cell>
          <cell r="AK2047">
            <v>0.15</v>
          </cell>
        </row>
        <row r="2048">
          <cell r="A2048" t="str">
            <v>SDGbaseTRAv2_UrbAS_BAU_wICAGRcorr_GADJDYNofftestPQXcngas</v>
          </cell>
          <cell r="B2048" t="str">
            <v>SIclos6_GOVclos11</v>
          </cell>
          <cell r="C2048" t="str">
            <v>SDGbaseTRAv2_UrbAS_BAU_wICAGRcorr_GADJDYNofftest</v>
          </cell>
          <cell r="D2048" t="str">
            <v>PQX</v>
          </cell>
          <cell r="E2048" t="str">
            <v>cngas</v>
          </cell>
          <cell r="F2048">
            <v>0.04</v>
          </cell>
          <cell r="G2048">
            <v>0.04</v>
          </cell>
          <cell r="H2048">
            <v>0.04</v>
          </cell>
          <cell r="I2048">
            <v>0.04</v>
          </cell>
          <cell r="J2048">
            <v>0.04</v>
          </cell>
          <cell r="K2048">
            <v>0.04</v>
          </cell>
          <cell r="L2048">
            <v>0.04</v>
          </cell>
          <cell r="M2048">
            <v>0.04</v>
          </cell>
          <cell r="N2048">
            <v>0.04</v>
          </cell>
          <cell r="O2048">
            <v>0.04</v>
          </cell>
          <cell r="P2048">
            <v>0.04</v>
          </cell>
          <cell r="Q2048">
            <v>0.04</v>
          </cell>
          <cell r="R2048">
            <v>0.04</v>
          </cell>
          <cell r="S2048">
            <v>0.04</v>
          </cell>
          <cell r="T2048">
            <v>0.04</v>
          </cell>
          <cell r="U2048">
            <v>0.04</v>
          </cell>
          <cell r="V2048">
            <v>0.04</v>
          </cell>
          <cell r="W2048">
            <v>0.04</v>
          </cell>
          <cell r="X2048">
            <v>0.04</v>
          </cell>
          <cell r="Y2048">
            <v>0.04</v>
          </cell>
          <cell r="Z2048">
            <v>0.04</v>
          </cell>
          <cell r="AA2048">
            <v>0.04</v>
          </cell>
          <cell r="AB2048">
            <v>0.04</v>
          </cell>
          <cell r="AC2048">
            <v>0.04</v>
          </cell>
          <cell r="AD2048">
            <v>0.04</v>
          </cell>
          <cell r="AE2048">
            <v>0.04</v>
          </cell>
          <cell r="AF2048">
            <v>0.04</v>
          </cell>
          <cell r="AG2048">
            <v>0.04</v>
          </cell>
          <cell r="AH2048">
            <v>0.04</v>
          </cell>
          <cell r="AI2048">
            <v>0.04</v>
          </cell>
          <cell r="AJ2048">
            <v>0.04</v>
          </cell>
          <cell r="AK2048">
            <v>0.04</v>
          </cell>
        </row>
        <row r="2049">
          <cell r="A2049" t="str">
            <v>SDGbaseTRAv2_UrbAS_BAU_wICAGRcorr_GADJDYNofftestPQXcpgm</v>
          </cell>
          <cell r="B2049" t="str">
            <v>SIclos6_GOVclos11</v>
          </cell>
          <cell r="C2049" t="str">
            <v>SDGbaseTRAv2_UrbAS_BAU_wICAGRcorr_GADJDYNofftest</v>
          </cell>
          <cell r="D2049" t="str">
            <v>PQX</v>
          </cell>
          <cell r="E2049" t="str">
            <v>cpgm</v>
          </cell>
          <cell r="F2049">
            <v>1</v>
          </cell>
          <cell r="G2049">
            <v>-1.44</v>
          </cell>
          <cell r="H2049">
            <v>-0.65</v>
          </cell>
          <cell r="I2049">
            <v>0.5</v>
          </cell>
          <cell r="J2049">
            <v>1.31</v>
          </cell>
          <cell r="K2049">
            <v>1.72</v>
          </cell>
          <cell r="L2049">
            <v>1.76</v>
          </cell>
          <cell r="M2049">
            <v>0.81</v>
          </cell>
          <cell r="N2049">
            <v>0.38</v>
          </cell>
          <cell r="O2049">
            <v>-0.38</v>
          </cell>
          <cell r="P2049">
            <v>-0.52</v>
          </cell>
          <cell r="Q2049">
            <v>-0.51</v>
          </cell>
          <cell r="R2049">
            <v>-0.31</v>
          </cell>
          <cell r="S2049">
            <v>-0.19</v>
          </cell>
          <cell r="T2049">
            <v>-0.15</v>
          </cell>
          <cell r="U2049">
            <v>-0.16</v>
          </cell>
          <cell r="V2049">
            <v>-0.08</v>
          </cell>
          <cell r="W2049">
            <v>-0.06</v>
          </cell>
          <cell r="X2049">
            <v>-0.1</v>
          </cell>
          <cell r="Y2049">
            <v>-0.06</v>
          </cell>
          <cell r="Z2049">
            <v>-0.01</v>
          </cell>
          <cell r="AA2049">
            <v>0.01</v>
          </cell>
          <cell r="AB2049">
            <v>3.2</v>
          </cell>
          <cell r="AC2049">
            <v>4.97</v>
          </cell>
          <cell r="AD2049">
            <v>5.04</v>
          </cell>
          <cell r="AE2049">
            <v>4.76</v>
          </cell>
          <cell r="AF2049">
            <v>4.4000000000000004</v>
          </cell>
          <cell r="AG2049">
            <v>4.28</v>
          </cell>
          <cell r="AH2049">
            <v>8.11</v>
          </cell>
          <cell r="AI2049">
            <v>11.92</v>
          </cell>
          <cell r="AJ2049">
            <v>13.72</v>
          </cell>
          <cell r="AK2049">
            <v>15.1</v>
          </cell>
        </row>
        <row r="2050">
          <cell r="A2050" t="str">
            <v>SDGbaseTRAv2_UrbAS_BAU_wICAGRcorr_GADJDYNofftestPQXcmore</v>
          </cell>
          <cell r="B2050" t="str">
            <v>SIclos6_GOVclos11</v>
          </cell>
          <cell r="C2050" t="str">
            <v>SDGbaseTRAv2_UrbAS_BAU_wICAGRcorr_GADJDYNofftest</v>
          </cell>
          <cell r="D2050" t="str">
            <v>PQX</v>
          </cell>
          <cell r="E2050" t="str">
            <v>cmore</v>
          </cell>
          <cell r="F2050">
            <v>0.97</v>
          </cell>
          <cell r="G2050">
            <v>0.99</v>
          </cell>
          <cell r="H2050">
            <v>1</v>
          </cell>
          <cell r="I2050">
            <v>1</v>
          </cell>
          <cell r="J2050">
            <v>1</v>
          </cell>
          <cell r="K2050">
            <v>1</v>
          </cell>
          <cell r="L2050">
            <v>1</v>
          </cell>
          <cell r="M2050">
            <v>1.01</v>
          </cell>
          <cell r="N2050">
            <v>1.01</v>
          </cell>
          <cell r="O2050">
            <v>1.05</v>
          </cell>
          <cell r="P2050">
            <v>1.05</v>
          </cell>
          <cell r="Q2050">
            <v>1.06</v>
          </cell>
          <cell r="R2050">
            <v>1.06</v>
          </cell>
          <cell r="S2050">
            <v>1.06</v>
          </cell>
          <cell r="T2050">
            <v>1.06</v>
          </cell>
          <cell r="U2050">
            <v>1.06</v>
          </cell>
          <cell r="V2050">
            <v>1.06</v>
          </cell>
          <cell r="W2050">
            <v>1.06</v>
          </cell>
          <cell r="X2050">
            <v>1.07</v>
          </cell>
          <cell r="Y2050">
            <v>1.07</v>
          </cell>
          <cell r="Z2050">
            <v>1.06</v>
          </cell>
          <cell r="AA2050">
            <v>1.07</v>
          </cell>
          <cell r="AB2050">
            <v>1.07</v>
          </cell>
          <cell r="AC2050">
            <v>1.08</v>
          </cell>
          <cell r="AD2050">
            <v>1.08</v>
          </cell>
          <cell r="AE2050">
            <v>1.08</v>
          </cell>
          <cell r="AF2050">
            <v>1.08</v>
          </cell>
          <cell r="AG2050">
            <v>1.08</v>
          </cell>
          <cell r="AH2050">
            <v>1.07</v>
          </cell>
          <cell r="AI2050">
            <v>1.06</v>
          </cell>
          <cell r="AJ2050">
            <v>1.06</v>
          </cell>
          <cell r="AK2050">
            <v>1.05</v>
          </cell>
        </row>
        <row r="2051">
          <cell r="A2051" t="str">
            <v>SDGbaseTRAv2_UrbAS_BAU_wICAGRcorr_GADJDYNofftestPQXcmine</v>
          </cell>
          <cell r="B2051" t="str">
            <v>SIclos6_GOVclos11</v>
          </cell>
          <cell r="C2051" t="str">
            <v>SDGbaseTRAv2_UrbAS_BAU_wICAGRcorr_GADJDYNofftest</v>
          </cell>
          <cell r="D2051" t="str">
            <v>PQX</v>
          </cell>
          <cell r="E2051" t="str">
            <v>cmine</v>
          </cell>
          <cell r="F2051">
            <v>1.03</v>
          </cell>
          <cell r="G2051">
            <v>1.03</v>
          </cell>
          <cell r="H2051">
            <v>1.03</v>
          </cell>
          <cell r="I2051">
            <v>1.04</v>
          </cell>
          <cell r="J2051">
            <v>1.05</v>
          </cell>
          <cell r="K2051">
            <v>1.05</v>
          </cell>
          <cell r="L2051">
            <v>1.05</v>
          </cell>
          <cell r="M2051">
            <v>1.05</v>
          </cell>
          <cell r="N2051">
            <v>1.05</v>
          </cell>
          <cell r="O2051">
            <v>1.02</v>
          </cell>
          <cell r="P2051">
            <v>1.01</v>
          </cell>
          <cell r="Q2051">
            <v>1.01</v>
          </cell>
          <cell r="R2051">
            <v>1.01</v>
          </cell>
          <cell r="S2051">
            <v>1.01</v>
          </cell>
          <cell r="T2051">
            <v>1.01</v>
          </cell>
          <cell r="U2051">
            <v>1.01</v>
          </cell>
          <cell r="V2051">
            <v>1.01</v>
          </cell>
          <cell r="W2051">
            <v>1.02</v>
          </cell>
          <cell r="X2051">
            <v>1.03</v>
          </cell>
          <cell r="Y2051">
            <v>1.04</v>
          </cell>
          <cell r="Z2051">
            <v>1.04</v>
          </cell>
          <cell r="AA2051">
            <v>1.04</v>
          </cell>
          <cell r="AB2051">
            <v>1.04</v>
          </cell>
          <cell r="AC2051">
            <v>1.03</v>
          </cell>
          <cell r="AD2051">
            <v>1.03</v>
          </cell>
          <cell r="AE2051">
            <v>1.04</v>
          </cell>
          <cell r="AF2051">
            <v>1.04</v>
          </cell>
          <cell r="AG2051">
            <v>1.06</v>
          </cell>
          <cell r="AH2051">
            <v>1.06</v>
          </cell>
          <cell r="AI2051">
            <v>1.08</v>
          </cell>
          <cell r="AJ2051">
            <v>1.0900000000000001</v>
          </cell>
          <cell r="AK2051">
            <v>1.1100000000000001</v>
          </cell>
        </row>
        <row r="2052">
          <cell r="A2052" t="str">
            <v>SDGbaseTRAv2_UrbAS_BAU_wICAGRcorr_GADJDYNofftestPQXcmeat</v>
          </cell>
          <cell r="B2052" t="str">
            <v>SIclos6_GOVclos11</v>
          </cell>
          <cell r="C2052" t="str">
            <v>SDGbaseTRAv2_UrbAS_BAU_wICAGRcorr_GADJDYNofftest</v>
          </cell>
          <cell r="D2052" t="str">
            <v>PQX</v>
          </cell>
          <cell r="E2052" t="str">
            <v>cmeat</v>
          </cell>
          <cell r="F2052">
            <v>1.29</v>
          </cell>
          <cell r="G2052">
            <v>1.25</v>
          </cell>
          <cell r="H2052">
            <v>1.25</v>
          </cell>
          <cell r="I2052">
            <v>1.26</v>
          </cell>
          <cell r="J2052">
            <v>1.26</v>
          </cell>
          <cell r="K2052">
            <v>1.26</v>
          </cell>
          <cell r="L2052">
            <v>1.26</v>
          </cell>
          <cell r="M2052">
            <v>1.26</v>
          </cell>
          <cell r="N2052">
            <v>1.27</v>
          </cell>
          <cell r="O2052">
            <v>1.27</v>
          </cell>
          <cell r="P2052">
            <v>1.27</v>
          </cell>
          <cell r="Q2052">
            <v>1.27</v>
          </cell>
          <cell r="R2052">
            <v>1.27</v>
          </cell>
          <cell r="S2052">
            <v>1.28</v>
          </cell>
          <cell r="T2052">
            <v>1.28</v>
          </cell>
          <cell r="U2052">
            <v>1.28</v>
          </cell>
          <cell r="V2052">
            <v>1.28</v>
          </cell>
          <cell r="W2052">
            <v>1.29</v>
          </cell>
          <cell r="X2052">
            <v>1.29</v>
          </cell>
          <cell r="Y2052">
            <v>1.29</v>
          </cell>
          <cell r="Z2052">
            <v>1.29</v>
          </cell>
          <cell r="AA2052">
            <v>1.29</v>
          </cell>
          <cell r="AB2052">
            <v>1.29</v>
          </cell>
          <cell r="AC2052">
            <v>1.29</v>
          </cell>
          <cell r="AD2052">
            <v>1.29</v>
          </cell>
          <cell r="AE2052">
            <v>1.29</v>
          </cell>
          <cell r="AF2052">
            <v>1.29</v>
          </cell>
          <cell r="AG2052">
            <v>1.3</v>
          </cell>
          <cell r="AH2052">
            <v>1.3</v>
          </cell>
          <cell r="AI2052">
            <v>1.31</v>
          </cell>
          <cell r="AJ2052">
            <v>1.32</v>
          </cell>
          <cell r="AK2052">
            <v>1.32</v>
          </cell>
        </row>
        <row r="2053">
          <cell r="A2053" t="str">
            <v>SDGbaseTRAv2_UrbAS_BAU_wICAGRcorr_GADJDYNofftestPQXcpfis</v>
          </cell>
          <cell r="B2053" t="str">
            <v>SIclos6_GOVclos11</v>
          </cell>
          <cell r="C2053" t="str">
            <v>SDGbaseTRAv2_UrbAS_BAU_wICAGRcorr_GADJDYNofftest</v>
          </cell>
          <cell r="D2053" t="str">
            <v>PQX</v>
          </cell>
          <cell r="E2053" t="str">
            <v>cpfis</v>
          </cell>
          <cell r="F2053">
            <v>1.27</v>
          </cell>
          <cell r="G2053">
            <v>1.26</v>
          </cell>
          <cell r="H2053">
            <v>1.25</v>
          </cell>
          <cell r="I2053">
            <v>1.24</v>
          </cell>
          <cell r="J2053">
            <v>1.24</v>
          </cell>
          <cell r="K2053">
            <v>1.24</v>
          </cell>
          <cell r="L2053">
            <v>1.24</v>
          </cell>
          <cell r="M2053">
            <v>1.24</v>
          </cell>
          <cell r="N2053">
            <v>1.24</v>
          </cell>
          <cell r="O2053">
            <v>1.24</v>
          </cell>
          <cell r="P2053">
            <v>1.24</v>
          </cell>
          <cell r="Q2053">
            <v>1.23</v>
          </cell>
          <cell r="R2053">
            <v>1.24</v>
          </cell>
          <cell r="S2053">
            <v>1.24</v>
          </cell>
          <cell r="T2053">
            <v>1.24</v>
          </cell>
          <cell r="U2053">
            <v>1.24</v>
          </cell>
          <cell r="V2053">
            <v>1.24</v>
          </cell>
          <cell r="W2053">
            <v>1.25</v>
          </cell>
          <cell r="X2053">
            <v>1.25</v>
          </cell>
          <cell r="Y2053">
            <v>1.25</v>
          </cell>
          <cell r="Z2053">
            <v>1.25</v>
          </cell>
          <cell r="AA2053">
            <v>1.25</v>
          </cell>
          <cell r="AB2053">
            <v>1.25</v>
          </cell>
          <cell r="AC2053">
            <v>1.25</v>
          </cell>
          <cell r="AD2053">
            <v>1.25</v>
          </cell>
          <cell r="AE2053">
            <v>1.25</v>
          </cell>
          <cell r="AF2053">
            <v>1.25</v>
          </cell>
          <cell r="AG2053">
            <v>1.25</v>
          </cell>
          <cell r="AH2053">
            <v>1.25</v>
          </cell>
          <cell r="AI2053">
            <v>1.25</v>
          </cell>
          <cell r="AJ2053">
            <v>1.25</v>
          </cell>
          <cell r="AK2053">
            <v>1.25</v>
          </cell>
        </row>
        <row r="2054">
          <cell r="A2054" t="str">
            <v>SDGbaseTRAv2_UrbAS_BAU_wICAGRcorr_GADJDYNofftestPQXcvege</v>
          </cell>
          <cell r="B2054" t="str">
            <v>SIclos6_GOVclos11</v>
          </cell>
          <cell r="C2054" t="str">
            <v>SDGbaseTRAv2_UrbAS_BAU_wICAGRcorr_GADJDYNofftest</v>
          </cell>
          <cell r="D2054" t="str">
            <v>PQX</v>
          </cell>
          <cell r="E2054" t="str">
            <v>cvege</v>
          </cell>
          <cell r="F2054">
            <v>1.24</v>
          </cell>
          <cell r="G2054">
            <v>1.23</v>
          </cell>
          <cell r="H2054">
            <v>1.23</v>
          </cell>
          <cell r="I2054">
            <v>1.23</v>
          </cell>
          <cell r="J2054">
            <v>1.23</v>
          </cell>
          <cell r="K2054">
            <v>1.23</v>
          </cell>
          <cell r="L2054">
            <v>1.23</v>
          </cell>
          <cell r="M2054">
            <v>1.23</v>
          </cell>
          <cell r="N2054">
            <v>1.23</v>
          </cell>
          <cell r="O2054">
            <v>1.22</v>
          </cell>
          <cell r="P2054">
            <v>1.22</v>
          </cell>
          <cell r="Q2054">
            <v>1.22</v>
          </cell>
          <cell r="R2054">
            <v>1.22</v>
          </cell>
          <cell r="S2054">
            <v>1.22</v>
          </cell>
          <cell r="T2054">
            <v>1.23</v>
          </cell>
          <cell r="U2054">
            <v>1.23</v>
          </cell>
          <cell r="V2054">
            <v>1.23</v>
          </cell>
          <cell r="W2054">
            <v>1.23</v>
          </cell>
          <cell r="X2054">
            <v>1.23</v>
          </cell>
          <cell r="Y2054">
            <v>1.23</v>
          </cell>
          <cell r="Z2054">
            <v>1.23</v>
          </cell>
          <cell r="AA2054">
            <v>1.23</v>
          </cell>
          <cell r="AB2054">
            <v>1.23</v>
          </cell>
          <cell r="AC2054">
            <v>1.23</v>
          </cell>
          <cell r="AD2054">
            <v>1.23</v>
          </cell>
          <cell r="AE2054">
            <v>1.23</v>
          </cell>
          <cell r="AF2054">
            <v>1.23</v>
          </cell>
          <cell r="AG2054">
            <v>1.23</v>
          </cell>
          <cell r="AH2054">
            <v>1.23</v>
          </cell>
          <cell r="AI2054">
            <v>1.23</v>
          </cell>
          <cell r="AJ2054">
            <v>1.23</v>
          </cell>
          <cell r="AK2054">
            <v>1.24</v>
          </cell>
        </row>
        <row r="2055">
          <cell r="A2055" t="str">
            <v>SDGbaseTRAv2_UrbAS_BAU_wICAGRcorr_GADJDYNofftestPQXcfats</v>
          </cell>
          <cell r="B2055" t="str">
            <v>SIclos6_GOVclos11</v>
          </cell>
          <cell r="C2055" t="str">
            <v>SDGbaseTRAv2_UrbAS_BAU_wICAGRcorr_GADJDYNofftest</v>
          </cell>
          <cell r="D2055" t="str">
            <v>PQX</v>
          </cell>
          <cell r="E2055" t="str">
            <v>cfats</v>
          </cell>
          <cell r="F2055">
            <v>1.4</v>
          </cell>
          <cell r="G2055">
            <v>1.4</v>
          </cell>
          <cell r="H2055">
            <v>1.4</v>
          </cell>
          <cell r="I2055">
            <v>1.4</v>
          </cell>
          <cell r="J2055">
            <v>1.4</v>
          </cell>
          <cell r="K2055">
            <v>1.4</v>
          </cell>
          <cell r="L2055">
            <v>1.4</v>
          </cell>
          <cell r="M2055">
            <v>1.4</v>
          </cell>
          <cell r="N2055">
            <v>1.4</v>
          </cell>
          <cell r="O2055">
            <v>1.42</v>
          </cell>
          <cell r="P2055">
            <v>1.42</v>
          </cell>
          <cell r="Q2055">
            <v>1.42</v>
          </cell>
          <cell r="R2055">
            <v>1.42</v>
          </cell>
          <cell r="S2055">
            <v>1.42</v>
          </cell>
          <cell r="T2055">
            <v>1.42</v>
          </cell>
          <cell r="U2055">
            <v>1.42</v>
          </cell>
          <cell r="V2055">
            <v>1.42</v>
          </cell>
          <cell r="W2055">
            <v>1.42</v>
          </cell>
          <cell r="X2055">
            <v>1.43</v>
          </cell>
          <cell r="Y2055">
            <v>1.42</v>
          </cell>
          <cell r="Z2055">
            <v>1.42</v>
          </cell>
          <cell r="AA2055">
            <v>1.42</v>
          </cell>
          <cell r="AB2055">
            <v>1.42</v>
          </cell>
          <cell r="AC2055">
            <v>1.42</v>
          </cell>
          <cell r="AD2055">
            <v>1.42</v>
          </cell>
          <cell r="AE2055">
            <v>1.42</v>
          </cell>
          <cell r="AF2055">
            <v>1.42</v>
          </cell>
          <cell r="AG2055">
            <v>1.42</v>
          </cell>
          <cell r="AH2055">
            <v>1.42</v>
          </cell>
          <cell r="AI2055">
            <v>1.41</v>
          </cell>
          <cell r="AJ2055">
            <v>1.4</v>
          </cell>
          <cell r="AK2055">
            <v>1.4</v>
          </cell>
        </row>
        <row r="2056">
          <cell r="A2056" t="str">
            <v>SDGbaseTRAv2_UrbAS_BAU_wICAGRcorr_GADJDYNofftestPQXcdair</v>
          </cell>
          <cell r="B2056" t="str">
            <v>SIclos6_GOVclos11</v>
          </cell>
          <cell r="C2056" t="str">
            <v>SDGbaseTRAv2_UrbAS_BAU_wICAGRcorr_GADJDYNofftest</v>
          </cell>
          <cell r="D2056" t="str">
            <v>PQX</v>
          </cell>
          <cell r="E2056" t="str">
            <v>cdair</v>
          </cell>
          <cell r="F2056">
            <v>1.55</v>
          </cell>
          <cell r="G2056">
            <v>1.52</v>
          </cell>
          <cell r="H2056">
            <v>1.52</v>
          </cell>
          <cell r="I2056">
            <v>1.52</v>
          </cell>
          <cell r="J2056">
            <v>1.52</v>
          </cell>
          <cell r="K2056">
            <v>1.52</v>
          </cell>
          <cell r="L2056">
            <v>1.52</v>
          </cell>
          <cell r="M2056">
            <v>1.53</v>
          </cell>
          <cell r="N2056">
            <v>1.53</v>
          </cell>
          <cell r="O2056">
            <v>1.51</v>
          </cell>
          <cell r="P2056">
            <v>1.51</v>
          </cell>
          <cell r="Q2056">
            <v>1.52</v>
          </cell>
          <cell r="R2056">
            <v>1.52</v>
          </cell>
          <cell r="S2056">
            <v>1.52</v>
          </cell>
          <cell r="T2056">
            <v>1.53</v>
          </cell>
          <cell r="U2056">
            <v>1.53</v>
          </cell>
          <cell r="V2056">
            <v>1.53</v>
          </cell>
          <cell r="W2056">
            <v>1.54</v>
          </cell>
          <cell r="X2056">
            <v>1.54</v>
          </cell>
          <cell r="Y2056">
            <v>1.54</v>
          </cell>
          <cell r="Z2056">
            <v>1.54</v>
          </cell>
          <cell r="AA2056">
            <v>1.54</v>
          </cell>
          <cell r="AB2056">
            <v>1.53</v>
          </cell>
          <cell r="AC2056">
            <v>1.53</v>
          </cell>
          <cell r="AD2056">
            <v>1.53</v>
          </cell>
          <cell r="AE2056">
            <v>1.53</v>
          </cell>
          <cell r="AF2056">
            <v>1.53</v>
          </cell>
          <cell r="AG2056">
            <v>1.54</v>
          </cell>
          <cell r="AH2056">
            <v>1.54</v>
          </cell>
          <cell r="AI2056">
            <v>1.54</v>
          </cell>
          <cell r="AJ2056">
            <v>1.54</v>
          </cell>
          <cell r="AK2056">
            <v>1.55</v>
          </cell>
        </row>
        <row r="2057">
          <cell r="A2057" t="str">
            <v>SDGbaseTRAv2_UrbAS_BAU_wICAGRcorr_GADJDYNofftestPQXcgrai</v>
          </cell>
          <cell r="B2057" t="str">
            <v>SIclos6_GOVclos11</v>
          </cell>
          <cell r="C2057" t="str">
            <v>SDGbaseTRAv2_UrbAS_BAU_wICAGRcorr_GADJDYNofftest</v>
          </cell>
          <cell r="D2057" t="str">
            <v>PQX</v>
          </cell>
          <cell r="E2057" t="str">
            <v>cgrai</v>
          </cell>
          <cell r="F2057">
            <v>1.37</v>
          </cell>
          <cell r="G2057">
            <v>1.36</v>
          </cell>
          <cell r="H2057">
            <v>1.35</v>
          </cell>
          <cell r="I2057">
            <v>1.35</v>
          </cell>
          <cell r="J2057">
            <v>1.36</v>
          </cell>
          <cell r="K2057">
            <v>1.35</v>
          </cell>
          <cell r="L2057">
            <v>1.35</v>
          </cell>
          <cell r="M2057">
            <v>1.35</v>
          </cell>
          <cell r="N2057">
            <v>1.34</v>
          </cell>
          <cell r="O2057">
            <v>1.34</v>
          </cell>
          <cell r="P2057">
            <v>1.34</v>
          </cell>
          <cell r="Q2057">
            <v>1.34</v>
          </cell>
          <cell r="R2057">
            <v>1.34</v>
          </cell>
          <cell r="S2057">
            <v>1.34</v>
          </cell>
          <cell r="T2057">
            <v>1.34</v>
          </cell>
          <cell r="U2057">
            <v>1.34</v>
          </cell>
          <cell r="V2057">
            <v>1.34</v>
          </cell>
          <cell r="W2057">
            <v>1.33</v>
          </cell>
          <cell r="X2057">
            <v>1.33</v>
          </cell>
          <cell r="Y2057">
            <v>1.33</v>
          </cell>
          <cell r="Z2057">
            <v>1.33</v>
          </cell>
          <cell r="AA2057">
            <v>1.33</v>
          </cell>
          <cell r="AB2057">
            <v>1.33</v>
          </cell>
          <cell r="AC2057">
            <v>1.32</v>
          </cell>
          <cell r="AD2057">
            <v>1.32</v>
          </cell>
          <cell r="AE2057">
            <v>1.32</v>
          </cell>
          <cell r="AF2057">
            <v>1.32</v>
          </cell>
          <cell r="AG2057">
            <v>1.33</v>
          </cell>
          <cell r="AH2057">
            <v>1.32</v>
          </cell>
          <cell r="AI2057">
            <v>1.32</v>
          </cell>
          <cell r="AJ2057">
            <v>1.33</v>
          </cell>
          <cell r="AK2057">
            <v>1.33</v>
          </cell>
        </row>
        <row r="2058">
          <cell r="A2058" t="str">
            <v>SDGbaseTRAv2_UrbAS_BAU_wICAGRcorr_GADJDYNofftestPQXcstar</v>
          </cell>
          <cell r="B2058" t="str">
            <v>SIclos6_GOVclos11</v>
          </cell>
          <cell r="C2058" t="str">
            <v>SDGbaseTRAv2_UrbAS_BAU_wICAGRcorr_GADJDYNofftest</v>
          </cell>
          <cell r="D2058" t="str">
            <v>PQX</v>
          </cell>
          <cell r="E2058" t="str">
            <v>cstar</v>
          </cell>
          <cell r="F2058">
            <v>1.22</v>
          </cell>
          <cell r="G2058">
            <v>1.21</v>
          </cell>
          <cell r="H2058">
            <v>1.19</v>
          </cell>
          <cell r="I2058">
            <v>1.19</v>
          </cell>
          <cell r="J2058">
            <v>1.2</v>
          </cell>
          <cell r="K2058">
            <v>1.19</v>
          </cell>
          <cell r="L2058">
            <v>1.18</v>
          </cell>
          <cell r="M2058">
            <v>1.18</v>
          </cell>
          <cell r="N2058">
            <v>1.17</v>
          </cell>
          <cell r="O2058">
            <v>1.1599999999999999</v>
          </cell>
          <cell r="P2058">
            <v>1.1599999999999999</v>
          </cell>
          <cell r="Q2058">
            <v>1.1499999999999999</v>
          </cell>
          <cell r="R2058">
            <v>1.1499999999999999</v>
          </cell>
          <cell r="S2058">
            <v>1.1499999999999999</v>
          </cell>
          <cell r="T2058">
            <v>1.1499999999999999</v>
          </cell>
          <cell r="U2058">
            <v>1.1399999999999999</v>
          </cell>
          <cell r="V2058">
            <v>1.1399999999999999</v>
          </cell>
          <cell r="W2058">
            <v>1.1399999999999999</v>
          </cell>
          <cell r="X2058">
            <v>1.1399999999999999</v>
          </cell>
          <cell r="Y2058">
            <v>1.1299999999999999</v>
          </cell>
          <cell r="Z2058">
            <v>1.1299999999999999</v>
          </cell>
          <cell r="AA2058">
            <v>1.1299999999999999</v>
          </cell>
          <cell r="AB2058">
            <v>1.1299999999999999</v>
          </cell>
          <cell r="AC2058">
            <v>1.1299999999999999</v>
          </cell>
          <cell r="AD2058">
            <v>1.1299999999999999</v>
          </cell>
          <cell r="AE2058">
            <v>1.1299999999999999</v>
          </cell>
          <cell r="AF2058">
            <v>1.1299999999999999</v>
          </cell>
          <cell r="AG2058">
            <v>1.1499999999999999</v>
          </cell>
          <cell r="AH2058">
            <v>1.1599999999999999</v>
          </cell>
          <cell r="AI2058">
            <v>1.18</v>
          </cell>
          <cell r="AJ2058">
            <v>1.21</v>
          </cell>
          <cell r="AK2058">
            <v>1.24</v>
          </cell>
        </row>
        <row r="2059">
          <cell r="A2059" t="str">
            <v>SDGbaseTRAv2_UrbAS_BAU_wICAGRcorr_GADJDYNofftestPQXcafee</v>
          </cell>
          <cell r="B2059" t="str">
            <v>SIclos6_GOVclos11</v>
          </cell>
          <cell r="C2059" t="str">
            <v>SDGbaseTRAv2_UrbAS_BAU_wICAGRcorr_GADJDYNofftest</v>
          </cell>
          <cell r="D2059" t="str">
            <v>PQX</v>
          </cell>
          <cell r="E2059" t="str">
            <v>cafee</v>
          </cell>
          <cell r="F2059">
            <v>2.11</v>
          </cell>
          <cell r="G2059">
            <v>2.02</v>
          </cell>
          <cell r="H2059">
            <v>2.06</v>
          </cell>
          <cell r="I2059">
            <v>2.06</v>
          </cell>
          <cell r="J2059">
            <v>2.06</v>
          </cell>
          <cell r="K2059">
            <v>2.0699999999999998</v>
          </cell>
          <cell r="L2059">
            <v>2.0699999999999998</v>
          </cell>
          <cell r="M2059">
            <v>2.0699999999999998</v>
          </cell>
          <cell r="N2059">
            <v>2.0699999999999998</v>
          </cell>
          <cell r="O2059">
            <v>2.06</v>
          </cell>
          <cell r="P2059">
            <v>2.0699999999999998</v>
          </cell>
          <cell r="Q2059">
            <v>2.0699999999999998</v>
          </cell>
          <cell r="R2059">
            <v>2.08</v>
          </cell>
          <cell r="S2059">
            <v>2.08</v>
          </cell>
          <cell r="T2059">
            <v>2.09</v>
          </cell>
          <cell r="U2059">
            <v>2.09</v>
          </cell>
          <cell r="V2059">
            <v>2.1</v>
          </cell>
          <cell r="W2059">
            <v>2.11</v>
          </cell>
          <cell r="X2059">
            <v>2.11</v>
          </cell>
          <cell r="Y2059">
            <v>2.11</v>
          </cell>
          <cell r="Z2059">
            <v>2.11</v>
          </cell>
          <cell r="AA2059">
            <v>2.11</v>
          </cell>
          <cell r="AB2059">
            <v>2.1</v>
          </cell>
          <cell r="AC2059">
            <v>2.1</v>
          </cell>
          <cell r="AD2059">
            <v>2.1</v>
          </cell>
          <cell r="AE2059">
            <v>2.1</v>
          </cell>
          <cell r="AF2059">
            <v>2.1</v>
          </cell>
          <cell r="AG2059">
            <v>2.1</v>
          </cell>
          <cell r="AH2059">
            <v>2.11</v>
          </cell>
          <cell r="AI2059">
            <v>2.11</v>
          </cell>
          <cell r="AJ2059">
            <v>2.11</v>
          </cell>
          <cell r="AK2059">
            <v>2.1</v>
          </cell>
        </row>
        <row r="2060">
          <cell r="A2060" t="str">
            <v>SDGbaseTRAv2_UrbAS_BAU_wICAGRcorr_GADJDYNofftestPQXcbake</v>
          </cell>
          <cell r="B2060" t="str">
            <v>SIclos6_GOVclos11</v>
          </cell>
          <cell r="C2060" t="str">
            <v>SDGbaseTRAv2_UrbAS_BAU_wICAGRcorr_GADJDYNofftest</v>
          </cell>
          <cell r="D2060" t="str">
            <v>PQX</v>
          </cell>
          <cell r="E2060" t="str">
            <v>cbake</v>
          </cell>
          <cell r="F2060">
            <v>1.21</v>
          </cell>
          <cell r="G2060">
            <v>1.21</v>
          </cell>
          <cell r="H2060">
            <v>1.21</v>
          </cell>
          <cell r="I2060">
            <v>1.21</v>
          </cell>
          <cell r="J2060">
            <v>1.21</v>
          </cell>
          <cell r="K2060">
            <v>1.21</v>
          </cell>
          <cell r="L2060">
            <v>1.21</v>
          </cell>
          <cell r="M2060">
            <v>1.21</v>
          </cell>
          <cell r="N2060">
            <v>1.21</v>
          </cell>
          <cell r="O2060">
            <v>1.2</v>
          </cell>
          <cell r="P2060">
            <v>1.2</v>
          </cell>
          <cell r="Q2060">
            <v>1.2</v>
          </cell>
          <cell r="R2060">
            <v>1.2</v>
          </cell>
          <cell r="S2060">
            <v>1.21</v>
          </cell>
          <cell r="T2060">
            <v>1.21</v>
          </cell>
          <cell r="U2060">
            <v>1.21</v>
          </cell>
          <cell r="V2060">
            <v>1.21</v>
          </cell>
          <cell r="W2060">
            <v>1.21</v>
          </cell>
          <cell r="X2060">
            <v>1.21</v>
          </cell>
          <cell r="Y2060">
            <v>1.21</v>
          </cell>
          <cell r="Z2060">
            <v>1.21</v>
          </cell>
          <cell r="AA2060">
            <v>1.21</v>
          </cell>
          <cell r="AB2060">
            <v>1.21</v>
          </cell>
          <cell r="AC2060">
            <v>1.21</v>
          </cell>
          <cell r="AD2060">
            <v>1.21</v>
          </cell>
          <cell r="AE2060">
            <v>1.21</v>
          </cell>
          <cell r="AF2060">
            <v>1.21</v>
          </cell>
          <cell r="AG2060">
            <v>1.22</v>
          </cell>
          <cell r="AH2060">
            <v>1.21</v>
          </cell>
          <cell r="AI2060">
            <v>1.22</v>
          </cell>
          <cell r="AJ2060">
            <v>1.22</v>
          </cell>
          <cell r="AK2060">
            <v>1.23</v>
          </cell>
        </row>
        <row r="2061">
          <cell r="A2061" t="str">
            <v>SDGbaseTRAv2_UrbAS_BAU_wICAGRcorr_GADJDYNofftestPQXcsuga</v>
          </cell>
          <cell r="B2061" t="str">
            <v>SIclos6_GOVclos11</v>
          </cell>
          <cell r="C2061" t="str">
            <v>SDGbaseTRAv2_UrbAS_BAU_wICAGRcorr_GADJDYNofftest</v>
          </cell>
          <cell r="D2061" t="str">
            <v>PQX</v>
          </cell>
          <cell r="E2061" t="str">
            <v>csuga</v>
          </cell>
          <cell r="F2061">
            <v>1.5</v>
          </cell>
          <cell r="G2061">
            <v>1.5</v>
          </cell>
          <cell r="H2061">
            <v>1.49</v>
          </cell>
          <cell r="I2061">
            <v>1.49</v>
          </cell>
          <cell r="J2061">
            <v>1.49</v>
          </cell>
          <cell r="K2061">
            <v>1.48</v>
          </cell>
          <cell r="L2061">
            <v>1.48</v>
          </cell>
          <cell r="M2061">
            <v>1.48</v>
          </cell>
          <cell r="N2061">
            <v>1.48</v>
          </cell>
          <cell r="O2061">
            <v>1.47</v>
          </cell>
          <cell r="P2061">
            <v>1.47</v>
          </cell>
          <cell r="Q2061">
            <v>1.47</v>
          </cell>
          <cell r="R2061">
            <v>1.47</v>
          </cell>
          <cell r="S2061">
            <v>1.47</v>
          </cell>
          <cell r="T2061">
            <v>1.47</v>
          </cell>
          <cell r="U2061">
            <v>1.47</v>
          </cell>
          <cell r="V2061">
            <v>1.47</v>
          </cell>
          <cell r="W2061">
            <v>1.47</v>
          </cell>
          <cell r="X2061">
            <v>1.47</v>
          </cell>
          <cell r="Y2061">
            <v>1.47</v>
          </cell>
          <cell r="Z2061">
            <v>1.47</v>
          </cell>
          <cell r="AA2061">
            <v>1.47</v>
          </cell>
          <cell r="AB2061">
            <v>1.46</v>
          </cell>
          <cell r="AC2061">
            <v>1.46</v>
          </cell>
          <cell r="AD2061">
            <v>1.45</v>
          </cell>
          <cell r="AE2061">
            <v>1.45</v>
          </cell>
          <cell r="AF2061">
            <v>1.46</v>
          </cell>
          <cell r="AG2061">
            <v>1.45</v>
          </cell>
          <cell r="AH2061">
            <v>1.44</v>
          </cell>
          <cell r="AI2061">
            <v>1.43</v>
          </cell>
          <cell r="AJ2061">
            <v>1.42</v>
          </cell>
          <cell r="AK2061">
            <v>1.42</v>
          </cell>
        </row>
        <row r="2062">
          <cell r="A2062" t="str">
            <v>SDGbaseTRAv2_UrbAS_BAU_wICAGRcorr_GADJDYNofftestPQXcconf</v>
          </cell>
          <cell r="B2062" t="str">
            <v>SIclos6_GOVclos11</v>
          </cell>
          <cell r="C2062" t="str">
            <v>SDGbaseTRAv2_UrbAS_BAU_wICAGRcorr_GADJDYNofftest</v>
          </cell>
          <cell r="D2062" t="str">
            <v>PQX</v>
          </cell>
          <cell r="E2062" t="str">
            <v>cconf</v>
          </cell>
          <cell r="F2062">
            <v>1.34</v>
          </cell>
          <cell r="G2062">
            <v>1.32</v>
          </cell>
          <cell r="H2062">
            <v>1.33</v>
          </cell>
          <cell r="I2062">
            <v>1.33</v>
          </cell>
          <cell r="J2062">
            <v>1.33</v>
          </cell>
          <cell r="K2062">
            <v>1.33</v>
          </cell>
          <cell r="L2062">
            <v>1.33</v>
          </cell>
          <cell r="M2062">
            <v>1.33</v>
          </cell>
          <cell r="N2062">
            <v>1.33</v>
          </cell>
          <cell r="O2062">
            <v>1.33</v>
          </cell>
          <cell r="P2062">
            <v>1.33</v>
          </cell>
          <cell r="Q2062">
            <v>1.33</v>
          </cell>
          <cell r="R2062">
            <v>1.34</v>
          </cell>
          <cell r="S2062">
            <v>1.34</v>
          </cell>
          <cell r="T2062">
            <v>1.34</v>
          </cell>
          <cell r="U2062">
            <v>1.35</v>
          </cell>
          <cell r="V2062">
            <v>1.35</v>
          </cell>
          <cell r="W2062">
            <v>1.35</v>
          </cell>
          <cell r="X2062">
            <v>1.36</v>
          </cell>
          <cell r="Y2062">
            <v>1.36</v>
          </cell>
          <cell r="Z2062">
            <v>1.35</v>
          </cell>
          <cell r="AA2062">
            <v>1.35</v>
          </cell>
          <cell r="AB2062">
            <v>1.35</v>
          </cell>
          <cell r="AC2062">
            <v>1.35</v>
          </cell>
          <cell r="AD2062">
            <v>1.35</v>
          </cell>
          <cell r="AE2062">
            <v>1.35</v>
          </cell>
          <cell r="AF2062">
            <v>1.35</v>
          </cell>
          <cell r="AG2062">
            <v>1.35</v>
          </cell>
          <cell r="AH2062">
            <v>1.35</v>
          </cell>
          <cell r="AI2062">
            <v>1.35</v>
          </cell>
          <cell r="AJ2062">
            <v>1.34</v>
          </cell>
          <cell r="AK2062">
            <v>1.34</v>
          </cell>
        </row>
        <row r="2063">
          <cell r="A2063" t="str">
            <v>SDGbaseTRAv2_UrbAS_BAU_wICAGRcorr_GADJDYNofftestPQXcpast</v>
          </cell>
          <cell r="B2063" t="str">
            <v>SIclos6_GOVclos11</v>
          </cell>
          <cell r="C2063" t="str">
            <v>SDGbaseTRAv2_UrbAS_BAU_wICAGRcorr_GADJDYNofftest</v>
          </cell>
          <cell r="D2063" t="str">
            <v>PQX</v>
          </cell>
          <cell r="E2063" t="str">
            <v>cpast</v>
          </cell>
          <cell r="F2063">
            <v>1.44</v>
          </cell>
          <cell r="G2063">
            <v>1.39</v>
          </cell>
          <cell r="H2063">
            <v>1.39</v>
          </cell>
          <cell r="I2063">
            <v>1.39</v>
          </cell>
          <cell r="J2063">
            <v>1.38</v>
          </cell>
          <cell r="K2063">
            <v>1.39</v>
          </cell>
          <cell r="L2063">
            <v>1.39</v>
          </cell>
          <cell r="M2063">
            <v>1.39</v>
          </cell>
          <cell r="N2063">
            <v>1.39</v>
          </cell>
          <cell r="O2063">
            <v>1.4</v>
          </cell>
          <cell r="P2063">
            <v>1.4</v>
          </cell>
          <cell r="Q2063">
            <v>1.39</v>
          </cell>
          <cell r="R2063">
            <v>1.39</v>
          </cell>
          <cell r="S2063">
            <v>1.4</v>
          </cell>
          <cell r="T2063">
            <v>1.4</v>
          </cell>
          <cell r="U2063">
            <v>1.4</v>
          </cell>
          <cell r="V2063">
            <v>1.4</v>
          </cell>
          <cell r="W2063">
            <v>1.4</v>
          </cell>
          <cell r="X2063">
            <v>1.41</v>
          </cell>
          <cell r="Y2063">
            <v>1.4</v>
          </cell>
          <cell r="Z2063">
            <v>1.4</v>
          </cell>
          <cell r="AA2063">
            <v>1.4</v>
          </cell>
          <cell r="AB2063">
            <v>1.4</v>
          </cell>
          <cell r="AC2063">
            <v>1.4</v>
          </cell>
          <cell r="AD2063">
            <v>1.4</v>
          </cell>
          <cell r="AE2063">
            <v>1.39</v>
          </cell>
          <cell r="AF2063">
            <v>1.4</v>
          </cell>
          <cell r="AG2063">
            <v>1.4</v>
          </cell>
          <cell r="AH2063">
            <v>1.41</v>
          </cell>
          <cell r="AI2063">
            <v>1.41</v>
          </cell>
          <cell r="AJ2063">
            <v>1.41</v>
          </cell>
          <cell r="AK2063">
            <v>1.42</v>
          </cell>
        </row>
        <row r="2064">
          <cell r="A2064" t="str">
            <v>SDGbaseTRAv2_UrbAS_BAU_wICAGRcorr_GADJDYNofftestPQXcofoo</v>
          </cell>
          <cell r="B2064" t="str">
            <v>SIclos6_GOVclos11</v>
          </cell>
          <cell r="C2064" t="str">
            <v>SDGbaseTRAv2_UrbAS_BAU_wICAGRcorr_GADJDYNofftest</v>
          </cell>
          <cell r="D2064" t="str">
            <v>PQX</v>
          </cell>
          <cell r="E2064" t="str">
            <v>cofoo</v>
          </cell>
          <cell r="F2064">
            <v>1.49</v>
          </cell>
          <cell r="G2064">
            <v>1.48</v>
          </cell>
          <cell r="H2064">
            <v>1.47</v>
          </cell>
          <cell r="I2064">
            <v>1.48</v>
          </cell>
          <cell r="J2064">
            <v>1.48</v>
          </cell>
          <cell r="K2064">
            <v>1.47</v>
          </cell>
          <cell r="L2064">
            <v>1.47</v>
          </cell>
          <cell r="M2064">
            <v>1.48</v>
          </cell>
          <cell r="N2064">
            <v>1.48</v>
          </cell>
          <cell r="O2064">
            <v>1.47</v>
          </cell>
          <cell r="P2064">
            <v>1.47</v>
          </cell>
          <cell r="Q2064">
            <v>1.47</v>
          </cell>
          <cell r="R2064">
            <v>1.47</v>
          </cell>
          <cell r="S2064">
            <v>1.48</v>
          </cell>
          <cell r="T2064">
            <v>1.48</v>
          </cell>
          <cell r="U2064">
            <v>1.48</v>
          </cell>
          <cell r="V2064">
            <v>1.49</v>
          </cell>
          <cell r="W2064">
            <v>1.49</v>
          </cell>
          <cell r="X2064">
            <v>1.49</v>
          </cell>
          <cell r="Y2064">
            <v>1.49</v>
          </cell>
          <cell r="Z2064">
            <v>1.49</v>
          </cell>
          <cell r="AA2064">
            <v>1.49</v>
          </cell>
          <cell r="AB2064">
            <v>1.48</v>
          </cell>
          <cell r="AC2064">
            <v>1.48</v>
          </cell>
          <cell r="AD2064">
            <v>1.48</v>
          </cell>
          <cell r="AE2064">
            <v>1.48</v>
          </cell>
          <cell r="AF2064">
            <v>1.48</v>
          </cell>
          <cell r="AG2064">
            <v>1.48</v>
          </cell>
          <cell r="AH2064">
            <v>1.48</v>
          </cell>
          <cell r="AI2064">
            <v>1.48</v>
          </cell>
          <cell r="AJ2064">
            <v>1.48</v>
          </cell>
          <cell r="AK2064">
            <v>1.48</v>
          </cell>
        </row>
        <row r="2065">
          <cell r="A2065" t="str">
            <v>SDGbaseTRAv2_UrbAS_BAU_wICAGRcorr_GADJDYNofftestPQXcbevt</v>
          </cell>
          <cell r="B2065" t="str">
            <v>SIclos6_GOVclos11</v>
          </cell>
          <cell r="C2065" t="str">
            <v>SDGbaseTRAv2_UrbAS_BAU_wICAGRcorr_GADJDYNofftest</v>
          </cell>
          <cell r="D2065" t="str">
            <v>PQX</v>
          </cell>
          <cell r="E2065" t="str">
            <v>cbevt</v>
          </cell>
          <cell r="F2065">
            <v>2.2000000000000002</v>
          </cell>
          <cell r="G2065">
            <v>2.14</v>
          </cell>
          <cell r="H2065">
            <v>2.1</v>
          </cell>
          <cell r="I2065">
            <v>2.1</v>
          </cell>
          <cell r="J2065">
            <v>2.1</v>
          </cell>
          <cell r="K2065">
            <v>2.09</v>
          </cell>
          <cell r="L2065">
            <v>2.09</v>
          </cell>
          <cell r="M2065">
            <v>2.09</v>
          </cell>
          <cell r="N2065">
            <v>2.1</v>
          </cell>
          <cell r="O2065">
            <v>2.08</v>
          </cell>
          <cell r="P2065">
            <v>2.08</v>
          </cell>
          <cell r="Q2065">
            <v>2.09</v>
          </cell>
          <cell r="R2065">
            <v>2.1</v>
          </cell>
          <cell r="S2065">
            <v>2.1</v>
          </cell>
          <cell r="T2065">
            <v>2.11</v>
          </cell>
          <cell r="U2065">
            <v>2.12</v>
          </cell>
          <cell r="V2065">
            <v>2.13</v>
          </cell>
          <cell r="W2065">
            <v>2.14</v>
          </cell>
          <cell r="X2065">
            <v>2.14</v>
          </cell>
          <cell r="Y2065">
            <v>2.14</v>
          </cell>
          <cell r="Z2065">
            <v>2.15</v>
          </cell>
          <cell r="AA2065">
            <v>2.16</v>
          </cell>
          <cell r="AB2065">
            <v>2.15</v>
          </cell>
          <cell r="AC2065">
            <v>2.15</v>
          </cell>
          <cell r="AD2065">
            <v>2.15</v>
          </cell>
          <cell r="AE2065">
            <v>2.16</v>
          </cell>
          <cell r="AF2065">
            <v>2.16</v>
          </cell>
          <cell r="AG2065">
            <v>2.17</v>
          </cell>
          <cell r="AH2065">
            <v>2.16</v>
          </cell>
          <cell r="AI2065">
            <v>2.16</v>
          </cell>
          <cell r="AJ2065">
            <v>2.16</v>
          </cell>
          <cell r="AK2065">
            <v>2.16</v>
          </cell>
        </row>
        <row r="2066">
          <cell r="A2066" t="str">
            <v>SDGbaseTRAv2_UrbAS_BAU_wICAGRcorr_GADJDYNofftestPQXctext</v>
          </cell>
          <cell r="B2066" t="str">
            <v>SIclos6_GOVclos11</v>
          </cell>
          <cell r="C2066" t="str">
            <v>SDGbaseTRAv2_UrbAS_BAU_wICAGRcorr_GADJDYNofftest</v>
          </cell>
          <cell r="D2066" t="str">
            <v>PQX</v>
          </cell>
          <cell r="E2066" t="str">
            <v>ctext</v>
          </cell>
          <cell r="F2066">
            <v>1.37</v>
          </cell>
          <cell r="G2066">
            <v>1.4</v>
          </cell>
          <cell r="H2066">
            <v>1.41</v>
          </cell>
          <cell r="I2066">
            <v>1.41</v>
          </cell>
          <cell r="J2066">
            <v>1.42</v>
          </cell>
          <cell r="K2066">
            <v>1.42</v>
          </cell>
          <cell r="L2066">
            <v>1.42</v>
          </cell>
          <cell r="M2066">
            <v>1.42</v>
          </cell>
          <cell r="N2066">
            <v>1.42</v>
          </cell>
          <cell r="O2066">
            <v>1.43</v>
          </cell>
          <cell r="P2066">
            <v>1.43</v>
          </cell>
          <cell r="Q2066">
            <v>1.43</v>
          </cell>
          <cell r="R2066">
            <v>1.44</v>
          </cell>
          <cell r="S2066">
            <v>1.44</v>
          </cell>
          <cell r="T2066">
            <v>1.45</v>
          </cell>
          <cell r="U2066">
            <v>1.45</v>
          </cell>
          <cell r="V2066">
            <v>1.45</v>
          </cell>
          <cell r="W2066">
            <v>1.46</v>
          </cell>
          <cell r="X2066">
            <v>1.46</v>
          </cell>
          <cell r="Y2066">
            <v>1.46</v>
          </cell>
          <cell r="Z2066">
            <v>1.46</v>
          </cell>
          <cell r="AA2066">
            <v>1.47</v>
          </cell>
          <cell r="AB2066">
            <v>1.46</v>
          </cell>
          <cell r="AC2066">
            <v>1.47</v>
          </cell>
          <cell r="AD2066">
            <v>1.47</v>
          </cell>
          <cell r="AE2066">
            <v>1.47</v>
          </cell>
          <cell r="AF2066">
            <v>1.47</v>
          </cell>
          <cell r="AG2066">
            <v>1.47</v>
          </cell>
          <cell r="AH2066">
            <v>1.46</v>
          </cell>
          <cell r="AI2066">
            <v>1.45</v>
          </cell>
          <cell r="AJ2066">
            <v>1.45</v>
          </cell>
          <cell r="AK2066">
            <v>1.45</v>
          </cell>
        </row>
        <row r="2067">
          <cell r="A2067" t="str">
            <v>SDGbaseTRAv2_UrbAS_BAU_wICAGRcorr_GADJDYNofftestPQXcclth</v>
          </cell>
          <cell r="B2067" t="str">
            <v>SIclos6_GOVclos11</v>
          </cell>
          <cell r="C2067" t="str">
            <v>SDGbaseTRAv2_UrbAS_BAU_wICAGRcorr_GADJDYNofftest</v>
          </cell>
          <cell r="D2067" t="str">
            <v>PQX</v>
          </cell>
          <cell r="E2067" t="str">
            <v>cclth</v>
          </cell>
          <cell r="F2067">
            <v>1.33</v>
          </cell>
          <cell r="G2067">
            <v>1.37</v>
          </cell>
          <cell r="H2067">
            <v>1.37</v>
          </cell>
          <cell r="I2067">
            <v>1.37</v>
          </cell>
          <cell r="J2067">
            <v>1.37</v>
          </cell>
          <cell r="K2067">
            <v>1.37</v>
          </cell>
          <cell r="L2067">
            <v>1.37</v>
          </cell>
          <cell r="M2067">
            <v>1.37</v>
          </cell>
          <cell r="N2067">
            <v>1.38</v>
          </cell>
          <cell r="O2067">
            <v>1.39</v>
          </cell>
          <cell r="P2067">
            <v>1.39</v>
          </cell>
          <cell r="Q2067">
            <v>1.39</v>
          </cell>
          <cell r="R2067">
            <v>1.4</v>
          </cell>
          <cell r="S2067">
            <v>1.4</v>
          </cell>
          <cell r="T2067">
            <v>1.41</v>
          </cell>
          <cell r="U2067">
            <v>1.41</v>
          </cell>
          <cell r="V2067">
            <v>1.41</v>
          </cell>
          <cell r="W2067">
            <v>1.42</v>
          </cell>
          <cell r="X2067">
            <v>1.42</v>
          </cell>
          <cell r="Y2067">
            <v>1.42</v>
          </cell>
          <cell r="Z2067">
            <v>1.42</v>
          </cell>
          <cell r="AA2067">
            <v>1.42</v>
          </cell>
          <cell r="AB2067">
            <v>1.42</v>
          </cell>
          <cell r="AC2067">
            <v>1.42</v>
          </cell>
          <cell r="AD2067">
            <v>1.42</v>
          </cell>
          <cell r="AE2067">
            <v>1.43</v>
          </cell>
          <cell r="AF2067">
            <v>1.43</v>
          </cell>
          <cell r="AG2067">
            <v>1.43</v>
          </cell>
          <cell r="AH2067">
            <v>1.42</v>
          </cell>
          <cell r="AI2067">
            <v>1.41</v>
          </cell>
          <cell r="AJ2067">
            <v>1.41</v>
          </cell>
          <cell r="AK2067">
            <v>1.4</v>
          </cell>
        </row>
        <row r="2068">
          <cell r="A2068" t="str">
            <v>SDGbaseTRAv2_UrbAS_BAU_wICAGRcorr_GADJDYNofftestPQXcleat</v>
          </cell>
          <cell r="B2068" t="str">
            <v>SIclos6_GOVclos11</v>
          </cell>
          <cell r="C2068" t="str">
            <v>SDGbaseTRAv2_UrbAS_BAU_wICAGRcorr_GADJDYNofftest</v>
          </cell>
          <cell r="D2068" t="str">
            <v>PQX</v>
          </cell>
          <cell r="E2068" t="str">
            <v>cleat</v>
          </cell>
          <cell r="F2068">
            <v>1.1599999999999999</v>
          </cell>
          <cell r="G2068">
            <v>1.1599999999999999</v>
          </cell>
          <cell r="H2068">
            <v>1.17</v>
          </cell>
          <cell r="I2068">
            <v>1.1599999999999999</v>
          </cell>
          <cell r="J2068">
            <v>1.1599999999999999</v>
          </cell>
          <cell r="K2068">
            <v>1.1599999999999999</v>
          </cell>
          <cell r="L2068">
            <v>1.1599999999999999</v>
          </cell>
          <cell r="M2068">
            <v>1.17</v>
          </cell>
          <cell r="N2068">
            <v>1.17</v>
          </cell>
          <cell r="O2068">
            <v>1.18</v>
          </cell>
          <cell r="P2068">
            <v>1.18</v>
          </cell>
          <cell r="Q2068">
            <v>1.18</v>
          </cell>
          <cell r="R2068">
            <v>1.18</v>
          </cell>
          <cell r="S2068">
            <v>1.17</v>
          </cell>
          <cell r="T2068">
            <v>1.17</v>
          </cell>
          <cell r="U2068">
            <v>1.17</v>
          </cell>
          <cell r="V2068">
            <v>1.18</v>
          </cell>
          <cell r="W2068">
            <v>1.18</v>
          </cell>
          <cell r="X2068">
            <v>1.18</v>
          </cell>
          <cell r="Y2068">
            <v>1.18</v>
          </cell>
          <cell r="Z2068">
            <v>1.18</v>
          </cell>
          <cell r="AA2068">
            <v>1.18</v>
          </cell>
          <cell r="AB2068">
            <v>1.18</v>
          </cell>
          <cell r="AC2068">
            <v>1.18</v>
          </cell>
          <cell r="AD2068">
            <v>1.18</v>
          </cell>
          <cell r="AE2068">
            <v>1.18</v>
          </cell>
          <cell r="AF2068">
            <v>1.18</v>
          </cell>
          <cell r="AG2068">
            <v>1.18</v>
          </cell>
          <cell r="AH2068">
            <v>1.18</v>
          </cell>
          <cell r="AI2068">
            <v>1.18</v>
          </cell>
          <cell r="AJ2068">
            <v>1.18</v>
          </cell>
          <cell r="AK2068">
            <v>1.18</v>
          </cell>
        </row>
        <row r="2069">
          <cell r="A2069" t="str">
            <v>SDGbaseTRAv2_UrbAS_BAU_wICAGRcorr_GADJDYNofftestPQXcfoot</v>
          </cell>
          <cell r="B2069" t="str">
            <v>SIclos6_GOVclos11</v>
          </cell>
          <cell r="C2069" t="str">
            <v>SDGbaseTRAv2_UrbAS_BAU_wICAGRcorr_GADJDYNofftest</v>
          </cell>
          <cell r="D2069" t="str">
            <v>PQX</v>
          </cell>
          <cell r="E2069" t="str">
            <v>cfoot</v>
          </cell>
          <cell r="F2069">
            <v>1.21</v>
          </cell>
          <cell r="G2069">
            <v>1.22</v>
          </cell>
          <cell r="H2069">
            <v>1.23</v>
          </cell>
          <cell r="I2069">
            <v>1.23</v>
          </cell>
          <cell r="J2069">
            <v>1.23</v>
          </cell>
          <cell r="K2069">
            <v>1.23</v>
          </cell>
          <cell r="L2069">
            <v>1.23</v>
          </cell>
          <cell r="M2069">
            <v>1.24</v>
          </cell>
          <cell r="N2069">
            <v>1.24</v>
          </cell>
          <cell r="O2069">
            <v>1.26</v>
          </cell>
          <cell r="P2069">
            <v>1.27</v>
          </cell>
          <cell r="Q2069">
            <v>1.27</v>
          </cell>
          <cell r="R2069">
            <v>1.27</v>
          </cell>
          <cell r="S2069">
            <v>1.28</v>
          </cell>
          <cell r="T2069">
            <v>1.28</v>
          </cell>
          <cell r="U2069">
            <v>1.28</v>
          </cell>
          <cell r="V2069">
            <v>1.28</v>
          </cell>
          <cell r="W2069">
            <v>1.29</v>
          </cell>
          <cell r="X2069">
            <v>1.29</v>
          </cell>
          <cell r="Y2069">
            <v>1.29</v>
          </cell>
          <cell r="Z2069">
            <v>1.29</v>
          </cell>
          <cell r="AA2069">
            <v>1.29</v>
          </cell>
          <cell r="AB2069">
            <v>1.3</v>
          </cell>
          <cell r="AC2069">
            <v>1.3</v>
          </cell>
          <cell r="AD2069">
            <v>1.3</v>
          </cell>
          <cell r="AE2069">
            <v>1.3</v>
          </cell>
          <cell r="AF2069">
            <v>1.3</v>
          </cell>
          <cell r="AG2069">
            <v>1.3</v>
          </cell>
          <cell r="AH2069">
            <v>1.3</v>
          </cell>
          <cell r="AI2069">
            <v>1.29</v>
          </cell>
          <cell r="AJ2069">
            <v>1.28</v>
          </cell>
          <cell r="AK2069">
            <v>1.28</v>
          </cell>
        </row>
        <row r="2070">
          <cell r="A2070" t="str">
            <v>SDGbaseTRAv2_UrbAS_BAU_wICAGRcorr_GADJDYNofftestPQXcwood</v>
          </cell>
          <cell r="B2070" t="str">
            <v>SIclos6_GOVclos11</v>
          </cell>
          <cell r="C2070" t="str">
            <v>SDGbaseTRAv2_UrbAS_BAU_wICAGRcorr_GADJDYNofftest</v>
          </cell>
          <cell r="D2070" t="str">
            <v>PQX</v>
          </cell>
          <cell r="E2070" t="str">
            <v>cwood</v>
          </cell>
          <cell r="F2070">
            <v>1.21</v>
          </cell>
          <cell r="G2070">
            <v>1.23</v>
          </cell>
          <cell r="H2070">
            <v>1.23</v>
          </cell>
          <cell r="I2070">
            <v>1.24</v>
          </cell>
          <cell r="J2070">
            <v>1.24</v>
          </cell>
          <cell r="K2070">
            <v>1.24</v>
          </cell>
          <cell r="L2070">
            <v>1.24</v>
          </cell>
          <cell r="M2070">
            <v>1.24</v>
          </cell>
          <cell r="N2070">
            <v>1.24</v>
          </cell>
          <cell r="O2070">
            <v>1.23</v>
          </cell>
          <cell r="P2070">
            <v>1.23</v>
          </cell>
          <cell r="Q2070">
            <v>1.23</v>
          </cell>
          <cell r="R2070">
            <v>1.23</v>
          </cell>
          <cell r="S2070">
            <v>1.23</v>
          </cell>
          <cell r="T2070">
            <v>1.23</v>
          </cell>
          <cell r="U2070">
            <v>1.23</v>
          </cell>
          <cell r="V2070">
            <v>1.24</v>
          </cell>
          <cell r="W2070">
            <v>1.24</v>
          </cell>
          <cell r="X2070">
            <v>1.24</v>
          </cell>
          <cell r="Y2070">
            <v>1.24</v>
          </cell>
          <cell r="Z2070">
            <v>1.24</v>
          </cell>
          <cell r="AA2070">
            <v>1.24</v>
          </cell>
          <cell r="AB2070">
            <v>1.23</v>
          </cell>
          <cell r="AC2070">
            <v>1.23</v>
          </cell>
          <cell r="AD2070">
            <v>1.23</v>
          </cell>
          <cell r="AE2070">
            <v>1.23</v>
          </cell>
          <cell r="AF2070">
            <v>1.23</v>
          </cell>
          <cell r="AG2070">
            <v>1.23</v>
          </cell>
          <cell r="AH2070">
            <v>1.23</v>
          </cell>
          <cell r="AI2070">
            <v>1.23</v>
          </cell>
          <cell r="AJ2070">
            <v>1.23</v>
          </cell>
          <cell r="AK2070">
            <v>1.23</v>
          </cell>
        </row>
        <row r="2071">
          <cell r="A2071" t="str">
            <v>SDGbaseTRAv2_UrbAS_BAU_wICAGRcorr_GADJDYNofftestPQXcpapr</v>
          </cell>
          <cell r="B2071" t="str">
            <v>SIclos6_GOVclos11</v>
          </cell>
          <cell r="C2071" t="str">
            <v>SDGbaseTRAv2_UrbAS_BAU_wICAGRcorr_GADJDYNofftest</v>
          </cell>
          <cell r="D2071" t="str">
            <v>PQX</v>
          </cell>
          <cell r="E2071" t="str">
            <v>cpapr</v>
          </cell>
          <cell r="F2071">
            <v>1.32</v>
          </cell>
          <cell r="G2071">
            <v>1.32</v>
          </cell>
          <cell r="H2071">
            <v>1.31</v>
          </cell>
          <cell r="I2071">
            <v>1.3</v>
          </cell>
          <cell r="J2071">
            <v>1.3</v>
          </cell>
          <cell r="K2071">
            <v>1.3</v>
          </cell>
          <cell r="L2071">
            <v>1.29</v>
          </cell>
          <cell r="M2071">
            <v>1.31</v>
          </cell>
          <cell r="N2071">
            <v>1.31</v>
          </cell>
          <cell r="O2071">
            <v>1.3</v>
          </cell>
          <cell r="P2071">
            <v>1.3</v>
          </cell>
          <cell r="Q2071">
            <v>1.3</v>
          </cell>
          <cell r="R2071">
            <v>1.28</v>
          </cell>
          <cell r="S2071">
            <v>1.28</v>
          </cell>
          <cell r="T2071">
            <v>1.29</v>
          </cell>
          <cell r="U2071">
            <v>1.29</v>
          </cell>
          <cell r="V2071">
            <v>1.29</v>
          </cell>
          <cell r="W2071">
            <v>1.29</v>
          </cell>
          <cell r="X2071">
            <v>1.29</v>
          </cell>
          <cell r="Y2071">
            <v>1.29</v>
          </cell>
          <cell r="Z2071">
            <v>1.29</v>
          </cell>
          <cell r="AA2071">
            <v>1.29</v>
          </cell>
          <cell r="AB2071">
            <v>1.29</v>
          </cell>
          <cell r="AC2071">
            <v>1.28</v>
          </cell>
          <cell r="AD2071">
            <v>1.28</v>
          </cell>
          <cell r="AE2071">
            <v>1.29</v>
          </cell>
          <cell r="AF2071">
            <v>1.29</v>
          </cell>
          <cell r="AG2071">
            <v>1.29</v>
          </cell>
          <cell r="AH2071">
            <v>1.28</v>
          </cell>
          <cell r="AI2071">
            <v>1.27</v>
          </cell>
          <cell r="AJ2071">
            <v>1.27</v>
          </cell>
          <cell r="AK2071">
            <v>1.26</v>
          </cell>
        </row>
        <row r="2072">
          <cell r="A2072" t="str">
            <v>SDGbaseTRAv2_UrbAS_BAU_wICAGRcorr_GADJDYNofftestPQXcprnt</v>
          </cell>
          <cell r="B2072" t="str">
            <v>SIclos6_GOVclos11</v>
          </cell>
          <cell r="C2072" t="str">
            <v>SDGbaseTRAv2_UrbAS_BAU_wICAGRcorr_GADJDYNofftest</v>
          </cell>
          <cell r="D2072" t="str">
            <v>PQX</v>
          </cell>
          <cell r="E2072" t="str">
            <v>cprnt</v>
          </cell>
          <cell r="F2072">
            <v>1.42</v>
          </cell>
          <cell r="G2072">
            <v>1.45</v>
          </cell>
          <cell r="H2072">
            <v>1.45</v>
          </cell>
          <cell r="I2072">
            <v>1.45</v>
          </cell>
          <cell r="J2072">
            <v>1.45</v>
          </cell>
          <cell r="K2072">
            <v>1.45</v>
          </cell>
          <cell r="L2072">
            <v>1.45</v>
          </cell>
          <cell r="M2072">
            <v>1.46</v>
          </cell>
          <cell r="N2072">
            <v>1.46</v>
          </cell>
          <cell r="O2072">
            <v>1.45</v>
          </cell>
          <cell r="P2072">
            <v>1.45</v>
          </cell>
          <cell r="Q2072">
            <v>1.46</v>
          </cell>
          <cell r="R2072">
            <v>1.45</v>
          </cell>
          <cell r="S2072">
            <v>1.46</v>
          </cell>
          <cell r="T2072">
            <v>1.46</v>
          </cell>
          <cell r="U2072">
            <v>1.47</v>
          </cell>
          <cell r="V2072">
            <v>1.47</v>
          </cell>
          <cell r="W2072">
            <v>1.47</v>
          </cell>
          <cell r="X2072">
            <v>1.48</v>
          </cell>
          <cell r="Y2072">
            <v>1.47</v>
          </cell>
          <cell r="Z2072">
            <v>1.47</v>
          </cell>
          <cell r="AA2072">
            <v>1.47</v>
          </cell>
          <cell r="AB2072">
            <v>1.47</v>
          </cell>
          <cell r="AC2072">
            <v>1.46</v>
          </cell>
          <cell r="AD2072">
            <v>1.46</v>
          </cell>
          <cell r="AE2072">
            <v>1.47</v>
          </cell>
          <cell r="AF2072">
            <v>1.47</v>
          </cell>
          <cell r="AG2072">
            <v>1.47</v>
          </cell>
          <cell r="AH2072">
            <v>1.46</v>
          </cell>
          <cell r="AI2072">
            <v>1.44</v>
          </cell>
          <cell r="AJ2072">
            <v>1.44</v>
          </cell>
          <cell r="AK2072">
            <v>1.43</v>
          </cell>
        </row>
        <row r="2073">
          <cell r="A2073" t="str">
            <v>SDGbaseTRAv2_UrbAS_BAU_wICAGRcorr_GADJDYNofftestPQXcpetr-p</v>
          </cell>
          <cell r="B2073" t="str">
            <v>SIclos6_GOVclos11</v>
          </cell>
          <cell r="C2073" t="str">
            <v>SDGbaseTRAv2_UrbAS_BAU_wICAGRcorr_GADJDYNofftest</v>
          </cell>
          <cell r="D2073" t="str">
            <v>PQX</v>
          </cell>
          <cell r="E2073" t="str">
            <v>cpetr-p</v>
          </cell>
          <cell r="F2073">
            <v>0.5</v>
          </cell>
          <cell r="G2073">
            <v>0.51</v>
          </cell>
          <cell r="H2073">
            <v>0.51</v>
          </cell>
          <cell r="I2073">
            <v>0.51</v>
          </cell>
          <cell r="J2073">
            <v>0.51</v>
          </cell>
          <cell r="K2073">
            <v>0.51</v>
          </cell>
          <cell r="L2073">
            <v>0.51</v>
          </cell>
          <cell r="M2073">
            <v>0.51</v>
          </cell>
          <cell r="N2073">
            <v>0.52</v>
          </cell>
          <cell r="O2073">
            <v>0.54</v>
          </cell>
          <cell r="P2073">
            <v>0.54</v>
          </cell>
          <cell r="Q2073">
            <v>0.54</v>
          </cell>
          <cell r="R2073">
            <v>0.54</v>
          </cell>
          <cell r="S2073">
            <v>0.55000000000000004</v>
          </cell>
          <cell r="T2073">
            <v>0.55000000000000004</v>
          </cell>
          <cell r="U2073">
            <v>0.55000000000000004</v>
          </cell>
          <cell r="V2073">
            <v>0.55000000000000004</v>
          </cell>
          <cell r="W2073">
            <v>0.55000000000000004</v>
          </cell>
          <cell r="X2073">
            <v>0.55000000000000004</v>
          </cell>
          <cell r="Y2073">
            <v>0.55000000000000004</v>
          </cell>
          <cell r="Z2073">
            <v>0.55000000000000004</v>
          </cell>
          <cell r="AA2073">
            <v>0.55000000000000004</v>
          </cell>
          <cell r="AB2073">
            <v>0.56000000000000005</v>
          </cell>
          <cell r="AC2073">
            <v>0.56000000000000005</v>
          </cell>
          <cell r="AD2073">
            <v>0.56000000000000005</v>
          </cell>
          <cell r="AE2073">
            <v>0.56000000000000005</v>
          </cell>
          <cell r="AF2073">
            <v>0.56000000000000005</v>
          </cell>
          <cell r="AG2073">
            <v>0.56000000000000005</v>
          </cell>
          <cell r="AH2073">
            <v>0.56000000000000005</v>
          </cell>
          <cell r="AI2073">
            <v>0.56000000000000005</v>
          </cell>
          <cell r="AJ2073">
            <v>0.55000000000000004</v>
          </cell>
          <cell r="AK2073">
            <v>0.55000000000000004</v>
          </cell>
        </row>
        <row r="2074">
          <cell r="A2074" t="str">
            <v>SDGbaseTRAv2_UrbAS_BAU_wICAGRcorr_GADJDYNofftestPQXcpetr-d</v>
          </cell>
          <cell r="B2074" t="str">
            <v>SIclos6_GOVclos11</v>
          </cell>
          <cell r="C2074" t="str">
            <v>SDGbaseTRAv2_UrbAS_BAU_wICAGRcorr_GADJDYNofftest</v>
          </cell>
          <cell r="D2074" t="str">
            <v>PQX</v>
          </cell>
          <cell r="E2074" t="str">
            <v>cpetr-d</v>
          </cell>
          <cell r="F2074">
            <v>0.42</v>
          </cell>
          <cell r="G2074">
            <v>0.42</v>
          </cell>
          <cell r="H2074">
            <v>0.43</v>
          </cell>
          <cell r="I2074">
            <v>0.42</v>
          </cell>
          <cell r="J2074">
            <v>0.42</v>
          </cell>
          <cell r="K2074">
            <v>0.42</v>
          </cell>
          <cell r="L2074">
            <v>0.42</v>
          </cell>
          <cell r="M2074">
            <v>0.43</v>
          </cell>
          <cell r="N2074">
            <v>0.43</v>
          </cell>
          <cell r="O2074">
            <v>0.44</v>
          </cell>
          <cell r="P2074">
            <v>0.45</v>
          </cell>
          <cell r="Q2074">
            <v>0.45</v>
          </cell>
          <cell r="R2074">
            <v>0.45</v>
          </cell>
          <cell r="S2074">
            <v>0.45</v>
          </cell>
          <cell r="T2074">
            <v>0.45</v>
          </cell>
          <cell r="U2074">
            <v>0.45</v>
          </cell>
          <cell r="V2074">
            <v>0.45</v>
          </cell>
          <cell r="W2074">
            <v>0.45</v>
          </cell>
          <cell r="X2074">
            <v>0.45</v>
          </cell>
          <cell r="Y2074">
            <v>0.45</v>
          </cell>
          <cell r="Z2074">
            <v>0.45</v>
          </cell>
          <cell r="AA2074">
            <v>0.45</v>
          </cell>
          <cell r="AB2074">
            <v>0.46</v>
          </cell>
          <cell r="AC2074">
            <v>0.46</v>
          </cell>
          <cell r="AD2074">
            <v>0.46</v>
          </cell>
          <cell r="AE2074">
            <v>0.46</v>
          </cell>
          <cell r="AF2074">
            <v>0.46</v>
          </cell>
          <cell r="AG2074">
            <v>0.46</v>
          </cell>
          <cell r="AH2074">
            <v>0.46</v>
          </cell>
          <cell r="AI2074">
            <v>0.45</v>
          </cell>
          <cell r="AJ2074">
            <v>0.45</v>
          </cell>
          <cell r="AK2074">
            <v>0.45</v>
          </cell>
        </row>
        <row r="2075">
          <cell r="A2075" t="str">
            <v>SDGbaseTRAv2_UrbAS_BAU_wICAGRcorr_GADJDYNofftestPQXcpetr-h</v>
          </cell>
          <cell r="B2075" t="str">
            <v>SIclos6_GOVclos11</v>
          </cell>
          <cell r="C2075" t="str">
            <v>SDGbaseTRAv2_UrbAS_BAU_wICAGRcorr_GADJDYNofftest</v>
          </cell>
          <cell r="D2075" t="str">
            <v>PQX</v>
          </cell>
          <cell r="E2075" t="str">
            <v>cpetr-h</v>
          </cell>
          <cell r="F2075">
            <v>0.08</v>
          </cell>
          <cell r="G2075">
            <v>0.09</v>
          </cell>
          <cell r="H2075">
            <v>0.09</v>
          </cell>
          <cell r="I2075">
            <v>0.09</v>
          </cell>
          <cell r="J2075">
            <v>0.09</v>
          </cell>
          <cell r="K2075">
            <v>0.09</v>
          </cell>
          <cell r="L2075">
            <v>0.09</v>
          </cell>
          <cell r="M2075">
            <v>0.09</v>
          </cell>
          <cell r="N2075">
            <v>0.09</v>
          </cell>
          <cell r="O2075">
            <v>0.09</v>
          </cell>
          <cell r="P2075">
            <v>0.09</v>
          </cell>
          <cell r="Q2075">
            <v>0.09</v>
          </cell>
          <cell r="R2075">
            <v>0.09</v>
          </cell>
          <cell r="S2075">
            <v>0.09</v>
          </cell>
          <cell r="T2075">
            <v>0.09</v>
          </cell>
          <cell r="U2075">
            <v>0.09</v>
          </cell>
          <cell r="V2075">
            <v>0.09</v>
          </cell>
          <cell r="W2075">
            <v>0.09</v>
          </cell>
          <cell r="X2075">
            <v>0.09</v>
          </cell>
          <cell r="Y2075">
            <v>0.09</v>
          </cell>
          <cell r="Z2075">
            <v>0.09</v>
          </cell>
          <cell r="AA2075">
            <v>0.09</v>
          </cell>
          <cell r="AB2075">
            <v>0.09</v>
          </cell>
          <cell r="AC2075">
            <v>0.09</v>
          </cell>
          <cell r="AD2075">
            <v>0.09</v>
          </cell>
          <cell r="AE2075">
            <v>0.09</v>
          </cell>
          <cell r="AF2075">
            <v>0.09</v>
          </cell>
          <cell r="AG2075">
            <v>0.09</v>
          </cell>
          <cell r="AH2075">
            <v>0.09</v>
          </cell>
          <cell r="AI2075">
            <v>0.09</v>
          </cell>
          <cell r="AJ2075">
            <v>0.09</v>
          </cell>
          <cell r="AK2075">
            <v>0.09</v>
          </cell>
        </row>
        <row r="2076">
          <cell r="A2076" t="str">
            <v>SDGbaseTRAv2_UrbAS_BAU_wICAGRcorr_GADJDYNofftestPQXcpetr-k</v>
          </cell>
          <cell r="B2076" t="str">
            <v>SIclos6_GOVclos11</v>
          </cell>
          <cell r="C2076" t="str">
            <v>SDGbaseTRAv2_UrbAS_BAU_wICAGRcorr_GADJDYNofftest</v>
          </cell>
          <cell r="D2076" t="str">
            <v>PQX</v>
          </cell>
          <cell r="E2076" t="str">
            <v>cpetr-k</v>
          </cell>
          <cell r="F2076">
            <v>0.26</v>
          </cell>
          <cell r="G2076">
            <v>0.26</v>
          </cell>
          <cell r="H2076">
            <v>0.27</v>
          </cell>
          <cell r="I2076">
            <v>0.26</v>
          </cell>
          <cell r="J2076">
            <v>0.26</v>
          </cell>
          <cell r="K2076">
            <v>0.26</v>
          </cell>
          <cell r="L2076">
            <v>0.27</v>
          </cell>
          <cell r="M2076">
            <v>0.27</v>
          </cell>
          <cell r="N2076">
            <v>0.27</v>
          </cell>
          <cell r="O2076">
            <v>0.3</v>
          </cell>
          <cell r="P2076">
            <v>0.3</v>
          </cell>
          <cell r="Q2076">
            <v>0.3</v>
          </cell>
          <cell r="R2076">
            <v>0.3</v>
          </cell>
          <cell r="S2076">
            <v>0.3</v>
          </cell>
          <cell r="T2076">
            <v>0.3</v>
          </cell>
          <cell r="U2076">
            <v>0.3</v>
          </cell>
          <cell r="V2076">
            <v>0.3</v>
          </cell>
          <cell r="W2076">
            <v>0.3</v>
          </cell>
          <cell r="X2076">
            <v>0.3</v>
          </cell>
          <cell r="Y2076">
            <v>0.3</v>
          </cell>
          <cell r="Z2076">
            <v>0.3</v>
          </cell>
          <cell r="AA2076">
            <v>0.3</v>
          </cell>
          <cell r="AB2076">
            <v>0.31</v>
          </cell>
          <cell r="AC2076">
            <v>0.31</v>
          </cell>
          <cell r="AD2076">
            <v>0.32</v>
          </cell>
          <cell r="AE2076">
            <v>0.32</v>
          </cell>
          <cell r="AF2076">
            <v>0.32</v>
          </cell>
          <cell r="AG2076">
            <v>0.31</v>
          </cell>
          <cell r="AH2076">
            <v>0.32</v>
          </cell>
          <cell r="AI2076">
            <v>0.31</v>
          </cell>
          <cell r="AJ2076">
            <v>0.31</v>
          </cell>
          <cell r="AK2076">
            <v>0.31</v>
          </cell>
        </row>
        <row r="2077">
          <cell r="A2077" t="str">
            <v>SDGbaseTRAv2_UrbAS_BAU_wICAGRcorr_GADJDYNofftestPQXcpetr-l</v>
          </cell>
          <cell r="B2077" t="str">
            <v>SIclos6_GOVclos11</v>
          </cell>
          <cell r="C2077" t="str">
            <v>SDGbaseTRAv2_UrbAS_BAU_wICAGRcorr_GADJDYNofftest</v>
          </cell>
          <cell r="D2077" t="str">
            <v>PQX</v>
          </cell>
          <cell r="E2077" t="str">
            <v>cpetr-l</v>
          </cell>
          <cell r="F2077">
            <v>0.97</v>
          </cell>
          <cell r="G2077">
            <v>0.99</v>
          </cell>
          <cell r="H2077">
            <v>1</v>
          </cell>
          <cell r="I2077">
            <v>0.99</v>
          </cell>
          <cell r="J2077">
            <v>0.99</v>
          </cell>
          <cell r="K2077">
            <v>0.99</v>
          </cell>
          <cell r="L2077">
            <v>0.99</v>
          </cell>
          <cell r="M2077">
            <v>1</v>
          </cell>
          <cell r="N2077">
            <v>1</v>
          </cell>
          <cell r="O2077">
            <v>1.04</v>
          </cell>
          <cell r="P2077">
            <v>1.05</v>
          </cell>
          <cell r="Q2077">
            <v>1.05</v>
          </cell>
          <cell r="R2077">
            <v>1.05</v>
          </cell>
          <cell r="S2077">
            <v>1.06</v>
          </cell>
          <cell r="T2077">
            <v>1.06</v>
          </cell>
          <cell r="U2077">
            <v>1.06</v>
          </cell>
          <cell r="V2077">
            <v>1.06</v>
          </cell>
          <cell r="W2077">
            <v>1.07</v>
          </cell>
          <cell r="X2077">
            <v>1.07</v>
          </cell>
          <cell r="Y2077">
            <v>1.07</v>
          </cell>
          <cell r="Z2077">
            <v>1.07</v>
          </cell>
          <cell r="AA2077">
            <v>1.07</v>
          </cell>
          <cell r="AB2077">
            <v>1.08</v>
          </cell>
          <cell r="AC2077">
            <v>1.0900000000000001</v>
          </cell>
          <cell r="AD2077">
            <v>1.0900000000000001</v>
          </cell>
          <cell r="AE2077">
            <v>1.0900000000000001</v>
          </cell>
          <cell r="AF2077">
            <v>1.0900000000000001</v>
          </cell>
          <cell r="AG2077">
            <v>1.0900000000000001</v>
          </cell>
          <cell r="AH2077">
            <v>1.08</v>
          </cell>
          <cell r="AI2077">
            <v>1.08</v>
          </cell>
          <cell r="AJ2077">
            <v>1.07</v>
          </cell>
          <cell r="AK2077">
            <v>1.06</v>
          </cell>
        </row>
        <row r="2078">
          <cell r="A2078" t="str">
            <v>SDGbaseTRAv2_UrbAS_BAU_wICAGRcorr_GADJDYNofftestPQXchydr</v>
          </cell>
          <cell r="B2078" t="str">
            <v>SIclos6_GOVclos11</v>
          </cell>
          <cell r="C2078" t="str">
            <v>SDGbaseTRAv2_UrbAS_BAU_wICAGRcorr_GADJDYNofftest</v>
          </cell>
          <cell r="D2078" t="str">
            <v>PQX</v>
          </cell>
          <cell r="E2078" t="str">
            <v>chydr</v>
          </cell>
          <cell r="F2078">
            <v>0.91</v>
          </cell>
          <cell r="G2078">
            <v>0.93</v>
          </cell>
          <cell r="H2078">
            <v>0.94</v>
          </cell>
          <cell r="I2078">
            <v>0.93</v>
          </cell>
          <cell r="J2078">
            <v>0.93</v>
          </cell>
          <cell r="K2078">
            <v>0.94</v>
          </cell>
          <cell r="L2078">
            <v>0.94</v>
          </cell>
          <cell r="M2078">
            <v>0.94</v>
          </cell>
          <cell r="N2078">
            <v>0.95</v>
          </cell>
          <cell r="O2078">
            <v>0.98</v>
          </cell>
          <cell r="P2078">
            <v>0.99</v>
          </cell>
          <cell r="Q2078">
            <v>0.99</v>
          </cell>
          <cell r="R2078">
            <v>0.99</v>
          </cell>
          <cell r="S2078">
            <v>0.99</v>
          </cell>
          <cell r="T2078">
            <v>0.99</v>
          </cell>
          <cell r="U2078">
            <v>0.99</v>
          </cell>
          <cell r="V2078">
            <v>0.99</v>
          </cell>
          <cell r="W2078">
            <v>1</v>
          </cell>
          <cell r="X2078">
            <v>1</v>
          </cell>
          <cell r="Y2078">
            <v>1</v>
          </cell>
          <cell r="Z2078">
            <v>1</v>
          </cell>
          <cell r="AA2078">
            <v>1</v>
          </cell>
          <cell r="AB2078">
            <v>1</v>
          </cell>
          <cell r="AC2078">
            <v>1.01</v>
          </cell>
          <cell r="AD2078">
            <v>1.01</v>
          </cell>
          <cell r="AE2078">
            <v>1.01</v>
          </cell>
          <cell r="AF2078">
            <v>1.01</v>
          </cell>
          <cell r="AG2078">
            <v>1.01</v>
          </cell>
          <cell r="AH2078">
            <v>1</v>
          </cell>
          <cell r="AI2078">
            <v>0.99</v>
          </cell>
          <cell r="AJ2078">
            <v>0.99</v>
          </cell>
          <cell r="AK2078">
            <v>0.98</v>
          </cell>
        </row>
        <row r="2079">
          <cell r="A2079" t="str">
            <v>SDGbaseTRAv2_UrbAS_BAU_wICAGRcorr_GADJDYNofftestPQXcammo</v>
          </cell>
          <cell r="B2079" t="str">
            <v>SIclos6_GOVclos11</v>
          </cell>
          <cell r="C2079" t="str">
            <v>SDGbaseTRAv2_UrbAS_BAU_wICAGRcorr_GADJDYNofftest</v>
          </cell>
          <cell r="D2079" t="str">
            <v>PQX</v>
          </cell>
          <cell r="E2079" t="str">
            <v>cammo</v>
          </cell>
          <cell r="F2079">
            <v>1.19</v>
          </cell>
          <cell r="G2079">
            <v>0.78</v>
          </cell>
          <cell r="H2079">
            <v>0.78</v>
          </cell>
          <cell r="I2079">
            <v>0.79</v>
          </cell>
          <cell r="J2079">
            <v>0.79</v>
          </cell>
          <cell r="K2079">
            <v>0.78</v>
          </cell>
          <cell r="L2079">
            <v>0.78</v>
          </cell>
          <cell r="M2079">
            <v>0.78</v>
          </cell>
          <cell r="N2079">
            <v>0.78</v>
          </cell>
          <cell r="O2079">
            <v>0.77</v>
          </cell>
          <cell r="P2079">
            <v>0.77</v>
          </cell>
          <cell r="Q2079">
            <v>0.77</v>
          </cell>
          <cell r="R2079">
            <v>0.77</v>
          </cell>
          <cell r="S2079">
            <v>0.77</v>
          </cell>
          <cell r="T2079">
            <v>0.77</v>
          </cell>
          <cell r="U2079">
            <v>0.77</v>
          </cell>
          <cell r="V2079">
            <v>0.77</v>
          </cell>
          <cell r="W2079">
            <v>0.76</v>
          </cell>
          <cell r="X2079">
            <v>0.76</v>
          </cell>
          <cell r="Y2079">
            <v>0.88</v>
          </cell>
          <cell r="Z2079">
            <v>1.01</v>
          </cell>
          <cell r="AA2079">
            <v>1.1499999999999999</v>
          </cell>
          <cell r="AB2079">
            <v>1.17</v>
          </cell>
          <cell r="AC2079">
            <v>1.2</v>
          </cell>
          <cell r="AD2079">
            <v>1.23</v>
          </cell>
          <cell r="AE2079">
            <v>1.26</v>
          </cell>
          <cell r="AF2079">
            <v>1.29</v>
          </cell>
          <cell r="AG2079">
            <v>1.32</v>
          </cell>
          <cell r="AH2079">
            <v>1.35</v>
          </cell>
          <cell r="AI2079">
            <v>1.37</v>
          </cell>
          <cell r="AJ2079">
            <v>1.39</v>
          </cell>
          <cell r="AK2079">
            <v>1.42</v>
          </cell>
        </row>
        <row r="2080">
          <cell r="A2080" t="str">
            <v>SDGbaseTRAv2_UrbAS_BAU_wICAGRcorr_GADJDYNofftestPQXcbchm</v>
          </cell>
          <cell r="B2080" t="str">
            <v>SIclos6_GOVclos11</v>
          </cell>
          <cell r="C2080" t="str">
            <v>SDGbaseTRAv2_UrbAS_BAU_wICAGRcorr_GADJDYNofftest</v>
          </cell>
          <cell r="D2080" t="str">
            <v>PQX</v>
          </cell>
          <cell r="E2080" t="str">
            <v>cbchm</v>
          </cell>
          <cell r="F2080">
            <v>1.19</v>
          </cell>
          <cell r="G2080">
            <v>1.22</v>
          </cell>
          <cell r="H2080">
            <v>1.23</v>
          </cell>
          <cell r="I2080">
            <v>1.23</v>
          </cell>
          <cell r="J2080">
            <v>1.23</v>
          </cell>
          <cell r="K2080">
            <v>1.23</v>
          </cell>
          <cell r="L2080">
            <v>1.23</v>
          </cell>
          <cell r="M2080">
            <v>1.24</v>
          </cell>
          <cell r="N2080">
            <v>1.24</v>
          </cell>
          <cell r="O2080">
            <v>1.29</v>
          </cell>
          <cell r="P2080">
            <v>1.3</v>
          </cell>
          <cell r="Q2080">
            <v>1.3</v>
          </cell>
          <cell r="R2080">
            <v>1.3</v>
          </cell>
          <cell r="S2080">
            <v>1.3</v>
          </cell>
          <cell r="T2080">
            <v>1.3</v>
          </cell>
          <cell r="U2080">
            <v>1.3</v>
          </cell>
          <cell r="V2080">
            <v>1.31</v>
          </cell>
          <cell r="W2080">
            <v>1.31</v>
          </cell>
          <cell r="X2080">
            <v>1.31</v>
          </cell>
          <cell r="Y2080">
            <v>1.31</v>
          </cell>
          <cell r="Z2080">
            <v>1.31</v>
          </cell>
          <cell r="AA2080">
            <v>1.31</v>
          </cell>
          <cell r="AB2080">
            <v>1.32</v>
          </cell>
          <cell r="AC2080">
            <v>1.32</v>
          </cell>
          <cell r="AD2080">
            <v>1.32</v>
          </cell>
          <cell r="AE2080">
            <v>1.32</v>
          </cell>
          <cell r="AF2080">
            <v>1.32</v>
          </cell>
          <cell r="AG2080">
            <v>1.32</v>
          </cell>
          <cell r="AH2080">
            <v>1.32</v>
          </cell>
          <cell r="AI2080">
            <v>1.31</v>
          </cell>
          <cell r="AJ2080">
            <v>1.3</v>
          </cell>
          <cell r="AK2080">
            <v>1.29</v>
          </cell>
        </row>
        <row r="2081">
          <cell r="A2081" t="str">
            <v>SDGbaseTRAv2_UrbAS_BAU_wICAGRcorr_GADJDYNofftestPQXcochm</v>
          </cell>
          <cell r="B2081" t="str">
            <v>SIclos6_GOVclos11</v>
          </cell>
          <cell r="C2081" t="str">
            <v>SDGbaseTRAv2_UrbAS_BAU_wICAGRcorr_GADJDYNofftest</v>
          </cell>
          <cell r="D2081" t="str">
            <v>PQX</v>
          </cell>
          <cell r="E2081" t="str">
            <v>cochm</v>
          </cell>
          <cell r="F2081">
            <v>1.3</v>
          </cell>
          <cell r="G2081">
            <v>1.33</v>
          </cell>
          <cell r="H2081">
            <v>1.34</v>
          </cell>
          <cell r="I2081">
            <v>1.34</v>
          </cell>
          <cell r="J2081">
            <v>1.34</v>
          </cell>
          <cell r="K2081">
            <v>1.34</v>
          </cell>
          <cell r="L2081">
            <v>1.34</v>
          </cell>
          <cell r="M2081">
            <v>1.35</v>
          </cell>
          <cell r="N2081">
            <v>1.35</v>
          </cell>
          <cell r="O2081">
            <v>1.4</v>
          </cell>
          <cell r="P2081">
            <v>1.41</v>
          </cell>
          <cell r="Q2081">
            <v>1.41</v>
          </cell>
          <cell r="R2081">
            <v>1.41</v>
          </cell>
          <cell r="S2081">
            <v>1.41</v>
          </cell>
          <cell r="T2081">
            <v>1.42</v>
          </cell>
          <cell r="U2081">
            <v>1.42</v>
          </cell>
          <cell r="V2081">
            <v>1.42</v>
          </cell>
          <cell r="W2081">
            <v>1.43</v>
          </cell>
          <cell r="X2081">
            <v>1.43</v>
          </cell>
          <cell r="Y2081">
            <v>1.43</v>
          </cell>
          <cell r="Z2081">
            <v>1.43</v>
          </cell>
          <cell r="AA2081">
            <v>1.43</v>
          </cell>
          <cell r="AB2081">
            <v>1.44</v>
          </cell>
          <cell r="AC2081">
            <v>1.44</v>
          </cell>
          <cell r="AD2081">
            <v>1.45</v>
          </cell>
          <cell r="AE2081">
            <v>1.45</v>
          </cell>
          <cell r="AF2081">
            <v>1.45</v>
          </cell>
          <cell r="AG2081">
            <v>1.44</v>
          </cell>
          <cell r="AH2081">
            <v>1.44</v>
          </cell>
          <cell r="AI2081">
            <v>1.43</v>
          </cell>
          <cell r="AJ2081">
            <v>1.42</v>
          </cell>
          <cell r="AK2081">
            <v>1.41</v>
          </cell>
        </row>
        <row r="2082">
          <cell r="A2082" t="str">
            <v>SDGbaseTRAv2_UrbAS_BAU_wICAGRcorr_GADJDYNofftestPQXcrubb</v>
          </cell>
          <cell r="B2082" t="str">
            <v>SIclos6_GOVclos11</v>
          </cell>
          <cell r="C2082" t="str">
            <v>SDGbaseTRAv2_UrbAS_BAU_wICAGRcorr_GADJDYNofftest</v>
          </cell>
          <cell r="D2082" t="str">
            <v>PQX</v>
          </cell>
          <cell r="E2082" t="str">
            <v>crubb</v>
          </cell>
          <cell r="F2082">
            <v>1.27</v>
          </cell>
          <cell r="G2082">
            <v>1.28</v>
          </cell>
          <cell r="H2082">
            <v>1.29</v>
          </cell>
          <cell r="I2082">
            <v>1.28</v>
          </cell>
          <cell r="J2082">
            <v>1.28</v>
          </cell>
          <cell r="K2082">
            <v>1.28</v>
          </cell>
          <cell r="L2082">
            <v>1.28</v>
          </cell>
          <cell r="M2082">
            <v>1.29</v>
          </cell>
          <cell r="N2082">
            <v>1.29</v>
          </cell>
          <cell r="O2082">
            <v>1.31</v>
          </cell>
          <cell r="P2082">
            <v>1.31</v>
          </cell>
          <cell r="Q2082">
            <v>1.32</v>
          </cell>
          <cell r="R2082">
            <v>1.32</v>
          </cell>
          <cell r="S2082">
            <v>1.32</v>
          </cell>
          <cell r="T2082">
            <v>1.33</v>
          </cell>
          <cell r="U2082">
            <v>1.33</v>
          </cell>
          <cell r="V2082">
            <v>1.33</v>
          </cell>
          <cell r="W2082">
            <v>1.33</v>
          </cell>
          <cell r="X2082">
            <v>1.34</v>
          </cell>
          <cell r="Y2082">
            <v>1.34</v>
          </cell>
          <cell r="Z2082">
            <v>1.34</v>
          </cell>
          <cell r="AA2082">
            <v>1.34</v>
          </cell>
          <cell r="AB2082">
            <v>1.35</v>
          </cell>
          <cell r="AC2082">
            <v>1.35</v>
          </cell>
          <cell r="AD2082">
            <v>1.35</v>
          </cell>
          <cell r="AE2082">
            <v>1.35</v>
          </cell>
          <cell r="AF2082">
            <v>1.35</v>
          </cell>
          <cell r="AG2082">
            <v>1.35</v>
          </cell>
          <cell r="AH2082">
            <v>1.35</v>
          </cell>
          <cell r="AI2082">
            <v>1.34</v>
          </cell>
          <cell r="AJ2082">
            <v>1.33</v>
          </cell>
          <cell r="AK2082">
            <v>1.32</v>
          </cell>
        </row>
        <row r="2083">
          <cell r="A2083" t="str">
            <v>SDGbaseTRAv2_UrbAS_BAU_wICAGRcorr_GADJDYNofftestPQXcplas</v>
          </cell>
          <cell r="B2083" t="str">
            <v>SIclos6_GOVclos11</v>
          </cell>
          <cell r="C2083" t="str">
            <v>SDGbaseTRAv2_UrbAS_BAU_wICAGRcorr_GADJDYNofftest</v>
          </cell>
          <cell r="D2083" t="str">
            <v>PQX</v>
          </cell>
          <cell r="E2083" t="str">
            <v>cplas</v>
          </cell>
          <cell r="F2083">
            <v>1.5</v>
          </cell>
          <cell r="G2083">
            <v>1.52</v>
          </cell>
          <cell r="H2083">
            <v>1.52</v>
          </cell>
          <cell r="I2083">
            <v>1.52</v>
          </cell>
          <cell r="J2083">
            <v>1.52</v>
          </cell>
          <cell r="K2083">
            <v>1.52</v>
          </cell>
          <cell r="L2083">
            <v>1.52</v>
          </cell>
          <cell r="M2083">
            <v>1.52</v>
          </cell>
          <cell r="N2083">
            <v>1.53</v>
          </cell>
          <cell r="O2083">
            <v>1.53</v>
          </cell>
          <cell r="P2083">
            <v>1.53</v>
          </cell>
          <cell r="Q2083">
            <v>1.54</v>
          </cell>
          <cell r="R2083">
            <v>1.54</v>
          </cell>
          <cell r="S2083">
            <v>1.54</v>
          </cell>
          <cell r="T2083">
            <v>1.55</v>
          </cell>
          <cell r="U2083">
            <v>1.55</v>
          </cell>
          <cell r="V2083">
            <v>1.55</v>
          </cell>
          <cell r="W2083">
            <v>1.56</v>
          </cell>
          <cell r="X2083">
            <v>1.56</v>
          </cell>
          <cell r="Y2083">
            <v>1.56</v>
          </cell>
          <cell r="Z2083">
            <v>1.56</v>
          </cell>
          <cell r="AA2083">
            <v>1.56</v>
          </cell>
          <cell r="AB2083">
            <v>1.56</v>
          </cell>
          <cell r="AC2083">
            <v>1.56</v>
          </cell>
          <cell r="AD2083">
            <v>1.56</v>
          </cell>
          <cell r="AE2083">
            <v>1.56</v>
          </cell>
          <cell r="AF2083">
            <v>1.56</v>
          </cell>
          <cell r="AG2083">
            <v>1.56</v>
          </cell>
          <cell r="AH2083">
            <v>1.55</v>
          </cell>
          <cell r="AI2083">
            <v>1.54</v>
          </cell>
          <cell r="AJ2083">
            <v>1.53</v>
          </cell>
          <cell r="AK2083">
            <v>1.52</v>
          </cell>
        </row>
        <row r="2084">
          <cell r="A2084" t="str">
            <v>SDGbaseTRAv2_UrbAS_BAU_wICAGRcorr_GADJDYNofftestPQXcnmet</v>
          </cell>
          <cell r="B2084" t="str">
            <v>SIclos6_GOVclos11</v>
          </cell>
          <cell r="C2084" t="str">
            <v>SDGbaseTRAv2_UrbAS_BAU_wICAGRcorr_GADJDYNofftest</v>
          </cell>
          <cell r="D2084" t="str">
            <v>PQX</v>
          </cell>
          <cell r="E2084" t="str">
            <v>cnmet</v>
          </cell>
          <cell r="F2084">
            <v>1.4</v>
          </cell>
          <cell r="G2084">
            <v>1.43</v>
          </cell>
          <cell r="H2084">
            <v>1.43</v>
          </cell>
          <cell r="I2084">
            <v>1.43</v>
          </cell>
          <cell r="J2084">
            <v>1.43</v>
          </cell>
          <cell r="K2084">
            <v>1.43</v>
          </cell>
          <cell r="L2084">
            <v>1.43</v>
          </cell>
          <cell r="M2084">
            <v>1.43</v>
          </cell>
          <cell r="N2084">
            <v>1.42</v>
          </cell>
          <cell r="O2084">
            <v>1.41</v>
          </cell>
          <cell r="P2084">
            <v>1.41</v>
          </cell>
          <cell r="Q2084">
            <v>1.41</v>
          </cell>
          <cell r="R2084">
            <v>1.41</v>
          </cell>
          <cell r="S2084">
            <v>1.41</v>
          </cell>
          <cell r="T2084">
            <v>1.42</v>
          </cell>
          <cell r="U2084">
            <v>1.42</v>
          </cell>
          <cell r="V2084">
            <v>1.42</v>
          </cell>
          <cell r="W2084">
            <v>1.43</v>
          </cell>
          <cell r="X2084">
            <v>1.43</v>
          </cell>
          <cell r="Y2084">
            <v>1.43</v>
          </cell>
          <cell r="Z2084">
            <v>1.43</v>
          </cell>
          <cell r="AA2084">
            <v>1.43</v>
          </cell>
          <cell r="AB2084">
            <v>1.42</v>
          </cell>
          <cell r="AC2084">
            <v>1.42</v>
          </cell>
          <cell r="AD2084">
            <v>1.42</v>
          </cell>
          <cell r="AE2084">
            <v>1.42</v>
          </cell>
          <cell r="AF2084">
            <v>1.43</v>
          </cell>
          <cell r="AG2084">
            <v>1.44</v>
          </cell>
          <cell r="AH2084">
            <v>1.44</v>
          </cell>
          <cell r="AI2084">
            <v>1.44</v>
          </cell>
          <cell r="AJ2084">
            <v>1.44</v>
          </cell>
          <cell r="AK2084">
            <v>1.45</v>
          </cell>
        </row>
        <row r="2085">
          <cell r="A2085" t="str">
            <v>SDGbaseTRAv2_UrbAS_BAU_wICAGRcorr_GADJDYNofftestPQXciron</v>
          </cell>
          <cell r="B2085" t="str">
            <v>SIclos6_GOVclos11</v>
          </cell>
          <cell r="C2085" t="str">
            <v>SDGbaseTRAv2_UrbAS_BAU_wICAGRcorr_GADJDYNofftest</v>
          </cell>
          <cell r="D2085" t="str">
            <v>PQX</v>
          </cell>
          <cell r="E2085" t="str">
            <v>ciron</v>
          </cell>
          <cell r="F2085">
            <v>1.22</v>
          </cell>
          <cell r="G2085">
            <v>1.34</v>
          </cell>
          <cell r="H2085">
            <v>1.37</v>
          </cell>
          <cell r="I2085">
            <v>1.4</v>
          </cell>
          <cell r="J2085">
            <v>1.41</v>
          </cell>
          <cell r="K2085">
            <v>1.41</v>
          </cell>
          <cell r="L2085">
            <v>1.41</v>
          </cell>
          <cell r="M2085">
            <v>1.4</v>
          </cell>
          <cell r="N2085">
            <v>1.38</v>
          </cell>
          <cell r="O2085">
            <v>1.34</v>
          </cell>
          <cell r="P2085">
            <v>1.34</v>
          </cell>
          <cell r="Q2085">
            <v>1.34</v>
          </cell>
          <cell r="R2085">
            <v>1.35</v>
          </cell>
          <cell r="S2085">
            <v>1.35</v>
          </cell>
          <cell r="T2085">
            <v>1.35</v>
          </cell>
          <cell r="U2085">
            <v>1.35</v>
          </cell>
          <cell r="V2085">
            <v>1.29</v>
          </cell>
          <cell r="W2085">
            <v>1.29</v>
          </cell>
          <cell r="X2085">
            <v>1.38</v>
          </cell>
          <cell r="Y2085">
            <v>1.37</v>
          </cell>
          <cell r="Z2085">
            <v>1.37</v>
          </cell>
          <cell r="AA2085">
            <v>1.37</v>
          </cell>
          <cell r="AB2085">
            <v>1.38</v>
          </cell>
          <cell r="AC2085">
            <v>1.38</v>
          </cell>
          <cell r="AD2085">
            <v>1.39</v>
          </cell>
          <cell r="AE2085">
            <v>1.39</v>
          </cell>
          <cell r="AF2085">
            <v>1.38</v>
          </cell>
          <cell r="AG2085">
            <v>1.39</v>
          </cell>
          <cell r="AH2085">
            <v>1.41</v>
          </cell>
          <cell r="AI2085">
            <v>1.43</v>
          </cell>
          <cell r="AJ2085">
            <v>1.44</v>
          </cell>
          <cell r="AK2085">
            <v>1.46</v>
          </cell>
        </row>
        <row r="2086">
          <cell r="A2086" t="str">
            <v>SDGbaseTRAv2_UrbAS_BAU_wICAGRcorr_GADJDYNofftestPQXcnfrm</v>
          </cell>
          <cell r="B2086" t="str">
            <v>SIclos6_GOVclos11</v>
          </cell>
          <cell r="C2086" t="str">
            <v>SDGbaseTRAv2_UrbAS_BAU_wICAGRcorr_GADJDYNofftest</v>
          </cell>
          <cell r="D2086" t="str">
            <v>PQX</v>
          </cell>
          <cell r="E2086" t="str">
            <v>cnfrm</v>
          </cell>
          <cell r="F2086">
            <v>1.25</v>
          </cell>
          <cell r="G2086">
            <v>1.29</v>
          </cell>
          <cell r="H2086">
            <v>1.35</v>
          </cell>
          <cell r="I2086">
            <v>1.42</v>
          </cell>
          <cell r="J2086">
            <v>1.46</v>
          </cell>
          <cell r="K2086">
            <v>1.48</v>
          </cell>
          <cell r="L2086">
            <v>1.48</v>
          </cell>
          <cell r="M2086">
            <v>1.44</v>
          </cell>
          <cell r="N2086">
            <v>1.41</v>
          </cell>
          <cell r="O2086">
            <v>1.35</v>
          </cell>
          <cell r="P2086">
            <v>1.33</v>
          </cell>
          <cell r="Q2086">
            <v>1.32</v>
          </cell>
          <cell r="R2086">
            <v>1.32</v>
          </cell>
          <cell r="S2086">
            <v>1.32</v>
          </cell>
          <cell r="T2086">
            <v>1.32</v>
          </cell>
          <cell r="U2086">
            <v>1.32</v>
          </cell>
          <cell r="V2086">
            <v>1.29</v>
          </cell>
          <cell r="W2086">
            <v>1.27</v>
          </cell>
          <cell r="X2086">
            <v>1.28</v>
          </cell>
          <cell r="Y2086">
            <v>1.28</v>
          </cell>
          <cell r="Z2086">
            <v>1.28</v>
          </cell>
          <cell r="AA2086">
            <v>1.28</v>
          </cell>
          <cell r="AB2086">
            <v>1.4</v>
          </cell>
          <cell r="AC2086">
            <v>1.47</v>
          </cell>
          <cell r="AD2086">
            <v>1.48</v>
          </cell>
          <cell r="AE2086">
            <v>1.47</v>
          </cell>
          <cell r="AF2086">
            <v>1.46</v>
          </cell>
          <cell r="AG2086">
            <v>1.47</v>
          </cell>
          <cell r="AH2086">
            <v>1.6</v>
          </cell>
          <cell r="AI2086">
            <v>1.72</v>
          </cell>
          <cell r="AJ2086">
            <v>1.77</v>
          </cell>
          <cell r="AK2086">
            <v>1.81</v>
          </cell>
        </row>
        <row r="2087">
          <cell r="A2087" t="str">
            <v>SDGbaseTRAv2_UrbAS_BAU_wICAGRcorr_GADJDYNofftestPQXcmetp</v>
          </cell>
          <cell r="B2087" t="str">
            <v>SIclos6_GOVclos11</v>
          </cell>
          <cell r="C2087" t="str">
            <v>SDGbaseTRAv2_UrbAS_BAU_wICAGRcorr_GADJDYNofftest</v>
          </cell>
          <cell r="D2087" t="str">
            <v>PQX</v>
          </cell>
          <cell r="E2087" t="str">
            <v>cmetp</v>
          </cell>
          <cell r="F2087">
            <v>1.27</v>
          </cell>
          <cell r="G2087">
            <v>1.36</v>
          </cell>
          <cell r="H2087">
            <v>1.37</v>
          </cell>
          <cell r="I2087">
            <v>1.38</v>
          </cell>
          <cell r="J2087">
            <v>1.39</v>
          </cell>
          <cell r="K2087">
            <v>1.39</v>
          </cell>
          <cell r="L2087">
            <v>1.39</v>
          </cell>
          <cell r="M2087">
            <v>1.38</v>
          </cell>
          <cell r="N2087">
            <v>1.38</v>
          </cell>
          <cell r="O2087">
            <v>1.36</v>
          </cell>
          <cell r="P2087">
            <v>1.36</v>
          </cell>
          <cell r="Q2087">
            <v>1.36</v>
          </cell>
          <cell r="R2087">
            <v>1.37</v>
          </cell>
          <cell r="S2087">
            <v>1.37</v>
          </cell>
          <cell r="T2087">
            <v>1.37</v>
          </cell>
          <cell r="U2087">
            <v>1.38</v>
          </cell>
          <cell r="V2087">
            <v>1.36</v>
          </cell>
          <cell r="W2087">
            <v>1.36</v>
          </cell>
          <cell r="X2087">
            <v>1.39</v>
          </cell>
          <cell r="Y2087">
            <v>1.38</v>
          </cell>
          <cell r="Z2087">
            <v>1.38</v>
          </cell>
          <cell r="AA2087">
            <v>1.38</v>
          </cell>
          <cell r="AB2087">
            <v>1.39</v>
          </cell>
          <cell r="AC2087">
            <v>1.4</v>
          </cell>
          <cell r="AD2087">
            <v>1.4</v>
          </cell>
          <cell r="AE2087">
            <v>1.4</v>
          </cell>
          <cell r="AF2087">
            <v>1.4</v>
          </cell>
          <cell r="AG2087">
            <v>1.41</v>
          </cell>
          <cell r="AH2087">
            <v>1.41</v>
          </cell>
          <cell r="AI2087">
            <v>1.43</v>
          </cell>
          <cell r="AJ2087">
            <v>1.43</v>
          </cell>
          <cell r="AK2087">
            <v>1.44</v>
          </cell>
        </row>
        <row r="2088">
          <cell r="A2088" t="str">
            <v>SDGbaseTRAv2_UrbAS_BAU_wICAGRcorr_GADJDYNofftestPQXcmach</v>
          </cell>
          <cell r="B2088" t="str">
            <v>SIclos6_GOVclos11</v>
          </cell>
          <cell r="C2088" t="str">
            <v>SDGbaseTRAv2_UrbAS_BAU_wICAGRcorr_GADJDYNofftest</v>
          </cell>
          <cell r="D2088" t="str">
            <v>PQX</v>
          </cell>
          <cell r="E2088" t="str">
            <v>cmach</v>
          </cell>
          <cell r="F2088">
            <v>1.1299999999999999</v>
          </cell>
          <cell r="G2088">
            <v>1.17</v>
          </cell>
          <cell r="H2088">
            <v>1.19</v>
          </cell>
          <cell r="I2088">
            <v>1.19</v>
          </cell>
          <cell r="J2088">
            <v>1.2</v>
          </cell>
          <cell r="K2088">
            <v>1.2</v>
          </cell>
          <cell r="L2088">
            <v>1.2</v>
          </cell>
          <cell r="M2088">
            <v>1.2</v>
          </cell>
          <cell r="N2088">
            <v>1.2</v>
          </cell>
          <cell r="O2088">
            <v>1.2</v>
          </cell>
          <cell r="P2088">
            <v>1.21</v>
          </cell>
          <cell r="Q2088">
            <v>1.21</v>
          </cell>
          <cell r="R2088">
            <v>1.21</v>
          </cell>
          <cell r="S2088">
            <v>1.21</v>
          </cell>
          <cell r="T2088">
            <v>1.22</v>
          </cell>
          <cell r="U2088">
            <v>1.22</v>
          </cell>
          <cell r="V2088">
            <v>1.22</v>
          </cell>
          <cell r="W2088">
            <v>1.22</v>
          </cell>
          <cell r="X2088">
            <v>1.23</v>
          </cell>
          <cell r="Y2088">
            <v>1.23</v>
          </cell>
          <cell r="Z2088">
            <v>1.23</v>
          </cell>
          <cell r="AA2088">
            <v>1.23</v>
          </cell>
          <cell r="AB2088">
            <v>1.25</v>
          </cell>
          <cell r="AC2088">
            <v>1.26</v>
          </cell>
          <cell r="AD2088">
            <v>1.26</v>
          </cell>
          <cell r="AE2088">
            <v>1.26</v>
          </cell>
          <cell r="AF2088">
            <v>1.26</v>
          </cell>
          <cell r="AG2088">
            <v>1.26</v>
          </cell>
          <cell r="AH2088">
            <v>1.28</v>
          </cell>
          <cell r="AI2088">
            <v>1.3</v>
          </cell>
          <cell r="AJ2088">
            <v>1.31</v>
          </cell>
          <cell r="AK2088">
            <v>1.31</v>
          </cell>
        </row>
        <row r="2089">
          <cell r="A2089" t="str">
            <v>SDGbaseTRAv2_UrbAS_BAU_wICAGRcorr_GADJDYNofftestPQXcfcel</v>
          </cell>
          <cell r="B2089" t="str">
            <v>SIclos6_GOVclos11</v>
          </cell>
          <cell r="C2089" t="str">
            <v>SDGbaseTRAv2_UrbAS_BAU_wICAGRcorr_GADJDYNofftest</v>
          </cell>
          <cell r="D2089" t="str">
            <v>PQX</v>
          </cell>
          <cell r="E2089" t="str">
            <v>cfcel</v>
          </cell>
          <cell r="F2089">
            <v>1</v>
          </cell>
          <cell r="G2089">
            <v>1.02</v>
          </cell>
          <cell r="H2089">
            <v>1.04</v>
          </cell>
          <cell r="I2089">
            <v>1.03</v>
          </cell>
          <cell r="J2089">
            <v>1.03</v>
          </cell>
          <cell r="K2089">
            <v>1.03</v>
          </cell>
          <cell r="L2089">
            <v>1.04</v>
          </cell>
          <cell r="M2089">
            <v>1.04</v>
          </cell>
          <cell r="N2089">
            <v>1.05</v>
          </cell>
          <cell r="O2089">
            <v>1.08</v>
          </cell>
          <cell r="P2089">
            <v>1.0900000000000001</v>
          </cell>
          <cell r="Q2089">
            <v>1.0900000000000001</v>
          </cell>
          <cell r="R2089">
            <v>1.0900000000000001</v>
          </cell>
          <cell r="S2089">
            <v>1.0900000000000001</v>
          </cell>
          <cell r="T2089">
            <v>1.1000000000000001</v>
          </cell>
          <cell r="U2089">
            <v>1.1000000000000001</v>
          </cell>
          <cell r="V2089">
            <v>1.1000000000000001</v>
          </cell>
          <cell r="W2089">
            <v>1.1000000000000001</v>
          </cell>
          <cell r="X2089">
            <v>1.1000000000000001</v>
          </cell>
          <cell r="Y2089">
            <v>1.1000000000000001</v>
          </cell>
          <cell r="Z2089">
            <v>1.1000000000000001</v>
          </cell>
          <cell r="AA2089">
            <v>1.1000000000000001</v>
          </cell>
          <cell r="AB2089">
            <v>1.1100000000000001</v>
          </cell>
          <cell r="AC2089">
            <v>1.1100000000000001</v>
          </cell>
          <cell r="AD2089">
            <v>1.1100000000000001</v>
          </cell>
          <cell r="AE2089">
            <v>1.1100000000000001</v>
          </cell>
          <cell r="AF2089">
            <v>1.1100000000000001</v>
          </cell>
          <cell r="AG2089">
            <v>1.1100000000000001</v>
          </cell>
          <cell r="AH2089">
            <v>1.1100000000000001</v>
          </cell>
          <cell r="AI2089">
            <v>1.1000000000000001</v>
          </cell>
          <cell r="AJ2089">
            <v>1.0900000000000001</v>
          </cell>
          <cell r="AK2089">
            <v>1.08</v>
          </cell>
        </row>
        <row r="2090">
          <cell r="A2090" t="str">
            <v>SDGbaseTRAv2_UrbAS_BAU_wICAGRcorr_GADJDYNofftestPQXcelct</v>
          </cell>
          <cell r="B2090" t="str">
            <v>SIclos6_GOVclos11</v>
          </cell>
          <cell r="C2090" t="str">
            <v>SDGbaseTRAv2_UrbAS_BAU_wICAGRcorr_GADJDYNofftest</v>
          </cell>
          <cell r="D2090" t="str">
            <v>PQX</v>
          </cell>
          <cell r="E2090" t="str">
            <v>celct</v>
          </cell>
          <cell r="F2090">
            <v>1</v>
          </cell>
          <cell r="G2090">
            <v>1.02</v>
          </cell>
          <cell r="H2090">
            <v>1.04</v>
          </cell>
          <cell r="I2090">
            <v>1.03</v>
          </cell>
          <cell r="J2090">
            <v>1.03</v>
          </cell>
          <cell r="K2090">
            <v>1.03</v>
          </cell>
          <cell r="L2090">
            <v>1.04</v>
          </cell>
          <cell r="M2090">
            <v>1.04</v>
          </cell>
          <cell r="N2090">
            <v>1.05</v>
          </cell>
          <cell r="O2090">
            <v>1.08</v>
          </cell>
          <cell r="P2090">
            <v>1.0900000000000001</v>
          </cell>
          <cell r="Q2090">
            <v>1.0900000000000001</v>
          </cell>
          <cell r="R2090">
            <v>1.0900000000000001</v>
          </cell>
          <cell r="S2090">
            <v>1.0900000000000001</v>
          </cell>
          <cell r="T2090">
            <v>1.1000000000000001</v>
          </cell>
          <cell r="U2090">
            <v>1.1000000000000001</v>
          </cell>
          <cell r="V2090">
            <v>1.1000000000000001</v>
          </cell>
          <cell r="W2090">
            <v>1.1000000000000001</v>
          </cell>
          <cell r="X2090">
            <v>1.1000000000000001</v>
          </cell>
          <cell r="Y2090">
            <v>1.1000000000000001</v>
          </cell>
          <cell r="Z2090">
            <v>1.1000000000000001</v>
          </cell>
          <cell r="AA2090">
            <v>1.1000000000000001</v>
          </cell>
          <cell r="AB2090">
            <v>1.1100000000000001</v>
          </cell>
          <cell r="AC2090">
            <v>1.1100000000000001</v>
          </cell>
          <cell r="AD2090">
            <v>1.1100000000000001</v>
          </cell>
          <cell r="AE2090">
            <v>1.1100000000000001</v>
          </cell>
          <cell r="AF2090">
            <v>1.1100000000000001</v>
          </cell>
          <cell r="AG2090">
            <v>1.1100000000000001</v>
          </cell>
          <cell r="AH2090">
            <v>1.1100000000000001</v>
          </cell>
          <cell r="AI2090">
            <v>1.1000000000000001</v>
          </cell>
          <cell r="AJ2090">
            <v>1.0900000000000001</v>
          </cell>
          <cell r="AK2090">
            <v>1.08</v>
          </cell>
        </row>
        <row r="2091">
          <cell r="A2091" t="str">
            <v>SDGbaseTRAv2_UrbAS_BAU_wICAGRcorr_GADJDYNofftestPQXcemch</v>
          </cell>
          <cell r="B2091" t="str">
            <v>SIclos6_GOVclos11</v>
          </cell>
          <cell r="C2091" t="str">
            <v>SDGbaseTRAv2_UrbAS_BAU_wICAGRcorr_GADJDYNofftest</v>
          </cell>
          <cell r="D2091" t="str">
            <v>PQX</v>
          </cell>
          <cell r="E2091" t="str">
            <v>cemch</v>
          </cell>
          <cell r="F2091">
            <v>1.25</v>
          </cell>
          <cell r="G2091">
            <v>1.28</v>
          </cell>
          <cell r="H2091">
            <v>1.29</v>
          </cell>
          <cell r="I2091">
            <v>1.3</v>
          </cell>
          <cell r="J2091">
            <v>1.31</v>
          </cell>
          <cell r="K2091">
            <v>1.31</v>
          </cell>
          <cell r="L2091">
            <v>1.32</v>
          </cell>
          <cell r="M2091">
            <v>1.31</v>
          </cell>
          <cell r="N2091">
            <v>1.31</v>
          </cell>
          <cell r="O2091">
            <v>1.31</v>
          </cell>
          <cell r="P2091">
            <v>1.32</v>
          </cell>
          <cell r="Q2091">
            <v>1.32</v>
          </cell>
          <cell r="R2091">
            <v>1.32</v>
          </cell>
          <cell r="S2091">
            <v>1.32</v>
          </cell>
          <cell r="T2091">
            <v>1.33</v>
          </cell>
          <cell r="U2091">
            <v>1.33</v>
          </cell>
          <cell r="V2091">
            <v>1.33</v>
          </cell>
          <cell r="W2091">
            <v>1.33</v>
          </cell>
          <cell r="X2091">
            <v>1.34</v>
          </cell>
          <cell r="Y2091">
            <v>1.34</v>
          </cell>
          <cell r="Z2091">
            <v>1.33</v>
          </cell>
          <cell r="AA2091">
            <v>1.33</v>
          </cell>
          <cell r="AB2091">
            <v>1.36</v>
          </cell>
          <cell r="AC2091">
            <v>1.38</v>
          </cell>
          <cell r="AD2091">
            <v>1.38</v>
          </cell>
          <cell r="AE2091">
            <v>1.38</v>
          </cell>
          <cell r="AF2091">
            <v>1.38</v>
          </cell>
          <cell r="AG2091">
            <v>1.37</v>
          </cell>
          <cell r="AH2091">
            <v>1.4</v>
          </cell>
          <cell r="AI2091">
            <v>1.41</v>
          </cell>
          <cell r="AJ2091">
            <v>1.42</v>
          </cell>
          <cell r="AK2091">
            <v>1.42</v>
          </cell>
        </row>
        <row r="2092">
          <cell r="A2092" t="str">
            <v>SDGbaseTRAv2_UrbAS_BAU_wICAGRcorr_GADJDYNofftestPQXcsequ</v>
          </cell>
          <cell r="B2092" t="str">
            <v>SIclos6_GOVclos11</v>
          </cell>
          <cell r="C2092" t="str">
            <v>SDGbaseTRAv2_UrbAS_BAU_wICAGRcorr_GADJDYNofftest</v>
          </cell>
          <cell r="D2092" t="str">
            <v>PQX</v>
          </cell>
          <cell r="E2092" t="str">
            <v>csequ</v>
          </cell>
          <cell r="F2092">
            <v>1.1499999999999999</v>
          </cell>
          <cell r="G2092">
            <v>1.17</v>
          </cell>
          <cell r="H2092">
            <v>1.18</v>
          </cell>
          <cell r="I2092">
            <v>1.18</v>
          </cell>
          <cell r="J2092">
            <v>1.19</v>
          </cell>
          <cell r="K2092">
            <v>1.19</v>
          </cell>
          <cell r="L2092">
            <v>1.19</v>
          </cell>
          <cell r="M2092">
            <v>1.19</v>
          </cell>
          <cell r="N2092">
            <v>1.19</v>
          </cell>
          <cell r="O2092">
            <v>1.21</v>
          </cell>
          <cell r="P2092">
            <v>1.22</v>
          </cell>
          <cell r="Q2092">
            <v>1.22</v>
          </cell>
          <cell r="R2092">
            <v>1.22</v>
          </cell>
          <cell r="S2092">
            <v>1.23</v>
          </cell>
          <cell r="T2092">
            <v>1.23</v>
          </cell>
          <cell r="U2092">
            <v>1.23</v>
          </cell>
          <cell r="V2092">
            <v>1.23</v>
          </cell>
          <cell r="W2092">
            <v>1.24</v>
          </cell>
          <cell r="X2092">
            <v>1.24</v>
          </cell>
          <cell r="Y2092">
            <v>1.24</v>
          </cell>
          <cell r="Z2092">
            <v>1.24</v>
          </cell>
          <cell r="AA2092">
            <v>1.24</v>
          </cell>
          <cell r="AB2092">
            <v>1.26</v>
          </cell>
          <cell r="AC2092">
            <v>1.27</v>
          </cell>
          <cell r="AD2092">
            <v>1.28</v>
          </cell>
          <cell r="AE2092">
            <v>1.27</v>
          </cell>
          <cell r="AF2092">
            <v>1.27</v>
          </cell>
          <cell r="AG2092">
            <v>1.27</v>
          </cell>
          <cell r="AH2092">
            <v>1.29</v>
          </cell>
          <cell r="AI2092">
            <v>1.3</v>
          </cell>
          <cell r="AJ2092">
            <v>1.3</v>
          </cell>
          <cell r="AK2092">
            <v>1.3</v>
          </cell>
        </row>
        <row r="2093">
          <cell r="A2093" t="str">
            <v>SDGbaseTRAv2_UrbAS_BAU_wICAGRcorr_GADJDYNofftestPQXcvehi</v>
          </cell>
          <cell r="B2093" t="str">
            <v>SIclos6_GOVclos11</v>
          </cell>
          <cell r="C2093" t="str">
            <v>SDGbaseTRAv2_UrbAS_BAU_wICAGRcorr_GADJDYNofftest</v>
          </cell>
          <cell r="D2093" t="str">
            <v>PQX</v>
          </cell>
          <cell r="E2093" t="str">
            <v>cvehi</v>
          </cell>
          <cell r="F2093">
            <v>1.27</v>
          </cell>
          <cell r="G2093">
            <v>1.29</v>
          </cell>
          <cell r="H2093">
            <v>1.31</v>
          </cell>
          <cell r="I2093">
            <v>1.32</v>
          </cell>
          <cell r="J2093">
            <v>1.33</v>
          </cell>
          <cell r="K2093">
            <v>1.33</v>
          </cell>
          <cell r="L2093">
            <v>1.34</v>
          </cell>
          <cell r="M2093">
            <v>1.33</v>
          </cell>
          <cell r="N2093">
            <v>1.32</v>
          </cell>
          <cell r="O2093">
            <v>1.32</v>
          </cell>
          <cell r="P2093">
            <v>1.32</v>
          </cell>
          <cell r="Q2093">
            <v>1.33</v>
          </cell>
          <cell r="R2093">
            <v>1.33</v>
          </cell>
          <cell r="S2093">
            <v>1.34</v>
          </cell>
          <cell r="T2093">
            <v>1.34</v>
          </cell>
          <cell r="U2093">
            <v>1.34</v>
          </cell>
          <cell r="V2093">
            <v>1.34</v>
          </cell>
          <cell r="W2093">
            <v>1.34</v>
          </cell>
          <cell r="X2093">
            <v>1.35</v>
          </cell>
          <cell r="Y2093">
            <v>1.38</v>
          </cell>
          <cell r="Z2093">
            <v>1.41</v>
          </cell>
          <cell r="AA2093">
            <v>1.43</v>
          </cell>
          <cell r="AB2093">
            <v>1.47</v>
          </cell>
          <cell r="AC2093">
            <v>1.5</v>
          </cell>
          <cell r="AD2093">
            <v>1.51</v>
          </cell>
          <cell r="AE2093">
            <v>1.51</v>
          </cell>
          <cell r="AF2093">
            <v>1.51</v>
          </cell>
          <cell r="AG2093">
            <v>1.51</v>
          </cell>
          <cell r="AH2093">
            <v>1.53</v>
          </cell>
          <cell r="AI2093">
            <v>1.57</v>
          </cell>
          <cell r="AJ2093">
            <v>1.58</v>
          </cell>
          <cell r="AK2093">
            <v>1.59</v>
          </cell>
        </row>
        <row r="2094">
          <cell r="A2094" t="str">
            <v>SDGbaseTRAv2_UrbAS_BAU_wICAGRcorr_GADJDYNofftestPQXctequ</v>
          </cell>
          <cell r="B2094" t="str">
            <v>SIclos6_GOVclos11</v>
          </cell>
          <cell r="C2094" t="str">
            <v>SDGbaseTRAv2_UrbAS_BAU_wICAGRcorr_GADJDYNofftest</v>
          </cell>
          <cell r="D2094" t="str">
            <v>PQX</v>
          </cell>
          <cell r="E2094" t="str">
            <v>ctequ</v>
          </cell>
          <cell r="F2094">
            <v>1.08</v>
          </cell>
          <cell r="G2094">
            <v>1.1399999999999999</v>
          </cell>
          <cell r="H2094">
            <v>1.1499999999999999</v>
          </cell>
          <cell r="I2094">
            <v>1.1599999999999999</v>
          </cell>
          <cell r="J2094">
            <v>1.17</v>
          </cell>
          <cell r="K2094">
            <v>1.18</v>
          </cell>
          <cell r="L2094">
            <v>1.18</v>
          </cell>
          <cell r="M2094">
            <v>1.17</v>
          </cell>
          <cell r="N2094">
            <v>1.17</v>
          </cell>
          <cell r="O2094">
            <v>1.1499999999999999</v>
          </cell>
          <cell r="P2094">
            <v>1.1499999999999999</v>
          </cell>
          <cell r="Q2094">
            <v>1.1499999999999999</v>
          </cell>
          <cell r="R2094">
            <v>1.1499999999999999</v>
          </cell>
          <cell r="S2094">
            <v>1.1599999999999999</v>
          </cell>
          <cell r="T2094">
            <v>1.1599999999999999</v>
          </cell>
          <cell r="U2094">
            <v>1.17</v>
          </cell>
          <cell r="V2094">
            <v>1.1599999999999999</v>
          </cell>
          <cell r="W2094">
            <v>1.17</v>
          </cell>
          <cell r="X2094">
            <v>1.18</v>
          </cell>
          <cell r="Y2094">
            <v>1.18</v>
          </cell>
          <cell r="Z2094">
            <v>1.18</v>
          </cell>
          <cell r="AA2094">
            <v>1.19</v>
          </cell>
          <cell r="AB2094">
            <v>1.22</v>
          </cell>
          <cell r="AC2094">
            <v>1.25</v>
          </cell>
          <cell r="AD2094">
            <v>1.25</v>
          </cell>
          <cell r="AE2094">
            <v>1.25</v>
          </cell>
          <cell r="AF2094">
            <v>1.25</v>
          </cell>
          <cell r="AG2094">
            <v>1.25</v>
          </cell>
          <cell r="AH2094">
            <v>1.29</v>
          </cell>
          <cell r="AI2094">
            <v>1.32</v>
          </cell>
          <cell r="AJ2094">
            <v>1.34</v>
          </cell>
          <cell r="AK2094">
            <v>1.36</v>
          </cell>
        </row>
        <row r="2095">
          <cell r="A2095" t="str">
            <v>SDGbaseTRAv2_UrbAS_BAU_wICAGRcorr_GADJDYNofftestPQXcfurn</v>
          </cell>
          <cell r="B2095" t="str">
            <v>SIclos6_GOVclos11</v>
          </cell>
          <cell r="C2095" t="str">
            <v>SDGbaseTRAv2_UrbAS_BAU_wICAGRcorr_GADJDYNofftest</v>
          </cell>
          <cell r="D2095" t="str">
            <v>PQX</v>
          </cell>
          <cell r="E2095" t="str">
            <v>cfurn</v>
          </cell>
          <cell r="F2095">
            <v>1.32</v>
          </cell>
          <cell r="G2095">
            <v>1.37</v>
          </cell>
          <cell r="H2095">
            <v>1.37</v>
          </cell>
          <cell r="I2095">
            <v>1.37</v>
          </cell>
          <cell r="J2095">
            <v>1.37</v>
          </cell>
          <cell r="K2095">
            <v>1.37</v>
          </cell>
          <cell r="L2095">
            <v>1.37</v>
          </cell>
          <cell r="M2095">
            <v>1.37</v>
          </cell>
          <cell r="N2095">
            <v>1.37</v>
          </cell>
          <cell r="O2095">
            <v>1.37</v>
          </cell>
          <cell r="P2095">
            <v>1.37</v>
          </cell>
          <cell r="Q2095">
            <v>1.37</v>
          </cell>
          <cell r="R2095">
            <v>1.37</v>
          </cell>
          <cell r="S2095">
            <v>1.38</v>
          </cell>
          <cell r="T2095">
            <v>1.38</v>
          </cell>
          <cell r="U2095">
            <v>1.38</v>
          </cell>
          <cell r="V2095">
            <v>1.38</v>
          </cell>
          <cell r="W2095">
            <v>1.39</v>
          </cell>
          <cell r="X2095">
            <v>1.39</v>
          </cell>
          <cell r="Y2095">
            <v>1.39</v>
          </cell>
          <cell r="Z2095">
            <v>1.39</v>
          </cell>
          <cell r="AA2095">
            <v>1.39</v>
          </cell>
          <cell r="AB2095">
            <v>1.39</v>
          </cell>
          <cell r="AC2095">
            <v>1.39</v>
          </cell>
          <cell r="AD2095">
            <v>1.39</v>
          </cell>
          <cell r="AE2095">
            <v>1.39</v>
          </cell>
          <cell r="AF2095">
            <v>1.39</v>
          </cell>
          <cell r="AG2095">
            <v>1.39</v>
          </cell>
          <cell r="AH2095">
            <v>1.39</v>
          </cell>
          <cell r="AI2095">
            <v>1.38</v>
          </cell>
          <cell r="AJ2095">
            <v>1.38</v>
          </cell>
          <cell r="AK2095">
            <v>1.38</v>
          </cell>
        </row>
        <row r="2096">
          <cell r="A2096" t="str">
            <v>SDGbaseTRAv2_UrbAS_BAU_wICAGRcorr_GADJDYNofftestPQXcoman</v>
          </cell>
          <cell r="B2096" t="str">
            <v>SIclos6_GOVclos11</v>
          </cell>
          <cell r="C2096" t="str">
            <v>SDGbaseTRAv2_UrbAS_BAU_wICAGRcorr_GADJDYNofftest</v>
          </cell>
          <cell r="D2096" t="str">
            <v>PQX</v>
          </cell>
          <cell r="E2096" t="str">
            <v>coman</v>
          </cell>
          <cell r="F2096">
            <v>1.2</v>
          </cell>
          <cell r="G2096">
            <v>1.25</v>
          </cell>
          <cell r="H2096">
            <v>1.25</v>
          </cell>
          <cell r="I2096">
            <v>1.24</v>
          </cell>
          <cell r="J2096">
            <v>1.24</v>
          </cell>
          <cell r="K2096">
            <v>1.24</v>
          </cell>
          <cell r="L2096">
            <v>1.23</v>
          </cell>
          <cell r="M2096">
            <v>1.24</v>
          </cell>
          <cell r="N2096">
            <v>1.24</v>
          </cell>
          <cell r="O2096">
            <v>1.25</v>
          </cell>
          <cell r="P2096">
            <v>1.25</v>
          </cell>
          <cell r="Q2096">
            <v>1.24</v>
          </cell>
          <cell r="R2096">
            <v>1.23</v>
          </cell>
          <cell r="S2096">
            <v>1.23</v>
          </cell>
          <cell r="T2096">
            <v>1.23</v>
          </cell>
          <cell r="U2096">
            <v>1.23</v>
          </cell>
          <cell r="V2096">
            <v>1.23</v>
          </cell>
          <cell r="W2096">
            <v>1.23</v>
          </cell>
          <cell r="X2096">
            <v>1.23</v>
          </cell>
          <cell r="Y2096">
            <v>1.23</v>
          </cell>
          <cell r="Z2096">
            <v>1.23</v>
          </cell>
          <cell r="AA2096">
            <v>1.23</v>
          </cell>
          <cell r="AB2096">
            <v>1.24</v>
          </cell>
          <cell r="AC2096">
            <v>1.24</v>
          </cell>
          <cell r="AD2096">
            <v>1.24</v>
          </cell>
          <cell r="AE2096">
            <v>1.25</v>
          </cell>
          <cell r="AF2096">
            <v>1.25</v>
          </cell>
          <cell r="AG2096">
            <v>1.25</v>
          </cell>
          <cell r="AH2096">
            <v>1.26</v>
          </cell>
          <cell r="AI2096">
            <v>1.27</v>
          </cell>
          <cell r="AJ2096">
            <v>1.27</v>
          </cell>
          <cell r="AK2096">
            <v>1.28</v>
          </cell>
        </row>
        <row r="2097">
          <cell r="A2097" t="str">
            <v>SDGbaseTRAv2_UrbAS_BAU_wICAGRcorr_GADJDYNofftestPQXcelec</v>
          </cell>
          <cell r="B2097" t="str">
            <v>SIclos6_GOVclos11</v>
          </cell>
          <cell r="C2097" t="str">
            <v>SDGbaseTRAv2_UrbAS_BAU_wICAGRcorr_GADJDYNofftest</v>
          </cell>
          <cell r="D2097" t="str">
            <v>PQX</v>
          </cell>
          <cell r="E2097" t="str">
            <v>celec</v>
          </cell>
          <cell r="F2097">
            <v>0.36</v>
          </cell>
          <cell r="G2097">
            <v>0.36</v>
          </cell>
          <cell r="H2097">
            <v>0.33</v>
          </cell>
          <cell r="I2097">
            <v>0.33</v>
          </cell>
          <cell r="J2097">
            <v>0.34</v>
          </cell>
          <cell r="K2097">
            <v>0.34</v>
          </cell>
          <cell r="L2097">
            <v>0.34</v>
          </cell>
          <cell r="M2097">
            <v>0.34</v>
          </cell>
          <cell r="N2097">
            <v>0.33</v>
          </cell>
          <cell r="O2097">
            <v>0.33</v>
          </cell>
          <cell r="P2097">
            <v>0.33</v>
          </cell>
          <cell r="Q2097">
            <v>0.34</v>
          </cell>
          <cell r="R2097">
            <v>0.34</v>
          </cell>
          <cell r="S2097">
            <v>0.34</v>
          </cell>
          <cell r="T2097">
            <v>0.34</v>
          </cell>
          <cell r="U2097">
            <v>0.34</v>
          </cell>
          <cell r="V2097">
            <v>0.34</v>
          </cell>
          <cell r="W2097">
            <v>0.35</v>
          </cell>
          <cell r="X2097">
            <v>0.34</v>
          </cell>
          <cell r="Y2097">
            <v>0.34</v>
          </cell>
          <cell r="Z2097">
            <v>0.35</v>
          </cell>
          <cell r="AA2097">
            <v>0.35</v>
          </cell>
          <cell r="AB2097">
            <v>0.35</v>
          </cell>
          <cell r="AC2097">
            <v>0.35</v>
          </cell>
          <cell r="AD2097">
            <v>0.36</v>
          </cell>
          <cell r="AE2097">
            <v>0.36</v>
          </cell>
          <cell r="AF2097">
            <v>0.36</v>
          </cell>
          <cell r="AG2097">
            <v>0.38</v>
          </cell>
          <cell r="AH2097">
            <v>0.4</v>
          </cell>
          <cell r="AI2097">
            <v>0.42</v>
          </cell>
          <cell r="AJ2097">
            <v>0.44</v>
          </cell>
          <cell r="AK2097">
            <v>0.46</v>
          </cell>
        </row>
        <row r="2098">
          <cell r="A2098" t="str">
            <v>SDGbaseTRAv2_UrbAS_BAU_wICAGRcorr_GADJDYNofftestPQXcwatr</v>
          </cell>
          <cell r="B2098" t="str">
            <v>SIclos6_GOVclos11</v>
          </cell>
          <cell r="C2098" t="str">
            <v>SDGbaseTRAv2_UrbAS_BAU_wICAGRcorr_GADJDYNofftest</v>
          </cell>
          <cell r="D2098" t="str">
            <v>PQX</v>
          </cell>
          <cell r="E2098" t="str">
            <v>cwatr</v>
          </cell>
          <cell r="F2098">
            <v>1.05</v>
          </cell>
          <cell r="G2098">
            <v>0.94</v>
          </cell>
          <cell r="H2098">
            <v>0.95</v>
          </cell>
          <cell r="I2098">
            <v>0.96</v>
          </cell>
          <cell r="J2098">
            <v>0.97</v>
          </cell>
          <cell r="K2098">
            <v>0.97</v>
          </cell>
          <cell r="L2098">
            <v>0.98</v>
          </cell>
          <cell r="M2098">
            <v>0.98</v>
          </cell>
          <cell r="N2098">
            <v>0.98</v>
          </cell>
          <cell r="O2098">
            <v>0.98</v>
          </cell>
          <cell r="P2098">
            <v>0.98</v>
          </cell>
          <cell r="Q2098">
            <v>0.98</v>
          </cell>
          <cell r="R2098">
            <v>0.99</v>
          </cell>
          <cell r="S2098">
            <v>0.99</v>
          </cell>
          <cell r="T2098">
            <v>1</v>
          </cell>
          <cell r="U2098">
            <v>1</v>
          </cell>
          <cell r="V2098">
            <v>1</v>
          </cell>
          <cell r="W2098">
            <v>1</v>
          </cell>
          <cell r="X2098">
            <v>1.01</v>
          </cell>
          <cell r="Y2098">
            <v>1.01</v>
          </cell>
          <cell r="Z2098">
            <v>1</v>
          </cell>
          <cell r="AA2098">
            <v>1</v>
          </cell>
          <cell r="AB2098">
            <v>1.01</v>
          </cell>
          <cell r="AC2098">
            <v>1.01</v>
          </cell>
          <cell r="AD2098">
            <v>1.02</v>
          </cell>
          <cell r="AE2098">
            <v>1.02</v>
          </cell>
          <cell r="AF2098">
            <v>1.02</v>
          </cell>
          <cell r="AG2098">
            <v>1.03</v>
          </cell>
          <cell r="AH2098">
            <v>1.04</v>
          </cell>
          <cell r="AI2098">
            <v>1.05</v>
          </cell>
          <cell r="AJ2098">
            <v>1.06</v>
          </cell>
          <cell r="AK2098">
            <v>1.06</v>
          </cell>
        </row>
        <row r="2099">
          <cell r="A2099" t="str">
            <v>SDGbaseTRAv2_UrbAS_BAU_wICAGRcorr_GADJDYNofftestPQXccons</v>
          </cell>
          <cell r="B2099" t="str">
            <v>SIclos6_GOVclos11</v>
          </cell>
          <cell r="C2099" t="str">
            <v>SDGbaseTRAv2_UrbAS_BAU_wICAGRcorr_GADJDYNofftest</v>
          </cell>
          <cell r="D2099" t="str">
            <v>PQX</v>
          </cell>
          <cell r="E2099" t="str">
            <v>ccons</v>
          </cell>
          <cell r="F2099">
            <v>1.01</v>
          </cell>
          <cell r="G2099">
            <v>1.07</v>
          </cell>
          <cell r="H2099">
            <v>1.06</v>
          </cell>
          <cell r="I2099">
            <v>1.07</v>
          </cell>
          <cell r="J2099">
            <v>1.07</v>
          </cell>
          <cell r="K2099">
            <v>1.07</v>
          </cell>
          <cell r="L2099">
            <v>1.06</v>
          </cell>
          <cell r="M2099">
            <v>1.06</v>
          </cell>
          <cell r="N2099">
            <v>1.06</v>
          </cell>
          <cell r="O2099">
            <v>1.05</v>
          </cell>
          <cell r="P2099">
            <v>1.05</v>
          </cell>
          <cell r="Q2099">
            <v>1.05</v>
          </cell>
          <cell r="R2099">
            <v>1.05</v>
          </cell>
          <cell r="S2099">
            <v>1.05</v>
          </cell>
          <cell r="T2099">
            <v>1.06</v>
          </cell>
          <cell r="U2099">
            <v>1.06</v>
          </cell>
          <cell r="V2099">
            <v>1.06</v>
          </cell>
          <cell r="W2099">
            <v>1.06</v>
          </cell>
          <cell r="X2099">
            <v>1.06</v>
          </cell>
          <cell r="Y2099">
            <v>1.06</v>
          </cell>
          <cell r="Z2099">
            <v>1.06</v>
          </cell>
          <cell r="AA2099">
            <v>1.06</v>
          </cell>
          <cell r="AB2099">
            <v>1.06</v>
          </cell>
          <cell r="AC2099">
            <v>1.06</v>
          </cell>
          <cell r="AD2099">
            <v>1.06</v>
          </cell>
          <cell r="AE2099">
            <v>1.06</v>
          </cell>
          <cell r="AF2099">
            <v>1.07</v>
          </cell>
          <cell r="AG2099">
            <v>1.07</v>
          </cell>
          <cell r="AH2099">
            <v>1.07</v>
          </cell>
          <cell r="AI2099">
            <v>1.07</v>
          </cell>
          <cell r="AJ2099">
            <v>1.07</v>
          </cell>
          <cell r="AK2099">
            <v>1.07</v>
          </cell>
        </row>
        <row r="2100">
          <cell r="A2100" t="str">
            <v>SDGbaseTRAv2_UrbAS_BAU_wICAGRcorr_GADJDYNofftestPQXctrad</v>
          </cell>
          <cell r="B2100" t="str">
            <v>SIclos6_GOVclos11</v>
          </cell>
          <cell r="C2100" t="str">
            <v>SDGbaseTRAv2_UrbAS_BAU_wICAGRcorr_GADJDYNofftest</v>
          </cell>
          <cell r="D2100" t="str">
            <v>PQX</v>
          </cell>
          <cell r="E2100" t="str">
            <v>ctrad</v>
          </cell>
          <cell r="F2100">
            <v>1</v>
          </cell>
          <cell r="G2100">
            <v>1.01</v>
          </cell>
          <cell r="H2100">
            <v>1.01</v>
          </cell>
          <cell r="I2100">
            <v>1.02</v>
          </cell>
          <cell r="J2100">
            <v>1.01</v>
          </cell>
          <cell r="K2100">
            <v>1.01</v>
          </cell>
          <cell r="L2100">
            <v>1.01</v>
          </cell>
          <cell r="M2100">
            <v>1.02</v>
          </cell>
          <cell r="N2100">
            <v>1.02</v>
          </cell>
          <cell r="O2100">
            <v>0.99</v>
          </cell>
          <cell r="P2100">
            <v>0.99</v>
          </cell>
          <cell r="Q2100">
            <v>1</v>
          </cell>
          <cell r="R2100">
            <v>1.01</v>
          </cell>
          <cell r="S2100">
            <v>1.01</v>
          </cell>
          <cell r="T2100">
            <v>1.02</v>
          </cell>
          <cell r="U2100">
            <v>1.02</v>
          </cell>
          <cell r="V2100">
            <v>1.03</v>
          </cell>
          <cell r="W2100">
            <v>1.03</v>
          </cell>
          <cell r="X2100">
            <v>1.03</v>
          </cell>
          <cell r="Y2100">
            <v>1.03</v>
          </cell>
          <cell r="Z2100">
            <v>1.03</v>
          </cell>
          <cell r="AA2100">
            <v>1.03</v>
          </cell>
          <cell r="AB2100">
            <v>1.02</v>
          </cell>
          <cell r="AC2100">
            <v>1.01</v>
          </cell>
          <cell r="AD2100">
            <v>1.02</v>
          </cell>
          <cell r="AE2100">
            <v>1.02</v>
          </cell>
          <cell r="AF2100">
            <v>1.02</v>
          </cell>
          <cell r="AG2100">
            <v>1.02</v>
          </cell>
          <cell r="AH2100">
            <v>1.01</v>
          </cell>
          <cell r="AI2100">
            <v>1</v>
          </cell>
          <cell r="AJ2100">
            <v>1</v>
          </cell>
          <cell r="AK2100">
            <v>1</v>
          </cell>
        </row>
        <row r="2101">
          <cell r="A2101" t="str">
            <v>SDGbaseTRAv2_UrbAS_BAU_wICAGRcorr_GADJDYNofftestPQXchotl</v>
          </cell>
          <cell r="B2101" t="str">
            <v>SIclos6_GOVclos11</v>
          </cell>
          <cell r="C2101" t="str">
            <v>SDGbaseTRAv2_UrbAS_BAU_wICAGRcorr_GADJDYNofftest</v>
          </cell>
          <cell r="D2101" t="str">
            <v>PQX</v>
          </cell>
          <cell r="E2101" t="str">
            <v>chotl</v>
          </cell>
          <cell r="F2101">
            <v>1.08</v>
          </cell>
          <cell r="G2101">
            <v>1.08</v>
          </cell>
          <cell r="H2101">
            <v>1.08</v>
          </cell>
          <cell r="I2101">
            <v>1.08</v>
          </cell>
          <cell r="J2101">
            <v>1.07</v>
          </cell>
          <cell r="K2101">
            <v>1.07</v>
          </cell>
          <cell r="L2101">
            <v>1.07</v>
          </cell>
          <cell r="M2101">
            <v>1.07</v>
          </cell>
          <cell r="N2101">
            <v>1.08</v>
          </cell>
          <cell r="O2101">
            <v>1.08</v>
          </cell>
          <cell r="P2101">
            <v>1.08</v>
          </cell>
          <cell r="Q2101">
            <v>1.08</v>
          </cell>
          <cell r="R2101">
            <v>1.0900000000000001</v>
          </cell>
          <cell r="S2101">
            <v>1.0900000000000001</v>
          </cell>
          <cell r="T2101">
            <v>1.0900000000000001</v>
          </cell>
          <cell r="U2101">
            <v>1.1000000000000001</v>
          </cell>
          <cell r="V2101">
            <v>1.1000000000000001</v>
          </cell>
          <cell r="W2101">
            <v>1.1000000000000001</v>
          </cell>
          <cell r="X2101">
            <v>1.1100000000000001</v>
          </cell>
          <cell r="Y2101">
            <v>1.1100000000000001</v>
          </cell>
          <cell r="Z2101">
            <v>1.1100000000000001</v>
          </cell>
          <cell r="AA2101">
            <v>1.1100000000000001</v>
          </cell>
          <cell r="AB2101">
            <v>1.1100000000000001</v>
          </cell>
          <cell r="AC2101">
            <v>1.1100000000000001</v>
          </cell>
          <cell r="AD2101">
            <v>1.1100000000000001</v>
          </cell>
          <cell r="AE2101">
            <v>1.1100000000000001</v>
          </cell>
          <cell r="AF2101">
            <v>1.1100000000000001</v>
          </cell>
          <cell r="AG2101">
            <v>1.1100000000000001</v>
          </cell>
          <cell r="AH2101">
            <v>1.1100000000000001</v>
          </cell>
          <cell r="AI2101">
            <v>1.1100000000000001</v>
          </cell>
          <cell r="AJ2101">
            <v>1.1100000000000001</v>
          </cell>
          <cell r="AK2101">
            <v>1.1000000000000001</v>
          </cell>
        </row>
        <row r="2102">
          <cell r="A2102" t="str">
            <v>SDGbaseTRAv2_UrbAS_BAU_wICAGRcorr_GADJDYNofftestPQXcptrp-l</v>
          </cell>
          <cell r="B2102" t="str">
            <v>SIclos6_GOVclos11</v>
          </cell>
          <cell r="C2102" t="str">
            <v>SDGbaseTRAv2_UrbAS_BAU_wICAGRcorr_GADJDYNofftest</v>
          </cell>
          <cell r="D2102" t="str">
            <v>PQX</v>
          </cell>
          <cell r="E2102" t="str">
            <v>cptrp-l</v>
          </cell>
          <cell r="F2102">
            <v>0.95</v>
          </cell>
          <cell r="G2102">
            <v>0.95</v>
          </cell>
          <cell r="H2102">
            <v>0.95</v>
          </cell>
          <cell r="I2102">
            <v>0.95</v>
          </cell>
          <cell r="J2102">
            <v>0.95</v>
          </cell>
          <cell r="K2102">
            <v>0.96</v>
          </cell>
          <cell r="L2102">
            <v>0.96</v>
          </cell>
          <cell r="M2102">
            <v>0.96</v>
          </cell>
          <cell r="N2102">
            <v>0.95</v>
          </cell>
          <cell r="O2102">
            <v>0.95</v>
          </cell>
          <cell r="P2102">
            <v>0.95</v>
          </cell>
          <cell r="Q2102">
            <v>0.94</v>
          </cell>
          <cell r="R2102">
            <v>0.93</v>
          </cell>
          <cell r="S2102">
            <v>0.93</v>
          </cell>
          <cell r="T2102">
            <v>0.92</v>
          </cell>
          <cell r="U2102">
            <v>0.91</v>
          </cell>
          <cell r="V2102">
            <v>0.9</v>
          </cell>
          <cell r="W2102">
            <v>0.9</v>
          </cell>
          <cell r="X2102">
            <v>0.89</v>
          </cell>
          <cell r="Y2102">
            <v>0.88</v>
          </cell>
          <cell r="Z2102">
            <v>0.87</v>
          </cell>
          <cell r="AA2102">
            <v>0.86</v>
          </cell>
          <cell r="AB2102">
            <v>0.86</v>
          </cell>
          <cell r="AC2102">
            <v>0.85</v>
          </cell>
          <cell r="AD2102">
            <v>0.84</v>
          </cell>
          <cell r="AE2102">
            <v>0.84</v>
          </cell>
          <cell r="AF2102">
            <v>0.83</v>
          </cell>
          <cell r="AG2102">
            <v>0.83</v>
          </cell>
          <cell r="AH2102">
            <v>0.83</v>
          </cell>
          <cell r="AI2102">
            <v>0.83</v>
          </cell>
          <cell r="AJ2102">
            <v>0.84</v>
          </cell>
          <cell r="AK2102">
            <v>0.84</v>
          </cell>
        </row>
        <row r="2103">
          <cell r="A2103" t="str">
            <v>SDGbaseTRAv2_UrbAS_BAU_wICAGRcorr_GADJDYNofftestPQXcftrp-l</v>
          </cell>
          <cell r="B2103" t="str">
            <v>SIclos6_GOVclos11</v>
          </cell>
          <cell r="C2103" t="str">
            <v>SDGbaseTRAv2_UrbAS_BAU_wICAGRcorr_GADJDYNofftest</v>
          </cell>
          <cell r="D2103" t="str">
            <v>PQX</v>
          </cell>
          <cell r="E2103" t="str">
            <v>cftrp-l</v>
          </cell>
          <cell r="F2103">
            <v>1</v>
          </cell>
          <cell r="G2103">
            <v>0.98</v>
          </cell>
          <cell r="H2103">
            <v>0.98</v>
          </cell>
          <cell r="I2103">
            <v>0.99</v>
          </cell>
          <cell r="J2103">
            <v>0.99</v>
          </cell>
          <cell r="K2103">
            <v>0.98</v>
          </cell>
          <cell r="L2103">
            <v>0.97</v>
          </cell>
          <cell r="M2103">
            <v>0.96</v>
          </cell>
          <cell r="N2103">
            <v>0.96</v>
          </cell>
          <cell r="O2103">
            <v>0.95</v>
          </cell>
          <cell r="P2103">
            <v>0.94</v>
          </cell>
          <cell r="Q2103">
            <v>0.93</v>
          </cell>
          <cell r="R2103">
            <v>0.91</v>
          </cell>
          <cell r="S2103">
            <v>0.89</v>
          </cell>
          <cell r="T2103">
            <v>0.87</v>
          </cell>
          <cell r="U2103">
            <v>0.86</v>
          </cell>
          <cell r="V2103">
            <v>0.85</v>
          </cell>
          <cell r="W2103">
            <v>0.84</v>
          </cell>
          <cell r="X2103">
            <v>0.82</v>
          </cell>
          <cell r="Y2103">
            <v>0.81</v>
          </cell>
          <cell r="Z2103">
            <v>0.8</v>
          </cell>
          <cell r="AA2103">
            <v>0.79</v>
          </cell>
          <cell r="AB2103">
            <v>0.77</v>
          </cell>
          <cell r="AC2103">
            <v>0.77</v>
          </cell>
          <cell r="AD2103">
            <v>0.76</v>
          </cell>
          <cell r="AE2103">
            <v>0.75</v>
          </cell>
          <cell r="AF2103">
            <v>0.74</v>
          </cell>
          <cell r="AG2103">
            <v>0.72</v>
          </cell>
          <cell r="AH2103">
            <v>0.72</v>
          </cell>
          <cell r="AI2103">
            <v>0.72</v>
          </cell>
          <cell r="AJ2103">
            <v>0.73</v>
          </cell>
          <cell r="AK2103">
            <v>0.73</v>
          </cell>
        </row>
        <row r="2104">
          <cell r="A2104" t="str">
            <v>SDGbaseTRAv2_UrbAS_BAU_wICAGRcorr_GADJDYNofftestPQXcptrp-o</v>
          </cell>
          <cell r="B2104" t="str">
            <v>SIclos6_GOVclos11</v>
          </cell>
          <cell r="C2104" t="str">
            <v>SDGbaseTRAv2_UrbAS_BAU_wICAGRcorr_GADJDYNofftest</v>
          </cell>
          <cell r="D2104" t="str">
            <v>PQX</v>
          </cell>
          <cell r="E2104" t="str">
            <v>cptrp-o</v>
          </cell>
          <cell r="F2104">
            <v>0.95</v>
          </cell>
          <cell r="G2104">
            <v>0.94</v>
          </cell>
          <cell r="H2104">
            <v>0.91</v>
          </cell>
          <cell r="I2104">
            <v>0.89</v>
          </cell>
          <cell r="J2104">
            <v>0.88</v>
          </cell>
          <cell r="K2104">
            <v>0.87</v>
          </cell>
          <cell r="L2104">
            <v>0.86</v>
          </cell>
          <cell r="M2104">
            <v>0.86</v>
          </cell>
          <cell r="N2104">
            <v>0.85</v>
          </cell>
          <cell r="O2104">
            <v>0.87</v>
          </cell>
          <cell r="P2104">
            <v>0.87</v>
          </cell>
          <cell r="Q2104">
            <v>0.87</v>
          </cell>
          <cell r="R2104">
            <v>0.87</v>
          </cell>
          <cell r="S2104">
            <v>0.87</v>
          </cell>
          <cell r="T2104">
            <v>0.88</v>
          </cell>
          <cell r="U2104">
            <v>0.88</v>
          </cell>
          <cell r="V2104">
            <v>0.88</v>
          </cell>
          <cell r="W2104">
            <v>0.88</v>
          </cell>
          <cell r="X2104">
            <v>0.88</v>
          </cell>
          <cell r="Y2104">
            <v>0.88</v>
          </cell>
          <cell r="Z2104">
            <v>0.88</v>
          </cell>
          <cell r="AA2104">
            <v>0.88</v>
          </cell>
          <cell r="AB2104">
            <v>0.89</v>
          </cell>
          <cell r="AC2104">
            <v>0.89</v>
          </cell>
          <cell r="AD2104">
            <v>0.89</v>
          </cell>
          <cell r="AE2104">
            <v>0.89</v>
          </cell>
          <cell r="AF2104">
            <v>0.89</v>
          </cell>
          <cell r="AG2104">
            <v>0.89</v>
          </cell>
          <cell r="AH2104">
            <v>0.9</v>
          </cell>
          <cell r="AI2104">
            <v>0.9</v>
          </cell>
          <cell r="AJ2104">
            <v>0.9</v>
          </cell>
          <cell r="AK2104">
            <v>0.9</v>
          </cell>
        </row>
        <row r="2105">
          <cell r="A2105" t="str">
            <v>SDGbaseTRAv2_UrbAS_BAU_wICAGRcorr_GADJDYNofftestPQXcftrp-o</v>
          </cell>
          <cell r="B2105" t="str">
            <v>SIclos6_GOVclos11</v>
          </cell>
          <cell r="C2105" t="str">
            <v>SDGbaseTRAv2_UrbAS_BAU_wICAGRcorr_GADJDYNofftest</v>
          </cell>
          <cell r="D2105" t="str">
            <v>PQX</v>
          </cell>
          <cell r="E2105" t="str">
            <v>cftrp-o</v>
          </cell>
          <cell r="F2105">
            <v>0.97</v>
          </cell>
          <cell r="G2105">
            <v>0.94</v>
          </cell>
          <cell r="H2105">
            <v>0.92</v>
          </cell>
          <cell r="I2105">
            <v>0.9</v>
          </cell>
          <cell r="J2105">
            <v>0.88</v>
          </cell>
          <cell r="K2105">
            <v>0.87</v>
          </cell>
          <cell r="L2105">
            <v>0.87</v>
          </cell>
          <cell r="M2105">
            <v>0.86</v>
          </cell>
          <cell r="N2105">
            <v>0.86</v>
          </cell>
          <cell r="O2105">
            <v>0.88</v>
          </cell>
          <cell r="P2105">
            <v>0.89</v>
          </cell>
          <cell r="Q2105">
            <v>0.89</v>
          </cell>
          <cell r="R2105">
            <v>0.89</v>
          </cell>
          <cell r="S2105">
            <v>0.89</v>
          </cell>
          <cell r="T2105">
            <v>0.89</v>
          </cell>
          <cell r="U2105">
            <v>0.89</v>
          </cell>
          <cell r="V2105">
            <v>0.9</v>
          </cell>
          <cell r="W2105">
            <v>0.9</v>
          </cell>
          <cell r="X2105">
            <v>0.9</v>
          </cell>
          <cell r="Y2105">
            <v>0.9</v>
          </cell>
          <cell r="Z2105">
            <v>0.9</v>
          </cell>
          <cell r="AA2105">
            <v>0.91</v>
          </cell>
          <cell r="AB2105">
            <v>0.91</v>
          </cell>
          <cell r="AC2105">
            <v>0.91</v>
          </cell>
          <cell r="AD2105">
            <v>0.92</v>
          </cell>
          <cell r="AE2105">
            <v>0.92</v>
          </cell>
          <cell r="AF2105">
            <v>0.92</v>
          </cell>
          <cell r="AG2105">
            <v>0.91</v>
          </cell>
          <cell r="AH2105">
            <v>0.91</v>
          </cell>
          <cell r="AI2105">
            <v>0.91</v>
          </cell>
          <cell r="AJ2105">
            <v>0.91</v>
          </cell>
          <cell r="AK2105">
            <v>0.91</v>
          </cell>
        </row>
        <row r="2106">
          <cell r="A2106" t="str">
            <v>SDGbaseTRAv2_UrbAS_BAU_wICAGRcorr_GADJDYNofftestPQXcprtr</v>
          </cell>
          <cell r="B2106" t="str">
            <v>SIclos6_GOVclos11</v>
          </cell>
          <cell r="C2106" t="str">
            <v>SDGbaseTRAv2_UrbAS_BAU_wICAGRcorr_GADJDYNofftest</v>
          </cell>
          <cell r="D2106" t="str">
            <v>PQX</v>
          </cell>
          <cell r="E2106" t="str">
            <v>cprtr</v>
          </cell>
          <cell r="F2106">
            <v>1</v>
          </cell>
          <cell r="G2106">
            <v>1.02</v>
          </cell>
          <cell r="H2106">
            <v>1.02</v>
          </cell>
          <cell r="I2106">
            <v>1.01</v>
          </cell>
          <cell r="J2106">
            <v>1</v>
          </cell>
          <cell r="K2106">
            <v>0.99</v>
          </cell>
          <cell r="L2106">
            <v>0.98</v>
          </cell>
          <cell r="M2106">
            <v>0.97</v>
          </cell>
          <cell r="N2106">
            <v>0.95</v>
          </cell>
          <cell r="O2106">
            <v>0.97</v>
          </cell>
          <cell r="P2106">
            <v>0.93</v>
          </cell>
          <cell r="Q2106">
            <v>0.88</v>
          </cell>
          <cell r="R2106">
            <v>0.83</v>
          </cell>
          <cell r="S2106">
            <v>0.77</v>
          </cell>
          <cell r="T2106">
            <v>0.73</v>
          </cell>
          <cell r="U2106">
            <v>0.68</v>
          </cell>
          <cell r="V2106">
            <v>0.64</v>
          </cell>
          <cell r="W2106">
            <v>0.6</v>
          </cell>
          <cell r="X2106">
            <v>0.55000000000000004</v>
          </cell>
          <cell r="Y2106">
            <v>0.51</v>
          </cell>
          <cell r="Z2106">
            <v>0.46</v>
          </cell>
          <cell r="AA2106">
            <v>0.42</v>
          </cell>
          <cell r="AB2106">
            <v>0.39</v>
          </cell>
          <cell r="AC2106">
            <v>0.37</v>
          </cell>
          <cell r="AD2106">
            <v>0.34</v>
          </cell>
          <cell r="AE2106">
            <v>0.32</v>
          </cell>
          <cell r="AF2106">
            <v>0.28999999999999998</v>
          </cell>
          <cell r="AG2106">
            <v>0.28000000000000003</v>
          </cell>
          <cell r="AH2106">
            <v>0.26</v>
          </cell>
          <cell r="AI2106">
            <v>0.24</v>
          </cell>
          <cell r="AJ2106">
            <v>0.23</v>
          </cell>
          <cell r="AK2106">
            <v>0.21</v>
          </cell>
        </row>
        <row r="2107">
          <cell r="A2107" t="str">
            <v>SDGbaseTRAv2_UrbAS_BAU_wICAGRcorr_GADJDYNofftestPQXctrps</v>
          </cell>
          <cell r="B2107" t="str">
            <v>SIclos6_GOVclos11</v>
          </cell>
          <cell r="C2107" t="str">
            <v>SDGbaseTRAv2_UrbAS_BAU_wICAGRcorr_GADJDYNofftest</v>
          </cell>
          <cell r="D2107" t="str">
            <v>PQX</v>
          </cell>
          <cell r="E2107" t="str">
            <v>ctrps</v>
          </cell>
          <cell r="F2107">
            <v>1</v>
          </cell>
          <cell r="G2107">
            <v>1</v>
          </cell>
          <cell r="H2107">
            <v>1</v>
          </cell>
          <cell r="I2107">
            <v>1</v>
          </cell>
          <cell r="J2107">
            <v>1</v>
          </cell>
          <cell r="K2107">
            <v>1</v>
          </cell>
          <cell r="L2107">
            <v>1</v>
          </cell>
          <cell r="M2107">
            <v>1</v>
          </cell>
          <cell r="N2107">
            <v>1</v>
          </cell>
          <cell r="O2107">
            <v>0.99</v>
          </cell>
          <cell r="P2107">
            <v>0.99</v>
          </cell>
          <cell r="Q2107">
            <v>0.99</v>
          </cell>
          <cell r="R2107">
            <v>0.99</v>
          </cell>
          <cell r="S2107">
            <v>0.99</v>
          </cell>
          <cell r="T2107">
            <v>0.99</v>
          </cell>
          <cell r="U2107">
            <v>0.99</v>
          </cell>
          <cell r="V2107">
            <v>0.99</v>
          </cell>
          <cell r="W2107">
            <v>0.99</v>
          </cell>
          <cell r="X2107">
            <v>0.99</v>
          </cell>
          <cell r="Y2107">
            <v>0.99</v>
          </cell>
          <cell r="Z2107">
            <v>0.99</v>
          </cell>
          <cell r="AA2107">
            <v>0.99</v>
          </cell>
          <cell r="AB2107">
            <v>1</v>
          </cell>
          <cell r="AC2107">
            <v>1</v>
          </cell>
          <cell r="AD2107">
            <v>1</v>
          </cell>
          <cell r="AE2107">
            <v>1.01</v>
          </cell>
          <cell r="AF2107">
            <v>1.01</v>
          </cell>
          <cell r="AG2107">
            <v>1</v>
          </cell>
          <cell r="AH2107">
            <v>1</v>
          </cell>
          <cell r="AI2107">
            <v>1.01</v>
          </cell>
          <cell r="AJ2107">
            <v>1.01</v>
          </cell>
          <cell r="AK2107">
            <v>1.01</v>
          </cell>
        </row>
        <row r="2108">
          <cell r="A2108" t="str">
            <v>SDGbaseTRAv2_UrbAS_BAU_wICAGRcorr_GADJDYNofftestPQXccomm</v>
          </cell>
          <cell r="B2108" t="str">
            <v>SIclos6_GOVclos11</v>
          </cell>
          <cell r="C2108" t="str">
            <v>SDGbaseTRAv2_UrbAS_BAU_wICAGRcorr_GADJDYNofftest</v>
          </cell>
          <cell r="D2108" t="str">
            <v>PQX</v>
          </cell>
          <cell r="E2108" t="str">
            <v>ccomm</v>
          </cell>
          <cell r="F2108">
            <v>1</v>
          </cell>
          <cell r="G2108">
            <v>0.96</v>
          </cell>
          <cell r="H2108">
            <v>0.97</v>
          </cell>
          <cell r="I2108">
            <v>0.98</v>
          </cell>
          <cell r="J2108">
            <v>0.98</v>
          </cell>
          <cell r="K2108">
            <v>0.99</v>
          </cell>
          <cell r="L2108">
            <v>0.99</v>
          </cell>
          <cell r="M2108">
            <v>0.99</v>
          </cell>
          <cell r="N2108">
            <v>0.99</v>
          </cell>
          <cell r="O2108">
            <v>1</v>
          </cell>
          <cell r="P2108">
            <v>1</v>
          </cell>
          <cell r="Q2108">
            <v>1</v>
          </cell>
          <cell r="R2108">
            <v>1.01</v>
          </cell>
          <cell r="S2108">
            <v>1.01</v>
          </cell>
          <cell r="T2108">
            <v>1.01</v>
          </cell>
          <cell r="U2108">
            <v>1.01</v>
          </cell>
          <cell r="V2108">
            <v>1.02</v>
          </cell>
          <cell r="W2108">
            <v>1.02</v>
          </cell>
          <cell r="X2108">
            <v>1.02</v>
          </cell>
          <cell r="Y2108">
            <v>1.02</v>
          </cell>
          <cell r="Z2108">
            <v>1.02</v>
          </cell>
          <cell r="AA2108">
            <v>1.02</v>
          </cell>
          <cell r="AB2108">
            <v>1.02</v>
          </cell>
          <cell r="AC2108">
            <v>1.03</v>
          </cell>
          <cell r="AD2108">
            <v>1.03</v>
          </cell>
          <cell r="AE2108">
            <v>1.03</v>
          </cell>
          <cell r="AF2108">
            <v>1.03</v>
          </cell>
          <cell r="AG2108">
            <v>1.03</v>
          </cell>
          <cell r="AH2108">
            <v>1.03</v>
          </cell>
          <cell r="AI2108">
            <v>1.04</v>
          </cell>
          <cell r="AJ2108">
            <v>1.04</v>
          </cell>
          <cell r="AK2108">
            <v>1.03</v>
          </cell>
        </row>
        <row r="2109">
          <cell r="A2109" t="str">
            <v>SDGbaseTRAv2_UrbAS_BAU_wICAGRcorr_GADJDYNofftestPQXcfsrv</v>
          </cell>
          <cell r="B2109" t="str">
            <v>SIclos6_GOVclos11</v>
          </cell>
          <cell r="C2109" t="str">
            <v>SDGbaseTRAv2_UrbAS_BAU_wICAGRcorr_GADJDYNofftest</v>
          </cell>
          <cell r="D2109" t="str">
            <v>PQX</v>
          </cell>
          <cell r="E2109" t="str">
            <v>cfsrv</v>
          </cell>
          <cell r="F2109">
            <v>1.04</v>
          </cell>
          <cell r="G2109">
            <v>1.01</v>
          </cell>
          <cell r="H2109">
            <v>1.02</v>
          </cell>
          <cell r="I2109">
            <v>1.01</v>
          </cell>
          <cell r="J2109">
            <v>1.01</v>
          </cell>
          <cell r="K2109">
            <v>1.02</v>
          </cell>
          <cell r="L2109">
            <v>1.02</v>
          </cell>
          <cell r="M2109">
            <v>1.02</v>
          </cell>
          <cell r="N2109">
            <v>1.03</v>
          </cell>
          <cell r="O2109">
            <v>1.02</v>
          </cell>
          <cell r="P2109">
            <v>1.03</v>
          </cell>
          <cell r="Q2109">
            <v>1.03</v>
          </cell>
          <cell r="R2109">
            <v>1.04</v>
          </cell>
          <cell r="S2109">
            <v>1.04</v>
          </cell>
          <cell r="T2109">
            <v>1.05</v>
          </cell>
          <cell r="U2109">
            <v>1.05</v>
          </cell>
          <cell r="V2109">
            <v>1.06</v>
          </cell>
          <cell r="W2109">
            <v>1.06</v>
          </cell>
          <cell r="X2109">
            <v>1.07</v>
          </cell>
          <cell r="Y2109">
            <v>1.07</v>
          </cell>
          <cell r="Z2109">
            <v>1.07</v>
          </cell>
          <cell r="AA2109">
            <v>1.07</v>
          </cell>
          <cell r="AB2109">
            <v>1.07</v>
          </cell>
          <cell r="AC2109">
            <v>1.06</v>
          </cell>
          <cell r="AD2109">
            <v>1.07</v>
          </cell>
          <cell r="AE2109">
            <v>1.07</v>
          </cell>
          <cell r="AF2109">
            <v>1.07</v>
          </cell>
          <cell r="AG2109">
            <v>1.07</v>
          </cell>
          <cell r="AH2109">
            <v>1.06</v>
          </cell>
          <cell r="AI2109">
            <v>1.05</v>
          </cell>
          <cell r="AJ2109">
            <v>1.04</v>
          </cell>
          <cell r="AK2109">
            <v>1.04</v>
          </cell>
        </row>
        <row r="2110">
          <cell r="A2110" t="str">
            <v>SDGbaseTRAv2_UrbAS_BAU_wICAGRcorr_GADJDYNofftestPQXcbsrv</v>
          </cell>
          <cell r="B2110" t="str">
            <v>SIclos6_GOVclos11</v>
          </cell>
          <cell r="C2110" t="str">
            <v>SDGbaseTRAv2_UrbAS_BAU_wICAGRcorr_GADJDYNofftest</v>
          </cell>
          <cell r="D2110" t="str">
            <v>PQX</v>
          </cell>
          <cell r="E2110" t="str">
            <v>cbsrv</v>
          </cell>
          <cell r="F2110">
            <v>1.04</v>
          </cell>
          <cell r="G2110">
            <v>1.01</v>
          </cell>
          <cell r="H2110">
            <v>1.02</v>
          </cell>
          <cell r="I2110">
            <v>1.02</v>
          </cell>
          <cell r="J2110">
            <v>1.02</v>
          </cell>
          <cell r="K2110">
            <v>1.02</v>
          </cell>
          <cell r="L2110">
            <v>1.02</v>
          </cell>
          <cell r="M2110">
            <v>1.03</v>
          </cell>
          <cell r="N2110">
            <v>1.03</v>
          </cell>
          <cell r="O2110">
            <v>1.02</v>
          </cell>
          <cell r="P2110">
            <v>1.03</v>
          </cell>
          <cell r="Q2110">
            <v>1.03</v>
          </cell>
          <cell r="R2110">
            <v>1.03</v>
          </cell>
          <cell r="S2110">
            <v>1.03</v>
          </cell>
          <cell r="T2110">
            <v>1.04</v>
          </cell>
          <cell r="U2110">
            <v>1.04</v>
          </cell>
          <cell r="V2110">
            <v>1.04</v>
          </cell>
          <cell r="W2110">
            <v>1.04</v>
          </cell>
          <cell r="X2110">
            <v>1.05</v>
          </cell>
          <cell r="Y2110">
            <v>1.05</v>
          </cell>
          <cell r="Z2110">
            <v>1.05</v>
          </cell>
          <cell r="AA2110">
            <v>1.05</v>
          </cell>
          <cell r="AB2110">
            <v>1.04</v>
          </cell>
          <cell r="AC2110">
            <v>1.04</v>
          </cell>
          <cell r="AD2110">
            <v>1.04</v>
          </cell>
          <cell r="AE2110">
            <v>1.05</v>
          </cell>
          <cell r="AF2110">
            <v>1.05</v>
          </cell>
          <cell r="AG2110">
            <v>1.05</v>
          </cell>
          <cell r="AH2110">
            <v>1.05</v>
          </cell>
          <cell r="AI2110">
            <v>1.05</v>
          </cell>
          <cell r="AJ2110">
            <v>1.04</v>
          </cell>
          <cell r="AK2110">
            <v>1.04</v>
          </cell>
        </row>
        <row r="2111">
          <cell r="A2111" t="str">
            <v>SDGbaseTRAv2_UrbAS_BAU_wICAGRcorr_GADJDYNofftestPQXcgsrv</v>
          </cell>
          <cell r="B2111" t="str">
            <v>SIclos6_GOVclos11</v>
          </cell>
          <cell r="C2111" t="str">
            <v>SDGbaseTRAv2_UrbAS_BAU_wICAGRcorr_GADJDYNofftest</v>
          </cell>
          <cell r="D2111" t="str">
            <v>PQX</v>
          </cell>
          <cell r="E2111" t="str">
            <v>cgsrv</v>
          </cell>
          <cell r="F2111">
            <v>1.02</v>
          </cell>
          <cell r="G2111">
            <v>1.03</v>
          </cell>
          <cell r="H2111">
            <v>1.04</v>
          </cell>
          <cell r="I2111">
            <v>1.05</v>
          </cell>
          <cell r="J2111">
            <v>1.07</v>
          </cell>
          <cell r="K2111">
            <v>1.08</v>
          </cell>
          <cell r="L2111">
            <v>1.08</v>
          </cell>
          <cell r="M2111">
            <v>1.0900000000000001</v>
          </cell>
          <cell r="N2111">
            <v>1.0900000000000001</v>
          </cell>
          <cell r="O2111">
            <v>1.0900000000000001</v>
          </cell>
          <cell r="P2111">
            <v>1.1000000000000001</v>
          </cell>
          <cell r="Q2111">
            <v>1.1000000000000001</v>
          </cell>
          <cell r="R2111">
            <v>1.1000000000000001</v>
          </cell>
          <cell r="S2111">
            <v>1.1100000000000001</v>
          </cell>
          <cell r="T2111">
            <v>1.1100000000000001</v>
          </cell>
          <cell r="U2111">
            <v>1.1100000000000001</v>
          </cell>
          <cell r="V2111">
            <v>1.1200000000000001</v>
          </cell>
          <cell r="W2111">
            <v>1.1200000000000001</v>
          </cell>
          <cell r="X2111">
            <v>1.1200000000000001</v>
          </cell>
          <cell r="Y2111">
            <v>1.1200000000000001</v>
          </cell>
          <cell r="Z2111">
            <v>1.1200000000000001</v>
          </cell>
          <cell r="AA2111">
            <v>1.1200000000000001</v>
          </cell>
          <cell r="AB2111">
            <v>1.1200000000000001</v>
          </cell>
          <cell r="AC2111">
            <v>1.1100000000000001</v>
          </cell>
          <cell r="AD2111">
            <v>1.1100000000000001</v>
          </cell>
          <cell r="AE2111">
            <v>1.1200000000000001</v>
          </cell>
          <cell r="AF2111">
            <v>1.1200000000000001</v>
          </cell>
          <cell r="AG2111">
            <v>1.1200000000000001</v>
          </cell>
          <cell r="AH2111">
            <v>1.1000000000000001</v>
          </cell>
          <cell r="AI2111">
            <v>1.0900000000000001</v>
          </cell>
          <cell r="AJ2111">
            <v>1.08</v>
          </cell>
          <cell r="AK2111">
            <v>1.07</v>
          </cell>
        </row>
        <row r="2112">
          <cell r="A2112" t="str">
            <v>SDGbaseTRAv2_UrbAS_BAU_wICAGRcorr_GADJDYNofftestPQXcosrv</v>
          </cell>
          <cell r="B2112" t="str">
            <v>SIclos6_GOVclos11</v>
          </cell>
          <cell r="C2112" t="str">
            <v>SDGbaseTRAv2_UrbAS_BAU_wICAGRcorr_GADJDYNofftest</v>
          </cell>
          <cell r="D2112" t="str">
            <v>PQX</v>
          </cell>
          <cell r="E2112" t="str">
            <v>cosrv</v>
          </cell>
          <cell r="F2112">
            <v>1.07</v>
          </cell>
          <cell r="G2112">
            <v>1.1499999999999999</v>
          </cell>
          <cell r="H2112">
            <v>1.1299999999999999</v>
          </cell>
          <cell r="I2112">
            <v>1.1299999999999999</v>
          </cell>
          <cell r="J2112">
            <v>1.1200000000000001</v>
          </cell>
          <cell r="K2112">
            <v>1.1200000000000001</v>
          </cell>
          <cell r="L2112">
            <v>1.1200000000000001</v>
          </cell>
          <cell r="M2112">
            <v>1.1200000000000001</v>
          </cell>
          <cell r="N2112">
            <v>1.1200000000000001</v>
          </cell>
          <cell r="O2112">
            <v>1.1200000000000001</v>
          </cell>
          <cell r="P2112">
            <v>1.1200000000000001</v>
          </cell>
          <cell r="Q2112">
            <v>1.1200000000000001</v>
          </cell>
          <cell r="R2112">
            <v>1.1299999999999999</v>
          </cell>
          <cell r="S2112">
            <v>1.1299999999999999</v>
          </cell>
          <cell r="T2112">
            <v>1.1399999999999999</v>
          </cell>
          <cell r="U2112">
            <v>1.1399999999999999</v>
          </cell>
          <cell r="V2112">
            <v>1.1399999999999999</v>
          </cell>
          <cell r="W2112">
            <v>1.1499999999999999</v>
          </cell>
          <cell r="X2112">
            <v>1.1499999999999999</v>
          </cell>
          <cell r="Y2112">
            <v>1.1499999999999999</v>
          </cell>
          <cell r="Z2112">
            <v>1.1499999999999999</v>
          </cell>
          <cell r="AA2112">
            <v>1.1599999999999999</v>
          </cell>
          <cell r="AB2112">
            <v>1.1499999999999999</v>
          </cell>
          <cell r="AC2112">
            <v>1.1499999999999999</v>
          </cell>
          <cell r="AD2112">
            <v>1.1499999999999999</v>
          </cell>
          <cell r="AE2112">
            <v>1.1599999999999999</v>
          </cell>
          <cell r="AF2112">
            <v>1.1599999999999999</v>
          </cell>
          <cell r="AG2112">
            <v>1.1599999999999999</v>
          </cell>
          <cell r="AH2112">
            <v>1.1599999999999999</v>
          </cell>
          <cell r="AI2112">
            <v>1.1599999999999999</v>
          </cell>
          <cell r="AJ2112">
            <v>1.1599999999999999</v>
          </cell>
          <cell r="AK2112">
            <v>1.1499999999999999</v>
          </cell>
        </row>
        <row r="2113">
          <cell r="A2113" t="str">
            <v>SDGbaseTRAv2_UrbAS_BAU_wICAGRcorr_GADJDYNofftestPQXcimpt</v>
          </cell>
          <cell r="B2113" t="str">
            <v>SIclos6_GOVclos11</v>
          </cell>
          <cell r="C2113" t="str">
            <v>SDGbaseTRAv2_UrbAS_BAU_wICAGRcorr_GADJDYNofftest</v>
          </cell>
          <cell r="D2113" t="str">
            <v>PQX</v>
          </cell>
          <cell r="E2113" t="str">
            <v>cimpt</v>
          </cell>
          <cell r="F2113">
            <v>1.01</v>
          </cell>
          <cell r="G2113">
            <v>1.04</v>
          </cell>
          <cell r="H2113">
            <v>1.05</v>
          </cell>
          <cell r="I2113">
            <v>1.04</v>
          </cell>
          <cell r="J2113">
            <v>1.04</v>
          </cell>
          <cell r="K2113">
            <v>1.04</v>
          </cell>
          <cell r="L2113">
            <v>1.05</v>
          </cell>
          <cell r="M2113">
            <v>1.05</v>
          </cell>
          <cell r="N2113">
            <v>1.05</v>
          </cell>
          <cell r="O2113">
            <v>1.08</v>
          </cell>
          <cell r="P2113">
            <v>1.0900000000000001</v>
          </cell>
          <cell r="Q2113">
            <v>1.0900000000000001</v>
          </cell>
          <cell r="R2113">
            <v>1.1000000000000001</v>
          </cell>
          <cell r="S2113">
            <v>1.1000000000000001</v>
          </cell>
          <cell r="T2113">
            <v>1.1000000000000001</v>
          </cell>
          <cell r="U2113">
            <v>1.1000000000000001</v>
          </cell>
          <cell r="V2113">
            <v>1.1000000000000001</v>
          </cell>
          <cell r="W2113">
            <v>1.1100000000000001</v>
          </cell>
          <cell r="X2113">
            <v>1.1100000000000001</v>
          </cell>
          <cell r="Y2113">
            <v>1.1100000000000001</v>
          </cell>
          <cell r="Z2113">
            <v>1.1100000000000001</v>
          </cell>
          <cell r="AA2113">
            <v>1.1100000000000001</v>
          </cell>
          <cell r="AB2113">
            <v>1.1100000000000001</v>
          </cell>
          <cell r="AC2113">
            <v>1.1200000000000001</v>
          </cell>
          <cell r="AD2113">
            <v>1.1200000000000001</v>
          </cell>
          <cell r="AE2113">
            <v>1.1200000000000001</v>
          </cell>
          <cell r="AF2113">
            <v>1.1200000000000001</v>
          </cell>
          <cell r="AG2113">
            <v>1.1200000000000001</v>
          </cell>
          <cell r="AH2113">
            <v>1.1100000000000001</v>
          </cell>
          <cell r="AI2113">
            <v>1.1000000000000001</v>
          </cell>
          <cell r="AJ2113">
            <v>1.0900000000000001</v>
          </cell>
          <cell r="AK2113">
            <v>1.0900000000000001</v>
          </cell>
        </row>
        <row r="2114">
          <cell r="A2114" t="str">
            <v>SDGbaseTRAv2_UrbAS_BAU_wICAGRcorr_GADJDYNofftestC_InvValctext</v>
          </cell>
          <cell r="B2114" t="str">
            <v>SIclos6_GOVclos11</v>
          </cell>
          <cell r="C2114" t="str">
            <v>SDGbaseTRAv2_UrbAS_BAU_wICAGRcorr_GADJDYNofftest</v>
          </cell>
          <cell r="D2114" t="str">
            <v>C_InvVal</v>
          </cell>
          <cell r="E2114" t="str">
            <v>ctext</v>
          </cell>
          <cell r="F2114">
            <v>0.03</v>
          </cell>
          <cell r="G2114">
            <v>0.03</v>
          </cell>
          <cell r="H2114">
            <v>0.03</v>
          </cell>
          <cell r="I2114">
            <v>0.03</v>
          </cell>
          <cell r="J2114">
            <v>0.03</v>
          </cell>
          <cell r="K2114">
            <v>0.03</v>
          </cell>
          <cell r="L2114">
            <v>0.03</v>
          </cell>
          <cell r="M2114">
            <v>0.04</v>
          </cell>
          <cell r="N2114">
            <v>0.04</v>
          </cell>
          <cell r="O2114">
            <v>0.04</v>
          </cell>
          <cell r="P2114">
            <v>0.04</v>
          </cell>
          <cell r="Q2114">
            <v>0.04</v>
          </cell>
          <cell r="R2114">
            <v>0.04</v>
          </cell>
          <cell r="S2114">
            <v>0.04</v>
          </cell>
          <cell r="T2114">
            <v>0.04</v>
          </cell>
          <cell r="U2114">
            <v>0.05</v>
          </cell>
          <cell r="V2114">
            <v>0.05</v>
          </cell>
          <cell r="W2114">
            <v>0.05</v>
          </cell>
          <cell r="X2114">
            <v>0.05</v>
          </cell>
          <cell r="Y2114">
            <v>0.05</v>
          </cell>
          <cell r="Z2114">
            <v>0.05</v>
          </cell>
          <cell r="AA2114">
            <v>0.06</v>
          </cell>
          <cell r="AB2114">
            <v>0.06</v>
          </cell>
          <cell r="AC2114">
            <v>0.06</v>
          </cell>
          <cell r="AD2114">
            <v>0.06</v>
          </cell>
          <cell r="AE2114">
            <v>0.06</v>
          </cell>
          <cell r="AF2114">
            <v>0.06</v>
          </cell>
          <cell r="AG2114">
            <v>7.0000000000000007E-2</v>
          </cell>
          <cell r="AH2114">
            <v>7.0000000000000007E-2</v>
          </cell>
          <cell r="AI2114">
            <v>0.06</v>
          </cell>
          <cell r="AJ2114">
            <v>0.06</v>
          </cell>
          <cell r="AK2114">
            <v>0.06</v>
          </cell>
        </row>
        <row r="2115">
          <cell r="A2115" t="str">
            <v>SDGbaseTRAv2_UrbAS_BAU_wICAGRcorr_GADJDYNofftestC_InvValcleat</v>
          </cell>
          <cell r="B2115" t="str">
            <v>SIclos6_GOVclos11</v>
          </cell>
          <cell r="C2115" t="str">
            <v>SDGbaseTRAv2_UrbAS_BAU_wICAGRcorr_GADJDYNofftest</v>
          </cell>
          <cell r="D2115" t="str">
            <v>C_InvVal</v>
          </cell>
          <cell r="E2115" t="str">
            <v>cleat</v>
          </cell>
          <cell r="F2115">
            <v>0</v>
          </cell>
          <cell r="G2115">
            <v>0</v>
          </cell>
          <cell r="H2115">
            <v>0</v>
          </cell>
          <cell r="I2115">
            <v>0</v>
          </cell>
          <cell r="J2115">
            <v>0</v>
          </cell>
          <cell r="K2115">
            <v>0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B2115">
            <v>0</v>
          </cell>
          <cell r="AC2115">
            <v>0</v>
          </cell>
          <cell r="AD2115">
            <v>0</v>
          </cell>
          <cell r="AE2115">
            <v>0</v>
          </cell>
          <cell r="AF2115">
            <v>0</v>
          </cell>
          <cell r="AG2115">
            <v>0</v>
          </cell>
          <cell r="AH2115">
            <v>0</v>
          </cell>
          <cell r="AI2115">
            <v>0</v>
          </cell>
          <cell r="AJ2115">
            <v>0</v>
          </cell>
          <cell r="AK2115">
            <v>0</v>
          </cell>
        </row>
        <row r="2116">
          <cell r="A2116" t="str">
            <v>SDGbaseTRAv2_UrbAS_BAU_wICAGRcorr_GADJDYNofftestC_InvValcprnt</v>
          </cell>
          <cell r="B2116" t="str">
            <v>SIclos6_GOVclos11</v>
          </cell>
          <cell r="C2116" t="str">
            <v>SDGbaseTRAv2_UrbAS_BAU_wICAGRcorr_GADJDYNofftest</v>
          </cell>
          <cell r="D2116" t="str">
            <v>C_InvVal</v>
          </cell>
          <cell r="E2116" t="str">
            <v>cprnt</v>
          </cell>
          <cell r="F2116">
            <v>0</v>
          </cell>
          <cell r="G2116">
            <v>0</v>
          </cell>
          <cell r="H2116">
            <v>0</v>
          </cell>
          <cell r="I2116">
            <v>0</v>
          </cell>
          <cell r="J2116">
            <v>0</v>
          </cell>
          <cell r="K2116">
            <v>0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B2116">
            <v>0</v>
          </cell>
          <cell r="AC2116">
            <v>0</v>
          </cell>
          <cell r="AD2116">
            <v>0</v>
          </cell>
          <cell r="AE2116">
            <v>0</v>
          </cell>
          <cell r="AF2116">
            <v>0</v>
          </cell>
          <cell r="AG2116">
            <v>0</v>
          </cell>
          <cell r="AH2116">
            <v>0</v>
          </cell>
          <cell r="AI2116">
            <v>0</v>
          </cell>
          <cell r="AJ2116">
            <v>0</v>
          </cell>
          <cell r="AK2116">
            <v>0</v>
          </cell>
        </row>
        <row r="2117">
          <cell r="A2117" t="str">
            <v>SDGbaseTRAv2_UrbAS_BAU_wICAGRcorr_GADJDYNofftestC_InvValcrubb</v>
          </cell>
          <cell r="B2117" t="str">
            <v>SIclos6_GOVclos11</v>
          </cell>
          <cell r="C2117" t="str">
            <v>SDGbaseTRAv2_UrbAS_BAU_wICAGRcorr_GADJDYNofftest</v>
          </cell>
          <cell r="D2117" t="str">
            <v>C_InvVal</v>
          </cell>
          <cell r="E2117" t="str">
            <v>crubb</v>
          </cell>
          <cell r="F2117">
            <v>0.01</v>
          </cell>
          <cell r="G2117">
            <v>0.01</v>
          </cell>
          <cell r="H2117">
            <v>0.01</v>
          </cell>
          <cell r="I2117">
            <v>0.01</v>
          </cell>
          <cell r="J2117">
            <v>0.01</v>
          </cell>
          <cell r="K2117">
            <v>0.01</v>
          </cell>
          <cell r="L2117">
            <v>0.01</v>
          </cell>
          <cell r="M2117">
            <v>0.01</v>
          </cell>
          <cell r="N2117">
            <v>0.01</v>
          </cell>
          <cell r="O2117">
            <v>0.01</v>
          </cell>
          <cell r="P2117">
            <v>0.01</v>
          </cell>
          <cell r="Q2117">
            <v>0.01</v>
          </cell>
          <cell r="R2117">
            <v>0.01</v>
          </cell>
          <cell r="S2117">
            <v>0.01</v>
          </cell>
          <cell r="T2117">
            <v>0.01</v>
          </cell>
          <cell r="U2117">
            <v>0.01</v>
          </cell>
          <cell r="V2117">
            <v>0.01</v>
          </cell>
          <cell r="W2117">
            <v>0.01</v>
          </cell>
          <cell r="X2117">
            <v>0.01</v>
          </cell>
          <cell r="Y2117">
            <v>0.01</v>
          </cell>
          <cell r="Z2117">
            <v>0.01</v>
          </cell>
          <cell r="AA2117">
            <v>0.01</v>
          </cell>
          <cell r="AB2117">
            <v>0.01</v>
          </cell>
          <cell r="AC2117">
            <v>0.01</v>
          </cell>
          <cell r="AD2117">
            <v>0.01</v>
          </cell>
          <cell r="AE2117">
            <v>0.01</v>
          </cell>
          <cell r="AF2117">
            <v>0.01</v>
          </cell>
          <cell r="AG2117">
            <v>0.01</v>
          </cell>
          <cell r="AH2117">
            <v>0.01</v>
          </cell>
          <cell r="AI2117">
            <v>0.01</v>
          </cell>
          <cell r="AJ2117">
            <v>0.01</v>
          </cell>
          <cell r="AK2117">
            <v>0.01</v>
          </cell>
        </row>
        <row r="2118">
          <cell r="A2118" t="str">
            <v>SDGbaseTRAv2_UrbAS_BAU_wICAGRcorr_GADJDYNofftestC_InvValcplas</v>
          </cell>
          <cell r="B2118" t="str">
            <v>SIclos6_GOVclos11</v>
          </cell>
          <cell r="C2118" t="str">
            <v>SDGbaseTRAv2_UrbAS_BAU_wICAGRcorr_GADJDYNofftest</v>
          </cell>
          <cell r="D2118" t="str">
            <v>C_InvVal</v>
          </cell>
          <cell r="E2118" t="str">
            <v>cplas</v>
          </cell>
          <cell r="F2118">
            <v>0.01</v>
          </cell>
          <cell r="G2118">
            <v>0.01</v>
          </cell>
          <cell r="H2118">
            <v>0.01</v>
          </cell>
          <cell r="I2118">
            <v>0.01</v>
          </cell>
          <cell r="J2118">
            <v>0.01</v>
          </cell>
          <cell r="K2118">
            <v>0.01</v>
          </cell>
          <cell r="L2118">
            <v>0.01</v>
          </cell>
          <cell r="M2118">
            <v>0.02</v>
          </cell>
          <cell r="N2118">
            <v>0.02</v>
          </cell>
          <cell r="O2118">
            <v>0.02</v>
          </cell>
          <cell r="P2118">
            <v>0.02</v>
          </cell>
          <cell r="Q2118">
            <v>0.02</v>
          </cell>
          <cell r="R2118">
            <v>0.02</v>
          </cell>
          <cell r="S2118">
            <v>0.02</v>
          </cell>
          <cell r="T2118">
            <v>0.02</v>
          </cell>
          <cell r="U2118">
            <v>0.02</v>
          </cell>
          <cell r="V2118">
            <v>0.02</v>
          </cell>
          <cell r="W2118">
            <v>0.02</v>
          </cell>
          <cell r="X2118">
            <v>0.02</v>
          </cell>
          <cell r="Y2118">
            <v>0.02</v>
          </cell>
          <cell r="Z2118">
            <v>0.02</v>
          </cell>
          <cell r="AA2118">
            <v>0.02</v>
          </cell>
          <cell r="AB2118">
            <v>0.02</v>
          </cell>
          <cell r="AC2118">
            <v>0.02</v>
          </cell>
          <cell r="AD2118">
            <v>0.03</v>
          </cell>
          <cell r="AE2118">
            <v>0.03</v>
          </cell>
          <cell r="AF2118">
            <v>0.03</v>
          </cell>
          <cell r="AG2118">
            <v>0.03</v>
          </cell>
          <cell r="AH2118">
            <v>0.03</v>
          </cell>
          <cell r="AI2118">
            <v>0.03</v>
          </cell>
          <cell r="AJ2118">
            <v>0.03</v>
          </cell>
          <cell r="AK2118">
            <v>0.03</v>
          </cell>
        </row>
        <row r="2119">
          <cell r="A2119" t="str">
            <v>SDGbaseTRAv2_UrbAS_BAU_wICAGRcorr_GADJDYNofftestC_InvValcnmet</v>
          </cell>
          <cell r="B2119" t="str">
            <v>SIclos6_GOVclos11</v>
          </cell>
          <cell r="C2119" t="str">
            <v>SDGbaseTRAv2_UrbAS_BAU_wICAGRcorr_GADJDYNofftest</v>
          </cell>
          <cell r="D2119" t="str">
            <v>C_InvVal</v>
          </cell>
          <cell r="E2119" t="str">
            <v>cnmet</v>
          </cell>
          <cell r="F2119">
            <v>0.03</v>
          </cell>
          <cell r="G2119">
            <v>0.03</v>
          </cell>
          <cell r="H2119">
            <v>0.03</v>
          </cell>
          <cell r="I2119">
            <v>0.03</v>
          </cell>
          <cell r="J2119">
            <v>0.03</v>
          </cell>
          <cell r="K2119">
            <v>0.03</v>
          </cell>
          <cell r="L2119">
            <v>0.03</v>
          </cell>
          <cell r="M2119">
            <v>0.03</v>
          </cell>
          <cell r="N2119">
            <v>0.03</v>
          </cell>
          <cell r="O2119">
            <v>0.03</v>
          </cell>
          <cell r="P2119">
            <v>0.03</v>
          </cell>
          <cell r="Q2119">
            <v>0.03</v>
          </cell>
          <cell r="R2119">
            <v>0.04</v>
          </cell>
          <cell r="S2119">
            <v>0.04</v>
          </cell>
          <cell r="T2119">
            <v>0.04</v>
          </cell>
          <cell r="U2119">
            <v>0.04</v>
          </cell>
          <cell r="V2119">
            <v>0.04</v>
          </cell>
          <cell r="W2119">
            <v>0.04</v>
          </cell>
          <cell r="X2119">
            <v>0.04</v>
          </cell>
          <cell r="Y2119">
            <v>0.05</v>
          </cell>
          <cell r="Z2119">
            <v>0.05</v>
          </cell>
          <cell r="AA2119">
            <v>0.05</v>
          </cell>
          <cell r="AB2119">
            <v>0.05</v>
          </cell>
          <cell r="AC2119">
            <v>0.05</v>
          </cell>
          <cell r="AD2119">
            <v>0.05</v>
          </cell>
          <cell r="AE2119">
            <v>0.05</v>
          </cell>
          <cell r="AF2119">
            <v>0.05</v>
          </cell>
          <cell r="AG2119">
            <v>0.06</v>
          </cell>
          <cell r="AH2119">
            <v>0.06</v>
          </cell>
          <cell r="AI2119">
            <v>0.06</v>
          </cell>
          <cell r="AJ2119">
            <v>0.06</v>
          </cell>
          <cell r="AK2119">
            <v>0.06</v>
          </cell>
        </row>
        <row r="2120">
          <cell r="A2120" t="str">
            <v>SDGbaseTRAv2_UrbAS_BAU_wICAGRcorr_GADJDYNofftestC_InvValcnfrm</v>
          </cell>
          <cell r="B2120" t="str">
            <v>SIclos6_GOVclos11</v>
          </cell>
          <cell r="C2120" t="str">
            <v>SDGbaseTRAv2_UrbAS_BAU_wICAGRcorr_GADJDYNofftest</v>
          </cell>
          <cell r="D2120" t="str">
            <v>C_InvVal</v>
          </cell>
          <cell r="E2120" t="str">
            <v>cnfrm</v>
          </cell>
          <cell r="F2120">
            <v>1.58</v>
          </cell>
          <cell r="G2120">
            <v>1.49</v>
          </cell>
          <cell r="H2120">
            <v>1.61</v>
          </cell>
          <cell r="I2120">
            <v>1.72</v>
          </cell>
          <cell r="J2120">
            <v>1.8</v>
          </cell>
          <cell r="K2120">
            <v>1.87</v>
          </cell>
          <cell r="L2120">
            <v>1.91</v>
          </cell>
          <cell r="M2120">
            <v>1.91</v>
          </cell>
          <cell r="N2120">
            <v>1.93</v>
          </cell>
          <cell r="O2120">
            <v>1.9</v>
          </cell>
          <cell r="P2120">
            <v>1.92</v>
          </cell>
          <cell r="Q2120">
            <v>1.97</v>
          </cell>
          <cell r="R2120">
            <v>2.02</v>
          </cell>
          <cell r="S2120">
            <v>2.08</v>
          </cell>
          <cell r="T2120">
            <v>2.15</v>
          </cell>
          <cell r="U2120">
            <v>2.2200000000000002</v>
          </cell>
          <cell r="V2120">
            <v>2.2400000000000002</v>
          </cell>
          <cell r="W2120">
            <v>2.29</v>
          </cell>
          <cell r="X2120">
            <v>2.38</v>
          </cell>
          <cell r="Y2120">
            <v>2.4500000000000002</v>
          </cell>
          <cell r="Z2120">
            <v>2.52</v>
          </cell>
          <cell r="AA2120">
            <v>2.59</v>
          </cell>
          <cell r="AB2120">
            <v>2.91</v>
          </cell>
          <cell r="AC2120">
            <v>3.13</v>
          </cell>
          <cell r="AD2120">
            <v>3.24</v>
          </cell>
          <cell r="AE2120">
            <v>3.32</v>
          </cell>
          <cell r="AF2120">
            <v>3.4</v>
          </cell>
          <cell r="AG2120">
            <v>3.5</v>
          </cell>
          <cell r="AH2120">
            <v>3.8</v>
          </cell>
          <cell r="AI2120">
            <v>4.0599999999999996</v>
          </cell>
          <cell r="AJ2120">
            <v>4.17</v>
          </cell>
          <cell r="AK2120">
            <v>4.24</v>
          </cell>
        </row>
        <row r="2121">
          <cell r="A2121" t="str">
            <v>SDGbaseTRAv2_UrbAS_BAU_wICAGRcorr_GADJDYNofftestC_InvValcmetp</v>
          </cell>
          <cell r="B2121" t="str">
            <v>SIclos6_GOVclos11</v>
          </cell>
          <cell r="C2121" t="str">
            <v>SDGbaseTRAv2_UrbAS_BAU_wICAGRcorr_GADJDYNofftest</v>
          </cell>
          <cell r="D2121" t="str">
            <v>C_InvVal</v>
          </cell>
          <cell r="E2121" t="str">
            <v>cmetp</v>
          </cell>
          <cell r="F2121">
            <v>2.84</v>
          </cell>
          <cell r="G2121">
            <v>2.77</v>
          </cell>
          <cell r="H2121">
            <v>2.88</v>
          </cell>
          <cell r="I2121">
            <v>2.98</v>
          </cell>
          <cell r="J2121">
            <v>3.04</v>
          </cell>
          <cell r="K2121">
            <v>3.11</v>
          </cell>
          <cell r="L2121">
            <v>3.18</v>
          </cell>
          <cell r="M2121">
            <v>3.25</v>
          </cell>
          <cell r="N2121">
            <v>3.33</v>
          </cell>
          <cell r="O2121">
            <v>3.4</v>
          </cell>
          <cell r="P2121">
            <v>3.5</v>
          </cell>
          <cell r="Q2121">
            <v>3.6</v>
          </cell>
          <cell r="R2121">
            <v>3.71</v>
          </cell>
          <cell r="S2121">
            <v>3.83</v>
          </cell>
          <cell r="T2121">
            <v>3.96</v>
          </cell>
          <cell r="U2121">
            <v>4.1100000000000003</v>
          </cell>
          <cell r="V2121">
            <v>4.21</v>
          </cell>
          <cell r="W2121">
            <v>4.3499999999999996</v>
          </cell>
          <cell r="X2121">
            <v>4.5599999999999996</v>
          </cell>
          <cell r="Y2121">
            <v>4.6900000000000004</v>
          </cell>
          <cell r="Z2121">
            <v>4.84</v>
          </cell>
          <cell r="AA2121">
            <v>4.97</v>
          </cell>
          <cell r="AB2121">
            <v>5.13</v>
          </cell>
          <cell r="AC2121">
            <v>5.29</v>
          </cell>
          <cell r="AD2121">
            <v>5.44</v>
          </cell>
          <cell r="AE2121">
            <v>5.61</v>
          </cell>
          <cell r="AF2121">
            <v>5.77</v>
          </cell>
          <cell r="AG2121">
            <v>5.96</v>
          </cell>
          <cell r="AH2121">
            <v>5.97</v>
          </cell>
          <cell r="AI2121">
            <v>5.97</v>
          </cell>
          <cell r="AJ2121">
            <v>5.97</v>
          </cell>
          <cell r="AK2121">
            <v>5.96</v>
          </cell>
        </row>
        <row r="2122">
          <cell r="A2122" t="str">
            <v>SDGbaseTRAv2_UrbAS_BAU_wICAGRcorr_GADJDYNofftestC_InvValcmach</v>
          </cell>
          <cell r="B2122" t="str">
            <v>SIclos6_GOVclos11</v>
          </cell>
          <cell r="C2122" t="str">
            <v>SDGbaseTRAv2_UrbAS_BAU_wICAGRcorr_GADJDYNofftest</v>
          </cell>
          <cell r="D2122" t="str">
            <v>C_InvVal</v>
          </cell>
          <cell r="E2122" t="str">
            <v>cmach</v>
          </cell>
          <cell r="F2122">
            <v>159.36000000000001</v>
          </cell>
          <cell r="G2122">
            <v>150.74</v>
          </cell>
          <cell r="H2122">
            <v>156.97</v>
          </cell>
          <cell r="I2122">
            <v>161.77000000000001</v>
          </cell>
          <cell r="J2122">
            <v>165.29</v>
          </cell>
          <cell r="K2122">
            <v>169.14</v>
          </cell>
          <cell r="L2122">
            <v>173.41</v>
          </cell>
          <cell r="M2122">
            <v>177.54</v>
          </cell>
          <cell r="N2122">
            <v>182.23</v>
          </cell>
          <cell r="O2122">
            <v>188.96</v>
          </cell>
          <cell r="P2122">
            <v>195.07</v>
          </cell>
          <cell r="Q2122">
            <v>200.81</v>
          </cell>
          <cell r="R2122">
            <v>206.73</v>
          </cell>
          <cell r="S2122">
            <v>213.68</v>
          </cell>
          <cell r="T2122">
            <v>221.04</v>
          </cell>
          <cell r="U2122">
            <v>229.48</v>
          </cell>
          <cell r="V2122">
            <v>237.18</v>
          </cell>
          <cell r="W2122">
            <v>245.68</v>
          </cell>
          <cell r="X2122">
            <v>255.33</v>
          </cell>
          <cell r="Y2122">
            <v>263.02999999999997</v>
          </cell>
          <cell r="Z2122">
            <v>271.02</v>
          </cell>
          <cell r="AA2122">
            <v>279.04000000000002</v>
          </cell>
          <cell r="AB2122">
            <v>290.98</v>
          </cell>
          <cell r="AC2122">
            <v>301.18</v>
          </cell>
          <cell r="AD2122">
            <v>310.24</v>
          </cell>
          <cell r="AE2122">
            <v>319.35000000000002</v>
          </cell>
          <cell r="AF2122">
            <v>328.74</v>
          </cell>
          <cell r="AG2122">
            <v>338.46</v>
          </cell>
          <cell r="AH2122">
            <v>342.25</v>
          </cell>
          <cell r="AI2122">
            <v>344.21</v>
          </cell>
          <cell r="AJ2122">
            <v>344.77</v>
          </cell>
          <cell r="AK2122">
            <v>344.29</v>
          </cell>
        </row>
        <row r="2123">
          <cell r="A2123" t="str">
            <v>SDGbaseTRAv2_UrbAS_BAU_wICAGRcorr_GADJDYNofftestC_InvValcemch</v>
          </cell>
          <cell r="B2123" t="str">
            <v>SIclos6_GOVclos11</v>
          </cell>
          <cell r="C2123" t="str">
            <v>SDGbaseTRAv2_UrbAS_BAU_wICAGRcorr_GADJDYNofftest</v>
          </cell>
          <cell r="D2123" t="str">
            <v>C_InvVal</v>
          </cell>
          <cell r="E2123" t="str">
            <v>cemch</v>
          </cell>
          <cell r="F2123">
            <v>74.739999999999995</v>
          </cell>
          <cell r="G2123">
            <v>69.61</v>
          </cell>
          <cell r="H2123">
            <v>72.650000000000006</v>
          </cell>
          <cell r="I2123">
            <v>74.989999999999995</v>
          </cell>
          <cell r="J2123">
            <v>76.7</v>
          </cell>
          <cell r="K2123">
            <v>78.510000000000005</v>
          </cell>
          <cell r="L2123">
            <v>80.489999999999995</v>
          </cell>
          <cell r="M2123">
            <v>82.35</v>
          </cell>
          <cell r="N2123">
            <v>84.5</v>
          </cell>
          <cell r="O2123">
            <v>87.47</v>
          </cell>
          <cell r="P2123">
            <v>90.29</v>
          </cell>
          <cell r="Q2123">
            <v>92.99</v>
          </cell>
          <cell r="R2123">
            <v>95.74</v>
          </cell>
          <cell r="S2123">
            <v>98.93</v>
          </cell>
          <cell r="T2123">
            <v>102.32</v>
          </cell>
          <cell r="U2123">
            <v>106.19</v>
          </cell>
          <cell r="V2123">
            <v>109.8</v>
          </cell>
          <cell r="W2123">
            <v>113.63</v>
          </cell>
          <cell r="X2123">
            <v>117.74</v>
          </cell>
          <cell r="Y2123">
            <v>121.3</v>
          </cell>
          <cell r="Z2123">
            <v>125</v>
          </cell>
          <cell r="AA2123">
            <v>128.71</v>
          </cell>
          <cell r="AB2123">
            <v>134.56</v>
          </cell>
          <cell r="AC2123">
            <v>139.46</v>
          </cell>
          <cell r="AD2123">
            <v>143.63999999999999</v>
          </cell>
          <cell r="AE2123">
            <v>147.81</v>
          </cell>
          <cell r="AF2123">
            <v>152.1</v>
          </cell>
          <cell r="AG2123">
            <v>156.21</v>
          </cell>
          <cell r="AH2123">
            <v>158.04</v>
          </cell>
          <cell r="AI2123">
            <v>158.83000000000001</v>
          </cell>
          <cell r="AJ2123">
            <v>158.80000000000001</v>
          </cell>
          <cell r="AK2123">
            <v>158.46</v>
          </cell>
        </row>
        <row r="2124">
          <cell r="A2124" t="str">
            <v>SDGbaseTRAv2_UrbAS_BAU_wICAGRcorr_GADJDYNofftestC_InvValcsequ</v>
          </cell>
          <cell r="B2124" t="str">
            <v>SIclos6_GOVclos11</v>
          </cell>
          <cell r="C2124" t="str">
            <v>SDGbaseTRAv2_UrbAS_BAU_wICAGRcorr_GADJDYNofftest</v>
          </cell>
          <cell r="D2124" t="str">
            <v>C_InvVal</v>
          </cell>
          <cell r="E2124" t="str">
            <v>csequ</v>
          </cell>
          <cell r="F2124">
            <v>34.74</v>
          </cell>
          <cell r="G2124">
            <v>32.020000000000003</v>
          </cell>
          <cell r="H2124">
            <v>33.340000000000003</v>
          </cell>
          <cell r="I2124">
            <v>34.21</v>
          </cell>
          <cell r="J2124">
            <v>34.92</v>
          </cell>
          <cell r="K2124">
            <v>35.729999999999997</v>
          </cell>
          <cell r="L2124">
            <v>36.65</v>
          </cell>
          <cell r="M2124">
            <v>37.6</v>
          </cell>
          <cell r="N2124">
            <v>38.67</v>
          </cell>
          <cell r="O2124">
            <v>40.57</v>
          </cell>
          <cell r="P2124">
            <v>41.98</v>
          </cell>
          <cell r="Q2124">
            <v>43.21</v>
          </cell>
          <cell r="R2124">
            <v>44.45</v>
          </cell>
          <cell r="S2124">
            <v>45.93</v>
          </cell>
          <cell r="T2124">
            <v>47.51</v>
          </cell>
          <cell r="U2124">
            <v>49.31</v>
          </cell>
          <cell r="V2124">
            <v>51.15</v>
          </cell>
          <cell r="W2124">
            <v>53</v>
          </cell>
          <cell r="X2124">
            <v>54.77</v>
          </cell>
          <cell r="Y2124">
            <v>56.42</v>
          </cell>
          <cell r="Z2124">
            <v>58.12</v>
          </cell>
          <cell r="AA2124">
            <v>59.85</v>
          </cell>
          <cell r="AB2124">
            <v>62.35</v>
          </cell>
          <cell r="AC2124">
            <v>64.489999999999995</v>
          </cell>
          <cell r="AD2124">
            <v>66.42</v>
          </cell>
          <cell r="AE2124">
            <v>68.36</v>
          </cell>
          <cell r="AF2124">
            <v>70.38</v>
          </cell>
          <cell r="AG2124">
            <v>72.349999999999994</v>
          </cell>
          <cell r="AH2124">
            <v>72.930000000000007</v>
          </cell>
          <cell r="AI2124">
            <v>72.95</v>
          </cell>
          <cell r="AJ2124">
            <v>72.8</v>
          </cell>
          <cell r="AK2124">
            <v>72.430000000000007</v>
          </cell>
        </row>
        <row r="2125">
          <cell r="A2125" t="str">
            <v>SDGbaseTRAv2_UrbAS_BAU_wICAGRcorr_GADJDYNofftestC_InvValcvehi</v>
          </cell>
          <cell r="B2125" t="str">
            <v>SIclos6_GOVclos11</v>
          </cell>
          <cell r="C2125" t="str">
            <v>SDGbaseTRAv2_UrbAS_BAU_wICAGRcorr_GADJDYNofftest</v>
          </cell>
          <cell r="D2125" t="str">
            <v>C_InvVal</v>
          </cell>
          <cell r="E2125" t="str">
            <v>cvehi</v>
          </cell>
          <cell r="F2125">
            <v>115.65</v>
          </cell>
          <cell r="G2125">
            <v>107.23</v>
          </cell>
          <cell r="H2125">
            <v>111.8</v>
          </cell>
          <cell r="I2125">
            <v>115.61</v>
          </cell>
          <cell r="J2125">
            <v>118.35</v>
          </cell>
          <cell r="K2125">
            <v>121.2</v>
          </cell>
          <cell r="L2125">
            <v>124.23</v>
          </cell>
          <cell r="M2125">
            <v>126.79</v>
          </cell>
          <cell r="N2125">
            <v>129.94999999999999</v>
          </cell>
          <cell r="O2125">
            <v>133.91</v>
          </cell>
          <cell r="P2125">
            <v>138.16999999999999</v>
          </cell>
          <cell r="Q2125">
            <v>142.34</v>
          </cell>
          <cell r="R2125">
            <v>146.66999999999999</v>
          </cell>
          <cell r="S2125">
            <v>151.65</v>
          </cell>
          <cell r="T2125">
            <v>156.87</v>
          </cell>
          <cell r="U2125">
            <v>162.81</v>
          </cell>
          <cell r="V2125">
            <v>168.49</v>
          </cell>
          <cell r="W2125">
            <v>174.45</v>
          </cell>
          <cell r="X2125">
            <v>180.76</v>
          </cell>
          <cell r="Y2125">
            <v>189.87</v>
          </cell>
          <cell r="Z2125">
            <v>199.66</v>
          </cell>
          <cell r="AA2125">
            <v>209.51</v>
          </cell>
          <cell r="AB2125">
            <v>220.59</v>
          </cell>
          <cell r="AC2125">
            <v>229.89</v>
          </cell>
          <cell r="AD2125">
            <v>237.5</v>
          </cell>
          <cell r="AE2125">
            <v>244.84</v>
          </cell>
          <cell r="AF2125">
            <v>252.26</v>
          </cell>
          <cell r="AG2125">
            <v>258.91000000000003</v>
          </cell>
          <cell r="AH2125">
            <v>263.08</v>
          </cell>
          <cell r="AI2125">
            <v>266.45999999999998</v>
          </cell>
          <cell r="AJ2125">
            <v>267.91000000000003</v>
          </cell>
          <cell r="AK2125">
            <v>268.16000000000003</v>
          </cell>
        </row>
        <row r="2126">
          <cell r="A2126" t="str">
            <v>SDGbaseTRAv2_UrbAS_BAU_wICAGRcorr_GADJDYNofftestC_InvValctequ</v>
          </cell>
          <cell r="B2126" t="str">
            <v>SIclos6_GOVclos11</v>
          </cell>
          <cell r="C2126" t="str">
            <v>SDGbaseTRAv2_UrbAS_BAU_wICAGRcorr_GADJDYNofftest</v>
          </cell>
          <cell r="D2126" t="str">
            <v>C_InvVal</v>
          </cell>
          <cell r="E2126" t="str">
            <v>ctequ</v>
          </cell>
          <cell r="F2126">
            <v>11.68</v>
          </cell>
          <cell r="G2126">
            <v>11.17</v>
          </cell>
          <cell r="H2126">
            <v>11.61</v>
          </cell>
          <cell r="I2126">
            <v>12.05</v>
          </cell>
          <cell r="J2126">
            <v>12.35</v>
          </cell>
          <cell r="K2126">
            <v>12.66</v>
          </cell>
          <cell r="L2126">
            <v>12.98</v>
          </cell>
          <cell r="M2126">
            <v>13.22</v>
          </cell>
          <cell r="N2126">
            <v>13.52</v>
          </cell>
          <cell r="O2126">
            <v>13.76</v>
          </cell>
          <cell r="P2126">
            <v>14.14</v>
          </cell>
          <cell r="Q2126">
            <v>14.55</v>
          </cell>
          <cell r="R2126">
            <v>15.01</v>
          </cell>
          <cell r="S2126">
            <v>15.53</v>
          </cell>
          <cell r="T2126">
            <v>16.07</v>
          </cell>
          <cell r="U2126">
            <v>16.690000000000001</v>
          </cell>
          <cell r="V2126">
            <v>17.27</v>
          </cell>
          <cell r="W2126">
            <v>17.89</v>
          </cell>
          <cell r="X2126">
            <v>18.59</v>
          </cell>
          <cell r="Y2126">
            <v>19.190000000000001</v>
          </cell>
          <cell r="Z2126">
            <v>19.84</v>
          </cell>
          <cell r="AA2126">
            <v>20.47</v>
          </cell>
          <cell r="AB2126">
            <v>21.65</v>
          </cell>
          <cell r="AC2126">
            <v>22.59</v>
          </cell>
          <cell r="AD2126">
            <v>23.28</v>
          </cell>
          <cell r="AE2126">
            <v>23.95</v>
          </cell>
          <cell r="AF2126">
            <v>24.63</v>
          </cell>
          <cell r="AG2126">
            <v>25.38</v>
          </cell>
          <cell r="AH2126">
            <v>26.06</v>
          </cell>
          <cell r="AI2126">
            <v>26.63</v>
          </cell>
          <cell r="AJ2126">
            <v>26.88</v>
          </cell>
          <cell r="AK2126">
            <v>27</v>
          </cell>
        </row>
        <row r="2127">
          <cell r="A2127" t="str">
            <v>SDGbaseTRAv2_UrbAS_BAU_wICAGRcorr_GADJDYNofftestC_InvValcfurn</v>
          </cell>
          <cell r="B2127" t="str">
            <v>SIclos6_GOVclos11</v>
          </cell>
          <cell r="C2127" t="str">
            <v>SDGbaseTRAv2_UrbAS_BAU_wICAGRcorr_GADJDYNofftest</v>
          </cell>
          <cell r="D2127" t="str">
            <v>C_InvVal</v>
          </cell>
          <cell r="E2127" t="str">
            <v>cfurn</v>
          </cell>
          <cell r="F2127">
            <v>28.64</v>
          </cell>
          <cell r="G2127">
            <v>27.16</v>
          </cell>
          <cell r="H2127">
            <v>27.97</v>
          </cell>
          <cell r="I2127">
            <v>28.68</v>
          </cell>
          <cell r="J2127">
            <v>29.19</v>
          </cell>
          <cell r="K2127">
            <v>29.77</v>
          </cell>
          <cell r="L2127">
            <v>30.49</v>
          </cell>
          <cell r="M2127">
            <v>31.32</v>
          </cell>
          <cell r="N2127">
            <v>32.19</v>
          </cell>
          <cell r="O2127">
            <v>33.090000000000003</v>
          </cell>
          <cell r="P2127">
            <v>34.11</v>
          </cell>
          <cell r="Q2127">
            <v>35.119999999999997</v>
          </cell>
          <cell r="R2127">
            <v>36.130000000000003</v>
          </cell>
          <cell r="S2127">
            <v>37.32</v>
          </cell>
          <cell r="T2127">
            <v>38.590000000000003</v>
          </cell>
          <cell r="U2127">
            <v>40.049999999999997</v>
          </cell>
          <cell r="V2127">
            <v>41.51</v>
          </cell>
          <cell r="W2127">
            <v>42.98</v>
          </cell>
          <cell r="X2127">
            <v>44.44</v>
          </cell>
          <cell r="Y2127">
            <v>45.78</v>
          </cell>
          <cell r="Z2127">
            <v>47.18</v>
          </cell>
          <cell r="AA2127">
            <v>48.55</v>
          </cell>
          <cell r="AB2127">
            <v>49.65</v>
          </cell>
          <cell r="AC2127">
            <v>50.84</v>
          </cell>
          <cell r="AD2127">
            <v>52.31</v>
          </cell>
          <cell r="AE2127">
            <v>53.92</v>
          </cell>
          <cell r="AF2127">
            <v>55.61</v>
          </cell>
          <cell r="AG2127">
            <v>57.29</v>
          </cell>
          <cell r="AH2127">
            <v>56.86</v>
          </cell>
          <cell r="AI2127">
            <v>56.28</v>
          </cell>
          <cell r="AJ2127">
            <v>56.02</v>
          </cell>
          <cell r="AK2127">
            <v>55.7</v>
          </cell>
        </row>
        <row r="2128">
          <cell r="A2128" t="str">
            <v>SDGbaseTRAv2_UrbAS_BAU_wICAGRcorr_GADJDYNofftestC_InvValcoman</v>
          </cell>
          <cell r="B2128" t="str">
            <v>SIclos6_GOVclos11</v>
          </cell>
          <cell r="C2128" t="str">
            <v>SDGbaseTRAv2_UrbAS_BAU_wICAGRcorr_GADJDYNofftest</v>
          </cell>
          <cell r="D2128" t="str">
            <v>C_InvVal</v>
          </cell>
          <cell r="E2128" t="str">
            <v>coman</v>
          </cell>
          <cell r="F2128">
            <v>1.75</v>
          </cell>
          <cell r="G2128">
            <v>1.66</v>
          </cell>
          <cell r="H2128">
            <v>1.7</v>
          </cell>
          <cell r="I2128">
            <v>1.73</v>
          </cell>
          <cell r="J2128">
            <v>1.76</v>
          </cell>
          <cell r="K2128">
            <v>1.79</v>
          </cell>
          <cell r="L2128">
            <v>1.84</v>
          </cell>
          <cell r="M2128">
            <v>1.89</v>
          </cell>
          <cell r="N2128">
            <v>1.94</v>
          </cell>
          <cell r="O2128">
            <v>2.0299999999999998</v>
          </cell>
          <cell r="P2128">
            <v>2.08</v>
          </cell>
          <cell r="Q2128">
            <v>2.12</v>
          </cell>
          <cell r="R2128">
            <v>2.17</v>
          </cell>
          <cell r="S2128">
            <v>2.23</v>
          </cell>
          <cell r="T2128">
            <v>2.2999999999999998</v>
          </cell>
          <cell r="U2128">
            <v>2.38</v>
          </cell>
          <cell r="V2128">
            <v>2.4700000000000002</v>
          </cell>
          <cell r="W2128">
            <v>2.5499999999999998</v>
          </cell>
          <cell r="X2128">
            <v>2.64</v>
          </cell>
          <cell r="Y2128">
            <v>2.71</v>
          </cell>
          <cell r="Z2128">
            <v>2.8</v>
          </cell>
          <cell r="AA2128">
            <v>2.88</v>
          </cell>
          <cell r="AB2128">
            <v>2.96</v>
          </cell>
          <cell r="AC2128">
            <v>3.04</v>
          </cell>
          <cell r="AD2128">
            <v>3.13</v>
          </cell>
          <cell r="AE2128">
            <v>3.23</v>
          </cell>
          <cell r="AF2128">
            <v>3.34</v>
          </cell>
          <cell r="AG2128">
            <v>3.44</v>
          </cell>
          <cell r="AH2128">
            <v>3.45</v>
          </cell>
          <cell r="AI2128">
            <v>3.44</v>
          </cell>
          <cell r="AJ2128">
            <v>3.44</v>
          </cell>
          <cell r="AK2128">
            <v>3.45</v>
          </cell>
        </row>
        <row r="2129">
          <cell r="A2129" t="str">
            <v>SDGbaseTRAv2_UrbAS_BAU_wICAGRcorr_GADJDYNofftestC_InvValccons</v>
          </cell>
          <cell r="B2129" t="str">
            <v>SIclos6_GOVclos11</v>
          </cell>
          <cell r="C2129" t="str">
            <v>SDGbaseTRAv2_UrbAS_BAU_wICAGRcorr_GADJDYNofftest</v>
          </cell>
          <cell r="D2129" t="str">
            <v>C_InvVal</v>
          </cell>
          <cell r="E2129" t="str">
            <v>ccons</v>
          </cell>
          <cell r="F2129">
            <v>407.96</v>
          </cell>
          <cell r="G2129">
            <v>394.25</v>
          </cell>
          <cell r="H2129">
            <v>403.31</v>
          </cell>
          <cell r="I2129">
            <v>414.73</v>
          </cell>
          <cell r="J2129">
            <v>425.49</v>
          </cell>
          <cell r="K2129">
            <v>430.89</v>
          </cell>
          <cell r="L2129">
            <v>439.31</v>
          </cell>
          <cell r="M2129">
            <v>450.14</v>
          </cell>
          <cell r="N2129">
            <v>461.68</v>
          </cell>
          <cell r="O2129">
            <v>473.48</v>
          </cell>
          <cell r="P2129">
            <v>487.35</v>
          </cell>
          <cell r="Q2129">
            <v>501.4</v>
          </cell>
          <cell r="R2129">
            <v>514.59</v>
          </cell>
          <cell r="S2129">
            <v>531.49</v>
          </cell>
          <cell r="T2129">
            <v>549.34</v>
          </cell>
          <cell r="U2129">
            <v>569.83000000000004</v>
          </cell>
          <cell r="V2129">
            <v>590.16</v>
          </cell>
          <cell r="W2129">
            <v>611.02</v>
          </cell>
          <cell r="X2129">
            <v>632.57000000000005</v>
          </cell>
          <cell r="Y2129">
            <v>651.52</v>
          </cell>
          <cell r="Z2129">
            <v>671.79</v>
          </cell>
          <cell r="AA2129">
            <v>690.99</v>
          </cell>
          <cell r="AB2129">
            <v>705.83</v>
          </cell>
          <cell r="AC2129">
            <v>722.76</v>
          </cell>
          <cell r="AD2129">
            <v>744.3</v>
          </cell>
          <cell r="AE2129">
            <v>767.92</v>
          </cell>
          <cell r="AF2129">
            <v>792.45</v>
          </cell>
          <cell r="AG2129">
            <v>816.99</v>
          </cell>
          <cell r="AH2129">
            <v>813.74</v>
          </cell>
          <cell r="AI2129">
            <v>807.79</v>
          </cell>
          <cell r="AJ2129">
            <v>805.73</v>
          </cell>
          <cell r="AK2129">
            <v>802.75</v>
          </cell>
        </row>
        <row r="2130">
          <cell r="A2130" t="str">
            <v>SDGbaseTRAv2_UrbAS_BAU_wICAGRcorr_GADJDYNofftestC_InvValcbsrv</v>
          </cell>
          <cell r="B2130" t="str">
            <v>SIclos6_GOVclos11</v>
          </cell>
          <cell r="C2130" t="str">
            <v>SDGbaseTRAv2_UrbAS_BAU_wICAGRcorr_GADJDYNofftest</v>
          </cell>
          <cell r="D2130" t="str">
            <v>C_InvVal</v>
          </cell>
          <cell r="E2130" t="str">
            <v>cbsrv</v>
          </cell>
          <cell r="F2130">
            <v>64.14</v>
          </cell>
          <cell r="G2130">
            <v>56.74</v>
          </cell>
          <cell r="H2130">
            <v>58.82</v>
          </cell>
          <cell r="I2130">
            <v>60.48</v>
          </cell>
          <cell r="J2130">
            <v>61.68</v>
          </cell>
          <cell r="K2130">
            <v>63.08</v>
          </cell>
          <cell r="L2130">
            <v>64.680000000000007</v>
          </cell>
          <cell r="M2130">
            <v>66.48</v>
          </cell>
          <cell r="N2130">
            <v>68.349999999999994</v>
          </cell>
          <cell r="O2130">
            <v>70.430000000000007</v>
          </cell>
          <cell r="P2130">
            <v>72.63</v>
          </cell>
          <cell r="Q2130">
            <v>74.78</v>
          </cell>
          <cell r="R2130">
            <v>76.95</v>
          </cell>
          <cell r="S2130">
            <v>79.56</v>
          </cell>
          <cell r="T2130">
            <v>82.28</v>
          </cell>
          <cell r="U2130">
            <v>85.37</v>
          </cell>
          <cell r="V2130">
            <v>88.65</v>
          </cell>
          <cell r="W2130">
            <v>91.88</v>
          </cell>
          <cell r="X2130">
            <v>94.83</v>
          </cell>
          <cell r="Y2130">
            <v>97.71</v>
          </cell>
          <cell r="Z2130">
            <v>100.74</v>
          </cell>
          <cell r="AA2130">
            <v>103.64</v>
          </cell>
          <cell r="AB2130">
            <v>105.95</v>
          </cell>
          <cell r="AC2130">
            <v>108.47</v>
          </cell>
          <cell r="AD2130">
            <v>111.62</v>
          </cell>
          <cell r="AE2130">
            <v>115.09</v>
          </cell>
          <cell r="AF2130">
            <v>118.73</v>
          </cell>
          <cell r="AG2130">
            <v>122.22</v>
          </cell>
          <cell r="AH2130">
            <v>121.73</v>
          </cell>
          <cell r="AI2130">
            <v>120.68</v>
          </cell>
          <cell r="AJ2130">
            <v>120.04</v>
          </cell>
          <cell r="AK2130">
            <v>119.21</v>
          </cell>
        </row>
        <row r="2131">
          <cell r="A2131" t="str">
            <v>SDGbaseTRAv2_UrbAS_BAU_wICAGRcorr_GADJDYNofftestC_InvValcimpt</v>
          </cell>
          <cell r="B2131" t="str">
            <v>SIclos6_GOVclos11</v>
          </cell>
          <cell r="C2131" t="str">
            <v>SDGbaseTRAv2_UrbAS_BAU_wICAGRcorr_GADJDYNofftest</v>
          </cell>
          <cell r="D2131" t="str">
            <v>C_InvVal</v>
          </cell>
          <cell r="E2131" t="str">
            <v>cimpt</v>
          </cell>
          <cell r="F2131">
            <v>2.86</v>
          </cell>
          <cell r="G2131">
            <v>2.92</v>
          </cell>
          <cell r="H2131">
            <v>2.95</v>
          </cell>
          <cell r="I2131">
            <v>2.94</v>
          </cell>
          <cell r="J2131">
            <v>2.94</v>
          </cell>
          <cell r="K2131">
            <v>2.94</v>
          </cell>
          <cell r="L2131">
            <v>2.95</v>
          </cell>
          <cell r="M2131">
            <v>2.96</v>
          </cell>
          <cell r="N2131">
            <v>2.97</v>
          </cell>
          <cell r="O2131">
            <v>3.06</v>
          </cell>
          <cell r="P2131">
            <v>3.08</v>
          </cell>
          <cell r="Q2131">
            <v>3.09</v>
          </cell>
          <cell r="R2131">
            <v>3.09</v>
          </cell>
          <cell r="S2131">
            <v>3.09</v>
          </cell>
          <cell r="T2131">
            <v>3.1</v>
          </cell>
          <cell r="U2131">
            <v>3.11</v>
          </cell>
          <cell r="V2131">
            <v>3.11</v>
          </cell>
          <cell r="W2131">
            <v>3.11</v>
          </cell>
          <cell r="X2131">
            <v>3.12</v>
          </cell>
          <cell r="Y2131">
            <v>3.12</v>
          </cell>
          <cell r="Z2131">
            <v>3.12</v>
          </cell>
          <cell r="AA2131">
            <v>3.12</v>
          </cell>
          <cell r="AB2131">
            <v>3.14</v>
          </cell>
          <cell r="AC2131">
            <v>3.14</v>
          </cell>
          <cell r="AD2131">
            <v>3.15</v>
          </cell>
          <cell r="AE2131">
            <v>3.15</v>
          </cell>
          <cell r="AF2131">
            <v>3.15</v>
          </cell>
          <cell r="AG2131">
            <v>3.14</v>
          </cell>
          <cell r="AH2131">
            <v>3.13</v>
          </cell>
          <cell r="AI2131">
            <v>3.1</v>
          </cell>
          <cell r="AJ2131">
            <v>3.08</v>
          </cell>
          <cell r="AK2131">
            <v>3.06</v>
          </cell>
        </row>
        <row r="2132">
          <cell r="A2132" t="str">
            <v>SDGbaseTRAv2_UrbAS_BAU_wICAGRcorr_GADJDYNofftestC_InvValtotal</v>
          </cell>
          <cell r="B2132" t="str">
            <v>SIclos6_GOVclos11</v>
          </cell>
          <cell r="C2132" t="str">
            <v>SDGbaseTRAv2_UrbAS_BAU_wICAGRcorr_GADJDYNofftest</v>
          </cell>
          <cell r="D2132" t="str">
            <v>C_InvVal</v>
          </cell>
          <cell r="E2132" t="str">
            <v>total</v>
          </cell>
          <cell r="F2132">
            <v>906.02</v>
          </cell>
          <cell r="G2132">
            <v>857.83</v>
          </cell>
          <cell r="H2132">
            <v>885.7</v>
          </cell>
          <cell r="I2132">
            <v>911.97</v>
          </cell>
          <cell r="J2132">
            <v>933.59</v>
          </cell>
          <cell r="K2132">
            <v>950.76</v>
          </cell>
          <cell r="L2132">
            <v>972.2</v>
          </cell>
          <cell r="M2132">
            <v>995.54</v>
          </cell>
          <cell r="N2132">
            <v>1021.35</v>
          </cell>
          <cell r="O2132">
            <v>1052.1400000000001</v>
          </cell>
          <cell r="P2132">
            <v>1084.42</v>
          </cell>
          <cell r="Q2132">
            <v>1116.08</v>
          </cell>
          <cell r="R2132">
            <v>1147.3499999999999</v>
          </cell>
          <cell r="S2132">
            <v>1185.45</v>
          </cell>
          <cell r="T2132">
            <v>1225.6300000000001</v>
          </cell>
          <cell r="U2132">
            <v>1271.6600000000001</v>
          </cell>
          <cell r="V2132">
            <v>1316.35</v>
          </cell>
          <cell r="W2132">
            <v>1362.96</v>
          </cell>
          <cell r="X2132">
            <v>1411.85</v>
          </cell>
          <cell r="Y2132">
            <v>1457.94</v>
          </cell>
          <cell r="Z2132">
            <v>1506.75</v>
          </cell>
          <cell r="AA2132">
            <v>1554.44</v>
          </cell>
          <cell r="AB2132">
            <v>1605.83</v>
          </cell>
          <cell r="AC2132">
            <v>1654.42</v>
          </cell>
          <cell r="AD2132">
            <v>1704.43</v>
          </cell>
          <cell r="AE2132">
            <v>1756.73</v>
          </cell>
          <cell r="AF2132">
            <v>1810.73</v>
          </cell>
          <cell r="AG2132">
            <v>1864.03</v>
          </cell>
          <cell r="AH2132">
            <v>1871.21</v>
          </cell>
          <cell r="AI2132">
            <v>1870.56</v>
          </cell>
          <cell r="AJ2132">
            <v>1869.77</v>
          </cell>
          <cell r="AK2132">
            <v>1864.87</v>
          </cell>
        </row>
        <row r="2133">
          <cell r="A2133" t="str">
            <v>SDGbaseTRAv2_UrbAS_BAU_wICAGRcorr_GADJDYNofftestIADJXtotal</v>
          </cell>
          <cell r="B2133" t="str">
            <v>SIclos6_GOVclos11</v>
          </cell>
          <cell r="C2133" t="str">
            <v>SDGbaseTRAv2_UrbAS_BAU_wICAGRcorr_GADJDYNofftest</v>
          </cell>
          <cell r="D2133" t="str">
            <v>IADJX</v>
          </cell>
          <cell r="E2133" t="str">
            <v>total</v>
          </cell>
          <cell r="F2133">
            <v>1</v>
          </cell>
          <cell r="G2133">
            <v>0.91</v>
          </cell>
          <cell r="H2133">
            <v>0.94</v>
          </cell>
          <cell r="I2133">
            <v>0.96</v>
          </cell>
          <cell r="J2133">
            <v>0.98</v>
          </cell>
          <cell r="K2133">
            <v>1</v>
          </cell>
          <cell r="L2133">
            <v>1.02</v>
          </cell>
          <cell r="M2133">
            <v>1.05</v>
          </cell>
          <cell r="N2133">
            <v>1.08</v>
          </cell>
          <cell r="O2133">
            <v>1.1200000000000001</v>
          </cell>
          <cell r="P2133">
            <v>1.1499999999999999</v>
          </cell>
          <cell r="Q2133">
            <v>1.18</v>
          </cell>
          <cell r="R2133">
            <v>1.21</v>
          </cell>
          <cell r="S2133">
            <v>1.25</v>
          </cell>
          <cell r="T2133">
            <v>1.29</v>
          </cell>
          <cell r="U2133">
            <v>1.34</v>
          </cell>
          <cell r="V2133">
            <v>1.39</v>
          </cell>
          <cell r="W2133">
            <v>1.44</v>
          </cell>
          <cell r="X2133">
            <v>1.48</v>
          </cell>
          <cell r="Y2133">
            <v>1.53</v>
          </cell>
          <cell r="Z2133">
            <v>1.58</v>
          </cell>
          <cell r="AA2133">
            <v>1.62</v>
          </cell>
          <cell r="AB2133">
            <v>1.67</v>
          </cell>
          <cell r="AC2133">
            <v>1.71</v>
          </cell>
          <cell r="AD2133">
            <v>1.76</v>
          </cell>
          <cell r="AE2133">
            <v>1.81</v>
          </cell>
          <cell r="AF2133">
            <v>1.87</v>
          </cell>
          <cell r="AG2133">
            <v>1.92</v>
          </cell>
          <cell r="AH2133">
            <v>1.91</v>
          </cell>
          <cell r="AI2133">
            <v>1.9</v>
          </cell>
          <cell r="AJ2133">
            <v>1.89</v>
          </cell>
          <cell r="AK2133">
            <v>1.88</v>
          </cell>
        </row>
        <row r="2134">
          <cell r="A2134" t="str">
            <v>SDGbaseTRAv2_UrbAS_BAU_wICAGRcorr_GADJDYNofftestC_QINV_IADJtotal</v>
          </cell>
          <cell r="B2134" t="str">
            <v>SIclos6_GOVclos11</v>
          </cell>
          <cell r="C2134" t="str">
            <v>SDGbaseTRAv2_UrbAS_BAU_wICAGRcorr_GADJDYNofftest</v>
          </cell>
          <cell r="D2134" t="str">
            <v>C_QINV_IADJ</v>
          </cell>
          <cell r="E2134" t="str">
            <v>total</v>
          </cell>
          <cell r="F2134">
            <v>906.02</v>
          </cell>
          <cell r="G2134">
            <v>944.54</v>
          </cell>
          <cell r="H2134">
            <v>946.37</v>
          </cell>
          <cell r="I2134">
            <v>950.54</v>
          </cell>
          <cell r="J2134">
            <v>955.28</v>
          </cell>
          <cell r="K2134">
            <v>952.99</v>
          </cell>
          <cell r="L2134">
            <v>951.04</v>
          </cell>
          <cell r="M2134">
            <v>947.96</v>
          </cell>
          <cell r="N2134">
            <v>946.07</v>
          </cell>
          <cell r="O2134">
            <v>942.4</v>
          </cell>
          <cell r="P2134">
            <v>942.7</v>
          </cell>
          <cell r="Q2134">
            <v>943.82</v>
          </cell>
          <cell r="R2134">
            <v>944.68</v>
          </cell>
          <cell r="S2134">
            <v>945.87</v>
          </cell>
          <cell r="T2134">
            <v>946.91</v>
          </cell>
          <cell r="U2134">
            <v>947.68</v>
          </cell>
          <cell r="V2134">
            <v>946.24</v>
          </cell>
          <cell r="W2134">
            <v>946.69</v>
          </cell>
          <cell r="X2134">
            <v>951.15</v>
          </cell>
          <cell r="Y2134">
            <v>952.97</v>
          </cell>
          <cell r="Z2134">
            <v>954.79</v>
          </cell>
          <cell r="AA2134">
            <v>956.65</v>
          </cell>
          <cell r="AB2134">
            <v>964.01</v>
          </cell>
          <cell r="AC2134">
            <v>969</v>
          </cell>
          <cell r="AD2134">
            <v>970.48</v>
          </cell>
          <cell r="AE2134">
            <v>970.91</v>
          </cell>
          <cell r="AF2134">
            <v>970.77</v>
          </cell>
          <cell r="AG2134">
            <v>970.79</v>
          </cell>
          <cell r="AH2134">
            <v>978.09</v>
          </cell>
          <cell r="AI2134">
            <v>985.02</v>
          </cell>
          <cell r="AJ2134">
            <v>988.6</v>
          </cell>
          <cell r="AK2134">
            <v>991.83</v>
          </cell>
        </row>
        <row r="2135">
          <cell r="A2135" t="str">
            <v>SDGbaseTRAv2_UrbAS_BAU_wICAGRcorr_GADJDYNofftesttrnsfrx_govent-n</v>
          </cell>
          <cell r="B2135" t="str">
            <v>SIclos6_GOVclos11</v>
          </cell>
          <cell r="C2135" t="str">
            <v>SDGbaseTRAv2_UrbAS_BAU_wICAGRcorr_GADJDYNofftest</v>
          </cell>
          <cell r="D2135" t="str">
            <v>trnsfrx_gov</v>
          </cell>
          <cell r="E2135" t="str">
            <v>ent-n</v>
          </cell>
          <cell r="F2135">
            <v>182.31</v>
          </cell>
          <cell r="G2135">
            <v>182.31</v>
          </cell>
          <cell r="H2135">
            <v>182.31</v>
          </cell>
          <cell r="I2135">
            <v>182.31</v>
          </cell>
          <cell r="J2135">
            <v>182.31</v>
          </cell>
          <cell r="K2135">
            <v>182.31</v>
          </cell>
          <cell r="L2135">
            <v>182.31</v>
          </cell>
          <cell r="M2135">
            <v>182.31</v>
          </cell>
          <cell r="N2135">
            <v>182.31</v>
          </cell>
          <cell r="O2135">
            <v>182.31</v>
          </cell>
          <cell r="P2135">
            <v>182.31</v>
          </cell>
          <cell r="Q2135">
            <v>182.31</v>
          </cell>
          <cell r="R2135">
            <v>182.31</v>
          </cell>
          <cell r="S2135">
            <v>182.31</v>
          </cell>
          <cell r="T2135">
            <v>182.31</v>
          </cell>
          <cell r="U2135">
            <v>182.31</v>
          </cell>
          <cell r="V2135">
            <v>182.31</v>
          </cell>
          <cell r="W2135">
            <v>182.31</v>
          </cell>
          <cell r="X2135">
            <v>182.31</v>
          </cell>
          <cell r="Y2135">
            <v>182.31</v>
          </cell>
          <cell r="Z2135">
            <v>182.31</v>
          </cell>
          <cell r="AA2135">
            <v>182.31</v>
          </cell>
          <cell r="AB2135">
            <v>182.31</v>
          </cell>
          <cell r="AC2135">
            <v>182.31</v>
          </cell>
          <cell r="AD2135">
            <v>182.31</v>
          </cell>
          <cell r="AE2135">
            <v>182.31</v>
          </cell>
          <cell r="AF2135">
            <v>182.31</v>
          </cell>
          <cell r="AG2135">
            <v>182.31</v>
          </cell>
          <cell r="AH2135">
            <v>182.31</v>
          </cell>
          <cell r="AI2135">
            <v>182.31</v>
          </cell>
          <cell r="AJ2135">
            <v>182.31</v>
          </cell>
          <cell r="AK2135">
            <v>182.31</v>
          </cell>
        </row>
        <row r="2136">
          <cell r="A2136" t="str">
            <v>SDGbaseTRAv2_UrbAS_BAU_wICAGRcorr_GADJDYNofftesttrnsfrx_govhhd-0</v>
          </cell>
          <cell r="B2136" t="str">
            <v>SIclos6_GOVclos11</v>
          </cell>
          <cell r="C2136" t="str">
            <v>SDGbaseTRAv2_UrbAS_BAU_wICAGRcorr_GADJDYNofftest</v>
          </cell>
          <cell r="D2136" t="str">
            <v>trnsfrx_gov</v>
          </cell>
          <cell r="E2136" t="str">
            <v>hhd-0</v>
          </cell>
          <cell r="F2136">
            <v>42.27</v>
          </cell>
          <cell r="G2136">
            <v>42.27</v>
          </cell>
          <cell r="H2136">
            <v>40.130000000000003</v>
          </cell>
          <cell r="I2136">
            <v>41.62</v>
          </cell>
          <cell r="J2136">
            <v>42.78</v>
          </cell>
          <cell r="K2136">
            <v>43.8</v>
          </cell>
          <cell r="L2136">
            <v>44.98</v>
          </cell>
          <cell r="M2136">
            <v>46.31</v>
          </cell>
          <cell r="N2136">
            <v>47.67</v>
          </cell>
          <cell r="O2136">
            <v>49.16</v>
          </cell>
          <cell r="P2136">
            <v>50.86</v>
          </cell>
          <cell r="Q2136">
            <v>52.67</v>
          </cell>
          <cell r="R2136">
            <v>54.47</v>
          </cell>
          <cell r="S2136">
            <v>56.58</v>
          </cell>
          <cell r="T2136">
            <v>58.75</v>
          </cell>
          <cell r="U2136">
            <v>61.03</v>
          </cell>
          <cell r="V2136">
            <v>63.62</v>
          </cell>
          <cell r="W2136">
            <v>66.16</v>
          </cell>
          <cell r="X2136">
            <v>68.819999999999993</v>
          </cell>
          <cell r="Y2136">
            <v>71.61</v>
          </cell>
          <cell r="Z2136">
            <v>74.28</v>
          </cell>
          <cell r="AA2136">
            <v>77.11</v>
          </cell>
          <cell r="AB2136">
            <v>79.900000000000006</v>
          </cell>
          <cell r="AC2136">
            <v>83</v>
          </cell>
          <cell r="AD2136">
            <v>85.95</v>
          </cell>
          <cell r="AE2136">
            <v>88.95</v>
          </cell>
          <cell r="AF2136">
            <v>92.08</v>
          </cell>
          <cell r="AG2136">
            <v>95.33</v>
          </cell>
          <cell r="AH2136">
            <v>98.59</v>
          </cell>
          <cell r="AI2136">
            <v>99.57</v>
          </cell>
          <cell r="AJ2136">
            <v>100.16</v>
          </cell>
          <cell r="AK2136">
            <v>100.69</v>
          </cell>
        </row>
        <row r="2137">
          <cell r="A2137" t="str">
            <v>SDGbaseTRAv2_UrbAS_BAU_wICAGRcorr_GADJDYNofftesttrnsfrx_govhhd-1</v>
          </cell>
          <cell r="B2137" t="str">
            <v>SIclos6_GOVclos11</v>
          </cell>
          <cell r="C2137" t="str">
            <v>SDGbaseTRAv2_UrbAS_BAU_wICAGRcorr_GADJDYNofftest</v>
          </cell>
          <cell r="D2137" t="str">
            <v>trnsfrx_gov</v>
          </cell>
          <cell r="E2137" t="str">
            <v>hhd-1</v>
          </cell>
          <cell r="F2137">
            <v>53.47</v>
          </cell>
          <cell r="G2137">
            <v>53.47</v>
          </cell>
          <cell r="H2137">
            <v>50.76</v>
          </cell>
          <cell r="I2137">
            <v>52.65</v>
          </cell>
          <cell r="J2137">
            <v>54.12</v>
          </cell>
          <cell r="K2137">
            <v>55.41</v>
          </cell>
          <cell r="L2137">
            <v>56.9</v>
          </cell>
          <cell r="M2137">
            <v>58.58</v>
          </cell>
          <cell r="N2137">
            <v>60.3</v>
          </cell>
          <cell r="O2137">
            <v>62.18</v>
          </cell>
          <cell r="P2137">
            <v>64.34</v>
          </cell>
          <cell r="Q2137">
            <v>66.63</v>
          </cell>
          <cell r="R2137">
            <v>68.91</v>
          </cell>
          <cell r="S2137">
            <v>71.58</v>
          </cell>
          <cell r="T2137">
            <v>74.31</v>
          </cell>
          <cell r="U2137">
            <v>77.2</v>
          </cell>
          <cell r="V2137">
            <v>80.47</v>
          </cell>
          <cell r="W2137">
            <v>83.69</v>
          </cell>
          <cell r="X2137">
            <v>87.05</v>
          </cell>
          <cell r="Y2137">
            <v>90.58</v>
          </cell>
          <cell r="Z2137">
            <v>93.96</v>
          </cell>
          <cell r="AA2137">
            <v>97.54</v>
          </cell>
          <cell r="AB2137">
            <v>101.07</v>
          </cell>
          <cell r="AC2137">
            <v>104.99</v>
          </cell>
          <cell r="AD2137">
            <v>108.72</v>
          </cell>
          <cell r="AE2137">
            <v>112.52</v>
          </cell>
          <cell r="AF2137">
            <v>116.47</v>
          </cell>
          <cell r="AG2137">
            <v>120.59</v>
          </cell>
          <cell r="AH2137">
            <v>124.71</v>
          </cell>
          <cell r="AI2137">
            <v>125.95</v>
          </cell>
          <cell r="AJ2137">
            <v>126.7</v>
          </cell>
          <cell r="AK2137">
            <v>127.37</v>
          </cell>
        </row>
        <row r="2138">
          <cell r="A2138" t="str">
            <v>SDGbaseTRAv2_UrbAS_BAU_wICAGRcorr_GADJDYNofftesttrnsfrx_govhhd-2</v>
          </cell>
          <cell r="B2138" t="str">
            <v>SIclos6_GOVclos11</v>
          </cell>
          <cell r="C2138" t="str">
            <v>SDGbaseTRAv2_UrbAS_BAU_wICAGRcorr_GADJDYNofftest</v>
          </cell>
          <cell r="D2138" t="str">
            <v>trnsfrx_gov</v>
          </cell>
          <cell r="E2138" t="str">
            <v>hhd-2</v>
          </cell>
          <cell r="F2138">
            <v>58.1</v>
          </cell>
          <cell r="G2138">
            <v>58.1</v>
          </cell>
          <cell r="H2138">
            <v>55.15</v>
          </cell>
          <cell r="I2138">
            <v>57.2</v>
          </cell>
          <cell r="J2138">
            <v>58.8</v>
          </cell>
          <cell r="K2138">
            <v>60.2</v>
          </cell>
          <cell r="L2138">
            <v>61.82</v>
          </cell>
          <cell r="M2138">
            <v>63.64</v>
          </cell>
          <cell r="N2138">
            <v>65.52</v>
          </cell>
          <cell r="O2138">
            <v>67.56</v>
          </cell>
          <cell r="P2138">
            <v>69.900000000000006</v>
          </cell>
          <cell r="Q2138">
            <v>72.39</v>
          </cell>
          <cell r="R2138">
            <v>74.86</v>
          </cell>
          <cell r="S2138">
            <v>77.77</v>
          </cell>
          <cell r="T2138">
            <v>80.739999999999995</v>
          </cell>
          <cell r="U2138">
            <v>83.88</v>
          </cell>
          <cell r="V2138">
            <v>87.43</v>
          </cell>
          <cell r="W2138">
            <v>90.93</v>
          </cell>
          <cell r="X2138">
            <v>94.58</v>
          </cell>
          <cell r="Y2138">
            <v>98.41</v>
          </cell>
          <cell r="Z2138">
            <v>102.08</v>
          </cell>
          <cell r="AA2138">
            <v>105.97</v>
          </cell>
          <cell r="AB2138">
            <v>109.81</v>
          </cell>
          <cell r="AC2138">
            <v>114.07</v>
          </cell>
          <cell r="AD2138">
            <v>118.12</v>
          </cell>
          <cell r="AE2138">
            <v>122.25</v>
          </cell>
          <cell r="AF2138">
            <v>126.55</v>
          </cell>
          <cell r="AG2138">
            <v>131.01</v>
          </cell>
          <cell r="AH2138">
            <v>135.49</v>
          </cell>
          <cell r="AI2138">
            <v>136.85</v>
          </cell>
          <cell r="AJ2138">
            <v>137.66</v>
          </cell>
          <cell r="AK2138">
            <v>138.38999999999999</v>
          </cell>
        </row>
        <row r="2139">
          <cell r="A2139" t="str">
            <v>SDGbaseTRAv2_UrbAS_BAU_wICAGRcorr_GADJDYNofftesttrnsfrx_govhhd-3</v>
          </cell>
          <cell r="B2139" t="str">
            <v>SIclos6_GOVclos11</v>
          </cell>
          <cell r="C2139" t="str">
            <v>SDGbaseTRAv2_UrbAS_BAU_wICAGRcorr_GADJDYNofftest</v>
          </cell>
          <cell r="D2139" t="str">
            <v>trnsfrx_gov</v>
          </cell>
          <cell r="E2139" t="str">
            <v>hhd-3</v>
          </cell>
          <cell r="F2139">
            <v>61.81</v>
          </cell>
          <cell r="G2139">
            <v>61.81</v>
          </cell>
          <cell r="H2139">
            <v>58.67</v>
          </cell>
          <cell r="I2139">
            <v>60.85</v>
          </cell>
          <cell r="J2139">
            <v>62.55</v>
          </cell>
          <cell r="K2139">
            <v>64.040000000000006</v>
          </cell>
          <cell r="L2139">
            <v>65.77</v>
          </cell>
          <cell r="M2139">
            <v>67.709999999999994</v>
          </cell>
          <cell r="N2139">
            <v>69.7</v>
          </cell>
          <cell r="O2139">
            <v>71.87</v>
          </cell>
          <cell r="P2139">
            <v>74.37</v>
          </cell>
          <cell r="Q2139">
            <v>77.010000000000005</v>
          </cell>
          <cell r="R2139">
            <v>79.650000000000006</v>
          </cell>
          <cell r="S2139">
            <v>82.73</v>
          </cell>
          <cell r="T2139">
            <v>85.9</v>
          </cell>
          <cell r="U2139">
            <v>89.23</v>
          </cell>
          <cell r="V2139">
            <v>93.01</v>
          </cell>
          <cell r="W2139">
            <v>96.74</v>
          </cell>
          <cell r="X2139">
            <v>100.62</v>
          </cell>
          <cell r="Y2139">
            <v>104.7</v>
          </cell>
          <cell r="Z2139">
            <v>108.6</v>
          </cell>
          <cell r="AA2139">
            <v>112.74</v>
          </cell>
          <cell r="AB2139">
            <v>116.82</v>
          </cell>
          <cell r="AC2139">
            <v>121.36</v>
          </cell>
          <cell r="AD2139">
            <v>125.67</v>
          </cell>
          <cell r="AE2139">
            <v>130.06</v>
          </cell>
          <cell r="AF2139">
            <v>134.63</v>
          </cell>
          <cell r="AG2139">
            <v>139.38</v>
          </cell>
          <cell r="AH2139">
            <v>144.13999999999999</v>
          </cell>
          <cell r="AI2139">
            <v>145.59</v>
          </cell>
          <cell r="AJ2139">
            <v>146.44999999999999</v>
          </cell>
          <cell r="AK2139">
            <v>147.22999999999999</v>
          </cell>
        </row>
        <row r="2140">
          <cell r="A2140" t="str">
            <v>SDGbaseTRAv2_UrbAS_BAU_wICAGRcorr_GADJDYNofftesttrnsfrx_govhhd-4</v>
          </cell>
          <cell r="B2140" t="str">
            <v>SIclos6_GOVclos11</v>
          </cell>
          <cell r="C2140" t="str">
            <v>SDGbaseTRAv2_UrbAS_BAU_wICAGRcorr_GADJDYNofftest</v>
          </cell>
          <cell r="D2140" t="str">
            <v>trnsfrx_gov</v>
          </cell>
          <cell r="E2140" t="str">
            <v>hhd-4</v>
          </cell>
          <cell r="F2140">
            <v>54.28</v>
          </cell>
          <cell r="G2140">
            <v>54.28</v>
          </cell>
          <cell r="H2140">
            <v>51.52</v>
          </cell>
          <cell r="I2140">
            <v>53.44</v>
          </cell>
          <cell r="J2140">
            <v>54.93</v>
          </cell>
          <cell r="K2140">
            <v>56.24</v>
          </cell>
          <cell r="L2140">
            <v>57.76</v>
          </cell>
          <cell r="M2140">
            <v>59.46</v>
          </cell>
          <cell r="N2140">
            <v>61.21</v>
          </cell>
          <cell r="O2140">
            <v>63.11</v>
          </cell>
          <cell r="P2140">
            <v>65.3</v>
          </cell>
          <cell r="Q2140">
            <v>67.63</v>
          </cell>
          <cell r="R2140">
            <v>69.94</v>
          </cell>
          <cell r="S2140">
            <v>72.650000000000006</v>
          </cell>
          <cell r="T2140">
            <v>75.430000000000007</v>
          </cell>
          <cell r="U2140">
            <v>78.36</v>
          </cell>
          <cell r="V2140">
            <v>81.680000000000007</v>
          </cell>
          <cell r="W2140">
            <v>84.95</v>
          </cell>
          <cell r="X2140">
            <v>88.36</v>
          </cell>
          <cell r="Y2140">
            <v>91.94</v>
          </cell>
          <cell r="Z2140">
            <v>95.37</v>
          </cell>
          <cell r="AA2140">
            <v>99</v>
          </cell>
          <cell r="AB2140">
            <v>102.59</v>
          </cell>
          <cell r="AC2140">
            <v>106.57</v>
          </cell>
          <cell r="AD2140">
            <v>110.36</v>
          </cell>
          <cell r="AE2140">
            <v>114.21</v>
          </cell>
          <cell r="AF2140">
            <v>118.22</v>
          </cell>
          <cell r="AG2140">
            <v>122.4</v>
          </cell>
          <cell r="AH2140">
            <v>126.58</v>
          </cell>
          <cell r="AI2140">
            <v>127.85</v>
          </cell>
          <cell r="AJ2140">
            <v>128.61000000000001</v>
          </cell>
          <cell r="AK2140">
            <v>129.29</v>
          </cell>
        </row>
        <row r="2141">
          <cell r="A2141" t="str">
            <v>SDGbaseTRAv2_UrbAS_BAU_wICAGRcorr_GADJDYNofftesttrnsfrx_govhhd-5</v>
          </cell>
          <cell r="B2141" t="str">
            <v>SIclos6_GOVclos11</v>
          </cell>
          <cell r="C2141" t="str">
            <v>SDGbaseTRAv2_UrbAS_BAU_wICAGRcorr_GADJDYNofftest</v>
          </cell>
          <cell r="D2141" t="str">
            <v>trnsfrx_gov</v>
          </cell>
          <cell r="E2141" t="str">
            <v>hhd-5</v>
          </cell>
          <cell r="F2141">
            <v>51.45</v>
          </cell>
          <cell r="G2141">
            <v>51.45</v>
          </cell>
          <cell r="H2141">
            <v>48.84</v>
          </cell>
          <cell r="I2141">
            <v>50.65</v>
          </cell>
          <cell r="J2141">
            <v>52.07</v>
          </cell>
          <cell r="K2141">
            <v>53.31</v>
          </cell>
          <cell r="L2141">
            <v>54.75</v>
          </cell>
          <cell r="M2141">
            <v>56.36</v>
          </cell>
          <cell r="N2141">
            <v>58.02</v>
          </cell>
          <cell r="O2141">
            <v>59.82</v>
          </cell>
          <cell r="P2141">
            <v>61.9</v>
          </cell>
          <cell r="Q2141">
            <v>64.099999999999994</v>
          </cell>
          <cell r="R2141">
            <v>66.3</v>
          </cell>
          <cell r="S2141">
            <v>68.87</v>
          </cell>
          <cell r="T2141">
            <v>71.5</v>
          </cell>
          <cell r="U2141">
            <v>74.28</v>
          </cell>
          <cell r="V2141">
            <v>77.42</v>
          </cell>
          <cell r="W2141">
            <v>80.52</v>
          </cell>
          <cell r="X2141">
            <v>83.76</v>
          </cell>
          <cell r="Y2141">
            <v>87.15</v>
          </cell>
          <cell r="Z2141">
            <v>90.4</v>
          </cell>
          <cell r="AA2141">
            <v>93.84</v>
          </cell>
          <cell r="AB2141">
            <v>97.24</v>
          </cell>
          <cell r="AC2141">
            <v>101.02</v>
          </cell>
          <cell r="AD2141">
            <v>104.6</v>
          </cell>
          <cell r="AE2141">
            <v>108.26</v>
          </cell>
          <cell r="AF2141">
            <v>112.06</v>
          </cell>
          <cell r="AG2141">
            <v>116.02</v>
          </cell>
          <cell r="AH2141">
            <v>119.98</v>
          </cell>
          <cell r="AI2141">
            <v>121.18</v>
          </cell>
          <cell r="AJ2141">
            <v>121.9</v>
          </cell>
          <cell r="AK2141">
            <v>122.55</v>
          </cell>
        </row>
        <row r="2142">
          <cell r="A2142" t="str">
            <v>SDGbaseTRAv2_UrbAS_BAU_wICAGRcorr_GADJDYNofftesttrnsfrx_govhhd-6</v>
          </cell>
          <cell r="B2142" t="str">
            <v>SIclos6_GOVclos11</v>
          </cell>
          <cell r="C2142" t="str">
            <v>SDGbaseTRAv2_UrbAS_BAU_wICAGRcorr_GADJDYNofftest</v>
          </cell>
          <cell r="D2142" t="str">
            <v>trnsfrx_gov</v>
          </cell>
          <cell r="E2142" t="str">
            <v>hhd-6</v>
          </cell>
          <cell r="F2142">
            <v>33.299999999999997</v>
          </cell>
          <cell r="G2142">
            <v>33.299999999999997</v>
          </cell>
          <cell r="H2142">
            <v>31.61</v>
          </cell>
          <cell r="I2142">
            <v>32.79</v>
          </cell>
          <cell r="J2142">
            <v>33.71</v>
          </cell>
          <cell r="K2142">
            <v>34.51</v>
          </cell>
          <cell r="L2142">
            <v>35.44</v>
          </cell>
          <cell r="M2142">
            <v>36.479999999999997</v>
          </cell>
          <cell r="N2142">
            <v>37.56</v>
          </cell>
          <cell r="O2142">
            <v>38.729999999999997</v>
          </cell>
          <cell r="P2142">
            <v>40.07</v>
          </cell>
          <cell r="Q2142">
            <v>41.5</v>
          </cell>
          <cell r="R2142">
            <v>42.92</v>
          </cell>
          <cell r="S2142">
            <v>44.58</v>
          </cell>
          <cell r="T2142">
            <v>46.28</v>
          </cell>
          <cell r="U2142">
            <v>48.08</v>
          </cell>
          <cell r="V2142">
            <v>50.12</v>
          </cell>
          <cell r="W2142">
            <v>52.13</v>
          </cell>
          <cell r="X2142">
            <v>54.22</v>
          </cell>
          <cell r="Y2142">
            <v>56.41</v>
          </cell>
          <cell r="Z2142">
            <v>58.52</v>
          </cell>
          <cell r="AA2142">
            <v>60.75</v>
          </cell>
          <cell r="AB2142">
            <v>62.95</v>
          </cell>
          <cell r="AC2142">
            <v>65.39</v>
          </cell>
          <cell r="AD2142">
            <v>67.709999999999994</v>
          </cell>
          <cell r="AE2142">
            <v>70.08</v>
          </cell>
          <cell r="AF2142">
            <v>72.540000000000006</v>
          </cell>
          <cell r="AG2142">
            <v>75.099999999999994</v>
          </cell>
          <cell r="AH2142">
            <v>77.67</v>
          </cell>
          <cell r="AI2142">
            <v>78.45</v>
          </cell>
          <cell r="AJ2142">
            <v>78.91</v>
          </cell>
          <cell r="AK2142">
            <v>79.33</v>
          </cell>
        </row>
        <row r="2143">
          <cell r="A2143" t="str">
            <v>SDGbaseTRAv2_UrbAS_BAU_wICAGRcorr_GADJDYNofftesttrnsfrx_govhhd-7</v>
          </cell>
          <cell r="B2143" t="str">
            <v>SIclos6_GOVclos11</v>
          </cell>
          <cell r="C2143" t="str">
            <v>SDGbaseTRAv2_UrbAS_BAU_wICAGRcorr_GADJDYNofftest</v>
          </cell>
          <cell r="D2143" t="str">
            <v>trnsfrx_gov</v>
          </cell>
          <cell r="E2143" t="str">
            <v>hhd-7</v>
          </cell>
          <cell r="F2143">
            <v>17.170000000000002</v>
          </cell>
          <cell r="G2143">
            <v>17.170000000000002</v>
          </cell>
          <cell r="H2143">
            <v>16.29</v>
          </cell>
          <cell r="I2143">
            <v>16.899999999999999</v>
          </cell>
          <cell r="J2143">
            <v>17.37</v>
          </cell>
          <cell r="K2143">
            <v>17.79</v>
          </cell>
          <cell r="L2143">
            <v>18.27</v>
          </cell>
          <cell r="M2143">
            <v>18.8</v>
          </cell>
          <cell r="N2143">
            <v>19.36</v>
          </cell>
          <cell r="O2143">
            <v>19.96</v>
          </cell>
          <cell r="P2143">
            <v>20.65</v>
          </cell>
          <cell r="Q2143">
            <v>21.39</v>
          </cell>
          <cell r="R2143">
            <v>22.12</v>
          </cell>
          <cell r="S2143">
            <v>22.98</v>
          </cell>
          <cell r="T2143">
            <v>23.86</v>
          </cell>
          <cell r="U2143">
            <v>24.78</v>
          </cell>
          <cell r="V2143">
            <v>25.83</v>
          </cell>
          <cell r="W2143">
            <v>26.87</v>
          </cell>
          <cell r="X2143">
            <v>27.95</v>
          </cell>
          <cell r="Y2143">
            <v>29.08</v>
          </cell>
          <cell r="Z2143">
            <v>30.16</v>
          </cell>
          <cell r="AA2143">
            <v>31.31</v>
          </cell>
          <cell r="AB2143">
            <v>32.450000000000003</v>
          </cell>
          <cell r="AC2143">
            <v>33.700000000000003</v>
          </cell>
          <cell r="AD2143">
            <v>34.9</v>
          </cell>
          <cell r="AE2143">
            <v>36.119999999999997</v>
          </cell>
          <cell r="AF2143">
            <v>37.39</v>
          </cell>
          <cell r="AG2143">
            <v>38.71</v>
          </cell>
          <cell r="AH2143">
            <v>40.03</v>
          </cell>
          <cell r="AI2143">
            <v>40.43</v>
          </cell>
          <cell r="AJ2143">
            <v>40.67</v>
          </cell>
          <cell r="AK2143">
            <v>40.89</v>
          </cell>
        </row>
        <row r="2144">
          <cell r="A2144" t="str">
            <v>SDGbaseTRAv2_UrbAS_BAU_wICAGRcorr_GADJDYNofftesttrnsfrx_govhhd-8</v>
          </cell>
          <cell r="B2144" t="str">
            <v>SIclos6_GOVclos11</v>
          </cell>
          <cell r="C2144" t="str">
            <v>SDGbaseTRAv2_UrbAS_BAU_wICAGRcorr_GADJDYNofftest</v>
          </cell>
          <cell r="D2144" t="str">
            <v>trnsfrx_gov</v>
          </cell>
          <cell r="E2144" t="str">
            <v>hhd-8</v>
          </cell>
          <cell r="F2144">
            <v>-31.54</v>
          </cell>
          <cell r="G2144">
            <v>-31.54</v>
          </cell>
          <cell r="H2144">
            <v>-29.94</v>
          </cell>
          <cell r="I2144">
            <v>-31.05</v>
          </cell>
          <cell r="J2144">
            <v>-31.92</v>
          </cell>
          <cell r="K2144">
            <v>-32.68</v>
          </cell>
          <cell r="L2144">
            <v>-33.56</v>
          </cell>
          <cell r="M2144">
            <v>-34.549999999999997</v>
          </cell>
          <cell r="N2144">
            <v>-35.57</v>
          </cell>
          <cell r="O2144">
            <v>-36.67</v>
          </cell>
          <cell r="P2144">
            <v>-37.950000000000003</v>
          </cell>
          <cell r="Q2144">
            <v>-39.299999999999997</v>
          </cell>
          <cell r="R2144">
            <v>-40.64</v>
          </cell>
          <cell r="S2144">
            <v>-42.22</v>
          </cell>
          <cell r="T2144">
            <v>-43.83</v>
          </cell>
          <cell r="U2144">
            <v>-45.53</v>
          </cell>
          <cell r="V2144">
            <v>-47.46</v>
          </cell>
          <cell r="W2144">
            <v>-49.36</v>
          </cell>
          <cell r="X2144">
            <v>-51.35</v>
          </cell>
          <cell r="Y2144">
            <v>-53.42</v>
          </cell>
          <cell r="Z2144">
            <v>-55.42</v>
          </cell>
          <cell r="AA2144">
            <v>-57.53</v>
          </cell>
          <cell r="AB2144">
            <v>-59.61</v>
          </cell>
          <cell r="AC2144">
            <v>-61.93</v>
          </cell>
          <cell r="AD2144">
            <v>-64.13</v>
          </cell>
          <cell r="AE2144">
            <v>-66.37</v>
          </cell>
          <cell r="AF2144">
            <v>-68.7</v>
          </cell>
          <cell r="AG2144">
            <v>-71.12</v>
          </cell>
          <cell r="AH2144">
            <v>-73.55</v>
          </cell>
          <cell r="AI2144">
            <v>-74.290000000000006</v>
          </cell>
          <cell r="AJ2144">
            <v>-74.73</v>
          </cell>
          <cell r="AK2144">
            <v>-75.13</v>
          </cell>
        </row>
        <row r="2145">
          <cell r="A2145" t="str">
            <v>SDGbaseTRAv2_UrbAS_BAU_wICAGRcorr_GADJDYNofftesttrnsfrx_govhhd-9</v>
          </cell>
          <cell r="B2145" t="str">
            <v>SIclos6_GOVclos11</v>
          </cell>
          <cell r="C2145" t="str">
            <v>SDGbaseTRAv2_UrbAS_BAU_wICAGRcorr_GADJDYNofftest</v>
          </cell>
          <cell r="D2145" t="str">
            <v>trnsfrx_gov</v>
          </cell>
          <cell r="E2145" t="str">
            <v>hhd-9</v>
          </cell>
          <cell r="F2145">
            <v>-164.45</v>
          </cell>
          <cell r="G2145">
            <v>-164.45</v>
          </cell>
          <cell r="H2145">
            <v>-156.11000000000001</v>
          </cell>
          <cell r="I2145">
            <v>-161.91999999999999</v>
          </cell>
          <cell r="J2145">
            <v>-166.43</v>
          </cell>
          <cell r="K2145">
            <v>-170.4</v>
          </cell>
          <cell r="L2145">
            <v>-175</v>
          </cell>
          <cell r="M2145">
            <v>-180.15</v>
          </cell>
          <cell r="N2145">
            <v>-185.45</v>
          </cell>
          <cell r="O2145">
            <v>-191.23</v>
          </cell>
          <cell r="P2145">
            <v>-197.86</v>
          </cell>
          <cell r="Q2145">
            <v>-204.9</v>
          </cell>
          <cell r="R2145">
            <v>-211.91</v>
          </cell>
          <cell r="S2145">
            <v>-220.12</v>
          </cell>
          <cell r="T2145">
            <v>-228.54</v>
          </cell>
          <cell r="U2145">
            <v>-237.42</v>
          </cell>
          <cell r="V2145">
            <v>-247.48</v>
          </cell>
          <cell r="W2145">
            <v>-257.39</v>
          </cell>
          <cell r="X2145">
            <v>-267.72000000000003</v>
          </cell>
          <cell r="Y2145">
            <v>-278.57</v>
          </cell>
          <cell r="Z2145">
            <v>-288.95</v>
          </cell>
          <cell r="AA2145">
            <v>-299.97000000000003</v>
          </cell>
          <cell r="AB2145">
            <v>-310.83</v>
          </cell>
          <cell r="AC2145">
            <v>-322.89</v>
          </cell>
          <cell r="AD2145">
            <v>-334.36</v>
          </cell>
          <cell r="AE2145">
            <v>-346.05</v>
          </cell>
          <cell r="AF2145">
            <v>-358.2</v>
          </cell>
          <cell r="AG2145">
            <v>-370.85</v>
          </cell>
          <cell r="AH2145">
            <v>-383.52</v>
          </cell>
          <cell r="AI2145">
            <v>-387.36</v>
          </cell>
          <cell r="AJ2145">
            <v>-389.66</v>
          </cell>
          <cell r="AK2145">
            <v>-391.72</v>
          </cell>
        </row>
        <row r="2146">
          <cell r="A2146" t="str">
            <v>SDGbaseTRAv2_UrbAS_BAU_wICAGRcorr_GADJDYNofftesttrnsfrx_rowent-e</v>
          </cell>
          <cell r="B2146" t="str">
            <v>SIclos6_GOVclos11</v>
          </cell>
          <cell r="C2146" t="str">
            <v>SDGbaseTRAv2_UrbAS_BAU_wICAGRcorr_GADJDYNofftest</v>
          </cell>
          <cell r="D2146" t="str">
            <v>trnsfrx_row</v>
          </cell>
          <cell r="E2146" t="str">
            <v>ent-e</v>
          </cell>
          <cell r="F2146">
            <v>-32.42</v>
          </cell>
          <cell r="G2146">
            <v>-32.42</v>
          </cell>
          <cell r="H2146">
            <v>-32.42</v>
          </cell>
          <cell r="I2146">
            <v>-32.42</v>
          </cell>
          <cell r="J2146">
            <v>-32.42</v>
          </cell>
          <cell r="K2146">
            <v>-32.42</v>
          </cell>
          <cell r="L2146">
            <v>-32.42</v>
          </cell>
          <cell r="M2146">
            <v>-32.42</v>
          </cell>
          <cell r="N2146">
            <v>-32.42</v>
          </cell>
          <cell r="O2146">
            <v>-32.42</v>
          </cell>
          <cell r="P2146">
            <v>-32.42</v>
          </cell>
          <cell r="Q2146">
            <v>-32.42</v>
          </cell>
          <cell r="R2146">
            <v>-32.42</v>
          </cell>
          <cell r="S2146">
            <v>-32.42</v>
          </cell>
          <cell r="T2146">
            <v>-32.42</v>
          </cell>
          <cell r="U2146">
            <v>-32.42</v>
          </cell>
          <cell r="V2146">
            <v>-32.42</v>
          </cell>
          <cell r="W2146">
            <v>-32.42</v>
          </cell>
          <cell r="X2146">
            <v>-32.42</v>
          </cell>
          <cell r="Y2146">
            <v>-32.42</v>
          </cell>
          <cell r="Z2146">
            <v>-32.42</v>
          </cell>
          <cell r="AA2146">
            <v>-32.42</v>
          </cell>
          <cell r="AB2146">
            <v>-32.42</v>
          </cell>
          <cell r="AC2146">
            <v>-32.42</v>
          </cell>
          <cell r="AD2146">
            <v>-32.42</v>
          </cell>
          <cell r="AE2146">
            <v>-32.42</v>
          </cell>
          <cell r="AF2146">
            <v>-32.42</v>
          </cell>
          <cell r="AG2146">
            <v>-32.42</v>
          </cell>
          <cell r="AH2146">
            <v>-32.42</v>
          </cell>
          <cell r="AI2146">
            <v>-32.42</v>
          </cell>
          <cell r="AJ2146">
            <v>-32.42</v>
          </cell>
          <cell r="AK2146">
            <v>-32.42</v>
          </cell>
        </row>
        <row r="2147">
          <cell r="A2147" t="str">
            <v>SDGbaseTRAv2_UrbAS_BAU_wICAGRcorr_GADJDYNofftesttrnsfrx_rowhhd-0</v>
          </cell>
          <cell r="B2147" t="str">
            <v>SIclos6_GOVclos11</v>
          </cell>
          <cell r="C2147" t="str">
            <v>SDGbaseTRAv2_UrbAS_BAU_wICAGRcorr_GADJDYNofftest</v>
          </cell>
          <cell r="D2147" t="str">
            <v>trnsfrx_row</v>
          </cell>
          <cell r="E2147" t="str">
            <v>hhd-0</v>
          </cell>
          <cell r="F2147">
            <v>0.03</v>
          </cell>
          <cell r="G2147">
            <v>0.03</v>
          </cell>
          <cell r="H2147">
            <v>0.03</v>
          </cell>
          <cell r="I2147">
            <v>0.03</v>
          </cell>
          <cell r="J2147">
            <v>0.03</v>
          </cell>
          <cell r="K2147">
            <v>0.03</v>
          </cell>
          <cell r="L2147">
            <v>0.03</v>
          </cell>
          <cell r="M2147">
            <v>0.03</v>
          </cell>
          <cell r="N2147">
            <v>0.03</v>
          </cell>
          <cell r="O2147">
            <v>0.03</v>
          </cell>
          <cell r="P2147">
            <v>0.03</v>
          </cell>
          <cell r="Q2147">
            <v>0.03</v>
          </cell>
          <cell r="R2147">
            <v>0.03</v>
          </cell>
          <cell r="S2147">
            <v>0.03</v>
          </cell>
          <cell r="T2147">
            <v>0.03</v>
          </cell>
          <cell r="U2147">
            <v>0.03</v>
          </cell>
          <cell r="V2147">
            <v>0.03</v>
          </cell>
          <cell r="W2147">
            <v>0.03</v>
          </cell>
          <cell r="X2147">
            <v>0.03</v>
          </cell>
          <cell r="Y2147">
            <v>0.03</v>
          </cell>
          <cell r="Z2147">
            <v>0.03</v>
          </cell>
          <cell r="AA2147">
            <v>0.03</v>
          </cell>
          <cell r="AB2147">
            <v>0.03</v>
          </cell>
          <cell r="AC2147">
            <v>0.03</v>
          </cell>
          <cell r="AD2147">
            <v>0.03</v>
          </cell>
          <cell r="AE2147">
            <v>0.03</v>
          </cell>
          <cell r="AF2147">
            <v>0.03</v>
          </cell>
          <cell r="AG2147">
            <v>0.03</v>
          </cell>
          <cell r="AH2147">
            <v>0.03</v>
          </cell>
          <cell r="AI2147">
            <v>0.03</v>
          </cell>
          <cell r="AJ2147">
            <v>0.03</v>
          </cell>
          <cell r="AK2147">
            <v>0.03</v>
          </cell>
        </row>
        <row r="2148">
          <cell r="A2148" t="str">
            <v>SDGbaseTRAv2_UrbAS_BAU_wICAGRcorr_GADJDYNofftesttrnsfrx_rowhhd-1</v>
          </cell>
          <cell r="B2148" t="str">
            <v>SIclos6_GOVclos11</v>
          </cell>
          <cell r="C2148" t="str">
            <v>SDGbaseTRAv2_UrbAS_BAU_wICAGRcorr_GADJDYNofftest</v>
          </cell>
          <cell r="D2148" t="str">
            <v>trnsfrx_row</v>
          </cell>
          <cell r="E2148" t="str">
            <v>hhd-1</v>
          </cell>
          <cell r="F2148">
            <v>0.06</v>
          </cell>
          <cell r="G2148">
            <v>0.06</v>
          </cell>
          <cell r="H2148">
            <v>0.06</v>
          </cell>
          <cell r="I2148">
            <v>0.06</v>
          </cell>
          <cell r="J2148">
            <v>0.06</v>
          </cell>
          <cell r="K2148">
            <v>0.06</v>
          </cell>
          <cell r="L2148">
            <v>0.06</v>
          </cell>
          <cell r="M2148">
            <v>0.06</v>
          </cell>
          <cell r="N2148">
            <v>0.06</v>
          </cell>
          <cell r="O2148">
            <v>0.06</v>
          </cell>
          <cell r="P2148">
            <v>0.06</v>
          </cell>
          <cell r="Q2148">
            <v>0.06</v>
          </cell>
          <cell r="R2148">
            <v>0.06</v>
          </cell>
          <cell r="S2148">
            <v>0.06</v>
          </cell>
          <cell r="T2148">
            <v>0.06</v>
          </cell>
          <cell r="U2148">
            <v>0.06</v>
          </cell>
          <cell r="V2148">
            <v>0.06</v>
          </cell>
          <cell r="W2148">
            <v>0.06</v>
          </cell>
          <cell r="X2148">
            <v>0.06</v>
          </cell>
          <cell r="Y2148">
            <v>0.06</v>
          </cell>
          <cell r="Z2148">
            <v>0.06</v>
          </cell>
          <cell r="AA2148">
            <v>0.06</v>
          </cell>
          <cell r="AB2148">
            <v>0.06</v>
          </cell>
          <cell r="AC2148">
            <v>0.06</v>
          </cell>
          <cell r="AD2148">
            <v>0.06</v>
          </cell>
          <cell r="AE2148">
            <v>0.06</v>
          </cell>
          <cell r="AF2148">
            <v>0.06</v>
          </cell>
          <cell r="AG2148">
            <v>0.06</v>
          </cell>
          <cell r="AH2148">
            <v>0.06</v>
          </cell>
          <cell r="AI2148">
            <v>0.06</v>
          </cell>
          <cell r="AJ2148">
            <v>0.06</v>
          </cell>
          <cell r="AK2148">
            <v>0.06</v>
          </cell>
        </row>
        <row r="2149">
          <cell r="A2149" t="str">
            <v>SDGbaseTRAv2_UrbAS_BAU_wICAGRcorr_GADJDYNofftesttrnsfrx_rowhhd-2</v>
          </cell>
          <cell r="B2149" t="str">
            <v>SIclos6_GOVclos11</v>
          </cell>
          <cell r="C2149" t="str">
            <v>SDGbaseTRAv2_UrbAS_BAU_wICAGRcorr_GADJDYNofftest</v>
          </cell>
          <cell r="D2149" t="str">
            <v>trnsfrx_row</v>
          </cell>
          <cell r="E2149" t="str">
            <v>hhd-2</v>
          </cell>
          <cell r="F2149">
            <v>0.13</v>
          </cell>
          <cell r="G2149">
            <v>0.13</v>
          </cell>
          <cell r="H2149">
            <v>0.13</v>
          </cell>
          <cell r="I2149">
            <v>0.13</v>
          </cell>
          <cell r="J2149">
            <v>0.13</v>
          </cell>
          <cell r="K2149">
            <v>0.13</v>
          </cell>
          <cell r="L2149">
            <v>0.13</v>
          </cell>
          <cell r="M2149">
            <v>0.13</v>
          </cell>
          <cell r="N2149">
            <v>0.13</v>
          </cell>
          <cell r="O2149">
            <v>0.13</v>
          </cell>
          <cell r="P2149">
            <v>0.13</v>
          </cell>
          <cell r="Q2149">
            <v>0.13</v>
          </cell>
          <cell r="R2149">
            <v>0.13</v>
          </cell>
          <cell r="S2149">
            <v>0.13</v>
          </cell>
          <cell r="T2149">
            <v>0.13</v>
          </cell>
          <cell r="U2149">
            <v>0.13</v>
          </cell>
          <cell r="V2149">
            <v>0.13</v>
          </cell>
          <cell r="W2149">
            <v>0.13</v>
          </cell>
          <cell r="X2149">
            <v>0.13</v>
          </cell>
          <cell r="Y2149">
            <v>0.13</v>
          </cell>
          <cell r="Z2149">
            <v>0.13</v>
          </cell>
          <cell r="AA2149">
            <v>0.13</v>
          </cell>
          <cell r="AB2149">
            <v>0.13</v>
          </cell>
          <cell r="AC2149">
            <v>0.13</v>
          </cell>
          <cell r="AD2149">
            <v>0.13</v>
          </cell>
          <cell r="AE2149">
            <v>0.13</v>
          </cell>
          <cell r="AF2149">
            <v>0.13</v>
          </cell>
          <cell r="AG2149">
            <v>0.13</v>
          </cell>
          <cell r="AH2149">
            <v>0.13</v>
          </cell>
          <cell r="AI2149">
            <v>0.13</v>
          </cell>
          <cell r="AJ2149">
            <v>0.13</v>
          </cell>
          <cell r="AK2149">
            <v>0.13</v>
          </cell>
        </row>
        <row r="2150">
          <cell r="A2150" t="str">
            <v>SDGbaseTRAv2_UrbAS_BAU_wICAGRcorr_GADJDYNofftesttrnsfrx_rowhhd-3</v>
          </cell>
          <cell r="B2150" t="str">
            <v>SIclos6_GOVclos11</v>
          </cell>
          <cell r="C2150" t="str">
            <v>SDGbaseTRAv2_UrbAS_BAU_wICAGRcorr_GADJDYNofftest</v>
          </cell>
          <cell r="D2150" t="str">
            <v>trnsfrx_row</v>
          </cell>
          <cell r="E2150" t="str">
            <v>hhd-3</v>
          </cell>
          <cell r="F2150">
            <v>0.21</v>
          </cell>
          <cell r="G2150">
            <v>0.21</v>
          </cell>
          <cell r="H2150">
            <v>0.21</v>
          </cell>
          <cell r="I2150">
            <v>0.21</v>
          </cell>
          <cell r="J2150">
            <v>0.21</v>
          </cell>
          <cell r="K2150">
            <v>0.21</v>
          </cell>
          <cell r="L2150">
            <v>0.21</v>
          </cell>
          <cell r="M2150">
            <v>0.21</v>
          </cell>
          <cell r="N2150">
            <v>0.21</v>
          </cell>
          <cell r="O2150">
            <v>0.21</v>
          </cell>
          <cell r="P2150">
            <v>0.21</v>
          </cell>
          <cell r="Q2150">
            <v>0.21</v>
          </cell>
          <cell r="R2150">
            <v>0.21</v>
          </cell>
          <cell r="S2150">
            <v>0.21</v>
          </cell>
          <cell r="T2150">
            <v>0.21</v>
          </cell>
          <cell r="U2150">
            <v>0.21</v>
          </cell>
          <cell r="V2150">
            <v>0.21</v>
          </cell>
          <cell r="W2150">
            <v>0.21</v>
          </cell>
          <cell r="X2150">
            <v>0.21</v>
          </cell>
          <cell r="Y2150">
            <v>0.21</v>
          </cell>
          <cell r="Z2150">
            <v>0.21</v>
          </cell>
          <cell r="AA2150">
            <v>0.21</v>
          </cell>
          <cell r="AB2150">
            <v>0.21</v>
          </cell>
          <cell r="AC2150">
            <v>0.21</v>
          </cell>
          <cell r="AD2150">
            <v>0.21</v>
          </cell>
          <cell r="AE2150">
            <v>0.21</v>
          </cell>
          <cell r="AF2150">
            <v>0.21</v>
          </cell>
          <cell r="AG2150">
            <v>0.21</v>
          </cell>
          <cell r="AH2150">
            <v>0.21</v>
          </cell>
          <cell r="AI2150">
            <v>0.21</v>
          </cell>
          <cell r="AJ2150">
            <v>0.21</v>
          </cell>
          <cell r="AK2150">
            <v>0.21</v>
          </cell>
        </row>
        <row r="2151">
          <cell r="A2151" t="str">
            <v>SDGbaseTRAv2_UrbAS_BAU_wICAGRcorr_GADJDYNofftesttrnsfrx_rowhhd-4</v>
          </cell>
          <cell r="B2151" t="str">
            <v>SIclos6_GOVclos11</v>
          </cell>
          <cell r="C2151" t="str">
            <v>SDGbaseTRAv2_UrbAS_BAU_wICAGRcorr_GADJDYNofftest</v>
          </cell>
          <cell r="D2151" t="str">
            <v>trnsfrx_row</v>
          </cell>
          <cell r="E2151" t="str">
            <v>hhd-4</v>
          </cell>
          <cell r="F2151">
            <v>0.21</v>
          </cell>
          <cell r="G2151">
            <v>0.21</v>
          </cell>
          <cell r="H2151">
            <v>0.21</v>
          </cell>
          <cell r="I2151">
            <v>0.21</v>
          </cell>
          <cell r="J2151">
            <v>0.21</v>
          </cell>
          <cell r="K2151">
            <v>0.21</v>
          </cell>
          <cell r="L2151">
            <v>0.21</v>
          </cell>
          <cell r="M2151">
            <v>0.21</v>
          </cell>
          <cell r="N2151">
            <v>0.21</v>
          </cell>
          <cell r="O2151">
            <v>0.21</v>
          </cell>
          <cell r="P2151">
            <v>0.21</v>
          </cell>
          <cell r="Q2151">
            <v>0.21</v>
          </cell>
          <cell r="R2151">
            <v>0.21</v>
          </cell>
          <cell r="S2151">
            <v>0.21</v>
          </cell>
          <cell r="T2151">
            <v>0.21</v>
          </cell>
          <cell r="U2151">
            <v>0.21</v>
          </cell>
          <cell r="V2151">
            <v>0.21</v>
          </cell>
          <cell r="W2151">
            <v>0.21</v>
          </cell>
          <cell r="X2151">
            <v>0.21</v>
          </cell>
          <cell r="Y2151">
            <v>0.21</v>
          </cell>
          <cell r="Z2151">
            <v>0.21</v>
          </cell>
          <cell r="AA2151">
            <v>0.21</v>
          </cell>
          <cell r="AB2151">
            <v>0.21</v>
          </cell>
          <cell r="AC2151">
            <v>0.21</v>
          </cell>
          <cell r="AD2151">
            <v>0.21</v>
          </cell>
          <cell r="AE2151">
            <v>0.21</v>
          </cell>
          <cell r="AF2151">
            <v>0.21</v>
          </cell>
          <cell r="AG2151">
            <v>0.21</v>
          </cell>
          <cell r="AH2151">
            <v>0.21</v>
          </cell>
          <cell r="AI2151">
            <v>0.21</v>
          </cell>
          <cell r="AJ2151">
            <v>0.21</v>
          </cell>
          <cell r="AK2151">
            <v>0.21</v>
          </cell>
        </row>
        <row r="2152">
          <cell r="A2152" t="str">
            <v>SDGbaseTRAv2_UrbAS_BAU_wICAGRcorr_GADJDYNofftesttrnsfrx_rowhhd-5</v>
          </cell>
          <cell r="B2152" t="str">
            <v>SIclos6_GOVclos11</v>
          </cell>
          <cell r="C2152" t="str">
            <v>SDGbaseTRAv2_UrbAS_BAU_wICAGRcorr_GADJDYNofftest</v>
          </cell>
          <cell r="D2152" t="str">
            <v>trnsfrx_row</v>
          </cell>
          <cell r="E2152" t="str">
            <v>hhd-5</v>
          </cell>
          <cell r="F2152">
            <v>0.3</v>
          </cell>
          <cell r="G2152">
            <v>0.3</v>
          </cell>
          <cell r="H2152">
            <v>0.3</v>
          </cell>
          <cell r="I2152">
            <v>0.3</v>
          </cell>
          <cell r="J2152">
            <v>0.3</v>
          </cell>
          <cell r="K2152">
            <v>0.3</v>
          </cell>
          <cell r="L2152">
            <v>0.3</v>
          </cell>
          <cell r="M2152">
            <v>0.3</v>
          </cell>
          <cell r="N2152">
            <v>0.3</v>
          </cell>
          <cell r="O2152">
            <v>0.3</v>
          </cell>
          <cell r="P2152">
            <v>0.3</v>
          </cell>
          <cell r="Q2152">
            <v>0.3</v>
          </cell>
          <cell r="R2152">
            <v>0.3</v>
          </cell>
          <cell r="S2152">
            <v>0.3</v>
          </cell>
          <cell r="T2152">
            <v>0.3</v>
          </cell>
          <cell r="U2152">
            <v>0.3</v>
          </cell>
          <cell r="V2152">
            <v>0.3</v>
          </cell>
          <cell r="W2152">
            <v>0.3</v>
          </cell>
          <cell r="X2152">
            <v>0.3</v>
          </cell>
          <cell r="Y2152">
            <v>0.3</v>
          </cell>
          <cell r="Z2152">
            <v>0.3</v>
          </cell>
          <cell r="AA2152">
            <v>0.3</v>
          </cell>
          <cell r="AB2152">
            <v>0.3</v>
          </cell>
          <cell r="AC2152">
            <v>0.3</v>
          </cell>
          <cell r="AD2152">
            <v>0.3</v>
          </cell>
          <cell r="AE2152">
            <v>0.3</v>
          </cell>
          <cell r="AF2152">
            <v>0.3</v>
          </cell>
          <cell r="AG2152">
            <v>0.3</v>
          </cell>
          <cell r="AH2152">
            <v>0.3</v>
          </cell>
          <cell r="AI2152">
            <v>0.3</v>
          </cell>
          <cell r="AJ2152">
            <v>0.3</v>
          </cell>
          <cell r="AK2152">
            <v>0.3</v>
          </cell>
        </row>
        <row r="2153">
          <cell r="A2153" t="str">
            <v>SDGbaseTRAv2_UrbAS_BAU_wICAGRcorr_GADJDYNofftesttrnsfrx_rowhhd-6</v>
          </cell>
          <cell r="B2153" t="str">
            <v>SIclos6_GOVclos11</v>
          </cell>
          <cell r="C2153" t="str">
            <v>SDGbaseTRAv2_UrbAS_BAU_wICAGRcorr_GADJDYNofftest</v>
          </cell>
          <cell r="D2153" t="str">
            <v>trnsfrx_row</v>
          </cell>
          <cell r="E2153" t="str">
            <v>hhd-6</v>
          </cell>
          <cell r="F2153">
            <v>0.56000000000000005</v>
          </cell>
          <cell r="G2153">
            <v>0.56000000000000005</v>
          </cell>
          <cell r="H2153">
            <v>0.56000000000000005</v>
          </cell>
          <cell r="I2153">
            <v>0.56000000000000005</v>
          </cell>
          <cell r="J2153">
            <v>0.56000000000000005</v>
          </cell>
          <cell r="K2153">
            <v>0.56000000000000005</v>
          </cell>
          <cell r="L2153">
            <v>0.56000000000000005</v>
          </cell>
          <cell r="M2153">
            <v>0.56000000000000005</v>
          </cell>
          <cell r="N2153">
            <v>0.56000000000000005</v>
          </cell>
          <cell r="O2153">
            <v>0.56000000000000005</v>
          </cell>
          <cell r="P2153">
            <v>0.56000000000000005</v>
          </cell>
          <cell r="Q2153">
            <v>0.56000000000000005</v>
          </cell>
          <cell r="R2153">
            <v>0.56000000000000005</v>
          </cell>
          <cell r="S2153">
            <v>0.56000000000000005</v>
          </cell>
          <cell r="T2153">
            <v>0.56000000000000005</v>
          </cell>
          <cell r="U2153">
            <v>0.56000000000000005</v>
          </cell>
          <cell r="V2153">
            <v>0.56000000000000005</v>
          </cell>
          <cell r="W2153">
            <v>0.56000000000000005</v>
          </cell>
          <cell r="X2153">
            <v>0.56000000000000005</v>
          </cell>
          <cell r="Y2153">
            <v>0.56000000000000005</v>
          </cell>
          <cell r="Z2153">
            <v>0.56000000000000005</v>
          </cell>
          <cell r="AA2153">
            <v>0.56000000000000005</v>
          </cell>
          <cell r="AB2153">
            <v>0.56000000000000005</v>
          </cell>
          <cell r="AC2153">
            <v>0.56000000000000005</v>
          </cell>
          <cell r="AD2153">
            <v>0.56000000000000005</v>
          </cell>
          <cell r="AE2153">
            <v>0.56000000000000005</v>
          </cell>
          <cell r="AF2153">
            <v>0.56000000000000005</v>
          </cell>
          <cell r="AG2153">
            <v>0.56000000000000005</v>
          </cell>
          <cell r="AH2153">
            <v>0.56000000000000005</v>
          </cell>
          <cell r="AI2153">
            <v>0.56000000000000005</v>
          </cell>
          <cell r="AJ2153">
            <v>0.56000000000000005</v>
          </cell>
          <cell r="AK2153">
            <v>0.56000000000000005</v>
          </cell>
        </row>
        <row r="2154">
          <cell r="A2154" t="str">
            <v>SDGbaseTRAv2_UrbAS_BAU_wICAGRcorr_GADJDYNofftesttrnsfrx_rowhhd-7</v>
          </cell>
          <cell r="B2154" t="str">
            <v>SIclos6_GOVclos11</v>
          </cell>
          <cell r="C2154" t="str">
            <v>SDGbaseTRAv2_UrbAS_BAU_wICAGRcorr_GADJDYNofftest</v>
          </cell>
          <cell r="D2154" t="str">
            <v>trnsfrx_row</v>
          </cell>
          <cell r="E2154" t="str">
            <v>hhd-7</v>
          </cell>
          <cell r="F2154">
            <v>0.68</v>
          </cell>
          <cell r="G2154">
            <v>0.68</v>
          </cell>
          <cell r="H2154">
            <v>0.68</v>
          </cell>
          <cell r="I2154">
            <v>0.68</v>
          </cell>
          <cell r="J2154">
            <v>0.68</v>
          </cell>
          <cell r="K2154">
            <v>0.68</v>
          </cell>
          <cell r="L2154">
            <v>0.68</v>
          </cell>
          <cell r="M2154">
            <v>0.68</v>
          </cell>
          <cell r="N2154">
            <v>0.68</v>
          </cell>
          <cell r="O2154">
            <v>0.68</v>
          </cell>
          <cell r="P2154">
            <v>0.68</v>
          </cell>
          <cell r="Q2154">
            <v>0.68</v>
          </cell>
          <cell r="R2154">
            <v>0.68</v>
          </cell>
          <cell r="S2154">
            <v>0.68</v>
          </cell>
          <cell r="T2154">
            <v>0.68</v>
          </cell>
          <cell r="U2154">
            <v>0.68</v>
          </cell>
          <cell r="V2154">
            <v>0.68</v>
          </cell>
          <cell r="W2154">
            <v>0.68</v>
          </cell>
          <cell r="X2154">
            <v>0.68</v>
          </cell>
          <cell r="Y2154">
            <v>0.68</v>
          </cell>
          <cell r="Z2154">
            <v>0.68</v>
          </cell>
          <cell r="AA2154">
            <v>0.68</v>
          </cell>
          <cell r="AB2154">
            <v>0.68</v>
          </cell>
          <cell r="AC2154">
            <v>0.68</v>
          </cell>
          <cell r="AD2154">
            <v>0.68</v>
          </cell>
          <cell r="AE2154">
            <v>0.68</v>
          </cell>
          <cell r="AF2154">
            <v>0.68</v>
          </cell>
          <cell r="AG2154">
            <v>0.68</v>
          </cell>
          <cell r="AH2154">
            <v>0.68</v>
          </cell>
          <cell r="AI2154">
            <v>0.68</v>
          </cell>
          <cell r="AJ2154">
            <v>0.68</v>
          </cell>
          <cell r="AK2154">
            <v>0.68</v>
          </cell>
        </row>
        <row r="2155">
          <cell r="A2155" t="str">
            <v>SDGbaseTRAv2_UrbAS_BAU_wICAGRcorr_GADJDYNofftesttrnsfrx_rowhhd-8</v>
          </cell>
          <cell r="B2155" t="str">
            <v>SIclos6_GOVclos11</v>
          </cell>
          <cell r="C2155" t="str">
            <v>SDGbaseTRAv2_UrbAS_BAU_wICAGRcorr_GADJDYNofftest</v>
          </cell>
          <cell r="D2155" t="str">
            <v>trnsfrx_row</v>
          </cell>
          <cell r="E2155" t="str">
            <v>hhd-8</v>
          </cell>
          <cell r="F2155">
            <v>2.34</v>
          </cell>
          <cell r="G2155">
            <v>2.34</v>
          </cell>
          <cell r="H2155">
            <v>2.34</v>
          </cell>
          <cell r="I2155">
            <v>2.34</v>
          </cell>
          <cell r="J2155">
            <v>2.34</v>
          </cell>
          <cell r="K2155">
            <v>2.34</v>
          </cell>
          <cell r="L2155">
            <v>2.34</v>
          </cell>
          <cell r="M2155">
            <v>2.34</v>
          </cell>
          <cell r="N2155">
            <v>2.34</v>
          </cell>
          <cell r="O2155">
            <v>2.34</v>
          </cell>
          <cell r="P2155">
            <v>2.34</v>
          </cell>
          <cell r="Q2155">
            <v>2.34</v>
          </cell>
          <cell r="R2155">
            <v>2.34</v>
          </cell>
          <cell r="S2155">
            <v>2.34</v>
          </cell>
          <cell r="T2155">
            <v>2.34</v>
          </cell>
          <cell r="U2155">
            <v>2.34</v>
          </cell>
          <cell r="V2155">
            <v>2.34</v>
          </cell>
          <cell r="W2155">
            <v>2.34</v>
          </cell>
          <cell r="X2155">
            <v>2.34</v>
          </cell>
          <cell r="Y2155">
            <v>2.34</v>
          </cell>
          <cell r="Z2155">
            <v>2.34</v>
          </cell>
          <cell r="AA2155">
            <v>2.34</v>
          </cell>
          <cell r="AB2155">
            <v>2.34</v>
          </cell>
          <cell r="AC2155">
            <v>2.34</v>
          </cell>
          <cell r="AD2155">
            <v>2.34</v>
          </cell>
          <cell r="AE2155">
            <v>2.34</v>
          </cell>
          <cell r="AF2155">
            <v>2.34</v>
          </cell>
          <cell r="AG2155">
            <v>2.34</v>
          </cell>
          <cell r="AH2155">
            <v>2.34</v>
          </cell>
          <cell r="AI2155">
            <v>2.34</v>
          </cell>
          <cell r="AJ2155">
            <v>2.34</v>
          </cell>
          <cell r="AK2155">
            <v>2.34</v>
          </cell>
        </row>
        <row r="2156">
          <cell r="A2156" t="str">
            <v>SDGbaseTRAv2_UrbAS_BAU_wICAGRcorr_GADJDYNofftesttrnsfrx_rowhhd-9</v>
          </cell>
          <cell r="B2156" t="str">
            <v>SIclos6_GOVclos11</v>
          </cell>
          <cell r="C2156" t="str">
            <v>SDGbaseTRAv2_UrbAS_BAU_wICAGRcorr_GADJDYNofftest</v>
          </cell>
          <cell r="D2156" t="str">
            <v>trnsfrx_row</v>
          </cell>
          <cell r="E2156" t="str">
            <v>hhd-9</v>
          </cell>
          <cell r="F2156">
            <v>8.82</v>
          </cell>
          <cell r="G2156">
            <v>8.82</v>
          </cell>
          <cell r="H2156">
            <v>8.82</v>
          </cell>
          <cell r="I2156">
            <v>8.82</v>
          </cell>
          <cell r="J2156">
            <v>8.82</v>
          </cell>
          <cell r="K2156">
            <v>8.82</v>
          </cell>
          <cell r="L2156">
            <v>8.82</v>
          </cell>
          <cell r="M2156">
            <v>8.82</v>
          </cell>
          <cell r="N2156">
            <v>8.82</v>
          </cell>
          <cell r="O2156">
            <v>8.82</v>
          </cell>
          <cell r="P2156">
            <v>8.82</v>
          </cell>
          <cell r="Q2156">
            <v>8.82</v>
          </cell>
          <cell r="R2156">
            <v>8.82</v>
          </cell>
          <cell r="S2156">
            <v>8.82</v>
          </cell>
          <cell r="T2156">
            <v>8.82</v>
          </cell>
          <cell r="U2156">
            <v>8.82</v>
          </cell>
          <cell r="V2156">
            <v>8.82</v>
          </cell>
          <cell r="W2156">
            <v>8.82</v>
          </cell>
          <cell r="X2156">
            <v>8.82</v>
          </cell>
          <cell r="Y2156">
            <v>8.82</v>
          </cell>
          <cell r="Z2156">
            <v>8.82</v>
          </cell>
          <cell r="AA2156">
            <v>8.82</v>
          </cell>
          <cell r="AB2156">
            <v>8.82</v>
          </cell>
          <cell r="AC2156">
            <v>8.82</v>
          </cell>
          <cell r="AD2156">
            <v>8.82</v>
          </cell>
          <cell r="AE2156">
            <v>8.82</v>
          </cell>
          <cell r="AF2156">
            <v>8.82</v>
          </cell>
          <cell r="AG2156">
            <v>8.82</v>
          </cell>
          <cell r="AH2156">
            <v>8.82</v>
          </cell>
          <cell r="AI2156">
            <v>8.82</v>
          </cell>
          <cell r="AJ2156">
            <v>8.82</v>
          </cell>
          <cell r="AK2156">
            <v>8.82</v>
          </cell>
        </row>
        <row r="2157">
          <cell r="A2157" t="str">
            <v>SDGbaseTRAv2_UrbAS_BAU_wICAGRcorr_GADJDYNofftesttrnsfrx_rowgov</v>
          </cell>
          <cell r="B2157" t="str">
            <v>SIclos6_GOVclos11</v>
          </cell>
          <cell r="C2157" t="str">
            <v>SDGbaseTRAv2_UrbAS_BAU_wICAGRcorr_GADJDYNofftest</v>
          </cell>
          <cell r="D2157" t="str">
            <v>trnsfrx_row</v>
          </cell>
          <cell r="E2157" t="str">
            <v>gov</v>
          </cell>
          <cell r="F2157">
            <v>-48.31</v>
          </cell>
          <cell r="G2157">
            <v>-48.31</v>
          </cell>
          <cell r="H2157">
            <v>-48.31</v>
          </cell>
          <cell r="I2157">
            <v>-48.31</v>
          </cell>
          <cell r="J2157">
            <v>-48.31</v>
          </cell>
          <cell r="K2157">
            <v>-48.31</v>
          </cell>
          <cell r="L2157">
            <v>-48.31</v>
          </cell>
          <cell r="M2157">
            <v>-48.31</v>
          </cell>
          <cell r="N2157">
            <v>-48.31</v>
          </cell>
          <cell r="O2157">
            <v>-48.31</v>
          </cell>
          <cell r="P2157">
            <v>-48.31</v>
          </cell>
          <cell r="Q2157">
            <v>-48.31</v>
          </cell>
          <cell r="R2157">
            <v>-48.31</v>
          </cell>
          <cell r="S2157">
            <v>-48.31</v>
          </cell>
          <cell r="T2157">
            <v>-48.31</v>
          </cell>
          <cell r="U2157">
            <v>-48.31</v>
          </cell>
          <cell r="V2157">
            <v>-48.31</v>
          </cell>
          <cell r="W2157">
            <v>-48.31</v>
          </cell>
          <cell r="X2157">
            <v>-48.31</v>
          </cell>
          <cell r="Y2157">
            <v>-48.31</v>
          </cell>
          <cell r="Z2157">
            <v>-48.31</v>
          </cell>
          <cell r="AA2157">
            <v>-48.31</v>
          </cell>
          <cell r="AB2157">
            <v>-48.31</v>
          </cell>
          <cell r="AC2157">
            <v>-48.31</v>
          </cell>
          <cell r="AD2157">
            <v>-48.31</v>
          </cell>
          <cell r="AE2157">
            <v>-48.31</v>
          </cell>
          <cell r="AF2157">
            <v>-48.31</v>
          </cell>
          <cell r="AG2157">
            <v>-48.31</v>
          </cell>
          <cell r="AH2157">
            <v>-48.31</v>
          </cell>
          <cell r="AI2157">
            <v>-48.31</v>
          </cell>
          <cell r="AJ2157">
            <v>-48.31</v>
          </cell>
          <cell r="AK2157">
            <v>-48.31</v>
          </cell>
        </row>
        <row r="2158">
          <cell r="A2158" t="str">
            <v>SDGbaseTRAv2_UrbAS_BAU_wICAGRcorr_GADJDYNofftestC_NetTrnsGov2Instotal</v>
          </cell>
          <cell r="B2158" t="str">
            <v>SIclos6_GOVclos11</v>
          </cell>
          <cell r="C2158" t="str">
            <v>SDGbaseTRAv2_UrbAS_BAU_wICAGRcorr_GADJDYNofftest</v>
          </cell>
          <cell r="D2158" t="str">
            <v>C_NetTrnsGov2Ins</v>
          </cell>
          <cell r="E2158" t="str">
            <v>total</v>
          </cell>
          <cell r="F2158">
            <v>406.48</v>
          </cell>
          <cell r="G2158">
            <v>406.48</v>
          </cell>
          <cell r="H2158">
            <v>397.55</v>
          </cell>
          <cell r="I2158">
            <v>403.76</v>
          </cell>
          <cell r="J2158">
            <v>408.59</v>
          </cell>
          <cell r="K2158">
            <v>412.84</v>
          </cell>
          <cell r="L2158">
            <v>417.75</v>
          </cell>
          <cell r="M2158">
            <v>423.27</v>
          </cell>
          <cell r="N2158">
            <v>428.93</v>
          </cell>
          <cell r="O2158">
            <v>435.11</v>
          </cell>
          <cell r="P2158">
            <v>442.2</v>
          </cell>
          <cell r="Q2158">
            <v>449.73</v>
          </cell>
          <cell r="R2158">
            <v>457.22</v>
          </cell>
          <cell r="S2158">
            <v>466.01</v>
          </cell>
          <cell r="T2158">
            <v>475.01</v>
          </cell>
          <cell r="U2158">
            <v>484.5</v>
          </cell>
          <cell r="V2158">
            <v>495.26</v>
          </cell>
          <cell r="W2158">
            <v>505.86</v>
          </cell>
          <cell r="X2158">
            <v>516.91</v>
          </cell>
          <cell r="Y2158">
            <v>528.5</v>
          </cell>
          <cell r="Z2158">
            <v>539.61</v>
          </cell>
          <cell r="AA2158">
            <v>551.39</v>
          </cell>
          <cell r="AB2158">
            <v>563.01</v>
          </cell>
          <cell r="AC2158">
            <v>575.9</v>
          </cell>
          <cell r="AD2158">
            <v>588.16999999999996</v>
          </cell>
          <cell r="AE2158">
            <v>600.66</v>
          </cell>
          <cell r="AF2158">
            <v>613.66</v>
          </cell>
          <cell r="AG2158">
            <v>627.19000000000005</v>
          </cell>
          <cell r="AH2158">
            <v>640.73</v>
          </cell>
          <cell r="AI2158">
            <v>644.84</v>
          </cell>
          <cell r="AJ2158">
            <v>647.29999999999995</v>
          </cell>
          <cell r="AK2158">
            <v>649.5</v>
          </cell>
        </row>
        <row r="2159">
          <cell r="A2159" t="str">
            <v>SDGbaseTRAv2_UrbAS_BAU_wICAGRcorr_GADJDYNofftestQFSXflab-p</v>
          </cell>
          <cell r="B2159" t="str">
            <v>SIclos6_GOVclos11</v>
          </cell>
          <cell r="C2159" t="str">
            <v>SDGbaseTRAv2_UrbAS_BAU_wICAGRcorr_GADJDYNofftest</v>
          </cell>
          <cell r="D2159" t="str">
            <v>QFSX</v>
          </cell>
          <cell r="E2159" t="str">
            <v>flab-p</v>
          </cell>
          <cell r="F2159">
            <v>3154.55</v>
          </cell>
          <cell r="G2159">
            <v>2922.76</v>
          </cell>
          <cell r="H2159">
            <v>3033.22</v>
          </cell>
          <cell r="I2159">
            <v>3127.76</v>
          </cell>
          <cell r="J2159">
            <v>3211.09</v>
          </cell>
          <cell r="K2159">
            <v>3286.53</v>
          </cell>
          <cell r="L2159">
            <v>3361.6</v>
          </cell>
          <cell r="M2159">
            <v>3437.67</v>
          </cell>
          <cell r="N2159">
            <v>3517.58</v>
          </cell>
          <cell r="O2159">
            <v>3607.15</v>
          </cell>
          <cell r="P2159">
            <v>3704.22</v>
          </cell>
          <cell r="Q2159">
            <v>3804.1</v>
          </cell>
          <cell r="R2159">
            <v>3913.21</v>
          </cell>
          <cell r="S2159">
            <v>4028.56</v>
          </cell>
          <cell r="T2159">
            <v>4149.97</v>
          </cell>
          <cell r="U2159">
            <v>4281.51</v>
          </cell>
          <cell r="V2159">
            <v>4418.68</v>
          </cell>
          <cell r="W2159">
            <v>4560.88</v>
          </cell>
          <cell r="X2159">
            <v>4709.8999999999996</v>
          </cell>
          <cell r="Y2159">
            <v>4859.21</v>
          </cell>
          <cell r="Z2159">
            <v>5009.47</v>
          </cell>
          <cell r="AA2159">
            <v>5160.8</v>
          </cell>
          <cell r="AB2159">
            <v>5319.13</v>
          </cell>
          <cell r="AC2159">
            <v>5477.65</v>
          </cell>
          <cell r="AD2159">
            <v>5638.42</v>
          </cell>
          <cell r="AE2159">
            <v>5803.22</v>
          </cell>
          <cell r="AF2159">
            <v>5972.82</v>
          </cell>
          <cell r="AG2159">
            <v>6142.13</v>
          </cell>
          <cell r="AH2159">
            <v>6258.02</v>
          </cell>
          <cell r="AI2159">
            <v>6331.44</v>
          </cell>
          <cell r="AJ2159">
            <v>6381.5</v>
          </cell>
          <cell r="AK2159">
            <v>6414.62</v>
          </cell>
        </row>
        <row r="2160">
          <cell r="A2160" t="str">
            <v>SDGbaseTRAv2_UrbAS_BAU_wICAGRcorr_GADJDYNofftestQFSXflab-m</v>
          </cell>
          <cell r="B2160" t="str">
            <v>SIclos6_GOVclos11</v>
          </cell>
          <cell r="C2160" t="str">
            <v>SDGbaseTRAv2_UrbAS_BAU_wICAGRcorr_GADJDYNofftest</v>
          </cell>
          <cell r="D2160" t="str">
            <v>QFSX</v>
          </cell>
          <cell r="E2160" t="str">
            <v>flab-m</v>
          </cell>
          <cell r="F2160">
            <v>5235.99</v>
          </cell>
          <cell r="G2160">
            <v>4887.7</v>
          </cell>
          <cell r="H2160">
            <v>5092.05</v>
          </cell>
          <cell r="I2160">
            <v>5260.75</v>
          </cell>
          <cell r="J2160">
            <v>5404.24</v>
          </cell>
          <cell r="K2160">
            <v>5532.1</v>
          </cell>
          <cell r="L2160">
            <v>5658.68</v>
          </cell>
          <cell r="M2160">
            <v>5788.36</v>
          </cell>
          <cell r="N2160">
            <v>5924.08</v>
          </cell>
          <cell r="O2160">
            <v>6063.93</v>
          </cell>
          <cell r="P2160">
            <v>6216.62</v>
          </cell>
          <cell r="Q2160">
            <v>6374.3</v>
          </cell>
          <cell r="R2160">
            <v>6549.1</v>
          </cell>
          <cell r="S2160">
            <v>6738.35</v>
          </cell>
          <cell r="T2160">
            <v>6940.7</v>
          </cell>
          <cell r="U2160">
            <v>7162.77</v>
          </cell>
          <cell r="V2160">
            <v>7399.03</v>
          </cell>
          <cell r="W2160">
            <v>7645.55</v>
          </cell>
          <cell r="X2160">
            <v>7900.68</v>
          </cell>
          <cell r="Y2160">
            <v>8152.37</v>
          </cell>
          <cell r="Z2160">
            <v>8402.0300000000007</v>
          </cell>
          <cell r="AA2160">
            <v>8651.7900000000009</v>
          </cell>
          <cell r="AB2160">
            <v>8904.9699999999993</v>
          </cell>
          <cell r="AC2160">
            <v>9157.48</v>
          </cell>
          <cell r="AD2160">
            <v>9417.0400000000009</v>
          </cell>
          <cell r="AE2160">
            <v>9686.49</v>
          </cell>
          <cell r="AF2160">
            <v>9966.93</v>
          </cell>
          <cell r="AG2160">
            <v>10243.620000000001</v>
          </cell>
          <cell r="AH2160">
            <v>10408.629999999999</v>
          </cell>
          <cell r="AI2160">
            <v>10489.35</v>
          </cell>
          <cell r="AJ2160">
            <v>10524.71</v>
          </cell>
          <cell r="AK2160">
            <v>10528.23</v>
          </cell>
        </row>
        <row r="2161">
          <cell r="A2161" t="str">
            <v>SDGbaseTRAv2_UrbAS_BAU_wICAGRcorr_GADJDYNofftestQFSXflab-s</v>
          </cell>
          <cell r="B2161" t="str">
            <v>SIclos6_GOVclos11</v>
          </cell>
          <cell r="C2161" t="str">
            <v>SDGbaseTRAv2_UrbAS_BAU_wICAGRcorr_GADJDYNofftest</v>
          </cell>
          <cell r="D2161" t="str">
            <v>QFSX</v>
          </cell>
          <cell r="E2161" t="str">
            <v>flab-s</v>
          </cell>
          <cell r="F2161">
            <v>4708.9399999999996</v>
          </cell>
          <cell r="G2161">
            <v>4347.68</v>
          </cell>
          <cell r="H2161">
            <v>4510.08</v>
          </cell>
          <cell r="I2161">
            <v>4657.47</v>
          </cell>
          <cell r="J2161">
            <v>4787.58</v>
          </cell>
          <cell r="K2161">
            <v>4909.16</v>
          </cell>
          <cell r="L2161">
            <v>5029.49</v>
          </cell>
          <cell r="M2161">
            <v>5151.7</v>
          </cell>
          <cell r="N2161">
            <v>5277.49</v>
          </cell>
          <cell r="O2161">
            <v>5397.27</v>
          </cell>
          <cell r="P2161">
            <v>5530.5</v>
          </cell>
          <cell r="Q2161">
            <v>5671.04</v>
          </cell>
          <cell r="R2161">
            <v>5823.77</v>
          </cell>
          <cell r="S2161">
            <v>5987.14</v>
          </cell>
          <cell r="T2161">
            <v>6160.71</v>
          </cell>
          <cell r="U2161">
            <v>6348.67</v>
          </cell>
          <cell r="V2161">
            <v>6548.69</v>
          </cell>
          <cell r="W2161">
            <v>6758.45</v>
          </cell>
          <cell r="X2161">
            <v>6976.72</v>
          </cell>
          <cell r="Y2161">
            <v>7194.93</v>
          </cell>
          <cell r="Z2161">
            <v>7412.64</v>
          </cell>
          <cell r="AA2161">
            <v>7631.93</v>
          </cell>
          <cell r="AB2161">
            <v>7846.75</v>
          </cell>
          <cell r="AC2161">
            <v>8060.77</v>
          </cell>
          <cell r="AD2161">
            <v>8281.6299999999992</v>
          </cell>
          <cell r="AE2161">
            <v>8511.64</v>
          </cell>
          <cell r="AF2161">
            <v>8751.52</v>
          </cell>
          <cell r="AG2161">
            <v>8991.69</v>
          </cell>
          <cell r="AH2161">
            <v>9160.34</v>
          </cell>
          <cell r="AI2161">
            <v>9270.35</v>
          </cell>
          <cell r="AJ2161">
            <v>9343.99</v>
          </cell>
          <cell r="AK2161">
            <v>9390</v>
          </cell>
        </row>
        <row r="2162">
          <cell r="A2162" t="str">
            <v>SDGbaseTRAv2_UrbAS_BAU_wICAGRcorr_GADJDYNofftestQFSXflab-t</v>
          </cell>
          <cell r="B2162" t="str">
            <v>SIclos6_GOVclos11</v>
          </cell>
          <cell r="C2162" t="str">
            <v>SDGbaseTRAv2_UrbAS_BAU_wICAGRcorr_GADJDYNofftest</v>
          </cell>
          <cell r="D2162" t="str">
            <v>QFSX</v>
          </cell>
          <cell r="E2162" t="str">
            <v>flab-t</v>
          </cell>
          <cell r="F2162">
            <v>3319.1</v>
          </cell>
          <cell r="G2162">
            <v>3025.15</v>
          </cell>
          <cell r="H2162">
            <v>3112.04</v>
          </cell>
          <cell r="I2162">
            <v>3195.13</v>
          </cell>
          <cell r="J2162">
            <v>3270</v>
          </cell>
          <cell r="K2162">
            <v>3343.34</v>
          </cell>
          <cell r="L2162">
            <v>3418.47</v>
          </cell>
          <cell r="M2162">
            <v>3496.46</v>
          </cell>
          <cell r="N2162">
            <v>3577.93</v>
          </cell>
          <cell r="O2162">
            <v>3654.08</v>
          </cell>
          <cell r="P2162">
            <v>3740.49</v>
          </cell>
          <cell r="Q2162">
            <v>3833.46</v>
          </cell>
          <cell r="R2162">
            <v>3936.44</v>
          </cell>
          <cell r="S2162">
            <v>4047.51</v>
          </cell>
          <cell r="T2162">
            <v>4166.07</v>
          </cell>
          <cell r="U2162">
            <v>4294.13</v>
          </cell>
          <cell r="V2162">
            <v>4429.04</v>
          </cell>
          <cell r="W2162">
            <v>4570.8</v>
          </cell>
          <cell r="X2162">
            <v>4721.1499999999996</v>
          </cell>
          <cell r="Y2162">
            <v>4871.6899999999996</v>
          </cell>
          <cell r="Z2162">
            <v>5022.7299999999996</v>
          </cell>
          <cell r="AA2162">
            <v>5175.0200000000004</v>
          </cell>
          <cell r="AB2162">
            <v>5324.75</v>
          </cell>
          <cell r="AC2162">
            <v>5472.76</v>
          </cell>
          <cell r="AD2162">
            <v>5623.75</v>
          </cell>
          <cell r="AE2162">
            <v>5779.69</v>
          </cell>
          <cell r="AF2162">
            <v>5941.5</v>
          </cell>
          <cell r="AG2162">
            <v>6104.86</v>
          </cell>
          <cell r="AH2162">
            <v>6223.85</v>
          </cell>
          <cell r="AI2162">
            <v>6305.06</v>
          </cell>
          <cell r="AJ2162">
            <v>6362.33</v>
          </cell>
          <cell r="AK2162">
            <v>6401.46</v>
          </cell>
        </row>
        <row r="2163">
          <cell r="A2163" t="str">
            <v>SDGbaseTRAv2_UrbAS_BAU_wICAGRcorr_GADJDYNofftestQFSXfcap</v>
          </cell>
          <cell r="B2163" t="str">
            <v>SIclos6_GOVclos11</v>
          </cell>
          <cell r="C2163" t="str">
            <v>SDGbaseTRAv2_UrbAS_BAU_wICAGRcorr_GADJDYNofftest</v>
          </cell>
          <cell r="D2163" t="str">
            <v>QFSX</v>
          </cell>
          <cell r="E2163" t="str">
            <v>fcap</v>
          </cell>
          <cell r="F2163">
            <v>3799.09</v>
          </cell>
          <cell r="G2163">
            <v>3955.03</v>
          </cell>
          <cell r="H2163">
            <v>4074.85</v>
          </cell>
          <cell r="I2163">
            <v>4156.1099999999997</v>
          </cell>
          <cell r="J2163">
            <v>4236.25</v>
          </cell>
          <cell r="K2163">
            <v>4336.8</v>
          </cell>
          <cell r="L2163">
            <v>4459.01</v>
          </cell>
          <cell r="M2163">
            <v>4581.3599999999997</v>
          </cell>
          <cell r="N2163">
            <v>4700.96</v>
          </cell>
          <cell r="O2163">
            <v>4799.13</v>
          </cell>
          <cell r="P2163">
            <v>4895.84</v>
          </cell>
          <cell r="Q2163">
            <v>4990.51</v>
          </cell>
          <cell r="R2163">
            <v>5130.38</v>
          </cell>
          <cell r="S2163">
            <v>5271.62</v>
          </cell>
          <cell r="T2163">
            <v>5422.8</v>
          </cell>
          <cell r="U2163">
            <v>5605.61</v>
          </cell>
          <cell r="V2163">
            <v>5774.24</v>
          </cell>
          <cell r="W2163">
            <v>5955.28</v>
          </cell>
          <cell r="X2163">
            <v>6149.12</v>
          </cell>
          <cell r="Y2163">
            <v>6328.95</v>
          </cell>
          <cell r="Z2163">
            <v>6510.52</v>
          </cell>
          <cell r="AA2163">
            <v>6697.72</v>
          </cell>
          <cell r="AB2163">
            <v>6890.15</v>
          </cell>
          <cell r="AC2163">
            <v>7070.72</v>
          </cell>
          <cell r="AD2163">
            <v>7258.21</v>
          </cell>
          <cell r="AE2163">
            <v>7454.43</v>
          </cell>
          <cell r="AF2163">
            <v>7660.27</v>
          </cell>
          <cell r="AG2163">
            <v>7852.98</v>
          </cell>
          <cell r="AH2163">
            <v>7710.67</v>
          </cell>
          <cell r="AI2163">
            <v>7580.53</v>
          </cell>
          <cell r="AJ2163">
            <v>7483.75</v>
          </cell>
          <cell r="AK2163">
            <v>7390.54</v>
          </cell>
        </row>
        <row r="2164">
          <cell r="A2164" t="str">
            <v>SDGbaseTRAv2_UrbAS_BAU_wICAGRcorr_GADJDYNofftestQFSXfegy</v>
          </cell>
          <cell r="B2164" t="str">
            <v>SIclos6_GOVclos11</v>
          </cell>
          <cell r="C2164" t="str">
            <v>SDGbaseTRAv2_UrbAS_BAU_wICAGRcorr_GADJDYNofftest</v>
          </cell>
          <cell r="D2164" t="str">
            <v>QFSX</v>
          </cell>
          <cell r="E2164" t="str">
            <v>fegy</v>
          </cell>
          <cell r="F2164">
            <v>200.18</v>
          </cell>
          <cell r="G2164">
            <v>215.85</v>
          </cell>
          <cell r="H2164">
            <v>219.02</v>
          </cell>
          <cell r="I2164">
            <v>223.12</v>
          </cell>
          <cell r="J2164">
            <v>227.3</v>
          </cell>
          <cell r="K2164">
            <v>236.42</v>
          </cell>
          <cell r="L2164">
            <v>246.57</v>
          </cell>
          <cell r="M2164">
            <v>247.96</v>
          </cell>
          <cell r="N2164">
            <v>245.49</v>
          </cell>
          <cell r="O2164">
            <v>245.63</v>
          </cell>
          <cell r="P2164">
            <v>251.74</v>
          </cell>
          <cell r="Q2164">
            <v>258.95999999999998</v>
          </cell>
          <cell r="R2164">
            <v>273.06</v>
          </cell>
          <cell r="S2164">
            <v>283.47000000000003</v>
          </cell>
          <cell r="T2164">
            <v>294.07</v>
          </cell>
          <cell r="U2164">
            <v>304.20999999999998</v>
          </cell>
          <cell r="V2164">
            <v>304.32</v>
          </cell>
          <cell r="W2164">
            <v>312.54000000000002</v>
          </cell>
          <cell r="X2164">
            <v>334.93</v>
          </cell>
          <cell r="Y2164">
            <v>355.83</v>
          </cell>
          <cell r="Z2164">
            <v>377.91</v>
          </cell>
          <cell r="AA2164">
            <v>400</v>
          </cell>
          <cell r="AB2164">
            <v>415.62</v>
          </cell>
          <cell r="AC2164">
            <v>432.28</v>
          </cell>
          <cell r="AD2164">
            <v>450.82</v>
          </cell>
          <cell r="AE2164">
            <v>469.94</v>
          </cell>
          <cell r="AF2164">
            <v>489.4</v>
          </cell>
          <cell r="AG2164">
            <v>571.38</v>
          </cell>
          <cell r="AH2164">
            <v>646.89</v>
          </cell>
          <cell r="AI2164">
            <v>714.62</v>
          </cell>
          <cell r="AJ2164">
            <v>783.43</v>
          </cell>
          <cell r="AK2164">
            <v>849.33</v>
          </cell>
        </row>
        <row r="2165">
          <cell r="A2165" t="str">
            <v>SDGbaseTRAv2_UrbAS_BAU_wICAGRcorr_GADJDYNofftestQFSXfland</v>
          </cell>
          <cell r="B2165" t="str">
            <v>SIclos6_GOVclos11</v>
          </cell>
          <cell r="C2165" t="str">
            <v>SDGbaseTRAv2_UrbAS_BAU_wICAGRcorr_GADJDYNofftest</v>
          </cell>
          <cell r="D2165" t="str">
            <v>QFSX</v>
          </cell>
          <cell r="E2165" t="str">
            <v>fland</v>
          </cell>
          <cell r="F2165">
            <v>17.03</v>
          </cell>
          <cell r="G2165">
            <v>17.2</v>
          </cell>
          <cell r="H2165">
            <v>17.37</v>
          </cell>
          <cell r="I2165">
            <v>17.54</v>
          </cell>
          <cell r="J2165">
            <v>17.72</v>
          </cell>
          <cell r="K2165">
            <v>17.899999999999999</v>
          </cell>
          <cell r="L2165">
            <v>18.07</v>
          </cell>
          <cell r="M2165">
            <v>18.260000000000002</v>
          </cell>
          <cell r="N2165">
            <v>18.440000000000001</v>
          </cell>
          <cell r="O2165">
            <v>18.62</v>
          </cell>
          <cell r="P2165">
            <v>18.809999999999999</v>
          </cell>
          <cell r="Q2165">
            <v>19</v>
          </cell>
          <cell r="R2165">
            <v>19.190000000000001</v>
          </cell>
          <cell r="S2165">
            <v>19.38</v>
          </cell>
          <cell r="T2165">
            <v>19.57</v>
          </cell>
          <cell r="U2165">
            <v>19.77</v>
          </cell>
          <cell r="V2165">
            <v>19.97</v>
          </cell>
          <cell r="W2165">
            <v>20.170000000000002</v>
          </cell>
          <cell r="X2165">
            <v>20.37</v>
          </cell>
          <cell r="Y2165">
            <v>20.57</v>
          </cell>
          <cell r="Z2165">
            <v>20.78</v>
          </cell>
          <cell r="AA2165">
            <v>20.98</v>
          </cell>
          <cell r="AB2165">
            <v>21.19</v>
          </cell>
          <cell r="AC2165">
            <v>21.41</v>
          </cell>
          <cell r="AD2165">
            <v>21.62</v>
          </cell>
          <cell r="AE2165">
            <v>21.84</v>
          </cell>
          <cell r="AF2165">
            <v>22.05</v>
          </cell>
          <cell r="AG2165">
            <v>22.28</v>
          </cell>
          <cell r="AH2165">
            <v>22.5</v>
          </cell>
          <cell r="AI2165">
            <v>22.72</v>
          </cell>
          <cell r="AJ2165">
            <v>22.95</v>
          </cell>
          <cell r="AK2165">
            <v>23.18</v>
          </cell>
        </row>
        <row r="2166">
          <cell r="A2166" t="str">
            <v>SDGbaseTRAv2_UrbAS_BAU_wICAGRcorr_GADJDYNofftestP_ActivePoptotal</v>
          </cell>
          <cell r="B2166" t="str">
            <v>SIclos6_GOVclos11</v>
          </cell>
          <cell r="C2166" t="str">
            <v>SDGbaseTRAv2_UrbAS_BAU_wICAGRcorr_GADJDYNofftest</v>
          </cell>
          <cell r="D2166" t="str">
            <v>P_ActivePop</v>
          </cell>
          <cell r="E2166" t="str">
            <v>total</v>
          </cell>
          <cell r="G2166">
            <v>24292.9</v>
          </cell>
          <cell r="H2166">
            <v>24642.6</v>
          </cell>
          <cell r="I2166">
            <v>24992.2</v>
          </cell>
          <cell r="J2166">
            <v>25341.9</v>
          </cell>
          <cell r="K2166">
            <v>25691.599999999999</v>
          </cell>
          <cell r="L2166">
            <v>26041.200000000001</v>
          </cell>
          <cell r="M2166">
            <v>26390.6</v>
          </cell>
          <cell r="N2166">
            <v>26740</v>
          </cell>
          <cell r="O2166">
            <v>27089.3</v>
          </cell>
          <cell r="P2166">
            <v>27438.7</v>
          </cell>
          <cell r="Q2166">
            <v>27788.1</v>
          </cell>
          <cell r="R2166">
            <v>28086.2</v>
          </cell>
          <cell r="S2166">
            <v>28384.400000000001</v>
          </cell>
          <cell r="T2166">
            <v>28682.5</v>
          </cell>
          <cell r="U2166">
            <v>28980.7</v>
          </cell>
          <cell r="V2166">
            <v>29278.799999999999</v>
          </cell>
          <cell r="W2166">
            <v>29514.3</v>
          </cell>
          <cell r="X2166">
            <v>29749.7</v>
          </cell>
          <cell r="Y2166">
            <v>29985.200000000001</v>
          </cell>
          <cell r="Z2166">
            <v>30220.7</v>
          </cell>
          <cell r="AA2166">
            <v>30456.1</v>
          </cell>
          <cell r="AB2166">
            <v>30638.2</v>
          </cell>
          <cell r="AC2166">
            <v>30820.3</v>
          </cell>
          <cell r="AD2166">
            <v>31002.3</v>
          </cell>
          <cell r="AE2166">
            <v>31184.400000000001</v>
          </cell>
          <cell r="AF2166">
            <v>31366.5</v>
          </cell>
          <cell r="AG2166">
            <v>31469.200000000001</v>
          </cell>
          <cell r="AH2166">
            <v>31571.9</v>
          </cell>
          <cell r="AI2166">
            <v>31674.6</v>
          </cell>
          <cell r="AJ2166">
            <v>31777.4</v>
          </cell>
          <cell r="AK2166">
            <v>31880.1</v>
          </cell>
        </row>
        <row r="2167">
          <cell r="A2167" t="str">
            <v>SDGbaseTRAv2_UrbAS_BAU_wICAGRcorr_GADJDYNofftestP_WAgePoptotal</v>
          </cell>
          <cell r="B2167" t="str">
            <v>SIclos6_GOVclos11</v>
          </cell>
          <cell r="C2167" t="str">
            <v>SDGbaseTRAv2_UrbAS_BAU_wICAGRcorr_GADJDYNofftest</v>
          </cell>
          <cell r="D2167" t="str">
            <v>P_WAgePop</v>
          </cell>
          <cell r="E2167" t="str">
            <v>total</v>
          </cell>
          <cell r="G2167">
            <v>38959.5</v>
          </cell>
          <cell r="H2167">
            <v>39520.300000000003</v>
          </cell>
          <cell r="I2167">
            <v>40081.1</v>
          </cell>
          <cell r="J2167">
            <v>40641.9</v>
          </cell>
          <cell r="K2167">
            <v>41202.699999999997</v>
          </cell>
          <cell r="L2167">
            <v>41763.4</v>
          </cell>
          <cell r="M2167">
            <v>42323.7</v>
          </cell>
          <cell r="N2167">
            <v>42884</v>
          </cell>
          <cell r="O2167">
            <v>43444.3</v>
          </cell>
          <cell r="P2167">
            <v>44004.6</v>
          </cell>
          <cell r="Q2167">
            <v>44564.9</v>
          </cell>
          <cell r="R2167">
            <v>45043.1</v>
          </cell>
          <cell r="S2167">
            <v>45521.2</v>
          </cell>
          <cell r="T2167">
            <v>45999.4</v>
          </cell>
          <cell r="U2167">
            <v>46477.5</v>
          </cell>
          <cell r="V2167">
            <v>46955.7</v>
          </cell>
          <cell r="W2167">
            <v>47333.3</v>
          </cell>
          <cell r="X2167">
            <v>47710.9</v>
          </cell>
          <cell r="Y2167">
            <v>48088.6</v>
          </cell>
          <cell r="Z2167">
            <v>48466.2</v>
          </cell>
          <cell r="AA2167">
            <v>48843.8</v>
          </cell>
          <cell r="AB2167">
            <v>49135.8</v>
          </cell>
          <cell r="AC2167">
            <v>49427.8</v>
          </cell>
          <cell r="AD2167">
            <v>49719.8</v>
          </cell>
          <cell r="AE2167">
            <v>50011.8</v>
          </cell>
          <cell r="AF2167">
            <v>50303.8</v>
          </cell>
          <cell r="AG2167">
            <v>50468.5</v>
          </cell>
          <cell r="AH2167">
            <v>50633.3</v>
          </cell>
          <cell r="AI2167">
            <v>50798</v>
          </cell>
          <cell r="AJ2167">
            <v>50962.7</v>
          </cell>
          <cell r="AK2167">
            <v>51127.5</v>
          </cell>
        </row>
        <row r="2168">
          <cell r="A2168" t="str">
            <v>SDGbaseTRAv2_UrbAS_BAU_wICAGRcorr_GADJDYNofftestC_BroadUnEmpRatetotal</v>
          </cell>
          <cell r="B2168" t="str">
            <v>SIclos6_GOVclos11</v>
          </cell>
          <cell r="C2168" t="str">
            <v>SDGbaseTRAv2_UrbAS_BAU_wICAGRcorr_GADJDYNofftest</v>
          </cell>
          <cell r="D2168" t="str">
            <v>C_BroadUnEmpRate</v>
          </cell>
          <cell r="E2168" t="str">
            <v>total</v>
          </cell>
          <cell r="G2168">
            <v>0.37</v>
          </cell>
          <cell r="H2168">
            <v>0.36</v>
          </cell>
          <cell r="I2168">
            <v>0.35</v>
          </cell>
          <cell r="J2168">
            <v>0.34</v>
          </cell>
          <cell r="K2168">
            <v>0.34</v>
          </cell>
          <cell r="L2168">
            <v>0.33</v>
          </cell>
          <cell r="M2168">
            <v>0.32</v>
          </cell>
          <cell r="N2168">
            <v>0.32</v>
          </cell>
          <cell r="O2168">
            <v>0.31</v>
          </cell>
          <cell r="P2168">
            <v>0.3</v>
          </cell>
          <cell r="Q2168">
            <v>0.28999999999999998</v>
          </cell>
          <cell r="R2168">
            <v>0.28000000000000003</v>
          </cell>
          <cell r="S2168">
            <v>0.27</v>
          </cell>
          <cell r="T2168">
            <v>0.25</v>
          </cell>
          <cell r="U2168">
            <v>0.24</v>
          </cell>
          <cell r="V2168">
            <v>0.22</v>
          </cell>
          <cell r="W2168">
            <v>0.2</v>
          </cell>
          <cell r="X2168">
            <v>0.18</v>
          </cell>
          <cell r="Y2168">
            <v>0.16</v>
          </cell>
          <cell r="Z2168">
            <v>0.14000000000000001</v>
          </cell>
          <cell r="AA2168">
            <v>0.13</v>
          </cell>
          <cell r="AB2168">
            <v>0.11</v>
          </cell>
          <cell r="AC2168">
            <v>0.09</v>
          </cell>
          <cell r="AD2168">
            <v>7.0000000000000007E-2</v>
          </cell>
          <cell r="AE2168">
            <v>0.05</v>
          </cell>
          <cell r="AF2168">
            <v>0.02</v>
          </cell>
          <cell r="AG2168">
            <v>0</v>
          </cell>
          <cell r="AH2168">
            <v>-0.02</v>
          </cell>
          <cell r="AI2168">
            <v>-0.02</v>
          </cell>
          <cell r="AJ2168">
            <v>-0.03</v>
          </cell>
          <cell r="AK2168">
            <v>-0.03</v>
          </cell>
        </row>
        <row r="2169">
          <cell r="A2169" t="str">
            <v>SDGbaseTRAv2_UrbAS_BAU_wICAGRcorr_GADJDYNofftestC_LabForceParttotal</v>
          </cell>
          <cell r="B2169" t="str">
            <v>SIclos6_GOVclos11</v>
          </cell>
          <cell r="C2169" t="str">
            <v>SDGbaseTRAv2_UrbAS_BAU_wICAGRcorr_GADJDYNofftest</v>
          </cell>
          <cell r="D2169" t="str">
            <v>C_LabForcePart</v>
          </cell>
          <cell r="E2169" t="str">
            <v>total</v>
          </cell>
          <cell r="G2169">
            <v>0.39</v>
          </cell>
          <cell r="H2169">
            <v>0.4</v>
          </cell>
          <cell r="I2169">
            <v>0.41</v>
          </cell>
          <cell r="J2169">
            <v>0.41</v>
          </cell>
          <cell r="K2169">
            <v>0.41</v>
          </cell>
          <cell r="L2169">
            <v>0.42</v>
          </cell>
          <cell r="M2169">
            <v>0.42</v>
          </cell>
          <cell r="N2169">
            <v>0.43</v>
          </cell>
          <cell r="O2169">
            <v>0.43</v>
          </cell>
          <cell r="P2169">
            <v>0.44</v>
          </cell>
          <cell r="Q2169">
            <v>0.44</v>
          </cell>
          <cell r="R2169">
            <v>0.45</v>
          </cell>
          <cell r="S2169">
            <v>0.46</v>
          </cell>
          <cell r="T2169">
            <v>0.47</v>
          </cell>
          <cell r="U2169">
            <v>0.48</v>
          </cell>
          <cell r="V2169">
            <v>0.49</v>
          </cell>
          <cell r="W2169">
            <v>0.5</v>
          </cell>
          <cell r="X2169">
            <v>0.51</v>
          </cell>
          <cell r="Y2169">
            <v>0.52</v>
          </cell>
          <cell r="Z2169">
            <v>0.53</v>
          </cell>
          <cell r="AA2169">
            <v>0.54</v>
          </cell>
          <cell r="AB2169">
            <v>0.56000000000000005</v>
          </cell>
          <cell r="AC2169">
            <v>0.56999999999999995</v>
          </cell>
          <cell r="AD2169">
            <v>0.57999999999999996</v>
          </cell>
          <cell r="AE2169">
            <v>0.6</v>
          </cell>
          <cell r="AF2169">
            <v>0.61</v>
          </cell>
          <cell r="AG2169">
            <v>0.62</v>
          </cell>
          <cell r="AH2169">
            <v>0.63</v>
          </cell>
          <cell r="AI2169">
            <v>0.64</v>
          </cell>
          <cell r="AJ2169">
            <v>0.64</v>
          </cell>
          <cell r="AK2169">
            <v>0.64</v>
          </cell>
        </row>
        <row r="2170">
          <cell r="A2170" t="str">
            <v>SDGbaseTRAv2_UrbAS_BAU_wICAGRcorr_GADJDYNofftestQVAXaawhe</v>
          </cell>
          <cell r="B2170" t="str">
            <v>SIclos6_GOVclos11</v>
          </cell>
          <cell r="C2170" t="str">
            <v>SDGbaseTRAv2_UrbAS_BAU_wICAGRcorr_GADJDYNofftest</v>
          </cell>
          <cell r="D2170" t="str">
            <v>QVAX</v>
          </cell>
          <cell r="E2170" t="str">
            <v>aawhe</v>
          </cell>
          <cell r="F2170">
            <v>2.66</v>
          </cell>
          <cell r="G2170">
            <v>2.64</v>
          </cell>
          <cell r="H2170">
            <v>2.7</v>
          </cell>
          <cell r="I2170">
            <v>2.73</v>
          </cell>
          <cell r="J2170">
            <v>2.77</v>
          </cell>
          <cell r="K2170">
            <v>2.8</v>
          </cell>
          <cell r="L2170">
            <v>2.83</v>
          </cell>
          <cell r="M2170">
            <v>2.87</v>
          </cell>
          <cell r="N2170">
            <v>2.9</v>
          </cell>
          <cell r="O2170">
            <v>2.97</v>
          </cell>
          <cell r="P2170">
            <v>3.02</v>
          </cell>
          <cell r="Q2170">
            <v>3.06</v>
          </cell>
          <cell r="R2170">
            <v>3.11</v>
          </cell>
          <cell r="S2170">
            <v>3.16</v>
          </cell>
          <cell r="T2170">
            <v>3.21</v>
          </cell>
          <cell r="U2170">
            <v>3.26</v>
          </cell>
          <cell r="V2170">
            <v>3.3</v>
          </cell>
          <cell r="W2170">
            <v>3.35</v>
          </cell>
          <cell r="X2170">
            <v>3.4</v>
          </cell>
          <cell r="Y2170">
            <v>3.44</v>
          </cell>
          <cell r="Z2170">
            <v>3.48</v>
          </cell>
          <cell r="AA2170">
            <v>3.53</v>
          </cell>
          <cell r="AB2170">
            <v>3.58</v>
          </cell>
          <cell r="AC2170">
            <v>3.63</v>
          </cell>
          <cell r="AD2170">
            <v>3.68</v>
          </cell>
          <cell r="AE2170">
            <v>3.72</v>
          </cell>
          <cell r="AF2170">
            <v>3.77</v>
          </cell>
          <cell r="AG2170">
            <v>3.81</v>
          </cell>
          <cell r="AH2170">
            <v>3.81</v>
          </cell>
          <cell r="AI2170">
            <v>3.8</v>
          </cell>
          <cell r="AJ2170">
            <v>3.79</v>
          </cell>
          <cell r="AK2170">
            <v>3.78</v>
          </cell>
        </row>
        <row r="2171">
          <cell r="A2171" t="str">
            <v>SDGbaseTRAv2_UrbAS_BAU_wICAGRcorr_GADJDYNofftestQVAXaamai</v>
          </cell>
          <cell r="B2171" t="str">
            <v>SIclos6_GOVclos11</v>
          </cell>
          <cell r="C2171" t="str">
            <v>SDGbaseTRAv2_UrbAS_BAU_wICAGRcorr_GADJDYNofftest</v>
          </cell>
          <cell r="D2171" t="str">
            <v>QVAX</v>
          </cell>
          <cell r="E2171" t="str">
            <v>aamai</v>
          </cell>
          <cell r="F2171">
            <v>11.93</v>
          </cell>
          <cell r="G2171">
            <v>11.8</v>
          </cell>
          <cell r="H2171">
            <v>12.08</v>
          </cell>
          <cell r="I2171">
            <v>12.25</v>
          </cell>
          <cell r="J2171">
            <v>12.47</v>
          </cell>
          <cell r="K2171">
            <v>12.63</v>
          </cell>
          <cell r="L2171">
            <v>12.81</v>
          </cell>
          <cell r="M2171">
            <v>12.97</v>
          </cell>
          <cell r="N2171">
            <v>13.14</v>
          </cell>
          <cell r="O2171">
            <v>13.53</v>
          </cell>
          <cell r="P2171">
            <v>13.78</v>
          </cell>
          <cell r="Q2171">
            <v>13.96</v>
          </cell>
          <cell r="R2171">
            <v>14.19</v>
          </cell>
          <cell r="S2171">
            <v>14.42</v>
          </cell>
          <cell r="T2171">
            <v>14.63</v>
          </cell>
          <cell r="U2171">
            <v>14.87</v>
          </cell>
          <cell r="V2171">
            <v>15.06</v>
          </cell>
          <cell r="W2171">
            <v>15.24</v>
          </cell>
          <cell r="X2171">
            <v>15.43</v>
          </cell>
          <cell r="Y2171">
            <v>15.61</v>
          </cell>
          <cell r="Z2171">
            <v>15.79</v>
          </cell>
          <cell r="AA2171">
            <v>15.97</v>
          </cell>
          <cell r="AB2171">
            <v>16.25</v>
          </cell>
          <cell r="AC2171">
            <v>16.47</v>
          </cell>
          <cell r="AD2171">
            <v>16.66</v>
          </cell>
          <cell r="AE2171">
            <v>16.850000000000001</v>
          </cell>
          <cell r="AF2171">
            <v>17.059999999999999</v>
          </cell>
          <cell r="AG2171">
            <v>17.190000000000001</v>
          </cell>
          <cell r="AH2171">
            <v>17.11</v>
          </cell>
          <cell r="AI2171">
            <v>17.010000000000002</v>
          </cell>
          <cell r="AJ2171">
            <v>16.920000000000002</v>
          </cell>
          <cell r="AK2171">
            <v>16.8</v>
          </cell>
        </row>
        <row r="2172">
          <cell r="A2172" t="str">
            <v>SDGbaseTRAv2_UrbAS_BAU_wICAGRcorr_GADJDYNofftestQVAXaaoce</v>
          </cell>
          <cell r="B2172" t="str">
            <v>SIclos6_GOVclos11</v>
          </cell>
          <cell r="C2172" t="str">
            <v>SDGbaseTRAv2_UrbAS_BAU_wICAGRcorr_GADJDYNofftest</v>
          </cell>
          <cell r="D2172" t="str">
            <v>QVAX</v>
          </cell>
          <cell r="E2172" t="str">
            <v>aaoce</v>
          </cell>
          <cell r="F2172">
            <v>0.82</v>
          </cell>
          <cell r="G2172">
            <v>0.81</v>
          </cell>
          <cell r="H2172">
            <v>0.83</v>
          </cell>
          <cell r="I2172">
            <v>0.84</v>
          </cell>
          <cell r="J2172">
            <v>0.85</v>
          </cell>
          <cell r="K2172">
            <v>0.86</v>
          </cell>
          <cell r="L2172">
            <v>0.87</v>
          </cell>
          <cell r="M2172">
            <v>0.88</v>
          </cell>
          <cell r="N2172">
            <v>0.89</v>
          </cell>
          <cell r="O2172">
            <v>0.91</v>
          </cell>
          <cell r="P2172">
            <v>0.93</v>
          </cell>
          <cell r="Q2172">
            <v>0.95</v>
          </cell>
          <cell r="R2172">
            <v>0.96</v>
          </cell>
          <cell r="S2172">
            <v>0.98</v>
          </cell>
          <cell r="T2172">
            <v>1</v>
          </cell>
          <cell r="U2172">
            <v>1.02</v>
          </cell>
          <cell r="V2172">
            <v>1.03</v>
          </cell>
          <cell r="W2172">
            <v>1.05</v>
          </cell>
          <cell r="X2172">
            <v>1.06</v>
          </cell>
          <cell r="Y2172">
            <v>1.08</v>
          </cell>
          <cell r="Z2172">
            <v>1.0900000000000001</v>
          </cell>
          <cell r="AA2172">
            <v>1.1100000000000001</v>
          </cell>
          <cell r="AB2172">
            <v>1.1299999999999999</v>
          </cell>
          <cell r="AC2172">
            <v>1.1399999999999999</v>
          </cell>
          <cell r="AD2172">
            <v>1.1599999999999999</v>
          </cell>
          <cell r="AE2172">
            <v>1.18</v>
          </cell>
          <cell r="AF2172">
            <v>1.19</v>
          </cell>
          <cell r="AG2172">
            <v>1.21</v>
          </cell>
          <cell r="AH2172">
            <v>1.21</v>
          </cell>
          <cell r="AI2172">
            <v>1.21</v>
          </cell>
          <cell r="AJ2172">
            <v>1.21</v>
          </cell>
          <cell r="AK2172">
            <v>1.21</v>
          </cell>
        </row>
        <row r="2173">
          <cell r="A2173" t="str">
            <v>SDGbaseTRAv2_UrbAS_BAU_wICAGRcorr_GADJDYNofftestQVAXaaveg</v>
          </cell>
          <cell r="B2173" t="str">
            <v>SIclos6_GOVclos11</v>
          </cell>
          <cell r="C2173" t="str">
            <v>SDGbaseTRAv2_UrbAS_BAU_wICAGRcorr_GADJDYNofftest</v>
          </cell>
          <cell r="D2173" t="str">
            <v>QVAX</v>
          </cell>
          <cell r="E2173" t="str">
            <v>aaveg</v>
          </cell>
          <cell r="F2173">
            <v>6.73</v>
          </cell>
          <cell r="G2173">
            <v>6.43</v>
          </cell>
          <cell r="H2173">
            <v>6.53</v>
          </cell>
          <cell r="I2173">
            <v>6.64</v>
          </cell>
          <cell r="J2173">
            <v>6.76</v>
          </cell>
          <cell r="K2173">
            <v>6.82</v>
          </cell>
          <cell r="L2173">
            <v>6.9</v>
          </cell>
          <cell r="M2173">
            <v>6.95</v>
          </cell>
          <cell r="N2173">
            <v>7.02</v>
          </cell>
          <cell r="O2173">
            <v>7.16</v>
          </cell>
          <cell r="P2173">
            <v>7.24</v>
          </cell>
          <cell r="Q2173">
            <v>7.3</v>
          </cell>
          <cell r="R2173">
            <v>7.41</v>
          </cell>
          <cell r="S2173">
            <v>7.52</v>
          </cell>
          <cell r="T2173">
            <v>7.63</v>
          </cell>
          <cell r="U2173">
            <v>7.75</v>
          </cell>
          <cell r="V2173">
            <v>7.85</v>
          </cell>
          <cell r="W2173">
            <v>7.95</v>
          </cell>
          <cell r="X2173">
            <v>8.0500000000000007</v>
          </cell>
          <cell r="Y2173">
            <v>8.15</v>
          </cell>
          <cell r="Z2173">
            <v>8.26</v>
          </cell>
          <cell r="AA2173">
            <v>8.3699999999999992</v>
          </cell>
          <cell r="AB2173">
            <v>8.52</v>
          </cell>
          <cell r="AC2173">
            <v>8.64</v>
          </cell>
          <cell r="AD2173">
            <v>8.75</v>
          </cell>
          <cell r="AE2173">
            <v>8.86</v>
          </cell>
          <cell r="AF2173">
            <v>9</v>
          </cell>
          <cell r="AG2173">
            <v>9.1</v>
          </cell>
          <cell r="AH2173">
            <v>9.08</v>
          </cell>
          <cell r="AI2173">
            <v>9.06</v>
          </cell>
          <cell r="AJ2173">
            <v>9.0399999999999991</v>
          </cell>
          <cell r="AK2173">
            <v>9.01</v>
          </cell>
        </row>
        <row r="2174">
          <cell r="A2174" t="str">
            <v>SDGbaseTRAv2_UrbAS_BAU_wICAGRcorr_GADJDYNofftestQVAXaaofr</v>
          </cell>
          <cell r="B2174" t="str">
            <v>SIclos6_GOVclos11</v>
          </cell>
          <cell r="C2174" t="str">
            <v>SDGbaseTRAv2_UrbAS_BAU_wICAGRcorr_GADJDYNofftest</v>
          </cell>
          <cell r="D2174" t="str">
            <v>QVAX</v>
          </cell>
          <cell r="E2174" t="str">
            <v>aaofr</v>
          </cell>
          <cell r="F2174">
            <v>13</v>
          </cell>
          <cell r="G2174">
            <v>12.57</v>
          </cell>
          <cell r="H2174">
            <v>12.95</v>
          </cell>
          <cell r="I2174">
            <v>13.13</v>
          </cell>
          <cell r="J2174">
            <v>13.39</v>
          </cell>
          <cell r="K2174">
            <v>13.58</v>
          </cell>
          <cell r="L2174">
            <v>13.81</v>
          </cell>
          <cell r="M2174">
            <v>14</v>
          </cell>
          <cell r="N2174">
            <v>14.2</v>
          </cell>
          <cell r="O2174">
            <v>14.94</v>
          </cell>
          <cell r="P2174">
            <v>15.26</v>
          </cell>
          <cell r="Q2174">
            <v>15.46</v>
          </cell>
          <cell r="R2174">
            <v>15.75</v>
          </cell>
          <cell r="S2174">
            <v>16.059999999999999</v>
          </cell>
          <cell r="T2174">
            <v>16.38</v>
          </cell>
          <cell r="U2174">
            <v>16.73</v>
          </cell>
          <cell r="V2174">
            <v>17.04</v>
          </cell>
          <cell r="W2174">
            <v>17.350000000000001</v>
          </cell>
          <cell r="X2174">
            <v>17.649999999999999</v>
          </cell>
          <cell r="Y2174">
            <v>17.940000000000001</v>
          </cell>
          <cell r="Z2174">
            <v>18.23</v>
          </cell>
          <cell r="AA2174">
            <v>18.54</v>
          </cell>
          <cell r="AB2174">
            <v>19.04</v>
          </cell>
          <cell r="AC2174">
            <v>19.420000000000002</v>
          </cell>
          <cell r="AD2174">
            <v>19.77</v>
          </cell>
          <cell r="AE2174">
            <v>20.09</v>
          </cell>
          <cell r="AF2174">
            <v>20.45</v>
          </cell>
          <cell r="AG2174">
            <v>20.74</v>
          </cell>
          <cell r="AH2174">
            <v>20.71</v>
          </cell>
          <cell r="AI2174">
            <v>20.52</v>
          </cell>
          <cell r="AJ2174">
            <v>20.38</v>
          </cell>
          <cell r="AK2174">
            <v>20.190000000000001</v>
          </cell>
        </row>
        <row r="2175">
          <cell r="A2175" t="str">
            <v>SDGbaseTRAv2_UrbAS_BAU_wICAGRcorr_GADJDYNofftestQVAXaagra</v>
          </cell>
          <cell r="B2175" t="str">
            <v>SIclos6_GOVclos11</v>
          </cell>
          <cell r="C2175" t="str">
            <v>SDGbaseTRAv2_UrbAS_BAU_wICAGRcorr_GADJDYNofftest</v>
          </cell>
          <cell r="D2175" t="str">
            <v>QVAX</v>
          </cell>
          <cell r="E2175" t="str">
            <v>aagra</v>
          </cell>
          <cell r="F2175">
            <v>6.2</v>
          </cell>
          <cell r="G2175">
            <v>6.02</v>
          </cell>
          <cell r="H2175">
            <v>6.27</v>
          </cell>
          <cell r="I2175">
            <v>6.34</v>
          </cell>
          <cell r="J2175">
            <v>6.44</v>
          </cell>
          <cell r="K2175">
            <v>6.55</v>
          </cell>
          <cell r="L2175">
            <v>6.68</v>
          </cell>
          <cell r="M2175">
            <v>6.81</v>
          </cell>
          <cell r="N2175">
            <v>6.96</v>
          </cell>
          <cell r="O2175">
            <v>7.44</v>
          </cell>
          <cell r="P2175">
            <v>7.68</v>
          </cell>
          <cell r="Q2175">
            <v>7.82</v>
          </cell>
          <cell r="R2175">
            <v>8.02</v>
          </cell>
          <cell r="S2175">
            <v>8.23</v>
          </cell>
          <cell r="T2175">
            <v>8.4600000000000009</v>
          </cell>
          <cell r="U2175">
            <v>8.7100000000000009</v>
          </cell>
          <cell r="V2175">
            <v>8.93</v>
          </cell>
          <cell r="W2175">
            <v>9.18</v>
          </cell>
          <cell r="X2175">
            <v>9.4499999999999993</v>
          </cell>
          <cell r="Y2175">
            <v>9.68</v>
          </cell>
          <cell r="Z2175">
            <v>9.9</v>
          </cell>
          <cell r="AA2175">
            <v>10.130000000000001</v>
          </cell>
          <cell r="AB2175">
            <v>10.53</v>
          </cell>
          <cell r="AC2175">
            <v>10.84</v>
          </cell>
          <cell r="AD2175">
            <v>11.1</v>
          </cell>
          <cell r="AE2175">
            <v>11.33</v>
          </cell>
          <cell r="AF2175">
            <v>11.58</v>
          </cell>
          <cell r="AG2175">
            <v>11.78</v>
          </cell>
          <cell r="AH2175">
            <v>11.83</v>
          </cell>
          <cell r="AI2175">
            <v>11.74</v>
          </cell>
          <cell r="AJ2175">
            <v>11.65</v>
          </cell>
          <cell r="AK2175">
            <v>11.53</v>
          </cell>
        </row>
        <row r="2176">
          <cell r="A2176" t="str">
            <v>SDGbaseTRAv2_UrbAS_BAU_wICAGRcorr_GADJDYNofftestQVAXaaoil</v>
          </cell>
          <cell r="B2176" t="str">
            <v>SIclos6_GOVclos11</v>
          </cell>
          <cell r="C2176" t="str">
            <v>SDGbaseTRAv2_UrbAS_BAU_wICAGRcorr_GADJDYNofftest</v>
          </cell>
          <cell r="D2176" t="str">
            <v>QVAX</v>
          </cell>
          <cell r="E2176" t="str">
            <v>aaoil</v>
          </cell>
          <cell r="F2176">
            <v>5.45</v>
          </cell>
          <cell r="G2176">
            <v>5.35</v>
          </cell>
          <cell r="H2176">
            <v>5.45</v>
          </cell>
          <cell r="I2176">
            <v>5.52</v>
          </cell>
          <cell r="J2176">
            <v>5.61</v>
          </cell>
          <cell r="K2176">
            <v>5.67</v>
          </cell>
          <cell r="L2176">
            <v>5.75</v>
          </cell>
          <cell r="M2176">
            <v>5.82</v>
          </cell>
          <cell r="N2176">
            <v>5.89</v>
          </cell>
          <cell r="O2176">
            <v>6.02</v>
          </cell>
          <cell r="P2176">
            <v>6.11</v>
          </cell>
          <cell r="Q2176">
            <v>6.2</v>
          </cell>
          <cell r="R2176">
            <v>6.31</v>
          </cell>
          <cell r="S2176">
            <v>6.43</v>
          </cell>
          <cell r="T2176">
            <v>6.54</v>
          </cell>
          <cell r="U2176">
            <v>6.67</v>
          </cell>
          <cell r="V2176">
            <v>6.78</v>
          </cell>
          <cell r="W2176">
            <v>6.89</v>
          </cell>
          <cell r="X2176">
            <v>7</v>
          </cell>
          <cell r="Y2176">
            <v>7.11</v>
          </cell>
          <cell r="Z2176">
            <v>7.23</v>
          </cell>
          <cell r="AA2176">
            <v>7.34</v>
          </cell>
          <cell r="AB2176">
            <v>7.48</v>
          </cell>
          <cell r="AC2176">
            <v>7.6</v>
          </cell>
          <cell r="AD2176">
            <v>7.71</v>
          </cell>
          <cell r="AE2176">
            <v>7.83</v>
          </cell>
          <cell r="AF2176">
            <v>7.95</v>
          </cell>
          <cell r="AG2176">
            <v>8.07</v>
          </cell>
          <cell r="AH2176">
            <v>8.08</v>
          </cell>
          <cell r="AI2176">
            <v>8.09</v>
          </cell>
          <cell r="AJ2176">
            <v>8.1</v>
          </cell>
          <cell r="AK2176">
            <v>8.11</v>
          </cell>
        </row>
        <row r="2177">
          <cell r="A2177" t="str">
            <v>SDGbaseTRAv2_UrbAS_BAU_wICAGRcorr_GADJDYNofftestQVAXaatub</v>
          </cell>
          <cell r="B2177" t="str">
            <v>SIclos6_GOVclos11</v>
          </cell>
          <cell r="C2177" t="str">
            <v>SDGbaseTRAv2_UrbAS_BAU_wICAGRcorr_GADJDYNofftest</v>
          </cell>
          <cell r="D2177" t="str">
            <v>QVAX</v>
          </cell>
          <cell r="E2177" t="str">
            <v>aatub</v>
          </cell>
          <cell r="F2177">
            <v>2.95</v>
          </cell>
          <cell r="G2177">
            <v>2.82</v>
          </cell>
          <cell r="H2177">
            <v>2.87</v>
          </cell>
          <cell r="I2177">
            <v>2.92</v>
          </cell>
          <cell r="J2177">
            <v>2.97</v>
          </cell>
          <cell r="K2177">
            <v>3</v>
          </cell>
          <cell r="L2177">
            <v>3.04</v>
          </cell>
          <cell r="M2177">
            <v>3.07</v>
          </cell>
          <cell r="N2177">
            <v>3.1</v>
          </cell>
          <cell r="O2177">
            <v>3.17</v>
          </cell>
          <cell r="P2177">
            <v>3.21</v>
          </cell>
          <cell r="Q2177">
            <v>3.25</v>
          </cell>
          <cell r="R2177">
            <v>3.3</v>
          </cell>
          <cell r="S2177">
            <v>3.35</v>
          </cell>
          <cell r="T2177">
            <v>3.41</v>
          </cell>
          <cell r="U2177">
            <v>3.47</v>
          </cell>
          <cell r="V2177">
            <v>3.52</v>
          </cell>
          <cell r="W2177">
            <v>3.56</v>
          </cell>
          <cell r="X2177">
            <v>3.61</v>
          </cell>
          <cell r="Y2177">
            <v>3.66</v>
          </cell>
          <cell r="Z2177">
            <v>3.71</v>
          </cell>
          <cell r="AA2177">
            <v>3.76</v>
          </cell>
          <cell r="AB2177">
            <v>3.83</v>
          </cell>
          <cell r="AC2177">
            <v>3.88</v>
          </cell>
          <cell r="AD2177">
            <v>3.94</v>
          </cell>
          <cell r="AE2177">
            <v>3.99</v>
          </cell>
          <cell r="AF2177">
            <v>4.05</v>
          </cell>
          <cell r="AG2177">
            <v>4.09</v>
          </cell>
          <cell r="AH2177">
            <v>4.0599999999999996</v>
          </cell>
          <cell r="AI2177">
            <v>4.03</v>
          </cell>
          <cell r="AJ2177">
            <v>4</v>
          </cell>
          <cell r="AK2177">
            <v>3.97</v>
          </cell>
        </row>
        <row r="2178">
          <cell r="A2178" t="str">
            <v>SDGbaseTRAv2_UrbAS_BAU_wICAGRcorr_GADJDYNofftestQVAXaapul</v>
          </cell>
          <cell r="B2178" t="str">
            <v>SIclos6_GOVclos11</v>
          </cell>
          <cell r="C2178" t="str">
            <v>SDGbaseTRAv2_UrbAS_BAU_wICAGRcorr_GADJDYNofftest</v>
          </cell>
          <cell r="D2178" t="str">
            <v>QVAX</v>
          </cell>
          <cell r="E2178" t="str">
            <v>aapul</v>
          </cell>
          <cell r="F2178">
            <v>0.52</v>
          </cell>
          <cell r="G2178">
            <v>0.52</v>
          </cell>
          <cell r="H2178">
            <v>0.52</v>
          </cell>
          <cell r="I2178">
            <v>0.53</v>
          </cell>
          <cell r="J2178">
            <v>0.54</v>
          </cell>
          <cell r="K2178">
            <v>0.55000000000000004</v>
          </cell>
          <cell r="L2178">
            <v>0.55000000000000004</v>
          </cell>
          <cell r="M2178">
            <v>0.56000000000000005</v>
          </cell>
          <cell r="N2178">
            <v>0.56000000000000005</v>
          </cell>
          <cell r="O2178">
            <v>0.56999999999999995</v>
          </cell>
          <cell r="P2178">
            <v>0.57999999999999996</v>
          </cell>
          <cell r="Q2178">
            <v>0.57999999999999996</v>
          </cell>
          <cell r="R2178">
            <v>0.59</v>
          </cell>
          <cell r="S2178">
            <v>0.6</v>
          </cell>
          <cell r="T2178">
            <v>0.61</v>
          </cell>
          <cell r="U2178">
            <v>0.62</v>
          </cell>
          <cell r="V2178">
            <v>0.63</v>
          </cell>
          <cell r="W2178">
            <v>0.63</v>
          </cell>
          <cell r="X2178">
            <v>0.64</v>
          </cell>
          <cell r="Y2178">
            <v>0.65</v>
          </cell>
          <cell r="Z2178">
            <v>0.66</v>
          </cell>
          <cell r="AA2178">
            <v>0.67</v>
          </cell>
          <cell r="AB2178">
            <v>0.68</v>
          </cell>
          <cell r="AC2178">
            <v>0.68</v>
          </cell>
          <cell r="AD2178">
            <v>0.69</v>
          </cell>
          <cell r="AE2178">
            <v>0.7</v>
          </cell>
          <cell r="AF2178">
            <v>0.71</v>
          </cell>
          <cell r="AG2178">
            <v>0.72</v>
          </cell>
          <cell r="AH2178">
            <v>0.72</v>
          </cell>
          <cell r="AI2178">
            <v>0.72</v>
          </cell>
          <cell r="AJ2178">
            <v>0.72</v>
          </cell>
          <cell r="AK2178">
            <v>0.72</v>
          </cell>
        </row>
        <row r="2179">
          <cell r="A2179" t="str">
            <v>SDGbaseTRAv2_UrbAS_BAU_wICAGRcorr_GADJDYNofftestQVAXaasug</v>
          </cell>
          <cell r="B2179" t="str">
            <v>SIclos6_GOVclos11</v>
          </cell>
          <cell r="C2179" t="str">
            <v>SDGbaseTRAv2_UrbAS_BAU_wICAGRcorr_GADJDYNofftest</v>
          </cell>
          <cell r="D2179" t="str">
            <v>QVAX</v>
          </cell>
          <cell r="E2179" t="str">
            <v>aasug</v>
          </cell>
          <cell r="F2179">
            <v>3.82</v>
          </cell>
          <cell r="G2179">
            <v>3.74</v>
          </cell>
          <cell r="H2179">
            <v>3.8</v>
          </cell>
          <cell r="I2179">
            <v>3.85</v>
          </cell>
          <cell r="J2179">
            <v>3.92</v>
          </cell>
          <cell r="K2179">
            <v>3.95</v>
          </cell>
          <cell r="L2179">
            <v>4</v>
          </cell>
          <cell r="M2179">
            <v>4.03</v>
          </cell>
          <cell r="N2179">
            <v>4.07</v>
          </cell>
          <cell r="O2179">
            <v>4.18</v>
          </cell>
          <cell r="P2179">
            <v>4.2300000000000004</v>
          </cell>
          <cell r="Q2179">
            <v>4.26</v>
          </cell>
          <cell r="R2179">
            <v>4.3099999999999996</v>
          </cell>
          <cell r="S2179">
            <v>4.3600000000000003</v>
          </cell>
          <cell r="T2179">
            <v>4.42</v>
          </cell>
          <cell r="U2179">
            <v>4.4800000000000004</v>
          </cell>
          <cell r="V2179">
            <v>4.5199999999999996</v>
          </cell>
          <cell r="W2179">
            <v>4.5599999999999996</v>
          </cell>
          <cell r="X2179">
            <v>4.62</v>
          </cell>
          <cell r="Y2179">
            <v>4.67</v>
          </cell>
          <cell r="Z2179">
            <v>4.72</v>
          </cell>
          <cell r="AA2179">
            <v>4.7699999999999996</v>
          </cell>
          <cell r="AB2179">
            <v>4.84</v>
          </cell>
          <cell r="AC2179">
            <v>4.8899999999999997</v>
          </cell>
          <cell r="AD2179">
            <v>4.93</v>
          </cell>
          <cell r="AE2179">
            <v>4.97</v>
          </cell>
          <cell r="AF2179">
            <v>5.0199999999999996</v>
          </cell>
          <cell r="AG2179">
            <v>5.08</v>
          </cell>
          <cell r="AH2179">
            <v>5.07</v>
          </cell>
          <cell r="AI2179">
            <v>5.0599999999999996</v>
          </cell>
          <cell r="AJ2179">
            <v>5.0599999999999996</v>
          </cell>
          <cell r="AK2179">
            <v>5.05</v>
          </cell>
        </row>
        <row r="2180">
          <cell r="A2180" t="str">
            <v>SDGbaseTRAv2_UrbAS_BAU_wICAGRcorr_GADJDYNofftestQVAXaaoth</v>
          </cell>
          <cell r="B2180" t="str">
            <v>SIclos6_GOVclos11</v>
          </cell>
          <cell r="C2180" t="str">
            <v>SDGbaseTRAv2_UrbAS_BAU_wICAGRcorr_GADJDYNofftest</v>
          </cell>
          <cell r="D2180" t="str">
            <v>QVAX</v>
          </cell>
          <cell r="E2180" t="str">
            <v>aaoth</v>
          </cell>
          <cell r="F2180">
            <v>7.29</v>
          </cell>
          <cell r="G2180">
            <v>7.3</v>
          </cell>
          <cell r="H2180">
            <v>7.41</v>
          </cell>
          <cell r="I2180">
            <v>7.45</v>
          </cell>
          <cell r="J2180">
            <v>7.49</v>
          </cell>
          <cell r="K2180">
            <v>7.54</v>
          </cell>
          <cell r="L2180">
            <v>7.6</v>
          </cell>
          <cell r="M2180">
            <v>7.68</v>
          </cell>
          <cell r="N2180">
            <v>7.77</v>
          </cell>
          <cell r="O2180">
            <v>7.91</v>
          </cell>
          <cell r="P2180">
            <v>8.0500000000000007</v>
          </cell>
          <cell r="Q2180">
            <v>8.18</v>
          </cell>
          <cell r="R2180">
            <v>8.32</v>
          </cell>
          <cell r="S2180">
            <v>8.4600000000000009</v>
          </cell>
          <cell r="T2180">
            <v>8.6</v>
          </cell>
          <cell r="U2180">
            <v>8.76</v>
          </cell>
          <cell r="V2180">
            <v>8.9</v>
          </cell>
          <cell r="W2180">
            <v>9.0500000000000007</v>
          </cell>
          <cell r="X2180">
            <v>9.1999999999999993</v>
          </cell>
          <cell r="Y2180">
            <v>9.35</v>
          </cell>
          <cell r="Z2180">
            <v>9.5</v>
          </cell>
          <cell r="AA2180">
            <v>9.65</v>
          </cell>
          <cell r="AB2180">
            <v>9.81</v>
          </cell>
          <cell r="AC2180">
            <v>9.9700000000000006</v>
          </cell>
          <cell r="AD2180">
            <v>10.119999999999999</v>
          </cell>
          <cell r="AE2180">
            <v>10.27</v>
          </cell>
          <cell r="AF2180">
            <v>10.42</v>
          </cell>
          <cell r="AG2180">
            <v>10.58</v>
          </cell>
          <cell r="AH2180">
            <v>10.64</v>
          </cell>
          <cell r="AI2180">
            <v>10.7</v>
          </cell>
          <cell r="AJ2180">
            <v>10.76</v>
          </cell>
          <cell r="AK2180">
            <v>10.81</v>
          </cell>
        </row>
        <row r="2181">
          <cell r="A2181" t="str">
            <v>SDGbaseTRAv2_UrbAS_BAU_wICAGRcorr_GADJDYNofftestQVAXalani</v>
          </cell>
          <cell r="B2181" t="str">
            <v>SIclos6_GOVclos11</v>
          </cell>
          <cell r="C2181" t="str">
            <v>SDGbaseTRAv2_UrbAS_BAU_wICAGRcorr_GADJDYNofftest</v>
          </cell>
          <cell r="D2181" t="str">
            <v>QVAX</v>
          </cell>
          <cell r="E2181" t="str">
            <v>alani</v>
          </cell>
          <cell r="F2181">
            <v>27.55</v>
          </cell>
          <cell r="G2181">
            <v>27.71</v>
          </cell>
          <cell r="H2181">
            <v>28.22</v>
          </cell>
          <cell r="I2181">
            <v>28.42</v>
          </cell>
          <cell r="J2181">
            <v>28.69</v>
          </cell>
          <cell r="K2181">
            <v>29.11</v>
          </cell>
          <cell r="L2181">
            <v>29.68</v>
          </cell>
          <cell r="M2181">
            <v>30.29</v>
          </cell>
          <cell r="N2181">
            <v>30.97</v>
          </cell>
          <cell r="O2181">
            <v>32.06</v>
          </cell>
          <cell r="P2181">
            <v>33.11</v>
          </cell>
          <cell r="Q2181">
            <v>33.97</v>
          </cell>
          <cell r="R2181">
            <v>35.04</v>
          </cell>
          <cell r="S2181">
            <v>36.08</v>
          </cell>
          <cell r="T2181">
            <v>37.19</v>
          </cell>
          <cell r="U2181">
            <v>38.49</v>
          </cell>
          <cell r="V2181">
            <v>39.659999999999997</v>
          </cell>
          <cell r="W2181">
            <v>40.880000000000003</v>
          </cell>
          <cell r="X2181">
            <v>42.21</v>
          </cell>
          <cell r="Y2181">
            <v>43.44</v>
          </cell>
          <cell r="Z2181">
            <v>44.67</v>
          </cell>
          <cell r="AA2181">
            <v>45.91</v>
          </cell>
          <cell r="AB2181">
            <v>47.39</v>
          </cell>
          <cell r="AC2181">
            <v>48.77</v>
          </cell>
          <cell r="AD2181">
            <v>50.1</v>
          </cell>
          <cell r="AE2181">
            <v>51.4</v>
          </cell>
          <cell r="AF2181">
            <v>52.75</v>
          </cell>
          <cell r="AG2181">
            <v>54.03</v>
          </cell>
          <cell r="AH2181">
            <v>53.51</v>
          </cell>
          <cell r="AI2181">
            <v>52.89</v>
          </cell>
          <cell r="AJ2181">
            <v>52.39</v>
          </cell>
          <cell r="AK2181">
            <v>51.85</v>
          </cell>
        </row>
        <row r="2182">
          <cell r="A2182" t="str">
            <v>SDGbaseTRAv2_UrbAS_BAU_wICAGRcorr_GADJDYNofftestQVAXafore</v>
          </cell>
          <cell r="B2182" t="str">
            <v>SIclos6_GOVclos11</v>
          </cell>
          <cell r="C2182" t="str">
            <v>SDGbaseTRAv2_UrbAS_BAU_wICAGRcorr_GADJDYNofftest</v>
          </cell>
          <cell r="D2182" t="str">
            <v>QVAX</v>
          </cell>
          <cell r="E2182" t="str">
            <v>afore</v>
          </cell>
          <cell r="F2182">
            <v>6.49</v>
          </cell>
          <cell r="G2182">
            <v>6.15</v>
          </cell>
          <cell r="H2182">
            <v>6.32</v>
          </cell>
          <cell r="I2182">
            <v>6.43</v>
          </cell>
          <cell r="J2182">
            <v>6.54</v>
          </cell>
          <cell r="K2182">
            <v>6.62</v>
          </cell>
          <cell r="L2182">
            <v>6.7</v>
          </cell>
          <cell r="M2182">
            <v>6.77</v>
          </cell>
          <cell r="N2182">
            <v>6.87</v>
          </cell>
          <cell r="O2182">
            <v>7.09</v>
          </cell>
          <cell r="P2182">
            <v>7.23</v>
          </cell>
          <cell r="Q2182">
            <v>7.3</v>
          </cell>
          <cell r="R2182">
            <v>7.43</v>
          </cell>
          <cell r="S2182">
            <v>7.55</v>
          </cell>
          <cell r="T2182">
            <v>7.67</v>
          </cell>
          <cell r="U2182">
            <v>7.84</v>
          </cell>
          <cell r="V2182">
            <v>8.01</v>
          </cell>
          <cell r="W2182">
            <v>8.18</v>
          </cell>
          <cell r="X2182">
            <v>8.39</v>
          </cell>
          <cell r="Y2182">
            <v>8.6</v>
          </cell>
          <cell r="Z2182">
            <v>8.7899999999999991</v>
          </cell>
          <cell r="AA2182">
            <v>8.9700000000000006</v>
          </cell>
          <cell r="AB2182">
            <v>9.18</v>
          </cell>
          <cell r="AC2182">
            <v>9.35</v>
          </cell>
          <cell r="AD2182">
            <v>9.5</v>
          </cell>
          <cell r="AE2182">
            <v>9.66</v>
          </cell>
          <cell r="AF2182">
            <v>9.83</v>
          </cell>
          <cell r="AG2182">
            <v>9.99</v>
          </cell>
          <cell r="AH2182">
            <v>9.93</v>
          </cell>
          <cell r="AI2182">
            <v>9.84</v>
          </cell>
          <cell r="AJ2182">
            <v>9.77</v>
          </cell>
          <cell r="AK2182">
            <v>9.68</v>
          </cell>
        </row>
        <row r="2183">
          <cell r="A2183" t="str">
            <v>SDGbaseTRAv2_UrbAS_BAU_wICAGRcorr_GADJDYNofftestQVAXafish</v>
          </cell>
          <cell r="B2183" t="str">
            <v>SIclos6_GOVclos11</v>
          </cell>
          <cell r="C2183" t="str">
            <v>SDGbaseTRAv2_UrbAS_BAU_wICAGRcorr_GADJDYNofftest</v>
          </cell>
          <cell r="D2183" t="str">
            <v>QVAX</v>
          </cell>
          <cell r="E2183" t="str">
            <v>afish</v>
          </cell>
          <cell r="F2183">
            <v>7.37</v>
          </cell>
          <cell r="G2183">
            <v>7.41</v>
          </cell>
          <cell r="H2183">
            <v>7.69</v>
          </cell>
          <cell r="I2183">
            <v>7.81</v>
          </cell>
          <cell r="J2183">
            <v>7.93</v>
          </cell>
          <cell r="K2183">
            <v>8.07</v>
          </cell>
          <cell r="L2183">
            <v>8.24</v>
          </cell>
          <cell r="M2183">
            <v>8.42</v>
          </cell>
          <cell r="N2183">
            <v>8.61</v>
          </cell>
          <cell r="O2183">
            <v>8.9600000000000009</v>
          </cell>
          <cell r="P2183">
            <v>9.26</v>
          </cell>
          <cell r="Q2183">
            <v>9.51</v>
          </cell>
          <cell r="R2183">
            <v>9.82</v>
          </cell>
          <cell r="S2183">
            <v>10.119999999999999</v>
          </cell>
          <cell r="T2183">
            <v>10.44</v>
          </cell>
          <cell r="U2183">
            <v>10.82</v>
          </cell>
          <cell r="V2183">
            <v>11.15</v>
          </cell>
          <cell r="W2183">
            <v>11.5</v>
          </cell>
          <cell r="X2183">
            <v>11.88</v>
          </cell>
          <cell r="Y2183">
            <v>12.23</v>
          </cell>
          <cell r="Z2183">
            <v>12.58</v>
          </cell>
          <cell r="AA2183">
            <v>12.94</v>
          </cell>
          <cell r="AB2183">
            <v>13.4</v>
          </cell>
          <cell r="AC2183">
            <v>13.81</v>
          </cell>
          <cell r="AD2183">
            <v>14.21</v>
          </cell>
          <cell r="AE2183">
            <v>14.62</v>
          </cell>
          <cell r="AF2183">
            <v>15.03</v>
          </cell>
          <cell r="AG2183">
            <v>15.43</v>
          </cell>
          <cell r="AH2183">
            <v>15.33</v>
          </cell>
          <cell r="AI2183">
            <v>15.17</v>
          </cell>
          <cell r="AJ2183">
            <v>15.03</v>
          </cell>
          <cell r="AK2183">
            <v>14.87</v>
          </cell>
        </row>
        <row r="2184">
          <cell r="A2184" t="str">
            <v>SDGbaseTRAv2_UrbAS_BAU_wICAGRcorr_GADJDYNofftestQVAXacoal</v>
          </cell>
          <cell r="B2184" t="str">
            <v>SIclos6_GOVclos11</v>
          </cell>
          <cell r="C2184" t="str">
            <v>SDGbaseTRAv2_UrbAS_BAU_wICAGRcorr_GADJDYNofftest</v>
          </cell>
          <cell r="D2184" t="str">
            <v>QVAX</v>
          </cell>
          <cell r="E2184" t="str">
            <v>acoal</v>
          </cell>
          <cell r="F2184">
            <v>112.99</v>
          </cell>
          <cell r="G2184">
            <v>109.36</v>
          </cell>
          <cell r="H2184">
            <v>107.45</v>
          </cell>
          <cell r="I2184">
            <v>105.71</v>
          </cell>
          <cell r="J2184">
            <v>102.52</v>
          </cell>
          <cell r="K2184">
            <v>101.16</v>
          </cell>
          <cell r="L2184">
            <v>99.17</v>
          </cell>
          <cell r="M2184">
            <v>97.19</v>
          </cell>
          <cell r="N2184">
            <v>96.06</v>
          </cell>
          <cell r="O2184">
            <v>94.64</v>
          </cell>
          <cell r="P2184">
            <v>91.74</v>
          </cell>
          <cell r="Q2184">
            <v>86.89</v>
          </cell>
          <cell r="R2184">
            <v>83.69</v>
          </cell>
          <cell r="S2184">
            <v>83.66</v>
          </cell>
          <cell r="T2184">
            <v>82.77</v>
          </cell>
          <cell r="U2184">
            <v>82.34</v>
          </cell>
          <cell r="V2184">
            <v>81.459999999999994</v>
          </cell>
          <cell r="W2184">
            <v>81.2</v>
          </cell>
          <cell r="X2184">
            <v>79.099999999999994</v>
          </cell>
          <cell r="Y2184">
            <v>77.180000000000007</v>
          </cell>
          <cell r="Z2184">
            <v>75.260000000000005</v>
          </cell>
          <cell r="AA2184">
            <v>73.33</v>
          </cell>
          <cell r="AB2184">
            <v>69.11</v>
          </cell>
          <cell r="AC2184">
            <v>64.88</v>
          </cell>
          <cell r="AD2184">
            <v>60.66</v>
          </cell>
          <cell r="AE2184">
            <v>56.43</v>
          </cell>
          <cell r="AF2184">
            <v>52.21</v>
          </cell>
          <cell r="AG2184">
            <v>44.49</v>
          </cell>
          <cell r="AH2184">
            <v>36.770000000000003</v>
          </cell>
          <cell r="AI2184">
            <v>29.05</v>
          </cell>
          <cell r="AJ2184">
            <v>21.33</v>
          </cell>
          <cell r="AK2184">
            <v>13.61</v>
          </cell>
        </row>
        <row r="2185">
          <cell r="A2185" t="str">
            <v>SDGbaseTRAv2_UrbAS_BAU_wICAGRcorr_GADJDYNofftestQVAXagold</v>
          </cell>
          <cell r="B2185" t="str">
            <v>SIclos6_GOVclos11</v>
          </cell>
          <cell r="C2185" t="str">
            <v>SDGbaseTRAv2_UrbAS_BAU_wICAGRcorr_GADJDYNofftest</v>
          </cell>
          <cell r="D2185" t="str">
            <v>QVAX</v>
          </cell>
          <cell r="E2185" t="str">
            <v>agold</v>
          </cell>
          <cell r="F2185">
            <v>61.14</v>
          </cell>
          <cell r="G2185">
            <v>61.08</v>
          </cell>
          <cell r="H2185">
            <v>60.95</v>
          </cell>
          <cell r="I2185">
            <v>60.89</v>
          </cell>
          <cell r="J2185">
            <v>60.83</v>
          </cell>
          <cell r="K2185">
            <v>60.77</v>
          </cell>
          <cell r="L2185">
            <v>60.71</v>
          </cell>
          <cell r="M2185">
            <v>60.65</v>
          </cell>
          <cell r="N2185">
            <v>60.59</v>
          </cell>
          <cell r="O2185">
            <v>60.53</v>
          </cell>
          <cell r="P2185">
            <v>60.47</v>
          </cell>
          <cell r="Q2185">
            <v>60.41</v>
          </cell>
          <cell r="R2185">
            <v>60.35</v>
          </cell>
          <cell r="S2185">
            <v>60.29</v>
          </cell>
          <cell r="T2185">
            <v>60.23</v>
          </cell>
          <cell r="U2185">
            <v>60.17</v>
          </cell>
          <cell r="V2185">
            <v>60.1</v>
          </cell>
          <cell r="W2185">
            <v>60.04</v>
          </cell>
          <cell r="X2185">
            <v>59.98</v>
          </cell>
          <cell r="Y2185">
            <v>59.92</v>
          </cell>
          <cell r="Z2185">
            <v>59.86</v>
          </cell>
          <cell r="AA2185">
            <v>59.81</v>
          </cell>
          <cell r="AB2185">
            <v>59.75</v>
          </cell>
          <cell r="AC2185">
            <v>59.69</v>
          </cell>
          <cell r="AD2185">
            <v>59.63</v>
          </cell>
          <cell r="AE2185">
            <v>59.57</v>
          </cell>
          <cell r="AF2185">
            <v>59.51</v>
          </cell>
          <cell r="AG2185">
            <v>59.45</v>
          </cell>
          <cell r="AH2185">
            <v>59.39</v>
          </cell>
          <cell r="AI2185">
            <v>59.33</v>
          </cell>
          <cell r="AJ2185">
            <v>59.27</v>
          </cell>
          <cell r="AK2185">
            <v>59.21</v>
          </cell>
        </row>
        <row r="2186">
          <cell r="A2186" t="str">
            <v>SDGbaseTRAv2_UrbAS_BAU_wICAGRcorr_GADJDYNofftestQVAXangas</v>
          </cell>
          <cell r="B2186" t="str">
            <v>SIclos6_GOVclos11</v>
          </cell>
          <cell r="C2186" t="str">
            <v>SDGbaseTRAv2_UrbAS_BAU_wICAGRcorr_GADJDYNofftest</v>
          </cell>
          <cell r="D2186" t="str">
            <v>QVAX</v>
          </cell>
          <cell r="E2186" t="str">
            <v>angas</v>
          </cell>
          <cell r="F2186">
            <v>0.94</v>
          </cell>
          <cell r="G2186">
            <v>0.8</v>
          </cell>
          <cell r="H2186">
            <v>0.76</v>
          </cell>
          <cell r="I2186">
            <v>0.71</v>
          </cell>
          <cell r="J2186">
            <v>0.67</v>
          </cell>
          <cell r="K2186">
            <v>0.64</v>
          </cell>
          <cell r="L2186">
            <v>0.6</v>
          </cell>
          <cell r="M2186">
            <v>0.56999999999999995</v>
          </cell>
          <cell r="N2186">
            <v>0.54</v>
          </cell>
          <cell r="O2186">
            <v>0.53</v>
          </cell>
          <cell r="P2186">
            <v>0.51</v>
          </cell>
          <cell r="Q2186">
            <v>0.49</v>
          </cell>
          <cell r="R2186">
            <v>0.46</v>
          </cell>
          <cell r="S2186">
            <v>0.44</v>
          </cell>
          <cell r="T2186">
            <v>0.42</v>
          </cell>
          <cell r="U2186">
            <v>0.4</v>
          </cell>
          <cell r="V2186">
            <v>0.38</v>
          </cell>
          <cell r="W2186">
            <v>0.36</v>
          </cell>
          <cell r="X2186">
            <v>0.34</v>
          </cell>
          <cell r="Y2186">
            <v>0.33</v>
          </cell>
          <cell r="Z2186">
            <v>0.31</v>
          </cell>
          <cell r="AA2186">
            <v>0.3</v>
          </cell>
          <cell r="AB2186">
            <v>0.28000000000000003</v>
          </cell>
          <cell r="AC2186">
            <v>0.27</v>
          </cell>
          <cell r="AD2186">
            <v>0.26</v>
          </cell>
          <cell r="AE2186">
            <v>0.25</v>
          </cell>
          <cell r="AF2186">
            <v>0.23</v>
          </cell>
          <cell r="AG2186">
            <v>0.22</v>
          </cell>
          <cell r="AH2186">
            <v>0.21</v>
          </cell>
          <cell r="AI2186">
            <v>0.2</v>
          </cell>
          <cell r="AJ2186">
            <v>0.2</v>
          </cell>
          <cell r="AK2186">
            <v>0.18</v>
          </cell>
        </row>
        <row r="2187">
          <cell r="A2187" t="str">
            <v>SDGbaseTRAv2_UrbAS_BAU_wICAGRcorr_GADJDYNofftestQVAXapgm</v>
          </cell>
          <cell r="B2187" t="str">
            <v>SIclos6_GOVclos11</v>
          </cell>
          <cell r="C2187" t="str">
            <v>SDGbaseTRAv2_UrbAS_BAU_wICAGRcorr_GADJDYNofftest</v>
          </cell>
          <cell r="D2187" t="str">
            <v>QVAX</v>
          </cell>
          <cell r="E2187" t="str">
            <v>apgm</v>
          </cell>
          <cell r="F2187">
            <v>97.82</v>
          </cell>
          <cell r="G2187">
            <v>74.040000000000006</v>
          </cell>
          <cell r="H2187">
            <v>78.069999999999993</v>
          </cell>
          <cell r="I2187">
            <v>81.98</v>
          </cell>
          <cell r="J2187">
            <v>85.94</v>
          </cell>
          <cell r="K2187">
            <v>89.97</v>
          </cell>
          <cell r="L2187">
            <v>94.05</v>
          </cell>
          <cell r="M2187">
            <v>94.61</v>
          </cell>
          <cell r="N2187">
            <v>95.15</v>
          </cell>
          <cell r="O2187">
            <v>95.96</v>
          </cell>
          <cell r="P2187">
            <v>96.57</v>
          </cell>
          <cell r="Q2187">
            <v>97.08</v>
          </cell>
          <cell r="R2187">
            <v>99.12</v>
          </cell>
          <cell r="S2187">
            <v>101.18</v>
          </cell>
          <cell r="T2187">
            <v>103.27</v>
          </cell>
          <cell r="U2187">
            <v>105.39</v>
          </cell>
          <cell r="V2187">
            <v>107.62</v>
          </cell>
          <cell r="W2187">
            <v>109.83</v>
          </cell>
          <cell r="X2187">
            <v>111.93</v>
          </cell>
          <cell r="Y2187">
            <v>114.04</v>
          </cell>
          <cell r="Z2187">
            <v>116.12</v>
          </cell>
          <cell r="AA2187">
            <v>118.26</v>
          </cell>
          <cell r="AB2187">
            <v>140.99</v>
          </cell>
          <cell r="AC2187">
            <v>164.02</v>
          </cell>
          <cell r="AD2187">
            <v>187.3</v>
          </cell>
          <cell r="AE2187">
            <v>210.64</v>
          </cell>
          <cell r="AF2187">
            <v>234.02</v>
          </cell>
          <cell r="AG2187">
            <v>257.35000000000002</v>
          </cell>
          <cell r="AH2187">
            <v>279.93</v>
          </cell>
          <cell r="AI2187">
            <v>302.63</v>
          </cell>
          <cell r="AJ2187">
            <v>325.52</v>
          </cell>
          <cell r="AK2187">
            <v>348.44</v>
          </cell>
        </row>
        <row r="2188">
          <cell r="A2188" t="str">
            <v>SDGbaseTRAv2_UrbAS_BAU_wICAGRcorr_GADJDYNofftestQVAXamore</v>
          </cell>
          <cell r="B2188" t="str">
            <v>SIclos6_GOVclos11</v>
          </cell>
          <cell r="C2188" t="str">
            <v>SDGbaseTRAv2_UrbAS_BAU_wICAGRcorr_GADJDYNofftest</v>
          </cell>
          <cell r="D2188" t="str">
            <v>QVAX</v>
          </cell>
          <cell r="E2188" t="str">
            <v>amore</v>
          </cell>
          <cell r="F2188">
            <v>78.23</v>
          </cell>
          <cell r="G2188">
            <v>72.510000000000005</v>
          </cell>
          <cell r="H2188">
            <v>75.84</v>
          </cell>
          <cell r="I2188">
            <v>77.36</v>
          </cell>
          <cell r="J2188">
            <v>79.010000000000005</v>
          </cell>
          <cell r="K2188">
            <v>80.7</v>
          </cell>
          <cell r="L2188">
            <v>82.64</v>
          </cell>
          <cell r="M2188">
            <v>84.93</v>
          </cell>
          <cell r="N2188">
            <v>87.36</v>
          </cell>
          <cell r="O2188">
            <v>92.95</v>
          </cell>
          <cell r="P2188">
            <v>96.78</v>
          </cell>
          <cell r="Q2188">
            <v>99.8</v>
          </cell>
          <cell r="R2188">
            <v>102.97</v>
          </cell>
          <cell r="S2188">
            <v>106.08</v>
          </cell>
          <cell r="T2188">
            <v>109.27</v>
          </cell>
          <cell r="U2188">
            <v>112.73</v>
          </cell>
          <cell r="V2188">
            <v>115.66</v>
          </cell>
          <cell r="W2188">
            <v>118.78</v>
          </cell>
          <cell r="X2188">
            <v>122.3</v>
          </cell>
          <cell r="Y2188">
            <v>125.25</v>
          </cell>
          <cell r="Z2188">
            <v>127.85</v>
          </cell>
          <cell r="AA2188">
            <v>130.61000000000001</v>
          </cell>
          <cell r="AB2188">
            <v>134.13999999999999</v>
          </cell>
          <cell r="AC2188">
            <v>136.88999999999999</v>
          </cell>
          <cell r="AD2188">
            <v>139.19999999999999</v>
          </cell>
          <cell r="AE2188">
            <v>141.27000000000001</v>
          </cell>
          <cell r="AF2188">
            <v>143.37</v>
          </cell>
          <cell r="AG2188">
            <v>144.96</v>
          </cell>
          <cell r="AH2188">
            <v>143.61000000000001</v>
          </cell>
          <cell r="AI2188">
            <v>140.47999999999999</v>
          </cell>
          <cell r="AJ2188">
            <v>137.37</v>
          </cell>
          <cell r="AK2188">
            <v>133.56</v>
          </cell>
        </row>
        <row r="2189">
          <cell r="A2189" t="str">
            <v>SDGbaseTRAv2_UrbAS_BAU_wICAGRcorr_GADJDYNofftestQVAXamine</v>
          </cell>
          <cell r="B2189" t="str">
            <v>SIclos6_GOVclos11</v>
          </cell>
          <cell r="C2189" t="str">
            <v>SDGbaseTRAv2_UrbAS_BAU_wICAGRcorr_GADJDYNofftest</v>
          </cell>
          <cell r="D2189" t="str">
            <v>QVAX</v>
          </cell>
          <cell r="E2189" t="str">
            <v>amine</v>
          </cell>
          <cell r="F2189">
            <v>57.01</v>
          </cell>
          <cell r="G2189">
            <v>52.95</v>
          </cell>
          <cell r="H2189">
            <v>54.9</v>
          </cell>
          <cell r="I2189">
            <v>56.06</v>
          </cell>
          <cell r="J2189">
            <v>57.45</v>
          </cell>
          <cell r="K2189">
            <v>58.68</v>
          </cell>
          <cell r="L2189">
            <v>60.15</v>
          </cell>
          <cell r="M2189">
            <v>61.8</v>
          </cell>
          <cell r="N2189">
            <v>63.51</v>
          </cell>
          <cell r="O2189">
            <v>66.180000000000007</v>
          </cell>
          <cell r="P2189">
            <v>68.16</v>
          </cell>
          <cell r="Q2189">
            <v>69.900000000000006</v>
          </cell>
          <cell r="R2189">
            <v>71.88</v>
          </cell>
          <cell r="S2189">
            <v>73.92</v>
          </cell>
          <cell r="T2189">
            <v>76.150000000000006</v>
          </cell>
          <cell r="U2189">
            <v>78.599999999999994</v>
          </cell>
          <cell r="V2189">
            <v>80.760000000000005</v>
          </cell>
          <cell r="W2189">
            <v>83.15</v>
          </cell>
          <cell r="X2189">
            <v>86.06</v>
          </cell>
          <cell r="Y2189">
            <v>88.75</v>
          </cell>
          <cell r="Z2189">
            <v>91.39</v>
          </cell>
          <cell r="AA2189">
            <v>94.12</v>
          </cell>
          <cell r="AB2189">
            <v>96.97</v>
          </cell>
          <cell r="AC2189">
            <v>99.31</v>
          </cell>
          <cell r="AD2189">
            <v>101.51</v>
          </cell>
          <cell r="AE2189">
            <v>103.7</v>
          </cell>
          <cell r="AF2189">
            <v>106.1</v>
          </cell>
          <cell r="AG2189">
            <v>108.68</v>
          </cell>
          <cell r="AH2189">
            <v>108.37</v>
          </cell>
          <cell r="AI2189">
            <v>107.29</v>
          </cell>
          <cell r="AJ2189">
            <v>106.5</v>
          </cell>
          <cell r="AK2189">
            <v>105.55</v>
          </cell>
        </row>
        <row r="2190">
          <cell r="A2190" t="str">
            <v>SDGbaseTRAv2_UrbAS_BAU_wICAGRcorr_GADJDYNofftestQVAXameat</v>
          </cell>
          <cell r="B2190" t="str">
            <v>SIclos6_GOVclos11</v>
          </cell>
          <cell r="C2190" t="str">
            <v>SDGbaseTRAv2_UrbAS_BAU_wICAGRcorr_GADJDYNofftest</v>
          </cell>
          <cell r="D2190" t="str">
            <v>QVAX</v>
          </cell>
          <cell r="E2190" t="str">
            <v>ameat</v>
          </cell>
          <cell r="F2190">
            <v>14.3</v>
          </cell>
          <cell r="G2190">
            <v>14.32</v>
          </cell>
          <cell r="H2190">
            <v>14.64</v>
          </cell>
          <cell r="I2190">
            <v>14.82</v>
          </cell>
          <cell r="J2190">
            <v>15.02</v>
          </cell>
          <cell r="K2190">
            <v>15.23</v>
          </cell>
          <cell r="L2190">
            <v>15.52</v>
          </cell>
          <cell r="M2190">
            <v>15.82</v>
          </cell>
          <cell r="N2190">
            <v>16.14</v>
          </cell>
          <cell r="O2190">
            <v>16.600000000000001</v>
          </cell>
          <cell r="P2190">
            <v>17.03</v>
          </cell>
          <cell r="Q2190">
            <v>17.39</v>
          </cell>
          <cell r="R2190">
            <v>17.87</v>
          </cell>
          <cell r="S2190">
            <v>18.350000000000001</v>
          </cell>
          <cell r="T2190">
            <v>18.87</v>
          </cell>
          <cell r="U2190">
            <v>19.46</v>
          </cell>
          <cell r="V2190">
            <v>19.97</v>
          </cell>
          <cell r="W2190">
            <v>20.51</v>
          </cell>
          <cell r="X2190">
            <v>21.08</v>
          </cell>
          <cell r="Y2190">
            <v>21.59</v>
          </cell>
          <cell r="Z2190">
            <v>22.09</v>
          </cell>
          <cell r="AA2190">
            <v>22.57</v>
          </cell>
          <cell r="AB2190">
            <v>23.17</v>
          </cell>
          <cell r="AC2190">
            <v>23.69</v>
          </cell>
          <cell r="AD2190">
            <v>24.18</v>
          </cell>
          <cell r="AE2190">
            <v>24.66</v>
          </cell>
          <cell r="AF2190">
            <v>25.17</v>
          </cell>
          <cell r="AG2190">
            <v>25.67</v>
          </cell>
          <cell r="AH2190">
            <v>25.46</v>
          </cell>
          <cell r="AI2190">
            <v>25.24</v>
          </cell>
          <cell r="AJ2190">
            <v>25.09</v>
          </cell>
          <cell r="AK2190">
            <v>24.92</v>
          </cell>
        </row>
        <row r="2191">
          <cell r="A2191" t="str">
            <v>SDGbaseTRAv2_UrbAS_BAU_wICAGRcorr_GADJDYNofftestQVAXapfis</v>
          </cell>
          <cell r="B2191" t="str">
            <v>SIclos6_GOVclos11</v>
          </cell>
          <cell r="C2191" t="str">
            <v>SDGbaseTRAv2_UrbAS_BAU_wICAGRcorr_GADJDYNofftest</v>
          </cell>
          <cell r="D2191" t="str">
            <v>QVAX</v>
          </cell>
          <cell r="E2191" t="str">
            <v>apfis</v>
          </cell>
          <cell r="F2191">
            <v>6.32</v>
          </cell>
          <cell r="G2191">
            <v>6.24</v>
          </cell>
          <cell r="H2191">
            <v>6.44</v>
          </cell>
          <cell r="I2191">
            <v>6.54</v>
          </cell>
          <cell r="J2191">
            <v>6.64</v>
          </cell>
          <cell r="K2191">
            <v>6.74</v>
          </cell>
          <cell r="L2191">
            <v>6.87</v>
          </cell>
          <cell r="M2191">
            <v>7</v>
          </cell>
          <cell r="N2191">
            <v>7.14</v>
          </cell>
          <cell r="O2191">
            <v>7.46</v>
          </cell>
          <cell r="P2191">
            <v>7.67</v>
          </cell>
          <cell r="Q2191">
            <v>7.82</v>
          </cell>
          <cell r="R2191">
            <v>8.0299999999999994</v>
          </cell>
          <cell r="S2191">
            <v>8.25</v>
          </cell>
          <cell r="T2191">
            <v>8.4700000000000006</v>
          </cell>
          <cell r="U2191">
            <v>8.73</v>
          </cell>
          <cell r="V2191">
            <v>8.9600000000000009</v>
          </cell>
          <cell r="W2191">
            <v>9.1999999999999993</v>
          </cell>
          <cell r="X2191">
            <v>9.48</v>
          </cell>
          <cell r="Y2191">
            <v>9.7200000000000006</v>
          </cell>
          <cell r="Z2191">
            <v>9.9499999999999993</v>
          </cell>
          <cell r="AA2191">
            <v>10.19</v>
          </cell>
          <cell r="AB2191">
            <v>10.54</v>
          </cell>
          <cell r="AC2191">
            <v>10.83</v>
          </cell>
          <cell r="AD2191">
            <v>11.09</v>
          </cell>
          <cell r="AE2191">
            <v>11.33</v>
          </cell>
          <cell r="AF2191">
            <v>11.59</v>
          </cell>
          <cell r="AG2191">
            <v>11.84</v>
          </cell>
          <cell r="AH2191">
            <v>11.81</v>
          </cell>
          <cell r="AI2191">
            <v>11.73</v>
          </cell>
          <cell r="AJ2191">
            <v>11.65</v>
          </cell>
          <cell r="AK2191">
            <v>11.55</v>
          </cell>
        </row>
        <row r="2192">
          <cell r="A2192" t="str">
            <v>SDGbaseTRAv2_UrbAS_BAU_wICAGRcorr_GADJDYNofftestQVAXavege</v>
          </cell>
          <cell r="B2192" t="str">
            <v>SIclos6_GOVclos11</v>
          </cell>
          <cell r="C2192" t="str">
            <v>SDGbaseTRAv2_UrbAS_BAU_wICAGRcorr_GADJDYNofftest</v>
          </cell>
          <cell r="D2192" t="str">
            <v>QVAX</v>
          </cell>
          <cell r="E2192" t="str">
            <v>avege</v>
          </cell>
          <cell r="F2192">
            <v>10.97</v>
          </cell>
          <cell r="G2192">
            <v>10.63</v>
          </cell>
          <cell r="H2192">
            <v>11</v>
          </cell>
          <cell r="I2192">
            <v>11.15</v>
          </cell>
          <cell r="J2192">
            <v>11.33</v>
          </cell>
          <cell r="K2192">
            <v>11.52</v>
          </cell>
          <cell r="L2192">
            <v>11.74</v>
          </cell>
          <cell r="M2192">
            <v>11.97</v>
          </cell>
          <cell r="N2192">
            <v>12.22</v>
          </cell>
          <cell r="O2192">
            <v>12.86</v>
          </cell>
          <cell r="P2192">
            <v>13.23</v>
          </cell>
          <cell r="Q2192">
            <v>13.51</v>
          </cell>
          <cell r="R2192">
            <v>13.89</v>
          </cell>
          <cell r="S2192">
            <v>14.28</v>
          </cell>
          <cell r="T2192">
            <v>14.69</v>
          </cell>
          <cell r="U2192">
            <v>15.16</v>
          </cell>
          <cell r="V2192">
            <v>15.57</v>
          </cell>
          <cell r="W2192">
            <v>16.02</v>
          </cell>
          <cell r="X2192">
            <v>16.510000000000002</v>
          </cell>
          <cell r="Y2192">
            <v>16.95</v>
          </cell>
          <cell r="Z2192">
            <v>17.38</v>
          </cell>
          <cell r="AA2192">
            <v>17.82</v>
          </cell>
          <cell r="AB2192">
            <v>18.489999999999998</v>
          </cell>
          <cell r="AC2192">
            <v>19.04</v>
          </cell>
          <cell r="AD2192">
            <v>19.5</v>
          </cell>
          <cell r="AE2192">
            <v>19.95</v>
          </cell>
          <cell r="AF2192">
            <v>20.41</v>
          </cell>
          <cell r="AG2192">
            <v>20.85</v>
          </cell>
          <cell r="AH2192">
            <v>20.9</v>
          </cell>
          <cell r="AI2192">
            <v>20.8</v>
          </cell>
          <cell r="AJ2192">
            <v>20.66</v>
          </cell>
          <cell r="AK2192">
            <v>20.48</v>
          </cell>
        </row>
        <row r="2193">
          <cell r="A2193" t="str">
            <v>SDGbaseTRAv2_UrbAS_BAU_wICAGRcorr_GADJDYNofftestQVAXafats</v>
          </cell>
          <cell r="B2193" t="str">
            <v>SIclos6_GOVclos11</v>
          </cell>
          <cell r="C2193" t="str">
            <v>SDGbaseTRAv2_UrbAS_BAU_wICAGRcorr_GADJDYNofftest</v>
          </cell>
          <cell r="D2193" t="str">
            <v>QVAX</v>
          </cell>
          <cell r="E2193" t="str">
            <v>afats</v>
          </cell>
          <cell r="F2193">
            <v>3.48</v>
          </cell>
          <cell r="G2193">
            <v>3.56</v>
          </cell>
          <cell r="H2193">
            <v>3.7</v>
          </cell>
          <cell r="I2193">
            <v>3.76</v>
          </cell>
          <cell r="J2193">
            <v>3.82</v>
          </cell>
          <cell r="K2193">
            <v>3.89</v>
          </cell>
          <cell r="L2193">
            <v>3.97</v>
          </cell>
          <cell r="M2193">
            <v>4.0599999999999996</v>
          </cell>
          <cell r="N2193">
            <v>4.1500000000000004</v>
          </cell>
          <cell r="O2193">
            <v>4.3600000000000003</v>
          </cell>
          <cell r="P2193">
            <v>4.53</v>
          </cell>
          <cell r="Q2193">
            <v>4.66</v>
          </cell>
          <cell r="R2193">
            <v>4.8099999999999996</v>
          </cell>
          <cell r="S2193">
            <v>4.95</v>
          </cell>
          <cell r="T2193">
            <v>5.07</v>
          </cell>
          <cell r="U2193">
            <v>5.22</v>
          </cell>
          <cell r="V2193">
            <v>5.33</v>
          </cell>
          <cell r="W2193">
            <v>5.44</v>
          </cell>
          <cell r="X2193">
            <v>5.57</v>
          </cell>
          <cell r="Y2193">
            <v>5.68</v>
          </cell>
          <cell r="Z2193">
            <v>5.79</v>
          </cell>
          <cell r="AA2193">
            <v>5.9</v>
          </cell>
          <cell r="AB2193">
            <v>6.06</v>
          </cell>
          <cell r="AC2193">
            <v>6.2</v>
          </cell>
          <cell r="AD2193">
            <v>6.32</v>
          </cell>
          <cell r="AE2193">
            <v>6.42</v>
          </cell>
          <cell r="AF2193">
            <v>6.52</v>
          </cell>
          <cell r="AG2193">
            <v>6.61</v>
          </cell>
          <cell r="AH2193">
            <v>6.53</v>
          </cell>
          <cell r="AI2193">
            <v>6.42</v>
          </cell>
          <cell r="AJ2193">
            <v>6.32</v>
          </cell>
          <cell r="AK2193">
            <v>6.22</v>
          </cell>
        </row>
        <row r="2194">
          <cell r="A2194" t="str">
            <v>SDGbaseTRAv2_UrbAS_BAU_wICAGRcorr_GADJDYNofftestQVAXadair</v>
          </cell>
          <cell r="B2194" t="str">
            <v>SIclos6_GOVclos11</v>
          </cell>
          <cell r="C2194" t="str">
            <v>SDGbaseTRAv2_UrbAS_BAU_wICAGRcorr_GADJDYNofftest</v>
          </cell>
          <cell r="D2194" t="str">
            <v>QVAX</v>
          </cell>
          <cell r="E2194" t="str">
            <v>adair</v>
          </cell>
          <cell r="F2194">
            <v>10.56</v>
          </cell>
          <cell r="G2194">
            <v>10.33</v>
          </cell>
          <cell r="H2194">
            <v>10.57</v>
          </cell>
          <cell r="I2194">
            <v>10.69</v>
          </cell>
          <cell r="J2194">
            <v>10.85</v>
          </cell>
          <cell r="K2194">
            <v>11.02</v>
          </cell>
          <cell r="L2194">
            <v>11.22</v>
          </cell>
          <cell r="M2194">
            <v>11.42</v>
          </cell>
          <cell r="N2194">
            <v>11.65</v>
          </cell>
          <cell r="O2194">
            <v>12.16</v>
          </cell>
          <cell r="P2194">
            <v>12.47</v>
          </cell>
          <cell r="Q2194">
            <v>12.7</v>
          </cell>
          <cell r="R2194">
            <v>13.02</v>
          </cell>
          <cell r="S2194">
            <v>13.36</v>
          </cell>
          <cell r="T2194">
            <v>13.72</v>
          </cell>
          <cell r="U2194">
            <v>14.13</v>
          </cell>
          <cell r="V2194">
            <v>14.49</v>
          </cell>
          <cell r="W2194">
            <v>14.9</v>
          </cell>
          <cell r="X2194">
            <v>15.34</v>
          </cell>
          <cell r="Y2194">
            <v>15.75</v>
          </cell>
          <cell r="Z2194">
            <v>16.149999999999999</v>
          </cell>
          <cell r="AA2194">
            <v>16.54</v>
          </cell>
          <cell r="AB2194">
            <v>17.100000000000001</v>
          </cell>
          <cell r="AC2194">
            <v>17.559999999999999</v>
          </cell>
          <cell r="AD2194">
            <v>17.95</v>
          </cell>
          <cell r="AE2194">
            <v>18.329999999999998</v>
          </cell>
          <cell r="AF2194">
            <v>18.739999999999998</v>
          </cell>
          <cell r="AG2194">
            <v>19.11</v>
          </cell>
          <cell r="AH2194">
            <v>19.11</v>
          </cell>
          <cell r="AI2194">
            <v>19.04</v>
          </cell>
          <cell r="AJ2194">
            <v>18.95</v>
          </cell>
          <cell r="AK2194">
            <v>18.82</v>
          </cell>
        </row>
        <row r="2195">
          <cell r="A2195" t="str">
            <v>SDGbaseTRAv2_UrbAS_BAU_wICAGRcorr_GADJDYNofftestQVAXagrai</v>
          </cell>
          <cell r="B2195" t="str">
            <v>SIclos6_GOVclos11</v>
          </cell>
          <cell r="C2195" t="str">
            <v>SDGbaseTRAv2_UrbAS_BAU_wICAGRcorr_GADJDYNofftest</v>
          </cell>
          <cell r="D2195" t="str">
            <v>QVAX</v>
          </cell>
          <cell r="E2195" t="str">
            <v>agrai</v>
          </cell>
          <cell r="F2195">
            <v>8.56</v>
          </cell>
          <cell r="G2195">
            <v>8.4</v>
          </cell>
          <cell r="H2195">
            <v>8.5299999999999994</v>
          </cell>
          <cell r="I2195">
            <v>8.66</v>
          </cell>
          <cell r="J2195">
            <v>8.82</v>
          </cell>
          <cell r="K2195">
            <v>8.8800000000000008</v>
          </cell>
          <cell r="L2195">
            <v>8.9600000000000009</v>
          </cell>
          <cell r="M2195">
            <v>9.01</v>
          </cell>
          <cell r="N2195">
            <v>9.07</v>
          </cell>
          <cell r="O2195">
            <v>9.27</v>
          </cell>
          <cell r="P2195">
            <v>9.36</v>
          </cell>
          <cell r="Q2195">
            <v>9.41</v>
          </cell>
          <cell r="R2195">
            <v>9.5</v>
          </cell>
          <cell r="S2195">
            <v>9.58</v>
          </cell>
          <cell r="T2195">
            <v>9.64</v>
          </cell>
          <cell r="U2195">
            <v>9.73</v>
          </cell>
          <cell r="V2195">
            <v>9.77</v>
          </cell>
          <cell r="W2195">
            <v>9.81</v>
          </cell>
          <cell r="X2195">
            <v>9.86</v>
          </cell>
          <cell r="Y2195">
            <v>9.9</v>
          </cell>
          <cell r="Z2195">
            <v>9.9600000000000009</v>
          </cell>
          <cell r="AA2195">
            <v>10.02</v>
          </cell>
          <cell r="AB2195">
            <v>10.14</v>
          </cell>
          <cell r="AC2195">
            <v>10.220000000000001</v>
          </cell>
          <cell r="AD2195">
            <v>10.28</v>
          </cell>
          <cell r="AE2195">
            <v>10.34</v>
          </cell>
          <cell r="AF2195">
            <v>10.41</v>
          </cell>
          <cell r="AG2195">
            <v>10.43</v>
          </cell>
          <cell r="AH2195">
            <v>10.32</v>
          </cell>
          <cell r="AI2195">
            <v>10.25</v>
          </cell>
          <cell r="AJ2195">
            <v>10.199999999999999</v>
          </cell>
          <cell r="AK2195">
            <v>10.130000000000001</v>
          </cell>
        </row>
        <row r="2196">
          <cell r="A2196" t="str">
            <v>SDGbaseTRAv2_UrbAS_BAU_wICAGRcorr_GADJDYNofftestQVAXastar</v>
          </cell>
          <cell r="B2196" t="str">
            <v>SIclos6_GOVclos11</v>
          </cell>
          <cell r="C2196" t="str">
            <v>SDGbaseTRAv2_UrbAS_BAU_wICAGRcorr_GADJDYNofftest</v>
          </cell>
          <cell r="D2196" t="str">
            <v>QVAX</v>
          </cell>
          <cell r="E2196" t="str">
            <v>astar</v>
          </cell>
          <cell r="F2196">
            <v>7.25</v>
          </cell>
          <cell r="G2196">
            <v>7.16</v>
          </cell>
          <cell r="H2196">
            <v>7.32</v>
          </cell>
          <cell r="I2196">
            <v>7.44</v>
          </cell>
          <cell r="J2196">
            <v>7.58</v>
          </cell>
          <cell r="K2196">
            <v>7.65</v>
          </cell>
          <cell r="L2196">
            <v>7.73</v>
          </cell>
          <cell r="M2196">
            <v>7.8</v>
          </cell>
          <cell r="N2196">
            <v>7.88</v>
          </cell>
          <cell r="O2196">
            <v>8.06</v>
          </cell>
          <cell r="P2196">
            <v>8.15</v>
          </cell>
          <cell r="Q2196">
            <v>8.2100000000000009</v>
          </cell>
          <cell r="R2196">
            <v>8.2899999999999991</v>
          </cell>
          <cell r="S2196">
            <v>8.36</v>
          </cell>
          <cell r="T2196">
            <v>8.42</v>
          </cell>
          <cell r="U2196">
            <v>8.49</v>
          </cell>
          <cell r="V2196">
            <v>8.52</v>
          </cell>
          <cell r="W2196">
            <v>8.5500000000000007</v>
          </cell>
          <cell r="X2196">
            <v>8.58</v>
          </cell>
          <cell r="Y2196">
            <v>8.6</v>
          </cell>
          <cell r="Z2196">
            <v>8.6300000000000008</v>
          </cell>
          <cell r="AA2196">
            <v>8.66</v>
          </cell>
          <cell r="AB2196">
            <v>8.7200000000000006</v>
          </cell>
          <cell r="AC2196">
            <v>8.76</v>
          </cell>
          <cell r="AD2196">
            <v>8.7799999999999994</v>
          </cell>
          <cell r="AE2196">
            <v>8.8000000000000007</v>
          </cell>
          <cell r="AF2196">
            <v>8.82</v>
          </cell>
          <cell r="AG2196">
            <v>8.67</v>
          </cell>
          <cell r="AH2196">
            <v>8.41</v>
          </cell>
          <cell r="AI2196">
            <v>8.15</v>
          </cell>
          <cell r="AJ2196">
            <v>7.9</v>
          </cell>
          <cell r="AK2196">
            <v>7.66</v>
          </cell>
        </row>
        <row r="2197">
          <cell r="A2197" t="str">
            <v>SDGbaseTRAv2_UrbAS_BAU_wICAGRcorr_GADJDYNofftestQVAXafeed</v>
          </cell>
          <cell r="B2197" t="str">
            <v>SIclos6_GOVclos11</v>
          </cell>
          <cell r="C2197" t="str">
            <v>SDGbaseTRAv2_UrbAS_BAU_wICAGRcorr_GADJDYNofftest</v>
          </cell>
          <cell r="D2197" t="str">
            <v>QVAX</v>
          </cell>
          <cell r="E2197" t="str">
            <v>afeed</v>
          </cell>
          <cell r="F2197">
            <v>6.55</v>
          </cell>
          <cell r="G2197">
            <v>6.51</v>
          </cell>
          <cell r="H2197">
            <v>6.64</v>
          </cell>
          <cell r="I2197">
            <v>6.68</v>
          </cell>
          <cell r="J2197">
            <v>6.73</v>
          </cell>
          <cell r="K2197">
            <v>6.83</v>
          </cell>
          <cell r="L2197">
            <v>6.97</v>
          </cell>
          <cell r="M2197">
            <v>7.11</v>
          </cell>
          <cell r="N2197">
            <v>7.28</v>
          </cell>
          <cell r="O2197">
            <v>7.53</v>
          </cell>
          <cell r="P2197">
            <v>7.76</v>
          </cell>
          <cell r="Q2197">
            <v>7.97</v>
          </cell>
          <cell r="R2197">
            <v>8.24</v>
          </cell>
          <cell r="S2197">
            <v>8.52</v>
          </cell>
          <cell r="T2197">
            <v>8.81</v>
          </cell>
          <cell r="U2197">
            <v>9.16</v>
          </cell>
          <cell r="V2197">
            <v>9.49</v>
          </cell>
          <cell r="W2197">
            <v>9.84</v>
          </cell>
          <cell r="X2197">
            <v>10.210000000000001</v>
          </cell>
          <cell r="Y2197">
            <v>10.57</v>
          </cell>
          <cell r="Z2197">
            <v>10.93</v>
          </cell>
          <cell r="AA2197">
            <v>11.31</v>
          </cell>
          <cell r="AB2197">
            <v>11.75</v>
          </cell>
          <cell r="AC2197">
            <v>12.16</v>
          </cell>
          <cell r="AD2197">
            <v>12.56</v>
          </cell>
          <cell r="AE2197">
            <v>12.96</v>
          </cell>
          <cell r="AF2197">
            <v>13.36</v>
          </cell>
          <cell r="AG2197">
            <v>13.75</v>
          </cell>
          <cell r="AH2197">
            <v>13.7</v>
          </cell>
          <cell r="AI2197">
            <v>13.62</v>
          </cell>
          <cell r="AJ2197">
            <v>13.56</v>
          </cell>
          <cell r="AK2197">
            <v>13.48</v>
          </cell>
        </row>
        <row r="2198">
          <cell r="A2198" t="str">
            <v>SDGbaseTRAv2_UrbAS_BAU_wICAGRcorr_GADJDYNofftestQVAXabake</v>
          </cell>
          <cell r="B2198" t="str">
            <v>SIclos6_GOVclos11</v>
          </cell>
          <cell r="C2198" t="str">
            <v>SDGbaseTRAv2_UrbAS_BAU_wICAGRcorr_GADJDYNofftest</v>
          </cell>
          <cell r="D2198" t="str">
            <v>QVAX</v>
          </cell>
          <cell r="E2198" t="str">
            <v>abake</v>
          </cell>
          <cell r="F2198">
            <v>22.28</v>
          </cell>
          <cell r="G2198">
            <v>21.34</v>
          </cell>
          <cell r="H2198">
            <v>21.77</v>
          </cell>
          <cell r="I2198">
            <v>22.13</v>
          </cell>
          <cell r="J2198">
            <v>22.55</v>
          </cell>
          <cell r="K2198">
            <v>22.84</v>
          </cell>
          <cell r="L2198">
            <v>23.19</v>
          </cell>
          <cell r="M2198">
            <v>23.53</v>
          </cell>
          <cell r="N2198">
            <v>23.91</v>
          </cell>
          <cell r="O2198">
            <v>24.54</v>
          </cell>
          <cell r="P2198">
            <v>25</v>
          </cell>
          <cell r="Q2198">
            <v>25.37</v>
          </cell>
          <cell r="R2198">
            <v>25.9</v>
          </cell>
          <cell r="S2198">
            <v>26.42</v>
          </cell>
          <cell r="T2198">
            <v>26.97</v>
          </cell>
          <cell r="U2198">
            <v>27.56</v>
          </cell>
          <cell r="V2198">
            <v>28.07</v>
          </cell>
          <cell r="W2198">
            <v>28.61</v>
          </cell>
          <cell r="X2198">
            <v>29.23</v>
          </cell>
          <cell r="Y2198">
            <v>29.8</v>
          </cell>
          <cell r="Z2198">
            <v>30.35</v>
          </cell>
          <cell r="AA2198">
            <v>30.88</v>
          </cell>
          <cell r="AB2198">
            <v>31.58</v>
          </cell>
          <cell r="AC2198">
            <v>32.15</v>
          </cell>
          <cell r="AD2198">
            <v>32.68</v>
          </cell>
          <cell r="AE2198">
            <v>33.19</v>
          </cell>
          <cell r="AF2198">
            <v>33.76</v>
          </cell>
          <cell r="AG2198">
            <v>34.21</v>
          </cell>
          <cell r="AH2198">
            <v>34.130000000000003</v>
          </cell>
          <cell r="AI2198">
            <v>34.03</v>
          </cell>
          <cell r="AJ2198">
            <v>33.93</v>
          </cell>
          <cell r="AK2198">
            <v>33.770000000000003</v>
          </cell>
        </row>
        <row r="2199">
          <cell r="A2199" t="str">
            <v>SDGbaseTRAv2_UrbAS_BAU_wICAGRcorr_GADJDYNofftestQVAXasuga</v>
          </cell>
          <cell r="B2199" t="str">
            <v>SIclos6_GOVclos11</v>
          </cell>
          <cell r="C2199" t="str">
            <v>SDGbaseTRAv2_UrbAS_BAU_wICAGRcorr_GADJDYNofftest</v>
          </cell>
          <cell r="D2199" t="str">
            <v>QVAX</v>
          </cell>
          <cell r="E2199" t="str">
            <v>asuga</v>
          </cell>
          <cell r="F2199">
            <v>8.52</v>
          </cell>
          <cell r="G2199">
            <v>8.2899999999999991</v>
          </cell>
          <cell r="H2199">
            <v>8.4700000000000006</v>
          </cell>
          <cell r="I2199">
            <v>8.61</v>
          </cell>
          <cell r="J2199">
            <v>8.7799999999999994</v>
          </cell>
          <cell r="K2199">
            <v>8.8800000000000008</v>
          </cell>
          <cell r="L2199">
            <v>9</v>
          </cell>
          <cell r="M2199">
            <v>9.1</v>
          </cell>
          <cell r="N2199">
            <v>9.1999999999999993</v>
          </cell>
          <cell r="O2199">
            <v>9.5</v>
          </cell>
          <cell r="P2199">
            <v>9.6300000000000008</v>
          </cell>
          <cell r="Q2199">
            <v>9.6999999999999993</v>
          </cell>
          <cell r="R2199">
            <v>9.83</v>
          </cell>
          <cell r="S2199">
            <v>9.98</v>
          </cell>
          <cell r="T2199">
            <v>10.130000000000001</v>
          </cell>
          <cell r="U2199">
            <v>10.29</v>
          </cell>
          <cell r="V2199">
            <v>10.39</v>
          </cell>
          <cell r="W2199">
            <v>10.5</v>
          </cell>
          <cell r="X2199">
            <v>10.66</v>
          </cell>
          <cell r="Y2199">
            <v>10.79</v>
          </cell>
          <cell r="Z2199">
            <v>10.91</v>
          </cell>
          <cell r="AA2199">
            <v>11.02</v>
          </cell>
          <cell r="AB2199">
            <v>11.23</v>
          </cell>
          <cell r="AC2199">
            <v>11.36</v>
          </cell>
          <cell r="AD2199">
            <v>11.46</v>
          </cell>
          <cell r="AE2199">
            <v>11.56</v>
          </cell>
          <cell r="AF2199">
            <v>11.68</v>
          </cell>
          <cell r="AG2199">
            <v>11.82</v>
          </cell>
          <cell r="AH2199">
            <v>11.82</v>
          </cell>
          <cell r="AI2199">
            <v>11.79</v>
          </cell>
          <cell r="AJ2199">
            <v>11.79</v>
          </cell>
          <cell r="AK2199">
            <v>11.76</v>
          </cell>
        </row>
        <row r="2200">
          <cell r="A2200" t="str">
            <v>SDGbaseTRAv2_UrbAS_BAU_wICAGRcorr_GADJDYNofftestQVAXaconf</v>
          </cell>
          <cell r="B2200" t="str">
            <v>SIclos6_GOVclos11</v>
          </cell>
          <cell r="C2200" t="str">
            <v>SDGbaseTRAv2_UrbAS_BAU_wICAGRcorr_GADJDYNofftest</v>
          </cell>
          <cell r="D2200" t="str">
            <v>QVAX</v>
          </cell>
          <cell r="E2200" t="str">
            <v>aconf</v>
          </cell>
          <cell r="F2200">
            <v>2.4900000000000002</v>
          </cell>
          <cell r="G2200">
            <v>2.4</v>
          </cell>
          <cell r="H2200">
            <v>2.48</v>
          </cell>
          <cell r="I2200">
            <v>2.5</v>
          </cell>
          <cell r="J2200">
            <v>2.5299999999999998</v>
          </cell>
          <cell r="K2200">
            <v>2.58</v>
          </cell>
          <cell r="L2200">
            <v>2.64</v>
          </cell>
          <cell r="M2200">
            <v>2.7</v>
          </cell>
          <cell r="N2200">
            <v>2.76</v>
          </cell>
          <cell r="O2200">
            <v>2.89</v>
          </cell>
          <cell r="P2200">
            <v>2.98</v>
          </cell>
          <cell r="Q2200">
            <v>3.06</v>
          </cell>
          <cell r="R2200">
            <v>3.17</v>
          </cell>
          <cell r="S2200">
            <v>3.29</v>
          </cell>
          <cell r="T2200">
            <v>3.42</v>
          </cell>
          <cell r="U2200">
            <v>3.57</v>
          </cell>
          <cell r="V2200">
            <v>3.7</v>
          </cell>
          <cell r="W2200">
            <v>3.85</v>
          </cell>
          <cell r="X2200">
            <v>4</v>
          </cell>
          <cell r="Y2200">
            <v>4.1399999999999997</v>
          </cell>
          <cell r="Z2200">
            <v>4.29</v>
          </cell>
          <cell r="AA2200">
            <v>4.4400000000000004</v>
          </cell>
          <cell r="AB2200">
            <v>4.6399999999999997</v>
          </cell>
          <cell r="AC2200">
            <v>4.82</v>
          </cell>
          <cell r="AD2200">
            <v>4.9800000000000004</v>
          </cell>
          <cell r="AE2200">
            <v>5.15</v>
          </cell>
          <cell r="AF2200">
            <v>5.31</v>
          </cell>
          <cell r="AG2200">
            <v>5.48</v>
          </cell>
          <cell r="AH2200">
            <v>5.51</v>
          </cell>
          <cell r="AI2200">
            <v>5.51</v>
          </cell>
          <cell r="AJ2200">
            <v>5.49</v>
          </cell>
          <cell r="AK2200">
            <v>5.46</v>
          </cell>
        </row>
        <row r="2201">
          <cell r="A2201" t="str">
            <v>SDGbaseTRAv2_UrbAS_BAU_wICAGRcorr_GADJDYNofftestQVAXapast</v>
          </cell>
          <cell r="B2201" t="str">
            <v>SIclos6_GOVclos11</v>
          </cell>
          <cell r="C2201" t="str">
            <v>SDGbaseTRAv2_UrbAS_BAU_wICAGRcorr_GADJDYNofftest</v>
          </cell>
          <cell r="D2201" t="str">
            <v>QVAX</v>
          </cell>
          <cell r="E2201" t="str">
            <v>apast</v>
          </cell>
          <cell r="F2201">
            <v>0.65</v>
          </cell>
          <cell r="G2201">
            <v>0.66</v>
          </cell>
          <cell r="H2201">
            <v>0.68</v>
          </cell>
          <cell r="I2201">
            <v>0.7</v>
          </cell>
          <cell r="J2201">
            <v>0.71</v>
          </cell>
          <cell r="K2201">
            <v>0.72</v>
          </cell>
          <cell r="L2201">
            <v>0.74</v>
          </cell>
          <cell r="M2201">
            <v>0.76</v>
          </cell>
          <cell r="N2201">
            <v>0.78</v>
          </cell>
          <cell r="O2201">
            <v>0.81</v>
          </cell>
          <cell r="P2201">
            <v>0.84</v>
          </cell>
          <cell r="Q2201">
            <v>0.87</v>
          </cell>
          <cell r="R2201">
            <v>0.9</v>
          </cell>
          <cell r="S2201">
            <v>0.93</v>
          </cell>
          <cell r="T2201">
            <v>0.96</v>
          </cell>
          <cell r="U2201">
            <v>1</v>
          </cell>
          <cell r="V2201">
            <v>1.04</v>
          </cell>
          <cell r="W2201">
            <v>1.08</v>
          </cell>
          <cell r="X2201">
            <v>1.1200000000000001</v>
          </cell>
          <cell r="Y2201">
            <v>1.1499999999999999</v>
          </cell>
          <cell r="Z2201">
            <v>1.19</v>
          </cell>
          <cell r="AA2201">
            <v>1.23</v>
          </cell>
          <cell r="AB2201">
            <v>1.27</v>
          </cell>
          <cell r="AC2201">
            <v>1.3</v>
          </cell>
          <cell r="AD2201">
            <v>1.34</v>
          </cell>
          <cell r="AE2201">
            <v>1.38</v>
          </cell>
          <cell r="AF2201">
            <v>1.41</v>
          </cell>
          <cell r="AG2201">
            <v>1.45</v>
          </cell>
          <cell r="AH2201">
            <v>1.43</v>
          </cell>
          <cell r="AI2201">
            <v>1.41</v>
          </cell>
          <cell r="AJ2201">
            <v>1.4</v>
          </cell>
          <cell r="AK2201">
            <v>1.38</v>
          </cell>
        </row>
        <row r="2202">
          <cell r="A2202" t="str">
            <v>SDGbaseTRAv2_UrbAS_BAU_wICAGRcorr_GADJDYNofftestQVAXaofoo</v>
          </cell>
          <cell r="B2202" t="str">
            <v>SIclos6_GOVclos11</v>
          </cell>
          <cell r="C2202" t="str">
            <v>SDGbaseTRAv2_UrbAS_BAU_wICAGRcorr_GADJDYNofftest</v>
          </cell>
          <cell r="D2202" t="str">
            <v>QVAX</v>
          </cell>
          <cell r="E2202" t="str">
            <v>aofoo</v>
          </cell>
          <cell r="F2202">
            <v>12.41</v>
          </cell>
          <cell r="G2202">
            <v>12.12</v>
          </cell>
          <cell r="H2202">
            <v>12.48</v>
          </cell>
          <cell r="I2202">
            <v>12.64</v>
          </cell>
          <cell r="J2202">
            <v>12.84</v>
          </cell>
          <cell r="K2202">
            <v>13.05</v>
          </cell>
          <cell r="L2202">
            <v>13.3</v>
          </cell>
          <cell r="M2202">
            <v>13.56</v>
          </cell>
          <cell r="N2202">
            <v>13.85</v>
          </cell>
          <cell r="O2202">
            <v>14.53</v>
          </cell>
          <cell r="P2202">
            <v>14.94</v>
          </cell>
          <cell r="Q2202">
            <v>15.23</v>
          </cell>
          <cell r="R2202">
            <v>15.63</v>
          </cell>
          <cell r="S2202">
            <v>16.05</v>
          </cell>
          <cell r="T2202">
            <v>16.5</v>
          </cell>
          <cell r="U2202">
            <v>17</v>
          </cell>
          <cell r="V2202">
            <v>17.440000000000001</v>
          </cell>
          <cell r="W2202">
            <v>17.93</v>
          </cell>
          <cell r="X2202">
            <v>18.48</v>
          </cell>
          <cell r="Y2202">
            <v>18.96</v>
          </cell>
          <cell r="Z2202">
            <v>19.43</v>
          </cell>
          <cell r="AA2202">
            <v>19.89</v>
          </cell>
          <cell r="AB2202">
            <v>20.56</v>
          </cell>
          <cell r="AC2202">
            <v>21.09</v>
          </cell>
          <cell r="AD2202">
            <v>21.55</v>
          </cell>
          <cell r="AE2202">
            <v>21.99</v>
          </cell>
          <cell r="AF2202">
            <v>22.46</v>
          </cell>
          <cell r="AG2202">
            <v>22.93</v>
          </cell>
          <cell r="AH2202">
            <v>22.95</v>
          </cell>
          <cell r="AI2202">
            <v>22.83</v>
          </cell>
          <cell r="AJ2202">
            <v>22.7</v>
          </cell>
          <cell r="AK2202">
            <v>22.52</v>
          </cell>
        </row>
        <row r="2203">
          <cell r="A2203" t="str">
            <v>SDGbaseTRAv2_UrbAS_BAU_wICAGRcorr_GADJDYNofftestQVAXabevt</v>
          </cell>
          <cell r="B2203" t="str">
            <v>SIclos6_GOVclos11</v>
          </cell>
          <cell r="C2203" t="str">
            <v>SDGbaseTRAv2_UrbAS_BAU_wICAGRcorr_GADJDYNofftest</v>
          </cell>
          <cell r="D2203" t="str">
            <v>QVAX</v>
          </cell>
          <cell r="E2203" t="str">
            <v>abevt</v>
          </cell>
          <cell r="F2203">
            <v>40.840000000000003</v>
          </cell>
          <cell r="G2203">
            <v>40.22</v>
          </cell>
          <cell r="H2203">
            <v>42.21</v>
          </cell>
          <cell r="I2203">
            <v>42.86</v>
          </cell>
          <cell r="J2203">
            <v>43.61</v>
          </cell>
          <cell r="K2203">
            <v>44.59</v>
          </cell>
          <cell r="L2203">
            <v>45.7</v>
          </cell>
          <cell r="M2203">
            <v>46.86</v>
          </cell>
          <cell r="N2203">
            <v>48.11</v>
          </cell>
          <cell r="O2203">
            <v>51.69</v>
          </cell>
          <cell r="P2203">
            <v>53.57</v>
          </cell>
          <cell r="Q2203">
            <v>54.85</v>
          </cell>
          <cell r="R2203">
            <v>56.57</v>
          </cell>
          <cell r="S2203">
            <v>58.37</v>
          </cell>
          <cell r="T2203">
            <v>60.37</v>
          </cell>
          <cell r="U2203">
            <v>62.55</v>
          </cell>
          <cell r="V2203">
            <v>64.41</v>
          </cell>
          <cell r="W2203">
            <v>66.540000000000006</v>
          </cell>
          <cell r="X2203">
            <v>68.91</v>
          </cell>
          <cell r="Y2203">
            <v>70.92</v>
          </cell>
          <cell r="Z2203">
            <v>72.790000000000006</v>
          </cell>
          <cell r="AA2203">
            <v>74.77</v>
          </cell>
          <cell r="AB2203">
            <v>78.08</v>
          </cell>
          <cell r="AC2203">
            <v>80.709999999999994</v>
          </cell>
          <cell r="AD2203">
            <v>82.85</v>
          </cell>
          <cell r="AE2203">
            <v>84.76</v>
          </cell>
          <cell r="AF2203">
            <v>86.77</v>
          </cell>
          <cell r="AG2203">
            <v>88.79</v>
          </cell>
          <cell r="AH2203">
            <v>89.43</v>
          </cell>
          <cell r="AI2203">
            <v>89.12</v>
          </cell>
          <cell r="AJ2203">
            <v>88.71</v>
          </cell>
          <cell r="AK2203">
            <v>88.07</v>
          </cell>
        </row>
        <row r="2204">
          <cell r="A2204" t="str">
            <v>SDGbaseTRAv2_UrbAS_BAU_wICAGRcorr_GADJDYNofftestQVAXatext</v>
          </cell>
          <cell r="B2204" t="str">
            <v>SIclos6_GOVclos11</v>
          </cell>
          <cell r="C2204" t="str">
            <v>SDGbaseTRAv2_UrbAS_BAU_wICAGRcorr_GADJDYNofftest</v>
          </cell>
          <cell r="D2204" t="str">
            <v>QVAX</v>
          </cell>
          <cell r="E2204" t="str">
            <v>atext</v>
          </cell>
          <cell r="F2204">
            <v>6.57</v>
          </cell>
          <cell r="G2204">
            <v>6.07</v>
          </cell>
          <cell r="H2204">
            <v>6.24</v>
          </cell>
          <cell r="I2204">
            <v>6.3</v>
          </cell>
          <cell r="J2204">
            <v>6.39</v>
          </cell>
          <cell r="K2204">
            <v>6.51</v>
          </cell>
          <cell r="L2204">
            <v>6.65</v>
          </cell>
          <cell r="M2204">
            <v>6.8</v>
          </cell>
          <cell r="N2204">
            <v>6.97</v>
          </cell>
          <cell r="O2204">
            <v>7.34</v>
          </cell>
          <cell r="P2204">
            <v>7.56</v>
          </cell>
          <cell r="Q2204">
            <v>7.73</v>
          </cell>
          <cell r="R2204">
            <v>7.95</v>
          </cell>
          <cell r="S2204">
            <v>8.18</v>
          </cell>
          <cell r="T2204">
            <v>8.42</v>
          </cell>
          <cell r="U2204">
            <v>8.6999999999999993</v>
          </cell>
          <cell r="V2204">
            <v>8.9499999999999993</v>
          </cell>
          <cell r="W2204">
            <v>9.25</v>
          </cell>
          <cell r="X2204">
            <v>9.58</v>
          </cell>
          <cell r="Y2204">
            <v>9.8699999999999992</v>
          </cell>
          <cell r="Z2204">
            <v>10.15</v>
          </cell>
          <cell r="AA2204">
            <v>10.43</v>
          </cell>
          <cell r="AB2204">
            <v>10.79</v>
          </cell>
          <cell r="AC2204">
            <v>11.1</v>
          </cell>
          <cell r="AD2204">
            <v>11.38</v>
          </cell>
          <cell r="AE2204">
            <v>11.66</v>
          </cell>
          <cell r="AF2204">
            <v>11.97</v>
          </cell>
          <cell r="AG2204">
            <v>12.3</v>
          </cell>
          <cell r="AH2204">
            <v>12.38</v>
          </cell>
          <cell r="AI2204">
            <v>12.37</v>
          </cell>
          <cell r="AJ2204">
            <v>12.33</v>
          </cell>
          <cell r="AK2204">
            <v>12.27</v>
          </cell>
        </row>
        <row r="2205">
          <cell r="A2205" t="str">
            <v>SDGbaseTRAv2_UrbAS_BAU_wICAGRcorr_GADJDYNofftestQVAXaclth</v>
          </cell>
          <cell r="B2205" t="str">
            <v>SIclos6_GOVclos11</v>
          </cell>
          <cell r="C2205" t="str">
            <v>SDGbaseTRAv2_UrbAS_BAU_wICAGRcorr_GADJDYNofftest</v>
          </cell>
          <cell r="D2205" t="str">
            <v>QVAX</v>
          </cell>
          <cell r="E2205" t="str">
            <v>aclth</v>
          </cell>
          <cell r="F2205">
            <v>6.76</v>
          </cell>
          <cell r="G2205">
            <v>6.2</v>
          </cell>
          <cell r="H2205">
            <v>6.37</v>
          </cell>
          <cell r="I2205">
            <v>6.47</v>
          </cell>
          <cell r="J2205">
            <v>6.58</v>
          </cell>
          <cell r="K2205">
            <v>6.68</v>
          </cell>
          <cell r="L2205">
            <v>6.8</v>
          </cell>
          <cell r="M2205">
            <v>6.92</v>
          </cell>
          <cell r="N2205">
            <v>7.06</v>
          </cell>
          <cell r="O2205">
            <v>7.35</v>
          </cell>
          <cell r="P2205">
            <v>7.54</v>
          </cell>
          <cell r="Q2205">
            <v>7.68</v>
          </cell>
          <cell r="R2205">
            <v>7.87</v>
          </cell>
          <cell r="S2205">
            <v>8.08</v>
          </cell>
          <cell r="T2205">
            <v>8.3000000000000007</v>
          </cell>
          <cell r="U2205">
            <v>8.5500000000000007</v>
          </cell>
          <cell r="V2205">
            <v>8.77</v>
          </cell>
          <cell r="W2205">
            <v>9.02</v>
          </cell>
          <cell r="X2205">
            <v>9.3000000000000007</v>
          </cell>
          <cell r="Y2205">
            <v>9.5399999999999991</v>
          </cell>
          <cell r="Z2205">
            <v>9.7899999999999991</v>
          </cell>
          <cell r="AA2205">
            <v>10.02</v>
          </cell>
          <cell r="AB2205">
            <v>10.36</v>
          </cell>
          <cell r="AC2205">
            <v>10.63</v>
          </cell>
          <cell r="AD2205">
            <v>10.87</v>
          </cell>
          <cell r="AE2205">
            <v>11.1</v>
          </cell>
          <cell r="AF2205">
            <v>11.35</v>
          </cell>
          <cell r="AG2205">
            <v>11.62</v>
          </cell>
          <cell r="AH2205">
            <v>11.71</v>
          </cell>
          <cell r="AI2205">
            <v>11.74</v>
          </cell>
          <cell r="AJ2205">
            <v>11.75</v>
          </cell>
          <cell r="AK2205">
            <v>11.73</v>
          </cell>
        </row>
        <row r="2206">
          <cell r="A2206" t="str">
            <v>SDGbaseTRAv2_UrbAS_BAU_wICAGRcorr_GADJDYNofftestQVAXaleat</v>
          </cell>
          <cell r="B2206" t="str">
            <v>SIclos6_GOVclos11</v>
          </cell>
          <cell r="C2206" t="str">
            <v>SDGbaseTRAv2_UrbAS_BAU_wICAGRcorr_GADJDYNofftest</v>
          </cell>
          <cell r="D2206" t="str">
            <v>QVAX</v>
          </cell>
          <cell r="E2206" t="str">
            <v>aleat</v>
          </cell>
          <cell r="F2206">
            <v>2.4500000000000002</v>
          </cell>
          <cell r="G2206">
            <v>2.44</v>
          </cell>
          <cell r="H2206">
            <v>2.56</v>
          </cell>
          <cell r="I2206">
            <v>2.59</v>
          </cell>
          <cell r="J2206">
            <v>2.63</v>
          </cell>
          <cell r="K2206">
            <v>2.67</v>
          </cell>
          <cell r="L2206">
            <v>2.74</v>
          </cell>
          <cell r="M2206">
            <v>2.82</v>
          </cell>
          <cell r="N2206">
            <v>2.91</v>
          </cell>
          <cell r="O2206">
            <v>3.14</v>
          </cell>
          <cell r="P2206">
            <v>3.32</v>
          </cell>
          <cell r="Q2206">
            <v>3.47</v>
          </cell>
          <cell r="R2206">
            <v>3.62</v>
          </cell>
          <cell r="S2206">
            <v>3.76</v>
          </cell>
          <cell r="T2206">
            <v>3.9</v>
          </cell>
          <cell r="U2206">
            <v>4.07</v>
          </cell>
          <cell r="V2206">
            <v>4.21</v>
          </cell>
          <cell r="W2206">
            <v>4.3600000000000003</v>
          </cell>
          <cell r="X2206">
            <v>4.53</v>
          </cell>
          <cell r="Y2206">
            <v>4.66</v>
          </cell>
          <cell r="Z2206">
            <v>4.79</v>
          </cell>
          <cell r="AA2206">
            <v>4.93</v>
          </cell>
          <cell r="AB2206">
            <v>5.12</v>
          </cell>
          <cell r="AC2206">
            <v>5.3</v>
          </cell>
          <cell r="AD2206">
            <v>5.47</v>
          </cell>
          <cell r="AE2206">
            <v>5.63</v>
          </cell>
          <cell r="AF2206">
            <v>5.79</v>
          </cell>
          <cell r="AG2206">
            <v>5.94</v>
          </cell>
          <cell r="AH2206">
            <v>5.84</v>
          </cell>
          <cell r="AI2206">
            <v>5.69</v>
          </cell>
          <cell r="AJ2206">
            <v>5.56</v>
          </cell>
          <cell r="AK2206">
            <v>5.42</v>
          </cell>
        </row>
        <row r="2207">
          <cell r="A2207" t="str">
            <v>SDGbaseTRAv2_UrbAS_BAU_wICAGRcorr_GADJDYNofftestQVAXafoot</v>
          </cell>
          <cell r="B2207" t="str">
            <v>SIclos6_GOVclos11</v>
          </cell>
          <cell r="C2207" t="str">
            <v>SDGbaseTRAv2_UrbAS_BAU_wICAGRcorr_GADJDYNofftest</v>
          </cell>
          <cell r="D2207" t="str">
            <v>QVAX</v>
          </cell>
          <cell r="E2207" t="str">
            <v>afoot</v>
          </cell>
          <cell r="F2207">
            <v>1.91</v>
          </cell>
          <cell r="G2207">
            <v>1.82</v>
          </cell>
          <cell r="H2207">
            <v>1.87</v>
          </cell>
          <cell r="I2207">
            <v>1.9</v>
          </cell>
          <cell r="J2207">
            <v>1.93</v>
          </cell>
          <cell r="K2207">
            <v>1.96</v>
          </cell>
          <cell r="L2207">
            <v>2</v>
          </cell>
          <cell r="M2207">
            <v>2.04</v>
          </cell>
          <cell r="N2207">
            <v>2.08</v>
          </cell>
          <cell r="O2207">
            <v>2.1800000000000002</v>
          </cell>
          <cell r="P2207">
            <v>2.2400000000000002</v>
          </cell>
          <cell r="Q2207">
            <v>2.29</v>
          </cell>
          <cell r="R2207">
            <v>2.35</v>
          </cell>
          <cell r="S2207">
            <v>2.41</v>
          </cell>
          <cell r="T2207">
            <v>2.4700000000000002</v>
          </cell>
          <cell r="U2207">
            <v>2.54</v>
          </cell>
          <cell r="V2207">
            <v>2.61</v>
          </cell>
          <cell r="W2207">
            <v>2.68</v>
          </cell>
          <cell r="X2207">
            <v>2.76</v>
          </cell>
          <cell r="Y2207">
            <v>2.83</v>
          </cell>
          <cell r="Z2207">
            <v>2.9</v>
          </cell>
          <cell r="AA2207">
            <v>2.97</v>
          </cell>
          <cell r="AB2207">
            <v>3.08</v>
          </cell>
          <cell r="AC2207">
            <v>3.17</v>
          </cell>
          <cell r="AD2207">
            <v>3.25</v>
          </cell>
          <cell r="AE2207">
            <v>3.33</v>
          </cell>
          <cell r="AF2207">
            <v>3.41</v>
          </cell>
          <cell r="AG2207">
            <v>3.48</v>
          </cell>
          <cell r="AH2207">
            <v>3.5</v>
          </cell>
          <cell r="AI2207">
            <v>3.51</v>
          </cell>
          <cell r="AJ2207">
            <v>3.51</v>
          </cell>
          <cell r="AK2207">
            <v>3.5</v>
          </cell>
        </row>
        <row r="2208">
          <cell r="A2208" t="str">
            <v>SDGbaseTRAv2_UrbAS_BAU_wICAGRcorr_GADJDYNofftestQVAXawood</v>
          </cell>
          <cell r="B2208" t="str">
            <v>SIclos6_GOVclos11</v>
          </cell>
          <cell r="C2208" t="str">
            <v>SDGbaseTRAv2_UrbAS_BAU_wICAGRcorr_GADJDYNofftest</v>
          </cell>
          <cell r="D2208" t="str">
            <v>QVAX</v>
          </cell>
          <cell r="E2208" t="str">
            <v>awood</v>
          </cell>
          <cell r="F2208">
            <v>23.69</v>
          </cell>
          <cell r="G2208">
            <v>22.02</v>
          </cell>
          <cell r="H2208">
            <v>22.75</v>
          </cell>
          <cell r="I2208">
            <v>23.15</v>
          </cell>
          <cell r="J2208">
            <v>23.56</v>
          </cell>
          <cell r="K2208">
            <v>23.99</v>
          </cell>
          <cell r="L2208">
            <v>24.48</v>
          </cell>
          <cell r="M2208">
            <v>25.02</v>
          </cell>
          <cell r="N2208">
            <v>25.6</v>
          </cell>
          <cell r="O2208">
            <v>26.53</v>
          </cell>
          <cell r="P2208">
            <v>27.21</v>
          </cell>
          <cell r="Q2208">
            <v>27.81</v>
          </cell>
          <cell r="R2208">
            <v>28.56</v>
          </cell>
          <cell r="S2208">
            <v>29.35</v>
          </cell>
          <cell r="T2208">
            <v>30.2</v>
          </cell>
          <cell r="U2208">
            <v>31.17</v>
          </cell>
          <cell r="V2208">
            <v>32.08</v>
          </cell>
          <cell r="W2208">
            <v>33.06</v>
          </cell>
          <cell r="X2208">
            <v>34.15</v>
          </cell>
          <cell r="Y2208">
            <v>35.14</v>
          </cell>
          <cell r="Z2208">
            <v>36.119999999999997</v>
          </cell>
          <cell r="AA2208">
            <v>37.11</v>
          </cell>
          <cell r="AB2208">
            <v>38.19</v>
          </cell>
          <cell r="AC2208">
            <v>39.11</v>
          </cell>
          <cell r="AD2208">
            <v>40.01</v>
          </cell>
          <cell r="AE2208">
            <v>40.94</v>
          </cell>
          <cell r="AF2208">
            <v>41.93</v>
          </cell>
          <cell r="AG2208">
            <v>42.91</v>
          </cell>
          <cell r="AH2208">
            <v>42.89</v>
          </cell>
          <cell r="AI2208">
            <v>42.58</v>
          </cell>
          <cell r="AJ2208">
            <v>42.31</v>
          </cell>
          <cell r="AK2208">
            <v>41.98</v>
          </cell>
        </row>
        <row r="2209">
          <cell r="A2209" t="str">
            <v>SDGbaseTRAv2_UrbAS_BAU_wICAGRcorr_GADJDYNofftestQVAXapapr</v>
          </cell>
          <cell r="B2209" t="str">
            <v>SIclos6_GOVclos11</v>
          </cell>
          <cell r="C2209" t="str">
            <v>SDGbaseTRAv2_UrbAS_BAU_wICAGRcorr_GADJDYNofftest</v>
          </cell>
          <cell r="D2209" t="str">
            <v>QVAX</v>
          </cell>
          <cell r="E2209" t="str">
            <v>apapr</v>
          </cell>
          <cell r="F2209">
            <v>24.02</v>
          </cell>
          <cell r="G2209">
            <v>22.72</v>
          </cell>
          <cell r="H2209">
            <v>23.56</v>
          </cell>
          <cell r="I2209">
            <v>23.97</v>
          </cell>
          <cell r="J2209">
            <v>24.29</v>
          </cell>
          <cell r="K2209">
            <v>24.79</v>
          </cell>
          <cell r="L2209">
            <v>25.29</v>
          </cell>
          <cell r="M2209">
            <v>25.66</v>
          </cell>
          <cell r="N2209">
            <v>26.24</v>
          </cell>
          <cell r="O2209">
            <v>27.25</v>
          </cell>
          <cell r="P2209">
            <v>27.94</v>
          </cell>
          <cell r="Q2209">
            <v>28.55</v>
          </cell>
          <cell r="R2209">
            <v>29.71</v>
          </cell>
          <cell r="S2209">
            <v>30.54</v>
          </cell>
          <cell r="T2209">
            <v>31.44</v>
          </cell>
          <cell r="U2209">
            <v>32.47</v>
          </cell>
          <cell r="V2209">
            <v>33.409999999999997</v>
          </cell>
          <cell r="W2209">
            <v>34.44</v>
          </cell>
          <cell r="X2209">
            <v>35.56</v>
          </cell>
          <cell r="Y2209">
            <v>36.58</v>
          </cell>
          <cell r="Z2209">
            <v>37.590000000000003</v>
          </cell>
          <cell r="AA2209">
            <v>38.630000000000003</v>
          </cell>
          <cell r="AB2209">
            <v>39.79</v>
          </cell>
          <cell r="AC2209">
            <v>40.76</v>
          </cell>
          <cell r="AD2209">
            <v>41.67</v>
          </cell>
          <cell r="AE2209">
            <v>42.59</v>
          </cell>
          <cell r="AF2209">
            <v>43.56</v>
          </cell>
          <cell r="AG2209">
            <v>44.52</v>
          </cell>
          <cell r="AH2209">
            <v>44.49</v>
          </cell>
          <cell r="AI2209">
            <v>44.19</v>
          </cell>
          <cell r="AJ2209">
            <v>43.9</v>
          </cell>
          <cell r="AK2209">
            <v>43.54</v>
          </cell>
        </row>
        <row r="2210">
          <cell r="A2210" t="str">
            <v>SDGbaseTRAv2_UrbAS_BAU_wICAGRcorr_GADJDYNofftestQVAXaprnt</v>
          </cell>
          <cell r="B2210" t="str">
            <v>SIclos6_GOVclos11</v>
          </cell>
          <cell r="C2210" t="str">
            <v>SDGbaseTRAv2_UrbAS_BAU_wICAGRcorr_GADJDYNofftest</v>
          </cell>
          <cell r="D2210" t="str">
            <v>QVAX</v>
          </cell>
          <cell r="E2210" t="str">
            <v>aprnt</v>
          </cell>
          <cell r="F2210">
            <v>16.78</v>
          </cell>
          <cell r="G2210">
            <v>15.58</v>
          </cell>
          <cell r="H2210">
            <v>16.100000000000001</v>
          </cell>
          <cell r="I2210">
            <v>16.350000000000001</v>
          </cell>
          <cell r="J2210">
            <v>16.559999999999999</v>
          </cell>
          <cell r="K2210">
            <v>16.850000000000001</v>
          </cell>
          <cell r="L2210">
            <v>17.190000000000001</v>
          </cell>
          <cell r="M2210">
            <v>17.57</v>
          </cell>
          <cell r="N2210">
            <v>17.989999999999998</v>
          </cell>
          <cell r="O2210">
            <v>18.36</v>
          </cell>
          <cell r="P2210">
            <v>18.809999999999999</v>
          </cell>
          <cell r="Q2210">
            <v>19.28</v>
          </cell>
          <cell r="R2210">
            <v>19.89</v>
          </cell>
          <cell r="S2210">
            <v>20.51</v>
          </cell>
          <cell r="T2210">
            <v>21.17</v>
          </cell>
          <cell r="U2210">
            <v>21.93</v>
          </cell>
          <cell r="V2210">
            <v>22.67</v>
          </cell>
          <cell r="W2210">
            <v>23.46</v>
          </cell>
          <cell r="X2210">
            <v>24.3</v>
          </cell>
          <cell r="Y2210">
            <v>25.11</v>
          </cell>
          <cell r="Z2210">
            <v>25.92</v>
          </cell>
          <cell r="AA2210">
            <v>26.74</v>
          </cell>
          <cell r="AB2210">
            <v>27.51</v>
          </cell>
          <cell r="AC2210">
            <v>28.23</v>
          </cell>
          <cell r="AD2210">
            <v>28.98</v>
          </cell>
          <cell r="AE2210">
            <v>29.77</v>
          </cell>
          <cell r="AF2210">
            <v>30.59</v>
          </cell>
          <cell r="AG2210">
            <v>31.42</v>
          </cell>
          <cell r="AH2210">
            <v>31.44</v>
          </cell>
          <cell r="AI2210">
            <v>31.34</v>
          </cell>
          <cell r="AJ2210">
            <v>31.23</v>
          </cell>
          <cell r="AK2210">
            <v>31.08</v>
          </cell>
        </row>
        <row r="2211">
          <cell r="A2211" t="str">
            <v>SDGbaseTRAv2_UrbAS_BAU_wICAGRcorr_GADJDYNofftestQVAXapetr</v>
          </cell>
          <cell r="B2211" t="str">
            <v>SIclos6_GOVclos11</v>
          </cell>
          <cell r="C2211" t="str">
            <v>SDGbaseTRAv2_UrbAS_BAU_wICAGRcorr_GADJDYNofftest</v>
          </cell>
          <cell r="D2211" t="str">
            <v>QVAX</v>
          </cell>
          <cell r="E2211" t="str">
            <v>apetr</v>
          </cell>
          <cell r="F2211">
            <v>46.32</v>
          </cell>
          <cell r="G2211">
            <v>28.85</v>
          </cell>
          <cell r="H2211">
            <v>33.28</v>
          </cell>
          <cell r="I2211">
            <v>38.35</v>
          </cell>
          <cell r="J2211">
            <v>38.35</v>
          </cell>
          <cell r="K2211">
            <v>38.35</v>
          </cell>
          <cell r="L2211">
            <v>38.35</v>
          </cell>
          <cell r="M2211">
            <v>38.35</v>
          </cell>
          <cell r="N2211">
            <v>38.299999999999997</v>
          </cell>
          <cell r="O2211">
            <v>16.66</v>
          </cell>
          <cell r="P2211">
            <v>10.65</v>
          </cell>
          <cell r="Q2211">
            <v>10.57</v>
          </cell>
          <cell r="R2211">
            <v>10.57</v>
          </cell>
          <cell r="S2211">
            <v>10.57</v>
          </cell>
          <cell r="T2211">
            <v>10.57</v>
          </cell>
          <cell r="U2211">
            <v>10.57</v>
          </cell>
          <cell r="V2211">
            <v>10.52</v>
          </cell>
          <cell r="W2211">
            <v>10.52</v>
          </cell>
          <cell r="X2211">
            <v>10.57</v>
          </cell>
          <cell r="Y2211">
            <v>10.5</v>
          </cell>
          <cell r="Z2211">
            <v>10.43</v>
          </cell>
          <cell r="AA2211">
            <v>10.37</v>
          </cell>
          <cell r="AB2211">
            <v>9.4499999999999993</v>
          </cell>
          <cell r="AC2211">
            <v>8.5299999999999994</v>
          </cell>
          <cell r="AD2211">
            <v>7.61</v>
          </cell>
          <cell r="AE2211">
            <v>6.69</v>
          </cell>
          <cell r="AF2211">
            <v>5.78</v>
          </cell>
          <cell r="AG2211">
            <v>4.82</v>
          </cell>
          <cell r="AH2211">
            <v>3.86</v>
          </cell>
          <cell r="AI2211">
            <v>2.9</v>
          </cell>
          <cell r="AJ2211">
            <v>1.94</v>
          </cell>
          <cell r="AK2211">
            <v>0.99</v>
          </cell>
        </row>
        <row r="2212">
          <cell r="A2212" t="str">
            <v>SDGbaseTRAv2_UrbAS_BAU_wICAGRcorr_GADJDYNofftestQVAXahydr</v>
          </cell>
          <cell r="B2212" t="str">
            <v>SIclos6_GOVclos11</v>
          </cell>
          <cell r="C2212" t="str">
            <v>SDGbaseTRAv2_UrbAS_BAU_wICAGRcorr_GADJDYNofftest</v>
          </cell>
          <cell r="D2212" t="str">
            <v>QVAX</v>
          </cell>
          <cell r="E2212" t="str">
            <v>ahydr</v>
          </cell>
          <cell r="F2212">
            <v>0.12</v>
          </cell>
          <cell r="G2212">
            <v>0.13</v>
          </cell>
          <cell r="H2212">
            <v>0.31</v>
          </cell>
          <cell r="I2212">
            <v>0.74</v>
          </cell>
          <cell r="J2212">
            <v>0.74</v>
          </cell>
          <cell r="K2212">
            <v>0.74</v>
          </cell>
          <cell r="L2212">
            <v>0.74</v>
          </cell>
          <cell r="M2212">
            <v>0.74</v>
          </cell>
          <cell r="N2212">
            <v>0.74</v>
          </cell>
          <cell r="O2212">
            <v>0.74</v>
          </cell>
          <cell r="P2212">
            <v>0.74</v>
          </cell>
          <cell r="Q2212">
            <v>0.74</v>
          </cell>
          <cell r="R2212">
            <v>0.74</v>
          </cell>
          <cell r="S2212">
            <v>0.74</v>
          </cell>
          <cell r="T2212">
            <v>0.74</v>
          </cell>
          <cell r="U2212">
            <v>0.74</v>
          </cell>
          <cell r="V2212">
            <v>0.74</v>
          </cell>
          <cell r="W2212">
            <v>0.74</v>
          </cell>
          <cell r="X2212">
            <v>2.37</v>
          </cell>
          <cell r="Y2212">
            <v>3.57</v>
          </cell>
          <cell r="Z2212">
            <v>4.7699999999999996</v>
          </cell>
          <cell r="AA2212">
            <v>5.98</v>
          </cell>
          <cell r="AB2212">
            <v>6.46</v>
          </cell>
          <cell r="AC2212">
            <v>6.95</v>
          </cell>
          <cell r="AD2212">
            <v>7.44</v>
          </cell>
          <cell r="AE2212">
            <v>7.93</v>
          </cell>
          <cell r="AF2212">
            <v>8.42</v>
          </cell>
          <cell r="AG2212">
            <v>9.49</v>
          </cell>
          <cell r="AH2212">
            <v>10.55</v>
          </cell>
          <cell r="AI2212">
            <v>11.62</v>
          </cell>
          <cell r="AJ2212">
            <v>12.69</v>
          </cell>
          <cell r="AK2212">
            <v>13.76</v>
          </cell>
        </row>
        <row r="2213">
          <cell r="A2213" t="str">
            <v>SDGbaseTRAv2_UrbAS_BAU_wICAGRcorr_GADJDYNofftestQVAXaammo</v>
          </cell>
          <cell r="B2213" t="str">
            <v>SIclos6_GOVclos11</v>
          </cell>
          <cell r="C2213" t="str">
            <v>SDGbaseTRAv2_UrbAS_BAU_wICAGRcorr_GADJDYNofftest</v>
          </cell>
          <cell r="D2213" t="str">
            <v>QVAX</v>
          </cell>
          <cell r="E2213" t="str">
            <v>aammo</v>
          </cell>
          <cell r="F2213">
            <v>2.4900000000000002</v>
          </cell>
          <cell r="G2213">
            <v>2.34</v>
          </cell>
          <cell r="H2213">
            <v>2.35</v>
          </cell>
          <cell r="I2213">
            <v>2.38</v>
          </cell>
          <cell r="J2213">
            <v>2.39</v>
          </cell>
          <cell r="K2213">
            <v>2.41</v>
          </cell>
          <cell r="L2213">
            <v>2.44</v>
          </cell>
          <cell r="M2213">
            <v>2.4700000000000002</v>
          </cell>
          <cell r="N2213">
            <v>2.5</v>
          </cell>
          <cell r="O2213">
            <v>2.48</v>
          </cell>
          <cell r="P2213">
            <v>2.4900000000000002</v>
          </cell>
          <cell r="Q2213">
            <v>2.52</v>
          </cell>
          <cell r="R2213">
            <v>2.56</v>
          </cell>
          <cell r="S2213">
            <v>2.6</v>
          </cell>
          <cell r="T2213">
            <v>2.65</v>
          </cell>
          <cell r="U2213">
            <v>2.7</v>
          </cell>
          <cell r="V2213">
            <v>2.76</v>
          </cell>
          <cell r="W2213">
            <v>2.82</v>
          </cell>
          <cell r="X2213">
            <v>2.89</v>
          </cell>
          <cell r="Y2213">
            <v>2.94</v>
          </cell>
          <cell r="Z2213">
            <v>2.99</v>
          </cell>
          <cell r="AA2213">
            <v>3.02</v>
          </cell>
          <cell r="AB2213">
            <v>2.94</v>
          </cell>
          <cell r="AC2213">
            <v>2.85</v>
          </cell>
          <cell r="AD2213">
            <v>2.79</v>
          </cell>
          <cell r="AE2213">
            <v>2.75</v>
          </cell>
          <cell r="AF2213">
            <v>2.71</v>
          </cell>
          <cell r="AG2213">
            <v>2.68</v>
          </cell>
          <cell r="AH2213">
            <v>2.57</v>
          </cell>
          <cell r="AI2213">
            <v>2.46</v>
          </cell>
          <cell r="AJ2213">
            <v>2.35</v>
          </cell>
          <cell r="AK2213">
            <v>2.2599999999999998</v>
          </cell>
        </row>
        <row r="2214">
          <cell r="A2214" t="str">
            <v>SDGbaseTRAv2_UrbAS_BAU_wICAGRcorr_GADJDYNofftestQVAXabchm</v>
          </cell>
          <cell r="B2214" t="str">
            <v>SIclos6_GOVclos11</v>
          </cell>
          <cell r="C2214" t="str">
            <v>SDGbaseTRAv2_UrbAS_BAU_wICAGRcorr_GADJDYNofftest</v>
          </cell>
          <cell r="D2214" t="str">
            <v>QVAX</v>
          </cell>
          <cell r="E2214" t="str">
            <v>abchm</v>
          </cell>
          <cell r="F2214">
            <v>22.37</v>
          </cell>
          <cell r="G2214">
            <v>22.37</v>
          </cell>
          <cell r="H2214">
            <v>21.77</v>
          </cell>
          <cell r="I2214">
            <v>21.8</v>
          </cell>
          <cell r="J2214">
            <v>21.91</v>
          </cell>
          <cell r="K2214">
            <v>21.96</v>
          </cell>
          <cell r="L2214">
            <v>22</v>
          </cell>
          <cell r="M2214">
            <v>22.07</v>
          </cell>
          <cell r="N2214">
            <v>22.07</v>
          </cell>
          <cell r="O2214">
            <v>22.22</v>
          </cell>
          <cell r="P2214">
            <v>22.18</v>
          </cell>
          <cell r="Q2214">
            <v>22.12</v>
          </cell>
          <cell r="R2214">
            <v>22.19</v>
          </cell>
          <cell r="S2214">
            <v>22.29</v>
          </cell>
          <cell r="T2214">
            <v>22.39</v>
          </cell>
          <cell r="U2214">
            <v>22.51</v>
          </cell>
          <cell r="V2214">
            <v>22.56</v>
          </cell>
          <cell r="W2214">
            <v>22.7</v>
          </cell>
          <cell r="X2214">
            <v>22.92</v>
          </cell>
          <cell r="Y2214">
            <v>23.09</v>
          </cell>
          <cell r="Z2214">
            <v>23.21</v>
          </cell>
          <cell r="AA2214">
            <v>22.95</v>
          </cell>
          <cell r="AB2214">
            <v>21.5</v>
          </cell>
          <cell r="AC2214">
            <v>19.850000000000001</v>
          </cell>
          <cell r="AD2214">
            <v>18.3</v>
          </cell>
          <cell r="AE2214">
            <v>16.91</v>
          </cell>
          <cell r="AF2214">
            <v>15.65</v>
          </cell>
          <cell r="AG2214">
            <v>14.45</v>
          </cell>
          <cell r="AH2214">
            <v>13.33</v>
          </cell>
          <cell r="AI2214">
            <v>12</v>
          </cell>
          <cell r="AJ2214">
            <v>10.74</v>
          </cell>
          <cell r="AK2214">
            <v>9.6199999999999992</v>
          </cell>
        </row>
        <row r="2215">
          <cell r="A2215" t="str">
            <v>SDGbaseTRAv2_UrbAS_BAU_wICAGRcorr_GADJDYNofftestQVAXaochm</v>
          </cell>
          <cell r="B2215" t="str">
            <v>SIclos6_GOVclos11</v>
          </cell>
          <cell r="C2215" t="str">
            <v>SDGbaseTRAv2_UrbAS_BAU_wICAGRcorr_GADJDYNofftest</v>
          </cell>
          <cell r="D2215" t="str">
            <v>QVAX</v>
          </cell>
          <cell r="E2215" t="str">
            <v>aochm</v>
          </cell>
          <cell r="F2215">
            <v>34.24</v>
          </cell>
          <cell r="G2215">
            <v>34.24</v>
          </cell>
          <cell r="H2215">
            <v>33.31</v>
          </cell>
          <cell r="I2215">
            <v>33.36</v>
          </cell>
          <cell r="J2215">
            <v>33.53</v>
          </cell>
          <cell r="K2215">
            <v>33.6</v>
          </cell>
          <cell r="L2215">
            <v>33.67</v>
          </cell>
          <cell r="M2215">
            <v>33.770000000000003</v>
          </cell>
          <cell r="N2215">
            <v>33.78</v>
          </cell>
          <cell r="O2215">
            <v>34.01</v>
          </cell>
          <cell r="P2215">
            <v>33.94</v>
          </cell>
          <cell r="Q2215">
            <v>33.86</v>
          </cell>
          <cell r="R2215">
            <v>33.96</v>
          </cell>
          <cell r="S2215">
            <v>34.11</v>
          </cell>
          <cell r="T2215">
            <v>34.270000000000003</v>
          </cell>
          <cell r="U2215">
            <v>34.44</v>
          </cell>
          <cell r="V2215">
            <v>34.53</v>
          </cell>
          <cell r="W2215">
            <v>34.74</v>
          </cell>
          <cell r="X2215">
            <v>35.08</v>
          </cell>
          <cell r="Y2215">
            <v>35.33</v>
          </cell>
          <cell r="Z2215">
            <v>35.520000000000003</v>
          </cell>
          <cell r="AA2215">
            <v>35.119999999999997</v>
          </cell>
          <cell r="AB2215">
            <v>32.909999999999997</v>
          </cell>
          <cell r="AC2215">
            <v>30.38</v>
          </cell>
          <cell r="AD2215">
            <v>28.01</v>
          </cell>
          <cell r="AE2215">
            <v>25.87</v>
          </cell>
          <cell r="AF2215">
            <v>23.94</v>
          </cell>
          <cell r="AG2215">
            <v>22.11</v>
          </cell>
          <cell r="AH2215">
            <v>20.39</v>
          </cell>
          <cell r="AI2215">
            <v>18.36</v>
          </cell>
          <cell r="AJ2215">
            <v>16.440000000000001</v>
          </cell>
          <cell r="AK2215">
            <v>14.72</v>
          </cell>
        </row>
        <row r="2216">
          <cell r="A2216" t="str">
            <v>SDGbaseTRAv2_UrbAS_BAU_wICAGRcorr_GADJDYNofftestQVAXarubb</v>
          </cell>
          <cell r="B2216" t="str">
            <v>SIclos6_GOVclos11</v>
          </cell>
          <cell r="C2216" t="str">
            <v>SDGbaseTRAv2_UrbAS_BAU_wICAGRcorr_GADJDYNofftest</v>
          </cell>
          <cell r="D2216" t="str">
            <v>QVAX</v>
          </cell>
          <cell r="E2216" t="str">
            <v>arubb</v>
          </cell>
          <cell r="F2216">
            <v>6.77</v>
          </cell>
          <cell r="G2216">
            <v>6.4</v>
          </cell>
          <cell r="H2216">
            <v>6.66</v>
          </cell>
          <cell r="I2216">
            <v>6.74</v>
          </cell>
          <cell r="J2216">
            <v>6.84</v>
          </cell>
          <cell r="K2216">
            <v>6.98</v>
          </cell>
          <cell r="L2216">
            <v>7.14</v>
          </cell>
          <cell r="M2216">
            <v>7.31</v>
          </cell>
          <cell r="N2216">
            <v>7.5</v>
          </cell>
          <cell r="O2216">
            <v>7.91</v>
          </cell>
          <cell r="P2216">
            <v>8.17</v>
          </cell>
          <cell r="Q2216">
            <v>8.3800000000000008</v>
          </cell>
          <cell r="R2216">
            <v>8.65</v>
          </cell>
          <cell r="S2216">
            <v>8.92</v>
          </cell>
          <cell r="T2216">
            <v>9.2200000000000006</v>
          </cell>
          <cell r="U2216">
            <v>9.5500000000000007</v>
          </cell>
          <cell r="V2216">
            <v>9.8800000000000008</v>
          </cell>
          <cell r="W2216">
            <v>10.23</v>
          </cell>
          <cell r="X2216">
            <v>10.58</v>
          </cell>
          <cell r="Y2216">
            <v>10.9</v>
          </cell>
          <cell r="Z2216">
            <v>11.21</v>
          </cell>
          <cell r="AA2216">
            <v>11.54</v>
          </cell>
          <cell r="AB2216">
            <v>12.05</v>
          </cell>
          <cell r="AC2216">
            <v>12.5</v>
          </cell>
          <cell r="AD2216">
            <v>12.93</v>
          </cell>
          <cell r="AE2216">
            <v>13.37</v>
          </cell>
          <cell r="AF2216">
            <v>13.81</v>
          </cell>
          <cell r="AG2216">
            <v>14.25</v>
          </cell>
          <cell r="AH2216">
            <v>14.4</v>
          </cell>
          <cell r="AI2216">
            <v>14.45</v>
          </cell>
          <cell r="AJ2216">
            <v>14.48</v>
          </cell>
          <cell r="AK2216">
            <v>14.47</v>
          </cell>
        </row>
        <row r="2217">
          <cell r="A2217" t="str">
            <v>SDGbaseTRAv2_UrbAS_BAU_wICAGRcorr_GADJDYNofftestQVAXaplas</v>
          </cell>
          <cell r="B2217" t="str">
            <v>SIclos6_GOVclos11</v>
          </cell>
          <cell r="C2217" t="str">
            <v>SDGbaseTRAv2_UrbAS_BAU_wICAGRcorr_GADJDYNofftest</v>
          </cell>
          <cell r="D2217" t="str">
            <v>QVAX</v>
          </cell>
          <cell r="E2217" t="str">
            <v>aplas</v>
          </cell>
          <cell r="F2217">
            <v>15.43</v>
          </cell>
          <cell r="G2217">
            <v>14.48</v>
          </cell>
          <cell r="H2217">
            <v>14.91</v>
          </cell>
          <cell r="I2217">
            <v>15.16</v>
          </cell>
          <cell r="J2217">
            <v>15.46</v>
          </cell>
          <cell r="K2217">
            <v>15.72</v>
          </cell>
          <cell r="L2217">
            <v>16.03</v>
          </cell>
          <cell r="M2217">
            <v>16.37</v>
          </cell>
          <cell r="N2217">
            <v>16.739999999999998</v>
          </cell>
          <cell r="O2217">
            <v>17.37</v>
          </cell>
          <cell r="P2217">
            <v>17.809999999999999</v>
          </cell>
          <cell r="Q2217">
            <v>18.18</v>
          </cell>
          <cell r="R2217">
            <v>18.670000000000002</v>
          </cell>
          <cell r="S2217">
            <v>19.18</v>
          </cell>
          <cell r="T2217">
            <v>19.73</v>
          </cell>
          <cell r="U2217">
            <v>20.36</v>
          </cell>
          <cell r="V2217">
            <v>20.96</v>
          </cell>
          <cell r="W2217">
            <v>21.6</v>
          </cell>
          <cell r="X2217">
            <v>22.32</v>
          </cell>
          <cell r="Y2217">
            <v>22.98</v>
          </cell>
          <cell r="Z2217">
            <v>23.61</v>
          </cell>
          <cell r="AA2217">
            <v>24.24</v>
          </cell>
          <cell r="AB2217">
            <v>24.86</v>
          </cell>
          <cell r="AC2217">
            <v>25.39</v>
          </cell>
          <cell r="AD2217">
            <v>25.93</v>
          </cell>
          <cell r="AE2217">
            <v>26.51</v>
          </cell>
          <cell r="AF2217">
            <v>27.13</v>
          </cell>
          <cell r="AG2217">
            <v>27.72</v>
          </cell>
          <cell r="AH2217">
            <v>27.65</v>
          </cell>
          <cell r="AI2217">
            <v>27.48</v>
          </cell>
          <cell r="AJ2217">
            <v>27.28</v>
          </cell>
          <cell r="AK2217">
            <v>27.03</v>
          </cell>
        </row>
        <row r="2218">
          <cell r="A2218" t="str">
            <v>SDGbaseTRAv2_UrbAS_BAU_wICAGRcorr_GADJDYNofftestQVAXanmet</v>
          </cell>
          <cell r="B2218" t="str">
            <v>SIclos6_GOVclos11</v>
          </cell>
          <cell r="C2218" t="str">
            <v>SDGbaseTRAv2_UrbAS_BAU_wICAGRcorr_GADJDYNofftest</v>
          </cell>
          <cell r="D2218" t="str">
            <v>QVAX</v>
          </cell>
          <cell r="E2218" t="str">
            <v>anmet</v>
          </cell>
          <cell r="F2218">
            <v>17.63</v>
          </cell>
          <cell r="G2218">
            <v>16.309999999999999</v>
          </cell>
          <cell r="H2218">
            <v>16.899999999999999</v>
          </cell>
          <cell r="I2218">
            <v>17.32</v>
          </cell>
          <cell r="J2218">
            <v>17.95</v>
          </cell>
          <cell r="K2218">
            <v>18.329999999999998</v>
          </cell>
          <cell r="L2218">
            <v>18.78</v>
          </cell>
          <cell r="M2218">
            <v>19.27</v>
          </cell>
          <cell r="N2218">
            <v>19.809999999999999</v>
          </cell>
          <cell r="O2218">
            <v>20.67</v>
          </cell>
          <cell r="P2218">
            <v>21.33</v>
          </cell>
          <cell r="Q2218">
            <v>21.91</v>
          </cell>
          <cell r="R2218">
            <v>22.54</v>
          </cell>
          <cell r="S2218">
            <v>23.23</v>
          </cell>
          <cell r="T2218">
            <v>23.98</v>
          </cell>
          <cell r="U2218">
            <v>24.82</v>
          </cell>
          <cell r="V2218">
            <v>25.66</v>
          </cell>
          <cell r="W2218">
            <v>26.54</v>
          </cell>
          <cell r="X2218">
            <v>27.43</v>
          </cell>
          <cell r="Y2218">
            <v>28.29</v>
          </cell>
          <cell r="Z2218">
            <v>29.16</v>
          </cell>
          <cell r="AA2218">
            <v>30.05</v>
          </cell>
          <cell r="AB2218">
            <v>30.98</v>
          </cell>
          <cell r="AC2218">
            <v>31.84</v>
          </cell>
          <cell r="AD2218">
            <v>32.729999999999997</v>
          </cell>
          <cell r="AE2218">
            <v>33.65</v>
          </cell>
          <cell r="AF2218">
            <v>34.619999999999997</v>
          </cell>
          <cell r="AG2218">
            <v>35.520000000000003</v>
          </cell>
          <cell r="AH2218">
            <v>35.49</v>
          </cell>
          <cell r="AI2218">
            <v>35.28</v>
          </cell>
          <cell r="AJ2218">
            <v>35.11</v>
          </cell>
          <cell r="AK2218">
            <v>34.869999999999997</v>
          </cell>
        </row>
        <row r="2219">
          <cell r="A2219" t="str">
            <v>SDGbaseTRAv2_UrbAS_BAU_wICAGRcorr_GADJDYNofftestQVAXairon</v>
          </cell>
          <cell r="B2219" t="str">
            <v>SIclos6_GOVclos11</v>
          </cell>
          <cell r="C2219" t="str">
            <v>SDGbaseTRAv2_UrbAS_BAU_wICAGRcorr_GADJDYNofftest</v>
          </cell>
          <cell r="D2219" t="str">
            <v>QVAX</v>
          </cell>
          <cell r="E2219" t="str">
            <v>airon</v>
          </cell>
          <cell r="F2219">
            <v>20.84</v>
          </cell>
          <cell r="G2219">
            <v>19.59</v>
          </cell>
          <cell r="H2219">
            <v>19.87</v>
          </cell>
          <cell r="I2219">
            <v>19.920000000000002</v>
          </cell>
          <cell r="J2219">
            <v>20.100000000000001</v>
          </cell>
          <cell r="K2219">
            <v>20.309999999999999</v>
          </cell>
          <cell r="L2219">
            <v>20.61</v>
          </cell>
          <cell r="M2219">
            <v>21.07</v>
          </cell>
          <cell r="N2219">
            <v>21.51</v>
          </cell>
          <cell r="O2219">
            <v>22.44</v>
          </cell>
          <cell r="P2219">
            <v>23.01</v>
          </cell>
          <cell r="Q2219">
            <v>23.43</v>
          </cell>
          <cell r="R2219">
            <v>23.87</v>
          </cell>
          <cell r="S2219">
            <v>24.39</v>
          </cell>
          <cell r="T2219">
            <v>24.94</v>
          </cell>
          <cell r="U2219">
            <v>25.6</v>
          </cell>
          <cell r="V2219">
            <v>26.41</v>
          </cell>
          <cell r="W2219">
            <v>27.18</v>
          </cell>
          <cell r="X2219">
            <v>27.85</v>
          </cell>
          <cell r="Y2219">
            <v>28.59</v>
          </cell>
          <cell r="Z2219">
            <v>29.27</v>
          </cell>
          <cell r="AA2219">
            <v>30.06</v>
          </cell>
          <cell r="AB2219">
            <v>29.99</v>
          </cell>
          <cell r="AC2219">
            <v>30.3</v>
          </cell>
          <cell r="AD2219">
            <v>30.96</v>
          </cell>
          <cell r="AE2219">
            <v>31.76</v>
          </cell>
          <cell r="AF2219">
            <v>32.61</v>
          </cell>
          <cell r="AG2219">
            <v>33.36</v>
          </cell>
          <cell r="AH2219">
            <v>32.74</v>
          </cell>
          <cell r="AI2219">
            <v>32.340000000000003</v>
          </cell>
          <cell r="AJ2219">
            <v>32.08</v>
          </cell>
          <cell r="AK2219">
            <v>31.86</v>
          </cell>
        </row>
        <row r="2220">
          <cell r="A2220" t="str">
            <v>SDGbaseTRAv2_UrbAS_BAU_wICAGRcorr_GADJDYNofftestQVAXanfrm</v>
          </cell>
          <cell r="B2220" t="str">
            <v>SIclos6_GOVclos11</v>
          </cell>
          <cell r="C2220" t="str">
            <v>SDGbaseTRAv2_UrbAS_BAU_wICAGRcorr_GADJDYNofftest</v>
          </cell>
          <cell r="D2220" t="str">
            <v>QVAX</v>
          </cell>
          <cell r="E2220" t="str">
            <v>anfrm</v>
          </cell>
          <cell r="F2220">
            <v>13.07</v>
          </cell>
          <cell r="G2220">
            <v>11.73</v>
          </cell>
          <cell r="H2220">
            <v>11.34</v>
          </cell>
          <cell r="I2220">
            <v>10.52</v>
          </cell>
          <cell r="J2220">
            <v>10.17</v>
          </cell>
          <cell r="K2220">
            <v>10.119999999999999</v>
          </cell>
          <cell r="L2220">
            <v>10.34</v>
          </cell>
          <cell r="M2220">
            <v>11.19</v>
          </cell>
          <cell r="N2220">
            <v>11.89</v>
          </cell>
          <cell r="O2220">
            <v>14.18</v>
          </cell>
          <cell r="P2220">
            <v>15.3</v>
          </cell>
          <cell r="Q2220">
            <v>15.81</v>
          </cell>
          <cell r="R2220">
            <v>16.239999999999998</v>
          </cell>
          <cell r="S2220">
            <v>16.77</v>
          </cell>
          <cell r="T2220">
            <v>17.350000000000001</v>
          </cell>
          <cell r="U2220">
            <v>18.149999999999999</v>
          </cell>
          <cell r="V2220">
            <v>19.73</v>
          </cell>
          <cell r="W2220">
            <v>21.11</v>
          </cell>
          <cell r="X2220">
            <v>21.68</v>
          </cell>
          <cell r="Y2220">
            <v>22.66</v>
          </cell>
          <cell r="Z2220">
            <v>23.39</v>
          </cell>
          <cell r="AA2220">
            <v>24.48</v>
          </cell>
          <cell r="AB2220">
            <v>21</v>
          </cell>
          <cell r="AC2220">
            <v>19.73</v>
          </cell>
          <cell r="AD2220">
            <v>20.09</v>
          </cell>
          <cell r="AE2220">
            <v>20.84</v>
          </cell>
          <cell r="AF2220">
            <v>21.74</v>
          </cell>
          <cell r="AG2220">
            <v>22.26</v>
          </cell>
          <cell r="AH2220">
            <v>19.04</v>
          </cell>
          <cell r="AI2220">
            <v>16.97</v>
          </cell>
          <cell r="AJ2220">
            <v>16</v>
          </cell>
          <cell r="AK2220">
            <v>15.29</v>
          </cell>
        </row>
        <row r="2221">
          <cell r="A2221" t="str">
            <v>SDGbaseTRAv2_UrbAS_BAU_wICAGRcorr_GADJDYNofftestQVAXametp</v>
          </cell>
          <cell r="B2221" t="str">
            <v>SIclos6_GOVclos11</v>
          </cell>
          <cell r="C2221" t="str">
            <v>SDGbaseTRAv2_UrbAS_BAU_wICAGRcorr_GADJDYNofftest</v>
          </cell>
          <cell r="D2221" t="str">
            <v>QVAX</v>
          </cell>
          <cell r="E2221" t="str">
            <v>ametp</v>
          </cell>
          <cell r="F2221">
            <v>33.25</v>
          </cell>
          <cell r="G2221">
            <v>29.97</v>
          </cell>
          <cell r="H2221">
            <v>30.95</v>
          </cell>
          <cell r="I2221">
            <v>31.45</v>
          </cell>
          <cell r="J2221">
            <v>32.22</v>
          </cell>
          <cell r="K2221">
            <v>32.83</v>
          </cell>
          <cell r="L2221">
            <v>33.590000000000003</v>
          </cell>
          <cell r="M2221">
            <v>34.49</v>
          </cell>
          <cell r="N2221">
            <v>35.42</v>
          </cell>
          <cell r="O2221">
            <v>37.25</v>
          </cell>
          <cell r="P2221">
            <v>38.4</v>
          </cell>
          <cell r="Q2221">
            <v>39.33</v>
          </cell>
          <cell r="R2221">
            <v>40.369999999999997</v>
          </cell>
          <cell r="S2221">
            <v>41.57</v>
          </cell>
          <cell r="T2221">
            <v>42.85</v>
          </cell>
          <cell r="U2221">
            <v>44.31</v>
          </cell>
          <cell r="V2221">
            <v>45.96</v>
          </cell>
          <cell r="W2221">
            <v>47.51</v>
          </cell>
          <cell r="X2221">
            <v>48.79</v>
          </cell>
          <cell r="Y2221">
            <v>50.34</v>
          </cell>
          <cell r="Z2221">
            <v>51.85</v>
          </cell>
          <cell r="AA2221">
            <v>53.45</v>
          </cell>
          <cell r="AB2221">
            <v>54.95</v>
          </cell>
          <cell r="AC2221">
            <v>56.44</v>
          </cell>
          <cell r="AD2221">
            <v>58.14</v>
          </cell>
          <cell r="AE2221">
            <v>59.96</v>
          </cell>
          <cell r="AF2221">
            <v>61.89</v>
          </cell>
          <cell r="AG2221">
            <v>63.67</v>
          </cell>
          <cell r="AH2221">
            <v>63.49</v>
          </cell>
          <cell r="AI2221">
            <v>63.08</v>
          </cell>
          <cell r="AJ2221">
            <v>62.84</v>
          </cell>
          <cell r="AK2221">
            <v>62.54</v>
          </cell>
        </row>
        <row r="2222">
          <cell r="A2222" t="str">
            <v>SDGbaseTRAv2_UrbAS_BAU_wICAGRcorr_GADJDYNofftestQVAXamach</v>
          </cell>
          <cell r="B2222" t="str">
            <v>SIclos6_GOVclos11</v>
          </cell>
          <cell r="C2222" t="str">
            <v>SDGbaseTRAv2_UrbAS_BAU_wICAGRcorr_GADJDYNofftest</v>
          </cell>
          <cell r="D2222" t="str">
            <v>QVAX</v>
          </cell>
          <cell r="E2222" t="str">
            <v>amach</v>
          </cell>
          <cell r="F2222">
            <v>38.67</v>
          </cell>
          <cell r="G2222">
            <v>34.78</v>
          </cell>
          <cell r="H2222">
            <v>35.86</v>
          </cell>
          <cell r="I2222">
            <v>36.33</v>
          </cell>
          <cell r="J2222">
            <v>36.83</v>
          </cell>
          <cell r="K2222">
            <v>37.51</v>
          </cell>
          <cell r="L2222">
            <v>38.409999999999997</v>
          </cell>
          <cell r="M2222">
            <v>39.6</v>
          </cell>
          <cell r="N2222">
            <v>40.770000000000003</v>
          </cell>
          <cell r="O2222">
            <v>43.06</v>
          </cell>
          <cell r="P2222">
            <v>44.47</v>
          </cell>
          <cell r="Q2222">
            <v>45.6</v>
          </cell>
          <cell r="R2222">
            <v>46.75</v>
          </cell>
          <cell r="S2222">
            <v>48.13</v>
          </cell>
          <cell r="T2222">
            <v>49.63</v>
          </cell>
          <cell r="U2222">
            <v>51.36</v>
          </cell>
          <cell r="V2222">
            <v>53.27</v>
          </cell>
          <cell r="W2222">
            <v>55.08</v>
          </cell>
          <cell r="X2222">
            <v>56.63</v>
          </cell>
          <cell r="Y2222">
            <v>58.49</v>
          </cell>
          <cell r="Z2222">
            <v>60.32</v>
          </cell>
          <cell r="AA2222">
            <v>62.27</v>
          </cell>
          <cell r="AB2222">
            <v>63.42</v>
          </cell>
          <cell r="AC2222">
            <v>64.84</v>
          </cell>
          <cell r="AD2222">
            <v>66.83</v>
          </cell>
          <cell r="AE2222">
            <v>69.040000000000006</v>
          </cell>
          <cell r="AF2222">
            <v>71.400000000000006</v>
          </cell>
          <cell r="AG2222">
            <v>73.5</v>
          </cell>
          <cell r="AH2222">
            <v>72.44</v>
          </cell>
          <cell r="AI2222">
            <v>71.290000000000006</v>
          </cell>
          <cell r="AJ2222">
            <v>70.650000000000006</v>
          </cell>
          <cell r="AK2222">
            <v>70</v>
          </cell>
        </row>
        <row r="2223">
          <cell r="A2223" t="str">
            <v>SDGbaseTRAv2_UrbAS_BAU_wICAGRcorr_GADJDYNofftestQVAXafcel</v>
          </cell>
          <cell r="B2223" t="str">
            <v>SIclos6_GOVclos11</v>
          </cell>
          <cell r="C2223" t="str">
            <v>SDGbaseTRAv2_UrbAS_BAU_wICAGRcorr_GADJDYNofftest</v>
          </cell>
          <cell r="D2223" t="str">
            <v>QVAX</v>
          </cell>
          <cell r="E2223" t="str">
            <v>afcel</v>
          </cell>
          <cell r="F2223">
            <v>0.28999999999999998</v>
          </cell>
          <cell r="G2223">
            <v>0.28999999999999998</v>
          </cell>
          <cell r="H2223">
            <v>0.28999999999999998</v>
          </cell>
          <cell r="I2223">
            <v>0.28999999999999998</v>
          </cell>
          <cell r="J2223">
            <v>0.28999999999999998</v>
          </cell>
          <cell r="K2223">
            <v>0.28999999999999998</v>
          </cell>
          <cell r="L2223">
            <v>0.28999999999999998</v>
          </cell>
          <cell r="M2223">
            <v>0.28999999999999998</v>
          </cell>
          <cell r="N2223">
            <v>0.28999999999999998</v>
          </cell>
          <cell r="O2223">
            <v>0.28999999999999998</v>
          </cell>
          <cell r="P2223">
            <v>0.28999999999999998</v>
          </cell>
          <cell r="Q2223">
            <v>0.28999999999999998</v>
          </cell>
          <cell r="R2223">
            <v>0.28999999999999998</v>
          </cell>
          <cell r="S2223">
            <v>0.28999999999999998</v>
          </cell>
          <cell r="T2223">
            <v>0.28999999999999998</v>
          </cell>
          <cell r="U2223">
            <v>0.28999999999999998</v>
          </cell>
          <cell r="V2223">
            <v>0.28999999999999998</v>
          </cell>
          <cell r="W2223">
            <v>0.28999999999999998</v>
          </cell>
          <cell r="X2223">
            <v>0.28999999999999998</v>
          </cell>
          <cell r="Y2223">
            <v>4.22</v>
          </cell>
          <cell r="Z2223">
            <v>8.44</v>
          </cell>
          <cell r="AA2223">
            <v>12.66</v>
          </cell>
          <cell r="AB2223">
            <v>13.65</v>
          </cell>
          <cell r="AC2223">
            <v>14.64</v>
          </cell>
          <cell r="AD2223">
            <v>15.63</v>
          </cell>
          <cell r="AE2223">
            <v>16.62</v>
          </cell>
          <cell r="AF2223">
            <v>17.61</v>
          </cell>
          <cell r="AG2223">
            <v>17.559999999999999</v>
          </cell>
          <cell r="AH2223">
            <v>17.52</v>
          </cell>
          <cell r="AI2223">
            <v>17.47</v>
          </cell>
          <cell r="AJ2223">
            <v>17.43</v>
          </cell>
          <cell r="AK2223">
            <v>17.38</v>
          </cell>
        </row>
        <row r="2224">
          <cell r="A2224" t="str">
            <v>SDGbaseTRAv2_UrbAS_BAU_wICAGRcorr_GADJDYNofftestQVAXaelct</v>
          </cell>
          <cell r="B2224" t="str">
            <v>SIclos6_GOVclos11</v>
          </cell>
          <cell r="C2224" t="str">
            <v>SDGbaseTRAv2_UrbAS_BAU_wICAGRcorr_GADJDYNofftest</v>
          </cell>
          <cell r="D2224" t="str">
            <v>QVAX</v>
          </cell>
          <cell r="E2224" t="str">
            <v>aelct</v>
          </cell>
          <cell r="F2224">
            <v>0.08</v>
          </cell>
          <cell r="G2224">
            <v>0.08</v>
          </cell>
          <cell r="H2224">
            <v>0.08</v>
          </cell>
          <cell r="I2224">
            <v>0.08</v>
          </cell>
          <cell r="J2224">
            <v>0.08</v>
          </cell>
          <cell r="K2224">
            <v>0.08</v>
          </cell>
          <cell r="L2224">
            <v>0.08</v>
          </cell>
          <cell r="M2224">
            <v>0.08</v>
          </cell>
          <cell r="N2224">
            <v>0.08</v>
          </cell>
          <cell r="O2224">
            <v>0.08</v>
          </cell>
          <cell r="P2224">
            <v>0.08</v>
          </cell>
          <cell r="Q2224">
            <v>0.08</v>
          </cell>
          <cell r="R2224">
            <v>0.08</v>
          </cell>
          <cell r="S2224">
            <v>0.08</v>
          </cell>
          <cell r="T2224">
            <v>0.08</v>
          </cell>
          <cell r="U2224">
            <v>0.08</v>
          </cell>
          <cell r="V2224">
            <v>0.08</v>
          </cell>
          <cell r="W2224">
            <v>0.08</v>
          </cell>
          <cell r="X2224">
            <v>3.19</v>
          </cell>
          <cell r="Y2224">
            <v>3.19</v>
          </cell>
          <cell r="Z2224">
            <v>1.76</v>
          </cell>
          <cell r="AA2224">
            <v>1.76</v>
          </cell>
          <cell r="AB2224">
            <v>1.76</v>
          </cell>
          <cell r="AC2224">
            <v>1.76</v>
          </cell>
          <cell r="AD2224">
            <v>0.99</v>
          </cell>
          <cell r="AE2224">
            <v>0.99</v>
          </cell>
          <cell r="AF2224">
            <v>0.99</v>
          </cell>
          <cell r="AG2224">
            <v>0.99</v>
          </cell>
          <cell r="AH2224">
            <v>0.99</v>
          </cell>
          <cell r="AI2224">
            <v>7.46</v>
          </cell>
          <cell r="AJ2224">
            <v>7.46</v>
          </cell>
          <cell r="AK2224">
            <v>7.46</v>
          </cell>
        </row>
        <row r="2225">
          <cell r="A2225" t="str">
            <v>SDGbaseTRAv2_UrbAS_BAU_wICAGRcorr_GADJDYNofftestQVAXaemch</v>
          </cell>
          <cell r="B2225" t="str">
            <v>SIclos6_GOVclos11</v>
          </cell>
          <cell r="C2225" t="str">
            <v>SDGbaseTRAv2_UrbAS_BAU_wICAGRcorr_GADJDYNofftest</v>
          </cell>
          <cell r="D2225" t="str">
            <v>QVAX</v>
          </cell>
          <cell r="E2225" t="str">
            <v>aemch</v>
          </cell>
          <cell r="F2225">
            <v>8.99</v>
          </cell>
          <cell r="G2225">
            <v>8.2200000000000006</v>
          </cell>
          <cell r="H2225">
            <v>8.44</v>
          </cell>
          <cell r="I2225">
            <v>8.48</v>
          </cell>
          <cell r="J2225">
            <v>8.57</v>
          </cell>
          <cell r="K2225">
            <v>8.6999999999999993</v>
          </cell>
          <cell r="L2225">
            <v>8.91</v>
          </cell>
          <cell r="M2225">
            <v>9.23</v>
          </cell>
          <cell r="N2225">
            <v>9.5299999999999994</v>
          </cell>
          <cell r="O2225">
            <v>10.17</v>
          </cell>
          <cell r="P2225">
            <v>10.53</v>
          </cell>
          <cell r="Q2225">
            <v>10.79</v>
          </cell>
          <cell r="R2225">
            <v>11.06</v>
          </cell>
          <cell r="S2225">
            <v>11.4</v>
          </cell>
          <cell r="T2225">
            <v>11.76</v>
          </cell>
          <cell r="U2225">
            <v>12.19</v>
          </cell>
          <cell r="V2225">
            <v>12.65</v>
          </cell>
          <cell r="W2225">
            <v>13.11</v>
          </cell>
          <cell r="X2225">
            <v>13.52</v>
          </cell>
          <cell r="Y2225">
            <v>13.98</v>
          </cell>
          <cell r="Z2225">
            <v>14.43</v>
          </cell>
          <cell r="AA2225">
            <v>14.91</v>
          </cell>
          <cell r="AB2225">
            <v>14.94</v>
          </cell>
          <cell r="AC2225">
            <v>15.13</v>
          </cell>
          <cell r="AD2225">
            <v>15.56</v>
          </cell>
          <cell r="AE2225">
            <v>16.05</v>
          </cell>
          <cell r="AF2225">
            <v>16.59</v>
          </cell>
          <cell r="AG2225">
            <v>17.13</v>
          </cell>
          <cell r="AH2225">
            <v>16.66</v>
          </cell>
          <cell r="AI2225">
            <v>16.170000000000002</v>
          </cell>
          <cell r="AJ2225">
            <v>15.95</v>
          </cell>
          <cell r="AK2225">
            <v>15.72</v>
          </cell>
        </row>
        <row r="2226">
          <cell r="A2226" t="str">
            <v>SDGbaseTRAv2_UrbAS_BAU_wICAGRcorr_GADJDYNofftestQVAXasequ</v>
          </cell>
          <cell r="B2226" t="str">
            <v>SIclos6_GOVclos11</v>
          </cell>
          <cell r="C2226" t="str">
            <v>SDGbaseTRAv2_UrbAS_BAU_wICAGRcorr_GADJDYNofftest</v>
          </cell>
          <cell r="D2226" t="str">
            <v>QVAX</v>
          </cell>
          <cell r="E2226" t="str">
            <v>asequ</v>
          </cell>
          <cell r="F2226">
            <v>8.7799999999999994</v>
          </cell>
          <cell r="G2226">
            <v>8.33</v>
          </cell>
          <cell r="H2226">
            <v>8.57</v>
          </cell>
          <cell r="I2226">
            <v>8.59</v>
          </cell>
          <cell r="J2226">
            <v>8.64</v>
          </cell>
          <cell r="K2226">
            <v>8.77</v>
          </cell>
          <cell r="L2226">
            <v>8.9600000000000009</v>
          </cell>
          <cell r="M2226">
            <v>9.2899999999999991</v>
          </cell>
          <cell r="N2226">
            <v>9.59</v>
          </cell>
          <cell r="O2226">
            <v>10.210000000000001</v>
          </cell>
          <cell r="P2226">
            <v>10.57</v>
          </cell>
          <cell r="Q2226">
            <v>10.85</v>
          </cell>
          <cell r="R2226">
            <v>11.15</v>
          </cell>
          <cell r="S2226">
            <v>11.49</v>
          </cell>
          <cell r="T2226">
            <v>11.86</v>
          </cell>
          <cell r="U2226">
            <v>12.3</v>
          </cell>
          <cell r="V2226">
            <v>12.72</v>
          </cell>
          <cell r="W2226">
            <v>13.17</v>
          </cell>
          <cell r="X2226">
            <v>13.66</v>
          </cell>
          <cell r="Y2226">
            <v>14.15</v>
          </cell>
          <cell r="Z2226">
            <v>14.62</v>
          </cell>
          <cell r="AA2226">
            <v>15.13</v>
          </cell>
          <cell r="AB2226">
            <v>15.18</v>
          </cell>
          <cell r="AC2226">
            <v>15.37</v>
          </cell>
          <cell r="AD2226">
            <v>15.79</v>
          </cell>
          <cell r="AE2226">
            <v>16.29</v>
          </cell>
          <cell r="AF2226">
            <v>16.829999999999998</v>
          </cell>
          <cell r="AG2226">
            <v>17.329999999999998</v>
          </cell>
          <cell r="AH2226">
            <v>16.75</v>
          </cell>
          <cell r="AI2226">
            <v>16.18</v>
          </cell>
          <cell r="AJ2226">
            <v>15.87</v>
          </cell>
          <cell r="AK2226">
            <v>15.61</v>
          </cell>
        </row>
        <row r="2227">
          <cell r="A2227" t="str">
            <v>SDGbaseTRAv2_UrbAS_BAU_wICAGRcorr_GADJDYNofftestQVAXavehi</v>
          </cell>
          <cell r="B2227" t="str">
            <v>SIclos6_GOVclos11</v>
          </cell>
          <cell r="C2227" t="str">
            <v>SDGbaseTRAv2_UrbAS_BAU_wICAGRcorr_GADJDYNofftest</v>
          </cell>
          <cell r="D2227" t="str">
            <v>QVAX</v>
          </cell>
          <cell r="E2227" t="str">
            <v>avehi</v>
          </cell>
          <cell r="F2227">
            <v>39.57</v>
          </cell>
          <cell r="G2227">
            <v>36.270000000000003</v>
          </cell>
          <cell r="H2227">
            <v>37.409999999999997</v>
          </cell>
          <cell r="I2227">
            <v>37.57</v>
          </cell>
          <cell r="J2227">
            <v>37.72</v>
          </cell>
          <cell r="K2227">
            <v>38.450000000000003</v>
          </cell>
          <cell r="L2227">
            <v>39.36</v>
          </cell>
          <cell r="M2227">
            <v>40.65</v>
          </cell>
          <cell r="N2227">
            <v>41.93</v>
          </cell>
          <cell r="O2227">
            <v>43.97</v>
          </cell>
          <cell r="P2227">
            <v>45.45</v>
          </cell>
          <cell r="Q2227">
            <v>46.78</v>
          </cell>
          <cell r="R2227">
            <v>48.4</v>
          </cell>
          <cell r="S2227">
            <v>50.13</v>
          </cell>
          <cell r="T2227">
            <v>52.03</v>
          </cell>
          <cell r="U2227">
            <v>54.25</v>
          </cell>
          <cell r="V2227">
            <v>56.62</v>
          </cell>
          <cell r="W2227">
            <v>59.01</v>
          </cell>
          <cell r="X2227">
            <v>61.23</v>
          </cell>
          <cell r="Y2227">
            <v>62.43</v>
          </cell>
          <cell r="Z2227">
            <v>63.64</v>
          </cell>
          <cell r="AA2227">
            <v>64.89</v>
          </cell>
          <cell r="AB2227">
            <v>65.78</v>
          </cell>
          <cell r="AC2227">
            <v>67.09</v>
          </cell>
          <cell r="AD2227">
            <v>69.16</v>
          </cell>
          <cell r="AE2227">
            <v>71.569999999999993</v>
          </cell>
          <cell r="AF2227">
            <v>74.12</v>
          </cell>
          <cell r="AG2227">
            <v>76.8</v>
          </cell>
          <cell r="AH2227">
            <v>75.7</v>
          </cell>
          <cell r="AI2227">
            <v>74.05</v>
          </cell>
          <cell r="AJ2227">
            <v>73.11</v>
          </cell>
          <cell r="AK2227">
            <v>72.239999999999995</v>
          </cell>
        </row>
        <row r="2228">
          <cell r="A2228" t="str">
            <v>SDGbaseTRAv2_UrbAS_BAU_wICAGRcorr_GADJDYNofftestQVAXatequ</v>
          </cell>
          <cell r="B2228" t="str">
            <v>SIclos6_GOVclos11</v>
          </cell>
          <cell r="C2228" t="str">
            <v>SDGbaseTRAv2_UrbAS_BAU_wICAGRcorr_GADJDYNofftest</v>
          </cell>
          <cell r="D2228" t="str">
            <v>QVAX</v>
          </cell>
          <cell r="E2228" t="str">
            <v>atequ</v>
          </cell>
          <cell r="F2228">
            <v>7.09</v>
          </cell>
          <cell r="G2228">
            <v>6.13</v>
          </cell>
          <cell r="H2228">
            <v>6.34</v>
          </cell>
          <cell r="I2228">
            <v>6.24</v>
          </cell>
          <cell r="J2228">
            <v>6.23</v>
          </cell>
          <cell r="K2228">
            <v>6.32</v>
          </cell>
          <cell r="L2228">
            <v>6.47</v>
          </cell>
          <cell r="M2228">
            <v>6.8</v>
          </cell>
          <cell r="N2228">
            <v>7.09</v>
          </cell>
          <cell r="O2228">
            <v>8.09</v>
          </cell>
          <cell r="P2228">
            <v>8.52</v>
          </cell>
          <cell r="Q2228">
            <v>8.75</v>
          </cell>
          <cell r="R2228">
            <v>8.92</v>
          </cell>
          <cell r="S2228">
            <v>9.15</v>
          </cell>
          <cell r="T2228">
            <v>9.43</v>
          </cell>
          <cell r="U2228">
            <v>9.77</v>
          </cell>
          <cell r="V2228">
            <v>10.17</v>
          </cell>
          <cell r="W2228">
            <v>10.53</v>
          </cell>
          <cell r="X2228">
            <v>10.79</v>
          </cell>
          <cell r="Y2228">
            <v>11.14</v>
          </cell>
          <cell r="Z2228">
            <v>11.44</v>
          </cell>
          <cell r="AA2228">
            <v>11.83</v>
          </cell>
          <cell r="AB2228">
            <v>11.49</v>
          </cell>
          <cell r="AC2228">
            <v>11.46</v>
          </cell>
          <cell r="AD2228">
            <v>11.77</v>
          </cell>
          <cell r="AE2228">
            <v>12.18</v>
          </cell>
          <cell r="AF2228">
            <v>12.63</v>
          </cell>
          <cell r="AG2228">
            <v>12.95</v>
          </cell>
          <cell r="AH2228">
            <v>12.15</v>
          </cell>
          <cell r="AI2228">
            <v>11.42</v>
          </cell>
          <cell r="AJ2228">
            <v>11.05</v>
          </cell>
          <cell r="AK2228">
            <v>10.74</v>
          </cell>
        </row>
        <row r="2229">
          <cell r="A2229" t="str">
            <v>SDGbaseTRAv2_UrbAS_BAU_wICAGRcorr_GADJDYNofftestQVAXafurn</v>
          </cell>
          <cell r="B2229" t="str">
            <v>SIclos6_GOVclos11</v>
          </cell>
          <cell r="C2229" t="str">
            <v>SDGbaseTRAv2_UrbAS_BAU_wICAGRcorr_GADJDYNofftest</v>
          </cell>
          <cell r="D2229" t="str">
            <v>QVAX</v>
          </cell>
          <cell r="E2229" t="str">
            <v>afurn</v>
          </cell>
          <cell r="F2229">
            <v>6.09</v>
          </cell>
          <cell r="G2229">
            <v>5.45</v>
          </cell>
          <cell r="H2229">
            <v>5.66</v>
          </cell>
          <cell r="I2229">
            <v>5.77</v>
          </cell>
          <cell r="J2229">
            <v>5.88</v>
          </cell>
          <cell r="K2229">
            <v>6.01</v>
          </cell>
          <cell r="L2229">
            <v>6.17</v>
          </cell>
          <cell r="M2229">
            <v>6.35</v>
          </cell>
          <cell r="N2229">
            <v>6.55</v>
          </cell>
          <cell r="O2229">
            <v>6.91</v>
          </cell>
          <cell r="P2229">
            <v>7.16</v>
          </cell>
          <cell r="Q2229">
            <v>7.35</v>
          </cell>
          <cell r="R2229">
            <v>7.57</v>
          </cell>
          <cell r="S2229">
            <v>7.82</v>
          </cell>
          <cell r="T2229">
            <v>8.08</v>
          </cell>
          <cell r="U2229">
            <v>8.3800000000000008</v>
          </cell>
          <cell r="V2229">
            <v>8.69</v>
          </cell>
          <cell r="W2229">
            <v>9.01</v>
          </cell>
          <cell r="X2229">
            <v>9.32</v>
          </cell>
          <cell r="Y2229">
            <v>9.64</v>
          </cell>
          <cell r="Z2229">
            <v>9.9499999999999993</v>
          </cell>
          <cell r="AA2229">
            <v>10.27</v>
          </cell>
          <cell r="AB2229">
            <v>10.61</v>
          </cell>
          <cell r="AC2229">
            <v>10.92</v>
          </cell>
          <cell r="AD2229">
            <v>11.23</v>
          </cell>
          <cell r="AE2229">
            <v>11.56</v>
          </cell>
          <cell r="AF2229">
            <v>11.91</v>
          </cell>
          <cell r="AG2229">
            <v>12.25</v>
          </cell>
          <cell r="AH2229">
            <v>12.24</v>
          </cell>
          <cell r="AI2229">
            <v>12.14</v>
          </cell>
          <cell r="AJ2229">
            <v>12.06</v>
          </cell>
          <cell r="AK2229">
            <v>11.95</v>
          </cell>
        </row>
        <row r="2230">
          <cell r="A2230" t="str">
            <v>SDGbaseTRAv2_UrbAS_BAU_wICAGRcorr_GADJDYNofftestQVAXaoman</v>
          </cell>
          <cell r="B2230" t="str">
            <v>SIclos6_GOVclos11</v>
          </cell>
          <cell r="C2230" t="str">
            <v>SDGbaseTRAv2_UrbAS_BAU_wICAGRcorr_GADJDYNofftest</v>
          </cell>
          <cell r="D2230" t="str">
            <v>QVAX</v>
          </cell>
          <cell r="E2230" t="str">
            <v>aoman</v>
          </cell>
          <cell r="F2230">
            <v>25.46</v>
          </cell>
          <cell r="G2230">
            <v>23.29</v>
          </cell>
          <cell r="H2230">
            <v>24.37</v>
          </cell>
          <cell r="I2230">
            <v>24.81</v>
          </cell>
          <cell r="J2230">
            <v>25.2</v>
          </cell>
          <cell r="K2230">
            <v>25.66</v>
          </cell>
          <cell r="L2230">
            <v>26.25</v>
          </cell>
          <cell r="M2230">
            <v>26.95</v>
          </cell>
          <cell r="N2230">
            <v>27.71</v>
          </cell>
          <cell r="O2230">
            <v>29.2</v>
          </cell>
          <cell r="P2230">
            <v>30.46</v>
          </cell>
          <cell r="Q2230">
            <v>31.51</v>
          </cell>
          <cell r="R2230">
            <v>32.71</v>
          </cell>
          <cell r="S2230">
            <v>33.840000000000003</v>
          </cell>
          <cell r="T2230">
            <v>35.01</v>
          </cell>
          <cell r="U2230">
            <v>36.340000000000003</v>
          </cell>
          <cell r="V2230">
            <v>37.51</v>
          </cell>
          <cell r="W2230">
            <v>38.74</v>
          </cell>
          <cell r="X2230">
            <v>40.01</v>
          </cell>
          <cell r="Y2230">
            <v>41.17</v>
          </cell>
          <cell r="Z2230">
            <v>42.28</v>
          </cell>
          <cell r="AA2230">
            <v>43.42</v>
          </cell>
          <cell r="AB2230">
            <v>44.6</v>
          </cell>
          <cell r="AC2230">
            <v>45.63</v>
          </cell>
          <cell r="AD2230">
            <v>46.66</v>
          </cell>
          <cell r="AE2230">
            <v>47.73</v>
          </cell>
          <cell r="AF2230">
            <v>48.87</v>
          </cell>
          <cell r="AG2230">
            <v>49.92</v>
          </cell>
          <cell r="AH2230">
            <v>49.12</v>
          </cell>
          <cell r="AI2230">
            <v>48.04</v>
          </cell>
          <cell r="AJ2230">
            <v>47.12</v>
          </cell>
          <cell r="AK2230">
            <v>46.16</v>
          </cell>
        </row>
        <row r="2231">
          <cell r="A2231" t="str">
            <v>SDGbaseTRAv2_UrbAS_BAU_wICAGRcorr_GADJDYNofftestQVAXaelec</v>
          </cell>
          <cell r="B2231" t="str">
            <v>SIclos6_GOVclos11</v>
          </cell>
          <cell r="C2231" t="str">
            <v>SDGbaseTRAv2_UrbAS_BAU_wICAGRcorr_GADJDYNofftest</v>
          </cell>
          <cell r="D2231" t="str">
            <v>QVAX</v>
          </cell>
          <cell r="E2231" t="str">
            <v>aelec</v>
          </cell>
          <cell r="F2231">
            <v>142.19999999999999</v>
          </cell>
          <cell r="G2231">
            <v>136.74</v>
          </cell>
          <cell r="H2231">
            <v>141.63</v>
          </cell>
          <cell r="I2231">
            <v>141.06</v>
          </cell>
          <cell r="J2231">
            <v>137.35</v>
          </cell>
          <cell r="K2231">
            <v>136.86000000000001</v>
          </cell>
          <cell r="L2231">
            <v>137.41</v>
          </cell>
          <cell r="M2231">
            <v>138.15</v>
          </cell>
          <cell r="N2231">
            <v>139.38999999999999</v>
          </cell>
          <cell r="O2231">
            <v>139.81</v>
          </cell>
          <cell r="P2231">
            <v>141.29</v>
          </cell>
          <cell r="Q2231">
            <v>142.19</v>
          </cell>
          <cell r="R2231">
            <v>145.22</v>
          </cell>
          <cell r="S2231">
            <v>149.44999999999999</v>
          </cell>
          <cell r="T2231">
            <v>152.96</v>
          </cell>
          <cell r="U2231">
            <v>157.21</v>
          </cell>
          <cell r="V2231">
            <v>157.94</v>
          </cell>
          <cell r="W2231">
            <v>161.51</v>
          </cell>
          <cell r="X2231">
            <v>172.66</v>
          </cell>
          <cell r="Y2231">
            <v>179.28</v>
          </cell>
          <cell r="Z2231">
            <v>186.48</v>
          </cell>
          <cell r="AA2231">
            <v>193.67</v>
          </cell>
          <cell r="AB2231">
            <v>197.32</v>
          </cell>
          <cell r="AC2231">
            <v>201.52</v>
          </cell>
          <cell r="AD2231">
            <v>206.63</v>
          </cell>
          <cell r="AE2231">
            <v>212.02</v>
          </cell>
          <cell r="AF2231">
            <v>217.56</v>
          </cell>
          <cell r="AG2231">
            <v>229.74</v>
          </cell>
          <cell r="AH2231">
            <v>240.16</v>
          </cell>
          <cell r="AI2231">
            <v>248.58</v>
          </cell>
          <cell r="AJ2231">
            <v>258.12</v>
          </cell>
          <cell r="AK2231">
            <v>267.25</v>
          </cell>
        </row>
        <row r="2232">
          <cell r="A2232" t="str">
            <v>SDGbaseTRAv2_UrbAS_BAU_wICAGRcorr_GADJDYNofftestQVAXawatr</v>
          </cell>
          <cell r="B2232" t="str">
            <v>SIclos6_GOVclos11</v>
          </cell>
          <cell r="C2232" t="str">
            <v>SDGbaseTRAv2_UrbAS_BAU_wICAGRcorr_GADJDYNofftest</v>
          </cell>
          <cell r="D2232" t="str">
            <v>QVAX</v>
          </cell>
          <cell r="E2232" t="str">
            <v>awatr</v>
          </cell>
          <cell r="F2232">
            <v>38.119999999999997</v>
          </cell>
          <cell r="G2232">
            <v>37.61</v>
          </cell>
          <cell r="H2232">
            <v>38.58</v>
          </cell>
          <cell r="I2232">
            <v>39.01</v>
          </cell>
          <cell r="J2232">
            <v>39.47</v>
          </cell>
          <cell r="K2232">
            <v>40.159999999999997</v>
          </cell>
          <cell r="L2232">
            <v>41.07</v>
          </cell>
          <cell r="M2232">
            <v>42.04</v>
          </cell>
          <cell r="N2232">
            <v>43.1</v>
          </cell>
          <cell r="O2232">
            <v>44.46</v>
          </cell>
          <cell r="P2232">
            <v>45.66</v>
          </cell>
          <cell r="Q2232">
            <v>46.79</v>
          </cell>
          <cell r="R2232">
            <v>48.33</v>
          </cell>
          <cell r="S2232">
            <v>49.95</v>
          </cell>
          <cell r="T2232">
            <v>51.74</v>
          </cell>
          <cell r="U2232">
            <v>53.79</v>
          </cell>
          <cell r="V2232">
            <v>55.71</v>
          </cell>
          <cell r="W2232">
            <v>57.76</v>
          </cell>
          <cell r="X2232">
            <v>59.92</v>
          </cell>
          <cell r="Y2232">
            <v>61.95</v>
          </cell>
          <cell r="Z2232">
            <v>63.98</v>
          </cell>
          <cell r="AA2232">
            <v>66.03</v>
          </cell>
          <cell r="AB2232">
            <v>68.540000000000006</v>
          </cell>
          <cell r="AC2232">
            <v>70.930000000000007</v>
          </cell>
          <cell r="AD2232">
            <v>73.36</v>
          </cell>
          <cell r="AE2232">
            <v>75.89</v>
          </cell>
          <cell r="AF2232">
            <v>78.569999999999993</v>
          </cell>
          <cell r="AG2232">
            <v>81.31</v>
          </cell>
          <cell r="AH2232">
            <v>81.489999999999995</v>
          </cell>
          <cell r="AI2232">
            <v>81.489999999999995</v>
          </cell>
          <cell r="AJ2232">
            <v>81.64</v>
          </cell>
          <cell r="AK2232">
            <v>81.73</v>
          </cell>
        </row>
        <row r="2233">
          <cell r="A2233" t="str">
            <v>SDGbaseTRAv2_UrbAS_BAU_wICAGRcorr_GADJDYNofftestQVAXacons</v>
          </cell>
          <cell r="B2233" t="str">
            <v>SIclos6_GOVclos11</v>
          </cell>
          <cell r="C2233" t="str">
            <v>SDGbaseTRAv2_UrbAS_BAU_wICAGRcorr_GADJDYNofftest</v>
          </cell>
          <cell r="D2233" t="str">
            <v>QVAX</v>
          </cell>
          <cell r="E2233" t="str">
            <v>acons</v>
          </cell>
          <cell r="F2233">
            <v>140.65</v>
          </cell>
          <cell r="G2233">
            <v>129.52000000000001</v>
          </cell>
          <cell r="H2233">
            <v>133.94999999999999</v>
          </cell>
          <cell r="I2233">
            <v>138.37</v>
          </cell>
          <cell r="J2233">
            <v>145.31</v>
          </cell>
          <cell r="K2233">
            <v>148.36000000000001</v>
          </cell>
          <cell r="L2233">
            <v>151.97999999999999</v>
          </cell>
          <cell r="M2233">
            <v>156.03</v>
          </cell>
          <cell r="N2233">
            <v>160.35</v>
          </cell>
          <cell r="O2233">
            <v>165.85</v>
          </cell>
          <cell r="P2233">
            <v>170.88</v>
          </cell>
          <cell r="Q2233">
            <v>175.7</v>
          </cell>
          <cell r="R2233">
            <v>180.62</v>
          </cell>
          <cell r="S2233">
            <v>186.26</v>
          </cell>
          <cell r="T2233">
            <v>192.26</v>
          </cell>
          <cell r="U2233">
            <v>199.14</v>
          </cell>
          <cell r="V2233">
            <v>206.14</v>
          </cell>
          <cell r="W2233">
            <v>213.23</v>
          </cell>
          <cell r="X2233">
            <v>220.03</v>
          </cell>
          <cell r="Y2233">
            <v>226.88</v>
          </cell>
          <cell r="Z2233">
            <v>234.02</v>
          </cell>
          <cell r="AA2233">
            <v>241.06</v>
          </cell>
          <cell r="AB2233">
            <v>247.72</v>
          </cell>
          <cell r="AC2233">
            <v>254.24</v>
          </cell>
          <cell r="AD2233">
            <v>261.45999999999998</v>
          </cell>
          <cell r="AE2233">
            <v>269.18</v>
          </cell>
          <cell r="AF2233">
            <v>277.31</v>
          </cell>
          <cell r="AG2233">
            <v>285.36</v>
          </cell>
          <cell r="AH2233">
            <v>285.27</v>
          </cell>
          <cell r="AI2233">
            <v>284.11</v>
          </cell>
          <cell r="AJ2233">
            <v>283.56</v>
          </cell>
          <cell r="AK2233">
            <v>282.54000000000002</v>
          </cell>
        </row>
        <row r="2234">
          <cell r="A2234" t="str">
            <v>SDGbaseTRAv2_UrbAS_BAU_wICAGRcorr_GADJDYNofftestQVAXatrad</v>
          </cell>
          <cell r="B2234" t="str">
            <v>SIclos6_GOVclos11</v>
          </cell>
          <cell r="C2234" t="str">
            <v>SDGbaseTRAv2_UrbAS_BAU_wICAGRcorr_GADJDYNofftest</v>
          </cell>
          <cell r="D2234" t="str">
            <v>QVAX</v>
          </cell>
          <cell r="E2234" t="str">
            <v>atrad</v>
          </cell>
          <cell r="F2234">
            <v>482.47</v>
          </cell>
          <cell r="G2234">
            <v>441.08</v>
          </cell>
          <cell r="H2234">
            <v>454.7</v>
          </cell>
          <cell r="I2234">
            <v>464.19</v>
          </cell>
          <cell r="J2234">
            <v>469.7</v>
          </cell>
          <cell r="K2234">
            <v>476.19</v>
          </cell>
          <cell r="L2234">
            <v>484.15</v>
          </cell>
          <cell r="M2234">
            <v>493.55</v>
          </cell>
          <cell r="N2234">
            <v>503.6</v>
          </cell>
          <cell r="O2234">
            <v>497.35</v>
          </cell>
          <cell r="P2234">
            <v>503.81</v>
          </cell>
          <cell r="Q2234">
            <v>514.16999999999996</v>
          </cell>
          <cell r="R2234">
            <v>527.46</v>
          </cell>
          <cell r="S2234">
            <v>541.45000000000005</v>
          </cell>
          <cell r="T2234">
            <v>556.58000000000004</v>
          </cell>
          <cell r="U2234">
            <v>573.84</v>
          </cell>
          <cell r="V2234">
            <v>591.11</v>
          </cell>
          <cell r="W2234">
            <v>609.15</v>
          </cell>
          <cell r="X2234">
            <v>627.54</v>
          </cell>
          <cell r="Y2234">
            <v>644.36</v>
          </cell>
          <cell r="Z2234">
            <v>660.55</v>
          </cell>
          <cell r="AA2234">
            <v>676.87</v>
          </cell>
          <cell r="AB2234">
            <v>686.22</v>
          </cell>
          <cell r="AC2234">
            <v>696.16</v>
          </cell>
          <cell r="AD2234">
            <v>708.52</v>
          </cell>
          <cell r="AE2234">
            <v>722.19</v>
          </cell>
          <cell r="AF2234">
            <v>737.22</v>
          </cell>
          <cell r="AG2234">
            <v>751.55</v>
          </cell>
          <cell r="AH2234">
            <v>743.63</v>
          </cell>
          <cell r="AI2234">
            <v>733.67</v>
          </cell>
          <cell r="AJ2234">
            <v>725.5</v>
          </cell>
          <cell r="AK2234">
            <v>716.88</v>
          </cell>
        </row>
        <row r="2235">
          <cell r="A2235" t="str">
            <v>SDGbaseTRAv2_UrbAS_BAU_wICAGRcorr_GADJDYNofftestQVAXahotl</v>
          </cell>
          <cell r="B2235" t="str">
            <v>SIclos6_GOVclos11</v>
          </cell>
          <cell r="C2235" t="str">
            <v>SDGbaseTRAv2_UrbAS_BAU_wICAGRcorr_GADJDYNofftest</v>
          </cell>
          <cell r="D2235" t="str">
            <v>QVAX</v>
          </cell>
          <cell r="E2235" t="str">
            <v>ahotl</v>
          </cell>
          <cell r="F2235">
            <v>37.69</v>
          </cell>
          <cell r="G2235">
            <v>35.22</v>
          </cell>
          <cell r="H2235">
            <v>36.79</v>
          </cell>
          <cell r="I2235">
            <v>37.43</v>
          </cell>
          <cell r="J2235">
            <v>37.94</v>
          </cell>
          <cell r="K2235">
            <v>38.78</v>
          </cell>
          <cell r="L2235">
            <v>39.72</v>
          </cell>
          <cell r="M2235">
            <v>40.74</v>
          </cell>
          <cell r="N2235">
            <v>41.85</v>
          </cell>
          <cell r="O2235">
            <v>43.63</v>
          </cell>
          <cell r="P2235">
            <v>45.07</v>
          </cell>
          <cell r="Q2235">
            <v>46.34</v>
          </cell>
          <cell r="R2235">
            <v>48.02</v>
          </cell>
          <cell r="S2235">
            <v>49.75</v>
          </cell>
          <cell r="T2235">
            <v>51.64</v>
          </cell>
          <cell r="U2235">
            <v>53.78</v>
          </cell>
          <cell r="V2235">
            <v>55.79</v>
          </cell>
          <cell r="W2235">
            <v>58.01</v>
          </cell>
          <cell r="X2235">
            <v>60.42</v>
          </cell>
          <cell r="Y2235">
            <v>62.7</v>
          </cell>
          <cell r="Z2235">
            <v>64.989999999999995</v>
          </cell>
          <cell r="AA2235">
            <v>67.34</v>
          </cell>
          <cell r="AB2235">
            <v>70.17</v>
          </cell>
          <cell r="AC2235">
            <v>72.709999999999994</v>
          </cell>
          <cell r="AD2235">
            <v>75.13</v>
          </cell>
          <cell r="AE2235">
            <v>77.55</v>
          </cell>
          <cell r="AF2235">
            <v>80.12</v>
          </cell>
          <cell r="AG2235">
            <v>82.74</v>
          </cell>
          <cell r="AH2235">
            <v>83.16</v>
          </cell>
          <cell r="AI2235">
            <v>83.04</v>
          </cell>
          <cell r="AJ2235">
            <v>82.83</v>
          </cell>
          <cell r="AK2235">
            <v>82.46</v>
          </cell>
        </row>
        <row r="2236">
          <cell r="A2236" t="str">
            <v>SDGbaseTRAv2_UrbAS_BAU_wICAGRcorr_GADJDYNofftestQVAXaltrp-p</v>
          </cell>
          <cell r="B2236" t="str">
            <v>SIclos6_GOVclos11</v>
          </cell>
          <cell r="C2236" t="str">
            <v>SDGbaseTRAv2_UrbAS_BAU_wICAGRcorr_GADJDYNofftest</v>
          </cell>
          <cell r="D2236" t="str">
            <v>QVAX</v>
          </cell>
          <cell r="E2236" t="str">
            <v>altrp-p</v>
          </cell>
          <cell r="F2236">
            <v>60.68</v>
          </cell>
          <cell r="G2236">
            <v>58.24</v>
          </cell>
          <cell r="H2236">
            <v>59.7</v>
          </cell>
          <cell r="I2236">
            <v>60.46</v>
          </cell>
          <cell r="J2236">
            <v>61.21</v>
          </cell>
          <cell r="K2236">
            <v>62.06</v>
          </cell>
          <cell r="L2236">
            <v>63.16</v>
          </cell>
          <cell r="M2236">
            <v>64.44</v>
          </cell>
          <cell r="N2236">
            <v>65.989999999999995</v>
          </cell>
          <cell r="O2236">
            <v>68.27</v>
          </cell>
          <cell r="P2236">
            <v>70.41</v>
          </cell>
          <cell r="Q2236">
            <v>72.400000000000006</v>
          </cell>
          <cell r="R2236">
            <v>75.010000000000005</v>
          </cell>
          <cell r="S2236">
            <v>77.66</v>
          </cell>
          <cell r="T2236">
            <v>80.5</v>
          </cell>
          <cell r="U2236">
            <v>83.8</v>
          </cell>
          <cell r="V2236">
            <v>86.85</v>
          </cell>
          <cell r="W2236">
            <v>89.99</v>
          </cell>
          <cell r="X2236">
            <v>93.36</v>
          </cell>
          <cell r="Y2236">
            <v>96.42</v>
          </cell>
          <cell r="Z2236">
            <v>99.42</v>
          </cell>
          <cell r="AA2236">
            <v>102.36</v>
          </cell>
          <cell r="AB2236">
            <v>105.63</v>
          </cell>
          <cell r="AC2236">
            <v>108.46</v>
          </cell>
          <cell r="AD2236">
            <v>111.09</v>
          </cell>
          <cell r="AE2236">
            <v>113.57</v>
          </cell>
          <cell r="AF2236">
            <v>116.13</v>
          </cell>
          <cell r="AG2236">
            <v>118.56</v>
          </cell>
          <cell r="AH2236">
            <v>117.64</v>
          </cell>
          <cell r="AI2236">
            <v>116.42</v>
          </cell>
          <cell r="AJ2236">
            <v>115.54</v>
          </cell>
          <cell r="AK2236">
            <v>114.44</v>
          </cell>
        </row>
        <row r="2237">
          <cell r="A2237" t="str">
            <v>SDGbaseTRAv2_UrbAS_BAU_wICAGRcorr_GADJDYNofftestQVAXaltrp-f</v>
          </cell>
          <cell r="B2237" t="str">
            <v>SIclos6_GOVclos11</v>
          </cell>
          <cell r="C2237" t="str">
            <v>SDGbaseTRAv2_UrbAS_BAU_wICAGRcorr_GADJDYNofftest</v>
          </cell>
          <cell r="D2237" t="str">
            <v>QVAX</v>
          </cell>
          <cell r="E2237" t="str">
            <v>altrp-f</v>
          </cell>
          <cell r="F2237">
            <v>247.43</v>
          </cell>
          <cell r="G2237">
            <v>233.99</v>
          </cell>
          <cell r="H2237">
            <v>239.62</v>
          </cell>
          <cell r="I2237">
            <v>245.35</v>
          </cell>
          <cell r="J2237">
            <v>250.11</v>
          </cell>
          <cell r="K2237">
            <v>254.67</v>
          </cell>
          <cell r="L2237">
            <v>259.89999999999998</v>
          </cell>
          <cell r="M2237">
            <v>265.35000000000002</v>
          </cell>
          <cell r="N2237">
            <v>272.07</v>
          </cell>
          <cell r="O2237">
            <v>280.77999999999997</v>
          </cell>
          <cell r="P2237">
            <v>290.14</v>
          </cell>
          <cell r="Q2237">
            <v>300.42</v>
          </cell>
          <cell r="R2237">
            <v>312.10000000000002</v>
          </cell>
          <cell r="S2237">
            <v>321.70999999999998</v>
          </cell>
          <cell r="T2237">
            <v>331.34</v>
          </cell>
          <cell r="U2237">
            <v>343.92</v>
          </cell>
          <cell r="V2237">
            <v>356.23</v>
          </cell>
          <cell r="W2237">
            <v>367.12</v>
          </cell>
          <cell r="X2237">
            <v>379.28</v>
          </cell>
          <cell r="Y2237">
            <v>391.43</v>
          </cell>
          <cell r="Z2237">
            <v>405.37</v>
          </cell>
          <cell r="AA2237">
            <v>420.28</v>
          </cell>
          <cell r="AB2237">
            <v>434.81</v>
          </cell>
          <cell r="AC2237">
            <v>448.65</v>
          </cell>
          <cell r="AD2237">
            <v>462.31</v>
          </cell>
          <cell r="AE2237">
            <v>475.98</v>
          </cell>
          <cell r="AF2237">
            <v>488.68</v>
          </cell>
          <cell r="AG2237">
            <v>499.79</v>
          </cell>
          <cell r="AH2237">
            <v>496.83</v>
          </cell>
          <cell r="AI2237">
            <v>493.61</v>
          </cell>
          <cell r="AJ2237">
            <v>491.69</v>
          </cell>
          <cell r="AK2237">
            <v>489.44</v>
          </cell>
        </row>
        <row r="2238">
          <cell r="A2238" t="str">
            <v>SDGbaseTRAv2_UrbAS_BAU_wICAGRcorr_GADJDYNofftestQVAXaotrp-p</v>
          </cell>
          <cell r="B2238" t="str">
            <v>SIclos6_GOVclos11</v>
          </cell>
          <cell r="C2238" t="str">
            <v>SDGbaseTRAv2_UrbAS_BAU_wICAGRcorr_GADJDYNofftest</v>
          </cell>
          <cell r="D2238" t="str">
            <v>QVAX</v>
          </cell>
          <cell r="E2238" t="str">
            <v>aotrp-p</v>
          </cell>
          <cell r="F2238">
            <v>8.1</v>
          </cell>
          <cell r="G2238">
            <v>7.97</v>
          </cell>
          <cell r="H2238">
            <v>8.41</v>
          </cell>
          <cell r="I2238">
            <v>8.81</v>
          </cell>
          <cell r="J2238">
            <v>9.16</v>
          </cell>
          <cell r="K2238">
            <v>9.48</v>
          </cell>
          <cell r="L2238">
            <v>9.81</v>
          </cell>
          <cell r="M2238">
            <v>10.1</v>
          </cell>
          <cell r="N2238">
            <v>10.37</v>
          </cell>
          <cell r="O2238">
            <v>10.5</v>
          </cell>
          <cell r="P2238">
            <v>10.7</v>
          </cell>
          <cell r="Q2238">
            <v>10.91</v>
          </cell>
          <cell r="R2238">
            <v>11.2</v>
          </cell>
          <cell r="S2238">
            <v>11.49</v>
          </cell>
          <cell r="T2238">
            <v>11.79</v>
          </cell>
          <cell r="U2238">
            <v>12.12</v>
          </cell>
          <cell r="V2238">
            <v>12.43</v>
          </cell>
          <cell r="W2238">
            <v>12.73</v>
          </cell>
          <cell r="X2238">
            <v>13.02</v>
          </cell>
          <cell r="Y2238">
            <v>13.28</v>
          </cell>
          <cell r="Z2238">
            <v>13.52</v>
          </cell>
          <cell r="AA2238">
            <v>13.72</v>
          </cell>
          <cell r="AB2238">
            <v>13.89</v>
          </cell>
          <cell r="AC2238">
            <v>14.04</v>
          </cell>
          <cell r="AD2238">
            <v>14.2</v>
          </cell>
          <cell r="AE2238">
            <v>14.37</v>
          </cell>
          <cell r="AF2238">
            <v>14.58</v>
          </cell>
          <cell r="AG2238">
            <v>14.8</v>
          </cell>
          <cell r="AH2238">
            <v>14.69</v>
          </cell>
          <cell r="AI2238">
            <v>14.61</v>
          </cell>
          <cell r="AJ2238">
            <v>14.58</v>
          </cell>
          <cell r="AK2238">
            <v>14.54</v>
          </cell>
        </row>
        <row r="2239">
          <cell r="A2239" t="str">
            <v>SDGbaseTRAv2_UrbAS_BAU_wICAGRcorr_GADJDYNofftestQVAXaotrp-f</v>
          </cell>
          <cell r="B2239" t="str">
            <v>SIclos6_GOVclos11</v>
          </cell>
          <cell r="C2239" t="str">
            <v>SDGbaseTRAv2_UrbAS_BAU_wICAGRcorr_GADJDYNofftest</v>
          </cell>
          <cell r="D2239" t="str">
            <v>QVAX</v>
          </cell>
          <cell r="E2239" t="str">
            <v>aotrp-f</v>
          </cell>
          <cell r="F2239">
            <v>7.29</v>
          </cell>
          <cell r="G2239">
            <v>6.95</v>
          </cell>
          <cell r="H2239">
            <v>7.23</v>
          </cell>
          <cell r="I2239">
            <v>7.41</v>
          </cell>
          <cell r="J2239">
            <v>7.56</v>
          </cell>
          <cell r="K2239">
            <v>7.7</v>
          </cell>
          <cell r="L2239">
            <v>7.85</v>
          </cell>
          <cell r="M2239">
            <v>8</v>
          </cell>
          <cell r="N2239">
            <v>8.18</v>
          </cell>
          <cell r="O2239">
            <v>8.35</v>
          </cell>
          <cell r="P2239">
            <v>8.56</v>
          </cell>
          <cell r="Q2239">
            <v>8.8000000000000007</v>
          </cell>
          <cell r="R2239">
            <v>9.1</v>
          </cell>
          <cell r="S2239">
            <v>9.33</v>
          </cell>
          <cell r="T2239">
            <v>9.56</v>
          </cell>
          <cell r="U2239">
            <v>9.8800000000000008</v>
          </cell>
          <cell r="V2239">
            <v>10.19</v>
          </cell>
          <cell r="W2239">
            <v>10.45</v>
          </cell>
          <cell r="X2239">
            <v>10.73</v>
          </cell>
          <cell r="Y2239">
            <v>11</v>
          </cell>
          <cell r="Z2239">
            <v>11.32</v>
          </cell>
          <cell r="AA2239">
            <v>11.65</v>
          </cell>
          <cell r="AB2239">
            <v>11.94</v>
          </cell>
          <cell r="AC2239">
            <v>12.22</v>
          </cell>
          <cell r="AD2239">
            <v>12.51</v>
          </cell>
          <cell r="AE2239">
            <v>12.81</v>
          </cell>
          <cell r="AF2239">
            <v>13.08</v>
          </cell>
          <cell r="AG2239">
            <v>13.31</v>
          </cell>
          <cell r="AH2239">
            <v>13.23</v>
          </cell>
          <cell r="AI2239">
            <v>13.15</v>
          </cell>
          <cell r="AJ2239">
            <v>13.1</v>
          </cell>
          <cell r="AK2239">
            <v>13.04</v>
          </cell>
        </row>
        <row r="2240">
          <cell r="A2240" t="str">
            <v>SDGbaseTRAv2_UrbAS_BAU_wICAGRcorr_GADJDYNofftestQVAXaprtr</v>
          </cell>
          <cell r="B2240" t="str">
            <v>SIclos6_GOVclos11</v>
          </cell>
          <cell r="C2240" t="str">
            <v>SDGbaseTRAv2_UrbAS_BAU_wICAGRcorr_GADJDYNofftest</v>
          </cell>
          <cell r="D2240" t="str">
            <v>QVAX</v>
          </cell>
          <cell r="E2240" t="str">
            <v>aprtr</v>
          </cell>
          <cell r="F2240">
            <v>0</v>
          </cell>
          <cell r="G2240">
            <v>0</v>
          </cell>
          <cell r="H2240">
            <v>0</v>
          </cell>
          <cell r="I2240">
            <v>0</v>
          </cell>
          <cell r="J2240">
            <v>0</v>
          </cell>
          <cell r="K2240">
            <v>0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0</v>
          </cell>
          <cell r="AC2240">
            <v>0</v>
          </cell>
          <cell r="AD2240">
            <v>0</v>
          </cell>
          <cell r="AE2240">
            <v>0</v>
          </cell>
          <cell r="AF2240">
            <v>0</v>
          </cell>
          <cell r="AG2240">
            <v>0</v>
          </cell>
          <cell r="AH2240">
            <v>0</v>
          </cell>
          <cell r="AI2240">
            <v>0</v>
          </cell>
          <cell r="AJ2240">
            <v>0</v>
          </cell>
          <cell r="AK2240">
            <v>0</v>
          </cell>
        </row>
        <row r="2241">
          <cell r="A2241" t="str">
            <v>SDGbaseTRAv2_UrbAS_BAU_wICAGRcorr_GADJDYNofftestQVAXatrps</v>
          </cell>
          <cell r="B2241" t="str">
            <v>SIclos6_GOVclos11</v>
          </cell>
          <cell r="C2241" t="str">
            <v>SDGbaseTRAv2_UrbAS_BAU_wICAGRcorr_GADJDYNofftest</v>
          </cell>
          <cell r="D2241" t="str">
            <v>QVAX</v>
          </cell>
          <cell r="E2241" t="str">
            <v>atrps</v>
          </cell>
          <cell r="F2241">
            <v>54.94</v>
          </cell>
          <cell r="G2241">
            <v>50.45</v>
          </cell>
          <cell r="H2241">
            <v>51.67</v>
          </cell>
          <cell r="I2241">
            <v>52.27</v>
          </cell>
          <cell r="J2241">
            <v>52.82</v>
          </cell>
          <cell r="K2241">
            <v>53.61</v>
          </cell>
          <cell r="L2241">
            <v>54.48</v>
          </cell>
          <cell r="M2241">
            <v>55.24</v>
          </cell>
          <cell r="N2241">
            <v>56.07</v>
          </cell>
          <cell r="O2241">
            <v>57.31</v>
          </cell>
          <cell r="P2241">
            <v>58.24</v>
          </cell>
          <cell r="Q2241">
            <v>58.98</v>
          </cell>
          <cell r="R2241">
            <v>60.21</v>
          </cell>
          <cell r="S2241">
            <v>61.74</v>
          </cell>
          <cell r="T2241">
            <v>63.33</v>
          </cell>
          <cell r="U2241">
            <v>65.16</v>
          </cell>
          <cell r="V2241">
            <v>66.849999999999994</v>
          </cell>
          <cell r="W2241">
            <v>68.78</v>
          </cell>
          <cell r="X2241">
            <v>70.650000000000006</v>
          </cell>
          <cell r="Y2241">
            <v>72.52</v>
          </cell>
          <cell r="Z2241">
            <v>74.38</v>
          </cell>
          <cell r="AA2241">
            <v>76.27</v>
          </cell>
          <cell r="AB2241">
            <v>79.58</v>
          </cell>
          <cell r="AC2241">
            <v>82.77</v>
          </cell>
          <cell r="AD2241">
            <v>85.99</v>
          </cell>
          <cell r="AE2241">
            <v>89.32</v>
          </cell>
          <cell r="AF2241">
            <v>92.8</v>
          </cell>
          <cell r="AG2241">
            <v>96.02</v>
          </cell>
          <cell r="AH2241">
            <v>97.23</v>
          </cell>
          <cell r="AI2241">
            <v>98.11</v>
          </cell>
          <cell r="AJ2241">
            <v>98.97</v>
          </cell>
          <cell r="AK2241">
            <v>99.69</v>
          </cell>
        </row>
        <row r="2242">
          <cell r="A2242" t="str">
            <v>SDGbaseTRAv2_UrbAS_BAU_wICAGRcorr_GADJDYNofftestQVAXacomm</v>
          </cell>
          <cell r="B2242" t="str">
            <v>SIclos6_GOVclos11</v>
          </cell>
          <cell r="C2242" t="str">
            <v>SDGbaseTRAv2_UrbAS_BAU_wICAGRcorr_GADJDYNofftest</v>
          </cell>
          <cell r="D2242" t="str">
            <v>QVAX</v>
          </cell>
          <cell r="E2242" t="str">
            <v>acomm</v>
          </cell>
          <cell r="F2242">
            <v>84.05</v>
          </cell>
          <cell r="G2242">
            <v>79.650000000000006</v>
          </cell>
          <cell r="H2242">
            <v>82.09</v>
          </cell>
          <cell r="I2242">
            <v>83.15</v>
          </cell>
          <cell r="J2242">
            <v>84.16</v>
          </cell>
          <cell r="K2242">
            <v>85.69</v>
          </cell>
          <cell r="L2242">
            <v>87.51</v>
          </cell>
          <cell r="M2242">
            <v>89.58</v>
          </cell>
          <cell r="N2242">
            <v>91.85</v>
          </cell>
          <cell r="O2242">
            <v>94.88</v>
          </cell>
          <cell r="P2242">
            <v>97.54</v>
          </cell>
          <cell r="Q2242">
            <v>100.06</v>
          </cell>
          <cell r="R2242">
            <v>103.31</v>
          </cell>
          <cell r="S2242">
            <v>106.68</v>
          </cell>
          <cell r="T2242">
            <v>110.34</v>
          </cell>
          <cell r="U2242">
            <v>114.49</v>
          </cell>
          <cell r="V2242">
            <v>118.52</v>
          </cell>
          <cell r="W2242">
            <v>122.85</v>
          </cell>
          <cell r="X2242">
            <v>127.47</v>
          </cell>
          <cell r="Y2242">
            <v>131.94</v>
          </cell>
          <cell r="Z2242">
            <v>136.46</v>
          </cell>
          <cell r="AA2242">
            <v>141.05000000000001</v>
          </cell>
          <cell r="AB2242">
            <v>145.63999999999999</v>
          </cell>
          <cell r="AC2242">
            <v>149.9</v>
          </cell>
          <cell r="AD2242">
            <v>154.27000000000001</v>
          </cell>
          <cell r="AE2242">
            <v>158.85</v>
          </cell>
          <cell r="AF2242">
            <v>163.69999999999999</v>
          </cell>
          <cell r="AG2242">
            <v>168.59</v>
          </cell>
          <cell r="AH2242">
            <v>168.79</v>
          </cell>
          <cell r="AI2242">
            <v>168.3</v>
          </cell>
          <cell r="AJ2242">
            <v>167.89</v>
          </cell>
          <cell r="AK2242">
            <v>167.24</v>
          </cell>
        </row>
        <row r="2243">
          <cell r="A2243" t="str">
            <v>SDGbaseTRAv2_UrbAS_BAU_wICAGRcorr_GADJDYNofftestQVAXafsrv</v>
          </cell>
          <cell r="B2243" t="str">
            <v>SIclos6_GOVclos11</v>
          </cell>
          <cell r="C2243" t="str">
            <v>SDGbaseTRAv2_UrbAS_BAU_wICAGRcorr_GADJDYNofftest</v>
          </cell>
          <cell r="D2243" t="str">
            <v>QVAX</v>
          </cell>
          <cell r="E2243" t="str">
            <v>afsrv</v>
          </cell>
          <cell r="F2243">
            <v>413.44</v>
          </cell>
          <cell r="G2243">
            <v>391.16</v>
          </cell>
          <cell r="H2243">
            <v>404.61</v>
          </cell>
          <cell r="I2243">
            <v>410.13</v>
          </cell>
          <cell r="J2243">
            <v>415.05</v>
          </cell>
          <cell r="K2243">
            <v>422.91</v>
          </cell>
          <cell r="L2243">
            <v>431.82</v>
          </cell>
          <cell r="M2243">
            <v>441.52</v>
          </cell>
          <cell r="N2243">
            <v>452.4</v>
          </cell>
          <cell r="O2243">
            <v>467.97</v>
          </cell>
          <cell r="P2243">
            <v>481.28</v>
          </cell>
          <cell r="Q2243">
            <v>493.93</v>
          </cell>
          <cell r="R2243">
            <v>510.55</v>
          </cell>
          <cell r="S2243">
            <v>527.86</v>
          </cell>
          <cell r="T2243">
            <v>546.79999999999995</v>
          </cell>
          <cell r="U2243">
            <v>568.21</v>
          </cell>
          <cell r="V2243">
            <v>588.95000000000005</v>
          </cell>
          <cell r="W2243">
            <v>611.59</v>
          </cell>
          <cell r="X2243">
            <v>636.33000000000004</v>
          </cell>
          <cell r="Y2243">
            <v>660.53</v>
          </cell>
          <cell r="Z2243">
            <v>685.26</v>
          </cell>
          <cell r="AA2243">
            <v>710.33</v>
          </cell>
          <cell r="AB2243">
            <v>739.28</v>
          </cell>
          <cell r="AC2243">
            <v>765.99</v>
          </cell>
          <cell r="AD2243">
            <v>791.95</v>
          </cell>
          <cell r="AE2243">
            <v>818.59</v>
          </cell>
          <cell r="AF2243">
            <v>846.08</v>
          </cell>
          <cell r="AG2243">
            <v>874.52</v>
          </cell>
          <cell r="AH2243">
            <v>884.04</v>
          </cell>
          <cell r="AI2243">
            <v>888.38</v>
          </cell>
          <cell r="AJ2243">
            <v>890.58</v>
          </cell>
          <cell r="AK2243">
            <v>890.74</v>
          </cell>
        </row>
        <row r="2244">
          <cell r="A2244" t="str">
            <v>SDGbaseTRAv2_UrbAS_BAU_wICAGRcorr_GADJDYNofftestQVAXabsrv</v>
          </cell>
          <cell r="B2244" t="str">
            <v>SIclos6_GOVclos11</v>
          </cell>
          <cell r="C2244" t="str">
            <v>SDGbaseTRAv2_UrbAS_BAU_wICAGRcorr_GADJDYNofftest</v>
          </cell>
          <cell r="D2244" t="str">
            <v>QVAX</v>
          </cell>
          <cell r="E2244" t="str">
            <v>absrv</v>
          </cell>
          <cell r="F2244">
            <v>367.48</v>
          </cell>
          <cell r="G2244">
            <v>348.3</v>
          </cell>
          <cell r="H2244">
            <v>359.12</v>
          </cell>
          <cell r="I2244">
            <v>364.01</v>
          </cell>
          <cell r="J2244">
            <v>368.59</v>
          </cell>
          <cell r="K2244">
            <v>375.42</v>
          </cell>
          <cell r="L2244">
            <v>383.42</v>
          </cell>
          <cell r="M2244">
            <v>392.26</v>
          </cell>
          <cell r="N2244">
            <v>402.03</v>
          </cell>
          <cell r="O2244">
            <v>414.77</v>
          </cell>
          <cell r="P2244">
            <v>426.31</v>
          </cell>
          <cell r="Q2244">
            <v>437.41</v>
          </cell>
          <cell r="R2244">
            <v>451.85</v>
          </cell>
          <cell r="S2244">
            <v>466.75</v>
          </cell>
          <cell r="T2244">
            <v>482.94</v>
          </cell>
          <cell r="U2244">
            <v>501.24</v>
          </cell>
          <cell r="V2244">
            <v>519</v>
          </cell>
          <cell r="W2244">
            <v>538.13</v>
          </cell>
          <cell r="X2244">
            <v>558.44000000000005</v>
          </cell>
          <cell r="Y2244">
            <v>578.1</v>
          </cell>
          <cell r="Z2244">
            <v>598.1</v>
          </cell>
          <cell r="AA2244">
            <v>618.25</v>
          </cell>
          <cell r="AB2244">
            <v>639.92999999999995</v>
          </cell>
          <cell r="AC2244">
            <v>659.64</v>
          </cell>
          <cell r="AD2244">
            <v>679.21</v>
          </cell>
          <cell r="AE2244">
            <v>699.5</v>
          </cell>
          <cell r="AF2244">
            <v>720.9</v>
          </cell>
          <cell r="AG2244">
            <v>742.63</v>
          </cell>
          <cell r="AH2244">
            <v>745.49</v>
          </cell>
          <cell r="AI2244">
            <v>745.03</v>
          </cell>
          <cell r="AJ2244">
            <v>744.12</v>
          </cell>
          <cell r="AK2244">
            <v>741.98</v>
          </cell>
        </row>
        <row r="2245">
          <cell r="A2245" t="str">
            <v>SDGbaseTRAv2_UrbAS_BAU_wICAGRcorr_GADJDYNofftestQVAXagsrv</v>
          </cell>
          <cell r="B2245" t="str">
            <v>SIclos6_GOVclos11</v>
          </cell>
          <cell r="C2245" t="str">
            <v>SDGbaseTRAv2_UrbAS_BAU_wICAGRcorr_GADJDYNofftest</v>
          </cell>
          <cell r="D2245" t="str">
            <v>QVAX</v>
          </cell>
          <cell r="E2245" t="str">
            <v>agsrv</v>
          </cell>
          <cell r="F2245">
            <v>789.44</v>
          </cell>
          <cell r="G2245">
            <v>739.16</v>
          </cell>
          <cell r="H2245">
            <v>760.52</v>
          </cell>
          <cell r="I2245">
            <v>775.72</v>
          </cell>
          <cell r="J2245">
            <v>790.02</v>
          </cell>
          <cell r="K2245">
            <v>805.07</v>
          </cell>
          <cell r="L2245">
            <v>821.24</v>
          </cell>
          <cell r="M2245">
            <v>837.93</v>
          </cell>
          <cell r="N2245">
            <v>857.09</v>
          </cell>
          <cell r="O2245">
            <v>884.9</v>
          </cell>
          <cell r="P2245">
            <v>909.85</v>
          </cell>
          <cell r="Q2245">
            <v>934.46</v>
          </cell>
          <cell r="R2245">
            <v>957.28</v>
          </cell>
          <cell r="S2245">
            <v>980.69</v>
          </cell>
          <cell r="T2245">
            <v>1004.78</v>
          </cell>
          <cell r="U2245">
            <v>1029.5</v>
          </cell>
          <cell r="V2245">
            <v>1054.72</v>
          </cell>
          <cell r="W2245">
            <v>1080.77</v>
          </cell>
          <cell r="X2245">
            <v>1107.6099999999999</v>
          </cell>
          <cell r="Y2245">
            <v>1134.97</v>
          </cell>
          <cell r="Z2245">
            <v>1162.95</v>
          </cell>
          <cell r="AA2245">
            <v>1191.5</v>
          </cell>
          <cell r="AB2245">
            <v>1221.06</v>
          </cell>
          <cell r="AC2245">
            <v>1251</v>
          </cell>
          <cell r="AD2245">
            <v>1281.46</v>
          </cell>
          <cell r="AE2245">
            <v>1312.68</v>
          </cell>
          <cell r="AF2245">
            <v>1344.71</v>
          </cell>
          <cell r="AG2245">
            <v>1377.63</v>
          </cell>
          <cell r="AH2245">
            <v>1409.82</v>
          </cell>
          <cell r="AI2245">
            <v>1442.02</v>
          </cell>
          <cell r="AJ2245">
            <v>1474.45</v>
          </cell>
          <cell r="AK2245">
            <v>1507.34</v>
          </cell>
        </row>
        <row r="2246">
          <cell r="A2246" t="str">
            <v>SDGbaseTRAv2_UrbAS_BAU_wICAGRcorr_GADJDYNofftestQVAXaosrv</v>
          </cell>
          <cell r="B2246" t="str">
            <v>SIclos6_GOVclos11</v>
          </cell>
          <cell r="C2246" t="str">
            <v>SDGbaseTRAv2_UrbAS_BAU_wICAGRcorr_GADJDYNofftest</v>
          </cell>
          <cell r="D2246" t="str">
            <v>QVAX</v>
          </cell>
          <cell r="E2246" t="str">
            <v>aosrv</v>
          </cell>
          <cell r="F2246">
            <v>475.08</v>
          </cell>
          <cell r="G2246">
            <v>430.06</v>
          </cell>
          <cell r="H2246">
            <v>447.36</v>
          </cell>
          <cell r="I2246">
            <v>455.92</v>
          </cell>
          <cell r="J2246">
            <v>463.43</v>
          </cell>
          <cell r="K2246">
            <v>472.71</v>
          </cell>
          <cell r="L2246">
            <v>483.32</v>
          </cell>
          <cell r="M2246">
            <v>494.68</v>
          </cell>
          <cell r="N2246">
            <v>507.13</v>
          </cell>
          <cell r="O2246">
            <v>523.03</v>
          </cell>
          <cell r="P2246">
            <v>537.70000000000005</v>
          </cell>
          <cell r="Q2246">
            <v>551.78</v>
          </cell>
          <cell r="R2246">
            <v>570.23</v>
          </cell>
          <cell r="S2246">
            <v>589.04</v>
          </cell>
          <cell r="T2246">
            <v>609.48</v>
          </cell>
          <cell r="U2246">
            <v>632.9</v>
          </cell>
          <cell r="V2246">
            <v>655.44</v>
          </cell>
          <cell r="W2246">
            <v>679.57</v>
          </cell>
          <cell r="X2246">
            <v>705.57</v>
          </cell>
          <cell r="Y2246">
            <v>730.65</v>
          </cell>
          <cell r="Z2246">
            <v>756.21</v>
          </cell>
          <cell r="AA2246">
            <v>782.13</v>
          </cell>
          <cell r="AB2246">
            <v>810.21</v>
          </cell>
          <cell r="AC2246">
            <v>836</v>
          </cell>
          <cell r="AD2246">
            <v>861.53</v>
          </cell>
          <cell r="AE2246">
            <v>887.85</v>
          </cell>
          <cell r="AF2246">
            <v>915.17</v>
          </cell>
          <cell r="AG2246">
            <v>942.77</v>
          </cell>
          <cell r="AH2246">
            <v>944.84</v>
          </cell>
          <cell r="AI2246">
            <v>943.04</v>
          </cell>
          <cell r="AJ2246">
            <v>940.8</v>
          </cell>
          <cell r="AK2246">
            <v>937.01</v>
          </cell>
        </row>
        <row r="2247">
          <cell r="A2247" t="str">
            <v>SDGbaseTRAv2_UrbAS_BAU_wICAGRcorr_GADJDYNofftestPVAXaawhe</v>
          </cell>
          <cell r="B2247" t="str">
            <v>SIclos6_GOVclos11</v>
          </cell>
          <cell r="C2247" t="str">
            <v>SDGbaseTRAv2_UrbAS_BAU_wICAGRcorr_GADJDYNofftest</v>
          </cell>
          <cell r="D2247" t="str">
            <v>PVAX</v>
          </cell>
          <cell r="E2247" t="str">
            <v>aawhe</v>
          </cell>
          <cell r="F2247">
            <v>1</v>
          </cell>
          <cell r="G2247">
            <v>0.94</v>
          </cell>
          <cell r="H2247">
            <v>0.95</v>
          </cell>
          <cell r="I2247">
            <v>0.96</v>
          </cell>
          <cell r="J2247">
            <v>0.99</v>
          </cell>
          <cell r="K2247">
            <v>0.99</v>
          </cell>
          <cell r="L2247">
            <v>0.99</v>
          </cell>
          <cell r="M2247">
            <v>0.99</v>
          </cell>
          <cell r="N2247">
            <v>0.98</v>
          </cell>
          <cell r="O2247">
            <v>1.01</v>
          </cell>
          <cell r="P2247">
            <v>1.01</v>
          </cell>
          <cell r="Q2247">
            <v>1</v>
          </cell>
          <cell r="R2247">
            <v>1</v>
          </cell>
          <cell r="S2247">
            <v>1</v>
          </cell>
          <cell r="T2247">
            <v>1</v>
          </cell>
          <cell r="U2247">
            <v>1</v>
          </cell>
          <cell r="V2247">
            <v>1.01</v>
          </cell>
          <cell r="W2247">
            <v>1.01</v>
          </cell>
          <cell r="X2247">
            <v>1.01</v>
          </cell>
          <cell r="Y2247">
            <v>1.01</v>
          </cell>
          <cell r="Z2247">
            <v>1.01</v>
          </cell>
          <cell r="AA2247">
            <v>1.01</v>
          </cell>
          <cell r="AB2247">
            <v>1.02</v>
          </cell>
          <cell r="AC2247">
            <v>1.03</v>
          </cell>
          <cell r="AD2247">
            <v>1.03</v>
          </cell>
          <cell r="AE2247">
            <v>1.03</v>
          </cell>
          <cell r="AF2247">
            <v>1.04</v>
          </cell>
          <cell r="AG2247">
            <v>1.04</v>
          </cell>
          <cell r="AH2247">
            <v>1.02</v>
          </cell>
          <cell r="AI2247">
            <v>1</v>
          </cell>
          <cell r="AJ2247">
            <v>1</v>
          </cell>
          <cell r="AK2247">
            <v>0.98</v>
          </cell>
        </row>
        <row r="2248">
          <cell r="A2248" t="str">
            <v>SDGbaseTRAv2_UrbAS_BAU_wICAGRcorr_GADJDYNofftestPVAXaamai</v>
          </cell>
          <cell r="B2248" t="str">
            <v>SIclos6_GOVclos11</v>
          </cell>
          <cell r="C2248" t="str">
            <v>SDGbaseTRAv2_UrbAS_BAU_wICAGRcorr_GADJDYNofftest</v>
          </cell>
          <cell r="D2248" t="str">
            <v>PVAX</v>
          </cell>
          <cell r="E2248" t="str">
            <v>aamai</v>
          </cell>
          <cell r="F2248">
            <v>1</v>
          </cell>
          <cell r="G2248">
            <v>0.95</v>
          </cell>
          <cell r="H2248">
            <v>0.97</v>
          </cell>
          <cell r="I2248">
            <v>0.99</v>
          </cell>
          <cell r="J2248">
            <v>1.02</v>
          </cell>
          <cell r="K2248">
            <v>1.02</v>
          </cell>
          <cell r="L2248">
            <v>1.03</v>
          </cell>
          <cell r="M2248">
            <v>1.02</v>
          </cell>
          <cell r="N2248">
            <v>1.02</v>
          </cell>
          <cell r="O2248">
            <v>1.07</v>
          </cell>
          <cell r="P2248">
            <v>1.06</v>
          </cell>
          <cell r="Q2248">
            <v>1.05</v>
          </cell>
          <cell r="R2248">
            <v>1.05</v>
          </cell>
          <cell r="S2248">
            <v>1.05</v>
          </cell>
          <cell r="T2248">
            <v>1.04</v>
          </cell>
          <cell r="U2248">
            <v>1.05</v>
          </cell>
          <cell r="V2248">
            <v>1.04</v>
          </cell>
          <cell r="W2248">
            <v>1.04</v>
          </cell>
          <cell r="X2248">
            <v>1.04</v>
          </cell>
          <cell r="Y2248">
            <v>1.04</v>
          </cell>
          <cell r="Z2248">
            <v>1.04</v>
          </cell>
          <cell r="AA2248">
            <v>1.04</v>
          </cell>
          <cell r="AB2248">
            <v>1.05</v>
          </cell>
          <cell r="AC2248">
            <v>1.06</v>
          </cell>
          <cell r="AD2248">
            <v>1.06</v>
          </cell>
          <cell r="AE2248">
            <v>1.06</v>
          </cell>
          <cell r="AF2248">
            <v>1.06</v>
          </cell>
          <cell r="AG2248">
            <v>1.05</v>
          </cell>
          <cell r="AH2248">
            <v>1.02</v>
          </cell>
          <cell r="AI2248">
            <v>0.98</v>
          </cell>
          <cell r="AJ2248">
            <v>0.96</v>
          </cell>
          <cell r="AK2248">
            <v>0.94</v>
          </cell>
        </row>
        <row r="2249">
          <cell r="A2249" t="str">
            <v>SDGbaseTRAv2_UrbAS_BAU_wICAGRcorr_GADJDYNofftestPVAXaaoce</v>
          </cell>
          <cell r="B2249" t="str">
            <v>SIclos6_GOVclos11</v>
          </cell>
          <cell r="C2249" t="str">
            <v>SDGbaseTRAv2_UrbAS_BAU_wICAGRcorr_GADJDYNofftest</v>
          </cell>
          <cell r="D2249" t="str">
            <v>PVAX</v>
          </cell>
          <cell r="E2249" t="str">
            <v>aaoce</v>
          </cell>
          <cell r="F2249">
            <v>1</v>
          </cell>
          <cell r="G2249">
            <v>0.93</v>
          </cell>
          <cell r="H2249">
            <v>0.95</v>
          </cell>
          <cell r="I2249">
            <v>0.98</v>
          </cell>
          <cell r="J2249">
            <v>1.02</v>
          </cell>
          <cell r="K2249">
            <v>1.03</v>
          </cell>
          <cell r="L2249">
            <v>1.04</v>
          </cell>
          <cell r="M2249">
            <v>1.04</v>
          </cell>
          <cell r="N2249">
            <v>1.04</v>
          </cell>
          <cell r="O2249">
            <v>1.1000000000000001</v>
          </cell>
          <cell r="P2249">
            <v>1.1000000000000001</v>
          </cell>
          <cell r="Q2249">
            <v>1.0900000000000001</v>
          </cell>
          <cell r="R2249">
            <v>1.0900000000000001</v>
          </cell>
          <cell r="S2249">
            <v>1.1000000000000001</v>
          </cell>
          <cell r="T2249">
            <v>1.1100000000000001</v>
          </cell>
          <cell r="U2249">
            <v>1.1200000000000001</v>
          </cell>
          <cell r="V2249">
            <v>1.1200000000000001</v>
          </cell>
          <cell r="W2249">
            <v>1.1200000000000001</v>
          </cell>
          <cell r="X2249">
            <v>1.1299999999999999</v>
          </cell>
          <cell r="Y2249">
            <v>1.1299999999999999</v>
          </cell>
          <cell r="Z2249">
            <v>1.1399999999999999</v>
          </cell>
          <cell r="AA2249">
            <v>1.1399999999999999</v>
          </cell>
          <cell r="AB2249">
            <v>1.17</v>
          </cell>
          <cell r="AC2249">
            <v>1.18</v>
          </cell>
          <cell r="AD2249">
            <v>1.19</v>
          </cell>
          <cell r="AE2249">
            <v>1.19</v>
          </cell>
          <cell r="AF2249">
            <v>1.2</v>
          </cell>
          <cell r="AG2249">
            <v>1.2</v>
          </cell>
          <cell r="AH2249">
            <v>1.17</v>
          </cell>
          <cell r="AI2249">
            <v>1.1299999999999999</v>
          </cell>
          <cell r="AJ2249">
            <v>1.1100000000000001</v>
          </cell>
          <cell r="AK2249">
            <v>1.08</v>
          </cell>
        </row>
        <row r="2250">
          <cell r="A2250" t="str">
            <v>SDGbaseTRAv2_UrbAS_BAU_wICAGRcorr_GADJDYNofftestPVAXaaveg</v>
          </cell>
          <cell r="B2250" t="str">
            <v>SIclos6_GOVclos11</v>
          </cell>
          <cell r="C2250" t="str">
            <v>SDGbaseTRAv2_UrbAS_BAU_wICAGRcorr_GADJDYNofftest</v>
          </cell>
          <cell r="D2250" t="str">
            <v>PVAX</v>
          </cell>
          <cell r="E2250" t="str">
            <v>aaveg</v>
          </cell>
          <cell r="F2250">
            <v>1</v>
          </cell>
          <cell r="G2250">
            <v>1</v>
          </cell>
          <cell r="H2250">
            <v>0.99</v>
          </cell>
          <cell r="I2250">
            <v>0.99</v>
          </cell>
          <cell r="J2250">
            <v>1</v>
          </cell>
          <cell r="K2250">
            <v>1</v>
          </cell>
          <cell r="L2250">
            <v>1</v>
          </cell>
          <cell r="M2250">
            <v>0.99</v>
          </cell>
          <cell r="N2250">
            <v>0.99</v>
          </cell>
          <cell r="O2250">
            <v>0.99</v>
          </cell>
          <cell r="P2250">
            <v>0.99</v>
          </cell>
          <cell r="Q2250">
            <v>0.99</v>
          </cell>
          <cell r="R2250">
            <v>0.99</v>
          </cell>
          <cell r="S2250">
            <v>0.99</v>
          </cell>
          <cell r="T2250">
            <v>1</v>
          </cell>
          <cell r="U2250">
            <v>1</v>
          </cell>
          <cell r="V2250">
            <v>1</v>
          </cell>
          <cell r="W2250">
            <v>1</v>
          </cell>
          <cell r="X2250">
            <v>1</v>
          </cell>
          <cell r="Y2250">
            <v>1</v>
          </cell>
          <cell r="Z2250">
            <v>1</v>
          </cell>
          <cell r="AA2250">
            <v>1</v>
          </cell>
          <cell r="AB2250">
            <v>1</v>
          </cell>
          <cell r="AC2250">
            <v>1</v>
          </cell>
          <cell r="AD2250">
            <v>1</v>
          </cell>
          <cell r="AE2250">
            <v>1</v>
          </cell>
          <cell r="AF2250">
            <v>1.01</v>
          </cell>
          <cell r="AG2250">
            <v>1.01</v>
          </cell>
          <cell r="AH2250">
            <v>0.99</v>
          </cell>
          <cell r="AI2250">
            <v>0.98</v>
          </cell>
          <cell r="AJ2250">
            <v>0.97</v>
          </cell>
          <cell r="AK2250">
            <v>0.96</v>
          </cell>
        </row>
        <row r="2251">
          <cell r="A2251" t="str">
            <v>SDGbaseTRAv2_UrbAS_BAU_wICAGRcorr_GADJDYNofftestPVAXaaofr</v>
          </cell>
          <cell r="B2251" t="str">
            <v>SIclos6_GOVclos11</v>
          </cell>
          <cell r="C2251" t="str">
            <v>SDGbaseTRAv2_UrbAS_BAU_wICAGRcorr_GADJDYNofftest</v>
          </cell>
          <cell r="D2251" t="str">
            <v>PVAX</v>
          </cell>
          <cell r="E2251" t="str">
            <v>aaofr</v>
          </cell>
          <cell r="F2251">
            <v>1</v>
          </cell>
          <cell r="G2251">
            <v>1.01</v>
          </cell>
          <cell r="H2251">
            <v>1</v>
          </cell>
          <cell r="I2251">
            <v>1</v>
          </cell>
          <cell r="J2251">
            <v>1</v>
          </cell>
          <cell r="K2251">
            <v>1</v>
          </cell>
          <cell r="L2251">
            <v>1</v>
          </cell>
          <cell r="M2251">
            <v>1</v>
          </cell>
          <cell r="N2251">
            <v>1</v>
          </cell>
          <cell r="O2251">
            <v>1.02</v>
          </cell>
          <cell r="P2251">
            <v>1.01</v>
          </cell>
          <cell r="Q2251">
            <v>1.01</v>
          </cell>
          <cell r="R2251">
            <v>1</v>
          </cell>
          <cell r="S2251">
            <v>1.01</v>
          </cell>
          <cell r="T2251">
            <v>1.01</v>
          </cell>
          <cell r="U2251">
            <v>1.01</v>
          </cell>
          <cell r="V2251">
            <v>1.01</v>
          </cell>
          <cell r="W2251">
            <v>1.01</v>
          </cell>
          <cell r="X2251">
            <v>1.01</v>
          </cell>
          <cell r="Y2251">
            <v>1.01</v>
          </cell>
          <cell r="Z2251">
            <v>1.01</v>
          </cell>
          <cell r="AA2251">
            <v>1.01</v>
          </cell>
          <cell r="AB2251">
            <v>1.01</v>
          </cell>
          <cell r="AC2251">
            <v>1.01</v>
          </cell>
          <cell r="AD2251">
            <v>1.01</v>
          </cell>
          <cell r="AE2251">
            <v>1.01</v>
          </cell>
          <cell r="AF2251">
            <v>1.02</v>
          </cell>
          <cell r="AG2251">
            <v>1.01</v>
          </cell>
          <cell r="AH2251">
            <v>1</v>
          </cell>
          <cell r="AI2251">
            <v>0.98</v>
          </cell>
          <cell r="AJ2251">
            <v>0.97</v>
          </cell>
          <cell r="AK2251">
            <v>0.96</v>
          </cell>
        </row>
        <row r="2252">
          <cell r="A2252" t="str">
            <v>SDGbaseTRAv2_UrbAS_BAU_wICAGRcorr_GADJDYNofftestPVAXaagra</v>
          </cell>
          <cell r="B2252" t="str">
            <v>SIclos6_GOVclos11</v>
          </cell>
          <cell r="C2252" t="str">
            <v>SDGbaseTRAv2_UrbAS_BAU_wICAGRcorr_GADJDYNofftest</v>
          </cell>
          <cell r="D2252" t="str">
            <v>PVAX</v>
          </cell>
          <cell r="E2252" t="str">
            <v>aagra</v>
          </cell>
          <cell r="F2252">
            <v>1</v>
          </cell>
          <cell r="G2252">
            <v>1.03</v>
          </cell>
          <cell r="H2252">
            <v>1.03</v>
          </cell>
          <cell r="I2252">
            <v>1.02</v>
          </cell>
          <cell r="J2252">
            <v>1.02</v>
          </cell>
          <cell r="K2252">
            <v>1.02</v>
          </cell>
          <cell r="L2252">
            <v>1.02</v>
          </cell>
          <cell r="M2252">
            <v>1.03</v>
          </cell>
          <cell r="N2252">
            <v>1.03</v>
          </cell>
          <cell r="O2252">
            <v>1.05</v>
          </cell>
          <cell r="P2252">
            <v>1.05</v>
          </cell>
          <cell r="Q2252">
            <v>1.05</v>
          </cell>
          <cell r="R2252">
            <v>1.05</v>
          </cell>
          <cell r="S2252">
            <v>1.05</v>
          </cell>
          <cell r="T2252">
            <v>1.05</v>
          </cell>
          <cell r="U2252">
            <v>1.06</v>
          </cell>
          <cell r="V2252">
            <v>1.06</v>
          </cell>
          <cell r="W2252">
            <v>1.06</v>
          </cell>
          <cell r="X2252">
            <v>1.07</v>
          </cell>
          <cell r="Y2252">
            <v>1.07</v>
          </cell>
          <cell r="Z2252">
            <v>1.06</v>
          </cell>
          <cell r="AA2252">
            <v>1.06</v>
          </cell>
          <cell r="AB2252">
            <v>1.07</v>
          </cell>
          <cell r="AC2252">
            <v>1.07</v>
          </cell>
          <cell r="AD2252">
            <v>1.07</v>
          </cell>
          <cell r="AE2252">
            <v>1.07</v>
          </cell>
          <cell r="AF2252">
            <v>1.07</v>
          </cell>
          <cell r="AG2252">
            <v>1.06</v>
          </cell>
          <cell r="AH2252">
            <v>1.04</v>
          </cell>
          <cell r="AI2252">
            <v>1.02</v>
          </cell>
          <cell r="AJ2252">
            <v>1.01</v>
          </cell>
          <cell r="AK2252">
            <v>0.99</v>
          </cell>
        </row>
        <row r="2253">
          <cell r="A2253" t="str">
            <v>SDGbaseTRAv2_UrbAS_BAU_wICAGRcorr_GADJDYNofftestPVAXaaoil</v>
          </cell>
          <cell r="B2253" t="str">
            <v>SIclos6_GOVclos11</v>
          </cell>
          <cell r="C2253" t="str">
            <v>SDGbaseTRAv2_UrbAS_BAU_wICAGRcorr_GADJDYNofftest</v>
          </cell>
          <cell r="D2253" t="str">
            <v>PVAX</v>
          </cell>
          <cell r="E2253" t="str">
            <v>aaoil</v>
          </cell>
          <cell r="F2253">
            <v>1</v>
          </cell>
          <cell r="G2253">
            <v>0.92</v>
          </cell>
          <cell r="H2253">
            <v>0.93</v>
          </cell>
          <cell r="I2253">
            <v>0.97</v>
          </cell>
          <cell r="J2253">
            <v>1</v>
          </cell>
          <cell r="K2253">
            <v>1</v>
          </cell>
          <cell r="L2253">
            <v>1.01</v>
          </cell>
          <cell r="M2253">
            <v>1.01</v>
          </cell>
          <cell r="N2253">
            <v>1.01</v>
          </cell>
          <cell r="O2253">
            <v>1.03</v>
          </cell>
          <cell r="P2253">
            <v>1.03</v>
          </cell>
          <cell r="Q2253">
            <v>1.03</v>
          </cell>
          <cell r="R2253">
            <v>1.04</v>
          </cell>
          <cell r="S2253">
            <v>1.05</v>
          </cell>
          <cell r="T2253">
            <v>1.06</v>
          </cell>
          <cell r="U2253">
            <v>1.07</v>
          </cell>
          <cell r="V2253">
            <v>1.07</v>
          </cell>
          <cell r="W2253">
            <v>1.08</v>
          </cell>
          <cell r="X2253">
            <v>1.08</v>
          </cell>
          <cell r="Y2253">
            <v>1.0900000000000001</v>
          </cell>
          <cell r="Z2253">
            <v>1.1000000000000001</v>
          </cell>
          <cell r="AA2253">
            <v>1.1100000000000001</v>
          </cell>
          <cell r="AB2253">
            <v>1.1200000000000001</v>
          </cell>
          <cell r="AC2253">
            <v>1.1299999999999999</v>
          </cell>
          <cell r="AD2253">
            <v>1.1299999999999999</v>
          </cell>
          <cell r="AE2253">
            <v>1.1399999999999999</v>
          </cell>
          <cell r="AF2253">
            <v>1.1499999999999999</v>
          </cell>
          <cell r="AG2253">
            <v>1.1499999999999999</v>
          </cell>
          <cell r="AH2253">
            <v>1.1299999999999999</v>
          </cell>
          <cell r="AI2253">
            <v>1.1100000000000001</v>
          </cell>
          <cell r="AJ2253">
            <v>1.1000000000000001</v>
          </cell>
          <cell r="AK2253">
            <v>1.08</v>
          </cell>
        </row>
        <row r="2254">
          <cell r="A2254" t="str">
            <v>SDGbaseTRAv2_UrbAS_BAU_wICAGRcorr_GADJDYNofftestPVAXaatub</v>
          </cell>
          <cell r="B2254" t="str">
            <v>SIclos6_GOVclos11</v>
          </cell>
          <cell r="C2254" t="str">
            <v>SDGbaseTRAv2_UrbAS_BAU_wICAGRcorr_GADJDYNofftest</v>
          </cell>
          <cell r="D2254" t="str">
            <v>PVAX</v>
          </cell>
          <cell r="E2254" t="str">
            <v>aatub</v>
          </cell>
          <cell r="F2254">
            <v>1</v>
          </cell>
          <cell r="G2254">
            <v>0.98</v>
          </cell>
          <cell r="H2254">
            <v>0.97</v>
          </cell>
          <cell r="I2254">
            <v>0.98</v>
          </cell>
          <cell r="J2254">
            <v>0.98</v>
          </cell>
          <cell r="K2254">
            <v>0.98</v>
          </cell>
          <cell r="L2254">
            <v>0.98</v>
          </cell>
          <cell r="M2254">
            <v>0.98</v>
          </cell>
          <cell r="N2254">
            <v>0.98</v>
          </cell>
          <cell r="O2254">
            <v>0.98</v>
          </cell>
          <cell r="P2254">
            <v>0.98</v>
          </cell>
          <cell r="Q2254">
            <v>0.97</v>
          </cell>
          <cell r="R2254">
            <v>0.98</v>
          </cell>
          <cell r="S2254">
            <v>0.98</v>
          </cell>
          <cell r="T2254">
            <v>0.98</v>
          </cell>
          <cell r="U2254">
            <v>0.98</v>
          </cell>
          <cell r="V2254">
            <v>0.98</v>
          </cell>
          <cell r="W2254">
            <v>0.99</v>
          </cell>
          <cell r="X2254">
            <v>0.98</v>
          </cell>
          <cell r="Y2254">
            <v>0.98</v>
          </cell>
          <cell r="Z2254">
            <v>0.99</v>
          </cell>
          <cell r="AA2254">
            <v>0.99</v>
          </cell>
          <cell r="AB2254">
            <v>0.99</v>
          </cell>
          <cell r="AC2254">
            <v>0.99</v>
          </cell>
          <cell r="AD2254">
            <v>0.99</v>
          </cell>
          <cell r="AE2254">
            <v>0.99</v>
          </cell>
          <cell r="AF2254">
            <v>0.99</v>
          </cell>
          <cell r="AG2254">
            <v>0.99</v>
          </cell>
          <cell r="AH2254">
            <v>0.97</v>
          </cell>
          <cell r="AI2254">
            <v>0.96</v>
          </cell>
          <cell r="AJ2254">
            <v>0.95</v>
          </cell>
          <cell r="AK2254">
            <v>0.95</v>
          </cell>
        </row>
        <row r="2255">
          <cell r="A2255" t="str">
            <v>SDGbaseTRAv2_UrbAS_BAU_wICAGRcorr_GADJDYNofftestPVAXaapul</v>
          </cell>
          <cell r="B2255" t="str">
            <v>SIclos6_GOVclos11</v>
          </cell>
          <cell r="C2255" t="str">
            <v>SDGbaseTRAv2_UrbAS_BAU_wICAGRcorr_GADJDYNofftest</v>
          </cell>
          <cell r="D2255" t="str">
            <v>PVAX</v>
          </cell>
          <cell r="E2255" t="str">
            <v>aapul</v>
          </cell>
          <cell r="F2255">
            <v>1</v>
          </cell>
          <cell r="G2255">
            <v>0.95</v>
          </cell>
          <cell r="H2255">
            <v>0.94</v>
          </cell>
          <cell r="I2255">
            <v>0.96</v>
          </cell>
          <cell r="J2255">
            <v>0.98</v>
          </cell>
          <cell r="K2255">
            <v>0.98</v>
          </cell>
          <cell r="L2255">
            <v>0.98</v>
          </cell>
          <cell r="M2255">
            <v>0.97</v>
          </cell>
          <cell r="N2255">
            <v>0.96</v>
          </cell>
          <cell r="O2255">
            <v>0.96</v>
          </cell>
          <cell r="P2255">
            <v>0.95</v>
          </cell>
          <cell r="Q2255">
            <v>0.95</v>
          </cell>
          <cell r="R2255">
            <v>0.95</v>
          </cell>
          <cell r="S2255">
            <v>0.95</v>
          </cell>
          <cell r="T2255">
            <v>0.96</v>
          </cell>
          <cell r="U2255">
            <v>0.96</v>
          </cell>
          <cell r="V2255">
            <v>0.96</v>
          </cell>
          <cell r="W2255">
            <v>0.96</v>
          </cell>
          <cell r="X2255">
            <v>0.96</v>
          </cell>
          <cell r="Y2255">
            <v>0.96</v>
          </cell>
          <cell r="Z2255">
            <v>0.96</v>
          </cell>
          <cell r="AA2255">
            <v>0.97</v>
          </cell>
          <cell r="AB2255">
            <v>0.97</v>
          </cell>
          <cell r="AC2255">
            <v>0.97</v>
          </cell>
          <cell r="AD2255">
            <v>0.97</v>
          </cell>
          <cell r="AE2255">
            <v>0.98</v>
          </cell>
          <cell r="AF2255">
            <v>0.98</v>
          </cell>
          <cell r="AG2255">
            <v>0.99</v>
          </cell>
          <cell r="AH2255">
            <v>0.98</v>
          </cell>
          <cell r="AI2255">
            <v>0.97</v>
          </cell>
          <cell r="AJ2255">
            <v>0.98</v>
          </cell>
          <cell r="AK2255">
            <v>0.98</v>
          </cell>
        </row>
        <row r="2256">
          <cell r="A2256" t="str">
            <v>SDGbaseTRAv2_UrbAS_BAU_wICAGRcorr_GADJDYNofftestPVAXaasug</v>
          </cell>
          <cell r="B2256" t="str">
            <v>SIclos6_GOVclos11</v>
          </cell>
          <cell r="C2256" t="str">
            <v>SDGbaseTRAv2_UrbAS_BAU_wICAGRcorr_GADJDYNofftest</v>
          </cell>
          <cell r="D2256" t="str">
            <v>PVAX</v>
          </cell>
          <cell r="E2256" t="str">
            <v>aasug</v>
          </cell>
          <cell r="F2256">
            <v>1</v>
          </cell>
          <cell r="G2256">
            <v>0.98</v>
          </cell>
          <cell r="H2256">
            <v>0.97</v>
          </cell>
          <cell r="I2256">
            <v>0.97</v>
          </cell>
          <cell r="J2256">
            <v>0.99</v>
          </cell>
          <cell r="K2256">
            <v>0.98</v>
          </cell>
          <cell r="L2256">
            <v>0.98</v>
          </cell>
          <cell r="M2256">
            <v>0.98</v>
          </cell>
          <cell r="N2256">
            <v>0.98</v>
          </cell>
          <cell r="O2256">
            <v>0.99</v>
          </cell>
          <cell r="P2256">
            <v>0.98</v>
          </cell>
          <cell r="Q2256">
            <v>0.97</v>
          </cell>
          <cell r="R2256">
            <v>0.97</v>
          </cell>
          <cell r="S2256">
            <v>0.97</v>
          </cell>
          <cell r="T2256">
            <v>0.97</v>
          </cell>
          <cell r="U2256">
            <v>0.97</v>
          </cell>
          <cell r="V2256">
            <v>0.97</v>
          </cell>
          <cell r="W2256">
            <v>0.97</v>
          </cell>
          <cell r="X2256">
            <v>0.97</v>
          </cell>
          <cell r="Y2256">
            <v>0.97</v>
          </cell>
          <cell r="Z2256">
            <v>0.97</v>
          </cell>
          <cell r="AA2256">
            <v>0.97</v>
          </cell>
          <cell r="AB2256">
            <v>0.98</v>
          </cell>
          <cell r="AC2256">
            <v>0.97</v>
          </cell>
          <cell r="AD2256">
            <v>0.97</v>
          </cell>
          <cell r="AE2256">
            <v>0.97</v>
          </cell>
          <cell r="AF2256">
            <v>0.97</v>
          </cell>
          <cell r="AG2256">
            <v>0.98</v>
          </cell>
          <cell r="AH2256">
            <v>0.96</v>
          </cell>
          <cell r="AI2256">
            <v>0.95</v>
          </cell>
          <cell r="AJ2256">
            <v>0.95</v>
          </cell>
          <cell r="AK2256">
            <v>0.95</v>
          </cell>
        </row>
        <row r="2257">
          <cell r="A2257" t="str">
            <v>SDGbaseTRAv2_UrbAS_BAU_wICAGRcorr_GADJDYNofftestPVAXaaoth</v>
          </cell>
          <cell r="B2257" t="str">
            <v>SIclos6_GOVclos11</v>
          </cell>
          <cell r="C2257" t="str">
            <v>SDGbaseTRAv2_UrbAS_BAU_wICAGRcorr_GADJDYNofftest</v>
          </cell>
          <cell r="D2257" t="str">
            <v>PVAX</v>
          </cell>
          <cell r="E2257" t="str">
            <v>aaoth</v>
          </cell>
          <cell r="F2257">
            <v>1</v>
          </cell>
          <cell r="G2257">
            <v>0.93</v>
          </cell>
          <cell r="H2257">
            <v>0.96</v>
          </cell>
          <cell r="I2257">
            <v>0.97</v>
          </cell>
          <cell r="J2257">
            <v>0.98</v>
          </cell>
          <cell r="K2257">
            <v>1</v>
          </cell>
          <cell r="L2257">
            <v>1.02</v>
          </cell>
          <cell r="M2257">
            <v>1.04</v>
          </cell>
          <cell r="N2257">
            <v>1.06</v>
          </cell>
          <cell r="O2257">
            <v>1.1399999999999999</v>
          </cell>
          <cell r="P2257">
            <v>1.17</v>
          </cell>
          <cell r="Q2257">
            <v>1.17</v>
          </cell>
          <cell r="R2257">
            <v>1.19</v>
          </cell>
          <cell r="S2257">
            <v>1.21</v>
          </cell>
          <cell r="T2257">
            <v>1.23</v>
          </cell>
          <cell r="U2257">
            <v>1.26</v>
          </cell>
          <cell r="V2257">
            <v>1.29</v>
          </cell>
          <cell r="W2257">
            <v>1.32</v>
          </cell>
          <cell r="X2257">
            <v>1.36</v>
          </cell>
          <cell r="Y2257">
            <v>1.39</v>
          </cell>
          <cell r="Z2257">
            <v>1.42</v>
          </cell>
          <cell r="AA2257">
            <v>1.45</v>
          </cell>
          <cell r="AB2257">
            <v>1.49</v>
          </cell>
          <cell r="AC2257">
            <v>1.52</v>
          </cell>
          <cell r="AD2257">
            <v>1.54</v>
          </cell>
          <cell r="AE2257">
            <v>1.57</v>
          </cell>
          <cell r="AF2257">
            <v>1.59</v>
          </cell>
          <cell r="AG2257">
            <v>1.62</v>
          </cell>
          <cell r="AH2257">
            <v>1.58</v>
          </cell>
          <cell r="AI2257">
            <v>1.52</v>
          </cell>
          <cell r="AJ2257">
            <v>1.47</v>
          </cell>
          <cell r="AK2257">
            <v>1.41</v>
          </cell>
        </row>
        <row r="2258">
          <cell r="A2258" t="str">
            <v>SDGbaseTRAv2_UrbAS_BAU_wICAGRcorr_GADJDYNofftestPVAXalani</v>
          </cell>
          <cell r="B2258" t="str">
            <v>SIclos6_GOVclos11</v>
          </cell>
          <cell r="C2258" t="str">
            <v>SDGbaseTRAv2_UrbAS_BAU_wICAGRcorr_GADJDYNofftest</v>
          </cell>
          <cell r="D2258" t="str">
            <v>PVAX</v>
          </cell>
          <cell r="E2258" t="str">
            <v>alani</v>
          </cell>
          <cell r="F2258">
            <v>1</v>
          </cell>
          <cell r="G2258">
            <v>0.8</v>
          </cell>
          <cell r="H2258">
            <v>0.85</v>
          </cell>
          <cell r="I2258">
            <v>0.87</v>
          </cell>
          <cell r="J2258">
            <v>0.89</v>
          </cell>
          <cell r="K2258">
            <v>0.9</v>
          </cell>
          <cell r="L2258">
            <v>0.9</v>
          </cell>
          <cell r="M2258">
            <v>0.9</v>
          </cell>
          <cell r="N2258">
            <v>0.9</v>
          </cell>
          <cell r="O2258">
            <v>0.96</v>
          </cell>
          <cell r="P2258">
            <v>0.94</v>
          </cell>
          <cell r="Q2258">
            <v>0.93</v>
          </cell>
          <cell r="R2258">
            <v>0.92</v>
          </cell>
          <cell r="S2258">
            <v>0.92</v>
          </cell>
          <cell r="T2258">
            <v>0.92</v>
          </cell>
          <cell r="U2258">
            <v>0.92</v>
          </cell>
          <cell r="V2258">
            <v>0.92</v>
          </cell>
          <cell r="W2258">
            <v>0.93</v>
          </cell>
          <cell r="X2258">
            <v>0.93</v>
          </cell>
          <cell r="Y2258">
            <v>0.93</v>
          </cell>
          <cell r="Z2258">
            <v>0.93</v>
          </cell>
          <cell r="AA2258">
            <v>0.93</v>
          </cell>
          <cell r="AB2258">
            <v>0.95</v>
          </cell>
          <cell r="AC2258">
            <v>0.95</v>
          </cell>
          <cell r="AD2258">
            <v>0.94</v>
          </cell>
          <cell r="AE2258">
            <v>0.94</v>
          </cell>
          <cell r="AF2258">
            <v>0.94</v>
          </cell>
          <cell r="AG2258">
            <v>0.94</v>
          </cell>
          <cell r="AH2258">
            <v>0.97</v>
          </cell>
          <cell r="AI2258">
            <v>0.98</v>
          </cell>
          <cell r="AJ2258">
            <v>0.99</v>
          </cell>
          <cell r="AK2258">
            <v>0.99</v>
          </cell>
        </row>
        <row r="2259">
          <cell r="A2259" t="str">
            <v>SDGbaseTRAv2_UrbAS_BAU_wICAGRcorr_GADJDYNofftestPVAXafore</v>
          </cell>
          <cell r="B2259" t="str">
            <v>SIclos6_GOVclos11</v>
          </cell>
          <cell r="C2259" t="str">
            <v>SDGbaseTRAv2_UrbAS_BAU_wICAGRcorr_GADJDYNofftest</v>
          </cell>
          <cell r="D2259" t="str">
            <v>PVAX</v>
          </cell>
          <cell r="E2259" t="str">
            <v>afore</v>
          </cell>
          <cell r="F2259">
            <v>1</v>
          </cell>
          <cell r="G2259">
            <v>0.96</v>
          </cell>
          <cell r="H2259">
            <v>0.95</v>
          </cell>
          <cell r="I2259">
            <v>0.96</v>
          </cell>
          <cell r="J2259">
            <v>0.97</v>
          </cell>
          <cell r="K2259">
            <v>0.96</v>
          </cell>
          <cell r="L2259">
            <v>0.96</v>
          </cell>
          <cell r="M2259">
            <v>0.96</v>
          </cell>
          <cell r="N2259">
            <v>0.96</v>
          </cell>
          <cell r="O2259">
            <v>0.97</v>
          </cell>
          <cell r="P2259">
            <v>0.97</v>
          </cell>
          <cell r="Q2259">
            <v>0.96</v>
          </cell>
          <cell r="R2259">
            <v>0.96</v>
          </cell>
          <cell r="S2259">
            <v>0.96</v>
          </cell>
          <cell r="T2259">
            <v>0.96</v>
          </cell>
          <cell r="U2259">
            <v>0.96</v>
          </cell>
          <cell r="V2259">
            <v>0.97</v>
          </cell>
          <cell r="W2259">
            <v>0.97</v>
          </cell>
          <cell r="X2259">
            <v>0.98</v>
          </cell>
          <cell r="Y2259">
            <v>0.98</v>
          </cell>
          <cell r="Z2259">
            <v>0.98</v>
          </cell>
          <cell r="AA2259">
            <v>0.98</v>
          </cell>
          <cell r="AB2259">
            <v>0.98</v>
          </cell>
          <cell r="AC2259">
            <v>0.97</v>
          </cell>
          <cell r="AD2259">
            <v>0.97</v>
          </cell>
          <cell r="AE2259">
            <v>0.97</v>
          </cell>
          <cell r="AF2259">
            <v>0.98</v>
          </cell>
          <cell r="AG2259">
            <v>0.97</v>
          </cell>
          <cell r="AH2259">
            <v>0.96</v>
          </cell>
          <cell r="AI2259">
            <v>0.96</v>
          </cell>
          <cell r="AJ2259">
            <v>0.95</v>
          </cell>
          <cell r="AK2259">
            <v>0.95</v>
          </cell>
        </row>
        <row r="2260">
          <cell r="A2260" t="str">
            <v>SDGbaseTRAv2_UrbAS_BAU_wICAGRcorr_GADJDYNofftestPVAXafish</v>
          </cell>
          <cell r="B2260" t="str">
            <v>SIclos6_GOVclos11</v>
          </cell>
          <cell r="C2260" t="str">
            <v>SDGbaseTRAv2_UrbAS_BAU_wICAGRcorr_GADJDYNofftest</v>
          </cell>
          <cell r="D2260" t="str">
            <v>PVAX</v>
          </cell>
          <cell r="E2260" t="str">
            <v>afish</v>
          </cell>
          <cell r="F2260">
            <v>1</v>
          </cell>
          <cell r="G2260">
            <v>0.93</v>
          </cell>
          <cell r="H2260">
            <v>0.94</v>
          </cell>
          <cell r="I2260">
            <v>0.93</v>
          </cell>
          <cell r="J2260">
            <v>0.93</v>
          </cell>
          <cell r="K2260">
            <v>0.93</v>
          </cell>
          <cell r="L2260">
            <v>0.93</v>
          </cell>
          <cell r="M2260">
            <v>0.93</v>
          </cell>
          <cell r="N2260">
            <v>0.93</v>
          </cell>
          <cell r="O2260">
            <v>0.97</v>
          </cell>
          <cell r="P2260">
            <v>0.96</v>
          </cell>
          <cell r="Q2260">
            <v>0.95</v>
          </cell>
          <cell r="R2260">
            <v>0.95</v>
          </cell>
          <cell r="S2260">
            <v>0.95</v>
          </cell>
          <cell r="T2260">
            <v>0.95</v>
          </cell>
          <cell r="U2260">
            <v>0.95</v>
          </cell>
          <cell r="V2260">
            <v>0.95</v>
          </cell>
          <cell r="W2260">
            <v>0.95</v>
          </cell>
          <cell r="X2260">
            <v>0.95</v>
          </cell>
          <cell r="Y2260">
            <v>0.95</v>
          </cell>
          <cell r="Z2260">
            <v>0.95</v>
          </cell>
          <cell r="AA2260">
            <v>0.95</v>
          </cell>
          <cell r="AB2260">
            <v>0.97</v>
          </cell>
          <cell r="AC2260">
            <v>0.97</v>
          </cell>
          <cell r="AD2260">
            <v>0.97</v>
          </cell>
          <cell r="AE2260">
            <v>0.97</v>
          </cell>
          <cell r="AF2260">
            <v>0.97</v>
          </cell>
          <cell r="AG2260">
            <v>0.97</v>
          </cell>
          <cell r="AH2260">
            <v>0.98</v>
          </cell>
          <cell r="AI2260">
            <v>0.98</v>
          </cell>
          <cell r="AJ2260">
            <v>0.98</v>
          </cell>
          <cell r="AK2260">
            <v>0.98</v>
          </cell>
        </row>
        <row r="2261">
          <cell r="A2261" t="str">
            <v>SDGbaseTRAv2_UrbAS_BAU_wICAGRcorr_GADJDYNofftestPVAXacoal</v>
          </cell>
          <cell r="B2261" t="str">
            <v>SIclos6_GOVclos11</v>
          </cell>
          <cell r="C2261" t="str">
            <v>SDGbaseTRAv2_UrbAS_BAU_wICAGRcorr_GADJDYNofftest</v>
          </cell>
          <cell r="D2261" t="str">
            <v>PVAX</v>
          </cell>
          <cell r="E2261" t="str">
            <v>acoal</v>
          </cell>
          <cell r="F2261">
            <v>1</v>
          </cell>
          <cell r="G2261">
            <v>1.03</v>
          </cell>
          <cell r="H2261">
            <v>1.05</v>
          </cell>
          <cell r="I2261">
            <v>1.04</v>
          </cell>
          <cell r="J2261">
            <v>1.04</v>
          </cell>
          <cell r="K2261">
            <v>1.04</v>
          </cell>
          <cell r="L2261">
            <v>1.04</v>
          </cell>
          <cell r="M2261">
            <v>1.05</v>
          </cell>
          <cell r="N2261">
            <v>1.06</v>
          </cell>
          <cell r="O2261">
            <v>1.1100000000000001</v>
          </cell>
          <cell r="P2261">
            <v>1.1200000000000001</v>
          </cell>
          <cell r="Q2261">
            <v>1.1299999999999999</v>
          </cell>
          <cell r="R2261">
            <v>1.1399999999999999</v>
          </cell>
          <cell r="S2261">
            <v>1.1399999999999999</v>
          </cell>
          <cell r="T2261">
            <v>1.1499999999999999</v>
          </cell>
          <cell r="U2261">
            <v>1.1599999999999999</v>
          </cell>
          <cell r="V2261">
            <v>1.1599999999999999</v>
          </cell>
          <cell r="W2261">
            <v>1.17</v>
          </cell>
          <cell r="X2261">
            <v>1.17</v>
          </cell>
          <cell r="Y2261">
            <v>1.19</v>
          </cell>
          <cell r="Z2261">
            <v>1.19</v>
          </cell>
          <cell r="AA2261">
            <v>1.21</v>
          </cell>
          <cell r="AB2261">
            <v>1.23</v>
          </cell>
          <cell r="AC2261">
            <v>1.25</v>
          </cell>
          <cell r="AD2261">
            <v>1.27</v>
          </cell>
          <cell r="AE2261">
            <v>1.29</v>
          </cell>
          <cell r="AF2261">
            <v>1.31</v>
          </cell>
          <cell r="AG2261">
            <v>1.34</v>
          </cell>
          <cell r="AH2261">
            <v>1.38</v>
          </cell>
          <cell r="AI2261">
            <v>1.42</v>
          </cell>
          <cell r="AJ2261">
            <v>1.51</v>
          </cell>
          <cell r="AK2261">
            <v>1.68</v>
          </cell>
        </row>
        <row r="2262">
          <cell r="A2262" t="str">
            <v>SDGbaseTRAv2_UrbAS_BAU_wICAGRcorr_GADJDYNofftestPVAXagold</v>
          </cell>
          <cell r="B2262" t="str">
            <v>SIclos6_GOVclos11</v>
          </cell>
          <cell r="C2262" t="str">
            <v>SDGbaseTRAv2_UrbAS_BAU_wICAGRcorr_GADJDYNofftest</v>
          </cell>
          <cell r="D2262" t="str">
            <v>PVAX</v>
          </cell>
          <cell r="E2262" t="str">
            <v>agold</v>
          </cell>
          <cell r="F2262">
            <v>1</v>
          </cell>
          <cell r="G2262">
            <v>0.98</v>
          </cell>
          <cell r="H2262">
            <v>1</v>
          </cell>
          <cell r="I2262">
            <v>1</v>
          </cell>
          <cell r="J2262">
            <v>1</v>
          </cell>
          <cell r="K2262">
            <v>1.01</v>
          </cell>
          <cell r="L2262">
            <v>1.02</v>
          </cell>
          <cell r="M2262">
            <v>1.04</v>
          </cell>
          <cell r="N2262">
            <v>1.07</v>
          </cell>
          <cell r="O2262">
            <v>1.1499999999999999</v>
          </cell>
          <cell r="P2262">
            <v>1.18</v>
          </cell>
          <cell r="Q2262">
            <v>1.19</v>
          </cell>
          <cell r="R2262">
            <v>1.2</v>
          </cell>
          <cell r="S2262">
            <v>1.21</v>
          </cell>
          <cell r="T2262">
            <v>1.23</v>
          </cell>
          <cell r="U2262">
            <v>1.24</v>
          </cell>
          <cell r="V2262">
            <v>1.26</v>
          </cell>
          <cell r="W2262">
            <v>1.27</v>
          </cell>
          <cell r="X2262">
            <v>1.3</v>
          </cell>
          <cell r="Y2262">
            <v>1.31</v>
          </cell>
          <cell r="Z2262">
            <v>1.32</v>
          </cell>
          <cell r="AA2262">
            <v>1.33</v>
          </cell>
          <cell r="AB2262">
            <v>1.35</v>
          </cell>
          <cell r="AC2262">
            <v>1.37</v>
          </cell>
          <cell r="AD2262">
            <v>1.38</v>
          </cell>
          <cell r="AE2262">
            <v>1.38</v>
          </cell>
          <cell r="AF2262">
            <v>1.39</v>
          </cell>
          <cell r="AG2262">
            <v>1.35</v>
          </cell>
          <cell r="AH2262">
            <v>1.29</v>
          </cell>
          <cell r="AI2262">
            <v>1.21</v>
          </cell>
          <cell r="AJ2262">
            <v>1.1399999999999999</v>
          </cell>
          <cell r="AK2262">
            <v>1.05</v>
          </cell>
        </row>
        <row r="2263">
          <cell r="A2263" t="str">
            <v>SDGbaseTRAv2_UrbAS_BAU_wICAGRcorr_GADJDYNofftestPVAXangas</v>
          </cell>
          <cell r="B2263" t="str">
            <v>SIclos6_GOVclos11</v>
          </cell>
          <cell r="C2263" t="str">
            <v>SDGbaseTRAv2_UrbAS_BAU_wICAGRcorr_GADJDYNofftest</v>
          </cell>
          <cell r="D2263" t="str">
            <v>PVAX</v>
          </cell>
          <cell r="E2263" t="str">
            <v>angas</v>
          </cell>
          <cell r="F2263">
            <v>1</v>
          </cell>
          <cell r="G2263">
            <v>1.05</v>
          </cell>
          <cell r="H2263">
            <v>1.06</v>
          </cell>
          <cell r="I2263">
            <v>1.05</v>
          </cell>
          <cell r="J2263">
            <v>1.05</v>
          </cell>
          <cell r="K2263">
            <v>1.05</v>
          </cell>
          <cell r="L2263">
            <v>1.06</v>
          </cell>
          <cell r="M2263">
            <v>1.07</v>
          </cell>
          <cell r="N2263">
            <v>1.08</v>
          </cell>
          <cell r="O2263">
            <v>1.1599999999999999</v>
          </cell>
          <cell r="P2263">
            <v>1.18</v>
          </cell>
          <cell r="Q2263">
            <v>1.18</v>
          </cell>
          <cell r="R2263">
            <v>1.18</v>
          </cell>
          <cell r="S2263">
            <v>1.19</v>
          </cell>
          <cell r="T2263">
            <v>1.19</v>
          </cell>
          <cell r="U2263">
            <v>1.2</v>
          </cell>
          <cell r="V2263">
            <v>1.2</v>
          </cell>
          <cell r="W2263">
            <v>1.21</v>
          </cell>
          <cell r="X2263">
            <v>1.22</v>
          </cell>
          <cell r="Y2263">
            <v>1.22</v>
          </cell>
          <cell r="Z2263">
            <v>1.21</v>
          </cell>
          <cell r="AA2263">
            <v>1.22</v>
          </cell>
          <cell r="AB2263">
            <v>1.23</v>
          </cell>
          <cell r="AC2263">
            <v>1.24</v>
          </cell>
          <cell r="AD2263">
            <v>1.25</v>
          </cell>
          <cell r="AE2263">
            <v>1.25</v>
          </cell>
          <cell r="AF2263">
            <v>1.25</v>
          </cell>
          <cell r="AG2263">
            <v>1.25</v>
          </cell>
          <cell r="AH2263">
            <v>1.24</v>
          </cell>
          <cell r="AI2263">
            <v>1.21</v>
          </cell>
          <cell r="AJ2263">
            <v>1.19</v>
          </cell>
          <cell r="AK2263">
            <v>1.17</v>
          </cell>
        </row>
        <row r="2264">
          <cell r="A2264" t="str">
            <v>SDGbaseTRAv2_UrbAS_BAU_wICAGRcorr_GADJDYNofftestPVAXapgm</v>
          </cell>
          <cell r="B2264" t="str">
            <v>SIclos6_GOVclos11</v>
          </cell>
          <cell r="C2264" t="str">
            <v>SDGbaseTRAv2_UrbAS_BAU_wICAGRcorr_GADJDYNofftest</v>
          </cell>
          <cell r="D2264" t="str">
            <v>PVAX</v>
          </cell>
          <cell r="E2264" t="str">
            <v>apgm</v>
          </cell>
          <cell r="F2264">
            <v>1</v>
          </cell>
          <cell r="G2264">
            <v>0.69</v>
          </cell>
          <cell r="H2264">
            <v>0.83</v>
          </cell>
          <cell r="I2264">
            <v>0.96</v>
          </cell>
          <cell r="J2264">
            <v>1.05</v>
          </cell>
          <cell r="K2264">
            <v>1.0900000000000001</v>
          </cell>
          <cell r="L2264">
            <v>1.1000000000000001</v>
          </cell>
          <cell r="M2264">
            <v>1.02</v>
          </cell>
          <cell r="N2264">
            <v>0.98</v>
          </cell>
          <cell r="O2264">
            <v>0.96</v>
          </cell>
          <cell r="P2264">
            <v>0.95</v>
          </cell>
          <cell r="Q2264">
            <v>0.95</v>
          </cell>
          <cell r="R2264">
            <v>0.97</v>
          </cell>
          <cell r="S2264">
            <v>0.98</v>
          </cell>
          <cell r="T2264">
            <v>0.99</v>
          </cell>
          <cell r="U2264">
            <v>0.99</v>
          </cell>
          <cell r="V2264">
            <v>0.99</v>
          </cell>
          <cell r="W2264">
            <v>1</v>
          </cell>
          <cell r="X2264">
            <v>0.99</v>
          </cell>
          <cell r="Y2264">
            <v>1</v>
          </cell>
          <cell r="Z2264">
            <v>1</v>
          </cell>
          <cell r="AA2264">
            <v>1</v>
          </cell>
          <cell r="AB2264">
            <v>1.39</v>
          </cell>
          <cell r="AC2264">
            <v>1.52</v>
          </cell>
          <cell r="AD2264">
            <v>1.49</v>
          </cell>
          <cell r="AE2264">
            <v>1.44</v>
          </cell>
          <cell r="AF2264">
            <v>1.39</v>
          </cell>
          <cell r="AG2264">
            <v>1.35</v>
          </cell>
          <cell r="AH2264">
            <v>1.54</v>
          </cell>
          <cell r="AI2264">
            <v>1.66</v>
          </cell>
          <cell r="AJ2264">
            <v>1.67</v>
          </cell>
          <cell r="AK2264">
            <v>1.66</v>
          </cell>
        </row>
        <row r="2265">
          <cell r="A2265" t="str">
            <v>SDGbaseTRAv2_UrbAS_BAU_wICAGRcorr_GADJDYNofftestPVAXamore</v>
          </cell>
          <cell r="B2265" t="str">
            <v>SIclos6_GOVclos11</v>
          </cell>
          <cell r="C2265" t="str">
            <v>SDGbaseTRAv2_UrbAS_BAU_wICAGRcorr_GADJDYNofftest</v>
          </cell>
          <cell r="D2265" t="str">
            <v>PVAX</v>
          </cell>
          <cell r="E2265" t="str">
            <v>amore</v>
          </cell>
          <cell r="F2265">
            <v>1</v>
          </cell>
          <cell r="G2265">
            <v>1.06</v>
          </cell>
          <cell r="H2265">
            <v>1.07</v>
          </cell>
          <cell r="I2265">
            <v>1.06</v>
          </cell>
          <cell r="J2265">
            <v>1.06</v>
          </cell>
          <cell r="K2265">
            <v>1.05</v>
          </cell>
          <cell r="L2265">
            <v>1.05</v>
          </cell>
          <cell r="M2265">
            <v>1.06</v>
          </cell>
          <cell r="N2265">
            <v>1.06</v>
          </cell>
          <cell r="O2265">
            <v>1.0900000000000001</v>
          </cell>
          <cell r="P2265">
            <v>1.0900000000000001</v>
          </cell>
          <cell r="Q2265">
            <v>1.08</v>
          </cell>
          <cell r="R2265">
            <v>1.08</v>
          </cell>
          <cell r="S2265">
            <v>1.07</v>
          </cell>
          <cell r="T2265">
            <v>1.07</v>
          </cell>
          <cell r="U2265">
            <v>1.06</v>
          </cell>
          <cell r="V2265">
            <v>1.06</v>
          </cell>
          <cell r="W2265">
            <v>1.06</v>
          </cell>
          <cell r="X2265">
            <v>1.06</v>
          </cell>
          <cell r="Y2265">
            <v>1.06</v>
          </cell>
          <cell r="Z2265">
            <v>1.05</v>
          </cell>
          <cell r="AA2265">
            <v>1.05</v>
          </cell>
          <cell r="AB2265">
            <v>1.05</v>
          </cell>
          <cell r="AC2265">
            <v>1.04</v>
          </cell>
          <cell r="AD2265">
            <v>1.04</v>
          </cell>
          <cell r="AE2265">
            <v>1.04</v>
          </cell>
          <cell r="AF2265">
            <v>1.04</v>
          </cell>
          <cell r="AG2265">
            <v>1.03</v>
          </cell>
          <cell r="AH2265">
            <v>1.02</v>
          </cell>
          <cell r="AI2265">
            <v>0.99</v>
          </cell>
          <cell r="AJ2265">
            <v>0.97</v>
          </cell>
          <cell r="AK2265">
            <v>0.96</v>
          </cell>
        </row>
        <row r="2266">
          <cell r="A2266" t="str">
            <v>SDGbaseTRAv2_UrbAS_BAU_wICAGRcorr_GADJDYNofftestPVAXamine</v>
          </cell>
          <cell r="B2266" t="str">
            <v>SIclos6_GOVclos11</v>
          </cell>
          <cell r="C2266" t="str">
            <v>SDGbaseTRAv2_UrbAS_BAU_wICAGRcorr_GADJDYNofftest</v>
          </cell>
          <cell r="D2266" t="str">
            <v>PVAX</v>
          </cell>
          <cell r="E2266" t="str">
            <v>amine</v>
          </cell>
          <cell r="F2266">
            <v>1</v>
          </cell>
          <cell r="G2266">
            <v>1.03</v>
          </cell>
          <cell r="H2266">
            <v>1.03</v>
          </cell>
          <cell r="I2266">
            <v>1.04</v>
          </cell>
          <cell r="J2266">
            <v>1.05</v>
          </cell>
          <cell r="K2266">
            <v>1.04</v>
          </cell>
          <cell r="L2266">
            <v>1.04</v>
          </cell>
          <cell r="M2266">
            <v>1.05</v>
          </cell>
          <cell r="N2266">
            <v>1.05</v>
          </cell>
          <cell r="O2266">
            <v>1.06</v>
          </cell>
          <cell r="P2266">
            <v>1.05</v>
          </cell>
          <cell r="Q2266">
            <v>1.05</v>
          </cell>
          <cell r="R2266">
            <v>1.04</v>
          </cell>
          <cell r="S2266">
            <v>1.04</v>
          </cell>
          <cell r="T2266">
            <v>1.04</v>
          </cell>
          <cell r="U2266">
            <v>1.04</v>
          </cell>
          <cell r="V2266">
            <v>1.04</v>
          </cell>
          <cell r="W2266">
            <v>1.04</v>
          </cell>
          <cell r="X2266">
            <v>1.05</v>
          </cell>
          <cell r="Y2266">
            <v>1.06</v>
          </cell>
          <cell r="Z2266">
            <v>1.06</v>
          </cell>
          <cell r="AA2266">
            <v>1.06</v>
          </cell>
          <cell r="AB2266">
            <v>1.05</v>
          </cell>
          <cell r="AC2266">
            <v>1.05</v>
          </cell>
          <cell r="AD2266">
            <v>1.04</v>
          </cell>
          <cell r="AE2266">
            <v>1.04</v>
          </cell>
          <cell r="AF2266">
            <v>1.04</v>
          </cell>
          <cell r="AG2266">
            <v>1.05</v>
          </cell>
          <cell r="AH2266">
            <v>1.05</v>
          </cell>
          <cell r="AI2266">
            <v>1.04</v>
          </cell>
          <cell r="AJ2266">
            <v>1.03</v>
          </cell>
          <cell r="AK2266">
            <v>1.03</v>
          </cell>
        </row>
        <row r="2267">
          <cell r="A2267" t="str">
            <v>SDGbaseTRAv2_UrbAS_BAU_wICAGRcorr_GADJDYNofftestPVAXameat</v>
          </cell>
          <cell r="B2267" t="str">
            <v>SIclos6_GOVclos11</v>
          </cell>
          <cell r="C2267" t="str">
            <v>SDGbaseTRAv2_UrbAS_BAU_wICAGRcorr_GADJDYNofftest</v>
          </cell>
          <cell r="D2267" t="str">
            <v>PVAX</v>
          </cell>
          <cell r="E2267" t="str">
            <v>ameat</v>
          </cell>
          <cell r="F2267">
            <v>1</v>
          </cell>
          <cell r="G2267">
            <v>0.96</v>
          </cell>
          <cell r="H2267">
            <v>0.93</v>
          </cell>
          <cell r="I2267">
            <v>0.93</v>
          </cell>
          <cell r="J2267">
            <v>0.94</v>
          </cell>
          <cell r="K2267">
            <v>0.94</v>
          </cell>
          <cell r="L2267">
            <v>0.94</v>
          </cell>
          <cell r="M2267">
            <v>0.94</v>
          </cell>
          <cell r="N2267">
            <v>0.94</v>
          </cell>
          <cell r="O2267">
            <v>0.94</v>
          </cell>
          <cell r="P2267">
            <v>0.95</v>
          </cell>
          <cell r="Q2267">
            <v>0.95</v>
          </cell>
          <cell r="R2267">
            <v>0.95</v>
          </cell>
          <cell r="S2267">
            <v>0.95</v>
          </cell>
          <cell r="T2267">
            <v>0.95</v>
          </cell>
          <cell r="U2267">
            <v>0.95</v>
          </cell>
          <cell r="V2267">
            <v>0.95</v>
          </cell>
          <cell r="W2267">
            <v>0.95</v>
          </cell>
          <cell r="X2267">
            <v>0.96</v>
          </cell>
          <cell r="Y2267">
            <v>0.95</v>
          </cell>
          <cell r="Z2267">
            <v>0.95</v>
          </cell>
          <cell r="AA2267">
            <v>0.95</v>
          </cell>
          <cell r="AB2267">
            <v>0.95</v>
          </cell>
          <cell r="AC2267">
            <v>0.95</v>
          </cell>
          <cell r="AD2267">
            <v>0.95</v>
          </cell>
          <cell r="AE2267">
            <v>0.95</v>
          </cell>
          <cell r="AF2267">
            <v>0.96</v>
          </cell>
          <cell r="AG2267">
            <v>0.96</v>
          </cell>
          <cell r="AH2267">
            <v>0.95</v>
          </cell>
          <cell r="AI2267">
            <v>0.96</v>
          </cell>
          <cell r="AJ2267">
            <v>0.97</v>
          </cell>
          <cell r="AK2267">
            <v>0.97</v>
          </cell>
        </row>
        <row r="2268">
          <cell r="A2268" t="str">
            <v>SDGbaseTRAv2_UrbAS_BAU_wICAGRcorr_GADJDYNofftestPVAXapfis</v>
          </cell>
          <cell r="B2268" t="str">
            <v>SIclos6_GOVclos11</v>
          </cell>
          <cell r="C2268" t="str">
            <v>SDGbaseTRAv2_UrbAS_BAU_wICAGRcorr_GADJDYNofftest</v>
          </cell>
          <cell r="D2268" t="str">
            <v>PVAX</v>
          </cell>
          <cell r="E2268" t="str">
            <v>apfis</v>
          </cell>
          <cell r="F2268">
            <v>1</v>
          </cell>
          <cell r="G2268">
            <v>1</v>
          </cell>
          <cell r="H2268">
            <v>1</v>
          </cell>
          <cell r="I2268">
            <v>0.99</v>
          </cell>
          <cell r="J2268">
            <v>0.99</v>
          </cell>
          <cell r="K2268">
            <v>0.98</v>
          </cell>
          <cell r="L2268">
            <v>0.98</v>
          </cell>
          <cell r="M2268">
            <v>0.98</v>
          </cell>
          <cell r="N2268">
            <v>0.98</v>
          </cell>
          <cell r="O2268">
            <v>1</v>
          </cell>
          <cell r="P2268">
            <v>1</v>
          </cell>
          <cell r="Q2268">
            <v>0.99</v>
          </cell>
          <cell r="R2268">
            <v>0.99</v>
          </cell>
          <cell r="S2268">
            <v>0.99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1.01</v>
          </cell>
          <cell r="Y2268">
            <v>1</v>
          </cell>
          <cell r="Z2268">
            <v>1</v>
          </cell>
          <cell r="AA2268">
            <v>1</v>
          </cell>
          <cell r="AB2268">
            <v>1</v>
          </cell>
          <cell r="AC2268">
            <v>1</v>
          </cell>
          <cell r="AD2268">
            <v>1.01</v>
          </cell>
          <cell r="AE2268">
            <v>1</v>
          </cell>
          <cell r="AF2268">
            <v>1.01</v>
          </cell>
          <cell r="AG2268">
            <v>1</v>
          </cell>
          <cell r="AH2268">
            <v>0.99</v>
          </cell>
          <cell r="AI2268">
            <v>0.98</v>
          </cell>
          <cell r="AJ2268">
            <v>0.97</v>
          </cell>
          <cell r="AK2268">
            <v>0.96</v>
          </cell>
        </row>
        <row r="2269">
          <cell r="A2269" t="str">
            <v>SDGbaseTRAv2_UrbAS_BAU_wICAGRcorr_GADJDYNofftestPVAXavege</v>
          </cell>
          <cell r="B2269" t="str">
            <v>SIclos6_GOVclos11</v>
          </cell>
          <cell r="C2269" t="str">
            <v>SDGbaseTRAv2_UrbAS_BAU_wICAGRcorr_GADJDYNofftest</v>
          </cell>
          <cell r="D2269" t="str">
            <v>PVAX</v>
          </cell>
          <cell r="E2269" t="str">
            <v>avege</v>
          </cell>
          <cell r="F2269">
            <v>1</v>
          </cell>
          <cell r="G2269">
            <v>0.98</v>
          </cell>
          <cell r="H2269">
            <v>0.99</v>
          </cell>
          <cell r="I2269">
            <v>0.98</v>
          </cell>
          <cell r="J2269">
            <v>0.98</v>
          </cell>
          <cell r="K2269">
            <v>0.98</v>
          </cell>
          <cell r="L2269">
            <v>0.98</v>
          </cell>
          <cell r="M2269">
            <v>0.99</v>
          </cell>
          <cell r="N2269">
            <v>0.99</v>
          </cell>
          <cell r="O2269">
            <v>1.01</v>
          </cell>
          <cell r="P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1.01</v>
          </cell>
          <cell r="W2269">
            <v>1.01</v>
          </cell>
          <cell r="X2269">
            <v>1.01</v>
          </cell>
          <cell r="Y2269">
            <v>1.01</v>
          </cell>
          <cell r="Z2269">
            <v>1.01</v>
          </cell>
          <cell r="AA2269">
            <v>1.01</v>
          </cell>
          <cell r="AB2269">
            <v>1.01</v>
          </cell>
          <cell r="AC2269">
            <v>1.01</v>
          </cell>
          <cell r="AD2269">
            <v>1.01</v>
          </cell>
          <cell r="AE2269">
            <v>1.01</v>
          </cell>
          <cell r="AF2269">
            <v>1.01</v>
          </cell>
          <cell r="AG2269">
            <v>1.01</v>
          </cell>
          <cell r="AH2269">
            <v>1</v>
          </cell>
          <cell r="AI2269">
            <v>0.99</v>
          </cell>
          <cell r="AJ2269">
            <v>0.98</v>
          </cell>
          <cell r="AK2269">
            <v>0.97</v>
          </cell>
        </row>
        <row r="2270">
          <cell r="A2270" t="str">
            <v>SDGbaseTRAv2_UrbAS_BAU_wICAGRcorr_GADJDYNofftestPVAXafats</v>
          </cell>
          <cell r="B2270" t="str">
            <v>SIclos6_GOVclos11</v>
          </cell>
          <cell r="C2270" t="str">
            <v>SDGbaseTRAv2_UrbAS_BAU_wICAGRcorr_GADJDYNofftest</v>
          </cell>
          <cell r="D2270" t="str">
            <v>PVAX</v>
          </cell>
          <cell r="E2270" t="str">
            <v>afats</v>
          </cell>
          <cell r="F2270">
            <v>1</v>
          </cell>
          <cell r="G2270">
            <v>0.97</v>
          </cell>
          <cell r="H2270">
            <v>0.96</v>
          </cell>
          <cell r="I2270">
            <v>0.93</v>
          </cell>
          <cell r="J2270">
            <v>0.94</v>
          </cell>
          <cell r="K2270">
            <v>0.93</v>
          </cell>
          <cell r="L2270">
            <v>0.93</v>
          </cell>
          <cell r="M2270">
            <v>0.92</v>
          </cell>
          <cell r="N2270">
            <v>0.92</v>
          </cell>
          <cell r="O2270">
            <v>1.01</v>
          </cell>
          <cell r="P2270">
            <v>1</v>
          </cell>
          <cell r="Q2270">
            <v>0.96</v>
          </cell>
          <cell r="R2270">
            <v>0.94</v>
          </cell>
          <cell r="S2270">
            <v>0.93</v>
          </cell>
          <cell r="T2270">
            <v>0.92</v>
          </cell>
          <cell r="U2270">
            <v>0.91</v>
          </cell>
          <cell r="V2270">
            <v>0.9</v>
          </cell>
          <cell r="W2270">
            <v>0.9</v>
          </cell>
          <cell r="X2270">
            <v>0.91</v>
          </cell>
          <cell r="Y2270">
            <v>0.91</v>
          </cell>
          <cell r="Z2270">
            <v>0.9</v>
          </cell>
          <cell r="AA2270">
            <v>0.91</v>
          </cell>
          <cell r="AB2270">
            <v>0.93</v>
          </cell>
          <cell r="AC2270">
            <v>0.93</v>
          </cell>
          <cell r="AD2270">
            <v>0.93</v>
          </cell>
          <cell r="AE2270">
            <v>0.92</v>
          </cell>
          <cell r="AF2270">
            <v>0.91</v>
          </cell>
          <cell r="AG2270">
            <v>0.9</v>
          </cell>
          <cell r="AH2270">
            <v>0.92</v>
          </cell>
          <cell r="AI2270">
            <v>0.92</v>
          </cell>
          <cell r="AJ2270">
            <v>0.91</v>
          </cell>
          <cell r="AK2270">
            <v>0.91</v>
          </cell>
        </row>
        <row r="2271">
          <cell r="A2271" t="str">
            <v>SDGbaseTRAv2_UrbAS_BAU_wICAGRcorr_GADJDYNofftestPVAXadair</v>
          </cell>
          <cell r="B2271" t="str">
            <v>SIclos6_GOVclos11</v>
          </cell>
          <cell r="C2271" t="str">
            <v>SDGbaseTRAv2_UrbAS_BAU_wICAGRcorr_GADJDYNofftest</v>
          </cell>
          <cell r="D2271" t="str">
            <v>PVAX</v>
          </cell>
          <cell r="E2271" t="str">
            <v>adair</v>
          </cell>
          <cell r="F2271">
            <v>1</v>
          </cell>
          <cell r="G2271">
            <v>0.99</v>
          </cell>
          <cell r="H2271">
            <v>0.98</v>
          </cell>
          <cell r="I2271">
            <v>0.98</v>
          </cell>
          <cell r="J2271">
            <v>0.98</v>
          </cell>
          <cell r="K2271">
            <v>0.98</v>
          </cell>
          <cell r="L2271">
            <v>0.98</v>
          </cell>
          <cell r="M2271">
            <v>0.98</v>
          </cell>
          <cell r="N2271">
            <v>0.98</v>
          </cell>
          <cell r="O2271">
            <v>1</v>
          </cell>
          <cell r="P2271">
            <v>0.99</v>
          </cell>
          <cell r="Q2271">
            <v>0.99</v>
          </cell>
          <cell r="R2271">
            <v>0.99</v>
          </cell>
          <cell r="S2271">
            <v>0.99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1.01</v>
          </cell>
          <cell r="Y2271">
            <v>1.01</v>
          </cell>
          <cell r="Z2271">
            <v>1.01</v>
          </cell>
          <cell r="AA2271">
            <v>1</v>
          </cell>
          <cell r="AB2271">
            <v>1.01</v>
          </cell>
          <cell r="AC2271">
            <v>1.01</v>
          </cell>
          <cell r="AD2271">
            <v>1.01</v>
          </cell>
          <cell r="AE2271">
            <v>1</v>
          </cell>
          <cell r="AF2271">
            <v>1.01</v>
          </cell>
          <cell r="AG2271">
            <v>1</v>
          </cell>
          <cell r="AH2271">
            <v>0.99</v>
          </cell>
          <cell r="AI2271">
            <v>0.98</v>
          </cell>
          <cell r="AJ2271">
            <v>0.98</v>
          </cell>
          <cell r="AK2271">
            <v>0.97</v>
          </cell>
        </row>
        <row r="2272">
          <cell r="A2272" t="str">
            <v>SDGbaseTRAv2_UrbAS_BAU_wICAGRcorr_GADJDYNofftestPVAXagrai</v>
          </cell>
          <cell r="B2272" t="str">
            <v>SIclos6_GOVclos11</v>
          </cell>
          <cell r="C2272" t="str">
            <v>SDGbaseTRAv2_UrbAS_BAU_wICAGRcorr_GADJDYNofftest</v>
          </cell>
          <cell r="D2272" t="str">
            <v>PVAX</v>
          </cell>
          <cell r="E2272" t="str">
            <v>agrai</v>
          </cell>
          <cell r="F2272">
            <v>1</v>
          </cell>
          <cell r="G2272">
            <v>1</v>
          </cell>
          <cell r="H2272">
            <v>0.98</v>
          </cell>
          <cell r="I2272">
            <v>0.98</v>
          </cell>
          <cell r="J2272">
            <v>0.98</v>
          </cell>
          <cell r="K2272">
            <v>0.97</v>
          </cell>
          <cell r="L2272">
            <v>0.97</v>
          </cell>
          <cell r="M2272">
            <v>0.96</v>
          </cell>
          <cell r="N2272">
            <v>0.96</v>
          </cell>
          <cell r="O2272">
            <v>0.96</v>
          </cell>
          <cell r="P2272">
            <v>0.95</v>
          </cell>
          <cell r="Q2272">
            <v>0.95</v>
          </cell>
          <cell r="R2272">
            <v>0.95</v>
          </cell>
          <cell r="S2272">
            <v>0.95</v>
          </cell>
          <cell r="T2272">
            <v>0.95</v>
          </cell>
          <cell r="U2272">
            <v>0.95</v>
          </cell>
          <cell r="V2272">
            <v>0.95</v>
          </cell>
          <cell r="W2272">
            <v>0.95</v>
          </cell>
          <cell r="X2272">
            <v>0.94</v>
          </cell>
          <cell r="Y2272">
            <v>0.94</v>
          </cell>
          <cell r="Z2272">
            <v>0.94</v>
          </cell>
          <cell r="AA2272">
            <v>0.95</v>
          </cell>
          <cell r="AB2272">
            <v>0.95</v>
          </cell>
          <cell r="AC2272">
            <v>0.95</v>
          </cell>
          <cell r="AD2272">
            <v>0.95</v>
          </cell>
          <cell r="AE2272">
            <v>0.95</v>
          </cell>
          <cell r="AF2272">
            <v>0.95</v>
          </cell>
          <cell r="AG2272">
            <v>0.95</v>
          </cell>
          <cell r="AH2272">
            <v>0.94</v>
          </cell>
          <cell r="AI2272">
            <v>0.93</v>
          </cell>
          <cell r="AJ2272">
            <v>0.93</v>
          </cell>
          <cell r="AK2272">
            <v>0.93</v>
          </cell>
        </row>
        <row r="2273">
          <cell r="A2273" t="str">
            <v>SDGbaseTRAv2_UrbAS_BAU_wICAGRcorr_GADJDYNofftestPVAXastar</v>
          </cell>
          <cell r="B2273" t="str">
            <v>SIclos6_GOVclos11</v>
          </cell>
          <cell r="C2273" t="str">
            <v>SDGbaseTRAv2_UrbAS_BAU_wICAGRcorr_GADJDYNofftest</v>
          </cell>
          <cell r="D2273" t="str">
            <v>PVAX</v>
          </cell>
          <cell r="E2273" t="str">
            <v>astar</v>
          </cell>
          <cell r="F2273">
            <v>1</v>
          </cell>
          <cell r="G2273">
            <v>0.99</v>
          </cell>
          <cell r="H2273">
            <v>0.98</v>
          </cell>
          <cell r="I2273">
            <v>0.98</v>
          </cell>
          <cell r="J2273">
            <v>0.98</v>
          </cell>
          <cell r="K2273">
            <v>0.97</v>
          </cell>
          <cell r="L2273">
            <v>0.96</v>
          </cell>
          <cell r="M2273">
            <v>0.96</v>
          </cell>
          <cell r="N2273">
            <v>0.95</v>
          </cell>
          <cell r="O2273">
            <v>0.95</v>
          </cell>
          <cell r="P2273">
            <v>0.95</v>
          </cell>
          <cell r="Q2273">
            <v>0.94</v>
          </cell>
          <cell r="R2273">
            <v>0.94</v>
          </cell>
          <cell r="S2273">
            <v>0.94</v>
          </cell>
          <cell r="T2273">
            <v>0.93</v>
          </cell>
          <cell r="U2273">
            <v>0.93</v>
          </cell>
          <cell r="V2273">
            <v>0.93</v>
          </cell>
          <cell r="W2273">
            <v>0.93</v>
          </cell>
          <cell r="X2273">
            <v>0.92</v>
          </cell>
          <cell r="Y2273">
            <v>0.92</v>
          </cell>
          <cell r="Z2273">
            <v>0.92</v>
          </cell>
          <cell r="AA2273">
            <v>0.92</v>
          </cell>
          <cell r="AB2273">
            <v>0.92</v>
          </cell>
          <cell r="AC2273">
            <v>0.92</v>
          </cell>
          <cell r="AD2273">
            <v>0.92</v>
          </cell>
          <cell r="AE2273">
            <v>0.92</v>
          </cell>
          <cell r="AF2273">
            <v>0.93</v>
          </cell>
          <cell r="AG2273">
            <v>0.9</v>
          </cell>
          <cell r="AH2273">
            <v>0.88</v>
          </cell>
          <cell r="AI2273">
            <v>0.86</v>
          </cell>
          <cell r="AJ2273">
            <v>0.84</v>
          </cell>
          <cell r="AK2273">
            <v>0.83</v>
          </cell>
        </row>
        <row r="2274">
          <cell r="A2274" t="str">
            <v>SDGbaseTRAv2_UrbAS_BAU_wICAGRcorr_GADJDYNofftestPVAXafeed</v>
          </cell>
          <cell r="B2274" t="str">
            <v>SIclos6_GOVclos11</v>
          </cell>
          <cell r="C2274" t="str">
            <v>SDGbaseTRAv2_UrbAS_BAU_wICAGRcorr_GADJDYNofftest</v>
          </cell>
          <cell r="D2274" t="str">
            <v>PVAX</v>
          </cell>
          <cell r="E2274" t="str">
            <v>afeed</v>
          </cell>
          <cell r="F2274">
            <v>1</v>
          </cell>
          <cell r="G2274">
            <v>0.78</v>
          </cell>
          <cell r="H2274">
            <v>0.86</v>
          </cell>
          <cell r="I2274">
            <v>0.87</v>
          </cell>
          <cell r="J2274">
            <v>0.88</v>
          </cell>
          <cell r="K2274">
            <v>0.91</v>
          </cell>
          <cell r="L2274">
            <v>0.91</v>
          </cell>
          <cell r="M2274">
            <v>0.91</v>
          </cell>
          <cell r="N2274">
            <v>0.91</v>
          </cell>
          <cell r="O2274">
            <v>0.95</v>
          </cell>
          <cell r="P2274">
            <v>0.94</v>
          </cell>
          <cell r="Q2274">
            <v>0.94</v>
          </cell>
          <cell r="R2274">
            <v>0.94</v>
          </cell>
          <cell r="S2274">
            <v>0.95</v>
          </cell>
          <cell r="T2274">
            <v>0.95</v>
          </cell>
          <cell r="U2274">
            <v>0.95</v>
          </cell>
          <cell r="V2274">
            <v>0.96</v>
          </cell>
          <cell r="W2274">
            <v>0.96</v>
          </cell>
          <cell r="X2274">
            <v>0.96</v>
          </cell>
          <cell r="Y2274">
            <v>0.97</v>
          </cell>
          <cell r="Z2274">
            <v>0.97</v>
          </cell>
          <cell r="AA2274">
            <v>0.97</v>
          </cell>
          <cell r="AB2274">
            <v>0.99</v>
          </cell>
          <cell r="AC2274">
            <v>0.98</v>
          </cell>
          <cell r="AD2274">
            <v>0.98</v>
          </cell>
          <cell r="AE2274">
            <v>0.98</v>
          </cell>
          <cell r="AF2274">
            <v>0.97</v>
          </cell>
          <cell r="AG2274">
            <v>0.97</v>
          </cell>
          <cell r="AH2274">
            <v>1.02</v>
          </cell>
          <cell r="AI2274">
            <v>1.05</v>
          </cell>
          <cell r="AJ2274">
            <v>1.05</v>
          </cell>
          <cell r="AK2274">
            <v>1.04</v>
          </cell>
        </row>
        <row r="2275">
          <cell r="A2275" t="str">
            <v>SDGbaseTRAv2_UrbAS_BAU_wICAGRcorr_GADJDYNofftestPVAXabake</v>
          </cell>
          <cell r="B2275" t="str">
            <v>SIclos6_GOVclos11</v>
          </cell>
          <cell r="C2275" t="str">
            <v>SDGbaseTRAv2_UrbAS_BAU_wICAGRcorr_GADJDYNofftest</v>
          </cell>
          <cell r="D2275" t="str">
            <v>PVAX</v>
          </cell>
          <cell r="E2275" t="str">
            <v>abake</v>
          </cell>
          <cell r="F2275">
            <v>1</v>
          </cell>
          <cell r="G2275">
            <v>1.01</v>
          </cell>
          <cell r="H2275">
            <v>1.01</v>
          </cell>
          <cell r="I2275">
            <v>1.01</v>
          </cell>
          <cell r="J2275">
            <v>1.01</v>
          </cell>
          <cell r="K2275">
            <v>1</v>
          </cell>
          <cell r="L2275">
            <v>1.01</v>
          </cell>
          <cell r="M2275">
            <v>1.01</v>
          </cell>
          <cell r="N2275">
            <v>1.01</v>
          </cell>
          <cell r="O2275">
            <v>1</v>
          </cell>
          <cell r="P2275">
            <v>1</v>
          </cell>
          <cell r="Q2275">
            <v>1</v>
          </cell>
          <cell r="R2275">
            <v>1.01</v>
          </cell>
          <cell r="S2275">
            <v>1.01</v>
          </cell>
          <cell r="T2275">
            <v>1.01</v>
          </cell>
          <cell r="U2275">
            <v>1.02</v>
          </cell>
          <cell r="V2275">
            <v>1.02</v>
          </cell>
          <cell r="W2275">
            <v>1.02</v>
          </cell>
          <cell r="X2275">
            <v>1.02</v>
          </cell>
          <cell r="Y2275">
            <v>1.02</v>
          </cell>
          <cell r="Z2275">
            <v>1.02</v>
          </cell>
          <cell r="AA2275">
            <v>1.02</v>
          </cell>
          <cell r="AB2275">
            <v>1.02</v>
          </cell>
          <cell r="AC2275">
            <v>1.01</v>
          </cell>
          <cell r="AD2275">
            <v>1.01</v>
          </cell>
          <cell r="AE2275">
            <v>1.02</v>
          </cell>
          <cell r="AF2275">
            <v>1.02</v>
          </cell>
          <cell r="AG2275">
            <v>1.02</v>
          </cell>
          <cell r="AH2275">
            <v>1</v>
          </cell>
          <cell r="AI2275">
            <v>0.98</v>
          </cell>
          <cell r="AJ2275">
            <v>0.97</v>
          </cell>
          <cell r="AK2275">
            <v>0.97</v>
          </cell>
        </row>
        <row r="2276">
          <cell r="A2276" t="str">
            <v>SDGbaseTRAv2_UrbAS_BAU_wICAGRcorr_GADJDYNofftestPVAXasuga</v>
          </cell>
          <cell r="B2276" t="str">
            <v>SIclos6_GOVclos11</v>
          </cell>
          <cell r="C2276" t="str">
            <v>SDGbaseTRAv2_UrbAS_BAU_wICAGRcorr_GADJDYNofftest</v>
          </cell>
          <cell r="D2276" t="str">
            <v>PVAX</v>
          </cell>
          <cell r="E2276" t="str">
            <v>asuga</v>
          </cell>
          <cell r="F2276">
            <v>1</v>
          </cell>
          <cell r="G2276">
            <v>1.01</v>
          </cell>
          <cell r="H2276">
            <v>1</v>
          </cell>
          <cell r="I2276">
            <v>1</v>
          </cell>
          <cell r="J2276">
            <v>1</v>
          </cell>
          <cell r="K2276">
            <v>0.99</v>
          </cell>
          <cell r="L2276">
            <v>0.99</v>
          </cell>
          <cell r="M2276">
            <v>0.99</v>
          </cell>
          <cell r="N2276">
            <v>0.99</v>
          </cell>
          <cell r="O2276">
            <v>0.99</v>
          </cell>
          <cell r="P2276">
            <v>0.99</v>
          </cell>
          <cell r="Q2276">
            <v>0.98</v>
          </cell>
          <cell r="R2276">
            <v>0.98</v>
          </cell>
          <cell r="S2276">
            <v>0.98</v>
          </cell>
          <cell r="T2276">
            <v>0.99</v>
          </cell>
          <cell r="U2276">
            <v>0.99</v>
          </cell>
          <cell r="V2276">
            <v>0.99</v>
          </cell>
          <cell r="W2276">
            <v>0.99</v>
          </cell>
          <cell r="X2276">
            <v>0.99</v>
          </cell>
          <cell r="Y2276">
            <v>0.99</v>
          </cell>
          <cell r="Z2276">
            <v>0.99</v>
          </cell>
          <cell r="AA2276">
            <v>0.99</v>
          </cell>
          <cell r="AB2276">
            <v>0.99</v>
          </cell>
          <cell r="AC2276">
            <v>0.98</v>
          </cell>
          <cell r="AD2276">
            <v>0.98</v>
          </cell>
          <cell r="AE2276">
            <v>0.98</v>
          </cell>
          <cell r="AF2276">
            <v>0.99</v>
          </cell>
          <cell r="AG2276">
            <v>0.99</v>
          </cell>
          <cell r="AH2276">
            <v>0.98</v>
          </cell>
          <cell r="AI2276">
            <v>0.97</v>
          </cell>
          <cell r="AJ2276">
            <v>0.96</v>
          </cell>
          <cell r="AK2276">
            <v>0.96</v>
          </cell>
        </row>
        <row r="2277">
          <cell r="A2277" t="str">
            <v>SDGbaseTRAv2_UrbAS_BAU_wICAGRcorr_GADJDYNofftestPVAXaconf</v>
          </cell>
          <cell r="B2277" t="str">
            <v>SIclos6_GOVclos11</v>
          </cell>
          <cell r="C2277" t="str">
            <v>SDGbaseTRAv2_UrbAS_BAU_wICAGRcorr_GADJDYNofftest</v>
          </cell>
          <cell r="D2277" t="str">
            <v>PVAX</v>
          </cell>
          <cell r="E2277" t="str">
            <v>aconf</v>
          </cell>
          <cell r="F2277">
            <v>1</v>
          </cell>
          <cell r="G2277">
            <v>1</v>
          </cell>
          <cell r="H2277">
            <v>1.01</v>
          </cell>
          <cell r="I2277">
            <v>1</v>
          </cell>
          <cell r="J2277">
            <v>1</v>
          </cell>
          <cell r="K2277">
            <v>1</v>
          </cell>
          <cell r="L2277">
            <v>1</v>
          </cell>
          <cell r="M2277">
            <v>1.01</v>
          </cell>
          <cell r="N2277">
            <v>1.01</v>
          </cell>
          <cell r="O2277">
            <v>1.02</v>
          </cell>
          <cell r="P2277">
            <v>1.02</v>
          </cell>
          <cell r="Q2277">
            <v>1.02</v>
          </cell>
          <cell r="R2277">
            <v>1.03</v>
          </cell>
          <cell r="S2277">
            <v>1.03</v>
          </cell>
          <cell r="T2277">
            <v>1.04</v>
          </cell>
          <cell r="U2277">
            <v>1.04</v>
          </cell>
          <cell r="V2277">
            <v>1.05</v>
          </cell>
          <cell r="W2277">
            <v>1.05</v>
          </cell>
          <cell r="X2277">
            <v>1.05</v>
          </cell>
          <cell r="Y2277">
            <v>1.05</v>
          </cell>
          <cell r="Z2277">
            <v>1.05</v>
          </cell>
          <cell r="AA2277">
            <v>1.05</v>
          </cell>
          <cell r="AB2277">
            <v>1.05</v>
          </cell>
          <cell r="AC2277">
            <v>1.05</v>
          </cell>
          <cell r="AD2277">
            <v>1.05</v>
          </cell>
          <cell r="AE2277">
            <v>1.05</v>
          </cell>
          <cell r="AF2277">
            <v>1.05</v>
          </cell>
          <cell r="AG2277">
            <v>1.05</v>
          </cell>
          <cell r="AH2277">
            <v>1.03</v>
          </cell>
          <cell r="AI2277">
            <v>1.02</v>
          </cell>
          <cell r="AJ2277">
            <v>1</v>
          </cell>
          <cell r="AK2277">
            <v>0.99</v>
          </cell>
        </row>
        <row r="2278">
          <cell r="A2278" t="str">
            <v>SDGbaseTRAv2_UrbAS_BAU_wICAGRcorr_GADJDYNofftestPVAXapast</v>
          </cell>
          <cell r="B2278" t="str">
            <v>SIclos6_GOVclos11</v>
          </cell>
          <cell r="C2278" t="str">
            <v>SDGbaseTRAv2_UrbAS_BAU_wICAGRcorr_GADJDYNofftest</v>
          </cell>
          <cell r="D2278" t="str">
            <v>PVAX</v>
          </cell>
          <cell r="E2278" t="str">
            <v>apast</v>
          </cell>
          <cell r="F2278">
            <v>1</v>
          </cell>
          <cell r="G2278">
            <v>0.93</v>
          </cell>
          <cell r="H2278">
            <v>0.94</v>
          </cell>
          <cell r="I2278">
            <v>0.92</v>
          </cell>
          <cell r="J2278">
            <v>0.92</v>
          </cell>
          <cell r="K2278">
            <v>0.93</v>
          </cell>
          <cell r="L2278">
            <v>0.93</v>
          </cell>
          <cell r="M2278">
            <v>0.93</v>
          </cell>
          <cell r="N2278">
            <v>0.94</v>
          </cell>
          <cell r="O2278">
            <v>0.98</v>
          </cell>
          <cell r="P2278">
            <v>0.97</v>
          </cell>
          <cell r="Q2278">
            <v>0.96</v>
          </cell>
          <cell r="R2278">
            <v>0.95</v>
          </cell>
          <cell r="S2278">
            <v>0.96</v>
          </cell>
          <cell r="T2278">
            <v>0.96</v>
          </cell>
          <cell r="U2278">
            <v>0.96</v>
          </cell>
          <cell r="V2278">
            <v>0.96</v>
          </cell>
          <cell r="W2278">
            <v>0.96</v>
          </cell>
          <cell r="X2278">
            <v>0.96</v>
          </cell>
          <cell r="Y2278">
            <v>0.96</v>
          </cell>
          <cell r="Z2278">
            <v>0.95</v>
          </cell>
          <cell r="AA2278">
            <v>0.95</v>
          </cell>
          <cell r="AB2278">
            <v>0.96</v>
          </cell>
          <cell r="AC2278">
            <v>0.96</v>
          </cell>
          <cell r="AD2278">
            <v>0.96</v>
          </cell>
          <cell r="AE2278">
            <v>0.95</v>
          </cell>
          <cell r="AF2278">
            <v>0.95</v>
          </cell>
          <cell r="AG2278">
            <v>0.95</v>
          </cell>
          <cell r="AH2278">
            <v>0.96</v>
          </cell>
          <cell r="AI2278">
            <v>0.96</v>
          </cell>
          <cell r="AJ2278">
            <v>0.96</v>
          </cell>
          <cell r="AK2278">
            <v>0.96</v>
          </cell>
        </row>
        <row r="2279">
          <cell r="A2279" t="str">
            <v>SDGbaseTRAv2_UrbAS_BAU_wICAGRcorr_GADJDYNofftestPVAXaofoo</v>
          </cell>
          <cell r="B2279" t="str">
            <v>SIclos6_GOVclos11</v>
          </cell>
          <cell r="C2279" t="str">
            <v>SDGbaseTRAv2_UrbAS_BAU_wICAGRcorr_GADJDYNofftest</v>
          </cell>
          <cell r="D2279" t="str">
            <v>PVAX</v>
          </cell>
          <cell r="E2279" t="str">
            <v>aofoo</v>
          </cell>
          <cell r="F2279">
            <v>1</v>
          </cell>
          <cell r="G2279">
            <v>0.96</v>
          </cell>
          <cell r="H2279">
            <v>0.96</v>
          </cell>
          <cell r="I2279">
            <v>0.96</v>
          </cell>
          <cell r="J2279">
            <v>0.96</v>
          </cell>
          <cell r="K2279">
            <v>0.97</v>
          </cell>
          <cell r="L2279">
            <v>0.97</v>
          </cell>
          <cell r="M2279">
            <v>0.97</v>
          </cell>
          <cell r="N2279">
            <v>0.97</v>
          </cell>
          <cell r="O2279">
            <v>0.99</v>
          </cell>
          <cell r="P2279">
            <v>0.99</v>
          </cell>
          <cell r="Q2279">
            <v>0.98</v>
          </cell>
          <cell r="R2279">
            <v>0.98</v>
          </cell>
          <cell r="S2279">
            <v>0.98</v>
          </cell>
          <cell r="T2279">
            <v>0.98</v>
          </cell>
          <cell r="U2279">
            <v>0.98</v>
          </cell>
          <cell r="V2279">
            <v>0.98</v>
          </cell>
          <cell r="W2279">
            <v>0.99</v>
          </cell>
          <cell r="X2279">
            <v>0.99</v>
          </cell>
          <cell r="Y2279">
            <v>0.99</v>
          </cell>
          <cell r="Z2279">
            <v>0.99</v>
          </cell>
          <cell r="AA2279">
            <v>0.98</v>
          </cell>
          <cell r="AB2279">
            <v>0.99</v>
          </cell>
          <cell r="AC2279">
            <v>0.99</v>
          </cell>
          <cell r="AD2279">
            <v>0.99</v>
          </cell>
          <cell r="AE2279">
            <v>0.98</v>
          </cell>
          <cell r="AF2279">
            <v>0.99</v>
          </cell>
          <cell r="AG2279">
            <v>0.98</v>
          </cell>
          <cell r="AH2279">
            <v>0.98</v>
          </cell>
          <cell r="AI2279">
            <v>0.98</v>
          </cell>
          <cell r="AJ2279">
            <v>0.97</v>
          </cell>
          <cell r="AK2279">
            <v>0.97</v>
          </cell>
        </row>
        <row r="2280">
          <cell r="A2280" t="str">
            <v>SDGbaseTRAv2_UrbAS_BAU_wICAGRcorr_GADJDYNofftestPVAXabevt</v>
          </cell>
          <cell r="B2280" t="str">
            <v>SIclos6_GOVclos11</v>
          </cell>
          <cell r="C2280" t="str">
            <v>SDGbaseTRAv2_UrbAS_BAU_wICAGRcorr_GADJDYNofftest</v>
          </cell>
          <cell r="D2280" t="str">
            <v>PVAX</v>
          </cell>
          <cell r="E2280" t="str">
            <v>abevt</v>
          </cell>
          <cell r="F2280">
            <v>1</v>
          </cell>
          <cell r="G2280">
            <v>1</v>
          </cell>
          <cell r="H2280">
            <v>1.01</v>
          </cell>
          <cell r="I2280">
            <v>1</v>
          </cell>
          <cell r="J2280">
            <v>1</v>
          </cell>
          <cell r="K2280">
            <v>1</v>
          </cell>
          <cell r="L2280">
            <v>1</v>
          </cell>
          <cell r="M2280">
            <v>1</v>
          </cell>
          <cell r="N2280">
            <v>1</v>
          </cell>
          <cell r="O2280">
            <v>1.04</v>
          </cell>
          <cell r="P2280">
            <v>1.03</v>
          </cell>
          <cell r="Q2280">
            <v>1.02</v>
          </cell>
          <cell r="R2280">
            <v>1.02</v>
          </cell>
          <cell r="S2280">
            <v>1.02</v>
          </cell>
          <cell r="T2280">
            <v>1.02</v>
          </cell>
          <cell r="U2280">
            <v>1.02</v>
          </cell>
          <cell r="V2280">
            <v>1.02</v>
          </cell>
          <cell r="W2280">
            <v>1.02</v>
          </cell>
          <cell r="X2280">
            <v>1.02</v>
          </cell>
          <cell r="Y2280">
            <v>1.02</v>
          </cell>
          <cell r="Z2280">
            <v>1.02</v>
          </cell>
          <cell r="AA2280">
            <v>1.01</v>
          </cell>
          <cell r="AB2280">
            <v>1.03</v>
          </cell>
          <cell r="AC2280">
            <v>1.03</v>
          </cell>
          <cell r="AD2280">
            <v>1.02</v>
          </cell>
          <cell r="AE2280">
            <v>1.02</v>
          </cell>
          <cell r="AF2280">
            <v>1.02</v>
          </cell>
          <cell r="AG2280">
            <v>1.01</v>
          </cell>
          <cell r="AH2280">
            <v>1.01</v>
          </cell>
          <cell r="AI2280">
            <v>1</v>
          </cell>
          <cell r="AJ2280">
            <v>0.99</v>
          </cell>
          <cell r="AK2280">
            <v>0.98</v>
          </cell>
        </row>
        <row r="2281">
          <cell r="A2281" t="str">
            <v>SDGbaseTRAv2_UrbAS_BAU_wICAGRcorr_GADJDYNofftestPVAXatext</v>
          </cell>
          <cell r="B2281" t="str">
            <v>SIclos6_GOVclos11</v>
          </cell>
          <cell r="C2281" t="str">
            <v>SDGbaseTRAv2_UrbAS_BAU_wICAGRcorr_GADJDYNofftest</v>
          </cell>
          <cell r="D2281" t="str">
            <v>PVAX</v>
          </cell>
          <cell r="E2281" t="str">
            <v>atext</v>
          </cell>
          <cell r="F2281">
            <v>1</v>
          </cell>
          <cell r="G2281">
            <v>1.1000000000000001</v>
          </cell>
          <cell r="H2281">
            <v>1.0900000000000001</v>
          </cell>
          <cell r="I2281">
            <v>1.08</v>
          </cell>
          <cell r="J2281">
            <v>1.08</v>
          </cell>
          <cell r="K2281">
            <v>1.08</v>
          </cell>
          <cell r="L2281">
            <v>1.08</v>
          </cell>
          <cell r="M2281">
            <v>1.0900000000000001</v>
          </cell>
          <cell r="N2281">
            <v>1.0900000000000001</v>
          </cell>
          <cell r="O2281">
            <v>1.0900000000000001</v>
          </cell>
          <cell r="P2281">
            <v>1.0900000000000001</v>
          </cell>
          <cell r="Q2281">
            <v>1.1000000000000001</v>
          </cell>
          <cell r="R2281">
            <v>1.1000000000000001</v>
          </cell>
          <cell r="S2281">
            <v>1.1000000000000001</v>
          </cell>
          <cell r="T2281">
            <v>1.1100000000000001</v>
          </cell>
          <cell r="U2281">
            <v>1.1100000000000001</v>
          </cell>
          <cell r="V2281">
            <v>1.1200000000000001</v>
          </cell>
          <cell r="W2281">
            <v>1.1200000000000001</v>
          </cell>
          <cell r="X2281">
            <v>1.1200000000000001</v>
          </cell>
          <cell r="Y2281">
            <v>1.1200000000000001</v>
          </cell>
          <cell r="Z2281">
            <v>1.1200000000000001</v>
          </cell>
          <cell r="AA2281">
            <v>1.1200000000000001</v>
          </cell>
          <cell r="AB2281">
            <v>1.1200000000000001</v>
          </cell>
          <cell r="AC2281">
            <v>1.1100000000000001</v>
          </cell>
          <cell r="AD2281">
            <v>1.1100000000000001</v>
          </cell>
          <cell r="AE2281">
            <v>1.1100000000000001</v>
          </cell>
          <cell r="AF2281">
            <v>1.1100000000000001</v>
          </cell>
          <cell r="AG2281">
            <v>1.1100000000000001</v>
          </cell>
          <cell r="AH2281">
            <v>1.08</v>
          </cell>
          <cell r="AI2281">
            <v>1.06</v>
          </cell>
          <cell r="AJ2281">
            <v>1.04</v>
          </cell>
          <cell r="AK2281">
            <v>1.02</v>
          </cell>
        </row>
        <row r="2282">
          <cell r="A2282" t="str">
            <v>SDGbaseTRAv2_UrbAS_BAU_wICAGRcorr_GADJDYNofftestPVAXaclth</v>
          </cell>
          <cell r="B2282" t="str">
            <v>SIclos6_GOVclos11</v>
          </cell>
          <cell r="C2282" t="str">
            <v>SDGbaseTRAv2_UrbAS_BAU_wICAGRcorr_GADJDYNofftest</v>
          </cell>
          <cell r="D2282" t="str">
            <v>PVAX</v>
          </cell>
          <cell r="E2282" t="str">
            <v>aclth</v>
          </cell>
          <cell r="F2282">
            <v>1</v>
          </cell>
          <cell r="G2282">
            <v>1.1000000000000001</v>
          </cell>
          <cell r="H2282">
            <v>1.1000000000000001</v>
          </cell>
          <cell r="I2282">
            <v>1.1000000000000001</v>
          </cell>
          <cell r="J2282">
            <v>1.1000000000000001</v>
          </cell>
          <cell r="K2282">
            <v>1.1000000000000001</v>
          </cell>
          <cell r="L2282">
            <v>1.1100000000000001</v>
          </cell>
          <cell r="M2282">
            <v>1.1100000000000001</v>
          </cell>
          <cell r="N2282">
            <v>1.1200000000000001</v>
          </cell>
          <cell r="O2282">
            <v>1.1100000000000001</v>
          </cell>
          <cell r="P2282">
            <v>1.1100000000000001</v>
          </cell>
          <cell r="Q2282">
            <v>1.1200000000000001</v>
          </cell>
          <cell r="R2282">
            <v>1.1200000000000001</v>
          </cell>
          <cell r="S2282">
            <v>1.1299999999999999</v>
          </cell>
          <cell r="T2282">
            <v>1.1299999999999999</v>
          </cell>
          <cell r="U2282">
            <v>1.1399999999999999</v>
          </cell>
          <cell r="V2282">
            <v>1.1399999999999999</v>
          </cell>
          <cell r="W2282">
            <v>1.1499999999999999</v>
          </cell>
          <cell r="X2282">
            <v>1.1499999999999999</v>
          </cell>
          <cell r="Y2282">
            <v>1.1499999999999999</v>
          </cell>
          <cell r="Z2282">
            <v>1.1499999999999999</v>
          </cell>
          <cell r="AA2282">
            <v>1.1499999999999999</v>
          </cell>
          <cell r="AB2282">
            <v>1.1399999999999999</v>
          </cell>
          <cell r="AC2282">
            <v>1.1399999999999999</v>
          </cell>
          <cell r="AD2282">
            <v>1.1399999999999999</v>
          </cell>
          <cell r="AE2282">
            <v>1.1399999999999999</v>
          </cell>
          <cell r="AF2282">
            <v>1.1399999999999999</v>
          </cell>
          <cell r="AG2282">
            <v>1.1399999999999999</v>
          </cell>
          <cell r="AH2282">
            <v>1.1000000000000001</v>
          </cell>
          <cell r="AI2282">
            <v>1.07</v>
          </cell>
          <cell r="AJ2282">
            <v>1.06</v>
          </cell>
          <cell r="AK2282">
            <v>1.04</v>
          </cell>
        </row>
        <row r="2283">
          <cell r="A2283" t="str">
            <v>SDGbaseTRAv2_UrbAS_BAU_wICAGRcorr_GADJDYNofftestPVAXaleat</v>
          </cell>
          <cell r="B2283" t="str">
            <v>SIclos6_GOVclos11</v>
          </cell>
          <cell r="C2283" t="str">
            <v>SDGbaseTRAv2_UrbAS_BAU_wICAGRcorr_GADJDYNofftest</v>
          </cell>
          <cell r="D2283" t="str">
            <v>PVAX</v>
          </cell>
          <cell r="E2283" t="str">
            <v>aleat</v>
          </cell>
          <cell r="F2283">
            <v>1</v>
          </cell>
          <cell r="G2283">
            <v>1.0900000000000001</v>
          </cell>
          <cell r="H2283">
            <v>1.05</v>
          </cell>
          <cell r="I2283">
            <v>1</v>
          </cell>
          <cell r="J2283">
            <v>0.99</v>
          </cell>
          <cell r="K2283">
            <v>0.98</v>
          </cell>
          <cell r="L2283">
            <v>0.99</v>
          </cell>
          <cell r="M2283">
            <v>1</v>
          </cell>
          <cell r="N2283">
            <v>1.01</v>
          </cell>
          <cell r="O2283">
            <v>1.1100000000000001</v>
          </cell>
          <cell r="P2283">
            <v>1.1100000000000001</v>
          </cell>
          <cell r="Q2283">
            <v>1.0900000000000001</v>
          </cell>
          <cell r="R2283">
            <v>1.06</v>
          </cell>
          <cell r="S2283">
            <v>1.04</v>
          </cell>
          <cell r="T2283">
            <v>1.03</v>
          </cell>
          <cell r="U2283">
            <v>1.03</v>
          </cell>
          <cell r="V2283">
            <v>1.02</v>
          </cell>
          <cell r="W2283">
            <v>1.02</v>
          </cell>
          <cell r="X2283">
            <v>1.03</v>
          </cell>
          <cell r="Y2283">
            <v>1.02</v>
          </cell>
          <cell r="Z2283">
            <v>1.01</v>
          </cell>
          <cell r="AA2283">
            <v>1.01</v>
          </cell>
          <cell r="AB2283">
            <v>1.02</v>
          </cell>
          <cell r="AC2283">
            <v>1.03</v>
          </cell>
          <cell r="AD2283">
            <v>1.03</v>
          </cell>
          <cell r="AE2283">
            <v>1.03</v>
          </cell>
          <cell r="AF2283">
            <v>1.02</v>
          </cell>
          <cell r="AG2283">
            <v>1.02</v>
          </cell>
          <cell r="AH2283">
            <v>0.99</v>
          </cell>
          <cell r="AI2283">
            <v>0.95</v>
          </cell>
          <cell r="AJ2283">
            <v>0.93</v>
          </cell>
          <cell r="AK2283">
            <v>0.91</v>
          </cell>
        </row>
        <row r="2284">
          <cell r="A2284" t="str">
            <v>SDGbaseTRAv2_UrbAS_BAU_wICAGRcorr_GADJDYNofftestPVAXafoot</v>
          </cell>
          <cell r="B2284" t="str">
            <v>SIclos6_GOVclos11</v>
          </cell>
          <cell r="C2284" t="str">
            <v>SDGbaseTRAv2_UrbAS_BAU_wICAGRcorr_GADJDYNofftest</v>
          </cell>
          <cell r="D2284" t="str">
            <v>PVAX</v>
          </cell>
          <cell r="E2284" t="str">
            <v>afoot</v>
          </cell>
          <cell r="F2284">
            <v>1</v>
          </cell>
          <cell r="G2284">
            <v>1.0900000000000001</v>
          </cell>
          <cell r="H2284">
            <v>1.0900000000000001</v>
          </cell>
          <cell r="I2284">
            <v>1.0900000000000001</v>
          </cell>
          <cell r="J2284">
            <v>1.0900000000000001</v>
          </cell>
          <cell r="K2284">
            <v>1.0900000000000001</v>
          </cell>
          <cell r="L2284">
            <v>1.0900000000000001</v>
          </cell>
          <cell r="M2284">
            <v>1.0900000000000001</v>
          </cell>
          <cell r="N2284">
            <v>1.1000000000000001</v>
          </cell>
          <cell r="O2284">
            <v>1.1000000000000001</v>
          </cell>
          <cell r="P2284">
            <v>1.1000000000000001</v>
          </cell>
          <cell r="Q2284">
            <v>1.1000000000000001</v>
          </cell>
          <cell r="R2284">
            <v>1.1000000000000001</v>
          </cell>
          <cell r="S2284">
            <v>1.1100000000000001</v>
          </cell>
          <cell r="T2284">
            <v>1.1100000000000001</v>
          </cell>
          <cell r="U2284">
            <v>1.1200000000000001</v>
          </cell>
          <cell r="V2284">
            <v>1.1200000000000001</v>
          </cell>
          <cell r="W2284">
            <v>1.1200000000000001</v>
          </cell>
          <cell r="X2284">
            <v>1.1299999999999999</v>
          </cell>
          <cell r="Y2284">
            <v>1.1299999999999999</v>
          </cell>
          <cell r="Z2284">
            <v>1.1200000000000001</v>
          </cell>
          <cell r="AA2284">
            <v>1.1200000000000001</v>
          </cell>
          <cell r="AB2284">
            <v>1.1200000000000001</v>
          </cell>
          <cell r="AC2284">
            <v>1.1200000000000001</v>
          </cell>
          <cell r="AD2284">
            <v>1.1200000000000001</v>
          </cell>
          <cell r="AE2284">
            <v>1.1200000000000001</v>
          </cell>
          <cell r="AF2284">
            <v>1.1200000000000001</v>
          </cell>
          <cell r="AG2284">
            <v>1.1200000000000001</v>
          </cell>
          <cell r="AH2284">
            <v>1.0900000000000001</v>
          </cell>
          <cell r="AI2284">
            <v>1.06</v>
          </cell>
          <cell r="AJ2284">
            <v>1.05</v>
          </cell>
          <cell r="AK2284">
            <v>1.03</v>
          </cell>
        </row>
        <row r="2285">
          <cell r="A2285" t="str">
            <v>SDGbaseTRAv2_UrbAS_BAU_wICAGRcorr_GADJDYNofftestPVAXawood</v>
          </cell>
          <cell r="B2285" t="str">
            <v>SIclos6_GOVclos11</v>
          </cell>
          <cell r="C2285" t="str">
            <v>SDGbaseTRAv2_UrbAS_BAU_wICAGRcorr_GADJDYNofftest</v>
          </cell>
          <cell r="D2285" t="str">
            <v>PVAX</v>
          </cell>
          <cell r="E2285" t="str">
            <v>awood</v>
          </cell>
          <cell r="F2285">
            <v>1</v>
          </cell>
          <cell r="G2285">
            <v>1.02</v>
          </cell>
          <cell r="H2285">
            <v>1.01</v>
          </cell>
          <cell r="I2285">
            <v>1.01</v>
          </cell>
          <cell r="J2285">
            <v>1.01</v>
          </cell>
          <cell r="K2285">
            <v>1.01</v>
          </cell>
          <cell r="L2285">
            <v>1.02</v>
          </cell>
          <cell r="M2285">
            <v>1.02</v>
          </cell>
          <cell r="N2285">
            <v>1.02</v>
          </cell>
          <cell r="O2285">
            <v>1.03</v>
          </cell>
          <cell r="P2285">
            <v>1.02</v>
          </cell>
          <cell r="Q2285">
            <v>1.02</v>
          </cell>
          <cell r="R2285">
            <v>1.02</v>
          </cell>
          <cell r="S2285">
            <v>1.03</v>
          </cell>
          <cell r="T2285">
            <v>1.03</v>
          </cell>
          <cell r="U2285">
            <v>1.03</v>
          </cell>
          <cell r="V2285">
            <v>1.04</v>
          </cell>
          <cell r="W2285">
            <v>1.04</v>
          </cell>
          <cell r="X2285">
            <v>1.04</v>
          </cell>
          <cell r="Y2285">
            <v>1.04</v>
          </cell>
          <cell r="Z2285">
            <v>1.04</v>
          </cell>
          <cell r="AA2285">
            <v>1.04</v>
          </cell>
          <cell r="AB2285">
            <v>1.04</v>
          </cell>
          <cell r="AC2285">
            <v>1.03</v>
          </cell>
          <cell r="AD2285">
            <v>1.03</v>
          </cell>
          <cell r="AE2285">
            <v>1.03</v>
          </cell>
          <cell r="AF2285">
            <v>1.04</v>
          </cell>
          <cell r="AG2285">
            <v>1.04</v>
          </cell>
          <cell r="AH2285">
            <v>1.03</v>
          </cell>
          <cell r="AI2285">
            <v>1.02</v>
          </cell>
          <cell r="AJ2285">
            <v>1.01</v>
          </cell>
          <cell r="AK2285">
            <v>1.01</v>
          </cell>
        </row>
        <row r="2286">
          <cell r="A2286" t="str">
            <v>SDGbaseTRAv2_UrbAS_BAU_wICAGRcorr_GADJDYNofftestPVAXapapr</v>
          </cell>
          <cell r="B2286" t="str">
            <v>SIclos6_GOVclos11</v>
          </cell>
          <cell r="C2286" t="str">
            <v>SDGbaseTRAv2_UrbAS_BAU_wICAGRcorr_GADJDYNofftest</v>
          </cell>
          <cell r="D2286" t="str">
            <v>PVAX</v>
          </cell>
          <cell r="E2286" t="str">
            <v>apapr</v>
          </cell>
          <cell r="F2286">
            <v>1</v>
          </cell>
          <cell r="G2286">
            <v>1.04</v>
          </cell>
          <cell r="H2286">
            <v>1.04</v>
          </cell>
          <cell r="I2286">
            <v>1.04</v>
          </cell>
          <cell r="J2286">
            <v>1.03</v>
          </cell>
          <cell r="K2286">
            <v>1.03</v>
          </cell>
          <cell r="L2286">
            <v>1.03</v>
          </cell>
          <cell r="M2286">
            <v>1.03</v>
          </cell>
          <cell r="N2286">
            <v>1.03</v>
          </cell>
          <cell r="O2286">
            <v>1.03</v>
          </cell>
          <cell r="P2286">
            <v>1.03</v>
          </cell>
          <cell r="Q2286">
            <v>1.03</v>
          </cell>
          <cell r="R2286">
            <v>1.05</v>
          </cell>
          <cell r="S2286">
            <v>1.05</v>
          </cell>
          <cell r="T2286">
            <v>1.05</v>
          </cell>
          <cell r="U2286">
            <v>1.05</v>
          </cell>
          <cell r="V2286">
            <v>1.05</v>
          </cell>
          <cell r="W2286">
            <v>1.06</v>
          </cell>
          <cell r="X2286">
            <v>1.06</v>
          </cell>
          <cell r="Y2286">
            <v>1.06</v>
          </cell>
          <cell r="Z2286">
            <v>1.06</v>
          </cell>
          <cell r="AA2286">
            <v>1.06</v>
          </cell>
          <cell r="AB2286">
            <v>1.05</v>
          </cell>
          <cell r="AC2286">
            <v>1.05</v>
          </cell>
          <cell r="AD2286">
            <v>1.05</v>
          </cell>
          <cell r="AE2286">
            <v>1.05</v>
          </cell>
          <cell r="AF2286">
            <v>1.05</v>
          </cell>
          <cell r="AG2286">
            <v>1.05</v>
          </cell>
          <cell r="AH2286">
            <v>1.03</v>
          </cell>
          <cell r="AI2286">
            <v>1.02</v>
          </cell>
          <cell r="AJ2286">
            <v>1.01</v>
          </cell>
          <cell r="AK2286">
            <v>1</v>
          </cell>
        </row>
        <row r="2287">
          <cell r="A2287" t="str">
            <v>SDGbaseTRAv2_UrbAS_BAU_wICAGRcorr_GADJDYNofftestPVAXaprnt</v>
          </cell>
          <cell r="B2287" t="str">
            <v>SIclos6_GOVclos11</v>
          </cell>
          <cell r="C2287" t="str">
            <v>SDGbaseTRAv2_UrbAS_BAU_wICAGRcorr_GADJDYNofftest</v>
          </cell>
          <cell r="D2287" t="str">
            <v>PVAX</v>
          </cell>
          <cell r="E2287" t="str">
            <v>aprnt</v>
          </cell>
          <cell r="F2287">
            <v>1</v>
          </cell>
          <cell r="G2287">
            <v>1.1000000000000001</v>
          </cell>
          <cell r="H2287">
            <v>1.1000000000000001</v>
          </cell>
          <cell r="I2287">
            <v>1.1000000000000001</v>
          </cell>
          <cell r="J2287">
            <v>1.1000000000000001</v>
          </cell>
          <cell r="K2287">
            <v>1.1000000000000001</v>
          </cell>
          <cell r="L2287">
            <v>1.1000000000000001</v>
          </cell>
          <cell r="M2287">
            <v>1.1100000000000001</v>
          </cell>
          <cell r="N2287">
            <v>1.1100000000000001</v>
          </cell>
          <cell r="O2287">
            <v>1.1100000000000001</v>
          </cell>
          <cell r="P2287">
            <v>1.1100000000000001</v>
          </cell>
          <cell r="Q2287">
            <v>1.1100000000000001</v>
          </cell>
          <cell r="R2287">
            <v>1.1200000000000001</v>
          </cell>
          <cell r="S2287">
            <v>1.1200000000000001</v>
          </cell>
          <cell r="T2287">
            <v>1.1299999999999999</v>
          </cell>
          <cell r="U2287">
            <v>1.1299999999999999</v>
          </cell>
          <cell r="V2287">
            <v>1.1399999999999999</v>
          </cell>
          <cell r="W2287">
            <v>1.1399999999999999</v>
          </cell>
          <cell r="X2287">
            <v>1.1499999999999999</v>
          </cell>
          <cell r="Y2287">
            <v>1.1499999999999999</v>
          </cell>
          <cell r="Z2287">
            <v>1.1399999999999999</v>
          </cell>
          <cell r="AA2287">
            <v>1.1399999999999999</v>
          </cell>
          <cell r="AB2287">
            <v>1.1399999999999999</v>
          </cell>
          <cell r="AC2287">
            <v>1.1299999999999999</v>
          </cell>
          <cell r="AD2287">
            <v>1.1299999999999999</v>
          </cell>
          <cell r="AE2287">
            <v>1.1299999999999999</v>
          </cell>
          <cell r="AF2287">
            <v>1.1299999999999999</v>
          </cell>
          <cell r="AG2287">
            <v>1.1299999999999999</v>
          </cell>
          <cell r="AH2287">
            <v>1.1000000000000001</v>
          </cell>
          <cell r="AI2287">
            <v>1.07</v>
          </cell>
          <cell r="AJ2287">
            <v>1.05</v>
          </cell>
          <cell r="AK2287">
            <v>1.03</v>
          </cell>
        </row>
        <row r="2288">
          <cell r="A2288" t="str">
            <v>SDGbaseTRAv2_UrbAS_BAU_wICAGRcorr_GADJDYNofftestPVAXapetr</v>
          </cell>
          <cell r="B2288" t="str">
            <v>SIclos6_GOVclos11</v>
          </cell>
          <cell r="C2288" t="str">
            <v>SDGbaseTRAv2_UrbAS_BAU_wICAGRcorr_GADJDYNofftest</v>
          </cell>
          <cell r="D2288" t="str">
            <v>PVAX</v>
          </cell>
          <cell r="E2288" t="str">
            <v>apetr</v>
          </cell>
          <cell r="F2288">
            <v>1</v>
          </cell>
          <cell r="G2288">
            <v>1.1599999999999999</v>
          </cell>
          <cell r="H2288">
            <v>0.84</v>
          </cell>
          <cell r="I2288">
            <v>0.65</v>
          </cell>
          <cell r="J2288">
            <v>0.6</v>
          </cell>
          <cell r="K2288">
            <v>0.56999999999999995</v>
          </cell>
          <cell r="L2288">
            <v>0.56000000000000005</v>
          </cell>
          <cell r="M2288">
            <v>0.56999999999999995</v>
          </cell>
          <cell r="N2288">
            <v>0.57999999999999996</v>
          </cell>
          <cell r="O2288">
            <v>1.1299999999999999</v>
          </cell>
          <cell r="P2288">
            <v>1.5</v>
          </cell>
          <cell r="Q2288">
            <v>1.44</v>
          </cell>
          <cell r="R2288">
            <v>1.4</v>
          </cell>
          <cell r="S2288">
            <v>1.39</v>
          </cell>
          <cell r="T2288">
            <v>1.38</v>
          </cell>
          <cell r="U2288">
            <v>1.38</v>
          </cell>
          <cell r="V2288">
            <v>1.37</v>
          </cell>
          <cell r="W2288">
            <v>1.38</v>
          </cell>
          <cell r="X2288">
            <v>1.41</v>
          </cell>
          <cell r="Y2288">
            <v>1.41</v>
          </cell>
          <cell r="Z2288">
            <v>1.39</v>
          </cell>
          <cell r="AA2288">
            <v>1.39</v>
          </cell>
          <cell r="AB2288">
            <v>1.46</v>
          </cell>
          <cell r="AC2288">
            <v>1.47</v>
          </cell>
          <cell r="AD2288">
            <v>1.45</v>
          </cell>
          <cell r="AE2288">
            <v>1.41</v>
          </cell>
          <cell r="AF2288">
            <v>1.38</v>
          </cell>
          <cell r="AG2288">
            <v>1.26</v>
          </cell>
          <cell r="AH2288">
            <v>1.1599999999999999</v>
          </cell>
          <cell r="AI2288">
            <v>0.98</v>
          </cell>
          <cell r="AJ2288">
            <v>0.78</v>
          </cell>
          <cell r="AK2288">
            <v>0.5</v>
          </cell>
        </row>
        <row r="2289">
          <cell r="A2289" t="str">
            <v>SDGbaseTRAv2_UrbAS_BAU_wICAGRcorr_GADJDYNofftestPVAXahydr</v>
          </cell>
          <cell r="B2289" t="str">
            <v>SIclos6_GOVclos11</v>
          </cell>
          <cell r="C2289" t="str">
            <v>SDGbaseTRAv2_UrbAS_BAU_wICAGRcorr_GADJDYNofftest</v>
          </cell>
          <cell r="D2289" t="str">
            <v>PVAX</v>
          </cell>
          <cell r="E2289" t="str">
            <v>ahydr</v>
          </cell>
          <cell r="F2289">
            <v>1</v>
          </cell>
          <cell r="G2289">
            <v>2.6</v>
          </cell>
          <cell r="H2289">
            <v>2.71</v>
          </cell>
          <cell r="I2289">
            <v>2.67</v>
          </cell>
          <cell r="J2289">
            <v>2.67</v>
          </cell>
          <cell r="K2289">
            <v>2.69</v>
          </cell>
          <cell r="L2289">
            <v>2.71</v>
          </cell>
          <cell r="M2289">
            <v>2.75</v>
          </cell>
          <cell r="N2289">
            <v>2.78</v>
          </cell>
          <cell r="O2289">
            <v>3</v>
          </cell>
          <cell r="P2289">
            <v>3.06</v>
          </cell>
          <cell r="Q2289">
            <v>3.41</v>
          </cell>
          <cell r="R2289">
            <v>3.43</v>
          </cell>
          <cell r="S2289">
            <v>3.46</v>
          </cell>
          <cell r="T2289">
            <v>3.48</v>
          </cell>
          <cell r="U2289">
            <v>3.5</v>
          </cell>
          <cell r="V2289">
            <v>3.51</v>
          </cell>
          <cell r="W2289">
            <v>3.54</v>
          </cell>
          <cell r="X2289">
            <v>-0.9</v>
          </cell>
          <cell r="Y2289">
            <v>-0.72</v>
          </cell>
          <cell r="Z2289">
            <v>1.91</v>
          </cell>
          <cell r="AA2289">
            <v>1.96</v>
          </cell>
          <cell r="AB2289">
            <v>2.0099999999999998</v>
          </cell>
          <cell r="AC2289">
            <v>2.0099999999999998</v>
          </cell>
          <cell r="AD2289">
            <v>1.99</v>
          </cell>
          <cell r="AE2289">
            <v>1.97</v>
          </cell>
          <cell r="AF2289">
            <v>1.95</v>
          </cell>
          <cell r="AG2289">
            <v>1.75</v>
          </cell>
          <cell r="AH2289">
            <v>1.57</v>
          </cell>
          <cell r="AI2289">
            <v>1.24</v>
          </cell>
          <cell r="AJ2289">
            <v>0.96</v>
          </cell>
          <cell r="AK2289">
            <v>0.71</v>
          </cell>
        </row>
        <row r="2290">
          <cell r="A2290" t="str">
            <v>SDGbaseTRAv2_UrbAS_BAU_wICAGRcorr_GADJDYNofftestPVAXaammo</v>
          </cell>
          <cell r="B2290" t="str">
            <v>SIclos6_GOVclos11</v>
          </cell>
          <cell r="C2290" t="str">
            <v>SDGbaseTRAv2_UrbAS_BAU_wICAGRcorr_GADJDYNofftest</v>
          </cell>
          <cell r="D2290" t="str">
            <v>PVAX</v>
          </cell>
          <cell r="E2290" t="str">
            <v>aammo</v>
          </cell>
          <cell r="F2290">
            <v>1</v>
          </cell>
          <cell r="G2290">
            <v>1.03</v>
          </cell>
          <cell r="H2290">
            <v>1.02</v>
          </cell>
          <cell r="I2290">
            <v>1.02</v>
          </cell>
          <cell r="J2290">
            <v>1.02</v>
          </cell>
          <cell r="K2290">
            <v>1.02</v>
          </cell>
          <cell r="L2290">
            <v>1.03</v>
          </cell>
          <cell r="M2290">
            <v>1.03</v>
          </cell>
          <cell r="N2290">
            <v>1.04</v>
          </cell>
          <cell r="O2290">
            <v>1.02</v>
          </cell>
          <cell r="P2290">
            <v>1.02</v>
          </cell>
          <cell r="Q2290">
            <v>1.02</v>
          </cell>
          <cell r="R2290">
            <v>1.03</v>
          </cell>
          <cell r="S2290">
            <v>1.03</v>
          </cell>
          <cell r="T2290">
            <v>1.04</v>
          </cell>
          <cell r="U2290">
            <v>1.05</v>
          </cell>
          <cell r="V2290">
            <v>1.05</v>
          </cell>
          <cell r="W2290">
            <v>1.06</v>
          </cell>
          <cell r="X2290">
            <v>1.06</v>
          </cell>
          <cell r="Y2290">
            <v>1.06</v>
          </cell>
          <cell r="Z2290">
            <v>1.06</v>
          </cell>
          <cell r="AA2290">
            <v>1.05</v>
          </cell>
          <cell r="AB2290">
            <v>1.03</v>
          </cell>
          <cell r="AC2290">
            <v>1.02</v>
          </cell>
          <cell r="AD2290">
            <v>1.01</v>
          </cell>
          <cell r="AE2290">
            <v>1.01</v>
          </cell>
          <cell r="AF2290">
            <v>1.01</v>
          </cell>
          <cell r="AG2290">
            <v>1.01</v>
          </cell>
          <cell r="AH2290">
            <v>0.98</v>
          </cell>
          <cell r="AI2290">
            <v>0.95</v>
          </cell>
          <cell r="AJ2290">
            <v>0.93</v>
          </cell>
          <cell r="AK2290">
            <v>0.91</v>
          </cell>
        </row>
        <row r="2291">
          <cell r="A2291" t="str">
            <v>SDGbaseTRAv2_UrbAS_BAU_wICAGRcorr_GADJDYNofftestPVAXabchm</v>
          </cell>
          <cell r="B2291" t="str">
            <v>SIclos6_GOVclos11</v>
          </cell>
          <cell r="C2291" t="str">
            <v>SDGbaseTRAv2_UrbAS_BAU_wICAGRcorr_GADJDYNofftest</v>
          </cell>
          <cell r="D2291" t="str">
            <v>PVAX</v>
          </cell>
          <cell r="E2291" t="str">
            <v>abchm</v>
          </cell>
          <cell r="F2291">
            <v>1</v>
          </cell>
          <cell r="G2291">
            <v>1.26</v>
          </cell>
          <cell r="H2291">
            <v>1.37</v>
          </cell>
          <cell r="I2291">
            <v>1.34</v>
          </cell>
          <cell r="J2291">
            <v>1.36</v>
          </cell>
          <cell r="K2291">
            <v>1.39</v>
          </cell>
          <cell r="L2291">
            <v>1.43</v>
          </cell>
          <cell r="M2291">
            <v>1.49</v>
          </cell>
          <cell r="N2291">
            <v>1.54</v>
          </cell>
          <cell r="O2291">
            <v>1.82</v>
          </cell>
          <cell r="P2291">
            <v>1.9</v>
          </cell>
          <cell r="Q2291">
            <v>1.91</v>
          </cell>
          <cell r="R2291">
            <v>1.92</v>
          </cell>
          <cell r="S2291">
            <v>1.94</v>
          </cell>
          <cell r="T2291">
            <v>1.96</v>
          </cell>
          <cell r="U2291">
            <v>1.98</v>
          </cell>
          <cell r="V2291">
            <v>1.98</v>
          </cell>
          <cell r="W2291">
            <v>2</v>
          </cell>
          <cell r="X2291">
            <v>2.0299999999999998</v>
          </cell>
          <cell r="Y2291">
            <v>2.02</v>
          </cell>
          <cell r="Z2291">
            <v>2</v>
          </cell>
          <cell r="AA2291">
            <v>1.98</v>
          </cell>
          <cell r="AB2291">
            <v>2.06</v>
          </cell>
          <cell r="AC2291">
            <v>2.09</v>
          </cell>
          <cell r="AD2291">
            <v>2.1</v>
          </cell>
          <cell r="AE2291">
            <v>2.1</v>
          </cell>
          <cell r="AF2291">
            <v>2.1</v>
          </cell>
          <cell r="AG2291">
            <v>2.06</v>
          </cell>
          <cell r="AH2291">
            <v>1.99</v>
          </cell>
          <cell r="AI2291">
            <v>1.88</v>
          </cell>
          <cell r="AJ2291">
            <v>1.77</v>
          </cell>
          <cell r="AK2291">
            <v>1.66</v>
          </cell>
        </row>
        <row r="2292">
          <cell r="A2292" t="str">
            <v>SDGbaseTRAv2_UrbAS_BAU_wICAGRcorr_GADJDYNofftestPVAXaochm</v>
          </cell>
          <cell r="B2292" t="str">
            <v>SIclos6_GOVclos11</v>
          </cell>
          <cell r="C2292" t="str">
            <v>SDGbaseTRAv2_UrbAS_BAU_wICAGRcorr_GADJDYNofftest</v>
          </cell>
          <cell r="D2292" t="str">
            <v>PVAX</v>
          </cell>
          <cell r="E2292" t="str">
            <v>aochm</v>
          </cell>
          <cell r="F2292">
            <v>1</v>
          </cell>
          <cell r="G2292">
            <v>1.19</v>
          </cell>
          <cell r="H2292">
            <v>1.27</v>
          </cell>
          <cell r="I2292">
            <v>1.23</v>
          </cell>
          <cell r="J2292">
            <v>1.24</v>
          </cell>
          <cell r="K2292">
            <v>1.26</v>
          </cell>
          <cell r="L2292">
            <v>1.28</v>
          </cell>
          <cell r="M2292">
            <v>1.31</v>
          </cell>
          <cell r="N2292">
            <v>1.34</v>
          </cell>
          <cell r="O2292">
            <v>1.59</v>
          </cell>
          <cell r="P2292">
            <v>1.64</v>
          </cell>
          <cell r="Q2292">
            <v>1.64</v>
          </cell>
          <cell r="R2292">
            <v>1.64</v>
          </cell>
          <cell r="S2292">
            <v>1.64</v>
          </cell>
          <cell r="T2292">
            <v>1.65</v>
          </cell>
          <cell r="U2292">
            <v>1.66</v>
          </cell>
          <cell r="V2292">
            <v>1.65</v>
          </cell>
          <cell r="W2292">
            <v>1.66</v>
          </cell>
          <cell r="X2292">
            <v>1.68</v>
          </cell>
          <cell r="Y2292">
            <v>1.67</v>
          </cell>
          <cell r="Z2292">
            <v>1.65</v>
          </cell>
          <cell r="AA2292">
            <v>1.64</v>
          </cell>
          <cell r="AB2292">
            <v>1.71</v>
          </cell>
          <cell r="AC2292">
            <v>1.74</v>
          </cell>
          <cell r="AD2292">
            <v>1.74</v>
          </cell>
          <cell r="AE2292">
            <v>1.73</v>
          </cell>
          <cell r="AF2292">
            <v>1.73</v>
          </cell>
          <cell r="AG2292">
            <v>1.7</v>
          </cell>
          <cell r="AH2292">
            <v>1.67</v>
          </cell>
          <cell r="AI2292">
            <v>1.61</v>
          </cell>
          <cell r="AJ2292">
            <v>1.54</v>
          </cell>
          <cell r="AK2292">
            <v>1.48</v>
          </cell>
        </row>
        <row r="2293">
          <cell r="A2293" t="str">
            <v>SDGbaseTRAv2_UrbAS_BAU_wICAGRcorr_GADJDYNofftestPVAXarubb</v>
          </cell>
          <cell r="B2293" t="str">
            <v>SIclos6_GOVclos11</v>
          </cell>
          <cell r="C2293" t="str">
            <v>SDGbaseTRAv2_UrbAS_BAU_wICAGRcorr_GADJDYNofftest</v>
          </cell>
          <cell r="D2293" t="str">
            <v>PVAX</v>
          </cell>
          <cell r="E2293" t="str">
            <v>arubb</v>
          </cell>
          <cell r="F2293">
            <v>1</v>
          </cell>
          <cell r="G2293">
            <v>1.01</v>
          </cell>
          <cell r="H2293">
            <v>1.01</v>
          </cell>
          <cell r="I2293">
            <v>1.01</v>
          </cell>
          <cell r="J2293">
            <v>1</v>
          </cell>
          <cell r="K2293">
            <v>1.01</v>
          </cell>
          <cell r="L2293">
            <v>1.01</v>
          </cell>
          <cell r="M2293">
            <v>1.01</v>
          </cell>
          <cell r="N2293">
            <v>1.02</v>
          </cell>
          <cell r="O2293">
            <v>1.03</v>
          </cell>
          <cell r="P2293">
            <v>1.03</v>
          </cell>
          <cell r="Q2293">
            <v>1.03</v>
          </cell>
          <cell r="R2293">
            <v>1.03</v>
          </cell>
          <cell r="S2293">
            <v>1.03</v>
          </cell>
          <cell r="T2293">
            <v>1.03</v>
          </cell>
          <cell r="U2293">
            <v>1.04</v>
          </cell>
          <cell r="V2293">
            <v>1.04</v>
          </cell>
          <cell r="W2293">
            <v>1.05</v>
          </cell>
          <cell r="X2293">
            <v>1.05</v>
          </cell>
          <cell r="Y2293">
            <v>1.04</v>
          </cell>
          <cell r="Z2293">
            <v>1.04</v>
          </cell>
          <cell r="AA2293">
            <v>1.04</v>
          </cell>
          <cell r="AB2293">
            <v>1.04</v>
          </cell>
          <cell r="AC2293">
            <v>1.04</v>
          </cell>
          <cell r="AD2293">
            <v>1.05</v>
          </cell>
          <cell r="AE2293">
            <v>1.05</v>
          </cell>
          <cell r="AF2293">
            <v>1.05</v>
          </cell>
          <cell r="AG2293">
            <v>1.05</v>
          </cell>
          <cell r="AH2293">
            <v>1.03</v>
          </cell>
          <cell r="AI2293">
            <v>1.02</v>
          </cell>
          <cell r="AJ2293">
            <v>1.01</v>
          </cell>
          <cell r="AK2293">
            <v>1</v>
          </cell>
        </row>
        <row r="2294">
          <cell r="A2294" t="str">
            <v>SDGbaseTRAv2_UrbAS_BAU_wICAGRcorr_GADJDYNofftestPVAXaplas</v>
          </cell>
          <cell r="B2294" t="str">
            <v>SIclos6_GOVclos11</v>
          </cell>
          <cell r="C2294" t="str">
            <v>SDGbaseTRAv2_UrbAS_BAU_wICAGRcorr_GADJDYNofftest</v>
          </cell>
          <cell r="D2294" t="str">
            <v>PVAX</v>
          </cell>
          <cell r="E2294" t="str">
            <v>aplas</v>
          </cell>
          <cell r="F2294">
            <v>1</v>
          </cell>
          <cell r="G2294">
            <v>1.06</v>
          </cell>
          <cell r="H2294">
            <v>1.06</v>
          </cell>
          <cell r="I2294">
            <v>1.05</v>
          </cell>
          <cell r="J2294">
            <v>1.05</v>
          </cell>
          <cell r="K2294">
            <v>1.05</v>
          </cell>
          <cell r="L2294">
            <v>1.06</v>
          </cell>
          <cell r="M2294">
            <v>1.06</v>
          </cell>
          <cell r="N2294">
            <v>1.07</v>
          </cell>
          <cell r="O2294">
            <v>1.06</v>
          </cell>
          <cell r="P2294">
            <v>1.06</v>
          </cell>
          <cell r="Q2294">
            <v>1.06</v>
          </cell>
          <cell r="R2294">
            <v>1.07</v>
          </cell>
          <cell r="S2294">
            <v>1.07</v>
          </cell>
          <cell r="T2294">
            <v>1.08</v>
          </cell>
          <cell r="U2294">
            <v>1.08</v>
          </cell>
          <cell r="V2294">
            <v>1.0900000000000001</v>
          </cell>
          <cell r="W2294">
            <v>1.0900000000000001</v>
          </cell>
          <cell r="X2294">
            <v>1.1000000000000001</v>
          </cell>
          <cell r="Y2294">
            <v>1.0900000000000001</v>
          </cell>
          <cell r="Z2294">
            <v>1.0900000000000001</v>
          </cell>
          <cell r="AA2294">
            <v>1.0900000000000001</v>
          </cell>
          <cell r="AB2294">
            <v>1.0900000000000001</v>
          </cell>
          <cell r="AC2294">
            <v>1.08</v>
          </cell>
          <cell r="AD2294">
            <v>1.08</v>
          </cell>
          <cell r="AE2294">
            <v>1.08</v>
          </cell>
          <cell r="AF2294">
            <v>1.08</v>
          </cell>
          <cell r="AG2294">
            <v>1.08</v>
          </cell>
          <cell r="AH2294">
            <v>1.05</v>
          </cell>
          <cell r="AI2294">
            <v>1.02</v>
          </cell>
          <cell r="AJ2294">
            <v>1.01</v>
          </cell>
          <cell r="AK2294">
            <v>0.99</v>
          </cell>
        </row>
        <row r="2295">
          <cell r="A2295" t="str">
            <v>SDGbaseTRAv2_UrbAS_BAU_wICAGRcorr_GADJDYNofftestPVAXanmet</v>
          </cell>
          <cell r="B2295" t="str">
            <v>SIclos6_GOVclos11</v>
          </cell>
          <cell r="C2295" t="str">
            <v>SDGbaseTRAv2_UrbAS_BAU_wICAGRcorr_GADJDYNofftest</v>
          </cell>
          <cell r="D2295" t="str">
            <v>PVAX</v>
          </cell>
          <cell r="E2295" t="str">
            <v>anmet</v>
          </cell>
          <cell r="F2295">
            <v>1</v>
          </cell>
          <cell r="G2295">
            <v>1.08</v>
          </cell>
          <cell r="H2295">
            <v>1.07</v>
          </cell>
          <cell r="I2295">
            <v>1.07</v>
          </cell>
          <cell r="J2295">
            <v>1.08</v>
          </cell>
          <cell r="K2295">
            <v>1.07</v>
          </cell>
          <cell r="L2295">
            <v>1.07</v>
          </cell>
          <cell r="M2295">
            <v>1.07</v>
          </cell>
          <cell r="N2295">
            <v>1.08</v>
          </cell>
          <cell r="O2295">
            <v>1.08</v>
          </cell>
          <cell r="P2295">
            <v>1.08</v>
          </cell>
          <cell r="Q2295">
            <v>1.08</v>
          </cell>
          <cell r="R2295">
            <v>1.08</v>
          </cell>
          <cell r="S2295">
            <v>1.08</v>
          </cell>
          <cell r="T2295">
            <v>1.08</v>
          </cell>
          <cell r="U2295">
            <v>1.0900000000000001</v>
          </cell>
          <cell r="V2295">
            <v>1.0900000000000001</v>
          </cell>
          <cell r="W2295">
            <v>1.0900000000000001</v>
          </cell>
          <cell r="X2295">
            <v>1.0900000000000001</v>
          </cell>
          <cell r="Y2295">
            <v>1.0900000000000001</v>
          </cell>
          <cell r="Z2295">
            <v>1.0900000000000001</v>
          </cell>
          <cell r="AA2295">
            <v>1.0900000000000001</v>
          </cell>
          <cell r="AB2295">
            <v>1.0900000000000001</v>
          </cell>
          <cell r="AC2295">
            <v>1.08</v>
          </cell>
          <cell r="AD2295">
            <v>1.08</v>
          </cell>
          <cell r="AE2295">
            <v>1.0900000000000001</v>
          </cell>
          <cell r="AF2295">
            <v>1.0900000000000001</v>
          </cell>
          <cell r="AG2295">
            <v>1.0900000000000001</v>
          </cell>
          <cell r="AH2295">
            <v>1.07</v>
          </cell>
          <cell r="AI2295">
            <v>1.05</v>
          </cell>
          <cell r="AJ2295">
            <v>1.04</v>
          </cell>
          <cell r="AK2295">
            <v>1.03</v>
          </cell>
        </row>
        <row r="2296">
          <cell r="A2296" t="str">
            <v>SDGbaseTRAv2_UrbAS_BAU_wICAGRcorr_GADJDYNofftestPVAXairon</v>
          </cell>
          <cell r="B2296" t="str">
            <v>SIclos6_GOVclos11</v>
          </cell>
          <cell r="C2296" t="str">
            <v>SDGbaseTRAv2_UrbAS_BAU_wICAGRcorr_GADJDYNofftest</v>
          </cell>
          <cell r="D2296" t="str">
            <v>PVAX</v>
          </cell>
          <cell r="E2296" t="str">
            <v>airon</v>
          </cell>
          <cell r="F2296">
            <v>1</v>
          </cell>
          <cell r="G2296">
            <v>1.2</v>
          </cell>
          <cell r="H2296">
            <v>1.18</v>
          </cell>
          <cell r="I2296">
            <v>1.1599999999999999</v>
          </cell>
          <cell r="J2296">
            <v>1.1499999999999999</v>
          </cell>
          <cell r="K2296">
            <v>1.1399999999999999</v>
          </cell>
          <cell r="L2296">
            <v>1.1499999999999999</v>
          </cell>
          <cell r="M2296">
            <v>1.1499999999999999</v>
          </cell>
          <cell r="N2296">
            <v>1.1499999999999999</v>
          </cell>
          <cell r="O2296">
            <v>1.1599999999999999</v>
          </cell>
          <cell r="P2296">
            <v>1.1599999999999999</v>
          </cell>
          <cell r="Q2296">
            <v>1.1499999999999999</v>
          </cell>
          <cell r="R2296">
            <v>1.1599999999999999</v>
          </cell>
          <cell r="S2296">
            <v>1.1599999999999999</v>
          </cell>
          <cell r="T2296">
            <v>1.1599999999999999</v>
          </cell>
          <cell r="U2296">
            <v>1.17</v>
          </cell>
          <cell r="V2296">
            <v>1.17</v>
          </cell>
          <cell r="W2296">
            <v>1.18</v>
          </cell>
          <cell r="X2296">
            <v>1.18</v>
          </cell>
          <cell r="Y2296">
            <v>1.18</v>
          </cell>
          <cell r="Z2296">
            <v>1.18</v>
          </cell>
          <cell r="AA2296">
            <v>1.18</v>
          </cell>
          <cell r="AB2296">
            <v>1.1599999999999999</v>
          </cell>
          <cell r="AC2296">
            <v>1.1499999999999999</v>
          </cell>
          <cell r="AD2296">
            <v>1.1599999999999999</v>
          </cell>
          <cell r="AE2296">
            <v>1.1599999999999999</v>
          </cell>
          <cell r="AF2296">
            <v>1.17</v>
          </cell>
          <cell r="AG2296">
            <v>1.17</v>
          </cell>
          <cell r="AH2296">
            <v>1.1299999999999999</v>
          </cell>
          <cell r="AI2296">
            <v>1.1100000000000001</v>
          </cell>
          <cell r="AJ2296">
            <v>1.0900000000000001</v>
          </cell>
          <cell r="AK2296">
            <v>1.08</v>
          </cell>
        </row>
        <row r="2297">
          <cell r="A2297" t="str">
            <v>SDGbaseTRAv2_UrbAS_BAU_wICAGRcorr_GADJDYNofftestPVAXanfrm</v>
          </cell>
          <cell r="B2297" t="str">
            <v>SIclos6_GOVclos11</v>
          </cell>
          <cell r="C2297" t="str">
            <v>SDGbaseTRAv2_UrbAS_BAU_wICAGRcorr_GADJDYNofftest</v>
          </cell>
          <cell r="D2297" t="str">
            <v>PVAX</v>
          </cell>
          <cell r="E2297" t="str">
            <v>anfrm</v>
          </cell>
          <cell r="F2297">
            <v>1</v>
          </cell>
          <cell r="G2297">
            <v>1.17</v>
          </cell>
          <cell r="H2297">
            <v>1.1100000000000001</v>
          </cell>
          <cell r="I2297">
            <v>1.05</v>
          </cell>
          <cell r="J2297">
            <v>1.04</v>
          </cell>
          <cell r="K2297">
            <v>1.05</v>
          </cell>
          <cell r="L2297">
            <v>1.07</v>
          </cell>
          <cell r="M2297">
            <v>1.1200000000000001</v>
          </cell>
          <cell r="N2297">
            <v>1.1499999999999999</v>
          </cell>
          <cell r="O2297">
            <v>1.24</v>
          </cell>
          <cell r="P2297">
            <v>1.24</v>
          </cell>
          <cell r="Q2297">
            <v>1.21</v>
          </cell>
          <cell r="R2297">
            <v>1.19</v>
          </cell>
          <cell r="S2297">
            <v>1.18</v>
          </cell>
          <cell r="T2297">
            <v>1.17</v>
          </cell>
          <cell r="U2297">
            <v>1.18</v>
          </cell>
          <cell r="V2297">
            <v>1.21</v>
          </cell>
          <cell r="W2297">
            <v>1.22</v>
          </cell>
          <cell r="X2297">
            <v>1.2</v>
          </cell>
          <cell r="Y2297">
            <v>1.2</v>
          </cell>
          <cell r="Z2297">
            <v>1.19</v>
          </cell>
          <cell r="AA2297">
            <v>1.19</v>
          </cell>
          <cell r="AB2297">
            <v>1.06</v>
          </cell>
          <cell r="AC2297">
            <v>1.03</v>
          </cell>
          <cell r="AD2297">
            <v>1.05</v>
          </cell>
          <cell r="AE2297">
            <v>1.08</v>
          </cell>
          <cell r="AF2297">
            <v>1.1100000000000001</v>
          </cell>
          <cell r="AG2297">
            <v>1.1200000000000001</v>
          </cell>
          <cell r="AH2297">
            <v>1.01</v>
          </cell>
          <cell r="AI2297">
            <v>0.94</v>
          </cell>
          <cell r="AJ2297">
            <v>0.92</v>
          </cell>
          <cell r="AK2297">
            <v>0.91</v>
          </cell>
        </row>
        <row r="2298">
          <cell r="A2298" t="str">
            <v>SDGbaseTRAv2_UrbAS_BAU_wICAGRcorr_GADJDYNofftestPVAXametp</v>
          </cell>
          <cell r="B2298" t="str">
            <v>SIclos6_GOVclos11</v>
          </cell>
          <cell r="C2298" t="str">
            <v>SDGbaseTRAv2_UrbAS_BAU_wICAGRcorr_GADJDYNofftest</v>
          </cell>
          <cell r="D2298" t="str">
            <v>PVAX</v>
          </cell>
          <cell r="E2298" t="str">
            <v>ametp</v>
          </cell>
          <cell r="F2298">
            <v>1</v>
          </cell>
          <cell r="G2298">
            <v>1.19</v>
          </cell>
          <cell r="H2298">
            <v>1.19</v>
          </cell>
          <cell r="I2298">
            <v>1.18</v>
          </cell>
          <cell r="J2298">
            <v>1.18</v>
          </cell>
          <cell r="K2298">
            <v>1.18</v>
          </cell>
          <cell r="L2298">
            <v>1.18</v>
          </cell>
          <cell r="M2298">
            <v>1.19</v>
          </cell>
          <cell r="N2298">
            <v>1.19</v>
          </cell>
          <cell r="O2298">
            <v>1.19</v>
          </cell>
          <cell r="P2298">
            <v>1.19</v>
          </cell>
          <cell r="Q2298">
            <v>1.19</v>
          </cell>
          <cell r="R2298">
            <v>1.2</v>
          </cell>
          <cell r="S2298">
            <v>1.2</v>
          </cell>
          <cell r="T2298">
            <v>1.21</v>
          </cell>
          <cell r="U2298">
            <v>1.21</v>
          </cell>
          <cell r="V2298">
            <v>1.22</v>
          </cell>
          <cell r="W2298">
            <v>1.22</v>
          </cell>
          <cell r="X2298">
            <v>1.23</v>
          </cell>
          <cell r="Y2298">
            <v>1.22</v>
          </cell>
          <cell r="Z2298">
            <v>1.22</v>
          </cell>
          <cell r="AA2298">
            <v>1.22</v>
          </cell>
          <cell r="AB2298">
            <v>1.22</v>
          </cell>
          <cell r="AC2298">
            <v>1.21</v>
          </cell>
          <cell r="AD2298">
            <v>1.21</v>
          </cell>
          <cell r="AE2298">
            <v>1.21</v>
          </cell>
          <cell r="AF2298">
            <v>1.21</v>
          </cell>
          <cell r="AG2298">
            <v>1.21</v>
          </cell>
          <cell r="AH2298">
            <v>1.18</v>
          </cell>
          <cell r="AI2298">
            <v>1.1499999999999999</v>
          </cell>
          <cell r="AJ2298">
            <v>1.1299999999999999</v>
          </cell>
          <cell r="AK2298">
            <v>1.1100000000000001</v>
          </cell>
        </row>
        <row r="2299">
          <cell r="A2299" t="str">
            <v>SDGbaseTRAv2_UrbAS_BAU_wICAGRcorr_GADJDYNofftestPVAXamach</v>
          </cell>
          <cell r="B2299" t="str">
            <v>SIclos6_GOVclos11</v>
          </cell>
          <cell r="C2299" t="str">
            <v>SDGbaseTRAv2_UrbAS_BAU_wICAGRcorr_GADJDYNofftest</v>
          </cell>
          <cell r="D2299" t="str">
            <v>PVAX</v>
          </cell>
          <cell r="E2299" t="str">
            <v>amach</v>
          </cell>
          <cell r="F2299">
            <v>1</v>
          </cell>
          <cell r="G2299">
            <v>1.18</v>
          </cell>
          <cell r="H2299">
            <v>1.17</v>
          </cell>
          <cell r="I2299">
            <v>1.1499999999999999</v>
          </cell>
          <cell r="J2299">
            <v>1.1499999999999999</v>
          </cell>
          <cell r="K2299">
            <v>1.1499999999999999</v>
          </cell>
          <cell r="L2299">
            <v>1.1499999999999999</v>
          </cell>
          <cell r="M2299">
            <v>1.1599999999999999</v>
          </cell>
          <cell r="N2299">
            <v>1.1599999999999999</v>
          </cell>
          <cell r="O2299">
            <v>1.1599999999999999</v>
          </cell>
          <cell r="P2299">
            <v>1.1599999999999999</v>
          </cell>
          <cell r="Q2299">
            <v>1.1599999999999999</v>
          </cell>
          <cell r="R2299">
            <v>1.1599999999999999</v>
          </cell>
          <cell r="S2299">
            <v>1.17</v>
          </cell>
          <cell r="T2299">
            <v>1.17</v>
          </cell>
          <cell r="U2299">
            <v>1.18</v>
          </cell>
          <cell r="V2299">
            <v>1.18</v>
          </cell>
          <cell r="W2299">
            <v>1.19</v>
          </cell>
          <cell r="X2299">
            <v>1.18</v>
          </cell>
          <cell r="Y2299">
            <v>1.18</v>
          </cell>
          <cell r="Z2299">
            <v>1.18</v>
          </cell>
          <cell r="AA2299">
            <v>1.18</v>
          </cell>
          <cell r="AB2299">
            <v>1.17</v>
          </cell>
          <cell r="AC2299">
            <v>1.17</v>
          </cell>
          <cell r="AD2299">
            <v>1.17</v>
          </cell>
          <cell r="AE2299">
            <v>1.17</v>
          </cell>
          <cell r="AF2299">
            <v>1.18</v>
          </cell>
          <cell r="AG2299">
            <v>1.18</v>
          </cell>
          <cell r="AH2299">
            <v>1.1399999999999999</v>
          </cell>
          <cell r="AI2299">
            <v>1.1100000000000001</v>
          </cell>
          <cell r="AJ2299">
            <v>1.1000000000000001</v>
          </cell>
          <cell r="AK2299">
            <v>1.08</v>
          </cell>
        </row>
        <row r="2300">
          <cell r="A2300" t="str">
            <v>SDGbaseTRAv2_UrbAS_BAU_wICAGRcorr_GADJDYNofftestPVAXafcel</v>
          </cell>
          <cell r="B2300" t="str">
            <v>SIclos6_GOVclos11</v>
          </cell>
          <cell r="C2300" t="str">
            <v>SDGbaseTRAv2_UrbAS_BAU_wICAGRcorr_GADJDYNofftest</v>
          </cell>
          <cell r="D2300" t="str">
            <v>PVAX</v>
          </cell>
          <cell r="E2300" t="str">
            <v>afcel</v>
          </cell>
          <cell r="F2300">
            <v>1</v>
          </cell>
          <cell r="G2300">
            <v>1</v>
          </cell>
          <cell r="H2300">
            <v>1.01</v>
          </cell>
          <cell r="I2300">
            <v>0.95</v>
          </cell>
          <cell r="J2300">
            <v>0.93</v>
          </cell>
          <cell r="K2300">
            <v>0.92</v>
          </cell>
          <cell r="L2300">
            <v>0.93</v>
          </cell>
          <cell r="M2300">
            <v>0.97</v>
          </cell>
          <cell r="N2300">
            <v>1</v>
          </cell>
          <cell r="O2300">
            <v>1.1399999999999999</v>
          </cell>
          <cell r="P2300">
            <v>1.18</v>
          </cell>
          <cell r="Q2300">
            <v>1.18</v>
          </cell>
          <cell r="R2300">
            <v>1.18</v>
          </cell>
          <cell r="S2300">
            <v>1.18</v>
          </cell>
          <cell r="T2300">
            <v>1.18</v>
          </cell>
          <cell r="U2300">
            <v>1.19</v>
          </cell>
          <cell r="V2300">
            <v>1.22</v>
          </cell>
          <cell r="W2300">
            <v>1.23</v>
          </cell>
          <cell r="X2300">
            <v>1.21</v>
          </cell>
          <cell r="Y2300">
            <v>1.21</v>
          </cell>
          <cell r="Z2300">
            <v>1.2</v>
          </cell>
          <cell r="AA2300">
            <v>1.2</v>
          </cell>
          <cell r="AB2300">
            <v>1.1599999999999999</v>
          </cell>
          <cell r="AC2300">
            <v>1.1399999999999999</v>
          </cell>
          <cell r="AD2300">
            <v>1.1299999999999999</v>
          </cell>
          <cell r="AE2300">
            <v>1.1399999999999999</v>
          </cell>
          <cell r="AF2300">
            <v>1.1399999999999999</v>
          </cell>
          <cell r="AG2300">
            <v>1.1299999999999999</v>
          </cell>
          <cell r="AH2300">
            <v>1.05</v>
          </cell>
          <cell r="AI2300">
            <v>0.96</v>
          </cell>
          <cell r="AJ2300">
            <v>0.91</v>
          </cell>
          <cell r="AK2300">
            <v>0.86</v>
          </cell>
        </row>
        <row r="2301">
          <cell r="A2301" t="str">
            <v>SDGbaseTRAv2_UrbAS_BAU_wICAGRcorr_GADJDYNofftestPVAXaelct</v>
          </cell>
          <cell r="B2301" t="str">
            <v>SIclos6_GOVclos11</v>
          </cell>
          <cell r="C2301" t="str">
            <v>SDGbaseTRAv2_UrbAS_BAU_wICAGRcorr_GADJDYNofftest</v>
          </cell>
          <cell r="D2301" t="str">
            <v>PVAX</v>
          </cell>
          <cell r="E2301" t="str">
            <v>aelct</v>
          </cell>
          <cell r="F2301">
            <v>1</v>
          </cell>
          <cell r="G2301">
            <v>1</v>
          </cell>
          <cell r="H2301">
            <v>1.01</v>
          </cell>
          <cell r="I2301">
            <v>0.96</v>
          </cell>
          <cell r="J2301">
            <v>0.94</v>
          </cell>
          <cell r="K2301">
            <v>0.93</v>
          </cell>
          <cell r="L2301">
            <v>0.94</v>
          </cell>
          <cell r="M2301">
            <v>0.98</v>
          </cell>
          <cell r="N2301">
            <v>1</v>
          </cell>
          <cell r="O2301">
            <v>1.1399999999999999</v>
          </cell>
          <cell r="P2301">
            <v>1.17</v>
          </cell>
          <cell r="Q2301">
            <v>1.17</v>
          </cell>
          <cell r="R2301">
            <v>1.17</v>
          </cell>
          <cell r="S2301">
            <v>1.17</v>
          </cell>
          <cell r="T2301">
            <v>1.18</v>
          </cell>
          <cell r="U2301">
            <v>1.18</v>
          </cell>
          <cell r="V2301">
            <v>1.21</v>
          </cell>
          <cell r="W2301">
            <v>1.22</v>
          </cell>
          <cell r="X2301">
            <v>1.2</v>
          </cell>
          <cell r="Y2301">
            <v>1.2</v>
          </cell>
          <cell r="Z2301">
            <v>1.19</v>
          </cell>
          <cell r="AA2301">
            <v>1.19</v>
          </cell>
          <cell r="AB2301">
            <v>1.1599999999999999</v>
          </cell>
          <cell r="AC2301">
            <v>1.1299999999999999</v>
          </cell>
          <cell r="AD2301">
            <v>1.1299999999999999</v>
          </cell>
          <cell r="AE2301">
            <v>1.1299999999999999</v>
          </cell>
          <cell r="AF2301">
            <v>1.1399999999999999</v>
          </cell>
          <cell r="AG2301">
            <v>1.1299999999999999</v>
          </cell>
          <cell r="AH2301">
            <v>1.06</v>
          </cell>
          <cell r="AI2301">
            <v>0.97</v>
          </cell>
          <cell r="AJ2301">
            <v>0.92</v>
          </cell>
          <cell r="AK2301">
            <v>0.88</v>
          </cell>
        </row>
        <row r="2302">
          <cell r="A2302" t="str">
            <v>SDGbaseTRAv2_UrbAS_BAU_wICAGRcorr_GADJDYNofftestPVAXaemch</v>
          </cell>
          <cell r="B2302" t="str">
            <v>SIclos6_GOVclos11</v>
          </cell>
          <cell r="C2302" t="str">
            <v>SDGbaseTRAv2_UrbAS_BAU_wICAGRcorr_GADJDYNofftest</v>
          </cell>
          <cell r="D2302" t="str">
            <v>PVAX</v>
          </cell>
          <cell r="E2302" t="str">
            <v>aemch</v>
          </cell>
          <cell r="F2302">
            <v>1</v>
          </cell>
          <cell r="G2302">
            <v>1.19</v>
          </cell>
          <cell r="H2302">
            <v>1.19</v>
          </cell>
          <cell r="I2302">
            <v>1.19</v>
          </cell>
          <cell r="J2302">
            <v>1.18</v>
          </cell>
          <cell r="K2302">
            <v>1.19</v>
          </cell>
          <cell r="L2302">
            <v>1.19</v>
          </cell>
          <cell r="M2302">
            <v>1.2</v>
          </cell>
          <cell r="N2302">
            <v>1.2</v>
          </cell>
          <cell r="O2302">
            <v>1.2</v>
          </cell>
          <cell r="P2302">
            <v>1.2</v>
          </cell>
          <cell r="Q2302">
            <v>1.2</v>
          </cell>
          <cell r="R2302">
            <v>1.21</v>
          </cell>
          <cell r="S2302">
            <v>1.21</v>
          </cell>
          <cell r="T2302">
            <v>1.22</v>
          </cell>
          <cell r="U2302">
            <v>1.23</v>
          </cell>
          <cell r="V2302">
            <v>1.23</v>
          </cell>
          <cell r="W2302">
            <v>1.24</v>
          </cell>
          <cell r="X2302">
            <v>1.24</v>
          </cell>
          <cell r="Y2302">
            <v>1.24</v>
          </cell>
          <cell r="Z2302">
            <v>1.24</v>
          </cell>
          <cell r="AA2302">
            <v>1.24</v>
          </cell>
          <cell r="AB2302">
            <v>1.23</v>
          </cell>
          <cell r="AC2302">
            <v>1.22</v>
          </cell>
          <cell r="AD2302">
            <v>1.22</v>
          </cell>
          <cell r="AE2302">
            <v>1.22</v>
          </cell>
          <cell r="AF2302">
            <v>1.23</v>
          </cell>
          <cell r="AG2302">
            <v>1.22</v>
          </cell>
          <cell r="AH2302">
            <v>1.19</v>
          </cell>
          <cell r="AI2302">
            <v>1.1499999999999999</v>
          </cell>
          <cell r="AJ2302">
            <v>1.1299999999999999</v>
          </cell>
          <cell r="AK2302">
            <v>1.1100000000000001</v>
          </cell>
        </row>
        <row r="2303">
          <cell r="A2303" t="str">
            <v>SDGbaseTRAv2_UrbAS_BAU_wICAGRcorr_GADJDYNofftestPVAXasequ</v>
          </cell>
          <cell r="B2303" t="str">
            <v>SIclos6_GOVclos11</v>
          </cell>
          <cell r="C2303" t="str">
            <v>SDGbaseTRAv2_UrbAS_BAU_wICAGRcorr_GADJDYNofftest</v>
          </cell>
          <cell r="D2303" t="str">
            <v>PVAX</v>
          </cell>
          <cell r="E2303" t="str">
            <v>asequ</v>
          </cell>
          <cell r="F2303">
            <v>1</v>
          </cell>
          <cell r="G2303">
            <v>1.2</v>
          </cell>
          <cell r="H2303">
            <v>1.17</v>
          </cell>
          <cell r="I2303">
            <v>1.1399999999999999</v>
          </cell>
          <cell r="J2303">
            <v>1.1299999999999999</v>
          </cell>
          <cell r="K2303">
            <v>1.1200000000000001</v>
          </cell>
          <cell r="L2303">
            <v>1.1200000000000001</v>
          </cell>
          <cell r="M2303">
            <v>1.1399999999999999</v>
          </cell>
          <cell r="N2303">
            <v>1.1399999999999999</v>
          </cell>
          <cell r="O2303">
            <v>1.1499999999999999</v>
          </cell>
          <cell r="P2303">
            <v>1.1499999999999999</v>
          </cell>
          <cell r="Q2303">
            <v>1.1499999999999999</v>
          </cell>
          <cell r="R2303">
            <v>1.1499999999999999</v>
          </cell>
          <cell r="S2303">
            <v>1.1499999999999999</v>
          </cell>
          <cell r="T2303">
            <v>1.1499999999999999</v>
          </cell>
          <cell r="U2303">
            <v>1.1499999999999999</v>
          </cell>
          <cell r="V2303">
            <v>1.1599999999999999</v>
          </cell>
          <cell r="W2303">
            <v>1.1599999999999999</v>
          </cell>
          <cell r="X2303">
            <v>1.17</v>
          </cell>
          <cell r="Y2303">
            <v>1.17</v>
          </cell>
          <cell r="Z2303">
            <v>1.17</v>
          </cell>
          <cell r="AA2303">
            <v>1.17</v>
          </cell>
          <cell r="AB2303">
            <v>1.1399999999999999</v>
          </cell>
          <cell r="AC2303">
            <v>1.1299999999999999</v>
          </cell>
          <cell r="AD2303">
            <v>1.1299999999999999</v>
          </cell>
          <cell r="AE2303">
            <v>1.1399999999999999</v>
          </cell>
          <cell r="AF2303">
            <v>1.1499999999999999</v>
          </cell>
          <cell r="AG2303">
            <v>1.1499999999999999</v>
          </cell>
          <cell r="AH2303">
            <v>1.1100000000000001</v>
          </cell>
          <cell r="AI2303">
            <v>1.07</v>
          </cell>
          <cell r="AJ2303">
            <v>1.05</v>
          </cell>
          <cell r="AK2303">
            <v>1.04</v>
          </cell>
        </row>
        <row r="2304">
          <cell r="A2304" t="str">
            <v>SDGbaseTRAv2_UrbAS_BAU_wICAGRcorr_GADJDYNofftestPVAXavehi</v>
          </cell>
          <cell r="B2304" t="str">
            <v>SIclos6_GOVclos11</v>
          </cell>
          <cell r="C2304" t="str">
            <v>SDGbaseTRAv2_UrbAS_BAU_wICAGRcorr_GADJDYNofftest</v>
          </cell>
          <cell r="D2304" t="str">
            <v>PVAX</v>
          </cell>
          <cell r="E2304" t="str">
            <v>avehi</v>
          </cell>
          <cell r="F2304">
            <v>1</v>
          </cell>
          <cell r="G2304">
            <v>1.18</v>
          </cell>
          <cell r="H2304">
            <v>1.18</v>
          </cell>
          <cell r="I2304">
            <v>1.17</v>
          </cell>
          <cell r="J2304">
            <v>1.1599999999999999</v>
          </cell>
          <cell r="K2304">
            <v>1.1599999999999999</v>
          </cell>
          <cell r="L2304">
            <v>1.1599999999999999</v>
          </cell>
          <cell r="M2304">
            <v>1.17</v>
          </cell>
          <cell r="N2304">
            <v>1.18</v>
          </cell>
          <cell r="O2304">
            <v>1.17</v>
          </cell>
          <cell r="P2304">
            <v>1.17</v>
          </cell>
          <cell r="Q2304">
            <v>1.18</v>
          </cell>
          <cell r="R2304">
            <v>1.18</v>
          </cell>
          <cell r="S2304">
            <v>1.19</v>
          </cell>
          <cell r="T2304">
            <v>1.19</v>
          </cell>
          <cell r="U2304">
            <v>1.2</v>
          </cell>
          <cell r="V2304">
            <v>1.2</v>
          </cell>
          <cell r="W2304">
            <v>1.21</v>
          </cell>
          <cell r="X2304">
            <v>1.21</v>
          </cell>
          <cell r="Y2304">
            <v>1.2</v>
          </cell>
          <cell r="Z2304">
            <v>1.2</v>
          </cell>
          <cell r="AA2304">
            <v>1.19</v>
          </cell>
          <cell r="AB2304">
            <v>1.18</v>
          </cell>
          <cell r="AC2304">
            <v>1.18</v>
          </cell>
          <cell r="AD2304">
            <v>1.18</v>
          </cell>
          <cell r="AE2304">
            <v>1.19</v>
          </cell>
          <cell r="AF2304">
            <v>1.19</v>
          </cell>
          <cell r="AG2304">
            <v>1.19</v>
          </cell>
          <cell r="AH2304">
            <v>1.1599999999999999</v>
          </cell>
          <cell r="AI2304">
            <v>1.1299999999999999</v>
          </cell>
          <cell r="AJ2304">
            <v>1.1100000000000001</v>
          </cell>
          <cell r="AK2304">
            <v>1.0900000000000001</v>
          </cell>
        </row>
        <row r="2305">
          <cell r="A2305" t="str">
            <v>SDGbaseTRAv2_UrbAS_BAU_wICAGRcorr_GADJDYNofftestPVAXatequ</v>
          </cell>
          <cell r="B2305" t="str">
            <v>SIclos6_GOVclos11</v>
          </cell>
          <cell r="C2305" t="str">
            <v>SDGbaseTRAv2_UrbAS_BAU_wICAGRcorr_GADJDYNofftest</v>
          </cell>
          <cell r="D2305" t="str">
            <v>PVAX</v>
          </cell>
          <cell r="E2305" t="str">
            <v>atequ</v>
          </cell>
          <cell r="F2305">
            <v>1</v>
          </cell>
          <cell r="G2305">
            <v>1.18</v>
          </cell>
          <cell r="H2305">
            <v>1.17</v>
          </cell>
          <cell r="I2305">
            <v>1.1599999999999999</v>
          </cell>
          <cell r="J2305">
            <v>1.1599999999999999</v>
          </cell>
          <cell r="K2305">
            <v>1.1599999999999999</v>
          </cell>
          <cell r="L2305">
            <v>1.1599999999999999</v>
          </cell>
          <cell r="M2305">
            <v>1.17</v>
          </cell>
          <cell r="N2305">
            <v>1.18</v>
          </cell>
          <cell r="O2305">
            <v>1.19</v>
          </cell>
          <cell r="P2305">
            <v>1.19</v>
          </cell>
          <cell r="Q2305">
            <v>1.19</v>
          </cell>
          <cell r="R2305">
            <v>1.19</v>
          </cell>
          <cell r="S2305">
            <v>1.19</v>
          </cell>
          <cell r="T2305">
            <v>1.19</v>
          </cell>
          <cell r="U2305">
            <v>1.2</v>
          </cell>
          <cell r="V2305">
            <v>1.2</v>
          </cell>
          <cell r="W2305">
            <v>1.21</v>
          </cell>
          <cell r="X2305">
            <v>1.21</v>
          </cell>
          <cell r="Y2305">
            <v>1.21</v>
          </cell>
          <cell r="Z2305">
            <v>1.2</v>
          </cell>
          <cell r="AA2305">
            <v>1.2</v>
          </cell>
          <cell r="AB2305">
            <v>1.19</v>
          </cell>
          <cell r="AC2305">
            <v>1.18</v>
          </cell>
          <cell r="AD2305">
            <v>1.18</v>
          </cell>
          <cell r="AE2305">
            <v>1.19</v>
          </cell>
          <cell r="AF2305">
            <v>1.19</v>
          </cell>
          <cell r="AG2305">
            <v>1.19</v>
          </cell>
          <cell r="AH2305">
            <v>1.1399999999999999</v>
          </cell>
          <cell r="AI2305">
            <v>1.1100000000000001</v>
          </cell>
          <cell r="AJ2305">
            <v>1.0900000000000001</v>
          </cell>
          <cell r="AK2305">
            <v>1.07</v>
          </cell>
        </row>
        <row r="2306">
          <cell r="A2306" t="str">
            <v>SDGbaseTRAv2_UrbAS_BAU_wICAGRcorr_GADJDYNofftestPVAXafurn</v>
          </cell>
          <cell r="B2306" t="str">
            <v>SIclos6_GOVclos11</v>
          </cell>
          <cell r="C2306" t="str">
            <v>SDGbaseTRAv2_UrbAS_BAU_wICAGRcorr_GADJDYNofftest</v>
          </cell>
          <cell r="D2306" t="str">
            <v>PVAX</v>
          </cell>
          <cell r="E2306" t="str">
            <v>afurn</v>
          </cell>
          <cell r="F2306">
            <v>1</v>
          </cell>
          <cell r="G2306">
            <v>1.19</v>
          </cell>
          <cell r="H2306">
            <v>1.17</v>
          </cell>
          <cell r="I2306">
            <v>1.1599999999999999</v>
          </cell>
          <cell r="J2306">
            <v>1.1599999999999999</v>
          </cell>
          <cell r="K2306">
            <v>1.1599999999999999</v>
          </cell>
          <cell r="L2306">
            <v>1.1599999999999999</v>
          </cell>
          <cell r="M2306">
            <v>1.17</v>
          </cell>
          <cell r="N2306">
            <v>1.17</v>
          </cell>
          <cell r="O2306">
            <v>1.17</v>
          </cell>
          <cell r="P2306">
            <v>1.18</v>
          </cell>
          <cell r="Q2306">
            <v>1.17</v>
          </cell>
          <cell r="R2306">
            <v>1.18</v>
          </cell>
          <cell r="S2306">
            <v>1.18</v>
          </cell>
          <cell r="T2306">
            <v>1.18</v>
          </cell>
          <cell r="U2306">
            <v>1.19</v>
          </cell>
          <cell r="V2306">
            <v>1.19</v>
          </cell>
          <cell r="W2306">
            <v>1.2</v>
          </cell>
          <cell r="X2306">
            <v>1.2</v>
          </cell>
          <cell r="Y2306">
            <v>1.2</v>
          </cell>
          <cell r="Z2306">
            <v>1.19</v>
          </cell>
          <cell r="AA2306">
            <v>1.19</v>
          </cell>
          <cell r="AB2306">
            <v>1.19</v>
          </cell>
          <cell r="AC2306">
            <v>1.18</v>
          </cell>
          <cell r="AD2306">
            <v>1.18</v>
          </cell>
          <cell r="AE2306">
            <v>1.18</v>
          </cell>
          <cell r="AF2306">
            <v>1.19</v>
          </cell>
          <cell r="AG2306">
            <v>1.18</v>
          </cell>
          <cell r="AH2306">
            <v>1.1499999999999999</v>
          </cell>
          <cell r="AI2306">
            <v>1.1299999999999999</v>
          </cell>
          <cell r="AJ2306">
            <v>1.1100000000000001</v>
          </cell>
          <cell r="AK2306">
            <v>1.1000000000000001</v>
          </cell>
        </row>
        <row r="2307">
          <cell r="A2307" t="str">
            <v>SDGbaseTRAv2_UrbAS_BAU_wICAGRcorr_GADJDYNofftestPVAXaoman</v>
          </cell>
          <cell r="B2307" t="str">
            <v>SIclos6_GOVclos11</v>
          </cell>
          <cell r="C2307" t="str">
            <v>SDGbaseTRAv2_UrbAS_BAU_wICAGRcorr_GADJDYNofftest</v>
          </cell>
          <cell r="D2307" t="str">
            <v>PVAX</v>
          </cell>
          <cell r="E2307" t="str">
            <v>aoman</v>
          </cell>
          <cell r="F2307">
            <v>1</v>
          </cell>
          <cell r="G2307">
            <v>1.1200000000000001</v>
          </cell>
          <cell r="H2307">
            <v>1.1000000000000001</v>
          </cell>
          <cell r="I2307">
            <v>1.06</v>
          </cell>
          <cell r="J2307">
            <v>1.05</v>
          </cell>
          <cell r="K2307">
            <v>1.05</v>
          </cell>
          <cell r="L2307">
            <v>1.05</v>
          </cell>
          <cell r="M2307">
            <v>1.06</v>
          </cell>
          <cell r="N2307">
            <v>1.06</v>
          </cell>
          <cell r="O2307">
            <v>1.1399999999999999</v>
          </cell>
          <cell r="P2307">
            <v>1.1299999999999999</v>
          </cell>
          <cell r="Q2307">
            <v>1.1100000000000001</v>
          </cell>
          <cell r="R2307">
            <v>1.0900000000000001</v>
          </cell>
          <cell r="S2307">
            <v>1.08</v>
          </cell>
          <cell r="T2307">
            <v>1.08</v>
          </cell>
          <cell r="U2307">
            <v>1.08</v>
          </cell>
          <cell r="V2307">
            <v>1.07</v>
          </cell>
          <cell r="W2307">
            <v>1.07</v>
          </cell>
          <cell r="X2307">
            <v>1.07</v>
          </cell>
          <cell r="Y2307">
            <v>1.07</v>
          </cell>
          <cell r="Z2307">
            <v>1.06</v>
          </cell>
          <cell r="AA2307">
            <v>1.06</v>
          </cell>
          <cell r="AB2307">
            <v>1.05</v>
          </cell>
          <cell r="AC2307">
            <v>1.05</v>
          </cell>
          <cell r="AD2307">
            <v>1.05</v>
          </cell>
          <cell r="AE2307">
            <v>1.06</v>
          </cell>
          <cell r="AF2307">
            <v>1.06</v>
          </cell>
          <cell r="AG2307">
            <v>1.06</v>
          </cell>
          <cell r="AH2307">
            <v>1.04</v>
          </cell>
          <cell r="AI2307">
            <v>1.01</v>
          </cell>
          <cell r="AJ2307">
            <v>1</v>
          </cell>
          <cell r="AK2307">
            <v>0.99</v>
          </cell>
        </row>
        <row r="2308">
          <cell r="A2308" t="str">
            <v>SDGbaseTRAv2_UrbAS_BAU_wICAGRcorr_GADJDYNofftestPVAXaelec</v>
          </cell>
          <cell r="B2308" t="str">
            <v>SIclos6_GOVclos11</v>
          </cell>
          <cell r="C2308" t="str">
            <v>SDGbaseTRAv2_UrbAS_BAU_wICAGRcorr_GADJDYNofftest</v>
          </cell>
          <cell r="D2308" t="str">
            <v>PVAX</v>
          </cell>
          <cell r="E2308" t="str">
            <v>aelec</v>
          </cell>
          <cell r="F2308">
            <v>1</v>
          </cell>
          <cell r="G2308">
            <v>1.1200000000000001</v>
          </cell>
          <cell r="H2308">
            <v>1</v>
          </cell>
          <cell r="I2308">
            <v>1.01</v>
          </cell>
          <cell r="J2308">
            <v>1.05</v>
          </cell>
          <cell r="K2308">
            <v>1.07</v>
          </cell>
          <cell r="L2308">
            <v>1.0900000000000001</v>
          </cell>
          <cell r="M2308">
            <v>1.08</v>
          </cell>
          <cell r="N2308">
            <v>1.05</v>
          </cell>
          <cell r="O2308">
            <v>1.04</v>
          </cell>
          <cell r="P2308">
            <v>1.05</v>
          </cell>
          <cell r="Q2308">
            <v>1.08</v>
          </cell>
          <cell r="R2308">
            <v>1.1299999999999999</v>
          </cell>
          <cell r="S2308">
            <v>1.1399999999999999</v>
          </cell>
          <cell r="T2308">
            <v>1.1599999999999999</v>
          </cell>
          <cell r="U2308">
            <v>1.17</v>
          </cell>
          <cell r="V2308">
            <v>1.17</v>
          </cell>
          <cell r="W2308">
            <v>1.18</v>
          </cell>
          <cell r="X2308">
            <v>1.18</v>
          </cell>
          <cell r="Y2308">
            <v>1.21</v>
          </cell>
          <cell r="Z2308">
            <v>1.23</v>
          </cell>
          <cell r="AA2308">
            <v>1.26</v>
          </cell>
          <cell r="AB2308">
            <v>1.28</v>
          </cell>
          <cell r="AC2308">
            <v>1.31</v>
          </cell>
          <cell r="AD2308">
            <v>1.34</v>
          </cell>
          <cell r="AE2308">
            <v>1.36</v>
          </cell>
          <cell r="AF2308">
            <v>1.38</v>
          </cell>
          <cell r="AG2308">
            <v>1.5</v>
          </cell>
          <cell r="AH2308">
            <v>1.59</v>
          </cell>
          <cell r="AI2308">
            <v>1.71</v>
          </cell>
          <cell r="AJ2308">
            <v>1.82</v>
          </cell>
          <cell r="AK2308">
            <v>1.91</v>
          </cell>
        </row>
        <row r="2309">
          <cell r="A2309" t="str">
            <v>SDGbaseTRAv2_UrbAS_BAU_wICAGRcorr_GADJDYNofftestPVAXawatr</v>
          </cell>
          <cell r="B2309" t="str">
            <v>SIclos6_GOVclos11</v>
          </cell>
          <cell r="C2309" t="str">
            <v>SDGbaseTRAv2_UrbAS_BAU_wICAGRcorr_GADJDYNofftest</v>
          </cell>
          <cell r="D2309" t="str">
            <v>PVAX</v>
          </cell>
          <cell r="E2309" t="str">
            <v>awatr</v>
          </cell>
          <cell r="F2309">
            <v>1</v>
          </cell>
          <cell r="G2309">
            <v>0.85</v>
          </cell>
          <cell r="H2309">
            <v>0.89</v>
          </cell>
          <cell r="I2309">
            <v>0.9</v>
          </cell>
          <cell r="J2309">
            <v>0.91</v>
          </cell>
          <cell r="K2309">
            <v>0.93</v>
          </cell>
          <cell r="L2309">
            <v>0.93</v>
          </cell>
          <cell r="M2309">
            <v>0.94</v>
          </cell>
          <cell r="N2309">
            <v>0.94</v>
          </cell>
          <cell r="O2309">
            <v>0.94</v>
          </cell>
          <cell r="P2309">
            <v>0.94</v>
          </cell>
          <cell r="Q2309">
            <v>0.94</v>
          </cell>
          <cell r="R2309">
            <v>0.95</v>
          </cell>
          <cell r="S2309">
            <v>0.96</v>
          </cell>
          <cell r="T2309">
            <v>0.97</v>
          </cell>
          <cell r="U2309">
            <v>0.97</v>
          </cell>
          <cell r="V2309">
            <v>0.97</v>
          </cell>
          <cell r="W2309">
            <v>0.97</v>
          </cell>
          <cell r="X2309">
            <v>0.97</v>
          </cell>
          <cell r="Y2309">
            <v>0.97</v>
          </cell>
          <cell r="Z2309">
            <v>0.97</v>
          </cell>
          <cell r="AA2309">
            <v>0.97</v>
          </cell>
          <cell r="AB2309">
            <v>0.98</v>
          </cell>
          <cell r="AC2309">
            <v>0.99</v>
          </cell>
          <cell r="AD2309">
            <v>0.99</v>
          </cell>
          <cell r="AE2309">
            <v>1</v>
          </cell>
          <cell r="AF2309">
            <v>1</v>
          </cell>
          <cell r="AG2309">
            <v>1</v>
          </cell>
          <cell r="AH2309">
            <v>1.02</v>
          </cell>
          <cell r="AI2309">
            <v>1.04</v>
          </cell>
          <cell r="AJ2309">
            <v>1.05</v>
          </cell>
          <cell r="AK2309">
            <v>1.05</v>
          </cell>
        </row>
        <row r="2310">
          <cell r="A2310" t="str">
            <v>SDGbaseTRAv2_UrbAS_BAU_wICAGRcorr_GADJDYNofftestPVAXacons</v>
          </cell>
          <cell r="B2310" t="str">
            <v>SIclos6_GOVclos11</v>
          </cell>
          <cell r="C2310" t="str">
            <v>SDGbaseTRAv2_UrbAS_BAU_wICAGRcorr_GADJDYNofftest</v>
          </cell>
          <cell r="D2310" t="str">
            <v>PVAX</v>
          </cell>
          <cell r="E2310" t="str">
            <v>acons</v>
          </cell>
          <cell r="F2310">
            <v>1</v>
          </cell>
          <cell r="G2310">
            <v>1.1599999999999999</v>
          </cell>
          <cell r="H2310">
            <v>1.1299999999999999</v>
          </cell>
          <cell r="I2310">
            <v>1.1299999999999999</v>
          </cell>
          <cell r="J2310">
            <v>1.1599999999999999</v>
          </cell>
          <cell r="K2310">
            <v>1.1299999999999999</v>
          </cell>
          <cell r="L2310">
            <v>1.1200000000000001</v>
          </cell>
          <cell r="M2310">
            <v>1.1100000000000001</v>
          </cell>
          <cell r="N2310">
            <v>1.1100000000000001</v>
          </cell>
          <cell r="O2310">
            <v>1.1100000000000001</v>
          </cell>
          <cell r="P2310">
            <v>1.1100000000000001</v>
          </cell>
          <cell r="Q2310">
            <v>1.1100000000000001</v>
          </cell>
          <cell r="R2310">
            <v>1.1100000000000001</v>
          </cell>
          <cell r="S2310">
            <v>1.1100000000000001</v>
          </cell>
          <cell r="T2310">
            <v>1.1100000000000001</v>
          </cell>
          <cell r="U2310">
            <v>1.1200000000000001</v>
          </cell>
          <cell r="V2310">
            <v>1.1200000000000001</v>
          </cell>
          <cell r="W2310">
            <v>1.1299999999999999</v>
          </cell>
          <cell r="X2310">
            <v>1.1299999999999999</v>
          </cell>
          <cell r="Y2310">
            <v>1.1299999999999999</v>
          </cell>
          <cell r="Z2310">
            <v>1.1299999999999999</v>
          </cell>
          <cell r="AA2310">
            <v>1.1299999999999999</v>
          </cell>
          <cell r="AB2310">
            <v>1.1200000000000001</v>
          </cell>
          <cell r="AC2310">
            <v>1.1100000000000001</v>
          </cell>
          <cell r="AD2310">
            <v>1.1200000000000001</v>
          </cell>
          <cell r="AE2310">
            <v>1.1200000000000001</v>
          </cell>
          <cell r="AF2310">
            <v>1.1299999999999999</v>
          </cell>
          <cell r="AG2310">
            <v>1.1299999999999999</v>
          </cell>
          <cell r="AH2310">
            <v>1.1200000000000001</v>
          </cell>
          <cell r="AI2310">
            <v>1.1100000000000001</v>
          </cell>
          <cell r="AJ2310">
            <v>1.1100000000000001</v>
          </cell>
          <cell r="AK2310">
            <v>1.1000000000000001</v>
          </cell>
        </row>
        <row r="2311">
          <cell r="A2311" t="str">
            <v>SDGbaseTRAv2_UrbAS_BAU_wICAGRcorr_GADJDYNofftestPVAXatrad</v>
          </cell>
          <cell r="B2311" t="str">
            <v>SIclos6_GOVclos11</v>
          </cell>
          <cell r="C2311" t="str">
            <v>SDGbaseTRAv2_UrbAS_BAU_wICAGRcorr_GADJDYNofftest</v>
          </cell>
          <cell r="D2311" t="str">
            <v>PVAX</v>
          </cell>
          <cell r="E2311" t="str">
            <v>atrad</v>
          </cell>
          <cell r="F2311">
            <v>1</v>
          </cell>
          <cell r="G2311">
            <v>1.01</v>
          </cell>
          <cell r="H2311">
            <v>1.02</v>
          </cell>
          <cell r="I2311">
            <v>1.03</v>
          </cell>
          <cell r="J2311">
            <v>1.02</v>
          </cell>
          <cell r="K2311">
            <v>1.02</v>
          </cell>
          <cell r="L2311">
            <v>1.02</v>
          </cell>
          <cell r="M2311">
            <v>1.03</v>
          </cell>
          <cell r="N2311">
            <v>1.03</v>
          </cell>
          <cell r="O2311">
            <v>0.98</v>
          </cell>
          <cell r="P2311">
            <v>0.99</v>
          </cell>
          <cell r="Q2311">
            <v>1</v>
          </cell>
          <cell r="R2311">
            <v>1.01</v>
          </cell>
          <cell r="S2311">
            <v>1.03</v>
          </cell>
          <cell r="T2311">
            <v>1.03</v>
          </cell>
          <cell r="U2311">
            <v>1.04</v>
          </cell>
          <cell r="V2311">
            <v>1.05</v>
          </cell>
          <cell r="W2311">
            <v>1.05</v>
          </cell>
          <cell r="X2311">
            <v>1.06</v>
          </cell>
          <cell r="Y2311">
            <v>1.06</v>
          </cell>
          <cell r="Z2311">
            <v>1.05</v>
          </cell>
          <cell r="AA2311">
            <v>1.05</v>
          </cell>
          <cell r="AB2311">
            <v>1.03</v>
          </cell>
          <cell r="AC2311">
            <v>1.02</v>
          </cell>
          <cell r="AD2311">
            <v>1.03</v>
          </cell>
          <cell r="AE2311">
            <v>1.03</v>
          </cell>
          <cell r="AF2311">
            <v>1.04</v>
          </cell>
          <cell r="AG2311">
            <v>1.04</v>
          </cell>
          <cell r="AH2311">
            <v>1.02</v>
          </cell>
          <cell r="AI2311">
            <v>1</v>
          </cell>
          <cell r="AJ2311">
            <v>0.99</v>
          </cell>
          <cell r="AK2311">
            <v>0.99</v>
          </cell>
        </row>
        <row r="2312">
          <cell r="A2312" t="str">
            <v>SDGbaseTRAv2_UrbAS_BAU_wICAGRcorr_GADJDYNofftestPVAXahotl</v>
          </cell>
          <cell r="B2312" t="str">
            <v>SIclos6_GOVclos11</v>
          </cell>
          <cell r="C2312" t="str">
            <v>SDGbaseTRAv2_UrbAS_BAU_wICAGRcorr_GADJDYNofftest</v>
          </cell>
          <cell r="D2312" t="str">
            <v>PVAX</v>
          </cell>
          <cell r="E2312" t="str">
            <v>ahotl</v>
          </cell>
          <cell r="F2312">
            <v>1</v>
          </cell>
          <cell r="G2312">
            <v>1.02</v>
          </cell>
          <cell r="H2312">
            <v>1.03</v>
          </cell>
          <cell r="I2312">
            <v>1.03</v>
          </cell>
          <cell r="J2312">
            <v>1.02</v>
          </cell>
          <cell r="K2312">
            <v>1.02</v>
          </cell>
          <cell r="L2312">
            <v>1.03</v>
          </cell>
          <cell r="M2312">
            <v>1.03</v>
          </cell>
          <cell r="N2312">
            <v>1.03</v>
          </cell>
          <cell r="O2312">
            <v>1.04</v>
          </cell>
          <cell r="P2312">
            <v>1.04</v>
          </cell>
          <cell r="Q2312">
            <v>1.04</v>
          </cell>
          <cell r="R2312">
            <v>1.05</v>
          </cell>
          <cell r="S2312">
            <v>1.05</v>
          </cell>
          <cell r="T2312">
            <v>1.06</v>
          </cell>
          <cell r="U2312">
            <v>1.06</v>
          </cell>
          <cell r="V2312">
            <v>1.06</v>
          </cell>
          <cell r="W2312">
            <v>1.07</v>
          </cell>
          <cell r="X2312">
            <v>1.07</v>
          </cell>
          <cell r="Y2312">
            <v>1.07</v>
          </cell>
          <cell r="Z2312">
            <v>1.07</v>
          </cell>
          <cell r="AA2312">
            <v>1.07</v>
          </cell>
          <cell r="AB2312">
            <v>1.07</v>
          </cell>
          <cell r="AC2312">
            <v>1.07</v>
          </cell>
          <cell r="AD2312">
            <v>1.07</v>
          </cell>
          <cell r="AE2312">
            <v>1.07</v>
          </cell>
          <cell r="AF2312">
            <v>1.07</v>
          </cell>
          <cell r="AG2312">
            <v>1.07</v>
          </cell>
          <cell r="AH2312">
            <v>1.07</v>
          </cell>
          <cell r="AI2312">
            <v>1.07</v>
          </cell>
          <cell r="AJ2312">
            <v>1.06</v>
          </cell>
          <cell r="AK2312">
            <v>1.05</v>
          </cell>
        </row>
        <row r="2313">
          <cell r="A2313" t="str">
            <v>SDGbaseTRAv2_UrbAS_BAU_wICAGRcorr_GADJDYNofftestPVAXaltrp-p</v>
          </cell>
          <cell r="B2313" t="str">
            <v>SIclos6_GOVclos11</v>
          </cell>
          <cell r="C2313" t="str">
            <v>SDGbaseTRAv2_UrbAS_BAU_wICAGRcorr_GADJDYNofftest</v>
          </cell>
          <cell r="D2313" t="str">
            <v>PVAX</v>
          </cell>
          <cell r="E2313" t="str">
            <v>altrp-p</v>
          </cell>
          <cell r="F2313">
            <v>1</v>
          </cell>
          <cell r="G2313">
            <v>0.98</v>
          </cell>
          <cell r="H2313">
            <v>0.96</v>
          </cell>
          <cell r="I2313">
            <v>0.96</v>
          </cell>
          <cell r="J2313">
            <v>0.97</v>
          </cell>
          <cell r="K2313">
            <v>0.97</v>
          </cell>
          <cell r="L2313">
            <v>0.97</v>
          </cell>
          <cell r="M2313">
            <v>0.97</v>
          </cell>
          <cell r="N2313">
            <v>0.98</v>
          </cell>
          <cell r="O2313">
            <v>0.99</v>
          </cell>
          <cell r="P2313">
            <v>1</v>
          </cell>
          <cell r="Q2313">
            <v>1.01</v>
          </cell>
          <cell r="R2313">
            <v>1.01</v>
          </cell>
          <cell r="S2313">
            <v>1.02</v>
          </cell>
          <cell r="T2313">
            <v>1.02</v>
          </cell>
          <cell r="U2313">
            <v>1.02</v>
          </cell>
          <cell r="V2313">
            <v>1.03</v>
          </cell>
          <cell r="W2313">
            <v>1.03</v>
          </cell>
          <cell r="X2313">
            <v>1.03</v>
          </cell>
          <cell r="Y2313">
            <v>1.02</v>
          </cell>
          <cell r="Z2313">
            <v>1.02</v>
          </cell>
          <cell r="AA2313">
            <v>1.02</v>
          </cell>
          <cell r="AB2313">
            <v>1.01</v>
          </cell>
          <cell r="AC2313">
            <v>1.01</v>
          </cell>
          <cell r="AD2313">
            <v>1</v>
          </cell>
          <cell r="AE2313">
            <v>1</v>
          </cell>
          <cell r="AF2313">
            <v>1</v>
          </cell>
          <cell r="AG2313">
            <v>1</v>
          </cell>
          <cell r="AH2313">
            <v>1</v>
          </cell>
          <cell r="AI2313">
            <v>1</v>
          </cell>
          <cell r="AJ2313">
            <v>1.01</v>
          </cell>
          <cell r="AK2313">
            <v>1.01</v>
          </cell>
        </row>
        <row r="2314">
          <cell r="A2314" t="str">
            <v>SDGbaseTRAv2_UrbAS_BAU_wICAGRcorr_GADJDYNofftestPVAXaltrp-f</v>
          </cell>
          <cell r="B2314" t="str">
            <v>SIclos6_GOVclos11</v>
          </cell>
          <cell r="C2314" t="str">
            <v>SDGbaseTRAv2_UrbAS_BAU_wICAGRcorr_GADJDYNofftest</v>
          </cell>
          <cell r="D2314" t="str">
            <v>PVAX</v>
          </cell>
          <cell r="E2314" t="str">
            <v>altrp-f</v>
          </cell>
          <cell r="F2314">
            <v>1</v>
          </cell>
          <cell r="G2314">
            <v>0.94</v>
          </cell>
          <cell r="H2314">
            <v>0.94</v>
          </cell>
          <cell r="I2314">
            <v>0.99</v>
          </cell>
          <cell r="J2314">
            <v>1</v>
          </cell>
          <cell r="K2314">
            <v>0.99</v>
          </cell>
          <cell r="L2314">
            <v>0.98</v>
          </cell>
          <cell r="M2314">
            <v>0.98</v>
          </cell>
          <cell r="N2314">
            <v>0.99</v>
          </cell>
          <cell r="O2314">
            <v>0.99</v>
          </cell>
          <cell r="P2314">
            <v>1.01</v>
          </cell>
          <cell r="Q2314">
            <v>1.03</v>
          </cell>
          <cell r="R2314">
            <v>1.03</v>
          </cell>
          <cell r="S2314">
            <v>1.01</v>
          </cell>
          <cell r="T2314">
            <v>1</v>
          </cell>
          <cell r="U2314">
            <v>1.01</v>
          </cell>
          <cell r="V2314">
            <v>1.02</v>
          </cell>
          <cell r="W2314">
            <v>1.01</v>
          </cell>
          <cell r="X2314">
            <v>1.01</v>
          </cell>
          <cell r="Y2314">
            <v>1.02</v>
          </cell>
          <cell r="Z2314">
            <v>1.03</v>
          </cell>
          <cell r="AA2314">
            <v>1.04</v>
          </cell>
          <cell r="AB2314">
            <v>1.03</v>
          </cell>
          <cell r="AC2314">
            <v>1.03</v>
          </cell>
          <cell r="AD2314">
            <v>1.03</v>
          </cell>
          <cell r="AE2314">
            <v>1.03</v>
          </cell>
          <cell r="AF2314">
            <v>1.02</v>
          </cell>
          <cell r="AG2314">
            <v>1.01</v>
          </cell>
          <cell r="AH2314">
            <v>1.02</v>
          </cell>
          <cell r="AI2314">
            <v>1.03</v>
          </cell>
          <cell r="AJ2314">
            <v>1.04</v>
          </cell>
          <cell r="AK2314">
            <v>1.05</v>
          </cell>
        </row>
        <row r="2315">
          <cell r="A2315" t="str">
            <v>SDGbaseTRAv2_UrbAS_BAU_wICAGRcorr_GADJDYNofftestPVAXaotrp-p</v>
          </cell>
          <cell r="B2315" t="str">
            <v>SIclos6_GOVclos11</v>
          </cell>
          <cell r="C2315" t="str">
            <v>SDGbaseTRAv2_UrbAS_BAU_wICAGRcorr_GADJDYNofftest</v>
          </cell>
          <cell r="D2315" t="str">
            <v>PVAX</v>
          </cell>
          <cell r="E2315" t="str">
            <v>aotrp-p</v>
          </cell>
          <cell r="F2315">
            <v>1</v>
          </cell>
          <cell r="G2315">
            <v>1.08</v>
          </cell>
          <cell r="H2315">
            <v>1.08</v>
          </cell>
          <cell r="I2315">
            <v>1.1000000000000001</v>
          </cell>
          <cell r="J2315">
            <v>1.1000000000000001</v>
          </cell>
          <cell r="K2315">
            <v>1.08</v>
          </cell>
          <cell r="L2315">
            <v>1.06</v>
          </cell>
          <cell r="M2315">
            <v>1.04</v>
          </cell>
          <cell r="N2315">
            <v>1.02</v>
          </cell>
          <cell r="O2315">
            <v>0.97</v>
          </cell>
          <cell r="P2315">
            <v>0.97</v>
          </cell>
          <cell r="Q2315">
            <v>0.98</v>
          </cell>
          <cell r="R2315">
            <v>0.99</v>
          </cell>
          <cell r="S2315">
            <v>0.99</v>
          </cell>
          <cell r="T2315">
            <v>1</v>
          </cell>
          <cell r="U2315">
            <v>1</v>
          </cell>
          <cell r="V2315">
            <v>1</v>
          </cell>
          <cell r="W2315">
            <v>1</v>
          </cell>
          <cell r="X2315">
            <v>0.99</v>
          </cell>
          <cell r="Y2315">
            <v>0.99</v>
          </cell>
          <cell r="Z2315">
            <v>0.98</v>
          </cell>
          <cell r="AA2315">
            <v>0.98</v>
          </cell>
          <cell r="AB2315">
            <v>0.96</v>
          </cell>
          <cell r="AC2315">
            <v>0.96</v>
          </cell>
          <cell r="AD2315">
            <v>0.96</v>
          </cell>
          <cell r="AE2315">
            <v>0.97</v>
          </cell>
          <cell r="AF2315">
            <v>0.97</v>
          </cell>
          <cell r="AG2315">
            <v>0.98</v>
          </cell>
          <cell r="AH2315">
            <v>0.98</v>
          </cell>
          <cell r="AI2315">
            <v>0.99</v>
          </cell>
          <cell r="AJ2315">
            <v>1.01</v>
          </cell>
          <cell r="AK2315">
            <v>1.02</v>
          </cell>
        </row>
        <row r="2316">
          <cell r="A2316" t="str">
            <v>SDGbaseTRAv2_UrbAS_BAU_wICAGRcorr_GADJDYNofftestPVAXaotrp-f</v>
          </cell>
          <cell r="B2316" t="str">
            <v>SIclos6_GOVclos11</v>
          </cell>
          <cell r="C2316" t="str">
            <v>SDGbaseTRAv2_UrbAS_BAU_wICAGRcorr_GADJDYNofftest</v>
          </cell>
          <cell r="D2316" t="str">
            <v>PVAX</v>
          </cell>
          <cell r="E2316" t="str">
            <v>aotrp-f</v>
          </cell>
          <cell r="F2316">
            <v>1</v>
          </cell>
          <cell r="G2316">
            <v>1.01</v>
          </cell>
          <cell r="H2316">
            <v>1.02</v>
          </cell>
          <cell r="I2316">
            <v>1.02</v>
          </cell>
          <cell r="J2316">
            <v>1.02</v>
          </cell>
          <cell r="K2316">
            <v>1.01</v>
          </cell>
          <cell r="L2316">
            <v>1</v>
          </cell>
          <cell r="M2316">
            <v>1</v>
          </cell>
          <cell r="N2316">
            <v>1</v>
          </cell>
          <cell r="O2316">
            <v>0.98</v>
          </cell>
          <cell r="P2316">
            <v>0.99</v>
          </cell>
          <cell r="Q2316">
            <v>1.01</v>
          </cell>
          <cell r="R2316">
            <v>1.02</v>
          </cell>
          <cell r="S2316">
            <v>1.01</v>
          </cell>
          <cell r="T2316">
            <v>1</v>
          </cell>
          <cell r="U2316">
            <v>1.01</v>
          </cell>
          <cell r="V2316">
            <v>1.02</v>
          </cell>
          <cell r="W2316">
            <v>1.01</v>
          </cell>
          <cell r="X2316">
            <v>1.01</v>
          </cell>
          <cell r="Y2316">
            <v>1.01</v>
          </cell>
          <cell r="Z2316">
            <v>1.02</v>
          </cell>
          <cell r="AA2316">
            <v>1.02</v>
          </cell>
          <cell r="AB2316">
            <v>1.01</v>
          </cell>
          <cell r="AC2316">
            <v>1.01</v>
          </cell>
          <cell r="AD2316">
            <v>1.01</v>
          </cell>
          <cell r="AE2316">
            <v>1.02</v>
          </cell>
          <cell r="AF2316">
            <v>1.01</v>
          </cell>
          <cell r="AG2316">
            <v>1.01</v>
          </cell>
          <cell r="AH2316">
            <v>1</v>
          </cell>
          <cell r="AI2316">
            <v>1.01</v>
          </cell>
          <cell r="AJ2316">
            <v>1.02</v>
          </cell>
          <cell r="AK2316">
            <v>1.02</v>
          </cell>
        </row>
        <row r="2317">
          <cell r="A2317" t="str">
            <v>SDGbaseTRAv2_UrbAS_BAU_wICAGRcorr_GADJDYNofftestPVAXaprtr</v>
          </cell>
          <cell r="B2317" t="str">
            <v>SIclos6_GOVclos11</v>
          </cell>
          <cell r="C2317" t="str">
            <v>SDGbaseTRAv2_UrbAS_BAU_wICAGRcorr_GADJDYNofftest</v>
          </cell>
          <cell r="D2317" t="str">
            <v>PVAX</v>
          </cell>
          <cell r="E2317" t="str">
            <v>aprtr</v>
          </cell>
          <cell r="F2317">
            <v>1</v>
          </cell>
          <cell r="G2317">
            <v>1.02</v>
          </cell>
          <cell r="H2317">
            <v>1.02</v>
          </cell>
          <cell r="I2317">
            <v>1.01</v>
          </cell>
          <cell r="J2317">
            <v>0.99</v>
          </cell>
          <cell r="K2317">
            <v>0.98</v>
          </cell>
          <cell r="L2317">
            <v>0.98</v>
          </cell>
          <cell r="M2317">
            <v>0.98</v>
          </cell>
          <cell r="N2317">
            <v>0.99</v>
          </cell>
          <cell r="O2317">
            <v>0.97</v>
          </cell>
          <cell r="P2317">
            <v>0.98</v>
          </cell>
          <cell r="Q2317">
            <v>0.99</v>
          </cell>
          <cell r="R2317">
            <v>1</v>
          </cell>
          <cell r="S2317">
            <v>1.01</v>
          </cell>
          <cell r="T2317">
            <v>1.02</v>
          </cell>
          <cell r="U2317">
            <v>1.03</v>
          </cell>
          <cell r="V2317">
            <v>1.04</v>
          </cell>
          <cell r="W2317">
            <v>1.04</v>
          </cell>
          <cell r="X2317">
            <v>1.05</v>
          </cell>
          <cell r="Y2317">
            <v>1.05</v>
          </cell>
          <cell r="Z2317">
            <v>1.05</v>
          </cell>
          <cell r="AA2317">
            <v>1.05</v>
          </cell>
          <cell r="AB2317">
            <v>1.04</v>
          </cell>
          <cell r="AC2317">
            <v>1.04</v>
          </cell>
          <cell r="AD2317">
            <v>1.04</v>
          </cell>
          <cell r="AE2317">
            <v>1.04</v>
          </cell>
          <cell r="AF2317">
            <v>1.04</v>
          </cell>
          <cell r="AG2317">
            <v>1.04</v>
          </cell>
          <cell r="AH2317">
            <v>1.01</v>
          </cell>
          <cell r="AI2317">
            <v>0.99</v>
          </cell>
          <cell r="AJ2317">
            <v>0.97</v>
          </cell>
          <cell r="AK2317">
            <v>0.96</v>
          </cell>
        </row>
        <row r="2318">
          <cell r="A2318" t="str">
            <v>SDGbaseTRAv2_UrbAS_BAU_wICAGRcorr_GADJDYNofftestPVAXatrps</v>
          </cell>
          <cell r="B2318" t="str">
            <v>SIclos6_GOVclos11</v>
          </cell>
          <cell r="C2318" t="str">
            <v>SDGbaseTRAv2_UrbAS_BAU_wICAGRcorr_GADJDYNofftest</v>
          </cell>
          <cell r="D2318" t="str">
            <v>PVAX</v>
          </cell>
          <cell r="E2318" t="str">
            <v>atrps</v>
          </cell>
          <cell r="F2318">
            <v>1</v>
          </cell>
          <cell r="G2318">
            <v>1</v>
          </cell>
          <cell r="H2318">
            <v>1</v>
          </cell>
          <cell r="I2318">
            <v>1</v>
          </cell>
          <cell r="J2318">
            <v>1</v>
          </cell>
          <cell r="K2318">
            <v>1</v>
          </cell>
          <cell r="L2318">
            <v>1</v>
          </cell>
          <cell r="M2318">
            <v>1</v>
          </cell>
          <cell r="N2318">
            <v>1</v>
          </cell>
          <cell r="O2318">
            <v>1</v>
          </cell>
          <cell r="P2318">
            <v>1</v>
          </cell>
          <cell r="Q2318">
            <v>0.99</v>
          </cell>
          <cell r="R2318">
            <v>1</v>
          </cell>
          <cell r="S2318">
            <v>1.01</v>
          </cell>
          <cell r="T2318">
            <v>1.02</v>
          </cell>
          <cell r="U2318">
            <v>1.02</v>
          </cell>
          <cell r="V2318">
            <v>1.03</v>
          </cell>
          <cell r="W2318">
            <v>1.03</v>
          </cell>
          <cell r="X2318">
            <v>1.03</v>
          </cell>
          <cell r="Y2318">
            <v>1.03</v>
          </cell>
          <cell r="Z2318">
            <v>1.04</v>
          </cell>
          <cell r="AA2318">
            <v>1.04</v>
          </cell>
          <cell r="AB2318">
            <v>1.05</v>
          </cell>
          <cell r="AC2318">
            <v>1.06</v>
          </cell>
          <cell r="AD2318">
            <v>1.07</v>
          </cell>
          <cell r="AE2318">
            <v>1.08</v>
          </cell>
          <cell r="AF2318">
            <v>1.0900000000000001</v>
          </cell>
          <cell r="AG2318">
            <v>1.08</v>
          </cell>
          <cell r="AH2318">
            <v>1.08</v>
          </cell>
          <cell r="AI2318">
            <v>1.0900000000000001</v>
          </cell>
          <cell r="AJ2318">
            <v>1.0900000000000001</v>
          </cell>
          <cell r="AK2318">
            <v>1.0900000000000001</v>
          </cell>
        </row>
        <row r="2319">
          <cell r="A2319" t="str">
            <v>SDGbaseTRAv2_UrbAS_BAU_wICAGRcorr_GADJDYNofftestPVAXacomm</v>
          </cell>
          <cell r="B2319" t="str">
            <v>SIclos6_GOVclos11</v>
          </cell>
          <cell r="C2319" t="str">
            <v>SDGbaseTRAv2_UrbAS_BAU_wICAGRcorr_GADJDYNofftest</v>
          </cell>
          <cell r="D2319" t="str">
            <v>PVAX</v>
          </cell>
          <cell r="E2319" t="str">
            <v>acomm</v>
          </cell>
          <cell r="F2319">
            <v>1</v>
          </cell>
          <cell r="G2319">
            <v>0.88</v>
          </cell>
          <cell r="H2319">
            <v>0.92</v>
          </cell>
          <cell r="I2319">
            <v>0.93</v>
          </cell>
          <cell r="J2319">
            <v>0.94</v>
          </cell>
          <cell r="K2319">
            <v>0.95</v>
          </cell>
          <cell r="L2319">
            <v>0.95</v>
          </cell>
          <cell r="M2319">
            <v>0.96</v>
          </cell>
          <cell r="N2319">
            <v>0.96</v>
          </cell>
          <cell r="O2319">
            <v>0.96</v>
          </cell>
          <cell r="P2319">
            <v>0.97</v>
          </cell>
          <cell r="Q2319">
            <v>0.97</v>
          </cell>
          <cell r="R2319">
            <v>0.97</v>
          </cell>
          <cell r="S2319">
            <v>0.98</v>
          </cell>
          <cell r="T2319">
            <v>0.99</v>
          </cell>
          <cell r="U2319">
            <v>0.99</v>
          </cell>
          <cell r="V2319">
            <v>0.99</v>
          </cell>
          <cell r="W2319">
            <v>1</v>
          </cell>
          <cell r="X2319">
            <v>1</v>
          </cell>
          <cell r="Y2319">
            <v>1</v>
          </cell>
          <cell r="Z2319">
            <v>1</v>
          </cell>
          <cell r="AA2319">
            <v>1</v>
          </cell>
          <cell r="AB2319">
            <v>0.99</v>
          </cell>
          <cell r="AC2319">
            <v>0.99</v>
          </cell>
          <cell r="AD2319">
            <v>0.99</v>
          </cell>
          <cell r="AE2319">
            <v>1</v>
          </cell>
          <cell r="AF2319">
            <v>1</v>
          </cell>
          <cell r="AG2319">
            <v>1</v>
          </cell>
          <cell r="AH2319">
            <v>1</v>
          </cell>
          <cell r="AI2319">
            <v>1</v>
          </cell>
          <cell r="AJ2319">
            <v>1</v>
          </cell>
          <cell r="AK2319">
            <v>1</v>
          </cell>
        </row>
        <row r="2320">
          <cell r="A2320" t="str">
            <v>SDGbaseTRAv2_UrbAS_BAU_wICAGRcorr_GADJDYNofftestPVAXafsrv</v>
          </cell>
          <cell r="B2320" t="str">
            <v>SIclos6_GOVclos11</v>
          </cell>
          <cell r="C2320" t="str">
            <v>SDGbaseTRAv2_UrbAS_BAU_wICAGRcorr_GADJDYNofftest</v>
          </cell>
          <cell r="D2320" t="str">
            <v>PVAX</v>
          </cell>
          <cell r="E2320" t="str">
            <v>afsrv</v>
          </cell>
          <cell r="F2320">
            <v>1</v>
          </cell>
          <cell r="G2320">
            <v>0.96</v>
          </cell>
          <cell r="H2320">
            <v>0.97</v>
          </cell>
          <cell r="I2320">
            <v>0.97</v>
          </cell>
          <cell r="J2320">
            <v>0.97</v>
          </cell>
          <cell r="K2320">
            <v>0.98</v>
          </cell>
          <cell r="L2320">
            <v>0.98</v>
          </cell>
          <cell r="M2320">
            <v>0.99</v>
          </cell>
          <cell r="N2320">
            <v>0.99</v>
          </cell>
          <cell r="O2320">
            <v>0.99</v>
          </cell>
          <cell r="P2320">
            <v>0.99</v>
          </cell>
          <cell r="Q2320">
            <v>0.99</v>
          </cell>
          <cell r="R2320">
            <v>1</v>
          </cell>
          <cell r="S2320">
            <v>1.01</v>
          </cell>
          <cell r="T2320">
            <v>1.01</v>
          </cell>
          <cell r="U2320">
            <v>1.02</v>
          </cell>
          <cell r="V2320">
            <v>1.02</v>
          </cell>
          <cell r="W2320">
            <v>1.03</v>
          </cell>
          <cell r="X2320">
            <v>1.03</v>
          </cell>
          <cell r="Y2320">
            <v>1.03</v>
          </cell>
          <cell r="Z2320">
            <v>1.03</v>
          </cell>
          <cell r="AA2320">
            <v>1.03</v>
          </cell>
          <cell r="AB2320">
            <v>1.03</v>
          </cell>
          <cell r="AC2320">
            <v>1.03</v>
          </cell>
          <cell r="AD2320">
            <v>1.03</v>
          </cell>
          <cell r="AE2320">
            <v>1.03</v>
          </cell>
          <cell r="AF2320">
            <v>1.03</v>
          </cell>
          <cell r="AG2320">
            <v>1.03</v>
          </cell>
          <cell r="AH2320">
            <v>1.02</v>
          </cell>
          <cell r="AI2320">
            <v>1.01</v>
          </cell>
          <cell r="AJ2320">
            <v>1</v>
          </cell>
          <cell r="AK2320">
            <v>0.99</v>
          </cell>
        </row>
        <row r="2321">
          <cell r="A2321" t="str">
            <v>SDGbaseTRAv2_UrbAS_BAU_wICAGRcorr_GADJDYNofftestPVAXabsrv</v>
          </cell>
          <cell r="B2321" t="str">
            <v>SIclos6_GOVclos11</v>
          </cell>
          <cell r="C2321" t="str">
            <v>SDGbaseTRAv2_UrbAS_BAU_wICAGRcorr_GADJDYNofftest</v>
          </cell>
          <cell r="D2321" t="str">
            <v>PVAX</v>
          </cell>
          <cell r="E2321" t="str">
            <v>absrv</v>
          </cell>
          <cell r="F2321">
            <v>1</v>
          </cell>
          <cell r="G2321">
            <v>0.89</v>
          </cell>
          <cell r="H2321">
            <v>0.91</v>
          </cell>
          <cell r="I2321">
            <v>0.92</v>
          </cell>
          <cell r="J2321">
            <v>0.93</v>
          </cell>
          <cell r="K2321">
            <v>0.94</v>
          </cell>
          <cell r="L2321">
            <v>0.95</v>
          </cell>
          <cell r="M2321">
            <v>0.95</v>
          </cell>
          <cell r="N2321">
            <v>0.96</v>
          </cell>
          <cell r="O2321">
            <v>0.95</v>
          </cell>
          <cell r="P2321">
            <v>0.96</v>
          </cell>
          <cell r="Q2321">
            <v>0.96</v>
          </cell>
          <cell r="R2321">
            <v>0.97</v>
          </cell>
          <cell r="S2321">
            <v>0.97</v>
          </cell>
          <cell r="T2321">
            <v>0.98</v>
          </cell>
          <cell r="U2321">
            <v>0.98</v>
          </cell>
          <cell r="V2321">
            <v>0.99</v>
          </cell>
          <cell r="W2321">
            <v>0.99</v>
          </cell>
          <cell r="X2321">
            <v>0.99</v>
          </cell>
          <cell r="Y2321">
            <v>1</v>
          </cell>
          <cell r="Z2321">
            <v>1</v>
          </cell>
          <cell r="AA2321">
            <v>1</v>
          </cell>
          <cell r="AB2321">
            <v>0.99</v>
          </cell>
          <cell r="AC2321">
            <v>0.99</v>
          </cell>
          <cell r="AD2321">
            <v>0.99</v>
          </cell>
          <cell r="AE2321">
            <v>0.99</v>
          </cell>
          <cell r="AF2321">
            <v>1</v>
          </cell>
          <cell r="AG2321">
            <v>1</v>
          </cell>
          <cell r="AH2321">
            <v>1</v>
          </cell>
          <cell r="AI2321">
            <v>0.99</v>
          </cell>
          <cell r="AJ2321">
            <v>0.99</v>
          </cell>
          <cell r="AK2321">
            <v>0.99</v>
          </cell>
        </row>
        <row r="2322">
          <cell r="A2322" t="str">
            <v>SDGbaseTRAv2_UrbAS_BAU_wICAGRcorr_GADJDYNofftestPVAXagsrv</v>
          </cell>
          <cell r="B2322" t="str">
            <v>SIclos6_GOVclos11</v>
          </cell>
          <cell r="C2322" t="str">
            <v>SDGbaseTRAv2_UrbAS_BAU_wICAGRcorr_GADJDYNofftest</v>
          </cell>
          <cell r="D2322" t="str">
            <v>PVAX</v>
          </cell>
          <cell r="E2322" t="str">
            <v>agsrv</v>
          </cell>
          <cell r="F2322">
            <v>1</v>
          </cell>
          <cell r="G2322">
            <v>1.01</v>
          </cell>
          <cell r="H2322">
            <v>1.02</v>
          </cell>
          <cell r="I2322">
            <v>1.02</v>
          </cell>
          <cell r="J2322">
            <v>1.02</v>
          </cell>
          <cell r="K2322">
            <v>1.02</v>
          </cell>
          <cell r="L2322">
            <v>1.03</v>
          </cell>
          <cell r="M2322">
            <v>1.03</v>
          </cell>
          <cell r="N2322">
            <v>1.04</v>
          </cell>
          <cell r="O2322">
            <v>1.03</v>
          </cell>
          <cell r="P2322">
            <v>1.03</v>
          </cell>
          <cell r="Q2322">
            <v>1.03</v>
          </cell>
          <cell r="R2322">
            <v>1.04</v>
          </cell>
          <cell r="S2322">
            <v>1.04</v>
          </cell>
          <cell r="T2322">
            <v>1.05</v>
          </cell>
          <cell r="U2322">
            <v>1.05</v>
          </cell>
          <cell r="V2322">
            <v>1.06</v>
          </cell>
          <cell r="W2322">
            <v>1.06</v>
          </cell>
          <cell r="X2322">
            <v>1.06</v>
          </cell>
          <cell r="Y2322">
            <v>1.06</v>
          </cell>
          <cell r="Z2322">
            <v>1.06</v>
          </cell>
          <cell r="AA2322">
            <v>1.06</v>
          </cell>
          <cell r="AB2322">
            <v>1.05</v>
          </cell>
          <cell r="AC2322">
            <v>1.05</v>
          </cell>
          <cell r="AD2322">
            <v>1.05</v>
          </cell>
          <cell r="AE2322">
            <v>1.05</v>
          </cell>
          <cell r="AF2322">
            <v>1.05</v>
          </cell>
          <cell r="AG2322">
            <v>1.05</v>
          </cell>
          <cell r="AH2322">
            <v>1.03</v>
          </cell>
          <cell r="AI2322">
            <v>1.01</v>
          </cell>
          <cell r="AJ2322">
            <v>1</v>
          </cell>
          <cell r="AK2322">
            <v>0.99</v>
          </cell>
        </row>
        <row r="2323">
          <cell r="A2323" t="str">
            <v>SDGbaseTRAv2_UrbAS_BAU_wICAGRcorr_GADJDYNofftestPVAXaosrv</v>
          </cell>
          <cell r="B2323" t="str">
            <v>SIclos6_GOVclos11</v>
          </cell>
          <cell r="C2323" t="str">
            <v>SDGbaseTRAv2_UrbAS_BAU_wICAGRcorr_GADJDYNofftest</v>
          </cell>
          <cell r="D2323" t="str">
            <v>PVAX</v>
          </cell>
          <cell r="E2323" t="str">
            <v>aosrv</v>
          </cell>
          <cell r="F2323">
            <v>1</v>
          </cell>
          <cell r="G2323">
            <v>1.1399999999999999</v>
          </cell>
          <cell r="H2323">
            <v>1.1200000000000001</v>
          </cell>
          <cell r="I2323">
            <v>1.1100000000000001</v>
          </cell>
          <cell r="J2323">
            <v>1.1000000000000001</v>
          </cell>
          <cell r="K2323">
            <v>1.0900000000000001</v>
          </cell>
          <cell r="L2323">
            <v>1.0900000000000001</v>
          </cell>
          <cell r="M2323">
            <v>1.0900000000000001</v>
          </cell>
          <cell r="N2323">
            <v>1.0900000000000001</v>
          </cell>
          <cell r="O2323">
            <v>1.0900000000000001</v>
          </cell>
          <cell r="P2323">
            <v>1.0900000000000001</v>
          </cell>
          <cell r="Q2323">
            <v>1.1000000000000001</v>
          </cell>
          <cell r="R2323">
            <v>1.1000000000000001</v>
          </cell>
          <cell r="S2323">
            <v>1.1100000000000001</v>
          </cell>
          <cell r="T2323">
            <v>1.1200000000000001</v>
          </cell>
          <cell r="U2323">
            <v>1.1200000000000001</v>
          </cell>
          <cell r="V2323">
            <v>1.1200000000000001</v>
          </cell>
          <cell r="W2323">
            <v>1.1299999999999999</v>
          </cell>
          <cell r="X2323">
            <v>1.1299999999999999</v>
          </cell>
          <cell r="Y2323">
            <v>1.1399999999999999</v>
          </cell>
          <cell r="Z2323">
            <v>1.1399999999999999</v>
          </cell>
          <cell r="AA2323">
            <v>1.1399999999999999</v>
          </cell>
          <cell r="AB2323">
            <v>1.1299999999999999</v>
          </cell>
          <cell r="AC2323">
            <v>1.1299999999999999</v>
          </cell>
          <cell r="AD2323">
            <v>1.1299999999999999</v>
          </cell>
          <cell r="AE2323">
            <v>1.1299999999999999</v>
          </cell>
          <cell r="AF2323">
            <v>1.1299999999999999</v>
          </cell>
          <cell r="AG2323">
            <v>1.1299999999999999</v>
          </cell>
          <cell r="AH2323">
            <v>1.1399999999999999</v>
          </cell>
          <cell r="AI2323">
            <v>1.1299999999999999</v>
          </cell>
          <cell r="AJ2323">
            <v>1.1299999999999999</v>
          </cell>
          <cell r="AK2323">
            <v>1.1299999999999999</v>
          </cell>
        </row>
        <row r="2324">
          <cell r="A2324" t="str">
            <v>SDGbaseTRAv2_UrbAS_BAU_wICAGRcorr_GADJDYNofftestutaxbase</v>
          </cell>
          <cell r="B2324" t="str">
            <v>SIclos6_GOVclos11</v>
          </cell>
          <cell r="C2324" t="str">
            <v>SDGbaseTRAv2_UrbAS_BAU_wICAGRcorr_GADJDYNofftest</v>
          </cell>
          <cell r="D2324" t="str">
            <v>utax</v>
          </cell>
          <cell r="E2324" t="str">
            <v>base</v>
          </cell>
          <cell r="F2324">
            <v>58.648751329495703</v>
          </cell>
          <cell r="G2324">
            <v>55.569050911750097</v>
          </cell>
          <cell r="H2324">
            <v>57.173087149566797</v>
          </cell>
          <cell r="I2324">
            <v>58.064578093922798</v>
          </cell>
          <cell r="J2324">
            <v>54.414572895589899</v>
          </cell>
          <cell r="K2324">
            <v>55.2460658885567</v>
          </cell>
          <cell r="L2324">
            <v>56.331334891006698</v>
          </cell>
          <cell r="M2324">
            <v>57.200288919405601</v>
          </cell>
          <cell r="N2324">
            <v>57.124528486759999</v>
          </cell>
          <cell r="O2324">
            <v>57.015006375846099</v>
          </cell>
          <cell r="P2324">
            <v>57.550029948437</v>
          </cell>
          <cell r="Q2324">
            <v>58.043078778439998</v>
          </cell>
          <cell r="R2324">
            <v>59.746571927418401</v>
          </cell>
          <cell r="S2324">
            <v>62.105745846233901</v>
          </cell>
          <cell r="T2324">
            <v>63.814644047116197</v>
          </cell>
          <cell r="U2324">
            <v>65.726248662646299</v>
          </cell>
          <cell r="V2324">
            <v>67.643134347848203</v>
          </cell>
          <cell r="W2324">
            <v>69.699579150142895</v>
          </cell>
          <cell r="X2324">
            <v>71.8650062981704</v>
          </cell>
          <cell r="Y2324">
            <v>72.994530079579704</v>
          </cell>
          <cell r="Z2324">
            <v>75.007269622635206</v>
          </cell>
          <cell r="AA2324">
            <v>76.954105692389405</v>
          </cell>
          <cell r="AB2324">
            <v>78.611312001141897</v>
          </cell>
          <cell r="AC2324">
            <v>80.162102836755096</v>
          </cell>
          <cell r="AD2324">
            <v>82.029967211679505</v>
          </cell>
          <cell r="AE2324">
            <v>83.896446194271803</v>
          </cell>
          <cell r="AF2324">
            <v>85.777214107624005</v>
          </cell>
          <cell r="AG2324">
            <v>87.230000894065597</v>
          </cell>
          <cell r="AH2324">
            <v>90.8754123046742</v>
          </cell>
          <cell r="AI2324">
            <v>92.884595874026104</v>
          </cell>
          <cell r="AJ2324">
            <v>96.554352053300306</v>
          </cell>
          <cell r="AK2324">
            <v>99.417277054941195</v>
          </cell>
        </row>
        <row r="2325">
          <cell r="A2325" t="str">
            <v>SDGbaseTRAv2_UrbAS_BAU_wICAGRcorr_GADJDYNofftestimptaxbase</v>
          </cell>
          <cell r="B2325" t="str">
            <v>SIclos6_GOVclos11</v>
          </cell>
          <cell r="C2325" t="str">
            <v>SDGbaseTRAv2_UrbAS_BAU_wICAGRcorr_GADJDYNofftest</v>
          </cell>
          <cell r="D2325" t="str">
            <v>imptax</v>
          </cell>
          <cell r="E2325" t="str">
            <v>base</v>
          </cell>
          <cell r="F2325">
            <v>53.826071644541003</v>
          </cell>
          <cell r="G2325">
            <v>51.0756288020022</v>
          </cell>
          <cell r="H2325">
            <v>53.125793971149903</v>
          </cell>
          <cell r="I2325">
            <v>53.833332161466501</v>
          </cell>
          <cell r="J2325">
            <v>54.589209665615698</v>
          </cell>
          <cell r="K2325">
            <v>55.684665285881401</v>
          </cell>
          <cell r="L2325">
            <v>56.972437066850198</v>
          </cell>
          <cell r="M2325">
            <v>58.458545570219997</v>
          </cell>
          <cell r="N2325">
            <v>60.022973243223397</v>
          </cell>
          <cell r="O2325">
            <v>63.185719236040001</v>
          </cell>
          <cell r="P2325">
            <v>65.202624709608301</v>
          </cell>
          <cell r="Q2325">
            <v>66.8555902973293</v>
          </cell>
          <cell r="R2325">
            <v>68.990668738863306</v>
          </cell>
          <cell r="S2325">
            <v>71.290269622898094</v>
          </cell>
          <cell r="T2325">
            <v>73.791130369172393</v>
          </cell>
          <cell r="U2325">
            <v>76.615561868887795</v>
          </cell>
          <cell r="V2325">
            <v>79.306284227471707</v>
          </cell>
          <cell r="W2325">
            <v>82.242197729443305</v>
          </cell>
          <cell r="X2325">
            <v>85.399462255009198</v>
          </cell>
          <cell r="Y2325">
            <v>88.050537923187406</v>
          </cell>
          <cell r="Z2325">
            <v>90.612010809775896</v>
          </cell>
          <cell r="AA2325">
            <v>93.301500750917299</v>
          </cell>
          <cell r="AB2325">
            <v>96.522954679563398</v>
          </cell>
          <cell r="AC2325">
            <v>99.390502561332795</v>
          </cell>
          <cell r="AD2325">
            <v>102.29632660376799</v>
          </cell>
          <cell r="AE2325">
            <v>105.29795296806</v>
          </cell>
          <cell r="AF2325">
            <v>108.4953486137</v>
          </cell>
          <cell r="AG2325">
            <v>111.69044229946699</v>
          </cell>
          <cell r="AH2325">
            <v>111.653105173089</v>
          </cell>
          <cell r="AI2325">
            <v>110.835263175725</v>
          </cell>
          <cell r="AJ2325">
            <v>110.209306231456</v>
          </cell>
          <cell r="AK2325">
            <v>109.45883853375599</v>
          </cell>
        </row>
        <row r="2326">
          <cell r="A2326" t="str">
            <v>SDGbaseTRAv2_UrbAS_BAU_wICAGRcorr_GADJDYNofftestvataxbase</v>
          </cell>
          <cell r="B2326" t="str">
            <v>SIclos6_GOVclos11</v>
          </cell>
          <cell r="C2326" t="str">
            <v>SDGbaseTRAv2_UrbAS_BAU_wICAGRcorr_GADJDYNofftest</v>
          </cell>
          <cell r="D2326" t="str">
            <v>vatax</v>
          </cell>
          <cell r="E2326" t="str">
            <v>base</v>
          </cell>
          <cell r="F2326">
            <v>2.2587798931727801E-11</v>
          </cell>
          <cell r="G2326">
            <v>5.1272763553671398E-11</v>
          </cell>
          <cell r="H2326">
            <v>1.0459188362342399E-11</v>
          </cell>
          <cell r="I2326">
            <v>-8.5332033083116098E-11</v>
          </cell>
          <cell r="J2326">
            <v>2.6716408614745701E-12</v>
          </cell>
          <cell r="K2326">
            <v>-5.5138130674019103E-12</v>
          </cell>
          <cell r="L2326">
            <v>1.6484597065325701E-12</v>
          </cell>
          <cell r="M2326">
            <v>1.7053027282771799E-12</v>
          </cell>
          <cell r="N2326">
            <v>-7.2191146662207402E-12</v>
          </cell>
          <cell r="O2326">
            <v>-3.0695450479377898E-12</v>
          </cell>
          <cell r="P2326">
            <v>2.2168936902571202E-12</v>
          </cell>
          <cell r="Q2326">
            <v>9.0949488401975005E-13</v>
          </cell>
          <cell r="R2326">
            <v>2.2737373830254998E-12</v>
          </cell>
          <cell r="S2326">
            <v>-2.8421715661831398E-13</v>
          </cell>
          <cell r="T2326">
            <v>1.4779288904346099E-12</v>
          </cell>
          <cell r="U2326">
            <v>-1.3756107364289399E-11</v>
          </cell>
          <cell r="V2326">
            <v>1.19371196241361E-12</v>
          </cell>
          <cell r="W2326">
            <v>3.2969184878336898E-12</v>
          </cell>
          <cell r="X2326">
            <v>-7.1622708473779498E-12</v>
          </cell>
          <cell r="Y2326">
            <v>-1.3642420627592899E-11</v>
          </cell>
          <cell r="Z2326">
            <v>-1.8189894092171598E-12</v>
          </cell>
          <cell r="AA2326">
            <v>-2.0463630813564302E-12</v>
          </cell>
          <cell r="AB2326">
            <v>-4.2064168252865102E-12</v>
          </cell>
          <cell r="AC2326">
            <v>3.2969189683887398E-12</v>
          </cell>
          <cell r="AD2326">
            <v>4.0927269890562498E-12</v>
          </cell>
          <cell r="AE2326">
            <v>-2.2737374618168498E-13</v>
          </cell>
          <cell r="AF2326">
            <v>8.9812640332576806E-12</v>
          </cell>
          <cell r="AG2326">
            <v>3.4106051316524799E-12</v>
          </cell>
          <cell r="AH2326">
            <v>-1.5916175146127201E-12</v>
          </cell>
          <cell r="AI2326">
            <v>7.8443918241623408E-12</v>
          </cell>
          <cell r="AJ2326">
            <v>1.3642420523890901E-12</v>
          </cell>
          <cell r="AK2326">
            <v>-2.27373675251768E-13</v>
          </cell>
        </row>
        <row r="2327">
          <cell r="A2327" t="str">
            <v>SDGbaseTRAv2_UrbAS_BAU_wICAGRcorr_GADJDYNofftestacttaxbase</v>
          </cell>
          <cell r="B2327" t="str">
            <v>SIclos6_GOVclos11</v>
          </cell>
          <cell r="C2327" t="str">
            <v>SDGbaseTRAv2_UrbAS_BAU_wICAGRcorr_GADJDYNofftest</v>
          </cell>
          <cell r="D2327" t="str">
            <v>acttax</v>
          </cell>
          <cell r="E2327" t="str">
            <v>base</v>
          </cell>
          <cell r="F2327">
            <v>94.683488898731298</v>
          </cell>
          <cell r="G2327">
            <v>84.010368852022907</v>
          </cell>
          <cell r="H2327">
            <v>84.458213617158293</v>
          </cell>
          <cell r="I2327">
            <v>85.591505592501093</v>
          </cell>
          <cell r="J2327">
            <v>87.402478049998393</v>
          </cell>
          <cell r="K2327">
            <v>88.923207977983296</v>
          </cell>
          <cell r="L2327">
            <v>90.792602104127795</v>
          </cell>
          <cell r="M2327">
            <v>92.893341547422494</v>
          </cell>
          <cell r="N2327">
            <v>95.497685178210403</v>
          </cell>
          <cell r="O2327">
            <v>97.416218695431098</v>
          </cell>
          <cell r="P2327">
            <v>100.570729949229</v>
          </cell>
          <cell r="Q2327">
            <v>104.00608819872799</v>
          </cell>
          <cell r="R2327">
            <v>107.781402186489</v>
          </cell>
          <cell r="S2327">
            <v>111.506868473571</v>
          </cell>
          <cell r="T2327">
            <v>115.500034600004</v>
          </cell>
          <cell r="U2327">
            <v>120.104461633517</v>
          </cell>
          <cell r="V2327">
            <v>124.72829559386599</v>
          </cell>
          <cell r="W2327">
            <v>129.379443074883</v>
          </cell>
          <cell r="X2327">
            <v>134.19821924690299</v>
          </cell>
          <cell r="Y2327">
            <v>139.18744413668901</v>
          </cell>
          <cell r="Z2327">
            <v>144.34180850340201</v>
          </cell>
          <cell r="AA2327">
            <v>149.43438484878899</v>
          </cell>
          <cell r="AB2327">
            <v>154.52023020199201</v>
          </cell>
          <cell r="AC2327">
            <v>159.58696453962699</v>
          </cell>
          <cell r="AD2327">
            <v>164.811187134862</v>
          </cell>
          <cell r="AE2327">
            <v>170.29020059120401</v>
          </cell>
          <cell r="AF2327">
            <v>175.86126259532099</v>
          </cell>
          <cell r="AG2327">
            <v>181.20539272072099</v>
          </cell>
          <cell r="AH2327">
            <v>181.99016396507801</v>
          </cell>
          <cell r="AI2327">
            <v>182.49483733337999</v>
          </cell>
          <cell r="AJ2327">
            <v>182.686545081497</v>
          </cell>
          <cell r="AK2327">
            <v>182.602775787827</v>
          </cell>
        </row>
        <row r="2328">
          <cell r="A2328" t="str">
            <v>SDGbaseTRAv2_UrbAS_BAU_wICAGRcorr_GADJDYNofftestcomtaxbase</v>
          </cell>
          <cell r="B2328" t="str">
            <v>SIclos6_GOVclos11</v>
          </cell>
          <cell r="C2328" t="str">
            <v>SDGbaseTRAv2_UrbAS_BAU_wICAGRcorr_GADJDYNofftest</v>
          </cell>
          <cell r="D2328" t="str">
            <v>comtax</v>
          </cell>
          <cell r="E2328" t="str">
            <v>base</v>
          </cell>
          <cell r="F2328">
            <v>497.90817031404998</v>
          </cell>
          <cell r="G2328">
            <v>448.32105456956498</v>
          </cell>
          <cell r="H2328">
            <v>447.59233681822099</v>
          </cell>
          <cell r="I2328">
            <v>450.82246911505598</v>
          </cell>
          <cell r="J2328">
            <v>459.224842437478</v>
          </cell>
          <cell r="K2328">
            <v>466.37199161762697</v>
          </cell>
          <cell r="L2328">
            <v>475.60186399556301</v>
          </cell>
          <cell r="M2328">
            <v>485.96451610307099</v>
          </cell>
          <cell r="N2328">
            <v>498.375642201196</v>
          </cell>
          <cell r="O2328">
            <v>512.86253599065697</v>
          </cell>
          <cell r="P2328">
            <v>527.92615204468404</v>
          </cell>
          <cell r="Q2328">
            <v>542.75044583280203</v>
          </cell>
          <cell r="R2328">
            <v>560.230998723997</v>
          </cell>
          <cell r="S2328">
            <v>577.37314296667296</v>
          </cell>
          <cell r="T2328">
            <v>595.95582772208002</v>
          </cell>
          <cell r="U2328">
            <v>617.06748313750302</v>
          </cell>
          <cell r="V2328">
            <v>637.64568335711704</v>
          </cell>
          <cell r="W2328">
            <v>658.77232161822099</v>
          </cell>
          <cell r="X2328">
            <v>680.65672332358497</v>
          </cell>
          <cell r="Y2328">
            <v>702.01521098525996</v>
          </cell>
          <cell r="Z2328">
            <v>724.09378285313505</v>
          </cell>
          <cell r="AA2328">
            <v>745.45765130202801</v>
          </cell>
          <cell r="AB2328">
            <v>769.30400625879099</v>
          </cell>
          <cell r="AC2328">
            <v>791.87198564272103</v>
          </cell>
          <cell r="AD2328">
            <v>814.69808838712197</v>
          </cell>
          <cell r="AE2328">
            <v>838.47126092255405</v>
          </cell>
          <cell r="AF2328">
            <v>863.11285787755298</v>
          </cell>
          <cell r="AG2328">
            <v>887.77914170808003</v>
          </cell>
          <cell r="AH2328">
            <v>889.98903422340697</v>
          </cell>
          <cell r="AI2328">
            <v>891.15232628334797</v>
          </cell>
          <cell r="AJ2328">
            <v>891.10607323352804</v>
          </cell>
          <cell r="AK2328">
            <v>890.36368227209095</v>
          </cell>
        </row>
        <row r="2329">
          <cell r="A2329" t="str">
            <v>SDGbaseTRAv2_UrbAS_BAU_wICAGRcorr_GADJDYNofftestDIRTAXbase</v>
          </cell>
          <cell r="B2329" t="str">
            <v>SIclos6_GOVclos11</v>
          </cell>
          <cell r="C2329" t="str">
            <v>SDGbaseTRAv2_UrbAS_BAU_wICAGRcorr_GADJDYNofftest</v>
          </cell>
          <cell r="D2329" t="str">
            <v>DIRTAX</v>
          </cell>
          <cell r="E2329" t="str">
            <v>base</v>
          </cell>
          <cell r="F2329">
            <v>784.14526173304796</v>
          </cell>
          <cell r="G2329">
            <v>773.04805320262096</v>
          </cell>
          <cell r="H2329">
            <v>776.248224182493</v>
          </cell>
          <cell r="I2329">
            <v>816.78665670156204</v>
          </cell>
          <cell r="J2329">
            <v>866.35739220305095</v>
          </cell>
          <cell r="K2329">
            <v>881.82375595395297</v>
          </cell>
          <cell r="L2329">
            <v>901.70949882488901</v>
          </cell>
          <cell r="M2329">
            <v>924.27007191405198</v>
          </cell>
          <cell r="N2329">
            <v>948.90483747512599</v>
          </cell>
          <cell r="O2329">
            <v>976.24257791051502</v>
          </cell>
          <cell r="P2329">
            <v>1006.3201333187</v>
          </cell>
          <cell r="Q2329">
            <v>1037.16255338374</v>
          </cell>
          <cell r="R2329">
            <v>1044.93044034334</v>
          </cell>
          <cell r="S2329">
            <v>1061.8434480763101</v>
          </cell>
          <cell r="T2329">
            <v>1077.74037239583</v>
          </cell>
          <cell r="U2329">
            <v>1091.6508031108399</v>
          </cell>
          <cell r="V2329">
            <v>1108.6920203009199</v>
          </cell>
          <cell r="W2329">
            <v>1124.66344204851</v>
          </cell>
          <cell r="X2329">
            <v>1139.33292353715</v>
          </cell>
          <cell r="Y2329">
            <v>1155.13686409907</v>
          </cell>
          <cell r="Z2329">
            <v>1168.4116822951701</v>
          </cell>
          <cell r="AA2329">
            <v>1184.9402593861701</v>
          </cell>
          <cell r="AB2329">
            <v>1191.6073743003001</v>
          </cell>
          <cell r="AC2329">
            <v>1206.5991427454801</v>
          </cell>
          <cell r="AD2329">
            <v>1225.7982270520899</v>
          </cell>
          <cell r="AE2329">
            <v>1246.68255068699</v>
          </cell>
          <cell r="AF2329">
            <v>1267.36422410775</v>
          </cell>
          <cell r="AG2329">
            <v>1286.94210454942</v>
          </cell>
          <cell r="AH2329">
            <v>1312.63319892708</v>
          </cell>
          <cell r="AI2329">
            <v>1338.2845960202901</v>
          </cell>
          <cell r="AJ2329">
            <v>1372.27854220566</v>
          </cell>
          <cell r="AK2329">
            <v>1412.0240330572001</v>
          </cell>
        </row>
        <row r="2330">
          <cell r="A2330" t="str">
            <v>SDGbaseTRAv2_UrbAS_BAU_wICAGRcorr_GADJDYNofftestFACINCbase</v>
          </cell>
          <cell r="B2330" t="str">
            <v>SIclos6_GOVclos11</v>
          </cell>
          <cell r="C2330" t="str">
            <v>SDGbaseTRAv2_UrbAS_BAU_wICAGRcorr_GADJDYNofftest</v>
          </cell>
          <cell r="D2330" t="str">
            <v>FACINC</v>
          </cell>
          <cell r="E2330" t="str">
            <v>base</v>
          </cell>
          <cell r="F2330">
            <v>108.72526139301399</v>
          </cell>
          <cell r="G2330">
            <v>98.128984471630901</v>
          </cell>
          <cell r="H2330">
            <v>101.96622828339299</v>
          </cell>
          <cell r="I2330">
            <v>104.584859535406</v>
          </cell>
          <cell r="J2330">
            <v>106.67465079242</v>
          </cell>
          <cell r="K2330">
            <v>108.812931584193</v>
          </cell>
          <cell r="L2330">
            <v>111.11839012668899</v>
          </cell>
          <cell r="M2330">
            <v>113.53558001720999</v>
          </cell>
          <cell r="N2330">
            <v>116.465325299033</v>
          </cell>
          <cell r="O2330">
            <v>120.61348364651499</v>
          </cell>
          <cell r="P2330">
            <v>124.34443687292401</v>
          </cell>
          <cell r="Q2330">
            <v>127.91152599948001</v>
          </cell>
          <cell r="R2330">
            <v>132.039758538836</v>
          </cell>
          <cell r="S2330">
            <v>136.36918882647501</v>
          </cell>
          <cell r="T2330">
            <v>140.964590693091</v>
          </cell>
          <cell r="U2330">
            <v>146.27527396996101</v>
          </cell>
          <cell r="V2330">
            <v>151.65335260899599</v>
          </cell>
          <cell r="W2330">
            <v>157.01017812417001</v>
          </cell>
          <cell r="X2330">
            <v>162.357240104032</v>
          </cell>
          <cell r="Y2330">
            <v>167.691004378071</v>
          </cell>
          <cell r="Z2330">
            <v>173.72900843732501</v>
          </cell>
          <cell r="AA2330">
            <v>179.340952808352</v>
          </cell>
          <cell r="AB2330">
            <v>186.61837251025401</v>
          </cell>
          <cell r="AC2330">
            <v>193.069784347157</v>
          </cell>
          <cell r="AD2330">
            <v>198.984476387054</v>
          </cell>
          <cell r="AE2330">
            <v>204.97314702400601</v>
          </cell>
          <cell r="AF2330">
            <v>211.066199341702</v>
          </cell>
          <cell r="AG2330">
            <v>215.97873763461399</v>
          </cell>
          <cell r="AH2330">
            <v>218.68750386654901</v>
          </cell>
          <cell r="AI2330">
            <v>219.79605962501699</v>
          </cell>
          <cell r="AJ2330">
            <v>219.84065323505499</v>
          </cell>
          <cell r="AK2330">
            <v>219.234498437425</v>
          </cell>
        </row>
        <row r="2331">
          <cell r="A2331" t="str">
            <v>SDGbaseTRAv2_UrbAS_BAU_wICAGRcorr_GADJDYNofftestTRNSFRbase</v>
          </cell>
          <cell r="B2331" t="str">
            <v>SIclos6_GOVclos11</v>
          </cell>
          <cell r="C2331" t="str">
            <v>SDGbaseTRAv2_UrbAS_BAU_wICAGRcorr_GADJDYNofftest</v>
          </cell>
          <cell r="D2331" t="str">
            <v>TRNSFR</v>
          </cell>
          <cell r="E2331" t="str">
            <v>base</v>
          </cell>
          <cell r="F2331">
            <v>-48.3117601953644</v>
          </cell>
          <cell r="G2331">
            <v>-49.497930199878198</v>
          </cell>
          <cell r="H2331">
            <v>-50.146688674951299</v>
          </cell>
          <cell r="I2331">
            <v>-49.893261560675697</v>
          </cell>
          <cell r="J2331">
            <v>-49.855176696083497</v>
          </cell>
          <cell r="K2331">
            <v>-49.926446096778697</v>
          </cell>
          <cell r="L2331">
            <v>-50.041119222320098</v>
          </cell>
          <cell r="M2331">
            <v>-50.286958067060603</v>
          </cell>
          <cell r="N2331">
            <v>-50.496316134965902</v>
          </cell>
          <cell r="O2331">
            <v>-52.2333721589265</v>
          </cell>
          <cell r="P2331">
            <v>-52.654313143622602</v>
          </cell>
          <cell r="Q2331">
            <v>-52.724159821707303</v>
          </cell>
          <cell r="R2331">
            <v>-52.755417157825001</v>
          </cell>
          <cell r="S2331">
            <v>-52.809406421871202</v>
          </cell>
          <cell r="T2331">
            <v>-52.909331635953997</v>
          </cell>
          <cell r="U2331">
            <v>-53.0183965059922</v>
          </cell>
          <cell r="V2331">
            <v>-53.036910944520898</v>
          </cell>
          <cell r="W2331">
            <v>-53.144362543357701</v>
          </cell>
          <cell r="X2331">
            <v>-53.3090149651985</v>
          </cell>
          <cell r="Y2331">
            <v>-53.296059080892597</v>
          </cell>
          <cell r="Z2331">
            <v>-53.205983659715898</v>
          </cell>
          <cell r="AA2331">
            <v>-53.256175940903098</v>
          </cell>
          <cell r="AB2331">
            <v>-53.6190733675149</v>
          </cell>
          <cell r="AC2331">
            <v>-53.797688971148297</v>
          </cell>
          <cell r="AD2331">
            <v>-53.855235224947002</v>
          </cell>
          <cell r="AE2331">
            <v>-53.842901373880402</v>
          </cell>
          <cell r="AF2331">
            <v>-53.827579171056399</v>
          </cell>
          <cell r="AG2331">
            <v>-53.770200061052101</v>
          </cell>
          <cell r="AH2331">
            <v>-53.5843966124175</v>
          </cell>
          <cell r="AI2331">
            <v>-53.088405224976697</v>
          </cell>
          <cell r="AJ2331">
            <v>-52.7230386492826</v>
          </cell>
          <cell r="AK2331">
            <v>-52.374789545520699</v>
          </cell>
        </row>
        <row r="2332">
          <cell r="A2332" t="str">
            <v>SDGbaseTRAv2_UrbAS_BAU_wICAGRcorr_GADJDYNofftestGDP_RUNbase</v>
          </cell>
          <cell r="B2332" t="str">
            <v>SIclos6_GOVclos11</v>
          </cell>
          <cell r="C2332" t="str">
            <v>SDGbaseTRAv2_UrbAS_BAU_wICAGRcorr_GADJDYNofftest</v>
          </cell>
          <cell r="D2332" t="str">
            <v>GDP_RUN</v>
          </cell>
          <cell r="E2332" t="str">
            <v>base</v>
          </cell>
          <cell r="F2332">
            <v>4436.7667702664303</v>
          </cell>
          <cell r="G2332">
            <v>4128.4170357749899</v>
          </cell>
          <cell r="H2332">
            <v>4254.2112291001504</v>
          </cell>
          <cell r="I2332">
            <v>4327.8373051404697</v>
          </cell>
          <cell r="J2332">
            <v>4388.35487639247</v>
          </cell>
          <cell r="K2332">
            <v>4460.8395241589697</v>
          </cell>
          <cell r="L2332">
            <v>4545.1108169831004</v>
          </cell>
          <cell r="M2332">
            <v>4634.2572057961197</v>
          </cell>
          <cell r="N2332">
            <v>4734.07798866743</v>
          </cell>
          <cell r="O2332">
            <v>4841.4102183796304</v>
          </cell>
          <cell r="P2332">
            <v>4953.9844148454104</v>
          </cell>
          <cell r="Q2332">
            <v>5066.16421795721</v>
          </cell>
          <cell r="R2332">
            <v>5205.2129520613198</v>
          </cell>
          <cell r="S2332">
            <v>5351.3353283021497</v>
          </cell>
          <cell r="T2332">
            <v>5505.3399650301399</v>
          </cell>
          <cell r="U2332">
            <v>5680.1386946629</v>
          </cell>
          <cell r="V2332">
            <v>5847.3637644688997</v>
          </cell>
          <cell r="W2332">
            <v>6025.3608391503203</v>
          </cell>
          <cell r="X2332">
            <v>6222.6222138350904</v>
          </cell>
          <cell r="Y2332">
            <v>6409.6711647813399</v>
          </cell>
          <cell r="Z2332">
            <v>6598.3014944151901</v>
          </cell>
          <cell r="AA2332">
            <v>6791.3160465869696</v>
          </cell>
          <cell r="AB2332">
            <v>6991.6351445424498</v>
          </cell>
          <cell r="AC2332">
            <v>7184.1270996191397</v>
          </cell>
          <cell r="AD2332">
            <v>7382.04751372384</v>
          </cell>
          <cell r="AE2332">
            <v>7587.4275126183902</v>
          </cell>
          <cell r="AF2332">
            <v>7800.5500587943798</v>
          </cell>
          <cell r="AG2332">
            <v>8014.0492600059097</v>
          </cell>
          <cell r="AH2332">
            <v>8061.8784932887902</v>
          </cell>
          <cell r="AI2332">
            <v>8090.3090403235201</v>
          </cell>
          <cell r="AJ2332">
            <v>8119.3805183869199</v>
          </cell>
          <cell r="AK2332">
            <v>8140.28959285972</v>
          </cell>
        </row>
        <row r="2333">
          <cell r="A2333" t="str">
            <v>SDGbaseTRAv2_UrbAS_BAU_wICAGRcorr_GADJDYNofftestEXRXbase</v>
          </cell>
          <cell r="B2333" t="str">
            <v>SIclos6_GOVclos11</v>
          </cell>
          <cell r="C2333" t="str">
            <v>SDGbaseTRAv2_UrbAS_BAU_wICAGRcorr_GADJDYNofftest</v>
          </cell>
          <cell r="D2333" t="str">
            <v>EXRX</v>
          </cell>
          <cell r="E2333" t="str">
            <v>base</v>
          </cell>
          <cell r="F2333">
            <v>0.99999999999994504</v>
          </cell>
          <cell r="G2333">
            <v>1.0245524071098699</v>
          </cell>
          <cell r="H2333">
            <v>1.0379809899735399</v>
          </cell>
          <cell r="I2333">
            <v>1.03273532901541</v>
          </cell>
          <cell r="J2333">
            <v>1.03194701444276</v>
          </cell>
          <cell r="K2333">
            <v>1.03342221220842</v>
          </cell>
          <cell r="L2333">
            <v>1.03579581907096</v>
          </cell>
          <cell r="M2333">
            <v>1.0408844112428499</v>
          </cell>
          <cell r="N2333">
            <v>1.0452178916844399</v>
          </cell>
          <cell r="O2333">
            <v>1.0811730300800699</v>
          </cell>
          <cell r="P2333">
            <v>1.08988604287434</v>
          </cell>
          <cell r="Q2333">
            <v>1.09133179185559</v>
          </cell>
          <cell r="R2333">
            <v>1.09197878414051</v>
          </cell>
          <cell r="S2333">
            <v>1.09309630219053</v>
          </cell>
          <cell r="T2333">
            <v>1.09516464359806</v>
          </cell>
          <cell r="U2333">
            <v>1.09742216577479</v>
          </cell>
          <cell r="V2333">
            <v>1.0978053941741299</v>
          </cell>
          <cell r="W2333">
            <v>1.1000295234213799</v>
          </cell>
          <cell r="X2333">
            <v>1.10343764643687</v>
          </cell>
          <cell r="Y2333">
            <v>1.1031694739618201</v>
          </cell>
          <cell r="Z2333">
            <v>1.10130501237291</v>
          </cell>
          <cell r="AA2333">
            <v>1.1023439370774599</v>
          </cell>
          <cell r="AB2333">
            <v>1.10985551241946</v>
          </cell>
          <cell r="AC2333">
            <v>1.1135526578538399</v>
          </cell>
          <cell r="AD2333">
            <v>1.11474380165746</v>
          </cell>
          <cell r="AE2333">
            <v>1.11448850458245</v>
          </cell>
          <cell r="AF2333">
            <v>1.1141713519313701</v>
          </cell>
          <cell r="AG2333">
            <v>1.11298366781942</v>
          </cell>
          <cell r="AH2333">
            <v>1.10913774194375</v>
          </cell>
          <cell r="AI2333">
            <v>1.0988712688234401</v>
          </cell>
          <cell r="AJ2333">
            <v>1.0913085848264901</v>
          </cell>
          <cell r="AK2333">
            <v>1.08410021356546</v>
          </cell>
        </row>
        <row r="2334">
          <cell r="A2334" t="str">
            <v>SDG_NoInv_Base_ReproTest02EXRXbase</v>
          </cell>
          <cell r="B2334" t="str">
            <v>SIclos6_GOVclos11</v>
          </cell>
          <cell r="C2334" t="str">
            <v>SDG_NoInv_Base_ReproTest02</v>
          </cell>
          <cell r="D2334" t="str">
            <v>EXRX</v>
          </cell>
          <cell r="E2334" t="str">
            <v>base</v>
          </cell>
          <cell r="F2334">
            <v>0.99999999999994504</v>
          </cell>
          <cell r="G2334">
            <v>1.02459662322482</v>
          </cell>
          <cell r="H2334">
            <v>1.03814823577205</v>
          </cell>
          <cell r="I2334">
            <v>1.0338837216065699</v>
          </cell>
          <cell r="J2334">
            <v>1.0349236997801801</v>
          </cell>
          <cell r="K2334">
            <v>1.03731954398397</v>
          </cell>
          <cell r="L2334">
            <v>1.04057361872396</v>
          </cell>
          <cell r="M2334">
            <v>1.0464657561402899</v>
          </cell>
          <cell r="N2334">
            <v>1.0515533988296499</v>
          </cell>
          <cell r="O2334">
            <v>1.08747289355055</v>
          </cell>
          <cell r="P2334">
            <v>1.0965976919726901</v>
          </cell>
          <cell r="Q2334">
            <v>1.09859011524269</v>
          </cell>
          <cell r="R2334">
            <v>1.09923195510642</v>
          </cell>
          <cell r="S2334">
            <v>1.1002516569659899</v>
          </cell>
          <cell r="T2334">
            <v>1.1022202614226499</v>
          </cell>
          <cell r="U2334">
            <v>1.1043796418051199</v>
          </cell>
          <cell r="V2334">
            <v>1.10462553554207</v>
          </cell>
          <cell r="W2334">
            <v>1.1064667061341</v>
          </cell>
          <cell r="X2334">
            <v>1.10983091221375</v>
          </cell>
          <cell r="Y2334">
            <v>1.1095357089923299</v>
          </cell>
          <cell r="Z2334">
            <v>1.1076530663195501</v>
          </cell>
          <cell r="AA2334">
            <v>1.1086430403916701</v>
          </cell>
          <cell r="AB2334">
            <v>1.1162439292861699</v>
          </cell>
          <cell r="AC2334">
            <v>1.1199476626387099</v>
          </cell>
          <cell r="AD2334">
            <v>1.1212162281538101</v>
          </cell>
          <cell r="AE2334">
            <v>1.12113572588321</v>
          </cell>
          <cell r="AF2334">
            <v>1.12084553017358</v>
          </cell>
          <cell r="AG2334">
            <v>1.1197165538523599</v>
          </cell>
          <cell r="AH2334">
            <v>1.1163053637120699</v>
          </cell>
          <cell r="AI2334">
            <v>1.1064165064385101</v>
          </cell>
          <cell r="AJ2334">
            <v>1.0990011285611401</v>
          </cell>
          <cell r="AK2334">
            <v>1.0918157043849499</v>
          </cell>
        </row>
        <row r="2335">
          <cell r="A2335" t="str">
            <v>SDGbaseTRAv2_UrbAS_IRTv2PalmaRatiototal</v>
          </cell>
          <cell r="B2335" t="str">
            <v>SIclos6_GOVclos11</v>
          </cell>
          <cell r="C2335" t="str">
            <v>SDGbaseTRAv2_UrbAS_IRTv2</v>
          </cell>
          <cell r="D2335" t="str">
            <v>PalmaRatio</v>
          </cell>
          <cell r="E2335" t="str">
            <v>total</v>
          </cell>
          <cell r="F2335">
            <v>3.69</v>
          </cell>
          <cell r="G2335">
            <v>3.48</v>
          </cell>
          <cell r="H2335">
            <v>3.7</v>
          </cell>
          <cell r="I2335">
            <v>3.65</v>
          </cell>
          <cell r="J2335">
            <v>3.61</v>
          </cell>
          <cell r="K2335">
            <v>3.6</v>
          </cell>
          <cell r="L2335">
            <v>3.59</v>
          </cell>
          <cell r="M2335">
            <v>3.57</v>
          </cell>
          <cell r="N2335">
            <v>3.55</v>
          </cell>
          <cell r="O2335">
            <v>3.53</v>
          </cell>
          <cell r="P2335">
            <v>3.52</v>
          </cell>
          <cell r="Q2335">
            <v>3.49</v>
          </cell>
          <cell r="R2335">
            <v>3.5</v>
          </cell>
          <cell r="S2335">
            <v>3.48</v>
          </cell>
          <cell r="T2335">
            <v>3.47</v>
          </cell>
          <cell r="U2335">
            <v>3.47</v>
          </cell>
          <cell r="V2335">
            <v>3.46</v>
          </cell>
          <cell r="W2335">
            <v>3.44</v>
          </cell>
          <cell r="X2335">
            <v>3.43</v>
          </cell>
          <cell r="Y2335">
            <v>3.41</v>
          </cell>
          <cell r="Z2335">
            <v>3.41</v>
          </cell>
          <cell r="AA2335">
            <v>3.39</v>
          </cell>
          <cell r="AB2335">
            <v>3.37</v>
          </cell>
          <cell r="AC2335">
            <v>3.34</v>
          </cell>
          <cell r="AD2335">
            <v>3.33</v>
          </cell>
          <cell r="AE2335">
            <v>3.32</v>
          </cell>
          <cell r="AF2335">
            <v>3.3</v>
          </cell>
          <cell r="AG2335">
            <v>3.27</v>
          </cell>
          <cell r="AH2335">
            <v>3.2</v>
          </cell>
          <cell r="AI2335">
            <v>3.17</v>
          </cell>
          <cell r="AJ2335">
            <v>3.15</v>
          </cell>
          <cell r="AK2335">
            <v>3.13</v>
          </cell>
        </row>
        <row r="2336">
          <cell r="A2336" t="str">
            <v>SDGbaseTRAv2_UrbAS_IRTv220-20Ratiototal</v>
          </cell>
          <cell r="B2336" t="str">
            <v>SIclos6_GOVclos11</v>
          </cell>
          <cell r="C2336" t="str">
            <v>SDGbaseTRAv2_UrbAS_IRTv2</v>
          </cell>
          <cell r="D2336" t="str">
            <v>20-20Ratio</v>
          </cell>
          <cell r="E2336" t="str">
            <v>total</v>
          </cell>
          <cell r="F2336">
            <v>13.17</v>
          </cell>
          <cell r="G2336">
            <v>12.41</v>
          </cell>
          <cell r="H2336">
            <v>13.23</v>
          </cell>
          <cell r="I2336">
            <v>13.06</v>
          </cell>
          <cell r="J2336">
            <v>12.9</v>
          </cell>
          <cell r="K2336">
            <v>12.86</v>
          </cell>
          <cell r="L2336">
            <v>12.8</v>
          </cell>
          <cell r="M2336">
            <v>12.73</v>
          </cell>
          <cell r="N2336">
            <v>12.68</v>
          </cell>
          <cell r="O2336">
            <v>12.61</v>
          </cell>
          <cell r="P2336">
            <v>12.54</v>
          </cell>
          <cell r="Q2336">
            <v>12.45</v>
          </cell>
          <cell r="R2336">
            <v>12.47</v>
          </cell>
          <cell r="S2336">
            <v>12.42</v>
          </cell>
          <cell r="T2336">
            <v>12.38</v>
          </cell>
          <cell r="U2336">
            <v>12.37</v>
          </cell>
          <cell r="V2336">
            <v>12.31</v>
          </cell>
          <cell r="W2336">
            <v>12.27</v>
          </cell>
          <cell r="X2336">
            <v>12.22</v>
          </cell>
          <cell r="Y2336">
            <v>12.14</v>
          </cell>
          <cell r="Z2336">
            <v>12.12</v>
          </cell>
          <cell r="AA2336">
            <v>12.04</v>
          </cell>
          <cell r="AB2336">
            <v>11.97</v>
          </cell>
          <cell r="AC2336">
            <v>11.87</v>
          </cell>
          <cell r="AD2336">
            <v>11.82</v>
          </cell>
          <cell r="AE2336">
            <v>11.77</v>
          </cell>
          <cell r="AF2336">
            <v>11.72</v>
          </cell>
          <cell r="AG2336">
            <v>11.61</v>
          </cell>
          <cell r="AH2336">
            <v>11.33</v>
          </cell>
          <cell r="AI2336">
            <v>11.22</v>
          </cell>
          <cell r="AJ2336">
            <v>11.14</v>
          </cell>
          <cell r="AK2336">
            <v>11.05</v>
          </cell>
        </row>
        <row r="2337">
          <cell r="A2337" t="str">
            <v>SDGbaseTRAv2_UrbAS_IRTv2C_GVAaawhe</v>
          </cell>
          <cell r="B2337" t="str">
            <v>SIclos6_GOVclos11</v>
          </cell>
          <cell r="C2337" t="str">
            <v>SDGbaseTRAv2_UrbAS_IRTv2</v>
          </cell>
          <cell r="D2337" t="str">
            <v>C_GVA</v>
          </cell>
          <cell r="E2337" t="str">
            <v>aawhe</v>
          </cell>
          <cell r="F2337">
            <v>2.66</v>
          </cell>
          <cell r="G2337">
            <v>2.4900000000000002</v>
          </cell>
          <cell r="H2337">
            <v>2.5499999999999998</v>
          </cell>
          <cell r="I2337">
            <v>2.62</v>
          </cell>
          <cell r="J2337">
            <v>2.7</v>
          </cell>
          <cell r="K2337">
            <v>2.74</v>
          </cell>
          <cell r="L2337">
            <v>2.78</v>
          </cell>
          <cell r="M2337">
            <v>2.8</v>
          </cell>
          <cell r="N2337">
            <v>2.82</v>
          </cell>
          <cell r="O2337">
            <v>2.97</v>
          </cell>
          <cell r="P2337">
            <v>2.99</v>
          </cell>
          <cell r="Q2337">
            <v>2.98</v>
          </cell>
          <cell r="R2337">
            <v>3.05</v>
          </cell>
          <cell r="S2337">
            <v>3.11</v>
          </cell>
          <cell r="T2337">
            <v>3.17</v>
          </cell>
          <cell r="U2337">
            <v>3.23</v>
          </cell>
          <cell r="V2337">
            <v>3.28</v>
          </cell>
          <cell r="W2337">
            <v>3.32</v>
          </cell>
          <cell r="X2337">
            <v>3.37</v>
          </cell>
          <cell r="Y2337">
            <v>3.42</v>
          </cell>
          <cell r="Z2337">
            <v>3.43</v>
          </cell>
          <cell r="AA2337">
            <v>3.45</v>
          </cell>
          <cell r="AB2337">
            <v>3.58</v>
          </cell>
          <cell r="AC2337">
            <v>3.63</v>
          </cell>
          <cell r="AD2337">
            <v>3.68</v>
          </cell>
          <cell r="AE2337">
            <v>3.72</v>
          </cell>
          <cell r="AF2337">
            <v>3.78</v>
          </cell>
          <cell r="AG2337">
            <v>3.88</v>
          </cell>
          <cell r="AH2337">
            <v>3.79</v>
          </cell>
          <cell r="AI2337">
            <v>3.72</v>
          </cell>
          <cell r="AJ2337">
            <v>3.68</v>
          </cell>
          <cell r="AK2337">
            <v>3.63</v>
          </cell>
        </row>
        <row r="2338">
          <cell r="A2338" t="str">
            <v>SDGbaseTRAv2_UrbAS_IRTv2C_GVAaamai</v>
          </cell>
          <cell r="B2338" t="str">
            <v>SIclos6_GOVclos11</v>
          </cell>
          <cell r="C2338" t="str">
            <v>SDGbaseTRAv2_UrbAS_IRTv2</v>
          </cell>
          <cell r="D2338" t="str">
            <v>C_GVA</v>
          </cell>
          <cell r="E2338" t="str">
            <v>aamai</v>
          </cell>
          <cell r="F2338">
            <v>11.93</v>
          </cell>
          <cell r="G2338">
            <v>11.25</v>
          </cell>
          <cell r="H2338">
            <v>11.71</v>
          </cell>
          <cell r="I2338">
            <v>12.1</v>
          </cell>
          <cell r="J2338">
            <v>12.63</v>
          </cell>
          <cell r="K2338">
            <v>12.81</v>
          </cell>
          <cell r="L2338">
            <v>13.05</v>
          </cell>
          <cell r="M2338">
            <v>13.13</v>
          </cell>
          <cell r="N2338">
            <v>13.24</v>
          </cell>
          <cell r="O2338">
            <v>14.27</v>
          </cell>
          <cell r="P2338">
            <v>14.4</v>
          </cell>
          <cell r="Q2338">
            <v>14.32</v>
          </cell>
          <cell r="R2338">
            <v>14.62</v>
          </cell>
          <cell r="S2338">
            <v>14.84</v>
          </cell>
          <cell r="T2338">
            <v>15.02</v>
          </cell>
          <cell r="U2338">
            <v>15.32</v>
          </cell>
          <cell r="V2338">
            <v>15.47</v>
          </cell>
          <cell r="W2338">
            <v>15.59</v>
          </cell>
          <cell r="X2338">
            <v>15.76</v>
          </cell>
          <cell r="Y2338">
            <v>15.91</v>
          </cell>
          <cell r="Z2338">
            <v>16.02</v>
          </cell>
          <cell r="AA2338">
            <v>16.18</v>
          </cell>
          <cell r="AB2338">
            <v>16.809999999999999</v>
          </cell>
          <cell r="AC2338">
            <v>16.989999999999998</v>
          </cell>
          <cell r="AD2338">
            <v>17.14</v>
          </cell>
          <cell r="AE2338">
            <v>17.34</v>
          </cell>
          <cell r="AF2338">
            <v>17.559999999999999</v>
          </cell>
          <cell r="AG2338">
            <v>17.670000000000002</v>
          </cell>
          <cell r="AH2338">
            <v>16.86</v>
          </cell>
          <cell r="AI2338">
            <v>16.23</v>
          </cell>
          <cell r="AJ2338">
            <v>15.76</v>
          </cell>
          <cell r="AK2338">
            <v>15.27</v>
          </cell>
        </row>
        <row r="2339">
          <cell r="A2339" t="str">
            <v>SDGbaseTRAv2_UrbAS_IRTv2C_GVAaaoce</v>
          </cell>
          <cell r="B2339" t="str">
            <v>SIclos6_GOVclos11</v>
          </cell>
          <cell r="C2339" t="str">
            <v>SDGbaseTRAv2_UrbAS_IRTv2</v>
          </cell>
          <cell r="D2339" t="str">
            <v>C_GVA</v>
          </cell>
          <cell r="E2339" t="str">
            <v>aaoce</v>
          </cell>
          <cell r="F2339">
            <v>0.82</v>
          </cell>
          <cell r="G2339">
            <v>0.75</v>
          </cell>
          <cell r="H2339">
            <v>0.79</v>
          </cell>
          <cell r="I2339">
            <v>0.82</v>
          </cell>
          <cell r="J2339">
            <v>0.86</v>
          </cell>
          <cell r="K2339">
            <v>0.88</v>
          </cell>
          <cell r="L2339">
            <v>0.9</v>
          </cell>
          <cell r="M2339">
            <v>0.91</v>
          </cell>
          <cell r="N2339">
            <v>0.92</v>
          </cell>
          <cell r="O2339">
            <v>0.99</v>
          </cell>
          <cell r="P2339">
            <v>1.01</v>
          </cell>
          <cell r="Q2339">
            <v>1.01</v>
          </cell>
          <cell r="R2339">
            <v>1.04</v>
          </cell>
          <cell r="S2339">
            <v>1.06</v>
          </cell>
          <cell r="T2339">
            <v>1.08</v>
          </cell>
          <cell r="U2339">
            <v>1.1100000000000001</v>
          </cell>
          <cell r="V2339">
            <v>1.1299999999999999</v>
          </cell>
          <cell r="W2339">
            <v>1.1499999999999999</v>
          </cell>
          <cell r="X2339">
            <v>1.18</v>
          </cell>
          <cell r="Y2339">
            <v>1.2</v>
          </cell>
          <cell r="Z2339">
            <v>1.21</v>
          </cell>
          <cell r="AA2339">
            <v>1.23</v>
          </cell>
          <cell r="AB2339">
            <v>1.29</v>
          </cell>
          <cell r="AC2339">
            <v>1.31</v>
          </cell>
          <cell r="AD2339">
            <v>1.33</v>
          </cell>
          <cell r="AE2339">
            <v>1.35</v>
          </cell>
          <cell r="AF2339">
            <v>1.38</v>
          </cell>
          <cell r="AG2339">
            <v>1.4</v>
          </cell>
          <cell r="AH2339">
            <v>1.36</v>
          </cell>
          <cell r="AI2339">
            <v>1.32</v>
          </cell>
          <cell r="AJ2339">
            <v>1.3</v>
          </cell>
          <cell r="AK2339">
            <v>1.26</v>
          </cell>
        </row>
        <row r="2340">
          <cell r="A2340" t="str">
            <v>SDGbaseTRAv2_UrbAS_IRTv2C_GVAaaveg</v>
          </cell>
          <cell r="B2340" t="str">
            <v>SIclos6_GOVclos11</v>
          </cell>
          <cell r="C2340" t="str">
            <v>SDGbaseTRAv2_UrbAS_IRTv2</v>
          </cell>
          <cell r="D2340" t="str">
            <v>C_GVA</v>
          </cell>
          <cell r="E2340" t="str">
            <v>aaveg</v>
          </cell>
          <cell r="F2340">
            <v>6.73</v>
          </cell>
          <cell r="G2340">
            <v>6.46</v>
          </cell>
          <cell r="H2340">
            <v>6.49</v>
          </cell>
          <cell r="I2340">
            <v>6.57</v>
          </cell>
          <cell r="J2340">
            <v>6.69</v>
          </cell>
          <cell r="K2340">
            <v>6.73</v>
          </cell>
          <cell r="L2340">
            <v>6.8</v>
          </cell>
          <cell r="M2340">
            <v>6.84</v>
          </cell>
          <cell r="N2340">
            <v>6.88</v>
          </cell>
          <cell r="O2340">
            <v>7</v>
          </cell>
          <cell r="P2340">
            <v>7.04</v>
          </cell>
          <cell r="Q2340">
            <v>7.06</v>
          </cell>
          <cell r="R2340">
            <v>7.24</v>
          </cell>
          <cell r="S2340">
            <v>7.38</v>
          </cell>
          <cell r="T2340">
            <v>7.51</v>
          </cell>
          <cell r="U2340">
            <v>7.66</v>
          </cell>
          <cell r="V2340">
            <v>7.78</v>
          </cell>
          <cell r="W2340">
            <v>7.88</v>
          </cell>
          <cell r="X2340">
            <v>7.99</v>
          </cell>
          <cell r="Y2340">
            <v>8.09</v>
          </cell>
          <cell r="Z2340">
            <v>8.06</v>
          </cell>
          <cell r="AA2340">
            <v>8.06</v>
          </cell>
          <cell r="AB2340">
            <v>8.34</v>
          </cell>
          <cell r="AC2340">
            <v>8.4499999999999993</v>
          </cell>
          <cell r="AD2340">
            <v>8.5399999999999991</v>
          </cell>
          <cell r="AE2340">
            <v>8.65</v>
          </cell>
          <cell r="AF2340">
            <v>8.77</v>
          </cell>
          <cell r="AG2340">
            <v>9.07</v>
          </cell>
          <cell r="AH2340">
            <v>8.84</v>
          </cell>
          <cell r="AI2340">
            <v>8.6999999999999993</v>
          </cell>
          <cell r="AJ2340">
            <v>8.6199999999999992</v>
          </cell>
          <cell r="AK2340">
            <v>8.5399999999999991</v>
          </cell>
        </row>
        <row r="2341">
          <cell r="A2341" t="str">
            <v>SDGbaseTRAv2_UrbAS_IRTv2C_GVAaaofr</v>
          </cell>
          <cell r="B2341" t="str">
            <v>SIclos6_GOVclos11</v>
          </cell>
          <cell r="C2341" t="str">
            <v>SDGbaseTRAv2_UrbAS_IRTv2</v>
          </cell>
          <cell r="D2341" t="str">
            <v>C_GVA</v>
          </cell>
          <cell r="E2341" t="str">
            <v>aaofr</v>
          </cell>
          <cell r="F2341">
            <v>13</v>
          </cell>
          <cell r="G2341">
            <v>12.67</v>
          </cell>
          <cell r="H2341">
            <v>12.99</v>
          </cell>
          <cell r="I2341">
            <v>13.07</v>
          </cell>
          <cell r="J2341">
            <v>13.3</v>
          </cell>
          <cell r="K2341">
            <v>13.48</v>
          </cell>
          <cell r="L2341">
            <v>13.72</v>
          </cell>
          <cell r="M2341">
            <v>13.88</v>
          </cell>
          <cell r="N2341">
            <v>14.06</v>
          </cell>
          <cell r="O2341">
            <v>15.04</v>
          </cell>
          <cell r="P2341">
            <v>15.27</v>
          </cell>
          <cell r="Q2341">
            <v>15.3</v>
          </cell>
          <cell r="R2341">
            <v>15.66</v>
          </cell>
          <cell r="S2341">
            <v>16</v>
          </cell>
          <cell r="T2341">
            <v>16.329999999999998</v>
          </cell>
          <cell r="U2341">
            <v>16.71</v>
          </cell>
          <cell r="V2341">
            <v>17.05</v>
          </cell>
          <cell r="W2341">
            <v>17.37</v>
          </cell>
          <cell r="X2341">
            <v>17.649999999999999</v>
          </cell>
          <cell r="Y2341">
            <v>17.920000000000002</v>
          </cell>
          <cell r="Z2341">
            <v>17.88</v>
          </cell>
          <cell r="AA2341">
            <v>17.93</v>
          </cell>
          <cell r="AB2341">
            <v>18.7</v>
          </cell>
          <cell r="AC2341">
            <v>19.079999999999998</v>
          </cell>
          <cell r="AD2341">
            <v>19.36</v>
          </cell>
          <cell r="AE2341">
            <v>19.649999999999999</v>
          </cell>
          <cell r="AF2341">
            <v>19.97</v>
          </cell>
          <cell r="AG2341">
            <v>20.63</v>
          </cell>
          <cell r="AH2341">
            <v>20.16</v>
          </cell>
          <cell r="AI2341">
            <v>19.649999999999999</v>
          </cell>
          <cell r="AJ2341">
            <v>19.309999999999999</v>
          </cell>
          <cell r="AK2341">
            <v>18.97</v>
          </cell>
        </row>
        <row r="2342">
          <cell r="A2342" t="str">
            <v>SDGbaseTRAv2_UrbAS_IRTv2C_GVAaagra</v>
          </cell>
          <cell r="B2342" t="str">
            <v>SIclos6_GOVclos11</v>
          </cell>
          <cell r="C2342" t="str">
            <v>SDGbaseTRAv2_UrbAS_IRTv2</v>
          </cell>
          <cell r="D2342" t="str">
            <v>C_GVA</v>
          </cell>
          <cell r="E2342" t="str">
            <v>aagra</v>
          </cell>
          <cell r="F2342">
            <v>6.2</v>
          </cell>
          <cell r="G2342">
            <v>6.2</v>
          </cell>
          <cell r="H2342">
            <v>6.46</v>
          </cell>
          <cell r="I2342">
            <v>6.47</v>
          </cell>
          <cell r="J2342">
            <v>6.54</v>
          </cell>
          <cell r="K2342">
            <v>6.66</v>
          </cell>
          <cell r="L2342">
            <v>6.82</v>
          </cell>
          <cell r="M2342">
            <v>6.98</v>
          </cell>
          <cell r="N2342">
            <v>7.15</v>
          </cell>
          <cell r="O2342">
            <v>7.8</v>
          </cell>
          <cell r="P2342">
            <v>8.02</v>
          </cell>
          <cell r="Q2342">
            <v>8.11</v>
          </cell>
          <cell r="R2342">
            <v>8.33</v>
          </cell>
          <cell r="S2342">
            <v>8.56</v>
          </cell>
          <cell r="T2342">
            <v>8.82</v>
          </cell>
          <cell r="U2342">
            <v>9.11</v>
          </cell>
          <cell r="V2342">
            <v>9.3699999999999992</v>
          </cell>
          <cell r="W2342">
            <v>9.66</v>
          </cell>
          <cell r="X2342">
            <v>9.9600000000000009</v>
          </cell>
          <cell r="Y2342">
            <v>10.19</v>
          </cell>
          <cell r="Z2342">
            <v>10.39</v>
          </cell>
          <cell r="AA2342">
            <v>10.59</v>
          </cell>
          <cell r="AB2342">
            <v>11.04</v>
          </cell>
          <cell r="AC2342">
            <v>11.33</v>
          </cell>
          <cell r="AD2342">
            <v>11.56</v>
          </cell>
          <cell r="AE2342">
            <v>11.79</v>
          </cell>
          <cell r="AF2342">
            <v>12.02</v>
          </cell>
          <cell r="AG2342">
            <v>12.27</v>
          </cell>
          <cell r="AH2342">
            <v>12.04</v>
          </cell>
          <cell r="AI2342">
            <v>11.69</v>
          </cell>
          <cell r="AJ2342">
            <v>11.42</v>
          </cell>
          <cell r="AK2342">
            <v>11.15</v>
          </cell>
        </row>
        <row r="2343">
          <cell r="A2343" t="str">
            <v>SDGbaseTRAv2_UrbAS_IRTv2C_GVAaaoil</v>
          </cell>
          <cell r="B2343" t="str">
            <v>SIclos6_GOVclos11</v>
          </cell>
          <cell r="C2343" t="str">
            <v>SDGbaseTRAv2_UrbAS_IRTv2</v>
          </cell>
          <cell r="D2343" t="str">
            <v>C_GVA</v>
          </cell>
          <cell r="E2343" t="str">
            <v>aaoil</v>
          </cell>
          <cell r="F2343">
            <v>5.45</v>
          </cell>
          <cell r="G2343">
            <v>4.93</v>
          </cell>
          <cell r="H2343">
            <v>5.09</v>
          </cell>
          <cell r="I2343">
            <v>5.31</v>
          </cell>
          <cell r="J2343">
            <v>5.53</v>
          </cell>
          <cell r="K2343">
            <v>5.63</v>
          </cell>
          <cell r="L2343">
            <v>5.76</v>
          </cell>
          <cell r="M2343">
            <v>5.8</v>
          </cell>
          <cell r="N2343">
            <v>5.86</v>
          </cell>
          <cell r="O2343">
            <v>6.07</v>
          </cell>
          <cell r="P2343">
            <v>6.13</v>
          </cell>
          <cell r="Q2343">
            <v>6.16</v>
          </cell>
          <cell r="R2343">
            <v>6.4</v>
          </cell>
          <cell r="S2343">
            <v>6.6</v>
          </cell>
          <cell r="T2343">
            <v>6.78</v>
          </cell>
          <cell r="U2343">
            <v>6.99</v>
          </cell>
          <cell r="V2343">
            <v>7.14</v>
          </cell>
          <cell r="W2343">
            <v>7.28</v>
          </cell>
          <cell r="X2343">
            <v>7.46</v>
          </cell>
          <cell r="Y2343">
            <v>7.62</v>
          </cell>
          <cell r="Z2343">
            <v>7.69</v>
          </cell>
          <cell r="AA2343">
            <v>7.77</v>
          </cell>
          <cell r="AB2343">
            <v>8.14</v>
          </cell>
          <cell r="AC2343">
            <v>8.2899999999999991</v>
          </cell>
          <cell r="AD2343">
            <v>8.43</v>
          </cell>
          <cell r="AE2343">
            <v>8.59</v>
          </cell>
          <cell r="AF2343">
            <v>8.7799999999999994</v>
          </cell>
          <cell r="AG2343">
            <v>9.1199999999999992</v>
          </cell>
          <cell r="AH2343">
            <v>8.8800000000000008</v>
          </cell>
          <cell r="AI2343">
            <v>8.75</v>
          </cell>
          <cell r="AJ2343">
            <v>8.66</v>
          </cell>
          <cell r="AK2343">
            <v>8.5500000000000007</v>
          </cell>
        </row>
        <row r="2344">
          <cell r="A2344" t="str">
            <v>SDGbaseTRAv2_UrbAS_IRTv2C_GVAaatub</v>
          </cell>
          <cell r="B2344" t="str">
            <v>SIclos6_GOVclos11</v>
          </cell>
          <cell r="C2344" t="str">
            <v>SDGbaseTRAv2_UrbAS_IRTv2</v>
          </cell>
          <cell r="D2344" t="str">
            <v>C_GVA</v>
          </cell>
          <cell r="E2344" t="str">
            <v>aatub</v>
          </cell>
          <cell r="F2344">
            <v>2.95</v>
          </cell>
          <cell r="G2344">
            <v>2.78</v>
          </cell>
          <cell r="H2344">
            <v>2.79</v>
          </cell>
          <cell r="I2344">
            <v>2.84</v>
          </cell>
          <cell r="J2344">
            <v>2.89</v>
          </cell>
          <cell r="K2344">
            <v>2.92</v>
          </cell>
          <cell r="L2344">
            <v>2.95</v>
          </cell>
          <cell r="M2344">
            <v>2.97</v>
          </cell>
          <cell r="N2344">
            <v>2.99</v>
          </cell>
          <cell r="O2344">
            <v>3.06</v>
          </cell>
          <cell r="P2344">
            <v>3.08</v>
          </cell>
          <cell r="Q2344">
            <v>3.09</v>
          </cell>
          <cell r="R2344">
            <v>3.18</v>
          </cell>
          <cell r="S2344">
            <v>3.25</v>
          </cell>
          <cell r="T2344">
            <v>3.31</v>
          </cell>
          <cell r="U2344">
            <v>3.38</v>
          </cell>
          <cell r="V2344">
            <v>3.43</v>
          </cell>
          <cell r="W2344">
            <v>3.48</v>
          </cell>
          <cell r="X2344">
            <v>3.52</v>
          </cell>
          <cell r="Y2344">
            <v>3.57</v>
          </cell>
          <cell r="Z2344">
            <v>3.55</v>
          </cell>
          <cell r="AA2344">
            <v>3.55</v>
          </cell>
          <cell r="AB2344">
            <v>3.69</v>
          </cell>
          <cell r="AC2344">
            <v>3.74</v>
          </cell>
          <cell r="AD2344">
            <v>3.78</v>
          </cell>
          <cell r="AE2344">
            <v>3.83</v>
          </cell>
          <cell r="AF2344">
            <v>3.89</v>
          </cell>
          <cell r="AG2344">
            <v>4.01</v>
          </cell>
          <cell r="AH2344">
            <v>3.88</v>
          </cell>
          <cell r="AI2344">
            <v>3.79</v>
          </cell>
          <cell r="AJ2344">
            <v>3.74</v>
          </cell>
          <cell r="AK2344">
            <v>3.69</v>
          </cell>
        </row>
        <row r="2345">
          <cell r="A2345" t="str">
            <v>SDGbaseTRAv2_UrbAS_IRTv2C_GVAaapul</v>
          </cell>
          <cell r="B2345" t="str">
            <v>SIclos6_GOVclos11</v>
          </cell>
          <cell r="C2345" t="str">
            <v>SDGbaseTRAv2_UrbAS_IRTv2</v>
          </cell>
          <cell r="D2345" t="str">
            <v>C_GVA</v>
          </cell>
          <cell r="E2345" t="str">
            <v>aapul</v>
          </cell>
          <cell r="F2345">
            <v>0.52</v>
          </cell>
          <cell r="G2345">
            <v>0.49</v>
          </cell>
          <cell r="H2345">
            <v>0.49</v>
          </cell>
          <cell r="I2345">
            <v>0.51</v>
          </cell>
          <cell r="J2345">
            <v>0.52</v>
          </cell>
          <cell r="K2345">
            <v>0.53</v>
          </cell>
          <cell r="L2345">
            <v>0.54</v>
          </cell>
          <cell r="M2345">
            <v>0.53</v>
          </cell>
          <cell r="N2345">
            <v>0.53</v>
          </cell>
          <cell r="O2345">
            <v>0.54</v>
          </cell>
          <cell r="P2345">
            <v>0.54</v>
          </cell>
          <cell r="Q2345">
            <v>0.54</v>
          </cell>
          <cell r="R2345">
            <v>0.55000000000000004</v>
          </cell>
          <cell r="S2345">
            <v>0.56999999999999995</v>
          </cell>
          <cell r="T2345">
            <v>0.57999999999999996</v>
          </cell>
          <cell r="U2345">
            <v>0.59</v>
          </cell>
          <cell r="V2345">
            <v>0.6</v>
          </cell>
          <cell r="W2345">
            <v>0.6</v>
          </cell>
          <cell r="X2345">
            <v>0.61</v>
          </cell>
          <cell r="Y2345">
            <v>0.62</v>
          </cell>
          <cell r="Z2345">
            <v>0.62</v>
          </cell>
          <cell r="AA2345">
            <v>0.62</v>
          </cell>
          <cell r="AB2345">
            <v>0.64</v>
          </cell>
          <cell r="AC2345">
            <v>0.65</v>
          </cell>
          <cell r="AD2345">
            <v>0.65</v>
          </cell>
          <cell r="AE2345">
            <v>0.66</v>
          </cell>
          <cell r="AF2345">
            <v>0.67</v>
          </cell>
          <cell r="AG2345">
            <v>0.7</v>
          </cell>
          <cell r="AH2345">
            <v>0.69</v>
          </cell>
          <cell r="AI2345">
            <v>0.69</v>
          </cell>
          <cell r="AJ2345">
            <v>0.69</v>
          </cell>
          <cell r="AK2345">
            <v>0.69</v>
          </cell>
        </row>
        <row r="2346">
          <cell r="A2346" t="str">
            <v>SDGbaseTRAv2_UrbAS_IRTv2C_GVAaasug</v>
          </cell>
          <cell r="B2346" t="str">
            <v>SIclos6_GOVclos11</v>
          </cell>
          <cell r="C2346" t="str">
            <v>SDGbaseTRAv2_UrbAS_IRTv2</v>
          </cell>
          <cell r="D2346" t="str">
            <v>C_GVA</v>
          </cell>
          <cell r="E2346" t="str">
            <v>aasug</v>
          </cell>
          <cell r="F2346">
            <v>3.82</v>
          </cell>
          <cell r="G2346">
            <v>3.66</v>
          </cell>
          <cell r="H2346">
            <v>3.68</v>
          </cell>
          <cell r="I2346">
            <v>3.74</v>
          </cell>
          <cell r="J2346">
            <v>3.83</v>
          </cell>
          <cell r="K2346">
            <v>3.86</v>
          </cell>
          <cell r="L2346">
            <v>3.9</v>
          </cell>
          <cell r="M2346">
            <v>3.91</v>
          </cell>
          <cell r="N2346">
            <v>3.93</v>
          </cell>
          <cell r="O2346">
            <v>4.09</v>
          </cell>
          <cell r="P2346">
            <v>4.0999999999999996</v>
          </cell>
          <cell r="Q2346">
            <v>4.0599999999999996</v>
          </cell>
          <cell r="R2346">
            <v>4.12</v>
          </cell>
          <cell r="S2346">
            <v>4.1900000000000004</v>
          </cell>
          <cell r="T2346">
            <v>4.24</v>
          </cell>
          <cell r="U2346">
            <v>4.3099999999999996</v>
          </cell>
          <cell r="V2346">
            <v>4.34</v>
          </cell>
          <cell r="W2346">
            <v>4.38</v>
          </cell>
          <cell r="X2346">
            <v>4.45</v>
          </cell>
          <cell r="Y2346">
            <v>4.5</v>
          </cell>
          <cell r="Z2346">
            <v>4.51</v>
          </cell>
          <cell r="AA2346">
            <v>4.5199999999999996</v>
          </cell>
          <cell r="AB2346">
            <v>4.63</v>
          </cell>
          <cell r="AC2346">
            <v>4.6500000000000004</v>
          </cell>
          <cell r="AD2346">
            <v>4.66</v>
          </cell>
          <cell r="AE2346">
            <v>4.6900000000000004</v>
          </cell>
          <cell r="AF2346">
            <v>4.7300000000000004</v>
          </cell>
          <cell r="AG2346">
            <v>4.8600000000000003</v>
          </cell>
          <cell r="AH2346">
            <v>4.7699999999999996</v>
          </cell>
          <cell r="AI2346">
            <v>4.71</v>
          </cell>
          <cell r="AJ2346">
            <v>4.6900000000000004</v>
          </cell>
          <cell r="AK2346">
            <v>4.66</v>
          </cell>
        </row>
        <row r="2347">
          <cell r="A2347" t="str">
            <v>SDGbaseTRAv2_UrbAS_IRTv2C_GVAaaoth</v>
          </cell>
          <cell r="B2347" t="str">
            <v>SIclos6_GOVclos11</v>
          </cell>
          <cell r="C2347" t="str">
            <v>SDGbaseTRAv2_UrbAS_IRTv2</v>
          </cell>
          <cell r="D2347" t="str">
            <v>C_GVA</v>
          </cell>
          <cell r="E2347" t="str">
            <v>aaoth</v>
          </cell>
          <cell r="F2347">
            <v>7.29</v>
          </cell>
          <cell r="G2347">
            <v>6.77</v>
          </cell>
          <cell r="H2347">
            <v>7.1</v>
          </cell>
          <cell r="I2347">
            <v>7.2</v>
          </cell>
          <cell r="J2347">
            <v>7.35</v>
          </cell>
          <cell r="K2347">
            <v>7.54</v>
          </cell>
          <cell r="L2347">
            <v>7.76</v>
          </cell>
          <cell r="M2347">
            <v>7.99</v>
          </cell>
          <cell r="N2347">
            <v>8.2200000000000006</v>
          </cell>
          <cell r="O2347">
            <v>9</v>
          </cell>
          <cell r="P2347">
            <v>9.3000000000000007</v>
          </cell>
          <cell r="Q2347">
            <v>9.4600000000000009</v>
          </cell>
          <cell r="R2347">
            <v>9.7799999999999994</v>
          </cell>
          <cell r="S2347">
            <v>10.1</v>
          </cell>
          <cell r="T2347">
            <v>10.47</v>
          </cell>
          <cell r="U2347">
            <v>10.91</v>
          </cell>
          <cell r="V2347">
            <v>11.31</v>
          </cell>
          <cell r="W2347">
            <v>11.78</v>
          </cell>
          <cell r="X2347">
            <v>12.35</v>
          </cell>
          <cell r="Y2347">
            <v>12.83</v>
          </cell>
          <cell r="Z2347">
            <v>13.18</v>
          </cell>
          <cell r="AA2347">
            <v>13.48</v>
          </cell>
          <cell r="AB2347">
            <v>14.11</v>
          </cell>
          <cell r="AC2347">
            <v>14.56</v>
          </cell>
          <cell r="AD2347">
            <v>14.95</v>
          </cell>
          <cell r="AE2347">
            <v>15.34</v>
          </cell>
          <cell r="AF2347">
            <v>15.78</v>
          </cell>
          <cell r="AG2347">
            <v>16.48</v>
          </cell>
          <cell r="AH2347">
            <v>16.16</v>
          </cell>
          <cell r="AI2347">
            <v>15.68</v>
          </cell>
          <cell r="AJ2347">
            <v>15.22</v>
          </cell>
          <cell r="AK2347">
            <v>14.74</v>
          </cell>
        </row>
        <row r="2348">
          <cell r="A2348" t="str">
            <v>SDGbaseTRAv2_UrbAS_IRTv2C_GVAalani</v>
          </cell>
          <cell r="B2348" t="str">
            <v>SIclos6_GOVclos11</v>
          </cell>
          <cell r="C2348" t="str">
            <v>SDGbaseTRAv2_UrbAS_IRTv2</v>
          </cell>
          <cell r="D2348" t="str">
            <v>C_GVA</v>
          </cell>
          <cell r="E2348" t="str">
            <v>alani</v>
          </cell>
          <cell r="F2348">
            <v>27.55</v>
          </cell>
          <cell r="G2348">
            <v>22.03</v>
          </cell>
          <cell r="H2348">
            <v>24.11</v>
          </cell>
          <cell r="I2348">
            <v>24.63</v>
          </cell>
          <cell r="J2348">
            <v>25.2</v>
          </cell>
          <cell r="K2348">
            <v>25.92</v>
          </cell>
          <cell r="L2348">
            <v>26.46</v>
          </cell>
          <cell r="M2348">
            <v>26.96</v>
          </cell>
          <cell r="N2348">
            <v>27.6</v>
          </cell>
          <cell r="O2348">
            <v>30.25</v>
          </cell>
          <cell r="P2348">
            <v>30.65</v>
          </cell>
          <cell r="Q2348">
            <v>30.76</v>
          </cell>
          <cell r="R2348">
            <v>31.93</v>
          </cell>
          <cell r="S2348">
            <v>32.979999999999997</v>
          </cell>
          <cell r="T2348">
            <v>34.07</v>
          </cell>
          <cell r="U2348">
            <v>35.22</v>
          </cell>
          <cell r="V2348">
            <v>36.29</v>
          </cell>
          <cell r="W2348">
            <v>37.590000000000003</v>
          </cell>
          <cell r="X2348">
            <v>38.950000000000003</v>
          </cell>
          <cell r="Y2348">
            <v>40.17</v>
          </cell>
          <cell r="Z2348">
            <v>41.32</v>
          </cell>
          <cell r="AA2348">
            <v>41.91</v>
          </cell>
          <cell r="AB2348">
            <v>43.48</v>
          </cell>
          <cell r="AC2348">
            <v>44.67</v>
          </cell>
          <cell r="AD2348">
            <v>45.72</v>
          </cell>
          <cell r="AE2348">
            <v>46.8</v>
          </cell>
          <cell r="AF2348">
            <v>47.99</v>
          </cell>
          <cell r="AG2348">
            <v>49.19</v>
          </cell>
          <cell r="AH2348">
            <v>50.47</v>
          </cell>
          <cell r="AI2348">
            <v>50.74</v>
          </cell>
          <cell r="AJ2348">
            <v>50.55</v>
          </cell>
          <cell r="AK2348">
            <v>50.09</v>
          </cell>
        </row>
        <row r="2349">
          <cell r="A2349" t="str">
            <v>SDGbaseTRAv2_UrbAS_IRTv2C_GVAafore</v>
          </cell>
          <cell r="B2349" t="str">
            <v>SIclos6_GOVclos11</v>
          </cell>
          <cell r="C2349" t="str">
            <v>SDGbaseTRAv2_UrbAS_IRTv2</v>
          </cell>
          <cell r="D2349" t="str">
            <v>C_GVA</v>
          </cell>
          <cell r="E2349" t="str">
            <v>afore</v>
          </cell>
          <cell r="F2349">
            <v>6.49</v>
          </cell>
          <cell r="G2349">
            <v>5.89</v>
          </cell>
          <cell r="H2349">
            <v>6.03</v>
          </cell>
          <cell r="I2349">
            <v>6.16</v>
          </cell>
          <cell r="J2349">
            <v>6.28</v>
          </cell>
          <cell r="K2349">
            <v>6.34</v>
          </cell>
          <cell r="L2349">
            <v>6.42</v>
          </cell>
          <cell r="M2349">
            <v>6.45</v>
          </cell>
          <cell r="N2349">
            <v>6.55</v>
          </cell>
          <cell r="O2349">
            <v>6.81</v>
          </cell>
          <cell r="P2349">
            <v>6.93</v>
          </cell>
          <cell r="Q2349">
            <v>6.93</v>
          </cell>
          <cell r="R2349">
            <v>7.07</v>
          </cell>
          <cell r="S2349">
            <v>7.19</v>
          </cell>
          <cell r="T2349">
            <v>7.3</v>
          </cell>
          <cell r="U2349">
            <v>7.51</v>
          </cell>
          <cell r="V2349">
            <v>7.71</v>
          </cell>
          <cell r="W2349">
            <v>7.92</v>
          </cell>
          <cell r="X2349">
            <v>8.16</v>
          </cell>
          <cell r="Y2349">
            <v>8.42</v>
          </cell>
          <cell r="Z2349">
            <v>8.4700000000000006</v>
          </cell>
          <cell r="AA2349">
            <v>8.51</v>
          </cell>
          <cell r="AB2349">
            <v>8.7799999999999994</v>
          </cell>
          <cell r="AC2349">
            <v>8.9</v>
          </cell>
          <cell r="AD2349">
            <v>9.02</v>
          </cell>
          <cell r="AE2349">
            <v>9.15</v>
          </cell>
          <cell r="AF2349">
            <v>9.31</v>
          </cell>
          <cell r="AG2349">
            <v>9.6199999999999992</v>
          </cell>
          <cell r="AH2349">
            <v>9.41</v>
          </cell>
          <cell r="AI2349">
            <v>9.26</v>
          </cell>
          <cell r="AJ2349">
            <v>9.17</v>
          </cell>
          <cell r="AK2349">
            <v>9.07</v>
          </cell>
        </row>
        <row r="2350">
          <cell r="A2350" t="str">
            <v>SDGbaseTRAv2_UrbAS_IRTv2C_GVAafish</v>
          </cell>
          <cell r="B2350" t="str">
            <v>SIclos6_GOVclos11</v>
          </cell>
          <cell r="C2350" t="str">
            <v>SDGbaseTRAv2_UrbAS_IRTv2</v>
          </cell>
          <cell r="D2350" t="str">
            <v>C_GVA</v>
          </cell>
          <cell r="E2350" t="str">
            <v>afish</v>
          </cell>
          <cell r="F2350">
            <v>7.37</v>
          </cell>
          <cell r="G2350">
            <v>6.91</v>
          </cell>
          <cell r="H2350">
            <v>7.21</v>
          </cell>
          <cell r="I2350">
            <v>7.23</v>
          </cell>
          <cell r="J2350">
            <v>7.3</v>
          </cell>
          <cell r="K2350">
            <v>7.44</v>
          </cell>
          <cell r="L2350">
            <v>7.59</v>
          </cell>
          <cell r="M2350">
            <v>7.75</v>
          </cell>
          <cell r="N2350">
            <v>7.92</v>
          </cell>
          <cell r="O2350">
            <v>8.58</v>
          </cell>
          <cell r="P2350">
            <v>8.83</v>
          </cell>
          <cell r="Q2350">
            <v>8.94</v>
          </cell>
          <cell r="R2350">
            <v>9.2100000000000009</v>
          </cell>
          <cell r="S2350">
            <v>9.4700000000000006</v>
          </cell>
          <cell r="T2350">
            <v>9.76</v>
          </cell>
          <cell r="U2350">
            <v>10.1</v>
          </cell>
          <cell r="V2350">
            <v>10.4</v>
          </cell>
          <cell r="W2350">
            <v>10.75</v>
          </cell>
          <cell r="X2350">
            <v>11.13</v>
          </cell>
          <cell r="Y2350">
            <v>11.48</v>
          </cell>
          <cell r="Z2350">
            <v>11.9</v>
          </cell>
          <cell r="AA2350">
            <v>12.27</v>
          </cell>
          <cell r="AB2350">
            <v>12.71</v>
          </cell>
          <cell r="AC2350">
            <v>13.09</v>
          </cell>
          <cell r="AD2350">
            <v>13.45</v>
          </cell>
          <cell r="AE2350">
            <v>13.81</v>
          </cell>
          <cell r="AF2350">
            <v>14.19</v>
          </cell>
          <cell r="AG2350">
            <v>14.47</v>
          </cell>
          <cell r="AH2350">
            <v>14.54</v>
          </cell>
          <cell r="AI2350">
            <v>14.42</v>
          </cell>
          <cell r="AJ2350">
            <v>14.3</v>
          </cell>
          <cell r="AK2350">
            <v>14.14</v>
          </cell>
        </row>
        <row r="2351">
          <cell r="A2351" t="str">
            <v>SDGbaseTRAv2_UrbAS_IRTv2C_GVAacoal</v>
          </cell>
          <cell r="B2351" t="str">
            <v>SIclos6_GOVclos11</v>
          </cell>
          <cell r="C2351" t="str">
            <v>SDGbaseTRAv2_UrbAS_IRTv2</v>
          </cell>
          <cell r="D2351" t="str">
            <v>C_GVA</v>
          </cell>
          <cell r="E2351" t="str">
            <v>acoal</v>
          </cell>
          <cell r="F2351">
            <v>112.99</v>
          </cell>
          <cell r="G2351">
            <v>112.95</v>
          </cell>
          <cell r="H2351">
            <v>112.95</v>
          </cell>
          <cell r="I2351">
            <v>110.01</v>
          </cell>
          <cell r="J2351">
            <v>106.97</v>
          </cell>
          <cell r="K2351">
            <v>105.28</v>
          </cell>
          <cell r="L2351">
            <v>103.42</v>
          </cell>
          <cell r="M2351">
            <v>102.59</v>
          </cell>
          <cell r="N2351">
            <v>101.72</v>
          </cell>
          <cell r="O2351">
            <v>104.95</v>
          </cell>
          <cell r="P2351">
            <v>103.01</v>
          </cell>
          <cell r="Q2351">
            <v>98.42</v>
          </cell>
          <cell r="R2351">
            <v>95.07</v>
          </cell>
          <cell r="S2351">
            <v>95.42</v>
          </cell>
          <cell r="T2351">
            <v>95.22</v>
          </cell>
          <cell r="U2351">
            <v>95.38</v>
          </cell>
          <cell r="V2351">
            <v>94.1</v>
          </cell>
          <cell r="W2351">
            <v>94.52</v>
          </cell>
          <cell r="X2351">
            <v>92.65</v>
          </cell>
          <cell r="Y2351">
            <v>91.19</v>
          </cell>
          <cell r="Z2351">
            <v>90.04</v>
          </cell>
          <cell r="AA2351">
            <v>88.96</v>
          </cell>
          <cell r="AB2351">
            <v>84.91</v>
          </cell>
          <cell r="AC2351">
            <v>80.680000000000007</v>
          </cell>
          <cell r="AD2351">
            <v>76.47</v>
          </cell>
          <cell r="AE2351">
            <v>72.2</v>
          </cell>
          <cell r="AF2351">
            <v>67.959999999999994</v>
          </cell>
          <cell r="AG2351">
            <v>59.17</v>
          </cell>
          <cell r="AH2351">
            <v>50.16</v>
          </cell>
          <cell r="AI2351">
            <v>40.869999999999997</v>
          </cell>
          <cell r="AJ2351">
            <v>31.83</v>
          </cell>
          <cell r="AK2351">
            <v>22.55</v>
          </cell>
        </row>
        <row r="2352">
          <cell r="A2352" t="str">
            <v>SDGbaseTRAv2_UrbAS_IRTv2C_GVAagold</v>
          </cell>
          <cell r="B2352" t="str">
            <v>SIclos6_GOVclos11</v>
          </cell>
          <cell r="C2352" t="str">
            <v>SDGbaseTRAv2_UrbAS_IRTv2</v>
          </cell>
          <cell r="D2352" t="str">
            <v>C_GVA</v>
          </cell>
          <cell r="E2352" t="str">
            <v>agold</v>
          </cell>
          <cell r="F2352">
            <v>61.14</v>
          </cell>
          <cell r="G2352">
            <v>59.91</v>
          </cell>
          <cell r="H2352">
            <v>61.22</v>
          </cell>
          <cell r="I2352">
            <v>60.95</v>
          </cell>
          <cell r="J2352">
            <v>61.1</v>
          </cell>
          <cell r="K2352">
            <v>61.53</v>
          </cell>
          <cell r="L2352">
            <v>62.32</v>
          </cell>
          <cell r="M2352">
            <v>63.69</v>
          </cell>
          <cell r="N2352">
            <v>65.040000000000006</v>
          </cell>
          <cell r="O2352">
            <v>69.88</v>
          </cell>
          <cell r="P2352">
            <v>71.569999999999993</v>
          </cell>
          <cell r="Q2352">
            <v>72.150000000000006</v>
          </cell>
          <cell r="R2352">
            <v>72.489999999999995</v>
          </cell>
          <cell r="S2352">
            <v>73.209999999999994</v>
          </cell>
          <cell r="T2352">
            <v>73.91</v>
          </cell>
          <cell r="U2352">
            <v>74.790000000000006</v>
          </cell>
          <cell r="V2352">
            <v>75.430000000000007</v>
          </cell>
          <cell r="W2352">
            <v>76.31</v>
          </cell>
          <cell r="X2352">
            <v>77.55</v>
          </cell>
          <cell r="Y2352">
            <v>78.11</v>
          </cell>
          <cell r="Z2352">
            <v>78.67</v>
          </cell>
          <cell r="AA2352">
            <v>79.709999999999994</v>
          </cell>
          <cell r="AB2352">
            <v>80.86</v>
          </cell>
          <cell r="AC2352">
            <v>81.209999999999994</v>
          </cell>
          <cell r="AD2352">
            <v>81.48</v>
          </cell>
          <cell r="AE2352">
            <v>81.72</v>
          </cell>
          <cell r="AF2352">
            <v>82.02</v>
          </cell>
          <cell r="AG2352">
            <v>79.540000000000006</v>
          </cell>
          <cell r="AH2352">
            <v>75.78</v>
          </cell>
          <cell r="AI2352">
            <v>70.81</v>
          </cell>
          <cell r="AJ2352">
            <v>66.06</v>
          </cell>
          <cell r="AK2352">
            <v>61.04</v>
          </cell>
        </row>
        <row r="2353">
          <cell r="A2353" t="str">
            <v>SDGbaseTRAv2_UrbAS_IRTv2C_GVAangas</v>
          </cell>
          <cell r="B2353" t="str">
            <v>SIclos6_GOVclos11</v>
          </cell>
          <cell r="C2353" t="str">
            <v>SDGbaseTRAv2_UrbAS_IRTv2</v>
          </cell>
          <cell r="D2353" t="str">
            <v>C_GVA</v>
          </cell>
          <cell r="E2353" t="str">
            <v>angas</v>
          </cell>
          <cell r="F2353">
            <v>0.94</v>
          </cell>
          <cell r="G2353">
            <v>0.83</v>
          </cell>
          <cell r="H2353">
            <v>0.81</v>
          </cell>
          <cell r="I2353">
            <v>0.75</v>
          </cell>
          <cell r="J2353">
            <v>0.71</v>
          </cell>
          <cell r="K2353">
            <v>0.67</v>
          </cell>
          <cell r="L2353">
            <v>0.64</v>
          </cell>
          <cell r="M2353">
            <v>0.61</v>
          </cell>
          <cell r="N2353">
            <v>0.59</v>
          </cell>
          <cell r="O2353">
            <v>0.62</v>
          </cell>
          <cell r="P2353">
            <v>0.61</v>
          </cell>
          <cell r="Q2353">
            <v>0.57999999999999996</v>
          </cell>
          <cell r="R2353">
            <v>0.55000000000000004</v>
          </cell>
          <cell r="S2353">
            <v>0.53</v>
          </cell>
          <cell r="T2353">
            <v>0.5</v>
          </cell>
          <cell r="U2353">
            <v>0.48</v>
          </cell>
          <cell r="V2353">
            <v>0.46</v>
          </cell>
          <cell r="W2353">
            <v>0.44</v>
          </cell>
          <cell r="X2353">
            <v>0.42</v>
          </cell>
          <cell r="Y2353">
            <v>0.4</v>
          </cell>
          <cell r="Z2353">
            <v>0.38</v>
          </cell>
          <cell r="AA2353">
            <v>0.36</v>
          </cell>
          <cell r="AB2353">
            <v>0.35</v>
          </cell>
          <cell r="AC2353">
            <v>0.33</v>
          </cell>
          <cell r="AD2353">
            <v>0.32</v>
          </cell>
          <cell r="AE2353">
            <v>0.3</v>
          </cell>
          <cell r="AF2353">
            <v>0.28999999999999998</v>
          </cell>
          <cell r="AG2353">
            <v>0.27</v>
          </cell>
          <cell r="AH2353">
            <v>0.26</v>
          </cell>
          <cell r="AI2353">
            <v>0.24</v>
          </cell>
          <cell r="AJ2353">
            <v>0.23</v>
          </cell>
          <cell r="AK2353">
            <v>0.21</v>
          </cell>
        </row>
        <row r="2354">
          <cell r="A2354" t="str">
            <v>SDGbaseTRAv2_UrbAS_IRTv2C_GVAapgm</v>
          </cell>
          <cell r="B2354" t="str">
            <v>SIclos6_GOVclos11</v>
          </cell>
          <cell r="C2354" t="str">
            <v>SDGbaseTRAv2_UrbAS_IRTv2</v>
          </cell>
          <cell r="D2354" t="str">
            <v>C_GVA</v>
          </cell>
          <cell r="E2354" t="str">
            <v>apgm</v>
          </cell>
          <cell r="F2354">
            <v>97.82</v>
          </cell>
          <cell r="G2354">
            <v>51.06</v>
          </cell>
          <cell r="H2354">
            <v>64.599999999999994</v>
          </cell>
          <cell r="I2354">
            <v>78.510000000000005</v>
          </cell>
          <cell r="J2354">
            <v>89.75</v>
          </cell>
          <cell r="K2354">
            <v>97.85</v>
          </cell>
          <cell r="L2354">
            <v>102.85</v>
          </cell>
          <cell r="M2354">
            <v>95.71</v>
          </cell>
          <cell r="N2354">
            <v>92.92</v>
          </cell>
          <cell r="O2354">
            <v>91.32</v>
          </cell>
          <cell r="P2354">
            <v>91.14</v>
          </cell>
          <cell r="Q2354">
            <v>91.49</v>
          </cell>
          <cell r="R2354">
            <v>95.82</v>
          </cell>
          <cell r="S2354">
            <v>99.44</v>
          </cell>
          <cell r="T2354">
            <v>102.16</v>
          </cell>
          <cell r="U2354">
            <v>104.08</v>
          </cell>
          <cell r="V2354">
            <v>107.13</v>
          </cell>
          <cell r="W2354">
            <v>109.63</v>
          </cell>
          <cell r="X2354">
            <v>111.38</v>
          </cell>
          <cell r="Y2354">
            <v>113.74</v>
          </cell>
          <cell r="Z2354">
            <v>113.42</v>
          </cell>
          <cell r="AA2354">
            <v>113.95</v>
          </cell>
          <cell r="AB2354">
            <v>192.86</v>
          </cell>
          <cell r="AC2354">
            <v>246.68</v>
          </cell>
          <cell r="AD2354">
            <v>274.48</v>
          </cell>
          <cell r="AE2354">
            <v>296.76</v>
          </cell>
          <cell r="AF2354">
            <v>317.63</v>
          </cell>
          <cell r="AG2354">
            <v>346.36</v>
          </cell>
          <cell r="AH2354">
            <v>427.97</v>
          </cell>
          <cell r="AI2354">
            <v>500</v>
          </cell>
          <cell r="AJ2354">
            <v>542.13</v>
          </cell>
          <cell r="AK2354">
            <v>576.92999999999995</v>
          </cell>
        </row>
        <row r="2355">
          <cell r="A2355" t="str">
            <v>SDGbaseTRAv2_UrbAS_IRTv2C_GVAamore</v>
          </cell>
          <cell r="B2355" t="str">
            <v>SIclos6_GOVclos11</v>
          </cell>
          <cell r="C2355" t="str">
            <v>SDGbaseTRAv2_UrbAS_IRTv2</v>
          </cell>
          <cell r="D2355" t="str">
            <v>C_GVA</v>
          </cell>
          <cell r="E2355" t="str">
            <v>amore</v>
          </cell>
          <cell r="F2355">
            <v>78.23</v>
          </cell>
          <cell r="G2355">
            <v>76.86</v>
          </cell>
          <cell r="H2355">
            <v>80.81</v>
          </cell>
          <cell r="I2355">
            <v>82</v>
          </cell>
          <cell r="J2355">
            <v>83.7</v>
          </cell>
          <cell r="K2355">
            <v>85.45</v>
          </cell>
          <cell r="L2355">
            <v>87.63</v>
          </cell>
          <cell r="M2355">
            <v>90.6</v>
          </cell>
          <cell r="N2355">
            <v>93.51</v>
          </cell>
          <cell r="O2355">
            <v>102.66</v>
          </cell>
          <cell r="P2355">
            <v>106.89</v>
          </cell>
          <cell r="Q2355">
            <v>109.31</v>
          </cell>
          <cell r="R2355">
            <v>111.56</v>
          </cell>
          <cell r="S2355">
            <v>114.25</v>
          </cell>
          <cell r="T2355">
            <v>117.1</v>
          </cell>
          <cell r="U2355">
            <v>120.22</v>
          </cell>
          <cell r="V2355">
            <v>122.8</v>
          </cell>
          <cell r="W2355">
            <v>125.91</v>
          </cell>
          <cell r="X2355">
            <v>129.6</v>
          </cell>
          <cell r="Y2355">
            <v>132.04</v>
          </cell>
          <cell r="Z2355">
            <v>133.72999999999999</v>
          </cell>
          <cell r="AA2355">
            <v>136.07</v>
          </cell>
          <cell r="AB2355">
            <v>139.29</v>
          </cell>
          <cell r="AC2355">
            <v>141.19</v>
          </cell>
          <cell r="AD2355">
            <v>142.88999999999999</v>
          </cell>
          <cell r="AE2355">
            <v>144.49</v>
          </cell>
          <cell r="AF2355">
            <v>146.28</v>
          </cell>
          <cell r="AG2355">
            <v>147.30000000000001</v>
          </cell>
          <cell r="AH2355">
            <v>143.36000000000001</v>
          </cell>
          <cell r="AI2355">
            <v>136.79</v>
          </cell>
          <cell r="AJ2355">
            <v>131.29</v>
          </cell>
          <cell r="AK2355">
            <v>125.02</v>
          </cell>
        </row>
        <row r="2356">
          <cell r="A2356" t="str">
            <v>SDGbaseTRAv2_UrbAS_IRTv2C_GVAamine</v>
          </cell>
          <cell r="B2356" t="str">
            <v>SIclos6_GOVclos11</v>
          </cell>
          <cell r="C2356" t="str">
            <v>SDGbaseTRAv2_UrbAS_IRTv2</v>
          </cell>
          <cell r="D2356" t="str">
            <v>C_GVA</v>
          </cell>
          <cell r="E2356" t="str">
            <v>amine</v>
          </cell>
          <cell r="F2356">
            <v>57.01</v>
          </cell>
          <cell r="G2356">
            <v>54.5</v>
          </cell>
          <cell r="H2356">
            <v>56.79</v>
          </cell>
          <cell r="I2356">
            <v>58.44</v>
          </cell>
          <cell r="J2356">
            <v>60.35</v>
          </cell>
          <cell r="K2356">
            <v>61.47</v>
          </cell>
          <cell r="L2356">
            <v>62.95</v>
          </cell>
          <cell r="M2356">
            <v>64.91</v>
          </cell>
          <cell r="N2356">
            <v>66.66</v>
          </cell>
          <cell r="O2356">
            <v>70.180000000000007</v>
          </cell>
          <cell r="P2356">
            <v>71.849999999999994</v>
          </cell>
          <cell r="Q2356">
            <v>73.28</v>
          </cell>
          <cell r="R2356">
            <v>74.66</v>
          </cell>
          <cell r="S2356">
            <v>76.8</v>
          </cell>
          <cell r="T2356">
            <v>79.239999999999995</v>
          </cell>
          <cell r="U2356">
            <v>81.680000000000007</v>
          </cell>
          <cell r="V2356">
            <v>83.85</v>
          </cell>
          <cell r="W2356">
            <v>86.64</v>
          </cell>
          <cell r="X2356">
            <v>90.5</v>
          </cell>
          <cell r="Y2356">
            <v>93.52</v>
          </cell>
          <cell r="Z2356">
            <v>95.73</v>
          </cell>
          <cell r="AA2356">
            <v>97.93</v>
          </cell>
          <cell r="AB2356">
            <v>100.31</v>
          </cell>
          <cell r="AC2356">
            <v>101.92</v>
          </cell>
          <cell r="AD2356">
            <v>103.68</v>
          </cell>
          <cell r="AE2356">
            <v>105.7</v>
          </cell>
          <cell r="AF2356">
            <v>108.17</v>
          </cell>
          <cell r="AG2356">
            <v>112.06</v>
          </cell>
          <cell r="AH2356">
            <v>111.44</v>
          </cell>
          <cell r="AI2356">
            <v>109.3</v>
          </cell>
          <cell r="AJ2356">
            <v>108.21</v>
          </cell>
          <cell r="AK2356">
            <v>107</v>
          </cell>
        </row>
        <row r="2357">
          <cell r="A2357" t="str">
            <v>SDGbaseTRAv2_UrbAS_IRTv2C_GVAameat</v>
          </cell>
          <cell r="B2357" t="str">
            <v>SIclos6_GOVclos11</v>
          </cell>
          <cell r="C2357" t="str">
            <v>SDGbaseTRAv2_UrbAS_IRTv2</v>
          </cell>
          <cell r="D2357" t="str">
            <v>C_GVA</v>
          </cell>
          <cell r="E2357" t="str">
            <v>ameat</v>
          </cell>
          <cell r="F2357">
            <v>14.3</v>
          </cell>
          <cell r="G2357">
            <v>13.76</v>
          </cell>
          <cell r="H2357">
            <v>13.63</v>
          </cell>
          <cell r="I2357">
            <v>13.75</v>
          </cell>
          <cell r="J2357">
            <v>13.96</v>
          </cell>
          <cell r="K2357">
            <v>14.12</v>
          </cell>
          <cell r="L2357">
            <v>14.42</v>
          </cell>
          <cell r="M2357">
            <v>14.7</v>
          </cell>
          <cell r="N2357">
            <v>14.98</v>
          </cell>
          <cell r="O2357">
            <v>15.4</v>
          </cell>
          <cell r="P2357">
            <v>15.86</v>
          </cell>
          <cell r="Q2357">
            <v>16.13</v>
          </cell>
          <cell r="R2357">
            <v>16.68</v>
          </cell>
          <cell r="S2357">
            <v>17.23</v>
          </cell>
          <cell r="T2357">
            <v>17.8</v>
          </cell>
          <cell r="U2357">
            <v>18.38</v>
          </cell>
          <cell r="V2357">
            <v>18.87</v>
          </cell>
          <cell r="W2357">
            <v>19.41</v>
          </cell>
          <cell r="X2357">
            <v>19.95</v>
          </cell>
          <cell r="Y2357">
            <v>20.39</v>
          </cell>
          <cell r="Z2357">
            <v>20.65</v>
          </cell>
          <cell r="AA2357">
            <v>20.97</v>
          </cell>
          <cell r="AB2357">
            <v>21.73</v>
          </cell>
          <cell r="AC2357">
            <v>22.14</v>
          </cell>
          <cell r="AD2357">
            <v>22.51</v>
          </cell>
          <cell r="AE2357">
            <v>22.91</v>
          </cell>
          <cell r="AF2357">
            <v>23.39</v>
          </cell>
          <cell r="AG2357">
            <v>24.12</v>
          </cell>
          <cell r="AH2357">
            <v>23.77</v>
          </cell>
          <cell r="AI2357">
            <v>23.67</v>
          </cell>
          <cell r="AJ2357">
            <v>23.71</v>
          </cell>
          <cell r="AK2357">
            <v>23.7</v>
          </cell>
        </row>
        <row r="2358">
          <cell r="A2358" t="str">
            <v>SDGbaseTRAv2_UrbAS_IRTv2C_GVAapfis</v>
          </cell>
          <cell r="B2358" t="str">
            <v>SIclos6_GOVclos11</v>
          </cell>
          <cell r="C2358" t="str">
            <v>SDGbaseTRAv2_UrbAS_IRTv2</v>
          </cell>
          <cell r="D2358" t="str">
            <v>C_GVA</v>
          </cell>
          <cell r="E2358" t="str">
            <v>apfis</v>
          </cell>
          <cell r="F2358">
            <v>6.32</v>
          </cell>
          <cell r="G2358">
            <v>6.25</v>
          </cell>
          <cell r="H2358">
            <v>6.42</v>
          </cell>
          <cell r="I2358">
            <v>6.45</v>
          </cell>
          <cell r="J2358">
            <v>6.51</v>
          </cell>
          <cell r="K2358">
            <v>6.59</v>
          </cell>
          <cell r="L2358">
            <v>6.72</v>
          </cell>
          <cell r="M2358">
            <v>6.84</v>
          </cell>
          <cell r="N2358">
            <v>6.97</v>
          </cell>
          <cell r="O2358">
            <v>7.36</v>
          </cell>
          <cell r="P2358">
            <v>7.55</v>
          </cell>
          <cell r="Q2358">
            <v>7.64</v>
          </cell>
          <cell r="R2358">
            <v>7.87</v>
          </cell>
          <cell r="S2358">
            <v>8.09</v>
          </cell>
          <cell r="T2358">
            <v>8.33</v>
          </cell>
          <cell r="U2358">
            <v>8.61</v>
          </cell>
          <cell r="V2358">
            <v>8.84</v>
          </cell>
          <cell r="W2358">
            <v>9.1</v>
          </cell>
          <cell r="X2358">
            <v>9.39</v>
          </cell>
          <cell r="Y2358">
            <v>9.61</v>
          </cell>
          <cell r="Z2358">
            <v>9.8000000000000007</v>
          </cell>
          <cell r="AA2358">
            <v>9.99</v>
          </cell>
          <cell r="AB2358">
            <v>10.38</v>
          </cell>
          <cell r="AC2358">
            <v>10.65</v>
          </cell>
          <cell r="AD2358">
            <v>10.88</v>
          </cell>
          <cell r="AE2358">
            <v>11.1</v>
          </cell>
          <cell r="AF2358">
            <v>11.34</v>
          </cell>
          <cell r="AG2358">
            <v>11.66</v>
          </cell>
          <cell r="AH2358">
            <v>11.45</v>
          </cell>
          <cell r="AI2358">
            <v>11.21</v>
          </cell>
          <cell r="AJ2358">
            <v>11.04</v>
          </cell>
          <cell r="AK2358">
            <v>10.86</v>
          </cell>
        </row>
        <row r="2359">
          <cell r="A2359" t="str">
            <v>SDGbaseTRAv2_UrbAS_IRTv2C_GVAavege</v>
          </cell>
          <cell r="B2359" t="str">
            <v>SIclos6_GOVclos11</v>
          </cell>
          <cell r="C2359" t="str">
            <v>SDGbaseTRAv2_UrbAS_IRTv2</v>
          </cell>
          <cell r="D2359" t="str">
            <v>C_GVA</v>
          </cell>
          <cell r="E2359" t="str">
            <v>avege</v>
          </cell>
          <cell r="F2359">
            <v>10.97</v>
          </cell>
          <cell r="G2359">
            <v>10.46</v>
          </cell>
          <cell r="H2359">
            <v>10.87</v>
          </cell>
          <cell r="I2359">
            <v>10.92</v>
          </cell>
          <cell r="J2359">
            <v>11.04</v>
          </cell>
          <cell r="K2359">
            <v>11.24</v>
          </cell>
          <cell r="L2359">
            <v>11.47</v>
          </cell>
          <cell r="M2359">
            <v>11.7</v>
          </cell>
          <cell r="N2359">
            <v>11.94</v>
          </cell>
          <cell r="O2359">
            <v>12.78</v>
          </cell>
          <cell r="P2359">
            <v>13.09</v>
          </cell>
          <cell r="Q2359">
            <v>13.23</v>
          </cell>
          <cell r="R2359">
            <v>13.69</v>
          </cell>
          <cell r="S2359">
            <v>14.11</v>
          </cell>
          <cell r="T2359">
            <v>14.55</v>
          </cell>
          <cell r="U2359">
            <v>15.05</v>
          </cell>
          <cell r="V2359">
            <v>15.47</v>
          </cell>
          <cell r="W2359">
            <v>15.96</v>
          </cell>
          <cell r="X2359">
            <v>16.489999999999998</v>
          </cell>
          <cell r="Y2359">
            <v>16.899999999999999</v>
          </cell>
          <cell r="Z2359">
            <v>17.190000000000001</v>
          </cell>
          <cell r="AA2359">
            <v>17.38</v>
          </cell>
          <cell r="AB2359">
            <v>18.170000000000002</v>
          </cell>
          <cell r="AC2359">
            <v>18.690000000000001</v>
          </cell>
          <cell r="AD2359">
            <v>19.079999999999998</v>
          </cell>
          <cell r="AE2359">
            <v>19.440000000000001</v>
          </cell>
          <cell r="AF2359">
            <v>19.84</v>
          </cell>
          <cell r="AG2359">
            <v>20.5</v>
          </cell>
          <cell r="AH2359">
            <v>20.34</v>
          </cell>
          <cell r="AI2359">
            <v>20.010000000000002</v>
          </cell>
          <cell r="AJ2359">
            <v>19.7</v>
          </cell>
          <cell r="AK2359">
            <v>19.350000000000001</v>
          </cell>
        </row>
        <row r="2360">
          <cell r="A2360" t="str">
            <v>SDGbaseTRAv2_UrbAS_IRTv2C_GVAafats</v>
          </cell>
          <cell r="B2360" t="str">
            <v>SIclos6_GOVclos11</v>
          </cell>
          <cell r="C2360" t="str">
            <v>SDGbaseTRAv2_UrbAS_IRTv2</v>
          </cell>
          <cell r="D2360" t="str">
            <v>C_GVA</v>
          </cell>
          <cell r="E2360" t="str">
            <v>afats</v>
          </cell>
          <cell r="F2360">
            <v>3.48</v>
          </cell>
          <cell r="G2360">
            <v>3.45</v>
          </cell>
          <cell r="H2360">
            <v>3.54</v>
          </cell>
          <cell r="I2360">
            <v>3.5</v>
          </cell>
          <cell r="J2360">
            <v>3.56</v>
          </cell>
          <cell r="K2360">
            <v>3.61</v>
          </cell>
          <cell r="L2360">
            <v>3.67</v>
          </cell>
          <cell r="M2360">
            <v>3.74</v>
          </cell>
          <cell r="N2360">
            <v>3.8</v>
          </cell>
          <cell r="O2360">
            <v>4.3899999999999997</v>
          </cell>
          <cell r="P2360">
            <v>4.4800000000000004</v>
          </cell>
          <cell r="Q2360">
            <v>4.46</v>
          </cell>
          <cell r="R2360">
            <v>4.5199999999999996</v>
          </cell>
          <cell r="S2360">
            <v>4.58</v>
          </cell>
          <cell r="T2360">
            <v>4.6500000000000004</v>
          </cell>
          <cell r="U2360">
            <v>4.74</v>
          </cell>
          <cell r="V2360">
            <v>4.78</v>
          </cell>
          <cell r="W2360">
            <v>4.8600000000000003</v>
          </cell>
          <cell r="X2360">
            <v>5</v>
          </cell>
          <cell r="Y2360">
            <v>5.09</v>
          </cell>
          <cell r="Z2360">
            <v>5.29</v>
          </cell>
          <cell r="AA2360">
            <v>5.43</v>
          </cell>
          <cell r="AB2360">
            <v>5.59</v>
          </cell>
          <cell r="AC2360">
            <v>5.67</v>
          </cell>
          <cell r="AD2360">
            <v>5.72</v>
          </cell>
          <cell r="AE2360">
            <v>5.76</v>
          </cell>
          <cell r="AF2360">
            <v>5.8</v>
          </cell>
          <cell r="AG2360">
            <v>5.77</v>
          </cell>
          <cell r="AH2360">
            <v>5.76</v>
          </cell>
          <cell r="AI2360">
            <v>5.66</v>
          </cell>
          <cell r="AJ2360">
            <v>5.58</v>
          </cell>
          <cell r="AK2360">
            <v>5.47</v>
          </cell>
        </row>
        <row r="2361">
          <cell r="A2361" t="str">
            <v>SDGbaseTRAv2_UrbAS_IRTv2C_GVAadair</v>
          </cell>
          <cell r="B2361" t="str">
            <v>SIclos6_GOVclos11</v>
          </cell>
          <cell r="C2361" t="str">
            <v>SDGbaseTRAv2_UrbAS_IRTv2</v>
          </cell>
          <cell r="D2361" t="str">
            <v>C_GVA</v>
          </cell>
          <cell r="E2361" t="str">
            <v>adair</v>
          </cell>
          <cell r="F2361">
            <v>10.56</v>
          </cell>
          <cell r="G2361">
            <v>10.26</v>
          </cell>
          <cell r="H2361">
            <v>10.4</v>
          </cell>
          <cell r="I2361">
            <v>10.41</v>
          </cell>
          <cell r="J2361">
            <v>10.51</v>
          </cell>
          <cell r="K2361">
            <v>10.68</v>
          </cell>
          <cell r="L2361">
            <v>10.9</v>
          </cell>
          <cell r="M2361">
            <v>11.1</v>
          </cell>
          <cell r="N2361">
            <v>11.32</v>
          </cell>
          <cell r="O2361">
            <v>11.91</v>
          </cell>
          <cell r="P2361">
            <v>12.16</v>
          </cell>
          <cell r="Q2361">
            <v>12.27</v>
          </cell>
          <cell r="R2361">
            <v>12.7</v>
          </cell>
          <cell r="S2361">
            <v>13.08</v>
          </cell>
          <cell r="T2361">
            <v>13.48</v>
          </cell>
          <cell r="U2361">
            <v>13.93</v>
          </cell>
          <cell r="V2361">
            <v>14.33</v>
          </cell>
          <cell r="W2361">
            <v>14.79</v>
          </cell>
          <cell r="X2361">
            <v>15.28</v>
          </cell>
          <cell r="Y2361">
            <v>15.68</v>
          </cell>
          <cell r="Z2361">
            <v>15.9</v>
          </cell>
          <cell r="AA2361">
            <v>16.05</v>
          </cell>
          <cell r="AB2361">
            <v>16.760000000000002</v>
          </cell>
          <cell r="AC2361">
            <v>17.190000000000001</v>
          </cell>
          <cell r="AD2361">
            <v>17.5</v>
          </cell>
          <cell r="AE2361">
            <v>17.809999999999999</v>
          </cell>
          <cell r="AF2361">
            <v>18.170000000000002</v>
          </cell>
          <cell r="AG2361">
            <v>18.79</v>
          </cell>
          <cell r="AH2361">
            <v>18.55</v>
          </cell>
          <cell r="AI2361">
            <v>18.309999999999999</v>
          </cell>
          <cell r="AJ2361">
            <v>18.100000000000001</v>
          </cell>
          <cell r="AK2361">
            <v>17.87</v>
          </cell>
        </row>
        <row r="2362">
          <cell r="A2362" t="str">
            <v>SDGbaseTRAv2_UrbAS_IRTv2C_GVAagrai</v>
          </cell>
          <cell r="B2362" t="str">
            <v>SIclos6_GOVclos11</v>
          </cell>
          <cell r="C2362" t="str">
            <v>SDGbaseTRAv2_UrbAS_IRTv2</v>
          </cell>
          <cell r="D2362" t="str">
            <v>C_GVA</v>
          </cell>
          <cell r="E2362" t="str">
            <v>agrai</v>
          </cell>
          <cell r="F2362">
            <v>8.56</v>
          </cell>
          <cell r="G2362">
            <v>8.39</v>
          </cell>
          <cell r="H2362">
            <v>8.34</v>
          </cell>
          <cell r="I2362">
            <v>8.4499999999999993</v>
          </cell>
          <cell r="J2362">
            <v>8.61</v>
          </cell>
          <cell r="K2362">
            <v>8.59</v>
          </cell>
          <cell r="L2362">
            <v>8.6199999999999992</v>
          </cell>
          <cell r="M2362">
            <v>8.6199999999999992</v>
          </cell>
          <cell r="N2362">
            <v>8.6300000000000008</v>
          </cell>
          <cell r="O2362">
            <v>8.8000000000000007</v>
          </cell>
          <cell r="P2362">
            <v>8.83</v>
          </cell>
          <cell r="Q2362">
            <v>8.82</v>
          </cell>
          <cell r="R2362">
            <v>8.9499999999999993</v>
          </cell>
          <cell r="S2362">
            <v>9.02</v>
          </cell>
          <cell r="T2362">
            <v>9.07</v>
          </cell>
          <cell r="U2362">
            <v>9.16</v>
          </cell>
          <cell r="V2362">
            <v>9.1999999999999993</v>
          </cell>
          <cell r="W2362">
            <v>9.2100000000000009</v>
          </cell>
          <cell r="X2362">
            <v>9.25</v>
          </cell>
          <cell r="Y2362">
            <v>9.2899999999999991</v>
          </cell>
          <cell r="Z2362">
            <v>9.25</v>
          </cell>
          <cell r="AA2362">
            <v>9.24</v>
          </cell>
          <cell r="AB2362">
            <v>9.49</v>
          </cell>
          <cell r="AC2362">
            <v>9.5299999999999994</v>
          </cell>
          <cell r="AD2362">
            <v>9.57</v>
          </cell>
          <cell r="AE2362">
            <v>9.6300000000000008</v>
          </cell>
          <cell r="AF2362">
            <v>9.6999999999999993</v>
          </cell>
          <cell r="AG2362">
            <v>9.84</v>
          </cell>
          <cell r="AH2362">
            <v>9.5299999999999994</v>
          </cell>
          <cell r="AI2362">
            <v>9.4</v>
          </cell>
          <cell r="AJ2362">
            <v>9.36</v>
          </cell>
          <cell r="AK2362">
            <v>9.31</v>
          </cell>
        </row>
        <row r="2363">
          <cell r="A2363" t="str">
            <v>SDGbaseTRAv2_UrbAS_IRTv2C_GVAastar</v>
          </cell>
          <cell r="B2363" t="str">
            <v>SIclos6_GOVclos11</v>
          </cell>
          <cell r="C2363" t="str">
            <v>SDGbaseTRAv2_UrbAS_IRTv2</v>
          </cell>
          <cell r="D2363" t="str">
            <v>C_GVA</v>
          </cell>
          <cell r="E2363" t="str">
            <v>astar</v>
          </cell>
          <cell r="F2363">
            <v>7.25</v>
          </cell>
          <cell r="G2363">
            <v>7.11</v>
          </cell>
          <cell r="H2363">
            <v>7.14</v>
          </cell>
          <cell r="I2363">
            <v>7.24</v>
          </cell>
          <cell r="J2363">
            <v>7.36</v>
          </cell>
          <cell r="K2363">
            <v>7.36</v>
          </cell>
          <cell r="L2363">
            <v>7.39</v>
          </cell>
          <cell r="M2363">
            <v>7.42</v>
          </cell>
          <cell r="N2363">
            <v>7.45</v>
          </cell>
          <cell r="O2363">
            <v>7.59</v>
          </cell>
          <cell r="P2363">
            <v>7.64</v>
          </cell>
          <cell r="Q2363">
            <v>7.65</v>
          </cell>
          <cell r="R2363">
            <v>7.73</v>
          </cell>
          <cell r="S2363">
            <v>7.78</v>
          </cell>
          <cell r="T2363">
            <v>7.79</v>
          </cell>
          <cell r="U2363">
            <v>7.85</v>
          </cell>
          <cell r="V2363">
            <v>7.87</v>
          </cell>
          <cell r="W2363">
            <v>7.86</v>
          </cell>
          <cell r="X2363">
            <v>7.88</v>
          </cell>
          <cell r="Y2363">
            <v>7.88</v>
          </cell>
          <cell r="Z2363">
            <v>7.82</v>
          </cell>
          <cell r="AA2363">
            <v>7.8</v>
          </cell>
          <cell r="AB2363">
            <v>7.95</v>
          </cell>
          <cell r="AC2363">
            <v>7.95</v>
          </cell>
          <cell r="AD2363">
            <v>7.95</v>
          </cell>
          <cell r="AE2363">
            <v>7.98</v>
          </cell>
          <cell r="AF2363">
            <v>8</v>
          </cell>
          <cell r="AG2363">
            <v>7.79</v>
          </cell>
          <cell r="AH2363">
            <v>7.27</v>
          </cell>
          <cell r="AI2363">
            <v>6.87</v>
          </cell>
          <cell r="AJ2363">
            <v>6.55</v>
          </cell>
          <cell r="AK2363">
            <v>6.25</v>
          </cell>
        </row>
        <row r="2364">
          <cell r="A2364" t="str">
            <v>SDGbaseTRAv2_UrbAS_IRTv2C_GVAafeed</v>
          </cell>
          <cell r="B2364" t="str">
            <v>SIclos6_GOVclos11</v>
          </cell>
          <cell r="C2364" t="str">
            <v>SDGbaseTRAv2_UrbAS_IRTv2</v>
          </cell>
          <cell r="D2364" t="str">
            <v>C_GVA</v>
          </cell>
          <cell r="E2364" t="str">
            <v>afeed</v>
          </cell>
          <cell r="F2364">
            <v>6.55</v>
          </cell>
          <cell r="G2364">
            <v>5.0599999999999996</v>
          </cell>
          <cell r="H2364">
            <v>5.74</v>
          </cell>
          <cell r="I2364">
            <v>5.75</v>
          </cell>
          <cell r="J2364">
            <v>5.81</v>
          </cell>
          <cell r="K2364">
            <v>6.12</v>
          </cell>
          <cell r="L2364">
            <v>6.25</v>
          </cell>
          <cell r="M2364">
            <v>6.35</v>
          </cell>
          <cell r="N2364">
            <v>6.51</v>
          </cell>
          <cell r="O2364">
            <v>6.98</v>
          </cell>
          <cell r="P2364">
            <v>7.13</v>
          </cell>
          <cell r="Q2364">
            <v>7.23</v>
          </cell>
          <cell r="R2364">
            <v>7.71</v>
          </cell>
          <cell r="S2364">
            <v>7.99</v>
          </cell>
          <cell r="T2364">
            <v>8.3000000000000007</v>
          </cell>
          <cell r="U2364">
            <v>8.6300000000000008</v>
          </cell>
          <cell r="V2364">
            <v>8.99</v>
          </cell>
          <cell r="W2364">
            <v>9.3800000000000008</v>
          </cell>
          <cell r="X2364">
            <v>9.75</v>
          </cell>
          <cell r="Y2364">
            <v>10.14</v>
          </cell>
          <cell r="Z2364">
            <v>10.48</v>
          </cell>
          <cell r="AA2364">
            <v>10.55</v>
          </cell>
          <cell r="AB2364">
            <v>11</v>
          </cell>
          <cell r="AC2364">
            <v>11.53</v>
          </cell>
          <cell r="AD2364">
            <v>11.87</v>
          </cell>
          <cell r="AE2364">
            <v>12.19</v>
          </cell>
          <cell r="AF2364">
            <v>12.49</v>
          </cell>
          <cell r="AG2364">
            <v>12.96</v>
          </cell>
          <cell r="AH2364">
            <v>13.73</v>
          </cell>
          <cell r="AI2364">
            <v>14.01</v>
          </cell>
          <cell r="AJ2364">
            <v>13.92</v>
          </cell>
          <cell r="AK2364">
            <v>13.74</v>
          </cell>
        </row>
        <row r="2365">
          <cell r="A2365" t="str">
            <v>SDGbaseTRAv2_UrbAS_IRTv2C_GVAabake</v>
          </cell>
          <cell r="B2365" t="str">
            <v>SIclos6_GOVclos11</v>
          </cell>
          <cell r="C2365" t="str">
            <v>SDGbaseTRAv2_UrbAS_IRTv2</v>
          </cell>
          <cell r="D2365" t="str">
            <v>C_GVA</v>
          </cell>
          <cell r="E2365" t="str">
            <v>abake</v>
          </cell>
          <cell r="F2365">
            <v>22.28</v>
          </cell>
          <cell r="G2365">
            <v>21.57</v>
          </cell>
          <cell r="H2365">
            <v>21.88</v>
          </cell>
          <cell r="I2365">
            <v>22.17</v>
          </cell>
          <cell r="J2365">
            <v>22.51</v>
          </cell>
          <cell r="K2365">
            <v>22.77</v>
          </cell>
          <cell r="L2365">
            <v>23.15</v>
          </cell>
          <cell r="M2365">
            <v>23.49</v>
          </cell>
          <cell r="N2365">
            <v>23.86</v>
          </cell>
          <cell r="O2365">
            <v>24.33</v>
          </cell>
          <cell r="P2365">
            <v>24.73</v>
          </cell>
          <cell r="Q2365">
            <v>25</v>
          </cell>
          <cell r="R2365">
            <v>25.77</v>
          </cell>
          <cell r="S2365">
            <v>26.41</v>
          </cell>
          <cell r="T2365">
            <v>27.04</v>
          </cell>
          <cell r="U2365">
            <v>27.73</v>
          </cell>
          <cell r="V2365">
            <v>28.32</v>
          </cell>
          <cell r="W2365">
            <v>28.94</v>
          </cell>
          <cell r="X2365">
            <v>29.63</v>
          </cell>
          <cell r="Y2365">
            <v>30.19</v>
          </cell>
          <cell r="Z2365">
            <v>30.31</v>
          </cell>
          <cell r="AA2365">
            <v>30.46</v>
          </cell>
          <cell r="AB2365">
            <v>31.48</v>
          </cell>
          <cell r="AC2365">
            <v>31.99</v>
          </cell>
          <cell r="AD2365">
            <v>32.44</v>
          </cell>
          <cell r="AE2365">
            <v>32.93</v>
          </cell>
          <cell r="AF2365">
            <v>33.47</v>
          </cell>
          <cell r="AG2365">
            <v>34.44</v>
          </cell>
          <cell r="AH2365">
            <v>33.56</v>
          </cell>
          <cell r="AI2365">
            <v>32.950000000000003</v>
          </cell>
          <cell r="AJ2365">
            <v>32.56</v>
          </cell>
          <cell r="AK2365">
            <v>32.15</v>
          </cell>
        </row>
        <row r="2366">
          <cell r="A2366" t="str">
            <v>SDGbaseTRAv2_UrbAS_IRTv2C_GVAasuga</v>
          </cell>
          <cell r="B2366" t="str">
            <v>SIclos6_GOVclos11</v>
          </cell>
          <cell r="C2366" t="str">
            <v>SDGbaseTRAv2_UrbAS_IRTv2</v>
          </cell>
          <cell r="D2366" t="str">
            <v>C_GVA</v>
          </cell>
          <cell r="E2366" t="str">
            <v>asuga</v>
          </cell>
          <cell r="F2366">
            <v>8.52</v>
          </cell>
          <cell r="G2366">
            <v>8.36</v>
          </cell>
          <cell r="H2366">
            <v>8.4600000000000009</v>
          </cell>
          <cell r="I2366">
            <v>8.57</v>
          </cell>
          <cell r="J2366">
            <v>8.7200000000000006</v>
          </cell>
          <cell r="K2366">
            <v>8.7899999999999991</v>
          </cell>
          <cell r="L2366">
            <v>8.89</v>
          </cell>
          <cell r="M2366">
            <v>8.9499999999999993</v>
          </cell>
          <cell r="N2366">
            <v>9.02</v>
          </cell>
          <cell r="O2366">
            <v>9.34</v>
          </cell>
          <cell r="P2366">
            <v>9.4</v>
          </cell>
          <cell r="Q2366">
            <v>9.3800000000000008</v>
          </cell>
          <cell r="R2366">
            <v>9.57</v>
          </cell>
          <cell r="S2366">
            <v>9.74</v>
          </cell>
          <cell r="T2366">
            <v>9.9</v>
          </cell>
          <cell r="U2366">
            <v>10.07</v>
          </cell>
          <cell r="V2366">
            <v>10.17</v>
          </cell>
          <cell r="W2366">
            <v>10.29</v>
          </cell>
          <cell r="X2366">
            <v>10.46</v>
          </cell>
          <cell r="Y2366">
            <v>10.57</v>
          </cell>
          <cell r="Z2366">
            <v>10.59</v>
          </cell>
          <cell r="AA2366">
            <v>10.61</v>
          </cell>
          <cell r="AB2366">
            <v>10.89</v>
          </cell>
          <cell r="AC2366">
            <v>10.96</v>
          </cell>
          <cell r="AD2366">
            <v>11.03</v>
          </cell>
          <cell r="AE2366">
            <v>11.11</v>
          </cell>
          <cell r="AF2366">
            <v>11.22</v>
          </cell>
          <cell r="AG2366">
            <v>11.53</v>
          </cell>
          <cell r="AH2366">
            <v>11.32</v>
          </cell>
          <cell r="AI2366">
            <v>11.19</v>
          </cell>
          <cell r="AJ2366">
            <v>11.14</v>
          </cell>
          <cell r="AK2366">
            <v>11.09</v>
          </cell>
        </row>
        <row r="2367">
          <cell r="A2367" t="str">
            <v>SDGbaseTRAv2_UrbAS_IRTv2C_GVAaconf</v>
          </cell>
          <cell r="B2367" t="str">
            <v>SIclos6_GOVclos11</v>
          </cell>
          <cell r="C2367" t="str">
            <v>SDGbaseTRAv2_UrbAS_IRTv2</v>
          </cell>
          <cell r="D2367" t="str">
            <v>C_GVA</v>
          </cell>
          <cell r="E2367" t="str">
            <v>aconf</v>
          </cell>
          <cell r="F2367">
            <v>2.4900000000000002</v>
          </cell>
          <cell r="G2367">
            <v>2.41</v>
          </cell>
          <cell r="H2367">
            <v>2.5</v>
          </cell>
          <cell r="I2367">
            <v>2.4900000000000002</v>
          </cell>
          <cell r="J2367">
            <v>2.4900000000000002</v>
          </cell>
          <cell r="K2367">
            <v>2.5499999999999998</v>
          </cell>
          <cell r="L2367">
            <v>2.62</v>
          </cell>
          <cell r="M2367">
            <v>2.68</v>
          </cell>
          <cell r="N2367">
            <v>2.75</v>
          </cell>
          <cell r="O2367">
            <v>2.88</v>
          </cell>
          <cell r="P2367">
            <v>2.96</v>
          </cell>
          <cell r="Q2367">
            <v>3.03</v>
          </cell>
          <cell r="R2367">
            <v>3.19</v>
          </cell>
          <cell r="S2367">
            <v>3.33</v>
          </cell>
          <cell r="T2367">
            <v>3.49</v>
          </cell>
          <cell r="U2367">
            <v>3.67</v>
          </cell>
          <cell r="V2367">
            <v>3.82</v>
          </cell>
          <cell r="W2367">
            <v>3.98</v>
          </cell>
          <cell r="X2367">
            <v>4.1500000000000004</v>
          </cell>
          <cell r="Y2367">
            <v>4.29</v>
          </cell>
          <cell r="Z2367">
            <v>4.41</v>
          </cell>
          <cell r="AA2367">
            <v>4.5</v>
          </cell>
          <cell r="AB2367">
            <v>4.72</v>
          </cell>
          <cell r="AC2367">
            <v>4.9000000000000004</v>
          </cell>
          <cell r="AD2367">
            <v>5.0599999999999996</v>
          </cell>
          <cell r="AE2367">
            <v>5.22</v>
          </cell>
          <cell r="AF2367">
            <v>5.38</v>
          </cell>
          <cell r="AG2367">
            <v>5.59</v>
          </cell>
          <cell r="AH2367">
            <v>5.55</v>
          </cell>
          <cell r="AI2367">
            <v>5.46</v>
          </cell>
          <cell r="AJ2367">
            <v>5.37</v>
          </cell>
          <cell r="AK2367">
            <v>5.27</v>
          </cell>
        </row>
        <row r="2368">
          <cell r="A2368" t="str">
            <v>SDGbaseTRAv2_UrbAS_IRTv2C_GVAapast</v>
          </cell>
          <cell r="B2368" t="str">
            <v>SIclos6_GOVclos11</v>
          </cell>
          <cell r="C2368" t="str">
            <v>SDGbaseTRAv2_UrbAS_IRTv2</v>
          </cell>
          <cell r="D2368" t="str">
            <v>C_GVA</v>
          </cell>
          <cell r="E2368" t="str">
            <v>apast</v>
          </cell>
          <cell r="F2368">
            <v>0.65</v>
          </cell>
          <cell r="G2368">
            <v>0.62</v>
          </cell>
          <cell r="H2368">
            <v>0.64</v>
          </cell>
          <cell r="I2368">
            <v>0.64</v>
          </cell>
          <cell r="J2368">
            <v>0.65</v>
          </cell>
          <cell r="K2368">
            <v>0.66</v>
          </cell>
          <cell r="L2368">
            <v>0.68</v>
          </cell>
          <cell r="M2368">
            <v>0.7</v>
          </cell>
          <cell r="N2368">
            <v>0.72</v>
          </cell>
          <cell r="O2368">
            <v>0.78</v>
          </cell>
          <cell r="P2368">
            <v>0.81</v>
          </cell>
          <cell r="Q2368">
            <v>0.81</v>
          </cell>
          <cell r="R2368">
            <v>0.84</v>
          </cell>
          <cell r="S2368">
            <v>0.88</v>
          </cell>
          <cell r="T2368">
            <v>0.92</v>
          </cell>
          <cell r="U2368">
            <v>0.95</v>
          </cell>
          <cell r="V2368">
            <v>0.98</v>
          </cell>
          <cell r="W2368">
            <v>1.02</v>
          </cell>
          <cell r="X2368">
            <v>1.07</v>
          </cell>
          <cell r="Y2368">
            <v>1.1000000000000001</v>
          </cell>
          <cell r="Z2368">
            <v>1.1200000000000001</v>
          </cell>
          <cell r="AA2368">
            <v>1.1399999999999999</v>
          </cell>
          <cell r="AB2368">
            <v>1.19</v>
          </cell>
          <cell r="AC2368">
            <v>1.22</v>
          </cell>
          <cell r="AD2368">
            <v>1.25</v>
          </cell>
          <cell r="AE2368">
            <v>1.27</v>
          </cell>
          <cell r="AF2368">
            <v>1.3</v>
          </cell>
          <cell r="AG2368">
            <v>1.33</v>
          </cell>
          <cell r="AH2368">
            <v>1.34</v>
          </cell>
          <cell r="AI2368">
            <v>1.32</v>
          </cell>
          <cell r="AJ2368">
            <v>1.31</v>
          </cell>
          <cell r="AK2368">
            <v>1.29</v>
          </cell>
        </row>
        <row r="2369">
          <cell r="A2369" t="str">
            <v>SDGbaseTRAv2_UrbAS_IRTv2C_GVAaofoo</v>
          </cell>
          <cell r="B2369" t="str">
            <v>SIclos6_GOVclos11</v>
          </cell>
          <cell r="C2369" t="str">
            <v>SDGbaseTRAv2_UrbAS_IRTv2</v>
          </cell>
          <cell r="D2369" t="str">
            <v>C_GVA</v>
          </cell>
          <cell r="E2369" t="str">
            <v>aofoo</v>
          </cell>
          <cell r="F2369">
            <v>12.41</v>
          </cell>
          <cell r="G2369">
            <v>11.69</v>
          </cell>
          <cell r="H2369">
            <v>12.03</v>
          </cell>
          <cell r="I2369">
            <v>12.09</v>
          </cell>
          <cell r="J2369">
            <v>12.27</v>
          </cell>
          <cell r="K2369">
            <v>12.5</v>
          </cell>
          <cell r="L2369">
            <v>12.77</v>
          </cell>
          <cell r="M2369">
            <v>13.02</v>
          </cell>
          <cell r="N2369">
            <v>13.29</v>
          </cell>
          <cell r="O2369">
            <v>14.28</v>
          </cell>
          <cell r="P2369">
            <v>14.56</v>
          </cell>
          <cell r="Q2369">
            <v>14.64</v>
          </cell>
          <cell r="R2369">
            <v>15.09</v>
          </cell>
          <cell r="S2369">
            <v>15.53</v>
          </cell>
          <cell r="T2369">
            <v>16.010000000000002</v>
          </cell>
          <cell r="U2369">
            <v>16.52</v>
          </cell>
          <cell r="V2369">
            <v>16.96</v>
          </cell>
          <cell r="W2369">
            <v>17.489999999999998</v>
          </cell>
          <cell r="X2369">
            <v>18.09</v>
          </cell>
          <cell r="Y2369">
            <v>18.55</v>
          </cell>
          <cell r="Z2369">
            <v>18.71</v>
          </cell>
          <cell r="AA2369">
            <v>18.86</v>
          </cell>
          <cell r="AB2369">
            <v>19.739999999999998</v>
          </cell>
          <cell r="AC2369">
            <v>20.239999999999998</v>
          </cell>
          <cell r="AD2369">
            <v>20.57</v>
          </cell>
          <cell r="AE2369">
            <v>20.9</v>
          </cell>
          <cell r="AF2369">
            <v>21.29</v>
          </cell>
          <cell r="AG2369">
            <v>22.1</v>
          </cell>
          <cell r="AH2369">
            <v>22.07</v>
          </cell>
          <cell r="AI2369">
            <v>21.85</v>
          </cell>
          <cell r="AJ2369">
            <v>21.64</v>
          </cell>
          <cell r="AK2369">
            <v>21.38</v>
          </cell>
        </row>
        <row r="2370">
          <cell r="A2370" t="str">
            <v>SDGbaseTRAv2_UrbAS_IRTv2C_GVAabevt</v>
          </cell>
          <cell r="B2370" t="str">
            <v>SIclos6_GOVclos11</v>
          </cell>
          <cell r="C2370" t="str">
            <v>SDGbaseTRAv2_UrbAS_IRTv2</v>
          </cell>
          <cell r="D2370" t="str">
            <v>C_GVA</v>
          </cell>
          <cell r="E2370" t="str">
            <v>abevt</v>
          </cell>
          <cell r="F2370">
            <v>40.840000000000003</v>
          </cell>
          <cell r="G2370">
            <v>40.19</v>
          </cell>
          <cell r="H2370">
            <v>42.82</v>
          </cell>
          <cell r="I2370">
            <v>42.79</v>
          </cell>
          <cell r="J2370">
            <v>43.17</v>
          </cell>
          <cell r="K2370">
            <v>44.29</v>
          </cell>
          <cell r="L2370">
            <v>45.51</v>
          </cell>
          <cell r="M2370">
            <v>46.76</v>
          </cell>
          <cell r="N2370">
            <v>48</v>
          </cell>
          <cell r="O2370">
            <v>53.43</v>
          </cell>
          <cell r="P2370">
            <v>54.87</v>
          </cell>
          <cell r="Q2370">
            <v>55.21</v>
          </cell>
          <cell r="R2370">
            <v>57.1</v>
          </cell>
          <cell r="S2370">
            <v>58.94</v>
          </cell>
          <cell r="T2370">
            <v>61.07</v>
          </cell>
          <cell r="U2370">
            <v>63.27</v>
          </cell>
          <cell r="V2370">
            <v>65.05</v>
          </cell>
          <cell r="W2370">
            <v>67.38</v>
          </cell>
          <cell r="X2370">
            <v>69.97</v>
          </cell>
          <cell r="Y2370">
            <v>71.709999999999994</v>
          </cell>
          <cell r="Z2370">
            <v>73.510000000000005</v>
          </cell>
          <cell r="AA2370">
            <v>74.83</v>
          </cell>
          <cell r="AB2370">
            <v>78.14</v>
          </cell>
          <cell r="AC2370">
            <v>80.41</v>
          </cell>
          <cell r="AD2370">
            <v>82.15</v>
          </cell>
          <cell r="AE2370">
            <v>83.61</v>
          </cell>
          <cell r="AF2370">
            <v>85.25</v>
          </cell>
          <cell r="AG2370">
            <v>87.35</v>
          </cell>
          <cell r="AH2370">
            <v>87.54</v>
          </cell>
          <cell r="AI2370">
            <v>86.39</v>
          </cell>
          <cell r="AJ2370">
            <v>85.31</v>
          </cell>
          <cell r="AK2370">
            <v>84.04</v>
          </cell>
        </row>
        <row r="2371">
          <cell r="A2371" t="str">
            <v>SDGbaseTRAv2_UrbAS_IRTv2C_GVAatext</v>
          </cell>
          <cell r="B2371" t="str">
            <v>SIclos6_GOVclos11</v>
          </cell>
          <cell r="C2371" t="str">
            <v>SDGbaseTRAv2_UrbAS_IRTv2</v>
          </cell>
          <cell r="D2371" t="str">
            <v>C_GVA</v>
          </cell>
          <cell r="E2371" t="str">
            <v>atext</v>
          </cell>
          <cell r="F2371">
            <v>6.57</v>
          </cell>
          <cell r="G2371">
            <v>6.66</v>
          </cell>
          <cell r="H2371">
            <v>6.8</v>
          </cell>
          <cell r="I2371">
            <v>6.81</v>
          </cell>
          <cell r="J2371">
            <v>6.87</v>
          </cell>
          <cell r="K2371">
            <v>7</v>
          </cell>
          <cell r="L2371">
            <v>7.17</v>
          </cell>
          <cell r="M2371">
            <v>7.38</v>
          </cell>
          <cell r="N2371">
            <v>7.58</v>
          </cell>
          <cell r="O2371">
            <v>7.96</v>
          </cell>
          <cell r="P2371">
            <v>8.19</v>
          </cell>
          <cell r="Q2371">
            <v>8.35</v>
          </cell>
          <cell r="R2371">
            <v>8.65</v>
          </cell>
          <cell r="S2371">
            <v>8.93</v>
          </cell>
          <cell r="T2371">
            <v>9.23</v>
          </cell>
          <cell r="U2371">
            <v>9.58</v>
          </cell>
          <cell r="V2371">
            <v>9.9</v>
          </cell>
          <cell r="W2371">
            <v>10.27</v>
          </cell>
          <cell r="X2371">
            <v>10.65</v>
          </cell>
          <cell r="Y2371">
            <v>10.96</v>
          </cell>
          <cell r="Z2371">
            <v>11.07</v>
          </cell>
          <cell r="AA2371">
            <v>11.15</v>
          </cell>
          <cell r="AB2371">
            <v>11.67</v>
          </cell>
          <cell r="AC2371">
            <v>12</v>
          </cell>
          <cell r="AD2371">
            <v>12.27</v>
          </cell>
          <cell r="AE2371">
            <v>12.53</v>
          </cell>
          <cell r="AF2371">
            <v>12.83</v>
          </cell>
          <cell r="AG2371">
            <v>13.49</v>
          </cell>
          <cell r="AH2371">
            <v>13.19</v>
          </cell>
          <cell r="AI2371">
            <v>12.85</v>
          </cell>
          <cell r="AJ2371">
            <v>12.6</v>
          </cell>
          <cell r="AK2371">
            <v>12.35</v>
          </cell>
        </row>
        <row r="2372">
          <cell r="A2372" t="str">
            <v>SDGbaseTRAv2_UrbAS_IRTv2C_GVAaclth</v>
          </cell>
          <cell r="B2372" t="str">
            <v>SIclos6_GOVclos11</v>
          </cell>
          <cell r="C2372" t="str">
            <v>SDGbaseTRAv2_UrbAS_IRTv2</v>
          </cell>
          <cell r="D2372" t="str">
            <v>C_GVA</v>
          </cell>
          <cell r="E2372" t="str">
            <v>aclth</v>
          </cell>
          <cell r="F2372">
            <v>6.76</v>
          </cell>
          <cell r="G2372">
            <v>6.84</v>
          </cell>
          <cell r="H2372">
            <v>7.03</v>
          </cell>
          <cell r="I2372">
            <v>7.1</v>
          </cell>
          <cell r="J2372">
            <v>7.19</v>
          </cell>
          <cell r="K2372">
            <v>7.3</v>
          </cell>
          <cell r="L2372">
            <v>7.47</v>
          </cell>
          <cell r="M2372">
            <v>7.64</v>
          </cell>
          <cell r="N2372">
            <v>7.82</v>
          </cell>
          <cell r="O2372">
            <v>8.08</v>
          </cell>
          <cell r="P2372">
            <v>8.2799999999999994</v>
          </cell>
          <cell r="Q2372">
            <v>8.41</v>
          </cell>
          <cell r="R2372">
            <v>8.6999999999999993</v>
          </cell>
          <cell r="S2372">
            <v>8.9700000000000006</v>
          </cell>
          <cell r="T2372">
            <v>9.25</v>
          </cell>
          <cell r="U2372">
            <v>9.59</v>
          </cell>
          <cell r="V2372">
            <v>9.89</v>
          </cell>
          <cell r="W2372">
            <v>10.210000000000001</v>
          </cell>
          <cell r="X2372">
            <v>10.54</v>
          </cell>
          <cell r="Y2372">
            <v>10.81</v>
          </cell>
          <cell r="Z2372">
            <v>10.93</v>
          </cell>
          <cell r="AA2372">
            <v>11.04</v>
          </cell>
          <cell r="AB2372">
            <v>11.5</v>
          </cell>
          <cell r="AC2372">
            <v>11.79</v>
          </cell>
          <cell r="AD2372">
            <v>12.02</v>
          </cell>
          <cell r="AE2372">
            <v>12.25</v>
          </cell>
          <cell r="AF2372">
            <v>12.5</v>
          </cell>
          <cell r="AG2372">
            <v>13.01</v>
          </cell>
          <cell r="AH2372">
            <v>12.69</v>
          </cell>
          <cell r="AI2372">
            <v>12.39</v>
          </cell>
          <cell r="AJ2372">
            <v>12.17</v>
          </cell>
          <cell r="AK2372">
            <v>11.95</v>
          </cell>
        </row>
        <row r="2373">
          <cell r="A2373" t="str">
            <v>SDGbaseTRAv2_UrbAS_IRTv2C_GVAaleat</v>
          </cell>
          <cell r="B2373" t="str">
            <v>SIclos6_GOVclos11</v>
          </cell>
          <cell r="C2373" t="str">
            <v>SDGbaseTRAv2_UrbAS_IRTv2</v>
          </cell>
          <cell r="D2373" t="str">
            <v>C_GVA</v>
          </cell>
          <cell r="E2373" t="str">
            <v>aleat</v>
          </cell>
          <cell r="F2373">
            <v>2.4500000000000002</v>
          </cell>
          <cell r="G2373">
            <v>2.64</v>
          </cell>
          <cell r="H2373">
            <v>2.7</v>
          </cell>
          <cell r="I2373">
            <v>2.62</v>
          </cell>
          <cell r="J2373">
            <v>2.61</v>
          </cell>
          <cell r="K2373">
            <v>2.65</v>
          </cell>
          <cell r="L2373">
            <v>2.74</v>
          </cell>
          <cell r="M2373">
            <v>2.86</v>
          </cell>
          <cell r="N2373">
            <v>2.97</v>
          </cell>
          <cell r="O2373">
            <v>3.51</v>
          </cell>
          <cell r="P2373">
            <v>3.72</v>
          </cell>
          <cell r="Q2373">
            <v>3.79</v>
          </cell>
          <cell r="R2373">
            <v>3.82</v>
          </cell>
          <cell r="S2373">
            <v>3.89</v>
          </cell>
          <cell r="T2373">
            <v>3.99</v>
          </cell>
          <cell r="U2373">
            <v>4.13</v>
          </cell>
          <cell r="V2373">
            <v>4.24</v>
          </cell>
          <cell r="W2373">
            <v>4.3899999999999997</v>
          </cell>
          <cell r="X2373">
            <v>4.57</v>
          </cell>
          <cell r="Y2373">
            <v>4.66</v>
          </cell>
          <cell r="Z2373">
            <v>4.8</v>
          </cell>
          <cell r="AA2373">
            <v>4.99</v>
          </cell>
          <cell r="AB2373">
            <v>5.22</v>
          </cell>
          <cell r="AC2373">
            <v>5.39</v>
          </cell>
          <cell r="AD2373">
            <v>5.53</v>
          </cell>
          <cell r="AE2373">
            <v>5.66</v>
          </cell>
          <cell r="AF2373">
            <v>5.8</v>
          </cell>
          <cell r="AG2373">
            <v>5.86</v>
          </cell>
          <cell r="AH2373">
            <v>5.55</v>
          </cell>
          <cell r="AI2373">
            <v>5.17</v>
          </cell>
          <cell r="AJ2373">
            <v>4.93</v>
          </cell>
          <cell r="AK2373">
            <v>4.72</v>
          </cell>
        </row>
        <row r="2374">
          <cell r="A2374" t="str">
            <v>SDGbaseTRAv2_UrbAS_IRTv2C_GVAafoot</v>
          </cell>
          <cell r="B2374" t="str">
            <v>SIclos6_GOVclos11</v>
          </cell>
          <cell r="C2374" t="str">
            <v>SDGbaseTRAv2_UrbAS_IRTv2</v>
          </cell>
          <cell r="D2374" t="str">
            <v>C_GVA</v>
          </cell>
          <cell r="E2374" t="str">
            <v>afoot</v>
          </cell>
          <cell r="F2374">
            <v>1.91</v>
          </cell>
          <cell r="G2374">
            <v>1.99</v>
          </cell>
          <cell r="H2374">
            <v>2.04</v>
          </cell>
          <cell r="I2374">
            <v>2.06</v>
          </cell>
          <cell r="J2374">
            <v>2.09</v>
          </cell>
          <cell r="K2374">
            <v>2.12</v>
          </cell>
          <cell r="L2374">
            <v>2.17</v>
          </cell>
          <cell r="M2374">
            <v>2.2200000000000002</v>
          </cell>
          <cell r="N2374">
            <v>2.27</v>
          </cell>
          <cell r="O2374">
            <v>2.37</v>
          </cell>
          <cell r="P2374">
            <v>2.4300000000000002</v>
          </cell>
          <cell r="Q2374">
            <v>2.4700000000000002</v>
          </cell>
          <cell r="R2374">
            <v>2.56</v>
          </cell>
          <cell r="S2374">
            <v>2.63</v>
          </cell>
          <cell r="T2374">
            <v>2.71</v>
          </cell>
          <cell r="U2374">
            <v>2.8</v>
          </cell>
          <cell r="V2374">
            <v>2.88</v>
          </cell>
          <cell r="W2374">
            <v>2.97</v>
          </cell>
          <cell r="X2374">
            <v>3.07</v>
          </cell>
          <cell r="Y2374">
            <v>3.14</v>
          </cell>
          <cell r="Z2374">
            <v>3.16</v>
          </cell>
          <cell r="AA2374">
            <v>3.17</v>
          </cell>
          <cell r="AB2374">
            <v>3.34</v>
          </cell>
          <cell r="AC2374">
            <v>3.44</v>
          </cell>
          <cell r="AD2374">
            <v>3.51</v>
          </cell>
          <cell r="AE2374">
            <v>3.58</v>
          </cell>
          <cell r="AF2374">
            <v>3.66</v>
          </cell>
          <cell r="AG2374">
            <v>3.84</v>
          </cell>
          <cell r="AH2374">
            <v>3.75</v>
          </cell>
          <cell r="AI2374">
            <v>3.67</v>
          </cell>
          <cell r="AJ2374">
            <v>3.61</v>
          </cell>
          <cell r="AK2374">
            <v>3.55</v>
          </cell>
        </row>
        <row r="2375">
          <cell r="A2375" t="str">
            <v>SDGbaseTRAv2_UrbAS_IRTv2C_GVAawood</v>
          </cell>
          <cell r="B2375" t="str">
            <v>SIclos6_GOVclos11</v>
          </cell>
          <cell r="C2375" t="str">
            <v>SDGbaseTRAv2_UrbAS_IRTv2</v>
          </cell>
          <cell r="D2375" t="str">
            <v>C_GVA</v>
          </cell>
          <cell r="E2375" t="str">
            <v>awood</v>
          </cell>
          <cell r="F2375">
            <v>23.69</v>
          </cell>
          <cell r="G2375">
            <v>22.37</v>
          </cell>
          <cell r="H2375">
            <v>23.03</v>
          </cell>
          <cell r="I2375">
            <v>23.46</v>
          </cell>
          <cell r="J2375">
            <v>23.88</v>
          </cell>
          <cell r="K2375">
            <v>24.33</v>
          </cell>
          <cell r="L2375">
            <v>24.88</v>
          </cell>
          <cell r="M2375">
            <v>25.51</v>
          </cell>
          <cell r="N2375">
            <v>26.15</v>
          </cell>
          <cell r="O2375">
            <v>27.21</v>
          </cell>
          <cell r="P2375">
            <v>27.84</v>
          </cell>
          <cell r="Q2375">
            <v>28.37</v>
          </cell>
          <cell r="R2375">
            <v>29.15</v>
          </cell>
          <cell r="S2375">
            <v>30.09</v>
          </cell>
          <cell r="T2375">
            <v>31.07</v>
          </cell>
          <cell r="U2375">
            <v>32.14</v>
          </cell>
          <cell r="V2375">
            <v>33.200000000000003</v>
          </cell>
          <cell r="W2375">
            <v>34.36</v>
          </cell>
          <cell r="X2375">
            <v>35.58</v>
          </cell>
          <cell r="Y2375">
            <v>36.619999999999997</v>
          </cell>
          <cell r="Z2375">
            <v>37.1</v>
          </cell>
          <cell r="AA2375">
            <v>37.54</v>
          </cell>
          <cell r="AB2375">
            <v>38.74</v>
          </cell>
          <cell r="AC2375">
            <v>39.61</v>
          </cell>
          <cell r="AD2375">
            <v>40.44</v>
          </cell>
          <cell r="AE2375">
            <v>41.32</v>
          </cell>
          <cell r="AF2375">
            <v>42.29</v>
          </cell>
          <cell r="AG2375">
            <v>44</v>
          </cell>
          <cell r="AH2375">
            <v>43.54</v>
          </cell>
          <cell r="AI2375">
            <v>42.76</v>
          </cell>
          <cell r="AJ2375">
            <v>42.26</v>
          </cell>
          <cell r="AK2375">
            <v>41.74</v>
          </cell>
        </row>
        <row r="2376">
          <cell r="A2376" t="str">
            <v>SDGbaseTRAv2_UrbAS_IRTv2C_GVAapapr</v>
          </cell>
          <cell r="B2376" t="str">
            <v>SIclos6_GOVclos11</v>
          </cell>
          <cell r="C2376" t="str">
            <v>SDGbaseTRAv2_UrbAS_IRTv2</v>
          </cell>
          <cell r="D2376" t="str">
            <v>C_GVA</v>
          </cell>
          <cell r="E2376" t="str">
            <v>apapr</v>
          </cell>
          <cell r="F2376">
            <v>24.02</v>
          </cell>
          <cell r="G2376">
            <v>23.66</v>
          </cell>
          <cell r="H2376">
            <v>24.58</v>
          </cell>
          <cell r="I2376">
            <v>24.84</v>
          </cell>
          <cell r="J2376">
            <v>24.91</v>
          </cell>
          <cell r="K2376">
            <v>25.5</v>
          </cell>
          <cell r="L2376">
            <v>26.04</v>
          </cell>
          <cell r="M2376">
            <v>26.3</v>
          </cell>
          <cell r="N2376">
            <v>26.97</v>
          </cell>
          <cell r="O2376">
            <v>28.05</v>
          </cell>
          <cell r="P2376">
            <v>28.71</v>
          </cell>
          <cell r="Q2376">
            <v>29.26</v>
          </cell>
          <cell r="R2376">
            <v>31.01</v>
          </cell>
          <cell r="S2376">
            <v>31.9</v>
          </cell>
          <cell r="T2376">
            <v>32.880000000000003</v>
          </cell>
          <cell r="U2376">
            <v>34.03</v>
          </cell>
          <cell r="V2376">
            <v>35.1</v>
          </cell>
          <cell r="W2376">
            <v>36.29</v>
          </cell>
          <cell r="X2376">
            <v>37.54</v>
          </cell>
          <cell r="Y2376">
            <v>38.56</v>
          </cell>
          <cell r="Z2376">
            <v>38.950000000000003</v>
          </cell>
          <cell r="AA2376">
            <v>39.24</v>
          </cell>
          <cell r="AB2376">
            <v>40.65</v>
          </cell>
          <cell r="AC2376">
            <v>41.63</v>
          </cell>
          <cell r="AD2376">
            <v>42.43</v>
          </cell>
          <cell r="AE2376">
            <v>43.25</v>
          </cell>
          <cell r="AF2376">
            <v>44.14</v>
          </cell>
          <cell r="AG2376">
            <v>46.04</v>
          </cell>
          <cell r="AH2376">
            <v>45.29</v>
          </cell>
          <cell r="AI2376">
            <v>44.29</v>
          </cell>
          <cell r="AJ2376">
            <v>43.55</v>
          </cell>
          <cell r="AK2376">
            <v>42.83</v>
          </cell>
        </row>
        <row r="2377">
          <cell r="A2377" t="str">
            <v>SDGbaseTRAv2_UrbAS_IRTv2C_GVAaprnt</v>
          </cell>
          <cell r="B2377" t="str">
            <v>SIclos6_GOVclos11</v>
          </cell>
          <cell r="C2377" t="str">
            <v>SDGbaseTRAv2_UrbAS_IRTv2</v>
          </cell>
          <cell r="D2377" t="str">
            <v>C_GVA</v>
          </cell>
          <cell r="E2377" t="str">
            <v>aprnt</v>
          </cell>
          <cell r="F2377">
            <v>16.78</v>
          </cell>
          <cell r="G2377">
            <v>17.13</v>
          </cell>
          <cell r="H2377">
            <v>17.73</v>
          </cell>
          <cell r="I2377">
            <v>17.95</v>
          </cell>
          <cell r="J2377">
            <v>18.07</v>
          </cell>
          <cell r="K2377">
            <v>18.41</v>
          </cell>
          <cell r="L2377">
            <v>18.87</v>
          </cell>
          <cell r="M2377">
            <v>19.38</v>
          </cell>
          <cell r="N2377">
            <v>19.899999999999999</v>
          </cell>
          <cell r="O2377">
            <v>20.170000000000002</v>
          </cell>
          <cell r="P2377">
            <v>20.65</v>
          </cell>
          <cell r="Q2377">
            <v>21.14</v>
          </cell>
          <cell r="R2377">
            <v>21.99</v>
          </cell>
          <cell r="S2377">
            <v>22.78</v>
          </cell>
          <cell r="T2377">
            <v>23.62</v>
          </cell>
          <cell r="U2377">
            <v>24.61</v>
          </cell>
          <cell r="V2377">
            <v>25.56</v>
          </cell>
          <cell r="W2377">
            <v>26.56</v>
          </cell>
          <cell r="X2377">
            <v>27.57</v>
          </cell>
          <cell r="Y2377">
            <v>28.46</v>
          </cell>
          <cell r="Z2377">
            <v>28.89</v>
          </cell>
          <cell r="AA2377">
            <v>29.36</v>
          </cell>
          <cell r="AB2377">
            <v>30.44</v>
          </cell>
          <cell r="AC2377">
            <v>31.27</v>
          </cell>
          <cell r="AD2377">
            <v>32.04</v>
          </cell>
          <cell r="AE2377">
            <v>32.86</v>
          </cell>
          <cell r="AF2377">
            <v>33.72</v>
          </cell>
          <cell r="AG2377">
            <v>35.18</v>
          </cell>
          <cell r="AH2377">
            <v>34.11</v>
          </cell>
          <cell r="AI2377">
            <v>33.07</v>
          </cell>
          <cell r="AJ2377">
            <v>32.31</v>
          </cell>
          <cell r="AK2377">
            <v>31.6</v>
          </cell>
        </row>
        <row r="2378">
          <cell r="A2378" t="str">
            <v>SDGbaseTRAv2_UrbAS_IRTv2C_GVAapetr</v>
          </cell>
          <cell r="B2378" t="str">
            <v>SIclos6_GOVclos11</v>
          </cell>
          <cell r="C2378" t="str">
            <v>SDGbaseTRAv2_UrbAS_IRTv2</v>
          </cell>
          <cell r="D2378" t="str">
            <v>C_GVA</v>
          </cell>
          <cell r="E2378" t="str">
            <v>apetr</v>
          </cell>
          <cell r="F2378">
            <v>46.32</v>
          </cell>
          <cell r="G2378">
            <v>33.58</v>
          </cell>
          <cell r="H2378">
            <v>28.1</v>
          </cell>
          <cell r="I2378">
            <v>24.86</v>
          </cell>
          <cell r="J2378">
            <v>22.98</v>
          </cell>
          <cell r="K2378">
            <v>22.09</v>
          </cell>
          <cell r="L2378">
            <v>21.67</v>
          </cell>
          <cell r="M2378">
            <v>22.14</v>
          </cell>
          <cell r="N2378">
            <v>22.65</v>
          </cell>
          <cell r="O2378">
            <v>18.920000000000002</v>
          </cell>
          <cell r="P2378">
            <v>15.98</v>
          </cell>
          <cell r="Q2378">
            <v>15.14</v>
          </cell>
          <cell r="R2378">
            <v>14.69</v>
          </cell>
          <cell r="S2378">
            <v>14.56</v>
          </cell>
          <cell r="T2378">
            <v>14.48</v>
          </cell>
          <cell r="U2378">
            <v>14.47</v>
          </cell>
          <cell r="V2378">
            <v>14.27</v>
          </cell>
          <cell r="W2378">
            <v>14.3</v>
          </cell>
          <cell r="X2378">
            <v>14.69</v>
          </cell>
          <cell r="Y2378">
            <v>14.48</v>
          </cell>
          <cell r="Z2378">
            <v>14.5</v>
          </cell>
          <cell r="AA2378">
            <v>14.6</v>
          </cell>
          <cell r="AB2378">
            <v>13.81</v>
          </cell>
          <cell r="AC2378">
            <v>12.3</v>
          </cell>
          <cell r="AD2378">
            <v>10.75</v>
          </cell>
          <cell r="AE2378">
            <v>9.24</v>
          </cell>
          <cell r="AF2378">
            <v>7.79</v>
          </cell>
          <cell r="AG2378">
            <v>5.9</v>
          </cell>
          <cell r="AH2378">
            <v>4.2300000000000004</v>
          </cell>
          <cell r="AI2378">
            <v>2.65</v>
          </cell>
          <cell r="AJ2378">
            <v>1.41</v>
          </cell>
          <cell r="AK2378">
            <v>0.45</v>
          </cell>
        </row>
        <row r="2379">
          <cell r="A2379" t="str">
            <v>SDGbaseTRAv2_UrbAS_IRTv2C_GVAahydr</v>
          </cell>
          <cell r="B2379" t="str">
            <v>SIclos6_GOVclos11</v>
          </cell>
          <cell r="C2379" t="str">
            <v>SDGbaseTRAv2_UrbAS_IRTv2</v>
          </cell>
          <cell r="D2379" t="str">
            <v>C_GVA</v>
          </cell>
          <cell r="E2379" t="str">
            <v>ahydr</v>
          </cell>
          <cell r="F2379">
            <v>0.12</v>
          </cell>
          <cell r="G2379">
            <v>0.33</v>
          </cell>
          <cell r="H2379">
            <v>0.84</v>
          </cell>
          <cell r="I2379">
            <v>1.97</v>
          </cell>
          <cell r="J2379">
            <v>1.95</v>
          </cell>
          <cell r="K2379">
            <v>1.97</v>
          </cell>
          <cell r="L2379">
            <v>1.99</v>
          </cell>
          <cell r="M2379">
            <v>2.02</v>
          </cell>
          <cell r="N2379">
            <v>2.04</v>
          </cell>
          <cell r="O2379">
            <v>2.2000000000000002</v>
          </cell>
          <cell r="P2379">
            <v>2.23</v>
          </cell>
          <cell r="Q2379">
            <v>2.4900000000000002</v>
          </cell>
          <cell r="R2379">
            <v>2.52</v>
          </cell>
          <cell r="S2379">
            <v>2.54</v>
          </cell>
          <cell r="T2379">
            <v>2.56</v>
          </cell>
          <cell r="U2379">
            <v>2.58</v>
          </cell>
          <cell r="V2379">
            <v>2.59</v>
          </cell>
          <cell r="W2379">
            <v>2.61</v>
          </cell>
          <cell r="X2379">
            <v>-2.23</v>
          </cell>
          <cell r="Y2379">
            <v>-2.71</v>
          </cell>
          <cell r="Z2379">
            <v>136.01</v>
          </cell>
          <cell r="AA2379">
            <v>264.22000000000003</v>
          </cell>
          <cell r="AB2379">
            <v>163.78</v>
          </cell>
          <cell r="AC2379">
            <v>124.94</v>
          </cell>
          <cell r="AD2379">
            <v>142.9</v>
          </cell>
          <cell r="AE2379">
            <v>170.52</v>
          </cell>
          <cell r="AF2379">
            <v>201.25</v>
          </cell>
          <cell r="AG2379">
            <v>16.38</v>
          </cell>
          <cell r="AH2379">
            <v>15.36</v>
          </cell>
          <cell r="AI2379">
            <v>13.04</v>
          </cell>
          <cell r="AJ2379">
            <v>10.54</v>
          </cell>
          <cell r="AK2379">
            <v>7.93</v>
          </cell>
        </row>
        <row r="2380">
          <cell r="A2380" t="str">
            <v>SDGbaseTRAv2_UrbAS_IRTv2C_GVAaammo</v>
          </cell>
          <cell r="B2380" t="str">
            <v>SIclos6_GOVclos11</v>
          </cell>
          <cell r="C2380" t="str">
            <v>SDGbaseTRAv2_UrbAS_IRTv2</v>
          </cell>
          <cell r="D2380" t="str">
            <v>C_GVA</v>
          </cell>
          <cell r="E2380" t="str">
            <v>aammo</v>
          </cell>
          <cell r="F2380">
            <v>2.4900000000000002</v>
          </cell>
          <cell r="G2380">
            <v>2.42</v>
          </cell>
          <cell r="H2380">
            <v>2.41</v>
          </cell>
          <cell r="I2380">
            <v>2.4300000000000002</v>
          </cell>
          <cell r="J2380">
            <v>2.44</v>
          </cell>
          <cell r="K2380">
            <v>2.46</v>
          </cell>
          <cell r="L2380">
            <v>2.4900000000000002</v>
          </cell>
          <cell r="M2380">
            <v>2.54</v>
          </cell>
          <cell r="N2380">
            <v>2.57</v>
          </cell>
          <cell r="O2380">
            <v>2.52</v>
          </cell>
          <cell r="P2380">
            <v>2.52</v>
          </cell>
          <cell r="Q2380">
            <v>2.5499999999999998</v>
          </cell>
          <cell r="R2380">
            <v>2.61</v>
          </cell>
          <cell r="S2380">
            <v>2.67</v>
          </cell>
          <cell r="T2380">
            <v>2.74</v>
          </cell>
          <cell r="U2380">
            <v>2.81</v>
          </cell>
          <cell r="V2380">
            <v>2.88</v>
          </cell>
          <cell r="W2380">
            <v>2.96</v>
          </cell>
          <cell r="X2380">
            <v>3.04</v>
          </cell>
          <cell r="Y2380">
            <v>3.1</v>
          </cell>
          <cell r="Z2380">
            <v>3.04</v>
          </cell>
          <cell r="AA2380">
            <v>2.99</v>
          </cell>
          <cell r="AB2380">
            <v>2.91</v>
          </cell>
          <cell r="AC2380">
            <v>2.82</v>
          </cell>
          <cell r="AD2380">
            <v>2.73</v>
          </cell>
          <cell r="AE2380">
            <v>2.67</v>
          </cell>
          <cell r="AF2380">
            <v>2.62</v>
          </cell>
          <cell r="AG2380">
            <v>2.68</v>
          </cell>
          <cell r="AH2380">
            <v>2.4900000000000002</v>
          </cell>
          <cell r="AI2380">
            <v>2.31</v>
          </cell>
          <cell r="AJ2380">
            <v>2.17</v>
          </cell>
          <cell r="AK2380">
            <v>2.0499999999999998</v>
          </cell>
        </row>
        <row r="2381">
          <cell r="A2381" t="str">
            <v>SDGbaseTRAv2_UrbAS_IRTv2C_GVAabchm</v>
          </cell>
          <cell r="B2381" t="str">
            <v>SIclos6_GOVclos11</v>
          </cell>
          <cell r="C2381" t="str">
            <v>SDGbaseTRAv2_UrbAS_IRTv2</v>
          </cell>
          <cell r="D2381" t="str">
            <v>C_GVA</v>
          </cell>
          <cell r="E2381" t="str">
            <v>abchm</v>
          </cell>
          <cell r="F2381">
            <v>22.37</v>
          </cell>
          <cell r="G2381">
            <v>28.3</v>
          </cell>
          <cell r="H2381">
            <v>29.83</v>
          </cell>
          <cell r="I2381">
            <v>29.04</v>
          </cell>
          <cell r="J2381">
            <v>29.19</v>
          </cell>
          <cell r="K2381">
            <v>30.24</v>
          </cell>
          <cell r="L2381">
            <v>31.27</v>
          </cell>
          <cell r="M2381">
            <v>32.56</v>
          </cell>
          <cell r="N2381">
            <v>33.65</v>
          </cell>
          <cell r="O2381">
            <v>40.1</v>
          </cell>
          <cell r="P2381">
            <v>41.44</v>
          </cell>
          <cell r="Q2381">
            <v>41.44</v>
          </cell>
          <cell r="R2381">
            <v>42.32</v>
          </cell>
          <cell r="S2381">
            <v>43.03</v>
          </cell>
          <cell r="T2381">
            <v>43.74</v>
          </cell>
          <cell r="U2381">
            <v>44.39</v>
          </cell>
          <cell r="V2381">
            <v>44.53</v>
          </cell>
          <cell r="W2381">
            <v>45.23</v>
          </cell>
          <cell r="X2381">
            <v>46.33</v>
          </cell>
          <cell r="Y2381">
            <v>46.37</v>
          </cell>
          <cell r="Z2381">
            <v>41.98</v>
          </cell>
          <cell r="AA2381">
            <v>34.78</v>
          </cell>
          <cell r="AB2381">
            <v>37.43</v>
          </cell>
          <cell r="AC2381">
            <v>36.44</v>
          </cell>
          <cell r="AD2381">
            <v>33.159999999999997</v>
          </cell>
          <cell r="AE2381">
            <v>29.78</v>
          </cell>
          <cell r="AF2381">
            <v>26.66</v>
          </cell>
          <cell r="AG2381">
            <v>28.58</v>
          </cell>
          <cell r="AH2381">
            <v>25.6</v>
          </cell>
          <cell r="AI2381">
            <v>21.71</v>
          </cell>
          <cell r="AJ2381">
            <v>18.32</v>
          </cell>
          <cell r="AK2381">
            <v>15.33</v>
          </cell>
        </row>
        <row r="2382">
          <cell r="A2382" t="str">
            <v>SDGbaseTRAv2_UrbAS_IRTv2C_GVAaochm</v>
          </cell>
          <cell r="B2382" t="str">
            <v>SIclos6_GOVclos11</v>
          </cell>
          <cell r="C2382" t="str">
            <v>SDGbaseTRAv2_UrbAS_IRTv2</v>
          </cell>
          <cell r="D2382" t="str">
            <v>C_GVA</v>
          </cell>
          <cell r="E2382" t="str">
            <v>aochm</v>
          </cell>
          <cell r="F2382">
            <v>34.24</v>
          </cell>
          <cell r="G2382">
            <v>40.64</v>
          </cell>
          <cell r="H2382">
            <v>42.14</v>
          </cell>
          <cell r="I2382">
            <v>41.07</v>
          </cell>
          <cell r="J2382">
            <v>41.4</v>
          </cell>
          <cell r="K2382">
            <v>42.35</v>
          </cell>
          <cell r="L2382">
            <v>43.31</v>
          </cell>
          <cell r="M2382">
            <v>44.54</v>
          </cell>
          <cell r="N2382">
            <v>45.61</v>
          </cell>
          <cell r="O2382">
            <v>54.31</v>
          </cell>
          <cell r="P2382">
            <v>55.71</v>
          </cell>
          <cell r="Q2382">
            <v>55.36</v>
          </cell>
          <cell r="R2382">
            <v>55.7</v>
          </cell>
          <cell r="S2382">
            <v>56</v>
          </cell>
          <cell r="T2382">
            <v>56.47</v>
          </cell>
          <cell r="U2382">
            <v>56.94</v>
          </cell>
          <cell r="V2382">
            <v>56.82</v>
          </cell>
          <cell r="W2382">
            <v>57.43</v>
          </cell>
          <cell r="X2382">
            <v>58.55</v>
          </cell>
          <cell r="Y2382">
            <v>58.55</v>
          </cell>
          <cell r="Z2382">
            <v>55.86</v>
          </cell>
          <cell r="AA2382">
            <v>50.53</v>
          </cell>
          <cell r="AB2382">
            <v>51.15</v>
          </cell>
          <cell r="AC2382">
            <v>48.76</v>
          </cell>
          <cell r="AD2382">
            <v>44.62</v>
          </cell>
          <cell r="AE2382">
            <v>40.44</v>
          </cell>
          <cell r="AF2382">
            <v>36.619999999999997</v>
          </cell>
          <cell r="AG2382">
            <v>36.33</v>
          </cell>
          <cell r="AH2382">
            <v>33.07</v>
          </cell>
          <cell r="AI2382">
            <v>28.59</v>
          </cell>
          <cell r="AJ2382">
            <v>24.61</v>
          </cell>
          <cell r="AK2382">
            <v>21.08</v>
          </cell>
        </row>
        <row r="2383">
          <cell r="A2383" t="str">
            <v>SDGbaseTRAv2_UrbAS_IRTv2C_GVAarubb</v>
          </cell>
          <cell r="B2383" t="str">
            <v>SIclos6_GOVclos11</v>
          </cell>
          <cell r="C2383" t="str">
            <v>SDGbaseTRAv2_UrbAS_IRTv2</v>
          </cell>
          <cell r="D2383" t="str">
            <v>C_GVA</v>
          </cell>
          <cell r="E2383" t="str">
            <v>arubb</v>
          </cell>
          <cell r="F2383">
            <v>6.77</v>
          </cell>
          <cell r="G2383">
            <v>6.48</v>
          </cell>
          <cell r="H2383">
            <v>6.74</v>
          </cell>
          <cell r="I2383">
            <v>6.77</v>
          </cell>
          <cell r="J2383">
            <v>6.84</v>
          </cell>
          <cell r="K2383">
            <v>7.02</v>
          </cell>
          <cell r="L2383">
            <v>7.23</v>
          </cell>
          <cell r="M2383">
            <v>7.45</v>
          </cell>
          <cell r="N2383">
            <v>7.67</v>
          </cell>
          <cell r="O2383">
            <v>8.18</v>
          </cell>
          <cell r="P2383">
            <v>8.4600000000000009</v>
          </cell>
          <cell r="Q2383">
            <v>8.67</v>
          </cell>
          <cell r="R2383">
            <v>9.02</v>
          </cell>
          <cell r="S2383">
            <v>9.33</v>
          </cell>
          <cell r="T2383">
            <v>9.66</v>
          </cell>
          <cell r="U2383">
            <v>10.050000000000001</v>
          </cell>
          <cell r="V2383">
            <v>10.42</v>
          </cell>
          <cell r="W2383">
            <v>10.82</v>
          </cell>
          <cell r="X2383">
            <v>11.2</v>
          </cell>
          <cell r="Y2383">
            <v>11.5</v>
          </cell>
          <cell r="Z2383">
            <v>11.28</v>
          </cell>
          <cell r="AA2383">
            <v>10.97</v>
          </cell>
          <cell r="AB2383">
            <v>11.96</v>
          </cell>
          <cell r="AC2383">
            <v>12.62</v>
          </cell>
          <cell r="AD2383">
            <v>13.01</v>
          </cell>
          <cell r="AE2383">
            <v>13.34</v>
          </cell>
          <cell r="AF2383">
            <v>13.67</v>
          </cell>
          <cell r="AG2383">
            <v>15.08</v>
          </cell>
          <cell r="AH2383">
            <v>15.02</v>
          </cell>
          <cell r="AI2383">
            <v>14.84</v>
          </cell>
          <cell r="AJ2383">
            <v>14.72</v>
          </cell>
          <cell r="AK2383">
            <v>14.58</v>
          </cell>
        </row>
        <row r="2384">
          <cell r="A2384" t="str">
            <v>SDGbaseTRAv2_UrbAS_IRTv2C_GVAaplas</v>
          </cell>
          <cell r="B2384" t="str">
            <v>SIclos6_GOVclos11</v>
          </cell>
          <cell r="C2384" t="str">
            <v>SDGbaseTRAv2_UrbAS_IRTv2</v>
          </cell>
          <cell r="D2384" t="str">
            <v>C_GVA</v>
          </cell>
          <cell r="E2384" t="str">
            <v>aplas</v>
          </cell>
          <cell r="F2384">
            <v>15.43</v>
          </cell>
          <cell r="G2384">
            <v>15.29</v>
          </cell>
          <cell r="H2384">
            <v>15.75</v>
          </cell>
          <cell r="I2384">
            <v>15.97</v>
          </cell>
          <cell r="J2384">
            <v>16.2</v>
          </cell>
          <cell r="K2384">
            <v>16.5</v>
          </cell>
          <cell r="L2384">
            <v>16.89</v>
          </cell>
          <cell r="M2384">
            <v>17.34</v>
          </cell>
          <cell r="N2384">
            <v>17.78</v>
          </cell>
          <cell r="O2384">
            <v>18.34</v>
          </cell>
          <cell r="P2384">
            <v>18.79</v>
          </cell>
          <cell r="Q2384">
            <v>19.16</v>
          </cell>
          <cell r="R2384">
            <v>19.78</v>
          </cell>
          <cell r="S2384">
            <v>20.420000000000002</v>
          </cell>
          <cell r="T2384">
            <v>21.09</v>
          </cell>
          <cell r="U2384">
            <v>21.87</v>
          </cell>
          <cell r="V2384">
            <v>22.62</v>
          </cell>
          <cell r="W2384">
            <v>23.39</v>
          </cell>
          <cell r="X2384">
            <v>24.22</v>
          </cell>
          <cell r="Y2384">
            <v>24.91</v>
          </cell>
          <cell r="Z2384">
            <v>25.05</v>
          </cell>
          <cell r="AA2384">
            <v>25.19</v>
          </cell>
          <cell r="AB2384">
            <v>26.13</v>
          </cell>
          <cell r="AC2384">
            <v>26.74</v>
          </cell>
          <cell r="AD2384">
            <v>27.23</v>
          </cell>
          <cell r="AE2384">
            <v>27.75</v>
          </cell>
          <cell r="AF2384">
            <v>28.32</v>
          </cell>
          <cell r="AG2384">
            <v>29.66</v>
          </cell>
          <cell r="AH2384">
            <v>28.69</v>
          </cell>
          <cell r="AI2384">
            <v>27.78</v>
          </cell>
          <cell r="AJ2384">
            <v>27.06</v>
          </cell>
          <cell r="AK2384">
            <v>26.4</v>
          </cell>
        </row>
        <row r="2385">
          <cell r="A2385" t="str">
            <v>SDGbaseTRAv2_UrbAS_IRTv2C_GVAanmet</v>
          </cell>
          <cell r="B2385" t="str">
            <v>SIclos6_GOVclos11</v>
          </cell>
          <cell r="C2385" t="str">
            <v>SDGbaseTRAv2_UrbAS_IRTv2</v>
          </cell>
          <cell r="D2385" t="str">
            <v>C_GVA</v>
          </cell>
          <cell r="E2385" t="str">
            <v>anmet</v>
          </cell>
          <cell r="F2385">
            <v>17.63</v>
          </cell>
          <cell r="G2385">
            <v>17.63</v>
          </cell>
          <cell r="H2385">
            <v>18.12</v>
          </cell>
          <cell r="I2385">
            <v>18.63</v>
          </cell>
          <cell r="J2385">
            <v>19.38</v>
          </cell>
          <cell r="K2385">
            <v>19.690000000000001</v>
          </cell>
          <cell r="L2385">
            <v>20.14</v>
          </cell>
          <cell r="M2385">
            <v>20.7</v>
          </cell>
          <cell r="N2385">
            <v>21.29</v>
          </cell>
          <cell r="O2385">
            <v>22.22</v>
          </cell>
          <cell r="P2385">
            <v>22.9</v>
          </cell>
          <cell r="Q2385">
            <v>23.47</v>
          </cell>
          <cell r="R2385">
            <v>24.07</v>
          </cell>
          <cell r="S2385">
            <v>24.92</v>
          </cell>
          <cell r="T2385">
            <v>25.8</v>
          </cell>
          <cell r="U2385">
            <v>26.82</v>
          </cell>
          <cell r="V2385">
            <v>27.86</v>
          </cell>
          <cell r="W2385">
            <v>28.92</v>
          </cell>
          <cell r="X2385">
            <v>29.9</v>
          </cell>
          <cell r="Y2385">
            <v>30.81</v>
          </cell>
          <cell r="Z2385">
            <v>31.34</v>
          </cell>
          <cell r="AA2385">
            <v>31.87</v>
          </cell>
          <cell r="AB2385">
            <v>33.01</v>
          </cell>
          <cell r="AC2385">
            <v>33.93</v>
          </cell>
          <cell r="AD2385">
            <v>34.85</v>
          </cell>
          <cell r="AE2385">
            <v>35.82</v>
          </cell>
          <cell r="AF2385">
            <v>36.83</v>
          </cell>
          <cell r="AG2385">
            <v>38.32</v>
          </cell>
          <cell r="AH2385">
            <v>37.49</v>
          </cell>
          <cell r="AI2385">
            <v>36.6</v>
          </cell>
          <cell r="AJ2385">
            <v>36.01</v>
          </cell>
          <cell r="AK2385">
            <v>35.43</v>
          </cell>
        </row>
        <row r="2386">
          <cell r="A2386" t="str">
            <v>SDGbaseTRAv2_UrbAS_IRTv2C_GVAairon</v>
          </cell>
          <cell r="B2386" t="str">
            <v>SIclos6_GOVclos11</v>
          </cell>
          <cell r="C2386" t="str">
            <v>SDGbaseTRAv2_UrbAS_IRTv2</v>
          </cell>
          <cell r="D2386" t="str">
            <v>C_GVA</v>
          </cell>
          <cell r="E2386" t="str">
            <v>airon</v>
          </cell>
          <cell r="F2386">
            <v>20.84</v>
          </cell>
          <cell r="G2386">
            <v>23.56</v>
          </cell>
          <cell r="H2386">
            <v>23.36</v>
          </cell>
          <cell r="I2386">
            <v>23.12</v>
          </cell>
          <cell r="J2386">
            <v>23.09</v>
          </cell>
          <cell r="K2386">
            <v>23.23</v>
          </cell>
          <cell r="L2386">
            <v>23.6</v>
          </cell>
          <cell r="M2386">
            <v>24.24</v>
          </cell>
          <cell r="N2386">
            <v>24.8</v>
          </cell>
          <cell r="O2386">
            <v>25.87</v>
          </cell>
          <cell r="P2386">
            <v>26.51</v>
          </cell>
          <cell r="Q2386">
            <v>26.91</v>
          </cell>
          <cell r="R2386">
            <v>27.42</v>
          </cell>
          <cell r="S2386">
            <v>28.09</v>
          </cell>
          <cell r="T2386">
            <v>28.8</v>
          </cell>
          <cell r="U2386">
            <v>29.69</v>
          </cell>
          <cell r="V2386">
            <v>30.82</v>
          </cell>
          <cell r="W2386">
            <v>31.84</v>
          </cell>
          <cell r="X2386">
            <v>32.630000000000003</v>
          </cell>
          <cell r="Y2386">
            <v>33.479999999999997</v>
          </cell>
          <cell r="Z2386">
            <v>32.79</v>
          </cell>
          <cell r="AA2386">
            <v>32.76</v>
          </cell>
          <cell r="AB2386">
            <v>33.44</v>
          </cell>
          <cell r="AC2386">
            <v>34.03</v>
          </cell>
          <cell r="AD2386">
            <v>34.770000000000003</v>
          </cell>
          <cell r="AE2386">
            <v>35.65</v>
          </cell>
          <cell r="AF2386">
            <v>36.6</v>
          </cell>
          <cell r="AG2386">
            <v>38.75</v>
          </cell>
          <cell r="AH2386">
            <v>36.83</v>
          </cell>
          <cell r="AI2386">
            <v>35.54</v>
          </cell>
          <cell r="AJ2386">
            <v>34.75</v>
          </cell>
          <cell r="AK2386">
            <v>34.1</v>
          </cell>
        </row>
        <row r="2387">
          <cell r="A2387" t="str">
            <v>SDGbaseTRAv2_UrbAS_IRTv2C_GVAanfrm</v>
          </cell>
          <cell r="B2387" t="str">
            <v>SIclos6_GOVclos11</v>
          </cell>
          <cell r="C2387" t="str">
            <v>SDGbaseTRAv2_UrbAS_IRTv2</v>
          </cell>
          <cell r="D2387" t="str">
            <v>C_GVA</v>
          </cell>
          <cell r="E2387" t="str">
            <v>anfrm</v>
          </cell>
          <cell r="F2387">
            <v>13.07</v>
          </cell>
          <cell r="G2387">
            <v>13.67</v>
          </cell>
          <cell r="H2387">
            <v>12.56</v>
          </cell>
          <cell r="I2387">
            <v>11.13</v>
          </cell>
          <cell r="J2387">
            <v>10.59</v>
          </cell>
          <cell r="K2387">
            <v>10.63</v>
          </cell>
          <cell r="L2387">
            <v>11.12</v>
          </cell>
          <cell r="M2387">
            <v>12.67</v>
          </cell>
          <cell r="N2387">
            <v>13.81</v>
          </cell>
          <cell r="O2387">
            <v>17.75</v>
          </cell>
          <cell r="P2387">
            <v>19.05</v>
          </cell>
          <cell r="Q2387">
            <v>19.13</v>
          </cell>
          <cell r="R2387">
            <v>19.21</v>
          </cell>
          <cell r="S2387">
            <v>19.66</v>
          </cell>
          <cell r="T2387">
            <v>20.23</v>
          </cell>
          <cell r="U2387">
            <v>21.19</v>
          </cell>
          <cell r="V2387">
            <v>23.65</v>
          </cell>
          <cell r="W2387">
            <v>25.52</v>
          </cell>
          <cell r="X2387">
            <v>25.67</v>
          </cell>
          <cell r="Y2387">
            <v>26.71</v>
          </cell>
          <cell r="Z2387">
            <v>22.45</v>
          </cell>
          <cell r="AA2387">
            <v>21.06</v>
          </cell>
          <cell r="AB2387">
            <v>19.18</v>
          </cell>
          <cell r="AC2387">
            <v>18.510000000000002</v>
          </cell>
          <cell r="AD2387">
            <v>19.13</v>
          </cell>
          <cell r="AE2387">
            <v>20.16</v>
          </cell>
          <cell r="AF2387">
            <v>21.29</v>
          </cell>
          <cell r="AG2387">
            <v>24.87</v>
          </cell>
          <cell r="AH2387">
            <v>19.11</v>
          </cell>
          <cell r="AI2387">
            <v>15.95</v>
          </cell>
          <cell r="AJ2387">
            <v>14.6</v>
          </cell>
          <cell r="AK2387">
            <v>13.7</v>
          </cell>
        </row>
        <row r="2388">
          <cell r="A2388" t="str">
            <v>SDGbaseTRAv2_UrbAS_IRTv2C_GVAametp</v>
          </cell>
          <cell r="B2388" t="str">
            <v>SIclos6_GOVclos11</v>
          </cell>
          <cell r="C2388" t="str">
            <v>SDGbaseTRAv2_UrbAS_IRTv2</v>
          </cell>
          <cell r="D2388" t="str">
            <v>C_GVA</v>
          </cell>
          <cell r="E2388" t="str">
            <v>ametp</v>
          </cell>
          <cell r="F2388">
            <v>33.25</v>
          </cell>
          <cell r="G2388">
            <v>35.78</v>
          </cell>
          <cell r="H2388">
            <v>36.78</v>
          </cell>
          <cell r="I2388">
            <v>37.28</v>
          </cell>
          <cell r="J2388">
            <v>37.99</v>
          </cell>
          <cell r="K2388">
            <v>38.71</v>
          </cell>
          <cell r="L2388">
            <v>39.770000000000003</v>
          </cell>
          <cell r="M2388">
            <v>41.04</v>
          </cell>
          <cell r="N2388">
            <v>42.29</v>
          </cell>
          <cell r="O2388">
            <v>44.3</v>
          </cell>
          <cell r="P2388">
            <v>45.66</v>
          </cell>
          <cell r="Q2388">
            <v>46.69</v>
          </cell>
          <cell r="R2388">
            <v>48.06</v>
          </cell>
          <cell r="S2388">
            <v>49.69</v>
          </cell>
          <cell r="T2388">
            <v>51.39</v>
          </cell>
          <cell r="U2388">
            <v>53.42</v>
          </cell>
          <cell r="V2388">
            <v>55.67</v>
          </cell>
          <cell r="W2388">
            <v>57.73</v>
          </cell>
          <cell r="X2388">
            <v>59.34</v>
          </cell>
          <cell r="Y2388">
            <v>61.16</v>
          </cell>
          <cell r="Z2388">
            <v>60.45</v>
          </cell>
          <cell r="AA2388">
            <v>60.7</v>
          </cell>
          <cell r="AB2388">
            <v>63.95</v>
          </cell>
          <cell r="AC2388">
            <v>66.150000000000006</v>
          </cell>
          <cell r="AD2388">
            <v>67.95</v>
          </cell>
          <cell r="AE2388">
            <v>69.86</v>
          </cell>
          <cell r="AF2388">
            <v>71.89</v>
          </cell>
          <cell r="AG2388">
            <v>76.62</v>
          </cell>
          <cell r="AH2388">
            <v>74.010000000000005</v>
          </cell>
          <cell r="AI2388">
            <v>71.62</v>
          </cell>
          <cell r="AJ2388">
            <v>70.069999999999993</v>
          </cell>
          <cell r="AK2388">
            <v>68.680000000000007</v>
          </cell>
        </row>
        <row r="2389">
          <cell r="A2389" t="str">
            <v>SDGbaseTRAv2_UrbAS_IRTv2C_GVAamach</v>
          </cell>
          <cell r="B2389" t="str">
            <v>SIclos6_GOVclos11</v>
          </cell>
          <cell r="C2389" t="str">
            <v>SDGbaseTRAv2_UrbAS_IRTv2</v>
          </cell>
          <cell r="D2389" t="str">
            <v>C_GVA</v>
          </cell>
          <cell r="E2389" t="str">
            <v>amach</v>
          </cell>
          <cell r="F2389">
            <v>38.67</v>
          </cell>
          <cell r="G2389">
            <v>40.92</v>
          </cell>
          <cell r="H2389">
            <v>41.8</v>
          </cell>
          <cell r="I2389">
            <v>42.26</v>
          </cell>
          <cell r="J2389">
            <v>42.44</v>
          </cell>
          <cell r="K2389">
            <v>43.19</v>
          </cell>
          <cell r="L2389">
            <v>44.37</v>
          </cell>
          <cell r="M2389">
            <v>46.02</v>
          </cell>
          <cell r="N2389">
            <v>47.51</v>
          </cell>
          <cell r="O2389">
            <v>50.24</v>
          </cell>
          <cell r="P2389">
            <v>51.84</v>
          </cell>
          <cell r="Q2389">
            <v>52.99</v>
          </cell>
          <cell r="R2389">
            <v>54.03</v>
          </cell>
          <cell r="S2389">
            <v>55.83</v>
          </cell>
          <cell r="T2389">
            <v>57.75</v>
          </cell>
          <cell r="U2389">
            <v>60.04</v>
          </cell>
          <cell r="V2389">
            <v>62.64</v>
          </cell>
          <cell r="W2389">
            <v>64.95</v>
          </cell>
          <cell r="X2389">
            <v>66.709999999999994</v>
          </cell>
          <cell r="Y2389">
            <v>68.88</v>
          </cell>
          <cell r="Z2389">
            <v>68.25</v>
          </cell>
          <cell r="AA2389">
            <v>68.78</v>
          </cell>
          <cell r="AB2389">
            <v>71.52</v>
          </cell>
          <cell r="AC2389">
            <v>73.59</v>
          </cell>
          <cell r="AD2389">
            <v>75.849999999999994</v>
          </cell>
          <cell r="AE2389">
            <v>78.37</v>
          </cell>
          <cell r="AF2389">
            <v>81.03</v>
          </cell>
          <cell r="AG2389">
            <v>86.27</v>
          </cell>
          <cell r="AH2389">
            <v>82.24</v>
          </cell>
          <cell r="AI2389">
            <v>78.790000000000006</v>
          </cell>
          <cell r="AJ2389">
            <v>76.78</v>
          </cell>
          <cell r="AK2389">
            <v>75.06</v>
          </cell>
        </row>
        <row r="2390">
          <cell r="A2390" t="str">
            <v>SDGbaseTRAv2_UrbAS_IRTv2C_GVAafcel</v>
          </cell>
          <cell r="B2390" t="str">
            <v>SIclos6_GOVclos11</v>
          </cell>
          <cell r="C2390" t="str">
            <v>SDGbaseTRAv2_UrbAS_IRTv2</v>
          </cell>
          <cell r="D2390" t="str">
            <v>C_GVA</v>
          </cell>
          <cell r="E2390" t="str">
            <v>afcel</v>
          </cell>
          <cell r="F2390">
            <v>0.28999999999999998</v>
          </cell>
          <cell r="G2390">
            <v>0.28999999999999998</v>
          </cell>
          <cell r="H2390">
            <v>0.28999999999999998</v>
          </cell>
          <cell r="I2390">
            <v>0.28000000000000003</v>
          </cell>
          <cell r="J2390">
            <v>0.27</v>
          </cell>
          <cell r="K2390">
            <v>0.27</v>
          </cell>
          <cell r="L2390">
            <v>0.27</v>
          </cell>
          <cell r="M2390">
            <v>0.28000000000000003</v>
          </cell>
          <cell r="N2390">
            <v>0.28999999999999998</v>
          </cell>
          <cell r="O2390">
            <v>0.33</v>
          </cell>
          <cell r="P2390">
            <v>0.34</v>
          </cell>
          <cell r="Q2390">
            <v>0.34</v>
          </cell>
          <cell r="R2390">
            <v>0.34</v>
          </cell>
          <cell r="S2390">
            <v>0.34</v>
          </cell>
          <cell r="T2390">
            <v>0.34</v>
          </cell>
          <cell r="U2390">
            <v>0.34</v>
          </cell>
          <cell r="V2390">
            <v>0.35</v>
          </cell>
          <cell r="W2390">
            <v>0.35</v>
          </cell>
          <cell r="X2390">
            <v>0.35</v>
          </cell>
          <cell r="Y2390">
            <v>5.0599999999999996</v>
          </cell>
          <cell r="Z2390">
            <v>9.18</v>
          </cell>
          <cell r="AA2390">
            <v>12.9</v>
          </cell>
          <cell r="AB2390">
            <v>14.27</v>
          </cell>
          <cell r="AC2390">
            <v>15.28</v>
          </cell>
          <cell r="AD2390">
            <v>16.18</v>
          </cell>
          <cell r="AE2390">
            <v>17.05</v>
          </cell>
          <cell r="AF2390">
            <v>17.940000000000001</v>
          </cell>
          <cell r="AG2390">
            <v>19.37</v>
          </cell>
          <cell r="AH2390">
            <v>17.87</v>
          </cell>
          <cell r="AI2390">
            <v>16.149999999999999</v>
          </cell>
          <cell r="AJ2390">
            <v>15.16</v>
          </cell>
          <cell r="AK2390">
            <v>14.3</v>
          </cell>
        </row>
        <row r="2391">
          <cell r="A2391" t="str">
            <v>SDGbaseTRAv2_UrbAS_IRTv2C_GVAaelct</v>
          </cell>
          <cell r="B2391" t="str">
            <v>SIclos6_GOVclos11</v>
          </cell>
          <cell r="C2391" t="str">
            <v>SDGbaseTRAv2_UrbAS_IRTv2</v>
          </cell>
          <cell r="D2391" t="str">
            <v>C_GVA</v>
          </cell>
          <cell r="E2391" t="str">
            <v>aelct</v>
          </cell>
          <cell r="F2391">
            <v>0.08</v>
          </cell>
          <cell r="G2391">
            <v>0.08</v>
          </cell>
          <cell r="H2391">
            <v>0.08</v>
          </cell>
          <cell r="I2391">
            <v>0.08</v>
          </cell>
          <cell r="J2391">
            <v>7.0000000000000007E-2</v>
          </cell>
          <cell r="K2391">
            <v>7.0000000000000007E-2</v>
          </cell>
          <cell r="L2391">
            <v>7.0000000000000007E-2</v>
          </cell>
          <cell r="M2391">
            <v>0.08</v>
          </cell>
          <cell r="N2391">
            <v>0.08</v>
          </cell>
          <cell r="O2391">
            <v>0.09</v>
          </cell>
          <cell r="P2391">
            <v>0.09</v>
          </cell>
          <cell r="Q2391">
            <v>0.09</v>
          </cell>
          <cell r="R2391">
            <v>0.09</v>
          </cell>
          <cell r="S2391">
            <v>0.09</v>
          </cell>
          <cell r="T2391">
            <v>0.09</v>
          </cell>
          <cell r="U2391">
            <v>0.09</v>
          </cell>
          <cell r="V2391">
            <v>0.09</v>
          </cell>
          <cell r="W2391">
            <v>0.1</v>
          </cell>
          <cell r="X2391">
            <v>3.81</v>
          </cell>
          <cell r="Y2391">
            <v>3.8</v>
          </cell>
          <cell r="Z2391">
            <v>1.92</v>
          </cell>
          <cell r="AA2391">
            <v>1.81</v>
          </cell>
          <cell r="AB2391">
            <v>1.85</v>
          </cell>
          <cell r="AC2391">
            <v>1.85</v>
          </cell>
          <cell r="AD2391">
            <v>1.03</v>
          </cell>
          <cell r="AE2391">
            <v>1.03</v>
          </cell>
          <cell r="AF2391">
            <v>1.02</v>
          </cell>
          <cell r="AG2391">
            <v>1.0900000000000001</v>
          </cell>
          <cell r="AH2391">
            <v>1.02</v>
          </cell>
          <cell r="AI2391">
            <v>7.01</v>
          </cell>
          <cell r="AJ2391">
            <v>6.63</v>
          </cell>
          <cell r="AK2391">
            <v>6.31</v>
          </cell>
        </row>
        <row r="2392">
          <cell r="A2392" t="str">
            <v>SDGbaseTRAv2_UrbAS_IRTv2C_GVAaemch</v>
          </cell>
          <cell r="B2392" t="str">
            <v>SIclos6_GOVclos11</v>
          </cell>
          <cell r="C2392" t="str">
            <v>SDGbaseTRAv2_UrbAS_IRTv2</v>
          </cell>
          <cell r="D2392" t="str">
            <v>C_GVA</v>
          </cell>
          <cell r="E2392" t="str">
            <v>aemch</v>
          </cell>
          <cell r="F2392">
            <v>8.99</v>
          </cell>
          <cell r="G2392">
            <v>9.76</v>
          </cell>
          <cell r="H2392">
            <v>10.050000000000001</v>
          </cell>
          <cell r="I2392">
            <v>10.119999999999999</v>
          </cell>
          <cell r="J2392">
            <v>10.17</v>
          </cell>
          <cell r="K2392">
            <v>10.35</v>
          </cell>
          <cell r="L2392">
            <v>10.65</v>
          </cell>
          <cell r="M2392">
            <v>11.1</v>
          </cell>
          <cell r="N2392">
            <v>11.5</v>
          </cell>
          <cell r="O2392">
            <v>12.19</v>
          </cell>
          <cell r="P2392">
            <v>12.62</v>
          </cell>
          <cell r="Q2392">
            <v>12.93</v>
          </cell>
          <cell r="R2392">
            <v>13.28</v>
          </cell>
          <cell r="S2392">
            <v>13.75</v>
          </cell>
          <cell r="T2392">
            <v>14.25</v>
          </cell>
          <cell r="U2392">
            <v>14.85</v>
          </cell>
          <cell r="V2392">
            <v>15.48</v>
          </cell>
          <cell r="W2392">
            <v>16.100000000000001</v>
          </cell>
          <cell r="X2392">
            <v>16.64</v>
          </cell>
          <cell r="Y2392">
            <v>17.190000000000001</v>
          </cell>
          <cell r="Z2392">
            <v>17.100000000000001</v>
          </cell>
          <cell r="AA2392">
            <v>17.22</v>
          </cell>
          <cell r="AB2392">
            <v>17.62</v>
          </cell>
          <cell r="AC2392">
            <v>17.940000000000001</v>
          </cell>
          <cell r="AD2392">
            <v>18.41</v>
          </cell>
          <cell r="AE2392">
            <v>18.95</v>
          </cell>
          <cell r="AF2392">
            <v>19.54</v>
          </cell>
          <cell r="AG2392">
            <v>20.81</v>
          </cell>
          <cell r="AH2392">
            <v>19.55</v>
          </cell>
          <cell r="AI2392">
            <v>18.440000000000001</v>
          </cell>
          <cell r="AJ2392">
            <v>17.8</v>
          </cell>
          <cell r="AK2392">
            <v>17.23</v>
          </cell>
        </row>
        <row r="2393">
          <cell r="A2393" t="str">
            <v>SDGbaseTRAv2_UrbAS_IRTv2C_GVAasequ</v>
          </cell>
          <cell r="B2393" t="str">
            <v>SIclos6_GOVclos11</v>
          </cell>
          <cell r="C2393" t="str">
            <v>SDGbaseTRAv2_UrbAS_IRTv2</v>
          </cell>
          <cell r="D2393" t="str">
            <v>C_GVA</v>
          </cell>
          <cell r="E2393" t="str">
            <v>asequ</v>
          </cell>
          <cell r="F2393">
            <v>8.7799999999999994</v>
          </cell>
          <cell r="G2393">
            <v>9.99</v>
          </cell>
          <cell r="H2393">
            <v>10.039999999999999</v>
          </cell>
          <cell r="I2393">
            <v>9.84</v>
          </cell>
          <cell r="J2393">
            <v>9.73</v>
          </cell>
          <cell r="K2393">
            <v>9.85</v>
          </cell>
          <cell r="L2393">
            <v>10.09</v>
          </cell>
          <cell r="M2393">
            <v>10.57</v>
          </cell>
          <cell r="N2393">
            <v>10.96</v>
          </cell>
          <cell r="O2393">
            <v>11.76</v>
          </cell>
          <cell r="P2393">
            <v>12.13</v>
          </cell>
          <cell r="Q2393">
            <v>12.37</v>
          </cell>
          <cell r="R2393">
            <v>12.68</v>
          </cell>
          <cell r="S2393">
            <v>13.08</v>
          </cell>
          <cell r="T2393">
            <v>13.55</v>
          </cell>
          <cell r="U2393">
            <v>14.1</v>
          </cell>
          <cell r="V2393">
            <v>14.64</v>
          </cell>
          <cell r="W2393">
            <v>15.22</v>
          </cell>
          <cell r="X2393">
            <v>15.83</v>
          </cell>
          <cell r="Y2393">
            <v>16.39</v>
          </cell>
          <cell r="Z2393">
            <v>16.670000000000002</v>
          </cell>
          <cell r="AA2393">
            <v>17.03</v>
          </cell>
          <cell r="AB2393">
            <v>16.79</v>
          </cell>
          <cell r="AC2393">
            <v>16.91</v>
          </cell>
          <cell r="AD2393">
            <v>17.46</v>
          </cell>
          <cell r="AE2393">
            <v>18.12</v>
          </cell>
          <cell r="AF2393">
            <v>18.82</v>
          </cell>
          <cell r="AG2393">
            <v>19.7</v>
          </cell>
          <cell r="AH2393">
            <v>18.22</v>
          </cell>
          <cell r="AI2393">
            <v>16.96</v>
          </cell>
          <cell r="AJ2393">
            <v>16.32</v>
          </cell>
          <cell r="AK2393">
            <v>15.82</v>
          </cell>
        </row>
        <row r="2394">
          <cell r="A2394" t="str">
            <v>SDGbaseTRAv2_UrbAS_IRTv2C_GVAavehi</v>
          </cell>
          <cell r="B2394" t="str">
            <v>SIclos6_GOVclos11</v>
          </cell>
          <cell r="C2394" t="str">
            <v>SDGbaseTRAv2_UrbAS_IRTv2</v>
          </cell>
          <cell r="D2394" t="str">
            <v>C_GVA</v>
          </cell>
          <cell r="E2394" t="str">
            <v>avehi</v>
          </cell>
          <cell r="F2394">
            <v>39.57</v>
          </cell>
          <cell r="G2394">
            <v>42.97</v>
          </cell>
          <cell r="H2394">
            <v>44.07</v>
          </cell>
          <cell r="I2394">
            <v>43.79</v>
          </cell>
          <cell r="J2394">
            <v>43.41</v>
          </cell>
          <cell r="K2394">
            <v>44.29</v>
          </cell>
          <cell r="L2394">
            <v>45.51</v>
          </cell>
          <cell r="M2394">
            <v>47.28</v>
          </cell>
          <cell r="N2394">
            <v>48.9</v>
          </cell>
          <cell r="O2394">
            <v>51.05</v>
          </cell>
          <cell r="P2394">
            <v>52.71</v>
          </cell>
          <cell r="Q2394">
            <v>54.1</v>
          </cell>
          <cell r="R2394">
            <v>56.41</v>
          </cell>
          <cell r="S2394">
            <v>58.76</v>
          </cell>
          <cell r="T2394">
            <v>61.26</v>
          </cell>
          <cell r="U2394">
            <v>64.27</v>
          </cell>
          <cell r="V2394">
            <v>67.489999999999995</v>
          </cell>
          <cell r="W2394">
            <v>70.63</v>
          </cell>
          <cell r="X2394">
            <v>73.38</v>
          </cell>
          <cell r="Y2394">
            <v>74.44</v>
          </cell>
          <cell r="Z2394">
            <v>73.19</v>
          </cell>
          <cell r="AA2394">
            <v>72.48</v>
          </cell>
          <cell r="AB2394">
            <v>74.39</v>
          </cell>
          <cell r="AC2394">
            <v>76.400000000000006</v>
          </cell>
          <cell r="AD2394">
            <v>78.89</v>
          </cell>
          <cell r="AE2394">
            <v>81.67</v>
          </cell>
          <cell r="AF2394">
            <v>84.58</v>
          </cell>
          <cell r="AG2394">
            <v>90.37</v>
          </cell>
          <cell r="AH2394">
            <v>86.5</v>
          </cell>
          <cell r="AI2394">
            <v>82.28</v>
          </cell>
          <cell r="AJ2394">
            <v>79.75</v>
          </cell>
          <cell r="AK2394">
            <v>77.58</v>
          </cell>
        </row>
        <row r="2395">
          <cell r="A2395" t="str">
            <v>SDGbaseTRAv2_UrbAS_IRTv2C_GVAatequ</v>
          </cell>
          <cell r="B2395" t="str">
            <v>SIclos6_GOVclos11</v>
          </cell>
          <cell r="C2395" t="str">
            <v>SDGbaseTRAv2_UrbAS_IRTv2</v>
          </cell>
          <cell r="D2395" t="str">
            <v>C_GVA</v>
          </cell>
          <cell r="E2395" t="str">
            <v>atequ</v>
          </cell>
          <cell r="F2395">
            <v>7.09</v>
          </cell>
          <cell r="G2395">
            <v>7.24</v>
          </cell>
          <cell r="H2395">
            <v>7.45</v>
          </cell>
          <cell r="I2395">
            <v>7.3</v>
          </cell>
          <cell r="J2395">
            <v>7.25</v>
          </cell>
          <cell r="K2395">
            <v>7.37</v>
          </cell>
          <cell r="L2395">
            <v>7.59</v>
          </cell>
          <cell r="M2395">
            <v>8.07</v>
          </cell>
          <cell r="N2395">
            <v>8.4600000000000009</v>
          </cell>
          <cell r="O2395">
            <v>9.75</v>
          </cell>
          <cell r="P2395">
            <v>10.27</v>
          </cell>
          <cell r="Q2395">
            <v>10.52</v>
          </cell>
          <cell r="R2395">
            <v>10.66</v>
          </cell>
          <cell r="S2395">
            <v>10.94</v>
          </cell>
          <cell r="T2395">
            <v>11.29</v>
          </cell>
          <cell r="U2395">
            <v>11.73</v>
          </cell>
          <cell r="V2395">
            <v>12.26</v>
          </cell>
          <cell r="W2395">
            <v>12.72</v>
          </cell>
          <cell r="X2395">
            <v>13.01</v>
          </cell>
          <cell r="Y2395">
            <v>13.4</v>
          </cell>
          <cell r="Z2395">
            <v>12.98</v>
          </cell>
          <cell r="AA2395">
            <v>12.95</v>
          </cell>
          <cell r="AB2395">
            <v>12.87</v>
          </cell>
          <cell r="AC2395">
            <v>12.92</v>
          </cell>
          <cell r="AD2395">
            <v>13.28</v>
          </cell>
          <cell r="AE2395">
            <v>13.73</v>
          </cell>
          <cell r="AF2395">
            <v>14.22</v>
          </cell>
          <cell r="AG2395">
            <v>15.17</v>
          </cell>
          <cell r="AH2395">
            <v>13.69</v>
          </cell>
          <cell r="AI2395">
            <v>12.47</v>
          </cell>
          <cell r="AJ2395">
            <v>11.82</v>
          </cell>
          <cell r="AK2395">
            <v>11.29</v>
          </cell>
        </row>
        <row r="2396">
          <cell r="A2396" t="str">
            <v>SDGbaseTRAv2_UrbAS_IRTv2C_GVAafurn</v>
          </cell>
          <cell r="B2396" t="str">
            <v>SIclos6_GOVclos11</v>
          </cell>
          <cell r="C2396" t="str">
            <v>SDGbaseTRAv2_UrbAS_IRTv2</v>
          </cell>
          <cell r="D2396" t="str">
            <v>C_GVA</v>
          </cell>
          <cell r="E2396" t="str">
            <v>afurn</v>
          </cell>
          <cell r="F2396">
            <v>6.09</v>
          </cell>
          <cell r="G2396">
            <v>6.48</v>
          </cell>
          <cell r="H2396">
            <v>6.65</v>
          </cell>
          <cell r="I2396">
            <v>6.76</v>
          </cell>
          <cell r="J2396">
            <v>6.83</v>
          </cell>
          <cell r="K2396">
            <v>6.98</v>
          </cell>
          <cell r="L2396">
            <v>7.18</v>
          </cell>
          <cell r="M2396">
            <v>7.43</v>
          </cell>
          <cell r="N2396">
            <v>7.68</v>
          </cell>
          <cell r="O2396">
            <v>8.1199999999999992</v>
          </cell>
          <cell r="P2396">
            <v>8.4</v>
          </cell>
          <cell r="Q2396">
            <v>8.6</v>
          </cell>
          <cell r="R2396">
            <v>8.82</v>
          </cell>
          <cell r="S2396">
            <v>9.14</v>
          </cell>
          <cell r="T2396">
            <v>9.48</v>
          </cell>
          <cell r="U2396">
            <v>9.8699999999999992</v>
          </cell>
          <cell r="V2396">
            <v>10.28</v>
          </cell>
          <cell r="W2396">
            <v>10.7</v>
          </cell>
          <cell r="X2396">
            <v>11.07</v>
          </cell>
          <cell r="Y2396">
            <v>11.43</v>
          </cell>
          <cell r="Z2396">
            <v>11.58</v>
          </cell>
          <cell r="AA2396">
            <v>11.76</v>
          </cell>
          <cell r="AB2396">
            <v>12.28</v>
          </cell>
          <cell r="AC2396">
            <v>12.64</v>
          </cell>
          <cell r="AD2396">
            <v>12.97</v>
          </cell>
          <cell r="AE2396">
            <v>13.32</v>
          </cell>
          <cell r="AF2396">
            <v>13.7</v>
          </cell>
          <cell r="AG2396">
            <v>14.37</v>
          </cell>
          <cell r="AH2396">
            <v>13.98</v>
          </cell>
          <cell r="AI2396">
            <v>13.55</v>
          </cell>
          <cell r="AJ2396">
            <v>13.27</v>
          </cell>
          <cell r="AK2396">
            <v>12.98</v>
          </cell>
        </row>
        <row r="2397">
          <cell r="A2397" t="str">
            <v>SDGbaseTRAv2_UrbAS_IRTv2C_GVAaoman</v>
          </cell>
          <cell r="B2397" t="str">
            <v>SIclos6_GOVclos11</v>
          </cell>
          <cell r="C2397" t="str">
            <v>SDGbaseTRAv2_UrbAS_IRTv2</v>
          </cell>
          <cell r="D2397" t="str">
            <v>C_GVA</v>
          </cell>
          <cell r="E2397" t="str">
            <v>aoman</v>
          </cell>
          <cell r="F2397">
            <v>25.46</v>
          </cell>
          <cell r="G2397">
            <v>26.08</v>
          </cell>
          <cell r="H2397">
            <v>26.84</v>
          </cell>
          <cell r="I2397">
            <v>26.38</v>
          </cell>
          <cell r="J2397">
            <v>26.45</v>
          </cell>
          <cell r="K2397">
            <v>26.9</v>
          </cell>
          <cell r="L2397">
            <v>27.56</v>
          </cell>
          <cell r="M2397">
            <v>28.6</v>
          </cell>
          <cell r="N2397">
            <v>29.52</v>
          </cell>
          <cell r="O2397">
            <v>33.25</v>
          </cell>
          <cell r="P2397">
            <v>34.44</v>
          </cell>
          <cell r="Q2397">
            <v>34.880000000000003</v>
          </cell>
          <cell r="R2397">
            <v>35.619999999999997</v>
          </cell>
          <cell r="S2397">
            <v>36.520000000000003</v>
          </cell>
          <cell r="T2397">
            <v>37.590000000000003</v>
          </cell>
          <cell r="U2397">
            <v>38.799999999999997</v>
          </cell>
          <cell r="V2397">
            <v>39.880000000000003</v>
          </cell>
          <cell r="W2397">
            <v>41.17</v>
          </cell>
          <cell r="X2397">
            <v>42.41</v>
          </cell>
          <cell r="Y2397">
            <v>43.47</v>
          </cell>
          <cell r="Z2397">
            <v>44.03</v>
          </cell>
          <cell r="AA2397">
            <v>44.8</v>
          </cell>
          <cell r="AB2397">
            <v>45.66</v>
          </cell>
          <cell r="AC2397">
            <v>46.49</v>
          </cell>
          <cell r="AD2397">
            <v>47.64</v>
          </cell>
          <cell r="AE2397">
            <v>48.83</v>
          </cell>
          <cell r="AF2397">
            <v>50.11</v>
          </cell>
          <cell r="AG2397">
            <v>51.59</v>
          </cell>
          <cell r="AH2397">
            <v>49.66</v>
          </cell>
          <cell r="AI2397">
            <v>47.28</v>
          </cell>
          <cell r="AJ2397">
            <v>45.86</v>
          </cell>
          <cell r="AK2397">
            <v>44.54</v>
          </cell>
        </row>
        <row r="2398">
          <cell r="A2398" t="str">
            <v>SDGbaseTRAv2_UrbAS_IRTv2C_GVAaelec</v>
          </cell>
          <cell r="B2398" t="str">
            <v>SIclos6_GOVclos11</v>
          </cell>
          <cell r="C2398" t="str">
            <v>SDGbaseTRAv2_UrbAS_IRTv2</v>
          </cell>
          <cell r="D2398" t="str">
            <v>C_GVA</v>
          </cell>
          <cell r="E2398" t="str">
            <v>aelec</v>
          </cell>
          <cell r="F2398">
            <v>142.19999999999999</v>
          </cell>
          <cell r="G2398">
            <v>152.88</v>
          </cell>
          <cell r="H2398">
            <v>142.1</v>
          </cell>
          <cell r="I2398">
            <v>142.22999999999999</v>
          </cell>
          <cell r="J2398">
            <v>143.84</v>
          </cell>
          <cell r="K2398">
            <v>147.27000000000001</v>
          </cell>
          <cell r="L2398">
            <v>150.61000000000001</v>
          </cell>
          <cell r="M2398">
            <v>149.82</v>
          </cell>
          <cell r="N2398">
            <v>147.38</v>
          </cell>
          <cell r="O2398">
            <v>146.91</v>
          </cell>
          <cell r="P2398">
            <v>150.21</v>
          </cell>
          <cell r="Q2398">
            <v>155.9</v>
          </cell>
          <cell r="R2398">
            <v>166.65</v>
          </cell>
          <cell r="S2398">
            <v>173.67</v>
          </cell>
          <cell r="T2398">
            <v>180.64</v>
          </cell>
          <cell r="U2398">
            <v>187.49</v>
          </cell>
          <cell r="V2398">
            <v>188.35</v>
          </cell>
          <cell r="W2398">
            <v>194.36</v>
          </cell>
          <cell r="X2398">
            <v>208.23</v>
          </cell>
          <cell r="Y2398">
            <v>221.08</v>
          </cell>
          <cell r="Z2398">
            <v>231.96</v>
          </cell>
          <cell r="AA2398">
            <v>240.05</v>
          </cell>
          <cell r="AB2398">
            <v>247.26</v>
          </cell>
          <cell r="AC2398">
            <v>261.06</v>
          </cell>
          <cell r="AD2398">
            <v>274.83</v>
          </cell>
          <cell r="AE2398">
            <v>286.54000000000002</v>
          </cell>
          <cell r="AF2398">
            <v>297.57</v>
          </cell>
          <cell r="AG2398">
            <v>342.76</v>
          </cell>
          <cell r="AH2398">
            <v>386</v>
          </cell>
          <cell r="AI2398">
            <v>432.16</v>
          </cell>
          <cell r="AJ2398">
            <v>478.36</v>
          </cell>
          <cell r="AK2398">
            <v>520.96</v>
          </cell>
        </row>
        <row r="2399">
          <cell r="A2399" t="str">
            <v>SDGbaseTRAv2_UrbAS_IRTv2C_GVAawatr</v>
          </cell>
          <cell r="B2399" t="str">
            <v>SIclos6_GOVclos11</v>
          </cell>
          <cell r="C2399" t="str">
            <v>SDGbaseTRAv2_UrbAS_IRTv2</v>
          </cell>
          <cell r="D2399" t="str">
            <v>C_GVA</v>
          </cell>
          <cell r="E2399" t="str">
            <v>awatr</v>
          </cell>
          <cell r="F2399">
            <v>38.119999999999997</v>
          </cell>
          <cell r="G2399">
            <v>32.090000000000003</v>
          </cell>
          <cell r="H2399">
            <v>34.229999999999997</v>
          </cell>
          <cell r="I2399">
            <v>35.03</v>
          </cell>
          <cell r="J2399">
            <v>35.65</v>
          </cell>
          <cell r="K2399">
            <v>36.85</v>
          </cell>
          <cell r="L2399">
            <v>38.020000000000003</v>
          </cell>
          <cell r="M2399">
            <v>39.04</v>
          </cell>
          <cell r="N2399">
            <v>40.01</v>
          </cell>
          <cell r="O2399">
            <v>41.14</v>
          </cell>
          <cell r="P2399">
            <v>42.25</v>
          </cell>
          <cell r="Q2399">
            <v>43.32</v>
          </cell>
          <cell r="R2399">
            <v>45.42</v>
          </cell>
          <cell r="S2399">
            <v>47.5</v>
          </cell>
          <cell r="T2399">
            <v>49.64</v>
          </cell>
          <cell r="U2399">
            <v>51.69</v>
          </cell>
          <cell r="V2399">
            <v>53.7</v>
          </cell>
          <cell r="W2399">
            <v>55.97</v>
          </cell>
          <cell r="X2399">
            <v>58.1</v>
          </cell>
          <cell r="Y2399">
            <v>60.03</v>
          </cell>
          <cell r="Z2399">
            <v>60.94</v>
          </cell>
          <cell r="AA2399">
            <v>61.74</v>
          </cell>
          <cell r="AB2399">
            <v>65.11</v>
          </cell>
          <cell r="AC2399">
            <v>68.12</v>
          </cell>
          <cell r="AD2399">
            <v>70.760000000000005</v>
          </cell>
          <cell r="AE2399">
            <v>73.38</v>
          </cell>
          <cell r="AF2399">
            <v>76.06</v>
          </cell>
          <cell r="AG2399">
            <v>80.17</v>
          </cell>
          <cell r="AH2399">
            <v>82.18</v>
          </cell>
          <cell r="AI2399">
            <v>83.45</v>
          </cell>
          <cell r="AJ2399">
            <v>84.33</v>
          </cell>
          <cell r="AK2399">
            <v>84.92</v>
          </cell>
        </row>
        <row r="2400">
          <cell r="A2400" t="str">
            <v>SDGbaseTRAv2_UrbAS_IRTv2C_GVAacons</v>
          </cell>
          <cell r="B2400" t="str">
            <v>SIclos6_GOVclos11</v>
          </cell>
          <cell r="C2400" t="str">
            <v>SDGbaseTRAv2_UrbAS_IRTv2</v>
          </cell>
          <cell r="D2400" t="str">
            <v>C_GVA</v>
          </cell>
          <cell r="E2400" t="str">
            <v>acons</v>
          </cell>
          <cell r="F2400">
            <v>140.65</v>
          </cell>
          <cell r="G2400">
            <v>150.12</v>
          </cell>
          <cell r="H2400">
            <v>150.87</v>
          </cell>
          <cell r="I2400">
            <v>158.6</v>
          </cell>
          <cell r="J2400">
            <v>169.47</v>
          </cell>
          <cell r="K2400">
            <v>168.48</v>
          </cell>
          <cell r="L2400">
            <v>170.27</v>
          </cell>
          <cell r="M2400">
            <v>174.07</v>
          </cell>
          <cell r="N2400">
            <v>178.4</v>
          </cell>
          <cell r="O2400">
            <v>183.38</v>
          </cell>
          <cell r="P2400">
            <v>189.03</v>
          </cell>
          <cell r="Q2400">
            <v>194.62</v>
          </cell>
          <cell r="R2400">
            <v>197.31</v>
          </cell>
          <cell r="S2400">
            <v>205.34</v>
          </cell>
          <cell r="T2400">
            <v>213.19</v>
          </cell>
          <cell r="U2400">
            <v>221.81</v>
          </cell>
          <cell r="V2400">
            <v>231.38</v>
          </cell>
          <cell r="W2400">
            <v>240.17</v>
          </cell>
          <cell r="X2400">
            <v>247.22</v>
          </cell>
          <cell r="Y2400">
            <v>254.96</v>
          </cell>
          <cell r="Z2400">
            <v>259.64</v>
          </cell>
          <cell r="AA2400">
            <v>263.88</v>
          </cell>
          <cell r="AB2400">
            <v>271.29000000000002</v>
          </cell>
          <cell r="AC2400">
            <v>278.70999999999998</v>
          </cell>
          <cell r="AD2400">
            <v>287.45</v>
          </cell>
          <cell r="AE2400">
            <v>296.83999999999997</v>
          </cell>
          <cell r="AF2400">
            <v>306.35000000000002</v>
          </cell>
          <cell r="AG2400">
            <v>320.52</v>
          </cell>
          <cell r="AH2400">
            <v>316.89</v>
          </cell>
          <cell r="AI2400">
            <v>312.60000000000002</v>
          </cell>
          <cell r="AJ2400">
            <v>311</v>
          </cell>
          <cell r="AK2400">
            <v>309.04000000000002</v>
          </cell>
        </row>
        <row r="2401">
          <cell r="A2401" t="str">
            <v>SDGbaseTRAv2_UrbAS_IRTv2C_GVAatrad</v>
          </cell>
          <cell r="B2401" t="str">
            <v>SIclos6_GOVclos11</v>
          </cell>
          <cell r="C2401" t="str">
            <v>SDGbaseTRAv2_UrbAS_IRTv2</v>
          </cell>
          <cell r="D2401" t="str">
            <v>C_GVA</v>
          </cell>
          <cell r="E2401" t="str">
            <v>atrad</v>
          </cell>
          <cell r="F2401">
            <v>482.47</v>
          </cell>
          <cell r="G2401">
            <v>445.48</v>
          </cell>
          <cell r="H2401">
            <v>462.66</v>
          </cell>
          <cell r="I2401">
            <v>476.67</v>
          </cell>
          <cell r="J2401">
            <v>477.9</v>
          </cell>
          <cell r="K2401">
            <v>484.52</v>
          </cell>
          <cell r="L2401">
            <v>493.22</v>
          </cell>
          <cell r="M2401">
            <v>504.6</v>
          </cell>
          <cell r="N2401">
            <v>515.4</v>
          </cell>
          <cell r="O2401">
            <v>483.76</v>
          </cell>
          <cell r="P2401">
            <v>492.85</v>
          </cell>
          <cell r="Q2401">
            <v>510.11</v>
          </cell>
          <cell r="R2401">
            <v>531.69000000000005</v>
          </cell>
          <cell r="S2401">
            <v>552.76</v>
          </cell>
          <cell r="T2401">
            <v>573.16</v>
          </cell>
          <cell r="U2401">
            <v>594.77</v>
          </cell>
          <cell r="V2401">
            <v>617.52</v>
          </cell>
          <cell r="W2401">
            <v>639.74</v>
          </cell>
          <cell r="X2401">
            <v>659.81</v>
          </cell>
          <cell r="Y2401">
            <v>676.47</v>
          </cell>
          <cell r="Z2401">
            <v>673.23</v>
          </cell>
          <cell r="AA2401">
            <v>674.38</v>
          </cell>
          <cell r="AB2401">
            <v>685.29</v>
          </cell>
          <cell r="AC2401">
            <v>695.49</v>
          </cell>
          <cell r="AD2401">
            <v>708.12</v>
          </cell>
          <cell r="AE2401">
            <v>722.66</v>
          </cell>
          <cell r="AF2401">
            <v>738.43</v>
          </cell>
          <cell r="AG2401">
            <v>772.43</v>
          </cell>
          <cell r="AH2401">
            <v>749.68</v>
          </cell>
          <cell r="AI2401">
            <v>727.74</v>
          </cell>
          <cell r="AJ2401">
            <v>713.26</v>
          </cell>
          <cell r="AK2401">
            <v>700.06</v>
          </cell>
        </row>
        <row r="2402">
          <cell r="A2402" t="str">
            <v>SDGbaseTRAv2_UrbAS_IRTv2C_GVAahotl</v>
          </cell>
          <cell r="B2402" t="str">
            <v>SIclos6_GOVclos11</v>
          </cell>
          <cell r="C2402" t="str">
            <v>SDGbaseTRAv2_UrbAS_IRTv2</v>
          </cell>
          <cell r="D2402" t="str">
            <v>C_GVA</v>
          </cell>
          <cell r="E2402" t="str">
            <v>ahotl</v>
          </cell>
          <cell r="F2402">
            <v>37.69</v>
          </cell>
          <cell r="G2402">
            <v>35.93</v>
          </cell>
          <cell r="H2402">
            <v>38.06</v>
          </cell>
          <cell r="I2402">
            <v>38.25</v>
          </cell>
          <cell r="J2402">
            <v>38.29</v>
          </cell>
          <cell r="K2402">
            <v>39.409999999999997</v>
          </cell>
          <cell r="L2402">
            <v>40.5</v>
          </cell>
          <cell r="M2402">
            <v>41.66</v>
          </cell>
          <cell r="N2402">
            <v>42.84</v>
          </cell>
          <cell r="O2402">
            <v>45.08</v>
          </cell>
          <cell r="P2402">
            <v>46.5</v>
          </cell>
          <cell r="Q2402">
            <v>47.61</v>
          </cell>
          <cell r="R2402">
            <v>49.89</v>
          </cell>
          <cell r="S2402">
            <v>51.99</v>
          </cell>
          <cell r="T2402">
            <v>54.25</v>
          </cell>
          <cell r="U2402">
            <v>56.67</v>
          </cell>
          <cell r="V2402">
            <v>59</v>
          </cell>
          <cell r="W2402">
            <v>61.66</v>
          </cell>
          <cell r="X2402">
            <v>64.459999999999994</v>
          </cell>
          <cell r="Y2402">
            <v>66.92</v>
          </cell>
          <cell r="Z2402">
            <v>68.92</v>
          </cell>
          <cell r="AA2402">
            <v>70.489999999999995</v>
          </cell>
          <cell r="AB2402">
            <v>73.34</v>
          </cell>
          <cell r="AC2402">
            <v>75.98</v>
          </cell>
          <cell r="AD2402">
            <v>78.36</v>
          </cell>
          <cell r="AE2402">
            <v>80.72</v>
          </cell>
          <cell r="AF2402">
            <v>83.25</v>
          </cell>
          <cell r="AG2402">
            <v>86.69</v>
          </cell>
          <cell r="AH2402">
            <v>87.44</v>
          </cell>
          <cell r="AI2402">
            <v>86.96</v>
          </cell>
          <cell r="AJ2402">
            <v>86.28</v>
          </cell>
          <cell r="AK2402">
            <v>85.4</v>
          </cell>
        </row>
        <row r="2403">
          <cell r="A2403" t="str">
            <v>SDGbaseTRAv2_UrbAS_IRTv2C_GVAaltrp-p</v>
          </cell>
          <cell r="B2403" t="str">
            <v>SIclos6_GOVclos11</v>
          </cell>
          <cell r="C2403" t="str">
            <v>SDGbaseTRAv2_UrbAS_IRTv2</v>
          </cell>
          <cell r="D2403" t="str">
            <v>C_GVA</v>
          </cell>
          <cell r="E2403" t="str">
            <v>altrp-p</v>
          </cell>
          <cell r="F2403">
            <v>60.68</v>
          </cell>
          <cell r="G2403">
            <v>57.25</v>
          </cell>
          <cell r="H2403">
            <v>57.25</v>
          </cell>
          <cell r="I2403">
            <v>58.11</v>
          </cell>
          <cell r="J2403">
            <v>58.79</v>
          </cell>
          <cell r="K2403">
            <v>59.58</v>
          </cell>
          <cell r="L2403">
            <v>60.65</v>
          </cell>
          <cell r="M2403">
            <v>62.15</v>
          </cell>
          <cell r="N2403">
            <v>64.13</v>
          </cell>
          <cell r="O2403">
            <v>67.19</v>
          </cell>
          <cell r="P2403">
            <v>69.84</v>
          </cell>
          <cell r="Q2403">
            <v>71.92</v>
          </cell>
          <cell r="R2403">
            <v>75.23</v>
          </cell>
          <cell r="S2403">
            <v>78.400000000000006</v>
          </cell>
          <cell r="T2403">
            <v>81.55</v>
          </cell>
          <cell r="U2403">
            <v>85.07</v>
          </cell>
          <cell r="V2403">
            <v>88.3</v>
          </cell>
          <cell r="W2403">
            <v>91.51</v>
          </cell>
          <cell r="X2403">
            <v>95.01</v>
          </cell>
          <cell r="Y2403">
            <v>97.85</v>
          </cell>
          <cell r="Z2403">
            <v>99.98</v>
          </cell>
          <cell r="AA2403">
            <v>102.37</v>
          </cell>
          <cell r="AB2403">
            <v>105.77</v>
          </cell>
          <cell r="AC2403">
            <v>107.72</v>
          </cell>
          <cell r="AD2403">
            <v>109.73</v>
          </cell>
          <cell r="AE2403">
            <v>111.63</v>
          </cell>
          <cell r="AF2403">
            <v>113.85</v>
          </cell>
          <cell r="AG2403">
            <v>116.58</v>
          </cell>
          <cell r="AH2403">
            <v>115.61</v>
          </cell>
          <cell r="AI2403">
            <v>114.8</v>
          </cell>
          <cell r="AJ2403">
            <v>114.76</v>
          </cell>
          <cell r="AK2403">
            <v>113.88</v>
          </cell>
        </row>
        <row r="2404">
          <cell r="A2404" t="str">
            <v>SDGbaseTRAv2_UrbAS_IRTv2C_GVAaltrp-f</v>
          </cell>
          <cell r="B2404" t="str">
            <v>SIclos6_GOVclos11</v>
          </cell>
          <cell r="C2404" t="str">
            <v>SDGbaseTRAv2_UrbAS_IRTv2</v>
          </cell>
          <cell r="D2404" t="str">
            <v>C_GVA</v>
          </cell>
          <cell r="E2404" t="str">
            <v>altrp-f</v>
          </cell>
          <cell r="F2404">
            <v>247.43</v>
          </cell>
          <cell r="G2404">
            <v>219.04</v>
          </cell>
          <cell r="H2404">
            <v>225.53</v>
          </cell>
          <cell r="I2404">
            <v>250.8</v>
          </cell>
          <cell r="J2404">
            <v>274.67</v>
          </cell>
          <cell r="K2404">
            <v>278.3</v>
          </cell>
          <cell r="L2404">
            <v>285.42</v>
          </cell>
          <cell r="M2404">
            <v>296.56</v>
          </cell>
          <cell r="N2404">
            <v>314.69</v>
          </cell>
          <cell r="O2404">
            <v>335.19</v>
          </cell>
          <cell r="P2404">
            <v>365.19</v>
          </cell>
          <cell r="Q2404">
            <v>401</v>
          </cell>
          <cell r="R2404">
            <v>395.04</v>
          </cell>
          <cell r="S2404">
            <v>392.82</v>
          </cell>
          <cell r="T2404">
            <v>396.8</v>
          </cell>
          <cell r="U2404">
            <v>412.6</v>
          </cell>
          <cell r="V2404">
            <v>429.56</v>
          </cell>
          <cell r="W2404">
            <v>436.66</v>
          </cell>
          <cell r="X2404">
            <v>451.29</v>
          </cell>
          <cell r="Y2404">
            <v>468.69</v>
          </cell>
          <cell r="Z2404">
            <v>459.26</v>
          </cell>
          <cell r="AA2404">
            <v>446.76</v>
          </cell>
          <cell r="AB2404">
            <v>492.54</v>
          </cell>
          <cell r="AC2404">
            <v>518.42999999999995</v>
          </cell>
          <cell r="AD2404">
            <v>528.54</v>
          </cell>
          <cell r="AE2404">
            <v>534.79</v>
          </cell>
          <cell r="AF2404">
            <v>537.54</v>
          </cell>
          <cell r="AG2404">
            <v>613.88</v>
          </cell>
          <cell r="AH2404">
            <v>614.25</v>
          </cell>
          <cell r="AI2404">
            <v>619.67999999999995</v>
          </cell>
          <cell r="AJ2404">
            <v>625.64</v>
          </cell>
          <cell r="AK2404">
            <v>630.01</v>
          </cell>
        </row>
        <row r="2405">
          <cell r="A2405" t="str">
            <v>SDGbaseTRAv2_UrbAS_IRTv2C_GVAaotrp-p</v>
          </cell>
          <cell r="B2405" t="str">
            <v>SIclos6_GOVclos11</v>
          </cell>
          <cell r="C2405" t="str">
            <v>SDGbaseTRAv2_UrbAS_IRTv2</v>
          </cell>
          <cell r="D2405" t="str">
            <v>C_GVA</v>
          </cell>
          <cell r="E2405" t="str">
            <v>aotrp-p</v>
          </cell>
          <cell r="F2405">
            <v>8.1</v>
          </cell>
          <cell r="G2405">
            <v>8.59</v>
          </cell>
          <cell r="H2405">
            <v>9.0500000000000007</v>
          </cell>
          <cell r="I2405">
            <v>9.6300000000000008</v>
          </cell>
          <cell r="J2405">
            <v>9.93</v>
          </cell>
          <cell r="K2405">
            <v>10.09</v>
          </cell>
          <cell r="L2405">
            <v>10.24</v>
          </cell>
          <cell r="M2405">
            <v>10.36</v>
          </cell>
          <cell r="N2405">
            <v>10.48</v>
          </cell>
          <cell r="O2405">
            <v>10.02</v>
          </cell>
          <cell r="P2405">
            <v>10.220000000000001</v>
          </cell>
          <cell r="Q2405">
            <v>10.48</v>
          </cell>
          <cell r="R2405">
            <v>10.92</v>
          </cell>
          <cell r="S2405">
            <v>11.3</v>
          </cell>
          <cell r="T2405">
            <v>11.64</v>
          </cell>
          <cell r="U2405">
            <v>11.99</v>
          </cell>
          <cell r="V2405">
            <v>12.34</v>
          </cell>
          <cell r="W2405">
            <v>12.61</v>
          </cell>
          <cell r="X2405">
            <v>12.86</v>
          </cell>
          <cell r="Y2405">
            <v>13.06</v>
          </cell>
          <cell r="Z2405">
            <v>12.79</v>
          </cell>
          <cell r="AA2405">
            <v>12.63</v>
          </cell>
          <cell r="AB2405">
            <v>13.02</v>
          </cell>
          <cell r="AC2405">
            <v>13.17</v>
          </cell>
          <cell r="AD2405">
            <v>13.33</v>
          </cell>
          <cell r="AE2405">
            <v>13.49</v>
          </cell>
          <cell r="AF2405">
            <v>13.72</v>
          </cell>
          <cell r="AG2405">
            <v>14.5</v>
          </cell>
          <cell r="AH2405">
            <v>14.32</v>
          </cell>
          <cell r="AI2405">
            <v>14.4</v>
          </cell>
          <cell r="AJ2405">
            <v>14.58</v>
          </cell>
          <cell r="AK2405">
            <v>14.73</v>
          </cell>
        </row>
        <row r="2406">
          <cell r="A2406" t="str">
            <v>SDGbaseTRAv2_UrbAS_IRTv2C_GVAaotrp-f</v>
          </cell>
          <cell r="B2406" t="str">
            <v>SIclos6_GOVclos11</v>
          </cell>
          <cell r="C2406" t="str">
            <v>SDGbaseTRAv2_UrbAS_IRTv2</v>
          </cell>
          <cell r="D2406" t="str">
            <v>C_GVA</v>
          </cell>
          <cell r="E2406" t="str">
            <v>aotrp-f</v>
          </cell>
          <cell r="F2406">
            <v>7.29</v>
          </cell>
          <cell r="G2406">
            <v>7.02</v>
          </cell>
          <cell r="H2406">
            <v>7.35</v>
          </cell>
          <cell r="I2406">
            <v>7.6</v>
          </cell>
          <cell r="J2406">
            <v>7.71</v>
          </cell>
          <cell r="K2406">
            <v>7.79</v>
          </cell>
          <cell r="L2406">
            <v>7.88</v>
          </cell>
          <cell r="M2406">
            <v>8</v>
          </cell>
          <cell r="N2406">
            <v>8.2100000000000009</v>
          </cell>
          <cell r="O2406">
            <v>8.25</v>
          </cell>
          <cell r="P2406">
            <v>8.58</v>
          </cell>
          <cell r="Q2406">
            <v>8.99</v>
          </cell>
          <cell r="R2406">
            <v>9.39</v>
          </cell>
          <cell r="S2406">
            <v>9.56</v>
          </cell>
          <cell r="T2406">
            <v>9.75</v>
          </cell>
          <cell r="U2406">
            <v>10.130000000000001</v>
          </cell>
          <cell r="V2406">
            <v>10.54</v>
          </cell>
          <cell r="W2406">
            <v>10.73</v>
          </cell>
          <cell r="X2406">
            <v>10.96</v>
          </cell>
          <cell r="Y2406">
            <v>11.27</v>
          </cell>
          <cell r="Z2406">
            <v>11.38</v>
          </cell>
          <cell r="AA2406">
            <v>11.49</v>
          </cell>
          <cell r="AB2406">
            <v>11.88</v>
          </cell>
          <cell r="AC2406">
            <v>12.22</v>
          </cell>
          <cell r="AD2406">
            <v>12.55</v>
          </cell>
          <cell r="AE2406">
            <v>12.82</v>
          </cell>
          <cell r="AF2406">
            <v>13.02</v>
          </cell>
          <cell r="AG2406">
            <v>13.57</v>
          </cell>
          <cell r="AH2406">
            <v>13.39</v>
          </cell>
          <cell r="AI2406">
            <v>13.39</v>
          </cell>
          <cell r="AJ2406">
            <v>13.45</v>
          </cell>
          <cell r="AK2406">
            <v>13.49</v>
          </cell>
        </row>
        <row r="2407">
          <cell r="A2407" t="str">
            <v>SDGbaseTRAv2_UrbAS_IRTv2C_GVAaprtr</v>
          </cell>
          <cell r="B2407" t="str">
            <v>SIclos6_GOVclos11</v>
          </cell>
          <cell r="C2407" t="str">
            <v>SDGbaseTRAv2_UrbAS_IRTv2</v>
          </cell>
          <cell r="D2407" t="str">
            <v>C_GVA</v>
          </cell>
          <cell r="E2407" t="str">
            <v>aprtr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  <cell r="AF2407">
            <v>0</v>
          </cell>
          <cell r="AG2407">
            <v>0</v>
          </cell>
          <cell r="AH2407">
            <v>0</v>
          </cell>
          <cell r="AI2407">
            <v>0</v>
          </cell>
          <cell r="AJ2407">
            <v>0</v>
          </cell>
          <cell r="AK2407">
            <v>0</v>
          </cell>
        </row>
        <row r="2408">
          <cell r="A2408" t="str">
            <v>SDGbaseTRAv2_UrbAS_IRTv2C_GVAatrps</v>
          </cell>
          <cell r="B2408" t="str">
            <v>SIclos6_GOVclos11</v>
          </cell>
          <cell r="C2408" t="str">
            <v>SDGbaseTRAv2_UrbAS_IRTv2</v>
          </cell>
          <cell r="D2408" t="str">
            <v>C_GVA</v>
          </cell>
          <cell r="E2408" t="str">
            <v>atrps</v>
          </cell>
          <cell r="F2408">
            <v>54.94</v>
          </cell>
          <cell r="G2408">
            <v>50.35</v>
          </cell>
          <cell r="H2408">
            <v>51.46</v>
          </cell>
          <cell r="I2408">
            <v>51.95</v>
          </cell>
          <cell r="J2408">
            <v>52.23</v>
          </cell>
          <cell r="K2408">
            <v>53.34</v>
          </cell>
          <cell r="L2408">
            <v>54.39</v>
          </cell>
          <cell r="M2408">
            <v>55.06</v>
          </cell>
          <cell r="N2408">
            <v>55.78</v>
          </cell>
          <cell r="O2408">
            <v>56.63</v>
          </cell>
          <cell r="P2408">
            <v>57.39</v>
          </cell>
          <cell r="Q2408">
            <v>57.87</v>
          </cell>
          <cell r="R2408">
            <v>59.77</v>
          </cell>
          <cell r="S2408">
            <v>62.04</v>
          </cell>
          <cell r="T2408">
            <v>64.11</v>
          </cell>
          <cell r="U2408">
            <v>66.33</v>
          </cell>
          <cell r="V2408">
            <v>68.39</v>
          </cell>
          <cell r="W2408">
            <v>70.819999999999993</v>
          </cell>
          <cell r="X2408">
            <v>72.78</v>
          </cell>
          <cell r="Y2408">
            <v>74.77</v>
          </cell>
          <cell r="Z2408">
            <v>75.41</v>
          </cell>
          <cell r="AA2408">
            <v>75.95</v>
          </cell>
          <cell r="AB2408">
            <v>81.39</v>
          </cell>
          <cell r="AC2408">
            <v>86.05</v>
          </cell>
          <cell r="AD2408">
            <v>90.08</v>
          </cell>
          <cell r="AE2408">
            <v>93.93</v>
          </cell>
          <cell r="AF2408">
            <v>97.67</v>
          </cell>
          <cell r="AG2408">
            <v>102.71</v>
          </cell>
          <cell r="AH2408">
            <v>104.26</v>
          </cell>
          <cell r="AI2408">
            <v>105.34</v>
          </cell>
          <cell r="AJ2408">
            <v>106.41</v>
          </cell>
          <cell r="AK2408">
            <v>107.27</v>
          </cell>
        </row>
        <row r="2409">
          <cell r="A2409" t="str">
            <v>SDGbaseTRAv2_UrbAS_IRTv2C_GVAacomm</v>
          </cell>
          <cell r="B2409" t="str">
            <v>SIclos6_GOVclos11</v>
          </cell>
          <cell r="C2409" t="str">
            <v>SDGbaseTRAv2_UrbAS_IRTv2</v>
          </cell>
          <cell r="D2409" t="str">
            <v>C_GVA</v>
          </cell>
          <cell r="E2409" t="str">
            <v>acomm</v>
          </cell>
          <cell r="F2409">
            <v>84.05</v>
          </cell>
          <cell r="G2409">
            <v>70.13</v>
          </cell>
          <cell r="H2409">
            <v>75.16</v>
          </cell>
          <cell r="I2409">
            <v>77.040000000000006</v>
          </cell>
          <cell r="J2409">
            <v>78.12</v>
          </cell>
          <cell r="K2409">
            <v>80.73</v>
          </cell>
          <cell r="L2409">
            <v>83.08</v>
          </cell>
          <cell r="M2409">
            <v>85.64</v>
          </cell>
          <cell r="N2409">
            <v>88.05</v>
          </cell>
          <cell r="O2409">
            <v>90.75</v>
          </cell>
          <cell r="P2409">
            <v>93.42</v>
          </cell>
          <cell r="Q2409">
            <v>95.99</v>
          </cell>
          <cell r="R2409">
            <v>100.35</v>
          </cell>
          <cell r="S2409">
            <v>104.45</v>
          </cell>
          <cell r="T2409">
            <v>108.67</v>
          </cell>
          <cell r="U2409">
            <v>113.04</v>
          </cell>
          <cell r="V2409">
            <v>117.66</v>
          </cell>
          <cell r="W2409">
            <v>122.65</v>
          </cell>
          <cell r="X2409">
            <v>127.57</v>
          </cell>
          <cell r="Y2409">
            <v>132.25</v>
          </cell>
          <cell r="Z2409">
            <v>134.44999999999999</v>
          </cell>
          <cell r="AA2409">
            <v>136.1</v>
          </cell>
          <cell r="AB2409">
            <v>140.21</v>
          </cell>
          <cell r="AC2409">
            <v>144.80000000000001</v>
          </cell>
          <cell r="AD2409">
            <v>149.38</v>
          </cell>
          <cell r="AE2409">
            <v>154.04</v>
          </cell>
          <cell r="AF2409">
            <v>158.77000000000001</v>
          </cell>
          <cell r="AG2409">
            <v>166.91</v>
          </cell>
          <cell r="AH2409">
            <v>167.79</v>
          </cell>
          <cell r="AI2409">
            <v>167.17</v>
          </cell>
          <cell r="AJ2409">
            <v>166.55</v>
          </cell>
          <cell r="AK2409">
            <v>165.63</v>
          </cell>
        </row>
        <row r="2410">
          <cell r="A2410" t="str">
            <v>SDGbaseTRAv2_UrbAS_IRTv2C_GVAafsrv</v>
          </cell>
          <cell r="B2410" t="str">
            <v>SIclos6_GOVclos11</v>
          </cell>
          <cell r="C2410" t="str">
            <v>SDGbaseTRAv2_UrbAS_IRTv2</v>
          </cell>
          <cell r="D2410" t="str">
            <v>C_GVA</v>
          </cell>
          <cell r="E2410" t="str">
            <v>afsrv</v>
          </cell>
          <cell r="F2410">
            <v>413.44</v>
          </cell>
          <cell r="G2410">
            <v>375.56</v>
          </cell>
          <cell r="H2410">
            <v>393.64</v>
          </cell>
          <cell r="I2410">
            <v>398.06</v>
          </cell>
          <cell r="J2410">
            <v>400.36</v>
          </cell>
          <cell r="K2410">
            <v>410.31</v>
          </cell>
          <cell r="L2410">
            <v>421.07</v>
          </cell>
          <cell r="M2410">
            <v>432.35</v>
          </cell>
          <cell r="N2410">
            <v>444.03</v>
          </cell>
          <cell r="O2410">
            <v>457.03</v>
          </cell>
          <cell r="P2410">
            <v>470.27</v>
          </cell>
          <cell r="Q2410">
            <v>482.52</v>
          </cell>
          <cell r="R2410">
            <v>504.59</v>
          </cell>
          <cell r="S2410">
            <v>525.49</v>
          </cell>
          <cell r="T2410">
            <v>547.69000000000005</v>
          </cell>
          <cell r="U2410">
            <v>572.38</v>
          </cell>
          <cell r="V2410">
            <v>596.51</v>
          </cell>
          <cell r="W2410">
            <v>622.92999999999995</v>
          </cell>
          <cell r="X2410">
            <v>650.82000000000005</v>
          </cell>
          <cell r="Y2410">
            <v>676.38</v>
          </cell>
          <cell r="Z2410">
            <v>695.94</v>
          </cell>
          <cell r="AA2410">
            <v>713.01</v>
          </cell>
          <cell r="AB2410">
            <v>741.71</v>
          </cell>
          <cell r="AC2410">
            <v>769.29</v>
          </cell>
          <cell r="AD2410">
            <v>795.66</v>
          </cell>
          <cell r="AE2410">
            <v>822.59</v>
          </cell>
          <cell r="AF2410">
            <v>850.18</v>
          </cell>
          <cell r="AG2410">
            <v>886.62</v>
          </cell>
          <cell r="AH2410">
            <v>888.22</v>
          </cell>
          <cell r="AI2410">
            <v>882.68</v>
          </cell>
          <cell r="AJ2410">
            <v>876.9</v>
          </cell>
          <cell r="AK2410">
            <v>869.83</v>
          </cell>
        </row>
        <row r="2411">
          <cell r="A2411" t="str">
            <v>SDGbaseTRAv2_UrbAS_IRTv2C_GVAabsrv</v>
          </cell>
          <cell r="B2411" t="str">
            <v>SIclos6_GOVclos11</v>
          </cell>
          <cell r="C2411" t="str">
            <v>SDGbaseTRAv2_UrbAS_IRTv2</v>
          </cell>
          <cell r="D2411" t="str">
            <v>C_GVA</v>
          </cell>
          <cell r="E2411" t="str">
            <v>absrv</v>
          </cell>
          <cell r="F2411">
            <v>367.48</v>
          </cell>
          <cell r="G2411">
            <v>309.51</v>
          </cell>
          <cell r="H2411">
            <v>327.84</v>
          </cell>
          <cell r="I2411">
            <v>335.02</v>
          </cell>
          <cell r="J2411">
            <v>339.54</v>
          </cell>
          <cell r="K2411">
            <v>350.44</v>
          </cell>
          <cell r="L2411">
            <v>360.75</v>
          </cell>
          <cell r="M2411">
            <v>371.26</v>
          </cell>
          <cell r="N2411">
            <v>381.72</v>
          </cell>
          <cell r="O2411">
            <v>392.36</v>
          </cell>
          <cell r="P2411">
            <v>404.13</v>
          </cell>
          <cell r="Q2411">
            <v>415.6</v>
          </cell>
          <cell r="R2411">
            <v>435.31</v>
          </cell>
          <cell r="S2411">
            <v>453.41</v>
          </cell>
          <cell r="T2411">
            <v>472.02</v>
          </cell>
          <cell r="U2411">
            <v>491.65</v>
          </cell>
          <cell r="V2411">
            <v>511.83</v>
          </cell>
          <cell r="W2411">
            <v>533.51</v>
          </cell>
          <cell r="X2411">
            <v>555.05999999999995</v>
          </cell>
          <cell r="Y2411">
            <v>575.32000000000005</v>
          </cell>
          <cell r="Z2411">
            <v>585.71</v>
          </cell>
          <cell r="AA2411">
            <v>593.51</v>
          </cell>
          <cell r="AB2411">
            <v>615.74</v>
          </cell>
          <cell r="AC2411">
            <v>636.38</v>
          </cell>
          <cell r="AD2411">
            <v>655.20000000000005</v>
          </cell>
          <cell r="AE2411">
            <v>674.59</v>
          </cell>
          <cell r="AF2411">
            <v>694.7</v>
          </cell>
          <cell r="AG2411">
            <v>729.81</v>
          </cell>
          <cell r="AH2411">
            <v>734.55</v>
          </cell>
          <cell r="AI2411">
            <v>733.19</v>
          </cell>
          <cell r="AJ2411">
            <v>730.96</v>
          </cell>
          <cell r="AK2411">
            <v>727.34</v>
          </cell>
        </row>
        <row r="2412">
          <cell r="A2412" t="str">
            <v>SDGbaseTRAv2_UrbAS_IRTv2C_GVAagsrv</v>
          </cell>
          <cell r="B2412" t="str">
            <v>SIclos6_GOVclos11</v>
          </cell>
          <cell r="C2412" t="str">
            <v>SDGbaseTRAv2_UrbAS_IRTv2</v>
          </cell>
          <cell r="D2412" t="str">
            <v>C_GVA</v>
          </cell>
          <cell r="E2412" t="str">
            <v>agsrv</v>
          </cell>
          <cell r="F2412">
            <v>789.44</v>
          </cell>
          <cell r="G2412">
            <v>748.88</v>
          </cell>
          <cell r="H2412">
            <v>774.49</v>
          </cell>
          <cell r="I2412">
            <v>789.23</v>
          </cell>
          <cell r="J2412">
            <v>800.21</v>
          </cell>
          <cell r="K2412">
            <v>817.19</v>
          </cell>
          <cell r="L2412">
            <v>837.17</v>
          </cell>
          <cell r="M2412">
            <v>857.72</v>
          </cell>
          <cell r="N2412">
            <v>879.67</v>
          </cell>
          <cell r="O2412">
            <v>903.01</v>
          </cell>
          <cell r="P2412">
            <v>928.95</v>
          </cell>
          <cell r="Q2412">
            <v>954</v>
          </cell>
          <cell r="R2412">
            <v>984.15</v>
          </cell>
          <cell r="S2412">
            <v>1013.01</v>
          </cell>
          <cell r="T2412">
            <v>1041.67</v>
          </cell>
          <cell r="U2412">
            <v>1072.17</v>
          </cell>
          <cell r="V2412">
            <v>1103.17</v>
          </cell>
          <cell r="W2412">
            <v>1134.44</v>
          </cell>
          <cell r="X2412">
            <v>1164.95</v>
          </cell>
          <cell r="Y2412">
            <v>1192.9100000000001</v>
          </cell>
          <cell r="Z2412">
            <v>1205.95</v>
          </cell>
          <cell r="AA2412">
            <v>1222.33</v>
          </cell>
          <cell r="AB2412">
            <v>1262.27</v>
          </cell>
          <cell r="AC2412">
            <v>1294.81</v>
          </cell>
          <cell r="AD2412">
            <v>1325.15</v>
          </cell>
          <cell r="AE2412">
            <v>1356.82</v>
          </cell>
          <cell r="AF2412">
            <v>1389.61</v>
          </cell>
          <cell r="AG2412">
            <v>1443.47</v>
          </cell>
          <cell r="AH2412">
            <v>1441.54</v>
          </cell>
          <cell r="AI2412">
            <v>1444.88</v>
          </cell>
          <cell r="AJ2412">
            <v>1457.71</v>
          </cell>
          <cell r="AK2412">
            <v>1474.07</v>
          </cell>
        </row>
        <row r="2413">
          <cell r="A2413" t="str">
            <v>SDGbaseTRAv2_UrbAS_IRTv2C_GVAaosrv</v>
          </cell>
          <cell r="B2413" t="str">
            <v>SIclos6_GOVclos11</v>
          </cell>
          <cell r="C2413" t="str">
            <v>SDGbaseTRAv2_UrbAS_IRTv2</v>
          </cell>
          <cell r="D2413" t="str">
            <v>C_GVA</v>
          </cell>
          <cell r="E2413" t="str">
            <v>aosrv</v>
          </cell>
          <cell r="F2413">
            <v>475.08</v>
          </cell>
          <cell r="G2413">
            <v>490.24</v>
          </cell>
          <cell r="H2413">
            <v>500.98</v>
          </cell>
          <cell r="I2413">
            <v>502.5</v>
          </cell>
          <cell r="J2413">
            <v>504.72</v>
          </cell>
          <cell r="K2413">
            <v>514.55999999999995</v>
          </cell>
          <cell r="L2413">
            <v>525.65</v>
          </cell>
          <cell r="M2413">
            <v>538.58000000000004</v>
          </cell>
          <cell r="N2413">
            <v>552.67999999999995</v>
          </cell>
          <cell r="O2413">
            <v>568.22</v>
          </cell>
          <cell r="P2413">
            <v>585.24</v>
          </cell>
          <cell r="Q2413">
            <v>601.89</v>
          </cell>
          <cell r="R2413">
            <v>629</v>
          </cell>
          <cell r="S2413">
            <v>654.08000000000004</v>
          </cell>
          <cell r="T2413">
            <v>680.23</v>
          </cell>
          <cell r="U2413">
            <v>708.87</v>
          </cell>
          <cell r="V2413">
            <v>737.85</v>
          </cell>
          <cell r="W2413">
            <v>768.6</v>
          </cell>
          <cell r="X2413">
            <v>800.46</v>
          </cell>
          <cell r="Y2413">
            <v>830.37</v>
          </cell>
          <cell r="Z2413">
            <v>848.63</v>
          </cell>
          <cell r="AA2413">
            <v>862.93</v>
          </cell>
          <cell r="AB2413">
            <v>894.33</v>
          </cell>
          <cell r="AC2413">
            <v>924.52</v>
          </cell>
          <cell r="AD2413">
            <v>952.73</v>
          </cell>
          <cell r="AE2413">
            <v>981.4</v>
          </cell>
          <cell r="AF2413">
            <v>1010.35</v>
          </cell>
          <cell r="AG2413">
            <v>1057.01</v>
          </cell>
          <cell r="AH2413">
            <v>1062.8599999999999</v>
          </cell>
          <cell r="AI2413">
            <v>1060.6600000000001</v>
          </cell>
          <cell r="AJ2413">
            <v>1056.3599999999999</v>
          </cell>
          <cell r="AK2413">
            <v>1049.54</v>
          </cell>
        </row>
        <row r="2414">
          <cell r="A2414" t="str">
            <v>SDGbaseTRAv2_UrbAS_IRTv2C_GVAtotal</v>
          </cell>
          <cell r="B2414" t="str">
            <v>SIclos6_GOVclos11</v>
          </cell>
          <cell r="C2414" t="str">
            <v>SDGbaseTRAv2_UrbAS_IRTv2</v>
          </cell>
          <cell r="D2414" t="str">
            <v>C_GVA</v>
          </cell>
          <cell r="E2414" t="str">
            <v>total</v>
          </cell>
          <cell r="F2414">
            <v>4444.87</v>
          </cell>
          <cell r="G2414">
            <v>4194.7700000000004</v>
          </cell>
          <cell r="H2414">
            <v>4327.57</v>
          </cell>
          <cell r="I2414">
            <v>4419.83</v>
          </cell>
          <cell r="J2414">
            <v>4497.13</v>
          </cell>
          <cell r="K2414">
            <v>4585.9399999999996</v>
          </cell>
          <cell r="L2414">
            <v>4689.3500000000004</v>
          </cell>
          <cell r="M2414">
            <v>4795.8999999999996</v>
          </cell>
          <cell r="N2414">
            <v>4914.53</v>
          </cell>
          <cell r="O2414">
            <v>5054.12</v>
          </cell>
          <cell r="P2414">
            <v>5203.43</v>
          </cell>
          <cell r="Q2414">
            <v>5350.9</v>
          </cell>
          <cell r="R2414">
            <v>5521.69</v>
          </cell>
          <cell r="S2414">
            <v>5696.03</v>
          </cell>
          <cell r="T2414">
            <v>5879.29</v>
          </cell>
          <cell r="U2414">
            <v>6089.19</v>
          </cell>
          <cell r="V2414">
            <v>6294.82</v>
          </cell>
          <cell r="W2414">
            <v>6505.96</v>
          </cell>
          <cell r="X2414">
            <v>6726.65</v>
          </cell>
          <cell r="Y2414">
            <v>6934.29</v>
          </cell>
          <cell r="Z2414">
            <v>7143.95</v>
          </cell>
          <cell r="AA2414">
            <v>7338.32</v>
          </cell>
          <cell r="AB2414">
            <v>7568.46</v>
          </cell>
          <cell r="AC2414">
            <v>7787.52</v>
          </cell>
          <cell r="AD2414">
            <v>8012.08</v>
          </cell>
          <cell r="AE2414">
            <v>8242.41</v>
          </cell>
          <cell r="AF2414">
            <v>8478.32</v>
          </cell>
          <cell r="AG2414">
            <v>8732.83</v>
          </cell>
          <cell r="AH2414">
            <v>8784.32</v>
          </cell>
          <cell r="AI2414">
            <v>8812.5499999999993</v>
          </cell>
          <cell r="AJ2414">
            <v>8837.7999999999993</v>
          </cell>
          <cell r="AK2414">
            <v>8848.76</v>
          </cell>
        </row>
        <row r="2415">
          <cell r="A2415" t="str">
            <v>SDGbaseTRAv2_UrbAS_IRTv2GOVSHRXtotal</v>
          </cell>
          <cell r="B2415" t="str">
            <v>SIclos6_GOVclos11</v>
          </cell>
          <cell r="C2415" t="str">
            <v>SDGbaseTRAv2_UrbAS_IRTv2</v>
          </cell>
          <cell r="D2415" t="str">
            <v>GOVSHRX</v>
          </cell>
          <cell r="E2415" t="str">
            <v>total</v>
          </cell>
          <cell r="F2415">
            <v>0.21</v>
          </cell>
          <cell r="G2415">
            <v>0.21</v>
          </cell>
          <cell r="H2415">
            <v>0.21</v>
          </cell>
          <cell r="I2415">
            <v>0.22</v>
          </cell>
          <cell r="J2415">
            <v>0.22</v>
          </cell>
          <cell r="K2415">
            <v>0.23</v>
          </cell>
          <cell r="L2415">
            <v>0.23</v>
          </cell>
          <cell r="M2415">
            <v>0.23</v>
          </cell>
          <cell r="N2415">
            <v>0.23</v>
          </cell>
          <cell r="O2415">
            <v>0.23</v>
          </cell>
          <cell r="P2415">
            <v>0.24</v>
          </cell>
          <cell r="Q2415">
            <v>0.24</v>
          </cell>
          <cell r="R2415">
            <v>0.24</v>
          </cell>
          <cell r="S2415">
            <v>0.24</v>
          </cell>
          <cell r="T2415">
            <v>0.24</v>
          </cell>
          <cell r="U2415">
            <v>0.23</v>
          </cell>
          <cell r="V2415">
            <v>0.23</v>
          </cell>
          <cell r="W2415">
            <v>0.23</v>
          </cell>
          <cell r="X2415">
            <v>0.23</v>
          </cell>
          <cell r="Y2415">
            <v>0.23</v>
          </cell>
          <cell r="Z2415">
            <v>0.22</v>
          </cell>
          <cell r="AA2415">
            <v>0.22</v>
          </cell>
          <cell r="AB2415">
            <v>0.22</v>
          </cell>
          <cell r="AC2415">
            <v>0.22</v>
          </cell>
          <cell r="AD2415">
            <v>0.22</v>
          </cell>
          <cell r="AE2415">
            <v>0.22</v>
          </cell>
          <cell r="AF2415">
            <v>0.22</v>
          </cell>
          <cell r="AG2415">
            <v>0.21</v>
          </cell>
          <cell r="AH2415">
            <v>0.21</v>
          </cell>
          <cell r="AI2415">
            <v>0.22</v>
          </cell>
          <cell r="AJ2415">
            <v>0.22</v>
          </cell>
          <cell r="AK2415">
            <v>0.22</v>
          </cell>
        </row>
        <row r="2416">
          <cell r="A2416" t="str">
            <v>SDGbaseTRAv2_UrbAS_IRTv2INVSHRXtotal</v>
          </cell>
          <cell r="B2416" t="str">
            <v>SIclos6_GOVclos11</v>
          </cell>
          <cell r="C2416" t="str">
            <v>SDGbaseTRAv2_UrbAS_IRTv2</v>
          </cell>
          <cell r="D2416" t="str">
            <v>INVSHRX</v>
          </cell>
          <cell r="E2416" t="str">
            <v>total</v>
          </cell>
          <cell r="F2416">
            <v>0.18</v>
          </cell>
          <cell r="G2416">
            <v>0.18</v>
          </cell>
          <cell r="H2416">
            <v>0.18</v>
          </cell>
          <cell r="I2416">
            <v>0.18</v>
          </cell>
          <cell r="J2416">
            <v>0.18</v>
          </cell>
          <cell r="K2416">
            <v>0.18</v>
          </cell>
          <cell r="L2416">
            <v>0.18</v>
          </cell>
          <cell r="M2416">
            <v>0.18</v>
          </cell>
          <cell r="N2416">
            <v>0.18</v>
          </cell>
          <cell r="O2416">
            <v>0.18</v>
          </cell>
          <cell r="P2416">
            <v>0.18</v>
          </cell>
          <cell r="Q2416">
            <v>0.18</v>
          </cell>
          <cell r="R2416">
            <v>0.18</v>
          </cell>
          <cell r="S2416">
            <v>0.18</v>
          </cell>
          <cell r="T2416">
            <v>0.18</v>
          </cell>
          <cell r="U2416">
            <v>0.18</v>
          </cell>
          <cell r="V2416">
            <v>0.18</v>
          </cell>
          <cell r="W2416">
            <v>0.18</v>
          </cell>
          <cell r="X2416">
            <v>0.18</v>
          </cell>
          <cell r="Y2416">
            <v>0.18</v>
          </cell>
          <cell r="Z2416">
            <v>0.19</v>
          </cell>
          <cell r="AA2416">
            <v>0.19</v>
          </cell>
          <cell r="AB2416">
            <v>0.19</v>
          </cell>
          <cell r="AC2416">
            <v>0.19</v>
          </cell>
          <cell r="AD2416">
            <v>0.19</v>
          </cell>
          <cell r="AE2416">
            <v>0.19</v>
          </cell>
          <cell r="AF2416">
            <v>0.19</v>
          </cell>
          <cell r="AG2416">
            <v>0.19</v>
          </cell>
          <cell r="AH2416">
            <v>0.19</v>
          </cell>
          <cell r="AI2416">
            <v>0.18</v>
          </cell>
          <cell r="AJ2416">
            <v>0.18</v>
          </cell>
          <cell r="AK2416">
            <v>0.18</v>
          </cell>
        </row>
        <row r="2417">
          <cell r="A2417" t="str">
            <v>SDGbaseTRAv2_UrbAS_IRTv2C_QFSlabtotal</v>
          </cell>
          <cell r="B2417" t="str">
            <v>SIclos6_GOVclos11</v>
          </cell>
          <cell r="C2417" t="str">
            <v>SDGbaseTRAv2_UrbAS_IRTv2</v>
          </cell>
          <cell r="D2417" t="str">
            <v>C_QFSlab</v>
          </cell>
          <cell r="E2417" t="str">
            <v>total</v>
          </cell>
          <cell r="F2417">
            <v>16418.580000000002</v>
          </cell>
          <cell r="G2417">
            <v>15183.29</v>
          </cell>
          <cell r="H2417">
            <v>15747.38</v>
          </cell>
          <cell r="I2417">
            <v>16243.15</v>
          </cell>
          <cell r="J2417">
            <v>16671.98</v>
          </cell>
          <cell r="K2417">
            <v>17070.490000000002</v>
          </cell>
          <cell r="L2417">
            <v>17469.919999999998</v>
          </cell>
          <cell r="M2417">
            <v>17878.71</v>
          </cell>
          <cell r="N2417">
            <v>18304.169999999998</v>
          </cell>
          <cell r="O2417">
            <v>18732</v>
          </cell>
          <cell r="P2417">
            <v>19202.599999999999</v>
          </cell>
          <cell r="Q2417">
            <v>19692.93</v>
          </cell>
          <cell r="R2417">
            <v>20233.79</v>
          </cell>
          <cell r="S2417">
            <v>20815.04</v>
          </cell>
          <cell r="T2417">
            <v>21432.28</v>
          </cell>
          <cell r="U2417">
            <v>22103.18</v>
          </cell>
          <cell r="V2417">
            <v>22812.47</v>
          </cell>
          <cell r="W2417">
            <v>23552.25</v>
          </cell>
          <cell r="X2417">
            <v>24324.29</v>
          </cell>
          <cell r="Y2417">
            <v>25092.71</v>
          </cell>
          <cell r="Z2417">
            <v>25728.560000000001</v>
          </cell>
          <cell r="AA2417">
            <v>26281.59</v>
          </cell>
          <cell r="AB2417">
            <v>27003.31</v>
          </cell>
          <cell r="AC2417">
            <v>27771.64</v>
          </cell>
          <cell r="AD2417">
            <v>28541.26</v>
          </cell>
          <cell r="AE2417">
            <v>29316.66</v>
          </cell>
          <cell r="AF2417">
            <v>30103.06</v>
          </cell>
          <cell r="AG2417">
            <v>31083.9</v>
          </cell>
          <cell r="AH2417">
            <v>31742.47</v>
          </cell>
          <cell r="AI2417">
            <v>32154.21</v>
          </cell>
          <cell r="AJ2417">
            <v>32415.62</v>
          </cell>
          <cell r="AK2417">
            <v>32567.02</v>
          </cell>
        </row>
        <row r="2418">
          <cell r="A2418" t="str">
            <v>SDGbaseTRAv2_UrbAS_IRTv2C_PubDeftotal</v>
          </cell>
          <cell r="B2418" t="str">
            <v>SIclos6_GOVclos11</v>
          </cell>
          <cell r="C2418" t="str">
            <v>SDGbaseTRAv2_UrbAS_IRTv2</v>
          </cell>
          <cell r="D2418" t="str">
            <v>C_PubDef</v>
          </cell>
          <cell r="E2418" t="str">
            <v>total</v>
          </cell>
          <cell r="F2418">
            <v>0</v>
          </cell>
          <cell r="G2418">
            <v>0</v>
          </cell>
          <cell r="H2418">
            <v>0</v>
          </cell>
          <cell r="I2418">
            <v>0</v>
          </cell>
          <cell r="J2418">
            <v>0.01</v>
          </cell>
          <cell r="K2418">
            <v>0.01</v>
          </cell>
          <cell r="L2418">
            <v>0.01</v>
          </cell>
          <cell r="M2418">
            <v>0.01</v>
          </cell>
          <cell r="N2418">
            <v>0.01</v>
          </cell>
          <cell r="O2418">
            <v>0.01</v>
          </cell>
          <cell r="P2418">
            <v>0.01</v>
          </cell>
          <cell r="Q2418">
            <v>0.01</v>
          </cell>
          <cell r="R2418">
            <v>0.01</v>
          </cell>
          <cell r="S2418">
            <v>0.01</v>
          </cell>
          <cell r="T2418">
            <v>0.01</v>
          </cell>
          <cell r="U2418">
            <v>0.01</v>
          </cell>
          <cell r="V2418">
            <v>0.01</v>
          </cell>
          <cell r="W2418">
            <v>0</v>
          </cell>
          <cell r="X2418">
            <v>0</v>
          </cell>
          <cell r="Y2418">
            <v>0</v>
          </cell>
          <cell r="Z2418">
            <v>0.01</v>
          </cell>
          <cell r="AA2418">
            <v>0.01</v>
          </cell>
          <cell r="AB2418">
            <v>0.01</v>
          </cell>
          <cell r="AC2418">
            <v>0.01</v>
          </cell>
          <cell r="AD2418">
            <v>0.01</v>
          </cell>
          <cell r="AE2418">
            <v>0.01</v>
          </cell>
          <cell r="AF2418">
            <v>0.01</v>
          </cell>
          <cell r="AG2418">
            <v>0.01</v>
          </cell>
          <cell r="AH2418">
            <v>0</v>
          </cell>
          <cell r="AI2418">
            <v>0</v>
          </cell>
          <cell r="AJ2418">
            <v>0</v>
          </cell>
          <cell r="AK2418">
            <v>0</v>
          </cell>
        </row>
        <row r="2419">
          <cell r="A2419" t="str">
            <v>SDGbaseTRAv2_UrbAS_IRTv2YIXent-n</v>
          </cell>
          <cell r="B2419" t="str">
            <v>SIclos6_GOVclos11</v>
          </cell>
          <cell r="C2419" t="str">
            <v>SDGbaseTRAv2_UrbAS_IRTv2</v>
          </cell>
          <cell r="D2419" t="str">
            <v>YIX</v>
          </cell>
          <cell r="E2419" t="str">
            <v>ent-n</v>
          </cell>
          <cell r="F2419">
            <v>1681.68</v>
          </cell>
          <cell r="G2419">
            <v>1548.67</v>
          </cell>
          <cell r="H2419">
            <v>1604.99</v>
          </cell>
          <cell r="I2419">
            <v>1633.42</v>
          </cell>
          <cell r="J2419">
            <v>1655.79</v>
          </cell>
          <cell r="K2419">
            <v>1684.55</v>
          </cell>
          <cell r="L2419">
            <v>1716.26</v>
          </cell>
          <cell r="M2419">
            <v>1749.08</v>
          </cell>
          <cell r="N2419">
            <v>1788.14</v>
          </cell>
          <cell r="O2419">
            <v>1840.55</v>
          </cell>
          <cell r="P2419">
            <v>1890.03</v>
          </cell>
          <cell r="Q2419">
            <v>1937.58</v>
          </cell>
          <cell r="R2419">
            <v>1995.56</v>
          </cell>
          <cell r="S2419">
            <v>2053.42</v>
          </cell>
          <cell r="T2419">
            <v>2115.6</v>
          </cell>
          <cell r="U2419">
            <v>2188.7600000000002</v>
          </cell>
          <cell r="V2419">
            <v>2261.3200000000002</v>
          </cell>
          <cell r="W2419">
            <v>2334.39</v>
          </cell>
          <cell r="X2419">
            <v>2408.96</v>
          </cell>
          <cell r="Y2419">
            <v>2481.41</v>
          </cell>
          <cell r="Z2419">
            <v>2594.1999999999998</v>
          </cell>
          <cell r="AA2419">
            <v>2692.44</v>
          </cell>
          <cell r="AB2419">
            <v>2755.29</v>
          </cell>
          <cell r="AC2419">
            <v>2825.95</v>
          </cell>
          <cell r="AD2419">
            <v>2908.76</v>
          </cell>
          <cell r="AE2419">
            <v>2994.51</v>
          </cell>
          <cell r="AF2419">
            <v>3081.98</v>
          </cell>
          <cell r="AG2419">
            <v>3111.48</v>
          </cell>
          <cell r="AH2419">
            <v>3138.71</v>
          </cell>
          <cell r="AI2419">
            <v>3151.78</v>
          </cell>
          <cell r="AJ2419">
            <v>3151.53</v>
          </cell>
          <cell r="AK2419">
            <v>3141.61</v>
          </cell>
        </row>
        <row r="2420">
          <cell r="A2420" t="str">
            <v>SDGbaseTRAv2_UrbAS_IRTv2YIXent-e</v>
          </cell>
          <cell r="B2420" t="str">
            <v>SIclos6_GOVclos11</v>
          </cell>
          <cell r="C2420" t="str">
            <v>SDGbaseTRAv2_UrbAS_IRTv2</v>
          </cell>
          <cell r="D2420" t="str">
            <v>YIX</v>
          </cell>
          <cell r="E2420" t="str">
            <v>ent-e</v>
          </cell>
          <cell r="F2420">
            <v>67.67</v>
          </cell>
          <cell r="G2420">
            <v>74.709999999999994</v>
          </cell>
          <cell r="H2420">
            <v>62.12</v>
          </cell>
          <cell r="I2420">
            <v>63.1</v>
          </cell>
          <cell r="J2420">
            <v>65.930000000000007</v>
          </cell>
          <cell r="K2420">
            <v>70.19</v>
          </cell>
          <cell r="L2420">
            <v>74.040000000000006</v>
          </cell>
          <cell r="M2420">
            <v>73.59</v>
          </cell>
          <cell r="N2420">
            <v>71.62</v>
          </cell>
          <cell r="O2420">
            <v>70.45</v>
          </cell>
          <cell r="P2420">
            <v>72.56</v>
          </cell>
          <cell r="Q2420">
            <v>76.86</v>
          </cell>
          <cell r="R2420">
            <v>84.76</v>
          </cell>
          <cell r="S2420">
            <v>89.63</v>
          </cell>
          <cell r="T2420">
            <v>94.8</v>
          </cell>
          <cell r="U2420">
            <v>99.83</v>
          </cell>
          <cell r="V2420">
            <v>100.43</v>
          </cell>
          <cell r="W2420">
            <v>105.05</v>
          </cell>
          <cell r="X2420">
            <v>115.55</v>
          </cell>
          <cell r="Y2420">
            <v>125.51</v>
          </cell>
          <cell r="Z2420">
            <v>134.49</v>
          </cell>
          <cell r="AA2420">
            <v>140.26</v>
          </cell>
          <cell r="AB2420">
            <v>144.51</v>
          </cell>
          <cell r="AC2420">
            <v>156.29</v>
          </cell>
          <cell r="AD2420">
            <v>167.62</v>
          </cell>
          <cell r="AE2420">
            <v>176.82</v>
          </cell>
          <cell r="AF2420">
            <v>185.36</v>
          </cell>
          <cell r="AG2420">
            <v>224.27</v>
          </cell>
          <cell r="AH2420">
            <v>266.56</v>
          </cell>
          <cell r="AI2420">
            <v>311.77</v>
          </cell>
          <cell r="AJ2420">
            <v>356.37</v>
          </cell>
          <cell r="AK2420">
            <v>397.35</v>
          </cell>
        </row>
        <row r="2421">
          <cell r="A2421" t="str">
            <v>SDGbaseTRAv2_UrbAS_IRTv2YIXhhd-0</v>
          </cell>
          <cell r="B2421" t="str">
            <v>SIclos6_GOVclos11</v>
          </cell>
          <cell r="C2421" t="str">
            <v>SDGbaseTRAv2_UrbAS_IRTv2</v>
          </cell>
          <cell r="D2421" t="str">
            <v>YIX</v>
          </cell>
          <cell r="E2421" t="str">
            <v>hhd-0</v>
          </cell>
          <cell r="F2421">
            <v>80.83</v>
          </cell>
          <cell r="G2421">
            <v>80.209999999999994</v>
          </cell>
          <cell r="H2421">
            <v>78.569999999999993</v>
          </cell>
          <cell r="I2421">
            <v>80.900000000000006</v>
          </cell>
          <cell r="J2421">
            <v>82.79</v>
          </cell>
          <cell r="K2421">
            <v>84.57</v>
          </cell>
          <cell r="L2421">
            <v>86.68</v>
          </cell>
          <cell r="M2421">
            <v>89.01</v>
          </cell>
          <cell r="N2421">
            <v>91.47</v>
          </cell>
          <cell r="O2421">
            <v>94.25</v>
          </cell>
          <cell r="P2421">
            <v>97.3</v>
          </cell>
          <cell r="Q2421">
            <v>100.42</v>
          </cell>
          <cell r="R2421">
            <v>103.77</v>
          </cell>
          <cell r="S2421">
            <v>107.5</v>
          </cell>
          <cell r="T2421">
            <v>111.35</v>
          </cell>
          <cell r="U2421">
            <v>115.53</v>
          </cell>
          <cell r="V2421">
            <v>120.06</v>
          </cell>
          <cell r="W2421">
            <v>124.55</v>
          </cell>
          <cell r="X2421">
            <v>129.22999999999999</v>
          </cell>
          <cell r="Y2421">
            <v>133.94999999999999</v>
          </cell>
          <cell r="Z2421">
            <v>137.83000000000001</v>
          </cell>
          <cell r="AA2421">
            <v>141.94</v>
          </cell>
          <cell r="AB2421">
            <v>147.41</v>
          </cell>
          <cell r="AC2421">
            <v>152.75</v>
          </cell>
          <cell r="AD2421">
            <v>157.69999999999999</v>
          </cell>
          <cell r="AE2421">
            <v>162.74</v>
          </cell>
          <cell r="AF2421">
            <v>167.96</v>
          </cell>
          <cell r="AG2421">
            <v>174.4</v>
          </cell>
          <cell r="AH2421">
            <v>178.07</v>
          </cell>
          <cell r="AI2421">
            <v>178.97</v>
          </cell>
          <cell r="AJ2421">
            <v>179.53</v>
          </cell>
          <cell r="AK2421">
            <v>179.97</v>
          </cell>
        </row>
        <row r="2422">
          <cell r="A2422" t="str">
            <v>SDGbaseTRAv2_UrbAS_IRTv2YIXhhd-1</v>
          </cell>
          <cell r="B2422" t="str">
            <v>SIclos6_GOVclos11</v>
          </cell>
          <cell r="C2422" t="str">
            <v>SDGbaseTRAv2_UrbAS_IRTv2</v>
          </cell>
          <cell r="D2422" t="str">
            <v>YIX</v>
          </cell>
          <cell r="E2422" t="str">
            <v>hhd-1</v>
          </cell>
          <cell r="F2422">
            <v>111.12</v>
          </cell>
          <cell r="G2422">
            <v>109.88</v>
          </cell>
          <cell r="H2422">
            <v>108.09</v>
          </cell>
          <cell r="I2422">
            <v>111.2</v>
          </cell>
          <cell r="J2422">
            <v>113.73</v>
          </cell>
          <cell r="K2422">
            <v>116.14</v>
          </cell>
          <cell r="L2422">
            <v>119.01</v>
          </cell>
          <cell r="M2422">
            <v>122.18</v>
          </cell>
          <cell r="N2422">
            <v>125.53</v>
          </cell>
          <cell r="O2422">
            <v>129.32</v>
          </cell>
          <cell r="P2422">
            <v>133.46</v>
          </cell>
          <cell r="Q2422">
            <v>137.69</v>
          </cell>
          <cell r="R2422">
            <v>142.26</v>
          </cell>
          <cell r="S2422">
            <v>147.34</v>
          </cell>
          <cell r="T2422">
            <v>152.58000000000001</v>
          </cell>
          <cell r="U2422">
            <v>158.30000000000001</v>
          </cell>
          <cell r="V2422">
            <v>164.45</v>
          </cell>
          <cell r="W2422">
            <v>170.56</v>
          </cell>
          <cell r="X2422">
            <v>176.91</v>
          </cell>
          <cell r="Y2422">
            <v>183.28</v>
          </cell>
          <cell r="Z2422">
            <v>188.55</v>
          </cell>
          <cell r="AA2422">
            <v>194.08</v>
          </cell>
          <cell r="AB2422">
            <v>201.5</v>
          </cell>
          <cell r="AC2422">
            <v>208.69</v>
          </cell>
          <cell r="AD2422">
            <v>215.39</v>
          </cell>
          <cell r="AE2422">
            <v>222.21</v>
          </cell>
          <cell r="AF2422">
            <v>229.28</v>
          </cell>
          <cell r="AG2422">
            <v>237.94</v>
          </cell>
          <cell r="AH2422">
            <v>242.56</v>
          </cell>
          <cell r="AI2422">
            <v>243.63</v>
          </cell>
          <cell r="AJ2422">
            <v>244.28</v>
          </cell>
          <cell r="AK2422">
            <v>244.77</v>
          </cell>
        </row>
        <row r="2423">
          <cell r="A2423" t="str">
            <v>SDGbaseTRAv2_UrbAS_IRTv2YIXhhd-2</v>
          </cell>
          <cell r="B2423" t="str">
            <v>SIclos6_GOVclos11</v>
          </cell>
          <cell r="C2423" t="str">
            <v>SDGbaseTRAv2_UrbAS_IRTv2</v>
          </cell>
          <cell r="D2423" t="str">
            <v>YIX</v>
          </cell>
          <cell r="E2423" t="str">
            <v>hhd-2</v>
          </cell>
          <cell r="F2423">
            <v>130.16999999999999</v>
          </cell>
          <cell r="G2423">
            <v>128.19</v>
          </cell>
          <cell r="H2423">
            <v>126.55</v>
          </cell>
          <cell r="I2423">
            <v>130.09</v>
          </cell>
          <cell r="J2423">
            <v>132.93</v>
          </cell>
          <cell r="K2423">
            <v>135.72</v>
          </cell>
          <cell r="L2423">
            <v>139.04</v>
          </cell>
          <cell r="M2423">
            <v>142.69</v>
          </cell>
          <cell r="N2423">
            <v>146.57</v>
          </cell>
          <cell r="O2423">
            <v>150.93</v>
          </cell>
          <cell r="P2423">
            <v>155.71</v>
          </cell>
          <cell r="Q2423">
            <v>160.57</v>
          </cell>
          <cell r="R2423">
            <v>165.89</v>
          </cell>
          <cell r="S2423">
            <v>171.78</v>
          </cell>
          <cell r="T2423">
            <v>177.85</v>
          </cell>
          <cell r="U2423">
            <v>184.52</v>
          </cell>
          <cell r="V2423">
            <v>191.67</v>
          </cell>
          <cell r="W2423">
            <v>198.77</v>
          </cell>
          <cell r="X2423">
            <v>206.11</v>
          </cell>
          <cell r="Y2423">
            <v>213.45</v>
          </cell>
          <cell r="Z2423">
            <v>219.58</v>
          </cell>
          <cell r="AA2423">
            <v>225.98</v>
          </cell>
          <cell r="AB2423">
            <v>234.5</v>
          </cell>
          <cell r="AC2423">
            <v>242.74</v>
          </cell>
          <cell r="AD2423">
            <v>250.48</v>
          </cell>
          <cell r="AE2423">
            <v>258.37</v>
          </cell>
          <cell r="AF2423">
            <v>266.54000000000002</v>
          </cell>
          <cell r="AG2423">
            <v>276.38</v>
          </cell>
          <cell r="AH2423">
            <v>281.33</v>
          </cell>
          <cell r="AI2423">
            <v>282.38</v>
          </cell>
          <cell r="AJ2423">
            <v>282.95999999999998</v>
          </cell>
          <cell r="AK2423">
            <v>283.33</v>
          </cell>
        </row>
        <row r="2424">
          <cell r="A2424" t="str">
            <v>SDGbaseTRAv2_UrbAS_IRTv2YIXhhd-3</v>
          </cell>
          <cell r="B2424" t="str">
            <v>SIclos6_GOVclos11</v>
          </cell>
          <cell r="C2424" t="str">
            <v>SDGbaseTRAv2_UrbAS_IRTv2</v>
          </cell>
          <cell r="D2424" t="str">
            <v>YIX</v>
          </cell>
          <cell r="E2424" t="str">
            <v>hhd-3</v>
          </cell>
          <cell r="F2424">
            <v>160.16</v>
          </cell>
          <cell r="G2424">
            <v>157.06</v>
          </cell>
          <cell r="H2424">
            <v>156.01</v>
          </cell>
          <cell r="I2424">
            <v>160.15</v>
          </cell>
          <cell r="J2424">
            <v>163.49</v>
          </cell>
          <cell r="K2424">
            <v>166.85</v>
          </cell>
          <cell r="L2424">
            <v>170.87</v>
          </cell>
          <cell r="M2424">
            <v>175.27</v>
          </cell>
          <cell r="N2424">
            <v>179.98</v>
          </cell>
          <cell r="O2424">
            <v>185.27</v>
          </cell>
          <cell r="P2424">
            <v>191.05</v>
          </cell>
          <cell r="Q2424">
            <v>196.89</v>
          </cell>
          <cell r="R2424">
            <v>203.4</v>
          </cell>
          <cell r="S2424">
            <v>210.51</v>
          </cell>
          <cell r="T2424">
            <v>217.88</v>
          </cell>
          <cell r="U2424">
            <v>226.01</v>
          </cell>
          <cell r="V2424">
            <v>234.66</v>
          </cell>
          <cell r="W2424">
            <v>243.26</v>
          </cell>
          <cell r="X2424">
            <v>252.13</v>
          </cell>
          <cell r="Y2424">
            <v>260.92</v>
          </cell>
          <cell r="Z2424">
            <v>268.20999999999998</v>
          </cell>
          <cell r="AA2424">
            <v>275.77</v>
          </cell>
          <cell r="AB2424">
            <v>286.10000000000002</v>
          </cell>
          <cell r="AC2424">
            <v>295.95999999999998</v>
          </cell>
          <cell r="AD2424">
            <v>305.24</v>
          </cell>
          <cell r="AE2424">
            <v>314.72000000000003</v>
          </cell>
          <cell r="AF2424">
            <v>324.52</v>
          </cell>
          <cell r="AG2424">
            <v>336.36</v>
          </cell>
          <cell r="AH2424">
            <v>341.54</v>
          </cell>
          <cell r="AI2424">
            <v>342.47</v>
          </cell>
          <cell r="AJ2424">
            <v>342.93</v>
          </cell>
          <cell r="AK2424">
            <v>343.12</v>
          </cell>
        </row>
        <row r="2425">
          <cell r="A2425" t="str">
            <v>SDGbaseTRAv2_UrbAS_IRTv2YIXhhd-4</v>
          </cell>
          <cell r="B2425" t="str">
            <v>SIclos6_GOVclos11</v>
          </cell>
          <cell r="C2425" t="str">
            <v>SDGbaseTRAv2_UrbAS_IRTv2</v>
          </cell>
          <cell r="D2425" t="str">
            <v>YIX</v>
          </cell>
          <cell r="E2425" t="str">
            <v>hhd-4</v>
          </cell>
          <cell r="F2425">
            <v>173.02</v>
          </cell>
          <cell r="G2425">
            <v>168.81</v>
          </cell>
          <cell r="H2425">
            <v>168.9</v>
          </cell>
          <cell r="I2425">
            <v>173.13</v>
          </cell>
          <cell r="J2425">
            <v>176.55</v>
          </cell>
          <cell r="K2425">
            <v>180.1</v>
          </cell>
          <cell r="L2425">
            <v>184.36</v>
          </cell>
          <cell r="M2425">
            <v>189.01</v>
          </cell>
          <cell r="N2425">
            <v>194.03</v>
          </cell>
          <cell r="O2425">
            <v>199.64</v>
          </cell>
          <cell r="P2425">
            <v>205.77</v>
          </cell>
          <cell r="Q2425">
            <v>211.9</v>
          </cell>
          <cell r="R2425">
            <v>218.88</v>
          </cell>
          <cell r="S2425">
            <v>226.41</v>
          </cell>
          <cell r="T2425">
            <v>234.23</v>
          </cell>
          <cell r="U2425">
            <v>242.93</v>
          </cell>
          <cell r="V2425">
            <v>252.08</v>
          </cell>
          <cell r="W2425">
            <v>261.20999999999998</v>
          </cell>
          <cell r="X2425">
            <v>270.58</v>
          </cell>
          <cell r="Y2425">
            <v>279.77999999999997</v>
          </cell>
          <cell r="Z2425">
            <v>287.35000000000002</v>
          </cell>
          <cell r="AA2425">
            <v>295.12</v>
          </cell>
          <cell r="AB2425">
            <v>306.08</v>
          </cell>
          <cell r="AC2425">
            <v>316.36</v>
          </cell>
          <cell r="AD2425">
            <v>326.08999999999997</v>
          </cell>
          <cell r="AE2425">
            <v>336.03</v>
          </cell>
          <cell r="AF2425">
            <v>346.3</v>
          </cell>
          <cell r="AG2425">
            <v>358.75</v>
          </cell>
          <cell r="AH2425">
            <v>363.16</v>
          </cell>
          <cell r="AI2425">
            <v>363.7</v>
          </cell>
          <cell r="AJ2425">
            <v>363.86</v>
          </cell>
          <cell r="AK2425">
            <v>363.72</v>
          </cell>
        </row>
        <row r="2426">
          <cell r="A2426" t="str">
            <v>SDGbaseTRAv2_UrbAS_IRTv2YIXhhd-5</v>
          </cell>
          <cell r="B2426" t="str">
            <v>SIclos6_GOVclos11</v>
          </cell>
          <cell r="C2426" t="str">
            <v>SDGbaseTRAv2_UrbAS_IRTv2</v>
          </cell>
          <cell r="D2426" t="str">
            <v>YIX</v>
          </cell>
          <cell r="E2426" t="str">
            <v>hhd-5</v>
          </cell>
          <cell r="F2426">
            <v>238.85</v>
          </cell>
          <cell r="G2426">
            <v>231.64</v>
          </cell>
          <cell r="H2426">
            <v>234.08</v>
          </cell>
          <cell r="I2426">
            <v>239.46</v>
          </cell>
          <cell r="J2426">
            <v>243.79</v>
          </cell>
          <cell r="K2426">
            <v>248.55</v>
          </cell>
          <cell r="L2426">
            <v>254.28</v>
          </cell>
          <cell r="M2426">
            <v>260.51</v>
          </cell>
          <cell r="N2426">
            <v>267.27999999999997</v>
          </cell>
          <cell r="O2426">
            <v>274.8</v>
          </cell>
          <cell r="P2426">
            <v>283.02999999999997</v>
          </cell>
          <cell r="Q2426">
            <v>291.17</v>
          </cell>
          <cell r="R2426">
            <v>300.70999999999998</v>
          </cell>
          <cell r="S2426">
            <v>310.83</v>
          </cell>
          <cell r="T2426">
            <v>321.35000000000002</v>
          </cell>
          <cell r="U2426">
            <v>333.19</v>
          </cell>
          <cell r="V2426">
            <v>345.47</v>
          </cell>
          <cell r="W2426">
            <v>357.72</v>
          </cell>
          <cell r="X2426">
            <v>370.27</v>
          </cell>
          <cell r="Y2426">
            <v>382.39</v>
          </cell>
          <cell r="Z2426">
            <v>391.93</v>
          </cell>
          <cell r="AA2426">
            <v>401.65</v>
          </cell>
          <cell r="AB2426">
            <v>416.54</v>
          </cell>
          <cell r="AC2426">
            <v>430.06</v>
          </cell>
          <cell r="AD2426">
            <v>442.86</v>
          </cell>
          <cell r="AE2426">
            <v>455.96</v>
          </cell>
          <cell r="AF2426">
            <v>469.48</v>
          </cell>
          <cell r="AG2426">
            <v>486.39</v>
          </cell>
          <cell r="AH2426">
            <v>490.1</v>
          </cell>
          <cell r="AI2426">
            <v>489.87</v>
          </cell>
          <cell r="AJ2426">
            <v>489.47</v>
          </cell>
          <cell r="AK2426">
            <v>488.66</v>
          </cell>
        </row>
        <row r="2427">
          <cell r="A2427" t="str">
            <v>SDGbaseTRAv2_UrbAS_IRTv2YIXhhd-6</v>
          </cell>
          <cell r="B2427" t="str">
            <v>SIclos6_GOVclos11</v>
          </cell>
          <cell r="C2427" t="str">
            <v>SDGbaseTRAv2_UrbAS_IRTv2</v>
          </cell>
          <cell r="D2427" t="str">
            <v>YIX</v>
          </cell>
          <cell r="E2427" t="str">
            <v>hhd-6</v>
          </cell>
          <cell r="F2427">
            <v>288.75</v>
          </cell>
          <cell r="G2427">
            <v>276.86</v>
          </cell>
          <cell r="H2427">
            <v>282.88</v>
          </cell>
          <cell r="I2427">
            <v>288.77999999999997</v>
          </cell>
          <cell r="J2427">
            <v>293.44</v>
          </cell>
          <cell r="K2427">
            <v>299</v>
          </cell>
          <cell r="L2427">
            <v>305.69</v>
          </cell>
          <cell r="M2427">
            <v>312.92</v>
          </cell>
          <cell r="N2427">
            <v>320.87</v>
          </cell>
          <cell r="O2427">
            <v>329.64</v>
          </cell>
          <cell r="P2427">
            <v>339.24</v>
          </cell>
          <cell r="Q2427">
            <v>348.64</v>
          </cell>
          <cell r="R2427">
            <v>360.06</v>
          </cell>
          <cell r="S2427">
            <v>371.9</v>
          </cell>
          <cell r="T2427">
            <v>384.26</v>
          </cell>
          <cell r="U2427">
            <v>398.34</v>
          </cell>
          <cell r="V2427">
            <v>412.71</v>
          </cell>
          <cell r="W2427">
            <v>427.09</v>
          </cell>
          <cell r="X2427">
            <v>441.73</v>
          </cell>
          <cell r="Y2427">
            <v>455.67</v>
          </cell>
          <cell r="Z2427">
            <v>466.95</v>
          </cell>
          <cell r="AA2427">
            <v>478.13</v>
          </cell>
          <cell r="AB2427">
            <v>495.22</v>
          </cell>
          <cell r="AC2427">
            <v>510.53</v>
          </cell>
          <cell r="AD2427">
            <v>525.32000000000005</v>
          </cell>
          <cell r="AE2427">
            <v>540.51</v>
          </cell>
          <cell r="AF2427">
            <v>556.15</v>
          </cell>
          <cell r="AG2427">
            <v>575.08000000000004</v>
          </cell>
          <cell r="AH2427">
            <v>577.01</v>
          </cell>
          <cell r="AI2427">
            <v>575.79</v>
          </cell>
          <cell r="AJ2427">
            <v>574.58000000000004</v>
          </cell>
          <cell r="AK2427">
            <v>572.80999999999995</v>
          </cell>
        </row>
        <row r="2428">
          <cell r="A2428" t="str">
            <v>SDGbaseTRAv2_UrbAS_IRTv2YIXhhd-7</v>
          </cell>
          <cell r="B2428" t="str">
            <v>SIclos6_GOVclos11</v>
          </cell>
          <cell r="C2428" t="str">
            <v>SDGbaseTRAv2_UrbAS_IRTv2</v>
          </cell>
          <cell r="D2428" t="str">
            <v>YIX</v>
          </cell>
          <cell r="E2428" t="str">
            <v>hhd-7</v>
          </cell>
          <cell r="F2428">
            <v>412.51</v>
          </cell>
          <cell r="G2428">
            <v>392.61</v>
          </cell>
          <cell r="H2428">
            <v>404.49</v>
          </cell>
          <cell r="I2428">
            <v>412.21</v>
          </cell>
          <cell r="J2428">
            <v>418.14</v>
          </cell>
          <cell r="K2428">
            <v>425.91</v>
          </cell>
          <cell r="L2428">
            <v>435.21</v>
          </cell>
          <cell r="M2428">
            <v>445.19</v>
          </cell>
          <cell r="N2428">
            <v>456.23</v>
          </cell>
          <cell r="O2428">
            <v>468.26</v>
          </cell>
          <cell r="P2428">
            <v>481.5</v>
          </cell>
          <cell r="Q2428">
            <v>494.36</v>
          </cell>
          <cell r="R2428">
            <v>510.73</v>
          </cell>
          <cell r="S2428">
            <v>527.29</v>
          </cell>
          <cell r="T2428">
            <v>544.61</v>
          </cell>
          <cell r="U2428">
            <v>564.51</v>
          </cell>
          <cell r="V2428">
            <v>584.51</v>
          </cell>
          <cell r="W2428">
            <v>604.64</v>
          </cell>
          <cell r="X2428">
            <v>625.12</v>
          </cell>
          <cell r="Y2428">
            <v>644.33000000000004</v>
          </cell>
          <cell r="Z2428">
            <v>660.01</v>
          </cell>
          <cell r="AA2428">
            <v>675.19</v>
          </cell>
          <cell r="AB2428">
            <v>698.8</v>
          </cell>
          <cell r="AC2428">
            <v>719.63</v>
          </cell>
          <cell r="AD2428">
            <v>739.99</v>
          </cell>
          <cell r="AE2428">
            <v>760.93</v>
          </cell>
          <cell r="AF2428">
            <v>782.47</v>
          </cell>
          <cell r="AG2428">
            <v>808.31</v>
          </cell>
          <cell r="AH2428">
            <v>808.34</v>
          </cell>
          <cell r="AI2428">
            <v>805.54</v>
          </cell>
          <cell r="AJ2428">
            <v>803</v>
          </cell>
          <cell r="AK2428">
            <v>799.59</v>
          </cell>
        </row>
        <row r="2429">
          <cell r="A2429" t="str">
            <v>SDGbaseTRAv2_UrbAS_IRTv2YIXhhd-8</v>
          </cell>
          <cell r="B2429" t="str">
            <v>SIclos6_GOVclos11</v>
          </cell>
          <cell r="C2429" t="str">
            <v>SDGbaseTRAv2_UrbAS_IRTv2</v>
          </cell>
          <cell r="D2429" t="str">
            <v>YIX</v>
          </cell>
          <cell r="E2429" t="str">
            <v>hhd-8</v>
          </cell>
          <cell r="F2429">
            <v>748.01</v>
          </cell>
          <cell r="G2429">
            <v>704.09</v>
          </cell>
          <cell r="H2429">
            <v>733.04</v>
          </cell>
          <cell r="I2429">
            <v>745.39</v>
          </cell>
          <cell r="J2429">
            <v>754.22</v>
          </cell>
          <cell r="K2429">
            <v>767.95</v>
          </cell>
          <cell r="L2429">
            <v>784.2</v>
          </cell>
          <cell r="M2429">
            <v>801.42</v>
          </cell>
          <cell r="N2429">
            <v>820.58</v>
          </cell>
          <cell r="O2429">
            <v>840.92</v>
          </cell>
          <cell r="P2429">
            <v>863.69</v>
          </cell>
          <cell r="Q2429">
            <v>885.6</v>
          </cell>
          <cell r="R2429">
            <v>915.6</v>
          </cell>
          <cell r="S2429">
            <v>944.83</v>
          </cell>
          <cell r="T2429">
            <v>975.48</v>
          </cell>
          <cell r="U2429">
            <v>1010.96</v>
          </cell>
          <cell r="V2429">
            <v>1045.8800000000001</v>
          </cell>
          <cell r="W2429">
            <v>1081.3499999999999</v>
          </cell>
          <cell r="X2429">
            <v>1117.57</v>
          </cell>
          <cell r="Y2429">
            <v>1150.8399999999999</v>
          </cell>
          <cell r="Z2429">
            <v>1178.49</v>
          </cell>
          <cell r="AA2429">
            <v>1204.31</v>
          </cell>
          <cell r="AB2429">
            <v>1244.75</v>
          </cell>
          <cell r="AC2429">
            <v>1279.97</v>
          </cell>
          <cell r="AD2429">
            <v>1315.05</v>
          </cell>
          <cell r="AE2429">
            <v>1351.24</v>
          </cell>
          <cell r="AF2429">
            <v>1388.4</v>
          </cell>
          <cell r="AG2429">
            <v>1432.36</v>
          </cell>
          <cell r="AH2429">
            <v>1426.77</v>
          </cell>
          <cell r="AI2429">
            <v>1419.53</v>
          </cell>
          <cell r="AJ2429">
            <v>1413.31</v>
          </cell>
          <cell r="AK2429">
            <v>1405.39</v>
          </cell>
        </row>
        <row r="2430">
          <cell r="A2430" t="str">
            <v>SDGbaseTRAv2_UrbAS_IRTv2YIXhhd-9</v>
          </cell>
          <cell r="B2430" t="str">
            <v>SIclos6_GOVclos11</v>
          </cell>
          <cell r="C2430" t="str">
            <v>SDGbaseTRAv2_UrbAS_IRTv2</v>
          </cell>
          <cell r="D2430" t="str">
            <v>YIX</v>
          </cell>
          <cell r="E2430" t="str">
            <v>hhd-9</v>
          </cell>
          <cell r="F2430">
            <v>1780.4</v>
          </cell>
          <cell r="G2430">
            <v>1655.68</v>
          </cell>
          <cell r="H2430">
            <v>1736.54</v>
          </cell>
          <cell r="I2430">
            <v>1762.8</v>
          </cell>
          <cell r="J2430">
            <v>1780.08</v>
          </cell>
          <cell r="K2430">
            <v>1812.13</v>
          </cell>
          <cell r="L2430">
            <v>1849.21</v>
          </cell>
          <cell r="M2430">
            <v>1887.84</v>
          </cell>
          <cell r="N2430">
            <v>1931.38</v>
          </cell>
          <cell r="O2430">
            <v>1978.28</v>
          </cell>
          <cell r="P2430">
            <v>2030.07</v>
          </cell>
          <cell r="Q2430">
            <v>2079.46</v>
          </cell>
          <cell r="R2430">
            <v>2151.71</v>
          </cell>
          <cell r="S2430">
            <v>2219.75</v>
          </cell>
          <cell r="T2430">
            <v>2291.4499999999998</v>
          </cell>
          <cell r="U2430">
            <v>2375.12</v>
          </cell>
          <cell r="V2430">
            <v>2456.11</v>
          </cell>
          <cell r="W2430">
            <v>2539.0300000000002</v>
          </cell>
          <cell r="X2430">
            <v>2624.25</v>
          </cell>
          <cell r="Y2430">
            <v>2701.88</v>
          </cell>
          <cell r="Z2430">
            <v>2776.48</v>
          </cell>
          <cell r="AA2430">
            <v>2842.8</v>
          </cell>
          <cell r="AB2430">
            <v>2931.49</v>
          </cell>
          <cell r="AC2430">
            <v>3010.87</v>
          </cell>
          <cell r="AD2430">
            <v>3093.24</v>
          </cell>
          <cell r="AE2430">
            <v>3178.32</v>
          </cell>
          <cell r="AF2430">
            <v>3265.48</v>
          </cell>
          <cell r="AG2430">
            <v>3354.99</v>
          </cell>
          <cell r="AH2430">
            <v>3339.53</v>
          </cell>
          <cell r="AI2430">
            <v>3323.33</v>
          </cell>
          <cell r="AJ2430">
            <v>3307.47</v>
          </cell>
          <cell r="AK2430">
            <v>3286.19</v>
          </cell>
        </row>
        <row r="2431">
          <cell r="A2431" t="str">
            <v>SDGbaseTRAv2_UrbAS_IRTv2C_YIXtotal</v>
          </cell>
          <cell r="B2431" t="str">
            <v>SIclos6_GOVclos11</v>
          </cell>
          <cell r="C2431" t="str">
            <v>SDGbaseTRAv2_UrbAS_IRTv2</v>
          </cell>
          <cell r="D2431" t="str">
            <v>C_YIX</v>
          </cell>
          <cell r="E2431" t="str">
            <v>total</v>
          </cell>
          <cell r="F2431">
            <v>5873.17</v>
          </cell>
          <cell r="G2431">
            <v>5528.41</v>
          </cell>
          <cell r="H2431">
            <v>5696.26</v>
          </cell>
          <cell r="I2431">
            <v>5800.63</v>
          </cell>
          <cell r="J2431">
            <v>5880.9</v>
          </cell>
          <cell r="K2431">
            <v>5991.64</v>
          </cell>
          <cell r="L2431">
            <v>6118.84</v>
          </cell>
          <cell r="M2431">
            <v>6248.72</v>
          </cell>
          <cell r="N2431">
            <v>6393.69</v>
          </cell>
          <cell r="O2431">
            <v>6562.31</v>
          </cell>
          <cell r="P2431">
            <v>6743.43</v>
          </cell>
          <cell r="Q2431">
            <v>6921.14</v>
          </cell>
          <cell r="R2431">
            <v>7153.34</v>
          </cell>
          <cell r="S2431">
            <v>7381.2</v>
          </cell>
          <cell r="T2431">
            <v>7621.44</v>
          </cell>
          <cell r="U2431">
            <v>7898</v>
          </cell>
          <cell r="V2431">
            <v>8169.35</v>
          </cell>
          <cell r="W2431">
            <v>8447.64</v>
          </cell>
          <cell r="X2431">
            <v>8738.41</v>
          </cell>
          <cell r="Y2431">
            <v>9013.39</v>
          </cell>
          <cell r="Z2431">
            <v>9304.08</v>
          </cell>
          <cell r="AA2431">
            <v>9567.66</v>
          </cell>
          <cell r="AB2431">
            <v>9862.2000000000007</v>
          </cell>
          <cell r="AC2431">
            <v>10149.799999999999</v>
          </cell>
          <cell r="AD2431">
            <v>10447.73</v>
          </cell>
          <cell r="AE2431">
            <v>10752.36</v>
          </cell>
          <cell r="AF2431">
            <v>11063.91</v>
          </cell>
          <cell r="AG2431">
            <v>11376.71</v>
          </cell>
          <cell r="AH2431">
            <v>11453.67</v>
          </cell>
          <cell r="AI2431">
            <v>11488.77</v>
          </cell>
          <cell r="AJ2431">
            <v>11509.29</v>
          </cell>
          <cell r="AK2431">
            <v>11506.5</v>
          </cell>
        </row>
        <row r="2432">
          <cell r="A2432" t="str">
            <v>SDGbaseTRAv2_UrbAS_IRTv2TINSXent-n</v>
          </cell>
          <cell r="B2432" t="str">
            <v>SIclos6_GOVclos11</v>
          </cell>
          <cell r="C2432" t="str">
            <v>SDGbaseTRAv2_UrbAS_IRTv2</v>
          </cell>
          <cell r="D2432" t="str">
            <v>TINSX</v>
          </cell>
          <cell r="E2432" t="str">
            <v>ent-n</v>
          </cell>
          <cell r="F2432">
            <v>0.14000000000000001</v>
          </cell>
          <cell r="G2432">
            <v>0.15</v>
          </cell>
          <cell r="H2432">
            <v>0.15</v>
          </cell>
          <cell r="I2432">
            <v>0.15</v>
          </cell>
          <cell r="J2432">
            <v>0.16</v>
          </cell>
          <cell r="K2432">
            <v>0.17</v>
          </cell>
          <cell r="L2432">
            <v>0.17</v>
          </cell>
          <cell r="M2432">
            <v>0.17</v>
          </cell>
          <cell r="N2432">
            <v>0.17</v>
          </cell>
          <cell r="O2432">
            <v>0.17</v>
          </cell>
          <cell r="P2432">
            <v>0.18</v>
          </cell>
          <cell r="Q2432">
            <v>0.18</v>
          </cell>
          <cell r="R2432">
            <v>0.18</v>
          </cell>
          <cell r="S2432">
            <v>0.17</v>
          </cell>
          <cell r="T2432">
            <v>0.17</v>
          </cell>
          <cell r="U2432">
            <v>0.17</v>
          </cell>
          <cell r="V2432">
            <v>0.16</v>
          </cell>
          <cell r="W2432">
            <v>0.16</v>
          </cell>
          <cell r="X2432">
            <v>0.16</v>
          </cell>
          <cell r="Y2432">
            <v>0.15</v>
          </cell>
          <cell r="Z2432">
            <v>0.15</v>
          </cell>
          <cell r="AA2432">
            <v>0.15</v>
          </cell>
          <cell r="AB2432">
            <v>0.15</v>
          </cell>
          <cell r="AC2432">
            <v>0.15</v>
          </cell>
          <cell r="AD2432">
            <v>0.14000000000000001</v>
          </cell>
          <cell r="AE2432">
            <v>0.14000000000000001</v>
          </cell>
          <cell r="AF2432">
            <v>0.14000000000000001</v>
          </cell>
          <cell r="AG2432">
            <v>0.14000000000000001</v>
          </cell>
          <cell r="AH2432">
            <v>0.14000000000000001</v>
          </cell>
          <cell r="AI2432">
            <v>0.14000000000000001</v>
          </cell>
          <cell r="AJ2432">
            <v>0.15</v>
          </cell>
          <cell r="AK2432">
            <v>0.15</v>
          </cell>
        </row>
        <row r="2433">
          <cell r="A2433" t="str">
            <v>SDGbaseTRAv2_UrbAS_IRTv2TINSXent-e</v>
          </cell>
          <cell r="B2433" t="str">
            <v>SIclos6_GOVclos11</v>
          </cell>
          <cell r="C2433" t="str">
            <v>SDGbaseTRAv2_UrbAS_IRTv2</v>
          </cell>
          <cell r="D2433" t="str">
            <v>TINSX</v>
          </cell>
          <cell r="E2433" t="str">
            <v>ent-e</v>
          </cell>
          <cell r="F2433">
            <v>0.11</v>
          </cell>
          <cell r="G2433">
            <v>0.12</v>
          </cell>
          <cell r="H2433">
            <v>0.12</v>
          </cell>
          <cell r="I2433">
            <v>0.12</v>
          </cell>
          <cell r="J2433">
            <v>0.12</v>
          </cell>
          <cell r="K2433">
            <v>0.12</v>
          </cell>
          <cell r="L2433">
            <v>0.12</v>
          </cell>
          <cell r="M2433">
            <v>0.12</v>
          </cell>
          <cell r="N2433">
            <v>0.12</v>
          </cell>
          <cell r="O2433">
            <v>0.12</v>
          </cell>
          <cell r="P2433">
            <v>0.12</v>
          </cell>
          <cell r="Q2433">
            <v>0.12</v>
          </cell>
          <cell r="R2433">
            <v>0.12</v>
          </cell>
          <cell r="S2433">
            <v>0.12</v>
          </cell>
          <cell r="T2433">
            <v>0.12</v>
          </cell>
          <cell r="U2433">
            <v>0.12</v>
          </cell>
          <cell r="V2433">
            <v>0.12</v>
          </cell>
          <cell r="W2433">
            <v>0.12</v>
          </cell>
          <cell r="X2433">
            <v>0.12</v>
          </cell>
          <cell r="Y2433">
            <v>0.12</v>
          </cell>
          <cell r="Z2433">
            <v>0.11</v>
          </cell>
          <cell r="AA2433">
            <v>0.11</v>
          </cell>
          <cell r="AB2433">
            <v>0.11</v>
          </cell>
          <cell r="AC2433">
            <v>0.11</v>
          </cell>
          <cell r="AD2433">
            <v>0.11</v>
          </cell>
          <cell r="AE2433">
            <v>0.11</v>
          </cell>
          <cell r="AF2433">
            <v>0.11</v>
          </cell>
          <cell r="AG2433">
            <v>0.11</v>
          </cell>
          <cell r="AH2433">
            <v>0.11</v>
          </cell>
          <cell r="AI2433">
            <v>0.11</v>
          </cell>
          <cell r="AJ2433">
            <v>0.11</v>
          </cell>
          <cell r="AK2433">
            <v>0.11</v>
          </cell>
        </row>
        <row r="2434">
          <cell r="A2434" t="str">
            <v>SDGbaseTRAv2_UrbAS_IRTv2TINSXhhd-0</v>
          </cell>
          <cell r="B2434" t="str">
            <v>SIclos6_GOVclos11</v>
          </cell>
          <cell r="C2434" t="str">
            <v>SDGbaseTRAv2_UrbAS_IRTv2</v>
          </cell>
          <cell r="D2434" t="str">
            <v>TINSX</v>
          </cell>
          <cell r="E2434" t="str">
            <v>hhd-0</v>
          </cell>
          <cell r="F2434">
            <v>0</v>
          </cell>
          <cell r="G2434">
            <v>0</v>
          </cell>
          <cell r="H2434">
            <v>0</v>
          </cell>
          <cell r="I2434">
            <v>0</v>
          </cell>
          <cell r="J2434">
            <v>0</v>
          </cell>
          <cell r="K2434">
            <v>0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0</v>
          </cell>
          <cell r="AD2434">
            <v>0</v>
          </cell>
          <cell r="AE2434">
            <v>0</v>
          </cell>
          <cell r="AF2434">
            <v>0</v>
          </cell>
          <cell r="AG2434">
            <v>0</v>
          </cell>
          <cell r="AH2434">
            <v>0</v>
          </cell>
          <cell r="AI2434">
            <v>0</v>
          </cell>
          <cell r="AJ2434">
            <v>0</v>
          </cell>
          <cell r="AK2434">
            <v>0</v>
          </cell>
        </row>
        <row r="2435">
          <cell r="A2435" t="str">
            <v>SDGbaseTRAv2_UrbAS_IRTv2TINSXhhd-1</v>
          </cell>
          <cell r="B2435" t="str">
            <v>SIclos6_GOVclos11</v>
          </cell>
          <cell r="C2435" t="str">
            <v>SDGbaseTRAv2_UrbAS_IRTv2</v>
          </cell>
          <cell r="D2435" t="str">
            <v>TINSX</v>
          </cell>
          <cell r="E2435" t="str">
            <v>hhd-1</v>
          </cell>
          <cell r="F2435">
            <v>0</v>
          </cell>
          <cell r="G2435">
            <v>0</v>
          </cell>
          <cell r="H2435">
            <v>0</v>
          </cell>
          <cell r="I2435">
            <v>0</v>
          </cell>
          <cell r="J2435">
            <v>0</v>
          </cell>
          <cell r="K2435">
            <v>0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  <cell r="AF2435">
            <v>0</v>
          </cell>
          <cell r="AG2435">
            <v>0</v>
          </cell>
          <cell r="AH2435">
            <v>0</v>
          </cell>
          <cell r="AI2435">
            <v>0</v>
          </cell>
          <cell r="AJ2435">
            <v>0</v>
          </cell>
          <cell r="AK2435">
            <v>0</v>
          </cell>
        </row>
        <row r="2436">
          <cell r="A2436" t="str">
            <v>SDGbaseTRAv2_UrbAS_IRTv2TINSXhhd-2</v>
          </cell>
          <cell r="B2436" t="str">
            <v>SIclos6_GOVclos11</v>
          </cell>
          <cell r="C2436" t="str">
            <v>SDGbaseTRAv2_UrbAS_IRTv2</v>
          </cell>
          <cell r="D2436" t="str">
            <v>TINSX</v>
          </cell>
          <cell r="E2436" t="str">
            <v>hhd-2</v>
          </cell>
          <cell r="F2436">
            <v>0.01</v>
          </cell>
          <cell r="G2436">
            <v>0.01</v>
          </cell>
          <cell r="H2436">
            <v>0.01</v>
          </cell>
          <cell r="I2436">
            <v>0.01</v>
          </cell>
          <cell r="J2436">
            <v>0.01</v>
          </cell>
          <cell r="K2436">
            <v>0.01</v>
          </cell>
          <cell r="L2436">
            <v>0.01</v>
          </cell>
          <cell r="M2436">
            <v>0.01</v>
          </cell>
          <cell r="N2436">
            <v>0.01</v>
          </cell>
          <cell r="O2436">
            <v>0.01</v>
          </cell>
          <cell r="P2436">
            <v>0.01</v>
          </cell>
          <cell r="Q2436">
            <v>0.01</v>
          </cell>
          <cell r="R2436">
            <v>0.01</v>
          </cell>
          <cell r="S2436">
            <v>0.01</v>
          </cell>
          <cell r="T2436">
            <v>0.01</v>
          </cell>
          <cell r="U2436">
            <v>0.01</v>
          </cell>
          <cell r="V2436">
            <v>0.01</v>
          </cell>
          <cell r="W2436">
            <v>0.01</v>
          </cell>
          <cell r="X2436">
            <v>0.01</v>
          </cell>
          <cell r="Y2436">
            <v>0.01</v>
          </cell>
          <cell r="Z2436">
            <v>0.01</v>
          </cell>
          <cell r="AA2436">
            <v>0.01</v>
          </cell>
          <cell r="AB2436">
            <v>0.01</v>
          </cell>
          <cell r="AC2436">
            <v>0.01</v>
          </cell>
          <cell r="AD2436">
            <v>0.01</v>
          </cell>
          <cell r="AE2436">
            <v>0.01</v>
          </cell>
          <cell r="AF2436">
            <v>0.01</v>
          </cell>
          <cell r="AG2436">
            <v>0.01</v>
          </cell>
          <cell r="AH2436">
            <v>0.01</v>
          </cell>
          <cell r="AI2436">
            <v>0.01</v>
          </cell>
          <cell r="AJ2436">
            <v>0.01</v>
          </cell>
          <cell r="AK2436">
            <v>0.01</v>
          </cell>
        </row>
        <row r="2437">
          <cell r="A2437" t="str">
            <v>SDGbaseTRAv2_UrbAS_IRTv2TINSXhhd-3</v>
          </cell>
          <cell r="B2437" t="str">
            <v>SIclos6_GOVclos11</v>
          </cell>
          <cell r="C2437" t="str">
            <v>SDGbaseTRAv2_UrbAS_IRTv2</v>
          </cell>
          <cell r="D2437" t="str">
            <v>TINSX</v>
          </cell>
          <cell r="E2437" t="str">
            <v>hhd-3</v>
          </cell>
          <cell r="F2437">
            <v>0.01</v>
          </cell>
          <cell r="G2437">
            <v>0.01</v>
          </cell>
          <cell r="H2437">
            <v>0.01</v>
          </cell>
          <cell r="I2437">
            <v>0.01</v>
          </cell>
          <cell r="J2437">
            <v>0.01</v>
          </cell>
          <cell r="K2437">
            <v>0.01</v>
          </cell>
          <cell r="L2437">
            <v>0.01</v>
          </cell>
          <cell r="M2437">
            <v>0.01</v>
          </cell>
          <cell r="N2437">
            <v>0.01</v>
          </cell>
          <cell r="O2437">
            <v>0.01</v>
          </cell>
          <cell r="P2437">
            <v>0.01</v>
          </cell>
          <cell r="Q2437">
            <v>0.01</v>
          </cell>
          <cell r="R2437">
            <v>0.01</v>
          </cell>
          <cell r="S2437">
            <v>0.01</v>
          </cell>
          <cell r="T2437">
            <v>0.01</v>
          </cell>
          <cell r="U2437">
            <v>0.01</v>
          </cell>
          <cell r="V2437">
            <v>0.01</v>
          </cell>
          <cell r="W2437">
            <v>0.01</v>
          </cell>
          <cell r="X2437">
            <v>0.01</v>
          </cell>
          <cell r="Y2437">
            <v>0.01</v>
          </cell>
          <cell r="Z2437">
            <v>0.01</v>
          </cell>
          <cell r="AA2437">
            <v>0.01</v>
          </cell>
          <cell r="AB2437">
            <v>0.01</v>
          </cell>
          <cell r="AC2437">
            <v>0.01</v>
          </cell>
          <cell r="AD2437">
            <v>0.01</v>
          </cell>
          <cell r="AE2437">
            <v>0.01</v>
          </cell>
          <cell r="AF2437">
            <v>0.01</v>
          </cell>
          <cell r="AG2437">
            <v>0.01</v>
          </cell>
          <cell r="AH2437">
            <v>0.01</v>
          </cell>
          <cell r="AI2437">
            <v>0.01</v>
          </cell>
          <cell r="AJ2437">
            <v>0.01</v>
          </cell>
          <cell r="AK2437">
            <v>0.01</v>
          </cell>
        </row>
        <row r="2438">
          <cell r="A2438" t="str">
            <v>SDGbaseTRAv2_UrbAS_IRTv2TINSXhhd-4</v>
          </cell>
          <cell r="B2438" t="str">
            <v>SIclos6_GOVclos11</v>
          </cell>
          <cell r="C2438" t="str">
            <v>SDGbaseTRAv2_UrbAS_IRTv2</v>
          </cell>
          <cell r="D2438" t="str">
            <v>TINSX</v>
          </cell>
          <cell r="E2438" t="str">
            <v>hhd-4</v>
          </cell>
          <cell r="F2438">
            <v>0.02</v>
          </cell>
          <cell r="G2438">
            <v>0.02</v>
          </cell>
          <cell r="H2438">
            <v>0.02</v>
          </cell>
          <cell r="I2438">
            <v>0.02</v>
          </cell>
          <cell r="J2438">
            <v>0.02</v>
          </cell>
          <cell r="K2438">
            <v>0.02</v>
          </cell>
          <cell r="L2438">
            <v>0.02</v>
          </cell>
          <cell r="M2438">
            <v>0.02</v>
          </cell>
          <cell r="N2438">
            <v>0.02</v>
          </cell>
          <cell r="O2438">
            <v>0.02</v>
          </cell>
          <cell r="P2438">
            <v>0.02</v>
          </cell>
          <cell r="Q2438">
            <v>0.02</v>
          </cell>
          <cell r="R2438">
            <v>0.02</v>
          </cell>
          <cell r="S2438">
            <v>0.02</v>
          </cell>
          <cell r="T2438">
            <v>0.02</v>
          </cell>
          <cell r="U2438">
            <v>0.02</v>
          </cell>
          <cell r="V2438">
            <v>0.02</v>
          </cell>
          <cell r="W2438">
            <v>0.02</v>
          </cell>
          <cell r="X2438">
            <v>0.02</v>
          </cell>
          <cell r="Y2438">
            <v>0.02</v>
          </cell>
          <cell r="Z2438">
            <v>0.02</v>
          </cell>
          <cell r="AA2438">
            <v>0.02</v>
          </cell>
          <cell r="AB2438">
            <v>0.02</v>
          </cell>
          <cell r="AC2438">
            <v>0.02</v>
          </cell>
          <cell r="AD2438">
            <v>0.02</v>
          </cell>
          <cell r="AE2438">
            <v>0.02</v>
          </cell>
          <cell r="AF2438">
            <v>0.02</v>
          </cell>
          <cell r="AG2438">
            <v>0.02</v>
          </cell>
          <cell r="AH2438">
            <v>0.02</v>
          </cell>
          <cell r="AI2438">
            <v>0.02</v>
          </cell>
          <cell r="AJ2438">
            <v>0.02</v>
          </cell>
          <cell r="AK2438">
            <v>0.02</v>
          </cell>
        </row>
        <row r="2439">
          <cell r="A2439" t="str">
            <v>SDGbaseTRAv2_UrbAS_IRTv2TINSXhhd-5</v>
          </cell>
          <cell r="B2439" t="str">
            <v>SIclos6_GOVclos11</v>
          </cell>
          <cell r="C2439" t="str">
            <v>SDGbaseTRAv2_UrbAS_IRTv2</v>
          </cell>
          <cell r="D2439" t="str">
            <v>TINSX</v>
          </cell>
          <cell r="E2439" t="str">
            <v>hhd-5</v>
          </cell>
          <cell r="F2439">
            <v>0.04</v>
          </cell>
          <cell r="G2439">
            <v>0.04</v>
          </cell>
          <cell r="H2439">
            <v>0.04</v>
          </cell>
          <cell r="I2439">
            <v>0.04</v>
          </cell>
          <cell r="J2439">
            <v>0.04</v>
          </cell>
          <cell r="K2439">
            <v>0.04</v>
          </cell>
          <cell r="L2439">
            <v>0.05</v>
          </cell>
          <cell r="M2439">
            <v>0.05</v>
          </cell>
          <cell r="N2439">
            <v>0.05</v>
          </cell>
          <cell r="O2439">
            <v>0.05</v>
          </cell>
          <cell r="P2439">
            <v>0.05</v>
          </cell>
          <cell r="Q2439">
            <v>0.05</v>
          </cell>
          <cell r="R2439">
            <v>0.05</v>
          </cell>
          <cell r="S2439">
            <v>0.05</v>
          </cell>
          <cell r="T2439">
            <v>0.05</v>
          </cell>
          <cell r="U2439">
            <v>0.04</v>
          </cell>
          <cell r="V2439">
            <v>0.04</v>
          </cell>
          <cell r="W2439">
            <v>0.04</v>
          </cell>
          <cell r="X2439">
            <v>0.04</v>
          </cell>
          <cell r="Y2439">
            <v>0.04</v>
          </cell>
          <cell r="Z2439">
            <v>0.04</v>
          </cell>
          <cell r="AA2439">
            <v>0.04</v>
          </cell>
          <cell r="AB2439">
            <v>0.04</v>
          </cell>
          <cell r="AC2439">
            <v>0.04</v>
          </cell>
          <cell r="AD2439">
            <v>0.04</v>
          </cell>
          <cell r="AE2439">
            <v>0.04</v>
          </cell>
          <cell r="AF2439">
            <v>0.04</v>
          </cell>
          <cell r="AG2439">
            <v>0.04</v>
          </cell>
          <cell r="AH2439">
            <v>0.04</v>
          </cell>
          <cell r="AI2439">
            <v>0.04</v>
          </cell>
          <cell r="AJ2439">
            <v>0.04</v>
          </cell>
          <cell r="AK2439">
            <v>0.04</v>
          </cell>
        </row>
        <row r="2440">
          <cell r="A2440" t="str">
            <v>SDGbaseTRAv2_UrbAS_IRTv2TINSXhhd-6</v>
          </cell>
          <cell r="B2440" t="str">
            <v>SIclos6_GOVclos11</v>
          </cell>
          <cell r="C2440" t="str">
            <v>SDGbaseTRAv2_UrbAS_IRTv2</v>
          </cell>
          <cell r="D2440" t="str">
            <v>TINSX</v>
          </cell>
          <cell r="E2440" t="str">
            <v>hhd-6</v>
          </cell>
          <cell r="F2440">
            <v>0.05</v>
          </cell>
          <cell r="G2440">
            <v>0.05</v>
          </cell>
          <cell r="H2440">
            <v>0.05</v>
          </cell>
          <cell r="I2440">
            <v>0.06</v>
          </cell>
          <cell r="J2440">
            <v>0.06</v>
          </cell>
          <cell r="K2440">
            <v>0.06</v>
          </cell>
          <cell r="L2440">
            <v>0.06</v>
          </cell>
          <cell r="M2440">
            <v>0.06</v>
          </cell>
          <cell r="N2440">
            <v>0.06</v>
          </cell>
          <cell r="O2440">
            <v>0.06</v>
          </cell>
          <cell r="P2440">
            <v>0.06</v>
          </cell>
          <cell r="Q2440">
            <v>7.0000000000000007E-2</v>
          </cell>
          <cell r="R2440">
            <v>0.06</v>
          </cell>
          <cell r="S2440">
            <v>0.06</v>
          </cell>
          <cell r="T2440">
            <v>0.06</v>
          </cell>
          <cell r="U2440">
            <v>0.06</v>
          </cell>
          <cell r="V2440">
            <v>0.06</v>
          </cell>
          <cell r="W2440">
            <v>0.06</v>
          </cell>
          <cell r="X2440">
            <v>0.06</v>
          </cell>
          <cell r="Y2440">
            <v>0.06</v>
          </cell>
          <cell r="Z2440">
            <v>0.05</v>
          </cell>
          <cell r="AA2440">
            <v>0.05</v>
          </cell>
          <cell r="AB2440">
            <v>0.05</v>
          </cell>
          <cell r="AC2440">
            <v>0.05</v>
          </cell>
          <cell r="AD2440">
            <v>0.05</v>
          </cell>
          <cell r="AE2440">
            <v>0.05</v>
          </cell>
          <cell r="AF2440">
            <v>0.05</v>
          </cell>
          <cell r="AG2440">
            <v>0.05</v>
          </cell>
          <cell r="AH2440">
            <v>0.05</v>
          </cell>
          <cell r="AI2440">
            <v>0.05</v>
          </cell>
          <cell r="AJ2440">
            <v>0.05</v>
          </cell>
          <cell r="AK2440">
            <v>0.05</v>
          </cell>
        </row>
        <row r="2441">
          <cell r="A2441" t="str">
            <v>SDGbaseTRAv2_UrbAS_IRTv2TINSXhhd-7</v>
          </cell>
          <cell r="B2441" t="str">
            <v>SIclos6_GOVclos11</v>
          </cell>
          <cell r="C2441" t="str">
            <v>SDGbaseTRAv2_UrbAS_IRTv2</v>
          </cell>
          <cell r="D2441" t="str">
            <v>TINSX</v>
          </cell>
          <cell r="E2441" t="str">
            <v>hhd-7</v>
          </cell>
          <cell r="F2441">
            <v>0.08</v>
          </cell>
          <cell r="G2441">
            <v>0.09</v>
          </cell>
          <cell r="H2441">
            <v>0.09</v>
          </cell>
          <cell r="I2441">
            <v>0.09</v>
          </cell>
          <cell r="J2441">
            <v>0.1</v>
          </cell>
          <cell r="K2441">
            <v>0.1</v>
          </cell>
          <cell r="L2441">
            <v>0.1</v>
          </cell>
          <cell r="M2441">
            <v>0.1</v>
          </cell>
          <cell r="N2441">
            <v>0.1</v>
          </cell>
          <cell r="O2441">
            <v>0.1</v>
          </cell>
          <cell r="P2441">
            <v>0.1</v>
          </cell>
          <cell r="Q2441">
            <v>0.11</v>
          </cell>
          <cell r="R2441">
            <v>0.1</v>
          </cell>
          <cell r="S2441">
            <v>0.1</v>
          </cell>
          <cell r="T2441">
            <v>0.1</v>
          </cell>
          <cell r="U2441">
            <v>0.1</v>
          </cell>
          <cell r="V2441">
            <v>0.1</v>
          </cell>
          <cell r="W2441">
            <v>0.09</v>
          </cell>
          <cell r="X2441">
            <v>0.09</v>
          </cell>
          <cell r="Y2441">
            <v>0.09</v>
          </cell>
          <cell r="Z2441">
            <v>0.09</v>
          </cell>
          <cell r="AA2441">
            <v>0.09</v>
          </cell>
          <cell r="AB2441">
            <v>0.09</v>
          </cell>
          <cell r="AC2441">
            <v>0.09</v>
          </cell>
          <cell r="AD2441">
            <v>0.08</v>
          </cell>
          <cell r="AE2441">
            <v>0.08</v>
          </cell>
          <cell r="AF2441">
            <v>0.08</v>
          </cell>
          <cell r="AG2441">
            <v>0.08</v>
          </cell>
          <cell r="AH2441">
            <v>0.08</v>
          </cell>
          <cell r="AI2441">
            <v>0.08</v>
          </cell>
          <cell r="AJ2441">
            <v>0.09</v>
          </cell>
          <cell r="AK2441">
            <v>0.09</v>
          </cell>
        </row>
        <row r="2442">
          <cell r="A2442" t="str">
            <v>SDGbaseTRAv2_UrbAS_IRTv2TINSXhhd-8</v>
          </cell>
          <cell r="B2442" t="str">
            <v>SIclos6_GOVclos11</v>
          </cell>
          <cell r="C2442" t="str">
            <v>SDGbaseTRAv2_UrbAS_IRTv2</v>
          </cell>
          <cell r="D2442" t="str">
            <v>TINSX</v>
          </cell>
          <cell r="E2442" t="str">
            <v>hhd-8</v>
          </cell>
          <cell r="F2442">
            <v>0.15</v>
          </cell>
          <cell r="G2442">
            <v>0.16</v>
          </cell>
          <cell r="H2442">
            <v>0.15</v>
          </cell>
          <cell r="I2442">
            <v>0.16</v>
          </cell>
          <cell r="J2442">
            <v>0.17</v>
          </cell>
          <cell r="K2442">
            <v>0.18</v>
          </cell>
          <cell r="L2442">
            <v>0.18</v>
          </cell>
          <cell r="M2442">
            <v>0.18</v>
          </cell>
          <cell r="N2442">
            <v>0.18</v>
          </cell>
          <cell r="O2442">
            <v>0.19</v>
          </cell>
          <cell r="P2442">
            <v>0.19</v>
          </cell>
          <cell r="Q2442">
            <v>0.19</v>
          </cell>
          <cell r="R2442">
            <v>0.19</v>
          </cell>
          <cell r="S2442">
            <v>0.18</v>
          </cell>
          <cell r="T2442">
            <v>0.18</v>
          </cell>
          <cell r="U2442">
            <v>0.18</v>
          </cell>
          <cell r="V2442">
            <v>0.17</v>
          </cell>
          <cell r="W2442">
            <v>0.17</v>
          </cell>
          <cell r="X2442">
            <v>0.16</v>
          </cell>
          <cell r="Y2442">
            <v>0.16</v>
          </cell>
          <cell r="Z2442">
            <v>0.16</v>
          </cell>
          <cell r="AA2442">
            <v>0.16</v>
          </cell>
          <cell r="AB2442">
            <v>0.16</v>
          </cell>
          <cell r="AC2442">
            <v>0.15</v>
          </cell>
          <cell r="AD2442">
            <v>0.15</v>
          </cell>
          <cell r="AE2442">
            <v>0.15</v>
          </cell>
          <cell r="AF2442">
            <v>0.15</v>
          </cell>
          <cell r="AG2442">
            <v>0.15</v>
          </cell>
          <cell r="AH2442">
            <v>0.15</v>
          </cell>
          <cell r="AI2442">
            <v>0.15</v>
          </cell>
          <cell r="AJ2442">
            <v>0.15</v>
          </cell>
          <cell r="AK2442">
            <v>0.16</v>
          </cell>
        </row>
        <row r="2443">
          <cell r="A2443" t="str">
            <v>SDGbaseTRAv2_UrbAS_IRTv2TINSXhhd-9</v>
          </cell>
          <cell r="B2443" t="str">
            <v>SIclos6_GOVclos11</v>
          </cell>
          <cell r="C2443" t="str">
            <v>SDGbaseTRAv2_UrbAS_IRTv2</v>
          </cell>
          <cell r="D2443" t="str">
            <v>TINSX</v>
          </cell>
          <cell r="E2443" t="str">
            <v>hhd-9</v>
          </cell>
          <cell r="F2443">
            <v>0.2</v>
          </cell>
          <cell r="G2443">
            <v>0.21</v>
          </cell>
          <cell r="H2443">
            <v>0.21</v>
          </cell>
          <cell r="I2443">
            <v>0.22</v>
          </cell>
          <cell r="J2443">
            <v>0.23</v>
          </cell>
          <cell r="K2443">
            <v>0.23</v>
          </cell>
          <cell r="L2443">
            <v>0.23</v>
          </cell>
          <cell r="M2443">
            <v>0.24</v>
          </cell>
          <cell r="N2443">
            <v>0.24</v>
          </cell>
          <cell r="O2443">
            <v>0.25</v>
          </cell>
          <cell r="P2443">
            <v>0.25</v>
          </cell>
          <cell r="Q2443">
            <v>0.26</v>
          </cell>
          <cell r="R2443">
            <v>0.25</v>
          </cell>
          <cell r="S2443">
            <v>0.24</v>
          </cell>
          <cell r="T2443">
            <v>0.24</v>
          </cell>
          <cell r="U2443">
            <v>0.23</v>
          </cell>
          <cell r="V2443">
            <v>0.23</v>
          </cell>
          <cell r="W2443">
            <v>0.22</v>
          </cell>
          <cell r="X2443">
            <v>0.22</v>
          </cell>
          <cell r="Y2443">
            <v>0.22</v>
          </cell>
          <cell r="Z2443">
            <v>0.21</v>
          </cell>
          <cell r="AA2443">
            <v>0.21</v>
          </cell>
          <cell r="AB2443">
            <v>0.21</v>
          </cell>
          <cell r="AC2443">
            <v>0.21</v>
          </cell>
          <cell r="AD2443">
            <v>0.2</v>
          </cell>
          <cell r="AE2443">
            <v>0.2</v>
          </cell>
          <cell r="AF2443">
            <v>0.2</v>
          </cell>
          <cell r="AG2443">
            <v>0.2</v>
          </cell>
          <cell r="AH2443">
            <v>0.2</v>
          </cell>
          <cell r="AI2443">
            <v>0.2</v>
          </cell>
          <cell r="AJ2443">
            <v>0.2</v>
          </cell>
          <cell r="AK2443">
            <v>0.21</v>
          </cell>
        </row>
        <row r="2444">
          <cell r="A2444" t="str">
            <v>SDGbaseTRAv2_UrbAS_IRTv2MPSXent-n</v>
          </cell>
          <cell r="B2444" t="str">
            <v>SIclos6_GOVclos11</v>
          </cell>
          <cell r="C2444" t="str">
            <v>SDGbaseTRAv2_UrbAS_IRTv2</v>
          </cell>
          <cell r="D2444" t="str">
            <v>MPSX</v>
          </cell>
          <cell r="E2444" t="str">
            <v>ent-n</v>
          </cell>
          <cell r="F2444">
            <v>0.44</v>
          </cell>
          <cell r="G2444">
            <v>0.44</v>
          </cell>
          <cell r="H2444">
            <v>0.44</v>
          </cell>
          <cell r="I2444">
            <v>0.44</v>
          </cell>
          <cell r="J2444">
            <v>0.44</v>
          </cell>
          <cell r="K2444">
            <v>0.44</v>
          </cell>
          <cell r="L2444">
            <v>0.44</v>
          </cell>
          <cell r="M2444">
            <v>0.44</v>
          </cell>
          <cell r="N2444">
            <v>0.44</v>
          </cell>
          <cell r="O2444">
            <v>0.44</v>
          </cell>
          <cell r="P2444">
            <v>0.44</v>
          </cell>
          <cell r="Q2444">
            <v>0.44</v>
          </cell>
          <cell r="R2444">
            <v>0.44</v>
          </cell>
          <cell r="S2444">
            <v>0.44</v>
          </cell>
          <cell r="T2444">
            <v>0.44</v>
          </cell>
          <cell r="U2444">
            <v>0.44</v>
          </cell>
          <cell r="V2444">
            <v>0.44</v>
          </cell>
          <cell r="W2444">
            <v>0.44</v>
          </cell>
          <cell r="X2444">
            <v>0.44</v>
          </cell>
          <cell r="Y2444">
            <v>0.44</v>
          </cell>
          <cell r="Z2444">
            <v>0.44</v>
          </cell>
          <cell r="AA2444">
            <v>0.44</v>
          </cell>
          <cell r="AB2444">
            <v>0.44</v>
          </cell>
          <cell r="AC2444">
            <v>0.44</v>
          </cell>
          <cell r="AD2444">
            <v>0.44</v>
          </cell>
          <cell r="AE2444">
            <v>0.44</v>
          </cell>
          <cell r="AF2444">
            <v>0.44</v>
          </cell>
          <cell r="AG2444">
            <v>0.44</v>
          </cell>
          <cell r="AH2444">
            <v>0.44</v>
          </cell>
          <cell r="AI2444">
            <v>0.44</v>
          </cell>
          <cell r="AJ2444">
            <v>0.44</v>
          </cell>
          <cell r="AK2444">
            <v>0.44</v>
          </cell>
        </row>
        <row r="2445">
          <cell r="A2445" t="str">
            <v>SDGbaseTRAv2_UrbAS_IRTv2MPSXent-e</v>
          </cell>
          <cell r="B2445" t="str">
            <v>SIclos6_GOVclos11</v>
          </cell>
          <cell r="C2445" t="str">
            <v>SDGbaseTRAv2_UrbAS_IRTv2</v>
          </cell>
          <cell r="D2445" t="str">
            <v>MPSX</v>
          </cell>
          <cell r="E2445" t="str">
            <v>ent-e</v>
          </cell>
          <cell r="F2445">
            <v>1</v>
          </cell>
          <cell r="G2445">
            <v>1</v>
          </cell>
          <cell r="H2445">
            <v>1</v>
          </cell>
          <cell r="I2445">
            <v>1</v>
          </cell>
          <cell r="J2445">
            <v>1</v>
          </cell>
          <cell r="K2445">
            <v>1</v>
          </cell>
          <cell r="L2445">
            <v>1</v>
          </cell>
          <cell r="M2445">
            <v>1</v>
          </cell>
          <cell r="N2445">
            <v>1</v>
          </cell>
          <cell r="O2445">
            <v>1</v>
          </cell>
          <cell r="P2445">
            <v>1</v>
          </cell>
          <cell r="Q2445">
            <v>1</v>
          </cell>
          <cell r="R2445">
            <v>1</v>
          </cell>
          <cell r="S2445">
            <v>1</v>
          </cell>
          <cell r="T2445">
            <v>1</v>
          </cell>
          <cell r="U2445">
            <v>1</v>
          </cell>
          <cell r="V2445">
            <v>1</v>
          </cell>
          <cell r="W2445">
            <v>1</v>
          </cell>
          <cell r="X2445">
            <v>1</v>
          </cell>
          <cell r="Y2445">
            <v>1</v>
          </cell>
          <cell r="Z2445">
            <v>1</v>
          </cell>
          <cell r="AA2445">
            <v>1</v>
          </cell>
          <cell r="AB2445">
            <v>1</v>
          </cell>
          <cell r="AC2445">
            <v>1</v>
          </cell>
          <cell r="AD2445">
            <v>1</v>
          </cell>
          <cell r="AE2445">
            <v>1</v>
          </cell>
          <cell r="AF2445">
            <v>1</v>
          </cell>
          <cell r="AG2445">
            <v>1</v>
          </cell>
          <cell r="AH2445">
            <v>1</v>
          </cell>
          <cell r="AI2445">
            <v>1</v>
          </cell>
          <cell r="AJ2445">
            <v>1</v>
          </cell>
          <cell r="AK2445">
            <v>1</v>
          </cell>
        </row>
        <row r="2446">
          <cell r="A2446" t="str">
            <v>SDGbaseTRAv2_UrbAS_IRTv2MPSXhhd-0</v>
          </cell>
          <cell r="B2446" t="str">
            <v>SIclos6_GOVclos11</v>
          </cell>
          <cell r="C2446" t="str">
            <v>SDGbaseTRAv2_UrbAS_IRTv2</v>
          </cell>
          <cell r="D2446" t="str">
            <v>MPSX</v>
          </cell>
          <cell r="E2446" t="str">
            <v>hhd-0</v>
          </cell>
          <cell r="F2446">
            <v>0</v>
          </cell>
          <cell r="G2446">
            <v>0</v>
          </cell>
          <cell r="H2446">
            <v>0</v>
          </cell>
          <cell r="I2446">
            <v>0</v>
          </cell>
          <cell r="J2446">
            <v>0</v>
          </cell>
          <cell r="K2446">
            <v>0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0.01</v>
          </cell>
          <cell r="S2446">
            <v>0.01</v>
          </cell>
          <cell r="T2446">
            <v>0.01</v>
          </cell>
          <cell r="U2446">
            <v>0.01</v>
          </cell>
          <cell r="V2446">
            <v>0.01</v>
          </cell>
          <cell r="W2446">
            <v>0.01</v>
          </cell>
          <cell r="X2446">
            <v>0.01</v>
          </cell>
          <cell r="Y2446">
            <v>0.01</v>
          </cell>
          <cell r="Z2446">
            <v>0.01</v>
          </cell>
          <cell r="AA2446">
            <v>0.01</v>
          </cell>
          <cell r="AB2446">
            <v>0.01</v>
          </cell>
          <cell r="AC2446">
            <v>0.01</v>
          </cell>
          <cell r="AD2446">
            <v>0.01</v>
          </cell>
          <cell r="AE2446">
            <v>0.01</v>
          </cell>
          <cell r="AF2446">
            <v>0.01</v>
          </cell>
          <cell r="AG2446">
            <v>0.01</v>
          </cell>
          <cell r="AH2446">
            <v>0</v>
          </cell>
          <cell r="AI2446">
            <v>0</v>
          </cell>
          <cell r="AJ2446">
            <v>-0.01</v>
          </cell>
          <cell r="AK2446">
            <v>-0.01</v>
          </cell>
        </row>
        <row r="2447">
          <cell r="A2447" t="str">
            <v>SDGbaseTRAv2_UrbAS_IRTv2MPSXhhd-1</v>
          </cell>
          <cell r="B2447" t="str">
            <v>SIclos6_GOVclos11</v>
          </cell>
          <cell r="C2447" t="str">
            <v>SDGbaseTRAv2_UrbAS_IRTv2</v>
          </cell>
          <cell r="D2447" t="str">
            <v>MPSX</v>
          </cell>
          <cell r="E2447" t="str">
            <v>hhd-1</v>
          </cell>
          <cell r="F2447">
            <v>0</v>
          </cell>
          <cell r="G2447">
            <v>0</v>
          </cell>
          <cell r="H2447">
            <v>0</v>
          </cell>
          <cell r="I2447">
            <v>0</v>
          </cell>
          <cell r="J2447">
            <v>0</v>
          </cell>
          <cell r="K2447">
            <v>0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0.01</v>
          </cell>
          <cell r="S2447">
            <v>0.01</v>
          </cell>
          <cell r="T2447">
            <v>0.01</v>
          </cell>
          <cell r="U2447">
            <v>0.01</v>
          </cell>
          <cell r="V2447">
            <v>0.01</v>
          </cell>
          <cell r="W2447">
            <v>0.01</v>
          </cell>
          <cell r="X2447">
            <v>0.01</v>
          </cell>
          <cell r="Y2447">
            <v>0.01</v>
          </cell>
          <cell r="Z2447">
            <v>0.01</v>
          </cell>
          <cell r="AA2447">
            <v>0.01</v>
          </cell>
          <cell r="AB2447">
            <v>0.01</v>
          </cell>
          <cell r="AC2447">
            <v>0.01</v>
          </cell>
          <cell r="AD2447">
            <v>0.01</v>
          </cell>
          <cell r="AE2447">
            <v>0.01</v>
          </cell>
          <cell r="AF2447">
            <v>0.01</v>
          </cell>
          <cell r="AG2447">
            <v>0.01</v>
          </cell>
          <cell r="AH2447">
            <v>0</v>
          </cell>
          <cell r="AI2447">
            <v>0</v>
          </cell>
          <cell r="AJ2447">
            <v>-0.01</v>
          </cell>
          <cell r="AK2447">
            <v>-0.01</v>
          </cell>
        </row>
        <row r="2448">
          <cell r="A2448" t="str">
            <v>SDGbaseTRAv2_UrbAS_IRTv2MPSXhhd-2</v>
          </cell>
          <cell r="B2448" t="str">
            <v>SIclos6_GOVclos11</v>
          </cell>
          <cell r="C2448" t="str">
            <v>SDGbaseTRAv2_UrbAS_IRTv2</v>
          </cell>
          <cell r="D2448" t="str">
            <v>MPSX</v>
          </cell>
          <cell r="E2448" t="str">
            <v>hhd-2</v>
          </cell>
          <cell r="F2448">
            <v>0</v>
          </cell>
          <cell r="G2448">
            <v>0</v>
          </cell>
          <cell r="H2448">
            <v>0</v>
          </cell>
          <cell r="I2448">
            <v>0</v>
          </cell>
          <cell r="J2448">
            <v>0</v>
          </cell>
          <cell r="K2448">
            <v>0</v>
          </cell>
          <cell r="L2448">
            <v>0</v>
          </cell>
          <cell r="M2448">
            <v>0</v>
          </cell>
          <cell r="N2448">
            <v>0</v>
          </cell>
          <cell r="O2448">
            <v>0</v>
          </cell>
          <cell r="P2448">
            <v>0</v>
          </cell>
          <cell r="Q2448">
            <v>0.01</v>
          </cell>
          <cell r="R2448">
            <v>0.01</v>
          </cell>
          <cell r="S2448">
            <v>0.01</v>
          </cell>
          <cell r="T2448">
            <v>0.01</v>
          </cell>
          <cell r="U2448">
            <v>0.01</v>
          </cell>
          <cell r="V2448">
            <v>0.01</v>
          </cell>
          <cell r="W2448">
            <v>0.01</v>
          </cell>
          <cell r="X2448">
            <v>0.01</v>
          </cell>
          <cell r="Y2448">
            <v>0.01</v>
          </cell>
          <cell r="Z2448">
            <v>0.01</v>
          </cell>
          <cell r="AA2448">
            <v>0.01</v>
          </cell>
          <cell r="AB2448">
            <v>0.01</v>
          </cell>
          <cell r="AC2448">
            <v>0.01</v>
          </cell>
          <cell r="AD2448">
            <v>0.01</v>
          </cell>
          <cell r="AE2448">
            <v>0.01</v>
          </cell>
          <cell r="AF2448">
            <v>0.01</v>
          </cell>
          <cell r="AG2448">
            <v>0.01</v>
          </cell>
          <cell r="AH2448">
            <v>0</v>
          </cell>
          <cell r="AI2448">
            <v>0</v>
          </cell>
          <cell r="AJ2448">
            <v>-0.01</v>
          </cell>
          <cell r="AK2448">
            <v>-0.01</v>
          </cell>
        </row>
        <row r="2449">
          <cell r="A2449" t="str">
            <v>SDGbaseTRAv2_UrbAS_IRTv2MPSXhhd-3</v>
          </cell>
          <cell r="B2449" t="str">
            <v>SIclos6_GOVclos11</v>
          </cell>
          <cell r="C2449" t="str">
            <v>SDGbaseTRAv2_UrbAS_IRTv2</v>
          </cell>
          <cell r="D2449" t="str">
            <v>MPSX</v>
          </cell>
          <cell r="E2449" t="str">
            <v>hhd-3</v>
          </cell>
          <cell r="F2449">
            <v>0</v>
          </cell>
          <cell r="G2449">
            <v>0</v>
          </cell>
          <cell r="H2449">
            <v>0</v>
          </cell>
          <cell r="I2449">
            <v>0</v>
          </cell>
          <cell r="J2449">
            <v>0</v>
          </cell>
          <cell r="K2449">
            <v>0</v>
          </cell>
          <cell r="L2449">
            <v>0</v>
          </cell>
          <cell r="M2449">
            <v>0</v>
          </cell>
          <cell r="N2449">
            <v>0.01</v>
          </cell>
          <cell r="O2449">
            <v>0.01</v>
          </cell>
          <cell r="P2449">
            <v>0.01</v>
          </cell>
          <cell r="Q2449">
            <v>0.01</v>
          </cell>
          <cell r="R2449">
            <v>0.01</v>
          </cell>
          <cell r="S2449">
            <v>0.01</v>
          </cell>
          <cell r="T2449">
            <v>0.01</v>
          </cell>
          <cell r="U2449">
            <v>0.01</v>
          </cell>
          <cell r="V2449">
            <v>0.01</v>
          </cell>
          <cell r="W2449">
            <v>0.01</v>
          </cell>
          <cell r="X2449">
            <v>0.01</v>
          </cell>
          <cell r="Y2449">
            <v>0.01</v>
          </cell>
          <cell r="Z2449">
            <v>0.01</v>
          </cell>
          <cell r="AA2449">
            <v>0.01</v>
          </cell>
          <cell r="AB2449">
            <v>0.01</v>
          </cell>
          <cell r="AC2449">
            <v>0.01</v>
          </cell>
          <cell r="AD2449">
            <v>0.01</v>
          </cell>
          <cell r="AE2449">
            <v>0.01</v>
          </cell>
          <cell r="AF2449">
            <v>0.01</v>
          </cell>
          <cell r="AG2449">
            <v>0.01</v>
          </cell>
          <cell r="AH2449">
            <v>0</v>
          </cell>
          <cell r="AI2449">
            <v>0</v>
          </cell>
          <cell r="AJ2449">
            <v>-0.01</v>
          </cell>
          <cell r="AK2449">
            <v>-0.01</v>
          </cell>
        </row>
        <row r="2450">
          <cell r="A2450" t="str">
            <v>SDGbaseTRAv2_UrbAS_IRTv2MPSXhhd-4</v>
          </cell>
          <cell r="B2450" t="str">
            <v>SIclos6_GOVclos11</v>
          </cell>
          <cell r="C2450" t="str">
            <v>SDGbaseTRAv2_UrbAS_IRTv2</v>
          </cell>
          <cell r="D2450" t="str">
            <v>MPSX</v>
          </cell>
          <cell r="E2450" t="str">
            <v>hhd-4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0.01</v>
          </cell>
          <cell r="N2450">
            <v>0.01</v>
          </cell>
          <cell r="O2450">
            <v>0.01</v>
          </cell>
          <cell r="P2450">
            <v>0.01</v>
          </cell>
          <cell r="Q2450">
            <v>0.01</v>
          </cell>
          <cell r="R2450">
            <v>0.01</v>
          </cell>
          <cell r="S2450">
            <v>0.01</v>
          </cell>
          <cell r="T2450">
            <v>0.01</v>
          </cell>
          <cell r="U2450">
            <v>0.01</v>
          </cell>
          <cell r="V2450">
            <v>0.01</v>
          </cell>
          <cell r="W2450">
            <v>0.01</v>
          </cell>
          <cell r="X2450">
            <v>0.01</v>
          </cell>
          <cell r="Y2450">
            <v>0.01</v>
          </cell>
          <cell r="Z2450">
            <v>0.01</v>
          </cell>
          <cell r="AA2450">
            <v>0.01</v>
          </cell>
          <cell r="AB2450">
            <v>0.01</v>
          </cell>
          <cell r="AC2450">
            <v>0.01</v>
          </cell>
          <cell r="AD2450">
            <v>0.01</v>
          </cell>
          <cell r="AE2450">
            <v>0.01</v>
          </cell>
          <cell r="AF2450">
            <v>0.01</v>
          </cell>
          <cell r="AG2450">
            <v>0.01</v>
          </cell>
          <cell r="AH2450">
            <v>0</v>
          </cell>
          <cell r="AI2450">
            <v>0</v>
          </cell>
          <cell r="AJ2450">
            <v>-0.01</v>
          </cell>
          <cell r="AK2450">
            <v>-0.01</v>
          </cell>
        </row>
        <row r="2451">
          <cell r="A2451" t="str">
            <v>SDGbaseTRAv2_UrbAS_IRTv2MPSXhhd-5</v>
          </cell>
          <cell r="B2451" t="str">
            <v>SIclos6_GOVclos11</v>
          </cell>
          <cell r="C2451" t="str">
            <v>SDGbaseTRAv2_UrbAS_IRTv2</v>
          </cell>
          <cell r="D2451" t="str">
            <v>MPSX</v>
          </cell>
          <cell r="E2451" t="str">
            <v>hhd-5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0.01</v>
          </cell>
          <cell r="N2451">
            <v>0.01</v>
          </cell>
          <cell r="O2451">
            <v>0.01</v>
          </cell>
          <cell r="P2451">
            <v>0.01</v>
          </cell>
          <cell r="Q2451">
            <v>0.01</v>
          </cell>
          <cell r="R2451">
            <v>0.01</v>
          </cell>
          <cell r="S2451">
            <v>0.01</v>
          </cell>
          <cell r="T2451">
            <v>0.01</v>
          </cell>
          <cell r="U2451">
            <v>0.01</v>
          </cell>
          <cell r="V2451">
            <v>0.01</v>
          </cell>
          <cell r="W2451">
            <v>0.01</v>
          </cell>
          <cell r="X2451">
            <v>0.01</v>
          </cell>
          <cell r="Y2451">
            <v>0.01</v>
          </cell>
          <cell r="Z2451">
            <v>0.01</v>
          </cell>
          <cell r="AA2451">
            <v>0.01</v>
          </cell>
          <cell r="AB2451">
            <v>0.01</v>
          </cell>
          <cell r="AC2451">
            <v>0.01</v>
          </cell>
          <cell r="AD2451">
            <v>0.01</v>
          </cell>
          <cell r="AE2451">
            <v>0.01</v>
          </cell>
          <cell r="AF2451">
            <v>0.01</v>
          </cell>
          <cell r="AG2451">
            <v>0.01</v>
          </cell>
          <cell r="AH2451">
            <v>0</v>
          </cell>
          <cell r="AI2451">
            <v>0</v>
          </cell>
          <cell r="AJ2451">
            <v>-0.01</v>
          </cell>
          <cell r="AK2451">
            <v>-0.01</v>
          </cell>
        </row>
        <row r="2452">
          <cell r="A2452" t="str">
            <v>SDGbaseTRAv2_UrbAS_IRTv2MPSXhhd-6</v>
          </cell>
          <cell r="B2452" t="str">
            <v>SIclos6_GOVclos11</v>
          </cell>
          <cell r="C2452" t="str">
            <v>SDGbaseTRAv2_UrbAS_IRTv2</v>
          </cell>
          <cell r="D2452" t="str">
            <v>MPSX</v>
          </cell>
          <cell r="E2452" t="str">
            <v>hhd-6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0.01</v>
          </cell>
          <cell r="N2452">
            <v>0.01</v>
          </cell>
          <cell r="O2452">
            <v>0.01</v>
          </cell>
          <cell r="P2452">
            <v>0.01</v>
          </cell>
          <cell r="Q2452">
            <v>0.01</v>
          </cell>
          <cell r="R2452">
            <v>0.01</v>
          </cell>
          <cell r="S2452">
            <v>0.01</v>
          </cell>
          <cell r="T2452">
            <v>0.01</v>
          </cell>
          <cell r="U2452">
            <v>0.01</v>
          </cell>
          <cell r="V2452">
            <v>0.01</v>
          </cell>
          <cell r="W2452">
            <v>0.01</v>
          </cell>
          <cell r="X2452">
            <v>0.01</v>
          </cell>
          <cell r="Y2452">
            <v>0.01</v>
          </cell>
          <cell r="Z2452">
            <v>0.01</v>
          </cell>
          <cell r="AA2452">
            <v>0.01</v>
          </cell>
          <cell r="AB2452">
            <v>0.01</v>
          </cell>
          <cell r="AC2452">
            <v>0.01</v>
          </cell>
          <cell r="AD2452">
            <v>0.01</v>
          </cell>
          <cell r="AE2452">
            <v>0.01</v>
          </cell>
          <cell r="AF2452">
            <v>0.01</v>
          </cell>
          <cell r="AG2452">
            <v>0.01</v>
          </cell>
          <cell r="AH2452">
            <v>0</v>
          </cell>
          <cell r="AI2452">
            <v>0</v>
          </cell>
          <cell r="AJ2452">
            <v>-0.01</v>
          </cell>
          <cell r="AK2452">
            <v>-0.01</v>
          </cell>
        </row>
        <row r="2453">
          <cell r="A2453" t="str">
            <v>SDGbaseTRAv2_UrbAS_IRTv2MPSXhhd-7</v>
          </cell>
          <cell r="B2453" t="str">
            <v>SIclos6_GOVclos11</v>
          </cell>
          <cell r="C2453" t="str">
            <v>SDGbaseTRAv2_UrbAS_IRTv2</v>
          </cell>
          <cell r="D2453" t="str">
            <v>MPSX</v>
          </cell>
          <cell r="E2453" t="str">
            <v>hhd-7</v>
          </cell>
          <cell r="F2453">
            <v>0</v>
          </cell>
          <cell r="G2453">
            <v>0</v>
          </cell>
          <cell r="H2453">
            <v>0.01</v>
          </cell>
          <cell r="I2453">
            <v>0.01</v>
          </cell>
          <cell r="J2453">
            <v>0.01</v>
          </cell>
          <cell r="K2453">
            <v>0.01</v>
          </cell>
          <cell r="L2453">
            <v>0.01</v>
          </cell>
          <cell r="M2453">
            <v>0.01</v>
          </cell>
          <cell r="N2453">
            <v>0.01</v>
          </cell>
          <cell r="O2453">
            <v>0.01</v>
          </cell>
          <cell r="P2453">
            <v>0.01</v>
          </cell>
          <cell r="Q2453">
            <v>0.01</v>
          </cell>
          <cell r="R2453">
            <v>0.01</v>
          </cell>
          <cell r="S2453">
            <v>0.01</v>
          </cell>
          <cell r="T2453">
            <v>0.01</v>
          </cell>
          <cell r="U2453">
            <v>0.01</v>
          </cell>
          <cell r="V2453">
            <v>0.01</v>
          </cell>
          <cell r="W2453">
            <v>0.01</v>
          </cell>
          <cell r="X2453">
            <v>0.01</v>
          </cell>
          <cell r="Y2453">
            <v>0.01</v>
          </cell>
          <cell r="Z2453">
            <v>0.01</v>
          </cell>
          <cell r="AA2453">
            <v>0.01</v>
          </cell>
          <cell r="AB2453">
            <v>0.01</v>
          </cell>
          <cell r="AC2453">
            <v>0.01</v>
          </cell>
          <cell r="AD2453">
            <v>0.01</v>
          </cell>
          <cell r="AE2453">
            <v>0.01</v>
          </cell>
          <cell r="AF2453">
            <v>0.01</v>
          </cell>
          <cell r="AG2453">
            <v>0.01</v>
          </cell>
          <cell r="AH2453">
            <v>0</v>
          </cell>
          <cell r="AI2453">
            <v>0</v>
          </cell>
          <cell r="AJ2453">
            <v>-0.01</v>
          </cell>
          <cell r="AK2453">
            <v>-0.01</v>
          </cell>
        </row>
        <row r="2454">
          <cell r="A2454" t="str">
            <v>SDGbaseTRAv2_UrbAS_IRTv2MPSXhhd-8</v>
          </cell>
          <cell r="B2454" t="str">
            <v>SIclos6_GOVclos11</v>
          </cell>
          <cell r="C2454" t="str">
            <v>SDGbaseTRAv2_UrbAS_IRTv2</v>
          </cell>
          <cell r="D2454" t="str">
            <v>MPSX</v>
          </cell>
          <cell r="E2454" t="str">
            <v>hhd-8</v>
          </cell>
          <cell r="F2454">
            <v>0.01</v>
          </cell>
          <cell r="G2454">
            <v>0.01</v>
          </cell>
          <cell r="H2454">
            <v>0.01</v>
          </cell>
          <cell r="I2454">
            <v>0.01</v>
          </cell>
          <cell r="J2454">
            <v>0.01</v>
          </cell>
          <cell r="K2454">
            <v>0.01</v>
          </cell>
          <cell r="L2454">
            <v>0.01</v>
          </cell>
          <cell r="M2454">
            <v>0.01</v>
          </cell>
          <cell r="N2454">
            <v>0.01</v>
          </cell>
          <cell r="O2454">
            <v>0.01</v>
          </cell>
          <cell r="P2454">
            <v>0.01</v>
          </cell>
          <cell r="Q2454">
            <v>0.01</v>
          </cell>
          <cell r="R2454">
            <v>0.01</v>
          </cell>
          <cell r="S2454">
            <v>0.01</v>
          </cell>
          <cell r="T2454">
            <v>0.01</v>
          </cell>
          <cell r="U2454">
            <v>0.01</v>
          </cell>
          <cell r="V2454">
            <v>0.01</v>
          </cell>
          <cell r="W2454">
            <v>0.01</v>
          </cell>
          <cell r="X2454">
            <v>0.01</v>
          </cell>
          <cell r="Y2454">
            <v>0.01</v>
          </cell>
          <cell r="Z2454">
            <v>0.01</v>
          </cell>
          <cell r="AA2454">
            <v>0.01</v>
          </cell>
          <cell r="AB2454">
            <v>0.01</v>
          </cell>
          <cell r="AC2454">
            <v>0.01</v>
          </cell>
          <cell r="AD2454">
            <v>0.01</v>
          </cell>
          <cell r="AE2454">
            <v>0.01</v>
          </cell>
          <cell r="AF2454">
            <v>0.01</v>
          </cell>
          <cell r="AG2454">
            <v>0.01</v>
          </cell>
          <cell r="AH2454">
            <v>0.01</v>
          </cell>
          <cell r="AI2454">
            <v>0</v>
          </cell>
          <cell r="AJ2454">
            <v>0</v>
          </cell>
          <cell r="AK2454">
            <v>-0.01</v>
          </cell>
        </row>
        <row r="2455">
          <cell r="A2455" t="str">
            <v>SDGbaseTRAv2_UrbAS_IRTv2MPSXhhd-9</v>
          </cell>
          <cell r="B2455" t="str">
            <v>SIclos6_GOVclos11</v>
          </cell>
          <cell r="C2455" t="str">
            <v>SDGbaseTRAv2_UrbAS_IRTv2</v>
          </cell>
          <cell r="D2455" t="str">
            <v>MPSX</v>
          </cell>
          <cell r="E2455" t="str">
            <v>hhd-9</v>
          </cell>
          <cell r="F2455">
            <v>0.04</v>
          </cell>
          <cell r="G2455">
            <v>0.04</v>
          </cell>
          <cell r="H2455">
            <v>0.04</v>
          </cell>
          <cell r="I2455">
            <v>0.04</v>
          </cell>
          <cell r="J2455">
            <v>0.04</v>
          </cell>
          <cell r="K2455">
            <v>0.04</v>
          </cell>
          <cell r="L2455">
            <v>0.04</v>
          </cell>
          <cell r="M2455">
            <v>0.05</v>
          </cell>
          <cell r="N2455">
            <v>0.05</v>
          </cell>
          <cell r="O2455">
            <v>0.05</v>
          </cell>
          <cell r="P2455">
            <v>0.05</v>
          </cell>
          <cell r="Q2455">
            <v>0.05</v>
          </cell>
          <cell r="R2455">
            <v>0.05</v>
          </cell>
          <cell r="S2455">
            <v>0.05</v>
          </cell>
          <cell r="T2455">
            <v>0.05</v>
          </cell>
          <cell r="U2455">
            <v>0.05</v>
          </cell>
          <cell r="V2455">
            <v>0.05</v>
          </cell>
          <cell r="W2455">
            <v>0.05</v>
          </cell>
          <cell r="X2455">
            <v>0.05</v>
          </cell>
          <cell r="Y2455">
            <v>0.05</v>
          </cell>
          <cell r="Z2455">
            <v>0.05</v>
          </cell>
          <cell r="AA2455">
            <v>0.05</v>
          </cell>
          <cell r="AB2455">
            <v>0.05</v>
          </cell>
          <cell r="AC2455">
            <v>0.05</v>
          </cell>
          <cell r="AD2455">
            <v>0.05</v>
          </cell>
          <cell r="AE2455">
            <v>0.05</v>
          </cell>
          <cell r="AF2455">
            <v>0.05</v>
          </cell>
          <cell r="AG2455">
            <v>0.05</v>
          </cell>
          <cell r="AH2455">
            <v>0.04</v>
          </cell>
          <cell r="AI2455">
            <v>0.04</v>
          </cell>
          <cell r="AJ2455">
            <v>0.03</v>
          </cell>
          <cell r="AK2455">
            <v>0.03</v>
          </cell>
        </row>
        <row r="2456">
          <cell r="A2456" t="str">
            <v>SDGbaseTRAv2_UrbAS_IRTv2C_SavingsINSent-n</v>
          </cell>
          <cell r="B2456" t="str">
            <v>SIclos6_GOVclos11</v>
          </cell>
          <cell r="C2456" t="str">
            <v>SDGbaseTRAv2_UrbAS_IRTv2</v>
          </cell>
          <cell r="D2456" t="str">
            <v>C_SavingsINS</v>
          </cell>
          <cell r="E2456" t="str">
            <v>ent-n</v>
          </cell>
          <cell r="F2456">
            <v>634.29</v>
          </cell>
          <cell r="G2456">
            <v>578.59</v>
          </cell>
          <cell r="H2456">
            <v>603.29</v>
          </cell>
          <cell r="I2456">
            <v>607.94000000000005</v>
          </cell>
          <cell r="J2456">
            <v>608.98</v>
          </cell>
          <cell r="K2456">
            <v>618.82000000000005</v>
          </cell>
          <cell r="L2456">
            <v>629.23</v>
          </cell>
          <cell r="M2456">
            <v>639.45000000000005</v>
          </cell>
          <cell r="N2456">
            <v>651.66999999999996</v>
          </cell>
          <cell r="O2456">
            <v>668.38</v>
          </cell>
          <cell r="P2456">
            <v>683.48</v>
          </cell>
          <cell r="Q2456">
            <v>697.08</v>
          </cell>
          <cell r="R2456">
            <v>724.42</v>
          </cell>
          <cell r="S2456">
            <v>747.94</v>
          </cell>
          <cell r="T2456">
            <v>773.42</v>
          </cell>
          <cell r="U2456">
            <v>803.96</v>
          </cell>
          <cell r="V2456">
            <v>833.62</v>
          </cell>
          <cell r="W2456">
            <v>863.87</v>
          </cell>
          <cell r="X2456">
            <v>895.1</v>
          </cell>
          <cell r="Y2456">
            <v>924.97</v>
          </cell>
          <cell r="Z2456">
            <v>970.58</v>
          </cell>
          <cell r="AA2456">
            <v>1008.36</v>
          </cell>
          <cell r="AB2456">
            <v>1033.28</v>
          </cell>
          <cell r="AC2456">
            <v>1062.18</v>
          </cell>
          <cell r="AD2456">
            <v>1096.0899999999999</v>
          </cell>
          <cell r="AE2456">
            <v>1130.6300000000001</v>
          </cell>
          <cell r="AF2456">
            <v>1165.68</v>
          </cell>
          <cell r="AG2456">
            <v>1178.08</v>
          </cell>
          <cell r="AH2456">
            <v>1187.22</v>
          </cell>
          <cell r="AI2456">
            <v>1189.81</v>
          </cell>
          <cell r="AJ2456">
            <v>1185.49</v>
          </cell>
          <cell r="AK2456">
            <v>1176.03</v>
          </cell>
        </row>
        <row r="2457">
          <cell r="A2457" t="str">
            <v>SDGbaseTRAv2_UrbAS_IRTv2C_SavingsINSent-e</v>
          </cell>
          <cell r="B2457" t="str">
            <v>SIclos6_GOVclos11</v>
          </cell>
          <cell r="C2457" t="str">
            <v>SDGbaseTRAv2_UrbAS_IRTv2</v>
          </cell>
          <cell r="D2457" t="str">
            <v>C_SavingsINS</v>
          </cell>
          <cell r="E2457" t="str">
            <v>ent-e</v>
          </cell>
          <cell r="F2457">
            <v>60.1</v>
          </cell>
          <cell r="G2457">
            <v>65.95</v>
          </cell>
          <cell r="H2457">
            <v>54.6</v>
          </cell>
          <cell r="I2457">
            <v>55.41</v>
          </cell>
          <cell r="J2457">
            <v>57.94</v>
          </cell>
          <cell r="K2457">
            <v>61.66</v>
          </cell>
          <cell r="L2457">
            <v>65.040000000000006</v>
          </cell>
          <cell r="M2457">
            <v>64.650000000000006</v>
          </cell>
          <cell r="N2457">
            <v>62.95</v>
          </cell>
          <cell r="O2457">
            <v>61.95</v>
          </cell>
          <cell r="P2457">
            <v>63.87</v>
          </cell>
          <cell r="Q2457">
            <v>67.73</v>
          </cell>
          <cell r="R2457">
            <v>74.7</v>
          </cell>
          <cell r="S2457">
            <v>79.010000000000005</v>
          </cell>
          <cell r="T2457">
            <v>83.6</v>
          </cell>
          <cell r="U2457">
            <v>88.09</v>
          </cell>
          <cell r="V2457">
            <v>88.67</v>
          </cell>
          <cell r="W2457">
            <v>92.77</v>
          </cell>
          <cell r="X2457">
            <v>102.07</v>
          </cell>
          <cell r="Y2457">
            <v>110.96</v>
          </cell>
          <cell r="Z2457">
            <v>119.05</v>
          </cell>
          <cell r="AA2457">
            <v>124.29</v>
          </cell>
          <cell r="AB2457">
            <v>128.13</v>
          </cell>
          <cell r="AC2457">
            <v>138.66</v>
          </cell>
          <cell r="AD2457">
            <v>148.78</v>
          </cell>
          <cell r="AE2457">
            <v>157.03</v>
          </cell>
          <cell r="AF2457">
            <v>164.7</v>
          </cell>
          <cell r="AG2457">
            <v>199.28</v>
          </cell>
          <cell r="AH2457">
            <v>236.9</v>
          </cell>
          <cell r="AI2457">
            <v>277.18</v>
          </cell>
          <cell r="AJ2457">
            <v>316.93</v>
          </cell>
          <cell r="AK2457">
            <v>353.47</v>
          </cell>
        </row>
        <row r="2458">
          <cell r="A2458" t="str">
            <v>SDGbaseTRAv2_UrbAS_IRTv2C_SavingsINShhd-0</v>
          </cell>
          <cell r="B2458" t="str">
            <v>SIclos6_GOVclos11</v>
          </cell>
          <cell r="C2458" t="str">
            <v>SDGbaseTRAv2_UrbAS_IRTv2</v>
          </cell>
          <cell r="D2458" t="str">
            <v>C_SavingsINS</v>
          </cell>
          <cell r="E2458" t="str">
            <v>hhd-0</v>
          </cell>
          <cell r="F2458">
            <v>0.06</v>
          </cell>
          <cell r="G2458">
            <v>0</v>
          </cell>
          <cell r="H2458">
            <v>0.11</v>
          </cell>
          <cell r="I2458">
            <v>0.18</v>
          </cell>
          <cell r="J2458">
            <v>0.17</v>
          </cell>
          <cell r="K2458">
            <v>0.16</v>
          </cell>
          <cell r="L2458">
            <v>0.19</v>
          </cell>
          <cell r="M2458">
            <v>0.28999999999999998</v>
          </cell>
          <cell r="N2458">
            <v>0.41</v>
          </cell>
          <cell r="O2458">
            <v>0.36</v>
          </cell>
          <cell r="P2458">
            <v>0.43</v>
          </cell>
          <cell r="Q2458">
            <v>0.48</v>
          </cell>
          <cell r="R2458">
            <v>0.53</v>
          </cell>
          <cell r="S2458">
            <v>0.61</v>
          </cell>
          <cell r="T2458">
            <v>0.69</v>
          </cell>
          <cell r="U2458">
            <v>0.8</v>
          </cell>
          <cell r="V2458">
            <v>1</v>
          </cell>
          <cell r="W2458">
            <v>1.1399999999999999</v>
          </cell>
          <cell r="X2458">
            <v>1.19</v>
          </cell>
          <cell r="Y2458">
            <v>1.23</v>
          </cell>
          <cell r="Z2458">
            <v>1.22</v>
          </cell>
          <cell r="AA2458">
            <v>1.23</v>
          </cell>
          <cell r="AB2458">
            <v>1.21</v>
          </cell>
          <cell r="AC2458">
            <v>1.18</v>
          </cell>
          <cell r="AD2458">
            <v>1.21</v>
          </cell>
          <cell r="AE2458">
            <v>1.28</v>
          </cell>
          <cell r="AF2458">
            <v>1.37</v>
          </cell>
          <cell r="AG2458">
            <v>0.98</v>
          </cell>
          <cell r="AH2458">
            <v>0.2</v>
          </cell>
          <cell r="AI2458">
            <v>-0.78</v>
          </cell>
          <cell r="AJ2458">
            <v>-1.71</v>
          </cell>
          <cell r="AK2458">
            <v>-2.57</v>
          </cell>
        </row>
        <row r="2459">
          <cell r="A2459" t="str">
            <v>SDGbaseTRAv2_UrbAS_IRTv2C_SavingsINShhd-1</v>
          </cell>
          <cell r="B2459" t="str">
            <v>SIclos6_GOVclos11</v>
          </cell>
          <cell r="C2459" t="str">
            <v>SDGbaseTRAv2_UrbAS_IRTv2</v>
          </cell>
          <cell r="D2459" t="str">
            <v>C_SavingsINS</v>
          </cell>
          <cell r="E2459" t="str">
            <v>hhd-1</v>
          </cell>
          <cell r="F2459">
            <v>0.09</v>
          </cell>
          <cell r="G2459">
            <v>0.01</v>
          </cell>
          <cell r="H2459">
            <v>0.17</v>
          </cell>
          <cell r="I2459">
            <v>0.25</v>
          </cell>
          <cell r="J2459">
            <v>0.24</v>
          </cell>
          <cell r="K2459">
            <v>0.24</v>
          </cell>
          <cell r="L2459">
            <v>0.27</v>
          </cell>
          <cell r="M2459">
            <v>0.41</v>
          </cell>
          <cell r="N2459">
            <v>0.56999999999999995</v>
          </cell>
          <cell r="O2459">
            <v>0.51</v>
          </cell>
          <cell r="P2459">
            <v>0.6</v>
          </cell>
          <cell r="Q2459">
            <v>0.67</v>
          </cell>
          <cell r="R2459">
            <v>0.74</v>
          </cell>
          <cell r="S2459">
            <v>0.85</v>
          </cell>
          <cell r="T2459">
            <v>0.96</v>
          </cell>
          <cell r="U2459">
            <v>1.1100000000000001</v>
          </cell>
          <cell r="V2459">
            <v>1.39</v>
          </cell>
          <cell r="W2459">
            <v>1.58</v>
          </cell>
          <cell r="X2459">
            <v>1.65</v>
          </cell>
          <cell r="Y2459">
            <v>1.7</v>
          </cell>
          <cell r="Z2459">
            <v>1.69</v>
          </cell>
          <cell r="AA2459">
            <v>1.7</v>
          </cell>
          <cell r="AB2459">
            <v>1.66</v>
          </cell>
          <cell r="AC2459">
            <v>1.64</v>
          </cell>
          <cell r="AD2459">
            <v>1.68</v>
          </cell>
          <cell r="AE2459">
            <v>1.76</v>
          </cell>
          <cell r="AF2459">
            <v>1.88</v>
          </cell>
          <cell r="AG2459">
            <v>1.36</v>
          </cell>
          <cell r="AH2459">
            <v>0.3</v>
          </cell>
          <cell r="AI2459">
            <v>-1.04</v>
          </cell>
          <cell r="AJ2459">
            <v>-2.2999999999999998</v>
          </cell>
          <cell r="AK2459">
            <v>-3.47</v>
          </cell>
        </row>
        <row r="2460">
          <cell r="A2460" t="str">
            <v>SDGbaseTRAv2_UrbAS_IRTv2C_SavingsINShhd-2</v>
          </cell>
          <cell r="B2460" t="str">
            <v>SIclos6_GOVclos11</v>
          </cell>
          <cell r="C2460" t="str">
            <v>SDGbaseTRAv2_UrbAS_IRTv2</v>
          </cell>
          <cell r="D2460" t="str">
            <v>C_SavingsINS</v>
          </cell>
          <cell r="E2460" t="str">
            <v>hhd-2</v>
          </cell>
          <cell r="F2460">
            <v>0.15</v>
          </cell>
          <cell r="G2460">
            <v>0.05</v>
          </cell>
          <cell r="H2460">
            <v>0.24</v>
          </cell>
          <cell r="I2460">
            <v>0.34</v>
          </cell>
          <cell r="J2460">
            <v>0.33</v>
          </cell>
          <cell r="K2460">
            <v>0.32</v>
          </cell>
          <cell r="L2460">
            <v>0.36</v>
          </cell>
          <cell r="M2460">
            <v>0.52</v>
          </cell>
          <cell r="N2460">
            <v>0.72</v>
          </cell>
          <cell r="O2460">
            <v>0.65</v>
          </cell>
          <cell r="P2460">
            <v>0.75</v>
          </cell>
          <cell r="Q2460">
            <v>0.84</v>
          </cell>
          <cell r="R2460">
            <v>0.92</v>
          </cell>
          <cell r="S2460">
            <v>1.05</v>
          </cell>
          <cell r="T2460">
            <v>1.18</v>
          </cell>
          <cell r="U2460">
            <v>1.36</v>
          </cell>
          <cell r="V2460">
            <v>1.68</v>
          </cell>
          <cell r="W2460">
            <v>1.9</v>
          </cell>
          <cell r="X2460">
            <v>1.98</v>
          </cell>
          <cell r="Y2460">
            <v>2.0499999999999998</v>
          </cell>
          <cell r="Z2460">
            <v>2.04</v>
          </cell>
          <cell r="AA2460">
            <v>2.06</v>
          </cell>
          <cell r="AB2460">
            <v>2.0099999999999998</v>
          </cell>
          <cell r="AC2460">
            <v>1.98</v>
          </cell>
          <cell r="AD2460">
            <v>2.0299999999999998</v>
          </cell>
          <cell r="AE2460">
            <v>2.13</v>
          </cell>
          <cell r="AF2460">
            <v>2.2799999999999998</v>
          </cell>
          <cell r="AG2460">
            <v>1.67</v>
          </cell>
          <cell r="AH2460">
            <v>0.45</v>
          </cell>
          <cell r="AI2460">
            <v>-1.1000000000000001</v>
          </cell>
          <cell r="AJ2460">
            <v>-2.5499999999999998</v>
          </cell>
          <cell r="AK2460">
            <v>-3.89</v>
          </cell>
        </row>
        <row r="2461">
          <cell r="A2461" t="str">
            <v>SDGbaseTRAv2_UrbAS_IRTv2C_SavingsINShhd-3</v>
          </cell>
          <cell r="B2461" t="str">
            <v>SIclos6_GOVclos11</v>
          </cell>
          <cell r="C2461" t="str">
            <v>SDGbaseTRAv2_UrbAS_IRTv2</v>
          </cell>
          <cell r="D2461" t="str">
            <v>C_SavingsINS</v>
          </cell>
          <cell r="E2461" t="str">
            <v>hhd-3</v>
          </cell>
          <cell r="F2461">
            <v>0.3</v>
          </cell>
          <cell r="G2461">
            <v>0.18</v>
          </cell>
          <cell r="H2461">
            <v>0.41</v>
          </cell>
          <cell r="I2461">
            <v>0.54</v>
          </cell>
          <cell r="J2461">
            <v>0.52</v>
          </cell>
          <cell r="K2461">
            <v>0.51</v>
          </cell>
          <cell r="L2461">
            <v>0.56999999999999995</v>
          </cell>
          <cell r="M2461">
            <v>0.77</v>
          </cell>
          <cell r="N2461">
            <v>1.01</v>
          </cell>
          <cell r="O2461">
            <v>0.93</v>
          </cell>
          <cell r="P2461">
            <v>1.05</v>
          </cell>
          <cell r="Q2461">
            <v>1.17</v>
          </cell>
          <cell r="R2461">
            <v>1.26</v>
          </cell>
          <cell r="S2461">
            <v>1.43</v>
          </cell>
          <cell r="T2461">
            <v>1.6</v>
          </cell>
          <cell r="U2461">
            <v>1.82</v>
          </cell>
          <cell r="V2461">
            <v>2.2200000000000002</v>
          </cell>
          <cell r="W2461">
            <v>2.4900000000000002</v>
          </cell>
          <cell r="X2461">
            <v>2.6</v>
          </cell>
          <cell r="Y2461">
            <v>2.68</v>
          </cell>
          <cell r="Z2461">
            <v>2.67</v>
          </cell>
          <cell r="AA2461">
            <v>2.7</v>
          </cell>
          <cell r="AB2461">
            <v>2.65</v>
          </cell>
          <cell r="AC2461">
            <v>2.62</v>
          </cell>
          <cell r="AD2461">
            <v>2.69</v>
          </cell>
          <cell r="AE2461">
            <v>2.82</v>
          </cell>
          <cell r="AF2461">
            <v>3</v>
          </cell>
          <cell r="AG2461">
            <v>2.27</v>
          </cell>
          <cell r="AH2461">
            <v>0.78</v>
          </cell>
          <cell r="AI2461">
            <v>-1.08</v>
          </cell>
          <cell r="AJ2461">
            <v>-2.84</v>
          </cell>
          <cell r="AK2461">
            <v>-4.45</v>
          </cell>
        </row>
        <row r="2462">
          <cell r="A2462" t="str">
            <v>SDGbaseTRAv2_UrbAS_IRTv2C_SavingsINShhd-4</v>
          </cell>
          <cell r="B2462" t="str">
            <v>SIclos6_GOVclos11</v>
          </cell>
          <cell r="C2462" t="str">
            <v>SDGbaseTRAv2_UrbAS_IRTv2</v>
          </cell>
          <cell r="D2462" t="str">
            <v>C_SavingsINS</v>
          </cell>
          <cell r="E2462" t="str">
            <v>hhd-4</v>
          </cell>
          <cell r="F2462">
            <v>0.43</v>
          </cell>
          <cell r="G2462">
            <v>0.28999999999999998</v>
          </cell>
          <cell r="H2462">
            <v>0.55000000000000004</v>
          </cell>
          <cell r="I2462">
            <v>0.68</v>
          </cell>
          <cell r="J2462">
            <v>0.67</v>
          </cell>
          <cell r="K2462">
            <v>0.66</v>
          </cell>
          <cell r="L2462">
            <v>0.72</v>
          </cell>
          <cell r="M2462">
            <v>0.93</v>
          </cell>
          <cell r="N2462">
            <v>1.19</v>
          </cell>
          <cell r="O2462">
            <v>1.1100000000000001</v>
          </cell>
          <cell r="P2462">
            <v>1.25</v>
          </cell>
          <cell r="Q2462">
            <v>1.37</v>
          </cell>
          <cell r="R2462">
            <v>1.48</v>
          </cell>
          <cell r="S2462">
            <v>1.66</v>
          </cell>
          <cell r="T2462">
            <v>1.85</v>
          </cell>
          <cell r="U2462">
            <v>2.09</v>
          </cell>
          <cell r="V2462">
            <v>2.52</v>
          </cell>
          <cell r="W2462">
            <v>2.81</v>
          </cell>
          <cell r="X2462">
            <v>2.93</v>
          </cell>
          <cell r="Y2462">
            <v>3.02</v>
          </cell>
          <cell r="Z2462">
            <v>3.02</v>
          </cell>
          <cell r="AA2462">
            <v>3.04</v>
          </cell>
          <cell r="AB2462">
            <v>3</v>
          </cell>
          <cell r="AC2462">
            <v>2.98</v>
          </cell>
          <cell r="AD2462">
            <v>3.05</v>
          </cell>
          <cell r="AE2462">
            <v>3.19</v>
          </cell>
          <cell r="AF2462">
            <v>3.39</v>
          </cell>
          <cell r="AG2462">
            <v>2.62</v>
          </cell>
          <cell r="AH2462">
            <v>1.05</v>
          </cell>
          <cell r="AI2462">
            <v>-0.91</v>
          </cell>
          <cell r="AJ2462">
            <v>-2.75</v>
          </cell>
          <cell r="AK2462">
            <v>-4.45</v>
          </cell>
        </row>
        <row r="2463">
          <cell r="A2463" t="str">
            <v>SDGbaseTRAv2_UrbAS_IRTv2C_SavingsINShhd-5</v>
          </cell>
          <cell r="B2463" t="str">
            <v>SIclos6_GOVclos11</v>
          </cell>
          <cell r="C2463" t="str">
            <v>SDGbaseTRAv2_UrbAS_IRTv2</v>
          </cell>
          <cell r="D2463" t="str">
            <v>C_SavingsINS</v>
          </cell>
          <cell r="E2463" t="str">
            <v>hhd-5</v>
          </cell>
          <cell r="F2463">
            <v>0.66</v>
          </cell>
          <cell r="G2463">
            <v>0.47</v>
          </cell>
          <cell r="H2463">
            <v>0.82</v>
          </cell>
          <cell r="I2463">
            <v>1.01</v>
          </cell>
          <cell r="J2463">
            <v>0.98</v>
          </cell>
          <cell r="K2463">
            <v>0.98</v>
          </cell>
          <cell r="L2463">
            <v>1.06</v>
          </cell>
          <cell r="M2463">
            <v>1.35</v>
          </cell>
          <cell r="N2463">
            <v>1.7</v>
          </cell>
          <cell r="O2463">
            <v>1.58</v>
          </cell>
          <cell r="P2463">
            <v>1.77</v>
          </cell>
          <cell r="Q2463">
            <v>1.94</v>
          </cell>
          <cell r="R2463">
            <v>2.09</v>
          </cell>
          <cell r="S2463">
            <v>2.33</v>
          </cell>
          <cell r="T2463">
            <v>2.58</v>
          </cell>
          <cell r="U2463">
            <v>2.91</v>
          </cell>
          <cell r="V2463">
            <v>3.49</v>
          </cell>
          <cell r="W2463">
            <v>3.89</v>
          </cell>
          <cell r="X2463">
            <v>4.05</v>
          </cell>
          <cell r="Y2463">
            <v>4.18</v>
          </cell>
          <cell r="Z2463">
            <v>4.16</v>
          </cell>
          <cell r="AA2463">
            <v>4.2</v>
          </cell>
          <cell r="AB2463">
            <v>4.1500000000000004</v>
          </cell>
          <cell r="AC2463">
            <v>4.1100000000000003</v>
          </cell>
          <cell r="AD2463">
            <v>4.21</v>
          </cell>
          <cell r="AE2463">
            <v>4.4000000000000004</v>
          </cell>
          <cell r="AF2463">
            <v>4.66</v>
          </cell>
          <cell r="AG2463">
            <v>3.65</v>
          </cell>
          <cell r="AH2463">
            <v>1.56</v>
          </cell>
          <cell r="AI2463">
            <v>-1.03</v>
          </cell>
          <cell r="AJ2463">
            <v>-3.46</v>
          </cell>
          <cell r="AK2463">
            <v>-5.68</v>
          </cell>
        </row>
        <row r="2464">
          <cell r="A2464" t="str">
            <v>SDGbaseTRAv2_UrbAS_IRTv2C_SavingsINShhd-6</v>
          </cell>
          <cell r="B2464" t="str">
            <v>SIclos6_GOVclos11</v>
          </cell>
          <cell r="C2464" t="str">
            <v>SDGbaseTRAv2_UrbAS_IRTv2</v>
          </cell>
          <cell r="D2464" t="str">
            <v>C_SavingsINS</v>
          </cell>
          <cell r="E2464" t="str">
            <v>hhd-6</v>
          </cell>
          <cell r="F2464">
            <v>0.9</v>
          </cell>
          <cell r="G2464">
            <v>0.67</v>
          </cell>
          <cell r="H2464">
            <v>1.0900000000000001</v>
          </cell>
          <cell r="I2464">
            <v>1.31</v>
          </cell>
          <cell r="J2464">
            <v>1.28</v>
          </cell>
          <cell r="K2464">
            <v>1.27</v>
          </cell>
          <cell r="L2464">
            <v>1.37</v>
          </cell>
          <cell r="M2464">
            <v>1.71</v>
          </cell>
          <cell r="N2464">
            <v>2.13</v>
          </cell>
          <cell r="O2464">
            <v>2</v>
          </cell>
          <cell r="P2464">
            <v>2.21</v>
          </cell>
          <cell r="Q2464">
            <v>2.41</v>
          </cell>
          <cell r="R2464">
            <v>2.6</v>
          </cell>
          <cell r="S2464">
            <v>2.89</v>
          </cell>
          <cell r="T2464">
            <v>3.19</v>
          </cell>
          <cell r="U2464">
            <v>3.58</v>
          </cell>
          <cell r="V2464">
            <v>4.26</v>
          </cell>
          <cell r="W2464">
            <v>4.74</v>
          </cell>
          <cell r="X2464">
            <v>4.93</v>
          </cell>
          <cell r="Y2464">
            <v>5.08</v>
          </cell>
          <cell r="Z2464">
            <v>5.07</v>
          </cell>
          <cell r="AA2464">
            <v>5.1100000000000003</v>
          </cell>
          <cell r="AB2464">
            <v>5.05</v>
          </cell>
          <cell r="AC2464">
            <v>5.01</v>
          </cell>
          <cell r="AD2464">
            <v>5.13</v>
          </cell>
          <cell r="AE2464">
            <v>5.36</v>
          </cell>
          <cell r="AF2464">
            <v>5.67</v>
          </cell>
          <cell r="AG2464">
            <v>4.49</v>
          </cell>
          <cell r="AH2464">
            <v>2.04</v>
          </cell>
          <cell r="AI2464">
            <v>-0.97</v>
          </cell>
          <cell r="AJ2464">
            <v>-3.78</v>
          </cell>
          <cell r="AK2464">
            <v>-6.34</v>
          </cell>
        </row>
        <row r="2465">
          <cell r="A2465" t="str">
            <v>SDGbaseTRAv2_UrbAS_IRTv2C_SavingsINShhd-7</v>
          </cell>
          <cell r="B2465" t="str">
            <v>SIclos6_GOVclos11</v>
          </cell>
          <cell r="C2465" t="str">
            <v>SDGbaseTRAv2_UrbAS_IRTv2</v>
          </cell>
          <cell r="D2465" t="str">
            <v>C_SavingsINS</v>
          </cell>
          <cell r="E2465" t="str">
            <v>hhd-7</v>
          </cell>
          <cell r="F2465">
            <v>1.64</v>
          </cell>
          <cell r="G2465">
            <v>1.28</v>
          </cell>
          <cell r="H2465">
            <v>1.88</v>
          </cell>
          <cell r="I2465">
            <v>2.1800000000000002</v>
          </cell>
          <cell r="J2465">
            <v>2.14</v>
          </cell>
          <cell r="K2465">
            <v>2.14</v>
          </cell>
          <cell r="L2465">
            <v>2.2799999999999998</v>
          </cell>
          <cell r="M2465">
            <v>2.75</v>
          </cell>
          <cell r="N2465">
            <v>3.32</v>
          </cell>
          <cell r="O2465">
            <v>3.15</v>
          </cell>
          <cell r="P2465">
            <v>3.45</v>
          </cell>
          <cell r="Q2465">
            <v>3.73</v>
          </cell>
          <cell r="R2465">
            <v>4</v>
          </cell>
          <cell r="S2465">
            <v>4.41</v>
          </cell>
          <cell r="T2465">
            <v>4.84</v>
          </cell>
          <cell r="U2465">
            <v>5.39</v>
          </cell>
          <cell r="V2465">
            <v>6.35</v>
          </cell>
          <cell r="W2465">
            <v>7.02</v>
          </cell>
          <cell r="X2465">
            <v>7.31</v>
          </cell>
          <cell r="Y2465">
            <v>7.53</v>
          </cell>
          <cell r="Z2465">
            <v>7.53</v>
          </cell>
          <cell r="AA2465">
            <v>7.6</v>
          </cell>
          <cell r="AB2465">
            <v>7.54</v>
          </cell>
          <cell r="AC2465">
            <v>7.5</v>
          </cell>
          <cell r="AD2465">
            <v>7.68</v>
          </cell>
          <cell r="AE2465">
            <v>8.01</v>
          </cell>
          <cell r="AF2465">
            <v>8.4499999999999993</v>
          </cell>
          <cell r="AG2465">
            <v>6.87</v>
          </cell>
          <cell r="AH2465">
            <v>3.53</v>
          </cell>
          <cell r="AI2465">
            <v>-0.55000000000000004</v>
          </cell>
          <cell r="AJ2465">
            <v>-4.3499999999999996</v>
          </cell>
          <cell r="AK2465">
            <v>-7.79</v>
          </cell>
        </row>
        <row r="2466">
          <cell r="A2466" t="str">
            <v>SDGbaseTRAv2_UrbAS_IRTv2C_SavingsINShhd-8</v>
          </cell>
          <cell r="B2466" t="str">
            <v>SIclos6_GOVclos11</v>
          </cell>
          <cell r="C2466" t="str">
            <v>SDGbaseTRAv2_UrbAS_IRTv2</v>
          </cell>
          <cell r="D2466" t="str">
            <v>C_SavingsINS</v>
          </cell>
          <cell r="E2466" t="str">
            <v>hhd-8</v>
          </cell>
          <cell r="F2466">
            <v>3.78</v>
          </cell>
          <cell r="G2466">
            <v>3.08</v>
          </cell>
          <cell r="H2466">
            <v>4.16</v>
          </cell>
          <cell r="I2466">
            <v>4.6500000000000004</v>
          </cell>
          <cell r="J2466">
            <v>4.55</v>
          </cell>
          <cell r="K2466">
            <v>4.55</v>
          </cell>
          <cell r="L2466">
            <v>4.79</v>
          </cell>
          <cell r="M2466">
            <v>5.58</v>
          </cell>
          <cell r="N2466">
            <v>6.53</v>
          </cell>
          <cell r="O2466">
            <v>6.25</v>
          </cell>
          <cell r="P2466">
            <v>6.75</v>
          </cell>
          <cell r="Q2466">
            <v>7.19</v>
          </cell>
          <cell r="R2466">
            <v>7.72</v>
          </cell>
          <cell r="S2466">
            <v>8.4499999999999993</v>
          </cell>
          <cell r="T2466">
            <v>9.1999999999999993</v>
          </cell>
          <cell r="U2466">
            <v>10.18</v>
          </cell>
          <cell r="V2466">
            <v>11.8</v>
          </cell>
          <cell r="W2466">
            <v>12.97</v>
          </cell>
          <cell r="X2466">
            <v>13.52</v>
          </cell>
          <cell r="Y2466">
            <v>13.94</v>
          </cell>
          <cell r="Z2466">
            <v>14.02</v>
          </cell>
          <cell r="AA2466">
            <v>14.15</v>
          </cell>
          <cell r="AB2466">
            <v>14.11</v>
          </cell>
          <cell r="AC2466">
            <v>14.09</v>
          </cell>
          <cell r="AD2466">
            <v>14.45</v>
          </cell>
          <cell r="AE2466">
            <v>15.04</v>
          </cell>
          <cell r="AF2466">
            <v>15.83</v>
          </cell>
          <cell r="AG2466">
            <v>13.28</v>
          </cell>
          <cell r="AH2466">
            <v>7.75</v>
          </cell>
          <cell r="AI2466">
            <v>1.06</v>
          </cell>
          <cell r="AJ2466">
            <v>-5.13</v>
          </cell>
          <cell r="AK2466">
            <v>-10.71</v>
          </cell>
        </row>
        <row r="2467">
          <cell r="A2467" t="str">
            <v>SDGbaseTRAv2_UrbAS_IRTv2C_SavingsINShhd-9</v>
          </cell>
          <cell r="B2467" t="str">
            <v>SIclos6_GOVclos11</v>
          </cell>
          <cell r="C2467" t="str">
            <v>SDGbaseTRAv2_UrbAS_IRTv2</v>
          </cell>
          <cell r="D2467" t="str">
            <v>C_SavingsINS</v>
          </cell>
          <cell r="E2467" t="str">
            <v>hhd-9</v>
          </cell>
          <cell r="F2467">
            <v>61.83</v>
          </cell>
          <cell r="G2467">
            <v>55.69</v>
          </cell>
          <cell r="H2467">
            <v>61.04</v>
          </cell>
          <cell r="I2467">
            <v>62.05</v>
          </cell>
          <cell r="J2467">
            <v>61.33</v>
          </cell>
          <cell r="K2467">
            <v>62.16</v>
          </cell>
          <cell r="L2467">
            <v>63.58</v>
          </cell>
          <cell r="M2467">
            <v>66.150000000000006</v>
          </cell>
          <cell r="N2467">
            <v>69.17</v>
          </cell>
          <cell r="O2467">
            <v>69.56</v>
          </cell>
          <cell r="P2467">
            <v>71.69</v>
          </cell>
          <cell r="Q2467">
            <v>73.53</v>
          </cell>
          <cell r="R2467">
            <v>77.62</v>
          </cell>
          <cell r="S2467">
            <v>81.47</v>
          </cell>
          <cell r="T2467">
            <v>85.54</v>
          </cell>
          <cell r="U2467">
            <v>90.61</v>
          </cell>
          <cell r="V2467">
            <v>96.91</v>
          </cell>
          <cell r="W2467">
            <v>102.34</v>
          </cell>
          <cell r="X2467">
            <v>106.57</v>
          </cell>
          <cell r="Y2467">
            <v>110.2</v>
          </cell>
          <cell r="Z2467">
            <v>113.17</v>
          </cell>
          <cell r="AA2467">
            <v>115.64</v>
          </cell>
          <cell r="AB2467">
            <v>118.29</v>
          </cell>
          <cell r="AC2467">
            <v>120.91</v>
          </cell>
          <cell r="AD2467">
            <v>124.56</v>
          </cell>
          <cell r="AE2467">
            <v>128.72</v>
          </cell>
          <cell r="AF2467">
            <v>133.36000000000001</v>
          </cell>
          <cell r="AG2467">
            <v>130.44999999999999</v>
          </cell>
          <cell r="AH2467">
            <v>117.61</v>
          </cell>
          <cell r="AI2467">
            <v>102.06</v>
          </cell>
          <cell r="AJ2467">
            <v>87.42</v>
          </cell>
          <cell r="AK2467">
            <v>73.87</v>
          </cell>
        </row>
        <row r="2468">
          <cell r="A2468" t="str">
            <v>SDGbaseTRAv2_UrbAS_IRTv2C_SavingsINStotal</v>
          </cell>
          <cell r="B2468" t="str">
            <v>SIclos6_GOVclos11</v>
          </cell>
          <cell r="C2468" t="str">
            <v>SDGbaseTRAv2_UrbAS_IRTv2</v>
          </cell>
          <cell r="D2468" t="str">
            <v>C_SavingsINS</v>
          </cell>
          <cell r="E2468" t="str">
            <v>total</v>
          </cell>
          <cell r="F2468">
            <v>764.23</v>
          </cell>
          <cell r="G2468">
            <v>706.25</v>
          </cell>
          <cell r="H2468">
            <v>728.36</v>
          </cell>
          <cell r="I2468">
            <v>736.54</v>
          </cell>
          <cell r="J2468">
            <v>739.13</v>
          </cell>
          <cell r="K2468">
            <v>753.49</v>
          </cell>
          <cell r="L2468">
            <v>769.45</v>
          </cell>
          <cell r="M2468">
            <v>784.57</v>
          </cell>
          <cell r="N2468">
            <v>801.36</v>
          </cell>
          <cell r="O2468">
            <v>816.43</v>
          </cell>
          <cell r="P2468">
            <v>837.28</v>
          </cell>
          <cell r="Q2468">
            <v>858.14</v>
          </cell>
          <cell r="R2468">
            <v>898.08</v>
          </cell>
          <cell r="S2468">
            <v>932.11</v>
          </cell>
          <cell r="T2468">
            <v>968.66</v>
          </cell>
          <cell r="U2468">
            <v>1011.9</v>
          </cell>
          <cell r="V2468">
            <v>1053.9000000000001</v>
          </cell>
          <cell r="W2468">
            <v>1097.51</v>
          </cell>
          <cell r="X2468">
            <v>1143.9000000000001</v>
          </cell>
          <cell r="Y2468">
            <v>1187.55</v>
          </cell>
          <cell r="Z2468">
            <v>1244.24</v>
          </cell>
          <cell r="AA2468">
            <v>1290.0999999999999</v>
          </cell>
          <cell r="AB2468">
            <v>1321.09</v>
          </cell>
          <cell r="AC2468">
            <v>1362.86</v>
          </cell>
          <cell r="AD2468">
            <v>1411.57</v>
          </cell>
          <cell r="AE2468">
            <v>1460.37</v>
          </cell>
          <cell r="AF2468">
            <v>1510.25</v>
          </cell>
          <cell r="AG2468">
            <v>1545</v>
          </cell>
          <cell r="AH2468">
            <v>1559.4</v>
          </cell>
          <cell r="AI2468">
            <v>1562.66</v>
          </cell>
          <cell r="AJ2468">
            <v>1560.97</v>
          </cell>
          <cell r="AK2468">
            <v>1554.01</v>
          </cell>
        </row>
        <row r="2469">
          <cell r="A2469" t="str">
            <v>SDGbaseTRAv2_UrbAS_IRTv2YGXtotal</v>
          </cell>
          <cell r="B2469" t="str">
            <v>SIclos6_GOVclos11</v>
          </cell>
          <cell r="C2469" t="str">
            <v>SDGbaseTRAv2_UrbAS_IRTv2</v>
          </cell>
          <cell r="D2469" t="str">
            <v>YGX</v>
          </cell>
          <cell r="E2469" t="str">
            <v>total</v>
          </cell>
          <cell r="F2469">
            <v>1490.98</v>
          </cell>
          <cell r="G2469">
            <v>1431.73</v>
          </cell>
          <cell r="H2469">
            <v>1457.43</v>
          </cell>
          <cell r="I2469">
            <v>1531.88</v>
          </cell>
          <cell r="J2469">
            <v>1609.92</v>
          </cell>
          <cell r="K2469">
            <v>1646.99</v>
          </cell>
          <cell r="L2469">
            <v>1692.56</v>
          </cell>
          <cell r="M2469">
            <v>1743.43</v>
          </cell>
          <cell r="N2469">
            <v>1801.39</v>
          </cell>
          <cell r="O2469">
            <v>1868.54</v>
          </cell>
          <cell r="P2469">
            <v>1943.85</v>
          </cell>
          <cell r="Q2469">
            <v>2024.13</v>
          </cell>
          <cell r="R2469">
            <v>2043.52</v>
          </cell>
          <cell r="S2469">
            <v>2090.41</v>
          </cell>
          <cell r="T2469">
            <v>2137.9299999999998</v>
          </cell>
          <cell r="U2469">
            <v>2188.19</v>
          </cell>
          <cell r="V2469">
            <v>2241.66</v>
          </cell>
          <cell r="W2469">
            <v>2293.79</v>
          </cell>
          <cell r="X2469">
            <v>2345.65</v>
          </cell>
          <cell r="Y2469">
            <v>2397.35</v>
          </cell>
          <cell r="Z2469">
            <v>2452.17</v>
          </cell>
          <cell r="AA2469">
            <v>2517.12</v>
          </cell>
          <cell r="AB2469">
            <v>2583.19</v>
          </cell>
          <cell r="AC2469">
            <v>2639.59</v>
          </cell>
          <cell r="AD2469">
            <v>2696.92</v>
          </cell>
          <cell r="AE2469">
            <v>2759.96</v>
          </cell>
          <cell r="AF2469">
            <v>2825.93</v>
          </cell>
          <cell r="AG2469">
            <v>2891.2</v>
          </cell>
          <cell r="AH2469">
            <v>2915.48</v>
          </cell>
          <cell r="AI2469">
            <v>2941.13</v>
          </cell>
          <cell r="AJ2469">
            <v>2976.98</v>
          </cell>
          <cell r="AK2469">
            <v>3017.66</v>
          </cell>
        </row>
        <row r="2470">
          <cell r="A2470" t="str">
            <v>SDGbaseTRAv2_UrbAS_IRTv2EGXtotal</v>
          </cell>
          <cell r="B2470" t="str">
            <v>SIclos6_GOVclos11</v>
          </cell>
          <cell r="C2470" t="str">
            <v>SDGbaseTRAv2_UrbAS_IRTv2</v>
          </cell>
          <cell r="D2470" t="str">
            <v>EGX</v>
          </cell>
          <cell r="E2470" t="str">
            <v>total</v>
          </cell>
          <cell r="F2470">
            <v>1502.94</v>
          </cell>
          <cell r="G2470">
            <v>1443.45</v>
          </cell>
          <cell r="H2470">
            <v>1468.03</v>
          </cell>
          <cell r="I2470">
            <v>1516.11</v>
          </cell>
          <cell r="J2470">
            <v>1578.08</v>
          </cell>
          <cell r="K2470">
            <v>1615.71</v>
          </cell>
          <cell r="L2470">
            <v>1659.5</v>
          </cell>
          <cell r="M2470">
            <v>1706.95</v>
          </cell>
          <cell r="N2470">
            <v>1760.21</v>
          </cell>
          <cell r="O2470">
            <v>1822.42</v>
          </cell>
          <cell r="P2470">
            <v>1891.39</v>
          </cell>
          <cell r="Q2470">
            <v>1964.45</v>
          </cell>
          <cell r="R2470">
            <v>2007.9</v>
          </cell>
          <cell r="S2470">
            <v>2053.9699999999998</v>
          </cell>
          <cell r="T2470">
            <v>2101.7199999999998</v>
          </cell>
          <cell r="U2470">
            <v>2153.38</v>
          </cell>
          <cell r="V2470">
            <v>2207.9899999999998</v>
          </cell>
          <cell r="W2470">
            <v>2261.5</v>
          </cell>
          <cell r="X2470">
            <v>2315.77</v>
          </cell>
          <cell r="Y2470">
            <v>2369.12</v>
          </cell>
          <cell r="Z2470">
            <v>2415.6999999999998</v>
          </cell>
          <cell r="AA2470">
            <v>2469.75</v>
          </cell>
          <cell r="AB2470">
            <v>2531.5300000000002</v>
          </cell>
          <cell r="AC2470">
            <v>2590.63</v>
          </cell>
          <cell r="AD2470">
            <v>2650.47</v>
          </cell>
          <cell r="AE2470">
            <v>2712.79</v>
          </cell>
          <cell r="AF2470">
            <v>2777.12</v>
          </cell>
          <cell r="AG2470">
            <v>2847.27</v>
          </cell>
          <cell r="AH2470">
            <v>2880.15</v>
          </cell>
          <cell r="AI2470">
            <v>2909.27</v>
          </cell>
          <cell r="AJ2470">
            <v>2945.66</v>
          </cell>
          <cell r="AK2470">
            <v>2986.01</v>
          </cell>
        </row>
        <row r="2471">
          <cell r="A2471" t="str">
            <v>SDGbaseTRAv2_UrbAS_IRTv2GADJXtotal</v>
          </cell>
          <cell r="B2471" t="str">
            <v>SIclos6_GOVclos11</v>
          </cell>
          <cell r="C2471" t="str">
            <v>SDGbaseTRAv2_UrbAS_IRTv2</v>
          </cell>
          <cell r="D2471" t="str">
            <v>GADJX</v>
          </cell>
          <cell r="E2471" t="str">
            <v>total</v>
          </cell>
          <cell r="F2471">
            <v>1</v>
          </cell>
          <cell r="G2471">
            <v>0.94</v>
          </cell>
          <cell r="H2471">
            <v>0.96</v>
          </cell>
          <cell r="I2471">
            <v>0.98</v>
          </cell>
          <cell r="J2471">
            <v>1</v>
          </cell>
          <cell r="K2471">
            <v>1.02</v>
          </cell>
          <cell r="L2471">
            <v>1.04</v>
          </cell>
          <cell r="M2471">
            <v>1.06</v>
          </cell>
          <cell r="N2471">
            <v>1.0900000000000001</v>
          </cell>
          <cell r="O2471">
            <v>1.1200000000000001</v>
          </cell>
          <cell r="P2471">
            <v>1.1499999999999999</v>
          </cell>
          <cell r="Q2471">
            <v>1.19</v>
          </cell>
          <cell r="R2471">
            <v>1.21</v>
          </cell>
          <cell r="S2471">
            <v>1.24</v>
          </cell>
          <cell r="T2471">
            <v>1.27</v>
          </cell>
          <cell r="U2471">
            <v>1.3</v>
          </cell>
          <cell r="V2471">
            <v>1.33</v>
          </cell>
          <cell r="W2471">
            <v>1.36</v>
          </cell>
          <cell r="X2471">
            <v>1.4</v>
          </cell>
          <cell r="Y2471">
            <v>1.43</v>
          </cell>
          <cell r="Z2471">
            <v>1.46</v>
          </cell>
          <cell r="AA2471">
            <v>1.5</v>
          </cell>
          <cell r="AB2471">
            <v>1.53</v>
          </cell>
          <cell r="AC2471">
            <v>1.57</v>
          </cell>
          <cell r="AD2471">
            <v>1.61</v>
          </cell>
          <cell r="AE2471">
            <v>1.64</v>
          </cell>
          <cell r="AF2471">
            <v>1.68</v>
          </cell>
          <cell r="AG2471">
            <v>1.72</v>
          </cell>
          <cell r="AH2471">
            <v>1.76</v>
          </cell>
          <cell r="AI2471">
            <v>1.8</v>
          </cell>
          <cell r="AJ2471">
            <v>1.85</v>
          </cell>
          <cell r="AK2471">
            <v>1.89</v>
          </cell>
        </row>
        <row r="2472">
          <cell r="A2472" t="str">
            <v>SDGbaseTRAv2_UrbAS_IRTv2GOVGRtotal</v>
          </cell>
          <cell r="B2472" t="str">
            <v>SIclos6_GOVclos11</v>
          </cell>
          <cell r="C2472" t="str">
            <v>SDGbaseTRAv2_UrbAS_IRTv2</v>
          </cell>
          <cell r="D2472" t="str">
            <v>GOVGR</v>
          </cell>
          <cell r="E2472" t="str">
            <v>total</v>
          </cell>
          <cell r="G2472">
            <v>0.02</v>
          </cell>
          <cell r="H2472">
            <v>0.02</v>
          </cell>
          <cell r="I2472">
            <v>0.02</v>
          </cell>
          <cell r="J2472">
            <v>0.02</v>
          </cell>
          <cell r="K2472">
            <v>0.02</v>
          </cell>
          <cell r="L2472">
            <v>0.02</v>
          </cell>
          <cell r="M2472">
            <v>0.02</v>
          </cell>
          <cell r="N2472">
            <v>0.02</v>
          </cell>
          <cell r="O2472">
            <v>0.02</v>
          </cell>
          <cell r="P2472">
            <v>0.02</v>
          </cell>
          <cell r="Q2472">
            <v>0.02</v>
          </cell>
          <cell r="R2472">
            <v>0.02</v>
          </cell>
          <cell r="S2472">
            <v>0.02</v>
          </cell>
          <cell r="T2472">
            <v>0.02</v>
          </cell>
          <cell r="U2472">
            <v>0.02</v>
          </cell>
          <cell r="V2472">
            <v>0.02</v>
          </cell>
          <cell r="W2472">
            <v>0.02</v>
          </cell>
          <cell r="X2472">
            <v>0.02</v>
          </cell>
          <cell r="Y2472">
            <v>0.02</v>
          </cell>
          <cell r="Z2472">
            <v>0.02</v>
          </cell>
          <cell r="AA2472">
            <v>0.02</v>
          </cell>
          <cell r="AB2472">
            <v>0.02</v>
          </cell>
          <cell r="AC2472">
            <v>0.02</v>
          </cell>
          <cell r="AD2472">
            <v>0.02</v>
          </cell>
          <cell r="AE2472">
            <v>0.02</v>
          </cell>
          <cell r="AF2472">
            <v>0.02</v>
          </cell>
          <cell r="AG2472">
            <v>0.02</v>
          </cell>
          <cell r="AH2472">
            <v>0.02</v>
          </cell>
          <cell r="AI2472">
            <v>0.02</v>
          </cell>
          <cell r="AJ2472">
            <v>0.02</v>
          </cell>
          <cell r="AK2472">
            <v>0.02</v>
          </cell>
        </row>
        <row r="2473">
          <cell r="A2473" t="str">
            <v>SDGbaseTRAv2_UrbAS_IRTv2C_GovConscgsrv</v>
          </cell>
          <cell r="B2473" t="str">
            <v>SIclos6_GOVclos11</v>
          </cell>
          <cell r="C2473" t="str">
            <v>SDGbaseTRAv2_UrbAS_IRTv2</v>
          </cell>
          <cell r="D2473" t="str">
            <v>C_GovCons</v>
          </cell>
          <cell r="E2473" t="str">
            <v>cgsrv</v>
          </cell>
          <cell r="F2473">
            <v>1080.43</v>
          </cell>
          <cell r="G2473">
            <v>1020.94</v>
          </cell>
          <cell r="H2473">
            <v>1056.05</v>
          </cell>
          <cell r="I2473">
            <v>1096.8</v>
          </cell>
          <cell r="J2473">
            <v>1153.07</v>
          </cell>
          <cell r="K2473">
            <v>1185.69</v>
          </cell>
          <cell r="L2473">
            <v>1223.69</v>
          </cell>
          <cell r="M2473">
            <v>1264.6400000000001</v>
          </cell>
          <cell r="N2473">
            <v>1311.21</v>
          </cell>
          <cell r="O2473">
            <v>1366.14</v>
          </cell>
          <cell r="P2473">
            <v>1426.74</v>
          </cell>
          <cell r="Q2473">
            <v>1490.91</v>
          </cell>
          <cell r="R2473">
            <v>1525.52</v>
          </cell>
          <cell r="S2473">
            <v>1561.24</v>
          </cell>
          <cell r="T2473">
            <v>1598.37</v>
          </cell>
          <cell r="U2473">
            <v>1638.83</v>
          </cell>
          <cell r="V2473">
            <v>1680.74</v>
          </cell>
          <cell r="W2473">
            <v>1721.76</v>
          </cell>
          <cell r="X2473">
            <v>1762.99</v>
          </cell>
          <cell r="Y2473">
            <v>1802.66</v>
          </cell>
          <cell r="Z2473">
            <v>1836.14</v>
          </cell>
          <cell r="AA2473">
            <v>1876.3</v>
          </cell>
          <cell r="AB2473">
            <v>1924.37</v>
          </cell>
          <cell r="AC2473">
            <v>1968.26</v>
          </cell>
          <cell r="AD2473">
            <v>2013.63</v>
          </cell>
          <cell r="AE2473">
            <v>2061.21</v>
          </cell>
          <cell r="AF2473">
            <v>2110.21</v>
          </cell>
          <cell r="AG2473">
            <v>2164.4</v>
          </cell>
          <cell r="AH2473">
            <v>2181.31</v>
          </cell>
          <cell r="AI2473">
            <v>2205.58</v>
          </cell>
          <cell r="AJ2473">
            <v>2239.06</v>
          </cell>
          <cell r="AK2473">
            <v>2276.8200000000002</v>
          </cell>
        </row>
        <row r="2474">
          <cell r="A2474" t="str">
            <v>SDGbaseTRAv2_UrbAS_IRTv2C_GovConstotal</v>
          </cell>
          <cell r="B2474" t="str">
            <v>SIclos6_GOVclos11</v>
          </cell>
          <cell r="C2474" t="str">
            <v>SDGbaseTRAv2_UrbAS_IRTv2</v>
          </cell>
          <cell r="D2474" t="str">
            <v>C_GovCons</v>
          </cell>
          <cell r="E2474" t="str">
            <v>total</v>
          </cell>
          <cell r="F2474">
            <v>1080.43</v>
          </cell>
          <cell r="G2474">
            <v>1020.94</v>
          </cell>
          <cell r="H2474">
            <v>1056.05</v>
          </cell>
          <cell r="I2474">
            <v>1096.8</v>
          </cell>
          <cell r="J2474">
            <v>1153.07</v>
          </cell>
          <cell r="K2474">
            <v>1185.69</v>
          </cell>
          <cell r="L2474">
            <v>1223.69</v>
          </cell>
          <cell r="M2474">
            <v>1264.6400000000001</v>
          </cell>
          <cell r="N2474">
            <v>1311.21</v>
          </cell>
          <cell r="O2474">
            <v>1366.14</v>
          </cell>
          <cell r="P2474">
            <v>1426.74</v>
          </cell>
          <cell r="Q2474">
            <v>1490.91</v>
          </cell>
          <cell r="R2474">
            <v>1525.52</v>
          </cell>
          <cell r="S2474">
            <v>1561.24</v>
          </cell>
          <cell r="T2474">
            <v>1598.37</v>
          </cell>
          <cell r="U2474">
            <v>1638.83</v>
          </cell>
          <cell r="V2474">
            <v>1680.74</v>
          </cell>
          <cell r="W2474">
            <v>1721.76</v>
          </cell>
          <cell r="X2474">
            <v>1762.99</v>
          </cell>
          <cell r="Y2474">
            <v>1802.66</v>
          </cell>
          <cell r="Z2474">
            <v>1836.14</v>
          </cell>
          <cell r="AA2474">
            <v>1876.3</v>
          </cell>
          <cell r="AB2474">
            <v>1924.37</v>
          </cell>
          <cell r="AC2474">
            <v>1968.26</v>
          </cell>
          <cell r="AD2474">
            <v>2013.63</v>
          </cell>
          <cell r="AE2474">
            <v>2061.21</v>
          </cell>
          <cell r="AF2474">
            <v>2110.21</v>
          </cell>
          <cell r="AG2474">
            <v>2164.4</v>
          </cell>
          <cell r="AH2474">
            <v>2181.31</v>
          </cell>
          <cell r="AI2474">
            <v>2205.58</v>
          </cell>
          <cell r="AJ2474">
            <v>2239.06</v>
          </cell>
          <cell r="AK2474">
            <v>2276.8200000000002</v>
          </cell>
        </row>
        <row r="2475">
          <cell r="A2475" t="str">
            <v>SDGbaseTRAv2_UrbAS_IRTv2GSAVXtotal</v>
          </cell>
          <cell r="B2475" t="str">
            <v>SIclos6_GOVclos11</v>
          </cell>
          <cell r="C2475" t="str">
            <v>SDGbaseTRAv2_UrbAS_IRTv2</v>
          </cell>
          <cell r="D2475" t="str">
            <v>GSAVX</v>
          </cell>
          <cell r="E2475" t="str">
            <v>total</v>
          </cell>
          <cell r="F2475">
            <v>-11.97</v>
          </cell>
          <cell r="G2475">
            <v>-11.72</v>
          </cell>
          <cell r="H2475">
            <v>-10.6</v>
          </cell>
          <cell r="I2475">
            <v>15.77</v>
          </cell>
          <cell r="J2475">
            <v>31.84</v>
          </cell>
          <cell r="K2475">
            <v>31.28</v>
          </cell>
          <cell r="L2475">
            <v>33.06</v>
          </cell>
          <cell r="M2475">
            <v>36.479999999999997</v>
          </cell>
          <cell r="N2475">
            <v>41.18</v>
          </cell>
          <cell r="O2475">
            <v>46.12</v>
          </cell>
          <cell r="P2475">
            <v>52.46</v>
          </cell>
          <cell r="Q2475">
            <v>59.68</v>
          </cell>
          <cell r="R2475">
            <v>35.619999999999997</v>
          </cell>
          <cell r="S2475">
            <v>36.44</v>
          </cell>
          <cell r="T2475">
            <v>36.21</v>
          </cell>
          <cell r="U2475">
            <v>34.81</v>
          </cell>
          <cell r="V2475">
            <v>33.68</v>
          </cell>
          <cell r="W2475">
            <v>32.28</v>
          </cell>
          <cell r="X2475">
            <v>29.88</v>
          </cell>
          <cell r="Y2475">
            <v>28.24</v>
          </cell>
          <cell r="Z2475">
            <v>36.47</v>
          </cell>
          <cell r="AA2475">
            <v>47.37</v>
          </cell>
          <cell r="AB2475">
            <v>51.66</v>
          </cell>
          <cell r="AC2475">
            <v>48.96</v>
          </cell>
          <cell r="AD2475">
            <v>46.45</v>
          </cell>
          <cell r="AE2475">
            <v>47.17</v>
          </cell>
          <cell r="AF2475">
            <v>48.81</v>
          </cell>
          <cell r="AG2475">
            <v>43.93</v>
          </cell>
          <cell r="AH2475">
            <v>35.33</v>
          </cell>
          <cell r="AI2475">
            <v>31.86</v>
          </cell>
          <cell r="AJ2475">
            <v>31.33</v>
          </cell>
          <cell r="AK2475">
            <v>31.65</v>
          </cell>
        </row>
        <row r="2476">
          <cell r="A2476" t="str">
            <v>SDGbaseTRAv2_UrbAS_IRTv2FSAVXtotal</v>
          </cell>
          <cell r="B2476" t="str">
            <v>SIclos6_GOVclos11</v>
          </cell>
          <cell r="C2476" t="str">
            <v>SDGbaseTRAv2_UrbAS_IRTv2</v>
          </cell>
          <cell r="D2476" t="str">
            <v>FSAVX</v>
          </cell>
          <cell r="E2476" t="str">
            <v>total</v>
          </cell>
          <cell r="F2476">
            <v>176.1</v>
          </cell>
          <cell r="G2476">
            <v>179.1</v>
          </cell>
          <cell r="H2476">
            <v>182.14</v>
          </cell>
          <cell r="I2476">
            <v>185.24</v>
          </cell>
          <cell r="J2476">
            <v>188.39</v>
          </cell>
          <cell r="K2476">
            <v>191.59</v>
          </cell>
          <cell r="L2476">
            <v>194.85</v>
          </cell>
          <cell r="M2476">
            <v>198.16</v>
          </cell>
          <cell r="N2476">
            <v>201.53</v>
          </cell>
          <cell r="O2476">
            <v>204.96</v>
          </cell>
          <cell r="P2476">
            <v>208.44</v>
          </cell>
          <cell r="Q2476">
            <v>211.98</v>
          </cell>
          <cell r="R2476">
            <v>215.59</v>
          </cell>
          <cell r="S2476">
            <v>219.25</v>
          </cell>
          <cell r="T2476">
            <v>222.98</v>
          </cell>
          <cell r="U2476">
            <v>226.77</v>
          </cell>
          <cell r="V2476">
            <v>230.63</v>
          </cell>
          <cell r="W2476">
            <v>234.55</v>
          </cell>
          <cell r="X2476">
            <v>238.53</v>
          </cell>
          <cell r="Y2476">
            <v>242.59</v>
          </cell>
          <cell r="Z2476">
            <v>246.71</v>
          </cell>
          <cell r="AA2476">
            <v>250.91</v>
          </cell>
          <cell r="AB2476">
            <v>255.17</v>
          </cell>
          <cell r="AC2476">
            <v>259.51</v>
          </cell>
          <cell r="AD2476">
            <v>263.92</v>
          </cell>
          <cell r="AE2476">
            <v>268.41000000000003</v>
          </cell>
          <cell r="AF2476">
            <v>272.97000000000003</v>
          </cell>
          <cell r="AG2476">
            <v>277.61</v>
          </cell>
          <cell r="AH2476">
            <v>282.33</v>
          </cell>
          <cell r="AI2476">
            <v>287.13</v>
          </cell>
          <cell r="AJ2476">
            <v>292.01</v>
          </cell>
          <cell r="AK2476">
            <v>296.98</v>
          </cell>
        </row>
        <row r="2477">
          <cell r="A2477" t="str">
            <v>SDGbaseTRAv2_UrbAS_IRTv2C_TSavtotal</v>
          </cell>
          <cell r="B2477" t="str">
            <v>SIclos6_GOVclos11</v>
          </cell>
          <cell r="C2477" t="str">
            <v>SDGbaseTRAv2_UrbAS_IRTv2</v>
          </cell>
          <cell r="D2477" t="str">
            <v>C_TSav</v>
          </cell>
          <cell r="E2477" t="str">
            <v>total</v>
          </cell>
          <cell r="F2477">
            <v>928.37</v>
          </cell>
          <cell r="G2477">
            <v>873.63</v>
          </cell>
          <cell r="H2477">
            <v>899.9</v>
          </cell>
          <cell r="I2477">
            <v>937.55</v>
          </cell>
          <cell r="J2477">
            <v>959.36</v>
          </cell>
          <cell r="K2477">
            <v>976.36</v>
          </cell>
          <cell r="L2477">
            <v>997.36</v>
          </cell>
          <cell r="M2477">
            <v>1019.21</v>
          </cell>
          <cell r="N2477">
            <v>1044.07</v>
          </cell>
          <cell r="O2477">
            <v>1067.5</v>
          </cell>
          <cell r="P2477">
            <v>1098.18</v>
          </cell>
          <cell r="Q2477">
            <v>1129.81</v>
          </cell>
          <cell r="R2477">
            <v>1149.29</v>
          </cell>
          <cell r="S2477">
            <v>1187.8</v>
          </cell>
          <cell r="T2477">
            <v>1227.8499999999999</v>
          </cell>
          <cell r="U2477">
            <v>1273.48</v>
          </cell>
          <cell r="V2477">
            <v>1318.2</v>
          </cell>
          <cell r="W2477">
            <v>1364.34</v>
          </cell>
          <cell r="X2477">
            <v>1412.32</v>
          </cell>
          <cell r="Y2477">
            <v>1458.37</v>
          </cell>
          <cell r="Z2477">
            <v>1527.42</v>
          </cell>
          <cell r="AA2477">
            <v>1588.37</v>
          </cell>
          <cell r="AB2477">
            <v>1627.93</v>
          </cell>
          <cell r="AC2477">
            <v>1671.33</v>
          </cell>
          <cell r="AD2477">
            <v>1721.94</v>
          </cell>
          <cell r="AE2477">
            <v>1775.94</v>
          </cell>
          <cell r="AF2477">
            <v>1832.03</v>
          </cell>
          <cell r="AG2477">
            <v>1866.54</v>
          </cell>
          <cell r="AH2477">
            <v>1877.06</v>
          </cell>
          <cell r="AI2477">
            <v>1881.65</v>
          </cell>
          <cell r="AJ2477">
            <v>1884.31</v>
          </cell>
          <cell r="AK2477">
            <v>1882.64</v>
          </cell>
        </row>
        <row r="2478">
          <cell r="A2478" t="str">
            <v>SDGbaseTRAv2_UrbAS_IRTv2QINVXctext</v>
          </cell>
          <cell r="B2478" t="str">
            <v>SIclos6_GOVclos11</v>
          </cell>
          <cell r="C2478" t="str">
            <v>SDGbaseTRAv2_UrbAS_IRTv2</v>
          </cell>
          <cell r="D2478" t="str">
            <v>QINVX</v>
          </cell>
          <cell r="E2478" t="str">
            <v>ctext</v>
          </cell>
          <cell r="F2478">
            <v>0.02</v>
          </cell>
          <cell r="G2478">
            <v>0.02</v>
          </cell>
          <cell r="H2478">
            <v>0.02</v>
          </cell>
          <cell r="I2478">
            <v>0.02</v>
          </cell>
          <cell r="J2478">
            <v>0.02</v>
          </cell>
          <cell r="K2478">
            <v>0.02</v>
          </cell>
          <cell r="L2478">
            <v>0.02</v>
          </cell>
          <cell r="M2478">
            <v>0.03</v>
          </cell>
          <cell r="N2478">
            <v>0.03</v>
          </cell>
          <cell r="O2478">
            <v>0.03</v>
          </cell>
          <cell r="P2478">
            <v>0.03</v>
          </cell>
          <cell r="Q2478">
            <v>0.03</v>
          </cell>
          <cell r="R2478">
            <v>0.03</v>
          </cell>
          <cell r="S2478">
            <v>0.03</v>
          </cell>
          <cell r="T2478">
            <v>0.03</v>
          </cell>
          <cell r="U2478">
            <v>0.03</v>
          </cell>
          <cell r="V2478">
            <v>0.03</v>
          </cell>
          <cell r="W2478">
            <v>0.03</v>
          </cell>
          <cell r="X2478">
            <v>0.03</v>
          </cell>
          <cell r="Y2478">
            <v>0.04</v>
          </cell>
          <cell r="Z2478">
            <v>0.04</v>
          </cell>
          <cell r="AA2478">
            <v>0.04</v>
          </cell>
          <cell r="AB2478">
            <v>0.04</v>
          </cell>
          <cell r="AC2478">
            <v>0.04</v>
          </cell>
          <cell r="AD2478">
            <v>0.04</v>
          </cell>
          <cell r="AE2478">
            <v>0.04</v>
          </cell>
          <cell r="AF2478">
            <v>0.04</v>
          </cell>
          <cell r="AG2478">
            <v>0.04</v>
          </cell>
          <cell r="AH2478">
            <v>0.04</v>
          </cell>
          <cell r="AI2478">
            <v>0.04</v>
          </cell>
          <cell r="AJ2478">
            <v>0.04</v>
          </cell>
          <cell r="AK2478">
            <v>0.04</v>
          </cell>
        </row>
        <row r="2479">
          <cell r="A2479" t="str">
            <v>SDGbaseTRAv2_UrbAS_IRTv2QINVXcleat</v>
          </cell>
          <cell r="B2479" t="str">
            <v>SIclos6_GOVclos11</v>
          </cell>
          <cell r="C2479" t="str">
            <v>SDGbaseTRAv2_UrbAS_IRTv2</v>
          </cell>
          <cell r="D2479" t="str">
            <v>QINVX</v>
          </cell>
          <cell r="E2479" t="str">
            <v>cleat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  <cell r="AF2479">
            <v>0</v>
          </cell>
          <cell r="AG2479">
            <v>0</v>
          </cell>
          <cell r="AH2479">
            <v>0</v>
          </cell>
          <cell r="AI2479">
            <v>0</v>
          </cell>
          <cell r="AJ2479">
            <v>0</v>
          </cell>
          <cell r="AK2479">
            <v>0</v>
          </cell>
        </row>
        <row r="2480">
          <cell r="A2480" t="str">
            <v>SDGbaseTRAv2_UrbAS_IRTv2QINVXcprnt</v>
          </cell>
          <cell r="B2480" t="str">
            <v>SIclos6_GOVclos11</v>
          </cell>
          <cell r="C2480" t="str">
            <v>SDGbaseTRAv2_UrbAS_IRTv2</v>
          </cell>
          <cell r="D2480" t="str">
            <v>QINVX</v>
          </cell>
          <cell r="E2480" t="str">
            <v>cprnt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  <cell r="AF2480">
            <v>0</v>
          </cell>
          <cell r="AG2480">
            <v>0</v>
          </cell>
          <cell r="AH2480">
            <v>0</v>
          </cell>
          <cell r="AI2480">
            <v>0</v>
          </cell>
          <cell r="AJ2480">
            <v>0</v>
          </cell>
          <cell r="AK2480">
            <v>0</v>
          </cell>
        </row>
        <row r="2481">
          <cell r="A2481" t="str">
            <v>SDGbaseTRAv2_UrbAS_IRTv2QINVXcrubb</v>
          </cell>
          <cell r="B2481" t="str">
            <v>SIclos6_GOVclos11</v>
          </cell>
          <cell r="C2481" t="str">
            <v>SDGbaseTRAv2_UrbAS_IRTv2</v>
          </cell>
          <cell r="D2481" t="str">
            <v>QINVX</v>
          </cell>
          <cell r="E2481" t="str">
            <v>crubb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0.01</v>
          </cell>
          <cell r="P2481">
            <v>0.01</v>
          </cell>
          <cell r="Q2481">
            <v>0.01</v>
          </cell>
          <cell r="R2481">
            <v>0.01</v>
          </cell>
          <cell r="S2481">
            <v>0.01</v>
          </cell>
          <cell r="T2481">
            <v>0.01</v>
          </cell>
          <cell r="U2481">
            <v>0.01</v>
          </cell>
          <cell r="V2481">
            <v>0.01</v>
          </cell>
          <cell r="W2481">
            <v>0.01</v>
          </cell>
          <cell r="X2481">
            <v>0.01</v>
          </cell>
          <cell r="Y2481">
            <v>0.01</v>
          </cell>
          <cell r="Z2481">
            <v>0.01</v>
          </cell>
          <cell r="AA2481">
            <v>0.01</v>
          </cell>
          <cell r="AB2481">
            <v>0.01</v>
          </cell>
          <cell r="AC2481">
            <v>0.01</v>
          </cell>
          <cell r="AD2481">
            <v>0.01</v>
          </cell>
          <cell r="AE2481">
            <v>0.01</v>
          </cell>
          <cell r="AF2481">
            <v>0.01</v>
          </cell>
          <cell r="AG2481">
            <v>0.01</v>
          </cell>
          <cell r="AH2481">
            <v>0.01</v>
          </cell>
          <cell r="AI2481">
            <v>0.01</v>
          </cell>
          <cell r="AJ2481">
            <v>0.01</v>
          </cell>
          <cell r="AK2481">
            <v>0.01</v>
          </cell>
        </row>
        <row r="2482">
          <cell r="A2482" t="str">
            <v>SDGbaseTRAv2_UrbAS_IRTv2QINVXcplas</v>
          </cell>
          <cell r="B2482" t="str">
            <v>SIclos6_GOVclos11</v>
          </cell>
          <cell r="C2482" t="str">
            <v>SDGbaseTRAv2_UrbAS_IRTv2</v>
          </cell>
          <cell r="D2482" t="str">
            <v>QINVX</v>
          </cell>
          <cell r="E2482" t="str">
            <v>cplas</v>
          </cell>
          <cell r="F2482">
            <v>0.01</v>
          </cell>
          <cell r="G2482">
            <v>0.01</v>
          </cell>
          <cell r="H2482">
            <v>0.01</v>
          </cell>
          <cell r="I2482">
            <v>0.01</v>
          </cell>
          <cell r="J2482">
            <v>0.01</v>
          </cell>
          <cell r="K2482">
            <v>0.01</v>
          </cell>
          <cell r="L2482">
            <v>0.01</v>
          </cell>
          <cell r="M2482">
            <v>0.01</v>
          </cell>
          <cell r="N2482">
            <v>0.01</v>
          </cell>
          <cell r="O2482">
            <v>0.01</v>
          </cell>
          <cell r="P2482">
            <v>0.01</v>
          </cell>
          <cell r="Q2482">
            <v>0.01</v>
          </cell>
          <cell r="R2482">
            <v>0.01</v>
          </cell>
          <cell r="S2482">
            <v>0.01</v>
          </cell>
          <cell r="T2482">
            <v>0.01</v>
          </cell>
          <cell r="U2482">
            <v>0.01</v>
          </cell>
          <cell r="V2482">
            <v>0.01</v>
          </cell>
          <cell r="W2482">
            <v>0.01</v>
          </cell>
          <cell r="X2482">
            <v>0.01</v>
          </cell>
          <cell r="Y2482">
            <v>0.01</v>
          </cell>
          <cell r="Z2482">
            <v>0.01</v>
          </cell>
          <cell r="AA2482">
            <v>0.02</v>
          </cell>
          <cell r="AB2482">
            <v>0.02</v>
          </cell>
          <cell r="AC2482">
            <v>0.02</v>
          </cell>
          <cell r="AD2482">
            <v>0.02</v>
          </cell>
          <cell r="AE2482">
            <v>0.02</v>
          </cell>
          <cell r="AF2482">
            <v>0.02</v>
          </cell>
          <cell r="AG2482">
            <v>0.02</v>
          </cell>
          <cell r="AH2482">
            <v>0.02</v>
          </cell>
          <cell r="AI2482">
            <v>0.02</v>
          </cell>
          <cell r="AJ2482">
            <v>0.02</v>
          </cell>
          <cell r="AK2482">
            <v>0.02</v>
          </cell>
        </row>
        <row r="2483">
          <cell r="A2483" t="str">
            <v>SDGbaseTRAv2_UrbAS_IRTv2QINVXcnmet</v>
          </cell>
          <cell r="B2483" t="str">
            <v>SIclos6_GOVclos11</v>
          </cell>
          <cell r="C2483" t="str">
            <v>SDGbaseTRAv2_UrbAS_IRTv2</v>
          </cell>
          <cell r="D2483" t="str">
            <v>QINVX</v>
          </cell>
          <cell r="E2483" t="str">
            <v>cnmet</v>
          </cell>
          <cell r="F2483">
            <v>0.02</v>
          </cell>
          <cell r="G2483">
            <v>0.02</v>
          </cell>
          <cell r="H2483">
            <v>0.02</v>
          </cell>
          <cell r="I2483">
            <v>0.02</v>
          </cell>
          <cell r="J2483">
            <v>0.02</v>
          </cell>
          <cell r="K2483">
            <v>0.02</v>
          </cell>
          <cell r="L2483">
            <v>0.02</v>
          </cell>
          <cell r="M2483">
            <v>0.02</v>
          </cell>
          <cell r="N2483">
            <v>0.02</v>
          </cell>
          <cell r="O2483">
            <v>0.02</v>
          </cell>
          <cell r="P2483">
            <v>0.02</v>
          </cell>
          <cell r="Q2483">
            <v>0.02</v>
          </cell>
          <cell r="R2483">
            <v>0.03</v>
          </cell>
          <cell r="S2483">
            <v>0.03</v>
          </cell>
          <cell r="T2483">
            <v>0.03</v>
          </cell>
          <cell r="U2483">
            <v>0.03</v>
          </cell>
          <cell r="V2483">
            <v>0.03</v>
          </cell>
          <cell r="W2483">
            <v>0.03</v>
          </cell>
          <cell r="X2483">
            <v>0.03</v>
          </cell>
          <cell r="Y2483">
            <v>0.03</v>
          </cell>
          <cell r="Z2483">
            <v>0.03</v>
          </cell>
          <cell r="AA2483">
            <v>0.03</v>
          </cell>
          <cell r="AB2483">
            <v>0.03</v>
          </cell>
          <cell r="AC2483">
            <v>0.04</v>
          </cell>
          <cell r="AD2483">
            <v>0.04</v>
          </cell>
          <cell r="AE2483">
            <v>0.04</v>
          </cell>
          <cell r="AF2483">
            <v>0.04</v>
          </cell>
          <cell r="AG2483">
            <v>0.04</v>
          </cell>
          <cell r="AH2483">
            <v>0.04</v>
          </cell>
          <cell r="AI2483">
            <v>0.04</v>
          </cell>
          <cell r="AJ2483">
            <v>0.04</v>
          </cell>
          <cell r="AK2483">
            <v>0.04</v>
          </cell>
        </row>
        <row r="2484">
          <cell r="A2484" t="str">
            <v>SDGbaseTRAv2_UrbAS_IRTv2QINVXcnfrm</v>
          </cell>
          <cell r="B2484" t="str">
            <v>SIclos6_GOVclos11</v>
          </cell>
          <cell r="C2484" t="str">
            <v>SDGbaseTRAv2_UrbAS_IRTv2</v>
          </cell>
          <cell r="D2484" t="str">
            <v>QINVX</v>
          </cell>
          <cell r="E2484" t="str">
            <v>cnfrm</v>
          </cell>
          <cell r="F2484">
            <v>1.27</v>
          </cell>
          <cell r="G2484">
            <v>1.1499999999999999</v>
          </cell>
          <cell r="H2484">
            <v>1.19</v>
          </cell>
          <cell r="I2484">
            <v>1.23</v>
          </cell>
          <cell r="J2484">
            <v>1.25</v>
          </cell>
          <cell r="K2484">
            <v>1.28</v>
          </cell>
          <cell r="L2484">
            <v>1.31</v>
          </cell>
          <cell r="M2484">
            <v>1.34</v>
          </cell>
          <cell r="N2484">
            <v>1.38</v>
          </cell>
          <cell r="O2484">
            <v>1.42</v>
          </cell>
          <cell r="P2484">
            <v>1.46</v>
          </cell>
          <cell r="Q2484">
            <v>1.5</v>
          </cell>
          <cell r="R2484">
            <v>1.53</v>
          </cell>
          <cell r="S2484">
            <v>1.58</v>
          </cell>
          <cell r="T2484">
            <v>1.63</v>
          </cell>
          <cell r="U2484">
            <v>1.68</v>
          </cell>
          <cell r="V2484">
            <v>1.74</v>
          </cell>
          <cell r="W2484">
            <v>1.8</v>
          </cell>
          <cell r="X2484">
            <v>1.86</v>
          </cell>
          <cell r="Y2484">
            <v>1.91</v>
          </cell>
          <cell r="Z2484">
            <v>1.97</v>
          </cell>
          <cell r="AA2484">
            <v>2.0299999999999998</v>
          </cell>
          <cell r="AB2484">
            <v>2.08</v>
          </cell>
          <cell r="AC2484">
            <v>2.13</v>
          </cell>
          <cell r="AD2484">
            <v>2.19</v>
          </cell>
          <cell r="AE2484">
            <v>2.2599999999999998</v>
          </cell>
          <cell r="AF2484">
            <v>2.3199999999999998</v>
          </cell>
          <cell r="AG2484">
            <v>2.39</v>
          </cell>
          <cell r="AH2484">
            <v>2.38</v>
          </cell>
          <cell r="AI2484">
            <v>2.37</v>
          </cell>
          <cell r="AJ2484">
            <v>2.36</v>
          </cell>
          <cell r="AK2484">
            <v>2.34</v>
          </cell>
        </row>
        <row r="2485">
          <cell r="A2485" t="str">
            <v>SDGbaseTRAv2_UrbAS_IRTv2QINVXcmetp</v>
          </cell>
          <cell r="B2485" t="str">
            <v>SIclos6_GOVclos11</v>
          </cell>
          <cell r="C2485" t="str">
            <v>SDGbaseTRAv2_UrbAS_IRTv2</v>
          </cell>
          <cell r="D2485" t="str">
            <v>QINVX</v>
          </cell>
          <cell r="E2485" t="str">
            <v>cmetp</v>
          </cell>
          <cell r="F2485">
            <v>2.2400000000000002</v>
          </cell>
          <cell r="G2485">
            <v>2.04</v>
          </cell>
          <cell r="H2485">
            <v>2.1</v>
          </cell>
          <cell r="I2485">
            <v>2.1800000000000002</v>
          </cell>
          <cell r="J2485">
            <v>2.21</v>
          </cell>
          <cell r="K2485">
            <v>2.2599999999999998</v>
          </cell>
          <cell r="L2485">
            <v>2.31</v>
          </cell>
          <cell r="M2485">
            <v>2.37</v>
          </cell>
          <cell r="N2485">
            <v>2.44</v>
          </cell>
          <cell r="O2485">
            <v>2.52</v>
          </cell>
          <cell r="P2485">
            <v>2.59</v>
          </cell>
          <cell r="Q2485">
            <v>2.66</v>
          </cell>
          <cell r="R2485">
            <v>2.71</v>
          </cell>
          <cell r="S2485">
            <v>2.79</v>
          </cell>
          <cell r="T2485">
            <v>2.88</v>
          </cell>
          <cell r="U2485">
            <v>2.98</v>
          </cell>
          <cell r="V2485">
            <v>3.09</v>
          </cell>
          <cell r="W2485">
            <v>3.2</v>
          </cell>
          <cell r="X2485">
            <v>3.29</v>
          </cell>
          <cell r="Y2485">
            <v>3.39</v>
          </cell>
          <cell r="Z2485">
            <v>3.5</v>
          </cell>
          <cell r="AA2485">
            <v>3.6</v>
          </cell>
          <cell r="AB2485">
            <v>3.68</v>
          </cell>
          <cell r="AC2485">
            <v>3.77</v>
          </cell>
          <cell r="AD2485">
            <v>3.88</v>
          </cell>
          <cell r="AE2485">
            <v>4</v>
          </cell>
          <cell r="AF2485">
            <v>4.12</v>
          </cell>
          <cell r="AG2485">
            <v>4.24</v>
          </cell>
          <cell r="AH2485">
            <v>4.22</v>
          </cell>
          <cell r="AI2485">
            <v>4.1900000000000004</v>
          </cell>
          <cell r="AJ2485">
            <v>4.17</v>
          </cell>
          <cell r="AK2485">
            <v>4.1500000000000004</v>
          </cell>
        </row>
        <row r="2486">
          <cell r="A2486" t="str">
            <v>SDGbaseTRAv2_UrbAS_IRTv2QINVXcmach</v>
          </cell>
          <cell r="B2486" t="str">
            <v>SIclos6_GOVclos11</v>
          </cell>
          <cell r="C2486" t="str">
            <v>SDGbaseTRAv2_UrbAS_IRTv2</v>
          </cell>
          <cell r="D2486" t="str">
            <v>QINVX</v>
          </cell>
          <cell r="E2486" t="str">
            <v>cmach</v>
          </cell>
          <cell r="F2486">
            <v>141.12</v>
          </cell>
          <cell r="G2486">
            <v>128.46</v>
          </cell>
          <cell r="H2486">
            <v>132.27000000000001</v>
          </cell>
          <cell r="I2486">
            <v>136.79</v>
          </cell>
          <cell r="J2486">
            <v>139.27000000000001</v>
          </cell>
          <cell r="K2486">
            <v>142.11000000000001</v>
          </cell>
          <cell r="L2486">
            <v>145.53</v>
          </cell>
          <cell r="M2486">
            <v>149.41999999999999</v>
          </cell>
          <cell r="N2486">
            <v>153.51</v>
          </cell>
          <cell r="O2486">
            <v>158.63</v>
          </cell>
          <cell r="P2486">
            <v>163.35</v>
          </cell>
          <cell r="Q2486">
            <v>167.83</v>
          </cell>
          <cell r="R2486">
            <v>170.7</v>
          </cell>
          <cell r="S2486">
            <v>176.05</v>
          </cell>
          <cell r="T2486">
            <v>181.71</v>
          </cell>
          <cell r="U2486">
            <v>188.26</v>
          </cell>
          <cell r="V2486">
            <v>195.06</v>
          </cell>
          <cell r="W2486">
            <v>201.76</v>
          </cell>
          <cell r="X2486">
            <v>207.92</v>
          </cell>
          <cell r="Y2486">
            <v>214.2</v>
          </cell>
          <cell r="Z2486">
            <v>220.85</v>
          </cell>
          <cell r="AA2486">
            <v>227.3</v>
          </cell>
          <cell r="AB2486">
            <v>232.94</v>
          </cell>
          <cell r="AC2486">
            <v>238.67</v>
          </cell>
          <cell r="AD2486">
            <v>245.42</v>
          </cell>
          <cell r="AE2486">
            <v>252.74</v>
          </cell>
          <cell r="AF2486">
            <v>260.45</v>
          </cell>
          <cell r="AG2486">
            <v>268.02</v>
          </cell>
          <cell r="AH2486">
            <v>267.05</v>
          </cell>
          <cell r="AI2486">
            <v>265.10000000000002</v>
          </cell>
          <cell r="AJ2486">
            <v>264.05</v>
          </cell>
          <cell r="AK2486">
            <v>262.51</v>
          </cell>
        </row>
        <row r="2487">
          <cell r="A2487" t="str">
            <v>SDGbaseTRAv2_UrbAS_IRTv2QINVXcemch</v>
          </cell>
          <cell r="B2487" t="str">
            <v>SIclos6_GOVclos11</v>
          </cell>
          <cell r="C2487" t="str">
            <v>SDGbaseTRAv2_UrbAS_IRTv2</v>
          </cell>
          <cell r="D2487" t="str">
            <v>QINVX</v>
          </cell>
          <cell r="E2487" t="str">
            <v>cemch</v>
          </cell>
          <cell r="F2487">
            <v>59.86</v>
          </cell>
          <cell r="G2487">
            <v>54.49</v>
          </cell>
          <cell r="H2487">
            <v>56.11</v>
          </cell>
          <cell r="I2487">
            <v>58.02</v>
          </cell>
          <cell r="J2487">
            <v>59.08</v>
          </cell>
          <cell r="K2487">
            <v>60.28</v>
          </cell>
          <cell r="L2487">
            <v>61.73</v>
          </cell>
          <cell r="M2487">
            <v>63.38</v>
          </cell>
          <cell r="N2487">
            <v>65.11</v>
          </cell>
          <cell r="O2487">
            <v>67.290000000000006</v>
          </cell>
          <cell r="P2487">
            <v>69.290000000000006</v>
          </cell>
          <cell r="Q2487">
            <v>71.19</v>
          </cell>
          <cell r="R2487">
            <v>72.41</v>
          </cell>
          <cell r="S2487">
            <v>74.680000000000007</v>
          </cell>
          <cell r="T2487">
            <v>77.08</v>
          </cell>
          <cell r="U2487">
            <v>79.86</v>
          </cell>
          <cell r="V2487">
            <v>82.74</v>
          </cell>
          <cell r="W2487">
            <v>85.58</v>
          </cell>
          <cell r="X2487">
            <v>88.19</v>
          </cell>
          <cell r="Y2487">
            <v>90.86</v>
          </cell>
          <cell r="Z2487">
            <v>93.68</v>
          </cell>
          <cell r="AA2487">
            <v>96.41</v>
          </cell>
          <cell r="AB2487">
            <v>98.81</v>
          </cell>
          <cell r="AC2487">
            <v>101.24</v>
          </cell>
          <cell r="AD2487">
            <v>104.1</v>
          </cell>
          <cell r="AE2487">
            <v>107.21</v>
          </cell>
          <cell r="AF2487">
            <v>110.48</v>
          </cell>
          <cell r="AG2487">
            <v>113.68</v>
          </cell>
          <cell r="AH2487">
            <v>113.28</v>
          </cell>
          <cell r="AI2487">
            <v>112.45</v>
          </cell>
          <cell r="AJ2487">
            <v>112</v>
          </cell>
          <cell r="AK2487">
            <v>111.35</v>
          </cell>
        </row>
        <row r="2488">
          <cell r="A2488" t="str">
            <v>SDGbaseTRAv2_UrbAS_IRTv2QINVXcsequ</v>
          </cell>
          <cell r="B2488" t="str">
            <v>SIclos6_GOVclos11</v>
          </cell>
          <cell r="C2488" t="str">
            <v>SDGbaseTRAv2_UrbAS_IRTv2</v>
          </cell>
          <cell r="D2488" t="str">
            <v>QINVX</v>
          </cell>
          <cell r="E2488" t="str">
            <v>csequ</v>
          </cell>
          <cell r="F2488">
            <v>30.11</v>
          </cell>
          <cell r="G2488">
            <v>27.44</v>
          </cell>
          <cell r="H2488">
            <v>28.24</v>
          </cell>
          <cell r="I2488">
            <v>29.19</v>
          </cell>
          <cell r="J2488">
            <v>29.72</v>
          </cell>
          <cell r="K2488">
            <v>30.32</v>
          </cell>
          <cell r="L2488">
            <v>31.04</v>
          </cell>
          <cell r="M2488">
            <v>31.86</v>
          </cell>
          <cell r="N2488">
            <v>32.72</v>
          </cell>
          <cell r="O2488">
            <v>33.799999999999997</v>
          </cell>
          <cell r="P2488">
            <v>34.79</v>
          </cell>
          <cell r="Q2488">
            <v>35.74</v>
          </cell>
          <cell r="R2488">
            <v>36.340000000000003</v>
          </cell>
          <cell r="S2488">
            <v>37.47</v>
          </cell>
          <cell r="T2488">
            <v>38.659999999999997</v>
          </cell>
          <cell r="U2488">
            <v>40.04</v>
          </cell>
          <cell r="V2488">
            <v>41.48</v>
          </cell>
          <cell r="W2488">
            <v>42.89</v>
          </cell>
          <cell r="X2488">
            <v>44.19</v>
          </cell>
          <cell r="Y2488">
            <v>45.51</v>
          </cell>
          <cell r="Z2488">
            <v>46.91</v>
          </cell>
          <cell r="AA2488">
            <v>48.27</v>
          </cell>
          <cell r="AB2488">
            <v>49.46</v>
          </cell>
          <cell r="AC2488">
            <v>50.67</v>
          </cell>
          <cell r="AD2488">
            <v>52.09</v>
          </cell>
          <cell r="AE2488">
            <v>53.63</v>
          </cell>
          <cell r="AF2488">
            <v>55.26</v>
          </cell>
          <cell r="AG2488">
            <v>56.85</v>
          </cell>
          <cell r="AH2488">
            <v>56.65</v>
          </cell>
          <cell r="AI2488">
            <v>56.24</v>
          </cell>
          <cell r="AJ2488">
            <v>56.02</v>
          </cell>
          <cell r="AK2488">
            <v>55.69</v>
          </cell>
        </row>
        <row r="2489">
          <cell r="A2489" t="str">
            <v>SDGbaseTRAv2_UrbAS_IRTv2QINVXcvehi</v>
          </cell>
          <cell r="B2489" t="str">
            <v>SIclos6_GOVclos11</v>
          </cell>
          <cell r="C2489" t="str">
            <v>SDGbaseTRAv2_UrbAS_IRTv2</v>
          </cell>
          <cell r="D2489" t="str">
            <v>QINVX</v>
          </cell>
          <cell r="E2489" t="str">
            <v>cvehi</v>
          </cell>
          <cell r="F2489">
            <v>91.08</v>
          </cell>
          <cell r="G2489">
            <v>83.01</v>
          </cell>
          <cell r="H2489">
            <v>85.44</v>
          </cell>
          <cell r="I2489">
            <v>88.32</v>
          </cell>
          <cell r="J2489">
            <v>89.91</v>
          </cell>
          <cell r="K2489">
            <v>91.72</v>
          </cell>
          <cell r="L2489">
            <v>93.9</v>
          </cell>
          <cell r="M2489">
            <v>96.38</v>
          </cell>
          <cell r="N2489">
            <v>98.98</v>
          </cell>
          <cell r="O2489">
            <v>102.25</v>
          </cell>
          <cell r="P2489">
            <v>105.26</v>
          </cell>
          <cell r="Q2489">
            <v>108.12</v>
          </cell>
          <cell r="R2489">
            <v>109.95</v>
          </cell>
          <cell r="S2489">
            <v>113.36</v>
          </cell>
          <cell r="T2489">
            <v>116.97</v>
          </cell>
          <cell r="U2489">
            <v>121.15</v>
          </cell>
          <cell r="V2489">
            <v>125.48</v>
          </cell>
          <cell r="W2489">
            <v>129.75</v>
          </cell>
          <cell r="X2489">
            <v>133.68</v>
          </cell>
          <cell r="Y2489">
            <v>137.68</v>
          </cell>
          <cell r="Z2489">
            <v>141.91999999999999</v>
          </cell>
          <cell r="AA2489">
            <v>146.04</v>
          </cell>
          <cell r="AB2489">
            <v>149.63999999999999</v>
          </cell>
          <cell r="AC2489">
            <v>153.29</v>
          </cell>
          <cell r="AD2489">
            <v>157.59</v>
          </cell>
          <cell r="AE2489">
            <v>162.26</v>
          </cell>
          <cell r="AF2489">
            <v>167.18</v>
          </cell>
          <cell r="AG2489">
            <v>172</v>
          </cell>
          <cell r="AH2489">
            <v>171.39</v>
          </cell>
          <cell r="AI2489">
            <v>170.14</v>
          </cell>
          <cell r="AJ2489">
            <v>169.47</v>
          </cell>
          <cell r="AK2489">
            <v>168.49</v>
          </cell>
        </row>
        <row r="2490">
          <cell r="A2490" t="str">
            <v>SDGbaseTRAv2_UrbAS_IRTv2QINVXctequ</v>
          </cell>
          <cell r="B2490" t="str">
            <v>SIclos6_GOVclos11</v>
          </cell>
          <cell r="C2490" t="str">
            <v>SDGbaseTRAv2_UrbAS_IRTv2</v>
          </cell>
          <cell r="D2490" t="str">
            <v>QINVX</v>
          </cell>
          <cell r="E2490" t="str">
            <v>ctequ</v>
          </cell>
          <cell r="F2490">
            <v>10.77</v>
          </cell>
          <cell r="G2490">
            <v>9.81</v>
          </cell>
          <cell r="H2490">
            <v>10.1</v>
          </cell>
          <cell r="I2490">
            <v>10.44</v>
          </cell>
          <cell r="J2490">
            <v>10.63</v>
          </cell>
          <cell r="K2490">
            <v>10.84</v>
          </cell>
          <cell r="L2490">
            <v>11.1</v>
          </cell>
          <cell r="M2490">
            <v>11.4</v>
          </cell>
          <cell r="N2490">
            <v>11.7</v>
          </cell>
          <cell r="O2490">
            <v>12.09</v>
          </cell>
          <cell r="P2490">
            <v>12.45</v>
          </cell>
          <cell r="Q2490">
            <v>12.78</v>
          </cell>
          <cell r="R2490">
            <v>13</v>
          </cell>
          <cell r="S2490">
            <v>13.4</v>
          </cell>
          <cell r="T2490">
            <v>13.83</v>
          </cell>
          <cell r="U2490">
            <v>14.32</v>
          </cell>
          <cell r="V2490">
            <v>14.84</v>
          </cell>
          <cell r="W2490">
            <v>15.34</v>
          </cell>
          <cell r="X2490">
            <v>15.81</v>
          </cell>
          <cell r="Y2490">
            <v>16.28</v>
          </cell>
          <cell r="Z2490">
            <v>16.78</v>
          </cell>
          <cell r="AA2490">
            <v>17.27</v>
          </cell>
          <cell r="AB2490">
            <v>17.690000000000001</v>
          </cell>
          <cell r="AC2490">
            <v>18.12</v>
          </cell>
          <cell r="AD2490">
            <v>18.63</v>
          </cell>
          <cell r="AE2490">
            <v>19.18</v>
          </cell>
          <cell r="AF2490">
            <v>19.77</v>
          </cell>
          <cell r="AG2490">
            <v>20.34</v>
          </cell>
          <cell r="AH2490">
            <v>20.260000000000002</v>
          </cell>
          <cell r="AI2490">
            <v>20.12</v>
          </cell>
          <cell r="AJ2490">
            <v>20.04</v>
          </cell>
          <cell r="AK2490">
            <v>19.920000000000002</v>
          </cell>
        </row>
        <row r="2491">
          <cell r="A2491" t="str">
            <v>SDGbaseTRAv2_UrbAS_IRTv2QINVXcfurn</v>
          </cell>
          <cell r="B2491" t="str">
            <v>SIclos6_GOVclos11</v>
          </cell>
          <cell r="C2491" t="str">
            <v>SDGbaseTRAv2_UrbAS_IRTv2</v>
          </cell>
          <cell r="D2491" t="str">
            <v>QINVX</v>
          </cell>
          <cell r="E2491" t="str">
            <v>cfurn</v>
          </cell>
          <cell r="F2491">
            <v>21.77</v>
          </cell>
          <cell r="G2491">
            <v>19.84</v>
          </cell>
          <cell r="H2491">
            <v>20.420000000000002</v>
          </cell>
          <cell r="I2491">
            <v>21.11</v>
          </cell>
          <cell r="J2491">
            <v>21.49</v>
          </cell>
          <cell r="K2491">
            <v>21.92</v>
          </cell>
          <cell r="L2491">
            <v>22.44</v>
          </cell>
          <cell r="M2491">
            <v>23.04</v>
          </cell>
          <cell r="N2491">
            <v>23.66</v>
          </cell>
          <cell r="O2491">
            <v>24.44</v>
          </cell>
          <cell r="P2491">
            <v>25.16</v>
          </cell>
          <cell r="Q2491">
            <v>25.84</v>
          </cell>
          <cell r="R2491">
            <v>26.28</v>
          </cell>
          <cell r="S2491">
            <v>27.09</v>
          </cell>
          <cell r="T2491">
            <v>27.96</v>
          </cell>
          <cell r="U2491">
            <v>28.96</v>
          </cell>
          <cell r="V2491">
            <v>29.99</v>
          </cell>
          <cell r="W2491">
            <v>31.01</v>
          </cell>
          <cell r="X2491">
            <v>31.95</v>
          </cell>
          <cell r="Y2491">
            <v>32.909999999999997</v>
          </cell>
          <cell r="Z2491">
            <v>33.92</v>
          </cell>
          <cell r="AA2491">
            <v>34.9</v>
          </cell>
          <cell r="AB2491">
            <v>35.76</v>
          </cell>
          <cell r="AC2491">
            <v>36.64</v>
          </cell>
          <cell r="AD2491">
            <v>37.67</v>
          </cell>
          <cell r="AE2491">
            <v>38.78</v>
          </cell>
          <cell r="AF2491">
            <v>39.96</v>
          </cell>
          <cell r="AG2491">
            <v>41.11</v>
          </cell>
          <cell r="AH2491">
            <v>40.96</v>
          </cell>
          <cell r="AI2491">
            <v>40.67</v>
          </cell>
          <cell r="AJ2491">
            <v>40.51</v>
          </cell>
          <cell r="AK2491">
            <v>40.270000000000003</v>
          </cell>
        </row>
        <row r="2492">
          <cell r="A2492" t="str">
            <v>SDGbaseTRAv2_UrbAS_IRTv2QINVXcoman</v>
          </cell>
          <cell r="B2492" t="str">
            <v>SIclos6_GOVclos11</v>
          </cell>
          <cell r="C2492" t="str">
            <v>SDGbaseTRAv2_UrbAS_IRTv2</v>
          </cell>
          <cell r="D2492" t="str">
            <v>QINVX</v>
          </cell>
          <cell r="E2492" t="str">
            <v>coman</v>
          </cell>
          <cell r="F2492">
            <v>1.45</v>
          </cell>
          <cell r="G2492">
            <v>1.33</v>
          </cell>
          <cell r="H2492">
            <v>1.36</v>
          </cell>
          <cell r="I2492">
            <v>1.41</v>
          </cell>
          <cell r="J2492">
            <v>1.44</v>
          </cell>
          <cell r="K2492">
            <v>1.46</v>
          </cell>
          <cell r="L2492">
            <v>1.5</v>
          </cell>
          <cell r="M2492">
            <v>1.54</v>
          </cell>
          <cell r="N2492">
            <v>1.58</v>
          </cell>
          <cell r="O2492">
            <v>1.63</v>
          </cell>
          <cell r="P2492">
            <v>1.68</v>
          </cell>
          <cell r="Q2492">
            <v>1.73</v>
          </cell>
          <cell r="R2492">
            <v>1.76</v>
          </cell>
          <cell r="S2492">
            <v>1.81</v>
          </cell>
          <cell r="T2492">
            <v>1.87</v>
          </cell>
          <cell r="U2492">
            <v>1.93</v>
          </cell>
          <cell r="V2492">
            <v>2</v>
          </cell>
          <cell r="W2492">
            <v>2.0699999999999998</v>
          </cell>
          <cell r="X2492">
            <v>2.14</v>
          </cell>
          <cell r="Y2492">
            <v>2.2000000000000002</v>
          </cell>
          <cell r="Z2492">
            <v>2.27</v>
          </cell>
          <cell r="AA2492">
            <v>2.33</v>
          </cell>
          <cell r="AB2492">
            <v>2.39</v>
          </cell>
          <cell r="AC2492">
            <v>2.4500000000000002</v>
          </cell>
          <cell r="AD2492">
            <v>2.52</v>
          </cell>
          <cell r="AE2492">
            <v>2.59</v>
          </cell>
          <cell r="AF2492">
            <v>2.67</v>
          </cell>
          <cell r="AG2492">
            <v>2.75</v>
          </cell>
          <cell r="AH2492">
            <v>2.74</v>
          </cell>
          <cell r="AI2492">
            <v>2.72</v>
          </cell>
          <cell r="AJ2492">
            <v>2.71</v>
          </cell>
          <cell r="AK2492">
            <v>2.69</v>
          </cell>
        </row>
        <row r="2493">
          <cell r="A2493" t="str">
            <v>SDGbaseTRAv2_UrbAS_IRTv2QINVXccons</v>
          </cell>
          <cell r="B2493" t="str">
            <v>SIclos6_GOVclos11</v>
          </cell>
          <cell r="C2493" t="str">
            <v>SDGbaseTRAv2_UrbAS_IRTv2</v>
          </cell>
          <cell r="D2493" t="str">
            <v>QINVX</v>
          </cell>
          <cell r="E2493" t="str">
            <v>ccons</v>
          </cell>
          <cell r="F2493">
            <v>405.25</v>
          </cell>
          <cell r="G2493">
            <v>369.33</v>
          </cell>
          <cell r="H2493">
            <v>380.17</v>
          </cell>
          <cell r="I2493">
            <v>392.96</v>
          </cell>
          <cell r="J2493">
            <v>400.02</v>
          </cell>
          <cell r="K2493">
            <v>408.07</v>
          </cell>
          <cell r="L2493">
            <v>417.79</v>
          </cell>
          <cell r="M2493">
            <v>428.81</v>
          </cell>
          <cell r="N2493">
            <v>440.4</v>
          </cell>
          <cell r="O2493">
            <v>454.94</v>
          </cell>
          <cell r="P2493">
            <v>468.32</v>
          </cell>
          <cell r="Q2493">
            <v>481.03</v>
          </cell>
          <cell r="R2493">
            <v>489.2</v>
          </cell>
          <cell r="S2493">
            <v>504.36</v>
          </cell>
          <cell r="T2493">
            <v>520.42999999999995</v>
          </cell>
          <cell r="U2493">
            <v>539.02</v>
          </cell>
          <cell r="V2493">
            <v>558.29999999999995</v>
          </cell>
          <cell r="W2493">
            <v>577.30999999999995</v>
          </cell>
          <cell r="X2493">
            <v>594.78</v>
          </cell>
          <cell r="Y2493">
            <v>612.59</v>
          </cell>
          <cell r="Z2493">
            <v>631.46</v>
          </cell>
          <cell r="AA2493">
            <v>649.76</v>
          </cell>
          <cell r="AB2493">
            <v>665.77</v>
          </cell>
          <cell r="AC2493">
            <v>682.03</v>
          </cell>
          <cell r="AD2493">
            <v>701.17</v>
          </cell>
          <cell r="AE2493">
            <v>721.94</v>
          </cell>
          <cell r="AF2493">
            <v>743.81</v>
          </cell>
          <cell r="AG2493">
            <v>765.28</v>
          </cell>
          <cell r="AH2493">
            <v>762.55</v>
          </cell>
          <cell r="AI2493">
            <v>757.02</v>
          </cell>
          <cell r="AJ2493">
            <v>754.02</v>
          </cell>
          <cell r="AK2493">
            <v>749.67</v>
          </cell>
        </row>
        <row r="2494">
          <cell r="A2494" t="str">
            <v>SDGbaseTRAv2_UrbAS_IRTv2QINVXcbsrv</v>
          </cell>
          <cell r="B2494" t="str">
            <v>SIclos6_GOVclos11</v>
          </cell>
          <cell r="C2494" t="str">
            <v>SDGbaseTRAv2_UrbAS_IRTv2</v>
          </cell>
          <cell r="D2494" t="str">
            <v>QINVX</v>
          </cell>
          <cell r="E2494" t="str">
            <v>cbsrv</v>
          </cell>
          <cell r="F2494">
            <v>61.78</v>
          </cell>
          <cell r="G2494">
            <v>56.3</v>
          </cell>
          <cell r="H2494">
            <v>57.95</v>
          </cell>
          <cell r="I2494">
            <v>59.91</v>
          </cell>
          <cell r="J2494">
            <v>60.98</v>
          </cell>
          <cell r="K2494">
            <v>62.21</v>
          </cell>
          <cell r="L2494">
            <v>63.69</v>
          </cell>
          <cell r="M2494">
            <v>65.37</v>
          </cell>
          <cell r="N2494">
            <v>67.14</v>
          </cell>
          <cell r="O2494">
            <v>69.349999999999994</v>
          </cell>
          <cell r="P2494">
            <v>71.39</v>
          </cell>
          <cell r="Q2494">
            <v>73.33</v>
          </cell>
          <cell r="R2494">
            <v>74.58</v>
          </cell>
          <cell r="S2494">
            <v>76.89</v>
          </cell>
          <cell r="T2494">
            <v>79.34</v>
          </cell>
          <cell r="U2494">
            <v>82.17</v>
          </cell>
          <cell r="V2494">
            <v>85.11</v>
          </cell>
          <cell r="W2494">
            <v>88.01</v>
          </cell>
          <cell r="X2494">
            <v>90.67</v>
          </cell>
          <cell r="Y2494">
            <v>93.39</v>
          </cell>
          <cell r="Z2494">
            <v>96.26</v>
          </cell>
          <cell r="AA2494">
            <v>99.05</v>
          </cell>
          <cell r="AB2494">
            <v>101.49</v>
          </cell>
          <cell r="AC2494">
            <v>103.97</v>
          </cell>
          <cell r="AD2494">
            <v>106.89</v>
          </cell>
          <cell r="AE2494">
            <v>110.06</v>
          </cell>
          <cell r="AF2494">
            <v>113.39</v>
          </cell>
          <cell r="AG2494">
            <v>116.66</v>
          </cell>
          <cell r="AH2494">
            <v>116.25</v>
          </cell>
          <cell r="AI2494">
            <v>115.4</v>
          </cell>
          <cell r="AJ2494">
            <v>114.95</v>
          </cell>
          <cell r="AK2494">
            <v>114.28</v>
          </cell>
        </row>
        <row r="2495">
          <cell r="A2495" t="str">
            <v>SDGbaseTRAv2_UrbAS_IRTv2QINVXcimpt</v>
          </cell>
          <cell r="B2495" t="str">
            <v>SIclos6_GOVclos11</v>
          </cell>
          <cell r="C2495" t="str">
            <v>SDGbaseTRAv2_UrbAS_IRTv2</v>
          </cell>
          <cell r="D2495" t="str">
            <v>QINVX</v>
          </cell>
          <cell r="E2495" t="str">
            <v>cimpt</v>
          </cell>
          <cell r="F2495">
            <v>2.82</v>
          </cell>
          <cell r="G2495">
            <v>2.82</v>
          </cell>
          <cell r="H2495">
            <v>2.82</v>
          </cell>
          <cell r="I2495">
            <v>2.82</v>
          </cell>
          <cell r="J2495">
            <v>2.82</v>
          </cell>
          <cell r="K2495">
            <v>2.82</v>
          </cell>
          <cell r="L2495">
            <v>2.82</v>
          </cell>
          <cell r="M2495">
            <v>2.82</v>
          </cell>
          <cell r="N2495">
            <v>2.82</v>
          </cell>
          <cell r="O2495">
            <v>2.82</v>
          </cell>
          <cell r="P2495">
            <v>2.82</v>
          </cell>
          <cell r="Q2495">
            <v>2.82</v>
          </cell>
          <cell r="R2495">
            <v>2.82</v>
          </cell>
          <cell r="S2495">
            <v>2.82</v>
          </cell>
          <cell r="T2495">
            <v>2.82</v>
          </cell>
          <cell r="U2495">
            <v>2.82</v>
          </cell>
          <cell r="V2495">
            <v>2.82</v>
          </cell>
          <cell r="W2495">
            <v>2.82</v>
          </cell>
          <cell r="X2495">
            <v>2.82</v>
          </cell>
          <cell r="Y2495">
            <v>2.82</v>
          </cell>
          <cell r="Z2495">
            <v>2.82</v>
          </cell>
          <cell r="AA2495">
            <v>2.82</v>
          </cell>
          <cell r="AB2495">
            <v>2.82</v>
          </cell>
          <cell r="AC2495">
            <v>2.82</v>
          </cell>
          <cell r="AD2495">
            <v>2.82</v>
          </cell>
          <cell r="AE2495">
            <v>2.82</v>
          </cell>
          <cell r="AF2495">
            <v>2.82</v>
          </cell>
          <cell r="AG2495">
            <v>2.82</v>
          </cell>
          <cell r="AH2495">
            <v>2.82</v>
          </cell>
          <cell r="AI2495">
            <v>2.82</v>
          </cell>
          <cell r="AJ2495">
            <v>2.82</v>
          </cell>
          <cell r="AK2495">
            <v>2.82</v>
          </cell>
        </row>
        <row r="2496">
          <cell r="A2496" t="str">
            <v>SDGbaseTRAv2_UrbAS_IRTv2PQXcawhe</v>
          </cell>
          <cell r="B2496" t="str">
            <v>SIclos6_GOVclos11</v>
          </cell>
          <cell r="C2496" t="str">
            <v>SDGbaseTRAv2_UrbAS_IRTv2</v>
          </cell>
          <cell r="D2496" t="str">
            <v>PQX</v>
          </cell>
          <cell r="E2496" t="str">
            <v>cawhe</v>
          </cell>
          <cell r="F2496">
            <v>1.05</v>
          </cell>
          <cell r="G2496">
            <v>1.06</v>
          </cell>
          <cell r="H2496">
            <v>1.06</v>
          </cell>
          <cell r="I2496">
            <v>1.06</v>
          </cell>
          <cell r="J2496">
            <v>1.06</v>
          </cell>
          <cell r="K2496">
            <v>1.06</v>
          </cell>
          <cell r="L2496">
            <v>1.06</v>
          </cell>
          <cell r="M2496">
            <v>1.07</v>
          </cell>
          <cell r="N2496">
            <v>1.07</v>
          </cell>
          <cell r="O2496">
            <v>1.0900000000000001</v>
          </cell>
          <cell r="P2496">
            <v>1.0900000000000001</v>
          </cell>
          <cell r="Q2496">
            <v>1.0900000000000001</v>
          </cell>
          <cell r="R2496">
            <v>1.0900000000000001</v>
          </cell>
          <cell r="S2496">
            <v>1.0900000000000001</v>
          </cell>
          <cell r="T2496">
            <v>1.0900000000000001</v>
          </cell>
          <cell r="U2496">
            <v>1.0900000000000001</v>
          </cell>
          <cell r="V2496">
            <v>1.0900000000000001</v>
          </cell>
          <cell r="W2496">
            <v>1.0900000000000001</v>
          </cell>
          <cell r="X2496">
            <v>1.0900000000000001</v>
          </cell>
          <cell r="Y2496">
            <v>1.0900000000000001</v>
          </cell>
          <cell r="Z2496">
            <v>1.0900000000000001</v>
          </cell>
          <cell r="AA2496">
            <v>1.1000000000000001</v>
          </cell>
          <cell r="AB2496">
            <v>1.1000000000000001</v>
          </cell>
          <cell r="AC2496">
            <v>1.1000000000000001</v>
          </cell>
          <cell r="AD2496">
            <v>1.1000000000000001</v>
          </cell>
          <cell r="AE2496">
            <v>1.1000000000000001</v>
          </cell>
          <cell r="AF2496">
            <v>1.1000000000000001</v>
          </cell>
          <cell r="AG2496">
            <v>1.0900000000000001</v>
          </cell>
          <cell r="AH2496">
            <v>1.0900000000000001</v>
          </cell>
          <cell r="AI2496">
            <v>1.08</v>
          </cell>
          <cell r="AJ2496">
            <v>1.07</v>
          </cell>
          <cell r="AK2496">
            <v>1.06</v>
          </cell>
        </row>
        <row r="2497">
          <cell r="A2497" t="str">
            <v>SDGbaseTRAv2_UrbAS_IRTv2PQXcamai</v>
          </cell>
          <cell r="B2497" t="str">
            <v>SIclos6_GOVclos11</v>
          </cell>
          <cell r="C2497" t="str">
            <v>SDGbaseTRAv2_UrbAS_IRTv2</v>
          </cell>
          <cell r="D2497" t="str">
            <v>PQX</v>
          </cell>
          <cell r="E2497" t="str">
            <v>camai</v>
          </cell>
          <cell r="F2497">
            <v>1.1000000000000001</v>
          </cell>
          <cell r="G2497">
            <v>1.08</v>
          </cell>
          <cell r="H2497">
            <v>1.08</v>
          </cell>
          <cell r="I2497">
            <v>1.0900000000000001</v>
          </cell>
          <cell r="J2497">
            <v>1.1000000000000001</v>
          </cell>
          <cell r="K2497">
            <v>1.0900000000000001</v>
          </cell>
          <cell r="L2497">
            <v>1.0900000000000001</v>
          </cell>
          <cell r="M2497">
            <v>1.08</v>
          </cell>
          <cell r="N2497">
            <v>1.08</v>
          </cell>
          <cell r="O2497">
            <v>1.0900000000000001</v>
          </cell>
          <cell r="P2497">
            <v>1.0900000000000001</v>
          </cell>
          <cell r="Q2497">
            <v>1.08</v>
          </cell>
          <cell r="R2497">
            <v>1.08</v>
          </cell>
          <cell r="S2497">
            <v>1.07</v>
          </cell>
          <cell r="T2497">
            <v>1.07</v>
          </cell>
          <cell r="U2497">
            <v>1.07</v>
          </cell>
          <cell r="V2497">
            <v>1.06</v>
          </cell>
          <cell r="W2497">
            <v>1.05</v>
          </cell>
          <cell r="X2497">
            <v>1.05</v>
          </cell>
          <cell r="Y2497">
            <v>1.05</v>
          </cell>
          <cell r="Z2497">
            <v>1.05</v>
          </cell>
          <cell r="AA2497">
            <v>1.04</v>
          </cell>
          <cell r="AB2497">
            <v>1.05</v>
          </cell>
          <cell r="AC2497">
            <v>1.04</v>
          </cell>
          <cell r="AD2497">
            <v>1.04</v>
          </cell>
          <cell r="AE2497">
            <v>1.04</v>
          </cell>
          <cell r="AF2497">
            <v>1.03</v>
          </cell>
          <cell r="AG2497">
            <v>1.03</v>
          </cell>
          <cell r="AH2497">
            <v>1</v>
          </cell>
          <cell r="AI2497">
            <v>0.99</v>
          </cell>
          <cell r="AJ2497">
            <v>0.97</v>
          </cell>
          <cell r="AK2497">
            <v>0.96</v>
          </cell>
        </row>
        <row r="2498">
          <cell r="A2498" t="str">
            <v>SDGbaseTRAv2_UrbAS_IRTv2PQXcaoce</v>
          </cell>
          <cell r="B2498" t="str">
            <v>SIclos6_GOVclos11</v>
          </cell>
          <cell r="C2498" t="str">
            <v>SDGbaseTRAv2_UrbAS_IRTv2</v>
          </cell>
          <cell r="D2498" t="str">
            <v>PQX</v>
          </cell>
          <cell r="E2498" t="str">
            <v>caoce</v>
          </cell>
          <cell r="F2498">
            <v>1.0900000000000001</v>
          </cell>
          <cell r="G2498">
            <v>1.06</v>
          </cell>
          <cell r="H2498">
            <v>1.07</v>
          </cell>
          <cell r="I2498">
            <v>1.08</v>
          </cell>
          <cell r="J2498">
            <v>1.0900000000000001</v>
          </cell>
          <cell r="K2498">
            <v>1.0900000000000001</v>
          </cell>
          <cell r="L2498">
            <v>1.1000000000000001</v>
          </cell>
          <cell r="M2498">
            <v>1.1000000000000001</v>
          </cell>
          <cell r="N2498">
            <v>1.1000000000000001</v>
          </cell>
          <cell r="O2498">
            <v>1.1200000000000001</v>
          </cell>
          <cell r="P2498">
            <v>1.1200000000000001</v>
          </cell>
          <cell r="Q2498">
            <v>1.1200000000000001</v>
          </cell>
          <cell r="R2498">
            <v>1.1200000000000001</v>
          </cell>
          <cell r="S2498">
            <v>1.1200000000000001</v>
          </cell>
          <cell r="T2498">
            <v>1.1299999999999999</v>
          </cell>
          <cell r="U2498">
            <v>1.1299999999999999</v>
          </cell>
          <cell r="V2498">
            <v>1.1299999999999999</v>
          </cell>
          <cell r="W2498">
            <v>1.1299999999999999</v>
          </cell>
          <cell r="X2498">
            <v>1.1299999999999999</v>
          </cell>
          <cell r="Y2498">
            <v>1.1299999999999999</v>
          </cell>
          <cell r="Z2498">
            <v>1.1299999999999999</v>
          </cell>
          <cell r="AA2498">
            <v>1.1299999999999999</v>
          </cell>
          <cell r="AB2498">
            <v>1.1399999999999999</v>
          </cell>
          <cell r="AC2498">
            <v>1.1399999999999999</v>
          </cell>
          <cell r="AD2498">
            <v>1.1399999999999999</v>
          </cell>
          <cell r="AE2498">
            <v>1.1399999999999999</v>
          </cell>
          <cell r="AF2498">
            <v>1.1399999999999999</v>
          </cell>
          <cell r="AG2498">
            <v>1.1399999999999999</v>
          </cell>
          <cell r="AH2498">
            <v>1.1200000000000001</v>
          </cell>
          <cell r="AI2498">
            <v>1.1100000000000001</v>
          </cell>
          <cell r="AJ2498">
            <v>1.0900000000000001</v>
          </cell>
          <cell r="AK2498">
            <v>1.08</v>
          </cell>
        </row>
        <row r="2499">
          <cell r="A2499" t="str">
            <v>SDGbaseTRAv2_UrbAS_IRTv2PQXcaveg</v>
          </cell>
          <cell r="B2499" t="str">
            <v>SIclos6_GOVclos11</v>
          </cell>
          <cell r="C2499" t="str">
            <v>SDGbaseTRAv2_UrbAS_IRTv2</v>
          </cell>
          <cell r="D2499" t="str">
            <v>PQX</v>
          </cell>
          <cell r="E2499" t="str">
            <v>caveg</v>
          </cell>
          <cell r="F2499">
            <v>1.1000000000000001</v>
          </cell>
          <cell r="G2499">
            <v>1.1200000000000001</v>
          </cell>
          <cell r="H2499">
            <v>1.1200000000000001</v>
          </cell>
          <cell r="I2499">
            <v>1.1200000000000001</v>
          </cell>
          <cell r="J2499">
            <v>1.1200000000000001</v>
          </cell>
          <cell r="K2499">
            <v>1.1100000000000001</v>
          </cell>
          <cell r="L2499">
            <v>1.1100000000000001</v>
          </cell>
          <cell r="M2499">
            <v>1.1100000000000001</v>
          </cell>
          <cell r="N2499">
            <v>1.1100000000000001</v>
          </cell>
          <cell r="O2499">
            <v>1.1100000000000001</v>
          </cell>
          <cell r="P2499">
            <v>1.1100000000000001</v>
          </cell>
          <cell r="Q2499">
            <v>1.1100000000000001</v>
          </cell>
          <cell r="R2499">
            <v>1.1100000000000001</v>
          </cell>
          <cell r="S2499">
            <v>1.1100000000000001</v>
          </cell>
          <cell r="T2499">
            <v>1.1100000000000001</v>
          </cell>
          <cell r="U2499">
            <v>1.1100000000000001</v>
          </cell>
          <cell r="V2499">
            <v>1.1000000000000001</v>
          </cell>
          <cell r="W2499">
            <v>1.1000000000000001</v>
          </cell>
          <cell r="X2499">
            <v>1.1000000000000001</v>
          </cell>
          <cell r="Y2499">
            <v>1.1000000000000001</v>
          </cell>
          <cell r="Z2499">
            <v>1.1000000000000001</v>
          </cell>
          <cell r="AA2499">
            <v>1.1000000000000001</v>
          </cell>
          <cell r="AB2499">
            <v>1.1000000000000001</v>
          </cell>
          <cell r="AC2499">
            <v>1.0900000000000001</v>
          </cell>
          <cell r="AD2499">
            <v>1.0900000000000001</v>
          </cell>
          <cell r="AE2499">
            <v>1.0900000000000001</v>
          </cell>
          <cell r="AF2499">
            <v>1.0900000000000001</v>
          </cell>
          <cell r="AG2499">
            <v>1.0900000000000001</v>
          </cell>
          <cell r="AH2499">
            <v>1.0900000000000001</v>
          </cell>
          <cell r="AI2499">
            <v>1.0900000000000001</v>
          </cell>
          <cell r="AJ2499">
            <v>1.0900000000000001</v>
          </cell>
          <cell r="AK2499">
            <v>1.0900000000000001</v>
          </cell>
        </row>
        <row r="2500">
          <cell r="A2500" t="str">
            <v>SDGbaseTRAv2_UrbAS_IRTv2PQXcaofr</v>
          </cell>
          <cell r="B2500" t="str">
            <v>SIclos6_GOVclos11</v>
          </cell>
          <cell r="C2500" t="str">
            <v>SDGbaseTRAv2_UrbAS_IRTv2</v>
          </cell>
          <cell r="D2500" t="str">
            <v>PQX</v>
          </cell>
          <cell r="E2500" t="str">
            <v>caofr</v>
          </cell>
          <cell r="F2500">
            <v>1.1000000000000001</v>
          </cell>
          <cell r="G2500">
            <v>1.1100000000000001</v>
          </cell>
          <cell r="H2500">
            <v>1.1000000000000001</v>
          </cell>
          <cell r="I2500">
            <v>1.1000000000000001</v>
          </cell>
          <cell r="J2500">
            <v>1.0900000000000001</v>
          </cell>
          <cell r="K2500">
            <v>1.0900000000000001</v>
          </cell>
          <cell r="L2500">
            <v>1.08</v>
          </cell>
          <cell r="M2500">
            <v>1.08</v>
          </cell>
          <cell r="N2500">
            <v>1.07</v>
          </cell>
          <cell r="O2500">
            <v>1.05</v>
          </cell>
          <cell r="P2500">
            <v>1.05</v>
          </cell>
          <cell r="Q2500">
            <v>1.05</v>
          </cell>
          <cell r="R2500">
            <v>1.04</v>
          </cell>
          <cell r="S2500">
            <v>1.04</v>
          </cell>
          <cell r="T2500">
            <v>1.04</v>
          </cell>
          <cell r="U2500">
            <v>1.03</v>
          </cell>
          <cell r="V2500">
            <v>1.03</v>
          </cell>
          <cell r="W2500">
            <v>1.02</v>
          </cell>
          <cell r="X2500">
            <v>1.02</v>
          </cell>
          <cell r="Y2500">
            <v>1.02</v>
          </cell>
          <cell r="Z2500">
            <v>1.02</v>
          </cell>
          <cell r="AA2500">
            <v>1.02</v>
          </cell>
          <cell r="AB2500">
            <v>1.02</v>
          </cell>
          <cell r="AC2500">
            <v>1.01</v>
          </cell>
          <cell r="AD2500">
            <v>1.01</v>
          </cell>
          <cell r="AE2500">
            <v>1.01</v>
          </cell>
          <cell r="AF2500">
            <v>1</v>
          </cell>
          <cell r="AG2500">
            <v>1</v>
          </cell>
          <cell r="AH2500">
            <v>1</v>
          </cell>
          <cell r="AI2500">
            <v>1</v>
          </cell>
          <cell r="AJ2500">
            <v>1</v>
          </cell>
          <cell r="AK2500">
            <v>1.01</v>
          </cell>
        </row>
        <row r="2501">
          <cell r="A2501" t="str">
            <v>SDGbaseTRAv2_UrbAS_IRTv2PQXcagra</v>
          </cell>
          <cell r="B2501" t="str">
            <v>SIclos6_GOVclos11</v>
          </cell>
          <cell r="C2501" t="str">
            <v>SDGbaseTRAv2_UrbAS_IRTv2</v>
          </cell>
          <cell r="D2501" t="str">
            <v>PQX</v>
          </cell>
          <cell r="E2501" t="str">
            <v>cagra</v>
          </cell>
          <cell r="F2501">
            <v>1.1000000000000001</v>
          </cell>
          <cell r="G2501">
            <v>1.1399999999999999</v>
          </cell>
          <cell r="H2501">
            <v>1.1399999999999999</v>
          </cell>
          <cell r="I2501">
            <v>1.1399999999999999</v>
          </cell>
          <cell r="J2501">
            <v>1.1399999999999999</v>
          </cell>
          <cell r="K2501">
            <v>1.1399999999999999</v>
          </cell>
          <cell r="L2501">
            <v>1.1399999999999999</v>
          </cell>
          <cell r="M2501">
            <v>1.1399999999999999</v>
          </cell>
          <cell r="N2501">
            <v>1.1399999999999999</v>
          </cell>
          <cell r="O2501">
            <v>1.1299999999999999</v>
          </cell>
          <cell r="P2501">
            <v>1.1200000000000001</v>
          </cell>
          <cell r="Q2501">
            <v>1.1200000000000001</v>
          </cell>
          <cell r="R2501">
            <v>1.1299999999999999</v>
          </cell>
          <cell r="S2501">
            <v>1.1299999999999999</v>
          </cell>
          <cell r="T2501">
            <v>1.1299999999999999</v>
          </cell>
          <cell r="U2501">
            <v>1.1299999999999999</v>
          </cell>
          <cell r="V2501">
            <v>1.1299999999999999</v>
          </cell>
          <cell r="W2501">
            <v>1.1299999999999999</v>
          </cell>
          <cell r="X2501">
            <v>1.1299999999999999</v>
          </cell>
          <cell r="Y2501">
            <v>1.1299999999999999</v>
          </cell>
          <cell r="Z2501">
            <v>1.1299999999999999</v>
          </cell>
          <cell r="AA2501">
            <v>1.1299999999999999</v>
          </cell>
          <cell r="AB2501">
            <v>1.1200000000000001</v>
          </cell>
          <cell r="AC2501">
            <v>1.1200000000000001</v>
          </cell>
          <cell r="AD2501">
            <v>1.1200000000000001</v>
          </cell>
          <cell r="AE2501">
            <v>1.1200000000000001</v>
          </cell>
          <cell r="AF2501">
            <v>1.1100000000000001</v>
          </cell>
          <cell r="AG2501">
            <v>1.1200000000000001</v>
          </cell>
          <cell r="AH2501">
            <v>1.1200000000000001</v>
          </cell>
          <cell r="AI2501">
            <v>1.1299999999999999</v>
          </cell>
          <cell r="AJ2501">
            <v>1.1299999999999999</v>
          </cell>
          <cell r="AK2501">
            <v>1.1399999999999999</v>
          </cell>
        </row>
        <row r="2502">
          <cell r="A2502" t="str">
            <v>SDGbaseTRAv2_UrbAS_IRTv2PQXcaoil</v>
          </cell>
          <cell r="B2502" t="str">
            <v>SIclos6_GOVclos11</v>
          </cell>
          <cell r="C2502" t="str">
            <v>SDGbaseTRAv2_UrbAS_IRTv2</v>
          </cell>
          <cell r="D2502" t="str">
            <v>PQX</v>
          </cell>
          <cell r="E2502" t="str">
            <v>caoil</v>
          </cell>
          <cell r="F2502">
            <v>1.18</v>
          </cell>
          <cell r="G2502">
            <v>1.1399999999999999</v>
          </cell>
          <cell r="H2502">
            <v>1.1499999999999999</v>
          </cell>
          <cell r="I2502">
            <v>1.1499999999999999</v>
          </cell>
          <cell r="J2502">
            <v>1.1599999999999999</v>
          </cell>
          <cell r="K2502">
            <v>1.1599999999999999</v>
          </cell>
          <cell r="L2502">
            <v>1.1599999999999999</v>
          </cell>
          <cell r="M2502">
            <v>1.1599999999999999</v>
          </cell>
          <cell r="N2502">
            <v>1.1599999999999999</v>
          </cell>
          <cell r="O2502">
            <v>1.17</v>
          </cell>
          <cell r="P2502">
            <v>1.17</v>
          </cell>
          <cell r="Q2502">
            <v>1.17</v>
          </cell>
          <cell r="R2502">
            <v>1.17</v>
          </cell>
          <cell r="S2502">
            <v>1.17</v>
          </cell>
          <cell r="T2502">
            <v>1.18</v>
          </cell>
          <cell r="U2502">
            <v>1.18</v>
          </cell>
          <cell r="V2502">
            <v>1.18</v>
          </cell>
          <cell r="W2502">
            <v>1.18</v>
          </cell>
          <cell r="X2502">
            <v>1.18</v>
          </cell>
          <cell r="Y2502">
            <v>1.18</v>
          </cell>
          <cell r="Z2502">
            <v>1.18</v>
          </cell>
          <cell r="AA2502">
            <v>1.18</v>
          </cell>
          <cell r="AB2502">
            <v>1.19</v>
          </cell>
          <cell r="AC2502">
            <v>1.19</v>
          </cell>
          <cell r="AD2502">
            <v>1.19</v>
          </cell>
          <cell r="AE2502">
            <v>1.19</v>
          </cell>
          <cell r="AF2502">
            <v>1.19</v>
          </cell>
          <cell r="AG2502">
            <v>1.19</v>
          </cell>
          <cell r="AH2502">
            <v>1.18</v>
          </cell>
          <cell r="AI2502">
            <v>1.17</v>
          </cell>
          <cell r="AJ2502">
            <v>1.1599999999999999</v>
          </cell>
          <cell r="AK2502">
            <v>1.1499999999999999</v>
          </cell>
        </row>
        <row r="2503">
          <cell r="A2503" t="str">
            <v>SDGbaseTRAv2_UrbAS_IRTv2PQXcatub</v>
          </cell>
          <cell r="B2503" t="str">
            <v>SIclos6_GOVclos11</v>
          </cell>
          <cell r="C2503" t="str">
            <v>SDGbaseTRAv2_UrbAS_IRTv2</v>
          </cell>
          <cell r="D2503" t="str">
            <v>PQX</v>
          </cell>
          <cell r="E2503" t="str">
            <v>catub</v>
          </cell>
          <cell r="F2503">
            <v>1.1100000000000001</v>
          </cell>
          <cell r="G2503">
            <v>1.1200000000000001</v>
          </cell>
          <cell r="H2503">
            <v>1.1200000000000001</v>
          </cell>
          <cell r="I2503">
            <v>1.1299999999999999</v>
          </cell>
          <cell r="J2503">
            <v>1.1299999999999999</v>
          </cell>
          <cell r="K2503">
            <v>1.1299999999999999</v>
          </cell>
          <cell r="L2503">
            <v>1.1200000000000001</v>
          </cell>
          <cell r="M2503">
            <v>1.1200000000000001</v>
          </cell>
          <cell r="N2503">
            <v>1.1200000000000001</v>
          </cell>
          <cell r="O2503">
            <v>1.1200000000000001</v>
          </cell>
          <cell r="P2503">
            <v>1.1200000000000001</v>
          </cell>
          <cell r="Q2503">
            <v>1.1200000000000001</v>
          </cell>
          <cell r="R2503">
            <v>1.1200000000000001</v>
          </cell>
          <cell r="S2503">
            <v>1.1100000000000001</v>
          </cell>
          <cell r="T2503">
            <v>1.1100000000000001</v>
          </cell>
          <cell r="U2503">
            <v>1.1100000000000001</v>
          </cell>
          <cell r="V2503">
            <v>1.1100000000000001</v>
          </cell>
          <cell r="W2503">
            <v>1.1100000000000001</v>
          </cell>
          <cell r="X2503">
            <v>1.1100000000000001</v>
          </cell>
          <cell r="Y2503">
            <v>1.1000000000000001</v>
          </cell>
          <cell r="Z2503">
            <v>1.1100000000000001</v>
          </cell>
          <cell r="AA2503">
            <v>1.1100000000000001</v>
          </cell>
          <cell r="AB2503">
            <v>1.1000000000000001</v>
          </cell>
          <cell r="AC2503">
            <v>1.1000000000000001</v>
          </cell>
          <cell r="AD2503">
            <v>1.1000000000000001</v>
          </cell>
          <cell r="AE2503">
            <v>1.1000000000000001</v>
          </cell>
          <cell r="AF2503">
            <v>1.1000000000000001</v>
          </cell>
          <cell r="AG2503">
            <v>1.1000000000000001</v>
          </cell>
          <cell r="AH2503">
            <v>1.1000000000000001</v>
          </cell>
          <cell r="AI2503">
            <v>1.1000000000000001</v>
          </cell>
          <cell r="AJ2503">
            <v>1.1000000000000001</v>
          </cell>
          <cell r="AK2503">
            <v>1.1100000000000001</v>
          </cell>
        </row>
        <row r="2504">
          <cell r="A2504" t="str">
            <v>SDGbaseTRAv2_UrbAS_IRTv2PQXcapul</v>
          </cell>
          <cell r="B2504" t="str">
            <v>SIclos6_GOVclos11</v>
          </cell>
          <cell r="C2504" t="str">
            <v>SDGbaseTRAv2_UrbAS_IRTv2</v>
          </cell>
          <cell r="D2504" t="str">
            <v>PQX</v>
          </cell>
          <cell r="E2504" t="str">
            <v>capul</v>
          </cell>
          <cell r="F2504">
            <v>1.06</v>
          </cell>
          <cell r="G2504">
            <v>1.06</v>
          </cell>
          <cell r="H2504">
            <v>1.06</v>
          </cell>
          <cell r="I2504">
            <v>1.06</v>
          </cell>
          <cell r="J2504">
            <v>1.06</v>
          </cell>
          <cell r="K2504">
            <v>1.06</v>
          </cell>
          <cell r="L2504">
            <v>1.06</v>
          </cell>
          <cell r="M2504">
            <v>1.06</v>
          </cell>
          <cell r="N2504">
            <v>1.06</v>
          </cell>
          <cell r="O2504">
            <v>1.08</v>
          </cell>
          <cell r="P2504">
            <v>1.08</v>
          </cell>
          <cell r="Q2504">
            <v>1.08</v>
          </cell>
          <cell r="R2504">
            <v>1.08</v>
          </cell>
          <cell r="S2504">
            <v>1.08</v>
          </cell>
          <cell r="T2504">
            <v>1.08</v>
          </cell>
          <cell r="U2504">
            <v>1.08</v>
          </cell>
          <cell r="V2504">
            <v>1.08</v>
          </cell>
          <cell r="W2504">
            <v>1.08</v>
          </cell>
          <cell r="X2504">
            <v>1.08</v>
          </cell>
          <cell r="Y2504">
            <v>1.08</v>
          </cell>
          <cell r="Z2504">
            <v>1.08</v>
          </cell>
          <cell r="AA2504">
            <v>1.08</v>
          </cell>
          <cell r="AB2504">
            <v>1.08</v>
          </cell>
          <cell r="AC2504">
            <v>1.08</v>
          </cell>
          <cell r="AD2504">
            <v>1.08</v>
          </cell>
          <cell r="AE2504">
            <v>1.08</v>
          </cell>
          <cell r="AF2504">
            <v>1.08</v>
          </cell>
          <cell r="AG2504">
            <v>1.08</v>
          </cell>
          <cell r="AH2504">
            <v>1.07</v>
          </cell>
          <cell r="AI2504">
            <v>1.06</v>
          </cell>
          <cell r="AJ2504">
            <v>1.06</v>
          </cell>
          <cell r="AK2504">
            <v>1.05</v>
          </cell>
        </row>
        <row r="2505">
          <cell r="A2505" t="str">
            <v>SDGbaseTRAv2_UrbAS_IRTv2PQXcasug</v>
          </cell>
          <cell r="B2505" t="str">
            <v>SIclos6_GOVclos11</v>
          </cell>
          <cell r="C2505" t="str">
            <v>SDGbaseTRAv2_UrbAS_IRTv2</v>
          </cell>
          <cell r="D2505" t="str">
            <v>PQX</v>
          </cell>
          <cell r="E2505" t="str">
            <v>casug</v>
          </cell>
          <cell r="F2505">
            <v>1.17</v>
          </cell>
          <cell r="G2505">
            <v>1.17</v>
          </cell>
          <cell r="H2505">
            <v>1.1499999999999999</v>
          </cell>
          <cell r="I2505">
            <v>1.1499999999999999</v>
          </cell>
          <cell r="J2505">
            <v>1.1399999999999999</v>
          </cell>
          <cell r="K2505">
            <v>1.1299999999999999</v>
          </cell>
          <cell r="L2505">
            <v>1.1299999999999999</v>
          </cell>
          <cell r="M2505">
            <v>1.1299999999999999</v>
          </cell>
          <cell r="N2505">
            <v>1.1200000000000001</v>
          </cell>
          <cell r="O2505">
            <v>1.1200000000000001</v>
          </cell>
          <cell r="P2505">
            <v>1.1200000000000001</v>
          </cell>
          <cell r="Q2505">
            <v>1.1200000000000001</v>
          </cell>
          <cell r="R2505">
            <v>1.1200000000000001</v>
          </cell>
          <cell r="S2505">
            <v>1.1100000000000001</v>
          </cell>
          <cell r="T2505">
            <v>1.1100000000000001</v>
          </cell>
          <cell r="U2505">
            <v>1.1100000000000001</v>
          </cell>
          <cell r="V2505">
            <v>1.1000000000000001</v>
          </cell>
          <cell r="W2505">
            <v>1.1000000000000001</v>
          </cell>
          <cell r="X2505">
            <v>1.1000000000000001</v>
          </cell>
          <cell r="Y2505">
            <v>1.0900000000000001</v>
          </cell>
          <cell r="Z2505">
            <v>1.0900000000000001</v>
          </cell>
          <cell r="AA2505">
            <v>1.0900000000000001</v>
          </cell>
          <cell r="AB2505">
            <v>1.0900000000000001</v>
          </cell>
          <cell r="AC2505">
            <v>1.08</v>
          </cell>
          <cell r="AD2505">
            <v>1.08</v>
          </cell>
          <cell r="AE2505">
            <v>1.07</v>
          </cell>
          <cell r="AF2505">
            <v>1.07</v>
          </cell>
          <cell r="AG2505">
            <v>1.07</v>
          </cell>
          <cell r="AH2505">
            <v>1.06</v>
          </cell>
          <cell r="AI2505">
            <v>1.05</v>
          </cell>
          <cell r="AJ2505">
            <v>1.05</v>
          </cell>
          <cell r="AK2505">
            <v>1.04</v>
          </cell>
        </row>
        <row r="2506">
          <cell r="A2506" t="str">
            <v>SDGbaseTRAv2_UrbAS_IRTv2PQXcaoth</v>
          </cell>
          <cell r="B2506" t="str">
            <v>SIclos6_GOVclos11</v>
          </cell>
          <cell r="C2506" t="str">
            <v>SDGbaseTRAv2_UrbAS_IRTv2</v>
          </cell>
          <cell r="D2506" t="str">
            <v>PQX</v>
          </cell>
          <cell r="E2506" t="str">
            <v>caoth</v>
          </cell>
          <cell r="F2506">
            <v>1.1399999999999999</v>
          </cell>
          <cell r="G2506">
            <v>1.0900000000000001</v>
          </cell>
          <cell r="H2506">
            <v>1.1100000000000001</v>
          </cell>
          <cell r="I2506">
            <v>1.1200000000000001</v>
          </cell>
          <cell r="J2506">
            <v>1.1299999999999999</v>
          </cell>
          <cell r="K2506">
            <v>1.1399999999999999</v>
          </cell>
          <cell r="L2506">
            <v>1.1499999999999999</v>
          </cell>
          <cell r="M2506">
            <v>1.17</v>
          </cell>
          <cell r="N2506">
            <v>1.18</v>
          </cell>
          <cell r="O2506">
            <v>1.24</v>
          </cell>
          <cell r="P2506">
            <v>1.25</v>
          </cell>
          <cell r="Q2506">
            <v>1.25</v>
          </cell>
          <cell r="R2506">
            <v>1.26</v>
          </cell>
          <cell r="S2506">
            <v>1.28</v>
          </cell>
          <cell r="T2506">
            <v>1.29</v>
          </cell>
          <cell r="U2506">
            <v>1.31</v>
          </cell>
          <cell r="V2506">
            <v>1.33</v>
          </cell>
          <cell r="W2506">
            <v>1.35</v>
          </cell>
          <cell r="X2506">
            <v>1.38</v>
          </cell>
          <cell r="Y2506">
            <v>1.4</v>
          </cell>
          <cell r="Z2506">
            <v>1.41</v>
          </cell>
          <cell r="AA2506">
            <v>1.42</v>
          </cell>
          <cell r="AB2506">
            <v>1.44</v>
          </cell>
          <cell r="AC2506">
            <v>1.46</v>
          </cell>
          <cell r="AD2506">
            <v>1.47</v>
          </cell>
          <cell r="AE2506">
            <v>1.48</v>
          </cell>
          <cell r="AF2506">
            <v>1.49</v>
          </cell>
          <cell r="AG2506">
            <v>1.52</v>
          </cell>
          <cell r="AH2506">
            <v>1.49</v>
          </cell>
          <cell r="AI2506">
            <v>1.46</v>
          </cell>
          <cell r="AJ2506">
            <v>1.42</v>
          </cell>
          <cell r="AK2506">
            <v>1.39</v>
          </cell>
        </row>
        <row r="2507">
          <cell r="A2507" t="str">
            <v>SDGbaseTRAv2_UrbAS_IRTv2PQXclani</v>
          </cell>
          <cell r="B2507" t="str">
            <v>SIclos6_GOVclos11</v>
          </cell>
          <cell r="C2507" t="str">
            <v>SDGbaseTRAv2_UrbAS_IRTv2</v>
          </cell>
          <cell r="D2507" t="str">
            <v>PQX</v>
          </cell>
          <cell r="E2507" t="str">
            <v>clani</v>
          </cell>
          <cell r="F2507">
            <v>1.23</v>
          </cell>
          <cell r="G2507">
            <v>1.1200000000000001</v>
          </cell>
          <cell r="H2507">
            <v>1.1599999999999999</v>
          </cell>
          <cell r="I2507">
            <v>1.17</v>
          </cell>
          <cell r="J2507">
            <v>1.18</v>
          </cell>
          <cell r="K2507">
            <v>1.19</v>
          </cell>
          <cell r="L2507">
            <v>1.19</v>
          </cell>
          <cell r="M2507">
            <v>1.19</v>
          </cell>
          <cell r="N2507">
            <v>1.19</v>
          </cell>
          <cell r="O2507">
            <v>1.21</v>
          </cell>
          <cell r="P2507">
            <v>1.2</v>
          </cell>
          <cell r="Q2507">
            <v>1.19</v>
          </cell>
          <cell r="R2507">
            <v>1.2</v>
          </cell>
          <cell r="S2507">
            <v>1.2</v>
          </cell>
          <cell r="T2507">
            <v>1.21</v>
          </cell>
          <cell r="U2507">
            <v>1.21</v>
          </cell>
          <cell r="V2507">
            <v>1.21</v>
          </cell>
          <cell r="W2507">
            <v>1.21</v>
          </cell>
          <cell r="X2507">
            <v>1.21</v>
          </cell>
          <cell r="Y2507">
            <v>1.21</v>
          </cell>
          <cell r="Z2507">
            <v>1.21</v>
          </cell>
          <cell r="AA2507">
            <v>1.2</v>
          </cell>
          <cell r="AB2507">
            <v>1.2</v>
          </cell>
          <cell r="AC2507">
            <v>1.2</v>
          </cell>
          <cell r="AD2507">
            <v>1.2</v>
          </cell>
          <cell r="AE2507">
            <v>1.19</v>
          </cell>
          <cell r="AF2507">
            <v>1.19</v>
          </cell>
          <cell r="AG2507">
            <v>1.2</v>
          </cell>
          <cell r="AH2507">
            <v>1.22</v>
          </cell>
          <cell r="AI2507">
            <v>1.24</v>
          </cell>
          <cell r="AJ2507">
            <v>1.24</v>
          </cell>
          <cell r="AK2507">
            <v>1.25</v>
          </cell>
        </row>
        <row r="2508">
          <cell r="A2508" t="str">
            <v>SDGbaseTRAv2_UrbAS_IRTv2PQXcfore</v>
          </cell>
          <cell r="B2508" t="str">
            <v>SIclos6_GOVclos11</v>
          </cell>
          <cell r="C2508" t="str">
            <v>SDGbaseTRAv2_UrbAS_IRTv2</v>
          </cell>
          <cell r="D2508" t="str">
            <v>PQX</v>
          </cell>
          <cell r="E2508" t="str">
            <v>cfore</v>
          </cell>
          <cell r="F2508">
            <v>1.1499999999999999</v>
          </cell>
          <cell r="G2508">
            <v>1.1499999999999999</v>
          </cell>
          <cell r="H2508">
            <v>1.1399999999999999</v>
          </cell>
          <cell r="I2508">
            <v>1.1499999999999999</v>
          </cell>
          <cell r="J2508">
            <v>1.1499999999999999</v>
          </cell>
          <cell r="K2508">
            <v>1.1499999999999999</v>
          </cell>
          <cell r="L2508">
            <v>1.1399999999999999</v>
          </cell>
          <cell r="M2508">
            <v>1.1399999999999999</v>
          </cell>
          <cell r="N2508">
            <v>1.1399999999999999</v>
          </cell>
          <cell r="O2508">
            <v>1.1399999999999999</v>
          </cell>
          <cell r="P2508">
            <v>1.1399999999999999</v>
          </cell>
          <cell r="Q2508">
            <v>1.1399999999999999</v>
          </cell>
          <cell r="R2508">
            <v>1.1399999999999999</v>
          </cell>
          <cell r="S2508">
            <v>1.1399999999999999</v>
          </cell>
          <cell r="T2508">
            <v>1.1399999999999999</v>
          </cell>
          <cell r="U2508">
            <v>1.1399999999999999</v>
          </cell>
          <cell r="V2508">
            <v>1.1399999999999999</v>
          </cell>
          <cell r="W2508">
            <v>1.1399999999999999</v>
          </cell>
          <cell r="X2508">
            <v>1.1399999999999999</v>
          </cell>
          <cell r="Y2508">
            <v>1.1399999999999999</v>
          </cell>
          <cell r="Z2508">
            <v>1.1399999999999999</v>
          </cell>
          <cell r="AA2508">
            <v>1.1399999999999999</v>
          </cell>
          <cell r="AB2508">
            <v>1.1299999999999999</v>
          </cell>
          <cell r="AC2508">
            <v>1.1299999999999999</v>
          </cell>
          <cell r="AD2508">
            <v>1.1299999999999999</v>
          </cell>
          <cell r="AE2508">
            <v>1.1299999999999999</v>
          </cell>
          <cell r="AF2508">
            <v>1.1299999999999999</v>
          </cell>
          <cell r="AG2508">
            <v>1.1299999999999999</v>
          </cell>
          <cell r="AH2508">
            <v>1.1299999999999999</v>
          </cell>
          <cell r="AI2508">
            <v>1.1399999999999999</v>
          </cell>
          <cell r="AJ2508">
            <v>1.1399999999999999</v>
          </cell>
          <cell r="AK2508">
            <v>1.1499999999999999</v>
          </cell>
        </row>
        <row r="2509">
          <cell r="A2509" t="str">
            <v>SDGbaseTRAv2_UrbAS_IRTv2PQXcfish</v>
          </cell>
          <cell r="B2509" t="str">
            <v>SIclos6_GOVclos11</v>
          </cell>
          <cell r="C2509" t="str">
            <v>SDGbaseTRAv2_UrbAS_IRTv2</v>
          </cell>
          <cell r="D2509" t="str">
            <v>PQX</v>
          </cell>
          <cell r="E2509" t="str">
            <v>cfish</v>
          </cell>
          <cell r="F2509">
            <v>1.27</v>
          </cell>
          <cell r="G2509">
            <v>1.2</v>
          </cell>
          <cell r="H2509">
            <v>1.2</v>
          </cell>
          <cell r="I2509">
            <v>1.19</v>
          </cell>
          <cell r="J2509">
            <v>1.19</v>
          </cell>
          <cell r="K2509">
            <v>1.19</v>
          </cell>
          <cell r="L2509">
            <v>1.18</v>
          </cell>
          <cell r="M2509">
            <v>1.18</v>
          </cell>
          <cell r="N2509">
            <v>1.18</v>
          </cell>
          <cell r="O2509">
            <v>1.2</v>
          </cell>
          <cell r="P2509">
            <v>1.19</v>
          </cell>
          <cell r="Q2509">
            <v>1.18</v>
          </cell>
          <cell r="R2509">
            <v>1.18</v>
          </cell>
          <cell r="S2509">
            <v>1.18</v>
          </cell>
          <cell r="T2509">
            <v>1.18</v>
          </cell>
          <cell r="U2509">
            <v>1.19</v>
          </cell>
          <cell r="V2509">
            <v>1.19</v>
          </cell>
          <cell r="W2509">
            <v>1.19</v>
          </cell>
          <cell r="X2509">
            <v>1.19</v>
          </cell>
          <cell r="Y2509">
            <v>1.19</v>
          </cell>
          <cell r="Z2509">
            <v>1.19</v>
          </cell>
          <cell r="AA2509">
            <v>1.19</v>
          </cell>
          <cell r="AB2509">
            <v>1.19</v>
          </cell>
          <cell r="AC2509">
            <v>1.18</v>
          </cell>
          <cell r="AD2509">
            <v>1.18</v>
          </cell>
          <cell r="AE2509">
            <v>1.18</v>
          </cell>
          <cell r="AF2509">
            <v>1.18</v>
          </cell>
          <cell r="AG2509">
            <v>1.18</v>
          </cell>
          <cell r="AH2509">
            <v>1.19</v>
          </cell>
          <cell r="AI2509">
            <v>1.2</v>
          </cell>
          <cell r="AJ2509">
            <v>1.2</v>
          </cell>
          <cell r="AK2509">
            <v>1.21</v>
          </cell>
        </row>
        <row r="2510">
          <cell r="A2510" t="str">
            <v>SDGbaseTRAv2_UrbAS_IRTv2PQXccoal-low</v>
          </cell>
          <cell r="B2510" t="str">
            <v>SIclos6_GOVclos11</v>
          </cell>
          <cell r="C2510" t="str">
            <v>SDGbaseTRAv2_UrbAS_IRTv2</v>
          </cell>
          <cell r="D2510" t="str">
            <v>PQX</v>
          </cell>
          <cell r="E2510" t="str">
            <v>ccoal-low</v>
          </cell>
          <cell r="F2510">
            <v>0.02</v>
          </cell>
          <cell r="G2510">
            <v>0.02</v>
          </cell>
          <cell r="H2510">
            <v>0.02</v>
          </cell>
          <cell r="I2510">
            <v>0.02</v>
          </cell>
          <cell r="J2510">
            <v>0.02</v>
          </cell>
          <cell r="K2510">
            <v>0.02</v>
          </cell>
          <cell r="L2510">
            <v>0.02</v>
          </cell>
          <cell r="M2510">
            <v>0.02</v>
          </cell>
          <cell r="N2510">
            <v>0.02</v>
          </cell>
          <cell r="O2510">
            <v>0.02</v>
          </cell>
          <cell r="P2510">
            <v>0.02</v>
          </cell>
          <cell r="Q2510">
            <v>0.02</v>
          </cell>
          <cell r="R2510">
            <v>0.02</v>
          </cell>
          <cell r="S2510">
            <v>0.02</v>
          </cell>
          <cell r="T2510">
            <v>0.02</v>
          </cell>
          <cell r="U2510">
            <v>0.02</v>
          </cell>
          <cell r="V2510">
            <v>0.02</v>
          </cell>
          <cell r="W2510">
            <v>0.02</v>
          </cell>
          <cell r="X2510">
            <v>0.02</v>
          </cell>
          <cell r="Y2510">
            <v>0.02</v>
          </cell>
          <cell r="Z2510">
            <v>0.02</v>
          </cell>
          <cell r="AA2510">
            <v>0.02</v>
          </cell>
          <cell r="AB2510">
            <v>0.02</v>
          </cell>
          <cell r="AC2510">
            <v>0.02</v>
          </cell>
          <cell r="AD2510">
            <v>0.02</v>
          </cell>
          <cell r="AE2510">
            <v>0.02</v>
          </cell>
          <cell r="AF2510">
            <v>0.02</v>
          </cell>
          <cell r="AG2510">
            <v>0.02</v>
          </cell>
          <cell r="AH2510">
            <v>0.02</v>
          </cell>
          <cell r="AI2510">
            <v>0.02</v>
          </cell>
          <cell r="AJ2510">
            <v>0.02</v>
          </cell>
          <cell r="AK2510">
            <v>0.02</v>
          </cell>
        </row>
        <row r="2511">
          <cell r="A2511" t="str">
            <v>SDGbaseTRAv2_UrbAS_IRTv2PQXccoal-hgh</v>
          </cell>
          <cell r="B2511" t="str">
            <v>SIclos6_GOVclos11</v>
          </cell>
          <cell r="C2511" t="str">
            <v>SDGbaseTRAv2_UrbAS_IRTv2</v>
          </cell>
          <cell r="D2511" t="str">
            <v>PQX</v>
          </cell>
          <cell r="E2511" t="str">
            <v>ccoal-hgh</v>
          </cell>
          <cell r="F2511">
            <v>0.04</v>
          </cell>
          <cell r="G2511">
            <v>0.04</v>
          </cell>
          <cell r="H2511">
            <v>0.04</v>
          </cell>
          <cell r="I2511">
            <v>0.04</v>
          </cell>
          <cell r="J2511">
            <v>0.04</v>
          </cell>
          <cell r="K2511">
            <v>0.04</v>
          </cell>
          <cell r="L2511">
            <v>0.04</v>
          </cell>
          <cell r="M2511">
            <v>0.04</v>
          </cell>
          <cell r="N2511">
            <v>0.04</v>
          </cell>
          <cell r="O2511">
            <v>0.04</v>
          </cell>
          <cell r="P2511">
            <v>0.04</v>
          </cell>
          <cell r="Q2511">
            <v>0.04</v>
          </cell>
          <cell r="R2511">
            <v>0.04</v>
          </cell>
          <cell r="S2511">
            <v>0.04</v>
          </cell>
          <cell r="T2511">
            <v>0.04</v>
          </cell>
          <cell r="U2511">
            <v>0.04</v>
          </cell>
          <cell r="V2511">
            <v>0.04</v>
          </cell>
          <cell r="W2511">
            <v>0.04</v>
          </cell>
          <cell r="X2511">
            <v>0.04</v>
          </cell>
          <cell r="Y2511">
            <v>0.04</v>
          </cell>
          <cell r="Z2511">
            <v>0.04</v>
          </cell>
          <cell r="AA2511">
            <v>0.04</v>
          </cell>
          <cell r="AB2511">
            <v>0.04</v>
          </cell>
          <cell r="AC2511">
            <v>0.04</v>
          </cell>
          <cell r="AD2511">
            <v>0.04</v>
          </cell>
          <cell r="AE2511">
            <v>0.04</v>
          </cell>
          <cell r="AF2511">
            <v>0.04</v>
          </cell>
          <cell r="AG2511">
            <v>0.04</v>
          </cell>
          <cell r="AH2511">
            <v>0.04</v>
          </cell>
          <cell r="AI2511">
            <v>0.04</v>
          </cell>
          <cell r="AJ2511">
            <v>0.04</v>
          </cell>
          <cell r="AK2511">
            <v>0.04</v>
          </cell>
        </row>
        <row r="2512">
          <cell r="A2512" t="str">
            <v>SDGbaseTRAv2_UrbAS_IRTv2PQXccoil</v>
          </cell>
          <cell r="B2512" t="str">
            <v>SIclos6_GOVclos11</v>
          </cell>
          <cell r="C2512" t="str">
            <v>SDGbaseTRAv2_UrbAS_IRTv2</v>
          </cell>
          <cell r="D2512" t="str">
            <v>PQX</v>
          </cell>
          <cell r="E2512" t="str">
            <v>ccoil</v>
          </cell>
          <cell r="F2512">
            <v>0.13</v>
          </cell>
          <cell r="G2512">
            <v>0.14000000000000001</v>
          </cell>
          <cell r="H2512">
            <v>0.14000000000000001</v>
          </cell>
          <cell r="I2512">
            <v>0.14000000000000001</v>
          </cell>
          <cell r="J2512">
            <v>0.14000000000000001</v>
          </cell>
          <cell r="K2512">
            <v>0.14000000000000001</v>
          </cell>
          <cell r="L2512">
            <v>0.14000000000000001</v>
          </cell>
          <cell r="M2512">
            <v>0.14000000000000001</v>
          </cell>
          <cell r="N2512">
            <v>0.14000000000000001</v>
          </cell>
          <cell r="O2512">
            <v>0.15</v>
          </cell>
          <cell r="P2512">
            <v>0.15</v>
          </cell>
          <cell r="Q2512">
            <v>0.15</v>
          </cell>
          <cell r="R2512">
            <v>0.15</v>
          </cell>
          <cell r="S2512">
            <v>0.15</v>
          </cell>
          <cell r="T2512">
            <v>0.15</v>
          </cell>
          <cell r="U2512">
            <v>0.15</v>
          </cell>
          <cell r="V2512">
            <v>0.15</v>
          </cell>
          <cell r="W2512">
            <v>0.15</v>
          </cell>
          <cell r="X2512">
            <v>0.15</v>
          </cell>
          <cell r="Y2512">
            <v>0.15</v>
          </cell>
          <cell r="Z2512">
            <v>0.15</v>
          </cell>
          <cell r="AA2512">
            <v>0.15</v>
          </cell>
          <cell r="AB2512">
            <v>0.15</v>
          </cell>
          <cell r="AC2512">
            <v>0.15</v>
          </cell>
          <cell r="AD2512">
            <v>0.15</v>
          </cell>
          <cell r="AE2512">
            <v>0.15</v>
          </cell>
          <cell r="AF2512">
            <v>0.15</v>
          </cell>
          <cell r="AG2512">
            <v>0.15</v>
          </cell>
          <cell r="AH2512">
            <v>0.15</v>
          </cell>
          <cell r="AI2512">
            <v>0.15</v>
          </cell>
          <cell r="AJ2512">
            <v>0.15</v>
          </cell>
          <cell r="AK2512">
            <v>0.14000000000000001</v>
          </cell>
        </row>
        <row r="2513">
          <cell r="A2513" t="str">
            <v>SDGbaseTRAv2_UrbAS_IRTv2PQXcngas</v>
          </cell>
          <cell r="B2513" t="str">
            <v>SIclos6_GOVclos11</v>
          </cell>
          <cell r="C2513" t="str">
            <v>SDGbaseTRAv2_UrbAS_IRTv2</v>
          </cell>
          <cell r="D2513" t="str">
            <v>PQX</v>
          </cell>
          <cell r="E2513" t="str">
            <v>cngas</v>
          </cell>
          <cell r="F2513">
            <v>0.04</v>
          </cell>
          <cell r="G2513">
            <v>0.04</v>
          </cell>
          <cell r="H2513">
            <v>0.04</v>
          </cell>
          <cell r="I2513">
            <v>0.04</v>
          </cell>
          <cell r="J2513">
            <v>0.04</v>
          </cell>
          <cell r="K2513">
            <v>0.04</v>
          </cell>
          <cell r="L2513">
            <v>0.04</v>
          </cell>
          <cell r="M2513">
            <v>0.04</v>
          </cell>
          <cell r="N2513">
            <v>0.04</v>
          </cell>
          <cell r="O2513">
            <v>0.04</v>
          </cell>
          <cell r="P2513">
            <v>0.04</v>
          </cell>
          <cell r="Q2513">
            <v>0.04</v>
          </cell>
          <cell r="R2513">
            <v>0.04</v>
          </cell>
          <cell r="S2513">
            <v>0.04</v>
          </cell>
          <cell r="T2513">
            <v>0.04</v>
          </cell>
          <cell r="U2513">
            <v>0.04</v>
          </cell>
          <cell r="V2513">
            <v>0.04</v>
          </cell>
          <cell r="W2513">
            <v>0.04</v>
          </cell>
          <cell r="X2513">
            <v>0.04</v>
          </cell>
          <cell r="Y2513">
            <v>0.04</v>
          </cell>
          <cell r="Z2513">
            <v>0.04</v>
          </cell>
          <cell r="AA2513">
            <v>0.04</v>
          </cell>
          <cell r="AB2513">
            <v>0.04</v>
          </cell>
          <cell r="AC2513">
            <v>0.04</v>
          </cell>
          <cell r="AD2513">
            <v>0.04</v>
          </cell>
          <cell r="AE2513">
            <v>0.04</v>
          </cell>
          <cell r="AF2513">
            <v>0.04</v>
          </cell>
          <cell r="AG2513">
            <v>0.04</v>
          </cell>
          <cell r="AH2513">
            <v>0.04</v>
          </cell>
          <cell r="AI2513">
            <v>0.04</v>
          </cell>
          <cell r="AJ2513">
            <v>0.04</v>
          </cell>
          <cell r="AK2513">
            <v>0.04</v>
          </cell>
        </row>
        <row r="2514">
          <cell r="A2514" t="str">
            <v>SDGbaseTRAv2_UrbAS_IRTv2PQXcpgm</v>
          </cell>
          <cell r="B2514" t="str">
            <v>SIclos6_GOVclos11</v>
          </cell>
          <cell r="C2514" t="str">
            <v>SDGbaseTRAv2_UrbAS_IRTv2</v>
          </cell>
          <cell r="D2514" t="str">
            <v>PQX</v>
          </cell>
          <cell r="E2514" t="str">
            <v>cpgm</v>
          </cell>
          <cell r="F2514">
            <v>1</v>
          </cell>
          <cell r="G2514">
            <v>-1.44</v>
          </cell>
          <cell r="H2514">
            <v>-0.65</v>
          </cell>
          <cell r="I2514">
            <v>0.47</v>
          </cell>
          <cell r="J2514">
            <v>1.23</v>
          </cell>
          <cell r="K2514">
            <v>1.63</v>
          </cell>
          <cell r="L2514">
            <v>1.66</v>
          </cell>
          <cell r="M2514">
            <v>0.72</v>
          </cell>
          <cell r="N2514">
            <v>0.28999999999999998</v>
          </cell>
          <cell r="O2514">
            <v>-0.45</v>
          </cell>
          <cell r="P2514">
            <v>-0.59</v>
          </cell>
          <cell r="Q2514">
            <v>-0.56999999999999995</v>
          </cell>
          <cell r="R2514">
            <v>-0.34</v>
          </cell>
          <cell r="S2514">
            <v>-0.19</v>
          </cell>
          <cell r="T2514">
            <v>-0.13</v>
          </cell>
          <cell r="U2514">
            <v>-0.14000000000000001</v>
          </cell>
          <cell r="V2514">
            <v>-0.06</v>
          </cell>
          <cell r="W2514">
            <v>-0.03</v>
          </cell>
          <cell r="X2514">
            <v>-0.06</v>
          </cell>
          <cell r="Y2514">
            <v>-0.02</v>
          </cell>
          <cell r="Z2514">
            <v>-0.15</v>
          </cell>
          <cell r="AA2514">
            <v>-0.25</v>
          </cell>
          <cell r="AB2514">
            <v>3.21</v>
          </cell>
          <cell r="AC2514">
            <v>5.04</v>
          </cell>
          <cell r="AD2514">
            <v>5.07</v>
          </cell>
          <cell r="AE2514">
            <v>4.74</v>
          </cell>
          <cell r="AF2514">
            <v>4.33</v>
          </cell>
          <cell r="AG2514">
            <v>4.3899999999999997</v>
          </cell>
          <cell r="AH2514">
            <v>8.34</v>
          </cell>
          <cell r="AI2514">
            <v>12.24</v>
          </cell>
          <cell r="AJ2514">
            <v>14.16</v>
          </cell>
          <cell r="AK2514">
            <v>15.66</v>
          </cell>
        </row>
        <row r="2515">
          <cell r="A2515" t="str">
            <v>SDGbaseTRAv2_UrbAS_IRTv2PQXcmore</v>
          </cell>
          <cell r="B2515" t="str">
            <v>SIclos6_GOVclos11</v>
          </cell>
          <cell r="C2515" t="str">
            <v>SDGbaseTRAv2_UrbAS_IRTv2</v>
          </cell>
          <cell r="D2515" t="str">
            <v>PQX</v>
          </cell>
          <cell r="E2515" t="str">
            <v>cmore</v>
          </cell>
          <cell r="F2515">
            <v>0.97</v>
          </cell>
          <cell r="G2515">
            <v>0.99</v>
          </cell>
          <cell r="H2515">
            <v>1</v>
          </cell>
          <cell r="I2515">
            <v>1</v>
          </cell>
          <cell r="J2515">
            <v>1</v>
          </cell>
          <cell r="K2515">
            <v>1</v>
          </cell>
          <cell r="L2515">
            <v>1</v>
          </cell>
          <cell r="M2515">
            <v>1.01</v>
          </cell>
          <cell r="N2515">
            <v>1.01</v>
          </cell>
          <cell r="O2515">
            <v>1.05</v>
          </cell>
          <cell r="P2515">
            <v>1.06</v>
          </cell>
          <cell r="Q2515">
            <v>1.06</v>
          </cell>
          <cell r="R2515">
            <v>1.06</v>
          </cell>
          <cell r="S2515">
            <v>1.06</v>
          </cell>
          <cell r="T2515">
            <v>1.06</v>
          </cell>
          <cell r="U2515">
            <v>1.06</v>
          </cell>
          <cell r="V2515">
            <v>1.06</v>
          </cell>
          <cell r="W2515">
            <v>1.06</v>
          </cell>
          <cell r="X2515">
            <v>1.06</v>
          </cell>
          <cell r="Y2515">
            <v>1.06</v>
          </cell>
          <cell r="Z2515">
            <v>1.07</v>
          </cell>
          <cell r="AA2515">
            <v>1.07</v>
          </cell>
          <cell r="AB2515">
            <v>1.07</v>
          </cell>
          <cell r="AC2515">
            <v>1.07</v>
          </cell>
          <cell r="AD2515">
            <v>1.08</v>
          </cell>
          <cell r="AE2515">
            <v>1.08</v>
          </cell>
          <cell r="AF2515">
            <v>1.08</v>
          </cell>
          <cell r="AG2515">
            <v>1.07</v>
          </cell>
          <cell r="AH2515">
            <v>1.06</v>
          </cell>
          <cell r="AI2515">
            <v>1.05</v>
          </cell>
          <cell r="AJ2515">
            <v>1.05</v>
          </cell>
          <cell r="AK2515">
            <v>1.04</v>
          </cell>
        </row>
        <row r="2516">
          <cell r="A2516" t="str">
            <v>SDGbaseTRAv2_UrbAS_IRTv2PQXcmine</v>
          </cell>
          <cell r="B2516" t="str">
            <v>SIclos6_GOVclos11</v>
          </cell>
          <cell r="C2516" t="str">
            <v>SDGbaseTRAv2_UrbAS_IRTv2</v>
          </cell>
          <cell r="D2516" t="str">
            <v>PQX</v>
          </cell>
          <cell r="E2516" t="str">
            <v>cmine</v>
          </cell>
          <cell r="F2516">
            <v>1.03</v>
          </cell>
          <cell r="G2516">
            <v>1.03</v>
          </cell>
          <cell r="H2516">
            <v>1.03</v>
          </cell>
          <cell r="I2516">
            <v>1.04</v>
          </cell>
          <cell r="J2516">
            <v>1.05</v>
          </cell>
          <cell r="K2516">
            <v>1.05</v>
          </cell>
          <cell r="L2516">
            <v>1.05</v>
          </cell>
          <cell r="M2516">
            <v>1.05</v>
          </cell>
          <cell r="N2516">
            <v>1.04</v>
          </cell>
          <cell r="O2516">
            <v>1.01</v>
          </cell>
          <cell r="P2516">
            <v>1</v>
          </cell>
          <cell r="Q2516">
            <v>1</v>
          </cell>
          <cell r="R2516">
            <v>1</v>
          </cell>
          <cell r="S2516">
            <v>1</v>
          </cell>
          <cell r="T2516">
            <v>1.01</v>
          </cell>
          <cell r="U2516">
            <v>1.01</v>
          </cell>
          <cell r="V2516">
            <v>1.01</v>
          </cell>
          <cell r="W2516">
            <v>1.02</v>
          </cell>
          <cell r="X2516">
            <v>1.03</v>
          </cell>
          <cell r="Y2516">
            <v>1.03</v>
          </cell>
          <cell r="Z2516">
            <v>1.04</v>
          </cell>
          <cell r="AA2516">
            <v>1.04</v>
          </cell>
          <cell r="AB2516">
            <v>1.03</v>
          </cell>
          <cell r="AC2516">
            <v>1.02</v>
          </cell>
          <cell r="AD2516">
            <v>1.02</v>
          </cell>
          <cell r="AE2516">
            <v>1.03</v>
          </cell>
          <cell r="AF2516">
            <v>1.03</v>
          </cell>
          <cell r="AG2516">
            <v>1.05</v>
          </cell>
          <cell r="AH2516">
            <v>1.06</v>
          </cell>
          <cell r="AI2516">
            <v>1.07</v>
          </cell>
          <cell r="AJ2516">
            <v>1.0900000000000001</v>
          </cell>
          <cell r="AK2516">
            <v>1.1100000000000001</v>
          </cell>
        </row>
        <row r="2517">
          <cell r="A2517" t="str">
            <v>SDGbaseTRAv2_UrbAS_IRTv2PQXcmeat</v>
          </cell>
          <cell r="B2517" t="str">
            <v>SIclos6_GOVclos11</v>
          </cell>
          <cell r="C2517" t="str">
            <v>SDGbaseTRAv2_UrbAS_IRTv2</v>
          </cell>
          <cell r="D2517" t="str">
            <v>PQX</v>
          </cell>
          <cell r="E2517" t="str">
            <v>cmeat</v>
          </cell>
          <cell r="F2517">
            <v>1.29</v>
          </cell>
          <cell r="G2517">
            <v>1.25</v>
          </cell>
          <cell r="H2517">
            <v>1.25</v>
          </cell>
          <cell r="I2517">
            <v>1.25</v>
          </cell>
          <cell r="J2517">
            <v>1.26</v>
          </cell>
          <cell r="K2517">
            <v>1.26</v>
          </cell>
          <cell r="L2517">
            <v>1.26</v>
          </cell>
          <cell r="M2517">
            <v>1.26</v>
          </cell>
          <cell r="N2517">
            <v>1.26</v>
          </cell>
          <cell r="O2517">
            <v>1.27</v>
          </cell>
          <cell r="P2517">
            <v>1.27</v>
          </cell>
          <cell r="Q2517">
            <v>1.27</v>
          </cell>
          <cell r="R2517">
            <v>1.27</v>
          </cell>
          <cell r="S2517">
            <v>1.28</v>
          </cell>
          <cell r="T2517">
            <v>1.28</v>
          </cell>
          <cell r="U2517">
            <v>1.28</v>
          </cell>
          <cell r="V2517">
            <v>1.28</v>
          </cell>
          <cell r="W2517">
            <v>1.29</v>
          </cell>
          <cell r="X2517">
            <v>1.29</v>
          </cell>
          <cell r="Y2517">
            <v>1.29</v>
          </cell>
          <cell r="Z2517">
            <v>1.29</v>
          </cell>
          <cell r="AA2517">
            <v>1.28</v>
          </cell>
          <cell r="AB2517">
            <v>1.28</v>
          </cell>
          <cell r="AC2517">
            <v>1.28</v>
          </cell>
          <cell r="AD2517">
            <v>1.28</v>
          </cell>
          <cell r="AE2517">
            <v>1.28</v>
          </cell>
          <cell r="AF2517">
            <v>1.28</v>
          </cell>
          <cell r="AG2517">
            <v>1.29</v>
          </cell>
          <cell r="AH2517">
            <v>1.3</v>
          </cell>
          <cell r="AI2517">
            <v>1.3</v>
          </cell>
          <cell r="AJ2517">
            <v>1.31</v>
          </cell>
          <cell r="AK2517">
            <v>1.32</v>
          </cell>
        </row>
        <row r="2518">
          <cell r="A2518" t="str">
            <v>SDGbaseTRAv2_UrbAS_IRTv2PQXcpfis</v>
          </cell>
          <cell r="B2518" t="str">
            <v>SIclos6_GOVclos11</v>
          </cell>
          <cell r="C2518" t="str">
            <v>SDGbaseTRAv2_UrbAS_IRTv2</v>
          </cell>
          <cell r="D2518" t="str">
            <v>PQX</v>
          </cell>
          <cell r="E2518" t="str">
            <v>cpfis</v>
          </cell>
          <cell r="F2518">
            <v>1.27</v>
          </cell>
          <cell r="G2518">
            <v>1.26</v>
          </cell>
          <cell r="H2518">
            <v>1.25</v>
          </cell>
          <cell r="I2518">
            <v>1.24</v>
          </cell>
          <cell r="J2518">
            <v>1.24</v>
          </cell>
          <cell r="K2518">
            <v>1.23</v>
          </cell>
          <cell r="L2518">
            <v>1.23</v>
          </cell>
          <cell r="M2518">
            <v>1.23</v>
          </cell>
          <cell r="N2518">
            <v>1.23</v>
          </cell>
          <cell r="O2518">
            <v>1.23</v>
          </cell>
          <cell r="P2518">
            <v>1.23</v>
          </cell>
          <cell r="Q2518">
            <v>1.23</v>
          </cell>
          <cell r="R2518">
            <v>1.23</v>
          </cell>
          <cell r="S2518">
            <v>1.23</v>
          </cell>
          <cell r="T2518">
            <v>1.24</v>
          </cell>
          <cell r="U2518">
            <v>1.24</v>
          </cell>
          <cell r="V2518">
            <v>1.24</v>
          </cell>
          <cell r="W2518">
            <v>1.24</v>
          </cell>
          <cell r="X2518">
            <v>1.25</v>
          </cell>
          <cell r="Y2518">
            <v>1.25</v>
          </cell>
          <cell r="Z2518">
            <v>1.24</v>
          </cell>
          <cell r="AA2518">
            <v>1.24</v>
          </cell>
          <cell r="AB2518">
            <v>1.24</v>
          </cell>
          <cell r="AC2518">
            <v>1.24</v>
          </cell>
          <cell r="AD2518">
            <v>1.24</v>
          </cell>
          <cell r="AE2518">
            <v>1.24</v>
          </cell>
          <cell r="AF2518">
            <v>1.24</v>
          </cell>
          <cell r="AG2518">
            <v>1.25</v>
          </cell>
          <cell r="AH2518">
            <v>1.24</v>
          </cell>
          <cell r="AI2518">
            <v>1.24</v>
          </cell>
          <cell r="AJ2518">
            <v>1.24</v>
          </cell>
          <cell r="AK2518">
            <v>1.25</v>
          </cell>
        </row>
        <row r="2519">
          <cell r="A2519" t="str">
            <v>SDGbaseTRAv2_UrbAS_IRTv2PQXcvege</v>
          </cell>
          <cell r="B2519" t="str">
            <v>SIclos6_GOVclos11</v>
          </cell>
          <cell r="C2519" t="str">
            <v>SDGbaseTRAv2_UrbAS_IRTv2</v>
          </cell>
          <cell r="D2519" t="str">
            <v>PQX</v>
          </cell>
          <cell r="E2519" t="str">
            <v>cvege</v>
          </cell>
          <cell r="F2519">
            <v>1.24</v>
          </cell>
          <cell r="G2519">
            <v>1.23</v>
          </cell>
          <cell r="H2519">
            <v>1.23</v>
          </cell>
          <cell r="I2519">
            <v>1.23</v>
          </cell>
          <cell r="J2519">
            <v>1.23</v>
          </cell>
          <cell r="K2519">
            <v>1.22</v>
          </cell>
          <cell r="L2519">
            <v>1.22</v>
          </cell>
          <cell r="M2519">
            <v>1.22</v>
          </cell>
          <cell r="N2519">
            <v>1.22</v>
          </cell>
          <cell r="O2519">
            <v>1.22</v>
          </cell>
          <cell r="P2519">
            <v>1.22</v>
          </cell>
          <cell r="Q2519">
            <v>1.22</v>
          </cell>
          <cell r="R2519">
            <v>1.22</v>
          </cell>
          <cell r="S2519">
            <v>1.22</v>
          </cell>
          <cell r="T2519">
            <v>1.22</v>
          </cell>
          <cell r="U2519">
            <v>1.23</v>
          </cell>
          <cell r="V2519">
            <v>1.23</v>
          </cell>
          <cell r="W2519">
            <v>1.23</v>
          </cell>
          <cell r="X2519">
            <v>1.23</v>
          </cell>
          <cell r="Y2519">
            <v>1.23</v>
          </cell>
          <cell r="Z2519">
            <v>1.23</v>
          </cell>
          <cell r="AA2519">
            <v>1.23</v>
          </cell>
          <cell r="AB2519">
            <v>1.23</v>
          </cell>
          <cell r="AC2519">
            <v>1.23</v>
          </cell>
          <cell r="AD2519">
            <v>1.23</v>
          </cell>
          <cell r="AE2519">
            <v>1.23</v>
          </cell>
          <cell r="AF2519">
            <v>1.23</v>
          </cell>
          <cell r="AG2519">
            <v>1.23</v>
          </cell>
          <cell r="AH2519">
            <v>1.23</v>
          </cell>
          <cell r="AI2519">
            <v>1.23</v>
          </cell>
          <cell r="AJ2519">
            <v>1.23</v>
          </cell>
          <cell r="AK2519">
            <v>1.24</v>
          </cell>
        </row>
        <row r="2520">
          <cell r="A2520" t="str">
            <v>SDGbaseTRAv2_UrbAS_IRTv2PQXcfats</v>
          </cell>
          <cell r="B2520" t="str">
            <v>SIclos6_GOVclos11</v>
          </cell>
          <cell r="C2520" t="str">
            <v>SDGbaseTRAv2_UrbAS_IRTv2</v>
          </cell>
          <cell r="D2520" t="str">
            <v>PQX</v>
          </cell>
          <cell r="E2520" t="str">
            <v>cfats</v>
          </cell>
          <cell r="F2520">
            <v>1.4</v>
          </cell>
          <cell r="G2520">
            <v>1.4</v>
          </cell>
          <cell r="H2520">
            <v>1.4</v>
          </cell>
          <cell r="I2520">
            <v>1.4</v>
          </cell>
          <cell r="J2520">
            <v>1.4</v>
          </cell>
          <cell r="K2520">
            <v>1.4</v>
          </cell>
          <cell r="L2520">
            <v>1.4</v>
          </cell>
          <cell r="M2520">
            <v>1.4</v>
          </cell>
          <cell r="N2520">
            <v>1.4</v>
          </cell>
          <cell r="O2520">
            <v>1.42</v>
          </cell>
          <cell r="P2520">
            <v>1.42</v>
          </cell>
          <cell r="Q2520">
            <v>1.42</v>
          </cell>
          <cell r="R2520">
            <v>1.42</v>
          </cell>
          <cell r="S2520">
            <v>1.42</v>
          </cell>
          <cell r="T2520">
            <v>1.42</v>
          </cell>
          <cell r="U2520">
            <v>1.42</v>
          </cell>
          <cell r="V2520">
            <v>1.42</v>
          </cell>
          <cell r="W2520">
            <v>1.42</v>
          </cell>
          <cell r="X2520">
            <v>1.42</v>
          </cell>
          <cell r="Y2520">
            <v>1.42</v>
          </cell>
          <cell r="Z2520">
            <v>1.42</v>
          </cell>
          <cell r="AA2520">
            <v>1.42</v>
          </cell>
          <cell r="AB2520">
            <v>1.42</v>
          </cell>
          <cell r="AC2520">
            <v>1.42</v>
          </cell>
          <cell r="AD2520">
            <v>1.42</v>
          </cell>
          <cell r="AE2520">
            <v>1.42</v>
          </cell>
          <cell r="AF2520">
            <v>1.42</v>
          </cell>
          <cell r="AG2520">
            <v>1.41</v>
          </cell>
          <cell r="AH2520">
            <v>1.41</v>
          </cell>
          <cell r="AI2520">
            <v>1.4</v>
          </cell>
          <cell r="AJ2520">
            <v>1.4</v>
          </cell>
          <cell r="AK2520">
            <v>1.39</v>
          </cell>
        </row>
        <row r="2521">
          <cell r="A2521" t="str">
            <v>SDGbaseTRAv2_UrbAS_IRTv2PQXcdair</v>
          </cell>
          <cell r="B2521" t="str">
            <v>SIclos6_GOVclos11</v>
          </cell>
          <cell r="C2521" t="str">
            <v>SDGbaseTRAv2_UrbAS_IRTv2</v>
          </cell>
          <cell r="D2521" t="str">
            <v>PQX</v>
          </cell>
          <cell r="E2521" t="str">
            <v>cdair</v>
          </cell>
          <cell r="F2521">
            <v>1.55</v>
          </cell>
          <cell r="G2521">
            <v>1.52</v>
          </cell>
          <cell r="H2521">
            <v>1.52</v>
          </cell>
          <cell r="I2521">
            <v>1.52</v>
          </cell>
          <cell r="J2521">
            <v>1.52</v>
          </cell>
          <cell r="K2521">
            <v>1.52</v>
          </cell>
          <cell r="L2521">
            <v>1.52</v>
          </cell>
          <cell r="M2521">
            <v>1.52</v>
          </cell>
          <cell r="N2521">
            <v>1.52</v>
          </cell>
          <cell r="O2521">
            <v>1.51</v>
          </cell>
          <cell r="P2521">
            <v>1.51</v>
          </cell>
          <cell r="Q2521">
            <v>1.51</v>
          </cell>
          <cell r="R2521">
            <v>1.52</v>
          </cell>
          <cell r="S2521">
            <v>1.52</v>
          </cell>
          <cell r="T2521">
            <v>1.53</v>
          </cell>
          <cell r="U2521">
            <v>1.53</v>
          </cell>
          <cell r="V2521">
            <v>1.53</v>
          </cell>
          <cell r="W2521">
            <v>1.54</v>
          </cell>
          <cell r="X2521">
            <v>1.54</v>
          </cell>
          <cell r="Y2521">
            <v>1.54</v>
          </cell>
          <cell r="Z2521">
            <v>1.53</v>
          </cell>
          <cell r="AA2521">
            <v>1.53</v>
          </cell>
          <cell r="AB2521">
            <v>1.53</v>
          </cell>
          <cell r="AC2521">
            <v>1.52</v>
          </cell>
          <cell r="AD2521">
            <v>1.52</v>
          </cell>
          <cell r="AE2521">
            <v>1.53</v>
          </cell>
          <cell r="AF2521">
            <v>1.53</v>
          </cell>
          <cell r="AG2521">
            <v>1.54</v>
          </cell>
          <cell r="AH2521">
            <v>1.54</v>
          </cell>
          <cell r="AI2521">
            <v>1.54</v>
          </cell>
          <cell r="AJ2521">
            <v>1.54</v>
          </cell>
          <cell r="AK2521">
            <v>1.55</v>
          </cell>
        </row>
        <row r="2522">
          <cell r="A2522" t="str">
            <v>SDGbaseTRAv2_UrbAS_IRTv2PQXcgrai</v>
          </cell>
          <cell r="B2522" t="str">
            <v>SIclos6_GOVclos11</v>
          </cell>
          <cell r="C2522" t="str">
            <v>SDGbaseTRAv2_UrbAS_IRTv2</v>
          </cell>
          <cell r="D2522" t="str">
            <v>PQX</v>
          </cell>
          <cell r="E2522" t="str">
            <v>cgrai</v>
          </cell>
          <cell r="F2522">
            <v>1.37</v>
          </cell>
          <cell r="G2522">
            <v>1.36</v>
          </cell>
          <cell r="H2522">
            <v>1.35</v>
          </cell>
          <cell r="I2522">
            <v>1.35</v>
          </cell>
          <cell r="J2522">
            <v>1.36</v>
          </cell>
          <cell r="K2522">
            <v>1.35</v>
          </cell>
          <cell r="L2522">
            <v>1.35</v>
          </cell>
          <cell r="M2522">
            <v>1.34</v>
          </cell>
          <cell r="N2522">
            <v>1.34</v>
          </cell>
          <cell r="O2522">
            <v>1.33</v>
          </cell>
          <cell r="P2522">
            <v>1.33</v>
          </cell>
          <cell r="Q2522">
            <v>1.33</v>
          </cell>
          <cell r="R2522">
            <v>1.33</v>
          </cell>
          <cell r="S2522">
            <v>1.33</v>
          </cell>
          <cell r="T2522">
            <v>1.33</v>
          </cell>
          <cell r="U2522">
            <v>1.33</v>
          </cell>
          <cell r="V2522">
            <v>1.33</v>
          </cell>
          <cell r="W2522">
            <v>1.33</v>
          </cell>
          <cell r="X2522">
            <v>1.33</v>
          </cell>
          <cell r="Y2522">
            <v>1.33</v>
          </cell>
          <cell r="Z2522">
            <v>1.32</v>
          </cell>
          <cell r="AA2522">
            <v>1.32</v>
          </cell>
          <cell r="AB2522">
            <v>1.32</v>
          </cell>
          <cell r="AC2522">
            <v>1.32</v>
          </cell>
          <cell r="AD2522">
            <v>1.32</v>
          </cell>
          <cell r="AE2522">
            <v>1.32</v>
          </cell>
          <cell r="AF2522">
            <v>1.32</v>
          </cell>
          <cell r="AG2522">
            <v>1.33</v>
          </cell>
          <cell r="AH2522">
            <v>1.32</v>
          </cell>
          <cell r="AI2522">
            <v>1.32</v>
          </cell>
          <cell r="AJ2522">
            <v>1.32</v>
          </cell>
          <cell r="AK2522">
            <v>1.33</v>
          </cell>
        </row>
        <row r="2523">
          <cell r="A2523" t="str">
            <v>SDGbaseTRAv2_UrbAS_IRTv2PQXcstar</v>
          </cell>
          <cell r="B2523" t="str">
            <v>SIclos6_GOVclos11</v>
          </cell>
          <cell r="C2523" t="str">
            <v>SDGbaseTRAv2_UrbAS_IRTv2</v>
          </cell>
          <cell r="D2523" t="str">
            <v>PQX</v>
          </cell>
          <cell r="E2523" t="str">
            <v>cstar</v>
          </cell>
          <cell r="F2523">
            <v>1.22</v>
          </cell>
          <cell r="G2523">
            <v>1.21</v>
          </cell>
          <cell r="H2523">
            <v>1.19</v>
          </cell>
          <cell r="I2523">
            <v>1.19</v>
          </cell>
          <cell r="J2523">
            <v>1.2</v>
          </cell>
          <cell r="K2523">
            <v>1.19</v>
          </cell>
          <cell r="L2523">
            <v>1.18</v>
          </cell>
          <cell r="M2523">
            <v>1.17</v>
          </cell>
          <cell r="N2523">
            <v>1.17</v>
          </cell>
          <cell r="O2523">
            <v>1.1599999999999999</v>
          </cell>
          <cell r="P2523">
            <v>1.1499999999999999</v>
          </cell>
          <cell r="Q2523">
            <v>1.1499999999999999</v>
          </cell>
          <cell r="R2523">
            <v>1.1499999999999999</v>
          </cell>
          <cell r="S2523">
            <v>1.1499999999999999</v>
          </cell>
          <cell r="T2523">
            <v>1.1399999999999999</v>
          </cell>
          <cell r="U2523">
            <v>1.1399999999999999</v>
          </cell>
          <cell r="V2523">
            <v>1.1399999999999999</v>
          </cell>
          <cell r="W2523">
            <v>1.1399999999999999</v>
          </cell>
          <cell r="X2523">
            <v>1.1299999999999999</v>
          </cell>
          <cell r="Y2523">
            <v>1.1299999999999999</v>
          </cell>
          <cell r="Z2523">
            <v>1.1299999999999999</v>
          </cell>
          <cell r="AA2523">
            <v>1.1200000000000001</v>
          </cell>
          <cell r="AB2523">
            <v>1.1299999999999999</v>
          </cell>
          <cell r="AC2523">
            <v>1.1200000000000001</v>
          </cell>
          <cell r="AD2523">
            <v>1.1200000000000001</v>
          </cell>
          <cell r="AE2523">
            <v>1.1200000000000001</v>
          </cell>
          <cell r="AF2523">
            <v>1.1200000000000001</v>
          </cell>
          <cell r="AG2523">
            <v>1.1499999999999999</v>
          </cell>
          <cell r="AH2523">
            <v>1.1599999999999999</v>
          </cell>
          <cell r="AI2523">
            <v>1.18</v>
          </cell>
          <cell r="AJ2523">
            <v>1.21</v>
          </cell>
          <cell r="AK2523">
            <v>1.24</v>
          </cell>
        </row>
        <row r="2524">
          <cell r="A2524" t="str">
            <v>SDGbaseTRAv2_UrbAS_IRTv2PQXcafee</v>
          </cell>
          <cell r="B2524" t="str">
            <v>SIclos6_GOVclos11</v>
          </cell>
          <cell r="C2524" t="str">
            <v>SDGbaseTRAv2_UrbAS_IRTv2</v>
          </cell>
          <cell r="D2524" t="str">
            <v>PQX</v>
          </cell>
          <cell r="E2524" t="str">
            <v>cafee</v>
          </cell>
          <cell r="F2524">
            <v>2.11</v>
          </cell>
          <cell r="G2524">
            <v>2.02</v>
          </cell>
          <cell r="H2524">
            <v>2.06</v>
          </cell>
          <cell r="I2524">
            <v>2.06</v>
          </cell>
          <cell r="J2524">
            <v>2.06</v>
          </cell>
          <cell r="K2524">
            <v>2.0699999999999998</v>
          </cell>
          <cell r="L2524">
            <v>2.0699999999999998</v>
          </cell>
          <cell r="M2524">
            <v>2.0699999999999998</v>
          </cell>
          <cell r="N2524">
            <v>2.0699999999999998</v>
          </cell>
          <cell r="O2524">
            <v>2.06</v>
          </cell>
          <cell r="P2524">
            <v>2.06</v>
          </cell>
          <cell r="Q2524">
            <v>2.06</v>
          </cell>
          <cell r="R2524">
            <v>2.08</v>
          </cell>
          <cell r="S2524">
            <v>2.08</v>
          </cell>
          <cell r="T2524">
            <v>2.09</v>
          </cell>
          <cell r="U2524">
            <v>2.09</v>
          </cell>
          <cell r="V2524">
            <v>2.1</v>
          </cell>
          <cell r="W2524">
            <v>2.11</v>
          </cell>
          <cell r="X2524">
            <v>2.11</v>
          </cell>
          <cell r="Y2524">
            <v>2.11</v>
          </cell>
          <cell r="Z2524">
            <v>2.1</v>
          </cell>
          <cell r="AA2524">
            <v>2.08</v>
          </cell>
          <cell r="AB2524">
            <v>2.08</v>
          </cell>
          <cell r="AC2524">
            <v>2.08</v>
          </cell>
          <cell r="AD2524">
            <v>2.08</v>
          </cell>
          <cell r="AE2524">
            <v>2.08</v>
          </cell>
          <cell r="AF2524">
            <v>2.08</v>
          </cell>
          <cell r="AG2524">
            <v>2.09</v>
          </cell>
          <cell r="AH2524">
            <v>2.11</v>
          </cell>
          <cell r="AI2524">
            <v>2.11</v>
          </cell>
          <cell r="AJ2524">
            <v>2.1</v>
          </cell>
          <cell r="AK2524">
            <v>2.1</v>
          </cell>
        </row>
        <row r="2525">
          <cell r="A2525" t="str">
            <v>SDGbaseTRAv2_UrbAS_IRTv2PQXcbake</v>
          </cell>
          <cell r="B2525" t="str">
            <v>SIclos6_GOVclos11</v>
          </cell>
          <cell r="C2525" t="str">
            <v>SDGbaseTRAv2_UrbAS_IRTv2</v>
          </cell>
          <cell r="D2525" t="str">
            <v>PQX</v>
          </cell>
          <cell r="E2525" t="str">
            <v>cbake</v>
          </cell>
          <cell r="F2525">
            <v>1.21</v>
          </cell>
          <cell r="G2525">
            <v>1.21</v>
          </cell>
          <cell r="H2525">
            <v>1.21</v>
          </cell>
          <cell r="I2525">
            <v>1.21</v>
          </cell>
          <cell r="J2525">
            <v>1.21</v>
          </cell>
          <cell r="K2525">
            <v>1.2</v>
          </cell>
          <cell r="L2525">
            <v>1.2</v>
          </cell>
          <cell r="M2525">
            <v>1.2</v>
          </cell>
          <cell r="N2525">
            <v>1.2</v>
          </cell>
          <cell r="O2525">
            <v>1.2</v>
          </cell>
          <cell r="P2525">
            <v>1.2</v>
          </cell>
          <cell r="Q2525">
            <v>1.2</v>
          </cell>
          <cell r="R2525">
            <v>1.2</v>
          </cell>
          <cell r="S2525">
            <v>1.2</v>
          </cell>
          <cell r="T2525">
            <v>1.2</v>
          </cell>
          <cell r="U2525">
            <v>1.21</v>
          </cell>
          <cell r="V2525">
            <v>1.21</v>
          </cell>
          <cell r="W2525">
            <v>1.21</v>
          </cell>
          <cell r="X2525">
            <v>1.21</v>
          </cell>
          <cell r="Y2525">
            <v>1.21</v>
          </cell>
          <cell r="Z2525">
            <v>1.21</v>
          </cell>
          <cell r="AA2525">
            <v>1.2</v>
          </cell>
          <cell r="AB2525">
            <v>1.2</v>
          </cell>
          <cell r="AC2525">
            <v>1.2</v>
          </cell>
          <cell r="AD2525">
            <v>1.2</v>
          </cell>
          <cell r="AE2525">
            <v>1.2</v>
          </cell>
          <cell r="AF2525">
            <v>1.2</v>
          </cell>
          <cell r="AG2525">
            <v>1.21</v>
          </cell>
          <cell r="AH2525">
            <v>1.21</v>
          </cell>
          <cell r="AI2525">
            <v>1.21</v>
          </cell>
          <cell r="AJ2525">
            <v>1.22</v>
          </cell>
          <cell r="AK2525">
            <v>1.22</v>
          </cell>
        </row>
        <row r="2526">
          <cell r="A2526" t="str">
            <v>SDGbaseTRAv2_UrbAS_IRTv2PQXcsuga</v>
          </cell>
          <cell r="B2526" t="str">
            <v>SIclos6_GOVclos11</v>
          </cell>
          <cell r="C2526" t="str">
            <v>SDGbaseTRAv2_UrbAS_IRTv2</v>
          </cell>
          <cell r="D2526" t="str">
            <v>PQX</v>
          </cell>
          <cell r="E2526" t="str">
            <v>csuga</v>
          </cell>
          <cell r="F2526">
            <v>1.5</v>
          </cell>
          <cell r="G2526">
            <v>1.5</v>
          </cell>
          <cell r="H2526">
            <v>1.49</v>
          </cell>
          <cell r="I2526">
            <v>1.49</v>
          </cell>
          <cell r="J2526">
            <v>1.49</v>
          </cell>
          <cell r="K2526">
            <v>1.48</v>
          </cell>
          <cell r="L2526">
            <v>1.48</v>
          </cell>
          <cell r="M2526">
            <v>1.48</v>
          </cell>
          <cell r="N2526">
            <v>1.48</v>
          </cell>
          <cell r="O2526">
            <v>1.46</v>
          </cell>
          <cell r="P2526">
            <v>1.46</v>
          </cell>
          <cell r="Q2526">
            <v>1.47</v>
          </cell>
          <cell r="R2526">
            <v>1.47</v>
          </cell>
          <cell r="S2526">
            <v>1.47</v>
          </cell>
          <cell r="T2526">
            <v>1.47</v>
          </cell>
          <cell r="U2526">
            <v>1.47</v>
          </cell>
          <cell r="V2526">
            <v>1.47</v>
          </cell>
          <cell r="W2526">
            <v>1.47</v>
          </cell>
          <cell r="X2526">
            <v>1.47</v>
          </cell>
          <cell r="Y2526">
            <v>1.47</v>
          </cell>
          <cell r="Z2526">
            <v>1.46</v>
          </cell>
          <cell r="AA2526">
            <v>1.46</v>
          </cell>
          <cell r="AB2526">
            <v>1.46</v>
          </cell>
          <cell r="AC2526">
            <v>1.45</v>
          </cell>
          <cell r="AD2526">
            <v>1.45</v>
          </cell>
          <cell r="AE2526">
            <v>1.45</v>
          </cell>
          <cell r="AF2526">
            <v>1.45</v>
          </cell>
          <cell r="AG2526">
            <v>1.45</v>
          </cell>
          <cell r="AH2526">
            <v>1.44</v>
          </cell>
          <cell r="AI2526">
            <v>1.42</v>
          </cell>
          <cell r="AJ2526">
            <v>1.42</v>
          </cell>
          <cell r="AK2526">
            <v>1.41</v>
          </cell>
        </row>
        <row r="2527">
          <cell r="A2527" t="str">
            <v>SDGbaseTRAv2_UrbAS_IRTv2PQXcconf</v>
          </cell>
          <cell r="B2527" t="str">
            <v>SIclos6_GOVclos11</v>
          </cell>
          <cell r="C2527" t="str">
            <v>SDGbaseTRAv2_UrbAS_IRTv2</v>
          </cell>
          <cell r="D2527" t="str">
            <v>PQX</v>
          </cell>
          <cell r="E2527" t="str">
            <v>cconf</v>
          </cell>
          <cell r="F2527">
            <v>1.34</v>
          </cell>
          <cell r="G2527">
            <v>1.32</v>
          </cell>
          <cell r="H2527">
            <v>1.33</v>
          </cell>
          <cell r="I2527">
            <v>1.33</v>
          </cell>
          <cell r="J2527">
            <v>1.32</v>
          </cell>
          <cell r="K2527">
            <v>1.32</v>
          </cell>
          <cell r="L2527">
            <v>1.33</v>
          </cell>
          <cell r="M2527">
            <v>1.33</v>
          </cell>
          <cell r="N2527">
            <v>1.33</v>
          </cell>
          <cell r="O2527">
            <v>1.32</v>
          </cell>
          <cell r="P2527">
            <v>1.33</v>
          </cell>
          <cell r="Q2527">
            <v>1.33</v>
          </cell>
          <cell r="R2527">
            <v>1.33</v>
          </cell>
          <cell r="S2527">
            <v>1.34</v>
          </cell>
          <cell r="T2527">
            <v>1.34</v>
          </cell>
          <cell r="U2527">
            <v>1.35</v>
          </cell>
          <cell r="V2527">
            <v>1.35</v>
          </cell>
          <cell r="W2527">
            <v>1.35</v>
          </cell>
          <cell r="X2527">
            <v>1.35</v>
          </cell>
          <cell r="Y2527">
            <v>1.35</v>
          </cell>
          <cell r="Z2527">
            <v>1.35</v>
          </cell>
          <cell r="AA2527">
            <v>1.34</v>
          </cell>
          <cell r="AB2527">
            <v>1.34</v>
          </cell>
          <cell r="AC2527">
            <v>1.34</v>
          </cell>
          <cell r="AD2527">
            <v>1.34</v>
          </cell>
          <cell r="AE2527">
            <v>1.34</v>
          </cell>
          <cell r="AF2527">
            <v>1.34</v>
          </cell>
          <cell r="AG2527">
            <v>1.35</v>
          </cell>
          <cell r="AH2527">
            <v>1.35</v>
          </cell>
          <cell r="AI2527">
            <v>1.34</v>
          </cell>
          <cell r="AJ2527">
            <v>1.34</v>
          </cell>
          <cell r="AK2527">
            <v>1.34</v>
          </cell>
        </row>
        <row r="2528">
          <cell r="A2528" t="str">
            <v>SDGbaseTRAv2_UrbAS_IRTv2PQXcpast</v>
          </cell>
          <cell r="B2528" t="str">
            <v>SIclos6_GOVclos11</v>
          </cell>
          <cell r="C2528" t="str">
            <v>SDGbaseTRAv2_UrbAS_IRTv2</v>
          </cell>
          <cell r="D2528" t="str">
            <v>PQX</v>
          </cell>
          <cell r="E2528" t="str">
            <v>cpast</v>
          </cell>
          <cell r="F2528">
            <v>1.44</v>
          </cell>
          <cell r="G2528">
            <v>1.39</v>
          </cell>
          <cell r="H2528">
            <v>1.39</v>
          </cell>
          <cell r="I2528">
            <v>1.38</v>
          </cell>
          <cell r="J2528">
            <v>1.38</v>
          </cell>
          <cell r="K2528">
            <v>1.38</v>
          </cell>
          <cell r="L2528">
            <v>1.38</v>
          </cell>
          <cell r="M2528">
            <v>1.38</v>
          </cell>
          <cell r="N2528">
            <v>1.38</v>
          </cell>
          <cell r="O2528">
            <v>1.4</v>
          </cell>
          <cell r="P2528">
            <v>1.39</v>
          </cell>
          <cell r="Q2528">
            <v>1.39</v>
          </cell>
          <cell r="R2528">
            <v>1.39</v>
          </cell>
          <cell r="S2528">
            <v>1.39</v>
          </cell>
          <cell r="T2528">
            <v>1.4</v>
          </cell>
          <cell r="U2528">
            <v>1.4</v>
          </cell>
          <cell r="V2528">
            <v>1.4</v>
          </cell>
          <cell r="W2528">
            <v>1.4</v>
          </cell>
          <cell r="X2528">
            <v>1.41</v>
          </cell>
          <cell r="Y2528">
            <v>1.4</v>
          </cell>
          <cell r="Z2528">
            <v>1.4</v>
          </cell>
          <cell r="AA2528">
            <v>1.39</v>
          </cell>
          <cell r="AB2528">
            <v>1.39</v>
          </cell>
          <cell r="AC2528">
            <v>1.39</v>
          </cell>
          <cell r="AD2528">
            <v>1.39</v>
          </cell>
          <cell r="AE2528">
            <v>1.39</v>
          </cell>
          <cell r="AF2528">
            <v>1.39</v>
          </cell>
          <cell r="AG2528">
            <v>1.39</v>
          </cell>
          <cell r="AH2528">
            <v>1.4</v>
          </cell>
          <cell r="AI2528">
            <v>1.4</v>
          </cell>
          <cell r="AJ2528">
            <v>1.41</v>
          </cell>
          <cell r="AK2528">
            <v>1.41</v>
          </cell>
        </row>
        <row r="2529">
          <cell r="A2529" t="str">
            <v>SDGbaseTRAv2_UrbAS_IRTv2PQXcofoo</v>
          </cell>
          <cell r="B2529" t="str">
            <v>SIclos6_GOVclos11</v>
          </cell>
          <cell r="C2529" t="str">
            <v>SDGbaseTRAv2_UrbAS_IRTv2</v>
          </cell>
          <cell r="D2529" t="str">
            <v>PQX</v>
          </cell>
          <cell r="E2529" t="str">
            <v>cofoo</v>
          </cell>
          <cell r="F2529">
            <v>1.49</v>
          </cell>
          <cell r="G2529">
            <v>1.48</v>
          </cell>
          <cell r="H2529">
            <v>1.47</v>
          </cell>
          <cell r="I2529">
            <v>1.47</v>
          </cell>
          <cell r="J2529">
            <v>1.47</v>
          </cell>
          <cell r="K2529">
            <v>1.47</v>
          </cell>
          <cell r="L2529">
            <v>1.47</v>
          </cell>
          <cell r="M2529">
            <v>1.47</v>
          </cell>
          <cell r="N2529">
            <v>1.47</v>
          </cell>
          <cell r="O2529">
            <v>1.46</v>
          </cell>
          <cell r="P2529">
            <v>1.46</v>
          </cell>
          <cell r="Q2529">
            <v>1.46</v>
          </cell>
          <cell r="R2529">
            <v>1.47</v>
          </cell>
          <cell r="S2529">
            <v>1.47</v>
          </cell>
          <cell r="T2529">
            <v>1.48</v>
          </cell>
          <cell r="U2529">
            <v>1.48</v>
          </cell>
          <cell r="V2529">
            <v>1.48</v>
          </cell>
          <cell r="W2529">
            <v>1.49</v>
          </cell>
          <cell r="X2529">
            <v>1.49</v>
          </cell>
          <cell r="Y2529">
            <v>1.49</v>
          </cell>
          <cell r="Z2529">
            <v>1.49</v>
          </cell>
          <cell r="AA2529">
            <v>1.49</v>
          </cell>
          <cell r="AB2529">
            <v>1.48</v>
          </cell>
          <cell r="AC2529">
            <v>1.48</v>
          </cell>
          <cell r="AD2529">
            <v>1.48</v>
          </cell>
          <cell r="AE2529">
            <v>1.48</v>
          </cell>
          <cell r="AF2529">
            <v>1.48</v>
          </cell>
          <cell r="AG2529">
            <v>1.48</v>
          </cell>
          <cell r="AH2529">
            <v>1.48</v>
          </cell>
          <cell r="AI2529">
            <v>1.47</v>
          </cell>
          <cell r="AJ2529">
            <v>1.47</v>
          </cell>
          <cell r="AK2529">
            <v>1.47</v>
          </cell>
        </row>
        <row r="2530">
          <cell r="A2530" t="str">
            <v>SDGbaseTRAv2_UrbAS_IRTv2PQXcbevt</v>
          </cell>
          <cell r="B2530" t="str">
            <v>SIclos6_GOVclos11</v>
          </cell>
          <cell r="C2530" t="str">
            <v>SDGbaseTRAv2_UrbAS_IRTv2</v>
          </cell>
          <cell r="D2530" t="str">
            <v>PQX</v>
          </cell>
          <cell r="E2530" t="str">
            <v>cbevt</v>
          </cell>
          <cell r="F2530">
            <v>2.2000000000000002</v>
          </cell>
          <cell r="G2530">
            <v>2.14</v>
          </cell>
          <cell r="H2530">
            <v>2.1</v>
          </cell>
          <cell r="I2530">
            <v>2.1</v>
          </cell>
          <cell r="J2530">
            <v>2.09</v>
          </cell>
          <cell r="K2530">
            <v>2.09</v>
          </cell>
          <cell r="L2530">
            <v>2.09</v>
          </cell>
          <cell r="M2530">
            <v>2.09</v>
          </cell>
          <cell r="N2530">
            <v>2.09</v>
          </cell>
          <cell r="O2530">
            <v>2.0699999999999998</v>
          </cell>
          <cell r="P2530">
            <v>2.0699999999999998</v>
          </cell>
          <cell r="Q2530">
            <v>2.08</v>
          </cell>
          <cell r="R2530">
            <v>2.09</v>
          </cell>
          <cell r="S2530">
            <v>2.1</v>
          </cell>
          <cell r="T2530">
            <v>2.11</v>
          </cell>
          <cell r="U2530">
            <v>2.12</v>
          </cell>
          <cell r="V2530">
            <v>2.13</v>
          </cell>
          <cell r="W2530">
            <v>2.13</v>
          </cell>
          <cell r="X2530">
            <v>2.14</v>
          </cell>
          <cell r="Y2530">
            <v>2.14</v>
          </cell>
          <cell r="Z2530">
            <v>2.14</v>
          </cell>
          <cell r="AA2530">
            <v>2.15</v>
          </cell>
          <cell r="AB2530">
            <v>2.15</v>
          </cell>
          <cell r="AC2530">
            <v>2.15</v>
          </cell>
          <cell r="AD2530">
            <v>2.15</v>
          </cell>
          <cell r="AE2530">
            <v>2.16</v>
          </cell>
          <cell r="AF2530">
            <v>2.17</v>
          </cell>
          <cell r="AG2530">
            <v>2.1800000000000002</v>
          </cell>
          <cell r="AH2530">
            <v>2.17</v>
          </cell>
          <cell r="AI2530">
            <v>2.17</v>
          </cell>
          <cell r="AJ2530">
            <v>2.17</v>
          </cell>
          <cell r="AK2530">
            <v>2.17</v>
          </cell>
        </row>
        <row r="2531">
          <cell r="A2531" t="str">
            <v>SDGbaseTRAv2_UrbAS_IRTv2PQXctext</v>
          </cell>
          <cell r="B2531" t="str">
            <v>SIclos6_GOVclos11</v>
          </cell>
          <cell r="C2531" t="str">
            <v>SDGbaseTRAv2_UrbAS_IRTv2</v>
          </cell>
          <cell r="D2531" t="str">
            <v>PQX</v>
          </cell>
          <cell r="E2531" t="str">
            <v>ctext</v>
          </cell>
          <cell r="F2531">
            <v>1.37</v>
          </cell>
          <cell r="G2531">
            <v>1.4</v>
          </cell>
          <cell r="H2531">
            <v>1.41</v>
          </cell>
          <cell r="I2531">
            <v>1.42</v>
          </cell>
          <cell r="J2531">
            <v>1.42</v>
          </cell>
          <cell r="K2531">
            <v>1.42</v>
          </cell>
          <cell r="L2531">
            <v>1.42</v>
          </cell>
          <cell r="M2531">
            <v>1.42</v>
          </cell>
          <cell r="N2531">
            <v>1.42</v>
          </cell>
          <cell r="O2531">
            <v>1.43</v>
          </cell>
          <cell r="P2531">
            <v>1.43</v>
          </cell>
          <cell r="Q2531">
            <v>1.43</v>
          </cell>
          <cell r="R2531">
            <v>1.44</v>
          </cell>
          <cell r="S2531">
            <v>1.44</v>
          </cell>
          <cell r="T2531">
            <v>1.44</v>
          </cell>
          <cell r="U2531">
            <v>1.45</v>
          </cell>
          <cell r="V2531">
            <v>1.45</v>
          </cell>
          <cell r="W2531">
            <v>1.45</v>
          </cell>
          <cell r="X2531">
            <v>1.46</v>
          </cell>
          <cell r="Y2531">
            <v>1.46</v>
          </cell>
          <cell r="Z2531">
            <v>1.46</v>
          </cell>
          <cell r="AA2531">
            <v>1.47</v>
          </cell>
          <cell r="AB2531">
            <v>1.47</v>
          </cell>
          <cell r="AC2531">
            <v>1.47</v>
          </cell>
          <cell r="AD2531">
            <v>1.47</v>
          </cell>
          <cell r="AE2531">
            <v>1.47</v>
          </cell>
          <cell r="AF2531">
            <v>1.48</v>
          </cell>
          <cell r="AG2531">
            <v>1.47</v>
          </cell>
          <cell r="AH2531">
            <v>1.46</v>
          </cell>
          <cell r="AI2531">
            <v>1.45</v>
          </cell>
          <cell r="AJ2531">
            <v>1.45</v>
          </cell>
          <cell r="AK2531">
            <v>1.44</v>
          </cell>
        </row>
        <row r="2532">
          <cell r="A2532" t="str">
            <v>SDGbaseTRAv2_UrbAS_IRTv2PQXcclth</v>
          </cell>
          <cell r="B2532" t="str">
            <v>SIclos6_GOVclos11</v>
          </cell>
          <cell r="C2532" t="str">
            <v>SDGbaseTRAv2_UrbAS_IRTv2</v>
          </cell>
          <cell r="D2532" t="str">
            <v>PQX</v>
          </cell>
          <cell r="E2532" t="str">
            <v>cclth</v>
          </cell>
          <cell r="F2532">
            <v>1.33</v>
          </cell>
          <cell r="G2532">
            <v>1.37</v>
          </cell>
          <cell r="H2532">
            <v>1.37</v>
          </cell>
          <cell r="I2532">
            <v>1.37</v>
          </cell>
          <cell r="J2532">
            <v>1.37</v>
          </cell>
          <cell r="K2532">
            <v>1.37</v>
          </cell>
          <cell r="L2532">
            <v>1.37</v>
          </cell>
          <cell r="M2532">
            <v>1.37</v>
          </cell>
          <cell r="N2532">
            <v>1.38</v>
          </cell>
          <cell r="O2532">
            <v>1.38</v>
          </cell>
          <cell r="P2532">
            <v>1.39</v>
          </cell>
          <cell r="Q2532">
            <v>1.39</v>
          </cell>
          <cell r="R2532">
            <v>1.4</v>
          </cell>
          <cell r="S2532">
            <v>1.4</v>
          </cell>
          <cell r="T2532">
            <v>1.4</v>
          </cell>
          <cell r="U2532">
            <v>1.41</v>
          </cell>
          <cell r="V2532">
            <v>1.41</v>
          </cell>
          <cell r="W2532">
            <v>1.41</v>
          </cell>
          <cell r="X2532">
            <v>1.42</v>
          </cell>
          <cell r="Y2532">
            <v>1.42</v>
          </cell>
          <cell r="Z2532">
            <v>1.42</v>
          </cell>
          <cell r="AA2532">
            <v>1.42</v>
          </cell>
          <cell r="AB2532">
            <v>1.42</v>
          </cell>
          <cell r="AC2532">
            <v>1.42</v>
          </cell>
          <cell r="AD2532">
            <v>1.42</v>
          </cell>
          <cell r="AE2532">
            <v>1.43</v>
          </cell>
          <cell r="AF2532">
            <v>1.43</v>
          </cell>
          <cell r="AG2532">
            <v>1.43</v>
          </cell>
          <cell r="AH2532">
            <v>1.42</v>
          </cell>
          <cell r="AI2532">
            <v>1.41</v>
          </cell>
          <cell r="AJ2532">
            <v>1.4</v>
          </cell>
          <cell r="AK2532">
            <v>1.4</v>
          </cell>
        </row>
        <row r="2533">
          <cell r="A2533" t="str">
            <v>SDGbaseTRAv2_UrbAS_IRTv2PQXcleat</v>
          </cell>
          <cell r="B2533" t="str">
            <v>SIclos6_GOVclos11</v>
          </cell>
          <cell r="C2533" t="str">
            <v>SDGbaseTRAv2_UrbAS_IRTv2</v>
          </cell>
          <cell r="D2533" t="str">
            <v>PQX</v>
          </cell>
          <cell r="E2533" t="str">
            <v>cleat</v>
          </cell>
          <cell r="F2533">
            <v>1.1599999999999999</v>
          </cell>
          <cell r="G2533">
            <v>1.1599999999999999</v>
          </cell>
          <cell r="H2533">
            <v>1.17</v>
          </cell>
          <cell r="I2533">
            <v>1.1599999999999999</v>
          </cell>
          <cell r="J2533">
            <v>1.1599999999999999</v>
          </cell>
          <cell r="K2533">
            <v>1.1599999999999999</v>
          </cell>
          <cell r="L2533">
            <v>1.1599999999999999</v>
          </cell>
          <cell r="M2533">
            <v>1.1599999999999999</v>
          </cell>
          <cell r="N2533">
            <v>1.1599999999999999</v>
          </cell>
          <cell r="O2533">
            <v>1.18</v>
          </cell>
          <cell r="P2533">
            <v>1.18</v>
          </cell>
          <cell r="Q2533">
            <v>1.17</v>
          </cell>
          <cell r="R2533">
            <v>1.17</v>
          </cell>
          <cell r="S2533">
            <v>1.17</v>
          </cell>
          <cell r="T2533">
            <v>1.17</v>
          </cell>
          <cell r="U2533">
            <v>1.17</v>
          </cell>
          <cell r="V2533">
            <v>1.17</v>
          </cell>
          <cell r="W2533">
            <v>1.18</v>
          </cell>
          <cell r="X2533">
            <v>1.18</v>
          </cell>
          <cell r="Y2533">
            <v>1.18</v>
          </cell>
          <cell r="Z2533">
            <v>1.18</v>
          </cell>
          <cell r="AA2533">
            <v>1.17</v>
          </cell>
          <cell r="AB2533">
            <v>1.17</v>
          </cell>
          <cell r="AC2533">
            <v>1.17</v>
          </cell>
          <cell r="AD2533">
            <v>1.17</v>
          </cell>
          <cell r="AE2533">
            <v>1.17</v>
          </cell>
          <cell r="AF2533">
            <v>1.17</v>
          </cell>
          <cell r="AG2533">
            <v>1.17</v>
          </cell>
          <cell r="AH2533">
            <v>1.17</v>
          </cell>
          <cell r="AI2533">
            <v>1.17</v>
          </cell>
          <cell r="AJ2533">
            <v>1.17</v>
          </cell>
          <cell r="AK2533">
            <v>1.17</v>
          </cell>
        </row>
        <row r="2534">
          <cell r="A2534" t="str">
            <v>SDGbaseTRAv2_UrbAS_IRTv2PQXcfoot</v>
          </cell>
          <cell r="B2534" t="str">
            <v>SIclos6_GOVclos11</v>
          </cell>
          <cell r="C2534" t="str">
            <v>SDGbaseTRAv2_UrbAS_IRTv2</v>
          </cell>
          <cell r="D2534" t="str">
            <v>PQX</v>
          </cell>
          <cell r="E2534" t="str">
            <v>cfoot</v>
          </cell>
          <cell r="F2534">
            <v>1.21</v>
          </cell>
          <cell r="G2534">
            <v>1.22</v>
          </cell>
          <cell r="H2534">
            <v>1.23</v>
          </cell>
          <cell r="I2534">
            <v>1.23</v>
          </cell>
          <cell r="J2534">
            <v>1.23</v>
          </cell>
          <cell r="K2534">
            <v>1.23</v>
          </cell>
          <cell r="L2534">
            <v>1.23</v>
          </cell>
          <cell r="M2534">
            <v>1.24</v>
          </cell>
          <cell r="N2534">
            <v>1.24</v>
          </cell>
          <cell r="O2534">
            <v>1.26</v>
          </cell>
          <cell r="P2534">
            <v>1.27</v>
          </cell>
          <cell r="Q2534">
            <v>1.27</v>
          </cell>
          <cell r="R2534">
            <v>1.27</v>
          </cell>
          <cell r="S2534">
            <v>1.28</v>
          </cell>
          <cell r="T2534">
            <v>1.28</v>
          </cell>
          <cell r="U2534">
            <v>1.28</v>
          </cell>
          <cell r="V2534">
            <v>1.28</v>
          </cell>
          <cell r="W2534">
            <v>1.28</v>
          </cell>
          <cell r="X2534">
            <v>1.29</v>
          </cell>
          <cell r="Y2534">
            <v>1.29</v>
          </cell>
          <cell r="Z2534">
            <v>1.29</v>
          </cell>
          <cell r="AA2534">
            <v>1.3</v>
          </cell>
          <cell r="AB2534">
            <v>1.3</v>
          </cell>
          <cell r="AC2534">
            <v>1.3</v>
          </cell>
          <cell r="AD2534">
            <v>1.3</v>
          </cell>
          <cell r="AE2534">
            <v>1.3</v>
          </cell>
          <cell r="AF2534">
            <v>1.3</v>
          </cell>
          <cell r="AG2534">
            <v>1.3</v>
          </cell>
          <cell r="AH2534">
            <v>1.29</v>
          </cell>
          <cell r="AI2534">
            <v>1.28</v>
          </cell>
          <cell r="AJ2534">
            <v>1.27</v>
          </cell>
          <cell r="AK2534">
            <v>1.27</v>
          </cell>
        </row>
        <row r="2535">
          <cell r="A2535" t="str">
            <v>SDGbaseTRAv2_UrbAS_IRTv2PQXcwood</v>
          </cell>
          <cell r="B2535" t="str">
            <v>SIclos6_GOVclos11</v>
          </cell>
          <cell r="C2535" t="str">
            <v>SDGbaseTRAv2_UrbAS_IRTv2</v>
          </cell>
          <cell r="D2535" t="str">
            <v>PQX</v>
          </cell>
          <cell r="E2535" t="str">
            <v>cwood</v>
          </cell>
          <cell r="F2535">
            <v>1.21</v>
          </cell>
          <cell r="G2535">
            <v>1.23</v>
          </cell>
          <cell r="H2535">
            <v>1.23</v>
          </cell>
          <cell r="I2535">
            <v>1.24</v>
          </cell>
          <cell r="J2535">
            <v>1.24</v>
          </cell>
          <cell r="K2535">
            <v>1.24</v>
          </cell>
          <cell r="L2535">
            <v>1.24</v>
          </cell>
          <cell r="M2535">
            <v>1.24</v>
          </cell>
          <cell r="N2535">
            <v>1.24</v>
          </cell>
          <cell r="O2535">
            <v>1.22</v>
          </cell>
          <cell r="P2535">
            <v>1.22</v>
          </cell>
          <cell r="Q2535">
            <v>1.22</v>
          </cell>
          <cell r="R2535">
            <v>1.22</v>
          </cell>
          <cell r="S2535">
            <v>1.23</v>
          </cell>
          <cell r="T2535">
            <v>1.23</v>
          </cell>
          <cell r="U2535">
            <v>1.23</v>
          </cell>
          <cell r="V2535">
            <v>1.23</v>
          </cell>
          <cell r="W2535">
            <v>1.24</v>
          </cell>
          <cell r="X2535">
            <v>1.24</v>
          </cell>
          <cell r="Y2535">
            <v>1.24</v>
          </cell>
          <cell r="Z2535">
            <v>1.24</v>
          </cell>
          <cell r="AA2535">
            <v>1.23</v>
          </cell>
          <cell r="AB2535">
            <v>1.23</v>
          </cell>
          <cell r="AC2535">
            <v>1.23</v>
          </cell>
          <cell r="AD2535">
            <v>1.23</v>
          </cell>
          <cell r="AE2535">
            <v>1.23</v>
          </cell>
          <cell r="AF2535">
            <v>1.23</v>
          </cell>
          <cell r="AG2535">
            <v>1.23</v>
          </cell>
          <cell r="AH2535">
            <v>1.23</v>
          </cell>
          <cell r="AI2535">
            <v>1.23</v>
          </cell>
          <cell r="AJ2535">
            <v>1.23</v>
          </cell>
          <cell r="AK2535">
            <v>1.23</v>
          </cell>
        </row>
        <row r="2536">
          <cell r="A2536" t="str">
            <v>SDGbaseTRAv2_UrbAS_IRTv2PQXcpapr</v>
          </cell>
          <cell r="B2536" t="str">
            <v>SIclos6_GOVclos11</v>
          </cell>
          <cell r="C2536" t="str">
            <v>SDGbaseTRAv2_UrbAS_IRTv2</v>
          </cell>
          <cell r="D2536" t="str">
            <v>PQX</v>
          </cell>
          <cell r="E2536" t="str">
            <v>cpapr</v>
          </cell>
          <cell r="F2536">
            <v>1.32</v>
          </cell>
          <cell r="G2536">
            <v>1.32</v>
          </cell>
          <cell r="H2536">
            <v>1.31</v>
          </cell>
          <cell r="I2536">
            <v>1.3</v>
          </cell>
          <cell r="J2536">
            <v>1.3</v>
          </cell>
          <cell r="K2536">
            <v>1.3</v>
          </cell>
          <cell r="L2536">
            <v>1.29</v>
          </cell>
          <cell r="M2536">
            <v>1.31</v>
          </cell>
          <cell r="N2536">
            <v>1.31</v>
          </cell>
          <cell r="O2536">
            <v>1.3</v>
          </cell>
          <cell r="P2536">
            <v>1.3</v>
          </cell>
          <cell r="Q2536">
            <v>1.3</v>
          </cell>
          <cell r="R2536">
            <v>1.28</v>
          </cell>
          <cell r="S2536">
            <v>1.28</v>
          </cell>
          <cell r="T2536">
            <v>1.28</v>
          </cell>
          <cell r="U2536">
            <v>1.29</v>
          </cell>
          <cell r="V2536">
            <v>1.29</v>
          </cell>
          <cell r="W2536">
            <v>1.29</v>
          </cell>
          <cell r="X2536">
            <v>1.29</v>
          </cell>
          <cell r="Y2536">
            <v>1.29</v>
          </cell>
          <cell r="Z2536">
            <v>1.29</v>
          </cell>
          <cell r="AA2536">
            <v>1.3</v>
          </cell>
          <cell r="AB2536">
            <v>1.29</v>
          </cell>
          <cell r="AC2536">
            <v>1.29</v>
          </cell>
          <cell r="AD2536">
            <v>1.29</v>
          </cell>
          <cell r="AE2536">
            <v>1.29</v>
          </cell>
          <cell r="AF2536">
            <v>1.29</v>
          </cell>
          <cell r="AG2536">
            <v>1.29</v>
          </cell>
          <cell r="AH2536">
            <v>1.28</v>
          </cell>
          <cell r="AI2536">
            <v>1.27</v>
          </cell>
          <cell r="AJ2536">
            <v>1.27</v>
          </cell>
          <cell r="AK2536">
            <v>1.26</v>
          </cell>
        </row>
        <row r="2537">
          <cell r="A2537" t="str">
            <v>SDGbaseTRAv2_UrbAS_IRTv2PQXcprnt</v>
          </cell>
          <cell r="B2537" t="str">
            <v>SIclos6_GOVclos11</v>
          </cell>
          <cell r="C2537" t="str">
            <v>SDGbaseTRAv2_UrbAS_IRTv2</v>
          </cell>
          <cell r="D2537" t="str">
            <v>PQX</v>
          </cell>
          <cell r="E2537" t="str">
            <v>cprnt</v>
          </cell>
          <cell r="F2537">
            <v>1.42</v>
          </cell>
          <cell r="G2537">
            <v>1.45</v>
          </cell>
          <cell r="H2537">
            <v>1.45</v>
          </cell>
          <cell r="I2537">
            <v>1.45</v>
          </cell>
          <cell r="J2537">
            <v>1.45</v>
          </cell>
          <cell r="K2537">
            <v>1.45</v>
          </cell>
          <cell r="L2537">
            <v>1.45</v>
          </cell>
          <cell r="M2537">
            <v>1.46</v>
          </cell>
          <cell r="N2537">
            <v>1.46</v>
          </cell>
          <cell r="O2537">
            <v>1.45</v>
          </cell>
          <cell r="P2537">
            <v>1.45</v>
          </cell>
          <cell r="Q2537">
            <v>1.45</v>
          </cell>
          <cell r="R2537">
            <v>1.45</v>
          </cell>
          <cell r="S2537">
            <v>1.46</v>
          </cell>
          <cell r="T2537">
            <v>1.46</v>
          </cell>
          <cell r="U2537">
            <v>1.46</v>
          </cell>
          <cell r="V2537">
            <v>1.47</v>
          </cell>
          <cell r="W2537">
            <v>1.47</v>
          </cell>
          <cell r="X2537">
            <v>1.47</v>
          </cell>
          <cell r="Y2537">
            <v>1.47</v>
          </cell>
          <cell r="Z2537">
            <v>1.47</v>
          </cell>
          <cell r="AA2537">
            <v>1.46</v>
          </cell>
          <cell r="AB2537">
            <v>1.46</v>
          </cell>
          <cell r="AC2537">
            <v>1.46</v>
          </cell>
          <cell r="AD2537">
            <v>1.46</v>
          </cell>
          <cell r="AE2537">
            <v>1.46</v>
          </cell>
          <cell r="AF2537">
            <v>1.47</v>
          </cell>
          <cell r="AG2537">
            <v>1.47</v>
          </cell>
          <cell r="AH2537">
            <v>1.46</v>
          </cell>
          <cell r="AI2537">
            <v>1.44</v>
          </cell>
          <cell r="AJ2537">
            <v>1.44</v>
          </cell>
          <cell r="AK2537">
            <v>1.43</v>
          </cell>
        </row>
        <row r="2538">
          <cell r="A2538" t="str">
            <v>SDGbaseTRAv2_UrbAS_IRTv2PQXcpetr-p</v>
          </cell>
          <cell r="B2538" t="str">
            <v>SIclos6_GOVclos11</v>
          </cell>
          <cell r="C2538" t="str">
            <v>SDGbaseTRAv2_UrbAS_IRTv2</v>
          </cell>
          <cell r="D2538" t="str">
            <v>PQX</v>
          </cell>
          <cell r="E2538" t="str">
            <v>cpetr-p</v>
          </cell>
          <cell r="F2538">
            <v>0.5</v>
          </cell>
          <cell r="G2538">
            <v>0.51</v>
          </cell>
          <cell r="H2538">
            <v>0.51</v>
          </cell>
          <cell r="I2538">
            <v>0.51</v>
          </cell>
          <cell r="J2538">
            <v>0.51</v>
          </cell>
          <cell r="K2538">
            <v>0.51</v>
          </cell>
          <cell r="L2538">
            <v>0.51</v>
          </cell>
          <cell r="M2538">
            <v>0.51</v>
          </cell>
          <cell r="N2538">
            <v>0.52</v>
          </cell>
          <cell r="O2538">
            <v>0.54</v>
          </cell>
          <cell r="P2538">
            <v>0.54</v>
          </cell>
          <cell r="Q2538">
            <v>0.55000000000000004</v>
          </cell>
          <cell r="R2538">
            <v>0.55000000000000004</v>
          </cell>
          <cell r="S2538">
            <v>0.55000000000000004</v>
          </cell>
          <cell r="T2538">
            <v>0.55000000000000004</v>
          </cell>
          <cell r="U2538">
            <v>0.55000000000000004</v>
          </cell>
          <cell r="V2538">
            <v>0.55000000000000004</v>
          </cell>
          <cell r="W2538">
            <v>0.55000000000000004</v>
          </cell>
          <cell r="X2538">
            <v>0.55000000000000004</v>
          </cell>
          <cell r="Y2538">
            <v>0.55000000000000004</v>
          </cell>
          <cell r="Z2538">
            <v>0.55000000000000004</v>
          </cell>
          <cell r="AA2538">
            <v>0.56000000000000005</v>
          </cell>
          <cell r="AB2538">
            <v>0.56000000000000005</v>
          </cell>
          <cell r="AC2538">
            <v>0.56000000000000005</v>
          </cell>
          <cell r="AD2538">
            <v>0.56000000000000005</v>
          </cell>
          <cell r="AE2538">
            <v>0.56000000000000005</v>
          </cell>
          <cell r="AF2538">
            <v>0.56000000000000005</v>
          </cell>
          <cell r="AG2538">
            <v>0.56000000000000005</v>
          </cell>
          <cell r="AH2538">
            <v>0.56000000000000005</v>
          </cell>
          <cell r="AI2538">
            <v>0.55000000000000004</v>
          </cell>
          <cell r="AJ2538">
            <v>0.55000000000000004</v>
          </cell>
          <cell r="AK2538">
            <v>0.54</v>
          </cell>
        </row>
        <row r="2539">
          <cell r="A2539" t="str">
            <v>SDGbaseTRAv2_UrbAS_IRTv2PQXcpetr-d</v>
          </cell>
          <cell r="B2539" t="str">
            <v>SIclos6_GOVclos11</v>
          </cell>
          <cell r="C2539" t="str">
            <v>SDGbaseTRAv2_UrbAS_IRTv2</v>
          </cell>
          <cell r="D2539" t="str">
            <v>PQX</v>
          </cell>
          <cell r="E2539" t="str">
            <v>cpetr-d</v>
          </cell>
          <cell r="F2539">
            <v>0.42</v>
          </cell>
          <cell r="G2539">
            <v>0.42</v>
          </cell>
          <cell r="H2539">
            <v>0.43</v>
          </cell>
          <cell r="I2539">
            <v>0.42</v>
          </cell>
          <cell r="J2539">
            <v>0.42</v>
          </cell>
          <cell r="K2539">
            <v>0.42</v>
          </cell>
          <cell r="L2539">
            <v>0.43</v>
          </cell>
          <cell r="M2539">
            <v>0.43</v>
          </cell>
          <cell r="N2539">
            <v>0.43</v>
          </cell>
          <cell r="O2539">
            <v>0.44</v>
          </cell>
          <cell r="P2539">
            <v>0.45</v>
          </cell>
          <cell r="Q2539">
            <v>0.45</v>
          </cell>
          <cell r="R2539">
            <v>0.45</v>
          </cell>
          <cell r="S2539">
            <v>0.45</v>
          </cell>
          <cell r="T2539">
            <v>0.45</v>
          </cell>
          <cell r="U2539">
            <v>0.45</v>
          </cell>
          <cell r="V2539">
            <v>0.45</v>
          </cell>
          <cell r="W2539">
            <v>0.45</v>
          </cell>
          <cell r="X2539">
            <v>0.45</v>
          </cell>
          <cell r="Y2539">
            <v>0.45</v>
          </cell>
          <cell r="Z2539">
            <v>0.45</v>
          </cell>
          <cell r="AA2539">
            <v>0.46</v>
          </cell>
          <cell r="AB2539">
            <v>0.46</v>
          </cell>
          <cell r="AC2539">
            <v>0.46</v>
          </cell>
          <cell r="AD2539">
            <v>0.46</v>
          </cell>
          <cell r="AE2539">
            <v>0.46</v>
          </cell>
          <cell r="AF2539">
            <v>0.46</v>
          </cell>
          <cell r="AG2539">
            <v>0.46</v>
          </cell>
          <cell r="AH2539">
            <v>0.46</v>
          </cell>
          <cell r="AI2539">
            <v>0.45</v>
          </cell>
          <cell r="AJ2539">
            <v>0.45</v>
          </cell>
          <cell r="AK2539">
            <v>0.45</v>
          </cell>
        </row>
        <row r="2540">
          <cell r="A2540" t="str">
            <v>SDGbaseTRAv2_UrbAS_IRTv2PQXcpetr-h</v>
          </cell>
          <cell r="B2540" t="str">
            <v>SIclos6_GOVclos11</v>
          </cell>
          <cell r="C2540" t="str">
            <v>SDGbaseTRAv2_UrbAS_IRTv2</v>
          </cell>
          <cell r="D2540" t="str">
            <v>PQX</v>
          </cell>
          <cell r="E2540" t="str">
            <v>cpetr-h</v>
          </cell>
          <cell r="F2540">
            <v>0.08</v>
          </cell>
          <cell r="G2540">
            <v>0.09</v>
          </cell>
          <cell r="H2540">
            <v>0.09</v>
          </cell>
          <cell r="I2540">
            <v>0.09</v>
          </cell>
          <cell r="J2540">
            <v>0.09</v>
          </cell>
          <cell r="K2540">
            <v>0.09</v>
          </cell>
          <cell r="L2540">
            <v>0.09</v>
          </cell>
          <cell r="M2540">
            <v>0.09</v>
          </cell>
          <cell r="N2540">
            <v>0.09</v>
          </cell>
          <cell r="O2540">
            <v>0.09</v>
          </cell>
          <cell r="P2540">
            <v>0.09</v>
          </cell>
          <cell r="Q2540">
            <v>0.09</v>
          </cell>
          <cell r="R2540">
            <v>0.09</v>
          </cell>
          <cell r="S2540">
            <v>0.09</v>
          </cell>
          <cell r="T2540">
            <v>0.09</v>
          </cell>
          <cell r="U2540">
            <v>0.09</v>
          </cell>
          <cell r="V2540">
            <v>0.09</v>
          </cell>
          <cell r="W2540">
            <v>0.09</v>
          </cell>
          <cell r="X2540">
            <v>0.09</v>
          </cell>
          <cell r="Y2540">
            <v>0.09</v>
          </cell>
          <cell r="Z2540">
            <v>0.09</v>
          </cell>
          <cell r="AA2540">
            <v>0.09</v>
          </cell>
          <cell r="AB2540">
            <v>0.09</v>
          </cell>
          <cell r="AC2540">
            <v>0.09</v>
          </cell>
          <cell r="AD2540">
            <v>0.09</v>
          </cell>
          <cell r="AE2540">
            <v>0.09</v>
          </cell>
          <cell r="AF2540">
            <v>0.09</v>
          </cell>
          <cell r="AG2540">
            <v>0.09</v>
          </cell>
          <cell r="AH2540">
            <v>0.09</v>
          </cell>
          <cell r="AI2540">
            <v>0.09</v>
          </cell>
          <cell r="AJ2540">
            <v>0.09</v>
          </cell>
          <cell r="AK2540">
            <v>0.09</v>
          </cell>
        </row>
        <row r="2541">
          <cell r="A2541" t="str">
            <v>SDGbaseTRAv2_UrbAS_IRTv2PQXcpetr-k</v>
          </cell>
          <cell r="B2541" t="str">
            <v>SIclos6_GOVclos11</v>
          </cell>
          <cell r="C2541" t="str">
            <v>SDGbaseTRAv2_UrbAS_IRTv2</v>
          </cell>
          <cell r="D2541" t="str">
            <v>PQX</v>
          </cell>
          <cell r="E2541" t="str">
            <v>cpetr-k</v>
          </cell>
          <cell r="F2541">
            <v>0.26</v>
          </cell>
          <cell r="G2541">
            <v>0.26</v>
          </cell>
          <cell r="H2541">
            <v>0.27</v>
          </cell>
          <cell r="I2541">
            <v>0.26</v>
          </cell>
          <cell r="J2541">
            <v>0.26</v>
          </cell>
          <cell r="K2541">
            <v>0.27</v>
          </cell>
          <cell r="L2541">
            <v>0.27</v>
          </cell>
          <cell r="M2541">
            <v>0.27</v>
          </cell>
          <cell r="N2541">
            <v>0.27</v>
          </cell>
          <cell r="O2541">
            <v>0.3</v>
          </cell>
          <cell r="P2541">
            <v>0.3</v>
          </cell>
          <cell r="Q2541">
            <v>0.3</v>
          </cell>
          <cell r="R2541">
            <v>0.3</v>
          </cell>
          <cell r="S2541">
            <v>0.3</v>
          </cell>
          <cell r="T2541">
            <v>0.3</v>
          </cell>
          <cell r="U2541">
            <v>0.3</v>
          </cell>
          <cell r="V2541">
            <v>0.3</v>
          </cell>
          <cell r="W2541">
            <v>0.3</v>
          </cell>
          <cell r="X2541">
            <v>0.3</v>
          </cell>
          <cell r="Y2541">
            <v>0.3</v>
          </cell>
          <cell r="Z2541">
            <v>0.31</v>
          </cell>
          <cell r="AA2541">
            <v>0.31</v>
          </cell>
          <cell r="AB2541">
            <v>0.31</v>
          </cell>
          <cell r="AC2541">
            <v>0.32</v>
          </cell>
          <cell r="AD2541">
            <v>0.32</v>
          </cell>
          <cell r="AE2541">
            <v>0.32</v>
          </cell>
          <cell r="AF2541">
            <v>0.32</v>
          </cell>
          <cell r="AG2541">
            <v>0.31</v>
          </cell>
          <cell r="AH2541">
            <v>0.31</v>
          </cell>
          <cell r="AI2541">
            <v>0.31</v>
          </cell>
          <cell r="AJ2541">
            <v>0.31</v>
          </cell>
          <cell r="AK2541">
            <v>0.3</v>
          </cell>
        </row>
        <row r="2542">
          <cell r="A2542" t="str">
            <v>SDGbaseTRAv2_UrbAS_IRTv2PQXcpetr-l</v>
          </cell>
          <cell r="B2542" t="str">
            <v>SIclos6_GOVclos11</v>
          </cell>
          <cell r="C2542" t="str">
            <v>SDGbaseTRAv2_UrbAS_IRTv2</v>
          </cell>
          <cell r="D2542" t="str">
            <v>PQX</v>
          </cell>
          <cell r="E2542" t="str">
            <v>cpetr-l</v>
          </cell>
          <cell r="F2542">
            <v>0.97</v>
          </cell>
          <cell r="G2542">
            <v>0.99</v>
          </cell>
          <cell r="H2542">
            <v>1</v>
          </cell>
          <cell r="I2542">
            <v>0.99</v>
          </cell>
          <cell r="J2542">
            <v>0.99</v>
          </cell>
          <cell r="K2542">
            <v>0.99</v>
          </cell>
          <cell r="L2542">
            <v>1</v>
          </cell>
          <cell r="M2542">
            <v>1</v>
          </cell>
          <cell r="N2542">
            <v>1.01</v>
          </cell>
          <cell r="O2542">
            <v>1.04</v>
          </cell>
          <cell r="P2542">
            <v>1.05</v>
          </cell>
          <cell r="Q2542">
            <v>1.06</v>
          </cell>
          <cell r="R2542">
            <v>1.06</v>
          </cell>
          <cell r="S2542">
            <v>1.06</v>
          </cell>
          <cell r="T2542">
            <v>1.06</v>
          </cell>
          <cell r="U2542">
            <v>1.06</v>
          </cell>
          <cell r="V2542">
            <v>1.06</v>
          </cell>
          <cell r="W2542">
            <v>1.06</v>
          </cell>
          <cell r="X2542">
            <v>1.07</v>
          </cell>
          <cell r="Y2542">
            <v>1.07</v>
          </cell>
          <cell r="Z2542">
            <v>1.07</v>
          </cell>
          <cell r="AA2542">
            <v>1.08</v>
          </cell>
          <cell r="AB2542">
            <v>1.08</v>
          </cell>
          <cell r="AC2542">
            <v>1.0900000000000001</v>
          </cell>
          <cell r="AD2542">
            <v>1.0900000000000001</v>
          </cell>
          <cell r="AE2542">
            <v>1.0900000000000001</v>
          </cell>
          <cell r="AF2542">
            <v>1.0900000000000001</v>
          </cell>
          <cell r="AG2542">
            <v>1.08</v>
          </cell>
          <cell r="AH2542">
            <v>1.08</v>
          </cell>
          <cell r="AI2542">
            <v>1.07</v>
          </cell>
          <cell r="AJ2542">
            <v>1.06</v>
          </cell>
          <cell r="AK2542">
            <v>1.05</v>
          </cell>
        </row>
        <row r="2543">
          <cell r="A2543" t="str">
            <v>SDGbaseTRAv2_UrbAS_IRTv2PQXchydr</v>
          </cell>
          <cell r="B2543" t="str">
            <v>SIclos6_GOVclos11</v>
          </cell>
          <cell r="C2543" t="str">
            <v>SDGbaseTRAv2_UrbAS_IRTv2</v>
          </cell>
          <cell r="D2543" t="str">
            <v>PQX</v>
          </cell>
          <cell r="E2543" t="str">
            <v>chydr</v>
          </cell>
          <cell r="F2543">
            <v>0.91</v>
          </cell>
          <cell r="G2543">
            <v>0.93</v>
          </cell>
          <cell r="H2543">
            <v>0.94</v>
          </cell>
          <cell r="I2543">
            <v>0.94</v>
          </cell>
          <cell r="J2543">
            <v>0.94</v>
          </cell>
          <cell r="K2543">
            <v>0.94</v>
          </cell>
          <cell r="L2543">
            <v>0.94</v>
          </cell>
          <cell r="M2543">
            <v>0.94</v>
          </cell>
          <cell r="N2543">
            <v>0.95</v>
          </cell>
          <cell r="O2543">
            <v>0.98</v>
          </cell>
          <cell r="P2543">
            <v>0.99</v>
          </cell>
          <cell r="Q2543">
            <v>0.99</v>
          </cell>
          <cell r="R2543">
            <v>0.99</v>
          </cell>
          <cell r="S2543">
            <v>0.99</v>
          </cell>
          <cell r="T2543">
            <v>0.99</v>
          </cell>
          <cell r="U2543">
            <v>0.99</v>
          </cell>
          <cell r="V2543">
            <v>0.99</v>
          </cell>
          <cell r="W2543">
            <v>0.99</v>
          </cell>
          <cell r="X2543">
            <v>1</v>
          </cell>
          <cell r="Y2543">
            <v>1</v>
          </cell>
          <cell r="Z2543">
            <v>3.9</v>
          </cell>
          <cell r="AA2543">
            <v>5.6</v>
          </cell>
          <cell r="AB2543">
            <v>3.54</v>
          </cell>
          <cell r="AC2543">
            <v>2.74</v>
          </cell>
          <cell r="AD2543">
            <v>2.88</v>
          </cell>
          <cell r="AE2543">
            <v>3.14</v>
          </cell>
          <cell r="AF2543">
            <v>3.4</v>
          </cell>
          <cell r="AG2543">
            <v>1</v>
          </cell>
          <cell r="AH2543">
            <v>1</v>
          </cell>
          <cell r="AI2543">
            <v>0.99</v>
          </cell>
          <cell r="AJ2543">
            <v>0.98</v>
          </cell>
          <cell r="AK2543">
            <v>0.97</v>
          </cell>
        </row>
        <row r="2544">
          <cell r="A2544" t="str">
            <v>SDGbaseTRAv2_UrbAS_IRTv2PQXcammo</v>
          </cell>
          <cell r="B2544" t="str">
            <v>SIclos6_GOVclos11</v>
          </cell>
          <cell r="C2544" t="str">
            <v>SDGbaseTRAv2_UrbAS_IRTv2</v>
          </cell>
          <cell r="D2544" t="str">
            <v>PQX</v>
          </cell>
          <cell r="E2544" t="str">
            <v>cammo</v>
          </cell>
          <cell r="F2544">
            <v>1.19</v>
          </cell>
          <cell r="G2544">
            <v>0.78</v>
          </cell>
          <cell r="H2544">
            <v>0.78</v>
          </cell>
          <cell r="I2544">
            <v>0.79</v>
          </cell>
          <cell r="J2544">
            <v>0.79</v>
          </cell>
          <cell r="K2544">
            <v>0.79</v>
          </cell>
          <cell r="L2544">
            <v>0.79</v>
          </cell>
          <cell r="M2544">
            <v>0.79</v>
          </cell>
          <cell r="N2544">
            <v>0.79</v>
          </cell>
          <cell r="O2544">
            <v>0.77</v>
          </cell>
          <cell r="P2544">
            <v>0.77</v>
          </cell>
          <cell r="Q2544">
            <v>0.78</v>
          </cell>
          <cell r="R2544">
            <v>0.77</v>
          </cell>
          <cell r="S2544">
            <v>0.77</v>
          </cell>
          <cell r="T2544">
            <v>0.77</v>
          </cell>
          <cell r="U2544">
            <v>0.76</v>
          </cell>
          <cell r="V2544">
            <v>0.76</v>
          </cell>
          <cell r="W2544">
            <v>0.76</v>
          </cell>
          <cell r="X2544">
            <v>0.76</v>
          </cell>
          <cell r="Y2544">
            <v>0.88</v>
          </cell>
          <cell r="Z2544">
            <v>1.8</v>
          </cell>
          <cell r="AA2544">
            <v>3.04</v>
          </cell>
          <cell r="AB2544">
            <v>2.2999999999999998</v>
          </cell>
          <cell r="AC2544">
            <v>2.0299999999999998</v>
          </cell>
          <cell r="AD2544">
            <v>2.1800000000000002</v>
          </cell>
          <cell r="AE2544">
            <v>2.4</v>
          </cell>
          <cell r="AF2544">
            <v>2.65</v>
          </cell>
          <cell r="AG2544">
            <v>1.32</v>
          </cell>
          <cell r="AH2544">
            <v>1.35</v>
          </cell>
          <cell r="AI2544">
            <v>1.37</v>
          </cell>
          <cell r="AJ2544">
            <v>1.39</v>
          </cell>
          <cell r="AK2544">
            <v>1.42</v>
          </cell>
        </row>
        <row r="2545">
          <cell r="A2545" t="str">
            <v>SDGbaseTRAv2_UrbAS_IRTv2PQXcbchm</v>
          </cell>
          <cell r="B2545" t="str">
            <v>SIclos6_GOVclos11</v>
          </cell>
          <cell r="C2545" t="str">
            <v>SDGbaseTRAv2_UrbAS_IRTv2</v>
          </cell>
          <cell r="D2545" t="str">
            <v>PQX</v>
          </cell>
          <cell r="E2545" t="str">
            <v>cbchm</v>
          </cell>
          <cell r="F2545">
            <v>1.19</v>
          </cell>
          <cell r="G2545">
            <v>1.22</v>
          </cell>
          <cell r="H2545">
            <v>1.23</v>
          </cell>
          <cell r="I2545">
            <v>1.23</v>
          </cell>
          <cell r="J2545">
            <v>1.23</v>
          </cell>
          <cell r="K2545">
            <v>1.23</v>
          </cell>
          <cell r="L2545">
            <v>1.24</v>
          </cell>
          <cell r="M2545">
            <v>1.24</v>
          </cell>
          <cell r="N2545">
            <v>1.25</v>
          </cell>
          <cell r="O2545">
            <v>1.29</v>
          </cell>
          <cell r="P2545">
            <v>1.3</v>
          </cell>
          <cell r="Q2545">
            <v>1.3</v>
          </cell>
          <cell r="R2545">
            <v>1.3</v>
          </cell>
          <cell r="S2545">
            <v>1.3</v>
          </cell>
          <cell r="T2545">
            <v>1.3</v>
          </cell>
          <cell r="U2545">
            <v>1.3</v>
          </cell>
          <cell r="V2545">
            <v>1.3</v>
          </cell>
          <cell r="W2545">
            <v>1.31</v>
          </cell>
          <cell r="X2545">
            <v>1.31</v>
          </cell>
          <cell r="Y2545">
            <v>1.31</v>
          </cell>
          <cell r="Z2545">
            <v>1.31</v>
          </cell>
          <cell r="AA2545">
            <v>1.32</v>
          </cell>
          <cell r="AB2545">
            <v>1.32</v>
          </cell>
          <cell r="AC2545">
            <v>1.32</v>
          </cell>
          <cell r="AD2545">
            <v>1.32</v>
          </cell>
          <cell r="AE2545">
            <v>1.32</v>
          </cell>
          <cell r="AF2545">
            <v>1.32</v>
          </cell>
          <cell r="AG2545">
            <v>1.31</v>
          </cell>
          <cell r="AH2545">
            <v>1.31</v>
          </cell>
          <cell r="AI2545">
            <v>1.3</v>
          </cell>
          <cell r="AJ2545">
            <v>1.29</v>
          </cell>
          <cell r="AK2545">
            <v>1.28</v>
          </cell>
        </row>
        <row r="2546">
          <cell r="A2546" t="str">
            <v>SDGbaseTRAv2_UrbAS_IRTv2PQXcochm</v>
          </cell>
          <cell r="B2546" t="str">
            <v>SIclos6_GOVclos11</v>
          </cell>
          <cell r="C2546" t="str">
            <v>SDGbaseTRAv2_UrbAS_IRTv2</v>
          </cell>
          <cell r="D2546" t="str">
            <v>PQX</v>
          </cell>
          <cell r="E2546" t="str">
            <v>cochm</v>
          </cell>
          <cell r="F2546">
            <v>1.3</v>
          </cell>
          <cell r="G2546">
            <v>1.33</v>
          </cell>
          <cell r="H2546">
            <v>1.34</v>
          </cell>
          <cell r="I2546">
            <v>1.34</v>
          </cell>
          <cell r="J2546">
            <v>1.34</v>
          </cell>
          <cell r="K2546">
            <v>1.34</v>
          </cell>
          <cell r="L2546">
            <v>1.34</v>
          </cell>
          <cell r="M2546">
            <v>1.35</v>
          </cell>
          <cell r="N2546">
            <v>1.36</v>
          </cell>
          <cell r="O2546">
            <v>1.4</v>
          </cell>
          <cell r="P2546">
            <v>1.41</v>
          </cell>
          <cell r="Q2546">
            <v>1.41</v>
          </cell>
          <cell r="R2546">
            <v>1.41</v>
          </cell>
          <cell r="S2546">
            <v>1.42</v>
          </cell>
          <cell r="T2546">
            <v>1.42</v>
          </cell>
          <cell r="U2546">
            <v>1.42</v>
          </cell>
          <cell r="V2546">
            <v>1.42</v>
          </cell>
          <cell r="W2546">
            <v>1.42</v>
          </cell>
          <cell r="X2546">
            <v>1.43</v>
          </cell>
          <cell r="Y2546">
            <v>1.43</v>
          </cell>
          <cell r="Z2546">
            <v>1.43</v>
          </cell>
          <cell r="AA2546">
            <v>1.44</v>
          </cell>
          <cell r="AB2546">
            <v>1.44</v>
          </cell>
          <cell r="AC2546">
            <v>1.44</v>
          </cell>
          <cell r="AD2546">
            <v>1.44</v>
          </cell>
          <cell r="AE2546">
            <v>1.44</v>
          </cell>
          <cell r="AF2546">
            <v>1.44</v>
          </cell>
          <cell r="AG2546">
            <v>1.44</v>
          </cell>
          <cell r="AH2546">
            <v>1.43</v>
          </cell>
          <cell r="AI2546">
            <v>1.42</v>
          </cell>
          <cell r="AJ2546">
            <v>1.41</v>
          </cell>
          <cell r="AK2546">
            <v>1.4</v>
          </cell>
        </row>
        <row r="2547">
          <cell r="A2547" t="str">
            <v>SDGbaseTRAv2_UrbAS_IRTv2PQXcrubb</v>
          </cell>
          <cell r="B2547" t="str">
            <v>SIclos6_GOVclos11</v>
          </cell>
          <cell r="C2547" t="str">
            <v>SDGbaseTRAv2_UrbAS_IRTv2</v>
          </cell>
          <cell r="D2547" t="str">
            <v>PQX</v>
          </cell>
          <cell r="E2547" t="str">
            <v>crubb</v>
          </cell>
          <cell r="F2547">
            <v>1.27</v>
          </cell>
          <cell r="G2547">
            <v>1.28</v>
          </cell>
          <cell r="H2547">
            <v>1.29</v>
          </cell>
          <cell r="I2547">
            <v>1.28</v>
          </cell>
          <cell r="J2547">
            <v>1.28</v>
          </cell>
          <cell r="K2547">
            <v>1.28</v>
          </cell>
          <cell r="L2547">
            <v>1.29</v>
          </cell>
          <cell r="M2547">
            <v>1.29</v>
          </cell>
          <cell r="N2547">
            <v>1.29</v>
          </cell>
          <cell r="O2547">
            <v>1.31</v>
          </cell>
          <cell r="P2547">
            <v>1.32</v>
          </cell>
          <cell r="Q2547">
            <v>1.32</v>
          </cell>
          <cell r="R2547">
            <v>1.32</v>
          </cell>
          <cell r="S2547">
            <v>1.32</v>
          </cell>
          <cell r="T2547">
            <v>1.32</v>
          </cell>
          <cell r="U2547">
            <v>1.33</v>
          </cell>
          <cell r="V2547">
            <v>1.33</v>
          </cell>
          <cell r="W2547">
            <v>1.33</v>
          </cell>
          <cell r="X2547">
            <v>1.33</v>
          </cell>
          <cell r="Y2547">
            <v>1.34</v>
          </cell>
          <cell r="Z2547">
            <v>1.35</v>
          </cell>
          <cell r="AA2547">
            <v>1.37</v>
          </cell>
          <cell r="AB2547">
            <v>1.36</v>
          </cell>
          <cell r="AC2547">
            <v>1.36</v>
          </cell>
          <cell r="AD2547">
            <v>1.36</v>
          </cell>
          <cell r="AE2547">
            <v>1.37</v>
          </cell>
          <cell r="AF2547">
            <v>1.37</v>
          </cell>
          <cell r="AG2547">
            <v>1.35</v>
          </cell>
          <cell r="AH2547">
            <v>1.34</v>
          </cell>
          <cell r="AI2547">
            <v>1.33</v>
          </cell>
          <cell r="AJ2547">
            <v>1.32</v>
          </cell>
          <cell r="AK2547">
            <v>1.32</v>
          </cell>
        </row>
        <row r="2548">
          <cell r="A2548" t="str">
            <v>SDGbaseTRAv2_UrbAS_IRTv2PQXcplas</v>
          </cell>
          <cell r="B2548" t="str">
            <v>SIclos6_GOVclos11</v>
          </cell>
          <cell r="C2548" t="str">
            <v>SDGbaseTRAv2_UrbAS_IRTv2</v>
          </cell>
          <cell r="D2548" t="str">
            <v>PQX</v>
          </cell>
          <cell r="E2548" t="str">
            <v>cplas</v>
          </cell>
          <cell r="F2548">
            <v>1.5</v>
          </cell>
          <cell r="G2548">
            <v>1.52</v>
          </cell>
          <cell r="H2548">
            <v>1.52</v>
          </cell>
          <cell r="I2548">
            <v>1.52</v>
          </cell>
          <cell r="J2548">
            <v>1.52</v>
          </cell>
          <cell r="K2548">
            <v>1.52</v>
          </cell>
          <cell r="L2548">
            <v>1.52</v>
          </cell>
          <cell r="M2548">
            <v>1.52</v>
          </cell>
          <cell r="N2548">
            <v>1.53</v>
          </cell>
          <cell r="O2548">
            <v>1.53</v>
          </cell>
          <cell r="P2548">
            <v>1.53</v>
          </cell>
          <cell r="Q2548">
            <v>1.54</v>
          </cell>
          <cell r="R2548">
            <v>1.54</v>
          </cell>
          <cell r="S2548">
            <v>1.54</v>
          </cell>
          <cell r="T2548">
            <v>1.54</v>
          </cell>
          <cell r="U2548">
            <v>1.55</v>
          </cell>
          <cell r="V2548">
            <v>1.55</v>
          </cell>
          <cell r="W2548">
            <v>1.55</v>
          </cell>
          <cell r="X2548">
            <v>1.55</v>
          </cell>
          <cell r="Y2548">
            <v>1.56</v>
          </cell>
          <cell r="Z2548">
            <v>1.57</v>
          </cell>
          <cell r="AA2548">
            <v>1.6</v>
          </cell>
          <cell r="AB2548">
            <v>1.58</v>
          </cell>
          <cell r="AC2548">
            <v>1.57</v>
          </cell>
          <cell r="AD2548">
            <v>1.58</v>
          </cell>
          <cell r="AE2548">
            <v>1.58</v>
          </cell>
          <cell r="AF2548">
            <v>1.59</v>
          </cell>
          <cell r="AG2548">
            <v>1.56</v>
          </cell>
          <cell r="AH2548">
            <v>1.55</v>
          </cell>
          <cell r="AI2548">
            <v>1.53</v>
          </cell>
          <cell r="AJ2548">
            <v>1.53</v>
          </cell>
          <cell r="AK2548">
            <v>1.52</v>
          </cell>
        </row>
        <row r="2549">
          <cell r="A2549" t="str">
            <v>SDGbaseTRAv2_UrbAS_IRTv2PQXcnmet</v>
          </cell>
          <cell r="B2549" t="str">
            <v>SIclos6_GOVclos11</v>
          </cell>
          <cell r="C2549" t="str">
            <v>SDGbaseTRAv2_UrbAS_IRTv2</v>
          </cell>
          <cell r="D2549" t="str">
            <v>PQX</v>
          </cell>
          <cell r="E2549" t="str">
            <v>cnmet</v>
          </cell>
          <cell r="F2549">
            <v>1.4</v>
          </cell>
          <cell r="G2549">
            <v>1.43</v>
          </cell>
          <cell r="H2549">
            <v>1.43</v>
          </cell>
          <cell r="I2549">
            <v>1.43</v>
          </cell>
          <cell r="J2549">
            <v>1.43</v>
          </cell>
          <cell r="K2549">
            <v>1.43</v>
          </cell>
          <cell r="L2549">
            <v>1.43</v>
          </cell>
          <cell r="M2549">
            <v>1.43</v>
          </cell>
          <cell r="N2549">
            <v>1.42</v>
          </cell>
          <cell r="O2549">
            <v>1.41</v>
          </cell>
          <cell r="P2549">
            <v>1.41</v>
          </cell>
          <cell r="Q2549">
            <v>1.41</v>
          </cell>
          <cell r="R2549">
            <v>1.41</v>
          </cell>
          <cell r="S2549">
            <v>1.41</v>
          </cell>
          <cell r="T2549">
            <v>1.41</v>
          </cell>
          <cell r="U2549">
            <v>1.42</v>
          </cell>
          <cell r="V2549">
            <v>1.42</v>
          </cell>
          <cell r="W2549">
            <v>1.42</v>
          </cell>
          <cell r="X2549">
            <v>1.43</v>
          </cell>
          <cell r="Y2549">
            <v>1.43</v>
          </cell>
          <cell r="Z2549">
            <v>1.43</v>
          </cell>
          <cell r="AA2549">
            <v>1.42</v>
          </cell>
          <cell r="AB2549">
            <v>1.42</v>
          </cell>
          <cell r="AC2549">
            <v>1.42</v>
          </cell>
          <cell r="AD2549">
            <v>1.42</v>
          </cell>
          <cell r="AE2549">
            <v>1.42</v>
          </cell>
          <cell r="AF2549">
            <v>1.42</v>
          </cell>
          <cell r="AG2549">
            <v>1.43</v>
          </cell>
          <cell r="AH2549">
            <v>1.43</v>
          </cell>
          <cell r="AI2549">
            <v>1.43</v>
          </cell>
          <cell r="AJ2549">
            <v>1.44</v>
          </cell>
          <cell r="AK2549">
            <v>1.45</v>
          </cell>
        </row>
        <row r="2550">
          <cell r="A2550" t="str">
            <v>SDGbaseTRAv2_UrbAS_IRTv2PQXciron</v>
          </cell>
          <cell r="B2550" t="str">
            <v>SIclos6_GOVclos11</v>
          </cell>
          <cell r="C2550" t="str">
            <v>SDGbaseTRAv2_UrbAS_IRTv2</v>
          </cell>
          <cell r="D2550" t="str">
            <v>PQX</v>
          </cell>
          <cell r="E2550" t="str">
            <v>ciron</v>
          </cell>
          <cell r="F2550">
            <v>1.22</v>
          </cell>
          <cell r="G2550">
            <v>1.34</v>
          </cell>
          <cell r="H2550">
            <v>1.37</v>
          </cell>
          <cell r="I2550">
            <v>1.4</v>
          </cell>
          <cell r="J2550">
            <v>1.42</v>
          </cell>
          <cell r="K2550">
            <v>1.42</v>
          </cell>
          <cell r="L2550">
            <v>1.41</v>
          </cell>
          <cell r="M2550">
            <v>1.4</v>
          </cell>
          <cell r="N2550">
            <v>1.39</v>
          </cell>
          <cell r="O2550">
            <v>1.35</v>
          </cell>
          <cell r="P2550">
            <v>1.35</v>
          </cell>
          <cell r="Q2550">
            <v>1.35</v>
          </cell>
          <cell r="R2550">
            <v>1.35</v>
          </cell>
          <cell r="S2550">
            <v>1.35</v>
          </cell>
          <cell r="T2550">
            <v>1.35</v>
          </cell>
          <cell r="U2550">
            <v>1.35</v>
          </cell>
          <cell r="V2550">
            <v>1.29</v>
          </cell>
          <cell r="W2550">
            <v>1.28</v>
          </cell>
          <cell r="X2550">
            <v>1.38</v>
          </cell>
          <cell r="Y2550">
            <v>1.37</v>
          </cell>
          <cell r="Z2550">
            <v>1.71</v>
          </cell>
          <cell r="AA2550">
            <v>1.92</v>
          </cell>
          <cell r="AB2550">
            <v>1.69</v>
          </cell>
          <cell r="AC2550">
            <v>1.6</v>
          </cell>
          <cell r="AD2550">
            <v>1.62</v>
          </cell>
          <cell r="AE2550">
            <v>1.65</v>
          </cell>
          <cell r="AF2550">
            <v>1.68</v>
          </cell>
          <cell r="AG2550">
            <v>1.4</v>
          </cell>
          <cell r="AH2550">
            <v>1.42</v>
          </cell>
          <cell r="AI2550">
            <v>1.44</v>
          </cell>
          <cell r="AJ2550">
            <v>1.45</v>
          </cell>
          <cell r="AK2550">
            <v>1.47</v>
          </cell>
        </row>
        <row r="2551">
          <cell r="A2551" t="str">
            <v>SDGbaseTRAv2_UrbAS_IRTv2PQXcnfrm</v>
          </cell>
          <cell r="B2551" t="str">
            <v>SIclos6_GOVclos11</v>
          </cell>
          <cell r="C2551" t="str">
            <v>SDGbaseTRAv2_UrbAS_IRTv2</v>
          </cell>
          <cell r="D2551" t="str">
            <v>PQX</v>
          </cell>
          <cell r="E2551" t="str">
            <v>cnfrm</v>
          </cell>
          <cell r="F2551">
            <v>1.25</v>
          </cell>
          <cell r="G2551">
            <v>1.29</v>
          </cell>
          <cell r="H2551">
            <v>1.35</v>
          </cell>
          <cell r="I2551">
            <v>1.42</v>
          </cell>
          <cell r="J2551">
            <v>1.46</v>
          </cell>
          <cell r="K2551">
            <v>1.48</v>
          </cell>
          <cell r="L2551">
            <v>1.48</v>
          </cell>
          <cell r="M2551">
            <v>1.44</v>
          </cell>
          <cell r="N2551">
            <v>1.41</v>
          </cell>
          <cell r="O2551">
            <v>1.35</v>
          </cell>
          <cell r="P2551">
            <v>1.33</v>
          </cell>
          <cell r="Q2551">
            <v>1.32</v>
          </cell>
          <cell r="R2551">
            <v>1.32</v>
          </cell>
          <cell r="S2551">
            <v>1.32</v>
          </cell>
          <cell r="T2551">
            <v>1.32</v>
          </cell>
          <cell r="U2551">
            <v>1.32</v>
          </cell>
          <cell r="V2551">
            <v>1.29</v>
          </cell>
          <cell r="W2551">
            <v>1.27</v>
          </cell>
          <cell r="X2551">
            <v>1.28</v>
          </cell>
          <cell r="Y2551">
            <v>1.28</v>
          </cell>
          <cell r="Z2551">
            <v>1.35</v>
          </cell>
          <cell r="AA2551">
            <v>1.4</v>
          </cell>
          <cell r="AB2551">
            <v>1.48</v>
          </cell>
          <cell r="AC2551">
            <v>1.53</v>
          </cell>
          <cell r="AD2551">
            <v>1.54</v>
          </cell>
          <cell r="AE2551">
            <v>1.54</v>
          </cell>
          <cell r="AF2551">
            <v>1.53</v>
          </cell>
          <cell r="AG2551">
            <v>1.48</v>
          </cell>
          <cell r="AH2551">
            <v>1.61</v>
          </cell>
          <cell r="AI2551">
            <v>1.73</v>
          </cell>
          <cell r="AJ2551">
            <v>1.78</v>
          </cell>
          <cell r="AK2551">
            <v>1.83</v>
          </cell>
        </row>
        <row r="2552">
          <cell r="A2552" t="str">
            <v>SDGbaseTRAv2_UrbAS_IRTv2PQXcmetp</v>
          </cell>
          <cell r="B2552" t="str">
            <v>SIclos6_GOVclos11</v>
          </cell>
          <cell r="C2552" t="str">
            <v>SDGbaseTRAv2_UrbAS_IRTv2</v>
          </cell>
          <cell r="D2552" t="str">
            <v>PQX</v>
          </cell>
          <cell r="E2552" t="str">
            <v>cmetp</v>
          </cell>
          <cell r="F2552">
            <v>1.27</v>
          </cell>
          <cell r="G2552">
            <v>1.36</v>
          </cell>
          <cell r="H2552">
            <v>1.37</v>
          </cell>
          <cell r="I2552">
            <v>1.38</v>
          </cell>
          <cell r="J2552">
            <v>1.39</v>
          </cell>
          <cell r="K2552">
            <v>1.39</v>
          </cell>
          <cell r="L2552">
            <v>1.39</v>
          </cell>
          <cell r="M2552">
            <v>1.38</v>
          </cell>
          <cell r="N2552">
            <v>1.38</v>
          </cell>
          <cell r="O2552">
            <v>1.36</v>
          </cell>
          <cell r="P2552">
            <v>1.36</v>
          </cell>
          <cell r="Q2552">
            <v>1.36</v>
          </cell>
          <cell r="R2552">
            <v>1.37</v>
          </cell>
          <cell r="S2552">
            <v>1.37</v>
          </cell>
          <cell r="T2552">
            <v>1.37</v>
          </cell>
          <cell r="U2552">
            <v>1.37</v>
          </cell>
          <cell r="V2552">
            <v>1.36</v>
          </cell>
          <cell r="W2552">
            <v>1.36</v>
          </cell>
          <cell r="X2552">
            <v>1.38</v>
          </cell>
          <cell r="Y2552">
            <v>1.38</v>
          </cell>
          <cell r="Z2552">
            <v>1.46</v>
          </cell>
          <cell r="AA2552">
            <v>1.51</v>
          </cell>
          <cell r="AB2552">
            <v>1.46</v>
          </cell>
          <cell r="AC2552">
            <v>1.45</v>
          </cell>
          <cell r="AD2552">
            <v>1.46</v>
          </cell>
          <cell r="AE2552">
            <v>1.46</v>
          </cell>
          <cell r="AF2552">
            <v>1.47</v>
          </cell>
          <cell r="AG2552">
            <v>1.41</v>
          </cell>
          <cell r="AH2552">
            <v>1.42</v>
          </cell>
          <cell r="AI2552">
            <v>1.43</v>
          </cell>
          <cell r="AJ2552">
            <v>1.43</v>
          </cell>
          <cell r="AK2552">
            <v>1.44</v>
          </cell>
        </row>
        <row r="2553">
          <cell r="A2553" t="str">
            <v>SDGbaseTRAv2_UrbAS_IRTv2PQXcmach</v>
          </cell>
          <cell r="B2553" t="str">
            <v>SIclos6_GOVclos11</v>
          </cell>
          <cell r="C2553" t="str">
            <v>SDGbaseTRAv2_UrbAS_IRTv2</v>
          </cell>
          <cell r="D2553" t="str">
            <v>PQX</v>
          </cell>
          <cell r="E2553" t="str">
            <v>cmach</v>
          </cell>
          <cell r="F2553">
            <v>1.1299999999999999</v>
          </cell>
          <cell r="G2553">
            <v>1.17</v>
          </cell>
          <cell r="H2553">
            <v>1.19</v>
          </cell>
          <cell r="I2553">
            <v>1.19</v>
          </cell>
          <cell r="J2553">
            <v>1.2</v>
          </cell>
          <cell r="K2553">
            <v>1.2</v>
          </cell>
          <cell r="L2553">
            <v>1.2</v>
          </cell>
          <cell r="M2553">
            <v>1.2</v>
          </cell>
          <cell r="N2553">
            <v>1.2</v>
          </cell>
          <cell r="O2553">
            <v>1.2</v>
          </cell>
          <cell r="P2553">
            <v>1.21</v>
          </cell>
          <cell r="Q2553">
            <v>1.21</v>
          </cell>
          <cell r="R2553">
            <v>1.21</v>
          </cell>
          <cell r="S2553">
            <v>1.21</v>
          </cell>
          <cell r="T2553">
            <v>1.21</v>
          </cell>
          <cell r="U2553">
            <v>1.22</v>
          </cell>
          <cell r="V2553">
            <v>1.21</v>
          </cell>
          <cell r="W2553">
            <v>1.22</v>
          </cell>
          <cell r="X2553">
            <v>1.23</v>
          </cell>
          <cell r="Y2553">
            <v>1.22</v>
          </cell>
          <cell r="Z2553">
            <v>1.26</v>
          </cell>
          <cell r="AA2553">
            <v>1.28</v>
          </cell>
          <cell r="AB2553">
            <v>1.28</v>
          </cell>
          <cell r="AC2553">
            <v>1.28</v>
          </cell>
          <cell r="AD2553">
            <v>1.28</v>
          </cell>
          <cell r="AE2553">
            <v>1.29</v>
          </cell>
          <cell r="AF2553">
            <v>1.29</v>
          </cell>
          <cell r="AG2553">
            <v>1.26</v>
          </cell>
          <cell r="AH2553">
            <v>1.28</v>
          </cell>
          <cell r="AI2553">
            <v>1.3</v>
          </cell>
          <cell r="AJ2553">
            <v>1.3</v>
          </cell>
          <cell r="AK2553">
            <v>1.31</v>
          </cell>
        </row>
        <row r="2554">
          <cell r="A2554" t="str">
            <v>SDGbaseTRAv2_UrbAS_IRTv2PQXcfcel</v>
          </cell>
          <cell r="B2554" t="str">
            <v>SIclos6_GOVclos11</v>
          </cell>
          <cell r="C2554" t="str">
            <v>SDGbaseTRAv2_UrbAS_IRTv2</v>
          </cell>
          <cell r="D2554" t="str">
            <v>PQX</v>
          </cell>
          <cell r="E2554" t="str">
            <v>cfcel</v>
          </cell>
          <cell r="F2554">
            <v>1</v>
          </cell>
          <cell r="G2554">
            <v>1.02</v>
          </cell>
          <cell r="H2554">
            <v>1.04</v>
          </cell>
          <cell r="I2554">
            <v>1.03</v>
          </cell>
          <cell r="J2554">
            <v>1.03</v>
          </cell>
          <cell r="K2554">
            <v>1.04</v>
          </cell>
          <cell r="L2554">
            <v>1.04</v>
          </cell>
          <cell r="M2554">
            <v>1.04</v>
          </cell>
          <cell r="N2554">
            <v>1.05</v>
          </cell>
          <cell r="O2554">
            <v>1.08</v>
          </cell>
          <cell r="P2554">
            <v>1.0900000000000001</v>
          </cell>
          <cell r="Q2554">
            <v>1.0900000000000001</v>
          </cell>
          <cell r="R2554">
            <v>1.0900000000000001</v>
          </cell>
          <cell r="S2554">
            <v>1.0900000000000001</v>
          </cell>
          <cell r="T2554">
            <v>1.0900000000000001</v>
          </cell>
          <cell r="U2554">
            <v>1.1000000000000001</v>
          </cell>
          <cell r="V2554">
            <v>1.1000000000000001</v>
          </cell>
          <cell r="W2554">
            <v>1.1000000000000001</v>
          </cell>
          <cell r="X2554">
            <v>1.1000000000000001</v>
          </cell>
          <cell r="Y2554">
            <v>1.1000000000000001</v>
          </cell>
          <cell r="Z2554">
            <v>1.1000000000000001</v>
          </cell>
          <cell r="AA2554">
            <v>1.1100000000000001</v>
          </cell>
          <cell r="AB2554">
            <v>1.1100000000000001</v>
          </cell>
          <cell r="AC2554">
            <v>1.1100000000000001</v>
          </cell>
          <cell r="AD2554">
            <v>1.1100000000000001</v>
          </cell>
          <cell r="AE2554">
            <v>1.1100000000000001</v>
          </cell>
          <cell r="AF2554">
            <v>1.1100000000000001</v>
          </cell>
          <cell r="AG2554">
            <v>1.1100000000000001</v>
          </cell>
          <cell r="AH2554">
            <v>1.1000000000000001</v>
          </cell>
          <cell r="AI2554">
            <v>1.0900000000000001</v>
          </cell>
          <cell r="AJ2554">
            <v>1.08</v>
          </cell>
          <cell r="AK2554">
            <v>1.07</v>
          </cell>
        </row>
        <row r="2555">
          <cell r="A2555" t="str">
            <v>SDGbaseTRAv2_UrbAS_IRTv2PQXcelct</v>
          </cell>
          <cell r="B2555" t="str">
            <v>SIclos6_GOVclos11</v>
          </cell>
          <cell r="C2555" t="str">
            <v>SDGbaseTRAv2_UrbAS_IRTv2</v>
          </cell>
          <cell r="D2555" t="str">
            <v>PQX</v>
          </cell>
          <cell r="E2555" t="str">
            <v>celct</v>
          </cell>
          <cell r="F2555">
            <v>1</v>
          </cell>
          <cell r="G2555">
            <v>1.02</v>
          </cell>
          <cell r="H2555">
            <v>1.04</v>
          </cell>
          <cell r="I2555">
            <v>1.03</v>
          </cell>
          <cell r="J2555">
            <v>1.03</v>
          </cell>
          <cell r="K2555">
            <v>1.04</v>
          </cell>
          <cell r="L2555">
            <v>1.04</v>
          </cell>
          <cell r="M2555">
            <v>1.04</v>
          </cell>
          <cell r="N2555">
            <v>1.05</v>
          </cell>
          <cell r="O2555">
            <v>1.08</v>
          </cell>
          <cell r="P2555">
            <v>1.0900000000000001</v>
          </cell>
          <cell r="Q2555">
            <v>1.0900000000000001</v>
          </cell>
          <cell r="R2555">
            <v>1.0900000000000001</v>
          </cell>
          <cell r="S2555">
            <v>1.0900000000000001</v>
          </cell>
          <cell r="T2555">
            <v>1.0900000000000001</v>
          </cell>
          <cell r="U2555">
            <v>1.1000000000000001</v>
          </cell>
          <cell r="V2555">
            <v>1.1000000000000001</v>
          </cell>
          <cell r="W2555">
            <v>1.1000000000000001</v>
          </cell>
          <cell r="X2555">
            <v>1.1000000000000001</v>
          </cell>
          <cell r="Y2555">
            <v>1.1000000000000001</v>
          </cell>
          <cell r="Z2555">
            <v>1.1000000000000001</v>
          </cell>
          <cell r="AA2555">
            <v>1.1100000000000001</v>
          </cell>
          <cell r="AB2555">
            <v>1.1100000000000001</v>
          </cell>
          <cell r="AC2555">
            <v>1.1100000000000001</v>
          </cell>
          <cell r="AD2555">
            <v>1.1100000000000001</v>
          </cell>
          <cell r="AE2555">
            <v>1.1100000000000001</v>
          </cell>
          <cell r="AF2555">
            <v>1.1100000000000001</v>
          </cell>
          <cell r="AG2555">
            <v>1.1100000000000001</v>
          </cell>
          <cell r="AH2555">
            <v>1.1000000000000001</v>
          </cell>
          <cell r="AI2555">
            <v>1.0900000000000001</v>
          </cell>
          <cell r="AJ2555">
            <v>1.08</v>
          </cell>
          <cell r="AK2555">
            <v>1.07</v>
          </cell>
        </row>
        <row r="2556">
          <cell r="A2556" t="str">
            <v>SDGbaseTRAv2_UrbAS_IRTv2PQXcemch</v>
          </cell>
          <cell r="B2556" t="str">
            <v>SIclos6_GOVclos11</v>
          </cell>
          <cell r="C2556" t="str">
            <v>SDGbaseTRAv2_UrbAS_IRTv2</v>
          </cell>
          <cell r="D2556" t="str">
            <v>PQX</v>
          </cell>
          <cell r="E2556" t="str">
            <v>cemch</v>
          </cell>
          <cell r="F2556">
            <v>1.25</v>
          </cell>
          <cell r="G2556">
            <v>1.28</v>
          </cell>
          <cell r="H2556">
            <v>1.29</v>
          </cell>
          <cell r="I2556">
            <v>1.31</v>
          </cell>
          <cell r="J2556">
            <v>1.31</v>
          </cell>
          <cell r="K2556">
            <v>1.32</v>
          </cell>
          <cell r="L2556">
            <v>1.32</v>
          </cell>
          <cell r="M2556">
            <v>1.31</v>
          </cell>
          <cell r="N2556">
            <v>1.31</v>
          </cell>
          <cell r="O2556">
            <v>1.31</v>
          </cell>
          <cell r="P2556">
            <v>1.32</v>
          </cell>
          <cell r="Q2556">
            <v>1.32</v>
          </cell>
          <cell r="R2556">
            <v>1.32</v>
          </cell>
          <cell r="S2556">
            <v>1.32</v>
          </cell>
          <cell r="T2556">
            <v>1.33</v>
          </cell>
          <cell r="U2556">
            <v>1.33</v>
          </cell>
          <cell r="V2556">
            <v>1.32</v>
          </cell>
          <cell r="W2556">
            <v>1.33</v>
          </cell>
          <cell r="X2556">
            <v>1.33</v>
          </cell>
          <cell r="Y2556">
            <v>1.33</v>
          </cell>
          <cell r="Z2556">
            <v>1.35</v>
          </cell>
          <cell r="AA2556">
            <v>1.37</v>
          </cell>
          <cell r="AB2556">
            <v>1.38</v>
          </cell>
          <cell r="AC2556">
            <v>1.39</v>
          </cell>
          <cell r="AD2556">
            <v>1.39</v>
          </cell>
          <cell r="AE2556">
            <v>1.4</v>
          </cell>
          <cell r="AF2556">
            <v>1.4</v>
          </cell>
          <cell r="AG2556">
            <v>1.37</v>
          </cell>
          <cell r="AH2556">
            <v>1.39</v>
          </cell>
          <cell r="AI2556">
            <v>1.41</v>
          </cell>
          <cell r="AJ2556">
            <v>1.42</v>
          </cell>
          <cell r="AK2556">
            <v>1.42</v>
          </cell>
        </row>
        <row r="2557">
          <cell r="A2557" t="str">
            <v>SDGbaseTRAv2_UrbAS_IRTv2PQXcsequ</v>
          </cell>
          <cell r="B2557" t="str">
            <v>SIclos6_GOVclos11</v>
          </cell>
          <cell r="C2557" t="str">
            <v>SDGbaseTRAv2_UrbAS_IRTv2</v>
          </cell>
          <cell r="D2557" t="str">
            <v>PQX</v>
          </cell>
          <cell r="E2557" t="str">
            <v>csequ</v>
          </cell>
          <cell r="F2557">
            <v>1.1499999999999999</v>
          </cell>
          <cell r="G2557">
            <v>1.17</v>
          </cell>
          <cell r="H2557">
            <v>1.18</v>
          </cell>
          <cell r="I2557">
            <v>1.18</v>
          </cell>
          <cell r="J2557">
            <v>1.19</v>
          </cell>
          <cell r="K2557">
            <v>1.19</v>
          </cell>
          <cell r="L2557">
            <v>1.19</v>
          </cell>
          <cell r="M2557">
            <v>1.19</v>
          </cell>
          <cell r="N2557">
            <v>1.19</v>
          </cell>
          <cell r="O2557">
            <v>1.21</v>
          </cell>
          <cell r="P2557">
            <v>1.22</v>
          </cell>
          <cell r="Q2557">
            <v>1.22</v>
          </cell>
          <cell r="R2557">
            <v>1.22</v>
          </cell>
          <cell r="S2557">
            <v>1.23</v>
          </cell>
          <cell r="T2557">
            <v>1.23</v>
          </cell>
          <cell r="U2557">
            <v>1.23</v>
          </cell>
          <cell r="V2557">
            <v>1.23</v>
          </cell>
          <cell r="W2557">
            <v>1.23</v>
          </cell>
          <cell r="X2557">
            <v>1.24</v>
          </cell>
          <cell r="Y2557">
            <v>1.24</v>
          </cell>
          <cell r="Z2557">
            <v>1.24</v>
          </cell>
          <cell r="AA2557">
            <v>1.24</v>
          </cell>
          <cell r="AB2557">
            <v>1.26</v>
          </cell>
          <cell r="AC2557">
            <v>1.27</v>
          </cell>
          <cell r="AD2557">
            <v>1.27</v>
          </cell>
          <cell r="AE2557">
            <v>1.27</v>
          </cell>
          <cell r="AF2557">
            <v>1.27</v>
          </cell>
          <cell r="AG2557">
            <v>1.27</v>
          </cell>
          <cell r="AH2557">
            <v>1.28</v>
          </cell>
          <cell r="AI2557">
            <v>1.29</v>
          </cell>
          <cell r="AJ2557">
            <v>1.3</v>
          </cell>
          <cell r="AK2557">
            <v>1.3</v>
          </cell>
        </row>
        <row r="2558">
          <cell r="A2558" t="str">
            <v>SDGbaseTRAv2_UrbAS_IRTv2PQXcvehi</v>
          </cell>
          <cell r="B2558" t="str">
            <v>SIclos6_GOVclos11</v>
          </cell>
          <cell r="C2558" t="str">
            <v>SDGbaseTRAv2_UrbAS_IRTv2</v>
          </cell>
          <cell r="D2558" t="str">
            <v>PQX</v>
          </cell>
          <cell r="E2558" t="str">
            <v>cvehi</v>
          </cell>
          <cell r="F2558">
            <v>1.27</v>
          </cell>
          <cell r="G2558">
            <v>1.29</v>
          </cell>
          <cell r="H2558">
            <v>1.31</v>
          </cell>
          <cell r="I2558">
            <v>1.32</v>
          </cell>
          <cell r="J2558">
            <v>1.33</v>
          </cell>
          <cell r="K2558">
            <v>1.33</v>
          </cell>
          <cell r="L2558">
            <v>1.34</v>
          </cell>
          <cell r="M2558">
            <v>1.33</v>
          </cell>
          <cell r="N2558">
            <v>1.33</v>
          </cell>
          <cell r="O2558">
            <v>1.32</v>
          </cell>
          <cell r="P2558">
            <v>1.32</v>
          </cell>
          <cell r="Q2558">
            <v>1.33</v>
          </cell>
          <cell r="R2558">
            <v>1.33</v>
          </cell>
          <cell r="S2558">
            <v>1.34</v>
          </cell>
          <cell r="T2558">
            <v>1.34</v>
          </cell>
          <cell r="U2558">
            <v>1.34</v>
          </cell>
          <cell r="V2558">
            <v>1.34</v>
          </cell>
          <cell r="W2558">
            <v>1.34</v>
          </cell>
          <cell r="X2558">
            <v>1.35</v>
          </cell>
          <cell r="Y2558">
            <v>1.38</v>
          </cell>
          <cell r="Z2558">
            <v>1.42</v>
          </cell>
          <cell r="AA2558">
            <v>1.47</v>
          </cell>
          <cell r="AB2558">
            <v>1.5</v>
          </cell>
          <cell r="AC2558">
            <v>1.52</v>
          </cell>
          <cell r="AD2558">
            <v>1.52</v>
          </cell>
          <cell r="AE2558">
            <v>1.53</v>
          </cell>
          <cell r="AF2558">
            <v>1.53</v>
          </cell>
          <cell r="AG2558">
            <v>1.51</v>
          </cell>
          <cell r="AH2558">
            <v>1.54</v>
          </cell>
          <cell r="AI2558">
            <v>1.57</v>
          </cell>
          <cell r="AJ2558">
            <v>1.58</v>
          </cell>
          <cell r="AK2558">
            <v>1.59</v>
          </cell>
        </row>
        <row r="2559">
          <cell r="A2559" t="str">
            <v>SDGbaseTRAv2_UrbAS_IRTv2PQXctequ</v>
          </cell>
          <cell r="B2559" t="str">
            <v>SIclos6_GOVclos11</v>
          </cell>
          <cell r="C2559" t="str">
            <v>SDGbaseTRAv2_UrbAS_IRTv2</v>
          </cell>
          <cell r="D2559" t="str">
            <v>PQX</v>
          </cell>
          <cell r="E2559" t="str">
            <v>ctequ</v>
          </cell>
          <cell r="F2559">
            <v>1.08</v>
          </cell>
          <cell r="G2559">
            <v>1.1399999999999999</v>
          </cell>
          <cell r="H2559">
            <v>1.1499999999999999</v>
          </cell>
          <cell r="I2559">
            <v>1.1599999999999999</v>
          </cell>
          <cell r="J2559">
            <v>1.17</v>
          </cell>
          <cell r="K2559">
            <v>1.18</v>
          </cell>
          <cell r="L2559">
            <v>1.18</v>
          </cell>
          <cell r="M2559">
            <v>1.17</v>
          </cell>
          <cell r="N2559">
            <v>1.1599999999999999</v>
          </cell>
          <cell r="O2559">
            <v>1.1499999999999999</v>
          </cell>
          <cell r="P2559">
            <v>1.1399999999999999</v>
          </cell>
          <cell r="Q2559">
            <v>1.1399999999999999</v>
          </cell>
          <cell r="R2559">
            <v>1.1499999999999999</v>
          </cell>
          <cell r="S2559">
            <v>1.1499999999999999</v>
          </cell>
          <cell r="T2559">
            <v>1.1599999999999999</v>
          </cell>
          <cell r="U2559">
            <v>1.1599999999999999</v>
          </cell>
          <cell r="V2559">
            <v>1.1599999999999999</v>
          </cell>
          <cell r="W2559">
            <v>1.1599999999999999</v>
          </cell>
          <cell r="X2559">
            <v>1.17</v>
          </cell>
          <cell r="Y2559">
            <v>1.18</v>
          </cell>
          <cell r="Z2559">
            <v>1.2</v>
          </cell>
          <cell r="AA2559">
            <v>1.22</v>
          </cell>
          <cell r="AB2559">
            <v>1.25</v>
          </cell>
          <cell r="AC2559">
            <v>1.26</v>
          </cell>
          <cell r="AD2559">
            <v>1.27</v>
          </cell>
          <cell r="AE2559">
            <v>1.27</v>
          </cell>
          <cell r="AF2559">
            <v>1.27</v>
          </cell>
          <cell r="AG2559">
            <v>1.25</v>
          </cell>
          <cell r="AH2559">
            <v>1.29</v>
          </cell>
          <cell r="AI2559">
            <v>1.33</v>
          </cell>
          <cell r="AJ2559">
            <v>1.34</v>
          </cell>
          <cell r="AK2559">
            <v>1.36</v>
          </cell>
        </row>
        <row r="2560">
          <cell r="A2560" t="str">
            <v>SDGbaseTRAv2_UrbAS_IRTv2PQXcfurn</v>
          </cell>
          <cell r="B2560" t="str">
            <v>SIclos6_GOVclos11</v>
          </cell>
          <cell r="C2560" t="str">
            <v>SDGbaseTRAv2_UrbAS_IRTv2</v>
          </cell>
          <cell r="D2560" t="str">
            <v>PQX</v>
          </cell>
          <cell r="E2560" t="str">
            <v>cfurn</v>
          </cell>
          <cell r="F2560">
            <v>1.32</v>
          </cell>
          <cell r="G2560">
            <v>1.37</v>
          </cell>
          <cell r="H2560">
            <v>1.37</v>
          </cell>
          <cell r="I2560">
            <v>1.37</v>
          </cell>
          <cell r="J2560">
            <v>1.37</v>
          </cell>
          <cell r="K2560">
            <v>1.37</v>
          </cell>
          <cell r="L2560">
            <v>1.37</v>
          </cell>
          <cell r="M2560">
            <v>1.37</v>
          </cell>
          <cell r="N2560">
            <v>1.37</v>
          </cell>
          <cell r="O2560">
            <v>1.37</v>
          </cell>
          <cell r="P2560">
            <v>1.37</v>
          </cell>
          <cell r="Q2560">
            <v>1.37</v>
          </cell>
          <cell r="R2560">
            <v>1.37</v>
          </cell>
          <cell r="S2560">
            <v>1.37</v>
          </cell>
          <cell r="T2560">
            <v>1.38</v>
          </cell>
          <cell r="U2560">
            <v>1.38</v>
          </cell>
          <cell r="V2560">
            <v>1.38</v>
          </cell>
          <cell r="W2560">
            <v>1.38</v>
          </cell>
          <cell r="X2560">
            <v>1.39</v>
          </cell>
          <cell r="Y2560">
            <v>1.39</v>
          </cell>
          <cell r="Z2560">
            <v>1.4</v>
          </cell>
          <cell r="AA2560">
            <v>1.41</v>
          </cell>
          <cell r="AB2560">
            <v>1.4</v>
          </cell>
          <cell r="AC2560">
            <v>1.4</v>
          </cell>
          <cell r="AD2560">
            <v>1.4</v>
          </cell>
          <cell r="AE2560">
            <v>1.4</v>
          </cell>
          <cell r="AF2560">
            <v>1.4</v>
          </cell>
          <cell r="AG2560">
            <v>1.39</v>
          </cell>
          <cell r="AH2560">
            <v>1.39</v>
          </cell>
          <cell r="AI2560">
            <v>1.38</v>
          </cell>
          <cell r="AJ2560">
            <v>1.38</v>
          </cell>
          <cell r="AK2560">
            <v>1.38</v>
          </cell>
        </row>
        <row r="2561">
          <cell r="A2561" t="str">
            <v>SDGbaseTRAv2_UrbAS_IRTv2PQXcoman</v>
          </cell>
          <cell r="B2561" t="str">
            <v>SIclos6_GOVclos11</v>
          </cell>
          <cell r="C2561" t="str">
            <v>SDGbaseTRAv2_UrbAS_IRTv2</v>
          </cell>
          <cell r="D2561" t="str">
            <v>PQX</v>
          </cell>
          <cell r="E2561" t="str">
            <v>coman</v>
          </cell>
          <cell r="F2561">
            <v>1.2</v>
          </cell>
          <cell r="G2561">
            <v>1.25</v>
          </cell>
          <cell r="H2561">
            <v>1.25</v>
          </cell>
          <cell r="I2561">
            <v>1.24</v>
          </cell>
          <cell r="J2561">
            <v>1.23</v>
          </cell>
          <cell r="K2561">
            <v>1.23</v>
          </cell>
          <cell r="L2561">
            <v>1.23</v>
          </cell>
          <cell r="M2561">
            <v>1.23</v>
          </cell>
          <cell r="N2561">
            <v>1.23</v>
          </cell>
          <cell r="O2561">
            <v>1.25</v>
          </cell>
          <cell r="P2561">
            <v>1.24</v>
          </cell>
          <cell r="Q2561">
            <v>1.23</v>
          </cell>
          <cell r="R2561">
            <v>1.23</v>
          </cell>
          <cell r="S2561">
            <v>1.23</v>
          </cell>
          <cell r="T2561">
            <v>1.23</v>
          </cell>
          <cell r="U2561">
            <v>1.23</v>
          </cell>
          <cell r="V2561">
            <v>1.23</v>
          </cell>
          <cell r="W2561">
            <v>1.23</v>
          </cell>
          <cell r="X2561">
            <v>1.23</v>
          </cell>
          <cell r="Y2561">
            <v>1.23</v>
          </cell>
          <cell r="Z2561">
            <v>1.23</v>
          </cell>
          <cell r="AA2561">
            <v>1.23</v>
          </cell>
          <cell r="AB2561">
            <v>1.23</v>
          </cell>
          <cell r="AC2561">
            <v>1.24</v>
          </cell>
          <cell r="AD2561">
            <v>1.24</v>
          </cell>
          <cell r="AE2561">
            <v>1.24</v>
          </cell>
          <cell r="AF2561">
            <v>1.24</v>
          </cell>
          <cell r="AG2561">
            <v>1.25</v>
          </cell>
          <cell r="AH2561">
            <v>1.26</v>
          </cell>
          <cell r="AI2561">
            <v>1.26</v>
          </cell>
          <cell r="AJ2561">
            <v>1.27</v>
          </cell>
          <cell r="AK2561">
            <v>1.28</v>
          </cell>
        </row>
        <row r="2562">
          <cell r="A2562" t="str">
            <v>SDGbaseTRAv2_UrbAS_IRTv2PQXcelec</v>
          </cell>
          <cell r="B2562" t="str">
            <v>SIclos6_GOVclos11</v>
          </cell>
          <cell r="C2562" t="str">
            <v>SDGbaseTRAv2_UrbAS_IRTv2</v>
          </cell>
          <cell r="D2562" t="str">
            <v>PQX</v>
          </cell>
          <cell r="E2562" t="str">
            <v>celec</v>
          </cell>
          <cell r="F2562">
            <v>0.36</v>
          </cell>
          <cell r="G2562">
            <v>0.36</v>
          </cell>
          <cell r="H2562">
            <v>0.33</v>
          </cell>
          <cell r="I2562">
            <v>0.33</v>
          </cell>
          <cell r="J2562">
            <v>0.34</v>
          </cell>
          <cell r="K2562">
            <v>0.34</v>
          </cell>
          <cell r="L2562">
            <v>0.34</v>
          </cell>
          <cell r="M2562">
            <v>0.34</v>
          </cell>
          <cell r="N2562">
            <v>0.34</v>
          </cell>
          <cell r="O2562">
            <v>0.33</v>
          </cell>
          <cell r="P2562">
            <v>0.33</v>
          </cell>
          <cell r="Q2562">
            <v>0.34</v>
          </cell>
          <cell r="R2562">
            <v>0.34</v>
          </cell>
          <cell r="S2562">
            <v>0.34</v>
          </cell>
          <cell r="T2562">
            <v>0.35</v>
          </cell>
          <cell r="U2562">
            <v>0.35</v>
          </cell>
          <cell r="V2562">
            <v>0.35</v>
          </cell>
          <cell r="W2562">
            <v>0.35</v>
          </cell>
          <cell r="X2562">
            <v>0.34</v>
          </cell>
          <cell r="Y2562">
            <v>0.35</v>
          </cell>
          <cell r="Z2562">
            <v>0.35</v>
          </cell>
          <cell r="AA2562">
            <v>0.35</v>
          </cell>
          <cell r="AB2562">
            <v>0.34</v>
          </cell>
          <cell r="AC2562">
            <v>0.35</v>
          </cell>
          <cell r="AD2562">
            <v>0.35</v>
          </cell>
          <cell r="AE2562">
            <v>0.36</v>
          </cell>
          <cell r="AF2562">
            <v>0.36</v>
          </cell>
          <cell r="AG2562">
            <v>0.38</v>
          </cell>
          <cell r="AH2562">
            <v>0.4</v>
          </cell>
          <cell r="AI2562">
            <v>0.42</v>
          </cell>
          <cell r="AJ2562">
            <v>0.44</v>
          </cell>
          <cell r="AK2562">
            <v>0.46</v>
          </cell>
        </row>
        <row r="2563">
          <cell r="A2563" t="str">
            <v>SDGbaseTRAv2_UrbAS_IRTv2PQXcwatr</v>
          </cell>
          <cell r="B2563" t="str">
            <v>SIclos6_GOVclos11</v>
          </cell>
          <cell r="C2563" t="str">
            <v>SDGbaseTRAv2_UrbAS_IRTv2</v>
          </cell>
          <cell r="D2563" t="str">
            <v>PQX</v>
          </cell>
          <cell r="E2563" t="str">
            <v>cwatr</v>
          </cell>
          <cell r="F2563">
            <v>1.05</v>
          </cell>
          <cell r="G2563">
            <v>0.94</v>
          </cell>
          <cell r="H2563">
            <v>0.95</v>
          </cell>
          <cell r="I2563">
            <v>0.96</v>
          </cell>
          <cell r="J2563">
            <v>0.96</v>
          </cell>
          <cell r="K2563">
            <v>0.97</v>
          </cell>
          <cell r="L2563">
            <v>0.97</v>
          </cell>
          <cell r="M2563">
            <v>0.97</v>
          </cell>
          <cell r="N2563">
            <v>0.97</v>
          </cell>
          <cell r="O2563">
            <v>0.97</v>
          </cell>
          <cell r="P2563">
            <v>0.97</v>
          </cell>
          <cell r="Q2563">
            <v>0.97</v>
          </cell>
          <cell r="R2563">
            <v>0.98</v>
          </cell>
          <cell r="S2563">
            <v>0.99</v>
          </cell>
          <cell r="T2563">
            <v>1</v>
          </cell>
          <cell r="U2563">
            <v>1</v>
          </cell>
          <cell r="V2563">
            <v>1</v>
          </cell>
          <cell r="W2563">
            <v>1.01</v>
          </cell>
          <cell r="X2563">
            <v>1.01</v>
          </cell>
          <cell r="Y2563">
            <v>1.01</v>
          </cell>
          <cell r="Z2563">
            <v>1</v>
          </cell>
          <cell r="AA2563">
            <v>0.99</v>
          </cell>
          <cell r="AB2563">
            <v>1</v>
          </cell>
          <cell r="AC2563">
            <v>1.01</v>
          </cell>
          <cell r="AD2563">
            <v>1.01</v>
          </cell>
          <cell r="AE2563">
            <v>1.01</v>
          </cell>
          <cell r="AF2563">
            <v>1.01</v>
          </cell>
          <cell r="AG2563">
            <v>1.02</v>
          </cell>
          <cell r="AH2563">
            <v>1.04</v>
          </cell>
          <cell r="AI2563">
            <v>1.05</v>
          </cell>
          <cell r="AJ2563">
            <v>1.06</v>
          </cell>
          <cell r="AK2563">
            <v>1.06</v>
          </cell>
        </row>
        <row r="2564">
          <cell r="A2564" t="str">
            <v>SDGbaseTRAv2_UrbAS_IRTv2PQXccons</v>
          </cell>
          <cell r="B2564" t="str">
            <v>SIclos6_GOVclos11</v>
          </cell>
          <cell r="C2564" t="str">
            <v>SDGbaseTRAv2_UrbAS_IRTv2</v>
          </cell>
          <cell r="D2564" t="str">
            <v>PQX</v>
          </cell>
          <cell r="E2564" t="str">
            <v>ccons</v>
          </cell>
          <cell r="F2564">
            <v>1.01</v>
          </cell>
          <cell r="G2564">
            <v>1.07</v>
          </cell>
          <cell r="H2564">
            <v>1.06</v>
          </cell>
          <cell r="I2564">
            <v>1.07</v>
          </cell>
          <cell r="J2564">
            <v>1.07</v>
          </cell>
          <cell r="K2564">
            <v>1.07</v>
          </cell>
          <cell r="L2564">
            <v>1.06</v>
          </cell>
          <cell r="M2564">
            <v>1.06</v>
          </cell>
          <cell r="N2564">
            <v>1.06</v>
          </cell>
          <cell r="O2564">
            <v>1.05</v>
          </cell>
          <cell r="P2564">
            <v>1.05</v>
          </cell>
          <cell r="Q2564">
            <v>1.05</v>
          </cell>
          <cell r="R2564">
            <v>1.05</v>
          </cell>
          <cell r="S2564">
            <v>1.05</v>
          </cell>
          <cell r="T2564">
            <v>1.05</v>
          </cell>
          <cell r="U2564">
            <v>1.06</v>
          </cell>
          <cell r="V2564">
            <v>1.06</v>
          </cell>
          <cell r="W2564">
            <v>1.06</v>
          </cell>
          <cell r="X2564">
            <v>1.06</v>
          </cell>
          <cell r="Y2564">
            <v>1.06</v>
          </cell>
          <cell r="Z2564">
            <v>1.08</v>
          </cell>
          <cell r="AA2564">
            <v>1.0900000000000001</v>
          </cell>
          <cell r="AB2564">
            <v>1.07</v>
          </cell>
          <cell r="AC2564">
            <v>1.07</v>
          </cell>
          <cell r="AD2564">
            <v>1.07</v>
          </cell>
          <cell r="AE2564">
            <v>1.07</v>
          </cell>
          <cell r="AF2564">
            <v>1.08</v>
          </cell>
          <cell r="AG2564">
            <v>1.07</v>
          </cell>
          <cell r="AH2564">
            <v>1.07</v>
          </cell>
          <cell r="AI2564">
            <v>1.07</v>
          </cell>
          <cell r="AJ2564">
            <v>1.07</v>
          </cell>
          <cell r="AK2564">
            <v>1.07</v>
          </cell>
        </row>
        <row r="2565">
          <cell r="A2565" t="str">
            <v>SDGbaseTRAv2_UrbAS_IRTv2PQXctrad</v>
          </cell>
          <cell r="B2565" t="str">
            <v>SIclos6_GOVclos11</v>
          </cell>
          <cell r="C2565" t="str">
            <v>SDGbaseTRAv2_UrbAS_IRTv2</v>
          </cell>
          <cell r="D2565" t="str">
            <v>PQX</v>
          </cell>
          <cell r="E2565" t="str">
            <v>ctrad</v>
          </cell>
          <cell r="F2565">
            <v>1</v>
          </cell>
          <cell r="G2565">
            <v>1.01</v>
          </cell>
          <cell r="H2565">
            <v>1.01</v>
          </cell>
          <cell r="I2565">
            <v>1.02</v>
          </cell>
          <cell r="J2565">
            <v>1.01</v>
          </cell>
          <cell r="K2565">
            <v>1.01</v>
          </cell>
          <cell r="L2565">
            <v>1.01</v>
          </cell>
          <cell r="M2565">
            <v>1.01</v>
          </cell>
          <cell r="N2565">
            <v>1.01</v>
          </cell>
          <cell r="O2565">
            <v>0.99</v>
          </cell>
          <cell r="P2565">
            <v>0.99</v>
          </cell>
          <cell r="Q2565">
            <v>1</v>
          </cell>
          <cell r="R2565">
            <v>1.01</v>
          </cell>
          <cell r="S2565">
            <v>1.01</v>
          </cell>
          <cell r="T2565">
            <v>1.02</v>
          </cell>
          <cell r="U2565">
            <v>1.02</v>
          </cell>
          <cell r="V2565">
            <v>1.03</v>
          </cell>
          <cell r="W2565">
            <v>1.03</v>
          </cell>
          <cell r="X2565">
            <v>1.03</v>
          </cell>
          <cell r="Y2565">
            <v>1.03</v>
          </cell>
          <cell r="Z2565">
            <v>1.02</v>
          </cell>
          <cell r="AA2565">
            <v>1.01</v>
          </cell>
          <cell r="AB2565">
            <v>1.01</v>
          </cell>
          <cell r="AC2565">
            <v>1.01</v>
          </cell>
          <cell r="AD2565">
            <v>1.01</v>
          </cell>
          <cell r="AE2565">
            <v>1.01</v>
          </cell>
          <cell r="AF2565">
            <v>1.01</v>
          </cell>
          <cell r="AG2565">
            <v>1.02</v>
          </cell>
          <cell r="AH2565">
            <v>1.01</v>
          </cell>
          <cell r="AI2565">
            <v>1</v>
          </cell>
          <cell r="AJ2565">
            <v>1</v>
          </cell>
          <cell r="AK2565">
            <v>1</v>
          </cell>
        </row>
        <row r="2566">
          <cell r="A2566" t="str">
            <v>SDGbaseTRAv2_UrbAS_IRTv2PQXchotl</v>
          </cell>
          <cell r="B2566" t="str">
            <v>SIclos6_GOVclos11</v>
          </cell>
          <cell r="C2566" t="str">
            <v>SDGbaseTRAv2_UrbAS_IRTv2</v>
          </cell>
          <cell r="D2566" t="str">
            <v>PQX</v>
          </cell>
          <cell r="E2566" t="str">
            <v>chotl</v>
          </cell>
          <cell r="F2566">
            <v>1.08</v>
          </cell>
          <cell r="G2566">
            <v>1.08</v>
          </cell>
          <cell r="H2566">
            <v>1.08</v>
          </cell>
          <cell r="I2566">
            <v>1.07</v>
          </cell>
          <cell r="J2566">
            <v>1.07</v>
          </cell>
          <cell r="K2566">
            <v>1.07</v>
          </cell>
          <cell r="L2566">
            <v>1.07</v>
          </cell>
          <cell r="M2566">
            <v>1.07</v>
          </cell>
          <cell r="N2566">
            <v>1.07</v>
          </cell>
          <cell r="O2566">
            <v>1.08</v>
          </cell>
          <cell r="P2566">
            <v>1.08</v>
          </cell>
          <cell r="Q2566">
            <v>1.08</v>
          </cell>
          <cell r="R2566">
            <v>1.08</v>
          </cell>
          <cell r="S2566">
            <v>1.0900000000000001</v>
          </cell>
          <cell r="T2566">
            <v>1.0900000000000001</v>
          </cell>
          <cell r="U2566">
            <v>1.1000000000000001</v>
          </cell>
          <cell r="V2566">
            <v>1.1000000000000001</v>
          </cell>
          <cell r="W2566">
            <v>1.1000000000000001</v>
          </cell>
          <cell r="X2566">
            <v>1.1100000000000001</v>
          </cell>
          <cell r="Y2566">
            <v>1.1100000000000001</v>
          </cell>
          <cell r="Z2566">
            <v>1.1000000000000001</v>
          </cell>
          <cell r="AA2566">
            <v>1.1000000000000001</v>
          </cell>
          <cell r="AB2566">
            <v>1.1000000000000001</v>
          </cell>
          <cell r="AC2566">
            <v>1.1000000000000001</v>
          </cell>
          <cell r="AD2566">
            <v>1.1000000000000001</v>
          </cell>
          <cell r="AE2566">
            <v>1.1000000000000001</v>
          </cell>
          <cell r="AF2566">
            <v>1.1000000000000001</v>
          </cell>
          <cell r="AG2566">
            <v>1.1100000000000001</v>
          </cell>
          <cell r="AH2566">
            <v>1.1100000000000001</v>
          </cell>
          <cell r="AI2566">
            <v>1.1100000000000001</v>
          </cell>
          <cell r="AJ2566">
            <v>1.1000000000000001</v>
          </cell>
          <cell r="AK2566">
            <v>1.1000000000000001</v>
          </cell>
        </row>
        <row r="2567">
          <cell r="A2567" t="str">
            <v>SDGbaseTRAv2_UrbAS_IRTv2PQXcptrp-l</v>
          </cell>
          <cell r="B2567" t="str">
            <v>SIclos6_GOVclos11</v>
          </cell>
          <cell r="C2567" t="str">
            <v>SDGbaseTRAv2_UrbAS_IRTv2</v>
          </cell>
          <cell r="D2567" t="str">
            <v>PQX</v>
          </cell>
          <cell r="E2567" t="str">
            <v>cptrp-l</v>
          </cell>
          <cell r="F2567">
            <v>0.95</v>
          </cell>
          <cell r="G2567">
            <v>0.95</v>
          </cell>
          <cell r="H2567">
            <v>0.95</v>
          </cell>
          <cell r="I2567">
            <v>0.95</v>
          </cell>
          <cell r="J2567">
            <v>0.95</v>
          </cell>
          <cell r="K2567">
            <v>0.95</v>
          </cell>
          <cell r="L2567">
            <v>0.95</v>
          </cell>
          <cell r="M2567">
            <v>0.95</v>
          </cell>
          <cell r="N2567">
            <v>0.95</v>
          </cell>
          <cell r="O2567">
            <v>0.95</v>
          </cell>
          <cell r="P2567">
            <v>0.94</v>
          </cell>
          <cell r="Q2567">
            <v>0.94</v>
          </cell>
          <cell r="R2567">
            <v>0.93</v>
          </cell>
          <cell r="S2567">
            <v>0.93</v>
          </cell>
          <cell r="T2567">
            <v>0.92</v>
          </cell>
          <cell r="U2567">
            <v>0.91</v>
          </cell>
          <cell r="V2567">
            <v>0.91</v>
          </cell>
          <cell r="W2567">
            <v>0.9</v>
          </cell>
          <cell r="X2567">
            <v>0.89</v>
          </cell>
          <cell r="Y2567">
            <v>0.88</v>
          </cell>
          <cell r="Z2567">
            <v>0.87</v>
          </cell>
          <cell r="AA2567">
            <v>0.86</v>
          </cell>
          <cell r="AB2567">
            <v>0.85</v>
          </cell>
          <cell r="AC2567">
            <v>0.84</v>
          </cell>
          <cell r="AD2567">
            <v>0.84</v>
          </cell>
          <cell r="AE2567">
            <v>0.83</v>
          </cell>
          <cell r="AF2567">
            <v>0.83</v>
          </cell>
          <cell r="AG2567">
            <v>0.83</v>
          </cell>
          <cell r="AH2567">
            <v>0.83</v>
          </cell>
          <cell r="AI2567">
            <v>0.83</v>
          </cell>
          <cell r="AJ2567">
            <v>0.83</v>
          </cell>
          <cell r="AK2567">
            <v>0.84</v>
          </cell>
        </row>
        <row r="2568">
          <cell r="A2568" t="str">
            <v>SDGbaseTRAv2_UrbAS_IRTv2PQXcftrp-l</v>
          </cell>
          <cell r="B2568" t="str">
            <v>SIclos6_GOVclos11</v>
          </cell>
          <cell r="C2568" t="str">
            <v>SDGbaseTRAv2_UrbAS_IRTv2</v>
          </cell>
          <cell r="D2568" t="str">
            <v>PQX</v>
          </cell>
          <cell r="E2568" t="str">
            <v>cftrp-l</v>
          </cell>
          <cell r="F2568">
            <v>1</v>
          </cell>
          <cell r="G2568">
            <v>0.98</v>
          </cell>
          <cell r="H2568">
            <v>0.98</v>
          </cell>
          <cell r="I2568">
            <v>1</v>
          </cell>
          <cell r="J2568">
            <v>1.02</v>
          </cell>
          <cell r="K2568">
            <v>1</v>
          </cell>
          <cell r="L2568">
            <v>0.99</v>
          </cell>
          <cell r="M2568">
            <v>0.99</v>
          </cell>
          <cell r="N2568">
            <v>0.99</v>
          </cell>
          <cell r="O2568">
            <v>0.98</v>
          </cell>
          <cell r="P2568">
            <v>0.98</v>
          </cell>
          <cell r="Q2568">
            <v>0.97</v>
          </cell>
          <cell r="R2568">
            <v>0.93</v>
          </cell>
          <cell r="S2568">
            <v>0.9</v>
          </cell>
          <cell r="T2568">
            <v>0.88</v>
          </cell>
          <cell r="U2568">
            <v>0.86</v>
          </cell>
          <cell r="V2568">
            <v>0.85</v>
          </cell>
          <cell r="W2568">
            <v>0.84</v>
          </cell>
          <cell r="X2568">
            <v>0.82</v>
          </cell>
          <cell r="Y2568">
            <v>0.81</v>
          </cell>
          <cell r="Z2568">
            <v>0.82</v>
          </cell>
          <cell r="AA2568">
            <v>0.85</v>
          </cell>
          <cell r="AB2568">
            <v>0.83</v>
          </cell>
          <cell r="AC2568">
            <v>0.81</v>
          </cell>
          <cell r="AD2568">
            <v>0.8</v>
          </cell>
          <cell r="AE2568">
            <v>0.8</v>
          </cell>
          <cell r="AF2568">
            <v>0.8</v>
          </cell>
          <cell r="AG2568">
            <v>0.75</v>
          </cell>
          <cell r="AH2568">
            <v>0.75</v>
          </cell>
          <cell r="AI2568">
            <v>0.75</v>
          </cell>
          <cell r="AJ2568">
            <v>0.75</v>
          </cell>
          <cell r="AK2568">
            <v>0.75</v>
          </cell>
        </row>
        <row r="2569">
          <cell r="A2569" t="str">
            <v>SDGbaseTRAv2_UrbAS_IRTv2PQXcptrp-o</v>
          </cell>
          <cell r="B2569" t="str">
            <v>SIclos6_GOVclos11</v>
          </cell>
          <cell r="C2569" t="str">
            <v>SDGbaseTRAv2_UrbAS_IRTv2</v>
          </cell>
          <cell r="D2569" t="str">
            <v>PQX</v>
          </cell>
          <cell r="E2569" t="str">
            <v>cptrp-o</v>
          </cell>
          <cell r="F2569">
            <v>0.95</v>
          </cell>
          <cell r="G2569">
            <v>0.94</v>
          </cell>
          <cell r="H2569">
            <v>0.91</v>
          </cell>
          <cell r="I2569">
            <v>0.89</v>
          </cell>
          <cell r="J2569">
            <v>0.88</v>
          </cell>
          <cell r="K2569">
            <v>0.87</v>
          </cell>
          <cell r="L2569">
            <v>0.86</v>
          </cell>
          <cell r="M2569">
            <v>0.86</v>
          </cell>
          <cell r="N2569">
            <v>0.85</v>
          </cell>
          <cell r="O2569">
            <v>0.87</v>
          </cell>
          <cell r="P2569">
            <v>0.87</v>
          </cell>
          <cell r="Q2569">
            <v>0.87</v>
          </cell>
          <cell r="R2569">
            <v>0.87</v>
          </cell>
          <cell r="S2569">
            <v>0.87</v>
          </cell>
          <cell r="T2569">
            <v>0.88</v>
          </cell>
          <cell r="U2569">
            <v>0.88</v>
          </cell>
          <cell r="V2569">
            <v>0.88</v>
          </cell>
          <cell r="W2569">
            <v>0.88</v>
          </cell>
          <cell r="X2569">
            <v>0.88</v>
          </cell>
          <cell r="Y2569">
            <v>0.88</v>
          </cell>
          <cell r="Z2569">
            <v>0.88</v>
          </cell>
          <cell r="AA2569">
            <v>0.88</v>
          </cell>
          <cell r="AB2569">
            <v>0.89</v>
          </cell>
          <cell r="AC2569">
            <v>0.89</v>
          </cell>
          <cell r="AD2569">
            <v>0.89</v>
          </cell>
          <cell r="AE2569">
            <v>0.89</v>
          </cell>
          <cell r="AF2569">
            <v>0.89</v>
          </cell>
          <cell r="AG2569">
            <v>0.89</v>
          </cell>
          <cell r="AH2569">
            <v>0.89</v>
          </cell>
          <cell r="AI2569">
            <v>0.89</v>
          </cell>
          <cell r="AJ2569">
            <v>0.89</v>
          </cell>
          <cell r="AK2569">
            <v>0.89</v>
          </cell>
        </row>
        <row r="2570">
          <cell r="A2570" t="str">
            <v>SDGbaseTRAv2_UrbAS_IRTv2PQXcftrp-o</v>
          </cell>
          <cell r="B2570" t="str">
            <v>SIclos6_GOVclos11</v>
          </cell>
          <cell r="C2570" t="str">
            <v>SDGbaseTRAv2_UrbAS_IRTv2</v>
          </cell>
          <cell r="D2570" t="str">
            <v>PQX</v>
          </cell>
          <cell r="E2570" t="str">
            <v>cftrp-o</v>
          </cell>
          <cell r="F2570">
            <v>0.97</v>
          </cell>
          <cell r="G2570">
            <v>0.94</v>
          </cell>
          <cell r="H2570">
            <v>0.92</v>
          </cell>
          <cell r="I2570">
            <v>0.9</v>
          </cell>
          <cell r="J2570">
            <v>0.88</v>
          </cell>
          <cell r="K2570">
            <v>0.87</v>
          </cell>
          <cell r="L2570">
            <v>0.87</v>
          </cell>
          <cell r="M2570">
            <v>0.87</v>
          </cell>
          <cell r="N2570">
            <v>0.87</v>
          </cell>
          <cell r="O2570">
            <v>0.89</v>
          </cell>
          <cell r="P2570">
            <v>0.89</v>
          </cell>
          <cell r="Q2570">
            <v>0.9</v>
          </cell>
          <cell r="R2570">
            <v>0.9</v>
          </cell>
          <cell r="S2570">
            <v>0.89</v>
          </cell>
          <cell r="T2570">
            <v>0.89</v>
          </cell>
          <cell r="U2570">
            <v>0.89</v>
          </cell>
          <cell r="V2570">
            <v>0.9</v>
          </cell>
          <cell r="W2570">
            <v>0.89</v>
          </cell>
          <cell r="X2570">
            <v>0.9</v>
          </cell>
          <cell r="Y2570">
            <v>0.9</v>
          </cell>
          <cell r="Z2570">
            <v>0.9</v>
          </cell>
          <cell r="AA2570">
            <v>0.91</v>
          </cell>
          <cell r="AB2570">
            <v>0.91</v>
          </cell>
          <cell r="AC2570">
            <v>0.91</v>
          </cell>
          <cell r="AD2570">
            <v>0.91</v>
          </cell>
          <cell r="AE2570">
            <v>0.92</v>
          </cell>
          <cell r="AF2570">
            <v>0.91</v>
          </cell>
          <cell r="AG2570">
            <v>0.91</v>
          </cell>
          <cell r="AH2570">
            <v>0.91</v>
          </cell>
          <cell r="AI2570">
            <v>0.91</v>
          </cell>
          <cell r="AJ2570">
            <v>0.91</v>
          </cell>
          <cell r="AK2570">
            <v>0.91</v>
          </cell>
        </row>
        <row r="2571">
          <cell r="A2571" t="str">
            <v>SDGbaseTRAv2_UrbAS_IRTv2PQXcprtr</v>
          </cell>
          <cell r="B2571" t="str">
            <v>SIclos6_GOVclos11</v>
          </cell>
          <cell r="C2571" t="str">
            <v>SDGbaseTRAv2_UrbAS_IRTv2</v>
          </cell>
          <cell r="D2571" t="str">
            <v>PQX</v>
          </cell>
          <cell r="E2571" t="str">
            <v>cprtr</v>
          </cell>
          <cell r="F2571">
            <v>1</v>
          </cell>
          <cell r="G2571">
            <v>1.02</v>
          </cell>
          <cell r="H2571">
            <v>1.02</v>
          </cell>
          <cell r="I2571">
            <v>1.01</v>
          </cell>
          <cell r="J2571">
            <v>1</v>
          </cell>
          <cell r="K2571">
            <v>0.99</v>
          </cell>
          <cell r="L2571">
            <v>0.98</v>
          </cell>
          <cell r="M2571">
            <v>0.97</v>
          </cell>
          <cell r="N2571">
            <v>0.95</v>
          </cell>
          <cell r="O2571">
            <v>0.97</v>
          </cell>
          <cell r="P2571">
            <v>0.93</v>
          </cell>
          <cell r="Q2571">
            <v>0.89</v>
          </cell>
          <cell r="R2571">
            <v>0.83</v>
          </cell>
          <cell r="S2571">
            <v>0.77</v>
          </cell>
          <cell r="T2571">
            <v>0.73</v>
          </cell>
          <cell r="U2571">
            <v>0.68</v>
          </cell>
          <cell r="V2571">
            <v>0.64</v>
          </cell>
          <cell r="W2571">
            <v>0.6</v>
          </cell>
          <cell r="X2571">
            <v>0.55000000000000004</v>
          </cell>
          <cell r="Y2571">
            <v>0.5</v>
          </cell>
          <cell r="Z2571">
            <v>0.46</v>
          </cell>
          <cell r="AA2571">
            <v>0.42</v>
          </cell>
          <cell r="AB2571">
            <v>0.39</v>
          </cell>
          <cell r="AC2571">
            <v>0.37</v>
          </cell>
          <cell r="AD2571">
            <v>0.34</v>
          </cell>
          <cell r="AE2571">
            <v>0.32</v>
          </cell>
          <cell r="AF2571">
            <v>0.28999999999999998</v>
          </cell>
          <cell r="AG2571">
            <v>0.27</v>
          </cell>
          <cell r="AH2571">
            <v>0.26</v>
          </cell>
          <cell r="AI2571">
            <v>0.24</v>
          </cell>
          <cell r="AJ2571">
            <v>0.23</v>
          </cell>
          <cell r="AK2571">
            <v>0.21</v>
          </cell>
        </row>
        <row r="2572">
          <cell r="A2572" t="str">
            <v>SDGbaseTRAv2_UrbAS_IRTv2PQXctrps</v>
          </cell>
          <cell r="B2572" t="str">
            <v>SIclos6_GOVclos11</v>
          </cell>
          <cell r="C2572" t="str">
            <v>SDGbaseTRAv2_UrbAS_IRTv2</v>
          </cell>
          <cell r="D2572" t="str">
            <v>PQX</v>
          </cell>
          <cell r="E2572" t="str">
            <v>ctrps</v>
          </cell>
          <cell r="F2572">
            <v>1</v>
          </cell>
          <cell r="G2572">
            <v>1</v>
          </cell>
          <cell r="H2572">
            <v>1</v>
          </cell>
          <cell r="I2572">
            <v>1</v>
          </cell>
          <cell r="J2572">
            <v>1</v>
          </cell>
          <cell r="K2572">
            <v>1</v>
          </cell>
          <cell r="L2572">
            <v>1</v>
          </cell>
          <cell r="M2572">
            <v>1</v>
          </cell>
          <cell r="N2572">
            <v>1</v>
          </cell>
          <cell r="O2572">
            <v>0.99</v>
          </cell>
          <cell r="P2572">
            <v>0.99</v>
          </cell>
          <cell r="Q2572">
            <v>0.99</v>
          </cell>
          <cell r="R2572">
            <v>0.99</v>
          </cell>
          <cell r="S2572">
            <v>0.99</v>
          </cell>
          <cell r="T2572">
            <v>0.99</v>
          </cell>
          <cell r="U2572">
            <v>0.99</v>
          </cell>
          <cell r="V2572">
            <v>0.99</v>
          </cell>
          <cell r="W2572">
            <v>0.99</v>
          </cell>
          <cell r="X2572">
            <v>0.99</v>
          </cell>
          <cell r="Y2572">
            <v>0.99</v>
          </cell>
          <cell r="Z2572">
            <v>0.99</v>
          </cell>
          <cell r="AA2572">
            <v>0.99</v>
          </cell>
          <cell r="AB2572">
            <v>1</v>
          </cell>
          <cell r="AC2572">
            <v>1</v>
          </cell>
          <cell r="AD2572">
            <v>1</v>
          </cell>
          <cell r="AE2572">
            <v>1.01</v>
          </cell>
          <cell r="AF2572">
            <v>1.01</v>
          </cell>
          <cell r="AG2572">
            <v>1.01</v>
          </cell>
          <cell r="AH2572">
            <v>1.01</v>
          </cell>
          <cell r="AI2572">
            <v>1.01</v>
          </cell>
          <cell r="AJ2572">
            <v>1.01</v>
          </cell>
          <cell r="AK2572">
            <v>1.01</v>
          </cell>
        </row>
        <row r="2573">
          <cell r="A2573" t="str">
            <v>SDGbaseTRAv2_UrbAS_IRTv2PQXccomm</v>
          </cell>
          <cell r="B2573" t="str">
            <v>SIclos6_GOVclos11</v>
          </cell>
          <cell r="C2573" t="str">
            <v>SDGbaseTRAv2_UrbAS_IRTv2</v>
          </cell>
          <cell r="D2573" t="str">
            <v>PQX</v>
          </cell>
          <cell r="E2573" t="str">
            <v>ccomm</v>
          </cell>
          <cell r="F2573">
            <v>1</v>
          </cell>
          <cell r="G2573">
            <v>0.96</v>
          </cell>
          <cell r="H2573">
            <v>0.97</v>
          </cell>
          <cell r="I2573">
            <v>0.98</v>
          </cell>
          <cell r="J2573">
            <v>0.98</v>
          </cell>
          <cell r="K2573">
            <v>0.99</v>
          </cell>
          <cell r="L2573">
            <v>0.99</v>
          </cell>
          <cell r="M2573">
            <v>0.99</v>
          </cell>
          <cell r="N2573">
            <v>0.99</v>
          </cell>
          <cell r="O2573">
            <v>1</v>
          </cell>
          <cell r="P2573">
            <v>1</v>
          </cell>
          <cell r="Q2573">
            <v>1</v>
          </cell>
          <cell r="R2573">
            <v>1.01</v>
          </cell>
          <cell r="S2573">
            <v>1.01</v>
          </cell>
          <cell r="T2573">
            <v>1.01</v>
          </cell>
          <cell r="U2573">
            <v>1.01</v>
          </cell>
          <cell r="V2573">
            <v>1.02</v>
          </cell>
          <cell r="W2573">
            <v>1.02</v>
          </cell>
          <cell r="X2573">
            <v>1.02</v>
          </cell>
          <cell r="Y2573">
            <v>1.02</v>
          </cell>
          <cell r="Z2573">
            <v>1.02</v>
          </cell>
          <cell r="AA2573">
            <v>1.01</v>
          </cell>
          <cell r="AB2573">
            <v>1.02</v>
          </cell>
          <cell r="AC2573">
            <v>1.02</v>
          </cell>
          <cell r="AD2573">
            <v>1.02</v>
          </cell>
          <cell r="AE2573">
            <v>1.02</v>
          </cell>
          <cell r="AF2573">
            <v>1.02</v>
          </cell>
          <cell r="AG2573">
            <v>1.03</v>
          </cell>
          <cell r="AH2573">
            <v>1.03</v>
          </cell>
          <cell r="AI2573">
            <v>1.03</v>
          </cell>
          <cell r="AJ2573">
            <v>1.03</v>
          </cell>
          <cell r="AK2573">
            <v>1.03</v>
          </cell>
        </row>
        <row r="2574">
          <cell r="A2574" t="str">
            <v>SDGbaseTRAv2_UrbAS_IRTv2PQXcfsrv</v>
          </cell>
          <cell r="B2574" t="str">
            <v>SIclos6_GOVclos11</v>
          </cell>
          <cell r="C2574" t="str">
            <v>SDGbaseTRAv2_UrbAS_IRTv2</v>
          </cell>
          <cell r="D2574" t="str">
            <v>PQX</v>
          </cell>
          <cell r="E2574" t="str">
            <v>cfsrv</v>
          </cell>
          <cell r="F2574">
            <v>1.04</v>
          </cell>
          <cell r="G2574">
            <v>1.01</v>
          </cell>
          <cell r="H2574">
            <v>1.02</v>
          </cell>
          <cell r="I2574">
            <v>1.01</v>
          </cell>
          <cell r="J2574">
            <v>1.01</v>
          </cell>
          <cell r="K2574">
            <v>1.01</v>
          </cell>
          <cell r="L2574">
            <v>1.02</v>
          </cell>
          <cell r="M2574">
            <v>1.02</v>
          </cell>
          <cell r="N2574">
            <v>1.02</v>
          </cell>
          <cell r="O2574">
            <v>1.01</v>
          </cell>
          <cell r="P2574">
            <v>1.02</v>
          </cell>
          <cell r="Q2574">
            <v>1.02</v>
          </cell>
          <cell r="R2574">
            <v>1.03</v>
          </cell>
          <cell r="S2574">
            <v>1.04</v>
          </cell>
          <cell r="T2574">
            <v>1.04</v>
          </cell>
          <cell r="U2574">
            <v>1.05</v>
          </cell>
          <cell r="V2574">
            <v>1.05</v>
          </cell>
          <cell r="W2574">
            <v>1.06</v>
          </cell>
          <cell r="X2574">
            <v>1.06</v>
          </cell>
          <cell r="Y2574">
            <v>1.07</v>
          </cell>
          <cell r="Z2574">
            <v>1.06</v>
          </cell>
          <cell r="AA2574">
            <v>1.05</v>
          </cell>
          <cell r="AB2574">
            <v>1.05</v>
          </cell>
          <cell r="AC2574">
            <v>1.05</v>
          </cell>
          <cell r="AD2574">
            <v>1.05</v>
          </cell>
          <cell r="AE2574">
            <v>1.05</v>
          </cell>
          <cell r="AF2574">
            <v>1.05</v>
          </cell>
          <cell r="AG2574">
            <v>1.06</v>
          </cell>
          <cell r="AH2574">
            <v>1.06</v>
          </cell>
          <cell r="AI2574">
            <v>1.05</v>
          </cell>
          <cell r="AJ2574">
            <v>1.04</v>
          </cell>
          <cell r="AK2574">
            <v>1.03</v>
          </cell>
        </row>
        <row r="2575">
          <cell r="A2575" t="str">
            <v>SDGbaseTRAv2_UrbAS_IRTv2PQXcbsrv</v>
          </cell>
          <cell r="B2575" t="str">
            <v>SIclos6_GOVclos11</v>
          </cell>
          <cell r="C2575" t="str">
            <v>SDGbaseTRAv2_UrbAS_IRTv2</v>
          </cell>
          <cell r="D2575" t="str">
            <v>PQX</v>
          </cell>
          <cell r="E2575" t="str">
            <v>cbsrv</v>
          </cell>
          <cell r="F2575">
            <v>1.04</v>
          </cell>
          <cell r="G2575">
            <v>1.01</v>
          </cell>
          <cell r="H2575">
            <v>1.02</v>
          </cell>
          <cell r="I2575">
            <v>1.02</v>
          </cell>
          <cell r="J2575">
            <v>1.02</v>
          </cell>
          <cell r="K2575">
            <v>1.02</v>
          </cell>
          <cell r="L2575">
            <v>1.02</v>
          </cell>
          <cell r="M2575">
            <v>1.03</v>
          </cell>
          <cell r="N2575">
            <v>1.03</v>
          </cell>
          <cell r="O2575">
            <v>1.02</v>
          </cell>
          <cell r="P2575">
            <v>1.02</v>
          </cell>
          <cell r="Q2575">
            <v>1.03</v>
          </cell>
          <cell r="R2575">
            <v>1.03</v>
          </cell>
          <cell r="S2575">
            <v>1.03</v>
          </cell>
          <cell r="T2575">
            <v>1.04</v>
          </cell>
          <cell r="U2575">
            <v>1.04</v>
          </cell>
          <cell r="V2575">
            <v>1.04</v>
          </cell>
          <cell r="W2575">
            <v>1.04</v>
          </cell>
          <cell r="X2575">
            <v>1.05</v>
          </cell>
          <cell r="Y2575">
            <v>1.05</v>
          </cell>
          <cell r="Z2575">
            <v>1.04</v>
          </cell>
          <cell r="AA2575">
            <v>1.04</v>
          </cell>
          <cell r="AB2575">
            <v>1.04</v>
          </cell>
          <cell r="AC2575">
            <v>1.04</v>
          </cell>
          <cell r="AD2575">
            <v>1.04</v>
          </cell>
          <cell r="AE2575">
            <v>1.04</v>
          </cell>
          <cell r="AF2575">
            <v>1.04</v>
          </cell>
          <cell r="AG2575">
            <v>1.05</v>
          </cell>
          <cell r="AH2575">
            <v>1.05</v>
          </cell>
          <cell r="AI2575">
            <v>1.04</v>
          </cell>
          <cell r="AJ2575">
            <v>1.04</v>
          </cell>
          <cell r="AK2575">
            <v>1.04</v>
          </cell>
        </row>
        <row r="2576">
          <cell r="A2576" t="str">
            <v>SDGbaseTRAv2_UrbAS_IRTv2PQXcgsrv</v>
          </cell>
          <cell r="B2576" t="str">
            <v>SIclos6_GOVclos11</v>
          </cell>
          <cell r="C2576" t="str">
            <v>SDGbaseTRAv2_UrbAS_IRTv2</v>
          </cell>
          <cell r="D2576" t="str">
            <v>PQX</v>
          </cell>
          <cell r="E2576" t="str">
            <v>cgsrv</v>
          </cell>
          <cell r="F2576">
            <v>1.02</v>
          </cell>
          <cell r="G2576">
            <v>1.03</v>
          </cell>
          <cell r="H2576">
            <v>1.04</v>
          </cell>
          <cell r="I2576">
            <v>1.06</v>
          </cell>
          <cell r="J2576">
            <v>1.0900000000000001</v>
          </cell>
          <cell r="K2576">
            <v>1.1000000000000001</v>
          </cell>
          <cell r="L2576">
            <v>1.1100000000000001</v>
          </cell>
          <cell r="M2576">
            <v>1.1299999999999999</v>
          </cell>
          <cell r="N2576">
            <v>1.1399999999999999</v>
          </cell>
          <cell r="O2576">
            <v>1.1499999999999999</v>
          </cell>
          <cell r="P2576">
            <v>1.17</v>
          </cell>
          <cell r="Q2576">
            <v>1.19</v>
          </cell>
          <cell r="R2576">
            <v>1.19</v>
          </cell>
          <cell r="S2576">
            <v>1.19</v>
          </cell>
          <cell r="T2576">
            <v>1.19</v>
          </cell>
          <cell r="U2576">
            <v>1.19</v>
          </cell>
          <cell r="V2576">
            <v>1.2</v>
          </cell>
          <cell r="W2576">
            <v>1.2</v>
          </cell>
          <cell r="X2576">
            <v>1.2</v>
          </cell>
          <cell r="Y2576">
            <v>1.2</v>
          </cell>
          <cell r="Z2576">
            <v>1.19</v>
          </cell>
          <cell r="AA2576">
            <v>1.19</v>
          </cell>
          <cell r="AB2576">
            <v>1.19</v>
          </cell>
          <cell r="AC2576">
            <v>1.19</v>
          </cell>
          <cell r="AD2576">
            <v>1.19</v>
          </cell>
          <cell r="AE2576">
            <v>1.19</v>
          </cell>
          <cell r="AF2576">
            <v>1.19</v>
          </cell>
          <cell r="AG2576">
            <v>1.19</v>
          </cell>
          <cell r="AH2576">
            <v>1.17</v>
          </cell>
          <cell r="AI2576">
            <v>1.1599999999999999</v>
          </cell>
          <cell r="AJ2576">
            <v>1.1499999999999999</v>
          </cell>
          <cell r="AK2576">
            <v>1.1399999999999999</v>
          </cell>
        </row>
        <row r="2577">
          <cell r="A2577" t="str">
            <v>SDGbaseTRAv2_UrbAS_IRTv2PQXcosrv</v>
          </cell>
          <cell r="B2577" t="str">
            <v>SIclos6_GOVclos11</v>
          </cell>
          <cell r="C2577" t="str">
            <v>SDGbaseTRAv2_UrbAS_IRTv2</v>
          </cell>
          <cell r="D2577" t="str">
            <v>PQX</v>
          </cell>
          <cell r="E2577" t="str">
            <v>cosrv</v>
          </cell>
          <cell r="F2577">
            <v>1.07</v>
          </cell>
          <cell r="G2577">
            <v>1.1499999999999999</v>
          </cell>
          <cell r="H2577">
            <v>1.1299999999999999</v>
          </cell>
          <cell r="I2577">
            <v>1.1200000000000001</v>
          </cell>
          <cell r="J2577">
            <v>1.1200000000000001</v>
          </cell>
          <cell r="K2577">
            <v>1.1200000000000001</v>
          </cell>
          <cell r="L2577">
            <v>1.1200000000000001</v>
          </cell>
          <cell r="M2577">
            <v>1.1200000000000001</v>
          </cell>
          <cell r="N2577">
            <v>1.1200000000000001</v>
          </cell>
          <cell r="O2577">
            <v>1.1100000000000001</v>
          </cell>
          <cell r="P2577">
            <v>1.1200000000000001</v>
          </cell>
          <cell r="Q2577">
            <v>1.1200000000000001</v>
          </cell>
          <cell r="R2577">
            <v>1.1299999999999999</v>
          </cell>
          <cell r="S2577">
            <v>1.1299999999999999</v>
          </cell>
          <cell r="T2577">
            <v>1.1399999999999999</v>
          </cell>
          <cell r="U2577">
            <v>1.1399999999999999</v>
          </cell>
          <cell r="V2577">
            <v>1.1399999999999999</v>
          </cell>
          <cell r="W2577">
            <v>1.1499999999999999</v>
          </cell>
          <cell r="X2577">
            <v>1.1499999999999999</v>
          </cell>
          <cell r="Y2577">
            <v>1.1499999999999999</v>
          </cell>
          <cell r="Z2577">
            <v>1.1499999999999999</v>
          </cell>
          <cell r="AA2577">
            <v>1.1399999999999999</v>
          </cell>
          <cell r="AB2577">
            <v>1.1399999999999999</v>
          </cell>
          <cell r="AC2577">
            <v>1.1399999999999999</v>
          </cell>
          <cell r="AD2577">
            <v>1.1499999999999999</v>
          </cell>
          <cell r="AE2577">
            <v>1.1499999999999999</v>
          </cell>
          <cell r="AF2577">
            <v>1.1499999999999999</v>
          </cell>
          <cell r="AG2577">
            <v>1.1499999999999999</v>
          </cell>
          <cell r="AH2577">
            <v>1.1599999999999999</v>
          </cell>
          <cell r="AI2577">
            <v>1.1599999999999999</v>
          </cell>
          <cell r="AJ2577">
            <v>1.1499999999999999</v>
          </cell>
          <cell r="AK2577">
            <v>1.1499999999999999</v>
          </cell>
        </row>
        <row r="2578">
          <cell r="A2578" t="str">
            <v>SDGbaseTRAv2_UrbAS_IRTv2PQXcimpt</v>
          </cell>
          <cell r="B2578" t="str">
            <v>SIclos6_GOVclos11</v>
          </cell>
          <cell r="C2578" t="str">
            <v>SDGbaseTRAv2_UrbAS_IRTv2</v>
          </cell>
          <cell r="D2578" t="str">
            <v>PQX</v>
          </cell>
          <cell r="E2578" t="str">
            <v>cimpt</v>
          </cell>
          <cell r="F2578">
            <v>1.01</v>
          </cell>
          <cell r="G2578">
            <v>1.04</v>
          </cell>
          <cell r="H2578">
            <v>1.05</v>
          </cell>
          <cell r="I2578">
            <v>1.04</v>
          </cell>
          <cell r="J2578">
            <v>1.04</v>
          </cell>
          <cell r="K2578">
            <v>1.05</v>
          </cell>
          <cell r="L2578">
            <v>1.05</v>
          </cell>
          <cell r="M2578">
            <v>1.05</v>
          </cell>
          <cell r="N2578">
            <v>1.06</v>
          </cell>
          <cell r="O2578">
            <v>1.0900000000000001</v>
          </cell>
          <cell r="P2578">
            <v>1.1000000000000001</v>
          </cell>
          <cell r="Q2578">
            <v>1.1000000000000001</v>
          </cell>
          <cell r="R2578">
            <v>1.1000000000000001</v>
          </cell>
          <cell r="S2578">
            <v>1.1000000000000001</v>
          </cell>
          <cell r="T2578">
            <v>1.1000000000000001</v>
          </cell>
          <cell r="U2578">
            <v>1.1000000000000001</v>
          </cell>
          <cell r="V2578">
            <v>1.1000000000000001</v>
          </cell>
          <cell r="W2578">
            <v>1.1000000000000001</v>
          </cell>
          <cell r="X2578">
            <v>1.1100000000000001</v>
          </cell>
          <cell r="Y2578">
            <v>1.1000000000000001</v>
          </cell>
          <cell r="Z2578">
            <v>1.1100000000000001</v>
          </cell>
          <cell r="AA2578">
            <v>1.1100000000000001</v>
          </cell>
          <cell r="AB2578">
            <v>1.1100000000000001</v>
          </cell>
          <cell r="AC2578">
            <v>1.1100000000000001</v>
          </cell>
          <cell r="AD2578">
            <v>1.1100000000000001</v>
          </cell>
          <cell r="AE2578">
            <v>1.1100000000000001</v>
          </cell>
          <cell r="AF2578">
            <v>1.1200000000000001</v>
          </cell>
          <cell r="AG2578">
            <v>1.1100000000000001</v>
          </cell>
          <cell r="AH2578">
            <v>1.1000000000000001</v>
          </cell>
          <cell r="AI2578">
            <v>1.0900000000000001</v>
          </cell>
          <cell r="AJ2578">
            <v>1.0900000000000001</v>
          </cell>
          <cell r="AK2578">
            <v>1.08</v>
          </cell>
        </row>
        <row r="2579">
          <cell r="A2579" t="str">
            <v>SDGbaseTRAv2_UrbAS_IRTv2C_InvValctext</v>
          </cell>
          <cell r="B2579" t="str">
            <v>SIclos6_GOVclos11</v>
          </cell>
          <cell r="C2579" t="str">
            <v>SDGbaseTRAv2_UrbAS_IRTv2</v>
          </cell>
          <cell r="D2579" t="str">
            <v>C_InvVal</v>
          </cell>
          <cell r="E2579" t="str">
            <v>ctext</v>
          </cell>
          <cell r="F2579">
            <v>0.03</v>
          </cell>
          <cell r="G2579">
            <v>0.03</v>
          </cell>
          <cell r="H2579">
            <v>0.03</v>
          </cell>
          <cell r="I2579">
            <v>0.03</v>
          </cell>
          <cell r="J2579">
            <v>0.03</v>
          </cell>
          <cell r="K2579">
            <v>0.03</v>
          </cell>
          <cell r="L2579">
            <v>0.03</v>
          </cell>
          <cell r="M2579">
            <v>0.04</v>
          </cell>
          <cell r="N2579">
            <v>0.04</v>
          </cell>
          <cell r="O2579">
            <v>0.04</v>
          </cell>
          <cell r="P2579">
            <v>0.04</v>
          </cell>
          <cell r="Q2579">
            <v>0.04</v>
          </cell>
          <cell r="R2579">
            <v>0.04</v>
          </cell>
          <cell r="S2579">
            <v>0.04</v>
          </cell>
          <cell r="T2579">
            <v>0.04</v>
          </cell>
          <cell r="U2579">
            <v>0.05</v>
          </cell>
          <cell r="V2579">
            <v>0.05</v>
          </cell>
          <cell r="W2579">
            <v>0.05</v>
          </cell>
          <cell r="X2579">
            <v>0.05</v>
          </cell>
          <cell r="Y2579">
            <v>0.05</v>
          </cell>
          <cell r="Z2579">
            <v>0.05</v>
          </cell>
          <cell r="AA2579">
            <v>0.06</v>
          </cell>
          <cell r="AB2579">
            <v>0.06</v>
          </cell>
          <cell r="AC2579">
            <v>0.06</v>
          </cell>
          <cell r="AD2579">
            <v>0.06</v>
          </cell>
          <cell r="AE2579">
            <v>0.06</v>
          </cell>
          <cell r="AF2579">
            <v>0.06</v>
          </cell>
          <cell r="AG2579">
            <v>7.0000000000000007E-2</v>
          </cell>
          <cell r="AH2579">
            <v>7.0000000000000007E-2</v>
          </cell>
          <cell r="AI2579">
            <v>0.06</v>
          </cell>
          <cell r="AJ2579">
            <v>0.06</v>
          </cell>
          <cell r="AK2579">
            <v>0.06</v>
          </cell>
        </row>
        <row r="2580">
          <cell r="A2580" t="str">
            <v>SDGbaseTRAv2_UrbAS_IRTv2C_InvValcleat</v>
          </cell>
          <cell r="B2580" t="str">
            <v>SIclos6_GOVclos11</v>
          </cell>
          <cell r="C2580" t="str">
            <v>SDGbaseTRAv2_UrbAS_IRTv2</v>
          </cell>
          <cell r="D2580" t="str">
            <v>C_InvVal</v>
          </cell>
          <cell r="E2580" t="str">
            <v>cleat</v>
          </cell>
          <cell r="F2580">
            <v>0</v>
          </cell>
          <cell r="G2580">
            <v>0</v>
          </cell>
          <cell r="H2580">
            <v>0</v>
          </cell>
          <cell r="I2580">
            <v>0</v>
          </cell>
          <cell r="J2580">
            <v>0</v>
          </cell>
          <cell r="K2580">
            <v>0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0</v>
          </cell>
          <cell r="AC2580">
            <v>0</v>
          </cell>
          <cell r="AD2580">
            <v>0</v>
          </cell>
          <cell r="AE2580">
            <v>0</v>
          </cell>
          <cell r="AF2580">
            <v>0</v>
          </cell>
          <cell r="AG2580">
            <v>0</v>
          </cell>
          <cell r="AH2580">
            <v>0</v>
          </cell>
          <cell r="AI2580">
            <v>0</v>
          </cell>
          <cell r="AJ2580">
            <v>0</v>
          </cell>
          <cell r="AK2580">
            <v>0</v>
          </cell>
        </row>
        <row r="2581">
          <cell r="A2581" t="str">
            <v>SDGbaseTRAv2_UrbAS_IRTv2C_InvValcprnt</v>
          </cell>
          <cell r="B2581" t="str">
            <v>SIclos6_GOVclos11</v>
          </cell>
          <cell r="C2581" t="str">
            <v>SDGbaseTRAv2_UrbAS_IRTv2</v>
          </cell>
          <cell r="D2581" t="str">
            <v>C_InvVal</v>
          </cell>
          <cell r="E2581" t="str">
            <v>cprnt</v>
          </cell>
          <cell r="F2581">
            <v>0</v>
          </cell>
          <cell r="G2581">
            <v>0</v>
          </cell>
          <cell r="H2581">
            <v>0</v>
          </cell>
          <cell r="I2581">
            <v>0</v>
          </cell>
          <cell r="J2581">
            <v>0</v>
          </cell>
          <cell r="K2581">
            <v>0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0</v>
          </cell>
          <cell r="AD2581">
            <v>0</v>
          </cell>
          <cell r="AE2581">
            <v>0</v>
          </cell>
          <cell r="AF2581">
            <v>0</v>
          </cell>
          <cell r="AG2581">
            <v>0</v>
          </cell>
          <cell r="AH2581">
            <v>0</v>
          </cell>
          <cell r="AI2581">
            <v>0</v>
          </cell>
          <cell r="AJ2581">
            <v>0</v>
          </cell>
          <cell r="AK2581">
            <v>0</v>
          </cell>
        </row>
        <row r="2582">
          <cell r="A2582" t="str">
            <v>SDGbaseTRAv2_UrbAS_IRTv2C_InvValcrubb</v>
          </cell>
          <cell r="B2582" t="str">
            <v>SIclos6_GOVclos11</v>
          </cell>
          <cell r="C2582" t="str">
            <v>SDGbaseTRAv2_UrbAS_IRTv2</v>
          </cell>
          <cell r="D2582" t="str">
            <v>C_InvVal</v>
          </cell>
          <cell r="E2582" t="str">
            <v>crubb</v>
          </cell>
          <cell r="F2582">
            <v>0.01</v>
          </cell>
          <cell r="G2582">
            <v>0.01</v>
          </cell>
          <cell r="H2582">
            <v>0.01</v>
          </cell>
          <cell r="I2582">
            <v>0.01</v>
          </cell>
          <cell r="J2582">
            <v>0.01</v>
          </cell>
          <cell r="K2582">
            <v>0.01</v>
          </cell>
          <cell r="L2582">
            <v>0.01</v>
          </cell>
          <cell r="M2582">
            <v>0.01</v>
          </cell>
          <cell r="N2582">
            <v>0.01</v>
          </cell>
          <cell r="O2582">
            <v>0.01</v>
          </cell>
          <cell r="P2582">
            <v>0.01</v>
          </cell>
          <cell r="Q2582">
            <v>0.01</v>
          </cell>
          <cell r="R2582">
            <v>0.01</v>
          </cell>
          <cell r="S2582">
            <v>0.01</v>
          </cell>
          <cell r="T2582">
            <v>0.01</v>
          </cell>
          <cell r="U2582">
            <v>0.01</v>
          </cell>
          <cell r="V2582">
            <v>0.01</v>
          </cell>
          <cell r="W2582">
            <v>0.01</v>
          </cell>
          <cell r="X2582">
            <v>0.01</v>
          </cell>
          <cell r="Y2582">
            <v>0.01</v>
          </cell>
          <cell r="Z2582">
            <v>0.01</v>
          </cell>
          <cell r="AA2582">
            <v>0.01</v>
          </cell>
          <cell r="AB2582">
            <v>0.01</v>
          </cell>
          <cell r="AC2582">
            <v>0.01</v>
          </cell>
          <cell r="AD2582">
            <v>0.01</v>
          </cell>
          <cell r="AE2582">
            <v>0.01</v>
          </cell>
          <cell r="AF2582">
            <v>0.01</v>
          </cell>
          <cell r="AG2582">
            <v>0.01</v>
          </cell>
          <cell r="AH2582">
            <v>0.01</v>
          </cell>
          <cell r="AI2582">
            <v>0.01</v>
          </cell>
          <cell r="AJ2582">
            <v>0.01</v>
          </cell>
          <cell r="AK2582">
            <v>0.01</v>
          </cell>
        </row>
        <row r="2583">
          <cell r="A2583" t="str">
            <v>SDGbaseTRAv2_UrbAS_IRTv2C_InvValcplas</v>
          </cell>
          <cell r="B2583" t="str">
            <v>SIclos6_GOVclos11</v>
          </cell>
          <cell r="C2583" t="str">
            <v>SDGbaseTRAv2_UrbAS_IRTv2</v>
          </cell>
          <cell r="D2583" t="str">
            <v>C_InvVal</v>
          </cell>
          <cell r="E2583" t="str">
            <v>cplas</v>
          </cell>
          <cell r="F2583">
            <v>0.01</v>
          </cell>
          <cell r="G2583">
            <v>0.01</v>
          </cell>
          <cell r="H2583">
            <v>0.01</v>
          </cell>
          <cell r="I2583">
            <v>0.01</v>
          </cell>
          <cell r="J2583">
            <v>0.01</v>
          </cell>
          <cell r="K2583">
            <v>0.01</v>
          </cell>
          <cell r="L2583">
            <v>0.01</v>
          </cell>
          <cell r="M2583">
            <v>0.02</v>
          </cell>
          <cell r="N2583">
            <v>0.02</v>
          </cell>
          <cell r="O2583">
            <v>0.02</v>
          </cell>
          <cell r="P2583">
            <v>0.02</v>
          </cell>
          <cell r="Q2583">
            <v>0.02</v>
          </cell>
          <cell r="R2583">
            <v>0.02</v>
          </cell>
          <cell r="S2583">
            <v>0.02</v>
          </cell>
          <cell r="T2583">
            <v>0.02</v>
          </cell>
          <cell r="U2583">
            <v>0.02</v>
          </cell>
          <cell r="V2583">
            <v>0.02</v>
          </cell>
          <cell r="W2583">
            <v>0.02</v>
          </cell>
          <cell r="X2583">
            <v>0.02</v>
          </cell>
          <cell r="Y2583">
            <v>0.02</v>
          </cell>
          <cell r="Z2583">
            <v>0.02</v>
          </cell>
          <cell r="AA2583">
            <v>0.02</v>
          </cell>
          <cell r="AB2583">
            <v>0.02</v>
          </cell>
          <cell r="AC2583">
            <v>0.02</v>
          </cell>
          <cell r="AD2583">
            <v>0.03</v>
          </cell>
          <cell r="AE2583">
            <v>0.03</v>
          </cell>
          <cell r="AF2583">
            <v>0.03</v>
          </cell>
          <cell r="AG2583">
            <v>0.03</v>
          </cell>
          <cell r="AH2583">
            <v>0.03</v>
          </cell>
          <cell r="AI2583">
            <v>0.03</v>
          </cell>
          <cell r="AJ2583">
            <v>0.03</v>
          </cell>
          <cell r="AK2583">
            <v>0.03</v>
          </cell>
        </row>
        <row r="2584">
          <cell r="A2584" t="str">
            <v>SDGbaseTRAv2_UrbAS_IRTv2C_InvValcnmet</v>
          </cell>
          <cell r="B2584" t="str">
            <v>SIclos6_GOVclos11</v>
          </cell>
          <cell r="C2584" t="str">
            <v>SDGbaseTRAv2_UrbAS_IRTv2</v>
          </cell>
          <cell r="D2584" t="str">
            <v>C_InvVal</v>
          </cell>
          <cell r="E2584" t="str">
            <v>cnmet</v>
          </cell>
          <cell r="F2584">
            <v>0.03</v>
          </cell>
          <cell r="G2584">
            <v>0.03</v>
          </cell>
          <cell r="H2584">
            <v>0.03</v>
          </cell>
          <cell r="I2584">
            <v>0.03</v>
          </cell>
          <cell r="J2584">
            <v>0.03</v>
          </cell>
          <cell r="K2584">
            <v>0.03</v>
          </cell>
          <cell r="L2584">
            <v>0.03</v>
          </cell>
          <cell r="M2584">
            <v>0.03</v>
          </cell>
          <cell r="N2584">
            <v>0.03</v>
          </cell>
          <cell r="O2584">
            <v>0.03</v>
          </cell>
          <cell r="P2584">
            <v>0.03</v>
          </cell>
          <cell r="Q2584">
            <v>0.04</v>
          </cell>
          <cell r="R2584">
            <v>0.04</v>
          </cell>
          <cell r="S2584">
            <v>0.04</v>
          </cell>
          <cell r="T2584">
            <v>0.04</v>
          </cell>
          <cell r="U2584">
            <v>0.04</v>
          </cell>
          <cell r="V2584">
            <v>0.04</v>
          </cell>
          <cell r="W2584">
            <v>0.04</v>
          </cell>
          <cell r="X2584">
            <v>0.04</v>
          </cell>
          <cell r="Y2584">
            <v>0.05</v>
          </cell>
          <cell r="Z2584">
            <v>0.05</v>
          </cell>
          <cell r="AA2584">
            <v>0.05</v>
          </cell>
          <cell r="AB2584">
            <v>0.05</v>
          </cell>
          <cell r="AC2584">
            <v>0.05</v>
          </cell>
          <cell r="AD2584">
            <v>0.05</v>
          </cell>
          <cell r="AE2584">
            <v>0.05</v>
          </cell>
          <cell r="AF2584">
            <v>0.05</v>
          </cell>
          <cell r="AG2584">
            <v>0.06</v>
          </cell>
          <cell r="AH2584">
            <v>0.06</v>
          </cell>
          <cell r="AI2584">
            <v>0.06</v>
          </cell>
          <cell r="AJ2584">
            <v>0.06</v>
          </cell>
          <cell r="AK2584">
            <v>0.06</v>
          </cell>
        </row>
        <row r="2585">
          <cell r="A2585" t="str">
            <v>SDGbaseTRAv2_UrbAS_IRTv2C_InvValcnfrm</v>
          </cell>
          <cell r="B2585" t="str">
            <v>SIclos6_GOVclos11</v>
          </cell>
          <cell r="C2585" t="str">
            <v>SDGbaseTRAv2_UrbAS_IRTv2</v>
          </cell>
          <cell r="D2585" t="str">
            <v>C_InvVal</v>
          </cell>
          <cell r="E2585" t="str">
            <v>cnfrm</v>
          </cell>
          <cell r="F2585">
            <v>1.58</v>
          </cell>
          <cell r="G2585">
            <v>1.49</v>
          </cell>
          <cell r="H2585">
            <v>1.61</v>
          </cell>
          <cell r="I2585">
            <v>1.74</v>
          </cell>
          <cell r="J2585">
            <v>1.82</v>
          </cell>
          <cell r="K2585">
            <v>1.88</v>
          </cell>
          <cell r="L2585">
            <v>1.93</v>
          </cell>
          <cell r="M2585">
            <v>1.92</v>
          </cell>
          <cell r="N2585">
            <v>1.94</v>
          </cell>
          <cell r="O2585">
            <v>1.92</v>
          </cell>
          <cell r="P2585">
            <v>1.94</v>
          </cell>
          <cell r="Q2585">
            <v>1.99</v>
          </cell>
          <cell r="R2585">
            <v>2.02</v>
          </cell>
          <cell r="S2585">
            <v>2.08</v>
          </cell>
          <cell r="T2585">
            <v>2.15</v>
          </cell>
          <cell r="U2585">
            <v>2.2200000000000002</v>
          </cell>
          <cell r="V2585">
            <v>2.2400000000000002</v>
          </cell>
          <cell r="W2585">
            <v>2.29</v>
          </cell>
          <cell r="X2585">
            <v>2.38</v>
          </cell>
          <cell r="Y2585">
            <v>2.4500000000000002</v>
          </cell>
          <cell r="Z2585">
            <v>2.67</v>
          </cell>
          <cell r="AA2585">
            <v>2.84</v>
          </cell>
          <cell r="AB2585">
            <v>3.07</v>
          </cell>
          <cell r="AC2585">
            <v>3.25</v>
          </cell>
          <cell r="AD2585">
            <v>3.37</v>
          </cell>
          <cell r="AE2585">
            <v>3.47</v>
          </cell>
          <cell r="AF2585">
            <v>3.56</v>
          </cell>
          <cell r="AG2585">
            <v>3.53</v>
          </cell>
          <cell r="AH2585">
            <v>3.83</v>
          </cell>
          <cell r="AI2585">
            <v>4.09</v>
          </cell>
          <cell r="AJ2585">
            <v>4.2</v>
          </cell>
          <cell r="AK2585">
            <v>4.28</v>
          </cell>
        </row>
        <row r="2586">
          <cell r="A2586" t="str">
            <v>SDGbaseTRAv2_UrbAS_IRTv2C_InvValcmetp</v>
          </cell>
          <cell r="B2586" t="str">
            <v>SIclos6_GOVclos11</v>
          </cell>
          <cell r="C2586" t="str">
            <v>SDGbaseTRAv2_UrbAS_IRTv2</v>
          </cell>
          <cell r="D2586" t="str">
            <v>C_InvVal</v>
          </cell>
          <cell r="E2586" t="str">
            <v>cmetp</v>
          </cell>
          <cell r="F2586">
            <v>2.84</v>
          </cell>
          <cell r="G2586">
            <v>2.77</v>
          </cell>
          <cell r="H2586">
            <v>2.88</v>
          </cell>
          <cell r="I2586">
            <v>3</v>
          </cell>
          <cell r="J2586">
            <v>3.07</v>
          </cell>
          <cell r="K2586">
            <v>3.14</v>
          </cell>
          <cell r="L2586">
            <v>3.21</v>
          </cell>
          <cell r="M2586">
            <v>3.28</v>
          </cell>
          <cell r="N2586">
            <v>3.36</v>
          </cell>
          <cell r="O2586">
            <v>3.43</v>
          </cell>
          <cell r="P2586">
            <v>3.53</v>
          </cell>
          <cell r="Q2586">
            <v>3.63</v>
          </cell>
          <cell r="R2586">
            <v>3.7</v>
          </cell>
          <cell r="S2586">
            <v>3.82</v>
          </cell>
          <cell r="T2586">
            <v>3.95</v>
          </cell>
          <cell r="U2586">
            <v>4.0999999999999996</v>
          </cell>
          <cell r="V2586">
            <v>4.2</v>
          </cell>
          <cell r="W2586">
            <v>4.34</v>
          </cell>
          <cell r="X2586">
            <v>4.55</v>
          </cell>
          <cell r="Y2586">
            <v>4.68</v>
          </cell>
          <cell r="Z2586">
            <v>5.0999999999999996</v>
          </cell>
          <cell r="AA2586">
            <v>5.41</v>
          </cell>
          <cell r="AB2586">
            <v>5.4</v>
          </cell>
          <cell r="AC2586">
            <v>5.47</v>
          </cell>
          <cell r="AD2586">
            <v>5.65</v>
          </cell>
          <cell r="AE2586">
            <v>5.84</v>
          </cell>
          <cell r="AF2586">
            <v>6.05</v>
          </cell>
          <cell r="AG2586">
            <v>5.97</v>
          </cell>
          <cell r="AH2586">
            <v>5.98</v>
          </cell>
          <cell r="AI2586">
            <v>5.98</v>
          </cell>
          <cell r="AJ2586">
            <v>5.98</v>
          </cell>
          <cell r="AK2586">
            <v>5.97</v>
          </cell>
        </row>
        <row r="2587">
          <cell r="A2587" t="str">
            <v>SDGbaseTRAv2_UrbAS_IRTv2C_InvValcmach</v>
          </cell>
          <cell r="B2587" t="str">
            <v>SIclos6_GOVclos11</v>
          </cell>
          <cell r="C2587" t="str">
            <v>SDGbaseTRAv2_UrbAS_IRTv2</v>
          </cell>
          <cell r="D2587" t="str">
            <v>C_InvVal</v>
          </cell>
          <cell r="E2587" t="str">
            <v>cmach</v>
          </cell>
          <cell r="F2587">
            <v>159.36000000000001</v>
          </cell>
          <cell r="G2587">
            <v>150.74</v>
          </cell>
          <cell r="H2587">
            <v>156.97</v>
          </cell>
          <cell r="I2587">
            <v>163.41</v>
          </cell>
          <cell r="J2587">
            <v>166.96</v>
          </cell>
          <cell r="K2587">
            <v>170.82</v>
          </cell>
          <cell r="L2587">
            <v>175.12</v>
          </cell>
          <cell r="M2587">
            <v>179.28</v>
          </cell>
          <cell r="N2587">
            <v>184.01</v>
          </cell>
          <cell r="O2587">
            <v>190.79</v>
          </cell>
          <cell r="P2587">
            <v>196.92</v>
          </cell>
          <cell r="Q2587">
            <v>202.66</v>
          </cell>
          <cell r="R2587">
            <v>206.46</v>
          </cell>
          <cell r="S2587">
            <v>213.39</v>
          </cell>
          <cell r="T2587">
            <v>220.7</v>
          </cell>
          <cell r="U2587">
            <v>229.07</v>
          </cell>
          <cell r="V2587">
            <v>236.71</v>
          </cell>
          <cell r="W2587">
            <v>245.16</v>
          </cell>
          <cell r="X2587">
            <v>254.75</v>
          </cell>
          <cell r="Y2587">
            <v>262.39</v>
          </cell>
          <cell r="Z2587">
            <v>277.22000000000003</v>
          </cell>
          <cell r="AA2587">
            <v>289.93</v>
          </cell>
          <cell r="AB2587">
            <v>297.42</v>
          </cell>
          <cell r="AC2587">
            <v>305.66000000000003</v>
          </cell>
          <cell r="AD2587">
            <v>315.05</v>
          </cell>
          <cell r="AE2587">
            <v>324.88</v>
          </cell>
          <cell r="AF2587">
            <v>335.09</v>
          </cell>
          <cell r="AG2587">
            <v>338.2</v>
          </cell>
          <cell r="AH2587">
            <v>341.89</v>
          </cell>
          <cell r="AI2587">
            <v>343.8</v>
          </cell>
          <cell r="AJ2587">
            <v>344.38</v>
          </cell>
          <cell r="AK2587">
            <v>343.93</v>
          </cell>
        </row>
        <row r="2588">
          <cell r="A2588" t="str">
            <v>SDGbaseTRAv2_UrbAS_IRTv2C_InvValcemch</v>
          </cell>
          <cell r="B2588" t="str">
            <v>SIclos6_GOVclos11</v>
          </cell>
          <cell r="C2588" t="str">
            <v>SDGbaseTRAv2_UrbAS_IRTv2</v>
          </cell>
          <cell r="D2588" t="str">
            <v>C_InvVal</v>
          </cell>
          <cell r="E2588" t="str">
            <v>cemch</v>
          </cell>
          <cell r="F2588">
            <v>74.739999999999995</v>
          </cell>
          <cell r="G2588">
            <v>69.61</v>
          </cell>
          <cell r="H2588">
            <v>72.650000000000006</v>
          </cell>
          <cell r="I2588">
            <v>75.739999999999995</v>
          </cell>
          <cell r="J2588">
            <v>77.489999999999995</v>
          </cell>
          <cell r="K2588">
            <v>79.31</v>
          </cell>
          <cell r="L2588">
            <v>81.319999999999993</v>
          </cell>
          <cell r="M2588">
            <v>83.2</v>
          </cell>
          <cell r="N2588">
            <v>85.38</v>
          </cell>
          <cell r="O2588">
            <v>88.38</v>
          </cell>
          <cell r="P2588">
            <v>91.22</v>
          </cell>
          <cell r="Q2588">
            <v>93.93</v>
          </cell>
          <cell r="R2588">
            <v>95.7</v>
          </cell>
          <cell r="S2588">
            <v>98.86</v>
          </cell>
          <cell r="T2588">
            <v>102.22</v>
          </cell>
          <cell r="U2588">
            <v>106.04</v>
          </cell>
          <cell r="V2588">
            <v>109.62</v>
          </cell>
          <cell r="W2588">
            <v>113.43</v>
          </cell>
          <cell r="X2588">
            <v>117.51</v>
          </cell>
          <cell r="Y2588">
            <v>121.04</v>
          </cell>
          <cell r="Z2588">
            <v>126.88</v>
          </cell>
          <cell r="AA2588">
            <v>132.18</v>
          </cell>
          <cell r="AB2588">
            <v>136.63</v>
          </cell>
          <cell r="AC2588">
            <v>140.87</v>
          </cell>
          <cell r="AD2588">
            <v>145.16</v>
          </cell>
          <cell r="AE2588">
            <v>149.56</v>
          </cell>
          <cell r="AF2588">
            <v>154.12</v>
          </cell>
          <cell r="AG2588">
            <v>156.1</v>
          </cell>
          <cell r="AH2588">
            <v>157.88999999999999</v>
          </cell>
          <cell r="AI2588">
            <v>158.65</v>
          </cell>
          <cell r="AJ2588">
            <v>158.63</v>
          </cell>
          <cell r="AK2588">
            <v>158.30000000000001</v>
          </cell>
        </row>
        <row r="2589">
          <cell r="A2589" t="str">
            <v>SDGbaseTRAv2_UrbAS_IRTv2C_InvValcsequ</v>
          </cell>
          <cell r="B2589" t="str">
            <v>SIclos6_GOVclos11</v>
          </cell>
          <cell r="C2589" t="str">
            <v>SDGbaseTRAv2_UrbAS_IRTv2</v>
          </cell>
          <cell r="D2589" t="str">
            <v>C_InvVal</v>
          </cell>
          <cell r="E2589" t="str">
            <v>csequ</v>
          </cell>
          <cell r="F2589">
            <v>34.74</v>
          </cell>
          <cell r="G2589">
            <v>32.020000000000003</v>
          </cell>
          <cell r="H2589">
            <v>33.340000000000003</v>
          </cell>
          <cell r="I2589">
            <v>34.549999999999997</v>
          </cell>
          <cell r="J2589">
            <v>35.26</v>
          </cell>
          <cell r="K2589">
            <v>36.08</v>
          </cell>
          <cell r="L2589">
            <v>37.020000000000003</v>
          </cell>
          <cell r="M2589">
            <v>37.99</v>
          </cell>
          <cell r="N2589">
            <v>39.07</v>
          </cell>
          <cell r="O2589">
            <v>40.98</v>
          </cell>
          <cell r="P2589">
            <v>42.39</v>
          </cell>
          <cell r="Q2589">
            <v>43.62</v>
          </cell>
          <cell r="R2589">
            <v>44.44</v>
          </cell>
          <cell r="S2589">
            <v>45.91</v>
          </cell>
          <cell r="T2589">
            <v>47.47</v>
          </cell>
          <cell r="U2589">
            <v>49.26</v>
          </cell>
          <cell r="V2589">
            <v>51.08</v>
          </cell>
          <cell r="W2589">
            <v>52.92</v>
          </cell>
          <cell r="X2589">
            <v>54.66</v>
          </cell>
          <cell r="Y2589">
            <v>56.3</v>
          </cell>
          <cell r="Z2589">
            <v>58.19</v>
          </cell>
          <cell r="AA2589">
            <v>60.07</v>
          </cell>
          <cell r="AB2589">
            <v>62.43</v>
          </cell>
          <cell r="AC2589">
            <v>64.47</v>
          </cell>
          <cell r="AD2589">
            <v>66.38</v>
          </cell>
          <cell r="AE2589">
            <v>68.33</v>
          </cell>
          <cell r="AF2589">
            <v>70.349999999999994</v>
          </cell>
          <cell r="AG2589">
            <v>72.11</v>
          </cell>
          <cell r="AH2589">
            <v>72.67</v>
          </cell>
          <cell r="AI2589">
            <v>72.69</v>
          </cell>
          <cell r="AJ2589">
            <v>72.55</v>
          </cell>
          <cell r="AK2589">
            <v>72.19</v>
          </cell>
        </row>
        <row r="2590">
          <cell r="A2590" t="str">
            <v>SDGbaseTRAv2_UrbAS_IRTv2C_InvValcvehi</v>
          </cell>
          <cell r="B2590" t="str">
            <v>SIclos6_GOVclos11</v>
          </cell>
          <cell r="C2590" t="str">
            <v>SDGbaseTRAv2_UrbAS_IRTv2</v>
          </cell>
          <cell r="D2590" t="str">
            <v>C_InvVal</v>
          </cell>
          <cell r="E2590" t="str">
            <v>cvehi</v>
          </cell>
          <cell r="F2590">
            <v>115.65</v>
          </cell>
          <cell r="G2590">
            <v>107.23</v>
          </cell>
          <cell r="H2590">
            <v>111.8</v>
          </cell>
          <cell r="I2590">
            <v>116.72</v>
          </cell>
          <cell r="J2590">
            <v>119.48</v>
          </cell>
          <cell r="K2590">
            <v>122.34</v>
          </cell>
          <cell r="L2590">
            <v>125.39</v>
          </cell>
          <cell r="M2590">
            <v>127.98</v>
          </cell>
          <cell r="N2590">
            <v>131.16999999999999</v>
          </cell>
          <cell r="O2590">
            <v>135.16999999999999</v>
          </cell>
          <cell r="P2590">
            <v>139.46</v>
          </cell>
          <cell r="Q2590">
            <v>143.63999999999999</v>
          </cell>
          <cell r="R2590">
            <v>146.54</v>
          </cell>
          <cell r="S2590">
            <v>151.5</v>
          </cell>
          <cell r="T2590">
            <v>156.69</v>
          </cell>
          <cell r="U2590">
            <v>162.59</v>
          </cell>
          <cell r="V2590">
            <v>168.23</v>
          </cell>
          <cell r="W2590">
            <v>174.17</v>
          </cell>
          <cell r="X2590">
            <v>180.44</v>
          </cell>
          <cell r="Y2590">
            <v>189.52</v>
          </cell>
          <cell r="Z2590">
            <v>202.23</v>
          </cell>
          <cell r="AA2590">
            <v>214.39</v>
          </cell>
          <cell r="AB2590">
            <v>223.89</v>
          </cell>
          <cell r="AC2590">
            <v>232.29</v>
          </cell>
          <cell r="AD2590">
            <v>239.96</v>
          </cell>
          <cell r="AE2590">
            <v>247.58</v>
          </cell>
          <cell r="AF2590">
            <v>255.38</v>
          </cell>
          <cell r="AG2590">
            <v>259.2</v>
          </cell>
          <cell r="AH2590">
            <v>263.16000000000003</v>
          </cell>
          <cell r="AI2590">
            <v>266.52</v>
          </cell>
          <cell r="AJ2590">
            <v>268.04000000000002</v>
          </cell>
          <cell r="AK2590">
            <v>268.38</v>
          </cell>
        </row>
        <row r="2591">
          <cell r="A2591" t="str">
            <v>SDGbaseTRAv2_UrbAS_IRTv2C_InvValctequ</v>
          </cell>
          <cell r="B2591" t="str">
            <v>SIclos6_GOVclos11</v>
          </cell>
          <cell r="C2591" t="str">
            <v>SDGbaseTRAv2_UrbAS_IRTv2</v>
          </cell>
          <cell r="D2591" t="str">
            <v>C_InvVal</v>
          </cell>
          <cell r="E2591" t="str">
            <v>ctequ</v>
          </cell>
          <cell r="F2591">
            <v>11.68</v>
          </cell>
          <cell r="G2591">
            <v>11.17</v>
          </cell>
          <cell r="H2591">
            <v>11.61</v>
          </cell>
          <cell r="I2591">
            <v>12.16</v>
          </cell>
          <cell r="J2591">
            <v>12.46</v>
          </cell>
          <cell r="K2591">
            <v>12.77</v>
          </cell>
          <cell r="L2591">
            <v>13.09</v>
          </cell>
          <cell r="M2591">
            <v>13.32</v>
          </cell>
          <cell r="N2591">
            <v>13.62</v>
          </cell>
          <cell r="O2591">
            <v>13.85</v>
          </cell>
          <cell r="P2591">
            <v>14.23</v>
          </cell>
          <cell r="Q2591">
            <v>14.63</v>
          </cell>
          <cell r="R2591">
            <v>14.95</v>
          </cell>
          <cell r="S2591">
            <v>15.48</v>
          </cell>
          <cell r="T2591">
            <v>16.02</v>
          </cell>
          <cell r="U2591">
            <v>16.64</v>
          </cell>
          <cell r="V2591">
            <v>17.21</v>
          </cell>
          <cell r="W2591">
            <v>17.829999999999998</v>
          </cell>
          <cell r="X2591">
            <v>18.53</v>
          </cell>
          <cell r="Y2591">
            <v>19.14</v>
          </cell>
          <cell r="Z2591">
            <v>20.18</v>
          </cell>
          <cell r="AA2591">
            <v>21.08</v>
          </cell>
          <cell r="AB2591">
            <v>22.06</v>
          </cell>
          <cell r="AC2591">
            <v>22.9</v>
          </cell>
          <cell r="AD2591">
            <v>23.61</v>
          </cell>
          <cell r="AE2591">
            <v>24.32</v>
          </cell>
          <cell r="AF2591">
            <v>25.04</v>
          </cell>
          <cell r="AG2591">
            <v>25.45</v>
          </cell>
          <cell r="AH2591">
            <v>26.12</v>
          </cell>
          <cell r="AI2591">
            <v>26.68</v>
          </cell>
          <cell r="AJ2591">
            <v>26.94</v>
          </cell>
          <cell r="AK2591">
            <v>27.07</v>
          </cell>
        </row>
        <row r="2592">
          <cell r="A2592" t="str">
            <v>SDGbaseTRAv2_UrbAS_IRTv2C_InvValcfurn</v>
          </cell>
          <cell r="B2592" t="str">
            <v>SIclos6_GOVclos11</v>
          </cell>
          <cell r="C2592" t="str">
            <v>SDGbaseTRAv2_UrbAS_IRTv2</v>
          </cell>
          <cell r="D2592" t="str">
            <v>C_InvVal</v>
          </cell>
          <cell r="E2592" t="str">
            <v>cfurn</v>
          </cell>
          <cell r="F2592">
            <v>28.64</v>
          </cell>
          <cell r="G2592">
            <v>27.16</v>
          </cell>
          <cell r="H2592">
            <v>27.97</v>
          </cell>
          <cell r="I2592">
            <v>28.97</v>
          </cell>
          <cell r="J2592">
            <v>29.48</v>
          </cell>
          <cell r="K2592">
            <v>30.05</v>
          </cell>
          <cell r="L2592">
            <v>30.77</v>
          </cell>
          <cell r="M2592">
            <v>31.61</v>
          </cell>
          <cell r="N2592">
            <v>32.479999999999997</v>
          </cell>
          <cell r="O2592">
            <v>33.380000000000003</v>
          </cell>
          <cell r="P2592">
            <v>34.4</v>
          </cell>
          <cell r="Q2592">
            <v>35.409999999999997</v>
          </cell>
          <cell r="R2592">
            <v>36.049999999999997</v>
          </cell>
          <cell r="S2592">
            <v>37.24</v>
          </cell>
          <cell r="T2592">
            <v>38.51</v>
          </cell>
          <cell r="U2592">
            <v>39.97</v>
          </cell>
          <cell r="V2592">
            <v>41.43</v>
          </cell>
          <cell r="W2592">
            <v>42.9</v>
          </cell>
          <cell r="X2592">
            <v>44.35</v>
          </cell>
          <cell r="Y2592">
            <v>45.68</v>
          </cell>
          <cell r="Z2592">
            <v>47.45</v>
          </cell>
          <cell r="AA2592">
            <v>49.15</v>
          </cell>
          <cell r="AB2592">
            <v>50.06</v>
          </cell>
          <cell r="AC2592">
            <v>51.15</v>
          </cell>
          <cell r="AD2592">
            <v>52.65</v>
          </cell>
          <cell r="AE2592">
            <v>54.31</v>
          </cell>
          <cell r="AF2592">
            <v>56.07</v>
          </cell>
          <cell r="AG2592">
            <v>57.34</v>
          </cell>
          <cell r="AH2592">
            <v>56.87</v>
          </cell>
          <cell r="AI2592">
            <v>56.26</v>
          </cell>
          <cell r="AJ2592">
            <v>55.98</v>
          </cell>
          <cell r="AK2592">
            <v>55.64</v>
          </cell>
        </row>
        <row r="2593">
          <cell r="A2593" t="str">
            <v>SDGbaseTRAv2_UrbAS_IRTv2C_InvValcoman</v>
          </cell>
          <cell r="B2593" t="str">
            <v>SIclos6_GOVclos11</v>
          </cell>
          <cell r="C2593" t="str">
            <v>SDGbaseTRAv2_UrbAS_IRTv2</v>
          </cell>
          <cell r="D2593" t="str">
            <v>C_InvVal</v>
          </cell>
          <cell r="E2593" t="str">
            <v>coman</v>
          </cell>
          <cell r="F2593">
            <v>1.75</v>
          </cell>
          <cell r="G2593">
            <v>1.66</v>
          </cell>
          <cell r="H2593">
            <v>1.7</v>
          </cell>
          <cell r="I2593">
            <v>1.75</v>
          </cell>
          <cell r="J2593">
            <v>1.77</v>
          </cell>
          <cell r="K2593">
            <v>1.81</v>
          </cell>
          <cell r="L2593">
            <v>1.85</v>
          </cell>
          <cell r="M2593">
            <v>1.9</v>
          </cell>
          <cell r="N2593">
            <v>1.95</v>
          </cell>
          <cell r="O2593">
            <v>2.04</v>
          </cell>
          <cell r="P2593">
            <v>2.09</v>
          </cell>
          <cell r="Q2593">
            <v>2.13</v>
          </cell>
          <cell r="R2593">
            <v>2.16</v>
          </cell>
          <cell r="S2593">
            <v>2.2200000000000002</v>
          </cell>
          <cell r="T2593">
            <v>2.2999999999999998</v>
          </cell>
          <cell r="U2593">
            <v>2.38</v>
          </cell>
          <cell r="V2593">
            <v>2.46</v>
          </cell>
          <cell r="W2593">
            <v>2.5499999999999998</v>
          </cell>
          <cell r="X2593">
            <v>2.63</v>
          </cell>
          <cell r="Y2593">
            <v>2.71</v>
          </cell>
          <cell r="Z2593">
            <v>2.79</v>
          </cell>
          <cell r="AA2593">
            <v>2.87</v>
          </cell>
          <cell r="AB2593">
            <v>2.95</v>
          </cell>
          <cell r="AC2593">
            <v>3.03</v>
          </cell>
          <cell r="AD2593">
            <v>3.12</v>
          </cell>
          <cell r="AE2593">
            <v>3.22</v>
          </cell>
          <cell r="AF2593">
            <v>3.32</v>
          </cell>
          <cell r="AG2593">
            <v>3.43</v>
          </cell>
          <cell r="AH2593">
            <v>3.44</v>
          </cell>
          <cell r="AI2593">
            <v>3.43</v>
          </cell>
          <cell r="AJ2593">
            <v>3.43</v>
          </cell>
          <cell r="AK2593">
            <v>3.44</v>
          </cell>
        </row>
        <row r="2594">
          <cell r="A2594" t="str">
            <v>SDGbaseTRAv2_UrbAS_IRTv2C_InvValccons</v>
          </cell>
          <cell r="B2594" t="str">
            <v>SIclos6_GOVclos11</v>
          </cell>
          <cell r="C2594" t="str">
            <v>SDGbaseTRAv2_UrbAS_IRTv2</v>
          </cell>
          <cell r="D2594" t="str">
            <v>C_InvVal</v>
          </cell>
          <cell r="E2594" t="str">
            <v>ccons</v>
          </cell>
          <cell r="F2594">
            <v>407.96</v>
          </cell>
          <cell r="G2594">
            <v>394.25</v>
          </cell>
          <cell r="H2594">
            <v>403.31</v>
          </cell>
          <cell r="I2594">
            <v>419.59</v>
          </cell>
          <cell r="J2594">
            <v>429.87</v>
          </cell>
          <cell r="K2594">
            <v>434.97</v>
          </cell>
          <cell r="L2594">
            <v>443.24</v>
          </cell>
          <cell r="M2594">
            <v>454.01</v>
          </cell>
          <cell r="N2594">
            <v>465.56</v>
          </cell>
          <cell r="O2594">
            <v>477.43</v>
          </cell>
          <cell r="P2594">
            <v>491.41</v>
          </cell>
          <cell r="Q2594">
            <v>505.59</v>
          </cell>
          <cell r="R2594">
            <v>512.87</v>
          </cell>
          <cell r="S2594">
            <v>530.26</v>
          </cell>
          <cell r="T2594">
            <v>548.38</v>
          </cell>
          <cell r="U2594">
            <v>569.02</v>
          </cell>
          <cell r="V2594">
            <v>589.41</v>
          </cell>
          <cell r="W2594">
            <v>610.32000000000005</v>
          </cell>
          <cell r="X2594">
            <v>631.88</v>
          </cell>
          <cell r="Y2594">
            <v>650.83000000000004</v>
          </cell>
          <cell r="Z2594">
            <v>680.06</v>
          </cell>
          <cell r="AA2594">
            <v>705.09</v>
          </cell>
          <cell r="AB2594">
            <v>714.03</v>
          </cell>
          <cell r="AC2594">
            <v>728.51</v>
          </cell>
          <cell r="AD2594">
            <v>750.54</v>
          </cell>
          <cell r="AE2594">
            <v>775.04</v>
          </cell>
          <cell r="AF2594">
            <v>800.63</v>
          </cell>
          <cell r="AG2594">
            <v>816.66</v>
          </cell>
          <cell r="AH2594">
            <v>813.16</v>
          </cell>
          <cell r="AI2594">
            <v>807.08</v>
          </cell>
          <cell r="AJ2594">
            <v>804.9</v>
          </cell>
          <cell r="AK2594">
            <v>801.88</v>
          </cell>
        </row>
        <row r="2595">
          <cell r="A2595" t="str">
            <v>SDGbaseTRAv2_UrbAS_IRTv2C_InvValcbsrv</v>
          </cell>
          <cell r="B2595" t="str">
            <v>SIclos6_GOVclos11</v>
          </cell>
          <cell r="C2595" t="str">
            <v>SDGbaseTRAv2_UrbAS_IRTv2</v>
          </cell>
          <cell r="D2595" t="str">
            <v>C_InvVal</v>
          </cell>
          <cell r="E2595" t="str">
            <v>cbsrv</v>
          </cell>
          <cell r="F2595">
            <v>64.14</v>
          </cell>
          <cell r="G2595">
            <v>56.74</v>
          </cell>
          <cell r="H2595">
            <v>58.82</v>
          </cell>
          <cell r="I2595">
            <v>61.02</v>
          </cell>
          <cell r="J2595">
            <v>62.17</v>
          </cell>
          <cell r="K2595">
            <v>63.59</v>
          </cell>
          <cell r="L2595">
            <v>65.2</v>
          </cell>
          <cell r="M2595">
            <v>67.010000000000005</v>
          </cell>
          <cell r="N2595">
            <v>68.88</v>
          </cell>
          <cell r="O2595">
            <v>70.959999999999994</v>
          </cell>
          <cell r="P2595">
            <v>73.16</v>
          </cell>
          <cell r="Q2595">
            <v>75.31</v>
          </cell>
          <cell r="R2595">
            <v>76.87</v>
          </cell>
          <cell r="S2595">
            <v>79.52</v>
          </cell>
          <cell r="T2595">
            <v>82.25</v>
          </cell>
          <cell r="U2595">
            <v>85.35</v>
          </cell>
          <cell r="V2595">
            <v>88.64</v>
          </cell>
          <cell r="W2595">
            <v>91.86</v>
          </cell>
          <cell r="X2595">
            <v>94.81</v>
          </cell>
          <cell r="Y2595">
            <v>97.69</v>
          </cell>
          <cell r="Z2595">
            <v>100.41</v>
          </cell>
          <cell r="AA2595">
            <v>102.94</v>
          </cell>
          <cell r="AB2595">
            <v>105.43</v>
          </cell>
          <cell r="AC2595">
            <v>108.09</v>
          </cell>
          <cell r="AD2595">
            <v>111.23</v>
          </cell>
          <cell r="AE2595">
            <v>114.63</v>
          </cell>
          <cell r="AF2595">
            <v>118.18</v>
          </cell>
          <cell r="AG2595">
            <v>122.07</v>
          </cell>
          <cell r="AH2595">
            <v>121.63</v>
          </cell>
          <cell r="AI2595">
            <v>120.58</v>
          </cell>
          <cell r="AJ2595">
            <v>119.93</v>
          </cell>
          <cell r="AK2595">
            <v>119.08</v>
          </cell>
        </row>
        <row r="2596">
          <cell r="A2596" t="str">
            <v>SDGbaseTRAv2_UrbAS_IRTv2C_InvValcimpt</v>
          </cell>
          <cell r="B2596" t="str">
            <v>SIclos6_GOVclos11</v>
          </cell>
          <cell r="C2596" t="str">
            <v>SDGbaseTRAv2_UrbAS_IRTv2</v>
          </cell>
          <cell r="D2596" t="str">
            <v>C_InvVal</v>
          </cell>
          <cell r="E2596" t="str">
            <v>cimpt</v>
          </cell>
          <cell r="F2596">
            <v>2.86</v>
          </cell>
          <cell r="G2596">
            <v>2.92</v>
          </cell>
          <cell r="H2596">
            <v>2.95</v>
          </cell>
          <cell r="I2596">
            <v>2.94</v>
          </cell>
          <cell r="J2596">
            <v>2.94</v>
          </cell>
          <cell r="K2596">
            <v>2.95</v>
          </cell>
          <cell r="L2596">
            <v>2.95</v>
          </cell>
          <cell r="M2596">
            <v>2.97</v>
          </cell>
          <cell r="N2596">
            <v>2.98</v>
          </cell>
          <cell r="O2596">
            <v>3.06</v>
          </cell>
          <cell r="P2596">
            <v>3.09</v>
          </cell>
          <cell r="Q2596">
            <v>3.09</v>
          </cell>
          <cell r="R2596">
            <v>3.09</v>
          </cell>
          <cell r="S2596">
            <v>3.09</v>
          </cell>
          <cell r="T2596">
            <v>3.1</v>
          </cell>
          <cell r="U2596">
            <v>3.1</v>
          </cell>
          <cell r="V2596">
            <v>3.1</v>
          </cell>
          <cell r="W2596">
            <v>3.11</v>
          </cell>
          <cell r="X2596">
            <v>3.12</v>
          </cell>
          <cell r="Y2596">
            <v>3.11</v>
          </cell>
          <cell r="Z2596">
            <v>3.12</v>
          </cell>
          <cell r="AA2596">
            <v>3.13</v>
          </cell>
          <cell r="AB2596">
            <v>3.14</v>
          </cell>
          <cell r="AC2596">
            <v>3.14</v>
          </cell>
          <cell r="AD2596">
            <v>3.14</v>
          </cell>
          <cell r="AE2596">
            <v>3.14</v>
          </cell>
          <cell r="AF2596">
            <v>3.14</v>
          </cell>
          <cell r="AG2596">
            <v>3.13</v>
          </cell>
          <cell r="AH2596">
            <v>3.11</v>
          </cell>
          <cell r="AI2596">
            <v>3.08</v>
          </cell>
          <cell r="AJ2596">
            <v>3.06</v>
          </cell>
          <cell r="AK2596">
            <v>3.04</v>
          </cell>
        </row>
        <row r="2597">
          <cell r="A2597" t="str">
            <v>SDGbaseTRAv2_UrbAS_IRTv2C_InvValtotal</v>
          </cell>
          <cell r="B2597" t="str">
            <v>SIclos6_GOVclos11</v>
          </cell>
          <cell r="C2597" t="str">
            <v>SDGbaseTRAv2_UrbAS_IRTv2</v>
          </cell>
          <cell r="D2597" t="str">
            <v>C_InvVal</v>
          </cell>
          <cell r="E2597" t="str">
            <v>total</v>
          </cell>
          <cell r="F2597">
            <v>906.02</v>
          </cell>
          <cell r="G2597">
            <v>857.83</v>
          </cell>
          <cell r="H2597">
            <v>885.7</v>
          </cell>
          <cell r="I2597">
            <v>921.68</v>
          </cell>
          <cell r="J2597">
            <v>942.86</v>
          </cell>
          <cell r="K2597">
            <v>959.8</v>
          </cell>
          <cell r="L2597">
            <v>981.19</v>
          </cell>
          <cell r="M2597">
            <v>1004.57</v>
          </cell>
          <cell r="N2597">
            <v>1030.49</v>
          </cell>
          <cell r="O2597">
            <v>1061.48</v>
          </cell>
          <cell r="P2597">
            <v>1093.93</v>
          </cell>
          <cell r="Q2597">
            <v>1125.73</v>
          </cell>
          <cell r="R2597">
            <v>1144.96</v>
          </cell>
          <cell r="S2597">
            <v>1183.49</v>
          </cell>
          <cell r="T2597">
            <v>1223.83</v>
          </cell>
          <cell r="U2597">
            <v>1269.8499999999999</v>
          </cell>
          <cell r="V2597">
            <v>1314.46</v>
          </cell>
          <cell r="W2597">
            <v>1361</v>
          </cell>
          <cell r="X2597">
            <v>1409.74</v>
          </cell>
          <cell r="Y2597">
            <v>1455.68</v>
          </cell>
          <cell r="Z2597">
            <v>1526.43</v>
          </cell>
          <cell r="AA2597">
            <v>1589.24</v>
          </cell>
          <cell r="AB2597">
            <v>1626.65</v>
          </cell>
          <cell r="AC2597">
            <v>1668.98</v>
          </cell>
          <cell r="AD2597">
            <v>1720</v>
          </cell>
          <cell r="AE2597">
            <v>1774.47</v>
          </cell>
          <cell r="AF2597">
            <v>1831.09</v>
          </cell>
          <cell r="AG2597">
            <v>1863.36</v>
          </cell>
          <cell r="AH2597">
            <v>1869.91</v>
          </cell>
          <cell r="AI2597">
            <v>1869.01</v>
          </cell>
          <cell r="AJ2597">
            <v>1868.18</v>
          </cell>
          <cell r="AK2597">
            <v>1863.35</v>
          </cell>
        </row>
        <row r="2598">
          <cell r="A2598" t="str">
            <v>SDGbaseTRAv2_UrbAS_IRTv2IADJXtotal</v>
          </cell>
          <cell r="B2598" t="str">
            <v>SIclos6_GOVclos11</v>
          </cell>
          <cell r="C2598" t="str">
            <v>SDGbaseTRAv2_UrbAS_IRTv2</v>
          </cell>
          <cell r="D2598" t="str">
            <v>IADJX</v>
          </cell>
          <cell r="E2598" t="str">
            <v>total</v>
          </cell>
          <cell r="F2598">
            <v>1</v>
          </cell>
          <cell r="G2598">
            <v>0.91</v>
          </cell>
          <cell r="H2598">
            <v>0.94</v>
          </cell>
          <cell r="I2598">
            <v>0.97</v>
          </cell>
          <cell r="J2598">
            <v>0.99</v>
          </cell>
          <cell r="K2598">
            <v>1.01</v>
          </cell>
          <cell r="L2598">
            <v>1.03</v>
          </cell>
          <cell r="M2598">
            <v>1.06</v>
          </cell>
          <cell r="N2598">
            <v>1.0900000000000001</v>
          </cell>
          <cell r="O2598">
            <v>1.1299999999999999</v>
          </cell>
          <cell r="P2598">
            <v>1.1599999999999999</v>
          </cell>
          <cell r="Q2598">
            <v>1.19</v>
          </cell>
          <cell r="R2598">
            <v>1.21</v>
          </cell>
          <cell r="S2598">
            <v>1.25</v>
          </cell>
          <cell r="T2598">
            <v>1.29</v>
          </cell>
          <cell r="U2598">
            <v>1.34</v>
          </cell>
          <cell r="V2598">
            <v>1.39</v>
          </cell>
          <cell r="W2598">
            <v>1.44</v>
          </cell>
          <cell r="X2598">
            <v>1.48</v>
          </cell>
          <cell r="Y2598">
            <v>1.53</v>
          </cell>
          <cell r="Z2598">
            <v>1.58</v>
          </cell>
          <cell r="AA2598">
            <v>1.62</v>
          </cell>
          <cell r="AB2598">
            <v>1.67</v>
          </cell>
          <cell r="AC2598">
            <v>1.71</v>
          </cell>
          <cell r="AD2598">
            <v>1.76</v>
          </cell>
          <cell r="AE2598">
            <v>1.81</v>
          </cell>
          <cell r="AF2598">
            <v>1.87</v>
          </cell>
          <cell r="AG2598">
            <v>1.92</v>
          </cell>
          <cell r="AH2598">
            <v>1.91</v>
          </cell>
          <cell r="AI2598">
            <v>1.9</v>
          </cell>
          <cell r="AJ2598">
            <v>1.89</v>
          </cell>
          <cell r="AK2598">
            <v>1.88</v>
          </cell>
        </row>
        <row r="2599">
          <cell r="A2599" t="str">
            <v>SDGbaseTRAv2_UrbAS_IRTv2C_QINV_IADJtotal</v>
          </cell>
          <cell r="B2599" t="str">
            <v>SIclos6_GOVclos11</v>
          </cell>
          <cell r="C2599" t="str">
            <v>SDGbaseTRAv2_UrbAS_IRTv2</v>
          </cell>
          <cell r="D2599" t="str">
            <v>C_QINV_IADJ</v>
          </cell>
          <cell r="E2599" t="str">
            <v>total</v>
          </cell>
          <cell r="F2599">
            <v>906.02</v>
          </cell>
          <cell r="G2599">
            <v>944.54</v>
          </cell>
          <cell r="H2599">
            <v>946.37</v>
          </cell>
          <cell r="I2599">
            <v>951.56</v>
          </cell>
          <cell r="J2599">
            <v>955.63</v>
          </cell>
          <cell r="K2599">
            <v>952.94</v>
          </cell>
          <cell r="L2599">
            <v>950.73</v>
          </cell>
          <cell r="M2599">
            <v>947.53</v>
          </cell>
          <cell r="N2599">
            <v>945.54</v>
          </cell>
          <cell r="O2599">
            <v>941.87</v>
          </cell>
          <cell r="P2599">
            <v>942.08</v>
          </cell>
          <cell r="Q2599">
            <v>943.09</v>
          </cell>
          <cell r="R2599">
            <v>942.7</v>
          </cell>
          <cell r="S2599">
            <v>944.31</v>
          </cell>
          <cell r="T2599">
            <v>945.52</v>
          </cell>
          <cell r="U2599">
            <v>946.34</v>
          </cell>
          <cell r="V2599">
            <v>944.89</v>
          </cell>
          <cell r="W2599">
            <v>945.33</v>
          </cell>
          <cell r="X2599">
            <v>949.73</v>
          </cell>
          <cell r="Y2599">
            <v>951.49</v>
          </cell>
          <cell r="Z2599">
            <v>967.26</v>
          </cell>
          <cell r="AA2599">
            <v>978.06</v>
          </cell>
          <cell r="AB2599">
            <v>976.51</v>
          </cell>
          <cell r="AC2599">
            <v>977.53</v>
          </cell>
          <cell r="AD2599">
            <v>979.35</v>
          </cell>
          <cell r="AE2599">
            <v>980.72</v>
          </cell>
          <cell r="AF2599">
            <v>981.69</v>
          </cell>
          <cell r="AG2599">
            <v>970.44</v>
          </cell>
          <cell r="AH2599">
            <v>977.41</v>
          </cell>
          <cell r="AI2599">
            <v>984.21</v>
          </cell>
          <cell r="AJ2599">
            <v>987.75</v>
          </cell>
          <cell r="AK2599">
            <v>991.03</v>
          </cell>
        </row>
        <row r="2600">
          <cell r="A2600" t="str">
            <v>SDGbaseTRAv2_UrbAS_IRTv2trnsfrx_govent-n</v>
          </cell>
          <cell r="B2600" t="str">
            <v>SIclos6_GOVclos11</v>
          </cell>
          <cell r="C2600" t="str">
            <v>SDGbaseTRAv2_UrbAS_IRTv2</v>
          </cell>
          <cell r="D2600" t="str">
            <v>trnsfrx_gov</v>
          </cell>
          <cell r="E2600" t="str">
            <v>ent-n</v>
          </cell>
          <cell r="F2600">
            <v>182.31</v>
          </cell>
          <cell r="G2600">
            <v>182.31</v>
          </cell>
          <cell r="H2600">
            <v>182.31</v>
          </cell>
          <cell r="I2600">
            <v>182.31</v>
          </cell>
          <cell r="J2600">
            <v>182.31</v>
          </cell>
          <cell r="K2600">
            <v>182.31</v>
          </cell>
          <cell r="L2600">
            <v>182.31</v>
          </cell>
          <cell r="M2600">
            <v>182.31</v>
          </cell>
          <cell r="N2600">
            <v>182.31</v>
          </cell>
          <cell r="O2600">
            <v>182.31</v>
          </cell>
          <cell r="P2600">
            <v>182.31</v>
          </cell>
          <cell r="Q2600">
            <v>182.31</v>
          </cell>
          <cell r="R2600">
            <v>182.31</v>
          </cell>
          <cell r="S2600">
            <v>182.31</v>
          </cell>
          <cell r="T2600">
            <v>182.31</v>
          </cell>
          <cell r="U2600">
            <v>182.31</v>
          </cell>
          <cell r="V2600">
            <v>182.31</v>
          </cell>
          <cell r="W2600">
            <v>182.31</v>
          </cell>
          <cell r="X2600">
            <v>182.31</v>
          </cell>
          <cell r="Y2600">
            <v>182.31</v>
          </cell>
          <cell r="Z2600">
            <v>182.31</v>
          </cell>
          <cell r="AA2600">
            <v>182.31</v>
          </cell>
          <cell r="AB2600">
            <v>182.31</v>
          </cell>
          <cell r="AC2600">
            <v>182.31</v>
          </cell>
          <cell r="AD2600">
            <v>182.31</v>
          </cell>
          <cell r="AE2600">
            <v>182.31</v>
          </cell>
          <cell r="AF2600">
            <v>182.31</v>
          </cell>
          <cell r="AG2600">
            <v>182.31</v>
          </cell>
          <cell r="AH2600">
            <v>182.31</v>
          </cell>
          <cell r="AI2600">
            <v>182.31</v>
          </cell>
          <cell r="AJ2600">
            <v>182.31</v>
          </cell>
          <cell r="AK2600">
            <v>182.31</v>
          </cell>
        </row>
        <row r="2601">
          <cell r="A2601" t="str">
            <v>SDGbaseTRAv2_UrbAS_IRTv2trnsfrx_govhhd-0</v>
          </cell>
          <cell r="B2601" t="str">
            <v>SIclos6_GOVclos11</v>
          </cell>
          <cell r="C2601" t="str">
            <v>SDGbaseTRAv2_UrbAS_IRTv2</v>
          </cell>
          <cell r="D2601" t="str">
            <v>trnsfrx_gov</v>
          </cell>
          <cell r="E2601" t="str">
            <v>hhd-0</v>
          </cell>
          <cell r="F2601">
            <v>42.27</v>
          </cell>
          <cell r="G2601">
            <v>42.27</v>
          </cell>
          <cell r="H2601">
            <v>40.130000000000003</v>
          </cell>
          <cell r="I2601">
            <v>41.62</v>
          </cell>
          <cell r="J2601">
            <v>42.78</v>
          </cell>
          <cell r="K2601">
            <v>43.8</v>
          </cell>
          <cell r="L2601">
            <v>44.98</v>
          </cell>
          <cell r="M2601">
            <v>46.31</v>
          </cell>
          <cell r="N2601">
            <v>47.67</v>
          </cell>
          <cell r="O2601">
            <v>49.16</v>
          </cell>
          <cell r="P2601">
            <v>50.86</v>
          </cell>
          <cell r="Q2601">
            <v>52.67</v>
          </cell>
          <cell r="R2601">
            <v>54.47</v>
          </cell>
          <cell r="S2601">
            <v>56.58</v>
          </cell>
          <cell r="T2601">
            <v>58.75</v>
          </cell>
          <cell r="U2601">
            <v>61.03</v>
          </cell>
          <cell r="V2601">
            <v>63.62</v>
          </cell>
          <cell r="W2601">
            <v>66.16</v>
          </cell>
          <cell r="X2601">
            <v>68.819999999999993</v>
          </cell>
          <cell r="Y2601">
            <v>71.61</v>
          </cell>
          <cell r="Z2601">
            <v>74.28</v>
          </cell>
          <cell r="AA2601">
            <v>77.11</v>
          </cell>
          <cell r="AB2601">
            <v>79.900000000000006</v>
          </cell>
          <cell r="AC2601">
            <v>83</v>
          </cell>
          <cell r="AD2601">
            <v>85.95</v>
          </cell>
          <cell r="AE2601">
            <v>88.95</v>
          </cell>
          <cell r="AF2601">
            <v>92.08</v>
          </cell>
          <cell r="AG2601">
            <v>95.33</v>
          </cell>
          <cell r="AH2601">
            <v>98.59</v>
          </cell>
          <cell r="AI2601">
            <v>99.57</v>
          </cell>
          <cell r="AJ2601">
            <v>100.16</v>
          </cell>
          <cell r="AK2601">
            <v>100.69</v>
          </cell>
        </row>
        <row r="2602">
          <cell r="A2602" t="str">
            <v>SDGbaseTRAv2_UrbAS_IRTv2trnsfrx_govhhd-1</v>
          </cell>
          <cell r="B2602" t="str">
            <v>SIclos6_GOVclos11</v>
          </cell>
          <cell r="C2602" t="str">
            <v>SDGbaseTRAv2_UrbAS_IRTv2</v>
          </cell>
          <cell r="D2602" t="str">
            <v>trnsfrx_gov</v>
          </cell>
          <cell r="E2602" t="str">
            <v>hhd-1</v>
          </cell>
          <cell r="F2602">
            <v>53.47</v>
          </cell>
          <cell r="G2602">
            <v>53.47</v>
          </cell>
          <cell r="H2602">
            <v>50.76</v>
          </cell>
          <cell r="I2602">
            <v>52.65</v>
          </cell>
          <cell r="J2602">
            <v>54.12</v>
          </cell>
          <cell r="K2602">
            <v>55.41</v>
          </cell>
          <cell r="L2602">
            <v>56.9</v>
          </cell>
          <cell r="M2602">
            <v>58.58</v>
          </cell>
          <cell r="N2602">
            <v>60.3</v>
          </cell>
          <cell r="O2602">
            <v>62.18</v>
          </cell>
          <cell r="P2602">
            <v>64.34</v>
          </cell>
          <cell r="Q2602">
            <v>66.63</v>
          </cell>
          <cell r="R2602">
            <v>68.91</v>
          </cell>
          <cell r="S2602">
            <v>71.58</v>
          </cell>
          <cell r="T2602">
            <v>74.31</v>
          </cell>
          <cell r="U2602">
            <v>77.2</v>
          </cell>
          <cell r="V2602">
            <v>80.47</v>
          </cell>
          <cell r="W2602">
            <v>83.69</v>
          </cell>
          <cell r="X2602">
            <v>87.05</v>
          </cell>
          <cell r="Y2602">
            <v>90.58</v>
          </cell>
          <cell r="Z2602">
            <v>93.96</v>
          </cell>
          <cell r="AA2602">
            <v>97.54</v>
          </cell>
          <cell r="AB2602">
            <v>101.07</v>
          </cell>
          <cell r="AC2602">
            <v>104.99</v>
          </cell>
          <cell r="AD2602">
            <v>108.72</v>
          </cell>
          <cell r="AE2602">
            <v>112.52</v>
          </cell>
          <cell r="AF2602">
            <v>116.47</v>
          </cell>
          <cell r="AG2602">
            <v>120.59</v>
          </cell>
          <cell r="AH2602">
            <v>124.71</v>
          </cell>
          <cell r="AI2602">
            <v>125.95</v>
          </cell>
          <cell r="AJ2602">
            <v>126.7</v>
          </cell>
          <cell r="AK2602">
            <v>127.37</v>
          </cell>
        </row>
        <row r="2603">
          <cell r="A2603" t="str">
            <v>SDGbaseTRAv2_UrbAS_IRTv2trnsfrx_govhhd-2</v>
          </cell>
          <cell r="B2603" t="str">
            <v>SIclos6_GOVclos11</v>
          </cell>
          <cell r="C2603" t="str">
            <v>SDGbaseTRAv2_UrbAS_IRTv2</v>
          </cell>
          <cell r="D2603" t="str">
            <v>trnsfrx_gov</v>
          </cell>
          <cell r="E2603" t="str">
            <v>hhd-2</v>
          </cell>
          <cell r="F2603">
            <v>58.1</v>
          </cell>
          <cell r="G2603">
            <v>58.1</v>
          </cell>
          <cell r="H2603">
            <v>55.15</v>
          </cell>
          <cell r="I2603">
            <v>57.2</v>
          </cell>
          <cell r="J2603">
            <v>58.8</v>
          </cell>
          <cell r="K2603">
            <v>60.2</v>
          </cell>
          <cell r="L2603">
            <v>61.82</v>
          </cell>
          <cell r="M2603">
            <v>63.64</v>
          </cell>
          <cell r="N2603">
            <v>65.52</v>
          </cell>
          <cell r="O2603">
            <v>67.56</v>
          </cell>
          <cell r="P2603">
            <v>69.900000000000006</v>
          </cell>
          <cell r="Q2603">
            <v>72.39</v>
          </cell>
          <cell r="R2603">
            <v>74.86</v>
          </cell>
          <cell r="S2603">
            <v>77.77</v>
          </cell>
          <cell r="T2603">
            <v>80.739999999999995</v>
          </cell>
          <cell r="U2603">
            <v>83.88</v>
          </cell>
          <cell r="V2603">
            <v>87.43</v>
          </cell>
          <cell r="W2603">
            <v>90.93</v>
          </cell>
          <cell r="X2603">
            <v>94.58</v>
          </cell>
          <cell r="Y2603">
            <v>98.41</v>
          </cell>
          <cell r="Z2603">
            <v>102.08</v>
          </cell>
          <cell r="AA2603">
            <v>105.97</v>
          </cell>
          <cell r="AB2603">
            <v>109.81</v>
          </cell>
          <cell r="AC2603">
            <v>114.07</v>
          </cell>
          <cell r="AD2603">
            <v>118.12</v>
          </cell>
          <cell r="AE2603">
            <v>122.25</v>
          </cell>
          <cell r="AF2603">
            <v>126.55</v>
          </cell>
          <cell r="AG2603">
            <v>131.01</v>
          </cell>
          <cell r="AH2603">
            <v>135.49</v>
          </cell>
          <cell r="AI2603">
            <v>136.85</v>
          </cell>
          <cell r="AJ2603">
            <v>137.66</v>
          </cell>
          <cell r="AK2603">
            <v>138.38999999999999</v>
          </cell>
        </row>
        <row r="2604">
          <cell r="A2604" t="str">
            <v>SDGbaseTRAv2_UrbAS_IRTv2trnsfrx_govhhd-3</v>
          </cell>
          <cell r="B2604" t="str">
            <v>SIclos6_GOVclos11</v>
          </cell>
          <cell r="C2604" t="str">
            <v>SDGbaseTRAv2_UrbAS_IRTv2</v>
          </cell>
          <cell r="D2604" t="str">
            <v>trnsfrx_gov</v>
          </cell>
          <cell r="E2604" t="str">
            <v>hhd-3</v>
          </cell>
          <cell r="F2604">
            <v>61.81</v>
          </cell>
          <cell r="G2604">
            <v>61.81</v>
          </cell>
          <cell r="H2604">
            <v>58.67</v>
          </cell>
          <cell r="I2604">
            <v>60.85</v>
          </cell>
          <cell r="J2604">
            <v>62.55</v>
          </cell>
          <cell r="K2604">
            <v>64.040000000000006</v>
          </cell>
          <cell r="L2604">
            <v>65.77</v>
          </cell>
          <cell r="M2604">
            <v>67.709999999999994</v>
          </cell>
          <cell r="N2604">
            <v>69.7</v>
          </cell>
          <cell r="O2604">
            <v>71.87</v>
          </cell>
          <cell r="P2604">
            <v>74.37</v>
          </cell>
          <cell r="Q2604">
            <v>77.010000000000005</v>
          </cell>
          <cell r="R2604">
            <v>79.650000000000006</v>
          </cell>
          <cell r="S2604">
            <v>82.73</v>
          </cell>
          <cell r="T2604">
            <v>85.9</v>
          </cell>
          <cell r="U2604">
            <v>89.23</v>
          </cell>
          <cell r="V2604">
            <v>93.01</v>
          </cell>
          <cell r="W2604">
            <v>96.74</v>
          </cell>
          <cell r="X2604">
            <v>100.62</v>
          </cell>
          <cell r="Y2604">
            <v>104.7</v>
          </cell>
          <cell r="Z2604">
            <v>108.6</v>
          </cell>
          <cell r="AA2604">
            <v>112.74</v>
          </cell>
          <cell r="AB2604">
            <v>116.82</v>
          </cell>
          <cell r="AC2604">
            <v>121.36</v>
          </cell>
          <cell r="AD2604">
            <v>125.67</v>
          </cell>
          <cell r="AE2604">
            <v>130.06</v>
          </cell>
          <cell r="AF2604">
            <v>134.63</v>
          </cell>
          <cell r="AG2604">
            <v>139.38</v>
          </cell>
          <cell r="AH2604">
            <v>144.13999999999999</v>
          </cell>
          <cell r="AI2604">
            <v>145.59</v>
          </cell>
          <cell r="AJ2604">
            <v>146.44999999999999</v>
          </cell>
          <cell r="AK2604">
            <v>147.22999999999999</v>
          </cell>
        </row>
        <row r="2605">
          <cell r="A2605" t="str">
            <v>SDGbaseTRAv2_UrbAS_IRTv2trnsfrx_govhhd-4</v>
          </cell>
          <cell r="B2605" t="str">
            <v>SIclos6_GOVclos11</v>
          </cell>
          <cell r="C2605" t="str">
            <v>SDGbaseTRAv2_UrbAS_IRTv2</v>
          </cell>
          <cell r="D2605" t="str">
            <v>trnsfrx_gov</v>
          </cell>
          <cell r="E2605" t="str">
            <v>hhd-4</v>
          </cell>
          <cell r="F2605">
            <v>54.28</v>
          </cell>
          <cell r="G2605">
            <v>54.28</v>
          </cell>
          <cell r="H2605">
            <v>51.52</v>
          </cell>
          <cell r="I2605">
            <v>53.44</v>
          </cell>
          <cell r="J2605">
            <v>54.93</v>
          </cell>
          <cell r="K2605">
            <v>56.24</v>
          </cell>
          <cell r="L2605">
            <v>57.76</v>
          </cell>
          <cell r="M2605">
            <v>59.46</v>
          </cell>
          <cell r="N2605">
            <v>61.21</v>
          </cell>
          <cell r="O2605">
            <v>63.11</v>
          </cell>
          <cell r="P2605">
            <v>65.3</v>
          </cell>
          <cell r="Q2605">
            <v>67.63</v>
          </cell>
          <cell r="R2605">
            <v>69.94</v>
          </cell>
          <cell r="S2605">
            <v>72.650000000000006</v>
          </cell>
          <cell r="T2605">
            <v>75.430000000000007</v>
          </cell>
          <cell r="U2605">
            <v>78.36</v>
          </cell>
          <cell r="V2605">
            <v>81.680000000000007</v>
          </cell>
          <cell r="W2605">
            <v>84.95</v>
          </cell>
          <cell r="X2605">
            <v>88.36</v>
          </cell>
          <cell r="Y2605">
            <v>91.94</v>
          </cell>
          <cell r="Z2605">
            <v>95.37</v>
          </cell>
          <cell r="AA2605">
            <v>99</v>
          </cell>
          <cell r="AB2605">
            <v>102.59</v>
          </cell>
          <cell r="AC2605">
            <v>106.57</v>
          </cell>
          <cell r="AD2605">
            <v>110.36</v>
          </cell>
          <cell r="AE2605">
            <v>114.21</v>
          </cell>
          <cell r="AF2605">
            <v>118.22</v>
          </cell>
          <cell r="AG2605">
            <v>122.4</v>
          </cell>
          <cell r="AH2605">
            <v>126.58</v>
          </cell>
          <cell r="AI2605">
            <v>127.85</v>
          </cell>
          <cell r="AJ2605">
            <v>128.61000000000001</v>
          </cell>
          <cell r="AK2605">
            <v>129.29</v>
          </cell>
        </row>
        <row r="2606">
          <cell r="A2606" t="str">
            <v>SDGbaseTRAv2_UrbAS_IRTv2trnsfrx_govhhd-5</v>
          </cell>
          <cell r="B2606" t="str">
            <v>SIclos6_GOVclos11</v>
          </cell>
          <cell r="C2606" t="str">
            <v>SDGbaseTRAv2_UrbAS_IRTv2</v>
          </cell>
          <cell r="D2606" t="str">
            <v>trnsfrx_gov</v>
          </cell>
          <cell r="E2606" t="str">
            <v>hhd-5</v>
          </cell>
          <cell r="F2606">
            <v>51.45</v>
          </cell>
          <cell r="G2606">
            <v>51.45</v>
          </cell>
          <cell r="H2606">
            <v>48.84</v>
          </cell>
          <cell r="I2606">
            <v>50.65</v>
          </cell>
          <cell r="J2606">
            <v>52.07</v>
          </cell>
          <cell r="K2606">
            <v>53.31</v>
          </cell>
          <cell r="L2606">
            <v>54.75</v>
          </cell>
          <cell r="M2606">
            <v>56.36</v>
          </cell>
          <cell r="N2606">
            <v>58.02</v>
          </cell>
          <cell r="O2606">
            <v>59.82</v>
          </cell>
          <cell r="P2606">
            <v>61.9</v>
          </cell>
          <cell r="Q2606">
            <v>64.099999999999994</v>
          </cell>
          <cell r="R2606">
            <v>66.3</v>
          </cell>
          <cell r="S2606">
            <v>68.87</v>
          </cell>
          <cell r="T2606">
            <v>71.5</v>
          </cell>
          <cell r="U2606">
            <v>74.28</v>
          </cell>
          <cell r="V2606">
            <v>77.42</v>
          </cell>
          <cell r="W2606">
            <v>80.52</v>
          </cell>
          <cell r="X2606">
            <v>83.76</v>
          </cell>
          <cell r="Y2606">
            <v>87.15</v>
          </cell>
          <cell r="Z2606">
            <v>90.4</v>
          </cell>
          <cell r="AA2606">
            <v>93.84</v>
          </cell>
          <cell r="AB2606">
            <v>97.24</v>
          </cell>
          <cell r="AC2606">
            <v>101.02</v>
          </cell>
          <cell r="AD2606">
            <v>104.6</v>
          </cell>
          <cell r="AE2606">
            <v>108.26</v>
          </cell>
          <cell r="AF2606">
            <v>112.06</v>
          </cell>
          <cell r="AG2606">
            <v>116.02</v>
          </cell>
          <cell r="AH2606">
            <v>119.98</v>
          </cell>
          <cell r="AI2606">
            <v>121.18</v>
          </cell>
          <cell r="AJ2606">
            <v>121.9</v>
          </cell>
          <cell r="AK2606">
            <v>122.55</v>
          </cell>
        </row>
        <row r="2607">
          <cell r="A2607" t="str">
            <v>SDGbaseTRAv2_UrbAS_IRTv2trnsfrx_govhhd-6</v>
          </cell>
          <cell r="B2607" t="str">
            <v>SIclos6_GOVclos11</v>
          </cell>
          <cell r="C2607" t="str">
            <v>SDGbaseTRAv2_UrbAS_IRTv2</v>
          </cell>
          <cell r="D2607" t="str">
            <v>trnsfrx_gov</v>
          </cell>
          <cell r="E2607" t="str">
            <v>hhd-6</v>
          </cell>
          <cell r="F2607">
            <v>33.299999999999997</v>
          </cell>
          <cell r="G2607">
            <v>33.299999999999997</v>
          </cell>
          <cell r="H2607">
            <v>31.61</v>
          </cell>
          <cell r="I2607">
            <v>32.79</v>
          </cell>
          <cell r="J2607">
            <v>33.71</v>
          </cell>
          <cell r="K2607">
            <v>34.51</v>
          </cell>
          <cell r="L2607">
            <v>35.44</v>
          </cell>
          <cell r="M2607">
            <v>36.479999999999997</v>
          </cell>
          <cell r="N2607">
            <v>37.56</v>
          </cell>
          <cell r="O2607">
            <v>38.729999999999997</v>
          </cell>
          <cell r="P2607">
            <v>40.07</v>
          </cell>
          <cell r="Q2607">
            <v>41.5</v>
          </cell>
          <cell r="R2607">
            <v>42.92</v>
          </cell>
          <cell r="S2607">
            <v>44.58</v>
          </cell>
          <cell r="T2607">
            <v>46.28</v>
          </cell>
          <cell r="U2607">
            <v>48.08</v>
          </cell>
          <cell r="V2607">
            <v>50.12</v>
          </cell>
          <cell r="W2607">
            <v>52.13</v>
          </cell>
          <cell r="X2607">
            <v>54.22</v>
          </cell>
          <cell r="Y2607">
            <v>56.41</v>
          </cell>
          <cell r="Z2607">
            <v>58.52</v>
          </cell>
          <cell r="AA2607">
            <v>60.75</v>
          </cell>
          <cell r="AB2607">
            <v>62.95</v>
          </cell>
          <cell r="AC2607">
            <v>65.39</v>
          </cell>
          <cell r="AD2607">
            <v>67.709999999999994</v>
          </cell>
          <cell r="AE2607">
            <v>70.08</v>
          </cell>
          <cell r="AF2607">
            <v>72.540000000000006</v>
          </cell>
          <cell r="AG2607">
            <v>75.099999999999994</v>
          </cell>
          <cell r="AH2607">
            <v>77.67</v>
          </cell>
          <cell r="AI2607">
            <v>78.45</v>
          </cell>
          <cell r="AJ2607">
            <v>78.91</v>
          </cell>
          <cell r="AK2607">
            <v>79.33</v>
          </cell>
        </row>
        <row r="2608">
          <cell r="A2608" t="str">
            <v>SDGbaseTRAv2_UrbAS_IRTv2trnsfrx_govhhd-7</v>
          </cell>
          <cell r="B2608" t="str">
            <v>SIclos6_GOVclos11</v>
          </cell>
          <cell r="C2608" t="str">
            <v>SDGbaseTRAv2_UrbAS_IRTv2</v>
          </cell>
          <cell r="D2608" t="str">
            <v>trnsfrx_gov</v>
          </cell>
          <cell r="E2608" t="str">
            <v>hhd-7</v>
          </cell>
          <cell r="F2608">
            <v>17.170000000000002</v>
          </cell>
          <cell r="G2608">
            <v>17.170000000000002</v>
          </cell>
          <cell r="H2608">
            <v>16.29</v>
          </cell>
          <cell r="I2608">
            <v>16.899999999999999</v>
          </cell>
          <cell r="J2608">
            <v>17.37</v>
          </cell>
          <cell r="K2608">
            <v>17.79</v>
          </cell>
          <cell r="L2608">
            <v>18.27</v>
          </cell>
          <cell r="M2608">
            <v>18.8</v>
          </cell>
          <cell r="N2608">
            <v>19.36</v>
          </cell>
          <cell r="O2608">
            <v>19.96</v>
          </cell>
          <cell r="P2608">
            <v>20.65</v>
          </cell>
          <cell r="Q2608">
            <v>21.39</v>
          </cell>
          <cell r="R2608">
            <v>22.12</v>
          </cell>
          <cell r="S2608">
            <v>22.98</v>
          </cell>
          <cell r="T2608">
            <v>23.86</v>
          </cell>
          <cell r="U2608">
            <v>24.78</v>
          </cell>
          <cell r="V2608">
            <v>25.83</v>
          </cell>
          <cell r="W2608">
            <v>26.87</v>
          </cell>
          <cell r="X2608">
            <v>27.95</v>
          </cell>
          <cell r="Y2608">
            <v>29.08</v>
          </cell>
          <cell r="Z2608">
            <v>30.16</v>
          </cell>
          <cell r="AA2608">
            <v>31.31</v>
          </cell>
          <cell r="AB2608">
            <v>32.450000000000003</v>
          </cell>
          <cell r="AC2608">
            <v>33.700000000000003</v>
          </cell>
          <cell r="AD2608">
            <v>34.9</v>
          </cell>
          <cell r="AE2608">
            <v>36.119999999999997</v>
          </cell>
          <cell r="AF2608">
            <v>37.39</v>
          </cell>
          <cell r="AG2608">
            <v>38.71</v>
          </cell>
          <cell r="AH2608">
            <v>40.03</v>
          </cell>
          <cell r="AI2608">
            <v>40.43</v>
          </cell>
          <cell r="AJ2608">
            <v>40.67</v>
          </cell>
          <cell r="AK2608">
            <v>40.89</v>
          </cell>
        </row>
        <row r="2609">
          <cell r="A2609" t="str">
            <v>SDGbaseTRAv2_UrbAS_IRTv2trnsfrx_govhhd-8</v>
          </cell>
          <cell r="B2609" t="str">
            <v>SIclos6_GOVclos11</v>
          </cell>
          <cell r="C2609" t="str">
            <v>SDGbaseTRAv2_UrbAS_IRTv2</v>
          </cell>
          <cell r="D2609" t="str">
            <v>trnsfrx_gov</v>
          </cell>
          <cell r="E2609" t="str">
            <v>hhd-8</v>
          </cell>
          <cell r="F2609">
            <v>-31.54</v>
          </cell>
          <cell r="G2609">
            <v>-31.54</v>
          </cell>
          <cell r="H2609">
            <v>-29.94</v>
          </cell>
          <cell r="I2609">
            <v>-31.05</v>
          </cell>
          <cell r="J2609">
            <v>-31.92</v>
          </cell>
          <cell r="K2609">
            <v>-32.68</v>
          </cell>
          <cell r="L2609">
            <v>-33.56</v>
          </cell>
          <cell r="M2609">
            <v>-34.549999999999997</v>
          </cell>
          <cell r="N2609">
            <v>-35.57</v>
          </cell>
          <cell r="O2609">
            <v>-36.67</v>
          </cell>
          <cell r="P2609">
            <v>-37.950000000000003</v>
          </cell>
          <cell r="Q2609">
            <v>-39.299999999999997</v>
          </cell>
          <cell r="R2609">
            <v>-40.64</v>
          </cell>
          <cell r="S2609">
            <v>-42.22</v>
          </cell>
          <cell r="T2609">
            <v>-43.83</v>
          </cell>
          <cell r="U2609">
            <v>-45.53</v>
          </cell>
          <cell r="V2609">
            <v>-47.46</v>
          </cell>
          <cell r="W2609">
            <v>-49.36</v>
          </cell>
          <cell r="X2609">
            <v>-51.35</v>
          </cell>
          <cell r="Y2609">
            <v>-53.42</v>
          </cell>
          <cell r="Z2609">
            <v>-55.42</v>
          </cell>
          <cell r="AA2609">
            <v>-57.53</v>
          </cell>
          <cell r="AB2609">
            <v>-59.61</v>
          </cell>
          <cell r="AC2609">
            <v>-61.93</v>
          </cell>
          <cell r="AD2609">
            <v>-64.13</v>
          </cell>
          <cell r="AE2609">
            <v>-66.37</v>
          </cell>
          <cell r="AF2609">
            <v>-68.7</v>
          </cell>
          <cell r="AG2609">
            <v>-71.12</v>
          </cell>
          <cell r="AH2609">
            <v>-73.55</v>
          </cell>
          <cell r="AI2609">
            <v>-74.290000000000006</v>
          </cell>
          <cell r="AJ2609">
            <v>-74.73</v>
          </cell>
          <cell r="AK2609">
            <v>-75.13</v>
          </cell>
        </row>
        <row r="2610">
          <cell r="A2610" t="str">
            <v>SDGbaseTRAv2_UrbAS_IRTv2trnsfrx_govhhd-9</v>
          </cell>
          <cell r="B2610" t="str">
            <v>SIclos6_GOVclos11</v>
          </cell>
          <cell r="C2610" t="str">
            <v>SDGbaseTRAv2_UrbAS_IRTv2</v>
          </cell>
          <cell r="D2610" t="str">
            <v>trnsfrx_gov</v>
          </cell>
          <cell r="E2610" t="str">
            <v>hhd-9</v>
          </cell>
          <cell r="F2610">
            <v>-164.45</v>
          </cell>
          <cell r="G2610">
            <v>-164.45</v>
          </cell>
          <cell r="H2610">
            <v>-156.11000000000001</v>
          </cell>
          <cell r="I2610">
            <v>-161.91999999999999</v>
          </cell>
          <cell r="J2610">
            <v>-166.43</v>
          </cell>
          <cell r="K2610">
            <v>-170.4</v>
          </cell>
          <cell r="L2610">
            <v>-175</v>
          </cell>
          <cell r="M2610">
            <v>-180.15</v>
          </cell>
          <cell r="N2610">
            <v>-185.45</v>
          </cell>
          <cell r="O2610">
            <v>-191.23</v>
          </cell>
          <cell r="P2610">
            <v>-197.86</v>
          </cell>
          <cell r="Q2610">
            <v>-204.9</v>
          </cell>
          <cell r="R2610">
            <v>-211.91</v>
          </cell>
          <cell r="S2610">
            <v>-220.12</v>
          </cell>
          <cell r="T2610">
            <v>-228.54</v>
          </cell>
          <cell r="U2610">
            <v>-237.42</v>
          </cell>
          <cell r="V2610">
            <v>-247.48</v>
          </cell>
          <cell r="W2610">
            <v>-257.39</v>
          </cell>
          <cell r="X2610">
            <v>-267.72000000000003</v>
          </cell>
          <cell r="Y2610">
            <v>-278.57</v>
          </cell>
          <cell r="Z2610">
            <v>-288.95</v>
          </cell>
          <cell r="AA2610">
            <v>-299.97000000000003</v>
          </cell>
          <cell r="AB2610">
            <v>-310.83</v>
          </cell>
          <cell r="AC2610">
            <v>-322.89</v>
          </cell>
          <cell r="AD2610">
            <v>-334.36</v>
          </cell>
          <cell r="AE2610">
            <v>-346.05</v>
          </cell>
          <cell r="AF2610">
            <v>-358.2</v>
          </cell>
          <cell r="AG2610">
            <v>-370.85</v>
          </cell>
          <cell r="AH2610">
            <v>-383.52</v>
          </cell>
          <cell r="AI2610">
            <v>-387.36</v>
          </cell>
          <cell r="AJ2610">
            <v>-389.66</v>
          </cell>
          <cell r="AK2610">
            <v>-391.72</v>
          </cell>
        </row>
        <row r="2611">
          <cell r="A2611" t="str">
            <v>SDGbaseTRAv2_UrbAS_IRTv2trnsfrx_rowent-e</v>
          </cell>
          <cell r="B2611" t="str">
            <v>SIclos6_GOVclos11</v>
          </cell>
          <cell r="C2611" t="str">
            <v>SDGbaseTRAv2_UrbAS_IRTv2</v>
          </cell>
          <cell r="D2611" t="str">
            <v>trnsfrx_row</v>
          </cell>
          <cell r="E2611" t="str">
            <v>ent-e</v>
          </cell>
          <cell r="F2611">
            <v>-32.42</v>
          </cell>
          <cell r="G2611">
            <v>-32.42</v>
          </cell>
          <cell r="H2611">
            <v>-32.42</v>
          </cell>
          <cell r="I2611">
            <v>-32.42</v>
          </cell>
          <cell r="J2611">
            <v>-32.42</v>
          </cell>
          <cell r="K2611">
            <v>-32.42</v>
          </cell>
          <cell r="L2611">
            <v>-32.42</v>
          </cell>
          <cell r="M2611">
            <v>-32.42</v>
          </cell>
          <cell r="N2611">
            <v>-32.42</v>
          </cell>
          <cell r="O2611">
            <v>-32.42</v>
          </cell>
          <cell r="P2611">
            <v>-32.42</v>
          </cell>
          <cell r="Q2611">
            <v>-32.42</v>
          </cell>
          <cell r="R2611">
            <v>-32.42</v>
          </cell>
          <cell r="S2611">
            <v>-32.42</v>
          </cell>
          <cell r="T2611">
            <v>-32.42</v>
          </cell>
          <cell r="U2611">
            <v>-32.42</v>
          </cell>
          <cell r="V2611">
            <v>-32.42</v>
          </cell>
          <cell r="W2611">
            <v>-32.42</v>
          </cell>
          <cell r="X2611">
            <v>-32.42</v>
          </cell>
          <cell r="Y2611">
            <v>-32.42</v>
          </cell>
          <cell r="Z2611">
            <v>-32.42</v>
          </cell>
          <cell r="AA2611">
            <v>-32.42</v>
          </cell>
          <cell r="AB2611">
            <v>-32.42</v>
          </cell>
          <cell r="AC2611">
            <v>-32.42</v>
          </cell>
          <cell r="AD2611">
            <v>-32.42</v>
          </cell>
          <cell r="AE2611">
            <v>-32.42</v>
          </cell>
          <cell r="AF2611">
            <v>-32.42</v>
          </cell>
          <cell r="AG2611">
            <v>-32.42</v>
          </cell>
          <cell r="AH2611">
            <v>-32.42</v>
          </cell>
          <cell r="AI2611">
            <v>-32.42</v>
          </cell>
          <cell r="AJ2611">
            <v>-32.42</v>
          </cell>
          <cell r="AK2611">
            <v>-32.42</v>
          </cell>
        </row>
        <row r="2612">
          <cell r="A2612" t="str">
            <v>SDGbaseTRAv2_UrbAS_IRTv2trnsfrx_rowhhd-0</v>
          </cell>
          <cell r="B2612" t="str">
            <v>SIclos6_GOVclos11</v>
          </cell>
          <cell r="C2612" t="str">
            <v>SDGbaseTRAv2_UrbAS_IRTv2</v>
          </cell>
          <cell r="D2612" t="str">
            <v>trnsfrx_row</v>
          </cell>
          <cell r="E2612" t="str">
            <v>hhd-0</v>
          </cell>
          <cell r="F2612">
            <v>0.03</v>
          </cell>
          <cell r="G2612">
            <v>0.03</v>
          </cell>
          <cell r="H2612">
            <v>0.03</v>
          </cell>
          <cell r="I2612">
            <v>0.03</v>
          </cell>
          <cell r="J2612">
            <v>0.03</v>
          </cell>
          <cell r="K2612">
            <v>0.03</v>
          </cell>
          <cell r="L2612">
            <v>0.03</v>
          </cell>
          <cell r="M2612">
            <v>0.03</v>
          </cell>
          <cell r="N2612">
            <v>0.03</v>
          </cell>
          <cell r="O2612">
            <v>0.03</v>
          </cell>
          <cell r="P2612">
            <v>0.03</v>
          </cell>
          <cell r="Q2612">
            <v>0.03</v>
          </cell>
          <cell r="R2612">
            <v>0.03</v>
          </cell>
          <cell r="S2612">
            <v>0.03</v>
          </cell>
          <cell r="T2612">
            <v>0.03</v>
          </cell>
          <cell r="U2612">
            <v>0.03</v>
          </cell>
          <cell r="V2612">
            <v>0.03</v>
          </cell>
          <cell r="W2612">
            <v>0.03</v>
          </cell>
          <cell r="X2612">
            <v>0.03</v>
          </cell>
          <cell r="Y2612">
            <v>0.03</v>
          </cell>
          <cell r="Z2612">
            <v>0.03</v>
          </cell>
          <cell r="AA2612">
            <v>0.03</v>
          </cell>
          <cell r="AB2612">
            <v>0.03</v>
          </cell>
          <cell r="AC2612">
            <v>0.03</v>
          </cell>
          <cell r="AD2612">
            <v>0.03</v>
          </cell>
          <cell r="AE2612">
            <v>0.03</v>
          </cell>
          <cell r="AF2612">
            <v>0.03</v>
          </cell>
          <cell r="AG2612">
            <v>0.03</v>
          </cell>
          <cell r="AH2612">
            <v>0.03</v>
          </cell>
          <cell r="AI2612">
            <v>0.03</v>
          </cell>
          <cell r="AJ2612">
            <v>0.03</v>
          </cell>
          <cell r="AK2612">
            <v>0.03</v>
          </cell>
        </row>
        <row r="2613">
          <cell r="A2613" t="str">
            <v>SDGbaseTRAv2_UrbAS_IRTv2trnsfrx_rowhhd-1</v>
          </cell>
          <cell r="B2613" t="str">
            <v>SIclos6_GOVclos11</v>
          </cell>
          <cell r="C2613" t="str">
            <v>SDGbaseTRAv2_UrbAS_IRTv2</v>
          </cell>
          <cell r="D2613" t="str">
            <v>trnsfrx_row</v>
          </cell>
          <cell r="E2613" t="str">
            <v>hhd-1</v>
          </cell>
          <cell r="F2613">
            <v>0.06</v>
          </cell>
          <cell r="G2613">
            <v>0.06</v>
          </cell>
          <cell r="H2613">
            <v>0.06</v>
          </cell>
          <cell r="I2613">
            <v>0.06</v>
          </cell>
          <cell r="J2613">
            <v>0.06</v>
          </cell>
          <cell r="K2613">
            <v>0.06</v>
          </cell>
          <cell r="L2613">
            <v>0.06</v>
          </cell>
          <cell r="M2613">
            <v>0.06</v>
          </cell>
          <cell r="N2613">
            <v>0.06</v>
          </cell>
          <cell r="O2613">
            <v>0.06</v>
          </cell>
          <cell r="P2613">
            <v>0.06</v>
          </cell>
          <cell r="Q2613">
            <v>0.06</v>
          </cell>
          <cell r="R2613">
            <v>0.06</v>
          </cell>
          <cell r="S2613">
            <v>0.06</v>
          </cell>
          <cell r="T2613">
            <v>0.06</v>
          </cell>
          <cell r="U2613">
            <v>0.06</v>
          </cell>
          <cell r="V2613">
            <v>0.06</v>
          </cell>
          <cell r="W2613">
            <v>0.06</v>
          </cell>
          <cell r="X2613">
            <v>0.06</v>
          </cell>
          <cell r="Y2613">
            <v>0.06</v>
          </cell>
          <cell r="Z2613">
            <v>0.06</v>
          </cell>
          <cell r="AA2613">
            <v>0.06</v>
          </cell>
          <cell r="AB2613">
            <v>0.06</v>
          </cell>
          <cell r="AC2613">
            <v>0.06</v>
          </cell>
          <cell r="AD2613">
            <v>0.06</v>
          </cell>
          <cell r="AE2613">
            <v>0.06</v>
          </cell>
          <cell r="AF2613">
            <v>0.06</v>
          </cell>
          <cell r="AG2613">
            <v>0.06</v>
          </cell>
          <cell r="AH2613">
            <v>0.06</v>
          </cell>
          <cell r="AI2613">
            <v>0.06</v>
          </cell>
          <cell r="AJ2613">
            <v>0.06</v>
          </cell>
          <cell r="AK2613">
            <v>0.06</v>
          </cell>
        </row>
        <row r="2614">
          <cell r="A2614" t="str">
            <v>SDGbaseTRAv2_UrbAS_IRTv2trnsfrx_rowhhd-2</v>
          </cell>
          <cell r="B2614" t="str">
            <v>SIclos6_GOVclos11</v>
          </cell>
          <cell r="C2614" t="str">
            <v>SDGbaseTRAv2_UrbAS_IRTv2</v>
          </cell>
          <cell r="D2614" t="str">
            <v>trnsfrx_row</v>
          </cell>
          <cell r="E2614" t="str">
            <v>hhd-2</v>
          </cell>
          <cell r="F2614">
            <v>0.13</v>
          </cell>
          <cell r="G2614">
            <v>0.13</v>
          </cell>
          <cell r="H2614">
            <v>0.13</v>
          </cell>
          <cell r="I2614">
            <v>0.13</v>
          </cell>
          <cell r="J2614">
            <v>0.13</v>
          </cell>
          <cell r="K2614">
            <v>0.13</v>
          </cell>
          <cell r="L2614">
            <v>0.13</v>
          </cell>
          <cell r="M2614">
            <v>0.13</v>
          </cell>
          <cell r="N2614">
            <v>0.13</v>
          </cell>
          <cell r="O2614">
            <v>0.13</v>
          </cell>
          <cell r="P2614">
            <v>0.13</v>
          </cell>
          <cell r="Q2614">
            <v>0.13</v>
          </cell>
          <cell r="R2614">
            <v>0.13</v>
          </cell>
          <cell r="S2614">
            <v>0.13</v>
          </cell>
          <cell r="T2614">
            <v>0.13</v>
          </cell>
          <cell r="U2614">
            <v>0.13</v>
          </cell>
          <cell r="V2614">
            <v>0.13</v>
          </cell>
          <cell r="W2614">
            <v>0.13</v>
          </cell>
          <cell r="X2614">
            <v>0.13</v>
          </cell>
          <cell r="Y2614">
            <v>0.13</v>
          </cell>
          <cell r="Z2614">
            <v>0.13</v>
          </cell>
          <cell r="AA2614">
            <v>0.13</v>
          </cell>
          <cell r="AB2614">
            <v>0.13</v>
          </cell>
          <cell r="AC2614">
            <v>0.13</v>
          </cell>
          <cell r="AD2614">
            <v>0.13</v>
          </cell>
          <cell r="AE2614">
            <v>0.13</v>
          </cell>
          <cell r="AF2614">
            <v>0.13</v>
          </cell>
          <cell r="AG2614">
            <v>0.13</v>
          </cell>
          <cell r="AH2614">
            <v>0.13</v>
          </cell>
          <cell r="AI2614">
            <v>0.13</v>
          </cell>
          <cell r="AJ2614">
            <v>0.13</v>
          </cell>
          <cell r="AK2614">
            <v>0.13</v>
          </cell>
        </row>
        <row r="2615">
          <cell r="A2615" t="str">
            <v>SDGbaseTRAv2_UrbAS_IRTv2trnsfrx_rowhhd-3</v>
          </cell>
          <cell r="B2615" t="str">
            <v>SIclos6_GOVclos11</v>
          </cell>
          <cell r="C2615" t="str">
            <v>SDGbaseTRAv2_UrbAS_IRTv2</v>
          </cell>
          <cell r="D2615" t="str">
            <v>trnsfrx_row</v>
          </cell>
          <cell r="E2615" t="str">
            <v>hhd-3</v>
          </cell>
          <cell r="F2615">
            <v>0.21</v>
          </cell>
          <cell r="G2615">
            <v>0.21</v>
          </cell>
          <cell r="H2615">
            <v>0.21</v>
          </cell>
          <cell r="I2615">
            <v>0.21</v>
          </cell>
          <cell r="J2615">
            <v>0.21</v>
          </cell>
          <cell r="K2615">
            <v>0.21</v>
          </cell>
          <cell r="L2615">
            <v>0.21</v>
          </cell>
          <cell r="M2615">
            <v>0.21</v>
          </cell>
          <cell r="N2615">
            <v>0.21</v>
          </cell>
          <cell r="O2615">
            <v>0.21</v>
          </cell>
          <cell r="P2615">
            <v>0.21</v>
          </cell>
          <cell r="Q2615">
            <v>0.21</v>
          </cell>
          <cell r="R2615">
            <v>0.21</v>
          </cell>
          <cell r="S2615">
            <v>0.21</v>
          </cell>
          <cell r="T2615">
            <v>0.21</v>
          </cell>
          <cell r="U2615">
            <v>0.21</v>
          </cell>
          <cell r="V2615">
            <v>0.21</v>
          </cell>
          <cell r="W2615">
            <v>0.21</v>
          </cell>
          <cell r="X2615">
            <v>0.21</v>
          </cell>
          <cell r="Y2615">
            <v>0.21</v>
          </cell>
          <cell r="Z2615">
            <v>0.21</v>
          </cell>
          <cell r="AA2615">
            <v>0.21</v>
          </cell>
          <cell r="AB2615">
            <v>0.21</v>
          </cell>
          <cell r="AC2615">
            <v>0.21</v>
          </cell>
          <cell r="AD2615">
            <v>0.21</v>
          </cell>
          <cell r="AE2615">
            <v>0.21</v>
          </cell>
          <cell r="AF2615">
            <v>0.21</v>
          </cell>
          <cell r="AG2615">
            <v>0.21</v>
          </cell>
          <cell r="AH2615">
            <v>0.21</v>
          </cell>
          <cell r="AI2615">
            <v>0.21</v>
          </cell>
          <cell r="AJ2615">
            <v>0.21</v>
          </cell>
          <cell r="AK2615">
            <v>0.21</v>
          </cell>
        </row>
        <row r="2616">
          <cell r="A2616" t="str">
            <v>SDGbaseTRAv2_UrbAS_IRTv2trnsfrx_rowhhd-4</v>
          </cell>
          <cell r="B2616" t="str">
            <v>SIclos6_GOVclos11</v>
          </cell>
          <cell r="C2616" t="str">
            <v>SDGbaseTRAv2_UrbAS_IRTv2</v>
          </cell>
          <cell r="D2616" t="str">
            <v>trnsfrx_row</v>
          </cell>
          <cell r="E2616" t="str">
            <v>hhd-4</v>
          </cell>
          <cell r="F2616">
            <v>0.21</v>
          </cell>
          <cell r="G2616">
            <v>0.21</v>
          </cell>
          <cell r="H2616">
            <v>0.21</v>
          </cell>
          <cell r="I2616">
            <v>0.21</v>
          </cell>
          <cell r="J2616">
            <v>0.21</v>
          </cell>
          <cell r="K2616">
            <v>0.21</v>
          </cell>
          <cell r="L2616">
            <v>0.21</v>
          </cell>
          <cell r="M2616">
            <v>0.21</v>
          </cell>
          <cell r="N2616">
            <v>0.21</v>
          </cell>
          <cell r="O2616">
            <v>0.21</v>
          </cell>
          <cell r="P2616">
            <v>0.21</v>
          </cell>
          <cell r="Q2616">
            <v>0.21</v>
          </cell>
          <cell r="R2616">
            <v>0.21</v>
          </cell>
          <cell r="S2616">
            <v>0.21</v>
          </cell>
          <cell r="T2616">
            <v>0.21</v>
          </cell>
          <cell r="U2616">
            <v>0.21</v>
          </cell>
          <cell r="V2616">
            <v>0.21</v>
          </cell>
          <cell r="W2616">
            <v>0.21</v>
          </cell>
          <cell r="X2616">
            <v>0.21</v>
          </cell>
          <cell r="Y2616">
            <v>0.21</v>
          </cell>
          <cell r="Z2616">
            <v>0.21</v>
          </cell>
          <cell r="AA2616">
            <v>0.21</v>
          </cell>
          <cell r="AB2616">
            <v>0.21</v>
          </cell>
          <cell r="AC2616">
            <v>0.21</v>
          </cell>
          <cell r="AD2616">
            <v>0.21</v>
          </cell>
          <cell r="AE2616">
            <v>0.21</v>
          </cell>
          <cell r="AF2616">
            <v>0.21</v>
          </cell>
          <cell r="AG2616">
            <v>0.21</v>
          </cell>
          <cell r="AH2616">
            <v>0.21</v>
          </cell>
          <cell r="AI2616">
            <v>0.21</v>
          </cell>
          <cell r="AJ2616">
            <v>0.21</v>
          </cell>
          <cell r="AK2616">
            <v>0.21</v>
          </cell>
        </row>
        <row r="2617">
          <cell r="A2617" t="str">
            <v>SDGbaseTRAv2_UrbAS_IRTv2trnsfrx_rowhhd-5</v>
          </cell>
          <cell r="B2617" t="str">
            <v>SIclos6_GOVclos11</v>
          </cell>
          <cell r="C2617" t="str">
            <v>SDGbaseTRAv2_UrbAS_IRTv2</v>
          </cell>
          <cell r="D2617" t="str">
            <v>trnsfrx_row</v>
          </cell>
          <cell r="E2617" t="str">
            <v>hhd-5</v>
          </cell>
          <cell r="F2617">
            <v>0.3</v>
          </cell>
          <cell r="G2617">
            <v>0.3</v>
          </cell>
          <cell r="H2617">
            <v>0.3</v>
          </cell>
          <cell r="I2617">
            <v>0.3</v>
          </cell>
          <cell r="J2617">
            <v>0.3</v>
          </cell>
          <cell r="K2617">
            <v>0.3</v>
          </cell>
          <cell r="L2617">
            <v>0.3</v>
          </cell>
          <cell r="M2617">
            <v>0.3</v>
          </cell>
          <cell r="N2617">
            <v>0.3</v>
          </cell>
          <cell r="O2617">
            <v>0.3</v>
          </cell>
          <cell r="P2617">
            <v>0.3</v>
          </cell>
          <cell r="Q2617">
            <v>0.3</v>
          </cell>
          <cell r="R2617">
            <v>0.3</v>
          </cell>
          <cell r="S2617">
            <v>0.3</v>
          </cell>
          <cell r="T2617">
            <v>0.3</v>
          </cell>
          <cell r="U2617">
            <v>0.3</v>
          </cell>
          <cell r="V2617">
            <v>0.3</v>
          </cell>
          <cell r="W2617">
            <v>0.3</v>
          </cell>
          <cell r="X2617">
            <v>0.3</v>
          </cell>
          <cell r="Y2617">
            <v>0.3</v>
          </cell>
          <cell r="Z2617">
            <v>0.3</v>
          </cell>
          <cell r="AA2617">
            <v>0.3</v>
          </cell>
          <cell r="AB2617">
            <v>0.3</v>
          </cell>
          <cell r="AC2617">
            <v>0.3</v>
          </cell>
          <cell r="AD2617">
            <v>0.3</v>
          </cell>
          <cell r="AE2617">
            <v>0.3</v>
          </cell>
          <cell r="AF2617">
            <v>0.3</v>
          </cell>
          <cell r="AG2617">
            <v>0.3</v>
          </cell>
          <cell r="AH2617">
            <v>0.3</v>
          </cell>
          <cell r="AI2617">
            <v>0.3</v>
          </cell>
          <cell r="AJ2617">
            <v>0.3</v>
          </cell>
          <cell r="AK2617">
            <v>0.3</v>
          </cell>
        </row>
        <row r="2618">
          <cell r="A2618" t="str">
            <v>SDGbaseTRAv2_UrbAS_IRTv2trnsfrx_rowhhd-6</v>
          </cell>
          <cell r="B2618" t="str">
            <v>SIclos6_GOVclos11</v>
          </cell>
          <cell r="C2618" t="str">
            <v>SDGbaseTRAv2_UrbAS_IRTv2</v>
          </cell>
          <cell r="D2618" t="str">
            <v>trnsfrx_row</v>
          </cell>
          <cell r="E2618" t="str">
            <v>hhd-6</v>
          </cell>
          <cell r="F2618">
            <v>0.56000000000000005</v>
          </cell>
          <cell r="G2618">
            <v>0.56000000000000005</v>
          </cell>
          <cell r="H2618">
            <v>0.56000000000000005</v>
          </cell>
          <cell r="I2618">
            <v>0.56000000000000005</v>
          </cell>
          <cell r="J2618">
            <v>0.56000000000000005</v>
          </cell>
          <cell r="K2618">
            <v>0.56000000000000005</v>
          </cell>
          <cell r="L2618">
            <v>0.56000000000000005</v>
          </cell>
          <cell r="M2618">
            <v>0.56000000000000005</v>
          </cell>
          <cell r="N2618">
            <v>0.56000000000000005</v>
          </cell>
          <cell r="O2618">
            <v>0.56000000000000005</v>
          </cell>
          <cell r="P2618">
            <v>0.56000000000000005</v>
          </cell>
          <cell r="Q2618">
            <v>0.56000000000000005</v>
          </cell>
          <cell r="R2618">
            <v>0.56000000000000005</v>
          </cell>
          <cell r="S2618">
            <v>0.56000000000000005</v>
          </cell>
          <cell r="T2618">
            <v>0.56000000000000005</v>
          </cell>
          <cell r="U2618">
            <v>0.56000000000000005</v>
          </cell>
          <cell r="V2618">
            <v>0.56000000000000005</v>
          </cell>
          <cell r="W2618">
            <v>0.56000000000000005</v>
          </cell>
          <cell r="X2618">
            <v>0.56000000000000005</v>
          </cell>
          <cell r="Y2618">
            <v>0.56000000000000005</v>
          </cell>
          <cell r="Z2618">
            <v>0.56000000000000005</v>
          </cell>
          <cell r="AA2618">
            <v>0.56000000000000005</v>
          </cell>
          <cell r="AB2618">
            <v>0.56000000000000005</v>
          </cell>
          <cell r="AC2618">
            <v>0.56000000000000005</v>
          </cell>
          <cell r="AD2618">
            <v>0.56000000000000005</v>
          </cell>
          <cell r="AE2618">
            <v>0.56000000000000005</v>
          </cell>
          <cell r="AF2618">
            <v>0.56000000000000005</v>
          </cell>
          <cell r="AG2618">
            <v>0.56000000000000005</v>
          </cell>
          <cell r="AH2618">
            <v>0.56000000000000005</v>
          </cell>
          <cell r="AI2618">
            <v>0.56000000000000005</v>
          </cell>
          <cell r="AJ2618">
            <v>0.56000000000000005</v>
          </cell>
          <cell r="AK2618">
            <v>0.56000000000000005</v>
          </cell>
        </row>
        <row r="2619">
          <cell r="A2619" t="str">
            <v>SDGbaseTRAv2_UrbAS_IRTv2trnsfrx_rowhhd-7</v>
          </cell>
          <cell r="B2619" t="str">
            <v>SIclos6_GOVclos11</v>
          </cell>
          <cell r="C2619" t="str">
            <v>SDGbaseTRAv2_UrbAS_IRTv2</v>
          </cell>
          <cell r="D2619" t="str">
            <v>trnsfrx_row</v>
          </cell>
          <cell r="E2619" t="str">
            <v>hhd-7</v>
          </cell>
          <cell r="F2619">
            <v>0.68</v>
          </cell>
          <cell r="G2619">
            <v>0.68</v>
          </cell>
          <cell r="H2619">
            <v>0.68</v>
          </cell>
          <cell r="I2619">
            <v>0.68</v>
          </cell>
          <cell r="J2619">
            <v>0.68</v>
          </cell>
          <cell r="K2619">
            <v>0.68</v>
          </cell>
          <cell r="L2619">
            <v>0.68</v>
          </cell>
          <cell r="M2619">
            <v>0.68</v>
          </cell>
          <cell r="N2619">
            <v>0.68</v>
          </cell>
          <cell r="O2619">
            <v>0.68</v>
          </cell>
          <cell r="P2619">
            <v>0.68</v>
          </cell>
          <cell r="Q2619">
            <v>0.68</v>
          </cell>
          <cell r="R2619">
            <v>0.68</v>
          </cell>
          <cell r="S2619">
            <v>0.68</v>
          </cell>
          <cell r="T2619">
            <v>0.68</v>
          </cell>
          <cell r="U2619">
            <v>0.68</v>
          </cell>
          <cell r="V2619">
            <v>0.68</v>
          </cell>
          <cell r="W2619">
            <v>0.68</v>
          </cell>
          <cell r="X2619">
            <v>0.68</v>
          </cell>
          <cell r="Y2619">
            <v>0.68</v>
          </cell>
          <cell r="Z2619">
            <v>0.68</v>
          </cell>
          <cell r="AA2619">
            <v>0.68</v>
          </cell>
          <cell r="AB2619">
            <v>0.68</v>
          </cell>
          <cell r="AC2619">
            <v>0.68</v>
          </cell>
          <cell r="AD2619">
            <v>0.68</v>
          </cell>
          <cell r="AE2619">
            <v>0.68</v>
          </cell>
          <cell r="AF2619">
            <v>0.68</v>
          </cell>
          <cell r="AG2619">
            <v>0.68</v>
          </cell>
          <cell r="AH2619">
            <v>0.68</v>
          </cell>
          <cell r="AI2619">
            <v>0.68</v>
          </cell>
          <cell r="AJ2619">
            <v>0.68</v>
          </cell>
          <cell r="AK2619">
            <v>0.68</v>
          </cell>
        </row>
        <row r="2620">
          <cell r="A2620" t="str">
            <v>SDGbaseTRAv2_UrbAS_IRTv2trnsfrx_rowhhd-8</v>
          </cell>
          <cell r="B2620" t="str">
            <v>SIclos6_GOVclos11</v>
          </cell>
          <cell r="C2620" t="str">
            <v>SDGbaseTRAv2_UrbAS_IRTv2</v>
          </cell>
          <cell r="D2620" t="str">
            <v>trnsfrx_row</v>
          </cell>
          <cell r="E2620" t="str">
            <v>hhd-8</v>
          </cell>
          <cell r="F2620">
            <v>2.34</v>
          </cell>
          <cell r="G2620">
            <v>2.34</v>
          </cell>
          <cell r="H2620">
            <v>2.34</v>
          </cell>
          <cell r="I2620">
            <v>2.34</v>
          </cell>
          <cell r="J2620">
            <v>2.34</v>
          </cell>
          <cell r="K2620">
            <v>2.34</v>
          </cell>
          <cell r="L2620">
            <v>2.34</v>
          </cell>
          <cell r="M2620">
            <v>2.34</v>
          </cell>
          <cell r="N2620">
            <v>2.34</v>
          </cell>
          <cell r="O2620">
            <v>2.34</v>
          </cell>
          <cell r="P2620">
            <v>2.34</v>
          </cell>
          <cell r="Q2620">
            <v>2.34</v>
          </cell>
          <cell r="R2620">
            <v>2.34</v>
          </cell>
          <cell r="S2620">
            <v>2.34</v>
          </cell>
          <cell r="T2620">
            <v>2.34</v>
          </cell>
          <cell r="U2620">
            <v>2.34</v>
          </cell>
          <cell r="V2620">
            <v>2.34</v>
          </cell>
          <cell r="W2620">
            <v>2.34</v>
          </cell>
          <cell r="X2620">
            <v>2.34</v>
          </cell>
          <cell r="Y2620">
            <v>2.34</v>
          </cell>
          <cell r="Z2620">
            <v>2.34</v>
          </cell>
          <cell r="AA2620">
            <v>2.34</v>
          </cell>
          <cell r="AB2620">
            <v>2.34</v>
          </cell>
          <cell r="AC2620">
            <v>2.34</v>
          </cell>
          <cell r="AD2620">
            <v>2.34</v>
          </cell>
          <cell r="AE2620">
            <v>2.34</v>
          </cell>
          <cell r="AF2620">
            <v>2.34</v>
          </cell>
          <cell r="AG2620">
            <v>2.34</v>
          </cell>
          <cell r="AH2620">
            <v>2.34</v>
          </cell>
          <cell r="AI2620">
            <v>2.34</v>
          </cell>
          <cell r="AJ2620">
            <v>2.34</v>
          </cell>
          <cell r="AK2620">
            <v>2.34</v>
          </cell>
        </row>
        <row r="2621">
          <cell r="A2621" t="str">
            <v>SDGbaseTRAv2_UrbAS_IRTv2trnsfrx_rowhhd-9</v>
          </cell>
          <cell r="B2621" t="str">
            <v>SIclos6_GOVclos11</v>
          </cell>
          <cell r="C2621" t="str">
            <v>SDGbaseTRAv2_UrbAS_IRTv2</v>
          </cell>
          <cell r="D2621" t="str">
            <v>trnsfrx_row</v>
          </cell>
          <cell r="E2621" t="str">
            <v>hhd-9</v>
          </cell>
          <cell r="F2621">
            <v>8.82</v>
          </cell>
          <cell r="G2621">
            <v>8.82</v>
          </cell>
          <cell r="H2621">
            <v>8.82</v>
          </cell>
          <cell r="I2621">
            <v>8.82</v>
          </cell>
          <cell r="J2621">
            <v>8.82</v>
          </cell>
          <cell r="K2621">
            <v>8.82</v>
          </cell>
          <cell r="L2621">
            <v>8.82</v>
          </cell>
          <cell r="M2621">
            <v>8.82</v>
          </cell>
          <cell r="N2621">
            <v>8.82</v>
          </cell>
          <cell r="O2621">
            <v>8.82</v>
          </cell>
          <cell r="P2621">
            <v>8.82</v>
          </cell>
          <cell r="Q2621">
            <v>8.82</v>
          </cell>
          <cell r="R2621">
            <v>8.82</v>
          </cell>
          <cell r="S2621">
            <v>8.82</v>
          </cell>
          <cell r="T2621">
            <v>8.82</v>
          </cell>
          <cell r="U2621">
            <v>8.82</v>
          </cell>
          <cell r="V2621">
            <v>8.82</v>
          </cell>
          <cell r="W2621">
            <v>8.82</v>
          </cell>
          <cell r="X2621">
            <v>8.82</v>
          </cell>
          <cell r="Y2621">
            <v>8.82</v>
          </cell>
          <cell r="Z2621">
            <v>8.82</v>
          </cell>
          <cell r="AA2621">
            <v>8.82</v>
          </cell>
          <cell r="AB2621">
            <v>8.82</v>
          </cell>
          <cell r="AC2621">
            <v>8.82</v>
          </cell>
          <cell r="AD2621">
            <v>8.82</v>
          </cell>
          <cell r="AE2621">
            <v>8.82</v>
          </cell>
          <cell r="AF2621">
            <v>8.82</v>
          </cell>
          <cell r="AG2621">
            <v>8.82</v>
          </cell>
          <cell r="AH2621">
            <v>8.82</v>
          </cell>
          <cell r="AI2621">
            <v>8.82</v>
          </cell>
          <cell r="AJ2621">
            <v>8.82</v>
          </cell>
          <cell r="AK2621">
            <v>8.82</v>
          </cell>
        </row>
        <row r="2622">
          <cell r="A2622" t="str">
            <v>SDGbaseTRAv2_UrbAS_IRTv2trnsfrx_rowgov</v>
          </cell>
          <cell r="B2622" t="str">
            <v>SIclos6_GOVclos11</v>
          </cell>
          <cell r="C2622" t="str">
            <v>SDGbaseTRAv2_UrbAS_IRTv2</v>
          </cell>
          <cell r="D2622" t="str">
            <v>trnsfrx_row</v>
          </cell>
          <cell r="E2622" t="str">
            <v>gov</v>
          </cell>
          <cell r="F2622">
            <v>-48.31</v>
          </cell>
          <cell r="G2622">
            <v>-48.31</v>
          </cell>
          <cell r="H2622">
            <v>-48.31</v>
          </cell>
          <cell r="I2622">
            <v>-48.31</v>
          </cell>
          <cell r="J2622">
            <v>-48.31</v>
          </cell>
          <cell r="K2622">
            <v>-48.31</v>
          </cell>
          <cell r="L2622">
            <v>-48.31</v>
          </cell>
          <cell r="M2622">
            <v>-48.31</v>
          </cell>
          <cell r="N2622">
            <v>-48.31</v>
          </cell>
          <cell r="O2622">
            <v>-48.31</v>
          </cell>
          <cell r="P2622">
            <v>-48.31</v>
          </cell>
          <cell r="Q2622">
            <v>-48.31</v>
          </cell>
          <cell r="R2622">
            <v>-48.31</v>
          </cell>
          <cell r="S2622">
            <v>-48.31</v>
          </cell>
          <cell r="T2622">
            <v>-48.31</v>
          </cell>
          <cell r="U2622">
            <v>-48.31</v>
          </cell>
          <cell r="V2622">
            <v>-48.31</v>
          </cell>
          <cell r="W2622">
            <v>-48.31</v>
          </cell>
          <cell r="X2622">
            <v>-48.31</v>
          </cell>
          <cell r="Y2622">
            <v>-48.31</v>
          </cell>
          <cell r="Z2622">
            <v>-48.31</v>
          </cell>
          <cell r="AA2622">
            <v>-48.31</v>
          </cell>
          <cell r="AB2622">
            <v>-48.31</v>
          </cell>
          <cell r="AC2622">
            <v>-48.31</v>
          </cell>
          <cell r="AD2622">
            <v>-48.31</v>
          </cell>
          <cell r="AE2622">
            <v>-48.31</v>
          </cell>
          <cell r="AF2622">
            <v>-48.31</v>
          </cell>
          <cell r="AG2622">
            <v>-48.31</v>
          </cell>
          <cell r="AH2622">
            <v>-48.31</v>
          </cell>
          <cell r="AI2622">
            <v>-48.31</v>
          </cell>
          <cell r="AJ2622">
            <v>-48.31</v>
          </cell>
          <cell r="AK2622">
            <v>-48.31</v>
          </cell>
        </row>
        <row r="2623">
          <cell r="A2623" t="str">
            <v>SDGbaseTRAv2_UrbAS_IRTv2C_NetTrnsGov2Instotal</v>
          </cell>
          <cell r="B2623" t="str">
            <v>SIclos6_GOVclos11</v>
          </cell>
          <cell r="C2623" t="str">
            <v>SDGbaseTRAv2_UrbAS_IRTv2</v>
          </cell>
          <cell r="D2623" t="str">
            <v>C_NetTrnsGov2Ins</v>
          </cell>
          <cell r="E2623" t="str">
            <v>total</v>
          </cell>
          <cell r="F2623">
            <v>406.48</v>
          </cell>
          <cell r="G2623">
            <v>406.48</v>
          </cell>
          <cell r="H2623">
            <v>397.55</v>
          </cell>
          <cell r="I2623">
            <v>403.76</v>
          </cell>
          <cell r="J2623">
            <v>408.59</v>
          </cell>
          <cell r="K2623">
            <v>412.84</v>
          </cell>
          <cell r="L2623">
            <v>417.75</v>
          </cell>
          <cell r="M2623">
            <v>423.27</v>
          </cell>
          <cell r="N2623">
            <v>428.93</v>
          </cell>
          <cell r="O2623">
            <v>435.11</v>
          </cell>
          <cell r="P2623">
            <v>442.2</v>
          </cell>
          <cell r="Q2623">
            <v>449.73</v>
          </cell>
          <cell r="R2623">
            <v>457.22</v>
          </cell>
          <cell r="S2623">
            <v>466.01</v>
          </cell>
          <cell r="T2623">
            <v>475.01</v>
          </cell>
          <cell r="U2623">
            <v>484.5</v>
          </cell>
          <cell r="V2623">
            <v>495.26</v>
          </cell>
          <cell r="W2623">
            <v>505.86</v>
          </cell>
          <cell r="X2623">
            <v>516.91</v>
          </cell>
          <cell r="Y2623">
            <v>528.5</v>
          </cell>
          <cell r="Z2623">
            <v>539.61</v>
          </cell>
          <cell r="AA2623">
            <v>551.39</v>
          </cell>
          <cell r="AB2623">
            <v>563.01</v>
          </cell>
          <cell r="AC2623">
            <v>575.9</v>
          </cell>
          <cell r="AD2623">
            <v>588.16999999999996</v>
          </cell>
          <cell r="AE2623">
            <v>600.66</v>
          </cell>
          <cell r="AF2623">
            <v>613.66</v>
          </cell>
          <cell r="AG2623">
            <v>627.19000000000005</v>
          </cell>
          <cell r="AH2623">
            <v>640.73</v>
          </cell>
          <cell r="AI2623">
            <v>644.84</v>
          </cell>
          <cell r="AJ2623">
            <v>647.29999999999995</v>
          </cell>
          <cell r="AK2623">
            <v>649.5</v>
          </cell>
        </row>
        <row r="2624">
          <cell r="A2624" t="str">
            <v>SDGbaseTRAv2_UrbAS_IRTv2QFSXflab-p</v>
          </cell>
          <cell r="B2624" t="str">
            <v>SIclos6_GOVclos11</v>
          </cell>
          <cell r="C2624" t="str">
            <v>SDGbaseTRAv2_UrbAS_IRTv2</v>
          </cell>
          <cell r="D2624" t="str">
            <v>QFSX</v>
          </cell>
          <cell r="E2624" t="str">
            <v>flab-p</v>
          </cell>
          <cell r="F2624">
            <v>3154.55</v>
          </cell>
          <cell r="G2624">
            <v>2922.76</v>
          </cell>
          <cell r="H2624">
            <v>3033.22</v>
          </cell>
          <cell r="I2624">
            <v>3128.44</v>
          </cell>
          <cell r="J2624">
            <v>3212.09</v>
          </cell>
          <cell r="K2624">
            <v>3288.32</v>
          </cell>
          <cell r="L2624">
            <v>3364.56</v>
          </cell>
          <cell r="M2624">
            <v>3441.97</v>
          </cell>
          <cell r="N2624">
            <v>3523.36</v>
          </cell>
          <cell r="O2624">
            <v>3614.58</v>
          </cell>
          <cell r="P2624">
            <v>3713.42</v>
          </cell>
          <cell r="Q2624">
            <v>3815.18</v>
          </cell>
          <cell r="R2624">
            <v>3925.46</v>
          </cell>
          <cell r="S2624">
            <v>4041.74</v>
          </cell>
          <cell r="T2624">
            <v>4163.72</v>
          </cell>
          <cell r="U2624">
            <v>4295.79</v>
          </cell>
          <cell r="V2624">
            <v>4433.4399999999996</v>
          </cell>
          <cell r="W2624">
            <v>4575.83</v>
          </cell>
          <cell r="X2624">
            <v>4725.08</v>
          </cell>
          <cell r="Y2624">
            <v>4874.58</v>
          </cell>
          <cell r="Z2624">
            <v>4998.55</v>
          </cell>
          <cell r="AA2624">
            <v>5105.9399999999996</v>
          </cell>
          <cell r="AB2624">
            <v>5255.81</v>
          </cell>
          <cell r="AC2624">
            <v>5415.39</v>
          </cell>
          <cell r="AD2624">
            <v>5572.82</v>
          </cell>
          <cell r="AE2624">
            <v>5729.3</v>
          </cell>
          <cell r="AF2624">
            <v>5886.31</v>
          </cell>
          <cell r="AG2624">
            <v>6087.1</v>
          </cell>
          <cell r="AH2624">
            <v>6222.48</v>
          </cell>
          <cell r="AI2624">
            <v>6309.53</v>
          </cell>
          <cell r="AJ2624">
            <v>6368.35</v>
          </cell>
          <cell r="AK2624">
            <v>6407</v>
          </cell>
        </row>
        <row r="2625">
          <cell r="A2625" t="str">
            <v>SDGbaseTRAv2_UrbAS_IRTv2QFSXflab-m</v>
          </cell>
          <cell r="B2625" t="str">
            <v>SIclos6_GOVclos11</v>
          </cell>
          <cell r="C2625" t="str">
            <v>SDGbaseTRAv2_UrbAS_IRTv2</v>
          </cell>
          <cell r="D2625" t="str">
            <v>QFSX</v>
          </cell>
          <cell r="E2625" t="str">
            <v>flab-m</v>
          </cell>
          <cell r="F2625">
            <v>5235.99</v>
          </cell>
          <cell r="G2625">
            <v>4887.7</v>
          </cell>
          <cell r="H2625">
            <v>5092.05</v>
          </cell>
          <cell r="I2625">
            <v>5262.23</v>
          </cell>
          <cell r="J2625">
            <v>5405.1</v>
          </cell>
          <cell r="K2625">
            <v>5533.68</v>
          </cell>
          <cell r="L2625">
            <v>5661.75</v>
          </cell>
          <cell r="M2625">
            <v>5793.1</v>
          </cell>
          <cell r="N2625">
            <v>5930.38</v>
          </cell>
          <cell r="O2625">
            <v>6071.76</v>
          </cell>
          <cell r="P2625">
            <v>6225.49</v>
          </cell>
          <cell r="Q2625">
            <v>6383.45</v>
          </cell>
          <cell r="R2625">
            <v>6558.58</v>
          </cell>
          <cell r="S2625">
            <v>6748.65</v>
          </cell>
          <cell r="T2625">
            <v>6951.48</v>
          </cell>
          <cell r="U2625">
            <v>7173.98</v>
          </cell>
          <cell r="V2625">
            <v>7410.5</v>
          </cell>
          <cell r="W2625">
            <v>7656.72</v>
          </cell>
          <cell r="X2625">
            <v>7911.45</v>
          </cell>
          <cell r="Y2625">
            <v>8162.51</v>
          </cell>
          <cell r="Z2625">
            <v>8359.11</v>
          </cell>
          <cell r="AA2625">
            <v>8524.2199999999993</v>
          </cell>
          <cell r="AB2625">
            <v>8761.2800000000007</v>
          </cell>
          <cell r="AC2625">
            <v>9016.57</v>
          </cell>
          <cell r="AD2625">
            <v>9270.39</v>
          </cell>
          <cell r="AE2625">
            <v>9524.69</v>
          </cell>
          <cell r="AF2625">
            <v>9781.86</v>
          </cell>
          <cell r="AG2625">
            <v>10112.69</v>
          </cell>
          <cell r="AH2625">
            <v>10312.94</v>
          </cell>
          <cell r="AI2625">
            <v>10418.07</v>
          </cell>
          <cell r="AJ2625">
            <v>10469.040000000001</v>
          </cell>
          <cell r="AK2625">
            <v>10482.17</v>
          </cell>
        </row>
        <row r="2626">
          <cell r="A2626" t="str">
            <v>SDGbaseTRAv2_UrbAS_IRTv2QFSXflab-s</v>
          </cell>
          <cell r="B2626" t="str">
            <v>SIclos6_GOVclos11</v>
          </cell>
          <cell r="C2626" t="str">
            <v>SDGbaseTRAv2_UrbAS_IRTv2</v>
          </cell>
          <cell r="D2626" t="str">
            <v>QFSX</v>
          </cell>
          <cell r="E2626" t="str">
            <v>flab-s</v>
          </cell>
          <cell r="F2626">
            <v>4708.9399999999996</v>
          </cell>
          <cell r="G2626">
            <v>4347.68</v>
          </cell>
          <cell r="H2626">
            <v>4510.08</v>
          </cell>
          <cell r="I2626">
            <v>4657.91</v>
          </cell>
          <cell r="J2626">
            <v>4787.2299999999996</v>
          </cell>
          <cell r="K2626">
            <v>4908.75</v>
          </cell>
          <cell r="L2626">
            <v>5029.5</v>
          </cell>
          <cell r="M2626">
            <v>5152.29</v>
          </cell>
          <cell r="N2626">
            <v>5278.58</v>
          </cell>
          <cell r="O2626">
            <v>5398.87</v>
          </cell>
          <cell r="P2626">
            <v>5532.22</v>
          </cell>
          <cell r="Q2626">
            <v>5672.31</v>
          </cell>
          <cell r="R2626">
            <v>5825.11</v>
          </cell>
          <cell r="S2626">
            <v>5988.8</v>
          </cell>
          <cell r="T2626">
            <v>6162.56</v>
          </cell>
          <cell r="U2626">
            <v>6350.68</v>
          </cell>
          <cell r="V2626">
            <v>6550.79</v>
          </cell>
          <cell r="W2626">
            <v>6760.3</v>
          </cell>
          <cell r="X2626">
            <v>6978.18</v>
          </cell>
          <cell r="Y2626">
            <v>7195.84</v>
          </cell>
          <cell r="Z2626">
            <v>7378.97</v>
          </cell>
          <cell r="AA2626">
            <v>7540.24</v>
          </cell>
          <cell r="AB2626">
            <v>7737.35</v>
          </cell>
          <cell r="AC2626">
            <v>7947.06</v>
          </cell>
          <cell r="AD2626">
            <v>8160.2</v>
          </cell>
          <cell r="AE2626">
            <v>8377.35</v>
          </cell>
          <cell r="AF2626">
            <v>8599.2000000000007</v>
          </cell>
          <cell r="AG2626">
            <v>8869.24</v>
          </cell>
          <cell r="AH2626">
            <v>9060.75</v>
          </cell>
          <cell r="AI2626">
            <v>9189.0300000000007</v>
          </cell>
          <cell r="AJ2626">
            <v>9276.0300000000007</v>
          </cell>
          <cell r="AK2626">
            <v>9331.4599999999991</v>
          </cell>
        </row>
        <row r="2627">
          <cell r="A2627" t="str">
            <v>SDGbaseTRAv2_UrbAS_IRTv2QFSXflab-t</v>
          </cell>
          <cell r="B2627" t="str">
            <v>SIclos6_GOVclos11</v>
          </cell>
          <cell r="C2627" t="str">
            <v>SDGbaseTRAv2_UrbAS_IRTv2</v>
          </cell>
          <cell r="D2627" t="str">
            <v>QFSX</v>
          </cell>
          <cell r="E2627" t="str">
            <v>flab-t</v>
          </cell>
          <cell r="F2627">
            <v>3319.1</v>
          </cell>
          <cell r="G2627">
            <v>3025.15</v>
          </cell>
          <cell r="H2627">
            <v>3112.04</v>
          </cell>
          <cell r="I2627">
            <v>3194.57</v>
          </cell>
          <cell r="J2627">
            <v>3267.56</v>
          </cell>
          <cell r="K2627">
            <v>3339.75</v>
          </cell>
          <cell r="L2627">
            <v>3414.11</v>
          </cell>
          <cell r="M2627">
            <v>3491.35</v>
          </cell>
          <cell r="N2627">
            <v>3571.86</v>
          </cell>
          <cell r="O2627">
            <v>3646.79</v>
          </cell>
          <cell r="P2627">
            <v>3731.47</v>
          </cell>
          <cell r="Q2627">
            <v>3821.99</v>
          </cell>
          <cell r="R2627">
            <v>3924.65</v>
          </cell>
          <cell r="S2627">
            <v>4035.84</v>
          </cell>
          <cell r="T2627">
            <v>4154.5200000000004</v>
          </cell>
          <cell r="U2627">
            <v>4282.72</v>
          </cell>
          <cell r="V2627">
            <v>4417.74</v>
          </cell>
          <cell r="W2627">
            <v>4559.3999999999996</v>
          </cell>
          <cell r="X2627">
            <v>4709.58</v>
          </cell>
          <cell r="Y2627">
            <v>4859.79</v>
          </cell>
          <cell r="Z2627">
            <v>4991.93</v>
          </cell>
          <cell r="AA2627">
            <v>5111.1899999999996</v>
          </cell>
          <cell r="AB2627">
            <v>5248.86</v>
          </cell>
          <cell r="AC2627">
            <v>5392.62</v>
          </cell>
          <cell r="AD2627">
            <v>5537.85</v>
          </cell>
          <cell r="AE2627">
            <v>5685.31</v>
          </cell>
          <cell r="AF2627">
            <v>5835.7</v>
          </cell>
          <cell r="AG2627">
            <v>6014.88</v>
          </cell>
          <cell r="AH2627">
            <v>6146.3</v>
          </cell>
          <cell r="AI2627">
            <v>6237.58</v>
          </cell>
          <cell r="AJ2627">
            <v>6302.2</v>
          </cell>
          <cell r="AK2627">
            <v>6346.4</v>
          </cell>
        </row>
        <row r="2628">
          <cell r="A2628" t="str">
            <v>SDGbaseTRAv2_UrbAS_IRTv2QFSXfcap</v>
          </cell>
          <cell r="B2628" t="str">
            <v>SIclos6_GOVclos11</v>
          </cell>
          <cell r="C2628" t="str">
            <v>SDGbaseTRAv2_UrbAS_IRTv2</v>
          </cell>
          <cell r="D2628" t="str">
            <v>QFSX</v>
          </cell>
          <cell r="E2628" t="str">
            <v>fcap</v>
          </cell>
          <cell r="F2628">
            <v>3799.09</v>
          </cell>
          <cell r="G2628">
            <v>3955.03</v>
          </cell>
          <cell r="H2628">
            <v>4074.85</v>
          </cell>
          <cell r="I2628">
            <v>4156.1099999999997</v>
          </cell>
          <cell r="J2628">
            <v>4239.59</v>
          </cell>
          <cell r="K2628">
            <v>4343.33</v>
          </cell>
          <cell r="L2628">
            <v>4468.63</v>
          </cell>
          <cell r="M2628">
            <v>4593.9799999999996</v>
          </cell>
          <cell r="N2628">
            <v>4716.51</v>
          </cell>
          <cell r="O2628">
            <v>4817.54</v>
          </cell>
          <cell r="P2628">
            <v>4917.05</v>
          </cell>
          <cell r="Q2628">
            <v>5014.4799999999996</v>
          </cell>
          <cell r="R2628">
            <v>5157.16</v>
          </cell>
          <cell r="S2628">
            <v>5297.02</v>
          </cell>
          <cell r="T2628">
            <v>5446.88</v>
          </cell>
          <cell r="U2628">
            <v>5628.48</v>
          </cell>
          <cell r="V2628">
            <v>5795.91</v>
          </cell>
          <cell r="W2628">
            <v>5975.81</v>
          </cell>
          <cell r="X2628">
            <v>6168.57</v>
          </cell>
          <cell r="Y2628">
            <v>6347.33</v>
          </cell>
          <cell r="Z2628">
            <v>6527.87</v>
          </cell>
          <cell r="AA2628">
            <v>6714.99</v>
          </cell>
          <cell r="AB2628">
            <v>6907.99</v>
          </cell>
          <cell r="AC2628">
            <v>7088.75</v>
          </cell>
          <cell r="AD2628">
            <v>7276.08</v>
          </cell>
          <cell r="AE2628">
            <v>7472.16</v>
          </cell>
          <cell r="AF2628">
            <v>7677.95</v>
          </cell>
          <cell r="AG2628">
            <v>7870.95</v>
          </cell>
          <cell r="AH2628">
            <v>7727.6</v>
          </cell>
          <cell r="AI2628">
            <v>7596.32</v>
          </cell>
          <cell r="AJ2628">
            <v>7498.43</v>
          </cell>
          <cell r="AK2628">
            <v>7404.15</v>
          </cell>
        </row>
        <row r="2629">
          <cell r="A2629" t="str">
            <v>SDGbaseTRAv2_UrbAS_IRTv2QFSXfegy</v>
          </cell>
          <cell r="B2629" t="str">
            <v>SIclos6_GOVclos11</v>
          </cell>
          <cell r="C2629" t="str">
            <v>SDGbaseTRAv2_UrbAS_IRTv2</v>
          </cell>
          <cell r="D2629" t="str">
            <v>QFSX</v>
          </cell>
          <cell r="E2629" t="str">
            <v>fegy</v>
          </cell>
          <cell r="F2629">
            <v>200.18</v>
          </cell>
          <cell r="G2629">
            <v>215.85</v>
          </cell>
          <cell r="H2629">
            <v>219.02</v>
          </cell>
          <cell r="I2629">
            <v>223.06</v>
          </cell>
          <cell r="J2629">
            <v>227.18</v>
          </cell>
          <cell r="K2629">
            <v>236.35</v>
          </cell>
          <cell r="L2629">
            <v>246.71</v>
          </cell>
          <cell r="M2629">
            <v>248.16</v>
          </cell>
          <cell r="N2629">
            <v>245.8</v>
          </cell>
          <cell r="O2629">
            <v>246.15</v>
          </cell>
          <cell r="P2629">
            <v>252.48</v>
          </cell>
          <cell r="Q2629">
            <v>259.99</v>
          </cell>
          <cell r="R2629">
            <v>274.67</v>
          </cell>
          <cell r="S2629">
            <v>285.67</v>
          </cell>
          <cell r="T2629">
            <v>296.54000000000002</v>
          </cell>
          <cell r="U2629">
            <v>306.95999999999998</v>
          </cell>
          <cell r="V2629">
            <v>307.36</v>
          </cell>
          <cell r="W2629">
            <v>315.89</v>
          </cell>
          <cell r="X2629">
            <v>338.71</v>
          </cell>
          <cell r="Y2629">
            <v>360.12</v>
          </cell>
          <cell r="Z2629">
            <v>379.14</v>
          </cell>
          <cell r="AA2629">
            <v>399.7</v>
          </cell>
          <cell r="AB2629">
            <v>417.88</v>
          </cell>
          <cell r="AC2629">
            <v>433.37</v>
          </cell>
          <cell r="AD2629">
            <v>452.42</v>
          </cell>
          <cell r="AE2629">
            <v>471.73</v>
          </cell>
          <cell r="AF2629">
            <v>490.74</v>
          </cell>
          <cell r="AG2629">
            <v>577.52</v>
          </cell>
          <cell r="AH2629">
            <v>651.42999999999995</v>
          </cell>
          <cell r="AI2629">
            <v>722.85</v>
          </cell>
          <cell r="AJ2629">
            <v>792.66</v>
          </cell>
          <cell r="AK2629">
            <v>859.59</v>
          </cell>
        </row>
        <row r="2630">
          <cell r="A2630" t="str">
            <v>SDGbaseTRAv2_UrbAS_IRTv2QFSXfland</v>
          </cell>
          <cell r="B2630" t="str">
            <v>SIclos6_GOVclos11</v>
          </cell>
          <cell r="C2630" t="str">
            <v>SDGbaseTRAv2_UrbAS_IRTv2</v>
          </cell>
          <cell r="D2630" t="str">
            <v>QFSX</v>
          </cell>
          <cell r="E2630" t="str">
            <v>fland</v>
          </cell>
          <cell r="F2630">
            <v>17.03</v>
          </cell>
          <cell r="G2630">
            <v>17.2</v>
          </cell>
          <cell r="H2630">
            <v>17.37</v>
          </cell>
          <cell r="I2630">
            <v>17.54</v>
          </cell>
          <cell r="J2630">
            <v>17.72</v>
          </cell>
          <cell r="K2630">
            <v>17.899999999999999</v>
          </cell>
          <cell r="L2630">
            <v>18.07</v>
          </cell>
          <cell r="M2630">
            <v>18.260000000000002</v>
          </cell>
          <cell r="N2630">
            <v>18.440000000000001</v>
          </cell>
          <cell r="O2630">
            <v>18.62</v>
          </cell>
          <cell r="P2630">
            <v>18.809999999999999</v>
          </cell>
          <cell r="Q2630">
            <v>19</v>
          </cell>
          <cell r="R2630">
            <v>19.190000000000001</v>
          </cell>
          <cell r="S2630">
            <v>19.38</v>
          </cell>
          <cell r="T2630">
            <v>19.57</v>
          </cell>
          <cell r="U2630">
            <v>19.77</v>
          </cell>
          <cell r="V2630">
            <v>19.97</v>
          </cell>
          <cell r="W2630">
            <v>20.170000000000002</v>
          </cell>
          <cell r="X2630">
            <v>20.37</v>
          </cell>
          <cell r="Y2630">
            <v>20.57</v>
          </cell>
          <cell r="Z2630">
            <v>20.78</v>
          </cell>
          <cell r="AA2630">
            <v>20.98</v>
          </cell>
          <cell r="AB2630">
            <v>21.19</v>
          </cell>
          <cell r="AC2630">
            <v>21.41</v>
          </cell>
          <cell r="AD2630">
            <v>21.62</v>
          </cell>
          <cell r="AE2630">
            <v>21.84</v>
          </cell>
          <cell r="AF2630">
            <v>22.05</v>
          </cell>
          <cell r="AG2630">
            <v>22.28</v>
          </cell>
          <cell r="AH2630">
            <v>22.5</v>
          </cell>
          <cell r="AI2630">
            <v>22.72</v>
          </cell>
          <cell r="AJ2630">
            <v>22.95</v>
          </cell>
          <cell r="AK2630">
            <v>23.18</v>
          </cell>
        </row>
        <row r="2631">
          <cell r="A2631" t="str">
            <v>SDGbaseTRAv2_UrbAS_IRTv2P_ActivePoptotal</v>
          </cell>
          <cell r="B2631" t="str">
            <v>SIclos6_GOVclos11</v>
          </cell>
          <cell r="C2631" t="str">
            <v>SDGbaseTRAv2_UrbAS_IRTv2</v>
          </cell>
          <cell r="D2631" t="str">
            <v>P_ActivePop</v>
          </cell>
          <cell r="E2631" t="str">
            <v>total</v>
          </cell>
          <cell r="G2631">
            <v>24292.9</v>
          </cell>
          <cell r="H2631">
            <v>24642.6</v>
          </cell>
          <cell r="I2631">
            <v>24992.2</v>
          </cell>
          <cell r="J2631">
            <v>25341.9</v>
          </cell>
          <cell r="K2631">
            <v>25691.599999999999</v>
          </cell>
          <cell r="L2631">
            <v>26041.200000000001</v>
          </cell>
          <cell r="M2631">
            <v>26390.6</v>
          </cell>
          <cell r="N2631">
            <v>26740</v>
          </cell>
          <cell r="O2631">
            <v>27089.3</v>
          </cell>
          <cell r="P2631">
            <v>27438.7</v>
          </cell>
          <cell r="Q2631">
            <v>27788.1</v>
          </cell>
          <cell r="R2631">
            <v>28086.2</v>
          </cell>
          <cell r="S2631">
            <v>28384.400000000001</v>
          </cell>
          <cell r="T2631">
            <v>28682.5</v>
          </cell>
          <cell r="U2631">
            <v>28980.7</v>
          </cell>
          <cell r="V2631">
            <v>29278.799999999999</v>
          </cell>
          <cell r="W2631">
            <v>29514.3</v>
          </cell>
          <cell r="X2631">
            <v>29749.7</v>
          </cell>
          <cell r="Y2631">
            <v>29985.200000000001</v>
          </cell>
          <cell r="Z2631">
            <v>30220.7</v>
          </cell>
          <cell r="AA2631">
            <v>30456.1</v>
          </cell>
          <cell r="AB2631">
            <v>30638.2</v>
          </cell>
          <cell r="AC2631">
            <v>30820.3</v>
          </cell>
          <cell r="AD2631">
            <v>31002.3</v>
          </cell>
          <cell r="AE2631">
            <v>31184.400000000001</v>
          </cell>
          <cell r="AF2631">
            <v>31366.5</v>
          </cell>
          <cell r="AG2631">
            <v>31469.200000000001</v>
          </cell>
          <cell r="AH2631">
            <v>31571.9</v>
          </cell>
          <cell r="AI2631">
            <v>31674.6</v>
          </cell>
          <cell r="AJ2631">
            <v>31777.4</v>
          </cell>
          <cell r="AK2631">
            <v>31880.1</v>
          </cell>
        </row>
        <row r="2632">
          <cell r="A2632" t="str">
            <v>SDGbaseTRAv2_UrbAS_IRTv2P_WAgePoptotal</v>
          </cell>
          <cell r="B2632" t="str">
            <v>SIclos6_GOVclos11</v>
          </cell>
          <cell r="C2632" t="str">
            <v>SDGbaseTRAv2_UrbAS_IRTv2</v>
          </cell>
          <cell r="D2632" t="str">
            <v>P_WAgePop</v>
          </cell>
          <cell r="E2632" t="str">
            <v>total</v>
          </cell>
          <cell r="G2632">
            <v>38959.5</v>
          </cell>
          <cell r="H2632">
            <v>39520.300000000003</v>
          </cell>
          <cell r="I2632">
            <v>40081.1</v>
          </cell>
          <cell r="J2632">
            <v>40641.9</v>
          </cell>
          <cell r="K2632">
            <v>41202.699999999997</v>
          </cell>
          <cell r="L2632">
            <v>41763.4</v>
          </cell>
          <cell r="M2632">
            <v>42323.7</v>
          </cell>
          <cell r="N2632">
            <v>42884</v>
          </cell>
          <cell r="O2632">
            <v>43444.3</v>
          </cell>
          <cell r="P2632">
            <v>44004.6</v>
          </cell>
          <cell r="Q2632">
            <v>44564.9</v>
          </cell>
          <cell r="R2632">
            <v>45043.1</v>
          </cell>
          <cell r="S2632">
            <v>45521.2</v>
          </cell>
          <cell r="T2632">
            <v>45999.4</v>
          </cell>
          <cell r="U2632">
            <v>46477.5</v>
          </cell>
          <cell r="V2632">
            <v>46955.7</v>
          </cell>
          <cell r="W2632">
            <v>47333.3</v>
          </cell>
          <cell r="X2632">
            <v>47710.9</v>
          </cell>
          <cell r="Y2632">
            <v>48088.6</v>
          </cell>
          <cell r="Z2632">
            <v>48466.2</v>
          </cell>
          <cell r="AA2632">
            <v>48843.8</v>
          </cell>
          <cell r="AB2632">
            <v>49135.8</v>
          </cell>
          <cell r="AC2632">
            <v>49427.8</v>
          </cell>
          <cell r="AD2632">
            <v>49719.8</v>
          </cell>
          <cell r="AE2632">
            <v>50011.8</v>
          </cell>
          <cell r="AF2632">
            <v>50303.8</v>
          </cell>
          <cell r="AG2632">
            <v>50468.5</v>
          </cell>
          <cell r="AH2632">
            <v>50633.3</v>
          </cell>
          <cell r="AI2632">
            <v>50798</v>
          </cell>
          <cell r="AJ2632">
            <v>50962.7</v>
          </cell>
          <cell r="AK2632">
            <v>51127.5</v>
          </cell>
        </row>
        <row r="2633">
          <cell r="A2633" t="str">
            <v>SDGbaseTRAv2_UrbAS_IRTv2C_BroadUnEmpRatetotal</v>
          </cell>
          <cell r="B2633" t="str">
            <v>SIclos6_GOVclos11</v>
          </cell>
          <cell r="C2633" t="str">
            <v>SDGbaseTRAv2_UrbAS_IRTv2</v>
          </cell>
          <cell r="D2633" t="str">
            <v>C_BroadUnEmpRate</v>
          </cell>
          <cell r="E2633" t="str">
            <v>total</v>
          </cell>
          <cell r="G2633">
            <v>0.37</v>
          </cell>
          <cell r="H2633">
            <v>0.36</v>
          </cell>
          <cell r="I2633">
            <v>0.35</v>
          </cell>
          <cell r="J2633">
            <v>0.34</v>
          </cell>
          <cell r="K2633">
            <v>0.34</v>
          </cell>
          <cell r="L2633">
            <v>0.33</v>
          </cell>
          <cell r="M2633">
            <v>0.32</v>
          </cell>
          <cell r="N2633">
            <v>0.32</v>
          </cell>
          <cell r="O2633">
            <v>0.31</v>
          </cell>
          <cell r="P2633">
            <v>0.3</v>
          </cell>
          <cell r="Q2633">
            <v>0.28999999999999998</v>
          </cell>
          <cell r="R2633">
            <v>0.28000000000000003</v>
          </cell>
          <cell r="S2633">
            <v>0.27</v>
          </cell>
          <cell r="T2633">
            <v>0.25</v>
          </cell>
          <cell r="U2633">
            <v>0.24</v>
          </cell>
          <cell r="V2633">
            <v>0.22</v>
          </cell>
          <cell r="W2633">
            <v>0.2</v>
          </cell>
          <cell r="X2633">
            <v>0.18</v>
          </cell>
          <cell r="Y2633">
            <v>0.16</v>
          </cell>
          <cell r="Z2633">
            <v>0.15</v>
          </cell>
          <cell r="AA2633">
            <v>0.14000000000000001</v>
          </cell>
          <cell r="AB2633">
            <v>0.12</v>
          </cell>
          <cell r="AC2633">
            <v>0.1</v>
          </cell>
          <cell r="AD2633">
            <v>0.08</v>
          </cell>
          <cell r="AE2633">
            <v>0.06</v>
          </cell>
          <cell r="AF2633">
            <v>0.04</v>
          </cell>
          <cell r="AG2633">
            <v>0.01</v>
          </cell>
          <cell r="AH2633">
            <v>-0.01</v>
          </cell>
          <cell r="AI2633">
            <v>-0.02</v>
          </cell>
          <cell r="AJ2633">
            <v>-0.02</v>
          </cell>
          <cell r="AK2633">
            <v>-0.02</v>
          </cell>
        </row>
        <row r="2634">
          <cell r="A2634" t="str">
            <v>SDGbaseTRAv2_UrbAS_IRTv2C_LabForceParttotal</v>
          </cell>
          <cell r="B2634" t="str">
            <v>SIclos6_GOVclos11</v>
          </cell>
          <cell r="C2634" t="str">
            <v>SDGbaseTRAv2_UrbAS_IRTv2</v>
          </cell>
          <cell r="D2634" t="str">
            <v>C_LabForcePart</v>
          </cell>
          <cell r="E2634" t="str">
            <v>total</v>
          </cell>
          <cell r="G2634">
            <v>0.39</v>
          </cell>
          <cell r="H2634">
            <v>0.4</v>
          </cell>
          <cell r="I2634">
            <v>0.41</v>
          </cell>
          <cell r="J2634">
            <v>0.41</v>
          </cell>
          <cell r="K2634">
            <v>0.41</v>
          </cell>
          <cell r="L2634">
            <v>0.42</v>
          </cell>
          <cell r="M2634">
            <v>0.42</v>
          </cell>
          <cell r="N2634">
            <v>0.43</v>
          </cell>
          <cell r="O2634">
            <v>0.43</v>
          </cell>
          <cell r="P2634">
            <v>0.44</v>
          </cell>
          <cell r="Q2634">
            <v>0.44</v>
          </cell>
          <cell r="R2634">
            <v>0.45</v>
          </cell>
          <cell r="S2634">
            <v>0.46</v>
          </cell>
          <cell r="T2634">
            <v>0.47</v>
          </cell>
          <cell r="U2634">
            <v>0.48</v>
          </cell>
          <cell r="V2634">
            <v>0.49</v>
          </cell>
          <cell r="W2634">
            <v>0.5</v>
          </cell>
          <cell r="X2634">
            <v>0.51</v>
          </cell>
          <cell r="Y2634">
            <v>0.52</v>
          </cell>
          <cell r="Z2634">
            <v>0.53</v>
          </cell>
          <cell r="AA2634">
            <v>0.54</v>
          </cell>
          <cell r="AB2634">
            <v>0.55000000000000004</v>
          </cell>
          <cell r="AC2634">
            <v>0.56000000000000005</v>
          </cell>
          <cell r="AD2634">
            <v>0.56999999999999995</v>
          </cell>
          <cell r="AE2634">
            <v>0.59</v>
          </cell>
          <cell r="AF2634">
            <v>0.6</v>
          </cell>
          <cell r="AG2634">
            <v>0.62</v>
          </cell>
          <cell r="AH2634">
            <v>0.63</v>
          </cell>
          <cell r="AI2634">
            <v>0.63</v>
          </cell>
          <cell r="AJ2634">
            <v>0.64</v>
          </cell>
          <cell r="AK2634">
            <v>0.64</v>
          </cell>
        </row>
        <row r="2635">
          <cell r="A2635" t="str">
            <v>SDGbaseTRAv2_UrbAS_IRTv2QVAXaawhe</v>
          </cell>
          <cell r="B2635" t="str">
            <v>SIclos6_GOVclos11</v>
          </cell>
          <cell r="C2635" t="str">
            <v>SDGbaseTRAv2_UrbAS_IRTv2</v>
          </cell>
          <cell r="D2635" t="str">
            <v>QVAX</v>
          </cell>
          <cell r="E2635" t="str">
            <v>aawhe</v>
          </cell>
          <cell r="F2635">
            <v>2.66</v>
          </cell>
          <cell r="G2635">
            <v>2.64</v>
          </cell>
          <cell r="H2635">
            <v>2.7</v>
          </cell>
          <cell r="I2635">
            <v>2.73</v>
          </cell>
          <cell r="J2635">
            <v>2.77</v>
          </cell>
          <cell r="K2635">
            <v>2.8</v>
          </cell>
          <cell r="L2635">
            <v>2.84</v>
          </cell>
          <cell r="M2635">
            <v>2.87</v>
          </cell>
          <cell r="N2635">
            <v>2.91</v>
          </cell>
          <cell r="O2635">
            <v>2.97</v>
          </cell>
          <cell r="P2635">
            <v>3.02</v>
          </cell>
          <cell r="Q2635">
            <v>3.05</v>
          </cell>
          <cell r="R2635">
            <v>3.1</v>
          </cell>
          <cell r="S2635">
            <v>3.15</v>
          </cell>
          <cell r="T2635">
            <v>3.2</v>
          </cell>
          <cell r="U2635">
            <v>3.25</v>
          </cell>
          <cell r="V2635">
            <v>3.3</v>
          </cell>
          <cell r="W2635">
            <v>3.34</v>
          </cell>
          <cell r="X2635">
            <v>3.39</v>
          </cell>
          <cell r="Y2635">
            <v>3.43</v>
          </cell>
          <cell r="Z2635">
            <v>3.47</v>
          </cell>
          <cell r="AA2635">
            <v>3.52</v>
          </cell>
          <cell r="AB2635">
            <v>3.58</v>
          </cell>
          <cell r="AC2635">
            <v>3.62</v>
          </cell>
          <cell r="AD2635">
            <v>3.67</v>
          </cell>
          <cell r="AE2635">
            <v>3.71</v>
          </cell>
          <cell r="AF2635">
            <v>3.76</v>
          </cell>
          <cell r="AG2635">
            <v>3.8</v>
          </cell>
          <cell r="AH2635">
            <v>3.8</v>
          </cell>
          <cell r="AI2635">
            <v>3.79</v>
          </cell>
          <cell r="AJ2635">
            <v>3.78</v>
          </cell>
          <cell r="AK2635">
            <v>3.77</v>
          </cell>
        </row>
        <row r="2636">
          <cell r="A2636" t="str">
            <v>SDGbaseTRAv2_UrbAS_IRTv2QVAXaamai</v>
          </cell>
          <cell r="B2636" t="str">
            <v>SIclos6_GOVclos11</v>
          </cell>
          <cell r="C2636" t="str">
            <v>SDGbaseTRAv2_UrbAS_IRTv2</v>
          </cell>
          <cell r="D2636" t="str">
            <v>QVAX</v>
          </cell>
          <cell r="E2636" t="str">
            <v>aamai</v>
          </cell>
          <cell r="F2636">
            <v>11.93</v>
          </cell>
          <cell r="G2636">
            <v>11.8</v>
          </cell>
          <cell r="H2636">
            <v>12.08</v>
          </cell>
          <cell r="I2636">
            <v>12.25</v>
          </cell>
          <cell r="J2636">
            <v>12.47</v>
          </cell>
          <cell r="K2636">
            <v>12.64</v>
          </cell>
          <cell r="L2636">
            <v>12.82</v>
          </cell>
          <cell r="M2636">
            <v>12.98</v>
          </cell>
          <cell r="N2636">
            <v>13.15</v>
          </cell>
          <cell r="O2636">
            <v>13.55</v>
          </cell>
          <cell r="P2636">
            <v>13.79</v>
          </cell>
          <cell r="Q2636">
            <v>13.95</v>
          </cell>
          <cell r="R2636">
            <v>14.19</v>
          </cell>
          <cell r="S2636">
            <v>14.4</v>
          </cell>
          <cell r="T2636">
            <v>14.6</v>
          </cell>
          <cell r="U2636">
            <v>14.84</v>
          </cell>
          <cell r="V2636">
            <v>15.02</v>
          </cell>
          <cell r="W2636">
            <v>15.2</v>
          </cell>
          <cell r="X2636">
            <v>15.38</v>
          </cell>
          <cell r="Y2636">
            <v>15.56</v>
          </cell>
          <cell r="Z2636">
            <v>15.76</v>
          </cell>
          <cell r="AA2636">
            <v>15.97</v>
          </cell>
          <cell r="AB2636">
            <v>16.239999999999998</v>
          </cell>
          <cell r="AC2636">
            <v>16.43</v>
          </cell>
          <cell r="AD2636">
            <v>16.62</v>
          </cell>
          <cell r="AE2636">
            <v>16.82</v>
          </cell>
          <cell r="AF2636">
            <v>17.02</v>
          </cell>
          <cell r="AG2636">
            <v>17.149999999999999</v>
          </cell>
          <cell r="AH2636">
            <v>17.04</v>
          </cell>
          <cell r="AI2636">
            <v>16.93</v>
          </cell>
          <cell r="AJ2636">
            <v>16.829999999999998</v>
          </cell>
          <cell r="AK2636">
            <v>16.71</v>
          </cell>
        </row>
        <row r="2637">
          <cell r="A2637" t="str">
            <v>SDGbaseTRAv2_UrbAS_IRTv2QVAXaaoce</v>
          </cell>
          <cell r="B2637" t="str">
            <v>SIclos6_GOVclos11</v>
          </cell>
          <cell r="C2637" t="str">
            <v>SDGbaseTRAv2_UrbAS_IRTv2</v>
          </cell>
          <cell r="D2637" t="str">
            <v>QVAX</v>
          </cell>
          <cell r="E2637" t="str">
            <v>aaoce</v>
          </cell>
          <cell r="F2637">
            <v>0.82</v>
          </cell>
          <cell r="G2637">
            <v>0.81</v>
          </cell>
          <cell r="H2637">
            <v>0.83</v>
          </cell>
          <cell r="I2637">
            <v>0.84</v>
          </cell>
          <cell r="J2637">
            <v>0.85</v>
          </cell>
          <cell r="K2637">
            <v>0.86</v>
          </cell>
          <cell r="L2637">
            <v>0.87</v>
          </cell>
          <cell r="M2637">
            <v>0.88</v>
          </cell>
          <cell r="N2637">
            <v>0.9</v>
          </cell>
          <cell r="O2637">
            <v>0.92</v>
          </cell>
          <cell r="P2637">
            <v>0.93</v>
          </cell>
          <cell r="Q2637">
            <v>0.95</v>
          </cell>
          <cell r="R2637">
            <v>0.96</v>
          </cell>
          <cell r="S2637">
            <v>0.98</v>
          </cell>
          <cell r="T2637">
            <v>1</v>
          </cell>
          <cell r="U2637">
            <v>1.01</v>
          </cell>
          <cell r="V2637">
            <v>1.03</v>
          </cell>
          <cell r="W2637">
            <v>1.05</v>
          </cell>
          <cell r="X2637">
            <v>1.06</v>
          </cell>
          <cell r="Y2637">
            <v>1.08</v>
          </cell>
          <cell r="Z2637">
            <v>1.0900000000000001</v>
          </cell>
          <cell r="AA2637">
            <v>1.1100000000000001</v>
          </cell>
          <cell r="AB2637">
            <v>1.1299999999999999</v>
          </cell>
          <cell r="AC2637">
            <v>1.1399999999999999</v>
          </cell>
          <cell r="AD2637">
            <v>1.1599999999999999</v>
          </cell>
          <cell r="AE2637">
            <v>1.18</v>
          </cell>
          <cell r="AF2637">
            <v>1.19</v>
          </cell>
          <cell r="AG2637">
            <v>1.21</v>
          </cell>
          <cell r="AH2637">
            <v>1.21</v>
          </cell>
          <cell r="AI2637">
            <v>1.21</v>
          </cell>
          <cell r="AJ2637">
            <v>1.21</v>
          </cell>
          <cell r="AK2637">
            <v>1.2</v>
          </cell>
        </row>
        <row r="2638">
          <cell r="A2638" t="str">
            <v>SDGbaseTRAv2_UrbAS_IRTv2QVAXaaveg</v>
          </cell>
          <cell r="B2638" t="str">
            <v>SIclos6_GOVclos11</v>
          </cell>
          <cell r="C2638" t="str">
            <v>SDGbaseTRAv2_UrbAS_IRTv2</v>
          </cell>
          <cell r="D2638" t="str">
            <v>QVAX</v>
          </cell>
          <cell r="E2638" t="str">
            <v>aaveg</v>
          </cell>
          <cell r="F2638">
            <v>6.73</v>
          </cell>
          <cell r="G2638">
            <v>6.43</v>
          </cell>
          <cell r="H2638">
            <v>6.53</v>
          </cell>
          <cell r="I2638">
            <v>6.63</v>
          </cell>
          <cell r="J2638">
            <v>6.74</v>
          </cell>
          <cell r="K2638">
            <v>6.8</v>
          </cell>
          <cell r="L2638">
            <v>6.88</v>
          </cell>
          <cell r="M2638">
            <v>6.93</v>
          </cell>
          <cell r="N2638">
            <v>6.99</v>
          </cell>
          <cell r="O2638">
            <v>7.13</v>
          </cell>
          <cell r="P2638">
            <v>7.2</v>
          </cell>
          <cell r="Q2638">
            <v>7.24</v>
          </cell>
          <cell r="R2638">
            <v>7.36</v>
          </cell>
          <cell r="S2638">
            <v>7.48</v>
          </cell>
          <cell r="T2638">
            <v>7.58</v>
          </cell>
          <cell r="U2638">
            <v>7.71</v>
          </cell>
          <cell r="V2638">
            <v>7.81</v>
          </cell>
          <cell r="W2638">
            <v>7.9</v>
          </cell>
          <cell r="X2638">
            <v>8</v>
          </cell>
          <cell r="Y2638">
            <v>8.1</v>
          </cell>
          <cell r="Z2638">
            <v>8.19</v>
          </cell>
          <cell r="AA2638">
            <v>8.27</v>
          </cell>
          <cell r="AB2638">
            <v>8.4499999999999993</v>
          </cell>
          <cell r="AC2638">
            <v>8.5500000000000007</v>
          </cell>
          <cell r="AD2638">
            <v>8.65</v>
          </cell>
          <cell r="AE2638">
            <v>8.76</v>
          </cell>
          <cell r="AF2638">
            <v>8.8800000000000008</v>
          </cell>
          <cell r="AG2638">
            <v>9.0299999999999994</v>
          </cell>
          <cell r="AH2638">
            <v>8.99</v>
          </cell>
          <cell r="AI2638">
            <v>8.9700000000000006</v>
          </cell>
          <cell r="AJ2638">
            <v>8.9600000000000009</v>
          </cell>
          <cell r="AK2638">
            <v>8.94</v>
          </cell>
        </row>
        <row r="2639">
          <cell r="A2639" t="str">
            <v>SDGbaseTRAv2_UrbAS_IRTv2QVAXaaofr</v>
          </cell>
          <cell r="B2639" t="str">
            <v>SIclos6_GOVclos11</v>
          </cell>
          <cell r="C2639" t="str">
            <v>SDGbaseTRAv2_UrbAS_IRTv2</v>
          </cell>
          <cell r="D2639" t="str">
            <v>QVAX</v>
          </cell>
          <cell r="E2639" t="str">
            <v>aaofr</v>
          </cell>
          <cell r="F2639">
            <v>13</v>
          </cell>
          <cell r="G2639">
            <v>12.57</v>
          </cell>
          <cell r="H2639">
            <v>12.95</v>
          </cell>
          <cell r="I2639">
            <v>13.12</v>
          </cell>
          <cell r="J2639">
            <v>13.37</v>
          </cell>
          <cell r="K2639">
            <v>13.57</v>
          </cell>
          <cell r="L2639">
            <v>13.8</v>
          </cell>
          <cell r="M2639">
            <v>13.99</v>
          </cell>
          <cell r="N2639">
            <v>14.19</v>
          </cell>
          <cell r="O2639">
            <v>14.92</v>
          </cell>
          <cell r="P2639">
            <v>15.22</v>
          </cell>
          <cell r="Q2639">
            <v>15.39</v>
          </cell>
          <cell r="R2639">
            <v>15.7</v>
          </cell>
          <cell r="S2639">
            <v>16.010000000000002</v>
          </cell>
          <cell r="T2639">
            <v>16.32</v>
          </cell>
          <cell r="U2639">
            <v>16.66</v>
          </cell>
          <cell r="V2639">
            <v>16.96</v>
          </cell>
          <cell r="W2639">
            <v>17.27</v>
          </cell>
          <cell r="X2639">
            <v>17.55</v>
          </cell>
          <cell r="Y2639">
            <v>17.84</v>
          </cell>
          <cell r="Z2639">
            <v>18.07</v>
          </cell>
          <cell r="AA2639">
            <v>18.32</v>
          </cell>
          <cell r="AB2639">
            <v>18.809999999999999</v>
          </cell>
          <cell r="AC2639">
            <v>19.149999999999999</v>
          </cell>
          <cell r="AD2639">
            <v>19.46</v>
          </cell>
          <cell r="AE2639">
            <v>19.77</v>
          </cell>
          <cell r="AF2639">
            <v>20.09</v>
          </cell>
          <cell r="AG2639">
            <v>20.45</v>
          </cell>
          <cell r="AH2639">
            <v>20.38</v>
          </cell>
          <cell r="AI2639">
            <v>20.21</v>
          </cell>
          <cell r="AJ2639">
            <v>20.07</v>
          </cell>
          <cell r="AK2639">
            <v>19.88</v>
          </cell>
        </row>
        <row r="2640">
          <cell r="A2640" t="str">
            <v>SDGbaseTRAv2_UrbAS_IRTv2QVAXaagra</v>
          </cell>
          <cell r="B2640" t="str">
            <v>SIclos6_GOVclos11</v>
          </cell>
          <cell r="C2640" t="str">
            <v>SDGbaseTRAv2_UrbAS_IRTv2</v>
          </cell>
          <cell r="D2640" t="str">
            <v>QVAX</v>
          </cell>
          <cell r="E2640" t="str">
            <v>aagra</v>
          </cell>
          <cell r="F2640">
            <v>6.2</v>
          </cell>
          <cell r="G2640">
            <v>6.02</v>
          </cell>
          <cell r="H2640">
            <v>6.27</v>
          </cell>
          <cell r="I2640">
            <v>6.34</v>
          </cell>
          <cell r="J2640">
            <v>6.44</v>
          </cell>
          <cell r="K2640">
            <v>6.56</v>
          </cell>
          <cell r="L2640">
            <v>6.69</v>
          </cell>
          <cell r="M2640">
            <v>6.83</v>
          </cell>
          <cell r="N2640">
            <v>6.98</v>
          </cell>
          <cell r="O2640">
            <v>7.46</v>
          </cell>
          <cell r="P2640">
            <v>7.69</v>
          </cell>
          <cell r="Q2640">
            <v>7.83</v>
          </cell>
          <cell r="R2640">
            <v>8.02</v>
          </cell>
          <cell r="S2640">
            <v>8.2200000000000006</v>
          </cell>
          <cell r="T2640">
            <v>8.44</v>
          </cell>
          <cell r="U2640">
            <v>8.69</v>
          </cell>
          <cell r="V2640">
            <v>8.9</v>
          </cell>
          <cell r="W2640">
            <v>9.14</v>
          </cell>
          <cell r="X2640">
            <v>9.4</v>
          </cell>
          <cell r="Y2640">
            <v>9.6300000000000008</v>
          </cell>
          <cell r="Z2640">
            <v>9.9</v>
          </cell>
          <cell r="AA2640">
            <v>10.18</v>
          </cell>
          <cell r="AB2640">
            <v>10.5</v>
          </cell>
          <cell r="AC2640">
            <v>10.76</v>
          </cell>
          <cell r="AD2640">
            <v>11.01</v>
          </cell>
          <cell r="AE2640">
            <v>11.24</v>
          </cell>
          <cell r="AF2640">
            <v>11.48</v>
          </cell>
          <cell r="AG2640">
            <v>11.62</v>
          </cell>
          <cell r="AH2640">
            <v>11.65</v>
          </cell>
          <cell r="AI2640">
            <v>11.57</v>
          </cell>
          <cell r="AJ2640">
            <v>11.47</v>
          </cell>
          <cell r="AK2640">
            <v>11.35</v>
          </cell>
        </row>
        <row r="2641">
          <cell r="A2641" t="str">
            <v>SDGbaseTRAv2_UrbAS_IRTv2QVAXaaoil</v>
          </cell>
          <cell r="B2641" t="str">
            <v>SIclos6_GOVclos11</v>
          </cell>
          <cell r="C2641" t="str">
            <v>SDGbaseTRAv2_UrbAS_IRTv2</v>
          </cell>
          <cell r="D2641" t="str">
            <v>QVAX</v>
          </cell>
          <cell r="E2641" t="str">
            <v>aaoil</v>
          </cell>
          <cell r="F2641">
            <v>5.45</v>
          </cell>
          <cell r="G2641">
            <v>5.35</v>
          </cell>
          <cell r="H2641">
            <v>5.45</v>
          </cell>
          <cell r="I2641">
            <v>5.52</v>
          </cell>
          <cell r="J2641">
            <v>5.6</v>
          </cell>
          <cell r="K2641">
            <v>5.67</v>
          </cell>
          <cell r="L2641">
            <v>5.75</v>
          </cell>
          <cell r="M2641">
            <v>5.82</v>
          </cell>
          <cell r="N2641">
            <v>5.89</v>
          </cell>
          <cell r="O2641">
            <v>6.01</v>
          </cell>
          <cell r="P2641">
            <v>6.1</v>
          </cell>
          <cell r="Q2641">
            <v>6.18</v>
          </cell>
          <cell r="R2641">
            <v>6.29</v>
          </cell>
          <cell r="S2641">
            <v>6.41</v>
          </cell>
          <cell r="T2641">
            <v>6.52</v>
          </cell>
          <cell r="U2641">
            <v>6.65</v>
          </cell>
          <cell r="V2641">
            <v>6.75</v>
          </cell>
          <cell r="W2641">
            <v>6.86</v>
          </cell>
          <cell r="X2641">
            <v>6.98</v>
          </cell>
          <cell r="Y2641">
            <v>7.09</v>
          </cell>
          <cell r="Z2641">
            <v>7.2</v>
          </cell>
          <cell r="AA2641">
            <v>7.31</v>
          </cell>
          <cell r="AB2641">
            <v>7.45</v>
          </cell>
          <cell r="AC2641">
            <v>7.57</v>
          </cell>
          <cell r="AD2641">
            <v>7.68</v>
          </cell>
          <cell r="AE2641">
            <v>7.79</v>
          </cell>
          <cell r="AF2641">
            <v>7.91</v>
          </cell>
          <cell r="AG2641">
            <v>8.0399999999999991</v>
          </cell>
          <cell r="AH2641">
            <v>8.0399999999999991</v>
          </cell>
          <cell r="AI2641">
            <v>8.06</v>
          </cell>
          <cell r="AJ2641">
            <v>8.07</v>
          </cell>
          <cell r="AK2641">
            <v>8.07</v>
          </cell>
        </row>
        <row r="2642">
          <cell r="A2642" t="str">
            <v>SDGbaseTRAv2_UrbAS_IRTv2QVAXaatub</v>
          </cell>
          <cell r="B2642" t="str">
            <v>SIclos6_GOVclos11</v>
          </cell>
          <cell r="C2642" t="str">
            <v>SDGbaseTRAv2_UrbAS_IRTv2</v>
          </cell>
          <cell r="D2642" t="str">
            <v>QVAX</v>
          </cell>
          <cell r="E2642" t="str">
            <v>aatub</v>
          </cell>
          <cell r="F2642">
            <v>2.95</v>
          </cell>
          <cell r="G2642">
            <v>2.82</v>
          </cell>
          <cell r="H2642">
            <v>2.87</v>
          </cell>
          <cell r="I2642">
            <v>2.91</v>
          </cell>
          <cell r="J2642">
            <v>2.96</v>
          </cell>
          <cell r="K2642">
            <v>2.99</v>
          </cell>
          <cell r="L2642">
            <v>3.03</v>
          </cell>
          <cell r="M2642">
            <v>3.06</v>
          </cell>
          <cell r="N2642">
            <v>3.09</v>
          </cell>
          <cell r="O2642">
            <v>3.16</v>
          </cell>
          <cell r="P2642">
            <v>3.19</v>
          </cell>
          <cell r="Q2642">
            <v>3.22</v>
          </cell>
          <cell r="R2642">
            <v>3.28</v>
          </cell>
          <cell r="S2642">
            <v>3.33</v>
          </cell>
          <cell r="T2642">
            <v>3.39</v>
          </cell>
          <cell r="U2642">
            <v>3.45</v>
          </cell>
          <cell r="V2642">
            <v>3.49</v>
          </cell>
          <cell r="W2642">
            <v>3.54</v>
          </cell>
          <cell r="X2642">
            <v>3.59</v>
          </cell>
          <cell r="Y2642">
            <v>3.64</v>
          </cell>
          <cell r="Z2642">
            <v>3.67</v>
          </cell>
          <cell r="AA2642">
            <v>3.71</v>
          </cell>
          <cell r="AB2642">
            <v>3.8</v>
          </cell>
          <cell r="AC2642">
            <v>3.84</v>
          </cell>
          <cell r="AD2642">
            <v>3.89</v>
          </cell>
          <cell r="AE2642">
            <v>3.94</v>
          </cell>
          <cell r="AF2642">
            <v>4</v>
          </cell>
          <cell r="AG2642">
            <v>4.0599999999999996</v>
          </cell>
          <cell r="AH2642">
            <v>4.0199999999999996</v>
          </cell>
          <cell r="AI2642">
            <v>3.99</v>
          </cell>
          <cell r="AJ2642">
            <v>3.96</v>
          </cell>
          <cell r="AK2642">
            <v>3.93</v>
          </cell>
        </row>
        <row r="2643">
          <cell r="A2643" t="str">
            <v>SDGbaseTRAv2_UrbAS_IRTv2QVAXaapul</v>
          </cell>
          <cell r="B2643" t="str">
            <v>SIclos6_GOVclos11</v>
          </cell>
          <cell r="C2643" t="str">
            <v>SDGbaseTRAv2_UrbAS_IRTv2</v>
          </cell>
          <cell r="D2643" t="str">
            <v>QVAX</v>
          </cell>
          <cell r="E2643" t="str">
            <v>aapul</v>
          </cell>
          <cell r="F2643">
            <v>0.52</v>
          </cell>
          <cell r="G2643">
            <v>0.52</v>
          </cell>
          <cell r="H2643">
            <v>0.52</v>
          </cell>
          <cell r="I2643">
            <v>0.53</v>
          </cell>
          <cell r="J2643">
            <v>0.54</v>
          </cell>
          <cell r="K2643">
            <v>0.55000000000000004</v>
          </cell>
          <cell r="L2643">
            <v>0.55000000000000004</v>
          </cell>
          <cell r="M2643">
            <v>0.56000000000000005</v>
          </cell>
          <cell r="N2643">
            <v>0.56000000000000005</v>
          </cell>
          <cell r="O2643">
            <v>0.56999999999999995</v>
          </cell>
          <cell r="P2643">
            <v>0.57999999999999996</v>
          </cell>
          <cell r="Q2643">
            <v>0.57999999999999996</v>
          </cell>
          <cell r="R2643">
            <v>0.59</v>
          </cell>
          <cell r="S2643">
            <v>0.6</v>
          </cell>
          <cell r="T2643">
            <v>0.61</v>
          </cell>
          <cell r="U2643">
            <v>0.62</v>
          </cell>
          <cell r="V2643">
            <v>0.62</v>
          </cell>
          <cell r="W2643">
            <v>0.63</v>
          </cell>
          <cell r="X2643">
            <v>0.64</v>
          </cell>
          <cell r="Y2643">
            <v>0.65</v>
          </cell>
          <cell r="Z2643">
            <v>0.65</v>
          </cell>
          <cell r="AA2643">
            <v>0.66</v>
          </cell>
          <cell r="AB2643">
            <v>0.67</v>
          </cell>
          <cell r="AC2643">
            <v>0.68</v>
          </cell>
          <cell r="AD2643">
            <v>0.69</v>
          </cell>
          <cell r="AE2643">
            <v>0.7</v>
          </cell>
          <cell r="AF2643">
            <v>0.71</v>
          </cell>
          <cell r="AG2643">
            <v>0.72</v>
          </cell>
          <cell r="AH2643">
            <v>0.72</v>
          </cell>
          <cell r="AI2643">
            <v>0.72</v>
          </cell>
          <cell r="AJ2643">
            <v>0.72</v>
          </cell>
          <cell r="AK2643">
            <v>0.72</v>
          </cell>
        </row>
        <row r="2644">
          <cell r="A2644" t="str">
            <v>SDGbaseTRAv2_UrbAS_IRTv2QVAXaasug</v>
          </cell>
          <cell r="B2644" t="str">
            <v>SIclos6_GOVclos11</v>
          </cell>
          <cell r="C2644" t="str">
            <v>SDGbaseTRAv2_UrbAS_IRTv2</v>
          </cell>
          <cell r="D2644" t="str">
            <v>QVAX</v>
          </cell>
          <cell r="E2644" t="str">
            <v>aasug</v>
          </cell>
          <cell r="F2644">
            <v>3.82</v>
          </cell>
          <cell r="G2644">
            <v>3.74</v>
          </cell>
          <cell r="H2644">
            <v>3.8</v>
          </cell>
          <cell r="I2644">
            <v>3.85</v>
          </cell>
          <cell r="J2644">
            <v>3.91</v>
          </cell>
          <cell r="K2644">
            <v>3.95</v>
          </cell>
          <cell r="L2644">
            <v>4</v>
          </cell>
          <cell r="M2644">
            <v>4.03</v>
          </cell>
          <cell r="N2644">
            <v>4.07</v>
          </cell>
          <cell r="O2644">
            <v>4.18</v>
          </cell>
          <cell r="P2644">
            <v>4.22</v>
          </cell>
          <cell r="Q2644">
            <v>4.24</v>
          </cell>
          <cell r="R2644">
            <v>4.3</v>
          </cell>
          <cell r="S2644">
            <v>4.3499999999999996</v>
          </cell>
          <cell r="T2644">
            <v>4.4000000000000004</v>
          </cell>
          <cell r="U2644">
            <v>4.46</v>
          </cell>
          <cell r="V2644">
            <v>4.5</v>
          </cell>
          <cell r="W2644">
            <v>4.55</v>
          </cell>
          <cell r="X2644">
            <v>4.5999999999999996</v>
          </cell>
          <cell r="Y2644">
            <v>4.6500000000000004</v>
          </cell>
          <cell r="Z2644">
            <v>4.71</v>
          </cell>
          <cell r="AA2644">
            <v>4.76</v>
          </cell>
          <cell r="AB2644">
            <v>4.83</v>
          </cell>
          <cell r="AC2644">
            <v>4.87</v>
          </cell>
          <cell r="AD2644">
            <v>4.9000000000000004</v>
          </cell>
          <cell r="AE2644">
            <v>4.9400000000000004</v>
          </cell>
          <cell r="AF2644">
            <v>4.99</v>
          </cell>
          <cell r="AG2644">
            <v>5.04</v>
          </cell>
          <cell r="AH2644">
            <v>5.03</v>
          </cell>
          <cell r="AI2644">
            <v>5.0199999999999996</v>
          </cell>
          <cell r="AJ2644">
            <v>5.0199999999999996</v>
          </cell>
          <cell r="AK2644">
            <v>5.01</v>
          </cell>
        </row>
        <row r="2645">
          <cell r="A2645" t="str">
            <v>SDGbaseTRAv2_UrbAS_IRTv2QVAXaaoth</v>
          </cell>
          <cell r="B2645" t="str">
            <v>SIclos6_GOVclos11</v>
          </cell>
          <cell r="C2645" t="str">
            <v>SDGbaseTRAv2_UrbAS_IRTv2</v>
          </cell>
          <cell r="D2645" t="str">
            <v>QVAX</v>
          </cell>
          <cell r="E2645" t="str">
            <v>aaoth</v>
          </cell>
          <cell r="F2645">
            <v>7.29</v>
          </cell>
          <cell r="G2645">
            <v>7.3</v>
          </cell>
          <cell r="H2645">
            <v>7.41</v>
          </cell>
          <cell r="I2645">
            <v>7.45</v>
          </cell>
          <cell r="J2645">
            <v>7.5</v>
          </cell>
          <cell r="K2645">
            <v>7.56</v>
          </cell>
          <cell r="L2645">
            <v>7.63</v>
          </cell>
          <cell r="M2645">
            <v>7.71</v>
          </cell>
          <cell r="N2645">
            <v>7.81</v>
          </cell>
          <cell r="O2645">
            <v>7.96</v>
          </cell>
          <cell r="P2645">
            <v>8.1</v>
          </cell>
          <cell r="Q2645">
            <v>8.23</v>
          </cell>
          <cell r="R2645">
            <v>8.3699999999999992</v>
          </cell>
          <cell r="S2645">
            <v>8.5</v>
          </cell>
          <cell r="T2645">
            <v>8.64</v>
          </cell>
          <cell r="U2645">
            <v>8.8000000000000007</v>
          </cell>
          <cell r="V2645">
            <v>8.94</v>
          </cell>
          <cell r="W2645">
            <v>9.08</v>
          </cell>
          <cell r="X2645">
            <v>9.24</v>
          </cell>
          <cell r="Y2645">
            <v>9.3800000000000008</v>
          </cell>
          <cell r="Z2645">
            <v>9.5299999999999994</v>
          </cell>
          <cell r="AA2645">
            <v>9.69</v>
          </cell>
          <cell r="AB2645">
            <v>9.85</v>
          </cell>
          <cell r="AC2645">
            <v>10</v>
          </cell>
          <cell r="AD2645">
            <v>10.15</v>
          </cell>
          <cell r="AE2645">
            <v>10.29</v>
          </cell>
          <cell r="AF2645">
            <v>10.45</v>
          </cell>
          <cell r="AG2645">
            <v>10.6</v>
          </cell>
          <cell r="AH2645">
            <v>10.66</v>
          </cell>
          <cell r="AI2645">
            <v>10.72</v>
          </cell>
          <cell r="AJ2645">
            <v>10.77</v>
          </cell>
          <cell r="AK2645">
            <v>10.82</v>
          </cell>
        </row>
        <row r="2646">
          <cell r="A2646" t="str">
            <v>SDGbaseTRAv2_UrbAS_IRTv2QVAXalani</v>
          </cell>
          <cell r="B2646" t="str">
            <v>SIclos6_GOVclos11</v>
          </cell>
          <cell r="C2646" t="str">
            <v>SDGbaseTRAv2_UrbAS_IRTv2</v>
          </cell>
          <cell r="D2646" t="str">
            <v>QVAX</v>
          </cell>
          <cell r="E2646" t="str">
            <v>alani</v>
          </cell>
          <cell r="F2646">
            <v>27.55</v>
          </cell>
          <cell r="G2646">
            <v>27.71</v>
          </cell>
          <cell r="H2646">
            <v>28.22</v>
          </cell>
          <cell r="I2646">
            <v>28.42</v>
          </cell>
          <cell r="J2646">
            <v>28.69</v>
          </cell>
          <cell r="K2646">
            <v>29.09</v>
          </cell>
          <cell r="L2646">
            <v>29.65</v>
          </cell>
          <cell r="M2646">
            <v>30.25</v>
          </cell>
          <cell r="N2646">
            <v>30.91</v>
          </cell>
          <cell r="O2646">
            <v>31.97</v>
          </cell>
          <cell r="P2646">
            <v>32.96</v>
          </cell>
          <cell r="Q2646">
            <v>33.75</v>
          </cell>
          <cell r="R2646">
            <v>34.75</v>
          </cell>
          <cell r="S2646">
            <v>35.729999999999997</v>
          </cell>
          <cell r="T2646">
            <v>36.799999999999997</v>
          </cell>
          <cell r="U2646">
            <v>38.07</v>
          </cell>
          <cell r="V2646">
            <v>39.21</v>
          </cell>
          <cell r="W2646">
            <v>40.409999999999997</v>
          </cell>
          <cell r="X2646">
            <v>41.71</v>
          </cell>
          <cell r="Y2646">
            <v>42.92</v>
          </cell>
          <cell r="Z2646">
            <v>44.2</v>
          </cell>
          <cell r="AA2646">
            <v>45.55</v>
          </cell>
          <cell r="AB2646">
            <v>47.07</v>
          </cell>
          <cell r="AC2646">
            <v>48.37</v>
          </cell>
          <cell r="AD2646">
            <v>49.62</v>
          </cell>
          <cell r="AE2646">
            <v>50.89</v>
          </cell>
          <cell r="AF2646">
            <v>52.22</v>
          </cell>
          <cell r="AG2646">
            <v>53.44</v>
          </cell>
          <cell r="AH2646">
            <v>52.88</v>
          </cell>
          <cell r="AI2646">
            <v>52.22</v>
          </cell>
          <cell r="AJ2646">
            <v>51.69</v>
          </cell>
          <cell r="AK2646">
            <v>51.12</v>
          </cell>
        </row>
        <row r="2647">
          <cell r="A2647" t="str">
            <v>SDGbaseTRAv2_UrbAS_IRTv2QVAXafore</v>
          </cell>
          <cell r="B2647" t="str">
            <v>SIclos6_GOVclos11</v>
          </cell>
          <cell r="C2647" t="str">
            <v>SDGbaseTRAv2_UrbAS_IRTv2</v>
          </cell>
          <cell r="D2647" t="str">
            <v>QVAX</v>
          </cell>
          <cell r="E2647" t="str">
            <v>afore</v>
          </cell>
          <cell r="F2647">
            <v>6.49</v>
          </cell>
          <cell r="G2647">
            <v>6.15</v>
          </cell>
          <cell r="H2647">
            <v>6.32</v>
          </cell>
          <cell r="I2647">
            <v>6.43</v>
          </cell>
          <cell r="J2647">
            <v>6.54</v>
          </cell>
          <cell r="K2647">
            <v>6.62</v>
          </cell>
          <cell r="L2647">
            <v>6.71</v>
          </cell>
          <cell r="M2647">
            <v>6.78</v>
          </cell>
          <cell r="N2647">
            <v>6.88</v>
          </cell>
          <cell r="O2647">
            <v>7.1</v>
          </cell>
          <cell r="P2647">
            <v>7.23</v>
          </cell>
          <cell r="Q2647">
            <v>7.3</v>
          </cell>
          <cell r="R2647">
            <v>7.43</v>
          </cell>
          <cell r="S2647">
            <v>7.54</v>
          </cell>
          <cell r="T2647">
            <v>7.66</v>
          </cell>
          <cell r="U2647">
            <v>7.83</v>
          </cell>
          <cell r="V2647">
            <v>7.99</v>
          </cell>
          <cell r="W2647">
            <v>8.17</v>
          </cell>
          <cell r="X2647">
            <v>8.3699999999999992</v>
          </cell>
          <cell r="Y2647">
            <v>8.58</v>
          </cell>
          <cell r="Z2647">
            <v>8.76</v>
          </cell>
          <cell r="AA2647">
            <v>8.91</v>
          </cell>
          <cell r="AB2647">
            <v>9.1199999999999992</v>
          </cell>
          <cell r="AC2647">
            <v>9.27</v>
          </cell>
          <cell r="AD2647">
            <v>9.42</v>
          </cell>
          <cell r="AE2647">
            <v>9.57</v>
          </cell>
          <cell r="AF2647">
            <v>9.73</v>
          </cell>
          <cell r="AG2647">
            <v>9.91</v>
          </cell>
          <cell r="AH2647">
            <v>9.84</v>
          </cell>
          <cell r="AI2647">
            <v>9.76</v>
          </cell>
          <cell r="AJ2647">
            <v>9.69</v>
          </cell>
          <cell r="AK2647">
            <v>9.6</v>
          </cell>
        </row>
        <row r="2648">
          <cell r="A2648" t="str">
            <v>SDGbaseTRAv2_UrbAS_IRTv2QVAXafish</v>
          </cell>
          <cell r="B2648" t="str">
            <v>SIclos6_GOVclos11</v>
          </cell>
          <cell r="C2648" t="str">
            <v>SDGbaseTRAv2_UrbAS_IRTv2</v>
          </cell>
          <cell r="D2648" t="str">
            <v>QVAX</v>
          </cell>
          <cell r="E2648" t="str">
            <v>afish</v>
          </cell>
          <cell r="F2648">
            <v>7.37</v>
          </cell>
          <cell r="G2648">
            <v>7.41</v>
          </cell>
          <cell r="H2648">
            <v>7.69</v>
          </cell>
          <cell r="I2648">
            <v>7.82</v>
          </cell>
          <cell r="J2648">
            <v>7.93</v>
          </cell>
          <cell r="K2648">
            <v>8.07</v>
          </cell>
          <cell r="L2648">
            <v>8.25</v>
          </cell>
          <cell r="M2648">
            <v>8.43</v>
          </cell>
          <cell r="N2648">
            <v>8.6199999999999992</v>
          </cell>
          <cell r="O2648">
            <v>8.9600000000000009</v>
          </cell>
          <cell r="P2648">
            <v>9.25</v>
          </cell>
          <cell r="Q2648">
            <v>9.48</v>
          </cell>
          <cell r="R2648">
            <v>9.77</v>
          </cell>
          <cell r="S2648">
            <v>10.050000000000001</v>
          </cell>
          <cell r="T2648">
            <v>10.35</v>
          </cell>
          <cell r="U2648">
            <v>10.71</v>
          </cell>
          <cell r="V2648">
            <v>11.03</v>
          </cell>
          <cell r="W2648">
            <v>11.36</v>
          </cell>
          <cell r="X2648">
            <v>11.73</v>
          </cell>
          <cell r="Y2648">
            <v>12.07</v>
          </cell>
          <cell r="Z2648">
            <v>12.46</v>
          </cell>
          <cell r="AA2648">
            <v>12.88</v>
          </cell>
          <cell r="AB2648">
            <v>13.33</v>
          </cell>
          <cell r="AC2648">
            <v>13.74</v>
          </cell>
          <cell r="AD2648">
            <v>14.14</v>
          </cell>
          <cell r="AE2648">
            <v>14.54</v>
          </cell>
          <cell r="AF2648">
            <v>14.96</v>
          </cell>
          <cell r="AG2648">
            <v>15.31</v>
          </cell>
          <cell r="AH2648">
            <v>15.2</v>
          </cell>
          <cell r="AI2648">
            <v>15.03</v>
          </cell>
          <cell r="AJ2648">
            <v>14.87</v>
          </cell>
          <cell r="AK2648">
            <v>14.69</v>
          </cell>
        </row>
        <row r="2649">
          <cell r="A2649" t="str">
            <v>SDGbaseTRAv2_UrbAS_IRTv2QVAXacoal</v>
          </cell>
          <cell r="B2649" t="str">
            <v>SIclos6_GOVclos11</v>
          </cell>
          <cell r="C2649" t="str">
            <v>SDGbaseTRAv2_UrbAS_IRTv2</v>
          </cell>
          <cell r="D2649" t="str">
            <v>QVAX</v>
          </cell>
          <cell r="E2649" t="str">
            <v>acoal</v>
          </cell>
          <cell r="F2649">
            <v>112.99</v>
          </cell>
          <cell r="G2649">
            <v>109.36</v>
          </cell>
          <cell r="H2649">
            <v>107.45</v>
          </cell>
          <cell r="I2649">
            <v>105.71</v>
          </cell>
          <cell r="J2649">
            <v>102.52</v>
          </cell>
          <cell r="K2649">
            <v>101.16</v>
          </cell>
          <cell r="L2649">
            <v>99.17</v>
          </cell>
          <cell r="M2649">
            <v>97.19</v>
          </cell>
          <cell r="N2649">
            <v>96.06</v>
          </cell>
          <cell r="O2649">
            <v>94.64</v>
          </cell>
          <cell r="P2649">
            <v>91.74</v>
          </cell>
          <cell r="Q2649">
            <v>86.89</v>
          </cell>
          <cell r="R2649">
            <v>83.69</v>
          </cell>
          <cell r="S2649">
            <v>83.66</v>
          </cell>
          <cell r="T2649">
            <v>82.77</v>
          </cell>
          <cell r="U2649">
            <v>82.34</v>
          </cell>
          <cell r="V2649">
            <v>81.459999999999994</v>
          </cell>
          <cell r="W2649">
            <v>81.2</v>
          </cell>
          <cell r="X2649">
            <v>79.099999999999994</v>
          </cell>
          <cell r="Y2649">
            <v>77.180000000000007</v>
          </cell>
          <cell r="Z2649">
            <v>75.260000000000005</v>
          </cell>
          <cell r="AA2649">
            <v>73.33</v>
          </cell>
          <cell r="AB2649">
            <v>69.11</v>
          </cell>
          <cell r="AC2649">
            <v>64.88</v>
          </cell>
          <cell r="AD2649">
            <v>60.66</v>
          </cell>
          <cell r="AE2649">
            <v>56.43</v>
          </cell>
          <cell r="AF2649">
            <v>52.21</v>
          </cell>
          <cell r="AG2649">
            <v>44.49</v>
          </cell>
          <cell r="AH2649">
            <v>36.770000000000003</v>
          </cell>
          <cell r="AI2649">
            <v>29.05</v>
          </cell>
          <cell r="AJ2649">
            <v>21.33</v>
          </cell>
          <cell r="AK2649">
            <v>13.61</v>
          </cell>
        </row>
        <row r="2650">
          <cell r="A2650" t="str">
            <v>SDGbaseTRAv2_UrbAS_IRTv2QVAXagold</v>
          </cell>
          <cell r="B2650" t="str">
            <v>SIclos6_GOVclos11</v>
          </cell>
          <cell r="C2650" t="str">
            <v>SDGbaseTRAv2_UrbAS_IRTv2</v>
          </cell>
          <cell r="D2650" t="str">
            <v>QVAX</v>
          </cell>
          <cell r="E2650" t="str">
            <v>agold</v>
          </cell>
          <cell r="F2650">
            <v>61.14</v>
          </cell>
          <cell r="G2650">
            <v>61.08</v>
          </cell>
          <cell r="H2650">
            <v>60.95</v>
          </cell>
          <cell r="I2650">
            <v>60.89</v>
          </cell>
          <cell r="J2650">
            <v>60.83</v>
          </cell>
          <cell r="K2650">
            <v>60.77</v>
          </cell>
          <cell r="L2650">
            <v>60.71</v>
          </cell>
          <cell r="M2650">
            <v>60.65</v>
          </cell>
          <cell r="N2650">
            <v>60.59</v>
          </cell>
          <cell r="O2650">
            <v>60.53</v>
          </cell>
          <cell r="P2650">
            <v>60.47</v>
          </cell>
          <cell r="Q2650">
            <v>60.41</v>
          </cell>
          <cell r="R2650">
            <v>60.35</v>
          </cell>
          <cell r="S2650">
            <v>60.29</v>
          </cell>
          <cell r="T2650">
            <v>60.23</v>
          </cell>
          <cell r="U2650">
            <v>60.17</v>
          </cell>
          <cell r="V2650">
            <v>60.1</v>
          </cell>
          <cell r="W2650">
            <v>60.04</v>
          </cell>
          <cell r="X2650">
            <v>59.98</v>
          </cell>
          <cell r="Y2650">
            <v>59.92</v>
          </cell>
          <cell r="Z2650">
            <v>59.86</v>
          </cell>
          <cell r="AA2650">
            <v>59.81</v>
          </cell>
          <cell r="AB2650">
            <v>59.75</v>
          </cell>
          <cell r="AC2650">
            <v>59.69</v>
          </cell>
          <cell r="AD2650">
            <v>59.63</v>
          </cell>
          <cell r="AE2650">
            <v>59.57</v>
          </cell>
          <cell r="AF2650">
            <v>59.51</v>
          </cell>
          <cell r="AG2650">
            <v>59.45</v>
          </cell>
          <cell r="AH2650">
            <v>59.39</v>
          </cell>
          <cell r="AI2650">
            <v>59.33</v>
          </cell>
          <cell r="AJ2650">
            <v>59.27</v>
          </cell>
          <cell r="AK2650">
            <v>59.21</v>
          </cell>
        </row>
        <row r="2651">
          <cell r="A2651" t="str">
            <v>SDGbaseTRAv2_UrbAS_IRTv2QVAXangas</v>
          </cell>
          <cell r="B2651" t="str">
            <v>SIclos6_GOVclos11</v>
          </cell>
          <cell r="C2651" t="str">
            <v>SDGbaseTRAv2_UrbAS_IRTv2</v>
          </cell>
          <cell r="D2651" t="str">
            <v>QVAX</v>
          </cell>
          <cell r="E2651" t="str">
            <v>angas</v>
          </cell>
          <cell r="F2651">
            <v>0.94</v>
          </cell>
          <cell r="G2651">
            <v>0.8</v>
          </cell>
          <cell r="H2651">
            <v>0.76</v>
          </cell>
          <cell r="I2651">
            <v>0.71</v>
          </cell>
          <cell r="J2651">
            <v>0.67</v>
          </cell>
          <cell r="K2651">
            <v>0.64</v>
          </cell>
          <cell r="L2651">
            <v>0.6</v>
          </cell>
          <cell r="M2651">
            <v>0.56999999999999995</v>
          </cell>
          <cell r="N2651">
            <v>0.55000000000000004</v>
          </cell>
          <cell r="O2651">
            <v>0.54</v>
          </cell>
          <cell r="P2651">
            <v>0.52</v>
          </cell>
          <cell r="Q2651">
            <v>0.49</v>
          </cell>
          <cell r="R2651">
            <v>0.47</v>
          </cell>
          <cell r="S2651">
            <v>0.45</v>
          </cell>
          <cell r="T2651">
            <v>0.42</v>
          </cell>
          <cell r="U2651">
            <v>0.4</v>
          </cell>
          <cell r="V2651">
            <v>0.38</v>
          </cell>
          <cell r="W2651">
            <v>0.36</v>
          </cell>
          <cell r="X2651">
            <v>0.35</v>
          </cell>
          <cell r="Y2651">
            <v>0.33</v>
          </cell>
          <cell r="Z2651">
            <v>0.32</v>
          </cell>
          <cell r="AA2651">
            <v>0.3</v>
          </cell>
          <cell r="AB2651">
            <v>0.28999999999999998</v>
          </cell>
          <cell r="AC2651">
            <v>0.27</v>
          </cell>
          <cell r="AD2651">
            <v>0.26</v>
          </cell>
          <cell r="AE2651">
            <v>0.25</v>
          </cell>
          <cell r="AF2651">
            <v>0.24</v>
          </cell>
          <cell r="AG2651">
            <v>0.22</v>
          </cell>
          <cell r="AH2651">
            <v>0.21</v>
          </cell>
          <cell r="AI2651">
            <v>0.2</v>
          </cell>
          <cell r="AJ2651">
            <v>0.2</v>
          </cell>
          <cell r="AK2651">
            <v>0.19</v>
          </cell>
        </row>
        <row r="2652">
          <cell r="A2652" t="str">
            <v>SDGbaseTRAv2_UrbAS_IRTv2QVAXapgm</v>
          </cell>
          <cell r="B2652" t="str">
            <v>SIclos6_GOVclos11</v>
          </cell>
          <cell r="C2652" t="str">
            <v>SDGbaseTRAv2_UrbAS_IRTv2</v>
          </cell>
          <cell r="D2652" t="str">
            <v>QVAX</v>
          </cell>
          <cell r="E2652" t="str">
            <v>apgm</v>
          </cell>
          <cell r="F2652">
            <v>97.82</v>
          </cell>
          <cell r="G2652">
            <v>74.040000000000006</v>
          </cell>
          <cell r="H2652">
            <v>78.069999999999993</v>
          </cell>
          <cell r="I2652">
            <v>81.99</v>
          </cell>
          <cell r="J2652">
            <v>85.96</v>
          </cell>
          <cell r="K2652">
            <v>89.99</v>
          </cell>
          <cell r="L2652">
            <v>94.07</v>
          </cell>
          <cell r="M2652">
            <v>94.64</v>
          </cell>
          <cell r="N2652">
            <v>95.18</v>
          </cell>
          <cell r="O2652">
            <v>95.99</v>
          </cell>
          <cell r="P2652">
            <v>96.59</v>
          </cell>
          <cell r="Q2652">
            <v>97.1</v>
          </cell>
          <cell r="R2652">
            <v>99.12</v>
          </cell>
          <cell r="S2652">
            <v>101.18</v>
          </cell>
          <cell r="T2652">
            <v>103.26</v>
          </cell>
          <cell r="U2652">
            <v>105.38</v>
          </cell>
          <cell r="V2652">
            <v>107.6</v>
          </cell>
          <cell r="W2652">
            <v>109.8</v>
          </cell>
          <cell r="X2652">
            <v>111.9</v>
          </cell>
          <cell r="Y2652">
            <v>114</v>
          </cell>
          <cell r="Z2652">
            <v>115.72</v>
          </cell>
          <cell r="AA2652">
            <v>117.59</v>
          </cell>
          <cell r="AB2652">
            <v>140.6</v>
          </cell>
          <cell r="AC2652">
            <v>163.72999999999999</v>
          </cell>
          <cell r="AD2652">
            <v>186.99</v>
          </cell>
          <cell r="AE2652">
            <v>210.31</v>
          </cell>
          <cell r="AF2652">
            <v>233.64</v>
          </cell>
          <cell r="AG2652">
            <v>257.19</v>
          </cell>
          <cell r="AH2652">
            <v>279.81</v>
          </cell>
          <cell r="AI2652">
            <v>302.52</v>
          </cell>
          <cell r="AJ2652">
            <v>325.41000000000003</v>
          </cell>
          <cell r="AK2652">
            <v>348.33</v>
          </cell>
        </row>
        <row r="2653">
          <cell r="A2653" t="str">
            <v>SDGbaseTRAv2_UrbAS_IRTv2QVAXamore</v>
          </cell>
          <cell r="B2653" t="str">
            <v>SIclos6_GOVclos11</v>
          </cell>
          <cell r="C2653" t="str">
            <v>SDGbaseTRAv2_UrbAS_IRTv2</v>
          </cell>
          <cell r="D2653" t="str">
            <v>QVAX</v>
          </cell>
          <cell r="E2653" t="str">
            <v>amore</v>
          </cell>
          <cell r="F2653">
            <v>78.23</v>
          </cell>
          <cell r="G2653">
            <v>72.510000000000005</v>
          </cell>
          <cell r="H2653">
            <v>75.84</v>
          </cell>
          <cell r="I2653">
            <v>77.510000000000005</v>
          </cell>
          <cell r="J2653">
            <v>79.36</v>
          </cell>
          <cell r="K2653">
            <v>81.2</v>
          </cell>
          <cell r="L2653">
            <v>83.31</v>
          </cell>
          <cell r="M2653">
            <v>85.78</v>
          </cell>
          <cell r="N2653">
            <v>88.39</v>
          </cell>
          <cell r="O2653">
            <v>94.16</v>
          </cell>
          <cell r="P2653">
            <v>98.13</v>
          </cell>
          <cell r="Q2653">
            <v>101.24</v>
          </cell>
          <cell r="R2653">
            <v>104.24</v>
          </cell>
          <cell r="S2653">
            <v>107.2</v>
          </cell>
          <cell r="T2653">
            <v>110.27</v>
          </cell>
          <cell r="U2653">
            <v>113.58</v>
          </cell>
          <cell r="V2653">
            <v>116.38</v>
          </cell>
          <cell r="W2653">
            <v>119.38</v>
          </cell>
          <cell r="X2653">
            <v>122.75</v>
          </cell>
          <cell r="Y2653">
            <v>125.54</v>
          </cell>
          <cell r="Z2653">
            <v>128.65</v>
          </cell>
          <cell r="AA2653">
            <v>131.97999999999999</v>
          </cell>
          <cell r="AB2653">
            <v>134.93</v>
          </cell>
          <cell r="AC2653">
            <v>137.31</v>
          </cell>
          <cell r="AD2653">
            <v>139.56</v>
          </cell>
          <cell r="AE2653">
            <v>141.68</v>
          </cell>
          <cell r="AF2653">
            <v>143.85</v>
          </cell>
          <cell r="AG2653">
            <v>144.65</v>
          </cell>
          <cell r="AH2653">
            <v>143.16999999999999</v>
          </cell>
          <cell r="AI2653">
            <v>139.97999999999999</v>
          </cell>
          <cell r="AJ2653">
            <v>136.74</v>
          </cell>
          <cell r="AK2653">
            <v>132.80000000000001</v>
          </cell>
        </row>
        <row r="2654">
          <cell r="A2654" t="str">
            <v>SDGbaseTRAv2_UrbAS_IRTv2QVAXamine</v>
          </cell>
          <cell r="B2654" t="str">
            <v>SIclos6_GOVclos11</v>
          </cell>
          <cell r="C2654" t="str">
            <v>SDGbaseTRAv2_UrbAS_IRTv2</v>
          </cell>
          <cell r="D2654" t="str">
            <v>QVAX</v>
          </cell>
          <cell r="E2654" t="str">
            <v>amine</v>
          </cell>
          <cell r="F2654">
            <v>57.01</v>
          </cell>
          <cell r="G2654">
            <v>52.95</v>
          </cell>
          <cell r="H2654">
            <v>54.9</v>
          </cell>
          <cell r="I2654">
            <v>56.19</v>
          </cell>
          <cell r="J2654">
            <v>57.68</v>
          </cell>
          <cell r="K2654">
            <v>58.99</v>
          </cell>
          <cell r="L2654">
            <v>60.53</v>
          </cell>
          <cell r="M2654">
            <v>62.25</v>
          </cell>
          <cell r="N2654">
            <v>64.02</v>
          </cell>
          <cell r="O2654">
            <v>66.760000000000005</v>
          </cell>
          <cell r="P2654">
            <v>68.77</v>
          </cell>
          <cell r="Q2654">
            <v>70.510000000000005</v>
          </cell>
          <cell r="R2654">
            <v>72.3</v>
          </cell>
          <cell r="S2654">
            <v>74.23</v>
          </cell>
          <cell r="T2654">
            <v>76.37</v>
          </cell>
          <cell r="U2654">
            <v>78.73</v>
          </cell>
          <cell r="V2654">
            <v>80.819999999999993</v>
          </cell>
          <cell r="W2654">
            <v>83.16</v>
          </cell>
          <cell r="X2654">
            <v>86.01</v>
          </cell>
          <cell r="Y2654">
            <v>88.63</v>
          </cell>
          <cell r="Z2654">
            <v>91.43</v>
          </cell>
          <cell r="AA2654">
            <v>94.34</v>
          </cell>
          <cell r="AB2654">
            <v>96.98</v>
          </cell>
          <cell r="AC2654">
            <v>99.15</v>
          </cell>
          <cell r="AD2654">
            <v>101.28</v>
          </cell>
          <cell r="AE2654">
            <v>103.46</v>
          </cell>
          <cell r="AF2654">
            <v>105.84</v>
          </cell>
          <cell r="AG2654">
            <v>108.16</v>
          </cell>
          <cell r="AH2654">
            <v>107.84</v>
          </cell>
          <cell r="AI2654">
            <v>106.77</v>
          </cell>
          <cell r="AJ2654">
            <v>105.96</v>
          </cell>
          <cell r="AK2654">
            <v>104.99</v>
          </cell>
        </row>
        <row r="2655">
          <cell r="A2655" t="str">
            <v>SDGbaseTRAv2_UrbAS_IRTv2QVAXameat</v>
          </cell>
          <cell r="B2655" t="str">
            <v>SIclos6_GOVclos11</v>
          </cell>
          <cell r="C2655" t="str">
            <v>SDGbaseTRAv2_UrbAS_IRTv2</v>
          </cell>
          <cell r="D2655" t="str">
            <v>QVAX</v>
          </cell>
          <cell r="E2655" t="str">
            <v>ameat</v>
          </cell>
          <cell r="F2655">
            <v>14.3</v>
          </cell>
          <cell r="G2655">
            <v>14.32</v>
          </cell>
          <cell r="H2655">
            <v>14.64</v>
          </cell>
          <cell r="I2655">
            <v>14.82</v>
          </cell>
          <cell r="J2655">
            <v>15.02</v>
          </cell>
          <cell r="K2655">
            <v>15.22</v>
          </cell>
          <cell r="L2655">
            <v>15.5</v>
          </cell>
          <cell r="M2655">
            <v>15.8</v>
          </cell>
          <cell r="N2655">
            <v>16.11</v>
          </cell>
          <cell r="O2655">
            <v>16.559999999999999</v>
          </cell>
          <cell r="P2655">
            <v>16.96</v>
          </cell>
          <cell r="Q2655">
            <v>17.28</v>
          </cell>
          <cell r="R2655">
            <v>17.73</v>
          </cell>
          <cell r="S2655">
            <v>18.190000000000001</v>
          </cell>
          <cell r="T2655">
            <v>18.690000000000001</v>
          </cell>
          <cell r="U2655">
            <v>19.27</v>
          </cell>
          <cell r="V2655">
            <v>19.77</v>
          </cell>
          <cell r="W2655">
            <v>20.3</v>
          </cell>
          <cell r="X2655">
            <v>20.87</v>
          </cell>
          <cell r="Y2655">
            <v>21.37</v>
          </cell>
          <cell r="Z2655">
            <v>21.89</v>
          </cell>
          <cell r="AA2655">
            <v>22.44</v>
          </cell>
          <cell r="AB2655">
            <v>23.07</v>
          </cell>
          <cell r="AC2655">
            <v>23.57</v>
          </cell>
          <cell r="AD2655">
            <v>24.04</v>
          </cell>
          <cell r="AE2655">
            <v>24.52</v>
          </cell>
          <cell r="AF2655">
            <v>25.03</v>
          </cell>
          <cell r="AG2655">
            <v>25.5</v>
          </cell>
          <cell r="AH2655">
            <v>25.26</v>
          </cell>
          <cell r="AI2655">
            <v>25.04</v>
          </cell>
          <cell r="AJ2655">
            <v>24.87</v>
          </cell>
          <cell r="AK2655">
            <v>24.68</v>
          </cell>
        </row>
        <row r="2656">
          <cell r="A2656" t="str">
            <v>SDGbaseTRAv2_UrbAS_IRTv2QVAXapfis</v>
          </cell>
          <cell r="B2656" t="str">
            <v>SIclos6_GOVclos11</v>
          </cell>
          <cell r="C2656" t="str">
            <v>SDGbaseTRAv2_UrbAS_IRTv2</v>
          </cell>
          <cell r="D2656" t="str">
            <v>QVAX</v>
          </cell>
          <cell r="E2656" t="str">
            <v>apfis</v>
          </cell>
          <cell r="F2656">
            <v>6.32</v>
          </cell>
          <cell r="G2656">
            <v>6.24</v>
          </cell>
          <cell r="H2656">
            <v>6.44</v>
          </cell>
          <cell r="I2656">
            <v>6.53</v>
          </cell>
          <cell r="J2656">
            <v>6.64</v>
          </cell>
          <cell r="K2656">
            <v>6.74</v>
          </cell>
          <cell r="L2656">
            <v>6.87</v>
          </cell>
          <cell r="M2656">
            <v>7</v>
          </cell>
          <cell r="N2656">
            <v>7.14</v>
          </cell>
          <cell r="O2656">
            <v>7.45</v>
          </cell>
          <cell r="P2656">
            <v>7.65</v>
          </cell>
          <cell r="Q2656">
            <v>7.79</v>
          </cell>
          <cell r="R2656">
            <v>7.99</v>
          </cell>
          <cell r="S2656">
            <v>8.19</v>
          </cell>
          <cell r="T2656">
            <v>8.41</v>
          </cell>
          <cell r="U2656">
            <v>8.66</v>
          </cell>
          <cell r="V2656">
            <v>8.8699999999999992</v>
          </cell>
          <cell r="W2656">
            <v>9.11</v>
          </cell>
          <cell r="X2656">
            <v>9.3800000000000008</v>
          </cell>
          <cell r="Y2656">
            <v>9.61</v>
          </cell>
          <cell r="Z2656">
            <v>9.8800000000000008</v>
          </cell>
          <cell r="AA2656">
            <v>10.16</v>
          </cell>
          <cell r="AB2656">
            <v>10.48</v>
          </cell>
          <cell r="AC2656">
            <v>10.74</v>
          </cell>
          <cell r="AD2656">
            <v>10.99</v>
          </cell>
          <cell r="AE2656">
            <v>11.24</v>
          </cell>
          <cell r="AF2656">
            <v>11.5</v>
          </cell>
          <cell r="AG2656">
            <v>11.71</v>
          </cell>
          <cell r="AH2656">
            <v>11.67</v>
          </cell>
          <cell r="AI2656">
            <v>11.58</v>
          </cell>
          <cell r="AJ2656">
            <v>11.5</v>
          </cell>
          <cell r="AK2656">
            <v>11.39</v>
          </cell>
        </row>
        <row r="2657">
          <cell r="A2657" t="str">
            <v>SDGbaseTRAv2_UrbAS_IRTv2QVAXavege</v>
          </cell>
          <cell r="B2657" t="str">
            <v>SIclos6_GOVclos11</v>
          </cell>
          <cell r="C2657" t="str">
            <v>SDGbaseTRAv2_UrbAS_IRTv2</v>
          </cell>
          <cell r="D2657" t="str">
            <v>QVAX</v>
          </cell>
          <cell r="E2657" t="str">
            <v>avege</v>
          </cell>
          <cell r="F2657">
            <v>10.97</v>
          </cell>
          <cell r="G2657">
            <v>10.63</v>
          </cell>
          <cell r="H2657">
            <v>11</v>
          </cell>
          <cell r="I2657">
            <v>11.14</v>
          </cell>
          <cell r="J2657">
            <v>11.31</v>
          </cell>
          <cell r="K2657">
            <v>11.5</v>
          </cell>
          <cell r="L2657">
            <v>11.72</v>
          </cell>
          <cell r="M2657">
            <v>11.95</v>
          </cell>
          <cell r="N2657">
            <v>12.2</v>
          </cell>
          <cell r="O2657">
            <v>12.82</v>
          </cell>
          <cell r="P2657">
            <v>13.17</v>
          </cell>
          <cell r="Q2657">
            <v>13.42</v>
          </cell>
          <cell r="R2657">
            <v>13.8</v>
          </cell>
          <cell r="S2657">
            <v>14.17</v>
          </cell>
          <cell r="T2657">
            <v>14.57</v>
          </cell>
          <cell r="U2657">
            <v>15.03</v>
          </cell>
          <cell r="V2657">
            <v>15.43</v>
          </cell>
          <cell r="W2657">
            <v>15.87</v>
          </cell>
          <cell r="X2657">
            <v>16.350000000000001</v>
          </cell>
          <cell r="Y2657">
            <v>16.78</v>
          </cell>
          <cell r="Z2657">
            <v>17.260000000000002</v>
          </cell>
          <cell r="AA2657">
            <v>17.690000000000001</v>
          </cell>
          <cell r="AB2657">
            <v>18.28</v>
          </cell>
          <cell r="AC2657">
            <v>18.77</v>
          </cell>
          <cell r="AD2657">
            <v>19.21</v>
          </cell>
          <cell r="AE2657">
            <v>19.63</v>
          </cell>
          <cell r="AF2657">
            <v>20.07</v>
          </cell>
          <cell r="AG2657">
            <v>20.49</v>
          </cell>
          <cell r="AH2657">
            <v>20.54</v>
          </cell>
          <cell r="AI2657">
            <v>20.45</v>
          </cell>
          <cell r="AJ2657">
            <v>20.32</v>
          </cell>
          <cell r="AK2657">
            <v>20.13</v>
          </cell>
        </row>
        <row r="2658">
          <cell r="A2658" t="str">
            <v>SDGbaseTRAv2_UrbAS_IRTv2QVAXafats</v>
          </cell>
          <cell r="B2658" t="str">
            <v>SIclos6_GOVclos11</v>
          </cell>
          <cell r="C2658" t="str">
            <v>SDGbaseTRAv2_UrbAS_IRTv2</v>
          </cell>
          <cell r="D2658" t="str">
            <v>QVAX</v>
          </cell>
          <cell r="E2658" t="str">
            <v>afats</v>
          </cell>
          <cell r="F2658">
            <v>3.48</v>
          </cell>
          <cell r="G2658">
            <v>3.56</v>
          </cell>
          <cell r="H2658">
            <v>3.7</v>
          </cell>
          <cell r="I2658">
            <v>3.76</v>
          </cell>
          <cell r="J2658">
            <v>3.83</v>
          </cell>
          <cell r="K2658">
            <v>3.9</v>
          </cell>
          <cell r="L2658">
            <v>3.98</v>
          </cell>
          <cell r="M2658">
            <v>4.07</v>
          </cell>
          <cell r="N2658">
            <v>4.16</v>
          </cell>
          <cell r="O2658">
            <v>4.37</v>
          </cell>
          <cell r="P2658">
            <v>4.54</v>
          </cell>
          <cell r="Q2658">
            <v>4.67</v>
          </cell>
          <cell r="R2658">
            <v>4.8099999999999996</v>
          </cell>
          <cell r="S2658">
            <v>4.93</v>
          </cell>
          <cell r="T2658">
            <v>5.05</v>
          </cell>
          <cell r="U2658">
            <v>5.19</v>
          </cell>
          <cell r="V2658">
            <v>5.3</v>
          </cell>
          <cell r="W2658">
            <v>5.4</v>
          </cell>
          <cell r="X2658">
            <v>5.52</v>
          </cell>
          <cell r="Y2658">
            <v>5.63</v>
          </cell>
          <cell r="Z2658">
            <v>5.77</v>
          </cell>
          <cell r="AA2658">
            <v>5.92</v>
          </cell>
          <cell r="AB2658">
            <v>6.09</v>
          </cell>
          <cell r="AC2658">
            <v>6.22</v>
          </cell>
          <cell r="AD2658">
            <v>6.33</v>
          </cell>
          <cell r="AE2658">
            <v>6.44</v>
          </cell>
          <cell r="AF2658">
            <v>6.54</v>
          </cell>
          <cell r="AG2658">
            <v>6.59</v>
          </cell>
          <cell r="AH2658">
            <v>6.5</v>
          </cell>
          <cell r="AI2658">
            <v>6.38</v>
          </cell>
          <cell r="AJ2658">
            <v>6.27</v>
          </cell>
          <cell r="AK2658">
            <v>6.15</v>
          </cell>
        </row>
        <row r="2659">
          <cell r="A2659" t="str">
            <v>SDGbaseTRAv2_UrbAS_IRTv2QVAXadair</v>
          </cell>
          <cell r="B2659" t="str">
            <v>SIclos6_GOVclos11</v>
          </cell>
          <cell r="C2659" t="str">
            <v>SDGbaseTRAv2_UrbAS_IRTv2</v>
          </cell>
          <cell r="D2659" t="str">
            <v>QVAX</v>
          </cell>
          <cell r="E2659" t="str">
            <v>adair</v>
          </cell>
          <cell r="F2659">
            <v>10.56</v>
          </cell>
          <cell r="G2659">
            <v>10.33</v>
          </cell>
          <cell r="H2659">
            <v>10.57</v>
          </cell>
          <cell r="I2659">
            <v>10.67</v>
          </cell>
          <cell r="J2659">
            <v>10.83</v>
          </cell>
          <cell r="K2659">
            <v>10.99</v>
          </cell>
          <cell r="L2659">
            <v>11.19</v>
          </cell>
          <cell r="M2659">
            <v>11.38</v>
          </cell>
          <cell r="N2659">
            <v>11.6</v>
          </cell>
          <cell r="O2659">
            <v>12.09</v>
          </cell>
          <cell r="P2659">
            <v>12.38</v>
          </cell>
          <cell r="Q2659">
            <v>12.57</v>
          </cell>
          <cell r="R2659">
            <v>12.91</v>
          </cell>
          <cell r="S2659">
            <v>13.23</v>
          </cell>
          <cell r="T2659">
            <v>13.59</v>
          </cell>
          <cell r="U2659">
            <v>13.99</v>
          </cell>
          <cell r="V2659">
            <v>14.35</v>
          </cell>
          <cell r="W2659">
            <v>14.75</v>
          </cell>
          <cell r="X2659">
            <v>15.19</v>
          </cell>
          <cell r="Y2659">
            <v>15.6</v>
          </cell>
          <cell r="Z2659">
            <v>16.010000000000002</v>
          </cell>
          <cell r="AA2659">
            <v>16.39</v>
          </cell>
          <cell r="AB2659">
            <v>16.91</v>
          </cell>
          <cell r="AC2659">
            <v>17.329999999999998</v>
          </cell>
          <cell r="AD2659">
            <v>17.7</v>
          </cell>
          <cell r="AE2659">
            <v>18.07</v>
          </cell>
          <cell r="AF2659">
            <v>18.45</v>
          </cell>
          <cell r="AG2659">
            <v>18.84</v>
          </cell>
          <cell r="AH2659">
            <v>18.829999999999998</v>
          </cell>
          <cell r="AI2659">
            <v>18.77</v>
          </cell>
          <cell r="AJ2659">
            <v>18.68</v>
          </cell>
          <cell r="AK2659">
            <v>18.55</v>
          </cell>
        </row>
        <row r="2660">
          <cell r="A2660" t="str">
            <v>SDGbaseTRAv2_UrbAS_IRTv2QVAXagrai</v>
          </cell>
          <cell r="B2660" t="str">
            <v>SIclos6_GOVclos11</v>
          </cell>
          <cell r="C2660" t="str">
            <v>SDGbaseTRAv2_UrbAS_IRTv2</v>
          </cell>
          <cell r="D2660" t="str">
            <v>QVAX</v>
          </cell>
          <cell r="E2660" t="str">
            <v>agrai</v>
          </cell>
          <cell r="F2660">
            <v>8.56</v>
          </cell>
          <cell r="G2660">
            <v>8.4</v>
          </cell>
          <cell r="H2660">
            <v>8.5299999999999994</v>
          </cell>
          <cell r="I2660">
            <v>8.65</v>
          </cell>
          <cell r="J2660">
            <v>8.81</v>
          </cell>
          <cell r="K2660">
            <v>8.8699999999999992</v>
          </cell>
          <cell r="L2660">
            <v>8.9499999999999993</v>
          </cell>
          <cell r="M2660">
            <v>9</v>
          </cell>
          <cell r="N2660">
            <v>9.07</v>
          </cell>
          <cell r="O2660">
            <v>9.26</v>
          </cell>
          <cell r="P2660">
            <v>9.34</v>
          </cell>
          <cell r="Q2660">
            <v>9.3800000000000008</v>
          </cell>
          <cell r="R2660">
            <v>9.4700000000000006</v>
          </cell>
          <cell r="S2660">
            <v>9.5500000000000007</v>
          </cell>
          <cell r="T2660">
            <v>9.61</v>
          </cell>
          <cell r="U2660">
            <v>9.69</v>
          </cell>
          <cell r="V2660">
            <v>9.74</v>
          </cell>
          <cell r="W2660">
            <v>9.77</v>
          </cell>
          <cell r="X2660">
            <v>9.82</v>
          </cell>
          <cell r="Y2660">
            <v>9.86</v>
          </cell>
          <cell r="Z2660">
            <v>9.93</v>
          </cell>
          <cell r="AA2660">
            <v>10</v>
          </cell>
          <cell r="AB2660">
            <v>10.14</v>
          </cell>
          <cell r="AC2660">
            <v>10.19</v>
          </cell>
          <cell r="AD2660">
            <v>10.24</v>
          </cell>
          <cell r="AE2660">
            <v>10.3</v>
          </cell>
          <cell r="AF2660">
            <v>10.37</v>
          </cell>
          <cell r="AG2660">
            <v>10.4</v>
          </cell>
          <cell r="AH2660">
            <v>10.26</v>
          </cell>
          <cell r="AI2660">
            <v>10.19</v>
          </cell>
          <cell r="AJ2660">
            <v>10.14</v>
          </cell>
          <cell r="AK2660">
            <v>10.07</v>
          </cell>
        </row>
        <row r="2661">
          <cell r="A2661" t="str">
            <v>SDGbaseTRAv2_UrbAS_IRTv2QVAXastar</v>
          </cell>
          <cell r="B2661" t="str">
            <v>SIclos6_GOVclos11</v>
          </cell>
          <cell r="C2661" t="str">
            <v>SDGbaseTRAv2_UrbAS_IRTv2</v>
          </cell>
          <cell r="D2661" t="str">
            <v>QVAX</v>
          </cell>
          <cell r="E2661" t="str">
            <v>astar</v>
          </cell>
          <cell r="F2661">
            <v>7.25</v>
          </cell>
          <cell r="G2661">
            <v>7.16</v>
          </cell>
          <cell r="H2661">
            <v>7.32</v>
          </cell>
          <cell r="I2661">
            <v>7.44</v>
          </cell>
          <cell r="J2661">
            <v>7.58</v>
          </cell>
          <cell r="K2661">
            <v>7.65</v>
          </cell>
          <cell r="L2661">
            <v>7.73</v>
          </cell>
          <cell r="M2661">
            <v>7.81</v>
          </cell>
          <cell r="N2661">
            <v>7.88</v>
          </cell>
          <cell r="O2661">
            <v>8.06</v>
          </cell>
          <cell r="P2661">
            <v>8.15</v>
          </cell>
          <cell r="Q2661">
            <v>8.1999999999999993</v>
          </cell>
          <cell r="R2661">
            <v>8.2799999999999994</v>
          </cell>
          <cell r="S2661">
            <v>8.34</v>
          </cell>
          <cell r="T2661">
            <v>8.39</v>
          </cell>
          <cell r="U2661">
            <v>8.4600000000000009</v>
          </cell>
          <cell r="V2661">
            <v>8.5</v>
          </cell>
          <cell r="W2661">
            <v>8.52</v>
          </cell>
          <cell r="X2661">
            <v>8.5500000000000007</v>
          </cell>
          <cell r="Y2661">
            <v>8.57</v>
          </cell>
          <cell r="Z2661">
            <v>8.61</v>
          </cell>
          <cell r="AA2661">
            <v>8.65</v>
          </cell>
          <cell r="AB2661">
            <v>8.73</v>
          </cell>
          <cell r="AC2661">
            <v>8.74</v>
          </cell>
          <cell r="AD2661">
            <v>8.76</v>
          </cell>
          <cell r="AE2661">
            <v>8.7799999999999994</v>
          </cell>
          <cell r="AF2661">
            <v>8.8000000000000007</v>
          </cell>
          <cell r="AG2661">
            <v>8.65</v>
          </cell>
          <cell r="AH2661">
            <v>8.3699999999999992</v>
          </cell>
          <cell r="AI2661">
            <v>8.11</v>
          </cell>
          <cell r="AJ2661">
            <v>7.86</v>
          </cell>
          <cell r="AK2661">
            <v>7.61</v>
          </cell>
        </row>
        <row r="2662">
          <cell r="A2662" t="str">
            <v>SDGbaseTRAv2_UrbAS_IRTv2QVAXafeed</v>
          </cell>
          <cell r="B2662" t="str">
            <v>SIclos6_GOVclos11</v>
          </cell>
          <cell r="C2662" t="str">
            <v>SDGbaseTRAv2_UrbAS_IRTv2</v>
          </cell>
          <cell r="D2662" t="str">
            <v>QVAX</v>
          </cell>
          <cell r="E2662" t="str">
            <v>afeed</v>
          </cell>
          <cell r="F2662">
            <v>6.55</v>
          </cell>
          <cell r="G2662">
            <v>6.51</v>
          </cell>
          <cell r="H2662">
            <v>6.64</v>
          </cell>
          <cell r="I2662">
            <v>6.67</v>
          </cell>
          <cell r="J2662">
            <v>6.71</v>
          </cell>
          <cell r="K2662">
            <v>6.81</v>
          </cell>
          <cell r="L2662">
            <v>6.94</v>
          </cell>
          <cell r="M2662">
            <v>7.08</v>
          </cell>
          <cell r="N2662">
            <v>7.23</v>
          </cell>
          <cell r="O2662">
            <v>7.47</v>
          </cell>
          <cell r="P2662">
            <v>7.69</v>
          </cell>
          <cell r="Q2662">
            <v>7.87</v>
          </cell>
          <cell r="R2662">
            <v>8.1300000000000008</v>
          </cell>
          <cell r="S2662">
            <v>8.4</v>
          </cell>
          <cell r="T2662">
            <v>8.69</v>
          </cell>
          <cell r="U2662">
            <v>9.0399999999999991</v>
          </cell>
          <cell r="V2662">
            <v>9.36</v>
          </cell>
          <cell r="W2662">
            <v>9.6999999999999993</v>
          </cell>
          <cell r="X2662">
            <v>10.07</v>
          </cell>
          <cell r="Y2662">
            <v>10.42</v>
          </cell>
          <cell r="Z2662">
            <v>10.8</v>
          </cell>
          <cell r="AA2662">
            <v>11.18</v>
          </cell>
          <cell r="AB2662">
            <v>11.6</v>
          </cell>
          <cell r="AC2662">
            <v>11.98</v>
          </cell>
          <cell r="AD2662">
            <v>12.37</v>
          </cell>
          <cell r="AE2662">
            <v>12.76</v>
          </cell>
          <cell r="AF2662">
            <v>13.16</v>
          </cell>
          <cell r="AG2662">
            <v>13.54</v>
          </cell>
          <cell r="AH2662">
            <v>13.49</v>
          </cell>
          <cell r="AI2662">
            <v>13.41</v>
          </cell>
          <cell r="AJ2662">
            <v>13.35</v>
          </cell>
          <cell r="AK2662">
            <v>13.27</v>
          </cell>
        </row>
        <row r="2663">
          <cell r="A2663" t="str">
            <v>SDGbaseTRAv2_UrbAS_IRTv2QVAXabake</v>
          </cell>
          <cell r="B2663" t="str">
            <v>SIclos6_GOVclos11</v>
          </cell>
          <cell r="C2663" t="str">
            <v>SDGbaseTRAv2_UrbAS_IRTv2</v>
          </cell>
          <cell r="D2663" t="str">
            <v>QVAX</v>
          </cell>
          <cell r="E2663" t="str">
            <v>abake</v>
          </cell>
          <cell r="F2663">
            <v>22.28</v>
          </cell>
          <cell r="G2663">
            <v>21.34</v>
          </cell>
          <cell r="H2663">
            <v>21.77</v>
          </cell>
          <cell r="I2663">
            <v>22.11</v>
          </cell>
          <cell r="J2663">
            <v>22.5</v>
          </cell>
          <cell r="K2663">
            <v>22.79</v>
          </cell>
          <cell r="L2663">
            <v>23.14</v>
          </cell>
          <cell r="M2663">
            <v>23.47</v>
          </cell>
          <cell r="N2663">
            <v>23.83</v>
          </cell>
          <cell r="O2663">
            <v>24.44</v>
          </cell>
          <cell r="P2663">
            <v>24.87</v>
          </cell>
          <cell r="Q2663">
            <v>25.2</v>
          </cell>
          <cell r="R2663">
            <v>25.76</v>
          </cell>
          <cell r="S2663">
            <v>26.28</v>
          </cell>
          <cell r="T2663">
            <v>26.81</v>
          </cell>
          <cell r="U2663">
            <v>27.41</v>
          </cell>
          <cell r="V2663">
            <v>27.92</v>
          </cell>
          <cell r="W2663">
            <v>28.45</v>
          </cell>
          <cell r="X2663">
            <v>29.07</v>
          </cell>
          <cell r="Y2663">
            <v>29.64</v>
          </cell>
          <cell r="Z2663">
            <v>30.17</v>
          </cell>
          <cell r="AA2663">
            <v>30.68</v>
          </cell>
          <cell r="AB2663">
            <v>31.4</v>
          </cell>
          <cell r="AC2663">
            <v>31.91</v>
          </cell>
          <cell r="AD2663">
            <v>32.4</v>
          </cell>
          <cell r="AE2663">
            <v>32.909999999999997</v>
          </cell>
          <cell r="AF2663">
            <v>33.46</v>
          </cell>
          <cell r="AG2663">
            <v>33.97</v>
          </cell>
          <cell r="AH2663">
            <v>33.840000000000003</v>
          </cell>
          <cell r="AI2663">
            <v>33.76</v>
          </cell>
          <cell r="AJ2663">
            <v>33.67</v>
          </cell>
          <cell r="AK2663">
            <v>33.51</v>
          </cell>
        </row>
        <row r="2664">
          <cell r="A2664" t="str">
            <v>SDGbaseTRAv2_UrbAS_IRTv2QVAXasuga</v>
          </cell>
          <cell r="B2664" t="str">
            <v>SIclos6_GOVclos11</v>
          </cell>
          <cell r="C2664" t="str">
            <v>SDGbaseTRAv2_UrbAS_IRTv2</v>
          </cell>
          <cell r="D2664" t="str">
            <v>QVAX</v>
          </cell>
          <cell r="E2664" t="str">
            <v>asuga</v>
          </cell>
          <cell r="F2664">
            <v>8.52</v>
          </cell>
          <cell r="G2664">
            <v>8.2899999999999991</v>
          </cell>
          <cell r="H2664">
            <v>8.4700000000000006</v>
          </cell>
          <cell r="I2664">
            <v>8.61</v>
          </cell>
          <cell r="J2664">
            <v>8.7799999999999994</v>
          </cell>
          <cell r="K2664">
            <v>8.8800000000000008</v>
          </cell>
          <cell r="L2664">
            <v>9</v>
          </cell>
          <cell r="M2664">
            <v>9.09</v>
          </cell>
          <cell r="N2664">
            <v>9.19</v>
          </cell>
          <cell r="O2664">
            <v>9.49</v>
          </cell>
          <cell r="P2664">
            <v>9.61</v>
          </cell>
          <cell r="Q2664">
            <v>9.66</v>
          </cell>
          <cell r="R2664">
            <v>9.8000000000000007</v>
          </cell>
          <cell r="S2664">
            <v>9.94</v>
          </cell>
          <cell r="T2664">
            <v>10.09</v>
          </cell>
          <cell r="U2664">
            <v>10.24</v>
          </cell>
          <cell r="V2664">
            <v>10.34</v>
          </cell>
          <cell r="W2664">
            <v>10.45</v>
          </cell>
          <cell r="X2664">
            <v>10.61</v>
          </cell>
          <cell r="Y2664">
            <v>10.73</v>
          </cell>
          <cell r="Z2664">
            <v>10.88</v>
          </cell>
          <cell r="AA2664">
            <v>11.01</v>
          </cell>
          <cell r="AB2664">
            <v>11.2</v>
          </cell>
          <cell r="AC2664">
            <v>11.29</v>
          </cell>
          <cell r="AD2664">
            <v>11.38</v>
          </cell>
          <cell r="AE2664">
            <v>11.48</v>
          </cell>
          <cell r="AF2664">
            <v>11.59</v>
          </cell>
          <cell r="AG2664">
            <v>11.73</v>
          </cell>
          <cell r="AH2664">
            <v>11.7</v>
          </cell>
          <cell r="AI2664">
            <v>11.68</v>
          </cell>
          <cell r="AJ2664">
            <v>11.67</v>
          </cell>
          <cell r="AK2664">
            <v>11.65</v>
          </cell>
        </row>
        <row r="2665">
          <cell r="A2665" t="str">
            <v>SDGbaseTRAv2_UrbAS_IRTv2QVAXaconf</v>
          </cell>
          <cell r="B2665" t="str">
            <v>SIclos6_GOVclos11</v>
          </cell>
          <cell r="C2665" t="str">
            <v>SDGbaseTRAv2_UrbAS_IRTv2</v>
          </cell>
          <cell r="D2665" t="str">
            <v>QVAX</v>
          </cell>
          <cell r="E2665" t="str">
            <v>aconf</v>
          </cell>
          <cell r="F2665">
            <v>2.4900000000000002</v>
          </cell>
          <cell r="G2665">
            <v>2.4</v>
          </cell>
          <cell r="H2665">
            <v>2.48</v>
          </cell>
          <cell r="I2665">
            <v>2.5</v>
          </cell>
          <cell r="J2665">
            <v>2.52</v>
          </cell>
          <cell r="K2665">
            <v>2.57</v>
          </cell>
          <cell r="L2665">
            <v>2.62</v>
          </cell>
          <cell r="M2665">
            <v>2.68</v>
          </cell>
          <cell r="N2665">
            <v>2.74</v>
          </cell>
          <cell r="O2665">
            <v>2.86</v>
          </cell>
          <cell r="P2665">
            <v>2.94</v>
          </cell>
          <cell r="Q2665">
            <v>3.01</v>
          </cell>
          <cell r="R2665">
            <v>3.13</v>
          </cell>
          <cell r="S2665">
            <v>3.25</v>
          </cell>
          <cell r="T2665">
            <v>3.38</v>
          </cell>
          <cell r="U2665">
            <v>3.52</v>
          </cell>
          <cell r="V2665">
            <v>3.66</v>
          </cell>
          <cell r="W2665">
            <v>3.8</v>
          </cell>
          <cell r="X2665">
            <v>3.95</v>
          </cell>
          <cell r="Y2665">
            <v>4.09</v>
          </cell>
          <cell r="Z2665">
            <v>4.25</v>
          </cell>
          <cell r="AA2665">
            <v>4.3899999999999997</v>
          </cell>
          <cell r="AB2665">
            <v>4.57</v>
          </cell>
          <cell r="AC2665">
            <v>4.74</v>
          </cell>
          <cell r="AD2665">
            <v>4.9000000000000004</v>
          </cell>
          <cell r="AE2665">
            <v>5.0599999999999996</v>
          </cell>
          <cell r="AF2665">
            <v>5.22</v>
          </cell>
          <cell r="AG2665">
            <v>5.37</v>
          </cell>
          <cell r="AH2665">
            <v>5.41</v>
          </cell>
          <cell r="AI2665">
            <v>5.41</v>
          </cell>
          <cell r="AJ2665">
            <v>5.39</v>
          </cell>
          <cell r="AK2665">
            <v>5.36</v>
          </cell>
        </row>
        <row r="2666">
          <cell r="A2666" t="str">
            <v>SDGbaseTRAv2_UrbAS_IRTv2QVAXapast</v>
          </cell>
          <cell r="B2666" t="str">
            <v>SIclos6_GOVclos11</v>
          </cell>
          <cell r="C2666" t="str">
            <v>SDGbaseTRAv2_UrbAS_IRTv2</v>
          </cell>
          <cell r="D2666" t="str">
            <v>QVAX</v>
          </cell>
          <cell r="E2666" t="str">
            <v>apast</v>
          </cell>
          <cell r="F2666">
            <v>0.65</v>
          </cell>
          <cell r="G2666">
            <v>0.66</v>
          </cell>
          <cell r="H2666">
            <v>0.68</v>
          </cell>
          <cell r="I2666">
            <v>0.7</v>
          </cell>
          <cell r="J2666">
            <v>0.71</v>
          </cell>
          <cell r="K2666">
            <v>0.72</v>
          </cell>
          <cell r="L2666">
            <v>0.74</v>
          </cell>
          <cell r="M2666">
            <v>0.76</v>
          </cell>
          <cell r="N2666">
            <v>0.78</v>
          </cell>
          <cell r="O2666">
            <v>0.81</v>
          </cell>
          <cell r="P2666">
            <v>0.84</v>
          </cell>
          <cell r="Q2666">
            <v>0.86</v>
          </cell>
          <cell r="R2666">
            <v>0.89</v>
          </cell>
          <cell r="S2666">
            <v>0.92</v>
          </cell>
          <cell r="T2666">
            <v>0.95</v>
          </cell>
          <cell r="U2666">
            <v>0.99</v>
          </cell>
          <cell r="V2666">
            <v>1.03</v>
          </cell>
          <cell r="W2666">
            <v>1.06</v>
          </cell>
          <cell r="X2666">
            <v>1.1000000000000001</v>
          </cell>
          <cell r="Y2666">
            <v>1.1399999999999999</v>
          </cell>
          <cell r="Z2666">
            <v>1.18</v>
          </cell>
          <cell r="AA2666">
            <v>1.22</v>
          </cell>
          <cell r="AB2666">
            <v>1.26</v>
          </cell>
          <cell r="AC2666">
            <v>1.3</v>
          </cell>
          <cell r="AD2666">
            <v>1.33</v>
          </cell>
          <cell r="AE2666">
            <v>1.37</v>
          </cell>
          <cell r="AF2666">
            <v>1.4</v>
          </cell>
          <cell r="AG2666">
            <v>1.43</v>
          </cell>
          <cell r="AH2666">
            <v>1.42</v>
          </cell>
          <cell r="AI2666">
            <v>1.4</v>
          </cell>
          <cell r="AJ2666">
            <v>1.38</v>
          </cell>
          <cell r="AK2666">
            <v>1.36</v>
          </cell>
        </row>
        <row r="2667">
          <cell r="A2667" t="str">
            <v>SDGbaseTRAv2_UrbAS_IRTv2QVAXaofoo</v>
          </cell>
          <cell r="B2667" t="str">
            <v>SIclos6_GOVclos11</v>
          </cell>
          <cell r="C2667" t="str">
            <v>SDGbaseTRAv2_UrbAS_IRTv2</v>
          </cell>
          <cell r="D2667" t="str">
            <v>QVAX</v>
          </cell>
          <cell r="E2667" t="str">
            <v>aofoo</v>
          </cell>
          <cell r="F2667">
            <v>12.41</v>
          </cell>
          <cell r="G2667">
            <v>12.12</v>
          </cell>
          <cell r="H2667">
            <v>12.48</v>
          </cell>
          <cell r="I2667">
            <v>12.63</v>
          </cell>
          <cell r="J2667">
            <v>12.83</v>
          </cell>
          <cell r="K2667">
            <v>13.04</v>
          </cell>
          <cell r="L2667">
            <v>13.29</v>
          </cell>
          <cell r="M2667">
            <v>13.55</v>
          </cell>
          <cell r="N2667">
            <v>13.83</v>
          </cell>
          <cell r="O2667">
            <v>14.5</v>
          </cell>
          <cell r="P2667">
            <v>14.89</v>
          </cell>
          <cell r="Q2667">
            <v>15.15</v>
          </cell>
          <cell r="R2667">
            <v>15.55</v>
          </cell>
          <cell r="S2667">
            <v>15.94</v>
          </cell>
          <cell r="T2667">
            <v>16.38</v>
          </cell>
          <cell r="U2667">
            <v>16.87</v>
          </cell>
          <cell r="V2667">
            <v>17.3</v>
          </cell>
          <cell r="W2667">
            <v>17.78</v>
          </cell>
          <cell r="X2667">
            <v>18.32</v>
          </cell>
          <cell r="Y2667">
            <v>18.79</v>
          </cell>
          <cell r="Z2667">
            <v>19.25</v>
          </cell>
          <cell r="AA2667">
            <v>19.690000000000001</v>
          </cell>
          <cell r="AB2667">
            <v>20.309999999999999</v>
          </cell>
          <cell r="AC2667">
            <v>20.81</v>
          </cell>
          <cell r="AD2667">
            <v>21.24</v>
          </cell>
          <cell r="AE2667">
            <v>21.66</v>
          </cell>
          <cell r="AF2667">
            <v>22.11</v>
          </cell>
          <cell r="AG2667">
            <v>22.59</v>
          </cell>
          <cell r="AH2667">
            <v>22.61</v>
          </cell>
          <cell r="AI2667">
            <v>22.5</v>
          </cell>
          <cell r="AJ2667">
            <v>22.37</v>
          </cell>
          <cell r="AK2667">
            <v>22.19</v>
          </cell>
        </row>
        <row r="2668">
          <cell r="A2668" t="str">
            <v>SDGbaseTRAv2_UrbAS_IRTv2QVAXabevt</v>
          </cell>
          <cell r="B2668" t="str">
            <v>SIclos6_GOVclos11</v>
          </cell>
          <cell r="C2668" t="str">
            <v>SDGbaseTRAv2_UrbAS_IRTv2</v>
          </cell>
          <cell r="D2668" t="str">
            <v>QVAX</v>
          </cell>
          <cell r="E2668" t="str">
            <v>abevt</v>
          </cell>
          <cell r="F2668">
            <v>40.840000000000003</v>
          </cell>
          <cell r="G2668">
            <v>40.22</v>
          </cell>
          <cell r="H2668">
            <v>42.21</v>
          </cell>
          <cell r="I2668">
            <v>42.82</v>
          </cell>
          <cell r="J2668">
            <v>43.58</v>
          </cell>
          <cell r="K2668">
            <v>44.59</v>
          </cell>
          <cell r="L2668">
            <v>45.72</v>
          </cell>
          <cell r="M2668">
            <v>46.91</v>
          </cell>
          <cell r="N2668">
            <v>48.16</v>
          </cell>
          <cell r="O2668">
            <v>51.73</v>
          </cell>
          <cell r="P2668">
            <v>53.56</v>
          </cell>
          <cell r="Q2668">
            <v>54.74</v>
          </cell>
          <cell r="R2668">
            <v>56.5</v>
          </cell>
          <cell r="S2668">
            <v>58.23</v>
          </cell>
          <cell r="T2668">
            <v>60.18</v>
          </cell>
          <cell r="U2668">
            <v>62.3</v>
          </cell>
          <cell r="V2668">
            <v>64.11</v>
          </cell>
          <cell r="W2668">
            <v>66.2</v>
          </cell>
          <cell r="X2668">
            <v>68.52</v>
          </cell>
          <cell r="Y2668">
            <v>70.459999999999994</v>
          </cell>
          <cell r="Z2668">
            <v>72.86</v>
          </cell>
          <cell r="AA2668">
            <v>75.05</v>
          </cell>
          <cell r="AB2668">
            <v>77.7</v>
          </cell>
          <cell r="AC2668">
            <v>79.94</v>
          </cell>
          <cell r="AD2668">
            <v>81.98</v>
          </cell>
          <cell r="AE2668">
            <v>83.85</v>
          </cell>
          <cell r="AF2668">
            <v>85.78</v>
          </cell>
          <cell r="AG2668">
            <v>87.31</v>
          </cell>
          <cell r="AH2668">
            <v>87.89</v>
          </cell>
          <cell r="AI2668">
            <v>87.64</v>
          </cell>
          <cell r="AJ2668">
            <v>87.23</v>
          </cell>
          <cell r="AK2668">
            <v>86.58</v>
          </cell>
        </row>
        <row r="2669">
          <cell r="A2669" t="str">
            <v>SDGbaseTRAv2_UrbAS_IRTv2QVAXatext</v>
          </cell>
          <cell r="B2669" t="str">
            <v>SIclos6_GOVclos11</v>
          </cell>
          <cell r="C2669" t="str">
            <v>SDGbaseTRAv2_UrbAS_IRTv2</v>
          </cell>
          <cell r="D2669" t="str">
            <v>QVAX</v>
          </cell>
          <cell r="E2669" t="str">
            <v>atext</v>
          </cell>
          <cell r="F2669">
            <v>6.57</v>
          </cell>
          <cell r="G2669">
            <v>6.07</v>
          </cell>
          <cell r="H2669">
            <v>6.24</v>
          </cell>
          <cell r="I2669">
            <v>6.29</v>
          </cell>
          <cell r="J2669">
            <v>6.38</v>
          </cell>
          <cell r="K2669">
            <v>6.5</v>
          </cell>
          <cell r="L2669">
            <v>6.64</v>
          </cell>
          <cell r="M2669">
            <v>6.8</v>
          </cell>
          <cell r="N2669">
            <v>6.97</v>
          </cell>
          <cell r="O2669">
            <v>7.33</v>
          </cell>
          <cell r="P2669">
            <v>7.54</v>
          </cell>
          <cell r="Q2669">
            <v>7.7</v>
          </cell>
          <cell r="R2669">
            <v>7.92</v>
          </cell>
          <cell r="S2669">
            <v>8.15</v>
          </cell>
          <cell r="T2669">
            <v>8.39</v>
          </cell>
          <cell r="U2669">
            <v>8.66</v>
          </cell>
          <cell r="V2669">
            <v>8.92</v>
          </cell>
          <cell r="W2669">
            <v>9.2100000000000009</v>
          </cell>
          <cell r="X2669">
            <v>9.5399999999999991</v>
          </cell>
          <cell r="Y2669">
            <v>9.82</v>
          </cell>
          <cell r="Z2669">
            <v>10.06</v>
          </cell>
          <cell r="AA2669">
            <v>10.25</v>
          </cell>
          <cell r="AB2669">
            <v>10.62</v>
          </cell>
          <cell r="AC2669">
            <v>10.92</v>
          </cell>
          <cell r="AD2669">
            <v>11.18</v>
          </cell>
          <cell r="AE2669">
            <v>11.44</v>
          </cell>
          <cell r="AF2669">
            <v>11.72</v>
          </cell>
          <cell r="AG2669">
            <v>12.15</v>
          </cell>
          <cell r="AH2669">
            <v>12.23</v>
          </cell>
          <cell r="AI2669">
            <v>12.22</v>
          </cell>
          <cell r="AJ2669">
            <v>12.19</v>
          </cell>
          <cell r="AK2669">
            <v>12.13</v>
          </cell>
        </row>
        <row r="2670">
          <cell r="A2670" t="str">
            <v>SDGbaseTRAv2_UrbAS_IRTv2QVAXaclth</v>
          </cell>
          <cell r="B2670" t="str">
            <v>SIclos6_GOVclos11</v>
          </cell>
          <cell r="C2670" t="str">
            <v>SDGbaseTRAv2_UrbAS_IRTv2</v>
          </cell>
          <cell r="D2670" t="str">
            <v>QVAX</v>
          </cell>
          <cell r="E2670" t="str">
            <v>aclth</v>
          </cell>
          <cell r="F2670">
            <v>6.76</v>
          </cell>
          <cell r="G2670">
            <v>6.2</v>
          </cell>
          <cell r="H2670">
            <v>6.37</v>
          </cell>
          <cell r="I2670">
            <v>6.46</v>
          </cell>
          <cell r="J2670">
            <v>6.57</v>
          </cell>
          <cell r="K2670">
            <v>6.66</v>
          </cell>
          <cell r="L2670">
            <v>6.78</v>
          </cell>
          <cell r="M2670">
            <v>6.9</v>
          </cell>
          <cell r="N2670">
            <v>7.04</v>
          </cell>
          <cell r="O2670">
            <v>7.32</v>
          </cell>
          <cell r="P2670">
            <v>7.49</v>
          </cell>
          <cell r="Q2670">
            <v>7.61</v>
          </cell>
          <cell r="R2670">
            <v>7.82</v>
          </cell>
          <cell r="S2670">
            <v>8.02</v>
          </cell>
          <cell r="T2670">
            <v>8.24</v>
          </cell>
          <cell r="U2670">
            <v>8.49</v>
          </cell>
          <cell r="V2670">
            <v>8.7100000000000009</v>
          </cell>
          <cell r="W2670">
            <v>8.9600000000000009</v>
          </cell>
          <cell r="X2670">
            <v>9.23</v>
          </cell>
          <cell r="Y2670">
            <v>9.48</v>
          </cell>
          <cell r="Z2670">
            <v>9.7100000000000009</v>
          </cell>
          <cell r="AA2670">
            <v>9.91</v>
          </cell>
          <cell r="AB2670">
            <v>10.23</v>
          </cell>
          <cell r="AC2670">
            <v>10.48</v>
          </cell>
          <cell r="AD2670">
            <v>10.71</v>
          </cell>
          <cell r="AE2670">
            <v>10.93</v>
          </cell>
          <cell r="AF2670">
            <v>11.16</v>
          </cell>
          <cell r="AG2670">
            <v>11.47</v>
          </cell>
          <cell r="AH2670">
            <v>11.54</v>
          </cell>
          <cell r="AI2670">
            <v>11.59</v>
          </cell>
          <cell r="AJ2670">
            <v>11.6</v>
          </cell>
          <cell r="AK2670">
            <v>11.58</v>
          </cell>
        </row>
        <row r="2671">
          <cell r="A2671" t="str">
            <v>SDGbaseTRAv2_UrbAS_IRTv2QVAXaleat</v>
          </cell>
          <cell r="B2671" t="str">
            <v>SIclos6_GOVclos11</v>
          </cell>
          <cell r="C2671" t="str">
            <v>SDGbaseTRAv2_UrbAS_IRTv2</v>
          </cell>
          <cell r="D2671" t="str">
            <v>QVAX</v>
          </cell>
          <cell r="E2671" t="str">
            <v>aleat</v>
          </cell>
          <cell r="F2671">
            <v>2.4500000000000002</v>
          </cell>
          <cell r="G2671">
            <v>2.44</v>
          </cell>
          <cell r="H2671">
            <v>2.56</v>
          </cell>
          <cell r="I2671">
            <v>2.6</v>
          </cell>
          <cell r="J2671">
            <v>2.64</v>
          </cell>
          <cell r="K2671">
            <v>2.69</v>
          </cell>
          <cell r="L2671">
            <v>2.76</v>
          </cell>
          <cell r="M2671">
            <v>2.85</v>
          </cell>
          <cell r="N2671">
            <v>2.94</v>
          </cell>
          <cell r="O2671">
            <v>3.18</v>
          </cell>
          <cell r="P2671">
            <v>3.36</v>
          </cell>
          <cell r="Q2671">
            <v>3.51</v>
          </cell>
          <cell r="R2671">
            <v>3.64</v>
          </cell>
          <cell r="S2671">
            <v>3.77</v>
          </cell>
          <cell r="T2671">
            <v>3.9</v>
          </cell>
          <cell r="U2671">
            <v>4.05</v>
          </cell>
          <cell r="V2671">
            <v>4.18</v>
          </cell>
          <cell r="W2671">
            <v>4.32</v>
          </cell>
          <cell r="X2671">
            <v>4.4800000000000004</v>
          </cell>
          <cell r="Y2671">
            <v>4.6100000000000003</v>
          </cell>
          <cell r="Z2671">
            <v>4.76</v>
          </cell>
          <cell r="AA2671">
            <v>4.9400000000000004</v>
          </cell>
          <cell r="AB2671">
            <v>5.13</v>
          </cell>
          <cell r="AC2671">
            <v>5.3</v>
          </cell>
          <cell r="AD2671">
            <v>5.46</v>
          </cell>
          <cell r="AE2671">
            <v>5.62</v>
          </cell>
          <cell r="AF2671">
            <v>5.78</v>
          </cell>
          <cell r="AG2671">
            <v>5.89</v>
          </cell>
          <cell r="AH2671">
            <v>5.77</v>
          </cell>
          <cell r="AI2671">
            <v>5.61</v>
          </cell>
          <cell r="AJ2671">
            <v>5.46</v>
          </cell>
          <cell r="AK2671">
            <v>5.32</v>
          </cell>
        </row>
        <row r="2672">
          <cell r="A2672" t="str">
            <v>SDGbaseTRAv2_UrbAS_IRTv2QVAXafoot</v>
          </cell>
          <cell r="B2672" t="str">
            <v>SIclos6_GOVclos11</v>
          </cell>
          <cell r="C2672" t="str">
            <v>SDGbaseTRAv2_UrbAS_IRTv2</v>
          </cell>
          <cell r="D2672" t="str">
            <v>QVAX</v>
          </cell>
          <cell r="E2672" t="str">
            <v>afoot</v>
          </cell>
          <cell r="F2672">
            <v>1.91</v>
          </cell>
          <cell r="G2672">
            <v>1.82</v>
          </cell>
          <cell r="H2672">
            <v>1.87</v>
          </cell>
          <cell r="I2672">
            <v>1.9</v>
          </cell>
          <cell r="J2672">
            <v>1.93</v>
          </cell>
          <cell r="K2672">
            <v>1.96</v>
          </cell>
          <cell r="L2672">
            <v>2</v>
          </cell>
          <cell r="M2672">
            <v>2.04</v>
          </cell>
          <cell r="N2672">
            <v>2.08</v>
          </cell>
          <cell r="O2672">
            <v>2.1800000000000002</v>
          </cell>
          <cell r="P2672">
            <v>2.2400000000000002</v>
          </cell>
          <cell r="Q2672">
            <v>2.2799999999999998</v>
          </cell>
          <cell r="R2672">
            <v>2.34</v>
          </cell>
          <cell r="S2672">
            <v>2.4</v>
          </cell>
          <cell r="T2672">
            <v>2.46</v>
          </cell>
          <cell r="U2672">
            <v>2.5299999999999998</v>
          </cell>
          <cell r="V2672">
            <v>2.59</v>
          </cell>
          <cell r="W2672">
            <v>2.66</v>
          </cell>
          <cell r="X2672">
            <v>2.74</v>
          </cell>
          <cell r="Y2672">
            <v>2.81</v>
          </cell>
          <cell r="Z2672">
            <v>2.87</v>
          </cell>
          <cell r="AA2672">
            <v>2.91</v>
          </cell>
          <cell r="AB2672">
            <v>3.03</v>
          </cell>
          <cell r="AC2672">
            <v>3.12</v>
          </cell>
          <cell r="AD2672">
            <v>3.19</v>
          </cell>
          <cell r="AE2672">
            <v>3.26</v>
          </cell>
          <cell r="AF2672">
            <v>3.33</v>
          </cell>
          <cell r="AG2672">
            <v>3.44</v>
          </cell>
          <cell r="AH2672">
            <v>3.46</v>
          </cell>
          <cell r="AI2672">
            <v>3.47</v>
          </cell>
          <cell r="AJ2672">
            <v>3.47</v>
          </cell>
          <cell r="AK2672">
            <v>3.46</v>
          </cell>
        </row>
        <row r="2673">
          <cell r="A2673" t="str">
            <v>SDGbaseTRAv2_UrbAS_IRTv2QVAXawood</v>
          </cell>
          <cell r="B2673" t="str">
            <v>SIclos6_GOVclos11</v>
          </cell>
          <cell r="C2673" t="str">
            <v>SDGbaseTRAv2_UrbAS_IRTv2</v>
          </cell>
          <cell r="D2673" t="str">
            <v>QVAX</v>
          </cell>
          <cell r="E2673" t="str">
            <v>awood</v>
          </cell>
          <cell r="F2673">
            <v>23.69</v>
          </cell>
          <cell r="G2673">
            <v>22.02</v>
          </cell>
          <cell r="H2673">
            <v>22.75</v>
          </cell>
          <cell r="I2673">
            <v>23.18</v>
          </cell>
          <cell r="J2673">
            <v>23.62</v>
          </cell>
          <cell r="K2673">
            <v>24.06</v>
          </cell>
          <cell r="L2673">
            <v>24.57</v>
          </cell>
          <cell r="M2673">
            <v>25.13</v>
          </cell>
          <cell r="N2673">
            <v>25.73</v>
          </cell>
          <cell r="O2673">
            <v>26.67</v>
          </cell>
          <cell r="P2673">
            <v>27.36</v>
          </cell>
          <cell r="Q2673">
            <v>27.95</v>
          </cell>
          <cell r="R2673">
            <v>28.66</v>
          </cell>
          <cell r="S2673">
            <v>29.44</v>
          </cell>
          <cell r="T2673">
            <v>30.28</v>
          </cell>
          <cell r="U2673">
            <v>31.23</v>
          </cell>
          <cell r="V2673">
            <v>32.130000000000003</v>
          </cell>
          <cell r="W2673">
            <v>33.11</v>
          </cell>
          <cell r="X2673">
            <v>34.18</v>
          </cell>
          <cell r="Y2673">
            <v>35.17</v>
          </cell>
          <cell r="Z2673">
            <v>36.119999999999997</v>
          </cell>
          <cell r="AA2673">
            <v>37.020000000000003</v>
          </cell>
          <cell r="AB2673">
            <v>38.020000000000003</v>
          </cell>
          <cell r="AC2673">
            <v>38.9</v>
          </cell>
          <cell r="AD2673">
            <v>39.78</v>
          </cell>
          <cell r="AE2673">
            <v>40.68</v>
          </cell>
          <cell r="AF2673">
            <v>41.64</v>
          </cell>
          <cell r="AG2673">
            <v>42.65</v>
          </cell>
          <cell r="AH2673">
            <v>42.66</v>
          </cell>
          <cell r="AI2673">
            <v>42.37</v>
          </cell>
          <cell r="AJ2673">
            <v>42.11</v>
          </cell>
          <cell r="AK2673">
            <v>41.78</v>
          </cell>
        </row>
        <row r="2674">
          <cell r="A2674" t="str">
            <v>SDGbaseTRAv2_UrbAS_IRTv2QVAXapapr</v>
          </cell>
          <cell r="B2674" t="str">
            <v>SIclos6_GOVclos11</v>
          </cell>
          <cell r="C2674" t="str">
            <v>SDGbaseTRAv2_UrbAS_IRTv2</v>
          </cell>
          <cell r="D2674" t="str">
            <v>QVAX</v>
          </cell>
          <cell r="E2674" t="str">
            <v>apapr</v>
          </cell>
          <cell r="F2674">
            <v>24.02</v>
          </cell>
          <cell r="G2674">
            <v>22.72</v>
          </cell>
          <cell r="H2674">
            <v>23.56</v>
          </cell>
          <cell r="I2674">
            <v>23.97</v>
          </cell>
          <cell r="J2674">
            <v>24.31</v>
          </cell>
          <cell r="K2674">
            <v>24.82</v>
          </cell>
          <cell r="L2674">
            <v>25.34</v>
          </cell>
          <cell r="M2674">
            <v>25.72</v>
          </cell>
          <cell r="N2674">
            <v>26.31</v>
          </cell>
          <cell r="O2674">
            <v>27.32</v>
          </cell>
          <cell r="P2674">
            <v>28</v>
          </cell>
          <cell r="Q2674">
            <v>28.59</v>
          </cell>
          <cell r="R2674">
            <v>29.76</v>
          </cell>
          <cell r="S2674">
            <v>30.56</v>
          </cell>
          <cell r="T2674">
            <v>31.44</v>
          </cell>
          <cell r="U2674">
            <v>32.46</v>
          </cell>
          <cell r="V2674">
            <v>33.39</v>
          </cell>
          <cell r="W2674">
            <v>34.409999999999997</v>
          </cell>
          <cell r="X2674">
            <v>35.520000000000003</v>
          </cell>
          <cell r="Y2674">
            <v>36.53</v>
          </cell>
          <cell r="Z2674">
            <v>37.479999999999997</v>
          </cell>
          <cell r="AA2674">
            <v>38.33</v>
          </cell>
          <cell r="AB2674">
            <v>39.409999999999997</v>
          </cell>
          <cell r="AC2674">
            <v>40.340000000000003</v>
          </cell>
          <cell r="AD2674">
            <v>41.21</v>
          </cell>
          <cell r="AE2674">
            <v>42.07</v>
          </cell>
          <cell r="AF2674">
            <v>42.98</v>
          </cell>
          <cell r="AG2674">
            <v>44.06</v>
          </cell>
          <cell r="AH2674">
            <v>44.06</v>
          </cell>
          <cell r="AI2674">
            <v>43.8</v>
          </cell>
          <cell r="AJ2674">
            <v>43.52</v>
          </cell>
          <cell r="AK2674">
            <v>43.17</v>
          </cell>
        </row>
        <row r="2675">
          <cell r="A2675" t="str">
            <v>SDGbaseTRAv2_UrbAS_IRTv2QVAXaprnt</v>
          </cell>
          <cell r="B2675" t="str">
            <v>SIclos6_GOVclos11</v>
          </cell>
          <cell r="C2675" t="str">
            <v>SDGbaseTRAv2_UrbAS_IRTv2</v>
          </cell>
          <cell r="D2675" t="str">
            <v>QVAX</v>
          </cell>
          <cell r="E2675" t="str">
            <v>aprnt</v>
          </cell>
          <cell r="F2675">
            <v>16.78</v>
          </cell>
          <cell r="G2675">
            <v>15.58</v>
          </cell>
          <cell r="H2675">
            <v>16.100000000000001</v>
          </cell>
          <cell r="I2675">
            <v>16.350000000000001</v>
          </cell>
          <cell r="J2675">
            <v>16.55</v>
          </cell>
          <cell r="K2675">
            <v>16.850000000000001</v>
          </cell>
          <cell r="L2675">
            <v>17.190000000000001</v>
          </cell>
          <cell r="M2675">
            <v>17.57</v>
          </cell>
          <cell r="N2675">
            <v>17.989999999999998</v>
          </cell>
          <cell r="O2675">
            <v>18.36</v>
          </cell>
          <cell r="P2675">
            <v>18.79</v>
          </cell>
          <cell r="Q2675">
            <v>19.239999999999998</v>
          </cell>
          <cell r="R2675">
            <v>19.86</v>
          </cell>
          <cell r="S2675">
            <v>20.47</v>
          </cell>
          <cell r="T2675">
            <v>21.13</v>
          </cell>
          <cell r="U2675">
            <v>21.88</v>
          </cell>
          <cell r="V2675">
            <v>22.62</v>
          </cell>
          <cell r="W2675">
            <v>23.41</v>
          </cell>
          <cell r="X2675">
            <v>24.24</v>
          </cell>
          <cell r="Y2675">
            <v>25.05</v>
          </cell>
          <cell r="Z2675">
            <v>25.78</v>
          </cell>
          <cell r="AA2675">
            <v>26.48</v>
          </cell>
          <cell r="AB2675">
            <v>27.22</v>
          </cell>
          <cell r="AC2675">
            <v>27.94</v>
          </cell>
          <cell r="AD2675">
            <v>28.68</v>
          </cell>
          <cell r="AE2675">
            <v>29.44</v>
          </cell>
          <cell r="AF2675">
            <v>30.23</v>
          </cell>
          <cell r="AG2675">
            <v>31.11</v>
          </cell>
          <cell r="AH2675">
            <v>31.18</v>
          </cell>
          <cell r="AI2675">
            <v>31.1</v>
          </cell>
          <cell r="AJ2675">
            <v>31.01</v>
          </cell>
          <cell r="AK2675">
            <v>30.86</v>
          </cell>
        </row>
        <row r="2676">
          <cell r="A2676" t="str">
            <v>SDGbaseTRAv2_UrbAS_IRTv2QVAXapetr</v>
          </cell>
          <cell r="B2676" t="str">
            <v>SIclos6_GOVclos11</v>
          </cell>
          <cell r="C2676" t="str">
            <v>SDGbaseTRAv2_UrbAS_IRTv2</v>
          </cell>
          <cell r="D2676" t="str">
            <v>QVAX</v>
          </cell>
          <cell r="E2676" t="str">
            <v>apetr</v>
          </cell>
          <cell r="F2676">
            <v>46.32</v>
          </cell>
          <cell r="G2676">
            <v>28.85</v>
          </cell>
          <cell r="H2676">
            <v>33.28</v>
          </cell>
          <cell r="I2676">
            <v>38.35</v>
          </cell>
          <cell r="J2676">
            <v>38.35</v>
          </cell>
          <cell r="K2676">
            <v>38.35</v>
          </cell>
          <cell r="L2676">
            <v>38.35</v>
          </cell>
          <cell r="M2676">
            <v>38.35</v>
          </cell>
          <cell r="N2676">
            <v>38.299999999999997</v>
          </cell>
          <cell r="O2676">
            <v>16.66</v>
          </cell>
          <cell r="P2676">
            <v>10.65</v>
          </cell>
          <cell r="Q2676">
            <v>10.57</v>
          </cell>
          <cell r="R2676">
            <v>10.57</v>
          </cell>
          <cell r="S2676">
            <v>10.57</v>
          </cell>
          <cell r="T2676">
            <v>10.57</v>
          </cell>
          <cell r="U2676">
            <v>10.57</v>
          </cell>
          <cell r="V2676">
            <v>10.52</v>
          </cell>
          <cell r="W2676">
            <v>10.52</v>
          </cell>
          <cell r="X2676">
            <v>10.57</v>
          </cell>
          <cell r="Y2676">
            <v>10.5</v>
          </cell>
          <cell r="Z2676">
            <v>10.43</v>
          </cell>
          <cell r="AA2676">
            <v>10.37</v>
          </cell>
          <cell r="AB2676">
            <v>9.4499999999999993</v>
          </cell>
          <cell r="AC2676">
            <v>8.5299999999999994</v>
          </cell>
          <cell r="AD2676">
            <v>7.61</v>
          </cell>
          <cell r="AE2676">
            <v>6.69</v>
          </cell>
          <cell r="AF2676">
            <v>5.78</v>
          </cell>
          <cell r="AG2676">
            <v>4.82</v>
          </cell>
          <cell r="AH2676">
            <v>3.86</v>
          </cell>
          <cell r="AI2676">
            <v>2.9</v>
          </cell>
          <cell r="AJ2676">
            <v>1.94</v>
          </cell>
          <cell r="AK2676">
            <v>0.99</v>
          </cell>
        </row>
        <row r="2677">
          <cell r="A2677" t="str">
            <v>SDGbaseTRAv2_UrbAS_IRTv2QVAXahydr</v>
          </cell>
          <cell r="B2677" t="str">
            <v>SIclos6_GOVclos11</v>
          </cell>
          <cell r="C2677" t="str">
            <v>SDGbaseTRAv2_UrbAS_IRTv2</v>
          </cell>
          <cell r="D2677" t="str">
            <v>QVAX</v>
          </cell>
          <cell r="E2677" t="str">
            <v>ahydr</v>
          </cell>
          <cell r="F2677">
            <v>0.12</v>
          </cell>
          <cell r="G2677">
            <v>0.13</v>
          </cell>
          <cell r="H2677">
            <v>0.31</v>
          </cell>
          <cell r="I2677">
            <v>0.74</v>
          </cell>
          <cell r="J2677">
            <v>0.74</v>
          </cell>
          <cell r="K2677">
            <v>0.74</v>
          </cell>
          <cell r="L2677">
            <v>0.74</v>
          </cell>
          <cell r="M2677">
            <v>0.74</v>
          </cell>
          <cell r="N2677">
            <v>0.74</v>
          </cell>
          <cell r="O2677">
            <v>0.74</v>
          </cell>
          <cell r="P2677">
            <v>0.74</v>
          </cell>
          <cell r="Q2677">
            <v>0.74</v>
          </cell>
          <cell r="R2677">
            <v>0.74</v>
          </cell>
          <cell r="S2677">
            <v>0.74</v>
          </cell>
          <cell r="T2677">
            <v>0.74</v>
          </cell>
          <cell r="U2677">
            <v>0.74</v>
          </cell>
          <cell r="V2677">
            <v>0.74</v>
          </cell>
          <cell r="W2677">
            <v>0.74</v>
          </cell>
          <cell r="X2677">
            <v>2.37</v>
          </cell>
          <cell r="Y2677">
            <v>3.57</v>
          </cell>
          <cell r="Z2677">
            <v>4.7699999999999996</v>
          </cell>
          <cell r="AA2677">
            <v>5.98</v>
          </cell>
          <cell r="AB2677">
            <v>6.46</v>
          </cell>
          <cell r="AC2677">
            <v>6.95</v>
          </cell>
          <cell r="AD2677">
            <v>7.44</v>
          </cell>
          <cell r="AE2677">
            <v>7.93</v>
          </cell>
          <cell r="AF2677">
            <v>8.42</v>
          </cell>
          <cell r="AG2677">
            <v>9.49</v>
          </cell>
          <cell r="AH2677">
            <v>10.55</v>
          </cell>
          <cell r="AI2677">
            <v>11.62</v>
          </cell>
          <cell r="AJ2677">
            <v>12.69</v>
          </cell>
          <cell r="AK2677">
            <v>13.76</v>
          </cell>
        </row>
        <row r="2678">
          <cell r="A2678" t="str">
            <v>SDGbaseTRAv2_UrbAS_IRTv2QVAXaammo</v>
          </cell>
          <cell r="B2678" t="str">
            <v>SIclos6_GOVclos11</v>
          </cell>
          <cell r="C2678" t="str">
            <v>SDGbaseTRAv2_UrbAS_IRTv2</v>
          </cell>
          <cell r="D2678" t="str">
            <v>QVAX</v>
          </cell>
          <cell r="E2678" t="str">
            <v>aammo</v>
          </cell>
          <cell r="F2678">
            <v>2.4900000000000002</v>
          </cell>
          <cell r="G2678">
            <v>2.34</v>
          </cell>
          <cell r="H2678">
            <v>2.35</v>
          </cell>
          <cell r="I2678">
            <v>2.38</v>
          </cell>
          <cell r="J2678">
            <v>2.39</v>
          </cell>
          <cell r="K2678">
            <v>2.41</v>
          </cell>
          <cell r="L2678">
            <v>2.44</v>
          </cell>
          <cell r="M2678">
            <v>2.4700000000000002</v>
          </cell>
          <cell r="N2678">
            <v>2.5</v>
          </cell>
          <cell r="O2678">
            <v>2.4900000000000002</v>
          </cell>
          <cell r="P2678">
            <v>2.5</v>
          </cell>
          <cell r="Q2678">
            <v>2.52</v>
          </cell>
          <cell r="R2678">
            <v>2.56</v>
          </cell>
          <cell r="S2678">
            <v>2.6</v>
          </cell>
          <cell r="T2678">
            <v>2.65</v>
          </cell>
          <cell r="U2678">
            <v>2.7</v>
          </cell>
          <cell r="V2678">
            <v>2.76</v>
          </cell>
          <cell r="W2678">
            <v>2.82</v>
          </cell>
          <cell r="X2678">
            <v>2.88</v>
          </cell>
          <cell r="Y2678">
            <v>2.94</v>
          </cell>
          <cell r="Z2678">
            <v>2.94</v>
          </cell>
          <cell r="AA2678">
            <v>2.93</v>
          </cell>
          <cell r="AB2678">
            <v>2.87</v>
          </cell>
          <cell r="AC2678">
            <v>2.8</v>
          </cell>
          <cell r="AD2678">
            <v>2.74</v>
          </cell>
          <cell r="AE2678">
            <v>2.69</v>
          </cell>
          <cell r="AF2678">
            <v>2.64</v>
          </cell>
          <cell r="AG2678">
            <v>2.65</v>
          </cell>
          <cell r="AH2678">
            <v>2.5499999999999998</v>
          </cell>
          <cell r="AI2678">
            <v>2.44</v>
          </cell>
          <cell r="AJ2678">
            <v>2.34</v>
          </cell>
          <cell r="AK2678">
            <v>2.25</v>
          </cell>
        </row>
        <row r="2679">
          <cell r="A2679" t="str">
            <v>SDGbaseTRAv2_UrbAS_IRTv2QVAXabchm</v>
          </cell>
          <cell r="B2679" t="str">
            <v>SIclos6_GOVclos11</v>
          </cell>
          <cell r="C2679" t="str">
            <v>SDGbaseTRAv2_UrbAS_IRTv2</v>
          </cell>
          <cell r="D2679" t="str">
            <v>QVAX</v>
          </cell>
          <cell r="E2679" t="str">
            <v>abchm</v>
          </cell>
          <cell r="F2679">
            <v>22.37</v>
          </cell>
          <cell r="G2679">
            <v>22.37</v>
          </cell>
          <cell r="H2679">
            <v>21.77</v>
          </cell>
          <cell r="I2679">
            <v>21.8</v>
          </cell>
          <cell r="J2679">
            <v>21.91</v>
          </cell>
          <cell r="K2679">
            <v>21.96</v>
          </cell>
          <cell r="L2679">
            <v>22.01</v>
          </cell>
          <cell r="M2679">
            <v>22.08</v>
          </cell>
          <cell r="N2679">
            <v>22.09</v>
          </cell>
          <cell r="O2679">
            <v>22.24</v>
          </cell>
          <cell r="P2679">
            <v>22.19</v>
          </cell>
          <cell r="Q2679">
            <v>22.14</v>
          </cell>
          <cell r="R2679">
            <v>22.21</v>
          </cell>
          <cell r="S2679">
            <v>22.3</v>
          </cell>
          <cell r="T2679">
            <v>22.41</v>
          </cell>
          <cell r="U2679">
            <v>22.52</v>
          </cell>
          <cell r="V2679">
            <v>22.57</v>
          </cell>
          <cell r="W2679">
            <v>22.71</v>
          </cell>
          <cell r="X2679">
            <v>22.93</v>
          </cell>
          <cell r="Y2679">
            <v>23.09</v>
          </cell>
          <cell r="Z2679">
            <v>23.21</v>
          </cell>
          <cell r="AA2679">
            <v>22.87</v>
          </cell>
          <cell r="AB2679">
            <v>21.35</v>
          </cell>
          <cell r="AC2679">
            <v>19.760000000000002</v>
          </cell>
          <cell r="AD2679">
            <v>18.25</v>
          </cell>
          <cell r="AE2679">
            <v>16.850000000000001</v>
          </cell>
          <cell r="AF2679">
            <v>15.58</v>
          </cell>
          <cell r="AG2679">
            <v>14.36</v>
          </cell>
          <cell r="AH2679">
            <v>13.34</v>
          </cell>
          <cell r="AI2679">
            <v>12.04</v>
          </cell>
          <cell r="AJ2679">
            <v>10.8</v>
          </cell>
          <cell r="AK2679">
            <v>9.67</v>
          </cell>
        </row>
        <row r="2680">
          <cell r="A2680" t="str">
            <v>SDGbaseTRAv2_UrbAS_IRTv2QVAXaochm</v>
          </cell>
          <cell r="B2680" t="str">
            <v>SIclos6_GOVclos11</v>
          </cell>
          <cell r="C2680" t="str">
            <v>SDGbaseTRAv2_UrbAS_IRTv2</v>
          </cell>
          <cell r="D2680" t="str">
            <v>QVAX</v>
          </cell>
          <cell r="E2680" t="str">
            <v>aochm</v>
          </cell>
          <cell r="F2680">
            <v>34.24</v>
          </cell>
          <cell r="G2680">
            <v>34.24</v>
          </cell>
          <cell r="H2680">
            <v>33.31</v>
          </cell>
          <cell r="I2680">
            <v>33.36</v>
          </cell>
          <cell r="J2680">
            <v>33.53</v>
          </cell>
          <cell r="K2680">
            <v>33.61</v>
          </cell>
          <cell r="L2680">
            <v>33.69</v>
          </cell>
          <cell r="M2680">
            <v>33.78</v>
          </cell>
          <cell r="N2680">
            <v>33.799999999999997</v>
          </cell>
          <cell r="O2680">
            <v>34.04</v>
          </cell>
          <cell r="P2680">
            <v>33.97</v>
          </cell>
          <cell r="Q2680">
            <v>33.89</v>
          </cell>
          <cell r="R2680">
            <v>33.99</v>
          </cell>
          <cell r="S2680">
            <v>34.130000000000003</v>
          </cell>
          <cell r="T2680">
            <v>34.29</v>
          </cell>
          <cell r="U2680">
            <v>34.46</v>
          </cell>
          <cell r="V2680">
            <v>34.549999999999997</v>
          </cell>
          <cell r="W2680">
            <v>34.75</v>
          </cell>
          <cell r="X2680">
            <v>35.090000000000003</v>
          </cell>
          <cell r="Y2680">
            <v>35.340000000000003</v>
          </cell>
          <cell r="Z2680">
            <v>35.520000000000003</v>
          </cell>
          <cell r="AA2680">
            <v>35</v>
          </cell>
          <cell r="AB2680">
            <v>32.67</v>
          </cell>
          <cell r="AC2680">
            <v>30.24</v>
          </cell>
          <cell r="AD2680">
            <v>27.92</v>
          </cell>
          <cell r="AE2680">
            <v>25.79</v>
          </cell>
          <cell r="AF2680">
            <v>23.84</v>
          </cell>
          <cell r="AG2680">
            <v>21.97</v>
          </cell>
          <cell r="AH2680">
            <v>20.41</v>
          </cell>
          <cell r="AI2680">
            <v>18.43</v>
          </cell>
          <cell r="AJ2680">
            <v>16.53</v>
          </cell>
          <cell r="AK2680">
            <v>14.8</v>
          </cell>
        </row>
        <row r="2681">
          <cell r="A2681" t="str">
            <v>SDGbaseTRAv2_UrbAS_IRTv2QVAXarubb</v>
          </cell>
          <cell r="B2681" t="str">
            <v>SIclos6_GOVclos11</v>
          </cell>
          <cell r="C2681" t="str">
            <v>SDGbaseTRAv2_UrbAS_IRTv2</v>
          </cell>
          <cell r="D2681" t="str">
            <v>QVAX</v>
          </cell>
          <cell r="E2681" t="str">
            <v>arubb</v>
          </cell>
          <cell r="F2681">
            <v>6.77</v>
          </cell>
          <cell r="G2681">
            <v>6.4</v>
          </cell>
          <cell r="H2681">
            <v>6.66</v>
          </cell>
          <cell r="I2681">
            <v>6.74</v>
          </cell>
          <cell r="J2681">
            <v>6.85</v>
          </cell>
          <cell r="K2681">
            <v>7.01</v>
          </cell>
          <cell r="L2681">
            <v>7.18</v>
          </cell>
          <cell r="M2681">
            <v>7.36</v>
          </cell>
          <cell r="N2681">
            <v>7.56</v>
          </cell>
          <cell r="O2681">
            <v>7.99</v>
          </cell>
          <cell r="P2681">
            <v>8.27</v>
          </cell>
          <cell r="Q2681">
            <v>8.49</v>
          </cell>
          <cell r="R2681">
            <v>8.7899999999999991</v>
          </cell>
          <cell r="S2681">
            <v>9.06</v>
          </cell>
          <cell r="T2681">
            <v>9.36</v>
          </cell>
          <cell r="U2681">
            <v>9.6999999999999993</v>
          </cell>
          <cell r="V2681">
            <v>10.029999999999999</v>
          </cell>
          <cell r="W2681">
            <v>10.38</v>
          </cell>
          <cell r="X2681">
            <v>10.74</v>
          </cell>
          <cell r="Y2681">
            <v>11.06</v>
          </cell>
          <cell r="Z2681">
            <v>11.14</v>
          </cell>
          <cell r="AA2681">
            <v>11.12</v>
          </cell>
          <cell r="AB2681">
            <v>11.76</v>
          </cell>
          <cell r="AC2681">
            <v>12.27</v>
          </cell>
          <cell r="AD2681">
            <v>12.65</v>
          </cell>
          <cell r="AE2681">
            <v>13.01</v>
          </cell>
          <cell r="AF2681">
            <v>13.36</v>
          </cell>
          <cell r="AG2681">
            <v>14.22</v>
          </cell>
          <cell r="AH2681">
            <v>14.41</v>
          </cell>
          <cell r="AI2681">
            <v>14.48</v>
          </cell>
          <cell r="AJ2681">
            <v>14.52</v>
          </cell>
          <cell r="AK2681">
            <v>14.52</v>
          </cell>
        </row>
        <row r="2682">
          <cell r="A2682" t="str">
            <v>SDGbaseTRAv2_UrbAS_IRTv2QVAXaplas</v>
          </cell>
          <cell r="B2682" t="str">
            <v>SIclos6_GOVclos11</v>
          </cell>
          <cell r="C2682" t="str">
            <v>SDGbaseTRAv2_UrbAS_IRTv2</v>
          </cell>
          <cell r="D2682" t="str">
            <v>QVAX</v>
          </cell>
          <cell r="E2682" t="str">
            <v>aplas</v>
          </cell>
          <cell r="F2682">
            <v>15.43</v>
          </cell>
          <cell r="G2682">
            <v>14.48</v>
          </cell>
          <cell r="H2682">
            <v>14.91</v>
          </cell>
          <cell r="I2682">
            <v>15.17</v>
          </cell>
          <cell r="J2682">
            <v>15.48</v>
          </cell>
          <cell r="K2682">
            <v>15.75</v>
          </cell>
          <cell r="L2682">
            <v>16.07</v>
          </cell>
          <cell r="M2682">
            <v>16.41</v>
          </cell>
          <cell r="N2682">
            <v>16.78</v>
          </cell>
          <cell r="O2682">
            <v>17.41</v>
          </cell>
          <cell r="P2682">
            <v>17.829999999999998</v>
          </cell>
          <cell r="Q2682">
            <v>18.190000000000001</v>
          </cell>
          <cell r="R2682">
            <v>18.66</v>
          </cell>
          <cell r="S2682">
            <v>19.16</v>
          </cell>
          <cell r="T2682">
            <v>19.71</v>
          </cell>
          <cell r="U2682">
            <v>20.32</v>
          </cell>
          <cell r="V2682">
            <v>20.92</v>
          </cell>
          <cell r="W2682">
            <v>21.56</v>
          </cell>
          <cell r="X2682">
            <v>22.27</v>
          </cell>
          <cell r="Y2682">
            <v>22.92</v>
          </cell>
          <cell r="Z2682">
            <v>23.39</v>
          </cell>
          <cell r="AA2682">
            <v>23.78</v>
          </cell>
          <cell r="AB2682">
            <v>24.45</v>
          </cell>
          <cell r="AC2682">
            <v>25.01</v>
          </cell>
          <cell r="AD2682">
            <v>25.52</v>
          </cell>
          <cell r="AE2682">
            <v>26.04</v>
          </cell>
          <cell r="AF2682">
            <v>26.59</v>
          </cell>
          <cell r="AG2682">
            <v>27.44</v>
          </cell>
          <cell r="AH2682">
            <v>27.4</v>
          </cell>
          <cell r="AI2682">
            <v>27.25</v>
          </cell>
          <cell r="AJ2682">
            <v>27.05</v>
          </cell>
          <cell r="AK2682">
            <v>26.81</v>
          </cell>
        </row>
        <row r="2683">
          <cell r="A2683" t="str">
            <v>SDGbaseTRAv2_UrbAS_IRTv2QVAXanmet</v>
          </cell>
          <cell r="B2683" t="str">
            <v>SIclos6_GOVclos11</v>
          </cell>
          <cell r="C2683" t="str">
            <v>SDGbaseTRAv2_UrbAS_IRTv2</v>
          </cell>
          <cell r="D2683" t="str">
            <v>QVAX</v>
          </cell>
          <cell r="E2683" t="str">
            <v>anmet</v>
          </cell>
          <cell r="F2683">
            <v>17.63</v>
          </cell>
          <cell r="G2683">
            <v>16.309999999999999</v>
          </cell>
          <cell r="H2683">
            <v>16.899999999999999</v>
          </cell>
          <cell r="I2683">
            <v>17.39</v>
          </cell>
          <cell r="J2683">
            <v>18.02</v>
          </cell>
          <cell r="K2683">
            <v>18.41</v>
          </cell>
          <cell r="L2683">
            <v>18.87</v>
          </cell>
          <cell r="M2683">
            <v>19.37</v>
          </cell>
          <cell r="N2683">
            <v>19.91</v>
          </cell>
          <cell r="O2683">
            <v>20.77</v>
          </cell>
          <cell r="P2683">
            <v>21.42</v>
          </cell>
          <cell r="Q2683">
            <v>22</v>
          </cell>
          <cell r="R2683">
            <v>22.56</v>
          </cell>
          <cell r="S2683">
            <v>23.24</v>
          </cell>
          <cell r="T2683">
            <v>23.98</v>
          </cell>
          <cell r="U2683">
            <v>24.82</v>
          </cell>
          <cell r="V2683">
            <v>25.66</v>
          </cell>
          <cell r="W2683">
            <v>26.53</v>
          </cell>
          <cell r="X2683">
            <v>27.41</v>
          </cell>
          <cell r="Y2683">
            <v>28.27</v>
          </cell>
          <cell r="Z2683">
            <v>29.14</v>
          </cell>
          <cell r="AA2683">
            <v>29.97</v>
          </cell>
          <cell r="AB2683">
            <v>30.86</v>
          </cell>
          <cell r="AC2683">
            <v>31.7</v>
          </cell>
          <cell r="AD2683">
            <v>32.58</v>
          </cell>
          <cell r="AE2683">
            <v>33.49</v>
          </cell>
          <cell r="AF2683">
            <v>34.44</v>
          </cell>
          <cell r="AG2683">
            <v>35.340000000000003</v>
          </cell>
          <cell r="AH2683">
            <v>35.340000000000003</v>
          </cell>
          <cell r="AI2683">
            <v>35.14</v>
          </cell>
          <cell r="AJ2683">
            <v>34.979999999999997</v>
          </cell>
          <cell r="AK2683">
            <v>34.74</v>
          </cell>
        </row>
        <row r="2684">
          <cell r="A2684" t="str">
            <v>SDGbaseTRAv2_UrbAS_IRTv2QVAXairon</v>
          </cell>
          <cell r="B2684" t="str">
            <v>SIclos6_GOVclos11</v>
          </cell>
          <cell r="C2684" t="str">
            <v>SDGbaseTRAv2_UrbAS_IRTv2</v>
          </cell>
          <cell r="D2684" t="str">
            <v>QVAX</v>
          </cell>
          <cell r="E2684" t="str">
            <v>airon</v>
          </cell>
          <cell r="F2684">
            <v>20.84</v>
          </cell>
          <cell r="G2684">
            <v>19.59</v>
          </cell>
          <cell r="H2684">
            <v>19.87</v>
          </cell>
          <cell r="I2684">
            <v>19.97</v>
          </cell>
          <cell r="J2684">
            <v>20.149999999999999</v>
          </cell>
          <cell r="K2684">
            <v>20.37</v>
          </cell>
          <cell r="L2684">
            <v>20.68</v>
          </cell>
          <cell r="M2684">
            <v>21.15</v>
          </cell>
          <cell r="N2684">
            <v>21.6</v>
          </cell>
          <cell r="O2684">
            <v>22.53</v>
          </cell>
          <cell r="P2684">
            <v>23.1</v>
          </cell>
          <cell r="Q2684">
            <v>23.51</v>
          </cell>
          <cell r="R2684">
            <v>23.9</v>
          </cell>
          <cell r="S2684">
            <v>24.41</v>
          </cell>
          <cell r="T2684">
            <v>24.95</v>
          </cell>
          <cell r="U2684">
            <v>25.6</v>
          </cell>
          <cell r="V2684">
            <v>26.4</v>
          </cell>
          <cell r="W2684">
            <v>27.17</v>
          </cell>
          <cell r="X2684">
            <v>27.83</v>
          </cell>
          <cell r="Y2684">
            <v>28.56</v>
          </cell>
          <cell r="Z2684">
            <v>28.58</v>
          </cell>
          <cell r="AA2684">
            <v>28.9</v>
          </cell>
          <cell r="AB2684">
            <v>29.3</v>
          </cell>
          <cell r="AC2684">
            <v>29.78</v>
          </cell>
          <cell r="AD2684">
            <v>30.41</v>
          </cell>
          <cell r="AE2684">
            <v>31.13</v>
          </cell>
          <cell r="AF2684">
            <v>31.9</v>
          </cell>
          <cell r="AG2684">
            <v>33.11</v>
          </cell>
          <cell r="AH2684">
            <v>32.53</v>
          </cell>
          <cell r="AI2684">
            <v>32.17</v>
          </cell>
          <cell r="AJ2684">
            <v>31.92</v>
          </cell>
          <cell r="AK2684">
            <v>31.69</v>
          </cell>
        </row>
        <row r="2685">
          <cell r="A2685" t="str">
            <v>SDGbaseTRAv2_UrbAS_IRTv2QVAXanfrm</v>
          </cell>
          <cell r="B2685" t="str">
            <v>SIclos6_GOVclos11</v>
          </cell>
          <cell r="C2685" t="str">
            <v>SDGbaseTRAv2_UrbAS_IRTv2</v>
          </cell>
          <cell r="D2685" t="str">
            <v>QVAX</v>
          </cell>
          <cell r="E2685" t="str">
            <v>anfrm</v>
          </cell>
          <cell r="F2685">
            <v>13.07</v>
          </cell>
          <cell r="G2685">
            <v>11.73</v>
          </cell>
          <cell r="H2685">
            <v>11.34</v>
          </cell>
          <cell r="I2685">
            <v>10.56</v>
          </cell>
          <cell r="J2685">
            <v>10.220000000000001</v>
          </cell>
          <cell r="K2685">
            <v>10.18</v>
          </cell>
          <cell r="L2685">
            <v>10.42</v>
          </cell>
          <cell r="M2685">
            <v>11.3</v>
          </cell>
          <cell r="N2685">
            <v>12.02</v>
          </cell>
          <cell r="O2685">
            <v>14.33</v>
          </cell>
          <cell r="P2685">
            <v>15.44</v>
          </cell>
          <cell r="Q2685">
            <v>15.92</v>
          </cell>
          <cell r="R2685">
            <v>16.29</v>
          </cell>
          <cell r="S2685">
            <v>16.79</v>
          </cell>
          <cell r="T2685">
            <v>17.34</v>
          </cell>
          <cell r="U2685">
            <v>18.100000000000001</v>
          </cell>
          <cell r="V2685">
            <v>19.649999999999999</v>
          </cell>
          <cell r="W2685">
            <v>20.99</v>
          </cell>
          <cell r="X2685">
            <v>21.53</v>
          </cell>
          <cell r="Y2685">
            <v>22.46</v>
          </cell>
          <cell r="Z2685">
            <v>20.61</v>
          </cell>
          <cell r="AA2685">
            <v>19.96</v>
          </cell>
          <cell r="AB2685">
            <v>18.68</v>
          </cell>
          <cell r="AC2685">
            <v>18.14</v>
          </cell>
          <cell r="AD2685">
            <v>18.420000000000002</v>
          </cell>
          <cell r="AE2685">
            <v>18.98</v>
          </cell>
          <cell r="AF2685">
            <v>19.64</v>
          </cell>
          <cell r="AG2685">
            <v>21.54</v>
          </cell>
          <cell r="AH2685">
            <v>18.48</v>
          </cell>
          <cell r="AI2685">
            <v>16.53</v>
          </cell>
          <cell r="AJ2685">
            <v>15.58</v>
          </cell>
          <cell r="AK2685">
            <v>14.87</v>
          </cell>
        </row>
        <row r="2686">
          <cell r="A2686" t="str">
            <v>SDGbaseTRAv2_UrbAS_IRTv2QVAXametp</v>
          </cell>
          <cell r="B2686" t="str">
            <v>SIclos6_GOVclos11</v>
          </cell>
          <cell r="C2686" t="str">
            <v>SDGbaseTRAv2_UrbAS_IRTv2</v>
          </cell>
          <cell r="D2686" t="str">
            <v>QVAX</v>
          </cell>
          <cell r="E2686" t="str">
            <v>ametp</v>
          </cell>
          <cell r="F2686">
            <v>33.25</v>
          </cell>
          <cell r="G2686">
            <v>29.97</v>
          </cell>
          <cell r="H2686">
            <v>30.95</v>
          </cell>
          <cell r="I2686">
            <v>31.56</v>
          </cell>
          <cell r="J2686">
            <v>32.33</v>
          </cell>
          <cell r="K2686">
            <v>32.96</v>
          </cell>
          <cell r="L2686">
            <v>33.74</v>
          </cell>
          <cell r="M2686">
            <v>34.659999999999997</v>
          </cell>
          <cell r="N2686">
            <v>35.61</v>
          </cell>
          <cell r="O2686">
            <v>37.44</v>
          </cell>
          <cell r="P2686">
            <v>38.58</v>
          </cell>
          <cell r="Q2686">
            <v>39.49</v>
          </cell>
          <cell r="R2686">
            <v>40.42</v>
          </cell>
          <cell r="S2686">
            <v>41.6</v>
          </cell>
          <cell r="T2686">
            <v>42.87</v>
          </cell>
          <cell r="U2686">
            <v>44.32</v>
          </cell>
          <cell r="V2686">
            <v>45.96</v>
          </cell>
          <cell r="W2686">
            <v>47.5</v>
          </cell>
          <cell r="X2686">
            <v>48.76</v>
          </cell>
          <cell r="Y2686">
            <v>50.29</v>
          </cell>
          <cell r="Z2686">
            <v>50.49</v>
          </cell>
          <cell r="AA2686">
            <v>51.23</v>
          </cell>
          <cell r="AB2686">
            <v>53.41</v>
          </cell>
          <cell r="AC2686">
            <v>55.19</v>
          </cell>
          <cell r="AD2686">
            <v>56.78</v>
          </cell>
          <cell r="AE2686">
            <v>58.44</v>
          </cell>
          <cell r="AF2686">
            <v>60.17</v>
          </cell>
          <cell r="AG2686">
            <v>63.17</v>
          </cell>
          <cell r="AH2686">
            <v>63.02</v>
          </cell>
          <cell r="AI2686">
            <v>62.65</v>
          </cell>
          <cell r="AJ2686">
            <v>62.42</v>
          </cell>
          <cell r="AK2686">
            <v>62.12</v>
          </cell>
        </row>
        <row r="2687">
          <cell r="A2687" t="str">
            <v>SDGbaseTRAv2_UrbAS_IRTv2QVAXamach</v>
          </cell>
          <cell r="B2687" t="str">
            <v>SIclos6_GOVclos11</v>
          </cell>
          <cell r="C2687" t="str">
            <v>SDGbaseTRAv2_UrbAS_IRTv2</v>
          </cell>
          <cell r="D2687" t="str">
            <v>QVAX</v>
          </cell>
          <cell r="E2687" t="str">
            <v>amach</v>
          </cell>
          <cell r="F2687">
            <v>38.67</v>
          </cell>
          <cell r="G2687">
            <v>34.78</v>
          </cell>
          <cell r="H2687">
            <v>35.86</v>
          </cell>
          <cell r="I2687">
            <v>36.549999999999997</v>
          </cell>
          <cell r="J2687">
            <v>37.07</v>
          </cell>
          <cell r="K2687">
            <v>37.79</v>
          </cell>
          <cell r="L2687">
            <v>38.72</v>
          </cell>
          <cell r="M2687">
            <v>39.94</v>
          </cell>
          <cell r="N2687">
            <v>41.13</v>
          </cell>
          <cell r="O2687">
            <v>43.43</v>
          </cell>
          <cell r="P2687">
            <v>44.85</v>
          </cell>
          <cell r="Q2687">
            <v>45.97</v>
          </cell>
          <cell r="R2687">
            <v>46.85</v>
          </cell>
          <cell r="S2687">
            <v>48.21</v>
          </cell>
          <cell r="T2687">
            <v>49.69</v>
          </cell>
          <cell r="U2687">
            <v>51.4</v>
          </cell>
          <cell r="V2687">
            <v>53.3</v>
          </cell>
          <cell r="W2687">
            <v>55.09</v>
          </cell>
          <cell r="X2687">
            <v>56.62</v>
          </cell>
          <cell r="Y2687">
            <v>58.46</v>
          </cell>
          <cell r="Z2687">
            <v>59.13</v>
          </cell>
          <cell r="AA2687">
            <v>60.31</v>
          </cell>
          <cell r="AB2687">
            <v>62.11</v>
          </cell>
          <cell r="AC2687">
            <v>63.78</v>
          </cell>
          <cell r="AD2687">
            <v>65.680000000000007</v>
          </cell>
          <cell r="AE2687">
            <v>67.760000000000005</v>
          </cell>
          <cell r="AF2687">
            <v>69.959999999999994</v>
          </cell>
          <cell r="AG2687">
            <v>73.040000000000006</v>
          </cell>
          <cell r="AH2687">
            <v>71.98</v>
          </cell>
          <cell r="AI2687">
            <v>70.86</v>
          </cell>
          <cell r="AJ2687">
            <v>70.209999999999994</v>
          </cell>
          <cell r="AK2687">
            <v>69.56</v>
          </cell>
        </row>
        <row r="2688">
          <cell r="A2688" t="str">
            <v>SDGbaseTRAv2_UrbAS_IRTv2QVAXafcel</v>
          </cell>
          <cell r="B2688" t="str">
            <v>SIclos6_GOVclos11</v>
          </cell>
          <cell r="C2688" t="str">
            <v>SDGbaseTRAv2_UrbAS_IRTv2</v>
          </cell>
          <cell r="D2688" t="str">
            <v>QVAX</v>
          </cell>
          <cell r="E2688" t="str">
            <v>afcel</v>
          </cell>
          <cell r="F2688">
            <v>0.28999999999999998</v>
          </cell>
          <cell r="G2688">
            <v>0.28999999999999998</v>
          </cell>
          <cell r="H2688">
            <v>0.28999999999999998</v>
          </cell>
          <cell r="I2688">
            <v>0.28999999999999998</v>
          </cell>
          <cell r="J2688">
            <v>0.28999999999999998</v>
          </cell>
          <cell r="K2688">
            <v>0.28999999999999998</v>
          </cell>
          <cell r="L2688">
            <v>0.28999999999999998</v>
          </cell>
          <cell r="M2688">
            <v>0.28999999999999998</v>
          </cell>
          <cell r="N2688">
            <v>0.28999999999999998</v>
          </cell>
          <cell r="O2688">
            <v>0.28999999999999998</v>
          </cell>
          <cell r="P2688">
            <v>0.28999999999999998</v>
          </cell>
          <cell r="Q2688">
            <v>0.28999999999999998</v>
          </cell>
          <cell r="R2688">
            <v>0.28999999999999998</v>
          </cell>
          <cell r="S2688">
            <v>0.28999999999999998</v>
          </cell>
          <cell r="T2688">
            <v>0.28999999999999998</v>
          </cell>
          <cell r="U2688">
            <v>0.28999999999999998</v>
          </cell>
          <cell r="V2688">
            <v>0.28999999999999998</v>
          </cell>
          <cell r="W2688">
            <v>0.28999999999999998</v>
          </cell>
          <cell r="X2688">
            <v>0.28999999999999998</v>
          </cell>
          <cell r="Y2688">
            <v>4.22</v>
          </cell>
          <cell r="Z2688">
            <v>8.44</v>
          </cell>
          <cell r="AA2688">
            <v>12.66</v>
          </cell>
          <cell r="AB2688">
            <v>13.65</v>
          </cell>
          <cell r="AC2688">
            <v>14.64</v>
          </cell>
          <cell r="AD2688">
            <v>15.63</v>
          </cell>
          <cell r="AE2688">
            <v>16.62</v>
          </cell>
          <cell r="AF2688">
            <v>17.61</v>
          </cell>
          <cell r="AG2688">
            <v>17.559999999999999</v>
          </cell>
          <cell r="AH2688">
            <v>17.52</v>
          </cell>
          <cell r="AI2688">
            <v>17.47</v>
          </cell>
          <cell r="AJ2688">
            <v>17.43</v>
          </cell>
          <cell r="AK2688">
            <v>17.38</v>
          </cell>
        </row>
        <row r="2689">
          <cell r="A2689" t="str">
            <v>SDGbaseTRAv2_UrbAS_IRTv2QVAXaelct</v>
          </cell>
          <cell r="B2689" t="str">
            <v>SIclos6_GOVclos11</v>
          </cell>
          <cell r="C2689" t="str">
            <v>SDGbaseTRAv2_UrbAS_IRTv2</v>
          </cell>
          <cell r="D2689" t="str">
            <v>QVAX</v>
          </cell>
          <cell r="E2689" t="str">
            <v>aelct</v>
          </cell>
          <cell r="F2689">
            <v>0.08</v>
          </cell>
          <cell r="G2689">
            <v>0.08</v>
          </cell>
          <cell r="H2689">
            <v>0.08</v>
          </cell>
          <cell r="I2689">
            <v>0.08</v>
          </cell>
          <cell r="J2689">
            <v>0.08</v>
          </cell>
          <cell r="K2689">
            <v>0.08</v>
          </cell>
          <cell r="L2689">
            <v>0.08</v>
          </cell>
          <cell r="M2689">
            <v>0.08</v>
          </cell>
          <cell r="N2689">
            <v>0.08</v>
          </cell>
          <cell r="O2689">
            <v>0.08</v>
          </cell>
          <cell r="P2689">
            <v>0.08</v>
          </cell>
          <cell r="Q2689">
            <v>0.08</v>
          </cell>
          <cell r="R2689">
            <v>0.08</v>
          </cell>
          <cell r="S2689">
            <v>0.08</v>
          </cell>
          <cell r="T2689">
            <v>0.08</v>
          </cell>
          <cell r="U2689">
            <v>0.08</v>
          </cell>
          <cell r="V2689">
            <v>0.08</v>
          </cell>
          <cell r="W2689">
            <v>0.08</v>
          </cell>
          <cell r="X2689">
            <v>3.19</v>
          </cell>
          <cell r="Y2689">
            <v>3.19</v>
          </cell>
          <cell r="Z2689">
            <v>1.76</v>
          </cell>
          <cell r="AA2689">
            <v>1.76</v>
          </cell>
          <cell r="AB2689">
            <v>1.76</v>
          </cell>
          <cell r="AC2689">
            <v>1.76</v>
          </cell>
          <cell r="AD2689">
            <v>0.99</v>
          </cell>
          <cell r="AE2689">
            <v>0.99</v>
          </cell>
          <cell r="AF2689">
            <v>0.99</v>
          </cell>
          <cell r="AG2689">
            <v>0.99</v>
          </cell>
          <cell r="AH2689">
            <v>0.99</v>
          </cell>
          <cell r="AI2689">
            <v>7.46</v>
          </cell>
          <cell r="AJ2689">
            <v>7.46</v>
          </cell>
          <cell r="AK2689">
            <v>7.46</v>
          </cell>
        </row>
        <row r="2690">
          <cell r="A2690" t="str">
            <v>SDGbaseTRAv2_UrbAS_IRTv2QVAXaemch</v>
          </cell>
          <cell r="B2690" t="str">
            <v>SIclos6_GOVclos11</v>
          </cell>
          <cell r="C2690" t="str">
            <v>SDGbaseTRAv2_UrbAS_IRTv2</v>
          </cell>
          <cell r="D2690" t="str">
            <v>QVAX</v>
          </cell>
          <cell r="E2690" t="str">
            <v>aemch</v>
          </cell>
          <cell r="F2690">
            <v>8.99</v>
          </cell>
          <cell r="G2690">
            <v>8.2200000000000006</v>
          </cell>
          <cell r="H2690">
            <v>8.44</v>
          </cell>
          <cell r="I2690">
            <v>8.5299999999999994</v>
          </cell>
          <cell r="J2690">
            <v>8.6199999999999992</v>
          </cell>
          <cell r="K2690">
            <v>8.76</v>
          </cell>
          <cell r="L2690">
            <v>8.9700000000000006</v>
          </cell>
          <cell r="M2690">
            <v>9.3000000000000007</v>
          </cell>
          <cell r="N2690">
            <v>9.61</v>
          </cell>
          <cell r="O2690">
            <v>10.24</v>
          </cell>
          <cell r="P2690">
            <v>10.6</v>
          </cell>
          <cell r="Q2690">
            <v>10.86</v>
          </cell>
          <cell r="R2690">
            <v>11.08</v>
          </cell>
          <cell r="S2690">
            <v>11.41</v>
          </cell>
          <cell r="T2690">
            <v>11.77</v>
          </cell>
          <cell r="U2690">
            <v>12.19</v>
          </cell>
          <cell r="V2690">
            <v>12.65</v>
          </cell>
          <cell r="W2690">
            <v>13.11</v>
          </cell>
          <cell r="X2690">
            <v>13.52</v>
          </cell>
          <cell r="Y2690">
            <v>13.97</v>
          </cell>
          <cell r="Z2690">
            <v>14.11</v>
          </cell>
          <cell r="AA2690">
            <v>14.36</v>
          </cell>
          <cell r="AB2690">
            <v>14.58</v>
          </cell>
          <cell r="AC2690">
            <v>14.83</v>
          </cell>
          <cell r="AD2690">
            <v>15.23</v>
          </cell>
          <cell r="AE2690">
            <v>15.69</v>
          </cell>
          <cell r="AF2690">
            <v>16.18</v>
          </cell>
          <cell r="AG2690">
            <v>16.989999999999998</v>
          </cell>
          <cell r="AH2690">
            <v>16.52</v>
          </cell>
          <cell r="AI2690">
            <v>16.05</v>
          </cell>
          <cell r="AJ2690">
            <v>15.82</v>
          </cell>
          <cell r="AK2690">
            <v>15.58</v>
          </cell>
        </row>
        <row r="2691">
          <cell r="A2691" t="str">
            <v>SDGbaseTRAv2_UrbAS_IRTv2QVAXasequ</v>
          </cell>
          <cell r="B2691" t="str">
            <v>SIclos6_GOVclos11</v>
          </cell>
          <cell r="C2691" t="str">
            <v>SDGbaseTRAv2_UrbAS_IRTv2</v>
          </cell>
          <cell r="D2691" t="str">
            <v>QVAX</v>
          </cell>
          <cell r="E2691" t="str">
            <v>asequ</v>
          </cell>
          <cell r="F2691">
            <v>8.7799999999999994</v>
          </cell>
          <cell r="G2691">
            <v>8.33</v>
          </cell>
          <cell r="H2691">
            <v>8.57</v>
          </cell>
          <cell r="I2691">
            <v>8.61</v>
          </cell>
          <cell r="J2691">
            <v>8.67</v>
          </cell>
          <cell r="K2691">
            <v>8.8000000000000007</v>
          </cell>
          <cell r="L2691">
            <v>9.01</v>
          </cell>
          <cell r="M2691">
            <v>9.34</v>
          </cell>
          <cell r="N2691">
            <v>9.64</v>
          </cell>
          <cell r="O2691">
            <v>10.26</v>
          </cell>
          <cell r="P2691">
            <v>10.61</v>
          </cell>
          <cell r="Q2691">
            <v>10.89</v>
          </cell>
          <cell r="R2691">
            <v>11.16</v>
          </cell>
          <cell r="S2691">
            <v>11.48</v>
          </cell>
          <cell r="T2691">
            <v>11.85</v>
          </cell>
          <cell r="U2691">
            <v>12.28</v>
          </cell>
          <cell r="V2691">
            <v>12.69</v>
          </cell>
          <cell r="W2691">
            <v>13.14</v>
          </cell>
          <cell r="X2691">
            <v>13.63</v>
          </cell>
          <cell r="Y2691">
            <v>14.1</v>
          </cell>
          <cell r="Z2691">
            <v>14.57</v>
          </cell>
          <cell r="AA2691">
            <v>15.05</v>
          </cell>
          <cell r="AB2691">
            <v>15.03</v>
          </cell>
          <cell r="AC2691">
            <v>15.2</v>
          </cell>
          <cell r="AD2691">
            <v>15.62</v>
          </cell>
          <cell r="AE2691">
            <v>16.11</v>
          </cell>
          <cell r="AF2691">
            <v>16.649999999999999</v>
          </cell>
          <cell r="AG2691">
            <v>17.13</v>
          </cell>
          <cell r="AH2691">
            <v>16.57</v>
          </cell>
          <cell r="AI2691">
            <v>15.99</v>
          </cell>
          <cell r="AJ2691">
            <v>15.68</v>
          </cell>
          <cell r="AK2691">
            <v>15.41</v>
          </cell>
        </row>
        <row r="2692">
          <cell r="A2692" t="str">
            <v>SDGbaseTRAv2_UrbAS_IRTv2QVAXavehi</v>
          </cell>
          <cell r="B2692" t="str">
            <v>SIclos6_GOVclos11</v>
          </cell>
          <cell r="C2692" t="str">
            <v>SDGbaseTRAv2_UrbAS_IRTv2</v>
          </cell>
          <cell r="D2692" t="str">
            <v>QVAX</v>
          </cell>
          <cell r="E2692" t="str">
            <v>avehi</v>
          </cell>
          <cell r="F2692">
            <v>39.57</v>
          </cell>
          <cell r="G2692">
            <v>36.270000000000003</v>
          </cell>
          <cell r="H2692">
            <v>37.409999999999997</v>
          </cell>
          <cell r="I2692">
            <v>37.58</v>
          </cell>
          <cell r="J2692">
            <v>37.68</v>
          </cell>
          <cell r="K2692">
            <v>38.42</v>
          </cell>
          <cell r="L2692">
            <v>39.33</v>
          </cell>
          <cell r="M2692">
            <v>40.61</v>
          </cell>
          <cell r="N2692">
            <v>41.87</v>
          </cell>
          <cell r="O2692">
            <v>43.85</v>
          </cell>
          <cell r="P2692">
            <v>45.27</v>
          </cell>
          <cell r="Q2692">
            <v>46.51</v>
          </cell>
          <cell r="R2692">
            <v>48.15</v>
          </cell>
          <cell r="S2692">
            <v>49.87</v>
          </cell>
          <cell r="T2692">
            <v>51.76</v>
          </cell>
          <cell r="U2692">
            <v>53.98</v>
          </cell>
          <cell r="V2692">
            <v>56.35</v>
          </cell>
          <cell r="W2692">
            <v>58.73</v>
          </cell>
          <cell r="X2692">
            <v>60.95</v>
          </cell>
          <cell r="Y2692">
            <v>62.16</v>
          </cell>
          <cell r="Z2692">
            <v>62.42</v>
          </cell>
          <cell r="AA2692">
            <v>62.77</v>
          </cell>
          <cell r="AB2692">
            <v>63.96</v>
          </cell>
          <cell r="AC2692">
            <v>65.540000000000006</v>
          </cell>
          <cell r="AD2692">
            <v>67.58</v>
          </cell>
          <cell r="AE2692">
            <v>69.819999999999993</v>
          </cell>
          <cell r="AF2692">
            <v>72.180000000000007</v>
          </cell>
          <cell r="AG2692">
            <v>75.67</v>
          </cell>
          <cell r="AH2692">
            <v>74.819999999999993</v>
          </cell>
          <cell r="AI2692">
            <v>73.260000000000005</v>
          </cell>
          <cell r="AJ2692">
            <v>72.349999999999994</v>
          </cell>
          <cell r="AK2692">
            <v>71.48</v>
          </cell>
        </row>
        <row r="2693">
          <cell r="A2693" t="str">
            <v>SDGbaseTRAv2_UrbAS_IRTv2QVAXatequ</v>
          </cell>
          <cell r="B2693" t="str">
            <v>SIclos6_GOVclos11</v>
          </cell>
          <cell r="C2693" t="str">
            <v>SDGbaseTRAv2_UrbAS_IRTv2</v>
          </cell>
          <cell r="D2693" t="str">
            <v>QVAX</v>
          </cell>
          <cell r="E2693" t="str">
            <v>atequ</v>
          </cell>
          <cell r="F2693">
            <v>7.09</v>
          </cell>
          <cell r="G2693">
            <v>6.13</v>
          </cell>
          <cell r="H2693">
            <v>6.34</v>
          </cell>
          <cell r="I2693">
            <v>6.28</v>
          </cell>
          <cell r="J2693">
            <v>6.29</v>
          </cell>
          <cell r="K2693">
            <v>6.39</v>
          </cell>
          <cell r="L2693">
            <v>6.56</v>
          </cell>
          <cell r="M2693">
            <v>6.91</v>
          </cell>
          <cell r="N2693">
            <v>7.21</v>
          </cell>
          <cell r="O2693">
            <v>8.25</v>
          </cell>
          <cell r="P2693">
            <v>8.69</v>
          </cell>
          <cell r="Q2693">
            <v>8.93</v>
          </cell>
          <cell r="R2693">
            <v>9.0500000000000007</v>
          </cell>
          <cell r="S2693">
            <v>9.26</v>
          </cell>
          <cell r="T2693">
            <v>9.5299999999999994</v>
          </cell>
          <cell r="U2693">
            <v>9.86</v>
          </cell>
          <cell r="V2693">
            <v>10.25</v>
          </cell>
          <cell r="W2693">
            <v>10.6</v>
          </cell>
          <cell r="X2693">
            <v>10.85</v>
          </cell>
          <cell r="Y2693">
            <v>11.19</v>
          </cell>
          <cell r="Z2693">
            <v>11.05</v>
          </cell>
          <cell r="AA2693">
            <v>11.16</v>
          </cell>
          <cell r="AB2693">
            <v>11.03</v>
          </cell>
          <cell r="AC2693">
            <v>11.09</v>
          </cell>
          <cell r="AD2693">
            <v>11.38</v>
          </cell>
          <cell r="AE2693">
            <v>11.75</v>
          </cell>
          <cell r="AF2693">
            <v>12.15</v>
          </cell>
          <cell r="AG2693">
            <v>12.73</v>
          </cell>
          <cell r="AH2693">
            <v>11.97</v>
          </cell>
          <cell r="AI2693">
            <v>11.28</v>
          </cell>
          <cell r="AJ2693">
            <v>10.91</v>
          </cell>
          <cell r="AK2693">
            <v>10.61</v>
          </cell>
        </row>
        <row r="2694">
          <cell r="A2694" t="str">
            <v>SDGbaseTRAv2_UrbAS_IRTv2QVAXafurn</v>
          </cell>
          <cell r="B2694" t="str">
            <v>SIclos6_GOVclos11</v>
          </cell>
          <cell r="C2694" t="str">
            <v>SDGbaseTRAv2_UrbAS_IRTv2</v>
          </cell>
          <cell r="D2694" t="str">
            <v>QVAX</v>
          </cell>
          <cell r="E2694" t="str">
            <v>afurn</v>
          </cell>
          <cell r="F2694">
            <v>6.09</v>
          </cell>
          <cell r="G2694">
            <v>5.45</v>
          </cell>
          <cell r="H2694">
            <v>5.66</v>
          </cell>
          <cell r="I2694">
            <v>5.8</v>
          </cell>
          <cell r="J2694">
            <v>5.91</v>
          </cell>
          <cell r="K2694">
            <v>6.05</v>
          </cell>
          <cell r="L2694">
            <v>6.21</v>
          </cell>
          <cell r="M2694">
            <v>6.4</v>
          </cell>
          <cell r="N2694">
            <v>6.59</v>
          </cell>
          <cell r="O2694">
            <v>6.96</v>
          </cell>
          <cell r="P2694">
            <v>7.2</v>
          </cell>
          <cell r="Q2694">
            <v>7.39</v>
          </cell>
          <cell r="R2694">
            <v>7.57</v>
          </cell>
          <cell r="S2694">
            <v>7.81</v>
          </cell>
          <cell r="T2694">
            <v>8.08</v>
          </cell>
          <cell r="U2694">
            <v>8.3699999999999992</v>
          </cell>
          <cell r="V2694">
            <v>8.68</v>
          </cell>
          <cell r="W2694">
            <v>9</v>
          </cell>
          <cell r="X2694">
            <v>9.31</v>
          </cell>
          <cell r="Y2694">
            <v>9.6199999999999992</v>
          </cell>
          <cell r="Z2694">
            <v>9.8800000000000008</v>
          </cell>
          <cell r="AA2694">
            <v>10.14</v>
          </cell>
          <cell r="AB2694">
            <v>10.49</v>
          </cell>
          <cell r="AC2694">
            <v>10.8</v>
          </cell>
          <cell r="AD2694">
            <v>11.1</v>
          </cell>
          <cell r="AE2694">
            <v>11.41</v>
          </cell>
          <cell r="AF2694">
            <v>11.75</v>
          </cell>
          <cell r="AG2694">
            <v>12.14</v>
          </cell>
          <cell r="AH2694">
            <v>12.15</v>
          </cell>
          <cell r="AI2694">
            <v>12.05</v>
          </cell>
          <cell r="AJ2694">
            <v>11.97</v>
          </cell>
          <cell r="AK2694">
            <v>11.87</v>
          </cell>
        </row>
        <row r="2695">
          <cell r="A2695" t="str">
            <v>SDGbaseTRAv2_UrbAS_IRTv2QVAXaoman</v>
          </cell>
          <cell r="B2695" t="str">
            <v>SIclos6_GOVclos11</v>
          </cell>
          <cell r="C2695" t="str">
            <v>SDGbaseTRAv2_UrbAS_IRTv2</v>
          </cell>
          <cell r="D2695" t="str">
            <v>QVAX</v>
          </cell>
          <cell r="E2695" t="str">
            <v>aoman</v>
          </cell>
          <cell r="F2695">
            <v>25.46</v>
          </cell>
          <cell r="G2695">
            <v>23.29</v>
          </cell>
          <cell r="H2695">
            <v>24.37</v>
          </cell>
          <cell r="I2695">
            <v>24.83</v>
          </cell>
          <cell r="J2695">
            <v>25.26</v>
          </cell>
          <cell r="K2695">
            <v>25.74</v>
          </cell>
          <cell r="L2695">
            <v>26.35</v>
          </cell>
          <cell r="M2695">
            <v>27.07</v>
          </cell>
          <cell r="N2695">
            <v>27.85</v>
          </cell>
          <cell r="O2695">
            <v>29.35</v>
          </cell>
          <cell r="P2695">
            <v>30.61</v>
          </cell>
          <cell r="Q2695">
            <v>31.64</v>
          </cell>
          <cell r="R2695">
            <v>32.770000000000003</v>
          </cell>
          <cell r="S2695">
            <v>33.83</v>
          </cell>
          <cell r="T2695">
            <v>34.94</v>
          </cell>
          <cell r="U2695">
            <v>36.21</v>
          </cell>
          <cell r="V2695">
            <v>37.33</v>
          </cell>
          <cell r="W2695">
            <v>38.5</v>
          </cell>
          <cell r="X2695">
            <v>39.729999999999997</v>
          </cell>
          <cell r="Y2695">
            <v>40.83</v>
          </cell>
          <cell r="Z2695">
            <v>41.92</v>
          </cell>
          <cell r="AA2695">
            <v>43.07</v>
          </cell>
          <cell r="AB2695">
            <v>44.23</v>
          </cell>
          <cell r="AC2695">
            <v>45.19</v>
          </cell>
          <cell r="AD2695">
            <v>46.18</v>
          </cell>
          <cell r="AE2695">
            <v>47.21</v>
          </cell>
          <cell r="AF2695">
            <v>48.32</v>
          </cell>
          <cell r="AG2695">
            <v>49.32</v>
          </cell>
          <cell r="AH2695">
            <v>48.5</v>
          </cell>
          <cell r="AI2695">
            <v>47.4</v>
          </cell>
          <cell r="AJ2695">
            <v>46.45</v>
          </cell>
          <cell r="AK2695">
            <v>45.45</v>
          </cell>
        </row>
        <row r="2696">
          <cell r="A2696" t="str">
            <v>SDGbaseTRAv2_UrbAS_IRTv2QVAXaelec</v>
          </cell>
          <cell r="B2696" t="str">
            <v>SIclos6_GOVclos11</v>
          </cell>
          <cell r="C2696" t="str">
            <v>SDGbaseTRAv2_UrbAS_IRTv2</v>
          </cell>
          <cell r="D2696" t="str">
            <v>QVAX</v>
          </cell>
          <cell r="E2696" t="str">
            <v>aelec</v>
          </cell>
          <cell r="F2696">
            <v>142.19999999999999</v>
          </cell>
          <cell r="G2696">
            <v>136.74</v>
          </cell>
          <cell r="H2696">
            <v>141.63</v>
          </cell>
          <cell r="I2696">
            <v>141.01</v>
          </cell>
          <cell r="J2696">
            <v>137.27000000000001</v>
          </cell>
          <cell r="K2696">
            <v>136.81</v>
          </cell>
          <cell r="L2696">
            <v>137.49</v>
          </cell>
          <cell r="M2696">
            <v>138.27000000000001</v>
          </cell>
          <cell r="N2696">
            <v>139.56</v>
          </cell>
          <cell r="O2696">
            <v>140.11000000000001</v>
          </cell>
          <cell r="P2696">
            <v>141.71</v>
          </cell>
          <cell r="Q2696">
            <v>142.75</v>
          </cell>
          <cell r="R2696">
            <v>146.08000000000001</v>
          </cell>
          <cell r="S2696">
            <v>150.61000000000001</v>
          </cell>
          <cell r="T2696">
            <v>154.24</v>
          </cell>
          <cell r="U2696">
            <v>158.63</v>
          </cell>
          <cell r="V2696">
            <v>159.51</v>
          </cell>
          <cell r="W2696">
            <v>163.24</v>
          </cell>
          <cell r="X2696">
            <v>174.61</v>
          </cell>
          <cell r="Y2696">
            <v>181.44</v>
          </cell>
          <cell r="Z2696">
            <v>187.09</v>
          </cell>
          <cell r="AA2696">
            <v>193.52</v>
          </cell>
          <cell r="AB2696">
            <v>198.39</v>
          </cell>
          <cell r="AC2696">
            <v>202.03</v>
          </cell>
          <cell r="AD2696">
            <v>207.37</v>
          </cell>
          <cell r="AE2696">
            <v>212.83</v>
          </cell>
          <cell r="AF2696">
            <v>218.15</v>
          </cell>
          <cell r="AG2696">
            <v>232.21</v>
          </cell>
          <cell r="AH2696">
            <v>241.85</v>
          </cell>
          <cell r="AI2696">
            <v>251.44</v>
          </cell>
          <cell r="AJ2696">
            <v>261.16000000000003</v>
          </cell>
          <cell r="AK2696">
            <v>270.48</v>
          </cell>
        </row>
        <row r="2697">
          <cell r="A2697" t="str">
            <v>SDGbaseTRAv2_UrbAS_IRTv2QVAXawatr</v>
          </cell>
          <cell r="B2697" t="str">
            <v>SIclos6_GOVclos11</v>
          </cell>
          <cell r="C2697" t="str">
            <v>SDGbaseTRAv2_UrbAS_IRTv2</v>
          </cell>
          <cell r="D2697" t="str">
            <v>QVAX</v>
          </cell>
          <cell r="E2697" t="str">
            <v>awatr</v>
          </cell>
          <cell r="F2697">
            <v>38.119999999999997</v>
          </cell>
          <cell r="G2697">
            <v>37.61</v>
          </cell>
          <cell r="H2697">
            <v>38.58</v>
          </cell>
          <cell r="I2697">
            <v>39</v>
          </cell>
          <cell r="J2697">
            <v>39.46</v>
          </cell>
          <cell r="K2697">
            <v>40.14</v>
          </cell>
          <cell r="L2697">
            <v>41.04</v>
          </cell>
          <cell r="M2697">
            <v>42</v>
          </cell>
          <cell r="N2697">
            <v>43.04</v>
          </cell>
          <cell r="O2697">
            <v>44.36</v>
          </cell>
          <cell r="P2697">
            <v>45.51</v>
          </cell>
          <cell r="Q2697">
            <v>46.56</v>
          </cell>
          <cell r="R2697">
            <v>48.05</v>
          </cell>
          <cell r="S2697">
            <v>49.62</v>
          </cell>
          <cell r="T2697">
            <v>51.37</v>
          </cell>
          <cell r="U2697">
            <v>53.39</v>
          </cell>
          <cell r="V2697">
            <v>55.29</v>
          </cell>
          <cell r="W2697">
            <v>57.32</v>
          </cell>
          <cell r="X2697">
            <v>59.47</v>
          </cell>
          <cell r="Y2697">
            <v>61.48</v>
          </cell>
          <cell r="Z2697">
            <v>63.44</v>
          </cell>
          <cell r="AA2697">
            <v>65.39</v>
          </cell>
          <cell r="AB2697">
            <v>67.86</v>
          </cell>
          <cell r="AC2697">
            <v>70.22</v>
          </cell>
          <cell r="AD2697">
            <v>72.62</v>
          </cell>
          <cell r="AE2697">
            <v>75.12</v>
          </cell>
          <cell r="AF2697">
            <v>77.78</v>
          </cell>
          <cell r="AG2697">
            <v>80.53</v>
          </cell>
          <cell r="AH2697">
            <v>80.77</v>
          </cell>
          <cell r="AI2697">
            <v>80.790000000000006</v>
          </cell>
          <cell r="AJ2697">
            <v>80.94</v>
          </cell>
          <cell r="AK2697">
            <v>81.010000000000005</v>
          </cell>
        </row>
        <row r="2698">
          <cell r="A2698" t="str">
            <v>SDGbaseTRAv2_UrbAS_IRTv2QVAXacons</v>
          </cell>
          <cell r="B2698" t="str">
            <v>SIclos6_GOVclos11</v>
          </cell>
          <cell r="C2698" t="str">
            <v>SDGbaseTRAv2_UrbAS_IRTv2</v>
          </cell>
          <cell r="D2698" t="str">
            <v>QVAX</v>
          </cell>
          <cell r="E2698" t="str">
            <v>acons</v>
          </cell>
          <cell r="F2698">
            <v>140.65</v>
          </cell>
          <cell r="G2698">
            <v>129.52000000000001</v>
          </cell>
          <cell r="H2698">
            <v>133.94999999999999</v>
          </cell>
          <cell r="I2698">
            <v>139.26</v>
          </cell>
          <cell r="J2698">
            <v>146.21</v>
          </cell>
          <cell r="K2698">
            <v>149.31</v>
          </cell>
          <cell r="L2698">
            <v>152.96</v>
          </cell>
          <cell r="M2698">
            <v>157.04</v>
          </cell>
          <cell r="N2698">
            <v>161.38</v>
          </cell>
          <cell r="O2698">
            <v>166.89</v>
          </cell>
          <cell r="P2698">
            <v>171.92</v>
          </cell>
          <cell r="Q2698">
            <v>176.73</v>
          </cell>
          <cell r="R2698">
            <v>180.56</v>
          </cell>
          <cell r="S2698">
            <v>186.18</v>
          </cell>
          <cell r="T2698">
            <v>192.17</v>
          </cell>
          <cell r="U2698">
            <v>199.04</v>
          </cell>
          <cell r="V2698">
            <v>206.04</v>
          </cell>
          <cell r="W2698">
            <v>213.13</v>
          </cell>
          <cell r="X2698">
            <v>219.93</v>
          </cell>
          <cell r="Y2698">
            <v>226.77</v>
          </cell>
          <cell r="Z2698">
            <v>233.75</v>
          </cell>
          <cell r="AA2698">
            <v>240.51</v>
          </cell>
          <cell r="AB2698">
            <v>247.08</v>
          </cell>
          <cell r="AC2698">
            <v>253.59</v>
          </cell>
          <cell r="AD2698">
            <v>260.79000000000002</v>
          </cell>
          <cell r="AE2698">
            <v>268.45</v>
          </cell>
          <cell r="AF2698">
            <v>276.48</v>
          </cell>
          <cell r="AG2698">
            <v>284.7</v>
          </cell>
          <cell r="AH2698">
            <v>284.72000000000003</v>
          </cell>
          <cell r="AI2698">
            <v>283.62</v>
          </cell>
          <cell r="AJ2698">
            <v>283.10000000000002</v>
          </cell>
          <cell r="AK2698">
            <v>282.08999999999997</v>
          </cell>
        </row>
        <row r="2699">
          <cell r="A2699" t="str">
            <v>SDGbaseTRAv2_UrbAS_IRTv2QVAXatrad</v>
          </cell>
          <cell r="B2699" t="str">
            <v>SIclos6_GOVclos11</v>
          </cell>
          <cell r="C2699" t="str">
            <v>SDGbaseTRAv2_UrbAS_IRTv2</v>
          </cell>
          <cell r="D2699" t="str">
            <v>QVAX</v>
          </cell>
          <cell r="E2699" t="str">
            <v>atrad</v>
          </cell>
          <cell r="F2699">
            <v>482.47</v>
          </cell>
          <cell r="G2699">
            <v>441.08</v>
          </cell>
          <cell r="H2699">
            <v>454.7</v>
          </cell>
          <cell r="I2699">
            <v>464.59</v>
          </cell>
          <cell r="J2699">
            <v>470.09</v>
          </cell>
          <cell r="K2699">
            <v>476.77</v>
          </cell>
          <cell r="L2699">
            <v>484.92</v>
          </cell>
          <cell r="M2699">
            <v>494.45</v>
          </cell>
          <cell r="N2699">
            <v>504.56</v>
          </cell>
          <cell r="O2699">
            <v>498.26</v>
          </cell>
          <cell r="P2699">
            <v>504.49</v>
          </cell>
          <cell r="Q2699">
            <v>514.41999999999996</v>
          </cell>
          <cell r="R2699">
            <v>527.27</v>
          </cell>
          <cell r="S2699">
            <v>540.98</v>
          </cell>
          <cell r="T2699">
            <v>555.87</v>
          </cell>
          <cell r="U2699">
            <v>572.91</v>
          </cell>
          <cell r="V2699">
            <v>590.01</v>
          </cell>
          <cell r="W2699">
            <v>607.85</v>
          </cell>
          <cell r="X2699">
            <v>626.01</v>
          </cell>
          <cell r="Y2699">
            <v>642.6</v>
          </cell>
          <cell r="Z2699">
            <v>654.24</v>
          </cell>
          <cell r="AA2699">
            <v>666.22</v>
          </cell>
          <cell r="AB2699">
            <v>677.4</v>
          </cell>
          <cell r="AC2699">
            <v>688.02</v>
          </cell>
          <cell r="AD2699">
            <v>699.86</v>
          </cell>
          <cell r="AE2699">
            <v>712.71</v>
          </cell>
          <cell r="AF2699">
            <v>726.62</v>
          </cell>
          <cell r="AG2699">
            <v>744.01</v>
          </cell>
          <cell r="AH2699">
            <v>736.96</v>
          </cell>
          <cell r="AI2699">
            <v>727.57</v>
          </cell>
          <cell r="AJ2699">
            <v>719.57</v>
          </cell>
          <cell r="AK2699">
            <v>710.92</v>
          </cell>
        </row>
        <row r="2700">
          <cell r="A2700" t="str">
            <v>SDGbaseTRAv2_UrbAS_IRTv2QVAXahotl</v>
          </cell>
          <cell r="B2700" t="str">
            <v>SIclos6_GOVclos11</v>
          </cell>
          <cell r="C2700" t="str">
            <v>SDGbaseTRAv2_UrbAS_IRTv2</v>
          </cell>
          <cell r="D2700" t="str">
            <v>QVAX</v>
          </cell>
          <cell r="E2700" t="str">
            <v>ahotl</v>
          </cell>
          <cell r="F2700">
            <v>37.69</v>
          </cell>
          <cell r="G2700">
            <v>35.22</v>
          </cell>
          <cell r="H2700">
            <v>36.79</v>
          </cell>
          <cell r="I2700">
            <v>37.39</v>
          </cell>
          <cell r="J2700">
            <v>37.89</v>
          </cell>
          <cell r="K2700">
            <v>38.74</v>
          </cell>
          <cell r="L2700">
            <v>39.68</v>
          </cell>
          <cell r="M2700">
            <v>40.700000000000003</v>
          </cell>
          <cell r="N2700">
            <v>41.79</v>
          </cell>
          <cell r="O2700">
            <v>43.55</v>
          </cell>
          <cell r="P2700">
            <v>44.93</v>
          </cell>
          <cell r="Q2700">
            <v>46.12</v>
          </cell>
          <cell r="R2700">
            <v>47.82</v>
          </cell>
          <cell r="S2700">
            <v>49.5</v>
          </cell>
          <cell r="T2700">
            <v>51.36</v>
          </cell>
          <cell r="U2700">
            <v>53.48</v>
          </cell>
          <cell r="V2700">
            <v>55.48</v>
          </cell>
          <cell r="W2700">
            <v>57.68</v>
          </cell>
          <cell r="X2700">
            <v>60.07</v>
          </cell>
          <cell r="Y2700">
            <v>62.34</v>
          </cell>
          <cell r="Z2700">
            <v>64.790000000000006</v>
          </cell>
          <cell r="AA2700">
            <v>67.150000000000006</v>
          </cell>
          <cell r="AB2700">
            <v>69.66</v>
          </cell>
          <cell r="AC2700">
            <v>72.06</v>
          </cell>
          <cell r="AD2700">
            <v>74.430000000000007</v>
          </cell>
          <cell r="AE2700">
            <v>76.81</v>
          </cell>
          <cell r="AF2700">
            <v>79.31</v>
          </cell>
          <cell r="AG2700">
            <v>81.680000000000007</v>
          </cell>
          <cell r="AH2700">
            <v>82.22</v>
          </cell>
          <cell r="AI2700">
            <v>82.14</v>
          </cell>
          <cell r="AJ2700">
            <v>81.95</v>
          </cell>
          <cell r="AK2700">
            <v>81.569999999999993</v>
          </cell>
        </row>
        <row r="2701">
          <cell r="A2701" t="str">
            <v>SDGbaseTRAv2_UrbAS_IRTv2QVAXaltrp-p</v>
          </cell>
          <cell r="B2701" t="str">
            <v>SIclos6_GOVclos11</v>
          </cell>
          <cell r="C2701" t="str">
            <v>SDGbaseTRAv2_UrbAS_IRTv2</v>
          </cell>
          <cell r="D2701" t="str">
            <v>QVAX</v>
          </cell>
          <cell r="E2701" t="str">
            <v>altrp-p</v>
          </cell>
          <cell r="F2701">
            <v>60.68</v>
          </cell>
          <cell r="G2701">
            <v>58.24</v>
          </cell>
          <cell r="H2701">
            <v>59.7</v>
          </cell>
          <cell r="I2701">
            <v>60.47</v>
          </cell>
          <cell r="J2701">
            <v>61.25</v>
          </cell>
          <cell r="K2701">
            <v>62.08</v>
          </cell>
          <cell r="L2701">
            <v>63.18</v>
          </cell>
          <cell r="M2701">
            <v>64.44</v>
          </cell>
          <cell r="N2701">
            <v>65.97</v>
          </cell>
          <cell r="O2701">
            <v>68.19</v>
          </cell>
          <cell r="P2701">
            <v>70.260000000000005</v>
          </cell>
          <cell r="Q2701">
            <v>72.14</v>
          </cell>
          <cell r="R2701">
            <v>74.62</v>
          </cell>
          <cell r="S2701">
            <v>77.14</v>
          </cell>
          <cell r="T2701">
            <v>79.88</v>
          </cell>
          <cell r="U2701">
            <v>83.09</v>
          </cell>
          <cell r="V2701">
            <v>86.06</v>
          </cell>
          <cell r="W2701">
            <v>89.14</v>
          </cell>
          <cell r="X2701">
            <v>92.45</v>
          </cell>
          <cell r="Y2701">
            <v>95.46</v>
          </cell>
          <cell r="Z2701">
            <v>98.59</v>
          </cell>
          <cell r="AA2701">
            <v>101.9</v>
          </cell>
          <cell r="AB2701">
            <v>105.38</v>
          </cell>
          <cell r="AC2701">
            <v>108.2</v>
          </cell>
          <cell r="AD2701">
            <v>110.87</v>
          </cell>
          <cell r="AE2701">
            <v>113.46</v>
          </cell>
          <cell r="AF2701">
            <v>116.12</v>
          </cell>
          <cell r="AG2701">
            <v>118.4</v>
          </cell>
          <cell r="AH2701">
            <v>117.32</v>
          </cell>
          <cell r="AI2701">
            <v>116.06</v>
          </cell>
          <cell r="AJ2701">
            <v>115.09</v>
          </cell>
          <cell r="AK2701">
            <v>113.89</v>
          </cell>
        </row>
        <row r="2702">
          <cell r="A2702" t="str">
            <v>SDGbaseTRAv2_UrbAS_IRTv2QVAXaltrp-f</v>
          </cell>
          <cell r="B2702" t="str">
            <v>SIclos6_GOVclos11</v>
          </cell>
          <cell r="C2702" t="str">
            <v>SDGbaseTRAv2_UrbAS_IRTv2</v>
          </cell>
          <cell r="D2702" t="str">
            <v>QVAX</v>
          </cell>
          <cell r="E2702" t="str">
            <v>altrp-f</v>
          </cell>
          <cell r="F2702">
            <v>247.43</v>
          </cell>
          <cell r="G2702">
            <v>233.99</v>
          </cell>
          <cell r="H2702">
            <v>239.62</v>
          </cell>
          <cell r="I2702">
            <v>247.43</v>
          </cell>
          <cell r="J2702">
            <v>257.64999999999998</v>
          </cell>
          <cell r="K2702">
            <v>266.08999999999997</v>
          </cell>
          <cell r="L2702">
            <v>275.64</v>
          </cell>
          <cell r="M2702">
            <v>286.01</v>
          </cell>
          <cell r="N2702">
            <v>298.58</v>
          </cell>
          <cell r="O2702">
            <v>314.52</v>
          </cell>
          <cell r="P2702">
            <v>332.24</v>
          </cell>
          <cell r="Q2702">
            <v>352.44</v>
          </cell>
          <cell r="R2702">
            <v>368.27</v>
          </cell>
          <cell r="S2702">
            <v>380.54</v>
          </cell>
          <cell r="T2702">
            <v>392.35</v>
          </cell>
          <cell r="U2702">
            <v>407.16</v>
          </cell>
          <cell r="V2702">
            <v>421.34</v>
          </cell>
          <cell r="W2702">
            <v>433.94</v>
          </cell>
          <cell r="X2702">
            <v>448</v>
          </cell>
          <cell r="Y2702">
            <v>462.04</v>
          </cell>
          <cell r="Z2702">
            <v>471.59</v>
          </cell>
          <cell r="AA2702">
            <v>478.23</v>
          </cell>
          <cell r="AB2702">
            <v>496.49</v>
          </cell>
          <cell r="AC2702">
            <v>512.94000000000005</v>
          </cell>
          <cell r="AD2702">
            <v>527.07000000000005</v>
          </cell>
          <cell r="AE2702">
            <v>539.89</v>
          </cell>
          <cell r="AF2702">
            <v>551.26</v>
          </cell>
          <cell r="AG2702">
            <v>576.71</v>
          </cell>
          <cell r="AH2702">
            <v>575.73</v>
          </cell>
          <cell r="AI2702">
            <v>574.75</v>
          </cell>
          <cell r="AJ2702">
            <v>575.19000000000005</v>
          </cell>
          <cell r="AK2702">
            <v>575.17999999999995</v>
          </cell>
        </row>
        <row r="2703">
          <cell r="A2703" t="str">
            <v>SDGbaseTRAv2_UrbAS_IRTv2QVAXaotrp-p</v>
          </cell>
          <cell r="B2703" t="str">
            <v>SIclos6_GOVclos11</v>
          </cell>
          <cell r="C2703" t="str">
            <v>SDGbaseTRAv2_UrbAS_IRTv2</v>
          </cell>
          <cell r="D2703" t="str">
            <v>QVAX</v>
          </cell>
          <cell r="E2703" t="str">
            <v>aotrp-p</v>
          </cell>
          <cell r="F2703">
            <v>8.1</v>
          </cell>
          <cell r="G2703">
            <v>7.97</v>
          </cell>
          <cell r="H2703">
            <v>8.41</v>
          </cell>
          <cell r="I2703">
            <v>8.8000000000000007</v>
          </cell>
          <cell r="J2703">
            <v>9.15</v>
          </cell>
          <cell r="K2703">
            <v>9.4700000000000006</v>
          </cell>
          <cell r="L2703">
            <v>9.7799999999999994</v>
          </cell>
          <cell r="M2703">
            <v>10.06</v>
          </cell>
          <cell r="N2703">
            <v>10.33</v>
          </cell>
          <cell r="O2703">
            <v>10.44</v>
          </cell>
          <cell r="P2703">
            <v>10.63</v>
          </cell>
          <cell r="Q2703">
            <v>10.82</v>
          </cell>
          <cell r="R2703">
            <v>11.1</v>
          </cell>
          <cell r="S2703">
            <v>11.38</v>
          </cell>
          <cell r="T2703">
            <v>11.68</v>
          </cell>
          <cell r="U2703">
            <v>12.01</v>
          </cell>
          <cell r="V2703">
            <v>12.33</v>
          </cell>
          <cell r="W2703">
            <v>12.62</v>
          </cell>
          <cell r="X2703">
            <v>12.92</v>
          </cell>
          <cell r="Y2703">
            <v>13.18</v>
          </cell>
          <cell r="Z2703">
            <v>13.32</v>
          </cell>
          <cell r="AA2703">
            <v>13.46</v>
          </cell>
          <cell r="AB2703">
            <v>13.7</v>
          </cell>
          <cell r="AC2703">
            <v>13.87</v>
          </cell>
          <cell r="AD2703">
            <v>14.04</v>
          </cell>
          <cell r="AE2703">
            <v>14.21</v>
          </cell>
          <cell r="AF2703">
            <v>14.4</v>
          </cell>
          <cell r="AG2703">
            <v>14.72</v>
          </cell>
          <cell r="AH2703">
            <v>14.6</v>
          </cell>
          <cell r="AI2703">
            <v>14.53</v>
          </cell>
          <cell r="AJ2703">
            <v>14.5</v>
          </cell>
          <cell r="AK2703">
            <v>14.46</v>
          </cell>
        </row>
        <row r="2704">
          <cell r="A2704" t="str">
            <v>SDGbaseTRAv2_UrbAS_IRTv2QVAXaotrp-f</v>
          </cell>
          <cell r="B2704" t="str">
            <v>SIclos6_GOVclos11</v>
          </cell>
          <cell r="C2704" t="str">
            <v>SDGbaseTRAv2_UrbAS_IRTv2</v>
          </cell>
          <cell r="D2704" t="str">
            <v>QVAX</v>
          </cell>
          <cell r="E2704" t="str">
            <v>aotrp-f</v>
          </cell>
          <cell r="F2704">
            <v>7.29</v>
          </cell>
          <cell r="G2704">
            <v>6.95</v>
          </cell>
          <cell r="H2704">
            <v>7.23</v>
          </cell>
          <cell r="I2704">
            <v>7.42</v>
          </cell>
          <cell r="J2704">
            <v>7.58</v>
          </cell>
          <cell r="K2704">
            <v>7.73</v>
          </cell>
          <cell r="L2704">
            <v>7.89</v>
          </cell>
          <cell r="M2704">
            <v>8.0500000000000007</v>
          </cell>
          <cell r="N2704">
            <v>8.25</v>
          </cell>
          <cell r="O2704">
            <v>8.44</v>
          </cell>
          <cell r="P2704">
            <v>8.67</v>
          </cell>
          <cell r="Q2704">
            <v>8.92</v>
          </cell>
          <cell r="R2704">
            <v>9.23</v>
          </cell>
          <cell r="S2704">
            <v>9.4600000000000009</v>
          </cell>
          <cell r="T2704">
            <v>9.6999999999999993</v>
          </cell>
          <cell r="U2704">
            <v>10.02</v>
          </cell>
          <cell r="V2704">
            <v>10.33</v>
          </cell>
          <cell r="W2704">
            <v>10.6</v>
          </cell>
          <cell r="X2704">
            <v>10.88</v>
          </cell>
          <cell r="Y2704">
            <v>11.16</v>
          </cell>
          <cell r="Z2704">
            <v>11.43</v>
          </cell>
          <cell r="AA2704">
            <v>11.69</v>
          </cell>
          <cell r="AB2704">
            <v>12.01</v>
          </cell>
          <cell r="AC2704">
            <v>12.3</v>
          </cell>
          <cell r="AD2704">
            <v>12.59</v>
          </cell>
          <cell r="AE2704">
            <v>12.87</v>
          </cell>
          <cell r="AF2704">
            <v>13.14</v>
          </cell>
          <cell r="AG2704">
            <v>13.45</v>
          </cell>
          <cell r="AH2704">
            <v>13.36</v>
          </cell>
          <cell r="AI2704">
            <v>13.29</v>
          </cell>
          <cell r="AJ2704">
            <v>13.25</v>
          </cell>
          <cell r="AK2704">
            <v>13.2</v>
          </cell>
        </row>
        <row r="2705">
          <cell r="A2705" t="str">
            <v>SDGbaseTRAv2_UrbAS_IRTv2QVAXaprtr</v>
          </cell>
          <cell r="B2705" t="str">
            <v>SIclos6_GOVclos11</v>
          </cell>
          <cell r="C2705" t="str">
            <v>SDGbaseTRAv2_UrbAS_IRTv2</v>
          </cell>
          <cell r="D2705" t="str">
            <v>QVAX</v>
          </cell>
          <cell r="E2705" t="str">
            <v>aprtr</v>
          </cell>
          <cell r="F2705">
            <v>0</v>
          </cell>
          <cell r="G2705">
            <v>0</v>
          </cell>
          <cell r="H2705">
            <v>0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  <cell r="AE2705">
            <v>0</v>
          </cell>
          <cell r="AF2705">
            <v>0</v>
          </cell>
          <cell r="AG2705">
            <v>0</v>
          </cell>
          <cell r="AH2705">
            <v>0</v>
          </cell>
          <cell r="AI2705">
            <v>0</v>
          </cell>
          <cell r="AJ2705">
            <v>0</v>
          </cell>
          <cell r="AK2705">
            <v>0</v>
          </cell>
        </row>
        <row r="2706">
          <cell r="A2706" t="str">
            <v>SDGbaseTRAv2_UrbAS_IRTv2QVAXatrps</v>
          </cell>
          <cell r="B2706" t="str">
            <v>SIclos6_GOVclos11</v>
          </cell>
          <cell r="C2706" t="str">
            <v>SDGbaseTRAv2_UrbAS_IRTv2</v>
          </cell>
          <cell r="D2706" t="str">
            <v>QVAX</v>
          </cell>
          <cell r="E2706" t="str">
            <v>atrps</v>
          </cell>
          <cell r="F2706">
            <v>54.94</v>
          </cell>
          <cell r="G2706">
            <v>50.45</v>
          </cell>
          <cell r="H2706">
            <v>51.67</v>
          </cell>
          <cell r="I2706">
            <v>52.25</v>
          </cell>
          <cell r="J2706">
            <v>52.77</v>
          </cell>
          <cell r="K2706">
            <v>53.57</v>
          </cell>
          <cell r="L2706">
            <v>54.46</v>
          </cell>
          <cell r="M2706">
            <v>55.22</v>
          </cell>
          <cell r="N2706">
            <v>56.05</v>
          </cell>
          <cell r="O2706">
            <v>57.26</v>
          </cell>
          <cell r="P2706">
            <v>58.16</v>
          </cell>
          <cell r="Q2706">
            <v>58.82</v>
          </cell>
          <cell r="R2706">
            <v>60.11</v>
          </cell>
          <cell r="S2706">
            <v>61.62</v>
          </cell>
          <cell r="T2706">
            <v>63.21</v>
          </cell>
          <cell r="U2706">
            <v>65.03</v>
          </cell>
          <cell r="V2706">
            <v>66.709999999999994</v>
          </cell>
          <cell r="W2706">
            <v>68.63</v>
          </cell>
          <cell r="X2706">
            <v>70.489999999999995</v>
          </cell>
          <cell r="Y2706">
            <v>72.34</v>
          </cell>
          <cell r="Z2706">
            <v>74.05</v>
          </cell>
          <cell r="AA2706">
            <v>75.64</v>
          </cell>
          <cell r="AB2706">
            <v>78.849999999999994</v>
          </cell>
          <cell r="AC2706">
            <v>82.04</v>
          </cell>
          <cell r="AD2706">
            <v>85.23</v>
          </cell>
          <cell r="AE2706">
            <v>88.49</v>
          </cell>
          <cell r="AF2706">
            <v>91.87</v>
          </cell>
          <cell r="AG2706">
            <v>95.23</v>
          </cell>
          <cell r="AH2706">
            <v>96.54</v>
          </cell>
          <cell r="AI2706">
            <v>97.46</v>
          </cell>
          <cell r="AJ2706">
            <v>98.35</v>
          </cell>
          <cell r="AK2706">
            <v>99.07</v>
          </cell>
        </row>
        <row r="2707">
          <cell r="A2707" t="str">
            <v>SDGbaseTRAv2_UrbAS_IRTv2QVAXacomm</v>
          </cell>
          <cell r="B2707" t="str">
            <v>SIclos6_GOVclos11</v>
          </cell>
          <cell r="C2707" t="str">
            <v>SDGbaseTRAv2_UrbAS_IRTv2</v>
          </cell>
          <cell r="D2707" t="str">
            <v>QVAX</v>
          </cell>
          <cell r="E2707" t="str">
            <v>acomm</v>
          </cell>
          <cell r="F2707">
            <v>84.05</v>
          </cell>
          <cell r="G2707">
            <v>79.650000000000006</v>
          </cell>
          <cell r="H2707">
            <v>82.09</v>
          </cell>
          <cell r="I2707">
            <v>83.14</v>
          </cell>
          <cell r="J2707">
            <v>84.14</v>
          </cell>
          <cell r="K2707">
            <v>85.69</v>
          </cell>
          <cell r="L2707">
            <v>87.54</v>
          </cell>
          <cell r="M2707">
            <v>89.63</v>
          </cell>
          <cell r="N2707">
            <v>91.89</v>
          </cell>
          <cell r="O2707">
            <v>94.89</v>
          </cell>
          <cell r="P2707">
            <v>97.49</v>
          </cell>
          <cell r="Q2707">
            <v>99.91</v>
          </cell>
          <cell r="R2707">
            <v>103.19</v>
          </cell>
          <cell r="S2707">
            <v>106.52</v>
          </cell>
          <cell r="T2707">
            <v>110.16</v>
          </cell>
          <cell r="U2707">
            <v>114.3</v>
          </cell>
          <cell r="V2707">
            <v>118.32</v>
          </cell>
          <cell r="W2707">
            <v>122.65</v>
          </cell>
          <cell r="X2707">
            <v>127.27</v>
          </cell>
          <cell r="Y2707">
            <v>131.72999999999999</v>
          </cell>
          <cell r="Z2707">
            <v>136.03</v>
          </cell>
          <cell r="AA2707">
            <v>140.13</v>
          </cell>
          <cell r="AB2707">
            <v>144.43</v>
          </cell>
          <cell r="AC2707">
            <v>148.63999999999999</v>
          </cell>
          <cell r="AD2707">
            <v>152.94999999999999</v>
          </cell>
          <cell r="AE2707">
            <v>157.41999999999999</v>
          </cell>
          <cell r="AF2707">
            <v>162.11000000000001</v>
          </cell>
          <cell r="AG2707">
            <v>167.18</v>
          </cell>
          <cell r="AH2707">
            <v>167.62</v>
          </cell>
          <cell r="AI2707">
            <v>167.25</v>
          </cell>
          <cell r="AJ2707">
            <v>166.9</v>
          </cell>
          <cell r="AK2707">
            <v>166.27</v>
          </cell>
        </row>
        <row r="2708">
          <cell r="A2708" t="str">
            <v>SDGbaseTRAv2_UrbAS_IRTv2QVAXafsrv</v>
          </cell>
          <cell r="B2708" t="str">
            <v>SIclos6_GOVclos11</v>
          </cell>
          <cell r="C2708" t="str">
            <v>SDGbaseTRAv2_UrbAS_IRTv2</v>
          </cell>
          <cell r="D2708" t="str">
            <v>QVAX</v>
          </cell>
          <cell r="E2708" t="str">
            <v>afsrv</v>
          </cell>
          <cell r="F2708">
            <v>413.44</v>
          </cell>
          <cell r="G2708">
            <v>391.16</v>
          </cell>
          <cell r="H2708">
            <v>404.61</v>
          </cell>
          <cell r="I2708">
            <v>409.83</v>
          </cell>
          <cell r="J2708">
            <v>414.68</v>
          </cell>
          <cell r="K2708">
            <v>422.51</v>
          </cell>
          <cell r="L2708">
            <v>431.42</v>
          </cell>
          <cell r="M2708">
            <v>441.05</v>
          </cell>
          <cell r="N2708">
            <v>451.75</v>
          </cell>
          <cell r="O2708">
            <v>466.92</v>
          </cell>
          <cell r="P2708">
            <v>479.68</v>
          </cell>
          <cell r="Q2708">
            <v>491.52</v>
          </cell>
          <cell r="R2708">
            <v>508.11</v>
          </cell>
          <cell r="S2708">
            <v>524.94000000000005</v>
          </cell>
          <cell r="T2708">
            <v>543.54999999999995</v>
          </cell>
          <cell r="U2708">
            <v>564.71</v>
          </cell>
          <cell r="V2708">
            <v>585.28</v>
          </cell>
          <cell r="W2708">
            <v>607.80999999999995</v>
          </cell>
          <cell r="X2708">
            <v>632.44000000000005</v>
          </cell>
          <cell r="Y2708">
            <v>656.52</v>
          </cell>
          <cell r="Z2708">
            <v>682.64</v>
          </cell>
          <cell r="AA2708">
            <v>707.48</v>
          </cell>
          <cell r="AB2708">
            <v>732.75</v>
          </cell>
          <cell r="AC2708">
            <v>758.45</v>
          </cell>
          <cell r="AD2708">
            <v>784.4</v>
          </cell>
          <cell r="AE2708">
            <v>810.93</v>
          </cell>
          <cell r="AF2708">
            <v>838.32</v>
          </cell>
          <cell r="AG2708">
            <v>863.94</v>
          </cell>
          <cell r="AH2708">
            <v>875.1</v>
          </cell>
          <cell r="AI2708">
            <v>880.13</v>
          </cell>
          <cell r="AJ2708">
            <v>882.74</v>
          </cell>
          <cell r="AK2708">
            <v>883</v>
          </cell>
        </row>
        <row r="2709">
          <cell r="A2709" t="str">
            <v>SDGbaseTRAv2_UrbAS_IRTv2QVAXabsrv</v>
          </cell>
          <cell r="B2709" t="str">
            <v>SIclos6_GOVclos11</v>
          </cell>
          <cell r="C2709" t="str">
            <v>SDGbaseTRAv2_UrbAS_IRTv2</v>
          </cell>
          <cell r="D2709" t="str">
            <v>QVAX</v>
          </cell>
          <cell r="E2709" t="str">
            <v>absrv</v>
          </cell>
          <cell r="F2709">
            <v>367.48</v>
          </cell>
          <cell r="G2709">
            <v>348.3</v>
          </cell>
          <cell r="H2709">
            <v>359.12</v>
          </cell>
          <cell r="I2709">
            <v>363.87</v>
          </cell>
          <cell r="J2709">
            <v>368.34</v>
          </cell>
          <cell r="K2709">
            <v>375.29</v>
          </cell>
          <cell r="L2709">
            <v>383.4</v>
          </cell>
          <cell r="M2709">
            <v>392.29</v>
          </cell>
          <cell r="N2709">
            <v>402.03</v>
          </cell>
          <cell r="O2709">
            <v>414.59</v>
          </cell>
          <cell r="P2709">
            <v>425.86</v>
          </cell>
          <cell r="Q2709">
            <v>436.51</v>
          </cell>
          <cell r="R2709">
            <v>451.21</v>
          </cell>
          <cell r="S2709">
            <v>465.95</v>
          </cell>
          <cell r="T2709">
            <v>482.06</v>
          </cell>
          <cell r="U2709">
            <v>500.33</v>
          </cell>
          <cell r="V2709">
            <v>518.09</v>
          </cell>
          <cell r="W2709">
            <v>537.22</v>
          </cell>
          <cell r="X2709">
            <v>557.54</v>
          </cell>
          <cell r="Y2709">
            <v>577.19000000000005</v>
          </cell>
          <cell r="Z2709">
            <v>596.21</v>
          </cell>
          <cell r="AA2709">
            <v>614.17999999999995</v>
          </cell>
          <cell r="AB2709">
            <v>634.62</v>
          </cell>
          <cell r="AC2709">
            <v>654.15</v>
          </cell>
          <cell r="AD2709">
            <v>673.43</v>
          </cell>
          <cell r="AE2709">
            <v>693.23</v>
          </cell>
          <cell r="AF2709">
            <v>713.9</v>
          </cell>
          <cell r="AG2709">
            <v>736.51</v>
          </cell>
          <cell r="AH2709">
            <v>740.46</v>
          </cell>
          <cell r="AI2709">
            <v>740.55</v>
          </cell>
          <cell r="AJ2709">
            <v>739.97</v>
          </cell>
          <cell r="AK2709">
            <v>737.97</v>
          </cell>
        </row>
        <row r="2710">
          <cell r="A2710" t="str">
            <v>SDGbaseTRAv2_UrbAS_IRTv2QVAXagsrv</v>
          </cell>
          <cell r="B2710" t="str">
            <v>SIclos6_GOVclos11</v>
          </cell>
          <cell r="C2710" t="str">
            <v>SDGbaseTRAv2_UrbAS_IRTv2</v>
          </cell>
          <cell r="D2710" t="str">
            <v>QVAX</v>
          </cell>
          <cell r="E2710" t="str">
            <v>agsrv</v>
          </cell>
          <cell r="F2710">
            <v>789.44</v>
          </cell>
          <cell r="G2710">
            <v>739.16</v>
          </cell>
          <cell r="H2710">
            <v>760.52</v>
          </cell>
          <cell r="I2710">
            <v>775.45</v>
          </cell>
          <cell r="J2710">
            <v>789.33</v>
          </cell>
          <cell r="K2710">
            <v>804.2</v>
          </cell>
          <cell r="L2710">
            <v>820.17</v>
          </cell>
          <cell r="M2710">
            <v>836.59</v>
          </cell>
          <cell r="N2710">
            <v>855.42</v>
          </cell>
          <cell r="O2710">
            <v>882.8</v>
          </cell>
          <cell r="P2710">
            <v>907.27</v>
          </cell>
          <cell r="Q2710">
            <v>931.3</v>
          </cell>
          <cell r="R2710">
            <v>954.26</v>
          </cell>
          <cell r="S2710">
            <v>977.63</v>
          </cell>
          <cell r="T2710">
            <v>1001.67</v>
          </cell>
          <cell r="U2710">
            <v>1026.32</v>
          </cell>
          <cell r="V2710">
            <v>1051.47</v>
          </cell>
          <cell r="W2710">
            <v>1077.45</v>
          </cell>
          <cell r="X2710">
            <v>1104.22</v>
          </cell>
          <cell r="Y2710">
            <v>1131.48</v>
          </cell>
          <cell r="Z2710">
            <v>1159.29</v>
          </cell>
          <cell r="AA2710">
            <v>1187.31</v>
          </cell>
          <cell r="AB2710">
            <v>1216.3499999999999</v>
          </cell>
          <cell r="AC2710">
            <v>1246.1500000000001</v>
          </cell>
          <cell r="AD2710">
            <v>1276.48</v>
          </cell>
          <cell r="AE2710">
            <v>1307.52</v>
          </cell>
          <cell r="AF2710">
            <v>1339.32</v>
          </cell>
          <cell r="AG2710">
            <v>1372.17</v>
          </cell>
          <cell r="AH2710">
            <v>1404.52</v>
          </cell>
          <cell r="AI2710">
            <v>1436.71</v>
          </cell>
          <cell r="AJ2710">
            <v>1469.16</v>
          </cell>
          <cell r="AK2710">
            <v>1502.05</v>
          </cell>
        </row>
        <row r="2711">
          <cell r="A2711" t="str">
            <v>SDGbaseTRAv2_UrbAS_IRTv2QVAXaosrv</v>
          </cell>
          <cell r="B2711" t="str">
            <v>SIclos6_GOVclos11</v>
          </cell>
          <cell r="C2711" t="str">
            <v>SDGbaseTRAv2_UrbAS_IRTv2</v>
          </cell>
          <cell r="D2711" t="str">
            <v>QVAX</v>
          </cell>
          <cell r="E2711" t="str">
            <v>aosrv</v>
          </cell>
          <cell r="F2711">
            <v>475.08</v>
          </cell>
          <cell r="G2711">
            <v>430.06</v>
          </cell>
          <cell r="H2711">
            <v>447.36</v>
          </cell>
          <cell r="I2711">
            <v>455.86</v>
          </cell>
          <cell r="J2711">
            <v>463.55</v>
          </cell>
          <cell r="K2711">
            <v>473.04</v>
          </cell>
          <cell r="L2711">
            <v>483.9</v>
          </cell>
          <cell r="M2711">
            <v>495.49</v>
          </cell>
          <cell r="N2711">
            <v>508.1</v>
          </cell>
          <cell r="O2711">
            <v>524.02</v>
          </cell>
          <cell r="P2711">
            <v>538.61</v>
          </cell>
          <cell r="Q2711">
            <v>552.42999999999995</v>
          </cell>
          <cell r="R2711">
            <v>571.08000000000004</v>
          </cell>
          <cell r="S2711">
            <v>589.66</v>
          </cell>
          <cell r="T2711">
            <v>610.01</v>
          </cell>
          <cell r="U2711">
            <v>633.41999999999996</v>
          </cell>
          <cell r="V2711">
            <v>655.97</v>
          </cell>
          <cell r="W2711">
            <v>680.15</v>
          </cell>
          <cell r="X2711">
            <v>706.21</v>
          </cell>
          <cell r="Y2711">
            <v>731.33</v>
          </cell>
          <cell r="Z2711">
            <v>756.46</v>
          </cell>
          <cell r="AA2711">
            <v>780.58</v>
          </cell>
          <cell r="AB2711">
            <v>806.9</v>
          </cell>
          <cell r="AC2711">
            <v>832.21</v>
          </cell>
          <cell r="AD2711">
            <v>857.46</v>
          </cell>
          <cell r="AE2711">
            <v>883.32</v>
          </cell>
          <cell r="AF2711">
            <v>910.09</v>
          </cell>
          <cell r="AG2711">
            <v>937.8</v>
          </cell>
          <cell r="AH2711">
            <v>941.26</v>
          </cell>
          <cell r="AI2711">
            <v>940.14</v>
          </cell>
          <cell r="AJ2711">
            <v>938.27</v>
          </cell>
          <cell r="AK2711">
            <v>934.6</v>
          </cell>
        </row>
        <row r="2712">
          <cell r="A2712" t="str">
            <v>SDGbaseTRAv2_UrbAS_IRTv2PVAXaawhe</v>
          </cell>
          <cell r="B2712" t="str">
            <v>SIclos6_GOVclos11</v>
          </cell>
          <cell r="C2712" t="str">
            <v>SDGbaseTRAv2_UrbAS_IRTv2</v>
          </cell>
          <cell r="D2712" t="str">
            <v>PVAX</v>
          </cell>
          <cell r="E2712" t="str">
            <v>aawhe</v>
          </cell>
          <cell r="F2712">
            <v>1</v>
          </cell>
          <cell r="G2712">
            <v>0.94</v>
          </cell>
          <cell r="H2712">
            <v>0.95</v>
          </cell>
          <cell r="I2712">
            <v>0.96</v>
          </cell>
          <cell r="J2712">
            <v>0.98</v>
          </cell>
          <cell r="K2712">
            <v>0.98</v>
          </cell>
          <cell r="L2712">
            <v>0.98</v>
          </cell>
          <cell r="M2712">
            <v>0.98</v>
          </cell>
          <cell r="N2712">
            <v>0.97</v>
          </cell>
          <cell r="O2712">
            <v>1</v>
          </cell>
          <cell r="P2712">
            <v>0.99</v>
          </cell>
          <cell r="Q2712">
            <v>0.98</v>
          </cell>
          <cell r="R2712">
            <v>0.98</v>
          </cell>
          <cell r="S2712">
            <v>0.99</v>
          </cell>
          <cell r="T2712">
            <v>0.99</v>
          </cell>
          <cell r="U2712">
            <v>0.99</v>
          </cell>
          <cell r="V2712">
            <v>0.99</v>
          </cell>
          <cell r="W2712">
            <v>0.99</v>
          </cell>
          <cell r="X2712">
            <v>1</v>
          </cell>
          <cell r="Y2712">
            <v>1</v>
          </cell>
          <cell r="Z2712">
            <v>0.99</v>
          </cell>
          <cell r="AA2712">
            <v>0.98</v>
          </cell>
          <cell r="AB2712">
            <v>1</v>
          </cell>
          <cell r="AC2712">
            <v>1</v>
          </cell>
          <cell r="AD2712">
            <v>1</v>
          </cell>
          <cell r="AE2712">
            <v>1</v>
          </cell>
          <cell r="AF2712">
            <v>1.01</v>
          </cell>
          <cell r="AG2712">
            <v>1.02</v>
          </cell>
          <cell r="AH2712">
            <v>1</v>
          </cell>
          <cell r="AI2712">
            <v>0.98</v>
          </cell>
          <cell r="AJ2712">
            <v>0.97</v>
          </cell>
          <cell r="AK2712">
            <v>0.96</v>
          </cell>
        </row>
        <row r="2713">
          <cell r="A2713" t="str">
            <v>SDGbaseTRAv2_UrbAS_IRTv2PVAXaamai</v>
          </cell>
          <cell r="B2713" t="str">
            <v>SIclos6_GOVclos11</v>
          </cell>
          <cell r="C2713" t="str">
            <v>SDGbaseTRAv2_UrbAS_IRTv2</v>
          </cell>
          <cell r="D2713" t="str">
            <v>PVAX</v>
          </cell>
          <cell r="E2713" t="str">
            <v>aamai</v>
          </cell>
          <cell r="F2713">
            <v>1</v>
          </cell>
          <cell r="G2713">
            <v>0.95</v>
          </cell>
          <cell r="H2713">
            <v>0.97</v>
          </cell>
          <cell r="I2713">
            <v>0.99</v>
          </cell>
          <cell r="J2713">
            <v>1.01</v>
          </cell>
          <cell r="K2713">
            <v>1.01</v>
          </cell>
          <cell r="L2713">
            <v>1.02</v>
          </cell>
          <cell r="M2713">
            <v>1.01</v>
          </cell>
          <cell r="N2713">
            <v>1.01</v>
          </cell>
          <cell r="O2713">
            <v>1.05</v>
          </cell>
          <cell r="P2713">
            <v>1.04</v>
          </cell>
          <cell r="Q2713">
            <v>1.03</v>
          </cell>
          <cell r="R2713">
            <v>1.03</v>
          </cell>
          <cell r="S2713">
            <v>1.03</v>
          </cell>
          <cell r="T2713">
            <v>1.03</v>
          </cell>
          <cell r="U2713">
            <v>1.03</v>
          </cell>
          <cell r="V2713">
            <v>1.03</v>
          </cell>
          <cell r="W2713">
            <v>1.03</v>
          </cell>
          <cell r="X2713">
            <v>1.02</v>
          </cell>
          <cell r="Y2713">
            <v>1.02</v>
          </cell>
          <cell r="Z2713">
            <v>1.02</v>
          </cell>
          <cell r="AA2713">
            <v>1.01</v>
          </cell>
          <cell r="AB2713">
            <v>1.04</v>
          </cell>
          <cell r="AC2713">
            <v>1.03</v>
          </cell>
          <cell r="AD2713">
            <v>1.03</v>
          </cell>
          <cell r="AE2713">
            <v>1.03</v>
          </cell>
          <cell r="AF2713">
            <v>1.03</v>
          </cell>
          <cell r="AG2713">
            <v>1.03</v>
          </cell>
          <cell r="AH2713">
            <v>0.99</v>
          </cell>
          <cell r="AI2713">
            <v>0.96</v>
          </cell>
          <cell r="AJ2713">
            <v>0.94</v>
          </cell>
          <cell r="AK2713">
            <v>0.91</v>
          </cell>
        </row>
        <row r="2714">
          <cell r="A2714" t="str">
            <v>SDGbaseTRAv2_UrbAS_IRTv2PVAXaaoce</v>
          </cell>
          <cell r="B2714" t="str">
            <v>SIclos6_GOVclos11</v>
          </cell>
          <cell r="C2714" t="str">
            <v>SDGbaseTRAv2_UrbAS_IRTv2</v>
          </cell>
          <cell r="D2714" t="str">
            <v>PVAX</v>
          </cell>
          <cell r="E2714" t="str">
            <v>aaoce</v>
          </cell>
          <cell r="F2714">
            <v>1</v>
          </cell>
          <cell r="G2714">
            <v>0.93</v>
          </cell>
          <cell r="H2714">
            <v>0.95</v>
          </cell>
          <cell r="I2714">
            <v>0.98</v>
          </cell>
          <cell r="J2714">
            <v>1.01</v>
          </cell>
          <cell r="K2714">
            <v>1.02</v>
          </cell>
          <cell r="L2714">
            <v>1.03</v>
          </cell>
          <cell r="M2714">
            <v>1.03</v>
          </cell>
          <cell r="N2714">
            <v>1.03</v>
          </cell>
          <cell r="O2714">
            <v>1.08</v>
          </cell>
          <cell r="P2714">
            <v>1.08</v>
          </cell>
          <cell r="Q2714">
            <v>1.06</v>
          </cell>
          <cell r="R2714">
            <v>1.07</v>
          </cell>
          <cell r="S2714">
            <v>1.08</v>
          </cell>
          <cell r="T2714">
            <v>1.0900000000000001</v>
          </cell>
          <cell r="U2714">
            <v>1.1000000000000001</v>
          </cell>
          <cell r="V2714">
            <v>1.1000000000000001</v>
          </cell>
          <cell r="W2714">
            <v>1.1000000000000001</v>
          </cell>
          <cell r="X2714">
            <v>1.1100000000000001</v>
          </cell>
          <cell r="Y2714">
            <v>1.1100000000000001</v>
          </cell>
          <cell r="Z2714">
            <v>1.1100000000000001</v>
          </cell>
          <cell r="AA2714">
            <v>1.1100000000000001</v>
          </cell>
          <cell r="AB2714">
            <v>1.1399999999999999</v>
          </cell>
          <cell r="AC2714">
            <v>1.1499999999999999</v>
          </cell>
          <cell r="AD2714">
            <v>1.1499999999999999</v>
          </cell>
          <cell r="AE2714">
            <v>1.1499999999999999</v>
          </cell>
          <cell r="AF2714">
            <v>1.1599999999999999</v>
          </cell>
          <cell r="AG2714">
            <v>1.1599999999999999</v>
          </cell>
          <cell r="AH2714">
            <v>1.1299999999999999</v>
          </cell>
          <cell r="AI2714">
            <v>1.1000000000000001</v>
          </cell>
          <cell r="AJ2714">
            <v>1.07</v>
          </cell>
          <cell r="AK2714">
            <v>1.05</v>
          </cell>
        </row>
        <row r="2715">
          <cell r="A2715" t="str">
            <v>SDGbaseTRAv2_UrbAS_IRTv2PVAXaaveg</v>
          </cell>
          <cell r="B2715" t="str">
            <v>SIclos6_GOVclos11</v>
          </cell>
          <cell r="C2715" t="str">
            <v>SDGbaseTRAv2_UrbAS_IRTv2</v>
          </cell>
          <cell r="D2715" t="str">
            <v>PVAX</v>
          </cell>
          <cell r="E2715" t="str">
            <v>aaveg</v>
          </cell>
          <cell r="F2715">
            <v>1</v>
          </cell>
          <cell r="G2715">
            <v>1</v>
          </cell>
          <cell r="H2715">
            <v>0.99</v>
          </cell>
          <cell r="I2715">
            <v>0.99</v>
          </cell>
          <cell r="J2715">
            <v>0.99</v>
          </cell>
          <cell r="K2715">
            <v>0.99</v>
          </cell>
          <cell r="L2715">
            <v>0.99</v>
          </cell>
          <cell r="M2715">
            <v>0.99</v>
          </cell>
          <cell r="N2715">
            <v>0.99</v>
          </cell>
          <cell r="O2715">
            <v>0.98</v>
          </cell>
          <cell r="P2715">
            <v>0.98</v>
          </cell>
          <cell r="Q2715">
            <v>0.98</v>
          </cell>
          <cell r="R2715">
            <v>0.98</v>
          </cell>
          <cell r="S2715">
            <v>0.99</v>
          </cell>
          <cell r="T2715">
            <v>0.99</v>
          </cell>
          <cell r="U2715">
            <v>0.99</v>
          </cell>
          <cell r="V2715">
            <v>1</v>
          </cell>
          <cell r="W2715">
            <v>1</v>
          </cell>
          <cell r="X2715">
            <v>1</v>
          </cell>
          <cell r="Y2715">
            <v>1</v>
          </cell>
          <cell r="Z2715">
            <v>0.98</v>
          </cell>
          <cell r="AA2715">
            <v>0.97</v>
          </cell>
          <cell r="AB2715">
            <v>0.99</v>
          </cell>
          <cell r="AC2715">
            <v>0.99</v>
          </cell>
          <cell r="AD2715">
            <v>0.99</v>
          </cell>
          <cell r="AE2715">
            <v>0.99</v>
          </cell>
          <cell r="AF2715">
            <v>0.99</v>
          </cell>
          <cell r="AG2715">
            <v>1</v>
          </cell>
          <cell r="AH2715">
            <v>0.98</v>
          </cell>
          <cell r="AI2715">
            <v>0.97</v>
          </cell>
          <cell r="AJ2715">
            <v>0.96</v>
          </cell>
          <cell r="AK2715">
            <v>0.96</v>
          </cell>
        </row>
        <row r="2716">
          <cell r="A2716" t="str">
            <v>SDGbaseTRAv2_UrbAS_IRTv2PVAXaaofr</v>
          </cell>
          <cell r="B2716" t="str">
            <v>SIclos6_GOVclos11</v>
          </cell>
          <cell r="C2716" t="str">
            <v>SDGbaseTRAv2_UrbAS_IRTv2</v>
          </cell>
          <cell r="D2716" t="str">
            <v>PVAX</v>
          </cell>
          <cell r="E2716" t="str">
            <v>aaofr</v>
          </cell>
          <cell r="F2716">
            <v>1</v>
          </cell>
          <cell r="G2716">
            <v>1.01</v>
          </cell>
          <cell r="H2716">
            <v>1</v>
          </cell>
          <cell r="I2716">
            <v>1</v>
          </cell>
          <cell r="J2716">
            <v>0.99</v>
          </cell>
          <cell r="K2716">
            <v>0.99</v>
          </cell>
          <cell r="L2716">
            <v>0.99</v>
          </cell>
          <cell r="M2716">
            <v>0.99</v>
          </cell>
          <cell r="N2716">
            <v>0.99</v>
          </cell>
          <cell r="O2716">
            <v>1.01</v>
          </cell>
          <cell r="P2716">
            <v>1</v>
          </cell>
          <cell r="Q2716">
            <v>0.99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1.01</v>
          </cell>
          <cell r="W2716">
            <v>1.01</v>
          </cell>
          <cell r="X2716">
            <v>1.01</v>
          </cell>
          <cell r="Y2716">
            <v>1</v>
          </cell>
          <cell r="Z2716">
            <v>0.99</v>
          </cell>
          <cell r="AA2716">
            <v>0.98</v>
          </cell>
          <cell r="AB2716">
            <v>0.99</v>
          </cell>
          <cell r="AC2716">
            <v>1</v>
          </cell>
          <cell r="AD2716">
            <v>0.99</v>
          </cell>
          <cell r="AE2716">
            <v>0.99</v>
          </cell>
          <cell r="AF2716">
            <v>0.99</v>
          </cell>
          <cell r="AG2716">
            <v>1.01</v>
          </cell>
          <cell r="AH2716">
            <v>0.99</v>
          </cell>
          <cell r="AI2716">
            <v>0.97</v>
          </cell>
          <cell r="AJ2716">
            <v>0.96</v>
          </cell>
          <cell r="AK2716">
            <v>0.95</v>
          </cell>
        </row>
        <row r="2717">
          <cell r="A2717" t="str">
            <v>SDGbaseTRAv2_UrbAS_IRTv2PVAXaagra</v>
          </cell>
          <cell r="B2717" t="str">
            <v>SIclos6_GOVclos11</v>
          </cell>
          <cell r="C2717" t="str">
            <v>SDGbaseTRAv2_UrbAS_IRTv2</v>
          </cell>
          <cell r="D2717" t="str">
            <v>PVAX</v>
          </cell>
          <cell r="E2717" t="str">
            <v>aagra</v>
          </cell>
          <cell r="F2717">
            <v>1</v>
          </cell>
          <cell r="G2717">
            <v>1.03</v>
          </cell>
          <cell r="H2717">
            <v>1.03</v>
          </cell>
          <cell r="I2717">
            <v>1.02</v>
          </cell>
          <cell r="J2717">
            <v>1.02</v>
          </cell>
          <cell r="K2717">
            <v>1.02</v>
          </cell>
          <cell r="L2717">
            <v>1.02</v>
          </cell>
          <cell r="M2717">
            <v>1.02</v>
          </cell>
          <cell r="N2717">
            <v>1.02</v>
          </cell>
          <cell r="O2717">
            <v>1.04</v>
          </cell>
          <cell r="P2717">
            <v>1.04</v>
          </cell>
          <cell r="Q2717">
            <v>1.04</v>
          </cell>
          <cell r="R2717">
            <v>1.04</v>
          </cell>
          <cell r="S2717">
            <v>1.04</v>
          </cell>
          <cell r="T2717">
            <v>1.04</v>
          </cell>
          <cell r="U2717">
            <v>1.05</v>
          </cell>
          <cell r="V2717">
            <v>1.05</v>
          </cell>
          <cell r="W2717">
            <v>1.06</v>
          </cell>
          <cell r="X2717">
            <v>1.06</v>
          </cell>
          <cell r="Y2717">
            <v>1.06</v>
          </cell>
          <cell r="Z2717">
            <v>1.05</v>
          </cell>
          <cell r="AA2717">
            <v>1.04</v>
          </cell>
          <cell r="AB2717">
            <v>1.05</v>
          </cell>
          <cell r="AC2717">
            <v>1.05</v>
          </cell>
          <cell r="AD2717">
            <v>1.05</v>
          </cell>
          <cell r="AE2717">
            <v>1.05</v>
          </cell>
          <cell r="AF2717">
            <v>1.05</v>
          </cell>
          <cell r="AG2717">
            <v>1.06</v>
          </cell>
          <cell r="AH2717">
            <v>1.03</v>
          </cell>
          <cell r="AI2717">
            <v>1.01</v>
          </cell>
          <cell r="AJ2717">
            <v>1</v>
          </cell>
          <cell r="AK2717">
            <v>0.98</v>
          </cell>
        </row>
        <row r="2718">
          <cell r="A2718" t="str">
            <v>SDGbaseTRAv2_UrbAS_IRTv2PVAXaaoil</v>
          </cell>
          <cell r="B2718" t="str">
            <v>SIclos6_GOVclos11</v>
          </cell>
          <cell r="C2718" t="str">
            <v>SDGbaseTRAv2_UrbAS_IRTv2</v>
          </cell>
          <cell r="D2718" t="str">
            <v>PVAX</v>
          </cell>
          <cell r="E2718" t="str">
            <v>aaoil</v>
          </cell>
          <cell r="F2718">
            <v>1</v>
          </cell>
          <cell r="G2718">
            <v>0.92</v>
          </cell>
          <cell r="H2718">
            <v>0.93</v>
          </cell>
          <cell r="I2718">
            <v>0.96</v>
          </cell>
          <cell r="J2718">
            <v>0.99</v>
          </cell>
          <cell r="K2718">
            <v>0.99</v>
          </cell>
          <cell r="L2718">
            <v>1</v>
          </cell>
          <cell r="M2718">
            <v>1</v>
          </cell>
          <cell r="N2718">
            <v>1</v>
          </cell>
          <cell r="O2718">
            <v>1.01</v>
          </cell>
          <cell r="P2718">
            <v>1.01</v>
          </cell>
          <cell r="Q2718">
            <v>1</v>
          </cell>
          <cell r="R2718">
            <v>1.02</v>
          </cell>
          <cell r="S2718">
            <v>1.03</v>
          </cell>
          <cell r="T2718">
            <v>1.04</v>
          </cell>
          <cell r="U2718">
            <v>1.05</v>
          </cell>
          <cell r="V2718">
            <v>1.06</v>
          </cell>
          <cell r="W2718">
            <v>1.06</v>
          </cell>
          <cell r="X2718">
            <v>1.07</v>
          </cell>
          <cell r="Y2718">
            <v>1.08</v>
          </cell>
          <cell r="Z2718">
            <v>1.07</v>
          </cell>
          <cell r="AA2718">
            <v>1.06</v>
          </cell>
          <cell r="AB2718">
            <v>1.0900000000000001</v>
          </cell>
          <cell r="AC2718">
            <v>1.1000000000000001</v>
          </cell>
          <cell r="AD2718">
            <v>1.1000000000000001</v>
          </cell>
          <cell r="AE2718">
            <v>1.1000000000000001</v>
          </cell>
          <cell r="AF2718">
            <v>1.1100000000000001</v>
          </cell>
          <cell r="AG2718">
            <v>1.1299999999999999</v>
          </cell>
          <cell r="AH2718">
            <v>1.1000000000000001</v>
          </cell>
          <cell r="AI2718">
            <v>1.0900000000000001</v>
          </cell>
          <cell r="AJ2718">
            <v>1.07</v>
          </cell>
          <cell r="AK2718">
            <v>1.06</v>
          </cell>
        </row>
        <row r="2719">
          <cell r="A2719" t="str">
            <v>SDGbaseTRAv2_UrbAS_IRTv2PVAXaatub</v>
          </cell>
          <cell r="B2719" t="str">
            <v>SIclos6_GOVclos11</v>
          </cell>
          <cell r="C2719" t="str">
            <v>SDGbaseTRAv2_UrbAS_IRTv2</v>
          </cell>
          <cell r="D2719" t="str">
            <v>PVAX</v>
          </cell>
          <cell r="E2719" t="str">
            <v>aatub</v>
          </cell>
          <cell r="F2719">
            <v>1</v>
          </cell>
          <cell r="G2719">
            <v>0.98</v>
          </cell>
          <cell r="H2719">
            <v>0.97</v>
          </cell>
          <cell r="I2719">
            <v>0.97</v>
          </cell>
          <cell r="J2719">
            <v>0.98</v>
          </cell>
          <cell r="K2719">
            <v>0.97</v>
          </cell>
          <cell r="L2719">
            <v>0.97</v>
          </cell>
          <cell r="M2719">
            <v>0.97</v>
          </cell>
          <cell r="N2719">
            <v>0.97</v>
          </cell>
          <cell r="O2719">
            <v>0.97</v>
          </cell>
          <cell r="P2719">
            <v>0.97</v>
          </cell>
          <cell r="Q2719">
            <v>0.96</v>
          </cell>
          <cell r="R2719">
            <v>0.97</v>
          </cell>
          <cell r="S2719">
            <v>0.97</v>
          </cell>
          <cell r="T2719">
            <v>0.98</v>
          </cell>
          <cell r="U2719">
            <v>0.98</v>
          </cell>
          <cell r="V2719">
            <v>0.98</v>
          </cell>
          <cell r="W2719">
            <v>0.98</v>
          </cell>
          <cell r="X2719">
            <v>0.98</v>
          </cell>
          <cell r="Y2719">
            <v>0.98</v>
          </cell>
          <cell r="Z2719">
            <v>0.97</v>
          </cell>
          <cell r="AA2719">
            <v>0.96</v>
          </cell>
          <cell r="AB2719">
            <v>0.97</v>
          </cell>
          <cell r="AC2719">
            <v>0.97</v>
          </cell>
          <cell r="AD2719">
            <v>0.97</v>
          </cell>
          <cell r="AE2719">
            <v>0.97</v>
          </cell>
          <cell r="AF2719">
            <v>0.97</v>
          </cell>
          <cell r="AG2719">
            <v>0.99</v>
          </cell>
          <cell r="AH2719">
            <v>0.97</v>
          </cell>
          <cell r="AI2719">
            <v>0.95</v>
          </cell>
          <cell r="AJ2719">
            <v>0.94</v>
          </cell>
          <cell r="AK2719">
            <v>0.94</v>
          </cell>
        </row>
        <row r="2720">
          <cell r="A2720" t="str">
            <v>SDGbaseTRAv2_UrbAS_IRTv2PVAXaapul</v>
          </cell>
          <cell r="B2720" t="str">
            <v>SIclos6_GOVclos11</v>
          </cell>
          <cell r="C2720" t="str">
            <v>SDGbaseTRAv2_UrbAS_IRTv2</v>
          </cell>
          <cell r="D2720" t="str">
            <v>PVAX</v>
          </cell>
          <cell r="E2720" t="str">
            <v>aapul</v>
          </cell>
          <cell r="F2720">
            <v>1</v>
          </cell>
          <cell r="G2720">
            <v>0.95</v>
          </cell>
          <cell r="H2720">
            <v>0.94</v>
          </cell>
          <cell r="I2720">
            <v>0.95</v>
          </cell>
          <cell r="J2720">
            <v>0.97</v>
          </cell>
          <cell r="K2720">
            <v>0.97</v>
          </cell>
          <cell r="L2720">
            <v>0.97</v>
          </cell>
          <cell r="M2720">
            <v>0.96</v>
          </cell>
          <cell r="N2720">
            <v>0.95</v>
          </cell>
          <cell r="O2720">
            <v>0.94</v>
          </cell>
          <cell r="P2720">
            <v>0.93</v>
          </cell>
          <cell r="Q2720">
            <v>0.93</v>
          </cell>
          <cell r="R2720">
            <v>0.94</v>
          </cell>
          <cell r="S2720">
            <v>0.94</v>
          </cell>
          <cell r="T2720">
            <v>0.95</v>
          </cell>
          <cell r="U2720">
            <v>0.95</v>
          </cell>
          <cell r="V2720">
            <v>0.95</v>
          </cell>
          <cell r="W2720">
            <v>0.95</v>
          </cell>
          <cell r="X2720">
            <v>0.95</v>
          </cell>
          <cell r="Y2720">
            <v>0.95</v>
          </cell>
          <cell r="Z2720">
            <v>0.94</v>
          </cell>
          <cell r="AA2720">
            <v>0.93</v>
          </cell>
          <cell r="AB2720">
            <v>0.95</v>
          </cell>
          <cell r="AC2720">
            <v>0.95</v>
          </cell>
          <cell r="AD2720">
            <v>0.95</v>
          </cell>
          <cell r="AE2720">
            <v>0.95</v>
          </cell>
          <cell r="AF2720">
            <v>0.96</v>
          </cell>
          <cell r="AG2720">
            <v>0.98</v>
          </cell>
          <cell r="AH2720">
            <v>0.96</v>
          </cell>
          <cell r="AI2720">
            <v>0.96</v>
          </cell>
          <cell r="AJ2720">
            <v>0.96</v>
          </cell>
          <cell r="AK2720">
            <v>0.96</v>
          </cell>
        </row>
        <row r="2721">
          <cell r="A2721" t="str">
            <v>SDGbaseTRAv2_UrbAS_IRTv2PVAXaasug</v>
          </cell>
          <cell r="B2721" t="str">
            <v>SIclos6_GOVclos11</v>
          </cell>
          <cell r="C2721" t="str">
            <v>SDGbaseTRAv2_UrbAS_IRTv2</v>
          </cell>
          <cell r="D2721" t="str">
            <v>PVAX</v>
          </cell>
          <cell r="E2721" t="str">
            <v>aasug</v>
          </cell>
          <cell r="F2721">
            <v>1</v>
          </cell>
          <cell r="G2721">
            <v>0.98</v>
          </cell>
          <cell r="H2721">
            <v>0.97</v>
          </cell>
          <cell r="I2721">
            <v>0.97</v>
          </cell>
          <cell r="J2721">
            <v>0.98</v>
          </cell>
          <cell r="K2721">
            <v>0.98</v>
          </cell>
          <cell r="L2721">
            <v>0.97</v>
          </cell>
          <cell r="M2721">
            <v>0.97</v>
          </cell>
          <cell r="N2721">
            <v>0.97</v>
          </cell>
          <cell r="O2721">
            <v>0.98</v>
          </cell>
          <cell r="P2721">
            <v>0.97</v>
          </cell>
          <cell r="Q2721">
            <v>0.96</v>
          </cell>
          <cell r="R2721">
            <v>0.96</v>
          </cell>
          <cell r="S2721">
            <v>0.96</v>
          </cell>
          <cell r="T2721">
            <v>0.96</v>
          </cell>
          <cell r="U2721">
            <v>0.97</v>
          </cell>
          <cell r="V2721">
            <v>0.96</v>
          </cell>
          <cell r="W2721">
            <v>0.96</v>
          </cell>
          <cell r="X2721">
            <v>0.97</v>
          </cell>
          <cell r="Y2721">
            <v>0.97</v>
          </cell>
          <cell r="Z2721">
            <v>0.96</v>
          </cell>
          <cell r="AA2721">
            <v>0.95</v>
          </cell>
          <cell r="AB2721">
            <v>0.96</v>
          </cell>
          <cell r="AC2721">
            <v>0.96</v>
          </cell>
          <cell r="AD2721">
            <v>0.95</v>
          </cell>
          <cell r="AE2721">
            <v>0.95</v>
          </cell>
          <cell r="AF2721">
            <v>0.95</v>
          </cell>
          <cell r="AG2721">
            <v>0.96</v>
          </cell>
          <cell r="AH2721">
            <v>0.95</v>
          </cell>
          <cell r="AI2721">
            <v>0.94</v>
          </cell>
          <cell r="AJ2721">
            <v>0.93</v>
          </cell>
          <cell r="AK2721">
            <v>0.93</v>
          </cell>
        </row>
        <row r="2722">
          <cell r="A2722" t="str">
            <v>SDGbaseTRAv2_UrbAS_IRTv2PVAXaaoth</v>
          </cell>
          <cell r="B2722" t="str">
            <v>SIclos6_GOVclos11</v>
          </cell>
          <cell r="C2722" t="str">
            <v>SDGbaseTRAv2_UrbAS_IRTv2</v>
          </cell>
          <cell r="D2722" t="str">
            <v>PVAX</v>
          </cell>
          <cell r="E2722" t="str">
            <v>aaoth</v>
          </cell>
          <cell r="F2722">
            <v>1</v>
          </cell>
          <cell r="G2722">
            <v>0.93</v>
          </cell>
          <cell r="H2722">
            <v>0.96</v>
          </cell>
          <cell r="I2722">
            <v>0.97</v>
          </cell>
          <cell r="J2722">
            <v>0.98</v>
          </cell>
          <cell r="K2722">
            <v>1</v>
          </cell>
          <cell r="L2722">
            <v>1.02</v>
          </cell>
          <cell r="M2722">
            <v>1.04</v>
          </cell>
          <cell r="N2722">
            <v>1.05</v>
          </cell>
          <cell r="O2722">
            <v>1.1299999999999999</v>
          </cell>
          <cell r="P2722">
            <v>1.1499999999999999</v>
          </cell>
          <cell r="Q2722">
            <v>1.1499999999999999</v>
          </cell>
          <cell r="R2722">
            <v>1.17</v>
          </cell>
          <cell r="S2722">
            <v>1.19</v>
          </cell>
          <cell r="T2722">
            <v>1.21</v>
          </cell>
          <cell r="U2722">
            <v>1.24</v>
          </cell>
          <cell r="V2722">
            <v>1.27</v>
          </cell>
          <cell r="W2722">
            <v>1.3</v>
          </cell>
          <cell r="X2722">
            <v>1.34</v>
          </cell>
          <cell r="Y2722">
            <v>1.37</v>
          </cell>
          <cell r="Z2722">
            <v>1.38</v>
          </cell>
          <cell r="AA2722">
            <v>1.39</v>
          </cell>
          <cell r="AB2722">
            <v>1.43</v>
          </cell>
          <cell r="AC2722">
            <v>1.46</v>
          </cell>
          <cell r="AD2722">
            <v>1.47</v>
          </cell>
          <cell r="AE2722">
            <v>1.49</v>
          </cell>
          <cell r="AF2722">
            <v>1.51</v>
          </cell>
          <cell r="AG2722">
            <v>1.55</v>
          </cell>
          <cell r="AH2722">
            <v>1.52</v>
          </cell>
          <cell r="AI2722">
            <v>1.46</v>
          </cell>
          <cell r="AJ2722">
            <v>1.41</v>
          </cell>
          <cell r="AK2722">
            <v>1.36</v>
          </cell>
        </row>
        <row r="2723">
          <cell r="A2723" t="str">
            <v>SDGbaseTRAv2_UrbAS_IRTv2PVAXalani</v>
          </cell>
          <cell r="B2723" t="str">
            <v>SIclos6_GOVclos11</v>
          </cell>
          <cell r="C2723" t="str">
            <v>SDGbaseTRAv2_UrbAS_IRTv2</v>
          </cell>
          <cell r="D2723" t="str">
            <v>PVAX</v>
          </cell>
          <cell r="E2723" t="str">
            <v>alani</v>
          </cell>
          <cell r="F2723">
            <v>1</v>
          </cell>
          <cell r="G2723">
            <v>0.8</v>
          </cell>
          <cell r="H2723">
            <v>0.85</v>
          </cell>
          <cell r="I2723">
            <v>0.87</v>
          </cell>
          <cell r="J2723">
            <v>0.88</v>
          </cell>
          <cell r="K2723">
            <v>0.89</v>
          </cell>
          <cell r="L2723">
            <v>0.89</v>
          </cell>
          <cell r="M2723">
            <v>0.89</v>
          </cell>
          <cell r="N2723">
            <v>0.89</v>
          </cell>
          <cell r="O2723">
            <v>0.95</v>
          </cell>
          <cell r="P2723">
            <v>0.93</v>
          </cell>
          <cell r="Q2723">
            <v>0.91</v>
          </cell>
          <cell r="R2723">
            <v>0.92</v>
          </cell>
          <cell r="S2723">
            <v>0.92</v>
          </cell>
          <cell r="T2723">
            <v>0.93</v>
          </cell>
          <cell r="U2723">
            <v>0.93</v>
          </cell>
          <cell r="V2723">
            <v>0.93</v>
          </cell>
          <cell r="W2723">
            <v>0.93</v>
          </cell>
          <cell r="X2723">
            <v>0.93</v>
          </cell>
          <cell r="Y2723">
            <v>0.94</v>
          </cell>
          <cell r="Z2723">
            <v>0.93</v>
          </cell>
          <cell r="AA2723">
            <v>0.92</v>
          </cell>
          <cell r="AB2723">
            <v>0.92</v>
          </cell>
          <cell r="AC2723">
            <v>0.92</v>
          </cell>
          <cell r="AD2723">
            <v>0.92</v>
          </cell>
          <cell r="AE2723">
            <v>0.92</v>
          </cell>
          <cell r="AF2723">
            <v>0.92</v>
          </cell>
          <cell r="AG2723">
            <v>0.92</v>
          </cell>
          <cell r="AH2723">
            <v>0.95</v>
          </cell>
          <cell r="AI2723">
            <v>0.97</v>
          </cell>
          <cell r="AJ2723">
            <v>0.98</v>
          </cell>
          <cell r="AK2723">
            <v>0.98</v>
          </cell>
        </row>
        <row r="2724">
          <cell r="A2724" t="str">
            <v>SDGbaseTRAv2_UrbAS_IRTv2PVAXafore</v>
          </cell>
          <cell r="B2724" t="str">
            <v>SIclos6_GOVclos11</v>
          </cell>
          <cell r="C2724" t="str">
            <v>SDGbaseTRAv2_UrbAS_IRTv2</v>
          </cell>
          <cell r="D2724" t="str">
            <v>PVAX</v>
          </cell>
          <cell r="E2724" t="str">
            <v>afore</v>
          </cell>
          <cell r="F2724">
            <v>1</v>
          </cell>
          <cell r="G2724">
            <v>0.96</v>
          </cell>
          <cell r="H2724">
            <v>0.95</v>
          </cell>
          <cell r="I2724">
            <v>0.96</v>
          </cell>
          <cell r="J2724">
            <v>0.96</v>
          </cell>
          <cell r="K2724">
            <v>0.96</v>
          </cell>
          <cell r="L2724">
            <v>0.96</v>
          </cell>
          <cell r="M2724">
            <v>0.95</v>
          </cell>
          <cell r="N2724">
            <v>0.95</v>
          </cell>
          <cell r="O2724">
            <v>0.96</v>
          </cell>
          <cell r="P2724">
            <v>0.96</v>
          </cell>
          <cell r="Q2724">
            <v>0.95</v>
          </cell>
          <cell r="R2724">
            <v>0.95</v>
          </cell>
          <cell r="S2724">
            <v>0.95</v>
          </cell>
          <cell r="T2724">
            <v>0.95</v>
          </cell>
          <cell r="U2724">
            <v>0.96</v>
          </cell>
          <cell r="V2724">
            <v>0.96</v>
          </cell>
          <cell r="W2724">
            <v>0.97</v>
          </cell>
          <cell r="X2724">
            <v>0.97</v>
          </cell>
          <cell r="Y2724">
            <v>0.98</v>
          </cell>
          <cell r="Z2724">
            <v>0.97</v>
          </cell>
          <cell r="AA2724">
            <v>0.95</v>
          </cell>
          <cell r="AB2724">
            <v>0.96</v>
          </cell>
          <cell r="AC2724">
            <v>0.96</v>
          </cell>
          <cell r="AD2724">
            <v>0.96</v>
          </cell>
          <cell r="AE2724">
            <v>0.96</v>
          </cell>
          <cell r="AF2724">
            <v>0.96</v>
          </cell>
          <cell r="AG2724">
            <v>0.97</v>
          </cell>
          <cell r="AH2724">
            <v>0.96</v>
          </cell>
          <cell r="AI2724">
            <v>0.95</v>
          </cell>
          <cell r="AJ2724">
            <v>0.95</v>
          </cell>
          <cell r="AK2724">
            <v>0.94</v>
          </cell>
        </row>
        <row r="2725">
          <cell r="A2725" t="str">
            <v>SDGbaseTRAv2_UrbAS_IRTv2PVAXafish</v>
          </cell>
          <cell r="B2725" t="str">
            <v>SIclos6_GOVclos11</v>
          </cell>
          <cell r="C2725" t="str">
            <v>SDGbaseTRAv2_UrbAS_IRTv2</v>
          </cell>
          <cell r="D2725" t="str">
            <v>PVAX</v>
          </cell>
          <cell r="E2725" t="str">
            <v>afish</v>
          </cell>
          <cell r="F2725">
            <v>1</v>
          </cell>
          <cell r="G2725">
            <v>0.93</v>
          </cell>
          <cell r="H2725">
            <v>0.94</v>
          </cell>
          <cell r="I2725">
            <v>0.92</v>
          </cell>
          <cell r="J2725">
            <v>0.92</v>
          </cell>
          <cell r="K2725">
            <v>0.92</v>
          </cell>
          <cell r="L2725">
            <v>0.92</v>
          </cell>
          <cell r="M2725">
            <v>0.92</v>
          </cell>
          <cell r="N2725">
            <v>0.92</v>
          </cell>
          <cell r="O2725">
            <v>0.96</v>
          </cell>
          <cell r="P2725">
            <v>0.95</v>
          </cell>
          <cell r="Q2725">
            <v>0.94</v>
          </cell>
          <cell r="R2725">
            <v>0.94</v>
          </cell>
          <cell r="S2725">
            <v>0.94</v>
          </cell>
          <cell r="T2725">
            <v>0.94</v>
          </cell>
          <cell r="U2725">
            <v>0.94</v>
          </cell>
          <cell r="V2725">
            <v>0.94</v>
          </cell>
          <cell r="W2725">
            <v>0.95</v>
          </cell>
          <cell r="X2725">
            <v>0.95</v>
          </cell>
          <cell r="Y2725">
            <v>0.95</v>
          </cell>
          <cell r="Z2725">
            <v>0.96</v>
          </cell>
          <cell r="AA2725">
            <v>0.95</v>
          </cell>
          <cell r="AB2725">
            <v>0.95</v>
          </cell>
          <cell r="AC2725">
            <v>0.95</v>
          </cell>
          <cell r="AD2725">
            <v>0.95</v>
          </cell>
          <cell r="AE2725">
            <v>0.95</v>
          </cell>
          <cell r="AF2725">
            <v>0.95</v>
          </cell>
          <cell r="AG2725">
            <v>0.95</v>
          </cell>
          <cell r="AH2725">
            <v>0.96</v>
          </cell>
          <cell r="AI2725">
            <v>0.96</v>
          </cell>
          <cell r="AJ2725">
            <v>0.96</v>
          </cell>
          <cell r="AK2725">
            <v>0.96</v>
          </cell>
        </row>
        <row r="2726">
          <cell r="A2726" t="str">
            <v>SDGbaseTRAv2_UrbAS_IRTv2PVAXacoal</v>
          </cell>
          <cell r="B2726" t="str">
            <v>SIclos6_GOVclos11</v>
          </cell>
          <cell r="C2726" t="str">
            <v>SDGbaseTRAv2_UrbAS_IRTv2</v>
          </cell>
          <cell r="D2726" t="str">
            <v>PVAX</v>
          </cell>
          <cell r="E2726" t="str">
            <v>acoal</v>
          </cell>
          <cell r="F2726">
            <v>1</v>
          </cell>
          <cell r="G2726">
            <v>1.03</v>
          </cell>
          <cell r="H2726">
            <v>1.05</v>
          </cell>
          <cell r="I2726">
            <v>1.04</v>
          </cell>
          <cell r="J2726">
            <v>1.04</v>
          </cell>
          <cell r="K2726">
            <v>1.04</v>
          </cell>
          <cell r="L2726">
            <v>1.04</v>
          </cell>
          <cell r="M2726">
            <v>1.06</v>
          </cell>
          <cell r="N2726">
            <v>1.06</v>
          </cell>
          <cell r="O2726">
            <v>1.1100000000000001</v>
          </cell>
          <cell r="P2726">
            <v>1.1200000000000001</v>
          </cell>
          <cell r="Q2726">
            <v>1.1299999999999999</v>
          </cell>
          <cell r="R2726">
            <v>1.1399999999999999</v>
          </cell>
          <cell r="S2726">
            <v>1.1399999999999999</v>
          </cell>
          <cell r="T2726">
            <v>1.1499999999999999</v>
          </cell>
          <cell r="U2726">
            <v>1.1599999999999999</v>
          </cell>
          <cell r="V2726">
            <v>1.1599999999999999</v>
          </cell>
          <cell r="W2726">
            <v>1.1599999999999999</v>
          </cell>
          <cell r="X2726">
            <v>1.17</v>
          </cell>
          <cell r="Y2726">
            <v>1.18</v>
          </cell>
          <cell r="Z2726">
            <v>1.2</v>
          </cell>
          <cell r="AA2726">
            <v>1.21</v>
          </cell>
          <cell r="AB2726">
            <v>1.23</v>
          </cell>
          <cell r="AC2726">
            <v>1.24</v>
          </cell>
          <cell r="AD2726">
            <v>1.26</v>
          </cell>
          <cell r="AE2726">
            <v>1.28</v>
          </cell>
          <cell r="AF2726">
            <v>1.3</v>
          </cell>
          <cell r="AG2726">
            <v>1.33</v>
          </cell>
          <cell r="AH2726">
            <v>1.36</v>
          </cell>
          <cell r="AI2726">
            <v>1.41</v>
          </cell>
          <cell r="AJ2726">
            <v>1.49</v>
          </cell>
          <cell r="AK2726">
            <v>1.66</v>
          </cell>
        </row>
        <row r="2727">
          <cell r="A2727" t="str">
            <v>SDGbaseTRAv2_UrbAS_IRTv2PVAXagold</v>
          </cell>
          <cell r="B2727" t="str">
            <v>SIclos6_GOVclos11</v>
          </cell>
          <cell r="C2727" t="str">
            <v>SDGbaseTRAv2_UrbAS_IRTv2</v>
          </cell>
          <cell r="D2727" t="str">
            <v>PVAX</v>
          </cell>
          <cell r="E2727" t="str">
            <v>agold</v>
          </cell>
          <cell r="F2727">
            <v>1</v>
          </cell>
          <cell r="G2727">
            <v>0.98</v>
          </cell>
          <cell r="H2727">
            <v>1</v>
          </cell>
          <cell r="I2727">
            <v>1</v>
          </cell>
          <cell r="J2727">
            <v>1</v>
          </cell>
          <cell r="K2727">
            <v>1.01</v>
          </cell>
          <cell r="L2727">
            <v>1.03</v>
          </cell>
          <cell r="M2727">
            <v>1.05</v>
          </cell>
          <cell r="N2727">
            <v>1.07</v>
          </cell>
          <cell r="O2727">
            <v>1.1499999999999999</v>
          </cell>
          <cell r="P2727">
            <v>1.18</v>
          </cell>
          <cell r="Q2727">
            <v>1.19</v>
          </cell>
          <cell r="R2727">
            <v>1.2</v>
          </cell>
          <cell r="S2727">
            <v>1.21</v>
          </cell>
          <cell r="T2727">
            <v>1.23</v>
          </cell>
          <cell r="U2727">
            <v>1.24</v>
          </cell>
          <cell r="V2727">
            <v>1.26</v>
          </cell>
          <cell r="W2727">
            <v>1.27</v>
          </cell>
          <cell r="X2727">
            <v>1.29</v>
          </cell>
          <cell r="Y2727">
            <v>1.3</v>
          </cell>
          <cell r="Z2727">
            <v>1.31</v>
          </cell>
          <cell r="AA2727">
            <v>1.33</v>
          </cell>
          <cell r="AB2727">
            <v>1.35</v>
          </cell>
          <cell r="AC2727">
            <v>1.36</v>
          </cell>
          <cell r="AD2727">
            <v>1.37</v>
          </cell>
          <cell r="AE2727">
            <v>1.37</v>
          </cell>
          <cell r="AF2727">
            <v>1.38</v>
          </cell>
          <cell r="AG2727">
            <v>1.34</v>
          </cell>
          <cell r="AH2727">
            <v>1.28</v>
          </cell>
          <cell r="AI2727">
            <v>1.19</v>
          </cell>
          <cell r="AJ2727">
            <v>1.1100000000000001</v>
          </cell>
          <cell r="AK2727">
            <v>1.03</v>
          </cell>
        </row>
        <row r="2728">
          <cell r="A2728" t="str">
            <v>SDGbaseTRAv2_UrbAS_IRTv2PVAXangas</v>
          </cell>
          <cell r="B2728" t="str">
            <v>SIclos6_GOVclos11</v>
          </cell>
          <cell r="C2728" t="str">
            <v>SDGbaseTRAv2_UrbAS_IRTv2</v>
          </cell>
          <cell r="D2728" t="str">
            <v>PVAX</v>
          </cell>
          <cell r="E2728" t="str">
            <v>angas</v>
          </cell>
          <cell r="F2728">
            <v>1</v>
          </cell>
          <cell r="G2728">
            <v>1.05</v>
          </cell>
          <cell r="H2728">
            <v>1.06</v>
          </cell>
          <cell r="I2728">
            <v>1.05</v>
          </cell>
          <cell r="J2728">
            <v>1.05</v>
          </cell>
          <cell r="K2728">
            <v>1.05</v>
          </cell>
          <cell r="L2728">
            <v>1.06</v>
          </cell>
          <cell r="M2728">
            <v>1.07</v>
          </cell>
          <cell r="N2728">
            <v>1.08</v>
          </cell>
          <cell r="O2728">
            <v>1.1599999999999999</v>
          </cell>
          <cell r="P2728">
            <v>1.17</v>
          </cell>
          <cell r="Q2728">
            <v>1.17</v>
          </cell>
          <cell r="R2728">
            <v>1.18</v>
          </cell>
          <cell r="S2728">
            <v>1.18</v>
          </cell>
          <cell r="T2728">
            <v>1.19</v>
          </cell>
          <cell r="U2728">
            <v>1.2</v>
          </cell>
          <cell r="V2728">
            <v>1.2</v>
          </cell>
          <cell r="W2728">
            <v>1.2</v>
          </cell>
          <cell r="X2728">
            <v>1.21</v>
          </cell>
          <cell r="Y2728">
            <v>1.21</v>
          </cell>
          <cell r="Z2728">
            <v>1.21</v>
          </cell>
          <cell r="AA2728">
            <v>1.21</v>
          </cell>
          <cell r="AB2728">
            <v>1.22</v>
          </cell>
          <cell r="AC2728">
            <v>1.22</v>
          </cell>
          <cell r="AD2728">
            <v>1.23</v>
          </cell>
          <cell r="AE2728">
            <v>1.22</v>
          </cell>
          <cell r="AF2728">
            <v>1.22</v>
          </cell>
          <cell r="AG2728">
            <v>1.23</v>
          </cell>
          <cell r="AH2728">
            <v>1.22</v>
          </cell>
          <cell r="AI2728">
            <v>1.19</v>
          </cell>
          <cell r="AJ2728">
            <v>1.17</v>
          </cell>
          <cell r="AK2728">
            <v>1.1499999999999999</v>
          </cell>
        </row>
        <row r="2729">
          <cell r="A2729" t="str">
            <v>SDGbaseTRAv2_UrbAS_IRTv2PVAXapgm</v>
          </cell>
          <cell r="B2729" t="str">
            <v>SIclos6_GOVclos11</v>
          </cell>
          <cell r="C2729" t="str">
            <v>SDGbaseTRAv2_UrbAS_IRTv2</v>
          </cell>
          <cell r="D2729" t="str">
            <v>PVAX</v>
          </cell>
          <cell r="E2729" t="str">
            <v>apgm</v>
          </cell>
          <cell r="F2729">
            <v>1</v>
          </cell>
          <cell r="G2729">
            <v>0.69</v>
          </cell>
          <cell r="H2729">
            <v>0.83</v>
          </cell>
          <cell r="I2729">
            <v>0.96</v>
          </cell>
          <cell r="J2729">
            <v>1.04</v>
          </cell>
          <cell r="K2729">
            <v>1.0900000000000001</v>
          </cell>
          <cell r="L2729">
            <v>1.0900000000000001</v>
          </cell>
          <cell r="M2729">
            <v>1.01</v>
          </cell>
          <cell r="N2729">
            <v>0.98</v>
          </cell>
          <cell r="O2729">
            <v>0.95</v>
          </cell>
          <cell r="P2729">
            <v>0.94</v>
          </cell>
          <cell r="Q2729">
            <v>0.94</v>
          </cell>
          <cell r="R2729">
            <v>0.97</v>
          </cell>
          <cell r="S2729">
            <v>0.98</v>
          </cell>
          <cell r="T2729">
            <v>0.99</v>
          </cell>
          <cell r="U2729">
            <v>0.99</v>
          </cell>
          <cell r="V2729">
            <v>1</v>
          </cell>
          <cell r="W2729">
            <v>1</v>
          </cell>
          <cell r="X2729">
            <v>1</v>
          </cell>
          <cell r="Y2729">
            <v>1</v>
          </cell>
          <cell r="Z2729">
            <v>0.98</v>
          </cell>
          <cell r="AA2729">
            <v>0.97</v>
          </cell>
          <cell r="AB2729">
            <v>1.37</v>
          </cell>
          <cell r="AC2729">
            <v>1.51</v>
          </cell>
          <cell r="AD2729">
            <v>1.47</v>
          </cell>
          <cell r="AE2729">
            <v>1.41</v>
          </cell>
          <cell r="AF2729">
            <v>1.36</v>
          </cell>
          <cell r="AG2729">
            <v>1.35</v>
          </cell>
          <cell r="AH2729">
            <v>1.53</v>
          </cell>
          <cell r="AI2729">
            <v>1.65</v>
          </cell>
          <cell r="AJ2729">
            <v>1.67</v>
          </cell>
          <cell r="AK2729">
            <v>1.66</v>
          </cell>
        </row>
        <row r="2730">
          <cell r="A2730" t="str">
            <v>SDGbaseTRAv2_UrbAS_IRTv2PVAXamore</v>
          </cell>
          <cell r="B2730" t="str">
            <v>SIclos6_GOVclos11</v>
          </cell>
          <cell r="C2730" t="str">
            <v>SDGbaseTRAv2_UrbAS_IRTv2</v>
          </cell>
          <cell r="D2730" t="str">
            <v>PVAX</v>
          </cell>
          <cell r="E2730" t="str">
            <v>amore</v>
          </cell>
          <cell r="F2730">
            <v>1</v>
          </cell>
          <cell r="G2730">
            <v>1.06</v>
          </cell>
          <cell r="H2730">
            <v>1.07</v>
          </cell>
          <cell r="I2730">
            <v>1.06</v>
          </cell>
          <cell r="J2730">
            <v>1.05</v>
          </cell>
          <cell r="K2730">
            <v>1.05</v>
          </cell>
          <cell r="L2730">
            <v>1.05</v>
          </cell>
          <cell r="M2730">
            <v>1.06</v>
          </cell>
          <cell r="N2730">
            <v>1.06</v>
          </cell>
          <cell r="O2730">
            <v>1.0900000000000001</v>
          </cell>
          <cell r="P2730">
            <v>1.0900000000000001</v>
          </cell>
          <cell r="Q2730">
            <v>1.08</v>
          </cell>
          <cell r="R2730">
            <v>1.07</v>
          </cell>
          <cell r="S2730">
            <v>1.07</v>
          </cell>
          <cell r="T2730">
            <v>1.06</v>
          </cell>
          <cell r="U2730">
            <v>1.06</v>
          </cell>
          <cell r="V2730">
            <v>1.06</v>
          </cell>
          <cell r="W2730">
            <v>1.05</v>
          </cell>
          <cell r="X2730">
            <v>1.06</v>
          </cell>
          <cell r="Y2730">
            <v>1.05</v>
          </cell>
          <cell r="Z2730">
            <v>1.04</v>
          </cell>
          <cell r="AA2730">
            <v>1.03</v>
          </cell>
          <cell r="AB2730">
            <v>1.03</v>
          </cell>
          <cell r="AC2730">
            <v>1.03</v>
          </cell>
          <cell r="AD2730">
            <v>1.02</v>
          </cell>
          <cell r="AE2730">
            <v>1.02</v>
          </cell>
          <cell r="AF2730">
            <v>1.02</v>
          </cell>
          <cell r="AG2730">
            <v>1.02</v>
          </cell>
          <cell r="AH2730">
            <v>1</v>
          </cell>
          <cell r="AI2730">
            <v>0.98</v>
          </cell>
          <cell r="AJ2730">
            <v>0.96</v>
          </cell>
          <cell r="AK2730">
            <v>0.94</v>
          </cell>
        </row>
        <row r="2731">
          <cell r="A2731" t="str">
            <v>SDGbaseTRAv2_UrbAS_IRTv2PVAXamine</v>
          </cell>
          <cell r="B2731" t="str">
            <v>SIclos6_GOVclos11</v>
          </cell>
          <cell r="C2731" t="str">
            <v>SDGbaseTRAv2_UrbAS_IRTv2</v>
          </cell>
          <cell r="D2731" t="str">
            <v>PVAX</v>
          </cell>
          <cell r="E2731" t="str">
            <v>amine</v>
          </cell>
          <cell r="F2731">
            <v>1</v>
          </cell>
          <cell r="G2731">
            <v>1.03</v>
          </cell>
          <cell r="H2731">
            <v>1.03</v>
          </cell>
          <cell r="I2731">
            <v>1.04</v>
          </cell>
          <cell r="J2731">
            <v>1.05</v>
          </cell>
          <cell r="K2731">
            <v>1.04</v>
          </cell>
          <cell r="L2731">
            <v>1.04</v>
          </cell>
          <cell r="M2731">
            <v>1.04</v>
          </cell>
          <cell r="N2731">
            <v>1.04</v>
          </cell>
          <cell r="O2731">
            <v>1.05</v>
          </cell>
          <cell r="P2731">
            <v>1.04</v>
          </cell>
          <cell r="Q2731">
            <v>1.04</v>
          </cell>
          <cell r="R2731">
            <v>1.03</v>
          </cell>
          <cell r="S2731">
            <v>1.03</v>
          </cell>
          <cell r="T2731">
            <v>1.04</v>
          </cell>
          <cell r="U2731">
            <v>1.04</v>
          </cell>
          <cell r="V2731">
            <v>1.04</v>
          </cell>
          <cell r="W2731">
            <v>1.04</v>
          </cell>
          <cell r="X2731">
            <v>1.05</v>
          </cell>
          <cell r="Y2731">
            <v>1.06</v>
          </cell>
          <cell r="Z2731">
            <v>1.05</v>
          </cell>
          <cell r="AA2731">
            <v>1.04</v>
          </cell>
          <cell r="AB2731">
            <v>1.03</v>
          </cell>
          <cell r="AC2731">
            <v>1.03</v>
          </cell>
          <cell r="AD2731">
            <v>1.02</v>
          </cell>
          <cell r="AE2731">
            <v>1.02</v>
          </cell>
          <cell r="AF2731">
            <v>1.02</v>
          </cell>
          <cell r="AG2731">
            <v>1.04</v>
          </cell>
          <cell r="AH2731">
            <v>1.03</v>
          </cell>
          <cell r="AI2731">
            <v>1.02</v>
          </cell>
          <cell r="AJ2731">
            <v>1.02</v>
          </cell>
          <cell r="AK2731">
            <v>1.02</v>
          </cell>
        </row>
        <row r="2732">
          <cell r="A2732" t="str">
            <v>SDGbaseTRAv2_UrbAS_IRTv2PVAXameat</v>
          </cell>
          <cell r="B2732" t="str">
            <v>SIclos6_GOVclos11</v>
          </cell>
          <cell r="C2732" t="str">
            <v>SDGbaseTRAv2_UrbAS_IRTv2</v>
          </cell>
          <cell r="D2732" t="str">
            <v>PVAX</v>
          </cell>
          <cell r="E2732" t="str">
            <v>ameat</v>
          </cell>
          <cell r="F2732">
            <v>1</v>
          </cell>
          <cell r="G2732">
            <v>0.96</v>
          </cell>
          <cell r="H2732">
            <v>0.93</v>
          </cell>
          <cell r="I2732">
            <v>0.93</v>
          </cell>
          <cell r="J2732">
            <v>0.93</v>
          </cell>
          <cell r="K2732">
            <v>0.93</v>
          </cell>
          <cell r="L2732">
            <v>0.93</v>
          </cell>
          <cell r="M2732">
            <v>0.93</v>
          </cell>
          <cell r="N2732">
            <v>0.93</v>
          </cell>
          <cell r="O2732">
            <v>0.93</v>
          </cell>
          <cell r="P2732">
            <v>0.94</v>
          </cell>
          <cell r="Q2732">
            <v>0.93</v>
          </cell>
          <cell r="R2732">
            <v>0.94</v>
          </cell>
          <cell r="S2732">
            <v>0.95</v>
          </cell>
          <cell r="T2732">
            <v>0.95</v>
          </cell>
          <cell r="U2732">
            <v>0.95</v>
          </cell>
          <cell r="V2732">
            <v>0.95</v>
          </cell>
          <cell r="W2732">
            <v>0.96</v>
          </cell>
          <cell r="X2732">
            <v>0.96</v>
          </cell>
          <cell r="Y2732">
            <v>0.95</v>
          </cell>
          <cell r="Z2732">
            <v>0.94</v>
          </cell>
          <cell r="AA2732">
            <v>0.93</v>
          </cell>
          <cell r="AB2732">
            <v>0.94</v>
          </cell>
          <cell r="AC2732">
            <v>0.94</v>
          </cell>
          <cell r="AD2732">
            <v>0.94</v>
          </cell>
          <cell r="AE2732">
            <v>0.93</v>
          </cell>
          <cell r="AF2732">
            <v>0.93</v>
          </cell>
          <cell r="AG2732">
            <v>0.95</v>
          </cell>
          <cell r="AH2732">
            <v>0.94</v>
          </cell>
          <cell r="AI2732">
            <v>0.95</v>
          </cell>
          <cell r="AJ2732">
            <v>0.95</v>
          </cell>
          <cell r="AK2732">
            <v>0.96</v>
          </cell>
        </row>
        <row r="2733">
          <cell r="A2733" t="str">
            <v>SDGbaseTRAv2_UrbAS_IRTv2PVAXapfis</v>
          </cell>
          <cell r="B2733" t="str">
            <v>SIclos6_GOVclos11</v>
          </cell>
          <cell r="C2733" t="str">
            <v>SDGbaseTRAv2_UrbAS_IRTv2</v>
          </cell>
          <cell r="D2733" t="str">
            <v>PVAX</v>
          </cell>
          <cell r="E2733" t="str">
            <v>apfis</v>
          </cell>
          <cell r="F2733">
            <v>1</v>
          </cell>
          <cell r="G2733">
            <v>1</v>
          </cell>
          <cell r="H2733">
            <v>1</v>
          </cell>
          <cell r="I2733">
            <v>0.99</v>
          </cell>
          <cell r="J2733">
            <v>0.98</v>
          </cell>
          <cell r="K2733">
            <v>0.98</v>
          </cell>
          <cell r="L2733">
            <v>0.98</v>
          </cell>
          <cell r="M2733">
            <v>0.98</v>
          </cell>
          <cell r="N2733">
            <v>0.98</v>
          </cell>
          <cell r="O2733">
            <v>0.99</v>
          </cell>
          <cell r="P2733">
            <v>0.99</v>
          </cell>
          <cell r="Q2733">
            <v>0.98</v>
          </cell>
          <cell r="R2733">
            <v>0.98</v>
          </cell>
          <cell r="S2733">
            <v>0.99</v>
          </cell>
          <cell r="T2733">
            <v>0.99</v>
          </cell>
          <cell r="U2733">
            <v>0.99</v>
          </cell>
          <cell r="V2733">
            <v>1</v>
          </cell>
          <cell r="W2733">
            <v>1</v>
          </cell>
          <cell r="X2733">
            <v>1</v>
          </cell>
          <cell r="Y2733">
            <v>1</v>
          </cell>
          <cell r="Z2733">
            <v>0.99</v>
          </cell>
          <cell r="AA2733">
            <v>0.98</v>
          </cell>
          <cell r="AB2733">
            <v>0.99</v>
          </cell>
          <cell r="AC2733">
            <v>0.99</v>
          </cell>
          <cell r="AD2733">
            <v>0.99</v>
          </cell>
          <cell r="AE2733">
            <v>0.99</v>
          </cell>
          <cell r="AF2733">
            <v>0.99</v>
          </cell>
          <cell r="AG2733">
            <v>1</v>
          </cell>
          <cell r="AH2733">
            <v>0.98</v>
          </cell>
          <cell r="AI2733">
            <v>0.97</v>
          </cell>
          <cell r="AJ2733">
            <v>0.96</v>
          </cell>
          <cell r="AK2733">
            <v>0.95</v>
          </cell>
        </row>
        <row r="2734">
          <cell r="A2734" t="str">
            <v>SDGbaseTRAv2_UrbAS_IRTv2PVAXavege</v>
          </cell>
          <cell r="B2734" t="str">
            <v>SIclos6_GOVclos11</v>
          </cell>
          <cell r="C2734" t="str">
            <v>SDGbaseTRAv2_UrbAS_IRTv2</v>
          </cell>
          <cell r="D2734" t="str">
            <v>PVAX</v>
          </cell>
          <cell r="E2734" t="str">
            <v>avege</v>
          </cell>
          <cell r="F2734">
            <v>1</v>
          </cell>
          <cell r="G2734">
            <v>0.98</v>
          </cell>
          <cell r="H2734">
            <v>0.99</v>
          </cell>
          <cell r="I2734">
            <v>0.98</v>
          </cell>
          <cell r="J2734">
            <v>0.98</v>
          </cell>
          <cell r="K2734">
            <v>0.98</v>
          </cell>
          <cell r="L2734">
            <v>0.98</v>
          </cell>
          <cell r="M2734">
            <v>0.98</v>
          </cell>
          <cell r="N2734">
            <v>0.98</v>
          </cell>
          <cell r="O2734">
            <v>1</v>
          </cell>
          <cell r="P2734">
            <v>0.99</v>
          </cell>
          <cell r="Q2734">
            <v>0.99</v>
          </cell>
          <cell r="R2734">
            <v>0.99</v>
          </cell>
          <cell r="S2734">
            <v>1</v>
          </cell>
          <cell r="T2734">
            <v>1</v>
          </cell>
          <cell r="U2734">
            <v>1</v>
          </cell>
          <cell r="V2734">
            <v>1</v>
          </cell>
          <cell r="W2734">
            <v>1.01</v>
          </cell>
          <cell r="X2734">
            <v>1.01</v>
          </cell>
          <cell r="Y2734">
            <v>1.01</v>
          </cell>
          <cell r="Z2734">
            <v>1</v>
          </cell>
          <cell r="AA2734">
            <v>0.98</v>
          </cell>
          <cell r="AB2734">
            <v>0.99</v>
          </cell>
          <cell r="AC2734">
            <v>1</v>
          </cell>
          <cell r="AD2734">
            <v>0.99</v>
          </cell>
          <cell r="AE2734">
            <v>0.99</v>
          </cell>
          <cell r="AF2734">
            <v>0.99</v>
          </cell>
          <cell r="AG2734">
            <v>1</v>
          </cell>
          <cell r="AH2734">
            <v>0.99</v>
          </cell>
          <cell r="AI2734">
            <v>0.98</v>
          </cell>
          <cell r="AJ2734">
            <v>0.97</v>
          </cell>
          <cell r="AK2734">
            <v>0.96</v>
          </cell>
        </row>
        <row r="2735">
          <cell r="A2735" t="str">
            <v>SDGbaseTRAv2_UrbAS_IRTv2PVAXafats</v>
          </cell>
          <cell r="B2735" t="str">
            <v>SIclos6_GOVclos11</v>
          </cell>
          <cell r="C2735" t="str">
            <v>SDGbaseTRAv2_UrbAS_IRTv2</v>
          </cell>
          <cell r="D2735" t="str">
            <v>PVAX</v>
          </cell>
          <cell r="E2735" t="str">
            <v>afats</v>
          </cell>
          <cell r="F2735">
            <v>1</v>
          </cell>
          <cell r="G2735">
            <v>0.97</v>
          </cell>
          <cell r="H2735">
            <v>0.96</v>
          </cell>
          <cell r="I2735">
            <v>0.93</v>
          </cell>
          <cell r="J2735">
            <v>0.93</v>
          </cell>
          <cell r="K2735">
            <v>0.93</v>
          </cell>
          <cell r="L2735">
            <v>0.92</v>
          </cell>
          <cell r="M2735">
            <v>0.92</v>
          </cell>
          <cell r="N2735">
            <v>0.91</v>
          </cell>
          <cell r="O2735">
            <v>1</v>
          </cell>
          <cell r="P2735">
            <v>0.99</v>
          </cell>
          <cell r="Q2735">
            <v>0.95</v>
          </cell>
          <cell r="R2735">
            <v>0.94</v>
          </cell>
          <cell r="S2735">
            <v>0.93</v>
          </cell>
          <cell r="T2735">
            <v>0.92</v>
          </cell>
          <cell r="U2735">
            <v>0.91</v>
          </cell>
          <cell r="V2735">
            <v>0.9</v>
          </cell>
          <cell r="W2735">
            <v>0.9</v>
          </cell>
          <cell r="X2735">
            <v>0.91</v>
          </cell>
          <cell r="Y2735">
            <v>0.9</v>
          </cell>
          <cell r="Z2735">
            <v>0.92</v>
          </cell>
          <cell r="AA2735">
            <v>0.92</v>
          </cell>
          <cell r="AB2735">
            <v>0.92</v>
          </cell>
          <cell r="AC2735">
            <v>0.91</v>
          </cell>
          <cell r="AD2735">
            <v>0.9</v>
          </cell>
          <cell r="AE2735">
            <v>0.9</v>
          </cell>
          <cell r="AF2735">
            <v>0.89</v>
          </cell>
          <cell r="AG2735">
            <v>0.87</v>
          </cell>
          <cell r="AH2735">
            <v>0.89</v>
          </cell>
          <cell r="AI2735">
            <v>0.89</v>
          </cell>
          <cell r="AJ2735">
            <v>0.89</v>
          </cell>
          <cell r="AK2735">
            <v>0.89</v>
          </cell>
        </row>
        <row r="2736">
          <cell r="A2736" t="str">
            <v>SDGbaseTRAv2_UrbAS_IRTv2PVAXadair</v>
          </cell>
          <cell r="B2736" t="str">
            <v>SIclos6_GOVclos11</v>
          </cell>
          <cell r="C2736" t="str">
            <v>SDGbaseTRAv2_UrbAS_IRTv2</v>
          </cell>
          <cell r="D2736" t="str">
            <v>PVAX</v>
          </cell>
          <cell r="E2736" t="str">
            <v>adair</v>
          </cell>
          <cell r="F2736">
            <v>1</v>
          </cell>
          <cell r="G2736">
            <v>0.99</v>
          </cell>
          <cell r="H2736">
            <v>0.98</v>
          </cell>
          <cell r="I2736">
            <v>0.97</v>
          </cell>
          <cell r="J2736">
            <v>0.97</v>
          </cell>
          <cell r="K2736">
            <v>0.97</v>
          </cell>
          <cell r="L2736">
            <v>0.97</v>
          </cell>
          <cell r="M2736">
            <v>0.98</v>
          </cell>
          <cell r="N2736">
            <v>0.98</v>
          </cell>
          <cell r="O2736">
            <v>0.99</v>
          </cell>
          <cell r="P2736">
            <v>0.98</v>
          </cell>
          <cell r="Q2736">
            <v>0.98</v>
          </cell>
          <cell r="R2736">
            <v>0.98</v>
          </cell>
          <cell r="S2736">
            <v>0.99</v>
          </cell>
          <cell r="T2736">
            <v>0.99</v>
          </cell>
          <cell r="U2736">
            <v>1</v>
          </cell>
          <cell r="V2736">
            <v>1</v>
          </cell>
          <cell r="W2736">
            <v>1</v>
          </cell>
          <cell r="X2736">
            <v>1.01</v>
          </cell>
          <cell r="Y2736">
            <v>1.01</v>
          </cell>
          <cell r="Z2736">
            <v>0.99</v>
          </cell>
          <cell r="AA2736">
            <v>0.98</v>
          </cell>
          <cell r="AB2736">
            <v>0.99</v>
          </cell>
          <cell r="AC2736">
            <v>0.99</v>
          </cell>
          <cell r="AD2736">
            <v>0.99</v>
          </cell>
          <cell r="AE2736">
            <v>0.99</v>
          </cell>
          <cell r="AF2736">
            <v>0.98</v>
          </cell>
          <cell r="AG2736">
            <v>1</v>
          </cell>
          <cell r="AH2736">
            <v>0.99</v>
          </cell>
          <cell r="AI2736">
            <v>0.98</v>
          </cell>
          <cell r="AJ2736">
            <v>0.97</v>
          </cell>
          <cell r="AK2736">
            <v>0.96</v>
          </cell>
        </row>
        <row r="2737">
          <cell r="A2737" t="str">
            <v>SDGbaseTRAv2_UrbAS_IRTv2PVAXagrai</v>
          </cell>
          <cell r="B2737" t="str">
            <v>SIclos6_GOVclos11</v>
          </cell>
          <cell r="C2737" t="str">
            <v>SDGbaseTRAv2_UrbAS_IRTv2</v>
          </cell>
          <cell r="D2737" t="str">
            <v>PVAX</v>
          </cell>
          <cell r="E2737" t="str">
            <v>agrai</v>
          </cell>
          <cell r="F2737">
            <v>1</v>
          </cell>
          <cell r="G2737">
            <v>1</v>
          </cell>
          <cell r="H2737">
            <v>0.98</v>
          </cell>
          <cell r="I2737">
            <v>0.98</v>
          </cell>
          <cell r="J2737">
            <v>0.98</v>
          </cell>
          <cell r="K2737">
            <v>0.97</v>
          </cell>
          <cell r="L2737">
            <v>0.96</v>
          </cell>
          <cell r="M2737">
            <v>0.96</v>
          </cell>
          <cell r="N2737">
            <v>0.95</v>
          </cell>
          <cell r="O2737">
            <v>0.95</v>
          </cell>
          <cell r="P2737">
            <v>0.95</v>
          </cell>
          <cell r="Q2737">
            <v>0.94</v>
          </cell>
          <cell r="R2737">
            <v>0.94</v>
          </cell>
          <cell r="S2737">
            <v>0.95</v>
          </cell>
          <cell r="T2737">
            <v>0.94</v>
          </cell>
          <cell r="U2737">
            <v>0.94</v>
          </cell>
          <cell r="V2737">
            <v>0.94</v>
          </cell>
          <cell r="W2737">
            <v>0.94</v>
          </cell>
          <cell r="X2737">
            <v>0.94</v>
          </cell>
          <cell r="Y2737">
            <v>0.94</v>
          </cell>
          <cell r="Z2737">
            <v>0.93</v>
          </cell>
          <cell r="AA2737">
            <v>0.92</v>
          </cell>
          <cell r="AB2737">
            <v>0.94</v>
          </cell>
          <cell r="AC2737">
            <v>0.94</v>
          </cell>
          <cell r="AD2737">
            <v>0.93</v>
          </cell>
          <cell r="AE2737">
            <v>0.94</v>
          </cell>
          <cell r="AF2737">
            <v>0.94</v>
          </cell>
          <cell r="AG2737">
            <v>0.95</v>
          </cell>
          <cell r="AH2737">
            <v>0.93</v>
          </cell>
          <cell r="AI2737">
            <v>0.92</v>
          </cell>
          <cell r="AJ2737">
            <v>0.92</v>
          </cell>
          <cell r="AK2737">
            <v>0.92</v>
          </cell>
        </row>
        <row r="2738">
          <cell r="A2738" t="str">
            <v>SDGbaseTRAv2_UrbAS_IRTv2PVAXastar</v>
          </cell>
          <cell r="B2738" t="str">
            <v>SIclos6_GOVclos11</v>
          </cell>
          <cell r="C2738" t="str">
            <v>SDGbaseTRAv2_UrbAS_IRTv2</v>
          </cell>
          <cell r="D2738" t="str">
            <v>PVAX</v>
          </cell>
          <cell r="E2738" t="str">
            <v>astar</v>
          </cell>
          <cell r="F2738">
            <v>1</v>
          </cell>
          <cell r="G2738">
            <v>0.99</v>
          </cell>
          <cell r="H2738">
            <v>0.98</v>
          </cell>
          <cell r="I2738">
            <v>0.97</v>
          </cell>
          <cell r="J2738">
            <v>0.97</v>
          </cell>
          <cell r="K2738">
            <v>0.96</v>
          </cell>
          <cell r="L2738">
            <v>0.96</v>
          </cell>
          <cell r="M2738">
            <v>0.95</v>
          </cell>
          <cell r="N2738">
            <v>0.94</v>
          </cell>
          <cell r="O2738">
            <v>0.94</v>
          </cell>
          <cell r="P2738">
            <v>0.94</v>
          </cell>
          <cell r="Q2738">
            <v>0.93</v>
          </cell>
          <cell r="R2738">
            <v>0.93</v>
          </cell>
          <cell r="S2738">
            <v>0.93</v>
          </cell>
          <cell r="T2738">
            <v>0.93</v>
          </cell>
          <cell r="U2738">
            <v>0.93</v>
          </cell>
          <cell r="V2738">
            <v>0.93</v>
          </cell>
          <cell r="W2738">
            <v>0.92</v>
          </cell>
          <cell r="X2738">
            <v>0.92</v>
          </cell>
          <cell r="Y2738">
            <v>0.92</v>
          </cell>
          <cell r="Z2738">
            <v>0.91</v>
          </cell>
          <cell r="AA2738">
            <v>0.9</v>
          </cell>
          <cell r="AB2738">
            <v>0.91</v>
          </cell>
          <cell r="AC2738">
            <v>0.91</v>
          </cell>
          <cell r="AD2738">
            <v>0.91</v>
          </cell>
          <cell r="AE2738">
            <v>0.91</v>
          </cell>
          <cell r="AF2738">
            <v>0.91</v>
          </cell>
          <cell r="AG2738">
            <v>0.9</v>
          </cell>
          <cell r="AH2738">
            <v>0.87</v>
          </cell>
          <cell r="AI2738">
            <v>0.85</v>
          </cell>
          <cell r="AJ2738">
            <v>0.83</v>
          </cell>
          <cell r="AK2738">
            <v>0.82</v>
          </cell>
        </row>
        <row r="2739">
          <cell r="A2739" t="str">
            <v>SDGbaseTRAv2_UrbAS_IRTv2PVAXafeed</v>
          </cell>
          <cell r="B2739" t="str">
            <v>SIclos6_GOVclos11</v>
          </cell>
          <cell r="C2739" t="str">
            <v>SDGbaseTRAv2_UrbAS_IRTv2</v>
          </cell>
          <cell r="D2739" t="str">
            <v>PVAX</v>
          </cell>
          <cell r="E2739" t="str">
            <v>afeed</v>
          </cell>
          <cell r="F2739">
            <v>1</v>
          </cell>
          <cell r="G2739">
            <v>0.78</v>
          </cell>
          <cell r="H2739">
            <v>0.86</v>
          </cell>
          <cell r="I2739">
            <v>0.86</v>
          </cell>
          <cell r="J2739">
            <v>0.87</v>
          </cell>
          <cell r="K2739">
            <v>0.9</v>
          </cell>
          <cell r="L2739">
            <v>0.9</v>
          </cell>
          <cell r="M2739">
            <v>0.9</v>
          </cell>
          <cell r="N2739">
            <v>0.9</v>
          </cell>
          <cell r="O2739">
            <v>0.93</v>
          </cell>
          <cell r="P2739">
            <v>0.93</v>
          </cell>
          <cell r="Q2739">
            <v>0.92</v>
          </cell>
          <cell r="R2739">
            <v>0.95</v>
          </cell>
          <cell r="S2739">
            <v>0.95</v>
          </cell>
          <cell r="T2739">
            <v>0.95</v>
          </cell>
          <cell r="U2739">
            <v>0.96</v>
          </cell>
          <cell r="V2739">
            <v>0.96</v>
          </cell>
          <cell r="W2739">
            <v>0.97</v>
          </cell>
          <cell r="X2739">
            <v>0.97</v>
          </cell>
          <cell r="Y2739">
            <v>0.97</v>
          </cell>
          <cell r="Z2739">
            <v>0.97</v>
          </cell>
          <cell r="AA2739">
            <v>0.94</v>
          </cell>
          <cell r="AB2739">
            <v>0.95</v>
          </cell>
          <cell r="AC2739">
            <v>0.96</v>
          </cell>
          <cell r="AD2739">
            <v>0.96</v>
          </cell>
          <cell r="AE2739">
            <v>0.96</v>
          </cell>
          <cell r="AF2739">
            <v>0.95</v>
          </cell>
          <cell r="AG2739">
            <v>0.96</v>
          </cell>
          <cell r="AH2739">
            <v>1.02</v>
          </cell>
          <cell r="AI2739">
            <v>1.04</v>
          </cell>
          <cell r="AJ2739">
            <v>1.04</v>
          </cell>
          <cell r="AK2739">
            <v>1.04</v>
          </cell>
        </row>
        <row r="2740">
          <cell r="A2740" t="str">
            <v>SDGbaseTRAv2_UrbAS_IRTv2PVAXabake</v>
          </cell>
          <cell r="B2740" t="str">
            <v>SIclos6_GOVclos11</v>
          </cell>
          <cell r="C2740" t="str">
            <v>SDGbaseTRAv2_UrbAS_IRTv2</v>
          </cell>
          <cell r="D2740" t="str">
            <v>PVAX</v>
          </cell>
          <cell r="E2740" t="str">
            <v>abake</v>
          </cell>
          <cell r="F2740">
            <v>1</v>
          </cell>
          <cell r="G2740">
            <v>1.01</v>
          </cell>
          <cell r="H2740">
            <v>1.01</v>
          </cell>
          <cell r="I2740">
            <v>1</v>
          </cell>
          <cell r="J2740">
            <v>1</v>
          </cell>
          <cell r="K2740">
            <v>1</v>
          </cell>
          <cell r="L2740">
            <v>1</v>
          </cell>
          <cell r="M2740">
            <v>1</v>
          </cell>
          <cell r="N2740">
            <v>1</v>
          </cell>
          <cell r="O2740">
            <v>1</v>
          </cell>
          <cell r="P2740">
            <v>0.99</v>
          </cell>
          <cell r="Q2740">
            <v>0.99</v>
          </cell>
          <cell r="R2740">
            <v>1</v>
          </cell>
          <cell r="S2740">
            <v>1.01</v>
          </cell>
          <cell r="T2740">
            <v>1.01</v>
          </cell>
          <cell r="U2740">
            <v>1.01</v>
          </cell>
          <cell r="V2740">
            <v>1.01</v>
          </cell>
          <cell r="W2740">
            <v>1.02</v>
          </cell>
          <cell r="X2740">
            <v>1.02</v>
          </cell>
          <cell r="Y2740">
            <v>1.02</v>
          </cell>
          <cell r="Z2740">
            <v>1</v>
          </cell>
          <cell r="AA2740">
            <v>0.99</v>
          </cell>
          <cell r="AB2740">
            <v>1</v>
          </cell>
          <cell r="AC2740">
            <v>1</v>
          </cell>
          <cell r="AD2740">
            <v>1</v>
          </cell>
          <cell r="AE2740">
            <v>1</v>
          </cell>
          <cell r="AF2740">
            <v>1</v>
          </cell>
          <cell r="AG2740">
            <v>1.01</v>
          </cell>
          <cell r="AH2740">
            <v>0.99</v>
          </cell>
          <cell r="AI2740">
            <v>0.98</v>
          </cell>
          <cell r="AJ2740">
            <v>0.97</v>
          </cell>
          <cell r="AK2740">
            <v>0.96</v>
          </cell>
        </row>
        <row r="2741">
          <cell r="A2741" t="str">
            <v>SDGbaseTRAv2_UrbAS_IRTv2PVAXasuga</v>
          </cell>
          <cell r="B2741" t="str">
            <v>SIclos6_GOVclos11</v>
          </cell>
          <cell r="C2741" t="str">
            <v>SDGbaseTRAv2_UrbAS_IRTv2</v>
          </cell>
          <cell r="D2741" t="str">
            <v>PVAX</v>
          </cell>
          <cell r="E2741" t="str">
            <v>asuga</v>
          </cell>
          <cell r="F2741">
            <v>1</v>
          </cell>
          <cell r="G2741">
            <v>1.01</v>
          </cell>
          <cell r="H2741">
            <v>1</v>
          </cell>
          <cell r="I2741">
            <v>1</v>
          </cell>
          <cell r="J2741">
            <v>0.99</v>
          </cell>
          <cell r="K2741">
            <v>0.99</v>
          </cell>
          <cell r="L2741">
            <v>0.99</v>
          </cell>
          <cell r="M2741">
            <v>0.98</v>
          </cell>
          <cell r="N2741">
            <v>0.98</v>
          </cell>
          <cell r="O2741">
            <v>0.98</v>
          </cell>
          <cell r="P2741">
            <v>0.98</v>
          </cell>
          <cell r="Q2741">
            <v>0.97</v>
          </cell>
          <cell r="R2741">
            <v>0.98</v>
          </cell>
          <cell r="S2741">
            <v>0.98</v>
          </cell>
          <cell r="T2741">
            <v>0.98</v>
          </cell>
          <cell r="U2741">
            <v>0.98</v>
          </cell>
          <cell r="V2741">
            <v>0.98</v>
          </cell>
          <cell r="W2741">
            <v>0.98</v>
          </cell>
          <cell r="X2741">
            <v>0.99</v>
          </cell>
          <cell r="Y2741">
            <v>0.99</v>
          </cell>
          <cell r="Z2741">
            <v>0.97</v>
          </cell>
          <cell r="AA2741">
            <v>0.96</v>
          </cell>
          <cell r="AB2741">
            <v>0.97</v>
          </cell>
          <cell r="AC2741">
            <v>0.97</v>
          </cell>
          <cell r="AD2741">
            <v>0.97</v>
          </cell>
          <cell r="AE2741">
            <v>0.97</v>
          </cell>
          <cell r="AF2741">
            <v>0.97</v>
          </cell>
          <cell r="AG2741">
            <v>0.98</v>
          </cell>
          <cell r="AH2741">
            <v>0.97</v>
          </cell>
          <cell r="AI2741">
            <v>0.96</v>
          </cell>
          <cell r="AJ2741">
            <v>0.95</v>
          </cell>
          <cell r="AK2741">
            <v>0.95</v>
          </cell>
        </row>
        <row r="2742">
          <cell r="A2742" t="str">
            <v>SDGbaseTRAv2_UrbAS_IRTv2PVAXaconf</v>
          </cell>
          <cell r="B2742" t="str">
            <v>SIclos6_GOVclos11</v>
          </cell>
          <cell r="C2742" t="str">
            <v>SDGbaseTRAv2_UrbAS_IRTv2</v>
          </cell>
          <cell r="D2742" t="str">
            <v>PVAX</v>
          </cell>
          <cell r="E2742" t="str">
            <v>aconf</v>
          </cell>
          <cell r="F2742">
            <v>1</v>
          </cell>
          <cell r="G2742">
            <v>1</v>
          </cell>
          <cell r="H2742">
            <v>1.01</v>
          </cell>
          <cell r="I2742">
            <v>1</v>
          </cell>
          <cell r="J2742">
            <v>0.99</v>
          </cell>
          <cell r="K2742">
            <v>0.99</v>
          </cell>
          <cell r="L2742">
            <v>1</v>
          </cell>
          <cell r="M2742">
            <v>1</v>
          </cell>
          <cell r="N2742">
            <v>1</v>
          </cell>
          <cell r="O2742">
            <v>1.01</v>
          </cell>
          <cell r="P2742">
            <v>1.01</v>
          </cell>
          <cell r="Q2742">
            <v>1.01</v>
          </cell>
          <cell r="R2742">
            <v>1.02</v>
          </cell>
          <cell r="S2742">
            <v>1.03</v>
          </cell>
          <cell r="T2742">
            <v>1.03</v>
          </cell>
          <cell r="U2742">
            <v>1.04</v>
          </cell>
          <cell r="V2742">
            <v>1.05</v>
          </cell>
          <cell r="W2742">
            <v>1.05</v>
          </cell>
          <cell r="X2742">
            <v>1.05</v>
          </cell>
          <cell r="Y2742">
            <v>1.05</v>
          </cell>
          <cell r="Z2742">
            <v>1.04</v>
          </cell>
          <cell r="AA2742">
            <v>1.02</v>
          </cell>
          <cell r="AB2742">
            <v>1.03</v>
          </cell>
          <cell r="AC2742">
            <v>1.04</v>
          </cell>
          <cell r="AD2742">
            <v>1.03</v>
          </cell>
          <cell r="AE2742">
            <v>1.03</v>
          </cell>
          <cell r="AF2742">
            <v>1.03</v>
          </cell>
          <cell r="AG2742">
            <v>1.04</v>
          </cell>
          <cell r="AH2742">
            <v>1.03</v>
          </cell>
          <cell r="AI2742">
            <v>1.01</v>
          </cell>
          <cell r="AJ2742">
            <v>1</v>
          </cell>
          <cell r="AK2742">
            <v>0.98</v>
          </cell>
        </row>
        <row r="2743">
          <cell r="A2743" t="str">
            <v>SDGbaseTRAv2_UrbAS_IRTv2PVAXapast</v>
          </cell>
          <cell r="B2743" t="str">
            <v>SIclos6_GOVclos11</v>
          </cell>
          <cell r="C2743" t="str">
            <v>SDGbaseTRAv2_UrbAS_IRTv2</v>
          </cell>
          <cell r="D2743" t="str">
            <v>PVAX</v>
          </cell>
          <cell r="E2743" t="str">
            <v>apast</v>
          </cell>
          <cell r="F2743">
            <v>1</v>
          </cell>
          <cell r="G2743">
            <v>0.93</v>
          </cell>
          <cell r="H2743">
            <v>0.94</v>
          </cell>
          <cell r="I2743">
            <v>0.92</v>
          </cell>
          <cell r="J2743">
            <v>0.91</v>
          </cell>
          <cell r="K2743">
            <v>0.92</v>
          </cell>
          <cell r="L2743">
            <v>0.93</v>
          </cell>
          <cell r="M2743">
            <v>0.93</v>
          </cell>
          <cell r="N2743">
            <v>0.93</v>
          </cell>
          <cell r="O2743">
            <v>0.97</v>
          </cell>
          <cell r="P2743">
            <v>0.96</v>
          </cell>
          <cell r="Q2743">
            <v>0.94</v>
          </cell>
          <cell r="R2743">
            <v>0.95</v>
          </cell>
          <cell r="S2743">
            <v>0.95</v>
          </cell>
          <cell r="T2743">
            <v>0.96</v>
          </cell>
          <cell r="U2743">
            <v>0.96</v>
          </cell>
          <cell r="V2743">
            <v>0.96</v>
          </cell>
          <cell r="W2743">
            <v>0.96</v>
          </cell>
          <cell r="X2743">
            <v>0.97</v>
          </cell>
          <cell r="Y2743">
            <v>0.96</v>
          </cell>
          <cell r="Z2743">
            <v>0.96</v>
          </cell>
          <cell r="AA2743">
            <v>0.94</v>
          </cell>
          <cell r="AB2743">
            <v>0.94</v>
          </cell>
          <cell r="AC2743">
            <v>0.94</v>
          </cell>
          <cell r="AD2743">
            <v>0.94</v>
          </cell>
          <cell r="AE2743">
            <v>0.93</v>
          </cell>
          <cell r="AF2743">
            <v>0.93</v>
          </cell>
          <cell r="AG2743">
            <v>0.93</v>
          </cell>
          <cell r="AH2743">
            <v>0.94</v>
          </cell>
          <cell r="AI2743">
            <v>0.95</v>
          </cell>
          <cell r="AJ2743">
            <v>0.95</v>
          </cell>
          <cell r="AK2743">
            <v>0.95</v>
          </cell>
        </row>
        <row r="2744">
          <cell r="A2744" t="str">
            <v>SDGbaseTRAv2_UrbAS_IRTv2PVAXaofoo</v>
          </cell>
          <cell r="B2744" t="str">
            <v>SIclos6_GOVclos11</v>
          </cell>
          <cell r="C2744" t="str">
            <v>SDGbaseTRAv2_UrbAS_IRTv2</v>
          </cell>
          <cell r="D2744" t="str">
            <v>PVAX</v>
          </cell>
          <cell r="E2744" t="str">
            <v>aofoo</v>
          </cell>
          <cell r="F2744">
            <v>1</v>
          </cell>
          <cell r="G2744">
            <v>0.96</v>
          </cell>
          <cell r="H2744">
            <v>0.96</v>
          </cell>
          <cell r="I2744">
            <v>0.96</v>
          </cell>
          <cell r="J2744">
            <v>0.96</v>
          </cell>
          <cell r="K2744">
            <v>0.96</v>
          </cell>
          <cell r="L2744">
            <v>0.96</v>
          </cell>
          <cell r="M2744">
            <v>0.96</v>
          </cell>
          <cell r="N2744">
            <v>0.96</v>
          </cell>
          <cell r="O2744">
            <v>0.98</v>
          </cell>
          <cell r="P2744">
            <v>0.98</v>
          </cell>
          <cell r="Q2744">
            <v>0.97</v>
          </cell>
          <cell r="R2744">
            <v>0.97</v>
          </cell>
          <cell r="S2744">
            <v>0.97</v>
          </cell>
          <cell r="T2744">
            <v>0.98</v>
          </cell>
          <cell r="U2744">
            <v>0.98</v>
          </cell>
          <cell r="V2744">
            <v>0.98</v>
          </cell>
          <cell r="W2744">
            <v>0.98</v>
          </cell>
          <cell r="X2744">
            <v>0.99</v>
          </cell>
          <cell r="Y2744">
            <v>0.99</v>
          </cell>
          <cell r="Z2744">
            <v>0.97</v>
          </cell>
          <cell r="AA2744">
            <v>0.96</v>
          </cell>
          <cell r="AB2744">
            <v>0.97</v>
          </cell>
          <cell r="AC2744">
            <v>0.97</v>
          </cell>
          <cell r="AD2744">
            <v>0.97</v>
          </cell>
          <cell r="AE2744">
            <v>0.96</v>
          </cell>
          <cell r="AF2744">
            <v>0.96</v>
          </cell>
          <cell r="AG2744">
            <v>0.98</v>
          </cell>
          <cell r="AH2744">
            <v>0.98</v>
          </cell>
          <cell r="AI2744">
            <v>0.97</v>
          </cell>
          <cell r="AJ2744">
            <v>0.97</v>
          </cell>
          <cell r="AK2744">
            <v>0.96</v>
          </cell>
        </row>
        <row r="2745">
          <cell r="A2745" t="str">
            <v>SDGbaseTRAv2_UrbAS_IRTv2PVAXabevt</v>
          </cell>
          <cell r="B2745" t="str">
            <v>SIclos6_GOVclos11</v>
          </cell>
          <cell r="C2745" t="str">
            <v>SDGbaseTRAv2_UrbAS_IRTv2</v>
          </cell>
          <cell r="D2745" t="str">
            <v>PVAX</v>
          </cell>
          <cell r="E2745" t="str">
            <v>abevt</v>
          </cell>
          <cell r="F2745">
            <v>1</v>
          </cell>
          <cell r="G2745">
            <v>1</v>
          </cell>
          <cell r="H2745">
            <v>1.01</v>
          </cell>
          <cell r="I2745">
            <v>1</v>
          </cell>
          <cell r="J2745">
            <v>0.99</v>
          </cell>
          <cell r="K2745">
            <v>0.99</v>
          </cell>
          <cell r="L2745">
            <v>1</v>
          </cell>
          <cell r="M2745">
            <v>1</v>
          </cell>
          <cell r="N2745">
            <v>1</v>
          </cell>
          <cell r="O2745">
            <v>1.03</v>
          </cell>
          <cell r="P2745">
            <v>1.02</v>
          </cell>
          <cell r="Q2745">
            <v>1.01</v>
          </cell>
          <cell r="R2745">
            <v>1.01</v>
          </cell>
          <cell r="S2745">
            <v>1.01</v>
          </cell>
          <cell r="T2745">
            <v>1.01</v>
          </cell>
          <cell r="U2745">
            <v>1.02</v>
          </cell>
          <cell r="V2745">
            <v>1.01</v>
          </cell>
          <cell r="W2745">
            <v>1.02</v>
          </cell>
          <cell r="X2745">
            <v>1.02</v>
          </cell>
          <cell r="Y2745">
            <v>1.02</v>
          </cell>
          <cell r="Z2745">
            <v>1.01</v>
          </cell>
          <cell r="AA2745">
            <v>1</v>
          </cell>
          <cell r="AB2745">
            <v>1.01</v>
          </cell>
          <cell r="AC2745">
            <v>1.01</v>
          </cell>
          <cell r="AD2745">
            <v>1</v>
          </cell>
          <cell r="AE2745">
            <v>1</v>
          </cell>
          <cell r="AF2745">
            <v>0.99</v>
          </cell>
          <cell r="AG2745">
            <v>1</v>
          </cell>
          <cell r="AH2745">
            <v>1</v>
          </cell>
          <cell r="AI2745">
            <v>0.99</v>
          </cell>
          <cell r="AJ2745">
            <v>0.98</v>
          </cell>
          <cell r="AK2745">
            <v>0.97</v>
          </cell>
        </row>
        <row r="2746">
          <cell r="A2746" t="str">
            <v>SDGbaseTRAv2_UrbAS_IRTv2PVAXatext</v>
          </cell>
          <cell r="B2746" t="str">
            <v>SIclos6_GOVclos11</v>
          </cell>
          <cell r="C2746" t="str">
            <v>SDGbaseTRAv2_UrbAS_IRTv2</v>
          </cell>
          <cell r="D2746" t="str">
            <v>PVAX</v>
          </cell>
          <cell r="E2746" t="str">
            <v>atext</v>
          </cell>
          <cell r="F2746">
            <v>1</v>
          </cell>
          <cell r="G2746">
            <v>1.1000000000000001</v>
          </cell>
          <cell r="H2746">
            <v>1.0900000000000001</v>
          </cell>
          <cell r="I2746">
            <v>1.08</v>
          </cell>
          <cell r="J2746">
            <v>1.08</v>
          </cell>
          <cell r="K2746">
            <v>1.08</v>
          </cell>
          <cell r="L2746">
            <v>1.08</v>
          </cell>
          <cell r="M2746">
            <v>1.08</v>
          </cell>
          <cell r="N2746">
            <v>1.0900000000000001</v>
          </cell>
          <cell r="O2746">
            <v>1.0900000000000001</v>
          </cell>
          <cell r="P2746">
            <v>1.0900000000000001</v>
          </cell>
          <cell r="Q2746">
            <v>1.08</v>
          </cell>
          <cell r="R2746">
            <v>1.0900000000000001</v>
          </cell>
          <cell r="S2746">
            <v>1.1000000000000001</v>
          </cell>
          <cell r="T2746">
            <v>1.1000000000000001</v>
          </cell>
          <cell r="U2746">
            <v>1.1100000000000001</v>
          </cell>
          <cell r="V2746">
            <v>1.1100000000000001</v>
          </cell>
          <cell r="W2746">
            <v>1.1100000000000001</v>
          </cell>
          <cell r="X2746">
            <v>1.1200000000000001</v>
          </cell>
          <cell r="Y2746">
            <v>1.1200000000000001</v>
          </cell>
          <cell r="Z2746">
            <v>1.1000000000000001</v>
          </cell>
          <cell r="AA2746">
            <v>1.0900000000000001</v>
          </cell>
          <cell r="AB2746">
            <v>1.1000000000000001</v>
          </cell>
          <cell r="AC2746">
            <v>1.1000000000000001</v>
          </cell>
          <cell r="AD2746">
            <v>1.1000000000000001</v>
          </cell>
          <cell r="AE2746">
            <v>1.1000000000000001</v>
          </cell>
          <cell r="AF2746">
            <v>1.0900000000000001</v>
          </cell>
          <cell r="AG2746">
            <v>1.1100000000000001</v>
          </cell>
          <cell r="AH2746">
            <v>1.08</v>
          </cell>
          <cell r="AI2746">
            <v>1.05</v>
          </cell>
          <cell r="AJ2746">
            <v>1.03</v>
          </cell>
          <cell r="AK2746">
            <v>1.02</v>
          </cell>
        </row>
        <row r="2747">
          <cell r="A2747" t="str">
            <v>SDGbaseTRAv2_UrbAS_IRTv2PVAXaclth</v>
          </cell>
          <cell r="B2747" t="str">
            <v>SIclos6_GOVclos11</v>
          </cell>
          <cell r="C2747" t="str">
            <v>SDGbaseTRAv2_UrbAS_IRTv2</v>
          </cell>
          <cell r="D2747" t="str">
            <v>PVAX</v>
          </cell>
          <cell r="E2747" t="str">
            <v>aclth</v>
          </cell>
          <cell r="F2747">
            <v>1</v>
          </cell>
          <cell r="G2747">
            <v>1.1000000000000001</v>
          </cell>
          <cell r="H2747">
            <v>1.1000000000000001</v>
          </cell>
          <cell r="I2747">
            <v>1.1000000000000001</v>
          </cell>
          <cell r="J2747">
            <v>1.0900000000000001</v>
          </cell>
          <cell r="K2747">
            <v>1.1000000000000001</v>
          </cell>
          <cell r="L2747">
            <v>1.1000000000000001</v>
          </cell>
          <cell r="M2747">
            <v>1.1100000000000001</v>
          </cell>
          <cell r="N2747">
            <v>1.1100000000000001</v>
          </cell>
          <cell r="O2747">
            <v>1.1000000000000001</v>
          </cell>
          <cell r="P2747">
            <v>1.1100000000000001</v>
          </cell>
          <cell r="Q2747">
            <v>1.1000000000000001</v>
          </cell>
          <cell r="R2747">
            <v>1.1100000000000001</v>
          </cell>
          <cell r="S2747">
            <v>1.1200000000000001</v>
          </cell>
          <cell r="T2747">
            <v>1.1200000000000001</v>
          </cell>
          <cell r="U2747">
            <v>1.1299999999999999</v>
          </cell>
          <cell r="V2747">
            <v>1.1299999999999999</v>
          </cell>
          <cell r="W2747">
            <v>1.1399999999999999</v>
          </cell>
          <cell r="X2747">
            <v>1.1399999999999999</v>
          </cell>
          <cell r="Y2747">
            <v>1.1399999999999999</v>
          </cell>
          <cell r="Z2747">
            <v>1.1299999999999999</v>
          </cell>
          <cell r="AA2747">
            <v>1.1100000000000001</v>
          </cell>
          <cell r="AB2747">
            <v>1.1200000000000001</v>
          </cell>
          <cell r="AC2747">
            <v>1.1200000000000001</v>
          </cell>
          <cell r="AD2747">
            <v>1.1200000000000001</v>
          </cell>
          <cell r="AE2747">
            <v>1.1200000000000001</v>
          </cell>
          <cell r="AF2747">
            <v>1.1200000000000001</v>
          </cell>
          <cell r="AG2747">
            <v>1.1299999999999999</v>
          </cell>
          <cell r="AH2747">
            <v>1.1000000000000001</v>
          </cell>
          <cell r="AI2747">
            <v>1.07</v>
          </cell>
          <cell r="AJ2747">
            <v>1.05</v>
          </cell>
          <cell r="AK2747">
            <v>1.03</v>
          </cell>
        </row>
        <row r="2748">
          <cell r="A2748" t="str">
            <v>SDGbaseTRAv2_UrbAS_IRTv2PVAXaleat</v>
          </cell>
          <cell r="B2748" t="str">
            <v>SIclos6_GOVclos11</v>
          </cell>
          <cell r="C2748" t="str">
            <v>SDGbaseTRAv2_UrbAS_IRTv2</v>
          </cell>
          <cell r="D2748" t="str">
            <v>PVAX</v>
          </cell>
          <cell r="E2748" t="str">
            <v>aleat</v>
          </cell>
          <cell r="F2748">
            <v>1</v>
          </cell>
          <cell r="G2748">
            <v>1.0900000000000001</v>
          </cell>
          <cell r="H2748">
            <v>1.05</v>
          </cell>
          <cell r="I2748">
            <v>1.01</v>
          </cell>
          <cell r="J2748">
            <v>0.99</v>
          </cell>
          <cell r="K2748">
            <v>0.98</v>
          </cell>
          <cell r="L2748">
            <v>0.99</v>
          </cell>
          <cell r="M2748">
            <v>1</v>
          </cell>
          <cell r="N2748">
            <v>1.01</v>
          </cell>
          <cell r="O2748">
            <v>1.1100000000000001</v>
          </cell>
          <cell r="P2748">
            <v>1.1100000000000001</v>
          </cell>
          <cell r="Q2748">
            <v>1.08</v>
          </cell>
          <cell r="R2748">
            <v>1.05</v>
          </cell>
          <cell r="S2748">
            <v>1.03</v>
          </cell>
          <cell r="T2748">
            <v>1.02</v>
          </cell>
          <cell r="U2748">
            <v>1.02</v>
          </cell>
          <cell r="V2748">
            <v>1.02</v>
          </cell>
          <cell r="W2748">
            <v>1.02</v>
          </cell>
          <cell r="X2748">
            <v>1.02</v>
          </cell>
          <cell r="Y2748">
            <v>1.01</v>
          </cell>
          <cell r="Z2748">
            <v>1.01</v>
          </cell>
          <cell r="AA2748">
            <v>1.01</v>
          </cell>
          <cell r="AB2748">
            <v>1.02</v>
          </cell>
          <cell r="AC2748">
            <v>1.02</v>
          </cell>
          <cell r="AD2748">
            <v>1.01</v>
          </cell>
          <cell r="AE2748">
            <v>1.01</v>
          </cell>
          <cell r="AF2748">
            <v>1</v>
          </cell>
          <cell r="AG2748">
            <v>1</v>
          </cell>
          <cell r="AH2748">
            <v>0.96</v>
          </cell>
          <cell r="AI2748">
            <v>0.92</v>
          </cell>
          <cell r="AJ2748">
            <v>0.9</v>
          </cell>
          <cell r="AK2748">
            <v>0.89</v>
          </cell>
        </row>
        <row r="2749">
          <cell r="A2749" t="str">
            <v>SDGbaseTRAv2_UrbAS_IRTv2PVAXafoot</v>
          </cell>
          <cell r="B2749" t="str">
            <v>SIclos6_GOVclos11</v>
          </cell>
          <cell r="C2749" t="str">
            <v>SDGbaseTRAv2_UrbAS_IRTv2</v>
          </cell>
          <cell r="D2749" t="str">
            <v>PVAX</v>
          </cell>
          <cell r="E2749" t="str">
            <v>afoot</v>
          </cell>
          <cell r="F2749">
            <v>1</v>
          </cell>
          <cell r="G2749">
            <v>1.0900000000000001</v>
          </cell>
          <cell r="H2749">
            <v>1.0900000000000001</v>
          </cell>
          <cell r="I2749">
            <v>1.0900000000000001</v>
          </cell>
          <cell r="J2749">
            <v>1.08</v>
          </cell>
          <cell r="K2749">
            <v>1.08</v>
          </cell>
          <cell r="L2749">
            <v>1.08</v>
          </cell>
          <cell r="M2749">
            <v>1.0900000000000001</v>
          </cell>
          <cell r="N2749">
            <v>1.0900000000000001</v>
          </cell>
          <cell r="O2749">
            <v>1.0900000000000001</v>
          </cell>
          <cell r="P2749">
            <v>1.0900000000000001</v>
          </cell>
          <cell r="Q2749">
            <v>1.0900000000000001</v>
          </cell>
          <cell r="R2749">
            <v>1.0900000000000001</v>
          </cell>
          <cell r="S2749">
            <v>1.1000000000000001</v>
          </cell>
          <cell r="T2749">
            <v>1.1000000000000001</v>
          </cell>
          <cell r="U2749">
            <v>1.1100000000000001</v>
          </cell>
          <cell r="V2749">
            <v>1.1100000000000001</v>
          </cell>
          <cell r="W2749">
            <v>1.1200000000000001</v>
          </cell>
          <cell r="X2749">
            <v>1.1200000000000001</v>
          </cell>
          <cell r="Y2749">
            <v>1.1200000000000001</v>
          </cell>
          <cell r="Z2749">
            <v>1.1000000000000001</v>
          </cell>
          <cell r="AA2749">
            <v>1.0900000000000001</v>
          </cell>
          <cell r="AB2749">
            <v>1.1000000000000001</v>
          </cell>
          <cell r="AC2749">
            <v>1.1000000000000001</v>
          </cell>
          <cell r="AD2749">
            <v>1.1000000000000001</v>
          </cell>
          <cell r="AE2749">
            <v>1.1000000000000001</v>
          </cell>
          <cell r="AF2749">
            <v>1.1000000000000001</v>
          </cell>
          <cell r="AG2749">
            <v>1.1200000000000001</v>
          </cell>
          <cell r="AH2749">
            <v>1.08</v>
          </cell>
          <cell r="AI2749">
            <v>1.06</v>
          </cell>
          <cell r="AJ2749">
            <v>1.04</v>
          </cell>
          <cell r="AK2749">
            <v>1.03</v>
          </cell>
        </row>
        <row r="2750">
          <cell r="A2750" t="str">
            <v>SDGbaseTRAv2_UrbAS_IRTv2PVAXawood</v>
          </cell>
          <cell r="B2750" t="str">
            <v>SIclos6_GOVclos11</v>
          </cell>
          <cell r="C2750" t="str">
            <v>SDGbaseTRAv2_UrbAS_IRTv2</v>
          </cell>
          <cell r="D2750" t="str">
            <v>PVAX</v>
          </cell>
          <cell r="E2750" t="str">
            <v>awood</v>
          </cell>
          <cell r="F2750">
            <v>1</v>
          </cell>
          <cell r="G2750">
            <v>1.02</v>
          </cell>
          <cell r="H2750">
            <v>1.01</v>
          </cell>
          <cell r="I2750">
            <v>1.01</v>
          </cell>
          <cell r="J2750">
            <v>1.01</v>
          </cell>
          <cell r="K2750">
            <v>1.01</v>
          </cell>
          <cell r="L2750">
            <v>1.01</v>
          </cell>
          <cell r="M2750">
            <v>1.02</v>
          </cell>
          <cell r="N2750">
            <v>1.02</v>
          </cell>
          <cell r="O2750">
            <v>1.02</v>
          </cell>
          <cell r="P2750">
            <v>1.02</v>
          </cell>
          <cell r="Q2750">
            <v>1.02</v>
          </cell>
          <cell r="R2750">
            <v>1.02</v>
          </cell>
          <cell r="S2750">
            <v>1.02</v>
          </cell>
          <cell r="T2750">
            <v>1.03</v>
          </cell>
          <cell r="U2750">
            <v>1.03</v>
          </cell>
          <cell r="V2750">
            <v>1.03</v>
          </cell>
          <cell r="W2750">
            <v>1.04</v>
          </cell>
          <cell r="X2750">
            <v>1.04</v>
          </cell>
          <cell r="Y2750">
            <v>1.04</v>
          </cell>
          <cell r="Z2750">
            <v>1.03</v>
          </cell>
          <cell r="AA2750">
            <v>1.01</v>
          </cell>
          <cell r="AB2750">
            <v>1.02</v>
          </cell>
          <cell r="AC2750">
            <v>1.02</v>
          </cell>
          <cell r="AD2750">
            <v>1.02</v>
          </cell>
          <cell r="AE2750">
            <v>1.02</v>
          </cell>
          <cell r="AF2750">
            <v>1.02</v>
          </cell>
          <cell r="AG2750">
            <v>1.03</v>
          </cell>
          <cell r="AH2750">
            <v>1.02</v>
          </cell>
          <cell r="AI2750">
            <v>1.01</v>
          </cell>
          <cell r="AJ2750">
            <v>1</v>
          </cell>
          <cell r="AK2750">
            <v>1</v>
          </cell>
        </row>
        <row r="2751">
          <cell r="A2751" t="str">
            <v>SDGbaseTRAv2_UrbAS_IRTv2PVAXapapr</v>
          </cell>
          <cell r="B2751" t="str">
            <v>SIclos6_GOVclos11</v>
          </cell>
          <cell r="C2751" t="str">
            <v>SDGbaseTRAv2_UrbAS_IRTv2</v>
          </cell>
          <cell r="D2751" t="str">
            <v>PVAX</v>
          </cell>
          <cell r="E2751" t="str">
            <v>apapr</v>
          </cell>
          <cell r="F2751">
            <v>1</v>
          </cell>
          <cell r="G2751">
            <v>1.04</v>
          </cell>
          <cell r="H2751">
            <v>1.04</v>
          </cell>
          <cell r="I2751">
            <v>1.04</v>
          </cell>
          <cell r="J2751">
            <v>1.02</v>
          </cell>
          <cell r="K2751">
            <v>1.03</v>
          </cell>
          <cell r="L2751">
            <v>1.03</v>
          </cell>
          <cell r="M2751">
            <v>1.02</v>
          </cell>
          <cell r="N2751">
            <v>1.02</v>
          </cell>
          <cell r="O2751">
            <v>1.03</v>
          </cell>
          <cell r="P2751">
            <v>1.03</v>
          </cell>
          <cell r="Q2751">
            <v>1.02</v>
          </cell>
          <cell r="R2751">
            <v>1.04</v>
          </cell>
          <cell r="S2751">
            <v>1.04</v>
          </cell>
          <cell r="T2751">
            <v>1.05</v>
          </cell>
          <cell r="U2751">
            <v>1.05</v>
          </cell>
          <cell r="V2751">
            <v>1.05</v>
          </cell>
          <cell r="W2751">
            <v>1.05</v>
          </cell>
          <cell r="X2751">
            <v>1.06</v>
          </cell>
          <cell r="Y2751">
            <v>1.06</v>
          </cell>
          <cell r="Z2751">
            <v>1.04</v>
          </cell>
          <cell r="AA2751">
            <v>1.02</v>
          </cell>
          <cell r="AB2751">
            <v>1.03</v>
          </cell>
          <cell r="AC2751">
            <v>1.03</v>
          </cell>
          <cell r="AD2751">
            <v>1.03</v>
          </cell>
          <cell r="AE2751">
            <v>1.03</v>
          </cell>
          <cell r="AF2751">
            <v>1.03</v>
          </cell>
          <cell r="AG2751">
            <v>1.04</v>
          </cell>
          <cell r="AH2751">
            <v>1.03</v>
          </cell>
          <cell r="AI2751">
            <v>1.01</v>
          </cell>
          <cell r="AJ2751">
            <v>1</v>
          </cell>
          <cell r="AK2751">
            <v>0.99</v>
          </cell>
        </row>
        <row r="2752">
          <cell r="A2752" t="str">
            <v>SDGbaseTRAv2_UrbAS_IRTv2PVAXaprnt</v>
          </cell>
          <cell r="B2752" t="str">
            <v>SIclos6_GOVclos11</v>
          </cell>
          <cell r="C2752" t="str">
            <v>SDGbaseTRAv2_UrbAS_IRTv2</v>
          </cell>
          <cell r="D2752" t="str">
            <v>PVAX</v>
          </cell>
          <cell r="E2752" t="str">
            <v>aprnt</v>
          </cell>
          <cell r="F2752">
            <v>1</v>
          </cell>
          <cell r="G2752">
            <v>1.1000000000000001</v>
          </cell>
          <cell r="H2752">
            <v>1.1000000000000001</v>
          </cell>
          <cell r="I2752">
            <v>1.1000000000000001</v>
          </cell>
          <cell r="J2752">
            <v>1.0900000000000001</v>
          </cell>
          <cell r="K2752">
            <v>1.0900000000000001</v>
          </cell>
          <cell r="L2752">
            <v>1.1000000000000001</v>
          </cell>
          <cell r="M2752">
            <v>1.1000000000000001</v>
          </cell>
          <cell r="N2752">
            <v>1.1100000000000001</v>
          </cell>
          <cell r="O2752">
            <v>1.1000000000000001</v>
          </cell>
          <cell r="P2752">
            <v>1.1000000000000001</v>
          </cell>
          <cell r="Q2752">
            <v>1.1000000000000001</v>
          </cell>
          <cell r="R2752">
            <v>1.1100000000000001</v>
          </cell>
          <cell r="S2752">
            <v>1.1100000000000001</v>
          </cell>
          <cell r="T2752">
            <v>1.1200000000000001</v>
          </cell>
          <cell r="U2752">
            <v>1.1200000000000001</v>
          </cell>
          <cell r="V2752">
            <v>1.1299999999999999</v>
          </cell>
          <cell r="W2752">
            <v>1.1299999999999999</v>
          </cell>
          <cell r="X2752">
            <v>1.1399999999999999</v>
          </cell>
          <cell r="Y2752">
            <v>1.1399999999999999</v>
          </cell>
          <cell r="Z2752">
            <v>1.1200000000000001</v>
          </cell>
          <cell r="AA2752">
            <v>1.1100000000000001</v>
          </cell>
          <cell r="AB2752">
            <v>1.1200000000000001</v>
          </cell>
          <cell r="AC2752">
            <v>1.1200000000000001</v>
          </cell>
          <cell r="AD2752">
            <v>1.1200000000000001</v>
          </cell>
          <cell r="AE2752">
            <v>1.1200000000000001</v>
          </cell>
          <cell r="AF2752">
            <v>1.1200000000000001</v>
          </cell>
          <cell r="AG2752">
            <v>1.1299999999999999</v>
          </cell>
          <cell r="AH2752">
            <v>1.0900000000000001</v>
          </cell>
          <cell r="AI2752">
            <v>1.06</v>
          </cell>
          <cell r="AJ2752">
            <v>1.04</v>
          </cell>
          <cell r="AK2752">
            <v>1.02</v>
          </cell>
        </row>
        <row r="2753">
          <cell r="A2753" t="str">
            <v>SDGbaseTRAv2_UrbAS_IRTv2PVAXapetr</v>
          </cell>
          <cell r="B2753" t="str">
            <v>SIclos6_GOVclos11</v>
          </cell>
          <cell r="C2753" t="str">
            <v>SDGbaseTRAv2_UrbAS_IRTv2</v>
          </cell>
          <cell r="D2753" t="str">
            <v>PVAX</v>
          </cell>
          <cell r="E2753" t="str">
            <v>apetr</v>
          </cell>
          <cell r="F2753">
            <v>1</v>
          </cell>
          <cell r="G2753">
            <v>1.1599999999999999</v>
          </cell>
          <cell r="H2753">
            <v>0.84</v>
          </cell>
          <cell r="I2753">
            <v>0.65</v>
          </cell>
          <cell r="J2753">
            <v>0.6</v>
          </cell>
          <cell r="K2753">
            <v>0.57999999999999996</v>
          </cell>
          <cell r="L2753">
            <v>0.56000000000000005</v>
          </cell>
          <cell r="M2753">
            <v>0.57999999999999996</v>
          </cell>
          <cell r="N2753">
            <v>0.59</v>
          </cell>
          <cell r="O2753">
            <v>1.1399999999999999</v>
          </cell>
          <cell r="P2753">
            <v>1.5</v>
          </cell>
          <cell r="Q2753">
            <v>1.43</v>
          </cell>
          <cell r="R2753">
            <v>1.39</v>
          </cell>
          <cell r="S2753">
            <v>1.38</v>
          </cell>
          <cell r="T2753">
            <v>1.37</v>
          </cell>
          <cell r="U2753">
            <v>1.37</v>
          </cell>
          <cell r="V2753">
            <v>1.36</v>
          </cell>
          <cell r="W2753">
            <v>1.36</v>
          </cell>
          <cell r="X2753">
            <v>1.39</v>
          </cell>
          <cell r="Y2753">
            <v>1.38</v>
          </cell>
          <cell r="Z2753">
            <v>1.39</v>
          </cell>
          <cell r="AA2753">
            <v>1.41</v>
          </cell>
          <cell r="AB2753">
            <v>1.46</v>
          </cell>
          <cell r="AC2753">
            <v>1.44</v>
          </cell>
          <cell r="AD2753">
            <v>1.41</v>
          </cell>
          <cell r="AE2753">
            <v>1.38</v>
          </cell>
          <cell r="AF2753">
            <v>1.35</v>
          </cell>
          <cell r="AG2753">
            <v>1.22</v>
          </cell>
          <cell r="AH2753">
            <v>1.0900000000000001</v>
          </cell>
          <cell r="AI2753">
            <v>0.91</v>
          </cell>
          <cell r="AJ2753">
            <v>0.72</v>
          </cell>
          <cell r="AK2753">
            <v>0.46</v>
          </cell>
        </row>
        <row r="2754">
          <cell r="A2754" t="str">
            <v>SDGbaseTRAv2_UrbAS_IRTv2PVAXahydr</v>
          </cell>
          <cell r="B2754" t="str">
            <v>SIclos6_GOVclos11</v>
          </cell>
          <cell r="C2754" t="str">
            <v>SDGbaseTRAv2_UrbAS_IRTv2</v>
          </cell>
          <cell r="D2754" t="str">
            <v>PVAX</v>
          </cell>
          <cell r="E2754" t="str">
            <v>ahydr</v>
          </cell>
          <cell r="F2754">
            <v>1</v>
          </cell>
          <cell r="G2754">
            <v>2.6</v>
          </cell>
          <cell r="H2754">
            <v>2.71</v>
          </cell>
          <cell r="I2754">
            <v>2.67</v>
          </cell>
          <cell r="J2754">
            <v>2.64</v>
          </cell>
          <cell r="K2754">
            <v>2.67</v>
          </cell>
          <cell r="L2754">
            <v>2.69</v>
          </cell>
          <cell r="M2754">
            <v>2.73</v>
          </cell>
          <cell r="N2754">
            <v>2.77</v>
          </cell>
          <cell r="O2754">
            <v>2.98</v>
          </cell>
          <cell r="P2754">
            <v>3.03</v>
          </cell>
          <cell r="Q2754">
            <v>3.38</v>
          </cell>
          <cell r="R2754">
            <v>3.42</v>
          </cell>
          <cell r="S2754">
            <v>3.45</v>
          </cell>
          <cell r="T2754">
            <v>3.48</v>
          </cell>
          <cell r="U2754">
            <v>3.5</v>
          </cell>
          <cell r="V2754">
            <v>3.51</v>
          </cell>
          <cell r="W2754">
            <v>3.53</v>
          </cell>
          <cell r="X2754">
            <v>-0.94</v>
          </cell>
          <cell r="Y2754">
            <v>-0.76</v>
          </cell>
          <cell r="Z2754">
            <v>28.5</v>
          </cell>
          <cell r="AA2754">
            <v>44.22</v>
          </cell>
          <cell r="AB2754">
            <v>25.34</v>
          </cell>
          <cell r="AC2754">
            <v>17.97</v>
          </cell>
          <cell r="AD2754">
            <v>19.2</v>
          </cell>
          <cell r="AE2754">
            <v>21.5</v>
          </cell>
          <cell r="AF2754">
            <v>23.91</v>
          </cell>
          <cell r="AG2754">
            <v>1.73</v>
          </cell>
          <cell r="AH2754">
            <v>1.45</v>
          </cell>
          <cell r="AI2754">
            <v>1.1200000000000001</v>
          </cell>
          <cell r="AJ2754">
            <v>0.83</v>
          </cell>
          <cell r="AK2754">
            <v>0.57999999999999996</v>
          </cell>
        </row>
        <row r="2755">
          <cell r="A2755" t="str">
            <v>SDGbaseTRAv2_UrbAS_IRTv2PVAXaammo</v>
          </cell>
          <cell r="B2755" t="str">
            <v>SIclos6_GOVclos11</v>
          </cell>
          <cell r="C2755" t="str">
            <v>SDGbaseTRAv2_UrbAS_IRTv2</v>
          </cell>
          <cell r="D2755" t="str">
            <v>PVAX</v>
          </cell>
          <cell r="E2755" t="str">
            <v>aammo</v>
          </cell>
          <cell r="F2755">
            <v>1</v>
          </cell>
          <cell r="G2755">
            <v>1.03</v>
          </cell>
          <cell r="H2755">
            <v>1.02</v>
          </cell>
          <cell r="I2755">
            <v>1.02</v>
          </cell>
          <cell r="J2755">
            <v>1.02</v>
          </cell>
          <cell r="K2755">
            <v>1.02</v>
          </cell>
          <cell r="L2755">
            <v>1.02</v>
          </cell>
          <cell r="M2755">
            <v>1.03</v>
          </cell>
          <cell r="N2755">
            <v>1.03</v>
          </cell>
          <cell r="O2755">
            <v>1.01</v>
          </cell>
          <cell r="P2755">
            <v>1.01</v>
          </cell>
          <cell r="Q2755">
            <v>1.01</v>
          </cell>
          <cell r="R2755">
            <v>1.02</v>
          </cell>
          <cell r="S2755">
            <v>1.03</v>
          </cell>
          <cell r="T2755">
            <v>1.03</v>
          </cell>
          <cell r="U2755">
            <v>1.04</v>
          </cell>
          <cell r="V2755">
            <v>1.05</v>
          </cell>
          <cell r="W2755">
            <v>1.05</v>
          </cell>
          <cell r="X2755">
            <v>1.05</v>
          </cell>
          <cell r="Y2755">
            <v>1.05</v>
          </cell>
          <cell r="Z2755">
            <v>1.03</v>
          </cell>
          <cell r="AA2755">
            <v>1.02</v>
          </cell>
          <cell r="AB2755">
            <v>1.01</v>
          </cell>
          <cell r="AC2755">
            <v>1.01</v>
          </cell>
          <cell r="AD2755">
            <v>1</v>
          </cell>
          <cell r="AE2755">
            <v>0.99</v>
          </cell>
          <cell r="AF2755">
            <v>0.99</v>
          </cell>
          <cell r="AG2755">
            <v>1.01</v>
          </cell>
          <cell r="AH2755">
            <v>0.98</v>
          </cell>
          <cell r="AI2755">
            <v>0.95</v>
          </cell>
          <cell r="AJ2755">
            <v>0.93</v>
          </cell>
          <cell r="AK2755">
            <v>0.91</v>
          </cell>
        </row>
        <row r="2756">
          <cell r="A2756" t="str">
            <v>SDGbaseTRAv2_UrbAS_IRTv2PVAXabchm</v>
          </cell>
          <cell r="B2756" t="str">
            <v>SIclos6_GOVclos11</v>
          </cell>
          <cell r="C2756" t="str">
            <v>SDGbaseTRAv2_UrbAS_IRTv2</v>
          </cell>
          <cell r="D2756" t="str">
            <v>PVAX</v>
          </cell>
          <cell r="E2756" t="str">
            <v>abchm</v>
          </cell>
          <cell r="F2756">
            <v>1</v>
          </cell>
          <cell r="G2756">
            <v>1.26</v>
          </cell>
          <cell r="H2756">
            <v>1.37</v>
          </cell>
          <cell r="I2756">
            <v>1.33</v>
          </cell>
          <cell r="J2756">
            <v>1.33</v>
          </cell>
          <cell r="K2756">
            <v>1.38</v>
          </cell>
          <cell r="L2756">
            <v>1.42</v>
          </cell>
          <cell r="M2756">
            <v>1.47</v>
          </cell>
          <cell r="N2756">
            <v>1.52</v>
          </cell>
          <cell r="O2756">
            <v>1.8</v>
          </cell>
          <cell r="P2756">
            <v>1.87</v>
          </cell>
          <cell r="Q2756">
            <v>1.87</v>
          </cell>
          <cell r="R2756">
            <v>1.91</v>
          </cell>
          <cell r="S2756">
            <v>1.93</v>
          </cell>
          <cell r="T2756">
            <v>1.95</v>
          </cell>
          <cell r="U2756">
            <v>1.97</v>
          </cell>
          <cell r="V2756">
            <v>1.97</v>
          </cell>
          <cell r="W2756">
            <v>1.99</v>
          </cell>
          <cell r="X2756">
            <v>2.02</v>
          </cell>
          <cell r="Y2756">
            <v>2.0099999999999998</v>
          </cell>
          <cell r="Z2756">
            <v>1.81</v>
          </cell>
          <cell r="AA2756">
            <v>1.52</v>
          </cell>
          <cell r="AB2756">
            <v>1.75</v>
          </cell>
          <cell r="AC2756">
            <v>1.84</v>
          </cell>
          <cell r="AD2756">
            <v>1.82</v>
          </cell>
          <cell r="AE2756">
            <v>1.77</v>
          </cell>
          <cell r="AF2756">
            <v>1.71</v>
          </cell>
          <cell r="AG2756">
            <v>1.99</v>
          </cell>
          <cell r="AH2756">
            <v>1.92</v>
          </cell>
          <cell r="AI2756">
            <v>1.8</v>
          </cell>
          <cell r="AJ2756">
            <v>1.7</v>
          </cell>
          <cell r="AK2756">
            <v>1.59</v>
          </cell>
        </row>
        <row r="2757">
          <cell r="A2757" t="str">
            <v>SDGbaseTRAv2_UrbAS_IRTv2PVAXaochm</v>
          </cell>
          <cell r="B2757" t="str">
            <v>SIclos6_GOVclos11</v>
          </cell>
          <cell r="C2757" t="str">
            <v>SDGbaseTRAv2_UrbAS_IRTv2</v>
          </cell>
          <cell r="D2757" t="str">
            <v>PVAX</v>
          </cell>
          <cell r="E2757" t="str">
            <v>aochm</v>
          </cell>
          <cell r="F2757">
            <v>1</v>
          </cell>
          <cell r="G2757">
            <v>1.19</v>
          </cell>
          <cell r="H2757">
            <v>1.27</v>
          </cell>
          <cell r="I2757">
            <v>1.23</v>
          </cell>
          <cell r="J2757">
            <v>1.23</v>
          </cell>
          <cell r="K2757">
            <v>1.26</v>
          </cell>
          <cell r="L2757">
            <v>1.29</v>
          </cell>
          <cell r="M2757">
            <v>1.32</v>
          </cell>
          <cell r="N2757">
            <v>1.35</v>
          </cell>
          <cell r="O2757">
            <v>1.6</v>
          </cell>
          <cell r="P2757">
            <v>1.64</v>
          </cell>
          <cell r="Q2757">
            <v>1.63</v>
          </cell>
          <cell r="R2757">
            <v>1.64</v>
          </cell>
          <cell r="S2757">
            <v>1.64</v>
          </cell>
          <cell r="T2757">
            <v>1.65</v>
          </cell>
          <cell r="U2757">
            <v>1.65</v>
          </cell>
          <cell r="V2757">
            <v>1.64</v>
          </cell>
          <cell r="W2757">
            <v>1.65</v>
          </cell>
          <cell r="X2757">
            <v>1.67</v>
          </cell>
          <cell r="Y2757">
            <v>1.66</v>
          </cell>
          <cell r="Z2757">
            <v>1.57</v>
          </cell>
          <cell r="AA2757">
            <v>1.44</v>
          </cell>
          <cell r="AB2757">
            <v>1.57</v>
          </cell>
          <cell r="AC2757">
            <v>1.61</v>
          </cell>
          <cell r="AD2757">
            <v>1.6</v>
          </cell>
          <cell r="AE2757">
            <v>1.57</v>
          </cell>
          <cell r="AF2757">
            <v>1.54</v>
          </cell>
          <cell r="AG2757">
            <v>1.65</v>
          </cell>
          <cell r="AH2757">
            <v>1.62</v>
          </cell>
          <cell r="AI2757">
            <v>1.55</v>
          </cell>
          <cell r="AJ2757">
            <v>1.49</v>
          </cell>
          <cell r="AK2757">
            <v>1.42</v>
          </cell>
        </row>
        <row r="2758">
          <cell r="A2758" t="str">
            <v>SDGbaseTRAv2_UrbAS_IRTv2PVAXarubb</v>
          </cell>
          <cell r="B2758" t="str">
            <v>SIclos6_GOVclos11</v>
          </cell>
          <cell r="C2758" t="str">
            <v>SDGbaseTRAv2_UrbAS_IRTv2</v>
          </cell>
          <cell r="D2758" t="str">
            <v>PVAX</v>
          </cell>
          <cell r="E2758" t="str">
            <v>arubb</v>
          </cell>
          <cell r="F2758">
            <v>1</v>
          </cell>
          <cell r="G2758">
            <v>1.01</v>
          </cell>
          <cell r="H2758">
            <v>1.01</v>
          </cell>
          <cell r="I2758">
            <v>1</v>
          </cell>
          <cell r="J2758">
            <v>1</v>
          </cell>
          <cell r="K2758">
            <v>1</v>
          </cell>
          <cell r="L2758">
            <v>1.01</v>
          </cell>
          <cell r="M2758">
            <v>1.01</v>
          </cell>
          <cell r="N2758">
            <v>1.01</v>
          </cell>
          <cell r="O2758">
            <v>1.02</v>
          </cell>
          <cell r="P2758">
            <v>1.02</v>
          </cell>
          <cell r="Q2758">
            <v>1.02</v>
          </cell>
          <cell r="R2758">
            <v>1.03</v>
          </cell>
          <cell r="S2758">
            <v>1.03</v>
          </cell>
          <cell r="T2758">
            <v>1.03</v>
          </cell>
          <cell r="U2758">
            <v>1.04</v>
          </cell>
          <cell r="V2758">
            <v>1.04</v>
          </cell>
          <cell r="W2758">
            <v>1.04</v>
          </cell>
          <cell r="X2758">
            <v>1.04</v>
          </cell>
          <cell r="Y2758">
            <v>1.04</v>
          </cell>
          <cell r="Z2758">
            <v>1.01</v>
          </cell>
          <cell r="AA2758">
            <v>0.99</v>
          </cell>
          <cell r="AB2758">
            <v>1.02</v>
          </cell>
          <cell r="AC2758">
            <v>1.03</v>
          </cell>
          <cell r="AD2758">
            <v>1.03</v>
          </cell>
          <cell r="AE2758">
            <v>1.03</v>
          </cell>
          <cell r="AF2758">
            <v>1.02</v>
          </cell>
          <cell r="AG2758">
            <v>1.06</v>
          </cell>
          <cell r="AH2758">
            <v>1.04</v>
          </cell>
          <cell r="AI2758">
            <v>1.03</v>
          </cell>
          <cell r="AJ2758">
            <v>1.01</v>
          </cell>
          <cell r="AK2758">
            <v>1</v>
          </cell>
        </row>
        <row r="2759">
          <cell r="A2759" t="str">
            <v>SDGbaseTRAv2_UrbAS_IRTv2PVAXaplas</v>
          </cell>
          <cell r="B2759" t="str">
            <v>SIclos6_GOVclos11</v>
          </cell>
          <cell r="C2759" t="str">
            <v>SDGbaseTRAv2_UrbAS_IRTv2</v>
          </cell>
          <cell r="D2759" t="str">
            <v>PVAX</v>
          </cell>
          <cell r="E2759" t="str">
            <v>aplas</v>
          </cell>
          <cell r="F2759">
            <v>1</v>
          </cell>
          <cell r="G2759">
            <v>1.06</v>
          </cell>
          <cell r="H2759">
            <v>1.06</v>
          </cell>
          <cell r="I2759">
            <v>1.05</v>
          </cell>
          <cell r="J2759">
            <v>1.05</v>
          </cell>
          <cell r="K2759">
            <v>1.05</v>
          </cell>
          <cell r="L2759">
            <v>1.05</v>
          </cell>
          <cell r="M2759">
            <v>1.06</v>
          </cell>
          <cell r="N2759">
            <v>1.06</v>
          </cell>
          <cell r="O2759">
            <v>1.05</v>
          </cell>
          <cell r="P2759">
            <v>1.05</v>
          </cell>
          <cell r="Q2759">
            <v>1.05</v>
          </cell>
          <cell r="R2759">
            <v>1.06</v>
          </cell>
          <cell r="S2759">
            <v>1.07</v>
          </cell>
          <cell r="T2759">
            <v>1.07</v>
          </cell>
          <cell r="U2759">
            <v>1.08</v>
          </cell>
          <cell r="V2759">
            <v>1.08</v>
          </cell>
          <cell r="W2759">
            <v>1.0900000000000001</v>
          </cell>
          <cell r="X2759">
            <v>1.0900000000000001</v>
          </cell>
          <cell r="Y2759">
            <v>1.0900000000000001</v>
          </cell>
          <cell r="Z2759">
            <v>1.07</v>
          </cell>
          <cell r="AA2759">
            <v>1.06</v>
          </cell>
          <cell r="AB2759">
            <v>1.07</v>
          </cell>
          <cell r="AC2759">
            <v>1.07</v>
          </cell>
          <cell r="AD2759">
            <v>1.07</v>
          </cell>
          <cell r="AE2759">
            <v>1.07</v>
          </cell>
          <cell r="AF2759">
            <v>1.07</v>
          </cell>
          <cell r="AG2759">
            <v>1.08</v>
          </cell>
          <cell r="AH2759">
            <v>1.05</v>
          </cell>
          <cell r="AI2759">
            <v>1.02</v>
          </cell>
          <cell r="AJ2759">
            <v>1</v>
          </cell>
          <cell r="AK2759">
            <v>0.98</v>
          </cell>
        </row>
        <row r="2760">
          <cell r="A2760" t="str">
            <v>SDGbaseTRAv2_UrbAS_IRTv2PVAXanmet</v>
          </cell>
          <cell r="B2760" t="str">
            <v>SIclos6_GOVclos11</v>
          </cell>
          <cell r="C2760" t="str">
            <v>SDGbaseTRAv2_UrbAS_IRTv2</v>
          </cell>
          <cell r="D2760" t="str">
            <v>PVAX</v>
          </cell>
          <cell r="E2760" t="str">
            <v>anmet</v>
          </cell>
          <cell r="F2760">
            <v>1</v>
          </cell>
          <cell r="G2760">
            <v>1.08</v>
          </cell>
          <cell r="H2760">
            <v>1.07</v>
          </cell>
          <cell r="I2760">
            <v>1.07</v>
          </cell>
          <cell r="J2760">
            <v>1.08</v>
          </cell>
          <cell r="K2760">
            <v>1.07</v>
          </cell>
          <cell r="L2760">
            <v>1.07</v>
          </cell>
          <cell r="M2760">
            <v>1.07</v>
          </cell>
          <cell r="N2760">
            <v>1.07</v>
          </cell>
          <cell r="O2760">
            <v>1.07</v>
          </cell>
          <cell r="P2760">
            <v>1.07</v>
          </cell>
          <cell r="Q2760">
            <v>1.07</v>
          </cell>
          <cell r="R2760">
            <v>1.07</v>
          </cell>
          <cell r="S2760">
            <v>1.07</v>
          </cell>
          <cell r="T2760">
            <v>1.08</v>
          </cell>
          <cell r="U2760">
            <v>1.08</v>
          </cell>
          <cell r="V2760">
            <v>1.0900000000000001</v>
          </cell>
          <cell r="W2760">
            <v>1.0900000000000001</v>
          </cell>
          <cell r="X2760">
            <v>1.0900000000000001</v>
          </cell>
          <cell r="Y2760">
            <v>1.0900000000000001</v>
          </cell>
          <cell r="Z2760">
            <v>1.08</v>
          </cell>
          <cell r="AA2760">
            <v>1.06</v>
          </cell>
          <cell r="AB2760">
            <v>1.07</v>
          </cell>
          <cell r="AC2760">
            <v>1.07</v>
          </cell>
          <cell r="AD2760">
            <v>1.07</v>
          </cell>
          <cell r="AE2760">
            <v>1.07</v>
          </cell>
          <cell r="AF2760">
            <v>1.07</v>
          </cell>
          <cell r="AG2760">
            <v>1.08</v>
          </cell>
          <cell r="AH2760">
            <v>1.06</v>
          </cell>
          <cell r="AI2760">
            <v>1.04</v>
          </cell>
          <cell r="AJ2760">
            <v>1.03</v>
          </cell>
          <cell r="AK2760">
            <v>1.02</v>
          </cell>
        </row>
        <row r="2761">
          <cell r="A2761" t="str">
            <v>SDGbaseTRAv2_UrbAS_IRTv2PVAXairon</v>
          </cell>
          <cell r="B2761" t="str">
            <v>SIclos6_GOVclos11</v>
          </cell>
          <cell r="C2761" t="str">
            <v>SDGbaseTRAv2_UrbAS_IRTv2</v>
          </cell>
          <cell r="D2761" t="str">
            <v>PVAX</v>
          </cell>
          <cell r="E2761" t="str">
            <v>airon</v>
          </cell>
          <cell r="F2761">
            <v>1</v>
          </cell>
          <cell r="G2761">
            <v>1.2</v>
          </cell>
          <cell r="H2761">
            <v>1.18</v>
          </cell>
          <cell r="I2761">
            <v>1.1599999999999999</v>
          </cell>
          <cell r="J2761">
            <v>1.1499999999999999</v>
          </cell>
          <cell r="K2761">
            <v>1.1399999999999999</v>
          </cell>
          <cell r="L2761">
            <v>1.1399999999999999</v>
          </cell>
          <cell r="M2761">
            <v>1.1499999999999999</v>
          </cell>
          <cell r="N2761">
            <v>1.1499999999999999</v>
          </cell>
          <cell r="O2761">
            <v>1.1499999999999999</v>
          </cell>
          <cell r="P2761">
            <v>1.1499999999999999</v>
          </cell>
          <cell r="Q2761">
            <v>1.1399999999999999</v>
          </cell>
          <cell r="R2761">
            <v>1.1499999999999999</v>
          </cell>
          <cell r="S2761">
            <v>1.1499999999999999</v>
          </cell>
          <cell r="T2761">
            <v>1.1499999999999999</v>
          </cell>
          <cell r="U2761">
            <v>1.1599999999999999</v>
          </cell>
          <cell r="V2761">
            <v>1.17</v>
          </cell>
          <cell r="W2761">
            <v>1.17</v>
          </cell>
          <cell r="X2761">
            <v>1.17</v>
          </cell>
          <cell r="Y2761">
            <v>1.17</v>
          </cell>
          <cell r="Z2761">
            <v>1.1499999999999999</v>
          </cell>
          <cell r="AA2761">
            <v>1.1299999999999999</v>
          </cell>
          <cell r="AB2761">
            <v>1.1399999999999999</v>
          </cell>
          <cell r="AC2761">
            <v>1.1399999999999999</v>
          </cell>
          <cell r="AD2761">
            <v>1.1399999999999999</v>
          </cell>
          <cell r="AE2761">
            <v>1.1499999999999999</v>
          </cell>
          <cell r="AF2761">
            <v>1.1499999999999999</v>
          </cell>
          <cell r="AG2761">
            <v>1.17</v>
          </cell>
          <cell r="AH2761">
            <v>1.1299999999999999</v>
          </cell>
          <cell r="AI2761">
            <v>1.1000000000000001</v>
          </cell>
          <cell r="AJ2761">
            <v>1.0900000000000001</v>
          </cell>
          <cell r="AK2761">
            <v>1.08</v>
          </cell>
        </row>
        <row r="2762">
          <cell r="A2762" t="str">
            <v>SDGbaseTRAv2_UrbAS_IRTv2PVAXanfrm</v>
          </cell>
          <cell r="B2762" t="str">
            <v>SIclos6_GOVclos11</v>
          </cell>
          <cell r="C2762" t="str">
            <v>SDGbaseTRAv2_UrbAS_IRTv2</v>
          </cell>
          <cell r="D2762" t="str">
            <v>PVAX</v>
          </cell>
          <cell r="E2762" t="str">
            <v>anfrm</v>
          </cell>
          <cell r="F2762">
            <v>1</v>
          </cell>
          <cell r="G2762">
            <v>1.17</v>
          </cell>
          <cell r="H2762">
            <v>1.1100000000000001</v>
          </cell>
          <cell r="I2762">
            <v>1.05</v>
          </cell>
          <cell r="J2762">
            <v>1.04</v>
          </cell>
          <cell r="K2762">
            <v>1.04</v>
          </cell>
          <cell r="L2762">
            <v>1.07</v>
          </cell>
          <cell r="M2762">
            <v>1.1200000000000001</v>
          </cell>
          <cell r="N2762">
            <v>1.1499999999999999</v>
          </cell>
          <cell r="O2762">
            <v>1.24</v>
          </cell>
          <cell r="P2762">
            <v>1.23</v>
          </cell>
          <cell r="Q2762">
            <v>1.2</v>
          </cell>
          <cell r="R2762">
            <v>1.18</v>
          </cell>
          <cell r="S2762">
            <v>1.17</v>
          </cell>
          <cell r="T2762">
            <v>1.17</v>
          </cell>
          <cell r="U2762">
            <v>1.17</v>
          </cell>
          <cell r="V2762">
            <v>1.2</v>
          </cell>
          <cell r="W2762">
            <v>1.22</v>
          </cell>
          <cell r="X2762">
            <v>1.19</v>
          </cell>
          <cell r="Y2762">
            <v>1.19</v>
          </cell>
          <cell r="Z2762">
            <v>1.0900000000000001</v>
          </cell>
          <cell r="AA2762">
            <v>1.05</v>
          </cell>
          <cell r="AB2762">
            <v>1.03</v>
          </cell>
          <cell r="AC2762">
            <v>1.02</v>
          </cell>
          <cell r="AD2762">
            <v>1.04</v>
          </cell>
          <cell r="AE2762">
            <v>1.06</v>
          </cell>
          <cell r="AF2762">
            <v>1.08</v>
          </cell>
          <cell r="AG2762">
            <v>1.1599999999999999</v>
          </cell>
          <cell r="AH2762">
            <v>1.03</v>
          </cell>
          <cell r="AI2762">
            <v>0.96</v>
          </cell>
          <cell r="AJ2762">
            <v>0.94</v>
          </cell>
          <cell r="AK2762">
            <v>0.92</v>
          </cell>
        </row>
        <row r="2763">
          <cell r="A2763" t="str">
            <v>SDGbaseTRAv2_UrbAS_IRTv2PVAXametp</v>
          </cell>
          <cell r="B2763" t="str">
            <v>SIclos6_GOVclos11</v>
          </cell>
          <cell r="C2763" t="str">
            <v>SDGbaseTRAv2_UrbAS_IRTv2</v>
          </cell>
          <cell r="D2763" t="str">
            <v>PVAX</v>
          </cell>
          <cell r="E2763" t="str">
            <v>ametp</v>
          </cell>
          <cell r="F2763">
            <v>1</v>
          </cell>
          <cell r="G2763">
            <v>1.19</v>
          </cell>
          <cell r="H2763">
            <v>1.19</v>
          </cell>
          <cell r="I2763">
            <v>1.18</v>
          </cell>
          <cell r="J2763">
            <v>1.18</v>
          </cell>
          <cell r="K2763">
            <v>1.17</v>
          </cell>
          <cell r="L2763">
            <v>1.18</v>
          </cell>
          <cell r="M2763">
            <v>1.18</v>
          </cell>
          <cell r="N2763">
            <v>1.19</v>
          </cell>
          <cell r="O2763">
            <v>1.18</v>
          </cell>
          <cell r="P2763">
            <v>1.18</v>
          </cell>
          <cell r="Q2763">
            <v>1.18</v>
          </cell>
          <cell r="R2763">
            <v>1.19</v>
          </cell>
          <cell r="S2763">
            <v>1.19</v>
          </cell>
          <cell r="T2763">
            <v>1.2</v>
          </cell>
          <cell r="U2763">
            <v>1.21</v>
          </cell>
          <cell r="V2763">
            <v>1.21</v>
          </cell>
          <cell r="W2763">
            <v>1.22</v>
          </cell>
          <cell r="X2763">
            <v>1.22</v>
          </cell>
          <cell r="Y2763">
            <v>1.22</v>
          </cell>
          <cell r="Z2763">
            <v>1.2</v>
          </cell>
          <cell r="AA2763">
            <v>1.18</v>
          </cell>
          <cell r="AB2763">
            <v>1.2</v>
          </cell>
          <cell r="AC2763">
            <v>1.2</v>
          </cell>
          <cell r="AD2763">
            <v>1.2</v>
          </cell>
          <cell r="AE2763">
            <v>1.2</v>
          </cell>
          <cell r="AF2763">
            <v>1.19</v>
          </cell>
          <cell r="AG2763">
            <v>1.21</v>
          </cell>
          <cell r="AH2763">
            <v>1.17</v>
          </cell>
          <cell r="AI2763">
            <v>1.1399999999999999</v>
          </cell>
          <cell r="AJ2763">
            <v>1.1200000000000001</v>
          </cell>
          <cell r="AK2763">
            <v>1.1100000000000001</v>
          </cell>
        </row>
        <row r="2764">
          <cell r="A2764" t="str">
            <v>SDGbaseTRAv2_UrbAS_IRTv2PVAXamach</v>
          </cell>
          <cell r="B2764" t="str">
            <v>SIclos6_GOVclos11</v>
          </cell>
          <cell r="C2764" t="str">
            <v>SDGbaseTRAv2_UrbAS_IRTv2</v>
          </cell>
          <cell r="D2764" t="str">
            <v>PVAX</v>
          </cell>
          <cell r="E2764" t="str">
            <v>amach</v>
          </cell>
          <cell r="F2764">
            <v>1</v>
          </cell>
          <cell r="G2764">
            <v>1.18</v>
          </cell>
          <cell r="H2764">
            <v>1.17</v>
          </cell>
          <cell r="I2764">
            <v>1.1599999999999999</v>
          </cell>
          <cell r="J2764">
            <v>1.1399999999999999</v>
          </cell>
          <cell r="K2764">
            <v>1.1399999999999999</v>
          </cell>
          <cell r="L2764">
            <v>1.1499999999999999</v>
          </cell>
          <cell r="M2764">
            <v>1.1499999999999999</v>
          </cell>
          <cell r="N2764">
            <v>1.1599999999999999</v>
          </cell>
          <cell r="O2764">
            <v>1.1599999999999999</v>
          </cell>
          <cell r="P2764">
            <v>1.1599999999999999</v>
          </cell>
          <cell r="Q2764">
            <v>1.1499999999999999</v>
          </cell>
          <cell r="R2764">
            <v>1.1499999999999999</v>
          </cell>
          <cell r="S2764">
            <v>1.1599999999999999</v>
          </cell>
          <cell r="T2764">
            <v>1.1599999999999999</v>
          </cell>
          <cell r="U2764">
            <v>1.17</v>
          </cell>
          <cell r="V2764">
            <v>1.18</v>
          </cell>
          <cell r="W2764">
            <v>1.18</v>
          </cell>
          <cell r="X2764">
            <v>1.18</v>
          </cell>
          <cell r="Y2764">
            <v>1.18</v>
          </cell>
          <cell r="Z2764">
            <v>1.1499999999999999</v>
          </cell>
          <cell r="AA2764">
            <v>1.1399999999999999</v>
          </cell>
          <cell r="AB2764">
            <v>1.1499999999999999</v>
          </cell>
          <cell r="AC2764">
            <v>1.1499999999999999</v>
          </cell>
          <cell r="AD2764">
            <v>1.1499999999999999</v>
          </cell>
          <cell r="AE2764">
            <v>1.1599999999999999</v>
          </cell>
          <cell r="AF2764">
            <v>1.1599999999999999</v>
          </cell>
          <cell r="AG2764">
            <v>1.18</v>
          </cell>
          <cell r="AH2764">
            <v>1.1399999999999999</v>
          </cell>
          <cell r="AI2764">
            <v>1.1100000000000001</v>
          </cell>
          <cell r="AJ2764">
            <v>1.0900000000000001</v>
          </cell>
          <cell r="AK2764">
            <v>1.08</v>
          </cell>
        </row>
        <row r="2765">
          <cell r="A2765" t="str">
            <v>SDGbaseTRAv2_UrbAS_IRTv2PVAXafcel</v>
          </cell>
          <cell r="B2765" t="str">
            <v>SIclos6_GOVclos11</v>
          </cell>
          <cell r="C2765" t="str">
            <v>SDGbaseTRAv2_UrbAS_IRTv2</v>
          </cell>
          <cell r="D2765" t="str">
            <v>PVAX</v>
          </cell>
          <cell r="E2765" t="str">
            <v>afcel</v>
          </cell>
          <cell r="F2765">
            <v>1</v>
          </cell>
          <cell r="G2765">
            <v>1</v>
          </cell>
          <cell r="H2765">
            <v>1.01</v>
          </cell>
          <cell r="I2765">
            <v>0.96</v>
          </cell>
          <cell r="J2765">
            <v>0.93</v>
          </cell>
          <cell r="K2765">
            <v>0.93</v>
          </cell>
          <cell r="L2765">
            <v>0.94</v>
          </cell>
          <cell r="M2765">
            <v>0.98</v>
          </cell>
          <cell r="N2765">
            <v>1</v>
          </cell>
          <cell r="O2765">
            <v>1.1499999999999999</v>
          </cell>
          <cell r="P2765">
            <v>1.18</v>
          </cell>
          <cell r="Q2765">
            <v>1.18</v>
          </cell>
          <cell r="R2765">
            <v>1.18</v>
          </cell>
          <cell r="S2765">
            <v>1.18</v>
          </cell>
          <cell r="T2765">
            <v>1.18</v>
          </cell>
          <cell r="U2765">
            <v>1.19</v>
          </cell>
          <cell r="V2765">
            <v>1.21</v>
          </cell>
          <cell r="W2765">
            <v>1.22</v>
          </cell>
          <cell r="X2765">
            <v>1.2</v>
          </cell>
          <cell r="Y2765">
            <v>1.2</v>
          </cell>
          <cell r="Z2765">
            <v>1.0900000000000001</v>
          </cell>
          <cell r="AA2765">
            <v>1.02</v>
          </cell>
          <cell r="AB2765">
            <v>1.05</v>
          </cell>
          <cell r="AC2765">
            <v>1.04</v>
          </cell>
          <cell r="AD2765">
            <v>1.04</v>
          </cell>
          <cell r="AE2765">
            <v>1.03</v>
          </cell>
          <cell r="AF2765">
            <v>1.02</v>
          </cell>
          <cell r="AG2765">
            <v>1.1000000000000001</v>
          </cell>
          <cell r="AH2765">
            <v>1.02</v>
          </cell>
          <cell r="AI2765">
            <v>0.92</v>
          </cell>
          <cell r="AJ2765">
            <v>0.87</v>
          </cell>
          <cell r="AK2765">
            <v>0.82</v>
          </cell>
        </row>
        <row r="2766">
          <cell r="A2766" t="str">
            <v>SDGbaseTRAv2_UrbAS_IRTv2PVAXaelct</v>
          </cell>
          <cell r="B2766" t="str">
            <v>SIclos6_GOVclos11</v>
          </cell>
          <cell r="C2766" t="str">
            <v>SDGbaseTRAv2_UrbAS_IRTv2</v>
          </cell>
          <cell r="D2766" t="str">
            <v>PVAX</v>
          </cell>
          <cell r="E2766" t="str">
            <v>aelct</v>
          </cell>
          <cell r="F2766">
            <v>1</v>
          </cell>
          <cell r="G2766">
            <v>1</v>
          </cell>
          <cell r="H2766">
            <v>1.01</v>
          </cell>
          <cell r="I2766">
            <v>0.96</v>
          </cell>
          <cell r="J2766">
            <v>0.94</v>
          </cell>
          <cell r="K2766">
            <v>0.94</v>
          </cell>
          <cell r="L2766">
            <v>0.95</v>
          </cell>
          <cell r="M2766">
            <v>0.98</v>
          </cell>
          <cell r="N2766">
            <v>1.01</v>
          </cell>
          <cell r="O2766">
            <v>1.1399999999999999</v>
          </cell>
          <cell r="P2766">
            <v>1.17</v>
          </cell>
          <cell r="Q2766">
            <v>1.17</v>
          </cell>
          <cell r="R2766">
            <v>1.17</v>
          </cell>
          <cell r="S2766">
            <v>1.17</v>
          </cell>
          <cell r="T2766">
            <v>1.18</v>
          </cell>
          <cell r="U2766">
            <v>1.18</v>
          </cell>
          <cell r="V2766">
            <v>1.2</v>
          </cell>
          <cell r="W2766">
            <v>1.21</v>
          </cell>
          <cell r="X2766">
            <v>1.19</v>
          </cell>
          <cell r="Y2766">
            <v>1.19</v>
          </cell>
          <cell r="Z2766">
            <v>1.0900000000000001</v>
          </cell>
          <cell r="AA2766">
            <v>1.03</v>
          </cell>
          <cell r="AB2766">
            <v>1.05</v>
          </cell>
          <cell r="AC2766">
            <v>1.05</v>
          </cell>
          <cell r="AD2766">
            <v>1.04</v>
          </cell>
          <cell r="AE2766">
            <v>1.03</v>
          </cell>
          <cell r="AF2766">
            <v>1.03</v>
          </cell>
          <cell r="AG2766">
            <v>1.1000000000000001</v>
          </cell>
          <cell r="AH2766">
            <v>1.03</v>
          </cell>
          <cell r="AI2766">
            <v>0.94</v>
          </cell>
          <cell r="AJ2766">
            <v>0.89</v>
          </cell>
          <cell r="AK2766">
            <v>0.85</v>
          </cell>
        </row>
        <row r="2767">
          <cell r="A2767" t="str">
            <v>SDGbaseTRAv2_UrbAS_IRTv2PVAXaemch</v>
          </cell>
          <cell r="B2767" t="str">
            <v>SIclos6_GOVclos11</v>
          </cell>
          <cell r="C2767" t="str">
            <v>SDGbaseTRAv2_UrbAS_IRTv2</v>
          </cell>
          <cell r="D2767" t="str">
            <v>PVAX</v>
          </cell>
          <cell r="E2767" t="str">
            <v>aemch</v>
          </cell>
          <cell r="F2767">
            <v>1</v>
          </cell>
          <cell r="G2767">
            <v>1.19</v>
          </cell>
          <cell r="H2767">
            <v>1.19</v>
          </cell>
          <cell r="I2767">
            <v>1.19</v>
          </cell>
          <cell r="J2767">
            <v>1.18</v>
          </cell>
          <cell r="K2767">
            <v>1.18</v>
          </cell>
          <cell r="L2767">
            <v>1.19</v>
          </cell>
          <cell r="M2767">
            <v>1.19</v>
          </cell>
          <cell r="N2767">
            <v>1.2</v>
          </cell>
          <cell r="O2767">
            <v>1.19</v>
          </cell>
          <cell r="P2767">
            <v>1.19</v>
          </cell>
          <cell r="Q2767">
            <v>1.19</v>
          </cell>
          <cell r="R2767">
            <v>1.2</v>
          </cell>
          <cell r="S2767">
            <v>1.21</v>
          </cell>
          <cell r="T2767">
            <v>1.21</v>
          </cell>
          <cell r="U2767">
            <v>1.22</v>
          </cell>
          <cell r="V2767">
            <v>1.22</v>
          </cell>
          <cell r="W2767">
            <v>1.23</v>
          </cell>
          <cell r="X2767">
            <v>1.23</v>
          </cell>
          <cell r="Y2767">
            <v>1.23</v>
          </cell>
          <cell r="Z2767">
            <v>1.21</v>
          </cell>
          <cell r="AA2767">
            <v>1.2</v>
          </cell>
          <cell r="AB2767">
            <v>1.21</v>
          </cell>
          <cell r="AC2767">
            <v>1.21</v>
          </cell>
          <cell r="AD2767">
            <v>1.21</v>
          </cell>
          <cell r="AE2767">
            <v>1.21</v>
          </cell>
          <cell r="AF2767">
            <v>1.21</v>
          </cell>
          <cell r="AG2767">
            <v>1.22</v>
          </cell>
          <cell r="AH2767">
            <v>1.18</v>
          </cell>
          <cell r="AI2767">
            <v>1.1499999999999999</v>
          </cell>
          <cell r="AJ2767">
            <v>1.1299999999999999</v>
          </cell>
          <cell r="AK2767">
            <v>1.1100000000000001</v>
          </cell>
        </row>
        <row r="2768">
          <cell r="A2768" t="str">
            <v>SDGbaseTRAv2_UrbAS_IRTv2PVAXasequ</v>
          </cell>
          <cell r="B2768" t="str">
            <v>SIclos6_GOVclos11</v>
          </cell>
          <cell r="C2768" t="str">
            <v>SDGbaseTRAv2_UrbAS_IRTv2</v>
          </cell>
          <cell r="D2768" t="str">
            <v>PVAX</v>
          </cell>
          <cell r="E2768" t="str">
            <v>asequ</v>
          </cell>
          <cell r="F2768">
            <v>1</v>
          </cell>
          <cell r="G2768">
            <v>1.2</v>
          </cell>
          <cell r="H2768">
            <v>1.17</v>
          </cell>
          <cell r="I2768">
            <v>1.1399999999999999</v>
          </cell>
          <cell r="J2768">
            <v>1.1200000000000001</v>
          </cell>
          <cell r="K2768">
            <v>1.1200000000000001</v>
          </cell>
          <cell r="L2768">
            <v>1.1200000000000001</v>
          </cell>
          <cell r="M2768">
            <v>1.1299999999999999</v>
          </cell>
          <cell r="N2768">
            <v>1.1399999999999999</v>
          </cell>
          <cell r="O2768">
            <v>1.1499999999999999</v>
          </cell>
          <cell r="P2768">
            <v>1.1399999999999999</v>
          </cell>
          <cell r="Q2768">
            <v>1.1399999999999999</v>
          </cell>
          <cell r="R2768">
            <v>1.1399999999999999</v>
          </cell>
          <cell r="S2768">
            <v>1.1399999999999999</v>
          </cell>
          <cell r="T2768">
            <v>1.1399999999999999</v>
          </cell>
          <cell r="U2768">
            <v>1.1499999999999999</v>
          </cell>
          <cell r="V2768">
            <v>1.1499999999999999</v>
          </cell>
          <cell r="W2768">
            <v>1.1599999999999999</v>
          </cell>
          <cell r="X2768">
            <v>1.1599999999999999</v>
          </cell>
          <cell r="Y2768">
            <v>1.1599999999999999</v>
          </cell>
          <cell r="Z2768">
            <v>1.1399999999999999</v>
          </cell>
          <cell r="AA2768">
            <v>1.1299999999999999</v>
          </cell>
          <cell r="AB2768">
            <v>1.1200000000000001</v>
          </cell>
          <cell r="AC2768">
            <v>1.1100000000000001</v>
          </cell>
          <cell r="AD2768">
            <v>1.1200000000000001</v>
          </cell>
          <cell r="AE2768">
            <v>1.1200000000000001</v>
          </cell>
          <cell r="AF2768">
            <v>1.1299999999999999</v>
          </cell>
          <cell r="AG2768">
            <v>1.1499999999999999</v>
          </cell>
          <cell r="AH2768">
            <v>1.1000000000000001</v>
          </cell>
          <cell r="AI2768">
            <v>1.06</v>
          </cell>
          <cell r="AJ2768">
            <v>1.04</v>
          </cell>
          <cell r="AK2768">
            <v>1.03</v>
          </cell>
        </row>
        <row r="2769">
          <cell r="A2769" t="str">
            <v>SDGbaseTRAv2_UrbAS_IRTv2PVAXavehi</v>
          </cell>
          <cell r="B2769" t="str">
            <v>SIclos6_GOVclos11</v>
          </cell>
          <cell r="C2769" t="str">
            <v>SDGbaseTRAv2_UrbAS_IRTv2</v>
          </cell>
          <cell r="D2769" t="str">
            <v>PVAX</v>
          </cell>
          <cell r="E2769" t="str">
            <v>avehi</v>
          </cell>
          <cell r="F2769">
            <v>1</v>
          </cell>
          <cell r="G2769">
            <v>1.18</v>
          </cell>
          <cell r="H2769">
            <v>1.18</v>
          </cell>
          <cell r="I2769">
            <v>1.17</v>
          </cell>
          <cell r="J2769">
            <v>1.1499999999999999</v>
          </cell>
          <cell r="K2769">
            <v>1.1499999999999999</v>
          </cell>
          <cell r="L2769">
            <v>1.1599999999999999</v>
          </cell>
          <cell r="M2769">
            <v>1.1599999999999999</v>
          </cell>
          <cell r="N2769">
            <v>1.17</v>
          </cell>
          <cell r="O2769">
            <v>1.1599999999999999</v>
          </cell>
          <cell r="P2769">
            <v>1.1599999999999999</v>
          </cell>
          <cell r="Q2769">
            <v>1.1599999999999999</v>
          </cell>
          <cell r="R2769">
            <v>1.17</v>
          </cell>
          <cell r="S2769">
            <v>1.18</v>
          </cell>
          <cell r="T2769">
            <v>1.18</v>
          </cell>
          <cell r="U2769">
            <v>1.19</v>
          </cell>
          <cell r="V2769">
            <v>1.2</v>
          </cell>
          <cell r="W2769">
            <v>1.2</v>
          </cell>
          <cell r="X2769">
            <v>1.2</v>
          </cell>
          <cell r="Y2769">
            <v>1.2</v>
          </cell>
          <cell r="Z2769">
            <v>1.17</v>
          </cell>
          <cell r="AA2769">
            <v>1.1499999999999999</v>
          </cell>
          <cell r="AB2769">
            <v>1.1599999999999999</v>
          </cell>
          <cell r="AC2769">
            <v>1.17</v>
          </cell>
          <cell r="AD2769">
            <v>1.17</v>
          </cell>
          <cell r="AE2769">
            <v>1.17</v>
          </cell>
          <cell r="AF2769">
            <v>1.17</v>
          </cell>
          <cell r="AG2769">
            <v>1.19</v>
          </cell>
          <cell r="AH2769">
            <v>1.1599999999999999</v>
          </cell>
          <cell r="AI2769">
            <v>1.1200000000000001</v>
          </cell>
          <cell r="AJ2769">
            <v>1.1000000000000001</v>
          </cell>
          <cell r="AK2769">
            <v>1.0900000000000001</v>
          </cell>
        </row>
        <row r="2770">
          <cell r="A2770" t="str">
            <v>SDGbaseTRAv2_UrbAS_IRTv2PVAXatequ</v>
          </cell>
          <cell r="B2770" t="str">
            <v>SIclos6_GOVclos11</v>
          </cell>
          <cell r="C2770" t="str">
            <v>SDGbaseTRAv2_UrbAS_IRTv2</v>
          </cell>
          <cell r="D2770" t="str">
            <v>PVAX</v>
          </cell>
          <cell r="E2770" t="str">
            <v>atequ</v>
          </cell>
          <cell r="F2770">
            <v>1</v>
          </cell>
          <cell r="G2770">
            <v>1.18</v>
          </cell>
          <cell r="H2770">
            <v>1.17</v>
          </cell>
          <cell r="I2770">
            <v>1.1599999999999999</v>
          </cell>
          <cell r="J2770">
            <v>1.1499999999999999</v>
          </cell>
          <cell r="K2770">
            <v>1.1499999999999999</v>
          </cell>
          <cell r="L2770">
            <v>1.1599999999999999</v>
          </cell>
          <cell r="M2770">
            <v>1.17</v>
          </cell>
          <cell r="N2770">
            <v>1.17</v>
          </cell>
          <cell r="O2770">
            <v>1.18</v>
          </cell>
          <cell r="P2770">
            <v>1.18</v>
          </cell>
          <cell r="Q2770">
            <v>1.18</v>
          </cell>
          <cell r="R2770">
            <v>1.18</v>
          </cell>
          <cell r="S2770">
            <v>1.18</v>
          </cell>
          <cell r="T2770">
            <v>1.18</v>
          </cell>
          <cell r="U2770">
            <v>1.19</v>
          </cell>
          <cell r="V2770">
            <v>1.2</v>
          </cell>
          <cell r="W2770">
            <v>1.2</v>
          </cell>
          <cell r="X2770">
            <v>1.2</v>
          </cell>
          <cell r="Y2770">
            <v>1.2</v>
          </cell>
          <cell r="Z2770">
            <v>1.17</v>
          </cell>
          <cell r="AA2770">
            <v>1.1599999999999999</v>
          </cell>
          <cell r="AB2770">
            <v>1.17</v>
          </cell>
          <cell r="AC2770">
            <v>1.17</v>
          </cell>
          <cell r="AD2770">
            <v>1.17</v>
          </cell>
          <cell r="AE2770">
            <v>1.17</v>
          </cell>
          <cell r="AF2770">
            <v>1.17</v>
          </cell>
          <cell r="AG2770">
            <v>1.19</v>
          </cell>
          <cell r="AH2770">
            <v>1.1399999999999999</v>
          </cell>
          <cell r="AI2770">
            <v>1.1100000000000001</v>
          </cell>
          <cell r="AJ2770">
            <v>1.08</v>
          </cell>
          <cell r="AK2770">
            <v>1.06</v>
          </cell>
        </row>
        <row r="2771">
          <cell r="A2771" t="str">
            <v>SDGbaseTRAv2_UrbAS_IRTv2PVAXafurn</v>
          </cell>
          <cell r="B2771" t="str">
            <v>SIclos6_GOVclos11</v>
          </cell>
          <cell r="C2771" t="str">
            <v>SDGbaseTRAv2_UrbAS_IRTv2</v>
          </cell>
          <cell r="D2771" t="str">
            <v>PVAX</v>
          </cell>
          <cell r="E2771" t="str">
            <v>afurn</v>
          </cell>
          <cell r="F2771">
            <v>1</v>
          </cell>
          <cell r="G2771">
            <v>1.19</v>
          </cell>
          <cell r="H2771">
            <v>1.17</v>
          </cell>
          <cell r="I2771">
            <v>1.17</v>
          </cell>
          <cell r="J2771">
            <v>1.1599999999999999</v>
          </cell>
          <cell r="K2771">
            <v>1.1499999999999999</v>
          </cell>
          <cell r="L2771">
            <v>1.1599999999999999</v>
          </cell>
          <cell r="M2771">
            <v>1.1599999999999999</v>
          </cell>
          <cell r="N2771">
            <v>1.1599999999999999</v>
          </cell>
          <cell r="O2771">
            <v>1.17</v>
          </cell>
          <cell r="P2771">
            <v>1.17</v>
          </cell>
          <cell r="Q2771">
            <v>1.1599999999999999</v>
          </cell>
          <cell r="R2771">
            <v>1.1599999999999999</v>
          </cell>
          <cell r="S2771">
            <v>1.17</v>
          </cell>
          <cell r="T2771">
            <v>1.17</v>
          </cell>
          <cell r="U2771">
            <v>1.18</v>
          </cell>
          <cell r="V2771">
            <v>1.18</v>
          </cell>
          <cell r="W2771">
            <v>1.19</v>
          </cell>
          <cell r="X2771">
            <v>1.19</v>
          </cell>
          <cell r="Y2771">
            <v>1.19</v>
          </cell>
          <cell r="Z2771">
            <v>1.17</v>
          </cell>
          <cell r="AA2771">
            <v>1.1599999999999999</v>
          </cell>
          <cell r="AB2771">
            <v>1.17</v>
          </cell>
          <cell r="AC2771">
            <v>1.17</v>
          </cell>
          <cell r="AD2771">
            <v>1.17</v>
          </cell>
          <cell r="AE2771">
            <v>1.17</v>
          </cell>
          <cell r="AF2771">
            <v>1.17</v>
          </cell>
          <cell r="AG2771">
            <v>1.18</v>
          </cell>
          <cell r="AH2771">
            <v>1.1499999999999999</v>
          </cell>
          <cell r="AI2771">
            <v>1.1200000000000001</v>
          </cell>
          <cell r="AJ2771">
            <v>1.1100000000000001</v>
          </cell>
          <cell r="AK2771">
            <v>1.0900000000000001</v>
          </cell>
        </row>
        <row r="2772">
          <cell r="A2772" t="str">
            <v>SDGbaseTRAv2_UrbAS_IRTv2PVAXaoman</v>
          </cell>
          <cell r="B2772" t="str">
            <v>SIclos6_GOVclos11</v>
          </cell>
          <cell r="C2772" t="str">
            <v>SDGbaseTRAv2_UrbAS_IRTv2</v>
          </cell>
          <cell r="D2772" t="str">
            <v>PVAX</v>
          </cell>
          <cell r="E2772" t="str">
            <v>aoman</v>
          </cell>
          <cell r="F2772">
            <v>1</v>
          </cell>
          <cell r="G2772">
            <v>1.1200000000000001</v>
          </cell>
          <cell r="H2772">
            <v>1.1000000000000001</v>
          </cell>
          <cell r="I2772">
            <v>1.06</v>
          </cell>
          <cell r="J2772">
            <v>1.05</v>
          </cell>
          <cell r="K2772">
            <v>1.05</v>
          </cell>
          <cell r="L2772">
            <v>1.05</v>
          </cell>
          <cell r="M2772">
            <v>1.06</v>
          </cell>
          <cell r="N2772">
            <v>1.06</v>
          </cell>
          <cell r="O2772">
            <v>1.1299999999999999</v>
          </cell>
          <cell r="P2772">
            <v>1.1200000000000001</v>
          </cell>
          <cell r="Q2772">
            <v>1.1000000000000001</v>
          </cell>
          <cell r="R2772">
            <v>1.0900000000000001</v>
          </cell>
          <cell r="S2772">
            <v>1.08</v>
          </cell>
          <cell r="T2772">
            <v>1.08</v>
          </cell>
          <cell r="U2772">
            <v>1.07</v>
          </cell>
          <cell r="V2772">
            <v>1.07</v>
          </cell>
          <cell r="W2772">
            <v>1.07</v>
          </cell>
          <cell r="X2772">
            <v>1.07</v>
          </cell>
          <cell r="Y2772">
            <v>1.06</v>
          </cell>
          <cell r="Z2772">
            <v>1.05</v>
          </cell>
          <cell r="AA2772">
            <v>1.04</v>
          </cell>
          <cell r="AB2772">
            <v>1.03</v>
          </cell>
          <cell r="AC2772">
            <v>1.03</v>
          </cell>
          <cell r="AD2772">
            <v>1.03</v>
          </cell>
          <cell r="AE2772">
            <v>1.03</v>
          </cell>
          <cell r="AF2772">
            <v>1.04</v>
          </cell>
          <cell r="AG2772">
            <v>1.05</v>
          </cell>
          <cell r="AH2772">
            <v>1.02</v>
          </cell>
          <cell r="AI2772">
            <v>1</v>
          </cell>
          <cell r="AJ2772">
            <v>0.99</v>
          </cell>
          <cell r="AK2772">
            <v>0.98</v>
          </cell>
        </row>
        <row r="2773">
          <cell r="A2773" t="str">
            <v>SDGbaseTRAv2_UrbAS_IRTv2PVAXaelec</v>
          </cell>
          <cell r="B2773" t="str">
            <v>SIclos6_GOVclos11</v>
          </cell>
          <cell r="C2773" t="str">
            <v>SDGbaseTRAv2_UrbAS_IRTv2</v>
          </cell>
          <cell r="D2773" t="str">
            <v>PVAX</v>
          </cell>
          <cell r="E2773" t="str">
            <v>aelec</v>
          </cell>
          <cell r="F2773">
            <v>1</v>
          </cell>
          <cell r="G2773">
            <v>1.1200000000000001</v>
          </cell>
          <cell r="H2773">
            <v>1</v>
          </cell>
          <cell r="I2773">
            <v>1.01</v>
          </cell>
          <cell r="J2773">
            <v>1.05</v>
          </cell>
          <cell r="K2773">
            <v>1.08</v>
          </cell>
          <cell r="L2773">
            <v>1.1000000000000001</v>
          </cell>
          <cell r="M2773">
            <v>1.08</v>
          </cell>
          <cell r="N2773">
            <v>1.06</v>
          </cell>
          <cell r="O2773">
            <v>1.05</v>
          </cell>
          <cell r="P2773">
            <v>1.06</v>
          </cell>
          <cell r="Q2773">
            <v>1.0900000000000001</v>
          </cell>
          <cell r="R2773">
            <v>1.1399999999999999</v>
          </cell>
          <cell r="S2773">
            <v>1.1499999999999999</v>
          </cell>
          <cell r="T2773">
            <v>1.17</v>
          </cell>
          <cell r="U2773">
            <v>1.18</v>
          </cell>
          <cell r="V2773">
            <v>1.18</v>
          </cell>
          <cell r="W2773">
            <v>1.19</v>
          </cell>
          <cell r="X2773">
            <v>1.19</v>
          </cell>
          <cell r="Y2773">
            <v>1.22</v>
          </cell>
          <cell r="Z2773">
            <v>1.24</v>
          </cell>
          <cell r="AA2773">
            <v>1.24</v>
          </cell>
          <cell r="AB2773">
            <v>1.25</v>
          </cell>
          <cell r="AC2773">
            <v>1.29</v>
          </cell>
          <cell r="AD2773">
            <v>1.33</v>
          </cell>
          <cell r="AE2773">
            <v>1.35</v>
          </cell>
          <cell r="AF2773">
            <v>1.36</v>
          </cell>
          <cell r="AG2773">
            <v>1.48</v>
          </cell>
          <cell r="AH2773">
            <v>1.6</v>
          </cell>
          <cell r="AI2773">
            <v>1.72</v>
          </cell>
          <cell r="AJ2773">
            <v>1.83</v>
          </cell>
          <cell r="AK2773">
            <v>1.93</v>
          </cell>
        </row>
        <row r="2774">
          <cell r="A2774" t="str">
            <v>SDGbaseTRAv2_UrbAS_IRTv2PVAXawatr</v>
          </cell>
          <cell r="B2774" t="str">
            <v>SIclos6_GOVclos11</v>
          </cell>
          <cell r="C2774" t="str">
            <v>SDGbaseTRAv2_UrbAS_IRTv2</v>
          </cell>
          <cell r="D2774" t="str">
            <v>PVAX</v>
          </cell>
          <cell r="E2774" t="str">
            <v>awatr</v>
          </cell>
          <cell r="F2774">
            <v>1</v>
          </cell>
          <cell r="G2774">
            <v>0.85</v>
          </cell>
          <cell r="H2774">
            <v>0.89</v>
          </cell>
          <cell r="I2774">
            <v>0.9</v>
          </cell>
          <cell r="J2774">
            <v>0.9</v>
          </cell>
          <cell r="K2774">
            <v>0.92</v>
          </cell>
          <cell r="L2774">
            <v>0.93</v>
          </cell>
          <cell r="M2774">
            <v>0.93</v>
          </cell>
          <cell r="N2774">
            <v>0.93</v>
          </cell>
          <cell r="O2774">
            <v>0.93</v>
          </cell>
          <cell r="P2774">
            <v>0.93</v>
          </cell>
          <cell r="Q2774">
            <v>0.93</v>
          </cell>
          <cell r="R2774">
            <v>0.95</v>
          </cell>
          <cell r="S2774">
            <v>0.96</v>
          </cell>
          <cell r="T2774">
            <v>0.97</v>
          </cell>
          <cell r="U2774">
            <v>0.97</v>
          </cell>
          <cell r="V2774">
            <v>0.97</v>
          </cell>
          <cell r="W2774">
            <v>0.98</v>
          </cell>
          <cell r="X2774">
            <v>0.98</v>
          </cell>
          <cell r="Y2774">
            <v>0.98</v>
          </cell>
          <cell r="Z2774">
            <v>0.96</v>
          </cell>
          <cell r="AA2774">
            <v>0.94</v>
          </cell>
          <cell r="AB2774">
            <v>0.96</v>
          </cell>
          <cell r="AC2774">
            <v>0.97</v>
          </cell>
          <cell r="AD2774">
            <v>0.97</v>
          </cell>
          <cell r="AE2774">
            <v>0.98</v>
          </cell>
          <cell r="AF2774">
            <v>0.98</v>
          </cell>
          <cell r="AG2774">
            <v>1</v>
          </cell>
          <cell r="AH2774">
            <v>1.02</v>
          </cell>
          <cell r="AI2774">
            <v>1.03</v>
          </cell>
          <cell r="AJ2774">
            <v>1.04</v>
          </cell>
          <cell r="AK2774">
            <v>1.05</v>
          </cell>
        </row>
        <row r="2775">
          <cell r="A2775" t="str">
            <v>SDGbaseTRAv2_UrbAS_IRTv2PVAXacons</v>
          </cell>
          <cell r="B2775" t="str">
            <v>SIclos6_GOVclos11</v>
          </cell>
          <cell r="C2775" t="str">
            <v>SDGbaseTRAv2_UrbAS_IRTv2</v>
          </cell>
          <cell r="D2775" t="str">
            <v>PVAX</v>
          </cell>
          <cell r="E2775" t="str">
            <v>acons</v>
          </cell>
          <cell r="F2775">
            <v>1</v>
          </cell>
          <cell r="G2775">
            <v>1.1599999999999999</v>
          </cell>
          <cell r="H2775">
            <v>1.1299999999999999</v>
          </cell>
          <cell r="I2775">
            <v>1.1399999999999999</v>
          </cell>
          <cell r="J2775">
            <v>1.1599999999999999</v>
          </cell>
          <cell r="K2775">
            <v>1.1299999999999999</v>
          </cell>
          <cell r="L2775">
            <v>1.1100000000000001</v>
          </cell>
          <cell r="M2775">
            <v>1.1100000000000001</v>
          </cell>
          <cell r="N2775">
            <v>1.1100000000000001</v>
          </cell>
          <cell r="O2775">
            <v>1.1000000000000001</v>
          </cell>
          <cell r="P2775">
            <v>1.1000000000000001</v>
          </cell>
          <cell r="Q2775">
            <v>1.1000000000000001</v>
          </cell>
          <cell r="R2775">
            <v>1.0900000000000001</v>
          </cell>
          <cell r="S2775">
            <v>1.1000000000000001</v>
          </cell>
          <cell r="T2775">
            <v>1.1100000000000001</v>
          </cell>
          <cell r="U2775">
            <v>1.1100000000000001</v>
          </cell>
          <cell r="V2775">
            <v>1.1200000000000001</v>
          </cell>
          <cell r="W2775">
            <v>1.1299999999999999</v>
          </cell>
          <cell r="X2775">
            <v>1.1200000000000001</v>
          </cell>
          <cell r="Y2775">
            <v>1.1200000000000001</v>
          </cell>
          <cell r="Z2775">
            <v>1.1100000000000001</v>
          </cell>
          <cell r="AA2775">
            <v>1.1000000000000001</v>
          </cell>
          <cell r="AB2775">
            <v>1.1000000000000001</v>
          </cell>
          <cell r="AC2775">
            <v>1.1000000000000001</v>
          </cell>
          <cell r="AD2775">
            <v>1.1000000000000001</v>
          </cell>
          <cell r="AE2775">
            <v>1.1100000000000001</v>
          </cell>
          <cell r="AF2775">
            <v>1.1100000000000001</v>
          </cell>
          <cell r="AG2775">
            <v>1.1299999999999999</v>
          </cell>
          <cell r="AH2775">
            <v>1.1100000000000001</v>
          </cell>
          <cell r="AI2775">
            <v>1.1000000000000001</v>
          </cell>
          <cell r="AJ2775">
            <v>1.1000000000000001</v>
          </cell>
          <cell r="AK2775">
            <v>1.1000000000000001</v>
          </cell>
        </row>
        <row r="2776">
          <cell r="A2776" t="str">
            <v>SDGbaseTRAv2_UrbAS_IRTv2PVAXatrad</v>
          </cell>
          <cell r="B2776" t="str">
            <v>SIclos6_GOVclos11</v>
          </cell>
          <cell r="C2776" t="str">
            <v>SDGbaseTRAv2_UrbAS_IRTv2</v>
          </cell>
          <cell r="D2776" t="str">
            <v>PVAX</v>
          </cell>
          <cell r="E2776" t="str">
            <v>atrad</v>
          </cell>
          <cell r="F2776">
            <v>1</v>
          </cell>
          <cell r="G2776">
            <v>1.01</v>
          </cell>
          <cell r="H2776">
            <v>1.02</v>
          </cell>
          <cell r="I2776">
            <v>1.03</v>
          </cell>
          <cell r="J2776">
            <v>1.02</v>
          </cell>
          <cell r="K2776">
            <v>1.02</v>
          </cell>
          <cell r="L2776">
            <v>1.02</v>
          </cell>
          <cell r="M2776">
            <v>1.02</v>
          </cell>
          <cell r="N2776">
            <v>1.02</v>
          </cell>
          <cell r="O2776">
            <v>0.97</v>
          </cell>
          <cell r="P2776">
            <v>0.98</v>
          </cell>
          <cell r="Q2776">
            <v>0.99</v>
          </cell>
          <cell r="R2776">
            <v>1.01</v>
          </cell>
          <cell r="S2776">
            <v>1.02</v>
          </cell>
          <cell r="T2776">
            <v>1.03</v>
          </cell>
          <cell r="U2776">
            <v>1.04</v>
          </cell>
          <cell r="V2776">
            <v>1.05</v>
          </cell>
          <cell r="W2776">
            <v>1.05</v>
          </cell>
          <cell r="X2776">
            <v>1.05</v>
          </cell>
          <cell r="Y2776">
            <v>1.05</v>
          </cell>
          <cell r="Z2776">
            <v>1.03</v>
          </cell>
          <cell r="AA2776">
            <v>1.01</v>
          </cell>
          <cell r="AB2776">
            <v>1.01</v>
          </cell>
          <cell r="AC2776">
            <v>1.01</v>
          </cell>
          <cell r="AD2776">
            <v>1.01</v>
          </cell>
          <cell r="AE2776">
            <v>1.01</v>
          </cell>
          <cell r="AF2776">
            <v>1.02</v>
          </cell>
          <cell r="AG2776">
            <v>1.04</v>
          </cell>
          <cell r="AH2776">
            <v>1.02</v>
          </cell>
          <cell r="AI2776">
            <v>1</v>
          </cell>
          <cell r="AJ2776">
            <v>0.99</v>
          </cell>
          <cell r="AK2776">
            <v>0.98</v>
          </cell>
        </row>
        <row r="2777">
          <cell r="A2777" t="str">
            <v>SDGbaseTRAv2_UrbAS_IRTv2PVAXahotl</v>
          </cell>
          <cell r="B2777" t="str">
            <v>SIclos6_GOVclos11</v>
          </cell>
          <cell r="C2777" t="str">
            <v>SDGbaseTRAv2_UrbAS_IRTv2</v>
          </cell>
          <cell r="D2777" t="str">
            <v>PVAX</v>
          </cell>
          <cell r="E2777" t="str">
            <v>ahotl</v>
          </cell>
          <cell r="F2777">
            <v>1</v>
          </cell>
          <cell r="G2777">
            <v>1.02</v>
          </cell>
          <cell r="H2777">
            <v>1.03</v>
          </cell>
          <cell r="I2777">
            <v>1.02</v>
          </cell>
          <cell r="J2777">
            <v>1.01</v>
          </cell>
          <cell r="K2777">
            <v>1.02</v>
          </cell>
          <cell r="L2777">
            <v>1.02</v>
          </cell>
          <cell r="M2777">
            <v>1.02</v>
          </cell>
          <cell r="N2777">
            <v>1.03</v>
          </cell>
          <cell r="O2777">
            <v>1.04</v>
          </cell>
          <cell r="P2777">
            <v>1.03</v>
          </cell>
          <cell r="Q2777">
            <v>1.03</v>
          </cell>
          <cell r="R2777">
            <v>1.04</v>
          </cell>
          <cell r="S2777">
            <v>1.05</v>
          </cell>
          <cell r="T2777">
            <v>1.06</v>
          </cell>
          <cell r="U2777">
            <v>1.06</v>
          </cell>
          <cell r="V2777">
            <v>1.06</v>
          </cell>
          <cell r="W2777">
            <v>1.07</v>
          </cell>
          <cell r="X2777">
            <v>1.07</v>
          </cell>
          <cell r="Y2777">
            <v>1.07</v>
          </cell>
          <cell r="Z2777">
            <v>1.06</v>
          </cell>
          <cell r="AA2777">
            <v>1.05</v>
          </cell>
          <cell r="AB2777">
            <v>1.05</v>
          </cell>
          <cell r="AC2777">
            <v>1.05</v>
          </cell>
          <cell r="AD2777">
            <v>1.05</v>
          </cell>
          <cell r="AE2777">
            <v>1.05</v>
          </cell>
          <cell r="AF2777">
            <v>1.05</v>
          </cell>
          <cell r="AG2777">
            <v>1.06</v>
          </cell>
          <cell r="AH2777">
            <v>1.06</v>
          </cell>
          <cell r="AI2777">
            <v>1.06</v>
          </cell>
          <cell r="AJ2777">
            <v>1.05</v>
          </cell>
          <cell r="AK2777">
            <v>1.05</v>
          </cell>
        </row>
        <row r="2778">
          <cell r="A2778" t="str">
            <v>SDGbaseTRAv2_UrbAS_IRTv2PVAXaltrp-p</v>
          </cell>
          <cell r="B2778" t="str">
            <v>SIclos6_GOVclos11</v>
          </cell>
          <cell r="C2778" t="str">
            <v>SDGbaseTRAv2_UrbAS_IRTv2</v>
          </cell>
          <cell r="D2778" t="str">
            <v>PVAX</v>
          </cell>
          <cell r="E2778" t="str">
            <v>altrp-p</v>
          </cell>
          <cell r="F2778">
            <v>1</v>
          </cell>
          <cell r="G2778">
            <v>0.98</v>
          </cell>
          <cell r="H2778">
            <v>0.96</v>
          </cell>
          <cell r="I2778">
            <v>0.96</v>
          </cell>
          <cell r="J2778">
            <v>0.96</v>
          </cell>
          <cell r="K2778">
            <v>0.96</v>
          </cell>
          <cell r="L2778">
            <v>0.96</v>
          </cell>
          <cell r="M2778">
            <v>0.96</v>
          </cell>
          <cell r="N2778">
            <v>0.97</v>
          </cell>
          <cell r="O2778">
            <v>0.99</v>
          </cell>
          <cell r="P2778">
            <v>0.99</v>
          </cell>
          <cell r="Q2778">
            <v>1</v>
          </cell>
          <cell r="R2778">
            <v>1.01</v>
          </cell>
          <cell r="S2778">
            <v>1.02</v>
          </cell>
          <cell r="T2778">
            <v>1.02</v>
          </cell>
          <cell r="U2778">
            <v>1.02</v>
          </cell>
          <cell r="V2778">
            <v>1.03</v>
          </cell>
          <cell r="W2778">
            <v>1.03</v>
          </cell>
          <cell r="X2778">
            <v>1.03</v>
          </cell>
          <cell r="Y2778">
            <v>1.03</v>
          </cell>
          <cell r="Z2778">
            <v>1.01</v>
          </cell>
          <cell r="AA2778">
            <v>1</v>
          </cell>
          <cell r="AB2778">
            <v>1</v>
          </cell>
          <cell r="AC2778">
            <v>1</v>
          </cell>
          <cell r="AD2778">
            <v>0.99</v>
          </cell>
          <cell r="AE2778">
            <v>0.98</v>
          </cell>
          <cell r="AF2778">
            <v>0.98</v>
          </cell>
          <cell r="AG2778">
            <v>0.98</v>
          </cell>
          <cell r="AH2778">
            <v>0.99</v>
          </cell>
          <cell r="AI2778">
            <v>0.99</v>
          </cell>
          <cell r="AJ2778">
            <v>1</v>
          </cell>
          <cell r="AK2778">
            <v>1</v>
          </cell>
        </row>
        <row r="2779">
          <cell r="A2779" t="str">
            <v>SDGbaseTRAv2_UrbAS_IRTv2PVAXaltrp-f</v>
          </cell>
          <cell r="B2779" t="str">
            <v>SIclos6_GOVclos11</v>
          </cell>
          <cell r="C2779" t="str">
            <v>SDGbaseTRAv2_UrbAS_IRTv2</v>
          </cell>
          <cell r="D2779" t="str">
            <v>PVAX</v>
          </cell>
          <cell r="E2779" t="str">
            <v>altrp-f</v>
          </cell>
          <cell r="F2779">
            <v>1</v>
          </cell>
          <cell r="G2779">
            <v>0.94</v>
          </cell>
          <cell r="H2779">
            <v>0.94</v>
          </cell>
          <cell r="I2779">
            <v>1.01</v>
          </cell>
          <cell r="J2779">
            <v>1.07</v>
          </cell>
          <cell r="K2779">
            <v>1.05</v>
          </cell>
          <cell r="L2779">
            <v>1.04</v>
          </cell>
          <cell r="M2779">
            <v>1.04</v>
          </cell>
          <cell r="N2779">
            <v>1.05</v>
          </cell>
          <cell r="O2779">
            <v>1.07</v>
          </cell>
          <cell r="P2779">
            <v>1.1000000000000001</v>
          </cell>
          <cell r="Q2779">
            <v>1.1399999999999999</v>
          </cell>
          <cell r="R2779">
            <v>1.07</v>
          </cell>
          <cell r="S2779">
            <v>1.03</v>
          </cell>
          <cell r="T2779">
            <v>1.01</v>
          </cell>
          <cell r="U2779">
            <v>1.01</v>
          </cell>
          <cell r="V2779">
            <v>1.02</v>
          </cell>
          <cell r="W2779">
            <v>1.01</v>
          </cell>
          <cell r="X2779">
            <v>1.01</v>
          </cell>
          <cell r="Y2779">
            <v>1.01</v>
          </cell>
          <cell r="Z2779">
            <v>0.97</v>
          </cell>
          <cell r="AA2779">
            <v>0.93</v>
          </cell>
          <cell r="AB2779">
            <v>0.99</v>
          </cell>
          <cell r="AC2779">
            <v>1.01</v>
          </cell>
          <cell r="AD2779">
            <v>1</v>
          </cell>
          <cell r="AE2779">
            <v>0.99</v>
          </cell>
          <cell r="AF2779">
            <v>0.98</v>
          </cell>
          <cell r="AG2779">
            <v>1.06</v>
          </cell>
          <cell r="AH2779">
            <v>1.07</v>
          </cell>
          <cell r="AI2779">
            <v>1.08</v>
          </cell>
          <cell r="AJ2779">
            <v>1.0900000000000001</v>
          </cell>
          <cell r="AK2779">
            <v>1.1000000000000001</v>
          </cell>
        </row>
        <row r="2780">
          <cell r="A2780" t="str">
            <v>SDGbaseTRAv2_UrbAS_IRTv2PVAXaotrp-p</v>
          </cell>
          <cell r="B2780" t="str">
            <v>SIclos6_GOVclos11</v>
          </cell>
          <cell r="C2780" t="str">
            <v>SDGbaseTRAv2_UrbAS_IRTv2</v>
          </cell>
          <cell r="D2780" t="str">
            <v>PVAX</v>
          </cell>
          <cell r="E2780" t="str">
            <v>aotrp-p</v>
          </cell>
          <cell r="F2780">
            <v>1</v>
          </cell>
          <cell r="G2780">
            <v>1.08</v>
          </cell>
          <cell r="H2780">
            <v>1.08</v>
          </cell>
          <cell r="I2780">
            <v>1.0900000000000001</v>
          </cell>
          <cell r="J2780">
            <v>1.0900000000000001</v>
          </cell>
          <cell r="K2780">
            <v>1.07</v>
          </cell>
          <cell r="L2780">
            <v>1.05</v>
          </cell>
          <cell r="M2780">
            <v>1.03</v>
          </cell>
          <cell r="N2780">
            <v>1.01</v>
          </cell>
          <cell r="O2780">
            <v>0.96</v>
          </cell>
          <cell r="P2780">
            <v>0.96</v>
          </cell>
          <cell r="Q2780">
            <v>0.97</v>
          </cell>
          <cell r="R2780">
            <v>0.98</v>
          </cell>
          <cell r="S2780">
            <v>0.99</v>
          </cell>
          <cell r="T2780">
            <v>1</v>
          </cell>
          <cell r="U2780">
            <v>1</v>
          </cell>
          <cell r="V2780">
            <v>1</v>
          </cell>
          <cell r="W2780">
            <v>1</v>
          </cell>
          <cell r="X2780">
            <v>1</v>
          </cell>
          <cell r="Y2780">
            <v>0.99</v>
          </cell>
          <cell r="Z2780">
            <v>0.96</v>
          </cell>
          <cell r="AA2780">
            <v>0.94</v>
          </cell>
          <cell r="AB2780">
            <v>0.95</v>
          </cell>
          <cell r="AC2780">
            <v>0.95</v>
          </cell>
          <cell r="AD2780">
            <v>0.95</v>
          </cell>
          <cell r="AE2780">
            <v>0.95</v>
          </cell>
          <cell r="AF2780">
            <v>0.95</v>
          </cell>
          <cell r="AG2780">
            <v>0.98</v>
          </cell>
          <cell r="AH2780">
            <v>0.98</v>
          </cell>
          <cell r="AI2780">
            <v>0.99</v>
          </cell>
          <cell r="AJ2780">
            <v>1.01</v>
          </cell>
          <cell r="AK2780">
            <v>1.02</v>
          </cell>
        </row>
        <row r="2781">
          <cell r="A2781" t="str">
            <v>SDGbaseTRAv2_UrbAS_IRTv2PVAXaotrp-f</v>
          </cell>
          <cell r="B2781" t="str">
            <v>SIclos6_GOVclos11</v>
          </cell>
          <cell r="C2781" t="str">
            <v>SDGbaseTRAv2_UrbAS_IRTv2</v>
          </cell>
          <cell r="D2781" t="str">
            <v>PVAX</v>
          </cell>
          <cell r="E2781" t="str">
            <v>aotrp-f</v>
          </cell>
          <cell r="F2781">
            <v>1</v>
          </cell>
          <cell r="G2781">
            <v>1.01</v>
          </cell>
          <cell r="H2781">
            <v>1.02</v>
          </cell>
          <cell r="I2781">
            <v>1.02</v>
          </cell>
          <cell r="J2781">
            <v>1.02</v>
          </cell>
          <cell r="K2781">
            <v>1.01</v>
          </cell>
          <cell r="L2781">
            <v>1</v>
          </cell>
          <cell r="M2781">
            <v>0.99</v>
          </cell>
          <cell r="N2781">
            <v>1</v>
          </cell>
          <cell r="O2781">
            <v>0.98</v>
          </cell>
          <cell r="P2781">
            <v>0.99</v>
          </cell>
          <cell r="Q2781">
            <v>1.01</v>
          </cell>
          <cell r="R2781">
            <v>1.02</v>
          </cell>
          <cell r="S2781">
            <v>1.01</v>
          </cell>
          <cell r="T2781">
            <v>1.01</v>
          </cell>
          <cell r="U2781">
            <v>1.01</v>
          </cell>
          <cell r="V2781">
            <v>1.02</v>
          </cell>
          <cell r="W2781">
            <v>1.01</v>
          </cell>
          <cell r="X2781">
            <v>1.01</v>
          </cell>
          <cell r="Y2781">
            <v>1.01</v>
          </cell>
          <cell r="Z2781">
            <v>1</v>
          </cell>
          <cell r="AA2781">
            <v>0.98</v>
          </cell>
          <cell r="AB2781">
            <v>0.99</v>
          </cell>
          <cell r="AC2781">
            <v>0.99</v>
          </cell>
          <cell r="AD2781">
            <v>1</v>
          </cell>
          <cell r="AE2781">
            <v>1</v>
          </cell>
          <cell r="AF2781">
            <v>0.99</v>
          </cell>
          <cell r="AG2781">
            <v>1.01</v>
          </cell>
          <cell r="AH2781">
            <v>1</v>
          </cell>
          <cell r="AI2781">
            <v>1.01</v>
          </cell>
          <cell r="AJ2781">
            <v>1.01</v>
          </cell>
          <cell r="AK2781">
            <v>1.02</v>
          </cell>
        </row>
        <row r="2782">
          <cell r="A2782" t="str">
            <v>SDGbaseTRAv2_UrbAS_IRTv2PVAXaprtr</v>
          </cell>
          <cell r="B2782" t="str">
            <v>SIclos6_GOVclos11</v>
          </cell>
          <cell r="C2782" t="str">
            <v>SDGbaseTRAv2_UrbAS_IRTv2</v>
          </cell>
          <cell r="D2782" t="str">
            <v>PVAX</v>
          </cell>
          <cell r="E2782" t="str">
            <v>aprtr</v>
          </cell>
          <cell r="F2782">
            <v>1</v>
          </cell>
          <cell r="G2782">
            <v>1.02</v>
          </cell>
          <cell r="H2782">
            <v>1.02</v>
          </cell>
          <cell r="I2782">
            <v>1.01</v>
          </cell>
          <cell r="J2782">
            <v>0.99</v>
          </cell>
          <cell r="K2782">
            <v>0.98</v>
          </cell>
          <cell r="L2782">
            <v>0.98</v>
          </cell>
          <cell r="M2782">
            <v>0.98</v>
          </cell>
          <cell r="N2782">
            <v>0.99</v>
          </cell>
          <cell r="O2782">
            <v>0.97</v>
          </cell>
          <cell r="P2782">
            <v>0.98</v>
          </cell>
          <cell r="Q2782">
            <v>0.99</v>
          </cell>
          <cell r="R2782">
            <v>1</v>
          </cell>
          <cell r="S2782">
            <v>1.01</v>
          </cell>
          <cell r="T2782">
            <v>1.02</v>
          </cell>
          <cell r="U2782">
            <v>1.03</v>
          </cell>
          <cell r="V2782">
            <v>1.04</v>
          </cell>
          <cell r="W2782">
            <v>1.05</v>
          </cell>
          <cell r="X2782">
            <v>1.05</v>
          </cell>
          <cell r="Y2782">
            <v>1.05</v>
          </cell>
          <cell r="Z2782">
            <v>1.03</v>
          </cell>
          <cell r="AA2782">
            <v>1.02</v>
          </cell>
          <cell r="AB2782">
            <v>1.03</v>
          </cell>
          <cell r="AC2782">
            <v>1.03</v>
          </cell>
          <cell r="AD2782">
            <v>1.03</v>
          </cell>
          <cell r="AE2782">
            <v>1.03</v>
          </cell>
          <cell r="AF2782">
            <v>1.03</v>
          </cell>
          <cell r="AG2782">
            <v>1.05</v>
          </cell>
          <cell r="AH2782">
            <v>1.01</v>
          </cell>
          <cell r="AI2782">
            <v>0.99</v>
          </cell>
          <cell r="AJ2782">
            <v>0.97</v>
          </cell>
          <cell r="AK2782">
            <v>0.96</v>
          </cell>
        </row>
        <row r="2783">
          <cell r="A2783" t="str">
            <v>SDGbaseTRAv2_UrbAS_IRTv2PVAXatrps</v>
          </cell>
          <cell r="B2783" t="str">
            <v>SIclos6_GOVclos11</v>
          </cell>
          <cell r="C2783" t="str">
            <v>SDGbaseTRAv2_UrbAS_IRTv2</v>
          </cell>
          <cell r="D2783" t="str">
            <v>PVAX</v>
          </cell>
          <cell r="E2783" t="str">
            <v>atrps</v>
          </cell>
          <cell r="F2783">
            <v>1</v>
          </cell>
          <cell r="G2783">
            <v>1</v>
          </cell>
          <cell r="H2783">
            <v>1</v>
          </cell>
          <cell r="I2783">
            <v>0.99</v>
          </cell>
          <cell r="J2783">
            <v>0.99</v>
          </cell>
          <cell r="K2783">
            <v>1</v>
          </cell>
          <cell r="L2783">
            <v>1</v>
          </cell>
          <cell r="M2783">
            <v>1</v>
          </cell>
          <cell r="N2783">
            <v>1</v>
          </cell>
          <cell r="O2783">
            <v>0.99</v>
          </cell>
          <cell r="P2783">
            <v>0.99</v>
          </cell>
          <cell r="Q2783">
            <v>0.98</v>
          </cell>
          <cell r="R2783">
            <v>0.99</v>
          </cell>
          <cell r="S2783">
            <v>1.01</v>
          </cell>
          <cell r="T2783">
            <v>1.01</v>
          </cell>
          <cell r="U2783">
            <v>1.02</v>
          </cell>
          <cell r="V2783">
            <v>1.03</v>
          </cell>
          <cell r="W2783">
            <v>1.03</v>
          </cell>
          <cell r="X2783">
            <v>1.03</v>
          </cell>
          <cell r="Y2783">
            <v>1.03</v>
          </cell>
          <cell r="Z2783">
            <v>1.02</v>
          </cell>
          <cell r="AA2783">
            <v>1</v>
          </cell>
          <cell r="AB2783">
            <v>1.03</v>
          </cell>
          <cell r="AC2783">
            <v>1.05</v>
          </cell>
          <cell r="AD2783">
            <v>1.06</v>
          </cell>
          <cell r="AE2783">
            <v>1.06</v>
          </cell>
          <cell r="AF2783">
            <v>1.06</v>
          </cell>
          <cell r="AG2783">
            <v>1.08</v>
          </cell>
          <cell r="AH2783">
            <v>1.08</v>
          </cell>
          <cell r="AI2783">
            <v>1.08</v>
          </cell>
          <cell r="AJ2783">
            <v>1.08</v>
          </cell>
          <cell r="AK2783">
            <v>1.08</v>
          </cell>
        </row>
        <row r="2784">
          <cell r="A2784" t="str">
            <v>SDGbaseTRAv2_UrbAS_IRTv2PVAXacomm</v>
          </cell>
          <cell r="B2784" t="str">
            <v>SIclos6_GOVclos11</v>
          </cell>
          <cell r="C2784" t="str">
            <v>SDGbaseTRAv2_UrbAS_IRTv2</v>
          </cell>
          <cell r="D2784" t="str">
            <v>PVAX</v>
          </cell>
          <cell r="E2784" t="str">
            <v>acomm</v>
          </cell>
          <cell r="F2784">
            <v>1</v>
          </cell>
          <cell r="G2784">
            <v>0.88</v>
          </cell>
          <cell r="H2784">
            <v>0.92</v>
          </cell>
          <cell r="I2784">
            <v>0.93</v>
          </cell>
          <cell r="J2784">
            <v>0.93</v>
          </cell>
          <cell r="K2784">
            <v>0.94</v>
          </cell>
          <cell r="L2784">
            <v>0.95</v>
          </cell>
          <cell r="M2784">
            <v>0.96</v>
          </cell>
          <cell r="N2784">
            <v>0.96</v>
          </cell>
          <cell r="O2784">
            <v>0.96</v>
          </cell>
          <cell r="P2784">
            <v>0.96</v>
          </cell>
          <cell r="Q2784">
            <v>0.96</v>
          </cell>
          <cell r="R2784">
            <v>0.97</v>
          </cell>
          <cell r="S2784">
            <v>0.98</v>
          </cell>
          <cell r="T2784">
            <v>0.99</v>
          </cell>
          <cell r="U2784">
            <v>0.99</v>
          </cell>
          <cell r="V2784">
            <v>0.99</v>
          </cell>
          <cell r="W2784">
            <v>1</v>
          </cell>
          <cell r="X2784">
            <v>1</v>
          </cell>
          <cell r="Y2784">
            <v>1</v>
          </cell>
          <cell r="Z2784">
            <v>0.99</v>
          </cell>
          <cell r="AA2784">
            <v>0.97</v>
          </cell>
          <cell r="AB2784">
            <v>0.97</v>
          </cell>
          <cell r="AC2784">
            <v>0.97</v>
          </cell>
          <cell r="AD2784">
            <v>0.98</v>
          </cell>
          <cell r="AE2784">
            <v>0.98</v>
          </cell>
          <cell r="AF2784">
            <v>0.98</v>
          </cell>
          <cell r="AG2784">
            <v>1</v>
          </cell>
          <cell r="AH2784">
            <v>1</v>
          </cell>
          <cell r="AI2784">
            <v>1</v>
          </cell>
          <cell r="AJ2784">
            <v>1</v>
          </cell>
          <cell r="AK2784">
            <v>1</v>
          </cell>
        </row>
        <row r="2785">
          <cell r="A2785" t="str">
            <v>SDGbaseTRAv2_UrbAS_IRTv2PVAXafsrv</v>
          </cell>
          <cell r="B2785" t="str">
            <v>SIclos6_GOVclos11</v>
          </cell>
          <cell r="C2785" t="str">
            <v>SDGbaseTRAv2_UrbAS_IRTv2</v>
          </cell>
          <cell r="D2785" t="str">
            <v>PVAX</v>
          </cell>
          <cell r="E2785" t="str">
            <v>afsrv</v>
          </cell>
          <cell r="F2785">
            <v>1</v>
          </cell>
          <cell r="G2785">
            <v>0.96</v>
          </cell>
          <cell r="H2785">
            <v>0.97</v>
          </cell>
          <cell r="I2785">
            <v>0.97</v>
          </cell>
          <cell r="J2785">
            <v>0.97</v>
          </cell>
          <cell r="K2785">
            <v>0.97</v>
          </cell>
          <cell r="L2785">
            <v>0.98</v>
          </cell>
          <cell r="M2785">
            <v>0.98</v>
          </cell>
          <cell r="N2785">
            <v>0.98</v>
          </cell>
          <cell r="O2785">
            <v>0.98</v>
          </cell>
          <cell r="P2785">
            <v>0.98</v>
          </cell>
          <cell r="Q2785">
            <v>0.98</v>
          </cell>
          <cell r="R2785">
            <v>0.99</v>
          </cell>
          <cell r="S2785">
            <v>1</v>
          </cell>
          <cell r="T2785">
            <v>1.01</v>
          </cell>
          <cell r="U2785">
            <v>1.01</v>
          </cell>
          <cell r="V2785">
            <v>1.02</v>
          </cell>
          <cell r="W2785">
            <v>1.02</v>
          </cell>
          <cell r="X2785">
            <v>1.03</v>
          </cell>
          <cell r="Y2785">
            <v>1.03</v>
          </cell>
          <cell r="Z2785">
            <v>1.02</v>
          </cell>
          <cell r="AA2785">
            <v>1.01</v>
          </cell>
          <cell r="AB2785">
            <v>1.01</v>
          </cell>
          <cell r="AC2785">
            <v>1.01</v>
          </cell>
          <cell r="AD2785">
            <v>1.01</v>
          </cell>
          <cell r="AE2785">
            <v>1.01</v>
          </cell>
          <cell r="AF2785">
            <v>1.01</v>
          </cell>
          <cell r="AG2785">
            <v>1.03</v>
          </cell>
          <cell r="AH2785">
            <v>1.01</v>
          </cell>
          <cell r="AI2785">
            <v>1</v>
          </cell>
          <cell r="AJ2785">
            <v>0.99</v>
          </cell>
          <cell r="AK2785">
            <v>0.99</v>
          </cell>
        </row>
        <row r="2786">
          <cell r="A2786" t="str">
            <v>SDGbaseTRAv2_UrbAS_IRTv2PVAXabsrv</v>
          </cell>
          <cell r="B2786" t="str">
            <v>SIclos6_GOVclos11</v>
          </cell>
          <cell r="C2786" t="str">
            <v>SDGbaseTRAv2_UrbAS_IRTv2</v>
          </cell>
          <cell r="D2786" t="str">
            <v>PVAX</v>
          </cell>
          <cell r="E2786" t="str">
            <v>absrv</v>
          </cell>
          <cell r="F2786">
            <v>1</v>
          </cell>
          <cell r="G2786">
            <v>0.89</v>
          </cell>
          <cell r="H2786">
            <v>0.91</v>
          </cell>
          <cell r="I2786">
            <v>0.92</v>
          </cell>
          <cell r="J2786">
            <v>0.92</v>
          </cell>
          <cell r="K2786">
            <v>0.93</v>
          </cell>
          <cell r="L2786">
            <v>0.94</v>
          </cell>
          <cell r="M2786">
            <v>0.95</v>
          </cell>
          <cell r="N2786">
            <v>0.95</v>
          </cell>
          <cell r="O2786">
            <v>0.95</v>
          </cell>
          <cell r="P2786">
            <v>0.95</v>
          </cell>
          <cell r="Q2786">
            <v>0.95</v>
          </cell>
          <cell r="R2786">
            <v>0.96</v>
          </cell>
          <cell r="S2786">
            <v>0.97</v>
          </cell>
          <cell r="T2786">
            <v>0.98</v>
          </cell>
          <cell r="U2786">
            <v>0.98</v>
          </cell>
          <cell r="V2786">
            <v>0.99</v>
          </cell>
          <cell r="W2786">
            <v>0.99</v>
          </cell>
          <cell r="X2786">
            <v>1</v>
          </cell>
          <cell r="Y2786">
            <v>1</v>
          </cell>
          <cell r="Z2786">
            <v>0.98</v>
          </cell>
          <cell r="AA2786">
            <v>0.97</v>
          </cell>
          <cell r="AB2786">
            <v>0.97</v>
          </cell>
          <cell r="AC2786">
            <v>0.97</v>
          </cell>
          <cell r="AD2786">
            <v>0.97</v>
          </cell>
          <cell r="AE2786">
            <v>0.97</v>
          </cell>
          <cell r="AF2786">
            <v>0.97</v>
          </cell>
          <cell r="AG2786">
            <v>0.99</v>
          </cell>
          <cell r="AH2786">
            <v>0.99</v>
          </cell>
          <cell r="AI2786">
            <v>0.99</v>
          </cell>
          <cell r="AJ2786">
            <v>0.99</v>
          </cell>
          <cell r="AK2786">
            <v>0.99</v>
          </cell>
        </row>
        <row r="2787">
          <cell r="A2787" t="str">
            <v>SDGbaseTRAv2_UrbAS_IRTv2PVAXagsrv</v>
          </cell>
          <cell r="B2787" t="str">
            <v>SIclos6_GOVclos11</v>
          </cell>
          <cell r="C2787" t="str">
            <v>SDGbaseTRAv2_UrbAS_IRTv2</v>
          </cell>
          <cell r="D2787" t="str">
            <v>PVAX</v>
          </cell>
          <cell r="E2787" t="str">
            <v>agsrv</v>
          </cell>
          <cell r="F2787">
            <v>1</v>
          </cell>
          <cell r="G2787">
            <v>1.01</v>
          </cell>
          <cell r="H2787">
            <v>1.02</v>
          </cell>
          <cell r="I2787">
            <v>1.02</v>
          </cell>
          <cell r="J2787">
            <v>1.01</v>
          </cell>
          <cell r="K2787">
            <v>1.02</v>
          </cell>
          <cell r="L2787">
            <v>1.02</v>
          </cell>
          <cell r="M2787">
            <v>1.03</v>
          </cell>
          <cell r="N2787">
            <v>1.03</v>
          </cell>
          <cell r="O2787">
            <v>1.02</v>
          </cell>
          <cell r="P2787">
            <v>1.02</v>
          </cell>
          <cell r="Q2787">
            <v>1.02</v>
          </cell>
          <cell r="R2787">
            <v>1.03</v>
          </cell>
          <cell r="S2787">
            <v>1.04</v>
          </cell>
          <cell r="T2787">
            <v>1.04</v>
          </cell>
          <cell r="U2787">
            <v>1.04</v>
          </cell>
          <cell r="V2787">
            <v>1.05</v>
          </cell>
          <cell r="W2787">
            <v>1.05</v>
          </cell>
          <cell r="X2787">
            <v>1.06</v>
          </cell>
          <cell r="Y2787">
            <v>1.05</v>
          </cell>
          <cell r="Z2787">
            <v>1.04</v>
          </cell>
          <cell r="AA2787">
            <v>1.03</v>
          </cell>
          <cell r="AB2787">
            <v>1.04</v>
          </cell>
          <cell r="AC2787">
            <v>1.04</v>
          </cell>
          <cell r="AD2787">
            <v>1.04</v>
          </cell>
          <cell r="AE2787">
            <v>1.04</v>
          </cell>
          <cell r="AF2787">
            <v>1.04</v>
          </cell>
          <cell r="AG2787">
            <v>1.05</v>
          </cell>
          <cell r="AH2787">
            <v>1.03</v>
          </cell>
          <cell r="AI2787">
            <v>1.01</v>
          </cell>
          <cell r="AJ2787">
            <v>0.99</v>
          </cell>
          <cell r="AK2787">
            <v>0.98</v>
          </cell>
        </row>
        <row r="2788">
          <cell r="A2788" t="str">
            <v>SDGbaseTRAv2_UrbAS_IRTv2PVAXaosrv</v>
          </cell>
          <cell r="B2788" t="str">
            <v>SIclos6_GOVclos11</v>
          </cell>
          <cell r="C2788" t="str">
            <v>SDGbaseTRAv2_UrbAS_IRTv2</v>
          </cell>
          <cell r="D2788" t="str">
            <v>PVAX</v>
          </cell>
          <cell r="E2788" t="str">
            <v>aosrv</v>
          </cell>
          <cell r="F2788">
            <v>1</v>
          </cell>
          <cell r="G2788">
            <v>1.1399999999999999</v>
          </cell>
          <cell r="H2788">
            <v>1.1200000000000001</v>
          </cell>
          <cell r="I2788">
            <v>1.1000000000000001</v>
          </cell>
          <cell r="J2788">
            <v>1.0900000000000001</v>
          </cell>
          <cell r="K2788">
            <v>1.0900000000000001</v>
          </cell>
          <cell r="L2788">
            <v>1.0900000000000001</v>
          </cell>
          <cell r="M2788">
            <v>1.0900000000000001</v>
          </cell>
          <cell r="N2788">
            <v>1.0900000000000001</v>
          </cell>
          <cell r="O2788">
            <v>1.08</v>
          </cell>
          <cell r="P2788">
            <v>1.0900000000000001</v>
          </cell>
          <cell r="Q2788">
            <v>1.0900000000000001</v>
          </cell>
          <cell r="R2788">
            <v>1.1000000000000001</v>
          </cell>
          <cell r="S2788">
            <v>1.1100000000000001</v>
          </cell>
          <cell r="T2788">
            <v>1.1200000000000001</v>
          </cell>
          <cell r="U2788">
            <v>1.1200000000000001</v>
          </cell>
          <cell r="V2788">
            <v>1.1200000000000001</v>
          </cell>
          <cell r="W2788">
            <v>1.1299999999999999</v>
          </cell>
          <cell r="X2788">
            <v>1.1299999999999999</v>
          </cell>
          <cell r="Y2788">
            <v>1.1399999999999999</v>
          </cell>
          <cell r="Z2788">
            <v>1.1200000000000001</v>
          </cell>
          <cell r="AA2788">
            <v>1.1100000000000001</v>
          </cell>
          <cell r="AB2788">
            <v>1.1100000000000001</v>
          </cell>
          <cell r="AC2788">
            <v>1.1100000000000001</v>
          </cell>
          <cell r="AD2788">
            <v>1.1100000000000001</v>
          </cell>
          <cell r="AE2788">
            <v>1.1100000000000001</v>
          </cell>
          <cell r="AF2788">
            <v>1.1100000000000001</v>
          </cell>
          <cell r="AG2788">
            <v>1.1299999999999999</v>
          </cell>
          <cell r="AH2788">
            <v>1.1299999999999999</v>
          </cell>
          <cell r="AI2788">
            <v>1.1299999999999999</v>
          </cell>
          <cell r="AJ2788">
            <v>1.1299999999999999</v>
          </cell>
          <cell r="AK2788">
            <v>1.1200000000000001</v>
          </cell>
        </row>
        <row r="2789">
          <cell r="A2789" t="str">
            <v>SDGbaseTRAv2_UrbAS_IRTv2EXRXbase</v>
          </cell>
          <cell r="B2789" t="str">
            <v>SIclos6_GOVclos11</v>
          </cell>
          <cell r="C2789" t="str">
            <v>SDGbaseTRAv2_UrbAS_IRTv2</v>
          </cell>
          <cell r="D2789" t="str">
            <v>EXRX</v>
          </cell>
          <cell r="E2789" t="str">
            <v>base</v>
          </cell>
          <cell r="F2789">
            <v>0.99999999999994504</v>
          </cell>
          <cell r="G2789">
            <v>1.0245524071098699</v>
          </cell>
          <cell r="H2789">
            <v>1.0379809899735399</v>
          </cell>
          <cell r="I2789">
            <v>1.0336155936037601</v>
          </cell>
          <cell r="J2789">
            <v>1.03345727244434</v>
          </cell>
          <cell r="K2789">
            <v>1.03543216083099</v>
          </cell>
          <cell r="L2789">
            <v>1.03829009694133</v>
          </cell>
          <cell r="M2789">
            <v>1.0437780808747801</v>
          </cell>
          <cell r="N2789">
            <v>1.0483668039585401</v>
          </cell>
          <cell r="O2789">
            <v>1.0841527555945201</v>
          </cell>
          <cell r="P2789">
            <v>1.0925211177366101</v>
          </cell>
          <cell r="Q2789">
            <v>1.0934399254046001</v>
          </cell>
          <cell r="R2789">
            <v>1.0928669204303201</v>
          </cell>
          <cell r="S2789">
            <v>1.0933200221542501</v>
          </cell>
          <cell r="T2789">
            <v>1.09471998951272</v>
          </cell>
          <cell r="U2789">
            <v>1.09627714804242</v>
          </cell>
          <cell r="V2789">
            <v>1.0961244843575499</v>
          </cell>
          <cell r="W2789">
            <v>1.0979205151840301</v>
          </cell>
          <cell r="X2789">
            <v>1.10068001238061</v>
          </cell>
          <cell r="Y2789">
            <v>1.09987170016553</v>
          </cell>
          <cell r="Z2789">
            <v>1.1042794820683499</v>
          </cell>
          <cell r="AA2789">
            <v>1.1094708270635001</v>
          </cell>
          <cell r="AB2789">
            <v>1.1107965395171999</v>
          </cell>
          <cell r="AC2789">
            <v>1.11139330489029</v>
          </cell>
          <cell r="AD2789">
            <v>1.1123283369660499</v>
          </cell>
          <cell r="AE2789">
            <v>1.1124314438215801</v>
          </cell>
          <cell r="AF2789">
            <v>1.11258792703061</v>
          </cell>
          <cell r="AG2789">
            <v>1.10578986771775</v>
          </cell>
          <cell r="AH2789">
            <v>1.1009281344945101</v>
          </cell>
          <cell r="AI2789">
            <v>1.09034973165516</v>
          </cell>
          <cell r="AJ2789">
            <v>1.0824116227137</v>
          </cell>
          <cell r="AK2789">
            <v>1.0748775630426399</v>
          </cell>
        </row>
        <row r="2790">
          <cell r="A2790" t="str">
            <v>SDGbaseTRAv2_UrbAS_IRTv2utaxbase</v>
          </cell>
          <cell r="B2790" t="str">
            <v>SIclos6_GOVclos11</v>
          </cell>
          <cell r="C2790" t="str">
            <v>SDGbaseTRAv2_UrbAS_IRTv2</v>
          </cell>
          <cell r="D2790" t="str">
            <v>utax</v>
          </cell>
          <cell r="E2790" t="str">
            <v>base</v>
          </cell>
          <cell r="F2790">
            <v>58.648751329495703</v>
          </cell>
          <cell r="G2790">
            <v>55.569050911750097</v>
          </cell>
          <cell r="H2790">
            <v>57.173087149566797</v>
          </cell>
          <cell r="I2790">
            <v>57.879456568884002</v>
          </cell>
          <cell r="J2790">
            <v>54.107548555167199</v>
          </cell>
          <cell r="K2790">
            <v>54.950273169247097</v>
          </cell>
          <cell r="L2790">
            <v>56.087950221956802</v>
          </cell>
          <cell r="M2790">
            <v>56.904057042326798</v>
          </cell>
          <cell r="N2790">
            <v>56.761827503505501</v>
          </cell>
          <cell r="O2790">
            <v>56.570958659970202</v>
          </cell>
          <cell r="P2790">
            <v>57.005777123336401</v>
          </cell>
          <cell r="Q2790">
            <v>57.372868693528297</v>
          </cell>
          <cell r="R2790">
            <v>59.354611291011203</v>
          </cell>
          <cell r="S2790">
            <v>61.832703460187801</v>
          </cell>
          <cell r="T2790">
            <v>63.427407664051998</v>
          </cell>
          <cell r="U2790">
            <v>65.316185577459606</v>
          </cell>
          <cell r="V2790">
            <v>67.231341146922404</v>
          </cell>
          <cell r="W2790">
            <v>69.297123908974001</v>
          </cell>
          <cell r="X2790">
            <v>71.485208291397797</v>
          </cell>
          <cell r="Y2790">
            <v>72.622778628865305</v>
          </cell>
          <cell r="Z2790">
            <v>74.2790250461114</v>
          </cell>
          <cell r="AA2790">
            <v>75.975085593936299</v>
          </cell>
          <cell r="AB2790">
            <v>76.873908719212494</v>
          </cell>
          <cell r="AC2790">
            <v>77.354284678726501</v>
          </cell>
          <cell r="AD2790">
            <v>79.820748035943296</v>
          </cell>
          <cell r="AE2790">
            <v>81.841773691147196</v>
          </cell>
          <cell r="AF2790">
            <v>83.416742673526002</v>
          </cell>
          <cell r="AG2790">
            <v>85.107298431576197</v>
          </cell>
          <cell r="AH2790">
            <v>88.354053343520306</v>
          </cell>
          <cell r="AI2790">
            <v>92.086847577840999</v>
          </cell>
          <cell r="AJ2790">
            <v>95.785883315946194</v>
          </cell>
          <cell r="AK2790">
            <v>98.733514711932301</v>
          </cell>
        </row>
        <row r="2791">
          <cell r="A2791" t="str">
            <v>SDGbaseTRAv2_UrbAS_IRTv2imptaxbase</v>
          </cell>
          <cell r="B2791" t="str">
            <v>SIclos6_GOVclos11</v>
          </cell>
          <cell r="C2791" t="str">
            <v>SDGbaseTRAv2_UrbAS_IRTv2</v>
          </cell>
          <cell r="D2791" t="str">
            <v>imptax</v>
          </cell>
          <cell r="E2791" t="str">
            <v>base</v>
          </cell>
          <cell r="F2791">
            <v>53.826071644541003</v>
          </cell>
          <cell r="G2791">
            <v>51.0756288020022</v>
          </cell>
          <cell r="H2791">
            <v>53.125793971149903</v>
          </cell>
          <cell r="I2791">
            <v>53.860299955768497</v>
          </cell>
          <cell r="J2791">
            <v>54.566318828501103</v>
          </cell>
          <cell r="K2791">
            <v>55.683488508779</v>
          </cell>
          <cell r="L2791">
            <v>56.983659431072297</v>
          </cell>
          <cell r="M2791">
            <v>58.464606834752601</v>
          </cell>
          <cell r="N2791">
            <v>60.001185663170098</v>
          </cell>
          <cell r="O2791">
            <v>63.095601095819703</v>
          </cell>
          <cell r="P2791">
            <v>65.020087174237005</v>
          </cell>
          <cell r="Q2791">
            <v>66.542886275855295</v>
          </cell>
          <cell r="R2791">
            <v>68.660386984397604</v>
          </cell>
          <cell r="S2791">
            <v>70.930219889467296</v>
          </cell>
          <cell r="T2791">
            <v>73.399514575492603</v>
          </cell>
          <cell r="U2791">
            <v>76.194781935840197</v>
          </cell>
          <cell r="V2791">
            <v>78.859689425712304</v>
          </cell>
          <cell r="W2791">
            <v>81.772223450849694</v>
          </cell>
          <cell r="X2791">
            <v>84.899117238204198</v>
          </cell>
          <cell r="Y2791">
            <v>87.520458140765598</v>
          </cell>
          <cell r="Z2791">
            <v>90.097522071977494</v>
          </cell>
          <cell r="AA2791">
            <v>92.570545482417899</v>
          </cell>
          <cell r="AB2791">
            <v>95.409341743462406</v>
          </cell>
          <cell r="AC2791">
            <v>98.132761709168904</v>
          </cell>
          <cell r="AD2791">
            <v>100.978037401482</v>
          </cell>
          <cell r="AE2791">
            <v>103.909167622602</v>
          </cell>
          <cell r="AF2791">
            <v>106.987333077092</v>
          </cell>
          <cell r="AG2791">
            <v>110.138655739464</v>
          </cell>
          <cell r="AH2791">
            <v>110.18783354942801</v>
          </cell>
          <cell r="AI2791">
            <v>109.446434650981</v>
          </cell>
          <cell r="AJ2791">
            <v>108.84045262969499</v>
          </cell>
          <cell r="AK2791">
            <v>108.085067897698</v>
          </cell>
        </row>
        <row r="2792">
          <cell r="A2792" t="str">
            <v>SDGbaseTRAv2_UrbAS_IRTv2vataxbase</v>
          </cell>
          <cell r="B2792" t="str">
            <v>SIclos6_GOVclos11</v>
          </cell>
          <cell r="C2792" t="str">
            <v>SDGbaseTRAv2_UrbAS_IRTv2</v>
          </cell>
          <cell r="D2792" t="str">
            <v>vatax</v>
          </cell>
          <cell r="E2792" t="str">
            <v>base</v>
          </cell>
          <cell r="F2792">
            <v>2.2587798931727801E-11</v>
          </cell>
          <cell r="G2792">
            <v>5.1272763553671398E-11</v>
          </cell>
          <cell r="H2792">
            <v>1.0459188362342399E-11</v>
          </cell>
          <cell r="I2792">
            <v>7.5314338048960801E-11</v>
          </cell>
          <cell r="J2792">
            <v>7.1736399667417603E-11</v>
          </cell>
          <cell r="K2792">
            <v>1.19371215247627E-12</v>
          </cell>
          <cell r="L2792">
            <v>3.9221972741787103E-12</v>
          </cell>
          <cell r="M2792">
            <v>-1.1368684832730399E-12</v>
          </cell>
          <cell r="N2792">
            <v>5.7980290798962799E-12</v>
          </cell>
          <cell r="O2792">
            <v>-2.04636332699378E-12</v>
          </cell>
          <cell r="P2792">
            <v>-6.3664637424741699E-12</v>
          </cell>
          <cell r="Q2792">
            <v>2.8990148059005698E-12</v>
          </cell>
          <cell r="R2792">
            <v>3.6379794925813797E-12</v>
          </cell>
          <cell r="S2792">
            <v>-1.36424221213742E-12</v>
          </cell>
          <cell r="T2792">
            <v>1.70530272986772E-12</v>
          </cell>
          <cell r="U2792">
            <v>3.4106054357439302E-13</v>
          </cell>
          <cell r="V2792">
            <v>3.0127013630624601E-12</v>
          </cell>
          <cell r="W2792">
            <v>3.41060519025181E-12</v>
          </cell>
          <cell r="X2792">
            <v>6.5938365900704001E-12</v>
          </cell>
          <cell r="Y2792">
            <v>-7.0485839433621398E-12</v>
          </cell>
          <cell r="Z2792">
            <v>-1.20508029378513E-11</v>
          </cell>
          <cell r="AA2792">
            <v>6.6734174003908497E-11</v>
          </cell>
          <cell r="AB2792">
            <v>3.4106037200366801E-13</v>
          </cell>
          <cell r="AC2792">
            <v>-1.0572866799831999E-11</v>
          </cell>
          <cell r="AD2792">
            <v>-8.18544866489026E-12</v>
          </cell>
          <cell r="AE2792">
            <v>1.5006663927190899E-11</v>
          </cell>
          <cell r="AF2792">
            <v>1.1368691205159099E-12</v>
          </cell>
          <cell r="AG2792">
            <v>-6.8212102541051297E-12</v>
          </cell>
          <cell r="AH2792">
            <v>-2.1600431381870199E-12</v>
          </cell>
          <cell r="AI2792">
            <v>-4.7619408508379096E-12</v>
          </cell>
          <cell r="AJ2792">
            <v>-5.1159076977370702E-12</v>
          </cell>
          <cell r="AK2792">
            <v>1.2505552160001401E-11</v>
          </cell>
        </row>
        <row r="2793">
          <cell r="A2793" t="str">
            <v>SDGbaseTRAv2_UrbAS_IRTv2acttaxbase</v>
          </cell>
          <cell r="B2793" t="str">
            <v>SIclos6_GOVclos11</v>
          </cell>
          <cell r="C2793" t="str">
            <v>SDGbaseTRAv2_UrbAS_IRTv2</v>
          </cell>
          <cell r="D2793" t="str">
            <v>acttax</v>
          </cell>
          <cell r="E2793" t="str">
            <v>base</v>
          </cell>
          <cell r="F2793">
            <v>94.683488898731298</v>
          </cell>
          <cell r="G2793">
            <v>84.010368852022907</v>
          </cell>
          <cell r="H2793">
            <v>84.458213617158293</v>
          </cell>
          <cell r="I2793">
            <v>85.764494075622594</v>
          </cell>
          <cell r="J2793">
            <v>87.753355349130302</v>
          </cell>
          <cell r="K2793">
            <v>89.357168405860605</v>
          </cell>
          <cell r="L2793">
            <v>91.331472130683096</v>
          </cell>
          <cell r="M2793">
            <v>93.573011031501693</v>
          </cell>
          <cell r="N2793">
            <v>96.356038777581901</v>
          </cell>
          <cell r="O2793">
            <v>98.490523454774603</v>
          </cell>
          <cell r="P2793">
            <v>101.92154334233</v>
          </cell>
          <cell r="Q2793">
            <v>105.693442280477</v>
          </cell>
          <cell r="R2793">
            <v>109.26599346688801</v>
          </cell>
          <cell r="S2793">
            <v>112.946277416307</v>
          </cell>
          <cell r="T2793">
            <v>116.951708473094</v>
          </cell>
          <cell r="U2793">
            <v>121.604834968909</v>
          </cell>
          <cell r="V2793">
            <v>126.281464774066</v>
          </cell>
          <cell r="W2793">
            <v>130.946572383426</v>
          </cell>
          <cell r="X2793">
            <v>135.817908841384</v>
          </cell>
          <cell r="Y2793">
            <v>140.90065971368199</v>
          </cell>
          <cell r="Z2793">
            <v>145.178359537565</v>
          </cell>
          <cell r="AA2793">
            <v>149.18733139575201</v>
          </cell>
          <cell r="AB2793">
            <v>155.154558674508</v>
          </cell>
          <cell r="AC2793">
            <v>160.723769613717</v>
          </cell>
          <cell r="AD2793">
            <v>165.80423517214601</v>
          </cell>
          <cell r="AE2793">
            <v>171.05702854149101</v>
          </cell>
          <cell r="AF2793">
            <v>176.43912276672299</v>
          </cell>
          <cell r="AG2793">
            <v>183.29802015534199</v>
          </cell>
          <cell r="AH2793">
            <v>184.362407255694</v>
          </cell>
          <cell r="AI2793">
            <v>184.83696042986099</v>
          </cell>
          <cell r="AJ2793">
            <v>185.15342229442101</v>
          </cell>
          <cell r="AK2793">
            <v>185.15644677894699</v>
          </cell>
        </row>
        <row r="2794">
          <cell r="A2794" t="str">
            <v>SDGbaseTRAv2_UrbAS_IRTv2comtaxbase</v>
          </cell>
          <cell r="B2794" t="str">
            <v>SIclos6_GOVclos11</v>
          </cell>
          <cell r="C2794" t="str">
            <v>SDGbaseTRAv2_UrbAS_IRTv2</v>
          </cell>
          <cell r="D2794" t="str">
            <v>comtax</v>
          </cell>
          <cell r="E2794" t="str">
            <v>base</v>
          </cell>
          <cell r="F2794">
            <v>497.90817031404998</v>
          </cell>
          <cell r="G2794">
            <v>448.32105456956498</v>
          </cell>
          <cell r="H2794">
            <v>447.59233681822099</v>
          </cell>
          <cell r="I2794">
            <v>451.33093316682999</v>
          </cell>
          <cell r="J2794">
            <v>460.24619172058601</v>
          </cell>
          <cell r="K2794">
            <v>467.85807855056402</v>
          </cell>
          <cell r="L2794">
            <v>477.570284775179</v>
          </cell>
          <cell r="M2794">
            <v>488.52672043637102</v>
          </cell>
          <cell r="N2794">
            <v>501.60255072971597</v>
          </cell>
          <cell r="O2794">
            <v>516.86511839392097</v>
          </cell>
          <cell r="P2794">
            <v>532.78840987477702</v>
          </cell>
          <cell r="Q2794">
            <v>548.57306992389704</v>
          </cell>
          <cell r="R2794">
            <v>565.73857625366804</v>
          </cell>
          <cell r="S2794">
            <v>582.66520523788802</v>
          </cell>
          <cell r="T2794">
            <v>601.24698169381895</v>
          </cell>
          <cell r="U2794">
            <v>622.43653495740796</v>
          </cell>
          <cell r="V2794">
            <v>643.08438130184004</v>
          </cell>
          <cell r="W2794">
            <v>664.14674407588097</v>
          </cell>
          <cell r="X2794">
            <v>686.05560673933098</v>
          </cell>
          <cell r="Y2794">
            <v>707.41092019548501</v>
          </cell>
          <cell r="Z2794">
            <v>729.39133805175095</v>
          </cell>
          <cell r="AA2794">
            <v>749.48072490478</v>
          </cell>
          <cell r="AB2794">
            <v>773.24511151423701</v>
          </cell>
          <cell r="AC2794">
            <v>796.32963533174495</v>
          </cell>
          <cell r="AD2794">
            <v>818.595654800332</v>
          </cell>
          <cell r="AE2794">
            <v>841.88705480362705</v>
          </cell>
          <cell r="AF2794">
            <v>866.15972235203401</v>
          </cell>
          <cell r="AG2794">
            <v>891.47292647735003</v>
          </cell>
          <cell r="AH2794">
            <v>894.60123520035302</v>
          </cell>
          <cell r="AI2794">
            <v>895.23972224695399</v>
          </cell>
          <cell r="AJ2794">
            <v>895.50228634624102</v>
          </cell>
          <cell r="AK2794">
            <v>894.90228103239201</v>
          </cell>
        </row>
        <row r="2795">
          <cell r="A2795" t="str">
            <v>SDGbaseTRAv2_UrbAS_IRTv2DIRTAXbase</v>
          </cell>
          <cell r="B2795" t="str">
            <v>SIclos6_GOVclos11</v>
          </cell>
          <cell r="C2795" t="str">
            <v>SDGbaseTRAv2_UrbAS_IRTv2</v>
          </cell>
          <cell r="D2795" t="str">
            <v>DIRTAX</v>
          </cell>
          <cell r="E2795" t="str">
            <v>base</v>
          </cell>
          <cell r="F2795">
            <v>784.14526173304796</v>
          </cell>
          <cell r="G2795">
            <v>773.04805320262096</v>
          </cell>
          <cell r="H2795">
            <v>776.248224182493</v>
          </cell>
          <cell r="I2795">
            <v>834.23078982176196</v>
          </cell>
          <cell r="J2795">
            <v>898.51669198773698</v>
          </cell>
          <cell r="K2795">
            <v>920.49110096128504</v>
          </cell>
          <cell r="L2795">
            <v>948.64540778927903</v>
          </cell>
          <cell r="M2795">
            <v>981.60696143200096</v>
          </cell>
          <cell r="N2795">
            <v>1019.27601159201</v>
          </cell>
          <cell r="O2795">
            <v>1063.34373187391</v>
          </cell>
          <cell r="P2795">
            <v>1113.1657353944099</v>
          </cell>
          <cell r="Q2795">
            <v>1167.94135673762</v>
          </cell>
          <cell r="R2795">
            <v>1158.6599477812799</v>
          </cell>
          <cell r="S2795">
            <v>1176.0064392276699</v>
          </cell>
          <cell r="T2795">
            <v>1192.3992998183201</v>
          </cell>
          <cell r="U2795">
            <v>1206.87173512456</v>
          </cell>
          <cell r="V2795">
            <v>1225.0184859061801</v>
          </cell>
          <cell r="W2795">
            <v>1241.1652042808601</v>
          </cell>
          <cell r="X2795">
            <v>1255.6863746807801</v>
          </cell>
          <cell r="Y2795">
            <v>1271.77588084129</v>
          </cell>
          <cell r="Z2795">
            <v>1286.63495430732</v>
          </cell>
          <cell r="AA2795">
            <v>1315.02659938232</v>
          </cell>
          <cell r="AB2795">
            <v>1343.5597078869</v>
          </cell>
          <cell r="AC2795">
            <v>1363.0236316026601</v>
          </cell>
          <cell r="AD2795">
            <v>1381.4149882306299</v>
          </cell>
          <cell r="AE2795">
            <v>1404.3317371716801</v>
          </cell>
          <cell r="AF2795">
            <v>1429.2273711056901</v>
          </cell>
          <cell r="AG2795">
            <v>1456.7974569158901</v>
          </cell>
          <cell r="AH2795">
            <v>1470.5264714135101</v>
          </cell>
          <cell r="AI2795">
            <v>1490.08533544078</v>
          </cell>
          <cell r="AJ2795">
            <v>1521.6168817493999</v>
          </cell>
          <cell r="AK2795">
            <v>1560.7826556320099</v>
          </cell>
        </row>
        <row r="2796">
          <cell r="A2796" t="str">
            <v>SDGbaseTRAv2_UrbAS_IRTv2FACINCbase</v>
          </cell>
          <cell r="B2796" t="str">
            <v>SIclos6_GOVclos11</v>
          </cell>
          <cell r="C2796" t="str">
            <v>SDGbaseTRAv2_UrbAS_IRTv2</v>
          </cell>
          <cell r="D2796" t="str">
            <v>FACINC</v>
          </cell>
          <cell r="E2796" t="str">
            <v>base</v>
          </cell>
          <cell r="F2796">
            <v>108.72526139301399</v>
          </cell>
          <cell r="G2796">
            <v>98.128984471630901</v>
          </cell>
          <cell r="H2796">
            <v>101.96622828339299</v>
          </cell>
          <cell r="I2796">
            <v>104.807594852536</v>
          </cell>
          <cell r="J2796">
            <v>107.308035252906</v>
          </cell>
          <cell r="K2796">
            <v>109.5880603502</v>
          </cell>
          <cell r="L2796">
            <v>112.104473298622</v>
          </cell>
          <cell r="M2796">
            <v>114.784875071275</v>
          </cell>
          <cell r="N2796">
            <v>118.03769611808001</v>
          </cell>
          <cell r="O2796">
            <v>122.547680682183</v>
          </cell>
          <cell r="P2796">
            <v>126.732195103745</v>
          </cell>
          <cell r="Q2796">
            <v>130.83291360965401</v>
          </cell>
          <cell r="R2796">
            <v>134.63932573728101</v>
          </cell>
          <cell r="S2796">
            <v>138.85278319608301</v>
          </cell>
          <cell r="T2796">
            <v>143.396682959152</v>
          </cell>
          <cell r="U2796">
            <v>148.72515737303499</v>
          </cell>
          <cell r="V2796">
            <v>154.14042020160801</v>
          </cell>
          <cell r="W2796">
            <v>159.50056918773799</v>
          </cell>
          <cell r="X2796">
            <v>164.88115510294199</v>
          </cell>
          <cell r="Y2796">
            <v>170.25791045704099</v>
          </cell>
          <cell r="Z2796">
            <v>179.93659585612801</v>
          </cell>
          <cell r="AA2796">
            <v>188.47929123361601</v>
          </cell>
          <cell r="AB2796">
            <v>192.610616567275</v>
          </cell>
          <cell r="AC2796">
            <v>197.717935744512</v>
          </cell>
          <cell r="AD2796">
            <v>204.046661949336</v>
          </cell>
          <cell r="AE2796">
            <v>210.67460893676099</v>
          </cell>
          <cell r="AF2796">
            <v>217.45466485599201</v>
          </cell>
          <cell r="AG2796">
            <v>217.808648986235</v>
          </cell>
          <cell r="AH2796">
            <v>220.639734508228</v>
          </cell>
          <cell r="AI2796">
            <v>222.11342656371701</v>
          </cell>
          <cell r="AJ2796">
            <v>222.37908276119299</v>
          </cell>
          <cell r="AK2796">
            <v>221.93269266591599</v>
          </cell>
        </row>
        <row r="2797">
          <cell r="A2797" t="str">
            <v>SDGbaseTRAv2_UrbAS_IRTv2TRNSFRbase</v>
          </cell>
          <cell r="B2797" t="str">
            <v>SIclos6_GOVclos11</v>
          </cell>
          <cell r="C2797" t="str">
            <v>SDGbaseTRAv2_UrbAS_IRTv2</v>
          </cell>
          <cell r="D2797" t="str">
            <v>TRNSFR</v>
          </cell>
          <cell r="E2797" t="str">
            <v>base</v>
          </cell>
          <cell r="F2797">
            <v>-48.3117601953644</v>
          </cell>
          <cell r="G2797">
            <v>-49.497930199878198</v>
          </cell>
          <cell r="H2797">
            <v>-50.146688674951299</v>
          </cell>
          <cell r="I2797">
            <v>-49.935788692376597</v>
          </cell>
          <cell r="J2797">
            <v>-49.9281399184893</v>
          </cell>
          <cell r="K2797">
            <v>-50.023550252637698</v>
          </cell>
          <cell r="L2797">
            <v>-50.161622176653701</v>
          </cell>
          <cell r="M2797">
            <v>-50.426756340402598</v>
          </cell>
          <cell r="N2797">
            <v>-50.648445629628398</v>
          </cell>
          <cell r="O2797">
            <v>-52.377327943428902</v>
          </cell>
          <cell r="P2797">
            <v>-52.7816182484653</v>
          </cell>
          <cell r="Q2797">
            <v>-52.8260074641872</v>
          </cell>
          <cell r="R2797">
            <v>-52.798324585278998</v>
          </cell>
          <cell r="S2797">
            <v>-52.8202147271097</v>
          </cell>
          <cell r="T2797">
            <v>-52.887849614413398</v>
          </cell>
          <cell r="U2797">
            <v>-52.963078683886501</v>
          </cell>
          <cell r="V2797">
            <v>-52.955703232552104</v>
          </cell>
          <cell r="W2797">
            <v>-53.042472643144798</v>
          </cell>
          <cell r="X2797">
            <v>-53.175788809965702</v>
          </cell>
          <cell r="Y2797">
            <v>-53.136737824067801</v>
          </cell>
          <cell r="Z2797">
            <v>-53.3496855263501</v>
          </cell>
          <cell r="AA2797">
            <v>-53.6004885408475</v>
          </cell>
          <cell r="AB2797">
            <v>-53.664536042998598</v>
          </cell>
          <cell r="AC2797">
            <v>-53.693366828596098</v>
          </cell>
          <cell r="AD2797">
            <v>-53.738539874015302</v>
          </cell>
          <cell r="AE2797">
            <v>-53.743521147694302</v>
          </cell>
          <cell r="AF2797">
            <v>-53.751081126963598</v>
          </cell>
          <cell r="AG2797">
            <v>-53.422654915646703</v>
          </cell>
          <cell r="AH2797">
            <v>-53.187776026031599</v>
          </cell>
          <cell r="AI2797">
            <v>-52.676714764807102</v>
          </cell>
          <cell r="AJ2797">
            <v>-52.293210749222503</v>
          </cell>
          <cell r="AK2797">
            <v>-51.929227065096597</v>
          </cell>
        </row>
        <row r="2798">
          <cell r="A2798" t="str">
            <v>SDGbaseTRAv2_UrbAS_IRTv2GDP_RUNbase</v>
          </cell>
          <cell r="B2798" t="str">
            <v>SIclos6_GOVclos11</v>
          </cell>
          <cell r="C2798" t="str">
            <v>SDGbaseTRAv2_UrbAS_IRTv2</v>
          </cell>
          <cell r="D2798" t="str">
            <v>GDP_RUN</v>
          </cell>
          <cell r="E2798" t="str">
            <v>base</v>
          </cell>
          <cell r="F2798">
            <v>4436.7667702664303</v>
          </cell>
          <cell r="G2798">
            <v>4128.4170357749899</v>
          </cell>
          <cell r="H2798">
            <v>4254.2112291001504</v>
          </cell>
          <cell r="I2798">
            <v>4331.18339756982</v>
          </cell>
          <cell r="J2798">
            <v>4397.0955006332297</v>
          </cell>
          <cell r="K2798">
            <v>4474.3547577012496</v>
          </cell>
          <cell r="L2798">
            <v>4563.9222298995101</v>
          </cell>
          <cell r="M2798">
            <v>4658.6148383814598</v>
          </cell>
          <cell r="N2798">
            <v>4764.2342135969802</v>
          </cell>
          <cell r="O2798">
            <v>4877.8447092189399</v>
          </cell>
          <cell r="P2798">
            <v>4996.7592126915397</v>
          </cell>
          <cell r="Q2798">
            <v>5115.3283492830597</v>
          </cell>
          <cell r="R2798">
            <v>5256.5627712351097</v>
          </cell>
          <cell r="S2798">
            <v>5403.3107302131302</v>
          </cell>
          <cell r="T2798">
            <v>5557.9181664689404</v>
          </cell>
          <cell r="U2798">
            <v>5733.6587530790002</v>
          </cell>
          <cell r="V2798">
            <v>5901.7976665018896</v>
          </cell>
          <cell r="W2798">
            <v>6080.6926411336899</v>
          </cell>
          <cell r="X2798">
            <v>6279.0034526701302</v>
          </cell>
          <cell r="Y2798">
            <v>6467.0036849058997</v>
          </cell>
          <cell r="Z2798">
            <v>6637.4929874384497</v>
          </cell>
          <cell r="AA2798">
            <v>6805.8408472511601</v>
          </cell>
          <cell r="AB2798">
            <v>7008.1308258988502</v>
          </cell>
          <cell r="AC2798">
            <v>7201.7551297984201</v>
          </cell>
          <cell r="AD2798">
            <v>7397.78133229372</v>
          </cell>
          <cell r="AE2798">
            <v>7598.8094862832204</v>
          </cell>
          <cell r="AF2798">
            <v>7805.5887334128101</v>
          </cell>
          <cell r="AG2798">
            <v>8041.6200291834803</v>
          </cell>
          <cell r="AH2798">
            <v>8096.6755654406797</v>
          </cell>
          <cell r="AI2798">
            <v>8131.8818509565499</v>
          </cell>
          <cell r="AJ2798">
            <v>8164.7616542621699</v>
          </cell>
          <cell r="AK2798">
            <v>8188.0628544861002</v>
          </cell>
        </row>
        <row r="2799">
          <cell r="A2799" t="str">
            <v>SDGbaseTRAv2_UrbAS_IRTv3PalmaRatiototal</v>
          </cell>
          <cell r="B2799" t="str">
            <v>SIclos6_GOVclos11</v>
          </cell>
          <cell r="C2799" t="str">
            <v>SDGbaseTRAv2_UrbAS_IRTv3</v>
          </cell>
          <cell r="D2799" t="str">
            <v>PalmaRatio</v>
          </cell>
          <cell r="E2799" t="str">
            <v>total</v>
          </cell>
          <cell r="F2799">
            <v>3.69</v>
          </cell>
          <cell r="G2799">
            <v>3.48</v>
          </cell>
          <cell r="H2799">
            <v>3.7</v>
          </cell>
          <cell r="I2799">
            <v>3.66</v>
          </cell>
          <cell r="J2799">
            <v>3.62</v>
          </cell>
          <cell r="K2799">
            <v>3.62</v>
          </cell>
          <cell r="L2799">
            <v>3.61</v>
          </cell>
          <cell r="M2799">
            <v>3.59</v>
          </cell>
          <cell r="N2799">
            <v>3.58</v>
          </cell>
          <cell r="O2799">
            <v>3.57</v>
          </cell>
          <cell r="P2799">
            <v>3.56</v>
          </cell>
          <cell r="Q2799">
            <v>3.54</v>
          </cell>
          <cell r="R2799">
            <v>3.54</v>
          </cell>
          <cell r="S2799">
            <v>3.53</v>
          </cell>
          <cell r="T2799">
            <v>3.52</v>
          </cell>
          <cell r="U2799">
            <v>3.51</v>
          </cell>
          <cell r="V2799">
            <v>3.49</v>
          </cell>
          <cell r="W2799">
            <v>3.48</v>
          </cell>
          <cell r="X2799">
            <v>3.47</v>
          </cell>
          <cell r="Y2799">
            <v>3.44</v>
          </cell>
          <cell r="Z2799">
            <v>3.44</v>
          </cell>
          <cell r="AA2799">
            <v>3.42</v>
          </cell>
          <cell r="AB2799">
            <v>3.4</v>
          </cell>
          <cell r="AC2799">
            <v>3.37</v>
          </cell>
          <cell r="AD2799">
            <v>3.35</v>
          </cell>
          <cell r="AE2799">
            <v>3.34</v>
          </cell>
          <cell r="AF2799">
            <v>3.32</v>
          </cell>
          <cell r="AG2799">
            <v>3.29</v>
          </cell>
          <cell r="AH2799">
            <v>3.22</v>
          </cell>
          <cell r="AI2799">
            <v>3.19</v>
          </cell>
          <cell r="AJ2799">
            <v>3.17</v>
          </cell>
          <cell r="AK2799">
            <v>3.14</v>
          </cell>
        </row>
        <row r="2800">
          <cell r="A2800" t="str">
            <v>SDGbaseTRAv2_UrbAS_IRTv320-20Ratiototal</v>
          </cell>
          <cell r="B2800" t="str">
            <v>SIclos6_GOVclos11</v>
          </cell>
          <cell r="C2800" t="str">
            <v>SDGbaseTRAv2_UrbAS_IRTv3</v>
          </cell>
          <cell r="D2800" t="str">
            <v>20-20Ratio</v>
          </cell>
          <cell r="E2800" t="str">
            <v>total</v>
          </cell>
          <cell r="F2800">
            <v>13.17</v>
          </cell>
          <cell r="G2800">
            <v>12.41</v>
          </cell>
          <cell r="H2800">
            <v>13.23</v>
          </cell>
          <cell r="I2800">
            <v>13.08</v>
          </cell>
          <cell r="J2800">
            <v>12.94</v>
          </cell>
          <cell r="K2800">
            <v>12.92</v>
          </cell>
          <cell r="L2800">
            <v>12.88</v>
          </cell>
          <cell r="M2800">
            <v>12.83</v>
          </cell>
          <cell r="N2800">
            <v>12.8</v>
          </cell>
          <cell r="O2800">
            <v>12.74</v>
          </cell>
          <cell r="P2800">
            <v>12.69</v>
          </cell>
          <cell r="Q2800">
            <v>12.62</v>
          </cell>
          <cell r="R2800">
            <v>12.63</v>
          </cell>
          <cell r="S2800">
            <v>12.58</v>
          </cell>
          <cell r="T2800">
            <v>12.53</v>
          </cell>
          <cell r="U2800">
            <v>12.51</v>
          </cell>
          <cell r="V2800">
            <v>12.45</v>
          </cell>
          <cell r="W2800">
            <v>12.4</v>
          </cell>
          <cell r="X2800">
            <v>12.34</v>
          </cell>
          <cell r="Y2800">
            <v>12.26</v>
          </cell>
          <cell r="Z2800">
            <v>12.23</v>
          </cell>
          <cell r="AA2800">
            <v>12.14</v>
          </cell>
          <cell r="AB2800">
            <v>12.06</v>
          </cell>
          <cell r="AC2800">
            <v>11.95</v>
          </cell>
          <cell r="AD2800">
            <v>11.89</v>
          </cell>
          <cell r="AE2800">
            <v>11.83</v>
          </cell>
          <cell r="AF2800">
            <v>11.78</v>
          </cell>
          <cell r="AG2800">
            <v>11.67</v>
          </cell>
          <cell r="AH2800">
            <v>11.39</v>
          </cell>
          <cell r="AI2800">
            <v>11.28</v>
          </cell>
          <cell r="AJ2800">
            <v>11.19</v>
          </cell>
          <cell r="AK2800">
            <v>11.1</v>
          </cell>
        </row>
        <row r="2801">
          <cell r="A2801" t="str">
            <v>SDGbaseTRAv2_UrbAS_IRTv3C_GVAaawhe</v>
          </cell>
          <cell r="B2801" t="str">
            <v>SIclos6_GOVclos11</v>
          </cell>
          <cell r="C2801" t="str">
            <v>SDGbaseTRAv2_UrbAS_IRTv3</v>
          </cell>
          <cell r="D2801" t="str">
            <v>C_GVA</v>
          </cell>
          <cell r="E2801" t="str">
            <v>aawhe</v>
          </cell>
          <cell r="F2801">
            <v>2.66</v>
          </cell>
          <cell r="G2801">
            <v>2.4900000000000002</v>
          </cell>
          <cell r="H2801">
            <v>2.5499999999999998</v>
          </cell>
          <cell r="I2801">
            <v>2.63</v>
          </cell>
          <cell r="J2801">
            <v>2.71</v>
          </cell>
          <cell r="K2801">
            <v>2.75</v>
          </cell>
          <cell r="L2801">
            <v>2.8</v>
          </cell>
          <cell r="M2801">
            <v>2.82</v>
          </cell>
          <cell r="N2801">
            <v>2.85</v>
          </cell>
          <cell r="O2801">
            <v>3</v>
          </cell>
          <cell r="P2801">
            <v>3.02</v>
          </cell>
          <cell r="Q2801">
            <v>3.02</v>
          </cell>
          <cell r="R2801">
            <v>3.1</v>
          </cell>
          <cell r="S2801">
            <v>3.16</v>
          </cell>
          <cell r="T2801">
            <v>3.21</v>
          </cell>
          <cell r="U2801">
            <v>3.27</v>
          </cell>
          <cell r="V2801">
            <v>3.32</v>
          </cell>
          <cell r="W2801">
            <v>3.36</v>
          </cell>
          <cell r="X2801">
            <v>3.41</v>
          </cell>
          <cell r="Y2801">
            <v>3.45</v>
          </cell>
          <cell r="Z2801">
            <v>3.45</v>
          </cell>
          <cell r="AA2801">
            <v>3.47</v>
          </cell>
          <cell r="AB2801">
            <v>3.6</v>
          </cell>
          <cell r="AC2801">
            <v>3.65</v>
          </cell>
          <cell r="AD2801">
            <v>3.69</v>
          </cell>
          <cell r="AE2801">
            <v>3.74</v>
          </cell>
          <cell r="AF2801">
            <v>3.8</v>
          </cell>
          <cell r="AG2801">
            <v>3.9</v>
          </cell>
          <cell r="AH2801">
            <v>3.8</v>
          </cell>
          <cell r="AI2801">
            <v>3.74</v>
          </cell>
          <cell r="AJ2801">
            <v>3.7</v>
          </cell>
          <cell r="AK2801">
            <v>3.65</v>
          </cell>
        </row>
        <row r="2802">
          <cell r="A2802" t="str">
            <v>SDGbaseTRAv2_UrbAS_IRTv3C_GVAaamai</v>
          </cell>
          <cell r="B2802" t="str">
            <v>SIclos6_GOVclos11</v>
          </cell>
          <cell r="C2802" t="str">
            <v>SDGbaseTRAv2_UrbAS_IRTv3</v>
          </cell>
          <cell r="D2802" t="str">
            <v>C_GVA</v>
          </cell>
          <cell r="E2802" t="str">
            <v>aamai</v>
          </cell>
          <cell r="F2802">
            <v>11.93</v>
          </cell>
          <cell r="G2802">
            <v>11.25</v>
          </cell>
          <cell r="H2802">
            <v>11.71</v>
          </cell>
          <cell r="I2802">
            <v>12.16</v>
          </cell>
          <cell r="J2802">
            <v>12.7</v>
          </cell>
          <cell r="K2802">
            <v>12.93</v>
          </cell>
          <cell r="L2802">
            <v>13.2</v>
          </cell>
          <cell r="M2802">
            <v>13.3</v>
          </cell>
          <cell r="N2802">
            <v>13.45</v>
          </cell>
          <cell r="O2802">
            <v>14.49</v>
          </cell>
          <cell r="P2802">
            <v>14.65</v>
          </cell>
          <cell r="Q2802">
            <v>14.59</v>
          </cell>
          <cell r="R2802">
            <v>14.89</v>
          </cell>
          <cell r="S2802">
            <v>15.09</v>
          </cell>
          <cell r="T2802">
            <v>15.25</v>
          </cell>
          <cell r="U2802">
            <v>15.53</v>
          </cell>
          <cell r="V2802">
            <v>15.67</v>
          </cell>
          <cell r="W2802">
            <v>15.78</v>
          </cell>
          <cell r="X2802">
            <v>15.94</v>
          </cell>
          <cell r="Y2802">
            <v>16.09</v>
          </cell>
          <cell r="Z2802">
            <v>16.14</v>
          </cell>
          <cell r="AA2802">
            <v>16.309999999999999</v>
          </cell>
          <cell r="AB2802">
            <v>16.93</v>
          </cell>
          <cell r="AC2802">
            <v>17.09</v>
          </cell>
          <cell r="AD2802">
            <v>17.239999999999998</v>
          </cell>
          <cell r="AE2802">
            <v>17.420000000000002</v>
          </cell>
          <cell r="AF2802">
            <v>17.649999999999999</v>
          </cell>
          <cell r="AG2802">
            <v>17.79</v>
          </cell>
          <cell r="AH2802">
            <v>16.95</v>
          </cell>
          <cell r="AI2802">
            <v>16.329999999999998</v>
          </cell>
          <cell r="AJ2802">
            <v>15.86</v>
          </cell>
          <cell r="AK2802">
            <v>15.36</v>
          </cell>
        </row>
        <row r="2803">
          <cell r="A2803" t="str">
            <v>SDGbaseTRAv2_UrbAS_IRTv3C_GVAaaoce</v>
          </cell>
          <cell r="B2803" t="str">
            <v>SIclos6_GOVclos11</v>
          </cell>
          <cell r="C2803" t="str">
            <v>SDGbaseTRAv2_UrbAS_IRTv3</v>
          </cell>
          <cell r="D2803" t="str">
            <v>C_GVA</v>
          </cell>
          <cell r="E2803" t="str">
            <v>aaoce</v>
          </cell>
          <cell r="F2803">
            <v>0.82</v>
          </cell>
          <cell r="G2803">
            <v>0.75</v>
          </cell>
          <cell r="H2803">
            <v>0.79</v>
          </cell>
          <cell r="I2803">
            <v>0.83</v>
          </cell>
          <cell r="J2803">
            <v>0.86</v>
          </cell>
          <cell r="K2803">
            <v>0.88</v>
          </cell>
          <cell r="L2803">
            <v>0.91</v>
          </cell>
          <cell r="M2803">
            <v>0.92</v>
          </cell>
          <cell r="N2803">
            <v>0.94</v>
          </cell>
          <cell r="O2803">
            <v>1.01</v>
          </cell>
          <cell r="P2803">
            <v>1.03</v>
          </cell>
          <cell r="Q2803">
            <v>1.03</v>
          </cell>
          <cell r="R2803">
            <v>1.06</v>
          </cell>
          <cell r="S2803">
            <v>1.0900000000000001</v>
          </cell>
          <cell r="T2803">
            <v>1.1100000000000001</v>
          </cell>
          <cell r="U2803">
            <v>1.1399999999999999</v>
          </cell>
          <cell r="V2803">
            <v>1.1499999999999999</v>
          </cell>
          <cell r="W2803">
            <v>1.17</v>
          </cell>
          <cell r="X2803">
            <v>1.19</v>
          </cell>
          <cell r="Y2803">
            <v>1.21</v>
          </cell>
          <cell r="Z2803">
            <v>1.23</v>
          </cell>
          <cell r="AA2803">
            <v>1.25</v>
          </cell>
          <cell r="AB2803">
            <v>1.3</v>
          </cell>
          <cell r="AC2803">
            <v>1.32</v>
          </cell>
          <cell r="AD2803">
            <v>1.34</v>
          </cell>
          <cell r="AE2803">
            <v>1.36</v>
          </cell>
          <cell r="AF2803">
            <v>1.39</v>
          </cell>
          <cell r="AG2803">
            <v>1.41</v>
          </cell>
          <cell r="AH2803">
            <v>1.37</v>
          </cell>
          <cell r="AI2803">
            <v>1.33</v>
          </cell>
          <cell r="AJ2803">
            <v>1.31</v>
          </cell>
          <cell r="AK2803">
            <v>1.27</v>
          </cell>
        </row>
        <row r="2804">
          <cell r="A2804" t="str">
            <v>SDGbaseTRAv2_UrbAS_IRTv3C_GVAaaveg</v>
          </cell>
          <cell r="B2804" t="str">
            <v>SIclos6_GOVclos11</v>
          </cell>
          <cell r="C2804" t="str">
            <v>SDGbaseTRAv2_UrbAS_IRTv3</v>
          </cell>
          <cell r="D2804" t="str">
            <v>C_GVA</v>
          </cell>
          <cell r="E2804" t="str">
            <v>aaveg</v>
          </cell>
          <cell r="F2804">
            <v>6.73</v>
          </cell>
          <cell r="G2804">
            <v>6.46</v>
          </cell>
          <cell r="H2804">
            <v>6.49</v>
          </cell>
          <cell r="I2804">
            <v>6.59</v>
          </cell>
          <cell r="J2804">
            <v>6.7</v>
          </cell>
          <cell r="K2804">
            <v>6.76</v>
          </cell>
          <cell r="L2804">
            <v>6.84</v>
          </cell>
          <cell r="M2804">
            <v>6.88</v>
          </cell>
          <cell r="N2804">
            <v>6.93</v>
          </cell>
          <cell r="O2804">
            <v>7.06</v>
          </cell>
          <cell r="P2804">
            <v>7.11</v>
          </cell>
          <cell r="Q2804">
            <v>7.13</v>
          </cell>
          <cell r="R2804">
            <v>7.31</v>
          </cell>
          <cell r="S2804">
            <v>7.45</v>
          </cell>
          <cell r="T2804">
            <v>7.57</v>
          </cell>
          <cell r="U2804">
            <v>7.71</v>
          </cell>
          <cell r="V2804">
            <v>7.84</v>
          </cell>
          <cell r="W2804">
            <v>7.94</v>
          </cell>
          <cell r="X2804">
            <v>8.0399999999999991</v>
          </cell>
          <cell r="Y2804">
            <v>8.14</v>
          </cell>
          <cell r="Z2804">
            <v>8.0500000000000007</v>
          </cell>
          <cell r="AA2804">
            <v>8.07</v>
          </cell>
          <cell r="AB2804">
            <v>8.36</v>
          </cell>
          <cell r="AC2804">
            <v>8.4600000000000009</v>
          </cell>
          <cell r="AD2804">
            <v>8.5500000000000007</v>
          </cell>
          <cell r="AE2804">
            <v>8.66</v>
          </cell>
          <cell r="AF2804">
            <v>8.7899999999999991</v>
          </cell>
          <cell r="AG2804">
            <v>9.1199999999999992</v>
          </cell>
          <cell r="AH2804">
            <v>8.8800000000000008</v>
          </cell>
          <cell r="AI2804">
            <v>8.73</v>
          </cell>
          <cell r="AJ2804">
            <v>8.66</v>
          </cell>
          <cell r="AK2804">
            <v>8.58</v>
          </cell>
        </row>
        <row r="2805">
          <cell r="A2805" t="str">
            <v>SDGbaseTRAv2_UrbAS_IRTv3C_GVAaaofr</v>
          </cell>
          <cell r="B2805" t="str">
            <v>SIclos6_GOVclos11</v>
          </cell>
          <cell r="C2805" t="str">
            <v>SDGbaseTRAv2_UrbAS_IRTv3</v>
          </cell>
          <cell r="D2805" t="str">
            <v>C_GVA</v>
          </cell>
          <cell r="E2805" t="str">
            <v>aaofr</v>
          </cell>
          <cell r="F2805">
            <v>13</v>
          </cell>
          <cell r="G2805">
            <v>12.67</v>
          </cell>
          <cell r="H2805">
            <v>12.99</v>
          </cell>
          <cell r="I2805">
            <v>13.11</v>
          </cell>
          <cell r="J2805">
            <v>13.35</v>
          </cell>
          <cell r="K2805">
            <v>13.57</v>
          </cell>
          <cell r="L2805">
            <v>13.83</v>
          </cell>
          <cell r="M2805">
            <v>14.01</v>
          </cell>
          <cell r="N2805">
            <v>14.21</v>
          </cell>
          <cell r="O2805">
            <v>15.22</v>
          </cell>
          <cell r="P2805">
            <v>15.47</v>
          </cell>
          <cell r="Q2805">
            <v>15.52</v>
          </cell>
          <cell r="R2805">
            <v>15.89</v>
          </cell>
          <cell r="S2805">
            <v>16.21</v>
          </cell>
          <cell r="T2805">
            <v>16.54</v>
          </cell>
          <cell r="U2805">
            <v>16.899999999999999</v>
          </cell>
          <cell r="V2805">
            <v>17.239999999999998</v>
          </cell>
          <cell r="W2805">
            <v>17.55</v>
          </cell>
          <cell r="X2805">
            <v>17.829999999999998</v>
          </cell>
          <cell r="Y2805">
            <v>18.07</v>
          </cell>
          <cell r="Z2805">
            <v>17.91</v>
          </cell>
          <cell r="AA2805">
            <v>17.98</v>
          </cell>
          <cell r="AB2805">
            <v>18.75</v>
          </cell>
          <cell r="AC2805">
            <v>19.11</v>
          </cell>
          <cell r="AD2805">
            <v>19.399999999999999</v>
          </cell>
          <cell r="AE2805">
            <v>19.690000000000001</v>
          </cell>
          <cell r="AF2805">
            <v>20.03</v>
          </cell>
          <cell r="AG2805">
            <v>20.74</v>
          </cell>
          <cell r="AH2805">
            <v>20.260000000000002</v>
          </cell>
          <cell r="AI2805">
            <v>19.75</v>
          </cell>
          <cell r="AJ2805">
            <v>19.41</v>
          </cell>
          <cell r="AK2805">
            <v>19.07</v>
          </cell>
        </row>
        <row r="2806">
          <cell r="A2806" t="str">
            <v>SDGbaseTRAv2_UrbAS_IRTv3C_GVAaagra</v>
          </cell>
          <cell r="B2806" t="str">
            <v>SIclos6_GOVclos11</v>
          </cell>
          <cell r="C2806" t="str">
            <v>SDGbaseTRAv2_UrbAS_IRTv3</v>
          </cell>
          <cell r="D2806" t="str">
            <v>C_GVA</v>
          </cell>
          <cell r="E2806" t="str">
            <v>aagra</v>
          </cell>
          <cell r="F2806">
            <v>6.2</v>
          </cell>
          <cell r="G2806">
            <v>6.2</v>
          </cell>
          <cell r="H2806">
            <v>6.46</v>
          </cell>
          <cell r="I2806">
            <v>6.49</v>
          </cell>
          <cell r="J2806">
            <v>6.59</v>
          </cell>
          <cell r="K2806">
            <v>6.73</v>
          </cell>
          <cell r="L2806">
            <v>6.91</v>
          </cell>
          <cell r="M2806">
            <v>7.09</v>
          </cell>
          <cell r="N2806">
            <v>7.29</v>
          </cell>
          <cell r="O2806">
            <v>7.96</v>
          </cell>
          <cell r="P2806">
            <v>8.2100000000000009</v>
          </cell>
          <cell r="Q2806">
            <v>8.32</v>
          </cell>
          <cell r="R2806">
            <v>8.5399999999999991</v>
          </cell>
          <cell r="S2806">
            <v>8.77</v>
          </cell>
          <cell r="T2806">
            <v>9.02</v>
          </cell>
          <cell r="U2806">
            <v>9.3000000000000007</v>
          </cell>
          <cell r="V2806">
            <v>9.5500000000000007</v>
          </cell>
          <cell r="W2806">
            <v>9.83</v>
          </cell>
          <cell r="X2806">
            <v>10.119999999999999</v>
          </cell>
          <cell r="Y2806">
            <v>10.35</v>
          </cell>
          <cell r="Z2806">
            <v>10.52</v>
          </cell>
          <cell r="AA2806">
            <v>10.71</v>
          </cell>
          <cell r="AB2806">
            <v>11.15</v>
          </cell>
          <cell r="AC2806">
            <v>11.43</v>
          </cell>
          <cell r="AD2806">
            <v>11.66</v>
          </cell>
          <cell r="AE2806">
            <v>11.87</v>
          </cell>
          <cell r="AF2806">
            <v>12.11</v>
          </cell>
          <cell r="AG2806">
            <v>12.36</v>
          </cell>
          <cell r="AH2806">
            <v>12.12</v>
          </cell>
          <cell r="AI2806">
            <v>11.77</v>
          </cell>
          <cell r="AJ2806">
            <v>11.5</v>
          </cell>
          <cell r="AK2806">
            <v>11.22</v>
          </cell>
        </row>
        <row r="2807">
          <cell r="A2807" t="str">
            <v>SDGbaseTRAv2_UrbAS_IRTv3C_GVAaaoil</v>
          </cell>
          <cell r="B2807" t="str">
            <v>SIclos6_GOVclos11</v>
          </cell>
          <cell r="C2807" t="str">
            <v>SDGbaseTRAv2_UrbAS_IRTv3</v>
          </cell>
          <cell r="D2807" t="str">
            <v>C_GVA</v>
          </cell>
          <cell r="E2807" t="str">
            <v>aaoil</v>
          </cell>
          <cell r="F2807">
            <v>5.45</v>
          </cell>
          <cell r="G2807">
            <v>4.93</v>
          </cell>
          <cell r="H2807">
            <v>5.09</v>
          </cell>
          <cell r="I2807">
            <v>5.33</v>
          </cell>
          <cell r="J2807">
            <v>5.56</v>
          </cell>
          <cell r="K2807">
            <v>5.68</v>
          </cell>
          <cell r="L2807">
            <v>5.82</v>
          </cell>
          <cell r="M2807">
            <v>5.88</v>
          </cell>
          <cell r="N2807">
            <v>5.95</v>
          </cell>
          <cell r="O2807">
            <v>6.17</v>
          </cell>
          <cell r="P2807">
            <v>6.24</v>
          </cell>
          <cell r="Q2807">
            <v>6.29</v>
          </cell>
          <cell r="R2807">
            <v>6.53</v>
          </cell>
          <cell r="S2807">
            <v>6.73</v>
          </cell>
          <cell r="T2807">
            <v>6.9</v>
          </cell>
          <cell r="U2807">
            <v>7.1</v>
          </cell>
          <cell r="V2807">
            <v>7.25</v>
          </cell>
          <cell r="W2807">
            <v>7.39</v>
          </cell>
          <cell r="X2807">
            <v>7.57</v>
          </cell>
          <cell r="Y2807">
            <v>7.72</v>
          </cell>
          <cell r="Z2807">
            <v>7.74</v>
          </cell>
          <cell r="AA2807">
            <v>7.83</v>
          </cell>
          <cell r="AB2807">
            <v>8.1999999999999993</v>
          </cell>
          <cell r="AC2807">
            <v>8.34</v>
          </cell>
          <cell r="AD2807">
            <v>8.48</v>
          </cell>
          <cell r="AE2807">
            <v>8.6300000000000008</v>
          </cell>
          <cell r="AF2807">
            <v>8.83</v>
          </cell>
          <cell r="AG2807">
            <v>9.19</v>
          </cell>
          <cell r="AH2807">
            <v>8.94</v>
          </cell>
          <cell r="AI2807">
            <v>8.81</v>
          </cell>
          <cell r="AJ2807">
            <v>8.7200000000000006</v>
          </cell>
          <cell r="AK2807">
            <v>8.61</v>
          </cell>
        </row>
        <row r="2808">
          <cell r="A2808" t="str">
            <v>SDGbaseTRAv2_UrbAS_IRTv3C_GVAaatub</v>
          </cell>
          <cell r="B2808" t="str">
            <v>SIclos6_GOVclos11</v>
          </cell>
          <cell r="C2808" t="str">
            <v>SDGbaseTRAv2_UrbAS_IRTv3</v>
          </cell>
          <cell r="D2808" t="str">
            <v>C_GVA</v>
          </cell>
          <cell r="E2808" t="str">
            <v>aatub</v>
          </cell>
          <cell r="F2808">
            <v>2.95</v>
          </cell>
          <cell r="G2808">
            <v>2.78</v>
          </cell>
          <cell r="H2808">
            <v>2.79</v>
          </cell>
          <cell r="I2808">
            <v>2.84</v>
          </cell>
          <cell r="J2808">
            <v>2.9</v>
          </cell>
          <cell r="K2808">
            <v>2.93</v>
          </cell>
          <cell r="L2808">
            <v>2.97</v>
          </cell>
          <cell r="M2808">
            <v>2.99</v>
          </cell>
          <cell r="N2808">
            <v>3.01</v>
          </cell>
          <cell r="O2808">
            <v>3.08</v>
          </cell>
          <cell r="P2808">
            <v>3.11</v>
          </cell>
          <cell r="Q2808">
            <v>3.12</v>
          </cell>
          <cell r="R2808">
            <v>3.21</v>
          </cell>
          <cell r="S2808">
            <v>3.28</v>
          </cell>
          <cell r="T2808">
            <v>3.33</v>
          </cell>
          <cell r="U2808">
            <v>3.4</v>
          </cell>
          <cell r="V2808">
            <v>3.46</v>
          </cell>
          <cell r="W2808">
            <v>3.5</v>
          </cell>
          <cell r="X2808">
            <v>3.55</v>
          </cell>
          <cell r="Y2808">
            <v>3.59</v>
          </cell>
          <cell r="Z2808">
            <v>3.55</v>
          </cell>
          <cell r="AA2808">
            <v>3.55</v>
          </cell>
          <cell r="AB2808">
            <v>3.69</v>
          </cell>
          <cell r="AC2808">
            <v>3.74</v>
          </cell>
          <cell r="AD2808">
            <v>3.78</v>
          </cell>
          <cell r="AE2808">
            <v>3.83</v>
          </cell>
          <cell r="AF2808">
            <v>3.9</v>
          </cell>
          <cell r="AG2808">
            <v>4.03</v>
          </cell>
          <cell r="AH2808">
            <v>3.9</v>
          </cell>
          <cell r="AI2808">
            <v>3.81</v>
          </cell>
          <cell r="AJ2808">
            <v>3.76</v>
          </cell>
          <cell r="AK2808">
            <v>3.7</v>
          </cell>
        </row>
        <row r="2809">
          <cell r="A2809" t="str">
            <v>SDGbaseTRAv2_UrbAS_IRTv3C_GVAaapul</v>
          </cell>
          <cell r="B2809" t="str">
            <v>SIclos6_GOVclos11</v>
          </cell>
          <cell r="C2809" t="str">
            <v>SDGbaseTRAv2_UrbAS_IRTv3</v>
          </cell>
          <cell r="D2809" t="str">
            <v>C_GVA</v>
          </cell>
          <cell r="E2809" t="str">
            <v>aapul</v>
          </cell>
          <cell r="F2809">
            <v>0.52</v>
          </cell>
          <cell r="G2809">
            <v>0.49</v>
          </cell>
          <cell r="H2809">
            <v>0.49</v>
          </cell>
          <cell r="I2809">
            <v>0.51</v>
          </cell>
          <cell r="J2809">
            <v>0.52</v>
          </cell>
          <cell r="K2809">
            <v>0.53</v>
          </cell>
          <cell r="L2809">
            <v>0.54</v>
          </cell>
          <cell r="M2809">
            <v>0.54</v>
          </cell>
          <cell r="N2809">
            <v>0.54</v>
          </cell>
          <cell r="O2809">
            <v>0.54</v>
          </cell>
          <cell r="P2809">
            <v>0.54</v>
          </cell>
          <cell r="Q2809">
            <v>0.54</v>
          </cell>
          <cell r="R2809">
            <v>0.56000000000000005</v>
          </cell>
          <cell r="S2809">
            <v>0.56999999999999995</v>
          </cell>
          <cell r="T2809">
            <v>0.57999999999999996</v>
          </cell>
          <cell r="U2809">
            <v>0.59</v>
          </cell>
          <cell r="V2809">
            <v>0.6</v>
          </cell>
          <cell r="W2809">
            <v>0.61</v>
          </cell>
          <cell r="X2809">
            <v>0.61</v>
          </cell>
          <cell r="Y2809">
            <v>0.62</v>
          </cell>
          <cell r="Z2809">
            <v>0.61</v>
          </cell>
          <cell r="AA2809">
            <v>0.62</v>
          </cell>
          <cell r="AB2809">
            <v>0.64</v>
          </cell>
          <cell r="AC2809">
            <v>0.65</v>
          </cell>
          <cell r="AD2809">
            <v>0.65</v>
          </cell>
          <cell r="AE2809">
            <v>0.66</v>
          </cell>
          <cell r="AF2809">
            <v>0.68</v>
          </cell>
          <cell r="AG2809">
            <v>0.71</v>
          </cell>
          <cell r="AH2809">
            <v>0.69</v>
          </cell>
          <cell r="AI2809">
            <v>0.69</v>
          </cell>
          <cell r="AJ2809">
            <v>0.69</v>
          </cell>
          <cell r="AK2809">
            <v>0.69</v>
          </cell>
        </row>
        <row r="2810">
          <cell r="A2810" t="str">
            <v>SDGbaseTRAv2_UrbAS_IRTv3C_GVAaasug</v>
          </cell>
          <cell r="B2810" t="str">
            <v>SIclos6_GOVclos11</v>
          </cell>
          <cell r="C2810" t="str">
            <v>SDGbaseTRAv2_UrbAS_IRTv3</v>
          </cell>
          <cell r="D2810" t="str">
            <v>C_GVA</v>
          </cell>
          <cell r="E2810" t="str">
            <v>aasug</v>
          </cell>
          <cell r="F2810">
            <v>3.82</v>
          </cell>
          <cell r="G2810">
            <v>3.66</v>
          </cell>
          <cell r="H2810">
            <v>3.68</v>
          </cell>
          <cell r="I2810">
            <v>3.75</v>
          </cell>
          <cell r="J2810">
            <v>3.84</v>
          </cell>
          <cell r="K2810">
            <v>3.87</v>
          </cell>
          <cell r="L2810">
            <v>3.92</v>
          </cell>
          <cell r="M2810">
            <v>3.94</v>
          </cell>
          <cell r="N2810">
            <v>3.96</v>
          </cell>
          <cell r="O2810">
            <v>4.13</v>
          </cell>
          <cell r="P2810">
            <v>4.1399999999999997</v>
          </cell>
          <cell r="Q2810">
            <v>4.0999999999999996</v>
          </cell>
          <cell r="R2810">
            <v>4.17</v>
          </cell>
          <cell r="S2810">
            <v>4.2300000000000004</v>
          </cell>
          <cell r="T2810">
            <v>4.29</v>
          </cell>
          <cell r="U2810">
            <v>4.3499999999999996</v>
          </cell>
          <cell r="V2810">
            <v>4.38</v>
          </cell>
          <cell r="W2810">
            <v>4.42</v>
          </cell>
          <cell r="X2810">
            <v>4.49</v>
          </cell>
          <cell r="Y2810">
            <v>4.53</v>
          </cell>
          <cell r="Z2810">
            <v>4.53</v>
          </cell>
          <cell r="AA2810">
            <v>4.54</v>
          </cell>
          <cell r="AB2810">
            <v>4.6500000000000004</v>
          </cell>
          <cell r="AC2810">
            <v>4.66</v>
          </cell>
          <cell r="AD2810">
            <v>4.68</v>
          </cell>
          <cell r="AE2810">
            <v>4.7</v>
          </cell>
          <cell r="AF2810">
            <v>4.75</v>
          </cell>
          <cell r="AG2810">
            <v>4.88</v>
          </cell>
          <cell r="AH2810">
            <v>4.79</v>
          </cell>
          <cell r="AI2810">
            <v>4.7300000000000004</v>
          </cell>
          <cell r="AJ2810">
            <v>4.71</v>
          </cell>
          <cell r="AK2810">
            <v>4.68</v>
          </cell>
        </row>
        <row r="2811">
          <cell r="A2811" t="str">
            <v>SDGbaseTRAv2_UrbAS_IRTv3C_GVAaaoth</v>
          </cell>
          <cell r="B2811" t="str">
            <v>SIclos6_GOVclos11</v>
          </cell>
          <cell r="C2811" t="str">
            <v>SDGbaseTRAv2_UrbAS_IRTv3</v>
          </cell>
          <cell r="D2811" t="str">
            <v>C_GVA</v>
          </cell>
          <cell r="E2811" t="str">
            <v>aaoth</v>
          </cell>
          <cell r="F2811">
            <v>7.29</v>
          </cell>
          <cell r="G2811">
            <v>6.77</v>
          </cell>
          <cell r="H2811">
            <v>7.1</v>
          </cell>
          <cell r="I2811">
            <v>7.23</v>
          </cell>
          <cell r="J2811">
            <v>7.41</v>
          </cell>
          <cell r="K2811">
            <v>7.63</v>
          </cell>
          <cell r="L2811">
            <v>7.88</v>
          </cell>
          <cell r="M2811">
            <v>8.15</v>
          </cell>
          <cell r="N2811">
            <v>8.41</v>
          </cell>
          <cell r="O2811">
            <v>9.23</v>
          </cell>
          <cell r="P2811">
            <v>9.58</v>
          </cell>
          <cell r="Q2811">
            <v>9.77</v>
          </cell>
          <cell r="R2811">
            <v>10.1</v>
          </cell>
          <cell r="S2811">
            <v>10.42</v>
          </cell>
          <cell r="T2811">
            <v>10.79</v>
          </cell>
          <cell r="U2811">
            <v>11.23</v>
          </cell>
          <cell r="V2811">
            <v>11.63</v>
          </cell>
          <cell r="W2811">
            <v>12.1</v>
          </cell>
          <cell r="X2811">
            <v>12.66</v>
          </cell>
          <cell r="Y2811">
            <v>13.13</v>
          </cell>
          <cell r="Z2811">
            <v>13.43</v>
          </cell>
          <cell r="AA2811">
            <v>13.7</v>
          </cell>
          <cell r="AB2811">
            <v>14.31</v>
          </cell>
          <cell r="AC2811">
            <v>14.74</v>
          </cell>
          <cell r="AD2811">
            <v>15.12</v>
          </cell>
          <cell r="AE2811">
            <v>15.51</v>
          </cell>
          <cell r="AF2811">
            <v>15.94</v>
          </cell>
          <cell r="AG2811">
            <v>16.670000000000002</v>
          </cell>
          <cell r="AH2811">
            <v>16.34</v>
          </cell>
          <cell r="AI2811">
            <v>15.86</v>
          </cell>
          <cell r="AJ2811">
            <v>15.39</v>
          </cell>
          <cell r="AK2811">
            <v>14.9</v>
          </cell>
        </row>
        <row r="2812">
          <cell r="A2812" t="str">
            <v>SDGbaseTRAv2_UrbAS_IRTv3C_GVAalani</v>
          </cell>
          <cell r="B2812" t="str">
            <v>SIclos6_GOVclos11</v>
          </cell>
          <cell r="C2812" t="str">
            <v>SDGbaseTRAv2_UrbAS_IRTv3</v>
          </cell>
          <cell r="D2812" t="str">
            <v>C_GVA</v>
          </cell>
          <cell r="E2812" t="str">
            <v>alani</v>
          </cell>
          <cell r="F2812">
            <v>27.55</v>
          </cell>
          <cell r="G2812">
            <v>22.03</v>
          </cell>
          <cell r="H2812">
            <v>24.11</v>
          </cell>
          <cell r="I2812">
            <v>24.67</v>
          </cell>
          <cell r="J2812">
            <v>25.3</v>
          </cell>
          <cell r="K2812">
            <v>26.09</v>
          </cell>
          <cell r="L2812">
            <v>26.7</v>
          </cell>
          <cell r="M2812">
            <v>27.26</v>
          </cell>
          <cell r="N2812">
            <v>27.96</v>
          </cell>
          <cell r="O2812">
            <v>30.69</v>
          </cell>
          <cell r="P2812">
            <v>31.19</v>
          </cell>
          <cell r="Q2812">
            <v>31.37</v>
          </cell>
          <cell r="R2812">
            <v>32.619999999999997</v>
          </cell>
          <cell r="S2812">
            <v>33.659999999999997</v>
          </cell>
          <cell r="T2812">
            <v>34.75</v>
          </cell>
          <cell r="U2812">
            <v>35.86</v>
          </cell>
          <cell r="V2812">
            <v>36.950000000000003</v>
          </cell>
          <cell r="W2812">
            <v>38.19</v>
          </cell>
          <cell r="X2812">
            <v>39.56</v>
          </cell>
          <cell r="Y2812">
            <v>40.75</v>
          </cell>
          <cell r="Z2812">
            <v>41.85</v>
          </cell>
          <cell r="AA2812">
            <v>42.25</v>
          </cell>
          <cell r="AB2812">
            <v>43.74</v>
          </cell>
          <cell r="AC2812">
            <v>44.87</v>
          </cell>
          <cell r="AD2812">
            <v>45.93</v>
          </cell>
          <cell r="AE2812">
            <v>47.01</v>
          </cell>
          <cell r="AF2812">
            <v>48.23</v>
          </cell>
          <cell r="AG2812">
            <v>49.45</v>
          </cell>
          <cell r="AH2812">
            <v>50.74</v>
          </cell>
          <cell r="AI2812">
            <v>51.04</v>
          </cell>
          <cell r="AJ2812">
            <v>50.86</v>
          </cell>
          <cell r="AK2812">
            <v>50.41</v>
          </cell>
        </row>
        <row r="2813">
          <cell r="A2813" t="str">
            <v>SDGbaseTRAv2_UrbAS_IRTv3C_GVAafore</v>
          </cell>
          <cell r="B2813" t="str">
            <v>SIclos6_GOVclos11</v>
          </cell>
          <cell r="C2813" t="str">
            <v>SDGbaseTRAv2_UrbAS_IRTv3</v>
          </cell>
          <cell r="D2813" t="str">
            <v>C_GVA</v>
          </cell>
          <cell r="E2813" t="str">
            <v>afore</v>
          </cell>
          <cell r="F2813">
            <v>6.49</v>
          </cell>
          <cell r="G2813">
            <v>5.89</v>
          </cell>
          <cell r="H2813">
            <v>6.03</v>
          </cell>
          <cell r="I2813">
            <v>6.17</v>
          </cell>
          <cell r="J2813">
            <v>6.3</v>
          </cell>
          <cell r="K2813">
            <v>6.36</v>
          </cell>
          <cell r="L2813">
            <v>6.44</v>
          </cell>
          <cell r="M2813">
            <v>6.48</v>
          </cell>
          <cell r="N2813">
            <v>6.6</v>
          </cell>
          <cell r="O2813">
            <v>6.88</v>
          </cell>
          <cell r="P2813">
            <v>7.01</v>
          </cell>
          <cell r="Q2813">
            <v>6.99</v>
          </cell>
          <cell r="R2813">
            <v>7.15</v>
          </cell>
          <cell r="S2813">
            <v>7.27</v>
          </cell>
          <cell r="T2813">
            <v>7.37</v>
          </cell>
          <cell r="U2813">
            <v>7.6</v>
          </cell>
          <cell r="V2813">
            <v>7.79</v>
          </cell>
          <cell r="W2813">
            <v>8.01</v>
          </cell>
          <cell r="X2813">
            <v>8.25</v>
          </cell>
          <cell r="Y2813">
            <v>8.51</v>
          </cell>
          <cell r="Z2813">
            <v>8.49</v>
          </cell>
          <cell r="AA2813">
            <v>8.5299999999999994</v>
          </cell>
          <cell r="AB2813">
            <v>8.81</v>
          </cell>
          <cell r="AC2813">
            <v>8.93</v>
          </cell>
          <cell r="AD2813">
            <v>9.0500000000000007</v>
          </cell>
          <cell r="AE2813">
            <v>9.18</v>
          </cell>
          <cell r="AF2813">
            <v>9.33</v>
          </cell>
          <cell r="AG2813">
            <v>9.67</v>
          </cell>
          <cell r="AH2813">
            <v>9.4600000000000009</v>
          </cell>
          <cell r="AI2813">
            <v>9.3000000000000007</v>
          </cell>
          <cell r="AJ2813">
            <v>9.2100000000000009</v>
          </cell>
          <cell r="AK2813">
            <v>9.1199999999999992</v>
          </cell>
        </row>
        <row r="2814">
          <cell r="A2814" t="str">
            <v>SDGbaseTRAv2_UrbAS_IRTv3C_GVAafish</v>
          </cell>
          <cell r="B2814" t="str">
            <v>SIclos6_GOVclos11</v>
          </cell>
          <cell r="C2814" t="str">
            <v>SDGbaseTRAv2_UrbAS_IRTv3</v>
          </cell>
          <cell r="D2814" t="str">
            <v>C_GVA</v>
          </cell>
          <cell r="E2814" t="str">
            <v>afish</v>
          </cell>
          <cell r="F2814">
            <v>7.37</v>
          </cell>
          <cell r="G2814">
            <v>6.91</v>
          </cell>
          <cell r="H2814">
            <v>7.21</v>
          </cell>
          <cell r="I2814">
            <v>7.25</v>
          </cell>
          <cell r="J2814">
            <v>7.35</v>
          </cell>
          <cell r="K2814">
            <v>7.52</v>
          </cell>
          <cell r="L2814">
            <v>7.69</v>
          </cell>
          <cell r="M2814">
            <v>7.87</v>
          </cell>
          <cell r="N2814">
            <v>8.07</v>
          </cell>
          <cell r="O2814">
            <v>8.76</v>
          </cell>
          <cell r="P2814">
            <v>9.0299999999999994</v>
          </cell>
          <cell r="Q2814">
            <v>9.17</v>
          </cell>
          <cell r="R2814">
            <v>9.44</v>
          </cell>
          <cell r="S2814">
            <v>9.6999999999999993</v>
          </cell>
          <cell r="T2814">
            <v>9.99</v>
          </cell>
          <cell r="U2814">
            <v>10.33</v>
          </cell>
          <cell r="V2814">
            <v>10.62</v>
          </cell>
          <cell r="W2814">
            <v>10.96</v>
          </cell>
          <cell r="X2814">
            <v>11.34</v>
          </cell>
          <cell r="Y2814">
            <v>11.68</v>
          </cell>
          <cell r="Z2814">
            <v>12.12</v>
          </cell>
          <cell r="AA2814">
            <v>12.46</v>
          </cell>
          <cell r="AB2814">
            <v>12.88</v>
          </cell>
          <cell r="AC2814">
            <v>13.24</v>
          </cell>
          <cell r="AD2814">
            <v>13.59</v>
          </cell>
          <cell r="AE2814">
            <v>13.94</v>
          </cell>
          <cell r="AF2814">
            <v>14.31</v>
          </cell>
          <cell r="AG2814">
            <v>14.58</v>
          </cell>
          <cell r="AH2814">
            <v>14.65</v>
          </cell>
          <cell r="AI2814">
            <v>14.53</v>
          </cell>
          <cell r="AJ2814">
            <v>14.41</v>
          </cell>
          <cell r="AK2814">
            <v>14.25</v>
          </cell>
        </row>
        <row r="2815">
          <cell r="A2815" t="str">
            <v>SDGbaseTRAv2_UrbAS_IRTv3C_GVAacoal</v>
          </cell>
          <cell r="B2815" t="str">
            <v>SIclos6_GOVclos11</v>
          </cell>
          <cell r="C2815" t="str">
            <v>SDGbaseTRAv2_UrbAS_IRTv3</v>
          </cell>
          <cell r="D2815" t="str">
            <v>C_GVA</v>
          </cell>
          <cell r="E2815" t="str">
            <v>acoal</v>
          </cell>
          <cell r="F2815">
            <v>112.99</v>
          </cell>
          <cell r="G2815">
            <v>112.95</v>
          </cell>
          <cell r="H2815">
            <v>112.95</v>
          </cell>
          <cell r="I2815">
            <v>110.15</v>
          </cell>
          <cell r="J2815">
            <v>107.23</v>
          </cell>
          <cell r="K2815">
            <v>105.66</v>
          </cell>
          <cell r="L2815">
            <v>103.89</v>
          </cell>
          <cell r="M2815">
            <v>103.14</v>
          </cell>
          <cell r="N2815">
            <v>102.33</v>
          </cell>
          <cell r="O2815">
            <v>105.56</v>
          </cell>
          <cell r="P2815">
            <v>103.64</v>
          </cell>
          <cell r="Q2815">
            <v>99.07</v>
          </cell>
          <cell r="R2815">
            <v>95.68</v>
          </cell>
          <cell r="S2815">
            <v>95.99</v>
          </cell>
          <cell r="T2815">
            <v>95.76</v>
          </cell>
          <cell r="U2815">
            <v>95.88</v>
          </cell>
          <cell r="V2815">
            <v>94.56</v>
          </cell>
          <cell r="W2815">
            <v>94.93</v>
          </cell>
          <cell r="X2815">
            <v>93.03</v>
          </cell>
          <cell r="Y2815">
            <v>91.56</v>
          </cell>
          <cell r="Z2815">
            <v>90.53</v>
          </cell>
          <cell r="AA2815">
            <v>89.35</v>
          </cell>
          <cell r="AB2815">
            <v>85.2</v>
          </cell>
          <cell r="AC2815">
            <v>80.91</v>
          </cell>
          <cell r="AD2815">
            <v>76.67</v>
          </cell>
          <cell r="AE2815">
            <v>72.37</v>
          </cell>
          <cell r="AF2815">
            <v>68.099999999999994</v>
          </cell>
          <cell r="AG2815">
            <v>59.27</v>
          </cell>
          <cell r="AH2815">
            <v>50.24</v>
          </cell>
          <cell r="AI2815">
            <v>40.94</v>
          </cell>
          <cell r="AJ2815">
            <v>31.88</v>
          </cell>
          <cell r="AK2815">
            <v>22.59</v>
          </cell>
        </row>
        <row r="2816">
          <cell r="A2816" t="str">
            <v>SDGbaseTRAv2_UrbAS_IRTv3C_GVAagold</v>
          </cell>
          <cell r="B2816" t="str">
            <v>SIclos6_GOVclos11</v>
          </cell>
          <cell r="C2816" t="str">
            <v>SDGbaseTRAv2_UrbAS_IRTv3</v>
          </cell>
          <cell r="D2816" t="str">
            <v>C_GVA</v>
          </cell>
          <cell r="E2816" t="str">
            <v>agold</v>
          </cell>
          <cell r="F2816">
            <v>61.14</v>
          </cell>
          <cell r="G2816">
            <v>59.91</v>
          </cell>
          <cell r="H2816">
            <v>61.22</v>
          </cell>
          <cell r="I2816">
            <v>61.06</v>
          </cell>
          <cell r="J2816">
            <v>61.35</v>
          </cell>
          <cell r="K2816">
            <v>61.92</v>
          </cell>
          <cell r="L2816">
            <v>62.83</v>
          </cell>
          <cell r="M2816">
            <v>64.31</v>
          </cell>
          <cell r="N2816">
            <v>65.77</v>
          </cell>
          <cell r="O2816">
            <v>70.66</v>
          </cell>
          <cell r="P2816">
            <v>72.42</v>
          </cell>
          <cell r="Q2816">
            <v>73.09</v>
          </cell>
          <cell r="R2816">
            <v>73.42</v>
          </cell>
          <cell r="S2816">
            <v>74.099999999999994</v>
          </cell>
          <cell r="T2816">
            <v>74.760000000000005</v>
          </cell>
          <cell r="U2816">
            <v>75.59</v>
          </cell>
          <cell r="V2816">
            <v>76.19</v>
          </cell>
          <cell r="W2816">
            <v>77.010000000000005</v>
          </cell>
          <cell r="X2816">
            <v>78.209999999999994</v>
          </cell>
          <cell r="Y2816">
            <v>78.75</v>
          </cell>
          <cell r="Z2816">
            <v>79.349999999999994</v>
          </cell>
          <cell r="AA2816">
            <v>80.38</v>
          </cell>
          <cell r="AB2816">
            <v>81.45</v>
          </cell>
          <cell r="AC2816">
            <v>81.739999999999995</v>
          </cell>
          <cell r="AD2816">
            <v>81.98</v>
          </cell>
          <cell r="AE2816">
            <v>82.19</v>
          </cell>
          <cell r="AF2816">
            <v>82.47</v>
          </cell>
          <cell r="AG2816">
            <v>79.95</v>
          </cell>
          <cell r="AH2816">
            <v>76.150000000000006</v>
          </cell>
          <cell r="AI2816">
            <v>71.17</v>
          </cell>
          <cell r="AJ2816">
            <v>66.42</v>
          </cell>
          <cell r="AK2816">
            <v>61.39</v>
          </cell>
        </row>
        <row r="2817">
          <cell r="A2817" t="str">
            <v>SDGbaseTRAv2_UrbAS_IRTv3C_GVAangas</v>
          </cell>
          <cell r="B2817" t="str">
            <v>SIclos6_GOVclos11</v>
          </cell>
          <cell r="C2817" t="str">
            <v>SDGbaseTRAv2_UrbAS_IRTv3</v>
          </cell>
          <cell r="D2817" t="str">
            <v>C_GVA</v>
          </cell>
          <cell r="E2817" t="str">
            <v>angas</v>
          </cell>
          <cell r="F2817">
            <v>0.94</v>
          </cell>
          <cell r="G2817">
            <v>0.83</v>
          </cell>
          <cell r="H2817">
            <v>0.81</v>
          </cell>
          <cell r="I2817">
            <v>0.75</v>
          </cell>
          <cell r="J2817">
            <v>0.71</v>
          </cell>
          <cell r="K2817">
            <v>0.67</v>
          </cell>
          <cell r="L2817">
            <v>0.64</v>
          </cell>
          <cell r="M2817">
            <v>0.62</v>
          </cell>
          <cell r="N2817">
            <v>0.6</v>
          </cell>
          <cell r="O2817">
            <v>0.63</v>
          </cell>
          <cell r="P2817">
            <v>0.61</v>
          </cell>
          <cell r="Q2817">
            <v>0.57999999999999996</v>
          </cell>
          <cell r="R2817">
            <v>0.56000000000000005</v>
          </cell>
          <cell r="S2817">
            <v>0.53</v>
          </cell>
          <cell r="T2817">
            <v>0.51</v>
          </cell>
          <cell r="U2817">
            <v>0.49</v>
          </cell>
          <cell r="V2817">
            <v>0.46</v>
          </cell>
          <cell r="W2817">
            <v>0.44</v>
          </cell>
          <cell r="X2817">
            <v>0.42</v>
          </cell>
          <cell r="Y2817">
            <v>0.4</v>
          </cell>
          <cell r="Z2817">
            <v>0.38</v>
          </cell>
          <cell r="AA2817">
            <v>0.37</v>
          </cell>
          <cell r="AB2817">
            <v>0.35</v>
          </cell>
          <cell r="AC2817">
            <v>0.34</v>
          </cell>
          <cell r="AD2817">
            <v>0.32</v>
          </cell>
          <cell r="AE2817">
            <v>0.3</v>
          </cell>
          <cell r="AF2817">
            <v>0.28999999999999998</v>
          </cell>
          <cell r="AG2817">
            <v>0.27</v>
          </cell>
          <cell r="AH2817">
            <v>0.26</v>
          </cell>
          <cell r="AI2817">
            <v>0.24</v>
          </cell>
          <cell r="AJ2817">
            <v>0.23</v>
          </cell>
          <cell r="AK2817">
            <v>0.21</v>
          </cell>
        </row>
        <row r="2818">
          <cell r="A2818" t="str">
            <v>SDGbaseTRAv2_UrbAS_IRTv3C_GVAapgm</v>
          </cell>
          <cell r="B2818" t="str">
            <v>SIclos6_GOVclos11</v>
          </cell>
          <cell r="C2818" t="str">
            <v>SDGbaseTRAv2_UrbAS_IRTv3</v>
          </cell>
          <cell r="D2818" t="str">
            <v>C_GVA</v>
          </cell>
          <cell r="E2818" t="str">
            <v>apgm</v>
          </cell>
          <cell r="F2818">
            <v>97.82</v>
          </cell>
          <cell r="G2818">
            <v>51.06</v>
          </cell>
          <cell r="H2818">
            <v>64.599999999999994</v>
          </cell>
          <cell r="I2818">
            <v>78.11</v>
          </cell>
          <cell r="J2818">
            <v>89.01</v>
          </cell>
          <cell r="K2818">
            <v>96.95</v>
          </cell>
          <cell r="L2818">
            <v>101.96</v>
          </cell>
          <cell r="M2818">
            <v>94.97</v>
          </cell>
          <cell r="N2818">
            <v>92.14</v>
          </cell>
          <cell r="O2818">
            <v>90.55</v>
          </cell>
          <cell r="P2818">
            <v>90.32</v>
          </cell>
          <cell r="Q2818">
            <v>90.61</v>
          </cell>
          <cell r="R2818">
            <v>95.33</v>
          </cell>
          <cell r="S2818">
            <v>99.23</v>
          </cell>
          <cell r="T2818">
            <v>102.17</v>
          </cell>
          <cell r="U2818">
            <v>104.23</v>
          </cell>
          <cell r="V2818">
            <v>107.4</v>
          </cell>
          <cell r="W2818">
            <v>109.96</v>
          </cell>
          <cell r="X2818">
            <v>111.74</v>
          </cell>
          <cell r="Y2818">
            <v>113.99</v>
          </cell>
          <cell r="Z2818">
            <v>112.86</v>
          </cell>
          <cell r="AA2818">
            <v>113.63</v>
          </cell>
          <cell r="AB2818">
            <v>192.58</v>
          </cell>
          <cell r="AC2818">
            <v>246.53</v>
          </cell>
          <cell r="AD2818">
            <v>274.48</v>
          </cell>
          <cell r="AE2818">
            <v>296.77999999999997</v>
          </cell>
          <cell r="AF2818">
            <v>317.67</v>
          </cell>
          <cell r="AG2818">
            <v>347.08</v>
          </cell>
          <cell r="AH2818">
            <v>428.76</v>
          </cell>
          <cell r="AI2818">
            <v>500.99</v>
          </cell>
          <cell r="AJ2818">
            <v>543.32000000000005</v>
          </cell>
          <cell r="AK2818">
            <v>578.26</v>
          </cell>
        </row>
        <row r="2819">
          <cell r="A2819" t="str">
            <v>SDGbaseTRAv2_UrbAS_IRTv3C_GVAamore</v>
          </cell>
          <cell r="B2819" t="str">
            <v>SIclos6_GOVclos11</v>
          </cell>
          <cell r="C2819" t="str">
            <v>SDGbaseTRAv2_UrbAS_IRTv3</v>
          </cell>
          <cell r="D2819" t="str">
            <v>C_GVA</v>
          </cell>
          <cell r="E2819" t="str">
            <v>amore</v>
          </cell>
          <cell r="F2819">
            <v>78.23</v>
          </cell>
          <cell r="G2819">
            <v>76.86</v>
          </cell>
          <cell r="H2819">
            <v>80.81</v>
          </cell>
          <cell r="I2819">
            <v>82.23</v>
          </cell>
          <cell r="J2819">
            <v>84.16</v>
          </cell>
          <cell r="K2819">
            <v>86.18</v>
          </cell>
          <cell r="L2819">
            <v>88.63</v>
          </cell>
          <cell r="M2819">
            <v>91.87</v>
          </cell>
          <cell r="N2819">
            <v>95.02</v>
          </cell>
          <cell r="O2819">
            <v>104.44</v>
          </cell>
          <cell r="P2819">
            <v>108.92</v>
          </cell>
          <cell r="Q2819">
            <v>111.59</v>
          </cell>
          <cell r="R2819">
            <v>113.84</v>
          </cell>
          <cell r="S2819">
            <v>116.51</v>
          </cell>
          <cell r="T2819">
            <v>119.32</v>
          </cell>
          <cell r="U2819">
            <v>122.33</v>
          </cell>
          <cell r="V2819">
            <v>124.85</v>
          </cell>
          <cell r="W2819">
            <v>127.88</v>
          </cell>
          <cell r="X2819">
            <v>131.52000000000001</v>
          </cell>
          <cell r="Y2819">
            <v>133.87</v>
          </cell>
          <cell r="Z2819">
            <v>135.34</v>
          </cell>
          <cell r="AA2819">
            <v>137.59</v>
          </cell>
          <cell r="AB2819">
            <v>140.71</v>
          </cell>
          <cell r="AC2819">
            <v>142.51</v>
          </cell>
          <cell r="AD2819">
            <v>144.16</v>
          </cell>
          <cell r="AE2819">
            <v>145.71</v>
          </cell>
          <cell r="AF2819">
            <v>147.47999999999999</v>
          </cell>
          <cell r="AG2819">
            <v>148.54</v>
          </cell>
          <cell r="AH2819">
            <v>144.5</v>
          </cell>
          <cell r="AI2819">
            <v>137.9</v>
          </cell>
          <cell r="AJ2819">
            <v>132.34</v>
          </cell>
          <cell r="AK2819">
            <v>126.01</v>
          </cell>
        </row>
        <row r="2820">
          <cell r="A2820" t="str">
            <v>SDGbaseTRAv2_UrbAS_IRTv3C_GVAamine</v>
          </cell>
          <cell r="B2820" t="str">
            <v>SIclos6_GOVclos11</v>
          </cell>
          <cell r="C2820" t="str">
            <v>SDGbaseTRAv2_UrbAS_IRTv3</v>
          </cell>
          <cell r="D2820" t="str">
            <v>C_GVA</v>
          </cell>
          <cell r="E2820" t="str">
            <v>amine</v>
          </cell>
          <cell r="F2820">
            <v>57.01</v>
          </cell>
          <cell r="G2820">
            <v>54.5</v>
          </cell>
          <cell r="H2820">
            <v>56.79</v>
          </cell>
          <cell r="I2820">
            <v>58.54</v>
          </cell>
          <cell r="J2820">
            <v>60.56</v>
          </cell>
          <cell r="K2820">
            <v>61.81</v>
          </cell>
          <cell r="L2820">
            <v>63.4</v>
          </cell>
          <cell r="M2820">
            <v>65.48</v>
          </cell>
          <cell r="N2820">
            <v>67.28</v>
          </cell>
          <cell r="O2820">
            <v>70.930000000000007</v>
          </cell>
          <cell r="P2820">
            <v>72.73</v>
          </cell>
          <cell r="Q2820">
            <v>74.290000000000006</v>
          </cell>
          <cell r="R2820">
            <v>75.739999999999995</v>
          </cell>
          <cell r="S2820">
            <v>77.87</v>
          </cell>
          <cell r="T2820">
            <v>80.3</v>
          </cell>
          <cell r="U2820">
            <v>82.59</v>
          </cell>
          <cell r="V2820">
            <v>84.77</v>
          </cell>
          <cell r="W2820">
            <v>87.58</v>
          </cell>
          <cell r="X2820">
            <v>91.44</v>
          </cell>
          <cell r="Y2820">
            <v>94.34</v>
          </cell>
          <cell r="Z2820">
            <v>96.28</v>
          </cell>
          <cell r="AA2820">
            <v>98.4</v>
          </cell>
          <cell r="AB2820">
            <v>100.71</v>
          </cell>
          <cell r="AC2820">
            <v>102.27</v>
          </cell>
          <cell r="AD2820">
            <v>104.01</v>
          </cell>
          <cell r="AE2820">
            <v>106</v>
          </cell>
          <cell r="AF2820">
            <v>108.48</v>
          </cell>
          <cell r="AG2820">
            <v>112.47</v>
          </cell>
          <cell r="AH2820">
            <v>111.8</v>
          </cell>
          <cell r="AI2820">
            <v>109.68</v>
          </cell>
          <cell r="AJ2820">
            <v>108.57</v>
          </cell>
          <cell r="AK2820">
            <v>107.35</v>
          </cell>
        </row>
        <row r="2821">
          <cell r="A2821" t="str">
            <v>SDGbaseTRAv2_UrbAS_IRTv3C_GVAameat</v>
          </cell>
          <cell r="B2821" t="str">
            <v>SIclos6_GOVclos11</v>
          </cell>
          <cell r="C2821" t="str">
            <v>SDGbaseTRAv2_UrbAS_IRTv3</v>
          </cell>
          <cell r="D2821" t="str">
            <v>C_GVA</v>
          </cell>
          <cell r="E2821" t="str">
            <v>ameat</v>
          </cell>
          <cell r="F2821">
            <v>14.3</v>
          </cell>
          <cell r="G2821">
            <v>13.76</v>
          </cell>
          <cell r="H2821">
            <v>13.63</v>
          </cell>
          <cell r="I2821">
            <v>13.79</v>
          </cell>
          <cell r="J2821">
            <v>14.01</v>
          </cell>
          <cell r="K2821">
            <v>14.22</v>
          </cell>
          <cell r="L2821">
            <v>14.55</v>
          </cell>
          <cell r="M2821">
            <v>14.86</v>
          </cell>
          <cell r="N2821">
            <v>15.15</v>
          </cell>
          <cell r="O2821">
            <v>15.6</v>
          </cell>
          <cell r="P2821">
            <v>16.079999999999998</v>
          </cell>
          <cell r="Q2821">
            <v>16.38</v>
          </cell>
          <cell r="R2821">
            <v>16.96</v>
          </cell>
          <cell r="S2821">
            <v>17.510000000000002</v>
          </cell>
          <cell r="T2821">
            <v>18.079999999999998</v>
          </cell>
          <cell r="U2821">
            <v>18.63</v>
          </cell>
          <cell r="V2821">
            <v>19.11</v>
          </cell>
          <cell r="W2821">
            <v>19.64</v>
          </cell>
          <cell r="X2821">
            <v>20.170000000000002</v>
          </cell>
          <cell r="Y2821">
            <v>20.59</v>
          </cell>
          <cell r="Z2821">
            <v>20.77</v>
          </cell>
          <cell r="AA2821">
            <v>21.13</v>
          </cell>
          <cell r="AB2821">
            <v>21.88</v>
          </cell>
          <cell r="AC2821">
            <v>22.24</v>
          </cell>
          <cell r="AD2821">
            <v>22.61</v>
          </cell>
          <cell r="AE2821">
            <v>22.99</v>
          </cell>
          <cell r="AF2821">
            <v>23.49</v>
          </cell>
          <cell r="AG2821">
            <v>24.24</v>
          </cell>
          <cell r="AH2821">
            <v>23.87</v>
          </cell>
          <cell r="AI2821">
            <v>23.77</v>
          </cell>
          <cell r="AJ2821">
            <v>23.81</v>
          </cell>
          <cell r="AK2821">
            <v>23.8</v>
          </cell>
        </row>
        <row r="2822">
          <cell r="A2822" t="str">
            <v>SDGbaseTRAv2_UrbAS_IRTv3C_GVAapfis</v>
          </cell>
          <cell r="B2822" t="str">
            <v>SIclos6_GOVclos11</v>
          </cell>
          <cell r="C2822" t="str">
            <v>SDGbaseTRAv2_UrbAS_IRTv3</v>
          </cell>
          <cell r="D2822" t="str">
            <v>C_GVA</v>
          </cell>
          <cell r="E2822" t="str">
            <v>apfis</v>
          </cell>
          <cell r="F2822">
            <v>6.32</v>
          </cell>
          <cell r="G2822">
            <v>6.25</v>
          </cell>
          <cell r="H2822">
            <v>6.42</v>
          </cell>
          <cell r="I2822">
            <v>6.47</v>
          </cell>
          <cell r="J2822">
            <v>6.56</v>
          </cell>
          <cell r="K2822">
            <v>6.66</v>
          </cell>
          <cell r="L2822">
            <v>6.8</v>
          </cell>
          <cell r="M2822">
            <v>6.95</v>
          </cell>
          <cell r="N2822">
            <v>7.1</v>
          </cell>
          <cell r="O2822">
            <v>7.51</v>
          </cell>
          <cell r="P2822">
            <v>7.71</v>
          </cell>
          <cell r="Q2822">
            <v>7.82</v>
          </cell>
          <cell r="R2822">
            <v>8.06</v>
          </cell>
          <cell r="S2822">
            <v>8.2799999999999994</v>
          </cell>
          <cell r="T2822">
            <v>8.51</v>
          </cell>
          <cell r="U2822">
            <v>8.7799999999999994</v>
          </cell>
          <cell r="V2822">
            <v>9</v>
          </cell>
          <cell r="W2822">
            <v>9.26</v>
          </cell>
          <cell r="X2822">
            <v>9.5399999999999991</v>
          </cell>
          <cell r="Y2822">
            <v>9.75</v>
          </cell>
          <cell r="Z2822">
            <v>9.92</v>
          </cell>
          <cell r="AA2822">
            <v>10.1</v>
          </cell>
          <cell r="AB2822">
            <v>10.49</v>
          </cell>
          <cell r="AC2822">
            <v>10.75</v>
          </cell>
          <cell r="AD2822">
            <v>10.97</v>
          </cell>
          <cell r="AE2822">
            <v>11.19</v>
          </cell>
          <cell r="AF2822">
            <v>11.43</v>
          </cell>
          <cell r="AG2822">
            <v>11.75</v>
          </cell>
          <cell r="AH2822">
            <v>11.53</v>
          </cell>
          <cell r="AI2822">
            <v>11.29</v>
          </cell>
          <cell r="AJ2822">
            <v>11.12</v>
          </cell>
          <cell r="AK2822">
            <v>10.94</v>
          </cell>
        </row>
        <row r="2823">
          <cell r="A2823" t="str">
            <v>SDGbaseTRAv2_UrbAS_IRTv3C_GVAavege</v>
          </cell>
          <cell r="B2823" t="str">
            <v>SIclos6_GOVclos11</v>
          </cell>
          <cell r="C2823" t="str">
            <v>SDGbaseTRAv2_UrbAS_IRTv3</v>
          </cell>
          <cell r="D2823" t="str">
            <v>C_GVA</v>
          </cell>
          <cell r="E2823" t="str">
            <v>avege</v>
          </cell>
          <cell r="F2823">
            <v>10.97</v>
          </cell>
          <cell r="G2823">
            <v>10.46</v>
          </cell>
          <cell r="H2823">
            <v>10.87</v>
          </cell>
          <cell r="I2823">
            <v>10.96</v>
          </cell>
          <cell r="J2823">
            <v>11.11</v>
          </cell>
          <cell r="K2823">
            <v>11.35</v>
          </cell>
          <cell r="L2823">
            <v>11.62</v>
          </cell>
          <cell r="M2823">
            <v>11.88</v>
          </cell>
          <cell r="N2823">
            <v>12.15</v>
          </cell>
          <cell r="O2823">
            <v>13.03</v>
          </cell>
          <cell r="P2823">
            <v>13.37</v>
          </cell>
          <cell r="Q2823">
            <v>13.54</v>
          </cell>
          <cell r="R2823">
            <v>14.01</v>
          </cell>
          <cell r="S2823">
            <v>14.42</v>
          </cell>
          <cell r="T2823">
            <v>14.85</v>
          </cell>
          <cell r="U2823">
            <v>15.34</v>
          </cell>
          <cell r="V2823">
            <v>15.75</v>
          </cell>
          <cell r="W2823">
            <v>16.23</v>
          </cell>
          <cell r="X2823">
            <v>16.739999999999998</v>
          </cell>
          <cell r="Y2823">
            <v>17.14</v>
          </cell>
          <cell r="Z2823">
            <v>17.37</v>
          </cell>
          <cell r="AA2823">
            <v>17.52</v>
          </cell>
          <cell r="AB2823">
            <v>18.3</v>
          </cell>
          <cell r="AC2823">
            <v>18.8</v>
          </cell>
          <cell r="AD2823">
            <v>19.18</v>
          </cell>
          <cell r="AE2823">
            <v>19.54</v>
          </cell>
          <cell r="AF2823">
            <v>19.940000000000001</v>
          </cell>
          <cell r="AG2823">
            <v>20.63</v>
          </cell>
          <cell r="AH2823">
            <v>20.47</v>
          </cell>
          <cell r="AI2823">
            <v>20.14</v>
          </cell>
          <cell r="AJ2823">
            <v>19.829999999999998</v>
          </cell>
          <cell r="AK2823">
            <v>19.48</v>
          </cell>
        </row>
        <row r="2824">
          <cell r="A2824" t="str">
            <v>SDGbaseTRAv2_UrbAS_IRTv3C_GVAafats</v>
          </cell>
          <cell r="B2824" t="str">
            <v>SIclos6_GOVclos11</v>
          </cell>
          <cell r="C2824" t="str">
            <v>SDGbaseTRAv2_UrbAS_IRTv3</v>
          </cell>
          <cell r="D2824" t="str">
            <v>C_GVA</v>
          </cell>
          <cell r="E2824" t="str">
            <v>afats</v>
          </cell>
          <cell r="F2824">
            <v>3.48</v>
          </cell>
          <cell r="G2824">
            <v>3.45</v>
          </cell>
          <cell r="H2824">
            <v>3.54</v>
          </cell>
          <cell r="I2824">
            <v>3.51</v>
          </cell>
          <cell r="J2824">
            <v>3.58</v>
          </cell>
          <cell r="K2824">
            <v>3.65</v>
          </cell>
          <cell r="L2824">
            <v>3.72</v>
          </cell>
          <cell r="M2824">
            <v>3.79</v>
          </cell>
          <cell r="N2824">
            <v>3.87</v>
          </cell>
          <cell r="O2824">
            <v>4.46</v>
          </cell>
          <cell r="P2824">
            <v>4.57</v>
          </cell>
          <cell r="Q2824">
            <v>4.5599999999999996</v>
          </cell>
          <cell r="R2824">
            <v>4.62</v>
          </cell>
          <cell r="S2824">
            <v>4.67</v>
          </cell>
          <cell r="T2824">
            <v>4.74</v>
          </cell>
          <cell r="U2824">
            <v>4.82</v>
          </cell>
          <cell r="V2824">
            <v>4.8600000000000003</v>
          </cell>
          <cell r="W2824">
            <v>4.9400000000000004</v>
          </cell>
          <cell r="X2824">
            <v>5.07</v>
          </cell>
          <cell r="Y2824">
            <v>5.17</v>
          </cell>
          <cell r="Z2824">
            <v>5.39</v>
          </cell>
          <cell r="AA2824">
            <v>5.51</v>
          </cell>
          <cell r="AB2824">
            <v>5.65</v>
          </cell>
          <cell r="AC2824">
            <v>5.72</v>
          </cell>
          <cell r="AD2824">
            <v>5.77</v>
          </cell>
          <cell r="AE2824">
            <v>5.8</v>
          </cell>
          <cell r="AF2824">
            <v>5.84</v>
          </cell>
          <cell r="AG2824">
            <v>5.8</v>
          </cell>
          <cell r="AH2824">
            <v>5.79</v>
          </cell>
          <cell r="AI2824">
            <v>5.69</v>
          </cell>
          <cell r="AJ2824">
            <v>5.6</v>
          </cell>
          <cell r="AK2824">
            <v>5.5</v>
          </cell>
        </row>
        <row r="2825">
          <cell r="A2825" t="str">
            <v>SDGbaseTRAv2_UrbAS_IRTv3C_GVAadair</v>
          </cell>
          <cell r="B2825" t="str">
            <v>SIclos6_GOVclos11</v>
          </cell>
          <cell r="C2825" t="str">
            <v>SDGbaseTRAv2_UrbAS_IRTv3</v>
          </cell>
          <cell r="D2825" t="str">
            <v>C_GVA</v>
          </cell>
          <cell r="E2825" t="str">
            <v>adair</v>
          </cell>
          <cell r="F2825">
            <v>10.56</v>
          </cell>
          <cell r="G2825">
            <v>10.26</v>
          </cell>
          <cell r="H2825">
            <v>10.4</v>
          </cell>
          <cell r="I2825">
            <v>10.44</v>
          </cell>
          <cell r="J2825">
            <v>10.57</v>
          </cell>
          <cell r="K2825">
            <v>10.77</v>
          </cell>
          <cell r="L2825">
            <v>11.02</v>
          </cell>
          <cell r="M2825">
            <v>11.25</v>
          </cell>
          <cell r="N2825">
            <v>11.49</v>
          </cell>
          <cell r="O2825">
            <v>12.1</v>
          </cell>
          <cell r="P2825">
            <v>12.38</v>
          </cell>
          <cell r="Q2825">
            <v>12.52</v>
          </cell>
          <cell r="R2825">
            <v>12.95</v>
          </cell>
          <cell r="S2825">
            <v>13.32</v>
          </cell>
          <cell r="T2825">
            <v>13.72</v>
          </cell>
          <cell r="U2825">
            <v>14.15</v>
          </cell>
          <cell r="V2825">
            <v>14.55</v>
          </cell>
          <cell r="W2825">
            <v>14.99</v>
          </cell>
          <cell r="X2825">
            <v>15.48</v>
          </cell>
          <cell r="Y2825">
            <v>15.86</v>
          </cell>
          <cell r="Z2825">
            <v>16.010000000000002</v>
          </cell>
          <cell r="AA2825">
            <v>16.14</v>
          </cell>
          <cell r="AB2825">
            <v>16.850000000000001</v>
          </cell>
          <cell r="AC2825">
            <v>17.260000000000002</v>
          </cell>
          <cell r="AD2825">
            <v>17.57</v>
          </cell>
          <cell r="AE2825">
            <v>17.88</v>
          </cell>
          <cell r="AF2825">
            <v>18.239999999999998</v>
          </cell>
          <cell r="AG2825">
            <v>18.899999999999999</v>
          </cell>
          <cell r="AH2825">
            <v>18.649999999999999</v>
          </cell>
          <cell r="AI2825">
            <v>18.41</v>
          </cell>
          <cell r="AJ2825">
            <v>18.2</v>
          </cell>
          <cell r="AK2825">
            <v>17.96</v>
          </cell>
        </row>
        <row r="2826">
          <cell r="A2826" t="str">
            <v>SDGbaseTRAv2_UrbAS_IRTv3C_GVAagrai</v>
          </cell>
          <cell r="B2826" t="str">
            <v>SIclos6_GOVclos11</v>
          </cell>
          <cell r="C2826" t="str">
            <v>SDGbaseTRAv2_UrbAS_IRTv3</v>
          </cell>
          <cell r="D2826" t="str">
            <v>C_GVA</v>
          </cell>
          <cell r="E2826" t="str">
            <v>agrai</v>
          </cell>
          <cell r="F2826">
            <v>8.56</v>
          </cell>
          <cell r="G2826">
            <v>8.39</v>
          </cell>
          <cell r="H2826">
            <v>8.34</v>
          </cell>
          <cell r="I2826">
            <v>8.4600000000000009</v>
          </cell>
          <cell r="J2826">
            <v>8.61</v>
          </cell>
          <cell r="K2826">
            <v>8.61</v>
          </cell>
          <cell r="L2826">
            <v>8.64</v>
          </cell>
          <cell r="M2826">
            <v>8.64</v>
          </cell>
          <cell r="N2826">
            <v>8.66</v>
          </cell>
          <cell r="O2826">
            <v>8.83</v>
          </cell>
          <cell r="P2826">
            <v>8.86</v>
          </cell>
          <cell r="Q2826">
            <v>8.86</v>
          </cell>
          <cell r="R2826">
            <v>8.99</v>
          </cell>
          <cell r="S2826">
            <v>9.06</v>
          </cell>
          <cell r="T2826">
            <v>9.1</v>
          </cell>
          <cell r="U2826">
            <v>9.1999999999999993</v>
          </cell>
          <cell r="V2826">
            <v>9.24</v>
          </cell>
          <cell r="W2826">
            <v>9.25</v>
          </cell>
          <cell r="X2826">
            <v>9.2899999999999991</v>
          </cell>
          <cell r="Y2826">
            <v>9.32</v>
          </cell>
          <cell r="Z2826">
            <v>9.24</v>
          </cell>
          <cell r="AA2826">
            <v>9.25</v>
          </cell>
          <cell r="AB2826">
            <v>9.5</v>
          </cell>
          <cell r="AC2826">
            <v>9.5399999999999991</v>
          </cell>
          <cell r="AD2826">
            <v>9.59</v>
          </cell>
          <cell r="AE2826">
            <v>9.65</v>
          </cell>
          <cell r="AF2826">
            <v>9.7200000000000006</v>
          </cell>
          <cell r="AG2826">
            <v>9.8800000000000008</v>
          </cell>
          <cell r="AH2826">
            <v>9.56</v>
          </cell>
          <cell r="AI2826">
            <v>9.43</v>
          </cell>
          <cell r="AJ2826">
            <v>9.39</v>
          </cell>
          <cell r="AK2826">
            <v>9.34</v>
          </cell>
        </row>
        <row r="2827">
          <cell r="A2827" t="str">
            <v>SDGbaseTRAv2_UrbAS_IRTv3C_GVAastar</v>
          </cell>
          <cell r="B2827" t="str">
            <v>SIclos6_GOVclos11</v>
          </cell>
          <cell r="C2827" t="str">
            <v>SDGbaseTRAv2_UrbAS_IRTv3</v>
          </cell>
          <cell r="D2827" t="str">
            <v>C_GVA</v>
          </cell>
          <cell r="E2827" t="str">
            <v>astar</v>
          </cell>
          <cell r="F2827">
            <v>7.25</v>
          </cell>
          <cell r="G2827">
            <v>7.11</v>
          </cell>
          <cell r="H2827">
            <v>7.14</v>
          </cell>
          <cell r="I2827">
            <v>7.25</v>
          </cell>
          <cell r="J2827">
            <v>7.37</v>
          </cell>
          <cell r="K2827">
            <v>7.38</v>
          </cell>
          <cell r="L2827">
            <v>7.41</v>
          </cell>
          <cell r="M2827">
            <v>7.43</v>
          </cell>
          <cell r="N2827">
            <v>7.47</v>
          </cell>
          <cell r="O2827">
            <v>7.62</v>
          </cell>
          <cell r="P2827">
            <v>7.66</v>
          </cell>
          <cell r="Q2827">
            <v>7.68</v>
          </cell>
          <cell r="R2827">
            <v>7.76</v>
          </cell>
          <cell r="S2827">
            <v>7.81</v>
          </cell>
          <cell r="T2827">
            <v>7.82</v>
          </cell>
          <cell r="U2827">
            <v>7.88</v>
          </cell>
          <cell r="V2827">
            <v>7.89</v>
          </cell>
          <cell r="W2827">
            <v>7.89</v>
          </cell>
          <cell r="X2827">
            <v>7.9</v>
          </cell>
          <cell r="Y2827">
            <v>7.9</v>
          </cell>
          <cell r="Z2827">
            <v>7.82</v>
          </cell>
          <cell r="AA2827">
            <v>7.81</v>
          </cell>
          <cell r="AB2827">
            <v>7.96</v>
          </cell>
          <cell r="AC2827">
            <v>7.96</v>
          </cell>
          <cell r="AD2827">
            <v>7.96</v>
          </cell>
          <cell r="AE2827">
            <v>7.98</v>
          </cell>
          <cell r="AF2827">
            <v>8.01</v>
          </cell>
          <cell r="AG2827">
            <v>7.81</v>
          </cell>
          <cell r="AH2827">
            <v>7.29</v>
          </cell>
          <cell r="AI2827">
            <v>6.88</v>
          </cell>
          <cell r="AJ2827">
            <v>6.56</v>
          </cell>
          <cell r="AK2827">
            <v>6.27</v>
          </cell>
        </row>
        <row r="2828">
          <cell r="A2828" t="str">
            <v>SDGbaseTRAv2_UrbAS_IRTv3C_GVAafeed</v>
          </cell>
          <cell r="B2828" t="str">
            <v>SIclos6_GOVclos11</v>
          </cell>
          <cell r="C2828" t="str">
            <v>SDGbaseTRAv2_UrbAS_IRTv3</v>
          </cell>
          <cell r="D2828" t="str">
            <v>C_GVA</v>
          </cell>
          <cell r="E2828" t="str">
            <v>afeed</v>
          </cell>
          <cell r="F2828">
            <v>6.55</v>
          </cell>
          <cell r="G2828">
            <v>5.0599999999999996</v>
          </cell>
          <cell r="H2828">
            <v>5.74</v>
          </cell>
          <cell r="I2828">
            <v>5.75</v>
          </cell>
          <cell r="J2828">
            <v>5.84</v>
          </cell>
          <cell r="K2828">
            <v>6.16</v>
          </cell>
          <cell r="L2828">
            <v>6.31</v>
          </cell>
          <cell r="M2828">
            <v>6.44</v>
          </cell>
          <cell r="N2828">
            <v>6.61</v>
          </cell>
          <cell r="O2828">
            <v>7.1</v>
          </cell>
          <cell r="P2828">
            <v>7.28</v>
          </cell>
          <cell r="Q2828">
            <v>7.41</v>
          </cell>
          <cell r="R2828">
            <v>7.9</v>
          </cell>
          <cell r="S2828">
            <v>8.18</v>
          </cell>
          <cell r="T2828">
            <v>8.49</v>
          </cell>
          <cell r="U2828">
            <v>8.81</v>
          </cell>
          <cell r="V2828">
            <v>9.17</v>
          </cell>
          <cell r="W2828">
            <v>9.5399999999999991</v>
          </cell>
          <cell r="X2828">
            <v>9.92</v>
          </cell>
          <cell r="Y2828">
            <v>10.3</v>
          </cell>
          <cell r="Z2828">
            <v>10.61</v>
          </cell>
          <cell r="AA2828">
            <v>10.6</v>
          </cell>
          <cell r="AB2828">
            <v>11.06</v>
          </cell>
          <cell r="AC2828">
            <v>11.58</v>
          </cell>
          <cell r="AD2828">
            <v>11.92</v>
          </cell>
          <cell r="AE2828">
            <v>12.25</v>
          </cell>
          <cell r="AF2828">
            <v>12.53</v>
          </cell>
          <cell r="AG2828">
            <v>13.03</v>
          </cell>
          <cell r="AH2828">
            <v>13.82</v>
          </cell>
          <cell r="AI2828">
            <v>14.12</v>
          </cell>
          <cell r="AJ2828">
            <v>14.02</v>
          </cell>
          <cell r="AK2828">
            <v>13.85</v>
          </cell>
        </row>
        <row r="2829">
          <cell r="A2829" t="str">
            <v>SDGbaseTRAv2_UrbAS_IRTv3C_GVAabake</v>
          </cell>
          <cell r="B2829" t="str">
            <v>SIclos6_GOVclos11</v>
          </cell>
          <cell r="C2829" t="str">
            <v>SDGbaseTRAv2_UrbAS_IRTv3</v>
          </cell>
          <cell r="D2829" t="str">
            <v>C_GVA</v>
          </cell>
          <cell r="E2829" t="str">
            <v>abake</v>
          </cell>
          <cell r="F2829">
            <v>22.28</v>
          </cell>
          <cell r="G2829">
            <v>21.57</v>
          </cell>
          <cell r="H2829">
            <v>21.88</v>
          </cell>
          <cell r="I2829">
            <v>22.23</v>
          </cell>
          <cell r="J2829">
            <v>22.59</v>
          </cell>
          <cell r="K2829">
            <v>22.91</v>
          </cell>
          <cell r="L2829">
            <v>23.33</v>
          </cell>
          <cell r="M2829">
            <v>23.72</v>
          </cell>
          <cell r="N2829">
            <v>24.1</v>
          </cell>
          <cell r="O2829">
            <v>24.61</v>
          </cell>
          <cell r="P2829">
            <v>25.04</v>
          </cell>
          <cell r="Q2829">
            <v>25.35</v>
          </cell>
          <cell r="R2829">
            <v>26.11</v>
          </cell>
          <cell r="S2829">
            <v>26.74</v>
          </cell>
          <cell r="T2829">
            <v>27.35</v>
          </cell>
          <cell r="U2829">
            <v>28.01</v>
          </cell>
          <cell r="V2829">
            <v>28.59</v>
          </cell>
          <cell r="W2829">
            <v>29.21</v>
          </cell>
          <cell r="X2829">
            <v>29.89</v>
          </cell>
          <cell r="Y2829">
            <v>30.42</v>
          </cell>
          <cell r="Z2829">
            <v>30.36</v>
          </cell>
          <cell r="AA2829">
            <v>30.54</v>
          </cell>
          <cell r="AB2829">
            <v>31.57</v>
          </cell>
          <cell r="AC2829">
            <v>32.08</v>
          </cell>
          <cell r="AD2829">
            <v>32.54</v>
          </cell>
          <cell r="AE2829">
            <v>33.020000000000003</v>
          </cell>
          <cell r="AF2829">
            <v>33.57</v>
          </cell>
          <cell r="AG2829">
            <v>34.61</v>
          </cell>
          <cell r="AH2829">
            <v>33.700000000000003</v>
          </cell>
          <cell r="AI2829">
            <v>33.090000000000003</v>
          </cell>
          <cell r="AJ2829">
            <v>32.69</v>
          </cell>
          <cell r="AK2829">
            <v>32.28</v>
          </cell>
        </row>
        <row r="2830">
          <cell r="A2830" t="str">
            <v>SDGbaseTRAv2_UrbAS_IRTv3C_GVAasuga</v>
          </cell>
          <cell r="B2830" t="str">
            <v>SIclos6_GOVclos11</v>
          </cell>
          <cell r="C2830" t="str">
            <v>SDGbaseTRAv2_UrbAS_IRTv3</v>
          </cell>
          <cell r="D2830" t="str">
            <v>C_GVA</v>
          </cell>
          <cell r="E2830" t="str">
            <v>asuga</v>
          </cell>
          <cell r="F2830">
            <v>8.52</v>
          </cell>
          <cell r="G2830">
            <v>8.36</v>
          </cell>
          <cell r="H2830">
            <v>8.4600000000000009</v>
          </cell>
          <cell r="I2830">
            <v>8.6</v>
          </cell>
          <cell r="J2830">
            <v>8.75</v>
          </cell>
          <cell r="K2830">
            <v>8.84</v>
          </cell>
          <cell r="L2830">
            <v>8.9499999999999993</v>
          </cell>
          <cell r="M2830">
            <v>9.0299999999999994</v>
          </cell>
          <cell r="N2830">
            <v>9.1</v>
          </cell>
          <cell r="O2830">
            <v>9.42</v>
          </cell>
          <cell r="P2830">
            <v>9.5</v>
          </cell>
          <cell r="Q2830">
            <v>9.49</v>
          </cell>
          <cell r="R2830">
            <v>9.68</v>
          </cell>
          <cell r="S2830">
            <v>9.85</v>
          </cell>
          <cell r="T2830">
            <v>10</v>
          </cell>
          <cell r="U2830">
            <v>10.16</v>
          </cell>
          <cell r="V2830">
            <v>10.25</v>
          </cell>
          <cell r="W2830">
            <v>10.37</v>
          </cell>
          <cell r="X2830">
            <v>10.54</v>
          </cell>
          <cell r="Y2830">
            <v>10.65</v>
          </cell>
          <cell r="Z2830">
            <v>10.62</v>
          </cell>
          <cell r="AA2830">
            <v>10.65</v>
          </cell>
          <cell r="AB2830">
            <v>10.93</v>
          </cell>
          <cell r="AC2830">
            <v>11</v>
          </cell>
          <cell r="AD2830">
            <v>11.06</v>
          </cell>
          <cell r="AE2830">
            <v>11.14</v>
          </cell>
          <cell r="AF2830">
            <v>11.25</v>
          </cell>
          <cell r="AG2830">
            <v>11.58</v>
          </cell>
          <cell r="AH2830">
            <v>11.37</v>
          </cell>
          <cell r="AI2830">
            <v>11.23</v>
          </cell>
          <cell r="AJ2830">
            <v>11.19</v>
          </cell>
          <cell r="AK2830">
            <v>11.14</v>
          </cell>
        </row>
        <row r="2831">
          <cell r="A2831" t="str">
            <v>SDGbaseTRAv2_UrbAS_IRTv3C_GVAaconf</v>
          </cell>
          <cell r="B2831" t="str">
            <v>SIclos6_GOVclos11</v>
          </cell>
          <cell r="C2831" t="str">
            <v>SDGbaseTRAv2_UrbAS_IRTv3</v>
          </cell>
          <cell r="D2831" t="str">
            <v>C_GVA</v>
          </cell>
          <cell r="E2831" t="str">
            <v>aconf</v>
          </cell>
          <cell r="F2831">
            <v>2.4900000000000002</v>
          </cell>
          <cell r="G2831">
            <v>2.41</v>
          </cell>
          <cell r="H2831">
            <v>2.5</v>
          </cell>
          <cell r="I2831">
            <v>2.5</v>
          </cell>
          <cell r="J2831">
            <v>2.5099999999999998</v>
          </cell>
          <cell r="K2831">
            <v>2.58</v>
          </cell>
          <cell r="L2831">
            <v>2.66</v>
          </cell>
          <cell r="M2831">
            <v>2.73</v>
          </cell>
          <cell r="N2831">
            <v>2.81</v>
          </cell>
          <cell r="O2831">
            <v>2.95</v>
          </cell>
          <cell r="P2831">
            <v>3.05</v>
          </cell>
          <cell r="Q2831">
            <v>3.12</v>
          </cell>
          <cell r="R2831">
            <v>3.29</v>
          </cell>
          <cell r="S2831">
            <v>3.43</v>
          </cell>
          <cell r="T2831">
            <v>3.59</v>
          </cell>
          <cell r="U2831">
            <v>3.76</v>
          </cell>
          <cell r="V2831">
            <v>3.91</v>
          </cell>
          <cell r="W2831">
            <v>4.07</v>
          </cell>
          <cell r="X2831">
            <v>4.2300000000000004</v>
          </cell>
          <cell r="Y2831">
            <v>4.3600000000000003</v>
          </cell>
          <cell r="Z2831">
            <v>4.46</v>
          </cell>
          <cell r="AA2831">
            <v>4.55</v>
          </cell>
          <cell r="AB2831">
            <v>4.76</v>
          </cell>
          <cell r="AC2831">
            <v>4.9400000000000004</v>
          </cell>
          <cell r="AD2831">
            <v>5.0999999999999996</v>
          </cell>
          <cell r="AE2831">
            <v>5.26</v>
          </cell>
          <cell r="AF2831">
            <v>5.41</v>
          </cell>
          <cell r="AG2831">
            <v>5.64</v>
          </cell>
          <cell r="AH2831">
            <v>5.6</v>
          </cell>
          <cell r="AI2831">
            <v>5.51</v>
          </cell>
          <cell r="AJ2831">
            <v>5.41</v>
          </cell>
          <cell r="AK2831">
            <v>5.32</v>
          </cell>
        </row>
        <row r="2832">
          <cell r="A2832" t="str">
            <v>SDGbaseTRAv2_UrbAS_IRTv3C_GVAapast</v>
          </cell>
          <cell r="B2832" t="str">
            <v>SIclos6_GOVclos11</v>
          </cell>
          <cell r="C2832" t="str">
            <v>SDGbaseTRAv2_UrbAS_IRTv3</v>
          </cell>
          <cell r="D2832" t="str">
            <v>C_GVA</v>
          </cell>
          <cell r="E2832" t="str">
            <v>apast</v>
          </cell>
          <cell r="F2832">
            <v>0.65</v>
          </cell>
          <cell r="G2832">
            <v>0.62</v>
          </cell>
          <cell r="H2832">
            <v>0.64</v>
          </cell>
          <cell r="I2832">
            <v>0.64</v>
          </cell>
          <cell r="J2832">
            <v>0.65</v>
          </cell>
          <cell r="K2832">
            <v>0.67</v>
          </cell>
          <cell r="L2832">
            <v>0.69</v>
          </cell>
          <cell r="M2832">
            <v>0.71</v>
          </cell>
          <cell r="N2832">
            <v>0.73</v>
          </cell>
          <cell r="O2832">
            <v>0.8</v>
          </cell>
          <cell r="P2832">
            <v>0.82</v>
          </cell>
          <cell r="Q2832">
            <v>0.83</v>
          </cell>
          <cell r="R2832">
            <v>0.87</v>
          </cell>
          <cell r="S2832">
            <v>0.9</v>
          </cell>
          <cell r="T2832">
            <v>0.94</v>
          </cell>
          <cell r="U2832">
            <v>0.97</v>
          </cell>
          <cell r="V2832">
            <v>1</v>
          </cell>
          <cell r="W2832">
            <v>1.04</v>
          </cell>
          <cell r="X2832">
            <v>1.08</v>
          </cell>
          <cell r="Y2832">
            <v>1.1100000000000001</v>
          </cell>
          <cell r="Z2832">
            <v>1.1399999999999999</v>
          </cell>
          <cell r="AA2832">
            <v>1.1599999999999999</v>
          </cell>
          <cell r="AB2832">
            <v>1.2</v>
          </cell>
          <cell r="AC2832">
            <v>1.23</v>
          </cell>
          <cell r="AD2832">
            <v>1.25</v>
          </cell>
          <cell r="AE2832">
            <v>1.28</v>
          </cell>
          <cell r="AF2832">
            <v>1.31</v>
          </cell>
          <cell r="AG2832">
            <v>1.34</v>
          </cell>
          <cell r="AH2832">
            <v>1.34</v>
          </cell>
          <cell r="AI2832">
            <v>1.33</v>
          </cell>
          <cell r="AJ2832">
            <v>1.31</v>
          </cell>
          <cell r="AK2832">
            <v>1.29</v>
          </cell>
        </row>
        <row r="2833">
          <cell r="A2833" t="str">
            <v>SDGbaseTRAv2_UrbAS_IRTv3C_GVAaofoo</v>
          </cell>
          <cell r="B2833" t="str">
            <v>SIclos6_GOVclos11</v>
          </cell>
          <cell r="C2833" t="str">
            <v>SDGbaseTRAv2_UrbAS_IRTv3</v>
          </cell>
          <cell r="D2833" t="str">
            <v>C_GVA</v>
          </cell>
          <cell r="E2833" t="str">
            <v>aofoo</v>
          </cell>
          <cell r="F2833">
            <v>12.41</v>
          </cell>
          <cell r="G2833">
            <v>11.69</v>
          </cell>
          <cell r="H2833">
            <v>12.03</v>
          </cell>
          <cell r="I2833">
            <v>12.13</v>
          </cell>
          <cell r="J2833">
            <v>12.34</v>
          </cell>
          <cell r="K2833">
            <v>12.61</v>
          </cell>
          <cell r="L2833">
            <v>12.9</v>
          </cell>
          <cell r="M2833">
            <v>13.19</v>
          </cell>
          <cell r="N2833">
            <v>13.48</v>
          </cell>
          <cell r="O2833">
            <v>14.51</v>
          </cell>
          <cell r="P2833">
            <v>14.83</v>
          </cell>
          <cell r="Q2833">
            <v>14.94</v>
          </cell>
          <cell r="R2833">
            <v>15.41</v>
          </cell>
          <cell r="S2833">
            <v>15.84</v>
          </cell>
          <cell r="T2833">
            <v>16.309999999999999</v>
          </cell>
          <cell r="U2833">
            <v>16.8</v>
          </cell>
          <cell r="V2833">
            <v>17.23</v>
          </cell>
          <cell r="W2833">
            <v>17.739999999999998</v>
          </cell>
          <cell r="X2833">
            <v>18.329999999999998</v>
          </cell>
          <cell r="Y2833">
            <v>18.77</v>
          </cell>
          <cell r="Z2833">
            <v>18.82</v>
          </cell>
          <cell r="AA2833">
            <v>18.95</v>
          </cell>
          <cell r="AB2833">
            <v>19.84</v>
          </cell>
          <cell r="AC2833">
            <v>20.32</v>
          </cell>
          <cell r="AD2833">
            <v>20.66</v>
          </cell>
          <cell r="AE2833">
            <v>20.99</v>
          </cell>
          <cell r="AF2833">
            <v>21.39</v>
          </cell>
          <cell r="AG2833">
            <v>22.24</v>
          </cell>
          <cell r="AH2833">
            <v>22.2</v>
          </cell>
          <cell r="AI2833">
            <v>21.98</v>
          </cell>
          <cell r="AJ2833">
            <v>21.78</v>
          </cell>
          <cell r="AK2833">
            <v>21.52</v>
          </cell>
        </row>
        <row r="2834">
          <cell r="A2834" t="str">
            <v>SDGbaseTRAv2_UrbAS_IRTv3C_GVAabevt</v>
          </cell>
          <cell r="B2834" t="str">
            <v>SIclos6_GOVclos11</v>
          </cell>
          <cell r="C2834" t="str">
            <v>SDGbaseTRAv2_UrbAS_IRTv3</v>
          </cell>
          <cell r="D2834" t="str">
            <v>C_GVA</v>
          </cell>
          <cell r="E2834" t="str">
            <v>abevt</v>
          </cell>
          <cell r="F2834">
            <v>40.840000000000003</v>
          </cell>
          <cell r="G2834">
            <v>40.19</v>
          </cell>
          <cell r="H2834">
            <v>42.82</v>
          </cell>
          <cell r="I2834">
            <v>42.98</v>
          </cell>
          <cell r="J2834">
            <v>43.51</v>
          </cell>
          <cell r="K2834">
            <v>44.85</v>
          </cell>
          <cell r="L2834">
            <v>46.24</v>
          </cell>
          <cell r="M2834">
            <v>47.67</v>
          </cell>
          <cell r="N2834">
            <v>49.03</v>
          </cell>
          <cell r="O2834">
            <v>54.68</v>
          </cell>
          <cell r="P2834">
            <v>56.31</v>
          </cell>
          <cell r="Q2834">
            <v>56.82</v>
          </cell>
          <cell r="R2834">
            <v>58.75</v>
          </cell>
          <cell r="S2834">
            <v>60.54</v>
          </cell>
          <cell r="T2834">
            <v>62.61</v>
          </cell>
          <cell r="U2834">
            <v>64.7</v>
          </cell>
          <cell r="V2834">
            <v>66.38</v>
          </cell>
          <cell r="W2834">
            <v>68.64</v>
          </cell>
          <cell r="X2834">
            <v>71.17</v>
          </cell>
          <cell r="Y2834">
            <v>72.84</v>
          </cell>
          <cell r="Z2834">
            <v>74.63</v>
          </cell>
          <cell r="AA2834">
            <v>75.680000000000007</v>
          </cell>
          <cell r="AB2834">
            <v>78.84</v>
          </cell>
          <cell r="AC2834">
            <v>81</v>
          </cell>
          <cell r="AD2834">
            <v>82.69</v>
          </cell>
          <cell r="AE2834">
            <v>84.1</v>
          </cell>
          <cell r="AF2834">
            <v>85.75</v>
          </cell>
          <cell r="AG2834">
            <v>87.89</v>
          </cell>
          <cell r="AH2834">
            <v>88.06</v>
          </cell>
          <cell r="AI2834">
            <v>86.93</v>
          </cell>
          <cell r="AJ2834">
            <v>85.85</v>
          </cell>
          <cell r="AK2834">
            <v>84.57</v>
          </cell>
        </row>
        <row r="2835">
          <cell r="A2835" t="str">
            <v>SDGbaseTRAv2_UrbAS_IRTv3C_GVAatext</v>
          </cell>
          <cell r="B2835" t="str">
            <v>SIclos6_GOVclos11</v>
          </cell>
          <cell r="C2835" t="str">
            <v>SDGbaseTRAv2_UrbAS_IRTv3</v>
          </cell>
          <cell r="D2835" t="str">
            <v>C_GVA</v>
          </cell>
          <cell r="E2835" t="str">
            <v>atext</v>
          </cell>
          <cell r="F2835">
            <v>6.57</v>
          </cell>
          <cell r="G2835">
            <v>6.66</v>
          </cell>
          <cell r="H2835">
            <v>6.8</v>
          </cell>
          <cell r="I2835">
            <v>6.84</v>
          </cell>
          <cell r="J2835">
            <v>6.92</v>
          </cell>
          <cell r="K2835">
            <v>7.07</v>
          </cell>
          <cell r="L2835">
            <v>7.27</v>
          </cell>
          <cell r="M2835">
            <v>7.5</v>
          </cell>
          <cell r="N2835">
            <v>7.73</v>
          </cell>
          <cell r="O2835">
            <v>8.1300000000000008</v>
          </cell>
          <cell r="P2835">
            <v>8.3800000000000008</v>
          </cell>
          <cell r="Q2835">
            <v>8.56</v>
          </cell>
          <cell r="R2835">
            <v>8.85</v>
          </cell>
          <cell r="S2835">
            <v>9.1199999999999992</v>
          </cell>
          <cell r="T2835">
            <v>9.42</v>
          </cell>
          <cell r="U2835">
            <v>9.75</v>
          </cell>
          <cell r="V2835">
            <v>10.07</v>
          </cell>
          <cell r="W2835">
            <v>10.43</v>
          </cell>
          <cell r="X2835">
            <v>10.81</v>
          </cell>
          <cell r="Y2835">
            <v>11.11</v>
          </cell>
          <cell r="Z2835">
            <v>11.13</v>
          </cell>
          <cell r="AA2835">
            <v>11.21</v>
          </cell>
          <cell r="AB2835">
            <v>11.73</v>
          </cell>
          <cell r="AC2835">
            <v>12.07</v>
          </cell>
          <cell r="AD2835">
            <v>12.33</v>
          </cell>
          <cell r="AE2835">
            <v>12.59</v>
          </cell>
          <cell r="AF2835">
            <v>12.89</v>
          </cell>
          <cell r="AG2835">
            <v>13.6</v>
          </cell>
          <cell r="AH2835">
            <v>13.28</v>
          </cell>
          <cell r="AI2835">
            <v>12.94</v>
          </cell>
          <cell r="AJ2835">
            <v>12.68</v>
          </cell>
          <cell r="AK2835">
            <v>12.43</v>
          </cell>
        </row>
        <row r="2836">
          <cell r="A2836" t="str">
            <v>SDGbaseTRAv2_UrbAS_IRTv3C_GVAaclth</v>
          </cell>
          <cell r="B2836" t="str">
            <v>SIclos6_GOVclos11</v>
          </cell>
          <cell r="C2836" t="str">
            <v>SDGbaseTRAv2_UrbAS_IRTv3</v>
          </cell>
          <cell r="D2836" t="str">
            <v>C_GVA</v>
          </cell>
          <cell r="E2836" t="str">
            <v>aclth</v>
          </cell>
          <cell r="F2836">
            <v>6.76</v>
          </cell>
          <cell r="G2836">
            <v>6.84</v>
          </cell>
          <cell r="H2836">
            <v>7.03</v>
          </cell>
          <cell r="I2836">
            <v>7.13</v>
          </cell>
          <cell r="J2836">
            <v>7.24</v>
          </cell>
          <cell r="K2836">
            <v>7.38</v>
          </cell>
          <cell r="L2836">
            <v>7.57</v>
          </cell>
          <cell r="M2836">
            <v>7.77</v>
          </cell>
          <cell r="N2836">
            <v>7.96</v>
          </cell>
          <cell r="O2836">
            <v>8.25</v>
          </cell>
          <cell r="P2836">
            <v>8.4700000000000006</v>
          </cell>
          <cell r="Q2836">
            <v>8.6199999999999992</v>
          </cell>
          <cell r="R2836">
            <v>8.91</v>
          </cell>
          <cell r="S2836">
            <v>9.17</v>
          </cell>
          <cell r="T2836">
            <v>9.44</v>
          </cell>
          <cell r="U2836">
            <v>9.77</v>
          </cell>
          <cell r="V2836">
            <v>10.050000000000001</v>
          </cell>
          <cell r="W2836">
            <v>10.36</v>
          </cell>
          <cell r="X2836">
            <v>10.69</v>
          </cell>
          <cell r="Y2836">
            <v>10.94</v>
          </cell>
          <cell r="Z2836">
            <v>11</v>
          </cell>
          <cell r="AA2836">
            <v>11.11</v>
          </cell>
          <cell r="AB2836">
            <v>11.58</v>
          </cell>
          <cell r="AC2836">
            <v>11.86</v>
          </cell>
          <cell r="AD2836">
            <v>12.09</v>
          </cell>
          <cell r="AE2836">
            <v>12.32</v>
          </cell>
          <cell r="AF2836">
            <v>12.58</v>
          </cell>
          <cell r="AG2836">
            <v>13.11</v>
          </cell>
          <cell r="AH2836">
            <v>12.78</v>
          </cell>
          <cell r="AI2836">
            <v>12.48</v>
          </cell>
          <cell r="AJ2836">
            <v>12.25</v>
          </cell>
          <cell r="AK2836">
            <v>12.03</v>
          </cell>
        </row>
        <row r="2837">
          <cell r="A2837" t="str">
            <v>SDGbaseTRAv2_UrbAS_IRTv3C_GVAaleat</v>
          </cell>
          <cell r="B2837" t="str">
            <v>SIclos6_GOVclos11</v>
          </cell>
          <cell r="C2837" t="str">
            <v>SDGbaseTRAv2_UrbAS_IRTv3</v>
          </cell>
          <cell r="D2837" t="str">
            <v>C_GVA</v>
          </cell>
          <cell r="E2837" t="str">
            <v>aleat</v>
          </cell>
          <cell r="F2837">
            <v>2.4500000000000002</v>
          </cell>
          <cell r="G2837">
            <v>2.64</v>
          </cell>
          <cell r="H2837">
            <v>2.7</v>
          </cell>
          <cell r="I2837">
            <v>2.63</v>
          </cell>
          <cell r="J2837">
            <v>2.64</v>
          </cell>
          <cell r="K2837">
            <v>2.7</v>
          </cell>
          <cell r="L2837">
            <v>2.8</v>
          </cell>
          <cell r="M2837">
            <v>2.94</v>
          </cell>
          <cell r="N2837">
            <v>3.07</v>
          </cell>
          <cell r="O2837">
            <v>3.63</v>
          </cell>
          <cell r="P2837">
            <v>3.85</v>
          </cell>
          <cell r="Q2837">
            <v>3.94</v>
          </cell>
          <cell r="R2837">
            <v>3.95</v>
          </cell>
          <cell r="S2837">
            <v>4.0199999999999996</v>
          </cell>
          <cell r="T2837">
            <v>4.12</v>
          </cell>
          <cell r="U2837">
            <v>4.25</v>
          </cell>
          <cell r="V2837">
            <v>4.3600000000000003</v>
          </cell>
          <cell r="W2837">
            <v>4.51</v>
          </cell>
          <cell r="X2837">
            <v>4.68</v>
          </cell>
          <cell r="Y2837">
            <v>4.7699999999999996</v>
          </cell>
          <cell r="Z2837">
            <v>4.93</v>
          </cell>
          <cell r="AA2837">
            <v>5.1100000000000003</v>
          </cell>
          <cell r="AB2837">
            <v>5.33</v>
          </cell>
          <cell r="AC2837">
            <v>5.49</v>
          </cell>
          <cell r="AD2837">
            <v>5.62</v>
          </cell>
          <cell r="AE2837">
            <v>5.74</v>
          </cell>
          <cell r="AF2837">
            <v>5.87</v>
          </cell>
          <cell r="AG2837">
            <v>5.92</v>
          </cell>
          <cell r="AH2837">
            <v>5.61</v>
          </cell>
          <cell r="AI2837">
            <v>5.22</v>
          </cell>
          <cell r="AJ2837">
            <v>4.97</v>
          </cell>
          <cell r="AK2837">
            <v>4.76</v>
          </cell>
        </row>
        <row r="2838">
          <cell r="A2838" t="str">
            <v>SDGbaseTRAv2_UrbAS_IRTv3C_GVAafoot</v>
          </cell>
          <cell r="B2838" t="str">
            <v>SIclos6_GOVclos11</v>
          </cell>
          <cell r="C2838" t="str">
            <v>SDGbaseTRAv2_UrbAS_IRTv3</v>
          </cell>
          <cell r="D2838" t="str">
            <v>C_GVA</v>
          </cell>
          <cell r="E2838" t="str">
            <v>afoot</v>
          </cell>
          <cell r="F2838">
            <v>1.91</v>
          </cell>
          <cell r="G2838">
            <v>1.99</v>
          </cell>
          <cell r="H2838">
            <v>2.04</v>
          </cell>
          <cell r="I2838">
            <v>2.0699999999999998</v>
          </cell>
          <cell r="J2838">
            <v>2.1</v>
          </cell>
          <cell r="K2838">
            <v>2.14</v>
          </cell>
          <cell r="L2838">
            <v>2.2000000000000002</v>
          </cell>
          <cell r="M2838">
            <v>2.25</v>
          </cell>
          <cell r="N2838">
            <v>2.31</v>
          </cell>
          <cell r="O2838">
            <v>2.41</v>
          </cell>
          <cell r="P2838">
            <v>2.48</v>
          </cell>
          <cell r="Q2838">
            <v>2.5299999999999998</v>
          </cell>
          <cell r="R2838">
            <v>2.61</v>
          </cell>
          <cell r="S2838">
            <v>2.69</v>
          </cell>
          <cell r="T2838">
            <v>2.76</v>
          </cell>
          <cell r="U2838">
            <v>2.85</v>
          </cell>
          <cell r="V2838">
            <v>2.93</v>
          </cell>
          <cell r="W2838">
            <v>3.01</v>
          </cell>
          <cell r="X2838">
            <v>3.11</v>
          </cell>
          <cell r="Y2838">
            <v>3.18</v>
          </cell>
          <cell r="Z2838">
            <v>3.18</v>
          </cell>
          <cell r="AA2838">
            <v>3.18</v>
          </cell>
          <cell r="AB2838">
            <v>3.35</v>
          </cell>
          <cell r="AC2838">
            <v>3.45</v>
          </cell>
          <cell r="AD2838">
            <v>3.53</v>
          </cell>
          <cell r="AE2838">
            <v>3.6</v>
          </cell>
          <cell r="AF2838">
            <v>3.68</v>
          </cell>
          <cell r="AG2838">
            <v>3.87</v>
          </cell>
          <cell r="AH2838">
            <v>3.78</v>
          </cell>
          <cell r="AI2838">
            <v>3.69</v>
          </cell>
          <cell r="AJ2838">
            <v>3.63</v>
          </cell>
          <cell r="AK2838">
            <v>3.57</v>
          </cell>
        </row>
        <row r="2839">
          <cell r="A2839" t="str">
            <v>SDGbaseTRAv2_UrbAS_IRTv3C_GVAawood</v>
          </cell>
          <cell r="B2839" t="str">
            <v>SIclos6_GOVclos11</v>
          </cell>
          <cell r="C2839" t="str">
            <v>SDGbaseTRAv2_UrbAS_IRTv3</v>
          </cell>
          <cell r="D2839" t="str">
            <v>C_GVA</v>
          </cell>
          <cell r="E2839" t="str">
            <v>awood</v>
          </cell>
          <cell r="F2839">
            <v>23.69</v>
          </cell>
          <cell r="G2839">
            <v>22.37</v>
          </cell>
          <cell r="H2839">
            <v>23.03</v>
          </cell>
          <cell r="I2839">
            <v>23.5</v>
          </cell>
          <cell r="J2839">
            <v>23.96</v>
          </cell>
          <cell r="K2839">
            <v>24.45</v>
          </cell>
          <cell r="L2839">
            <v>25.04</v>
          </cell>
          <cell r="M2839">
            <v>25.72</v>
          </cell>
          <cell r="N2839">
            <v>26.39</v>
          </cell>
          <cell r="O2839">
            <v>27.51</v>
          </cell>
          <cell r="P2839">
            <v>28.19</v>
          </cell>
          <cell r="Q2839">
            <v>28.77</v>
          </cell>
          <cell r="R2839">
            <v>29.57</v>
          </cell>
          <cell r="S2839">
            <v>30.5</v>
          </cell>
          <cell r="T2839">
            <v>31.49</v>
          </cell>
          <cell r="U2839">
            <v>32.54</v>
          </cell>
          <cell r="V2839">
            <v>33.6</v>
          </cell>
          <cell r="W2839">
            <v>34.75</v>
          </cell>
          <cell r="X2839">
            <v>35.97</v>
          </cell>
          <cell r="Y2839">
            <v>36.97</v>
          </cell>
          <cell r="Z2839">
            <v>37.25</v>
          </cell>
          <cell r="AA2839">
            <v>37.67</v>
          </cell>
          <cell r="AB2839">
            <v>38.869999999999997</v>
          </cell>
          <cell r="AC2839">
            <v>39.72</v>
          </cell>
          <cell r="AD2839">
            <v>40.56</v>
          </cell>
          <cell r="AE2839">
            <v>41.44</v>
          </cell>
          <cell r="AF2839">
            <v>42.41</v>
          </cell>
          <cell r="AG2839">
            <v>44.21</v>
          </cell>
          <cell r="AH2839">
            <v>43.74</v>
          </cell>
          <cell r="AI2839">
            <v>42.97</v>
          </cell>
          <cell r="AJ2839">
            <v>42.46</v>
          </cell>
          <cell r="AK2839">
            <v>41.94</v>
          </cell>
        </row>
        <row r="2840">
          <cell r="A2840" t="str">
            <v>SDGbaseTRAv2_UrbAS_IRTv3C_GVAapapr</v>
          </cell>
          <cell r="B2840" t="str">
            <v>SIclos6_GOVclos11</v>
          </cell>
          <cell r="C2840" t="str">
            <v>SDGbaseTRAv2_UrbAS_IRTv3</v>
          </cell>
          <cell r="D2840" t="str">
            <v>C_GVA</v>
          </cell>
          <cell r="E2840" t="str">
            <v>apapr</v>
          </cell>
          <cell r="F2840">
            <v>24.02</v>
          </cell>
          <cell r="G2840">
            <v>23.66</v>
          </cell>
          <cell r="H2840">
            <v>24.58</v>
          </cell>
          <cell r="I2840">
            <v>24.91</v>
          </cell>
          <cell r="J2840">
            <v>25.05</v>
          </cell>
          <cell r="K2840">
            <v>25.71</v>
          </cell>
          <cell r="L2840">
            <v>26.31</v>
          </cell>
          <cell r="M2840">
            <v>26.63</v>
          </cell>
          <cell r="N2840">
            <v>27.35</v>
          </cell>
          <cell r="O2840">
            <v>28.5</v>
          </cell>
          <cell r="P2840">
            <v>29.23</v>
          </cell>
          <cell r="Q2840">
            <v>29.85</v>
          </cell>
          <cell r="R2840">
            <v>31.61</v>
          </cell>
          <cell r="S2840">
            <v>32.479999999999997</v>
          </cell>
          <cell r="T2840">
            <v>33.450000000000003</v>
          </cell>
          <cell r="U2840">
            <v>34.57</v>
          </cell>
          <cell r="V2840">
            <v>35.630000000000003</v>
          </cell>
          <cell r="W2840">
            <v>36.79</v>
          </cell>
          <cell r="X2840">
            <v>38.03</v>
          </cell>
          <cell r="Y2840">
            <v>39.01</v>
          </cell>
          <cell r="Z2840">
            <v>39.15</v>
          </cell>
          <cell r="AA2840">
            <v>39.39</v>
          </cell>
          <cell r="AB2840">
            <v>40.81</v>
          </cell>
          <cell r="AC2840">
            <v>41.78</v>
          </cell>
          <cell r="AD2840">
            <v>42.59</v>
          </cell>
          <cell r="AE2840">
            <v>43.41</v>
          </cell>
          <cell r="AF2840">
            <v>44.3</v>
          </cell>
          <cell r="AG2840">
            <v>46.32</v>
          </cell>
          <cell r="AH2840">
            <v>45.56</v>
          </cell>
          <cell r="AI2840">
            <v>44.56</v>
          </cell>
          <cell r="AJ2840">
            <v>43.82</v>
          </cell>
          <cell r="AK2840">
            <v>43.09</v>
          </cell>
        </row>
        <row r="2841">
          <cell r="A2841" t="str">
            <v>SDGbaseTRAv2_UrbAS_IRTv3C_GVAaprnt</v>
          </cell>
          <cell r="B2841" t="str">
            <v>SIclos6_GOVclos11</v>
          </cell>
          <cell r="C2841" t="str">
            <v>SDGbaseTRAv2_UrbAS_IRTv3</v>
          </cell>
          <cell r="D2841" t="str">
            <v>C_GVA</v>
          </cell>
          <cell r="E2841" t="str">
            <v>aprnt</v>
          </cell>
          <cell r="F2841">
            <v>16.78</v>
          </cell>
          <cell r="G2841">
            <v>17.13</v>
          </cell>
          <cell r="H2841">
            <v>17.73</v>
          </cell>
          <cell r="I2841">
            <v>18.02</v>
          </cell>
          <cell r="J2841">
            <v>18.2</v>
          </cell>
          <cell r="K2841">
            <v>18.61</v>
          </cell>
          <cell r="L2841">
            <v>19.13</v>
          </cell>
          <cell r="M2841">
            <v>19.7</v>
          </cell>
          <cell r="N2841">
            <v>20.28</v>
          </cell>
          <cell r="O2841">
            <v>20.6</v>
          </cell>
          <cell r="P2841">
            <v>21.15</v>
          </cell>
          <cell r="Q2841">
            <v>21.69</v>
          </cell>
          <cell r="R2841">
            <v>22.53</v>
          </cell>
          <cell r="S2841">
            <v>23.29</v>
          </cell>
          <cell r="T2841">
            <v>24.11</v>
          </cell>
          <cell r="U2841">
            <v>25.08</v>
          </cell>
          <cell r="V2841">
            <v>26.01</v>
          </cell>
          <cell r="W2841">
            <v>26.99</v>
          </cell>
          <cell r="X2841">
            <v>27.99</v>
          </cell>
          <cell r="Y2841">
            <v>28.83</v>
          </cell>
          <cell r="Z2841">
            <v>29.08</v>
          </cell>
          <cell r="AA2841">
            <v>29.55</v>
          </cell>
          <cell r="AB2841">
            <v>30.65</v>
          </cell>
          <cell r="AC2841">
            <v>31.48</v>
          </cell>
          <cell r="AD2841">
            <v>32.26</v>
          </cell>
          <cell r="AE2841">
            <v>33.07</v>
          </cell>
          <cell r="AF2841">
            <v>33.93</v>
          </cell>
          <cell r="AG2841">
            <v>35.46</v>
          </cell>
          <cell r="AH2841">
            <v>34.369999999999997</v>
          </cell>
          <cell r="AI2841">
            <v>33.31</v>
          </cell>
          <cell r="AJ2841">
            <v>32.54</v>
          </cell>
          <cell r="AK2841">
            <v>31.83</v>
          </cell>
        </row>
        <row r="2842">
          <cell r="A2842" t="str">
            <v>SDGbaseTRAv2_UrbAS_IRTv3C_GVAapetr</v>
          </cell>
          <cell r="B2842" t="str">
            <v>SIclos6_GOVclos11</v>
          </cell>
          <cell r="C2842" t="str">
            <v>SDGbaseTRAv2_UrbAS_IRTv3</v>
          </cell>
          <cell r="D2842" t="str">
            <v>C_GVA</v>
          </cell>
          <cell r="E2842" t="str">
            <v>apetr</v>
          </cell>
          <cell r="F2842">
            <v>46.32</v>
          </cell>
          <cell r="G2842">
            <v>33.58</v>
          </cell>
          <cell r="H2842">
            <v>28.1</v>
          </cell>
          <cell r="I2842">
            <v>25.03</v>
          </cell>
          <cell r="J2842">
            <v>23.31</v>
          </cell>
          <cell r="K2842">
            <v>22.57</v>
          </cell>
          <cell r="L2842">
            <v>22.29</v>
          </cell>
          <cell r="M2842">
            <v>22.89</v>
          </cell>
          <cell r="N2842">
            <v>23.49</v>
          </cell>
          <cell r="O2842">
            <v>19.34</v>
          </cell>
          <cell r="P2842">
            <v>16.34</v>
          </cell>
          <cell r="Q2842">
            <v>15.52</v>
          </cell>
          <cell r="R2842">
            <v>15.07</v>
          </cell>
          <cell r="S2842">
            <v>14.91</v>
          </cell>
          <cell r="T2842">
            <v>14.79</v>
          </cell>
          <cell r="U2842">
            <v>14.75</v>
          </cell>
          <cell r="V2842">
            <v>14.53</v>
          </cell>
          <cell r="W2842">
            <v>14.52</v>
          </cell>
          <cell r="X2842">
            <v>14.9</v>
          </cell>
          <cell r="Y2842">
            <v>14.69</v>
          </cell>
          <cell r="Z2842">
            <v>14.79</v>
          </cell>
          <cell r="AA2842">
            <v>14.86</v>
          </cell>
          <cell r="AB2842">
            <v>13.99</v>
          </cell>
          <cell r="AC2842">
            <v>12.43</v>
          </cell>
          <cell r="AD2842">
            <v>10.85</v>
          </cell>
          <cell r="AE2842">
            <v>9.32</v>
          </cell>
          <cell r="AF2842">
            <v>7.85</v>
          </cell>
          <cell r="AG2842">
            <v>5.95</v>
          </cell>
          <cell r="AH2842">
            <v>4.25</v>
          </cell>
          <cell r="AI2842">
            <v>2.67</v>
          </cell>
          <cell r="AJ2842">
            <v>1.42</v>
          </cell>
          <cell r="AK2842">
            <v>0.45</v>
          </cell>
        </row>
        <row r="2843">
          <cell r="A2843" t="str">
            <v>SDGbaseTRAv2_UrbAS_IRTv3C_GVAahydr</v>
          </cell>
          <cell r="B2843" t="str">
            <v>SIclos6_GOVclos11</v>
          </cell>
          <cell r="C2843" t="str">
            <v>SDGbaseTRAv2_UrbAS_IRTv3</v>
          </cell>
          <cell r="D2843" t="str">
            <v>C_GVA</v>
          </cell>
          <cell r="E2843" t="str">
            <v>ahydr</v>
          </cell>
          <cell r="F2843">
            <v>0.12</v>
          </cell>
          <cell r="G2843">
            <v>0.33</v>
          </cell>
          <cell r="H2843">
            <v>0.84</v>
          </cell>
          <cell r="I2843">
            <v>1.97</v>
          </cell>
          <cell r="J2843">
            <v>1.96</v>
          </cell>
          <cell r="K2843">
            <v>1.98</v>
          </cell>
          <cell r="L2843">
            <v>2</v>
          </cell>
          <cell r="M2843">
            <v>2.04</v>
          </cell>
          <cell r="N2843">
            <v>2.06</v>
          </cell>
          <cell r="O2843">
            <v>2.2200000000000002</v>
          </cell>
          <cell r="P2843">
            <v>2.2599999999999998</v>
          </cell>
          <cell r="Q2843">
            <v>2.52</v>
          </cell>
          <cell r="R2843">
            <v>2.5499999999999998</v>
          </cell>
          <cell r="S2843">
            <v>2.57</v>
          </cell>
          <cell r="T2843">
            <v>2.59</v>
          </cell>
          <cell r="U2843">
            <v>2.6</v>
          </cell>
          <cell r="V2843">
            <v>2.61</v>
          </cell>
          <cell r="W2843">
            <v>2.62</v>
          </cell>
          <cell r="X2843">
            <v>-2.19</v>
          </cell>
          <cell r="Y2843">
            <v>1.92</v>
          </cell>
          <cell r="Z2843">
            <v>185.7</v>
          </cell>
          <cell r="AA2843">
            <v>309.87</v>
          </cell>
          <cell r="AB2843">
            <v>201.72</v>
          </cell>
          <cell r="AC2843">
            <v>158.9</v>
          </cell>
          <cell r="AD2843">
            <v>171.85</v>
          </cell>
          <cell r="AE2843">
            <v>196.72</v>
          </cell>
          <cell r="AF2843">
            <v>224.47</v>
          </cell>
          <cell r="AG2843">
            <v>16.559999999999999</v>
          </cell>
          <cell r="AH2843">
            <v>15.45</v>
          </cell>
          <cell r="AI2843">
            <v>13.16</v>
          </cell>
          <cell r="AJ2843">
            <v>10.68</v>
          </cell>
          <cell r="AK2843">
            <v>8.08</v>
          </cell>
        </row>
        <row r="2844">
          <cell r="A2844" t="str">
            <v>SDGbaseTRAv2_UrbAS_IRTv3C_GVAaammo</v>
          </cell>
          <cell r="B2844" t="str">
            <v>SIclos6_GOVclos11</v>
          </cell>
          <cell r="C2844" t="str">
            <v>SDGbaseTRAv2_UrbAS_IRTv3</v>
          </cell>
          <cell r="D2844" t="str">
            <v>C_GVA</v>
          </cell>
          <cell r="E2844" t="str">
            <v>aammo</v>
          </cell>
          <cell r="F2844">
            <v>2.4900000000000002</v>
          </cell>
          <cell r="G2844">
            <v>2.42</v>
          </cell>
          <cell r="H2844">
            <v>2.41</v>
          </cell>
          <cell r="I2844">
            <v>2.44</v>
          </cell>
          <cell r="J2844">
            <v>2.4500000000000002</v>
          </cell>
          <cell r="K2844">
            <v>2.4700000000000002</v>
          </cell>
          <cell r="L2844">
            <v>2.5099999999999998</v>
          </cell>
          <cell r="M2844">
            <v>2.56</v>
          </cell>
          <cell r="N2844">
            <v>2.6</v>
          </cell>
          <cell r="O2844">
            <v>2.5499999999999998</v>
          </cell>
          <cell r="P2844">
            <v>2.56</v>
          </cell>
          <cell r="Q2844">
            <v>2.59</v>
          </cell>
          <cell r="R2844">
            <v>2.65</v>
          </cell>
          <cell r="S2844">
            <v>2.71</v>
          </cell>
          <cell r="T2844">
            <v>2.77</v>
          </cell>
          <cell r="U2844">
            <v>2.84</v>
          </cell>
          <cell r="V2844">
            <v>2.91</v>
          </cell>
          <cell r="W2844">
            <v>2.99</v>
          </cell>
          <cell r="X2844">
            <v>3.06</v>
          </cell>
          <cell r="Y2844">
            <v>3.12</v>
          </cell>
          <cell r="Z2844">
            <v>3.03</v>
          </cell>
          <cell r="AA2844">
            <v>2.98</v>
          </cell>
          <cell r="AB2844">
            <v>2.91</v>
          </cell>
          <cell r="AC2844">
            <v>2.82</v>
          </cell>
          <cell r="AD2844">
            <v>2.74</v>
          </cell>
          <cell r="AE2844">
            <v>2.67</v>
          </cell>
          <cell r="AF2844">
            <v>2.63</v>
          </cell>
          <cell r="AG2844">
            <v>2.69</v>
          </cell>
          <cell r="AH2844">
            <v>2.5</v>
          </cell>
          <cell r="AI2844">
            <v>2.33</v>
          </cell>
          <cell r="AJ2844">
            <v>2.1800000000000002</v>
          </cell>
          <cell r="AK2844">
            <v>2.06</v>
          </cell>
        </row>
        <row r="2845">
          <cell r="A2845" t="str">
            <v>SDGbaseTRAv2_UrbAS_IRTv3C_GVAabchm</v>
          </cell>
          <cell r="B2845" t="str">
            <v>SIclos6_GOVclos11</v>
          </cell>
          <cell r="C2845" t="str">
            <v>SDGbaseTRAv2_UrbAS_IRTv3</v>
          </cell>
          <cell r="D2845" t="str">
            <v>C_GVA</v>
          </cell>
          <cell r="E2845" t="str">
            <v>abchm</v>
          </cell>
          <cell r="F2845">
            <v>22.37</v>
          </cell>
          <cell r="G2845">
            <v>28.3</v>
          </cell>
          <cell r="H2845">
            <v>29.83</v>
          </cell>
          <cell r="I2845">
            <v>29.18</v>
          </cell>
          <cell r="J2845">
            <v>29.48</v>
          </cell>
          <cell r="K2845">
            <v>30.66</v>
          </cell>
          <cell r="L2845">
            <v>31.8</v>
          </cell>
          <cell r="M2845">
            <v>33.19</v>
          </cell>
          <cell r="N2845">
            <v>34.340000000000003</v>
          </cell>
          <cell r="O2845">
            <v>40.81</v>
          </cell>
          <cell r="P2845">
            <v>42.21</v>
          </cell>
          <cell r="Q2845">
            <v>42.27</v>
          </cell>
          <cell r="R2845">
            <v>43.15</v>
          </cell>
          <cell r="S2845">
            <v>43.78</v>
          </cell>
          <cell r="T2845">
            <v>44.44</v>
          </cell>
          <cell r="U2845">
            <v>45.01</v>
          </cell>
          <cell r="V2845">
            <v>45.13</v>
          </cell>
          <cell r="W2845">
            <v>45.77</v>
          </cell>
          <cell r="X2845">
            <v>46.85</v>
          </cell>
          <cell r="Y2845">
            <v>46.75</v>
          </cell>
          <cell r="Z2845">
            <v>40.75</v>
          </cell>
          <cell r="AA2845">
            <v>33.18</v>
          </cell>
          <cell r="AB2845">
            <v>36.159999999999997</v>
          </cell>
          <cell r="AC2845">
            <v>35.35</v>
          </cell>
          <cell r="AD2845">
            <v>32.31</v>
          </cell>
          <cell r="AE2845">
            <v>29.06</v>
          </cell>
          <cell r="AF2845">
            <v>26.09</v>
          </cell>
          <cell r="AG2845">
            <v>28.66</v>
          </cell>
          <cell r="AH2845">
            <v>25.68</v>
          </cell>
          <cell r="AI2845">
            <v>21.81</v>
          </cell>
          <cell r="AJ2845">
            <v>18.41</v>
          </cell>
          <cell r="AK2845">
            <v>15.42</v>
          </cell>
        </row>
        <row r="2846">
          <cell r="A2846" t="str">
            <v>SDGbaseTRAv2_UrbAS_IRTv3C_GVAaochm</v>
          </cell>
          <cell r="B2846" t="str">
            <v>SIclos6_GOVclos11</v>
          </cell>
          <cell r="C2846" t="str">
            <v>SDGbaseTRAv2_UrbAS_IRTv3</v>
          </cell>
          <cell r="D2846" t="str">
            <v>C_GVA</v>
          </cell>
          <cell r="E2846" t="str">
            <v>aochm</v>
          </cell>
          <cell r="F2846">
            <v>34.24</v>
          </cell>
          <cell r="G2846">
            <v>40.64</v>
          </cell>
          <cell r="H2846">
            <v>42.14</v>
          </cell>
          <cell r="I2846">
            <v>41.24</v>
          </cell>
          <cell r="J2846">
            <v>41.75</v>
          </cell>
          <cell r="K2846">
            <v>42.86</v>
          </cell>
          <cell r="L2846">
            <v>43.97</v>
          </cell>
          <cell r="M2846">
            <v>45.35</v>
          </cell>
          <cell r="N2846">
            <v>46.52</v>
          </cell>
          <cell r="O2846">
            <v>55.22</v>
          </cell>
          <cell r="P2846">
            <v>56.7</v>
          </cell>
          <cell r="Q2846">
            <v>56.44</v>
          </cell>
          <cell r="R2846">
            <v>56.76</v>
          </cell>
          <cell r="S2846">
            <v>56.99</v>
          </cell>
          <cell r="T2846">
            <v>57.4</v>
          </cell>
          <cell r="U2846">
            <v>57.81</v>
          </cell>
          <cell r="V2846">
            <v>57.63</v>
          </cell>
          <cell r="W2846">
            <v>58.15</v>
          </cell>
          <cell r="X2846">
            <v>59.25</v>
          </cell>
          <cell r="Y2846">
            <v>59.17</v>
          </cell>
          <cell r="Z2846">
            <v>55.48</v>
          </cell>
          <cell r="AA2846">
            <v>49.73</v>
          </cell>
          <cell r="AB2846">
            <v>50.49</v>
          </cell>
          <cell r="AC2846">
            <v>48.17</v>
          </cell>
          <cell r="AD2846">
            <v>44.16</v>
          </cell>
          <cell r="AE2846">
            <v>40.06</v>
          </cell>
          <cell r="AF2846">
            <v>36.32</v>
          </cell>
          <cell r="AG2846">
            <v>36.46</v>
          </cell>
          <cell r="AH2846">
            <v>33.22</v>
          </cell>
          <cell r="AI2846">
            <v>28.74</v>
          </cell>
          <cell r="AJ2846">
            <v>24.75</v>
          </cell>
          <cell r="AK2846">
            <v>21.21</v>
          </cell>
        </row>
        <row r="2847">
          <cell r="A2847" t="str">
            <v>SDGbaseTRAv2_UrbAS_IRTv3C_GVAarubb</v>
          </cell>
          <cell r="B2847" t="str">
            <v>SIclos6_GOVclos11</v>
          </cell>
          <cell r="C2847" t="str">
            <v>SDGbaseTRAv2_UrbAS_IRTv3</v>
          </cell>
          <cell r="D2847" t="str">
            <v>C_GVA</v>
          </cell>
          <cell r="E2847" t="str">
            <v>arubb</v>
          </cell>
          <cell r="F2847">
            <v>6.77</v>
          </cell>
          <cell r="G2847">
            <v>6.48</v>
          </cell>
          <cell r="H2847">
            <v>6.74</v>
          </cell>
          <cell r="I2847">
            <v>6.79</v>
          </cell>
          <cell r="J2847">
            <v>6.89</v>
          </cell>
          <cell r="K2847">
            <v>7.09</v>
          </cell>
          <cell r="L2847">
            <v>7.32</v>
          </cell>
          <cell r="M2847">
            <v>7.56</v>
          </cell>
          <cell r="N2847">
            <v>7.8</v>
          </cell>
          <cell r="O2847">
            <v>8.33</v>
          </cell>
          <cell r="P2847">
            <v>8.64</v>
          </cell>
          <cell r="Q2847">
            <v>8.8800000000000008</v>
          </cell>
          <cell r="R2847">
            <v>9.2200000000000006</v>
          </cell>
          <cell r="S2847">
            <v>9.52</v>
          </cell>
          <cell r="T2847">
            <v>9.85</v>
          </cell>
          <cell r="U2847">
            <v>10.23</v>
          </cell>
          <cell r="V2847">
            <v>10.6</v>
          </cell>
          <cell r="W2847">
            <v>10.99</v>
          </cell>
          <cell r="X2847">
            <v>11.36</v>
          </cell>
          <cell r="Y2847">
            <v>11.64</v>
          </cell>
          <cell r="Z2847">
            <v>11.21</v>
          </cell>
          <cell r="AA2847">
            <v>10.9</v>
          </cell>
          <cell r="AB2847">
            <v>11.91</v>
          </cell>
          <cell r="AC2847">
            <v>12.58</v>
          </cell>
          <cell r="AD2847">
            <v>12.99</v>
          </cell>
          <cell r="AE2847">
            <v>13.33</v>
          </cell>
          <cell r="AF2847">
            <v>13.67</v>
          </cell>
          <cell r="AG2847">
            <v>15.19</v>
          </cell>
          <cell r="AH2847">
            <v>15.13</v>
          </cell>
          <cell r="AI2847">
            <v>14.95</v>
          </cell>
          <cell r="AJ2847">
            <v>14.83</v>
          </cell>
          <cell r="AK2847">
            <v>14.69</v>
          </cell>
        </row>
        <row r="2848">
          <cell r="A2848" t="str">
            <v>SDGbaseTRAv2_UrbAS_IRTv3C_GVAaplas</v>
          </cell>
          <cell r="B2848" t="str">
            <v>SIclos6_GOVclos11</v>
          </cell>
          <cell r="C2848" t="str">
            <v>SDGbaseTRAv2_UrbAS_IRTv3</v>
          </cell>
          <cell r="D2848" t="str">
            <v>C_GVA</v>
          </cell>
          <cell r="E2848" t="str">
            <v>aplas</v>
          </cell>
          <cell r="F2848">
            <v>15.43</v>
          </cell>
          <cell r="G2848">
            <v>15.29</v>
          </cell>
          <cell r="H2848">
            <v>15.75</v>
          </cell>
          <cell r="I2848">
            <v>16.02</v>
          </cell>
          <cell r="J2848">
            <v>16.309999999999999</v>
          </cell>
          <cell r="K2848">
            <v>16.649999999999999</v>
          </cell>
          <cell r="L2848">
            <v>17.09</v>
          </cell>
          <cell r="M2848">
            <v>17.579999999999998</v>
          </cell>
          <cell r="N2848">
            <v>18.059999999999999</v>
          </cell>
          <cell r="O2848">
            <v>18.670000000000002</v>
          </cell>
          <cell r="P2848">
            <v>19.16</v>
          </cell>
          <cell r="Q2848">
            <v>19.57</v>
          </cell>
          <cell r="R2848">
            <v>20.18</v>
          </cell>
          <cell r="S2848">
            <v>20.8</v>
          </cell>
          <cell r="T2848">
            <v>21.45</v>
          </cell>
          <cell r="U2848">
            <v>22.21</v>
          </cell>
          <cell r="V2848">
            <v>22.94</v>
          </cell>
          <cell r="W2848">
            <v>23.71</v>
          </cell>
          <cell r="X2848">
            <v>24.52</v>
          </cell>
          <cell r="Y2848">
            <v>25.17</v>
          </cell>
          <cell r="Z2848">
            <v>25.11</v>
          </cell>
          <cell r="AA2848">
            <v>25.25</v>
          </cell>
          <cell r="AB2848">
            <v>26.21</v>
          </cell>
          <cell r="AC2848">
            <v>26.83</v>
          </cell>
          <cell r="AD2848">
            <v>27.33</v>
          </cell>
          <cell r="AE2848">
            <v>27.86</v>
          </cell>
          <cell r="AF2848">
            <v>28.43</v>
          </cell>
          <cell r="AG2848">
            <v>29.86</v>
          </cell>
          <cell r="AH2848">
            <v>28.87</v>
          </cell>
          <cell r="AI2848">
            <v>27.95</v>
          </cell>
          <cell r="AJ2848">
            <v>27.23</v>
          </cell>
          <cell r="AK2848">
            <v>26.55</v>
          </cell>
        </row>
        <row r="2849">
          <cell r="A2849" t="str">
            <v>SDGbaseTRAv2_UrbAS_IRTv3C_GVAanmet</v>
          </cell>
          <cell r="B2849" t="str">
            <v>SIclos6_GOVclos11</v>
          </cell>
          <cell r="C2849" t="str">
            <v>SDGbaseTRAv2_UrbAS_IRTv3</v>
          </cell>
          <cell r="D2849" t="str">
            <v>C_GVA</v>
          </cell>
          <cell r="E2849" t="str">
            <v>anmet</v>
          </cell>
          <cell r="F2849">
            <v>17.63</v>
          </cell>
          <cell r="G2849">
            <v>17.63</v>
          </cell>
          <cell r="H2849">
            <v>18.12</v>
          </cell>
          <cell r="I2849">
            <v>18.66</v>
          </cell>
          <cell r="J2849">
            <v>19.440000000000001</v>
          </cell>
          <cell r="K2849">
            <v>19.78</v>
          </cell>
          <cell r="L2849">
            <v>20.260000000000002</v>
          </cell>
          <cell r="M2849">
            <v>20.85</v>
          </cell>
          <cell r="N2849">
            <v>21.46</v>
          </cell>
          <cell r="O2849">
            <v>22.43</v>
          </cell>
          <cell r="P2849">
            <v>23.15</v>
          </cell>
          <cell r="Q2849">
            <v>23.74</v>
          </cell>
          <cell r="R2849">
            <v>24.35</v>
          </cell>
          <cell r="S2849">
            <v>25.19</v>
          </cell>
          <cell r="T2849">
            <v>26.07</v>
          </cell>
          <cell r="U2849">
            <v>27.08</v>
          </cell>
          <cell r="V2849">
            <v>28.13</v>
          </cell>
          <cell r="W2849">
            <v>29.18</v>
          </cell>
          <cell r="X2849">
            <v>30.16</v>
          </cell>
          <cell r="Y2849">
            <v>31.05</v>
          </cell>
          <cell r="Z2849">
            <v>31.42</v>
          </cell>
          <cell r="AA2849">
            <v>31.94</v>
          </cell>
          <cell r="AB2849">
            <v>33.1</v>
          </cell>
          <cell r="AC2849">
            <v>34.020000000000003</v>
          </cell>
          <cell r="AD2849">
            <v>34.94</v>
          </cell>
          <cell r="AE2849">
            <v>35.909999999999997</v>
          </cell>
          <cell r="AF2849">
            <v>36.93</v>
          </cell>
          <cell r="AG2849">
            <v>38.479999999999997</v>
          </cell>
          <cell r="AH2849">
            <v>37.64</v>
          </cell>
          <cell r="AI2849">
            <v>36.75</v>
          </cell>
          <cell r="AJ2849">
            <v>36.15</v>
          </cell>
          <cell r="AK2849">
            <v>35.57</v>
          </cell>
        </row>
        <row r="2850">
          <cell r="A2850" t="str">
            <v>SDGbaseTRAv2_UrbAS_IRTv3C_GVAairon</v>
          </cell>
          <cell r="B2850" t="str">
            <v>SIclos6_GOVclos11</v>
          </cell>
          <cell r="C2850" t="str">
            <v>SDGbaseTRAv2_UrbAS_IRTv3</v>
          </cell>
          <cell r="D2850" t="str">
            <v>C_GVA</v>
          </cell>
          <cell r="E2850" t="str">
            <v>airon</v>
          </cell>
          <cell r="F2850">
            <v>20.84</v>
          </cell>
          <cell r="G2850">
            <v>23.56</v>
          </cell>
          <cell r="H2850">
            <v>23.36</v>
          </cell>
          <cell r="I2850">
            <v>23.17</v>
          </cell>
          <cell r="J2850">
            <v>23.18</v>
          </cell>
          <cell r="K2850">
            <v>23.36</v>
          </cell>
          <cell r="L2850">
            <v>23.76</v>
          </cell>
          <cell r="M2850">
            <v>24.43</v>
          </cell>
          <cell r="N2850">
            <v>25.02</v>
          </cell>
          <cell r="O2850">
            <v>26.15</v>
          </cell>
          <cell r="P2850">
            <v>26.83</v>
          </cell>
          <cell r="Q2850">
            <v>27.26</v>
          </cell>
          <cell r="R2850">
            <v>27.75</v>
          </cell>
          <cell r="S2850">
            <v>28.4</v>
          </cell>
          <cell r="T2850">
            <v>29.1</v>
          </cell>
          <cell r="U2850">
            <v>29.97</v>
          </cell>
          <cell r="V2850">
            <v>31.1</v>
          </cell>
          <cell r="W2850">
            <v>32.1</v>
          </cell>
          <cell r="X2850">
            <v>32.880000000000003</v>
          </cell>
          <cell r="Y2850">
            <v>33.659999999999997</v>
          </cell>
          <cell r="Z2850">
            <v>32.49</v>
          </cell>
          <cell r="AA2850">
            <v>32.590000000000003</v>
          </cell>
          <cell r="AB2850">
            <v>33.369999999999997</v>
          </cell>
          <cell r="AC2850">
            <v>33.99</v>
          </cell>
          <cell r="AD2850">
            <v>34.76</v>
          </cell>
          <cell r="AE2850">
            <v>35.67</v>
          </cell>
          <cell r="AF2850">
            <v>36.619999999999997</v>
          </cell>
          <cell r="AG2850">
            <v>38.93</v>
          </cell>
          <cell r="AH2850">
            <v>36.99</v>
          </cell>
          <cell r="AI2850">
            <v>35.700000000000003</v>
          </cell>
          <cell r="AJ2850">
            <v>34.89</v>
          </cell>
          <cell r="AK2850">
            <v>34.229999999999997</v>
          </cell>
        </row>
        <row r="2851">
          <cell r="A2851" t="str">
            <v>SDGbaseTRAv2_UrbAS_IRTv3C_GVAanfrm</v>
          </cell>
          <cell r="B2851" t="str">
            <v>SIclos6_GOVclos11</v>
          </cell>
          <cell r="C2851" t="str">
            <v>SDGbaseTRAv2_UrbAS_IRTv3</v>
          </cell>
          <cell r="D2851" t="str">
            <v>C_GVA</v>
          </cell>
          <cell r="E2851" t="str">
            <v>anfrm</v>
          </cell>
          <cell r="F2851">
            <v>13.07</v>
          </cell>
          <cell r="G2851">
            <v>13.67</v>
          </cell>
          <cell r="H2851">
            <v>12.56</v>
          </cell>
          <cell r="I2851">
            <v>11.21</v>
          </cell>
          <cell r="J2851">
            <v>10.74</v>
          </cell>
          <cell r="K2851">
            <v>10.82</v>
          </cell>
          <cell r="L2851">
            <v>11.36</v>
          </cell>
          <cell r="M2851">
            <v>12.97</v>
          </cell>
          <cell r="N2851">
            <v>14.18</v>
          </cell>
          <cell r="O2851">
            <v>18.29</v>
          </cell>
          <cell r="P2851">
            <v>19.7</v>
          </cell>
          <cell r="Q2851">
            <v>19.84</v>
          </cell>
          <cell r="R2851">
            <v>19.829999999999998</v>
          </cell>
          <cell r="S2851">
            <v>20.21</v>
          </cell>
          <cell r="T2851">
            <v>20.72</v>
          </cell>
          <cell r="U2851">
            <v>21.64</v>
          </cell>
          <cell r="V2851">
            <v>24.12</v>
          </cell>
          <cell r="W2851">
            <v>25.98</v>
          </cell>
          <cell r="X2851">
            <v>26.08</v>
          </cell>
          <cell r="Y2851">
            <v>26.84</v>
          </cell>
          <cell r="Z2851">
            <v>21.18</v>
          </cell>
          <cell r="AA2851">
            <v>20.29</v>
          </cell>
          <cell r="AB2851">
            <v>18.79</v>
          </cell>
          <cell r="AC2851">
            <v>18.260000000000002</v>
          </cell>
          <cell r="AD2851">
            <v>18.96</v>
          </cell>
          <cell r="AE2851">
            <v>20.03</v>
          </cell>
          <cell r="AF2851">
            <v>21.21</v>
          </cell>
          <cell r="AG2851">
            <v>25.14</v>
          </cell>
          <cell r="AH2851">
            <v>19.309999999999999</v>
          </cell>
          <cell r="AI2851">
            <v>16.11</v>
          </cell>
          <cell r="AJ2851">
            <v>14.74</v>
          </cell>
          <cell r="AK2851">
            <v>13.82</v>
          </cell>
        </row>
        <row r="2852">
          <cell r="A2852" t="str">
            <v>SDGbaseTRAv2_UrbAS_IRTv3C_GVAametp</v>
          </cell>
          <cell r="B2852" t="str">
            <v>SIclos6_GOVclos11</v>
          </cell>
          <cell r="C2852" t="str">
            <v>SDGbaseTRAv2_UrbAS_IRTv3</v>
          </cell>
          <cell r="D2852" t="str">
            <v>C_GVA</v>
          </cell>
          <cell r="E2852" t="str">
            <v>ametp</v>
          </cell>
          <cell r="F2852">
            <v>33.25</v>
          </cell>
          <cell r="G2852">
            <v>35.78</v>
          </cell>
          <cell r="H2852">
            <v>36.78</v>
          </cell>
          <cell r="I2852">
            <v>37.4</v>
          </cell>
          <cell r="J2852">
            <v>38.21</v>
          </cell>
          <cell r="K2852">
            <v>39.03</v>
          </cell>
          <cell r="L2852">
            <v>40.18</v>
          </cell>
          <cell r="M2852">
            <v>41.55</v>
          </cell>
          <cell r="N2852">
            <v>42.88</v>
          </cell>
          <cell r="O2852">
            <v>44.97</v>
          </cell>
          <cell r="P2852">
            <v>46.42</v>
          </cell>
          <cell r="Q2852">
            <v>47.53</v>
          </cell>
          <cell r="R2852">
            <v>48.87</v>
          </cell>
          <cell r="S2852">
            <v>50.45</v>
          </cell>
          <cell r="T2852">
            <v>52.11</v>
          </cell>
          <cell r="U2852">
            <v>54.09</v>
          </cell>
          <cell r="V2852">
            <v>56.32</v>
          </cell>
          <cell r="W2852">
            <v>58.34</v>
          </cell>
          <cell r="X2852">
            <v>59.92</v>
          </cell>
          <cell r="Y2852">
            <v>61.58</v>
          </cell>
          <cell r="Z2852">
            <v>60.04</v>
          </cell>
          <cell r="AA2852">
            <v>60.5</v>
          </cell>
          <cell r="AB2852">
            <v>63.86</v>
          </cell>
          <cell r="AC2852">
            <v>66.099999999999994</v>
          </cell>
          <cell r="AD2852">
            <v>67.98</v>
          </cell>
          <cell r="AE2852">
            <v>69.92</v>
          </cell>
          <cell r="AF2852">
            <v>71.989999999999995</v>
          </cell>
          <cell r="AG2852">
            <v>77.03</v>
          </cell>
          <cell r="AH2852">
            <v>74.39</v>
          </cell>
          <cell r="AI2852">
            <v>71.98</v>
          </cell>
          <cell r="AJ2852">
            <v>70.41</v>
          </cell>
          <cell r="AK2852">
            <v>68.989999999999995</v>
          </cell>
        </row>
        <row r="2853">
          <cell r="A2853" t="str">
            <v>SDGbaseTRAv2_UrbAS_IRTv3C_GVAamach</v>
          </cell>
          <cell r="B2853" t="str">
            <v>SIclos6_GOVclos11</v>
          </cell>
          <cell r="C2853" t="str">
            <v>SDGbaseTRAv2_UrbAS_IRTv3</v>
          </cell>
          <cell r="D2853" t="str">
            <v>C_GVA</v>
          </cell>
          <cell r="E2853" t="str">
            <v>amach</v>
          </cell>
          <cell r="F2853">
            <v>38.67</v>
          </cell>
          <cell r="G2853">
            <v>40.92</v>
          </cell>
          <cell r="H2853">
            <v>41.8</v>
          </cell>
          <cell r="I2853">
            <v>42.34</v>
          </cell>
          <cell r="J2853">
            <v>42.61</v>
          </cell>
          <cell r="K2853">
            <v>43.42</v>
          </cell>
          <cell r="L2853">
            <v>44.66</v>
          </cell>
          <cell r="M2853">
            <v>46.36</v>
          </cell>
          <cell r="N2853">
            <v>47.9</v>
          </cell>
          <cell r="O2853">
            <v>50.69</v>
          </cell>
          <cell r="P2853">
            <v>52.34</v>
          </cell>
          <cell r="Q2853">
            <v>53.54</v>
          </cell>
          <cell r="R2853">
            <v>54.55</v>
          </cell>
          <cell r="S2853">
            <v>56.32</v>
          </cell>
          <cell r="T2853">
            <v>58.21</v>
          </cell>
          <cell r="U2853">
            <v>60.48</v>
          </cell>
          <cell r="V2853">
            <v>63.06</v>
          </cell>
          <cell r="W2853">
            <v>65.349999999999994</v>
          </cell>
          <cell r="X2853">
            <v>67.099999999999994</v>
          </cell>
          <cell r="Y2853">
            <v>69.13</v>
          </cell>
          <cell r="Z2853">
            <v>67.58</v>
          </cell>
          <cell r="AA2853">
            <v>68.37</v>
          </cell>
          <cell r="AB2853">
            <v>71.28</v>
          </cell>
          <cell r="AC2853">
            <v>73.430000000000007</v>
          </cell>
          <cell r="AD2853">
            <v>75.78</v>
          </cell>
          <cell r="AE2853">
            <v>78.34</v>
          </cell>
          <cell r="AF2853">
            <v>81.040000000000006</v>
          </cell>
          <cell r="AG2853">
            <v>86.63</v>
          </cell>
          <cell r="AH2853">
            <v>82.56</v>
          </cell>
          <cell r="AI2853">
            <v>79.09</v>
          </cell>
          <cell r="AJ2853">
            <v>77.06</v>
          </cell>
          <cell r="AK2853">
            <v>75.319999999999993</v>
          </cell>
        </row>
        <row r="2854">
          <cell r="A2854" t="str">
            <v>SDGbaseTRAv2_UrbAS_IRTv3C_GVAafcel</v>
          </cell>
          <cell r="B2854" t="str">
            <v>SIclos6_GOVclos11</v>
          </cell>
          <cell r="C2854" t="str">
            <v>SDGbaseTRAv2_UrbAS_IRTv3</v>
          </cell>
          <cell r="D2854" t="str">
            <v>C_GVA</v>
          </cell>
          <cell r="E2854" t="str">
            <v>afcel</v>
          </cell>
          <cell r="F2854">
            <v>0.28999999999999998</v>
          </cell>
          <cell r="G2854">
            <v>0.28999999999999998</v>
          </cell>
          <cell r="H2854">
            <v>0.28999999999999998</v>
          </cell>
          <cell r="I2854">
            <v>0.28000000000000003</v>
          </cell>
          <cell r="J2854">
            <v>0.27</v>
          </cell>
          <cell r="K2854">
            <v>0.27</v>
          </cell>
          <cell r="L2854">
            <v>0.28000000000000003</v>
          </cell>
          <cell r="M2854">
            <v>0.28999999999999998</v>
          </cell>
          <cell r="N2854">
            <v>0.3</v>
          </cell>
          <cell r="O2854">
            <v>0.34</v>
          </cell>
          <cell r="P2854">
            <v>0.35</v>
          </cell>
          <cell r="Q2854">
            <v>0.35</v>
          </cell>
          <cell r="R2854">
            <v>0.35</v>
          </cell>
          <cell r="S2854">
            <v>0.35</v>
          </cell>
          <cell r="T2854">
            <v>0.35</v>
          </cell>
          <cell r="U2854">
            <v>0.35</v>
          </cell>
          <cell r="V2854">
            <v>0.35</v>
          </cell>
          <cell r="W2854">
            <v>0.36</v>
          </cell>
          <cell r="X2854">
            <v>0.35</v>
          </cell>
          <cell r="Y2854">
            <v>5.08</v>
          </cell>
          <cell r="Z2854">
            <v>8.91</v>
          </cell>
          <cell r="AA2854">
            <v>12.57</v>
          </cell>
          <cell r="AB2854">
            <v>14</v>
          </cell>
          <cell r="AC2854">
            <v>15.04</v>
          </cell>
          <cell r="AD2854">
            <v>15.97</v>
          </cell>
          <cell r="AE2854">
            <v>16.87</v>
          </cell>
          <cell r="AF2854">
            <v>17.78</v>
          </cell>
          <cell r="AG2854">
            <v>19.41</v>
          </cell>
          <cell r="AH2854">
            <v>17.920000000000002</v>
          </cell>
          <cell r="AI2854">
            <v>16.21</v>
          </cell>
          <cell r="AJ2854">
            <v>15.22</v>
          </cell>
          <cell r="AK2854">
            <v>14.35</v>
          </cell>
        </row>
        <row r="2855">
          <cell r="A2855" t="str">
            <v>SDGbaseTRAv2_UrbAS_IRTv3C_GVAaelct</v>
          </cell>
          <cell r="B2855" t="str">
            <v>SIclos6_GOVclos11</v>
          </cell>
          <cell r="C2855" t="str">
            <v>SDGbaseTRAv2_UrbAS_IRTv3</v>
          </cell>
          <cell r="D2855" t="str">
            <v>C_GVA</v>
          </cell>
          <cell r="E2855" t="str">
            <v>aelct</v>
          </cell>
          <cell r="F2855">
            <v>0.08</v>
          </cell>
          <cell r="G2855">
            <v>0.08</v>
          </cell>
          <cell r="H2855">
            <v>0.08</v>
          </cell>
          <cell r="I2855">
            <v>0.08</v>
          </cell>
          <cell r="J2855">
            <v>7.0000000000000007E-2</v>
          </cell>
          <cell r="K2855">
            <v>7.0000000000000007E-2</v>
          </cell>
          <cell r="L2855">
            <v>0.08</v>
          </cell>
          <cell r="M2855">
            <v>0.08</v>
          </cell>
          <cell r="N2855">
            <v>0.08</v>
          </cell>
          <cell r="O2855">
            <v>0.09</v>
          </cell>
          <cell r="P2855">
            <v>0.09</v>
          </cell>
          <cell r="Q2855">
            <v>0.09</v>
          </cell>
          <cell r="R2855">
            <v>0.09</v>
          </cell>
          <cell r="S2855">
            <v>0.09</v>
          </cell>
          <cell r="T2855">
            <v>0.09</v>
          </cell>
          <cell r="U2855">
            <v>0.09</v>
          </cell>
          <cell r="V2855">
            <v>0.1</v>
          </cell>
          <cell r="W2855">
            <v>0.1</v>
          </cell>
          <cell r="X2855">
            <v>3.84</v>
          </cell>
          <cell r="Y2855">
            <v>3.81</v>
          </cell>
          <cell r="Z2855">
            <v>1.86</v>
          </cell>
          <cell r="AA2855">
            <v>1.77</v>
          </cell>
          <cell r="AB2855">
            <v>1.82</v>
          </cell>
          <cell r="AC2855">
            <v>1.82</v>
          </cell>
          <cell r="AD2855">
            <v>1.02</v>
          </cell>
          <cell r="AE2855">
            <v>1.02</v>
          </cell>
          <cell r="AF2855">
            <v>1.01</v>
          </cell>
          <cell r="AG2855">
            <v>1.1000000000000001</v>
          </cell>
          <cell r="AH2855">
            <v>1.02</v>
          </cell>
          <cell r="AI2855">
            <v>7.03</v>
          </cell>
          <cell r="AJ2855">
            <v>6.66</v>
          </cell>
          <cell r="AK2855">
            <v>6.33</v>
          </cell>
        </row>
        <row r="2856">
          <cell r="A2856" t="str">
            <v>SDGbaseTRAv2_UrbAS_IRTv3C_GVAaemch</v>
          </cell>
          <cell r="B2856" t="str">
            <v>SIclos6_GOVclos11</v>
          </cell>
          <cell r="C2856" t="str">
            <v>SDGbaseTRAv2_UrbAS_IRTv3</v>
          </cell>
          <cell r="D2856" t="str">
            <v>C_GVA</v>
          </cell>
          <cell r="E2856" t="str">
            <v>aemch</v>
          </cell>
          <cell r="F2856">
            <v>8.99</v>
          </cell>
          <cell r="G2856">
            <v>9.76</v>
          </cell>
          <cell r="H2856">
            <v>10.050000000000001</v>
          </cell>
          <cell r="I2856">
            <v>10.15</v>
          </cell>
          <cell r="J2856">
            <v>10.24</v>
          </cell>
          <cell r="K2856">
            <v>10.45</v>
          </cell>
          <cell r="L2856">
            <v>10.77</v>
          </cell>
          <cell r="M2856">
            <v>11.24</v>
          </cell>
          <cell r="N2856">
            <v>11.67</v>
          </cell>
          <cell r="O2856">
            <v>12.38</v>
          </cell>
          <cell r="P2856">
            <v>12.83</v>
          </cell>
          <cell r="Q2856">
            <v>13.15</v>
          </cell>
          <cell r="R2856">
            <v>13.49</v>
          </cell>
          <cell r="S2856">
            <v>13.95</v>
          </cell>
          <cell r="T2856">
            <v>14.43</v>
          </cell>
          <cell r="U2856">
            <v>15.01</v>
          </cell>
          <cell r="V2856">
            <v>15.64</v>
          </cell>
          <cell r="W2856">
            <v>16.239999999999998</v>
          </cell>
          <cell r="X2856">
            <v>16.78</v>
          </cell>
          <cell r="Y2856">
            <v>17.28</v>
          </cell>
          <cell r="Z2856">
            <v>16.98</v>
          </cell>
          <cell r="AA2856">
            <v>17.14</v>
          </cell>
          <cell r="AB2856">
            <v>17.579999999999998</v>
          </cell>
          <cell r="AC2856">
            <v>17.920000000000002</v>
          </cell>
          <cell r="AD2856">
            <v>18.399999999999999</v>
          </cell>
          <cell r="AE2856">
            <v>18.95</v>
          </cell>
          <cell r="AF2856">
            <v>19.55</v>
          </cell>
          <cell r="AG2856">
            <v>20.89</v>
          </cell>
          <cell r="AH2856">
            <v>19.63</v>
          </cell>
          <cell r="AI2856">
            <v>18.52</v>
          </cell>
          <cell r="AJ2856">
            <v>17.87</v>
          </cell>
          <cell r="AK2856">
            <v>17.3</v>
          </cell>
        </row>
        <row r="2857">
          <cell r="A2857" t="str">
            <v>SDGbaseTRAv2_UrbAS_IRTv3C_GVAasequ</v>
          </cell>
          <cell r="B2857" t="str">
            <v>SIclos6_GOVclos11</v>
          </cell>
          <cell r="C2857" t="str">
            <v>SDGbaseTRAv2_UrbAS_IRTv3</v>
          </cell>
          <cell r="D2857" t="str">
            <v>C_GVA</v>
          </cell>
          <cell r="E2857" t="str">
            <v>asequ</v>
          </cell>
          <cell r="F2857">
            <v>8.7799999999999994</v>
          </cell>
          <cell r="G2857">
            <v>9.99</v>
          </cell>
          <cell r="H2857">
            <v>10.039999999999999</v>
          </cell>
          <cell r="I2857">
            <v>9.8800000000000008</v>
          </cell>
          <cell r="J2857">
            <v>9.8000000000000007</v>
          </cell>
          <cell r="K2857">
            <v>9.9499999999999993</v>
          </cell>
          <cell r="L2857">
            <v>10.220000000000001</v>
          </cell>
          <cell r="M2857">
            <v>10.72</v>
          </cell>
          <cell r="N2857">
            <v>11.13</v>
          </cell>
          <cell r="O2857">
            <v>11.95</v>
          </cell>
          <cell r="P2857">
            <v>12.35</v>
          </cell>
          <cell r="Q2857">
            <v>12.62</v>
          </cell>
          <cell r="R2857">
            <v>12.91</v>
          </cell>
          <cell r="S2857">
            <v>13.31</v>
          </cell>
          <cell r="T2857">
            <v>13.76</v>
          </cell>
          <cell r="U2857">
            <v>14.31</v>
          </cell>
          <cell r="V2857">
            <v>14.84</v>
          </cell>
          <cell r="W2857">
            <v>15.41</v>
          </cell>
          <cell r="X2857">
            <v>16.010000000000002</v>
          </cell>
          <cell r="Y2857">
            <v>16.55</v>
          </cell>
          <cell r="Z2857">
            <v>16.739999999999998</v>
          </cell>
          <cell r="AA2857">
            <v>17.09</v>
          </cell>
          <cell r="AB2857">
            <v>16.86</v>
          </cell>
          <cell r="AC2857">
            <v>16.97</v>
          </cell>
          <cell r="AD2857">
            <v>17.53</v>
          </cell>
          <cell r="AE2857">
            <v>18.190000000000001</v>
          </cell>
          <cell r="AF2857">
            <v>18.89</v>
          </cell>
          <cell r="AG2857">
            <v>19.809999999999999</v>
          </cell>
          <cell r="AH2857">
            <v>18.329999999999998</v>
          </cell>
          <cell r="AI2857">
            <v>17.059999999999999</v>
          </cell>
          <cell r="AJ2857">
            <v>16.420000000000002</v>
          </cell>
          <cell r="AK2857">
            <v>15.91</v>
          </cell>
        </row>
        <row r="2858">
          <cell r="A2858" t="str">
            <v>SDGbaseTRAv2_UrbAS_IRTv3C_GVAavehi</v>
          </cell>
          <cell r="B2858" t="str">
            <v>SIclos6_GOVclos11</v>
          </cell>
          <cell r="C2858" t="str">
            <v>SDGbaseTRAv2_UrbAS_IRTv3</v>
          </cell>
          <cell r="D2858" t="str">
            <v>C_GVA</v>
          </cell>
          <cell r="E2858" t="str">
            <v>avehi</v>
          </cell>
          <cell r="F2858">
            <v>39.57</v>
          </cell>
          <cell r="G2858">
            <v>42.97</v>
          </cell>
          <cell r="H2858">
            <v>44.07</v>
          </cell>
          <cell r="I2858">
            <v>43.97</v>
          </cell>
          <cell r="J2858">
            <v>43.79</v>
          </cell>
          <cell r="K2858">
            <v>44.8</v>
          </cell>
          <cell r="L2858">
            <v>46.17</v>
          </cell>
          <cell r="M2858">
            <v>48.09</v>
          </cell>
          <cell r="N2858">
            <v>49.86</v>
          </cell>
          <cell r="O2858">
            <v>52.16</v>
          </cell>
          <cell r="P2858">
            <v>53.99</v>
          </cell>
          <cell r="Q2858">
            <v>55.55</v>
          </cell>
          <cell r="R2858">
            <v>57.83</v>
          </cell>
          <cell r="S2858">
            <v>60.12</v>
          </cell>
          <cell r="T2858">
            <v>62.58</v>
          </cell>
          <cell r="U2858">
            <v>65.540000000000006</v>
          </cell>
          <cell r="V2858">
            <v>68.75</v>
          </cell>
          <cell r="W2858">
            <v>71.84</v>
          </cell>
          <cell r="X2858">
            <v>74.56</v>
          </cell>
          <cell r="Y2858">
            <v>75.459999999999994</v>
          </cell>
          <cell r="Z2858">
            <v>73.290000000000006</v>
          </cell>
          <cell r="AA2858">
            <v>72.63</v>
          </cell>
          <cell r="AB2858">
            <v>74.650000000000006</v>
          </cell>
          <cell r="AC2858">
            <v>76.69</v>
          </cell>
          <cell r="AD2858">
            <v>79.23</v>
          </cell>
          <cell r="AE2858">
            <v>82.04</v>
          </cell>
          <cell r="AF2858">
            <v>84.95</v>
          </cell>
          <cell r="AG2858">
            <v>91.08</v>
          </cell>
          <cell r="AH2858">
            <v>87.19</v>
          </cell>
          <cell r="AI2858">
            <v>82.93</v>
          </cell>
          <cell r="AJ2858">
            <v>80.36</v>
          </cell>
          <cell r="AK2858">
            <v>78.16</v>
          </cell>
        </row>
        <row r="2859">
          <cell r="A2859" t="str">
            <v>SDGbaseTRAv2_UrbAS_IRTv3C_GVAatequ</v>
          </cell>
          <cell r="B2859" t="str">
            <v>SIclos6_GOVclos11</v>
          </cell>
          <cell r="C2859" t="str">
            <v>SDGbaseTRAv2_UrbAS_IRTv3</v>
          </cell>
          <cell r="D2859" t="str">
            <v>C_GVA</v>
          </cell>
          <cell r="E2859" t="str">
            <v>atequ</v>
          </cell>
          <cell r="F2859">
            <v>7.09</v>
          </cell>
          <cell r="G2859">
            <v>7.24</v>
          </cell>
          <cell r="H2859">
            <v>7.45</v>
          </cell>
          <cell r="I2859">
            <v>7.34</v>
          </cell>
          <cell r="J2859">
            <v>7.32</v>
          </cell>
          <cell r="K2859">
            <v>7.45</v>
          </cell>
          <cell r="L2859">
            <v>7.7</v>
          </cell>
          <cell r="M2859">
            <v>8.1999999999999993</v>
          </cell>
          <cell r="N2859">
            <v>8.6199999999999992</v>
          </cell>
          <cell r="O2859">
            <v>9.9499999999999993</v>
          </cell>
          <cell r="P2859">
            <v>10.5</v>
          </cell>
          <cell r="Q2859">
            <v>10.77</v>
          </cell>
          <cell r="R2859">
            <v>10.89</v>
          </cell>
          <cell r="S2859">
            <v>11.16</v>
          </cell>
          <cell r="T2859">
            <v>11.49</v>
          </cell>
          <cell r="U2859">
            <v>11.92</v>
          </cell>
          <cell r="V2859">
            <v>12.44</v>
          </cell>
          <cell r="W2859">
            <v>12.9</v>
          </cell>
          <cell r="X2859">
            <v>13.18</v>
          </cell>
          <cell r="Y2859">
            <v>13.52</v>
          </cell>
          <cell r="Z2859">
            <v>12.83</v>
          </cell>
          <cell r="AA2859">
            <v>12.85</v>
          </cell>
          <cell r="AB2859">
            <v>12.81</v>
          </cell>
          <cell r="AC2859">
            <v>12.89</v>
          </cell>
          <cell r="AD2859">
            <v>13.26</v>
          </cell>
          <cell r="AE2859">
            <v>13.72</v>
          </cell>
          <cell r="AF2859">
            <v>14.22</v>
          </cell>
          <cell r="AG2859">
            <v>15.25</v>
          </cell>
          <cell r="AH2859">
            <v>13.76</v>
          </cell>
          <cell r="AI2859">
            <v>12.54</v>
          </cell>
          <cell r="AJ2859">
            <v>11.88</v>
          </cell>
          <cell r="AK2859">
            <v>11.35</v>
          </cell>
        </row>
        <row r="2860">
          <cell r="A2860" t="str">
            <v>SDGbaseTRAv2_UrbAS_IRTv3C_GVAafurn</v>
          </cell>
          <cell r="B2860" t="str">
            <v>SIclos6_GOVclos11</v>
          </cell>
          <cell r="C2860" t="str">
            <v>SDGbaseTRAv2_UrbAS_IRTv3</v>
          </cell>
          <cell r="D2860" t="str">
            <v>C_GVA</v>
          </cell>
          <cell r="E2860" t="str">
            <v>afurn</v>
          </cell>
          <cell r="F2860">
            <v>6.09</v>
          </cell>
          <cell r="G2860">
            <v>6.48</v>
          </cell>
          <cell r="H2860">
            <v>6.65</v>
          </cell>
          <cell r="I2860">
            <v>6.78</v>
          </cell>
          <cell r="J2860">
            <v>6.86</v>
          </cell>
          <cell r="K2860">
            <v>7.02</v>
          </cell>
          <cell r="L2860">
            <v>7.24</v>
          </cell>
          <cell r="M2860">
            <v>7.5</v>
          </cell>
          <cell r="N2860">
            <v>7.75</v>
          </cell>
          <cell r="O2860">
            <v>8.2100000000000009</v>
          </cell>
          <cell r="P2860">
            <v>8.5</v>
          </cell>
          <cell r="Q2860">
            <v>8.7100000000000009</v>
          </cell>
          <cell r="R2860">
            <v>8.92</v>
          </cell>
          <cell r="S2860">
            <v>9.24</v>
          </cell>
          <cell r="T2860">
            <v>9.58</v>
          </cell>
          <cell r="U2860">
            <v>9.9600000000000009</v>
          </cell>
          <cell r="V2860">
            <v>10.37</v>
          </cell>
          <cell r="W2860">
            <v>10.79</v>
          </cell>
          <cell r="X2860">
            <v>11.16</v>
          </cell>
          <cell r="Y2860">
            <v>11.51</v>
          </cell>
          <cell r="Z2860">
            <v>11.57</v>
          </cell>
          <cell r="AA2860">
            <v>11.76</v>
          </cell>
          <cell r="AB2860">
            <v>12.29</v>
          </cell>
          <cell r="AC2860">
            <v>12.66</v>
          </cell>
          <cell r="AD2860">
            <v>12.99</v>
          </cell>
          <cell r="AE2860">
            <v>13.34</v>
          </cell>
          <cell r="AF2860">
            <v>13.72</v>
          </cell>
          <cell r="AG2860">
            <v>14.43</v>
          </cell>
          <cell r="AH2860">
            <v>14.04</v>
          </cell>
          <cell r="AI2860">
            <v>13.61</v>
          </cell>
          <cell r="AJ2860">
            <v>13.32</v>
          </cell>
          <cell r="AK2860">
            <v>13.03</v>
          </cell>
        </row>
        <row r="2861">
          <cell r="A2861" t="str">
            <v>SDGbaseTRAv2_UrbAS_IRTv3C_GVAaoman</v>
          </cell>
          <cell r="B2861" t="str">
            <v>SIclos6_GOVclos11</v>
          </cell>
          <cell r="C2861" t="str">
            <v>SDGbaseTRAv2_UrbAS_IRTv3</v>
          </cell>
          <cell r="D2861" t="str">
            <v>C_GVA</v>
          </cell>
          <cell r="E2861" t="str">
            <v>aoman</v>
          </cell>
          <cell r="F2861">
            <v>25.46</v>
          </cell>
          <cell r="G2861">
            <v>26.08</v>
          </cell>
          <cell r="H2861">
            <v>26.84</v>
          </cell>
          <cell r="I2861">
            <v>26.48</v>
          </cell>
          <cell r="J2861">
            <v>26.64</v>
          </cell>
          <cell r="K2861">
            <v>27.19</v>
          </cell>
          <cell r="L2861">
            <v>27.93</v>
          </cell>
          <cell r="M2861">
            <v>29.06</v>
          </cell>
          <cell r="N2861">
            <v>30.07</v>
          </cell>
          <cell r="O2861">
            <v>33.9</v>
          </cell>
          <cell r="P2861">
            <v>35.200000000000003</v>
          </cell>
          <cell r="Q2861">
            <v>35.75</v>
          </cell>
          <cell r="R2861">
            <v>36.49</v>
          </cell>
          <cell r="S2861">
            <v>37.369999999999997</v>
          </cell>
          <cell r="T2861">
            <v>38.42</v>
          </cell>
          <cell r="U2861">
            <v>39.58</v>
          </cell>
          <cell r="V2861">
            <v>40.630000000000003</v>
          </cell>
          <cell r="W2861">
            <v>41.88</v>
          </cell>
          <cell r="X2861">
            <v>43.1</v>
          </cell>
          <cell r="Y2861">
            <v>44.11</v>
          </cell>
          <cell r="Z2861">
            <v>44.49</v>
          </cell>
          <cell r="AA2861">
            <v>45.19</v>
          </cell>
          <cell r="AB2861">
            <v>46.01</v>
          </cell>
          <cell r="AC2861">
            <v>46.8</v>
          </cell>
          <cell r="AD2861">
            <v>47.94</v>
          </cell>
          <cell r="AE2861">
            <v>49.12</v>
          </cell>
          <cell r="AF2861">
            <v>50.4</v>
          </cell>
          <cell r="AG2861">
            <v>51.94</v>
          </cell>
          <cell r="AH2861">
            <v>49.98</v>
          </cell>
          <cell r="AI2861">
            <v>47.58</v>
          </cell>
          <cell r="AJ2861">
            <v>46.14</v>
          </cell>
          <cell r="AK2861">
            <v>44.81</v>
          </cell>
        </row>
        <row r="2862">
          <cell r="A2862" t="str">
            <v>SDGbaseTRAv2_UrbAS_IRTv3C_GVAaelec</v>
          </cell>
          <cell r="B2862" t="str">
            <v>SIclos6_GOVclos11</v>
          </cell>
          <cell r="C2862" t="str">
            <v>SDGbaseTRAv2_UrbAS_IRTv3</v>
          </cell>
          <cell r="D2862" t="str">
            <v>C_GVA</v>
          </cell>
          <cell r="E2862" t="str">
            <v>aelec</v>
          </cell>
          <cell r="F2862">
            <v>142.19999999999999</v>
          </cell>
          <cell r="G2862">
            <v>152.88</v>
          </cell>
          <cell r="H2862">
            <v>142.1</v>
          </cell>
          <cell r="I2862">
            <v>142.54</v>
          </cell>
          <cell r="J2862">
            <v>144.26</v>
          </cell>
          <cell r="K2862">
            <v>147.79</v>
          </cell>
          <cell r="L2862">
            <v>151.24</v>
          </cell>
          <cell r="M2862">
            <v>150.58000000000001</v>
          </cell>
          <cell r="N2862">
            <v>148.27000000000001</v>
          </cell>
          <cell r="O2862">
            <v>147.97</v>
          </cell>
          <cell r="P2862">
            <v>151.5</v>
          </cell>
          <cell r="Q2862">
            <v>157.43</v>
          </cell>
          <cell r="R2862">
            <v>168.15</v>
          </cell>
          <cell r="S2862">
            <v>175.26</v>
          </cell>
          <cell r="T2862">
            <v>182.36</v>
          </cell>
          <cell r="U2862">
            <v>189.27</v>
          </cell>
          <cell r="V2862">
            <v>190.18</v>
          </cell>
          <cell r="W2862">
            <v>196.17</v>
          </cell>
          <cell r="X2862">
            <v>210.05</v>
          </cell>
          <cell r="Y2862">
            <v>222.76</v>
          </cell>
          <cell r="Z2862">
            <v>232.54</v>
          </cell>
          <cell r="AA2862">
            <v>239.59</v>
          </cell>
          <cell r="AB2862">
            <v>246.64</v>
          </cell>
          <cell r="AC2862">
            <v>260.5</v>
          </cell>
          <cell r="AD2862">
            <v>274.37</v>
          </cell>
          <cell r="AE2862">
            <v>286.17</v>
          </cell>
          <cell r="AF2862">
            <v>297.29000000000002</v>
          </cell>
          <cell r="AG2862">
            <v>342.93</v>
          </cell>
          <cell r="AH2862">
            <v>387.04</v>
          </cell>
          <cell r="AI2862">
            <v>433.5</v>
          </cell>
          <cell r="AJ2862">
            <v>479.83</v>
          </cell>
          <cell r="AK2862">
            <v>522.54</v>
          </cell>
        </row>
        <row r="2863">
          <cell r="A2863" t="str">
            <v>SDGbaseTRAv2_UrbAS_IRTv3C_GVAawatr</v>
          </cell>
          <cell r="B2863" t="str">
            <v>SIclos6_GOVclos11</v>
          </cell>
          <cell r="C2863" t="str">
            <v>SDGbaseTRAv2_UrbAS_IRTv3</v>
          </cell>
          <cell r="D2863" t="str">
            <v>C_GVA</v>
          </cell>
          <cell r="E2863" t="str">
            <v>awatr</v>
          </cell>
          <cell r="F2863">
            <v>38.119999999999997</v>
          </cell>
          <cell r="G2863">
            <v>32.090000000000003</v>
          </cell>
          <cell r="H2863">
            <v>34.229999999999997</v>
          </cell>
          <cell r="I2863">
            <v>35.1</v>
          </cell>
          <cell r="J2863">
            <v>35.799999999999997</v>
          </cell>
          <cell r="K2863">
            <v>37.11</v>
          </cell>
          <cell r="L2863">
            <v>38.380000000000003</v>
          </cell>
          <cell r="M2863">
            <v>39.51</v>
          </cell>
          <cell r="N2863">
            <v>40.53</v>
          </cell>
          <cell r="O2863">
            <v>41.76</v>
          </cell>
          <cell r="P2863">
            <v>42.98</v>
          </cell>
          <cell r="Q2863">
            <v>44.19</v>
          </cell>
          <cell r="R2863">
            <v>46.4</v>
          </cell>
          <cell r="S2863">
            <v>48.48</v>
          </cell>
          <cell r="T2863">
            <v>50.62</v>
          </cell>
          <cell r="U2863">
            <v>52.57</v>
          </cell>
          <cell r="V2863">
            <v>54.6</v>
          </cell>
          <cell r="W2863">
            <v>56.81</v>
          </cell>
          <cell r="X2863">
            <v>58.94</v>
          </cell>
          <cell r="Y2863">
            <v>60.76</v>
          </cell>
          <cell r="Z2863">
            <v>61.29</v>
          </cell>
          <cell r="AA2863">
            <v>62.03</v>
          </cell>
          <cell r="AB2863">
            <v>65.41</v>
          </cell>
          <cell r="AC2863">
            <v>68.37</v>
          </cell>
          <cell r="AD2863">
            <v>71.02</v>
          </cell>
          <cell r="AE2863">
            <v>73.64</v>
          </cell>
          <cell r="AF2863">
            <v>76.33</v>
          </cell>
          <cell r="AG2863">
            <v>80.599999999999994</v>
          </cell>
          <cell r="AH2863">
            <v>82.6</v>
          </cell>
          <cell r="AI2863">
            <v>83.9</v>
          </cell>
          <cell r="AJ2863">
            <v>84.78</v>
          </cell>
          <cell r="AK2863">
            <v>85.36</v>
          </cell>
        </row>
        <row r="2864">
          <cell r="A2864" t="str">
            <v>SDGbaseTRAv2_UrbAS_IRTv3C_GVAacons</v>
          </cell>
          <cell r="B2864" t="str">
            <v>SIclos6_GOVclos11</v>
          </cell>
          <cell r="C2864" t="str">
            <v>SDGbaseTRAv2_UrbAS_IRTv3</v>
          </cell>
          <cell r="D2864" t="str">
            <v>C_GVA</v>
          </cell>
          <cell r="E2864" t="str">
            <v>acons</v>
          </cell>
          <cell r="F2864">
            <v>140.65</v>
          </cell>
          <cell r="G2864">
            <v>150.12</v>
          </cell>
          <cell r="H2864">
            <v>150.87</v>
          </cell>
          <cell r="I2864">
            <v>158.38999999999999</v>
          </cell>
          <cell r="J2864">
            <v>169.16</v>
          </cell>
          <cell r="K2864">
            <v>168.2</v>
          </cell>
          <cell r="L2864">
            <v>170.05</v>
          </cell>
          <cell r="M2864">
            <v>173.91</v>
          </cell>
          <cell r="N2864">
            <v>178.28</v>
          </cell>
          <cell r="O2864">
            <v>183.4</v>
          </cell>
          <cell r="P2864">
            <v>189.14</v>
          </cell>
          <cell r="Q2864">
            <v>194.81</v>
          </cell>
          <cell r="R2864">
            <v>197.97</v>
          </cell>
          <cell r="S2864">
            <v>206.2</v>
          </cell>
          <cell r="T2864">
            <v>214.22</v>
          </cell>
          <cell r="U2864">
            <v>222.95</v>
          </cell>
          <cell r="V2864">
            <v>232.66</v>
          </cell>
          <cell r="W2864">
            <v>241.49</v>
          </cell>
          <cell r="X2864">
            <v>248.6</v>
          </cell>
          <cell r="Y2864">
            <v>256.17</v>
          </cell>
          <cell r="Z2864">
            <v>259.54000000000002</v>
          </cell>
          <cell r="AA2864">
            <v>263.87</v>
          </cell>
          <cell r="AB2864">
            <v>271.44</v>
          </cell>
          <cell r="AC2864">
            <v>278.86</v>
          </cell>
          <cell r="AD2864">
            <v>287.64999999999998</v>
          </cell>
          <cell r="AE2864">
            <v>297.04000000000002</v>
          </cell>
          <cell r="AF2864">
            <v>306.56</v>
          </cell>
          <cell r="AG2864">
            <v>321.32</v>
          </cell>
          <cell r="AH2864">
            <v>317.64</v>
          </cell>
          <cell r="AI2864">
            <v>313.35000000000002</v>
          </cell>
          <cell r="AJ2864">
            <v>311.73</v>
          </cell>
          <cell r="AK2864">
            <v>309.75</v>
          </cell>
        </row>
        <row r="2865">
          <cell r="A2865" t="str">
            <v>SDGbaseTRAv2_UrbAS_IRTv3C_GVAatrad</v>
          </cell>
          <cell r="B2865" t="str">
            <v>SIclos6_GOVclos11</v>
          </cell>
          <cell r="C2865" t="str">
            <v>SDGbaseTRAv2_UrbAS_IRTv3</v>
          </cell>
          <cell r="D2865" t="str">
            <v>C_GVA</v>
          </cell>
          <cell r="E2865" t="str">
            <v>atrad</v>
          </cell>
          <cell r="F2865">
            <v>482.47</v>
          </cell>
          <cell r="G2865">
            <v>445.48</v>
          </cell>
          <cell r="H2865">
            <v>462.66</v>
          </cell>
          <cell r="I2865">
            <v>477.32</v>
          </cell>
          <cell r="J2865">
            <v>479.34</v>
          </cell>
          <cell r="K2865">
            <v>486.7</v>
          </cell>
          <cell r="L2865">
            <v>496.2</v>
          </cell>
          <cell r="M2865">
            <v>508.41</v>
          </cell>
          <cell r="N2865">
            <v>519.99</v>
          </cell>
          <cell r="O2865">
            <v>489.6</v>
          </cell>
          <cell r="P2865">
            <v>499.55</v>
          </cell>
          <cell r="Q2865">
            <v>517.64</v>
          </cell>
          <cell r="R2865">
            <v>539.65</v>
          </cell>
          <cell r="S2865">
            <v>560.71</v>
          </cell>
          <cell r="T2865">
            <v>581.13</v>
          </cell>
          <cell r="U2865">
            <v>602.54999999999995</v>
          </cell>
          <cell r="V2865">
            <v>625.41999999999996</v>
          </cell>
          <cell r="W2865">
            <v>647.5</v>
          </cell>
          <cell r="X2865">
            <v>667.43</v>
          </cell>
          <cell r="Y2865">
            <v>682.93</v>
          </cell>
          <cell r="Z2865">
            <v>673.11</v>
          </cell>
          <cell r="AA2865">
            <v>675.13</v>
          </cell>
          <cell r="AB2865">
            <v>687.03</v>
          </cell>
          <cell r="AC2865">
            <v>697.4</v>
          </cell>
          <cell r="AD2865">
            <v>710.33</v>
          </cell>
          <cell r="AE2865">
            <v>724.86</v>
          </cell>
          <cell r="AF2865">
            <v>740.72</v>
          </cell>
          <cell r="AG2865">
            <v>776.98</v>
          </cell>
          <cell r="AH2865">
            <v>754.09</v>
          </cell>
          <cell r="AI2865">
            <v>732.05</v>
          </cell>
          <cell r="AJ2865">
            <v>717.38</v>
          </cell>
          <cell r="AK2865">
            <v>704</v>
          </cell>
        </row>
        <row r="2866">
          <cell r="A2866" t="str">
            <v>SDGbaseTRAv2_UrbAS_IRTv3C_GVAahotl</v>
          </cell>
          <cell r="B2866" t="str">
            <v>SIclos6_GOVclos11</v>
          </cell>
          <cell r="C2866" t="str">
            <v>SDGbaseTRAv2_UrbAS_IRTv3</v>
          </cell>
          <cell r="D2866" t="str">
            <v>C_GVA</v>
          </cell>
          <cell r="E2866" t="str">
            <v>ahotl</v>
          </cell>
          <cell r="F2866">
            <v>37.69</v>
          </cell>
          <cell r="G2866">
            <v>35.93</v>
          </cell>
          <cell r="H2866">
            <v>38.06</v>
          </cell>
          <cell r="I2866">
            <v>38.39</v>
          </cell>
          <cell r="J2866">
            <v>38.6</v>
          </cell>
          <cell r="K2866">
            <v>39.85</v>
          </cell>
          <cell r="L2866">
            <v>41.09</v>
          </cell>
          <cell r="M2866">
            <v>42.41</v>
          </cell>
          <cell r="N2866">
            <v>43.72</v>
          </cell>
          <cell r="O2866">
            <v>46.12</v>
          </cell>
          <cell r="P2866">
            <v>47.71</v>
          </cell>
          <cell r="Q2866">
            <v>48.98</v>
          </cell>
          <cell r="R2866">
            <v>51.31</v>
          </cell>
          <cell r="S2866">
            <v>53.39</v>
          </cell>
          <cell r="T2866">
            <v>55.63</v>
          </cell>
          <cell r="U2866">
            <v>58</v>
          </cell>
          <cell r="V2866">
            <v>60.31</v>
          </cell>
          <cell r="W2866">
            <v>62.92</v>
          </cell>
          <cell r="X2866">
            <v>65.709999999999994</v>
          </cell>
          <cell r="Y2866">
            <v>68.099999999999994</v>
          </cell>
          <cell r="Z2866">
            <v>69.87</v>
          </cell>
          <cell r="AA2866">
            <v>71.25</v>
          </cell>
          <cell r="AB2866">
            <v>74</v>
          </cell>
          <cell r="AC2866">
            <v>76.569999999999993</v>
          </cell>
          <cell r="AD2866">
            <v>78.930000000000007</v>
          </cell>
          <cell r="AE2866">
            <v>81.27</v>
          </cell>
          <cell r="AF2866">
            <v>83.8</v>
          </cell>
          <cell r="AG2866">
            <v>87.33</v>
          </cell>
          <cell r="AH2866">
            <v>88.11</v>
          </cell>
          <cell r="AI2866">
            <v>87.64</v>
          </cell>
          <cell r="AJ2866">
            <v>86.96</v>
          </cell>
          <cell r="AK2866">
            <v>86.07</v>
          </cell>
        </row>
        <row r="2867">
          <cell r="A2867" t="str">
            <v>SDGbaseTRAv2_UrbAS_IRTv3C_GVAaltrp-p</v>
          </cell>
          <cell r="B2867" t="str">
            <v>SIclos6_GOVclos11</v>
          </cell>
          <cell r="C2867" t="str">
            <v>SDGbaseTRAv2_UrbAS_IRTv3</v>
          </cell>
          <cell r="D2867" t="str">
            <v>C_GVA</v>
          </cell>
          <cell r="E2867" t="str">
            <v>altrp-p</v>
          </cell>
          <cell r="F2867">
            <v>60.68</v>
          </cell>
          <cell r="G2867">
            <v>57.25</v>
          </cell>
          <cell r="H2867">
            <v>57.25</v>
          </cell>
          <cell r="I2867">
            <v>58.23</v>
          </cell>
          <cell r="J2867">
            <v>58.93</v>
          </cell>
          <cell r="K2867">
            <v>59.87</v>
          </cell>
          <cell r="L2867">
            <v>61.04</v>
          </cell>
          <cell r="M2867">
            <v>62.63</v>
          </cell>
          <cell r="N2867">
            <v>64.7</v>
          </cell>
          <cell r="O2867">
            <v>67.87</v>
          </cell>
          <cell r="P2867">
            <v>70.650000000000006</v>
          </cell>
          <cell r="Q2867">
            <v>72.81</v>
          </cell>
          <cell r="R2867">
            <v>76.19</v>
          </cell>
          <cell r="S2867">
            <v>79.37</v>
          </cell>
          <cell r="T2867">
            <v>82.52</v>
          </cell>
          <cell r="U2867">
            <v>86.02</v>
          </cell>
          <cell r="V2867">
            <v>89.16</v>
          </cell>
          <cell r="W2867">
            <v>92.41</v>
          </cell>
          <cell r="X2867">
            <v>95.83</v>
          </cell>
          <cell r="Y2867">
            <v>98.6</v>
          </cell>
          <cell r="Z2867">
            <v>100.49</v>
          </cell>
          <cell r="AA2867">
            <v>102.96</v>
          </cell>
          <cell r="AB2867">
            <v>106.31</v>
          </cell>
          <cell r="AC2867">
            <v>108.21</v>
          </cell>
          <cell r="AD2867">
            <v>110.18</v>
          </cell>
          <cell r="AE2867">
            <v>112.03</v>
          </cell>
          <cell r="AF2867">
            <v>114.34</v>
          </cell>
          <cell r="AG2867">
            <v>117.12</v>
          </cell>
          <cell r="AH2867">
            <v>116.06</v>
          </cell>
          <cell r="AI2867">
            <v>115.24</v>
          </cell>
          <cell r="AJ2867">
            <v>115.19</v>
          </cell>
          <cell r="AK2867">
            <v>114.29</v>
          </cell>
        </row>
        <row r="2868">
          <cell r="A2868" t="str">
            <v>SDGbaseTRAv2_UrbAS_IRTv3C_GVAaltrp-f</v>
          </cell>
          <cell r="B2868" t="str">
            <v>SIclos6_GOVclos11</v>
          </cell>
          <cell r="C2868" t="str">
            <v>SDGbaseTRAv2_UrbAS_IRTv3</v>
          </cell>
          <cell r="D2868" t="str">
            <v>C_GVA</v>
          </cell>
          <cell r="E2868" t="str">
            <v>altrp-f</v>
          </cell>
          <cell r="F2868">
            <v>247.43</v>
          </cell>
          <cell r="G2868">
            <v>219.04</v>
          </cell>
          <cell r="H2868">
            <v>225.53</v>
          </cell>
          <cell r="I2868">
            <v>250.55</v>
          </cell>
          <cell r="J2868">
            <v>274.07</v>
          </cell>
          <cell r="K2868">
            <v>278.04000000000002</v>
          </cell>
          <cell r="L2868">
            <v>285.37</v>
          </cell>
          <cell r="M2868">
            <v>296.69</v>
          </cell>
          <cell r="N2868">
            <v>316.36</v>
          </cell>
          <cell r="O2868">
            <v>337.17</v>
          </cell>
          <cell r="P2868">
            <v>367.63</v>
          </cell>
          <cell r="Q2868">
            <v>404.51</v>
          </cell>
          <cell r="R2868">
            <v>396.95</v>
          </cell>
          <cell r="S2868">
            <v>395.79</v>
          </cell>
          <cell r="T2868">
            <v>400.17</v>
          </cell>
          <cell r="U2868">
            <v>417.89</v>
          </cell>
          <cell r="V2868">
            <v>433.52</v>
          </cell>
          <cell r="W2868">
            <v>441.16</v>
          </cell>
          <cell r="X2868">
            <v>454.84</v>
          </cell>
          <cell r="Y2868">
            <v>472.6</v>
          </cell>
          <cell r="Z2868">
            <v>451.89</v>
          </cell>
          <cell r="AA2868">
            <v>440.92</v>
          </cell>
          <cell r="AB2868">
            <v>488.17</v>
          </cell>
          <cell r="AC2868">
            <v>515.66</v>
          </cell>
          <cell r="AD2868">
            <v>526.41999999999996</v>
          </cell>
          <cell r="AE2868">
            <v>533.20000000000005</v>
          </cell>
          <cell r="AF2868">
            <v>536.13</v>
          </cell>
          <cell r="AG2868">
            <v>620.03</v>
          </cell>
          <cell r="AH2868">
            <v>620.01</v>
          </cell>
          <cell r="AI2868">
            <v>624.73</v>
          </cell>
          <cell r="AJ2868">
            <v>630.21</v>
          </cell>
          <cell r="AK2868">
            <v>634.17999999999995</v>
          </cell>
        </row>
        <row r="2869">
          <cell r="A2869" t="str">
            <v>SDGbaseTRAv2_UrbAS_IRTv3C_GVAaotrp-p</v>
          </cell>
          <cell r="B2869" t="str">
            <v>SIclos6_GOVclos11</v>
          </cell>
          <cell r="C2869" t="str">
            <v>SDGbaseTRAv2_UrbAS_IRTv3</v>
          </cell>
          <cell r="D2869" t="str">
            <v>C_GVA</v>
          </cell>
          <cell r="E2869" t="str">
            <v>aotrp-p</v>
          </cell>
          <cell r="F2869">
            <v>8.1</v>
          </cell>
          <cell r="G2869">
            <v>8.59</v>
          </cell>
          <cell r="H2869">
            <v>9.0500000000000007</v>
          </cell>
          <cell r="I2869">
            <v>9.64</v>
          </cell>
          <cell r="J2869">
            <v>9.93</v>
          </cell>
          <cell r="K2869">
            <v>10.11</v>
          </cell>
          <cell r="L2869">
            <v>10.27</v>
          </cell>
          <cell r="M2869">
            <v>10.39</v>
          </cell>
          <cell r="N2869">
            <v>10.52</v>
          </cell>
          <cell r="O2869">
            <v>10.08</v>
          </cell>
          <cell r="P2869">
            <v>10.29</v>
          </cell>
          <cell r="Q2869">
            <v>10.54</v>
          </cell>
          <cell r="R2869">
            <v>11.01</v>
          </cell>
          <cell r="S2869">
            <v>11.39</v>
          </cell>
          <cell r="T2869">
            <v>11.73</v>
          </cell>
          <cell r="U2869">
            <v>12.07</v>
          </cell>
          <cell r="V2869">
            <v>12.41</v>
          </cell>
          <cell r="W2869">
            <v>12.7</v>
          </cell>
          <cell r="X2869">
            <v>12.93</v>
          </cell>
          <cell r="Y2869">
            <v>13.1</v>
          </cell>
          <cell r="Z2869">
            <v>12.67</v>
          </cell>
          <cell r="AA2869">
            <v>12.58</v>
          </cell>
          <cell r="AB2869">
            <v>13</v>
          </cell>
          <cell r="AC2869">
            <v>13.16</v>
          </cell>
          <cell r="AD2869">
            <v>13.33</v>
          </cell>
          <cell r="AE2869">
            <v>13.49</v>
          </cell>
          <cell r="AF2869">
            <v>13.73</v>
          </cell>
          <cell r="AG2869">
            <v>14.56</v>
          </cell>
          <cell r="AH2869">
            <v>14.37</v>
          </cell>
          <cell r="AI2869">
            <v>14.45</v>
          </cell>
          <cell r="AJ2869">
            <v>14.62</v>
          </cell>
          <cell r="AK2869">
            <v>14.78</v>
          </cell>
        </row>
        <row r="2870">
          <cell r="A2870" t="str">
            <v>SDGbaseTRAv2_UrbAS_IRTv3C_GVAaotrp-f</v>
          </cell>
          <cell r="B2870" t="str">
            <v>SIclos6_GOVclos11</v>
          </cell>
          <cell r="C2870" t="str">
            <v>SDGbaseTRAv2_UrbAS_IRTv3</v>
          </cell>
          <cell r="D2870" t="str">
            <v>C_GVA</v>
          </cell>
          <cell r="E2870" t="str">
            <v>aotrp-f</v>
          </cell>
          <cell r="F2870">
            <v>7.29</v>
          </cell>
          <cell r="G2870">
            <v>7.02</v>
          </cell>
          <cell r="H2870">
            <v>7.35</v>
          </cell>
          <cell r="I2870">
            <v>7.6</v>
          </cell>
          <cell r="J2870">
            <v>7.71</v>
          </cell>
          <cell r="K2870">
            <v>7.8</v>
          </cell>
          <cell r="L2870">
            <v>7.9</v>
          </cell>
          <cell r="M2870">
            <v>8.0299999999999994</v>
          </cell>
          <cell r="N2870">
            <v>8.27</v>
          </cell>
          <cell r="O2870">
            <v>8.33</v>
          </cell>
          <cell r="P2870">
            <v>8.67</v>
          </cell>
          <cell r="Q2870">
            <v>9.1</v>
          </cell>
          <cell r="R2870">
            <v>9.4499999999999993</v>
          </cell>
          <cell r="S2870">
            <v>9.64</v>
          </cell>
          <cell r="T2870">
            <v>9.83</v>
          </cell>
          <cell r="U2870">
            <v>10.26</v>
          </cell>
          <cell r="V2870">
            <v>10.64</v>
          </cell>
          <cell r="W2870">
            <v>10.84</v>
          </cell>
          <cell r="X2870">
            <v>11.06</v>
          </cell>
          <cell r="Y2870">
            <v>11.37</v>
          </cell>
          <cell r="Z2870">
            <v>11.37</v>
          </cell>
          <cell r="AA2870">
            <v>11.49</v>
          </cell>
          <cell r="AB2870">
            <v>11.88</v>
          </cell>
          <cell r="AC2870">
            <v>12.24</v>
          </cell>
          <cell r="AD2870">
            <v>12.56</v>
          </cell>
          <cell r="AE2870">
            <v>12.84</v>
          </cell>
          <cell r="AF2870">
            <v>13.03</v>
          </cell>
          <cell r="AG2870">
            <v>13.63</v>
          </cell>
          <cell r="AH2870">
            <v>13.46</v>
          </cell>
          <cell r="AI2870">
            <v>13.45</v>
          </cell>
          <cell r="AJ2870">
            <v>13.51</v>
          </cell>
          <cell r="AK2870">
            <v>13.55</v>
          </cell>
        </row>
        <row r="2871">
          <cell r="A2871" t="str">
            <v>SDGbaseTRAv2_UrbAS_IRTv3C_GVAaprtr</v>
          </cell>
          <cell r="B2871" t="str">
            <v>SIclos6_GOVclos11</v>
          </cell>
          <cell r="C2871" t="str">
            <v>SDGbaseTRAv2_UrbAS_IRTv3</v>
          </cell>
          <cell r="D2871" t="str">
            <v>C_GVA</v>
          </cell>
          <cell r="E2871" t="str">
            <v>aprtr</v>
          </cell>
          <cell r="F2871">
            <v>0</v>
          </cell>
          <cell r="G2871">
            <v>0</v>
          </cell>
          <cell r="H2871">
            <v>0</v>
          </cell>
          <cell r="I2871">
            <v>0</v>
          </cell>
          <cell r="J2871">
            <v>0</v>
          </cell>
          <cell r="K2871">
            <v>0</v>
          </cell>
          <cell r="L2871">
            <v>0</v>
          </cell>
          <cell r="M2871">
            <v>0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B2871">
            <v>0</v>
          </cell>
          <cell r="AC2871">
            <v>0</v>
          </cell>
          <cell r="AD2871">
            <v>0</v>
          </cell>
          <cell r="AE2871">
            <v>0</v>
          </cell>
          <cell r="AF2871">
            <v>0</v>
          </cell>
          <cell r="AG2871">
            <v>0</v>
          </cell>
          <cell r="AH2871">
            <v>0</v>
          </cell>
          <cell r="AI2871">
            <v>0</v>
          </cell>
          <cell r="AJ2871">
            <v>0</v>
          </cell>
          <cell r="AK2871">
            <v>0</v>
          </cell>
        </row>
        <row r="2872">
          <cell r="A2872" t="str">
            <v>SDGbaseTRAv2_UrbAS_IRTv3C_GVAatrps</v>
          </cell>
          <cell r="B2872" t="str">
            <v>SIclos6_GOVclos11</v>
          </cell>
          <cell r="C2872" t="str">
            <v>SDGbaseTRAv2_UrbAS_IRTv3</v>
          </cell>
          <cell r="D2872" t="str">
            <v>C_GVA</v>
          </cell>
          <cell r="E2872" t="str">
            <v>atrps</v>
          </cell>
          <cell r="F2872">
            <v>54.94</v>
          </cell>
          <cell r="G2872">
            <v>50.35</v>
          </cell>
          <cell r="H2872">
            <v>51.46</v>
          </cell>
          <cell r="I2872">
            <v>52</v>
          </cell>
          <cell r="J2872">
            <v>52.35</v>
          </cell>
          <cell r="K2872">
            <v>53.54</v>
          </cell>
          <cell r="L2872">
            <v>54.67</v>
          </cell>
          <cell r="M2872">
            <v>55.42</v>
          </cell>
          <cell r="N2872">
            <v>56.21</v>
          </cell>
          <cell r="O2872">
            <v>57.17</v>
          </cell>
          <cell r="P2872">
            <v>58.04</v>
          </cell>
          <cell r="Q2872">
            <v>58.62</v>
          </cell>
          <cell r="R2872">
            <v>60.56</v>
          </cell>
          <cell r="S2872">
            <v>62.84</v>
          </cell>
          <cell r="T2872">
            <v>64.91</v>
          </cell>
          <cell r="U2872">
            <v>67.13</v>
          </cell>
          <cell r="V2872">
            <v>69.209999999999994</v>
          </cell>
          <cell r="W2872">
            <v>71.599999999999994</v>
          </cell>
          <cell r="X2872">
            <v>73.569999999999993</v>
          </cell>
          <cell r="Y2872">
            <v>75.489999999999995</v>
          </cell>
          <cell r="Z2872">
            <v>75.62</v>
          </cell>
          <cell r="AA2872">
            <v>76.12</v>
          </cell>
          <cell r="AB2872">
            <v>81.58</v>
          </cell>
          <cell r="AC2872">
            <v>86.22</v>
          </cell>
          <cell r="AD2872">
            <v>90.29</v>
          </cell>
          <cell r="AE2872">
            <v>94.14</v>
          </cell>
          <cell r="AF2872">
            <v>97.9</v>
          </cell>
          <cell r="AG2872">
            <v>103.19</v>
          </cell>
          <cell r="AH2872">
            <v>104.74</v>
          </cell>
          <cell r="AI2872">
            <v>105.83</v>
          </cell>
          <cell r="AJ2872">
            <v>106.88</v>
          </cell>
          <cell r="AK2872">
            <v>107.74</v>
          </cell>
        </row>
        <row r="2873">
          <cell r="A2873" t="str">
            <v>SDGbaseTRAv2_UrbAS_IRTv3C_GVAacomm</v>
          </cell>
          <cell r="B2873" t="str">
            <v>SIclos6_GOVclos11</v>
          </cell>
          <cell r="C2873" t="str">
            <v>SDGbaseTRAv2_UrbAS_IRTv3</v>
          </cell>
          <cell r="D2873" t="str">
            <v>C_GVA</v>
          </cell>
          <cell r="E2873" t="str">
            <v>acomm</v>
          </cell>
          <cell r="F2873">
            <v>84.05</v>
          </cell>
          <cell r="G2873">
            <v>70.13</v>
          </cell>
          <cell r="H2873">
            <v>75.16</v>
          </cell>
          <cell r="I2873">
            <v>77.17</v>
          </cell>
          <cell r="J2873">
            <v>78.44</v>
          </cell>
          <cell r="K2873">
            <v>81.209999999999994</v>
          </cell>
          <cell r="L2873">
            <v>83.75</v>
          </cell>
          <cell r="M2873">
            <v>86.5</v>
          </cell>
          <cell r="N2873">
            <v>89.07</v>
          </cell>
          <cell r="O2873">
            <v>91.99</v>
          </cell>
          <cell r="P2873">
            <v>94.9</v>
          </cell>
          <cell r="Q2873">
            <v>97.72</v>
          </cell>
          <cell r="R2873">
            <v>102.21</v>
          </cell>
          <cell r="S2873">
            <v>106.33</v>
          </cell>
          <cell r="T2873">
            <v>110.54</v>
          </cell>
          <cell r="U2873">
            <v>114.86</v>
          </cell>
          <cell r="V2873">
            <v>119.51</v>
          </cell>
          <cell r="W2873">
            <v>124.42</v>
          </cell>
          <cell r="X2873">
            <v>129.35</v>
          </cell>
          <cell r="Y2873">
            <v>133.85</v>
          </cell>
          <cell r="Z2873">
            <v>135.11000000000001</v>
          </cell>
          <cell r="AA2873">
            <v>136.56</v>
          </cell>
          <cell r="AB2873">
            <v>140.68</v>
          </cell>
          <cell r="AC2873">
            <v>145.24</v>
          </cell>
          <cell r="AD2873">
            <v>149.87</v>
          </cell>
          <cell r="AE2873">
            <v>154.54</v>
          </cell>
          <cell r="AF2873">
            <v>159.30000000000001</v>
          </cell>
          <cell r="AG2873">
            <v>167.85</v>
          </cell>
          <cell r="AH2873">
            <v>168.77</v>
          </cell>
          <cell r="AI2873">
            <v>168.19</v>
          </cell>
          <cell r="AJ2873">
            <v>167.57</v>
          </cell>
          <cell r="AK2873">
            <v>166.64</v>
          </cell>
        </row>
        <row r="2874">
          <cell r="A2874" t="str">
            <v>SDGbaseTRAv2_UrbAS_IRTv3C_GVAafsrv</v>
          </cell>
          <cell r="B2874" t="str">
            <v>SIclos6_GOVclos11</v>
          </cell>
          <cell r="C2874" t="str">
            <v>SDGbaseTRAv2_UrbAS_IRTv3</v>
          </cell>
          <cell r="D2874" t="str">
            <v>C_GVA</v>
          </cell>
          <cell r="E2874" t="str">
            <v>afsrv</v>
          </cell>
          <cell r="F2874">
            <v>413.44</v>
          </cell>
          <cell r="G2874">
            <v>375.56</v>
          </cell>
          <cell r="H2874">
            <v>393.64</v>
          </cell>
          <cell r="I2874">
            <v>399.29</v>
          </cell>
          <cell r="J2874">
            <v>403.13</v>
          </cell>
          <cell r="K2874">
            <v>414.31</v>
          </cell>
          <cell r="L2874">
            <v>426.44</v>
          </cell>
          <cell r="M2874">
            <v>439.1</v>
          </cell>
          <cell r="N2874">
            <v>452.03</v>
          </cell>
          <cell r="O2874">
            <v>466.43</v>
          </cell>
          <cell r="P2874">
            <v>481.2</v>
          </cell>
          <cell r="Q2874">
            <v>494.98</v>
          </cell>
          <cell r="R2874">
            <v>517.26</v>
          </cell>
          <cell r="S2874">
            <v>538.02</v>
          </cell>
          <cell r="T2874">
            <v>560.05999999999995</v>
          </cell>
          <cell r="U2874">
            <v>584.32000000000005</v>
          </cell>
          <cell r="V2874">
            <v>608.34</v>
          </cell>
          <cell r="W2874">
            <v>634.48</v>
          </cell>
          <cell r="X2874">
            <v>662.18</v>
          </cell>
          <cell r="Y2874">
            <v>687.08</v>
          </cell>
          <cell r="Z2874">
            <v>703.93</v>
          </cell>
          <cell r="AA2874">
            <v>719.83</v>
          </cell>
          <cell r="AB2874">
            <v>748.1</v>
          </cell>
          <cell r="AC2874">
            <v>775.28</v>
          </cell>
          <cell r="AD2874">
            <v>801.47</v>
          </cell>
          <cell r="AE2874">
            <v>828.19</v>
          </cell>
          <cell r="AF2874">
            <v>855.43</v>
          </cell>
          <cell r="AG2874">
            <v>892.78</v>
          </cell>
          <cell r="AH2874">
            <v>894.54</v>
          </cell>
          <cell r="AI2874">
            <v>889.02</v>
          </cell>
          <cell r="AJ2874">
            <v>883.16</v>
          </cell>
          <cell r="AK2874">
            <v>875.95</v>
          </cell>
        </row>
        <row r="2875">
          <cell r="A2875" t="str">
            <v>SDGbaseTRAv2_UrbAS_IRTv3C_GVAabsrv</v>
          </cell>
          <cell r="B2875" t="str">
            <v>SIclos6_GOVclos11</v>
          </cell>
          <cell r="C2875" t="str">
            <v>SDGbaseTRAv2_UrbAS_IRTv3</v>
          </cell>
          <cell r="D2875" t="str">
            <v>C_GVA</v>
          </cell>
          <cell r="E2875" t="str">
            <v>absrv</v>
          </cell>
          <cell r="F2875">
            <v>367.48</v>
          </cell>
          <cell r="G2875">
            <v>309.51</v>
          </cell>
          <cell r="H2875">
            <v>327.84</v>
          </cell>
          <cell r="I2875">
            <v>335.68</v>
          </cell>
          <cell r="J2875">
            <v>341.08</v>
          </cell>
          <cell r="K2875">
            <v>352.69</v>
          </cell>
          <cell r="L2875">
            <v>363.81</v>
          </cell>
          <cell r="M2875">
            <v>375.17</v>
          </cell>
          <cell r="N2875">
            <v>386.34</v>
          </cell>
          <cell r="O2875">
            <v>397.91</v>
          </cell>
          <cell r="P2875">
            <v>410.74</v>
          </cell>
          <cell r="Q2875">
            <v>423.23</v>
          </cell>
          <cell r="R2875">
            <v>443.37</v>
          </cell>
          <cell r="S2875">
            <v>461.5</v>
          </cell>
          <cell r="T2875">
            <v>480.12</v>
          </cell>
          <cell r="U2875">
            <v>499.5</v>
          </cell>
          <cell r="V2875">
            <v>519.82000000000005</v>
          </cell>
          <cell r="W2875">
            <v>541.23</v>
          </cell>
          <cell r="X2875">
            <v>562.78</v>
          </cell>
          <cell r="Y2875">
            <v>582.35</v>
          </cell>
          <cell r="Z2875">
            <v>588.82000000000005</v>
          </cell>
          <cell r="AA2875">
            <v>595.78</v>
          </cell>
          <cell r="AB2875">
            <v>618.03</v>
          </cell>
          <cell r="AC2875">
            <v>638.48</v>
          </cell>
          <cell r="AD2875">
            <v>657.44</v>
          </cell>
          <cell r="AE2875">
            <v>676.84</v>
          </cell>
          <cell r="AF2875">
            <v>697</v>
          </cell>
          <cell r="AG2875">
            <v>733.82</v>
          </cell>
          <cell r="AH2875">
            <v>738.74</v>
          </cell>
          <cell r="AI2875">
            <v>737.52</v>
          </cell>
          <cell r="AJ2875">
            <v>735.3</v>
          </cell>
          <cell r="AK2875">
            <v>731.63</v>
          </cell>
        </row>
        <row r="2876">
          <cell r="A2876" t="str">
            <v>SDGbaseTRAv2_UrbAS_IRTv3C_GVAagsrv</v>
          </cell>
          <cell r="B2876" t="str">
            <v>SIclos6_GOVclos11</v>
          </cell>
          <cell r="C2876" t="str">
            <v>SDGbaseTRAv2_UrbAS_IRTv3</v>
          </cell>
          <cell r="D2876" t="str">
            <v>C_GVA</v>
          </cell>
          <cell r="E2876" t="str">
            <v>agsrv</v>
          </cell>
          <cell r="F2876">
            <v>789.44</v>
          </cell>
          <cell r="G2876">
            <v>748.88</v>
          </cell>
          <cell r="H2876">
            <v>774.49</v>
          </cell>
          <cell r="I2876">
            <v>790.2</v>
          </cell>
          <cell r="J2876">
            <v>802.14</v>
          </cell>
          <cell r="K2876">
            <v>819.75</v>
          </cell>
          <cell r="L2876">
            <v>840.32</v>
          </cell>
          <cell r="M2876">
            <v>861.39</v>
          </cell>
          <cell r="N2876">
            <v>883.71</v>
          </cell>
          <cell r="O2876">
            <v>907.75</v>
          </cell>
          <cell r="P2876">
            <v>934.23</v>
          </cell>
          <cell r="Q2876">
            <v>959.75</v>
          </cell>
          <cell r="R2876">
            <v>989.37</v>
          </cell>
          <cell r="S2876">
            <v>1017.51</v>
          </cell>
          <cell r="T2876">
            <v>1045.68</v>
          </cell>
          <cell r="U2876">
            <v>1075.5999999999999</v>
          </cell>
          <cell r="V2876">
            <v>1106.49</v>
          </cell>
          <cell r="W2876">
            <v>1137.48</v>
          </cell>
          <cell r="X2876">
            <v>1167.8800000000001</v>
          </cell>
          <cell r="Y2876">
            <v>1194.96</v>
          </cell>
          <cell r="Z2876">
            <v>1202.5899999999999</v>
          </cell>
          <cell r="AA2876">
            <v>1220.18</v>
          </cell>
          <cell r="AB2876">
            <v>1261.4000000000001</v>
          </cell>
          <cell r="AC2876">
            <v>1294.48</v>
          </cell>
          <cell r="AD2876">
            <v>1325.43</v>
          </cell>
          <cell r="AE2876">
            <v>1357.3</v>
          </cell>
          <cell r="AF2876">
            <v>1390.25</v>
          </cell>
          <cell r="AG2876">
            <v>1446.57</v>
          </cell>
          <cell r="AH2876">
            <v>1444.33</v>
          </cell>
          <cell r="AI2876">
            <v>1447.54</v>
          </cell>
          <cell r="AJ2876">
            <v>1460.19</v>
          </cell>
          <cell r="AK2876">
            <v>1476.4</v>
          </cell>
        </row>
        <row r="2877">
          <cell r="A2877" t="str">
            <v>SDGbaseTRAv2_UrbAS_IRTv3C_GVAaosrv</v>
          </cell>
          <cell r="B2877" t="str">
            <v>SIclos6_GOVclos11</v>
          </cell>
          <cell r="C2877" t="str">
            <v>SDGbaseTRAv2_UrbAS_IRTv3</v>
          </cell>
          <cell r="D2877" t="str">
            <v>C_GVA</v>
          </cell>
          <cell r="E2877" t="str">
            <v>aosrv</v>
          </cell>
          <cell r="F2877">
            <v>475.08</v>
          </cell>
          <cell r="G2877">
            <v>490.24</v>
          </cell>
          <cell r="H2877">
            <v>500.98</v>
          </cell>
          <cell r="I2877">
            <v>503.63</v>
          </cell>
          <cell r="J2877">
            <v>507.31</v>
          </cell>
          <cell r="K2877">
            <v>518.37</v>
          </cell>
          <cell r="L2877">
            <v>530.83000000000004</v>
          </cell>
          <cell r="M2877">
            <v>545.15</v>
          </cell>
          <cell r="N2877">
            <v>560.54</v>
          </cell>
          <cell r="O2877">
            <v>577.55999999999995</v>
          </cell>
          <cell r="P2877">
            <v>596.23</v>
          </cell>
          <cell r="Q2877">
            <v>614.52</v>
          </cell>
          <cell r="R2877">
            <v>642.07000000000005</v>
          </cell>
          <cell r="S2877">
            <v>667.2</v>
          </cell>
          <cell r="T2877">
            <v>693.33</v>
          </cell>
          <cell r="U2877">
            <v>721.66</v>
          </cell>
          <cell r="V2877">
            <v>750.64</v>
          </cell>
          <cell r="W2877">
            <v>781.17</v>
          </cell>
          <cell r="X2877">
            <v>812.84</v>
          </cell>
          <cell r="Y2877">
            <v>841.89</v>
          </cell>
          <cell r="Z2877">
            <v>855.32</v>
          </cell>
          <cell r="AA2877">
            <v>868.16</v>
          </cell>
          <cell r="AB2877">
            <v>899.28</v>
          </cell>
          <cell r="AC2877">
            <v>929.15</v>
          </cell>
          <cell r="AD2877">
            <v>957.36</v>
          </cell>
          <cell r="AE2877">
            <v>985.93</v>
          </cell>
          <cell r="AF2877">
            <v>1014.67</v>
          </cell>
          <cell r="AG2877">
            <v>1063.31</v>
          </cell>
          <cell r="AH2877">
            <v>1069.43</v>
          </cell>
          <cell r="AI2877">
            <v>1067.3900000000001</v>
          </cell>
          <cell r="AJ2877">
            <v>1063.1099999999999</v>
          </cell>
          <cell r="AK2877">
            <v>1056.23</v>
          </cell>
        </row>
        <row r="2878">
          <cell r="A2878" t="str">
            <v>SDGbaseTRAv2_UrbAS_IRTv3C_GVAtotal</v>
          </cell>
          <cell r="B2878" t="str">
            <v>SIclos6_GOVclos11</v>
          </cell>
          <cell r="C2878" t="str">
            <v>SDGbaseTRAv2_UrbAS_IRTv3</v>
          </cell>
          <cell r="D2878" t="str">
            <v>C_GVA</v>
          </cell>
          <cell r="E2878" t="str">
            <v>total</v>
          </cell>
          <cell r="F2878">
            <v>4444.87</v>
          </cell>
          <cell r="G2878">
            <v>4194.7700000000004</v>
          </cell>
          <cell r="H2878">
            <v>4327.57</v>
          </cell>
          <cell r="I2878">
            <v>4427.3599999999997</v>
          </cell>
          <cell r="J2878">
            <v>4512.83</v>
          </cell>
          <cell r="K2878">
            <v>4609.9799999999996</v>
          </cell>
          <cell r="L2878">
            <v>4721.91</v>
          </cell>
          <cell r="M2878">
            <v>4837.1000000000004</v>
          </cell>
          <cell r="N2878">
            <v>4964.49</v>
          </cell>
          <cell r="O2878">
            <v>5113</v>
          </cell>
          <cell r="P2878">
            <v>5271.76</v>
          </cell>
          <cell r="Q2878">
            <v>5428.99</v>
          </cell>
          <cell r="R2878">
            <v>5600.33</v>
          </cell>
          <cell r="S2878">
            <v>5774.7</v>
          </cell>
          <cell r="T2878">
            <v>5957.44</v>
          </cell>
          <cell r="U2878">
            <v>6166.39</v>
          </cell>
          <cell r="V2878">
            <v>6370.39</v>
          </cell>
          <cell r="W2878">
            <v>6579.86</v>
          </cell>
          <cell r="X2878">
            <v>6798.38</v>
          </cell>
          <cell r="Y2878">
            <v>7003.82</v>
          </cell>
          <cell r="Z2878">
            <v>7206.87</v>
          </cell>
          <cell r="AA2878">
            <v>7395.69</v>
          </cell>
          <cell r="AB2878">
            <v>7621.87</v>
          </cell>
          <cell r="AC2878">
            <v>7838.25</v>
          </cell>
          <cell r="AD2878">
            <v>8060.31</v>
          </cell>
          <cell r="AE2878">
            <v>8288.3700000000008</v>
          </cell>
          <cell r="AF2878">
            <v>8522.02</v>
          </cell>
          <cell r="AG2878">
            <v>8777.42</v>
          </cell>
          <cell r="AH2878">
            <v>8828.76</v>
          </cell>
          <cell r="AI2878">
            <v>8856.7900000000009</v>
          </cell>
          <cell r="AJ2878">
            <v>8881.1200000000008</v>
          </cell>
          <cell r="AK2878">
            <v>8890.9699999999993</v>
          </cell>
        </row>
        <row r="2879">
          <cell r="A2879" t="str">
            <v>SDGbaseTRAv2_UrbAS_IRTv3GOVSHRXtotal</v>
          </cell>
          <cell r="B2879" t="str">
            <v>SIclos6_GOVclos11</v>
          </cell>
          <cell r="C2879" t="str">
            <v>SDGbaseTRAv2_UrbAS_IRTv3</v>
          </cell>
          <cell r="D2879" t="str">
            <v>GOVSHRX</v>
          </cell>
          <cell r="E2879" t="str">
            <v>total</v>
          </cell>
          <cell r="F2879">
            <v>0.21</v>
          </cell>
          <cell r="G2879">
            <v>0.21</v>
          </cell>
          <cell r="H2879">
            <v>0.21</v>
          </cell>
          <cell r="I2879">
            <v>0.22</v>
          </cell>
          <cell r="J2879">
            <v>0.22</v>
          </cell>
          <cell r="K2879">
            <v>0.22</v>
          </cell>
          <cell r="L2879">
            <v>0.23</v>
          </cell>
          <cell r="M2879">
            <v>0.23</v>
          </cell>
          <cell r="N2879">
            <v>0.23</v>
          </cell>
          <cell r="O2879">
            <v>0.23</v>
          </cell>
          <cell r="P2879">
            <v>0.24</v>
          </cell>
          <cell r="Q2879">
            <v>0.24</v>
          </cell>
          <cell r="R2879">
            <v>0.24</v>
          </cell>
          <cell r="S2879">
            <v>0.24</v>
          </cell>
          <cell r="T2879">
            <v>0.23</v>
          </cell>
          <cell r="U2879">
            <v>0.23</v>
          </cell>
          <cell r="V2879">
            <v>0.23</v>
          </cell>
          <cell r="W2879">
            <v>0.23</v>
          </cell>
          <cell r="X2879">
            <v>0.22</v>
          </cell>
          <cell r="Y2879">
            <v>0.22</v>
          </cell>
          <cell r="Z2879">
            <v>0.22</v>
          </cell>
          <cell r="AA2879">
            <v>0.22</v>
          </cell>
          <cell r="AB2879">
            <v>0.22</v>
          </cell>
          <cell r="AC2879">
            <v>0.22</v>
          </cell>
          <cell r="AD2879">
            <v>0.22</v>
          </cell>
          <cell r="AE2879">
            <v>0.22</v>
          </cell>
          <cell r="AF2879">
            <v>0.21</v>
          </cell>
          <cell r="AG2879">
            <v>0.21</v>
          </cell>
          <cell r="AH2879">
            <v>0.21</v>
          </cell>
          <cell r="AI2879">
            <v>0.22</v>
          </cell>
          <cell r="AJ2879">
            <v>0.22</v>
          </cell>
          <cell r="AK2879">
            <v>0.22</v>
          </cell>
        </row>
        <row r="2880">
          <cell r="A2880" t="str">
            <v>SDGbaseTRAv2_UrbAS_IRTv3INVSHRXtotal</v>
          </cell>
          <cell r="B2880" t="str">
            <v>SIclos6_GOVclos11</v>
          </cell>
          <cell r="C2880" t="str">
            <v>SDGbaseTRAv2_UrbAS_IRTv3</v>
          </cell>
          <cell r="D2880" t="str">
            <v>INVSHRX</v>
          </cell>
          <cell r="E2880" t="str">
            <v>total</v>
          </cell>
          <cell r="F2880">
            <v>0.18</v>
          </cell>
          <cell r="G2880">
            <v>0.18</v>
          </cell>
          <cell r="H2880">
            <v>0.18</v>
          </cell>
          <cell r="I2880">
            <v>0.18</v>
          </cell>
          <cell r="J2880">
            <v>0.18</v>
          </cell>
          <cell r="K2880">
            <v>0.18</v>
          </cell>
          <cell r="L2880">
            <v>0.18</v>
          </cell>
          <cell r="M2880">
            <v>0.18</v>
          </cell>
          <cell r="N2880">
            <v>0.18</v>
          </cell>
          <cell r="O2880">
            <v>0.18</v>
          </cell>
          <cell r="P2880">
            <v>0.18</v>
          </cell>
          <cell r="Q2880">
            <v>0.18</v>
          </cell>
          <cell r="R2880">
            <v>0.18</v>
          </cell>
          <cell r="S2880">
            <v>0.18</v>
          </cell>
          <cell r="T2880">
            <v>0.18</v>
          </cell>
          <cell r="U2880">
            <v>0.18</v>
          </cell>
          <cell r="V2880">
            <v>0.18</v>
          </cell>
          <cell r="W2880">
            <v>0.18</v>
          </cell>
          <cell r="X2880">
            <v>0.18</v>
          </cell>
          <cell r="Y2880">
            <v>0.18</v>
          </cell>
          <cell r="Z2880">
            <v>0.19</v>
          </cell>
          <cell r="AA2880">
            <v>0.19</v>
          </cell>
          <cell r="AB2880">
            <v>0.19</v>
          </cell>
          <cell r="AC2880">
            <v>0.19</v>
          </cell>
          <cell r="AD2880">
            <v>0.19</v>
          </cell>
          <cell r="AE2880">
            <v>0.19</v>
          </cell>
          <cell r="AF2880">
            <v>0.19</v>
          </cell>
          <cell r="AG2880">
            <v>0.18</v>
          </cell>
          <cell r="AH2880">
            <v>0.18</v>
          </cell>
          <cell r="AI2880">
            <v>0.18</v>
          </cell>
          <cell r="AJ2880">
            <v>0.18</v>
          </cell>
          <cell r="AK2880">
            <v>0.18</v>
          </cell>
        </row>
        <row r="2881">
          <cell r="A2881" t="str">
            <v>SDGbaseTRAv2_UrbAS_IRTv3C_QFSlabtotal</v>
          </cell>
          <cell r="B2881" t="str">
            <v>SIclos6_GOVclos11</v>
          </cell>
          <cell r="C2881" t="str">
            <v>SDGbaseTRAv2_UrbAS_IRTv3</v>
          </cell>
          <cell r="D2881" t="str">
            <v>C_QFSlab</v>
          </cell>
          <cell r="E2881" t="str">
            <v>total</v>
          </cell>
          <cell r="F2881">
            <v>16418.580000000002</v>
          </cell>
          <cell r="G2881">
            <v>15183.29</v>
          </cell>
          <cell r="H2881">
            <v>15747.38</v>
          </cell>
          <cell r="I2881">
            <v>16252.45</v>
          </cell>
          <cell r="J2881">
            <v>16698.04</v>
          </cell>
          <cell r="K2881">
            <v>17118.03</v>
          </cell>
          <cell r="L2881">
            <v>17542.310000000001</v>
          </cell>
          <cell r="M2881">
            <v>17978.310000000001</v>
          </cell>
          <cell r="N2881">
            <v>18432.349999999999</v>
          </cell>
          <cell r="O2881">
            <v>18891.12</v>
          </cell>
          <cell r="P2881">
            <v>19394.22</v>
          </cell>
          <cell r="Q2881">
            <v>19918.060000000001</v>
          </cell>
          <cell r="R2881">
            <v>20482.36</v>
          </cell>
          <cell r="S2881">
            <v>21078.63</v>
          </cell>
          <cell r="T2881">
            <v>21704.9</v>
          </cell>
          <cell r="U2881">
            <v>22379.85</v>
          </cell>
          <cell r="V2881">
            <v>23090.400000000001</v>
          </cell>
          <cell r="W2881">
            <v>23828.92</v>
          </cell>
          <cell r="X2881">
            <v>24597.72</v>
          </cell>
          <cell r="Y2881">
            <v>25356.080000000002</v>
          </cell>
          <cell r="Z2881">
            <v>25934.799999999999</v>
          </cell>
          <cell r="AA2881">
            <v>26449.18</v>
          </cell>
          <cell r="AB2881">
            <v>27148.44</v>
          </cell>
          <cell r="AC2881">
            <v>27901.69</v>
          </cell>
          <cell r="AD2881">
            <v>28662.52</v>
          </cell>
          <cell r="AE2881">
            <v>29431.45</v>
          </cell>
          <cell r="AF2881">
            <v>30213.34</v>
          </cell>
          <cell r="AG2881">
            <v>31211.63</v>
          </cell>
          <cell r="AH2881">
            <v>31880.95</v>
          </cell>
          <cell r="AI2881">
            <v>32299.4</v>
          </cell>
          <cell r="AJ2881">
            <v>32564.03</v>
          </cell>
          <cell r="AK2881">
            <v>32716.13</v>
          </cell>
        </row>
        <row r="2882">
          <cell r="A2882" t="str">
            <v>SDGbaseTRAv2_UrbAS_IRTv3C_PubDeftotal</v>
          </cell>
          <cell r="B2882" t="str">
            <v>SIclos6_GOVclos11</v>
          </cell>
          <cell r="C2882" t="str">
            <v>SDGbaseTRAv2_UrbAS_IRTv3</v>
          </cell>
          <cell r="D2882" t="str">
            <v>C_PubDef</v>
          </cell>
          <cell r="E2882" t="str">
            <v>total</v>
          </cell>
          <cell r="F2882">
            <v>0</v>
          </cell>
          <cell r="G2882">
            <v>0</v>
          </cell>
          <cell r="H2882">
            <v>0</v>
          </cell>
          <cell r="I2882">
            <v>0</v>
          </cell>
          <cell r="J2882">
            <v>0.01</v>
          </cell>
          <cell r="K2882">
            <v>0.01</v>
          </cell>
          <cell r="L2882">
            <v>0</v>
          </cell>
          <cell r="M2882">
            <v>0</v>
          </cell>
          <cell r="N2882">
            <v>0.01</v>
          </cell>
          <cell r="O2882">
            <v>0.01</v>
          </cell>
          <cell r="P2882">
            <v>0.01</v>
          </cell>
          <cell r="Q2882">
            <v>0.01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0.01</v>
          </cell>
          <cell r="AC2882">
            <v>0</v>
          </cell>
          <cell r="AD2882">
            <v>0</v>
          </cell>
          <cell r="AE2882">
            <v>0</v>
          </cell>
          <cell r="AF2882">
            <v>0</v>
          </cell>
          <cell r="AG2882">
            <v>0</v>
          </cell>
          <cell r="AH2882">
            <v>0</v>
          </cell>
          <cell r="AI2882">
            <v>0</v>
          </cell>
          <cell r="AJ2882">
            <v>0</v>
          </cell>
          <cell r="AK2882">
            <v>0</v>
          </cell>
        </row>
        <row r="2883">
          <cell r="A2883" t="str">
            <v>SDGbaseTRAv2_UrbAS_IRTv3YIXent-n</v>
          </cell>
          <cell r="B2883" t="str">
            <v>SIclos6_GOVclos11</v>
          </cell>
          <cell r="C2883" t="str">
            <v>SDGbaseTRAv2_UrbAS_IRTv3</v>
          </cell>
          <cell r="D2883" t="str">
            <v>YIX</v>
          </cell>
          <cell r="E2883" t="str">
            <v>ent-n</v>
          </cell>
          <cell r="F2883">
            <v>1681.68</v>
          </cell>
          <cell r="G2883">
            <v>1548.67</v>
          </cell>
          <cell r="H2883">
            <v>1604.99</v>
          </cell>
          <cell r="I2883">
            <v>1636.07</v>
          </cell>
          <cell r="J2883">
            <v>1661.54</v>
          </cell>
          <cell r="K2883">
            <v>1693.87</v>
          </cell>
          <cell r="L2883">
            <v>1729.25</v>
          </cell>
          <cell r="M2883">
            <v>1765.89</v>
          </cell>
          <cell r="N2883">
            <v>1809.02</v>
          </cell>
          <cell r="O2883">
            <v>1865.1</v>
          </cell>
          <cell r="P2883">
            <v>1918.78</v>
          </cell>
          <cell r="Q2883">
            <v>1970.82</v>
          </cell>
          <cell r="R2883">
            <v>2029.71</v>
          </cell>
          <cell r="S2883">
            <v>2088.41</v>
          </cell>
          <cell r="T2883">
            <v>2150.9</v>
          </cell>
          <cell r="U2883">
            <v>2224.2800000000002</v>
          </cell>
          <cell r="V2883">
            <v>2296.15</v>
          </cell>
          <cell r="W2883">
            <v>2368.7399999999998</v>
          </cell>
          <cell r="X2883">
            <v>2442.38</v>
          </cell>
          <cell r="Y2883">
            <v>2515.54</v>
          </cell>
          <cell r="Z2883">
            <v>2637.92</v>
          </cell>
          <cell r="AA2883">
            <v>2731.52</v>
          </cell>
          <cell r="AB2883">
            <v>2789.76</v>
          </cell>
          <cell r="AC2883">
            <v>2857.87</v>
          </cell>
          <cell r="AD2883">
            <v>2937.98</v>
          </cell>
          <cell r="AE2883">
            <v>3021.92</v>
          </cell>
          <cell r="AF2883">
            <v>3107.58</v>
          </cell>
          <cell r="AG2883">
            <v>3131.46</v>
          </cell>
          <cell r="AH2883">
            <v>3158.74</v>
          </cell>
          <cell r="AI2883">
            <v>3171.9</v>
          </cell>
          <cell r="AJ2883">
            <v>3171.42</v>
          </cell>
          <cell r="AK2883">
            <v>3161.09</v>
          </cell>
        </row>
        <row r="2884">
          <cell r="A2884" t="str">
            <v>SDGbaseTRAv2_UrbAS_IRTv3YIXent-e</v>
          </cell>
          <cell r="B2884" t="str">
            <v>SIclos6_GOVclos11</v>
          </cell>
          <cell r="C2884" t="str">
            <v>SDGbaseTRAv2_UrbAS_IRTv3</v>
          </cell>
          <cell r="D2884" t="str">
            <v>YIX</v>
          </cell>
          <cell r="E2884" t="str">
            <v>ent-e</v>
          </cell>
          <cell r="F2884">
            <v>67.67</v>
          </cell>
          <cell r="G2884">
            <v>74.709999999999994</v>
          </cell>
          <cell r="H2884">
            <v>62.12</v>
          </cell>
          <cell r="I2884">
            <v>63.23</v>
          </cell>
          <cell r="J2884">
            <v>65.98</v>
          </cell>
          <cell r="K2884">
            <v>70.2</v>
          </cell>
          <cell r="L2884">
            <v>74.05</v>
          </cell>
          <cell r="M2884">
            <v>73.62</v>
          </cell>
          <cell r="N2884">
            <v>71.680000000000007</v>
          </cell>
          <cell r="O2884">
            <v>70.62</v>
          </cell>
          <cell r="P2884">
            <v>72.849999999999994</v>
          </cell>
          <cell r="Q2884">
            <v>77.27</v>
          </cell>
          <cell r="R2884">
            <v>85.15</v>
          </cell>
          <cell r="S2884">
            <v>90.17</v>
          </cell>
          <cell r="T2884">
            <v>95.53</v>
          </cell>
          <cell r="U2884">
            <v>100.7</v>
          </cell>
          <cell r="V2884">
            <v>101.41</v>
          </cell>
          <cell r="W2884">
            <v>106.06</v>
          </cell>
          <cell r="X2884">
            <v>116.61</v>
          </cell>
          <cell r="Y2884">
            <v>126.51</v>
          </cell>
          <cell r="Z2884">
            <v>134.83000000000001</v>
          </cell>
          <cell r="AA2884">
            <v>139.46</v>
          </cell>
          <cell r="AB2884">
            <v>143.58000000000001</v>
          </cell>
          <cell r="AC2884">
            <v>155.43</v>
          </cell>
          <cell r="AD2884">
            <v>166.84</v>
          </cell>
          <cell r="AE2884">
            <v>176.14</v>
          </cell>
          <cell r="AF2884">
            <v>184.76</v>
          </cell>
          <cell r="AG2884">
            <v>223.93</v>
          </cell>
          <cell r="AH2884">
            <v>267.14</v>
          </cell>
          <cell r="AI2884">
            <v>312.62</v>
          </cell>
          <cell r="AJ2884">
            <v>357.35</v>
          </cell>
          <cell r="AK2884">
            <v>398.46</v>
          </cell>
        </row>
        <row r="2885">
          <cell r="A2885" t="str">
            <v>SDGbaseTRAv2_UrbAS_IRTv3YIXhhd-0</v>
          </cell>
          <cell r="B2885" t="str">
            <v>SIclos6_GOVclos11</v>
          </cell>
          <cell r="C2885" t="str">
            <v>SDGbaseTRAv2_UrbAS_IRTv3</v>
          </cell>
          <cell r="D2885" t="str">
            <v>YIX</v>
          </cell>
          <cell r="E2885" t="str">
            <v>hhd-0</v>
          </cell>
          <cell r="F2885">
            <v>80.83</v>
          </cell>
          <cell r="G2885">
            <v>80.209999999999994</v>
          </cell>
          <cell r="H2885">
            <v>78.569999999999993</v>
          </cell>
          <cell r="I2885">
            <v>80.959999999999994</v>
          </cell>
          <cell r="J2885">
            <v>82.92</v>
          </cell>
          <cell r="K2885">
            <v>84.75</v>
          </cell>
          <cell r="L2885">
            <v>86.93</v>
          </cell>
          <cell r="M2885">
            <v>89.32</v>
          </cell>
          <cell r="N2885">
            <v>91.84</v>
          </cell>
          <cell r="O2885">
            <v>94.69</v>
          </cell>
          <cell r="P2885">
            <v>97.81</v>
          </cell>
          <cell r="Q2885">
            <v>101</v>
          </cell>
          <cell r="R2885">
            <v>104.34</v>
          </cell>
          <cell r="S2885">
            <v>108.07</v>
          </cell>
          <cell r="T2885">
            <v>111.9</v>
          </cell>
          <cell r="U2885">
            <v>116.07</v>
          </cell>
          <cell r="V2885">
            <v>120.59</v>
          </cell>
          <cell r="W2885">
            <v>125.07</v>
          </cell>
          <cell r="X2885">
            <v>129.72999999999999</v>
          </cell>
          <cell r="Y2885">
            <v>134.4</v>
          </cell>
          <cell r="Z2885">
            <v>138.01</v>
          </cell>
          <cell r="AA2885">
            <v>142.13</v>
          </cell>
          <cell r="AB2885">
            <v>147.62</v>
          </cell>
          <cell r="AC2885">
            <v>152.96</v>
          </cell>
          <cell r="AD2885">
            <v>157.91999999999999</v>
          </cell>
          <cell r="AE2885">
            <v>162.94999999999999</v>
          </cell>
          <cell r="AF2885">
            <v>168.17</v>
          </cell>
          <cell r="AG2885">
            <v>174.73</v>
          </cell>
          <cell r="AH2885">
            <v>178.38</v>
          </cell>
          <cell r="AI2885">
            <v>179.28</v>
          </cell>
          <cell r="AJ2885">
            <v>179.83</v>
          </cell>
          <cell r="AK2885">
            <v>180.26</v>
          </cell>
        </row>
        <row r="2886">
          <cell r="A2886" t="str">
            <v>SDGbaseTRAv2_UrbAS_IRTv3YIXhhd-1</v>
          </cell>
          <cell r="B2886" t="str">
            <v>SIclos6_GOVclos11</v>
          </cell>
          <cell r="C2886" t="str">
            <v>SDGbaseTRAv2_UrbAS_IRTv3</v>
          </cell>
          <cell r="D2886" t="str">
            <v>YIX</v>
          </cell>
          <cell r="E2886" t="str">
            <v>hhd-1</v>
          </cell>
          <cell r="F2886">
            <v>111.12</v>
          </cell>
          <cell r="G2886">
            <v>109.88</v>
          </cell>
          <cell r="H2886">
            <v>108.09</v>
          </cell>
          <cell r="I2886">
            <v>111.3</v>
          </cell>
          <cell r="J2886">
            <v>113.93</v>
          </cell>
          <cell r="K2886">
            <v>116.43</v>
          </cell>
          <cell r="L2886">
            <v>119.4</v>
          </cell>
          <cell r="M2886">
            <v>122.66</v>
          </cell>
          <cell r="N2886">
            <v>126.11</v>
          </cell>
          <cell r="O2886">
            <v>130.01</v>
          </cell>
          <cell r="P2886">
            <v>134.26</v>
          </cell>
          <cell r="Q2886">
            <v>138.6</v>
          </cell>
          <cell r="R2886">
            <v>143.16999999999999</v>
          </cell>
          <cell r="S2886">
            <v>148.22999999999999</v>
          </cell>
          <cell r="T2886">
            <v>153.44999999999999</v>
          </cell>
          <cell r="U2886">
            <v>159.15</v>
          </cell>
          <cell r="V2886">
            <v>165.28</v>
          </cell>
          <cell r="W2886">
            <v>171.37</v>
          </cell>
          <cell r="X2886">
            <v>177.7</v>
          </cell>
          <cell r="Y2886">
            <v>184.01</v>
          </cell>
          <cell r="Z2886">
            <v>188.89</v>
          </cell>
          <cell r="AA2886">
            <v>194.42</v>
          </cell>
          <cell r="AB2886">
            <v>201.87</v>
          </cell>
          <cell r="AC2886">
            <v>209.06</v>
          </cell>
          <cell r="AD2886">
            <v>215.76</v>
          </cell>
          <cell r="AE2886">
            <v>222.57</v>
          </cell>
          <cell r="AF2886">
            <v>229.63</v>
          </cell>
          <cell r="AG2886">
            <v>238.46</v>
          </cell>
          <cell r="AH2886">
            <v>243.06</v>
          </cell>
          <cell r="AI2886">
            <v>244.12</v>
          </cell>
          <cell r="AJ2886">
            <v>244.75</v>
          </cell>
          <cell r="AK2886">
            <v>245.22</v>
          </cell>
        </row>
        <row r="2887">
          <cell r="A2887" t="str">
            <v>SDGbaseTRAv2_UrbAS_IRTv3YIXhhd-2</v>
          </cell>
          <cell r="B2887" t="str">
            <v>SIclos6_GOVclos11</v>
          </cell>
          <cell r="C2887" t="str">
            <v>SDGbaseTRAv2_UrbAS_IRTv3</v>
          </cell>
          <cell r="D2887" t="str">
            <v>YIX</v>
          </cell>
          <cell r="E2887" t="str">
            <v>hhd-2</v>
          </cell>
          <cell r="F2887">
            <v>130.16999999999999</v>
          </cell>
          <cell r="G2887">
            <v>128.19</v>
          </cell>
          <cell r="H2887">
            <v>126.55</v>
          </cell>
          <cell r="I2887">
            <v>130.21</v>
          </cell>
          <cell r="J2887">
            <v>133.19</v>
          </cell>
          <cell r="K2887">
            <v>136.1</v>
          </cell>
          <cell r="L2887">
            <v>139.55000000000001</v>
          </cell>
          <cell r="M2887">
            <v>143.33000000000001</v>
          </cell>
          <cell r="N2887">
            <v>147.34</v>
          </cell>
          <cell r="O2887">
            <v>151.83000000000001</v>
          </cell>
          <cell r="P2887">
            <v>156.76</v>
          </cell>
          <cell r="Q2887">
            <v>161.76</v>
          </cell>
          <cell r="R2887">
            <v>167.09</v>
          </cell>
          <cell r="S2887">
            <v>172.95</v>
          </cell>
          <cell r="T2887">
            <v>179.01</v>
          </cell>
          <cell r="U2887">
            <v>185.66</v>
          </cell>
          <cell r="V2887">
            <v>192.78</v>
          </cell>
          <cell r="W2887">
            <v>199.85</v>
          </cell>
          <cell r="X2887">
            <v>207.16</v>
          </cell>
          <cell r="Y2887">
            <v>214.43</v>
          </cell>
          <cell r="Z2887">
            <v>220.13</v>
          </cell>
          <cell r="AA2887">
            <v>226.52</v>
          </cell>
          <cell r="AB2887">
            <v>235.04</v>
          </cell>
          <cell r="AC2887">
            <v>243.28</v>
          </cell>
          <cell r="AD2887">
            <v>251.01</v>
          </cell>
          <cell r="AE2887">
            <v>258.89</v>
          </cell>
          <cell r="AF2887">
            <v>267.04000000000002</v>
          </cell>
          <cell r="AG2887">
            <v>277.05</v>
          </cell>
          <cell r="AH2887">
            <v>281.98</v>
          </cell>
          <cell r="AI2887">
            <v>283.02</v>
          </cell>
          <cell r="AJ2887">
            <v>283.58</v>
          </cell>
          <cell r="AK2887">
            <v>283.93</v>
          </cell>
        </row>
        <row r="2888">
          <cell r="A2888" t="str">
            <v>SDGbaseTRAv2_UrbAS_IRTv3YIXhhd-3</v>
          </cell>
          <cell r="B2888" t="str">
            <v>SIclos6_GOVclos11</v>
          </cell>
          <cell r="C2888" t="str">
            <v>SDGbaseTRAv2_UrbAS_IRTv3</v>
          </cell>
          <cell r="D2888" t="str">
            <v>YIX</v>
          </cell>
          <cell r="E2888" t="str">
            <v>hhd-3</v>
          </cell>
          <cell r="F2888">
            <v>160.16</v>
          </cell>
          <cell r="G2888">
            <v>157.06</v>
          </cell>
          <cell r="H2888">
            <v>156.01</v>
          </cell>
          <cell r="I2888">
            <v>160.32</v>
          </cell>
          <cell r="J2888">
            <v>163.85</v>
          </cell>
          <cell r="K2888">
            <v>167.39</v>
          </cell>
          <cell r="L2888">
            <v>171.59</v>
          </cell>
          <cell r="M2888">
            <v>176.18</v>
          </cell>
          <cell r="N2888">
            <v>181.08</v>
          </cell>
          <cell r="O2888">
            <v>186.56</v>
          </cell>
          <cell r="P2888">
            <v>192.55</v>
          </cell>
          <cell r="Q2888">
            <v>198.59</v>
          </cell>
          <cell r="R2888">
            <v>205.1</v>
          </cell>
          <cell r="S2888">
            <v>212.2</v>
          </cell>
          <cell r="T2888">
            <v>219.54</v>
          </cell>
          <cell r="U2888">
            <v>227.64</v>
          </cell>
          <cell r="V2888">
            <v>236.25</v>
          </cell>
          <cell r="W2888">
            <v>244.81</v>
          </cell>
          <cell r="X2888">
            <v>253.63</v>
          </cell>
          <cell r="Y2888">
            <v>262.32</v>
          </cell>
          <cell r="Z2888">
            <v>269.05</v>
          </cell>
          <cell r="AA2888">
            <v>276.58999999999997</v>
          </cell>
          <cell r="AB2888">
            <v>286.92</v>
          </cell>
          <cell r="AC2888">
            <v>296.76</v>
          </cell>
          <cell r="AD2888">
            <v>306.04000000000002</v>
          </cell>
          <cell r="AE2888">
            <v>315.49</v>
          </cell>
          <cell r="AF2888">
            <v>325.27</v>
          </cell>
          <cell r="AG2888">
            <v>337.33</v>
          </cell>
          <cell r="AH2888">
            <v>342.47</v>
          </cell>
          <cell r="AI2888">
            <v>343.39</v>
          </cell>
          <cell r="AJ2888">
            <v>343.82</v>
          </cell>
          <cell r="AK2888">
            <v>343.99</v>
          </cell>
        </row>
        <row r="2889">
          <cell r="A2889" t="str">
            <v>SDGbaseTRAv2_UrbAS_IRTv3YIXhhd-4</v>
          </cell>
          <cell r="B2889" t="str">
            <v>SIclos6_GOVclos11</v>
          </cell>
          <cell r="C2889" t="str">
            <v>SDGbaseTRAv2_UrbAS_IRTv3</v>
          </cell>
          <cell r="D2889" t="str">
            <v>YIX</v>
          </cell>
          <cell r="E2889" t="str">
            <v>hhd-4</v>
          </cell>
          <cell r="F2889">
            <v>173.02</v>
          </cell>
          <cell r="G2889">
            <v>168.81</v>
          </cell>
          <cell r="H2889">
            <v>168.9</v>
          </cell>
          <cell r="I2889">
            <v>173.35</v>
          </cell>
          <cell r="J2889">
            <v>177</v>
          </cell>
          <cell r="K2889">
            <v>180.78</v>
          </cell>
          <cell r="L2889">
            <v>185.26</v>
          </cell>
          <cell r="M2889">
            <v>190.15</v>
          </cell>
          <cell r="N2889">
            <v>195.4</v>
          </cell>
          <cell r="O2889">
            <v>201.26</v>
          </cell>
          <cell r="P2889">
            <v>207.64</v>
          </cell>
          <cell r="Q2889">
            <v>214.04</v>
          </cell>
          <cell r="R2889">
            <v>221.01</v>
          </cell>
          <cell r="S2889">
            <v>228.53</v>
          </cell>
          <cell r="T2889">
            <v>236.31</v>
          </cell>
          <cell r="U2889">
            <v>244.97</v>
          </cell>
          <cell r="V2889">
            <v>254.09</v>
          </cell>
          <cell r="W2889">
            <v>263.16000000000003</v>
          </cell>
          <cell r="X2889">
            <v>272.47000000000003</v>
          </cell>
          <cell r="Y2889">
            <v>281.55</v>
          </cell>
          <cell r="Z2889">
            <v>288.47000000000003</v>
          </cell>
          <cell r="AA2889">
            <v>296.2</v>
          </cell>
          <cell r="AB2889">
            <v>307.16000000000003</v>
          </cell>
          <cell r="AC2889">
            <v>317.41000000000003</v>
          </cell>
          <cell r="AD2889">
            <v>327.13</v>
          </cell>
          <cell r="AE2889">
            <v>337.03</v>
          </cell>
          <cell r="AF2889">
            <v>347.27</v>
          </cell>
          <cell r="AG2889">
            <v>359.97</v>
          </cell>
          <cell r="AH2889">
            <v>364.34</v>
          </cell>
          <cell r="AI2889">
            <v>364.85</v>
          </cell>
          <cell r="AJ2889">
            <v>364.99</v>
          </cell>
          <cell r="AK2889">
            <v>364.81</v>
          </cell>
        </row>
        <row r="2890">
          <cell r="A2890" t="str">
            <v>SDGbaseTRAv2_UrbAS_IRTv3YIXhhd-5</v>
          </cell>
          <cell r="B2890" t="str">
            <v>SIclos6_GOVclos11</v>
          </cell>
          <cell r="C2890" t="str">
            <v>SDGbaseTRAv2_UrbAS_IRTv3</v>
          </cell>
          <cell r="D2890" t="str">
            <v>YIX</v>
          </cell>
          <cell r="E2890" t="str">
            <v>hhd-5</v>
          </cell>
          <cell r="F2890">
            <v>238.85</v>
          </cell>
          <cell r="G2890">
            <v>231.64</v>
          </cell>
          <cell r="H2890">
            <v>234.08</v>
          </cell>
          <cell r="I2890">
            <v>239.81</v>
          </cell>
          <cell r="J2890">
            <v>244.52</v>
          </cell>
          <cell r="K2890">
            <v>249.65</v>
          </cell>
          <cell r="L2890">
            <v>255.76</v>
          </cell>
          <cell r="M2890">
            <v>262.37</v>
          </cell>
          <cell r="N2890">
            <v>269.52999999999997</v>
          </cell>
          <cell r="O2890">
            <v>277.45</v>
          </cell>
          <cell r="P2890">
            <v>286.08999999999997</v>
          </cell>
          <cell r="Q2890">
            <v>294.64999999999998</v>
          </cell>
          <cell r="R2890">
            <v>304.19</v>
          </cell>
          <cell r="S2890">
            <v>314.27999999999997</v>
          </cell>
          <cell r="T2890">
            <v>324.75</v>
          </cell>
          <cell r="U2890">
            <v>336.52</v>
          </cell>
          <cell r="V2890">
            <v>348.72</v>
          </cell>
          <cell r="W2890">
            <v>360.9</v>
          </cell>
          <cell r="X2890">
            <v>373.34</v>
          </cell>
          <cell r="Y2890">
            <v>385.27</v>
          </cell>
          <cell r="Z2890">
            <v>393.74</v>
          </cell>
          <cell r="AA2890">
            <v>403.41</v>
          </cell>
          <cell r="AB2890">
            <v>418.29</v>
          </cell>
          <cell r="AC2890">
            <v>431.76</v>
          </cell>
          <cell r="AD2890">
            <v>444.54</v>
          </cell>
          <cell r="AE2890">
            <v>457.58</v>
          </cell>
          <cell r="AF2890">
            <v>471.05</v>
          </cell>
          <cell r="AG2890">
            <v>488.36</v>
          </cell>
          <cell r="AH2890">
            <v>492.02</v>
          </cell>
          <cell r="AI2890">
            <v>491.76</v>
          </cell>
          <cell r="AJ2890">
            <v>491.3</v>
          </cell>
          <cell r="AK2890">
            <v>490.43</v>
          </cell>
        </row>
        <row r="2891">
          <cell r="A2891" t="str">
            <v>SDGbaseTRAv2_UrbAS_IRTv3YIXhhd-6</v>
          </cell>
          <cell r="B2891" t="str">
            <v>SIclos6_GOVclos11</v>
          </cell>
          <cell r="C2891" t="str">
            <v>SDGbaseTRAv2_UrbAS_IRTv3</v>
          </cell>
          <cell r="D2891" t="str">
            <v>YIX</v>
          </cell>
          <cell r="E2891" t="str">
            <v>hhd-6</v>
          </cell>
          <cell r="F2891">
            <v>288.75</v>
          </cell>
          <cell r="G2891">
            <v>276.86</v>
          </cell>
          <cell r="H2891">
            <v>282.88</v>
          </cell>
          <cell r="I2891">
            <v>289.27</v>
          </cell>
          <cell r="J2891">
            <v>294.45999999999998</v>
          </cell>
          <cell r="K2891">
            <v>300.55</v>
          </cell>
          <cell r="L2891">
            <v>307.77999999999997</v>
          </cell>
          <cell r="M2891">
            <v>315.56</v>
          </cell>
          <cell r="N2891">
            <v>324.05</v>
          </cell>
          <cell r="O2891">
            <v>333.38</v>
          </cell>
          <cell r="P2891">
            <v>343.57</v>
          </cell>
          <cell r="Q2891">
            <v>353.58</v>
          </cell>
          <cell r="R2891">
            <v>365.01</v>
          </cell>
          <cell r="S2891">
            <v>376.81</v>
          </cell>
          <cell r="T2891">
            <v>389.11</v>
          </cell>
          <cell r="U2891">
            <v>403.1</v>
          </cell>
          <cell r="V2891">
            <v>417.35</v>
          </cell>
          <cell r="W2891">
            <v>431.63</v>
          </cell>
          <cell r="X2891">
            <v>446.12</v>
          </cell>
          <cell r="Y2891">
            <v>459.81</v>
          </cell>
          <cell r="Z2891">
            <v>469.86</v>
          </cell>
          <cell r="AA2891">
            <v>480.91</v>
          </cell>
          <cell r="AB2891">
            <v>497.93</v>
          </cell>
          <cell r="AC2891">
            <v>513.15</v>
          </cell>
          <cell r="AD2891">
            <v>527.87</v>
          </cell>
          <cell r="AE2891">
            <v>542.96</v>
          </cell>
          <cell r="AF2891">
            <v>558.52</v>
          </cell>
          <cell r="AG2891">
            <v>577.87</v>
          </cell>
          <cell r="AH2891">
            <v>579.73</v>
          </cell>
          <cell r="AI2891">
            <v>578.48</v>
          </cell>
          <cell r="AJ2891">
            <v>577.20000000000005</v>
          </cell>
          <cell r="AK2891">
            <v>575.34</v>
          </cell>
        </row>
        <row r="2892">
          <cell r="A2892" t="str">
            <v>SDGbaseTRAv2_UrbAS_IRTv3YIXhhd-7</v>
          </cell>
          <cell r="B2892" t="str">
            <v>SIclos6_GOVclos11</v>
          </cell>
          <cell r="C2892" t="str">
            <v>SDGbaseTRAv2_UrbAS_IRTv3</v>
          </cell>
          <cell r="D2892" t="str">
            <v>YIX</v>
          </cell>
          <cell r="E2892" t="str">
            <v>hhd-7</v>
          </cell>
          <cell r="F2892">
            <v>412.51</v>
          </cell>
          <cell r="G2892">
            <v>392.61</v>
          </cell>
          <cell r="H2892">
            <v>404.49</v>
          </cell>
          <cell r="I2892">
            <v>413</v>
          </cell>
          <cell r="J2892">
            <v>419.78</v>
          </cell>
          <cell r="K2892">
            <v>428.39</v>
          </cell>
          <cell r="L2892">
            <v>438.56</v>
          </cell>
          <cell r="M2892">
            <v>449.41</v>
          </cell>
          <cell r="N2892">
            <v>461.32</v>
          </cell>
          <cell r="O2892">
            <v>474.26</v>
          </cell>
          <cell r="P2892">
            <v>488.46</v>
          </cell>
          <cell r="Q2892">
            <v>502.28</v>
          </cell>
          <cell r="R2892">
            <v>518.66999999999996</v>
          </cell>
          <cell r="S2892">
            <v>535.17999999999995</v>
          </cell>
          <cell r="T2892">
            <v>552.41</v>
          </cell>
          <cell r="U2892">
            <v>572.16</v>
          </cell>
          <cell r="V2892">
            <v>591.99</v>
          </cell>
          <cell r="W2892">
            <v>611.92999999999995</v>
          </cell>
          <cell r="X2892">
            <v>632.19000000000005</v>
          </cell>
          <cell r="Y2892">
            <v>651.02</v>
          </cell>
          <cell r="Z2892">
            <v>664.93</v>
          </cell>
          <cell r="AA2892">
            <v>679.83</v>
          </cell>
          <cell r="AB2892">
            <v>703.28</v>
          </cell>
          <cell r="AC2892">
            <v>723.94</v>
          </cell>
          <cell r="AD2892">
            <v>744.17</v>
          </cell>
          <cell r="AE2892">
            <v>764.95</v>
          </cell>
          <cell r="AF2892">
            <v>786.33</v>
          </cell>
          <cell r="AG2892">
            <v>812.76</v>
          </cell>
          <cell r="AH2892">
            <v>812.69</v>
          </cell>
          <cell r="AI2892">
            <v>809.84</v>
          </cell>
          <cell r="AJ2892">
            <v>807.2</v>
          </cell>
          <cell r="AK2892">
            <v>803.65</v>
          </cell>
        </row>
        <row r="2893">
          <cell r="A2893" t="str">
            <v>SDGbaseTRAv2_UrbAS_IRTv3YIXhhd-8</v>
          </cell>
          <cell r="B2893" t="str">
            <v>SIclos6_GOVclos11</v>
          </cell>
          <cell r="C2893" t="str">
            <v>SDGbaseTRAv2_UrbAS_IRTv3</v>
          </cell>
          <cell r="D2893" t="str">
            <v>YIX</v>
          </cell>
          <cell r="E2893" t="str">
            <v>hhd-8</v>
          </cell>
          <cell r="F2893">
            <v>748.01</v>
          </cell>
          <cell r="G2893">
            <v>704.09</v>
          </cell>
          <cell r="H2893">
            <v>733.04</v>
          </cell>
          <cell r="I2893">
            <v>747</v>
          </cell>
          <cell r="J2893">
            <v>757.59</v>
          </cell>
          <cell r="K2893">
            <v>773.07</v>
          </cell>
          <cell r="L2893">
            <v>791.09</v>
          </cell>
          <cell r="M2893">
            <v>810.1</v>
          </cell>
          <cell r="N2893">
            <v>831.04</v>
          </cell>
          <cell r="O2893">
            <v>853.23</v>
          </cell>
          <cell r="P2893">
            <v>877.96</v>
          </cell>
          <cell r="Q2893">
            <v>901.86</v>
          </cell>
          <cell r="R2893">
            <v>931.93</v>
          </cell>
          <cell r="S2893">
            <v>961.04</v>
          </cell>
          <cell r="T2893">
            <v>991.48</v>
          </cell>
          <cell r="U2893">
            <v>1026.6500000000001</v>
          </cell>
          <cell r="V2893">
            <v>1061.23</v>
          </cell>
          <cell r="W2893">
            <v>1096.32</v>
          </cell>
          <cell r="X2893">
            <v>1132.08</v>
          </cell>
          <cell r="Y2893">
            <v>1164.6300000000001</v>
          </cell>
          <cell r="Z2893">
            <v>1189.0999999999999</v>
          </cell>
          <cell r="AA2893">
            <v>1214.19</v>
          </cell>
          <cell r="AB2893">
            <v>1254.18</v>
          </cell>
          <cell r="AC2893">
            <v>1288.99</v>
          </cell>
          <cell r="AD2893">
            <v>1323.77</v>
          </cell>
          <cell r="AE2893">
            <v>1359.61</v>
          </cell>
          <cell r="AF2893">
            <v>1396.43</v>
          </cell>
          <cell r="AG2893">
            <v>1441.38</v>
          </cell>
          <cell r="AH2893">
            <v>1435.65</v>
          </cell>
          <cell r="AI2893">
            <v>1428.33</v>
          </cell>
          <cell r="AJ2893">
            <v>1421.89</v>
          </cell>
          <cell r="AK2893">
            <v>1413.72</v>
          </cell>
        </row>
        <row r="2894">
          <cell r="A2894" t="str">
            <v>SDGbaseTRAv2_UrbAS_IRTv3YIXhhd-9</v>
          </cell>
          <cell r="B2894" t="str">
            <v>SIclos6_GOVclos11</v>
          </cell>
          <cell r="C2894" t="str">
            <v>SDGbaseTRAv2_UrbAS_IRTv3</v>
          </cell>
          <cell r="D2894" t="str">
            <v>YIX</v>
          </cell>
          <cell r="E2894" t="str">
            <v>hhd-9</v>
          </cell>
          <cell r="F2894">
            <v>1780.4</v>
          </cell>
          <cell r="G2894">
            <v>1655.68</v>
          </cell>
          <cell r="H2894">
            <v>1736.54</v>
          </cell>
          <cell r="I2894">
            <v>1766.91</v>
          </cell>
          <cell r="J2894">
            <v>1788.72</v>
          </cell>
          <cell r="K2894">
            <v>1825.36</v>
          </cell>
          <cell r="L2894">
            <v>1867.1</v>
          </cell>
          <cell r="M2894">
            <v>1910.43</v>
          </cell>
          <cell r="N2894">
            <v>1958.71</v>
          </cell>
          <cell r="O2894">
            <v>2010.42</v>
          </cell>
          <cell r="P2894">
            <v>2067.37</v>
          </cell>
          <cell r="Q2894">
            <v>2122.08</v>
          </cell>
          <cell r="R2894">
            <v>2194.6799999999998</v>
          </cell>
          <cell r="S2894">
            <v>2262.6</v>
          </cell>
          <cell r="T2894">
            <v>2333.89</v>
          </cell>
          <cell r="U2894">
            <v>2416.87</v>
          </cell>
          <cell r="V2894">
            <v>2496.98</v>
          </cell>
          <cell r="W2894">
            <v>2578.94</v>
          </cell>
          <cell r="X2894">
            <v>2662.98</v>
          </cell>
          <cell r="Y2894">
            <v>2739.19</v>
          </cell>
          <cell r="Z2894">
            <v>2809.06</v>
          </cell>
          <cell r="AA2894">
            <v>2872.58</v>
          </cell>
          <cell r="AB2894">
            <v>2959.19</v>
          </cell>
          <cell r="AC2894">
            <v>3037.09</v>
          </cell>
          <cell r="AD2894">
            <v>3118.23</v>
          </cell>
          <cell r="AE2894">
            <v>3202.17</v>
          </cell>
          <cell r="AF2894">
            <v>3288.25</v>
          </cell>
          <cell r="AG2894">
            <v>3378.61</v>
          </cell>
          <cell r="AH2894">
            <v>3362.96</v>
          </cell>
          <cell r="AI2894">
            <v>3346.69</v>
          </cell>
          <cell r="AJ2894">
            <v>3330.34</v>
          </cell>
          <cell r="AK2894">
            <v>3308.44</v>
          </cell>
        </row>
        <row r="2895">
          <cell r="A2895" t="str">
            <v>SDGbaseTRAv2_UrbAS_IRTv3C_YIXtotal</v>
          </cell>
          <cell r="B2895" t="str">
            <v>SIclos6_GOVclos11</v>
          </cell>
          <cell r="C2895" t="str">
            <v>SDGbaseTRAv2_UrbAS_IRTv3</v>
          </cell>
          <cell r="D2895" t="str">
            <v>C_YIX</v>
          </cell>
          <cell r="E2895" t="str">
            <v>total</v>
          </cell>
          <cell r="F2895">
            <v>5873.17</v>
          </cell>
          <cell r="G2895">
            <v>5528.41</v>
          </cell>
          <cell r="H2895">
            <v>5696.26</v>
          </cell>
          <cell r="I2895">
            <v>5811.43</v>
          </cell>
          <cell r="J2895">
            <v>5903.48</v>
          </cell>
          <cell r="K2895">
            <v>6026.55</v>
          </cell>
          <cell r="L2895">
            <v>6166.32</v>
          </cell>
          <cell r="M2895">
            <v>6309.03</v>
          </cell>
          <cell r="N2895">
            <v>6467.12</v>
          </cell>
          <cell r="O2895">
            <v>6648.81</v>
          </cell>
          <cell r="P2895">
            <v>6844.09</v>
          </cell>
          <cell r="Q2895">
            <v>7036.53</v>
          </cell>
          <cell r="R2895">
            <v>7270.05</v>
          </cell>
          <cell r="S2895">
            <v>7498.46</v>
          </cell>
          <cell r="T2895">
            <v>7738.28</v>
          </cell>
          <cell r="U2895">
            <v>8013.76</v>
          </cell>
          <cell r="V2895">
            <v>8282.81</v>
          </cell>
          <cell r="W2895">
            <v>8558.7900000000009</v>
          </cell>
          <cell r="X2895">
            <v>8846.4</v>
          </cell>
          <cell r="Y2895">
            <v>9118.69</v>
          </cell>
          <cell r="Z2895">
            <v>9404.01</v>
          </cell>
          <cell r="AA2895">
            <v>9657.75</v>
          </cell>
          <cell r="AB2895">
            <v>9944.81</v>
          </cell>
          <cell r="AC2895">
            <v>10227.700000000001</v>
          </cell>
          <cell r="AD2895">
            <v>10521.26</v>
          </cell>
          <cell r="AE2895">
            <v>10822.27</v>
          </cell>
          <cell r="AF2895">
            <v>11130.3</v>
          </cell>
          <cell r="AG2895">
            <v>11441.92</v>
          </cell>
          <cell r="AH2895">
            <v>11519.16</v>
          </cell>
          <cell r="AI2895">
            <v>11554.28</v>
          </cell>
          <cell r="AJ2895">
            <v>11573.67</v>
          </cell>
          <cell r="AK2895">
            <v>11569.35</v>
          </cell>
        </row>
        <row r="2896">
          <cell r="A2896" t="str">
            <v>SDGbaseTRAv2_UrbAS_IRTv3TINSXent-n</v>
          </cell>
          <cell r="B2896" t="str">
            <v>SIclos6_GOVclos11</v>
          </cell>
          <cell r="C2896" t="str">
            <v>SDGbaseTRAv2_UrbAS_IRTv3</v>
          </cell>
          <cell r="D2896" t="str">
            <v>TINSX</v>
          </cell>
          <cell r="E2896" t="str">
            <v>ent-n</v>
          </cell>
          <cell r="F2896">
            <v>0.14000000000000001</v>
          </cell>
          <cell r="G2896">
            <v>0.15</v>
          </cell>
          <cell r="H2896">
            <v>0.15</v>
          </cell>
          <cell r="I2896">
            <v>0.15</v>
          </cell>
          <cell r="J2896">
            <v>0.16</v>
          </cell>
          <cell r="K2896">
            <v>0.16</v>
          </cell>
          <cell r="L2896">
            <v>0.16</v>
          </cell>
          <cell r="M2896">
            <v>0.16</v>
          </cell>
          <cell r="N2896">
            <v>0.17</v>
          </cell>
          <cell r="O2896">
            <v>0.17</v>
          </cell>
          <cell r="P2896">
            <v>0.17</v>
          </cell>
          <cell r="Q2896">
            <v>0.17</v>
          </cell>
          <cell r="R2896">
            <v>0.17</v>
          </cell>
          <cell r="S2896">
            <v>0.16</v>
          </cell>
          <cell r="T2896">
            <v>0.16</v>
          </cell>
          <cell r="U2896">
            <v>0.16</v>
          </cell>
          <cell r="V2896">
            <v>0.16</v>
          </cell>
          <cell r="W2896">
            <v>0.15</v>
          </cell>
          <cell r="X2896">
            <v>0.15</v>
          </cell>
          <cell r="Y2896">
            <v>0.15</v>
          </cell>
          <cell r="Z2896">
            <v>0.14000000000000001</v>
          </cell>
          <cell r="AA2896">
            <v>0.14000000000000001</v>
          </cell>
          <cell r="AB2896">
            <v>0.14000000000000001</v>
          </cell>
          <cell r="AC2896">
            <v>0.14000000000000001</v>
          </cell>
          <cell r="AD2896">
            <v>0.14000000000000001</v>
          </cell>
          <cell r="AE2896">
            <v>0.14000000000000001</v>
          </cell>
          <cell r="AF2896">
            <v>0.14000000000000001</v>
          </cell>
          <cell r="AG2896">
            <v>0.14000000000000001</v>
          </cell>
          <cell r="AH2896">
            <v>0.14000000000000001</v>
          </cell>
          <cell r="AI2896">
            <v>0.14000000000000001</v>
          </cell>
          <cell r="AJ2896">
            <v>0.14000000000000001</v>
          </cell>
          <cell r="AK2896">
            <v>0.15</v>
          </cell>
        </row>
        <row r="2897">
          <cell r="A2897" t="str">
            <v>SDGbaseTRAv2_UrbAS_IRTv3TINSXent-e</v>
          </cell>
          <cell r="B2897" t="str">
            <v>SIclos6_GOVclos11</v>
          </cell>
          <cell r="C2897" t="str">
            <v>SDGbaseTRAv2_UrbAS_IRTv3</v>
          </cell>
          <cell r="D2897" t="str">
            <v>TINSX</v>
          </cell>
          <cell r="E2897" t="str">
            <v>ent-e</v>
          </cell>
          <cell r="F2897">
            <v>0.11</v>
          </cell>
          <cell r="G2897">
            <v>0.12</v>
          </cell>
          <cell r="H2897">
            <v>0.12</v>
          </cell>
          <cell r="I2897">
            <v>0.12</v>
          </cell>
          <cell r="J2897">
            <v>0.12</v>
          </cell>
          <cell r="K2897">
            <v>0.12</v>
          </cell>
          <cell r="L2897">
            <v>0.12</v>
          </cell>
          <cell r="M2897">
            <v>0.12</v>
          </cell>
          <cell r="N2897">
            <v>0.12</v>
          </cell>
          <cell r="O2897">
            <v>0.12</v>
          </cell>
          <cell r="P2897">
            <v>0.12</v>
          </cell>
          <cell r="Q2897">
            <v>0.12</v>
          </cell>
          <cell r="R2897">
            <v>0.12</v>
          </cell>
          <cell r="S2897">
            <v>0.12</v>
          </cell>
          <cell r="T2897">
            <v>0.12</v>
          </cell>
          <cell r="U2897">
            <v>0.12</v>
          </cell>
          <cell r="V2897">
            <v>0.12</v>
          </cell>
          <cell r="W2897">
            <v>0.12</v>
          </cell>
          <cell r="X2897">
            <v>0.12</v>
          </cell>
          <cell r="Y2897">
            <v>0.12</v>
          </cell>
          <cell r="Z2897">
            <v>0.11</v>
          </cell>
          <cell r="AA2897">
            <v>0.11</v>
          </cell>
          <cell r="AB2897">
            <v>0.11</v>
          </cell>
          <cell r="AC2897">
            <v>0.11</v>
          </cell>
          <cell r="AD2897">
            <v>0.11</v>
          </cell>
          <cell r="AE2897">
            <v>0.11</v>
          </cell>
          <cell r="AF2897">
            <v>0.11</v>
          </cell>
          <cell r="AG2897">
            <v>0.11</v>
          </cell>
          <cell r="AH2897">
            <v>0.11</v>
          </cell>
          <cell r="AI2897">
            <v>0.11</v>
          </cell>
          <cell r="AJ2897">
            <v>0.11</v>
          </cell>
          <cell r="AK2897">
            <v>0.11</v>
          </cell>
        </row>
        <row r="2898">
          <cell r="A2898" t="str">
            <v>SDGbaseTRAv2_UrbAS_IRTv3TINSXhhd-0</v>
          </cell>
          <cell r="B2898" t="str">
            <v>SIclos6_GOVclos11</v>
          </cell>
          <cell r="C2898" t="str">
            <v>SDGbaseTRAv2_UrbAS_IRTv3</v>
          </cell>
          <cell r="D2898" t="str">
            <v>TINSX</v>
          </cell>
          <cell r="E2898" t="str">
            <v>hhd-0</v>
          </cell>
          <cell r="F2898">
            <v>0</v>
          </cell>
          <cell r="G2898">
            <v>0</v>
          </cell>
          <cell r="H2898">
            <v>0</v>
          </cell>
          <cell r="I2898">
            <v>0</v>
          </cell>
          <cell r="J2898">
            <v>0</v>
          </cell>
          <cell r="K2898">
            <v>0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0</v>
          </cell>
          <cell r="AE2898">
            <v>0</v>
          </cell>
          <cell r="AF2898">
            <v>0</v>
          </cell>
          <cell r="AG2898">
            <v>0</v>
          </cell>
          <cell r="AH2898">
            <v>0</v>
          </cell>
          <cell r="AI2898">
            <v>0</v>
          </cell>
          <cell r="AJ2898">
            <v>0</v>
          </cell>
          <cell r="AK2898">
            <v>0</v>
          </cell>
        </row>
        <row r="2899">
          <cell r="A2899" t="str">
            <v>SDGbaseTRAv2_UrbAS_IRTv3TINSXhhd-1</v>
          </cell>
          <cell r="B2899" t="str">
            <v>SIclos6_GOVclos11</v>
          </cell>
          <cell r="C2899" t="str">
            <v>SDGbaseTRAv2_UrbAS_IRTv3</v>
          </cell>
          <cell r="D2899" t="str">
            <v>TINSX</v>
          </cell>
          <cell r="E2899" t="str">
            <v>hhd-1</v>
          </cell>
          <cell r="F2899">
            <v>0</v>
          </cell>
          <cell r="G2899">
            <v>0</v>
          </cell>
          <cell r="H2899">
            <v>0</v>
          </cell>
          <cell r="I2899">
            <v>0</v>
          </cell>
          <cell r="J2899">
            <v>0</v>
          </cell>
          <cell r="K2899">
            <v>0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0</v>
          </cell>
          <cell r="AD2899">
            <v>0</v>
          </cell>
          <cell r="AE2899">
            <v>0</v>
          </cell>
          <cell r="AF2899">
            <v>0</v>
          </cell>
          <cell r="AG2899">
            <v>0</v>
          </cell>
          <cell r="AH2899">
            <v>0</v>
          </cell>
          <cell r="AI2899">
            <v>0</v>
          </cell>
          <cell r="AJ2899">
            <v>0</v>
          </cell>
          <cell r="AK2899">
            <v>0</v>
          </cell>
        </row>
        <row r="2900">
          <cell r="A2900" t="str">
            <v>SDGbaseTRAv2_UrbAS_IRTv3TINSXhhd-2</v>
          </cell>
          <cell r="B2900" t="str">
            <v>SIclos6_GOVclos11</v>
          </cell>
          <cell r="C2900" t="str">
            <v>SDGbaseTRAv2_UrbAS_IRTv3</v>
          </cell>
          <cell r="D2900" t="str">
            <v>TINSX</v>
          </cell>
          <cell r="E2900" t="str">
            <v>hhd-2</v>
          </cell>
          <cell r="F2900">
            <v>0.01</v>
          </cell>
          <cell r="G2900">
            <v>0.01</v>
          </cell>
          <cell r="H2900">
            <v>0.01</v>
          </cell>
          <cell r="I2900">
            <v>0.01</v>
          </cell>
          <cell r="J2900">
            <v>0.01</v>
          </cell>
          <cell r="K2900">
            <v>0.01</v>
          </cell>
          <cell r="L2900">
            <v>0.01</v>
          </cell>
          <cell r="M2900">
            <v>0.01</v>
          </cell>
          <cell r="N2900">
            <v>0.01</v>
          </cell>
          <cell r="O2900">
            <v>0.01</v>
          </cell>
          <cell r="P2900">
            <v>0.01</v>
          </cell>
          <cell r="Q2900">
            <v>0.01</v>
          </cell>
          <cell r="R2900">
            <v>0.01</v>
          </cell>
          <cell r="S2900">
            <v>0.01</v>
          </cell>
          <cell r="T2900">
            <v>0.01</v>
          </cell>
          <cell r="U2900">
            <v>0.01</v>
          </cell>
          <cell r="V2900">
            <v>0.01</v>
          </cell>
          <cell r="W2900">
            <v>0.01</v>
          </cell>
          <cell r="X2900">
            <v>0.01</v>
          </cell>
          <cell r="Y2900">
            <v>0.01</v>
          </cell>
          <cell r="Z2900">
            <v>0.01</v>
          </cell>
          <cell r="AA2900">
            <v>0.01</v>
          </cell>
          <cell r="AB2900">
            <v>0.01</v>
          </cell>
          <cell r="AC2900">
            <v>0.01</v>
          </cell>
          <cell r="AD2900">
            <v>0.01</v>
          </cell>
          <cell r="AE2900">
            <v>0.01</v>
          </cell>
          <cell r="AF2900">
            <v>0.01</v>
          </cell>
          <cell r="AG2900">
            <v>0.01</v>
          </cell>
          <cell r="AH2900">
            <v>0.01</v>
          </cell>
          <cell r="AI2900">
            <v>0.01</v>
          </cell>
          <cell r="AJ2900">
            <v>0.01</v>
          </cell>
          <cell r="AK2900">
            <v>0.01</v>
          </cell>
        </row>
        <row r="2901">
          <cell r="A2901" t="str">
            <v>SDGbaseTRAv2_UrbAS_IRTv3TINSXhhd-3</v>
          </cell>
          <cell r="B2901" t="str">
            <v>SIclos6_GOVclos11</v>
          </cell>
          <cell r="C2901" t="str">
            <v>SDGbaseTRAv2_UrbAS_IRTv3</v>
          </cell>
          <cell r="D2901" t="str">
            <v>TINSX</v>
          </cell>
          <cell r="E2901" t="str">
            <v>hhd-3</v>
          </cell>
          <cell r="F2901">
            <v>0.01</v>
          </cell>
          <cell r="G2901">
            <v>0.01</v>
          </cell>
          <cell r="H2901">
            <v>0.01</v>
          </cell>
          <cell r="I2901">
            <v>0.01</v>
          </cell>
          <cell r="J2901">
            <v>0.01</v>
          </cell>
          <cell r="K2901">
            <v>0.01</v>
          </cell>
          <cell r="L2901">
            <v>0.01</v>
          </cell>
          <cell r="M2901">
            <v>0.01</v>
          </cell>
          <cell r="N2901">
            <v>0.01</v>
          </cell>
          <cell r="O2901">
            <v>0.01</v>
          </cell>
          <cell r="P2901">
            <v>0.01</v>
          </cell>
          <cell r="Q2901">
            <v>0.01</v>
          </cell>
          <cell r="R2901">
            <v>0.01</v>
          </cell>
          <cell r="S2901">
            <v>0.01</v>
          </cell>
          <cell r="T2901">
            <v>0.01</v>
          </cell>
          <cell r="U2901">
            <v>0.01</v>
          </cell>
          <cell r="V2901">
            <v>0.01</v>
          </cell>
          <cell r="W2901">
            <v>0.01</v>
          </cell>
          <cell r="X2901">
            <v>0.01</v>
          </cell>
          <cell r="Y2901">
            <v>0.01</v>
          </cell>
          <cell r="Z2901">
            <v>0.01</v>
          </cell>
          <cell r="AA2901">
            <v>0.01</v>
          </cell>
          <cell r="AB2901">
            <v>0.01</v>
          </cell>
          <cell r="AC2901">
            <v>0.01</v>
          </cell>
          <cell r="AD2901">
            <v>0.01</v>
          </cell>
          <cell r="AE2901">
            <v>0.01</v>
          </cell>
          <cell r="AF2901">
            <v>0.01</v>
          </cell>
          <cell r="AG2901">
            <v>0.01</v>
          </cell>
          <cell r="AH2901">
            <v>0.01</v>
          </cell>
          <cell r="AI2901">
            <v>0.01</v>
          </cell>
          <cell r="AJ2901">
            <v>0.01</v>
          </cell>
          <cell r="AK2901">
            <v>0.01</v>
          </cell>
        </row>
        <row r="2902">
          <cell r="A2902" t="str">
            <v>SDGbaseTRAv2_UrbAS_IRTv3TINSXhhd-4</v>
          </cell>
          <cell r="B2902" t="str">
            <v>SIclos6_GOVclos11</v>
          </cell>
          <cell r="C2902" t="str">
            <v>SDGbaseTRAv2_UrbAS_IRTv3</v>
          </cell>
          <cell r="D2902" t="str">
            <v>TINSX</v>
          </cell>
          <cell r="E2902" t="str">
            <v>hhd-4</v>
          </cell>
          <cell r="F2902">
            <v>0.02</v>
          </cell>
          <cell r="G2902">
            <v>0.02</v>
          </cell>
          <cell r="H2902">
            <v>0.02</v>
          </cell>
          <cell r="I2902">
            <v>0.02</v>
          </cell>
          <cell r="J2902">
            <v>0.02</v>
          </cell>
          <cell r="K2902">
            <v>0.02</v>
          </cell>
          <cell r="L2902">
            <v>0.02</v>
          </cell>
          <cell r="M2902">
            <v>0.02</v>
          </cell>
          <cell r="N2902">
            <v>0.02</v>
          </cell>
          <cell r="O2902">
            <v>0.02</v>
          </cell>
          <cell r="P2902">
            <v>0.02</v>
          </cell>
          <cell r="Q2902">
            <v>0.02</v>
          </cell>
          <cell r="R2902">
            <v>0.02</v>
          </cell>
          <cell r="S2902">
            <v>0.02</v>
          </cell>
          <cell r="T2902">
            <v>0.02</v>
          </cell>
          <cell r="U2902">
            <v>0.02</v>
          </cell>
          <cell r="V2902">
            <v>0.02</v>
          </cell>
          <cell r="W2902">
            <v>0.02</v>
          </cell>
          <cell r="X2902">
            <v>0.02</v>
          </cell>
          <cell r="Y2902">
            <v>0.02</v>
          </cell>
          <cell r="Z2902">
            <v>0.02</v>
          </cell>
          <cell r="AA2902">
            <v>0.02</v>
          </cell>
          <cell r="AB2902">
            <v>0.02</v>
          </cell>
          <cell r="AC2902">
            <v>0.02</v>
          </cell>
          <cell r="AD2902">
            <v>0.02</v>
          </cell>
          <cell r="AE2902">
            <v>0.02</v>
          </cell>
          <cell r="AF2902">
            <v>0.02</v>
          </cell>
          <cell r="AG2902">
            <v>0.02</v>
          </cell>
          <cell r="AH2902">
            <v>0.02</v>
          </cell>
          <cell r="AI2902">
            <v>0.02</v>
          </cell>
          <cell r="AJ2902">
            <v>0.02</v>
          </cell>
          <cell r="AK2902">
            <v>0.02</v>
          </cell>
        </row>
        <row r="2903">
          <cell r="A2903" t="str">
            <v>SDGbaseTRAv2_UrbAS_IRTv3TINSXhhd-5</v>
          </cell>
          <cell r="B2903" t="str">
            <v>SIclos6_GOVclos11</v>
          </cell>
          <cell r="C2903" t="str">
            <v>SDGbaseTRAv2_UrbAS_IRTv3</v>
          </cell>
          <cell r="D2903" t="str">
            <v>TINSX</v>
          </cell>
          <cell r="E2903" t="str">
            <v>hhd-5</v>
          </cell>
          <cell r="F2903">
            <v>0.04</v>
          </cell>
          <cell r="G2903">
            <v>0.04</v>
          </cell>
          <cell r="H2903">
            <v>0.04</v>
          </cell>
          <cell r="I2903">
            <v>0.04</v>
          </cell>
          <cell r="J2903">
            <v>0.04</v>
          </cell>
          <cell r="K2903">
            <v>0.04</v>
          </cell>
          <cell r="L2903">
            <v>0.04</v>
          </cell>
          <cell r="M2903">
            <v>0.04</v>
          </cell>
          <cell r="N2903">
            <v>0.05</v>
          </cell>
          <cell r="O2903">
            <v>0.05</v>
          </cell>
          <cell r="P2903">
            <v>0.05</v>
          </cell>
          <cell r="Q2903">
            <v>0.05</v>
          </cell>
          <cell r="R2903">
            <v>0.05</v>
          </cell>
          <cell r="S2903">
            <v>0.04</v>
          </cell>
          <cell r="T2903">
            <v>0.04</v>
          </cell>
          <cell r="U2903">
            <v>0.04</v>
          </cell>
          <cell r="V2903">
            <v>0.04</v>
          </cell>
          <cell r="W2903">
            <v>0.04</v>
          </cell>
          <cell r="X2903">
            <v>0.04</v>
          </cell>
          <cell r="Y2903">
            <v>0.04</v>
          </cell>
          <cell r="Z2903">
            <v>0.04</v>
          </cell>
          <cell r="AA2903">
            <v>0.04</v>
          </cell>
          <cell r="AB2903">
            <v>0.04</v>
          </cell>
          <cell r="AC2903">
            <v>0.04</v>
          </cell>
          <cell r="AD2903">
            <v>0.04</v>
          </cell>
          <cell r="AE2903">
            <v>0.04</v>
          </cell>
          <cell r="AF2903">
            <v>0.04</v>
          </cell>
          <cell r="AG2903">
            <v>0.04</v>
          </cell>
          <cell r="AH2903">
            <v>0.04</v>
          </cell>
          <cell r="AI2903">
            <v>0.04</v>
          </cell>
          <cell r="AJ2903">
            <v>0.04</v>
          </cell>
          <cell r="AK2903">
            <v>0.04</v>
          </cell>
        </row>
        <row r="2904">
          <cell r="A2904" t="str">
            <v>SDGbaseTRAv2_UrbAS_IRTv3TINSXhhd-6</v>
          </cell>
          <cell r="B2904" t="str">
            <v>SIclos6_GOVclos11</v>
          </cell>
          <cell r="C2904" t="str">
            <v>SDGbaseTRAv2_UrbAS_IRTv3</v>
          </cell>
          <cell r="D2904" t="str">
            <v>TINSX</v>
          </cell>
          <cell r="E2904" t="str">
            <v>hhd-6</v>
          </cell>
          <cell r="F2904">
            <v>0.05</v>
          </cell>
          <cell r="G2904">
            <v>0.05</v>
          </cell>
          <cell r="H2904">
            <v>0.05</v>
          </cell>
          <cell r="I2904">
            <v>0.06</v>
          </cell>
          <cell r="J2904">
            <v>0.06</v>
          </cell>
          <cell r="K2904">
            <v>0.06</v>
          </cell>
          <cell r="L2904">
            <v>0.06</v>
          </cell>
          <cell r="M2904">
            <v>0.06</v>
          </cell>
          <cell r="N2904">
            <v>0.06</v>
          </cell>
          <cell r="O2904">
            <v>0.06</v>
          </cell>
          <cell r="P2904">
            <v>0.06</v>
          </cell>
          <cell r="Q2904">
            <v>0.06</v>
          </cell>
          <cell r="R2904">
            <v>0.06</v>
          </cell>
          <cell r="S2904">
            <v>0.06</v>
          </cell>
          <cell r="T2904">
            <v>0.06</v>
          </cell>
          <cell r="U2904">
            <v>0.06</v>
          </cell>
          <cell r="V2904">
            <v>0.06</v>
          </cell>
          <cell r="W2904">
            <v>0.06</v>
          </cell>
          <cell r="X2904">
            <v>0.05</v>
          </cell>
          <cell r="Y2904">
            <v>0.05</v>
          </cell>
          <cell r="Z2904">
            <v>0.05</v>
          </cell>
          <cell r="AA2904">
            <v>0.05</v>
          </cell>
          <cell r="AB2904">
            <v>0.05</v>
          </cell>
          <cell r="AC2904">
            <v>0.05</v>
          </cell>
          <cell r="AD2904">
            <v>0.05</v>
          </cell>
          <cell r="AE2904">
            <v>0.05</v>
          </cell>
          <cell r="AF2904">
            <v>0.05</v>
          </cell>
          <cell r="AG2904">
            <v>0.05</v>
          </cell>
          <cell r="AH2904">
            <v>0.05</v>
          </cell>
          <cell r="AI2904">
            <v>0.05</v>
          </cell>
          <cell r="AJ2904">
            <v>0.05</v>
          </cell>
          <cell r="AK2904">
            <v>0.05</v>
          </cell>
        </row>
        <row r="2905">
          <cell r="A2905" t="str">
            <v>SDGbaseTRAv2_UrbAS_IRTv3TINSXhhd-7</v>
          </cell>
          <cell r="B2905" t="str">
            <v>SIclos6_GOVclos11</v>
          </cell>
          <cell r="C2905" t="str">
            <v>SDGbaseTRAv2_UrbAS_IRTv3</v>
          </cell>
          <cell r="D2905" t="str">
            <v>TINSX</v>
          </cell>
          <cell r="E2905" t="str">
            <v>hhd-7</v>
          </cell>
          <cell r="F2905">
            <v>0.08</v>
          </cell>
          <cell r="G2905">
            <v>0.09</v>
          </cell>
          <cell r="H2905">
            <v>0.09</v>
          </cell>
          <cell r="I2905">
            <v>0.09</v>
          </cell>
          <cell r="J2905">
            <v>0.1</v>
          </cell>
          <cell r="K2905">
            <v>0.1</v>
          </cell>
          <cell r="L2905">
            <v>0.1</v>
          </cell>
          <cell r="M2905">
            <v>0.1</v>
          </cell>
          <cell r="N2905">
            <v>0.1</v>
          </cell>
          <cell r="O2905">
            <v>0.1</v>
          </cell>
          <cell r="P2905">
            <v>0.1</v>
          </cell>
          <cell r="Q2905">
            <v>0.1</v>
          </cell>
          <cell r="R2905">
            <v>0.1</v>
          </cell>
          <cell r="S2905">
            <v>0.1</v>
          </cell>
          <cell r="T2905">
            <v>0.09</v>
          </cell>
          <cell r="U2905">
            <v>0.09</v>
          </cell>
          <cell r="V2905">
            <v>0.09</v>
          </cell>
          <cell r="W2905">
            <v>0.09</v>
          </cell>
          <cell r="X2905">
            <v>0.09</v>
          </cell>
          <cell r="Y2905">
            <v>0.09</v>
          </cell>
          <cell r="Z2905">
            <v>0.08</v>
          </cell>
          <cell r="AA2905">
            <v>0.08</v>
          </cell>
          <cell r="AB2905">
            <v>0.08</v>
          </cell>
          <cell r="AC2905">
            <v>0.08</v>
          </cell>
          <cell r="AD2905">
            <v>0.08</v>
          </cell>
          <cell r="AE2905">
            <v>0.08</v>
          </cell>
          <cell r="AF2905">
            <v>0.08</v>
          </cell>
          <cell r="AG2905">
            <v>0.08</v>
          </cell>
          <cell r="AH2905">
            <v>0.08</v>
          </cell>
          <cell r="AI2905">
            <v>0.08</v>
          </cell>
          <cell r="AJ2905">
            <v>0.08</v>
          </cell>
          <cell r="AK2905">
            <v>0.09</v>
          </cell>
        </row>
        <row r="2906">
          <cell r="A2906" t="str">
            <v>SDGbaseTRAv2_UrbAS_IRTv3TINSXhhd-8</v>
          </cell>
          <cell r="B2906" t="str">
            <v>SIclos6_GOVclos11</v>
          </cell>
          <cell r="C2906" t="str">
            <v>SDGbaseTRAv2_UrbAS_IRTv3</v>
          </cell>
          <cell r="D2906" t="str">
            <v>TINSX</v>
          </cell>
          <cell r="E2906" t="str">
            <v>hhd-8</v>
          </cell>
          <cell r="F2906">
            <v>0.15</v>
          </cell>
          <cell r="G2906">
            <v>0.16</v>
          </cell>
          <cell r="H2906">
            <v>0.15</v>
          </cell>
          <cell r="I2906">
            <v>0.16</v>
          </cell>
          <cell r="J2906">
            <v>0.17</v>
          </cell>
          <cell r="K2906">
            <v>0.17</v>
          </cell>
          <cell r="L2906">
            <v>0.17</v>
          </cell>
          <cell r="M2906">
            <v>0.17</v>
          </cell>
          <cell r="N2906">
            <v>0.18</v>
          </cell>
          <cell r="O2906">
            <v>0.18</v>
          </cell>
          <cell r="P2906">
            <v>0.18</v>
          </cell>
          <cell r="Q2906">
            <v>0.18</v>
          </cell>
          <cell r="R2906">
            <v>0.18</v>
          </cell>
          <cell r="S2906">
            <v>0.17</v>
          </cell>
          <cell r="T2906">
            <v>0.17</v>
          </cell>
          <cell r="U2906">
            <v>0.17</v>
          </cell>
          <cell r="V2906">
            <v>0.16</v>
          </cell>
          <cell r="W2906">
            <v>0.16</v>
          </cell>
          <cell r="X2906">
            <v>0.16</v>
          </cell>
          <cell r="Y2906">
            <v>0.16</v>
          </cell>
          <cell r="Z2906">
            <v>0.15</v>
          </cell>
          <cell r="AA2906">
            <v>0.15</v>
          </cell>
          <cell r="AB2906">
            <v>0.15</v>
          </cell>
          <cell r="AC2906">
            <v>0.15</v>
          </cell>
          <cell r="AD2906">
            <v>0.15</v>
          </cell>
          <cell r="AE2906">
            <v>0.15</v>
          </cell>
          <cell r="AF2906">
            <v>0.15</v>
          </cell>
          <cell r="AG2906">
            <v>0.15</v>
          </cell>
          <cell r="AH2906">
            <v>0.15</v>
          </cell>
          <cell r="AI2906">
            <v>0.15</v>
          </cell>
          <cell r="AJ2906">
            <v>0.15</v>
          </cell>
          <cell r="AK2906">
            <v>0.16</v>
          </cell>
        </row>
        <row r="2907">
          <cell r="A2907" t="str">
            <v>SDGbaseTRAv2_UrbAS_IRTv3TINSXhhd-9</v>
          </cell>
          <cell r="B2907" t="str">
            <v>SIclos6_GOVclos11</v>
          </cell>
          <cell r="C2907" t="str">
            <v>SDGbaseTRAv2_UrbAS_IRTv3</v>
          </cell>
          <cell r="D2907" t="str">
            <v>TINSX</v>
          </cell>
          <cell r="E2907" t="str">
            <v>hhd-9</v>
          </cell>
          <cell r="F2907">
            <v>0.2</v>
          </cell>
          <cell r="G2907">
            <v>0.21</v>
          </cell>
          <cell r="H2907">
            <v>0.21</v>
          </cell>
          <cell r="I2907">
            <v>0.22</v>
          </cell>
          <cell r="J2907">
            <v>0.23</v>
          </cell>
          <cell r="K2907">
            <v>0.23</v>
          </cell>
          <cell r="L2907">
            <v>0.23</v>
          </cell>
          <cell r="M2907">
            <v>0.23</v>
          </cell>
          <cell r="N2907">
            <v>0.23</v>
          </cell>
          <cell r="O2907">
            <v>0.24</v>
          </cell>
          <cell r="P2907">
            <v>0.24</v>
          </cell>
          <cell r="Q2907">
            <v>0.24</v>
          </cell>
          <cell r="R2907">
            <v>0.23</v>
          </cell>
          <cell r="S2907">
            <v>0.23</v>
          </cell>
          <cell r="T2907">
            <v>0.23</v>
          </cell>
          <cell r="U2907">
            <v>0.22</v>
          </cell>
          <cell r="V2907">
            <v>0.22</v>
          </cell>
          <cell r="W2907">
            <v>0.21</v>
          </cell>
          <cell r="X2907">
            <v>0.21</v>
          </cell>
          <cell r="Y2907">
            <v>0.21</v>
          </cell>
          <cell r="Z2907">
            <v>0.2</v>
          </cell>
          <cell r="AA2907">
            <v>0.2</v>
          </cell>
          <cell r="AB2907">
            <v>0.2</v>
          </cell>
          <cell r="AC2907">
            <v>0.2</v>
          </cell>
          <cell r="AD2907">
            <v>0.2</v>
          </cell>
          <cell r="AE2907">
            <v>0.2</v>
          </cell>
          <cell r="AF2907">
            <v>0.19</v>
          </cell>
          <cell r="AG2907">
            <v>0.19</v>
          </cell>
          <cell r="AH2907">
            <v>0.19</v>
          </cell>
          <cell r="AI2907">
            <v>0.2</v>
          </cell>
          <cell r="AJ2907">
            <v>0.2</v>
          </cell>
          <cell r="AK2907">
            <v>0.21</v>
          </cell>
        </row>
        <row r="2908">
          <cell r="A2908" t="str">
            <v>SDGbaseTRAv2_UrbAS_IRTv3MPSXent-n</v>
          </cell>
          <cell r="B2908" t="str">
            <v>SIclos6_GOVclos11</v>
          </cell>
          <cell r="C2908" t="str">
            <v>SDGbaseTRAv2_UrbAS_IRTv3</v>
          </cell>
          <cell r="D2908" t="str">
            <v>MPSX</v>
          </cell>
          <cell r="E2908" t="str">
            <v>ent-n</v>
          </cell>
          <cell r="F2908">
            <v>0.44</v>
          </cell>
          <cell r="G2908">
            <v>0.44</v>
          </cell>
          <cell r="H2908">
            <v>0.44</v>
          </cell>
          <cell r="I2908">
            <v>0.44</v>
          </cell>
          <cell r="J2908">
            <v>0.44</v>
          </cell>
          <cell r="K2908">
            <v>0.44</v>
          </cell>
          <cell r="L2908">
            <v>0.44</v>
          </cell>
          <cell r="M2908">
            <v>0.44</v>
          </cell>
          <cell r="N2908">
            <v>0.44</v>
          </cell>
          <cell r="O2908">
            <v>0.44</v>
          </cell>
          <cell r="P2908">
            <v>0.44</v>
          </cell>
          <cell r="Q2908">
            <v>0.44</v>
          </cell>
          <cell r="R2908">
            <v>0.44</v>
          </cell>
          <cell r="S2908">
            <v>0.44</v>
          </cell>
          <cell r="T2908">
            <v>0.44</v>
          </cell>
          <cell r="U2908">
            <v>0.44</v>
          </cell>
          <cell r="V2908">
            <v>0.44</v>
          </cell>
          <cell r="W2908">
            <v>0.44</v>
          </cell>
          <cell r="X2908">
            <v>0.44</v>
          </cell>
          <cell r="Y2908">
            <v>0.44</v>
          </cell>
          <cell r="Z2908">
            <v>0.44</v>
          </cell>
          <cell r="AA2908">
            <v>0.44</v>
          </cell>
          <cell r="AB2908">
            <v>0.44</v>
          </cell>
          <cell r="AC2908">
            <v>0.44</v>
          </cell>
          <cell r="AD2908">
            <v>0.44</v>
          </cell>
          <cell r="AE2908">
            <v>0.44</v>
          </cell>
          <cell r="AF2908">
            <v>0.44</v>
          </cell>
          <cell r="AG2908">
            <v>0.44</v>
          </cell>
          <cell r="AH2908">
            <v>0.44</v>
          </cell>
          <cell r="AI2908">
            <v>0.44</v>
          </cell>
          <cell r="AJ2908">
            <v>0.44</v>
          </cell>
          <cell r="AK2908">
            <v>0.44</v>
          </cell>
        </row>
        <row r="2909">
          <cell r="A2909" t="str">
            <v>SDGbaseTRAv2_UrbAS_IRTv3MPSXent-e</v>
          </cell>
          <cell r="B2909" t="str">
            <v>SIclos6_GOVclos11</v>
          </cell>
          <cell r="C2909" t="str">
            <v>SDGbaseTRAv2_UrbAS_IRTv3</v>
          </cell>
          <cell r="D2909" t="str">
            <v>MPSX</v>
          </cell>
          <cell r="E2909" t="str">
            <v>ent-e</v>
          </cell>
          <cell r="F2909">
            <v>1</v>
          </cell>
          <cell r="G2909">
            <v>1</v>
          </cell>
          <cell r="H2909">
            <v>1</v>
          </cell>
          <cell r="I2909">
            <v>1</v>
          </cell>
          <cell r="J2909">
            <v>1</v>
          </cell>
          <cell r="K2909">
            <v>1</v>
          </cell>
          <cell r="L2909">
            <v>1</v>
          </cell>
          <cell r="M2909">
            <v>1</v>
          </cell>
          <cell r="N2909">
            <v>1</v>
          </cell>
          <cell r="O2909">
            <v>1</v>
          </cell>
          <cell r="P2909">
            <v>1</v>
          </cell>
          <cell r="Q2909">
            <v>1</v>
          </cell>
          <cell r="R2909">
            <v>1</v>
          </cell>
          <cell r="S2909">
            <v>1</v>
          </cell>
          <cell r="T2909">
            <v>1</v>
          </cell>
          <cell r="U2909">
            <v>1</v>
          </cell>
          <cell r="V2909">
            <v>1</v>
          </cell>
          <cell r="W2909">
            <v>1</v>
          </cell>
          <cell r="X2909">
            <v>1</v>
          </cell>
          <cell r="Y2909">
            <v>1</v>
          </cell>
          <cell r="Z2909">
            <v>1</v>
          </cell>
          <cell r="AA2909">
            <v>1</v>
          </cell>
          <cell r="AB2909">
            <v>1</v>
          </cell>
          <cell r="AC2909">
            <v>1</v>
          </cell>
          <cell r="AD2909">
            <v>1</v>
          </cell>
          <cell r="AE2909">
            <v>1</v>
          </cell>
          <cell r="AF2909">
            <v>1</v>
          </cell>
          <cell r="AG2909">
            <v>1</v>
          </cell>
          <cell r="AH2909">
            <v>1</v>
          </cell>
          <cell r="AI2909">
            <v>1</v>
          </cell>
          <cell r="AJ2909">
            <v>1</v>
          </cell>
          <cell r="AK2909">
            <v>1</v>
          </cell>
        </row>
        <row r="2910">
          <cell r="A2910" t="str">
            <v>SDGbaseTRAv2_UrbAS_IRTv3MPSXhhd-0</v>
          </cell>
          <cell r="B2910" t="str">
            <v>SIclos6_GOVclos11</v>
          </cell>
          <cell r="C2910" t="str">
            <v>SDGbaseTRAv2_UrbAS_IRTv3</v>
          </cell>
          <cell r="D2910" t="str">
            <v>MPSX</v>
          </cell>
          <cell r="E2910" t="str">
            <v>hhd-0</v>
          </cell>
          <cell r="F2910">
            <v>0</v>
          </cell>
          <cell r="G2910">
            <v>0</v>
          </cell>
          <cell r="H2910">
            <v>0</v>
          </cell>
          <cell r="I2910">
            <v>0</v>
          </cell>
          <cell r="J2910">
            <v>0</v>
          </cell>
          <cell r="K2910">
            <v>0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0.01</v>
          </cell>
          <cell r="S2910">
            <v>0.01</v>
          </cell>
          <cell r="T2910">
            <v>0.01</v>
          </cell>
          <cell r="U2910">
            <v>0.01</v>
          </cell>
          <cell r="V2910">
            <v>0.01</v>
          </cell>
          <cell r="W2910">
            <v>0.01</v>
          </cell>
          <cell r="X2910">
            <v>0.01</v>
          </cell>
          <cell r="Y2910">
            <v>0.01</v>
          </cell>
          <cell r="Z2910">
            <v>0.01</v>
          </cell>
          <cell r="AA2910">
            <v>0.01</v>
          </cell>
          <cell r="AB2910">
            <v>0.01</v>
          </cell>
          <cell r="AC2910">
            <v>0.01</v>
          </cell>
          <cell r="AD2910">
            <v>0.01</v>
          </cell>
          <cell r="AE2910">
            <v>0.01</v>
          </cell>
          <cell r="AF2910">
            <v>0.01</v>
          </cell>
          <cell r="AG2910">
            <v>0.01</v>
          </cell>
          <cell r="AH2910">
            <v>0</v>
          </cell>
          <cell r="AI2910">
            <v>0</v>
          </cell>
          <cell r="AJ2910">
            <v>-0.01</v>
          </cell>
          <cell r="AK2910">
            <v>-0.01</v>
          </cell>
        </row>
        <row r="2911">
          <cell r="A2911" t="str">
            <v>SDGbaseTRAv2_UrbAS_IRTv3MPSXhhd-1</v>
          </cell>
          <cell r="B2911" t="str">
            <v>SIclos6_GOVclos11</v>
          </cell>
          <cell r="C2911" t="str">
            <v>SDGbaseTRAv2_UrbAS_IRTv3</v>
          </cell>
          <cell r="D2911" t="str">
            <v>MPSX</v>
          </cell>
          <cell r="E2911" t="str">
            <v>hhd-1</v>
          </cell>
          <cell r="F2911">
            <v>0</v>
          </cell>
          <cell r="G2911">
            <v>0</v>
          </cell>
          <cell r="H2911">
            <v>0</v>
          </cell>
          <cell r="I2911">
            <v>0</v>
          </cell>
          <cell r="J2911">
            <v>0</v>
          </cell>
          <cell r="K2911">
            <v>0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0</v>
          </cell>
          <cell r="Q2911">
            <v>0</v>
          </cell>
          <cell r="R2911">
            <v>0.01</v>
          </cell>
          <cell r="S2911">
            <v>0.01</v>
          </cell>
          <cell r="T2911">
            <v>0.01</v>
          </cell>
          <cell r="U2911">
            <v>0.01</v>
          </cell>
          <cell r="V2911">
            <v>0.01</v>
          </cell>
          <cell r="W2911">
            <v>0.01</v>
          </cell>
          <cell r="X2911">
            <v>0.01</v>
          </cell>
          <cell r="Y2911">
            <v>0.01</v>
          </cell>
          <cell r="Z2911">
            <v>0.01</v>
          </cell>
          <cell r="AA2911">
            <v>0.01</v>
          </cell>
          <cell r="AB2911">
            <v>0.01</v>
          </cell>
          <cell r="AC2911">
            <v>0.01</v>
          </cell>
          <cell r="AD2911">
            <v>0.01</v>
          </cell>
          <cell r="AE2911">
            <v>0.01</v>
          </cell>
          <cell r="AF2911">
            <v>0.01</v>
          </cell>
          <cell r="AG2911">
            <v>0.01</v>
          </cell>
          <cell r="AH2911">
            <v>0</v>
          </cell>
          <cell r="AI2911">
            <v>0</v>
          </cell>
          <cell r="AJ2911">
            <v>-0.01</v>
          </cell>
          <cell r="AK2911">
            <v>-0.01</v>
          </cell>
        </row>
        <row r="2912">
          <cell r="A2912" t="str">
            <v>SDGbaseTRAv2_UrbAS_IRTv3MPSXhhd-2</v>
          </cell>
          <cell r="B2912" t="str">
            <v>SIclos6_GOVclos11</v>
          </cell>
          <cell r="C2912" t="str">
            <v>SDGbaseTRAv2_UrbAS_IRTv3</v>
          </cell>
          <cell r="D2912" t="str">
            <v>MPSX</v>
          </cell>
          <cell r="E2912" t="str">
            <v>hhd-2</v>
          </cell>
          <cell r="F2912">
            <v>0</v>
          </cell>
          <cell r="G2912">
            <v>0</v>
          </cell>
          <cell r="H2912">
            <v>0</v>
          </cell>
          <cell r="I2912">
            <v>0</v>
          </cell>
          <cell r="J2912">
            <v>0</v>
          </cell>
          <cell r="K2912">
            <v>0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0</v>
          </cell>
          <cell r="Q2912">
            <v>0.01</v>
          </cell>
          <cell r="R2912">
            <v>0.01</v>
          </cell>
          <cell r="S2912">
            <v>0.01</v>
          </cell>
          <cell r="T2912">
            <v>0.01</v>
          </cell>
          <cell r="U2912">
            <v>0.01</v>
          </cell>
          <cell r="V2912">
            <v>0.01</v>
          </cell>
          <cell r="W2912">
            <v>0.01</v>
          </cell>
          <cell r="X2912">
            <v>0.01</v>
          </cell>
          <cell r="Y2912">
            <v>0.01</v>
          </cell>
          <cell r="Z2912">
            <v>0.01</v>
          </cell>
          <cell r="AA2912">
            <v>0.01</v>
          </cell>
          <cell r="AB2912">
            <v>0.01</v>
          </cell>
          <cell r="AC2912">
            <v>0.01</v>
          </cell>
          <cell r="AD2912">
            <v>0.01</v>
          </cell>
          <cell r="AE2912">
            <v>0.01</v>
          </cell>
          <cell r="AF2912">
            <v>0.01</v>
          </cell>
          <cell r="AG2912">
            <v>0.01</v>
          </cell>
          <cell r="AH2912">
            <v>0</v>
          </cell>
          <cell r="AI2912">
            <v>0</v>
          </cell>
          <cell r="AJ2912">
            <v>-0.01</v>
          </cell>
          <cell r="AK2912">
            <v>-0.01</v>
          </cell>
        </row>
        <row r="2913">
          <cell r="A2913" t="str">
            <v>SDGbaseTRAv2_UrbAS_IRTv3MPSXhhd-3</v>
          </cell>
          <cell r="B2913" t="str">
            <v>SIclos6_GOVclos11</v>
          </cell>
          <cell r="C2913" t="str">
            <v>SDGbaseTRAv2_UrbAS_IRTv3</v>
          </cell>
          <cell r="D2913" t="str">
            <v>MPSX</v>
          </cell>
          <cell r="E2913" t="str">
            <v>hhd-3</v>
          </cell>
          <cell r="F2913">
            <v>0</v>
          </cell>
          <cell r="G2913">
            <v>0</v>
          </cell>
          <cell r="H2913">
            <v>0</v>
          </cell>
          <cell r="I2913">
            <v>0</v>
          </cell>
          <cell r="J2913">
            <v>0</v>
          </cell>
          <cell r="K2913">
            <v>0</v>
          </cell>
          <cell r="L2913">
            <v>0</v>
          </cell>
          <cell r="M2913">
            <v>0</v>
          </cell>
          <cell r="N2913">
            <v>0.01</v>
          </cell>
          <cell r="O2913">
            <v>0.01</v>
          </cell>
          <cell r="P2913">
            <v>0.01</v>
          </cell>
          <cell r="Q2913">
            <v>0.01</v>
          </cell>
          <cell r="R2913">
            <v>0.01</v>
          </cell>
          <cell r="S2913">
            <v>0.01</v>
          </cell>
          <cell r="T2913">
            <v>0.01</v>
          </cell>
          <cell r="U2913">
            <v>0.01</v>
          </cell>
          <cell r="V2913">
            <v>0.01</v>
          </cell>
          <cell r="W2913">
            <v>0.01</v>
          </cell>
          <cell r="X2913">
            <v>0.01</v>
          </cell>
          <cell r="Y2913">
            <v>0.01</v>
          </cell>
          <cell r="Z2913">
            <v>0.01</v>
          </cell>
          <cell r="AA2913">
            <v>0.01</v>
          </cell>
          <cell r="AB2913">
            <v>0.01</v>
          </cell>
          <cell r="AC2913">
            <v>0.01</v>
          </cell>
          <cell r="AD2913">
            <v>0.01</v>
          </cell>
          <cell r="AE2913">
            <v>0.01</v>
          </cell>
          <cell r="AF2913">
            <v>0.01</v>
          </cell>
          <cell r="AG2913">
            <v>0.01</v>
          </cell>
          <cell r="AH2913">
            <v>0</v>
          </cell>
          <cell r="AI2913">
            <v>0</v>
          </cell>
          <cell r="AJ2913">
            <v>-0.01</v>
          </cell>
          <cell r="AK2913">
            <v>-0.01</v>
          </cell>
        </row>
        <row r="2914">
          <cell r="A2914" t="str">
            <v>SDGbaseTRAv2_UrbAS_IRTv3MPSXhhd-4</v>
          </cell>
          <cell r="B2914" t="str">
            <v>SIclos6_GOVclos11</v>
          </cell>
          <cell r="C2914" t="str">
            <v>SDGbaseTRAv2_UrbAS_IRTv3</v>
          </cell>
          <cell r="D2914" t="str">
            <v>MPSX</v>
          </cell>
          <cell r="E2914" t="str">
            <v>hhd-4</v>
          </cell>
          <cell r="F2914">
            <v>0</v>
          </cell>
          <cell r="G2914">
            <v>0</v>
          </cell>
          <cell r="H2914">
            <v>0</v>
          </cell>
          <cell r="I2914">
            <v>0</v>
          </cell>
          <cell r="J2914">
            <v>0</v>
          </cell>
          <cell r="K2914">
            <v>0</v>
          </cell>
          <cell r="L2914">
            <v>0</v>
          </cell>
          <cell r="M2914">
            <v>0.01</v>
          </cell>
          <cell r="N2914">
            <v>0.01</v>
          </cell>
          <cell r="O2914">
            <v>0.01</v>
          </cell>
          <cell r="P2914">
            <v>0.01</v>
          </cell>
          <cell r="Q2914">
            <v>0.01</v>
          </cell>
          <cell r="R2914">
            <v>0.01</v>
          </cell>
          <cell r="S2914">
            <v>0.01</v>
          </cell>
          <cell r="T2914">
            <v>0.01</v>
          </cell>
          <cell r="U2914">
            <v>0.01</v>
          </cell>
          <cell r="V2914">
            <v>0.01</v>
          </cell>
          <cell r="W2914">
            <v>0.01</v>
          </cell>
          <cell r="X2914">
            <v>0.01</v>
          </cell>
          <cell r="Y2914">
            <v>0.01</v>
          </cell>
          <cell r="Z2914">
            <v>0.01</v>
          </cell>
          <cell r="AA2914">
            <v>0.01</v>
          </cell>
          <cell r="AB2914">
            <v>0.01</v>
          </cell>
          <cell r="AC2914">
            <v>0.01</v>
          </cell>
          <cell r="AD2914">
            <v>0.01</v>
          </cell>
          <cell r="AE2914">
            <v>0.01</v>
          </cell>
          <cell r="AF2914">
            <v>0.01</v>
          </cell>
          <cell r="AG2914">
            <v>0.01</v>
          </cell>
          <cell r="AH2914">
            <v>0</v>
          </cell>
          <cell r="AI2914">
            <v>0</v>
          </cell>
          <cell r="AJ2914">
            <v>-0.01</v>
          </cell>
          <cell r="AK2914">
            <v>-0.01</v>
          </cell>
        </row>
        <row r="2915">
          <cell r="A2915" t="str">
            <v>SDGbaseTRAv2_UrbAS_IRTv3MPSXhhd-5</v>
          </cell>
          <cell r="B2915" t="str">
            <v>SIclos6_GOVclos11</v>
          </cell>
          <cell r="C2915" t="str">
            <v>SDGbaseTRAv2_UrbAS_IRTv3</v>
          </cell>
          <cell r="D2915" t="str">
            <v>MPSX</v>
          </cell>
          <cell r="E2915" t="str">
            <v>hhd-5</v>
          </cell>
          <cell r="F2915">
            <v>0</v>
          </cell>
          <cell r="G2915">
            <v>0</v>
          </cell>
          <cell r="H2915">
            <v>0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0.01</v>
          </cell>
          <cell r="N2915">
            <v>0.01</v>
          </cell>
          <cell r="O2915">
            <v>0.01</v>
          </cell>
          <cell r="P2915">
            <v>0.01</v>
          </cell>
          <cell r="Q2915">
            <v>0.01</v>
          </cell>
          <cell r="R2915">
            <v>0.01</v>
          </cell>
          <cell r="S2915">
            <v>0.01</v>
          </cell>
          <cell r="T2915">
            <v>0.01</v>
          </cell>
          <cell r="U2915">
            <v>0.01</v>
          </cell>
          <cell r="V2915">
            <v>0.01</v>
          </cell>
          <cell r="W2915">
            <v>0.01</v>
          </cell>
          <cell r="X2915">
            <v>0.01</v>
          </cell>
          <cell r="Y2915">
            <v>0.01</v>
          </cell>
          <cell r="Z2915">
            <v>0.01</v>
          </cell>
          <cell r="AA2915">
            <v>0.01</v>
          </cell>
          <cell r="AB2915">
            <v>0.01</v>
          </cell>
          <cell r="AC2915">
            <v>0.01</v>
          </cell>
          <cell r="AD2915">
            <v>0.01</v>
          </cell>
          <cell r="AE2915">
            <v>0.01</v>
          </cell>
          <cell r="AF2915">
            <v>0.01</v>
          </cell>
          <cell r="AG2915">
            <v>0.01</v>
          </cell>
          <cell r="AH2915">
            <v>0</v>
          </cell>
          <cell r="AI2915">
            <v>0</v>
          </cell>
          <cell r="AJ2915">
            <v>-0.01</v>
          </cell>
          <cell r="AK2915">
            <v>-0.01</v>
          </cell>
        </row>
        <row r="2916">
          <cell r="A2916" t="str">
            <v>SDGbaseTRAv2_UrbAS_IRTv3MPSXhhd-6</v>
          </cell>
          <cell r="B2916" t="str">
            <v>SIclos6_GOVclos11</v>
          </cell>
          <cell r="C2916" t="str">
            <v>SDGbaseTRAv2_UrbAS_IRTv3</v>
          </cell>
          <cell r="D2916" t="str">
            <v>MPSX</v>
          </cell>
          <cell r="E2916" t="str">
            <v>hhd-6</v>
          </cell>
          <cell r="F2916">
            <v>0</v>
          </cell>
          <cell r="G2916">
            <v>0</v>
          </cell>
          <cell r="H2916">
            <v>0</v>
          </cell>
          <cell r="I2916">
            <v>0</v>
          </cell>
          <cell r="J2916">
            <v>0</v>
          </cell>
          <cell r="K2916">
            <v>0</v>
          </cell>
          <cell r="L2916">
            <v>0</v>
          </cell>
          <cell r="M2916">
            <v>0.01</v>
          </cell>
          <cell r="N2916">
            <v>0.01</v>
          </cell>
          <cell r="O2916">
            <v>0.01</v>
          </cell>
          <cell r="P2916">
            <v>0.01</v>
          </cell>
          <cell r="Q2916">
            <v>0.01</v>
          </cell>
          <cell r="R2916">
            <v>0.01</v>
          </cell>
          <cell r="S2916">
            <v>0.01</v>
          </cell>
          <cell r="T2916">
            <v>0.01</v>
          </cell>
          <cell r="U2916">
            <v>0.01</v>
          </cell>
          <cell r="V2916">
            <v>0.01</v>
          </cell>
          <cell r="W2916">
            <v>0.01</v>
          </cell>
          <cell r="X2916">
            <v>0.01</v>
          </cell>
          <cell r="Y2916">
            <v>0.01</v>
          </cell>
          <cell r="Z2916">
            <v>0.01</v>
          </cell>
          <cell r="AA2916">
            <v>0.01</v>
          </cell>
          <cell r="AB2916">
            <v>0.01</v>
          </cell>
          <cell r="AC2916">
            <v>0.01</v>
          </cell>
          <cell r="AD2916">
            <v>0.01</v>
          </cell>
          <cell r="AE2916">
            <v>0.01</v>
          </cell>
          <cell r="AF2916">
            <v>0.01</v>
          </cell>
          <cell r="AG2916">
            <v>0.01</v>
          </cell>
          <cell r="AH2916">
            <v>0</v>
          </cell>
          <cell r="AI2916">
            <v>0</v>
          </cell>
          <cell r="AJ2916">
            <v>-0.01</v>
          </cell>
          <cell r="AK2916">
            <v>-0.01</v>
          </cell>
        </row>
        <row r="2917">
          <cell r="A2917" t="str">
            <v>SDGbaseTRAv2_UrbAS_IRTv3MPSXhhd-7</v>
          </cell>
          <cell r="B2917" t="str">
            <v>SIclos6_GOVclos11</v>
          </cell>
          <cell r="C2917" t="str">
            <v>SDGbaseTRAv2_UrbAS_IRTv3</v>
          </cell>
          <cell r="D2917" t="str">
            <v>MPSX</v>
          </cell>
          <cell r="E2917" t="str">
            <v>hhd-7</v>
          </cell>
          <cell r="F2917">
            <v>0</v>
          </cell>
          <cell r="G2917">
            <v>0</v>
          </cell>
          <cell r="H2917">
            <v>0.01</v>
          </cell>
          <cell r="I2917">
            <v>0.01</v>
          </cell>
          <cell r="J2917">
            <v>0.01</v>
          </cell>
          <cell r="K2917">
            <v>0.01</v>
          </cell>
          <cell r="L2917">
            <v>0.01</v>
          </cell>
          <cell r="M2917">
            <v>0.01</v>
          </cell>
          <cell r="N2917">
            <v>0.01</v>
          </cell>
          <cell r="O2917">
            <v>0.01</v>
          </cell>
          <cell r="P2917">
            <v>0.01</v>
          </cell>
          <cell r="Q2917">
            <v>0.01</v>
          </cell>
          <cell r="R2917">
            <v>0.01</v>
          </cell>
          <cell r="S2917">
            <v>0.01</v>
          </cell>
          <cell r="T2917">
            <v>0.01</v>
          </cell>
          <cell r="U2917">
            <v>0.01</v>
          </cell>
          <cell r="V2917">
            <v>0.01</v>
          </cell>
          <cell r="W2917">
            <v>0.01</v>
          </cell>
          <cell r="X2917">
            <v>0.01</v>
          </cell>
          <cell r="Y2917">
            <v>0.01</v>
          </cell>
          <cell r="Z2917">
            <v>0.01</v>
          </cell>
          <cell r="AA2917">
            <v>0.01</v>
          </cell>
          <cell r="AB2917">
            <v>0.01</v>
          </cell>
          <cell r="AC2917">
            <v>0.01</v>
          </cell>
          <cell r="AD2917">
            <v>0.01</v>
          </cell>
          <cell r="AE2917">
            <v>0.01</v>
          </cell>
          <cell r="AF2917">
            <v>0.01</v>
          </cell>
          <cell r="AG2917">
            <v>0.01</v>
          </cell>
          <cell r="AH2917">
            <v>0</v>
          </cell>
          <cell r="AI2917">
            <v>0</v>
          </cell>
          <cell r="AJ2917">
            <v>-0.01</v>
          </cell>
          <cell r="AK2917">
            <v>-0.01</v>
          </cell>
        </row>
        <row r="2918">
          <cell r="A2918" t="str">
            <v>SDGbaseTRAv2_UrbAS_IRTv3MPSXhhd-8</v>
          </cell>
          <cell r="B2918" t="str">
            <v>SIclos6_GOVclos11</v>
          </cell>
          <cell r="C2918" t="str">
            <v>SDGbaseTRAv2_UrbAS_IRTv3</v>
          </cell>
          <cell r="D2918" t="str">
            <v>MPSX</v>
          </cell>
          <cell r="E2918" t="str">
            <v>hhd-8</v>
          </cell>
          <cell r="F2918">
            <v>0.01</v>
          </cell>
          <cell r="G2918">
            <v>0.01</v>
          </cell>
          <cell r="H2918">
            <v>0.01</v>
          </cell>
          <cell r="I2918">
            <v>0.01</v>
          </cell>
          <cell r="J2918">
            <v>0.01</v>
          </cell>
          <cell r="K2918">
            <v>0.01</v>
          </cell>
          <cell r="L2918">
            <v>0.01</v>
          </cell>
          <cell r="M2918">
            <v>0.01</v>
          </cell>
          <cell r="N2918">
            <v>0.01</v>
          </cell>
          <cell r="O2918">
            <v>0.01</v>
          </cell>
          <cell r="P2918">
            <v>0.01</v>
          </cell>
          <cell r="Q2918">
            <v>0.01</v>
          </cell>
          <cell r="R2918">
            <v>0.01</v>
          </cell>
          <cell r="S2918">
            <v>0.01</v>
          </cell>
          <cell r="T2918">
            <v>0.01</v>
          </cell>
          <cell r="U2918">
            <v>0.01</v>
          </cell>
          <cell r="V2918">
            <v>0.01</v>
          </cell>
          <cell r="W2918">
            <v>0.01</v>
          </cell>
          <cell r="X2918">
            <v>0.01</v>
          </cell>
          <cell r="Y2918">
            <v>0.01</v>
          </cell>
          <cell r="Z2918">
            <v>0.01</v>
          </cell>
          <cell r="AA2918">
            <v>0.01</v>
          </cell>
          <cell r="AB2918">
            <v>0.01</v>
          </cell>
          <cell r="AC2918">
            <v>0.01</v>
          </cell>
          <cell r="AD2918">
            <v>0.01</v>
          </cell>
          <cell r="AE2918">
            <v>0.01</v>
          </cell>
          <cell r="AF2918">
            <v>0.01</v>
          </cell>
          <cell r="AG2918">
            <v>0.01</v>
          </cell>
          <cell r="AH2918">
            <v>0.01</v>
          </cell>
          <cell r="AI2918">
            <v>0</v>
          </cell>
          <cell r="AJ2918">
            <v>0</v>
          </cell>
          <cell r="AK2918">
            <v>-0.01</v>
          </cell>
        </row>
        <row r="2919">
          <cell r="A2919" t="str">
            <v>SDGbaseTRAv2_UrbAS_IRTv3MPSXhhd-9</v>
          </cell>
          <cell r="B2919" t="str">
            <v>SIclos6_GOVclos11</v>
          </cell>
          <cell r="C2919" t="str">
            <v>SDGbaseTRAv2_UrbAS_IRTv3</v>
          </cell>
          <cell r="D2919" t="str">
            <v>MPSX</v>
          </cell>
          <cell r="E2919" t="str">
            <v>hhd-9</v>
          </cell>
          <cell r="F2919">
            <v>0.04</v>
          </cell>
          <cell r="G2919">
            <v>0.04</v>
          </cell>
          <cell r="H2919">
            <v>0.04</v>
          </cell>
          <cell r="I2919">
            <v>0.04</v>
          </cell>
          <cell r="J2919">
            <v>0.04</v>
          </cell>
          <cell r="K2919">
            <v>0.04</v>
          </cell>
          <cell r="L2919">
            <v>0.04</v>
          </cell>
          <cell r="M2919">
            <v>0.05</v>
          </cell>
          <cell r="N2919">
            <v>0.05</v>
          </cell>
          <cell r="O2919">
            <v>0.05</v>
          </cell>
          <cell r="P2919">
            <v>0.05</v>
          </cell>
          <cell r="Q2919">
            <v>0.05</v>
          </cell>
          <cell r="R2919">
            <v>0.05</v>
          </cell>
          <cell r="S2919">
            <v>0.05</v>
          </cell>
          <cell r="T2919">
            <v>0.05</v>
          </cell>
          <cell r="U2919">
            <v>0.05</v>
          </cell>
          <cell r="V2919">
            <v>0.05</v>
          </cell>
          <cell r="W2919">
            <v>0.05</v>
          </cell>
          <cell r="X2919">
            <v>0.05</v>
          </cell>
          <cell r="Y2919">
            <v>0.05</v>
          </cell>
          <cell r="Z2919">
            <v>0.05</v>
          </cell>
          <cell r="AA2919">
            <v>0.05</v>
          </cell>
          <cell r="AB2919">
            <v>0.05</v>
          </cell>
          <cell r="AC2919">
            <v>0.05</v>
          </cell>
          <cell r="AD2919">
            <v>0.05</v>
          </cell>
          <cell r="AE2919">
            <v>0.05</v>
          </cell>
          <cell r="AF2919">
            <v>0.05</v>
          </cell>
          <cell r="AG2919">
            <v>0.05</v>
          </cell>
          <cell r="AH2919">
            <v>0.04</v>
          </cell>
          <cell r="AI2919">
            <v>0.04</v>
          </cell>
          <cell r="AJ2919">
            <v>0.03</v>
          </cell>
          <cell r="AK2919">
            <v>0.03</v>
          </cell>
        </row>
        <row r="2920">
          <cell r="A2920" t="str">
            <v>SDGbaseTRAv2_UrbAS_IRTv3C_SavingsINSent-n</v>
          </cell>
          <cell r="B2920" t="str">
            <v>SIclos6_GOVclos11</v>
          </cell>
          <cell r="C2920" t="str">
            <v>SDGbaseTRAv2_UrbAS_IRTv3</v>
          </cell>
          <cell r="D2920" t="str">
            <v>C_SavingsINS</v>
          </cell>
          <cell r="E2920" t="str">
            <v>ent-n</v>
          </cell>
          <cell r="F2920">
            <v>634.29</v>
          </cell>
          <cell r="G2920">
            <v>578.59</v>
          </cell>
          <cell r="H2920">
            <v>603.29</v>
          </cell>
          <cell r="I2920">
            <v>609.54</v>
          </cell>
          <cell r="J2920">
            <v>612.39</v>
          </cell>
          <cell r="K2920">
            <v>624.29999999999995</v>
          </cell>
          <cell r="L2920">
            <v>636.82000000000005</v>
          </cell>
          <cell r="M2920">
            <v>649.23</v>
          </cell>
          <cell r="N2920">
            <v>663.77</v>
          </cell>
          <cell r="O2920">
            <v>682.58</v>
          </cell>
          <cell r="P2920">
            <v>700.12</v>
          </cell>
          <cell r="Q2920">
            <v>716.34</v>
          </cell>
          <cell r="R2920">
            <v>744.15</v>
          </cell>
          <cell r="S2920">
            <v>768.08</v>
          </cell>
          <cell r="T2920">
            <v>793.7</v>
          </cell>
          <cell r="U2920">
            <v>824.3</v>
          </cell>
          <cell r="V2920">
            <v>853.6</v>
          </cell>
          <cell r="W2920">
            <v>883.55</v>
          </cell>
          <cell r="X2920">
            <v>914.26</v>
          </cell>
          <cell r="Y2920">
            <v>944.24</v>
          </cell>
          <cell r="Z2920">
            <v>993.21</v>
          </cell>
          <cell r="AA2920">
            <v>1028.3599999999999</v>
          </cell>
          <cell r="AB2920">
            <v>1050.8599999999999</v>
          </cell>
          <cell r="AC2920">
            <v>1078.43</v>
          </cell>
          <cell r="AD2920">
            <v>1111.04</v>
          </cell>
          <cell r="AE2920">
            <v>1144.71</v>
          </cell>
          <cell r="AF2920">
            <v>1178.9000000000001</v>
          </cell>
          <cell r="AG2920">
            <v>1188.96</v>
          </cell>
          <cell r="AH2920">
            <v>1198.3399999999999</v>
          </cell>
          <cell r="AI2920">
            <v>1201.05</v>
          </cell>
          <cell r="AJ2920">
            <v>1196.6300000000001</v>
          </cell>
          <cell r="AK2920">
            <v>1186.95</v>
          </cell>
        </row>
        <row r="2921">
          <cell r="A2921" t="str">
            <v>SDGbaseTRAv2_UrbAS_IRTv3C_SavingsINSent-e</v>
          </cell>
          <cell r="B2921" t="str">
            <v>SIclos6_GOVclos11</v>
          </cell>
          <cell r="C2921" t="str">
            <v>SDGbaseTRAv2_UrbAS_IRTv3</v>
          </cell>
          <cell r="D2921" t="str">
            <v>C_SavingsINS</v>
          </cell>
          <cell r="E2921" t="str">
            <v>ent-e</v>
          </cell>
          <cell r="F2921">
            <v>60.1</v>
          </cell>
          <cell r="G2921">
            <v>65.95</v>
          </cell>
          <cell r="H2921">
            <v>54.6</v>
          </cell>
          <cell r="I2921">
            <v>55.52</v>
          </cell>
          <cell r="J2921">
            <v>57.98</v>
          </cell>
          <cell r="K2921">
            <v>61.66</v>
          </cell>
          <cell r="L2921">
            <v>65.03</v>
          </cell>
          <cell r="M2921">
            <v>64.66</v>
          </cell>
          <cell r="N2921">
            <v>62.99</v>
          </cell>
          <cell r="O2921">
            <v>62.07</v>
          </cell>
          <cell r="P2921">
            <v>64.09</v>
          </cell>
          <cell r="Q2921">
            <v>68.05</v>
          </cell>
          <cell r="R2921">
            <v>75</v>
          </cell>
          <cell r="S2921">
            <v>79.459999999999994</v>
          </cell>
          <cell r="T2921">
            <v>84.21</v>
          </cell>
          <cell r="U2921">
            <v>88.81</v>
          </cell>
          <cell r="V2921">
            <v>89.49</v>
          </cell>
          <cell r="W2921">
            <v>93.63</v>
          </cell>
          <cell r="X2921">
            <v>102.97</v>
          </cell>
          <cell r="Y2921">
            <v>111.82</v>
          </cell>
          <cell r="Z2921">
            <v>119.33</v>
          </cell>
          <cell r="AA2921">
            <v>123.58</v>
          </cell>
          <cell r="AB2921">
            <v>127.3</v>
          </cell>
          <cell r="AC2921">
            <v>137.9</v>
          </cell>
          <cell r="AD2921">
            <v>148.09</v>
          </cell>
          <cell r="AE2921">
            <v>156.43</v>
          </cell>
          <cell r="AF2921">
            <v>164.16</v>
          </cell>
          <cell r="AG2921">
            <v>198.96</v>
          </cell>
          <cell r="AH2921">
            <v>237.41</v>
          </cell>
          <cell r="AI2921">
            <v>277.91000000000003</v>
          </cell>
          <cell r="AJ2921">
            <v>317.77999999999997</v>
          </cell>
          <cell r="AK2921">
            <v>354.42</v>
          </cell>
        </row>
        <row r="2922">
          <cell r="A2922" t="str">
            <v>SDGbaseTRAv2_UrbAS_IRTv3C_SavingsINShhd-0</v>
          </cell>
          <cell r="B2922" t="str">
            <v>SIclos6_GOVclos11</v>
          </cell>
          <cell r="C2922" t="str">
            <v>SDGbaseTRAv2_UrbAS_IRTv3</v>
          </cell>
          <cell r="D2922" t="str">
            <v>C_SavingsINS</v>
          </cell>
          <cell r="E2922" t="str">
            <v>hhd-0</v>
          </cell>
          <cell r="F2922">
            <v>0.06</v>
          </cell>
          <cell r="G2922">
            <v>0</v>
          </cell>
          <cell r="H2922">
            <v>0.11</v>
          </cell>
          <cell r="I2922">
            <v>0.18</v>
          </cell>
          <cell r="J2922">
            <v>0.17</v>
          </cell>
          <cell r="K2922">
            <v>0.16</v>
          </cell>
          <cell r="L2922">
            <v>0.19</v>
          </cell>
          <cell r="M2922">
            <v>0.28999999999999998</v>
          </cell>
          <cell r="N2922">
            <v>0.41</v>
          </cell>
          <cell r="O2922">
            <v>0.37</v>
          </cell>
          <cell r="P2922">
            <v>0.43</v>
          </cell>
          <cell r="Q2922">
            <v>0.49</v>
          </cell>
          <cell r="R2922">
            <v>0.53</v>
          </cell>
          <cell r="S2922">
            <v>0.61</v>
          </cell>
          <cell r="T2922">
            <v>0.7</v>
          </cell>
          <cell r="U2922">
            <v>0.81</v>
          </cell>
          <cell r="V2922">
            <v>1.01</v>
          </cell>
          <cell r="W2922">
            <v>1.1499999999999999</v>
          </cell>
          <cell r="X2922">
            <v>1.2</v>
          </cell>
          <cell r="Y2922">
            <v>1.24</v>
          </cell>
          <cell r="Z2922">
            <v>1.23</v>
          </cell>
          <cell r="AA2922">
            <v>1.24</v>
          </cell>
          <cell r="AB2922">
            <v>1.21</v>
          </cell>
          <cell r="AC2922">
            <v>1.19</v>
          </cell>
          <cell r="AD2922">
            <v>1.22</v>
          </cell>
          <cell r="AE2922">
            <v>1.28</v>
          </cell>
          <cell r="AF2922">
            <v>1.37</v>
          </cell>
          <cell r="AG2922">
            <v>0.98</v>
          </cell>
          <cell r="AH2922">
            <v>0.2</v>
          </cell>
          <cell r="AI2922">
            <v>-0.78</v>
          </cell>
          <cell r="AJ2922">
            <v>-1.72</v>
          </cell>
          <cell r="AK2922">
            <v>-2.58</v>
          </cell>
        </row>
        <row r="2923">
          <cell r="A2923" t="str">
            <v>SDGbaseTRAv2_UrbAS_IRTv3C_SavingsINShhd-1</v>
          </cell>
          <cell r="B2923" t="str">
            <v>SIclos6_GOVclos11</v>
          </cell>
          <cell r="C2923" t="str">
            <v>SDGbaseTRAv2_UrbAS_IRTv3</v>
          </cell>
          <cell r="D2923" t="str">
            <v>C_SavingsINS</v>
          </cell>
          <cell r="E2923" t="str">
            <v>hhd-1</v>
          </cell>
          <cell r="F2923">
            <v>0.09</v>
          </cell>
          <cell r="G2923">
            <v>0.01</v>
          </cell>
          <cell r="H2923">
            <v>0.17</v>
          </cell>
          <cell r="I2923">
            <v>0.26</v>
          </cell>
          <cell r="J2923">
            <v>0.24</v>
          </cell>
          <cell r="K2923">
            <v>0.24</v>
          </cell>
          <cell r="L2923">
            <v>0.27</v>
          </cell>
          <cell r="M2923">
            <v>0.41</v>
          </cell>
          <cell r="N2923">
            <v>0.56999999999999995</v>
          </cell>
          <cell r="O2923">
            <v>0.51</v>
          </cell>
          <cell r="P2923">
            <v>0.6</v>
          </cell>
          <cell r="Q2923">
            <v>0.68</v>
          </cell>
          <cell r="R2923">
            <v>0.74</v>
          </cell>
          <cell r="S2923">
            <v>0.85</v>
          </cell>
          <cell r="T2923">
            <v>0.97</v>
          </cell>
          <cell r="U2923">
            <v>1.1200000000000001</v>
          </cell>
          <cell r="V2923">
            <v>1.4</v>
          </cell>
          <cell r="W2923">
            <v>1.58</v>
          </cell>
          <cell r="X2923">
            <v>1.65</v>
          </cell>
          <cell r="Y2923">
            <v>1.71</v>
          </cell>
          <cell r="Z2923">
            <v>1.69</v>
          </cell>
          <cell r="AA2923">
            <v>1.71</v>
          </cell>
          <cell r="AB2923">
            <v>1.67</v>
          </cell>
          <cell r="AC2923">
            <v>1.64</v>
          </cell>
          <cell r="AD2923">
            <v>1.68</v>
          </cell>
          <cell r="AE2923">
            <v>1.76</v>
          </cell>
          <cell r="AF2923">
            <v>1.89</v>
          </cell>
          <cell r="AG2923">
            <v>1.36</v>
          </cell>
          <cell r="AH2923">
            <v>0.3</v>
          </cell>
          <cell r="AI2923">
            <v>-1.04</v>
          </cell>
          <cell r="AJ2923">
            <v>-2.2999999999999998</v>
          </cell>
          <cell r="AK2923">
            <v>-3.47</v>
          </cell>
        </row>
        <row r="2924">
          <cell r="A2924" t="str">
            <v>SDGbaseTRAv2_UrbAS_IRTv3C_SavingsINShhd-2</v>
          </cell>
          <cell r="B2924" t="str">
            <v>SIclos6_GOVclos11</v>
          </cell>
          <cell r="C2924" t="str">
            <v>SDGbaseTRAv2_UrbAS_IRTv3</v>
          </cell>
          <cell r="D2924" t="str">
            <v>C_SavingsINS</v>
          </cell>
          <cell r="E2924" t="str">
            <v>hhd-2</v>
          </cell>
          <cell r="F2924">
            <v>0.15</v>
          </cell>
          <cell r="G2924">
            <v>0.05</v>
          </cell>
          <cell r="H2924">
            <v>0.24</v>
          </cell>
          <cell r="I2924">
            <v>0.34</v>
          </cell>
          <cell r="J2924">
            <v>0.33</v>
          </cell>
          <cell r="K2924">
            <v>0.32</v>
          </cell>
          <cell r="L2924">
            <v>0.36</v>
          </cell>
          <cell r="M2924">
            <v>0.53</v>
          </cell>
          <cell r="N2924">
            <v>0.72</v>
          </cell>
          <cell r="O2924">
            <v>0.65</v>
          </cell>
          <cell r="P2924">
            <v>0.75</v>
          </cell>
          <cell r="Q2924">
            <v>0.85</v>
          </cell>
          <cell r="R2924">
            <v>0.92</v>
          </cell>
          <cell r="S2924">
            <v>1.06</v>
          </cell>
          <cell r="T2924">
            <v>1.19</v>
          </cell>
          <cell r="U2924">
            <v>1.37</v>
          </cell>
          <cell r="V2924">
            <v>1.69</v>
          </cell>
          <cell r="W2924">
            <v>1.91</v>
          </cell>
          <cell r="X2924">
            <v>1.99</v>
          </cell>
          <cell r="Y2924">
            <v>2.06</v>
          </cell>
          <cell r="Z2924">
            <v>2.04</v>
          </cell>
          <cell r="AA2924">
            <v>2.06</v>
          </cell>
          <cell r="AB2924">
            <v>2.02</v>
          </cell>
          <cell r="AC2924">
            <v>1.99</v>
          </cell>
          <cell r="AD2924">
            <v>2.04</v>
          </cell>
          <cell r="AE2924">
            <v>2.14</v>
          </cell>
          <cell r="AF2924">
            <v>2.2799999999999998</v>
          </cell>
          <cell r="AG2924">
            <v>1.68</v>
          </cell>
          <cell r="AH2924">
            <v>0.45</v>
          </cell>
          <cell r="AI2924">
            <v>-1.1000000000000001</v>
          </cell>
          <cell r="AJ2924">
            <v>-2.56</v>
          </cell>
          <cell r="AK2924">
            <v>-3.9</v>
          </cell>
        </row>
        <row r="2925">
          <cell r="A2925" t="str">
            <v>SDGbaseTRAv2_UrbAS_IRTv3C_SavingsINShhd-3</v>
          </cell>
          <cell r="B2925" t="str">
            <v>SIclos6_GOVclos11</v>
          </cell>
          <cell r="C2925" t="str">
            <v>SDGbaseTRAv2_UrbAS_IRTv3</v>
          </cell>
          <cell r="D2925" t="str">
            <v>C_SavingsINS</v>
          </cell>
          <cell r="E2925" t="str">
            <v>hhd-3</v>
          </cell>
          <cell r="F2925">
            <v>0.3</v>
          </cell>
          <cell r="G2925">
            <v>0.18</v>
          </cell>
          <cell r="H2925">
            <v>0.41</v>
          </cell>
          <cell r="I2925">
            <v>0.54</v>
          </cell>
          <cell r="J2925">
            <v>0.52</v>
          </cell>
          <cell r="K2925">
            <v>0.52</v>
          </cell>
          <cell r="L2925">
            <v>0.56999999999999995</v>
          </cell>
          <cell r="M2925">
            <v>0.77</v>
          </cell>
          <cell r="N2925">
            <v>1.01</v>
          </cell>
          <cell r="O2925">
            <v>0.93</v>
          </cell>
          <cell r="P2925">
            <v>1.06</v>
          </cell>
          <cell r="Q2925">
            <v>1.18</v>
          </cell>
          <cell r="R2925">
            <v>1.28</v>
          </cell>
          <cell r="S2925">
            <v>1.44</v>
          </cell>
          <cell r="T2925">
            <v>1.61</v>
          </cell>
          <cell r="U2925">
            <v>1.83</v>
          </cell>
          <cell r="V2925">
            <v>2.23</v>
          </cell>
          <cell r="W2925">
            <v>2.5099999999999998</v>
          </cell>
          <cell r="X2925">
            <v>2.62</v>
          </cell>
          <cell r="Y2925">
            <v>2.7</v>
          </cell>
          <cell r="Z2925">
            <v>2.68</v>
          </cell>
          <cell r="AA2925">
            <v>2.71</v>
          </cell>
          <cell r="AB2925">
            <v>2.66</v>
          </cell>
          <cell r="AC2925">
            <v>2.63</v>
          </cell>
          <cell r="AD2925">
            <v>2.7</v>
          </cell>
          <cell r="AE2925">
            <v>2.82</v>
          </cell>
          <cell r="AF2925">
            <v>3.01</v>
          </cell>
          <cell r="AG2925">
            <v>2.2799999999999998</v>
          </cell>
          <cell r="AH2925">
            <v>0.79</v>
          </cell>
          <cell r="AI2925">
            <v>-1.08</v>
          </cell>
          <cell r="AJ2925">
            <v>-2.85</v>
          </cell>
          <cell r="AK2925">
            <v>-4.47</v>
          </cell>
        </row>
        <row r="2926">
          <cell r="A2926" t="str">
            <v>SDGbaseTRAv2_UrbAS_IRTv3C_SavingsINShhd-4</v>
          </cell>
          <cell r="B2926" t="str">
            <v>SIclos6_GOVclos11</v>
          </cell>
          <cell r="C2926" t="str">
            <v>SDGbaseTRAv2_UrbAS_IRTv3</v>
          </cell>
          <cell r="D2926" t="str">
            <v>C_SavingsINS</v>
          </cell>
          <cell r="E2926" t="str">
            <v>hhd-4</v>
          </cell>
          <cell r="F2926">
            <v>0.43</v>
          </cell>
          <cell r="G2926">
            <v>0.28999999999999998</v>
          </cell>
          <cell r="H2926">
            <v>0.55000000000000004</v>
          </cell>
          <cell r="I2926">
            <v>0.68</v>
          </cell>
          <cell r="J2926">
            <v>0.67</v>
          </cell>
          <cell r="K2926">
            <v>0.67</v>
          </cell>
          <cell r="L2926">
            <v>0.72</v>
          </cell>
          <cell r="M2926">
            <v>0.94</v>
          </cell>
          <cell r="N2926">
            <v>1.2</v>
          </cell>
          <cell r="O2926">
            <v>1.1200000000000001</v>
          </cell>
          <cell r="P2926">
            <v>1.26</v>
          </cell>
          <cell r="Q2926">
            <v>1.39</v>
          </cell>
          <cell r="R2926">
            <v>1.5</v>
          </cell>
          <cell r="S2926">
            <v>1.68</v>
          </cell>
          <cell r="T2926">
            <v>1.86</v>
          </cell>
          <cell r="U2926">
            <v>2.11</v>
          </cell>
          <cell r="V2926">
            <v>2.54</v>
          </cell>
          <cell r="W2926">
            <v>2.83</v>
          </cell>
          <cell r="X2926">
            <v>2.95</v>
          </cell>
          <cell r="Y2926">
            <v>3.05</v>
          </cell>
          <cell r="Z2926">
            <v>3.03</v>
          </cell>
          <cell r="AA2926">
            <v>3.06</v>
          </cell>
          <cell r="AB2926">
            <v>3.02</v>
          </cell>
          <cell r="AC2926">
            <v>2.99</v>
          </cell>
          <cell r="AD2926">
            <v>3.06</v>
          </cell>
          <cell r="AE2926">
            <v>3.2</v>
          </cell>
          <cell r="AF2926">
            <v>3.4</v>
          </cell>
          <cell r="AG2926">
            <v>2.63</v>
          </cell>
          <cell r="AH2926">
            <v>1.06</v>
          </cell>
          <cell r="AI2926">
            <v>-0.91</v>
          </cell>
          <cell r="AJ2926">
            <v>-2.76</v>
          </cell>
          <cell r="AK2926">
            <v>-4.46</v>
          </cell>
        </row>
        <row r="2927">
          <cell r="A2927" t="str">
            <v>SDGbaseTRAv2_UrbAS_IRTv3C_SavingsINShhd-5</v>
          </cell>
          <cell r="B2927" t="str">
            <v>SIclos6_GOVclos11</v>
          </cell>
          <cell r="C2927" t="str">
            <v>SDGbaseTRAv2_UrbAS_IRTv3</v>
          </cell>
          <cell r="D2927" t="str">
            <v>C_SavingsINS</v>
          </cell>
          <cell r="E2927" t="str">
            <v>hhd-5</v>
          </cell>
          <cell r="F2927">
            <v>0.66</v>
          </cell>
          <cell r="G2927">
            <v>0.47</v>
          </cell>
          <cell r="H2927">
            <v>0.82</v>
          </cell>
          <cell r="I2927">
            <v>1.01</v>
          </cell>
          <cell r="J2927">
            <v>0.99</v>
          </cell>
          <cell r="K2927">
            <v>0.98</v>
          </cell>
          <cell r="L2927">
            <v>1.06</v>
          </cell>
          <cell r="M2927">
            <v>1.36</v>
          </cell>
          <cell r="N2927">
            <v>1.71</v>
          </cell>
          <cell r="O2927">
            <v>1.6</v>
          </cell>
          <cell r="P2927">
            <v>1.79</v>
          </cell>
          <cell r="Q2927">
            <v>1.96</v>
          </cell>
          <cell r="R2927">
            <v>2.12</v>
          </cell>
          <cell r="S2927">
            <v>2.36</v>
          </cell>
          <cell r="T2927">
            <v>2.62</v>
          </cell>
          <cell r="U2927">
            <v>2.94</v>
          </cell>
          <cell r="V2927">
            <v>3.53</v>
          </cell>
          <cell r="W2927">
            <v>3.93</v>
          </cell>
          <cell r="X2927">
            <v>4.09</v>
          </cell>
          <cell r="Y2927">
            <v>4.21</v>
          </cell>
          <cell r="Z2927">
            <v>4.1900000000000004</v>
          </cell>
          <cell r="AA2927">
            <v>4.22</v>
          </cell>
          <cell r="AB2927">
            <v>4.17</v>
          </cell>
          <cell r="AC2927">
            <v>4.13</v>
          </cell>
          <cell r="AD2927">
            <v>4.2300000000000004</v>
          </cell>
          <cell r="AE2927">
            <v>4.42</v>
          </cell>
          <cell r="AF2927">
            <v>4.68</v>
          </cell>
          <cell r="AG2927">
            <v>3.67</v>
          </cell>
          <cell r="AH2927">
            <v>1.57</v>
          </cell>
          <cell r="AI2927">
            <v>-1.04</v>
          </cell>
          <cell r="AJ2927">
            <v>-3.48</v>
          </cell>
          <cell r="AK2927">
            <v>-5.71</v>
          </cell>
        </row>
        <row r="2928">
          <cell r="A2928" t="str">
            <v>SDGbaseTRAv2_UrbAS_IRTv3C_SavingsINShhd-6</v>
          </cell>
          <cell r="B2928" t="str">
            <v>SIclos6_GOVclos11</v>
          </cell>
          <cell r="C2928" t="str">
            <v>SDGbaseTRAv2_UrbAS_IRTv3</v>
          </cell>
          <cell r="D2928" t="str">
            <v>C_SavingsINS</v>
          </cell>
          <cell r="E2928" t="str">
            <v>hhd-6</v>
          </cell>
          <cell r="F2928">
            <v>0.9</v>
          </cell>
          <cell r="G2928">
            <v>0.67</v>
          </cell>
          <cell r="H2928">
            <v>1.0900000000000001</v>
          </cell>
          <cell r="I2928">
            <v>1.31</v>
          </cell>
          <cell r="J2928">
            <v>1.29</v>
          </cell>
          <cell r="K2928">
            <v>1.28</v>
          </cell>
          <cell r="L2928">
            <v>1.38</v>
          </cell>
          <cell r="M2928">
            <v>1.73</v>
          </cell>
          <cell r="N2928">
            <v>2.15</v>
          </cell>
          <cell r="O2928">
            <v>2.02</v>
          </cell>
          <cell r="P2928">
            <v>2.25</v>
          </cell>
          <cell r="Q2928">
            <v>2.46</v>
          </cell>
          <cell r="R2928">
            <v>2.64</v>
          </cell>
          <cell r="S2928">
            <v>2.94</v>
          </cell>
          <cell r="T2928">
            <v>3.24</v>
          </cell>
          <cell r="U2928">
            <v>3.63</v>
          </cell>
          <cell r="V2928">
            <v>4.32</v>
          </cell>
          <cell r="W2928">
            <v>4.8</v>
          </cell>
          <cell r="X2928">
            <v>4.99</v>
          </cell>
          <cell r="Y2928">
            <v>5.14</v>
          </cell>
          <cell r="Z2928">
            <v>5.1100000000000003</v>
          </cell>
          <cell r="AA2928">
            <v>5.15</v>
          </cell>
          <cell r="AB2928">
            <v>5.09</v>
          </cell>
          <cell r="AC2928">
            <v>5.04</v>
          </cell>
          <cell r="AD2928">
            <v>5.16</v>
          </cell>
          <cell r="AE2928">
            <v>5.39</v>
          </cell>
          <cell r="AF2928">
            <v>5.7</v>
          </cell>
          <cell r="AG2928">
            <v>4.5199999999999996</v>
          </cell>
          <cell r="AH2928">
            <v>2.0499999999999998</v>
          </cell>
          <cell r="AI2928">
            <v>-0.97</v>
          </cell>
          <cell r="AJ2928">
            <v>-3.8</v>
          </cell>
          <cell r="AK2928">
            <v>-6.37</v>
          </cell>
        </row>
        <row r="2929">
          <cell r="A2929" t="str">
            <v>SDGbaseTRAv2_UrbAS_IRTv3C_SavingsINShhd-7</v>
          </cell>
          <cell r="B2929" t="str">
            <v>SIclos6_GOVclos11</v>
          </cell>
          <cell r="C2929" t="str">
            <v>SDGbaseTRAv2_UrbAS_IRTv3</v>
          </cell>
          <cell r="D2929" t="str">
            <v>C_SavingsINS</v>
          </cell>
          <cell r="E2929" t="str">
            <v>hhd-7</v>
          </cell>
          <cell r="F2929">
            <v>1.64</v>
          </cell>
          <cell r="G2929">
            <v>1.28</v>
          </cell>
          <cell r="H2929">
            <v>1.88</v>
          </cell>
          <cell r="I2929">
            <v>2.19</v>
          </cell>
          <cell r="J2929">
            <v>2.15</v>
          </cell>
          <cell r="K2929">
            <v>2.16</v>
          </cell>
          <cell r="L2929">
            <v>2.2999999999999998</v>
          </cell>
          <cell r="M2929">
            <v>2.79</v>
          </cell>
          <cell r="N2929">
            <v>3.37</v>
          </cell>
          <cell r="O2929">
            <v>3.2</v>
          </cell>
          <cell r="P2929">
            <v>3.52</v>
          </cell>
          <cell r="Q2929">
            <v>3.81</v>
          </cell>
          <cell r="R2929">
            <v>4.08</v>
          </cell>
          <cell r="S2929">
            <v>4.5</v>
          </cell>
          <cell r="T2929">
            <v>4.93</v>
          </cell>
          <cell r="U2929">
            <v>5.49</v>
          </cell>
          <cell r="V2929">
            <v>6.46</v>
          </cell>
          <cell r="W2929">
            <v>7.13</v>
          </cell>
          <cell r="X2929">
            <v>7.42</v>
          </cell>
          <cell r="Y2929">
            <v>7.64</v>
          </cell>
          <cell r="Z2929">
            <v>7.62</v>
          </cell>
          <cell r="AA2929">
            <v>7.67</v>
          </cell>
          <cell r="AB2929">
            <v>7.61</v>
          </cell>
          <cell r="AC2929">
            <v>7.56</v>
          </cell>
          <cell r="AD2929">
            <v>7.74</v>
          </cell>
          <cell r="AE2929">
            <v>8.06</v>
          </cell>
          <cell r="AF2929">
            <v>8.51</v>
          </cell>
          <cell r="AG2929">
            <v>6.92</v>
          </cell>
          <cell r="AH2929">
            <v>3.55</v>
          </cell>
          <cell r="AI2929">
            <v>-0.55000000000000004</v>
          </cell>
          <cell r="AJ2929">
            <v>-4.38</v>
          </cell>
          <cell r="AK2929">
            <v>-7.84</v>
          </cell>
        </row>
        <row r="2930">
          <cell r="A2930" t="str">
            <v>SDGbaseTRAv2_UrbAS_IRTv3C_SavingsINShhd-8</v>
          </cell>
          <cell r="B2930" t="str">
            <v>SIclos6_GOVclos11</v>
          </cell>
          <cell r="C2930" t="str">
            <v>SDGbaseTRAv2_UrbAS_IRTv3</v>
          </cell>
          <cell r="D2930" t="str">
            <v>C_SavingsINS</v>
          </cell>
          <cell r="E2930" t="str">
            <v>hhd-8</v>
          </cell>
          <cell r="F2930">
            <v>3.78</v>
          </cell>
          <cell r="G2930">
            <v>3.08</v>
          </cell>
          <cell r="H2930">
            <v>4.16</v>
          </cell>
          <cell r="I2930">
            <v>4.66</v>
          </cell>
          <cell r="J2930">
            <v>4.58</v>
          </cell>
          <cell r="K2930">
            <v>4.5999999999999996</v>
          </cell>
          <cell r="L2930">
            <v>4.8600000000000003</v>
          </cell>
          <cell r="M2930">
            <v>5.68</v>
          </cell>
          <cell r="N2930">
            <v>6.66</v>
          </cell>
          <cell r="O2930">
            <v>6.39</v>
          </cell>
          <cell r="P2930">
            <v>6.92</v>
          </cell>
          <cell r="Q2930">
            <v>7.4</v>
          </cell>
          <cell r="R2930">
            <v>7.94</v>
          </cell>
          <cell r="S2930">
            <v>8.68</v>
          </cell>
          <cell r="T2930">
            <v>9.44</v>
          </cell>
          <cell r="U2930">
            <v>10.44</v>
          </cell>
          <cell r="V2930">
            <v>12.08</v>
          </cell>
          <cell r="W2930">
            <v>13.26</v>
          </cell>
          <cell r="X2930">
            <v>13.8</v>
          </cell>
          <cell r="Y2930">
            <v>14.22</v>
          </cell>
          <cell r="Z2930">
            <v>14.24</v>
          </cell>
          <cell r="AA2930">
            <v>14.35</v>
          </cell>
          <cell r="AB2930">
            <v>14.28</v>
          </cell>
          <cell r="AC2930">
            <v>14.25</v>
          </cell>
          <cell r="AD2930">
            <v>14.6</v>
          </cell>
          <cell r="AE2930">
            <v>15.19</v>
          </cell>
          <cell r="AF2930">
            <v>15.97</v>
          </cell>
          <cell r="AG2930">
            <v>13.4</v>
          </cell>
          <cell r="AH2930">
            <v>7.82</v>
          </cell>
          <cell r="AI2930">
            <v>1.07</v>
          </cell>
          <cell r="AJ2930">
            <v>-5.18</v>
          </cell>
          <cell r="AK2930">
            <v>-10.81</v>
          </cell>
        </row>
        <row r="2931">
          <cell r="A2931" t="str">
            <v>SDGbaseTRAv2_UrbAS_IRTv3C_SavingsINShhd-9</v>
          </cell>
          <cell r="B2931" t="str">
            <v>SIclos6_GOVclos11</v>
          </cell>
          <cell r="C2931" t="str">
            <v>SDGbaseTRAv2_UrbAS_IRTv3</v>
          </cell>
          <cell r="D2931" t="str">
            <v>C_SavingsINS</v>
          </cell>
          <cell r="E2931" t="str">
            <v>hhd-9</v>
          </cell>
          <cell r="F2931">
            <v>61.83</v>
          </cell>
          <cell r="G2931">
            <v>55.69</v>
          </cell>
          <cell r="H2931">
            <v>61.04</v>
          </cell>
          <cell r="I2931">
            <v>62.29</v>
          </cell>
          <cell r="J2931">
            <v>61.82</v>
          </cell>
          <cell r="K2931">
            <v>62.93</v>
          </cell>
          <cell r="L2931">
            <v>64.63</v>
          </cell>
          <cell r="M2931">
            <v>67.52</v>
          </cell>
          <cell r="N2931">
            <v>70.88</v>
          </cell>
          <cell r="O2931">
            <v>71.540000000000006</v>
          </cell>
          <cell r="P2931">
            <v>74.03</v>
          </cell>
          <cell r="Q2931">
            <v>76.23</v>
          </cell>
          <cell r="R2931">
            <v>80.38</v>
          </cell>
          <cell r="S2931">
            <v>84.28</v>
          </cell>
          <cell r="T2931">
            <v>88.38</v>
          </cell>
          <cell r="U2931">
            <v>93.47</v>
          </cell>
          <cell r="V2931">
            <v>99.8</v>
          </cell>
          <cell r="W2931">
            <v>105.21</v>
          </cell>
          <cell r="X2931">
            <v>109.36</v>
          </cell>
          <cell r="Y2931">
            <v>112.91</v>
          </cell>
          <cell r="Z2931">
            <v>115.61</v>
          </cell>
          <cell r="AA2931">
            <v>117.78</v>
          </cell>
          <cell r="AB2931">
            <v>120.21</v>
          </cell>
          <cell r="AC2931">
            <v>122.69</v>
          </cell>
          <cell r="AD2931">
            <v>126.24</v>
          </cell>
          <cell r="AE2931">
            <v>130.32</v>
          </cell>
          <cell r="AF2931">
            <v>134.9</v>
          </cell>
          <cell r="AG2931">
            <v>131.91999999999999</v>
          </cell>
          <cell r="AH2931">
            <v>118.97</v>
          </cell>
          <cell r="AI2931">
            <v>103.25</v>
          </cell>
          <cell r="AJ2931">
            <v>88.43</v>
          </cell>
          <cell r="AK2931">
            <v>74.709999999999994</v>
          </cell>
        </row>
        <row r="2932">
          <cell r="A2932" t="str">
            <v>SDGbaseTRAv2_UrbAS_IRTv3C_SavingsINStotal</v>
          </cell>
          <cell r="B2932" t="str">
            <v>SIclos6_GOVclos11</v>
          </cell>
          <cell r="C2932" t="str">
            <v>SDGbaseTRAv2_UrbAS_IRTv3</v>
          </cell>
          <cell r="D2932" t="str">
            <v>C_SavingsINS</v>
          </cell>
          <cell r="E2932" t="str">
            <v>total</v>
          </cell>
          <cell r="F2932">
            <v>764.23</v>
          </cell>
          <cell r="G2932">
            <v>706.25</v>
          </cell>
          <cell r="H2932">
            <v>728.36</v>
          </cell>
          <cell r="I2932">
            <v>738.51</v>
          </cell>
          <cell r="J2932">
            <v>743.14</v>
          </cell>
          <cell r="K2932">
            <v>759.82</v>
          </cell>
          <cell r="L2932">
            <v>778.2</v>
          </cell>
          <cell r="M2932">
            <v>795.89</v>
          </cell>
          <cell r="N2932">
            <v>815.46</v>
          </cell>
          <cell r="O2932">
            <v>833</v>
          </cell>
          <cell r="P2932">
            <v>856.81</v>
          </cell>
          <cell r="Q2932">
            <v>880.83</v>
          </cell>
          <cell r="R2932">
            <v>921.29</v>
          </cell>
          <cell r="S2932">
            <v>955.95</v>
          </cell>
          <cell r="T2932">
            <v>992.86</v>
          </cell>
          <cell r="U2932">
            <v>1036.31</v>
          </cell>
          <cell r="V2932">
            <v>1078.1500000000001</v>
          </cell>
          <cell r="W2932">
            <v>1121.5</v>
          </cell>
          <cell r="X2932">
            <v>1167.32</v>
          </cell>
          <cell r="Y2932">
            <v>1210.92</v>
          </cell>
          <cell r="Z2932">
            <v>1269.99</v>
          </cell>
          <cell r="AA2932">
            <v>1311.88</v>
          </cell>
          <cell r="AB2932">
            <v>1340.09</v>
          </cell>
          <cell r="AC2932">
            <v>1380.43</v>
          </cell>
          <cell r="AD2932">
            <v>1427.79</v>
          </cell>
          <cell r="AE2932">
            <v>1475.71</v>
          </cell>
          <cell r="AF2932">
            <v>1524.76</v>
          </cell>
          <cell r="AG2932">
            <v>1557.28</v>
          </cell>
          <cell r="AH2932">
            <v>1572.5</v>
          </cell>
          <cell r="AI2932">
            <v>1575.8</v>
          </cell>
          <cell r="AJ2932">
            <v>1573.82</v>
          </cell>
          <cell r="AK2932">
            <v>1566.48</v>
          </cell>
        </row>
        <row r="2933">
          <cell r="A2933" t="str">
            <v>SDGbaseTRAv2_UrbAS_IRTv3YGXtotal</v>
          </cell>
          <cell r="B2933" t="str">
            <v>SIclos6_GOVclos11</v>
          </cell>
          <cell r="C2933" t="str">
            <v>SDGbaseTRAv2_UrbAS_IRTv3</v>
          </cell>
          <cell r="D2933" t="str">
            <v>YGX</v>
          </cell>
          <cell r="E2933" t="str">
            <v>total</v>
          </cell>
          <cell r="F2933">
            <v>1490.98</v>
          </cell>
          <cell r="G2933">
            <v>1431.73</v>
          </cell>
          <cell r="H2933">
            <v>1457.43</v>
          </cell>
          <cell r="I2933">
            <v>1530.2</v>
          </cell>
          <cell r="J2933">
            <v>1606.53</v>
          </cell>
          <cell r="K2933">
            <v>1641.47</v>
          </cell>
          <cell r="L2933">
            <v>1684.92</v>
          </cell>
          <cell r="M2933">
            <v>1733.53</v>
          </cell>
          <cell r="N2933">
            <v>1788.97</v>
          </cell>
          <cell r="O2933">
            <v>1854.38</v>
          </cell>
          <cell r="P2933">
            <v>1927</v>
          </cell>
          <cell r="Q2933">
            <v>2004.36</v>
          </cell>
          <cell r="R2933">
            <v>2022.94</v>
          </cell>
          <cell r="S2933">
            <v>2069.11</v>
          </cell>
          <cell r="T2933">
            <v>2116.23</v>
          </cell>
          <cell r="U2933">
            <v>2166.34</v>
          </cell>
          <cell r="V2933">
            <v>2219.85</v>
          </cell>
          <cell r="W2933">
            <v>2272.23</v>
          </cell>
          <cell r="X2933">
            <v>2324.52</v>
          </cell>
          <cell r="Y2933">
            <v>2376.83</v>
          </cell>
          <cell r="Z2933">
            <v>2433.79</v>
          </cell>
          <cell r="AA2933">
            <v>2503.11</v>
          </cell>
          <cell r="AB2933">
            <v>2571.9</v>
          </cell>
          <cell r="AC2933">
            <v>2629.71</v>
          </cell>
          <cell r="AD2933">
            <v>2687.92</v>
          </cell>
          <cell r="AE2933">
            <v>2751.43</v>
          </cell>
          <cell r="AF2933">
            <v>2817.6</v>
          </cell>
          <cell r="AG2933">
            <v>2883.37</v>
          </cell>
          <cell r="AH2933">
            <v>2906.26</v>
          </cell>
          <cell r="AI2933">
            <v>2931.4</v>
          </cell>
          <cell r="AJ2933">
            <v>2967.15</v>
          </cell>
          <cell r="AK2933">
            <v>3007.9</v>
          </cell>
        </row>
        <row r="2934">
          <cell r="A2934" t="str">
            <v>SDGbaseTRAv2_UrbAS_IRTv3EGXtotal</v>
          </cell>
          <cell r="B2934" t="str">
            <v>SIclos6_GOVclos11</v>
          </cell>
          <cell r="C2934" t="str">
            <v>SDGbaseTRAv2_UrbAS_IRTv3</v>
          </cell>
          <cell r="D2934" t="str">
            <v>EGX</v>
          </cell>
          <cell r="E2934" t="str">
            <v>total</v>
          </cell>
          <cell r="F2934">
            <v>1502.94</v>
          </cell>
          <cell r="G2934">
            <v>1443.45</v>
          </cell>
          <cell r="H2934">
            <v>1468.03</v>
          </cell>
          <cell r="I2934">
            <v>1516.91</v>
          </cell>
          <cell r="J2934">
            <v>1579.57</v>
          </cell>
          <cell r="K2934">
            <v>1617.65</v>
          </cell>
          <cell r="L2934">
            <v>1661.86</v>
          </cell>
          <cell r="M2934">
            <v>1709.65</v>
          </cell>
          <cell r="N2934">
            <v>1763.24</v>
          </cell>
          <cell r="O2934">
            <v>1825.96</v>
          </cell>
          <cell r="P2934">
            <v>1895.23</v>
          </cell>
          <cell r="Q2934">
            <v>1968.59</v>
          </cell>
          <cell r="R2934">
            <v>2011.34</v>
          </cell>
          <cell r="S2934">
            <v>2057.04</v>
          </cell>
          <cell r="T2934">
            <v>2104.4499999999998</v>
          </cell>
          <cell r="U2934">
            <v>2155.9499999999998</v>
          </cell>
          <cell r="V2934">
            <v>2210.2199999999998</v>
          </cell>
          <cell r="W2934">
            <v>2263.59</v>
          </cell>
          <cell r="X2934">
            <v>2317.61</v>
          </cell>
          <cell r="Y2934">
            <v>2370.58</v>
          </cell>
          <cell r="Z2934">
            <v>2414.69</v>
          </cell>
          <cell r="AA2934">
            <v>2470.6999999999998</v>
          </cell>
          <cell r="AB2934">
            <v>2533.54</v>
          </cell>
          <cell r="AC2934">
            <v>2593.2800000000002</v>
          </cell>
          <cell r="AD2934">
            <v>2653.4</v>
          </cell>
          <cell r="AE2934">
            <v>2715.8</v>
          </cell>
          <cell r="AF2934">
            <v>2780.02</v>
          </cell>
          <cell r="AG2934">
            <v>2850.87</v>
          </cell>
          <cell r="AH2934">
            <v>2883.35</v>
          </cell>
          <cell r="AI2934">
            <v>2912.16</v>
          </cell>
          <cell r="AJ2934">
            <v>2948.24</v>
          </cell>
          <cell r="AK2934">
            <v>2988.35</v>
          </cell>
        </row>
        <row r="2935">
          <cell r="A2935" t="str">
            <v>SDGbaseTRAv2_UrbAS_IRTv3GADJXtotal</v>
          </cell>
          <cell r="B2935" t="str">
            <v>SIclos6_GOVclos11</v>
          </cell>
          <cell r="C2935" t="str">
            <v>SDGbaseTRAv2_UrbAS_IRTv3</v>
          </cell>
          <cell r="D2935" t="str">
            <v>GADJX</v>
          </cell>
          <cell r="E2935" t="str">
            <v>total</v>
          </cell>
          <cell r="F2935">
            <v>1</v>
          </cell>
          <cell r="G2935">
            <v>0.94</v>
          </cell>
          <cell r="H2935">
            <v>0.96</v>
          </cell>
          <cell r="I2935">
            <v>0.98</v>
          </cell>
          <cell r="J2935">
            <v>1</v>
          </cell>
          <cell r="K2935">
            <v>1.02</v>
          </cell>
          <cell r="L2935">
            <v>1.04</v>
          </cell>
          <cell r="M2935">
            <v>1.06</v>
          </cell>
          <cell r="N2935">
            <v>1.0900000000000001</v>
          </cell>
          <cell r="O2935">
            <v>1.1200000000000001</v>
          </cell>
          <cell r="P2935">
            <v>1.1499999999999999</v>
          </cell>
          <cell r="Q2935">
            <v>1.19</v>
          </cell>
          <cell r="R2935">
            <v>1.21</v>
          </cell>
          <cell r="S2935">
            <v>1.24</v>
          </cell>
          <cell r="T2935">
            <v>1.27</v>
          </cell>
          <cell r="U2935">
            <v>1.3</v>
          </cell>
          <cell r="V2935">
            <v>1.33</v>
          </cell>
          <cell r="W2935">
            <v>1.36</v>
          </cell>
          <cell r="X2935">
            <v>1.4</v>
          </cell>
          <cell r="Y2935">
            <v>1.43</v>
          </cell>
          <cell r="Z2935">
            <v>1.46</v>
          </cell>
          <cell r="AA2935">
            <v>1.5</v>
          </cell>
          <cell r="AB2935">
            <v>1.53</v>
          </cell>
          <cell r="AC2935">
            <v>1.57</v>
          </cell>
          <cell r="AD2935">
            <v>1.61</v>
          </cell>
          <cell r="AE2935">
            <v>1.64</v>
          </cell>
          <cell r="AF2935">
            <v>1.68</v>
          </cell>
          <cell r="AG2935">
            <v>1.72</v>
          </cell>
          <cell r="AH2935">
            <v>1.76</v>
          </cell>
          <cell r="AI2935">
            <v>1.8</v>
          </cell>
          <cell r="AJ2935">
            <v>1.85</v>
          </cell>
          <cell r="AK2935">
            <v>1.89</v>
          </cell>
        </row>
        <row r="2936">
          <cell r="A2936" t="str">
            <v>SDGbaseTRAv2_UrbAS_IRTv3GOVGRtotal</v>
          </cell>
          <cell r="B2936" t="str">
            <v>SIclos6_GOVclos11</v>
          </cell>
          <cell r="C2936" t="str">
            <v>SDGbaseTRAv2_UrbAS_IRTv3</v>
          </cell>
          <cell r="D2936" t="str">
            <v>GOVGR</v>
          </cell>
          <cell r="E2936" t="str">
            <v>total</v>
          </cell>
          <cell r="G2936">
            <v>0.02</v>
          </cell>
          <cell r="H2936">
            <v>0.02</v>
          </cell>
          <cell r="I2936">
            <v>0.02</v>
          </cell>
          <cell r="J2936">
            <v>0.02</v>
          </cell>
          <cell r="K2936">
            <v>0.02</v>
          </cell>
          <cell r="L2936">
            <v>0.02</v>
          </cell>
          <cell r="M2936">
            <v>0.02</v>
          </cell>
          <cell r="N2936">
            <v>0.02</v>
          </cell>
          <cell r="O2936">
            <v>0.02</v>
          </cell>
          <cell r="P2936">
            <v>0.02</v>
          </cell>
          <cell r="Q2936">
            <v>0.02</v>
          </cell>
          <cell r="R2936">
            <v>0.02</v>
          </cell>
          <cell r="S2936">
            <v>0.02</v>
          </cell>
          <cell r="T2936">
            <v>0.02</v>
          </cell>
          <cell r="U2936">
            <v>0.02</v>
          </cell>
          <cell r="V2936">
            <v>0.02</v>
          </cell>
          <cell r="W2936">
            <v>0.02</v>
          </cell>
          <cell r="X2936">
            <v>0.02</v>
          </cell>
          <cell r="Y2936">
            <v>0.02</v>
          </cell>
          <cell r="Z2936">
            <v>0.02</v>
          </cell>
          <cell r="AA2936">
            <v>0.02</v>
          </cell>
          <cell r="AB2936">
            <v>0.02</v>
          </cell>
          <cell r="AC2936">
            <v>0.02</v>
          </cell>
          <cell r="AD2936">
            <v>0.02</v>
          </cell>
          <cell r="AE2936">
            <v>0.02</v>
          </cell>
          <cell r="AF2936">
            <v>0.02</v>
          </cell>
          <cell r="AG2936">
            <v>0.02</v>
          </cell>
          <cell r="AH2936">
            <v>0.02</v>
          </cell>
          <cell r="AI2936">
            <v>0.02</v>
          </cell>
          <cell r="AJ2936">
            <v>0.02</v>
          </cell>
          <cell r="AK2936">
            <v>0.02</v>
          </cell>
        </row>
        <row r="2937">
          <cell r="A2937" t="str">
            <v>SDGbaseTRAv2_UrbAS_IRTv3C_GovConscgsrv</v>
          </cell>
          <cell r="B2937" t="str">
            <v>SIclos6_GOVclos11</v>
          </cell>
          <cell r="C2937" t="str">
            <v>SDGbaseTRAv2_UrbAS_IRTv3</v>
          </cell>
          <cell r="D2937" t="str">
            <v>C_GovCons</v>
          </cell>
          <cell r="E2937" t="str">
            <v>cgsrv</v>
          </cell>
          <cell r="F2937">
            <v>1080.43</v>
          </cell>
          <cell r="G2937">
            <v>1020.94</v>
          </cell>
          <cell r="H2937">
            <v>1056.05</v>
          </cell>
          <cell r="I2937">
            <v>1097.5999999999999</v>
          </cell>
          <cell r="J2937">
            <v>1154.57</v>
          </cell>
          <cell r="K2937">
            <v>1187.6400000000001</v>
          </cell>
          <cell r="L2937">
            <v>1226.05</v>
          </cell>
          <cell r="M2937">
            <v>1267.3399999999999</v>
          </cell>
          <cell r="N2937">
            <v>1314.25</v>
          </cell>
          <cell r="O2937">
            <v>1369.68</v>
          </cell>
          <cell r="P2937">
            <v>1430.58</v>
          </cell>
          <cell r="Q2937">
            <v>1495.06</v>
          </cell>
          <cell r="R2937">
            <v>1528.97</v>
          </cell>
          <cell r="S2937">
            <v>1564.3</v>
          </cell>
          <cell r="T2937">
            <v>1601.1</v>
          </cell>
          <cell r="U2937">
            <v>1641.4</v>
          </cell>
          <cell r="V2937">
            <v>1682.98</v>
          </cell>
          <cell r="W2937">
            <v>1723.85</v>
          </cell>
          <cell r="X2937">
            <v>1764.83</v>
          </cell>
          <cell r="Y2937">
            <v>1804.13</v>
          </cell>
          <cell r="Z2937">
            <v>1835.14</v>
          </cell>
          <cell r="AA2937">
            <v>1877.24</v>
          </cell>
          <cell r="AB2937">
            <v>1926.38</v>
          </cell>
          <cell r="AC2937">
            <v>1970.9</v>
          </cell>
          <cell r="AD2937">
            <v>2016.56</v>
          </cell>
          <cell r="AE2937">
            <v>2064.2199999999998</v>
          </cell>
          <cell r="AF2937">
            <v>2113.11</v>
          </cell>
          <cell r="AG2937">
            <v>2168</v>
          </cell>
          <cell r="AH2937">
            <v>2184.5</v>
          </cell>
          <cell r="AI2937">
            <v>2208.4699999999998</v>
          </cell>
          <cell r="AJ2937">
            <v>2241.64</v>
          </cell>
          <cell r="AK2937">
            <v>2279.16</v>
          </cell>
        </row>
        <row r="2938">
          <cell r="A2938" t="str">
            <v>SDGbaseTRAv2_UrbAS_IRTv3C_GovConstotal</v>
          </cell>
          <cell r="B2938" t="str">
            <v>SIclos6_GOVclos11</v>
          </cell>
          <cell r="C2938" t="str">
            <v>SDGbaseTRAv2_UrbAS_IRTv3</v>
          </cell>
          <cell r="D2938" t="str">
            <v>C_GovCons</v>
          </cell>
          <cell r="E2938" t="str">
            <v>total</v>
          </cell>
          <cell r="F2938">
            <v>1080.43</v>
          </cell>
          <cell r="G2938">
            <v>1020.94</v>
          </cell>
          <cell r="H2938">
            <v>1056.05</v>
          </cell>
          <cell r="I2938">
            <v>1097.5999999999999</v>
          </cell>
          <cell r="J2938">
            <v>1154.57</v>
          </cell>
          <cell r="K2938">
            <v>1187.6400000000001</v>
          </cell>
          <cell r="L2938">
            <v>1226.05</v>
          </cell>
          <cell r="M2938">
            <v>1267.3399999999999</v>
          </cell>
          <cell r="N2938">
            <v>1314.25</v>
          </cell>
          <cell r="O2938">
            <v>1369.68</v>
          </cell>
          <cell r="P2938">
            <v>1430.58</v>
          </cell>
          <cell r="Q2938">
            <v>1495.06</v>
          </cell>
          <cell r="R2938">
            <v>1528.97</v>
          </cell>
          <cell r="S2938">
            <v>1564.3</v>
          </cell>
          <cell r="T2938">
            <v>1601.1</v>
          </cell>
          <cell r="U2938">
            <v>1641.4</v>
          </cell>
          <cell r="V2938">
            <v>1682.98</v>
          </cell>
          <cell r="W2938">
            <v>1723.85</v>
          </cell>
          <cell r="X2938">
            <v>1764.83</v>
          </cell>
          <cell r="Y2938">
            <v>1804.13</v>
          </cell>
          <cell r="Z2938">
            <v>1835.14</v>
          </cell>
          <cell r="AA2938">
            <v>1877.24</v>
          </cell>
          <cell r="AB2938">
            <v>1926.38</v>
          </cell>
          <cell r="AC2938">
            <v>1970.9</v>
          </cell>
          <cell r="AD2938">
            <v>2016.56</v>
          </cell>
          <cell r="AE2938">
            <v>2064.2199999999998</v>
          </cell>
          <cell r="AF2938">
            <v>2113.11</v>
          </cell>
          <cell r="AG2938">
            <v>2168</v>
          </cell>
          <cell r="AH2938">
            <v>2184.5</v>
          </cell>
          <cell r="AI2938">
            <v>2208.4699999999998</v>
          </cell>
          <cell r="AJ2938">
            <v>2241.64</v>
          </cell>
          <cell r="AK2938">
            <v>2279.16</v>
          </cell>
        </row>
        <row r="2939">
          <cell r="A2939" t="str">
            <v>SDGbaseTRAv2_UrbAS_IRTv3GSAVXtotal</v>
          </cell>
          <cell r="B2939" t="str">
            <v>SIclos6_GOVclos11</v>
          </cell>
          <cell r="C2939" t="str">
            <v>SDGbaseTRAv2_UrbAS_IRTv3</v>
          </cell>
          <cell r="D2939" t="str">
            <v>GSAVX</v>
          </cell>
          <cell r="E2939" t="str">
            <v>total</v>
          </cell>
          <cell r="F2939">
            <v>-11.97</v>
          </cell>
          <cell r="G2939">
            <v>-11.72</v>
          </cell>
          <cell r="H2939">
            <v>-10.6</v>
          </cell>
          <cell r="I2939">
            <v>13.29</v>
          </cell>
          <cell r="J2939">
            <v>26.96</v>
          </cell>
          <cell r="K2939">
            <v>23.82</v>
          </cell>
          <cell r="L2939">
            <v>23.06</v>
          </cell>
          <cell r="M2939">
            <v>23.88</v>
          </cell>
          <cell r="N2939">
            <v>25.73</v>
          </cell>
          <cell r="O2939">
            <v>28.42</v>
          </cell>
          <cell r="P2939">
            <v>31.77</v>
          </cell>
          <cell r="Q2939">
            <v>35.770000000000003</v>
          </cell>
          <cell r="R2939">
            <v>11.6</v>
          </cell>
          <cell r="S2939">
            <v>12.08</v>
          </cell>
          <cell r="T2939">
            <v>11.78</v>
          </cell>
          <cell r="U2939">
            <v>10.39</v>
          </cell>
          <cell r="V2939">
            <v>9.6300000000000008</v>
          </cell>
          <cell r="W2939">
            <v>8.64</v>
          </cell>
          <cell r="X2939">
            <v>6.91</v>
          </cell>
          <cell r="Y2939">
            <v>6.25</v>
          </cell>
          <cell r="Z2939">
            <v>19.09</v>
          </cell>
          <cell r="AA2939">
            <v>32.409999999999997</v>
          </cell>
          <cell r="AB2939">
            <v>38.36</v>
          </cell>
          <cell r="AC2939">
            <v>36.44</v>
          </cell>
          <cell r="AD2939">
            <v>34.51</v>
          </cell>
          <cell r="AE2939">
            <v>35.630000000000003</v>
          </cell>
          <cell r="AF2939">
            <v>37.58</v>
          </cell>
          <cell r="AG2939">
            <v>32.5</v>
          </cell>
          <cell r="AH2939">
            <v>22.91</v>
          </cell>
          <cell r="AI2939">
            <v>19.239999999999998</v>
          </cell>
          <cell r="AJ2939">
            <v>18.91</v>
          </cell>
          <cell r="AK2939">
            <v>19.55</v>
          </cell>
        </row>
        <row r="2940">
          <cell r="A2940" t="str">
            <v>SDGbaseTRAv2_UrbAS_IRTv3FSAVXtotal</v>
          </cell>
          <cell r="B2940" t="str">
            <v>SIclos6_GOVclos11</v>
          </cell>
          <cell r="C2940" t="str">
            <v>SDGbaseTRAv2_UrbAS_IRTv3</v>
          </cell>
          <cell r="D2940" t="str">
            <v>FSAVX</v>
          </cell>
          <cell r="E2940" t="str">
            <v>total</v>
          </cell>
          <cell r="F2940">
            <v>176.34</v>
          </cell>
          <cell r="G2940">
            <v>179.34</v>
          </cell>
          <cell r="H2940">
            <v>182.38</v>
          </cell>
          <cell r="I2940">
            <v>185.48</v>
          </cell>
          <cell r="J2940">
            <v>188.64</v>
          </cell>
          <cell r="K2940">
            <v>191.84</v>
          </cell>
          <cell r="L2940">
            <v>195.11</v>
          </cell>
          <cell r="M2940">
            <v>198.42</v>
          </cell>
          <cell r="N2940">
            <v>201.8</v>
          </cell>
          <cell r="O2940">
            <v>205.23</v>
          </cell>
          <cell r="P2940">
            <v>208.72</v>
          </cell>
          <cell r="Q2940">
            <v>212.26</v>
          </cell>
          <cell r="R2940">
            <v>215.87</v>
          </cell>
          <cell r="S2940">
            <v>219.54</v>
          </cell>
          <cell r="T2940">
            <v>223.27</v>
          </cell>
          <cell r="U2940">
            <v>227.07</v>
          </cell>
          <cell r="V2940">
            <v>230.93</v>
          </cell>
          <cell r="W2940">
            <v>234.86</v>
          </cell>
          <cell r="X2940">
            <v>238.85</v>
          </cell>
          <cell r="Y2940">
            <v>242.91</v>
          </cell>
          <cell r="Z2940">
            <v>247.04</v>
          </cell>
          <cell r="AA2940">
            <v>251.24</v>
          </cell>
          <cell r="AB2940">
            <v>255.51</v>
          </cell>
          <cell r="AC2940">
            <v>259.85000000000002</v>
          </cell>
          <cell r="AD2940">
            <v>264.27</v>
          </cell>
          <cell r="AE2940">
            <v>268.76</v>
          </cell>
          <cell r="AF2940">
            <v>273.33</v>
          </cell>
          <cell r="AG2940">
            <v>277.98</v>
          </cell>
          <cell r="AH2940">
            <v>282.7</v>
          </cell>
          <cell r="AI2940">
            <v>287.51</v>
          </cell>
          <cell r="AJ2940">
            <v>292.39999999999998</v>
          </cell>
          <cell r="AK2940">
            <v>297.37</v>
          </cell>
        </row>
        <row r="2941">
          <cell r="A2941" t="str">
            <v>SDGbaseTRAv2_UrbAS_IRTv3C_TSavtotal</v>
          </cell>
          <cell r="B2941" t="str">
            <v>SIclos6_GOVclos11</v>
          </cell>
          <cell r="C2941" t="str">
            <v>SDGbaseTRAv2_UrbAS_IRTv3</v>
          </cell>
          <cell r="D2941" t="str">
            <v>C_TSav</v>
          </cell>
          <cell r="E2941" t="str">
            <v>total</v>
          </cell>
          <cell r="F2941">
            <v>928.6</v>
          </cell>
          <cell r="G2941">
            <v>873.86</v>
          </cell>
          <cell r="H2941">
            <v>900.14</v>
          </cell>
          <cell r="I2941">
            <v>937.29</v>
          </cell>
          <cell r="J2941">
            <v>958.74</v>
          </cell>
          <cell r="K2941">
            <v>975.48</v>
          </cell>
          <cell r="L2941">
            <v>996.36</v>
          </cell>
          <cell r="M2941">
            <v>1018.19</v>
          </cell>
          <cell r="N2941">
            <v>1042.99</v>
          </cell>
          <cell r="O2941">
            <v>1066.6400000000001</v>
          </cell>
          <cell r="P2941">
            <v>1097.3</v>
          </cell>
          <cell r="Q2941">
            <v>1128.8599999999999</v>
          </cell>
          <cell r="R2941">
            <v>1148.76</v>
          </cell>
          <cell r="S2941">
            <v>1187.57</v>
          </cell>
          <cell r="T2941">
            <v>1227.9100000000001</v>
          </cell>
          <cell r="U2941">
            <v>1273.77</v>
          </cell>
          <cell r="V2941">
            <v>1318.71</v>
          </cell>
          <cell r="W2941">
            <v>1364.99</v>
          </cell>
          <cell r="X2941">
            <v>1413.08</v>
          </cell>
          <cell r="Y2941">
            <v>1460.07</v>
          </cell>
          <cell r="Z2941">
            <v>1536.12</v>
          </cell>
          <cell r="AA2941">
            <v>1595.53</v>
          </cell>
          <cell r="AB2941">
            <v>1633.96</v>
          </cell>
          <cell r="AC2941">
            <v>1676.72</v>
          </cell>
          <cell r="AD2941">
            <v>1726.57</v>
          </cell>
          <cell r="AE2941">
            <v>1780.1</v>
          </cell>
          <cell r="AF2941">
            <v>1835.67</v>
          </cell>
          <cell r="AG2941">
            <v>1867.76</v>
          </cell>
          <cell r="AH2941">
            <v>1878.11</v>
          </cell>
          <cell r="AI2941">
            <v>1882.55</v>
          </cell>
          <cell r="AJ2941">
            <v>1885.13</v>
          </cell>
          <cell r="AK2941">
            <v>1883.39</v>
          </cell>
        </row>
        <row r="2942">
          <cell r="A2942" t="str">
            <v>SDGbaseTRAv2_UrbAS_IRTv3QINVXctext</v>
          </cell>
          <cell r="B2942" t="str">
            <v>SIclos6_GOVclos11</v>
          </cell>
          <cell r="C2942" t="str">
            <v>SDGbaseTRAv2_UrbAS_IRTv3</v>
          </cell>
          <cell r="D2942" t="str">
            <v>QINVX</v>
          </cell>
          <cell r="E2942" t="str">
            <v>ctext</v>
          </cell>
          <cell r="F2942">
            <v>0.02</v>
          </cell>
          <cell r="G2942">
            <v>0.02</v>
          </cell>
          <cell r="H2942">
            <v>0.02</v>
          </cell>
          <cell r="I2942">
            <v>0.02</v>
          </cell>
          <cell r="J2942">
            <v>0.02</v>
          </cell>
          <cell r="K2942">
            <v>0.02</v>
          </cell>
          <cell r="L2942">
            <v>0.02</v>
          </cell>
          <cell r="M2942">
            <v>0.03</v>
          </cell>
          <cell r="N2942">
            <v>0.03</v>
          </cell>
          <cell r="O2942">
            <v>0.03</v>
          </cell>
          <cell r="P2942">
            <v>0.03</v>
          </cell>
          <cell r="Q2942">
            <v>0.03</v>
          </cell>
          <cell r="R2942">
            <v>0.03</v>
          </cell>
          <cell r="S2942">
            <v>0.03</v>
          </cell>
          <cell r="T2942">
            <v>0.03</v>
          </cell>
          <cell r="U2942">
            <v>0.03</v>
          </cell>
          <cell r="V2942">
            <v>0.03</v>
          </cell>
          <cell r="W2942">
            <v>0.03</v>
          </cell>
          <cell r="X2942">
            <v>0.03</v>
          </cell>
          <cell r="Y2942">
            <v>0.04</v>
          </cell>
          <cell r="Z2942">
            <v>0.04</v>
          </cell>
          <cell r="AA2942">
            <v>0.04</v>
          </cell>
          <cell r="AB2942">
            <v>0.04</v>
          </cell>
          <cell r="AC2942">
            <v>0.04</v>
          </cell>
          <cell r="AD2942">
            <v>0.04</v>
          </cell>
          <cell r="AE2942">
            <v>0.04</v>
          </cell>
          <cell r="AF2942">
            <v>0.04</v>
          </cell>
          <cell r="AG2942">
            <v>0.04</v>
          </cell>
          <cell r="AH2942">
            <v>0.04</v>
          </cell>
          <cell r="AI2942">
            <v>0.04</v>
          </cell>
          <cell r="AJ2942">
            <v>0.04</v>
          </cell>
          <cell r="AK2942">
            <v>0.04</v>
          </cell>
        </row>
        <row r="2943">
          <cell r="A2943" t="str">
            <v>SDGbaseTRAv2_UrbAS_IRTv3QINVXcleat</v>
          </cell>
          <cell r="B2943" t="str">
            <v>SIclos6_GOVclos11</v>
          </cell>
          <cell r="C2943" t="str">
            <v>SDGbaseTRAv2_UrbAS_IRTv3</v>
          </cell>
          <cell r="D2943" t="str">
            <v>QINVX</v>
          </cell>
          <cell r="E2943" t="str">
            <v>cleat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0</v>
          </cell>
          <cell r="AE2943">
            <v>0</v>
          </cell>
          <cell r="AF2943">
            <v>0</v>
          </cell>
          <cell r="AG2943">
            <v>0</v>
          </cell>
          <cell r="AH2943">
            <v>0</v>
          </cell>
          <cell r="AI2943">
            <v>0</v>
          </cell>
          <cell r="AJ2943">
            <v>0</v>
          </cell>
          <cell r="AK2943">
            <v>0</v>
          </cell>
        </row>
        <row r="2944">
          <cell r="A2944" t="str">
            <v>SDGbaseTRAv2_UrbAS_IRTv3QINVXcprnt</v>
          </cell>
          <cell r="B2944" t="str">
            <v>SIclos6_GOVclos11</v>
          </cell>
          <cell r="C2944" t="str">
            <v>SDGbaseTRAv2_UrbAS_IRTv3</v>
          </cell>
          <cell r="D2944" t="str">
            <v>QINVX</v>
          </cell>
          <cell r="E2944" t="str">
            <v>cprnt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B2944">
            <v>0</v>
          </cell>
          <cell r="AC2944">
            <v>0</v>
          </cell>
          <cell r="AD2944">
            <v>0</v>
          </cell>
          <cell r="AE2944">
            <v>0</v>
          </cell>
          <cell r="AF2944">
            <v>0</v>
          </cell>
          <cell r="AG2944">
            <v>0</v>
          </cell>
          <cell r="AH2944">
            <v>0</v>
          </cell>
          <cell r="AI2944">
            <v>0</v>
          </cell>
          <cell r="AJ2944">
            <v>0</v>
          </cell>
          <cell r="AK2944">
            <v>0</v>
          </cell>
        </row>
        <row r="2945">
          <cell r="A2945" t="str">
            <v>SDGbaseTRAv2_UrbAS_IRTv3QINVXcrubb</v>
          </cell>
          <cell r="B2945" t="str">
            <v>SIclos6_GOVclos11</v>
          </cell>
          <cell r="C2945" t="str">
            <v>SDGbaseTRAv2_UrbAS_IRTv3</v>
          </cell>
          <cell r="D2945" t="str">
            <v>QINVX</v>
          </cell>
          <cell r="E2945" t="str">
            <v>crubb</v>
          </cell>
          <cell r="F2945">
            <v>0</v>
          </cell>
          <cell r="G2945">
            <v>0</v>
          </cell>
          <cell r="H2945">
            <v>0</v>
          </cell>
          <cell r="I2945">
            <v>0</v>
          </cell>
          <cell r="J2945">
            <v>0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0.01</v>
          </cell>
          <cell r="P2945">
            <v>0.01</v>
          </cell>
          <cell r="Q2945">
            <v>0.01</v>
          </cell>
          <cell r="R2945">
            <v>0.01</v>
          </cell>
          <cell r="S2945">
            <v>0.01</v>
          </cell>
          <cell r="T2945">
            <v>0.01</v>
          </cell>
          <cell r="U2945">
            <v>0.01</v>
          </cell>
          <cell r="V2945">
            <v>0.01</v>
          </cell>
          <cell r="W2945">
            <v>0.01</v>
          </cell>
          <cell r="X2945">
            <v>0.01</v>
          </cell>
          <cell r="Y2945">
            <v>0.01</v>
          </cell>
          <cell r="Z2945">
            <v>0.01</v>
          </cell>
          <cell r="AA2945">
            <v>0.01</v>
          </cell>
          <cell r="AB2945">
            <v>0.01</v>
          </cell>
          <cell r="AC2945">
            <v>0.01</v>
          </cell>
          <cell r="AD2945">
            <v>0.01</v>
          </cell>
          <cell r="AE2945">
            <v>0.01</v>
          </cell>
          <cell r="AF2945">
            <v>0.01</v>
          </cell>
          <cell r="AG2945">
            <v>0.01</v>
          </cell>
          <cell r="AH2945">
            <v>0.01</v>
          </cell>
          <cell r="AI2945">
            <v>0.01</v>
          </cell>
          <cell r="AJ2945">
            <v>0.01</v>
          </cell>
          <cell r="AK2945">
            <v>0.01</v>
          </cell>
        </row>
        <row r="2946">
          <cell r="A2946" t="str">
            <v>SDGbaseTRAv2_UrbAS_IRTv3QINVXcplas</v>
          </cell>
          <cell r="B2946" t="str">
            <v>SIclos6_GOVclos11</v>
          </cell>
          <cell r="C2946" t="str">
            <v>SDGbaseTRAv2_UrbAS_IRTv3</v>
          </cell>
          <cell r="D2946" t="str">
            <v>QINVX</v>
          </cell>
          <cell r="E2946" t="str">
            <v>cplas</v>
          </cell>
          <cell r="F2946">
            <v>0.01</v>
          </cell>
          <cell r="G2946">
            <v>0.01</v>
          </cell>
          <cell r="H2946">
            <v>0.01</v>
          </cell>
          <cell r="I2946">
            <v>0.01</v>
          </cell>
          <cell r="J2946">
            <v>0.01</v>
          </cell>
          <cell r="K2946">
            <v>0.01</v>
          </cell>
          <cell r="L2946">
            <v>0.01</v>
          </cell>
          <cell r="M2946">
            <v>0.01</v>
          </cell>
          <cell r="N2946">
            <v>0.01</v>
          </cell>
          <cell r="O2946">
            <v>0.01</v>
          </cell>
          <cell r="P2946">
            <v>0.01</v>
          </cell>
          <cell r="Q2946">
            <v>0.01</v>
          </cell>
          <cell r="R2946">
            <v>0.01</v>
          </cell>
          <cell r="S2946">
            <v>0.01</v>
          </cell>
          <cell r="T2946">
            <v>0.01</v>
          </cell>
          <cell r="U2946">
            <v>0.01</v>
          </cell>
          <cell r="V2946">
            <v>0.01</v>
          </cell>
          <cell r="W2946">
            <v>0.01</v>
          </cell>
          <cell r="X2946">
            <v>0.01</v>
          </cell>
          <cell r="Y2946">
            <v>0.01</v>
          </cell>
          <cell r="Z2946">
            <v>0.01</v>
          </cell>
          <cell r="AA2946">
            <v>0.02</v>
          </cell>
          <cell r="AB2946">
            <v>0.02</v>
          </cell>
          <cell r="AC2946">
            <v>0.02</v>
          </cell>
          <cell r="AD2946">
            <v>0.02</v>
          </cell>
          <cell r="AE2946">
            <v>0.02</v>
          </cell>
          <cell r="AF2946">
            <v>0.02</v>
          </cell>
          <cell r="AG2946">
            <v>0.02</v>
          </cell>
          <cell r="AH2946">
            <v>0.02</v>
          </cell>
          <cell r="AI2946">
            <v>0.02</v>
          </cell>
          <cell r="AJ2946">
            <v>0.02</v>
          </cell>
          <cell r="AK2946">
            <v>0.02</v>
          </cell>
        </row>
        <row r="2947">
          <cell r="A2947" t="str">
            <v>SDGbaseTRAv2_UrbAS_IRTv3QINVXcnmet</v>
          </cell>
          <cell r="B2947" t="str">
            <v>SIclos6_GOVclos11</v>
          </cell>
          <cell r="C2947" t="str">
            <v>SDGbaseTRAv2_UrbAS_IRTv3</v>
          </cell>
          <cell r="D2947" t="str">
            <v>QINVX</v>
          </cell>
          <cell r="E2947" t="str">
            <v>cnmet</v>
          </cell>
          <cell r="F2947">
            <v>0.02</v>
          </cell>
          <cell r="G2947">
            <v>0.02</v>
          </cell>
          <cell r="H2947">
            <v>0.02</v>
          </cell>
          <cell r="I2947">
            <v>0.02</v>
          </cell>
          <cell r="J2947">
            <v>0.02</v>
          </cell>
          <cell r="K2947">
            <v>0.02</v>
          </cell>
          <cell r="L2947">
            <v>0.02</v>
          </cell>
          <cell r="M2947">
            <v>0.02</v>
          </cell>
          <cell r="N2947">
            <v>0.02</v>
          </cell>
          <cell r="O2947">
            <v>0.02</v>
          </cell>
          <cell r="P2947">
            <v>0.02</v>
          </cell>
          <cell r="Q2947">
            <v>0.02</v>
          </cell>
          <cell r="R2947">
            <v>0.03</v>
          </cell>
          <cell r="S2947">
            <v>0.03</v>
          </cell>
          <cell r="T2947">
            <v>0.03</v>
          </cell>
          <cell r="U2947">
            <v>0.03</v>
          </cell>
          <cell r="V2947">
            <v>0.03</v>
          </cell>
          <cell r="W2947">
            <v>0.03</v>
          </cell>
          <cell r="X2947">
            <v>0.03</v>
          </cell>
          <cell r="Y2947">
            <v>0.03</v>
          </cell>
          <cell r="Z2947">
            <v>0.03</v>
          </cell>
          <cell r="AA2947">
            <v>0.03</v>
          </cell>
          <cell r="AB2947">
            <v>0.03</v>
          </cell>
          <cell r="AC2947">
            <v>0.04</v>
          </cell>
          <cell r="AD2947">
            <v>0.04</v>
          </cell>
          <cell r="AE2947">
            <v>0.04</v>
          </cell>
          <cell r="AF2947">
            <v>0.04</v>
          </cell>
          <cell r="AG2947">
            <v>0.04</v>
          </cell>
          <cell r="AH2947">
            <v>0.04</v>
          </cell>
          <cell r="AI2947">
            <v>0.04</v>
          </cell>
          <cell r="AJ2947">
            <v>0.04</v>
          </cell>
          <cell r="AK2947">
            <v>0.04</v>
          </cell>
        </row>
        <row r="2948">
          <cell r="A2948" t="str">
            <v>SDGbaseTRAv2_UrbAS_IRTv3QINVXcnfrm</v>
          </cell>
          <cell r="B2948" t="str">
            <v>SIclos6_GOVclos11</v>
          </cell>
          <cell r="C2948" t="str">
            <v>SDGbaseTRAv2_UrbAS_IRTv3</v>
          </cell>
          <cell r="D2948" t="str">
            <v>QINVX</v>
          </cell>
          <cell r="E2948" t="str">
            <v>cnfrm</v>
          </cell>
          <cell r="F2948">
            <v>1.27</v>
          </cell>
          <cell r="G2948">
            <v>1.1499999999999999</v>
          </cell>
          <cell r="H2948">
            <v>1.19</v>
          </cell>
          <cell r="I2948">
            <v>1.23</v>
          </cell>
          <cell r="J2948">
            <v>1.25</v>
          </cell>
          <cell r="K2948">
            <v>1.28</v>
          </cell>
          <cell r="L2948">
            <v>1.31</v>
          </cell>
          <cell r="M2948">
            <v>1.34</v>
          </cell>
          <cell r="N2948">
            <v>1.38</v>
          </cell>
          <cell r="O2948">
            <v>1.42</v>
          </cell>
          <cell r="P2948">
            <v>1.46</v>
          </cell>
          <cell r="Q2948">
            <v>1.5</v>
          </cell>
          <cell r="R2948">
            <v>1.53</v>
          </cell>
          <cell r="S2948">
            <v>1.58</v>
          </cell>
          <cell r="T2948">
            <v>1.63</v>
          </cell>
          <cell r="U2948">
            <v>1.68</v>
          </cell>
          <cell r="V2948">
            <v>1.74</v>
          </cell>
          <cell r="W2948">
            <v>1.8</v>
          </cell>
          <cell r="X2948">
            <v>1.86</v>
          </cell>
          <cell r="Y2948">
            <v>1.91</v>
          </cell>
          <cell r="Z2948">
            <v>1.97</v>
          </cell>
          <cell r="AA2948">
            <v>2.0299999999999998</v>
          </cell>
          <cell r="AB2948">
            <v>2.08</v>
          </cell>
          <cell r="AC2948">
            <v>2.13</v>
          </cell>
          <cell r="AD2948">
            <v>2.19</v>
          </cell>
          <cell r="AE2948">
            <v>2.2599999999999998</v>
          </cell>
          <cell r="AF2948">
            <v>2.3199999999999998</v>
          </cell>
          <cell r="AG2948">
            <v>2.39</v>
          </cell>
          <cell r="AH2948">
            <v>2.38</v>
          </cell>
          <cell r="AI2948">
            <v>2.37</v>
          </cell>
          <cell r="AJ2948">
            <v>2.36</v>
          </cell>
          <cell r="AK2948">
            <v>2.34</v>
          </cell>
        </row>
        <row r="2949">
          <cell r="A2949" t="str">
            <v>SDGbaseTRAv2_UrbAS_IRTv3QINVXcmetp</v>
          </cell>
          <cell r="B2949" t="str">
            <v>SIclos6_GOVclos11</v>
          </cell>
          <cell r="C2949" t="str">
            <v>SDGbaseTRAv2_UrbAS_IRTv3</v>
          </cell>
          <cell r="D2949" t="str">
            <v>QINVX</v>
          </cell>
          <cell r="E2949" t="str">
            <v>cmetp</v>
          </cell>
          <cell r="F2949">
            <v>2.2400000000000002</v>
          </cell>
          <cell r="G2949">
            <v>2.04</v>
          </cell>
          <cell r="H2949">
            <v>2.1</v>
          </cell>
          <cell r="I2949">
            <v>2.1800000000000002</v>
          </cell>
          <cell r="J2949">
            <v>2.21</v>
          </cell>
          <cell r="K2949">
            <v>2.2599999999999998</v>
          </cell>
          <cell r="L2949">
            <v>2.31</v>
          </cell>
          <cell r="M2949">
            <v>2.37</v>
          </cell>
          <cell r="N2949">
            <v>2.44</v>
          </cell>
          <cell r="O2949">
            <v>2.52</v>
          </cell>
          <cell r="P2949">
            <v>2.59</v>
          </cell>
          <cell r="Q2949">
            <v>2.66</v>
          </cell>
          <cell r="R2949">
            <v>2.71</v>
          </cell>
          <cell r="S2949">
            <v>2.79</v>
          </cell>
          <cell r="T2949">
            <v>2.88</v>
          </cell>
          <cell r="U2949">
            <v>2.98</v>
          </cell>
          <cell r="V2949">
            <v>3.09</v>
          </cell>
          <cell r="W2949">
            <v>3.2</v>
          </cell>
          <cell r="X2949">
            <v>3.29</v>
          </cell>
          <cell r="Y2949">
            <v>3.39</v>
          </cell>
          <cell r="Z2949">
            <v>3.5</v>
          </cell>
          <cell r="AA2949">
            <v>3.6</v>
          </cell>
          <cell r="AB2949">
            <v>3.68</v>
          </cell>
          <cell r="AC2949">
            <v>3.77</v>
          </cell>
          <cell r="AD2949">
            <v>3.88</v>
          </cell>
          <cell r="AE2949">
            <v>4</v>
          </cell>
          <cell r="AF2949">
            <v>4.12</v>
          </cell>
          <cell r="AG2949">
            <v>4.24</v>
          </cell>
          <cell r="AH2949">
            <v>4.22</v>
          </cell>
          <cell r="AI2949">
            <v>4.1900000000000004</v>
          </cell>
          <cell r="AJ2949">
            <v>4.17</v>
          </cell>
          <cell r="AK2949">
            <v>4.1500000000000004</v>
          </cell>
        </row>
        <row r="2950">
          <cell r="A2950" t="str">
            <v>SDGbaseTRAv2_UrbAS_IRTv3QINVXcmach</v>
          </cell>
          <cell r="B2950" t="str">
            <v>SIclos6_GOVclos11</v>
          </cell>
          <cell r="C2950" t="str">
            <v>SDGbaseTRAv2_UrbAS_IRTv3</v>
          </cell>
          <cell r="D2950" t="str">
            <v>QINVX</v>
          </cell>
          <cell r="E2950" t="str">
            <v>cmach</v>
          </cell>
          <cell r="F2950">
            <v>141.12</v>
          </cell>
          <cell r="G2950">
            <v>128.46</v>
          </cell>
          <cell r="H2950">
            <v>132.27000000000001</v>
          </cell>
          <cell r="I2950">
            <v>136.79</v>
          </cell>
          <cell r="J2950">
            <v>139.27000000000001</v>
          </cell>
          <cell r="K2950">
            <v>142.11000000000001</v>
          </cell>
          <cell r="L2950">
            <v>145.53</v>
          </cell>
          <cell r="M2950">
            <v>149.41999999999999</v>
          </cell>
          <cell r="N2950">
            <v>153.51</v>
          </cell>
          <cell r="O2950">
            <v>158.63</v>
          </cell>
          <cell r="P2950">
            <v>163.35</v>
          </cell>
          <cell r="Q2950">
            <v>167.83</v>
          </cell>
          <cell r="R2950">
            <v>170.7</v>
          </cell>
          <cell r="S2950">
            <v>176.05</v>
          </cell>
          <cell r="T2950">
            <v>181.71</v>
          </cell>
          <cell r="U2950">
            <v>188.26</v>
          </cell>
          <cell r="V2950">
            <v>195.06</v>
          </cell>
          <cell r="W2950">
            <v>201.76</v>
          </cell>
          <cell r="X2950">
            <v>207.92</v>
          </cell>
          <cell r="Y2950">
            <v>214.2</v>
          </cell>
          <cell r="Z2950">
            <v>220.85</v>
          </cell>
          <cell r="AA2950">
            <v>227.3</v>
          </cell>
          <cell r="AB2950">
            <v>232.94</v>
          </cell>
          <cell r="AC2950">
            <v>238.67</v>
          </cell>
          <cell r="AD2950">
            <v>245.42</v>
          </cell>
          <cell r="AE2950">
            <v>252.74</v>
          </cell>
          <cell r="AF2950">
            <v>260.45</v>
          </cell>
          <cell r="AG2950">
            <v>268.02</v>
          </cell>
          <cell r="AH2950">
            <v>267.05</v>
          </cell>
          <cell r="AI2950">
            <v>265.10000000000002</v>
          </cell>
          <cell r="AJ2950">
            <v>264.05</v>
          </cell>
          <cell r="AK2950">
            <v>262.51</v>
          </cell>
        </row>
        <row r="2951">
          <cell r="A2951" t="str">
            <v>SDGbaseTRAv2_UrbAS_IRTv3QINVXcemch</v>
          </cell>
          <cell r="B2951" t="str">
            <v>SIclos6_GOVclos11</v>
          </cell>
          <cell r="C2951" t="str">
            <v>SDGbaseTRAv2_UrbAS_IRTv3</v>
          </cell>
          <cell r="D2951" t="str">
            <v>QINVX</v>
          </cell>
          <cell r="E2951" t="str">
            <v>cemch</v>
          </cell>
          <cell r="F2951">
            <v>59.86</v>
          </cell>
          <cell r="G2951">
            <v>54.49</v>
          </cell>
          <cell r="H2951">
            <v>56.11</v>
          </cell>
          <cell r="I2951">
            <v>58.02</v>
          </cell>
          <cell r="J2951">
            <v>59.08</v>
          </cell>
          <cell r="K2951">
            <v>60.28</v>
          </cell>
          <cell r="L2951">
            <v>61.73</v>
          </cell>
          <cell r="M2951">
            <v>63.38</v>
          </cell>
          <cell r="N2951">
            <v>65.11</v>
          </cell>
          <cell r="O2951">
            <v>67.290000000000006</v>
          </cell>
          <cell r="P2951">
            <v>69.290000000000006</v>
          </cell>
          <cell r="Q2951">
            <v>71.19</v>
          </cell>
          <cell r="R2951">
            <v>72.41</v>
          </cell>
          <cell r="S2951">
            <v>74.680000000000007</v>
          </cell>
          <cell r="T2951">
            <v>77.08</v>
          </cell>
          <cell r="U2951">
            <v>79.86</v>
          </cell>
          <cell r="V2951">
            <v>82.74</v>
          </cell>
          <cell r="W2951">
            <v>85.58</v>
          </cell>
          <cell r="X2951">
            <v>88.19</v>
          </cell>
          <cell r="Y2951">
            <v>90.86</v>
          </cell>
          <cell r="Z2951">
            <v>93.68</v>
          </cell>
          <cell r="AA2951">
            <v>96.41</v>
          </cell>
          <cell r="AB2951">
            <v>98.81</v>
          </cell>
          <cell r="AC2951">
            <v>101.24</v>
          </cell>
          <cell r="AD2951">
            <v>104.1</v>
          </cell>
          <cell r="AE2951">
            <v>107.21</v>
          </cell>
          <cell r="AF2951">
            <v>110.48</v>
          </cell>
          <cell r="AG2951">
            <v>113.68</v>
          </cell>
          <cell r="AH2951">
            <v>113.28</v>
          </cell>
          <cell r="AI2951">
            <v>112.45</v>
          </cell>
          <cell r="AJ2951">
            <v>112</v>
          </cell>
          <cell r="AK2951">
            <v>111.35</v>
          </cell>
        </row>
        <row r="2952">
          <cell r="A2952" t="str">
            <v>SDGbaseTRAv2_UrbAS_IRTv3QINVXcsequ</v>
          </cell>
          <cell r="B2952" t="str">
            <v>SIclos6_GOVclos11</v>
          </cell>
          <cell r="C2952" t="str">
            <v>SDGbaseTRAv2_UrbAS_IRTv3</v>
          </cell>
          <cell r="D2952" t="str">
            <v>QINVX</v>
          </cell>
          <cell r="E2952" t="str">
            <v>csequ</v>
          </cell>
          <cell r="F2952">
            <v>30.11</v>
          </cell>
          <cell r="G2952">
            <v>27.44</v>
          </cell>
          <cell r="H2952">
            <v>28.24</v>
          </cell>
          <cell r="I2952">
            <v>29.19</v>
          </cell>
          <cell r="J2952">
            <v>29.72</v>
          </cell>
          <cell r="K2952">
            <v>30.32</v>
          </cell>
          <cell r="L2952">
            <v>31.04</v>
          </cell>
          <cell r="M2952">
            <v>31.86</v>
          </cell>
          <cell r="N2952">
            <v>32.72</v>
          </cell>
          <cell r="O2952">
            <v>33.799999999999997</v>
          </cell>
          <cell r="P2952">
            <v>34.79</v>
          </cell>
          <cell r="Q2952">
            <v>35.74</v>
          </cell>
          <cell r="R2952">
            <v>36.340000000000003</v>
          </cell>
          <cell r="S2952">
            <v>37.47</v>
          </cell>
          <cell r="T2952">
            <v>38.659999999999997</v>
          </cell>
          <cell r="U2952">
            <v>40.04</v>
          </cell>
          <cell r="V2952">
            <v>41.48</v>
          </cell>
          <cell r="W2952">
            <v>42.89</v>
          </cell>
          <cell r="X2952">
            <v>44.19</v>
          </cell>
          <cell r="Y2952">
            <v>45.51</v>
          </cell>
          <cell r="Z2952">
            <v>46.91</v>
          </cell>
          <cell r="AA2952">
            <v>48.27</v>
          </cell>
          <cell r="AB2952">
            <v>49.46</v>
          </cell>
          <cell r="AC2952">
            <v>50.67</v>
          </cell>
          <cell r="AD2952">
            <v>52.09</v>
          </cell>
          <cell r="AE2952">
            <v>53.63</v>
          </cell>
          <cell r="AF2952">
            <v>55.26</v>
          </cell>
          <cell r="AG2952">
            <v>56.85</v>
          </cell>
          <cell r="AH2952">
            <v>56.65</v>
          </cell>
          <cell r="AI2952">
            <v>56.24</v>
          </cell>
          <cell r="AJ2952">
            <v>56.02</v>
          </cell>
          <cell r="AK2952">
            <v>55.69</v>
          </cell>
        </row>
        <row r="2953">
          <cell r="A2953" t="str">
            <v>SDGbaseTRAv2_UrbAS_IRTv3QINVXcvehi</v>
          </cell>
          <cell r="B2953" t="str">
            <v>SIclos6_GOVclos11</v>
          </cell>
          <cell r="C2953" t="str">
            <v>SDGbaseTRAv2_UrbAS_IRTv3</v>
          </cell>
          <cell r="D2953" t="str">
            <v>QINVX</v>
          </cell>
          <cell r="E2953" t="str">
            <v>cvehi</v>
          </cell>
          <cell r="F2953">
            <v>91.08</v>
          </cell>
          <cell r="G2953">
            <v>83.01</v>
          </cell>
          <cell r="H2953">
            <v>85.44</v>
          </cell>
          <cell r="I2953">
            <v>88.32</v>
          </cell>
          <cell r="J2953">
            <v>89.91</v>
          </cell>
          <cell r="K2953">
            <v>91.72</v>
          </cell>
          <cell r="L2953">
            <v>93.9</v>
          </cell>
          <cell r="M2953">
            <v>96.38</v>
          </cell>
          <cell r="N2953">
            <v>98.98</v>
          </cell>
          <cell r="O2953">
            <v>102.25</v>
          </cell>
          <cell r="P2953">
            <v>105.26</v>
          </cell>
          <cell r="Q2953">
            <v>108.12</v>
          </cell>
          <cell r="R2953">
            <v>109.95</v>
          </cell>
          <cell r="S2953">
            <v>113.36</v>
          </cell>
          <cell r="T2953">
            <v>116.97</v>
          </cell>
          <cell r="U2953">
            <v>121.15</v>
          </cell>
          <cell r="V2953">
            <v>125.48</v>
          </cell>
          <cell r="W2953">
            <v>129.75</v>
          </cell>
          <cell r="X2953">
            <v>133.68</v>
          </cell>
          <cell r="Y2953">
            <v>137.68</v>
          </cell>
          <cell r="Z2953">
            <v>141.91999999999999</v>
          </cell>
          <cell r="AA2953">
            <v>146.04</v>
          </cell>
          <cell r="AB2953">
            <v>149.63999999999999</v>
          </cell>
          <cell r="AC2953">
            <v>153.29</v>
          </cell>
          <cell r="AD2953">
            <v>157.59</v>
          </cell>
          <cell r="AE2953">
            <v>162.26</v>
          </cell>
          <cell r="AF2953">
            <v>167.18</v>
          </cell>
          <cell r="AG2953">
            <v>172</v>
          </cell>
          <cell r="AH2953">
            <v>171.39</v>
          </cell>
          <cell r="AI2953">
            <v>170.14</v>
          </cell>
          <cell r="AJ2953">
            <v>169.47</v>
          </cell>
          <cell r="AK2953">
            <v>168.49</v>
          </cell>
        </row>
        <row r="2954">
          <cell r="A2954" t="str">
            <v>SDGbaseTRAv2_UrbAS_IRTv3QINVXctequ</v>
          </cell>
          <cell r="B2954" t="str">
            <v>SIclos6_GOVclos11</v>
          </cell>
          <cell r="C2954" t="str">
            <v>SDGbaseTRAv2_UrbAS_IRTv3</v>
          </cell>
          <cell r="D2954" t="str">
            <v>QINVX</v>
          </cell>
          <cell r="E2954" t="str">
            <v>ctequ</v>
          </cell>
          <cell r="F2954">
            <v>10.77</v>
          </cell>
          <cell r="G2954">
            <v>9.81</v>
          </cell>
          <cell r="H2954">
            <v>10.1</v>
          </cell>
          <cell r="I2954">
            <v>10.44</v>
          </cell>
          <cell r="J2954">
            <v>10.63</v>
          </cell>
          <cell r="K2954">
            <v>10.84</v>
          </cell>
          <cell r="L2954">
            <v>11.1</v>
          </cell>
          <cell r="M2954">
            <v>11.4</v>
          </cell>
          <cell r="N2954">
            <v>11.7</v>
          </cell>
          <cell r="O2954">
            <v>12.09</v>
          </cell>
          <cell r="P2954">
            <v>12.45</v>
          </cell>
          <cell r="Q2954">
            <v>12.78</v>
          </cell>
          <cell r="R2954">
            <v>13</v>
          </cell>
          <cell r="S2954">
            <v>13.4</v>
          </cell>
          <cell r="T2954">
            <v>13.83</v>
          </cell>
          <cell r="U2954">
            <v>14.32</v>
          </cell>
          <cell r="V2954">
            <v>14.84</v>
          </cell>
          <cell r="W2954">
            <v>15.34</v>
          </cell>
          <cell r="X2954">
            <v>15.81</v>
          </cell>
          <cell r="Y2954">
            <v>16.28</v>
          </cell>
          <cell r="Z2954">
            <v>16.78</v>
          </cell>
          <cell r="AA2954">
            <v>17.27</v>
          </cell>
          <cell r="AB2954">
            <v>17.690000000000001</v>
          </cell>
          <cell r="AC2954">
            <v>18.12</v>
          </cell>
          <cell r="AD2954">
            <v>18.63</v>
          </cell>
          <cell r="AE2954">
            <v>19.18</v>
          </cell>
          <cell r="AF2954">
            <v>19.77</v>
          </cell>
          <cell r="AG2954">
            <v>20.34</v>
          </cell>
          <cell r="AH2954">
            <v>20.260000000000002</v>
          </cell>
          <cell r="AI2954">
            <v>20.12</v>
          </cell>
          <cell r="AJ2954">
            <v>20.04</v>
          </cell>
          <cell r="AK2954">
            <v>19.920000000000002</v>
          </cell>
        </row>
        <row r="2955">
          <cell r="A2955" t="str">
            <v>SDGbaseTRAv2_UrbAS_IRTv3QINVXcfurn</v>
          </cell>
          <cell r="B2955" t="str">
            <v>SIclos6_GOVclos11</v>
          </cell>
          <cell r="C2955" t="str">
            <v>SDGbaseTRAv2_UrbAS_IRTv3</v>
          </cell>
          <cell r="D2955" t="str">
            <v>QINVX</v>
          </cell>
          <cell r="E2955" t="str">
            <v>cfurn</v>
          </cell>
          <cell r="F2955">
            <v>21.77</v>
          </cell>
          <cell r="G2955">
            <v>19.84</v>
          </cell>
          <cell r="H2955">
            <v>20.420000000000002</v>
          </cell>
          <cell r="I2955">
            <v>21.11</v>
          </cell>
          <cell r="J2955">
            <v>21.49</v>
          </cell>
          <cell r="K2955">
            <v>21.92</v>
          </cell>
          <cell r="L2955">
            <v>22.44</v>
          </cell>
          <cell r="M2955">
            <v>23.04</v>
          </cell>
          <cell r="N2955">
            <v>23.66</v>
          </cell>
          <cell r="O2955">
            <v>24.44</v>
          </cell>
          <cell r="P2955">
            <v>25.16</v>
          </cell>
          <cell r="Q2955">
            <v>25.84</v>
          </cell>
          <cell r="R2955">
            <v>26.28</v>
          </cell>
          <cell r="S2955">
            <v>27.09</v>
          </cell>
          <cell r="T2955">
            <v>27.96</v>
          </cell>
          <cell r="U2955">
            <v>28.96</v>
          </cell>
          <cell r="V2955">
            <v>29.99</v>
          </cell>
          <cell r="W2955">
            <v>31.01</v>
          </cell>
          <cell r="X2955">
            <v>31.95</v>
          </cell>
          <cell r="Y2955">
            <v>32.909999999999997</v>
          </cell>
          <cell r="Z2955">
            <v>33.92</v>
          </cell>
          <cell r="AA2955">
            <v>34.9</v>
          </cell>
          <cell r="AB2955">
            <v>35.76</v>
          </cell>
          <cell r="AC2955">
            <v>36.64</v>
          </cell>
          <cell r="AD2955">
            <v>37.67</v>
          </cell>
          <cell r="AE2955">
            <v>38.78</v>
          </cell>
          <cell r="AF2955">
            <v>39.96</v>
          </cell>
          <cell r="AG2955">
            <v>41.11</v>
          </cell>
          <cell r="AH2955">
            <v>40.96</v>
          </cell>
          <cell r="AI2955">
            <v>40.67</v>
          </cell>
          <cell r="AJ2955">
            <v>40.51</v>
          </cell>
          <cell r="AK2955">
            <v>40.270000000000003</v>
          </cell>
        </row>
        <row r="2956">
          <cell r="A2956" t="str">
            <v>SDGbaseTRAv2_UrbAS_IRTv3QINVXcoman</v>
          </cell>
          <cell r="B2956" t="str">
            <v>SIclos6_GOVclos11</v>
          </cell>
          <cell r="C2956" t="str">
            <v>SDGbaseTRAv2_UrbAS_IRTv3</v>
          </cell>
          <cell r="D2956" t="str">
            <v>QINVX</v>
          </cell>
          <cell r="E2956" t="str">
            <v>coman</v>
          </cell>
          <cell r="F2956">
            <v>1.45</v>
          </cell>
          <cell r="G2956">
            <v>1.33</v>
          </cell>
          <cell r="H2956">
            <v>1.36</v>
          </cell>
          <cell r="I2956">
            <v>1.41</v>
          </cell>
          <cell r="J2956">
            <v>1.44</v>
          </cell>
          <cell r="K2956">
            <v>1.46</v>
          </cell>
          <cell r="L2956">
            <v>1.5</v>
          </cell>
          <cell r="M2956">
            <v>1.54</v>
          </cell>
          <cell r="N2956">
            <v>1.58</v>
          </cell>
          <cell r="O2956">
            <v>1.63</v>
          </cell>
          <cell r="P2956">
            <v>1.68</v>
          </cell>
          <cell r="Q2956">
            <v>1.73</v>
          </cell>
          <cell r="R2956">
            <v>1.76</v>
          </cell>
          <cell r="S2956">
            <v>1.81</v>
          </cell>
          <cell r="T2956">
            <v>1.87</v>
          </cell>
          <cell r="U2956">
            <v>1.93</v>
          </cell>
          <cell r="V2956">
            <v>2</v>
          </cell>
          <cell r="W2956">
            <v>2.0699999999999998</v>
          </cell>
          <cell r="X2956">
            <v>2.14</v>
          </cell>
          <cell r="Y2956">
            <v>2.2000000000000002</v>
          </cell>
          <cell r="Z2956">
            <v>2.27</v>
          </cell>
          <cell r="AA2956">
            <v>2.33</v>
          </cell>
          <cell r="AB2956">
            <v>2.39</v>
          </cell>
          <cell r="AC2956">
            <v>2.4500000000000002</v>
          </cell>
          <cell r="AD2956">
            <v>2.52</v>
          </cell>
          <cell r="AE2956">
            <v>2.59</v>
          </cell>
          <cell r="AF2956">
            <v>2.67</v>
          </cell>
          <cell r="AG2956">
            <v>2.75</v>
          </cell>
          <cell r="AH2956">
            <v>2.74</v>
          </cell>
          <cell r="AI2956">
            <v>2.72</v>
          </cell>
          <cell r="AJ2956">
            <v>2.71</v>
          </cell>
          <cell r="AK2956">
            <v>2.69</v>
          </cell>
        </row>
        <row r="2957">
          <cell r="A2957" t="str">
            <v>SDGbaseTRAv2_UrbAS_IRTv3QINVXccons</v>
          </cell>
          <cell r="B2957" t="str">
            <v>SIclos6_GOVclos11</v>
          </cell>
          <cell r="C2957" t="str">
            <v>SDGbaseTRAv2_UrbAS_IRTv3</v>
          </cell>
          <cell r="D2957" t="str">
            <v>QINVX</v>
          </cell>
          <cell r="E2957" t="str">
            <v>ccons</v>
          </cell>
          <cell r="F2957">
            <v>405.25</v>
          </cell>
          <cell r="G2957">
            <v>369.33</v>
          </cell>
          <cell r="H2957">
            <v>380.17</v>
          </cell>
          <cell r="I2957">
            <v>392.96</v>
          </cell>
          <cell r="J2957">
            <v>400.02</v>
          </cell>
          <cell r="K2957">
            <v>408.07</v>
          </cell>
          <cell r="L2957">
            <v>417.79</v>
          </cell>
          <cell r="M2957">
            <v>428.81</v>
          </cell>
          <cell r="N2957">
            <v>440.4</v>
          </cell>
          <cell r="O2957">
            <v>454.94</v>
          </cell>
          <cell r="P2957">
            <v>468.32</v>
          </cell>
          <cell r="Q2957">
            <v>481.03</v>
          </cell>
          <cell r="R2957">
            <v>489.2</v>
          </cell>
          <cell r="S2957">
            <v>504.36</v>
          </cell>
          <cell r="T2957">
            <v>520.42999999999995</v>
          </cell>
          <cell r="U2957">
            <v>539.02</v>
          </cell>
          <cell r="V2957">
            <v>558.29999999999995</v>
          </cell>
          <cell r="W2957">
            <v>577.30999999999995</v>
          </cell>
          <cell r="X2957">
            <v>594.78</v>
          </cell>
          <cell r="Y2957">
            <v>612.59</v>
          </cell>
          <cell r="Z2957">
            <v>631.46</v>
          </cell>
          <cell r="AA2957">
            <v>649.76</v>
          </cell>
          <cell r="AB2957">
            <v>665.77</v>
          </cell>
          <cell r="AC2957">
            <v>682.03</v>
          </cell>
          <cell r="AD2957">
            <v>701.17</v>
          </cell>
          <cell r="AE2957">
            <v>721.94</v>
          </cell>
          <cell r="AF2957">
            <v>743.81</v>
          </cell>
          <cell r="AG2957">
            <v>765.28</v>
          </cell>
          <cell r="AH2957">
            <v>762.55</v>
          </cell>
          <cell r="AI2957">
            <v>757.02</v>
          </cell>
          <cell r="AJ2957">
            <v>754.02</v>
          </cell>
          <cell r="AK2957">
            <v>749.67</v>
          </cell>
        </row>
        <row r="2958">
          <cell r="A2958" t="str">
            <v>SDGbaseTRAv2_UrbAS_IRTv3QINVXcbsrv</v>
          </cell>
          <cell r="B2958" t="str">
            <v>SIclos6_GOVclos11</v>
          </cell>
          <cell r="C2958" t="str">
            <v>SDGbaseTRAv2_UrbAS_IRTv3</v>
          </cell>
          <cell r="D2958" t="str">
            <v>QINVX</v>
          </cell>
          <cell r="E2958" t="str">
            <v>cbsrv</v>
          </cell>
          <cell r="F2958">
            <v>61.78</v>
          </cell>
          <cell r="G2958">
            <v>56.3</v>
          </cell>
          <cell r="H2958">
            <v>57.95</v>
          </cell>
          <cell r="I2958">
            <v>59.91</v>
          </cell>
          <cell r="J2958">
            <v>60.98</v>
          </cell>
          <cell r="K2958">
            <v>62.21</v>
          </cell>
          <cell r="L2958">
            <v>63.69</v>
          </cell>
          <cell r="M2958">
            <v>65.37</v>
          </cell>
          <cell r="N2958">
            <v>67.14</v>
          </cell>
          <cell r="O2958">
            <v>69.349999999999994</v>
          </cell>
          <cell r="P2958">
            <v>71.39</v>
          </cell>
          <cell r="Q2958">
            <v>73.33</v>
          </cell>
          <cell r="R2958">
            <v>74.58</v>
          </cell>
          <cell r="S2958">
            <v>76.89</v>
          </cell>
          <cell r="T2958">
            <v>79.34</v>
          </cell>
          <cell r="U2958">
            <v>82.17</v>
          </cell>
          <cell r="V2958">
            <v>85.11</v>
          </cell>
          <cell r="W2958">
            <v>88.01</v>
          </cell>
          <cell r="X2958">
            <v>90.67</v>
          </cell>
          <cell r="Y2958">
            <v>93.39</v>
          </cell>
          <cell r="Z2958">
            <v>96.26</v>
          </cell>
          <cell r="AA2958">
            <v>99.05</v>
          </cell>
          <cell r="AB2958">
            <v>101.49</v>
          </cell>
          <cell r="AC2958">
            <v>103.97</v>
          </cell>
          <cell r="AD2958">
            <v>106.89</v>
          </cell>
          <cell r="AE2958">
            <v>110.06</v>
          </cell>
          <cell r="AF2958">
            <v>113.39</v>
          </cell>
          <cell r="AG2958">
            <v>116.66</v>
          </cell>
          <cell r="AH2958">
            <v>116.25</v>
          </cell>
          <cell r="AI2958">
            <v>115.4</v>
          </cell>
          <cell r="AJ2958">
            <v>114.95</v>
          </cell>
          <cell r="AK2958">
            <v>114.28</v>
          </cell>
        </row>
        <row r="2959">
          <cell r="A2959" t="str">
            <v>SDGbaseTRAv2_UrbAS_IRTv3QINVXcimpt</v>
          </cell>
          <cell r="B2959" t="str">
            <v>SIclos6_GOVclos11</v>
          </cell>
          <cell r="C2959" t="str">
            <v>SDGbaseTRAv2_UrbAS_IRTv3</v>
          </cell>
          <cell r="D2959" t="str">
            <v>QINVX</v>
          </cell>
          <cell r="E2959" t="str">
            <v>cimpt</v>
          </cell>
          <cell r="F2959">
            <v>2.82</v>
          </cell>
          <cell r="G2959">
            <v>2.82</v>
          </cell>
          <cell r="H2959">
            <v>2.82</v>
          </cell>
          <cell r="I2959">
            <v>2.82</v>
          </cell>
          <cell r="J2959">
            <v>2.82</v>
          </cell>
          <cell r="K2959">
            <v>2.82</v>
          </cell>
          <cell r="L2959">
            <v>2.82</v>
          </cell>
          <cell r="M2959">
            <v>2.82</v>
          </cell>
          <cell r="N2959">
            <v>2.82</v>
          </cell>
          <cell r="O2959">
            <v>2.82</v>
          </cell>
          <cell r="P2959">
            <v>2.82</v>
          </cell>
          <cell r="Q2959">
            <v>2.82</v>
          </cell>
          <cell r="R2959">
            <v>2.82</v>
          </cell>
          <cell r="S2959">
            <v>2.82</v>
          </cell>
          <cell r="T2959">
            <v>2.82</v>
          </cell>
          <cell r="U2959">
            <v>2.82</v>
          </cell>
          <cell r="V2959">
            <v>2.82</v>
          </cell>
          <cell r="W2959">
            <v>2.82</v>
          </cell>
          <cell r="X2959">
            <v>2.82</v>
          </cell>
          <cell r="Y2959">
            <v>2.82</v>
          </cell>
          <cell r="Z2959">
            <v>2.82</v>
          </cell>
          <cell r="AA2959">
            <v>2.82</v>
          </cell>
          <cell r="AB2959">
            <v>2.82</v>
          </cell>
          <cell r="AC2959">
            <v>2.82</v>
          </cell>
          <cell r="AD2959">
            <v>2.82</v>
          </cell>
          <cell r="AE2959">
            <v>2.82</v>
          </cell>
          <cell r="AF2959">
            <v>2.82</v>
          </cell>
          <cell r="AG2959">
            <v>2.82</v>
          </cell>
          <cell r="AH2959">
            <v>2.82</v>
          </cell>
          <cell r="AI2959">
            <v>2.82</v>
          </cell>
          <cell r="AJ2959">
            <v>2.82</v>
          </cell>
          <cell r="AK2959">
            <v>2.82</v>
          </cell>
        </row>
        <row r="2960">
          <cell r="A2960" t="str">
            <v>SDGbaseTRAv2_UrbAS_IRTv3PQXcawhe</v>
          </cell>
          <cell r="B2960" t="str">
            <v>SIclos6_GOVclos11</v>
          </cell>
          <cell r="C2960" t="str">
            <v>SDGbaseTRAv2_UrbAS_IRTv3</v>
          </cell>
          <cell r="D2960" t="str">
            <v>PQX</v>
          </cell>
          <cell r="E2960" t="str">
            <v>cawhe</v>
          </cell>
          <cell r="F2960">
            <v>1.05</v>
          </cell>
          <cell r="G2960">
            <v>1.06</v>
          </cell>
          <cell r="H2960">
            <v>1.06</v>
          </cell>
          <cell r="I2960">
            <v>1.06</v>
          </cell>
          <cell r="J2960">
            <v>1.07</v>
          </cell>
          <cell r="K2960">
            <v>1.07</v>
          </cell>
          <cell r="L2960">
            <v>1.07</v>
          </cell>
          <cell r="M2960">
            <v>1.07</v>
          </cell>
          <cell r="N2960">
            <v>1.07</v>
          </cell>
          <cell r="O2960">
            <v>1.0900000000000001</v>
          </cell>
          <cell r="P2960">
            <v>1.1000000000000001</v>
          </cell>
          <cell r="Q2960">
            <v>1.1000000000000001</v>
          </cell>
          <cell r="R2960">
            <v>1.1000000000000001</v>
          </cell>
          <cell r="S2960">
            <v>1.1000000000000001</v>
          </cell>
          <cell r="T2960">
            <v>1.1000000000000001</v>
          </cell>
          <cell r="U2960">
            <v>1.1000000000000001</v>
          </cell>
          <cell r="V2960">
            <v>1.1000000000000001</v>
          </cell>
          <cell r="W2960">
            <v>1.1000000000000001</v>
          </cell>
          <cell r="X2960">
            <v>1.1000000000000001</v>
          </cell>
          <cell r="Y2960">
            <v>1.1000000000000001</v>
          </cell>
          <cell r="Z2960">
            <v>1.1000000000000001</v>
          </cell>
          <cell r="AA2960">
            <v>1.1000000000000001</v>
          </cell>
          <cell r="AB2960">
            <v>1.1000000000000001</v>
          </cell>
          <cell r="AC2960">
            <v>1.1000000000000001</v>
          </cell>
          <cell r="AD2960">
            <v>1.1000000000000001</v>
          </cell>
          <cell r="AE2960">
            <v>1.1000000000000001</v>
          </cell>
          <cell r="AF2960">
            <v>1.1000000000000001</v>
          </cell>
          <cell r="AG2960">
            <v>1.0900000000000001</v>
          </cell>
          <cell r="AH2960">
            <v>1.0900000000000001</v>
          </cell>
          <cell r="AI2960">
            <v>1.08</v>
          </cell>
          <cell r="AJ2960">
            <v>1.07</v>
          </cell>
          <cell r="AK2960">
            <v>1.06</v>
          </cell>
        </row>
        <row r="2961">
          <cell r="A2961" t="str">
            <v>SDGbaseTRAv2_UrbAS_IRTv3PQXcamai</v>
          </cell>
          <cell r="B2961" t="str">
            <v>SIclos6_GOVclos11</v>
          </cell>
          <cell r="C2961" t="str">
            <v>SDGbaseTRAv2_UrbAS_IRTv3</v>
          </cell>
          <cell r="D2961" t="str">
            <v>PQX</v>
          </cell>
          <cell r="E2961" t="str">
            <v>camai</v>
          </cell>
          <cell r="F2961">
            <v>1.1000000000000001</v>
          </cell>
          <cell r="G2961">
            <v>1.08</v>
          </cell>
          <cell r="H2961">
            <v>1.08</v>
          </cell>
          <cell r="I2961">
            <v>1.0900000000000001</v>
          </cell>
          <cell r="J2961">
            <v>1.1000000000000001</v>
          </cell>
          <cell r="K2961">
            <v>1.0900000000000001</v>
          </cell>
          <cell r="L2961">
            <v>1.0900000000000001</v>
          </cell>
          <cell r="M2961">
            <v>1.0900000000000001</v>
          </cell>
          <cell r="N2961">
            <v>1.08</v>
          </cell>
          <cell r="O2961">
            <v>1.0900000000000001</v>
          </cell>
          <cell r="P2961">
            <v>1.0900000000000001</v>
          </cell>
          <cell r="Q2961">
            <v>1.08</v>
          </cell>
          <cell r="R2961">
            <v>1.08</v>
          </cell>
          <cell r="S2961">
            <v>1.08</v>
          </cell>
          <cell r="T2961">
            <v>1.07</v>
          </cell>
          <cell r="U2961">
            <v>1.07</v>
          </cell>
          <cell r="V2961">
            <v>1.06</v>
          </cell>
          <cell r="W2961">
            <v>1.06</v>
          </cell>
          <cell r="X2961">
            <v>1.05</v>
          </cell>
          <cell r="Y2961">
            <v>1.05</v>
          </cell>
          <cell r="Z2961">
            <v>1.05</v>
          </cell>
          <cell r="AA2961">
            <v>1.05</v>
          </cell>
          <cell r="AB2961">
            <v>1.05</v>
          </cell>
          <cell r="AC2961">
            <v>1.04</v>
          </cell>
          <cell r="AD2961">
            <v>1.04</v>
          </cell>
          <cell r="AE2961">
            <v>1.04</v>
          </cell>
          <cell r="AF2961">
            <v>1.03</v>
          </cell>
          <cell r="AG2961">
            <v>1.03</v>
          </cell>
          <cell r="AH2961">
            <v>1</v>
          </cell>
          <cell r="AI2961">
            <v>0.99</v>
          </cell>
          <cell r="AJ2961">
            <v>0.98</v>
          </cell>
          <cell r="AK2961">
            <v>0.96</v>
          </cell>
        </row>
        <row r="2962">
          <cell r="A2962" t="str">
            <v>SDGbaseTRAv2_UrbAS_IRTv3PQXcaoce</v>
          </cell>
          <cell r="B2962" t="str">
            <v>SIclos6_GOVclos11</v>
          </cell>
          <cell r="C2962" t="str">
            <v>SDGbaseTRAv2_UrbAS_IRTv3</v>
          </cell>
          <cell r="D2962" t="str">
            <v>PQX</v>
          </cell>
          <cell r="E2962" t="str">
            <v>caoce</v>
          </cell>
          <cell r="F2962">
            <v>1.0900000000000001</v>
          </cell>
          <cell r="G2962">
            <v>1.06</v>
          </cell>
          <cell r="H2962">
            <v>1.07</v>
          </cell>
          <cell r="I2962">
            <v>1.08</v>
          </cell>
          <cell r="J2962">
            <v>1.1000000000000001</v>
          </cell>
          <cell r="K2962">
            <v>1.1000000000000001</v>
          </cell>
          <cell r="L2962">
            <v>1.1000000000000001</v>
          </cell>
          <cell r="M2962">
            <v>1.1000000000000001</v>
          </cell>
          <cell r="N2962">
            <v>1.1000000000000001</v>
          </cell>
          <cell r="O2962">
            <v>1.1299999999999999</v>
          </cell>
          <cell r="P2962">
            <v>1.1299999999999999</v>
          </cell>
          <cell r="Q2962">
            <v>1.1299999999999999</v>
          </cell>
          <cell r="R2962">
            <v>1.1299999999999999</v>
          </cell>
          <cell r="S2962">
            <v>1.1299999999999999</v>
          </cell>
          <cell r="T2962">
            <v>1.1299999999999999</v>
          </cell>
          <cell r="U2962">
            <v>1.1399999999999999</v>
          </cell>
          <cell r="V2962">
            <v>1.1299999999999999</v>
          </cell>
          <cell r="W2962">
            <v>1.1299999999999999</v>
          </cell>
          <cell r="X2962">
            <v>1.1299999999999999</v>
          </cell>
          <cell r="Y2962">
            <v>1.1299999999999999</v>
          </cell>
          <cell r="Z2962">
            <v>1.1399999999999999</v>
          </cell>
          <cell r="AA2962">
            <v>1.1399999999999999</v>
          </cell>
          <cell r="AB2962">
            <v>1.1499999999999999</v>
          </cell>
          <cell r="AC2962">
            <v>1.1399999999999999</v>
          </cell>
          <cell r="AD2962">
            <v>1.1399999999999999</v>
          </cell>
          <cell r="AE2962">
            <v>1.1399999999999999</v>
          </cell>
          <cell r="AF2962">
            <v>1.1399999999999999</v>
          </cell>
          <cell r="AG2962">
            <v>1.1399999999999999</v>
          </cell>
          <cell r="AH2962">
            <v>1.1200000000000001</v>
          </cell>
          <cell r="AI2962">
            <v>1.1100000000000001</v>
          </cell>
          <cell r="AJ2962">
            <v>1.1000000000000001</v>
          </cell>
          <cell r="AK2962">
            <v>1.08</v>
          </cell>
        </row>
        <row r="2963">
          <cell r="A2963" t="str">
            <v>SDGbaseTRAv2_UrbAS_IRTv3PQXcaveg</v>
          </cell>
          <cell r="B2963" t="str">
            <v>SIclos6_GOVclos11</v>
          </cell>
          <cell r="C2963" t="str">
            <v>SDGbaseTRAv2_UrbAS_IRTv3</v>
          </cell>
          <cell r="D2963" t="str">
            <v>PQX</v>
          </cell>
          <cell r="E2963" t="str">
            <v>caveg</v>
          </cell>
          <cell r="F2963">
            <v>1.1000000000000001</v>
          </cell>
          <cell r="G2963">
            <v>1.1200000000000001</v>
          </cell>
          <cell r="H2963">
            <v>1.1200000000000001</v>
          </cell>
          <cell r="I2963">
            <v>1.1200000000000001</v>
          </cell>
          <cell r="J2963">
            <v>1.1200000000000001</v>
          </cell>
          <cell r="K2963">
            <v>1.1100000000000001</v>
          </cell>
          <cell r="L2963">
            <v>1.1100000000000001</v>
          </cell>
          <cell r="M2963">
            <v>1.1100000000000001</v>
          </cell>
          <cell r="N2963">
            <v>1.1100000000000001</v>
          </cell>
          <cell r="O2963">
            <v>1.1100000000000001</v>
          </cell>
          <cell r="P2963">
            <v>1.1100000000000001</v>
          </cell>
          <cell r="Q2963">
            <v>1.1100000000000001</v>
          </cell>
          <cell r="R2963">
            <v>1.1100000000000001</v>
          </cell>
          <cell r="S2963">
            <v>1.1100000000000001</v>
          </cell>
          <cell r="T2963">
            <v>1.1100000000000001</v>
          </cell>
          <cell r="U2963">
            <v>1.1100000000000001</v>
          </cell>
          <cell r="V2963">
            <v>1.1000000000000001</v>
          </cell>
          <cell r="W2963">
            <v>1.1000000000000001</v>
          </cell>
          <cell r="X2963">
            <v>1.1000000000000001</v>
          </cell>
          <cell r="Y2963">
            <v>1.1000000000000001</v>
          </cell>
          <cell r="Z2963">
            <v>1.1000000000000001</v>
          </cell>
          <cell r="AA2963">
            <v>1.1000000000000001</v>
          </cell>
          <cell r="AB2963">
            <v>1.1000000000000001</v>
          </cell>
          <cell r="AC2963">
            <v>1.1000000000000001</v>
          </cell>
          <cell r="AD2963">
            <v>1.0900000000000001</v>
          </cell>
          <cell r="AE2963">
            <v>1.0900000000000001</v>
          </cell>
          <cell r="AF2963">
            <v>1.0900000000000001</v>
          </cell>
          <cell r="AG2963">
            <v>1.0900000000000001</v>
          </cell>
          <cell r="AH2963">
            <v>1.0900000000000001</v>
          </cell>
          <cell r="AI2963">
            <v>1.0900000000000001</v>
          </cell>
          <cell r="AJ2963">
            <v>1.0900000000000001</v>
          </cell>
          <cell r="AK2963">
            <v>1.0900000000000001</v>
          </cell>
        </row>
        <row r="2964">
          <cell r="A2964" t="str">
            <v>SDGbaseTRAv2_UrbAS_IRTv3PQXcaofr</v>
          </cell>
          <cell r="B2964" t="str">
            <v>SIclos6_GOVclos11</v>
          </cell>
          <cell r="C2964" t="str">
            <v>SDGbaseTRAv2_UrbAS_IRTv3</v>
          </cell>
          <cell r="D2964" t="str">
            <v>PQX</v>
          </cell>
          <cell r="E2964" t="str">
            <v>caofr</v>
          </cell>
          <cell r="F2964">
            <v>1.1000000000000001</v>
          </cell>
          <cell r="G2964">
            <v>1.1100000000000001</v>
          </cell>
          <cell r="H2964">
            <v>1.1000000000000001</v>
          </cell>
          <cell r="I2964">
            <v>1.1000000000000001</v>
          </cell>
          <cell r="J2964">
            <v>1.0900000000000001</v>
          </cell>
          <cell r="K2964">
            <v>1.0900000000000001</v>
          </cell>
          <cell r="L2964">
            <v>1.08</v>
          </cell>
          <cell r="M2964">
            <v>1.08</v>
          </cell>
          <cell r="N2964">
            <v>1.07</v>
          </cell>
          <cell r="O2964">
            <v>1.05</v>
          </cell>
          <cell r="P2964">
            <v>1.05</v>
          </cell>
          <cell r="Q2964">
            <v>1.05</v>
          </cell>
          <cell r="R2964">
            <v>1.04</v>
          </cell>
          <cell r="S2964">
            <v>1.04</v>
          </cell>
          <cell r="T2964">
            <v>1.04</v>
          </cell>
          <cell r="U2964">
            <v>1.03</v>
          </cell>
          <cell r="V2964">
            <v>1.03</v>
          </cell>
          <cell r="W2964">
            <v>1.02</v>
          </cell>
          <cell r="X2964">
            <v>1.02</v>
          </cell>
          <cell r="Y2964">
            <v>1.02</v>
          </cell>
          <cell r="Z2964">
            <v>1.02</v>
          </cell>
          <cell r="AA2964">
            <v>1.02</v>
          </cell>
          <cell r="AB2964">
            <v>1.02</v>
          </cell>
          <cell r="AC2964">
            <v>1.01</v>
          </cell>
          <cell r="AD2964">
            <v>1.01</v>
          </cell>
          <cell r="AE2964">
            <v>1.01</v>
          </cell>
          <cell r="AF2964">
            <v>1</v>
          </cell>
          <cell r="AG2964">
            <v>1</v>
          </cell>
          <cell r="AH2964">
            <v>1</v>
          </cell>
          <cell r="AI2964">
            <v>1</v>
          </cell>
          <cell r="AJ2964">
            <v>1</v>
          </cell>
          <cell r="AK2964">
            <v>1.01</v>
          </cell>
        </row>
        <row r="2965">
          <cell r="A2965" t="str">
            <v>SDGbaseTRAv2_UrbAS_IRTv3PQXcagra</v>
          </cell>
          <cell r="B2965" t="str">
            <v>SIclos6_GOVclos11</v>
          </cell>
          <cell r="C2965" t="str">
            <v>SDGbaseTRAv2_UrbAS_IRTv3</v>
          </cell>
          <cell r="D2965" t="str">
            <v>PQX</v>
          </cell>
          <cell r="E2965" t="str">
            <v>cagra</v>
          </cell>
          <cell r="F2965">
            <v>1.1000000000000001</v>
          </cell>
          <cell r="G2965">
            <v>1.1399999999999999</v>
          </cell>
          <cell r="H2965">
            <v>1.1399999999999999</v>
          </cell>
          <cell r="I2965">
            <v>1.1399999999999999</v>
          </cell>
          <cell r="J2965">
            <v>1.1399999999999999</v>
          </cell>
          <cell r="K2965">
            <v>1.1399999999999999</v>
          </cell>
          <cell r="L2965">
            <v>1.1399999999999999</v>
          </cell>
          <cell r="M2965">
            <v>1.1399999999999999</v>
          </cell>
          <cell r="N2965">
            <v>1.1399999999999999</v>
          </cell>
          <cell r="O2965">
            <v>1.1299999999999999</v>
          </cell>
          <cell r="P2965">
            <v>1.1299999999999999</v>
          </cell>
          <cell r="Q2965">
            <v>1.1299999999999999</v>
          </cell>
          <cell r="R2965">
            <v>1.1299999999999999</v>
          </cell>
          <cell r="S2965">
            <v>1.1299999999999999</v>
          </cell>
          <cell r="T2965">
            <v>1.1299999999999999</v>
          </cell>
          <cell r="U2965">
            <v>1.1299999999999999</v>
          </cell>
          <cell r="V2965">
            <v>1.1299999999999999</v>
          </cell>
          <cell r="W2965">
            <v>1.1299999999999999</v>
          </cell>
          <cell r="X2965">
            <v>1.1299999999999999</v>
          </cell>
          <cell r="Y2965">
            <v>1.1299999999999999</v>
          </cell>
          <cell r="Z2965">
            <v>1.1299999999999999</v>
          </cell>
          <cell r="AA2965">
            <v>1.1299999999999999</v>
          </cell>
          <cell r="AB2965">
            <v>1.1200000000000001</v>
          </cell>
          <cell r="AC2965">
            <v>1.1200000000000001</v>
          </cell>
          <cell r="AD2965">
            <v>1.1200000000000001</v>
          </cell>
          <cell r="AE2965">
            <v>1.1200000000000001</v>
          </cell>
          <cell r="AF2965">
            <v>1.1100000000000001</v>
          </cell>
          <cell r="AG2965">
            <v>1.1200000000000001</v>
          </cell>
          <cell r="AH2965">
            <v>1.1200000000000001</v>
          </cell>
          <cell r="AI2965">
            <v>1.1299999999999999</v>
          </cell>
          <cell r="AJ2965">
            <v>1.1299999999999999</v>
          </cell>
          <cell r="AK2965">
            <v>1.1399999999999999</v>
          </cell>
        </row>
        <row r="2966">
          <cell r="A2966" t="str">
            <v>SDGbaseTRAv2_UrbAS_IRTv3PQXcaoil</v>
          </cell>
          <cell r="B2966" t="str">
            <v>SIclos6_GOVclos11</v>
          </cell>
          <cell r="C2966" t="str">
            <v>SDGbaseTRAv2_UrbAS_IRTv3</v>
          </cell>
          <cell r="D2966" t="str">
            <v>PQX</v>
          </cell>
          <cell r="E2966" t="str">
            <v>caoil</v>
          </cell>
          <cell r="F2966">
            <v>1.18</v>
          </cell>
          <cell r="G2966">
            <v>1.1399999999999999</v>
          </cell>
          <cell r="H2966">
            <v>1.1499999999999999</v>
          </cell>
          <cell r="I2966">
            <v>1.1499999999999999</v>
          </cell>
          <cell r="J2966">
            <v>1.1599999999999999</v>
          </cell>
          <cell r="K2966">
            <v>1.1599999999999999</v>
          </cell>
          <cell r="L2966">
            <v>1.1599999999999999</v>
          </cell>
          <cell r="M2966">
            <v>1.1599999999999999</v>
          </cell>
          <cell r="N2966">
            <v>1.1599999999999999</v>
          </cell>
          <cell r="O2966">
            <v>1.17</v>
          </cell>
          <cell r="P2966">
            <v>1.17</v>
          </cell>
          <cell r="Q2966">
            <v>1.17</v>
          </cell>
          <cell r="R2966">
            <v>1.18</v>
          </cell>
          <cell r="S2966">
            <v>1.18</v>
          </cell>
          <cell r="T2966">
            <v>1.18</v>
          </cell>
          <cell r="U2966">
            <v>1.18</v>
          </cell>
          <cell r="V2966">
            <v>1.18</v>
          </cell>
          <cell r="W2966">
            <v>1.18</v>
          </cell>
          <cell r="X2966">
            <v>1.19</v>
          </cell>
          <cell r="Y2966">
            <v>1.19</v>
          </cell>
          <cell r="Z2966">
            <v>1.18</v>
          </cell>
          <cell r="AA2966">
            <v>1.19</v>
          </cell>
          <cell r="AB2966">
            <v>1.19</v>
          </cell>
          <cell r="AC2966">
            <v>1.19</v>
          </cell>
          <cell r="AD2966">
            <v>1.19</v>
          </cell>
          <cell r="AE2966">
            <v>1.19</v>
          </cell>
          <cell r="AF2966">
            <v>1.19</v>
          </cell>
          <cell r="AG2966">
            <v>1.2</v>
          </cell>
          <cell r="AH2966">
            <v>1.18</v>
          </cell>
          <cell r="AI2966">
            <v>1.17</v>
          </cell>
          <cell r="AJ2966">
            <v>1.1599999999999999</v>
          </cell>
          <cell r="AK2966">
            <v>1.1499999999999999</v>
          </cell>
        </row>
        <row r="2967">
          <cell r="A2967" t="str">
            <v>SDGbaseTRAv2_UrbAS_IRTv3PQXcatub</v>
          </cell>
          <cell r="B2967" t="str">
            <v>SIclos6_GOVclos11</v>
          </cell>
          <cell r="C2967" t="str">
            <v>SDGbaseTRAv2_UrbAS_IRTv3</v>
          </cell>
          <cell r="D2967" t="str">
            <v>PQX</v>
          </cell>
          <cell r="E2967" t="str">
            <v>catub</v>
          </cell>
          <cell r="F2967">
            <v>1.1100000000000001</v>
          </cell>
          <cell r="G2967">
            <v>1.1200000000000001</v>
          </cell>
          <cell r="H2967">
            <v>1.1200000000000001</v>
          </cell>
          <cell r="I2967">
            <v>1.1299999999999999</v>
          </cell>
          <cell r="J2967">
            <v>1.1299999999999999</v>
          </cell>
          <cell r="K2967">
            <v>1.1299999999999999</v>
          </cell>
          <cell r="L2967">
            <v>1.1200000000000001</v>
          </cell>
          <cell r="M2967">
            <v>1.1200000000000001</v>
          </cell>
          <cell r="N2967">
            <v>1.1200000000000001</v>
          </cell>
          <cell r="O2967">
            <v>1.1200000000000001</v>
          </cell>
          <cell r="P2967">
            <v>1.1200000000000001</v>
          </cell>
          <cell r="Q2967">
            <v>1.1200000000000001</v>
          </cell>
          <cell r="R2967">
            <v>1.1200000000000001</v>
          </cell>
          <cell r="S2967">
            <v>1.1100000000000001</v>
          </cell>
          <cell r="T2967">
            <v>1.1100000000000001</v>
          </cell>
          <cell r="U2967">
            <v>1.1100000000000001</v>
          </cell>
          <cell r="V2967">
            <v>1.1100000000000001</v>
          </cell>
          <cell r="W2967">
            <v>1.1100000000000001</v>
          </cell>
          <cell r="X2967">
            <v>1.1100000000000001</v>
          </cell>
          <cell r="Y2967">
            <v>1.1100000000000001</v>
          </cell>
          <cell r="Z2967">
            <v>1.1100000000000001</v>
          </cell>
          <cell r="AA2967">
            <v>1.1100000000000001</v>
          </cell>
          <cell r="AB2967">
            <v>1.1100000000000001</v>
          </cell>
          <cell r="AC2967">
            <v>1.1000000000000001</v>
          </cell>
          <cell r="AD2967">
            <v>1.1000000000000001</v>
          </cell>
          <cell r="AE2967">
            <v>1.1000000000000001</v>
          </cell>
          <cell r="AF2967">
            <v>1.1000000000000001</v>
          </cell>
          <cell r="AG2967">
            <v>1.1000000000000001</v>
          </cell>
          <cell r="AH2967">
            <v>1.1000000000000001</v>
          </cell>
          <cell r="AI2967">
            <v>1.1000000000000001</v>
          </cell>
          <cell r="AJ2967">
            <v>1.1000000000000001</v>
          </cell>
          <cell r="AK2967">
            <v>1.1100000000000001</v>
          </cell>
        </row>
        <row r="2968">
          <cell r="A2968" t="str">
            <v>SDGbaseTRAv2_UrbAS_IRTv3PQXcapul</v>
          </cell>
          <cell r="B2968" t="str">
            <v>SIclos6_GOVclos11</v>
          </cell>
          <cell r="C2968" t="str">
            <v>SDGbaseTRAv2_UrbAS_IRTv3</v>
          </cell>
          <cell r="D2968" t="str">
            <v>PQX</v>
          </cell>
          <cell r="E2968" t="str">
            <v>capul</v>
          </cell>
          <cell r="F2968">
            <v>1.06</v>
          </cell>
          <cell r="G2968">
            <v>1.06</v>
          </cell>
          <cell r="H2968">
            <v>1.06</v>
          </cell>
          <cell r="I2968">
            <v>1.06</v>
          </cell>
          <cell r="J2968">
            <v>1.06</v>
          </cell>
          <cell r="K2968">
            <v>1.06</v>
          </cell>
          <cell r="L2968">
            <v>1.06</v>
          </cell>
          <cell r="M2968">
            <v>1.06</v>
          </cell>
          <cell r="N2968">
            <v>1.06</v>
          </cell>
          <cell r="O2968">
            <v>1.08</v>
          </cell>
          <cell r="P2968">
            <v>1.08</v>
          </cell>
          <cell r="Q2968">
            <v>1.08</v>
          </cell>
          <cell r="R2968">
            <v>1.08</v>
          </cell>
          <cell r="S2968">
            <v>1.08</v>
          </cell>
          <cell r="T2968">
            <v>1.08</v>
          </cell>
          <cell r="U2968">
            <v>1.08</v>
          </cell>
          <cell r="V2968">
            <v>1.08</v>
          </cell>
          <cell r="W2968">
            <v>1.08</v>
          </cell>
          <cell r="X2968">
            <v>1.08</v>
          </cell>
          <cell r="Y2968">
            <v>1.08</v>
          </cell>
          <cell r="Z2968">
            <v>1.08</v>
          </cell>
          <cell r="AA2968">
            <v>1.08</v>
          </cell>
          <cell r="AB2968">
            <v>1.08</v>
          </cell>
          <cell r="AC2968">
            <v>1.08</v>
          </cell>
          <cell r="AD2968">
            <v>1.08</v>
          </cell>
          <cell r="AE2968">
            <v>1.08</v>
          </cell>
          <cell r="AF2968">
            <v>1.08</v>
          </cell>
          <cell r="AG2968">
            <v>1.08</v>
          </cell>
          <cell r="AH2968">
            <v>1.07</v>
          </cell>
          <cell r="AI2968">
            <v>1.06</v>
          </cell>
          <cell r="AJ2968">
            <v>1.06</v>
          </cell>
          <cell r="AK2968">
            <v>1.05</v>
          </cell>
        </row>
        <row r="2969">
          <cell r="A2969" t="str">
            <v>SDGbaseTRAv2_UrbAS_IRTv3PQXcasug</v>
          </cell>
          <cell r="B2969" t="str">
            <v>SIclos6_GOVclos11</v>
          </cell>
          <cell r="C2969" t="str">
            <v>SDGbaseTRAv2_UrbAS_IRTv3</v>
          </cell>
          <cell r="D2969" t="str">
            <v>PQX</v>
          </cell>
          <cell r="E2969" t="str">
            <v>casug</v>
          </cell>
          <cell r="F2969">
            <v>1.17</v>
          </cell>
          <cell r="G2969">
            <v>1.17</v>
          </cell>
          <cell r="H2969">
            <v>1.1499999999999999</v>
          </cell>
          <cell r="I2969">
            <v>1.1499999999999999</v>
          </cell>
          <cell r="J2969">
            <v>1.1399999999999999</v>
          </cell>
          <cell r="K2969">
            <v>1.1299999999999999</v>
          </cell>
          <cell r="L2969">
            <v>1.1299999999999999</v>
          </cell>
          <cell r="M2969">
            <v>1.1299999999999999</v>
          </cell>
          <cell r="N2969">
            <v>1.1299999999999999</v>
          </cell>
          <cell r="O2969">
            <v>1.1299999999999999</v>
          </cell>
          <cell r="P2969">
            <v>1.1200000000000001</v>
          </cell>
          <cell r="Q2969">
            <v>1.1200000000000001</v>
          </cell>
          <cell r="R2969">
            <v>1.1200000000000001</v>
          </cell>
          <cell r="S2969">
            <v>1.1100000000000001</v>
          </cell>
          <cell r="T2969">
            <v>1.1100000000000001</v>
          </cell>
          <cell r="U2969">
            <v>1.1100000000000001</v>
          </cell>
          <cell r="V2969">
            <v>1.1000000000000001</v>
          </cell>
          <cell r="W2969">
            <v>1.1000000000000001</v>
          </cell>
          <cell r="X2969">
            <v>1.1000000000000001</v>
          </cell>
          <cell r="Y2969">
            <v>1.1000000000000001</v>
          </cell>
          <cell r="Z2969">
            <v>1.1000000000000001</v>
          </cell>
          <cell r="AA2969">
            <v>1.0900000000000001</v>
          </cell>
          <cell r="AB2969">
            <v>1.0900000000000001</v>
          </cell>
          <cell r="AC2969">
            <v>1.08</v>
          </cell>
          <cell r="AD2969">
            <v>1.08</v>
          </cell>
          <cell r="AE2969">
            <v>1.08</v>
          </cell>
          <cell r="AF2969">
            <v>1.07</v>
          </cell>
          <cell r="AG2969">
            <v>1.07</v>
          </cell>
          <cell r="AH2969">
            <v>1.06</v>
          </cell>
          <cell r="AI2969">
            <v>1.05</v>
          </cell>
          <cell r="AJ2969">
            <v>1.05</v>
          </cell>
          <cell r="AK2969">
            <v>1.05</v>
          </cell>
        </row>
        <row r="2970">
          <cell r="A2970" t="str">
            <v>SDGbaseTRAv2_UrbAS_IRTv3PQXcaoth</v>
          </cell>
          <cell r="B2970" t="str">
            <v>SIclos6_GOVclos11</v>
          </cell>
          <cell r="C2970" t="str">
            <v>SDGbaseTRAv2_UrbAS_IRTv3</v>
          </cell>
          <cell r="D2970" t="str">
            <v>PQX</v>
          </cell>
          <cell r="E2970" t="str">
            <v>caoth</v>
          </cell>
          <cell r="F2970">
            <v>1.1399999999999999</v>
          </cell>
          <cell r="G2970">
            <v>1.0900000000000001</v>
          </cell>
          <cell r="H2970">
            <v>1.1100000000000001</v>
          </cell>
          <cell r="I2970">
            <v>1.1200000000000001</v>
          </cell>
          <cell r="J2970">
            <v>1.1299999999999999</v>
          </cell>
          <cell r="K2970">
            <v>1.1499999999999999</v>
          </cell>
          <cell r="L2970">
            <v>1.1599999999999999</v>
          </cell>
          <cell r="M2970">
            <v>1.18</v>
          </cell>
          <cell r="N2970">
            <v>1.19</v>
          </cell>
          <cell r="O2970">
            <v>1.25</v>
          </cell>
          <cell r="P2970">
            <v>1.27</v>
          </cell>
          <cell r="Q2970">
            <v>1.27</v>
          </cell>
          <cell r="R2970">
            <v>1.29</v>
          </cell>
          <cell r="S2970">
            <v>1.3</v>
          </cell>
          <cell r="T2970">
            <v>1.31</v>
          </cell>
          <cell r="U2970">
            <v>1.33</v>
          </cell>
          <cell r="V2970">
            <v>1.35</v>
          </cell>
          <cell r="W2970">
            <v>1.37</v>
          </cell>
          <cell r="X2970">
            <v>1.4</v>
          </cell>
          <cell r="Y2970">
            <v>1.41</v>
          </cell>
          <cell r="Z2970">
            <v>1.42</v>
          </cell>
          <cell r="AA2970">
            <v>1.43</v>
          </cell>
          <cell r="AB2970">
            <v>1.45</v>
          </cell>
          <cell r="AC2970">
            <v>1.47</v>
          </cell>
          <cell r="AD2970">
            <v>1.48</v>
          </cell>
          <cell r="AE2970">
            <v>1.49</v>
          </cell>
          <cell r="AF2970">
            <v>1.5</v>
          </cell>
          <cell r="AG2970">
            <v>1.53</v>
          </cell>
          <cell r="AH2970">
            <v>1.5</v>
          </cell>
          <cell r="AI2970">
            <v>1.46</v>
          </cell>
          <cell r="AJ2970">
            <v>1.43</v>
          </cell>
          <cell r="AK2970">
            <v>1.39</v>
          </cell>
        </row>
        <row r="2971">
          <cell r="A2971" t="str">
            <v>SDGbaseTRAv2_UrbAS_IRTv3PQXclani</v>
          </cell>
          <cell r="B2971" t="str">
            <v>SIclos6_GOVclos11</v>
          </cell>
          <cell r="C2971" t="str">
            <v>SDGbaseTRAv2_UrbAS_IRTv3</v>
          </cell>
          <cell r="D2971" t="str">
            <v>PQX</v>
          </cell>
          <cell r="E2971" t="str">
            <v>clani</v>
          </cell>
          <cell r="F2971">
            <v>1.23</v>
          </cell>
          <cell r="G2971">
            <v>1.1200000000000001</v>
          </cell>
          <cell r="H2971">
            <v>1.1599999999999999</v>
          </cell>
          <cell r="I2971">
            <v>1.17</v>
          </cell>
          <cell r="J2971">
            <v>1.18</v>
          </cell>
          <cell r="K2971">
            <v>1.19</v>
          </cell>
          <cell r="L2971">
            <v>1.19</v>
          </cell>
          <cell r="M2971">
            <v>1.19</v>
          </cell>
          <cell r="N2971">
            <v>1.19</v>
          </cell>
          <cell r="O2971">
            <v>1.2</v>
          </cell>
          <cell r="P2971">
            <v>1.2</v>
          </cell>
          <cell r="Q2971">
            <v>1.19</v>
          </cell>
          <cell r="R2971">
            <v>1.2</v>
          </cell>
          <cell r="S2971">
            <v>1.2</v>
          </cell>
          <cell r="T2971">
            <v>1.2</v>
          </cell>
          <cell r="U2971">
            <v>1.2</v>
          </cell>
          <cell r="V2971">
            <v>1.21</v>
          </cell>
          <cell r="W2971">
            <v>1.21</v>
          </cell>
          <cell r="X2971">
            <v>1.21</v>
          </cell>
          <cell r="Y2971">
            <v>1.21</v>
          </cell>
          <cell r="Z2971">
            <v>1.21</v>
          </cell>
          <cell r="AA2971">
            <v>1.19</v>
          </cell>
          <cell r="AB2971">
            <v>1.19</v>
          </cell>
          <cell r="AC2971">
            <v>1.19</v>
          </cell>
          <cell r="AD2971">
            <v>1.19</v>
          </cell>
          <cell r="AE2971">
            <v>1.19</v>
          </cell>
          <cell r="AF2971">
            <v>1.19</v>
          </cell>
          <cell r="AG2971">
            <v>1.2</v>
          </cell>
          <cell r="AH2971">
            <v>1.22</v>
          </cell>
          <cell r="AI2971">
            <v>1.23</v>
          </cell>
          <cell r="AJ2971">
            <v>1.24</v>
          </cell>
          <cell r="AK2971">
            <v>1.25</v>
          </cell>
        </row>
        <row r="2972">
          <cell r="A2972" t="str">
            <v>SDGbaseTRAv2_UrbAS_IRTv3PQXcfore</v>
          </cell>
          <cell r="B2972" t="str">
            <v>SIclos6_GOVclos11</v>
          </cell>
          <cell r="C2972" t="str">
            <v>SDGbaseTRAv2_UrbAS_IRTv3</v>
          </cell>
          <cell r="D2972" t="str">
            <v>PQX</v>
          </cell>
          <cell r="E2972" t="str">
            <v>cfore</v>
          </cell>
          <cell r="F2972">
            <v>1.1499999999999999</v>
          </cell>
          <cell r="G2972">
            <v>1.1499999999999999</v>
          </cell>
          <cell r="H2972">
            <v>1.1399999999999999</v>
          </cell>
          <cell r="I2972">
            <v>1.1499999999999999</v>
          </cell>
          <cell r="J2972">
            <v>1.1499999999999999</v>
          </cell>
          <cell r="K2972">
            <v>1.1399999999999999</v>
          </cell>
          <cell r="L2972">
            <v>1.1399999999999999</v>
          </cell>
          <cell r="M2972">
            <v>1.1399999999999999</v>
          </cell>
          <cell r="N2972">
            <v>1.1399999999999999</v>
          </cell>
          <cell r="O2972">
            <v>1.1399999999999999</v>
          </cell>
          <cell r="P2972">
            <v>1.1399999999999999</v>
          </cell>
          <cell r="Q2972">
            <v>1.1399999999999999</v>
          </cell>
          <cell r="R2972">
            <v>1.1399999999999999</v>
          </cell>
          <cell r="S2972">
            <v>1.1399999999999999</v>
          </cell>
          <cell r="T2972">
            <v>1.1399999999999999</v>
          </cell>
          <cell r="U2972">
            <v>1.1399999999999999</v>
          </cell>
          <cell r="V2972">
            <v>1.1399999999999999</v>
          </cell>
          <cell r="W2972">
            <v>1.1399999999999999</v>
          </cell>
          <cell r="X2972">
            <v>1.1399999999999999</v>
          </cell>
          <cell r="Y2972">
            <v>1.1399999999999999</v>
          </cell>
          <cell r="Z2972">
            <v>1.1399999999999999</v>
          </cell>
          <cell r="AA2972">
            <v>1.1399999999999999</v>
          </cell>
          <cell r="AB2972">
            <v>1.1399999999999999</v>
          </cell>
          <cell r="AC2972">
            <v>1.1299999999999999</v>
          </cell>
          <cell r="AD2972">
            <v>1.1299999999999999</v>
          </cell>
          <cell r="AE2972">
            <v>1.1299999999999999</v>
          </cell>
          <cell r="AF2972">
            <v>1.1299999999999999</v>
          </cell>
          <cell r="AG2972">
            <v>1.1299999999999999</v>
          </cell>
          <cell r="AH2972">
            <v>1.1299999999999999</v>
          </cell>
          <cell r="AI2972">
            <v>1.1399999999999999</v>
          </cell>
          <cell r="AJ2972">
            <v>1.1399999999999999</v>
          </cell>
          <cell r="AK2972">
            <v>1.1499999999999999</v>
          </cell>
        </row>
        <row r="2973">
          <cell r="A2973" t="str">
            <v>SDGbaseTRAv2_UrbAS_IRTv3PQXcfish</v>
          </cell>
          <cell r="B2973" t="str">
            <v>SIclos6_GOVclos11</v>
          </cell>
          <cell r="C2973" t="str">
            <v>SDGbaseTRAv2_UrbAS_IRTv3</v>
          </cell>
          <cell r="D2973" t="str">
            <v>PQX</v>
          </cell>
          <cell r="E2973" t="str">
            <v>cfish</v>
          </cell>
          <cell r="F2973">
            <v>1.27</v>
          </cell>
          <cell r="G2973">
            <v>1.2</v>
          </cell>
          <cell r="H2973">
            <v>1.2</v>
          </cell>
          <cell r="I2973">
            <v>1.19</v>
          </cell>
          <cell r="J2973">
            <v>1.19</v>
          </cell>
          <cell r="K2973">
            <v>1.18</v>
          </cell>
          <cell r="L2973">
            <v>1.18</v>
          </cell>
          <cell r="M2973">
            <v>1.18</v>
          </cell>
          <cell r="N2973">
            <v>1.18</v>
          </cell>
          <cell r="O2973">
            <v>1.19</v>
          </cell>
          <cell r="P2973">
            <v>1.19</v>
          </cell>
          <cell r="Q2973">
            <v>1.18</v>
          </cell>
          <cell r="R2973">
            <v>1.18</v>
          </cell>
          <cell r="S2973">
            <v>1.18</v>
          </cell>
          <cell r="T2973">
            <v>1.18</v>
          </cell>
          <cell r="U2973">
            <v>1.18</v>
          </cell>
          <cell r="V2973">
            <v>1.18</v>
          </cell>
          <cell r="W2973">
            <v>1.19</v>
          </cell>
          <cell r="X2973">
            <v>1.19</v>
          </cell>
          <cell r="Y2973">
            <v>1.19</v>
          </cell>
          <cell r="Z2973">
            <v>1.19</v>
          </cell>
          <cell r="AA2973">
            <v>1.18</v>
          </cell>
          <cell r="AB2973">
            <v>1.18</v>
          </cell>
          <cell r="AC2973">
            <v>1.18</v>
          </cell>
          <cell r="AD2973">
            <v>1.17</v>
          </cell>
          <cell r="AE2973">
            <v>1.17</v>
          </cell>
          <cell r="AF2973">
            <v>1.17</v>
          </cell>
          <cell r="AG2973">
            <v>1.17</v>
          </cell>
          <cell r="AH2973">
            <v>1.19</v>
          </cell>
          <cell r="AI2973">
            <v>1.19</v>
          </cell>
          <cell r="AJ2973">
            <v>1.2</v>
          </cell>
          <cell r="AK2973">
            <v>1.2</v>
          </cell>
        </row>
        <row r="2974">
          <cell r="A2974" t="str">
            <v>SDGbaseTRAv2_UrbAS_IRTv3PQXccoal-low</v>
          </cell>
          <cell r="B2974" t="str">
            <v>SIclos6_GOVclos11</v>
          </cell>
          <cell r="C2974" t="str">
            <v>SDGbaseTRAv2_UrbAS_IRTv3</v>
          </cell>
          <cell r="D2974" t="str">
            <v>PQX</v>
          </cell>
          <cell r="E2974" t="str">
            <v>ccoal-low</v>
          </cell>
          <cell r="F2974">
            <v>0.02</v>
          </cell>
          <cell r="G2974">
            <v>0.02</v>
          </cell>
          <cell r="H2974">
            <v>0.02</v>
          </cell>
          <cell r="I2974">
            <v>0.02</v>
          </cell>
          <cell r="J2974">
            <v>0.02</v>
          </cell>
          <cell r="K2974">
            <v>0.02</v>
          </cell>
          <cell r="L2974">
            <v>0.02</v>
          </cell>
          <cell r="M2974">
            <v>0.02</v>
          </cell>
          <cell r="N2974">
            <v>0.02</v>
          </cell>
          <cell r="O2974">
            <v>0.02</v>
          </cell>
          <cell r="P2974">
            <v>0.02</v>
          </cell>
          <cell r="Q2974">
            <v>0.02</v>
          </cell>
          <cell r="R2974">
            <v>0.02</v>
          </cell>
          <cell r="S2974">
            <v>0.02</v>
          </cell>
          <cell r="T2974">
            <v>0.02</v>
          </cell>
          <cell r="U2974">
            <v>0.02</v>
          </cell>
          <cell r="V2974">
            <v>0.02</v>
          </cell>
          <cell r="W2974">
            <v>0.02</v>
          </cell>
          <cell r="X2974">
            <v>0.02</v>
          </cell>
          <cell r="Y2974">
            <v>0.02</v>
          </cell>
          <cell r="Z2974">
            <v>0.02</v>
          </cell>
          <cell r="AA2974">
            <v>0.02</v>
          </cell>
          <cell r="AB2974">
            <v>0.02</v>
          </cell>
          <cell r="AC2974">
            <v>0.02</v>
          </cell>
          <cell r="AD2974">
            <v>0.02</v>
          </cell>
          <cell r="AE2974">
            <v>0.02</v>
          </cell>
          <cell r="AF2974">
            <v>0.02</v>
          </cell>
          <cell r="AG2974">
            <v>0.02</v>
          </cell>
          <cell r="AH2974">
            <v>0.02</v>
          </cell>
          <cell r="AI2974">
            <v>0.02</v>
          </cell>
          <cell r="AJ2974">
            <v>0.02</v>
          </cell>
          <cell r="AK2974">
            <v>0.02</v>
          </cell>
        </row>
        <row r="2975">
          <cell r="A2975" t="str">
            <v>SDGbaseTRAv2_UrbAS_IRTv3PQXccoal-hgh</v>
          </cell>
          <cell r="B2975" t="str">
            <v>SIclos6_GOVclos11</v>
          </cell>
          <cell r="C2975" t="str">
            <v>SDGbaseTRAv2_UrbAS_IRTv3</v>
          </cell>
          <cell r="D2975" t="str">
            <v>PQX</v>
          </cell>
          <cell r="E2975" t="str">
            <v>ccoal-hgh</v>
          </cell>
          <cell r="F2975">
            <v>0.04</v>
          </cell>
          <cell r="G2975">
            <v>0.04</v>
          </cell>
          <cell r="H2975">
            <v>0.04</v>
          </cell>
          <cell r="I2975">
            <v>0.04</v>
          </cell>
          <cell r="J2975">
            <v>0.04</v>
          </cell>
          <cell r="K2975">
            <v>0.04</v>
          </cell>
          <cell r="L2975">
            <v>0.04</v>
          </cell>
          <cell r="M2975">
            <v>0.04</v>
          </cell>
          <cell r="N2975">
            <v>0.04</v>
          </cell>
          <cell r="O2975">
            <v>0.04</v>
          </cell>
          <cell r="P2975">
            <v>0.04</v>
          </cell>
          <cell r="Q2975">
            <v>0.04</v>
          </cell>
          <cell r="R2975">
            <v>0.04</v>
          </cell>
          <cell r="S2975">
            <v>0.04</v>
          </cell>
          <cell r="T2975">
            <v>0.04</v>
          </cell>
          <cell r="U2975">
            <v>0.04</v>
          </cell>
          <cell r="V2975">
            <v>0.04</v>
          </cell>
          <cell r="W2975">
            <v>0.04</v>
          </cell>
          <cell r="X2975">
            <v>0.04</v>
          </cell>
          <cell r="Y2975">
            <v>0.04</v>
          </cell>
          <cell r="Z2975">
            <v>0.04</v>
          </cell>
          <cell r="AA2975">
            <v>0.04</v>
          </cell>
          <cell r="AB2975">
            <v>0.04</v>
          </cell>
          <cell r="AC2975">
            <v>0.04</v>
          </cell>
          <cell r="AD2975">
            <v>0.04</v>
          </cell>
          <cell r="AE2975">
            <v>0.04</v>
          </cell>
          <cell r="AF2975">
            <v>0.04</v>
          </cell>
          <cell r="AG2975">
            <v>0.04</v>
          </cell>
          <cell r="AH2975">
            <v>0.04</v>
          </cell>
          <cell r="AI2975">
            <v>0.04</v>
          </cell>
          <cell r="AJ2975">
            <v>0.04</v>
          </cell>
          <cell r="AK2975">
            <v>0.04</v>
          </cell>
        </row>
        <row r="2976">
          <cell r="A2976" t="str">
            <v>SDGbaseTRAv2_UrbAS_IRTv3PQXccoil</v>
          </cell>
          <cell r="B2976" t="str">
            <v>SIclos6_GOVclos11</v>
          </cell>
          <cell r="C2976" t="str">
            <v>SDGbaseTRAv2_UrbAS_IRTv3</v>
          </cell>
          <cell r="D2976" t="str">
            <v>PQX</v>
          </cell>
          <cell r="E2976" t="str">
            <v>ccoil</v>
          </cell>
          <cell r="F2976">
            <v>0.13</v>
          </cell>
          <cell r="G2976">
            <v>0.14000000000000001</v>
          </cell>
          <cell r="H2976">
            <v>0.14000000000000001</v>
          </cell>
          <cell r="I2976">
            <v>0.14000000000000001</v>
          </cell>
          <cell r="J2976">
            <v>0.14000000000000001</v>
          </cell>
          <cell r="K2976">
            <v>0.14000000000000001</v>
          </cell>
          <cell r="L2976">
            <v>0.14000000000000001</v>
          </cell>
          <cell r="M2976">
            <v>0.14000000000000001</v>
          </cell>
          <cell r="N2976">
            <v>0.14000000000000001</v>
          </cell>
          <cell r="O2976">
            <v>0.15</v>
          </cell>
          <cell r="P2976">
            <v>0.15</v>
          </cell>
          <cell r="Q2976">
            <v>0.15</v>
          </cell>
          <cell r="R2976">
            <v>0.15</v>
          </cell>
          <cell r="S2976">
            <v>0.15</v>
          </cell>
          <cell r="T2976">
            <v>0.15</v>
          </cell>
          <cell r="U2976">
            <v>0.15</v>
          </cell>
          <cell r="V2976">
            <v>0.15</v>
          </cell>
          <cell r="W2976">
            <v>0.15</v>
          </cell>
          <cell r="X2976">
            <v>0.15</v>
          </cell>
          <cell r="Y2976">
            <v>0.15</v>
          </cell>
          <cell r="Z2976">
            <v>0.15</v>
          </cell>
          <cell r="AA2976">
            <v>0.15</v>
          </cell>
          <cell r="AB2976">
            <v>0.15</v>
          </cell>
          <cell r="AC2976">
            <v>0.15</v>
          </cell>
          <cell r="AD2976">
            <v>0.15</v>
          </cell>
          <cell r="AE2976">
            <v>0.15</v>
          </cell>
          <cell r="AF2976">
            <v>0.15</v>
          </cell>
          <cell r="AG2976">
            <v>0.15</v>
          </cell>
          <cell r="AH2976">
            <v>0.15</v>
          </cell>
          <cell r="AI2976">
            <v>0.15</v>
          </cell>
          <cell r="AJ2976">
            <v>0.15</v>
          </cell>
          <cell r="AK2976">
            <v>0.15</v>
          </cell>
        </row>
        <row r="2977">
          <cell r="A2977" t="str">
            <v>SDGbaseTRAv2_UrbAS_IRTv3PQXcngas</v>
          </cell>
          <cell r="B2977" t="str">
            <v>SIclos6_GOVclos11</v>
          </cell>
          <cell r="C2977" t="str">
            <v>SDGbaseTRAv2_UrbAS_IRTv3</v>
          </cell>
          <cell r="D2977" t="str">
            <v>PQX</v>
          </cell>
          <cell r="E2977" t="str">
            <v>cngas</v>
          </cell>
          <cell r="F2977">
            <v>0.04</v>
          </cell>
          <cell r="G2977">
            <v>0.04</v>
          </cell>
          <cell r="H2977">
            <v>0.04</v>
          </cell>
          <cell r="I2977">
            <v>0.04</v>
          </cell>
          <cell r="J2977">
            <v>0.04</v>
          </cell>
          <cell r="K2977">
            <v>0.04</v>
          </cell>
          <cell r="L2977">
            <v>0.04</v>
          </cell>
          <cell r="M2977">
            <v>0.04</v>
          </cell>
          <cell r="N2977">
            <v>0.04</v>
          </cell>
          <cell r="O2977">
            <v>0.04</v>
          </cell>
          <cell r="P2977">
            <v>0.04</v>
          </cell>
          <cell r="Q2977">
            <v>0.04</v>
          </cell>
          <cell r="R2977">
            <v>0.04</v>
          </cell>
          <cell r="S2977">
            <v>0.04</v>
          </cell>
          <cell r="T2977">
            <v>0.04</v>
          </cell>
          <cell r="U2977">
            <v>0.04</v>
          </cell>
          <cell r="V2977">
            <v>0.04</v>
          </cell>
          <cell r="W2977">
            <v>0.04</v>
          </cell>
          <cell r="X2977">
            <v>0.04</v>
          </cell>
          <cell r="Y2977">
            <v>0.04</v>
          </cell>
          <cell r="Z2977">
            <v>0.04</v>
          </cell>
          <cell r="AA2977">
            <v>0.04</v>
          </cell>
          <cell r="AB2977">
            <v>0.04</v>
          </cell>
          <cell r="AC2977">
            <v>0.04</v>
          </cell>
          <cell r="AD2977">
            <v>0.04</v>
          </cell>
          <cell r="AE2977">
            <v>0.04</v>
          </cell>
          <cell r="AF2977">
            <v>0.04</v>
          </cell>
          <cell r="AG2977">
            <v>0.04</v>
          </cell>
          <cell r="AH2977">
            <v>0.04</v>
          </cell>
          <cell r="AI2977">
            <v>0.04</v>
          </cell>
          <cell r="AJ2977">
            <v>0.04</v>
          </cell>
          <cell r="AK2977">
            <v>0.04</v>
          </cell>
        </row>
        <row r="2978">
          <cell r="A2978" t="str">
            <v>SDGbaseTRAv2_UrbAS_IRTv3PQXcpgm</v>
          </cell>
          <cell r="B2978" t="str">
            <v>SIclos6_GOVclos11</v>
          </cell>
          <cell r="C2978" t="str">
            <v>SDGbaseTRAv2_UrbAS_IRTv3</v>
          </cell>
          <cell r="D2978" t="str">
            <v>PQX</v>
          </cell>
          <cell r="E2978" t="str">
            <v>cpgm</v>
          </cell>
          <cell r="F2978">
            <v>1</v>
          </cell>
          <cell r="G2978">
            <v>-1.44</v>
          </cell>
          <cell r="H2978">
            <v>-0.65</v>
          </cell>
          <cell r="I2978">
            <v>0.41</v>
          </cell>
          <cell r="J2978">
            <v>1.1200000000000001</v>
          </cell>
          <cell r="K2978">
            <v>1.48</v>
          </cell>
          <cell r="L2978">
            <v>1.5</v>
          </cell>
          <cell r="M2978">
            <v>0.56999999999999995</v>
          </cell>
          <cell r="N2978">
            <v>0.14000000000000001</v>
          </cell>
          <cell r="O2978">
            <v>-0.56999999999999995</v>
          </cell>
          <cell r="P2978">
            <v>-0.71</v>
          </cell>
          <cell r="Q2978">
            <v>-0.69</v>
          </cell>
          <cell r="R2978">
            <v>-0.43</v>
          </cell>
          <cell r="S2978">
            <v>-0.26</v>
          </cell>
          <cell r="T2978">
            <v>-0.18</v>
          </cell>
          <cell r="U2978">
            <v>-0.17</v>
          </cell>
          <cell r="V2978">
            <v>-0.08</v>
          </cell>
          <cell r="W2978">
            <v>-0.04</v>
          </cell>
          <cell r="X2978">
            <v>-7.0000000000000007E-2</v>
          </cell>
          <cell r="Y2978">
            <v>-0.03</v>
          </cell>
          <cell r="Z2978">
            <v>-0.21</v>
          </cell>
          <cell r="AA2978">
            <v>-0.3</v>
          </cell>
          <cell r="AB2978">
            <v>3.17</v>
          </cell>
          <cell r="AC2978">
            <v>5</v>
          </cell>
          <cell r="AD2978">
            <v>5.04</v>
          </cell>
          <cell r="AE2978">
            <v>4.71</v>
          </cell>
          <cell r="AF2978">
            <v>4.29</v>
          </cell>
          <cell r="AG2978">
            <v>4.38</v>
          </cell>
          <cell r="AH2978">
            <v>8.31</v>
          </cell>
          <cell r="AI2978">
            <v>12.2</v>
          </cell>
          <cell r="AJ2978">
            <v>14.13</v>
          </cell>
          <cell r="AK2978">
            <v>15.62</v>
          </cell>
        </row>
        <row r="2979">
          <cell r="A2979" t="str">
            <v>SDGbaseTRAv2_UrbAS_IRTv3PQXcmore</v>
          </cell>
          <cell r="B2979" t="str">
            <v>SIclos6_GOVclos11</v>
          </cell>
          <cell r="C2979" t="str">
            <v>SDGbaseTRAv2_UrbAS_IRTv3</v>
          </cell>
          <cell r="D2979" t="str">
            <v>PQX</v>
          </cell>
          <cell r="E2979" t="str">
            <v>cmore</v>
          </cell>
          <cell r="F2979">
            <v>0.97</v>
          </cell>
          <cell r="G2979">
            <v>0.99</v>
          </cell>
          <cell r="H2979">
            <v>1</v>
          </cell>
          <cell r="I2979">
            <v>1</v>
          </cell>
          <cell r="J2979">
            <v>1</v>
          </cell>
          <cell r="K2979">
            <v>1</v>
          </cell>
          <cell r="L2979">
            <v>1.01</v>
          </cell>
          <cell r="M2979">
            <v>1.01</v>
          </cell>
          <cell r="N2979">
            <v>1.02</v>
          </cell>
          <cell r="O2979">
            <v>1.05</v>
          </cell>
          <cell r="P2979">
            <v>1.06</v>
          </cell>
          <cell r="Q2979">
            <v>1.06</v>
          </cell>
          <cell r="R2979">
            <v>1.06</v>
          </cell>
          <cell r="S2979">
            <v>1.06</v>
          </cell>
          <cell r="T2979">
            <v>1.06</v>
          </cell>
          <cell r="U2979">
            <v>1.06</v>
          </cell>
          <cell r="V2979">
            <v>1.06</v>
          </cell>
          <cell r="W2979">
            <v>1.06</v>
          </cell>
          <cell r="X2979">
            <v>1.07</v>
          </cell>
          <cell r="Y2979">
            <v>1.07</v>
          </cell>
          <cell r="Z2979">
            <v>1.07</v>
          </cell>
          <cell r="AA2979">
            <v>1.08</v>
          </cell>
          <cell r="AB2979">
            <v>1.08</v>
          </cell>
          <cell r="AC2979">
            <v>1.08</v>
          </cell>
          <cell r="AD2979">
            <v>1.08</v>
          </cell>
          <cell r="AE2979">
            <v>1.08</v>
          </cell>
          <cell r="AF2979">
            <v>1.08</v>
          </cell>
          <cell r="AG2979">
            <v>1.07</v>
          </cell>
          <cell r="AH2979">
            <v>1.07</v>
          </cell>
          <cell r="AI2979">
            <v>1.06</v>
          </cell>
          <cell r="AJ2979">
            <v>1.05</v>
          </cell>
          <cell r="AK2979">
            <v>1.04</v>
          </cell>
        </row>
        <row r="2980">
          <cell r="A2980" t="str">
            <v>SDGbaseTRAv2_UrbAS_IRTv3PQXcmine</v>
          </cell>
          <cell r="B2980" t="str">
            <v>SIclos6_GOVclos11</v>
          </cell>
          <cell r="C2980" t="str">
            <v>SDGbaseTRAv2_UrbAS_IRTv3</v>
          </cell>
          <cell r="D2980" t="str">
            <v>PQX</v>
          </cell>
          <cell r="E2980" t="str">
            <v>cmine</v>
          </cell>
          <cell r="F2980">
            <v>1.03</v>
          </cell>
          <cell r="G2980">
            <v>1.03</v>
          </cell>
          <cell r="H2980">
            <v>1.03</v>
          </cell>
          <cell r="I2980">
            <v>1.04</v>
          </cell>
          <cell r="J2980">
            <v>1.05</v>
          </cell>
          <cell r="K2980">
            <v>1.05</v>
          </cell>
          <cell r="L2980">
            <v>1.04</v>
          </cell>
          <cell r="M2980">
            <v>1.04</v>
          </cell>
          <cell r="N2980">
            <v>1.04</v>
          </cell>
          <cell r="O2980">
            <v>1.01</v>
          </cell>
          <cell r="P2980">
            <v>0.99</v>
          </cell>
          <cell r="Q2980">
            <v>0.99</v>
          </cell>
          <cell r="R2980">
            <v>0.99</v>
          </cell>
          <cell r="S2980">
            <v>1</v>
          </cell>
          <cell r="T2980">
            <v>1</v>
          </cell>
          <cell r="U2980">
            <v>1</v>
          </cell>
          <cell r="V2980">
            <v>1.01</v>
          </cell>
          <cell r="W2980">
            <v>1.01</v>
          </cell>
          <cell r="X2980">
            <v>1.03</v>
          </cell>
          <cell r="Y2980">
            <v>1.03</v>
          </cell>
          <cell r="Z2980">
            <v>1.03</v>
          </cell>
          <cell r="AA2980">
            <v>1.03</v>
          </cell>
          <cell r="AB2980">
            <v>1.02</v>
          </cell>
          <cell r="AC2980">
            <v>1.02</v>
          </cell>
          <cell r="AD2980">
            <v>1.02</v>
          </cell>
          <cell r="AE2980">
            <v>1.02</v>
          </cell>
          <cell r="AF2980">
            <v>1.03</v>
          </cell>
          <cell r="AG2980">
            <v>1.05</v>
          </cell>
          <cell r="AH2980">
            <v>1.06</v>
          </cell>
          <cell r="AI2980">
            <v>1.07</v>
          </cell>
          <cell r="AJ2980">
            <v>1.0900000000000001</v>
          </cell>
          <cell r="AK2980">
            <v>1.1100000000000001</v>
          </cell>
        </row>
        <row r="2981">
          <cell r="A2981" t="str">
            <v>SDGbaseTRAv2_UrbAS_IRTv3PQXcmeat</v>
          </cell>
          <cell r="B2981" t="str">
            <v>SIclos6_GOVclos11</v>
          </cell>
          <cell r="C2981" t="str">
            <v>SDGbaseTRAv2_UrbAS_IRTv3</v>
          </cell>
          <cell r="D2981" t="str">
            <v>PQX</v>
          </cell>
          <cell r="E2981" t="str">
            <v>cmeat</v>
          </cell>
          <cell r="F2981">
            <v>1.29</v>
          </cell>
          <cell r="G2981">
            <v>1.25</v>
          </cell>
          <cell r="H2981">
            <v>1.25</v>
          </cell>
          <cell r="I2981">
            <v>1.25</v>
          </cell>
          <cell r="J2981">
            <v>1.26</v>
          </cell>
          <cell r="K2981">
            <v>1.26</v>
          </cell>
          <cell r="L2981">
            <v>1.26</v>
          </cell>
          <cell r="M2981">
            <v>1.26</v>
          </cell>
          <cell r="N2981">
            <v>1.26</v>
          </cell>
          <cell r="O2981">
            <v>1.26</v>
          </cell>
          <cell r="P2981">
            <v>1.26</v>
          </cell>
          <cell r="Q2981">
            <v>1.26</v>
          </cell>
          <cell r="R2981">
            <v>1.27</v>
          </cell>
          <cell r="S2981">
            <v>1.27</v>
          </cell>
          <cell r="T2981">
            <v>1.28</v>
          </cell>
          <cell r="U2981">
            <v>1.28</v>
          </cell>
          <cell r="V2981">
            <v>1.28</v>
          </cell>
          <cell r="W2981">
            <v>1.29</v>
          </cell>
          <cell r="X2981">
            <v>1.29</v>
          </cell>
          <cell r="Y2981">
            <v>1.29</v>
          </cell>
          <cell r="Z2981">
            <v>1.28</v>
          </cell>
          <cell r="AA2981">
            <v>1.28</v>
          </cell>
          <cell r="AB2981">
            <v>1.28</v>
          </cell>
          <cell r="AC2981">
            <v>1.28</v>
          </cell>
          <cell r="AD2981">
            <v>1.28</v>
          </cell>
          <cell r="AE2981">
            <v>1.28</v>
          </cell>
          <cell r="AF2981">
            <v>1.28</v>
          </cell>
          <cell r="AG2981">
            <v>1.29</v>
          </cell>
          <cell r="AH2981">
            <v>1.3</v>
          </cell>
          <cell r="AI2981">
            <v>1.3</v>
          </cell>
          <cell r="AJ2981">
            <v>1.31</v>
          </cell>
          <cell r="AK2981">
            <v>1.31</v>
          </cell>
        </row>
        <row r="2982">
          <cell r="A2982" t="str">
            <v>SDGbaseTRAv2_UrbAS_IRTv3PQXcpfis</v>
          </cell>
          <cell r="B2982" t="str">
            <v>SIclos6_GOVclos11</v>
          </cell>
          <cell r="C2982" t="str">
            <v>SDGbaseTRAv2_UrbAS_IRTv3</v>
          </cell>
          <cell r="D2982" t="str">
            <v>PQX</v>
          </cell>
          <cell r="E2982" t="str">
            <v>cpfis</v>
          </cell>
          <cell r="F2982">
            <v>1.27</v>
          </cell>
          <cell r="G2982">
            <v>1.26</v>
          </cell>
          <cell r="H2982">
            <v>1.25</v>
          </cell>
          <cell r="I2982">
            <v>1.24</v>
          </cell>
          <cell r="J2982">
            <v>1.24</v>
          </cell>
          <cell r="K2982">
            <v>1.23</v>
          </cell>
          <cell r="L2982">
            <v>1.23</v>
          </cell>
          <cell r="M2982">
            <v>1.23</v>
          </cell>
          <cell r="N2982">
            <v>1.23</v>
          </cell>
          <cell r="O2982">
            <v>1.23</v>
          </cell>
          <cell r="P2982">
            <v>1.23</v>
          </cell>
          <cell r="Q2982">
            <v>1.22</v>
          </cell>
          <cell r="R2982">
            <v>1.23</v>
          </cell>
          <cell r="S2982">
            <v>1.23</v>
          </cell>
          <cell r="T2982">
            <v>1.23</v>
          </cell>
          <cell r="U2982">
            <v>1.24</v>
          </cell>
          <cell r="V2982">
            <v>1.24</v>
          </cell>
          <cell r="W2982">
            <v>1.24</v>
          </cell>
          <cell r="X2982">
            <v>1.24</v>
          </cell>
          <cell r="Y2982">
            <v>1.24</v>
          </cell>
          <cell r="Z2982">
            <v>1.24</v>
          </cell>
          <cell r="AA2982">
            <v>1.24</v>
          </cell>
          <cell r="AB2982">
            <v>1.24</v>
          </cell>
          <cell r="AC2982">
            <v>1.23</v>
          </cell>
          <cell r="AD2982">
            <v>1.24</v>
          </cell>
          <cell r="AE2982">
            <v>1.24</v>
          </cell>
          <cell r="AF2982">
            <v>1.24</v>
          </cell>
          <cell r="AG2982">
            <v>1.24</v>
          </cell>
          <cell r="AH2982">
            <v>1.24</v>
          </cell>
          <cell r="AI2982">
            <v>1.24</v>
          </cell>
          <cell r="AJ2982">
            <v>1.24</v>
          </cell>
          <cell r="AK2982">
            <v>1.24</v>
          </cell>
        </row>
        <row r="2983">
          <cell r="A2983" t="str">
            <v>SDGbaseTRAv2_UrbAS_IRTv3PQXcvege</v>
          </cell>
          <cell r="B2983" t="str">
            <v>SIclos6_GOVclos11</v>
          </cell>
          <cell r="C2983" t="str">
            <v>SDGbaseTRAv2_UrbAS_IRTv3</v>
          </cell>
          <cell r="D2983" t="str">
            <v>PQX</v>
          </cell>
          <cell r="E2983" t="str">
            <v>cvege</v>
          </cell>
          <cell r="F2983">
            <v>1.24</v>
          </cell>
          <cell r="G2983">
            <v>1.23</v>
          </cell>
          <cell r="H2983">
            <v>1.23</v>
          </cell>
          <cell r="I2983">
            <v>1.23</v>
          </cell>
          <cell r="J2983">
            <v>1.23</v>
          </cell>
          <cell r="K2983">
            <v>1.22</v>
          </cell>
          <cell r="L2983">
            <v>1.22</v>
          </cell>
          <cell r="M2983">
            <v>1.22</v>
          </cell>
          <cell r="N2983">
            <v>1.22</v>
          </cell>
          <cell r="O2983">
            <v>1.22</v>
          </cell>
          <cell r="P2983">
            <v>1.21</v>
          </cell>
          <cell r="Q2983">
            <v>1.21</v>
          </cell>
          <cell r="R2983">
            <v>1.22</v>
          </cell>
          <cell r="S2983">
            <v>1.22</v>
          </cell>
          <cell r="T2983">
            <v>1.22</v>
          </cell>
          <cell r="U2983">
            <v>1.23</v>
          </cell>
          <cell r="V2983">
            <v>1.23</v>
          </cell>
          <cell r="W2983">
            <v>1.23</v>
          </cell>
          <cell r="X2983">
            <v>1.23</v>
          </cell>
          <cell r="Y2983">
            <v>1.23</v>
          </cell>
          <cell r="Z2983">
            <v>1.23</v>
          </cell>
          <cell r="AA2983">
            <v>1.23</v>
          </cell>
          <cell r="AB2983">
            <v>1.23</v>
          </cell>
          <cell r="AC2983">
            <v>1.22</v>
          </cell>
          <cell r="AD2983">
            <v>1.23</v>
          </cell>
          <cell r="AE2983">
            <v>1.23</v>
          </cell>
          <cell r="AF2983">
            <v>1.23</v>
          </cell>
          <cell r="AG2983">
            <v>1.23</v>
          </cell>
          <cell r="AH2983">
            <v>1.23</v>
          </cell>
          <cell r="AI2983">
            <v>1.23</v>
          </cell>
          <cell r="AJ2983">
            <v>1.23</v>
          </cell>
          <cell r="AK2983">
            <v>1.24</v>
          </cell>
        </row>
        <row r="2984">
          <cell r="A2984" t="str">
            <v>SDGbaseTRAv2_UrbAS_IRTv3PQXcfats</v>
          </cell>
          <cell r="B2984" t="str">
            <v>SIclos6_GOVclos11</v>
          </cell>
          <cell r="C2984" t="str">
            <v>SDGbaseTRAv2_UrbAS_IRTv3</v>
          </cell>
          <cell r="D2984" t="str">
            <v>PQX</v>
          </cell>
          <cell r="E2984" t="str">
            <v>cfats</v>
          </cell>
          <cell r="F2984">
            <v>1.4</v>
          </cell>
          <cell r="G2984">
            <v>1.4</v>
          </cell>
          <cell r="H2984">
            <v>1.4</v>
          </cell>
          <cell r="I2984">
            <v>1.4</v>
          </cell>
          <cell r="J2984">
            <v>1.4</v>
          </cell>
          <cell r="K2984">
            <v>1.4</v>
          </cell>
          <cell r="L2984">
            <v>1.4</v>
          </cell>
          <cell r="M2984">
            <v>1.4</v>
          </cell>
          <cell r="N2984">
            <v>1.4</v>
          </cell>
          <cell r="O2984">
            <v>1.42</v>
          </cell>
          <cell r="P2984">
            <v>1.42</v>
          </cell>
          <cell r="Q2984">
            <v>1.42</v>
          </cell>
          <cell r="R2984">
            <v>1.42</v>
          </cell>
          <cell r="S2984">
            <v>1.42</v>
          </cell>
          <cell r="T2984">
            <v>1.42</v>
          </cell>
          <cell r="U2984">
            <v>1.42</v>
          </cell>
          <cell r="V2984">
            <v>1.42</v>
          </cell>
          <cell r="W2984">
            <v>1.42</v>
          </cell>
          <cell r="X2984">
            <v>1.42</v>
          </cell>
          <cell r="Y2984">
            <v>1.42</v>
          </cell>
          <cell r="Z2984">
            <v>1.42</v>
          </cell>
          <cell r="AA2984">
            <v>1.42</v>
          </cell>
          <cell r="AB2984">
            <v>1.42</v>
          </cell>
          <cell r="AC2984">
            <v>1.42</v>
          </cell>
          <cell r="AD2984">
            <v>1.42</v>
          </cell>
          <cell r="AE2984">
            <v>1.42</v>
          </cell>
          <cell r="AF2984">
            <v>1.42</v>
          </cell>
          <cell r="AG2984">
            <v>1.41</v>
          </cell>
          <cell r="AH2984">
            <v>1.41</v>
          </cell>
          <cell r="AI2984">
            <v>1.4</v>
          </cell>
          <cell r="AJ2984">
            <v>1.4</v>
          </cell>
          <cell r="AK2984">
            <v>1.39</v>
          </cell>
        </row>
        <row r="2985">
          <cell r="A2985" t="str">
            <v>SDGbaseTRAv2_UrbAS_IRTv3PQXcdair</v>
          </cell>
          <cell r="B2985" t="str">
            <v>SIclos6_GOVclos11</v>
          </cell>
          <cell r="C2985" t="str">
            <v>SDGbaseTRAv2_UrbAS_IRTv3</v>
          </cell>
          <cell r="D2985" t="str">
            <v>PQX</v>
          </cell>
          <cell r="E2985" t="str">
            <v>cdair</v>
          </cell>
          <cell r="F2985">
            <v>1.55</v>
          </cell>
          <cell r="G2985">
            <v>1.52</v>
          </cell>
          <cell r="H2985">
            <v>1.52</v>
          </cell>
          <cell r="I2985">
            <v>1.52</v>
          </cell>
          <cell r="J2985">
            <v>1.52</v>
          </cell>
          <cell r="K2985">
            <v>1.52</v>
          </cell>
          <cell r="L2985">
            <v>1.52</v>
          </cell>
          <cell r="M2985">
            <v>1.52</v>
          </cell>
          <cell r="N2985">
            <v>1.52</v>
          </cell>
          <cell r="O2985">
            <v>1.51</v>
          </cell>
          <cell r="P2985">
            <v>1.51</v>
          </cell>
          <cell r="Q2985">
            <v>1.51</v>
          </cell>
          <cell r="R2985">
            <v>1.51</v>
          </cell>
          <cell r="S2985">
            <v>1.52</v>
          </cell>
          <cell r="T2985">
            <v>1.52</v>
          </cell>
          <cell r="U2985">
            <v>1.53</v>
          </cell>
          <cell r="V2985">
            <v>1.53</v>
          </cell>
          <cell r="W2985">
            <v>1.54</v>
          </cell>
          <cell r="X2985">
            <v>1.54</v>
          </cell>
          <cell r="Y2985">
            <v>1.54</v>
          </cell>
          <cell r="Z2985">
            <v>1.53</v>
          </cell>
          <cell r="AA2985">
            <v>1.53</v>
          </cell>
          <cell r="AB2985">
            <v>1.52</v>
          </cell>
          <cell r="AC2985">
            <v>1.52</v>
          </cell>
          <cell r="AD2985">
            <v>1.52</v>
          </cell>
          <cell r="AE2985">
            <v>1.53</v>
          </cell>
          <cell r="AF2985">
            <v>1.53</v>
          </cell>
          <cell r="AG2985">
            <v>1.54</v>
          </cell>
          <cell r="AH2985">
            <v>1.54</v>
          </cell>
          <cell r="AI2985">
            <v>1.54</v>
          </cell>
          <cell r="AJ2985">
            <v>1.54</v>
          </cell>
          <cell r="AK2985">
            <v>1.55</v>
          </cell>
        </row>
        <row r="2986">
          <cell r="A2986" t="str">
            <v>SDGbaseTRAv2_UrbAS_IRTv3PQXcgrai</v>
          </cell>
          <cell r="B2986" t="str">
            <v>SIclos6_GOVclos11</v>
          </cell>
          <cell r="C2986" t="str">
            <v>SDGbaseTRAv2_UrbAS_IRTv3</v>
          </cell>
          <cell r="D2986" t="str">
            <v>PQX</v>
          </cell>
          <cell r="E2986" t="str">
            <v>cgrai</v>
          </cell>
          <cell r="F2986">
            <v>1.37</v>
          </cell>
          <cell r="G2986">
            <v>1.36</v>
          </cell>
          <cell r="H2986">
            <v>1.35</v>
          </cell>
          <cell r="I2986">
            <v>1.35</v>
          </cell>
          <cell r="J2986">
            <v>1.36</v>
          </cell>
          <cell r="K2986">
            <v>1.35</v>
          </cell>
          <cell r="L2986">
            <v>1.35</v>
          </cell>
          <cell r="M2986">
            <v>1.34</v>
          </cell>
          <cell r="N2986">
            <v>1.34</v>
          </cell>
          <cell r="O2986">
            <v>1.34</v>
          </cell>
          <cell r="P2986">
            <v>1.33</v>
          </cell>
          <cell r="Q2986">
            <v>1.33</v>
          </cell>
          <cell r="R2986">
            <v>1.33</v>
          </cell>
          <cell r="S2986">
            <v>1.33</v>
          </cell>
          <cell r="T2986">
            <v>1.33</v>
          </cell>
          <cell r="U2986">
            <v>1.33</v>
          </cell>
          <cell r="V2986">
            <v>1.33</v>
          </cell>
          <cell r="W2986">
            <v>1.33</v>
          </cell>
          <cell r="X2986">
            <v>1.33</v>
          </cell>
          <cell r="Y2986">
            <v>1.33</v>
          </cell>
          <cell r="Z2986">
            <v>1.32</v>
          </cell>
          <cell r="AA2986">
            <v>1.32</v>
          </cell>
          <cell r="AB2986">
            <v>1.32</v>
          </cell>
          <cell r="AC2986">
            <v>1.32</v>
          </cell>
          <cell r="AD2986">
            <v>1.32</v>
          </cell>
          <cell r="AE2986">
            <v>1.32</v>
          </cell>
          <cell r="AF2986">
            <v>1.32</v>
          </cell>
          <cell r="AG2986">
            <v>1.33</v>
          </cell>
          <cell r="AH2986">
            <v>1.32</v>
          </cell>
          <cell r="AI2986">
            <v>1.32</v>
          </cell>
          <cell r="AJ2986">
            <v>1.32</v>
          </cell>
          <cell r="AK2986">
            <v>1.33</v>
          </cell>
        </row>
        <row r="2987">
          <cell r="A2987" t="str">
            <v>SDGbaseTRAv2_UrbAS_IRTv3PQXcstar</v>
          </cell>
          <cell r="B2987" t="str">
            <v>SIclos6_GOVclos11</v>
          </cell>
          <cell r="C2987" t="str">
            <v>SDGbaseTRAv2_UrbAS_IRTv3</v>
          </cell>
          <cell r="D2987" t="str">
            <v>PQX</v>
          </cell>
          <cell r="E2987" t="str">
            <v>cstar</v>
          </cell>
          <cell r="F2987">
            <v>1.22</v>
          </cell>
          <cell r="G2987">
            <v>1.21</v>
          </cell>
          <cell r="H2987">
            <v>1.19</v>
          </cell>
          <cell r="I2987">
            <v>1.19</v>
          </cell>
          <cell r="J2987">
            <v>1.19</v>
          </cell>
          <cell r="K2987">
            <v>1.19</v>
          </cell>
          <cell r="L2987">
            <v>1.18</v>
          </cell>
          <cell r="M2987">
            <v>1.17</v>
          </cell>
          <cell r="N2987">
            <v>1.1599999999999999</v>
          </cell>
          <cell r="O2987">
            <v>1.1599999999999999</v>
          </cell>
          <cell r="P2987">
            <v>1.1499999999999999</v>
          </cell>
          <cell r="Q2987">
            <v>1.1499999999999999</v>
          </cell>
          <cell r="R2987">
            <v>1.1499999999999999</v>
          </cell>
          <cell r="S2987">
            <v>1.1399999999999999</v>
          </cell>
          <cell r="T2987">
            <v>1.1399999999999999</v>
          </cell>
          <cell r="U2987">
            <v>1.1399999999999999</v>
          </cell>
          <cell r="V2987">
            <v>1.1399999999999999</v>
          </cell>
          <cell r="W2987">
            <v>1.1399999999999999</v>
          </cell>
          <cell r="X2987">
            <v>1.1299999999999999</v>
          </cell>
          <cell r="Y2987">
            <v>1.1299999999999999</v>
          </cell>
          <cell r="Z2987">
            <v>1.1200000000000001</v>
          </cell>
          <cell r="AA2987">
            <v>1.1200000000000001</v>
          </cell>
          <cell r="AB2987">
            <v>1.1299999999999999</v>
          </cell>
          <cell r="AC2987">
            <v>1.1200000000000001</v>
          </cell>
          <cell r="AD2987">
            <v>1.1200000000000001</v>
          </cell>
          <cell r="AE2987">
            <v>1.1200000000000001</v>
          </cell>
          <cell r="AF2987">
            <v>1.1200000000000001</v>
          </cell>
          <cell r="AG2987">
            <v>1.1499999999999999</v>
          </cell>
          <cell r="AH2987">
            <v>1.1599999999999999</v>
          </cell>
          <cell r="AI2987">
            <v>1.18</v>
          </cell>
          <cell r="AJ2987">
            <v>1.21</v>
          </cell>
          <cell r="AK2987">
            <v>1.24</v>
          </cell>
        </row>
        <row r="2988">
          <cell r="A2988" t="str">
            <v>SDGbaseTRAv2_UrbAS_IRTv3PQXcafee</v>
          </cell>
          <cell r="B2988" t="str">
            <v>SIclos6_GOVclos11</v>
          </cell>
          <cell r="C2988" t="str">
            <v>SDGbaseTRAv2_UrbAS_IRTv3</v>
          </cell>
          <cell r="D2988" t="str">
            <v>PQX</v>
          </cell>
          <cell r="E2988" t="str">
            <v>cafee</v>
          </cell>
          <cell r="F2988">
            <v>2.11</v>
          </cell>
          <cell r="G2988">
            <v>2.02</v>
          </cell>
          <cell r="H2988">
            <v>2.06</v>
          </cell>
          <cell r="I2988">
            <v>2.06</v>
          </cell>
          <cell r="J2988">
            <v>2.06</v>
          </cell>
          <cell r="K2988">
            <v>2.06</v>
          </cell>
          <cell r="L2988">
            <v>2.06</v>
          </cell>
          <cell r="M2988">
            <v>2.06</v>
          </cell>
          <cell r="N2988">
            <v>2.0699999999999998</v>
          </cell>
          <cell r="O2988">
            <v>2.0499999999999998</v>
          </cell>
          <cell r="P2988">
            <v>2.06</v>
          </cell>
          <cell r="Q2988">
            <v>2.06</v>
          </cell>
          <cell r="R2988">
            <v>2.08</v>
          </cell>
          <cell r="S2988">
            <v>2.08</v>
          </cell>
          <cell r="T2988">
            <v>2.09</v>
          </cell>
          <cell r="U2988">
            <v>2.09</v>
          </cell>
          <cell r="V2988">
            <v>2.1</v>
          </cell>
          <cell r="W2988">
            <v>2.1</v>
          </cell>
          <cell r="X2988">
            <v>2.11</v>
          </cell>
          <cell r="Y2988">
            <v>2.11</v>
          </cell>
          <cell r="Z2988">
            <v>2.09</v>
          </cell>
          <cell r="AA2988">
            <v>2.08</v>
          </cell>
          <cell r="AB2988">
            <v>2.0699999999999998</v>
          </cell>
          <cell r="AC2988">
            <v>2.08</v>
          </cell>
          <cell r="AD2988">
            <v>2.08</v>
          </cell>
          <cell r="AE2988">
            <v>2.08</v>
          </cell>
          <cell r="AF2988">
            <v>2.08</v>
          </cell>
          <cell r="AG2988">
            <v>2.09</v>
          </cell>
          <cell r="AH2988">
            <v>2.11</v>
          </cell>
          <cell r="AI2988">
            <v>2.11</v>
          </cell>
          <cell r="AJ2988">
            <v>2.1</v>
          </cell>
          <cell r="AK2988">
            <v>2.1</v>
          </cell>
        </row>
        <row r="2989">
          <cell r="A2989" t="str">
            <v>SDGbaseTRAv2_UrbAS_IRTv3PQXcbake</v>
          </cell>
          <cell r="B2989" t="str">
            <v>SIclos6_GOVclos11</v>
          </cell>
          <cell r="C2989" t="str">
            <v>SDGbaseTRAv2_UrbAS_IRTv3</v>
          </cell>
          <cell r="D2989" t="str">
            <v>PQX</v>
          </cell>
          <cell r="E2989" t="str">
            <v>cbake</v>
          </cell>
          <cell r="F2989">
            <v>1.21</v>
          </cell>
          <cell r="G2989">
            <v>1.21</v>
          </cell>
          <cell r="H2989">
            <v>1.21</v>
          </cell>
          <cell r="I2989">
            <v>1.21</v>
          </cell>
          <cell r="J2989">
            <v>1.21</v>
          </cell>
          <cell r="K2989">
            <v>1.2</v>
          </cell>
          <cell r="L2989">
            <v>1.2</v>
          </cell>
          <cell r="M2989">
            <v>1.2</v>
          </cell>
          <cell r="N2989">
            <v>1.2</v>
          </cell>
          <cell r="O2989">
            <v>1.2</v>
          </cell>
          <cell r="P2989">
            <v>1.2</v>
          </cell>
          <cell r="Q2989">
            <v>1.2</v>
          </cell>
          <cell r="R2989">
            <v>1.2</v>
          </cell>
          <cell r="S2989">
            <v>1.2</v>
          </cell>
          <cell r="T2989">
            <v>1.2</v>
          </cell>
          <cell r="U2989">
            <v>1.21</v>
          </cell>
          <cell r="V2989">
            <v>1.21</v>
          </cell>
          <cell r="W2989">
            <v>1.21</v>
          </cell>
          <cell r="X2989">
            <v>1.21</v>
          </cell>
          <cell r="Y2989">
            <v>1.21</v>
          </cell>
          <cell r="Z2989">
            <v>1.2</v>
          </cell>
          <cell r="AA2989">
            <v>1.2</v>
          </cell>
          <cell r="AB2989">
            <v>1.2</v>
          </cell>
          <cell r="AC2989">
            <v>1.2</v>
          </cell>
          <cell r="AD2989">
            <v>1.2</v>
          </cell>
          <cell r="AE2989">
            <v>1.2</v>
          </cell>
          <cell r="AF2989">
            <v>1.2</v>
          </cell>
          <cell r="AG2989">
            <v>1.21</v>
          </cell>
          <cell r="AH2989">
            <v>1.21</v>
          </cell>
          <cell r="AI2989">
            <v>1.21</v>
          </cell>
          <cell r="AJ2989">
            <v>1.22</v>
          </cell>
          <cell r="AK2989">
            <v>1.22</v>
          </cell>
        </row>
        <row r="2990">
          <cell r="A2990" t="str">
            <v>SDGbaseTRAv2_UrbAS_IRTv3PQXcsuga</v>
          </cell>
          <cell r="B2990" t="str">
            <v>SIclos6_GOVclos11</v>
          </cell>
          <cell r="C2990" t="str">
            <v>SDGbaseTRAv2_UrbAS_IRTv3</v>
          </cell>
          <cell r="D2990" t="str">
            <v>PQX</v>
          </cell>
          <cell r="E2990" t="str">
            <v>csuga</v>
          </cell>
          <cell r="F2990">
            <v>1.5</v>
          </cell>
          <cell r="G2990">
            <v>1.5</v>
          </cell>
          <cell r="H2990">
            <v>1.49</v>
          </cell>
          <cell r="I2990">
            <v>1.49</v>
          </cell>
          <cell r="J2990">
            <v>1.49</v>
          </cell>
          <cell r="K2990">
            <v>1.48</v>
          </cell>
          <cell r="L2990">
            <v>1.48</v>
          </cell>
          <cell r="M2990">
            <v>1.48</v>
          </cell>
          <cell r="N2990">
            <v>1.48</v>
          </cell>
          <cell r="O2990">
            <v>1.46</v>
          </cell>
          <cell r="P2990">
            <v>1.46</v>
          </cell>
          <cell r="Q2990">
            <v>1.46</v>
          </cell>
          <cell r="R2990">
            <v>1.47</v>
          </cell>
          <cell r="S2990">
            <v>1.47</v>
          </cell>
          <cell r="T2990">
            <v>1.47</v>
          </cell>
          <cell r="U2990">
            <v>1.47</v>
          </cell>
          <cell r="V2990">
            <v>1.47</v>
          </cell>
          <cell r="W2990">
            <v>1.47</v>
          </cell>
          <cell r="X2990">
            <v>1.47</v>
          </cell>
          <cell r="Y2990">
            <v>1.47</v>
          </cell>
          <cell r="Z2990">
            <v>1.46</v>
          </cell>
          <cell r="AA2990">
            <v>1.46</v>
          </cell>
          <cell r="AB2990">
            <v>1.46</v>
          </cell>
          <cell r="AC2990">
            <v>1.45</v>
          </cell>
          <cell r="AD2990">
            <v>1.45</v>
          </cell>
          <cell r="AE2990">
            <v>1.45</v>
          </cell>
          <cell r="AF2990">
            <v>1.45</v>
          </cell>
          <cell r="AG2990">
            <v>1.45</v>
          </cell>
          <cell r="AH2990">
            <v>1.44</v>
          </cell>
          <cell r="AI2990">
            <v>1.42</v>
          </cell>
          <cell r="AJ2990">
            <v>1.42</v>
          </cell>
          <cell r="AK2990">
            <v>1.41</v>
          </cell>
        </row>
        <row r="2991">
          <cell r="A2991" t="str">
            <v>SDGbaseTRAv2_UrbAS_IRTv3PQXcconf</v>
          </cell>
          <cell r="B2991" t="str">
            <v>SIclos6_GOVclos11</v>
          </cell>
          <cell r="C2991" t="str">
            <v>SDGbaseTRAv2_UrbAS_IRTv3</v>
          </cell>
          <cell r="D2991" t="str">
            <v>PQX</v>
          </cell>
          <cell r="E2991" t="str">
            <v>cconf</v>
          </cell>
          <cell r="F2991">
            <v>1.34</v>
          </cell>
          <cell r="G2991">
            <v>1.32</v>
          </cell>
          <cell r="H2991">
            <v>1.33</v>
          </cell>
          <cell r="I2991">
            <v>1.33</v>
          </cell>
          <cell r="J2991">
            <v>1.32</v>
          </cell>
          <cell r="K2991">
            <v>1.33</v>
          </cell>
          <cell r="L2991">
            <v>1.33</v>
          </cell>
          <cell r="M2991">
            <v>1.33</v>
          </cell>
          <cell r="N2991">
            <v>1.33</v>
          </cell>
          <cell r="O2991">
            <v>1.32</v>
          </cell>
          <cell r="P2991">
            <v>1.33</v>
          </cell>
          <cell r="Q2991">
            <v>1.33</v>
          </cell>
          <cell r="R2991">
            <v>1.33</v>
          </cell>
          <cell r="S2991">
            <v>1.34</v>
          </cell>
          <cell r="T2991">
            <v>1.34</v>
          </cell>
          <cell r="U2991">
            <v>1.35</v>
          </cell>
          <cell r="V2991">
            <v>1.35</v>
          </cell>
          <cell r="W2991">
            <v>1.35</v>
          </cell>
          <cell r="X2991">
            <v>1.35</v>
          </cell>
          <cell r="Y2991">
            <v>1.35</v>
          </cell>
          <cell r="Z2991">
            <v>1.35</v>
          </cell>
          <cell r="AA2991">
            <v>1.34</v>
          </cell>
          <cell r="AB2991">
            <v>1.34</v>
          </cell>
          <cell r="AC2991">
            <v>1.34</v>
          </cell>
          <cell r="AD2991">
            <v>1.34</v>
          </cell>
          <cell r="AE2991">
            <v>1.34</v>
          </cell>
          <cell r="AF2991">
            <v>1.34</v>
          </cell>
          <cell r="AG2991">
            <v>1.35</v>
          </cell>
          <cell r="AH2991">
            <v>1.35</v>
          </cell>
          <cell r="AI2991">
            <v>1.34</v>
          </cell>
          <cell r="AJ2991">
            <v>1.34</v>
          </cell>
          <cell r="AK2991">
            <v>1.34</v>
          </cell>
        </row>
        <row r="2992">
          <cell r="A2992" t="str">
            <v>SDGbaseTRAv2_UrbAS_IRTv3PQXcpast</v>
          </cell>
          <cell r="B2992" t="str">
            <v>SIclos6_GOVclos11</v>
          </cell>
          <cell r="C2992" t="str">
            <v>SDGbaseTRAv2_UrbAS_IRTv3</v>
          </cell>
          <cell r="D2992" t="str">
            <v>PQX</v>
          </cell>
          <cell r="E2992" t="str">
            <v>cpast</v>
          </cell>
          <cell r="F2992">
            <v>1.44</v>
          </cell>
          <cell r="G2992">
            <v>1.39</v>
          </cell>
          <cell r="H2992">
            <v>1.39</v>
          </cell>
          <cell r="I2992">
            <v>1.38</v>
          </cell>
          <cell r="J2992">
            <v>1.38</v>
          </cell>
          <cell r="K2992">
            <v>1.38</v>
          </cell>
          <cell r="L2992">
            <v>1.38</v>
          </cell>
          <cell r="M2992">
            <v>1.38</v>
          </cell>
          <cell r="N2992">
            <v>1.38</v>
          </cell>
          <cell r="O2992">
            <v>1.39</v>
          </cell>
          <cell r="P2992">
            <v>1.39</v>
          </cell>
          <cell r="Q2992">
            <v>1.39</v>
          </cell>
          <cell r="R2992">
            <v>1.39</v>
          </cell>
          <cell r="S2992">
            <v>1.39</v>
          </cell>
          <cell r="T2992">
            <v>1.4</v>
          </cell>
          <cell r="U2992">
            <v>1.4</v>
          </cell>
          <cell r="V2992">
            <v>1.4</v>
          </cell>
          <cell r="W2992">
            <v>1.4</v>
          </cell>
          <cell r="X2992">
            <v>1.4</v>
          </cell>
          <cell r="Y2992">
            <v>1.4</v>
          </cell>
          <cell r="Z2992">
            <v>1.4</v>
          </cell>
          <cell r="AA2992">
            <v>1.39</v>
          </cell>
          <cell r="AB2992">
            <v>1.39</v>
          </cell>
          <cell r="AC2992">
            <v>1.39</v>
          </cell>
          <cell r="AD2992">
            <v>1.38</v>
          </cell>
          <cell r="AE2992">
            <v>1.38</v>
          </cell>
          <cell r="AF2992">
            <v>1.38</v>
          </cell>
          <cell r="AG2992">
            <v>1.39</v>
          </cell>
          <cell r="AH2992">
            <v>1.4</v>
          </cell>
          <cell r="AI2992">
            <v>1.4</v>
          </cell>
          <cell r="AJ2992">
            <v>1.4</v>
          </cell>
          <cell r="AK2992">
            <v>1.41</v>
          </cell>
        </row>
        <row r="2993">
          <cell r="A2993" t="str">
            <v>SDGbaseTRAv2_UrbAS_IRTv3PQXcofoo</v>
          </cell>
          <cell r="B2993" t="str">
            <v>SIclos6_GOVclos11</v>
          </cell>
          <cell r="C2993" t="str">
            <v>SDGbaseTRAv2_UrbAS_IRTv3</v>
          </cell>
          <cell r="D2993" t="str">
            <v>PQX</v>
          </cell>
          <cell r="E2993" t="str">
            <v>cofoo</v>
          </cell>
          <cell r="F2993">
            <v>1.49</v>
          </cell>
          <cell r="G2993">
            <v>1.48</v>
          </cell>
          <cell r="H2993">
            <v>1.47</v>
          </cell>
          <cell r="I2993">
            <v>1.47</v>
          </cell>
          <cell r="J2993">
            <v>1.47</v>
          </cell>
          <cell r="K2993">
            <v>1.47</v>
          </cell>
          <cell r="L2993">
            <v>1.47</v>
          </cell>
          <cell r="M2993">
            <v>1.47</v>
          </cell>
          <cell r="N2993">
            <v>1.47</v>
          </cell>
          <cell r="O2993">
            <v>1.46</v>
          </cell>
          <cell r="P2993">
            <v>1.46</v>
          </cell>
          <cell r="Q2993">
            <v>1.46</v>
          </cell>
          <cell r="R2993">
            <v>1.47</v>
          </cell>
          <cell r="S2993">
            <v>1.47</v>
          </cell>
          <cell r="T2993">
            <v>1.48</v>
          </cell>
          <cell r="U2993">
            <v>1.48</v>
          </cell>
          <cell r="V2993">
            <v>1.48</v>
          </cell>
          <cell r="W2993">
            <v>1.49</v>
          </cell>
          <cell r="X2993">
            <v>1.49</v>
          </cell>
          <cell r="Y2993">
            <v>1.49</v>
          </cell>
          <cell r="Z2993">
            <v>1.49</v>
          </cell>
          <cell r="AA2993">
            <v>1.49</v>
          </cell>
          <cell r="AB2993">
            <v>1.48</v>
          </cell>
          <cell r="AC2993">
            <v>1.48</v>
          </cell>
          <cell r="AD2993">
            <v>1.48</v>
          </cell>
          <cell r="AE2993">
            <v>1.48</v>
          </cell>
          <cell r="AF2993">
            <v>1.48</v>
          </cell>
          <cell r="AG2993">
            <v>1.48</v>
          </cell>
          <cell r="AH2993">
            <v>1.48</v>
          </cell>
          <cell r="AI2993">
            <v>1.47</v>
          </cell>
          <cell r="AJ2993">
            <v>1.47</v>
          </cell>
          <cell r="AK2993">
            <v>1.47</v>
          </cell>
        </row>
        <row r="2994">
          <cell r="A2994" t="str">
            <v>SDGbaseTRAv2_UrbAS_IRTv3PQXcbevt</v>
          </cell>
          <cell r="B2994" t="str">
            <v>SIclos6_GOVclos11</v>
          </cell>
          <cell r="C2994" t="str">
            <v>SDGbaseTRAv2_UrbAS_IRTv3</v>
          </cell>
          <cell r="D2994" t="str">
            <v>PQX</v>
          </cell>
          <cell r="E2994" t="str">
            <v>cbevt</v>
          </cell>
          <cell r="F2994">
            <v>2.2000000000000002</v>
          </cell>
          <cell r="G2994">
            <v>2.14</v>
          </cell>
          <cell r="H2994">
            <v>2.1</v>
          </cell>
          <cell r="I2994">
            <v>2.09</v>
          </cell>
          <cell r="J2994">
            <v>2.09</v>
          </cell>
          <cell r="K2994">
            <v>2.09</v>
          </cell>
          <cell r="L2994">
            <v>2.08</v>
          </cell>
          <cell r="M2994">
            <v>2.09</v>
          </cell>
          <cell r="N2994">
            <v>2.09</v>
          </cell>
          <cell r="O2994">
            <v>2.0699999999999998</v>
          </cell>
          <cell r="P2994">
            <v>2.0699999999999998</v>
          </cell>
          <cell r="Q2994">
            <v>2.0699999999999998</v>
          </cell>
          <cell r="R2994">
            <v>2.08</v>
          </cell>
          <cell r="S2994">
            <v>2.09</v>
          </cell>
          <cell r="T2994">
            <v>2.1</v>
          </cell>
          <cell r="U2994">
            <v>2.11</v>
          </cell>
          <cell r="V2994">
            <v>2.12</v>
          </cell>
          <cell r="W2994">
            <v>2.13</v>
          </cell>
          <cell r="X2994">
            <v>2.13</v>
          </cell>
          <cell r="Y2994">
            <v>2.14</v>
          </cell>
          <cell r="Z2994">
            <v>2.14</v>
          </cell>
          <cell r="AA2994">
            <v>2.14</v>
          </cell>
          <cell r="AB2994">
            <v>2.14</v>
          </cell>
          <cell r="AC2994">
            <v>2.14</v>
          </cell>
          <cell r="AD2994">
            <v>2.15</v>
          </cell>
          <cell r="AE2994">
            <v>2.16</v>
          </cell>
          <cell r="AF2994">
            <v>2.16</v>
          </cell>
          <cell r="AG2994">
            <v>2.1800000000000002</v>
          </cell>
          <cell r="AH2994">
            <v>2.17</v>
          </cell>
          <cell r="AI2994">
            <v>2.16</v>
          </cell>
          <cell r="AJ2994">
            <v>2.16</v>
          </cell>
          <cell r="AK2994">
            <v>2.17</v>
          </cell>
        </row>
        <row r="2995">
          <cell r="A2995" t="str">
            <v>SDGbaseTRAv2_UrbAS_IRTv3PQXctext</v>
          </cell>
          <cell r="B2995" t="str">
            <v>SIclos6_GOVclos11</v>
          </cell>
          <cell r="C2995" t="str">
            <v>SDGbaseTRAv2_UrbAS_IRTv3</v>
          </cell>
          <cell r="D2995" t="str">
            <v>PQX</v>
          </cell>
          <cell r="E2995" t="str">
            <v>ctext</v>
          </cell>
          <cell r="F2995">
            <v>1.37</v>
          </cell>
          <cell r="G2995">
            <v>1.4</v>
          </cell>
          <cell r="H2995">
            <v>1.41</v>
          </cell>
          <cell r="I2995">
            <v>1.42</v>
          </cell>
          <cell r="J2995">
            <v>1.42</v>
          </cell>
          <cell r="K2995">
            <v>1.42</v>
          </cell>
          <cell r="L2995">
            <v>1.42</v>
          </cell>
          <cell r="M2995">
            <v>1.42</v>
          </cell>
          <cell r="N2995">
            <v>1.43</v>
          </cell>
          <cell r="O2995">
            <v>1.43</v>
          </cell>
          <cell r="P2995">
            <v>1.43</v>
          </cell>
          <cell r="Q2995">
            <v>1.44</v>
          </cell>
          <cell r="R2995">
            <v>1.44</v>
          </cell>
          <cell r="S2995">
            <v>1.44</v>
          </cell>
          <cell r="T2995">
            <v>1.45</v>
          </cell>
          <cell r="U2995">
            <v>1.45</v>
          </cell>
          <cell r="V2995">
            <v>1.45</v>
          </cell>
          <cell r="W2995">
            <v>1.46</v>
          </cell>
          <cell r="X2995">
            <v>1.46</v>
          </cell>
          <cell r="Y2995">
            <v>1.46</v>
          </cell>
          <cell r="Z2995">
            <v>1.47</v>
          </cell>
          <cell r="AA2995">
            <v>1.48</v>
          </cell>
          <cell r="AB2995">
            <v>1.47</v>
          </cell>
          <cell r="AC2995">
            <v>1.47</v>
          </cell>
          <cell r="AD2995">
            <v>1.47</v>
          </cell>
          <cell r="AE2995">
            <v>1.48</v>
          </cell>
          <cell r="AF2995">
            <v>1.48</v>
          </cell>
          <cell r="AG2995">
            <v>1.47</v>
          </cell>
          <cell r="AH2995">
            <v>1.46</v>
          </cell>
          <cell r="AI2995">
            <v>1.45</v>
          </cell>
          <cell r="AJ2995">
            <v>1.45</v>
          </cell>
          <cell r="AK2995">
            <v>1.44</v>
          </cell>
        </row>
        <row r="2996">
          <cell r="A2996" t="str">
            <v>SDGbaseTRAv2_UrbAS_IRTv3PQXcclth</v>
          </cell>
          <cell r="B2996" t="str">
            <v>SIclos6_GOVclos11</v>
          </cell>
          <cell r="C2996" t="str">
            <v>SDGbaseTRAv2_UrbAS_IRTv3</v>
          </cell>
          <cell r="D2996" t="str">
            <v>PQX</v>
          </cell>
          <cell r="E2996" t="str">
            <v>cclth</v>
          </cell>
          <cell r="F2996">
            <v>1.33</v>
          </cell>
          <cell r="G2996">
            <v>1.37</v>
          </cell>
          <cell r="H2996">
            <v>1.37</v>
          </cell>
          <cell r="I2996">
            <v>1.37</v>
          </cell>
          <cell r="J2996">
            <v>1.37</v>
          </cell>
          <cell r="K2996">
            <v>1.37</v>
          </cell>
          <cell r="L2996">
            <v>1.37</v>
          </cell>
          <cell r="M2996">
            <v>1.38</v>
          </cell>
          <cell r="N2996">
            <v>1.38</v>
          </cell>
          <cell r="O2996">
            <v>1.39</v>
          </cell>
          <cell r="P2996">
            <v>1.39</v>
          </cell>
          <cell r="Q2996">
            <v>1.4</v>
          </cell>
          <cell r="R2996">
            <v>1.4</v>
          </cell>
          <cell r="S2996">
            <v>1.4</v>
          </cell>
          <cell r="T2996">
            <v>1.4</v>
          </cell>
          <cell r="U2996">
            <v>1.41</v>
          </cell>
          <cell r="V2996">
            <v>1.41</v>
          </cell>
          <cell r="W2996">
            <v>1.41</v>
          </cell>
          <cell r="X2996">
            <v>1.42</v>
          </cell>
          <cell r="Y2996">
            <v>1.42</v>
          </cell>
          <cell r="Z2996">
            <v>1.42</v>
          </cell>
          <cell r="AA2996">
            <v>1.42</v>
          </cell>
          <cell r="AB2996">
            <v>1.42</v>
          </cell>
          <cell r="AC2996">
            <v>1.42</v>
          </cell>
          <cell r="AD2996">
            <v>1.42</v>
          </cell>
          <cell r="AE2996">
            <v>1.43</v>
          </cell>
          <cell r="AF2996">
            <v>1.43</v>
          </cell>
          <cell r="AG2996">
            <v>1.43</v>
          </cell>
          <cell r="AH2996">
            <v>1.42</v>
          </cell>
          <cell r="AI2996">
            <v>1.41</v>
          </cell>
          <cell r="AJ2996">
            <v>1.41</v>
          </cell>
          <cell r="AK2996">
            <v>1.4</v>
          </cell>
        </row>
        <row r="2997">
          <cell r="A2997" t="str">
            <v>SDGbaseTRAv2_UrbAS_IRTv3PQXcleat</v>
          </cell>
          <cell r="B2997" t="str">
            <v>SIclos6_GOVclos11</v>
          </cell>
          <cell r="C2997" t="str">
            <v>SDGbaseTRAv2_UrbAS_IRTv3</v>
          </cell>
          <cell r="D2997" t="str">
            <v>PQX</v>
          </cell>
          <cell r="E2997" t="str">
            <v>cleat</v>
          </cell>
          <cell r="F2997">
            <v>1.1599999999999999</v>
          </cell>
          <cell r="G2997">
            <v>1.1599999999999999</v>
          </cell>
          <cell r="H2997">
            <v>1.17</v>
          </cell>
          <cell r="I2997">
            <v>1.1599999999999999</v>
          </cell>
          <cell r="J2997">
            <v>1.1599999999999999</v>
          </cell>
          <cell r="K2997">
            <v>1.1599999999999999</v>
          </cell>
          <cell r="L2997">
            <v>1.1599999999999999</v>
          </cell>
          <cell r="M2997">
            <v>1.1599999999999999</v>
          </cell>
          <cell r="N2997">
            <v>1.1599999999999999</v>
          </cell>
          <cell r="O2997">
            <v>1.18</v>
          </cell>
          <cell r="P2997">
            <v>1.18</v>
          </cell>
          <cell r="Q2997">
            <v>1.17</v>
          </cell>
          <cell r="R2997">
            <v>1.17</v>
          </cell>
          <cell r="S2997">
            <v>1.17</v>
          </cell>
          <cell r="T2997">
            <v>1.17</v>
          </cell>
          <cell r="U2997">
            <v>1.17</v>
          </cell>
          <cell r="V2997">
            <v>1.17</v>
          </cell>
          <cell r="W2997">
            <v>1.17</v>
          </cell>
          <cell r="X2997">
            <v>1.18</v>
          </cell>
          <cell r="Y2997">
            <v>1.18</v>
          </cell>
          <cell r="Z2997">
            <v>1.17</v>
          </cell>
          <cell r="AA2997">
            <v>1.17</v>
          </cell>
          <cell r="AB2997">
            <v>1.17</v>
          </cell>
          <cell r="AC2997">
            <v>1.17</v>
          </cell>
          <cell r="AD2997">
            <v>1.17</v>
          </cell>
          <cell r="AE2997">
            <v>1.17</v>
          </cell>
          <cell r="AF2997">
            <v>1.17</v>
          </cell>
          <cell r="AG2997">
            <v>1.17</v>
          </cell>
          <cell r="AH2997">
            <v>1.17</v>
          </cell>
          <cell r="AI2997">
            <v>1.17</v>
          </cell>
          <cell r="AJ2997">
            <v>1.17</v>
          </cell>
          <cell r="AK2997">
            <v>1.17</v>
          </cell>
        </row>
        <row r="2998">
          <cell r="A2998" t="str">
            <v>SDGbaseTRAv2_UrbAS_IRTv3PQXcfoot</v>
          </cell>
          <cell r="B2998" t="str">
            <v>SIclos6_GOVclos11</v>
          </cell>
          <cell r="C2998" t="str">
            <v>SDGbaseTRAv2_UrbAS_IRTv3</v>
          </cell>
          <cell r="D2998" t="str">
            <v>PQX</v>
          </cell>
          <cell r="E2998" t="str">
            <v>cfoot</v>
          </cell>
          <cell r="F2998">
            <v>1.21</v>
          </cell>
          <cell r="G2998">
            <v>1.22</v>
          </cell>
          <cell r="H2998">
            <v>1.23</v>
          </cell>
          <cell r="I2998">
            <v>1.23</v>
          </cell>
          <cell r="J2998">
            <v>1.23</v>
          </cell>
          <cell r="K2998">
            <v>1.23</v>
          </cell>
          <cell r="L2998">
            <v>1.23</v>
          </cell>
          <cell r="M2998">
            <v>1.24</v>
          </cell>
          <cell r="N2998">
            <v>1.24</v>
          </cell>
          <cell r="O2998">
            <v>1.27</v>
          </cell>
          <cell r="P2998">
            <v>1.27</v>
          </cell>
          <cell r="Q2998">
            <v>1.28</v>
          </cell>
          <cell r="R2998">
            <v>1.28</v>
          </cell>
          <cell r="S2998">
            <v>1.28</v>
          </cell>
          <cell r="T2998">
            <v>1.28</v>
          </cell>
          <cell r="U2998">
            <v>1.28</v>
          </cell>
          <cell r="V2998">
            <v>1.28</v>
          </cell>
          <cell r="W2998">
            <v>1.29</v>
          </cell>
          <cell r="X2998">
            <v>1.29</v>
          </cell>
          <cell r="Y2998">
            <v>1.29</v>
          </cell>
          <cell r="Z2998">
            <v>1.3</v>
          </cell>
          <cell r="AA2998">
            <v>1.3</v>
          </cell>
          <cell r="AB2998">
            <v>1.3</v>
          </cell>
          <cell r="AC2998">
            <v>1.3</v>
          </cell>
          <cell r="AD2998">
            <v>1.3</v>
          </cell>
          <cell r="AE2998">
            <v>1.3</v>
          </cell>
          <cell r="AF2998">
            <v>1.3</v>
          </cell>
          <cell r="AG2998">
            <v>1.3</v>
          </cell>
          <cell r="AH2998">
            <v>1.29</v>
          </cell>
          <cell r="AI2998">
            <v>1.28</v>
          </cell>
          <cell r="AJ2998">
            <v>1.28</v>
          </cell>
          <cell r="AK2998">
            <v>1.27</v>
          </cell>
        </row>
        <row r="2999">
          <cell r="A2999" t="str">
            <v>SDGbaseTRAv2_UrbAS_IRTv3PQXcwood</v>
          </cell>
          <cell r="B2999" t="str">
            <v>SIclos6_GOVclos11</v>
          </cell>
          <cell r="C2999" t="str">
            <v>SDGbaseTRAv2_UrbAS_IRTv3</v>
          </cell>
          <cell r="D2999" t="str">
            <v>PQX</v>
          </cell>
          <cell r="E2999" t="str">
            <v>cwood</v>
          </cell>
          <cell r="F2999">
            <v>1.21</v>
          </cell>
          <cell r="G2999">
            <v>1.23</v>
          </cell>
          <cell r="H2999">
            <v>1.23</v>
          </cell>
          <cell r="I2999">
            <v>1.24</v>
          </cell>
          <cell r="J2999">
            <v>1.24</v>
          </cell>
          <cell r="K2999">
            <v>1.24</v>
          </cell>
          <cell r="L2999">
            <v>1.24</v>
          </cell>
          <cell r="M2999">
            <v>1.24</v>
          </cell>
          <cell r="N2999">
            <v>1.23</v>
          </cell>
          <cell r="O2999">
            <v>1.22</v>
          </cell>
          <cell r="P2999">
            <v>1.22</v>
          </cell>
          <cell r="Q2999">
            <v>1.22</v>
          </cell>
          <cell r="R2999">
            <v>1.22</v>
          </cell>
          <cell r="S2999">
            <v>1.23</v>
          </cell>
          <cell r="T2999">
            <v>1.23</v>
          </cell>
          <cell r="U2999">
            <v>1.23</v>
          </cell>
          <cell r="V2999">
            <v>1.23</v>
          </cell>
          <cell r="W2999">
            <v>1.24</v>
          </cell>
          <cell r="X2999">
            <v>1.24</v>
          </cell>
          <cell r="Y2999">
            <v>1.24</v>
          </cell>
          <cell r="Z2999">
            <v>1.23</v>
          </cell>
          <cell r="AA2999">
            <v>1.23</v>
          </cell>
          <cell r="AB2999">
            <v>1.23</v>
          </cell>
          <cell r="AC2999">
            <v>1.23</v>
          </cell>
          <cell r="AD2999">
            <v>1.23</v>
          </cell>
          <cell r="AE2999">
            <v>1.23</v>
          </cell>
          <cell r="AF2999">
            <v>1.23</v>
          </cell>
          <cell r="AG2999">
            <v>1.23</v>
          </cell>
          <cell r="AH2999">
            <v>1.23</v>
          </cell>
          <cell r="AI2999">
            <v>1.23</v>
          </cell>
          <cell r="AJ2999">
            <v>1.23</v>
          </cell>
          <cell r="AK2999">
            <v>1.23</v>
          </cell>
        </row>
        <row r="3000">
          <cell r="A3000" t="str">
            <v>SDGbaseTRAv2_UrbAS_IRTv3PQXcpapr</v>
          </cell>
          <cell r="B3000" t="str">
            <v>SIclos6_GOVclos11</v>
          </cell>
          <cell r="C3000" t="str">
            <v>SDGbaseTRAv2_UrbAS_IRTv3</v>
          </cell>
          <cell r="D3000" t="str">
            <v>PQX</v>
          </cell>
          <cell r="E3000" t="str">
            <v>cpapr</v>
          </cell>
          <cell r="F3000">
            <v>1.32</v>
          </cell>
          <cell r="G3000">
            <v>1.32</v>
          </cell>
          <cell r="H3000">
            <v>1.31</v>
          </cell>
          <cell r="I3000">
            <v>1.3</v>
          </cell>
          <cell r="J3000">
            <v>1.31</v>
          </cell>
          <cell r="K3000">
            <v>1.3</v>
          </cell>
          <cell r="L3000">
            <v>1.29</v>
          </cell>
          <cell r="M3000">
            <v>1.31</v>
          </cell>
          <cell r="N3000">
            <v>1.31</v>
          </cell>
          <cell r="O3000">
            <v>1.3</v>
          </cell>
          <cell r="P3000">
            <v>1.3</v>
          </cell>
          <cell r="Q3000">
            <v>1.3</v>
          </cell>
          <cell r="R3000">
            <v>1.28</v>
          </cell>
          <cell r="S3000">
            <v>1.28</v>
          </cell>
          <cell r="T3000">
            <v>1.28</v>
          </cell>
          <cell r="U3000">
            <v>1.29</v>
          </cell>
          <cell r="V3000">
            <v>1.29</v>
          </cell>
          <cell r="W3000">
            <v>1.29</v>
          </cell>
          <cell r="X3000">
            <v>1.29</v>
          </cell>
          <cell r="Y3000">
            <v>1.29</v>
          </cell>
          <cell r="Z3000">
            <v>1.29</v>
          </cell>
          <cell r="AA3000">
            <v>1.3</v>
          </cell>
          <cell r="AB3000">
            <v>1.29</v>
          </cell>
          <cell r="AC3000">
            <v>1.29</v>
          </cell>
          <cell r="AD3000">
            <v>1.29</v>
          </cell>
          <cell r="AE3000">
            <v>1.29</v>
          </cell>
          <cell r="AF3000">
            <v>1.29</v>
          </cell>
          <cell r="AG3000">
            <v>1.29</v>
          </cell>
          <cell r="AH3000">
            <v>1.28</v>
          </cell>
          <cell r="AI3000">
            <v>1.27</v>
          </cell>
          <cell r="AJ3000">
            <v>1.27</v>
          </cell>
          <cell r="AK3000">
            <v>1.26</v>
          </cell>
        </row>
        <row r="3001">
          <cell r="A3001" t="str">
            <v>SDGbaseTRAv2_UrbAS_IRTv3PQXcprnt</v>
          </cell>
          <cell r="B3001" t="str">
            <v>SIclos6_GOVclos11</v>
          </cell>
          <cell r="C3001" t="str">
            <v>SDGbaseTRAv2_UrbAS_IRTv3</v>
          </cell>
          <cell r="D3001" t="str">
            <v>PQX</v>
          </cell>
          <cell r="E3001" t="str">
            <v>cprnt</v>
          </cell>
          <cell r="F3001">
            <v>1.42</v>
          </cell>
          <cell r="G3001">
            <v>1.45</v>
          </cell>
          <cell r="H3001">
            <v>1.45</v>
          </cell>
          <cell r="I3001">
            <v>1.46</v>
          </cell>
          <cell r="J3001">
            <v>1.45</v>
          </cell>
          <cell r="K3001">
            <v>1.45</v>
          </cell>
          <cell r="L3001">
            <v>1.45</v>
          </cell>
          <cell r="M3001">
            <v>1.46</v>
          </cell>
          <cell r="N3001">
            <v>1.46</v>
          </cell>
          <cell r="O3001">
            <v>1.45</v>
          </cell>
          <cell r="P3001">
            <v>1.45</v>
          </cell>
          <cell r="Q3001">
            <v>1.46</v>
          </cell>
          <cell r="R3001">
            <v>1.45</v>
          </cell>
          <cell r="S3001">
            <v>1.46</v>
          </cell>
          <cell r="T3001">
            <v>1.46</v>
          </cell>
          <cell r="U3001">
            <v>1.46</v>
          </cell>
          <cell r="V3001">
            <v>1.47</v>
          </cell>
          <cell r="W3001">
            <v>1.47</v>
          </cell>
          <cell r="X3001">
            <v>1.47</v>
          </cell>
          <cell r="Y3001">
            <v>1.47</v>
          </cell>
          <cell r="Z3001">
            <v>1.46</v>
          </cell>
          <cell r="AA3001">
            <v>1.46</v>
          </cell>
          <cell r="AB3001">
            <v>1.46</v>
          </cell>
          <cell r="AC3001">
            <v>1.46</v>
          </cell>
          <cell r="AD3001">
            <v>1.46</v>
          </cell>
          <cell r="AE3001">
            <v>1.47</v>
          </cell>
          <cell r="AF3001">
            <v>1.47</v>
          </cell>
          <cell r="AG3001">
            <v>1.47</v>
          </cell>
          <cell r="AH3001">
            <v>1.46</v>
          </cell>
          <cell r="AI3001">
            <v>1.44</v>
          </cell>
          <cell r="AJ3001">
            <v>1.44</v>
          </cell>
          <cell r="AK3001">
            <v>1.43</v>
          </cell>
        </row>
        <row r="3002">
          <cell r="A3002" t="str">
            <v>SDGbaseTRAv2_UrbAS_IRTv3PQXcpetr-p</v>
          </cell>
          <cell r="B3002" t="str">
            <v>SIclos6_GOVclos11</v>
          </cell>
          <cell r="C3002" t="str">
            <v>SDGbaseTRAv2_UrbAS_IRTv3</v>
          </cell>
          <cell r="D3002" t="str">
            <v>PQX</v>
          </cell>
          <cell r="E3002" t="str">
            <v>cpetr-p</v>
          </cell>
          <cell r="F3002">
            <v>0.5</v>
          </cell>
          <cell r="G3002">
            <v>0.51</v>
          </cell>
          <cell r="H3002">
            <v>0.51</v>
          </cell>
          <cell r="I3002">
            <v>0.51</v>
          </cell>
          <cell r="J3002">
            <v>0.51</v>
          </cell>
          <cell r="K3002">
            <v>0.51</v>
          </cell>
          <cell r="L3002">
            <v>0.51</v>
          </cell>
          <cell r="M3002">
            <v>0.52</v>
          </cell>
          <cell r="N3002">
            <v>0.52</v>
          </cell>
          <cell r="O3002">
            <v>0.54</v>
          </cell>
          <cell r="P3002">
            <v>0.55000000000000004</v>
          </cell>
          <cell r="Q3002">
            <v>0.55000000000000004</v>
          </cell>
          <cell r="R3002">
            <v>0.55000000000000004</v>
          </cell>
          <cell r="S3002">
            <v>0.55000000000000004</v>
          </cell>
          <cell r="T3002">
            <v>0.55000000000000004</v>
          </cell>
          <cell r="U3002">
            <v>0.55000000000000004</v>
          </cell>
          <cell r="V3002">
            <v>0.55000000000000004</v>
          </cell>
          <cell r="W3002">
            <v>0.55000000000000004</v>
          </cell>
          <cell r="X3002">
            <v>0.55000000000000004</v>
          </cell>
          <cell r="Y3002">
            <v>0.55000000000000004</v>
          </cell>
          <cell r="Z3002">
            <v>0.56000000000000005</v>
          </cell>
          <cell r="AA3002">
            <v>0.56000000000000005</v>
          </cell>
          <cell r="AB3002">
            <v>0.56000000000000005</v>
          </cell>
          <cell r="AC3002">
            <v>0.56000000000000005</v>
          </cell>
          <cell r="AD3002">
            <v>0.56000000000000005</v>
          </cell>
          <cell r="AE3002">
            <v>0.56000000000000005</v>
          </cell>
          <cell r="AF3002">
            <v>0.56000000000000005</v>
          </cell>
          <cell r="AG3002">
            <v>0.56000000000000005</v>
          </cell>
          <cell r="AH3002">
            <v>0.56000000000000005</v>
          </cell>
          <cell r="AI3002">
            <v>0.55000000000000004</v>
          </cell>
          <cell r="AJ3002">
            <v>0.55000000000000004</v>
          </cell>
          <cell r="AK3002">
            <v>0.54</v>
          </cell>
        </row>
        <row r="3003">
          <cell r="A3003" t="str">
            <v>SDGbaseTRAv2_UrbAS_IRTv3PQXcpetr-d</v>
          </cell>
          <cell r="B3003" t="str">
            <v>SIclos6_GOVclos11</v>
          </cell>
          <cell r="C3003" t="str">
            <v>SDGbaseTRAv2_UrbAS_IRTv3</v>
          </cell>
          <cell r="D3003" t="str">
            <v>PQX</v>
          </cell>
          <cell r="E3003" t="str">
            <v>cpetr-d</v>
          </cell>
          <cell r="F3003">
            <v>0.42</v>
          </cell>
          <cell r="G3003">
            <v>0.42</v>
          </cell>
          <cell r="H3003">
            <v>0.43</v>
          </cell>
          <cell r="I3003">
            <v>0.42</v>
          </cell>
          <cell r="J3003">
            <v>0.42</v>
          </cell>
          <cell r="K3003">
            <v>0.43</v>
          </cell>
          <cell r="L3003">
            <v>0.43</v>
          </cell>
          <cell r="M3003">
            <v>0.43</v>
          </cell>
          <cell r="N3003">
            <v>0.43</v>
          </cell>
          <cell r="O3003">
            <v>0.44</v>
          </cell>
          <cell r="P3003">
            <v>0.45</v>
          </cell>
          <cell r="Q3003">
            <v>0.45</v>
          </cell>
          <cell r="R3003">
            <v>0.45</v>
          </cell>
          <cell r="S3003">
            <v>0.45</v>
          </cell>
          <cell r="T3003">
            <v>0.45</v>
          </cell>
          <cell r="U3003">
            <v>0.45</v>
          </cell>
          <cell r="V3003">
            <v>0.45</v>
          </cell>
          <cell r="W3003">
            <v>0.45</v>
          </cell>
          <cell r="X3003">
            <v>0.45</v>
          </cell>
          <cell r="Y3003">
            <v>0.45</v>
          </cell>
          <cell r="Z3003">
            <v>0.46</v>
          </cell>
          <cell r="AA3003">
            <v>0.46</v>
          </cell>
          <cell r="AB3003">
            <v>0.46</v>
          </cell>
          <cell r="AC3003">
            <v>0.46</v>
          </cell>
          <cell r="AD3003">
            <v>0.46</v>
          </cell>
          <cell r="AE3003">
            <v>0.46</v>
          </cell>
          <cell r="AF3003">
            <v>0.46</v>
          </cell>
          <cell r="AG3003">
            <v>0.46</v>
          </cell>
          <cell r="AH3003">
            <v>0.46</v>
          </cell>
          <cell r="AI3003">
            <v>0.45</v>
          </cell>
          <cell r="AJ3003">
            <v>0.45</v>
          </cell>
          <cell r="AK3003">
            <v>0.45</v>
          </cell>
        </row>
        <row r="3004">
          <cell r="A3004" t="str">
            <v>SDGbaseTRAv2_UrbAS_IRTv3PQXcpetr-h</v>
          </cell>
          <cell r="B3004" t="str">
            <v>SIclos6_GOVclos11</v>
          </cell>
          <cell r="C3004" t="str">
            <v>SDGbaseTRAv2_UrbAS_IRTv3</v>
          </cell>
          <cell r="D3004" t="str">
            <v>PQX</v>
          </cell>
          <cell r="E3004" t="str">
            <v>cpetr-h</v>
          </cell>
          <cell r="F3004">
            <v>0.08</v>
          </cell>
          <cell r="G3004">
            <v>0.09</v>
          </cell>
          <cell r="H3004">
            <v>0.09</v>
          </cell>
          <cell r="I3004">
            <v>0.09</v>
          </cell>
          <cell r="J3004">
            <v>0.09</v>
          </cell>
          <cell r="K3004">
            <v>0.09</v>
          </cell>
          <cell r="L3004">
            <v>0.09</v>
          </cell>
          <cell r="M3004">
            <v>0.09</v>
          </cell>
          <cell r="N3004">
            <v>0.09</v>
          </cell>
          <cell r="O3004">
            <v>0.09</v>
          </cell>
          <cell r="P3004">
            <v>0.09</v>
          </cell>
          <cell r="Q3004">
            <v>0.09</v>
          </cell>
          <cell r="R3004">
            <v>0.09</v>
          </cell>
          <cell r="S3004">
            <v>0.09</v>
          </cell>
          <cell r="T3004">
            <v>0.09</v>
          </cell>
          <cell r="U3004">
            <v>0.09</v>
          </cell>
          <cell r="V3004">
            <v>0.09</v>
          </cell>
          <cell r="W3004">
            <v>0.09</v>
          </cell>
          <cell r="X3004">
            <v>0.09</v>
          </cell>
          <cell r="Y3004">
            <v>0.09</v>
          </cell>
          <cell r="Z3004">
            <v>0.09</v>
          </cell>
          <cell r="AA3004">
            <v>0.09</v>
          </cell>
          <cell r="AB3004">
            <v>0.09</v>
          </cell>
          <cell r="AC3004">
            <v>0.09</v>
          </cell>
          <cell r="AD3004">
            <v>0.09</v>
          </cell>
          <cell r="AE3004">
            <v>0.09</v>
          </cell>
          <cell r="AF3004">
            <v>0.09</v>
          </cell>
          <cell r="AG3004">
            <v>0.09</v>
          </cell>
          <cell r="AH3004">
            <v>0.09</v>
          </cell>
          <cell r="AI3004">
            <v>0.09</v>
          </cell>
          <cell r="AJ3004">
            <v>0.09</v>
          </cell>
          <cell r="AK3004">
            <v>0.09</v>
          </cell>
        </row>
        <row r="3005">
          <cell r="A3005" t="str">
            <v>SDGbaseTRAv2_UrbAS_IRTv3PQXcpetr-k</v>
          </cell>
          <cell r="B3005" t="str">
            <v>SIclos6_GOVclos11</v>
          </cell>
          <cell r="C3005" t="str">
            <v>SDGbaseTRAv2_UrbAS_IRTv3</v>
          </cell>
          <cell r="D3005" t="str">
            <v>PQX</v>
          </cell>
          <cell r="E3005" t="str">
            <v>cpetr-k</v>
          </cell>
          <cell r="F3005">
            <v>0.26</v>
          </cell>
          <cell r="G3005">
            <v>0.26</v>
          </cell>
          <cell r="H3005">
            <v>0.27</v>
          </cell>
          <cell r="I3005">
            <v>0.26</v>
          </cell>
          <cell r="J3005">
            <v>0.26</v>
          </cell>
          <cell r="K3005">
            <v>0.27</v>
          </cell>
          <cell r="L3005">
            <v>0.27</v>
          </cell>
          <cell r="M3005">
            <v>0.27</v>
          </cell>
          <cell r="N3005">
            <v>0.27</v>
          </cell>
          <cell r="O3005">
            <v>0.3</v>
          </cell>
          <cell r="P3005">
            <v>0.3</v>
          </cell>
          <cell r="Q3005">
            <v>0.3</v>
          </cell>
          <cell r="R3005">
            <v>0.3</v>
          </cell>
          <cell r="S3005">
            <v>0.3</v>
          </cell>
          <cell r="T3005">
            <v>0.3</v>
          </cell>
          <cell r="U3005">
            <v>0.3</v>
          </cell>
          <cell r="V3005">
            <v>0.3</v>
          </cell>
          <cell r="W3005">
            <v>0.3</v>
          </cell>
          <cell r="X3005">
            <v>0.3</v>
          </cell>
          <cell r="Y3005">
            <v>0.3</v>
          </cell>
          <cell r="Z3005">
            <v>0.31</v>
          </cell>
          <cell r="AA3005">
            <v>0.31</v>
          </cell>
          <cell r="AB3005">
            <v>0.32</v>
          </cell>
          <cell r="AC3005">
            <v>0.32</v>
          </cell>
          <cell r="AD3005">
            <v>0.32</v>
          </cell>
          <cell r="AE3005">
            <v>0.32</v>
          </cell>
          <cell r="AF3005">
            <v>0.32</v>
          </cell>
          <cell r="AG3005">
            <v>0.31</v>
          </cell>
          <cell r="AH3005">
            <v>0.31</v>
          </cell>
          <cell r="AI3005">
            <v>0.31</v>
          </cell>
          <cell r="AJ3005">
            <v>0.31</v>
          </cell>
          <cell r="AK3005">
            <v>0.3</v>
          </cell>
        </row>
        <row r="3006">
          <cell r="A3006" t="str">
            <v>SDGbaseTRAv2_UrbAS_IRTv3PQXcpetr-l</v>
          </cell>
          <cell r="B3006" t="str">
            <v>SIclos6_GOVclos11</v>
          </cell>
          <cell r="C3006" t="str">
            <v>SDGbaseTRAv2_UrbAS_IRTv3</v>
          </cell>
          <cell r="D3006" t="str">
            <v>PQX</v>
          </cell>
          <cell r="E3006" t="str">
            <v>cpetr-l</v>
          </cell>
          <cell r="F3006">
            <v>0.97</v>
          </cell>
          <cell r="G3006">
            <v>0.99</v>
          </cell>
          <cell r="H3006">
            <v>1</v>
          </cell>
          <cell r="I3006">
            <v>0.99</v>
          </cell>
          <cell r="J3006">
            <v>0.99</v>
          </cell>
          <cell r="K3006">
            <v>1</v>
          </cell>
          <cell r="L3006">
            <v>1</v>
          </cell>
          <cell r="M3006">
            <v>1</v>
          </cell>
          <cell r="N3006">
            <v>1.01</v>
          </cell>
          <cell r="O3006">
            <v>1.05</v>
          </cell>
          <cell r="P3006">
            <v>1.06</v>
          </cell>
          <cell r="Q3006">
            <v>1.06</v>
          </cell>
          <cell r="R3006">
            <v>1.06</v>
          </cell>
          <cell r="S3006">
            <v>1.06</v>
          </cell>
          <cell r="T3006">
            <v>1.06</v>
          </cell>
          <cell r="U3006">
            <v>1.06</v>
          </cell>
          <cell r="V3006">
            <v>1.06</v>
          </cell>
          <cell r="W3006">
            <v>1.07</v>
          </cell>
          <cell r="X3006">
            <v>1.07</v>
          </cell>
          <cell r="Y3006">
            <v>1.07</v>
          </cell>
          <cell r="Z3006">
            <v>1.08</v>
          </cell>
          <cell r="AA3006">
            <v>1.0900000000000001</v>
          </cell>
          <cell r="AB3006">
            <v>1.0900000000000001</v>
          </cell>
          <cell r="AC3006">
            <v>1.0900000000000001</v>
          </cell>
          <cell r="AD3006">
            <v>1.0900000000000001</v>
          </cell>
          <cell r="AE3006">
            <v>1.0900000000000001</v>
          </cell>
          <cell r="AF3006">
            <v>1.0900000000000001</v>
          </cell>
          <cell r="AG3006">
            <v>1.08</v>
          </cell>
          <cell r="AH3006">
            <v>1.08</v>
          </cell>
          <cell r="AI3006">
            <v>1.07</v>
          </cell>
          <cell r="AJ3006">
            <v>1.06</v>
          </cell>
          <cell r="AK3006">
            <v>1.05</v>
          </cell>
        </row>
        <row r="3007">
          <cell r="A3007" t="str">
            <v>SDGbaseTRAv2_UrbAS_IRTv3PQXchydr</v>
          </cell>
          <cell r="B3007" t="str">
            <v>SIclos6_GOVclos11</v>
          </cell>
          <cell r="C3007" t="str">
            <v>SDGbaseTRAv2_UrbAS_IRTv3</v>
          </cell>
          <cell r="D3007" t="str">
            <v>PQX</v>
          </cell>
          <cell r="E3007" t="str">
            <v>chydr</v>
          </cell>
          <cell r="F3007">
            <v>0.91</v>
          </cell>
          <cell r="G3007">
            <v>0.93</v>
          </cell>
          <cell r="H3007">
            <v>0.94</v>
          </cell>
          <cell r="I3007">
            <v>0.94</v>
          </cell>
          <cell r="J3007">
            <v>0.94</v>
          </cell>
          <cell r="K3007">
            <v>0.94</v>
          </cell>
          <cell r="L3007">
            <v>0.94</v>
          </cell>
          <cell r="M3007">
            <v>0.95</v>
          </cell>
          <cell r="N3007">
            <v>0.95</v>
          </cell>
          <cell r="O3007">
            <v>0.99</v>
          </cell>
          <cell r="P3007">
            <v>0.99</v>
          </cell>
          <cell r="Q3007">
            <v>0.99</v>
          </cell>
          <cell r="R3007">
            <v>0.99</v>
          </cell>
          <cell r="S3007">
            <v>0.99</v>
          </cell>
          <cell r="T3007">
            <v>0.99</v>
          </cell>
          <cell r="U3007">
            <v>1</v>
          </cell>
          <cell r="V3007">
            <v>1</v>
          </cell>
          <cell r="W3007">
            <v>1</v>
          </cell>
          <cell r="X3007">
            <v>1</v>
          </cell>
          <cell r="Y3007">
            <v>1.1399999999999999</v>
          </cell>
          <cell r="Z3007">
            <v>5.03</v>
          </cell>
          <cell r="AA3007">
            <v>6.43</v>
          </cell>
          <cell r="AB3007">
            <v>4.18</v>
          </cell>
          <cell r="AC3007">
            <v>3.28</v>
          </cell>
          <cell r="AD3007">
            <v>3.31</v>
          </cell>
          <cell r="AE3007">
            <v>3.5</v>
          </cell>
          <cell r="AF3007">
            <v>3.7</v>
          </cell>
          <cell r="AG3007">
            <v>1</v>
          </cell>
          <cell r="AH3007">
            <v>1</v>
          </cell>
          <cell r="AI3007">
            <v>0.99</v>
          </cell>
          <cell r="AJ3007">
            <v>0.98</v>
          </cell>
          <cell r="AK3007">
            <v>0.97</v>
          </cell>
        </row>
        <row r="3008">
          <cell r="A3008" t="str">
            <v>SDGbaseTRAv2_UrbAS_IRTv3PQXcammo</v>
          </cell>
          <cell r="B3008" t="str">
            <v>SIclos6_GOVclos11</v>
          </cell>
          <cell r="C3008" t="str">
            <v>SDGbaseTRAv2_UrbAS_IRTv3</v>
          </cell>
          <cell r="D3008" t="str">
            <v>PQX</v>
          </cell>
          <cell r="E3008" t="str">
            <v>cammo</v>
          </cell>
          <cell r="F3008">
            <v>1.19</v>
          </cell>
          <cell r="G3008">
            <v>0.78</v>
          </cell>
          <cell r="H3008">
            <v>0.78</v>
          </cell>
          <cell r="I3008">
            <v>0.79</v>
          </cell>
          <cell r="J3008">
            <v>0.79</v>
          </cell>
          <cell r="K3008">
            <v>0.79</v>
          </cell>
          <cell r="L3008">
            <v>0.79</v>
          </cell>
          <cell r="M3008">
            <v>0.79</v>
          </cell>
          <cell r="N3008">
            <v>0.79</v>
          </cell>
          <cell r="O3008">
            <v>0.77</v>
          </cell>
          <cell r="P3008">
            <v>0.77</v>
          </cell>
          <cell r="Q3008">
            <v>0.78</v>
          </cell>
          <cell r="R3008">
            <v>0.77</v>
          </cell>
          <cell r="S3008">
            <v>0.77</v>
          </cell>
          <cell r="T3008">
            <v>0.77</v>
          </cell>
          <cell r="U3008">
            <v>0.76</v>
          </cell>
          <cell r="V3008">
            <v>0.76</v>
          </cell>
          <cell r="W3008">
            <v>0.76</v>
          </cell>
          <cell r="X3008">
            <v>0.76</v>
          </cell>
          <cell r="Y3008">
            <v>0.9</v>
          </cell>
          <cell r="Z3008">
            <v>2.11</v>
          </cell>
          <cell r="AA3008">
            <v>3.38</v>
          </cell>
          <cell r="AB3008">
            <v>2.58</v>
          </cell>
          <cell r="AC3008">
            <v>2.2799999999999998</v>
          </cell>
          <cell r="AD3008">
            <v>2.39</v>
          </cell>
          <cell r="AE3008">
            <v>2.6</v>
          </cell>
          <cell r="AF3008">
            <v>2.82</v>
          </cell>
          <cell r="AG3008">
            <v>1.33</v>
          </cell>
          <cell r="AH3008">
            <v>1.35</v>
          </cell>
          <cell r="AI3008">
            <v>1.37</v>
          </cell>
          <cell r="AJ3008">
            <v>1.39</v>
          </cell>
          <cell r="AK3008">
            <v>1.42</v>
          </cell>
        </row>
        <row r="3009">
          <cell r="A3009" t="str">
            <v>SDGbaseTRAv2_UrbAS_IRTv3PQXcbchm</v>
          </cell>
          <cell r="B3009" t="str">
            <v>SIclos6_GOVclos11</v>
          </cell>
          <cell r="C3009" t="str">
            <v>SDGbaseTRAv2_UrbAS_IRTv3</v>
          </cell>
          <cell r="D3009" t="str">
            <v>PQX</v>
          </cell>
          <cell r="E3009" t="str">
            <v>cbchm</v>
          </cell>
          <cell r="F3009">
            <v>1.19</v>
          </cell>
          <cell r="G3009">
            <v>1.22</v>
          </cell>
          <cell r="H3009">
            <v>1.23</v>
          </cell>
          <cell r="I3009">
            <v>1.23</v>
          </cell>
          <cell r="J3009">
            <v>1.23</v>
          </cell>
          <cell r="K3009">
            <v>1.23</v>
          </cell>
          <cell r="L3009">
            <v>1.24</v>
          </cell>
          <cell r="M3009">
            <v>1.25</v>
          </cell>
          <cell r="N3009">
            <v>1.25</v>
          </cell>
          <cell r="O3009">
            <v>1.29</v>
          </cell>
          <cell r="P3009">
            <v>1.3</v>
          </cell>
          <cell r="Q3009">
            <v>1.31</v>
          </cell>
          <cell r="R3009">
            <v>1.3</v>
          </cell>
          <cell r="S3009">
            <v>1.3</v>
          </cell>
          <cell r="T3009">
            <v>1.31</v>
          </cell>
          <cell r="U3009">
            <v>1.31</v>
          </cell>
          <cell r="V3009">
            <v>1.31</v>
          </cell>
          <cell r="W3009">
            <v>1.31</v>
          </cell>
          <cell r="X3009">
            <v>1.31</v>
          </cell>
          <cell r="Y3009">
            <v>1.31</v>
          </cell>
          <cell r="Z3009">
            <v>1.32</v>
          </cell>
          <cell r="AA3009">
            <v>1.32</v>
          </cell>
          <cell r="AB3009">
            <v>1.32</v>
          </cell>
          <cell r="AC3009">
            <v>1.32</v>
          </cell>
          <cell r="AD3009">
            <v>1.33</v>
          </cell>
          <cell r="AE3009">
            <v>1.32</v>
          </cell>
          <cell r="AF3009">
            <v>1.32</v>
          </cell>
          <cell r="AG3009">
            <v>1.32</v>
          </cell>
          <cell r="AH3009">
            <v>1.31</v>
          </cell>
          <cell r="AI3009">
            <v>1.3</v>
          </cell>
          <cell r="AJ3009">
            <v>1.29</v>
          </cell>
          <cell r="AK3009">
            <v>1.28</v>
          </cell>
        </row>
        <row r="3010">
          <cell r="A3010" t="str">
            <v>SDGbaseTRAv2_UrbAS_IRTv3PQXcochm</v>
          </cell>
          <cell r="B3010" t="str">
            <v>SIclos6_GOVclos11</v>
          </cell>
          <cell r="C3010" t="str">
            <v>SDGbaseTRAv2_UrbAS_IRTv3</v>
          </cell>
          <cell r="D3010" t="str">
            <v>PQX</v>
          </cell>
          <cell r="E3010" t="str">
            <v>cochm</v>
          </cell>
          <cell r="F3010">
            <v>1.3</v>
          </cell>
          <cell r="G3010">
            <v>1.33</v>
          </cell>
          <cell r="H3010">
            <v>1.34</v>
          </cell>
          <cell r="I3010">
            <v>1.34</v>
          </cell>
          <cell r="J3010">
            <v>1.34</v>
          </cell>
          <cell r="K3010">
            <v>1.34</v>
          </cell>
          <cell r="L3010">
            <v>1.35</v>
          </cell>
          <cell r="M3010">
            <v>1.36</v>
          </cell>
          <cell r="N3010">
            <v>1.36</v>
          </cell>
          <cell r="O3010">
            <v>1.41</v>
          </cell>
          <cell r="P3010">
            <v>1.42</v>
          </cell>
          <cell r="Q3010">
            <v>1.42</v>
          </cell>
          <cell r="R3010">
            <v>1.42</v>
          </cell>
          <cell r="S3010">
            <v>1.42</v>
          </cell>
          <cell r="T3010">
            <v>1.42</v>
          </cell>
          <cell r="U3010">
            <v>1.42</v>
          </cell>
          <cell r="V3010">
            <v>1.42</v>
          </cell>
          <cell r="W3010">
            <v>1.43</v>
          </cell>
          <cell r="X3010">
            <v>1.43</v>
          </cell>
          <cell r="Y3010">
            <v>1.43</v>
          </cell>
          <cell r="Z3010">
            <v>1.44</v>
          </cell>
          <cell r="AA3010">
            <v>1.44</v>
          </cell>
          <cell r="AB3010">
            <v>1.45</v>
          </cell>
          <cell r="AC3010">
            <v>1.45</v>
          </cell>
          <cell r="AD3010">
            <v>1.45</v>
          </cell>
          <cell r="AE3010">
            <v>1.45</v>
          </cell>
          <cell r="AF3010">
            <v>1.45</v>
          </cell>
          <cell r="AG3010">
            <v>1.44</v>
          </cell>
          <cell r="AH3010">
            <v>1.43</v>
          </cell>
          <cell r="AI3010">
            <v>1.42</v>
          </cell>
          <cell r="AJ3010">
            <v>1.41</v>
          </cell>
          <cell r="AK3010">
            <v>1.4</v>
          </cell>
        </row>
        <row r="3011">
          <cell r="A3011" t="str">
            <v>SDGbaseTRAv2_UrbAS_IRTv3PQXcrubb</v>
          </cell>
          <cell r="B3011" t="str">
            <v>SIclos6_GOVclos11</v>
          </cell>
          <cell r="C3011" t="str">
            <v>SDGbaseTRAv2_UrbAS_IRTv3</v>
          </cell>
          <cell r="D3011" t="str">
            <v>PQX</v>
          </cell>
          <cell r="E3011" t="str">
            <v>crubb</v>
          </cell>
          <cell r="F3011">
            <v>1.27</v>
          </cell>
          <cell r="G3011">
            <v>1.28</v>
          </cell>
          <cell r="H3011">
            <v>1.29</v>
          </cell>
          <cell r="I3011">
            <v>1.28</v>
          </cell>
          <cell r="J3011">
            <v>1.28</v>
          </cell>
          <cell r="K3011">
            <v>1.29</v>
          </cell>
          <cell r="L3011">
            <v>1.29</v>
          </cell>
          <cell r="M3011">
            <v>1.29</v>
          </cell>
          <cell r="N3011">
            <v>1.3</v>
          </cell>
          <cell r="O3011">
            <v>1.31</v>
          </cell>
          <cell r="P3011">
            <v>1.32</v>
          </cell>
          <cell r="Q3011">
            <v>1.32</v>
          </cell>
          <cell r="R3011">
            <v>1.32</v>
          </cell>
          <cell r="S3011">
            <v>1.32</v>
          </cell>
          <cell r="T3011">
            <v>1.33</v>
          </cell>
          <cell r="U3011">
            <v>1.33</v>
          </cell>
          <cell r="V3011">
            <v>1.33</v>
          </cell>
          <cell r="W3011">
            <v>1.33</v>
          </cell>
          <cell r="X3011">
            <v>1.34</v>
          </cell>
          <cell r="Y3011">
            <v>1.34</v>
          </cell>
          <cell r="Z3011">
            <v>1.36</v>
          </cell>
          <cell r="AA3011">
            <v>1.38</v>
          </cell>
          <cell r="AB3011">
            <v>1.37</v>
          </cell>
          <cell r="AC3011">
            <v>1.37</v>
          </cell>
          <cell r="AD3011">
            <v>1.37</v>
          </cell>
          <cell r="AE3011">
            <v>1.37</v>
          </cell>
          <cell r="AF3011">
            <v>1.38</v>
          </cell>
          <cell r="AG3011">
            <v>1.35</v>
          </cell>
          <cell r="AH3011">
            <v>1.35</v>
          </cell>
          <cell r="AI3011">
            <v>1.33</v>
          </cell>
          <cell r="AJ3011">
            <v>1.33</v>
          </cell>
          <cell r="AK3011">
            <v>1.32</v>
          </cell>
        </row>
        <row r="3012">
          <cell r="A3012" t="str">
            <v>SDGbaseTRAv2_UrbAS_IRTv3PQXcplas</v>
          </cell>
          <cell r="B3012" t="str">
            <v>SIclos6_GOVclos11</v>
          </cell>
          <cell r="C3012" t="str">
            <v>SDGbaseTRAv2_UrbAS_IRTv3</v>
          </cell>
          <cell r="D3012" t="str">
            <v>PQX</v>
          </cell>
          <cell r="E3012" t="str">
            <v>cplas</v>
          </cell>
          <cell r="F3012">
            <v>1.5</v>
          </cell>
          <cell r="G3012">
            <v>1.52</v>
          </cell>
          <cell r="H3012">
            <v>1.52</v>
          </cell>
          <cell r="I3012">
            <v>1.52</v>
          </cell>
          <cell r="J3012">
            <v>1.52</v>
          </cell>
          <cell r="K3012">
            <v>1.52</v>
          </cell>
          <cell r="L3012">
            <v>1.52</v>
          </cell>
          <cell r="M3012">
            <v>1.53</v>
          </cell>
          <cell r="N3012">
            <v>1.53</v>
          </cell>
          <cell r="O3012">
            <v>1.53</v>
          </cell>
          <cell r="P3012">
            <v>1.53</v>
          </cell>
          <cell r="Q3012">
            <v>1.54</v>
          </cell>
          <cell r="R3012">
            <v>1.54</v>
          </cell>
          <cell r="S3012">
            <v>1.54</v>
          </cell>
          <cell r="T3012">
            <v>1.54</v>
          </cell>
          <cell r="U3012">
            <v>1.55</v>
          </cell>
          <cell r="V3012">
            <v>1.55</v>
          </cell>
          <cell r="W3012">
            <v>1.55</v>
          </cell>
          <cell r="X3012">
            <v>1.56</v>
          </cell>
          <cell r="Y3012">
            <v>1.56</v>
          </cell>
          <cell r="Z3012">
            <v>1.58</v>
          </cell>
          <cell r="AA3012">
            <v>1.6</v>
          </cell>
          <cell r="AB3012">
            <v>1.59</v>
          </cell>
          <cell r="AC3012">
            <v>1.58</v>
          </cell>
          <cell r="AD3012">
            <v>1.58</v>
          </cell>
          <cell r="AE3012">
            <v>1.59</v>
          </cell>
          <cell r="AF3012">
            <v>1.59</v>
          </cell>
          <cell r="AG3012">
            <v>1.56</v>
          </cell>
          <cell r="AH3012">
            <v>1.55</v>
          </cell>
          <cell r="AI3012">
            <v>1.54</v>
          </cell>
          <cell r="AJ3012">
            <v>1.53</v>
          </cell>
          <cell r="AK3012">
            <v>1.52</v>
          </cell>
        </row>
        <row r="3013">
          <cell r="A3013" t="str">
            <v>SDGbaseTRAv2_UrbAS_IRTv3PQXcnmet</v>
          </cell>
          <cell r="B3013" t="str">
            <v>SIclos6_GOVclos11</v>
          </cell>
          <cell r="C3013" t="str">
            <v>SDGbaseTRAv2_UrbAS_IRTv3</v>
          </cell>
          <cell r="D3013" t="str">
            <v>PQX</v>
          </cell>
          <cell r="E3013" t="str">
            <v>cnmet</v>
          </cell>
          <cell r="F3013">
            <v>1.4</v>
          </cell>
          <cell r="G3013">
            <v>1.43</v>
          </cell>
          <cell r="H3013">
            <v>1.43</v>
          </cell>
          <cell r="I3013">
            <v>1.43</v>
          </cell>
          <cell r="J3013">
            <v>1.43</v>
          </cell>
          <cell r="K3013">
            <v>1.43</v>
          </cell>
          <cell r="L3013">
            <v>1.43</v>
          </cell>
          <cell r="M3013">
            <v>1.43</v>
          </cell>
          <cell r="N3013">
            <v>1.42</v>
          </cell>
          <cell r="O3013">
            <v>1.41</v>
          </cell>
          <cell r="P3013">
            <v>1.41</v>
          </cell>
          <cell r="Q3013">
            <v>1.41</v>
          </cell>
          <cell r="R3013">
            <v>1.41</v>
          </cell>
          <cell r="S3013">
            <v>1.41</v>
          </cell>
          <cell r="T3013">
            <v>1.41</v>
          </cell>
          <cell r="U3013">
            <v>1.42</v>
          </cell>
          <cell r="V3013">
            <v>1.42</v>
          </cell>
          <cell r="W3013">
            <v>1.42</v>
          </cell>
          <cell r="X3013">
            <v>1.43</v>
          </cell>
          <cell r="Y3013">
            <v>1.43</v>
          </cell>
          <cell r="Z3013">
            <v>1.42</v>
          </cell>
          <cell r="AA3013">
            <v>1.42</v>
          </cell>
          <cell r="AB3013">
            <v>1.42</v>
          </cell>
          <cell r="AC3013">
            <v>1.42</v>
          </cell>
          <cell r="AD3013">
            <v>1.42</v>
          </cell>
          <cell r="AE3013">
            <v>1.42</v>
          </cell>
          <cell r="AF3013">
            <v>1.42</v>
          </cell>
          <cell r="AG3013">
            <v>1.43</v>
          </cell>
          <cell r="AH3013">
            <v>1.43</v>
          </cell>
          <cell r="AI3013">
            <v>1.44</v>
          </cell>
          <cell r="AJ3013">
            <v>1.44</v>
          </cell>
          <cell r="AK3013">
            <v>1.45</v>
          </cell>
        </row>
        <row r="3014">
          <cell r="A3014" t="str">
            <v>SDGbaseTRAv2_UrbAS_IRTv3PQXciron</v>
          </cell>
          <cell r="B3014" t="str">
            <v>SIclos6_GOVclos11</v>
          </cell>
          <cell r="C3014" t="str">
            <v>SDGbaseTRAv2_UrbAS_IRTv3</v>
          </cell>
          <cell r="D3014" t="str">
            <v>PQX</v>
          </cell>
          <cell r="E3014" t="str">
            <v>ciron</v>
          </cell>
          <cell r="F3014">
            <v>1.22</v>
          </cell>
          <cell r="G3014">
            <v>1.34</v>
          </cell>
          <cell r="H3014">
            <v>1.37</v>
          </cell>
          <cell r="I3014">
            <v>1.4</v>
          </cell>
          <cell r="J3014">
            <v>1.42</v>
          </cell>
          <cell r="K3014">
            <v>1.42</v>
          </cell>
          <cell r="L3014">
            <v>1.41</v>
          </cell>
          <cell r="M3014">
            <v>1.4</v>
          </cell>
          <cell r="N3014">
            <v>1.39</v>
          </cell>
          <cell r="O3014">
            <v>1.35</v>
          </cell>
          <cell r="P3014">
            <v>1.34</v>
          </cell>
          <cell r="Q3014">
            <v>1.35</v>
          </cell>
          <cell r="R3014">
            <v>1.35</v>
          </cell>
          <cell r="S3014">
            <v>1.34</v>
          </cell>
          <cell r="T3014">
            <v>1.35</v>
          </cell>
          <cell r="U3014">
            <v>1.34</v>
          </cell>
          <cell r="V3014">
            <v>1.29</v>
          </cell>
          <cell r="W3014">
            <v>1.28</v>
          </cell>
          <cell r="X3014">
            <v>1.38</v>
          </cell>
          <cell r="Y3014">
            <v>1.39</v>
          </cell>
          <cell r="Z3014">
            <v>1.85</v>
          </cell>
          <cell r="AA3014">
            <v>2.02</v>
          </cell>
          <cell r="AB3014">
            <v>1.76</v>
          </cell>
          <cell r="AC3014">
            <v>1.66</v>
          </cell>
          <cell r="AD3014">
            <v>1.67</v>
          </cell>
          <cell r="AE3014">
            <v>1.69</v>
          </cell>
          <cell r="AF3014">
            <v>1.71</v>
          </cell>
          <cell r="AG3014">
            <v>1.4</v>
          </cell>
          <cell r="AH3014">
            <v>1.42</v>
          </cell>
          <cell r="AI3014">
            <v>1.44</v>
          </cell>
          <cell r="AJ3014">
            <v>1.45</v>
          </cell>
          <cell r="AK3014">
            <v>1.47</v>
          </cell>
        </row>
        <row r="3015">
          <cell r="A3015" t="str">
            <v>SDGbaseTRAv2_UrbAS_IRTv3PQXcnfrm</v>
          </cell>
          <cell r="B3015" t="str">
            <v>SIclos6_GOVclos11</v>
          </cell>
          <cell r="C3015" t="str">
            <v>SDGbaseTRAv2_UrbAS_IRTv3</v>
          </cell>
          <cell r="D3015" t="str">
            <v>PQX</v>
          </cell>
          <cell r="E3015" t="str">
            <v>cnfrm</v>
          </cell>
          <cell r="F3015">
            <v>1.25</v>
          </cell>
          <cell r="G3015">
            <v>1.29</v>
          </cell>
          <cell r="H3015">
            <v>1.35</v>
          </cell>
          <cell r="I3015">
            <v>1.41</v>
          </cell>
          <cell r="J3015">
            <v>1.45</v>
          </cell>
          <cell r="K3015">
            <v>1.47</v>
          </cell>
          <cell r="L3015">
            <v>1.47</v>
          </cell>
          <cell r="M3015">
            <v>1.43</v>
          </cell>
          <cell r="N3015">
            <v>1.4</v>
          </cell>
          <cell r="O3015">
            <v>1.34</v>
          </cell>
          <cell r="P3015">
            <v>1.32</v>
          </cell>
          <cell r="Q3015">
            <v>1.31</v>
          </cell>
          <cell r="R3015">
            <v>1.32</v>
          </cell>
          <cell r="S3015">
            <v>1.32</v>
          </cell>
          <cell r="T3015">
            <v>1.32</v>
          </cell>
          <cell r="U3015">
            <v>1.31</v>
          </cell>
          <cell r="V3015">
            <v>1.28</v>
          </cell>
          <cell r="W3015">
            <v>1.27</v>
          </cell>
          <cell r="X3015">
            <v>1.28</v>
          </cell>
          <cell r="Y3015">
            <v>1.28</v>
          </cell>
          <cell r="Z3015">
            <v>1.38</v>
          </cell>
          <cell r="AA3015">
            <v>1.42</v>
          </cell>
          <cell r="AB3015">
            <v>1.49</v>
          </cell>
          <cell r="AC3015">
            <v>1.54</v>
          </cell>
          <cell r="AD3015">
            <v>1.55</v>
          </cell>
          <cell r="AE3015">
            <v>1.55</v>
          </cell>
          <cell r="AF3015">
            <v>1.54</v>
          </cell>
          <cell r="AG3015">
            <v>1.48</v>
          </cell>
          <cell r="AH3015">
            <v>1.61</v>
          </cell>
          <cell r="AI3015">
            <v>1.73</v>
          </cell>
          <cell r="AJ3015">
            <v>1.78</v>
          </cell>
          <cell r="AK3015">
            <v>1.83</v>
          </cell>
        </row>
        <row r="3016">
          <cell r="A3016" t="str">
            <v>SDGbaseTRAv2_UrbAS_IRTv3PQXcmetp</v>
          </cell>
          <cell r="B3016" t="str">
            <v>SIclos6_GOVclos11</v>
          </cell>
          <cell r="C3016" t="str">
            <v>SDGbaseTRAv2_UrbAS_IRTv3</v>
          </cell>
          <cell r="D3016" t="str">
            <v>PQX</v>
          </cell>
          <cell r="E3016" t="str">
            <v>cmetp</v>
          </cell>
          <cell r="F3016">
            <v>1.27</v>
          </cell>
          <cell r="G3016">
            <v>1.36</v>
          </cell>
          <cell r="H3016">
            <v>1.37</v>
          </cell>
          <cell r="I3016">
            <v>1.38</v>
          </cell>
          <cell r="J3016">
            <v>1.39</v>
          </cell>
          <cell r="K3016">
            <v>1.39</v>
          </cell>
          <cell r="L3016">
            <v>1.39</v>
          </cell>
          <cell r="M3016">
            <v>1.38</v>
          </cell>
          <cell r="N3016">
            <v>1.38</v>
          </cell>
          <cell r="O3016">
            <v>1.36</v>
          </cell>
          <cell r="P3016">
            <v>1.36</v>
          </cell>
          <cell r="Q3016">
            <v>1.37</v>
          </cell>
          <cell r="R3016">
            <v>1.37</v>
          </cell>
          <cell r="S3016">
            <v>1.37</v>
          </cell>
          <cell r="T3016">
            <v>1.37</v>
          </cell>
          <cell r="U3016">
            <v>1.37</v>
          </cell>
          <cell r="V3016">
            <v>1.36</v>
          </cell>
          <cell r="W3016">
            <v>1.36</v>
          </cell>
          <cell r="X3016">
            <v>1.38</v>
          </cell>
          <cell r="Y3016">
            <v>1.39</v>
          </cell>
          <cell r="Z3016">
            <v>1.49</v>
          </cell>
          <cell r="AA3016">
            <v>1.53</v>
          </cell>
          <cell r="AB3016">
            <v>1.48</v>
          </cell>
          <cell r="AC3016">
            <v>1.47</v>
          </cell>
          <cell r="AD3016">
            <v>1.47</v>
          </cell>
          <cell r="AE3016">
            <v>1.47</v>
          </cell>
          <cell r="AF3016">
            <v>1.48</v>
          </cell>
          <cell r="AG3016">
            <v>1.41</v>
          </cell>
          <cell r="AH3016">
            <v>1.42</v>
          </cell>
          <cell r="AI3016">
            <v>1.43</v>
          </cell>
          <cell r="AJ3016">
            <v>1.43</v>
          </cell>
          <cell r="AK3016">
            <v>1.44</v>
          </cell>
        </row>
        <row r="3017">
          <cell r="A3017" t="str">
            <v>SDGbaseTRAv2_UrbAS_IRTv3PQXcmach</v>
          </cell>
          <cell r="B3017" t="str">
            <v>SIclos6_GOVclos11</v>
          </cell>
          <cell r="C3017" t="str">
            <v>SDGbaseTRAv2_UrbAS_IRTv3</v>
          </cell>
          <cell r="D3017" t="str">
            <v>PQX</v>
          </cell>
          <cell r="E3017" t="str">
            <v>cmach</v>
          </cell>
          <cell r="F3017">
            <v>1.1299999999999999</v>
          </cell>
          <cell r="G3017">
            <v>1.17</v>
          </cell>
          <cell r="H3017">
            <v>1.19</v>
          </cell>
          <cell r="I3017">
            <v>1.19</v>
          </cell>
          <cell r="J3017">
            <v>1.2</v>
          </cell>
          <cell r="K3017">
            <v>1.2</v>
          </cell>
          <cell r="L3017">
            <v>1.2</v>
          </cell>
          <cell r="M3017">
            <v>1.2</v>
          </cell>
          <cell r="N3017">
            <v>1.2</v>
          </cell>
          <cell r="O3017">
            <v>1.2</v>
          </cell>
          <cell r="P3017">
            <v>1.21</v>
          </cell>
          <cell r="Q3017">
            <v>1.21</v>
          </cell>
          <cell r="R3017">
            <v>1.21</v>
          </cell>
          <cell r="S3017">
            <v>1.21</v>
          </cell>
          <cell r="T3017">
            <v>1.22</v>
          </cell>
          <cell r="U3017">
            <v>1.22</v>
          </cell>
          <cell r="V3017">
            <v>1.22</v>
          </cell>
          <cell r="W3017">
            <v>1.22</v>
          </cell>
          <cell r="X3017">
            <v>1.23</v>
          </cell>
          <cell r="Y3017">
            <v>1.23</v>
          </cell>
          <cell r="Z3017">
            <v>1.27</v>
          </cell>
          <cell r="AA3017">
            <v>1.29</v>
          </cell>
          <cell r="AB3017">
            <v>1.29</v>
          </cell>
          <cell r="AC3017">
            <v>1.29</v>
          </cell>
          <cell r="AD3017">
            <v>1.29</v>
          </cell>
          <cell r="AE3017">
            <v>1.29</v>
          </cell>
          <cell r="AF3017">
            <v>1.29</v>
          </cell>
          <cell r="AG3017">
            <v>1.26</v>
          </cell>
          <cell r="AH3017">
            <v>1.28</v>
          </cell>
          <cell r="AI3017">
            <v>1.3</v>
          </cell>
          <cell r="AJ3017">
            <v>1.31</v>
          </cell>
          <cell r="AK3017">
            <v>1.31</v>
          </cell>
        </row>
        <row r="3018">
          <cell r="A3018" t="str">
            <v>SDGbaseTRAv2_UrbAS_IRTv3PQXcfcel</v>
          </cell>
          <cell r="B3018" t="str">
            <v>SIclos6_GOVclos11</v>
          </cell>
          <cell r="C3018" t="str">
            <v>SDGbaseTRAv2_UrbAS_IRTv3</v>
          </cell>
          <cell r="D3018" t="str">
            <v>PQX</v>
          </cell>
          <cell r="E3018" t="str">
            <v>cfcel</v>
          </cell>
          <cell r="F3018">
            <v>1</v>
          </cell>
          <cell r="G3018">
            <v>1.02</v>
          </cell>
          <cell r="H3018">
            <v>1.04</v>
          </cell>
          <cell r="I3018">
            <v>1.03</v>
          </cell>
          <cell r="J3018">
            <v>1.03</v>
          </cell>
          <cell r="K3018">
            <v>1.04</v>
          </cell>
          <cell r="L3018">
            <v>1.04</v>
          </cell>
          <cell r="M3018">
            <v>1.05</v>
          </cell>
          <cell r="N3018">
            <v>1.05</v>
          </cell>
          <cell r="O3018">
            <v>1.0900000000000001</v>
          </cell>
          <cell r="P3018">
            <v>1.1000000000000001</v>
          </cell>
          <cell r="Q3018">
            <v>1.1000000000000001</v>
          </cell>
          <cell r="R3018">
            <v>1.1000000000000001</v>
          </cell>
          <cell r="S3018">
            <v>1.1000000000000001</v>
          </cell>
          <cell r="T3018">
            <v>1.1000000000000001</v>
          </cell>
          <cell r="U3018">
            <v>1.1000000000000001</v>
          </cell>
          <cell r="V3018">
            <v>1.1000000000000001</v>
          </cell>
          <cell r="W3018">
            <v>1.1000000000000001</v>
          </cell>
          <cell r="X3018">
            <v>1.1000000000000001</v>
          </cell>
          <cell r="Y3018">
            <v>1.1000000000000001</v>
          </cell>
          <cell r="Z3018">
            <v>1.1100000000000001</v>
          </cell>
          <cell r="AA3018">
            <v>1.1100000000000001</v>
          </cell>
          <cell r="AB3018">
            <v>1.1100000000000001</v>
          </cell>
          <cell r="AC3018">
            <v>1.1100000000000001</v>
          </cell>
          <cell r="AD3018">
            <v>1.1100000000000001</v>
          </cell>
          <cell r="AE3018">
            <v>1.1100000000000001</v>
          </cell>
          <cell r="AF3018">
            <v>1.1100000000000001</v>
          </cell>
          <cell r="AG3018">
            <v>1.1100000000000001</v>
          </cell>
          <cell r="AH3018">
            <v>1.1000000000000001</v>
          </cell>
          <cell r="AI3018">
            <v>1.0900000000000001</v>
          </cell>
          <cell r="AJ3018">
            <v>1.08</v>
          </cell>
          <cell r="AK3018">
            <v>1.08</v>
          </cell>
        </row>
        <row r="3019">
          <cell r="A3019" t="str">
            <v>SDGbaseTRAv2_UrbAS_IRTv3PQXcelct</v>
          </cell>
          <cell r="B3019" t="str">
            <v>SIclos6_GOVclos11</v>
          </cell>
          <cell r="C3019" t="str">
            <v>SDGbaseTRAv2_UrbAS_IRTv3</v>
          </cell>
          <cell r="D3019" t="str">
            <v>PQX</v>
          </cell>
          <cell r="E3019" t="str">
            <v>celct</v>
          </cell>
          <cell r="F3019">
            <v>1</v>
          </cell>
          <cell r="G3019">
            <v>1.02</v>
          </cell>
          <cell r="H3019">
            <v>1.04</v>
          </cell>
          <cell r="I3019">
            <v>1.03</v>
          </cell>
          <cell r="J3019">
            <v>1.03</v>
          </cell>
          <cell r="K3019">
            <v>1.04</v>
          </cell>
          <cell r="L3019">
            <v>1.04</v>
          </cell>
          <cell r="M3019">
            <v>1.05</v>
          </cell>
          <cell r="N3019">
            <v>1.05</v>
          </cell>
          <cell r="O3019">
            <v>1.0900000000000001</v>
          </cell>
          <cell r="P3019">
            <v>1.1000000000000001</v>
          </cell>
          <cell r="Q3019">
            <v>1.1000000000000001</v>
          </cell>
          <cell r="R3019">
            <v>1.1000000000000001</v>
          </cell>
          <cell r="S3019">
            <v>1.1000000000000001</v>
          </cell>
          <cell r="T3019">
            <v>1.1000000000000001</v>
          </cell>
          <cell r="U3019">
            <v>1.1000000000000001</v>
          </cell>
          <cell r="V3019">
            <v>1.1000000000000001</v>
          </cell>
          <cell r="W3019">
            <v>1.1000000000000001</v>
          </cell>
          <cell r="X3019">
            <v>1.1000000000000001</v>
          </cell>
          <cell r="Y3019">
            <v>1.1000000000000001</v>
          </cell>
          <cell r="Z3019">
            <v>1.1100000000000001</v>
          </cell>
          <cell r="AA3019">
            <v>1.1100000000000001</v>
          </cell>
          <cell r="AB3019">
            <v>1.1100000000000001</v>
          </cell>
          <cell r="AC3019">
            <v>1.1100000000000001</v>
          </cell>
          <cell r="AD3019">
            <v>1.1100000000000001</v>
          </cell>
          <cell r="AE3019">
            <v>1.1100000000000001</v>
          </cell>
          <cell r="AF3019">
            <v>1.1100000000000001</v>
          </cell>
          <cell r="AG3019">
            <v>1.1100000000000001</v>
          </cell>
          <cell r="AH3019">
            <v>1.1000000000000001</v>
          </cell>
          <cell r="AI3019">
            <v>1.0900000000000001</v>
          </cell>
          <cell r="AJ3019">
            <v>1.08</v>
          </cell>
          <cell r="AK3019">
            <v>1.08</v>
          </cell>
        </row>
        <row r="3020">
          <cell r="A3020" t="str">
            <v>SDGbaseTRAv2_UrbAS_IRTv3PQXcemch</v>
          </cell>
          <cell r="B3020" t="str">
            <v>SIclos6_GOVclos11</v>
          </cell>
          <cell r="C3020" t="str">
            <v>SDGbaseTRAv2_UrbAS_IRTv3</v>
          </cell>
          <cell r="D3020" t="str">
            <v>PQX</v>
          </cell>
          <cell r="E3020" t="str">
            <v>cemch</v>
          </cell>
          <cell r="F3020">
            <v>1.25</v>
          </cell>
          <cell r="G3020">
            <v>1.28</v>
          </cell>
          <cell r="H3020">
            <v>1.29</v>
          </cell>
          <cell r="I3020">
            <v>1.31</v>
          </cell>
          <cell r="J3020">
            <v>1.31</v>
          </cell>
          <cell r="K3020">
            <v>1.32</v>
          </cell>
          <cell r="L3020">
            <v>1.32</v>
          </cell>
          <cell r="M3020">
            <v>1.31</v>
          </cell>
          <cell r="N3020">
            <v>1.31</v>
          </cell>
          <cell r="O3020">
            <v>1.32</v>
          </cell>
          <cell r="P3020">
            <v>1.32</v>
          </cell>
          <cell r="Q3020">
            <v>1.32</v>
          </cell>
          <cell r="R3020">
            <v>1.32</v>
          </cell>
          <cell r="S3020">
            <v>1.33</v>
          </cell>
          <cell r="T3020">
            <v>1.33</v>
          </cell>
          <cell r="U3020">
            <v>1.33</v>
          </cell>
          <cell r="V3020">
            <v>1.33</v>
          </cell>
          <cell r="W3020">
            <v>1.33</v>
          </cell>
          <cell r="X3020">
            <v>1.33</v>
          </cell>
          <cell r="Y3020">
            <v>1.33</v>
          </cell>
          <cell r="Z3020">
            <v>1.37</v>
          </cell>
          <cell r="AA3020">
            <v>1.38</v>
          </cell>
          <cell r="AB3020">
            <v>1.39</v>
          </cell>
          <cell r="AC3020">
            <v>1.4</v>
          </cell>
          <cell r="AD3020">
            <v>1.4</v>
          </cell>
          <cell r="AE3020">
            <v>1.4</v>
          </cell>
          <cell r="AF3020">
            <v>1.4</v>
          </cell>
          <cell r="AG3020">
            <v>1.37</v>
          </cell>
          <cell r="AH3020">
            <v>1.4</v>
          </cell>
          <cell r="AI3020">
            <v>1.41</v>
          </cell>
          <cell r="AJ3020">
            <v>1.42</v>
          </cell>
          <cell r="AK3020">
            <v>1.42</v>
          </cell>
        </row>
        <row r="3021">
          <cell r="A3021" t="str">
            <v>SDGbaseTRAv2_UrbAS_IRTv3PQXcsequ</v>
          </cell>
          <cell r="B3021" t="str">
            <v>SIclos6_GOVclos11</v>
          </cell>
          <cell r="C3021" t="str">
            <v>SDGbaseTRAv2_UrbAS_IRTv3</v>
          </cell>
          <cell r="D3021" t="str">
            <v>PQX</v>
          </cell>
          <cell r="E3021" t="str">
            <v>csequ</v>
          </cell>
          <cell r="F3021">
            <v>1.1499999999999999</v>
          </cell>
          <cell r="G3021">
            <v>1.17</v>
          </cell>
          <cell r="H3021">
            <v>1.18</v>
          </cell>
          <cell r="I3021">
            <v>1.18</v>
          </cell>
          <cell r="J3021">
            <v>1.19</v>
          </cell>
          <cell r="K3021">
            <v>1.19</v>
          </cell>
          <cell r="L3021">
            <v>1.19</v>
          </cell>
          <cell r="M3021">
            <v>1.19</v>
          </cell>
          <cell r="N3021">
            <v>1.2</v>
          </cell>
          <cell r="O3021">
            <v>1.21</v>
          </cell>
          <cell r="P3021">
            <v>1.22</v>
          </cell>
          <cell r="Q3021">
            <v>1.22</v>
          </cell>
          <cell r="R3021">
            <v>1.23</v>
          </cell>
          <cell r="S3021">
            <v>1.23</v>
          </cell>
          <cell r="T3021">
            <v>1.23</v>
          </cell>
          <cell r="U3021">
            <v>1.23</v>
          </cell>
          <cell r="V3021">
            <v>1.23</v>
          </cell>
          <cell r="W3021">
            <v>1.24</v>
          </cell>
          <cell r="X3021">
            <v>1.24</v>
          </cell>
          <cell r="Y3021">
            <v>1.24</v>
          </cell>
          <cell r="Z3021">
            <v>1.24</v>
          </cell>
          <cell r="AA3021">
            <v>1.25</v>
          </cell>
          <cell r="AB3021">
            <v>1.26</v>
          </cell>
          <cell r="AC3021">
            <v>1.27</v>
          </cell>
          <cell r="AD3021">
            <v>1.28</v>
          </cell>
          <cell r="AE3021">
            <v>1.28</v>
          </cell>
          <cell r="AF3021">
            <v>1.27</v>
          </cell>
          <cell r="AG3021">
            <v>1.27</v>
          </cell>
          <cell r="AH3021">
            <v>1.28</v>
          </cell>
          <cell r="AI3021">
            <v>1.29</v>
          </cell>
          <cell r="AJ3021">
            <v>1.3</v>
          </cell>
          <cell r="AK3021">
            <v>1.3</v>
          </cell>
        </row>
        <row r="3022">
          <cell r="A3022" t="str">
            <v>SDGbaseTRAv2_UrbAS_IRTv3PQXcvehi</v>
          </cell>
          <cell r="B3022" t="str">
            <v>SIclos6_GOVclos11</v>
          </cell>
          <cell r="C3022" t="str">
            <v>SDGbaseTRAv2_UrbAS_IRTv3</v>
          </cell>
          <cell r="D3022" t="str">
            <v>PQX</v>
          </cell>
          <cell r="E3022" t="str">
            <v>cvehi</v>
          </cell>
          <cell r="F3022">
            <v>1.27</v>
          </cell>
          <cell r="G3022">
            <v>1.29</v>
          </cell>
          <cell r="H3022">
            <v>1.31</v>
          </cell>
          <cell r="I3022">
            <v>1.32</v>
          </cell>
          <cell r="J3022">
            <v>1.33</v>
          </cell>
          <cell r="K3022">
            <v>1.33</v>
          </cell>
          <cell r="L3022">
            <v>1.34</v>
          </cell>
          <cell r="M3022">
            <v>1.33</v>
          </cell>
          <cell r="N3022">
            <v>1.33</v>
          </cell>
          <cell r="O3022">
            <v>1.32</v>
          </cell>
          <cell r="P3022">
            <v>1.33</v>
          </cell>
          <cell r="Q3022">
            <v>1.33</v>
          </cell>
          <cell r="R3022">
            <v>1.33</v>
          </cell>
          <cell r="S3022">
            <v>1.34</v>
          </cell>
          <cell r="T3022">
            <v>1.34</v>
          </cell>
          <cell r="U3022">
            <v>1.34</v>
          </cell>
          <cell r="V3022">
            <v>1.34</v>
          </cell>
          <cell r="W3022">
            <v>1.34</v>
          </cell>
          <cell r="X3022">
            <v>1.35</v>
          </cell>
          <cell r="Y3022">
            <v>1.38</v>
          </cell>
          <cell r="Z3022">
            <v>1.43</v>
          </cell>
          <cell r="AA3022">
            <v>1.48</v>
          </cell>
          <cell r="AB3022">
            <v>1.5</v>
          </cell>
          <cell r="AC3022">
            <v>1.52</v>
          </cell>
          <cell r="AD3022">
            <v>1.53</v>
          </cell>
          <cell r="AE3022">
            <v>1.53</v>
          </cell>
          <cell r="AF3022">
            <v>1.53</v>
          </cell>
          <cell r="AG3022">
            <v>1.51</v>
          </cell>
          <cell r="AH3022">
            <v>1.54</v>
          </cell>
          <cell r="AI3022">
            <v>1.57</v>
          </cell>
          <cell r="AJ3022">
            <v>1.58</v>
          </cell>
          <cell r="AK3022">
            <v>1.59</v>
          </cell>
        </row>
        <row r="3023">
          <cell r="A3023" t="str">
            <v>SDGbaseTRAv2_UrbAS_IRTv3PQXctequ</v>
          </cell>
          <cell r="B3023" t="str">
            <v>SIclos6_GOVclos11</v>
          </cell>
          <cell r="C3023" t="str">
            <v>SDGbaseTRAv2_UrbAS_IRTv3</v>
          </cell>
          <cell r="D3023" t="str">
            <v>PQX</v>
          </cell>
          <cell r="E3023" t="str">
            <v>ctequ</v>
          </cell>
          <cell r="F3023">
            <v>1.08</v>
          </cell>
          <cell r="G3023">
            <v>1.1399999999999999</v>
          </cell>
          <cell r="H3023">
            <v>1.1499999999999999</v>
          </cell>
          <cell r="I3023">
            <v>1.1599999999999999</v>
          </cell>
          <cell r="J3023">
            <v>1.17</v>
          </cell>
          <cell r="K3023">
            <v>1.18</v>
          </cell>
          <cell r="L3023">
            <v>1.18</v>
          </cell>
          <cell r="M3023">
            <v>1.17</v>
          </cell>
          <cell r="N3023">
            <v>1.1599999999999999</v>
          </cell>
          <cell r="O3023">
            <v>1.1499999999999999</v>
          </cell>
          <cell r="P3023">
            <v>1.1399999999999999</v>
          </cell>
          <cell r="Q3023">
            <v>1.1399999999999999</v>
          </cell>
          <cell r="R3023">
            <v>1.1499999999999999</v>
          </cell>
          <cell r="S3023">
            <v>1.1599999999999999</v>
          </cell>
          <cell r="T3023">
            <v>1.1599999999999999</v>
          </cell>
          <cell r="U3023">
            <v>1.1599999999999999</v>
          </cell>
          <cell r="V3023">
            <v>1.1599999999999999</v>
          </cell>
          <cell r="W3023">
            <v>1.1599999999999999</v>
          </cell>
          <cell r="X3023">
            <v>1.17</v>
          </cell>
          <cell r="Y3023">
            <v>1.18</v>
          </cell>
          <cell r="Z3023">
            <v>1.21</v>
          </cell>
          <cell r="AA3023">
            <v>1.23</v>
          </cell>
          <cell r="AB3023">
            <v>1.25</v>
          </cell>
          <cell r="AC3023">
            <v>1.27</v>
          </cell>
          <cell r="AD3023">
            <v>1.27</v>
          </cell>
          <cell r="AE3023">
            <v>1.27</v>
          </cell>
          <cell r="AF3023">
            <v>1.27</v>
          </cell>
          <cell r="AG3023">
            <v>1.25</v>
          </cell>
          <cell r="AH3023">
            <v>1.29</v>
          </cell>
          <cell r="AI3023">
            <v>1.33</v>
          </cell>
          <cell r="AJ3023">
            <v>1.34</v>
          </cell>
          <cell r="AK3023">
            <v>1.36</v>
          </cell>
        </row>
        <row r="3024">
          <cell r="A3024" t="str">
            <v>SDGbaseTRAv2_UrbAS_IRTv3PQXcfurn</v>
          </cell>
          <cell r="B3024" t="str">
            <v>SIclos6_GOVclos11</v>
          </cell>
          <cell r="C3024" t="str">
            <v>SDGbaseTRAv2_UrbAS_IRTv3</v>
          </cell>
          <cell r="D3024" t="str">
            <v>PQX</v>
          </cell>
          <cell r="E3024" t="str">
            <v>cfurn</v>
          </cell>
          <cell r="F3024">
            <v>1.32</v>
          </cell>
          <cell r="G3024">
            <v>1.37</v>
          </cell>
          <cell r="H3024">
            <v>1.37</v>
          </cell>
          <cell r="I3024">
            <v>1.37</v>
          </cell>
          <cell r="J3024">
            <v>1.37</v>
          </cell>
          <cell r="K3024">
            <v>1.37</v>
          </cell>
          <cell r="L3024">
            <v>1.37</v>
          </cell>
          <cell r="M3024">
            <v>1.37</v>
          </cell>
          <cell r="N3024">
            <v>1.37</v>
          </cell>
          <cell r="O3024">
            <v>1.37</v>
          </cell>
          <cell r="P3024">
            <v>1.37</v>
          </cell>
          <cell r="Q3024">
            <v>1.37</v>
          </cell>
          <cell r="R3024">
            <v>1.37</v>
          </cell>
          <cell r="S3024">
            <v>1.37</v>
          </cell>
          <cell r="T3024">
            <v>1.38</v>
          </cell>
          <cell r="U3024">
            <v>1.38</v>
          </cell>
          <cell r="V3024">
            <v>1.38</v>
          </cell>
          <cell r="W3024">
            <v>1.38</v>
          </cell>
          <cell r="X3024">
            <v>1.39</v>
          </cell>
          <cell r="Y3024">
            <v>1.39</v>
          </cell>
          <cell r="Z3024">
            <v>1.4</v>
          </cell>
          <cell r="AA3024">
            <v>1.41</v>
          </cell>
          <cell r="AB3024">
            <v>1.4</v>
          </cell>
          <cell r="AC3024">
            <v>1.4</v>
          </cell>
          <cell r="AD3024">
            <v>1.4</v>
          </cell>
          <cell r="AE3024">
            <v>1.4</v>
          </cell>
          <cell r="AF3024">
            <v>1.41</v>
          </cell>
          <cell r="AG3024">
            <v>1.4</v>
          </cell>
          <cell r="AH3024">
            <v>1.39</v>
          </cell>
          <cell r="AI3024">
            <v>1.38</v>
          </cell>
          <cell r="AJ3024">
            <v>1.38</v>
          </cell>
          <cell r="AK3024">
            <v>1.38</v>
          </cell>
        </row>
        <row r="3025">
          <cell r="A3025" t="str">
            <v>SDGbaseTRAv2_UrbAS_IRTv3PQXcoman</v>
          </cell>
          <cell r="B3025" t="str">
            <v>SIclos6_GOVclos11</v>
          </cell>
          <cell r="C3025" t="str">
            <v>SDGbaseTRAv2_UrbAS_IRTv3</v>
          </cell>
          <cell r="D3025" t="str">
            <v>PQX</v>
          </cell>
          <cell r="E3025" t="str">
            <v>coman</v>
          </cell>
          <cell r="F3025">
            <v>1.2</v>
          </cell>
          <cell r="G3025">
            <v>1.25</v>
          </cell>
          <cell r="H3025">
            <v>1.25</v>
          </cell>
          <cell r="I3025">
            <v>1.24</v>
          </cell>
          <cell r="J3025">
            <v>1.23</v>
          </cell>
          <cell r="K3025">
            <v>1.23</v>
          </cell>
          <cell r="L3025">
            <v>1.23</v>
          </cell>
          <cell r="M3025">
            <v>1.23</v>
          </cell>
          <cell r="N3025">
            <v>1.23</v>
          </cell>
          <cell r="O3025">
            <v>1.25</v>
          </cell>
          <cell r="P3025">
            <v>1.24</v>
          </cell>
          <cell r="Q3025">
            <v>1.23</v>
          </cell>
          <cell r="R3025">
            <v>1.23</v>
          </cell>
          <cell r="S3025">
            <v>1.23</v>
          </cell>
          <cell r="T3025">
            <v>1.23</v>
          </cell>
          <cell r="U3025">
            <v>1.23</v>
          </cell>
          <cell r="V3025">
            <v>1.23</v>
          </cell>
          <cell r="W3025">
            <v>1.23</v>
          </cell>
          <cell r="X3025">
            <v>1.23</v>
          </cell>
          <cell r="Y3025">
            <v>1.23</v>
          </cell>
          <cell r="Z3025">
            <v>1.23</v>
          </cell>
          <cell r="AA3025">
            <v>1.23</v>
          </cell>
          <cell r="AB3025">
            <v>1.23</v>
          </cell>
          <cell r="AC3025">
            <v>1.23</v>
          </cell>
          <cell r="AD3025">
            <v>1.24</v>
          </cell>
          <cell r="AE3025">
            <v>1.24</v>
          </cell>
          <cell r="AF3025">
            <v>1.24</v>
          </cell>
          <cell r="AG3025">
            <v>1.25</v>
          </cell>
          <cell r="AH3025">
            <v>1.25</v>
          </cell>
          <cell r="AI3025">
            <v>1.26</v>
          </cell>
          <cell r="AJ3025">
            <v>1.27</v>
          </cell>
          <cell r="AK3025">
            <v>1.28</v>
          </cell>
        </row>
        <row r="3026">
          <cell r="A3026" t="str">
            <v>SDGbaseTRAv2_UrbAS_IRTv3PQXcelec</v>
          </cell>
          <cell r="B3026" t="str">
            <v>SIclos6_GOVclos11</v>
          </cell>
          <cell r="C3026" t="str">
            <v>SDGbaseTRAv2_UrbAS_IRTv3</v>
          </cell>
          <cell r="D3026" t="str">
            <v>PQX</v>
          </cell>
          <cell r="E3026" t="str">
            <v>celec</v>
          </cell>
          <cell r="F3026">
            <v>0.36</v>
          </cell>
          <cell r="G3026">
            <v>0.36</v>
          </cell>
          <cell r="H3026">
            <v>0.33</v>
          </cell>
          <cell r="I3026">
            <v>0.33</v>
          </cell>
          <cell r="J3026">
            <v>0.34</v>
          </cell>
          <cell r="K3026">
            <v>0.34</v>
          </cell>
          <cell r="L3026">
            <v>0.34</v>
          </cell>
          <cell r="M3026">
            <v>0.34</v>
          </cell>
          <cell r="N3026">
            <v>0.33</v>
          </cell>
          <cell r="O3026">
            <v>0.33</v>
          </cell>
          <cell r="P3026">
            <v>0.33</v>
          </cell>
          <cell r="Q3026">
            <v>0.34</v>
          </cell>
          <cell r="R3026">
            <v>0.34</v>
          </cell>
          <cell r="S3026">
            <v>0.34</v>
          </cell>
          <cell r="T3026">
            <v>0.35</v>
          </cell>
          <cell r="U3026">
            <v>0.35</v>
          </cell>
          <cell r="V3026">
            <v>0.35</v>
          </cell>
          <cell r="W3026">
            <v>0.35</v>
          </cell>
          <cell r="X3026">
            <v>0.34</v>
          </cell>
          <cell r="Y3026">
            <v>0.35</v>
          </cell>
          <cell r="Z3026">
            <v>0.35</v>
          </cell>
          <cell r="AA3026">
            <v>0.34</v>
          </cell>
          <cell r="AB3026">
            <v>0.34</v>
          </cell>
          <cell r="AC3026">
            <v>0.35</v>
          </cell>
          <cell r="AD3026">
            <v>0.35</v>
          </cell>
          <cell r="AE3026">
            <v>0.36</v>
          </cell>
          <cell r="AF3026">
            <v>0.36</v>
          </cell>
          <cell r="AG3026">
            <v>0.38</v>
          </cell>
          <cell r="AH3026">
            <v>0.4</v>
          </cell>
          <cell r="AI3026">
            <v>0.42</v>
          </cell>
          <cell r="AJ3026">
            <v>0.44</v>
          </cell>
          <cell r="AK3026">
            <v>0.46</v>
          </cell>
        </row>
        <row r="3027">
          <cell r="A3027" t="str">
            <v>SDGbaseTRAv2_UrbAS_IRTv3PQXcwatr</v>
          </cell>
          <cell r="B3027" t="str">
            <v>SIclos6_GOVclos11</v>
          </cell>
          <cell r="C3027" t="str">
            <v>SDGbaseTRAv2_UrbAS_IRTv3</v>
          </cell>
          <cell r="D3027" t="str">
            <v>PQX</v>
          </cell>
          <cell r="E3027" t="str">
            <v>cwatr</v>
          </cell>
          <cell r="F3027">
            <v>1.05</v>
          </cell>
          <cell r="G3027">
            <v>0.94</v>
          </cell>
          <cell r="H3027">
            <v>0.95</v>
          </cell>
          <cell r="I3027">
            <v>0.96</v>
          </cell>
          <cell r="J3027">
            <v>0.96</v>
          </cell>
          <cell r="K3027">
            <v>0.97</v>
          </cell>
          <cell r="L3027">
            <v>0.97</v>
          </cell>
          <cell r="M3027">
            <v>0.97</v>
          </cell>
          <cell r="N3027">
            <v>0.97</v>
          </cell>
          <cell r="O3027">
            <v>0.97</v>
          </cell>
          <cell r="P3027">
            <v>0.97</v>
          </cell>
          <cell r="Q3027">
            <v>0.97</v>
          </cell>
          <cell r="R3027">
            <v>0.98</v>
          </cell>
          <cell r="S3027">
            <v>0.99</v>
          </cell>
          <cell r="T3027">
            <v>1</v>
          </cell>
          <cell r="U3027">
            <v>1</v>
          </cell>
          <cell r="V3027">
            <v>1</v>
          </cell>
          <cell r="W3027">
            <v>1</v>
          </cell>
          <cell r="X3027">
            <v>1.01</v>
          </cell>
          <cell r="Y3027">
            <v>1.01</v>
          </cell>
          <cell r="Z3027">
            <v>1</v>
          </cell>
          <cell r="AA3027">
            <v>0.99</v>
          </cell>
          <cell r="AB3027">
            <v>1</v>
          </cell>
          <cell r="AC3027">
            <v>1</v>
          </cell>
          <cell r="AD3027">
            <v>1.01</v>
          </cell>
          <cell r="AE3027">
            <v>1.01</v>
          </cell>
          <cell r="AF3027">
            <v>1.01</v>
          </cell>
          <cell r="AG3027">
            <v>1.02</v>
          </cell>
          <cell r="AH3027">
            <v>1.04</v>
          </cell>
          <cell r="AI3027">
            <v>1.05</v>
          </cell>
          <cell r="AJ3027">
            <v>1.06</v>
          </cell>
          <cell r="AK3027">
            <v>1.06</v>
          </cell>
        </row>
        <row r="3028">
          <cell r="A3028" t="str">
            <v>SDGbaseTRAv2_UrbAS_IRTv3PQXccons</v>
          </cell>
          <cell r="B3028" t="str">
            <v>SIclos6_GOVclos11</v>
          </cell>
          <cell r="C3028" t="str">
            <v>SDGbaseTRAv2_UrbAS_IRTv3</v>
          </cell>
          <cell r="D3028" t="str">
            <v>PQX</v>
          </cell>
          <cell r="E3028" t="str">
            <v>ccons</v>
          </cell>
          <cell r="F3028">
            <v>1.01</v>
          </cell>
          <cell r="G3028">
            <v>1.07</v>
          </cell>
          <cell r="H3028">
            <v>1.06</v>
          </cell>
          <cell r="I3028">
            <v>1.07</v>
          </cell>
          <cell r="J3028">
            <v>1.07</v>
          </cell>
          <cell r="K3028">
            <v>1.06</v>
          </cell>
          <cell r="L3028">
            <v>1.06</v>
          </cell>
          <cell r="M3028">
            <v>1.06</v>
          </cell>
          <cell r="N3028">
            <v>1.06</v>
          </cell>
          <cell r="O3028">
            <v>1.05</v>
          </cell>
          <cell r="P3028">
            <v>1.05</v>
          </cell>
          <cell r="Q3028">
            <v>1.05</v>
          </cell>
          <cell r="R3028">
            <v>1.05</v>
          </cell>
          <cell r="S3028">
            <v>1.05</v>
          </cell>
          <cell r="T3028">
            <v>1.05</v>
          </cell>
          <cell r="U3028">
            <v>1.06</v>
          </cell>
          <cell r="V3028">
            <v>1.06</v>
          </cell>
          <cell r="W3028">
            <v>1.06</v>
          </cell>
          <cell r="X3028">
            <v>1.06</v>
          </cell>
          <cell r="Y3028">
            <v>1.06</v>
          </cell>
          <cell r="Z3028">
            <v>1.08</v>
          </cell>
          <cell r="AA3028">
            <v>1.0900000000000001</v>
          </cell>
          <cell r="AB3028">
            <v>1.08</v>
          </cell>
          <cell r="AC3028">
            <v>1.07</v>
          </cell>
          <cell r="AD3028">
            <v>1.07</v>
          </cell>
          <cell r="AE3028">
            <v>1.08</v>
          </cell>
          <cell r="AF3028">
            <v>1.08</v>
          </cell>
          <cell r="AG3028">
            <v>1.07</v>
          </cell>
          <cell r="AH3028">
            <v>1.07</v>
          </cell>
          <cell r="AI3028">
            <v>1.07</v>
          </cell>
          <cell r="AJ3028">
            <v>1.07</v>
          </cell>
          <cell r="AK3028">
            <v>1.07</v>
          </cell>
        </row>
        <row r="3029">
          <cell r="A3029" t="str">
            <v>SDGbaseTRAv2_UrbAS_IRTv3PQXctrad</v>
          </cell>
          <cell r="B3029" t="str">
            <v>SIclos6_GOVclos11</v>
          </cell>
          <cell r="C3029" t="str">
            <v>SDGbaseTRAv2_UrbAS_IRTv3</v>
          </cell>
          <cell r="D3029" t="str">
            <v>PQX</v>
          </cell>
          <cell r="E3029" t="str">
            <v>ctrad</v>
          </cell>
          <cell r="F3029">
            <v>1</v>
          </cell>
          <cell r="G3029">
            <v>1.01</v>
          </cell>
          <cell r="H3029">
            <v>1.01</v>
          </cell>
          <cell r="I3029">
            <v>1.02</v>
          </cell>
          <cell r="J3029">
            <v>1.01</v>
          </cell>
          <cell r="K3029">
            <v>1.01</v>
          </cell>
          <cell r="L3029">
            <v>1.01</v>
          </cell>
          <cell r="M3029">
            <v>1.01</v>
          </cell>
          <cell r="N3029">
            <v>1.01</v>
          </cell>
          <cell r="O3029">
            <v>0.99</v>
          </cell>
          <cell r="P3029">
            <v>0.99</v>
          </cell>
          <cell r="Q3029">
            <v>1</v>
          </cell>
          <cell r="R3029">
            <v>1</v>
          </cell>
          <cell r="S3029">
            <v>1.01</v>
          </cell>
          <cell r="T3029">
            <v>1.02</v>
          </cell>
          <cell r="U3029">
            <v>1.02</v>
          </cell>
          <cell r="V3029">
            <v>1.03</v>
          </cell>
          <cell r="W3029">
            <v>1.03</v>
          </cell>
          <cell r="X3029">
            <v>1.03</v>
          </cell>
          <cell r="Y3029">
            <v>1.03</v>
          </cell>
          <cell r="Z3029">
            <v>1.02</v>
          </cell>
          <cell r="AA3029">
            <v>1.01</v>
          </cell>
          <cell r="AB3029">
            <v>1.01</v>
          </cell>
          <cell r="AC3029">
            <v>1.01</v>
          </cell>
          <cell r="AD3029">
            <v>1.01</v>
          </cell>
          <cell r="AE3029">
            <v>1.01</v>
          </cell>
          <cell r="AF3029">
            <v>1.01</v>
          </cell>
          <cell r="AG3029">
            <v>1.02</v>
          </cell>
          <cell r="AH3029">
            <v>1.01</v>
          </cell>
          <cell r="AI3029">
            <v>1</v>
          </cell>
          <cell r="AJ3029">
            <v>1</v>
          </cell>
          <cell r="AK3029">
            <v>1</v>
          </cell>
        </row>
        <row r="3030">
          <cell r="A3030" t="str">
            <v>SDGbaseTRAv2_UrbAS_IRTv3PQXchotl</v>
          </cell>
          <cell r="B3030" t="str">
            <v>SIclos6_GOVclos11</v>
          </cell>
          <cell r="C3030" t="str">
            <v>SDGbaseTRAv2_UrbAS_IRTv3</v>
          </cell>
          <cell r="D3030" t="str">
            <v>PQX</v>
          </cell>
          <cell r="E3030" t="str">
            <v>chotl</v>
          </cell>
          <cell r="F3030">
            <v>1.08</v>
          </cell>
          <cell r="G3030">
            <v>1.08</v>
          </cell>
          <cell r="H3030">
            <v>1.08</v>
          </cell>
          <cell r="I3030">
            <v>1.07</v>
          </cell>
          <cell r="J3030">
            <v>1.07</v>
          </cell>
          <cell r="K3030">
            <v>1.07</v>
          </cell>
          <cell r="L3030">
            <v>1.07</v>
          </cell>
          <cell r="M3030">
            <v>1.07</v>
          </cell>
          <cell r="N3030">
            <v>1.07</v>
          </cell>
          <cell r="O3030">
            <v>1.08</v>
          </cell>
          <cell r="P3030">
            <v>1.08</v>
          </cell>
          <cell r="Q3030">
            <v>1.08</v>
          </cell>
          <cell r="R3030">
            <v>1.08</v>
          </cell>
          <cell r="S3030">
            <v>1.0900000000000001</v>
          </cell>
          <cell r="T3030">
            <v>1.0900000000000001</v>
          </cell>
          <cell r="U3030">
            <v>1.0900000000000001</v>
          </cell>
          <cell r="V3030">
            <v>1.1000000000000001</v>
          </cell>
          <cell r="W3030">
            <v>1.1000000000000001</v>
          </cell>
          <cell r="X3030">
            <v>1.1000000000000001</v>
          </cell>
          <cell r="Y3030">
            <v>1.1100000000000001</v>
          </cell>
          <cell r="Z3030">
            <v>1.1000000000000001</v>
          </cell>
          <cell r="AA3030">
            <v>1.1000000000000001</v>
          </cell>
          <cell r="AB3030">
            <v>1.1000000000000001</v>
          </cell>
          <cell r="AC3030">
            <v>1.1000000000000001</v>
          </cell>
          <cell r="AD3030">
            <v>1.1000000000000001</v>
          </cell>
          <cell r="AE3030">
            <v>1.1000000000000001</v>
          </cell>
          <cell r="AF3030">
            <v>1.1000000000000001</v>
          </cell>
          <cell r="AG3030">
            <v>1.1100000000000001</v>
          </cell>
          <cell r="AH3030">
            <v>1.1100000000000001</v>
          </cell>
          <cell r="AI3030">
            <v>1.1100000000000001</v>
          </cell>
          <cell r="AJ3030">
            <v>1.1000000000000001</v>
          </cell>
          <cell r="AK3030">
            <v>1.1000000000000001</v>
          </cell>
        </row>
        <row r="3031">
          <cell r="A3031" t="str">
            <v>SDGbaseTRAv2_UrbAS_IRTv3PQXcptrp-l</v>
          </cell>
          <cell r="B3031" t="str">
            <v>SIclos6_GOVclos11</v>
          </cell>
          <cell r="C3031" t="str">
            <v>SDGbaseTRAv2_UrbAS_IRTv3</v>
          </cell>
          <cell r="D3031" t="str">
            <v>PQX</v>
          </cell>
          <cell r="E3031" t="str">
            <v>cptrp-l</v>
          </cell>
          <cell r="F3031">
            <v>0.95</v>
          </cell>
          <cell r="G3031">
            <v>0.95</v>
          </cell>
          <cell r="H3031">
            <v>0.95</v>
          </cell>
          <cell r="I3031">
            <v>0.95</v>
          </cell>
          <cell r="J3031">
            <v>0.95</v>
          </cell>
          <cell r="K3031">
            <v>0.95</v>
          </cell>
          <cell r="L3031">
            <v>0.95</v>
          </cell>
          <cell r="M3031">
            <v>0.95</v>
          </cell>
          <cell r="N3031">
            <v>0.95</v>
          </cell>
          <cell r="O3031">
            <v>0.95</v>
          </cell>
          <cell r="P3031">
            <v>0.94</v>
          </cell>
          <cell r="Q3031">
            <v>0.94</v>
          </cell>
          <cell r="R3031">
            <v>0.93</v>
          </cell>
          <cell r="S3031">
            <v>0.93</v>
          </cell>
          <cell r="T3031">
            <v>0.92</v>
          </cell>
          <cell r="U3031">
            <v>0.91</v>
          </cell>
          <cell r="V3031">
            <v>0.9</v>
          </cell>
          <cell r="W3031">
            <v>0.9</v>
          </cell>
          <cell r="X3031">
            <v>0.89</v>
          </cell>
          <cell r="Y3031">
            <v>0.88</v>
          </cell>
          <cell r="Z3031">
            <v>0.87</v>
          </cell>
          <cell r="AA3031">
            <v>0.86</v>
          </cell>
          <cell r="AB3031">
            <v>0.85</v>
          </cell>
          <cell r="AC3031">
            <v>0.84</v>
          </cell>
          <cell r="AD3031">
            <v>0.84</v>
          </cell>
          <cell r="AE3031">
            <v>0.83</v>
          </cell>
          <cell r="AF3031">
            <v>0.83</v>
          </cell>
          <cell r="AG3031">
            <v>0.83</v>
          </cell>
          <cell r="AH3031">
            <v>0.83</v>
          </cell>
          <cell r="AI3031">
            <v>0.83</v>
          </cell>
          <cell r="AJ3031">
            <v>0.83</v>
          </cell>
          <cell r="AK3031">
            <v>0.84</v>
          </cell>
        </row>
        <row r="3032">
          <cell r="A3032" t="str">
            <v>SDGbaseTRAv2_UrbAS_IRTv3PQXcftrp-l</v>
          </cell>
          <cell r="B3032" t="str">
            <v>SIclos6_GOVclos11</v>
          </cell>
          <cell r="C3032" t="str">
            <v>SDGbaseTRAv2_UrbAS_IRTv3</v>
          </cell>
          <cell r="D3032" t="str">
            <v>PQX</v>
          </cell>
          <cell r="E3032" t="str">
            <v>cftrp-l</v>
          </cell>
          <cell r="F3032">
            <v>1</v>
          </cell>
          <cell r="G3032">
            <v>0.98</v>
          </cell>
          <cell r="H3032">
            <v>0.98</v>
          </cell>
          <cell r="I3032">
            <v>1</v>
          </cell>
          <cell r="J3032">
            <v>1.02</v>
          </cell>
          <cell r="K3032">
            <v>1</v>
          </cell>
          <cell r="L3032">
            <v>0.99</v>
          </cell>
          <cell r="M3032">
            <v>0.99</v>
          </cell>
          <cell r="N3032">
            <v>0.99</v>
          </cell>
          <cell r="O3032">
            <v>0.98</v>
          </cell>
          <cell r="P3032">
            <v>0.97</v>
          </cell>
          <cell r="Q3032">
            <v>0.97</v>
          </cell>
          <cell r="R3032">
            <v>0.93</v>
          </cell>
          <cell r="S3032">
            <v>0.9</v>
          </cell>
          <cell r="T3032">
            <v>0.88</v>
          </cell>
          <cell r="U3032">
            <v>0.86</v>
          </cell>
          <cell r="V3032">
            <v>0.85</v>
          </cell>
          <cell r="W3032">
            <v>0.84</v>
          </cell>
          <cell r="X3032">
            <v>0.82</v>
          </cell>
          <cell r="Y3032">
            <v>0.81</v>
          </cell>
          <cell r="Z3032">
            <v>0.83</v>
          </cell>
          <cell r="AA3032">
            <v>0.87</v>
          </cell>
          <cell r="AB3032">
            <v>0.84</v>
          </cell>
          <cell r="AC3032">
            <v>0.82</v>
          </cell>
          <cell r="AD3032">
            <v>0.82</v>
          </cell>
          <cell r="AE3032">
            <v>0.81</v>
          </cell>
          <cell r="AF3032">
            <v>0.81</v>
          </cell>
          <cell r="AG3032">
            <v>0.75</v>
          </cell>
          <cell r="AH3032">
            <v>0.75</v>
          </cell>
          <cell r="AI3032">
            <v>0.75</v>
          </cell>
          <cell r="AJ3032">
            <v>0.75</v>
          </cell>
          <cell r="AK3032">
            <v>0.75</v>
          </cell>
        </row>
        <row r="3033">
          <cell r="A3033" t="str">
            <v>SDGbaseTRAv2_UrbAS_IRTv3PQXcptrp-o</v>
          </cell>
          <cell r="B3033" t="str">
            <v>SIclos6_GOVclos11</v>
          </cell>
          <cell r="C3033" t="str">
            <v>SDGbaseTRAv2_UrbAS_IRTv3</v>
          </cell>
          <cell r="D3033" t="str">
            <v>PQX</v>
          </cell>
          <cell r="E3033" t="str">
            <v>cptrp-o</v>
          </cell>
          <cell r="F3033">
            <v>0.95</v>
          </cell>
          <cell r="G3033">
            <v>0.94</v>
          </cell>
          <cell r="H3033">
            <v>0.91</v>
          </cell>
          <cell r="I3033">
            <v>0.89</v>
          </cell>
          <cell r="J3033">
            <v>0.88</v>
          </cell>
          <cell r="K3033">
            <v>0.87</v>
          </cell>
          <cell r="L3033">
            <v>0.86</v>
          </cell>
          <cell r="M3033">
            <v>0.86</v>
          </cell>
          <cell r="N3033">
            <v>0.85</v>
          </cell>
          <cell r="O3033">
            <v>0.87</v>
          </cell>
          <cell r="P3033">
            <v>0.87</v>
          </cell>
          <cell r="Q3033">
            <v>0.87</v>
          </cell>
          <cell r="R3033">
            <v>0.87</v>
          </cell>
          <cell r="S3033">
            <v>0.88</v>
          </cell>
          <cell r="T3033">
            <v>0.88</v>
          </cell>
          <cell r="U3033">
            <v>0.88</v>
          </cell>
          <cell r="V3033">
            <v>0.88</v>
          </cell>
          <cell r="W3033">
            <v>0.88</v>
          </cell>
          <cell r="X3033">
            <v>0.88</v>
          </cell>
          <cell r="Y3033">
            <v>0.88</v>
          </cell>
          <cell r="Z3033">
            <v>0.88</v>
          </cell>
          <cell r="AA3033">
            <v>0.89</v>
          </cell>
          <cell r="AB3033">
            <v>0.89</v>
          </cell>
          <cell r="AC3033">
            <v>0.89</v>
          </cell>
          <cell r="AD3033">
            <v>0.89</v>
          </cell>
          <cell r="AE3033">
            <v>0.89</v>
          </cell>
          <cell r="AF3033">
            <v>0.89</v>
          </cell>
          <cell r="AG3033">
            <v>0.89</v>
          </cell>
          <cell r="AH3033">
            <v>0.89</v>
          </cell>
          <cell r="AI3033">
            <v>0.89</v>
          </cell>
          <cell r="AJ3033">
            <v>0.89</v>
          </cell>
          <cell r="AK3033">
            <v>0.89</v>
          </cell>
        </row>
        <row r="3034">
          <cell r="A3034" t="str">
            <v>SDGbaseTRAv2_UrbAS_IRTv3PQXcftrp-o</v>
          </cell>
          <cell r="B3034" t="str">
            <v>SIclos6_GOVclos11</v>
          </cell>
          <cell r="C3034" t="str">
            <v>SDGbaseTRAv2_UrbAS_IRTv3</v>
          </cell>
          <cell r="D3034" t="str">
            <v>PQX</v>
          </cell>
          <cell r="E3034" t="str">
            <v>cftrp-o</v>
          </cell>
          <cell r="F3034">
            <v>0.97</v>
          </cell>
          <cell r="G3034">
            <v>0.94</v>
          </cell>
          <cell r="H3034">
            <v>0.92</v>
          </cell>
          <cell r="I3034">
            <v>0.9</v>
          </cell>
          <cell r="J3034">
            <v>0.88</v>
          </cell>
          <cell r="K3034">
            <v>0.87</v>
          </cell>
          <cell r="L3034">
            <v>0.87</v>
          </cell>
          <cell r="M3034">
            <v>0.87</v>
          </cell>
          <cell r="N3034">
            <v>0.87</v>
          </cell>
          <cell r="O3034">
            <v>0.89</v>
          </cell>
          <cell r="P3034">
            <v>0.89</v>
          </cell>
          <cell r="Q3034">
            <v>0.9</v>
          </cell>
          <cell r="R3034">
            <v>0.9</v>
          </cell>
          <cell r="S3034">
            <v>0.89</v>
          </cell>
          <cell r="T3034">
            <v>0.89</v>
          </cell>
          <cell r="U3034">
            <v>0.9</v>
          </cell>
          <cell r="V3034">
            <v>0.9</v>
          </cell>
          <cell r="W3034">
            <v>0.9</v>
          </cell>
          <cell r="X3034">
            <v>0.9</v>
          </cell>
          <cell r="Y3034">
            <v>0.9</v>
          </cell>
          <cell r="Z3034">
            <v>0.91</v>
          </cell>
          <cell r="AA3034">
            <v>0.91</v>
          </cell>
          <cell r="AB3034">
            <v>0.91</v>
          </cell>
          <cell r="AC3034">
            <v>0.91</v>
          </cell>
          <cell r="AD3034">
            <v>0.92</v>
          </cell>
          <cell r="AE3034">
            <v>0.92</v>
          </cell>
          <cell r="AF3034">
            <v>0.92</v>
          </cell>
          <cell r="AG3034">
            <v>0.91</v>
          </cell>
          <cell r="AH3034">
            <v>0.91</v>
          </cell>
          <cell r="AI3034">
            <v>0.91</v>
          </cell>
          <cell r="AJ3034">
            <v>0.91</v>
          </cell>
          <cell r="AK3034">
            <v>0.91</v>
          </cell>
        </row>
        <row r="3035">
          <cell r="A3035" t="str">
            <v>SDGbaseTRAv2_UrbAS_IRTv3PQXcprtr</v>
          </cell>
          <cell r="B3035" t="str">
            <v>SIclos6_GOVclos11</v>
          </cell>
          <cell r="C3035" t="str">
            <v>SDGbaseTRAv2_UrbAS_IRTv3</v>
          </cell>
          <cell r="D3035" t="str">
            <v>PQX</v>
          </cell>
          <cell r="E3035" t="str">
            <v>cprtr</v>
          </cell>
          <cell r="F3035">
            <v>1</v>
          </cell>
          <cell r="G3035">
            <v>1.02</v>
          </cell>
          <cell r="H3035">
            <v>1.02</v>
          </cell>
          <cell r="I3035">
            <v>1.01</v>
          </cell>
          <cell r="J3035">
            <v>1</v>
          </cell>
          <cell r="K3035">
            <v>0.99</v>
          </cell>
          <cell r="L3035">
            <v>0.98</v>
          </cell>
          <cell r="M3035">
            <v>0.97</v>
          </cell>
          <cell r="N3035">
            <v>0.96</v>
          </cell>
          <cell r="O3035">
            <v>0.98</v>
          </cell>
          <cell r="P3035">
            <v>0.94</v>
          </cell>
          <cell r="Q3035">
            <v>0.89</v>
          </cell>
          <cell r="R3035">
            <v>0.83</v>
          </cell>
          <cell r="S3035">
            <v>0.78</v>
          </cell>
          <cell r="T3035">
            <v>0.73</v>
          </cell>
          <cell r="U3035">
            <v>0.68</v>
          </cell>
          <cell r="V3035">
            <v>0.64</v>
          </cell>
          <cell r="W3035">
            <v>0.6</v>
          </cell>
          <cell r="X3035">
            <v>0.55000000000000004</v>
          </cell>
          <cell r="Y3035">
            <v>0.51</v>
          </cell>
          <cell r="Z3035">
            <v>0.46</v>
          </cell>
          <cell r="AA3035">
            <v>0.42</v>
          </cell>
          <cell r="AB3035">
            <v>0.39</v>
          </cell>
          <cell r="AC3035">
            <v>0.37</v>
          </cell>
          <cell r="AD3035">
            <v>0.34</v>
          </cell>
          <cell r="AE3035">
            <v>0.32</v>
          </cell>
          <cell r="AF3035">
            <v>0.28999999999999998</v>
          </cell>
          <cell r="AG3035">
            <v>0.27</v>
          </cell>
          <cell r="AH3035">
            <v>0.26</v>
          </cell>
          <cell r="AI3035">
            <v>0.24</v>
          </cell>
          <cell r="AJ3035">
            <v>0.23</v>
          </cell>
          <cell r="AK3035">
            <v>0.21</v>
          </cell>
        </row>
        <row r="3036">
          <cell r="A3036" t="str">
            <v>SDGbaseTRAv2_UrbAS_IRTv3PQXctrps</v>
          </cell>
          <cell r="B3036" t="str">
            <v>SIclos6_GOVclos11</v>
          </cell>
          <cell r="C3036" t="str">
            <v>SDGbaseTRAv2_UrbAS_IRTv3</v>
          </cell>
          <cell r="D3036" t="str">
            <v>PQX</v>
          </cell>
          <cell r="E3036" t="str">
            <v>ctrps</v>
          </cell>
          <cell r="F3036">
            <v>1</v>
          </cell>
          <cell r="G3036">
            <v>1</v>
          </cell>
          <cell r="H3036">
            <v>1</v>
          </cell>
          <cell r="I3036">
            <v>1</v>
          </cell>
          <cell r="J3036">
            <v>1</v>
          </cell>
          <cell r="K3036">
            <v>1</v>
          </cell>
          <cell r="L3036">
            <v>1</v>
          </cell>
          <cell r="M3036">
            <v>1</v>
          </cell>
          <cell r="N3036">
            <v>1</v>
          </cell>
          <cell r="O3036">
            <v>0.99</v>
          </cell>
          <cell r="P3036">
            <v>0.99</v>
          </cell>
          <cell r="Q3036">
            <v>0.99</v>
          </cell>
          <cell r="R3036">
            <v>0.99</v>
          </cell>
          <cell r="S3036">
            <v>0.99</v>
          </cell>
          <cell r="T3036">
            <v>0.99</v>
          </cell>
          <cell r="U3036">
            <v>0.99</v>
          </cell>
          <cell r="V3036">
            <v>0.99</v>
          </cell>
          <cell r="W3036">
            <v>0.99</v>
          </cell>
          <cell r="X3036">
            <v>0.99</v>
          </cell>
          <cell r="Y3036">
            <v>0.99</v>
          </cell>
          <cell r="Z3036">
            <v>0.99</v>
          </cell>
          <cell r="AA3036">
            <v>0.99</v>
          </cell>
          <cell r="AB3036">
            <v>1</v>
          </cell>
          <cell r="AC3036">
            <v>1</v>
          </cell>
          <cell r="AD3036">
            <v>1.01</v>
          </cell>
          <cell r="AE3036">
            <v>1.01</v>
          </cell>
          <cell r="AF3036">
            <v>1.01</v>
          </cell>
          <cell r="AG3036">
            <v>1.01</v>
          </cell>
          <cell r="AH3036">
            <v>1.01</v>
          </cell>
          <cell r="AI3036">
            <v>1.01</v>
          </cell>
          <cell r="AJ3036">
            <v>1.01</v>
          </cell>
          <cell r="AK3036">
            <v>1.01</v>
          </cell>
        </row>
        <row r="3037">
          <cell r="A3037" t="str">
            <v>SDGbaseTRAv2_UrbAS_IRTv3PQXccomm</v>
          </cell>
          <cell r="B3037" t="str">
            <v>SIclos6_GOVclos11</v>
          </cell>
          <cell r="C3037" t="str">
            <v>SDGbaseTRAv2_UrbAS_IRTv3</v>
          </cell>
          <cell r="D3037" t="str">
            <v>PQX</v>
          </cell>
          <cell r="E3037" t="str">
            <v>ccomm</v>
          </cell>
          <cell r="F3037">
            <v>1</v>
          </cell>
          <cell r="G3037">
            <v>0.96</v>
          </cell>
          <cell r="H3037">
            <v>0.97</v>
          </cell>
          <cell r="I3037">
            <v>0.98</v>
          </cell>
          <cell r="J3037">
            <v>0.98</v>
          </cell>
          <cell r="K3037">
            <v>0.99</v>
          </cell>
          <cell r="L3037">
            <v>0.99</v>
          </cell>
          <cell r="M3037">
            <v>0.99</v>
          </cell>
          <cell r="N3037">
            <v>0.99</v>
          </cell>
          <cell r="O3037">
            <v>1</v>
          </cell>
          <cell r="P3037">
            <v>1</v>
          </cell>
          <cell r="Q3037">
            <v>1</v>
          </cell>
          <cell r="R3037">
            <v>1.01</v>
          </cell>
          <cell r="S3037">
            <v>1.01</v>
          </cell>
          <cell r="T3037">
            <v>1.01</v>
          </cell>
          <cell r="U3037">
            <v>1.01</v>
          </cell>
          <cell r="V3037">
            <v>1.02</v>
          </cell>
          <cell r="W3037">
            <v>1.02</v>
          </cell>
          <cell r="X3037">
            <v>1.02</v>
          </cell>
          <cell r="Y3037">
            <v>1.02</v>
          </cell>
          <cell r="Z3037">
            <v>1.02</v>
          </cell>
          <cell r="AA3037">
            <v>1.01</v>
          </cell>
          <cell r="AB3037">
            <v>1.01</v>
          </cell>
          <cell r="AC3037">
            <v>1.02</v>
          </cell>
          <cell r="AD3037">
            <v>1.02</v>
          </cell>
          <cell r="AE3037">
            <v>1.02</v>
          </cell>
          <cell r="AF3037">
            <v>1.02</v>
          </cell>
          <cell r="AG3037">
            <v>1.03</v>
          </cell>
          <cell r="AH3037">
            <v>1.03</v>
          </cell>
          <cell r="AI3037">
            <v>1.03</v>
          </cell>
          <cell r="AJ3037">
            <v>1.03</v>
          </cell>
          <cell r="AK3037">
            <v>1.03</v>
          </cell>
        </row>
        <row r="3038">
          <cell r="A3038" t="str">
            <v>SDGbaseTRAv2_UrbAS_IRTv3PQXcfsrv</v>
          </cell>
          <cell r="B3038" t="str">
            <v>SIclos6_GOVclos11</v>
          </cell>
          <cell r="C3038" t="str">
            <v>SDGbaseTRAv2_UrbAS_IRTv3</v>
          </cell>
          <cell r="D3038" t="str">
            <v>PQX</v>
          </cell>
          <cell r="E3038" t="str">
            <v>cfsrv</v>
          </cell>
          <cell r="F3038">
            <v>1.04</v>
          </cell>
          <cell r="G3038">
            <v>1.01</v>
          </cell>
          <cell r="H3038">
            <v>1.02</v>
          </cell>
          <cell r="I3038">
            <v>1.01</v>
          </cell>
          <cell r="J3038">
            <v>1.01</v>
          </cell>
          <cell r="K3038">
            <v>1.01</v>
          </cell>
          <cell r="L3038">
            <v>1.02</v>
          </cell>
          <cell r="M3038">
            <v>1.02</v>
          </cell>
          <cell r="N3038">
            <v>1.02</v>
          </cell>
          <cell r="O3038">
            <v>1.02</v>
          </cell>
          <cell r="P3038">
            <v>1.02</v>
          </cell>
          <cell r="Q3038">
            <v>1.02</v>
          </cell>
          <cell r="R3038">
            <v>1.03</v>
          </cell>
          <cell r="S3038">
            <v>1.04</v>
          </cell>
          <cell r="T3038">
            <v>1.04</v>
          </cell>
          <cell r="U3038">
            <v>1.05</v>
          </cell>
          <cell r="V3038">
            <v>1.05</v>
          </cell>
          <cell r="W3038">
            <v>1.06</v>
          </cell>
          <cell r="X3038">
            <v>1.06</v>
          </cell>
          <cell r="Y3038">
            <v>1.06</v>
          </cell>
          <cell r="Z3038">
            <v>1.05</v>
          </cell>
          <cell r="AA3038">
            <v>1.04</v>
          </cell>
          <cell r="AB3038">
            <v>1.05</v>
          </cell>
          <cell r="AC3038">
            <v>1.05</v>
          </cell>
          <cell r="AD3038">
            <v>1.05</v>
          </cell>
          <cell r="AE3038">
            <v>1.05</v>
          </cell>
          <cell r="AF3038">
            <v>1.05</v>
          </cell>
          <cell r="AG3038">
            <v>1.06</v>
          </cell>
          <cell r="AH3038">
            <v>1.05</v>
          </cell>
          <cell r="AI3038">
            <v>1.05</v>
          </cell>
          <cell r="AJ3038">
            <v>1.04</v>
          </cell>
          <cell r="AK3038">
            <v>1.03</v>
          </cell>
        </row>
        <row r="3039">
          <cell r="A3039" t="str">
            <v>SDGbaseTRAv2_UrbAS_IRTv3PQXcbsrv</v>
          </cell>
          <cell r="B3039" t="str">
            <v>SIclos6_GOVclos11</v>
          </cell>
          <cell r="C3039" t="str">
            <v>SDGbaseTRAv2_UrbAS_IRTv3</v>
          </cell>
          <cell r="D3039" t="str">
            <v>PQX</v>
          </cell>
          <cell r="E3039" t="str">
            <v>cbsrv</v>
          </cell>
          <cell r="F3039">
            <v>1.04</v>
          </cell>
          <cell r="G3039">
            <v>1.01</v>
          </cell>
          <cell r="H3039">
            <v>1.02</v>
          </cell>
          <cell r="I3039">
            <v>1.02</v>
          </cell>
          <cell r="J3039">
            <v>1.02</v>
          </cell>
          <cell r="K3039">
            <v>1.02</v>
          </cell>
          <cell r="L3039">
            <v>1.02</v>
          </cell>
          <cell r="M3039">
            <v>1.02</v>
          </cell>
          <cell r="N3039">
            <v>1.03</v>
          </cell>
          <cell r="O3039">
            <v>1.02</v>
          </cell>
          <cell r="P3039">
            <v>1.02</v>
          </cell>
          <cell r="Q3039">
            <v>1.03</v>
          </cell>
          <cell r="R3039">
            <v>1.03</v>
          </cell>
          <cell r="S3039">
            <v>1.03</v>
          </cell>
          <cell r="T3039">
            <v>1.04</v>
          </cell>
          <cell r="U3039">
            <v>1.04</v>
          </cell>
          <cell r="V3039">
            <v>1.04</v>
          </cell>
          <cell r="W3039">
            <v>1.04</v>
          </cell>
          <cell r="X3039">
            <v>1.05</v>
          </cell>
          <cell r="Y3039">
            <v>1.05</v>
          </cell>
          <cell r="Z3039">
            <v>1.04</v>
          </cell>
          <cell r="AA3039">
            <v>1.04</v>
          </cell>
          <cell r="AB3039">
            <v>1.04</v>
          </cell>
          <cell r="AC3039">
            <v>1.04</v>
          </cell>
          <cell r="AD3039">
            <v>1.04</v>
          </cell>
          <cell r="AE3039">
            <v>1.04</v>
          </cell>
          <cell r="AF3039">
            <v>1.04</v>
          </cell>
          <cell r="AG3039">
            <v>1.05</v>
          </cell>
          <cell r="AH3039">
            <v>1.05</v>
          </cell>
          <cell r="AI3039">
            <v>1.04</v>
          </cell>
          <cell r="AJ3039">
            <v>1.04</v>
          </cell>
          <cell r="AK3039">
            <v>1.04</v>
          </cell>
        </row>
        <row r="3040">
          <cell r="A3040" t="str">
            <v>SDGbaseTRAv2_UrbAS_IRTv3PQXcgsrv</v>
          </cell>
          <cell r="B3040" t="str">
            <v>SIclos6_GOVclos11</v>
          </cell>
          <cell r="C3040" t="str">
            <v>SDGbaseTRAv2_UrbAS_IRTv3</v>
          </cell>
          <cell r="D3040" t="str">
            <v>PQX</v>
          </cell>
          <cell r="E3040" t="str">
            <v>cgsrv</v>
          </cell>
          <cell r="F3040">
            <v>1.02</v>
          </cell>
          <cell r="G3040">
            <v>1.03</v>
          </cell>
          <cell r="H3040">
            <v>1.04</v>
          </cell>
          <cell r="I3040">
            <v>1.06</v>
          </cell>
          <cell r="J3040">
            <v>1.0900000000000001</v>
          </cell>
          <cell r="K3040">
            <v>1.1000000000000001</v>
          </cell>
          <cell r="L3040">
            <v>1.1200000000000001</v>
          </cell>
          <cell r="M3040">
            <v>1.1299999999999999</v>
          </cell>
          <cell r="N3040">
            <v>1.1499999999999999</v>
          </cell>
          <cell r="O3040">
            <v>1.1599999999999999</v>
          </cell>
          <cell r="P3040">
            <v>1.18</v>
          </cell>
          <cell r="Q3040">
            <v>1.2</v>
          </cell>
          <cell r="R3040">
            <v>1.2</v>
          </cell>
          <cell r="S3040">
            <v>1.19</v>
          </cell>
          <cell r="T3040">
            <v>1.19</v>
          </cell>
          <cell r="U3040">
            <v>1.2</v>
          </cell>
          <cell r="V3040">
            <v>1.2</v>
          </cell>
          <cell r="W3040">
            <v>1.2</v>
          </cell>
          <cell r="X3040">
            <v>1.2</v>
          </cell>
          <cell r="Y3040">
            <v>1.2</v>
          </cell>
          <cell r="Z3040">
            <v>1.19</v>
          </cell>
          <cell r="AA3040">
            <v>1.19</v>
          </cell>
          <cell r="AB3040">
            <v>1.19</v>
          </cell>
          <cell r="AC3040">
            <v>1.19</v>
          </cell>
          <cell r="AD3040">
            <v>1.19</v>
          </cell>
          <cell r="AE3040">
            <v>1.19</v>
          </cell>
          <cell r="AF3040">
            <v>1.19</v>
          </cell>
          <cell r="AG3040">
            <v>1.19</v>
          </cell>
          <cell r="AH3040">
            <v>1.18</v>
          </cell>
          <cell r="AI3040">
            <v>1.1599999999999999</v>
          </cell>
          <cell r="AJ3040">
            <v>1.1499999999999999</v>
          </cell>
          <cell r="AK3040">
            <v>1.1399999999999999</v>
          </cell>
        </row>
        <row r="3041">
          <cell r="A3041" t="str">
            <v>SDGbaseTRAv2_UrbAS_IRTv3PQXcosrv</v>
          </cell>
          <cell r="B3041" t="str">
            <v>SIclos6_GOVclos11</v>
          </cell>
          <cell r="C3041" t="str">
            <v>SDGbaseTRAv2_UrbAS_IRTv3</v>
          </cell>
          <cell r="D3041" t="str">
            <v>PQX</v>
          </cell>
          <cell r="E3041" t="str">
            <v>cosrv</v>
          </cell>
          <cell r="F3041">
            <v>1.07</v>
          </cell>
          <cell r="G3041">
            <v>1.1499999999999999</v>
          </cell>
          <cell r="H3041">
            <v>1.1299999999999999</v>
          </cell>
          <cell r="I3041">
            <v>1.1200000000000001</v>
          </cell>
          <cell r="J3041">
            <v>1.1200000000000001</v>
          </cell>
          <cell r="K3041">
            <v>1.1200000000000001</v>
          </cell>
          <cell r="L3041">
            <v>1.1200000000000001</v>
          </cell>
          <cell r="M3041">
            <v>1.1200000000000001</v>
          </cell>
          <cell r="N3041">
            <v>1.1200000000000001</v>
          </cell>
          <cell r="O3041">
            <v>1.1100000000000001</v>
          </cell>
          <cell r="P3041">
            <v>1.1200000000000001</v>
          </cell>
          <cell r="Q3041">
            <v>1.1200000000000001</v>
          </cell>
          <cell r="R3041">
            <v>1.1299999999999999</v>
          </cell>
          <cell r="S3041">
            <v>1.1299999999999999</v>
          </cell>
          <cell r="T3041">
            <v>1.1399999999999999</v>
          </cell>
          <cell r="U3041">
            <v>1.1399999999999999</v>
          </cell>
          <cell r="V3041">
            <v>1.1399999999999999</v>
          </cell>
          <cell r="W3041">
            <v>1.1499999999999999</v>
          </cell>
          <cell r="X3041">
            <v>1.1499999999999999</v>
          </cell>
          <cell r="Y3041">
            <v>1.1499999999999999</v>
          </cell>
          <cell r="Z3041">
            <v>1.1499999999999999</v>
          </cell>
          <cell r="AA3041">
            <v>1.1399999999999999</v>
          </cell>
          <cell r="AB3041">
            <v>1.1399999999999999</v>
          </cell>
          <cell r="AC3041">
            <v>1.1399999999999999</v>
          </cell>
          <cell r="AD3041">
            <v>1.1399999999999999</v>
          </cell>
          <cell r="AE3041">
            <v>1.1399999999999999</v>
          </cell>
          <cell r="AF3041">
            <v>1.1399999999999999</v>
          </cell>
          <cell r="AG3041">
            <v>1.1499999999999999</v>
          </cell>
          <cell r="AH3041">
            <v>1.1599999999999999</v>
          </cell>
          <cell r="AI3041">
            <v>1.1599999999999999</v>
          </cell>
          <cell r="AJ3041">
            <v>1.1499999999999999</v>
          </cell>
          <cell r="AK3041">
            <v>1.1499999999999999</v>
          </cell>
        </row>
        <row r="3042">
          <cell r="A3042" t="str">
            <v>SDGbaseTRAv2_UrbAS_IRTv3PQXcimpt</v>
          </cell>
          <cell r="B3042" t="str">
            <v>SIclos6_GOVclos11</v>
          </cell>
          <cell r="C3042" t="str">
            <v>SDGbaseTRAv2_UrbAS_IRTv3</v>
          </cell>
          <cell r="D3042" t="str">
            <v>PQX</v>
          </cell>
          <cell r="E3042" t="str">
            <v>cimpt</v>
          </cell>
          <cell r="F3042">
            <v>1.01</v>
          </cell>
          <cell r="G3042">
            <v>1.04</v>
          </cell>
          <cell r="H3042">
            <v>1.05</v>
          </cell>
          <cell r="I3042">
            <v>1.05</v>
          </cell>
          <cell r="J3042">
            <v>1.05</v>
          </cell>
          <cell r="K3042">
            <v>1.05</v>
          </cell>
          <cell r="L3042">
            <v>1.05</v>
          </cell>
          <cell r="M3042">
            <v>1.06</v>
          </cell>
          <cell r="N3042">
            <v>1.06</v>
          </cell>
          <cell r="O3042">
            <v>1.0900000000000001</v>
          </cell>
          <cell r="P3042">
            <v>1.1000000000000001</v>
          </cell>
          <cell r="Q3042">
            <v>1.1000000000000001</v>
          </cell>
          <cell r="R3042">
            <v>1.1000000000000001</v>
          </cell>
          <cell r="S3042">
            <v>1.1000000000000001</v>
          </cell>
          <cell r="T3042">
            <v>1.1000000000000001</v>
          </cell>
          <cell r="U3042">
            <v>1.1000000000000001</v>
          </cell>
          <cell r="V3042">
            <v>1.1000000000000001</v>
          </cell>
          <cell r="W3042">
            <v>1.1100000000000001</v>
          </cell>
          <cell r="X3042">
            <v>1.1100000000000001</v>
          </cell>
          <cell r="Y3042">
            <v>1.1100000000000001</v>
          </cell>
          <cell r="Z3042">
            <v>1.1100000000000001</v>
          </cell>
          <cell r="AA3042">
            <v>1.1200000000000001</v>
          </cell>
          <cell r="AB3042">
            <v>1.1200000000000001</v>
          </cell>
          <cell r="AC3042">
            <v>1.1200000000000001</v>
          </cell>
          <cell r="AD3042">
            <v>1.1200000000000001</v>
          </cell>
          <cell r="AE3042">
            <v>1.1200000000000001</v>
          </cell>
          <cell r="AF3042">
            <v>1.1200000000000001</v>
          </cell>
          <cell r="AG3042">
            <v>1.1100000000000001</v>
          </cell>
          <cell r="AH3042">
            <v>1.1100000000000001</v>
          </cell>
          <cell r="AI3042">
            <v>1.1000000000000001</v>
          </cell>
          <cell r="AJ3042">
            <v>1.0900000000000001</v>
          </cell>
          <cell r="AK3042">
            <v>1.08</v>
          </cell>
        </row>
        <row r="3043">
          <cell r="A3043" t="str">
            <v>SDGbaseTRAv2_UrbAS_IRTv3C_InvValctext</v>
          </cell>
          <cell r="B3043" t="str">
            <v>SIclos6_GOVclos11</v>
          </cell>
          <cell r="C3043" t="str">
            <v>SDGbaseTRAv2_UrbAS_IRTv3</v>
          </cell>
          <cell r="D3043" t="str">
            <v>C_InvVal</v>
          </cell>
          <cell r="E3043" t="str">
            <v>ctext</v>
          </cell>
          <cell r="F3043">
            <v>0.03</v>
          </cell>
          <cell r="G3043">
            <v>0.03</v>
          </cell>
          <cell r="H3043">
            <v>0.03</v>
          </cell>
          <cell r="I3043">
            <v>0.03</v>
          </cell>
          <cell r="J3043">
            <v>0.03</v>
          </cell>
          <cell r="K3043">
            <v>0.03</v>
          </cell>
          <cell r="L3043">
            <v>0.03</v>
          </cell>
          <cell r="M3043">
            <v>0.04</v>
          </cell>
          <cell r="N3043">
            <v>0.04</v>
          </cell>
          <cell r="O3043">
            <v>0.04</v>
          </cell>
          <cell r="P3043">
            <v>0.04</v>
          </cell>
          <cell r="Q3043">
            <v>0.04</v>
          </cell>
          <cell r="R3043">
            <v>0.04</v>
          </cell>
          <cell r="S3043">
            <v>0.04</v>
          </cell>
          <cell r="T3043">
            <v>0.04</v>
          </cell>
          <cell r="U3043">
            <v>0.05</v>
          </cell>
          <cell r="V3043">
            <v>0.05</v>
          </cell>
          <cell r="W3043">
            <v>0.05</v>
          </cell>
          <cell r="X3043">
            <v>0.05</v>
          </cell>
          <cell r="Y3043">
            <v>0.05</v>
          </cell>
          <cell r="Z3043">
            <v>0.05</v>
          </cell>
          <cell r="AA3043">
            <v>0.06</v>
          </cell>
          <cell r="AB3043">
            <v>0.06</v>
          </cell>
          <cell r="AC3043">
            <v>0.06</v>
          </cell>
          <cell r="AD3043">
            <v>0.06</v>
          </cell>
          <cell r="AE3043">
            <v>0.06</v>
          </cell>
          <cell r="AF3043">
            <v>0.06</v>
          </cell>
          <cell r="AG3043">
            <v>7.0000000000000007E-2</v>
          </cell>
          <cell r="AH3043">
            <v>7.0000000000000007E-2</v>
          </cell>
          <cell r="AI3043">
            <v>0.06</v>
          </cell>
          <cell r="AJ3043">
            <v>0.06</v>
          </cell>
          <cell r="AK3043">
            <v>0.06</v>
          </cell>
        </row>
        <row r="3044">
          <cell r="A3044" t="str">
            <v>SDGbaseTRAv2_UrbAS_IRTv3C_InvValcleat</v>
          </cell>
          <cell r="B3044" t="str">
            <v>SIclos6_GOVclos11</v>
          </cell>
          <cell r="C3044" t="str">
            <v>SDGbaseTRAv2_UrbAS_IRTv3</v>
          </cell>
          <cell r="D3044" t="str">
            <v>C_InvVal</v>
          </cell>
          <cell r="E3044" t="str">
            <v>cleat</v>
          </cell>
          <cell r="F3044">
            <v>0</v>
          </cell>
          <cell r="G3044">
            <v>0</v>
          </cell>
          <cell r="H3044">
            <v>0</v>
          </cell>
          <cell r="I3044">
            <v>0</v>
          </cell>
          <cell r="J3044">
            <v>0</v>
          </cell>
          <cell r="K3044">
            <v>0</v>
          </cell>
          <cell r="L3044">
            <v>0</v>
          </cell>
          <cell r="M3044">
            <v>0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0</v>
          </cell>
          <cell r="V3044">
            <v>0</v>
          </cell>
          <cell r="W3044">
            <v>0</v>
          </cell>
          <cell r="X3044">
            <v>0</v>
          </cell>
          <cell r="Y3044">
            <v>0</v>
          </cell>
          <cell r="Z3044">
            <v>0</v>
          </cell>
          <cell r="AA3044">
            <v>0</v>
          </cell>
          <cell r="AB3044">
            <v>0</v>
          </cell>
          <cell r="AC3044">
            <v>0</v>
          </cell>
          <cell r="AD3044">
            <v>0</v>
          </cell>
          <cell r="AE3044">
            <v>0</v>
          </cell>
          <cell r="AF3044">
            <v>0</v>
          </cell>
          <cell r="AG3044">
            <v>0</v>
          </cell>
          <cell r="AH3044">
            <v>0</v>
          </cell>
          <cell r="AI3044">
            <v>0</v>
          </cell>
          <cell r="AJ3044">
            <v>0</v>
          </cell>
          <cell r="AK3044">
            <v>0</v>
          </cell>
        </row>
        <row r="3045">
          <cell r="A3045" t="str">
            <v>SDGbaseTRAv2_UrbAS_IRTv3C_InvValcprnt</v>
          </cell>
          <cell r="B3045" t="str">
            <v>SIclos6_GOVclos11</v>
          </cell>
          <cell r="C3045" t="str">
            <v>SDGbaseTRAv2_UrbAS_IRTv3</v>
          </cell>
          <cell r="D3045" t="str">
            <v>C_InvVal</v>
          </cell>
          <cell r="E3045" t="str">
            <v>cprnt</v>
          </cell>
          <cell r="F3045">
            <v>0</v>
          </cell>
          <cell r="G3045">
            <v>0</v>
          </cell>
          <cell r="H3045">
            <v>0</v>
          </cell>
          <cell r="I3045">
            <v>0</v>
          </cell>
          <cell r="J3045">
            <v>0</v>
          </cell>
          <cell r="K3045">
            <v>0</v>
          </cell>
          <cell r="L3045">
            <v>0</v>
          </cell>
          <cell r="M3045">
            <v>0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>
            <v>0</v>
          </cell>
          <cell r="T3045">
            <v>0</v>
          </cell>
          <cell r="U3045">
            <v>0</v>
          </cell>
          <cell r="V3045">
            <v>0</v>
          </cell>
          <cell r="W3045">
            <v>0</v>
          </cell>
          <cell r="X3045">
            <v>0</v>
          </cell>
          <cell r="Y3045">
            <v>0</v>
          </cell>
          <cell r="Z3045">
            <v>0</v>
          </cell>
          <cell r="AA3045">
            <v>0</v>
          </cell>
          <cell r="AB3045">
            <v>0</v>
          </cell>
          <cell r="AC3045">
            <v>0</v>
          </cell>
          <cell r="AD3045">
            <v>0</v>
          </cell>
          <cell r="AE3045">
            <v>0</v>
          </cell>
          <cell r="AF3045">
            <v>0</v>
          </cell>
          <cell r="AG3045">
            <v>0</v>
          </cell>
          <cell r="AH3045">
            <v>0</v>
          </cell>
          <cell r="AI3045">
            <v>0</v>
          </cell>
          <cell r="AJ3045">
            <v>0</v>
          </cell>
          <cell r="AK3045">
            <v>0</v>
          </cell>
        </row>
        <row r="3046">
          <cell r="A3046" t="str">
            <v>SDGbaseTRAv2_UrbAS_IRTv3C_InvValcrubb</v>
          </cell>
          <cell r="B3046" t="str">
            <v>SIclos6_GOVclos11</v>
          </cell>
          <cell r="C3046" t="str">
            <v>SDGbaseTRAv2_UrbAS_IRTv3</v>
          </cell>
          <cell r="D3046" t="str">
            <v>C_InvVal</v>
          </cell>
          <cell r="E3046" t="str">
            <v>crubb</v>
          </cell>
          <cell r="F3046">
            <v>0.01</v>
          </cell>
          <cell r="G3046">
            <v>0.01</v>
          </cell>
          <cell r="H3046">
            <v>0.01</v>
          </cell>
          <cell r="I3046">
            <v>0.01</v>
          </cell>
          <cell r="J3046">
            <v>0.01</v>
          </cell>
          <cell r="K3046">
            <v>0.01</v>
          </cell>
          <cell r="L3046">
            <v>0.01</v>
          </cell>
          <cell r="M3046">
            <v>0.01</v>
          </cell>
          <cell r="N3046">
            <v>0.01</v>
          </cell>
          <cell r="O3046">
            <v>0.01</v>
          </cell>
          <cell r="P3046">
            <v>0.01</v>
          </cell>
          <cell r="Q3046">
            <v>0.01</v>
          </cell>
          <cell r="R3046">
            <v>0.01</v>
          </cell>
          <cell r="S3046">
            <v>0.01</v>
          </cell>
          <cell r="T3046">
            <v>0.01</v>
          </cell>
          <cell r="U3046">
            <v>0.01</v>
          </cell>
          <cell r="V3046">
            <v>0.01</v>
          </cell>
          <cell r="W3046">
            <v>0.01</v>
          </cell>
          <cell r="X3046">
            <v>0.01</v>
          </cell>
          <cell r="Y3046">
            <v>0.01</v>
          </cell>
          <cell r="Z3046">
            <v>0.01</v>
          </cell>
          <cell r="AA3046">
            <v>0.01</v>
          </cell>
          <cell r="AB3046">
            <v>0.01</v>
          </cell>
          <cell r="AC3046">
            <v>0.01</v>
          </cell>
          <cell r="AD3046">
            <v>0.01</v>
          </cell>
          <cell r="AE3046">
            <v>0.01</v>
          </cell>
          <cell r="AF3046">
            <v>0.01</v>
          </cell>
          <cell r="AG3046">
            <v>0.01</v>
          </cell>
          <cell r="AH3046">
            <v>0.01</v>
          </cell>
          <cell r="AI3046">
            <v>0.01</v>
          </cell>
          <cell r="AJ3046">
            <v>0.01</v>
          </cell>
          <cell r="AK3046">
            <v>0.01</v>
          </cell>
        </row>
        <row r="3047">
          <cell r="A3047" t="str">
            <v>SDGbaseTRAv2_UrbAS_IRTv3C_InvValcplas</v>
          </cell>
          <cell r="B3047" t="str">
            <v>SIclos6_GOVclos11</v>
          </cell>
          <cell r="C3047" t="str">
            <v>SDGbaseTRAv2_UrbAS_IRTv3</v>
          </cell>
          <cell r="D3047" t="str">
            <v>C_InvVal</v>
          </cell>
          <cell r="E3047" t="str">
            <v>cplas</v>
          </cell>
          <cell r="F3047">
            <v>0.01</v>
          </cell>
          <cell r="G3047">
            <v>0.01</v>
          </cell>
          <cell r="H3047">
            <v>0.01</v>
          </cell>
          <cell r="I3047">
            <v>0.01</v>
          </cell>
          <cell r="J3047">
            <v>0.01</v>
          </cell>
          <cell r="K3047">
            <v>0.01</v>
          </cell>
          <cell r="L3047">
            <v>0.01</v>
          </cell>
          <cell r="M3047">
            <v>0.02</v>
          </cell>
          <cell r="N3047">
            <v>0.02</v>
          </cell>
          <cell r="O3047">
            <v>0.02</v>
          </cell>
          <cell r="P3047">
            <v>0.02</v>
          </cell>
          <cell r="Q3047">
            <v>0.02</v>
          </cell>
          <cell r="R3047">
            <v>0.02</v>
          </cell>
          <cell r="S3047">
            <v>0.02</v>
          </cell>
          <cell r="T3047">
            <v>0.02</v>
          </cell>
          <cell r="U3047">
            <v>0.02</v>
          </cell>
          <cell r="V3047">
            <v>0.02</v>
          </cell>
          <cell r="W3047">
            <v>0.02</v>
          </cell>
          <cell r="X3047">
            <v>0.02</v>
          </cell>
          <cell r="Y3047">
            <v>0.02</v>
          </cell>
          <cell r="Z3047">
            <v>0.02</v>
          </cell>
          <cell r="AA3047">
            <v>0.02</v>
          </cell>
          <cell r="AB3047">
            <v>0.02</v>
          </cell>
          <cell r="AC3047">
            <v>0.03</v>
          </cell>
          <cell r="AD3047">
            <v>0.03</v>
          </cell>
          <cell r="AE3047">
            <v>0.03</v>
          </cell>
          <cell r="AF3047">
            <v>0.03</v>
          </cell>
          <cell r="AG3047">
            <v>0.03</v>
          </cell>
          <cell r="AH3047">
            <v>0.03</v>
          </cell>
          <cell r="AI3047">
            <v>0.03</v>
          </cell>
          <cell r="AJ3047">
            <v>0.03</v>
          </cell>
          <cell r="AK3047">
            <v>0.03</v>
          </cell>
        </row>
        <row r="3048">
          <cell r="A3048" t="str">
            <v>SDGbaseTRAv2_UrbAS_IRTv3C_InvValcnmet</v>
          </cell>
          <cell r="B3048" t="str">
            <v>SIclos6_GOVclos11</v>
          </cell>
          <cell r="C3048" t="str">
            <v>SDGbaseTRAv2_UrbAS_IRTv3</v>
          </cell>
          <cell r="D3048" t="str">
            <v>C_InvVal</v>
          </cell>
          <cell r="E3048" t="str">
            <v>cnmet</v>
          </cell>
          <cell r="F3048">
            <v>0.03</v>
          </cell>
          <cell r="G3048">
            <v>0.03</v>
          </cell>
          <cell r="H3048">
            <v>0.03</v>
          </cell>
          <cell r="I3048">
            <v>0.03</v>
          </cell>
          <cell r="J3048">
            <v>0.03</v>
          </cell>
          <cell r="K3048">
            <v>0.03</v>
          </cell>
          <cell r="L3048">
            <v>0.03</v>
          </cell>
          <cell r="M3048">
            <v>0.03</v>
          </cell>
          <cell r="N3048">
            <v>0.03</v>
          </cell>
          <cell r="O3048">
            <v>0.03</v>
          </cell>
          <cell r="P3048">
            <v>0.03</v>
          </cell>
          <cell r="Q3048">
            <v>0.04</v>
          </cell>
          <cell r="R3048">
            <v>0.04</v>
          </cell>
          <cell r="S3048">
            <v>0.04</v>
          </cell>
          <cell r="T3048">
            <v>0.04</v>
          </cell>
          <cell r="U3048">
            <v>0.04</v>
          </cell>
          <cell r="V3048">
            <v>0.04</v>
          </cell>
          <cell r="W3048">
            <v>0.04</v>
          </cell>
          <cell r="X3048">
            <v>0.04</v>
          </cell>
          <cell r="Y3048">
            <v>0.05</v>
          </cell>
          <cell r="Z3048">
            <v>0.05</v>
          </cell>
          <cell r="AA3048">
            <v>0.05</v>
          </cell>
          <cell r="AB3048">
            <v>0.05</v>
          </cell>
          <cell r="AC3048">
            <v>0.05</v>
          </cell>
          <cell r="AD3048">
            <v>0.05</v>
          </cell>
          <cell r="AE3048">
            <v>0.05</v>
          </cell>
          <cell r="AF3048">
            <v>0.05</v>
          </cell>
          <cell r="AG3048">
            <v>0.06</v>
          </cell>
          <cell r="AH3048">
            <v>0.06</v>
          </cell>
          <cell r="AI3048">
            <v>0.06</v>
          </cell>
          <cell r="AJ3048">
            <v>0.06</v>
          </cell>
          <cell r="AK3048">
            <v>0.06</v>
          </cell>
        </row>
        <row r="3049">
          <cell r="A3049" t="str">
            <v>SDGbaseTRAv2_UrbAS_IRTv3C_InvValcnfrm</v>
          </cell>
          <cell r="B3049" t="str">
            <v>SIclos6_GOVclos11</v>
          </cell>
          <cell r="C3049" t="str">
            <v>SDGbaseTRAv2_UrbAS_IRTv3</v>
          </cell>
          <cell r="D3049" t="str">
            <v>C_InvVal</v>
          </cell>
          <cell r="E3049" t="str">
            <v>cnfrm</v>
          </cell>
          <cell r="F3049">
            <v>1.58</v>
          </cell>
          <cell r="G3049">
            <v>1.49</v>
          </cell>
          <cell r="H3049">
            <v>1.61</v>
          </cell>
          <cell r="I3049">
            <v>1.74</v>
          </cell>
          <cell r="J3049">
            <v>1.82</v>
          </cell>
          <cell r="K3049">
            <v>1.88</v>
          </cell>
          <cell r="L3049">
            <v>1.92</v>
          </cell>
          <cell r="M3049">
            <v>1.92</v>
          </cell>
          <cell r="N3049">
            <v>1.93</v>
          </cell>
          <cell r="O3049">
            <v>1.91</v>
          </cell>
          <cell r="P3049">
            <v>1.93</v>
          </cell>
          <cell r="Q3049">
            <v>1.98</v>
          </cell>
          <cell r="R3049">
            <v>2.0099999999999998</v>
          </cell>
          <cell r="S3049">
            <v>2.0699999999999998</v>
          </cell>
          <cell r="T3049">
            <v>2.14</v>
          </cell>
          <cell r="U3049">
            <v>2.21</v>
          </cell>
          <cell r="V3049">
            <v>2.2400000000000002</v>
          </cell>
          <cell r="W3049">
            <v>2.29</v>
          </cell>
          <cell r="X3049">
            <v>2.38</v>
          </cell>
          <cell r="Y3049">
            <v>2.4500000000000002</v>
          </cell>
          <cell r="Z3049">
            <v>2.72</v>
          </cell>
          <cell r="AA3049">
            <v>2.89</v>
          </cell>
          <cell r="AB3049">
            <v>3.1</v>
          </cell>
          <cell r="AC3049">
            <v>3.28</v>
          </cell>
          <cell r="AD3049">
            <v>3.39</v>
          </cell>
          <cell r="AE3049">
            <v>3.49</v>
          </cell>
          <cell r="AF3049">
            <v>3.58</v>
          </cell>
          <cell r="AG3049">
            <v>3.54</v>
          </cell>
          <cell r="AH3049">
            <v>3.84</v>
          </cell>
          <cell r="AI3049">
            <v>4.09</v>
          </cell>
          <cell r="AJ3049">
            <v>4.2</v>
          </cell>
          <cell r="AK3049">
            <v>4.28</v>
          </cell>
        </row>
        <row r="3050">
          <cell r="A3050" t="str">
            <v>SDGbaseTRAv2_UrbAS_IRTv3C_InvValcmetp</v>
          </cell>
          <cell r="B3050" t="str">
            <v>SIclos6_GOVclos11</v>
          </cell>
          <cell r="C3050" t="str">
            <v>SDGbaseTRAv2_UrbAS_IRTv3</v>
          </cell>
          <cell r="D3050" t="str">
            <v>C_InvVal</v>
          </cell>
          <cell r="E3050" t="str">
            <v>cmetp</v>
          </cell>
          <cell r="F3050">
            <v>2.84</v>
          </cell>
          <cell r="G3050">
            <v>2.77</v>
          </cell>
          <cell r="H3050">
            <v>2.88</v>
          </cell>
          <cell r="I3050">
            <v>3</v>
          </cell>
          <cell r="J3050">
            <v>3.07</v>
          </cell>
          <cell r="K3050">
            <v>3.14</v>
          </cell>
          <cell r="L3050">
            <v>3.21</v>
          </cell>
          <cell r="M3050">
            <v>3.28</v>
          </cell>
          <cell r="N3050">
            <v>3.37</v>
          </cell>
          <cell r="O3050">
            <v>3.43</v>
          </cell>
          <cell r="P3050">
            <v>3.53</v>
          </cell>
          <cell r="Q3050">
            <v>3.63</v>
          </cell>
          <cell r="R3050">
            <v>3.7</v>
          </cell>
          <cell r="S3050">
            <v>3.82</v>
          </cell>
          <cell r="T3050">
            <v>3.95</v>
          </cell>
          <cell r="U3050">
            <v>4.0999999999999996</v>
          </cell>
          <cell r="V3050">
            <v>4.2</v>
          </cell>
          <cell r="W3050">
            <v>4.3499999999999996</v>
          </cell>
          <cell r="X3050">
            <v>4.55</v>
          </cell>
          <cell r="Y3050">
            <v>4.7</v>
          </cell>
          <cell r="Z3050">
            <v>5.2</v>
          </cell>
          <cell r="AA3050">
            <v>5.5</v>
          </cell>
          <cell r="AB3050">
            <v>5.46</v>
          </cell>
          <cell r="AC3050">
            <v>5.54</v>
          </cell>
          <cell r="AD3050">
            <v>5.7</v>
          </cell>
          <cell r="AE3050">
            <v>5.89</v>
          </cell>
          <cell r="AF3050">
            <v>6.09</v>
          </cell>
          <cell r="AG3050">
            <v>5.98</v>
          </cell>
          <cell r="AH3050">
            <v>5.99</v>
          </cell>
          <cell r="AI3050">
            <v>5.98</v>
          </cell>
          <cell r="AJ3050">
            <v>5.98</v>
          </cell>
          <cell r="AK3050">
            <v>5.97</v>
          </cell>
        </row>
        <row r="3051">
          <cell r="A3051" t="str">
            <v>SDGbaseTRAv2_UrbAS_IRTv3C_InvValcmach</v>
          </cell>
          <cell r="B3051" t="str">
            <v>SIclos6_GOVclos11</v>
          </cell>
          <cell r="C3051" t="str">
            <v>SDGbaseTRAv2_UrbAS_IRTv3</v>
          </cell>
          <cell r="D3051" t="str">
            <v>C_InvVal</v>
          </cell>
          <cell r="E3051" t="str">
            <v>cmach</v>
          </cell>
          <cell r="F3051">
            <v>159.36000000000001</v>
          </cell>
          <cell r="G3051">
            <v>150.74</v>
          </cell>
          <cell r="H3051">
            <v>156.97</v>
          </cell>
          <cell r="I3051">
            <v>163.41999999999999</v>
          </cell>
          <cell r="J3051">
            <v>166.97</v>
          </cell>
          <cell r="K3051">
            <v>170.85</v>
          </cell>
          <cell r="L3051">
            <v>175.18</v>
          </cell>
          <cell r="M3051">
            <v>179.41</v>
          </cell>
          <cell r="N3051">
            <v>184.18</v>
          </cell>
          <cell r="O3051">
            <v>191.01</v>
          </cell>
          <cell r="P3051">
            <v>197.18</v>
          </cell>
          <cell r="Q3051">
            <v>202.94</v>
          </cell>
          <cell r="R3051">
            <v>206.75</v>
          </cell>
          <cell r="S3051">
            <v>213.69</v>
          </cell>
          <cell r="T3051">
            <v>221.02</v>
          </cell>
          <cell r="U3051">
            <v>229.41</v>
          </cell>
          <cell r="V3051">
            <v>237.06</v>
          </cell>
          <cell r="W3051">
            <v>245.5</v>
          </cell>
          <cell r="X3051">
            <v>255.09</v>
          </cell>
          <cell r="Y3051">
            <v>263.05</v>
          </cell>
          <cell r="Z3051">
            <v>280.25</v>
          </cell>
          <cell r="AA3051">
            <v>292.39</v>
          </cell>
          <cell r="AB3051">
            <v>299.45999999999998</v>
          </cell>
          <cell r="AC3051">
            <v>307.45999999999998</v>
          </cell>
          <cell r="AD3051">
            <v>316.58999999999997</v>
          </cell>
          <cell r="AE3051">
            <v>326.26</v>
          </cell>
          <cell r="AF3051">
            <v>336.3</v>
          </cell>
          <cell r="AG3051">
            <v>338.59</v>
          </cell>
          <cell r="AH3051">
            <v>342.22</v>
          </cell>
          <cell r="AI3051">
            <v>344.1</v>
          </cell>
          <cell r="AJ3051">
            <v>344.65</v>
          </cell>
          <cell r="AK3051">
            <v>344.19</v>
          </cell>
        </row>
        <row r="3052">
          <cell r="A3052" t="str">
            <v>SDGbaseTRAv2_UrbAS_IRTv3C_InvValcemch</v>
          </cell>
          <cell r="B3052" t="str">
            <v>SIclos6_GOVclos11</v>
          </cell>
          <cell r="C3052" t="str">
            <v>SDGbaseTRAv2_UrbAS_IRTv3</v>
          </cell>
          <cell r="D3052" t="str">
            <v>C_InvVal</v>
          </cell>
          <cell r="E3052" t="str">
            <v>cemch</v>
          </cell>
          <cell r="F3052">
            <v>74.739999999999995</v>
          </cell>
          <cell r="G3052">
            <v>69.61</v>
          </cell>
          <cell r="H3052">
            <v>72.650000000000006</v>
          </cell>
          <cell r="I3052">
            <v>75.739999999999995</v>
          </cell>
          <cell r="J3052">
            <v>77.489999999999995</v>
          </cell>
          <cell r="K3052">
            <v>79.33</v>
          </cell>
          <cell r="L3052">
            <v>81.349999999999994</v>
          </cell>
          <cell r="M3052">
            <v>83.26</v>
          </cell>
          <cell r="N3052">
            <v>85.46</v>
          </cell>
          <cell r="O3052">
            <v>88.49</v>
          </cell>
          <cell r="P3052">
            <v>91.34</v>
          </cell>
          <cell r="Q3052">
            <v>94.06</v>
          </cell>
          <cell r="R3052">
            <v>95.83</v>
          </cell>
          <cell r="S3052">
            <v>99</v>
          </cell>
          <cell r="T3052">
            <v>102.37</v>
          </cell>
          <cell r="U3052">
            <v>106.21</v>
          </cell>
          <cell r="V3052">
            <v>109.78</v>
          </cell>
          <cell r="W3052">
            <v>113.58</v>
          </cell>
          <cell r="X3052">
            <v>117.66</v>
          </cell>
          <cell r="Y3052">
            <v>121.29</v>
          </cell>
          <cell r="Z3052">
            <v>127.87</v>
          </cell>
          <cell r="AA3052">
            <v>133.02000000000001</v>
          </cell>
          <cell r="AB3052">
            <v>137.33000000000001</v>
          </cell>
          <cell r="AC3052">
            <v>141.49</v>
          </cell>
          <cell r="AD3052">
            <v>145.69999999999999</v>
          </cell>
          <cell r="AE3052">
            <v>150.05000000000001</v>
          </cell>
          <cell r="AF3052">
            <v>154.56</v>
          </cell>
          <cell r="AG3052">
            <v>156.27000000000001</v>
          </cell>
          <cell r="AH3052">
            <v>158.03</v>
          </cell>
          <cell r="AI3052">
            <v>158.78</v>
          </cell>
          <cell r="AJ3052">
            <v>158.75</v>
          </cell>
          <cell r="AK3052">
            <v>158.41999999999999</v>
          </cell>
        </row>
        <row r="3053">
          <cell r="A3053" t="str">
            <v>SDGbaseTRAv2_UrbAS_IRTv3C_InvValcsequ</v>
          </cell>
          <cell r="B3053" t="str">
            <v>SIclos6_GOVclos11</v>
          </cell>
          <cell r="C3053" t="str">
            <v>SDGbaseTRAv2_UrbAS_IRTv3</v>
          </cell>
          <cell r="D3053" t="str">
            <v>C_InvVal</v>
          </cell>
          <cell r="E3053" t="str">
            <v>csequ</v>
          </cell>
          <cell r="F3053">
            <v>34.74</v>
          </cell>
          <cell r="G3053">
            <v>32.020000000000003</v>
          </cell>
          <cell r="H3053">
            <v>33.340000000000003</v>
          </cell>
          <cell r="I3053">
            <v>34.56</v>
          </cell>
          <cell r="J3053">
            <v>35.270000000000003</v>
          </cell>
          <cell r="K3053">
            <v>36.11</v>
          </cell>
          <cell r="L3053">
            <v>37.06</v>
          </cell>
          <cell r="M3053">
            <v>38.049999999999997</v>
          </cell>
          <cell r="N3053">
            <v>39.14</v>
          </cell>
          <cell r="O3053">
            <v>41.06</v>
          </cell>
          <cell r="P3053">
            <v>42.48</v>
          </cell>
          <cell r="Q3053">
            <v>43.72</v>
          </cell>
          <cell r="R3053">
            <v>44.53</v>
          </cell>
          <cell r="S3053">
            <v>46.01</v>
          </cell>
          <cell r="T3053">
            <v>47.57</v>
          </cell>
          <cell r="U3053">
            <v>49.36</v>
          </cell>
          <cell r="V3053">
            <v>51.18</v>
          </cell>
          <cell r="W3053">
            <v>53.01</v>
          </cell>
          <cell r="X3053">
            <v>54.75</v>
          </cell>
          <cell r="Y3053">
            <v>56.4</v>
          </cell>
          <cell r="Z3053">
            <v>58.36</v>
          </cell>
          <cell r="AA3053">
            <v>60.22</v>
          </cell>
          <cell r="AB3053">
            <v>62.56</v>
          </cell>
          <cell r="AC3053">
            <v>64.59</v>
          </cell>
          <cell r="AD3053">
            <v>66.489999999999995</v>
          </cell>
          <cell r="AE3053">
            <v>68.430000000000007</v>
          </cell>
          <cell r="AF3053">
            <v>70.44</v>
          </cell>
          <cell r="AG3053">
            <v>72.180000000000007</v>
          </cell>
          <cell r="AH3053">
            <v>72.73</v>
          </cell>
          <cell r="AI3053">
            <v>72.75</v>
          </cell>
          <cell r="AJ3053">
            <v>72.61</v>
          </cell>
          <cell r="AK3053">
            <v>72.239999999999995</v>
          </cell>
        </row>
        <row r="3054">
          <cell r="A3054" t="str">
            <v>SDGbaseTRAv2_UrbAS_IRTv3C_InvValcvehi</v>
          </cell>
          <cell r="B3054" t="str">
            <v>SIclos6_GOVclos11</v>
          </cell>
          <cell r="C3054" t="str">
            <v>SDGbaseTRAv2_UrbAS_IRTv3</v>
          </cell>
          <cell r="D3054" t="str">
            <v>C_InvVal</v>
          </cell>
          <cell r="E3054" t="str">
            <v>cvehi</v>
          </cell>
          <cell r="F3054">
            <v>115.65</v>
          </cell>
          <cell r="G3054">
            <v>107.23</v>
          </cell>
          <cell r="H3054">
            <v>111.8</v>
          </cell>
          <cell r="I3054">
            <v>116.7</v>
          </cell>
          <cell r="J3054">
            <v>119.44</v>
          </cell>
          <cell r="K3054">
            <v>122.3</v>
          </cell>
          <cell r="L3054">
            <v>125.36</v>
          </cell>
          <cell r="M3054">
            <v>128</v>
          </cell>
          <cell r="N3054">
            <v>131.21</v>
          </cell>
          <cell r="O3054">
            <v>135.27000000000001</v>
          </cell>
          <cell r="P3054">
            <v>139.56</v>
          </cell>
          <cell r="Q3054">
            <v>143.76</v>
          </cell>
          <cell r="R3054">
            <v>146.66999999999999</v>
          </cell>
          <cell r="S3054">
            <v>151.65</v>
          </cell>
          <cell r="T3054">
            <v>156.86000000000001</v>
          </cell>
          <cell r="U3054">
            <v>162.78</v>
          </cell>
          <cell r="V3054">
            <v>168.43</v>
          </cell>
          <cell r="W3054">
            <v>174.36</v>
          </cell>
          <cell r="X3054">
            <v>180.63</v>
          </cell>
          <cell r="Y3054">
            <v>189.8</v>
          </cell>
          <cell r="Z3054">
            <v>203.49</v>
          </cell>
          <cell r="AA3054">
            <v>215.46</v>
          </cell>
          <cell r="AB3054">
            <v>224.78</v>
          </cell>
          <cell r="AC3054">
            <v>233.07</v>
          </cell>
          <cell r="AD3054">
            <v>240.62</v>
          </cell>
          <cell r="AE3054">
            <v>248.17</v>
          </cell>
          <cell r="AF3054">
            <v>255.88</v>
          </cell>
          <cell r="AG3054">
            <v>259.33999999999997</v>
          </cell>
          <cell r="AH3054">
            <v>263.25</v>
          </cell>
          <cell r="AI3054">
            <v>266.58</v>
          </cell>
          <cell r="AJ3054">
            <v>268.08999999999997</v>
          </cell>
          <cell r="AK3054">
            <v>268.41000000000003</v>
          </cell>
        </row>
        <row r="3055">
          <cell r="A3055" t="str">
            <v>SDGbaseTRAv2_UrbAS_IRTv3C_InvValctequ</v>
          </cell>
          <cell r="B3055" t="str">
            <v>SIclos6_GOVclos11</v>
          </cell>
          <cell r="C3055" t="str">
            <v>SDGbaseTRAv2_UrbAS_IRTv3</v>
          </cell>
          <cell r="D3055" t="str">
            <v>C_InvVal</v>
          </cell>
          <cell r="E3055" t="str">
            <v>ctequ</v>
          </cell>
          <cell r="F3055">
            <v>11.68</v>
          </cell>
          <cell r="G3055">
            <v>11.17</v>
          </cell>
          <cell r="H3055">
            <v>11.61</v>
          </cell>
          <cell r="I3055">
            <v>12.16</v>
          </cell>
          <cell r="J3055">
            <v>12.46</v>
          </cell>
          <cell r="K3055">
            <v>12.76</v>
          </cell>
          <cell r="L3055">
            <v>13.08</v>
          </cell>
          <cell r="M3055">
            <v>13.31</v>
          </cell>
          <cell r="N3055">
            <v>13.62</v>
          </cell>
          <cell r="O3055">
            <v>13.85</v>
          </cell>
          <cell r="P3055">
            <v>14.23</v>
          </cell>
          <cell r="Q3055">
            <v>14.64</v>
          </cell>
          <cell r="R3055">
            <v>14.96</v>
          </cell>
          <cell r="S3055">
            <v>15.48</v>
          </cell>
          <cell r="T3055">
            <v>16.02</v>
          </cell>
          <cell r="U3055">
            <v>16.64</v>
          </cell>
          <cell r="V3055">
            <v>17.22</v>
          </cell>
          <cell r="W3055">
            <v>17.84</v>
          </cell>
          <cell r="X3055">
            <v>18.54</v>
          </cell>
          <cell r="Y3055">
            <v>19.16</v>
          </cell>
          <cell r="Z3055">
            <v>20.350000000000001</v>
          </cell>
          <cell r="AA3055">
            <v>21.21</v>
          </cell>
          <cell r="AB3055">
            <v>22.17</v>
          </cell>
          <cell r="AC3055">
            <v>23</v>
          </cell>
          <cell r="AD3055">
            <v>23.7</v>
          </cell>
          <cell r="AE3055">
            <v>24.4</v>
          </cell>
          <cell r="AF3055">
            <v>25.11</v>
          </cell>
          <cell r="AG3055">
            <v>25.48</v>
          </cell>
          <cell r="AH3055">
            <v>26.14</v>
          </cell>
          <cell r="AI3055">
            <v>26.7</v>
          </cell>
          <cell r="AJ3055">
            <v>26.95</v>
          </cell>
          <cell r="AK3055">
            <v>27.08</v>
          </cell>
        </row>
        <row r="3056">
          <cell r="A3056" t="str">
            <v>SDGbaseTRAv2_UrbAS_IRTv3C_InvValcfurn</v>
          </cell>
          <cell r="B3056" t="str">
            <v>SIclos6_GOVclos11</v>
          </cell>
          <cell r="C3056" t="str">
            <v>SDGbaseTRAv2_UrbAS_IRTv3</v>
          </cell>
          <cell r="D3056" t="str">
            <v>C_InvVal</v>
          </cell>
          <cell r="E3056" t="str">
            <v>cfurn</v>
          </cell>
          <cell r="F3056">
            <v>28.64</v>
          </cell>
          <cell r="G3056">
            <v>27.16</v>
          </cell>
          <cell r="H3056">
            <v>27.97</v>
          </cell>
          <cell r="I3056">
            <v>28.97</v>
          </cell>
          <cell r="J3056">
            <v>29.48</v>
          </cell>
          <cell r="K3056">
            <v>30.05</v>
          </cell>
          <cell r="L3056">
            <v>30.78</v>
          </cell>
          <cell r="M3056">
            <v>31.61</v>
          </cell>
          <cell r="N3056">
            <v>32.49</v>
          </cell>
          <cell r="O3056">
            <v>33.39</v>
          </cell>
          <cell r="P3056">
            <v>34.409999999999997</v>
          </cell>
          <cell r="Q3056">
            <v>35.42</v>
          </cell>
          <cell r="R3056">
            <v>36.06</v>
          </cell>
          <cell r="S3056">
            <v>37.25</v>
          </cell>
          <cell r="T3056">
            <v>38.51</v>
          </cell>
          <cell r="U3056">
            <v>39.979999999999997</v>
          </cell>
          <cell r="V3056">
            <v>41.44</v>
          </cell>
          <cell r="W3056">
            <v>42.91</v>
          </cell>
          <cell r="X3056">
            <v>44.36</v>
          </cell>
          <cell r="Y3056">
            <v>45.72</v>
          </cell>
          <cell r="Z3056">
            <v>47.62</v>
          </cell>
          <cell r="AA3056">
            <v>49.31</v>
          </cell>
          <cell r="AB3056">
            <v>50.2</v>
          </cell>
          <cell r="AC3056">
            <v>51.28</v>
          </cell>
          <cell r="AD3056">
            <v>52.77</v>
          </cell>
          <cell r="AE3056">
            <v>54.42</v>
          </cell>
          <cell r="AF3056">
            <v>56.17</v>
          </cell>
          <cell r="AG3056">
            <v>57.38</v>
          </cell>
          <cell r="AH3056">
            <v>56.91</v>
          </cell>
          <cell r="AI3056">
            <v>56.29</v>
          </cell>
          <cell r="AJ3056">
            <v>56</v>
          </cell>
          <cell r="AK3056">
            <v>55.67</v>
          </cell>
        </row>
        <row r="3057">
          <cell r="A3057" t="str">
            <v>SDGbaseTRAv2_UrbAS_IRTv3C_InvValcoman</v>
          </cell>
          <cell r="B3057" t="str">
            <v>SIclos6_GOVclos11</v>
          </cell>
          <cell r="C3057" t="str">
            <v>SDGbaseTRAv2_UrbAS_IRTv3</v>
          </cell>
          <cell r="D3057" t="str">
            <v>C_InvVal</v>
          </cell>
          <cell r="E3057" t="str">
            <v>coman</v>
          </cell>
          <cell r="F3057">
            <v>1.75</v>
          </cell>
          <cell r="G3057">
            <v>1.66</v>
          </cell>
          <cell r="H3057">
            <v>1.7</v>
          </cell>
          <cell r="I3057">
            <v>1.74</v>
          </cell>
          <cell r="J3057">
            <v>1.77</v>
          </cell>
          <cell r="K3057">
            <v>1.81</v>
          </cell>
          <cell r="L3057">
            <v>1.85</v>
          </cell>
          <cell r="M3057">
            <v>1.9</v>
          </cell>
          <cell r="N3057">
            <v>1.95</v>
          </cell>
          <cell r="O3057">
            <v>2.0299999999999998</v>
          </cell>
          <cell r="P3057">
            <v>2.08</v>
          </cell>
          <cell r="Q3057">
            <v>2.13</v>
          </cell>
          <cell r="R3057">
            <v>2.15</v>
          </cell>
          <cell r="S3057">
            <v>2.2200000000000002</v>
          </cell>
          <cell r="T3057">
            <v>2.29</v>
          </cell>
          <cell r="U3057">
            <v>2.37</v>
          </cell>
          <cell r="V3057">
            <v>2.46</v>
          </cell>
          <cell r="W3057">
            <v>2.5499999999999998</v>
          </cell>
          <cell r="X3057">
            <v>2.63</v>
          </cell>
          <cell r="Y3057">
            <v>2.71</v>
          </cell>
          <cell r="Z3057">
            <v>2.79</v>
          </cell>
          <cell r="AA3057">
            <v>2.87</v>
          </cell>
          <cell r="AB3057">
            <v>2.94</v>
          </cell>
          <cell r="AC3057">
            <v>3.02</v>
          </cell>
          <cell r="AD3057">
            <v>3.11</v>
          </cell>
          <cell r="AE3057">
            <v>3.21</v>
          </cell>
          <cell r="AF3057">
            <v>3.32</v>
          </cell>
          <cell r="AG3057">
            <v>3.42</v>
          </cell>
          <cell r="AH3057">
            <v>3.43</v>
          </cell>
          <cell r="AI3057">
            <v>3.42</v>
          </cell>
          <cell r="AJ3057">
            <v>3.43</v>
          </cell>
          <cell r="AK3057">
            <v>3.43</v>
          </cell>
        </row>
        <row r="3058">
          <cell r="A3058" t="str">
            <v>SDGbaseTRAv2_UrbAS_IRTv3C_InvValccons</v>
          </cell>
          <cell r="B3058" t="str">
            <v>SIclos6_GOVclos11</v>
          </cell>
          <cell r="C3058" t="str">
            <v>SDGbaseTRAv2_UrbAS_IRTv3</v>
          </cell>
          <cell r="D3058" t="str">
            <v>C_InvVal</v>
          </cell>
          <cell r="E3058" t="str">
            <v>ccons</v>
          </cell>
          <cell r="F3058">
            <v>407.96</v>
          </cell>
          <cell r="G3058">
            <v>394.25</v>
          </cell>
          <cell r="H3058">
            <v>403.31</v>
          </cell>
          <cell r="I3058">
            <v>419.3</v>
          </cell>
          <cell r="J3058">
            <v>429.38</v>
          </cell>
          <cell r="K3058">
            <v>434.38</v>
          </cell>
          <cell r="L3058">
            <v>442.6</v>
          </cell>
          <cell r="M3058">
            <v>453.3</v>
          </cell>
          <cell r="N3058">
            <v>464.8</v>
          </cell>
          <cell r="O3058">
            <v>476.72</v>
          </cell>
          <cell r="P3058">
            <v>490.67</v>
          </cell>
          <cell r="Q3058">
            <v>504.82</v>
          </cell>
          <cell r="R3058">
            <v>512.42999999999995</v>
          </cell>
          <cell r="S3058">
            <v>530.02</v>
          </cell>
          <cell r="T3058">
            <v>548.30999999999995</v>
          </cell>
          <cell r="U3058">
            <v>569.08000000000004</v>
          </cell>
          <cell r="V3058">
            <v>589.6</v>
          </cell>
          <cell r="W3058">
            <v>610.59</v>
          </cell>
          <cell r="X3058">
            <v>632.22</v>
          </cell>
          <cell r="Y3058">
            <v>651.62</v>
          </cell>
          <cell r="Z3058">
            <v>684.01</v>
          </cell>
          <cell r="AA3058">
            <v>708.27</v>
          </cell>
          <cell r="AB3058">
            <v>716.68</v>
          </cell>
          <cell r="AC3058">
            <v>730.85</v>
          </cell>
          <cell r="AD3058">
            <v>752.51</v>
          </cell>
          <cell r="AE3058">
            <v>776.78</v>
          </cell>
          <cell r="AF3058">
            <v>802.13</v>
          </cell>
          <cell r="AG3058">
            <v>817.07</v>
          </cell>
          <cell r="AH3058">
            <v>813.52</v>
          </cell>
          <cell r="AI3058">
            <v>807.4</v>
          </cell>
          <cell r="AJ3058">
            <v>805.19</v>
          </cell>
          <cell r="AK3058">
            <v>802.14</v>
          </cell>
        </row>
        <row r="3059">
          <cell r="A3059" t="str">
            <v>SDGbaseTRAv2_UrbAS_IRTv3C_InvValcbsrv</v>
          </cell>
          <cell r="B3059" t="str">
            <v>SIclos6_GOVclos11</v>
          </cell>
          <cell r="C3059" t="str">
            <v>SDGbaseTRAv2_UrbAS_IRTv3</v>
          </cell>
          <cell r="D3059" t="str">
            <v>C_InvVal</v>
          </cell>
          <cell r="E3059" t="str">
            <v>cbsrv</v>
          </cell>
          <cell r="F3059">
            <v>64.14</v>
          </cell>
          <cell r="G3059">
            <v>56.74</v>
          </cell>
          <cell r="H3059">
            <v>58.82</v>
          </cell>
          <cell r="I3059">
            <v>61.01</v>
          </cell>
          <cell r="J3059">
            <v>62.16</v>
          </cell>
          <cell r="K3059">
            <v>63.57</v>
          </cell>
          <cell r="L3059">
            <v>65.180000000000007</v>
          </cell>
          <cell r="M3059">
            <v>66.98</v>
          </cell>
          <cell r="N3059">
            <v>68.84</v>
          </cell>
          <cell r="O3059">
            <v>70.92</v>
          </cell>
          <cell r="P3059">
            <v>73.13</v>
          </cell>
          <cell r="Q3059">
            <v>75.28</v>
          </cell>
          <cell r="R3059">
            <v>76.849999999999994</v>
          </cell>
          <cell r="S3059">
            <v>79.5</v>
          </cell>
          <cell r="T3059">
            <v>82.24</v>
          </cell>
          <cell r="U3059">
            <v>85.34</v>
          </cell>
          <cell r="V3059">
            <v>88.64</v>
          </cell>
          <cell r="W3059">
            <v>91.86</v>
          </cell>
          <cell r="X3059">
            <v>94.82</v>
          </cell>
          <cell r="Y3059">
            <v>97.69</v>
          </cell>
          <cell r="Z3059">
            <v>100.31</v>
          </cell>
          <cell r="AA3059">
            <v>102.83</v>
          </cell>
          <cell r="AB3059">
            <v>105.34</v>
          </cell>
          <cell r="AC3059">
            <v>108.01</v>
          </cell>
          <cell r="AD3059">
            <v>111.15</v>
          </cell>
          <cell r="AE3059">
            <v>114.57</v>
          </cell>
          <cell r="AF3059">
            <v>118.12</v>
          </cell>
          <cell r="AG3059">
            <v>122.06</v>
          </cell>
          <cell r="AH3059">
            <v>121.64</v>
          </cell>
          <cell r="AI3059">
            <v>120.59</v>
          </cell>
          <cell r="AJ3059">
            <v>119.94</v>
          </cell>
          <cell r="AK3059">
            <v>119.1</v>
          </cell>
        </row>
        <row r="3060">
          <cell r="A3060" t="str">
            <v>SDGbaseTRAv2_UrbAS_IRTv3C_InvValcimpt</v>
          </cell>
          <cell r="B3060" t="str">
            <v>SIclos6_GOVclos11</v>
          </cell>
          <cell r="C3060" t="str">
            <v>SDGbaseTRAv2_UrbAS_IRTv3</v>
          </cell>
          <cell r="D3060" t="str">
            <v>C_InvVal</v>
          </cell>
          <cell r="E3060" t="str">
            <v>cimpt</v>
          </cell>
          <cell r="F3060">
            <v>2.86</v>
          </cell>
          <cell r="G3060">
            <v>2.92</v>
          </cell>
          <cell r="H3060">
            <v>2.95</v>
          </cell>
          <cell r="I3060">
            <v>2.95</v>
          </cell>
          <cell r="J3060">
            <v>2.95</v>
          </cell>
          <cell r="K3060">
            <v>2.95</v>
          </cell>
          <cell r="L3060">
            <v>2.96</v>
          </cell>
          <cell r="M3060">
            <v>2.98</v>
          </cell>
          <cell r="N3060">
            <v>2.99</v>
          </cell>
          <cell r="O3060">
            <v>3.07</v>
          </cell>
          <cell r="P3060">
            <v>3.1</v>
          </cell>
          <cell r="Q3060">
            <v>3.1</v>
          </cell>
          <cell r="R3060">
            <v>3.1</v>
          </cell>
          <cell r="S3060">
            <v>3.1</v>
          </cell>
          <cell r="T3060">
            <v>3.11</v>
          </cell>
          <cell r="U3060">
            <v>3.11</v>
          </cell>
          <cell r="V3060">
            <v>3.11</v>
          </cell>
          <cell r="W3060">
            <v>3.12</v>
          </cell>
          <cell r="X3060">
            <v>3.12</v>
          </cell>
          <cell r="Y3060">
            <v>3.12</v>
          </cell>
          <cell r="Z3060">
            <v>3.13</v>
          </cell>
          <cell r="AA3060">
            <v>3.14</v>
          </cell>
          <cell r="AB3060">
            <v>3.15</v>
          </cell>
          <cell r="AC3060">
            <v>3.15</v>
          </cell>
          <cell r="AD3060">
            <v>3.15</v>
          </cell>
          <cell r="AE3060">
            <v>3.15</v>
          </cell>
          <cell r="AF3060">
            <v>3.15</v>
          </cell>
          <cell r="AG3060">
            <v>3.13</v>
          </cell>
          <cell r="AH3060">
            <v>3.11</v>
          </cell>
          <cell r="AI3060">
            <v>3.09</v>
          </cell>
          <cell r="AJ3060">
            <v>3.06</v>
          </cell>
          <cell r="AK3060">
            <v>3.04</v>
          </cell>
        </row>
        <row r="3061">
          <cell r="A3061" t="str">
            <v>SDGbaseTRAv2_UrbAS_IRTv3C_InvValtotal</v>
          </cell>
          <cell r="B3061" t="str">
            <v>SIclos6_GOVclos11</v>
          </cell>
          <cell r="C3061" t="str">
            <v>SDGbaseTRAv2_UrbAS_IRTv3</v>
          </cell>
          <cell r="D3061" t="str">
            <v>C_InvVal</v>
          </cell>
          <cell r="E3061" t="str">
            <v>total</v>
          </cell>
          <cell r="F3061">
            <v>906.02</v>
          </cell>
          <cell r="G3061">
            <v>857.83</v>
          </cell>
          <cell r="H3061">
            <v>885.7</v>
          </cell>
          <cell r="I3061">
            <v>921.37</v>
          </cell>
          <cell r="J3061">
            <v>942.35</v>
          </cell>
          <cell r="K3061">
            <v>959.21</v>
          </cell>
          <cell r="L3061">
            <v>980.61</v>
          </cell>
          <cell r="M3061">
            <v>1004.08</v>
          </cell>
          <cell r="N3061">
            <v>1030.07</v>
          </cell>
          <cell r="O3061">
            <v>1061.25</v>
          </cell>
          <cell r="P3061">
            <v>1093.73</v>
          </cell>
          <cell r="Q3061">
            <v>1125.56</v>
          </cell>
          <cell r="R3061">
            <v>1145.1300000000001</v>
          </cell>
          <cell r="S3061">
            <v>1183.92</v>
          </cell>
          <cell r="T3061">
            <v>1224.5</v>
          </cell>
          <cell r="U3061">
            <v>1270.71</v>
          </cell>
          <cell r="V3061">
            <v>1315.48</v>
          </cell>
          <cell r="W3061">
            <v>1362.08</v>
          </cell>
          <cell r="X3061">
            <v>1410.89</v>
          </cell>
          <cell r="Y3061">
            <v>1457.83</v>
          </cell>
          <cell r="Z3061">
            <v>1536.23</v>
          </cell>
          <cell r="AA3061">
            <v>1597.26</v>
          </cell>
          <cell r="AB3061">
            <v>1633.33</v>
          </cell>
          <cell r="AC3061">
            <v>1674.89</v>
          </cell>
          <cell r="AD3061">
            <v>1725.03</v>
          </cell>
          <cell r="AE3061">
            <v>1778.96</v>
          </cell>
          <cell r="AF3061">
            <v>1835</v>
          </cell>
          <cell r="AG3061">
            <v>1864.6</v>
          </cell>
          <cell r="AH3061">
            <v>1870.97</v>
          </cell>
          <cell r="AI3061">
            <v>1869.94</v>
          </cell>
          <cell r="AJ3061">
            <v>1869.02</v>
          </cell>
          <cell r="AK3061">
            <v>1864.13</v>
          </cell>
        </row>
        <row r="3062">
          <cell r="A3062" t="str">
            <v>SDGbaseTRAv2_UrbAS_IRTv3IADJXtotal</v>
          </cell>
          <cell r="B3062" t="str">
            <v>SIclos6_GOVclos11</v>
          </cell>
          <cell r="C3062" t="str">
            <v>SDGbaseTRAv2_UrbAS_IRTv3</v>
          </cell>
          <cell r="D3062" t="str">
            <v>IADJX</v>
          </cell>
          <cell r="E3062" t="str">
            <v>total</v>
          </cell>
          <cell r="F3062">
            <v>1</v>
          </cell>
          <cell r="G3062">
            <v>0.91</v>
          </cell>
          <cell r="H3062">
            <v>0.94</v>
          </cell>
          <cell r="I3062">
            <v>0.97</v>
          </cell>
          <cell r="J3062">
            <v>0.99</v>
          </cell>
          <cell r="K3062">
            <v>1.01</v>
          </cell>
          <cell r="L3062">
            <v>1.03</v>
          </cell>
          <cell r="M3062">
            <v>1.06</v>
          </cell>
          <cell r="N3062">
            <v>1.0900000000000001</v>
          </cell>
          <cell r="O3062">
            <v>1.1299999999999999</v>
          </cell>
          <cell r="P3062">
            <v>1.1599999999999999</v>
          </cell>
          <cell r="Q3062">
            <v>1.19</v>
          </cell>
          <cell r="R3062">
            <v>1.21</v>
          </cell>
          <cell r="S3062">
            <v>1.25</v>
          </cell>
          <cell r="T3062">
            <v>1.29</v>
          </cell>
          <cell r="U3062">
            <v>1.34</v>
          </cell>
          <cell r="V3062">
            <v>1.39</v>
          </cell>
          <cell r="W3062">
            <v>1.44</v>
          </cell>
          <cell r="X3062">
            <v>1.48</v>
          </cell>
          <cell r="Y3062">
            <v>1.53</v>
          </cell>
          <cell r="Z3062">
            <v>1.58</v>
          </cell>
          <cell r="AA3062">
            <v>1.62</v>
          </cell>
          <cell r="AB3062">
            <v>1.67</v>
          </cell>
          <cell r="AC3062">
            <v>1.71</v>
          </cell>
          <cell r="AD3062">
            <v>1.76</v>
          </cell>
          <cell r="AE3062">
            <v>1.81</v>
          </cell>
          <cell r="AF3062">
            <v>1.87</v>
          </cell>
          <cell r="AG3062">
            <v>1.92</v>
          </cell>
          <cell r="AH3062">
            <v>1.91</v>
          </cell>
          <cell r="AI3062">
            <v>1.9</v>
          </cell>
          <cell r="AJ3062">
            <v>1.89</v>
          </cell>
          <cell r="AK3062">
            <v>1.88</v>
          </cell>
        </row>
        <row r="3063">
          <cell r="A3063" t="str">
            <v>SDGbaseTRAv2_UrbAS_IRTv3C_QINV_IADJtotal</v>
          </cell>
          <cell r="B3063" t="str">
            <v>SIclos6_GOVclos11</v>
          </cell>
          <cell r="C3063" t="str">
            <v>SDGbaseTRAv2_UrbAS_IRTv3</v>
          </cell>
          <cell r="D3063" t="str">
            <v>C_QINV_IADJ</v>
          </cell>
          <cell r="E3063" t="str">
            <v>total</v>
          </cell>
          <cell r="F3063">
            <v>906.02</v>
          </cell>
          <cell r="G3063">
            <v>944.54</v>
          </cell>
          <cell r="H3063">
            <v>946.37</v>
          </cell>
          <cell r="I3063">
            <v>951.24</v>
          </cell>
          <cell r="J3063">
            <v>955.11</v>
          </cell>
          <cell r="K3063">
            <v>952.34</v>
          </cell>
          <cell r="L3063">
            <v>950.17</v>
          </cell>
          <cell r="M3063">
            <v>947.07</v>
          </cell>
          <cell r="N3063">
            <v>945.16</v>
          </cell>
          <cell r="O3063">
            <v>941.66</v>
          </cell>
          <cell r="P3063">
            <v>941.91</v>
          </cell>
          <cell r="Q3063">
            <v>942.94</v>
          </cell>
          <cell r="R3063">
            <v>942.85</v>
          </cell>
          <cell r="S3063">
            <v>944.65</v>
          </cell>
          <cell r="T3063">
            <v>946.04</v>
          </cell>
          <cell r="U3063">
            <v>946.98</v>
          </cell>
          <cell r="V3063">
            <v>945.61</v>
          </cell>
          <cell r="W3063">
            <v>946.07</v>
          </cell>
          <cell r="X3063">
            <v>950.5</v>
          </cell>
          <cell r="Y3063">
            <v>952.89</v>
          </cell>
          <cell r="Z3063">
            <v>973.47</v>
          </cell>
          <cell r="AA3063">
            <v>983</v>
          </cell>
          <cell r="AB3063">
            <v>980.51</v>
          </cell>
          <cell r="AC3063">
            <v>980.99</v>
          </cell>
          <cell r="AD3063">
            <v>982.21</v>
          </cell>
          <cell r="AE3063">
            <v>983.2</v>
          </cell>
          <cell r="AF3063">
            <v>983.78</v>
          </cell>
          <cell r="AG3063">
            <v>971.09</v>
          </cell>
          <cell r="AH3063">
            <v>977.96</v>
          </cell>
          <cell r="AI3063">
            <v>984.7</v>
          </cell>
          <cell r="AJ3063">
            <v>988.2</v>
          </cell>
          <cell r="AK3063">
            <v>991.44</v>
          </cell>
        </row>
        <row r="3064">
          <cell r="A3064" t="str">
            <v>SDGbaseTRAv2_UrbAS_IRTv3trnsfrx_govent-n</v>
          </cell>
          <cell r="B3064" t="str">
            <v>SIclos6_GOVclos11</v>
          </cell>
          <cell r="C3064" t="str">
            <v>SDGbaseTRAv2_UrbAS_IRTv3</v>
          </cell>
          <cell r="D3064" t="str">
            <v>trnsfrx_gov</v>
          </cell>
          <cell r="E3064" t="str">
            <v>ent-n</v>
          </cell>
          <cell r="F3064">
            <v>182.31</v>
          </cell>
          <cell r="G3064">
            <v>182.31</v>
          </cell>
          <cell r="H3064">
            <v>182.31</v>
          </cell>
          <cell r="I3064">
            <v>182.31</v>
          </cell>
          <cell r="J3064">
            <v>182.31</v>
          </cell>
          <cell r="K3064">
            <v>182.31</v>
          </cell>
          <cell r="L3064">
            <v>182.31</v>
          </cell>
          <cell r="M3064">
            <v>182.31</v>
          </cell>
          <cell r="N3064">
            <v>182.31</v>
          </cell>
          <cell r="O3064">
            <v>182.31</v>
          </cell>
          <cell r="P3064">
            <v>182.31</v>
          </cell>
          <cell r="Q3064">
            <v>182.31</v>
          </cell>
          <cell r="R3064">
            <v>182.31</v>
          </cell>
          <cell r="S3064">
            <v>182.31</v>
          </cell>
          <cell r="T3064">
            <v>182.31</v>
          </cell>
          <cell r="U3064">
            <v>182.31</v>
          </cell>
          <cell r="V3064">
            <v>182.31</v>
          </cell>
          <cell r="W3064">
            <v>182.31</v>
          </cell>
          <cell r="X3064">
            <v>182.31</v>
          </cell>
          <cell r="Y3064">
            <v>182.31</v>
          </cell>
          <cell r="Z3064">
            <v>182.31</v>
          </cell>
          <cell r="AA3064">
            <v>182.31</v>
          </cell>
          <cell r="AB3064">
            <v>182.31</v>
          </cell>
          <cell r="AC3064">
            <v>182.31</v>
          </cell>
          <cell r="AD3064">
            <v>182.31</v>
          </cell>
          <cell r="AE3064">
            <v>182.31</v>
          </cell>
          <cell r="AF3064">
            <v>182.31</v>
          </cell>
          <cell r="AG3064">
            <v>182.31</v>
          </cell>
          <cell r="AH3064">
            <v>182.31</v>
          </cell>
          <cell r="AI3064">
            <v>182.31</v>
          </cell>
          <cell r="AJ3064">
            <v>182.31</v>
          </cell>
          <cell r="AK3064">
            <v>182.31</v>
          </cell>
        </row>
        <row r="3065">
          <cell r="A3065" t="str">
            <v>SDGbaseTRAv2_UrbAS_IRTv3trnsfrx_govhhd-0</v>
          </cell>
          <cell r="B3065" t="str">
            <v>SIclos6_GOVclos11</v>
          </cell>
          <cell r="C3065" t="str">
            <v>SDGbaseTRAv2_UrbAS_IRTv3</v>
          </cell>
          <cell r="D3065" t="str">
            <v>trnsfrx_gov</v>
          </cell>
          <cell r="E3065" t="str">
            <v>hhd-0</v>
          </cell>
          <cell r="F3065">
            <v>42.27</v>
          </cell>
          <cell r="G3065">
            <v>42.27</v>
          </cell>
          <cell r="H3065">
            <v>40.130000000000003</v>
          </cell>
          <cell r="I3065">
            <v>41.62</v>
          </cell>
          <cell r="J3065">
            <v>42.78</v>
          </cell>
          <cell r="K3065">
            <v>43.8</v>
          </cell>
          <cell r="L3065">
            <v>44.98</v>
          </cell>
          <cell r="M3065">
            <v>46.31</v>
          </cell>
          <cell r="N3065">
            <v>47.67</v>
          </cell>
          <cell r="O3065">
            <v>49.16</v>
          </cell>
          <cell r="P3065">
            <v>50.86</v>
          </cell>
          <cell r="Q3065">
            <v>52.67</v>
          </cell>
          <cell r="R3065">
            <v>54.47</v>
          </cell>
          <cell r="S3065">
            <v>56.58</v>
          </cell>
          <cell r="T3065">
            <v>58.75</v>
          </cell>
          <cell r="U3065">
            <v>61.03</v>
          </cell>
          <cell r="V3065">
            <v>63.62</v>
          </cell>
          <cell r="W3065">
            <v>66.16</v>
          </cell>
          <cell r="X3065">
            <v>68.819999999999993</v>
          </cell>
          <cell r="Y3065">
            <v>71.61</v>
          </cell>
          <cell r="Z3065">
            <v>74.28</v>
          </cell>
          <cell r="AA3065">
            <v>77.11</v>
          </cell>
          <cell r="AB3065">
            <v>79.900000000000006</v>
          </cell>
          <cell r="AC3065">
            <v>83</v>
          </cell>
          <cell r="AD3065">
            <v>85.95</v>
          </cell>
          <cell r="AE3065">
            <v>88.95</v>
          </cell>
          <cell r="AF3065">
            <v>92.08</v>
          </cell>
          <cell r="AG3065">
            <v>95.33</v>
          </cell>
          <cell r="AH3065">
            <v>98.59</v>
          </cell>
          <cell r="AI3065">
            <v>99.57</v>
          </cell>
          <cell r="AJ3065">
            <v>100.16</v>
          </cell>
          <cell r="AK3065">
            <v>100.69</v>
          </cell>
        </row>
        <row r="3066">
          <cell r="A3066" t="str">
            <v>SDGbaseTRAv2_UrbAS_IRTv3trnsfrx_govhhd-1</v>
          </cell>
          <cell r="B3066" t="str">
            <v>SIclos6_GOVclos11</v>
          </cell>
          <cell r="C3066" t="str">
            <v>SDGbaseTRAv2_UrbAS_IRTv3</v>
          </cell>
          <cell r="D3066" t="str">
            <v>trnsfrx_gov</v>
          </cell>
          <cell r="E3066" t="str">
            <v>hhd-1</v>
          </cell>
          <cell r="F3066">
            <v>53.47</v>
          </cell>
          <cell r="G3066">
            <v>53.47</v>
          </cell>
          <cell r="H3066">
            <v>50.76</v>
          </cell>
          <cell r="I3066">
            <v>52.65</v>
          </cell>
          <cell r="J3066">
            <v>54.12</v>
          </cell>
          <cell r="K3066">
            <v>55.41</v>
          </cell>
          <cell r="L3066">
            <v>56.9</v>
          </cell>
          <cell r="M3066">
            <v>58.58</v>
          </cell>
          <cell r="N3066">
            <v>60.3</v>
          </cell>
          <cell r="O3066">
            <v>62.18</v>
          </cell>
          <cell r="P3066">
            <v>64.34</v>
          </cell>
          <cell r="Q3066">
            <v>66.63</v>
          </cell>
          <cell r="R3066">
            <v>68.91</v>
          </cell>
          <cell r="S3066">
            <v>71.58</v>
          </cell>
          <cell r="T3066">
            <v>74.31</v>
          </cell>
          <cell r="U3066">
            <v>77.2</v>
          </cell>
          <cell r="V3066">
            <v>80.47</v>
          </cell>
          <cell r="W3066">
            <v>83.69</v>
          </cell>
          <cell r="X3066">
            <v>87.05</v>
          </cell>
          <cell r="Y3066">
            <v>90.58</v>
          </cell>
          <cell r="Z3066">
            <v>93.96</v>
          </cell>
          <cell r="AA3066">
            <v>97.54</v>
          </cell>
          <cell r="AB3066">
            <v>101.07</v>
          </cell>
          <cell r="AC3066">
            <v>104.99</v>
          </cell>
          <cell r="AD3066">
            <v>108.72</v>
          </cell>
          <cell r="AE3066">
            <v>112.52</v>
          </cell>
          <cell r="AF3066">
            <v>116.47</v>
          </cell>
          <cell r="AG3066">
            <v>120.59</v>
          </cell>
          <cell r="AH3066">
            <v>124.71</v>
          </cell>
          <cell r="AI3066">
            <v>125.95</v>
          </cell>
          <cell r="AJ3066">
            <v>126.7</v>
          </cell>
          <cell r="AK3066">
            <v>127.37</v>
          </cell>
        </row>
        <row r="3067">
          <cell r="A3067" t="str">
            <v>SDGbaseTRAv2_UrbAS_IRTv3trnsfrx_govhhd-2</v>
          </cell>
          <cell r="B3067" t="str">
            <v>SIclos6_GOVclos11</v>
          </cell>
          <cell r="C3067" t="str">
            <v>SDGbaseTRAv2_UrbAS_IRTv3</v>
          </cell>
          <cell r="D3067" t="str">
            <v>trnsfrx_gov</v>
          </cell>
          <cell r="E3067" t="str">
            <v>hhd-2</v>
          </cell>
          <cell r="F3067">
            <v>58.1</v>
          </cell>
          <cell r="G3067">
            <v>58.1</v>
          </cell>
          <cell r="H3067">
            <v>55.15</v>
          </cell>
          <cell r="I3067">
            <v>57.2</v>
          </cell>
          <cell r="J3067">
            <v>58.8</v>
          </cell>
          <cell r="K3067">
            <v>60.2</v>
          </cell>
          <cell r="L3067">
            <v>61.82</v>
          </cell>
          <cell r="M3067">
            <v>63.64</v>
          </cell>
          <cell r="N3067">
            <v>65.52</v>
          </cell>
          <cell r="O3067">
            <v>67.56</v>
          </cell>
          <cell r="P3067">
            <v>69.900000000000006</v>
          </cell>
          <cell r="Q3067">
            <v>72.39</v>
          </cell>
          <cell r="R3067">
            <v>74.86</v>
          </cell>
          <cell r="S3067">
            <v>77.77</v>
          </cell>
          <cell r="T3067">
            <v>80.739999999999995</v>
          </cell>
          <cell r="U3067">
            <v>83.88</v>
          </cell>
          <cell r="V3067">
            <v>87.43</v>
          </cell>
          <cell r="W3067">
            <v>90.93</v>
          </cell>
          <cell r="X3067">
            <v>94.58</v>
          </cell>
          <cell r="Y3067">
            <v>98.41</v>
          </cell>
          <cell r="Z3067">
            <v>102.08</v>
          </cell>
          <cell r="AA3067">
            <v>105.97</v>
          </cell>
          <cell r="AB3067">
            <v>109.81</v>
          </cell>
          <cell r="AC3067">
            <v>114.07</v>
          </cell>
          <cell r="AD3067">
            <v>118.12</v>
          </cell>
          <cell r="AE3067">
            <v>122.25</v>
          </cell>
          <cell r="AF3067">
            <v>126.55</v>
          </cell>
          <cell r="AG3067">
            <v>131.01</v>
          </cell>
          <cell r="AH3067">
            <v>135.49</v>
          </cell>
          <cell r="AI3067">
            <v>136.85</v>
          </cell>
          <cell r="AJ3067">
            <v>137.66</v>
          </cell>
          <cell r="AK3067">
            <v>138.38999999999999</v>
          </cell>
        </row>
        <row r="3068">
          <cell r="A3068" t="str">
            <v>SDGbaseTRAv2_UrbAS_IRTv3trnsfrx_govhhd-3</v>
          </cell>
          <cell r="B3068" t="str">
            <v>SIclos6_GOVclos11</v>
          </cell>
          <cell r="C3068" t="str">
            <v>SDGbaseTRAv2_UrbAS_IRTv3</v>
          </cell>
          <cell r="D3068" t="str">
            <v>trnsfrx_gov</v>
          </cell>
          <cell r="E3068" t="str">
            <v>hhd-3</v>
          </cell>
          <cell r="F3068">
            <v>61.81</v>
          </cell>
          <cell r="G3068">
            <v>61.81</v>
          </cell>
          <cell r="H3068">
            <v>58.67</v>
          </cell>
          <cell r="I3068">
            <v>60.85</v>
          </cell>
          <cell r="J3068">
            <v>62.55</v>
          </cell>
          <cell r="K3068">
            <v>64.040000000000006</v>
          </cell>
          <cell r="L3068">
            <v>65.77</v>
          </cell>
          <cell r="M3068">
            <v>67.709999999999994</v>
          </cell>
          <cell r="N3068">
            <v>69.7</v>
          </cell>
          <cell r="O3068">
            <v>71.87</v>
          </cell>
          <cell r="P3068">
            <v>74.37</v>
          </cell>
          <cell r="Q3068">
            <v>77.010000000000005</v>
          </cell>
          <cell r="R3068">
            <v>79.650000000000006</v>
          </cell>
          <cell r="S3068">
            <v>82.73</v>
          </cell>
          <cell r="T3068">
            <v>85.9</v>
          </cell>
          <cell r="U3068">
            <v>89.23</v>
          </cell>
          <cell r="V3068">
            <v>93.01</v>
          </cell>
          <cell r="W3068">
            <v>96.74</v>
          </cell>
          <cell r="X3068">
            <v>100.62</v>
          </cell>
          <cell r="Y3068">
            <v>104.7</v>
          </cell>
          <cell r="Z3068">
            <v>108.6</v>
          </cell>
          <cell r="AA3068">
            <v>112.74</v>
          </cell>
          <cell r="AB3068">
            <v>116.82</v>
          </cell>
          <cell r="AC3068">
            <v>121.36</v>
          </cell>
          <cell r="AD3068">
            <v>125.67</v>
          </cell>
          <cell r="AE3068">
            <v>130.06</v>
          </cell>
          <cell r="AF3068">
            <v>134.63</v>
          </cell>
          <cell r="AG3068">
            <v>139.38</v>
          </cell>
          <cell r="AH3068">
            <v>144.13999999999999</v>
          </cell>
          <cell r="AI3068">
            <v>145.59</v>
          </cell>
          <cell r="AJ3068">
            <v>146.44999999999999</v>
          </cell>
          <cell r="AK3068">
            <v>147.22999999999999</v>
          </cell>
        </row>
        <row r="3069">
          <cell r="A3069" t="str">
            <v>SDGbaseTRAv2_UrbAS_IRTv3trnsfrx_govhhd-4</v>
          </cell>
          <cell r="B3069" t="str">
            <v>SIclos6_GOVclos11</v>
          </cell>
          <cell r="C3069" t="str">
            <v>SDGbaseTRAv2_UrbAS_IRTv3</v>
          </cell>
          <cell r="D3069" t="str">
            <v>trnsfrx_gov</v>
          </cell>
          <cell r="E3069" t="str">
            <v>hhd-4</v>
          </cell>
          <cell r="F3069">
            <v>54.28</v>
          </cell>
          <cell r="G3069">
            <v>54.28</v>
          </cell>
          <cell r="H3069">
            <v>51.52</v>
          </cell>
          <cell r="I3069">
            <v>53.44</v>
          </cell>
          <cell r="J3069">
            <v>54.93</v>
          </cell>
          <cell r="K3069">
            <v>56.24</v>
          </cell>
          <cell r="L3069">
            <v>57.76</v>
          </cell>
          <cell r="M3069">
            <v>59.46</v>
          </cell>
          <cell r="N3069">
            <v>61.21</v>
          </cell>
          <cell r="O3069">
            <v>63.11</v>
          </cell>
          <cell r="P3069">
            <v>65.3</v>
          </cell>
          <cell r="Q3069">
            <v>67.63</v>
          </cell>
          <cell r="R3069">
            <v>69.94</v>
          </cell>
          <cell r="S3069">
            <v>72.650000000000006</v>
          </cell>
          <cell r="T3069">
            <v>75.430000000000007</v>
          </cell>
          <cell r="U3069">
            <v>78.36</v>
          </cell>
          <cell r="V3069">
            <v>81.680000000000007</v>
          </cell>
          <cell r="W3069">
            <v>84.95</v>
          </cell>
          <cell r="X3069">
            <v>88.36</v>
          </cell>
          <cell r="Y3069">
            <v>91.94</v>
          </cell>
          <cell r="Z3069">
            <v>95.37</v>
          </cell>
          <cell r="AA3069">
            <v>99</v>
          </cell>
          <cell r="AB3069">
            <v>102.59</v>
          </cell>
          <cell r="AC3069">
            <v>106.57</v>
          </cell>
          <cell r="AD3069">
            <v>110.36</v>
          </cell>
          <cell r="AE3069">
            <v>114.21</v>
          </cell>
          <cell r="AF3069">
            <v>118.22</v>
          </cell>
          <cell r="AG3069">
            <v>122.4</v>
          </cell>
          <cell r="AH3069">
            <v>126.58</v>
          </cell>
          <cell r="AI3069">
            <v>127.85</v>
          </cell>
          <cell r="AJ3069">
            <v>128.61000000000001</v>
          </cell>
          <cell r="AK3069">
            <v>129.29</v>
          </cell>
        </row>
        <row r="3070">
          <cell r="A3070" t="str">
            <v>SDGbaseTRAv2_UrbAS_IRTv3trnsfrx_govhhd-5</v>
          </cell>
          <cell r="B3070" t="str">
            <v>SIclos6_GOVclos11</v>
          </cell>
          <cell r="C3070" t="str">
            <v>SDGbaseTRAv2_UrbAS_IRTv3</v>
          </cell>
          <cell r="D3070" t="str">
            <v>trnsfrx_gov</v>
          </cell>
          <cell r="E3070" t="str">
            <v>hhd-5</v>
          </cell>
          <cell r="F3070">
            <v>51.45</v>
          </cell>
          <cell r="G3070">
            <v>51.45</v>
          </cell>
          <cell r="H3070">
            <v>48.84</v>
          </cell>
          <cell r="I3070">
            <v>50.65</v>
          </cell>
          <cell r="J3070">
            <v>52.07</v>
          </cell>
          <cell r="K3070">
            <v>53.31</v>
          </cell>
          <cell r="L3070">
            <v>54.75</v>
          </cell>
          <cell r="M3070">
            <v>56.36</v>
          </cell>
          <cell r="N3070">
            <v>58.02</v>
          </cell>
          <cell r="O3070">
            <v>59.82</v>
          </cell>
          <cell r="P3070">
            <v>61.9</v>
          </cell>
          <cell r="Q3070">
            <v>64.099999999999994</v>
          </cell>
          <cell r="R3070">
            <v>66.3</v>
          </cell>
          <cell r="S3070">
            <v>68.87</v>
          </cell>
          <cell r="T3070">
            <v>71.5</v>
          </cell>
          <cell r="U3070">
            <v>74.28</v>
          </cell>
          <cell r="V3070">
            <v>77.42</v>
          </cell>
          <cell r="W3070">
            <v>80.52</v>
          </cell>
          <cell r="X3070">
            <v>83.76</v>
          </cell>
          <cell r="Y3070">
            <v>87.15</v>
          </cell>
          <cell r="Z3070">
            <v>90.4</v>
          </cell>
          <cell r="AA3070">
            <v>93.84</v>
          </cell>
          <cell r="AB3070">
            <v>97.24</v>
          </cell>
          <cell r="AC3070">
            <v>101.02</v>
          </cell>
          <cell r="AD3070">
            <v>104.6</v>
          </cell>
          <cell r="AE3070">
            <v>108.26</v>
          </cell>
          <cell r="AF3070">
            <v>112.06</v>
          </cell>
          <cell r="AG3070">
            <v>116.02</v>
          </cell>
          <cell r="AH3070">
            <v>119.98</v>
          </cell>
          <cell r="AI3070">
            <v>121.18</v>
          </cell>
          <cell r="AJ3070">
            <v>121.9</v>
          </cell>
          <cell r="AK3070">
            <v>122.55</v>
          </cell>
        </row>
        <row r="3071">
          <cell r="A3071" t="str">
            <v>SDGbaseTRAv2_UrbAS_IRTv3trnsfrx_govhhd-6</v>
          </cell>
          <cell r="B3071" t="str">
            <v>SIclos6_GOVclos11</v>
          </cell>
          <cell r="C3071" t="str">
            <v>SDGbaseTRAv2_UrbAS_IRTv3</v>
          </cell>
          <cell r="D3071" t="str">
            <v>trnsfrx_gov</v>
          </cell>
          <cell r="E3071" t="str">
            <v>hhd-6</v>
          </cell>
          <cell r="F3071">
            <v>33.299999999999997</v>
          </cell>
          <cell r="G3071">
            <v>33.299999999999997</v>
          </cell>
          <cell r="H3071">
            <v>31.61</v>
          </cell>
          <cell r="I3071">
            <v>32.79</v>
          </cell>
          <cell r="J3071">
            <v>33.71</v>
          </cell>
          <cell r="K3071">
            <v>34.51</v>
          </cell>
          <cell r="L3071">
            <v>35.44</v>
          </cell>
          <cell r="M3071">
            <v>36.479999999999997</v>
          </cell>
          <cell r="N3071">
            <v>37.56</v>
          </cell>
          <cell r="O3071">
            <v>38.729999999999997</v>
          </cell>
          <cell r="P3071">
            <v>40.07</v>
          </cell>
          <cell r="Q3071">
            <v>41.5</v>
          </cell>
          <cell r="R3071">
            <v>42.92</v>
          </cell>
          <cell r="S3071">
            <v>44.58</v>
          </cell>
          <cell r="T3071">
            <v>46.28</v>
          </cell>
          <cell r="U3071">
            <v>48.08</v>
          </cell>
          <cell r="V3071">
            <v>50.12</v>
          </cell>
          <cell r="W3071">
            <v>52.13</v>
          </cell>
          <cell r="X3071">
            <v>54.22</v>
          </cell>
          <cell r="Y3071">
            <v>56.41</v>
          </cell>
          <cell r="Z3071">
            <v>58.52</v>
          </cell>
          <cell r="AA3071">
            <v>60.75</v>
          </cell>
          <cell r="AB3071">
            <v>62.95</v>
          </cell>
          <cell r="AC3071">
            <v>65.39</v>
          </cell>
          <cell r="AD3071">
            <v>67.709999999999994</v>
          </cell>
          <cell r="AE3071">
            <v>70.08</v>
          </cell>
          <cell r="AF3071">
            <v>72.540000000000006</v>
          </cell>
          <cell r="AG3071">
            <v>75.099999999999994</v>
          </cell>
          <cell r="AH3071">
            <v>77.67</v>
          </cell>
          <cell r="AI3071">
            <v>78.45</v>
          </cell>
          <cell r="AJ3071">
            <v>78.91</v>
          </cell>
          <cell r="AK3071">
            <v>79.33</v>
          </cell>
        </row>
        <row r="3072">
          <cell r="A3072" t="str">
            <v>SDGbaseTRAv2_UrbAS_IRTv3trnsfrx_govhhd-7</v>
          </cell>
          <cell r="B3072" t="str">
            <v>SIclos6_GOVclos11</v>
          </cell>
          <cell r="C3072" t="str">
            <v>SDGbaseTRAv2_UrbAS_IRTv3</v>
          </cell>
          <cell r="D3072" t="str">
            <v>trnsfrx_gov</v>
          </cell>
          <cell r="E3072" t="str">
            <v>hhd-7</v>
          </cell>
          <cell r="F3072">
            <v>17.170000000000002</v>
          </cell>
          <cell r="G3072">
            <v>17.170000000000002</v>
          </cell>
          <cell r="H3072">
            <v>16.29</v>
          </cell>
          <cell r="I3072">
            <v>16.899999999999999</v>
          </cell>
          <cell r="J3072">
            <v>17.37</v>
          </cell>
          <cell r="K3072">
            <v>17.79</v>
          </cell>
          <cell r="L3072">
            <v>18.27</v>
          </cell>
          <cell r="M3072">
            <v>18.8</v>
          </cell>
          <cell r="N3072">
            <v>19.36</v>
          </cell>
          <cell r="O3072">
            <v>19.96</v>
          </cell>
          <cell r="P3072">
            <v>20.65</v>
          </cell>
          <cell r="Q3072">
            <v>21.39</v>
          </cell>
          <cell r="R3072">
            <v>22.12</v>
          </cell>
          <cell r="S3072">
            <v>22.98</v>
          </cell>
          <cell r="T3072">
            <v>23.86</v>
          </cell>
          <cell r="U3072">
            <v>24.78</v>
          </cell>
          <cell r="V3072">
            <v>25.83</v>
          </cell>
          <cell r="W3072">
            <v>26.87</v>
          </cell>
          <cell r="X3072">
            <v>27.95</v>
          </cell>
          <cell r="Y3072">
            <v>29.08</v>
          </cell>
          <cell r="Z3072">
            <v>30.16</v>
          </cell>
          <cell r="AA3072">
            <v>31.31</v>
          </cell>
          <cell r="AB3072">
            <v>32.450000000000003</v>
          </cell>
          <cell r="AC3072">
            <v>33.700000000000003</v>
          </cell>
          <cell r="AD3072">
            <v>34.9</v>
          </cell>
          <cell r="AE3072">
            <v>36.119999999999997</v>
          </cell>
          <cell r="AF3072">
            <v>37.39</v>
          </cell>
          <cell r="AG3072">
            <v>38.71</v>
          </cell>
          <cell r="AH3072">
            <v>40.03</v>
          </cell>
          <cell r="AI3072">
            <v>40.43</v>
          </cell>
          <cell r="AJ3072">
            <v>40.67</v>
          </cell>
          <cell r="AK3072">
            <v>40.89</v>
          </cell>
        </row>
        <row r="3073">
          <cell r="A3073" t="str">
            <v>SDGbaseTRAv2_UrbAS_IRTv3trnsfrx_govhhd-8</v>
          </cell>
          <cell r="B3073" t="str">
            <v>SIclos6_GOVclos11</v>
          </cell>
          <cell r="C3073" t="str">
            <v>SDGbaseTRAv2_UrbAS_IRTv3</v>
          </cell>
          <cell r="D3073" t="str">
            <v>trnsfrx_gov</v>
          </cell>
          <cell r="E3073" t="str">
            <v>hhd-8</v>
          </cell>
          <cell r="F3073">
            <v>-31.54</v>
          </cell>
          <cell r="G3073">
            <v>-31.54</v>
          </cell>
          <cell r="H3073">
            <v>-29.94</v>
          </cell>
          <cell r="I3073">
            <v>-31.05</v>
          </cell>
          <cell r="J3073">
            <v>-31.92</v>
          </cell>
          <cell r="K3073">
            <v>-32.68</v>
          </cell>
          <cell r="L3073">
            <v>-33.56</v>
          </cell>
          <cell r="M3073">
            <v>-34.549999999999997</v>
          </cell>
          <cell r="N3073">
            <v>-35.57</v>
          </cell>
          <cell r="O3073">
            <v>-36.67</v>
          </cell>
          <cell r="P3073">
            <v>-37.950000000000003</v>
          </cell>
          <cell r="Q3073">
            <v>-39.299999999999997</v>
          </cell>
          <cell r="R3073">
            <v>-40.64</v>
          </cell>
          <cell r="S3073">
            <v>-42.22</v>
          </cell>
          <cell r="T3073">
            <v>-43.83</v>
          </cell>
          <cell r="U3073">
            <v>-45.53</v>
          </cell>
          <cell r="V3073">
            <v>-47.46</v>
          </cell>
          <cell r="W3073">
            <v>-49.36</v>
          </cell>
          <cell r="X3073">
            <v>-51.35</v>
          </cell>
          <cell r="Y3073">
            <v>-53.42</v>
          </cell>
          <cell r="Z3073">
            <v>-55.42</v>
          </cell>
          <cell r="AA3073">
            <v>-57.53</v>
          </cell>
          <cell r="AB3073">
            <v>-59.61</v>
          </cell>
          <cell r="AC3073">
            <v>-61.93</v>
          </cell>
          <cell r="AD3073">
            <v>-64.13</v>
          </cell>
          <cell r="AE3073">
            <v>-66.37</v>
          </cell>
          <cell r="AF3073">
            <v>-68.7</v>
          </cell>
          <cell r="AG3073">
            <v>-71.12</v>
          </cell>
          <cell r="AH3073">
            <v>-73.55</v>
          </cell>
          <cell r="AI3073">
            <v>-74.290000000000006</v>
          </cell>
          <cell r="AJ3073">
            <v>-74.73</v>
          </cell>
          <cell r="AK3073">
            <v>-75.13</v>
          </cell>
        </row>
        <row r="3074">
          <cell r="A3074" t="str">
            <v>SDGbaseTRAv2_UrbAS_IRTv3trnsfrx_govhhd-9</v>
          </cell>
          <cell r="B3074" t="str">
            <v>SIclos6_GOVclos11</v>
          </cell>
          <cell r="C3074" t="str">
            <v>SDGbaseTRAv2_UrbAS_IRTv3</v>
          </cell>
          <cell r="D3074" t="str">
            <v>trnsfrx_gov</v>
          </cell>
          <cell r="E3074" t="str">
            <v>hhd-9</v>
          </cell>
          <cell r="F3074">
            <v>-164.45</v>
          </cell>
          <cell r="G3074">
            <v>-164.45</v>
          </cell>
          <cell r="H3074">
            <v>-156.11000000000001</v>
          </cell>
          <cell r="I3074">
            <v>-161.91999999999999</v>
          </cell>
          <cell r="J3074">
            <v>-166.43</v>
          </cell>
          <cell r="K3074">
            <v>-170.4</v>
          </cell>
          <cell r="L3074">
            <v>-175</v>
          </cell>
          <cell r="M3074">
            <v>-180.15</v>
          </cell>
          <cell r="N3074">
            <v>-185.45</v>
          </cell>
          <cell r="O3074">
            <v>-191.23</v>
          </cell>
          <cell r="P3074">
            <v>-197.86</v>
          </cell>
          <cell r="Q3074">
            <v>-204.9</v>
          </cell>
          <cell r="R3074">
            <v>-211.91</v>
          </cell>
          <cell r="S3074">
            <v>-220.12</v>
          </cell>
          <cell r="T3074">
            <v>-228.54</v>
          </cell>
          <cell r="U3074">
            <v>-237.42</v>
          </cell>
          <cell r="V3074">
            <v>-247.48</v>
          </cell>
          <cell r="W3074">
            <v>-257.39</v>
          </cell>
          <cell r="X3074">
            <v>-267.72000000000003</v>
          </cell>
          <cell r="Y3074">
            <v>-278.57</v>
          </cell>
          <cell r="Z3074">
            <v>-288.95</v>
          </cell>
          <cell r="AA3074">
            <v>-299.97000000000003</v>
          </cell>
          <cell r="AB3074">
            <v>-310.83</v>
          </cell>
          <cell r="AC3074">
            <v>-322.89</v>
          </cell>
          <cell r="AD3074">
            <v>-334.36</v>
          </cell>
          <cell r="AE3074">
            <v>-346.05</v>
          </cell>
          <cell r="AF3074">
            <v>-358.2</v>
          </cell>
          <cell r="AG3074">
            <v>-370.85</v>
          </cell>
          <cell r="AH3074">
            <v>-383.52</v>
          </cell>
          <cell r="AI3074">
            <v>-387.36</v>
          </cell>
          <cell r="AJ3074">
            <v>-389.66</v>
          </cell>
          <cell r="AK3074">
            <v>-391.72</v>
          </cell>
        </row>
        <row r="3075">
          <cell r="A3075" t="str">
            <v>SDGbaseTRAv2_UrbAS_IRTv3trnsfrx_rowent-e</v>
          </cell>
          <cell r="B3075" t="str">
            <v>SIclos6_GOVclos11</v>
          </cell>
          <cell r="C3075" t="str">
            <v>SDGbaseTRAv2_UrbAS_IRTv3</v>
          </cell>
          <cell r="D3075" t="str">
            <v>trnsfrx_row</v>
          </cell>
          <cell r="E3075" t="str">
            <v>ent-e</v>
          </cell>
          <cell r="F3075">
            <v>-32.42</v>
          </cell>
          <cell r="G3075">
            <v>-32.42</v>
          </cell>
          <cell r="H3075">
            <v>-32.42</v>
          </cell>
          <cell r="I3075">
            <v>-32.42</v>
          </cell>
          <cell r="J3075">
            <v>-32.42</v>
          </cell>
          <cell r="K3075">
            <v>-32.42</v>
          </cell>
          <cell r="L3075">
            <v>-32.42</v>
          </cell>
          <cell r="M3075">
            <v>-32.42</v>
          </cell>
          <cell r="N3075">
            <v>-32.42</v>
          </cell>
          <cell r="O3075">
            <v>-32.42</v>
          </cell>
          <cell r="P3075">
            <v>-32.42</v>
          </cell>
          <cell r="Q3075">
            <v>-32.42</v>
          </cell>
          <cell r="R3075">
            <v>-32.42</v>
          </cell>
          <cell r="S3075">
            <v>-32.42</v>
          </cell>
          <cell r="T3075">
            <v>-32.42</v>
          </cell>
          <cell r="U3075">
            <v>-32.42</v>
          </cell>
          <cell r="V3075">
            <v>-32.42</v>
          </cell>
          <cell r="W3075">
            <v>-32.42</v>
          </cell>
          <cell r="X3075">
            <v>-32.42</v>
          </cell>
          <cell r="Y3075">
            <v>-32.42</v>
          </cell>
          <cell r="Z3075">
            <v>-32.42</v>
          </cell>
          <cell r="AA3075">
            <v>-32.42</v>
          </cell>
          <cell r="AB3075">
            <v>-32.42</v>
          </cell>
          <cell r="AC3075">
            <v>-32.42</v>
          </cell>
          <cell r="AD3075">
            <v>-32.42</v>
          </cell>
          <cell r="AE3075">
            <v>-32.42</v>
          </cell>
          <cell r="AF3075">
            <v>-32.42</v>
          </cell>
          <cell r="AG3075">
            <v>-32.42</v>
          </cell>
          <cell r="AH3075">
            <v>-32.42</v>
          </cell>
          <cell r="AI3075">
            <v>-32.42</v>
          </cell>
          <cell r="AJ3075">
            <v>-32.42</v>
          </cell>
          <cell r="AK3075">
            <v>-32.42</v>
          </cell>
        </row>
        <row r="3076">
          <cell r="A3076" t="str">
            <v>SDGbaseTRAv2_UrbAS_IRTv3trnsfrx_rowhhd-0</v>
          </cell>
          <cell r="B3076" t="str">
            <v>SIclos6_GOVclos11</v>
          </cell>
          <cell r="C3076" t="str">
            <v>SDGbaseTRAv2_UrbAS_IRTv3</v>
          </cell>
          <cell r="D3076" t="str">
            <v>trnsfrx_row</v>
          </cell>
          <cell r="E3076" t="str">
            <v>hhd-0</v>
          </cell>
          <cell r="F3076">
            <v>0.03</v>
          </cell>
          <cell r="G3076">
            <v>0.03</v>
          </cell>
          <cell r="H3076">
            <v>0.03</v>
          </cell>
          <cell r="I3076">
            <v>0.03</v>
          </cell>
          <cell r="J3076">
            <v>0.03</v>
          </cell>
          <cell r="K3076">
            <v>0.03</v>
          </cell>
          <cell r="L3076">
            <v>0.03</v>
          </cell>
          <cell r="M3076">
            <v>0.03</v>
          </cell>
          <cell r="N3076">
            <v>0.03</v>
          </cell>
          <cell r="O3076">
            <v>0.03</v>
          </cell>
          <cell r="P3076">
            <v>0.03</v>
          </cell>
          <cell r="Q3076">
            <v>0.03</v>
          </cell>
          <cell r="R3076">
            <v>0.03</v>
          </cell>
          <cell r="S3076">
            <v>0.03</v>
          </cell>
          <cell r="T3076">
            <v>0.03</v>
          </cell>
          <cell r="U3076">
            <v>0.03</v>
          </cell>
          <cell r="V3076">
            <v>0.03</v>
          </cell>
          <cell r="W3076">
            <v>0.03</v>
          </cell>
          <cell r="X3076">
            <v>0.03</v>
          </cell>
          <cell r="Y3076">
            <v>0.03</v>
          </cell>
          <cell r="Z3076">
            <v>0.03</v>
          </cell>
          <cell r="AA3076">
            <v>0.03</v>
          </cell>
          <cell r="AB3076">
            <v>0.03</v>
          </cell>
          <cell r="AC3076">
            <v>0.03</v>
          </cell>
          <cell r="AD3076">
            <v>0.03</v>
          </cell>
          <cell r="AE3076">
            <v>0.03</v>
          </cell>
          <cell r="AF3076">
            <v>0.03</v>
          </cell>
          <cell r="AG3076">
            <v>0.03</v>
          </cell>
          <cell r="AH3076">
            <v>0.03</v>
          </cell>
          <cell r="AI3076">
            <v>0.03</v>
          </cell>
          <cell r="AJ3076">
            <v>0.03</v>
          </cell>
          <cell r="AK3076">
            <v>0.03</v>
          </cell>
        </row>
        <row r="3077">
          <cell r="A3077" t="str">
            <v>SDGbaseTRAv2_UrbAS_IRTv3trnsfrx_rowhhd-1</v>
          </cell>
          <cell r="B3077" t="str">
            <v>SIclos6_GOVclos11</v>
          </cell>
          <cell r="C3077" t="str">
            <v>SDGbaseTRAv2_UrbAS_IRTv3</v>
          </cell>
          <cell r="D3077" t="str">
            <v>trnsfrx_row</v>
          </cell>
          <cell r="E3077" t="str">
            <v>hhd-1</v>
          </cell>
          <cell r="F3077">
            <v>0.06</v>
          </cell>
          <cell r="G3077">
            <v>0.06</v>
          </cell>
          <cell r="H3077">
            <v>0.06</v>
          </cell>
          <cell r="I3077">
            <v>0.06</v>
          </cell>
          <cell r="J3077">
            <v>0.06</v>
          </cell>
          <cell r="K3077">
            <v>0.06</v>
          </cell>
          <cell r="L3077">
            <v>0.06</v>
          </cell>
          <cell r="M3077">
            <v>0.06</v>
          </cell>
          <cell r="N3077">
            <v>0.06</v>
          </cell>
          <cell r="O3077">
            <v>0.06</v>
          </cell>
          <cell r="P3077">
            <v>0.06</v>
          </cell>
          <cell r="Q3077">
            <v>0.06</v>
          </cell>
          <cell r="R3077">
            <v>0.06</v>
          </cell>
          <cell r="S3077">
            <v>0.06</v>
          </cell>
          <cell r="T3077">
            <v>0.06</v>
          </cell>
          <cell r="U3077">
            <v>0.06</v>
          </cell>
          <cell r="V3077">
            <v>0.06</v>
          </cell>
          <cell r="W3077">
            <v>0.06</v>
          </cell>
          <cell r="X3077">
            <v>0.06</v>
          </cell>
          <cell r="Y3077">
            <v>0.06</v>
          </cell>
          <cell r="Z3077">
            <v>0.06</v>
          </cell>
          <cell r="AA3077">
            <v>0.06</v>
          </cell>
          <cell r="AB3077">
            <v>0.06</v>
          </cell>
          <cell r="AC3077">
            <v>0.06</v>
          </cell>
          <cell r="AD3077">
            <v>0.06</v>
          </cell>
          <cell r="AE3077">
            <v>0.06</v>
          </cell>
          <cell r="AF3077">
            <v>0.06</v>
          </cell>
          <cell r="AG3077">
            <v>0.06</v>
          </cell>
          <cell r="AH3077">
            <v>0.06</v>
          </cell>
          <cell r="AI3077">
            <v>0.06</v>
          </cell>
          <cell r="AJ3077">
            <v>0.06</v>
          </cell>
          <cell r="AK3077">
            <v>0.06</v>
          </cell>
        </row>
        <row r="3078">
          <cell r="A3078" t="str">
            <v>SDGbaseTRAv2_UrbAS_IRTv3trnsfrx_rowhhd-2</v>
          </cell>
          <cell r="B3078" t="str">
            <v>SIclos6_GOVclos11</v>
          </cell>
          <cell r="C3078" t="str">
            <v>SDGbaseTRAv2_UrbAS_IRTv3</v>
          </cell>
          <cell r="D3078" t="str">
            <v>trnsfrx_row</v>
          </cell>
          <cell r="E3078" t="str">
            <v>hhd-2</v>
          </cell>
          <cell r="F3078">
            <v>0.13</v>
          </cell>
          <cell r="G3078">
            <v>0.13</v>
          </cell>
          <cell r="H3078">
            <v>0.13</v>
          </cell>
          <cell r="I3078">
            <v>0.13</v>
          </cell>
          <cell r="J3078">
            <v>0.13</v>
          </cell>
          <cell r="K3078">
            <v>0.13</v>
          </cell>
          <cell r="L3078">
            <v>0.13</v>
          </cell>
          <cell r="M3078">
            <v>0.13</v>
          </cell>
          <cell r="N3078">
            <v>0.13</v>
          </cell>
          <cell r="O3078">
            <v>0.13</v>
          </cell>
          <cell r="P3078">
            <v>0.13</v>
          </cell>
          <cell r="Q3078">
            <v>0.13</v>
          </cell>
          <cell r="R3078">
            <v>0.13</v>
          </cell>
          <cell r="S3078">
            <v>0.13</v>
          </cell>
          <cell r="T3078">
            <v>0.13</v>
          </cell>
          <cell r="U3078">
            <v>0.13</v>
          </cell>
          <cell r="V3078">
            <v>0.13</v>
          </cell>
          <cell r="W3078">
            <v>0.13</v>
          </cell>
          <cell r="X3078">
            <v>0.13</v>
          </cell>
          <cell r="Y3078">
            <v>0.13</v>
          </cell>
          <cell r="Z3078">
            <v>0.13</v>
          </cell>
          <cell r="AA3078">
            <v>0.13</v>
          </cell>
          <cell r="AB3078">
            <v>0.13</v>
          </cell>
          <cell r="AC3078">
            <v>0.13</v>
          </cell>
          <cell r="AD3078">
            <v>0.13</v>
          </cell>
          <cell r="AE3078">
            <v>0.13</v>
          </cell>
          <cell r="AF3078">
            <v>0.13</v>
          </cell>
          <cell r="AG3078">
            <v>0.13</v>
          </cell>
          <cell r="AH3078">
            <v>0.13</v>
          </cell>
          <cell r="AI3078">
            <v>0.13</v>
          </cell>
          <cell r="AJ3078">
            <v>0.13</v>
          </cell>
          <cell r="AK3078">
            <v>0.13</v>
          </cell>
        </row>
        <row r="3079">
          <cell r="A3079" t="str">
            <v>SDGbaseTRAv2_UrbAS_IRTv3trnsfrx_rowhhd-3</v>
          </cell>
          <cell r="B3079" t="str">
            <v>SIclos6_GOVclos11</v>
          </cell>
          <cell r="C3079" t="str">
            <v>SDGbaseTRAv2_UrbAS_IRTv3</v>
          </cell>
          <cell r="D3079" t="str">
            <v>trnsfrx_row</v>
          </cell>
          <cell r="E3079" t="str">
            <v>hhd-3</v>
          </cell>
          <cell r="F3079">
            <v>0.21</v>
          </cell>
          <cell r="G3079">
            <v>0.21</v>
          </cell>
          <cell r="H3079">
            <v>0.21</v>
          </cell>
          <cell r="I3079">
            <v>0.21</v>
          </cell>
          <cell r="J3079">
            <v>0.21</v>
          </cell>
          <cell r="K3079">
            <v>0.21</v>
          </cell>
          <cell r="L3079">
            <v>0.21</v>
          </cell>
          <cell r="M3079">
            <v>0.21</v>
          </cell>
          <cell r="N3079">
            <v>0.21</v>
          </cell>
          <cell r="O3079">
            <v>0.21</v>
          </cell>
          <cell r="P3079">
            <v>0.21</v>
          </cell>
          <cell r="Q3079">
            <v>0.21</v>
          </cell>
          <cell r="R3079">
            <v>0.21</v>
          </cell>
          <cell r="S3079">
            <v>0.21</v>
          </cell>
          <cell r="T3079">
            <v>0.21</v>
          </cell>
          <cell r="U3079">
            <v>0.21</v>
          </cell>
          <cell r="V3079">
            <v>0.21</v>
          </cell>
          <cell r="W3079">
            <v>0.21</v>
          </cell>
          <cell r="X3079">
            <v>0.21</v>
          </cell>
          <cell r="Y3079">
            <v>0.21</v>
          </cell>
          <cell r="Z3079">
            <v>0.21</v>
          </cell>
          <cell r="AA3079">
            <v>0.21</v>
          </cell>
          <cell r="AB3079">
            <v>0.21</v>
          </cell>
          <cell r="AC3079">
            <v>0.21</v>
          </cell>
          <cell r="AD3079">
            <v>0.21</v>
          </cell>
          <cell r="AE3079">
            <v>0.21</v>
          </cell>
          <cell r="AF3079">
            <v>0.21</v>
          </cell>
          <cell r="AG3079">
            <v>0.21</v>
          </cell>
          <cell r="AH3079">
            <v>0.21</v>
          </cell>
          <cell r="AI3079">
            <v>0.21</v>
          </cell>
          <cell r="AJ3079">
            <v>0.21</v>
          </cell>
          <cell r="AK3079">
            <v>0.21</v>
          </cell>
        </row>
        <row r="3080">
          <cell r="A3080" t="str">
            <v>SDGbaseTRAv2_UrbAS_IRTv3trnsfrx_rowhhd-4</v>
          </cell>
          <cell r="B3080" t="str">
            <v>SIclos6_GOVclos11</v>
          </cell>
          <cell r="C3080" t="str">
            <v>SDGbaseTRAv2_UrbAS_IRTv3</v>
          </cell>
          <cell r="D3080" t="str">
            <v>trnsfrx_row</v>
          </cell>
          <cell r="E3080" t="str">
            <v>hhd-4</v>
          </cell>
          <cell r="F3080">
            <v>0.21</v>
          </cell>
          <cell r="G3080">
            <v>0.21</v>
          </cell>
          <cell r="H3080">
            <v>0.21</v>
          </cell>
          <cell r="I3080">
            <v>0.21</v>
          </cell>
          <cell r="J3080">
            <v>0.21</v>
          </cell>
          <cell r="K3080">
            <v>0.21</v>
          </cell>
          <cell r="L3080">
            <v>0.21</v>
          </cell>
          <cell r="M3080">
            <v>0.21</v>
          </cell>
          <cell r="N3080">
            <v>0.21</v>
          </cell>
          <cell r="O3080">
            <v>0.21</v>
          </cell>
          <cell r="P3080">
            <v>0.21</v>
          </cell>
          <cell r="Q3080">
            <v>0.21</v>
          </cell>
          <cell r="R3080">
            <v>0.21</v>
          </cell>
          <cell r="S3080">
            <v>0.21</v>
          </cell>
          <cell r="T3080">
            <v>0.21</v>
          </cell>
          <cell r="U3080">
            <v>0.21</v>
          </cell>
          <cell r="V3080">
            <v>0.21</v>
          </cell>
          <cell r="W3080">
            <v>0.21</v>
          </cell>
          <cell r="X3080">
            <v>0.21</v>
          </cell>
          <cell r="Y3080">
            <v>0.21</v>
          </cell>
          <cell r="Z3080">
            <v>0.21</v>
          </cell>
          <cell r="AA3080">
            <v>0.21</v>
          </cell>
          <cell r="AB3080">
            <v>0.21</v>
          </cell>
          <cell r="AC3080">
            <v>0.21</v>
          </cell>
          <cell r="AD3080">
            <v>0.21</v>
          </cell>
          <cell r="AE3080">
            <v>0.21</v>
          </cell>
          <cell r="AF3080">
            <v>0.21</v>
          </cell>
          <cell r="AG3080">
            <v>0.21</v>
          </cell>
          <cell r="AH3080">
            <v>0.21</v>
          </cell>
          <cell r="AI3080">
            <v>0.21</v>
          </cell>
          <cell r="AJ3080">
            <v>0.21</v>
          </cell>
          <cell r="AK3080">
            <v>0.21</v>
          </cell>
        </row>
        <row r="3081">
          <cell r="A3081" t="str">
            <v>SDGbaseTRAv2_UrbAS_IRTv3trnsfrx_rowhhd-5</v>
          </cell>
          <cell r="B3081" t="str">
            <v>SIclos6_GOVclos11</v>
          </cell>
          <cell r="C3081" t="str">
            <v>SDGbaseTRAv2_UrbAS_IRTv3</v>
          </cell>
          <cell r="D3081" t="str">
            <v>trnsfrx_row</v>
          </cell>
          <cell r="E3081" t="str">
            <v>hhd-5</v>
          </cell>
          <cell r="F3081">
            <v>0.3</v>
          </cell>
          <cell r="G3081">
            <v>0.3</v>
          </cell>
          <cell r="H3081">
            <v>0.3</v>
          </cell>
          <cell r="I3081">
            <v>0.3</v>
          </cell>
          <cell r="J3081">
            <v>0.3</v>
          </cell>
          <cell r="K3081">
            <v>0.3</v>
          </cell>
          <cell r="L3081">
            <v>0.3</v>
          </cell>
          <cell r="M3081">
            <v>0.3</v>
          </cell>
          <cell r="N3081">
            <v>0.3</v>
          </cell>
          <cell r="O3081">
            <v>0.3</v>
          </cell>
          <cell r="P3081">
            <v>0.3</v>
          </cell>
          <cell r="Q3081">
            <v>0.3</v>
          </cell>
          <cell r="R3081">
            <v>0.3</v>
          </cell>
          <cell r="S3081">
            <v>0.3</v>
          </cell>
          <cell r="T3081">
            <v>0.3</v>
          </cell>
          <cell r="U3081">
            <v>0.3</v>
          </cell>
          <cell r="V3081">
            <v>0.3</v>
          </cell>
          <cell r="W3081">
            <v>0.3</v>
          </cell>
          <cell r="X3081">
            <v>0.3</v>
          </cell>
          <cell r="Y3081">
            <v>0.3</v>
          </cell>
          <cell r="Z3081">
            <v>0.3</v>
          </cell>
          <cell r="AA3081">
            <v>0.3</v>
          </cell>
          <cell r="AB3081">
            <v>0.3</v>
          </cell>
          <cell r="AC3081">
            <v>0.3</v>
          </cell>
          <cell r="AD3081">
            <v>0.3</v>
          </cell>
          <cell r="AE3081">
            <v>0.3</v>
          </cell>
          <cell r="AF3081">
            <v>0.3</v>
          </cell>
          <cell r="AG3081">
            <v>0.3</v>
          </cell>
          <cell r="AH3081">
            <v>0.3</v>
          </cell>
          <cell r="AI3081">
            <v>0.3</v>
          </cell>
          <cell r="AJ3081">
            <v>0.3</v>
          </cell>
          <cell r="AK3081">
            <v>0.3</v>
          </cell>
        </row>
        <row r="3082">
          <cell r="A3082" t="str">
            <v>SDGbaseTRAv2_UrbAS_IRTv3trnsfrx_rowhhd-6</v>
          </cell>
          <cell r="B3082" t="str">
            <v>SIclos6_GOVclos11</v>
          </cell>
          <cell r="C3082" t="str">
            <v>SDGbaseTRAv2_UrbAS_IRTv3</v>
          </cell>
          <cell r="D3082" t="str">
            <v>trnsfrx_row</v>
          </cell>
          <cell r="E3082" t="str">
            <v>hhd-6</v>
          </cell>
          <cell r="F3082">
            <v>0.56000000000000005</v>
          </cell>
          <cell r="G3082">
            <v>0.56000000000000005</v>
          </cell>
          <cell r="H3082">
            <v>0.56000000000000005</v>
          </cell>
          <cell r="I3082">
            <v>0.56000000000000005</v>
          </cell>
          <cell r="J3082">
            <v>0.56000000000000005</v>
          </cell>
          <cell r="K3082">
            <v>0.56000000000000005</v>
          </cell>
          <cell r="L3082">
            <v>0.56000000000000005</v>
          </cell>
          <cell r="M3082">
            <v>0.56000000000000005</v>
          </cell>
          <cell r="N3082">
            <v>0.56000000000000005</v>
          </cell>
          <cell r="O3082">
            <v>0.56000000000000005</v>
          </cell>
          <cell r="P3082">
            <v>0.56000000000000005</v>
          </cell>
          <cell r="Q3082">
            <v>0.56000000000000005</v>
          </cell>
          <cell r="R3082">
            <v>0.56000000000000005</v>
          </cell>
          <cell r="S3082">
            <v>0.56000000000000005</v>
          </cell>
          <cell r="T3082">
            <v>0.56000000000000005</v>
          </cell>
          <cell r="U3082">
            <v>0.56000000000000005</v>
          </cell>
          <cell r="V3082">
            <v>0.56000000000000005</v>
          </cell>
          <cell r="W3082">
            <v>0.56000000000000005</v>
          </cell>
          <cell r="X3082">
            <v>0.56000000000000005</v>
          </cell>
          <cell r="Y3082">
            <v>0.56000000000000005</v>
          </cell>
          <cell r="Z3082">
            <v>0.56000000000000005</v>
          </cell>
          <cell r="AA3082">
            <v>0.56000000000000005</v>
          </cell>
          <cell r="AB3082">
            <v>0.56000000000000005</v>
          </cell>
          <cell r="AC3082">
            <v>0.56000000000000005</v>
          </cell>
          <cell r="AD3082">
            <v>0.56000000000000005</v>
          </cell>
          <cell r="AE3082">
            <v>0.56000000000000005</v>
          </cell>
          <cell r="AF3082">
            <v>0.56000000000000005</v>
          </cell>
          <cell r="AG3082">
            <v>0.56000000000000005</v>
          </cell>
          <cell r="AH3082">
            <v>0.56000000000000005</v>
          </cell>
          <cell r="AI3082">
            <v>0.56000000000000005</v>
          </cell>
          <cell r="AJ3082">
            <v>0.56000000000000005</v>
          </cell>
          <cell r="AK3082">
            <v>0.56000000000000005</v>
          </cell>
        </row>
        <row r="3083">
          <cell r="A3083" t="str">
            <v>SDGbaseTRAv2_UrbAS_IRTv3trnsfrx_rowhhd-7</v>
          </cell>
          <cell r="B3083" t="str">
            <v>SIclos6_GOVclos11</v>
          </cell>
          <cell r="C3083" t="str">
            <v>SDGbaseTRAv2_UrbAS_IRTv3</v>
          </cell>
          <cell r="D3083" t="str">
            <v>trnsfrx_row</v>
          </cell>
          <cell r="E3083" t="str">
            <v>hhd-7</v>
          </cell>
          <cell r="F3083">
            <v>0.68</v>
          </cell>
          <cell r="G3083">
            <v>0.68</v>
          </cell>
          <cell r="H3083">
            <v>0.68</v>
          </cell>
          <cell r="I3083">
            <v>0.68</v>
          </cell>
          <cell r="J3083">
            <v>0.68</v>
          </cell>
          <cell r="K3083">
            <v>0.68</v>
          </cell>
          <cell r="L3083">
            <v>0.68</v>
          </cell>
          <cell r="M3083">
            <v>0.68</v>
          </cell>
          <cell r="N3083">
            <v>0.68</v>
          </cell>
          <cell r="O3083">
            <v>0.68</v>
          </cell>
          <cell r="P3083">
            <v>0.68</v>
          </cell>
          <cell r="Q3083">
            <v>0.68</v>
          </cell>
          <cell r="R3083">
            <v>0.68</v>
          </cell>
          <cell r="S3083">
            <v>0.68</v>
          </cell>
          <cell r="T3083">
            <v>0.68</v>
          </cell>
          <cell r="U3083">
            <v>0.68</v>
          </cell>
          <cell r="V3083">
            <v>0.68</v>
          </cell>
          <cell r="W3083">
            <v>0.68</v>
          </cell>
          <cell r="X3083">
            <v>0.68</v>
          </cell>
          <cell r="Y3083">
            <v>0.68</v>
          </cell>
          <cell r="Z3083">
            <v>0.68</v>
          </cell>
          <cell r="AA3083">
            <v>0.68</v>
          </cell>
          <cell r="AB3083">
            <v>0.68</v>
          </cell>
          <cell r="AC3083">
            <v>0.68</v>
          </cell>
          <cell r="AD3083">
            <v>0.68</v>
          </cell>
          <cell r="AE3083">
            <v>0.68</v>
          </cell>
          <cell r="AF3083">
            <v>0.68</v>
          </cell>
          <cell r="AG3083">
            <v>0.68</v>
          </cell>
          <cell r="AH3083">
            <v>0.68</v>
          </cell>
          <cell r="AI3083">
            <v>0.68</v>
          </cell>
          <cell r="AJ3083">
            <v>0.68</v>
          </cell>
          <cell r="AK3083">
            <v>0.68</v>
          </cell>
        </row>
        <row r="3084">
          <cell r="A3084" t="str">
            <v>SDGbaseTRAv2_UrbAS_IRTv3trnsfrx_rowhhd-8</v>
          </cell>
          <cell r="B3084" t="str">
            <v>SIclos6_GOVclos11</v>
          </cell>
          <cell r="C3084" t="str">
            <v>SDGbaseTRAv2_UrbAS_IRTv3</v>
          </cell>
          <cell r="D3084" t="str">
            <v>trnsfrx_row</v>
          </cell>
          <cell r="E3084" t="str">
            <v>hhd-8</v>
          </cell>
          <cell r="F3084">
            <v>2.34</v>
          </cell>
          <cell r="G3084">
            <v>2.34</v>
          </cell>
          <cell r="H3084">
            <v>2.34</v>
          </cell>
          <cell r="I3084">
            <v>2.34</v>
          </cell>
          <cell r="J3084">
            <v>2.34</v>
          </cell>
          <cell r="K3084">
            <v>2.34</v>
          </cell>
          <cell r="L3084">
            <v>2.34</v>
          </cell>
          <cell r="M3084">
            <v>2.34</v>
          </cell>
          <cell r="N3084">
            <v>2.34</v>
          </cell>
          <cell r="O3084">
            <v>2.34</v>
          </cell>
          <cell r="P3084">
            <v>2.34</v>
          </cell>
          <cell r="Q3084">
            <v>2.34</v>
          </cell>
          <cell r="R3084">
            <v>2.34</v>
          </cell>
          <cell r="S3084">
            <v>2.34</v>
          </cell>
          <cell r="T3084">
            <v>2.34</v>
          </cell>
          <cell r="U3084">
            <v>2.34</v>
          </cell>
          <cell r="V3084">
            <v>2.34</v>
          </cell>
          <cell r="W3084">
            <v>2.34</v>
          </cell>
          <cell r="X3084">
            <v>2.34</v>
          </cell>
          <cell r="Y3084">
            <v>2.34</v>
          </cell>
          <cell r="Z3084">
            <v>2.34</v>
          </cell>
          <cell r="AA3084">
            <v>2.34</v>
          </cell>
          <cell r="AB3084">
            <v>2.34</v>
          </cell>
          <cell r="AC3084">
            <v>2.34</v>
          </cell>
          <cell r="AD3084">
            <v>2.34</v>
          </cell>
          <cell r="AE3084">
            <v>2.34</v>
          </cell>
          <cell r="AF3084">
            <v>2.34</v>
          </cell>
          <cell r="AG3084">
            <v>2.34</v>
          </cell>
          <cell r="AH3084">
            <v>2.34</v>
          </cell>
          <cell r="AI3084">
            <v>2.34</v>
          </cell>
          <cell r="AJ3084">
            <v>2.34</v>
          </cell>
          <cell r="AK3084">
            <v>2.34</v>
          </cell>
        </row>
        <row r="3085">
          <cell r="A3085" t="str">
            <v>SDGbaseTRAv2_UrbAS_IRTv3trnsfrx_rowhhd-9</v>
          </cell>
          <cell r="B3085" t="str">
            <v>SIclos6_GOVclos11</v>
          </cell>
          <cell r="C3085" t="str">
            <v>SDGbaseTRAv2_UrbAS_IRTv3</v>
          </cell>
          <cell r="D3085" t="str">
            <v>trnsfrx_row</v>
          </cell>
          <cell r="E3085" t="str">
            <v>hhd-9</v>
          </cell>
          <cell r="F3085">
            <v>8.82</v>
          </cell>
          <cell r="G3085">
            <v>8.82</v>
          </cell>
          <cell r="H3085">
            <v>8.82</v>
          </cell>
          <cell r="I3085">
            <v>8.82</v>
          </cell>
          <cell r="J3085">
            <v>8.82</v>
          </cell>
          <cell r="K3085">
            <v>8.82</v>
          </cell>
          <cell r="L3085">
            <v>8.82</v>
          </cell>
          <cell r="M3085">
            <v>8.82</v>
          </cell>
          <cell r="N3085">
            <v>8.82</v>
          </cell>
          <cell r="O3085">
            <v>8.82</v>
          </cell>
          <cell r="P3085">
            <v>8.82</v>
          </cell>
          <cell r="Q3085">
            <v>8.82</v>
          </cell>
          <cell r="R3085">
            <v>8.82</v>
          </cell>
          <cell r="S3085">
            <v>8.82</v>
          </cell>
          <cell r="T3085">
            <v>8.82</v>
          </cell>
          <cell r="U3085">
            <v>8.82</v>
          </cell>
          <cell r="V3085">
            <v>8.82</v>
          </cell>
          <cell r="W3085">
            <v>8.82</v>
          </cell>
          <cell r="X3085">
            <v>8.82</v>
          </cell>
          <cell r="Y3085">
            <v>8.82</v>
          </cell>
          <cell r="Z3085">
            <v>8.82</v>
          </cell>
          <cell r="AA3085">
            <v>8.82</v>
          </cell>
          <cell r="AB3085">
            <v>8.82</v>
          </cell>
          <cell r="AC3085">
            <v>8.82</v>
          </cell>
          <cell r="AD3085">
            <v>8.82</v>
          </cell>
          <cell r="AE3085">
            <v>8.82</v>
          </cell>
          <cell r="AF3085">
            <v>8.82</v>
          </cell>
          <cell r="AG3085">
            <v>8.82</v>
          </cell>
          <cell r="AH3085">
            <v>8.82</v>
          </cell>
          <cell r="AI3085">
            <v>8.82</v>
          </cell>
          <cell r="AJ3085">
            <v>8.82</v>
          </cell>
          <cell r="AK3085">
            <v>8.82</v>
          </cell>
        </row>
        <row r="3086">
          <cell r="A3086" t="str">
            <v>SDGbaseTRAv2_UrbAS_IRTv3trnsfrx_rowgov</v>
          </cell>
          <cell r="B3086" t="str">
            <v>SIclos6_GOVclos11</v>
          </cell>
          <cell r="C3086" t="str">
            <v>SDGbaseTRAv2_UrbAS_IRTv3</v>
          </cell>
          <cell r="D3086" t="str">
            <v>trnsfrx_row</v>
          </cell>
          <cell r="E3086" t="str">
            <v>gov</v>
          </cell>
          <cell r="F3086">
            <v>-48.31</v>
          </cell>
          <cell r="G3086">
            <v>-48.31</v>
          </cell>
          <cell r="H3086">
            <v>-48.31</v>
          </cell>
          <cell r="I3086">
            <v>-48.31</v>
          </cell>
          <cell r="J3086">
            <v>-48.31</v>
          </cell>
          <cell r="K3086">
            <v>-48.31</v>
          </cell>
          <cell r="L3086">
            <v>-48.31</v>
          </cell>
          <cell r="M3086">
            <v>-48.31</v>
          </cell>
          <cell r="N3086">
            <v>-48.31</v>
          </cell>
          <cell r="O3086">
            <v>-48.31</v>
          </cell>
          <cell r="P3086">
            <v>-48.31</v>
          </cell>
          <cell r="Q3086">
            <v>-48.31</v>
          </cell>
          <cell r="R3086">
            <v>-48.31</v>
          </cell>
          <cell r="S3086">
            <v>-48.31</v>
          </cell>
          <cell r="T3086">
            <v>-48.31</v>
          </cell>
          <cell r="U3086">
            <v>-48.31</v>
          </cell>
          <cell r="V3086">
            <v>-48.31</v>
          </cell>
          <cell r="W3086">
            <v>-48.31</v>
          </cell>
          <cell r="X3086">
            <v>-48.31</v>
          </cell>
          <cell r="Y3086">
            <v>-48.31</v>
          </cell>
          <cell r="Z3086">
            <v>-48.31</v>
          </cell>
          <cell r="AA3086">
            <v>-48.31</v>
          </cell>
          <cell r="AB3086">
            <v>-48.31</v>
          </cell>
          <cell r="AC3086">
            <v>-48.31</v>
          </cell>
          <cell r="AD3086">
            <v>-48.31</v>
          </cell>
          <cell r="AE3086">
            <v>-48.31</v>
          </cell>
          <cell r="AF3086">
            <v>-48.31</v>
          </cell>
          <cell r="AG3086">
            <v>-48.31</v>
          </cell>
          <cell r="AH3086">
            <v>-48.31</v>
          </cell>
          <cell r="AI3086">
            <v>-48.31</v>
          </cell>
          <cell r="AJ3086">
            <v>-48.31</v>
          </cell>
          <cell r="AK3086">
            <v>-48.31</v>
          </cell>
        </row>
        <row r="3087">
          <cell r="A3087" t="str">
            <v>SDGbaseTRAv2_UrbAS_IRTv3C_NetTrnsGov2Instotal</v>
          </cell>
          <cell r="B3087" t="str">
            <v>SIclos6_GOVclos11</v>
          </cell>
          <cell r="C3087" t="str">
            <v>SDGbaseTRAv2_UrbAS_IRTv3</v>
          </cell>
          <cell r="D3087" t="str">
            <v>C_NetTrnsGov2Ins</v>
          </cell>
          <cell r="E3087" t="str">
            <v>total</v>
          </cell>
          <cell r="F3087">
            <v>406.48</v>
          </cell>
          <cell r="G3087">
            <v>406.48</v>
          </cell>
          <cell r="H3087">
            <v>397.55</v>
          </cell>
          <cell r="I3087">
            <v>403.76</v>
          </cell>
          <cell r="J3087">
            <v>408.59</v>
          </cell>
          <cell r="K3087">
            <v>412.84</v>
          </cell>
          <cell r="L3087">
            <v>417.75</v>
          </cell>
          <cell r="M3087">
            <v>423.27</v>
          </cell>
          <cell r="N3087">
            <v>428.93</v>
          </cell>
          <cell r="O3087">
            <v>435.11</v>
          </cell>
          <cell r="P3087">
            <v>442.2</v>
          </cell>
          <cell r="Q3087">
            <v>449.73</v>
          </cell>
          <cell r="R3087">
            <v>457.22</v>
          </cell>
          <cell r="S3087">
            <v>466.01</v>
          </cell>
          <cell r="T3087">
            <v>475.01</v>
          </cell>
          <cell r="U3087">
            <v>484.5</v>
          </cell>
          <cell r="V3087">
            <v>495.26</v>
          </cell>
          <cell r="W3087">
            <v>505.86</v>
          </cell>
          <cell r="X3087">
            <v>516.91</v>
          </cell>
          <cell r="Y3087">
            <v>528.5</v>
          </cell>
          <cell r="Z3087">
            <v>539.61</v>
          </cell>
          <cell r="AA3087">
            <v>551.39</v>
          </cell>
          <cell r="AB3087">
            <v>563.01</v>
          </cell>
          <cell r="AC3087">
            <v>575.9</v>
          </cell>
          <cell r="AD3087">
            <v>588.16999999999996</v>
          </cell>
          <cell r="AE3087">
            <v>600.66</v>
          </cell>
          <cell r="AF3087">
            <v>613.66</v>
          </cell>
          <cell r="AG3087">
            <v>627.19000000000005</v>
          </cell>
          <cell r="AH3087">
            <v>640.73</v>
          </cell>
          <cell r="AI3087">
            <v>644.84</v>
          </cell>
          <cell r="AJ3087">
            <v>647.29999999999995</v>
          </cell>
          <cell r="AK3087">
            <v>649.5</v>
          </cell>
        </row>
        <row r="3088">
          <cell r="A3088" t="str">
            <v>SDGbaseTRAv2_UrbAS_IRTv3QFSXflab-p</v>
          </cell>
          <cell r="B3088" t="str">
            <v>SIclos6_GOVclos11</v>
          </cell>
          <cell r="C3088" t="str">
            <v>SDGbaseTRAv2_UrbAS_IRTv3</v>
          </cell>
          <cell r="D3088" t="str">
            <v>QFSX</v>
          </cell>
          <cell r="E3088" t="str">
            <v>flab-p</v>
          </cell>
          <cell r="F3088">
            <v>3154.55</v>
          </cell>
          <cell r="G3088">
            <v>2922.76</v>
          </cell>
          <cell r="H3088">
            <v>3033.22</v>
          </cell>
          <cell r="I3088">
            <v>3130.38</v>
          </cell>
          <cell r="J3088">
            <v>3217.41</v>
          </cell>
          <cell r="K3088">
            <v>3297.89</v>
          </cell>
          <cell r="L3088">
            <v>3378.97</v>
          </cell>
          <cell r="M3088">
            <v>3461.58</v>
          </cell>
          <cell r="N3088">
            <v>3548.37</v>
          </cell>
          <cell r="O3088">
            <v>3645.32</v>
          </cell>
          <cell r="P3088">
            <v>3750.16</v>
          </cell>
          <cell r="Q3088">
            <v>3858.14</v>
          </cell>
          <cell r="R3088">
            <v>3972.43</v>
          </cell>
          <cell r="S3088">
            <v>4091.08</v>
          </cell>
          <cell r="T3088">
            <v>4214.29</v>
          </cell>
          <cell r="U3088">
            <v>4346.74</v>
          </cell>
          <cell r="V3088">
            <v>4484.22</v>
          </cell>
          <cell r="W3088">
            <v>4626.08</v>
          </cell>
          <cell r="X3088">
            <v>4774.46</v>
          </cell>
          <cell r="Y3088">
            <v>4921.93</v>
          </cell>
          <cell r="Z3088">
            <v>5034.32</v>
          </cell>
          <cell r="AA3088">
            <v>5134.2299999999996</v>
          </cell>
          <cell r="AB3088">
            <v>5280.01</v>
          </cell>
          <cell r="AC3088">
            <v>5437.06</v>
          </cell>
          <cell r="AD3088">
            <v>5593.21</v>
          </cell>
          <cell r="AE3088">
            <v>5748.8</v>
          </cell>
          <cell r="AF3088">
            <v>5905.22</v>
          </cell>
          <cell r="AG3088">
            <v>6110.2</v>
          </cell>
          <cell r="AH3088">
            <v>6247.98</v>
          </cell>
          <cell r="AI3088">
            <v>6336.47</v>
          </cell>
          <cell r="AJ3088">
            <v>6395.95</v>
          </cell>
          <cell r="AK3088">
            <v>6434.71</v>
          </cell>
        </row>
        <row r="3089">
          <cell r="A3089" t="str">
            <v>SDGbaseTRAv2_UrbAS_IRTv3QFSXflab-m</v>
          </cell>
          <cell r="B3089" t="str">
            <v>SIclos6_GOVclos11</v>
          </cell>
          <cell r="C3089" t="str">
            <v>SDGbaseTRAv2_UrbAS_IRTv3</v>
          </cell>
          <cell r="D3089" t="str">
            <v>QFSX</v>
          </cell>
          <cell r="E3089" t="str">
            <v>flab-m</v>
          </cell>
          <cell r="F3089">
            <v>5235.99</v>
          </cell>
          <cell r="G3089">
            <v>4887.7</v>
          </cell>
          <cell r="H3089">
            <v>5092.05</v>
          </cell>
          <cell r="I3089">
            <v>5265.8</v>
          </cell>
          <cell r="J3089">
            <v>5414.95</v>
          </cell>
          <cell r="K3089">
            <v>5551.46</v>
          </cell>
          <cell r="L3089">
            <v>5688.58</v>
          </cell>
          <cell r="M3089">
            <v>5829.73</v>
          </cell>
          <cell r="N3089">
            <v>5977.2</v>
          </cell>
          <cell r="O3089">
            <v>6129.57</v>
          </cell>
          <cell r="P3089">
            <v>6294.74</v>
          </cell>
          <cell r="Q3089">
            <v>6464.39</v>
          </cell>
          <cell r="R3089">
            <v>6647.24</v>
          </cell>
          <cell r="S3089">
            <v>6841.88</v>
          </cell>
          <cell r="T3089">
            <v>7047.15</v>
          </cell>
          <cell r="U3089">
            <v>7270.41</v>
          </cell>
          <cell r="V3089">
            <v>7506.81</v>
          </cell>
          <cell r="W3089">
            <v>7752.12</v>
          </cell>
          <cell r="X3089">
            <v>8005.29</v>
          </cell>
          <cell r="Y3089">
            <v>8252.18</v>
          </cell>
          <cell r="Z3089">
            <v>8426.1200000000008</v>
          </cell>
          <cell r="AA3089">
            <v>8577</v>
          </cell>
          <cell r="AB3089">
            <v>8806.59</v>
          </cell>
          <cell r="AC3089">
            <v>9057.25</v>
          </cell>
          <cell r="AD3089">
            <v>9308.74</v>
          </cell>
          <cell r="AE3089">
            <v>9561.42</v>
          </cell>
          <cell r="AF3089">
            <v>9817.56</v>
          </cell>
          <cell r="AG3089">
            <v>10155.82</v>
          </cell>
          <cell r="AH3089">
            <v>10360.39</v>
          </cell>
          <cell r="AI3089">
            <v>10467.99</v>
          </cell>
          <cell r="AJ3089">
            <v>10519.98</v>
          </cell>
          <cell r="AK3089">
            <v>10533.16</v>
          </cell>
        </row>
        <row r="3090">
          <cell r="A3090" t="str">
            <v>SDGbaseTRAv2_UrbAS_IRTv3QFSXflab-s</v>
          </cell>
          <cell r="B3090" t="str">
            <v>SIclos6_GOVclos11</v>
          </cell>
          <cell r="C3090" t="str">
            <v>SDGbaseTRAv2_UrbAS_IRTv3</v>
          </cell>
          <cell r="D3090" t="str">
            <v>QFSX</v>
          </cell>
          <cell r="E3090" t="str">
            <v>flab-s</v>
          </cell>
          <cell r="F3090">
            <v>4708.9399999999996</v>
          </cell>
          <cell r="G3090">
            <v>4347.68</v>
          </cell>
          <cell r="H3090">
            <v>4510.08</v>
          </cell>
          <cell r="I3090">
            <v>4660.12</v>
          </cell>
          <cell r="J3090">
            <v>4793.58</v>
          </cell>
          <cell r="K3090">
            <v>4920.5600000000004</v>
          </cell>
          <cell r="L3090">
            <v>5047.7700000000004</v>
          </cell>
          <cell r="M3090">
            <v>5177.78</v>
          </cell>
          <cell r="N3090">
            <v>5311.79</v>
          </cell>
          <cell r="O3090">
            <v>5440.56</v>
          </cell>
          <cell r="P3090">
            <v>5582.88</v>
          </cell>
          <cell r="Q3090">
            <v>5732.26</v>
          </cell>
          <cell r="R3090">
            <v>5891.98</v>
          </cell>
          <cell r="S3090">
            <v>6060.48</v>
          </cell>
          <cell r="T3090">
            <v>6237.42</v>
          </cell>
          <cell r="U3090">
            <v>6427.34</v>
          </cell>
          <cell r="V3090">
            <v>6628.4</v>
          </cell>
          <cell r="W3090">
            <v>6838.05</v>
          </cell>
          <cell r="X3090">
            <v>7055.45</v>
          </cell>
          <cell r="Y3090">
            <v>7270.7</v>
          </cell>
          <cell r="Z3090">
            <v>7439.22</v>
          </cell>
          <cell r="AA3090">
            <v>7589.97</v>
          </cell>
          <cell r="AB3090">
            <v>7780.52</v>
          </cell>
          <cell r="AC3090">
            <v>7985.57</v>
          </cell>
          <cell r="AD3090">
            <v>8195.74</v>
          </cell>
          <cell r="AE3090">
            <v>8410.68</v>
          </cell>
          <cell r="AF3090">
            <v>8630.9500000000007</v>
          </cell>
          <cell r="AG3090">
            <v>8904.92</v>
          </cell>
          <cell r="AH3090">
            <v>9099.1299999999992</v>
          </cell>
          <cell r="AI3090">
            <v>9229.25</v>
          </cell>
          <cell r="AJ3090">
            <v>9317.2800000000007</v>
          </cell>
          <cell r="AK3090">
            <v>9373.09</v>
          </cell>
        </row>
        <row r="3091">
          <cell r="A3091" t="str">
            <v>SDGbaseTRAv2_UrbAS_IRTv3QFSXflab-t</v>
          </cell>
          <cell r="B3091" t="str">
            <v>SIclos6_GOVclos11</v>
          </cell>
          <cell r="C3091" t="str">
            <v>SDGbaseTRAv2_UrbAS_IRTv3</v>
          </cell>
          <cell r="D3091" t="str">
            <v>QFSX</v>
          </cell>
          <cell r="E3091" t="str">
            <v>flab-t</v>
          </cell>
          <cell r="F3091">
            <v>3319.1</v>
          </cell>
          <cell r="G3091">
            <v>3025.15</v>
          </cell>
          <cell r="H3091">
            <v>3112.04</v>
          </cell>
          <cell r="I3091">
            <v>3196.15</v>
          </cell>
          <cell r="J3091">
            <v>3272.1</v>
          </cell>
          <cell r="K3091">
            <v>3348.12</v>
          </cell>
          <cell r="L3091">
            <v>3426.99</v>
          </cell>
          <cell r="M3091">
            <v>3509.23</v>
          </cell>
          <cell r="N3091">
            <v>3594.99</v>
          </cell>
          <cell r="O3091">
            <v>3675.67</v>
          </cell>
          <cell r="P3091">
            <v>3766.43</v>
          </cell>
          <cell r="Q3091">
            <v>3863.27</v>
          </cell>
          <cell r="R3091">
            <v>3970.71</v>
          </cell>
          <cell r="S3091">
            <v>4085.19</v>
          </cell>
          <cell r="T3091">
            <v>4206.03</v>
          </cell>
          <cell r="U3091">
            <v>4335.3599999999997</v>
          </cell>
          <cell r="V3091">
            <v>4470.9799999999996</v>
          </cell>
          <cell r="W3091">
            <v>4612.68</v>
          </cell>
          <cell r="X3091">
            <v>4762.53</v>
          </cell>
          <cell r="Y3091">
            <v>4911.2700000000004</v>
          </cell>
          <cell r="Z3091">
            <v>5035.1400000000003</v>
          </cell>
          <cell r="AA3091">
            <v>5147.97</v>
          </cell>
          <cell r="AB3091">
            <v>5281.31</v>
          </cell>
          <cell r="AC3091">
            <v>5421.81</v>
          </cell>
          <cell r="AD3091">
            <v>5564.82</v>
          </cell>
          <cell r="AE3091">
            <v>5710.55</v>
          </cell>
          <cell r="AF3091">
            <v>5859.61</v>
          </cell>
          <cell r="AG3091">
            <v>6040.68</v>
          </cell>
          <cell r="AH3091">
            <v>6173.44</v>
          </cell>
          <cell r="AI3091">
            <v>6265.69</v>
          </cell>
          <cell r="AJ3091">
            <v>6330.82</v>
          </cell>
          <cell r="AK3091">
            <v>6375.18</v>
          </cell>
        </row>
        <row r="3092">
          <cell r="A3092" t="str">
            <v>SDGbaseTRAv2_UrbAS_IRTv3QFSXfcap</v>
          </cell>
          <cell r="B3092" t="str">
            <v>SIclos6_GOVclos11</v>
          </cell>
          <cell r="C3092" t="str">
            <v>SDGbaseTRAv2_UrbAS_IRTv3</v>
          </cell>
          <cell r="D3092" t="str">
            <v>QFSX</v>
          </cell>
          <cell r="E3092" t="str">
            <v>fcap</v>
          </cell>
          <cell r="F3092">
            <v>3799.09</v>
          </cell>
          <cell r="G3092">
            <v>3955.03</v>
          </cell>
          <cell r="H3092">
            <v>4074.85</v>
          </cell>
          <cell r="I3092">
            <v>4169.7700000000004</v>
          </cell>
          <cell r="J3092">
            <v>4266.49</v>
          </cell>
          <cell r="K3092">
            <v>4383.13</v>
          </cell>
          <cell r="L3092">
            <v>4521.04</v>
          </cell>
          <cell r="M3092">
            <v>4658.79</v>
          </cell>
          <cell r="N3092">
            <v>4793.5200000000004</v>
          </cell>
          <cell r="O3092">
            <v>4906.5</v>
          </cell>
          <cell r="P3092">
            <v>5017.82</v>
          </cell>
          <cell r="Q3092">
            <v>5126.8100000000004</v>
          </cell>
          <cell r="R3092">
            <v>5263.91</v>
          </cell>
          <cell r="S3092">
            <v>5398.46</v>
          </cell>
          <cell r="T3092">
            <v>5543.3</v>
          </cell>
          <cell r="U3092">
            <v>5720.1</v>
          </cell>
          <cell r="V3092">
            <v>5882.99</v>
          </cell>
          <cell r="W3092">
            <v>6058.59</v>
          </cell>
          <cell r="X3092">
            <v>6247.24</v>
          </cell>
          <cell r="Y3092">
            <v>6422.12</v>
          </cell>
          <cell r="Z3092">
            <v>6599.02</v>
          </cell>
          <cell r="AA3092">
            <v>6782.97</v>
          </cell>
          <cell r="AB3092">
            <v>6972.89</v>
          </cell>
          <cell r="AC3092">
            <v>7150.74</v>
          </cell>
          <cell r="AD3092">
            <v>7335.26</v>
          </cell>
          <cell r="AE3092">
            <v>7528.62</v>
          </cell>
          <cell r="AF3092">
            <v>7731.79</v>
          </cell>
          <cell r="AG3092">
            <v>7922.32</v>
          </cell>
          <cell r="AH3092">
            <v>7776.7</v>
          </cell>
          <cell r="AI3092">
            <v>7643.21</v>
          </cell>
          <cell r="AJ3092">
            <v>7543.18</v>
          </cell>
          <cell r="AK3092">
            <v>7446.85</v>
          </cell>
        </row>
        <row r="3093">
          <cell r="A3093" t="str">
            <v>SDGbaseTRAv2_UrbAS_IRTv3QFSXfegy</v>
          </cell>
          <cell r="B3093" t="str">
            <v>SIclos6_GOVclos11</v>
          </cell>
          <cell r="C3093" t="str">
            <v>SDGbaseTRAv2_UrbAS_IRTv3</v>
          </cell>
          <cell r="D3093" t="str">
            <v>QFSX</v>
          </cell>
          <cell r="E3093" t="str">
            <v>fegy</v>
          </cell>
          <cell r="F3093">
            <v>200.18</v>
          </cell>
          <cell r="G3093">
            <v>215.85</v>
          </cell>
          <cell r="H3093">
            <v>219.02</v>
          </cell>
          <cell r="I3093">
            <v>223.41</v>
          </cell>
          <cell r="J3093">
            <v>227.99</v>
          </cell>
          <cell r="K3093">
            <v>237.61</v>
          </cell>
          <cell r="L3093">
            <v>248.42</v>
          </cell>
          <cell r="M3093">
            <v>250.27</v>
          </cell>
          <cell r="N3093">
            <v>248.22</v>
          </cell>
          <cell r="O3093">
            <v>248.92</v>
          </cell>
          <cell r="P3093">
            <v>255.69</v>
          </cell>
          <cell r="Q3093">
            <v>263.68</v>
          </cell>
          <cell r="R3093">
            <v>278.51</v>
          </cell>
          <cell r="S3093">
            <v>289.42</v>
          </cell>
          <cell r="T3093">
            <v>300.24</v>
          </cell>
          <cell r="U3093">
            <v>310.58</v>
          </cell>
          <cell r="V3093">
            <v>310.8</v>
          </cell>
          <cell r="W3093">
            <v>319.22000000000003</v>
          </cell>
          <cell r="X3093">
            <v>341.93</v>
          </cell>
          <cell r="Y3093">
            <v>363.12</v>
          </cell>
          <cell r="Z3093">
            <v>380.88</v>
          </cell>
          <cell r="AA3093">
            <v>401.87</v>
          </cell>
          <cell r="AB3093">
            <v>419.57</v>
          </cell>
          <cell r="AC3093">
            <v>434.93</v>
          </cell>
          <cell r="AD3093">
            <v>453.95</v>
          </cell>
          <cell r="AE3093">
            <v>473.19</v>
          </cell>
          <cell r="AF3093">
            <v>492.2</v>
          </cell>
          <cell r="AG3093">
            <v>579.63</v>
          </cell>
          <cell r="AH3093">
            <v>653.51</v>
          </cell>
          <cell r="AI3093">
            <v>725.46</v>
          </cell>
          <cell r="AJ3093">
            <v>795.47</v>
          </cell>
          <cell r="AK3093">
            <v>862.57</v>
          </cell>
        </row>
        <row r="3094">
          <cell r="A3094" t="str">
            <v>SDGbaseTRAv2_UrbAS_IRTv3QFSXfland</v>
          </cell>
          <cell r="B3094" t="str">
            <v>SIclos6_GOVclos11</v>
          </cell>
          <cell r="C3094" t="str">
            <v>SDGbaseTRAv2_UrbAS_IRTv3</v>
          </cell>
          <cell r="D3094" t="str">
            <v>QFSX</v>
          </cell>
          <cell r="E3094" t="str">
            <v>fland</v>
          </cell>
          <cell r="F3094">
            <v>17.03</v>
          </cell>
          <cell r="G3094">
            <v>17.2</v>
          </cell>
          <cell r="H3094">
            <v>17.37</v>
          </cell>
          <cell r="I3094">
            <v>17.54</v>
          </cell>
          <cell r="J3094">
            <v>17.72</v>
          </cell>
          <cell r="K3094">
            <v>17.899999999999999</v>
          </cell>
          <cell r="L3094">
            <v>18.07</v>
          </cell>
          <cell r="M3094">
            <v>18.260000000000002</v>
          </cell>
          <cell r="N3094">
            <v>18.440000000000001</v>
          </cell>
          <cell r="O3094">
            <v>18.62</v>
          </cell>
          <cell r="P3094">
            <v>18.809999999999999</v>
          </cell>
          <cell r="Q3094">
            <v>19</v>
          </cell>
          <cell r="R3094">
            <v>19.190000000000001</v>
          </cell>
          <cell r="S3094">
            <v>19.38</v>
          </cell>
          <cell r="T3094">
            <v>19.57</v>
          </cell>
          <cell r="U3094">
            <v>19.77</v>
          </cell>
          <cell r="V3094">
            <v>19.97</v>
          </cell>
          <cell r="W3094">
            <v>20.170000000000002</v>
          </cell>
          <cell r="X3094">
            <v>20.37</v>
          </cell>
          <cell r="Y3094">
            <v>20.57</v>
          </cell>
          <cell r="Z3094">
            <v>20.78</v>
          </cell>
          <cell r="AA3094">
            <v>20.98</v>
          </cell>
          <cell r="AB3094">
            <v>21.19</v>
          </cell>
          <cell r="AC3094">
            <v>21.41</v>
          </cell>
          <cell r="AD3094">
            <v>21.62</v>
          </cell>
          <cell r="AE3094">
            <v>21.84</v>
          </cell>
          <cell r="AF3094">
            <v>22.05</v>
          </cell>
          <cell r="AG3094">
            <v>22.28</v>
          </cell>
          <cell r="AH3094">
            <v>22.5</v>
          </cell>
          <cell r="AI3094">
            <v>22.72</v>
          </cell>
          <cell r="AJ3094">
            <v>22.95</v>
          </cell>
          <cell r="AK3094">
            <v>23.18</v>
          </cell>
        </row>
        <row r="3095">
          <cell r="A3095" t="str">
            <v>SDGbaseTRAv2_UrbAS_IRTv3P_ActivePoptotal</v>
          </cell>
          <cell r="B3095" t="str">
            <v>SIclos6_GOVclos11</v>
          </cell>
          <cell r="C3095" t="str">
            <v>SDGbaseTRAv2_UrbAS_IRTv3</v>
          </cell>
          <cell r="D3095" t="str">
            <v>P_ActivePop</v>
          </cell>
          <cell r="E3095" t="str">
            <v>total</v>
          </cell>
          <cell r="G3095">
            <v>24292.9</v>
          </cell>
          <cell r="H3095">
            <v>24642.6</v>
          </cell>
          <cell r="I3095">
            <v>24992.2</v>
          </cell>
          <cell r="J3095">
            <v>25341.9</v>
          </cell>
          <cell r="K3095">
            <v>25691.599999999999</v>
          </cell>
          <cell r="L3095">
            <v>26041.200000000001</v>
          </cell>
          <cell r="M3095">
            <v>26390.6</v>
          </cell>
          <cell r="N3095">
            <v>26740</v>
          </cell>
          <cell r="O3095">
            <v>27089.3</v>
          </cell>
          <cell r="P3095">
            <v>27438.7</v>
          </cell>
          <cell r="Q3095">
            <v>27788.1</v>
          </cell>
          <cell r="R3095">
            <v>28086.2</v>
          </cell>
          <cell r="S3095">
            <v>28384.400000000001</v>
          </cell>
          <cell r="T3095">
            <v>28682.5</v>
          </cell>
          <cell r="U3095">
            <v>28980.7</v>
          </cell>
          <cell r="V3095">
            <v>29278.799999999999</v>
          </cell>
          <cell r="W3095">
            <v>29514.3</v>
          </cell>
          <cell r="X3095">
            <v>29749.7</v>
          </cell>
          <cell r="Y3095">
            <v>29985.200000000001</v>
          </cell>
          <cell r="Z3095">
            <v>30220.7</v>
          </cell>
          <cell r="AA3095">
            <v>30456.1</v>
          </cell>
          <cell r="AB3095">
            <v>30638.2</v>
          </cell>
          <cell r="AC3095">
            <v>30820.3</v>
          </cell>
          <cell r="AD3095">
            <v>31002.3</v>
          </cell>
          <cell r="AE3095">
            <v>31184.400000000001</v>
          </cell>
          <cell r="AF3095">
            <v>31366.5</v>
          </cell>
          <cell r="AG3095">
            <v>31469.200000000001</v>
          </cell>
          <cell r="AH3095">
            <v>31571.9</v>
          </cell>
          <cell r="AI3095">
            <v>31674.6</v>
          </cell>
          <cell r="AJ3095">
            <v>31777.4</v>
          </cell>
          <cell r="AK3095">
            <v>31880.1</v>
          </cell>
        </row>
        <row r="3096">
          <cell r="A3096" t="str">
            <v>SDGbaseTRAv2_UrbAS_IRTv3P_WAgePoptotal</v>
          </cell>
          <cell r="B3096" t="str">
            <v>SIclos6_GOVclos11</v>
          </cell>
          <cell r="C3096" t="str">
            <v>SDGbaseTRAv2_UrbAS_IRTv3</v>
          </cell>
          <cell r="D3096" t="str">
            <v>P_WAgePop</v>
          </cell>
          <cell r="E3096" t="str">
            <v>total</v>
          </cell>
          <cell r="G3096">
            <v>38959.5</v>
          </cell>
          <cell r="H3096">
            <v>39520.300000000003</v>
          </cell>
          <cell r="I3096">
            <v>40081.1</v>
          </cell>
          <cell r="J3096">
            <v>40641.9</v>
          </cell>
          <cell r="K3096">
            <v>41202.699999999997</v>
          </cell>
          <cell r="L3096">
            <v>41763.4</v>
          </cell>
          <cell r="M3096">
            <v>42323.7</v>
          </cell>
          <cell r="N3096">
            <v>42884</v>
          </cell>
          <cell r="O3096">
            <v>43444.3</v>
          </cell>
          <cell r="P3096">
            <v>44004.6</v>
          </cell>
          <cell r="Q3096">
            <v>44564.9</v>
          </cell>
          <cell r="R3096">
            <v>45043.1</v>
          </cell>
          <cell r="S3096">
            <v>45521.2</v>
          </cell>
          <cell r="T3096">
            <v>45999.4</v>
          </cell>
          <cell r="U3096">
            <v>46477.5</v>
          </cell>
          <cell r="V3096">
            <v>46955.7</v>
          </cell>
          <cell r="W3096">
            <v>47333.3</v>
          </cell>
          <cell r="X3096">
            <v>47710.9</v>
          </cell>
          <cell r="Y3096">
            <v>48088.6</v>
          </cell>
          <cell r="Z3096">
            <v>48466.2</v>
          </cell>
          <cell r="AA3096">
            <v>48843.8</v>
          </cell>
          <cell r="AB3096">
            <v>49135.8</v>
          </cell>
          <cell r="AC3096">
            <v>49427.8</v>
          </cell>
          <cell r="AD3096">
            <v>49719.8</v>
          </cell>
          <cell r="AE3096">
            <v>50011.8</v>
          </cell>
          <cell r="AF3096">
            <v>50303.8</v>
          </cell>
          <cell r="AG3096">
            <v>50468.5</v>
          </cell>
          <cell r="AH3096">
            <v>50633.3</v>
          </cell>
          <cell r="AI3096">
            <v>50798</v>
          </cell>
          <cell r="AJ3096">
            <v>50962.7</v>
          </cell>
          <cell r="AK3096">
            <v>51127.5</v>
          </cell>
        </row>
        <row r="3097">
          <cell r="A3097" t="str">
            <v>SDGbaseTRAv2_UrbAS_IRTv3C_BroadUnEmpRatetotal</v>
          </cell>
          <cell r="B3097" t="str">
            <v>SIclos6_GOVclos11</v>
          </cell>
          <cell r="C3097" t="str">
            <v>SDGbaseTRAv2_UrbAS_IRTv3</v>
          </cell>
          <cell r="D3097" t="str">
            <v>C_BroadUnEmpRate</v>
          </cell>
          <cell r="E3097" t="str">
            <v>total</v>
          </cell>
          <cell r="G3097">
            <v>0.37</v>
          </cell>
          <cell r="H3097">
            <v>0.36</v>
          </cell>
          <cell r="I3097">
            <v>0.35</v>
          </cell>
          <cell r="J3097">
            <v>0.34</v>
          </cell>
          <cell r="K3097">
            <v>0.33</v>
          </cell>
          <cell r="L3097">
            <v>0.33</v>
          </cell>
          <cell r="M3097">
            <v>0.32</v>
          </cell>
          <cell r="N3097">
            <v>0.31</v>
          </cell>
          <cell r="O3097">
            <v>0.3</v>
          </cell>
          <cell r="P3097">
            <v>0.28999999999999998</v>
          </cell>
          <cell r="Q3097">
            <v>0.28000000000000003</v>
          </cell>
          <cell r="R3097">
            <v>0.27</v>
          </cell>
          <cell r="S3097">
            <v>0.26</v>
          </cell>
          <cell r="T3097">
            <v>0.24</v>
          </cell>
          <cell r="U3097">
            <v>0.23</v>
          </cell>
          <cell r="V3097">
            <v>0.21</v>
          </cell>
          <cell r="W3097">
            <v>0.19</v>
          </cell>
          <cell r="X3097">
            <v>0.17</v>
          </cell>
          <cell r="Y3097">
            <v>0.15</v>
          </cell>
          <cell r="Z3097">
            <v>0.14000000000000001</v>
          </cell>
          <cell r="AA3097">
            <v>0.13</v>
          </cell>
          <cell r="AB3097">
            <v>0.11</v>
          </cell>
          <cell r="AC3097">
            <v>0.09</v>
          </cell>
          <cell r="AD3097">
            <v>0.08</v>
          </cell>
          <cell r="AE3097">
            <v>0.06</v>
          </cell>
          <cell r="AF3097">
            <v>0.04</v>
          </cell>
          <cell r="AG3097">
            <v>0.01</v>
          </cell>
          <cell r="AH3097">
            <v>-0.01</v>
          </cell>
          <cell r="AI3097">
            <v>-0.02</v>
          </cell>
          <cell r="AJ3097">
            <v>-0.02</v>
          </cell>
          <cell r="AK3097">
            <v>-0.03</v>
          </cell>
        </row>
        <row r="3098">
          <cell r="A3098" t="str">
            <v>SDGbaseTRAv2_UrbAS_IRTv3C_LabForceParttotal</v>
          </cell>
          <cell r="B3098" t="str">
            <v>SIclos6_GOVclos11</v>
          </cell>
          <cell r="C3098" t="str">
            <v>SDGbaseTRAv2_UrbAS_IRTv3</v>
          </cell>
          <cell r="D3098" t="str">
            <v>C_LabForcePart</v>
          </cell>
          <cell r="E3098" t="str">
            <v>total</v>
          </cell>
          <cell r="G3098">
            <v>0.39</v>
          </cell>
          <cell r="H3098">
            <v>0.4</v>
          </cell>
          <cell r="I3098">
            <v>0.41</v>
          </cell>
          <cell r="J3098">
            <v>0.41</v>
          </cell>
          <cell r="K3098">
            <v>0.42</v>
          </cell>
          <cell r="L3098">
            <v>0.42</v>
          </cell>
          <cell r="M3098">
            <v>0.42</v>
          </cell>
          <cell r="N3098">
            <v>0.43</v>
          </cell>
          <cell r="O3098">
            <v>0.43</v>
          </cell>
          <cell r="P3098">
            <v>0.44</v>
          </cell>
          <cell r="Q3098">
            <v>0.45</v>
          </cell>
          <cell r="R3098">
            <v>0.45</v>
          </cell>
          <cell r="S3098">
            <v>0.46</v>
          </cell>
          <cell r="T3098">
            <v>0.47</v>
          </cell>
          <cell r="U3098">
            <v>0.48</v>
          </cell>
          <cell r="V3098">
            <v>0.49</v>
          </cell>
          <cell r="W3098">
            <v>0.5</v>
          </cell>
          <cell r="X3098">
            <v>0.52</v>
          </cell>
          <cell r="Y3098">
            <v>0.53</v>
          </cell>
          <cell r="Z3098">
            <v>0.54</v>
          </cell>
          <cell r="AA3098">
            <v>0.54</v>
          </cell>
          <cell r="AB3098">
            <v>0.55000000000000004</v>
          </cell>
          <cell r="AC3098">
            <v>0.56000000000000005</v>
          </cell>
          <cell r="AD3098">
            <v>0.57999999999999996</v>
          </cell>
          <cell r="AE3098">
            <v>0.59</v>
          </cell>
          <cell r="AF3098">
            <v>0.6</v>
          </cell>
          <cell r="AG3098">
            <v>0.62</v>
          </cell>
          <cell r="AH3098">
            <v>0.63</v>
          </cell>
          <cell r="AI3098">
            <v>0.64</v>
          </cell>
          <cell r="AJ3098">
            <v>0.64</v>
          </cell>
          <cell r="AK3098">
            <v>0.64</v>
          </cell>
        </row>
        <row r="3099">
          <cell r="A3099" t="str">
            <v>SDGbaseTRAv2_UrbAS_IRTv3QVAXaawhe</v>
          </cell>
          <cell r="B3099" t="str">
            <v>SIclos6_GOVclos11</v>
          </cell>
          <cell r="C3099" t="str">
            <v>SDGbaseTRAv2_UrbAS_IRTv3</v>
          </cell>
          <cell r="D3099" t="str">
            <v>QVAX</v>
          </cell>
          <cell r="E3099" t="str">
            <v>aawhe</v>
          </cell>
          <cell r="F3099">
            <v>2.66</v>
          </cell>
          <cell r="G3099">
            <v>2.64</v>
          </cell>
          <cell r="H3099">
            <v>2.7</v>
          </cell>
          <cell r="I3099">
            <v>2.73</v>
          </cell>
          <cell r="J3099">
            <v>2.77</v>
          </cell>
          <cell r="K3099">
            <v>2.81</v>
          </cell>
          <cell r="L3099">
            <v>2.85</v>
          </cell>
          <cell r="M3099">
            <v>2.89</v>
          </cell>
          <cell r="N3099">
            <v>2.93</v>
          </cell>
          <cell r="O3099">
            <v>3</v>
          </cell>
          <cell r="P3099">
            <v>3.04</v>
          </cell>
          <cell r="Q3099">
            <v>3.08</v>
          </cell>
          <cell r="R3099">
            <v>3.13</v>
          </cell>
          <cell r="S3099">
            <v>3.18</v>
          </cell>
          <cell r="T3099">
            <v>3.22</v>
          </cell>
          <cell r="U3099">
            <v>3.28</v>
          </cell>
          <cell r="V3099">
            <v>3.32</v>
          </cell>
          <cell r="W3099">
            <v>3.36</v>
          </cell>
          <cell r="X3099">
            <v>3.41</v>
          </cell>
          <cell r="Y3099">
            <v>3.45</v>
          </cell>
          <cell r="Z3099">
            <v>3.49</v>
          </cell>
          <cell r="AA3099">
            <v>3.54</v>
          </cell>
          <cell r="AB3099">
            <v>3.59</v>
          </cell>
          <cell r="AC3099">
            <v>3.64</v>
          </cell>
          <cell r="AD3099">
            <v>3.68</v>
          </cell>
          <cell r="AE3099">
            <v>3.72</v>
          </cell>
          <cell r="AF3099">
            <v>3.77</v>
          </cell>
          <cell r="AG3099">
            <v>3.82</v>
          </cell>
          <cell r="AH3099">
            <v>3.81</v>
          </cell>
          <cell r="AI3099">
            <v>3.8</v>
          </cell>
          <cell r="AJ3099">
            <v>3.79</v>
          </cell>
          <cell r="AK3099">
            <v>3.78</v>
          </cell>
        </row>
        <row r="3100">
          <cell r="A3100" t="str">
            <v>SDGbaseTRAv2_UrbAS_IRTv3QVAXaamai</v>
          </cell>
          <cell r="B3100" t="str">
            <v>SIclos6_GOVclos11</v>
          </cell>
          <cell r="C3100" t="str">
            <v>SDGbaseTRAv2_UrbAS_IRTv3</v>
          </cell>
          <cell r="D3100" t="str">
            <v>QVAX</v>
          </cell>
          <cell r="E3100" t="str">
            <v>aamai</v>
          </cell>
          <cell r="F3100">
            <v>11.93</v>
          </cell>
          <cell r="G3100">
            <v>11.8</v>
          </cell>
          <cell r="H3100">
            <v>12.08</v>
          </cell>
          <cell r="I3100">
            <v>12.27</v>
          </cell>
          <cell r="J3100">
            <v>12.51</v>
          </cell>
          <cell r="K3100">
            <v>12.69</v>
          </cell>
          <cell r="L3100">
            <v>12.9</v>
          </cell>
          <cell r="M3100">
            <v>13.08</v>
          </cell>
          <cell r="N3100">
            <v>13.26</v>
          </cell>
          <cell r="O3100">
            <v>13.67</v>
          </cell>
          <cell r="P3100">
            <v>13.92</v>
          </cell>
          <cell r="Q3100">
            <v>14.1</v>
          </cell>
          <cell r="R3100">
            <v>14.33</v>
          </cell>
          <cell r="S3100">
            <v>14.54</v>
          </cell>
          <cell r="T3100">
            <v>14.73</v>
          </cell>
          <cell r="U3100">
            <v>14.96</v>
          </cell>
          <cell r="V3100">
            <v>15.14</v>
          </cell>
          <cell r="W3100">
            <v>15.31</v>
          </cell>
          <cell r="X3100">
            <v>15.48</v>
          </cell>
          <cell r="Y3100">
            <v>15.65</v>
          </cell>
          <cell r="Z3100">
            <v>15.85</v>
          </cell>
          <cell r="AA3100">
            <v>16.059999999999999</v>
          </cell>
          <cell r="AB3100">
            <v>16.329999999999998</v>
          </cell>
          <cell r="AC3100">
            <v>16.52</v>
          </cell>
          <cell r="AD3100">
            <v>16.7</v>
          </cell>
          <cell r="AE3100">
            <v>16.89</v>
          </cell>
          <cell r="AF3100">
            <v>17.09</v>
          </cell>
          <cell r="AG3100">
            <v>17.21</v>
          </cell>
          <cell r="AH3100">
            <v>17.100000000000001</v>
          </cell>
          <cell r="AI3100">
            <v>16.989999999999998</v>
          </cell>
          <cell r="AJ3100">
            <v>16.89</v>
          </cell>
          <cell r="AK3100">
            <v>16.77</v>
          </cell>
        </row>
        <row r="3101">
          <cell r="A3101" t="str">
            <v>SDGbaseTRAv2_UrbAS_IRTv3QVAXaaoce</v>
          </cell>
          <cell r="B3101" t="str">
            <v>SIclos6_GOVclos11</v>
          </cell>
          <cell r="C3101" t="str">
            <v>SDGbaseTRAv2_UrbAS_IRTv3</v>
          </cell>
          <cell r="D3101" t="str">
            <v>QVAX</v>
          </cell>
          <cell r="E3101" t="str">
            <v>aaoce</v>
          </cell>
          <cell r="F3101">
            <v>0.82</v>
          </cell>
          <cell r="G3101">
            <v>0.81</v>
          </cell>
          <cell r="H3101">
            <v>0.83</v>
          </cell>
          <cell r="I3101">
            <v>0.84</v>
          </cell>
          <cell r="J3101">
            <v>0.85</v>
          </cell>
          <cell r="K3101">
            <v>0.86</v>
          </cell>
          <cell r="L3101">
            <v>0.88</v>
          </cell>
          <cell r="M3101">
            <v>0.89</v>
          </cell>
          <cell r="N3101">
            <v>0.9</v>
          </cell>
          <cell r="O3101">
            <v>0.92</v>
          </cell>
          <cell r="P3101">
            <v>0.94</v>
          </cell>
          <cell r="Q3101">
            <v>0.96</v>
          </cell>
          <cell r="R3101">
            <v>0.97</v>
          </cell>
          <cell r="S3101">
            <v>0.99</v>
          </cell>
          <cell r="T3101">
            <v>1.01</v>
          </cell>
          <cell r="U3101">
            <v>1.02</v>
          </cell>
          <cell r="V3101">
            <v>1.04</v>
          </cell>
          <cell r="W3101">
            <v>1.05</v>
          </cell>
          <cell r="X3101">
            <v>1.07</v>
          </cell>
          <cell r="Y3101">
            <v>1.08</v>
          </cell>
          <cell r="Z3101">
            <v>1.1000000000000001</v>
          </cell>
          <cell r="AA3101">
            <v>1.1100000000000001</v>
          </cell>
          <cell r="AB3101">
            <v>1.1299999999999999</v>
          </cell>
          <cell r="AC3101">
            <v>1.1499999999999999</v>
          </cell>
          <cell r="AD3101">
            <v>1.17</v>
          </cell>
          <cell r="AE3101">
            <v>1.18</v>
          </cell>
          <cell r="AF3101">
            <v>1.2</v>
          </cell>
          <cell r="AG3101">
            <v>1.21</v>
          </cell>
          <cell r="AH3101">
            <v>1.21</v>
          </cell>
          <cell r="AI3101">
            <v>1.21</v>
          </cell>
          <cell r="AJ3101">
            <v>1.21</v>
          </cell>
          <cell r="AK3101">
            <v>1.21</v>
          </cell>
        </row>
        <row r="3102">
          <cell r="A3102" t="str">
            <v>SDGbaseTRAv2_UrbAS_IRTv3QVAXaaveg</v>
          </cell>
          <cell r="B3102" t="str">
            <v>SIclos6_GOVclos11</v>
          </cell>
          <cell r="C3102" t="str">
            <v>SDGbaseTRAv2_UrbAS_IRTv3</v>
          </cell>
          <cell r="D3102" t="str">
            <v>QVAX</v>
          </cell>
          <cell r="E3102" t="str">
            <v>aaveg</v>
          </cell>
          <cell r="F3102">
            <v>6.73</v>
          </cell>
          <cell r="G3102">
            <v>6.43</v>
          </cell>
          <cell r="H3102">
            <v>6.53</v>
          </cell>
          <cell r="I3102">
            <v>6.64</v>
          </cell>
          <cell r="J3102">
            <v>6.76</v>
          </cell>
          <cell r="K3102">
            <v>6.83</v>
          </cell>
          <cell r="L3102">
            <v>6.91</v>
          </cell>
          <cell r="M3102">
            <v>6.97</v>
          </cell>
          <cell r="N3102">
            <v>7.03</v>
          </cell>
          <cell r="O3102">
            <v>7.18</v>
          </cell>
          <cell r="P3102">
            <v>7.25</v>
          </cell>
          <cell r="Q3102">
            <v>7.31</v>
          </cell>
          <cell r="R3102">
            <v>7.43</v>
          </cell>
          <cell r="S3102">
            <v>7.54</v>
          </cell>
          <cell r="T3102">
            <v>7.65</v>
          </cell>
          <cell r="U3102">
            <v>7.76</v>
          </cell>
          <cell r="V3102">
            <v>7.86</v>
          </cell>
          <cell r="W3102">
            <v>7.95</v>
          </cell>
          <cell r="X3102">
            <v>8.0500000000000007</v>
          </cell>
          <cell r="Y3102">
            <v>8.15</v>
          </cell>
          <cell r="Z3102">
            <v>8.2200000000000006</v>
          </cell>
          <cell r="AA3102">
            <v>8.31</v>
          </cell>
          <cell r="AB3102">
            <v>8.48</v>
          </cell>
          <cell r="AC3102">
            <v>8.58</v>
          </cell>
          <cell r="AD3102">
            <v>8.68</v>
          </cell>
          <cell r="AE3102">
            <v>8.7799999999999994</v>
          </cell>
          <cell r="AF3102">
            <v>8.91</v>
          </cell>
          <cell r="AG3102">
            <v>9.06</v>
          </cell>
          <cell r="AH3102">
            <v>9.02</v>
          </cell>
          <cell r="AI3102">
            <v>9</v>
          </cell>
          <cell r="AJ3102">
            <v>8.99</v>
          </cell>
          <cell r="AK3102">
            <v>8.9600000000000009</v>
          </cell>
        </row>
        <row r="3103">
          <cell r="A3103" t="str">
            <v>SDGbaseTRAv2_UrbAS_IRTv3QVAXaaofr</v>
          </cell>
          <cell r="B3103" t="str">
            <v>SIclos6_GOVclos11</v>
          </cell>
          <cell r="C3103" t="str">
            <v>SDGbaseTRAv2_UrbAS_IRTv3</v>
          </cell>
          <cell r="D3103" t="str">
            <v>QVAX</v>
          </cell>
          <cell r="E3103" t="str">
            <v>aaofr</v>
          </cell>
          <cell r="F3103">
            <v>13</v>
          </cell>
          <cell r="G3103">
            <v>12.57</v>
          </cell>
          <cell r="H3103">
            <v>12.95</v>
          </cell>
          <cell r="I3103">
            <v>13.15</v>
          </cell>
          <cell r="J3103">
            <v>13.41</v>
          </cell>
          <cell r="K3103">
            <v>13.64</v>
          </cell>
          <cell r="L3103">
            <v>13.9</v>
          </cell>
          <cell r="M3103">
            <v>14.11</v>
          </cell>
          <cell r="N3103">
            <v>14.33</v>
          </cell>
          <cell r="O3103">
            <v>15.08</v>
          </cell>
          <cell r="P3103">
            <v>15.4</v>
          </cell>
          <cell r="Q3103">
            <v>15.6</v>
          </cell>
          <cell r="R3103">
            <v>15.91</v>
          </cell>
          <cell r="S3103">
            <v>16.21</v>
          </cell>
          <cell r="T3103">
            <v>16.510000000000002</v>
          </cell>
          <cell r="U3103">
            <v>16.850000000000001</v>
          </cell>
          <cell r="V3103">
            <v>17.14</v>
          </cell>
          <cell r="W3103">
            <v>17.440000000000001</v>
          </cell>
          <cell r="X3103">
            <v>17.72</v>
          </cell>
          <cell r="Y3103">
            <v>17.989999999999998</v>
          </cell>
          <cell r="Z3103">
            <v>18.190000000000001</v>
          </cell>
          <cell r="AA3103">
            <v>18.440000000000001</v>
          </cell>
          <cell r="AB3103">
            <v>18.91</v>
          </cell>
          <cell r="AC3103">
            <v>19.239999999999998</v>
          </cell>
          <cell r="AD3103">
            <v>19.55</v>
          </cell>
          <cell r="AE3103">
            <v>19.850000000000001</v>
          </cell>
          <cell r="AF3103">
            <v>20.18</v>
          </cell>
          <cell r="AG3103">
            <v>20.54</v>
          </cell>
          <cell r="AH3103">
            <v>20.46</v>
          </cell>
          <cell r="AI3103">
            <v>20.3</v>
          </cell>
          <cell r="AJ3103">
            <v>20.149999999999999</v>
          </cell>
          <cell r="AK3103">
            <v>19.97</v>
          </cell>
        </row>
        <row r="3104">
          <cell r="A3104" t="str">
            <v>SDGbaseTRAv2_UrbAS_IRTv3QVAXaagra</v>
          </cell>
          <cell r="B3104" t="str">
            <v>SIclos6_GOVclos11</v>
          </cell>
          <cell r="C3104" t="str">
            <v>SDGbaseTRAv2_UrbAS_IRTv3</v>
          </cell>
          <cell r="D3104" t="str">
            <v>QVAX</v>
          </cell>
          <cell r="E3104" t="str">
            <v>aagra</v>
          </cell>
          <cell r="F3104">
            <v>6.2</v>
          </cell>
          <cell r="G3104">
            <v>6.02</v>
          </cell>
          <cell r="H3104">
            <v>6.27</v>
          </cell>
          <cell r="I3104">
            <v>6.35</v>
          </cell>
          <cell r="J3104">
            <v>6.47</v>
          </cell>
          <cell r="K3104">
            <v>6.61</v>
          </cell>
          <cell r="L3104">
            <v>6.76</v>
          </cell>
          <cell r="M3104">
            <v>6.91</v>
          </cell>
          <cell r="N3104">
            <v>7.08</v>
          </cell>
          <cell r="O3104">
            <v>7.58</v>
          </cell>
          <cell r="P3104">
            <v>7.83</v>
          </cell>
          <cell r="Q3104">
            <v>7.99</v>
          </cell>
          <cell r="R3104">
            <v>8.19</v>
          </cell>
          <cell r="S3104">
            <v>8.39</v>
          </cell>
          <cell r="T3104">
            <v>8.61</v>
          </cell>
          <cell r="U3104">
            <v>8.85</v>
          </cell>
          <cell r="V3104">
            <v>9.06</v>
          </cell>
          <cell r="W3104">
            <v>9.2899999999999991</v>
          </cell>
          <cell r="X3104">
            <v>9.5399999999999991</v>
          </cell>
          <cell r="Y3104">
            <v>9.77</v>
          </cell>
          <cell r="Z3104">
            <v>10.06</v>
          </cell>
          <cell r="AA3104">
            <v>10.32</v>
          </cell>
          <cell r="AB3104">
            <v>10.62</v>
          </cell>
          <cell r="AC3104">
            <v>10.88</v>
          </cell>
          <cell r="AD3104">
            <v>11.11</v>
          </cell>
          <cell r="AE3104">
            <v>11.34</v>
          </cell>
          <cell r="AF3104">
            <v>11.57</v>
          </cell>
          <cell r="AG3104">
            <v>11.7</v>
          </cell>
          <cell r="AH3104">
            <v>11.73</v>
          </cell>
          <cell r="AI3104">
            <v>11.65</v>
          </cell>
          <cell r="AJ3104">
            <v>11.55</v>
          </cell>
          <cell r="AK3104">
            <v>11.43</v>
          </cell>
        </row>
        <row r="3105">
          <cell r="A3105" t="str">
            <v>SDGbaseTRAv2_UrbAS_IRTv3QVAXaaoil</v>
          </cell>
          <cell r="B3105" t="str">
            <v>SIclos6_GOVclos11</v>
          </cell>
          <cell r="C3105" t="str">
            <v>SDGbaseTRAv2_UrbAS_IRTv3</v>
          </cell>
          <cell r="D3105" t="str">
            <v>QVAX</v>
          </cell>
          <cell r="E3105" t="str">
            <v>aaoil</v>
          </cell>
          <cell r="F3105">
            <v>5.45</v>
          </cell>
          <cell r="G3105">
            <v>5.35</v>
          </cell>
          <cell r="H3105">
            <v>5.45</v>
          </cell>
          <cell r="I3105">
            <v>5.53</v>
          </cell>
          <cell r="J3105">
            <v>5.62</v>
          </cell>
          <cell r="K3105">
            <v>5.69</v>
          </cell>
          <cell r="L3105">
            <v>5.78</v>
          </cell>
          <cell r="M3105">
            <v>5.85</v>
          </cell>
          <cell r="N3105">
            <v>5.93</v>
          </cell>
          <cell r="O3105">
            <v>6.06</v>
          </cell>
          <cell r="P3105">
            <v>6.16</v>
          </cell>
          <cell r="Q3105">
            <v>6.24</v>
          </cell>
          <cell r="R3105">
            <v>6.36</v>
          </cell>
          <cell r="S3105">
            <v>6.47</v>
          </cell>
          <cell r="T3105">
            <v>6.58</v>
          </cell>
          <cell r="U3105">
            <v>6.7</v>
          </cell>
          <cell r="V3105">
            <v>6.81</v>
          </cell>
          <cell r="W3105">
            <v>6.91</v>
          </cell>
          <cell r="X3105">
            <v>7.02</v>
          </cell>
          <cell r="Y3105">
            <v>7.13</v>
          </cell>
          <cell r="Z3105">
            <v>7.24</v>
          </cell>
          <cell r="AA3105">
            <v>7.35</v>
          </cell>
          <cell r="AB3105">
            <v>7.49</v>
          </cell>
          <cell r="AC3105">
            <v>7.6</v>
          </cell>
          <cell r="AD3105">
            <v>7.71</v>
          </cell>
          <cell r="AE3105">
            <v>7.82</v>
          </cell>
          <cell r="AF3105">
            <v>7.95</v>
          </cell>
          <cell r="AG3105">
            <v>8.07</v>
          </cell>
          <cell r="AH3105">
            <v>8.07</v>
          </cell>
          <cell r="AI3105">
            <v>8.08</v>
          </cell>
          <cell r="AJ3105">
            <v>8.1</v>
          </cell>
          <cell r="AK3105">
            <v>8.1</v>
          </cell>
        </row>
        <row r="3106">
          <cell r="A3106" t="str">
            <v>SDGbaseTRAv2_UrbAS_IRTv3QVAXaatub</v>
          </cell>
          <cell r="B3106" t="str">
            <v>SIclos6_GOVclos11</v>
          </cell>
          <cell r="C3106" t="str">
            <v>SDGbaseTRAv2_UrbAS_IRTv3</v>
          </cell>
          <cell r="D3106" t="str">
            <v>QVAX</v>
          </cell>
          <cell r="E3106" t="str">
            <v>aatub</v>
          </cell>
          <cell r="F3106">
            <v>2.95</v>
          </cell>
          <cell r="G3106">
            <v>2.82</v>
          </cell>
          <cell r="H3106">
            <v>2.87</v>
          </cell>
          <cell r="I3106">
            <v>2.92</v>
          </cell>
          <cell r="J3106">
            <v>2.97</v>
          </cell>
          <cell r="K3106">
            <v>3.01</v>
          </cell>
          <cell r="L3106">
            <v>3.04</v>
          </cell>
          <cell r="M3106">
            <v>3.08</v>
          </cell>
          <cell r="N3106">
            <v>3.11</v>
          </cell>
          <cell r="O3106">
            <v>3.18</v>
          </cell>
          <cell r="P3106">
            <v>3.22</v>
          </cell>
          <cell r="Q3106">
            <v>3.25</v>
          </cell>
          <cell r="R3106">
            <v>3.31</v>
          </cell>
          <cell r="S3106">
            <v>3.37</v>
          </cell>
          <cell r="T3106">
            <v>3.42</v>
          </cell>
          <cell r="U3106">
            <v>3.47</v>
          </cell>
          <cell r="V3106">
            <v>3.52</v>
          </cell>
          <cell r="W3106">
            <v>3.57</v>
          </cell>
          <cell r="X3106">
            <v>3.61</v>
          </cell>
          <cell r="Y3106">
            <v>3.66</v>
          </cell>
          <cell r="Z3106">
            <v>3.69</v>
          </cell>
          <cell r="AA3106">
            <v>3.73</v>
          </cell>
          <cell r="AB3106">
            <v>3.81</v>
          </cell>
          <cell r="AC3106">
            <v>3.86</v>
          </cell>
          <cell r="AD3106">
            <v>3.9</v>
          </cell>
          <cell r="AE3106">
            <v>3.95</v>
          </cell>
          <cell r="AF3106">
            <v>4.01</v>
          </cell>
          <cell r="AG3106">
            <v>4.07</v>
          </cell>
          <cell r="AH3106">
            <v>4.03</v>
          </cell>
          <cell r="AI3106">
            <v>4</v>
          </cell>
          <cell r="AJ3106">
            <v>3.98</v>
          </cell>
          <cell r="AK3106">
            <v>3.94</v>
          </cell>
        </row>
        <row r="3107">
          <cell r="A3107" t="str">
            <v>SDGbaseTRAv2_UrbAS_IRTv3QVAXaapul</v>
          </cell>
          <cell r="B3107" t="str">
            <v>SIclos6_GOVclos11</v>
          </cell>
          <cell r="C3107" t="str">
            <v>SDGbaseTRAv2_UrbAS_IRTv3</v>
          </cell>
          <cell r="D3107" t="str">
            <v>QVAX</v>
          </cell>
          <cell r="E3107" t="str">
            <v>aapul</v>
          </cell>
          <cell r="F3107">
            <v>0.52</v>
          </cell>
          <cell r="G3107">
            <v>0.52</v>
          </cell>
          <cell r="H3107">
            <v>0.52</v>
          </cell>
          <cell r="I3107">
            <v>0.53</v>
          </cell>
          <cell r="J3107">
            <v>0.54</v>
          </cell>
          <cell r="K3107">
            <v>0.55000000000000004</v>
          </cell>
          <cell r="L3107">
            <v>0.56000000000000005</v>
          </cell>
          <cell r="M3107">
            <v>0.56000000000000005</v>
          </cell>
          <cell r="N3107">
            <v>0.56999999999999995</v>
          </cell>
          <cell r="O3107">
            <v>0.57999999999999996</v>
          </cell>
          <cell r="P3107">
            <v>0.57999999999999996</v>
          </cell>
          <cell r="Q3107">
            <v>0.59</v>
          </cell>
          <cell r="R3107">
            <v>0.6</v>
          </cell>
          <cell r="S3107">
            <v>0.6</v>
          </cell>
          <cell r="T3107">
            <v>0.61</v>
          </cell>
          <cell r="U3107">
            <v>0.62</v>
          </cell>
          <cell r="V3107">
            <v>0.63</v>
          </cell>
          <cell r="W3107">
            <v>0.64</v>
          </cell>
          <cell r="X3107">
            <v>0.64</v>
          </cell>
          <cell r="Y3107">
            <v>0.65</v>
          </cell>
          <cell r="Z3107">
            <v>0.66</v>
          </cell>
          <cell r="AA3107">
            <v>0.66</v>
          </cell>
          <cell r="AB3107">
            <v>0.67</v>
          </cell>
          <cell r="AC3107">
            <v>0.68</v>
          </cell>
          <cell r="AD3107">
            <v>0.69</v>
          </cell>
          <cell r="AE3107">
            <v>0.7</v>
          </cell>
          <cell r="AF3107">
            <v>0.71</v>
          </cell>
          <cell r="AG3107">
            <v>0.72</v>
          </cell>
          <cell r="AH3107">
            <v>0.72</v>
          </cell>
          <cell r="AI3107">
            <v>0.72</v>
          </cell>
          <cell r="AJ3107">
            <v>0.72</v>
          </cell>
          <cell r="AK3107">
            <v>0.72</v>
          </cell>
        </row>
        <row r="3108">
          <cell r="A3108" t="str">
            <v>SDGbaseTRAv2_UrbAS_IRTv3QVAXaasug</v>
          </cell>
          <cell r="B3108" t="str">
            <v>SIclos6_GOVclos11</v>
          </cell>
          <cell r="C3108" t="str">
            <v>SDGbaseTRAv2_UrbAS_IRTv3</v>
          </cell>
          <cell r="D3108" t="str">
            <v>QVAX</v>
          </cell>
          <cell r="E3108" t="str">
            <v>aasug</v>
          </cell>
          <cell r="F3108">
            <v>3.82</v>
          </cell>
          <cell r="G3108">
            <v>3.74</v>
          </cell>
          <cell r="H3108">
            <v>3.8</v>
          </cell>
          <cell r="I3108">
            <v>3.86</v>
          </cell>
          <cell r="J3108">
            <v>3.92</v>
          </cell>
          <cell r="K3108">
            <v>3.97</v>
          </cell>
          <cell r="L3108">
            <v>4.0199999999999996</v>
          </cell>
          <cell r="M3108">
            <v>4.0599999999999996</v>
          </cell>
          <cell r="N3108">
            <v>4.0999999999999996</v>
          </cell>
          <cell r="O3108">
            <v>4.21</v>
          </cell>
          <cell r="P3108">
            <v>4.26</v>
          </cell>
          <cell r="Q3108">
            <v>4.28</v>
          </cell>
          <cell r="R3108">
            <v>4.34</v>
          </cell>
          <cell r="S3108">
            <v>4.3899999999999997</v>
          </cell>
          <cell r="T3108">
            <v>4.4400000000000004</v>
          </cell>
          <cell r="U3108">
            <v>4.5</v>
          </cell>
          <cell r="V3108">
            <v>4.53</v>
          </cell>
          <cell r="W3108">
            <v>4.58</v>
          </cell>
          <cell r="X3108">
            <v>4.63</v>
          </cell>
          <cell r="Y3108">
            <v>4.68</v>
          </cell>
          <cell r="Z3108">
            <v>4.74</v>
          </cell>
          <cell r="AA3108">
            <v>4.79</v>
          </cell>
          <cell r="AB3108">
            <v>4.8600000000000003</v>
          </cell>
          <cell r="AC3108">
            <v>4.8899999999999997</v>
          </cell>
          <cell r="AD3108">
            <v>4.93</v>
          </cell>
          <cell r="AE3108">
            <v>4.96</v>
          </cell>
          <cell r="AF3108">
            <v>5.01</v>
          </cell>
          <cell r="AG3108">
            <v>5.0599999999999996</v>
          </cell>
          <cell r="AH3108">
            <v>5.05</v>
          </cell>
          <cell r="AI3108">
            <v>5.04</v>
          </cell>
          <cell r="AJ3108">
            <v>5.04</v>
          </cell>
          <cell r="AK3108">
            <v>5.03</v>
          </cell>
        </row>
        <row r="3109">
          <cell r="A3109" t="str">
            <v>SDGbaseTRAv2_UrbAS_IRTv3QVAXaaoth</v>
          </cell>
          <cell r="B3109" t="str">
            <v>SIclos6_GOVclos11</v>
          </cell>
          <cell r="C3109" t="str">
            <v>SDGbaseTRAv2_UrbAS_IRTv3</v>
          </cell>
          <cell r="D3109" t="str">
            <v>QVAX</v>
          </cell>
          <cell r="E3109" t="str">
            <v>aaoth</v>
          </cell>
          <cell r="F3109">
            <v>7.29</v>
          </cell>
          <cell r="G3109">
            <v>7.3</v>
          </cell>
          <cell r="H3109">
            <v>7.41</v>
          </cell>
          <cell r="I3109">
            <v>7.46</v>
          </cell>
          <cell r="J3109">
            <v>7.51</v>
          </cell>
          <cell r="K3109">
            <v>7.58</v>
          </cell>
          <cell r="L3109">
            <v>7.65</v>
          </cell>
          <cell r="M3109">
            <v>7.74</v>
          </cell>
          <cell r="N3109">
            <v>7.85</v>
          </cell>
          <cell r="O3109">
            <v>8</v>
          </cell>
          <cell r="P3109">
            <v>8.15</v>
          </cell>
          <cell r="Q3109">
            <v>8.2799999999999994</v>
          </cell>
          <cell r="R3109">
            <v>8.42</v>
          </cell>
          <cell r="S3109">
            <v>8.56</v>
          </cell>
          <cell r="T3109">
            <v>8.6999999999999993</v>
          </cell>
          <cell r="U3109">
            <v>8.85</v>
          </cell>
          <cell r="V3109">
            <v>8.99</v>
          </cell>
          <cell r="W3109">
            <v>9.1300000000000008</v>
          </cell>
          <cell r="X3109">
            <v>9.2799999999999994</v>
          </cell>
          <cell r="Y3109">
            <v>9.43</v>
          </cell>
          <cell r="Z3109">
            <v>9.58</v>
          </cell>
          <cell r="AA3109">
            <v>9.73</v>
          </cell>
          <cell r="AB3109">
            <v>9.89</v>
          </cell>
          <cell r="AC3109">
            <v>10.039999999999999</v>
          </cell>
          <cell r="AD3109">
            <v>10.18</v>
          </cell>
          <cell r="AE3109">
            <v>10.33</v>
          </cell>
          <cell r="AF3109">
            <v>10.48</v>
          </cell>
          <cell r="AG3109">
            <v>10.63</v>
          </cell>
          <cell r="AH3109">
            <v>10.69</v>
          </cell>
          <cell r="AI3109">
            <v>10.75</v>
          </cell>
          <cell r="AJ3109">
            <v>10.8</v>
          </cell>
          <cell r="AK3109">
            <v>10.85</v>
          </cell>
        </row>
        <row r="3110">
          <cell r="A3110" t="str">
            <v>SDGbaseTRAv2_UrbAS_IRTv3QVAXalani</v>
          </cell>
          <cell r="B3110" t="str">
            <v>SIclos6_GOVclos11</v>
          </cell>
          <cell r="C3110" t="str">
            <v>SDGbaseTRAv2_UrbAS_IRTv3</v>
          </cell>
          <cell r="D3110" t="str">
            <v>QVAX</v>
          </cell>
          <cell r="E3110" t="str">
            <v>alani</v>
          </cell>
          <cell r="F3110">
            <v>27.55</v>
          </cell>
          <cell r="G3110">
            <v>27.71</v>
          </cell>
          <cell r="H3110">
            <v>28.22</v>
          </cell>
          <cell r="I3110">
            <v>28.51</v>
          </cell>
          <cell r="J3110">
            <v>28.87</v>
          </cell>
          <cell r="K3110">
            <v>29.36</v>
          </cell>
          <cell r="L3110">
            <v>30.01</v>
          </cell>
          <cell r="M3110">
            <v>30.7</v>
          </cell>
          <cell r="N3110">
            <v>31.45</v>
          </cell>
          <cell r="O3110">
            <v>32.61</v>
          </cell>
          <cell r="P3110">
            <v>33.69</v>
          </cell>
          <cell r="Q3110">
            <v>34.57</v>
          </cell>
          <cell r="R3110">
            <v>35.57</v>
          </cell>
          <cell r="S3110">
            <v>36.549999999999997</v>
          </cell>
          <cell r="T3110">
            <v>37.61</v>
          </cell>
          <cell r="U3110">
            <v>38.86</v>
          </cell>
          <cell r="V3110">
            <v>39.979999999999997</v>
          </cell>
          <cell r="W3110">
            <v>41.16</v>
          </cell>
          <cell r="X3110">
            <v>42.43</v>
          </cell>
          <cell r="Y3110">
            <v>43.62</v>
          </cell>
          <cell r="Z3110">
            <v>44.89</v>
          </cell>
          <cell r="AA3110">
            <v>46.24</v>
          </cell>
          <cell r="AB3110">
            <v>47.74</v>
          </cell>
          <cell r="AC3110">
            <v>49.01</v>
          </cell>
          <cell r="AD3110">
            <v>50.22</v>
          </cell>
          <cell r="AE3110">
            <v>51.46</v>
          </cell>
          <cell r="AF3110">
            <v>52.76</v>
          </cell>
          <cell r="AG3110">
            <v>53.95</v>
          </cell>
          <cell r="AH3110">
            <v>53.37</v>
          </cell>
          <cell r="AI3110">
            <v>52.69</v>
          </cell>
          <cell r="AJ3110">
            <v>52.14</v>
          </cell>
          <cell r="AK3110">
            <v>51.55</v>
          </cell>
        </row>
        <row r="3111">
          <cell r="A3111" t="str">
            <v>SDGbaseTRAv2_UrbAS_IRTv3QVAXafore</v>
          </cell>
          <cell r="B3111" t="str">
            <v>SIclos6_GOVclos11</v>
          </cell>
          <cell r="C3111" t="str">
            <v>SDGbaseTRAv2_UrbAS_IRTv3</v>
          </cell>
          <cell r="D3111" t="str">
            <v>QVAX</v>
          </cell>
          <cell r="E3111" t="str">
            <v>afore</v>
          </cell>
          <cell r="F3111">
            <v>6.49</v>
          </cell>
          <cell r="G3111">
            <v>6.15</v>
          </cell>
          <cell r="H3111">
            <v>6.32</v>
          </cell>
          <cell r="I3111">
            <v>6.44</v>
          </cell>
          <cell r="J3111">
            <v>6.56</v>
          </cell>
          <cell r="K3111">
            <v>6.65</v>
          </cell>
          <cell r="L3111">
            <v>6.75</v>
          </cell>
          <cell r="M3111">
            <v>6.83</v>
          </cell>
          <cell r="N3111">
            <v>6.95</v>
          </cell>
          <cell r="O3111">
            <v>7.18</v>
          </cell>
          <cell r="P3111">
            <v>7.32</v>
          </cell>
          <cell r="Q3111">
            <v>7.39</v>
          </cell>
          <cell r="R3111">
            <v>7.52</v>
          </cell>
          <cell r="S3111">
            <v>7.64</v>
          </cell>
          <cell r="T3111">
            <v>7.75</v>
          </cell>
          <cell r="U3111">
            <v>7.93</v>
          </cell>
          <cell r="V3111">
            <v>8.08</v>
          </cell>
          <cell r="W3111">
            <v>8.26</v>
          </cell>
          <cell r="X3111">
            <v>8.4600000000000009</v>
          </cell>
          <cell r="Y3111">
            <v>8.68</v>
          </cell>
          <cell r="Z3111">
            <v>8.83</v>
          </cell>
          <cell r="AA3111">
            <v>8.98</v>
          </cell>
          <cell r="AB3111">
            <v>9.18</v>
          </cell>
          <cell r="AC3111">
            <v>9.33</v>
          </cell>
          <cell r="AD3111">
            <v>9.4700000000000006</v>
          </cell>
          <cell r="AE3111">
            <v>9.6199999999999992</v>
          </cell>
          <cell r="AF3111">
            <v>9.7799999999999994</v>
          </cell>
          <cell r="AG3111">
            <v>9.9600000000000009</v>
          </cell>
          <cell r="AH3111">
            <v>9.89</v>
          </cell>
          <cell r="AI3111">
            <v>9.81</v>
          </cell>
          <cell r="AJ3111">
            <v>9.74</v>
          </cell>
          <cell r="AK3111">
            <v>9.65</v>
          </cell>
        </row>
        <row r="3112">
          <cell r="A3112" t="str">
            <v>SDGbaseTRAv2_UrbAS_IRTv3QVAXafish</v>
          </cell>
          <cell r="B3112" t="str">
            <v>SIclos6_GOVclos11</v>
          </cell>
          <cell r="C3112" t="str">
            <v>SDGbaseTRAv2_UrbAS_IRTv3</v>
          </cell>
          <cell r="D3112" t="str">
            <v>QVAX</v>
          </cell>
          <cell r="E3112" t="str">
            <v>afish</v>
          </cell>
          <cell r="F3112">
            <v>7.37</v>
          </cell>
          <cell r="G3112">
            <v>7.41</v>
          </cell>
          <cell r="H3112">
            <v>7.69</v>
          </cell>
          <cell r="I3112">
            <v>7.84</v>
          </cell>
          <cell r="J3112">
            <v>7.98</v>
          </cell>
          <cell r="K3112">
            <v>8.15</v>
          </cell>
          <cell r="L3112">
            <v>8.35</v>
          </cell>
          <cell r="M3112">
            <v>8.56</v>
          </cell>
          <cell r="N3112">
            <v>8.7899999999999991</v>
          </cell>
          <cell r="O3112">
            <v>9.16</v>
          </cell>
          <cell r="P3112">
            <v>9.48</v>
          </cell>
          <cell r="Q3112">
            <v>9.74</v>
          </cell>
          <cell r="R3112">
            <v>10.029999999999999</v>
          </cell>
          <cell r="S3112">
            <v>10.32</v>
          </cell>
          <cell r="T3112">
            <v>10.62</v>
          </cell>
          <cell r="U3112">
            <v>10.97</v>
          </cell>
          <cell r="V3112">
            <v>11.28</v>
          </cell>
          <cell r="W3112">
            <v>11.61</v>
          </cell>
          <cell r="X3112">
            <v>11.97</v>
          </cell>
          <cell r="Y3112">
            <v>12.3</v>
          </cell>
          <cell r="Z3112">
            <v>12.7</v>
          </cell>
          <cell r="AA3112">
            <v>13.13</v>
          </cell>
          <cell r="AB3112">
            <v>13.58</v>
          </cell>
          <cell r="AC3112">
            <v>13.98</v>
          </cell>
          <cell r="AD3112">
            <v>14.37</v>
          </cell>
          <cell r="AE3112">
            <v>14.77</v>
          </cell>
          <cell r="AF3112">
            <v>15.18</v>
          </cell>
          <cell r="AG3112">
            <v>15.52</v>
          </cell>
          <cell r="AH3112">
            <v>15.4</v>
          </cell>
          <cell r="AI3112">
            <v>15.22</v>
          </cell>
          <cell r="AJ3112">
            <v>15.05</v>
          </cell>
          <cell r="AK3112">
            <v>14.87</v>
          </cell>
        </row>
        <row r="3113">
          <cell r="A3113" t="str">
            <v>SDGbaseTRAv2_UrbAS_IRTv3QVAXacoal</v>
          </cell>
          <cell r="B3113" t="str">
            <v>SIclos6_GOVclos11</v>
          </cell>
          <cell r="C3113" t="str">
            <v>SDGbaseTRAv2_UrbAS_IRTv3</v>
          </cell>
          <cell r="D3113" t="str">
            <v>QVAX</v>
          </cell>
          <cell r="E3113" t="str">
            <v>acoal</v>
          </cell>
          <cell r="F3113">
            <v>112.99</v>
          </cell>
          <cell r="G3113">
            <v>109.36</v>
          </cell>
          <cell r="H3113">
            <v>107.45</v>
          </cell>
          <cell r="I3113">
            <v>105.71</v>
          </cell>
          <cell r="J3113">
            <v>102.52</v>
          </cell>
          <cell r="K3113">
            <v>101.16</v>
          </cell>
          <cell r="L3113">
            <v>99.17</v>
          </cell>
          <cell r="M3113">
            <v>97.19</v>
          </cell>
          <cell r="N3113">
            <v>96.06</v>
          </cell>
          <cell r="O3113">
            <v>94.64</v>
          </cell>
          <cell r="P3113">
            <v>91.74</v>
          </cell>
          <cell r="Q3113">
            <v>86.89</v>
          </cell>
          <cell r="R3113">
            <v>83.69</v>
          </cell>
          <cell r="S3113">
            <v>83.66</v>
          </cell>
          <cell r="T3113">
            <v>82.77</v>
          </cell>
          <cell r="U3113">
            <v>82.34</v>
          </cell>
          <cell r="V3113">
            <v>81.459999999999994</v>
          </cell>
          <cell r="W3113">
            <v>81.2</v>
          </cell>
          <cell r="X3113">
            <v>79.099999999999994</v>
          </cell>
          <cell r="Y3113">
            <v>77.180000000000007</v>
          </cell>
          <cell r="Z3113">
            <v>75.260000000000005</v>
          </cell>
          <cell r="AA3113">
            <v>73.33</v>
          </cell>
          <cell r="AB3113">
            <v>69.11</v>
          </cell>
          <cell r="AC3113">
            <v>64.88</v>
          </cell>
          <cell r="AD3113">
            <v>60.66</v>
          </cell>
          <cell r="AE3113">
            <v>56.43</v>
          </cell>
          <cell r="AF3113">
            <v>52.21</v>
          </cell>
          <cell r="AG3113">
            <v>44.49</v>
          </cell>
          <cell r="AH3113">
            <v>36.770000000000003</v>
          </cell>
          <cell r="AI3113">
            <v>29.05</v>
          </cell>
          <cell r="AJ3113">
            <v>21.33</v>
          </cell>
          <cell r="AK3113">
            <v>13.61</v>
          </cell>
        </row>
        <row r="3114">
          <cell r="A3114" t="str">
            <v>SDGbaseTRAv2_UrbAS_IRTv3QVAXagold</v>
          </cell>
          <cell r="B3114" t="str">
            <v>SIclos6_GOVclos11</v>
          </cell>
          <cell r="C3114" t="str">
            <v>SDGbaseTRAv2_UrbAS_IRTv3</v>
          </cell>
          <cell r="D3114" t="str">
            <v>QVAX</v>
          </cell>
          <cell r="E3114" t="str">
            <v>agold</v>
          </cell>
          <cell r="F3114">
            <v>61.14</v>
          </cell>
          <cell r="G3114">
            <v>61.08</v>
          </cell>
          <cell r="H3114">
            <v>60.95</v>
          </cell>
          <cell r="I3114">
            <v>60.89</v>
          </cell>
          <cell r="J3114">
            <v>60.83</v>
          </cell>
          <cell r="K3114">
            <v>60.77</v>
          </cell>
          <cell r="L3114">
            <v>60.71</v>
          </cell>
          <cell r="M3114">
            <v>60.65</v>
          </cell>
          <cell r="N3114">
            <v>60.59</v>
          </cell>
          <cell r="O3114">
            <v>60.53</v>
          </cell>
          <cell r="P3114">
            <v>60.47</v>
          </cell>
          <cell r="Q3114">
            <v>60.41</v>
          </cell>
          <cell r="R3114">
            <v>60.35</v>
          </cell>
          <cell r="S3114">
            <v>60.29</v>
          </cell>
          <cell r="T3114">
            <v>60.23</v>
          </cell>
          <cell r="U3114">
            <v>60.17</v>
          </cell>
          <cell r="V3114">
            <v>60.1</v>
          </cell>
          <cell r="W3114">
            <v>60.04</v>
          </cell>
          <cell r="X3114">
            <v>59.98</v>
          </cell>
          <cell r="Y3114">
            <v>59.92</v>
          </cell>
          <cell r="Z3114">
            <v>59.86</v>
          </cell>
          <cell r="AA3114">
            <v>59.81</v>
          </cell>
          <cell r="AB3114">
            <v>59.75</v>
          </cell>
          <cell r="AC3114">
            <v>59.69</v>
          </cell>
          <cell r="AD3114">
            <v>59.63</v>
          </cell>
          <cell r="AE3114">
            <v>59.57</v>
          </cell>
          <cell r="AF3114">
            <v>59.51</v>
          </cell>
          <cell r="AG3114">
            <v>59.45</v>
          </cell>
          <cell r="AH3114">
            <v>59.39</v>
          </cell>
          <cell r="AI3114">
            <v>59.33</v>
          </cell>
          <cell r="AJ3114">
            <v>59.27</v>
          </cell>
          <cell r="AK3114">
            <v>59.21</v>
          </cell>
        </row>
        <row r="3115">
          <cell r="A3115" t="str">
            <v>SDGbaseTRAv2_UrbAS_IRTv3QVAXangas</v>
          </cell>
          <cell r="B3115" t="str">
            <v>SIclos6_GOVclos11</v>
          </cell>
          <cell r="C3115" t="str">
            <v>SDGbaseTRAv2_UrbAS_IRTv3</v>
          </cell>
          <cell r="D3115" t="str">
            <v>QVAX</v>
          </cell>
          <cell r="E3115" t="str">
            <v>angas</v>
          </cell>
          <cell r="F3115">
            <v>0.94</v>
          </cell>
          <cell r="G3115">
            <v>0.8</v>
          </cell>
          <cell r="H3115">
            <v>0.76</v>
          </cell>
          <cell r="I3115">
            <v>0.71</v>
          </cell>
          <cell r="J3115">
            <v>0.67</v>
          </cell>
          <cell r="K3115">
            <v>0.64</v>
          </cell>
          <cell r="L3115">
            <v>0.6</v>
          </cell>
          <cell r="M3115">
            <v>0.56999999999999995</v>
          </cell>
          <cell r="N3115">
            <v>0.55000000000000004</v>
          </cell>
          <cell r="O3115">
            <v>0.54</v>
          </cell>
          <cell r="P3115">
            <v>0.52</v>
          </cell>
          <cell r="Q3115">
            <v>0.49</v>
          </cell>
          <cell r="R3115">
            <v>0.47</v>
          </cell>
          <cell r="S3115">
            <v>0.45</v>
          </cell>
          <cell r="T3115">
            <v>0.42</v>
          </cell>
          <cell r="U3115">
            <v>0.4</v>
          </cell>
          <cell r="V3115">
            <v>0.38</v>
          </cell>
          <cell r="W3115">
            <v>0.36</v>
          </cell>
          <cell r="X3115">
            <v>0.35</v>
          </cell>
          <cell r="Y3115">
            <v>0.33</v>
          </cell>
          <cell r="Z3115">
            <v>0.32</v>
          </cell>
          <cell r="AA3115">
            <v>0.3</v>
          </cell>
          <cell r="AB3115">
            <v>0.28999999999999998</v>
          </cell>
          <cell r="AC3115">
            <v>0.27</v>
          </cell>
          <cell r="AD3115">
            <v>0.26</v>
          </cell>
          <cell r="AE3115">
            <v>0.25</v>
          </cell>
          <cell r="AF3115">
            <v>0.24</v>
          </cell>
          <cell r="AG3115">
            <v>0.22</v>
          </cell>
          <cell r="AH3115">
            <v>0.21</v>
          </cell>
          <cell r="AI3115">
            <v>0.2</v>
          </cell>
          <cell r="AJ3115">
            <v>0.2</v>
          </cell>
          <cell r="AK3115">
            <v>0.19</v>
          </cell>
        </row>
        <row r="3116">
          <cell r="A3116" t="str">
            <v>SDGbaseTRAv2_UrbAS_IRTv3QVAXapgm</v>
          </cell>
          <cell r="B3116" t="str">
            <v>SIclos6_GOVclos11</v>
          </cell>
          <cell r="C3116" t="str">
            <v>SDGbaseTRAv2_UrbAS_IRTv3</v>
          </cell>
          <cell r="D3116" t="str">
            <v>QVAX</v>
          </cell>
          <cell r="E3116" t="str">
            <v>apgm</v>
          </cell>
          <cell r="F3116">
            <v>97.82</v>
          </cell>
          <cell r="G3116">
            <v>74.040000000000006</v>
          </cell>
          <cell r="H3116">
            <v>78.069999999999993</v>
          </cell>
          <cell r="I3116">
            <v>82</v>
          </cell>
          <cell r="J3116">
            <v>85.98</v>
          </cell>
          <cell r="K3116">
            <v>90.03</v>
          </cell>
          <cell r="L3116">
            <v>94.12</v>
          </cell>
          <cell r="M3116">
            <v>94.7</v>
          </cell>
          <cell r="N3116">
            <v>95.25</v>
          </cell>
          <cell r="O3116">
            <v>96.08</v>
          </cell>
          <cell r="P3116">
            <v>96.7</v>
          </cell>
          <cell r="Q3116">
            <v>97.22</v>
          </cell>
          <cell r="R3116">
            <v>99.24</v>
          </cell>
          <cell r="S3116">
            <v>101.29</v>
          </cell>
          <cell r="T3116">
            <v>103.37</v>
          </cell>
          <cell r="U3116">
            <v>105.49</v>
          </cell>
          <cell r="V3116">
            <v>107.71</v>
          </cell>
          <cell r="W3116">
            <v>109.91</v>
          </cell>
          <cell r="X3116">
            <v>112</v>
          </cell>
          <cell r="Y3116">
            <v>114.08</v>
          </cell>
          <cell r="Z3116">
            <v>115.67</v>
          </cell>
          <cell r="AA3116">
            <v>117.56</v>
          </cell>
          <cell r="AB3116">
            <v>140.6</v>
          </cell>
          <cell r="AC3116">
            <v>163.72999999999999</v>
          </cell>
          <cell r="AD3116">
            <v>187</v>
          </cell>
          <cell r="AE3116">
            <v>210.32</v>
          </cell>
          <cell r="AF3116">
            <v>233.65</v>
          </cell>
          <cell r="AG3116">
            <v>257.23</v>
          </cell>
          <cell r="AH3116">
            <v>279.85000000000002</v>
          </cell>
          <cell r="AI3116">
            <v>302.56</v>
          </cell>
          <cell r="AJ3116">
            <v>325.45</v>
          </cell>
          <cell r="AK3116">
            <v>348.37</v>
          </cell>
        </row>
        <row r="3117">
          <cell r="A3117" t="str">
            <v>SDGbaseTRAv2_UrbAS_IRTv3QVAXamore</v>
          </cell>
          <cell r="B3117" t="str">
            <v>SIclos6_GOVclos11</v>
          </cell>
          <cell r="C3117" t="str">
            <v>SDGbaseTRAv2_UrbAS_IRTv3</v>
          </cell>
          <cell r="D3117" t="str">
            <v>QVAX</v>
          </cell>
          <cell r="E3117" t="str">
            <v>amore</v>
          </cell>
          <cell r="F3117">
            <v>78.23</v>
          </cell>
          <cell r="G3117">
            <v>72.510000000000005</v>
          </cell>
          <cell r="H3117">
            <v>75.84</v>
          </cell>
          <cell r="I3117">
            <v>77.69</v>
          </cell>
          <cell r="J3117">
            <v>79.75</v>
          </cell>
          <cell r="K3117">
            <v>81.81</v>
          </cell>
          <cell r="L3117">
            <v>84.17</v>
          </cell>
          <cell r="M3117">
            <v>86.88</v>
          </cell>
          <cell r="N3117">
            <v>89.74</v>
          </cell>
          <cell r="O3117">
            <v>95.77</v>
          </cell>
          <cell r="P3117">
            <v>99.97</v>
          </cell>
          <cell r="Q3117">
            <v>103.31</v>
          </cell>
          <cell r="R3117">
            <v>106.33</v>
          </cell>
          <cell r="S3117">
            <v>109.3</v>
          </cell>
          <cell r="T3117">
            <v>112.34</v>
          </cell>
          <cell r="U3117">
            <v>115.61</v>
          </cell>
          <cell r="V3117">
            <v>118.34</v>
          </cell>
          <cell r="W3117">
            <v>121.29</v>
          </cell>
          <cell r="X3117">
            <v>124.6</v>
          </cell>
          <cell r="Y3117">
            <v>127.34</v>
          </cell>
          <cell r="Z3117">
            <v>130.59</v>
          </cell>
          <cell r="AA3117">
            <v>133.86000000000001</v>
          </cell>
          <cell r="AB3117">
            <v>136.72</v>
          </cell>
          <cell r="AC3117">
            <v>139.02000000000001</v>
          </cell>
          <cell r="AD3117">
            <v>141.21</v>
          </cell>
          <cell r="AE3117">
            <v>143.27000000000001</v>
          </cell>
          <cell r="AF3117">
            <v>145.4</v>
          </cell>
          <cell r="AG3117">
            <v>146.06</v>
          </cell>
          <cell r="AH3117">
            <v>144.53</v>
          </cell>
          <cell r="AI3117">
            <v>141.29</v>
          </cell>
          <cell r="AJ3117">
            <v>138.01</v>
          </cell>
          <cell r="AK3117">
            <v>134.01</v>
          </cell>
        </row>
        <row r="3118">
          <cell r="A3118" t="str">
            <v>SDGbaseTRAv2_UrbAS_IRTv3QVAXamine</v>
          </cell>
          <cell r="B3118" t="str">
            <v>SIclos6_GOVclos11</v>
          </cell>
          <cell r="C3118" t="str">
            <v>SDGbaseTRAv2_UrbAS_IRTv3</v>
          </cell>
          <cell r="D3118" t="str">
            <v>QVAX</v>
          </cell>
          <cell r="E3118" t="str">
            <v>amine</v>
          </cell>
          <cell r="F3118">
            <v>57.01</v>
          </cell>
          <cell r="G3118">
            <v>52.95</v>
          </cell>
          <cell r="H3118">
            <v>54.9</v>
          </cell>
          <cell r="I3118">
            <v>56.32</v>
          </cell>
          <cell r="J3118">
            <v>57.94</v>
          </cell>
          <cell r="K3118">
            <v>59.38</v>
          </cell>
          <cell r="L3118">
            <v>61.06</v>
          </cell>
          <cell r="M3118">
            <v>62.92</v>
          </cell>
          <cell r="N3118">
            <v>64.8</v>
          </cell>
          <cell r="O3118">
            <v>67.67</v>
          </cell>
          <cell r="P3118">
            <v>69.8</v>
          </cell>
          <cell r="Q3118">
            <v>71.680000000000007</v>
          </cell>
          <cell r="R3118">
            <v>73.459999999999994</v>
          </cell>
          <cell r="S3118">
            <v>75.37</v>
          </cell>
          <cell r="T3118">
            <v>77.48</v>
          </cell>
          <cell r="U3118">
            <v>79.760000000000005</v>
          </cell>
          <cell r="V3118">
            <v>81.8</v>
          </cell>
          <cell r="W3118">
            <v>84.1</v>
          </cell>
          <cell r="X3118">
            <v>86.92</v>
          </cell>
          <cell r="Y3118">
            <v>89.48</v>
          </cell>
          <cell r="Z3118">
            <v>92.3</v>
          </cell>
          <cell r="AA3118">
            <v>95.16</v>
          </cell>
          <cell r="AB3118">
            <v>97.74</v>
          </cell>
          <cell r="AC3118">
            <v>99.86</v>
          </cell>
          <cell r="AD3118">
            <v>101.95</v>
          </cell>
          <cell r="AE3118">
            <v>104.09</v>
          </cell>
          <cell r="AF3118">
            <v>106.43</v>
          </cell>
          <cell r="AG3118">
            <v>108.7</v>
          </cell>
          <cell r="AH3118">
            <v>108.36</v>
          </cell>
          <cell r="AI3118">
            <v>107.27</v>
          </cell>
          <cell r="AJ3118">
            <v>106.43</v>
          </cell>
          <cell r="AK3118">
            <v>105.44</v>
          </cell>
        </row>
        <row r="3119">
          <cell r="A3119" t="str">
            <v>SDGbaseTRAv2_UrbAS_IRTv3QVAXameat</v>
          </cell>
          <cell r="B3119" t="str">
            <v>SIclos6_GOVclos11</v>
          </cell>
          <cell r="C3119" t="str">
            <v>SDGbaseTRAv2_UrbAS_IRTv3</v>
          </cell>
          <cell r="D3119" t="str">
            <v>QVAX</v>
          </cell>
          <cell r="E3119" t="str">
            <v>ameat</v>
          </cell>
          <cell r="F3119">
            <v>14.3</v>
          </cell>
          <cell r="G3119">
            <v>14.32</v>
          </cell>
          <cell r="H3119">
            <v>14.64</v>
          </cell>
          <cell r="I3119">
            <v>14.86</v>
          </cell>
          <cell r="J3119">
            <v>15.1</v>
          </cell>
          <cell r="K3119">
            <v>15.34</v>
          </cell>
          <cell r="L3119">
            <v>15.66</v>
          </cell>
          <cell r="M3119">
            <v>16</v>
          </cell>
          <cell r="N3119">
            <v>16.350000000000001</v>
          </cell>
          <cell r="O3119">
            <v>16.829999999999998</v>
          </cell>
          <cell r="P3119">
            <v>17.27</v>
          </cell>
          <cell r="Q3119">
            <v>17.63</v>
          </cell>
          <cell r="R3119">
            <v>18.079999999999998</v>
          </cell>
          <cell r="S3119">
            <v>18.53</v>
          </cell>
          <cell r="T3119">
            <v>19.02</v>
          </cell>
          <cell r="U3119">
            <v>19.579999999999998</v>
          </cell>
          <cell r="V3119">
            <v>20.07</v>
          </cell>
          <cell r="W3119">
            <v>20.59</v>
          </cell>
          <cell r="X3119">
            <v>21.13</v>
          </cell>
          <cell r="Y3119">
            <v>21.62</v>
          </cell>
          <cell r="Z3119">
            <v>22.13</v>
          </cell>
          <cell r="AA3119">
            <v>22.69</v>
          </cell>
          <cell r="AB3119">
            <v>23.31</v>
          </cell>
          <cell r="AC3119">
            <v>23.8</v>
          </cell>
          <cell r="AD3119">
            <v>24.26</v>
          </cell>
          <cell r="AE3119">
            <v>24.72</v>
          </cell>
          <cell r="AF3119">
            <v>25.22</v>
          </cell>
          <cell r="AG3119">
            <v>25.68</v>
          </cell>
          <cell r="AH3119">
            <v>25.43</v>
          </cell>
          <cell r="AI3119">
            <v>25.2</v>
          </cell>
          <cell r="AJ3119">
            <v>25.02</v>
          </cell>
          <cell r="AK3119">
            <v>24.82</v>
          </cell>
        </row>
        <row r="3120">
          <cell r="A3120" t="str">
            <v>SDGbaseTRAv2_UrbAS_IRTv3QVAXapfis</v>
          </cell>
          <cell r="B3120" t="str">
            <v>SIclos6_GOVclos11</v>
          </cell>
          <cell r="C3120" t="str">
            <v>SDGbaseTRAv2_UrbAS_IRTv3</v>
          </cell>
          <cell r="D3120" t="str">
            <v>QVAX</v>
          </cell>
          <cell r="E3120" t="str">
            <v>apfis</v>
          </cell>
          <cell r="F3120">
            <v>6.32</v>
          </cell>
          <cell r="G3120">
            <v>6.24</v>
          </cell>
          <cell r="H3120">
            <v>6.44</v>
          </cell>
          <cell r="I3120">
            <v>6.55</v>
          </cell>
          <cell r="J3120">
            <v>6.68</v>
          </cell>
          <cell r="K3120">
            <v>6.8</v>
          </cell>
          <cell r="L3120">
            <v>6.95</v>
          </cell>
          <cell r="M3120">
            <v>7.1</v>
          </cell>
          <cell r="N3120">
            <v>7.25</v>
          </cell>
          <cell r="O3120">
            <v>7.59</v>
          </cell>
          <cell r="P3120">
            <v>7.81</v>
          </cell>
          <cell r="Q3120">
            <v>7.97</v>
          </cell>
          <cell r="R3120">
            <v>8.17</v>
          </cell>
          <cell r="S3120">
            <v>8.3699999999999992</v>
          </cell>
          <cell r="T3120">
            <v>8.58</v>
          </cell>
          <cell r="U3120">
            <v>8.83</v>
          </cell>
          <cell r="V3120">
            <v>9.0399999999999991</v>
          </cell>
          <cell r="W3120">
            <v>9.27</v>
          </cell>
          <cell r="X3120">
            <v>9.5299999999999994</v>
          </cell>
          <cell r="Y3120">
            <v>9.76</v>
          </cell>
          <cell r="Z3120">
            <v>10.050000000000001</v>
          </cell>
          <cell r="AA3120">
            <v>10.32</v>
          </cell>
          <cell r="AB3120">
            <v>10.62</v>
          </cell>
          <cell r="AC3120">
            <v>10.88</v>
          </cell>
          <cell r="AD3120">
            <v>11.12</v>
          </cell>
          <cell r="AE3120">
            <v>11.37</v>
          </cell>
          <cell r="AF3120">
            <v>11.62</v>
          </cell>
          <cell r="AG3120">
            <v>11.82</v>
          </cell>
          <cell r="AH3120">
            <v>11.78</v>
          </cell>
          <cell r="AI3120">
            <v>11.68</v>
          </cell>
          <cell r="AJ3120">
            <v>11.6</v>
          </cell>
          <cell r="AK3120">
            <v>11.49</v>
          </cell>
        </row>
        <row r="3121">
          <cell r="A3121" t="str">
            <v>SDGbaseTRAv2_UrbAS_IRTv3QVAXavege</v>
          </cell>
          <cell r="B3121" t="str">
            <v>SIclos6_GOVclos11</v>
          </cell>
          <cell r="C3121" t="str">
            <v>SDGbaseTRAv2_UrbAS_IRTv3</v>
          </cell>
          <cell r="D3121" t="str">
            <v>QVAX</v>
          </cell>
          <cell r="E3121" t="str">
            <v>avege</v>
          </cell>
          <cell r="F3121">
            <v>10.97</v>
          </cell>
          <cell r="G3121">
            <v>10.63</v>
          </cell>
          <cell r="H3121">
            <v>11</v>
          </cell>
          <cell r="I3121">
            <v>11.17</v>
          </cell>
          <cell r="J3121">
            <v>11.37</v>
          </cell>
          <cell r="K3121">
            <v>11.59</v>
          </cell>
          <cell r="L3121">
            <v>11.85</v>
          </cell>
          <cell r="M3121">
            <v>12.11</v>
          </cell>
          <cell r="N3121">
            <v>12.39</v>
          </cell>
          <cell r="O3121">
            <v>13.05</v>
          </cell>
          <cell r="P3121">
            <v>13.43</v>
          </cell>
          <cell r="Q3121">
            <v>13.71</v>
          </cell>
          <cell r="R3121">
            <v>14.1</v>
          </cell>
          <cell r="S3121">
            <v>14.47</v>
          </cell>
          <cell r="T3121">
            <v>14.87</v>
          </cell>
          <cell r="U3121">
            <v>15.32</v>
          </cell>
          <cell r="V3121">
            <v>15.71</v>
          </cell>
          <cell r="W3121">
            <v>16.14</v>
          </cell>
          <cell r="X3121">
            <v>16.62</v>
          </cell>
          <cell r="Y3121">
            <v>17.04</v>
          </cell>
          <cell r="Z3121">
            <v>17.52</v>
          </cell>
          <cell r="AA3121">
            <v>17.920000000000002</v>
          </cell>
          <cell r="AB3121">
            <v>18.489999999999998</v>
          </cell>
          <cell r="AC3121">
            <v>18.96</v>
          </cell>
          <cell r="AD3121">
            <v>19.39</v>
          </cell>
          <cell r="AE3121">
            <v>19.8</v>
          </cell>
          <cell r="AF3121">
            <v>20.239999999999998</v>
          </cell>
          <cell r="AG3121">
            <v>20.65</v>
          </cell>
          <cell r="AH3121">
            <v>20.69</v>
          </cell>
          <cell r="AI3121">
            <v>20.6</v>
          </cell>
          <cell r="AJ3121">
            <v>20.46</v>
          </cell>
          <cell r="AK3121">
            <v>20.27</v>
          </cell>
        </row>
        <row r="3122">
          <cell r="A3122" t="str">
            <v>SDGbaseTRAv2_UrbAS_IRTv3QVAXafats</v>
          </cell>
          <cell r="B3122" t="str">
            <v>SIclos6_GOVclos11</v>
          </cell>
          <cell r="C3122" t="str">
            <v>SDGbaseTRAv2_UrbAS_IRTv3</v>
          </cell>
          <cell r="D3122" t="str">
            <v>QVAX</v>
          </cell>
          <cell r="E3122" t="str">
            <v>afats</v>
          </cell>
          <cell r="F3122">
            <v>3.48</v>
          </cell>
          <cell r="G3122">
            <v>3.56</v>
          </cell>
          <cell r="H3122">
            <v>3.7</v>
          </cell>
          <cell r="I3122">
            <v>3.77</v>
          </cell>
          <cell r="J3122">
            <v>3.85</v>
          </cell>
          <cell r="K3122">
            <v>3.94</v>
          </cell>
          <cell r="L3122">
            <v>4.03</v>
          </cell>
          <cell r="M3122">
            <v>4.13</v>
          </cell>
          <cell r="N3122">
            <v>4.24</v>
          </cell>
          <cell r="O3122">
            <v>4.46</v>
          </cell>
          <cell r="P3122">
            <v>4.6399999999999997</v>
          </cell>
          <cell r="Q3122">
            <v>4.79</v>
          </cell>
          <cell r="R3122">
            <v>4.93</v>
          </cell>
          <cell r="S3122">
            <v>5.05</v>
          </cell>
          <cell r="T3122">
            <v>5.16</v>
          </cell>
          <cell r="U3122">
            <v>5.3</v>
          </cell>
          <cell r="V3122">
            <v>5.4</v>
          </cell>
          <cell r="W3122">
            <v>5.5</v>
          </cell>
          <cell r="X3122">
            <v>5.62</v>
          </cell>
          <cell r="Y3122">
            <v>5.72</v>
          </cell>
          <cell r="Z3122">
            <v>5.86</v>
          </cell>
          <cell r="AA3122">
            <v>6.02</v>
          </cell>
          <cell r="AB3122">
            <v>6.19</v>
          </cell>
          <cell r="AC3122">
            <v>6.31</v>
          </cell>
          <cell r="AD3122">
            <v>6.42</v>
          </cell>
          <cell r="AE3122">
            <v>6.52</v>
          </cell>
          <cell r="AF3122">
            <v>6.62</v>
          </cell>
          <cell r="AG3122">
            <v>6.67</v>
          </cell>
          <cell r="AH3122">
            <v>6.57</v>
          </cell>
          <cell r="AI3122">
            <v>6.45</v>
          </cell>
          <cell r="AJ3122">
            <v>6.33</v>
          </cell>
          <cell r="AK3122">
            <v>6.21</v>
          </cell>
        </row>
        <row r="3123">
          <cell r="A3123" t="str">
            <v>SDGbaseTRAv2_UrbAS_IRTv3QVAXadair</v>
          </cell>
          <cell r="B3123" t="str">
            <v>SIclos6_GOVclos11</v>
          </cell>
          <cell r="C3123" t="str">
            <v>SDGbaseTRAv2_UrbAS_IRTv3</v>
          </cell>
          <cell r="D3123" t="str">
            <v>QVAX</v>
          </cell>
          <cell r="E3123" t="str">
            <v>adair</v>
          </cell>
          <cell r="F3123">
            <v>10.56</v>
          </cell>
          <cell r="G3123">
            <v>10.33</v>
          </cell>
          <cell r="H3123">
            <v>10.57</v>
          </cell>
          <cell r="I3123">
            <v>10.7</v>
          </cell>
          <cell r="J3123">
            <v>10.88</v>
          </cell>
          <cell r="K3123">
            <v>11.07</v>
          </cell>
          <cell r="L3123">
            <v>11.29</v>
          </cell>
          <cell r="M3123">
            <v>11.52</v>
          </cell>
          <cell r="N3123">
            <v>11.77</v>
          </cell>
          <cell r="O3123">
            <v>12.28</v>
          </cell>
          <cell r="P3123">
            <v>12.59</v>
          </cell>
          <cell r="Q3123">
            <v>12.82</v>
          </cell>
          <cell r="R3123">
            <v>13.16</v>
          </cell>
          <cell r="S3123">
            <v>13.48</v>
          </cell>
          <cell r="T3123">
            <v>13.83</v>
          </cell>
          <cell r="U3123">
            <v>14.22</v>
          </cell>
          <cell r="V3123">
            <v>14.58</v>
          </cell>
          <cell r="W3123">
            <v>14.97</v>
          </cell>
          <cell r="X3123">
            <v>15.4</v>
          </cell>
          <cell r="Y3123">
            <v>15.79</v>
          </cell>
          <cell r="Z3123">
            <v>16.2</v>
          </cell>
          <cell r="AA3123">
            <v>16.559999999999999</v>
          </cell>
          <cell r="AB3123">
            <v>17.07</v>
          </cell>
          <cell r="AC3123">
            <v>17.47</v>
          </cell>
          <cell r="AD3123">
            <v>17.84</v>
          </cell>
          <cell r="AE3123">
            <v>18.190000000000001</v>
          </cell>
          <cell r="AF3123">
            <v>18.57</v>
          </cell>
          <cell r="AG3123">
            <v>18.96</v>
          </cell>
          <cell r="AH3123">
            <v>18.95</v>
          </cell>
          <cell r="AI3123">
            <v>18.88</v>
          </cell>
          <cell r="AJ3123">
            <v>18.79</v>
          </cell>
          <cell r="AK3123">
            <v>18.66</v>
          </cell>
        </row>
        <row r="3124">
          <cell r="A3124" t="str">
            <v>SDGbaseTRAv2_UrbAS_IRTv3QVAXagrai</v>
          </cell>
          <cell r="B3124" t="str">
            <v>SIclos6_GOVclos11</v>
          </cell>
          <cell r="C3124" t="str">
            <v>SDGbaseTRAv2_UrbAS_IRTv3</v>
          </cell>
          <cell r="D3124" t="str">
            <v>QVAX</v>
          </cell>
          <cell r="E3124" t="str">
            <v>agrai</v>
          </cell>
          <cell r="F3124">
            <v>8.56</v>
          </cell>
          <cell r="G3124">
            <v>8.4</v>
          </cell>
          <cell r="H3124">
            <v>8.5299999999999994</v>
          </cell>
          <cell r="I3124">
            <v>8.67</v>
          </cell>
          <cell r="J3124">
            <v>8.83</v>
          </cell>
          <cell r="K3124">
            <v>8.91</v>
          </cell>
          <cell r="L3124">
            <v>8.99</v>
          </cell>
          <cell r="M3124">
            <v>9.0500000000000007</v>
          </cell>
          <cell r="N3124">
            <v>9.1199999999999992</v>
          </cell>
          <cell r="O3124">
            <v>9.32</v>
          </cell>
          <cell r="P3124">
            <v>9.41</v>
          </cell>
          <cell r="Q3124">
            <v>9.4499999999999993</v>
          </cell>
          <cell r="R3124">
            <v>9.5399999999999991</v>
          </cell>
          <cell r="S3124">
            <v>9.61</v>
          </cell>
          <cell r="T3124">
            <v>9.66</v>
          </cell>
          <cell r="U3124">
            <v>9.75</v>
          </cell>
          <cell r="V3124">
            <v>9.7899999999999991</v>
          </cell>
          <cell r="W3124">
            <v>9.82</v>
          </cell>
          <cell r="X3124">
            <v>9.86</v>
          </cell>
          <cell r="Y3124">
            <v>9.91</v>
          </cell>
          <cell r="Z3124">
            <v>9.9700000000000006</v>
          </cell>
          <cell r="AA3124">
            <v>10.050000000000001</v>
          </cell>
          <cell r="AB3124">
            <v>10.18</v>
          </cell>
          <cell r="AC3124">
            <v>10.220000000000001</v>
          </cell>
          <cell r="AD3124">
            <v>10.27</v>
          </cell>
          <cell r="AE3124">
            <v>10.33</v>
          </cell>
          <cell r="AF3124">
            <v>10.4</v>
          </cell>
          <cell r="AG3124">
            <v>10.43</v>
          </cell>
          <cell r="AH3124">
            <v>10.29</v>
          </cell>
          <cell r="AI3124">
            <v>10.220000000000001</v>
          </cell>
          <cell r="AJ3124">
            <v>10.16</v>
          </cell>
          <cell r="AK3124">
            <v>10.09</v>
          </cell>
        </row>
        <row r="3125">
          <cell r="A3125" t="str">
            <v>SDGbaseTRAv2_UrbAS_IRTv3QVAXastar</v>
          </cell>
          <cell r="B3125" t="str">
            <v>SIclos6_GOVclos11</v>
          </cell>
          <cell r="C3125" t="str">
            <v>SDGbaseTRAv2_UrbAS_IRTv3</v>
          </cell>
          <cell r="D3125" t="str">
            <v>QVAX</v>
          </cell>
          <cell r="E3125" t="str">
            <v>astar</v>
          </cell>
          <cell r="F3125">
            <v>7.25</v>
          </cell>
          <cell r="G3125">
            <v>7.16</v>
          </cell>
          <cell r="H3125">
            <v>7.32</v>
          </cell>
          <cell r="I3125">
            <v>7.45</v>
          </cell>
          <cell r="J3125">
            <v>7.6</v>
          </cell>
          <cell r="K3125">
            <v>7.68</v>
          </cell>
          <cell r="L3125">
            <v>7.77</v>
          </cell>
          <cell r="M3125">
            <v>7.85</v>
          </cell>
          <cell r="N3125">
            <v>7.94</v>
          </cell>
          <cell r="O3125">
            <v>8.1199999999999992</v>
          </cell>
          <cell r="P3125">
            <v>8.2100000000000009</v>
          </cell>
          <cell r="Q3125">
            <v>8.27</v>
          </cell>
          <cell r="R3125">
            <v>8.35</v>
          </cell>
          <cell r="S3125">
            <v>8.4</v>
          </cell>
          <cell r="T3125">
            <v>8.4499999999999993</v>
          </cell>
          <cell r="U3125">
            <v>8.51</v>
          </cell>
          <cell r="V3125">
            <v>8.5399999999999991</v>
          </cell>
          <cell r="W3125">
            <v>8.56</v>
          </cell>
          <cell r="X3125">
            <v>8.58</v>
          </cell>
          <cell r="Y3125">
            <v>8.6</v>
          </cell>
          <cell r="Z3125">
            <v>8.64</v>
          </cell>
          <cell r="AA3125">
            <v>8.69</v>
          </cell>
          <cell r="AB3125">
            <v>8.76</v>
          </cell>
          <cell r="AC3125">
            <v>8.77</v>
          </cell>
          <cell r="AD3125">
            <v>8.7799999999999994</v>
          </cell>
          <cell r="AE3125">
            <v>8.8000000000000007</v>
          </cell>
          <cell r="AF3125">
            <v>8.83</v>
          </cell>
          <cell r="AG3125">
            <v>8.67</v>
          </cell>
          <cell r="AH3125">
            <v>8.39</v>
          </cell>
          <cell r="AI3125">
            <v>8.1300000000000008</v>
          </cell>
          <cell r="AJ3125">
            <v>7.88</v>
          </cell>
          <cell r="AK3125">
            <v>7.62</v>
          </cell>
        </row>
        <row r="3126">
          <cell r="A3126" t="str">
            <v>SDGbaseTRAv2_UrbAS_IRTv3QVAXafeed</v>
          </cell>
          <cell r="B3126" t="str">
            <v>SIclos6_GOVclos11</v>
          </cell>
          <cell r="C3126" t="str">
            <v>SDGbaseTRAv2_UrbAS_IRTv3</v>
          </cell>
          <cell r="D3126" t="str">
            <v>QVAX</v>
          </cell>
          <cell r="E3126" t="str">
            <v>afeed</v>
          </cell>
          <cell r="F3126">
            <v>6.55</v>
          </cell>
          <cell r="G3126">
            <v>6.51</v>
          </cell>
          <cell r="H3126">
            <v>6.64</v>
          </cell>
          <cell r="I3126">
            <v>6.69</v>
          </cell>
          <cell r="J3126">
            <v>6.76</v>
          </cell>
          <cell r="K3126">
            <v>6.87</v>
          </cell>
          <cell r="L3126">
            <v>7.03</v>
          </cell>
          <cell r="M3126">
            <v>7.19</v>
          </cell>
          <cell r="N3126">
            <v>7.37</v>
          </cell>
          <cell r="O3126">
            <v>7.63</v>
          </cell>
          <cell r="P3126">
            <v>7.87</v>
          </cell>
          <cell r="Q3126">
            <v>8.08</v>
          </cell>
          <cell r="R3126">
            <v>8.34</v>
          </cell>
          <cell r="S3126">
            <v>8.61</v>
          </cell>
          <cell r="T3126">
            <v>8.9</v>
          </cell>
          <cell r="U3126">
            <v>9.24</v>
          </cell>
          <cell r="V3126">
            <v>9.56</v>
          </cell>
          <cell r="W3126">
            <v>9.9</v>
          </cell>
          <cell r="X3126">
            <v>10.26</v>
          </cell>
          <cell r="Y3126">
            <v>10.61</v>
          </cell>
          <cell r="Z3126">
            <v>10.99</v>
          </cell>
          <cell r="AA3126">
            <v>11.35</v>
          </cell>
          <cell r="AB3126">
            <v>11.76</v>
          </cell>
          <cell r="AC3126">
            <v>12.14</v>
          </cell>
          <cell r="AD3126">
            <v>12.52</v>
          </cell>
          <cell r="AE3126">
            <v>12.9</v>
          </cell>
          <cell r="AF3126">
            <v>13.29</v>
          </cell>
          <cell r="AG3126">
            <v>13.66</v>
          </cell>
          <cell r="AH3126">
            <v>13.62</v>
          </cell>
          <cell r="AI3126">
            <v>13.53</v>
          </cell>
          <cell r="AJ3126">
            <v>13.47</v>
          </cell>
          <cell r="AK3126">
            <v>13.38</v>
          </cell>
        </row>
        <row r="3127">
          <cell r="A3127" t="str">
            <v>SDGbaseTRAv2_UrbAS_IRTv3QVAXabake</v>
          </cell>
          <cell r="B3127" t="str">
            <v>SIclos6_GOVclos11</v>
          </cell>
          <cell r="C3127" t="str">
            <v>SDGbaseTRAv2_UrbAS_IRTv3</v>
          </cell>
          <cell r="D3127" t="str">
            <v>QVAX</v>
          </cell>
          <cell r="E3127" t="str">
            <v>abake</v>
          </cell>
          <cell r="F3127">
            <v>22.28</v>
          </cell>
          <cell r="G3127">
            <v>21.34</v>
          </cell>
          <cell r="H3127">
            <v>21.77</v>
          </cell>
          <cell r="I3127">
            <v>22.15</v>
          </cell>
          <cell r="J3127">
            <v>22.57</v>
          </cell>
          <cell r="K3127">
            <v>22.9</v>
          </cell>
          <cell r="L3127">
            <v>23.29</v>
          </cell>
          <cell r="M3127">
            <v>23.66</v>
          </cell>
          <cell r="N3127">
            <v>24.05</v>
          </cell>
          <cell r="O3127">
            <v>24.69</v>
          </cell>
          <cell r="P3127">
            <v>25.15</v>
          </cell>
          <cell r="Q3127">
            <v>25.51</v>
          </cell>
          <cell r="R3127">
            <v>26.07</v>
          </cell>
          <cell r="S3127">
            <v>26.58</v>
          </cell>
          <cell r="T3127">
            <v>27.11</v>
          </cell>
          <cell r="U3127">
            <v>27.69</v>
          </cell>
          <cell r="V3127">
            <v>28.18</v>
          </cell>
          <cell r="W3127">
            <v>28.71</v>
          </cell>
          <cell r="X3127">
            <v>29.32</v>
          </cell>
          <cell r="Y3127">
            <v>29.87</v>
          </cell>
          <cell r="Z3127">
            <v>30.38</v>
          </cell>
          <cell r="AA3127">
            <v>30.87</v>
          </cell>
          <cell r="AB3127">
            <v>31.58</v>
          </cell>
          <cell r="AC3127">
            <v>32.07</v>
          </cell>
          <cell r="AD3127">
            <v>32.56</v>
          </cell>
          <cell r="AE3127">
            <v>33.049999999999997</v>
          </cell>
          <cell r="AF3127">
            <v>33.6</v>
          </cell>
          <cell r="AG3127">
            <v>34.11</v>
          </cell>
          <cell r="AH3127">
            <v>33.97</v>
          </cell>
          <cell r="AI3127">
            <v>33.89</v>
          </cell>
          <cell r="AJ3127">
            <v>33.799999999999997</v>
          </cell>
          <cell r="AK3127">
            <v>33.64</v>
          </cell>
        </row>
        <row r="3128">
          <cell r="A3128" t="str">
            <v>SDGbaseTRAv2_UrbAS_IRTv3QVAXasuga</v>
          </cell>
          <cell r="B3128" t="str">
            <v>SIclos6_GOVclos11</v>
          </cell>
          <cell r="C3128" t="str">
            <v>SDGbaseTRAv2_UrbAS_IRTv3</v>
          </cell>
          <cell r="D3128" t="str">
            <v>QVAX</v>
          </cell>
          <cell r="E3128" t="str">
            <v>asuga</v>
          </cell>
          <cell r="F3128">
            <v>8.52</v>
          </cell>
          <cell r="G3128">
            <v>8.2899999999999991</v>
          </cell>
          <cell r="H3128">
            <v>8.4700000000000006</v>
          </cell>
          <cell r="I3128">
            <v>8.6199999999999992</v>
          </cell>
          <cell r="J3128">
            <v>8.8000000000000007</v>
          </cell>
          <cell r="K3128">
            <v>8.92</v>
          </cell>
          <cell r="L3128">
            <v>9.06</v>
          </cell>
          <cell r="M3128">
            <v>9.16</v>
          </cell>
          <cell r="N3128">
            <v>9.27</v>
          </cell>
          <cell r="O3128">
            <v>9.58</v>
          </cell>
          <cell r="P3128">
            <v>9.7100000000000009</v>
          </cell>
          <cell r="Q3128">
            <v>9.77</v>
          </cell>
          <cell r="R3128">
            <v>9.92</v>
          </cell>
          <cell r="S3128">
            <v>10.06</v>
          </cell>
          <cell r="T3128">
            <v>10.19</v>
          </cell>
          <cell r="U3128">
            <v>10.34</v>
          </cell>
          <cell r="V3128">
            <v>10.43</v>
          </cell>
          <cell r="W3128">
            <v>10.54</v>
          </cell>
          <cell r="X3128">
            <v>10.69</v>
          </cell>
          <cell r="Y3128">
            <v>10.81</v>
          </cell>
          <cell r="Z3128">
            <v>10.96</v>
          </cell>
          <cell r="AA3128">
            <v>11.09</v>
          </cell>
          <cell r="AB3128">
            <v>11.27</v>
          </cell>
          <cell r="AC3128">
            <v>11.35</v>
          </cell>
          <cell r="AD3128">
            <v>11.44</v>
          </cell>
          <cell r="AE3128">
            <v>11.53</v>
          </cell>
          <cell r="AF3128">
            <v>11.64</v>
          </cell>
          <cell r="AG3128">
            <v>11.78</v>
          </cell>
          <cell r="AH3128">
            <v>11.75</v>
          </cell>
          <cell r="AI3128">
            <v>11.73</v>
          </cell>
          <cell r="AJ3128">
            <v>11.72</v>
          </cell>
          <cell r="AK3128">
            <v>11.69</v>
          </cell>
        </row>
        <row r="3129">
          <cell r="A3129" t="str">
            <v>SDGbaseTRAv2_UrbAS_IRTv3QVAXaconf</v>
          </cell>
          <cell r="B3129" t="str">
            <v>SIclos6_GOVclos11</v>
          </cell>
          <cell r="C3129" t="str">
            <v>SDGbaseTRAv2_UrbAS_IRTv3</v>
          </cell>
          <cell r="D3129" t="str">
            <v>QVAX</v>
          </cell>
          <cell r="E3129" t="str">
            <v>aconf</v>
          </cell>
          <cell r="F3129">
            <v>2.4900000000000002</v>
          </cell>
          <cell r="G3129">
            <v>2.4</v>
          </cell>
          <cell r="H3129">
            <v>2.48</v>
          </cell>
          <cell r="I3129">
            <v>2.5099999999999998</v>
          </cell>
          <cell r="J3129">
            <v>2.54</v>
          </cell>
          <cell r="K3129">
            <v>2.59</v>
          </cell>
          <cell r="L3129">
            <v>2.66</v>
          </cell>
          <cell r="M3129">
            <v>2.72</v>
          </cell>
          <cell r="N3129">
            <v>2.79</v>
          </cell>
          <cell r="O3129">
            <v>2.92</v>
          </cell>
          <cell r="P3129">
            <v>3.01</v>
          </cell>
          <cell r="Q3129">
            <v>3.09</v>
          </cell>
          <cell r="R3129">
            <v>3.22</v>
          </cell>
          <cell r="S3129">
            <v>3.33</v>
          </cell>
          <cell r="T3129">
            <v>3.46</v>
          </cell>
          <cell r="U3129">
            <v>3.61</v>
          </cell>
          <cell r="V3129">
            <v>3.74</v>
          </cell>
          <cell r="W3129">
            <v>3.88</v>
          </cell>
          <cell r="X3129">
            <v>4.03</v>
          </cell>
          <cell r="Y3129">
            <v>4.16</v>
          </cell>
          <cell r="Z3129">
            <v>4.33</v>
          </cell>
          <cell r="AA3129">
            <v>4.46</v>
          </cell>
          <cell r="AB3129">
            <v>4.63</v>
          </cell>
          <cell r="AC3129">
            <v>4.8</v>
          </cell>
          <cell r="AD3129">
            <v>4.95</v>
          </cell>
          <cell r="AE3129">
            <v>5.1100000000000003</v>
          </cell>
          <cell r="AF3129">
            <v>5.27</v>
          </cell>
          <cell r="AG3129">
            <v>5.41</v>
          </cell>
          <cell r="AH3129">
            <v>5.46</v>
          </cell>
          <cell r="AI3129">
            <v>5.46</v>
          </cell>
          <cell r="AJ3129">
            <v>5.44</v>
          </cell>
          <cell r="AK3129">
            <v>5.41</v>
          </cell>
        </row>
        <row r="3130">
          <cell r="A3130" t="str">
            <v>SDGbaseTRAv2_UrbAS_IRTv3QVAXapast</v>
          </cell>
          <cell r="B3130" t="str">
            <v>SIclos6_GOVclos11</v>
          </cell>
          <cell r="C3130" t="str">
            <v>SDGbaseTRAv2_UrbAS_IRTv3</v>
          </cell>
          <cell r="D3130" t="str">
            <v>QVAX</v>
          </cell>
          <cell r="E3130" t="str">
            <v>apast</v>
          </cell>
          <cell r="F3130">
            <v>0.65</v>
          </cell>
          <cell r="G3130">
            <v>0.66</v>
          </cell>
          <cell r="H3130">
            <v>0.68</v>
          </cell>
          <cell r="I3130">
            <v>0.7</v>
          </cell>
          <cell r="J3130">
            <v>0.71</v>
          </cell>
          <cell r="K3130">
            <v>0.73</v>
          </cell>
          <cell r="L3130">
            <v>0.75</v>
          </cell>
          <cell r="M3130">
            <v>0.77</v>
          </cell>
          <cell r="N3130">
            <v>0.79</v>
          </cell>
          <cell r="O3130">
            <v>0.83</v>
          </cell>
          <cell r="P3130">
            <v>0.86</v>
          </cell>
          <cell r="Q3130">
            <v>0.89</v>
          </cell>
          <cell r="R3130">
            <v>0.91</v>
          </cell>
          <cell r="S3130">
            <v>0.94</v>
          </cell>
          <cell r="T3130">
            <v>0.98</v>
          </cell>
          <cell r="U3130">
            <v>1.01</v>
          </cell>
          <cell r="V3130">
            <v>1.05</v>
          </cell>
          <cell r="W3130">
            <v>1.08</v>
          </cell>
          <cell r="X3130">
            <v>1.1200000000000001</v>
          </cell>
          <cell r="Y3130">
            <v>1.1599999999999999</v>
          </cell>
          <cell r="Z3130">
            <v>1.2</v>
          </cell>
          <cell r="AA3130">
            <v>1.24</v>
          </cell>
          <cell r="AB3130">
            <v>1.28</v>
          </cell>
          <cell r="AC3130">
            <v>1.31</v>
          </cell>
          <cell r="AD3130">
            <v>1.35</v>
          </cell>
          <cell r="AE3130">
            <v>1.38</v>
          </cell>
          <cell r="AF3130">
            <v>1.42</v>
          </cell>
          <cell r="AG3130">
            <v>1.45</v>
          </cell>
          <cell r="AH3130">
            <v>1.43</v>
          </cell>
          <cell r="AI3130">
            <v>1.41</v>
          </cell>
          <cell r="AJ3130">
            <v>1.39</v>
          </cell>
          <cell r="AK3130">
            <v>1.37</v>
          </cell>
        </row>
        <row r="3131">
          <cell r="A3131" t="str">
            <v>SDGbaseTRAv2_UrbAS_IRTv3QVAXaofoo</v>
          </cell>
          <cell r="B3131" t="str">
            <v>SIclos6_GOVclos11</v>
          </cell>
          <cell r="C3131" t="str">
            <v>SDGbaseTRAv2_UrbAS_IRTv3</v>
          </cell>
          <cell r="D3131" t="str">
            <v>QVAX</v>
          </cell>
          <cell r="E3131" t="str">
            <v>aofoo</v>
          </cell>
          <cell r="F3131">
            <v>12.41</v>
          </cell>
          <cell r="G3131">
            <v>12.12</v>
          </cell>
          <cell r="H3131">
            <v>12.48</v>
          </cell>
          <cell r="I3131">
            <v>12.66</v>
          </cell>
          <cell r="J3131">
            <v>12.89</v>
          </cell>
          <cell r="K3131">
            <v>13.14</v>
          </cell>
          <cell r="L3131">
            <v>13.43</v>
          </cell>
          <cell r="M3131">
            <v>13.72</v>
          </cell>
          <cell r="N3131">
            <v>14.04</v>
          </cell>
          <cell r="O3131">
            <v>14.74</v>
          </cell>
          <cell r="P3131">
            <v>15.17</v>
          </cell>
          <cell r="Q3131">
            <v>15.46</v>
          </cell>
          <cell r="R3131">
            <v>15.87</v>
          </cell>
          <cell r="S3131">
            <v>16.260000000000002</v>
          </cell>
          <cell r="T3131">
            <v>16.690000000000001</v>
          </cell>
          <cell r="U3131">
            <v>17.18</v>
          </cell>
          <cell r="V3131">
            <v>17.600000000000001</v>
          </cell>
          <cell r="W3131">
            <v>18.059999999999999</v>
          </cell>
          <cell r="X3131">
            <v>18.579999999999998</v>
          </cell>
          <cell r="Y3131">
            <v>19.05</v>
          </cell>
          <cell r="Z3131">
            <v>19.489999999999998</v>
          </cell>
          <cell r="AA3131">
            <v>19.899999999999999</v>
          </cell>
          <cell r="AB3131">
            <v>20.52</v>
          </cell>
          <cell r="AC3131">
            <v>21</v>
          </cell>
          <cell r="AD3131">
            <v>21.42</v>
          </cell>
          <cell r="AE3131">
            <v>21.83</v>
          </cell>
          <cell r="AF3131">
            <v>22.27</v>
          </cell>
          <cell r="AG3131">
            <v>22.75</v>
          </cell>
          <cell r="AH3131">
            <v>22.76</v>
          </cell>
          <cell r="AI3131">
            <v>22.65</v>
          </cell>
          <cell r="AJ3131">
            <v>22.52</v>
          </cell>
          <cell r="AK3131">
            <v>22.34</v>
          </cell>
        </row>
        <row r="3132">
          <cell r="A3132" t="str">
            <v>SDGbaseTRAv2_UrbAS_IRTv3QVAXabevt</v>
          </cell>
          <cell r="B3132" t="str">
            <v>SIclos6_GOVclos11</v>
          </cell>
          <cell r="C3132" t="str">
            <v>SDGbaseTRAv2_UrbAS_IRTv3</v>
          </cell>
          <cell r="D3132" t="str">
            <v>QVAX</v>
          </cell>
          <cell r="E3132" t="str">
            <v>abevt</v>
          </cell>
          <cell r="F3132">
            <v>40.840000000000003</v>
          </cell>
          <cell r="G3132">
            <v>40.22</v>
          </cell>
          <cell r="H3132">
            <v>42.21</v>
          </cell>
          <cell r="I3132">
            <v>42.95</v>
          </cell>
          <cell r="J3132">
            <v>43.84</v>
          </cell>
          <cell r="K3132">
            <v>45.01</v>
          </cell>
          <cell r="L3132">
            <v>46.31</v>
          </cell>
          <cell r="M3132">
            <v>47.66</v>
          </cell>
          <cell r="N3132">
            <v>49.06</v>
          </cell>
          <cell r="O3132">
            <v>52.82</v>
          </cell>
          <cell r="P3132">
            <v>54.82</v>
          </cell>
          <cell r="Q3132">
            <v>56.17</v>
          </cell>
          <cell r="R3132">
            <v>57.97</v>
          </cell>
          <cell r="S3132">
            <v>59.72</v>
          </cell>
          <cell r="T3132">
            <v>61.65</v>
          </cell>
          <cell r="U3132">
            <v>63.73</v>
          </cell>
          <cell r="V3132">
            <v>65.48</v>
          </cell>
          <cell r="W3132">
            <v>67.52</v>
          </cell>
          <cell r="X3132">
            <v>69.790000000000006</v>
          </cell>
          <cell r="Y3132">
            <v>71.69</v>
          </cell>
          <cell r="Z3132">
            <v>74.22</v>
          </cell>
          <cell r="AA3132">
            <v>76.28</v>
          </cell>
          <cell r="AB3132">
            <v>78.8</v>
          </cell>
          <cell r="AC3132">
            <v>80.95</v>
          </cell>
          <cell r="AD3132">
            <v>82.91</v>
          </cell>
          <cell r="AE3132">
            <v>84.71</v>
          </cell>
          <cell r="AF3132">
            <v>86.61</v>
          </cell>
          <cell r="AG3132">
            <v>88.04</v>
          </cell>
          <cell r="AH3132">
            <v>88.61</v>
          </cell>
          <cell r="AI3132">
            <v>88.34</v>
          </cell>
          <cell r="AJ3132">
            <v>87.92</v>
          </cell>
          <cell r="AK3132">
            <v>87.25</v>
          </cell>
        </row>
        <row r="3133">
          <cell r="A3133" t="str">
            <v>SDGbaseTRAv2_UrbAS_IRTv3QVAXatext</v>
          </cell>
          <cell r="B3133" t="str">
            <v>SIclos6_GOVclos11</v>
          </cell>
          <cell r="C3133" t="str">
            <v>SDGbaseTRAv2_UrbAS_IRTv3</v>
          </cell>
          <cell r="D3133" t="str">
            <v>QVAX</v>
          </cell>
          <cell r="E3133" t="str">
            <v>atext</v>
          </cell>
          <cell r="F3133">
            <v>6.57</v>
          </cell>
          <cell r="G3133">
            <v>6.07</v>
          </cell>
          <cell r="H3133">
            <v>6.24</v>
          </cell>
          <cell r="I3133">
            <v>6.31</v>
          </cell>
          <cell r="J3133">
            <v>6.41</v>
          </cell>
          <cell r="K3133">
            <v>6.55</v>
          </cell>
          <cell r="L3133">
            <v>6.71</v>
          </cell>
          <cell r="M3133">
            <v>6.88</v>
          </cell>
          <cell r="N3133">
            <v>7.07</v>
          </cell>
          <cell r="O3133">
            <v>7.44</v>
          </cell>
          <cell r="P3133">
            <v>7.68</v>
          </cell>
          <cell r="Q3133">
            <v>7.85</v>
          </cell>
          <cell r="R3133">
            <v>8.07</v>
          </cell>
          <cell r="S3133">
            <v>8.3000000000000007</v>
          </cell>
          <cell r="T3133">
            <v>8.5399999999999991</v>
          </cell>
          <cell r="U3133">
            <v>8.8000000000000007</v>
          </cell>
          <cell r="V3133">
            <v>9.06</v>
          </cell>
          <cell r="W3133">
            <v>9.35</v>
          </cell>
          <cell r="X3133">
            <v>9.67</v>
          </cell>
          <cell r="Y3133">
            <v>9.9499999999999993</v>
          </cell>
          <cell r="Z3133">
            <v>10.17</v>
          </cell>
          <cell r="AA3133">
            <v>10.34</v>
          </cell>
          <cell r="AB3133">
            <v>10.7</v>
          </cell>
          <cell r="AC3133">
            <v>10.99</v>
          </cell>
          <cell r="AD3133">
            <v>11.25</v>
          </cell>
          <cell r="AE3133">
            <v>11.5</v>
          </cell>
          <cell r="AF3133">
            <v>11.78</v>
          </cell>
          <cell r="AG3133">
            <v>12.22</v>
          </cell>
          <cell r="AH3133">
            <v>12.31</v>
          </cell>
          <cell r="AI3133">
            <v>12.3</v>
          </cell>
          <cell r="AJ3133">
            <v>12.27</v>
          </cell>
          <cell r="AK3133">
            <v>12.2</v>
          </cell>
        </row>
        <row r="3134">
          <cell r="A3134" t="str">
            <v>SDGbaseTRAv2_UrbAS_IRTv3QVAXaclth</v>
          </cell>
          <cell r="B3134" t="str">
            <v>SIclos6_GOVclos11</v>
          </cell>
          <cell r="C3134" t="str">
            <v>SDGbaseTRAv2_UrbAS_IRTv3</v>
          </cell>
          <cell r="D3134" t="str">
            <v>QVAX</v>
          </cell>
          <cell r="E3134" t="str">
            <v>aclth</v>
          </cell>
          <cell r="F3134">
            <v>6.76</v>
          </cell>
          <cell r="G3134">
            <v>6.2</v>
          </cell>
          <cell r="H3134">
            <v>6.37</v>
          </cell>
          <cell r="I3134">
            <v>6.47</v>
          </cell>
          <cell r="J3134">
            <v>6.59</v>
          </cell>
          <cell r="K3134">
            <v>6.71</v>
          </cell>
          <cell r="L3134">
            <v>6.84</v>
          </cell>
          <cell r="M3134">
            <v>6.98</v>
          </cell>
          <cell r="N3134">
            <v>7.13</v>
          </cell>
          <cell r="O3134">
            <v>7.42</v>
          </cell>
          <cell r="P3134">
            <v>7.61</v>
          </cell>
          <cell r="Q3134">
            <v>7.75</v>
          </cell>
          <cell r="R3134">
            <v>7.96</v>
          </cell>
          <cell r="S3134">
            <v>8.16</v>
          </cell>
          <cell r="T3134">
            <v>8.3800000000000008</v>
          </cell>
          <cell r="U3134">
            <v>8.6199999999999992</v>
          </cell>
          <cell r="V3134">
            <v>8.84</v>
          </cell>
          <cell r="W3134">
            <v>9.09</v>
          </cell>
          <cell r="X3134">
            <v>9.35</v>
          </cell>
          <cell r="Y3134">
            <v>9.59</v>
          </cell>
          <cell r="Z3134">
            <v>9.81</v>
          </cell>
          <cell r="AA3134">
            <v>10</v>
          </cell>
          <cell r="AB3134">
            <v>10.31</v>
          </cell>
          <cell r="AC3134">
            <v>10.56</v>
          </cell>
          <cell r="AD3134">
            <v>10.78</v>
          </cell>
          <cell r="AE3134">
            <v>10.99</v>
          </cell>
          <cell r="AF3134">
            <v>11.23</v>
          </cell>
          <cell r="AG3134">
            <v>11.53</v>
          </cell>
          <cell r="AH3134">
            <v>11.61</v>
          </cell>
          <cell r="AI3134">
            <v>11.65</v>
          </cell>
          <cell r="AJ3134">
            <v>11.67</v>
          </cell>
          <cell r="AK3134">
            <v>11.64</v>
          </cell>
        </row>
        <row r="3135">
          <cell r="A3135" t="str">
            <v>SDGbaseTRAv2_UrbAS_IRTv3QVAXaleat</v>
          </cell>
          <cell r="B3135" t="str">
            <v>SIclos6_GOVclos11</v>
          </cell>
          <cell r="C3135" t="str">
            <v>SDGbaseTRAv2_UrbAS_IRTv3</v>
          </cell>
          <cell r="D3135" t="str">
            <v>QVAX</v>
          </cell>
          <cell r="E3135" t="str">
            <v>aleat</v>
          </cell>
          <cell r="F3135">
            <v>2.4500000000000002</v>
          </cell>
          <cell r="G3135">
            <v>2.44</v>
          </cell>
          <cell r="H3135">
            <v>2.56</v>
          </cell>
          <cell r="I3135">
            <v>2.61</v>
          </cell>
          <cell r="J3135">
            <v>2.66</v>
          </cell>
          <cell r="K3135">
            <v>2.73</v>
          </cell>
          <cell r="L3135">
            <v>2.81</v>
          </cell>
          <cell r="M3135">
            <v>2.91</v>
          </cell>
          <cell r="N3135">
            <v>3.02</v>
          </cell>
          <cell r="O3135">
            <v>3.27</v>
          </cell>
          <cell r="P3135">
            <v>3.47</v>
          </cell>
          <cell r="Q3135">
            <v>3.63</v>
          </cell>
          <cell r="R3135">
            <v>3.77</v>
          </cell>
          <cell r="S3135">
            <v>3.89</v>
          </cell>
          <cell r="T3135">
            <v>4.03</v>
          </cell>
          <cell r="U3135">
            <v>4.18</v>
          </cell>
          <cell r="V3135">
            <v>4.3</v>
          </cell>
          <cell r="W3135">
            <v>4.4400000000000004</v>
          </cell>
          <cell r="X3135">
            <v>4.5999999999999996</v>
          </cell>
          <cell r="Y3135">
            <v>4.72</v>
          </cell>
          <cell r="Z3135">
            <v>4.8899999999999997</v>
          </cell>
          <cell r="AA3135">
            <v>5.07</v>
          </cell>
          <cell r="AB3135">
            <v>5.26</v>
          </cell>
          <cell r="AC3135">
            <v>5.42</v>
          </cell>
          <cell r="AD3135">
            <v>5.58</v>
          </cell>
          <cell r="AE3135">
            <v>5.73</v>
          </cell>
          <cell r="AF3135">
            <v>5.89</v>
          </cell>
          <cell r="AG3135">
            <v>5.99</v>
          </cell>
          <cell r="AH3135">
            <v>5.87</v>
          </cell>
          <cell r="AI3135">
            <v>5.7</v>
          </cell>
          <cell r="AJ3135">
            <v>5.55</v>
          </cell>
          <cell r="AK3135">
            <v>5.4</v>
          </cell>
        </row>
        <row r="3136">
          <cell r="A3136" t="str">
            <v>SDGbaseTRAv2_UrbAS_IRTv3QVAXafoot</v>
          </cell>
          <cell r="B3136" t="str">
            <v>SIclos6_GOVclos11</v>
          </cell>
          <cell r="C3136" t="str">
            <v>SDGbaseTRAv2_UrbAS_IRTv3</v>
          </cell>
          <cell r="D3136" t="str">
            <v>QVAX</v>
          </cell>
          <cell r="E3136" t="str">
            <v>afoot</v>
          </cell>
          <cell r="F3136">
            <v>1.91</v>
          </cell>
          <cell r="G3136">
            <v>1.82</v>
          </cell>
          <cell r="H3136">
            <v>1.87</v>
          </cell>
          <cell r="I3136">
            <v>1.9</v>
          </cell>
          <cell r="J3136">
            <v>1.94</v>
          </cell>
          <cell r="K3136">
            <v>1.98</v>
          </cell>
          <cell r="L3136">
            <v>2.02</v>
          </cell>
          <cell r="M3136">
            <v>2.06</v>
          </cell>
          <cell r="N3136">
            <v>2.11</v>
          </cell>
          <cell r="O3136">
            <v>2.21</v>
          </cell>
          <cell r="P3136">
            <v>2.27</v>
          </cell>
          <cell r="Q3136">
            <v>2.3199999999999998</v>
          </cell>
          <cell r="R3136">
            <v>2.38</v>
          </cell>
          <cell r="S3136">
            <v>2.44</v>
          </cell>
          <cell r="T3136">
            <v>2.5</v>
          </cell>
          <cell r="U3136">
            <v>2.57</v>
          </cell>
          <cell r="V3136">
            <v>2.63</v>
          </cell>
          <cell r="W3136">
            <v>2.7</v>
          </cell>
          <cell r="X3136">
            <v>2.78</v>
          </cell>
          <cell r="Y3136">
            <v>2.85</v>
          </cell>
          <cell r="Z3136">
            <v>2.89</v>
          </cell>
          <cell r="AA3136">
            <v>2.93</v>
          </cell>
          <cell r="AB3136">
            <v>3.05</v>
          </cell>
          <cell r="AC3136">
            <v>3.14</v>
          </cell>
          <cell r="AD3136">
            <v>3.21</v>
          </cell>
          <cell r="AE3136">
            <v>3.28</v>
          </cell>
          <cell r="AF3136">
            <v>3.35</v>
          </cell>
          <cell r="AG3136">
            <v>3.46</v>
          </cell>
          <cell r="AH3136">
            <v>3.48</v>
          </cell>
          <cell r="AI3136">
            <v>3.49</v>
          </cell>
          <cell r="AJ3136">
            <v>3.49</v>
          </cell>
          <cell r="AK3136">
            <v>3.48</v>
          </cell>
        </row>
        <row r="3137">
          <cell r="A3137" t="str">
            <v>SDGbaseTRAv2_UrbAS_IRTv3QVAXawood</v>
          </cell>
          <cell r="B3137" t="str">
            <v>SIclos6_GOVclos11</v>
          </cell>
          <cell r="C3137" t="str">
            <v>SDGbaseTRAv2_UrbAS_IRTv3</v>
          </cell>
          <cell r="D3137" t="str">
            <v>QVAX</v>
          </cell>
          <cell r="E3137" t="str">
            <v>awood</v>
          </cell>
          <cell r="F3137">
            <v>23.69</v>
          </cell>
          <cell r="G3137">
            <v>22.02</v>
          </cell>
          <cell r="H3137">
            <v>22.75</v>
          </cell>
          <cell r="I3137">
            <v>23.23</v>
          </cell>
          <cell r="J3137">
            <v>23.71</v>
          </cell>
          <cell r="K3137">
            <v>24.2</v>
          </cell>
          <cell r="L3137">
            <v>24.76</v>
          </cell>
          <cell r="M3137">
            <v>25.37</v>
          </cell>
          <cell r="N3137">
            <v>26.01</v>
          </cell>
          <cell r="O3137">
            <v>27.01</v>
          </cell>
          <cell r="P3137">
            <v>27.74</v>
          </cell>
          <cell r="Q3137">
            <v>28.38</v>
          </cell>
          <cell r="R3137">
            <v>29.1</v>
          </cell>
          <cell r="S3137">
            <v>29.87</v>
          </cell>
          <cell r="T3137">
            <v>30.7</v>
          </cell>
          <cell r="U3137">
            <v>31.64</v>
          </cell>
          <cell r="V3137">
            <v>32.53</v>
          </cell>
          <cell r="W3137">
            <v>33.5</v>
          </cell>
          <cell r="X3137">
            <v>34.549999999999997</v>
          </cell>
          <cell r="Y3137">
            <v>35.53</v>
          </cell>
          <cell r="Z3137">
            <v>36.44</v>
          </cell>
          <cell r="AA3137">
            <v>37.31</v>
          </cell>
          <cell r="AB3137">
            <v>38.28</v>
          </cell>
          <cell r="AC3137">
            <v>39.15</v>
          </cell>
          <cell r="AD3137">
            <v>40.01</v>
          </cell>
          <cell r="AE3137">
            <v>40.9</v>
          </cell>
          <cell r="AF3137">
            <v>41.85</v>
          </cell>
          <cell r="AG3137">
            <v>42.86</v>
          </cell>
          <cell r="AH3137">
            <v>42.86</v>
          </cell>
          <cell r="AI3137">
            <v>42.58</v>
          </cell>
          <cell r="AJ3137">
            <v>42.31</v>
          </cell>
          <cell r="AK3137">
            <v>41.98</v>
          </cell>
        </row>
        <row r="3138">
          <cell r="A3138" t="str">
            <v>SDGbaseTRAv2_UrbAS_IRTv3QVAXapapr</v>
          </cell>
          <cell r="B3138" t="str">
            <v>SIclos6_GOVclos11</v>
          </cell>
          <cell r="C3138" t="str">
            <v>SDGbaseTRAv2_UrbAS_IRTv3</v>
          </cell>
          <cell r="D3138" t="str">
            <v>QVAX</v>
          </cell>
          <cell r="E3138" t="str">
            <v>apapr</v>
          </cell>
          <cell r="F3138">
            <v>24.02</v>
          </cell>
          <cell r="G3138">
            <v>22.72</v>
          </cell>
          <cell r="H3138">
            <v>23.56</v>
          </cell>
          <cell r="I3138">
            <v>24.03</v>
          </cell>
          <cell r="J3138">
            <v>24.42</v>
          </cell>
          <cell r="K3138">
            <v>24.99</v>
          </cell>
          <cell r="L3138">
            <v>25.57</v>
          </cell>
          <cell r="M3138">
            <v>26</v>
          </cell>
          <cell r="N3138">
            <v>26.65</v>
          </cell>
          <cell r="O3138">
            <v>27.72</v>
          </cell>
          <cell r="P3138">
            <v>28.47</v>
          </cell>
          <cell r="Q3138">
            <v>29.12</v>
          </cell>
          <cell r="R3138">
            <v>30.3</v>
          </cell>
          <cell r="S3138">
            <v>31.1</v>
          </cell>
          <cell r="T3138">
            <v>31.98</v>
          </cell>
          <cell r="U3138">
            <v>32.979999999999997</v>
          </cell>
          <cell r="V3138">
            <v>33.89</v>
          </cell>
          <cell r="W3138">
            <v>34.9</v>
          </cell>
          <cell r="X3138">
            <v>35.99</v>
          </cell>
          <cell r="Y3138">
            <v>36.979999999999997</v>
          </cell>
          <cell r="Z3138">
            <v>37.89</v>
          </cell>
          <cell r="AA3138">
            <v>38.68</v>
          </cell>
          <cell r="AB3138">
            <v>39.729999999999997</v>
          </cell>
          <cell r="AC3138">
            <v>40.630000000000003</v>
          </cell>
          <cell r="AD3138">
            <v>41.48</v>
          </cell>
          <cell r="AE3138">
            <v>42.33</v>
          </cell>
          <cell r="AF3138">
            <v>43.23</v>
          </cell>
          <cell r="AG3138">
            <v>44.32</v>
          </cell>
          <cell r="AH3138">
            <v>44.32</v>
          </cell>
          <cell r="AI3138">
            <v>44.05</v>
          </cell>
          <cell r="AJ3138">
            <v>43.78</v>
          </cell>
          <cell r="AK3138">
            <v>43.42</v>
          </cell>
        </row>
        <row r="3139">
          <cell r="A3139" t="str">
            <v>SDGbaseTRAv2_UrbAS_IRTv3QVAXaprnt</v>
          </cell>
          <cell r="B3139" t="str">
            <v>SIclos6_GOVclos11</v>
          </cell>
          <cell r="C3139" t="str">
            <v>SDGbaseTRAv2_UrbAS_IRTv3</v>
          </cell>
          <cell r="D3139" t="str">
            <v>QVAX</v>
          </cell>
          <cell r="E3139" t="str">
            <v>aprnt</v>
          </cell>
          <cell r="F3139">
            <v>16.78</v>
          </cell>
          <cell r="G3139">
            <v>15.58</v>
          </cell>
          <cell r="H3139">
            <v>16.100000000000001</v>
          </cell>
          <cell r="I3139">
            <v>16.38</v>
          </cell>
          <cell r="J3139">
            <v>16.62</v>
          </cell>
          <cell r="K3139">
            <v>16.96</v>
          </cell>
          <cell r="L3139">
            <v>17.34</v>
          </cell>
          <cell r="M3139">
            <v>17.760000000000002</v>
          </cell>
          <cell r="N3139">
            <v>18.22</v>
          </cell>
          <cell r="O3139">
            <v>18.63</v>
          </cell>
          <cell r="P3139">
            <v>19.100000000000001</v>
          </cell>
          <cell r="Q3139">
            <v>19.59</v>
          </cell>
          <cell r="R3139">
            <v>20.22</v>
          </cell>
          <cell r="S3139">
            <v>20.83</v>
          </cell>
          <cell r="T3139">
            <v>21.48</v>
          </cell>
          <cell r="U3139">
            <v>22.23</v>
          </cell>
          <cell r="V3139">
            <v>22.96</v>
          </cell>
          <cell r="W3139">
            <v>23.74</v>
          </cell>
          <cell r="X3139">
            <v>24.57</v>
          </cell>
          <cell r="Y3139">
            <v>25.36</v>
          </cell>
          <cell r="Z3139">
            <v>26.06</v>
          </cell>
          <cell r="AA3139">
            <v>26.73</v>
          </cell>
          <cell r="AB3139">
            <v>27.45</v>
          </cell>
          <cell r="AC3139">
            <v>28.16</v>
          </cell>
          <cell r="AD3139">
            <v>28.88</v>
          </cell>
          <cell r="AE3139">
            <v>29.63</v>
          </cell>
          <cell r="AF3139">
            <v>30.41</v>
          </cell>
          <cell r="AG3139">
            <v>31.3</v>
          </cell>
          <cell r="AH3139">
            <v>31.37</v>
          </cell>
          <cell r="AI3139">
            <v>31.28</v>
          </cell>
          <cell r="AJ3139">
            <v>31.19</v>
          </cell>
          <cell r="AK3139">
            <v>31.04</v>
          </cell>
        </row>
        <row r="3140">
          <cell r="A3140" t="str">
            <v>SDGbaseTRAv2_UrbAS_IRTv3QVAXapetr</v>
          </cell>
          <cell r="B3140" t="str">
            <v>SIclos6_GOVclos11</v>
          </cell>
          <cell r="C3140" t="str">
            <v>SDGbaseTRAv2_UrbAS_IRTv3</v>
          </cell>
          <cell r="D3140" t="str">
            <v>QVAX</v>
          </cell>
          <cell r="E3140" t="str">
            <v>apetr</v>
          </cell>
          <cell r="F3140">
            <v>46.32</v>
          </cell>
          <cell r="G3140">
            <v>28.85</v>
          </cell>
          <cell r="H3140">
            <v>33.28</v>
          </cell>
          <cell r="I3140">
            <v>38.35</v>
          </cell>
          <cell r="J3140">
            <v>38.35</v>
          </cell>
          <cell r="K3140">
            <v>38.35</v>
          </cell>
          <cell r="L3140">
            <v>38.35</v>
          </cell>
          <cell r="M3140">
            <v>38.35</v>
          </cell>
          <cell r="N3140">
            <v>38.299999999999997</v>
          </cell>
          <cell r="O3140">
            <v>16.66</v>
          </cell>
          <cell r="P3140">
            <v>10.65</v>
          </cell>
          <cell r="Q3140">
            <v>10.57</v>
          </cell>
          <cell r="R3140">
            <v>10.57</v>
          </cell>
          <cell r="S3140">
            <v>10.57</v>
          </cell>
          <cell r="T3140">
            <v>10.57</v>
          </cell>
          <cell r="U3140">
            <v>10.57</v>
          </cell>
          <cell r="V3140">
            <v>10.52</v>
          </cell>
          <cell r="W3140">
            <v>10.52</v>
          </cell>
          <cell r="X3140">
            <v>10.57</v>
          </cell>
          <cell r="Y3140">
            <v>10.5</v>
          </cell>
          <cell r="Z3140">
            <v>10.43</v>
          </cell>
          <cell r="AA3140">
            <v>10.37</v>
          </cell>
          <cell r="AB3140">
            <v>9.4499999999999993</v>
          </cell>
          <cell r="AC3140">
            <v>8.5299999999999994</v>
          </cell>
          <cell r="AD3140">
            <v>7.61</v>
          </cell>
          <cell r="AE3140">
            <v>6.69</v>
          </cell>
          <cell r="AF3140">
            <v>5.78</v>
          </cell>
          <cell r="AG3140">
            <v>4.82</v>
          </cell>
          <cell r="AH3140">
            <v>3.86</v>
          </cell>
          <cell r="AI3140">
            <v>2.9</v>
          </cell>
          <cell r="AJ3140">
            <v>1.94</v>
          </cell>
          <cell r="AK3140">
            <v>0.99</v>
          </cell>
        </row>
        <row r="3141">
          <cell r="A3141" t="str">
            <v>SDGbaseTRAv2_UrbAS_IRTv3QVAXahydr</v>
          </cell>
          <cell r="B3141" t="str">
            <v>SIclos6_GOVclos11</v>
          </cell>
          <cell r="C3141" t="str">
            <v>SDGbaseTRAv2_UrbAS_IRTv3</v>
          </cell>
          <cell r="D3141" t="str">
            <v>QVAX</v>
          </cell>
          <cell r="E3141" t="str">
            <v>ahydr</v>
          </cell>
          <cell r="F3141">
            <v>0.12</v>
          </cell>
          <cell r="G3141">
            <v>0.13</v>
          </cell>
          <cell r="H3141">
            <v>0.31</v>
          </cell>
          <cell r="I3141">
            <v>0.74</v>
          </cell>
          <cell r="J3141">
            <v>0.74</v>
          </cell>
          <cell r="K3141">
            <v>0.74</v>
          </cell>
          <cell r="L3141">
            <v>0.74</v>
          </cell>
          <cell r="M3141">
            <v>0.74</v>
          </cell>
          <cell r="N3141">
            <v>0.74</v>
          </cell>
          <cell r="O3141">
            <v>0.74</v>
          </cell>
          <cell r="P3141">
            <v>0.74</v>
          </cell>
          <cell r="Q3141">
            <v>0.74</v>
          </cell>
          <cell r="R3141">
            <v>0.74</v>
          </cell>
          <cell r="S3141">
            <v>0.74</v>
          </cell>
          <cell r="T3141">
            <v>0.74</v>
          </cell>
          <cell r="U3141">
            <v>0.74</v>
          </cell>
          <cell r="V3141">
            <v>0.74</v>
          </cell>
          <cell r="W3141">
            <v>0.74</v>
          </cell>
          <cell r="X3141">
            <v>2.37</v>
          </cell>
          <cell r="Y3141">
            <v>3.57</v>
          </cell>
          <cell r="Z3141">
            <v>4.7699999999999996</v>
          </cell>
          <cell r="AA3141">
            <v>5.98</v>
          </cell>
          <cell r="AB3141">
            <v>6.46</v>
          </cell>
          <cell r="AC3141">
            <v>6.95</v>
          </cell>
          <cell r="AD3141">
            <v>7.44</v>
          </cell>
          <cell r="AE3141">
            <v>7.93</v>
          </cell>
          <cell r="AF3141">
            <v>8.42</v>
          </cell>
          <cell r="AG3141">
            <v>9.49</v>
          </cell>
          <cell r="AH3141">
            <v>10.55</v>
          </cell>
          <cell r="AI3141">
            <v>11.62</v>
          </cell>
          <cell r="AJ3141">
            <v>12.69</v>
          </cell>
          <cell r="AK3141">
            <v>13.76</v>
          </cell>
        </row>
        <row r="3142">
          <cell r="A3142" t="str">
            <v>SDGbaseTRAv2_UrbAS_IRTv3QVAXaammo</v>
          </cell>
          <cell r="B3142" t="str">
            <v>SIclos6_GOVclos11</v>
          </cell>
          <cell r="C3142" t="str">
            <v>SDGbaseTRAv2_UrbAS_IRTv3</v>
          </cell>
          <cell r="D3142" t="str">
            <v>QVAX</v>
          </cell>
          <cell r="E3142" t="str">
            <v>aammo</v>
          </cell>
          <cell r="F3142">
            <v>2.4900000000000002</v>
          </cell>
          <cell r="G3142">
            <v>2.34</v>
          </cell>
          <cell r="H3142">
            <v>2.35</v>
          </cell>
          <cell r="I3142">
            <v>2.38</v>
          </cell>
          <cell r="J3142">
            <v>2.4</v>
          </cell>
          <cell r="K3142">
            <v>2.42</v>
          </cell>
          <cell r="L3142">
            <v>2.4500000000000002</v>
          </cell>
          <cell r="M3142">
            <v>2.4900000000000002</v>
          </cell>
          <cell r="N3142">
            <v>2.52</v>
          </cell>
          <cell r="O3142">
            <v>2.5099999999999998</v>
          </cell>
          <cell r="P3142">
            <v>2.52</v>
          </cell>
          <cell r="Q3142">
            <v>2.5499999999999998</v>
          </cell>
          <cell r="R3142">
            <v>2.59</v>
          </cell>
          <cell r="S3142">
            <v>2.63</v>
          </cell>
          <cell r="T3142">
            <v>2.68</v>
          </cell>
          <cell r="U3142">
            <v>2.73</v>
          </cell>
          <cell r="V3142">
            <v>2.78</v>
          </cell>
          <cell r="W3142">
            <v>2.84</v>
          </cell>
          <cell r="X3142">
            <v>2.91</v>
          </cell>
          <cell r="Y3142">
            <v>2.96</v>
          </cell>
          <cell r="Z3142">
            <v>2.95</v>
          </cell>
          <cell r="AA3142">
            <v>2.94</v>
          </cell>
          <cell r="AB3142">
            <v>2.87</v>
          </cell>
          <cell r="AC3142">
            <v>2.8</v>
          </cell>
          <cell r="AD3142">
            <v>2.74</v>
          </cell>
          <cell r="AE3142">
            <v>2.69</v>
          </cell>
          <cell r="AF3142">
            <v>2.65</v>
          </cell>
          <cell r="AG3142">
            <v>2.66</v>
          </cell>
          <cell r="AH3142">
            <v>2.56</v>
          </cell>
          <cell r="AI3142">
            <v>2.4500000000000002</v>
          </cell>
          <cell r="AJ3142">
            <v>2.35</v>
          </cell>
          <cell r="AK3142">
            <v>2.2599999999999998</v>
          </cell>
        </row>
        <row r="3143">
          <cell r="A3143" t="str">
            <v>SDGbaseTRAv2_UrbAS_IRTv3QVAXabchm</v>
          </cell>
          <cell r="B3143" t="str">
            <v>SIclos6_GOVclos11</v>
          </cell>
          <cell r="C3143" t="str">
            <v>SDGbaseTRAv2_UrbAS_IRTv3</v>
          </cell>
          <cell r="D3143" t="str">
            <v>QVAX</v>
          </cell>
          <cell r="E3143" t="str">
            <v>abchm</v>
          </cell>
          <cell r="F3143">
            <v>22.37</v>
          </cell>
          <cell r="G3143">
            <v>22.37</v>
          </cell>
          <cell r="H3143">
            <v>21.77</v>
          </cell>
          <cell r="I3143">
            <v>21.8</v>
          </cell>
          <cell r="J3143">
            <v>21.92</v>
          </cell>
          <cell r="K3143">
            <v>21.97</v>
          </cell>
          <cell r="L3143">
            <v>22.03</v>
          </cell>
          <cell r="M3143">
            <v>22.1</v>
          </cell>
          <cell r="N3143">
            <v>22.12</v>
          </cell>
          <cell r="O3143">
            <v>22.28</v>
          </cell>
          <cell r="P3143">
            <v>22.25</v>
          </cell>
          <cell r="Q3143">
            <v>22.2</v>
          </cell>
          <cell r="R3143">
            <v>22.28</v>
          </cell>
          <cell r="S3143">
            <v>22.37</v>
          </cell>
          <cell r="T3143">
            <v>22.47</v>
          </cell>
          <cell r="U3143">
            <v>22.58</v>
          </cell>
          <cell r="V3143">
            <v>22.63</v>
          </cell>
          <cell r="W3143">
            <v>22.77</v>
          </cell>
          <cell r="X3143">
            <v>22.99</v>
          </cell>
          <cell r="Y3143">
            <v>23.15</v>
          </cell>
          <cell r="Z3143">
            <v>23.26</v>
          </cell>
          <cell r="AA3143">
            <v>22.89</v>
          </cell>
          <cell r="AB3143">
            <v>21.36</v>
          </cell>
          <cell r="AC3143">
            <v>19.77</v>
          </cell>
          <cell r="AD3143">
            <v>18.260000000000002</v>
          </cell>
          <cell r="AE3143">
            <v>16.87</v>
          </cell>
          <cell r="AF3143">
            <v>15.59</v>
          </cell>
          <cell r="AG3143">
            <v>14.37</v>
          </cell>
          <cell r="AH3143">
            <v>13.36</v>
          </cell>
          <cell r="AI3143">
            <v>12.07</v>
          </cell>
          <cell r="AJ3143">
            <v>10.82</v>
          </cell>
          <cell r="AK3143">
            <v>9.69</v>
          </cell>
        </row>
        <row r="3144">
          <cell r="A3144" t="str">
            <v>SDGbaseTRAv2_UrbAS_IRTv3QVAXaochm</v>
          </cell>
          <cell r="B3144" t="str">
            <v>SIclos6_GOVclos11</v>
          </cell>
          <cell r="C3144" t="str">
            <v>SDGbaseTRAv2_UrbAS_IRTv3</v>
          </cell>
          <cell r="D3144" t="str">
            <v>QVAX</v>
          </cell>
          <cell r="E3144" t="str">
            <v>aochm</v>
          </cell>
          <cell r="F3144">
            <v>34.24</v>
          </cell>
          <cell r="G3144">
            <v>34.24</v>
          </cell>
          <cell r="H3144">
            <v>33.31</v>
          </cell>
          <cell r="I3144">
            <v>33.36</v>
          </cell>
          <cell r="J3144">
            <v>33.54</v>
          </cell>
          <cell r="K3144">
            <v>33.630000000000003</v>
          </cell>
          <cell r="L3144">
            <v>33.72</v>
          </cell>
          <cell r="M3144">
            <v>33.83</v>
          </cell>
          <cell r="N3144">
            <v>33.85</v>
          </cell>
          <cell r="O3144">
            <v>34.1</v>
          </cell>
          <cell r="P3144">
            <v>34.04</v>
          </cell>
          <cell r="Q3144">
            <v>33.979999999999997</v>
          </cell>
          <cell r="R3144">
            <v>34.090000000000003</v>
          </cell>
          <cell r="S3144">
            <v>34.24</v>
          </cell>
          <cell r="T3144">
            <v>34.39</v>
          </cell>
          <cell r="U3144">
            <v>34.56</v>
          </cell>
          <cell r="V3144">
            <v>34.64</v>
          </cell>
          <cell r="W3144">
            <v>34.840000000000003</v>
          </cell>
          <cell r="X3144">
            <v>35.18</v>
          </cell>
          <cell r="Y3144">
            <v>35.42</v>
          </cell>
          <cell r="Z3144">
            <v>35.590000000000003</v>
          </cell>
          <cell r="AA3144">
            <v>35.03</v>
          </cell>
          <cell r="AB3144">
            <v>32.69</v>
          </cell>
          <cell r="AC3144">
            <v>30.26</v>
          </cell>
          <cell r="AD3144">
            <v>27.94</v>
          </cell>
          <cell r="AE3144">
            <v>25.81</v>
          </cell>
          <cell r="AF3144">
            <v>23.86</v>
          </cell>
          <cell r="AG3144">
            <v>21.99</v>
          </cell>
          <cell r="AH3144">
            <v>20.45</v>
          </cell>
          <cell r="AI3144">
            <v>18.47</v>
          </cell>
          <cell r="AJ3144">
            <v>16.559999999999999</v>
          </cell>
          <cell r="AK3144">
            <v>14.83</v>
          </cell>
        </row>
        <row r="3145">
          <cell r="A3145" t="str">
            <v>SDGbaseTRAv2_UrbAS_IRTv3QVAXarubb</v>
          </cell>
          <cell r="B3145" t="str">
            <v>SIclos6_GOVclos11</v>
          </cell>
          <cell r="C3145" t="str">
            <v>SDGbaseTRAv2_UrbAS_IRTv3</v>
          </cell>
          <cell r="D3145" t="str">
            <v>QVAX</v>
          </cell>
          <cell r="E3145" t="str">
            <v>arubb</v>
          </cell>
          <cell r="F3145">
            <v>6.77</v>
          </cell>
          <cell r="G3145">
            <v>6.4</v>
          </cell>
          <cell r="H3145">
            <v>6.66</v>
          </cell>
          <cell r="I3145">
            <v>6.76</v>
          </cell>
          <cell r="J3145">
            <v>6.88</v>
          </cell>
          <cell r="K3145">
            <v>7.06</v>
          </cell>
          <cell r="L3145">
            <v>7.25</v>
          </cell>
          <cell r="M3145">
            <v>7.45</v>
          </cell>
          <cell r="N3145">
            <v>7.68</v>
          </cell>
          <cell r="O3145">
            <v>8.1199999999999992</v>
          </cell>
          <cell r="P3145">
            <v>8.42</v>
          </cell>
          <cell r="Q3145">
            <v>8.67</v>
          </cell>
          <cell r="R3145">
            <v>8.9600000000000009</v>
          </cell>
          <cell r="S3145">
            <v>9.24</v>
          </cell>
          <cell r="T3145">
            <v>9.5299999999999994</v>
          </cell>
          <cell r="U3145">
            <v>9.8699999999999992</v>
          </cell>
          <cell r="V3145">
            <v>10.199999999999999</v>
          </cell>
          <cell r="W3145">
            <v>10.54</v>
          </cell>
          <cell r="X3145">
            <v>10.89</v>
          </cell>
          <cell r="Y3145">
            <v>11.2</v>
          </cell>
          <cell r="Z3145">
            <v>11.19</v>
          </cell>
          <cell r="AA3145">
            <v>11.14</v>
          </cell>
          <cell r="AB3145">
            <v>11.77</v>
          </cell>
          <cell r="AC3145">
            <v>12.28</v>
          </cell>
          <cell r="AD3145">
            <v>12.67</v>
          </cell>
          <cell r="AE3145">
            <v>13.03</v>
          </cell>
          <cell r="AF3145">
            <v>13.38</v>
          </cell>
          <cell r="AG3145">
            <v>14.29</v>
          </cell>
          <cell r="AH3145">
            <v>14.48</v>
          </cell>
          <cell r="AI3145">
            <v>14.55</v>
          </cell>
          <cell r="AJ3145">
            <v>14.6</v>
          </cell>
          <cell r="AK3145">
            <v>14.6</v>
          </cell>
        </row>
        <row r="3146">
          <cell r="A3146" t="str">
            <v>SDGbaseTRAv2_UrbAS_IRTv3QVAXaplas</v>
          </cell>
          <cell r="B3146" t="str">
            <v>SIclos6_GOVclos11</v>
          </cell>
          <cell r="C3146" t="str">
            <v>SDGbaseTRAv2_UrbAS_IRTv3</v>
          </cell>
          <cell r="D3146" t="str">
            <v>QVAX</v>
          </cell>
          <cell r="E3146" t="str">
            <v>aplas</v>
          </cell>
          <cell r="F3146">
            <v>15.43</v>
          </cell>
          <cell r="G3146">
            <v>14.48</v>
          </cell>
          <cell r="H3146">
            <v>14.91</v>
          </cell>
          <cell r="I3146">
            <v>15.2</v>
          </cell>
          <cell r="J3146">
            <v>15.53</v>
          </cell>
          <cell r="K3146">
            <v>15.84</v>
          </cell>
          <cell r="L3146">
            <v>16.18</v>
          </cell>
          <cell r="M3146">
            <v>16.559999999999999</v>
          </cell>
          <cell r="N3146">
            <v>16.96</v>
          </cell>
          <cell r="O3146">
            <v>17.62</v>
          </cell>
          <cell r="P3146">
            <v>18.079999999999998</v>
          </cell>
          <cell r="Q3146">
            <v>18.47</v>
          </cell>
          <cell r="R3146">
            <v>18.940000000000001</v>
          </cell>
          <cell r="S3146">
            <v>19.440000000000001</v>
          </cell>
          <cell r="T3146">
            <v>19.98</v>
          </cell>
          <cell r="U3146">
            <v>20.6</v>
          </cell>
          <cell r="V3146">
            <v>21.18</v>
          </cell>
          <cell r="W3146">
            <v>21.81</v>
          </cell>
          <cell r="X3146">
            <v>22.51</v>
          </cell>
          <cell r="Y3146">
            <v>23.15</v>
          </cell>
          <cell r="Z3146">
            <v>23.55</v>
          </cell>
          <cell r="AA3146">
            <v>23.92</v>
          </cell>
          <cell r="AB3146">
            <v>24.58</v>
          </cell>
          <cell r="AC3146">
            <v>25.13</v>
          </cell>
          <cell r="AD3146">
            <v>25.63</v>
          </cell>
          <cell r="AE3146">
            <v>26.15</v>
          </cell>
          <cell r="AF3146">
            <v>26.7</v>
          </cell>
          <cell r="AG3146">
            <v>27.58</v>
          </cell>
          <cell r="AH3146">
            <v>27.53</v>
          </cell>
          <cell r="AI3146">
            <v>27.39</v>
          </cell>
          <cell r="AJ3146">
            <v>27.19</v>
          </cell>
          <cell r="AK3146">
            <v>26.94</v>
          </cell>
        </row>
        <row r="3147">
          <cell r="A3147" t="str">
            <v>SDGbaseTRAv2_UrbAS_IRTv3QVAXanmet</v>
          </cell>
          <cell r="B3147" t="str">
            <v>SIclos6_GOVclos11</v>
          </cell>
          <cell r="C3147" t="str">
            <v>SDGbaseTRAv2_UrbAS_IRTv3</v>
          </cell>
          <cell r="D3147" t="str">
            <v>QVAX</v>
          </cell>
          <cell r="E3147" t="str">
            <v>anmet</v>
          </cell>
          <cell r="F3147">
            <v>17.63</v>
          </cell>
          <cell r="G3147">
            <v>16.309999999999999</v>
          </cell>
          <cell r="H3147">
            <v>16.899999999999999</v>
          </cell>
          <cell r="I3147">
            <v>17.41</v>
          </cell>
          <cell r="J3147">
            <v>18.07</v>
          </cell>
          <cell r="K3147">
            <v>18.489999999999998</v>
          </cell>
          <cell r="L3147">
            <v>18.97</v>
          </cell>
          <cell r="M3147">
            <v>19.5</v>
          </cell>
          <cell r="N3147">
            <v>20.059999999999999</v>
          </cell>
          <cell r="O3147">
            <v>20.95</v>
          </cell>
          <cell r="P3147">
            <v>21.64</v>
          </cell>
          <cell r="Q3147">
            <v>22.24</v>
          </cell>
          <cell r="R3147">
            <v>22.8</v>
          </cell>
          <cell r="S3147">
            <v>23.48</v>
          </cell>
          <cell r="T3147">
            <v>24.22</v>
          </cell>
          <cell r="U3147">
            <v>25.06</v>
          </cell>
          <cell r="V3147">
            <v>25.89</v>
          </cell>
          <cell r="W3147">
            <v>26.75</v>
          </cell>
          <cell r="X3147">
            <v>27.63</v>
          </cell>
          <cell r="Y3147">
            <v>28.48</v>
          </cell>
          <cell r="Z3147">
            <v>29.34</v>
          </cell>
          <cell r="AA3147">
            <v>30.15</v>
          </cell>
          <cell r="AB3147">
            <v>31.01</v>
          </cell>
          <cell r="AC3147">
            <v>31.85</v>
          </cell>
          <cell r="AD3147">
            <v>32.71</v>
          </cell>
          <cell r="AE3147">
            <v>33.619999999999997</v>
          </cell>
          <cell r="AF3147">
            <v>34.56</v>
          </cell>
          <cell r="AG3147">
            <v>35.47</v>
          </cell>
          <cell r="AH3147">
            <v>35.46</v>
          </cell>
          <cell r="AI3147">
            <v>35.270000000000003</v>
          </cell>
          <cell r="AJ3147">
            <v>35.1</v>
          </cell>
          <cell r="AK3147">
            <v>34.86</v>
          </cell>
        </row>
        <row r="3148">
          <cell r="A3148" t="str">
            <v>SDGbaseTRAv2_UrbAS_IRTv3QVAXairon</v>
          </cell>
          <cell r="B3148" t="str">
            <v>SIclos6_GOVclos11</v>
          </cell>
          <cell r="C3148" t="str">
            <v>SDGbaseTRAv2_UrbAS_IRTv3</v>
          </cell>
          <cell r="D3148" t="str">
            <v>QVAX</v>
          </cell>
          <cell r="E3148" t="str">
            <v>airon</v>
          </cell>
          <cell r="F3148">
            <v>20.84</v>
          </cell>
          <cell r="G3148">
            <v>19.59</v>
          </cell>
          <cell r="H3148">
            <v>19.87</v>
          </cell>
          <cell r="I3148">
            <v>19.989999999999998</v>
          </cell>
          <cell r="J3148">
            <v>20.21</v>
          </cell>
          <cell r="K3148">
            <v>20.440000000000001</v>
          </cell>
          <cell r="L3148">
            <v>20.78</v>
          </cell>
          <cell r="M3148">
            <v>21.27</v>
          </cell>
          <cell r="N3148">
            <v>21.74</v>
          </cell>
          <cell r="O3148">
            <v>22.71</v>
          </cell>
          <cell r="P3148">
            <v>23.31</v>
          </cell>
          <cell r="Q3148">
            <v>23.75</v>
          </cell>
          <cell r="R3148">
            <v>24.14</v>
          </cell>
          <cell r="S3148">
            <v>24.63</v>
          </cell>
          <cell r="T3148">
            <v>25.18</v>
          </cell>
          <cell r="U3148">
            <v>25.82</v>
          </cell>
          <cell r="V3148">
            <v>26.62</v>
          </cell>
          <cell r="W3148">
            <v>27.37</v>
          </cell>
          <cell r="X3148">
            <v>28.02</v>
          </cell>
          <cell r="Y3148">
            <v>28.72</v>
          </cell>
          <cell r="Z3148">
            <v>28.51</v>
          </cell>
          <cell r="AA3148">
            <v>28.87</v>
          </cell>
          <cell r="AB3148">
            <v>29.3</v>
          </cell>
          <cell r="AC3148">
            <v>29.79</v>
          </cell>
          <cell r="AD3148">
            <v>30.43</v>
          </cell>
          <cell r="AE3148">
            <v>31.16</v>
          </cell>
          <cell r="AF3148">
            <v>31.93</v>
          </cell>
          <cell r="AG3148">
            <v>33.200000000000003</v>
          </cell>
          <cell r="AH3148">
            <v>32.619999999999997</v>
          </cell>
          <cell r="AI3148">
            <v>32.25</v>
          </cell>
          <cell r="AJ3148">
            <v>32</v>
          </cell>
          <cell r="AK3148">
            <v>31.78</v>
          </cell>
        </row>
        <row r="3149">
          <cell r="A3149" t="str">
            <v>SDGbaseTRAv2_UrbAS_IRTv3QVAXanfrm</v>
          </cell>
          <cell r="B3149" t="str">
            <v>SIclos6_GOVclos11</v>
          </cell>
          <cell r="C3149" t="str">
            <v>SDGbaseTRAv2_UrbAS_IRTv3</v>
          </cell>
          <cell r="D3149" t="str">
            <v>QVAX</v>
          </cell>
          <cell r="E3149" t="str">
            <v>anfrm</v>
          </cell>
          <cell r="F3149">
            <v>13.07</v>
          </cell>
          <cell r="G3149">
            <v>11.73</v>
          </cell>
          <cell r="H3149">
            <v>11.34</v>
          </cell>
          <cell r="I3149">
            <v>10.61</v>
          </cell>
          <cell r="J3149">
            <v>10.32</v>
          </cell>
          <cell r="K3149">
            <v>10.32</v>
          </cell>
          <cell r="L3149">
            <v>10.6</v>
          </cell>
          <cell r="M3149">
            <v>11.52</v>
          </cell>
          <cell r="N3149">
            <v>12.29</v>
          </cell>
          <cell r="O3149">
            <v>14.7</v>
          </cell>
          <cell r="P3149">
            <v>15.88</v>
          </cell>
          <cell r="Q3149">
            <v>16.420000000000002</v>
          </cell>
          <cell r="R3149">
            <v>16.77</v>
          </cell>
          <cell r="S3149">
            <v>17.239999999999998</v>
          </cell>
          <cell r="T3149">
            <v>17.760000000000002</v>
          </cell>
          <cell r="U3149">
            <v>18.5</v>
          </cell>
          <cell r="V3149">
            <v>20.059999999999999</v>
          </cell>
          <cell r="W3149">
            <v>21.39</v>
          </cell>
          <cell r="X3149">
            <v>21.89</v>
          </cell>
          <cell r="Y3149">
            <v>22.68</v>
          </cell>
          <cell r="Z3149">
            <v>20.010000000000002</v>
          </cell>
          <cell r="AA3149">
            <v>19.55</v>
          </cell>
          <cell r="AB3149">
            <v>18.440000000000001</v>
          </cell>
          <cell r="AC3149">
            <v>17.96</v>
          </cell>
          <cell r="AD3149">
            <v>18.29</v>
          </cell>
          <cell r="AE3149">
            <v>18.87</v>
          </cell>
          <cell r="AF3149">
            <v>19.559999999999999</v>
          </cell>
          <cell r="AG3149">
            <v>21.62</v>
          </cell>
          <cell r="AH3149">
            <v>18.559999999999999</v>
          </cell>
          <cell r="AI3149">
            <v>16.61</v>
          </cell>
          <cell r="AJ3149">
            <v>15.66</v>
          </cell>
          <cell r="AK3149">
            <v>14.94</v>
          </cell>
        </row>
        <row r="3150">
          <cell r="A3150" t="str">
            <v>SDGbaseTRAv2_UrbAS_IRTv3QVAXametp</v>
          </cell>
          <cell r="B3150" t="str">
            <v>SIclos6_GOVclos11</v>
          </cell>
          <cell r="C3150" t="str">
            <v>SDGbaseTRAv2_UrbAS_IRTv3</v>
          </cell>
          <cell r="D3150" t="str">
            <v>QVAX</v>
          </cell>
          <cell r="E3150" t="str">
            <v>ametp</v>
          </cell>
          <cell r="F3150">
            <v>33.25</v>
          </cell>
          <cell r="G3150">
            <v>29.97</v>
          </cell>
          <cell r="H3150">
            <v>30.95</v>
          </cell>
          <cell r="I3150">
            <v>31.6</v>
          </cell>
          <cell r="J3150">
            <v>32.43</v>
          </cell>
          <cell r="K3150">
            <v>33.11</v>
          </cell>
          <cell r="L3150">
            <v>33.950000000000003</v>
          </cell>
          <cell r="M3150">
            <v>34.92</v>
          </cell>
          <cell r="N3150">
            <v>35.92</v>
          </cell>
          <cell r="O3150">
            <v>37.799999999999997</v>
          </cell>
          <cell r="P3150">
            <v>39</v>
          </cell>
          <cell r="Q3150">
            <v>39.96</v>
          </cell>
          <cell r="R3150">
            <v>40.9</v>
          </cell>
          <cell r="S3150">
            <v>42.08</v>
          </cell>
          <cell r="T3150">
            <v>43.34</v>
          </cell>
          <cell r="U3150">
            <v>44.78</v>
          </cell>
          <cell r="V3150">
            <v>46.41</v>
          </cell>
          <cell r="W3150">
            <v>47.93</v>
          </cell>
          <cell r="X3150">
            <v>49.17</v>
          </cell>
          <cell r="Y3150">
            <v>50.63</v>
          </cell>
          <cell r="Z3150">
            <v>50.38</v>
          </cell>
          <cell r="AA3150">
            <v>51.2</v>
          </cell>
          <cell r="AB3150">
            <v>53.41</v>
          </cell>
          <cell r="AC3150">
            <v>55.2</v>
          </cell>
          <cell r="AD3150">
            <v>56.82</v>
          </cell>
          <cell r="AE3150">
            <v>58.49</v>
          </cell>
          <cell r="AF3150">
            <v>60.24</v>
          </cell>
          <cell r="AG3150">
            <v>63.38</v>
          </cell>
          <cell r="AH3150">
            <v>63.23</v>
          </cell>
          <cell r="AI3150">
            <v>62.86</v>
          </cell>
          <cell r="AJ3150">
            <v>62.63</v>
          </cell>
          <cell r="AK3150">
            <v>62.33</v>
          </cell>
        </row>
        <row r="3151">
          <cell r="A3151" t="str">
            <v>SDGbaseTRAv2_UrbAS_IRTv3QVAXamach</v>
          </cell>
          <cell r="B3151" t="str">
            <v>SIclos6_GOVclos11</v>
          </cell>
          <cell r="C3151" t="str">
            <v>SDGbaseTRAv2_UrbAS_IRTv3</v>
          </cell>
          <cell r="D3151" t="str">
            <v>QVAX</v>
          </cell>
          <cell r="E3151" t="str">
            <v>amach</v>
          </cell>
          <cell r="F3151">
            <v>38.67</v>
          </cell>
          <cell r="G3151">
            <v>34.78</v>
          </cell>
          <cell r="H3151">
            <v>35.86</v>
          </cell>
          <cell r="I3151">
            <v>36.590000000000003</v>
          </cell>
          <cell r="J3151">
            <v>37.159999999999997</v>
          </cell>
          <cell r="K3151">
            <v>37.92</v>
          </cell>
          <cell r="L3151">
            <v>38.89</v>
          </cell>
          <cell r="M3151">
            <v>40.14</v>
          </cell>
          <cell r="N3151">
            <v>41.38</v>
          </cell>
          <cell r="O3151">
            <v>43.71</v>
          </cell>
          <cell r="P3151">
            <v>45.17</v>
          </cell>
          <cell r="Q3151">
            <v>46.33</v>
          </cell>
          <cell r="R3151">
            <v>47.2</v>
          </cell>
          <cell r="S3151">
            <v>48.55</v>
          </cell>
          <cell r="T3151">
            <v>50.02</v>
          </cell>
          <cell r="U3151">
            <v>51.73</v>
          </cell>
          <cell r="V3151">
            <v>53.61</v>
          </cell>
          <cell r="W3151">
            <v>55.38</v>
          </cell>
          <cell r="X3151">
            <v>56.9</v>
          </cell>
          <cell r="Y3151">
            <v>58.68</v>
          </cell>
          <cell r="Z3151">
            <v>58.95</v>
          </cell>
          <cell r="AA3151">
            <v>60.21</v>
          </cell>
          <cell r="AB3151">
            <v>62.04</v>
          </cell>
          <cell r="AC3151">
            <v>63.74</v>
          </cell>
          <cell r="AD3151">
            <v>65.67</v>
          </cell>
          <cell r="AE3151">
            <v>67.760000000000005</v>
          </cell>
          <cell r="AF3151">
            <v>69.97</v>
          </cell>
          <cell r="AG3151">
            <v>73.17</v>
          </cell>
          <cell r="AH3151">
            <v>72.12</v>
          </cell>
          <cell r="AI3151">
            <v>71</v>
          </cell>
          <cell r="AJ3151">
            <v>70.349999999999994</v>
          </cell>
          <cell r="AK3151">
            <v>69.7</v>
          </cell>
        </row>
        <row r="3152">
          <cell r="A3152" t="str">
            <v>SDGbaseTRAv2_UrbAS_IRTv3QVAXafcel</v>
          </cell>
          <cell r="B3152" t="str">
            <v>SIclos6_GOVclos11</v>
          </cell>
          <cell r="C3152" t="str">
            <v>SDGbaseTRAv2_UrbAS_IRTv3</v>
          </cell>
          <cell r="D3152" t="str">
            <v>QVAX</v>
          </cell>
          <cell r="E3152" t="str">
            <v>afcel</v>
          </cell>
          <cell r="F3152">
            <v>0.28999999999999998</v>
          </cell>
          <cell r="G3152">
            <v>0.28999999999999998</v>
          </cell>
          <cell r="H3152">
            <v>0.28999999999999998</v>
          </cell>
          <cell r="I3152">
            <v>0.28999999999999998</v>
          </cell>
          <cell r="J3152">
            <v>0.28999999999999998</v>
          </cell>
          <cell r="K3152">
            <v>0.28999999999999998</v>
          </cell>
          <cell r="L3152">
            <v>0.28999999999999998</v>
          </cell>
          <cell r="M3152">
            <v>0.28999999999999998</v>
          </cell>
          <cell r="N3152">
            <v>0.28999999999999998</v>
          </cell>
          <cell r="O3152">
            <v>0.28999999999999998</v>
          </cell>
          <cell r="P3152">
            <v>0.28999999999999998</v>
          </cell>
          <cell r="Q3152">
            <v>0.28999999999999998</v>
          </cell>
          <cell r="R3152">
            <v>0.28999999999999998</v>
          </cell>
          <cell r="S3152">
            <v>0.28999999999999998</v>
          </cell>
          <cell r="T3152">
            <v>0.28999999999999998</v>
          </cell>
          <cell r="U3152">
            <v>0.28999999999999998</v>
          </cell>
          <cell r="V3152">
            <v>0.28999999999999998</v>
          </cell>
          <cell r="W3152">
            <v>0.28999999999999998</v>
          </cell>
          <cell r="X3152">
            <v>0.28999999999999998</v>
          </cell>
          <cell r="Y3152">
            <v>4.22</v>
          </cell>
          <cell r="Z3152">
            <v>8.44</v>
          </cell>
          <cell r="AA3152">
            <v>12.66</v>
          </cell>
          <cell r="AB3152">
            <v>13.65</v>
          </cell>
          <cell r="AC3152">
            <v>14.64</v>
          </cell>
          <cell r="AD3152">
            <v>15.63</v>
          </cell>
          <cell r="AE3152">
            <v>16.62</v>
          </cell>
          <cell r="AF3152">
            <v>17.61</v>
          </cell>
          <cell r="AG3152">
            <v>17.559999999999999</v>
          </cell>
          <cell r="AH3152">
            <v>17.52</v>
          </cell>
          <cell r="AI3152">
            <v>17.47</v>
          </cell>
          <cell r="AJ3152">
            <v>17.43</v>
          </cell>
          <cell r="AK3152">
            <v>17.38</v>
          </cell>
        </row>
        <row r="3153">
          <cell r="A3153" t="str">
            <v>SDGbaseTRAv2_UrbAS_IRTv3QVAXaelct</v>
          </cell>
          <cell r="B3153" t="str">
            <v>SIclos6_GOVclos11</v>
          </cell>
          <cell r="C3153" t="str">
            <v>SDGbaseTRAv2_UrbAS_IRTv3</v>
          </cell>
          <cell r="D3153" t="str">
            <v>QVAX</v>
          </cell>
          <cell r="E3153" t="str">
            <v>aelct</v>
          </cell>
          <cell r="F3153">
            <v>0.08</v>
          </cell>
          <cell r="G3153">
            <v>0.08</v>
          </cell>
          <cell r="H3153">
            <v>0.08</v>
          </cell>
          <cell r="I3153">
            <v>0.08</v>
          </cell>
          <cell r="J3153">
            <v>0.08</v>
          </cell>
          <cell r="K3153">
            <v>0.08</v>
          </cell>
          <cell r="L3153">
            <v>0.08</v>
          </cell>
          <cell r="M3153">
            <v>0.08</v>
          </cell>
          <cell r="N3153">
            <v>0.08</v>
          </cell>
          <cell r="O3153">
            <v>0.08</v>
          </cell>
          <cell r="P3153">
            <v>0.08</v>
          </cell>
          <cell r="Q3153">
            <v>0.08</v>
          </cell>
          <cell r="R3153">
            <v>0.08</v>
          </cell>
          <cell r="S3153">
            <v>0.08</v>
          </cell>
          <cell r="T3153">
            <v>0.08</v>
          </cell>
          <cell r="U3153">
            <v>0.08</v>
          </cell>
          <cell r="V3153">
            <v>0.08</v>
          </cell>
          <cell r="W3153">
            <v>0.08</v>
          </cell>
          <cell r="X3153">
            <v>3.19</v>
          </cell>
          <cell r="Y3153">
            <v>3.19</v>
          </cell>
          <cell r="Z3153">
            <v>1.76</v>
          </cell>
          <cell r="AA3153">
            <v>1.76</v>
          </cell>
          <cell r="AB3153">
            <v>1.76</v>
          </cell>
          <cell r="AC3153">
            <v>1.76</v>
          </cell>
          <cell r="AD3153">
            <v>0.99</v>
          </cell>
          <cell r="AE3153">
            <v>0.99</v>
          </cell>
          <cell r="AF3153">
            <v>0.99</v>
          </cell>
          <cell r="AG3153">
            <v>0.99</v>
          </cell>
          <cell r="AH3153">
            <v>0.99</v>
          </cell>
          <cell r="AI3153">
            <v>7.46</v>
          </cell>
          <cell r="AJ3153">
            <v>7.46</v>
          </cell>
          <cell r="AK3153">
            <v>7.46</v>
          </cell>
        </row>
        <row r="3154">
          <cell r="A3154" t="str">
            <v>SDGbaseTRAv2_UrbAS_IRTv3QVAXaemch</v>
          </cell>
          <cell r="B3154" t="str">
            <v>SIclos6_GOVclos11</v>
          </cell>
          <cell r="C3154" t="str">
            <v>SDGbaseTRAv2_UrbAS_IRTv3</v>
          </cell>
          <cell r="D3154" t="str">
            <v>QVAX</v>
          </cell>
          <cell r="E3154" t="str">
            <v>aemch</v>
          </cell>
          <cell r="F3154">
            <v>8.99</v>
          </cell>
          <cell r="G3154">
            <v>8.2200000000000006</v>
          </cell>
          <cell r="H3154">
            <v>8.44</v>
          </cell>
          <cell r="I3154">
            <v>8.5399999999999991</v>
          </cell>
          <cell r="J3154">
            <v>8.65</v>
          </cell>
          <cell r="K3154">
            <v>8.8000000000000007</v>
          </cell>
          <cell r="L3154">
            <v>9.0299999999999994</v>
          </cell>
          <cell r="M3154">
            <v>9.3699999999999992</v>
          </cell>
          <cell r="N3154">
            <v>9.68</v>
          </cell>
          <cell r="O3154">
            <v>10.33</v>
          </cell>
          <cell r="P3154">
            <v>10.7</v>
          </cell>
          <cell r="Q3154">
            <v>10.97</v>
          </cell>
          <cell r="R3154">
            <v>11.19</v>
          </cell>
          <cell r="S3154">
            <v>11.52</v>
          </cell>
          <cell r="T3154">
            <v>11.87</v>
          </cell>
          <cell r="U3154">
            <v>12.29</v>
          </cell>
          <cell r="V3154">
            <v>12.75</v>
          </cell>
          <cell r="W3154">
            <v>13.2</v>
          </cell>
          <cell r="X3154">
            <v>13.6</v>
          </cell>
          <cell r="Y3154">
            <v>14.04</v>
          </cell>
          <cell r="Z3154">
            <v>14.06</v>
          </cell>
          <cell r="AA3154">
            <v>14.33</v>
          </cell>
          <cell r="AB3154">
            <v>14.56</v>
          </cell>
          <cell r="AC3154">
            <v>14.82</v>
          </cell>
          <cell r="AD3154">
            <v>15.23</v>
          </cell>
          <cell r="AE3154">
            <v>15.69</v>
          </cell>
          <cell r="AF3154">
            <v>16.190000000000001</v>
          </cell>
          <cell r="AG3154">
            <v>17.03</v>
          </cell>
          <cell r="AH3154">
            <v>16.559999999999999</v>
          </cell>
          <cell r="AI3154">
            <v>16.09</v>
          </cell>
          <cell r="AJ3154">
            <v>15.86</v>
          </cell>
          <cell r="AK3154">
            <v>15.62</v>
          </cell>
        </row>
        <row r="3155">
          <cell r="A3155" t="str">
            <v>SDGbaseTRAv2_UrbAS_IRTv3QVAXasequ</v>
          </cell>
          <cell r="B3155" t="str">
            <v>SIclos6_GOVclos11</v>
          </cell>
          <cell r="C3155" t="str">
            <v>SDGbaseTRAv2_UrbAS_IRTv3</v>
          </cell>
          <cell r="D3155" t="str">
            <v>QVAX</v>
          </cell>
          <cell r="E3155" t="str">
            <v>asequ</v>
          </cell>
          <cell r="F3155">
            <v>8.7799999999999994</v>
          </cell>
          <cell r="G3155">
            <v>8.33</v>
          </cell>
          <cell r="H3155">
            <v>8.57</v>
          </cell>
          <cell r="I3155">
            <v>8.6300000000000008</v>
          </cell>
          <cell r="J3155">
            <v>8.7100000000000009</v>
          </cell>
          <cell r="K3155">
            <v>8.8699999999999992</v>
          </cell>
          <cell r="L3155">
            <v>9.09</v>
          </cell>
          <cell r="M3155">
            <v>9.44</v>
          </cell>
          <cell r="N3155">
            <v>9.77</v>
          </cell>
          <cell r="O3155">
            <v>10.41</v>
          </cell>
          <cell r="P3155">
            <v>10.78</v>
          </cell>
          <cell r="Q3155">
            <v>11.07</v>
          </cell>
          <cell r="R3155">
            <v>11.34</v>
          </cell>
          <cell r="S3155">
            <v>11.66</v>
          </cell>
          <cell r="T3155">
            <v>12.03</v>
          </cell>
          <cell r="U3155">
            <v>12.45</v>
          </cell>
          <cell r="V3155">
            <v>12.86</v>
          </cell>
          <cell r="W3155">
            <v>13.3</v>
          </cell>
          <cell r="X3155">
            <v>13.78</v>
          </cell>
          <cell r="Y3155">
            <v>14.26</v>
          </cell>
          <cell r="Z3155">
            <v>14.7</v>
          </cell>
          <cell r="AA3155">
            <v>15.17</v>
          </cell>
          <cell r="AB3155">
            <v>15.14</v>
          </cell>
          <cell r="AC3155">
            <v>15.3</v>
          </cell>
          <cell r="AD3155">
            <v>15.71</v>
          </cell>
          <cell r="AE3155">
            <v>16.2</v>
          </cell>
          <cell r="AF3155">
            <v>16.73</v>
          </cell>
          <cell r="AG3155">
            <v>17.22</v>
          </cell>
          <cell r="AH3155">
            <v>16.649999999999999</v>
          </cell>
          <cell r="AI3155">
            <v>16.079999999999998</v>
          </cell>
          <cell r="AJ3155">
            <v>15.76</v>
          </cell>
          <cell r="AK3155">
            <v>15.48</v>
          </cell>
        </row>
        <row r="3156">
          <cell r="A3156" t="str">
            <v>SDGbaseTRAv2_UrbAS_IRTv3QVAXavehi</v>
          </cell>
          <cell r="B3156" t="str">
            <v>SIclos6_GOVclos11</v>
          </cell>
          <cell r="C3156" t="str">
            <v>SDGbaseTRAv2_UrbAS_IRTv3</v>
          </cell>
          <cell r="D3156" t="str">
            <v>QVAX</v>
          </cell>
          <cell r="E3156" t="str">
            <v>avehi</v>
          </cell>
          <cell r="F3156">
            <v>39.57</v>
          </cell>
          <cell r="G3156">
            <v>36.270000000000003</v>
          </cell>
          <cell r="H3156">
            <v>37.409999999999997</v>
          </cell>
          <cell r="I3156">
            <v>37.67</v>
          </cell>
          <cell r="J3156">
            <v>37.89</v>
          </cell>
          <cell r="K3156">
            <v>38.729999999999997</v>
          </cell>
          <cell r="L3156">
            <v>39.74</v>
          </cell>
          <cell r="M3156">
            <v>41.12</v>
          </cell>
          <cell r="N3156">
            <v>42.49</v>
          </cell>
          <cell r="O3156">
            <v>44.58</v>
          </cell>
          <cell r="P3156">
            <v>46.13</v>
          </cell>
          <cell r="Q3156">
            <v>47.49</v>
          </cell>
          <cell r="R3156">
            <v>49.14</v>
          </cell>
          <cell r="S3156">
            <v>50.87</v>
          </cell>
          <cell r="T3156">
            <v>52.75</v>
          </cell>
          <cell r="U3156">
            <v>54.96</v>
          </cell>
          <cell r="V3156">
            <v>57.32</v>
          </cell>
          <cell r="W3156">
            <v>59.68</v>
          </cell>
          <cell r="X3156">
            <v>61.88</v>
          </cell>
          <cell r="Y3156">
            <v>63.02</v>
          </cell>
          <cell r="Z3156">
            <v>62.88</v>
          </cell>
          <cell r="AA3156">
            <v>63.18</v>
          </cell>
          <cell r="AB3156">
            <v>64.349999999999994</v>
          </cell>
          <cell r="AC3156">
            <v>65.92</v>
          </cell>
          <cell r="AD3156">
            <v>67.959999999999994</v>
          </cell>
          <cell r="AE3156">
            <v>70.209999999999994</v>
          </cell>
          <cell r="AF3156">
            <v>72.55</v>
          </cell>
          <cell r="AG3156">
            <v>76.150000000000006</v>
          </cell>
          <cell r="AH3156">
            <v>75.31</v>
          </cell>
          <cell r="AI3156">
            <v>73.75</v>
          </cell>
          <cell r="AJ3156">
            <v>72.83</v>
          </cell>
          <cell r="AK3156">
            <v>71.94</v>
          </cell>
        </row>
        <row r="3157">
          <cell r="A3157" t="str">
            <v>SDGbaseTRAv2_UrbAS_IRTv3QVAXatequ</v>
          </cell>
          <cell r="B3157" t="str">
            <v>SIclos6_GOVclos11</v>
          </cell>
          <cell r="C3157" t="str">
            <v>SDGbaseTRAv2_UrbAS_IRTv3</v>
          </cell>
          <cell r="D3157" t="str">
            <v>QVAX</v>
          </cell>
          <cell r="E3157" t="str">
            <v>atequ</v>
          </cell>
          <cell r="F3157">
            <v>7.09</v>
          </cell>
          <cell r="G3157">
            <v>6.13</v>
          </cell>
          <cell r="H3157">
            <v>6.34</v>
          </cell>
          <cell r="I3157">
            <v>6.3</v>
          </cell>
          <cell r="J3157">
            <v>6.32</v>
          </cell>
          <cell r="K3157">
            <v>6.44</v>
          </cell>
          <cell r="L3157">
            <v>6.62</v>
          </cell>
          <cell r="M3157">
            <v>6.99</v>
          </cell>
          <cell r="N3157">
            <v>7.31</v>
          </cell>
          <cell r="O3157">
            <v>8.3699999999999992</v>
          </cell>
          <cell r="P3157">
            <v>8.83</v>
          </cell>
          <cell r="Q3157">
            <v>9.09</v>
          </cell>
          <cell r="R3157">
            <v>9.1999999999999993</v>
          </cell>
          <cell r="S3157">
            <v>9.41</v>
          </cell>
          <cell r="T3157">
            <v>9.68</v>
          </cell>
          <cell r="U3157">
            <v>10</v>
          </cell>
          <cell r="V3157">
            <v>10.39</v>
          </cell>
          <cell r="W3157">
            <v>10.74</v>
          </cell>
          <cell r="X3157">
            <v>10.97</v>
          </cell>
          <cell r="Y3157">
            <v>11.28</v>
          </cell>
          <cell r="Z3157">
            <v>10.99</v>
          </cell>
          <cell r="AA3157">
            <v>11.13</v>
          </cell>
          <cell r="AB3157">
            <v>11.01</v>
          </cell>
          <cell r="AC3157">
            <v>11.07</v>
          </cell>
          <cell r="AD3157">
            <v>11.37</v>
          </cell>
          <cell r="AE3157">
            <v>11.75</v>
          </cell>
          <cell r="AF3157">
            <v>12.16</v>
          </cell>
          <cell r="AG3157">
            <v>12.77</v>
          </cell>
          <cell r="AH3157">
            <v>12.01</v>
          </cell>
          <cell r="AI3157">
            <v>11.32</v>
          </cell>
          <cell r="AJ3157">
            <v>10.95</v>
          </cell>
          <cell r="AK3157">
            <v>10.65</v>
          </cell>
        </row>
        <row r="3158">
          <cell r="A3158" t="str">
            <v>SDGbaseTRAv2_UrbAS_IRTv3QVAXafurn</v>
          </cell>
          <cell r="B3158" t="str">
            <v>SIclos6_GOVclos11</v>
          </cell>
          <cell r="C3158" t="str">
            <v>SDGbaseTRAv2_UrbAS_IRTv3</v>
          </cell>
          <cell r="D3158" t="str">
            <v>QVAX</v>
          </cell>
          <cell r="E3158" t="str">
            <v>afurn</v>
          </cell>
          <cell r="F3158">
            <v>6.09</v>
          </cell>
          <cell r="G3158">
            <v>5.45</v>
          </cell>
          <cell r="H3158">
            <v>5.66</v>
          </cell>
          <cell r="I3158">
            <v>5.81</v>
          </cell>
          <cell r="J3158">
            <v>5.92</v>
          </cell>
          <cell r="K3158">
            <v>6.07</v>
          </cell>
          <cell r="L3158">
            <v>6.24</v>
          </cell>
          <cell r="M3158">
            <v>6.44</v>
          </cell>
          <cell r="N3158">
            <v>6.64</v>
          </cell>
          <cell r="O3158">
            <v>7.02</v>
          </cell>
          <cell r="P3158">
            <v>7.26</v>
          </cell>
          <cell r="Q3158">
            <v>7.46</v>
          </cell>
          <cell r="R3158">
            <v>7.64</v>
          </cell>
          <cell r="S3158">
            <v>7.89</v>
          </cell>
          <cell r="T3158">
            <v>8.15</v>
          </cell>
          <cell r="U3158">
            <v>8.44</v>
          </cell>
          <cell r="V3158">
            <v>8.75</v>
          </cell>
          <cell r="W3158">
            <v>9.07</v>
          </cell>
          <cell r="X3158">
            <v>9.3699999999999992</v>
          </cell>
          <cell r="Y3158">
            <v>9.68</v>
          </cell>
          <cell r="Z3158">
            <v>9.91</v>
          </cell>
          <cell r="AA3158">
            <v>10.17</v>
          </cell>
          <cell r="AB3158">
            <v>10.52</v>
          </cell>
          <cell r="AC3158">
            <v>10.82</v>
          </cell>
          <cell r="AD3158">
            <v>11.13</v>
          </cell>
          <cell r="AE3158">
            <v>11.44</v>
          </cell>
          <cell r="AF3158">
            <v>11.77</v>
          </cell>
          <cell r="AG3158">
            <v>12.18</v>
          </cell>
          <cell r="AH3158">
            <v>12.18</v>
          </cell>
          <cell r="AI3158">
            <v>12.08</v>
          </cell>
          <cell r="AJ3158">
            <v>12.01</v>
          </cell>
          <cell r="AK3158">
            <v>11.9</v>
          </cell>
        </row>
        <row r="3159">
          <cell r="A3159" t="str">
            <v>SDGbaseTRAv2_UrbAS_IRTv3QVAXaoman</v>
          </cell>
          <cell r="B3159" t="str">
            <v>SIclos6_GOVclos11</v>
          </cell>
          <cell r="C3159" t="str">
            <v>SDGbaseTRAv2_UrbAS_IRTv3</v>
          </cell>
          <cell r="D3159" t="str">
            <v>QVAX</v>
          </cell>
          <cell r="E3159" t="str">
            <v>aoman</v>
          </cell>
          <cell r="F3159">
            <v>25.46</v>
          </cell>
          <cell r="G3159">
            <v>23.29</v>
          </cell>
          <cell r="H3159">
            <v>24.37</v>
          </cell>
          <cell r="I3159">
            <v>24.91</v>
          </cell>
          <cell r="J3159">
            <v>25.42</v>
          </cell>
          <cell r="K3159">
            <v>26</v>
          </cell>
          <cell r="L3159">
            <v>26.7</v>
          </cell>
          <cell r="M3159">
            <v>27.52</v>
          </cell>
          <cell r="N3159">
            <v>28.39</v>
          </cell>
          <cell r="O3159">
            <v>29.99</v>
          </cell>
          <cell r="P3159">
            <v>31.35</v>
          </cell>
          <cell r="Q3159">
            <v>32.479999999999997</v>
          </cell>
          <cell r="R3159">
            <v>33.619999999999997</v>
          </cell>
          <cell r="S3159">
            <v>34.67</v>
          </cell>
          <cell r="T3159">
            <v>35.78</v>
          </cell>
          <cell r="U3159">
            <v>37.020000000000003</v>
          </cell>
          <cell r="V3159">
            <v>38.119999999999997</v>
          </cell>
          <cell r="W3159">
            <v>39.26</v>
          </cell>
          <cell r="X3159">
            <v>40.46</v>
          </cell>
          <cell r="Y3159">
            <v>41.53</v>
          </cell>
          <cell r="Z3159">
            <v>42.61</v>
          </cell>
          <cell r="AA3159">
            <v>43.74</v>
          </cell>
          <cell r="AB3159">
            <v>44.86</v>
          </cell>
          <cell r="AC3159">
            <v>45.79</v>
          </cell>
          <cell r="AD3159">
            <v>46.75</v>
          </cell>
          <cell r="AE3159">
            <v>47.76</v>
          </cell>
          <cell r="AF3159">
            <v>48.84</v>
          </cell>
          <cell r="AG3159">
            <v>49.82</v>
          </cell>
          <cell r="AH3159">
            <v>48.97</v>
          </cell>
          <cell r="AI3159">
            <v>47.85</v>
          </cell>
          <cell r="AJ3159">
            <v>46.87</v>
          </cell>
          <cell r="AK3159">
            <v>45.85</v>
          </cell>
        </row>
        <row r="3160">
          <cell r="A3160" t="str">
            <v>SDGbaseTRAv2_UrbAS_IRTv3QVAXaelec</v>
          </cell>
          <cell r="B3160" t="str">
            <v>SIclos6_GOVclos11</v>
          </cell>
          <cell r="C3160" t="str">
            <v>SDGbaseTRAv2_UrbAS_IRTv3</v>
          </cell>
          <cell r="D3160" t="str">
            <v>QVAX</v>
          </cell>
          <cell r="E3160" t="str">
            <v>aelec</v>
          </cell>
          <cell r="F3160">
            <v>142.19999999999999</v>
          </cell>
          <cell r="G3160">
            <v>136.74</v>
          </cell>
          <cell r="H3160">
            <v>141.63</v>
          </cell>
          <cell r="I3160">
            <v>141.24</v>
          </cell>
          <cell r="J3160">
            <v>137.76</v>
          </cell>
          <cell r="K3160">
            <v>137.55000000000001</v>
          </cell>
          <cell r="L3160">
            <v>138.44</v>
          </cell>
          <cell r="M3160">
            <v>139.44</v>
          </cell>
          <cell r="N3160">
            <v>140.93</v>
          </cell>
          <cell r="O3160">
            <v>141.69</v>
          </cell>
          <cell r="P3160">
            <v>143.51</v>
          </cell>
          <cell r="Q3160">
            <v>144.78</v>
          </cell>
          <cell r="R3160">
            <v>148.12</v>
          </cell>
          <cell r="S3160">
            <v>152.59</v>
          </cell>
          <cell r="T3160">
            <v>156.16999999999999</v>
          </cell>
          <cell r="U3160">
            <v>160.51</v>
          </cell>
          <cell r="V3160">
            <v>161.30000000000001</v>
          </cell>
          <cell r="W3160">
            <v>164.96</v>
          </cell>
          <cell r="X3160">
            <v>176.27</v>
          </cell>
          <cell r="Y3160">
            <v>182.96</v>
          </cell>
          <cell r="Z3160">
            <v>187.95</v>
          </cell>
          <cell r="AA3160">
            <v>194.57</v>
          </cell>
          <cell r="AB3160">
            <v>199.19</v>
          </cell>
          <cell r="AC3160">
            <v>202.76</v>
          </cell>
          <cell r="AD3160">
            <v>208.07</v>
          </cell>
          <cell r="AE3160">
            <v>213.49</v>
          </cell>
          <cell r="AF3160">
            <v>218.8</v>
          </cell>
          <cell r="AG3160">
            <v>233.06</v>
          </cell>
          <cell r="AH3160">
            <v>242.62</v>
          </cell>
          <cell r="AI3160">
            <v>252.35</v>
          </cell>
          <cell r="AJ3160">
            <v>262.08999999999997</v>
          </cell>
          <cell r="AK3160">
            <v>271.42</v>
          </cell>
        </row>
        <row r="3161">
          <cell r="A3161" t="str">
            <v>SDGbaseTRAv2_UrbAS_IRTv3QVAXawatr</v>
          </cell>
          <cell r="B3161" t="str">
            <v>SIclos6_GOVclos11</v>
          </cell>
          <cell r="C3161" t="str">
            <v>SDGbaseTRAv2_UrbAS_IRTv3</v>
          </cell>
          <cell r="D3161" t="str">
            <v>QVAX</v>
          </cell>
          <cell r="E3161" t="str">
            <v>awatr</v>
          </cell>
          <cell r="F3161">
            <v>38.119999999999997</v>
          </cell>
          <cell r="G3161">
            <v>37.61</v>
          </cell>
          <cell r="H3161">
            <v>38.58</v>
          </cell>
          <cell r="I3161">
            <v>39.11</v>
          </cell>
          <cell r="J3161">
            <v>39.68</v>
          </cell>
          <cell r="K3161">
            <v>40.47</v>
          </cell>
          <cell r="L3161">
            <v>41.49</v>
          </cell>
          <cell r="M3161">
            <v>42.58</v>
          </cell>
          <cell r="N3161">
            <v>43.72</v>
          </cell>
          <cell r="O3161">
            <v>45.16</v>
          </cell>
          <cell r="P3161">
            <v>46.43</v>
          </cell>
          <cell r="Q3161">
            <v>47.61</v>
          </cell>
          <cell r="R3161">
            <v>49.12</v>
          </cell>
          <cell r="S3161">
            <v>50.68</v>
          </cell>
          <cell r="T3161">
            <v>52.43</v>
          </cell>
          <cell r="U3161">
            <v>54.42</v>
          </cell>
          <cell r="V3161">
            <v>56.28</v>
          </cell>
          <cell r="W3161">
            <v>58.28</v>
          </cell>
          <cell r="X3161">
            <v>60.4</v>
          </cell>
          <cell r="Y3161">
            <v>62.36</v>
          </cell>
          <cell r="Z3161">
            <v>64.260000000000005</v>
          </cell>
          <cell r="AA3161">
            <v>66.16</v>
          </cell>
          <cell r="AB3161">
            <v>68.59</v>
          </cell>
          <cell r="AC3161">
            <v>70.91</v>
          </cell>
          <cell r="AD3161">
            <v>73.27</v>
          </cell>
          <cell r="AE3161">
            <v>75.739999999999995</v>
          </cell>
          <cell r="AF3161">
            <v>78.36</v>
          </cell>
          <cell r="AG3161">
            <v>81.099999999999994</v>
          </cell>
          <cell r="AH3161">
            <v>81.319999999999993</v>
          </cell>
          <cell r="AI3161">
            <v>81.319999999999993</v>
          </cell>
          <cell r="AJ3161">
            <v>81.459999999999994</v>
          </cell>
          <cell r="AK3161">
            <v>81.510000000000005</v>
          </cell>
        </row>
        <row r="3162">
          <cell r="A3162" t="str">
            <v>SDGbaseTRAv2_UrbAS_IRTv3QVAXacons</v>
          </cell>
          <cell r="B3162" t="str">
            <v>SIclos6_GOVclos11</v>
          </cell>
          <cell r="C3162" t="str">
            <v>SDGbaseTRAv2_UrbAS_IRTv3</v>
          </cell>
          <cell r="D3162" t="str">
            <v>QVAX</v>
          </cell>
          <cell r="E3162" t="str">
            <v>acons</v>
          </cell>
          <cell r="F3162">
            <v>140.65</v>
          </cell>
          <cell r="G3162">
            <v>129.52000000000001</v>
          </cell>
          <cell r="H3162">
            <v>133.94999999999999</v>
          </cell>
          <cell r="I3162">
            <v>139.35</v>
          </cell>
          <cell r="J3162">
            <v>146.4</v>
          </cell>
          <cell r="K3162">
            <v>149.59</v>
          </cell>
          <cell r="L3162">
            <v>153.34</v>
          </cell>
          <cell r="M3162">
            <v>157.52000000000001</v>
          </cell>
          <cell r="N3162">
            <v>161.96</v>
          </cell>
          <cell r="O3162">
            <v>167.57</v>
          </cell>
          <cell r="P3162">
            <v>172.71</v>
          </cell>
          <cell r="Q3162">
            <v>177.63</v>
          </cell>
          <cell r="R3162">
            <v>181.47</v>
          </cell>
          <cell r="S3162">
            <v>187.09</v>
          </cell>
          <cell r="T3162">
            <v>193.08</v>
          </cell>
          <cell r="U3162">
            <v>199.92</v>
          </cell>
          <cell r="V3162">
            <v>206.91</v>
          </cell>
          <cell r="W3162">
            <v>213.97</v>
          </cell>
          <cell r="X3162">
            <v>220.75</v>
          </cell>
          <cell r="Y3162">
            <v>227.56</v>
          </cell>
          <cell r="Z3162">
            <v>234.44</v>
          </cell>
          <cell r="AA3162">
            <v>241.14</v>
          </cell>
          <cell r="AB3162">
            <v>247.66</v>
          </cell>
          <cell r="AC3162">
            <v>254.14</v>
          </cell>
          <cell r="AD3162">
            <v>261.3</v>
          </cell>
          <cell r="AE3162">
            <v>268.94</v>
          </cell>
          <cell r="AF3162">
            <v>276.95</v>
          </cell>
          <cell r="AG3162">
            <v>285.18</v>
          </cell>
          <cell r="AH3162">
            <v>285.20999999999998</v>
          </cell>
          <cell r="AI3162">
            <v>284.10000000000002</v>
          </cell>
          <cell r="AJ3162">
            <v>283.57</v>
          </cell>
          <cell r="AK3162">
            <v>282.56</v>
          </cell>
        </row>
        <row r="3163">
          <cell r="A3163" t="str">
            <v>SDGbaseTRAv2_UrbAS_IRTv3QVAXatrad</v>
          </cell>
          <cell r="B3163" t="str">
            <v>SIclos6_GOVclos11</v>
          </cell>
          <cell r="C3163" t="str">
            <v>SDGbaseTRAv2_UrbAS_IRTv3</v>
          </cell>
          <cell r="D3163" t="str">
            <v>QVAX</v>
          </cell>
          <cell r="E3163" t="str">
            <v>atrad</v>
          </cell>
          <cell r="F3163">
            <v>482.47</v>
          </cell>
          <cell r="G3163">
            <v>441.08</v>
          </cell>
          <cell r="H3163">
            <v>454.7</v>
          </cell>
          <cell r="I3163">
            <v>465.38</v>
          </cell>
          <cell r="J3163">
            <v>471.73</v>
          </cell>
          <cell r="K3163">
            <v>479.28</v>
          </cell>
          <cell r="L3163">
            <v>488.29</v>
          </cell>
          <cell r="M3163">
            <v>498.72</v>
          </cell>
          <cell r="N3163">
            <v>509.71</v>
          </cell>
          <cell r="O3163">
            <v>504.35</v>
          </cell>
          <cell r="P3163">
            <v>511.57</v>
          </cell>
          <cell r="Q3163">
            <v>522.46</v>
          </cell>
          <cell r="R3163">
            <v>535.41999999999996</v>
          </cell>
          <cell r="S3163">
            <v>549.09</v>
          </cell>
          <cell r="T3163">
            <v>563.86</v>
          </cell>
          <cell r="U3163">
            <v>580.70000000000005</v>
          </cell>
          <cell r="V3163">
            <v>597.61</v>
          </cell>
          <cell r="W3163">
            <v>615.24</v>
          </cell>
          <cell r="X3163">
            <v>633.15</v>
          </cell>
          <cell r="Y3163">
            <v>649.25</v>
          </cell>
          <cell r="Z3163">
            <v>659.09</v>
          </cell>
          <cell r="AA3163">
            <v>670.73</v>
          </cell>
          <cell r="AB3163">
            <v>681.73</v>
          </cell>
          <cell r="AC3163">
            <v>692.12</v>
          </cell>
          <cell r="AD3163">
            <v>703.81</v>
          </cell>
          <cell r="AE3163">
            <v>716.48</v>
          </cell>
          <cell r="AF3163">
            <v>730.26</v>
          </cell>
          <cell r="AG3163">
            <v>747.96</v>
          </cell>
          <cell r="AH3163">
            <v>740.88</v>
          </cell>
          <cell r="AI3163">
            <v>731.45</v>
          </cell>
          <cell r="AJ3163">
            <v>723.36</v>
          </cell>
          <cell r="AK3163">
            <v>714.62</v>
          </cell>
        </row>
        <row r="3164">
          <cell r="A3164" t="str">
            <v>SDGbaseTRAv2_UrbAS_IRTv3QVAXahotl</v>
          </cell>
          <cell r="B3164" t="str">
            <v>SIclos6_GOVclos11</v>
          </cell>
          <cell r="C3164" t="str">
            <v>SDGbaseTRAv2_UrbAS_IRTv3</v>
          </cell>
          <cell r="D3164" t="str">
            <v>QVAX</v>
          </cell>
          <cell r="E3164" t="str">
            <v>ahotl</v>
          </cell>
          <cell r="F3164">
            <v>37.69</v>
          </cell>
          <cell r="G3164">
            <v>35.22</v>
          </cell>
          <cell r="H3164">
            <v>36.79</v>
          </cell>
          <cell r="I3164">
            <v>37.5</v>
          </cell>
          <cell r="J3164">
            <v>38.130000000000003</v>
          </cell>
          <cell r="K3164">
            <v>39.1</v>
          </cell>
          <cell r="L3164">
            <v>40.18</v>
          </cell>
          <cell r="M3164">
            <v>41.34</v>
          </cell>
          <cell r="N3164">
            <v>42.57</v>
          </cell>
          <cell r="O3164">
            <v>44.48</v>
          </cell>
          <cell r="P3164">
            <v>46.01</v>
          </cell>
          <cell r="Q3164">
            <v>47.36</v>
          </cell>
          <cell r="R3164">
            <v>49.1</v>
          </cell>
          <cell r="S3164">
            <v>50.8</v>
          </cell>
          <cell r="T3164">
            <v>52.66</v>
          </cell>
          <cell r="U3164">
            <v>54.76</v>
          </cell>
          <cell r="V3164">
            <v>56.74</v>
          </cell>
          <cell r="W3164">
            <v>58.91</v>
          </cell>
          <cell r="X3164">
            <v>61.28</v>
          </cell>
          <cell r="Y3164">
            <v>63.52</v>
          </cell>
          <cell r="Z3164">
            <v>65.989999999999995</v>
          </cell>
          <cell r="AA3164">
            <v>68.260000000000005</v>
          </cell>
          <cell r="AB3164">
            <v>70.7</v>
          </cell>
          <cell r="AC3164">
            <v>73.040000000000006</v>
          </cell>
          <cell r="AD3164">
            <v>75.34</v>
          </cell>
          <cell r="AE3164">
            <v>77.680000000000007</v>
          </cell>
          <cell r="AF3164">
            <v>80.150000000000006</v>
          </cell>
          <cell r="AG3164">
            <v>82.46</v>
          </cell>
          <cell r="AH3164">
            <v>83</v>
          </cell>
          <cell r="AI3164">
            <v>82.91</v>
          </cell>
          <cell r="AJ3164">
            <v>82.7</v>
          </cell>
          <cell r="AK3164">
            <v>82.3</v>
          </cell>
        </row>
        <row r="3165">
          <cell r="A3165" t="str">
            <v>SDGbaseTRAv2_UrbAS_IRTv3QVAXaltrp-p</v>
          </cell>
          <cell r="B3165" t="str">
            <v>SIclos6_GOVclos11</v>
          </cell>
          <cell r="C3165" t="str">
            <v>SDGbaseTRAv2_UrbAS_IRTv3</v>
          </cell>
          <cell r="D3165" t="str">
            <v>QVAX</v>
          </cell>
          <cell r="E3165" t="str">
            <v>altrp-p</v>
          </cell>
          <cell r="F3165">
            <v>60.68</v>
          </cell>
          <cell r="G3165">
            <v>58.24</v>
          </cell>
          <cell r="H3165">
            <v>59.7</v>
          </cell>
          <cell r="I3165">
            <v>60.64</v>
          </cell>
          <cell r="J3165">
            <v>61.55</v>
          </cell>
          <cell r="K3165">
            <v>62.55</v>
          </cell>
          <cell r="L3165">
            <v>63.8</v>
          </cell>
          <cell r="M3165">
            <v>65.209999999999994</v>
          </cell>
          <cell r="N3165">
            <v>66.88</v>
          </cell>
          <cell r="O3165">
            <v>69.25</v>
          </cell>
          <cell r="P3165">
            <v>71.459999999999994</v>
          </cell>
          <cell r="Q3165">
            <v>73.47</v>
          </cell>
          <cell r="R3165">
            <v>75.91</v>
          </cell>
          <cell r="S3165">
            <v>78.38</v>
          </cell>
          <cell r="T3165">
            <v>81.06</v>
          </cell>
          <cell r="U3165">
            <v>84.21</v>
          </cell>
          <cell r="V3165">
            <v>87.1</v>
          </cell>
          <cell r="W3165">
            <v>90.12</v>
          </cell>
          <cell r="X3165">
            <v>93.35</v>
          </cell>
          <cell r="Y3165">
            <v>96.3</v>
          </cell>
          <cell r="Z3165">
            <v>99.43</v>
          </cell>
          <cell r="AA3165">
            <v>102.77</v>
          </cell>
          <cell r="AB3165">
            <v>106.24</v>
          </cell>
          <cell r="AC3165">
            <v>109.04</v>
          </cell>
          <cell r="AD3165">
            <v>111.68</v>
          </cell>
          <cell r="AE3165">
            <v>114.24</v>
          </cell>
          <cell r="AF3165">
            <v>116.89</v>
          </cell>
          <cell r="AG3165">
            <v>119.13</v>
          </cell>
          <cell r="AH3165">
            <v>118</v>
          </cell>
          <cell r="AI3165">
            <v>116.71</v>
          </cell>
          <cell r="AJ3165">
            <v>115.71</v>
          </cell>
          <cell r="AK3165">
            <v>114.48</v>
          </cell>
        </row>
        <row r="3166">
          <cell r="A3166" t="str">
            <v>SDGbaseTRAv2_UrbAS_IRTv3QVAXaltrp-f</v>
          </cell>
          <cell r="B3166" t="str">
            <v>SIclos6_GOVclos11</v>
          </cell>
          <cell r="C3166" t="str">
            <v>SDGbaseTRAv2_UrbAS_IRTv3</v>
          </cell>
          <cell r="D3166" t="str">
            <v>QVAX</v>
          </cell>
          <cell r="E3166" t="str">
            <v>altrp-f</v>
          </cell>
          <cell r="F3166">
            <v>247.43</v>
          </cell>
          <cell r="G3166">
            <v>233.99</v>
          </cell>
          <cell r="H3166">
            <v>239.62</v>
          </cell>
          <cell r="I3166">
            <v>247.93</v>
          </cell>
          <cell r="J3166">
            <v>258.57</v>
          </cell>
          <cell r="K3166">
            <v>267.44</v>
          </cell>
          <cell r="L3166">
            <v>277.39</v>
          </cell>
          <cell r="M3166">
            <v>288.16000000000003</v>
          </cell>
          <cell r="N3166">
            <v>301.45</v>
          </cell>
          <cell r="O3166">
            <v>317.95</v>
          </cell>
          <cell r="P3166">
            <v>336.26</v>
          </cell>
          <cell r="Q3166">
            <v>357.17</v>
          </cell>
          <cell r="R3166">
            <v>372.26</v>
          </cell>
          <cell r="S3166">
            <v>384.29</v>
          </cell>
          <cell r="T3166">
            <v>395.93</v>
          </cell>
          <cell r="U3166">
            <v>411.01</v>
          </cell>
          <cell r="V3166">
            <v>424.92</v>
          </cell>
          <cell r="W3166">
            <v>437.51</v>
          </cell>
          <cell r="X3166">
            <v>451.28</v>
          </cell>
          <cell r="Y3166">
            <v>465.31</v>
          </cell>
          <cell r="Z3166">
            <v>472.45</v>
          </cell>
          <cell r="AA3166">
            <v>478.23</v>
          </cell>
          <cell r="AB3166">
            <v>496.12</v>
          </cell>
          <cell r="AC3166">
            <v>512.47</v>
          </cell>
          <cell r="AD3166">
            <v>526.47</v>
          </cell>
          <cell r="AE3166">
            <v>539.26</v>
          </cell>
          <cell r="AF3166">
            <v>550.6</v>
          </cell>
          <cell r="AG3166">
            <v>577.49</v>
          </cell>
          <cell r="AH3166">
            <v>576.74</v>
          </cell>
          <cell r="AI3166">
            <v>575.86</v>
          </cell>
          <cell r="AJ3166">
            <v>576.41999999999996</v>
          </cell>
          <cell r="AK3166">
            <v>576.5</v>
          </cell>
        </row>
        <row r="3167">
          <cell r="A3167" t="str">
            <v>SDGbaseTRAv2_UrbAS_IRTv3QVAXaotrp-p</v>
          </cell>
          <cell r="B3167" t="str">
            <v>SIclos6_GOVclos11</v>
          </cell>
          <cell r="C3167" t="str">
            <v>SDGbaseTRAv2_UrbAS_IRTv3</v>
          </cell>
          <cell r="D3167" t="str">
            <v>QVAX</v>
          </cell>
          <cell r="E3167" t="str">
            <v>aotrp-p</v>
          </cell>
          <cell r="F3167">
            <v>8.1</v>
          </cell>
          <cell r="G3167">
            <v>7.97</v>
          </cell>
          <cell r="H3167">
            <v>8.41</v>
          </cell>
          <cell r="I3167">
            <v>8.82</v>
          </cell>
          <cell r="J3167">
            <v>9.18</v>
          </cell>
          <cell r="K3167">
            <v>9.51</v>
          </cell>
          <cell r="L3167">
            <v>9.84</v>
          </cell>
          <cell r="M3167">
            <v>10.14</v>
          </cell>
          <cell r="N3167">
            <v>10.42</v>
          </cell>
          <cell r="O3167">
            <v>10.54</v>
          </cell>
          <cell r="P3167">
            <v>10.75</v>
          </cell>
          <cell r="Q3167">
            <v>10.95</v>
          </cell>
          <cell r="R3167">
            <v>11.23</v>
          </cell>
          <cell r="S3167">
            <v>11.51</v>
          </cell>
          <cell r="T3167">
            <v>11.8</v>
          </cell>
          <cell r="U3167">
            <v>12.12</v>
          </cell>
          <cell r="V3167">
            <v>12.42</v>
          </cell>
          <cell r="W3167">
            <v>12.72</v>
          </cell>
          <cell r="X3167">
            <v>13</v>
          </cell>
          <cell r="Y3167">
            <v>13.25</v>
          </cell>
          <cell r="Z3167">
            <v>13.35</v>
          </cell>
          <cell r="AA3167">
            <v>13.49</v>
          </cell>
          <cell r="AB3167">
            <v>13.73</v>
          </cell>
          <cell r="AC3167">
            <v>13.9</v>
          </cell>
          <cell r="AD3167">
            <v>14.06</v>
          </cell>
          <cell r="AE3167">
            <v>14.23</v>
          </cell>
          <cell r="AF3167">
            <v>14.43</v>
          </cell>
          <cell r="AG3167">
            <v>14.76</v>
          </cell>
          <cell r="AH3167">
            <v>14.64</v>
          </cell>
          <cell r="AI3167">
            <v>14.57</v>
          </cell>
          <cell r="AJ3167">
            <v>14.53</v>
          </cell>
          <cell r="AK3167">
            <v>14.49</v>
          </cell>
        </row>
        <row r="3168">
          <cell r="A3168" t="str">
            <v>SDGbaseTRAv2_UrbAS_IRTv3QVAXaotrp-f</v>
          </cell>
          <cell r="B3168" t="str">
            <v>SIclos6_GOVclos11</v>
          </cell>
          <cell r="C3168" t="str">
            <v>SDGbaseTRAv2_UrbAS_IRTv3</v>
          </cell>
          <cell r="D3168" t="str">
            <v>QVAX</v>
          </cell>
          <cell r="E3168" t="str">
            <v>aotrp-f</v>
          </cell>
          <cell r="F3168">
            <v>7.29</v>
          </cell>
          <cell r="G3168">
            <v>6.95</v>
          </cell>
          <cell r="H3168">
            <v>7.23</v>
          </cell>
          <cell r="I3168">
            <v>7.43</v>
          </cell>
          <cell r="J3168">
            <v>7.61</v>
          </cell>
          <cell r="K3168">
            <v>7.77</v>
          </cell>
          <cell r="L3168">
            <v>7.94</v>
          </cell>
          <cell r="M3168">
            <v>8.1199999999999992</v>
          </cell>
          <cell r="N3168">
            <v>8.33</v>
          </cell>
          <cell r="O3168">
            <v>8.5399999999999991</v>
          </cell>
          <cell r="P3168">
            <v>8.7899999999999991</v>
          </cell>
          <cell r="Q3168">
            <v>9.06</v>
          </cell>
          <cell r="R3168">
            <v>9.34</v>
          </cell>
          <cell r="S3168">
            <v>9.57</v>
          </cell>
          <cell r="T3168">
            <v>9.81</v>
          </cell>
          <cell r="U3168">
            <v>10.130000000000001</v>
          </cell>
          <cell r="V3168">
            <v>10.44</v>
          </cell>
          <cell r="W3168">
            <v>10.7</v>
          </cell>
          <cell r="X3168">
            <v>10.97</v>
          </cell>
          <cell r="Y3168">
            <v>11.26</v>
          </cell>
          <cell r="Z3168">
            <v>11.5</v>
          </cell>
          <cell r="AA3168">
            <v>11.76</v>
          </cell>
          <cell r="AB3168">
            <v>12.07</v>
          </cell>
          <cell r="AC3168">
            <v>12.36</v>
          </cell>
          <cell r="AD3168">
            <v>12.64</v>
          </cell>
          <cell r="AE3168">
            <v>12.92</v>
          </cell>
          <cell r="AF3168">
            <v>13.19</v>
          </cell>
          <cell r="AG3168">
            <v>13.5</v>
          </cell>
          <cell r="AH3168">
            <v>13.41</v>
          </cell>
          <cell r="AI3168">
            <v>13.35</v>
          </cell>
          <cell r="AJ3168">
            <v>13.3</v>
          </cell>
          <cell r="AK3168">
            <v>13.25</v>
          </cell>
        </row>
        <row r="3169">
          <cell r="A3169" t="str">
            <v>SDGbaseTRAv2_UrbAS_IRTv3QVAXaprtr</v>
          </cell>
          <cell r="B3169" t="str">
            <v>SIclos6_GOVclos11</v>
          </cell>
          <cell r="C3169" t="str">
            <v>SDGbaseTRAv2_UrbAS_IRTv3</v>
          </cell>
          <cell r="D3169" t="str">
            <v>QVAX</v>
          </cell>
          <cell r="E3169" t="str">
            <v>aprtr</v>
          </cell>
          <cell r="F3169">
            <v>0</v>
          </cell>
          <cell r="G3169">
            <v>0</v>
          </cell>
          <cell r="H3169">
            <v>0</v>
          </cell>
          <cell r="I3169">
            <v>0</v>
          </cell>
          <cell r="J3169">
            <v>0</v>
          </cell>
          <cell r="K3169">
            <v>0</v>
          </cell>
          <cell r="L3169">
            <v>0</v>
          </cell>
          <cell r="M3169">
            <v>0</v>
          </cell>
          <cell r="N3169">
            <v>0</v>
          </cell>
          <cell r="O3169">
            <v>0</v>
          </cell>
          <cell r="P3169">
            <v>0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B3169">
            <v>0</v>
          </cell>
          <cell r="AC3169">
            <v>0</v>
          </cell>
          <cell r="AD3169">
            <v>0</v>
          </cell>
          <cell r="AE3169">
            <v>0</v>
          </cell>
          <cell r="AF3169">
            <v>0</v>
          </cell>
          <cell r="AG3169">
            <v>0</v>
          </cell>
          <cell r="AH3169">
            <v>0</v>
          </cell>
          <cell r="AI3169">
            <v>0</v>
          </cell>
          <cell r="AJ3169">
            <v>0</v>
          </cell>
          <cell r="AK3169">
            <v>0</v>
          </cell>
        </row>
        <row r="3170">
          <cell r="A3170" t="str">
            <v>SDGbaseTRAv2_UrbAS_IRTv3QVAXatrps</v>
          </cell>
          <cell r="B3170" t="str">
            <v>SIclos6_GOVclos11</v>
          </cell>
          <cell r="C3170" t="str">
            <v>SDGbaseTRAv2_UrbAS_IRTv3</v>
          </cell>
          <cell r="D3170" t="str">
            <v>QVAX</v>
          </cell>
          <cell r="E3170" t="str">
            <v>atrps</v>
          </cell>
          <cell r="F3170">
            <v>54.94</v>
          </cell>
          <cell r="G3170">
            <v>50.45</v>
          </cell>
          <cell r="H3170">
            <v>51.67</v>
          </cell>
          <cell r="I3170">
            <v>52.33</v>
          </cell>
          <cell r="J3170">
            <v>52.94</v>
          </cell>
          <cell r="K3170">
            <v>53.84</v>
          </cell>
          <cell r="L3170">
            <v>54.83</v>
          </cell>
          <cell r="M3170">
            <v>55.68</v>
          </cell>
          <cell r="N3170">
            <v>56.6</v>
          </cell>
          <cell r="O3170">
            <v>57.91</v>
          </cell>
          <cell r="P3170">
            <v>58.91</v>
          </cell>
          <cell r="Q3170">
            <v>59.68</v>
          </cell>
          <cell r="R3170">
            <v>60.97</v>
          </cell>
          <cell r="S3170">
            <v>62.48</v>
          </cell>
          <cell r="T3170">
            <v>64.05</v>
          </cell>
          <cell r="U3170">
            <v>65.849999999999994</v>
          </cell>
          <cell r="V3170">
            <v>67.510000000000005</v>
          </cell>
          <cell r="W3170">
            <v>69.400000000000006</v>
          </cell>
          <cell r="X3170">
            <v>71.239999999999995</v>
          </cell>
          <cell r="Y3170">
            <v>73.06</v>
          </cell>
          <cell r="Z3170">
            <v>74.680000000000007</v>
          </cell>
          <cell r="AA3170">
            <v>76.2</v>
          </cell>
          <cell r="AB3170">
            <v>79.37</v>
          </cell>
          <cell r="AC3170">
            <v>82.51</v>
          </cell>
          <cell r="AD3170">
            <v>85.67</v>
          </cell>
          <cell r="AE3170">
            <v>88.92</v>
          </cell>
          <cell r="AF3170">
            <v>92.28</v>
          </cell>
          <cell r="AG3170">
            <v>95.65</v>
          </cell>
          <cell r="AH3170">
            <v>96.96</v>
          </cell>
          <cell r="AI3170">
            <v>97.89</v>
          </cell>
          <cell r="AJ3170">
            <v>98.76</v>
          </cell>
          <cell r="AK3170">
            <v>99.48</v>
          </cell>
        </row>
        <row r="3171">
          <cell r="A3171" t="str">
            <v>SDGbaseTRAv2_UrbAS_IRTv3QVAXacomm</v>
          </cell>
          <cell r="B3171" t="str">
            <v>SIclos6_GOVclos11</v>
          </cell>
          <cell r="C3171" t="str">
            <v>SDGbaseTRAv2_UrbAS_IRTv3</v>
          </cell>
          <cell r="D3171" t="str">
            <v>QVAX</v>
          </cell>
          <cell r="E3171" t="str">
            <v>acomm</v>
          </cell>
          <cell r="F3171">
            <v>84.05</v>
          </cell>
          <cell r="G3171">
            <v>79.650000000000006</v>
          </cell>
          <cell r="H3171">
            <v>82.09</v>
          </cell>
          <cell r="I3171">
            <v>83.33</v>
          </cell>
          <cell r="J3171">
            <v>84.53</v>
          </cell>
          <cell r="K3171">
            <v>86.29</v>
          </cell>
          <cell r="L3171">
            <v>88.36</v>
          </cell>
          <cell r="M3171">
            <v>90.67</v>
          </cell>
          <cell r="N3171">
            <v>93.14</v>
          </cell>
          <cell r="O3171">
            <v>96.36</v>
          </cell>
          <cell r="P3171">
            <v>99.19</v>
          </cell>
          <cell r="Q3171">
            <v>101.86</v>
          </cell>
          <cell r="R3171">
            <v>105.16</v>
          </cell>
          <cell r="S3171">
            <v>108.49</v>
          </cell>
          <cell r="T3171">
            <v>112.12</v>
          </cell>
          <cell r="U3171">
            <v>116.22</v>
          </cell>
          <cell r="V3171">
            <v>120.2</v>
          </cell>
          <cell r="W3171">
            <v>124.48</v>
          </cell>
          <cell r="X3171">
            <v>129.05000000000001</v>
          </cell>
          <cell r="Y3171">
            <v>133.44999999999999</v>
          </cell>
          <cell r="Z3171">
            <v>137.59</v>
          </cell>
          <cell r="AA3171">
            <v>141.54</v>
          </cell>
          <cell r="AB3171">
            <v>145.72999999999999</v>
          </cell>
          <cell r="AC3171">
            <v>149.85</v>
          </cell>
          <cell r="AD3171">
            <v>154.09</v>
          </cell>
          <cell r="AE3171">
            <v>158.51</v>
          </cell>
          <cell r="AF3171">
            <v>163.15</v>
          </cell>
          <cell r="AG3171">
            <v>168.22</v>
          </cell>
          <cell r="AH3171">
            <v>168.67</v>
          </cell>
          <cell r="AI3171">
            <v>168.29</v>
          </cell>
          <cell r="AJ3171">
            <v>167.92</v>
          </cell>
          <cell r="AK3171">
            <v>167.27</v>
          </cell>
        </row>
        <row r="3172">
          <cell r="A3172" t="str">
            <v>SDGbaseTRAv2_UrbAS_IRTv3QVAXafsrv</v>
          </cell>
          <cell r="B3172" t="str">
            <v>SIclos6_GOVclos11</v>
          </cell>
          <cell r="C3172" t="str">
            <v>SDGbaseTRAv2_UrbAS_IRTv3</v>
          </cell>
          <cell r="D3172" t="str">
            <v>QVAX</v>
          </cell>
          <cell r="E3172" t="str">
            <v>afsrv</v>
          </cell>
          <cell r="F3172">
            <v>413.44</v>
          </cell>
          <cell r="G3172">
            <v>391.16</v>
          </cell>
          <cell r="H3172">
            <v>404.61</v>
          </cell>
          <cell r="I3172">
            <v>410.75</v>
          </cell>
          <cell r="J3172">
            <v>416.75</v>
          </cell>
          <cell r="K3172">
            <v>425.71</v>
          </cell>
          <cell r="L3172">
            <v>435.84</v>
          </cell>
          <cell r="M3172">
            <v>446.76</v>
          </cell>
          <cell r="N3172">
            <v>458.73</v>
          </cell>
          <cell r="O3172">
            <v>475.2</v>
          </cell>
          <cell r="P3172">
            <v>489.36</v>
          </cell>
          <cell r="Q3172">
            <v>502.64</v>
          </cell>
          <cell r="R3172">
            <v>519.6</v>
          </cell>
          <cell r="S3172">
            <v>536.62</v>
          </cell>
          <cell r="T3172">
            <v>555.29</v>
          </cell>
          <cell r="U3172">
            <v>576.34</v>
          </cell>
          <cell r="V3172">
            <v>596.78</v>
          </cell>
          <cell r="W3172">
            <v>619.13</v>
          </cell>
          <cell r="X3172">
            <v>643.57000000000005</v>
          </cell>
          <cell r="Y3172">
            <v>667.44</v>
          </cell>
          <cell r="Z3172">
            <v>693.74</v>
          </cell>
          <cell r="AA3172">
            <v>717.62</v>
          </cell>
          <cell r="AB3172">
            <v>742.13</v>
          </cell>
          <cell r="AC3172">
            <v>767.31</v>
          </cell>
          <cell r="AD3172">
            <v>792.79</v>
          </cell>
          <cell r="AE3172">
            <v>818.95</v>
          </cell>
          <cell r="AF3172">
            <v>845.89</v>
          </cell>
          <cell r="AG3172">
            <v>870.95</v>
          </cell>
          <cell r="AH3172">
            <v>882.2</v>
          </cell>
          <cell r="AI3172">
            <v>887.19</v>
          </cell>
          <cell r="AJ3172">
            <v>889.69</v>
          </cell>
          <cell r="AK3172">
            <v>889.8</v>
          </cell>
        </row>
        <row r="3173">
          <cell r="A3173" t="str">
            <v>SDGbaseTRAv2_UrbAS_IRTv3QVAXabsrv</v>
          </cell>
          <cell r="B3173" t="str">
            <v>SIclos6_GOVclos11</v>
          </cell>
          <cell r="C3173" t="str">
            <v>SDGbaseTRAv2_UrbAS_IRTv3</v>
          </cell>
          <cell r="D3173" t="str">
            <v>QVAX</v>
          </cell>
          <cell r="E3173" t="str">
            <v>absrv</v>
          </cell>
          <cell r="F3173">
            <v>367.48</v>
          </cell>
          <cell r="G3173">
            <v>348.3</v>
          </cell>
          <cell r="H3173">
            <v>359.12</v>
          </cell>
          <cell r="I3173">
            <v>364.68</v>
          </cell>
          <cell r="J3173">
            <v>370.07</v>
          </cell>
          <cell r="K3173">
            <v>377.93</v>
          </cell>
          <cell r="L3173">
            <v>386.99</v>
          </cell>
          <cell r="M3173">
            <v>396.86</v>
          </cell>
          <cell r="N3173">
            <v>407.54</v>
          </cell>
          <cell r="O3173">
            <v>421.07</v>
          </cell>
          <cell r="P3173">
            <v>433.37</v>
          </cell>
          <cell r="Q3173">
            <v>445.09</v>
          </cell>
          <cell r="R3173">
            <v>459.94</v>
          </cell>
          <cell r="S3173">
            <v>474.7</v>
          </cell>
          <cell r="T3173">
            <v>490.75</v>
          </cell>
          <cell r="U3173">
            <v>508.83</v>
          </cell>
          <cell r="V3173">
            <v>526.45000000000005</v>
          </cell>
          <cell r="W3173">
            <v>545.34</v>
          </cell>
          <cell r="X3173">
            <v>565.48</v>
          </cell>
          <cell r="Y3173">
            <v>584.84</v>
          </cell>
          <cell r="Z3173">
            <v>603.16999999999996</v>
          </cell>
          <cell r="AA3173">
            <v>620.42999999999995</v>
          </cell>
          <cell r="AB3173">
            <v>640.4</v>
          </cell>
          <cell r="AC3173">
            <v>659.54</v>
          </cell>
          <cell r="AD3173">
            <v>678.54</v>
          </cell>
          <cell r="AE3173">
            <v>698.09</v>
          </cell>
          <cell r="AF3173">
            <v>718.55</v>
          </cell>
          <cell r="AG3173">
            <v>741.16</v>
          </cell>
          <cell r="AH3173">
            <v>745.14</v>
          </cell>
          <cell r="AI3173">
            <v>745.21</v>
          </cell>
          <cell r="AJ3173">
            <v>744.56</v>
          </cell>
          <cell r="AK3173">
            <v>742.46</v>
          </cell>
        </row>
        <row r="3174">
          <cell r="A3174" t="str">
            <v>SDGbaseTRAv2_UrbAS_IRTv3QVAXagsrv</v>
          </cell>
          <cell r="B3174" t="str">
            <v>SIclos6_GOVclos11</v>
          </cell>
          <cell r="C3174" t="str">
            <v>SDGbaseTRAv2_UrbAS_IRTv3</v>
          </cell>
          <cell r="D3174" t="str">
            <v>QVAX</v>
          </cell>
          <cell r="E3174" t="str">
            <v>agsrv</v>
          </cell>
          <cell r="F3174">
            <v>789.44</v>
          </cell>
          <cell r="G3174">
            <v>739.16</v>
          </cell>
          <cell r="H3174">
            <v>760.52</v>
          </cell>
          <cell r="I3174">
            <v>775.54</v>
          </cell>
          <cell r="J3174">
            <v>789.54</v>
          </cell>
          <cell r="K3174">
            <v>804.52</v>
          </cell>
          <cell r="L3174">
            <v>820.61</v>
          </cell>
          <cell r="M3174">
            <v>837.16</v>
          </cell>
          <cell r="N3174">
            <v>856.08</v>
          </cell>
          <cell r="O3174">
            <v>883.59</v>
          </cell>
          <cell r="P3174">
            <v>908.19</v>
          </cell>
          <cell r="Q3174">
            <v>932.34</v>
          </cell>
          <cell r="R3174">
            <v>955.35</v>
          </cell>
          <cell r="S3174">
            <v>978.75</v>
          </cell>
          <cell r="T3174">
            <v>1002.79</v>
          </cell>
          <cell r="U3174">
            <v>1027.4100000000001</v>
          </cell>
          <cell r="V3174">
            <v>1052.56</v>
          </cell>
          <cell r="W3174">
            <v>1078.54</v>
          </cell>
          <cell r="X3174">
            <v>1105.3</v>
          </cell>
          <cell r="Y3174">
            <v>1132.52</v>
          </cell>
          <cell r="Z3174">
            <v>1160.26</v>
          </cell>
          <cell r="AA3174">
            <v>1188.1199999999999</v>
          </cell>
          <cell r="AB3174">
            <v>1217.07</v>
          </cell>
          <cell r="AC3174">
            <v>1246.81</v>
          </cell>
          <cell r="AD3174">
            <v>1277.1099999999999</v>
          </cell>
          <cell r="AE3174">
            <v>1308.1099999999999</v>
          </cell>
          <cell r="AF3174">
            <v>1339.88</v>
          </cell>
          <cell r="AG3174">
            <v>1372.74</v>
          </cell>
          <cell r="AH3174">
            <v>1405.12</v>
          </cell>
          <cell r="AI3174">
            <v>1437.33</v>
          </cell>
          <cell r="AJ3174">
            <v>1469.78</v>
          </cell>
          <cell r="AK3174">
            <v>1502.66</v>
          </cell>
        </row>
        <row r="3175">
          <cell r="A3175" t="str">
            <v>SDGbaseTRAv2_UrbAS_IRTv3QVAXaosrv</v>
          </cell>
          <cell r="B3175" t="str">
            <v>SIclos6_GOVclos11</v>
          </cell>
          <cell r="C3175" t="str">
            <v>SDGbaseTRAv2_UrbAS_IRTv3</v>
          </cell>
          <cell r="D3175" t="str">
            <v>QVAX</v>
          </cell>
          <cell r="E3175" t="str">
            <v>aosrv</v>
          </cell>
          <cell r="F3175">
            <v>475.08</v>
          </cell>
          <cell r="G3175">
            <v>430.06</v>
          </cell>
          <cell r="H3175">
            <v>447.36</v>
          </cell>
          <cell r="I3175">
            <v>456.96</v>
          </cell>
          <cell r="J3175">
            <v>465.89</v>
          </cell>
          <cell r="K3175">
            <v>476.63</v>
          </cell>
          <cell r="L3175">
            <v>488.79</v>
          </cell>
          <cell r="M3175">
            <v>501.72</v>
          </cell>
          <cell r="N3175">
            <v>515.66999999999996</v>
          </cell>
          <cell r="O3175">
            <v>532.94000000000005</v>
          </cell>
          <cell r="P3175">
            <v>548.97</v>
          </cell>
          <cell r="Q3175">
            <v>564.26</v>
          </cell>
          <cell r="R3175">
            <v>583.04999999999995</v>
          </cell>
          <cell r="S3175">
            <v>601.66</v>
          </cell>
          <cell r="T3175">
            <v>621.92999999999995</v>
          </cell>
          <cell r="U3175">
            <v>645.15</v>
          </cell>
          <cell r="V3175">
            <v>667.48</v>
          </cell>
          <cell r="W3175">
            <v>691.41</v>
          </cell>
          <cell r="X3175">
            <v>717.22</v>
          </cell>
          <cell r="Y3175">
            <v>742.01</v>
          </cell>
          <cell r="Z3175">
            <v>766.56</v>
          </cell>
          <cell r="AA3175">
            <v>789.82</v>
          </cell>
          <cell r="AB3175">
            <v>815.49</v>
          </cell>
          <cell r="AC3175">
            <v>840.29</v>
          </cell>
          <cell r="AD3175">
            <v>865.11</v>
          </cell>
          <cell r="AE3175">
            <v>890.61</v>
          </cell>
          <cell r="AF3175">
            <v>916.98</v>
          </cell>
          <cell r="AG3175">
            <v>944.48</v>
          </cell>
          <cell r="AH3175">
            <v>947.96</v>
          </cell>
          <cell r="AI3175">
            <v>946.76</v>
          </cell>
          <cell r="AJ3175">
            <v>944.76</v>
          </cell>
          <cell r="AK3175">
            <v>940.93</v>
          </cell>
        </row>
        <row r="3176">
          <cell r="A3176" t="str">
            <v>SDGbaseTRAv2_UrbAS_IRTv3PVAXaawhe</v>
          </cell>
          <cell r="B3176" t="str">
            <v>SIclos6_GOVclos11</v>
          </cell>
          <cell r="C3176" t="str">
            <v>SDGbaseTRAv2_UrbAS_IRTv3</v>
          </cell>
          <cell r="D3176" t="str">
            <v>PVAX</v>
          </cell>
          <cell r="E3176" t="str">
            <v>aawhe</v>
          </cell>
          <cell r="F3176">
            <v>1</v>
          </cell>
          <cell r="G3176">
            <v>0.94</v>
          </cell>
          <cell r="H3176">
            <v>0.95</v>
          </cell>
          <cell r="I3176">
            <v>0.96</v>
          </cell>
          <cell r="J3176">
            <v>0.98</v>
          </cell>
          <cell r="K3176">
            <v>0.98</v>
          </cell>
          <cell r="L3176">
            <v>0.98</v>
          </cell>
          <cell r="M3176">
            <v>0.98</v>
          </cell>
          <cell r="N3176">
            <v>0.97</v>
          </cell>
          <cell r="O3176">
            <v>1</v>
          </cell>
          <cell r="P3176">
            <v>0.99</v>
          </cell>
          <cell r="Q3176">
            <v>0.98</v>
          </cell>
          <cell r="R3176">
            <v>0.99</v>
          </cell>
          <cell r="S3176">
            <v>0.99</v>
          </cell>
          <cell r="T3176">
            <v>0.99</v>
          </cell>
          <cell r="U3176">
            <v>1</v>
          </cell>
          <cell r="V3176">
            <v>1</v>
          </cell>
          <cell r="W3176">
            <v>1</v>
          </cell>
          <cell r="X3176">
            <v>1</v>
          </cell>
          <cell r="Y3176">
            <v>1</v>
          </cell>
          <cell r="Z3176">
            <v>0.99</v>
          </cell>
          <cell r="AA3176">
            <v>0.98</v>
          </cell>
          <cell r="AB3176">
            <v>1</v>
          </cell>
          <cell r="AC3176">
            <v>1</v>
          </cell>
          <cell r="AD3176">
            <v>1</v>
          </cell>
          <cell r="AE3176">
            <v>1</v>
          </cell>
          <cell r="AF3176">
            <v>1.01</v>
          </cell>
          <cell r="AG3176">
            <v>1.02</v>
          </cell>
          <cell r="AH3176">
            <v>1</v>
          </cell>
          <cell r="AI3176">
            <v>0.98</v>
          </cell>
          <cell r="AJ3176">
            <v>0.98</v>
          </cell>
          <cell r="AK3176">
            <v>0.97</v>
          </cell>
        </row>
        <row r="3177">
          <cell r="A3177" t="str">
            <v>SDGbaseTRAv2_UrbAS_IRTv3PVAXaamai</v>
          </cell>
          <cell r="B3177" t="str">
            <v>SIclos6_GOVclos11</v>
          </cell>
          <cell r="C3177" t="str">
            <v>SDGbaseTRAv2_UrbAS_IRTv3</v>
          </cell>
          <cell r="D3177" t="str">
            <v>PVAX</v>
          </cell>
          <cell r="E3177" t="str">
            <v>aamai</v>
          </cell>
          <cell r="F3177">
            <v>1</v>
          </cell>
          <cell r="G3177">
            <v>0.95</v>
          </cell>
          <cell r="H3177">
            <v>0.97</v>
          </cell>
          <cell r="I3177">
            <v>0.99</v>
          </cell>
          <cell r="J3177">
            <v>1.02</v>
          </cell>
          <cell r="K3177">
            <v>1.02</v>
          </cell>
          <cell r="L3177">
            <v>1.02</v>
          </cell>
          <cell r="M3177">
            <v>1.02</v>
          </cell>
          <cell r="N3177">
            <v>1.01</v>
          </cell>
          <cell r="O3177">
            <v>1.06</v>
          </cell>
          <cell r="P3177">
            <v>1.05</v>
          </cell>
          <cell r="Q3177">
            <v>1.03</v>
          </cell>
          <cell r="R3177">
            <v>1.04</v>
          </cell>
          <cell r="S3177">
            <v>1.04</v>
          </cell>
          <cell r="T3177">
            <v>1.03</v>
          </cell>
          <cell r="U3177">
            <v>1.04</v>
          </cell>
          <cell r="V3177">
            <v>1.03</v>
          </cell>
          <cell r="W3177">
            <v>1.03</v>
          </cell>
          <cell r="X3177">
            <v>1.03</v>
          </cell>
          <cell r="Y3177">
            <v>1.03</v>
          </cell>
          <cell r="Z3177">
            <v>1.02</v>
          </cell>
          <cell r="AA3177">
            <v>1.02</v>
          </cell>
          <cell r="AB3177">
            <v>1.04</v>
          </cell>
          <cell r="AC3177">
            <v>1.03</v>
          </cell>
          <cell r="AD3177">
            <v>1.03</v>
          </cell>
          <cell r="AE3177">
            <v>1.03</v>
          </cell>
          <cell r="AF3177">
            <v>1.03</v>
          </cell>
          <cell r="AG3177">
            <v>1.03</v>
          </cell>
          <cell r="AH3177">
            <v>0.99</v>
          </cell>
          <cell r="AI3177">
            <v>0.96</v>
          </cell>
          <cell r="AJ3177">
            <v>0.94</v>
          </cell>
          <cell r="AK3177">
            <v>0.92</v>
          </cell>
        </row>
        <row r="3178">
          <cell r="A3178" t="str">
            <v>SDGbaseTRAv2_UrbAS_IRTv3PVAXaaoce</v>
          </cell>
          <cell r="B3178" t="str">
            <v>SIclos6_GOVclos11</v>
          </cell>
          <cell r="C3178" t="str">
            <v>SDGbaseTRAv2_UrbAS_IRTv3</v>
          </cell>
          <cell r="D3178" t="str">
            <v>PVAX</v>
          </cell>
          <cell r="E3178" t="str">
            <v>aaoce</v>
          </cell>
          <cell r="F3178">
            <v>1</v>
          </cell>
          <cell r="G3178">
            <v>0.93</v>
          </cell>
          <cell r="H3178">
            <v>0.95</v>
          </cell>
          <cell r="I3178">
            <v>0.98</v>
          </cell>
          <cell r="J3178">
            <v>1.01</v>
          </cell>
          <cell r="K3178">
            <v>1.02</v>
          </cell>
          <cell r="L3178">
            <v>1.04</v>
          </cell>
          <cell r="M3178">
            <v>1.04</v>
          </cell>
          <cell r="N3178">
            <v>1.04</v>
          </cell>
          <cell r="O3178">
            <v>1.0900000000000001</v>
          </cell>
          <cell r="P3178">
            <v>1.0900000000000001</v>
          </cell>
          <cell r="Q3178">
            <v>1.08</v>
          </cell>
          <cell r="R3178">
            <v>1.0900000000000001</v>
          </cell>
          <cell r="S3178">
            <v>1.1000000000000001</v>
          </cell>
          <cell r="T3178">
            <v>1.1000000000000001</v>
          </cell>
          <cell r="U3178">
            <v>1.1100000000000001</v>
          </cell>
          <cell r="V3178">
            <v>1.1100000000000001</v>
          </cell>
          <cell r="W3178">
            <v>1.1100000000000001</v>
          </cell>
          <cell r="X3178">
            <v>1.1200000000000001</v>
          </cell>
          <cell r="Y3178">
            <v>1.1200000000000001</v>
          </cell>
          <cell r="Z3178">
            <v>1.1200000000000001</v>
          </cell>
          <cell r="AA3178">
            <v>1.1200000000000001</v>
          </cell>
          <cell r="AB3178">
            <v>1.1499999999999999</v>
          </cell>
          <cell r="AC3178">
            <v>1.1499999999999999</v>
          </cell>
          <cell r="AD3178">
            <v>1.1499999999999999</v>
          </cell>
          <cell r="AE3178">
            <v>1.1499999999999999</v>
          </cell>
          <cell r="AF3178">
            <v>1.1599999999999999</v>
          </cell>
          <cell r="AG3178">
            <v>1.17</v>
          </cell>
          <cell r="AH3178">
            <v>1.1299999999999999</v>
          </cell>
          <cell r="AI3178">
            <v>1.1000000000000001</v>
          </cell>
          <cell r="AJ3178">
            <v>1.08</v>
          </cell>
          <cell r="AK3178">
            <v>1.05</v>
          </cell>
        </row>
        <row r="3179">
          <cell r="A3179" t="str">
            <v>SDGbaseTRAv2_UrbAS_IRTv3PVAXaaveg</v>
          </cell>
          <cell r="B3179" t="str">
            <v>SIclos6_GOVclos11</v>
          </cell>
          <cell r="C3179" t="str">
            <v>SDGbaseTRAv2_UrbAS_IRTv3</v>
          </cell>
          <cell r="D3179" t="str">
            <v>PVAX</v>
          </cell>
          <cell r="E3179" t="str">
            <v>aaveg</v>
          </cell>
          <cell r="F3179">
            <v>1</v>
          </cell>
          <cell r="G3179">
            <v>1</v>
          </cell>
          <cell r="H3179">
            <v>0.99</v>
          </cell>
          <cell r="I3179">
            <v>0.99</v>
          </cell>
          <cell r="J3179">
            <v>0.99</v>
          </cell>
          <cell r="K3179">
            <v>0.99</v>
          </cell>
          <cell r="L3179">
            <v>0.99</v>
          </cell>
          <cell r="M3179">
            <v>0.99</v>
          </cell>
          <cell r="N3179">
            <v>0.99</v>
          </cell>
          <cell r="O3179">
            <v>0.98</v>
          </cell>
          <cell r="P3179">
            <v>0.98</v>
          </cell>
          <cell r="Q3179">
            <v>0.98</v>
          </cell>
          <cell r="R3179">
            <v>0.98</v>
          </cell>
          <cell r="S3179">
            <v>0.99</v>
          </cell>
          <cell r="T3179">
            <v>0.99</v>
          </cell>
          <cell r="U3179">
            <v>0.99</v>
          </cell>
          <cell r="V3179">
            <v>1</v>
          </cell>
          <cell r="W3179">
            <v>1</v>
          </cell>
          <cell r="X3179">
            <v>1</v>
          </cell>
          <cell r="Y3179">
            <v>1</v>
          </cell>
          <cell r="Z3179">
            <v>0.98</v>
          </cell>
          <cell r="AA3179">
            <v>0.97</v>
          </cell>
          <cell r="AB3179">
            <v>0.99</v>
          </cell>
          <cell r="AC3179">
            <v>0.99</v>
          </cell>
          <cell r="AD3179">
            <v>0.99</v>
          </cell>
          <cell r="AE3179">
            <v>0.99</v>
          </cell>
          <cell r="AF3179">
            <v>0.99</v>
          </cell>
          <cell r="AG3179">
            <v>1.01</v>
          </cell>
          <cell r="AH3179">
            <v>0.98</v>
          </cell>
          <cell r="AI3179">
            <v>0.97</v>
          </cell>
          <cell r="AJ3179">
            <v>0.96</v>
          </cell>
          <cell r="AK3179">
            <v>0.96</v>
          </cell>
        </row>
        <row r="3180">
          <cell r="A3180" t="str">
            <v>SDGbaseTRAv2_UrbAS_IRTv3PVAXaaofr</v>
          </cell>
          <cell r="B3180" t="str">
            <v>SIclos6_GOVclos11</v>
          </cell>
          <cell r="C3180" t="str">
            <v>SDGbaseTRAv2_UrbAS_IRTv3</v>
          </cell>
          <cell r="D3180" t="str">
            <v>PVAX</v>
          </cell>
          <cell r="E3180" t="str">
            <v>aaofr</v>
          </cell>
          <cell r="F3180">
            <v>1</v>
          </cell>
          <cell r="G3180">
            <v>1.01</v>
          </cell>
          <cell r="H3180">
            <v>1</v>
          </cell>
          <cell r="I3180">
            <v>1</v>
          </cell>
          <cell r="J3180">
            <v>1</v>
          </cell>
          <cell r="K3180">
            <v>0.99</v>
          </cell>
          <cell r="L3180">
            <v>0.99</v>
          </cell>
          <cell r="M3180">
            <v>0.99</v>
          </cell>
          <cell r="N3180">
            <v>0.99</v>
          </cell>
          <cell r="O3180">
            <v>1.01</v>
          </cell>
          <cell r="P3180">
            <v>1</v>
          </cell>
          <cell r="Q3180">
            <v>1</v>
          </cell>
          <cell r="R3180">
            <v>1</v>
          </cell>
          <cell r="S3180">
            <v>1</v>
          </cell>
          <cell r="T3180">
            <v>1</v>
          </cell>
          <cell r="U3180">
            <v>1</v>
          </cell>
          <cell r="V3180">
            <v>1.01</v>
          </cell>
          <cell r="W3180">
            <v>1.01</v>
          </cell>
          <cell r="X3180">
            <v>1.01</v>
          </cell>
          <cell r="Y3180">
            <v>1</v>
          </cell>
          <cell r="Z3180">
            <v>0.98</v>
          </cell>
          <cell r="AA3180">
            <v>0.98</v>
          </cell>
          <cell r="AB3180">
            <v>0.99</v>
          </cell>
          <cell r="AC3180">
            <v>0.99</v>
          </cell>
          <cell r="AD3180">
            <v>0.99</v>
          </cell>
          <cell r="AE3180">
            <v>0.99</v>
          </cell>
          <cell r="AF3180">
            <v>0.99</v>
          </cell>
          <cell r="AG3180">
            <v>1.01</v>
          </cell>
          <cell r="AH3180">
            <v>0.99</v>
          </cell>
          <cell r="AI3180">
            <v>0.97</v>
          </cell>
          <cell r="AJ3180">
            <v>0.96</v>
          </cell>
          <cell r="AK3180">
            <v>0.95</v>
          </cell>
        </row>
        <row r="3181">
          <cell r="A3181" t="str">
            <v>SDGbaseTRAv2_UrbAS_IRTv3PVAXaagra</v>
          </cell>
          <cell r="B3181" t="str">
            <v>SIclos6_GOVclos11</v>
          </cell>
          <cell r="C3181" t="str">
            <v>SDGbaseTRAv2_UrbAS_IRTv3</v>
          </cell>
          <cell r="D3181" t="str">
            <v>PVAX</v>
          </cell>
          <cell r="E3181" t="str">
            <v>aagra</v>
          </cell>
          <cell r="F3181">
            <v>1</v>
          </cell>
          <cell r="G3181">
            <v>1.03</v>
          </cell>
          <cell r="H3181">
            <v>1.03</v>
          </cell>
          <cell r="I3181">
            <v>1.02</v>
          </cell>
          <cell r="J3181">
            <v>1.02</v>
          </cell>
          <cell r="K3181">
            <v>1.02</v>
          </cell>
          <cell r="L3181">
            <v>1.02</v>
          </cell>
          <cell r="M3181">
            <v>1.03</v>
          </cell>
          <cell r="N3181">
            <v>1.03</v>
          </cell>
          <cell r="O3181">
            <v>1.05</v>
          </cell>
          <cell r="P3181">
            <v>1.05</v>
          </cell>
          <cell r="Q3181">
            <v>1.04</v>
          </cell>
          <cell r="R3181">
            <v>1.04</v>
          </cell>
          <cell r="S3181">
            <v>1.05</v>
          </cell>
          <cell r="T3181">
            <v>1.05</v>
          </cell>
          <cell r="U3181">
            <v>1.05</v>
          </cell>
          <cell r="V3181">
            <v>1.05</v>
          </cell>
          <cell r="W3181">
            <v>1.06</v>
          </cell>
          <cell r="X3181">
            <v>1.06</v>
          </cell>
          <cell r="Y3181">
            <v>1.06</v>
          </cell>
          <cell r="Z3181">
            <v>1.05</v>
          </cell>
          <cell r="AA3181">
            <v>1.04</v>
          </cell>
          <cell r="AB3181">
            <v>1.05</v>
          </cell>
          <cell r="AC3181">
            <v>1.05</v>
          </cell>
          <cell r="AD3181">
            <v>1.05</v>
          </cell>
          <cell r="AE3181">
            <v>1.05</v>
          </cell>
          <cell r="AF3181">
            <v>1.05</v>
          </cell>
          <cell r="AG3181">
            <v>1.06</v>
          </cell>
          <cell r="AH3181">
            <v>1.03</v>
          </cell>
          <cell r="AI3181">
            <v>1.01</v>
          </cell>
          <cell r="AJ3181">
            <v>1</v>
          </cell>
          <cell r="AK3181">
            <v>0.98</v>
          </cell>
        </row>
        <row r="3182">
          <cell r="A3182" t="str">
            <v>SDGbaseTRAv2_UrbAS_IRTv3PVAXaaoil</v>
          </cell>
          <cell r="B3182" t="str">
            <v>SIclos6_GOVclos11</v>
          </cell>
          <cell r="C3182" t="str">
            <v>SDGbaseTRAv2_UrbAS_IRTv3</v>
          </cell>
          <cell r="D3182" t="str">
            <v>PVAX</v>
          </cell>
          <cell r="E3182" t="str">
            <v>aaoil</v>
          </cell>
          <cell r="F3182">
            <v>1</v>
          </cell>
          <cell r="G3182">
            <v>0.92</v>
          </cell>
          <cell r="H3182">
            <v>0.93</v>
          </cell>
          <cell r="I3182">
            <v>0.96</v>
          </cell>
          <cell r="J3182">
            <v>0.99</v>
          </cell>
          <cell r="K3182">
            <v>1</v>
          </cell>
          <cell r="L3182">
            <v>1.01</v>
          </cell>
          <cell r="M3182">
            <v>1</v>
          </cell>
          <cell r="N3182">
            <v>1</v>
          </cell>
          <cell r="O3182">
            <v>1.02</v>
          </cell>
          <cell r="P3182">
            <v>1.01</v>
          </cell>
          <cell r="Q3182">
            <v>1.01</v>
          </cell>
          <cell r="R3182">
            <v>1.03</v>
          </cell>
          <cell r="S3182">
            <v>1.04</v>
          </cell>
          <cell r="T3182">
            <v>1.05</v>
          </cell>
          <cell r="U3182">
            <v>1.06</v>
          </cell>
          <cell r="V3182">
            <v>1.06</v>
          </cell>
          <cell r="W3182">
            <v>1.07</v>
          </cell>
          <cell r="X3182">
            <v>1.08</v>
          </cell>
          <cell r="Y3182">
            <v>1.08</v>
          </cell>
          <cell r="Z3182">
            <v>1.07</v>
          </cell>
          <cell r="AA3182">
            <v>1.07</v>
          </cell>
          <cell r="AB3182">
            <v>1.0900000000000001</v>
          </cell>
          <cell r="AC3182">
            <v>1.1000000000000001</v>
          </cell>
          <cell r="AD3182">
            <v>1.1000000000000001</v>
          </cell>
          <cell r="AE3182">
            <v>1.1000000000000001</v>
          </cell>
          <cell r="AF3182">
            <v>1.1100000000000001</v>
          </cell>
          <cell r="AG3182">
            <v>1.1399999999999999</v>
          </cell>
          <cell r="AH3182">
            <v>1.1100000000000001</v>
          </cell>
          <cell r="AI3182">
            <v>1.0900000000000001</v>
          </cell>
          <cell r="AJ3182">
            <v>1.08</v>
          </cell>
          <cell r="AK3182">
            <v>1.06</v>
          </cell>
        </row>
        <row r="3183">
          <cell r="A3183" t="str">
            <v>SDGbaseTRAv2_UrbAS_IRTv3PVAXaatub</v>
          </cell>
          <cell r="B3183" t="str">
            <v>SIclos6_GOVclos11</v>
          </cell>
          <cell r="C3183" t="str">
            <v>SDGbaseTRAv2_UrbAS_IRTv3</v>
          </cell>
          <cell r="D3183" t="str">
            <v>PVAX</v>
          </cell>
          <cell r="E3183" t="str">
            <v>aatub</v>
          </cell>
          <cell r="F3183">
            <v>1</v>
          </cell>
          <cell r="G3183">
            <v>0.98</v>
          </cell>
          <cell r="H3183">
            <v>0.97</v>
          </cell>
          <cell r="I3183">
            <v>0.97</v>
          </cell>
          <cell r="J3183">
            <v>0.98</v>
          </cell>
          <cell r="K3183">
            <v>0.97</v>
          </cell>
          <cell r="L3183">
            <v>0.97</v>
          </cell>
          <cell r="M3183">
            <v>0.97</v>
          </cell>
          <cell r="N3183">
            <v>0.97</v>
          </cell>
          <cell r="O3183">
            <v>0.97</v>
          </cell>
          <cell r="P3183">
            <v>0.96</v>
          </cell>
          <cell r="Q3183">
            <v>0.96</v>
          </cell>
          <cell r="R3183">
            <v>0.97</v>
          </cell>
          <cell r="S3183">
            <v>0.97</v>
          </cell>
          <cell r="T3183">
            <v>0.98</v>
          </cell>
          <cell r="U3183">
            <v>0.98</v>
          </cell>
          <cell r="V3183">
            <v>0.98</v>
          </cell>
          <cell r="W3183">
            <v>0.98</v>
          </cell>
          <cell r="X3183">
            <v>0.98</v>
          </cell>
          <cell r="Y3183">
            <v>0.98</v>
          </cell>
          <cell r="Z3183">
            <v>0.96</v>
          </cell>
          <cell r="AA3183">
            <v>0.95</v>
          </cell>
          <cell r="AB3183">
            <v>0.97</v>
          </cell>
          <cell r="AC3183">
            <v>0.97</v>
          </cell>
          <cell r="AD3183">
            <v>0.97</v>
          </cell>
          <cell r="AE3183">
            <v>0.97</v>
          </cell>
          <cell r="AF3183">
            <v>0.97</v>
          </cell>
          <cell r="AG3183">
            <v>0.99</v>
          </cell>
          <cell r="AH3183">
            <v>0.97</v>
          </cell>
          <cell r="AI3183">
            <v>0.95</v>
          </cell>
          <cell r="AJ3183">
            <v>0.94</v>
          </cell>
          <cell r="AK3183">
            <v>0.94</v>
          </cell>
        </row>
        <row r="3184">
          <cell r="A3184" t="str">
            <v>SDGbaseTRAv2_UrbAS_IRTv3PVAXaapul</v>
          </cell>
          <cell r="B3184" t="str">
            <v>SIclos6_GOVclos11</v>
          </cell>
          <cell r="C3184" t="str">
            <v>SDGbaseTRAv2_UrbAS_IRTv3</v>
          </cell>
          <cell r="D3184" t="str">
            <v>PVAX</v>
          </cell>
          <cell r="E3184" t="str">
            <v>aapul</v>
          </cell>
          <cell r="F3184">
            <v>1</v>
          </cell>
          <cell r="G3184">
            <v>0.95</v>
          </cell>
          <cell r="H3184">
            <v>0.94</v>
          </cell>
          <cell r="I3184">
            <v>0.95</v>
          </cell>
          <cell r="J3184">
            <v>0.97</v>
          </cell>
          <cell r="K3184">
            <v>0.97</v>
          </cell>
          <cell r="L3184">
            <v>0.97</v>
          </cell>
          <cell r="M3184">
            <v>0.96</v>
          </cell>
          <cell r="N3184">
            <v>0.95</v>
          </cell>
          <cell r="O3184">
            <v>0.94</v>
          </cell>
          <cell r="P3184">
            <v>0.93</v>
          </cell>
          <cell r="Q3184">
            <v>0.93</v>
          </cell>
          <cell r="R3184">
            <v>0.94</v>
          </cell>
          <cell r="S3184">
            <v>0.95</v>
          </cell>
          <cell r="T3184">
            <v>0.95</v>
          </cell>
          <cell r="U3184">
            <v>0.95</v>
          </cell>
          <cell r="V3184">
            <v>0.95</v>
          </cell>
          <cell r="W3184">
            <v>0.95</v>
          </cell>
          <cell r="X3184">
            <v>0.95</v>
          </cell>
          <cell r="Y3184">
            <v>0.96</v>
          </cell>
          <cell r="Z3184">
            <v>0.94</v>
          </cell>
          <cell r="AA3184">
            <v>0.93</v>
          </cell>
          <cell r="AB3184">
            <v>0.95</v>
          </cell>
          <cell r="AC3184">
            <v>0.95</v>
          </cell>
          <cell r="AD3184">
            <v>0.95</v>
          </cell>
          <cell r="AE3184">
            <v>0.95</v>
          </cell>
          <cell r="AF3184">
            <v>0.96</v>
          </cell>
          <cell r="AG3184">
            <v>0.98</v>
          </cell>
          <cell r="AH3184">
            <v>0.96</v>
          </cell>
          <cell r="AI3184">
            <v>0.96</v>
          </cell>
          <cell r="AJ3184">
            <v>0.96</v>
          </cell>
          <cell r="AK3184">
            <v>0.96</v>
          </cell>
        </row>
        <row r="3185">
          <cell r="A3185" t="str">
            <v>SDGbaseTRAv2_UrbAS_IRTv3PVAXaasug</v>
          </cell>
          <cell r="B3185" t="str">
            <v>SIclos6_GOVclos11</v>
          </cell>
          <cell r="C3185" t="str">
            <v>SDGbaseTRAv2_UrbAS_IRTv3</v>
          </cell>
          <cell r="D3185" t="str">
            <v>PVAX</v>
          </cell>
          <cell r="E3185" t="str">
            <v>aasug</v>
          </cell>
          <cell r="F3185">
            <v>1</v>
          </cell>
          <cell r="G3185">
            <v>0.98</v>
          </cell>
          <cell r="H3185">
            <v>0.97</v>
          </cell>
          <cell r="I3185">
            <v>0.97</v>
          </cell>
          <cell r="J3185">
            <v>0.98</v>
          </cell>
          <cell r="K3185">
            <v>0.98</v>
          </cell>
          <cell r="L3185">
            <v>0.98</v>
          </cell>
          <cell r="M3185">
            <v>0.97</v>
          </cell>
          <cell r="N3185">
            <v>0.97</v>
          </cell>
          <cell r="O3185">
            <v>0.98</v>
          </cell>
          <cell r="P3185">
            <v>0.97</v>
          </cell>
          <cell r="Q3185">
            <v>0.96</v>
          </cell>
          <cell r="R3185">
            <v>0.96</v>
          </cell>
          <cell r="S3185">
            <v>0.96</v>
          </cell>
          <cell r="T3185">
            <v>0.97</v>
          </cell>
          <cell r="U3185">
            <v>0.97</v>
          </cell>
          <cell r="V3185">
            <v>0.97</v>
          </cell>
          <cell r="W3185">
            <v>0.97</v>
          </cell>
          <cell r="X3185">
            <v>0.97</v>
          </cell>
          <cell r="Y3185">
            <v>0.97</v>
          </cell>
          <cell r="Z3185">
            <v>0.96</v>
          </cell>
          <cell r="AA3185">
            <v>0.95</v>
          </cell>
          <cell r="AB3185">
            <v>0.96</v>
          </cell>
          <cell r="AC3185">
            <v>0.95</v>
          </cell>
          <cell r="AD3185">
            <v>0.95</v>
          </cell>
          <cell r="AE3185">
            <v>0.95</v>
          </cell>
          <cell r="AF3185">
            <v>0.95</v>
          </cell>
          <cell r="AG3185">
            <v>0.96</v>
          </cell>
          <cell r="AH3185">
            <v>0.95</v>
          </cell>
          <cell r="AI3185">
            <v>0.94</v>
          </cell>
          <cell r="AJ3185">
            <v>0.94</v>
          </cell>
          <cell r="AK3185">
            <v>0.93</v>
          </cell>
        </row>
        <row r="3186">
          <cell r="A3186" t="str">
            <v>SDGbaseTRAv2_UrbAS_IRTv3PVAXaaoth</v>
          </cell>
          <cell r="B3186" t="str">
            <v>SIclos6_GOVclos11</v>
          </cell>
          <cell r="C3186" t="str">
            <v>SDGbaseTRAv2_UrbAS_IRTv3</v>
          </cell>
          <cell r="D3186" t="str">
            <v>PVAX</v>
          </cell>
          <cell r="E3186" t="str">
            <v>aaoth</v>
          </cell>
          <cell r="F3186">
            <v>1</v>
          </cell>
          <cell r="G3186">
            <v>0.93</v>
          </cell>
          <cell r="H3186">
            <v>0.96</v>
          </cell>
          <cell r="I3186">
            <v>0.97</v>
          </cell>
          <cell r="J3186">
            <v>0.99</v>
          </cell>
          <cell r="K3186">
            <v>1.01</v>
          </cell>
          <cell r="L3186">
            <v>1.03</v>
          </cell>
          <cell r="M3186">
            <v>1.05</v>
          </cell>
          <cell r="N3186">
            <v>1.07</v>
          </cell>
          <cell r="O3186">
            <v>1.1499999999999999</v>
          </cell>
          <cell r="P3186">
            <v>1.18</v>
          </cell>
          <cell r="Q3186">
            <v>1.18</v>
          </cell>
          <cell r="R3186">
            <v>1.2</v>
          </cell>
          <cell r="S3186">
            <v>1.22</v>
          </cell>
          <cell r="T3186">
            <v>1.24</v>
          </cell>
          <cell r="U3186">
            <v>1.27</v>
          </cell>
          <cell r="V3186">
            <v>1.29</v>
          </cell>
          <cell r="W3186">
            <v>1.32</v>
          </cell>
          <cell r="X3186">
            <v>1.36</v>
          </cell>
          <cell r="Y3186">
            <v>1.39</v>
          </cell>
          <cell r="Z3186">
            <v>1.4</v>
          </cell>
          <cell r="AA3186">
            <v>1.41</v>
          </cell>
          <cell r="AB3186">
            <v>1.45</v>
          </cell>
          <cell r="AC3186">
            <v>1.47</v>
          </cell>
          <cell r="AD3186">
            <v>1.49</v>
          </cell>
          <cell r="AE3186">
            <v>1.5</v>
          </cell>
          <cell r="AF3186">
            <v>1.52</v>
          </cell>
          <cell r="AG3186">
            <v>1.57</v>
          </cell>
          <cell r="AH3186">
            <v>1.53</v>
          </cell>
          <cell r="AI3186">
            <v>1.48</v>
          </cell>
          <cell r="AJ3186">
            <v>1.43</v>
          </cell>
          <cell r="AK3186">
            <v>1.37</v>
          </cell>
        </row>
        <row r="3187">
          <cell r="A3187" t="str">
            <v>SDGbaseTRAv2_UrbAS_IRTv3PVAXalani</v>
          </cell>
          <cell r="B3187" t="str">
            <v>SIclos6_GOVclos11</v>
          </cell>
          <cell r="C3187" t="str">
            <v>SDGbaseTRAv2_UrbAS_IRTv3</v>
          </cell>
          <cell r="D3187" t="str">
            <v>PVAX</v>
          </cell>
          <cell r="E3187" t="str">
            <v>alani</v>
          </cell>
          <cell r="F3187">
            <v>1</v>
          </cell>
          <cell r="G3187">
            <v>0.8</v>
          </cell>
          <cell r="H3187">
            <v>0.85</v>
          </cell>
          <cell r="I3187">
            <v>0.87</v>
          </cell>
          <cell r="J3187">
            <v>0.88</v>
          </cell>
          <cell r="K3187">
            <v>0.89</v>
          </cell>
          <cell r="L3187">
            <v>0.89</v>
          </cell>
          <cell r="M3187">
            <v>0.89</v>
          </cell>
          <cell r="N3187">
            <v>0.89</v>
          </cell>
          <cell r="O3187">
            <v>0.94</v>
          </cell>
          <cell r="P3187">
            <v>0.93</v>
          </cell>
          <cell r="Q3187">
            <v>0.91</v>
          </cell>
          <cell r="R3187">
            <v>0.92</v>
          </cell>
          <cell r="S3187">
            <v>0.92</v>
          </cell>
          <cell r="T3187">
            <v>0.92</v>
          </cell>
          <cell r="U3187">
            <v>0.92</v>
          </cell>
          <cell r="V3187">
            <v>0.92</v>
          </cell>
          <cell r="W3187">
            <v>0.93</v>
          </cell>
          <cell r="X3187">
            <v>0.93</v>
          </cell>
          <cell r="Y3187">
            <v>0.93</v>
          </cell>
          <cell r="Z3187">
            <v>0.93</v>
          </cell>
          <cell r="AA3187">
            <v>0.91</v>
          </cell>
          <cell r="AB3187">
            <v>0.92</v>
          </cell>
          <cell r="AC3187">
            <v>0.92</v>
          </cell>
          <cell r="AD3187">
            <v>0.91</v>
          </cell>
          <cell r="AE3187">
            <v>0.91</v>
          </cell>
          <cell r="AF3187">
            <v>0.91</v>
          </cell>
          <cell r="AG3187">
            <v>0.92</v>
          </cell>
          <cell r="AH3187">
            <v>0.95</v>
          </cell>
          <cell r="AI3187">
            <v>0.97</v>
          </cell>
          <cell r="AJ3187">
            <v>0.98</v>
          </cell>
          <cell r="AK3187">
            <v>0.98</v>
          </cell>
        </row>
        <row r="3188">
          <cell r="A3188" t="str">
            <v>SDGbaseTRAv2_UrbAS_IRTv3PVAXafore</v>
          </cell>
          <cell r="B3188" t="str">
            <v>SIclos6_GOVclos11</v>
          </cell>
          <cell r="C3188" t="str">
            <v>SDGbaseTRAv2_UrbAS_IRTv3</v>
          </cell>
          <cell r="D3188" t="str">
            <v>PVAX</v>
          </cell>
          <cell r="E3188" t="str">
            <v>afore</v>
          </cell>
          <cell r="F3188">
            <v>1</v>
          </cell>
          <cell r="G3188">
            <v>0.96</v>
          </cell>
          <cell r="H3188">
            <v>0.95</v>
          </cell>
          <cell r="I3188">
            <v>0.96</v>
          </cell>
          <cell r="J3188">
            <v>0.96</v>
          </cell>
          <cell r="K3188">
            <v>0.96</v>
          </cell>
          <cell r="L3188">
            <v>0.95</v>
          </cell>
          <cell r="M3188">
            <v>0.95</v>
          </cell>
          <cell r="N3188">
            <v>0.95</v>
          </cell>
          <cell r="O3188">
            <v>0.96</v>
          </cell>
          <cell r="P3188">
            <v>0.96</v>
          </cell>
          <cell r="Q3188">
            <v>0.95</v>
          </cell>
          <cell r="R3188">
            <v>0.95</v>
          </cell>
          <cell r="S3188">
            <v>0.95</v>
          </cell>
          <cell r="T3188">
            <v>0.95</v>
          </cell>
          <cell r="U3188">
            <v>0.96</v>
          </cell>
          <cell r="V3188">
            <v>0.96</v>
          </cell>
          <cell r="W3188">
            <v>0.97</v>
          </cell>
          <cell r="X3188">
            <v>0.97</v>
          </cell>
          <cell r="Y3188">
            <v>0.98</v>
          </cell>
          <cell r="Z3188">
            <v>0.96</v>
          </cell>
          <cell r="AA3188">
            <v>0.95</v>
          </cell>
          <cell r="AB3188">
            <v>0.96</v>
          </cell>
          <cell r="AC3188">
            <v>0.96</v>
          </cell>
          <cell r="AD3188">
            <v>0.96</v>
          </cell>
          <cell r="AE3188">
            <v>0.95</v>
          </cell>
          <cell r="AF3188">
            <v>0.95</v>
          </cell>
          <cell r="AG3188">
            <v>0.97</v>
          </cell>
          <cell r="AH3188">
            <v>0.96</v>
          </cell>
          <cell r="AI3188">
            <v>0.95</v>
          </cell>
          <cell r="AJ3188">
            <v>0.95</v>
          </cell>
          <cell r="AK3188">
            <v>0.94</v>
          </cell>
        </row>
        <row r="3189">
          <cell r="A3189" t="str">
            <v>SDGbaseTRAv2_UrbAS_IRTv3PVAXafish</v>
          </cell>
          <cell r="B3189" t="str">
            <v>SIclos6_GOVclos11</v>
          </cell>
          <cell r="C3189" t="str">
            <v>SDGbaseTRAv2_UrbAS_IRTv3</v>
          </cell>
          <cell r="D3189" t="str">
            <v>PVAX</v>
          </cell>
          <cell r="E3189" t="str">
            <v>afish</v>
          </cell>
          <cell r="F3189">
            <v>1</v>
          </cell>
          <cell r="G3189">
            <v>0.93</v>
          </cell>
          <cell r="H3189">
            <v>0.94</v>
          </cell>
          <cell r="I3189">
            <v>0.92</v>
          </cell>
          <cell r="J3189">
            <v>0.92</v>
          </cell>
          <cell r="K3189">
            <v>0.92</v>
          </cell>
          <cell r="L3189">
            <v>0.92</v>
          </cell>
          <cell r="M3189">
            <v>0.92</v>
          </cell>
          <cell r="N3189">
            <v>0.92</v>
          </cell>
          <cell r="O3189">
            <v>0.96</v>
          </cell>
          <cell r="P3189">
            <v>0.95</v>
          </cell>
          <cell r="Q3189">
            <v>0.94</v>
          </cell>
          <cell r="R3189">
            <v>0.94</v>
          </cell>
          <cell r="S3189">
            <v>0.94</v>
          </cell>
          <cell r="T3189">
            <v>0.94</v>
          </cell>
          <cell r="U3189">
            <v>0.94</v>
          </cell>
          <cell r="V3189">
            <v>0.94</v>
          </cell>
          <cell r="W3189">
            <v>0.94</v>
          </cell>
          <cell r="X3189">
            <v>0.95</v>
          </cell>
          <cell r="Y3189">
            <v>0.95</v>
          </cell>
          <cell r="Z3189">
            <v>0.95</v>
          </cell>
          <cell r="AA3189">
            <v>0.95</v>
          </cell>
          <cell r="AB3189">
            <v>0.95</v>
          </cell>
          <cell r="AC3189">
            <v>0.95</v>
          </cell>
          <cell r="AD3189">
            <v>0.95</v>
          </cell>
          <cell r="AE3189">
            <v>0.94</v>
          </cell>
          <cell r="AF3189">
            <v>0.94</v>
          </cell>
          <cell r="AG3189">
            <v>0.94</v>
          </cell>
          <cell r="AH3189">
            <v>0.95</v>
          </cell>
          <cell r="AI3189">
            <v>0.95</v>
          </cell>
          <cell r="AJ3189">
            <v>0.96</v>
          </cell>
          <cell r="AK3189">
            <v>0.96</v>
          </cell>
        </row>
        <row r="3190">
          <cell r="A3190" t="str">
            <v>SDGbaseTRAv2_UrbAS_IRTv3PVAXacoal</v>
          </cell>
          <cell r="B3190" t="str">
            <v>SIclos6_GOVclos11</v>
          </cell>
          <cell r="C3190" t="str">
            <v>SDGbaseTRAv2_UrbAS_IRTv3</v>
          </cell>
          <cell r="D3190" t="str">
            <v>PVAX</v>
          </cell>
          <cell r="E3190" t="str">
            <v>acoal</v>
          </cell>
          <cell r="F3190">
            <v>1</v>
          </cell>
          <cell r="G3190">
            <v>1.03</v>
          </cell>
          <cell r="H3190">
            <v>1.05</v>
          </cell>
          <cell r="I3190">
            <v>1.04</v>
          </cell>
          <cell r="J3190">
            <v>1.05</v>
          </cell>
          <cell r="K3190">
            <v>1.04</v>
          </cell>
          <cell r="L3190">
            <v>1.05</v>
          </cell>
          <cell r="M3190">
            <v>1.06</v>
          </cell>
          <cell r="N3190">
            <v>1.07</v>
          </cell>
          <cell r="O3190">
            <v>1.1200000000000001</v>
          </cell>
          <cell r="P3190">
            <v>1.1299999999999999</v>
          </cell>
          <cell r="Q3190">
            <v>1.1399999999999999</v>
          </cell>
          <cell r="R3190">
            <v>1.1399999999999999</v>
          </cell>
          <cell r="S3190">
            <v>1.1499999999999999</v>
          </cell>
          <cell r="T3190">
            <v>1.1599999999999999</v>
          </cell>
          <cell r="U3190">
            <v>1.1599999999999999</v>
          </cell>
          <cell r="V3190">
            <v>1.1599999999999999</v>
          </cell>
          <cell r="W3190">
            <v>1.17</v>
          </cell>
          <cell r="X3190">
            <v>1.18</v>
          </cell>
          <cell r="Y3190">
            <v>1.19</v>
          </cell>
          <cell r="Z3190">
            <v>1.2</v>
          </cell>
          <cell r="AA3190">
            <v>1.22</v>
          </cell>
          <cell r="AB3190">
            <v>1.23</v>
          </cell>
          <cell r="AC3190">
            <v>1.25</v>
          </cell>
          <cell r="AD3190">
            <v>1.26</v>
          </cell>
          <cell r="AE3190">
            <v>1.28</v>
          </cell>
          <cell r="AF3190">
            <v>1.3</v>
          </cell>
          <cell r="AG3190">
            <v>1.33</v>
          </cell>
          <cell r="AH3190">
            <v>1.37</v>
          </cell>
          <cell r="AI3190">
            <v>1.41</v>
          </cell>
          <cell r="AJ3190">
            <v>1.49</v>
          </cell>
          <cell r="AK3190">
            <v>1.66</v>
          </cell>
        </row>
        <row r="3191">
          <cell r="A3191" t="str">
            <v>SDGbaseTRAv2_UrbAS_IRTv3PVAXagold</v>
          </cell>
          <cell r="B3191" t="str">
            <v>SIclos6_GOVclos11</v>
          </cell>
          <cell r="C3191" t="str">
            <v>SDGbaseTRAv2_UrbAS_IRTv3</v>
          </cell>
          <cell r="D3191" t="str">
            <v>PVAX</v>
          </cell>
          <cell r="E3191" t="str">
            <v>agold</v>
          </cell>
          <cell r="F3191">
            <v>1</v>
          </cell>
          <cell r="G3191">
            <v>0.98</v>
          </cell>
          <cell r="H3191">
            <v>1</v>
          </cell>
          <cell r="I3191">
            <v>1</v>
          </cell>
          <cell r="J3191">
            <v>1.01</v>
          </cell>
          <cell r="K3191">
            <v>1.02</v>
          </cell>
          <cell r="L3191">
            <v>1.03</v>
          </cell>
          <cell r="M3191">
            <v>1.06</v>
          </cell>
          <cell r="N3191">
            <v>1.0900000000000001</v>
          </cell>
          <cell r="O3191">
            <v>1.17</v>
          </cell>
          <cell r="P3191">
            <v>1.2</v>
          </cell>
          <cell r="Q3191">
            <v>1.21</v>
          </cell>
          <cell r="R3191">
            <v>1.22</v>
          </cell>
          <cell r="S3191">
            <v>1.23</v>
          </cell>
          <cell r="T3191">
            <v>1.24</v>
          </cell>
          <cell r="U3191">
            <v>1.26</v>
          </cell>
          <cell r="V3191">
            <v>1.27</v>
          </cell>
          <cell r="W3191">
            <v>1.28</v>
          </cell>
          <cell r="X3191">
            <v>1.3</v>
          </cell>
          <cell r="Y3191">
            <v>1.31</v>
          </cell>
          <cell r="Z3191">
            <v>1.33</v>
          </cell>
          <cell r="AA3191">
            <v>1.34</v>
          </cell>
          <cell r="AB3191">
            <v>1.36</v>
          </cell>
          <cell r="AC3191">
            <v>1.37</v>
          </cell>
          <cell r="AD3191">
            <v>1.37</v>
          </cell>
          <cell r="AE3191">
            <v>1.38</v>
          </cell>
          <cell r="AF3191">
            <v>1.39</v>
          </cell>
          <cell r="AG3191">
            <v>1.34</v>
          </cell>
          <cell r="AH3191">
            <v>1.28</v>
          </cell>
          <cell r="AI3191">
            <v>1.2</v>
          </cell>
          <cell r="AJ3191">
            <v>1.1200000000000001</v>
          </cell>
          <cell r="AK3191">
            <v>1.04</v>
          </cell>
        </row>
        <row r="3192">
          <cell r="A3192" t="str">
            <v>SDGbaseTRAv2_UrbAS_IRTv3PVAXangas</v>
          </cell>
          <cell r="B3192" t="str">
            <v>SIclos6_GOVclos11</v>
          </cell>
          <cell r="C3192" t="str">
            <v>SDGbaseTRAv2_UrbAS_IRTv3</v>
          </cell>
          <cell r="D3192" t="str">
            <v>PVAX</v>
          </cell>
          <cell r="E3192" t="str">
            <v>angas</v>
          </cell>
          <cell r="F3192">
            <v>1</v>
          </cell>
          <cell r="G3192">
            <v>1.05</v>
          </cell>
          <cell r="H3192">
            <v>1.06</v>
          </cell>
          <cell r="I3192">
            <v>1.05</v>
          </cell>
          <cell r="J3192">
            <v>1.05</v>
          </cell>
          <cell r="K3192">
            <v>1.06</v>
          </cell>
          <cell r="L3192">
            <v>1.07</v>
          </cell>
          <cell r="M3192">
            <v>1.08</v>
          </cell>
          <cell r="N3192">
            <v>1.0900000000000001</v>
          </cell>
          <cell r="O3192">
            <v>1.1599999999999999</v>
          </cell>
          <cell r="P3192">
            <v>1.18</v>
          </cell>
          <cell r="Q3192">
            <v>1.18</v>
          </cell>
          <cell r="R3192">
            <v>1.19</v>
          </cell>
          <cell r="S3192">
            <v>1.19</v>
          </cell>
          <cell r="T3192">
            <v>1.2</v>
          </cell>
          <cell r="U3192">
            <v>1.2</v>
          </cell>
          <cell r="V3192">
            <v>1.2</v>
          </cell>
          <cell r="W3192">
            <v>1.21</v>
          </cell>
          <cell r="X3192">
            <v>1.22</v>
          </cell>
          <cell r="Y3192">
            <v>1.22</v>
          </cell>
          <cell r="Z3192">
            <v>1.21</v>
          </cell>
          <cell r="AA3192">
            <v>1.21</v>
          </cell>
          <cell r="AB3192">
            <v>1.22</v>
          </cell>
          <cell r="AC3192">
            <v>1.23</v>
          </cell>
          <cell r="AD3192">
            <v>1.23</v>
          </cell>
          <cell r="AE3192">
            <v>1.23</v>
          </cell>
          <cell r="AF3192">
            <v>1.23</v>
          </cell>
          <cell r="AG3192">
            <v>1.23</v>
          </cell>
          <cell r="AH3192">
            <v>1.22</v>
          </cell>
          <cell r="AI3192">
            <v>1.19</v>
          </cell>
          <cell r="AJ3192">
            <v>1.17</v>
          </cell>
          <cell r="AK3192">
            <v>1.1499999999999999</v>
          </cell>
        </row>
        <row r="3193">
          <cell r="A3193" t="str">
            <v>SDGbaseTRAv2_UrbAS_IRTv3PVAXapgm</v>
          </cell>
          <cell r="B3193" t="str">
            <v>SIclos6_GOVclos11</v>
          </cell>
          <cell r="C3193" t="str">
            <v>SDGbaseTRAv2_UrbAS_IRTv3</v>
          </cell>
          <cell r="D3193" t="str">
            <v>PVAX</v>
          </cell>
          <cell r="E3193" t="str">
            <v>apgm</v>
          </cell>
          <cell r="F3193">
            <v>1</v>
          </cell>
          <cell r="G3193">
            <v>0.69</v>
          </cell>
          <cell r="H3193">
            <v>0.83</v>
          </cell>
          <cell r="I3193">
            <v>0.95</v>
          </cell>
          <cell r="J3193">
            <v>1.04</v>
          </cell>
          <cell r="K3193">
            <v>1.08</v>
          </cell>
          <cell r="L3193">
            <v>1.08</v>
          </cell>
          <cell r="M3193">
            <v>1</v>
          </cell>
          <cell r="N3193">
            <v>0.97</v>
          </cell>
          <cell r="O3193">
            <v>0.94</v>
          </cell>
          <cell r="P3193">
            <v>0.93</v>
          </cell>
          <cell r="Q3193">
            <v>0.93</v>
          </cell>
          <cell r="R3193">
            <v>0.96</v>
          </cell>
          <cell r="S3193">
            <v>0.98</v>
          </cell>
          <cell r="T3193">
            <v>0.99</v>
          </cell>
          <cell r="U3193">
            <v>0.99</v>
          </cell>
          <cell r="V3193">
            <v>1</v>
          </cell>
          <cell r="W3193">
            <v>1</v>
          </cell>
          <cell r="X3193">
            <v>1</v>
          </cell>
          <cell r="Y3193">
            <v>1</v>
          </cell>
          <cell r="Z3193">
            <v>0.98</v>
          </cell>
          <cell r="AA3193">
            <v>0.97</v>
          </cell>
          <cell r="AB3193">
            <v>1.37</v>
          </cell>
          <cell r="AC3193">
            <v>1.51</v>
          </cell>
          <cell r="AD3193">
            <v>1.47</v>
          </cell>
          <cell r="AE3193">
            <v>1.41</v>
          </cell>
          <cell r="AF3193">
            <v>1.36</v>
          </cell>
          <cell r="AG3193">
            <v>1.35</v>
          </cell>
          <cell r="AH3193">
            <v>1.53</v>
          </cell>
          <cell r="AI3193">
            <v>1.66</v>
          </cell>
          <cell r="AJ3193">
            <v>1.67</v>
          </cell>
          <cell r="AK3193">
            <v>1.66</v>
          </cell>
        </row>
        <row r="3194">
          <cell r="A3194" t="str">
            <v>SDGbaseTRAv2_UrbAS_IRTv3PVAXamore</v>
          </cell>
          <cell r="B3194" t="str">
            <v>SIclos6_GOVclos11</v>
          </cell>
          <cell r="C3194" t="str">
            <v>SDGbaseTRAv2_UrbAS_IRTv3</v>
          </cell>
          <cell r="D3194" t="str">
            <v>PVAX</v>
          </cell>
          <cell r="E3194" t="str">
            <v>amore</v>
          </cell>
          <cell r="F3194">
            <v>1</v>
          </cell>
          <cell r="G3194">
            <v>1.06</v>
          </cell>
          <cell r="H3194">
            <v>1.07</v>
          </cell>
          <cell r="I3194">
            <v>1.06</v>
          </cell>
          <cell r="J3194">
            <v>1.06</v>
          </cell>
          <cell r="K3194">
            <v>1.05</v>
          </cell>
          <cell r="L3194">
            <v>1.05</v>
          </cell>
          <cell r="M3194">
            <v>1.06</v>
          </cell>
          <cell r="N3194">
            <v>1.06</v>
          </cell>
          <cell r="O3194">
            <v>1.0900000000000001</v>
          </cell>
          <cell r="P3194">
            <v>1.0900000000000001</v>
          </cell>
          <cell r="Q3194">
            <v>1.08</v>
          </cell>
          <cell r="R3194">
            <v>1.07</v>
          </cell>
          <cell r="S3194">
            <v>1.07</v>
          </cell>
          <cell r="T3194">
            <v>1.06</v>
          </cell>
          <cell r="U3194">
            <v>1.06</v>
          </cell>
          <cell r="V3194">
            <v>1.06</v>
          </cell>
          <cell r="W3194">
            <v>1.05</v>
          </cell>
          <cell r="X3194">
            <v>1.06</v>
          </cell>
          <cell r="Y3194">
            <v>1.05</v>
          </cell>
          <cell r="Z3194">
            <v>1.04</v>
          </cell>
          <cell r="AA3194">
            <v>1.03</v>
          </cell>
          <cell r="AB3194">
            <v>1.03</v>
          </cell>
          <cell r="AC3194">
            <v>1.03</v>
          </cell>
          <cell r="AD3194">
            <v>1.02</v>
          </cell>
          <cell r="AE3194">
            <v>1.02</v>
          </cell>
          <cell r="AF3194">
            <v>1.01</v>
          </cell>
          <cell r="AG3194">
            <v>1.02</v>
          </cell>
          <cell r="AH3194">
            <v>1</v>
          </cell>
          <cell r="AI3194">
            <v>0.98</v>
          </cell>
          <cell r="AJ3194">
            <v>0.96</v>
          </cell>
          <cell r="AK3194">
            <v>0.94</v>
          </cell>
        </row>
        <row r="3195">
          <cell r="A3195" t="str">
            <v>SDGbaseTRAv2_UrbAS_IRTv3PVAXamine</v>
          </cell>
          <cell r="B3195" t="str">
            <v>SIclos6_GOVclos11</v>
          </cell>
          <cell r="C3195" t="str">
            <v>SDGbaseTRAv2_UrbAS_IRTv3</v>
          </cell>
          <cell r="D3195" t="str">
            <v>PVAX</v>
          </cell>
          <cell r="E3195" t="str">
            <v>amine</v>
          </cell>
          <cell r="F3195">
            <v>1</v>
          </cell>
          <cell r="G3195">
            <v>1.03</v>
          </cell>
          <cell r="H3195">
            <v>1.03</v>
          </cell>
          <cell r="I3195">
            <v>1.04</v>
          </cell>
          <cell r="J3195">
            <v>1.05</v>
          </cell>
          <cell r="K3195">
            <v>1.04</v>
          </cell>
          <cell r="L3195">
            <v>1.04</v>
          </cell>
          <cell r="M3195">
            <v>1.04</v>
          </cell>
          <cell r="N3195">
            <v>1.04</v>
          </cell>
          <cell r="O3195">
            <v>1.05</v>
          </cell>
          <cell r="P3195">
            <v>1.04</v>
          </cell>
          <cell r="Q3195">
            <v>1.04</v>
          </cell>
          <cell r="R3195">
            <v>1.03</v>
          </cell>
          <cell r="S3195">
            <v>1.03</v>
          </cell>
          <cell r="T3195">
            <v>1.04</v>
          </cell>
          <cell r="U3195">
            <v>1.04</v>
          </cell>
          <cell r="V3195">
            <v>1.04</v>
          </cell>
          <cell r="W3195">
            <v>1.04</v>
          </cell>
          <cell r="X3195">
            <v>1.05</v>
          </cell>
          <cell r="Y3195">
            <v>1.05</v>
          </cell>
          <cell r="Z3195">
            <v>1.04</v>
          </cell>
          <cell r="AA3195">
            <v>1.03</v>
          </cell>
          <cell r="AB3195">
            <v>1.03</v>
          </cell>
          <cell r="AC3195">
            <v>1.02</v>
          </cell>
          <cell r="AD3195">
            <v>1.02</v>
          </cell>
          <cell r="AE3195">
            <v>1.02</v>
          </cell>
          <cell r="AF3195">
            <v>1.02</v>
          </cell>
          <cell r="AG3195">
            <v>1.03</v>
          </cell>
          <cell r="AH3195">
            <v>1.03</v>
          </cell>
          <cell r="AI3195">
            <v>1.02</v>
          </cell>
          <cell r="AJ3195">
            <v>1.02</v>
          </cell>
          <cell r="AK3195">
            <v>1.02</v>
          </cell>
        </row>
        <row r="3196">
          <cell r="A3196" t="str">
            <v>SDGbaseTRAv2_UrbAS_IRTv3PVAXameat</v>
          </cell>
          <cell r="B3196" t="str">
            <v>SIclos6_GOVclos11</v>
          </cell>
          <cell r="C3196" t="str">
            <v>SDGbaseTRAv2_UrbAS_IRTv3</v>
          </cell>
          <cell r="D3196" t="str">
            <v>PVAX</v>
          </cell>
          <cell r="E3196" t="str">
            <v>ameat</v>
          </cell>
          <cell r="F3196">
            <v>1</v>
          </cell>
          <cell r="G3196">
            <v>0.96</v>
          </cell>
          <cell r="H3196">
            <v>0.93</v>
          </cell>
          <cell r="I3196">
            <v>0.93</v>
          </cell>
          <cell r="J3196">
            <v>0.93</v>
          </cell>
          <cell r="K3196">
            <v>0.93</v>
          </cell>
          <cell r="L3196">
            <v>0.93</v>
          </cell>
          <cell r="M3196">
            <v>0.93</v>
          </cell>
          <cell r="N3196">
            <v>0.93</v>
          </cell>
          <cell r="O3196">
            <v>0.93</v>
          </cell>
          <cell r="P3196">
            <v>0.93</v>
          </cell>
          <cell r="Q3196">
            <v>0.93</v>
          </cell>
          <cell r="R3196">
            <v>0.94</v>
          </cell>
          <cell r="S3196">
            <v>0.95</v>
          </cell>
          <cell r="T3196">
            <v>0.95</v>
          </cell>
          <cell r="U3196">
            <v>0.95</v>
          </cell>
          <cell r="V3196">
            <v>0.95</v>
          </cell>
          <cell r="W3196">
            <v>0.95</v>
          </cell>
          <cell r="X3196">
            <v>0.95</v>
          </cell>
          <cell r="Y3196">
            <v>0.95</v>
          </cell>
          <cell r="Z3196">
            <v>0.94</v>
          </cell>
          <cell r="AA3196">
            <v>0.93</v>
          </cell>
          <cell r="AB3196">
            <v>0.94</v>
          </cell>
          <cell r="AC3196">
            <v>0.93</v>
          </cell>
          <cell r="AD3196">
            <v>0.93</v>
          </cell>
          <cell r="AE3196">
            <v>0.93</v>
          </cell>
          <cell r="AF3196">
            <v>0.93</v>
          </cell>
          <cell r="AG3196">
            <v>0.94</v>
          </cell>
          <cell r="AH3196">
            <v>0.94</v>
          </cell>
          <cell r="AI3196">
            <v>0.94</v>
          </cell>
          <cell r="AJ3196">
            <v>0.95</v>
          </cell>
          <cell r="AK3196">
            <v>0.96</v>
          </cell>
        </row>
        <row r="3197">
          <cell r="A3197" t="str">
            <v>SDGbaseTRAv2_UrbAS_IRTv3PVAXapfis</v>
          </cell>
          <cell r="B3197" t="str">
            <v>SIclos6_GOVclos11</v>
          </cell>
          <cell r="C3197" t="str">
            <v>SDGbaseTRAv2_UrbAS_IRTv3</v>
          </cell>
          <cell r="D3197" t="str">
            <v>PVAX</v>
          </cell>
          <cell r="E3197" t="str">
            <v>apfis</v>
          </cell>
          <cell r="F3197">
            <v>1</v>
          </cell>
          <cell r="G3197">
            <v>1</v>
          </cell>
          <cell r="H3197">
            <v>1</v>
          </cell>
          <cell r="I3197">
            <v>0.99</v>
          </cell>
          <cell r="J3197">
            <v>0.98</v>
          </cell>
          <cell r="K3197">
            <v>0.98</v>
          </cell>
          <cell r="L3197">
            <v>0.98</v>
          </cell>
          <cell r="M3197">
            <v>0.98</v>
          </cell>
          <cell r="N3197">
            <v>0.98</v>
          </cell>
          <cell r="O3197">
            <v>0.99</v>
          </cell>
          <cell r="P3197">
            <v>0.99</v>
          </cell>
          <cell r="Q3197">
            <v>0.98</v>
          </cell>
          <cell r="R3197">
            <v>0.99</v>
          </cell>
          <cell r="S3197">
            <v>0.99</v>
          </cell>
          <cell r="T3197">
            <v>0.99</v>
          </cell>
          <cell r="U3197">
            <v>0.99</v>
          </cell>
          <cell r="V3197">
            <v>1</v>
          </cell>
          <cell r="W3197">
            <v>1</v>
          </cell>
          <cell r="X3197">
            <v>1</v>
          </cell>
          <cell r="Y3197">
            <v>1</v>
          </cell>
          <cell r="Z3197">
            <v>0.99</v>
          </cell>
          <cell r="AA3197">
            <v>0.98</v>
          </cell>
          <cell r="AB3197">
            <v>0.99</v>
          </cell>
          <cell r="AC3197">
            <v>0.99</v>
          </cell>
          <cell r="AD3197">
            <v>0.99</v>
          </cell>
          <cell r="AE3197">
            <v>0.98</v>
          </cell>
          <cell r="AF3197">
            <v>0.98</v>
          </cell>
          <cell r="AG3197">
            <v>0.99</v>
          </cell>
          <cell r="AH3197">
            <v>0.98</v>
          </cell>
          <cell r="AI3197">
            <v>0.97</v>
          </cell>
          <cell r="AJ3197">
            <v>0.96</v>
          </cell>
          <cell r="AK3197">
            <v>0.95</v>
          </cell>
        </row>
        <row r="3198">
          <cell r="A3198" t="str">
            <v>SDGbaseTRAv2_UrbAS_IRTv3PVAXavege</v>
          </cell>
          <cell r="B3198" t="str">
            <v>SIclos6_GOVclos11</v>
          </cell>
          <cell r="C3198" t="str">
            <v>SDGbaseTRAv2_UrbAS_IRTv3</v>
          </cell>
          <cell r="D3198" t="str">
            <v>PVAX</v>
          </cell>
          <cell r="E3198" t="str">
            <v>avege</v>
          </cell>
          <cell r="F3198">
            <v>1</v>
          </cell>
          <cell r="G3198">
            <v>0.98</v>
          </cell>
          <cell r="H3198">
            <v>0.99</v>
          </cell>
          <cell r="I3198">
            <v>0.98</v>
          </cell>
          <cell r="J3198">
            <v>0.98</v>
          </cell>
          <cell r="K3198">
            <v>0.98</v>
          </cell>
          <cell r="L3198">
            <v>0.98</v>
          </cell>
          <cell r="M3198">
            <v>0.98</v>
          </cell>
          <cell r="N3198">
            <v>0.98</v>
          </cell>
          <cell r="O3198">
            <v>1</v>
          </cell>
          <cell r="P3198">
            <v>1</v>
          </cell>
          <cell r="Q3198">
            <v>0.99</v>
          </cell>
          <cell r="R3198">
            <v>0.99</v>
          </cell>
          <cell r="S3198">
            <v>1</v>
          </cell>
          <cell r="T3198">
            <v>1</v>
          </cell>
          <cell r="U3198">
            <v>1</v>
          </cell>
          <cell r="V3198">
            <v>1</v>
          </cell>
          <cell r="W3198">
            <v>1.01</v>
          </cell>
          <cell r="X3198">
            <v>1.01</v>
          </cell>
          <cell r="Y3198">
            <v>1.01</v>
          </cell>
          <cell r="Z3198">
            <v>0.99</v>
          </cell>
          <cell r="AA3198">
            <v>0.98</v>
          </cell>
          <cell r="AB3198">
            <v>0.99</v>
          </cell>
          <cell r="AC3198">
            <v>0.99</v>
          </cell>
          <cell r="AD3198">
            <v>0.99</v>
          </cell>
          <cell r="AE3198">
            <v>0.99</v>
          </cell>
          <cell r="AF3198">
            <v>0.99</v>
          </cell>
          <cell r="AG3198">
            <v>1</v>
          </cell>
          <cell r="AH3198">
            <v>0.99</v>
          </cell>
          <cell r="AI3198">
            <v>0.98</v>
          </cell>
          <cell r="AJ3198">
            <v>0.97</v>
          </cell>
          <cell r="AK3198">
            <v>0.96</v>
          </cell>
        </row>
        <row r="3199">
          <cell r="A3199" t="str">
            <v>SDGbaseTRAv2_UrbAS_IRTv3PVAXafats</v>
          </cell>
          <cell r="B3199" t="str">
            <v>SIclos6_GOVclos11</v>
          </cell>
          <cell r="C3199" t="str">
            <v>SDGbaseTRAv2_UrbAS_IRTv3</v>
          </cell>
          <cell r="D3199" t="str">
            <v>PVAX</v>
          </cell>
          <cell r="E3199" t="str">
            <v>afats</v>
          </cell>
          <cell r="F3199">
            <v>1</v>
          </cell>
          <cell r="G3199">
            <v>0.97</v>
          </cell>
          <cell r="H3199">
            <v>0.96</v>
          </cell>
          <cell r="I3199">
            <v>0.93</v>
          </cell>
          <cell r="J3199">
            <v>0.93</v>
          </cell>
          <cell r="K3199">
            <v>0.93</v>
          </cell>
          <cell r="L3199">
            <v>0.92</v>
          </cell>
          <cell r="M3199">
            <v>0.92</v>
          </cell>
          <cell r="N3199">
            <v>0.91</v>
          </cell>
          <cell r="O3199">
            <v>1</v>
          </cell>
          <cell r="P3199">
            <v>0.98</v>
          </cell>
          <cell r="Q3199">
            <v>0.95</v>
          </cell>
          <cell r="R3199">
            <v>0.94</v>
          </cell>
          <cell r="S3199">
            <v>0.93</v>
          </cell>
          <cell r="T3199">
            <v>0.92</v>
          </cell>
          <cell r="U3199">
            <v>0.91</v>
          </cell>
          <cell r="V3199">
            <v>0.9</v>
          </cell>
          <cell r="W3199">
            <v>0.9</v>
          </cell>
          <cell r="X3199">
            <v>0.9</v>
          </cell>
          <cell r="Y3199">
            <v>0.9</v>
          </cell>
          <cell r="Z3199">
            <v>0.92</v>
          </cell>
          <cell r="AA3199">
            <v>0.92</v>
          </cell>
          <cell r="AB3199">
            <v>0.91</v>
          </cell>
          <cell r="AC3199">
            <v>0.91</v>
          </cell>
          <cell r="AD3199">
            <v>0.9</v>
          </cell>
          <cell r="AE3199">
            <v>0.89</v>
          </cell>
          <cell r="AF3199">
            <v>0.88</v>
          </cell>
          <cell r="AG3199">
            <v>0.87</v>
          </cell>
          <cell r="AH3199">
            <v>0.88</v>
          </cell>
          <cell r="AI3199">
            <v>0.88</v>
          </cell>
          <cell r="AJ3199">
            <v>0.88</v>
          </cell>
          <cell r="AK3199">
            <v>0.89</v>
          </cell>
        </row>
        <row r="3200">
          <cell r="A3200" t="str">
            <v>SDGbaseTRAv2_UrbAS_IRTv3PVAXadair</v>
          </cell>
          <cell r="B3200" t="str">
            <v>SIclos6_GOVclos11</v>
          </cell>
          <cell r="C3200" t="str">
            <v>SDGbaseTRAv2_UrbAS_IRTv3</v>
          </cell>
          <cell r="D3200" t="str">
            <v>PVAX</v>
          </cell>
          <cell r="E3200" t="str">
            <v>adair</v>
          </cell>
          <cell r="F3200">
            <v>1</v>
          </cell>
          <cell r="G3200">
            <v>0.99</v>
          </cell>
          <cell r="H3200">
            <v>0.98</v>
          </cell>
          <cell r="I3200">
            <v>0.98</v>
          </cell>
          <cell r="J3200">
            <v>0.97</v>
          </cell>
          <cell r="K3200">
            <v>0.97</v>
          </cell>
          <cell r="L3200">
            <v>0.98</v>
          </cell>
          <cell r="M3200">
            <v>0.98</v>
          </cell>
          <cell r="N3200">
            <v>0.98</v>
          </cell>
          <cell r="O3200">
            <v>0.99</v>
          </cell>
          <cell r="P3200">
            <v>0.98</v>
          </cell>
          <cell r="Q3200">
            <v>0.98</v>
          </cell>
          <cell r="R3200">
            <v>0.98</v>
          </cell>
          <cell r="S3200">
            <v>0.99</v>
          </cell>
          <cell r="T3200">
            <v>0.99</v>
          </cell>
          <cell r="U3200">
            <v>1</v>
          </cell>
          <cell r="V3200">
            <v>1</v>
          </cell>
          <cell r="W3200">
            <v>1</v>
          </cell>
          <cell r="X3200">
            <v>1.01</v>
          </cell>
          <cell r="Y3200">
            <v>1</v>
          </cell>
          <cell r="Z3200">
            <v>0.99</v>
          </cell>
          <cell r="AA3200">
            <v>0.97</v>
          </cell>
          <cell r="AB3200">
            <v>0.99</v>
          </cell>
          <cell r="AC3200">
            <v>0.99</v>
          </cell>
          <cell r="AD3200">
            <v>0.99</v>
          </cell>
          <cell r="AE3200">
            <v>0.98</v>
          </cell>
          <cell r="AF3200">
            <v>0.98</v>
          </cell>
          <cell r="AG3200">
            <v>1</v>
          </cell>
          <cell r="AH3200">
            <v>0.98</v>
          </cell>
          <cell r="AI3200">
            <v>0.97</v>
          </cell>
          <cell r="AJ3200">
            <v>0.97</v>
          </cell>
          <cell r="AK3200">
            <v>0.96</v>
          </cell>
        </row>
        <row r="3201">
          <cell r="A3201" t="str">
            <v>SDGbaseTRAv2_UrbAS_IRTv3PVAXagrai</v>
          </cell>
          <cell r="B3201" t="str">
            <v>SIclos6_GOVclos11</v>
          </cell>
          <cell r="C3201" t="str">
            <v>SDGbaseTRAv2_UrbAS_IRTv3</v>
          </cell>
          <cell r="D3201" t="str">
            <v>PVAX</v>
          </cell>
          <cell r="E3201" t="str">
            <v>agrai</v>
          </cell>
          <cell r="F3201">
            <v>1</v>
          </cell>
          <cell r="G3201">
            <v>1</v>
          </cell>
          <cell r="H3201">
            <v>0.98</v>
          </cell>
          <cell r="I3201">
            <v>0.98</v>
          </cell>
          <cell r="J3201">
            <v>0.98</v>
          </cell>
          <cell r="K3201">
            <v>0.97</v>
          </cell>
          <cell r="L3201">
            <v>0.96</v>
          </cell>
          <cell r="M3201">
            <v>0.95</v>
          </cell>
          <cell r="N3201">
            <v>0.95</v>
          </cell>
          <cell r="O3201">
            <v>0.95</v>
          </cell>
          <cell r="P3201">
            <v>0.94</v>
          </cell>
          <cell r="Q3201">
            <v>0.94</v>
          </cell>
          <cell r="R3201">
            <v>0.94</v>
          </cell>
          <cell r="S3201">
            <v>0.94</v>
          </cell>
          <cell r="T3201">
            <v>0.94</v>
          </cell>
          <cell r="U3201">
            <v>0.94</v>
          </cell>
          <cell r="V3201">
            <v>0.94</v>
          </cell>
          <cell r="W3201">
            <v>0.94</v>
          </cell>
          <cell r="X3201">
            <v>0.94</v>
          </cell>
          <cell r="Y3201">
            <v>0.94</v>
          </cell>
          <cell r="Z3201">
            <v>0.93</v>
          </cell>
          <cell r="AA3201">
            <v>0.92</v>
          </cell>
          <cell r="AB3201">
            <v>0.93</v>
          </cell>
          <cell r="AC3201">
            <v>0.93</v>
          </cell>
          <cell r="AD3201">
            <v>0.93</v>
          </cell>
          <cell r="AE3201">
            <v>0.93</v>
          </cell>
          <cell r="AF3201">
            <v>0.93</v>
          </cell>
          <cell r="AG3201">
            <v>0.95</v>
          </cell>
          <cell r="AH3201">
            <v>0.93</v>
          </cell>
          <cell r="AI3201">
            <v>0.92</v>
          </cell>
          <cell r="AJ3201">
            <v>0.92</v>
          </cell>
          <cell r="AK3201">
            <v>0.92</v>
          </cell>
        </row>
        <row r="3202">
          <cell r="A3202" t="str">
            <v>SDGbaseTRAv2_UrbAS_IRTv3PVAXastar</v>
          </cell>
          <cell r="B3202" t="str">
            <v>SIclos6_GOVclos11</v>
          </cell>
          <cell r="C3202" t="str">
            <v>SDGbaseTRAv2_UrbAS_IRTv3</v>
          </cell>
          <cell r="D3202" t="str">
            <v>PVAX</v>
          </cell>
          <cell r="E3202" t="str">
            <v>astar</v>
          </cell>
          <cell r="F3202">
            <v>1</v>
          </cell>
          <cell r="G3202">
            <v>0.99</v>
          </cell>
          <cell r="H3202">
            <v>0.98</v>
          </cell>
          <cell r="I3202">
            <v>0.97</v>
          </cell>
          <cell r="J3202">
            <v>0.97</v>
          </cell>
          <cell r="K3202">
            <v>0.96</v>
          </cell>
          <cell r="L3202">
            <v>0.95</v>
          </cell>
          <cell r="M3202">
            <v>0.95</v>
          </cell>
          <cell r="N3202">
            <v>0.94</v>
          </cell>
          <cell r="O3202">
            <v>0.94</v>
          </cell>
          <cell r="P3202">
            <v>0.93</v>
          </cell>
          <cell r="Q3202">
            <v>0.93</v>
          </cell>
          <cell r="R3202">
            <v>0.93</v>
          </cell>
          <cell r="S3202">
            <v>0.93</v>
          </cell>
          <cell r="T3202">
            <v>0.93</v>
          </cell>
          <cell r="U3202">
            <v>0.93</v>
          </cell>
          <cell r="V3202">
            <v>0.92</v>
          </cell>
          <cell r="W3202">
            <v>0.92</v>
          </cell>
          <cell r="X3202">
            <v>0.92</v>
          </cell>
          <cell r="Y3202">
            <v>0.92</v>
          </cell>
          <cell r="Z3202">
            <v>0.9</v>
          </cell>
          <cell r="AA3202">
            <v>0.9</v>
          </cell>
          <cell r="AB3202">
            <v>0.91</v>
          </cell>
          <cell r="AC3202">
            <v>0.91</v>
          </cell>
          <cell r="AD3202">
            <v>0.91</v>
          </cell>
          <cell r="AE3202">
            <v>0.91</v>
          </cell>
          <cell r="AF3202">
            <v>0.91</v>
          </cell>
          <cell r="AG3202">
            <v>0.9</v>
          </cell>
          <cell r="AH3202">
            <v>0.87</v>
          </cell>
          <cell r="AI3202">
            <v>0.85</v>
          </cell>
          <cell r="AJ3202">
            <v>0.83</v>
          </cell>
          <cell r="AK3202">
            <v>0.82</v>
          </cell>
        </row>
        <row r="3203">
          <cell r="A3203" t="str">
            <v>SDGbaseTRAv2_UrbAS_IRTv3PVAXafeed</v>
          </cell>
          <cell r="B3203" t="str">
            <v>SIclos6_GOVclos11</v>
          </cell>
          <cell r="C3203" t="str">
            <v>SDGbaseTRAv2_UrbAS_IRTv3</v>
          </cell>
          <cell r="D3203" t="str">
            <v>PVAX</v>
          </cell>
          <cell r="E3203" t="str">
            <v>afeed</v>
          </cell>
          <cell r="F3203">
            <v>1</v>
          </cell>
          <cell r="G3203">
            <v>0.78</v>
          </cell>
          <cell r="H3203">
            <v>0.86</v>
          </cell>
          <cell r="I3203">
            <v>0.86</v>
          </cell>
          <cell r="J3203">
            <v>0.86</v>
          </cell>
          <cell r="K3203">
            <v>0.9</v>
          </cell>
          <cell r="L3203">
            <v>0.9</v>
          </cell>
          <cell r="M3203">
            <v>0.9</v>
          </cell>
          <cell r="N3203">
            <v>0.9</v>
          </cell>
          <cell r="O3203">
            <v>0.93</v>
          </cell>
          <cell r="P3203">
            <v>0.93</v>
          </cell>
          <cell r="Q3203">
            <v>0.92</v>
          </cell>
          <cell r="R3203">
            <v>0.95</v>
          </cell>
          <cell r="S3203">
            <v>0.95</v>
          </cell>
          <cell r="T3203">
            <v>0.95</v>
          </cell>
          <cell r="U3203">
            <v>0.95</v>
          </cell>
          <cell r="V3203">
            <v>0.96</v>
          </cell>
          <cell r="W3203">
            <v>0.96</v>
          </cell>
          <cell r="X3203">
            <v>0.97</v>
          </cell>
          <cell r="Y3203">
            <v>0.97</v>
          </cell>
          <cell r="Z3203">
            <v>0.97</v>
          </cell>
          <cell r="AA3203">
            <v>0.93</v>
          </cell>
          <cell r="AB3203">
            <v>0.94</v>
          </cell>
          <cell r="AC3203">
            <v>0.95</v>
          </cell>
          <cell r="AD3203">
            <v>0.95</v>
          </cell>
          <cell r="AE3203">
            <v>0.95</v>
          </cell>
          <cell r="AF3203">
            <v>0.94</v>
          </cell>
          <cell r="AG3203">
            <v>0.95</v>
          </cell>
          <cell r="AH3203">
            <v>1.01</v>
          </cell>
          <cell r="AI3203">
            <v>1.04</v>
          </cell>
          <cell r="AJ3203">
            <v>1.04</v>
          </cell>
          <cell r="AK3203">
            <v>1.03</v>
          </cell>
        </row>
        <row r="3204">
          <cell r="A3204" t="str">
            <v>SDGbaseTRAv2_UrbAS_IRTv3PVAXabake</v>
          </cell>
          <cell r="B3204" t="str">
            <v>SIclos6_GOVclos11</v>
          </cell>
          <cell r="C3204" t="str">
            <v>SDGbaseTRAv2_UrbAS_IRTv3</v>
          </cell>
          <cell r="D3204" t="str">
            <v>PVAX</v>
          </cell>
          <cell r="E3204" t="str">
            <v>abake</v>
          </cell>
          <cell r="F3204">
            <v>1</v>
          </cell>
          <cell r="G3204">
            <v>1.01</v>
          </cell>
          <cell r="H3204">
            <v>1.01</v>
          </cell>
          <cell r="I3204">
            <v>1</v>
          </cell>
          <cell r="J3204">
            <v>1</v>
          </cell>
          <cell r="K3204">
            <v>1</v>
          </cell>
          <cell r="L3204">
            <v>1</v>
          </cell>
          <cell r="M3204">
            <v>1</v>
          </cell>
          <cell r="N3204">
            <v>1</v>
          </cell>
          <cell r="O3204">
            <v>1</v>
          </cell>
          <cell r="P3204">
            <v>1</v>
          </cell>
          <cell r="Q3204">
            <v>0.99</v>
          </cell>
          <cell r="R3204">
            <v>1</v>
          </cell>
          <cell r="S3204">
            <v>1.01</v>
          </cell>
          <cell r="T3204">
            <v>1.01</v>
          </cell>
          <cell r="U3204">
            <v>1.01</v>
          </cell>
          <cell r="V3204">
            <v>1.01</v>
          </cell>
          <cell r="W3204">
            <v>1.02</v>
          </cell>
          <cell r="X3204">
            <v>1.02</v>
          </cell>
          <cell r="Y3204">
            <v>1.02</v>
          </cell>
          <cell r="Z3204">
            <v>1</v>
          </cell>
          <cell r="AA3204">
            <v>0.99</v>
          </cell>
          <cell r="AB3204">
            <v>1</v>
          </cell>
          <cell r="AC3204">
            <v>1</v>
          </cell>
          <cell r="AD3204">
            <v>1</v>
          </cell>
          <cell r="AE3204">
            <v>1</v>
          </cell>
          <cell r="AF3204">
            <v>1</v>
          </cell>
          <cell r="AG3204">
            <v>1.01</v>
          </cell>
          <cell r="AH3204">
            <v>0.99</v>
          </cell>
          <cell r="AI3204">
            <v>0.98</v>
          </cell>
          <cell r="AJ3204">
            <v>0.97</v>
          </cell>
          <cell r="AK3204">
            <v>0.96</v>
          </cell>
        </row>
        <row r="3205">
          <cell r="A3205" t="str">
            <v>SDGbaseTRAv2_UrbAS_IRTv3PVAXasuga</v>
          </cell>
          <cell r="B3205" t="str">
            <v>SIclos6_GOVclos11</v>
          </cell>
          <cell r="C3205" t="str">
            <v>SDGbaseTRAv2_UrbAS_IRTv3</v>
          </cell>
          <cell r="D3205" t="str">
            <v>PVAX</v>
          </cell>
          <cell r="E3205" t="str">
            <v>asuga</v>
          </cell>
          <cell r="F3205">
            <v>1</v>
          </cell>
          <cell r="G3205">
            <v>1.01</v>
          </cell>
          <cell r="H3205">
            <v>1</v>
          </cell>
          <cell r="I3205">
            <v>1</v>
          </cell>
          <cell r="J3205">
            <v>0.99</v>
          </cell>
          <cell r="K3205">
            <v>0.99</v>
          </cell>
          <cell r="L3205">
            <v>0.99</v>
          </cell>
          <cell r="M3205">
            <v>0.99</v>
          </cell>
          <cell r="N3205">
            <v>0.98</v>
          </cell>
          <cell r="O3205">
            <v>0.98</v>
          </cell>
          <cell r="P3205">
            <v>0.98</v>
          </cell>
          <cell r="Q3205">
            <v>0.97</v>
          </cell>
          <cell r="R3205">
            <v>0.98</v>
          </cell>
          <cell r="S3205">
            <v>0.98</v>
          </cell>
          <cell r="T3205">
            <v>0.98</v>
          </cell>
          <cell r="U3205">
            <v>0.98</v>
          </cell>
          <cell r="V3205">
            <v>0.98</v>
          </cell>
          <cell r="W3205">
            <v>0.98</v>
          </cell>
          <cell r="X3205">
            <v>0.99</v>
          </cell>
          <cell r="Y3205">
            <v>0.98</v>
          </cell>
          <cell r="Z3205">
            <v>0.97</v>
          </cell>
          <cell r="AA3205">
            <v>0.96</v>
          </cell>
          <cell r="AB3205">
            <v>0.97</v>
          </cell>
          <cell r="AC3205">
            <v>0.97</v>
          </cell>
          <cell r="AD3205">
            <v>0.97</v>
          </cell>
          <cell r="AE3205">
            <v>0.97</v>
          </cell>
          <cell r="AF3205">
            <v>0.97</v>
          </cell>
          <cell r="AG3205">
            <v>0.98</v>
          </cell>
          <cell r="AH3205">
            <v>0.97</v>
          </cell>
          <cell r="AI3205">
            <v>0.96</v>
          </cell>
          <cell r="AJ3205">
            <v>0.95</v>
          </cell>
          <cell r="AK3205">
            <v>0.95</v>
          </cell>
        </row>
        <row r="3206">
          <cell r="A3206" t="str">
            <v>SDGbaseTRAv2_UrbAS_IRTv3PVAXaconf</v>
          </cell>
          <cell r="B3206" t="str">
            <v>SIclos6_GOVclos11</v>
          </cell>
          <cell r="C3206" t="str">
            <v>SDGbaseTRAv2_UrbAS_IRTv3</v>
          </cell>
          <cell r="D3206" t="str">
            <v>PVAX</v>
          </cell>
          <cell r="E3206" t="str">
            <v>aconf</v>
          </cell>
          <cell r="F3206">
            <v>1</v>
          </cell>
          <cell r="G3206">
            <v>1</v>
          </cell>
          <cell r="H3206">
            <v>1.01</v>
          </cell>
          <cell r="I3206">
            <v>1</v>
          </cell>
          <cell r="J3206">
            <v>0.99</v>
          </cell>
          <cell r="K3206">
            <v>1</v>
          </cell>
          <cell r="L3206">
            <v>1</v>
          </cell>
          <cell r="M3206">
            <v>1</v>
          </cell>
          <cell r="N3206">
            <v>1.01</v>
          </cell>
          <cell r="O3206">
            <v>1.01</v>
          </cell>
          <cell r="P3206">
            <v>1.01</v>
          </cell>
          <cell r="Q3206">
            <v>1.01</v>
          </cell>
          <cell r="R3206">
            <v>1.02</v>
          </cell>
          <cell r="S3206">
            <v>1.03</v>
          </cell>
          <cell r="T3206">
            <v>1.04</v>
          </cell>
          <cell r="U3206">
            <v>1.04</v>
          </cell>
          <cell r="V3206">
            <v>1.05</v>
          </cell>
          <cell r="W3206">
            <v>1.05</v>
          </cell>
          <cell r="X3206">
            <v>1.05</v>
          </cell>
          <cell r="Y3206">
            <v>1.05</v>
          </cell>
          <cell r="Z3206">
            <v>1.03</v>
          </cell>
          <cell r="AA3206">
            <v>1.02</v>
          </cell>
          <cell r="AB3206">
            <v>1.03</v>
          </cell>
          <cell r="AC3206">
            <v>1.03</v>
          </cell>
          <cell r="AD3206">
            <v>1.03</v>
          </cell>
          <cell r="AE3206">
            <v>1.03</v>
          </cell>
          <cell r="AF3206">
            <v>1.03</v>
          </cell>
          <cell r="AG3206">
            <v>1.04</v>
          </cell>
          <cell r="AH3206">
            <v>1.03</v>
          </cell>
          <cell r="AI3206">
            <v>1.01</v>
          </cell>
          <cell r="AJ3206">
            <v>1</v>
          </cell>
          <cell r="AK3206">
            <v>0.98</v>
          </cell>
        </row>
        <row r="3207">
          <cell r="A3207" t="str">
            <v>SDGbaseTRAv2_UrbAS_IRTv3PVAXapast</v>
          </cell>
          <cell r="B3207" t="str">
            <v>SIclos6_GOVclos11</v>
          </cell>
          <cell r="C3207" t="str">
            <v>SDGbaseTRAv2_UrbAS_IRTv3</v>
          </cell>
          <cell r="D3207" t="str">
            <v>PVAX</v>
          </cell>
          <cell r="E3207" t="str">
            <v>apast</v>
          </cell>
          <cell r="F3207">
            <v>1</v>
          </cell>
          <cell r="G3207">
            <v>0.93</v>
          </cell>
          <cell r="H3207">
            <v>0.94</v>
          </cell>
          <cell r="I3207">
            <v>0.92</v>
          </cell>
          <cell r="J3207">
            <v>0.91</v>
          </cell>
          <cell r="K3207">
            <v>0.92</v>
          </cell>
          <cell r="L3207">
            <v>0.92</v>
          </cell>
          <cell r="M3207">
            <v>0.93</v>
          </cell>
          <cell r="N3207">
            <v>0.92</v>
          </cell>
          <cell r="O3207">
            <v>0.97</v>
          </cell>
          <cell r="P3207">
            <v>0.96</v>
          </cell>
          <cell r="Q3207">
            <v>0.94</v>
          </cell>
          <cell r="R3207">
            <v>0.95</v>
          </cell>
          <cell r="S3207">
            <v>0.95</v>
          </cell>
          <cell r="T3207">
            <v>0.96</v>
          </cell>
          <cell r="U3207">
            <v>0.96</v>
          </cell>
          <cell r="V3207">
            <v>0.95</v>
          </cell>
          <cell r="W3207">
            <v>0.96</v>
          </cell>
          <cell r="X3207">
            <v>0.96</v>
          </cell>
          <cell r="Y3207">
            <v>0.96</v>
          </cell>
          <cell r="Z3207">
            <v>0.95</v>
          </cell>
          <cell r="AA3207">
            <v>0.94</v>
          </cell>
          <cell r="AB3207">
            <v>0.94</v>
          </cell>
          <cell r="AC3207">
            <v>0.93</v>
          </cell>
          <cell r="AD3207">
            <v>0.93</v>
          </cell>
          <cell r="AE3207">
            <v>0.92</v>
          </cell>
          <cell r="AF3207">
            <v>0.92</v>
          </cell>
          <cell r="AG3207">
            <v>0.92</v>
          </cell>
          <cell r="AH3207">
            <v>0.94</v>
          </cell>
          <cell r="AI3207">
            <v>0.94</v>
          </cell>
          <cell r="AJ3207">
            <v>0.94</v>
          </cell>
          <cell r="AK3207">
            <v>0.94</v>
          </cell>
        </row>
        <row r="3208">
          <cell r="A3208" t="str">
            <v>SDGbaseTRAv2_UrbAS_IRTv3PVAXaofoo</v>
          </cell>
          <cell r="B3208" t="str">
            <v>SIclos6_GOVclos11</v>
          </cell>
          <cell r="C3208" t="str">
            <v>SDGbaseTRAv2_UrbAS_IRTv3</v>
          </cell>
          <cell r="D3208" t="str">
            <v>PVAX</v>
          </cell>
          <cell r="E3208" t="str">
            <v>aofoo</v>
          </cell>
          <cell r="F3208">
            <v>1</v>
          </cell>
          <cell r="G3208">
            <v>0.96</v>
          </cell>
          <cell r="H3208">
            <v>0.96</v>
          </cell>
          <cell r="I3208">
            <v>0.96</v>
          </cell>
          <cell r="J3208">
            <v>0.96</v>
          </cell>
          <cell r="K3208">
            <v>0.96</v>
          </cell>
          <cell r="L3208">
            <v>0.96</v>
          </cell>
          <cell r="M3208">
            <v>0.96</v>
          </cell>
          <cell r="N3208">
            <v>0.96</v>
          </cell>
          <cell r="O3208">
            <v>0.98</v>
          </cell>
          <cell r="P3208">
            <v>0.98</v>
          </cell>
          <cell r="Q3208">
            <v>0.97</v>
          </cell>
          <cell r="R3208">
            <v>0.97</v>
          </cell>
          <cell r="S3208">
            <v>0.97</v>
          </cell>
          <cell r="T3208">
            <v>0.98</v>
          </cell>
          <cell r="U3208">
            <v>0.98</v>
          </cell>
          <cell r="V3208">
            <v>0.98</v>
          </cell>
          <cell r="W3208">
            <v>0.98</v>
          </cell>
          <cell r="X3208">
            <v>0.99</v>
          </cell>
          <cell r="Y3208">
            <v>0.99</v>
          </cell>
          <cell r="Z3208">
            <v>0.97</v>
          </cell>
          <cell r="AA3208">
            <v>0.95</v>
          </cell>
          <cell r="AB3208">
            <v>0.97</v>
          </cell>
          <cell r="AC3208">
            <v>0.97</v>
          </cell>
          <cell r="AD3208">
            <v>0.96</v>
          </cell>
          <cell r="AE3208">
            <v>0.96</v>
          </cell>
          <cell r="AF3208">
            <v>0.96</v>
          </cell>
          <cell r="AG3208">
            <v>0.98</v>
          </cell>
          <cell r="AH3208">
            <v>0.98</v>
          </cell>
          <cell r="AI3208">
            <v>0.97</v>
          </cell>
          <cell r="AJ3208">
            <v>0.97</v>
          </cell>
          <cell r="AK3208">
            <v>0.96</v>
          </cell>
        </row>
        <row r="3209">
          <cell r="A3209" t="str">
            <v>SDGbaseTRAv2_UrbAS_IRTv3PVAXabevt</v>
          </cell>
          <cell r="B3209" t="str">
            <v>SIclos6_GOVclos11</v>
          </cell>
          <cell r="C3209" t="str">
            <v>SDGbaseTRAv2_UrbAS_IRTv3</v>
          </cell>
          <cell r="D3209" t="str">
            <v>PVAX</v>
          </cell>
          <cell r="E3209" t="str">
            <v>abevt</v>
          </cell>
          <cell r="F3209">
            <v>1</v>
          </cell>
          <cell r="G3209">
            <v>1</v>
          </cell>
          <cell r="H3209">
            <v>1.01</v>
          </cell>
          <cell r="I3209">
            <v>1</v>
          </cell>
          <cell r="J3209">
            <v>0.99</v>
          </cell>
          <cell r="K3209">
            <v>1</v>
          </cell>
          <cell r="L3209">
            <v>1</v>
          </cell>
          <cell r="M3209">
            <v>1</v>
          </cell>
          <cell r="N3209">
            <v>1</v>
          </cell>
          <cell r="O3209">
            <v>1.04</v>
          </cell>
          <cell r="P3209">
            <v>1.03</v>
          </cell>
          <cell r="Q3209">
            <v>1.01</v>
          </cell>
          <cell r="R3209">
            <v>1.01</v>
          </cell>
          <cell r="S3209">
            <v>1.01</v>
          </cell>
          <cell r="T3209">
            <v>1.02</v>
          </cell>
          <cell r="U3209">
            <v>1.02</v>
          </cell>
          <cell r="V3209">
            <v>1.01</v>
          </cell>
          <cell r="W3209">
            <v>1.02</v>
          </cell>
          <cell r="X3209">
            <v>1.02</v>
          </cell>
          <cell r="Y3209">
            <v>1.02</v>
          </cell>
          <cell r="Z3209">
            <v>1.01</v>
          </cell>
          <cell r="AA3209">
            <v>0.99</v>
          </cell>
          <cell r="AB3209">
            <v>1</v>
          </cell>
          <cell r="AC3209">
            <v>1</v>
          </cell>
          <cell r="AD3209">
            <v>1</v>
          </cell>
          <cell r="AE3209">
            <v>0.99</v>
          </cell>
          <cell r="AF3209">
            <v>0.99</v>
          </cell>
          <cell r="AG3209">
            <v>1</v>
          </cell>
          <cell r="AH3209">
            <v>0.99</v>
          </cell>
          <cell r="AI3209">
            <v>0.98</v>
          </cell>
          <cell r="AJ3209">
            <v>0.98</v>
          </cell>
          <cell r="AK3209">
            <v>0.97</v>
          </cell>
        </row>
        <row r="3210">
          <cell r="A3210" t="str">
            <v>SDGbaseTRAv2_UrbAS_IRTv3PVAXatext</v>
          </cell>
          <cell r="B3210" t="str">
            <v>SIclos6_GOVclos11</v>
          </cell>
          <cell r="C3210" t="str">
            <v>SDGbaseTRAv2_UrbAS_IRTv3</v>
          </cell>
          <cell r="D3210" t="str">
            <v>PVAX</v>
          </cell>
          <cell r="E3210" t="str">
            <v>atext</v>
          </cell>
          <cell r="F3210">
            <v>1</v>
          </cell>
          <cell r="G3210">
            <v>1.1000000000000001</v>
          </cell>
          <cell r="H3210">
            <v>1.0900000000000001</v>
          </cell>
          <cell r="I3210">
            <v>1.08</v>
          </cell>
          <cell r="J3210">
            <v>1.08</v>
          </cell>
          <cell r="K3210">
            <v>1.08</v>
          </cell>
          <cell r="L3210">
            <v>1.08</v>
          </cell>
          <cell r="M3210">
            <v>1.0900000000000001</v>
          </cell>
          <cell r="N3210">
            <v>1.0900000000000001</v>
          </cell>
          <cell r="O3210">
            <v>1.0900000000000001</v>
          </cell>
          <cell r="P3210">
            <v>1.0900000000000001</v>
          </cell>
          <cell r="Q3210">
            <v>1.0900000000000001</v>
          </cell>
          <cell r="R3210">
            <v>1.1000000000000001</v>
          </cell>
          <cell r="S3210">
            <v>1.1000000000000001</v>
          </cell>
          <cell r="T3210">
            <v>1.1000000000000001</v>
          </cell>
          <cell r="U3210">
            <v>1.1100000000000001</v>
          </cell>
          <cell r="V3210">
            <v>1.1100000000000001</v>
          </cell>
          <cell r="W3210">
            <v>1.1200000000000001</v>
          </cell>
          <cell r="X3210">
            <v>1.1200000000000001</v>
          </cell>
          <cell r="Y3210">
            <v>1.1200000000000001</v>
          </cell>
          <cell r="Z3210">
            <v>1.0900000000000001</v>
          </cell>
          <cell r="AA3210">
            <v>1.08</v>
          </cell>
          <cell r="AB3210">
            <v>1.1000000000000001</v>
          </cell>
          <cell r="AC3210">
            <v>1.1000000000000001</v>
          </cell>
          <cell r="AD3210">
            <v>1.1000000000000001</v>
          </cell>
          <cell r="AE3210">
            <v>1.0900000000000001</v>
          </cell>
          <cell r="AF3210">
            <v>1.0900000000000001</v>
          </cell>
          <cell r="AG3210">
            <v>1.1100000000000001</v>
          </cell>
          <cell r="AH3210">
            <v>1.08</v>
          </cell>
          <cell r="AI3210">
            <v>1.05</v>
          </cell>
          <cell r="AJ3210">
            <v>1.03</v>
          </cell>
          <cell r="AK3210">
            <v>1.02</v>
          </cell>
        </row>
        <row r="3211">
          <cell r="A3211" t="str">
            <v>SDGbaseTRAv2_UrbAS_IRTv3PVAXaclth</v>
          </cell>
          <cell r="B3211" t="str">
            <v>SIclos6_GOVclos11</v>
          </cell>
          <cell r="C3211" t="str">
            <v>SDGbaseTRAv2_UrbAS_IRTv3</v>
          </cell>
          <cell r="D3211" t="str">
            <v>PVAX</v>
          </cell>
          <cell r="E3211" t="str">
            <v>aclth</v>
          </cell>
          <cell r="F3211">
            <v>1</v>
          </cell>
          <cell r="G3211">
            <v>1.1000000000000001</v>
          </cell>
          <cell r="H3211">
            <v>1.1000000000000001</v>
          </cell>
          <cell r="I3211">
            <v>1.1000000000000001</v>
          </cell>
          <cell r="J3211">
            <v>1.1000000000000001</v>
          </cell>
          <cell r="K3211">
            <v>1.1000000000000001</v>
          </cell>
          <cell r="L3211">
            <v>1.1100000000000001</v>
          </cell>
          <cell r="M3211">
            <v>1.1100000000000001</v>
          </cell>
          <cell r="N3211">
            <v>1.1200000000000001</v>
          </cell>
          <cell r="O3211">
            <v>1.1100000000000001</v>
          </cell>
          <cell r="P3211">
            <v>1.1100000000000001</v>
          </cell>
          <cell r="Q3211">
            <v>1.1100000000000001</v>
          </cell>
          <cell r="R3211">
            <v>1.1200000000000001</v>
          </cell>
          <cell r="S3211">
            <v>1.1200000000000001</v>
          </cell>
          <cell r="T3211">
            <v>1.1299999999999999</v>
          </cell>
          <cell r="U3211">
            <v>1.1299999999999999</v>
          </cell>
          <cell r="V3211">
            <v>1.1399999999999999</v>
          </cell>
          <cell r="W3211">
            <v>1.1399999999999999</v>
          </cell>
          <cell r="X3211">
            <v>1.1399999999999999</v>
          </cell>
          <cell r="Y3211">
            <v>1.1399999999999999</v>
          </cell>
          <cell r="Z3211">
            <v>1.1200000000000001</v>
          </cell>
          <cell r="AA3211">
            <v>1.1100000000000001</v>
          </cell>
          <cell r="AB3211">
            <v>1.1200000000000001</v>
          </cell>
          <cell r="AC3211">
            <v>1.1200000000000001</v>
          </cell>
          <cell r="AD3211">
            <v>1.1200000000000001</v>
          </cell>
          <cell r="AE3211">
            <v>1.1200000000000001</v>
          </cell>
          <cell r="AF3211">
            <v>1.1200000000000001</v>
          </cell>
          <cell r="AG3211">
            <v>1.1399999999999999</v>
          </cell>
          <cell r="AH3211">
            <v>1.1000000000000001</v>
          </cell>
          <cell r="AI3211">
            <v>1.07</v>
          </cell>
          <cell r="AJ3211">
            <v>1.05</v>
          </cell>
          <cell r="AK3211">
            <v>1.03</v>
          </cell>
        </row>
        <row r="3212">
          <cell r="A3212" t="str">
            <v>SDGbaseTRAv2_UrbAS_IRTv3PVAXaleat</v>
          </cell>
          <cell r="B3212" t="str">
            <v>SIclos6_GOVclos11</v>
          </cell>
          <cell r="C3212" t="str">
            <v>SDGbaseTRAv2_UrbAS_IRTv3</v>
          </cell>
          <cell r="D3212" t="str">
            <v>PVAX</v>
          </cell>
          <cell r="E3212" t="str">
            <v>aleat</v>
          </cell>
          <cell r="F3212">
            <v>1</v>
          </cell>
          <cell r="G3212">
            <v>1.0900000000000001</v>
          </cell>
          <cell r="H3212">
            <v>1.05</v>
          </cell>
          <cell r="I3212">
            <v>1.01</v>
          </cell>
          <cell r="J3212">
            <v>0.99</v>
          </cell>
          <cell r="K3212">
            <v>0.99</v>
          </cell>
          <cell r="L3212">
            <v>1</v>
          </cell>
          <cell r="M3212">
            <v>1.01</v>
          </cell>
          <cell r="N3212">
            <v>1.01</v>
          </cell>
          <cell r="O3212">
            <v>1.1100000000000001</v>
          </cell>
          <cell r="P3212">
            <v>1.1100000000000001</v>
          </cell>
          <cell r="Q3212">
            <v>1.08</v>
          </cell>
          <cell r="R3212">
            <v>1.05</v>
          </cell>
          <cell r="S3212">
            <v>1.03</v>
          </cell>
          <cell r="T3212">
            <v>1.02</v>
          </cell>
          <cell r="U3212">
            <v>1.02</v>
          </cell>
          <cell r="V3212">
            <v>1.01</v>
          </cell>
          <cell r="W3212">
            <v>1.01</v>
          </cell>
          <cell r="X3212">
            <v>1.02</v>
          </cell>
          <cell r="Y3212">
            <v>1.01</v>
          </cell>
          <cell r="Z3212">
            <v>1.01</v>
          </cell>
          <cell r="AA3212">
            <v>1.01</v>
          </cell>
          <cell r="AB3212">
            <v>1.01</v>
          </cell>
          <cell r="AC3212">
            <v>1.01</v>
          </cell>
          <cell r="AD3212">
            <v>1.01</v>
          </cell>
          <cell r="AE3212">
            <v>1</v>
          </cell>
          <cell r="AF3212">
            <v>1</v>
          </cell>
          <cell r="AG3212">
            <v>0.99</v>
          </cell>
          <cell r="AH3212">
            <v>0.96</v>
          </cell>
          <cell r="AI3212">
            <v>0.92</v>
          </cell>
          <cell r="AJ3212">
            <v>0.9</v>
          </cell>
          <cell r="AK3212">
            <v>0.88</v>
          </cell>
        </row>
        <row r="3213">
          <cell r="A3213" t="str">
            <v>SDGbaseTRAv2_UrbAS_IRTv3PVAXafoot</v>
          </cell>
          <cell r="B3213" t="str">
            <v>SIclos6_GOVclos11</v>
          </cell>
          <cell r="C3213" t="str">
            <v>SDGbaseTRAv2_UrbAS_IRTv3</v>
          </cell>
          <cell r="D3213" t="str">
            <v>PVAX</v>
          </cell>
          <cell r="E3213" t="str">
            <v>afoot</v>
          </cell>
          <cell r="F3213">
            <v>1</v>
          </cell>
          <cell r="G3213">
            <v>1.0900000000000001</v>
          </cell>
          <cell r="H3213">
            <v>1.0900000000000001</v>
          </cell>
          <cell r="I3213">
            <v>1.0900000000000001</v>
          </cell>
          <cell r="J3213">
            <v>1.08</v>
          </cell>
          <cell r="K3213">
            <v>1.08</v>
          </cell>
          <cell r="L3213">
            <v>1.0900000000000001</v>
          </cell>
          <cell r="M3213">
            <v>1.0900000000000001</v>
          </cell>
          <cell r="N3213">
            <v>1.1000000000000001</v>
          </cell>
          <cell r="O3213">
            <v>1.0900000000000001</v>
          </cell>
          <cell r="P3213">
            <v>1.0900000000000001</v>
          </cell>
          <cell r="Q3213">
            <v>1.0900000000000001</v>
          </cell>
          <cell r="R3213">
            <v>1.1000000000000001</v>
          </cell>
          <cell r="S3213">
            <v>1.1000000000000001</v>
          </cell>
          <cell r="T3213">
            <v>1.1100000000000001</v>
          </cell>
          <cell r="U3213">
            <v>1.1100000000000001</v>
          </cell>
          <cell r="V3213">
            <v>1.1100000000000001</v>
          </cell>
          <cell r="W3213">
            <v>1.1200000000000001</v>
          </cell>
          <cell r="X3213">
            <v>1.1200000000000001</v>
          </cell>
          <cell r="Y3213">
            <v>1.1200000000000001</v>
          </cell>
          <cell r="Z3213">
            <v>1.1000000000000001</v>
          </cell>
          <cell r="AA3213">
            <v>1.08</v>
          </cell>
          <cell r="AB3213">
            <v>1.1000000000000001</v>
          </cell>
          <cell r="AC3213">
            <v>1.1000000000000001</v>
          </cell>
          <cell r="AD3213">
            <v>1.1000000000000001</v>
          </cell>
          <cell r="AE3213">
            <v>1.1000000000000001</v>
          </cell>
          <cell r="AF3213">
            <v>1.1000000000000001</v>
          </cell>
          <cell r="AG3213">
            <v>1.1200000000000001</v>
          </cell>
          <cell r="AH3213">
            <v>1.0900000000000001</v>
          </cell>
          <cell r="AI3213">
            <v>1.06</v>
          </cell>
          <cell r="AJ3213">
            <v>1.04</v>
          </cell>
          <cell r="AK3213">
            <v>1.03</v>
          </cell>
        </row>
        <row r="3214">
          <cell r="A3214" t="str">
            <v>SDGbaseTRAv2_UrbAS_IRTv3PVAXawood</v>
          </cell>
          <cell r="B3214" t="str">
            <v>SIclos6_GOVclos11</v>
          </cell>
          <cell r="C3214" t="str">
            <v>SDGbaseTRAv2_UrbAS_IRTv3</v>
          </cell>
          <cell r="D3214" t="str">
            <v>PVAX</v>
          </cell>
          <cell r="E3214" t="str">
            <v>awood</v>
          </cell>
          <cell r="F3214">
            <v>1</v>
          </cell>
          <cell r="G3214">
            <v>1.02</v>
          </cell>
          <cell r="H3214">
            <v>1.01</v>
          </cell>
          <cell r="I3214">
            <v>1.01</v>
          </cell>
          <cell r="J3214">
            <v>1.01</v>
          </cell>
          <cell r="K3214">
            <v>1.01</v>
          </cell>
          <cell r="L3214">
            <v>1.01</v>
          </cell>
          <cell r="M3214">
            <v>1.01</v>
          </cell>
          <cell r="N3214">
            <v>1.01</v>
          </cell>
          <cell r="O3214">
            <v>1.02</v>
          </cell>
          <cell r="P3214">
            <v>1.02</v>
          </cell>
          <cell r="Q3214">
            <v>1.01</v>
          </cell>
          <cell r="R3214">
            <v>1.02</v>
          </cell>
          <cell r="S3214">
            <v>1.02</v>
          </cell>
          <cell r="T3214">
            <v>1.03</v>
          </cell>
          <cell r="U3214">
            <v>1.03</v>
          </cell>
          <cell r="V3214">
            <v>1.03</v>
          </cell>
          <cell r="W3214">
            <v>1.04</v>
          </cell>
          <cell r="X3214">
            <v>1.04</v>
          </cell>
          <cell r="Y3214">
            <v>1.04</v>
          </cell>
          <cell r="Z3214">
            <v>1.02</v>
          </cell>
          <cell r="AA3214">
            <v>1.01</v>
          </cell>
          <cell r="AB3214">
            <v>1.02</v>
          </cell>
          <cell r="AC3214">
            <v>1.01</v>
          </cell>
          <cell r="AD3214">
            <v>1.01</v>
          </cell>
          <cell r="AE3214">
            <v>1.01</v>
          </cell>
          <cell r="AF3214">
            <v>1.01</v>
          </cell>
          <cell r="AG3214">
            <v>1.03</v>
          </cell>
          <cell r="AH3214">
            <v>1.02</v>
          </cell>
          <cell r="AI3214">
            <v>1.01</v>
          </cell>
          <cell r="AJ3214">
            <v>1</v>
          </cell>
          <cell r="AK3214">
            <v>1</v>
          </cell>
        </row>
        <row r="3215">
          <cell r="A3215" t="str">
            <v>SDGbaseTRAv2_UrbAS_IRTv3PVAXapapr</v>
          </cell>
          <cell r="B3215" t="str">
            <v>SIclos6_GOVclos11</v>
          </cell>
          <cell r="C3215" t="str">
            <v>SDGbaseTRAv2_UrbAS_IRTv3</v>
          </cell>
          <cell r="D3215" t="str">
            <v>PVAX</v>
          </cell>
          <cell r="E3215" t="str">
            <v>apapr</v>
          </cell>
          <cell r="F3215">
            <v>1</v>
          </cell>
          <cell r="G3215">
            <v>1.04</v>
          </cell>
          <cell r="H3215">
            <v>1.04</v>
          </cell>
          <cell r="I3215">
            <v>1.04</v>
          </cell>
          <cell r="J3215">
            <v>1.03</v>
          </cell>
          <cell r="K3215">
            <v>1.03</v>
          </cell>
          <cell r="L3215">
            <v>1.03</v>
          </cell>
          <cell r="M3215">
            <v>1.02</v>
          </cell>
          <cell r="N3215">
            <v>1.03</v>
          </cell>
          <cell r="O3215">
            <v>1.03</v>
          </cell>
          <cell r="P3215">
            <v>1.03</v>
          </cell>
          <cell r="Q3215">
            <v>1.03</v>
          </cell>
          <cell r="R3215">
            <v>1.04</v>
          </cell>
          <cell r="S3215">
            <v>1.04</v>
          </cell>
          <cell r="T3215">
            <v>1.05</v>
          </cell>
          <cell r="U3215">
            <v>1.05</v>
          </cell>
          <cell r="V3215">
            <v>1.05</v>
          </cell>
          <cell r="W3215">
            <v>1.05</v>
          </cell>
          <cell r="X3215">
            <v>1.06</v>
          </cell>
          <cell r="Y3215">
            <v>1.06</v>
          </cell>
          <cell r="Z3215">
            <v>1.03</v>
          </cell>
          <cell r="AA3215">
            <v>1.02</v>
          </cell>
          <cell r="AB3215">
            <v>1.03</v>
          </cell>
          <cell r="AC3215">
            <v>1.03</v>
          </cell>
          <cell r="AD3215">
            <v>1.03</v>
          </cell>
          <cell r="AE3215">
            <v>1.03</v>
          </cell>
          <cell r="AF3215">
            <v>1.02</v>
          </cell>
          <cell r="AG3215">
            <v>1.05</v>
          </cell>
          <cell r="AH3215">
            <v>1.03</v>
          </cell>
          <cell r="AI3215">
            <v>1.01</v>
          </cell>
          <cell r="AJ3215">
            <v>1</v>
          </cell>
          <cell r="AK3215">
            <v>0.99</v>
          </cell>
        </row>
        <row r="3216">
          <cell r="A3216" t="str">
            <v>SDGbaseTRAv2_UrbAS_IRTv3PVAXaprnt</v>
          </cell>
          <cell r="B3216" t="str">
            <v>SIclos6_GOVclos11</v>
          </cell>
          <cell r="C3216" t="str">
            <v>SDGbaseTRAv2_UrbAS_IRTv3</v>
          </cell>
          <cell r="D3216" t="str">
            <v>PVAX</v>
          </cell>
          <cell r="E3216" t="str">
            <v>aprnt</v>
          </cell>
          <cell r="F3216">
            <v>1</v>
          </cell>
          <cell r="G3216">
            <v>1.1000000000000001</v>
          </cell>
          <cell r="H3216">
            <v>1.1000000000000001</v>
          </cell>
          <cell r="I3216">
            <v>1.1000000000000001</v>
          </cell>
          <cell r="J3216">
            <v>1.1000000000000001</v>
          </cell>
          <cell r="K3216">
            <v>1.1000000000000001</v>
          </cell>
          <cell r="L3216">
            <v>1.1000000000000001</v>
          </cell>
          <cell r="M3216">
            <v>1.1100000000000001</v>
          </cell>
          <cell r="N3216">
            <v>1.1100000000000001</v>
          </cell>
          <cell r="O3216">
            <v>1.1100000000000001</v>
          </cell>
          <cell r="P3216">
            <v>1.1100000000000001</v>
          </cell>
          <cell r="Q3216">
            <v>1.1100000000000001</v>
          </cell>
          <cell r="R3216">
            <v>1.1100000000000001</v>
          </cell>
          <cell r="S3216">
            <v>1.1200000000000001</v>
          </cell>
          <cell r="T3216">
            <v>1.1200000000000001</v>
          </cell>
          <cell r="U3216">
            <v>1.1299999999999999</v>
          </cell>
          <cell r="V3216">
            <v>1.1299999999999999</v>
          </cell>
          <cell r="W3216">
            <v>1.1399999999999999</v>
          </cell>
          <cell r="X3216">
            <v>1.1399999999999999</v>
          </cell>
          <cell r="Y3216">
            <v>1.1399999999999999</v>
          </cell>
          <cell r="Z3216">
            <v>1.1200000000000001</v>
          </cell>
          <cell r="AA3216">
            <v>1.1100000000000001</v>
          </cell>
          <cell r="AB3216">
            <v>1.1200000000000001</v>
          </cell>
          <cell r="AC3216">
            <v>1.1200000000000001</v>
          </cell>
          <cell r="AD3216">
            <v>1.1200000000000001</v>
          </cell>
          <cell r="AE3216">
            <v>1.1200000000000001</v>
          </cell>
          <cell r="AF3216">
            <v>1.1200000000000001</v>
          </cell>
          <cell r="AG3216">
            <v>1.1299999999999999</v>
          </cell>
          <cell r="AH3216">
            <v>1.1000000000000001</v>
          </cell>
          <cell r="AI3216">
            <v>1.06</v>
          </cell>
          <cell r="AJ3216">
            <v>1.04</v>
          </cell>
          <cell r="AK3216">
            <v>1.03</v>
          </cell>
        </row>
        <row r="3217">
          <cell r="A3217" t="str">
            <v>SDGbaseTRAv2_UrbAS_IRTv3PVAXapetr</v>
          </cell>
          <cell r="B3217" t="str">
            <v>SIclos6_GOVclos11</v>
          </cell>
          <cell r="C3217" t="str">
            <v>SDGbaseTRAv2_UrbAS_IRTv3</v>
          </cell>
          <cell r="D3217" t="str">
            <v>PVAX</v>
          </cell>
          <cell r="E3217" t="str">
            <v>apetr</v>
          </cell>
          <cell r="F3217">
            <v>1</v>
          </cell>
          <cell r="G3217">
            <v>1.1599999999999999</v>
          </cell>
          <cell r="H3217">
            <v>0.84</v>
          </cell>
          <cell r="I3217">
            <v>0.65</v>
          </cell>
          <cell r="J3217">
            <v>0.61</v>
          </cell>
          <cell r="K3217">
            <v>0.59</v>
          </cell>
          <cell r="L3217">
            <v>0.57999999999999996</v>
          </cell>
          <cell r="M3217">
            <v>0.6</v>
          </cell>
          <cell r="N3217">
            <v>0.61</v>
          </cell>
          <cell r="O3217">
            <v>1.1599999999999999</v>
          </cell>
          <cell r="P3217">
            <v>1.53</v>
          </cell>
          <cell r="Q3217">
            <v>1.47</v>
          </cell>
          <cell r="R3217">
            <v>1.43</v>
          </cell>
          <cell r="S3217">
            <v>1.41</v>
          </cell>
          <cell r="T3217">
            <v>1.4</v>
          </cell>
          <cell r="U3217">
            <v>1.4</v>
          </cell>
          <cell r="V3217">
            <v>1.38</v>
          </cell>
          <cell r="W3217">
            <v>1.38</v>
          </cell>
          <cell r="X3217">
            <v>1.41</v>
          </cell>
          <cell r="Y3217">
            <v>1.4</v>
          </cell>
          <cell r="Z3217">
            <v>1.42</v>
          </cell>
          <cell r="AA3217">
            <v>1.43</v>
          </cell>
          <cell r="AB3217">
            <v>1.48</v>
          </cell>
          <cell r="AC3217">
            <v>1.46</v>
          </cell>
          <cell r="AD3217">
            <v>1.43</v>
          </cell>
          <cell r="AE3217">
            <v>1.39</v>
          </cell>
          <cell r="AF3217">
            <v>1.36</v>
          </cell>
          <cell r="AG3217">
            <v>1.24</v>
          </cell>
          <cell r="AH3217">
            <v>1.1000000000000001</v>
          </cell>
          <cell r="AI3217">
            <v>0.92</v>
          </cell>
          <cell r="AJ3217">
            <v>0.73</v>
          </cell>
          <cell r="AK3217">
            <v>0.46</v>
          </cell>
        </row>
        <row r="3218">
          <cell r="A3218" t="str">
            <v>SDGbaseTRAv2_UrbAS_IRTv3PVAXahydr</v>
          </cell>
          <cell r="B3218" t="str">
            <v>SIclos6_GOVclos11</v>
          </cell>
          <cell r="C3218" t="str">
            <v>SDGbaseTRAv2_UrbAS_IRTv3</v>
          </cell>
          <cell r="D3218" t="str">
            <v>PVAX</v>
          </cell>
          <cell r="E3218" t="str">
            <v>ahydr</v>
          </cell>
          <cell r="F3218">
            <v>1</v>
          </cell>
          <cell r="G3218">
            <v>2.6</v>
          </cell>
          <cell r="H3218">
            <v>2.71</v>
          </cell>
          <cell r="I3218">
            <v>2.67</v>
          </cell>
          <cell r="J3218">
            <v>2.66</v>
          </cell>
          <cell r="K3218">
            <v>2.68</v>
          </cell>
          <cell r="L3218">
            <v>2.71</v>
          </cell>
          <cell r="M3218">
            <v>2.76</v>
          </cell>
          <cell r="N3218">
            <v>2.79</v>
          </cell>
          <cell r="O3218">
            <v>3</v>
          </cell>
          <cell r="P3218">
            <v>3.06</v>
          </cell>
          <cell r="Q3218">
            <v>3.41</v>
          </cell>
          <cell r="R3218">
            <v>3.44</v>
          </cell>
          <cell r="S3218">
            <v>3.47</v>
          </cell>
          <cell r="T3218">
            <v>3.5</v>
          </cell>
          <cell r="U3218">
            <v>3.52</v>
          </cell>
          <cell r="V3218">
            <v>3.53</v>
          </cell>
          <cell r="W3218">
            <v>3.55</v>
          </cell>
          <cell r="X3218">
            <v>-0.93</v>
          </cell>
          <cell r="Y3218">
            <v>0.54</v>
          </cell>
          <cell r="Z3218">
            <v>38.909999999999997</v>
          </cell>
          <cell r="AA3218">
            <v>51.86</v>
          </cell>
          <cell r="AB3218">
            <v>31.21</v>
          </cell>
          <cell r="AC3218">
            <v>22.85</v>
          </cell>
          <cell r="AD3218">
            <v>23.09</v>
          </cell>
          <cell r="AE3218">
            <v>24.81</v>
          </cell>
          <cell r="AF3218">
            <v>26.66</v>
          </cell>
          <cell r="AG3218">
            <v>1.75</v>
          </cell>
          <cell r="AH3218">
            <v>1.46</v>
          </cell>
          <cell r="AI3218">
            <v>1.1299999999999999</v>
          </cell>
          <cell r="AJ3218">
            <v>0.84</v>
          </cell>
          <cell r="AK3218">
            <v>0.59</v>
          </cell>
        </row>
        <row r="3219">
          <cell r="A3219" t="str">
            <v>SDGbaseTRAv2_UrbAS_IRTv3PVAXaammo</v>
          </cell>
          <cell r="B3219" t="str">
            <v>SIclos6_GOVclos11</v>
          </cell>
          <cell r="C3219" t="str">
            <v>SDGbaseTRAv2_UrbAS_IRTv3</v>
          </cell>
          <cell r="D3219" t="str">
            <v>PVAX</v>
          </cell>
          <cell r="E3219" t="str">
            <v>aammo</v>
          </cell>
          <cell r="F3219">
            <v>1</v>
          </cell>
          <cell r="G3219">
            <v>1.03</v>
          </cell>
          <cell r="H3219">
            <v>1.02</v>
          </cell>
          <cell r="I3219">
            <v>1.02</v>
          </cell>
          <cell r="J3219">
            <v>1.02</v>
          </cell>
          <cell r="K3219">
            <v>1.02</v>
          </cell>
          <cell r="L3219">
            <v>1.02</v>
          </cell>
          <cell r="M3219">
            <v>1.03</v>
          </cell>
          <cell r="N3219">
            <v>1.03</v>
          </cell>
          <cell r="O3219">
            <v>1.02</v>
          </cell>
          <cell r="P3219">
            <v>1.01</v>
          </cell>
          <cell r="Q3219">
            <v>1.02</v>
          </cell>
          <cell r="R3219">
            <v>1.02</v>
          </cell>
          <cell r="S3219">
            <v>1.03</v>
          </cell>
          <cell r="T3219">
            <v>1.03</v>
          </cell>
          <cell r="U3219">
            <v>1.04</v>
          </cell>
          <cell r="V3219">
            <v>1.05</v>
          </cell>
          <cell r="W3219">
            <v>1.05</v>
          </cell>
          <cell r="X3219">
            <v>1.05</v>
          </cell>
          <cell r="Y3219">
            <v>1.05</v>
          </cell>
          <cell r="Z3219">
            <v>1.03</v>
          </cell>
          <cell r="AA3219">
            <v>1.01</v>
          </cell>
          <cell r="AB3219">
            <v>1.01</v>
          </cell>
          <cell r="AC3219">
            <v>1</v>
          </cell>
          <cell r="AD3219">
            <v>1</v>
          </cell>
          <cell r="AE3219">
            <v>0.99</v>
          </cell>
          <cell r="AF3219">
            <v>0.99</v>
          </cell>
          <cell r="AG3219">
            <v>1.01</v>
          </cell>
          <cell r="AH3219">
            <v>0.98</v>
          </cell>
          <cell r="AI3219">
            <v>0.95</v>
          </cell>
          <cell r="AJ3219">
            <v>0.93</v>
          </cell>
          <cell r="AK3219">
            <v>0.91</v>
          </cell>
        </row>
        <row r="3220">
          <cell r="A3220" t="str">
            <v>SDGbaseTRAv2_UrbAS_IRTv3PVAXabchm</v>
          </cell>
          <cell r="B3220" t="str">
            <v>SIclos6_GOVclos11</v>
          </cell>
          <cell r="C3220" t="str">
            <v>SDGbaseTRAv2_UrbAS_IRTv3</v>
          </cell>
          <cell r="D3220" t="str">
            <v>PVAX</v>
          </cell>
          <cell r="E3220" t="str">
            <v>abchm</v>
          </cell>
          <cell r="F3220">
            <v>1</v>
          </cell>
          <cell r="G3220">
            <v>1.26</v>
          </cell>
          <cell r="H3220">
            <v>1.37</v>
          </cell>
          <cell r="I3220">
            <v>1.34</v>
          </cell>
          <cell r="J3220">
            <v>1.34</v>
          </cell>
          <cell r="K3220">
            <v>1.4</v>
          </cell>
          <cell r="L3220">
            <v>1.44</v>
          </cell>
          <cell r="M3220">
            <v>1.5</v>
          </cell>
          <cell r="N3220">
            <v>1.55</v>
          </cell>
          <cell r="O3220">
            <v>1.83</v>
          </cell>
          <cell r="P3220">
            <v>1.9</v>
          </cell>
          <cell r="Q3220">
            <v>1.9</v>
          </cell>
          <cell r="R3220">
            <v>1.94</v>
          </cell>
          <cell r="S3220">
            <v>1.96</v>
          </cell>
          <cell r="T3220">
            <v>1.98</v>
          </cell>
          <cell r="U3220">
            <v>1.99</v>
          </cell>
          <cell r="V3220">
            <v>1.99</v>
          </cell>
          <cell r="W3220">
            <v>2.0099999999999998</v>
          </cell>
          <cell r="X3220">
            <v>2.04</v>
          </cell>
          <cell r="Y3220">
            <v>2.02</v>
          </cell>
          <cell r="Z3220">
            <v>1.75</v>
          </cell>
          <cell r="AA3220">
            <v>1.45</v>
          </cell>
          <cell r="AB3220">
            <v>1.69</v>
          </cell>
          <cell r="AC3220">
            <v>1.79</v>
          </cell>
          <cell r="AD3220">
            <v>1.77</v>
          </cell>
          <cell r="AE3220">
            <v>1.72</v>
          </cell>
          <cell r="AF3220">
            <v>1.67</v>
          </cell>
          <cell r="AG3220">
            <v>1.99</v>
          </cell>
          <cell r="AH3220">
            <v>1.92</v>
          </cell>
          <cell r="AI3220">
            <v>1.81</v>
          </cell>
          <cell r="AJ3220">
            <v>1.7</v>
          </cell>
          <cell r="AK3220">
            <v>1.59</v>
          </cell>
        </row>
        <row r="3221">
          <cell r="A3221" t="str">
            <v>SDGbaseTRAv2_UrbAS_IRTv3PVAXaochm</v>
          </cell>
          <cell r="B3221" t="str">
            <v>SIclos6_GOVclos11</v>
          </cell>
          <cell r="C3221" t="str">
            <v>SDGbaseTRAv2_UrbAS_IRTv3</v>
          </cell>
          <cell r="D3221" t="str">
            <v>PVAX</v>
          </cell>
          <cell r="E3221" t="str">
            <v>aochm</v>
          </cell>
          <cell r="F3221">
            <v>1</v>
          </cell>
          <cell r="G3221">
            <v>1.19</v>
          </cell>
          <cell r="H3221">
            <v>1.27</v>
          </cell>
          <cell r="I3221">
            <v>1.24</v>
          </cell>
          <cell r="J3221">
            <v>1.24</v>
          </cell>
          <cell r="K3221">
            <v>1.27</v>
          </cell>
          <cell r="L3221">
            <v>1.3</v>
          </cell>
          <cell r="M3221">
            <v>1.34</v>
          </cell>
          <cell r="N3221">
            <v>1.37</v>
          </cell>
          <cell r="O3221">
            <v>1.62</v>
          </cell>
          <cell r="P3221">
            <v>1.67</v>
          </cell>
          <cell r="Q3221">
            <v>1.66</v>
          </cell>
          <cell r="R3221">
            <v>1.66</v>
          </cell>
          <cell r="S3221">
            <v>1.66</v>
          </cell>
          <cell r="T3221">
            <v>1.67</v>
          </cell>
          <cell r="U3221">
            <v>1.67</v>
          </cell>
          <cell r="V3221">
            <v>1.66</v>
          </cell>
          <cell r="W3221">
            <v>1.67</v>
          </cell>
          <cell r="X3221">
            <v>1.68</v>
          </cell>
          <cell r="Y3221">
            <v>1.67</v>
          </cell>
          <cell r="Z3221">
            <v>1.56</v>
          </cell>
          <cell r="AA3221">
            <v>1.42</v>
          </cell>
          <cell r="AB3221">
            <v>1.54</v>
          </cell>
          <cell r="AC3221">
            <v>1.59</v>
          </cell>
          <cell r="AD3221">
            <v>1.58</v>
          </cell>
          <cell r="AE3221">
            <v>1.55</v>
          </cell>
          <cell r="AF3221">
            <v>1.52</v>
          </cell>
          <cell r="AG3221">
            <v>1.66</v>
          </cell>
          <cell r="AH3221">
            <v>1.62</v>
          </cell>
          <cell r="AI3221">
            <v>1.56</v>
          </cell>
          <cell r="AJ3221">
            <v>1.49</v>
          </cell>
          <cell r="AK3221">
            <v>1.43</v>
          </cell>
        </row>
        <row r="3222">
          <cell r="A3222" t="str">
            <v>SDGbaseTRAv2_UrbAS_IRTv3PVAXarubb</v>
          </cell>
          <cell r="B3222" t="str">
            <v>SIclos6_GOVclos11</v>
          </cell>
          <cell r="C3222" t="str">
            <v>SDGbaseTRAv2_UrbAS_IRTv3</v>
          </cell>
          <cell r="D3222" t="str">
            <v>PVAX</v>
          </cell>
          <cell r="E3222" t="str">
            <v>arubb</v>
          </cell>
          <cell r="F3222">
            <v>1</v>
          </cell>
          <cell r="G3222">
            <v>1.01</v>
          </cell>
          <cell r="H3222">
            <v>1.01</v>
          </cell>
          <cell r="I3222">
            <v>1.01</v>
          </cell>
          <cell r="J3222">
            <v>1</v>
          </cell>
          <cell r="K3222">
            <v>1</v>
          </cell>
          <cell r="L3222">
            <v>1.01</v>
          </cell>
          <cell r="M3222">
            <v>1.01</v>
          </cell>
          <cell r="N3222">
            <v>1.02</v>
          </cell>
          <cell r="O3222">
            <v>1.03</v>
          </cell>
          <cell r="P3222">
            <v>1.03</v>
          </cell>
          <cell r="Q3222">
            <v>1.02</v>
          </cell>
          <cell r="R3222">
            <v>1.03</v>
          </cell>
          <cell r="S3222">
            <v>1.03</v>
          </cell>
          <cell r="T3222">
            <v>1.03</v>
          </cell>
          <cell r="U3222">
            <v>1.04</v>
          </cell>
          <cell r="V3222">
            <v>1.04</v>
          </cell>
          <cell r="W3222">
            <v>1.04</v>
          </cell>
          <cell r="X3222">
            <v>1.04</v>
          </cell>
          <cell r="Y3222">
            <v>1.04</v>
          </cell>
          <cell r="Z3222">
            <v>1</v>
          </cell>
          <cell r="AA3222">
            <v>0.98</v>
          </cell>
          <cell r="AB3222">
            <v>1.01</v>
          </cell>
          <cell r="AC3222">
            <v>1.02</v>
          </cell>
          <cell r="AD3222">
            <v>1.02</v>
          </cell>
          <cell r="AE3222">
            <v>1.02</v>
          </cell>
          <cell r="AF3222">
            <v>1.02</v>
          </cell>
          <cell r="AG3222">
            <v>1.06</v>
          </cell>
          <cell r="AH3222">
            <v>1.04</v>
          </cell>
          <cell r="AI3222">
            <v>1.03</v>
          </cell>
          <cell r="AJ3222">
            <v>1.02</v>
          </cell>
          <cell r="AK3222">
            <v>1.01</v>
          </cell>
        </row>
        <row r="3223">
          <cell r="A3223" t="str">
            <v>SDGbaseTRAv2_UrbAS_IRTv3PVAXaplas</v>
          </cell>
          <cell r="B3223" t="str">
            <v>SIclos6_GOVclos11</v>
          </cell>
          <cell r="C3223" t="str">
            <v>SDGbaseTRAv2_UrbAS_IRTv3</v>
          </cell>
          <cell r="D3223" t="str">
            <v>PVAX</v>
          </cell>
          <cell r="E3223" t="str">
            <v>aplas</v>
          </cell>
          <cell r="F3223">
            <v>1</v>
          </cell>
          <cell r="G3223">
            <v>1.06</v>
          </cell>
          <cell r="H3223">
            <v>1.06</v>
          </cell>
          <cell r="I3223">
            <v>1.05</v>
          </cell>
          <cell r="J3223">
            <v>1.05</v>
          </cell>
          <cell r="K3223">
            <v>1.05</v>
          </cell>
          <cell r="L3223">
            <v>1.06</v>
          </cell>
          <cell r="M3223">
            <v>1.06</v>
          </cell>
          <cell r="N3223">
            <v>1.06</v>
          </cell>
          <cell r="O3223">
            <v>1.06</v>
          </cell>
          <cell r="P3223">
            <v>1.06</v>
          </cell>
          <cell r="Q3223">
            <v>1.06</v>
          </cell>
          <cell r="R3223">
            <v>1.07</v>
          </cell>
          <cell r="S3223">
            <v>1.07</v>
          </cell>
          <cell r="T3223">
            <v>1.07</v>
          </cell>
          <cell r="U3223">
            <v>1.08</v>
          </cell>
          <cell r="V3223">
            <v>1.08</v>
          </cell>
          <cell r="W3223">
            <v>1.0900000000000001</v>
          </cell>
          <cell r="X3223">
            <v>1.0900000000000001</v>
          </cell>
          <cell r="Y3223">
            <v>1.0900000000000001</v>
          </cell>
          <cell r="Z3223">
            <v>1.07</v>
          </cell>
          <cell r="AA3223">
            <v>1.06</v>
          </cell>
          <cell r="AB3223">
            <v>1.07</v>
          </cell>
          <cell r="AC3223">
            <v>1.07</v>
          </cell>
          <cell r="AD3223">
            <v>1.07</v>
          </cell>
          <cell r="AE3223">
            <v>1.07</v>
          </cell>
          <cell r="AF3223">
            <v>1.06</v>
          </cell>
          <cell r="AG3223">
            <v>1.08</v>
          </cell>
          <cell r="AH3223">
            <v>1.05</v>
          </cell>
          <cell r="AI3223">
            <v>1.02</v>
          </cell>
          <cell r="AJ3223">
            <v>1</v>
          </cell>
          <cell r="AK3223">
            <v>0.99</v>
          </cell>
        </row>
        <row r="3224">
          <cell r="A3224" t="str">
            <v>SDGbaseTRAv2_UrbAS_IRTv3PVAXanmet</v>
          </cell>
          <cell r="B3224" t="str">
            <v>SIclos6_GOVclos11</v>
          </cell>
          <cell r="C3224" t="str">
            <v>SDGbaseTRAv2_UrbAS_IRTv3</v>
          </cell>
          <cell r="D3224" t="str">
            <v>PVAX</v>
          </cell>
          <cell r="E3224" t="str">
            <v>anmet</v>
          </cell>
          <cell r="F3224">
            <v>1</v>
          </cell>
          <cell r="G3224">
            <v>1.08</v>
          </cell>
          <cell r="H3224">
            <v>1.07</v>
          </cell>
          <cell r="I3224">
            <v>1.07</v>
          </cell>
          <cell r="J3224">
            <v>1.08</v>
          </cell>
          <cell r="K3224">
            <v>1.07</v>
          </cell>
          <cell r="L3224">
            <v>1.07</v>
          </cell>
          <cell r="M3224">
            <v>1.07</v>
          </cell>
          <cell r="N3224">
            <v>1.07</v>
          </cell>
          <cell r="O3224">
            <v>1.07</v>
          </cell>
          <cell r="P3224">
            <v>1.07</v>
          </cell>
          <cell r="Q3224">
            <v>1.07</v>
          </cell>
          <cell r="R3224">
            <v>1.07</v>
          </cell>
          <cell r="S3224">
            <v>1.07</v>
          </cell>
          <cell r="T3224">
            <v>1.08</v>
          </cell>
          <cell r="U3224">
            <v>1.08</v>
          </cell>
          <cell r="V3224">
            <v>1.0900000000000001</v>
          </cell>
          <cell r="W3224">
            <v>1.0900000000000001</v>
          </cell>
          <cell r="X3224">
            <v>1.0900000000000001</v>
          </cell>
          <cell r="Y3224">
            <v>1.0900000000000001</v>
          </cell>
          <cell r="Z3224">
            <v>1.07</v>
          </cell>
          <cell r="AA3224">
            <v>1.06</v>
          </cell>
          <cell r="AB3224">
            <v>1.07</v>
          </cell>
          <cell r="AC3224">
            <v>1.07</v>
          </cell>
          <cell r="AD3224">
            <v>1.07</v>
          </cell>
          <cell r="AE3224">
            <v>1.07</v>
          </cell>
          <cell r="AF3224">
            <v>1.07</v>
          </cell>
          <cell r="AG3224">
            <v>1.08</v>
          </cell>
          <cell r="AH3224">
            <v>1.06</v>
          </cell>
          <cell r="AI3224">
            <v>1.04</v>
          </cell>
          <cell r="AJ3224">
            <v>1.03</v>
          </cell>
          <cell r="AK3224">
            <v>1.02</v>
          </cell>
        </row>
        <row r="3225">
          <cell r="A3225" t="str">
            <v>SDGbaseTRAv2_UrbAS_IRTv3PVAXairon</v>
          </cell>
          <cell r="B3225" t="str">
            <v>SIclos6_GOVclos11</v>
          </cell>
          <cell r="C3225" t="str">
            <v>SDGbaseTRAv2_UrbAS_IRTv3</v>
          </cell>
          <cell r="D3225" t="str">
            <v>PVAX</v>
          </cell>
          <cell r="E3225" t="str">
            <v>airon</v>
          </cell>
          <cell r="F3225">
            <v>1</v>
          </cell>
          <cell r="G3225">
            <v>1.2</v>
          </cell>
          <cell r="H3225">
            <v>1.18</v>
          </cell>
          <cell r="I3225">
            <v>1.1599999999999999</v>
          </cell>
          <cell r="J3225">
            <v>1.1499999999999999</v>
          </cell>
          <cell r="K3225">
            <v>1.1399999999999999</v>
          </cell>
          <cell r="L3225">
            <v>1.1399999999999999</v>
          </cell>
          <cell r="M3225">
            <v>1.1499999999999999</v>
          </cell>
          <cell r="N3225">
            <v>1.1499999999999999</v>
          </cell>
          <cell r="O3225">
            <v>1.1499999999999999</v>
          </cell>
          <cell r="P3225">
            <v>1.1499999999999999</v>
          </cell>
          <cell r="Q3225">
            <v>1.1499999999999999</v>
          </cell>
          <cell r="R3225">
            <v>1.1499999999999999</v>
          </cell>
          <cell r="S3225">
            <v>1.1499999999999999</v>
          </cell>
          <cell r="T3225">
            <v>1.1599999999999999</v>
          </cell>
          <cell r="U3225">
            <v>1.1599999999999999</v>
          </cell>
          <cell r="V3225">
            <v>1.17</v>
          </cell>
          <cell r="W3225">
            <v>1.17</v>
          </cell>
          <cell r="X3225">
            <v>1.17</v>
          </cell>
          <cell r="Y3225">
            <v>1.17</v>
          </cell>
          <cell r="Z3225">
            <v>1.1399999999999999</v>
          </cell>
          <cell r="AA3225">
            <v>1.1299999999999999</v>
          </cell>
          <cell r="AB3225">
            <v>1.1399999999999999</v>
          </cell>
          <cell r="AC3225">
            <v>1.1399999999999999</v>
          </cell>
          <cell r="AD3225">
            <v>1.1399999999999999</v>
          </cell>
          <cell r="AE3225">
            <v>1.1399999999999999</v>
          </cell>
          <cell r="AF3225">
            <v>1.1499999999999999</v>
          </cell>
          <cell r="AG3225">
            <v>1.17</v>
          </cell>
          <cell r="AH3225">
            <v>1.1299999999999999</v>
          </cell>
          <cell r="AI3225">
            <v>1.1100000000000001</v>
          </cell>
          <cell r="AJ3225">
            <v>1.0900000000000001</v>
          </cell>
          <cell r="AK3225">
            <v>1.08</v>
          </cell>
        </row>
        <row r="3226">
          <cell r="A3226" t="str">
            <v>SDGbaseTRAv2_UrbAS_IRTv3PVAXanfrm</v>
          </cell>
          <cell r="B3226" t="str">
            <v>SIclos6_GOVclos11</v>
          </cell>
          <cell r="C3226" t="str">
            <v>SDGbaseTRAv2_UrbAS_IRTv3</v>
          </cell>
          <cell r="D3226" t="str">
            <v>PVAX</v>
          </cell>
          <cell r="E3226" t="str">
            <v>anfrm</v>
          </cell>
          <cell r="F3226">
            <v>1</v>
          </cell>
          <cell r="G3226">
            <v>1.17</v>
          </cell>
          <cell r="H3226">
            <v>1.1100000000000001</v>
          </cell>
          <cell r="I3226">
            <v>1.06</v>
          </cell>
          <cell r="J3226">
            <v>1.04</v>
          </cell>
          <cell r="K3226">
            <v>1.05</v>
          </cell>
          <cell r="L3226">
            <v>1.07</v>
          </cell>
          <cell r="M3226">
            <v>1.1299999999999999</v>
          </cell>
          <cell r="N3226">
            <v>1.1499999999999999</v>
          </cell>
          <cell r="O3226">
            <v>1.24</v>
          </cell>
          <cell r="P3226">
            <v>1.24</v>
          </cell>
          <cell r="Q3226">
            <v>1.21</v>
          </cell>
          <cell r="R3226">
            <v>1.18</v>
          </cell>
          <cell r="S3226">
            <v>1.17</v>
          </cell>
          <cell r="T3226">
            <v>1.17</v>
          </cell>
          <cell r="U3226">
            <v>1.17</v>
          </cell>
          <cell r="V3226">
            <v>1.2</v>
          </cell>
          <cell r="W3226">
            <v>1.21</v>
          </cell>
          <cell r="X3226">
            <v>1.19</v>
          </cell>
          <cell r="Y3226">
            <v>1.18</v>
          </cell>
          <cell r="Z3226">
            <v>1.06</v>
          </cell>
          <cell r="AA3226">
            <v>1.04</v>
          </cell>
          <cell r="AB3226">
            <v>1.02</v>
          </cell>
          <cell r="AC3226">
            <v>1.02</v>
          </cell>
          <cell r="AD3226">
            <v>1.04</v>
          </cell>
          <cell r="AE3226">
            <v>1.06</v>
          </cell>
          <cell r="AF3226">
            <v>1.08</v>
          </cell>
          <cell r="AG3226">
            <v>1.1599999999999999</v>
          </cell>
          <cell r="AH3226">
            <v>1.04</v>
          </cell>
          <cell r="AI3226">
            <v>0.97</v>
          </cell>
          <cell r="AJ3226">
            <v>0.94</v>
          </cell>
          <cell r="AK3226">
            <v>0.92</v>
          </cell>
        </row>
        <row r="3227">
          <cell r="A3227" t="str">
            <v>SDGbaseTRAv2_UrbAS_IRTv3PVAXametp</v>
          </cell>
          <cell r="B3227" t="str">
            <v>SIclos6_GOVclos11</v>
          </cell>
          <cell r="C3227" t="str">
            <v>SDGbaseTRAv2_UrbAS_IRTv3</v>
          </cell>
          <cell r="D3227" t="str">
            <v>PVAX</v>
          </cell>
          <cell r="E3227" t="str">
            <v>ametp</v>
          </cell>
          <cell r="F3227">
            <v>1</v>
          </cell>
          <cell r="G3227">
            <v>1.19</v>
          </cell>
          <cell r="H3227">
            <v>1.19</v>
          </cell>
          <cell r="I3227">
            <v>1.18</v>
          </cell>
          <cell r="J3227">
            <v>1.18</v>
          </cell>
          <cell r="K3227">
            <v>1.18</v>
          </cell>
          <cell r="L3227">
            <v>1.18</v>
          </cell>
          <cell r="M3227">
            <v>1.19</v>
          </cell>
          <cell r="N3227">
            <v>1.19</v>
          </cell>
          <cell r="O3227">
            <v>1.19</v>
          </cell>
          <cell r="P3227">
            <v>1.19</v>
          </cell>
          <cell r="Q3227">
            <v>1.19</v>
          </cell>
          <cell r="R3227">
            <v>1.19</v>
          </cell>
          <cell r="S3227">
            <v>1.2</v>
          </cell>
          <cell r="T3227">
            <v>1.2</v>
          </cell>
          <cell r="U3227">
            <v>1.21</v>
          </cell>
          <cell r="V3227">
            <v>1.21</v>
          </cell>
          <cell r="W3227">
            <v>1.22</v>
          </cell>
          <cell r="X3227">
            <v>1.22</v>
          </cell>
          <cell r="Y3227">
            <v>1.22</v>
          </cell>
          <cell r="Z3227">
            <v>1.19</v>
          </cell>
          <cell r="AA3227">
            <v>1.18</v>
          </cell>
          <cell r="AB3227">
            <v>1.2</v>
          </cell>
          <cell r="AC3227">
            <v>1.2</v>
          </cell>
          <cell r="AD3227">
            <v>1.2</v>
          </cell>
          <cell r="AE3227">
            <v>1.2</v>
          </cell>
          <cell r="AF3227">
            <v>1.2</v>
          </cell>
          <cell r="AG3227">
            <v>1.22</v>
          </cell>
          <cell r="AH3227">
            <v>1.18</v>
          </cell>
          <cell r="AI3227">
            <v>1.1499999999999999</v>
          </cell>
          <cell r="AJ3227">
            <v>1.1200000000000001</v>
          </cell>
          <cell r="AK3227">
            <v>1.1100000000000001</v>
          </cell>
        </row>
        <row r="3228">
          <cell r="A3228" t="str">
            <v>SDGbaseTRAv2_UrbAS_IRTv3PVAXamach</v>
          </cell>
          <cell r="B3228" t="str">
            <v>SIclos6_GOVclos11</v>
          </cell>
          <cell r="C3228" t="str">
            <v>SDGbaseTRAv2_UrbAS_IRTv3</v>
          </cell>
          <cell r="D3228" t="str">
            <v>PVAX</v>
          </cell>
          <cell r="E3228" t="str">
            <v>amach</v>
          </cell>
          <cell r="F3228">
            <v>1</v>
          </cell>
          <cell r="G3228">
            <v>1.18</v>
          </cell>
          <cell r="H3228">
            <v>1.17</v>
          </cell>
          <cell r="I3228">
            <v>1.1599999999999999</v>
          </cell>
          <cell r="J3228">
            <v>1.1499999999999999</v>
          </cell>
          <cell r="K3228">
            <v>1.1499999999999999</v>
          </cell>
          <cell r="L3228">
            <v>1.1499999999999999</v>
          </cell>
          <cell r="M3228">
            <v>1.1499999999999999</v>
          </cell>
          <cell r="N3228">
            <v>1.1599999999999999</v>
          </cell>
          <cell r="O3228">
            <v>1.1599999999999999</v>
          </cell>
          <cell r="P3228">
            <v>1.1599999999999999</v>
          </cell>
          <cell r="Q3228">
            <v>1.1599999999999999</v>
          </cell>
          <cell r="R3228">
            <v>1.1599999999999999</v>
          </cell>
          <cell r="S3228">
            <v>1.1599999999999999</v>
          </cell>
          <cell r="T3228">
            <v>1.1599999999999999</v>
          </cell>
          <cell r="U3228">
            <v>1.17</v>
          </cell>
          <cell r="V3228">
            <v>1.18</v>
          </cell>
          <cell r="W3228">
            <v>1.18</v>
          </cell>
          <cell r="X3228">
            <v>1.18</v>
          </cell>
          <cell r="Y3228">
            <v>1.18</v>
          </cell>
          <cell r="Z3228">
            <v>1.1499999999999999</v>
          </cell>
          <cell r="AA3228">
            <v>1.1399999999999999</v>
          </cell>
          <cell r="AB3228">
            <v>1.1499999999999999</v>
          </cell>
          <cell r="AC3228">
            <v>1.1499999999999999</v>
          </cell>
          <cell r="AD3228">
            <v>1.1499999999999999</v>
          </cell>
          <cell r="AE3228">
            <v>1.1599999999999999</v>
          </cell>
          <cell r="AF3228">
            <v>1.1599999999999999</v>
          </cell>
          <cell r="AG3228">
            <v>1.18</v>
          </cell>
          <cell r="AH3228">
            <v>1.1399999999999999</v>
          </cell>
          <cell r="AI3228">
            <v>1.1100000000000001</v>
          </cell>
          <cell r="AJ3228">
            <v>1.1000000000000001</v>
          </cell>
          <cell r="AK3228">
            <v>1.08</v>
          </cell>
        </row>
        <row r="3229">
          <cell r="A3229" t="str">
            <v>SDGbaseTRAv2_UrbAS_IRTv3PVAXafcel</v>
          </cell>
          <cell r="B3229" t="str">
            <v>SIclos6_GOVclos11</v>
          </cell>
          <cell r="C3229" t="str">
            <v>SDGbaseTRAv2_UrbAS_IRTv3</v>
          </cell>
          <cell r="D3229" t="str">
            <v>PVAX</v>
          </cell>
          <cell r="E3229" t="str">
            <v>afcel</v>
          </cell>
          <cell r="F3229">
            <v>1</v>
          </cell>
          <cell r="G3229">
            <v>1</v>
          </cell>
          <cell r="H3229">
            <v>1.01</v>
          </cell>
          <cell r="I3229">
            <v>0.96</v>
          </cell>
          <cell r="J3229">
            <v>0.94</v>
          </cell>
          <cell r="K3229">
            <v>0.94</v>
          </cell>
          <cell r="L3229">
            <v>0.95</v>
          </cell>
          <cell r="M3229">
            <v>0.99</v>
          </cell>
          <cell r="N3229">
            <v>1.02</v>
          </cell>
          <cell r="O3229">
            <v>1.1599999999999999</v>
          </cell>
          <cell r="P3229">
            <v>1.2</v>
          </cell>
          <cell r="Q3229">
            <v>1.2</v>
          </cell>
          <cell r="R3229">
            <v>1.2</v>
          </cell>
          <cell r="S3229">
            <v>1.2</v>
          </cell>
          <cell r="T3229">
            <v>1.2</v>
          </cell>
          <cell r="U3229">
            <v>1.2</v>
          </cell>
          <cell r="V3229">
            <v>1.22</v>
          </cell>
          <cell r="W3229">
            <v>1.23</v>
          </cell>
          <cell r="X3229">
            <v>1.21</v>
          </cell>
          <cell r="Y3229">
            <v>1.2</v>
          </cell>
          <cell r="Z3229">
            <v>1.06</v>
          </cell>
          <cell r="AA3229">
            <v>0.99</v>
          </cell>
          <cell r="AB3229">
            <v>1.03</v>
          </cell>
          <cell r="AC3229">
            <v>1.03</v>
          </cell>
          <cell r="AD3229">
            <v>1.02</v>
          </cell>
          <cell r="AE3229">
            <v>1.01</v>
          </cell>
          <cell r="AF3229">
            <v>1.01</v>
          </cell>
          <cell r="AG3229">
            <v>1.1100000000000001</v>
          </cell>
          <cell r="AH3229">
            <v>1.02</v>
          </cell>
          <cell r="AI3229">
            <v>0.93</v>
          </cell>
          <cell r="AJ3229">
            <v>0.87</v>
          </cell>
          <cell r="AK3229">
            <v>0.83</v>
          </cell>
        </row>
        <row r="3230">
          <cell r="A3230" t="str">
            <v>SDGbaseTRAv2_UrbAS_IRTv3PVAXaelct</v>
          </cell>
          <cell r="B3230" t="str">
            <v>SIclos6_GOVclos11</v>
          </cell>
          <cell r="C3230" t="str">
            <v>SDGbaseTRAv2_UrbAS_IRTv3</v>
          </cell>
          <cell r="D3230" t="str">
            <v>PVAX</v>
          </cell>
          <cell r="E3230" t="str">
            <v>aelct</v>
          </cell>
          <cell r="F3230">
            <v>1</v>
          </cell>
          <cell r="G3230">
            <v>1</v>
          </cell>
          <cell r="H3230">
            <v>1.01</v>
          </cell>
          <cell r="I3230">
            <v>0.97</v>
          </cell>
          <cell r="J3230">
            <v>0.95</v>
          </cell>
          <cell r="K3230">
            <v>0.95</v>
          </cell>
          <cell r="L3230">
            <v>0.96</v>
          </cell>
          <cell r="M3230">
            <v>1</v>
          </cell>
          <cell r="N3230">
            <v>1.02</v>
          </cell>
          <cell r="O3230">
            <v>1.1599999999999999</v>
          </cell>
          <cell r="P3230">
            <v>1.19</v>
          </cell>
          <cell r="Q3230">
            <v>1.19</v>
          </cell>
          <cell r="R3230">
            <v>1.19</v>
          </cell>
          <cell r="S3230">
            <v>1.19</v>
          </cell>
          <cell r="T3230">
            <v>1.19</v>
          </cell>
          <cell r="U3230">
            <v>1.19</v>
          </cell>
          <cell r="V3230">
            <v>1.21</v>
          </cell>
          <cell r="W3230">
            <v>1.22</v>
          </cell>
          <cell r="X3230">
            <v>1.2</v>
          </cell>
          <cell r="Y3230">
            <v>1.19</v>
          </cell>
          <cell r="Z3230">
            <v>1.06</v>
          </cell>
          <cell r="AA3230">
            <v>1</v>
          </cell>
          <cell r="AB3230">
            <v>1.03</v>
          </cell>
          <cell r="AC3230">
            <v>1.04</v>
          </cell>
          <cell r="AD3230">
            <v>1.03</v>
          </cell>
          <cell r="AE3230">
            <v>1.02</v>
          </cell>
          <cell r="AF3230">
            <v>1.02</v>
          </cell>
          <cell r="AG3230">
            <v>1.1100000000000001</v>
          </cell>
          <cell r="AH3230">
            <v>1.03</v>
          </cell>
          <cell r="AI3230">
            <v>0.94</v>
          </cell>
          <cell r="AJ3230">
            <v>0.89</v>
          </cell>
          <cell r="AK3230">
            <v>0.85</v>
          </cell>
        </row>
        <row r="3231">
          <cell r="A3231" t="str">
            <v>SDGbaseTRAv2_UrbAS_IRTv3PVAXaemch</v>
          </cell>
          <cell r="B3231" t="str">
            <v>SIclos6_GOVclos11</v>
          </cell>
          <cell r="C3231" t="str">
            <v>SDGbaseTRAv2_UrbAS_IRTv3</v>
          </cell>
          <cell r="D3231" t="str">
            <v>PVAX</v>
          </cell>
          <cell r="E3231" t="str">
            <v>aemch</v>
          </cell>
          <cell r="F3231">
            <v>1</v>
          </cell>
          <cell r="G3231">
            <v>1.19</v>
          </cell>
          <cell r="H3231">
            <v>1.19</v>
          </cell>
          <cell r="I3231">
            <v>1.19</v>
          </cell>
          <cell r="J3231">
            <v>1.18</v>
          </cell>
          <cell r="K3231">
            <v>1.19</v>
          </cell>
          <cell r="L3231">
            <v>1.19</v>
          </cell>
          <cell r="M3231">
            <v>1.2</v>
          </cell>
          <cell r="N3231">
            <v>1.2</v>
          </cell>
          <cell r="O3231">
            <v>1.2</v>
          </cell>
          <cell r="P3231">
            <v>1.2</v>
          </cell>
          <cell r="Q3231">
            <v>1.2</v>
          </cell>
          <cell r="R3231">
            <v>1.21</v>
          </cell>
          <cell r="S3231">
            <v>1.21</v>
          </cell>
          <cell r="T3231">
            <v>1.22</v>
          </cell>
          <cell r="U3231">
            <v>1.22</v>
          </cell>
          <cell r="V3231">
            <v>1.23</v>
          </cell>
          <cell r="W3231">
            <v>1.23</v>
          </cell>
          <cell r="X3231">
            <v>1.23</v>
          </cell>
          <cell r="Y3231">
            <v>1.23</v>
          </cell>
          <cell r="Z3231">
            <v>1.21</v>
          </cell>
          <cell r="AA3231">
            <v>1.2</v>
          </cell>
          <cell r="AB3231">
            <v>1.21</v>
          </cell>
          <cell r="AC3231">
            <v>1.21</v>
          </cell>
          <cell r="AD3231">
            <v>1.21</v>
          </cell>
          <cell r="AE3231">
            <v>1.21</v>
          </cell>
          <cell r="AF3231">
            <v>1.21</v>
          </cell>
          <cell r="AG3231">
            <v>1.23</v>
          </cell>
          <cell r="AH3231">
            <v>1.19</v>
          </cell>
          <cell r="AI3231">
            <v>1.1499999999999999</v>
          </cell>
          <cell r="AJ3231">
            <v>1.1299999999999999</v>
          </cell>
          <cell r="AK3231">
            <v>1.1100000000000001</v>
          </cell>
        </row>
        <row r="3232">
          <cell r="A3232" t="str">
            <v>SDGbaseTRAv2_UrbAS_IRTv3PVAXasequ</v>
          </cell>
          <cell r="B3232" t="str">
            <v>SIclos6_GOVclos11</v>
          </cell>
          <cell r="C3232" t="str">
            <v>SDGbaseTRAv2_UrbAS_IRTv3</v>
          </cell>
          <cell r="D3232" t="str">
            <v>PVAX</v>
          </cell>
          <cell r="E3232" t="str">
            <v>asequ</v>
          </cell>
          <cell r="F3232">
            <v>1</v>
          </cell>
          <cell r="G3232">
            <v>1.2</v>
          </cell>
          <cell r="H3232">
            <v>1.17</v>
          </cell>
          <cell r="I3232">
            <v>1.1399999999999999</v>
          </cell>
          <cell r="J3232">
            <v>1.1299999999999999</v>
          </cell>
          <cell r="K3232">
            <v>1.1200000000000001</v>
          </cell>
          <cell r="L3232">
            <v>1.1200000000000001</v>
          </cell>
          <cell r="M3232">
            <v>1.1399999999999999</v>
          </cell>
          <cell r="N3232">
            <v>1.1399999999999999</v>
          </cell>
          <cell r="O3232">
            <v>1.1499999999999999</v>
          </cell>
          <cell r="P3232">
            <v>1.1499999999999999</v>
          </cell>
          <cell r="Q3232">
            <v>1.1399999999999999</v>
          </cell>
          <cell r="R3232">
            <v>1.1399999999999999</v>
          </cell>
          <cell r="S3232">
            <v>1.1399999999999999</v>
          </cell>
          <cell r="T3232">
            <v>1.1399999999999999</v>
          </cell>
          <cell r="U3232">
            <v>1.1499999999999999</v>
          </cell>
          <cell r="V3232">
            <v>1.1499999999999999</v>
          </cell>
          <cell r="W3232">
            <v>1.1599999999999999</v>
          </cell>
          <cell r="X3232">
            <v>1.1599999999999999</v>
          </cell>
          <cell r="Y3232">
            <v>1.1599999999999999</v>
          </cell>
          <cell r="Z3232">
            <v>1.1399999999999999</v>
          </cell>
          <cell r="AA3232">
            <v>1.1299999999999999</v>
          </cell>
          <cell r="AB3232">
            <v>1.1100000000000001</v>
          </cell>
          <cell r="AC3232">
            <v>1.1100000000000001</v>
          </cell>
          <cell r="AD3232">
            <v>1.1200000000000001</v>
          </cell>
          <cell r="AE3232">
            <v>1.1200000000000001</v>
          </cell>
          <cell r="AF3232">
            <v>1.1299999999999999</v>
          </cell>
          <cell r="AG3232">
            <v>1.1499999999999999</v>
          </cell>
          <cell r="AH3232">
            <v>1.1000000000000001</v>
          </cell>
          <cell r="AI3232">
            <v>1.06</v>
          </cell>
          <cell r="AJ3232">
            <v>1.04</v>
          </cell>
          <cell r="AK3232">
            <v>1.03</v>
          </cell>
        </row>
        <row r="3233">
          <cell r="A3233" t="str">
            <v>SDGbaseTRAv2_UrbAS_IRTv3PVAXavehi</v>
          </cell>
          <cell r="B3233" t="str">
            <v>SIclos6_GOVclos11</v>
          </cell>
          <cell r="C3233" t="str">
            <v>SDGbaseTRAv2_UrbAS_IRTv3</v>
          </cell>
          <cell r="D3233" t="str">
            <v>PVAX</v>
          </cell>
          <cell r="E3233" t="str">
            <v>avehi</v>
          </cell>
          <cell r="F3233">
            <v>1</v>
          </cell>
          <cell r="G3233">
            <v>1.18</v>
          </cell>
          <cell r="H3233">
            <v>1.18</v>
          </cell>
          <cell r="I3233">
            <v>1.17</v>
          </cell>
          <cell r="J3233">
            <v>1.1599999999999999</v>
          </cell>
          <cell r="K3233">
            <v>1.1599999999999999</v>
          </cell>
          <cell r="L3233">
            <v>1.1599999999999999</v>
          </cell>
          <cell r="M3233">
            <v>1.17</v>
          </cell>
          <cell r="N3233">
            <v>1.17</v>
          </cell>
          <cell r="O3233">
            <v>1.17</v>
          </cell>
          <cell r="P3233">
            <v>1.17</v>
          </cell>
          <cell r="Q3233">
            <v>1.17</v>
          </cell>
          <cell r="R3233">
            <v>1.18</v>
          </cell>
          <cell r="S3233">
            <v>1.18</v>
          </cell>
          <cell r="T3233">
            <v>1.19</v>
          </cell>
          <cell r="U3233">
            <v>1.19</v>
          </cell>
          <cell r="V3233">
            <v>1.2</v>
          </cell>
          <cell r="W3233">
            <v>1.2</v>
          </cell>
          <cell r="X3233">
            <v>1.2</v>
          </cell>
          <cell r="Y3233">
            <v>1.2</v>
          </cell>
          <cell r="Z3233">
            <v>1.17</v>
          </cell>
          <cell r="AA3233">
            <v>1.1499999999999999</v>
          </cell>
          <cell r="AB3233">
            <v>1.1599999999999999</v>
          </cell>
          <cell r="AC3233">
            <v>1.1599999999999999</v>
          </cell>
          <cell r="AD3233">
            <v>1.17</v>
          </cell>
          <cell r="AE3233">
            <v>1.17</v>
          </cell>
          <cell r="AF3233">
            <v>1.17</v>
          </cell>
          <cell r="AG3233">
            <v>1.2</v>
          </cell>
          <cell r="AH3233">
            <v>1.1599999999999999</v>
          </cell>
          <cell r="AI3233">
            <v>1.1200000000000001</v>
          </cell>
          <cell r="AJ3233">
            <v>1.1000000000000001</v>
          </cell>
          <cell r="AK3233">
            <v>1.0900000000000001</v>
          </cell>
        </row>
        <row r="3234">
          <cell r="A3234" t="str">
            <v>SDGbaseTRAv2_UrbAS_IRTv3PVAXatequ</v>
          </cell>
          <cell r="B3234" t="str">
            <v>SIclos6_GOVclos11</v>
          </cell>
          <cell r="C3234" t="str">
            <v>SDGbaseTRAv2_UrbAS_IRTv3</v>
          </cell>
          <cell r="D3234" t="str">
            <v>PVAX</v>
          </cell>
          <cell r="E3234" t="str">
            <v>atequ</v>
          </cell>
          <cell r="F3234">
            <v>1</v>
          </cell>
          <cell r="G3234">
            <v>1.18</v>
          </cell>
          <cell r="H3234">
            <v>1.17</v>
          </cell>
          <cell r="I3234">
            <v>1.17</v>
          </cell>
          <cell r="J3234">
            <v>1.1599999999999999</v>
          </cell>
          <cell r="K3234">
            <v>1.1599999999999999</v>
          </cell>
          <cell r="L3234">
            <v>1.1599999999999999</v>
          </cell>
          <cell r="M3234">
            <v>1.17</v>
          </cell>
          <cell r="N3234">
            <v>1.18</v>
          </cell>
          <cell r="O3234">
            <v>1.19</v>
          </cell>
          <cell r="P3234">
            <v>1.19</v>
          </cell>
          <cell r="Q3234">
            <v>1.18</v>
          </cell>
          <cell r="R3234">
            <v>1.18</v>
          </cell>
          <cell r="S3234">
            <v>1.19</v>
          </cell>
          <cell r="T3234">
            <v>1.19</v>
          </cell>
          <cell r="U3234">
            <v>1.19</v>
          </cell>
          <cell r="V3234">
            <v>1.2</v>
          </cell>
          <cell r="W3234">
            <v>1.2</v>
          </cell>
          <cell r="X3234">
            <v>1.2</v>
          </cell>
          <cell r="Y3234">
            <v>1.2</v>
          </cell>
          <cell r="Z3234">
            <v>1.17</v>
          </cell>
          <cell r="AA3234">
            <v>1.1599999999999999</v>
          </cell>
          <cell r="AB3234">
            <v>1.1599999999999999</v>
          </cell>
          <cell r="AC3234">
            <v>1.1599999999999999</v>
          </cell>
          <cell r="AD3234">
            <v>1.17</v>
          </cell>
          <cell r="AE3234">
            <v>1.17</v>
          </cell>
          <cell r="AF3234">
            <v>1.17</v>
          </cell>
          <cell r="AG3234">
            <v>1.19</v>
          </cell>
          <cell r="AH3234">
            <v>1.1499999999999999</v>
          </cell>
          <cell r="AI3234">
            <v>1.1100000000000001</v>
          </cell>
          <cell r="AJ3234">
            <v>1.08</v>
          </cell>
          <cell r="AK3234">
            <v>1.07</v>
          </cell>
        </row>
        <row r="3235">
          <cell r="A3235" t="str">
            <v>SDGbaseTRAv2_UrbAS_IRTv3PVAXafurn</v>
          </cell>
          <cell r="B3235" t="str">
            <v>SIclos6_GOVclos11</v>
          </cell>
          <cell r="C3235" t="str">
            <v>SDGbaseTRAv2_UrbAS_IRTv3</v>
          </cell>
          <cell r="D3235" t="str">
            <v>PVAX</v>
          </cell>
          <cell r="E3235" t="str">
            <v>afurn</v>
          </cell>
          <cell r="F3235">
            <v>1</v>
          </cell>
          <cell r="G3235">
            <v>1.19</v>
          </cell>
          <cell r="H3235">
            <v>1.17</v>
          </cell>
          <cell r="I3235">
            <v>1.17</v>
          </cell>
          <cell r="J3235">
            <v>1.1599999999999999</v>
          </cell>
          <cell r="K3235">
            <v>1.1599999999999999</v>
          </cell>
          <cell r="L3235">
            <v>1.1599999999999999</v>
          </cell>
          <cell r="M3235">
            <v>1.1599999999999999</v>
          </cell>
          <cell r="N3235">
            <v>1.17</v>
          </cell>
          <cell r="O3235">
            <v>1.17</v>
          </cell>
          <cell r="P3235">
            <v>1.17</v>
          </cell>
          <cell r="Q3235">
            <v>1.17</v>
          </cell>
          <cell r="R3235">
            <v>1.17</v>
          </cell>
          <cell r="S3235">
            <v>1.17</v>
          </cell>
          <cell r="T3235">
            <v>1.18</v>
          </cell>
          <cell r="U3235">
            <v>1.18</v>
          </cell>
          <cell r="V3235">
            <v>1.19</v>
          </cell>
          <cell r="W3235">
            <v>1.19</v>
          </cell>
          <cell r="X3235">
            <v>1.19</v>
          </cell>
          <cell r="Y3235">
            <v>1.19</v>
          </cell>
          <cell r="Z3235">
            <v>1.17</v>
          </cell>
          <cell r="AA3235">
            <v>1.1599999999999999</v>
          </cell>
          <cell r="AB3235">
            <v>1.17</v>
          </cell>
          <cell r="AC3235">
            <v>1.17</v>
          </cell>
          <cell r="AD3235">
            <v>1.17</v>
          </cell>
          <cell r="AE3235">
            <v>1.17</v>
          </cell>
          <cell r="AF3235">
            <v>1.17</v>
          </cell>
          <cell r="AG3235">
            <v>1.19</v>
          </cell>
          <cell r="AH3235">
            <v>1.1499999999999999</v>
          </cell>
          <cell r="AI3235">
            <v>1.1299999999999999</v>
          </cell>
          <cell r="AJ3235">
            <v>1.1100000000000001</v>
          </cell>
          <cell r="AK3235">
            <v>1.1000000000000001</v>
          </cell>
        </row>
        <row r="3236">
          <cell r="A3236" t="str">
            <v>SDGbaseTRAv2_UrbAS_IRTv3PVAXaoman</v>
          </cell>
          <cell r="B3236" t="str">
            <v>SIclos6_GOVclos11</v>
          </cell>
          <cell r="C3236" t="str">
            <v>SDGbaseTRAv2_UrbAS_IRTv3</v>
          </cell>
          <cell r="D3236" t="str">
            <v>PVAX</v>
          </cell>
          <cell r="E3236" t="str">
            <v>aoman</v>
          </cell>
          <cell r="F3236">
            <v>1</v>
          </cell>
          <cell r="G3236">
            <v>1.1200000000000001</v>
          </cell>
          <cell r="H3236">
            <v>1.1000000000000001</v>
          </cell>
          <cell r="I3236">
            <v>1.06</v>
          </cell>
          <cell r="J3236">
            <v>1.05</v>
          </cell>
          <cell r="K3236">
            <v>1.05</v>
          </cell>
          <cell r="L3236">
            <v>1.05</v>
          </cell>
          <cell r="M3236">
            <v>1.06</v>
          </cell>
          <cell r="N3236">
            <v>1.06</v>
          </cell>
          <cell r="O3236">
            <v>1.1299999999999999</v>
          </cell>
          <cell r="P3236">
            <v>1.1200000000000001</v>
          </cell>
          <cell r="Q3236">
            <v>1.1000000000000001</v>
          </cell>
          <cell r="R3236">
            <v>1.0900000000000001</v>
          </cell>
          <cell r="S3236">
            <v>1.08</v>
          </cell>
          <cell r="T3236">
            <v>1.07</v>
          </cell>
          <cell r="U3236">
            <v>1.07</v>
          </cell>
          <cell r="V3236">
            <v>1.07</v>
          </cell>
          <cell r="W3236">
            <v>1.07</v>
          </cell>
          <cell r="X3236">
            <v>1.07</v>
          </cell>
          <cell r="Y3236">
            <v>1.06</v>
          </cell>
          <cell r="Z3236">
            <v>1.04</v>
          </cell>
          <cell r="AA3236">
            <v>1.03</v>
          </cell>
          <cell r="AB3236">
            <v>1.03</v>
          </cell>
          <cell r="AC3236">
            <v>1.02</v>
          </cell>
          <cell r="AD3236">
            <v>1.03</v>
          </cell>
          <cell r="AE3236">
            <v>1.03</v>
          </cell>
          <cell r="AF3236">
            <v>1.03</v>
          </cell>
          <cell r="AG3236">
            <v>1.04</v>
          </cell>
          <cell r="AH3236">
            <v>1.02</v>
          </cell>
          <cell r="AI3236">
            <v>0.99</v>
          </cell>
          <cell r="AJ3236">
            <v>0.98</v>
          </cell>
          <cell r="AK3236">
            <v>0.98</v>
          </cell>
        </row>
        <row r="3237">
          <cell r="A3237" t="str">
            <v>SDGbaseTRAv2_UrbAS_IRTv3PVAXaelec</v>
          </cell>
          <cell r="B3237" t="str">
            <v>SIclos6_GOVclos11</v>
          </cell>
          <cell r="C3237" t="str">
            <v>SDGbaseTRAv2_UrbAS_IRTv3</v>
          </cell>
          <cell r="D3237" t="str">
            <v>PVAX</v>
          </cell>
          <cell r="E3237" t="str">
            <v>aelec</v>
          </cell>
          <cell r="F3237">
            <v>1</v>
          </cell>
          <cell r="G3237">
            <v>1.1200000000000001</v>
          </cell>
          <cell r="H3237">
            <v>1</v>
          </cell>
          <cell r="I3237">
            <v>1.01</v>
          </cell>
          <cell r="J3237">
            <v>1.05</v>
          </cell>
          <cell r="K3237">
            <v>1.07</v>
          </cell>
          <cell r="L3237">
            <v>1.0900000000000001</v>
          </cell>
          <cell r="M3237">
            <v>1.08</v>
          </cell>
          <cell r="N3237">
            <v>1.05</v>
          </cell>
          <cell r="O3237">
            <v>1.04</v>
          </cell>
          <cell r="P3237">
            <v>1.06</v>
          </cell>
          <cell r="Q3237">
            <v>1.0900000000000001</v>
          </cell>
          <cell r="R3237">
            <v>1.1399999999999999</v>
          </cell>
          <cell r="S3237">
            <v>1.1499999999999999</v>
          </cell>
          <cell r="T3237">
            <v>1.17</v>
          </cell>
          <cell r="U3237">
            <v>1.18</v>
          </cell>
          <cell r="V3237">
            <v>1.18</v>
          </cell>
          <cell r="W3237">
            <v>1.19</v>
          </cell>
          <cell r="X3237">
            <v>1.19</v>
          </cell>
          <cell r="Y3237">
            <v>1.22</v>
          </cell>
          <cell r="Z3237">
            <v>1.24</v>
          </cell>
          <cell r="AA3237">
            <v>1.23</v>
          </cell>
          <cell r="AB3237">
            <v>1.24</v>
          </cell>
          <cell r="AC3237">
            <v>1.28</v>
          </cell>
          <cell r="AD3237">
            <v>1.32</v>
          </cell>
          <cell r="AE3237">
            <v>1.34</v>
          </cell>
          <cell r="AF3237">
            <v>1.36</v>
          </cell>
          <cell r="AG3237">
            <v>1.47</v>
          </cell>
          <cell r="AH3237">
            <v>1.6</v>
          </cell>
          <cell r="AI3237">
            <v>1.72</v>
          </cell>
          <cell r="AJ3237">
            <v>1.83</v>
          </cell>
          <cell r="AK3237">
            <v>1.93</v>
          </cell>
        </row>
        <row r="3238">
          <cell r="A3238" t="str">
            <v>SDGbaseTRAv2_UrbAS_IRTv3PVAXawatr</v>
          </cell>
          <cell r="B3238" t="str">
            <v>SIclos6_GOVclos11</v>
          </cell>
          <cell r="C3238" t="str">
            <v>SDGbaseTRAv2_UrbAS_IRTv3</v>
          </cell>
          <cell r="D3238" t="str">
            <v>PVAX</v>
          </cell>
          <cell r="E3238" t="str">
            <v>awatr</v>
          </cell>
          <cell r="F3238">
            <v>1</v>
          </cell>
          <cell r="G3238">
            <v>0.85</v>
          </cell>
          <cell r="H3238">
            <v>0.89</v>
          </cell>
          <cell r="I3238">
            <v>0.9</v>
          </cell>
          <cell r="J3238">
            <v>0.9</v>
          </cell>
          <cell r="K3238">
            <v>0.92</v>
          </cell>
          <cell r="L3238">
            <v>0.92</v>
          </cell>
          <cell r="M3238">
            <v>0.93</v>
          </cell>
          <cell r="N3238">
            <v>0.93</v>
          </cell>
          <cell r="O3238">
            <v>0.92</v>
          </cell>
          <cell r="P3238">
            <v>0.93</v>
          </cell>
          <cell r="Q3238">
            <v>0.93</v>
          </cell>
          <cell r="R3238">
            <v>0.94</v>
          </cell>
          <cell r="S3238">
            <v>0.96</v>
          </cell>
          <cell r="T3238">
            <v>0.97</v>
          </cell>
          <cell r="U3238">
            <v>0.97</v>
          </cell>
          <cell r="V3238">
            <v>0.97</v>
          </cell>
          <cell r="W3238">
            <v>0.97</v>
          </cell>
          <cell r="X3238">
            <v>0.98</v>
          </cell>
          <cell r="Y3238">
            <v>0.97</v>
          </cell>
          <cell r="Z3238">
            <v>0.95</v>
          </cell>
          <cell r="AA3238">
            <v>0.94</v>
          </cell>
          <cell r="AB3238">
            <v>0.95</v>
          </cell>
          <cell r="AC3238">
            <v>0.96</v>
          </cell>
          <cell r="AD3238">
            <v>0.97</v>
          </cell>
          <cell r="AE3238">
            <v>0.97</v>
          </cell>
          <cell r="AF3238">
            <v>0.97</v>
          </cell>
          <cell r="AG3238">
            <v>0.99</v>
          </cell>
          <cell r="AH3238">
            <v>1.02</v>
          </cell>
          <cell r="AI3238">
            <v>1.03</v>
          </cell>
          <cell r="AJ3238">
            <v>1.04</v>
          </cell>
          <cell r="AK3238">
            <v>1.05</v>
          </cell>
        </row>
        <row r="3239">
          <cell r="A3239" t="str">
            <v>SDGbaseTRAv2_UrbAS_IRTv3PVAXacons</v>
          </cell>
          <cell r="B3239" t="str">
            <v>SIclos6_GOVclos11</v>
          </cell>
          <cell r="C3239" t="str">
            <v>SDGbaseTRAv2_UrbAS_IRTv3</v>
          </cell>
          <cell r="D3239" t="str">
            <v>PVAX</v>
          </cell>
          <cell r="E3239" t="str">
            <v>acons</v>
          </cell>
          <cell r="F3239">
            <v>1</v>
          </cell>
          <cell r="G3239">
            <v>1.1599999999999999</v>
          </cell>
          <cell r="H3239">
            <v>1.1299999999999999</v>
          </cell>
          <cell r="I3239">
            <v>1.1399999999999999</v>
          </cell>
          <cell r="J3239">
            <v>1.1599999999999999</v>
          </cell>
          <cell r="K3239">
            <v>1.1200000000000001</v>
          </cell>
          <cell r="L3239">
            <v>1.1100000000000001</v>
          </cell>
          <cell r="M3239">
            <v>1.1000000000000001</v>
          </cell>
          <cell r="N3239">
            <v>1.1000000000000001</v>
          </cell>
          <cell r="O3239">
            <v>1.0900000000000001</v>
          </cell>
          <cell r="P3239">
            <v>1.1000000000000001</v>
          </cell>
          <cell r="Q3239">
            <v>1.1000000000000001</v>
          </cell>
          <cell r="R3239">
            <v>1.0900000000000001</v>
          </cell>
          <cell r="S3239">
            <v>1.1000000000000001</v>
          </cell>
          <cell r="T3239">
            <v>1.1100000000000001</v>
          </cell>
          <cell r="U3239">
            <v>1.1200000000000001</v>
          </cell>
          <cell r="V3239">
            <v>1.1200000000000001</v>
          </cell>
          <cell r="W3239">
            <v>1.1299999999999999</v>
          </cell>
          <cell r="X3239">
            <v>1.1299999999999999</v>
          </cell>
          <cell r="Y3239">
            <v>1.1299999999999999</v>
          </cell>
          <cell r="Z3239">
            <v>1.1100000000000001</v>
          </cell>
          <cell r="AA3239">
            <v>1.0900000000000001</v>
          </cell>
          <cell r="AB3239">
            <v>1.1000000000000001</v>
          </cell>
          <cell r="AC3239">
            <v>1.1000000000000001</v>
          </cell>
          <cell r="AD3239">
            <v>1.1000000000000001</v>
          </cell>
          <cell r="AE3239">
            <v>1.1000000000000001</v>
          </cell>
          <cell r="AF3239">
            <v>1.1100000000000001</v>
          </cell>
          <cell r="AG3239">
            <v>1.1299999999999999</v>
          </cell>
          <cell r="AH3239">
            <v>1.1100000000000001</v>
          </cell>
          <cell r="AI3239">
            <v>1.1000000000000001</v>
          </cell>
          <cell r="AJ3239">
            <v>1.1000000000000001</v>
          </cell>
          <cell r="AK3239">
            <v>1.1000000000000001</v>
          </cell>
        </row>
        <row r="3240">
          <cell r="A3240" t="str">
            <v>SDGbaseTRAv2_UrbAS_IRTv3PVAXatrad</v>
          </cell>
          <cell r="B3240" t="str">
            <v>SIclos6_GOVclos11</v>
          </cell>
          <cell r="C3240" t="str">
            <v>SDGbaseTRAv2_UrbAS_IRTv3</v>
          </cell>
          <cell r="D3240" t="str">
            <v>PVAX</v>
          </cell>
          <cell r="E3240" t="str">
            <v>atrad</v>
          </cell>
          <cell r="F3240">
            <v>1</v>
          </cell>
          <cell r="G3240">
            <v>1.01</v>
          </cell>
          <cell r="H3240">
            <v>1.02</v>
          </cell>
          <cell r="I3240">
            <v>1.03</v>
          </cell>
          <cell r="J3240">
            <v>1.02</v>
          </cell>
          <cell r="K3240">
            <v>1.02</v>
          </cell>
          <cell r="L3240">
            <v>1.02</v>
          </cell>
          <cell r="M3240">
            <v>1.02</v>
          </cell>
          <cell r="N3240">
            <v>1.02</v>
          </cell>
          <cell r="O3240">
            <v>0.97</v>
          </cell>
          <cell r="P3240">
            <v>0.98</v>
          </cell>
          <cell r="Q3240">
            <v>0.99</v>
          </cell>
          <cell r="R3240">
            <v>1.01</v>
          </cell>
          <cell r="S3240">
            <v>1.02</v>
          </cell>
          <cell r="T3240">
            <v>1.03</v>
          </cell>
          <cell r="U3240">
            <v>1.04</v>
          </cell>
          <cell r="V3240">
            <v>1.05</v>
          </cell>
          <cell r="W3240">
            <v>1.05</v>
          </cell>
          <cell r="X3240">
            <v>1.05</v>
          </cell>
          <cell r="Y3240">
            <v>1.05</v>
          </cell>
          <cell r="Z3240">
            <v>1.02</v>
          </cell>
          <cell r="AA3240">
            <v>1.01</v>
          </cell>
          <cell r="AB3240">
            <v>1.01</v>
          </cell>
          <cell r="AC3240">
            <v>1.01</v>
          </cell>
          <cell r="AD3240">
            <v>1.01</v>
          </cell>
          <cell r="AE3240">
            <v>1.01</v>
          </cell>
          <cell r="AF3240">
            <v>1.01</v>
          </cell>
          <cell r="AG3240">
            <v>1.04</v>
          </cell>
          <cell r="AH3240">
            <v>1.02</v>
          </cell>
          <cell r="AI3240">
            <v>1</v>
          </cell>
          <cell r="AJ3240">
            <v>0.99</v>
          </cell>
          <cell r="AK3240">
            <v>0.99</v>
          </cell>
        </row>
        <row r="3241">
          <cell r="A3241" t="str">
            <v>SDGbaseTRAv2_UrbAS_IRTv3PVAXahotl</v>
          </cell>
          <cell r="B3241" t="str">
            <v>SIclos6_GOVclos11</v>
          </cell>
          <cell r="C3241" t="str">
            <v>SDGbaseTRAv2_UrbAS_IRTv3</v>
          </cell>
          <cell r="D3241" t="str">
            <v>PVAX</v>
          </cell>
          <cell r="E3241" t="str">
            <v>ahotl</v>
          </cell>
          <cell r="F3241">
            <v>1</v>
          </cell>
          <cell r="G3241">
            <v>1.02</v>
          </cell>
          <cell r="H3241">
            <v>1.03</v>
          </cell>
          <cell r="I3241">
            <v>1.02</v>
          </cell>
          <cell r="J3241">
            <v>1.01</v>
          </cell>
          <cell r="K3241">
            <v>1.02</v>
          </cell>
          <cell r="L3241">
            <v>1.02</v>
          </cell>
          <cell r="M3241">
            <v>1.03</v>
          </cell>
          <cell r="N3241">
            <v>1.03</v>
          </cell>
          <cell r="O3241">
            <v>1.04</v>
          </cell>
          <cell r="P3241">
            <v>1.04</v>
          </cell>
          <cell r="Q3241">
            <v>1.03</v>
          </cell>
          <cell r="R3241">
            <v>1.05</v>
          </cell>
          <cell r="S3241">
            <v>1.05</v>
          </cell>
          <cell r="T3241">
            <v>1.06</v>
          </cell>
          <cell r="U3241">
            <v>1.06</v>
          </cell>
          <cell r="V3241">
            <v>1.06</v>
          </cell>
          <cell r="W3241">
            <v>1.07</v>
          </cell>
          <cell r="X3241">
            <v>1.07</v>
          </cell>
          <cell r="Y3241">
            <v>1.07</v>
          </cell>
          <cell r="Z3241">
            <v>1.06</v>
          </cell>
          <cell r="AA3241">
            <v>1.04</v>
          </cell>
          <cell r="AB3241">
            <v>1.05</v>
          </cell>
          <cell r="AC3241">
            <v>1.05</v>
          </cell>
          <cell r="AD3241">
            <v>1.05</v>
          </cell>
          <cell r="AE3241">
            <v>1.05</v>
          </cell>
          <cell r="AF3241">
            <v>1.05</v>
          </cell>
          <cell r="AG3241">
            <v>1.06</v>
          </cell>
          <cell r="AH3241">
            <v>1.06</v>
          </cell>
          <cell r="AI3241">
            <v>1.06</v>
          </cell>
          <cell r="AJ3241">
            <v>1.05</v>
          </cell>
          <cell r="AK3241">
            <v>1.05</v>
          </cell>
        </row>
        <row r="3242">
          <cell r="A3242" t="str">
            <v>SDGbaseTRAv2_UrbAS_IRTv3PVAXaltrp-p</v>
          </cell>
          <cell r="B3242" t="str">
            <v>SIclos6_GOVclos11</v>
          </cell>
          <cell r="C3242" t="str">
            <v>SDGbaseTRAv2_UrbAS_IRTv3</v>
          </cell>
          <cell r="D3242" t="str">
            <v>PVAX</v>
          </cell>
          <cell r="E3242" t="str">
            <v>altrp-p</v>
          </cell>
          <cell r="F3242">
            <v>1</v>
          </cell>
          <cell r="G3242">
            <v>0.98</v>
          </cell>
          <cell r="H3242">
            <v>0.96</v>
          </cell>
          <cell r="I3242">
            <v>0.96</v>
          </cell>
          <cell r="J3242">
            <v>0.96</v>
          </cell>
          <cell r="K3242">
            <v>0.96</v>
          </cell>
          <cell r="L3242">
            <v>0.96</v>
          </cell>
          <cell r="M3242">
            <v>0.96</v>
          </cell>
          <cell r="N3242">
            <v>0.97</v>
          </cell>
          <cell r="O3242">
            <v>0.98</v>
          </cell>
          <cell r="P3242">
            <v>0.99</v>
          </cell>
          <cell r="Q3242">
            <v>0.99</v>
          </cell>
          <cell r="R3242">
            <v>1</v>
          </cell>
          <cell r="S3242">
            <v>1.01</v>
          </cell>
          <cell r="T3242">
            <v>1.02</v>
          </cell>
          <cell r="U3242">
            <v>1.02</v>
          </cell>
          <cell r="V3242">
            <v>1.02</v>
          </cell>
          <cell r="W3242">
            <v>1.03</v>
          </cell>
          <cell r="X3242">
            <v>1.03</v>
          </cell>
          <cell r="Y3242">
            <v>1.02</v>
          </cell>
          <cell r="Z3242">
            <v>1.01</v>
          </cell>
          <cell r="AA3242">
            <v>1</v>
          </cell>
          <cell r="AB3242">
            <v>1</v>
          </cell>
          <cell r="AC3242">
            <v>0.99</v>
          </cell>
          <cell r="AD3242">
            <v>0.99</v>
          </cell>
          <cell r="AE3242">
            <v>0.98</v>
          </cell>
          <cell r="AF3242">
            <v>0.98</v>
          </cell>
          <cell r="AG3242">
            <v>0.98</v>
          </cell>
          <cell r="AH3242">
            <v>0.98</v>
          </cell>
          <cell r="AI3242">
            <v>0.99</v>
          </cell>
          <cell r="AJ3242">
            <v>1</v>
          </cell>
          <cell r="AK3242">
            <v>1</v>
          </cell>
        </row>
        <row r="3243">
          <cell r="A3243" t="str">
            <v>SDGbaseTRAv2_UrbAS_IRTv3PVAXaltrp-f</v>
          </cell>
          <cell r="B3243" t="str">
            <v>SIclos6_GOVclos11</v>
          </cell>
          <cell r="C3243" t="str">
            <v>SDGbaseTRAv2_UrbAS_IRTv3</v>
          </cell>
          <cell r="D3243" t="str">
            <v>PVAX</v>
          </cell>
          <cell r="E3243" t="str">
            <v>altrp-f</v>
          </cell>
          <cell r="F3243">
            <v>1</v>
          </cell>
          <cell r="G3243">
            <v>0.94</v>
          </cell>
          <cell r="H3243">
            <v>0.94</v>
          </cell>
          <cell r="I3243">
            <v>1.01</v>
          </cell>
          <cell r="J3243">
            <v>1.06</v>
          </cell>
          <cell r="K3243">
            <v>1.04</v>
          </cell>
          <cell r="L3243">
            <v>1.03</v>
          </cell>
          <cell r="M3243">
            <v>1.03</v>
          </cell>
          <cell r="N3243">
            <v>1.05</v>
          </cell>
          <cell r="O3243">
            <v>1.06</v>
          </cell>
          <cell r="P3243">
            <v>1.0900000000000001</v>
          </cell>
          <cell r="Q3243">
            <v>1.1299999999999999</v>
          </cell>
          <cell r="R3243">
            <v>1.07</v>
          </cell>
          <cell r="S3243">
            <v>1.03</v>
          </cell>
          <cell r="T3243">
            <v>1.01</v>
          </cell>
          <cell r="U3243">
            <v>1.02</v>
          </cell>
          <cell r="V3243">
            <v>1.02</v>
          </cell>
          <cell r="W3243">
            <v>1.01</v>
          </cell>
          <cell r="X3243">
            <v>1.01</v>
          </cell>
          <cell r="Y3243">
            <v>1.02</v>
          </cell>
          <cell r="Z3243">
            <v>0.96</v>
          </cell>
          <cell r="AA3243">
            <v>0.92</v>
          </cell>
          <cell r="AB3243">
            <v>0.98</v>
          </cell>
          <cell r="AC3243">
            <v>1.01</v>
          </cell>
          <cell r="AD3243">
            <v>1</v>
          </cell>
          <cell r="AE3243">
            <v>0.99</v>
          </cell>
          <cell r="AF3243">
            <v>0.97</v>
          </cell>
          <cell r="AG3243">
            <v>1.07</v>
          </cell>
          <cell r="AH3243">
            <v>1.08</v>
          </cell>
          <cell r="AI3243">
            <v>1.08</v>
          </cell>
          <cell r="AJ3243">
            <v>1.0900000000000001</v>
          </cell>
          <cell r="AK3243">
            <v>1.1000000000000001</v>
          </cell>
        </row>
        <row r="3244">
          <cell r="A3244" t="str">
            <v>SDGbaseTRAv2_UrbAS_IRTv3PVAXaotrp-p</v>
          </cell>
          <cell r="B3244" t="str">
            <v>SIclos6_GOVclos11</v>
          </cell>
          <cell r="C3244" t="str">
            <v>SDGbaseTRAv2_UrbAS_IRTv3</v>
          </cell>
          <cell r="D3244" t="str">
            <v>PVAX</v>
          </cell>
          <cell r="E3244" t="str">
            <v>aotrp-p</v>
          </cell>
          <cell r="F3244">
            <v>1</v>
          </cell>
          <cell r="G3244">
            <v>1.08</v>
          </cell>
          <cell r="H3244">
            <v>1.08</v>
          </cell>
          <cell r="I3244">
            <v>1.0900000000000001</v>
          </cell>
          <cell r="J3244">
            <v>1.08</v>
          </cell>
          <cell r="K3244">
            <v>1.06</v>
          </cell>
          <cell r="L3244">
            <v>1.04</v>
          </cell>
          <cell r="M3244">
            <v>1.02</v>
          </cell>
          <cell r="N3244">
            <v>1.01</v>
          </cell>
          <cell r="O3244">
            <v>0.96</v>
          </cell>
          <cell r="P3244">
            <v>0.96</v>
          </cell>
          <cell r="Q3244">
            <v>0.96</v>
          </cell>
          <cell r="R3244">
            <v>0.98</v>
          </cell>
          <cell r="S3244">
            <v>0.99</v>
          </cell>
          <cell r="T3244">
            <v>0.99</v>
          </cell>
          <cell r="U3244">
            <v>1</v>
          </cell>
          <cell r="V3244">
            <v>1</v>
          </cell>
          <cell r="W3244">
            <v>1</v>
          </cell>
          <cell r="X3244">
            <v>0.99</v>
          </cell>
          <cell r="Y3244">
            <v>0.99</v>
          </cell>
          <cell r="Z3244">
            <v>0.95</v>
          </cell>
          <cell r="AA3244">
            <v>0.93</v>
          </cell>
          <cell r="AB3244">
            <v>0.95</v>
          </cell>
          <cell r="AC3244">
            <v>0.95</v>
          </cell>
          <cell r="AD3244">
            <v>0.95</v>
          </cell>
          <cell r="AE3244">
            <v>0.95</v>
          </cell>
          <cell r="AF3244">
            <v>0.95</v>
          </cell>
          <cell r="AG3244">
            <v>0.99</v>
          </cell>
          <cell r="AH3244">
            <v>0.98</v>
          </cell>
          <cell r="AI3244">
            <v>0.99</v>
          </cell>
          <cell r="AJ3244">
            <v>1.01</v>
          </cell>
          <cell r="AK3244">
            <v>1.02</v>
          </cell>
        </row>
        <row r="3245">
          <cell r="A3245" t="str">
            <v>SDGbaseTRAv2_UrbAS_IRTv3PVAXaotrp-f</v>
          </cell>
          <cell r="B3245" t="str">
            <v>SIclos6_GOVclos11</v>
          </cell>
          <cell r="C3245" t="str">
            <v>SDGbaseTRAv2_UrbAS_IRTv3</v>
          </cell>
          <cell r="D3245" t="str">
            <v>PVAX</v>
          </cell>
          <cell r="E3245" t="str">
            <v>aotrp-f</v>
          </cell>
          <cell r="F3245">
            <v>1</v>
          </cell>
          <cell r="G3245">
            <v>1.01</v>
          </cell>
          <cell r="H3245">
            <v>1.02</v>
          </cell>
          <cell r="I3245">
            <v>1.02</v>
          </cell>
          <cell r="J3245">
            <v>1.01</v>
          </cell>
          <cell r="K3245">
            <v>1</v>
          </cell>
          <cell r="L3245">
            <v>0.99</v>
          </cell>
          <cell r="M3245">
            <v>0.99</v>
          </cell>
          <cell r="N3245">
            <v>0.99</v>
          </cell>
          <cell r="O3245">
            <v>0.98</v>
          </cell>
          <cell r="P3245">
            <v>0.99</v>
          </cell>
          <cell r="Q3245">
            <v>1</v>
          </cell>
          <cell r="R3245">
            <v>1.01</v>
          </cell>
          <cell r="S3245">
            <v>1.01</v>
          </cell>
          <cell r="T3245">
            <v>1</v>
          </cell>
          <cell r="U3245">
            <v>1.01</v>
          </cell>
          <cell r="V3245">
            <v>1.02</v>
          </cell>
          <cell r="W3245">
            <v>1.01</v>
          </cell>
          <cell r="X3245">
            <v>1.01</v>
          </cell>
          <cell r="Y3245">
            <v>1.01</v>
          </cell>
          <cell r="Z3245">
            <v>0.99</v>
          </cell>
          <cell r="AA3245">
            <v>0.98</v>
          </cell>
          <cell r="AB3245">
            <v>0.98</v>
          </cell>
          <cell r="AC3245">
            <v>0.99</v>
          </cell>
          <cell r="AD3245">
            <v>0.99</v>
          </cell>
          <cell r="AE3245">
            <v>0.99</v>
          </cell>
          <cell r="AF3245">
            <v>0.99</v>
          </cell>
          <cell r="AG3245">
            <v>1.01</v>
          </cell>
          <cell r="AH3245">
            <v>1</v>
          </cell>
          <cell r="AI3245">
            <v>1.01</v>
          </cell>
          <cell r="AJ3245">
            <v>1.02</v>
          </cell>
          <cell r="AK3245">
            <v>1.02</v>
          </cell>
        </row>
        <row r="3246">
          <cell r="A3246" t="str">
            <v>SDGbaseTRAv2_UrbAS_IRTv3PVAXaprtr</v>
          </cell>
          <cell r="B3246" t="str">
            <v>SIclos6_GOVclos11</v>
          </cell>
          <cell r="C3246" t="str">
            <v>SDGbaseTRAv2_UrbAS_IRTv3</v>
          </cell>
          <cell r="D3246" t="str">
            <v>PVAX</v>
          </cell>
          <cell r="E3246" t="str">
            <v>aprtr</v>
          </cell>
          <cell r="F3246">
            <v>1</v>
          </cell>
          <cell r="G3246">
            <v>1.02</v>
          </cell>
          <cell r="H3246">
            <v>1.02</v>
          </cell>
          <cell r="I3246">
            <v>1.01</v>
          </cell>
          <cell r="J3246">
            <v>0.99</v>
          </cell>
          <cell r="K3246">
            <v>0.99</v>
          </cell>
          <cell r="L3246">
            <v>0.98</v>
          </cell>
          <cell r="M3246">
            <v>0.99</v>
          </cell>
          <cell r="N3246">
            <v>0.99</v>
          </cell>
          <cell r="O3246">
            <v>0.98</v>
          </cell>
          <cell r="P3246">
            <v>0.98</v>
          </cell>
          <cell r="Q3246">
            <v>0.99</v>
          </cell>
          <cell r="R3246">
            <v>1.01</v>
          </cell>
          <cell r="S3246">
            <v>1.02</v>
          </cell>
          <cell r="T3246">
            <v>1.02</v>
          </cell>
          <cell r="U3246">
            <v>1.03</v>
          </cell>
          <cell r="V3246">
            <v>1.04</v>
          </cell>
          <cell r="W3246">
            <v>1.05</v>
          </cell>
          <cell r="X3246">
            <v>1.05</v>
          </cell>
          <cell r="Y3246">
            <v>1.05</v>
          </cell>
          <cell r="Z3246">
            <v>1.03</v>
          </cell>
          <cell r="AA3246">
            <v>1.02</v>
          </cell>
          <cell r="AB3246">
            <v>1.03</v>
          </cell>
          <cell r="AC3246">
            <v>1.03</v>
          </cell>
          <cell r="AD3246">
            <v>1.03</v>
          </cell>
          <cell r="AE3246">
            <v>1.03</v>
          </cell>
          <cell r="AF3246">
            <v>1.03</v>
          </cell>
          <cell r="AG3246">
            <v>1.05</v>
          </cell>
          <cell r="AH3246">
            <v>1.02</v>
          </cell>
          <cell r="AI3246">
            <v>0.99</v>
          </cell>
          <cell r="AJ3246">
            <v>0.97</v>
          </cell>
          <cell r="AK3246">
            <v>0.96</v>
          </cell>
        </row>
        <row r="3247">
          <cell r="A3247" t="str">
            <v>SDGbaseTRAv2_UrbAS_IRTv3PVAXatrps</v>
          </cell>
          <cell r="B3247" t="str">
            <v>SIclos6_GOVclos11</v>
          </cell>
          <cell r="C3247" t="str">
            <v>SDGbaseTRAv2_UrbAS_IRTv3</v>
          </cell>
          <cell r="D3247" t="str">
            <v>PVAX</v>
          </cell>
          <cell r="E3247" t="str">
            <v>atrps</v>
          </cell>
          <cell r="F3247">
            <v>1</v>
          </cell>
          <cell r="G3247">
            <v>1</v>
          </cell>
          <cell r="H3247">
            <v>1</v>
          </cell>
          <cell r="I3247">
            <v>0.99</v>
          </cell>
          <cell r="J3247">
            <v>0.99</v>
          </cell>
          <cell r="K3247">
            <v>0.99</v>
          </cell>
          <cell r="L3247">
            <v>1</v>
          </cell>
          <cell r="M3247">
            <v>1</v>
          </cell>
          <cell r="N3247">
            <v>0.99</v>
          </cell>
          <cell r="O3247">
            <v>0.99</v>
          </cell>
          <cell r="P3247">
            <v>0.99</v>
          </cell>
          <cell r="Q3247">
            <v>0.98</v>
          </cell>
          <cell r="R3247">
            <v>0.99</v>
          </cell>
          <cell r="S3247">
            <v>1.01</v>
          </cell>
          <cell r="T3247">
            <v>1.01</v>
          </cell>
          <cell r="U3247">
            <v>1.02</v>
          </cell>
          <cell r="V3247">
            <v>1.03</v>
          </cell>
          <cell r="W3247">
            <v>1.03</v>
          </cell>
          <cell r="X3247">
            <v>1.03</v>
          </cell>
          <cell r="Y3247">
            <v>1.03</v>
          </cell>
          <cell r="Z3247">
            <v>1.01</v>
          </cell>
          <cell r="AA3247">
            <v>1</v>
          </cell>
          <cell r="AB3247">
            <v>1.03</v>
          </cell>
          <cell r="AC3247">
            <v>1.04</v>
          </cell>
          <cell r="AD3247">
            <v>1.05</v>
          </cell>
          <cell r="AE3247">
            <v>1.06</v>
          </cell>
          <cell r="AF3247">
            <v>1.06</v>
          </cell>
          <cell r="AG3247">
            <v>1.08</v>
          </cell>
          <cell r="AH3247">
            <v>1.08</v>
          </cell>
          <cell r="AI3247">
            <v>1.08</v>
          </cell>
          <cell r="AJ3247">
            <v>1.08</v>
          </cell>
          <cell r="AK3247">
            <v>1.08</v>
          </cell>
        </row>
        <row r="3248">
          <cell r="A3248" t="str">
            <v>SDGbaseTRAv2_UrbAS_IRTv3PVAXacomm</v>
          </cell>
          <cell r="B3248" t="str">
            <v>SIclos6_GOVclos11</v>
          </cell>
          <cell r="C3248" t="str">
            <v>SDGbaseTRAv2_UrbAS_IRTv3</v>
          </cell>
          <cell r="D3248" t="str">
            <v>PVAX</v>
          </cell>
          <cell r="E3248" t="str">
            <v>acomm</v>
          </cell>
          <cell r="F3248">
            <v>1</v>
          </cell>
          <cell r="G3248">
            <v>0.88</v>
          </cell>
          <cell r="H3248">
            <v>0.92</v>
          </cell>
          <cell r="I3248">
            <v>0.93</v>
          </cell>
          <cell r="J3248">
            <v>0.93</v>
          </cell>
          <cell r="K3248">
            <v>0.94</v>
          </cell>
          <cell r="L3248">
            <v>0.95</v>
          </cell>
          <cell r="M3248">
            <v>0.95</v>
          </cell>
          <cell r="N3248">
            <v>0.96</v>
          </cell>
          <cell r="O3248">
            <v>0.95</v>
          </cell>
          <cell r="P3248">
            <v>0.96</v>
          </cell>
          <cell r="Q3248">
            <v>0.96</v>
          </cell>
          <cell r="R3248">
            <v>0.97</v>
          </cell>
          <cell r="S3248">
            <v>0.98</v>
          </cell>
          <cell r="T3248">
            <v>0.99</v>
          </cell>
          <cell r="U3248">
            <v>0.99</v>
          </cell>
          <cell r="V3248">
            <v>0.99</v>
          </cell>
          <cell r="W3248">
            <v>1</v>
          </cell>
          <cell r="X3248">
            <v>1</v>
          </cell>
          <cell r="Y3248">
            <v>1</v>
          </cell>
          <cell r="Z3248">
            <v>0.98</v>
          </cell>
          <cell r="AA3248">
            <v>0.96</v>
          </cell>
          <cell r="AB3248">
            <v>0.97</v>
          </cell>
          <cell r="AC3248">
            <v>0.97</v>
          </cell>
          <cell r="AD3248">
            <v>0.97</v>
          </cell>
          <cell r="AE3248">
            <v>0.97</v>
          </cell>
          <cell r="AF3248">
            <v>0.98</v>
          </cell>
          <cell r="AG3248">
            <v>1</v>
          </cell>
          <cell r="AH3248">
            <v>1</v>
          </cell>
          <cell r="AI3248">
            <v>1</v>
          </cell>
          <cell r="AJ3248">
            <v>1</v>
          </cell>
          <cell r="AK3248">
            <v>1</v>
          </cell>
        </row>
        <row r="3249">
          <cell r="A3249" t="str">
            <v>SDGbaseTRAv2_UrbAS_IRTv3PVAXafsrv</v>
          </cell>
          <cell r="B3249" t="str">
            <v>SIclos6_GOVclos11</v>
          </cell>
          <cell r="C3249" t="str">
            <v>SDGbaseTRAv2_UrbAS_IRTv3</v>
          </cell>
          <cell r="D3249" t="str">
            <v>PVAX</v>
          </cell>
          <cell r="E3249" t="str">
            <v>afsrv</v>
          </cell>
          <cell r="F3249">
            <v>1</v>
          </cell>
          <cell r="G3249">
            <v>0.96</v>
          </cell>
          <cell r="H3249">
            <v>0.97</v>
          </cell>
          <cell r="I3249">
            <v>0.97</v>
          </cell>
          <cell r="J3249">
            <v>0.97</v>
          </cell>
          <cell r="K3249">
            <v>0.97</v>
          </cell>
          <cell r="L3249">
            <v>0.98</v>
          </cell>
          <cell r="M3249">
            <v>0.98</v>
          </cell>
          <cell r="N3249">
            <v>0.99</v>
          </cell>
          <cell r="O3249">
            <v>0.98</v>
          </cell>
          <cell r="P3249">
            <v>0.98</v>
          </cell>
          <cell r="Q3249">
            <v>0.98</v>
          </cell>
          <cell r="R3249">
            <v>1</v>
          </cell>
          <cell r="S3249">
            <v>1</v>
          </cell>
          <cell r="T3249">
            <v>1.01</v>
          </cell>
          <cell r="U3249">
            <v>1.01</v>
          </cell>
          <cell r="V3249">
            <v>1.02</v>
          </cell>
          <cell r="W3249">
            <v>1.02</v>
          </cell>
          <cell r="X3249">
            <v>1.03</v>
          </cell>
          <cell r="Y3249">
            <v>1.03</v>
          </cell>
          <cell r="Z3249">
            <v>1.01</v>
          </cell>
          <cell r="AA3249">
            <v>1</v>
          </cell>
          <cell r="AB3249">
            <v>1.01</v>
          </cell>
          <cell r="AC3249">
            <v>1.01</v>
          </cell>
          <cell r="AD3249">
            <v>1.01</v>
          </cell>
          <cell r="AE3249">
            <v>1.01</v>
          </cell>
          <cell r="AF3249">
            <v>1.01</v>
          </cell>
          <cell r="AG3249">
            <v>1.03</v>
          </cell>
          <cell r="AH3249">
            <v>1.01</v>
          </cell>
          <cell r="AI3249">
            <v>1</v>
          </cell>
          <cell r="AJ3249">
            <v>0.99</v>
          </cell>
          <cell r="AK3249">
            <v>0.98</v>
          </cell>
        </row>
        <row r="3250">
          <cell r="A3250" t="str">
            <v>SDGbaseTRAv2_UrbAS_IRTv3PVAXabsrv</v>
          </cell>
          <cell r="B3250" t="str">
            <v>SIclos6_GOVclos11</v>
          </cell>
          <cell r="C3250" t="str">
            <v>SDGbaseTRAv2_UrbAS_IRTv3</v>
          </cell>
          <cell r="D3250" t="str">
            <v>PVAX</v>
          </cell>
          <cell r="E3250" t="str">
            <v>absrv</v>
          </cell>
          <cell r="F3250">
            <v>1</v>
          </cell>
          <cell r="G3250">
            <v>0.89</v>
          </cell>
          <cell r="H3250">
            <v>0.91</v>
          </cell>
          <cell r="I3250">
            <v>0.92</v>
          </cell>
          <cell r="J3250">
            <v>0.92</v>
          </cell>
          <cell r="K3250">
            <v>0.93</v>
          </cell>
          <cell r="L3250">
            <v>0.94</v>
          </cell>
          <cell r="M3250">
            <v>0.95</v>
          </cell>
          <cell r="N3250">
            <v>0.95</v>
          </cell>
          <cell r="O3250">
            <v>0.95</v>
          </cell>
          <cell r="P3250">
            <v>0.95</v>
          </cell>
          <cell r="Q3250">
            <v>0.95</v>
          </cell>
          <cell r="R3250">
            <v>0.96</v>
          </cell>
          <cell r="S3250">
            <v>0.97</v>
          </cell>
          <cell r="T3250">
            <v>0.98</v>
          </cell>
          <cell r="U3250">
            <v>0.98</v>
          </cell>
          <cell r="V3250">
            <v>0.99</v>
          </cell>
          <cell r="W3250">
            <v>0.99</v>
          </cell>
          <cell r="X3250">
            <v>1</v>
          </cell>
          <cell r="Y3250">
            <v>1</v>
          </cell>
          <cell r="Z3250">
            <v>0.98</v>
          </cell>
          <cell r="AA3250">
            <v>0.96</v>
          </cell>
          <cell r="AB3250">
            <v>0.97</v>
          </cell>
          <cell r="AC3250">
            <v>0.97</v>
          </cell>
          <cell r="AD3250">
            <v>0.97</v>
          </cell>
          <cell r="AE3250">
            <v>0.97</v>
          </cell>
          <cell r="AF3250">
            <v>0.97</v>
          </cell>
          <cell r="AG3250">
            <v>0.99</v>
          </cell>
          <cell r="AH3250">
            <v>0.99</v>
          </cell>
          <cell r="AI3250">
            <v>0.99</v>
          </cell>
          <cell r="AJ3250">
            <v>0.99</v>
          </cell>
          <cell r="AK3250">
            <v>0.99</v>
          </cell>
        </row>
        <row r="3251">
          <cell r="A3251" t="str">
            <v>SDGbaseTRAv2_UrbAS_IRTv3PVAXagsrv</v>
          </cell>
          <cell r="B3251" t="str">
            <v>SIclos6_GOVclos11</v>
          </cell>
          <cell r="C3251" t="str">
            <v>SDGbaseTRAv2_UrbAS_IRTv3</v>
          </cell>
          <cell r="D3251" t="str">
            <v>PVAX</v>
          </cell>
          <cell r="E3251" t="str">
            <v>agsrv</v>
          </cell>
          <cell r="F3251">
            <v>1</v>
          </cell>
          <cell r="G3251">
            <v>1.01</v>
          </cell>
          <cell r="H3251">
            <v>1.02</v>
          </cell>
          <cell r="I3251">
            <v>1.02</v>
          </cell>
          <cell r="J3251">
            <v>1.02</v>
          </cell>
          <cell r="K3251">
            <v>1.02</v>
          </cell>
          <cell r="L3251">
            <v>1.02</v>
          </cell>
          <cell r="M3251">
            <v>1.03</v>
          </cell>
          <cell r="N3251">
            <v>1.03</v>
          </cell>
          <cell r="O3251">
            <v>1.03</v>
          </cell>
          <cell r="P3251">
            <v>1.03</v>
          </cell>
          <cell r="Q3251">
            <v>1.03</v>
          </cell>
          <cell r="R3251">
            <v>1.04</v>
          </cell>
          <cell r="S3251">
            <v>1.04</v>
          </cell>
          <cell r="T3251">
            <v>1.04</v>
          </cell>
          <cell r="U3251">
            <v>1.05</v>
          </cell>
          <cell r="V3251">
            <v>1.05</v>
          </cell>
          <cell r="W3251">
            <v>1.05</v>
          </cell>
          <cell r="X3251">
            <v>1.06</v>
          </cell>
          <cell r="Y3251">
            <v>1.06</v>
          </cell>
          <cell r="Z3251">
            <v>1.04</v>
          </cell>
          <cell r="AA3251">
            <v>1.03</v>
          </cell>
          <cell r="AB3251">
            <v>1.04</v>
          </cell>
          <cell r="AC3251">
            <v>1.04</v>
          </cell>
          <cell r="AD3251">
            <v>1.04</v>
          </cell>
          <cell r="AE3251">
            <v>1.04</v>
          </cell>
          <cell r="AF3251">
            <v>1.04</v>
          </cell>
          <cell r="AG3251">
            <v>1.05</v>
          </cell>
          <cell r="AH3251">
            <v>1.03</v>
          </cell>
          <cell r="AI3251">
            <v>1.01</v>
          </cell>
          <cell r="AJ3251">
            <v>0.99</v>
          </cell>
          <cell r="AK3251">
            <v>0.98</v>
          </cell>
        </row>
        <row r="3252">
          <cell r="A3252" t="str">
            <v>SDGbaseTRAv2_UrbAS_IRTv3PVAXaosrv</v>
          </cell>
          <cell r="B3252" t="str">
            <v>SIclos6_GOVclos11</v>
          </cell>
          <cell r="C3252" t="str">
            <v>SDGbaseTRAv2_UrbAS_IRTv3</v>
          </cell>
          <cell r="D3252" t="str">
            <v>PVAX</v>
          </cell>
          <cell r="E3252" t="str">
            <v>aosrv</v>
          </cell>
          <cell r="F3252">
            <v>1</v>
          </cell>
          <cell r="G3252">
            <v>1.1399999999999999</v>
          </cell>
          <cell r="H3252">
            <v>1.1200000000000001</v>
          </cell>
          <cell r="I3252">
            <v>1.1000000000000001</v>
          </cell>
          <cell r="J3252">
            <v>1.0900000000000001</v>
          </cell>
          <cell r="K3252">
            <v>1.0900000000000001</v>
          </cell>
          <cell r="L3252">
            <v>1.0900000000000001</v>
          </cell>
          <cell r="M3252">
            <v>1.0900000000000001</v>
          </cell>
          <cell r="N3252">
            <v>1.0900000000000001</v>
          </cell>
          <cell r="O3252">
            <v>1.08</v>
          </cell>
          <cell r="P3252">
            <v>1.0900000000000001</v>
          </cell>
          <cell r="Q3252">
            <v>1.0900000000000001</v>
          </cell>
          <cell r="R3252">
            <v>1.1000000000000001</v>
          </cell>
          <cell r="S3252">
            <v>1.1100000000000001</v>
          </cell>
          <cell r="T3252">
            <v>1.1100000000000001</v>
          </cell>
          <cell r="U3252">
            <v>1.1200000000000001</v>
          </cell>
          <cell r="V3252">
            <v>1.1200000000000001</v>
          </cell>
          <cell r="W3252">
            <v>1.1299999999999999</v>
          </cell>
          <cell r="X3252">
            <v>1.1299999999999999</v>
          </cell>
          <cell r="Y3252">
            <v>1.1299999999999999</v>
          </cell>
          <cell r="Z3252">
            <v>1.1200000000000001</v>
          </cell>
          <cell r="AA3252">
            <v>1.1000000000000001</v>
          </cell>
          <cell r="AB3252">
            <v>1.1000000000000001</v>
          </cell>
          <cell r="AC3252">
            <v>1.1100000000000001</v>
          </cell>
          <cell r="AD3252">
            <v>1.1100000000000001</v>
          </cell>
          <cell r="AE3252">
            <v>1.1100000000000001</v>
          </cell>
          <cell r="AF3252">
            <v>1.1100000000000001</v>
          </cell>
          <cell r="AG3252">
            <v>1.1299999999999999</v>
          </cell>
          <cell r="AH3252">
            <v>1.1299999999999999</v>
          </cell>
          <cell r="AI3252">
            <v>1.1299999999999999</v>
          </cell>
          <cell r="AJ3252">
            <v>1.1299999999999999</v>
          </cell>
          <cell r="AK3252">
            <v>1.1200000000000001</v>
          </cell>
        </row>
        <row r="3253">
          <cell r="A3253" t="str">
            <v>SDGbaseTRAv2_UrbAS_IRTv3EXRXbase</v>
          </cell>
          <cell r="B3253" t="str">
            <v>SIclos6_GOVclos11</v>
          </cell>
          <cell r="C3253" t="str">
            <v>SDGbaseTRAv2_UrbAS_IRTv3</v>
          </cell>
          <cell r="D3253" t="str">
            <v>EXRX</v>
          </cell>
          <cell r="E3253" t="str">
            <v>base</v>
          </cell>
          <cell r="F3253">
            <v>0.99999999999994504</v>
          </cell>
          <cell r="G3253">
            <v>1.0245524071098699</v>
          </cell>
          <cell r="H3253">
            <v>1.0379809899735399</v>
          </cell>
          <cell r="I3253">
            <v>1.0343982194507899</v>
          </cell>
          <cell r="J3253">
            <v>1.0349781722721201</v>
          </cell>
          <cell r="K3253">
            <v>1.03772844103118</v>
          </cell>
          <cell r="L3253">
            <v>1.04127675001964</v>
          </cell>
          <cell r="M3253">
            <v>1.0473899986869399</v>
          </cell>
          <cell r="N3253">
            <v>1.0525551207253701</v>
          </cell>
          <cell r="O3253">
            <v>1.0882912812322301</v>
          </cell>
          <cell r="P3253">
            <v>1.0969110443996199</v>
          </cell>
          <cell r="Q3253">
            <v>1.09817187190079</v>
          </cell>
          <cell r="R3253">
            <v>1.0973395202139</v>
          </cell>
          <cell r="S3253">
            <v>1.0976247035278599</v>
          </cell>
          <cell r="T3253">
            <v>1.09883321563508</v>
          </cell>
          <cell r="U3253">
            <v>1.10018619787085</v>
          </cell>
          <cell r="V3253">
            <v>1.0997758569134499</v>
          </cell>
          <cell r="W3253">
            <v>1.1011903741047899</v>
          </cell>
          <cell r="X3253">
            <v>1.1037663045372801</v>
          </cell>
          <cell r="Y3253">
            <v>1.1030945947433299</v>
          </cell>
          <cell r="Z3253">
            <v>1.10936642344282</v>
          </cell>
          <cell r="AA3253">
            <v>1.11370140765109</v>
          </cell>
          <cell r="AB3253">
            <v>1.11423046500454</v>
          </cell>
          <cell r="AC3253">
            <v>1.1143408955271801</v>
          </cell>
          <cell r="AD3253">
            <v>1.1149048243135999</v>
          </cell>
          <cell r="AE3253">
            <v>1.1147479641554401</v>
          </cell>
          <cell r="AF3253">
            <v>1.11470321915742</v>
          </cell>
          <cell r="AG3253">
            <v>1.1072517210222499</v>
          </cell>
          <cell r="AH3253">
            <v>1.10231154345801</v>
          </cell>
          <cell r="AI3253">
            <v>1.09176238929606</v>
          </cell>
          <cell r="AJ3253">
            <v>1.0838239573648101</v>
          </cell>
          <cell r="AK3253">
            <v>1.0762957823053201</v>
          </cell>
        </row>
        <row r="3254">
          <cell r="A3254" t="str">
            <v>SDGbaseTRAv2_UrbAS_IRTv3GDP_RUNbase</v>
          </cell>
          <cell r="B3254" t="str">
            <v>SIclos6_GOVclos11</v>
          </cell>
          <cell r="C3254" t="str">
            <v>SDGbaseTRAv2_UrbAS_IRTv3</v>
          </cell>
          <cell r="D3254" t="str">
            <v>GDP_RUN</v>
          </cell>
          <cell r="E3254" t="str">
            <v>base</v>
          </cell>
          <cell r="F3254">
            <v>4436.7667702664303</v>
          </cell>
          <cell r="G3254">
            <v>4128.4170357749899</v>
          </cell>
          <cell r="H3254">
            <v>4254.2112291001504</v>
          </cell>
          <cell r="I3254">
            <v>4337.9468061545504</v>
          </cell>
          <cell r="J3254">
            <v>4411.2175784213596</v>
          </cell>
          <cell r="K3254">
            <v>4496.0462590533798</v>
          </cell>
          <cell r="L3254">
            <v>4593.2865719005604</v>
          </cell>
          <cell r="M3254">
            <v>4695.8087066177004</v>
          </cell>
          <cell r="N3254">
            <v>4809.43227108667</v>
          </cell>
          <cell r="O3254">
            <v>4931.1631567772702</v>
          </cell>
          <cell r="P3254">
            <v>5058.5852324118996</v>
          </cell>
          <cell r="Q3254">
            <v>5185.8244074891099</v>
          </cell>
          <cell r="R3254">
            <v>5327.3437157268099</v>
          </cell>
          <cell r="S3254">
            <v>5473.8329634156098</v>
          </cell>
          <cell r="T3254">
            <v>5627.6473054275102</v>
          </cell>
          <cell r="U3254">
            <v>5802.2365804307101</v>
          </cell>
          <cell r="V3254">
            <v>5968.6875169131199</v>
          </cell>
          <cell r="W3254">
            <v>6145.8938539193196</v>
          </cell>
          <cell r="X3254">
            <v>6342.2133209267204</v>
          </cell>
          <cell r="Y3254">
            <v>6527.5333168915604</v>
          </cell>
          <cell r="Z3254">
            <v>6688.7429055034499</v>
          </cell>
          <cell r="AA3254">
            <v>6852.5958623461001</v>
          </cell>
          <cell r="AB3254">
            <v>7051.4461130045001</v>
          </cell>
          <cell r="AC3254">
            <v>7242.4382055304604</v>
          </cell>
          <cell r="AD3254">
            <v>7436.3987695343603</v>
          </cell>
          <cell r="AE3254">
            <v>7635.57800397148</v>
          </cell>
          <cell r="AF3254">
            <v>7840.7447155486498</v>
          </cell>
          <cell r="AG3254">
            <v>8078.2637280908202</v>
          </cell>
          <cell r="AH3254">
            <v>8133.3988842558501</v>
          </cell>
          <cell r="AI3254">
            <v>8168.4504245295802</v>
          </cell>
          <cell r="AJ3254">
            <v>8200.7514419540294</v>
          </cell>
          <cell r="AK3254">
            <v>8223.2533061232898</v>
          </cell>
        </row>
        <row r="3255">
          <cell r="A3255" t="str">
            <v>SDGbaseTRAv2_UrbAS_IRTv3utaxbase</v>
          </cell>
          <cell r="B3255" t="str">
            <v>SIclos6_GOVclos11</v>
          </cell>
          <cell r="C3255" t="str">
            <v>SDGbaseTRAv2_UrbAS_IRTv3</v>
          </cell>
          <cell r="D3255" t="str">
            <v>utax</v>
          </cell>
          <cell r="E3255" t="str">
            <v>base</v>
          </cell>
          <cell r="F3255">
            <v>58.648751329495703</v>
          </cell>
          <cell r="G3255">
            <v>55.569050911750097</v>
          </cell>
          <cell r="H3255">
            <v>57.173087149566797</v>
          </cell>
          <cell r="I3255">
            <v>58.024951151237403</v>
          </cell>
          <cell r="J3255">
            <v>54.402169192815002</v>
          </cell>
          <cell r="K3255">
            <v>55.3727439828982</v>
          </cell>
          <cell r="L3255">
            <v>56.627498262365897</v>
          </cell>
          <cell r="M3255">
            <v>57.566226758191704</v>
          </cell>
          <cell r="N3255">
            <v>57.505655920021098</v>
          </cell>
          <cell r="O3255">
            <v>57.423016162249297</v>
          </cell>
          <cell r="P3255">
            <v>57.985863914290199</v>
          </cell>
          <cell r="Q3255">
            <v>58.481271529277599</v>
          </cell>
          <cell r="R3255">
            <v>60.506987958692697</v>
          </cell>
          <cell r="S3255">
            <v>62.944684835123198</v>
          </cell>
          <cell r="T3255">
            <v>64.553497411268694</v>
          </cell>
          <cell r="U3255">
            <v>66.4091942165539</v>
          </cell>
          <cell r="V3255">
            <v>68.332678450931098</v>
          </cell>
          <cell r="W3255">
            <v>70.377213942738507</v>
          </cell>
          <cell r="X3255">
            <v>72.540357089918302</v>
          </cell>
          <cell r="Y3255">
            <v>73.601005061378203</v>
          </cell>
          <cell r="Z3255">
            <v>75.080205822752404</v>
          </cell>
          <cell r="AA3255">
            <v>76.752945612744895</v>
          </cell>
          <cell r="AB3255">
            <v>77.2392104492952</v>
          </cell>
          <cell r="AC3255">
            <v>77.655843855252698</v>
          </cell>
          <cell r="AD3255">
            <v>80.121401564518294</v>
          </cell>
          <cell r="AE3255">
            <v>82.125113886208197</v>
          </cell>
          <cell r="AF3255">
            <v>83.709246814101306</v>
          </cell>
          <cell r="AG3255">
            <v>85.448419571543297</v>
          </cell>
          <cell r="AH3255">
            <v>88.693168044611994</v>
          </cell>
          <cell r="AI3255">
            <v>92.648853123125903</v>
          </cell>
          <cell r="AJ3255">
            <v>96.356525721120093</v>
          </cell>
          <cell r="AK3255">
            <v>99.309929048522505</v>
          </cell>
        </row>
        <row r="3256">
          <cell r="A3256" t="str">
            <v>SDGbaseTRAv2_UrbAS_IRTv3imptaxbase</v>
          </cell>
          <cell r="B3256" t="str">
            <v>SIclos6_GOVclos11</v>
          </cell>
          <cell r="C3256" t="str">
            <v>SDGbaseTRAv2_UrbAS_IRTv3</v>
          </cell>
          <cell r="D3256" t="str">
            <v>imptax</v>
          </cell>
          <cell r="E3256" t="str">
            <v>base</v>
          </cell>
          <cell r="F3256">
            <v>53.826071644541003</v>
          </cell>
          <cell r="G3256">
            <v>51.0756288020022</v>
          </cell>
          <cell r="H3256">
            <v>53.125793971149903</v>
          </cell>
          <cell r="I3256">
            <v>53.990525832007997</v>
          </cell>
          <cell r="J3256">
            <v>54.835902043870597</v>
          </cell>
          <cell r="K3256">
            <v>56.096534557858099</v>
          </cell>
          <cell r="L3256">
            <v>57.540538103126103</v>
          </cell>
          <cell r="M3256">
            <v>59.167815196548602</v>
          </cell>
          <cell r="N3256">
            <v>60.845113140617798</v>
          </cell>
          <cell r="O3256">
            <v>64.077798955081704</v>
          </cell>
          <cell r="P3256">
            <v>66.1563208841213</v>
          </cell>
          <cell r="Q3256">
            <v>67.832302049406394</v>
          </cell>
          <cell r="R3256">
            <v>69.971937019649502</v>
          </cell>
          <cell r="S3256">
            <v>72.239645676514101</v>
          </cell>
          <cell r="T3256">
            <v>74.697457372442699</v>
          </cell>
          <cell r="U3256">
            <v>77.463627509277202</v>
          </cell>
          <cell r="V3256">
            <v>80.103198565192599</v>
          </cell>
          <cell r="W3256">
            <v>82.978360858922002</v>
          </cell>
          <cell r="X3256">
            <v>86.075350305561201</v>
          </cell>
          <cell r="Y3256">
            <v>88.656234781170397</v>
          </cell>
          <cell r="Z3256">
            <v>91.171452060887304</v>
          </cell>
          <cell r="AA3256">
            <v>93.515968985544504</v>
          </cell>
          <cell r="AB3256">
            <v>96.264925935223303</v>
          </cell>
          <cell r="AC3256">
            <v>98.919937335058506</v>
          </cell>
          <cell r="AD3256">
            <v>101.720203066227</v>
          </cell>
          <cell r="AE3256">
            <v>104.613012553777</v>
          </cell>
          <cell r="AF3256">
            <v>107.66579419120799</v>
          </cell>
          <cell r="AG3256">
            <v>110.808888794803</v>
          </cell>
          <cell r="AH3256">
            <v>110.854348217897</v>
          </cell>
          <cell r="AI3256">
            <v>110.108938531158</v>
          </cell>
          <cell r="AJ3256">
            <v>109.491390712035</v>
          </cell>
          <cell r="AK3256">
            <v>108.72134567824</v>
          </cell>
        </row>
        <row r="3257">
          <cell r="A3257" t="str">
            <v>SDGbaseTRAv2_UrbAS_IRTv3vataxbase</v>
          </cell>
          <cell r="B3257" t="str">
            <v>SIclos6_GOVclos11</v>
          </cell>
          <cell r="C3257" t="str">
            <v>SDGbaseTRAv2_UrbAS_IRTv3</v>
          </cell>
          <cell r="D3257" t="str">
            <v>vatax</v>
          </cell>
          <cell r="E3257" t="str">
            <v>base</v>
          </cell>
          <cell r="F3257">
            <v>2.2587798931727801E-11</v>
          </cell>
          <cell r="G3257">
            <v>5.1272763553671398E-11</v>
          </cell>
          <cell r="H3257">
            <v>1.0459188362342399E-11</v>
          </cell>
          <cell r="I3257">
            <v>7.8443918367758105E-11</v>
          </cell>
          <cell r="J3257">
            <v>-4.8885342550927701E-12</v>
          </cell>
          <cell r="K3257">
            <v>-1.25055545654676E-12</v>
          </cell>
          <cell r="L3257"/>
          <cell r="M3257">
            <v>-4.5474736624479703E-13</v>
          </cell>
          <cell r="N3257">
            <v>1.36424207526136E-12</v>
          </cell>
          <cell r="O3257">
            <v>1.97815102203706E-11</v>
          </cell>
          <cell r="P3257">
            <v>7.9580788603155096E-13</v>
          </cell>
          <cell r="Q3257">
            <v>-1.4210855109300999E-11</v>
          </cell>
          <cell r="R3257">
            <v>9.0949473693549195E-13</v>
          </cell>
          <cell r="S3257"/>
          <cell r="T3257">
            <v>1.2505552378304299E-12</v>
          </cell>
          <cell r="U3257">
            <v>1.70530259666734E-13</v>
          </cell>
          <cell r="V3257">
            <v>-2.6432190071949401E-12</v>
          </cell>
          <cell r="W3257">
            <v>9.3933749927949798E-12</v>
          </cell>
          <cell r="X3257">
            <v>-1.81780360305828E-12</v>
          </cell>
          <cell r="Y3257">
            <v>1.22781784907139E-11</v>
          </cell>
          <cell r="Z3257">
            <v>9.9837958147196204E-12</v>
          </cell>
          <cell r="AA3257">
            <v>-5.6161297596984399E-11</v>
          </cell>
          <cell r="AB3257">
            <v>9.0949478381481393E-12</v>
          </cell>
          <cell r="AC3257">
            <v>1.40971678738336E-11</v>
          </cell>
          <cell r="AD3257">
            <v>-1.02367558864358E-11</v>
          </cell>
          <cell r="AE3257">
            <v>-2.2737373483949401E-12</v>
          </cell>
          <cell r="AF3257">
            <v>-2.9103849556435099E-11</v>
          </cell>
          <cell r="AG3257">
            <v>-3.00390314662887E-11</v>
          </cell>
          <cell r="AH3257">
            <v>-6.8212102634419304E-13</v>
          </cell>
          <cell r="AI3257">
            <v>-3.7516656506571403E-12</v>
          </cell>
          <cell r="AJ3257">
            <v>7.3896444829734401E-12</v>
          </cell>
          <cell r="AK3257">
            <v>1.1254996934327999E-11</v>
          </cell>
        </row>
        <row r="3258">
          <cell r="A3258" t="str">
            <v>SDGbaseTRAv2_UrbAS_IRTv3acttaxbase</v>
          </cell>
          <cell r="B3258" t="str">
            <v>SIclos6_GOVclos11</v>
          </cell>
          <cell r="C3258" t="str">
            <v>SDGbaseTRAv2_UrbAS_IRTv3</v>
          </cell>
          <cell r="D3258" t="str">
            <v>acttax</v>
          </cell>
          <cell r="E3258" t="str">
            <v>base</v>
          </cell>
          <cell r="F3258">
            <v>94.683488898731298</v>
          </cell>
          <cell r="G3258">
            <v>84.010368852022907</v>
          </cell>
          <cell r="H3258">
            <v>84.458213617158293</v>
          </cell>
          <cell r="I3258">
            <v>85.8703045253569</v>
          </cell>
          <cell r="J3258">
            <v>87.993173003277207</v>
          </cell>
          <cell r="K3258">
            <v>89.718859832740193</v>
          </cell>
          <cell r="L3258">
            <v>91.832327613016602</v>
          </cell>
          <cell r="M3258">
            <v>94.217133080637097</v>
          </cell>
          <cell r="N3258">
            <v>97.161946463798998</v>
          </cell>
          <cell r="O3258">
            <v>99.462212300836597</v>
          </cell>
          <cell r="P3258">
            <v>103.061777016036</v>
          </cell>
          <cell r="Q3258">
            <v>107.012468762509</v>
          </cell>
          <cell r="R3258">
            <v>110.586222761378</v>
          </cell>
          <cell r="S3258">
            <v>114.292007056329</v>
          </cell>
          <cell r="T3258">
            <v>118.300494105808</v>
          </cell>
          <cell r="U3258">
            <v>122.967986489</v>
          </cell>
          <cell r="V3258">
            <v>127.624761335966</v>
          </cell>
          <cell r="W3258">
            <v>132.278317495171</v>
          </cell>
          <cell r="X3258">
            <v>137.12188426072501</v>
          </cell>
          <cell r="Y3258">
            <v>142.164544002768</v>
          </cell>
          <cell r="Z3258">
            <v>146.06193464383401</v>
          </cell>
          <cell r="AA3258">
            <v>150.00254225279599</v>
          </cell>
          <cell r="AB3258">
            <v>156.01532358700899</v>
          </cell>
          <cell r="AC3258">
            <v>161.58696774083401</v>
          </cell>
          <cell r="AD3258">
            <v>166.648152952326</v>
          </cell>
          <cell r="AE3258">
            <v>171.87905684906801</v>
          </cell>
          <cell r="AF3258">
            <v>177.216080153002</v>
          </cell>
          <cell r="AG3258">
            <v>184.22806094483599</v>
          </cell>
          <cell r="AH3258">
            <v>185.29797968698199</v>
          </cell>
          <cell r="AI3258">
            <v>185.73000146457301</v>
          </cell>
          <cell r="AJ3258">
            <v>186.02241618178101</v>
          </cell>
          <cell r="AK3258">
            <v>185.99675422270801</v>
          </cell>
        </row>
        <row r="3259">
          <cell r="A3259" t="str">
            <v>SDGbaseTRAv2_UrbAS_IRTv3comtaxbase</v>
          </cell>
          <cell r="B3259" t="str">
            <v>SIclos6_GOVclos11</v>
          </cell>
          <cell r="C3259" t="str">
            <v>SDGbaseTRAv2_UrbAS_IRTv3</v>
          </cell>
          <cell r="D3259" t="str">
            <v>comtax</v>
          </cell>
          <cell r="E3259" t="str">
            <v>base</v>
          </cell>
          <cell r="F3259">
            <v>497.90817031404998</v>
          </cell>
          <cell r="G3259">
            <v>448.32105456956498</v>
          </cell>
          <cell r="H3259">
            <v>447.59233681822099</v>
          </cell>
          <cell r="I3259">
            <v>452.05587384516701</v>
          </cell>
          <cell r="J3259">
            <v>461.730374103717</v>
          </cell>
          <cell r="K3259">
            <v>470.15951830580798</v>
          </cell>
          <cell r="L3259">
            <v>480.70743546011698</v>
          </cell>
          <cell r="M3259">
            <v>492.50893084027001</v>
          </cell>
          <cell r="N3259">
            <v>506.47385830428999</v>
          </cell>
          <cell r="O3259">
            <v>522.62144309947405</v>
          </cell>
          <cell r="P3259">
            <v>539.469236344244</v>
          </cell>
          <cell r="Q3259">
            <v>556.21309409815899</v>
          </cell>
          <cell r="R3259">
            <v>573.39199360640202</v>
          </cell>
          <cell r="S3259">
            <v>590.33894660446799</v>
          </cell>
          <cell r="T3259">
            <v>608.83983946471199</v>
          </cell>
          <cell r="U3259">
            <v>629.93795592664901</v>
          </cell>
          <cell r="V3259">
            <v>650.38619231786902</v>
          </cell>
          <cell r="W3259">
            <v>671.27570407554902</v>
          </cell>
          <cell r="X3259">
            <v>692.95148915044399</v>
          </cell>
          <cell r="Y3259">
            <v>714.14452372357698</v>
          </cell>
          <cell r="Z3259">
            <v>735.78313312904004</v>
          </cell>
          <cell r="AA3259">
            <v>755.28442571872301</v>
          </cell>
          <cell r="AB3259">
            <v>778.93102966302604</v>
          </cell>
          <cell r="AC3259">
            <v>801.75572841215103</v>
          </cell>
          <cell r="AD3259">
            <v>823.72195321152606</v>
          </cell>
          <cell r="AE3259">
            <v>846.76129049373799</v>
          </cell>
          <cell r="AF3259">
            <v>870.76801559120304</v>
          </cell>
          <cell r="AG3259">
            <v>896.01660882979797</v>
          </cell>
          <cell r="AH3259">
            <v>899.12198788542401</v>
          </cell>
          <cell r="AI3259">
            <v>899.55649861969403</v>
          </cell>
          <cell r="AJ3259">
            <v>899.71263970688995</v>
          </cell>
          <cell r="AK3259">
            <v>898.98705054086599</v>
          </cell>
        </row>
        <row r="3260">
          <cell r="A3260" t="str">
            <v>SDGbaseTRAv2_UrbAS_IRTv3DIRTAXbase</v>
          </cell>
          <cell r="B3260" t="str">
            <v>SIclos6_GOVclos11</v>
          </cell>
          <cell r="C3260" t="str">
            <v>SDGbaseTRAv2_UrbAS_IRTv3</v>
          </cell>
          <cell r="D3260" t="str">
            <v>DIRTAX</v>
          </cell>
          <cell r="E3260" t="str">
            <v>base</v>
          </cell>
          <cell r="F3260">
            <v>784.14526173304796</v>
          </cell>
          <cell r="G3260">
            <v>773.04805320262096</v>
          </cell>
          <cell r="H3260">
            <v>776.248224182493</v>
          </cell>
          <cell r="I3260">
            <v>831.36663702341605</v>
          </cell>
          <cell r="J3260">
            <v>892.63862221464501</v>
          </cell>
          <cell r="K3260">
            <v>911.10106502602105</v>
          </cell>
          <cell r="L3260">
            <v>935.71393107634401</v>
          </cell>
          <cell r="M3260">
            <v>964.96284596676105</v>
          </cell>
          <cell r="N3260">
            <v>998.63760674418802</v>
          </cell>
          <cell r="O3260">
            <v>1039.45094074998</v>
          </cell>
          <cell r="P3260">
            <v>1084.9768080889901</v>
          </cell>
          <cell r="Q3260">
            <v>1135.16558634187</v>
          </cell>
          <cell r="R3260">
            <v>1124.9038959301199</v>
          </cell>
          <cell r="S3260">
            <v>1141.44072579058</v>
          </cell>
          <cell r="T3260">
            <v>1157.45663659212</v>
          </cell>
          <cell r="U3260">
            <v>1171.86893367483</v>
          </cell>
          <cell r="V3260">
            <v>1190.3175260484199</v>
          </cell>
          <cell r="W3260">
            <v>1206.9662898983599</v>
          </cell>
          <cell r="X3260">
            <v>1222.26845176189</v>
          </cell>
          <cell r="Y3260">
            <v>1239.17294273789</v>
          </cell>
          <cell r="Z3260">
            <v>1256.0495050808099</v>
          </cell>
          <cell r="AA3260">
            <v>1289.9241135049699</v>
          </cell>
          <cell r="AB3260">
            <v>1322.08989772371</v>
          </cell>
          <cell r="AC3260">
            <v>1343.5421594540301</v>
          </cell>
          <cell r="AD3260">
            <v>1363.3806968884301</v>
          </cell>
          <cell r="AE3260">
            <v>1387.23628643301</v>
          </cell>
          <cell r="AF3260">
            <v>1412.7993499517299</v>
          </cell>
          <cell r="AG3260">
            <v>1441.3209264572799</v>
          </cell>
          <cell r="AH3260">
            <v>1453.6832212070201</v>
          </cell>
          <cell r="AI3260">
            <v>1472.7608267846099</v>
          </cell>
          <cell r="AJ3260">
            <v>1504.3360130961401</v>
          </cell>
          <cell r="AK3260">
            <v>1543.7567338386</v>
          </cell>
        </row>
        <row r="3261">
          <cell r="A3261" t="str">
            <v>SDGbaseTRAv2_UrbAS_IRTv3FACINCbase</v>
          </cell>
          <cell r="B3261" t="str">
            <v>SIclos6_GOVclos11</v>
          </cell>
          <cell r="C3261" t="str">
            <v>SDGbaseTRAv2_UrbAS_IRTv3</v>
          </cell>
          <cell r="D3261" t="str">
            <v>FACINC</v>
          </cell>
          <cell r="E3261" t="str">
            <v>base</v>
          </cell>
          <cell r="F3261">
            <v>108.72526139301399</v>
          </cell>
          <cell r="G3261">
            <v>98.128984471630901</v>
          </cell>
          <cell r="H3261">
            <v>101.96622828339299</v>
          </cell>
          <cell r="I3261">
            <v>104.933862374754</v>
          </cell>
          <cell r="J3261">
            <v>107.59458194928401</v>
          </cell>
          <cell r="K3261">
            <v>110.075268703981</v>
          </cell>
          <cell r="L3261">
            <v>112.80184518305801</v>
          </cell>
          <cell r="M3261">
            <v>115.703319365026</v>
          </cell>
          <cell r="N3261">
            <v>119.201121336434</v>
          </cell>
          <cell r="O3261">
            <v>123.918810162811</v>
          </cell>
          <cell r="P3261">
            <v>128.34590677315299</v>
          </cell>
          <cell r="Q3261">
            <v>132.71352088838901</v>
          </cell>
          <cell r="R3261">
            <v>136.59269059855899</v>
          </cell>
          <cell r="S3261">
            <v>140.886674608307</v>
          </cell>
          <cell r="T3261">
            <v>145.46957410570201</v>
          </cell>
          <cell r="U3261">
            <v>150.83985516639299</v>
          </cell>
          <cell r="V3261">
            <v>156.21329553297801</v>
          </cell>
          <cell r="W3261">
            <v>161.557243397186</v>
          </cell>
          <cell r="X3261">
            <v>166.88276882002299</v>
          </cell>
          <cell r="Y3261">
            <v>172.38495611720899</v>
          </cell>
          <cell r="Z3261">
            <v>183.23658349906299</v>
          </cell>
          <cell r="AA3261">
            <v>191.437458638039</v>
          </cell>
          <cell r="AB3261">
            <v>195.18513412994099</v>
          </cell>
          <cell r="AC3261">
            <v>200.08920565364599</v>
          </cell>
          <cell r="AD3261">
            <v>206.18579744865801</v>
          </cell>
          <cell r="AE3261">
            <v>212.668009600256</v>
          </cell>
          <cell r="AF3261">
            <v>219.296617222458</v>
          </cell>
          <cell r="AG3261">
            <v>219.04145679593501</v>
          </cell>
          <cell r="AH3261">
            <v>221.864470104953</v>
          </cell>
          <cell r="AI3261">
            <v>223.340450620155</v>
          </cell>
          <cell r="AJ3261">
            <v>223.592242710275</v>
          </cell>
          <cell r="AK3261">
            <v>223.12108708105799</v>
          </cell>
        </row>
        <row r="3262">
          <cell r="A3262" t="str">
            <v>SDGbaseTRAv2_UrbAS_IRTv3TRNSFRbase</v>
          </cell>
          <cell r="B3262" t="str">
            <v>SIclos6_GOVclos11</v>
          </cell>
          <cell r="C3262" t="str">
            <v>SDGbaseTRAv2_UrbAS_IRTv3</v>
          </cell>
          <cell r="D3262" t="str">
            <v>TRNSFR</v>
          </cell>
          <cell r="E3262" t="str">
            <v>base</v>
          </cell>
          <cell r="F3262">
            <v>-48.3117601953644</v>
          </cell>
          <cell r="G3262">
            <v>-49.497930199878198</v>
          </cell>
          <cell r="H3262">
            <v>-50.146688674951299</v>
          </cell>
          <cell r="I3262">
            <v>-49.973598724620999</v>
          </cell>
          <cell r="J3262">
            <v>-50.001617266249802</v>
          </cell>
          <cell r="K3262">
            <v>-50.134487591010704</v>
          </cell>
          <cell r="L3262">
            <v>-50.305912643960198</v>
          </cell>
          <cell r="M3262">
            <v>-50.601254447589398</v>
          </cell>
          <cell r="N3262">
            <v>-50.850790584889502</v>
          </cell>
          <cell r="O3262">
            <v>-52.577267401600402</v>
          </cell>
          <cell r="P3262">
            <v>-52.993703332683999</v>
          </cell>
          <cell r="Q3262">
            <v>-53.054616128568199</v>
          </cell>
          <cell r="R3262">
            <v>-53.014403753472898</v>
          </cell>
          <cell r="S3262">
            <v>-53.028181461348801</v>
          </cell>
          <cell r="T3262">
            <v>-53.086566808465903</v>
          </cell>
          <cell r="U3262">
            <v>-53.151931761789299</v>
          </cell>
          <cell r="V3262">
            <v>-53.132107467856997</v>
          </cell>
          <cell r="W3262">
            <v>-53.200445283196999</v>
          </cell>
          <cell r="X3262">
            <v>-53.324893016531398</v>
          </cell>
          <cell r="Y3262">
            <v>-53.292441534045501</v>
          </cell>
          <cell r="Z3262">
            <v>-53.595444618161302</v>
          </cell>
          <cell r="AA3262">
            <v>-53.804875335681999</v>
          </cell>
          <cell r="AB3262">
            <v>-53.830435027671399</v>
          </cell>
          <cell r="AC3262">
            <v>-53.835770120599598</v>
          </cell>
          <cell r="AD3262">
            <v>-53.863014512896598</v>
          </cell>
          <cell r="AE3262">
            <v>-53.855436322551398</v>
          </cell>
          <cell r="AF3262">
            <v>-53.8532746129369</v>
          </cell>
          <cell r="AG3262">
            <v>-53.493279621934299</v>
          </cell>
          <cell r="AH3262">
            <v>-53.254610948128096</v>
          </cell>
          <cell r="AI3262">
            <v>-52.744962741991998</v>
          </cell>
          <cell r="AJ3262">
            <v>-52.361443122202601</v>
          </cell>
          <cell r="AK3262">
            <v>-51.9977437340196</v>
          </cell>
        </row>
        <row r="3263">
          <cell r="A3263" t="str">
            <v>SDGbaseTRAv2_UrbAS_BAUv5PalmaRatiototal</v>
          </cell>
          <cell r="B3263" t="str">
            <v>SIclos6_GOVclos11</v>
          </cell>
          <cell r="C3263" t="str">
            <v>SDGbaseTRAv2_UrbAS_BAUv5</v>
          </cell>
          <cell r="D3263" t="str">
            <v>PalmaRatio</v>
          </cell>
          <cell r="E3263" t="str">
            <v>total</v>
          </cell>
          <cell r="F3263">
            <v>3.69</v>
          </cell>
          <cell r="G3263">
            <v>3.48</v>
          </cell>
          <cell r="H3263">
            <v>3.7</v>
          </cell>
          <cell r="I3263">
            <v>3.66</v>
          </cell>
          <cell r="J3263">
            <v>3.63</v>
          </cell>
          <cell r="K3263">
            <v>3.62</v>
          </cell>
          <cell r="L3263">
            <v>3.62</v>
          </cell>
          <cell r="M3263">
            <v>3.6</v>
          </cell>
          <cell r="N3263">
            <v>3.59</v>
          </cell>
          <cell r="O3263">
            <v>3.58</v>
          </cell>
          <cell r="P3263">
            <v>3.57</v>
          </cell>
          <cell r="Q3263">
            <v>3.55</v>
          </cell>
          <cell r="R3263">
            <v>3.55</v>
          </cell>
          <cell r="S3263">
            <v>3.54</v>
          </cell>
          <cell r="T3263">
            <v>3.53</v>
          </cell>
          <cell r="U3263">
            <v>3.52</v>
          </cell>
          <cell r="V3263">
            <v>3.5</v>
          </cell>
          <cell r="W3263">
            <v>3.49</v>
          </cell>
          <cell r="X3263">
            <v>3.48</v>
          </cell>
          <cell r="Y3263">
            <v>3.45</v>
          </cell>
          <cell r="Z3263">
            <v>3.44</v>
          </cell>
          <cell r="AA3263">
            <v>3.42</v>
          </cell>
          <cell r="AB3263">
            <v>3.41</v>
          </cell>
          <cell r="AC3263">
            <v>3.39</v>
          </cell>
          <cell r="AD3263">
            <v>3.37</v>
          </cell>
          <cell r="AE3263">
            <v>3.35</v>
          </cell>
          <cell r="AF3263">
            <v>3.34</v>
          </cell>
          <cell r="AG3263">
            <v>3.31</v>
          </cell>
          <cell r="AH3263">
            <v>3.24</v>
          </cell>
          <cell r="AI3263">
            <v>3.21</v>
          </cell>
          <cell r="AJ3263">
            <v>3.18</v>
          </cell>
          <cell r="AK3263">
            <v>3.16</v>
          </cell>
        </row>
        <row r="3264">
          <cell r="A3264" t="str">
            <v>SDGbaseTRAv2_UrbAS_BAUv520-20Ratiototal</v>
          </cell>
          <cell r="B3264" t="str">
            <v>SIclos6_GOVclos11</v>
          </cell>
          <cell r="C3264" t="str">
            <v>SDGbaseTRAv2_UrbAS_BAUv5</v>
          </cell>
          <cell r="D3264" t="str">
            <v>20-20Ratio</v>
          </cell>
          <cell r="E3264" t="str">
            <v>total</v>
          </cell>
          <cell r="F3264">
            <v>13.17</v>
          </cell>
          <cell r="G3264">
            <v>12.41</v>
          </cell>
          <cell r="H3264">
            <v>13.23</v>
          </cell>
          <cell r="I3264">
            <v>13.09</v>
          </cell>
          <cell r="J3264">
            <v>12.96</v>
          </cell>
          <cell r="K3264">
            <v>12.94</v>
          </cell>
          <cell r="L3264">
            <v>12.91</v>
          </cell>
          <cell r="M3264">
            <v>12.86</v>
          </cell>
          <cell r="N3264">
            <v>12.83</v>
          </cell>
          <cell r="O3264">
            <v>12.78</v>
          </cell>
          <cell r="P3264">
            <v>12.73</v>
          </cell>
          <cell r="Q3264">
            <v>12.67</v>
          </cell>
          <cell r="R3264">
            <v>12.66</v>
          </cell>
          <cell r="S3264">
            <v>12.61</v>
          </cell>
          <cell r="T3264">
            <v>12.56</v>
          </cell>
          <cell r="U3264">
            <v>12.54</v>
          </cell>
          <cell r="V3264">
            <v>12.48</v>
          </cell>
          <cell r="W3264">
            <v>12.43</v>
          </cell>
          <cell r="X3264">
            <v>12.37</v>
          </cell>
          <cell r="Y3264">
            <v>12.29</v>
          </cell>
          <cell r="Z3264">
            <v>12.24</v>
          </cell>
          <cell r="AA3264">
            <v>12.16</v>
          </cell>
          <cell r="AB3264">
            <v>12.12</v>
          </cell>
          <cell r="AC3264">
            <v>12.02</v>
          </cell>
          <cell r="AD3264">
            <v>11.96</v>
          </cell>
          <cell r="AE3264">
            <v>11.9</v>
          </cell>
          <cell r="AF3264">
            <v>11.85</v>
          </cell>
          <cell r="AG3264">
            <v>11.75</v>
          </cell>
          <cell r="AH3264">
            <v>11.46</v>
          </cell>
          <cell r="AI3264">
            <v>11.34</v>
          </cell>
          <cell r="AJ3264">
            <v>11.25</v>
          </cell>
          <cell r="AK3264">
            <v>11.15</v>
          </cell>
        </row>
        <row r="3265">
          <cell r="A3265" t="str">
            <v>SDGbaseTRAv2_UrbAS_BAUv5C_GVAaawhe</v>
          </cell>
          <cell r="B3265" t="str">
            <v>SIclos6_GOVclos11</v>
          </cell>
          <cell r="C3265" t="str">
            <v>SDGbaseTRAv2_UrbAS_BAUv5</v>
          </cell>
          <cell r="D3265" t="str">
            <v>C_GVA</v>
          </cell>
          <cell r="E3265" t="str">
            <v>aawhe</v>
          </cell>
          <cell r="F3265">
            <v>2.66</v>
          </cell>
          <cell r="G3265">
            <v>2.4900000000000002</v>
          </cell>
          <cell r="H3265">
            <v>2.5499999999999998</v>
          </cell>
          <cell r="I3265">
            <v>2.64</v>
          </cell>
          <cell r="J3265">
            <v>2.73</v>
          </cell>
          <cell r="K3265">
            <v>2.78</v>
          </cell>
          <cell r="L3265">
            <v>2.83</v>
          </cell>
          <cell r="M3265">
            <v>2.85</v>
          </cell>
          <cell r="N3265">
            <v>2.88</v>
          </cell>
          <cell r="O3265">
            <v>3.04</v>
          </cell>
          <cell r="P3265">
            <v>3.08</v>
          </cell>
          <cell r="Q3265">
            <v>3.09</v>
          </cell>
          <cell r="R3265">
            <v>3.15</v>
          </cell>
          <cell r="S3265">
            <v>3.2</v>
          </cell>
          <cell r="T3265">
            <v>3.25</v>
          </cell>
          <cell r="U3265">
            <v>3.31</v>
          </cell>
          <cell r="V3265">
            <v>3.36</v>
          </cell>
          <cell r="W3265">
            <v>3.4</v>
          </cell>
          <cell r="X3265">
            <v>3.45</v>
          </cell>
          <cell r="Y3265">
            <v>3.5</v>
          </cell>
          <cell r="Z3265">
            <v>3.55</v>
          </cell>
          <cell r="AA3265">
            <v>3.6</v>
          </cell>
          <cell r="AB3265">
            <v>3.7</v>
          </cell>
          <cell r="AC3265">
            <v>3.76</v>
          </cell>
          <cell r="AD3265">
            <v>3.82</v>
          </cell>
          <cell r="AE3265">
            <v>3.88</v>
          </cell>
          <cell r="AF3265">
            <v>3.95</v>
          </cell>
          <cell r="AG3265">
            <v>3.98</v>
          </cell>
          <cell r="AH3265">
            <v>3.91</v>
          </cell>
          <cell r="AI3265">
            <v>3.84</v>
          </cell>
          <cell r="AJ3265">
            <v>3.8</v>
          </cell>
          <cell r="AK3265">
            <v>3.75</v>
          </cell>
        </row>
        <row r="3266">
          <cell r="A3266" t="str">
            <v>SDGbaseTRAv2_UrbAS_BAUv5C_GVAaamai</v>
          </cell>
          <cell r="B3266" t="str">
            <v>SIclos6_GOVclos11</v>
          </cell>
          <cell r="C3266" t="str">
            <v>SDGbaseTRAv2_UrbAS_BAUv5</v>
          </cell>
          <cell r="D3266" t="str">
            <v>C_GVA</v>
          </cell>
          <cell r="E3266" t="str">
            <v>aamai</v>
          </cell>
          <cell r="F3266">
            <v>11.93</v>
          </cell>
          <cell r="G3266">
            <v>11.25</v>
          </cell>
          <cell r="H3266">
            <v>11.71</v>
          </cell>
          <cell r="I3266">
            <v>12.2</v>
          </cell>
          <cell r="J3266">
            <v>12.8</v>
          </cell>
          <cell r="K3266">
            <v>13.02</v>
          </cell>
          <cell r="L3266">
            <v>13.3</v>
          </cell>
          <cell r="M3266">
            <v>13.43</v>
          </cell>
          <cell r="N3266">
            <v>13.6</v>
          </cell>
          <cell r="O3266">
            <v>14.69</v>
          </cell>
          <cell r="P3266">
            <v>14.9</v>
          </cell>
          <cell r="Q3266">
            <v>14.91</v>
          </cell>
          <cell r="R3266">
            <v>15.12</v>
          </cell>
          <cell r="S3266">
            <v>15.32</v>
          </cell>
          <cell r="T3266">
            <v>15.48</v>
          </cell>
          <cell r="U3266">
            <v>15.76</v>
          </cell>
          <cell r="V3266">
            <v>15.91</v>
          </cell>
          <cell r="W3266">
            <v>16.02</v>
          </cell>
          <cell r="X3266">
            <v>16.190000000000001</v>
          </cell>
          <cell r="Y3266">
            <v>16.34</v>
          </cell>
          <cell r="Z3266">
            <v>16.53</v>
          </cell>
          <cell r="AA3266">
            <v>16.75</v>
          </cell>
          <cell r="AB3266">
            <v>17.29</v>
          </cell>
          <cell r="AC3266">
            <v>17.559999999999999</v>
          </cell>
          <cell r="AD3266">
            <v>17.8</v>
          </cell>
          <cell r="AE3266">
            <v>18.02</v>
          </cell>
          <cell r="AF3266">
            <v>18.29</v>
          </cell>
          <cell r="AG3266">
            <v>18.190000000000001</v>
          </cell>
          <cell r="AH3266">
            <v>17.510000000000002</v>
          </cell>
          <cell r="AI3266">
            <v>16.850000000000001</v>
          </cell>
          <cell r="AJ3266">
            <v>16.37</v>
          </cell>
          <cell r="AK3266">
            <v>15.87</v>
          </cell>
        </row>
        <row r="3267">
          <cell r="A3267" t="str">
            <v>SDGbaseTRAv2_UrbAS_BAUv5C_GVAaaoce</v>
          </cell>
          <cell r="B3267" t="str">
            <v>SIclos6_GOVclos11</v>
          </cell>
          <cell r="C3267" t="str">
            <v>SDGbaseTRAv2_UrbAS_BAUv5</v>
          </cell>
          <cell r="D3267" t="str">
            <v>C_GVA</v>
          </cell>
          <cell r="E3267" t="str">
            <v>aaoce</v>
          </cell>
          <cell r="F3267">
            <v>0.82</v>
          </cell>
          <cell r="G3267">
            <v>0.75</v>
          </cell>
          <cell r="H3267">
            <v>0.79</v>
          </cell>
          <cell r="I3267">
            <v>0.83</v>
          </cell>
          <cell r="J3267">
            <v>0.87</v>
          </cell>
          <cell r="K3267">
            <v>0.89</v>
          </cell>
          <cell r="L3267">
            <v>0.92</v>
          </cell>
          <cell r="M3267">
            <v>0.93</v>
          </cell>
          <cell r="N3267">
            <v>0.95</v>
          </cell>
          <cell r="O3267">
            <v>1.02</v>
          </cell>
          <cell r="P3267">
            <v>1.05</v>
          </cell>
          <cell r="Q3267">
            <v>1.06</v>
          </cell>
          <cell r="R3267">
            <v>1.08</v>
          </cell>
          <cell r="S3267">
            <v>1.1000000000000001</v>
          </cell>
          <cell r="T3267">
            <v>1.1299999999999999</v>
          </cell>
          <cell r="U3267">
            <v>1.1599999999999999</v>
          </cell>
          <cell r="V3267">
            <v>1.17</v>
          </cell>
          <cell r="W3267">
            <v>1.19</v>
          </cell>
          <cell r="X3267">
            <v>1.22</v>
          </cell>
          <cell r="Y3267">
            <v>1.23</v>
          </cell>
          <cell r="Z3267">
            <v>1.26</v>
          </cell>
          <cell r="AA3267">
            <v>1.28</v>
          </cell>
          <cell r="AB3267">
            <v>1.33</v>
          </cell>
          <cell r="AC3267">
            <v>1.36</v>
          </cell>
          <cell r="AD3267">
            <v>1.39</v>
          </cell>
          <cell r="AE3267">
            <v>1.42</v>
          </cell>
          <cell r="AF3267">
            <v>1.45</v>
          </cell>
          <cell r="AG3267">
            <v>1.46</v>
          </cell>
          <cell r="AH3267">
            <v>1.42</v>
          </cell>
          <cell r="AI3267">
            <v>1.38</v>
          </cell>
          <cell r="AJ3267">
            <v>1.35</v>
          </cell>
          <cell r="AK3267">
            <v>1.32</v>
          </cell>
        </row>
        <row r="3268">
          <cell r="A3268" t="str">
            <v>SDGbaseTRAv2_UrbAS_BAUv5C_GVAaaveg</v>
          </cell>
          <cell r="B3268" t="str">
            <v>SIclos6_GOVclos11</v>
          </cell>
          <cell r="C3268" t="str">
            <v>SDGbaseTRAv2_UrbAS_BAUv5</v>
          </cell>
          <cell r="D3268" t="str">
            <v>C_GVA</v>
          </cell>
          <cell r="E3268" t="str">
            <v>aaveg</v>
          </cell>
          <cell r="F3268">
            <v>6.73</v>
          </cell>
          <cell r="G3268">
            <v>6.46</v>
          </cell>
          <cell r="H3268">
            <v>6.49</v>
          </cell>
          <cell r="I3268">
            <v>6.61</v>
          </cell>
          <cell r="J3268">
            <v>6.76</v>
          </cell>
          <cell r="K3268">
            <v>6.82</v>
          </cell>
          <cell r="L3268">
            <v>6.9</v>
          </cell>
          <cell r="M3268">
            <v>6.95</v>
          </cell>
          <cell r="N3268">
            <v>7.02</v>
          </cell>
          <cell r="O3268">
            <v>7.16</v>
          </cell>
          <cell r="P3268">
            <v>7.23</v>
          </cell>
          <cell r="Q3268">
            <v>7.28</v>
          </cell>
          <cell r="R3268">
            <v>7.41</v>
          </cell>
          <cell r="S3268">
            <v>7.54</v>
          </cell>
          <cell r="T3268">
            <v>7.66</v>
          </cell>
          <cell r="U3268">
            <v>7.79</v>
          </cell>
          <cell r="V3268">
            <v>7.91</v>
          </cell>
          <cell r="W3268">
            <v>8.02</v>
          </cell>
          <cell r="X3268">
            <v>8.1199999999999992</v>
          </cell>
          <cell r="Y3268">
            <v>8.2200000000000006</v>
          </cell>
          <cell r="Z3268">
            <v>8.34</v>
          </cell>
          <cell r="AA3268">
            <v>8.4499999999999993</v>
          </cell>
          <cell r="AB3268">
            <v>8.59</v>
          </cell>
          <cell r="AC3268">
            <v>8.68</v>
          </cell>
          <cell r="AD3268">
            <v>8.81</v>
          </cell>
          <cell r="AE3268">
            <v>8.94</v>
          </cell>
          <cell r="AF3268">
            <v>9.11</v>
          </cell>
          <cell r="AG3268">
            <v>9.2100000000000009</v>
          </cell>
          <cell r="AH3268">
            <v>9.02</v>
          </cell>
          <cell r="AI3268">
            <v>8.8800000000000008</v>
          </cell>
          <cell r="AJ3268">
            <v>8.81</v>
          </cell>
          <cell r="AK3268">
            <v>8.73</v>
          </cell>
        </row>
        <row r="3269">
          <cell r="A3269" t="str">
            <v>SDGbaseTRAv2_UrbAS_BAUv5C_GVAaaofr</v>
          </cell>
          <cell r="B3269" t="str">
            <v>SIclos6_GOVclos11</v>
          </cell>
          <cell r="C3269" t="str">
            <v>SDGbaseTRAv2_UrbAS_BAUv5</v>
          </cell>
          <cell r="D3269" t="str">
            <v>C_GVA</v>
          </cell>
          <cell r="E3269" t="str">
            <v>aaofr</v>
          </cell>
          <cell r="F3269">
            <v>13</v>
          </cell>
          <cell r="G3269">
            <v>12.67</v>
          </cell>
          <cell r="H3269">
            <v>12.99</v>
          </cell>
          <cell r="I3269">
            <v>13.14</v>
          </cell>
          <cell r="J3269">
            <v>13.44</v>
          </cell>
          <cell r="K3269">
            <v>13.65</v>
          </cell>
          <cell r="L3269">
            <v>13.9</v>
          </cell>
          <cell r="M3269">
            <v>14.1</v>
          </cell>
          <cell r="N3269">
            <v>14.32</v>
          </cell>
          <cell r="O3269">
            <v>15.36</v>
          </cell>
          <cell r="P3269">
            <v>15.65</v>
          </cell>
          <cell r="Q3269">
            <v>15.76</v>
          </cell>
          <cell r="R3269">
            <v>16.04</v>
          </cell>
          <cell r="S3269">
            <v>16.36</v>
          </cell>
          <cell r="T3269">
            <v>16.68</v>
          </cell>
          <cell r="U3269">
            <v>17.04</v>
          </cell>
          <cell r="V3269">
            <v>17.38</v>
          </cell>
          <cell r="W3269">
            <v>17.71</v>
          </cell>
          <cell r="X3269">
            <v>17.989999999999998</v>
          </cell>
          <cell r="Y3269">
            <v>18.260000000000002</v>
          </cell>
          <cell r="Z3269">
            <v>18.53</v>
          </cell>
          <cell r="AA3269">
            <v>18.850000000000001</v>
          </cell>
          <cell r="AB3269">
            <v>19.41</v>
          </cell>
          <cell r="AC3269">
            <v>19.78</v>
          </cell>
          <cell r="AD3269">
            <v>20.14</v>
          </cell>
          <cell r="AE3269">
            <v>20.49</v>
          </cell>
          <cell r="AF3269">
            <v>20.92</v>
          </cell>
          <cell r="AG3269">
            <v>21.14</v>
          </cell>
          <cell r="AH3269">
            <v>20.77</v>
          </cell>
          <cell r="AI3269">
            <v>20.239999999999998</v>
          </cell>
          <cell r="AJ3269">
            <v>19.899999999999999</v>
          </cell>
          <cell r="AK3269">
            <v>19.559999999999999</v>
          </cell>
        </row>
        <row r="3270">
          <cell r="A3270" t="str">
            <v>SDGbaseTRAv2_UrbAS_BAUv5C_GVAaagra</v>
          </cell>
          <cell r="B3270" t="str">
            <v>SIclos6_GOVclos11</v>
          </cell>
          <cell r="C3270" t="str">
            <v>SDGbaseTRAv2_UrbAS_BAUv5</v>
          </cell>
          <cell r="D3270" t="str">
            <v>C_GVA</v>
          </cell>
          <cell r="E3270" t="str">
            <v>aagra</v>
          </cell>
          <cell r="F3270">
            <v>6.2</v>
          </cell>
          <cell r="G3270">
            <v>6.2</v>
          </cell>
          <cell r="H3270">
            <v>6.46</v>
          </cell>
          <cell r="I3270">
            <v>6.5</v>
          </cell>
          <cell r="J3270">
            <v>6.61</v>
          </cell>
          <cell r="K3270">
            <v>6.75</v>
          </cell>
          <cell r="L3270">
            <v>6.92</v>
          </cell>
          <cell r="M3270">
            <v>7.11</v>
          </cell>
          <cell r="N3270">
            <v>7.31</v>
          </cell>
          <cell r="O3270">
            <v>7.99</v>
          </cell>
          <cell r="P3270">
            <v>8.26</v>
          </cell>
          <cell r="Q3270">
            <v>8.39</v>
          </cell>
          <cell r="R3270">
            <v>8.61</v>
          </cell>
          <cell r="S3270">
            <v>8.83</v>
          </cell>
          <cell r="T3270">
            <v>9.09</v>
          </cell>
          <cell r="U3270">
            <v>9.3800000000000008</v>
          </cell>
          <cell r="V3270">
            <v>9.64</v>
          </cell>
          <cell r="W3270">
            <v>9.93</v>
          </cell>
          <cell r="X3270">
            <v>10.23</v>
          </cell>
          <cell r="Y3270">
            <v>10.46</v>
          </cell>
          <cell r="Z3270">
            <v>10.67</v>
          </cell>
          <cell r="AA3270">
            <v>10.92</v>
          </cell>
          <cell r="AB3270">
            <v>11.38</v>
          </cell>
          <cell r="AC3270">
            <v>11.71</v>
          </cell>
          <cell r="AD3270">
            <v>11.98</v>
          </cell>
          <cell r="AE3270">
            <v>12.22</v>
          </cell>
          <cell r="AF3270">
            <v>12.49</v>
          </cell>
          <cell r="AG3270">
            <v>12.65</v>
          </cell>
          <cell r="AH3270">
            <v>12.46</v>
          </cell>
          <cell r="AI3270">
            <v>12.1</v>
          </cell>
          <cell r="AJ3270">
            <v>11.83</v>
          </cell>
          <cell r="AK3270">
            <v>11.55</v>
          </cell>
        </row>
        <row r="3271">
          <cell r="A3271" t="str">
            <v>SDGbaseTRAv2_UrbAS_BAUv5C_GVAaaoil</v>
          </cell>
          <cell r="B3271" t="str">
            <v>SIclos6_GOVclos11</v>
          </cell>
          <cell r="C3271" t="str">
            <v>SDGbaseTRAv2_UrbAS_BAUv5</v>
          </cell>
          <cell r="D3271" t="str">
            <v>C_GVA</v>
          </cell>
          <cell r="E3271" t="str">
            <v>aaoil</v>
          </cell>
          <cell r="F3271">
            <v>5.45</v>
          </cell>
          <cell r="G3271">
            <v>4.93</v>
          </cell>
          <cell r="H3271">
            <v>5.09</v>
          </cell>
          <cell r="I3271">
            <v>5.36</v>
          </cell>
          <cell r="J3271">
            <v>5.62</v>
          </cell>
          <cell r="K3271">
            <v>5.75</v>
          </cell>
          <cell r="L3271">
            <v>5.89</v>
          </cell>
          <cell r="M3271">
            <v>5.97</v>
          </cell>
          <cell r="N3271">
            <v>6.05</v>
          </cell>
          <cell r="O3271">
            <v>6.3</v>
          </cell>
          <cell r="P3271">
            <v>6.4</v>
          </cell>
          <cell r="Q3271">
            <v>6.48</v>
          </cell>
          <cell r="R3271">
            <v>6.68</v>
          </cell>
          <cell r="S3271">
            <v>6.86</v>
          </cell>
          <cell r="T3271">
            <v>7.03</v>
          </cell>
          <cell r="U3271">
            <v>7.23</v>
          </cell>
          <cell r="V3271">
            <v>7.38</v>
          </cell>
          <cell r="W3271">
            <v>7.52</v>
          </cell>
          <cell r="X3271">
            <v>7.7</v>
          </cell>
          <cell r="Y3271">
            <v>7.86</v>
          </cell>
          <cell r="Z3271">
            <v>8.0399999999999991</v>
          </cell>
          <cell r="AA3271">
            <v>8.2100000000000009</v>
          </cell>
          <cell r="AB3271">
            <v>8.4600000000000009</v>
          </cell>
          <cell r="AC3271">
            <v>8.6300000000000008</v>
          </cell>
          <cell r="AD3271">
            <v>8.82</v>
          </cell>
          <cell r="AE3271">
            <v>9</v>
          </cell>
          <cell r="AF3271">
            <v>9.24</v>
          </cell>
          <cell r="AG3271">
            <v>9.4</v>
          </cell>
          <cell r="AH3271">
            <v>9.2100000000000009</v>
          </cell>
          <cell r="AI3271">
            <v>9.06</v>
          </cell>
          <cell r="AJ3271">
            <v>8.9700000000000006</v>
          </cell>
          <cell r="AK3271">
            <v>8.85</v>
          </cell>
        </row>
        <row r="3272">
          <cell r="A3272" t="str">
            <v>SDGbaseTRAv2_UrbAS_BAUv5C_GVAaatub</v>
          </cell>
          <cell r="B3272" t="str">
            <v>SIclos6_GOVclos11</v>
          </cell>
          <cell r="C3272" t="str">
            <v>SDGbaseTRAv2_UrbAS_BAUv5</v>
          </cell>
          <cell r="D3272" t="str">
            <v>C_GVA</v>
          </cell>
          <cell r="E3272" t="str">
            <v>aatub</v>
          </cell>
          <cell r="F3272">
            <v>2.95</v>
          </cell>
          <cell r="G3272">
            <v>2.78</v>
          </cell>
          <cell r="H3272">
            <v>2.79</v>
          </cell>
          <cell r="I3272">
            <v>2.86</v>
          </cell>
          <cell r="J3272">
            <v>2.93</v>
          </cell>
          <cell r="K3272">
            <v>2.96</v>
          </cell>
          <cell r="L3272">
            <v>2.99</v>
          </cell>
          <cell r="M3272">
            <v>3.02</v>
          </cell>
          <cell r="N3272">
            <v>3.06</v>
          </cell>
          <cell r="O3272">
            <v>3.13</v>
          </cell>
          <cell r="P3272">
            <v>3.17</v>
          </cell>
          <cell r="Q3272">
            <v>3.19</v>
          </cell>
          <cell r="R3272">
            <v>3.25</v>
          </cell>
          <cell r="S3272">
            <v>3.32</v>
          </cell>
          <cell r="T3272">
            <v>3.37</v>
          </cell>
          <cell r="U3272">
            <v>3.44</v>
          </cell>
          <cell r="V3272">
            <v>3.49</v>
          </cell>
          <cell r="W3272">
            <v>3.53</v>
          </cell>
          <cell r="X3272">
            <v>3.58</v>
          </cell>
          <cell r="Y3272">
            <v>3.63</v>
          </cell>
          <cell r="Z3272">
            <v>3.68</v>
          </cell>
          <cell r="AA3272">
            <v>3.73</v>
          </cell>
          <cell r="AB3272">
            <v>3.8</v>
          </cell>
          <cell r="AC3272">
            <v>3.85</v>
          </cell>
          <cell r="AD3272">
            <v>3.91</v>
          </cell>
          <cell r="AE3272">
            <v>3.97</v>
          </cell>
          <cell r="AF3272">
            <v>4.05</v>
          </cell>
          <cell r="AG3272">
            <v>4.07</v>
          </cell>
          <cell r="AH3272">
            <v>3.97</v>
          </cell>
          <cell r="AI3272">
            <v>3.88</v>
          </cell>
          <cell r="AJ3272">
            <v>3.83</v>
          </cell>
          <cell r="AK3272">
            <v>3.77</v>
          </cell>
        </row>
        <row r="3273">
          <cell r="A3273" t="str">
            <v>SDGbaseTRAv2_UrbAS_BAUv5C_GVAaapul</v>
          </cell>
          <cell r="B3273" t="str">
            <v>SIclos6_GOVclos11</v>
          </cell>
          <cell r="C3273" t="str">
            <v>SDGbaseTRAv2_UrbAS_BAUv5</v>
          </cell>
          <cell r="D3273" t="str">
            <v>C_GVA</v>
          </cell>
          <cell r="E3273" t="str">
            <v>aapul</v>
          </cell>
          <cell r="F3273">
            <v>0.52</v>
          </cell>
          <cell r="G3273">
            <v>0.49</v>
          </cell>
          <cell r="H3273">
            <v>0.49</v>
          </cell>
          <cell r="I3273">
            <v>0.51</v>
          </cell>
          <cell r="J3273">
            <v>0.53</v>
          </cell>
          <cell r="K3273">
            <v>0.54</v>
          </cell>
          <cell r="L3273">
            <v>0.54</v>
          </cell>
          <cell r="M3273">
            <v>0.54</v>
          </cell>
          <cell r="N3273">
            <v>0.55000000000000004</v>
          </cell>
          <cell r="O3273">
            <v>0.55000000000000004</v>
          </cell>
          <cell r="P3273">
            <v>0.56000000000000005</v>
          </cell>
          <cell r="Q3273">
            <v>0.56000000000000005</v>
          </cell>
          <cell r="R3273">
            <v>0.56999999999999995</v>
          </cell>
          <cell r="S3273">
            <v>0.57999999999999996</v>
          </cell>
          <cell r="T3273">
            <v>0.59</v>
          </cell>
          <cell r="U3273">
            <v>0.6</v>
          </cell>
          <cell r="V3273">
            <v>0.61</v>
          </cell>
          <cell r="W3273">
            <v>0.61</v>
          </cell>
          <cell r="X3273">
            <v>0.62</v>
          </cell>
          <cell r="Y3273">
            <v>0.63</v>
          </cell>
          <cell r="Z3273">
            <v>0.64</v>
          </cell>
          <cell r="AA3273">
            <v>0.65</v>
          </cell>
          <cell r="AB3273">
            <v>0.66</v>
          </cell>
          <cell r="AC3273">
            <v>0.67</v>
          </cell>
          <cell r="AD3273">
            <v>0.68</v>
          </cell>
          <cell r="AE3273">
            <v>0.69</v>
          </cell>
          <cell r="AF3273">
            <v>0.7</v>
          </cell>
          <cell r="AG3273">
            <v>0.71</v>
          </cell>
          <cell r="AH3273">
            <v>0.71</v>
          </cell>
          <cell r="AI3273">
            <v>0.7</v>
          </cell>
          <cell r="AJ3273">
            <v>0.7</v>
          </cell>
          <cell r="AK3273">
            <v>0.71</v>
          </cell>
        </row>
        <row r="3274">
          <cell r="A3274" t="str">
            <v>SDGbaseTRAv2_UrbAS_BAUv5C_GVAaasug</v>
          </cell>
          <cell r="B3274" t="str">
            <v>SIclos6_GOVclos11</v>
          </cell>
          <cell r="C3274" t="str">
            <v>SDGbaseTRAv2_UrbAS_BAUv5</v>
          </cell>
          <cell r="D3274" t="str">
            <v>C_GVA</v>
          </cell>
          <cell r="E3274" t="str">
            <v>aasug</v>
          </cell>
          <cell r="F3274">
            <v>3.82</v>
          </cell>
          <cell r="G3274">
            <v>3.66</v>
          </cell>
          <cell r="H3274">
            <v>3.68</v>
          </cell>
          <cell r="I3274">
            <v>3.76</v>
          </cell>
          <cell r="J3274">
            <v>3.87</v>
          </cell>
          <cell r="K3274">
            <v>3.9</v>
          </cell>
          <cell r="L3274">
            <v>3.95</v>
          </cell>
          <cell r="M3274">
            <v>3.97</v>
          </cell>
          <cell r="N3274">
            <v>4</v>
          </cell>
          <cell r="O3274">
            <v>4.18</v>
          </cell>
          <cell r="P3274">
            <v>4.2</v>
          </cell>
          <cell r="Q3274">
            <v>4.18</v>
          </cell>
          <cell r="R3274">
            <v>4.22</v>
          </cell>
          <cell r="S3274">
            <v>4.28</v>
          </cell>
          <cell r="T3274">
            <v>4.34</v>
          </cell>
          <cell r="U3274">
            <v>4.4000000000000004</v>
          </cell>
          <cell r="V3274">
            <v>4.42</v>
          </cell>
          <cell r="W3274">
            <v>4.47</v>
          </cell>
          <cell r="X3274">
            <v>4.54</v>
          </cell>
          <cell r="Y3274">
            <v>4.58</v>
          </cell>
          <cell r="Z3274">
            <v>4.63</v>
          </cell>
          <cell r="AA3274">
            <v>4.66</v>
          </cell>
          <cell r="AB3274">
            <v>4.76</v>
          </cell>
          <cell r="AC3274">
            <v>4.79</v>
          </cell>
          <cell r="AD3274">
            <v>4.83</v>
          </cell>
          <cell r="AE3274">
            <v>4.8600000000000003</v>
          </cell>
          <cell r="AF3274">
            <v>4.92</v>
          </cell>
          <cell r="AG3274">
            <v>4.9800000000000004</v>
          </cell>
          <cell r="AH3274">
            <v>4.92</v>
          </cell>
          <cell r="AI3274">
            <v>4.8499999999999996</v>
          </cell>
          <cell r="AJ3274">
            <v>4.83</v>
          </cell>
          <cell r="AK3274">
            <v>4.8</v>
          </cell>
        </row>
        <row r="3275">
          <cell r="A3275" t="str">
            <v>SDGbaseTRAv2_UrbAS_BAUv5C_GVAaaoth</v>
          </cell>
          <cell r="B3275" t="str">
            <v>SIclos6_GOVclos11</v>
          </cell>
          <cell r="C3275" t="str">
            <v>SDGbaseTRAv2_UrbAS_BAUv5</v>
          </cell>
          <cell r="D3275" t="str">
            <v>C_GVA</v>
          </cell>
          <cell r="E3275" t="str">
            <v>aaoth</v>
          </cell>
          <cell r="F3275">
            <v>7.29</v>
          </cell>
          <cell r="G3275">
            <v>6.77</v>
          </cell>
          <cell r="H3275">
            <v>7.1</v>
          </cell>
          <cell r="I3275">
            <v>7.24</v>
          </cell>
          <cell r="J3275">
            <v>7.43</v>
          </cell>
          <cell r="K3275">
            <v>7.65</v>
          </cell>
          <cell r="L3275">
            <v>7.9</v>
          </cell>
          <cell r="M3275">
            <v>8.17</v>
          </cell>
          <cell r="N3275">
            <v>8.44</v>
          </cell>
          <cell r="O3275">
            <v>9.2899999999999991</v>
          </cell>
          <cell r="P3275">
            <v>9.66</v>
          </cell>
          <cell r="Q3275">
            <v>9.89</v>
          </cell>
          <cell r="R3275">
            <v>10.199999999999999</v>
          </cell>
          <cell r="S3275">
            <v>10.54</v>
          </cell>
          <cell r="T3275">
            <v>10.92</v>
          </cell>
          <cell r="U3275">
            <v>11.37</v>
          </cell>
          <cell r="V3275">
            <v>11.78</v>
          </cell>
          <cell r="W3275">
            <v>12.27</v>
          </cell>
          <cell r="X3275">
            <v>12.85</v>
          </cell>
          <cell r="Y3275">
            <v>13.34</v>
          </cell>
          <cell r="Z3275">
            <v>13.8</v>
          </cell>
          <cell r="AA3275">
            <v>14.3</v>
          </cell>
          <cell r="AB3275">
            <v>14.94</v>
          </cell>
          <cell r="AC3275">
            <v>15.43</v>
          </cell>
          <cell r="AD3275">
            <v>15.88</v>
          </cell>
          <cell r="AE3275">
            <v>16.34</v>
          </cell>
          <cell r="AF3275">
            <v>16.87</v>
          </cell>
          <cell r="AG3275">
            <v>17.36</v>
          </cell>
          <cell r="AH3275">
            <v>17.02</v>
          </cell>
          <cell r="AI3275">
            <v>16.47</v>
          </cell>
          <cell r="AJ3275">
            <v>15.97</v>
          </cell>
          <cell r="AK3275">
            <v>15.45</v>
          </cell>
        </row>
        <row r="3276">
          <cell r="A3276" t="str">
            <v>SDGbaseTRAv2_UrbAS_BAUv5C_GVAalani</v>
          </cell>
          <cell r="B3276" t="str">
            <v>SIclos6_GOVclos11</v>
          </cell>
          <cell r="C3276" t="str">
            <v>SDGbaseTRAv2_UrbAS_BAUv5</v>
          </cell>
          <cell r="D3276" t="str">
            <v>C_GVA</v>
          </cell>
          <cell r="E3276" t="str">
            <v>alani</v>
          </cell>
          <cell r="F3276">
            <v>27.55</v>
          </cell>
          <cell r="G3276">
            <v>22.03</v>
          </cell>
          <cell r="H3276">
            <v>24.11</v>
          </cell>
          <cell r="I3276">
            <v>24.85</v>
          </cell>
          <cell r="J3276">
            <v>25.61</v>
          </cell>
          <cell r="K3276">
            <v>26.34</v>
          </cell>
          <cell r="L3276">
            <v>26.94</v>
          </cell>
          <cell r="M3276">
            <v>27.53</v>
          </cell>
          <cell r="N3276">
            <v>28.29</v>
          </cell>
          <cell r="O3276">
            <v>31.1</v>
          </cell>
          <cell r="P3276">
            <v>31.7</v>
          </cell>
          <cell r="Q3276">
            <v>32.020000000000003</v>
          </cell>
          <cell r="R3276">
            <v>32.92</v>
          </cell>
          <cell r="S3276">
            <v>33.94</v>
          </cell>
          <cell r="T3276">
            <v>35.03</v>
          </cell>
          <cell r="U3276">
            <v>36.15</v>
          </cell>
          <cell r="V3276">
            <v>37.24</v>
          </cell>
          <cell r="W3276">
            <v>38.49</v>
          </cell>
          <cell r="X3276">
            <v>39.869999999999997</v>
          </cell>
          <cell r="Y3276">
            <v>41.08</v>
          </cell>
          <cell r="Z3276">
            <v>42.16</v>
          </cell>
          <cell r="AA3276">
            <v>43.29</v>
          </cell>
          <cell r="AB3276">
            <v>45.5</v>
          </cell>
          <cell r="AC3276">
            <v>46.74</v>
          </cell>
          <cell r="AD3276">
            <v>47.77</v>
          </cell>
          <cell r="AE3276">
            <v>48.85</v>
          </cell>
          <cell r="AF3276">
            <v>50.22</v>
          </cell>
          <cell r="AG3276">
            <v>51.2</v>
          </cell>
          <cell r="AH3276">
            <v>52.4</v>
          </cell>
          <cell r="AI3276">
            <v>52.49</v>
          </cell>
          <cell r="AJ3276">
            <v>52.15</v>
          </cell>
          <cell r="AK3276">
            <v>51.6</v>
          </cell>
        </row>
        <row r="3277">
          <cell r="A3277" t="str">
            <v>SDGbaseTRAv2_UrbAS_BAUv5C_GVAafore</v>
          </cell>
          <cell r="B3277" t="str">
            <v>SIclos6_GOVclos11</v>
          </cell>
          <cell r="C3277" t="str">
            <v>SDGbaseTRAv2_UrbAS_BAUv5</v>
          </cell>
          <cell r="D3277" t="str">
            <v>C_GVA</v>
          </cell>
          <cell r="E3277" t="str">
            <v>afore</v>
          </cell>
          <cell r="F3277">
            <v>6.49</v>
          </cell>
          <cell r="G3277">
            <v>5.89</v>
          </cell>
          <cell r="H3277">
            <v>6.03</v>
          </cell>
          <cell r="I3277">
            <v>6.18</v>
          </cell>
          <cell r="J3277">
            <v>6.33</v>
          </cell>
          <cell r="K3277">
            <v>6.39</v>
          </cell>
          <cell r="L3277">
            <v>6.47</v>
          </cell>
          <cell r="M3277">
            <v>6.51</v>
          </cell>
          <cell r="N3277">
            <v>6.64</v>
          </cell>
          <cell r="O3277">
            <v>6.92</v>
          </cell>
          <cell r="P3277">
            <v>7.06</v>
          </cell>
          <cell r="Q3277">
            <v>7.06</v>
          </cell>
          <cell r="R3277">
            <v>7.19</v>
          </cell>
          <cell r="S3277">
            <v>7.3</v>
          </cell>
          <cell r="T3277">
            <v>7.4</v>
          </cell>
          <cell r="U3277">
            <v>7.63</v>
          </cell>
          <cell r="V3277">
            <v>7.82</v>
          </cell>
          <cell r="W3277">
            <v>8.0399999999999991</v>
          </cell>
          <cell r="X3277">
            <v>8.27</v>
          </cell>
          <cell r="Y3277">
            <v>8.5399999999999991</v>
          </cell>
          <cell r="Z3277">
            <v>8.7100000000000009</v>
          </cell>
          <cell r="AA3277">
            <v>8.8699999999999992</v>
          </cell>
          <cell r="AB3277">
            <v>9.0500000000000007</v>
          </cell>
          <cell r="AC3277">
            <v>9.18</v>
          </cell>
          <cell r="AD3277">
            <v>9.33</v>
          </cell>
          <cell r="AE3277">
            <v>9.48</v>
          </cell>
          <cell r="AF3277">
            <v>9.67</v>
          </cell>
          <cell r="AG3277">
            <v>9.8000000000000007</v>
          </cell>
          <cell r="AH3277">
            <v>9.6300000000000008</v>
          </cell>
          <cell r="AI3277">
            <v>9.4600000000000009</v>
          </cell>
          <cell r="AJ3277">
            <v>9.3699999999999992</v>
          </cell>
          <cell r="AK3277">
            <v>9.27</v>
          </cell>
        </row>
        <row r="3278">
          <cell r="A3278" t="str">
            <v>SDGbaseTRAv2_UrbAS_BAUv5C_GVAafish</v>
          </cell>
          <cell r="B3278" t="str">
            <v>SIclos6_GOVclos11</v>
          </cell>
          <cell r="C3278" t="str">
            <v>SDGbaseTRAv2_UrbAS_BAUv5</v>
          </cell>
          <cell r="D3278" t="str">
            <v>C_GVA</v>
          </cell>
          <cell r="E3278" t="str">
            <v>afish</v>
          </cell>
          <cell r="F3278">
            <v>7.37</v>
          </cell>
          <cell r="G3278">
            <v>6.91</v>
          </cell>
          <cell r="H3278">
            <v>7.21</v>
          </cell>
          <cell r="I3278">
            <v>7.27</v>
          </cell>
          <cell r="J3278">
            <v>7.39</v>
          </cell>
          <cell r="K3278">
            <v>7.55</v>
          </cell>
          <cell r="L3278">
            <v>7.73</v>
          </cell>
          <cell r="M3278">
            <v>7.91</v>
          </cell>
          <cell r="N3278">
            <v>8.1199999999999992</v>
          </cell>
          <cell r="O3278">
            <v>8.83</v>
          </cell>
          <cell r="P3278">
            <v>9.1199999999999992</v>
          </cell>
          <cell r="Q3278">
            <v>9.3000000000000007</v>
          </cell>
          <cell r="R3278">
            <v>9.5500000000000007</v>
          </cell>
          <cell r="S3278">
            <v>9.82</v>
          </cell>
          <cell r="T3278">
            <v>10.11</v>
          </cell>
          <cell r="U3278">
            <v>10.46</v>
          </cell>
          <cell r="V3278">
            <v>10.76</v>
          </cell>
          <cell r="W3278">
            <v>11.1</v>
          </cell>
          <cell r="X3278">
            <v>11.49</v>
          </cell>
          <cell r="Y3278">
            <v>11.83</v>
          </cell>
          <cell r="Z3278">
            <v>12.16</v>
          </cell>
          <cell r="AA3278">
            <v>12.52</v>
          </cell>
          <cell r="AB3278">
            <v>13.12</v>
          </cell>
          <cell r="AC3278">
            <v>13.56</v>
          </cell>
          <cell r="AD3278">
            <v>13.94</v>
          </cell>
          <cell r="AE3278">
            <v>14.3</v>
          </cell>
          <cell r="AF3278">
            <v>14.69</v>
          </cell>
          <cell r="AG3278">
            <v>15.05</v>
          </cell>
          <cell r="AH3278">
            <v>15.11</v>
          </cell>
          <cell r="AI3278">
            <v>14.97</v>
          </cell>
          <cell r="AJ3278">
            <v>14.84</v>
          </cell>
          <cell r="AK3278">
            <v>14.67</v>
          </cell>
        </row>
        <row r="3279">
          <cell r="A3279" t="str">
            <v>SDGbaseTRAv2_UrbAS_BAUv5C_GVAacoal</v>
          </cell>
          <cell r="B3279" t="str">
            <v>SIclos6_GOVclos11</v>
          </cell>
          <cell r="C3279" t="str">
            <v>SDGbaseTRAv2_UrbAS_BAUv5</v>
          </cell>
          <cell r="D3279" t="str">
            <v>C_GVA</v>
          </cell>
          <cell r="E3279" t="str">
            <v>acoal</v>
          </cell>
          <cell r="F3279">
            <v>112.99</v>
          </cell>
          <cell r="G3279">
            <v>112.95</v>
          </cell>
          <cell r="H3279">
            <v>112.95</v>
          </cell>
          <cell r="I3279">
            <v>110.05</v>
          </cell>
          <cell r="J3279">
            <v>107.15</v>
          </cell>
          <cell r="K3279">
            <v>105.48</v>
          </cell>
          <cell r="L3279">
            <v>103.65</v>
          </cell>
          <cell r="M3279">
            <v>102.85</v>
          </cell>
          <cell r="N3279">
            <v>102.03</v>
          </cell>
          <cell r="O3279">
            <v>105.31</v>
          </cell>
          <cell r="P3279">
            <v>103.46</v>
          </cell>
          <cell r="Q3279">
            <v>98.99</v>
          </cell>
          <cell r="R3279">
            <v>95.65</v>
          </cell>
          <cell r="S3279">
            <v>96</v>
          </cell>
          <cell r="T3279">
            <v>95.82</v>
          </cell>
          <cell r="U3279">
            <v>96</v>
          </cell>
          <cell r="V3279">
            <v>94.74</v>
          </cell>
          <cell r="W3279">
            <v>95.16</v>
          </cell>
          <cell r="X3279">
            <v>93.32</v>
          </cell>
          <cell r="Y3279">
            <v>91.88</v>
          </cell>
          <cell r="Z3279">
            <v>90.24</v>
          </cell>
          <cell r="AA3279">
            <v>88.91</v>
          </cell>
          <cell r="AB3279">
            <v>85.37</v>
          </cell>
          <cell r="AC3279">
            <v>81.37</v>
          </cell>
          <cell r="AD3279">
            <v>77.16</v>
          </cell>
          <cell r="AE3279">
            <v>72.84</v>
          </cell>
          <cell r="AF3279">
            <v>68.55</v>
          </cell>
          <cell r="AG3279">
            <v>59.9</v>
          </cell>
          <cell r="AH3279">
            <v>50.86</v>
          </cell>
          <cell r="AI3279">
            <v>41.45</v>
          </cell>
          <cell r="AJ3279">
            <v>32.29</v>
          </cell>
          <cell r="AK3279">
            <v>22.88</v>
          </cell>
        </row>
        <row r="3280">
          <cell r="A3280" t="str">
            <v>SDGbaseTRAv2_UrbAS_BAUv5C_GVAagold</v>
          </cell>
          <cell r="B3280" t="str">
            <v>SIclos6_GOVclos11</v>
          </cell>
          <cell r="C3280" t="str">
            <v>SDGbaseTRAv2_UrbAS_BAUv5</v>
          </cell>
          <cell r="D3280" t="str">
            <v>C_GVA</v>
          </cell>
          <cell r="E3280" t="str">
            <v>agold</v>
          </cell>
          <cell r="F3280">
            <v>61.14</v>
          </cell>
          <cell r="G3280">
            <v>59.91</v>
          </cell>
          <cell r="H3280">
            <v>61.22</v>
          </cell>
          <cell r="I3280">
            <v>60.96</v>
          </cell>
          <cell r="J3280">
            <v>61.18</v>
          </cell>
          <cell r="K3280">
            <v>61.69</v>
          </cell>
          <cell r="L3280">
            <v>62.53</v>
          </cell>
          <cell r="M3280">
            <v>63.94</v>
          </cell>
          <cell r="N3280">
            <v>65.36</v>
          </cell>
          <cell r="O3280">
            <v>70.239999999999995</v>
          </cell>
          <cell r="P3280">
            <v>72.03</v>
          </cell>
          <cell r="Q3280">
            <v>72.77</v>
          </cell>
          <cell r="R3280">
            <v>73.239999999999995</v>
          </cell>
          <cell r="S3280">
            <v>73.97</v>
          </cell>
          <cell r="T3280">
            <v>74.709999999999994</v>
          </cell>
          <cell r="U3280">
            <v>75.63</v>
          </cell>
          <cell r="V3280">
            <v>76.3</v>
          </cell>
          <cell r="W3280">
            <v>77.19</v>
          </cell>
          <cell r="X3280">
            <v>78.48</v>
          </cell>
          <cell r="Y3280">
            <v>79.09</v>
          </cell>
          <cell r="Z3280">
            <v>79.39</v>
          </cell>
          <cell r="AA3280">
            <v>80.06</v>
          </cell>
          <cell r="AB3280">
            <v>81.430000000000007</v>
          </cell>
          <cell r="AC3280">
            <v>82.13</v>
          </cell>
          <cell r="AD3280">
            <v>82.48</v>
          </cell>
          <cell r="AE3280">
            <v>82.69</v>
          </cell>
          <cell r="AF3280">
            <v>82.93</v>
          </cell>
          <cell r="AG3280">
            <v>80.63</v>
          </cell>
          <cell r="AH3280">
            <v>77.27</v>
          </cell>
          <cell r="AI3280">
            <v>72.34</v>
          </cell>
          <cell r="AJ3280">
            <v>67.680000000000007</v>
          </cell>
          <cell r="AK3280">
            <v>62.73</v>
          </cell>
        </row>
        <row r="3281">
          <cell r="A3281" t="str">
            <v>SDGbaseTRAv2_UrbAS_BAUv5C_GVAangas</v>
          </cell>
          <cell r="B3281" t="str">
            <v>SIclos6_GOVclos11</v>
          </cell>
          <cell r="C3281" t="str">
            <v>SDGbaseTRAv2_UrbAS_BAUv5</v>
          </cell>
          <cell r="D3281" t="str">
            <v>C_GVA</v>
          </cell>
          <cell r="E3281" t="str">
            <v>angas</v>
          </cell>
          <cell r="F3281">
            <v>0.94</v>
          </cell>
          <cell r="G3281">
            <v>0.83</v>
          </cell>
          <cell r="H3281">
            <v>0.81</v>
          </cell>
          <cell r="I3281">
            <v>0.75</v>
          </cell>
          <cell r="J3281">
            <v>0.71</v>
          </cell>
          <cell r="K3281">
            <v>0.67</v>
          </cell>
          <cell r="L3281">
            <v>0.64</v>
          </cell>
          <cell r="M3281">
            <v>0.61</v>
          </cell>
          <cell r="N3281">
            <v>0.59</v>
          </cell>
          <cell r="O3281">
            <v>0.62</v>
          </cell>
          <cell r="P3281">
            <v>0.6</v>
          </cell>
          <cell r="Q3281">
            <v>0.57999999999999996</v>
          </cell>
          <cell r="R3281">
            <v>0.55000000000000004</v>
          </cell>
          <cell r="S3281">
            <v>0.53</v>
          </cell>
          <cell r="T3281">
            <v>0.5</v>
          </cell>
          <cell r="U3281">
            <v>0.48</v>
          </cell>
          <cell r="V3281">
            <v>0.46</v>
          </cell>
          <cell r="W3281">
            <v>0.44</v>
          </cell>
          <cell r="X3281">
            <v>0.42</v>
          </cell>
          <cell r="Y3281">
            <v>0.4</v>
          </cell>
          <cell r="Z3281">
            <v>0.38</v>
          </cell>
          <cell r="AA3281">
            <v>0.36</v>
          </cell>
          <cell r="AB3281">
            <v>0.35</v>
          </cell>
          <cell r="AC3281">
            <v>0.34</v>
          </cell>
          <cell r="AD3281">
            <v>0.32</v>
          </cell>
          <cell r="AE3281">
            <v>0.31</v>
          </cell>
          <cell r="AF3281">
            <v>0.28999999999999998</v>
          </cell>
          <cell r="AG3281">
            <v>0.28000000000000003</v>
          </cell>
          <cell r="AH3281">
            <v>0.27</v>
          </cell>
          <cell r="AI3281">
            <v>0.25</v>
          </cell>
          <cell r="AJ3281">
            <v>0.23</v>
          </cell>
          <cell r="AK3281">
            <v>0.22</v>
          </cell>
        </row>
        <row r="3282">
          <cell r="A3282" t="str">
            <v>SDGbaseTRAv2_UrbAS_BAUv5C_GVAapgm</v>
          </cell>
          <cell r="B3282" t="str">
            <v>SIclos6_GOVclos11</v>
          </cell>
          <cell r="C3282" t="str">
            <v>SDGbaseTRAv2_UrbAS_BAUv5</v>
          </cell>
          <cell r="D3282" t="str">
            <v>C_GVA</v>
          </cell>
          <cell r="E3282" t="str">
            <v>apgm</v>
          </cell>
          <cell r="F3282">
            <v>97.82</v>
          </cell>
          <cell r="G3282">
            <v>51.06</v>
          </cell>
          <cell r="H3282">
            <v>64.599999999999994</v>
          </cell>
          <cell r="I3282">
            <v>78.27</v>
          </cell>
          <cell r="J3282">
            <v>89.58</v>
          </cell>
          <cell r="K3282">
            <v>97.52</v>
          </cell>
          <cell r="L3282">
            <v>102.55</v>
          </cell>
          <cell r="M3282">
            <v>95.54</v>
          </cell>
          <cell r="N3282">
            <v>92.74</v>
          </cell>
          <cell r="O3282">
            <v>91.13</v>
          </cell>
          <cell r="P3282">
            <v>90.94</v>
          </cell>
          <cell r="Q3282">
            <v>91.27</v>
          </cell>
          <cell r="R3282">
            <v>95.6</v>
          </cell>
          <cell r="S3282">
            <v>99.26</v>
          </cell>
          <cell r="T3282">
            <v>102.11</v>
          </cell>
          <cell r="U3282">
            <v>104.14</v>
          </cell>
          <cell r="V3282">
            <v>107.31</v>
          </cell>
          <cell r="W3282">
            <v>109.88</v>
          </cell>
          <cell r="X3282">
            <v>111.68</v>
          </cell>
          <cell r="Y3282">
            <v>114.06</v>
          </cell>
          <cell r="Z3282">
            <v>116.27</v>
          </cell>
          <cell r="AA3282">
            <v>118.6</v>
          </cell>
          <cell r="AB3282">
            <v>196.5</v>
          </cell>
          <cell r="AC3282">
            <v>250.96</v>
          </cell>
          <cell r="AD3282">
            <v>280.3</v>
          </cell>
          <cell r="AE3282">
            <v>303.88</v>
          </cell>
          <cell r="AF3282">
            <v>326.24</v>
          </cell>
          <cell r="AG3282">
            <v>349.71</v>
          </cell>
          <cell r="AH3282">
            <v>432.18</v>
          </cell>
          <cell r="AI3282">
            <v>504.12</v>
          </cell>
          <cell r="AJ3282">
            <v>545.5</v>
          </cell>
          <cell r="AK3282">
            <v>579.77</v>
          </cell>
        </row>
        <row r="3283">
          <cell r="A3283" t="str">
            <v>SDGbaseTRAv2_UrbAS_BAUv5C_GVAamore</v>
          </cell>
          <cell r="B3283" t="str">
            <v>SIclos6_GOVclos11</v>
          </cell>
          <cell r="C3283" t="str">
            <v>SDGbaseTRAv2_UrbAS_BAUv5</v>
          </cell>
          <cell r="D3283" t="str">
            <v>C_GVA</v>
          </cell>
          <cell r="E3283" t="str">
            <v>amore</v>
          </cell>
          <cell r="F3283">
            <v>78.23</v>
          </cell>
          <cell r="G3283">
            <v>76.86</v>
          </cell>
          <cell r="H3283">
            <v>80.81</v>
          </cell>
          <cell r="I3283">
            <v>82.03</v>
          </cell>
          <cell r="J3283">
            <v>83.86</v>
          </cell>
          <cell r="K3283">
            <v>85.71</v>
          </cell>
          <cell r="L3283">
            <v>87.97</v>
          </cell>
          <cell r="M3283">
            <v>91.05</v>
          </cell>
          <cell r="N3283">
            <v>94.07</v>
          </cell>
          <cell r="O3283">
            <v>103.35</v>
          </cell>
          <cell r="P3283">
            <v>107.8</v>
          </cell>
          <cell r="Q3283">
            <v>110.52</v>
          </cell>
          <cell r="R3283">
            <v>113</v>
          </cell>
          <cell r="S3283">
            <v>115.78</v>
          </cell>
          <cell r="T3283">
            <v>118.74</v>
          </cell>
          <cell r="U3283">
            <v>121.94</v>
          </cell>
          <cell r="V3283">
            <v>124.63</v>
          </cell>
          <cell r="W3283">
            <v>127.8</v>
          </cell>
          <cell r="X3283">
            <v>131.65</v>
          </cell>
          <cell r="Y3283">
            <v>134.19999999999999</v>
          </cell>
          <cell r="Z3283">
            <v>136.12</v>
          </cell>
          <cell r="AA3283">
            <v>138.66</v>
          </cell>
          <cell r="AB3283">
            <v>142.16999999999999</v>
          </cell>
          <cell r="AC3283">
            <v>144.44</v>
          </cell>
          <cell r="AD3283">
            <v>146.35</v>
          </cell>
          <cell r="AE3283">
            <v>148.03</v>
          </cell>
          <cell r="AF3283">
            <v>149.94999999999999</v>
          </cell>
          <cell r="AG3283">
            <v>150.55000000000001</v>
          </cell>
          <cell r="AH3283">
            <v>146.94999999999999</v>
          </cell>
          <cell r="AI3283">
            <v>140.35</v>
          </cell>
          <cell r="AJ3283">
            <v>134.87</v>
          </cell>
          <cell r="AK3283">
            <v>128.59</v>
          </cell>
        </row>
        <row r="3284">
          <cell r="A3284" t="str">
            <v>SDGbaseTRAv2_UrbAS_BAUv5C_GVAamine</v>
          </cell>
          <cell r="B3284" t="str">
            <v>SIclos6_GOVclos11</v>
          </cell>
          <cell r="C3284" t="str">
            <v>SDGbaseTRAv2_UrbAS_BAUv5</v>
          </cell>
          <cell r="D3284" t="str">
            <v>C_GVA</v>
          </cell>
          <cell r="E3284" t="str">
            <v>amine</v>
          </cell>
          <cell r="F3284">
            <v>57.01</v>
          </cell>
          <cell r="G3284">
            <v>54.5</v>
          </cell>
          <cell r="H3284">
            <v>56.79</v>
          </cell>
          <cell r="I3284">
            <v>58.31</v>
          </cell>
          <cell r="J3284">
            <v>60.38</v>
          </cell>
          <cell r="K3284">
            <v>61.58</v>
          </cell>
          <cell r="L3284">
            <v>63.13</v>
          </cell>
          <cell r="M3284">
            <v>65.180000000000007</v>
          </cell>
          <cell r="N3284">
            <v>66.98</v>
          </cell>
          <cell r="O3284">
            <v>70.62</v>
          </cell>
          <cell r="P3284">
            <v>72.47</v>
          </cell>
          <cell r="Q3284">
            <v>74.11</v>
          </cell>
          <cell r="R3284">
            <v>75.8</v>
          </cell>
          <cell r="S3284">
            <v>77.94</v>
          </cell>
          <cell r="T3284">
            <v>80.400000000000006</v>
          </cell>
          <cell r="U3284">
            <v>82.76</v>
          </cell>
          <cell r="V3284">
            <v>84.97</v>
          </cell>
          <cell r="W3284">
            <v>87.8</v>
          </cell>
          <cell r="X3284">
            <v>91.71</v>
          </cell>
          <cell r="Y3284">
            <v>94.69</v>
          </cell>
          <cell r="Z3284">
            <v>97.46</v>
          </cell>
          <cell r="AA3284">
            <v>100.41</v>
          </cell>
          <cell r="AB3284">
            <v>102.85</v>
          </cell>
          <cell r="AC3284">
            <v>104.58</v>
          </cell>
          <cell r="AD3284">
            <v>106.52</v>
          </cell>
          <cell r="AE3284">
            <v>108.69</v>
          </cell>
          <cell r="AF3284">
            <v>111.48</v>
          </cell>
          <cell r="AG3284">
            <v>114.58</v>
          </cell>
          <cell r="AH3284">
            <v>113.92</v>
          </cell>
          <cell r="AI3284">
            <v>111.65</v>
          </cell>
          <cell r="AJ3284">
            <v>110.45</v>
          </cell>
          <cell r="AK3284">
            <v>109.12</v>
          </cell>
        </row>
        <row r="3285">
          <cell r="A3285" t="str">
            <v>SDGbaseTRAv2_UrbAS_BAUv5C_GVAameat</v>
          </cell>
          <cell r="B3285" t="str">
            <v>SIclos6_GOVclos11</v>
          </cell>
          <cell r="C3285" t="str">
            <v>SDGbaseTRAv2_UrbAS_BAUv5</v>
          </cell>
          <cell r="D3285" t="str">
            <v>C_GVA</v>
          </cell>
          <cell r="E3285" t="str">
            <v>ameat</v>
          </cell>
          <cell r="F3285">
            <v>14.3</v>
          </cell>
          <cell r="G3285">
            <v>13.76</v>
          </cell>
          <cell r="H3285">
            <v>13.63</v>
          </cell>
          <cell r="I3285">
            <v>13.84</v>
          </cell>
          <cell r="J3285">
            <v>14.11</v>
          </cell>
          <cell r="K3285">
            <v>14.34</v>
          </cell>
          <cell r="L3285">
            <v>14.68</v>
          </cell>
          <cell r="M3285">
            <v>15</v>
          </cell>
          <cell r="N3285">
            <v>15.32</v>
          </cell>
          <cell r="O3285">
            <v>15.8</v>
          </cell>
          <cell r="P3285">
            <v>16.329999999999998</v>
          </cell>
          <cell r="Q3285">
            <v>16.690000000000001</v>
          </cell>
          <cell r="R3285">
            <v>17.2</v>
          </cell>
          <cell r="S3285">
            <v>17.72</v>
          </cell>
          <cell r="T3285">
            <v>18.27</v>
          </cell>
          <cell r="U3285">
            <v>18.809999999999999</v>
          </cell>
          <cell r="V3285">
            <v>19.29</v>
          </cell>
          <cell r="W3285">
            <v>19.82</v>
          </cell>
          <cell r="X3285">
            <v>20.350000000000001</v>
          </cell>
          <cell r="Y3285">
            <v>20.78</v>
          </cell>
          <cell r="Z3285">
            <v>21.19</v>
          </cell>
          <cell r="AA3285">
            <v>21.6</v>
          </cell>
          <cell r="AB3285">
            <v>22.21</v>
          </cell>
          <cell r="AC3285">
            <v>22.7</v>
          </cell>
          <cell r="AD3285">
            <v>23.19</v>
          </cell>
          <cell r="AE3285">
            <v>23.65</v>
          </cell>
          <cell r="AF3285">
            <v>24.22</v>
          </cell>
          <cell r="AG3285">
            <v>24.68</v>
          </cell>
          <cell r="AH3285">
            <v>24.44</v>
          </cell>
          <cell r="AI3285">
            <v>24.33</v>
          </cell>
          <cell r="AJ3285">
            <v>24.37</v>
          </cell>
          <cell r="AK3285">
            <v>24.35</v>
          </cell>
        </row>
        <row r="3286">
          <cell r="A3286" t="str">
            <v>SDGbaseTRAv2_UrbAS_BAUv5C_GVAapfis</v>
          </cell>
          <cell r="B3286" t="str">
            <v>SIclos6_GOVclos11</v>
          </cell>
          <cell r="C3286" t="str">
            <v>SDGbaseTRAv2_UrbAS_BAUv5</v>
          </cell>
          <cell r="D3286" t="str">
            <v>C_GVA</v>
          </cell>
          <cell r="E3286" t="str">
            <v>apfis</v>
          </cell>
          <cell r="F3286">
            <v>6.32</v>
          </cell>
          <cell r="G3286">
            <v>6.25</v>
          </cell>
          <cell r="H3286">
            <v>6.42</v>
          </cell>
          <cell r="I3286">
            <v>6.49</v>
          </cell>
          <cell r="J3286">
            <v>6.59</v>
          </cell>
          <cell r="K3286">
            <v>6.7</v>
          </cell>
          <cell r="L3286">
            <v>6.84</v>
          </cell>
          <cell r="M3286">
            <v>6.99</v>
          </cell>
          <cell r="N3286">
            <v>7.15</v>
          </cell>
          <cell r="O3286">
            <v>7.58</v>
          </cell>
          <cell r="P3286">
            <v>7.81</v>
          </cell>
          <cell r="Q3286">
            <v>7.94</v>
          </cell>
          <cell r="R3286">
            <v>8.16</v>
          </cell>
          <cell r="S3286">
            <v>8.3800000000000008</v>
          </cell>
          <cell r="T3286">
            <v>8.6199999999999992</v>
          </cell>
          <cell r="U3286">
            <v>8.89</v>
          </cell>
          <cell r="V3286">
            <v>9.1199999999999992</v>
          </cell>
          <cell r="W3286">
            <v>9.3800000000000008</v>
          </cell>
          <cell r="X3286">
            <v>9.67</v>
          </cell>
          <cell r="Y3286">
            <v>9.89</v>
          </cell>
          <cell r="Z3286">
            <v>10.1</v>
          </cell>
          <cell r="AA3286">
            <v>10.33</v>
          </cell>
          <cell r="AB3286">
            <v>10.71</v>
          </cell>
          <cell r="AC3286">
            <v>11</v>
          </cell>
          <cell r="AD3286">
            <v>11.26</v>
          </cell>
          <cell r="AE3286">
            <v>11.5</v>
          </cell>
          <cell r="AF3286">
            <v>11.77</v>
          </cell>
          <cell r="AG3286">
            <v>12</v>
          </cell>
          <cell r="AH3286">
            <v>11.81</v>
          </cell>
          <cell r="AI3286">
            <v>11.57</v>
          </cell>
          <cell r="AJ3286">
            <v>11.4</v>
          </cell>
          <cell r="AK3286">
            <v>11.22</v>
          </cell>
        </row>
        <row r="3287">
          <cell r="A3287" t="str">
            <v>SDGbaseTRAv2_UrbAS_BAUv5C_GVAavege</v>
          </cell>
          <cell r="B3287" t="str">
            <v>SIclos6_GOVclos11</v>
          </cell>
          <cell r="C3287" t="str">
            <v>SDGbaseTRAv2_UrbAS_BAUv5</v>
          </cell>
          <cell r="D3287" t="str">
            <v>C_GVA</v>
          </cell>
          <cell r="E3287" t="str">
            <v>avege</v>
          </cell>
          <cell r="F3287">
            <v>10.97</v>
          </cell>
          <cell r="G3287">
            <v>10.46</v>
          </cell>
          <cell r="H3287">
            <v>10.87</v>
          </cell>
          <cell r="I3287">
            <v>11.01</v>
          </cell>
          <cell r="J3287">
            <v>11.2</v>
          </cell>
          <cell r="K3287">
            <v>11.44</v>
          </cell>
          <cell r="L3287">
            <v>11.71</v>
          </cell>
          <cell r="M3287">
            <v>11.98</v>
          </cell>
          <cell r="N3287">
            <v>12.27</v>
          </cell>
          <cell r="O3287">
            <v>13.18</v>
          </cell>
          <cell r="P3287">
            <v>13.57</v>
          </cell>
          <cell r="Q3287">
            <v>13.8</v>
          </cell>
          <cell r="R3287">
            <v>14.19</v>
          </cell>
          <cell r="S3287">
            <v>14.6</v>
          </cell>
          <cell r="T3287">
            <v>15.03</v>
          </cell>
          <cell r="U3287">
            <v>15.52</v>
          </cell>
          <cell r="V3287">
            <v>15.94</v>
          </cell>
          <cell r="W3287">
            <v>16.420000000000002</v>
          </cell>
          <cell r="X3287">
            <v>16.95</v>
          </cell>
          <cell r="Y3287">
            <v>17.350000000000001</v>
          </cell>
          <cell r="Z3287">
            <v>17.739999999999998</v>
          </cell>
          <cell r="AA3287">
            <v>18.16</v>
          </cell>
          <cell r="AB3287">
            <v>18.940000000000001</v>
          </cell>
          <cell r="AC3287">
            <v>19.47</v>
          </cell>
          <cell r="AD3287">
            <v>19.920000000000002</v>
          </cell>
          <cell r="AE3287">
            <v>20.329999999999998</v>
          </cell>
          <cell r="AF3287">
            <v>20.81</v>
          </cell>
          <cell r="AG3287">
            <v>21.18</v>
          </cell>
          <cell r="AH3287">
            <v>21.04</v>
          </cell>
          <cell r="AI3287">
            <v>20.68</v>
          </cell>
          <cell r="AJ3287">
            <v>20.36</v>
          </cell>
          <cell r="AK3287">
            <v>20</v>
          </cell>
        </row>
        <row r="3288">
          <cell r="A3288" t="str">
            <v>SDGbaseTRAv2_UrbAS_BAUv5C_GVAafats</v>
          </cell>
          <cell r="B3288" t="str">
            <v>SIclos6_GOVclos11</v>
          </cell>
          <cell r="C3288" t="str">
            <v>SDGbaseTRAv2_UrbAS_BAUv5</v>
          </cell>
          <cell r="D3288" t="str">
            <v>C_GVA</v>
          </cell>
          <cell r="E3288" t="str">
            <v>afats</v>
          </cell>
          <cell r="F3288">
            <v>3.48</v>
          </cell>
          <cell r="G3288">
            <v>3.45</v>
          </cell>
          <cell r="H3288">
            <v>3.54</v>
          </cell>
          <cell r="I3288">
            <v>3.52</v>
          </cell>
          <cell r="J3288">
            <v>3.6</v>
          </cell>
          <cell r="K3288">
            <v>3.66</v>
          </cell>
          <cell r="L3288">
            <v>3.72</v>
          </cell>
          <cell r="M3288">
            <v>3.8</v>
          </cell>
          <cell r="N3288">
            <v>3.87</v>
          </cell>
          <cell r="O3288">
            <v>4.4800000000000004</v>
          </cell>
          <cell r="P3288">
            <v>4.5999999999999996</v>
          </cell>
          <cell r="Q3288">
            <v>4.5999999999999996</v>
          </cell>
          <cell r="R3288">
            <v>4.6399999999999997</v>
          </cell>
          <cell r="S3288">
            <v>4.6900000000000004</v>
          </cell>
          <cell r="T3288">
            <v>4.7699999999999996</v>
          </cell>
          <cell r="U3288">
            <v>4.8499999999999996</v>
          </cell>
          <cell r="V3288">
            <v>4.8899999999999997</v>
          </cell>
          <cell r="W3288">
            <v>4.9800000000000004</v>
          </cell>
          <cell r="X3288">
            <v>5.12</v>
          </cell>
          <cell r="Y3288">
            <v>5.22</v>
          </cell>
          <cell r="Z3288">
            <v>5.29</v>
          </cell>
          <cell r="AA3288">
            <v>5.4</v>
          </cell>
          <cell r="AB3288">
            <v>5.7</v>
          </cell>
          <cell r="AC3288">
            <v>5.84</v>
          </cell>
          <cell r="AD3288">
            <v>5.9</v>
          </cell>
          <cell r="AE3288">
            <v>5.93</v>
          </cell>
          <cell r="AF3288">
            <v>5.97</v>
          </cell>
          <cell r="AG3288">
            <v>6.02</v>
          </cell>
          <cell r="AH3288">
            <v>6.03</v>
          </cell>
          <cell r="AI3288">
            <v>5.92</v>
          </cell>
          <cell r="AJ3288">
            <v>5.83</v>
          </cell>
          <cell r="AK3288">
            <v>5.72</v>
          </cell>
        </row>
        <row r="3289">
          <cell r="A3289" t="str">
            <v>SDGbaseTRAv2_UrbAS_BAUv5C_GVAadair</v>
          </cell>
          <cell r="B3289" t="str">
            <v>SIclos6_GOVclos11</v>
          </cell>
          <cell r="C3289" t="str">
            <v>SDGbaseTRAv2_UrbAS_BAUv5</v>
          </cell>
          <cell r="D3289" t="str">
            <v>C_GVA</v>
          </cell>
          <cell r="E3289" t="str">
            <v>adair</v>
          </cell>
          <cell r="F3289">
            <v>10.56</v>
          </cell>
          <cell r="G3289">
            <v>10.26</v>
          </cell>
          <cell r="H3289">
            <v>10.4</v>
          </cell>
          <cell r="I3289">
            <v>10.49</v>
          </cell>
          <cell r="J3289">
            <v>10.67</v>
          </cell>
          <cell r="K3289">
            <v>10.88</v>
          </cell>
          <cell r="L3289">
            <v>11.13</v>
          </cell>
          <cell r="M3289">
            <v>11.37</v>
          </cell>
          <cell r="N3289">
            <v>11.63</v>
          </cell>
          <cell r="O3289">
            <v>12.29</v>
          </cell>
          <cell r="P3289">
            <v>12.61</v>
          </cell>
          <cell r="Q3289">
            <v>12.8</v>
          </cell>
          <cell r="R3289">
            <v>13.15</v>
          </cell>
          <cell r="S3289">
            <v>13.51</v>
          </cell>
          <cell r="T3289">
            <v>13.9</v>
          </cell>
          <cell r="U3289">
            <v>14.33</v>
          </cell>
          <cell r="V3289">
            <v>14.72</v>
          </cell>
          <cell r="W3289">
            <v>15.17</v>
          </cell>
          <cell r="X3289">
            <v>15.65</v>
          </cell>
          <cell r="Y3289">
            <v>16.05</v>
          </cell>
          <cell r="Z3289">
            <v>16.41</v>
          </cell>
          <cell r="AA3289">
            <v>16.78</v>
          </cell>
          <cell r="AB3289">
            <v>17.399999999999999</v>
          </cell>
          <cell r="AC3289">
            <v>17.82</v>
          </cell>
          <cell r="AD3289">
            <v>18.190000000000001</v>
          </cell>
          <cell r="AE3289">
            <v>18.559999999999999</v>
          </cell>
          <cell r="AF3289">
            <v>18.989999999999998</v>
          </cell>
          <cell r="AG3289">
            <v>19.3</v>
          </cell>
          <cell r="AH3289">
            <v>19.09</v>
          </cell>
          <cell r="AI3289">
            <v>18.84</v>
          </cell>
          <cell r="AJ3289">
            <v>18.62</v>
          </cell>
          <cell r="AK3289">
            <v>18.38</v>
          </cell>
        </row>
        <row r="3290">
          <cell r="A3290" t="str">
            <v>SDGbaseTRAv2_UrbAS_BAUv5C_GVAagrai</v>
          </cell>
          <cell r="B3290" t="str">
            <v>SIclos6_GOVclos11</v>
          </cell>
          <cell r="C3290" t="str">
            <v>SDGbaseTRAv2_UrbAS_BAUv5</v>
          </cell>
          <cell r="D3290" t="str">
            <v>C_GVA</v>
          </cell>
          <cell r="E3290" t="str">
            <v>agrai</v>
          </cell>
          <cell r="F3290">
            <v>8.56</v>
          </cell>
          <cell r="G3290">
            <v>8.39</v>
          </cell>
          <cell r="H3290">
            <v>8.34</v>
          </cell>
          <cell r="I3290">
            <v>8.49</v>
          </cell>
          <cell r="J3290">
            <v>8.67</v>
          </cell>
          <cell r="K3290">
            <v>8.66</v>
          </cell>
          <cell r="L3290">
            <v>8.6999999999999993</v>
          </cell>
          <cell r="M3290">
            <v>8.6999999999999993</v>
          </cell>
          <cell r="N3290">
            <v>8.73</v>
          </cell>
          <cell r="O3290">
            <v>8.92</v>
          </cell>
          <cell r="P3290">
            <v>8.9700000000000006</v>
          </cell>
          <cell r="Q3290">
            <v>8.98</v>
          </cell>
          <cell r="R3290">
            <v>9.06</v>
          </cell>
          <cell r="S3290">
            <v>9.1300000000000008</v>
          </cell>
          <cell r="T3290">
            <v>9.16</v>
          </cell>
          <cell r="U3290">
            <v>9.26</v>
          </cell>
          <cell r="V3290">
            <v>9.2899999999999991</v>
          </cell>
          <cell r="W3290">
            <v>9.31</v>
          </cell>
          <cell r="X3290">
            <v>9.35</v>
          </cell>
          <cell r="Y3290">
            <v>9.39</v>
          </cell>
          <cell r="Z3290">
            <v>9.4499999999999993</v>
          </cell>
          <cell r="AA3290">
            <v>9.51</v>
          </cell>
          <cell r="AB3290">
            <v>9.64</v>
          </cell>
          <cell r="AC3290">
            <v>9.6999999999999993</v>
          </cell>
          <cell r="AD3290">
            <v>9.7899999999999991</v>
          </cell>
          <cell r="AE3290">
            <v>9.8699999999999992</v>
          </cell>
          <cell r="AF3290">
            <v>9.9700000000000006</v>
          </cell>
          <cell r="AG3290">
            <v>9.94</v>
          </cell>
          <cell r="AH3290">
            <v>9.7100000000000009</v>
          </cell>
          <cell r="AI3290">
            <v>9.58</v>
          </cell>
          <cell r="AJ3290">
            <v>9.5399999999999991</v>
          </cell>
          <cell r="AK3290">
            <v>9.49</v>
          </cell>
        </row>
        <row r="3291">
          <cell r="A3291" t="str">
            <v>SDGbaseTRAv2_UrbAS_BAUv5C_GVAastar</v>
          </cell>
          <cell r="B3291" t="str">
            <v>SIclos6_GOVclos11</v>
          </cell>
          <cell r="C3291" t="str">
            <v>SDGbaseTRAv2_UrbAS_BAUv5</v>
          </cell>
          <cell r="D3291" t="str">
            <v>C_GVA</v>
          </cell>
          <cell r="E3291" t="str">
            <v>astar</v>
          </cell>
          <cell r="F3291">
            <v>7.25</v>
          </cell>
          <cell r="G3291">
            <v>7.11</v>
          </cell>
          <cell r="H3291">
            <v>7.14</v>
          </cell>
          <cell r="I3291">
            <v>7.27</v>
          </cell>
          <cell r="J3291">
            <v>7.41</v>
          </cell>
          <cell r="K3291">
            <v>7.41</v>
          </cell>
          <cell r="L3291">
            <v>7.45</v>
          </cell>
          <cell r="M3291">
            <v>7.48</v>
          </cell>
          <cell r="N3291">
            <v>7.52</v>
          </cell>
          <cell r="O3291">
            <v>7.68</v>
          </cell>
          <cell r="P3291">
            <v>7.74</v>
          </cell>
          <cell r="Q3291">
            <v>7.77</v>
          </cell>
          <cell r="R3291">
            <v>7.81</v>
          </cell>
          <cell r="S3291">
            <v>7.85</v>
          </cell>
          <cell r="T3291">
            <v>7.87</v>
          </cell>
          <cell r="U3291">
            <v>7.92</v>
          </cell>
          <cell r="V3291">
            <v>7.94</v>
          </cell>
          <cell r="W3291">
            <v>7.93</v>
          </cell>
          <cell r="X3291">
            <v>7.95</v>
          </cell>
          <cell r="Y3291">
            <v>7.95</v>
          </cell>
          <cell r="Z3291">
            <v>7.97</v>
          </cell>
          <cell r="AA3291">
            <v>7.99</v>
          </cell>
          <cell r="AB3291">
            <v>8.06</v>
          </cell>
          <cell r="AC3291">
            <v>8.08</v>
          </cell>
          <cell r="AD3291">
            <v>8.11</v>
          </cell>
          <cell r="AE3291">
            <v>8.15</v>
          </cell>
          <cell r="AF3291">
            <v>8.19</v>
          </cell>
          <cell r="AG3291">
            <v>7.86</v>
          </cell>
          <cell r="AH3291">
            <v>7.41</v>
          </cell>
          <cell r="AI3291">
            <v>7</v>
          </cell>
          <cell r="AJ3291">
            <v>6.69</v>
          </cell>
          <cell r="AK3291">
            <v>6.39</v>
          </cell>
        </row>
        <row r="3292">
          <cell r="A3292" t="str">
            <v>SDGbaseTRAv2_UrbAS_BAUv5C_GVAafeed</v>
          </cell>
          <cell r="B3292" t="str">
            <v>SIclos6_GOVclos11</v>
          </cell>
          <cell r="C3292" t="str">
            <v>SDGbaseTRAv2_UrbAS_BAUv5</v>
          </cell>
          <cell r="D3292" t="str">
            <v>C_GVA</v>
          </cell>
          <cell r="E3292" t="str">
            <v>afeed</v>
          </cell>
          <cell r="F3292">
            <v>6.55</v>
          </cell>
          <cell r="G3292">
            <v>5.0599999999999996</v>
          </cell>
          <cell r="H3292">
            <v>5.74</v>
          </cell>
          <cell r="I3292">
            <v>5.84</v>
          </cell>
          <cell r="J3292">
            <v>5.97</v>
          </cell>
          <cell r="K3292">
            <v>6.25</v>
          </cell>
          <cell r="L3292">
            <v>6.4</v>
          </cell>
          <cell r="M3292">
            <v>6.54</v>
          </cell>
          <cell r="N3292">
            <v>6.73</v>
          </cell>
          <cell r="O3292">
            <v>7.26</v>
          </cell>
          <cell r="P3292">
            <v>7.47</v>
          </cell>
          <cell r="Q3292">
            <v>7.64</v>
          </cell>
          <cell r="R3292">
            <v>7.96</v>
          </cell>
          <cell r="S3292">
            <v>8.25</v>
          </cell>
          <cell r="T3292">
            <v>8.56</v>
          </cell>
          <cell r="U3292">
            <v>8.89</v>
          </cell>
          <cell r="V3292">
            <v>9.24</v>
          </cell>
          <cell r="W3292">
            <v>9.6199999999999992</v>
          </cell>
          <cell r="X3292">
            <v>10</v>
          </cell>
          <cell r="Y3292">
            <v>10.38</v>
          </cell>
          <cell r="Z3292">
            <v>10.77</v>
          </cell>
          <cell r="AA3292">
            <v>11.1</v>
          </cell>
          <cell r="AB3292">
            <v>11.73</v>
          </cell>
          <cell r="AC3292">
            <v>12.11</v>
          </cell>
          <cell r="AD3292">
            <v>12.43</v>
          </cell>
          <cell r="AE3292">
            <v>12.78</v>
          </cell>
          <cell r="AF3292">
            <v>13.11</v>
          </cell>
          <cell r="AG3292">
            <v>13.5</v>
          </cell>
          <cell r="AH3292">
            <v>14.15</v>
          </cell>
          <cell r="AI3292">
            <v>14.4</v>
          </cell>
          <cell r="AJ3292">
            <v>14.29</v>
          </cell>
          <cell r="AK3292">
            <v>14.1</v>
          </cell>
        </row>
        <row r="3293">
          <cell r="A3293" t="str">
            <v>SDGbaseTRAv2_UrbAS_BAUv5C_GVAabake</v>
          </cell>
          <cell r="B3293" t="str">
            <v>SIclos6_GOVclos11</v>
          </cell>
          <cell r="C3293" t="str">
            <v>SDGbaseTRAv2_UrbAS_BAUv5</v>
          </cell>
          <cell r="D3293" t="str">
            <v>C_GVA</v>
          </cell>
          <cell r="E3293" t="str">
            <v>abake</v>
          </cell>
          <cell r="F3293">
            <v>22.28</v>
          </cell>
          <cell r="G3293">
            <v>21.57</v>
          </cell>
          <cell r="H3293">
            <v>21.88</v>
          </cell>
          <cell r="I3293">
            <v>22.31</v>
          </cell>
          <cell r="J3293">
            <v>22.77</v>
          </cell>
          <cell r="K3293">
            <v>23.09</v>
          </cell>
          <cell r="L3293">
            <v>23.52</v>
          </cell>
          <cell r="M3293">
            <v>23.93</v>
          </cell>
          <cell r="N3293">
            <v>24.36</v>
          </cell>
          <cell r="O3293">
            <v>24.92</v>
          </cell>
          <cell r="P3293">
            <v>25.42</v>
          </cell>
          <cell r="Q3293">
            <v>25.81</v>
          </cell>
          <cell r="R3293">
            <v>26.43</v>
          </cell>
          <cell r="S3293">
            <v>27.03</v>
          </cell>
          <cell r="T3293">
            <v>27.63</v>
          </cell>
          <cell r="U3293">
            <v>28.28</v>
          </cell>
          <cell r="V3293">
            <v>28.86</v>
          </cell>
          <cell r="W3293">
            <v>29.47</v>
          </cell>
          <cell r="X3293">
            <v>30.15</v>
          </cell>
          <cell r="Y3293">
            <v>30.7</v>
          </cell>
          <cell r="Z3293">
            <v>31.22</v>
          </cell>
          <cell r="AA3293">
            <v>31.71</v>
          </cell>
          <cell r="AB3293">
            <v>32.32</v>
          </cell>
          <cell r="AC3293">
            <v>32.799999999999997</v>
          </cell>
          <cell r="AD3293">
            <v>33.35</v>
          </cell>
          <cell r="AE3293">
            <v>33.92</v>
          </cell>
          <cell r="AF3293">
            <v>34.58</v>
          </cell>
          <cell r="AG3293">
            <v>34.93</v>
          </cell>
          <cell r="AH3293">
            <v>34.18</v>
          </cell>
          <cell r="AI3293">
            <v>33.57</v>
          </cell>
          <cell r="AJ3293">
            <v>33.19</v>
          </cell>
          <cell r="AK3293">
            <v>32.79</v>
          </cell>
        </row>
        <row r="3294">
          <cell r="A3294" t="str">
            <v>SDGbaseTRAv2_UrbAS_BAUv5C_GVAasuga</v>
          </cell>
          <cell r="B3294" t="str">
            <v>SIclos6_GOVclos11</v>
          </cell>
          <cell r="C3294" t="str">
            <v>SDGbaseTRAv2_UrbAS_BAUv5</v>
          </cell>
          <cell r="D3294" t="str">
            <v>C_GVA</v>
          </cell>
          <cell r="E3294" t="str">
            <v>asuga</v>
          </cell>
          <cell r="F3294">
            <v>8.52</v>
          </cell>
          <cell r="G3294">
            <v>8.36</v>
          </cell>
          <cell r="H3294">
            <v>8.4600000000000009</v>
          </cell>
          <cell r="I3294">
            <v>8.6199999999999992</v>
          </cell>
          <cell r="J3294">
            <v>8.81</v>
          </cell>
          <cell r="K3294">
            <v>8.89</v>
          </cell>
          <cell r="L3294">
            <v>9</v>
          </cell>
          <cell r="M3294">
            <v>9.09</v>
          </cell>
          <cell r="N3294">
            <v>9.17</v>
          </cell>
          <cell r="O3294">
            <v>9.51</v>
          </cell>
          <cell r="P3294">
            <v>9.61</v>
          </cell>
          <cell r="Q3294">
            <v>9.6300000000000008</v>
          </cell>
          <cell r="R3294">
            <v>9.77</v>
          </cell>
          <cell r="S3294">
            <v>9.93</v>
          </cell>
          <cell r="T3294">
            <v>10.08</v>
          </cell>
          <cell r="U3294">
            <v>10.24</v>
          </cell>
          <cell r="V3294">
            <v>10.33</v>
          </cell>
          <cell r="W3294">
            <v>10.46</v>
          </cell>
          <cell r="X3294">
            <v>10.63</v>
          </cell>
          <cell r="Y3294">
            <v>10.74</v>
          </cell>
          <cell r="Z3294">
            <v>10.84</v>
          </cell>
          <cell r="AA3294">
            <v>10.94</v>
          </cell>
          <cell r="AB3294">
            <v>11.14</v>
          </cell>
          <cell r="AC3294">
            <v>11.23</v>
          </cell>
          <cell r="AD3294">
            <v>11.34</v>
          </cell>
          <cell r="AE3294">
            <v>11.44</v>
          </cell>
          <cell r="AF3294">
            <v>11.59</v>
          </cell>
          <cell r="AG3294">
            <v>11.74</v>
          </cell>
          <cell r="AH3294">
            <v>11.59</v>
          </cell>
          <cell r="AI3294">
            <v>11.45</v>
          </cell>
          <cell r="AJ3294">
            <v>11.41</v>
          </cell>
          <cell r="AK3294">
            <v>11.36</v>
          </cell>
        </row>
        <row r="3295">
          <cell r="A3295" t="str">
            <v>SDGbaseTRAv2_UrbAS_BAUv5C_GVAaconf</v>
          </cell>
          <cell r="B3295" t="str">
            <v>SIclos6_GOVclos11</v>
          </cell>
          <cell r="C3295" t="str">
            <v>SDGbaseTRAv2_UrbAS_BAUv5</v>
          </cell>
          <cell r="D3295" t="str">
            <v>C_GVA</v>
          </cell>
          <cell r="E3295" t="str">
            <v>aconf</v>
          </cell>
          <cell r="F3295">
            <v>2.4900000000000002</v>
          </cell>
          <cell r="G3295">
            <v>2.41</v>
          </cell>
          <cell r="H3295">
            <v>2.5</v>
          </cell>
          <cell r="I3295">
            <v>2.52</v>
          </cell>
          <cell r="J3295">
            <v>2.54</v>
          </cell>
          <cell r="K3295">
            <v>2.61</v>
          </cell>
          <cell r="L3295">
            <v>2.69</v>
          </cell>
          <cell r="M3295">
            <v>2.77</v>
          </cell>
          <cell r="N3295">
            <v>2.85</v>
          </cell>
          <cell r="O3295">
            <v>3.01</v>
          </cell>
          <cell r="P3295">
            <v>3.12</v>
          </cell>
          <cell r="Q3295">
            <v>3.21</v>
          </cell>
          <cell r="R3295">
            <v>3.35</v>
          </cell>
          <cell r="S3295">
            <v>3.49</v>
          </cell>
          <cell r="T3295">
            <v>3.65</v>
          </cell>
          <cell r="U3295">
            <v>3.82</v>
          </cell>
          <cell r="V3295">
            <v>3.97</v>
          </cell>
          <cell r="W3295">
            <v>4.13</v>
          </cell>
          <cell r="X3295">
            <v>4.29</v>
          </cell>
          <cell r="Y3295">
            <v>4.43</v>
          </cell>
          <cell r="Z3295">
            <v>4.58</v>
          </cell>
          <cell r="AA3295">
            <v>4.74</v>
          </cell>
          <cell r="AB3295">
            <v>4.95</v>
          </cell>
          <cell r="AC3295">
            <v>5.13</v>
          </cell>
          <cell r="AD3295">
            <v>5.3</v>
          </cell>
          <cell r="AE3295">
            <v>5.47</v>
          </cell>
          <cell r="AF3295">
            <v>5.64</v>
          </cell>
          <cell r="AG3295">
            <v>5.79</v>
          </cell>
          <cell r="AH3295">
            <v>5.75</v>
          </cell>
          <cell r="AI3295">
            <v>5.65</v>
          </cell>
          <cell r="AJ3295">
            <v>5.55</v>
          </cell>
          <cell r="AK3295">
            <v>5.45</v>
          </cell>
        </row>
        <row r="3296">
          <cell r="A3296" t="str">
            <v>SDGbaseTRAv2_UrbAS_BAUv5C_GVAapast</v>
          </cell>
          <cell r="B3296" t="str">
            <v>SIclos6_GOVclos11</v>
          </cell>
          <cell r="C3296" t="str">
            <v>SDGbaseTRAv2_UrbAS_BAUv5</v>
          </cell>
          <cell r="D3296" t="str">
            <v>C_GVA</v>
          </cell>
          <cell r="E3296" t="str">
            <v>apast</v>
          </cell>
          <cell r="F3296">
            <v>0.65</v>
          </cell>
          <cell r="G3296">
            <v>0.62</v>
          </cell>
          <cell r="H3296">
            <v>0.64</v>
          </cell>
          <cell r="I3296">
            <v>0.65</v>
          </cell>
          <cell r="J3296">
            <v>0.66</v>
          </cell>
          <cell r="K3296">
            <v>0.68</v>
          </cell>
          <cell r="L3296">
            <v>0.7</v>
          </cell>
          <cell r="M3296">
            <v>0.72</v>
          </cell>
          <cell r="N3296">
            <v>0.74</v>
          </cell>
          <cell r="O3296">
            <v>0.81</v>
          </cell>
          <cell r="P3296">
            <v>0.84</v>
          </cell>
          <cell r="Q3296">
            <v>0.85</v>
          </cell>
          <cell r="R3296">
            <v>0.88</v>
          </cell>
          <cell r="S3296">
            <v>0.91</v>
          </cell>
          <cell r="T3296">
            <v>0.95</v>
          </cell>
          <cell r="U3296">
            <v>0.98</v>
          </cell>
          <cell r="V3296">
            <v>1.01</v>
          </cell>
          <cell r="W3296">
            <v>1.05</v>
          </cell>
          <cell r="X3296">
            <v>1.0900000000000001</v>
          </cell>
          <cell r="Y3296">
            <v>1.1200000000000001</v>
          </cell>
          <cell r="Z3296">
            <v>1.1499999999999999</v>
          </cell>
          <cell r="AA3296">
            <v>1.17</v>
          </cell>
          <cell r="AB3296">
            <v>1.23</v>
          </cell>
          <cell r="AC3296">
            <v>1.27</v>
          </cell>
          <cell r="AD3296">
            <v>1.29</v>
          </cell>
          <cell r="AE3296">
            <v>1.32</v>
          </cell>
          <cell r="AF3296">
            <v>1.36</v>
          </cell>
          <cell r="AG3296">
            <v>1.38</v>
          </cell>
          <cell r="AH3296">
            <v>1.39</v>
          </cell>
          <cell r="AI3296">
            <v>1.37</v>
          </cell>
          <cell r="AJ3296">
            <v>1.35</v>
          </cell>
          <cell r="AK3296">
            <v>1.33</v>
          </cell>
        </row>
        <row r="3297">
          <cell r="A3297" t="str">
            <v>SDGbaseTRAv2_UrbAS_BAUv5C_GVAaofoo</v>
          </cell>
          <cell r="B3297" t="str">
            <v>SIclos6_GOVclos11</v>
          </cell>
          <cell r="C3297" t="str">
            <v>SDGbaseTRAv2_UrbAS_BAUv5</v>
          </cell>
          <cell r="D3297" t="str">
            <v>C_GVA</v>
          </cell>
          <cell r="E3297" t="str">
            <v>aofoo</v>
          </cell>
          <cell r="F3297">
            <v>12.41</v>
          </cell>
          <cell r="G3297">
            <v>11.69</v>
          </cell>
          <cell r="H3297">
            <v>12.03</v>
          </cell>
          <cell r="I3297">
            <v>12.18</v>
          </cell>
          <cell r="J3297">
            <v>12.43</v>
          </cell>
          <cell r="K3297">
            <v>12.7</v>
          </cell>
          <cell r="L3297">
            <v>12.99</v>
          </cell>
          <cell r="M3297">
            <v>13.29</v>
          </cell>
          <cell r="N3297">
            <v>13.61</v>
          </cell>
          <cell r="O3297">
            <v>14.66</v>
          </cell>
          <cell r="P3297">
            <v>15.03</v>
          </cell>
          <cell r="Q3297">
            <v>15.2</v>
          </cell>
          <cell r="R3297">
            <v>15.58</v>
          </cell>
          <cell r="S3297">
            <v>16</v>
          </cell>
          <cell r="T3297">
            <v>16.47</v>
          </cell>
          <cell r="U3297">
            <v>16.96</v>
          </cell>
          <cell r="V3297">
            <v>17.399999999999999</v>
          </cell>
          <cell r="W3297">
            <v>17.91</v>
          </cell>
          <cell r="X3297">
            <v>18.510000000000002</v>
          </cell>
          <cell r="Y3297">
            <v>18.96</v>
          </cell>
          <cell r="Z3297">
            <v>19.36</v>
          </cell>
          <cell r="AA3297">
            <v>19.78</v>
          </cell>
          <cell r="AB3297">
            <v>20.58</v>
          </cell>
          <cell r="AC3297">
            <v>21.05</v>
          </cell>
          <cell r="AD3297">
            <v>21.45</v>
          </cell>
          <cell r="AE3297">
            <v>21.84</v>
          </cell>
          <cell r="AF3297">
            <v>22.32</v>
          </cell>
          <cell r="AG3297">
            <v>22.75</v>
          </cell>
          <cell r="AH3297">
            <v>22.74</v>
          </cell>
          <cell r="AI3297">
            <v>22.5</v>
          </cell>
          <cell r="AJ3297">
            <v>22.28</v>
          </cell>
          <cell r="AK3297">
            <v>22</v>
          </cell>
        </row>
        <row r="3298">
          <cell r="A3298" t="str">
            <v>SDGbaseTRAv2_UrbAS_BAUv5C_GVAabevt</v>
          </cell>
          <cell r="B3298" t="str">
            <v>SIclos6_GOVclos11</v>
          </cell>
          <cell r="C3298" t="str">
            <v>SDGbaseTRAv2_UrbAS_BAUv5</v>
          </cell>
          <cell r="D3298" t="str">
            <v>C_GVA</v>
          </cell>
          <cell r="E3298" t="str">
            <v>abevt</v>
          </cell>
          <cell r="F3298">
            <v>40.840000000000003</v>
          </cell>
          <cell r="G3298">
            <v>40.19</v>
          </cell>
          <cell r="H3298">
            <v>42.82</v>
          </cell>
          <cell r="I3298">
            <v>43.15</v>
          </cell>
          <cell r="J3298">
            <v>43.81</v>
          </cell>
          <cell r="K3298">
            <v>45.08</v>
          </cell>
          <cell r="L3298">
            <v>46.44</v>
          </cell>
          <cell r="M3298">
            <v>47.87</v>
          </cell>
          <cell r="N3298">
            <v>49.28</v>
          </cell>
          <cell r="O3298">
            <v>55.02</v>
          </cell>
          <cell r="P3298">
            <v>56.8</v>
          </cell>
          <cell r="Q3298">
            <v>57.53</v>
          </cell>
          <cell r="R3298">
            <v>59.1</v>
          </cell>
          <cell r="S3298">
            <v>60.9</v>
          </cell>
          <cell r="T3298">
            <v>63.02</v>
          </cell>
          <cell r="U3298">
            <v>65.16</v>
          </cell>
          <cell r="V3298">
            <v>66.89</v>
          </cell>
          <cell r="W3298">
            <v>69.180000000000007</v>
          </cell>
          <cell r="X3298">
            <v>71.78</v>
          </cell>
          <cell r="Y3298">
            <v>73.489999999999995</v>
          </cell>
          <cell r="Z3298">
            <v>74.989999999999995</v>
          </cell>
          <cell r="AA3298">
            <v>76.849999999999994</v>
          </cell>
          <cell r="AB3298">
            <v>81.06</v>
          </cell>
          <cell r="AC3298">
            <v>83.73</v>
          </cell>
          <cell r="AD3298">
            <v>85.58</v>
          </cell>
          <cell r="AE3298">
            <v>87.13</v>
          </cell>
          <cell r="AF3298">
            <v>89.05</v>
          </cell>
          <cell r="AG3298">
            <v>90.81</v>
          </cell>
          <cell r="AH3298">
            <v>91.08</v>
          </cell>
          <cell r="AI3298">
            <v>89.73</v>
          </cell>
          <cell r="AJ3298">
            <v>88.54</v>
          </cell>
          <cell r="AK3298">
            <v>87.17</v>
          </cell>
        </row>
        <row r="3299">
          <cell r="A3299" t="str">
            <v>SDGbaseTRAv2_UrbAS_BAUv5C_GVAatext</v>
          </cell>
          <cell r="B3299" t="str">
            <v>SIclos6_GOVclos11</v>
          </cell>
          <cell r="C3299" t="str">
            <v>SDGbaseTRAv2_UrbAS_BAUv5</v>
          </cell>
          <cell r="D3299" t="str">
            <v>C_GVA</v>
          </cell>
          <cell r="E3299" t="str">
            <v>atext</v>
          </cell>
          <cell r="F3299">
            <v>6.57</v>
          </cell>
          <cell r="G3299">
            <v>6.66</v>
          </cell>
          <cell r="H3299">
            <v>6.8</v>
          </cell>
          <cell r="I3299">
            <v>6.85</v>
          </cell>
          <cell r="J3299">
            <v>6.95</v>
          </cell>
          <cell r="K3299">
            <v>7.1</v>
          </cell>
          <cell r="L3299">
            <v>7.31</v>
          </cell>
          <cell r="M3299">
            <v>7.54</v>
          </cell>
          <cell r="N3299">
            <v>7.78</v>
          </cell>
          <cell r="O3299">
            <v>8.19</v>
          </cell>
          <cell r="P3299">
            <v>8.4700000000000006</v>
          </cell>
          <cell r="Q3299">
            <v>8.68</v>
          </cell>
          <cell r="R3299">
            <v>8.9499999999999993</v>
          </cell>
          <cell r="S3299">
            <v>9.2200000000000006</v>
          </cell>
          <cell r="T3299">
            <v>9.52</v>
          </cell>
          <cell r="U3299">
            <v>9.86</v>
          </cell>
          <cell r="V3299">
            <v>10.18</v>
          </cell>
          <cell r="W3299">
            <v>10.54</v>
          </cell>
          <cell r="X3299">
            <v>10.93</v>
          </cell>
          <cell r="Y3299">
            <v>11.23</v>
          </cell>
          <cell r="Z3299">
            <v>11.52</v>
          </cell>
          <cell r="AA3299">
            <v>11.82</v>
          </cell>
          <cell r="AB3299">
            <v>12.16</v>
          </cell>
          <cell r="AC3299">
            <v>12.45</v>
          </cell>
          <cell r="AD3299">
            <v>12.75</v>
          </cell>
          <cell r="AE3299">
            <v>13.06</v>
          </cell>
          <cell r="AF3299">
            <v>13.42</v>
          </cell>
          <cell r="AG3299">
            <v>13.76</v>
          </cell>
          <cell r="AH3299">
            <v>13.48</v>
          </cell>
          <cell r="AI3299">
            <v>13.14</v>
          </cell>
          <cell r="AJ3299">
            <v>12.9</v>
          </cell>
          <cell r="AK3299">
            <v>12.66</v>
          </cell>
        </row>
        <row r="3300">
          <cell r="A3300" t="str">
            <v>SDGbaseTRAv2_UrbAS_BAUv5C_GVAaclth</v>
          </cell>
          <cell r="B3300" t="str">
            <v>SIclos6_GOVclos11</v>
          </cell>
          <cell r="C3300" t="str">
            <v>SDGbaseTRAv2_UrbAS_BAUv5</v>
          </cell>
          <cell r="D3300" t="str">
            <v>C_GVA</v>
          </cell>
          <cell r="E3300" t="str">
            <v>aclth</v>
          </cell>
          <cell r="F3300">
            <v>6.76</v>
          </cell>
          <cell r="G3300">
            <v>6.84</v>
          </cell>
          <cell r="H3300">
            <v>7.03</v>
          </cell>
          <cell r="I3300">
            <v>7.15</v>
          </cell>
          <cell r="J3300">
            <v>7.28</v>
          </cell>
          <cell r="K3300">
            <v>7.43</v>
          </cell>
          <cell r="L3300">
            <v>7.62</v>
          </cell>
          <cell r="M3300">
            <v>7.83</v>
          </cell>
          <cell r="N3300">
            <v>8.0399999999999991</v>
          </cell>
          <cell r="O3300">
            <v>8.35</v>
          </cell>
          <cell r="P3300">
            <v>8.59</v>
          </cell>
          <cell r="Q3300">
            <v>8.7799999999999994</v>
          </cell>
          <cell r="R3300">
            <v>9.0399999999999991</v>
          </cell>
          <cell r="S3300">
            <v>9.3000000000000007</v>
          </cell>
          <cell r="T3300">
            <v>9.58</v>
          </cell>
          <cell r="U3300">
            <v>9.91</v>
          </cell>
          <cell r="V3300">
            <v>10.199999999999999</v>
          </cell>
          <cell r="W3300">
            <v>10.52</v>
          </cell>
          <cell r="X3300">
            <v>10.84</v>
          </cell>
          <cell r="Y3300">
            <v>11.11</v>
          </cell>
          <cell r="Z3300">
            <v>11.36</v>
          </cell>
          <cell r="AA3300">
            <v>11.62</v>
          </cell>
          <cell r="AB3300">
            <v>11.94</v>
          </cell>
          <cell r="AC3300">
            <v>12.19</v>
          </cell>
          <cell r="AD3300">
            <v>12.45</v>
          </cell>
          <cell r="AE3300">
            <v>12.71</v>
          </cell>
          <cell r="AF3300">
            <v>13.01</v>
          </cell>
          <cell r="AG3300">
            <v>13.28</v>
          </cell>
          <cell r="AH3300">
            <v>12.99</v>
          </cell>
          <cell r="AI3300">
            <v>12.7</v>
          </cell>
          <cell r="AJ3300">
            <v>12.49</v>
          </cell>
          <cell r="AK3300">
            <v>12.27</v>
          </cell>
        </row>
        <row r="3301">
          <cell r="A3301" t="str">
            <v>SDGbaseTRAv2_UrbAS_BAUv5C_GVAaleat</v>
          </cell>
          <cell r="B3301" t="str">
            <v>SIclos6_GOVclos11</v>
          </cell>
          <cell r="C3301" t="str">
            <v>SDGbaseTRAv2_UrbAS_BAUv5</v>
          </cell>
          <cell r="D3301" t="str">
            <v>C_GVA</v>
          </cell>
          <cell r="E3301" t="str">
            <v>aleat</v>
          </cell>
          <cell r="F3301">
            <v>2.4500000000000002</v>
          </cell>
          <cell r="G3301">
            <v>2.64</v>
          </cell>
          <cell r="H3301">
            <v>2.7</v>
          </cell>
          <cell r="I3301">
            <v>2.62</v>
          </cell>
          <cell r="J3301">
            <v>2.62</v>
          </cell>
          <cell r="K3301">
            <v>2.68</v>
          </cell>
          <cell r="L3301">
            <v>2.77</v>
          </cell>
          <cell r="M3301">
            <v>2.91</v>
          </cell>
          <cell r="N3301">
            <v>3.03</v>
          </cell>
          <cell r="O3301">
            <v>3.59</v>
          </cell>
          <cell r="P3301">
            <v>3.82</v>
          </cell>
          <cell r="Q3301">
            <v>3.91</v>
          </cell>
          <cell r="R3301">
            <v>3.97</v>
          </cell>
          <cell r="S3301">
            <v>4.05</v>
          </cell>
          <cell r="T3301">
            <v>4.16</v>
          </cell>
          <cell r="U3301">
            <v>4.3099999999999996</v>
          </cell>
          <cell r="V3301">
            <v>4.42</v>
          </cell>
          <cell r="W3301">
            <v>4.58</v>
          </cell>
          <cell r="X3301">
            <v>4.76</v>
          </cell>
          <cell r="Y3301">
            <v>4.8600000000000003</v>
          </cell>
          <cell r="Z3301">
            <v>4.93</v>
          </cell>
          <cell r="AA3301">
            <v>5.0599999999999996</v>
          </cell>
          <cell r="AB3301">
            <v>5.34</v>
          </cell>
          <cell r="AC3301">
            <v>5.57</v>
          </cell>
          <cell r="AD3301">
            <v>5.74</v>
          </cell>
          <cell r="AE3301">
            <v>5.88</v>
          </cell>
          <cell r="AF3301">
            <v>6.01</v>
          </cell>
          <cell r="AG3301">
            <v>6.12</v>
          </cell>
          <cell r="AH3301">
            <v>5.84</v>
          </cell>
          <cell r="AI3301">
            <v>5.46</v>
          </cell>
          <cell r="AJ3301">
            <v>5.22</v>
          </cell>
          <cell r="AK3301">
            <v>5</v>
          </cell>
        </row>
        <row r="3302">
          <cell r="A3302" t="str">
            <v>SDGbaseTRAv2_UrbAS_BAUv5C_GVAafoot</v>
          </cell>
          <cell r="B3302" t="str">
            <v>SIclos6_GOVclos11</v>
          </cell>
          <cell r="C3302" t="str">
            <v>SDGbaseTRAv2_UrbAS_BAUv5</v>
          </cell>
          <cell r="D3302" t="str">
            <v>C_GVA</v>
          </cell>
          <cell r="E3302" t="str">
            <v>afoot</v>
          </cell>
          <cell r="F3302">
            <v>1.91</v>
          </cell>
          <cell r="G3302">
            <v>1.99</v>
          </cell>
          <cell r="H3302">
            <v>2.04</v>
          </cell>
          <cell r="I3302">
            <v>2.0699999999999998</v>
          </cell>
          <cell r="J3302">
            <v>2.11</v>
          </cell>
          <cell r="K3302">
            <v>2.15</v>
          </cell>
          <cell r="L3302">
            <v>2.21</v>
          </cell>
          <cell r="M3302">
            <v>2.27</v>
          </cell>
          <cell r="N3302">
            <v>2.33</v>
          </cell>
          <cell r="O3302">
            <v>2.44</v>
          </cell>
          <cell r="P3302">
            <v>2.5099999999999998</v>
          </cell>
          <cell r="Q3302">
            <v>2.57</v>
          </cell>
          <cell r="R3302">
            <v>2.65</v>
          </cell>
          <cell r="S3302">
            <v>2.72</v>
          </cell>
          <cell r="T3302">
            <v>2.8</v>
          </cell>
          <cell r="U3302">
            <v>2.88</v>
          </cell>
          <cell r="V3302">
            <v>2.96</v>
          </cell>
          <cell r="W3302">
            <v>3.05</v>
          </cell>
          <cell r="X3302">
            <v>3.15</v>
          </cell>
          <cell r="Y3302">
            <v>3.23</v>
          </cell>
          <cell r="Z3302">
            <v>3.3</v>
          </cell>
          <cell r="AA3302">
            <v>3.37</v>
          </cell>
          <cell r="AB3302">
            <v>3.48</v>
          </cell>
          <cell r="AC3302">
            <v>3.57</v>
          </cell>
          <cell r="AD3302">
            <v>3.66</v>
          </cell>
          <cell r="AE3302">
            <v>3.74</v>
          </cell>
          <cell r="AF3302">
            <v>3.84</v>
          </cell>
          <cell r="AG3302">
            <v>3.91</v>
          </cell>
          <cell r="AH3302">
            <v>3.84</v>
          </cell>
          <cell r="AI3302">
            <v>3.76</v>
          </cell>
          <cell r="AJ3302">
            <v>3.7</v>
          </cell>
          <cell r="AK3302">
            <v>3.64</v>
          </cell>
        </row>
        <row r="3303">
          <cell r="A3303" t="str">
            <v>SDGbaseTRAv2_UrbAS_BAUv5C_GVAawood</v>
          </cell>
          <cell r="B3303" t="str">
            <v>SIclos6_GOVclos11</v>
          </cell>
          <cell r="C3303" t="str">
            <v>SDGbaseTRAv2_UrbAS_BAUv5</v>
          </cell>
          <cell r="D3303" t="str">
            <v>C_GVA</v>
          </cell>
          <cell r="E3303" t="str">
            <v>awood</v>
          </cell>
          <cell r="F3303">
            <v>23.69</v>
          </cell>
          <cell r="G3303">
            <v>22.37</v>
          </cell>
          <cell r="H3303">
            <v>23.03</v>
          </cell>
          <cell r="I3303">
            <v>23.46</v>
          </cell>
          <cell r="J3303">
            <v>23.97</v>
          </cell>
          <cell r="K3303">
            <v>24.45</v>
          </cell>
          <cell r="L3303">
            <v>25.03</v>
          </cell>
          <cell r="M3303">
            <v>25.71</v>
          </cell>
          <cell r="N3303">
            <v>26.39</v>
          </cell>
          <cell r="O3303">
            <v>27.51</v>
          </cell>
          <cell r="P3303">
            <v>28.21</v>
          </cell>
          <cell r="Q3303">
            <v>28.83</v>
          </cell>
          <cell r="R3303">
            <v>29.63</v>
          </cell>
          <cell r="S3303">
            <v>30.53</v>
          </cell>
          <cell r="T3303">
            <v>31.5</v>
          </cell>
          <cell r="U3303">
            <v>32.56</v>
          </cell>
          <cell r="V3303">
            <v>33.619999999999997</v>
          </cell>
          <cell r="W3303">
            <v>34.770000000000003</v>
          </cell>
          <cell r="X3303">
            <v>36</v>
          </cell>
          <cell r="Y3303">
            <v>37.03</v>
          </cell>
          <cell r="Z3303">
            <v>38.01</v>
          </cell>
          <cell r="AA3303">
            <v>39.01</v>
          </cell>
          <cell r="AB3303">
            <v>39.94</v>
          </cell>
          <cell r="AC3303">
            <v>40.72</v>
          </cell>
          <cell r="AD3303">
            <v>41.63</v>
          </cell>
          <cell r="AE3303">
            <v>42.63</v>
          </cell>
          <cell r="AF3303">
            <v>43.76</v>
          </cell>
          <cell r="AG3303">
            <v>44.76</v>
          </cell>
          <cell r="AH3303">
            <v>44.32</v>
          </cell>
          <cell r="AI3303">
            <v>43.5</v>
          </cell>
          <cell r="AJ3303">
            <v>42.98</v>
          </cell>
          <cell r="AK3303">
            <v>42.44</v>
          </cell>
        </row>
        <row r="3304">
          <cell r="A3304" t="str">
            <v>SDGbaseTRAv2_UrbAS_BAUv5C_GVAapapr</v>
          </cell>
          <cell r="B3304" t="str">
            <v>SIclos6_GOVclos11</v>
          </cell>
          <cell r="C3304" t="str">
            <v>SDGbaseTRAv2_UrbAS_BAUv5</v>
          </cell>
          <cell r="D3304" t="str">
            <v>C_GVA</v>
          </cell>
          <cell r="E3304" t="str">
            <v>apapr</v>
          </cell>
          <cell r="F3304">
            <v>24.02</v>
          </cell>
          <cell r="G3304">
            <v>23.66</v>
          </cell>
          <cell r="H3304">
            <v>24.58</v>
          </cell>
          <cell r="I3304">
            <v>24.94</v>
          </cell>
          <cell r="J3304">
            <v>25.15</v>
          </cell>
          <cell r="K3304">
            <v>25.78</v>
          </cell>
          <cell r="L3304">
            <v>26.37</v>
          </cell>
          <cell r="M3304">
            <v>26.69</v>
          </cell>
          <cell r="N3304">
            <v>27.43</v>
          </cell>
          <cell r="O3304">
            <v>28.62</v>
          </cell>
          <cell r="P3304">
            <v>29.4</v>
          </cell>
          <cell r="Q3304">
            <v>30.08</v>
          </cell>
          <cell r="R3304">
            <v>31.75</v>
          </cell>
          <cell r="S3304">
            <v>32.6</v>
          </cell>
          <cell r="T3304">
            <v>33.56</v>
          </cell>
          <cell r="U3304">
            <v>34.69</v>
          </cell>
          <cell r="V3304">
            <v>35.75</v>
          </cell>
          <cell r="W3304">
            <v>36.93</v>
          </cell>
          <cell r="X3304">
            <v>38.18</v>
          </cell>
          <cell r="Y3304">
            <v>39.200000000000003</v>
          </cell>
          <cell r="Z3304">
            <v>40.18</v>
          </cell>
          <cell r="AA3304">
            <v>41.24</v>
          </cell>
          <cell r="AB3304">
            <v>42.29</v>
          </cell>
          <cell r="AC3304">
            <v>43.11</v>
          </cell>
          <cell r="AD3304">
            <v>44.02</v>
          </cell>
          <cell r="AE3304">
            <v>44.98</v>
          </cell>
          <cell r="AF3304">
            <v>46.06</v>
          </cell>
          <cell r="AG3304">
            <v>47</v>
          </cell>
          <cell r="AH3304">
            <v>46.25</v>
          </cell>
          <cell r="AI3304">
            <v>45.22</v>
          </cell>
          <cell r="AJ3304">
            <v>44.46</v>
          </cell>
          <cell r="AK3304">
            <v>43.73</v>
          </cell>
        </row>
        <row r="3305">
          <cell r="A3305" t="str">
            <v>SDGbaseTRAv2_UrbAS_BAUv5C_GVAaprnt</v>
          </cell>
          <cell r="B3305" t="str">
            <v>SIclos6_GOVclos11</v>
          </cell>
          <cell r="C3305" t="str">
            <v>SDGbaseTRAv2_UrbAS_BAUv5</v>
          </cell>
          <cell r="D3305" t="str">
            <v>C_GVA</v>
          </cell>
          <cell r="E3305" t="str">
            <v>aprnt</v>
          </cell>
          <cell r="F3305">
            <v>16.78</v>
          </cell>
          <cell r="G3305">
            <v>17.13</v>
          </cell>
          <cell r="H3305">
            <v>17.73</v>
          </cell>
          <cell r="I3305">
            <v>18.04</v>
          </cell>
          <cell r="J3305">
            <v>18.28</v>
          </cell>
          <cell r="K3305">
            <v>18.68</v>
          </cell>
          <cell r="L3305">
            <v>19.2</v>
          </cell>
          <cell r="M3305">
            <v>19.78</v>
          </cell>
          <cell r="N3305">
            <v>20.39</v>
          </cell>
          <cell r="O3305">
            <v>20.75</v>
          </cell>
          <cell r="P3305">
            <v>21.34</v>
          </cell>
          <cell r="Q3305">
            <v>21.95</v>
          </cell>
          <cell r="R3305">
            <v>22.75</v>
          </cell>
          <cell r="S3305">
            <v>23.52</v>
          </cell>
          <cell r="T3305">
            <v>24.34</v>
          </cell>
          <cell r="U3305">
            <v>25.32</v>
          </cell>
          <cell r="V3305">
            <v>26.26</v>
          </cell>
          <cell r="W3305">
            <v>27.25</v>
          </cell>
          <cell r="X3305">
            <v>28.26</v>
          </cell>
          <cell r="Y3305">
            <v>29.14</v>
          </cell>
          <cell r="Z3305">
            <v>30.01</v>
          </cell>
          <cell r="AA3305">
            <v>30.9</v>
          </cell>
          <cell r="AB3305">
            <v>31.59</v>
          </cell>
          <cell r="AC3305">
            <v>32.26</v>
          </cell>
          <cell r="AD3305">
            <v>33.08</v>
          </cell>
          <cell r="AE3305">
            <v>33.979999999999997</v>
          </cell>
          <cell r="AF3305">
            <v>34.950000000000003</v>
          </cell>
          <cell r="AG3305">
            <v>35.799999999999997</v>
          </cell>
          <cell r="AH3305">
            <v>34.74</v>
          </cell>
          <cell r="AI3305">
            <v>33.700000000000003</v>
          </cell>
          <cell r="AJ3305">
            <v>32.96</v>
          </cell>
          <cell r="AK3305">
            <v>32.26</v>
          </cell>
        </row>
        <row r="3306">
          <cell r="A3306" t="str">
            <v>SDGbaseTRAv2_UrbAS_BAUv5C_GVAapetr</v>
          </cell>
          <cell r="B3306" t="str">
            <v>SIclos6_GOVclos11</v>
          </cell>
          <cell r="C3306" t="str">
            <v>SDGbaseTRAv2_UrbAS_BAUv5</v>
          </cell>
          <cell r="D3306" t="str">
            <v>C_GVA</v>
          </cell>
          <cell r="E3306" t="str">
            <v>apetr</v>
          </cell>
          <cell r="F3306">
            <v>46.32</v>
          </cell>
          <cell r="G3306">
            <v>33.58</v>
          </cell>
          <cell r="H3306">
            <v>28.1</v>
          </cell>
          <cell r="I3306">
            <v>24.99</v>
          </cell>
          <cell r="J3306">
            <v>23.25</v>
          </cell>
          <cell r="K3306">
            <v>22.41</v>
          </cell>
          <cell r="L3306">
            <v>22.02</v>
          </cell>
          <cell r="M3306">
            <v>22.55</v>
          </cell>
          <cell r="N3306">
            <v>23.13</v>
          </cell>
          <cell r="O3306">
            <v>19.23</v>
          </cell>
          <cell r="P3306">
            <v>16.309999999999999</v>
          </cell>
          <cell r="Q3306">
            <v>15.55</v>
          </cell>
          <cell r="R3306">
            <v>15.14</v>
          </cell>
          <cell r="S3306">
            <v>14.98</v>
          </cell>
          <cell r="T3306">
            <v>14.9</v>
          </cell>
          <cell r="U3306">
            <v>14.9</v>
          </cell>
          <cell r="V3306">
            <v>14.7</v>
          </cell>
          <cell r="W3306">
            <v>14.73</v>
          </cell>
          <cell r="X3306">
            <v>15.15</v>
          </cell>
          <cell r="Y3306">
            <v>14.95</v>
          </cell>
          <cell r="Z3306">
            <v>14.64</v>
          </cell>
          <cell r="AA3306">
            <v>14.53</v>
          </cell>
          <cell r="AB3306">
            <v>13.88</v>
          </cell>
          <cell r="AC3306">
            <v>12.62</v>
          </cell>
          <cell r="AD3306">
            <v>11.09</v>
          </cell>
          <cell r="AE3306">
            <v>9.5299999999999994</v>
          </cell>
          <cell r="AF3306">
            <v>8.0299999999999994</v>
          </cell>
          <cell r="AG3306">
            <v>6.1</v>
          </cell>
          <cell r="AH3306">
            <v>4.51</v>
          </cell>
          <cell r="AI3306">
            <v>2.86</v>
          </cell>
          <cell r="AJ3306">
            <v>1.54</v>
          </cell>
          <cell r="AK3306">
            <v>0.5</v>
          </cell>
        </row>
        <row r="3307">
          <cell r="A3307" t="str">
            <v>SDGbaseTRAv2_UrbAS_BAUv5C_GVAahydr</v>
          </cell>
          <cell r="B3307" t="str">
            <v>SIclos6_GOVclos11</v>
          </cell>
          <cell r="C3307" t="str">
            <v>SDGbaseTRAv2_UrbAS_BAUv5</v>
          </cell>
          <cell r="D3307" t="str">
            <v>C_GVA</v>
          </cell>
          <cell r="E3307" t="str">
            <v>ahydr</v>
          </cell>
          <cell r="F3307">
            <v>0.12</v>
          </cell>
          <cell r="G3307">
            <v>0.33</v>
          </cell>
          <cell r="H3307">
            <v>0.84</v>
          </cell>
          <cell r="I3307">
            <v>1.98</v>
          </cell>
          <cell r="J3307">
            <v>1.98</v>
          </cell>
          <cell r="K3307">
            <v>2</v>
          </cell>
          <cell r="L3307">
            <v>2.0099999999999998</v>
          </cell>
          <cell r="M3307">
            <v>2.0499999999999998</v>
          </cell>
          <cell r="N3307">
            <v>2.08</v>
          </cell>
          <cell r="O3307">
            <v>2.23</v>
          </cell>
          <cell r="P3307">
            <v>2.2799999999999998</v>
          </cell>
          <cell r="Q3307">
            <v>2.54</v>
          </cell>
          <cell r="R3307">
            <v>2.56</v>
          </cell>
          <cell r="S3307">
            <v>2.57</v>
          </cell>
          <cell r="T3307">
            <v>2.59</v>
          </cell>
          <cell r="U3307">
            <v>2.6</v>
          </cell>
          <cell r="V3307">
            <v>2.61</v>
          </cell>
          <cell r="W3307">
            <v>2.63</v>
          </cell>
          <cell r="X3307">
            <v>-2.1</v>
          </cell>
          <cell r="Y3307">
            <v>-2.5</v>
          </cell>
          <cell r="Z3307">
            <v>9.19</v>
          </cell>
          <cell r="AA3307">
            <v>11.83</v>
          </cell>
          <cell r="AB3307">
            <v>13.12</v>
          </cell>
          <cell r="AC3307">
            <v>14.07</v>
          </cell>
          <cell r="AD3307">
            <v>14.91</v>
          </cell>
          <cell r="AE3307">
            <v>15.72</v>
          </cell>
          <cell r="AF3307">
            <v>16.54</v>
          </cell>
          <cell r="AG3307">
            <v>16.72</v>
          </cell>
          <cell r="AH3307">
            <v>16.66</v>
          </cell>
          <cell r="AI3307">
            <v>14.56</v>
          </cell>
          <cell r="AJ3307">
            <v>12.32</v>
          </cell>
          <cell r="AK3307">
            <v>9.9600000000000009</v>
          </cell>
        </row>
        <row r="3308">
          <cell r="A3308" t="str">
            <v>SDGbaseTRAv2_UrbAS_BAUv5C_GVAaammo</v>
          </cell>
          <cell r="B3308" t="str">
            <v>SIclos6_GOVclos11</v>
          </cell>
          <cell r="C3308" t="str">
            <v>SDGbaseTRAv2_UrbAS_BAUv5</v>
          </cell>
          <cell r="D3308" t="str">
            <v>C_GVA</v>
          </cell>
          <cell r="E3308" t="str">
            <v>aammo</v>
          </cell>
          <cell r="F3308">
            <v>2.4900000000000002</v>
          </cell>
          <cell r="G3308">
            <v>2.42</v>
          </cell>
          <cell r="H3308">
            <v>2.41</v>
          </cell>
          <cell r="I3308">
            <v>2.44</v>
          </cell>
          <cell r="J3308">
            <v>2.46</v>
          </cell>
          <cell r="K3308">
            <v>2.48</v>
          </cell>
          <cell r="L3308">
            <v>2.52</v>
          </cell>
          <cell r="M3308">
            <v>2.57</v>
          </cell>
          <cell r="N3308">
            <v>2.61</v>
          </cell>
          <cell r="O3308">
            <v>2.56</v>
          </cell>
          <cell r="P3308">
            <v>2.57</v>
          </cell>
          <cell r="Q3308">
            <v>2.61</v>
          </cell>
          <cell r="R3308">
            <v>2.67</v>
          </cell>
          <cell r="S3308">
            <v>2.72</v>
          </cell>
          <cell r="T3308">
            <v>2.78</v>
          </cell>
          <cell r="U3308">
            <v>2.85</v>
          </cell>
          <cell r="V3308">
            <v>2.93</v>
          </cell>
          <cell r="W3308">
            <v>3.01</v>
          </cell>
          <cell r="X3308">
            <v>3.08</v>
          </cell>
          <cell r="Y3308">
            <v>3.14</v>
          </cell>
          <cell r="Z3308">
            <v>3.19</v>
          </cell>
          <cell r="AA3308">
            <v>3.21</v>
          </cell>
          <cell r="AB3308">
            <v>3.05</v>
          </cell>
          <cell r="AC3308">
            <v>2.92</v>
          </cell>
          <cell r="AD3308">
            <v>2.84</v>
          </cell>
          <cell r="AE3308">
            <v>2.79</v>
          </cell>
          <cell r="AF3308">
            <v>2.76</v>
          </cell>
          <cell r="AG3308">
            <v>2.72</v>
          </cell>
          <cell r="AH3308">
            <v>2.52</v>
          </cell>
          <cell r="AI3308">
            <v>2.34</v>
          </cell>
          <cell r="AJ3308">
            <v>2.2000000000000002</v>
          </cell>
          <cell r="AK3308">
            <v>2.08</v>
          </cell>
        </row>
        <row r="3309">
          <cell r="A3309" t="str">
            <v>SDGbaseTRAv2_UrbAS_BAUv5C_GVAabchm</v>
          </cell>
          <cell r="B3309" t="str">
            <v>SIclos6_GOVclos11</v>
          </cell>
          <cell r="C3309" t="str">
            <v>SDGbaseTRAv2_UrbAS_BAUv5</v>
          </cell>
          <cell r="D3309" t="str">
            <v>C_GVA</v>
          </cell>
          <cell r="E3309" t="str">
            <v>abchm</v>
          </cell>
          <cell r="F3309">
            <v>22.37</v>
          </cell>
          <cell r="G3309">
            <v>28.3</v>
          </cell>
          <cell r="H3309">
            <v>29.83</v>
          </cell>
          <cell r="I3309">
            <v>29.36</v>
          </cell>
          <cell r="J3309">
            <v>30.05</v>
          </cell>
          <cell r="K3309">
            <v>31.04</v>
          </cell>
          <cell r="L3309">
            <v>32.08</v>
          </cell>
          <cell r="M3309">
            <v>33.46</v>
          </cell>
          <cell r="N3309">
            <v>34.65</v>
          </cell>
          <cell r="O3309">
            <v>41.25</v>
          </cell>
          <cell r="P3309">
            <v>42.82</v>
          </cell>
          <cell r="Q3309">
            <v>43.09</v>
          </cell>
          <cell r="R3309">
            <v>43.43</v>
          </cell>
          <cell r="S3309">
            <v>43.92</v>
          </cell>
          <cell r="T3309">
            <v>44.54</v>
          </cell>
          <cell r="U3309">
            <v>45.12</v>
          </cell>
          <cell r="V3309">
            <v>45.27</v>
          </cell>
          <cell r="W3309">
            <v>45.96</v>
          </cell>
          <cell r="X3309">
            <v>47.13</v>
          </cell>
          <cell r="Y3309">
            <v>47.18</v>
          </cell>
          <cell r="Z3309">
            <v>46.86</v>
          </cell>
          <cell r="AA3309">
            <v>45.92</v>
          </cell>
          <cell r="AB3309">
            <v>44.68</v>
          </cell>
          <cell r="AC3309">
            <v>41.84</v>
          </cell>
          <cell r="AD3309">
            <v>38.72</v>
          </cell>
          <cell r="AE3309">
            <v>35.74</v>
          </cell>
          <cell r="AF3309">
            <v>33.1</v>
          </cell>
          <cell r="AG3309">
            <v>29.89</v>
          </cell>
          <cell r="AH3309">
            <v>26.72</v>
          </cell>
          <cell r="AI3309">
            <v>22.69</v>
          </cell>
          <cell r="AJ3309">
            <v>19.18</v>
          </cell>
          <cell r="AK3309">
            <v>16.100000000000001</v>
          </cell>
        </row>
        <row r="3310">
          <cell r="A3310" t="str">
            <v>SDGbaseTRAv2_UrbAS_BAUv5C_GVAaochm</v>
          </cell>
          <cell r="B3310" t="str">
            <v>SIclos6_GOVclos11</v>
          </cell>
          <cell r="C3310" t="str">
            <v>SDGbaseTRAv2_UrbAS_BAUv5</v>
          </cell>
          <cell r="D3310" t="str">
            <v>C_GVA</v>
          </cell>
          <cell r="E3310" t="str">
            <v>aochm</v>
          </cell>
          <cell r="F3310">
            <v>34.24</v>
          </cell>
          <cell r="G3310">
            <v>40.64</v>
          </cell>
          <cell r="H3310">
            <v>42.14</v>
          </cell>
          <cell r="I3310">
            <v>41.27</v>
          </cell>
          <cell r="J3310">
            <v>41.9</v>
          </cell>
          <cell r="K3310">
            <v>42.85</v>
          </cell>
          <cell r="L3310">
            <v>43.83</v>
          </cell>
          <cell r="M3310">
            <v>45.13</v>
          </cell>
          <cell r="N3310">
            <v>46.29</v>
          </cell>
          <cell r="O3310">
            <v>55.08</v>
          </cell>
          <cell r="P3310">
            <v>56.67</v>
          </cell>
          <cell r="Q3310">
            <v>56.57</v>
          </cell>
          <cell r="R3310">
            <v>56.67</v>
          </cell>
          <cell r="S3310">
            <v>56.91</v>
          </cell>
          <cell r="T3310">
            <v>57.38</v>
          </cell>
          <cell r="U3310">
            <v>57.87</v>
          </cell>
          <cell r="V3310">
            <v>57.77</v>
          </cell>
          <cell r="W3310">
            <v>58.37</v>
          </cell>
          <cell r="X3310">
            <v>59.59</v>
          </cell>
          <cell r="Y3310">
            <v>59.63</v>
          </cell>
          <cell r="Z3310">
            <v>59.24</v>
          </cell>
          <cell r="AA3310">
            <v>58.27</v>
          </cell>
          <cell r="AB3310">
            <v>56.73</v>
          </cell>
          <cell r="AC3310">
            <v>53.14</v>
          </cell>
          <cell r="AD3310">
            <v>49.05</v>
          </cell>
          <cell r="AE3310">
            <v>45.12</v>
          </cell>
          <cell r="AF3310">
            <v>41.61</v>
          </cell>
          <cell r="AG3310">
            <v>37.83</v>
          </cell>
          <cell r="AH3310">
            <v>34.31</v>
          </cell>
          <cell r="AI3310">
            <v>29.65</v>
          </cell>
          <cell r="AJ3310">
            <v>25.53</v>
          </cell>
          <cell r="AK3310">
            <v>21.91</v>
          </cell>
        </row>
        <row r="3311">
          <cell r="A3311" t="str">
            <v>SDGbaseTRAv2_UrbAS_BAUv5C_GVAarubb</v>
          </cell>
          <cell r="B3311" t="str">
            <v>SIclos6_GOVclos11</v>
          </cell>
          <cell r="C3311" t="str">
            <v>SDGbaseTRAv2_UrbAS_BAUv5</v>
          </cell>
          <cell r="D3311" t="str">
            <v>C_GVA</v>
          </cell>
          <cell r="E3311" t="str">
            <v>arubb</v>
          </cell>
          <cell r="F3311">
            <v>6.77</v>
          </cell>
          <cell r="G3311">
            <v>6.48</v>
          </cell>
          <cell r="H3311">
            <v>6.74</v>
          </cell>
          <cell r="I3311">
            <v>6.8</v>
          </cell>
          <cell r="J3311">
            <v>6.9</v>
          </cell>
          <cell r="K3311">
            <v>7.09</v>
          </cell>
          <cell r="L3311">
            <v>7.3</v>
          </cell>
          <cell r="M3311">
            <v>7.52</v>
          </cell>
          <cell r="N3311">
            <v>7.76</v>
          </cell>
          <cell r="O3311">
            <v>8.2799999999999994</v>
          </cell>
          <cell r="P3311">
            <v>8.58</v>
          </cell>
          <cell r="Q3311">
            <v>8.81</v>
          </cell>
          <cell r="R3311">
            <v>9.1</v>
          </cell>
          <cell r="S3311">
            <v>9.4</v>
          </cell>
          <cell r="T3311">
            <v>9.7200000000000006</v>
          </cell>
          <cell r="U3311">
            <v>10.09</v>
          </cell>
          <cell r="V3311">
            <v>10.47</v>
          </cell>
          <cell r="W3311">
            <v>10.85</v>
          </cell>
          <cell r="X3311">
            <v>11.23</v>
          </cell>
          <cell r="Y3311">
            <v>11.53</v>
          </cell>
          <cell r="Z3311">
            <v>11.83</v>
          </cell>
          <cell r="AA3311">
            <v>12.14</v>
          </cell>
          <cell r="AB3311">
            <v>12.71</v>
          </cell>
          <cell r="AC3311">
            <v>13.18</v>
          </cell>
          <cell r="AD3311">
            <v>13.65</v>
          </cell>
          <cell r="AE3311">
            <v>14.13</v>
          </cell>
          <cell r="AF3311">
            <v>14.62</v>
          </cell>
          <cell r="AG3311">
            <v>15.04</v>
          </cell>
          <cell r="AH3311">
            <v>14.99</v>
          </cell>
          <cell r="AI3311">
            <v>14.82</v>
          </cell>
          <cell r="AJ3311">
            <v>14.71</v>
          </cell>
          <cell r="AK3311">
            <v>14.58</v>
          </cell>
        </row>
        <row r="3312">
          <cell r="A3312" t="str">
            <v>SDGbaseTRAv2_UrbAS_BAUv5C_GVAaplas</v>
          </cell>
          <cell r="B3312" t="str">
            <v>SIclos6_GOVclos11</v>
          </cell>
          <cell r="C3312" t="str">
            <v>SDGbaseTRAv2_UrbAS_BAUv5</v>
          </cell>
          <cell r="D3312" t="str">
            <v>C_GVA</v>
          </cell>
          <cell r="E3312" t="str">
            <v>aplas</v>
          </cell>
          <cell r="F3312">
            <v>15.43</v>
          </cell>
          <cell r="G3312">
            <v>15.29</v>
          </cell>
          <cell r="H3312">
            <v>15.75</v>
          </cell>
          <cell r="I3312">
            <v>16.02</v>
          </cell>
          <cell r="J3312">
            <v>16.34</v>
          </cell>
          <cell r="K3312">
            <v>16.68</v>
          </cell>
          <cell r="L3312">
            <v>17.12</v>
          </cell>
          <cell r="M3312">
            <v>17.62</v>
          </cell>
          <cell r="N3312">
            <v>18.12</v>
          </cell>
          <cell r="O3312">
            <v>18.75</v>
          </cell>
          <cell r="P3312">
            <v>19.29</v>
          </cell>
          <cell r="Q3312">
            <v>19.75</v>
          </cell>
          <cell r="R3312">
            <v>20.36</v>
          </cell>
          <cell r="S3312">
            <v>20.97</v>
          </cell>
          <cell r="T3312">
            <v>21.63</v>
          </cell>
          <cell r="U3312">
            <v>22.4</v>
          </cell>
          <cell r="V3312">
            <v>23.14</v>
          </cell>
          <cell r="W3312">
            <v>23.92</v>
          </cell>
          <cell r="X3312">
            <v>24.74</v>
          </cell>
          <cell r="Y3312">
            <v>25.42</v>
          </cell>
          <cell r="Z3312">
            <v>26.07</v>
          </cell>
          <cell r="AA3312">
            <v>26.73</v>
          </cell>
          <cell r="AB3312">
            <v>27.23</v>
          </cell>
          <cell r="AC3312">
            <v>27.67</v>
          </cell>
          <cell r="AD3312">
            <v>28.24</v>
          </cell>
          <cell r="AE3312">
            <v>28.87</v>
          </cell>
          <cell r="AF3312">
            <v>29.57</v>
          </cell>
          <cell r="AG3312">
            <v>30.14</v>
          </cell>
          <cell r="AH3312">
            <v>29.19</v>
          </cell>
          <cell r="AI3312">
            <v>28.29</v>
          </cell>
          <cell r="AJ3312">
            <v>27.59</v>
          </cell>
          <cell r="AK3312">
            <v>26.94</v>
          </cell>
        </row>
        <row r="3313">
          <cell r="A3313" t="str">
            <v>SDGbaseTRAv2_UrbAS_BAUv5C_GVAanmet</v>
          </cell>
          <cell r="B3313" t="str">
            <v>SIclos6_GOVclos11</v>
          </cell>
          <cell r="C3313" t="str">
            <v>SDGbaseTRAv2_UrbAS_BAUv5</v>
          </cell>
          <cell r="D3313" t="str">
            <v>C_GVA</v>
          </cell>
          <cell r="E3313" t="str">
            <v>anmet</v>
          </cell>
          <cell r="F3313">
            <v>17.63</v>
          </cell>
          <cell r="G3313">
            <v>17.63</v>
          </cell>
          <cell r="H3313">
            <v>18.12</v>
          </cell>
          <cell r="I3313">
            <v>18.57</v>
          </cell>
          <cell r="J3313">
            <v>19.41</v>
          </cell>
          <cell r="K3313">
            <v>19.760000000000002</v>
          </cell>
          <cell r="L3313">
            <v>20.239999999999998</v>
          </cell>
          <cell r="M3313">
            <v>20.84</v>
          </cell>
          <cell r="N3313">
            <v>21.48</v>
          </cell>
          <cell r="O3313">
            <v>22.46</v>
          </cell>
          <cell r="P3313">
            <v>23.21</v>
          </cell>
          <cell r="Q3313">
            <v>23.85</v>
          </cell>
          <cell r="R3313">
            <v>24.53</v>
          </cell>
          <cell r="S3313">
            <v>25.34</v>
          </cell>
          <cell r="T3313">
            <v>26.2</v>
          </cell>
          <cell r="U3313">
            <v>27.2</v>
          </cell>
          <cell r="V3313">
            <v>28.24</v>
          </cell>
          <cell r="W3313">
            <v>29.29</v>
          </cell>
          <cell r="X3313">
            <v>30.27</v>
          </cell>
          <cell r="Y3313">
            <v>31.18</v>
          </cell>
          <cell r="Z3313">
            <v>32.11</v>
          </cell>
          <cell r="AA3313">
            <v>33.049999999999997</v>
          </cell>
          <cell r="AB3313">
            <v>33.880000000000003</v>
          </cell>
          <cell r="AC3313">
            <v>34.700000000000003</v>
          </cell>
          <cell r="AD3313">
            <v>35.69</v>
          </cell>
          <cell r="AE3313">
            <v>36.770000000000003</v>
          </cell>
          <cell r="AF3313">
            <v>37.9</v>
          </cell>
          <cell r="AG3313">
            <v>38.79</v>
          </cell>
          <cell r="AH3313">
            <v>38.01</v>
          </cell>
          <cell r="AI3313">
            <v>37.119999999999997</v>
          </cell>
          <cell r="AJ3313">
            <v>36.549999999999997</v>
          </cell>
          <cell r="AK3313">
            <v>35.97</v>
          </cell>
        </row>
        <row r="3314">
          <cell r="A3314" t="str">
            <v>SDGbaseTRAv2_UrbAS_BAUv5C_GVAairon</v>
          </cell>
          <cell r="B3314" t="str">
            <v>SIclos6_GOVclos11</v>
          </cell>
          <cell r="C3314" t="str">
            <v>SDGbaseTRAv2_UrbAS_BAUv5</v>
          </cell>
          <cell r="D3314" t="str">
            <v>C_GVA</v>
          </cell>
          <cell r="E3314" t="str">
            <v>airon</v>
          </cell>
          <cell r="F3314">
            <v>20.84</v>
          </cell>
          <cell r="G3314">
            <v>23.56</v>
          </cell>
          <cell r="H3314">
            <v>23.36</v>
          </cell>
          <cell r="I3314">
            <v>23.12</v>
          </cell>
          <cell r="J3314">
            <v>23.19</v>
          </cell>
          <cell r="K3314">
            <v>23.37</v>
          </cell>
          <cell r="L3314">
            <v>23.77</v>
          </cell>
          <cell r="M3314">
            <v>24.45</v>
          </cell>
          <cell r="N3314">
            <v>25.06</v>
          </cell>
          <cell r="O3314">
            <v>26.21</v>
          </cell>
          <cell r="P3314">
            <v>26.92</v>
          </cell>
          <cell r="Q3314">
            <v>27.4</v>
          </cell>
          <cell r="R3314">
            <v>27.94</v>
          </cell>
          <cell r="S3314">
            <v>28.57</v>
          </cell>
          <cell r="T3314">
            <v>29.26</v>
          </cell>
          <cell r="U3314">
            <v>30.14</v>
          </cell>
          <cell r="V3314">
            <v>31.28</v>
          </cell>
          <cell r="W3314">
            <v>32.29</v>
          </cell>
          <cell r="X3314">
            <v>33.08</v>
          </cell>
          <cell r="Y3314">
            <v>33.94</v>
          </cell>
          <cell r="Z3314">
            <v>34.69</v>
          </cell>
          <cell r="AA3314">
            <v>35.619999999999997</v>
          </cell>
          <cell r="AB3314">
            <v>35.020000000000003</v>
          </cell>
          <cell r="AC3314">
            <v>35.15</v>
          </cell>
          <cell r="AD3314">
            <v>36</v>
          </cell>
          <cell r="AE3314">
            <v>37.07</v>
          </cell>
          <cell r="AF3314">
            <v>38.22</v>
          </cell>
          <cell r="AG3314">
            <v>39.07</v>
          </cell>
          <cell r="AH3314">
            <v>37.18</v>
          </cell>
          <cell r="AI3314">
            <v>35.909999999999997</v>
          </cell>
          <cell r="AJ3314">
            <v>35.15</v>
          </cell>
          <cell r="AK3314">
            <v>34.54</v>
          </cell>
        </row>
        <row r="3315">
          <cell r="A3315" t="str">
            <v>SDGbaseTRAv2_UrbAS_BAUv5C_GVAanfrm</v>
          </cell>
          <cell r="B3315" t="str">
            <v>SIclos6_GOVclos11</v>
          </cell>
          <cell r="C3315" t="str">
            <v>SDGbaseTRAv2_UrbAS_BAUv5</v>
          </cell>
          <cell r="D3315" t="str">
            <v>C_GVA</v>
          </cell>
          <cell r="E3315" t="str">
            <v>anfrm</v>
          </cell>
          <cell r="F3315">
            <v>13.07</v>
          </cell>
          <cell r="G3315">
            <v>13.67</v>
          </cell>
          <cell r="H3315">
            <v>12.56</v>
          </cell>
          <cell r="I3315">
            <v>11.16</v>
          </cell>
          <cell r="J3315">
            <v>10.71</v>
          </cell>
          <cell r="K3315">
            <v>10.77</v>
          </cell>
          <cell r="L3315">
            <v>11.29</v>
          </cell>
          <cell r="M3315">
            <v>12.88</v>
          </cell>
          <cell r="N3315">
            <v>14.09</v>
          </cell>
          <cell r="O3315">
            <v>18.18</v>
          </cell>
          <cell r="P3315">
            <v>19.649999999999999</v>
          </cell>
          <cell r="Q3315">
            <v>19.88</v>
          </cell>
          <cell r="R3315">
            <v>19.940000000000001</v>
          </cell>
          <cell r="S3315">
            <v>20.329999999999998</v>
          </cell>
          <cell r="T3315">
            <v>20.88</v>
          </cell>
          <cell r="U3315">
            <v>21.84</v>
          </cell>
          <cell r="V3315">
            <v>24.37</v>
          </cell>
          <cell r="W3315">
            <v>26.28</v>
          </cell>
          <cell r="X3315">
            <v>26.43</v>
          </cell>
          <cell r="Y3315">
            <v>27.51</v>
          </cell>
          <cell r="Z3315">
            <v>28.12</v>
          </cell>
          <cell r="AA3315">
            <v>29.47</v>
          </cell>
          <cell r="AB3315">
            <v>22.49</v>
          </cell>
          <cell r="AC3315">
            <v>20.43</v>
          </cell>
          <cell r="AD3315">
            <v>21.22</v>
          </cell>
          <cell r="AE3315">
            <v>22.65</v>
          </cell>
          <cell r="AF3315">
            <v>24.27</v>
          </cell>
          <cell r="AG3315">
            <v>25.03</v>
          </cell>
          <cell r="AH3315">
            <v>19.28</v>
          </cell>
          <cell r="AI3315">
            <v>16.07</v>
          </cell>
          <cell r="AJ3315">
            <v>14.78</v>
          </cell>
          <cell r="AK3315">
            <v>13.91</v>
          </cell>
        </row>
        <row r="3316">
          <cell r="A3316" t="str">
            <v>SDGbaseTRAv2_UrbAS_BAUv5C_GVAametp</v>
          </cell>
          <cell r="B3316" t="str">
            <v>SIclos6_GOVclos11</v>
          </cell>
          <cell r="C3316" t="str">
            <v>SDGbaseTRAv2_UrbAS_BAUv5</v>
          </cell>
          <cell r="D3316" t="str">
            <v>C_GVA</v>
          </cell>
          <cell r="E3316" t="str">
            <v>ametp</v>
          </cell>
          <cell r="F3316">
            <v>33.25</v>
          </cell>
          <cell r="G3316">
            <v>35.78</v>
          </cell>
          <cell r="H3316">
            <v>36.78</v>
          </cell>
          <cell r="I3316">
            <v>37.299999999999997</v>
          </cell>
          <cell r="J3316">
            <v>38.200000000000003</v>
          </cell>
          <cell r="K3316">
            <v>39</v>
          </cell>
          <cell r="L3316">
            <v>40.15</v>
          </cell>
          <cell r="M3316">
            <v>41.53</v>
          </cell>
          <cell r="N3316">
            <v>42.89</v>
          </cell>
          <cell r="O3316">
            <v>45.04</v>
          </cell>
          <cell r="P3316">
            <v>46.57</v>
          </cell>
          <cell r="Q3316">
            <v>47.78</v>
          </cell>
          <cell r="R3316">
            <v>49.21</v>
          </cell>
          <cell r="S3316">
            <v>50.79</v>
          </cell>
          <cell r="T3316">
            <v>52.47</v>
          </cell>
          <cell r="U3316">
            <v>54.47</v>
          </cell>
          <cell r="V3316">
            <v>56.72</v>
          </cell>
          <cell r="W3316">
            <v>58.77</v>
          </cell>
          <cell r="X3316">
            <v>60.38</v>
          </cell>
          <cell r="Y3316">
            <v>62.19</v>
          </cell>
          <cell r="Z3316">
            <v>63.96</v>
          </cell>
          <cell r="AA3316">
            <v>65.849999999999994</v>
          </cell>
          <cell r="AB3316">
            <v>67.28</v>
          </cell>
          <cell r="AC3316">
            <v>68.78</v>
          </cell>
          <cell r="AD3316">
            <v>70.81</v>
          </cell>
          <cell r="AE3316">
            <v>73.08</v>
          </cell>
          <cell r="AF3316">
            <v>75.510000000000005</v>
          </cell>
          <cell r="AG3316">
            <v>77.489999999999995</v>
          </cell>
          <cell r="AH3316">
            <v>75.03</v>
          </cell>
          <cell r="AI3316">
            <v>72.69</v>
          </cell>
          <cell r="AJ3316">
            <v>71.209999999999994</v>
          </cell>
          <cell r="AK3316">
            <v>69.86</v>
          </cell>
        </row>
        <row r="3317">
          <cell r="A3317" t="str">
            <v>SDGbaseTRAv2_UrbAS_BAUv5C_GVAamach</v>
          </cell>
          <cell r="B3317" t="str">
            <v>SIclos6_GOVclos11</v>
          </cell>
          <cell r="C3317" t="str">
            <v>SDGbaseTRAv2_UrbAS_BAUv5</v>
          </cell>
          <cell r="D3317" t="str">
            <v>C_GVA</v>
          </cell>
          <cell r="E3317" t="str">
            <v>amach</v>
          </cell>
          <cell r="F3317">
            <v>38.67</v>
          </cell>
          <cell r="G3317">
            <v>40.92</v>
          </cell>
          <cell r="H3317">
            <v>41.8</v>
          </cell>
          <cell r="I3317">
            <v>42.03</v>
          </cell>
          <cell r="J3317">
            <v>42.41</v>
          </cell>
          <cell r="K3317">
            <v>43.21</v>
          </cell>
          <cell r="L3317">
            <v>44.44</v>
          </cell>
          <cell r="M3317">
            <v>46.16</v>
          </cell>
          <cell r="N3317">
            <v>47.74</v>
          </cell>
          <cell r="O3317">
            <v>50.56</v>
          </cell>
          <cell r="P3317">
            <v>52.28</v>
          </cell>
          <cell r="Q3317">
            <v>53.57</v>
          </cell>
          <cell r="R3317">
            <v>54.93</v>
          </cell>
          <cell r="S3317">
            <v>56.66</v>
          </cell>
          <cell r="T3317">
            <v>58.54</v>
          </cell>
          <cell r="U3317">
            <v>60.8</v>
          </cell>
          <cell r="V3317">
            <v>63.4</v>
          </cell>
          <cell r="W3317">
            <v>65.709999999999994</v>
          </cell>
          <cell r="X3317">
            <v>67.48</v>
          </cell>
          <cell r="Y3317">
            <v>69.66</v>
          </cell>
          <cell r="Z3317">
            <v>71.77</v>
          </cell>
          <cell r="AA3317">
            <v>74.06</v>
          </cell>
          <cell r="AB3317">
            <v>74.650000000000006</v>
          </cell>
          <cell r="AC3317">
            <v>75.930000000000007</v>
          </cell>
          <cell r="AD3317">
            <v>78.45</v>
          </cell>
          <cell r="AE3317">
            <v>81.36</v>
          </cell>
          <cell r="AF3317">
            <v>84.46</v>
          </cell>
          <cell r="AG3317">
            <v>86.83</v>
          </cell>
          <cell r="AH3317">
            <v>83.01</v>
          </cell>
          <cell r="AI3317">
            <v>79.650000000000006</v>
          </cell>
          <cell r="AJ3317">
            <v>77.760000000000005</v>
          </cell>
          <cell r="AK3317">
            <v>76.12</v>
          </cell>
        </row>
        <row r="3318">
          <cell r="A3318" t="str">
            <v>SDGbaseTRAv2_UrbAS_BAUv5C_GVAafcel</v>
          </cell>
          <cell r="B3318" t="str">
            <v>SIclos6_GOVclos11</v>
          </cell>
          <cell r="C3318" t="str">
            <v>SDGbaseTRAv2_UrbAS_BAUv5</v>
          </cell>
          <cell r="D3318" t="str">
            <v>C_GVA</v>
          </cell>
          <cell r="E3318" t="str">
            <v>afcel</v>
          </cell>
          <cell r="F3318">
            <v>0.28999999999999998</v>
          </cell>
          <cell r="G3318">
            <v>0.28999999999999998</v>
          </cell>
          <cell r="H3318">
            <v>0.28999999999999998</v>
          </cell>
          <cell r="I3318">
            <v>0.28000000000000003</v>
          </cell>
          <cell r="J3318">
            <v>0.27</v>
          </cell>
          <cell r="K3318">
            <v>0.27</v>
          </cell>
          <cell r="L3318">
            <v>0.27</v>
          </cell>
          <cell r="M3318">
            <v>0.28999999999999998</v>
          </cell>
          <cell r="N3318">
            <v>0.28999999999999998</v>
          </cell>
          <cell r="O3318">
            <v>0.34</v>
          </cell>
          <cell r="P3318">
            <v>0.35</v>
          </cell>
          <cell r="Q3318">
            <v>0.35</v>
          </cell>
          <cell r="R3318">
            <v>0.35</v>
          </cell>
          <cell r="S3318">
            <v>0.35</v>
          </cell>
          <cell r="T3318">
            <v>0.35</v>
          </cell>
          <cell r="U3318">
            <v>0.35</v>
          </cell>
          <cell r="V3318">
            <v>0.36</v>
          </cell>
          <cell r="W3318">
            <v>0.36</v>
          </cell>
          <cell r="X3318">
            <v>0.35</v>
          </cell>
          <cell r="Y3318">
            <v>5.13</v>
          </cell>
          <cell r="Z3318">
            <v>10.19</v>
          </cell>
          <cell r="AA3318">
            <v>15.29</v>
          </cell>
          <cell r="AB3318">
            <v>15.96</v>
          </cell>
          <cell r="AC3318">
            <v>16.72</v>
          </cell>
          <cell r="AD3318">
            <v>17.809999999999999</v>
          </cell>
          <cell r="AE3318">
            <v>18.95</v>
          </cell>
          <cell r="AF3318">
            <v>20.14</v>
          </cell>
          <cell r="AG3318">
            <v>19.98</v>
          </cell>
          <cell r="AH3318">
            <v>18.55</v>
          </cell>
          <cell r="AI3318">
            <v>16.829999999999998</v>
          </cell>
          <cell r="AJ3318">
            <v>15.87</v>
          </cell>
          <cell r="AK3318">
            <v>15.03</v>
          </cell>
        </row>
        <row r="3319">
          <cell r="A3319" t="str">
            <v>SDGbaseTRAv2_UrbAS_BAUv5C_GVAaelct</v>
          </cell>
          <cell r="B3319" t="str">
            <v>SIclos6_GOVclos11</v>
          </cell>
          <cell r="C3319" t="str">
            <v>SDGbaseTRAv2_UrbAS_BAUv5</v>
          </cell>
          <cell r="D3319" t="str">
            <v>C_GVA</v>
          </cell>
          <cell r="E3319" t="str">
            <v>aelct</v>
          </cell>
          <cell r="F3319">
            <v>0.08</v>
          </cell>
          <cell r="G3319">
            <v>0.08</v>
          </cell>
          <cell r="H3319">
            <v>0.08</v>
          </cell>
          <cell r="I3319">
            <v>0.08</v>
          </cell>
          <cell r="J3319">
            <v>7.0000000000000007E-2</v>
          </cell>
          <cell r="K3319">
            <v>7.0000000000000007E-2</v>
          </cell>
          <cell r="L3319">
            <v>7.0000000000000007E-2</v>
          </cell>
          <cell r="M3319">
            <v>0.08</v>
          </cell>
          <cell r="N3319">
            <v>0.08</v>
          </cell>
          <cell r="O3319">
            <v>0.09</v>
          </cell>
          <cell r="P3319">
            <v>0.09</v>
          </cell>
          <cell r="Q3319">
            <v>0.09</v>
          </cell>
          <cell r="R3319">
            <v>0.09</v>
          </cell>
          <cell r="S3319">
            <v>0.09</v>
          </cell>
          <cell r="T3319">
            <v>0.09</v>
          </cell>
          <cell r="U3319">
            <v>0.09</v>
          </cell>
          <cell r="V3319">
            <v>0.1</v>
          </cell>
          <cell r="W3319">
            <v>0.1</v>
          </cell>
          <cell r="X3319">
            <v>3.86</v>
          </cell>
          <cell r="Y3319">
            <v>3.85</v>
          </cell>
          <cell r="Z3319">
            <v>2.11</v>
          </cell>
          <cell r="AA3319">
            <v>2.11</v>
          </cell>
          <cell r="AB3319">
            <v>2.0499999999999998</v>
          </cell>
          <cell r="AC3319">
            <v>2</v>
          </cell>
          <cell r="AD3319">
            <v>1.1299999999999999</v>
          </cell>
          <cell r="AE3319">
            <v>1.1299999999999999</v>
          </cell>
          <cell r="AF3319">
            <v>1.1299999999999999</v>
          </cell>
          <cell r="AG3319">
            <v>1.1299999999999999</v>
          </cell>
          <cell r="AH3319">
            <v>1.05</v>
          </cell>
          <cell r="AI3319">
            <v>7.28</v>
          </cell>
          <cell r="AJ3319">
            <v>6.92</v>
          </cell>
          <cell r="AK3319">
            <v>6.6</v>
          </cell>
        </row>
        <row r="3320">
          <cell r="A3320" t="str">
            <v>SDGbaseTRAv2_UrbAS_BAUv5C_GVAaemch</v>
          </cell>
          <cell r="B3320" t="str">
            <v>SIclos6_GOVclos11</v>
          </cell>
          <cell r="C3320" t="str">
            <v>SDGbaseTRAv2_UrbAS_BAUv5</v>
          </cell>
          <cell r="D3320" t="str">
            <v>C_GVA</v>
          </cell>
          <cell r="E3320" t="str">
            <v>aemch</v>
          </cell>
          <cell r="F3320">
            <v>8.99</v>
          </cell>
          <cell r="G3320">
            <v>9.76</v>
          </cell>
          <cell r="H3320">
            <v>10.050000000000001</v>
          </cell>
          <cell r="I3320">
            <v>10.11</v>
          </cell>
          <cell r="J3320">
            <v>10.220000000000001</v>
          </cell>
          <cell r="K3320">
            <v>10.42</v>
          </cell>
          <cell r="L3320">
            <v>10.74</v>
          </cell>
          <cell r="M3320">
            <v>11.21</v>
          </cell>
          <cell r="N3320">
            <v>11.65</v>
          </cell>
          <cell r="O3320">
            <v>12.37</v>
          </cell>
          <cell r="P3320">
            <v>12.85</v>
          </cell>
          <cell r="Q3320">
            <v>13.2</v>
          </cell>
          <cell r="R3320">
            <v>13.59</v>
          </cell>
          <cell r="S3320">
            <v>14.04</v>
          </cell>
          <cell r="T3320">
            <v>14.53</v>
          </cell>
          <cell r="U3320">
            <v>15.11</v>
          </cell>
          <cell r="V3320">
            <v>15.75</v>
          </cell>
          <cell r="W3320">
            <v>16.36</v>
          </cell>
          <cell r="X3320">
            <v>16.91</v>
          </cell>
          <cell r="Y3320">
            <v>17.45</v>
          </cell>
          <cell r="Z3320">
            <v>17.98</v>
          </cell>
          <cell r="AA3320">
            <v>18.55</v>
          </cell>
          <cell r="AB3320">
            <v>18.47</v>
          </cell>
          <cell r="AC3320">
            <v>18.61</v>
          </cell>
          <cell r="AD3320">
            <v>19.12</v>
          </cell>
          <cell r="AE3320">
            <v>19.739999999999998</v>
          </cell>
          <cell r="AF3320">
            <v>20.440000000000001</v>
          </cell>
          <cell r="AG3320">
            <v>21.05</v>
          </cell>
          <cell r="AH3320">
            <v>19.84</v>
          </cell>
          <cell r="AI3320">
            <v>18.73</v>
          </cell>
          <cell r="AJ3320">
            <v>18.12</v>
          </cell>
          <cell r="AK3320">
            <v>17.559999999999999</v>
          </cell>
        </row>
        <row r="3321">
          <cell r="A3321" t="str">
            <v>SDGbaseTRAv2_UrbAS_BAUv5C_GVAasequ</v>
          </cell>
          <cell r="B3321" t="str">
            <v>SIclos6_GOVclos11</v>
          </cell>
          <cell r="C3321" t="str">
            <v>SDGbaseTRAv2_UrbAS_BAUv5</v>
          </cell>
          <cell r="D3321" t="str">
            <v>C_GVA</v>
          </cell>
          <cell r="E3321" t="str">
            <v>asequ</v>
          </cell>
          <cell r="F3321">
            <v>8.7799999999999994</v>
          </cell>
          <cell r="G3321">
            <v>9.99</v>
          </cell>
          <cell r="H3321">
            <v>10.039999999999999</v>
          </cell>
          <cell r="I3321">
            <v>9.85</v>
          </cell>
          <cell r="J3321">
            <v>9.8000000000000007</v>
          </cell>
          <cell r="K3321">
            <v>9.94</v>
          </cell>
          <cell r="L3321">
            <v>10.210000000000001</v>
          </cell>
          <cell r="M3321">
            <v>10.71</v>
          </cell>
          <cell r="N3321">
            <v>11.13</v>
          </cell>
          <cell r="O3321">
            <v>11.97</v>
          </cell>
          <cell r="P3321">
            <v>12.39</v>
          </cell>
          <cell r="Q3321">
            <v>12.7</v>
          </cell>
          <cell r="R3321">
            <v>13.01</v>
          </cell>
          <cell r="S3321">
            <v>13.4</v>
          </cell>
          <cell r="T3321">
            <v>13.86</v>
          </cell>
          <cell r="U3321">
            <v>14.4</v>
          </cell>
          <cell r="V3321">
            <v>14.94</v>
          </cell>
          <cell r="W3321">
            <v>15.51</v>
          </cell>
          <cell r="X3321">
            <v>16.12</v>
          </cell>
          <cell r="Y3321">
            <v>16.68</v>
          </cell>
          <cell r="Z3321">
            <v>17.21</v>
          </cell>
          <cell r="AA3321">
            <v>17.8</v>
          </cell>
          <cell r="AB3321">
            <v>17.43</v>
          </cell>
          <cell r="AC3321">
            <v>17.48</v>
          </cell>
          <cell r="AD3321">
            <v>18.05</v>
          </cell>
          <cell r="AE3321">
            <v>18.760000000000002</v>
          </cell>
          <cell r="AF3321">
            <v>19.52</v>
          </cell>
          <cell r="AG3321">
            <v>20.100000000000001</v>
          </cell>
          <cell r="AH3321">
            <v>18.63</v>
          </cell>
          <cell r="AI3321">
            <v>17.37</v>
          </cell>
          <cell r="AJ3321">
            <v>16.75</v>
          </cell>
          <cell r="AK3321">
            <v>16.260000000000002</v>
          </cell>
        </row>
        <row r="3322">
          <cell r="A3322" t="str">
            <v>SDGbaseTRAv2_UrbAS_BAUv5C_GVAavehi</v>
          </cell>
          <cell r="B3322" t="str">
            <v>SIclos6_GOVclos11</v>
          </cell>
          <cell r="C3322" t="str">
            <v>SDGbaseTRAv2_UrbAS_BAUv5</v>
          </cell>
          <cell r="D3322" t="str">
            <v>C_GVA</v>
          </cell>
          <cell r="E3322" t="str">
            <v>avehi</v>
          </cell>
          <cell r="F3322">
            <v>39.57</v>
          </cell>
          <cell r="G3322">
            <v>42.97</v>
          </cell>
          <cell r="H3322">
            <v>44.07</v>
          </cell>
          <cell r="I3322">
            <v>44.01</v>
          </cell>
          <cell r="J3322">
            <v>44.02</v>
          </cell>
          <cell r="K3322">
            <v>45.02</v>
          </cell>
          <cell r="L3322">
            <v>46.41</v>
          </cell>
          <cell r="M3322">
            <v>48.39</v>
          </cell>
          <cell r="N3322">
            <v>50.25</v>
          </cell>
          <cell r="O3322">
            <v>52.68</v>
          </cell>
          <cell r="P3322">
            <v>54.68</v>
          </cell>
          <cell r="Q3322">
            <v>56.44</v>
          </cell>
          <cell r="R3322">
            <v>58.59</v>
          </cell>
          <cell r="S3322">
            <v>60.85</v>
          </cell>
          <cell r="T3322">
            <v>63.3</v>
          </cell>
          <cell r="U3322">
            <v>66.25</v>
          </cell>
          <cell r="V3322">
            <v>69.459999999999994</v>
          </cell>
          <cell r="W3322">
            <v>72.58</v>
          </cell>
          <cell r="X3322">
            <v>75.3</v>
          </cell>
          <cell r="Y3322">
            <v>76.3</v>
          </cell>
          <cell r="Z3322">
            <v>77.37</v>
          </cell>
          <cell r="AA3322">
            <v>78.56</v>
          </cell>
          <cell r="AB3322">
            <v>78.87</v>
          </cell>
          <cell r="AC3322">
            <v>80.02</v>
          </cell>
          <cell r="AD3322">
            <v>82.65</v>
          </cell>
          <cell r="AE3322">
            <v>85.8</v>
          </cell>
          <cell r="AF3322">
            <v>89.17</v>
          </cell>
          <cell r="AG3322">
            <v>92.39</v>
          </cell>
          <cell r="AH3322">
            <v>88.29</v>
          </cell>
          <cell r="AI3322">
            <v>83.99</v>
          </cell>
          <cell r="AJ3322">
            <v>81.489999999999995</v>
          </cell>
          <cell r="AK3322">
            <v>79.37</v>
          </cell>
        </row>
        <row r="3323">
          <cell r="A3323" t="str">
            <v>SDGbaseTRAv2_UrbAS_BAUv5C_GVAatequ</v>
          </cell>
          <cell r="B3323" t="str">
            <v>SIclos6_GOVclos11</v>
          </cell>
          <cell r="C3323" t="str">
            <v>SDGbaseTRAv2_UrbAS_BAUv5</v>
          </cell>
          <cell r="D3323" t="str">
            <v>C_GVA</v>
          </cell>
          <cell r="E3323" t="str">
            <v>atequ</v>
          </cell>
          <cell r="F3323">
            <v>7.09</v>
          </cell>
          <cell r="G3323">
            <v>7.24</v>
          </cell>
          <cell r="H3323">
            <v>7.45</v>
          </cell>
          <cell r="I3323">
            <v>7.29</v>
          </cell>
          <cell r="J3323">
            <v>7.27</v>
          </cell>
          <cell r="K3323">
            <v>7.39</v>
          </cell>
          <cell r="L3323">
            <v>7.62</v>
          </cell>
          <cell r="M3323">
            <v>8.1</v>
          </cell>
          <cell r="N3323">
            <v>8.51</v>
          </cell>
          <cell r="O3323">
            <v>9.81</v>
          </cell>
          <cell r="P3323">
            <v>10.36</v>
          </cell>
          <cell r="Q3323">
            <v>10.64</v>
          </cell>
          <cell r="R3323">
            <v>10.82</v>
          </cell>
          <cell r="S3323">
            <v>11.1</v>
          </cell>
          <cell r="T3323">
            <v>11.45</v>
          </cell>
          <cell r="U3323">
            <v>11.9</v>
          </cell>
          <cell r="V3323">
            <v>12.43</v>
          </cell>
          <cell r="W3323">
            <v>12.9</v>
          </cell>
          <cell r="X3323">
            <v>13.2</v>
          </cell>
          <cell r="Y3323">
            <v>13.6</v>
          </cell>
          <cell r="Z3323">
            <v>13.93</v>
          </cell>
          <cell r="AA3323">
            <v>14.39</v>
          </cell>
          <cell r="AB3323">
            <v>13.77</v>
          </cell>
          <cell r="AC3323">
            <v>13.62</v>
          </cell>
          <cell r="AD3323">
            <v>14.01</v>
          </cell>
          <cell r="AE3323">
            <v>14.54</v>
          </cell>
          <cell r="AF3323">
            <v>15.13</v>
          </cell>
          <cell r="AG3323">
            <v>15.48</v>
          </cell>
          <cell r="AH3323">
            <v>13.97</v>
          </cell>
          <cell r="AI3323">
            <v>12.72</v>
          </cell>
          <cell r="AJ3323">
            <v>12.07</v>
          </cell>
          <cell r="AK3323">
            <v>11.54</v>
          </cell>
        </row>
        <row r="3324">
          <cell r="A3324" t="str">
            <v>SDGbaseTRAv2_UrbAS_BAUv5C_GVAafurn</v>
          </cell>
          <cell r="B3324" t="str">
            <v>SIclos6_GOVclos11</v>
          </cell>
          <cell r="C3324" t="str">
            <v>SDGbaseTRAv2_UrbAS_BAUv5</v>
          </cell>
          <cell r="D3324" t="str">
            <v>C_GVA</v>
          </cell>
          <cell r="E3324" t="str">
            <v>afurn</v>
          </cell>
          <cell r="F3324">
            <v>6.09</v>
          </cell>
          <cell r="G3324">
            <v>6.48</v>
          </cell>
          <cell r="H3324">
            <v>6.65</v>
          </cell>
          <cell r="I3324">
            <v>6.73</v>
          </cell>
          <cell r="J3324">
            <v>6.84</v>
          </cell>
          <cell r="K3324">
            <v>6.99</v>
          </cell>
          <cell r="L3324">
            <v>7.21</v>
          </cell>
          <cell r="M3324">
            <v>7.48</v>
          </cell>
          <cell r="N3324">
            <v>7.74</v>
          </cell>
          <cell r="O3324">
            <v>8.2100000000000009</v>
          </cell>
          <cell r="P3324">
            <v>8.51</v>
          </cell>
          <cell r="Q3324">
            <v>8.74</v>
          </cell>
          <cell r="R3324">
            <v>9</v>
          </cell>
          <cell r="S3324">
            <v>9.31</v>
          </cell>
          <cell r="T3324">
            <v>9.65</v>
          </cell>
          <cell r="U3324">
            <v>10.039999999999999</v>
          </cell>
          <cell r="V3324">
            <v>10.45</v>
          </cell>
          <cell r="W3324">
            <v>10.87</v>
          </cell>
          <cell r="X3324">
            <v>11.24</v>
          </cell>
          <cell r="Y3324">
            <v>11.6</v>
          </cell>
          <cell r="Z3324">
            <v>11.96</v>
          </cell>
          <cell r="AA3324">
            <v>12.33</v>
          </cell>
          <cell r="AB3324">
            <v>12.68</v>
          </cell>
          <cell r="AC3324">
            <v>12.98</v>
          </cell>
          <cell r="AD3324">
            <v>13.35</v>
          </cell>
          <cell r="AE3324">
            <v>13.74</v>
          </cell>
          <cell r="AF3324">
            <v>14.18</v>
          </cell>
          <cell r="AG3324">
            <v>14.55</v>
          </cell>
          <cell r="AH3324">
            <v>14.19</v>
          </cell>
          <cell r="AI3324">
            <v>13.77</v>
          </cell>
          <cell r="AJ3324">
            <v>13.49</v>
          </cell>
          <cell r="AK3324">
            <v>13.22</v>
          </cell>
        </row>
        <row r="3325">
          <cell r="A3325" t="str">
            <v>SDGbaseTRAv2_UrbAS_BAUv5C_GVAaoman</v>
          </cell>
          <cell r="B3325" t="str">
            <v>SIclos6_GOVclos11</v>
          </cell>
          <cell r="C3325" t="str">
            <v>SDGbaseTRAv2_UrbAS_BAUv5</v>
          </cell>
          <cell r="D3325" t="str">
            <v>C_GVA</v>
          </cell>
          <cell r="E3325" t="str">
            <v>aoman</v>
          </cell>
          <cell r="F3325">
            <v>25.46</v>
          </cell>
          <cell r="G3325">
            <v>26.08</v>
          </cell>
          <cell r="H3325">
            <v>26.84</v>
          </cell>
          <cell r="I3325">
            <v>26.49</v>
          </cell>
          <cell r="J3325">
            <v>26.65</v>
          </cell>
          <cell r="K3325">
            <v>27.18</v>
          </cell>
          <cell r="L3325">
            <v>27.9</v>
          </cell>
          <cell r="M3325">
            <v>29.01</v>
          </cell>
          <cell r="N3325">
            <v>30.02</v>
          </cell>
          <cell r="O3325">
            <v>33.89</v>
          </cell>
          <cell r="P3325">
            <v>35.24</v>
          </cell>
          <cell r="Q3325">
            <v>35.880000000000003</v>
          </cell>
          <cell r="R3325">
            <v>36.619999999999997</v>
          </cell>
          <cell r="S3325">
            <v>37.549999999999997</v>
          </cell>
          <cell r="T3325">
            <v>38.65</v>
          </cell>
          <cell r="U3325">
            <v>39.86</v>
          </cell>
          <cell r="V3325">
            <v>40.950000000000003</v>
          </cell>
          <cell r="W3325">
            <v>42.24</v>
          </cell>
          <cell r="X3325">
            <v>43.51</v>
          </cell>
          <cell r="Y3325">
            <v>44.58</v>
          </cell>
          <cell r="Z3325">
            <v>45.51</v>
          </cell>
          <cell r="AA3325">
            <v>46.76</v>
          </cell>
          <cell r="AB3325">
            <v>47.57</v>
          </cell>
          <cell r="AC3325">
            <v>48.42</v>
          </cell>
          <cell r="AD3325">
            <v>49.69</v>
          </cell>
          <cell r="AE3325">
            <v>50.98</v>
          </cell>
          <cell r="AF3325">
            <v>52.41</v>
          </cell>
          <cell r="AG3325">
            <v>53.35</v>
          </cell>
          <cell r="AH3325">
            <v>51.44</v>
          </cell>
          <cell r="AI3325">
            <v>48.97</v>
          </cell>
          <cell r="AJ3325">
            <v>47.53</v>
          </cell>
          <cell r="AK3325">
            <v>46.17</v>
          </cell>
        </row>
        <row r="3326">
          <cell r="A3326" t="str">
            <v>SDGbaseTRAv2_UrbAS_BAUv5C_GVAaelec</v>
          </cell>
          <cell r="B3326" t="str">
            <v>SIclos6_GOVclos11</v>
          </cell>
          <cell r="C3326" t="str">
            <v>SDGbaseTRAv2_UrbAS_BAUv5</v>
          </cell>
          <cell r="D3326" t="str">
            <v>C_GVA</v>
          </cell>
          <cell r="E3326" t="str">
            <v>aelec</v>
          </cell>
          <cell r="F3326">
            <v>142.19999999999999</v>
          </cell>
          <cell r="G3326">
            <v>152.88</v>
          </cell>
          <cell r="H3326">
            <v>142.1</v>
          </cell>
          <cell r="I3326">
            <v>142.59</v>
          </cell>
          <cell r="J3326">
            <v>144.19</v>
          </cell>
          <cell r="K3326">
            <v>147.32</v>
          </cell>
          <cell r="L3326">
            <v>150.57</v>
          </cell>
          <cell r="M3326">
            <v>149.78</v>
          </cell>
          <cell r="N3326">
            <v>147.28</v>
          </cell>
          <cell r="O3326">
            <v>146.66</v>
          </cell>
          <cell r="P3326">
            <v>149.79</v>
          </cell>
          <cell r="Q3326">
            <v>155.19999999999999</v>
          </cell>
          <cell r="R3326">
            <v>164.99</v>
          </cell>
          <cell r="S3326">
            <v>172.09</v>
          </cell>
          <cell r="T3326">
            <v>179.08</v>
          </cell>
          <cell r="U3326">
            <v>185.8</v>
          </cell>
          <cell r="V3326">
            <v>186.53</v>
          </cell>
          <cell r="W3326">
            <v>192.26</v>
          </cell>
          <cell r="X3326">
            <v>205.75</v>
          </cell>
          <cell r="Y3326">
            <v>218.15</v>
          </cell>
          <cell r="Z3326">
            <v>231.53</v>
          </cell>
          <cell r="AA3326">
            <v>244.95</v>
          </cell>
          <cell r="AB3326">
            <v>254.01</v>
          </cell>
          <cell r="AC3326">
            <v>265.3</v>
          </cell>
          <cell r="AD3326">
            <v>277.85000000000002</v>
          </cell>
          <cell r="AE3326">
            <v>290.20999999999998</v>
          </cell>
          <cell r="AF3326">
            <v>302.69</v>
          </cell>
          <cell r="AG3326">
            <v>345.8</v>
          </cell>
          <cell r="AH3326">
            <v>382.41</v>
          </cell>
          <cell r="AI3326">
            <v>425.96</v>
          </cell>
          <cell r="AJ3326">
            <v>470.68</v>
          </cell>
          <cell r="AK3326">
            <v>511.92</v>
          </cell>
        </row>
        <row r="3327">
          <cell r="A3327" t="str">
            <v>SDGbaseTRAv2_UrbAS_BAUv5C_GVAawatr</v>
          </cell>
          <cell r="B3327" t="str">
            <v>SIclos6_GOVclos11</v>
          </cell>
          <cell r="C3327" t="str">
            <v>SDGbaseTRAv2_UrbAS_BAUv5</v>
          </cell>
          <cell r="D3327" t="str">
            <v>C_GVA</v>
          </cell>
          <cell r="E3327" t="str">
            <v>awatr</v>
          </cell>
          <cell r="F3327">
            <v>38.119999999999997</v>
          </cell>
          <cell r="G3327">
            <v>32.090000000000003</v>
          </cell>
          <cell r="H3327">
            <v>34.229999999999997</v>
          </cell>
          <cell r="I3327">
            <v>35.28</v>
          </cell>
          <cell r="J3327">
            <v>36.119999999999997</v>
          </cell>
          <cell r="K3327">
            <v>37.409999999999997</v>
          </cell>
          <cell r="L3327">
            <v>38.68</v>
          </cell>
          <cell r="M3327">
            <v>39.840000000000003</v>
          </cell>
          <cell r="N3327">
            <v>40.92</v>
          </cell>
          <cell r="O3327">
            <v>42.23</v>
          </cell>
          <cell r="P3327">
            <v>43.56</v>
          </cell>
          <cell r="Q3327">
            <v>44.92</v>
          </cell>
          <cell r="R3327">
            <v>46.79</v>
          </cell>
          <cell r="S3327">
            <v>48.83</v>
          </cell>
          <cell r="T3327">
            <v>50.94</v>
          </cell>
          <cell r="U3327">
            <v>52.88</v>
          </cell>
          <cell r="V3327">
            <v>54.9</v>
          </cell>
          <cell r="W3327">
            <v>57.12</v>
          </cell>
          <cell r="X3327">
            <v>59.24</v>
          </cell>
          <cell r="Y3327">
            <v>61.12</v>
          </cell>
          <cell r="Z3327">
            <v>63.02</v>
          </cell>
          <cell r="AA3327">
            <v>64.92</v>
          </cell>
          <cell r="AB3327">
            <v>67.92</v>
          </cell>
          <cell r="AC3327">
            <v>70.58</v>
          </cell>
          <cell r="AD3327">
            <v>73.37</v>
          </cell>
          <cell r="AE3327">
            <v>76.2</v>
          </cell>
          <cell r="AF3327">
            <v>79.209999999999994</v>
          </cell>
          <cell r="AG3327">
            <v>82.14</v>
          </cell>
          <cell r="AH3327">
            <v>83.9</v>
          </cell>
          <cell r="AI3327">
            <v>85.06</v>
          </cell>
          <cell r="AJ3327">
            <v>85.87</v>
          </cell>
          <cell r="AK3327">
            <v>86.42</v>
          </cell>
        </row>
        <row r="3328">
          <cell r="A3328" t="str">
            <v>SDGbaseTRAv2_UrbAS_BAUv5C_GVAacons</v>
          </cell>
          <cell r="B3328" t="str">
            <v>SIclos6_GOVclos11</v>
          </cell>
          <cell r="C3328" t="str">
            <v>SDGbaseTRAv2_UrbAS_BAUv5</v>
          </cell>
          <cell r="D3328" t="str">
            <v>C_GVA</v>
          </cell>
          <cell r="E3328" t="str">
            <v>acons</v>
          </cell>
          <cell r="F3328">
            <v>140.65</v>
          </cell>
          <cell r="G3328">
            <v>150.12</v>
          </cell>
          <cell r="H3328">
            <v>150.87</v>
          </cell>
          <cell r="I3328">
            <v>156.36000000000001</v>
          </cell>
          <cell r="J3328">
            <v>168.32</v>
          </cell>
          <cell r="K3328">
            <v>167.65</v>
          </cell>
          <cell r="L3328">
            <v>169.69</v>
          </cell>
          <cell r="M3328">
            <v>173.72</v>
          </cell>
          <cell r="N3328">
            <v>178.26</v>
          </cell>
          <cell r="O3328">
            <v>183.52</v>
          </cell>
          <cell r="P3328">
            <v>189.44</v>
          </cell>
          <cell r="Q3328">
            <v>195.3</v>
          </cell>
          <cell r="R3328">
            <v>200.42</v>
          </cell>
          <cell r="S3328">
            <v>207.72</v>
          </cell>
          <cell r="T3328">
            <v>215.23</v>
          </cell>
          <cell r="U3328">
            <v>223.63</v>
          </cell>
          <cell r="V3328">
            <v>233.18</v>
          </cell>
          <cell r="W3328">
            <v>241.94</v>
          </cell>
          <cell r="X3328">
            <v>249.01</v>
          </cell>
          <cell r="Y3328">
            <v>256.70999999999998</v>
          </cell>
          <cell r="Z3328">
            <v>265.05</v>
          </cell>
          <cell r="AA3328">
            <v>272.83</v>
          </cell>
          <cell r="AB3328">
            <v>277.64</v>
          </cell>
          <cell r="AC3328">
            <v>284.11</v>
          </cell>
          <cell r="AD3328">
            <v>293.54000000000002</v>
          </cell>
          <cell r="AE3328">
            <v>303.85000000000002</v>
          </cell>
          <cell r="AF3328">
            <v>314.45</v>
          </cell>
          <cell r="AG3328">
            <v>323.75</v>
          </cell>
          <cell r="AH3328">
            <v>320.41000000000003</v>
          </cell>
          <cell r="AI3328">
            <v>316.18</v>
          </cell>
          <cell r="AJ3328">
            <v>314.56</v>
          </cell>
          <cell r="AK3328">
            <v>312.52</v>
          </cell>
        </row>
        <row r="3329">
          <cell r="A3329" t="str">
            <v>SDGbaseTRAv2_UrbAS_BAUv5C_GVAatrad</v>
          </cell>
          <cell r="B3329" t="str">
            <v>SIclos6_GOVclos11</v>
          </cell>
          <cell r="C3329" t="str">
            <v>SDGbaseTRAv2_UrbAS_BAUv5</v>
          </cell>
          <cell r="D3329" t="str">
            <v>C_GVA</v>
          </cell>
          <cell r="E3329" t="str">
            <v>atrad</v>
          </cell>
          <cell r="F3329">
            <v>482.47</v>
          </cell>
          <cell r="G3329">
            <v>445.48</v>
          </cell>
          <cell r="H3329">
            <v>462.66</v>
          </cell>
          <cell r="I3329">
            <v>477.41</v>
          </cell>
          <cell r="J3329">
            <v>481.36</v>
          </cell>
          <cell r="K3329">
            <v>488.38</v>
          </cell>
          <cell r="L3329">
            <v>497.8</v>
          </cell>
          <cell r="M3329">
            <v>510.22</v>
          </cell>
          <cell r="N3329">
            <v>522.25</v>
          </cell>
          <cell r="O3329">
            <v>492.07</v>
          </cell>
          <cell r="P3329">
            <v>502.94</v>
          </cell>
          <cell r="Q3329">
            <v>522.38</v>
          </cell>
          <cell r="R3329">
            <v>543.23</v>
          </cell>
          <cell r="S3329">
            <v>563.55999999999995</v>
          </cell>
          <cell r="T3329">
            <v>583.72</v>
          </cell>
          <cell r="U3329">
            <v>605.02</v>
          </cell>
          <cell r="V3329">
            <v>627.92999999999995</v>
          </cell>
          <cell r="W3329">
            <v>650.25</v>
          </cell>
          <cell r="X3329">
            <v>670.43</v>
          </cell>
          <cell r="Y3329">
            <v>687.05</v>
          </cell>
          <cell r="Z3329">
            <v>702.27</v>
          </cell>
          <cell r="AA3329">
            <v>718.28</v>
          </cell>
          <cell r="AB3329">
            <v>713.85</v>
          </cell>
          <cell r="AC3329">
            <v>718.64</v>
          </cell>
          <cell r="AD3329">
            <v>733.34</v>
          </cell>
          <cell r="AE3329">
            <v>751.05</v>
          </cell>
          <cell r="AF3329">
            <v>770.81</v>
          </cell>
          <cell r="AG3329">
            <v>786.13</v>
          </cell>
          <cell r="AH3329">
            <v>762.7</v>
          </cell>
          <cell r="AI3329">
            <v>740.19</v>
          </cell>
          <cell r="AJ3329">
            <v>725.96</v>
          </cell>
          <cell r="AK3329">
            <v>713.08</v>
          </cell>
        </row>
        <row r="3330">
          <cell r="A3330" t="str">
            <v>SDGbaseTRAv2_UrbAS_BAUv5C_GVAahotl</v>
          </cell>
          <cell r="B3330" t="str">
            <v>SIclos6_GOVclos11</v>
          </cell>
          <cell r="C3330" t="str">
            <v>SDGbaseTRAv2_UrbAS_BAUv5</v>
          </cell>
          <cell r="D3330" t="str">
            <v>C_GVA</v>
          </cell>
          <cell r="E3330" t="str">
            <v>ahotl</v>
          </cell>
          <cell r="F3330">
            <v>37.69</v>
          </cell>
          <cell r="G3330">
            <v>35.93</v>
          </cell>
          <cell r="H3330">
            <v>38.06</v>
          </cell>
          <cell r="I3330">
            <v>38.56</v>
          </cell>
          <cell r="J3330">
            <v>38.92</v>
          </cell>
          <cell r="K3330">
            <v>40.14</v>
          </cell>
          <cell r="L3330">
            <v>41.37</v>
          </cell>
          <cell r="M3330">
            <v>42.71</v>
          </cell>
          <cell r="N3330">
            <v>44.07</v>
          </cell>
          <cell r="O3330">
            <v>46.56</v>
          </cell>
          <cell r="P3330">
            <v>48.28</v>
          </cell>
          <cell r="Q3330">
            <v>49.74</v>
          </cell>
          <cell r="R3330">
            <v>51.72</v>
          </cell>
          <cell r="S3330">
            <v>53.77</v>
          </cell>
          <cell r="T3330">
            <v>56</v>
          </cell>
          <cell r="U3330">
            <v>58.36</v>
          </cell>
          <cell r="V3330">
            <v>60.67</v>
          </cell>
          <cell r="W3330">
            <v>63.29</v>
          </cell>
          <cell r="X3330">
            <v>66.08</v>
          </cell>
          <cell r="Y3330">
            <v>68.510000000000005</v>
          </cell>
          <cell r="Z3330">
            <v>70.89</v>
          </cell>
          <cell r="AA3330">
            <v>73.349999999999994</v>
          </cell>
          <cell r="AB3330">
            <v>76.489999999999995</v>
          </cell>
          <cell r="AC3330">
            <v>79.06</v>
          </cell>
          <cell r="AD3330">
            <v>81.510000000000005</v>
          </cell>
          <cell r="AE3330">
            <v>84.05</v>
          </cell>
          <cell r="AF3330">
            <v>86.9</v>
          </cell>
          <cell r="AG3330">
            <v>89.68</v>
          </cell>
          <cell r="AH3330">
            <v>90.13</v>
          </cell>
          <cell r="AI3330">
            <v>89.45</v>
          </cell>
          <cell r="AJ3330">
            <v>88.65</v>
          </cell>
          <cell r="AK3330">
            <v>87.7</v>
          </cell>
        </row>
        <row r="3331">
          <cell r="A3331" t="str">
            <v>SDGbaseTRAv2_UrbAS_BAUv5C_GVAaltrp-p</v>
          </cell>
          <cell r="B3331" t="str">
            <v>SIclos6_GOVclos11</v>
          </cell>
          <cell r="C3331" t="str">
            <v>SDGbaseTRAv2_UrbAS_BAUv5</v>
          </cell>
          <cell r="D3331" t="str">
            <v>C_GVA</v>
          </cell>
          <cell r="E3331" t="str">
            <v>altrp-p</v>
          </cell>
          <cell r="F3331">
            <v>60.68</v>
          </cell>
          <cell r="G3331">
            <v>57.25</v>
          </cell>
          <cell r="H3331">
            <v>57.25</v>
          </cell>
          <cell r="I3331">
            <v>58.41</v>
          </cell>
          <cell r="J3331">
            <v>59.29</v>
          </cell>
          <cell r="K3331">
            <v>60.25</v>
          </cell>
          <cell r="L3331">
            <v>61.45</v>
          </cell>
          <cell r="M3331">
            <v>63.1</v>
          </cell>
          <cell r="N3331">
            <v>65.260000000000005</v>
          </cell>
          <cell r="O3331">
            <v>68.55</v>
          </cell>
          <cell r="P3331">
            <v>71.489999999999995</v>
          </cell>
          <cell r="Q3331">
            <v>73.86</v>
          </cell>
          <cell r="R3331">
            <v>76.989999999999995</v>
          </cell>
          <cell r="S3331">
            <v>80.14</v>
          </cell>
          <cell r="T3331">
            <v>83.29</v>
          </cell>
          <cell r="U3331">
            <v>86.79</v>
          </cell>
          <cell r="V3331">
            <v>89.96</v>
          </cell>
          <cell r="W3331">
            <v>93.22</v>
          </cell>
          <cell r="X3331">
            <v>96.68</v>
          </cell>
          <cell r="Y3331">
            <v>99.5</v>
          </cell>
          <cell r="Z3331">
            <v>102.06</v>
          </cell>
          <cell r="AA3331">
            <v>104.62</v>
          </cell>
          <cell r="AB3331">
            <v>107.55</v>
          </cell>
          <cell r="AC3331">
            <v>109.93</v>
          </cell>
          <cell r="AD3331">
            <v>112.08</v>
          </cell>
          <cell r="AE3331">
            <v>114.07</v>
          </cell>
          <cell r="AF3331">
            <v>116.59</v>
          </cell>
          <cell r="AG3331">
            <v>118.64</v>
          </cell>
          <cell r="AH3331">
            <v>118.19</v>
          </cell>
          <cell r="AI3331">
            <v>117.24</v>
          </cell>
          <cell r="AJ3331">
            <v>117.21</v>
          </cell>
          <cell r="AK3331">
            <v>116.31</v>
          </cell>
        </row>
        <row r="3332">
          <cell r="A3332" t="str">
            <v>SDGbaseTRAv2_UrbAS_BAUv5C_GVAaltrp-f</v>
          </cell>
          <cell r="B3332" t="str">
            <v>SIclos6_GOVclos11</v>
          </cell>
          <cell r="C3332" t="str">
            <v>SDGbaseTRAv2_UrbAS_BAUv5</v>
          </cell>
          <cell r="D3332" t="str">
            <v>C_GVA</v>
          </cell>
          <cell r="E3332" t="str">
            <v>altrp-f</v>
          </cell>
          <cell r="F3332">
            <v>247.43</v>
          </cell>
          <cell r="G3332">
            <v>219.04</v>
          </cell>
          <cell r="H3332">
            <v>225.53</v>
          </cell>
          <cell r="I3332">
            <v>242.83</v>
          </cell>
          <cell r="J3332">
            <v>248.81</v>
          </cell>
          <cell r="K3332">
            <v>251.35</v>
          </cell>
          <cell r="L3332">
            <v>254.68</v>
          </cell>
          <cell r="M3332">
            <v>259.45999999999998</v>
          </cell>
          <cell r="N3332">
            <v>269.77</v>
          </cell>
          <cell r="O3332">
            <v>279.32</v>
          </cell>
          <cell r="P3332">
            <v>294.86</v>
          </cell>
          <cell r="Q3332">
            <v>313.38</v>
          </cell>
          <cell r="R3332">
            <v>322.47000000000003</v>
          </cell>
          <cell r="S3332">
            <v>327.18</v>
          </cell>
          <cell r="T3332">
            <v>333.85</v>
          </cell>
          <cell r="U3332">
            <v>351.61</v>
          </cell>
          <cell r="V3332">
            <v>366.6</v>
          </cell>
          <cell r="W3332">
            <v>373.36</v>
          </cell>
          <cell r="X3332">
            <v>385.56</v>
          </cell>
          <cell r="Y3332">
            <v>401.78</v>
          </cell>
          <cell r="Z3332">
            <v>422.13</v>
          </cell>
          <cell r="AA3332">
            <v>440.99</v>
          </cell>
          <cell r="AB3332">
            <v>450.03</v>
          </cell>
          <cell r="AC3332">
            <v>465.63</v>
          </cell>
          <cell r="AD3332">
            <v>479.18</v>
          </cell>
          <cell r="AE3332">
            <v>492.96</v>
          </cell>
          <cell r="AF3332">
            <v>501.06</v>
          </cell>
          <cell r="AG3332">
            <v>506.24</v>
          </cell>
          <cell r="AH3332">
            <v>507.37</v>
          </cell>
          <cell r="AI3332">
            <v>509.28</v>
          </cell>
          <cell r="AJ3332">
            <v>513.1</v>
          </cell>
          <cell r="AK3332">
            <v>515.27</v>
          </cell>
        </row>
        <row r="3333">
          <cell r="A3333" t="str">
            <v>SDGbaseTRAv2_UrbAS_BAUv5C_GVAaotrp-p</v>
          </cell>
          <cell r="B3333" t="str">
            <v>SIclos6_GOVclos11</v>
          </cell>
          <cell r="C3333" t="str">
            <v>SDGbaseTRAv2_UrbAS_BAUv5</v>
          </cell>
          <cell r="D3333" t="str">
            <v>C_GVA</v>
          </cell>
          <cell r="E3333" t="str">
            <v>aotrp-p</v>
          </cell>
          <cell r="F3333">
            <v>8.1</v>
          </cell>
          <cell r="G3333">
            <v>8.59</v>
          </cell>
          <cell r="H3333">
            <v>9.0500000000000007</v>
          </cell>
          <cell r="I3333">
            <v>9.69</v>
          </cell>
          <cell r="J3333">
            <v>10.029999999999999</v>
          </cell>
          <cell r="K3333">
            <v>10.220000000000001</v>
          </cell>
          <cell r="L3333">
            <v>10.38</v>
          </cell>
          <cell r="M3333">
            <v>10.53</v>
          </cell>
          <cell r="N3333">
            <v>10.67</v>
          </cell>
          <cell r="O3333">
            <v>10.25</v>
          </cell>
          <cell r="P3333">
            <v>10.48</v>
          </cell>
          <cell r="Q3333">
            <v>10.77</v>
          </cell>
          <cell r="R3333">
            <v>11.15</v>
          </cell>
          <cell r="S3333">
            <v>11.51</v>
          </cell>
          <cell r="T3333">
            <v>11.84</v>
          </cell>
          <cell r="U3333">
            <v>12.16</v>
          </cell>
          <cell r="V3333">
            <v>12.5</v>
          </cell>
          <cell r="W3333">
            <v>12.78</v>
          </cell>
          <cell r="X3333">
            <v>13</v>
          </cell>
          <cell r="Y3333">
            <v>13.18</v>
          </cell>
          <cell r="Z3333">
            <v>13.36</v>
          </cell>
          <cell r="AA3333">
            <v>13.47</v>
          </cell>
          <cell r="AB3333">
            <v>13.4</v>
          </cell>
          <cell r="AC3333">
            <v>13.49</v>
          </cell>
          <cell r="AD3333">
            <v>13.7</v>
          </cell>
          <cell r="AE3333">
            <v>13.93</v>
          </cell>
          <cell r="AF3333">
            <v>14.26</v>
          </cell>
          <cell r="AG3333">
            <v>14.54</v>
          </cell>
          <cell r="AH3333">
            <v>14.44</v>
          </cell>
          <cell r="AI3333">
            <v>14.5</v>
          </cell>
          <cell r="AJ3333">
            <v>14.7</v>
          </cell>
          <cell r="AK3333">
            <v>14.86</v>
          </cell>
        </row>
        <row r="3334">
          <cell r="A3334" t="str">
            <v>SDGbaseTRAv2_UrbAS_BAUv5C_GVAaotrp-f</v>
          </cell>
          <cell r="B3334" t="str">
            <v>SIclos6_GOVclos11</v>
          </cell>
          <cell r="C3334" t="str">
            <v>SDGbaseTRAv2_UrbAS_BAUv5</v>
          </cell>
          <cell r="D3334" t="str">
            <v>C_GVA</v>
          </cell>
          <cell r="E3334" t="str">
            <v>aotrp-f</v>
          </cell>
          <cell r="F3334">
            <v>7.29</v>
          </cell>
          <cell r="G3334">
            <v>7.02</v>
          </cell>
          <cell r="H3334">
            <v>7.35</v>
          </cell>
          <cell r="I3334">
            <v>7.6</v>
          </cell>
          <cell r="J3334">
            <v>7.72</v>
          </cell>
          <cell r="K3334">
            <v>7.78</v>
          </cell>
          <cell r="L3334">
            <v>7.87</v>
          </cell>
          <cell r="M3334">
            <v>7.99</v>
          </cell>
          <cell r="N3334">
            <v>8.2100000000000009</v>
          </cell>
          <cell r="O3334">
            <v>8.25</v>
          </cell>
          <cell r="P3334">
            <v>8.57</v>
          </cell>
          <cell r="Q3334">
            <v>8.98</v>
          </cell>
          <cell r="R3334">
            <v>9.3000000000000007</v>
          </cell>
          <cell r="S3334">
            <v>9.48</v>
          </cell>
          <cell r="T3334">
            <v>9.67</v>
          </cell>
          <cell r="U3334">
            <v>10.09</v>
          </cell>
          <cell r="V3334">
            <v>10.47</v>
          </cell>
          <cell r="W3334">
            <v>10.68</v>
          </cell>
          <cell r="X3334">
            <v>10.89</v>
          </cell>
          <cell r="Y3334">
            <v>11.21</v>
          </cell>
          <cell r="Z3334">
            <v>11.63</v>
          </cell>
          <cell r="AA3334">
            <v>12.02</v>
          </cell>
          <cell r="AB3334">
            <v>12.13</v>
          </cell>
          <cell r="AC3334">
            <v>12.44</v>
          </cell>
          <cell r="AD3334">
            <v>12.76</v>
          </cell>
          <cell r="AE3334">
            <v>13.09</v>
          </cell>
          <cell r="AF3334">
            <v>13.32</v>
          </cell>
          <cell r="AG3334">
            <v>13.47</v>
          </cell>
          <cell r="AH3334">
            <v>13.34</v>
          </cell>
          <cell r="AI3334">
            <v>13.31</v>
          </cell>
          <cell r="AJ3334">
            <v>13.36</v>
          </cell>
          <cell r="AK3334">
            <v>13.4</v>
          </cell>
        </row>
        <row r="3335">
          <cell r="A3335" t="str">
            <v>SDGbaseTRAv2_UrbAS_BAUv5C_GVAaprtr</v>
          </cell>
          <cell r="B3335" t="str">
            <v>SIclos6_GOVclos11</v>
          </cell>
          <cell r="C3335" t="str">
            <v>SDGbaseTRAv2_UrbAS_BAUv5</v>
          </cell>
          <cell r="D3335" t="str">
            <v>C_GVA</v>
          </cell>
          <cell r="E3335" t="str">
            <v>aprtr</v>
          </cell>
          <cell r="F3335">
            <v>0</v>
          </cell>
          <cell r="G3335">
            <v>0</v>
          </cell>
          <cell r="H3335">
            <v>0</v>
          </cell>
          <cell r="I3335">
            <v>0</v>
          </cell>
          <cell r="J3335">
            <v>0</v>
          </cell>
          <cell r="K3335">
            <v>0</v>
          </cell>
          <cell r="L3335">
            <v>0</v>
          </cell>
          <cell r="M3335">
            <v>0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  <cell r="AF3335">
            <v>0</v>
          </cell>
          <cell r="AG3335">
            <v>0</v>
          </cell>
          <cell r="AH3335">
            <v>0</v>
          </cell>
          <cell r="AI3335">
            <v>0</v>
          </cell>
          <cell r="AJ3335">
            <v>0</v>
          </cell>
          <cell r="AK3335">
            <v>0</v>
          </cell>
        </row>
        <row r="3336">
          <cell r="A3336" t="str">
            <v>SDGbaseTRAv2_UrbAS_BAUv5C_GVAatrps</v>
          </cell>
          <cell r="B3336" t="str">
            <v>SIclos6_GOVclos11</v>
          </cell>
          <cell r="C3336" t="str">
            <v>SDGbaseTRAv2_UrbAS_BAUv5</v>
          </cell>
          <cell r="D3336" t="str">
            <v>C_GVA</v>
          </cell>
          <cell r="E3336" t="str">
            <v>atrps</v>
          </cell>
          <cell r="F3336">
            <v>54.94</v>
          </cell>
          <cell r="G3336">
            <v>50.35</v>
          </cell>
          <cell r="H3336">
            <v>51.46</v>
          </cell>
          <cell r="I3336">
            <v>52.15</v>
          </cell>
          <cell r="J3336">
            <v>52.75</v>
          </cell>
          <cell r="K3336">
            <v>53.87</v>
          </cell>
          <cell r="L3336">
            <v>54.98</v>
          </cell>
          <cell r="M3336">
            <v>55.76</v>
          </cell>
          <cell r="N3336">
            <v>56.62</v>
          </cell>
          <cell r="O3336">
            <v>57.65</v>
          </cell>
          <cell r="P3336">
            <v>58.64</v>
          </cell>
          <cell r="Q3336">
            <v>59.37</v>
          </cell>
          <cell r="R3336">
            <v>60.93</v>
          </cell>
          <cell r="S3336">
            <v>63.11</v>
          </cell>
          <cell r="T3336">
            <v>65.150000000000006</v>
          </cell>
          <cell r="U3336">
            <v>67.34</v>
          </cell>
          <cell r="V3336">
            <v>69.42</v>
          </cell>
          <cell r="W3336">
            <v>71.84</v>
          </cell>
          <cell r="X3336">
            <v>73.819999999999993</v>
          </cell>
          <cell r="Y3336">
            <v>75.81</v>
          </cell>
          <cell r="Z3336">
            <v>77.75</v>
          </cell>
          <cell r="AA3336">
            <v>79.739999999999995</v>
          </cell>
          <cell r="AB3336">
            <v>84.43</v>
          </cell>
          <cell r="AC3336">
            <v>88.66</v>
          </cell>
          <cell r="AD3336">
            <v>92.93</v>
          </cell>
          <cell r="AE3336">
            <v>97.14</v>
          </cell>
          <cell r="AF3336">
            <v>101.37</v>
          </cell>
          <cell r="AG3336">
            <v>104.53</v>
          </cell>
          <cell r="AH3336">
            <v>105.99</v>
          </cell>
          <cell r="AI3336">
            <v>107.04</v>
          </cell>
          <cell r="AJ3336">
            <v>108.09</v>
          </cell>
          <cell r="AK3336">
            <v>108.95</v>
          </cell>
        </row>
        <row r="3337">
          <cell r="A3337" t="str">
            <v>SDGbaseTRAv2_UrbAS_BAUv5C_GVAacomm</v>
          </cell>
          <cell r="B3337" t="str">
            <v>SIclos6_GOVclos11</v>
          </cell>
          <cell r="C3337" t="str">
            <v>SDGbaseTRAv2_UrbAS_BAUv5</v>
          </cell>
          <cell r="D3337" t="str">
            <v>C_GVA</v>
          </cell>
          <cell r="E3337" t="str">
            <v>acomm</v>
          </cell>
          <cell r="F3337">
            <v>84.05</v>
          </cell>
          <cell r="G3337">
            <v>70.13</v>
          </cell>
          <cell r="H3337">
            <v>75.16</v>
          </cell>
          <cell r="I3337">
            <v>77.42</v>
          </cell>
          <cell r="J3337">
            <v>79.040000000000006</v>
          </cell>
          <cell r="K3337">
            <v>81.69</v>
          </cell>
          <cell r="L3337">
            <v>84.18</v>
          </cell>
          <cell r="M3337">
            <v>86.96</v>
          </cell>
          <cell r="N3337">
            <v>89.63</v>
          </cell>
          <cell r="O3337">
            <v>92.67</v>
          </cell>
          <cell r="P3337">
            <v>95.76</v>
          </cell>
          <cell r="Q3337">
            <v>98.81</v>
          </cell>
          <cell r="R3337">
            <v>102.58</v>
          </cell>
          <cell r="S3337">
            <v>106.52</v>
          </cell>
          <cell r="T3337">
            <v>110.68</v>
          </cell>
          <cell r="U3337">
            <v>114.95</v>
          </cell>
          <cell r="V3337">
            <v>119.58</v>
          </cell>
          <cell r="W3337">
            <v>124.5</v>
          </cell>
          <cell r="X3337">
            <v>129.41999999999999</v>
          </cell>
          <cell r="Y3337">
            <v>134.04</v>
          </cell>
          <cell r="Z3337">
            <v>138.58000000000001</v>
          </cell>
          <cell r="AA3337">
            <v>143.1</v>
          </cell>
          <cell r="AB3337">
            <v>146.30000000000001</v>
          </cell>
          <cell r="AC3337">
            <v>149.99</v>
          </cell>
          <cell r="AD3337">
            <v>154.74</v>
          </cell>
          <cell r="AE3337">
            <v>159.88</v>
          </cell>
          <cell r="AF3337">
            <v>165.39</v>
          </cell>
          <cell r="AG3337">
            <v>170.47</v>
          </cell>
          <cell r="AH3337">
            <v>170.79</v>
          </cell>
          <cell r="AI3337">
            <v>169.89</v>
          </cell>
          <cell r="AJ3337">
            <v>169.14</v>
          </cell>
          <cell r="AK3337">
            <v>168.16</v>
          </cell>
        </row>
        <row r="3338">
          <cell r="A3338" t="str">
            <v>SDGbaseTRAv2_UrbAS_BAUv5C_GVAafsrv</v>
          </cell>
          <cell r="B3338" t="str">
            <v>SIclos6_GOVclos11</v>
          </cell>
          <cell r="C3338" t="str">
            <v>SDGbaseTRAv2_UrbAS_BAUv5</v>
          </cell>
          <cell r="D3338" t="str">
            <v>C_GVA</v>
          </cell>
          <cell r="E3338" t="str">
            <v>afsrv</v>
          </cell>
          <cell r="F3338">
            <v>413.44</v>
          </cell>
          <cell r="G3338">
            <v>375.56</v>
          </cell>
          <cell r="H3338">
            <v>393.64</v>
          </cell>
          <cell r="I3338">
            <v>400.59</v>
          </cell>
          <cell r="J3338">
            <v>405.87</v>
          </cell>
          <cell r="K3338">
            <v>417.05</v>
          </cell>
          <cell r="L3338">
            <v>429.35</v>
          </cell>
          <cell r="M3338">
            <v>442.41</v>
          </cell>
          <cell r="N3338">
            <v>456.05</v>
          </cell>
          <cell r="O3338">
            <v>471.42</v>
          </cell>
          <cell r="P3338">
            <v>487.52</v>
          </cell>
          <cell r="Q3338">
            <v>503.06</v>
          </cell>
          <cell r="R3338">
            <v>523.25</v>
          </cell>
          <cell r="S3338">
            <v>543.78</v>
          </cell>
          <cell r="T3338">
            <v>565.73</v>
          </cell>
          <cell r="U3338">
            <v>589.89</v>
          </cell>
          <cell r="V3338">
            <v>613.84</v>
          </cell>
          <cell r="W3338">
            <v>640.02</v>
          </cell>
          <cell r="X3338">
            <v>667.71</v>
          </cell>
          <cell r="Y3338">
            <v>692.96</v>
          </cell>
          <cell r="Z3338">
            <v>718.41</v>
          </cell>
          <cell r="AA3338">
            <v>743.86</v>
          </cell>
          <cell r="AB3338">
            <v>771.68</v>
          </cell>
          <cell r="AC3338">
            <v>797.47</v>
          </cell>
          <cell r="AD3338">
            <v>824.51</v>
          </cell>
          <cell r="AE3338">
            <v>852.94</v>
          </cell>
          <cell r="AF3338">
            <v>882.6</v>
          </cell>
          <cell r="AG3338">
            <v>911.55</v>
          </cell>
          <cell r="AH3338">
            <v>910.72</v>
          </cell>
          <cell r="AI3338">
            <v>904.15</v>
          </cell>
          <cell r="AJ3338">
            <v>897.84</v>
          </cell>
          <cell r="AK3338">
            <v>890.48</v>
          </cell>
        </row>
        <row r="3339">
          <cell r="A3339" t="str">
            <v>SDGbaseTRAv2_UrbAS_BAUv5C_GVAabsrv</v>
          </cell>
          <cell r="B3339" t="str">
            <v>SIclos6_GOVclos11</v>
          </cell>
          <cell r="C3339" t="str">
            <v>SDGbaseTRAv2_UrbAS_BAUv5</v>
          </cell>
          <cell r="D3339" t="str">
            <v>C_GVA</v>
          </cell>
          <cell r="E3339" t="str">
            <v>absrv</v>
          </cell>
          <cell r="F3339">
            <v>367.48</v>
          </cell>
          <cell r="G3339">
            <v>309.51</v>
          </cell>
          <cell r="H3339">
            <v>327.84</v>
          </cell>
          <cell r="I3339">
            <v>336.82</v>
          </cell>
          <cell r="J3339">
            <v>343.76</v>
          </cell>
          <cell r="K3339">
            <v>354.96</v>
          </cell>
          <cell r="L3339">
            <v>365.92</v>
          </cell>
          <cell r="M3339">
            <v>377.43</v>
          </cell>
          <cell r="N3339">
            <v>389.02</v>
          </cell>
          <cell r="O3339">
            <v>401.15</v>
          </cell>
          <cell r="P3339">
            <v>414.77</v>
          </cell>
          <cell r="Q3339">
            <v>428.32</v>
          </cell>
          <cell r="R3339">
            <v>445.38</v>
          </cell>
          <cell r="S3339">
            <v>462.71</v>
          </cell>
          <cell r="T3339">
            <v>480.97</v>
          </cell>
          <cell r="U3339">
            <v>500.06</v>
          </cell>
          <cell r="V3339">
            <v>520.20000000000005</v>
          </cell>
          <cell r="W3339">
            <v>541.64</v>
          </cell>
          <cell r="X3339">
            <v>563.09</v>
          </cell>
          <cell r="Y3339">
            <v>583.09</v>
          </cell>
          <cell r="Z3339">
            <v>603.16</v>
          </cell>
          <cell r="AA3339">
            <v>622.91</v>
          </cell>
          <cell r="AB3339">
            <v>641.29</v>
          </cell>
          <cell r="AC3339">
            <v>658.63</v>
          </cell>
          <cell r="AD3339">
            <v>678.46</v>
          </cell>
          <cell r="AE3339">
            <v>700</v>
          </cell>
          <cell r="AF3339">
            <v>723.34</v>
          </cell>
          <cell r="AG3339">
            <v>745.52</v>
          </cell>
          <cell r="AH3339">
            <v>748.13</v>
          </cell>
          <cell r="AI3339">
            <v>745.7</v>
          </cell>
          <cell r="AJ3339">
            <v>742.83</v>
          </cell>
          <cell r="AK3339">
            <v>738.85</v>
          </cell>
        </row>
        <row r="3340">
          <cell r="A3340" t="str">
            <v>SDGbaseTRAv2_UrbAS_BAUv5C_GVAagsrv</v>
          </cell>
          <cell r="B3340" t="str">
            <v>SIclos6_GOVclos11</v>
          </cell>
          <cell r="C3340" t="str">
            <v>SDGbaseTRAv2_UrbAS_BAUv5</v>
          </cell>
          <cell r="D3340" t="str">
            <v>C_GVA</v>
          </cell>
          <cell r="E3340" t="str">
            <v>agsrv</v>
          </cell>
          <cell r="F3340">
            <v>789.44</v>
          </cell>
          <cell r="G3340">
            <v>748.88</v>
          </cell>
          <cell r="H3340">
            <v>774.49</v>
          </cell>
          <cell r="I3340">
            <v>791.52</v>
          </cell>
          <cell r="J3340">
            <v>806.12</v>
          </cell>
          <cell r="K3340">
            <v>824.08</v>
          </cell>
          <cell r="L3340">
            <v>845.33</v>
          </cell>
          <cell r="M3340">
            <v>867.46</v>
          </cell>
          <cell r="N3340">
            <v>891.14</v>
          </cell>
          <cell r="O3340">
            <v>916.69</v>
          </cell>
          <cell r="P3340">
            <v>945.1</v>
          </cell>
          <cell r="Q3340">
            <v>972.89</v>
          </cell>
          <cell r="R3340">
            <v>1000.48</v>
          </cell>
          <cell r="S3340">
            <v>1027.97</v>
          </cell>
          <cell r="T3340">
            <v>1056.03</v>
          </cell>
          <cell r="U3340">
            <v>1085.9100000000001</v>
          </cell>
          <cell r="V3340">
            <v>1116.94</v>
          </cell>
          <cell r="W3340">
            <v>1148.28</v>
          </cell>
          <cell r="X3340">
            <v>1178.9100000000001</v>
          </cell>
          <cell r="Y3340">
            <v>1206.9100000000001</v>
          </cell>
          <cell r="Z3340">
            <v>1235.47</v>
          </cell>
          <cell r="AA3340">
            <v>1264.74</v>
          </cell>
          <cell r="AB3340">
            <v>1289.57</v>
          </cell>
          <cell r="AC3340">
            <v>1316.64</v>
          </cell>
          <cell r="AD3340">
            <v>1349.18</v>
          </cell>
          <cell r="AE3340">
            <v>1383.91</v>
          </cell>
          <cell r="AF3340">
            <v>1420.18</v>
          </cell>
          <cell r="AG3340">
            <v>1453.04</v>
          </cell>
          <cell r="AH3340">
            <v>1454.13</v>
          </cell>
          <cell r="AI3340">
            <v>1459.55</v>
          </cell>
          <cell r="AJ3340">
            <v>1474.29</v>
          </cell>
          <cell r="AK3340">
            <v>1492.1</v>
          </cell>
        </row>
        <row r="3341">
          <cell r="A3341" t="str">
            <v>SDGbaseTRAv2_UrbAS_BAUv5C_GVAaosrv</v>
          </cell>
          <cell r="B3341" t="str">
            <v>SIclos6_GOVclos11</v>
          </cell>
          <cell r="C3341" t="str">
            <v>SDGbaseTRAv2_UrbAS_BAUv5</v>
          </cell>
          <cell r="D3341" t="str">
            <v>C_GVA</v>
          </cell>
          <cell r="E3341" t="str">
            <v>aosrv</v>
          </cell>
          <cell r="F3341">
            <v>475.08</v>
          </cell>
          <cell r="G3341">
            <v>490.24</v>
          </cell>
          <cell r="H3341">
            <v>500.98</v>
          </cell>
          <cell r="I3341">
            <v>504.93</v>
          </cell>
          <cell r="J3341">
            <v>510.03</v>
          </cell>
          <cell r="K3341">
            <v>520.5</v>
          </cell>
          <cell r="L3341">
            <v>532.62</v>
          </cell>
          <cell r="M3341">
            <v>546.91</v>
          </cell>
          <cell r="N3341">
            <v>562.54</v>
          </cell>
          <cell r="O3341">
            <v>579.96</v>
          </cell>
          <cell r="P3341">
            <v>599.29999999999995</v>
          </cell>
          <cell r="Q3341">
            <v>618.55999999999995</v>
          </cell>
          <cell r="R3341">
            <v>642.71</v>
          </cell>
          <cell r="S3341">
            <v>667.1</v>
          </cell>
          <cell r="T3341">
            <v>692.9</v>
          </cell>
          <cell r="U3341">
            <v>720.94</v>
          </cell>
          <cell r="V3341">
            <v>749.74</v>
          </cell>
          <cell r="W3341">
            <v>780.24</v>
          </cell>
          <cell r="X3341">
            <v>811.78</v>
          </cell>
          <cell r="Y3341">
            <v>841.28</v>
          </cell>
          <cell r="Z3341">
            <v>870.81</v>
          </cell>
          <cell r="AA3341">
            <v>900.03</v>
          </cell>
          <cell r="AB3341">
            <v>927.72</v>
          </cell>
          <cell r="AC3341">
            <v>954.38</v>
          </cell>
          <cell r="AD3341">
            <v>983.53</v>
          </cell>
          <cell r="AE3341">
            <v>1014.64</v>
          </cell>
          <cell r="AF3341">
            <v>1047.07</v>
          </cell>
          <cell r="AG3341">
            <v>1078.27</v>
          </cell>
          <cell r="AH3341">
            <v>1081.01</v>
          </cell>
          <cell r="AI3341">
            <v>1076.97</v>
          </cell>
          <cell r="AJ3341">
            <v>1071.47</v>
          </cell>
          <cell r="AK3341">
            <v>1063.8699999999999</v>
          </cell>
        </row>
        <row r="3342">
          <cell r="A3342" t="str">
            <v>SDGbaseTRAv2_UrbAS_BAUv5C_GVAtotal</v>
          </cell>
          <cell r="B3342" t="str">
            <v>SIclos6_GOVclos11</v>
          </cell>
          <cell r="C3342" t="str">
            <v>SDGbaseTRAv2_UrbAS_BAUv5</v>
          </cell>
          <cell r="D3342" t="str">
            <v>C_GVA</v>
          </cell>
          <cell r="E3342" t="str">
            <v>total</v>
          </cell>
          <cell r="F3342">
            <v>4444.87</v>
          </cell>
          <cell r="G3342">
            <v>4194.7700000000004</v>
          </cell>
          <cell r="H3342">
            <v>4327.57</v>
          </cell>
          <cell r="I3342">
            <v>4423.83</v>
          </cell>
          <cell r="J3342">
            <v>4505.7</v>
          </cell>
          <cell r="K3342">
            <v>4598.84</v>
          </cell>
          <cell r="L3342">
            <v>4706.24</v>
          </cell>
          <cell r="M3342">
            <v>4816.75</v>
          </cell>
          <cell r="N3342">
            <v>4938.87</v>
          </cell>
          <cell r="O3342">
            <v>5081.53</v>
          </cell>
          <cell r="P3342">
            <v>5233.71</v>
          </cell>
          <cell r="Q3342">
            <v>5383.64</v>
          </cell>
          <cell r="R3342">
            <v>5556.79</v>
          </cell>
          <cell r="S3342">
            <v>5732.14</v>
          </cell>
          <cell r="T3342">
            <v>5915.7</v>
          </cell>
          <cell r="U3342">
            <v>6123.87</v>
          </cell>
          <cell r="V3342">
            <v>6327.35</v>
          </cell>
          <cell r="W3342">
            <v>6537.18</v>
          </cell>
          <cell r="X3342">
            <v>6755.33</v>
          </cell>
          <cell r="Y3342">
            <v>6960.39</v>
          </cell>
          <cell r="Z3342">
            <v>7176.95</v>
          </cell>
          <cell r="AA3342">
            <v>7388.47</v>
          </cell>
          <cell r="AB3342">
            <v>7618.61</v>
          </cell>
          <cell r="AC3342">
            <v>7836.59</v>
          </cell>
          <cell r="AD3342">
            <v>8059.85</v>
          </cell>
          <cell r="AE3342">
            <v>8292.15</v>
          </cell>
          <cell r="AF3342">
            <v>8532.57</v>
          </cell>
          <cell r="AG3342">
            <v>8768.7999999999993</v>
          </cell>
          <cell r="AH3342">
            <v>8812.36</v>
          </cell>
          <cell r="AI3342">
            <v>8830.2199999999993</v>
          </cell>
          <cell r="AJ3342">
            <v>8850.3799999999992</v>
          </cell>
          <cell r="AK3342">
            <v>8857.06</v>
          </cell>
        </row>
        <row r="3343">
          <cell r="A3343" t="str">
            <v>SDGbaseTRAv2_UrbAS_BAUv5GOVSHRXtotal</v>
          </cell>
          <cell r="B3343" t="str">
            <v>SIclos6_GOVclos11</v>
          </cell>
          <cell r="C3343" t="str">
            <v>SDGbaseTRAv2_UrbAS_BAUv5</v>
          </cell>
          <cell r="D3343" t="str">
            <v>GOVSHRX</v>
          </cell>
          <cell r="E3343" t="str">
            <v>total</v>
          </cell>
          <cell r="F3343">
            <v>0.21</v>
          </cell>
          <cell r="G3343">
            <v>0.21</v>
          </cell>
          <cell r="H3343">
            <v>0.21</v>
          </cell>
          <cell r="I3343">
            <v>0.22</v>
          </cell>
          <cell r="J3343">
            <v>0.22</v>
          </cell>
          <cell r="K3343">
            <v>0.22</v>
          </cell>
          <cell r="L3343">
            <v>0.22</v>
          </cell>
          <cell r="M3343">
            <v>0.22</v>
          </cell>
          <cell r="N3343">
            <v>0.22</v>
          </cell>
          <cell r="O3343">
            <v>0.22</v>
          </cell>
          <cell r="P3343">
            <v>0.22</v>
          </cell>
          <cell r="Q3343">
            <v>0.22</v>
          </cell>
          <cell r="R3343">
            <v>0.22</v>
          </cell>
          <cell r="S3343">
            <v>0.22</v>
          </cell>
          <cell r="T3343">
            <v>0.22</v>
          </cell>
          <cell r="U3343">
            <v>0.22</v>
          </cell>
          <cell r="V3343">
            <v>0.21</v>
          </cell>
          <cell r="W3343">
            <v>0.21</v>
          </cell>
          <cell r="X3343">
            <v>0.21</v>
          </cell>
          <cell r="Y3343">
            <v>0.21</v>
          </cell>
          <cell r="Z3343">
            <v>0.21</v>
          </cell>
          <cell r="AA3343">
            <v>0.21</v>
          </cell>
          <cell r="AB3343">
            <v>0.2</v>
          </cell>
          <cell r="AC3343">
            <v>0.2</v>
          </cell>
          <cell r="AD3343">
            <v>0.2</v>
          </cell>
          <cell r="AE3343">
            <v>0.2</v>
          </cell>
          <cell r="AF3343">
            <v>0.2</v>
          </cell>
          <cell r="AG3343">
            <v>0.2</v>
          </cell>
          <cell r="AH3343">
            <v>0.2</v>
          </cell>
          <cell r="AI3343">
            <v>0.2</v>
          </cell>
          <cell r="AJ3343">
            <v>0.2</v>
          </cell>
          <cell r="AK3343">
            <v>0.21</v>
          </cell>
        </row>
        <row r="3344">
          <cell r="A3344" t="str">
            <v>SDGbaseTRAv2_UrbAS_BAUv5INVSHRXtotal</v>
          </cell>
          <cell r="B3344" t="str">
            <v>SIclos6_GOVclos11</v>
          </cell>
          <cell r="C3344" t="str">
            <v>SDGbaseTRAv2_UrbAS_BAUv5</v>
          </cell>
          <cell r="D3344" t="str">
            <v>INVSHRX</v>
          </cell>
          <cell r="E3344" t="str">
            <v>total</v>
          </cell>
          <cell r="F3344">
            <v>0.18</v>
          </cell>
          <cell r="G3344">
            <v>0.18</v>
          </cell>
          <cell r="H3344">
            <v>0.18</v>
          </cell>
          <cell r="I3344">
            <v>0.18</v>
          </cell>
          <cell r="J3344">
            <v>0.18</v>
          </cell>
          <cell r="K3344">
            <v>0.18</v>
          </cell>
          <cell r="L3344">
            <v>0.18</v>
          </cell>
          <cell r="M3344">
            <v>0.18</v>
          </cell>
          <cell r="N3344">
            <v>0.18</v>
          </cell>
          <cell r="O3344">
            <v>0.18</v>
          </cell>
          <cell r="P3344">
            <v>0.18</v>
          </cell>
          <cell r="Q3344">
            <v>0.18</v>
          </cell>
          <cell r="R3344">
            <v>0.18</v>
          </cell>
          <cell r="S3344">
            <v>0.18</v>
          </cell>
          <cell r="T3344">
            <v>0.18</v>
          </cell>
          <cell r="U3344">
            <v>0.18</v>
          </cell>
          <cell r="V3344">
            <v>0.18</v>
          </cell>
          <cell r="W3344">
            <v>0.18</v>
          </cell>
          <cell r="X3344">
            <v>0.18</v>
          </cell>
          <cell r="Y3344">
            <v>0.18</v>
          </cell>
          <cell r="Z3344">
            <v>0.18</v>
          </cell>
          <cell r="AA3344">
            <v>0.18</v>
          </cell>
          <cell r="AB3344">
            <v>0.18</v>
          </cell>
          <cell r="AC3344">
            <v>0.18</v>
          </cell>
          <cell r="AD3344">
            <v>0.18</v>
          </cell>
          <cell r="AE3344">
            <v>0.18</v>
          </cell>
          <cell r="AF3344">
            <v>0.18</v>
          </cell>
          <cell r="AG3344">
            <v>0.18</v>
          </cell>
          <cell r="AH3344">
            <v>0.18</v>
          </cell>
          <cell r="AI3344">
            <v>0.18</v>
          </cell>
          <cell r="AJ3344">
            <v>0.18</v>
          </cell>
          <cell r="AK3344">
            <v>0.18</v>
          </cell>
        </row>
        <row r="3345">
          <cell r="A3345" t="str">
            <v>SDGbaseTRAv2_UrbAS_BAUv5C_QFSlabtotal</v>
          </cell>
          <cell r="B3345" t="str">
            <v>SIclos6_GOVclos11</v>
          </cell>
          <cell r="C3345" t="str">
            <v>SDGbaseTRAv2_UrbAS_BAUv5</v>
          </cell>
          <cell r="D3345" t="str">
            <v>C_QFSlab</v>
          </cell>
          <cell r="E3345" t="str">
            <v>total</v>
          </cell>
          <cell r="F3345">
            <v>16418.580000000002</v>
          </cell>
          <cell r="G3345">
            <v>15183.29</v>
          </cell>
          <cell r="H3345">
            <v>15747.38</v>
          </cell>
          <cell r="I3345">
            <v>16250.41</v>
          </cell>
          <cell r="J3345">
            <v>16698.88</v>
          </cell>
          <cell r="K3345">
            <v>17118.54</v>
          </cell>
          <cell r="L3345">
            <v>17540.47</v>
          </cell>
          <cell r="M3345">
            <v>17973.580000000002</v>
          </cell>
          <cell r="N3345">
            <v>18424.919999999998</v>
          </cell>
          <cell r="O3345">
            <v>18881.02</v>
          </cell>
          <cell r="P3345">
            <v>19382.669999999998</v>
          </cell>
          <cell r="Q3345">
            <v>19906.939999999999</v>
          </cell>
          <cell r="R3345">
            <v>20469.990000000002</v>
          </cell>
          <cell r="S3345">
            <v>21063.96</v>
          </cell>
          <cell r="T3345">
            <v>21688.73</v>
          </cell>
          <cell r="U3345">
            <v>22362.06</v>
          </cell>
          <cell r="V3345">
            <v>23071.53</v>
          </cell>
          <cell r="W3345">
            <v>23810.39</v>
          </cell>
          <cell r="X3345">
            <v>24579.86</v>
          </cell>
          <cell r="Y3345">
            <v>25344.33</v>
          </cell>
          <cell r="Z3345">
            <v>26106.6</v>
          </cell>
          <cell r="AA3345">
            <v>26872.3</v>
          </cell>
          <cell r="AB3345">
            <v>27640.78</v>
          </cell>
          <cell r="AC3345">
            <v>28405.27</v>
          </cell>
          <cell r="AD3345">
            <v>29188.99</v>
          </cell>
          <cell r="AE3345">
            <v>30000.69</v>
          </cell>
          <cell r="AF3345">
            <v>30844.25</v>
          </cell>
          <cell r="AG3345">
            <v>31685.63</v>
          </cell>
          <cell r="AH3345">
            <v>32245.81</v>
          </cell>
          <cell r="AI3345">
            <v>32583.09</v>
          </cell>
          <cell r="AJ3345">
            <v>32791.65</v>
          </cell>
          <cell r="AK3345">
            <v>32905.4</v>
          </cell>
        </row>
        <row r="3346">
          <cell r="A3346" t="str">
            <v>SDGbaseTRAv2_UrbAS_BAUv5C_PubDeftotal</v>
          </cell>
          <cell r="B3346" t="str">
            <v>SIclos6_GOVclos11</v>
          </cell>
          <cell r="C3346" t="str">
            <v>SDGbaseTRAv2_UrbAS_BAUv5</v>
          </cell>
          <cell r="D3346" t="str">
            <v>C_PubDef</v>
          </cell>
          <cell r="E3346" t="str">
            <v>total</v>
          </cell>
          <cell r="F3346">
            <v>0</v>
          </cell>
          <cell r="G3346">
            <v>0</v>
          </cell>
          <cell r="H3346">
            <v>0</v>
          </cell>
          <cell r="I3346">
            <v>0</v>
          </cell>
          <cell r="J3346">
            <v>0</v>
          </cell>
          <cell r="K3346">
            <v>0</v>
          </cell>
          <cell r="L3346">
            <v>0</v>
          </cell>
          <cell r="M3346">
            <v>0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B3346">
            <v>0</v>
          </cell>
          <cell r="AC3346">
            <v>0</v>
          </cell>
          <cell r="AD3346">
            <v>0</v>
          </cell>
          <cell r="AE3346">
            <v>0</v>
          </cell>
          <cell r="AF3346">
            <v>0</v>
          </cell>
          <cell r="AG3346">
            <v>0</v>
          </cell>
          <cell r="AH3346">
            <v>0</v>
          </cell>
          <cell r="AI3346">
            <v>0</v>
          </cell>
          <cell r="AJ3346">
            <v>0</v>
          </cell>
          <cell r="AK3346">
            <v>0</v>
          </cell>
        </row>
        <row r="3347">
          <cell r="A3347" t="str">
            <v>SDGbaseTRAv2_UrbAS_BAUv5YIXent-n</v>
          </cell>
          <cell r="B3347" t="str">
            <v>SIclos6_GOVclos11</v>
          </cell>
          <cell r="C3347" t="str">
            <v>SDGbaseTRAv2_UrbAS_BAUv5</v>
          </cell>
          <cell r="D3347" t="str">
            <v>YIX</v>
          </cell>
          <cell r="E3347" t="str">
            <v>ent-n</v>
          </cell>
          <cell r="F3347">
            <v>1681.68</v>
          </cell>
          <cell r="G3347">
            <v>1548.67</v>
          </cell>
          <cell r="H3347">
            <v>1604.99</v>
          </cell>
          <cell r="I3347">
            <v>1636.35</v>
          </cell>
          <cell r="J3347">
            <v>1659.97</v>
          </cell>
          <cell r="K3347">
            <v>1691.49</v>
          </cell>
          <cell r="L3347">
            <v>1725.62</v>
          </cell>
          <cell r="M3347">
            <v>1760.85</v>
          </cell>
          <cell r="N3347">
            <v>1802.33</v>
          </cell>
          <cell r="O3347">
            <v>1856.93</v>
          </cell>
          <cell r="P3347">
            <v>1908.67</v>
          </cell>
          <cell r="Q3347">
            <v>1958.59</v>
          </cell>
          <cell r="R3347">
            <v>2017.95</v>
          </cell>
          <cell r="S3347">
            <v>2077.8200000000002</v>
          </cell>
          <cell r="T3347">
            <v>2140.9499999999998</v>
          </cell>
          <cell r="U3347">
            <v>2214.1</v>
          </cell>
          <cell r="V3347">
            <v>2285.7600000000002</v>
          </cell>
          <cell r="W3347">
            <v>2358.37</v>
          </cell>
          <cell r="X3347">
            <v>2431.7199999999998</v>
          </cell>
          <cell r="Y3347">
            <v>2503.1799999999998</v>
          </cell>
          <cell r="Z3347">
            <v>2583.08</v>
          </cell>
          <cell r="AA3347">
            <v>2657.41</v>
          </cell>
          <cell r="AB3347">
            <v>2751.52</v>
          </cell>
          <cell r="AC3347">
            <v>2834.8</v>
          </cell>
          <cell r="AD3347">
            <v>2912.7</v>
          </cell>
          <cell r="AE3347">
            <v>2992.36</v>
          </cell>
          <cell r="AF3347">
            <v>3073.82</v>
          </cell>
          <cell r="AG3347">
            <v>3143.25</v>
          </cell>
          <cell r="AH3347">
            <v>3166.66</v>
          </cell>
          <cell r="AI3347">
            <v>3173.65</v>
          </cell>
          <cell r="AJ3347">
            <v>3169.93</v>
          </cell>
          <cell r="AK3347">
            <v>3157.41</v>
          </cell>
        </row>
        <row r="3348">
          <cell r="A3348" t="str">
            <v>SDGbaseTRAv2_UrbAS_BAUv5YIXent-e</v>
          </cell>
          <cell r="B3348" t="str">
            <v>SIclos6_GOVclos11</v>
          </cell>
          <cell r="C3348" t="str">
            <v>SDGbaseTRAv2_UrbAS_BAUv5</v>
          </cell>
          <cell r="D3348" t="str">
            <v>YIX</v>
          </cell>
          <cell r="E3348" t="str">
            <v>ent-e</v>
          </cell>
          <cell r="F3348">
            <v>67.67</v>
          </cell>
          <cell r="G3348">
            <v>74.709999999999994</v>
          </cell>
          <cell r="H3348">
            <v>62.12</v>
          </cell>
          <cell r="I3348">
            <v>63.28</v>
          </cell>
          <cell r="J3348">
            <v>65.87</v>
          </cell>
          <cell r="K3348">
            <v>69.73</v>
          </cell>
          <cell r="L3348">
            <v>73.459999999999994</v>
          </cell>
          <cell r="M3348">
            <v>72.930000000000007</v>
          </cell>
          <cell r="N3348">
            <v>70.819999999999993</v>
          </cell>
          <cell r="O3348">
            <v>69.45</v>
          </cell>
          <cell r="P3348">
            <v>71.290000000000006</v>
          </cell>
          <cell r="Q3348">
            <v>75.19</v>
          </cell>
          <cell r="R3348">
            <v>82.27</v>
          </cell>
          <cell r="S3348">
            <v>87.4</v>
          </cell>
          <cell r="T3348">
            <v>92.67</v>
          </cell>
          <cell r="U3348">
            <v>97.68</v>
          </cell>
          <cell r="V3348">
            <v>98.24</v>
          </cell>
          <cell r="W3348">
            <v>102.67</v>
          </cell>
          <cell r="X3348">
            <v>112.88</v>
          </cell>
          <cell r="Y3348">
            <v>122.47</v>
          </cell>
          <cell r="Z3348">
            <v>132.91999999999999</v>
          </cell>
          <cell r="AA3348">
            <v>143.31</v>
          </cell>
          <cell r="AB3348">
            <v>150.5</v>
          </cell>
          <cell r="AC3348">
            <v>159.84</v>
          </cell>
          <cell r="AD3348">
            <v>169.96</v>
          </cell>
          <cell r="AE3348">
            <v>179.74</v>
          </cell>
          <cell r="AF3348">
            <v>189.55</v>
          </cell>
          <cell r="AG3348">
            <v>228.06</v>
          </cell>
          <cell r="AH3348">
            <v>263.20999999999998</v>
          </cell>
          <cell r="AI3348">
            <v>306.07</v>
          </cell>
          <cell r="AJ3348">
            <v>349.11</v>
          </cell>
          <cell r="AK3348">
            <v>388.69</v>
          </cell>
        </row>
        <row r="3349">
          <cell r="A3349" t="str">
            <v>SDGbaseTRAv2_UrbAS_BAUv5YIXhhd-0</v>
          </cell>
          <cell r="B3349" t="str">
            <v>SIclos6_GOVclos11</v>
          </cell>
          <cell r="C3349" t="str">
            <v>SDGbaseTRAv2_UrbAS_BAUv5</v>
          </cell>
          <cell r="D3349" t="str">
            <v>YIX</v>
          </cell>
          <cell r="E3349" t="str">
            <v>hhd-0</v>
          </cell>
          <cell r="F3349">
            <v>80.83</v>
          </cell>
          <cell r="G3349">
            <v>80.209999999999994</v>
          </cell>
          <cell r="H3349">
            <v>78.569999999999993</v>
          </cell>
          <cell r="I3349">
            <v>80.94</v>
          </cell>
          <cell r="J3349">
            <v>82.91</v>
          </cell>
          <cell r="K3349">
            <v>84.72</v>
          </cell>
          <cell r="L3349">
            <v>86.88</v>
          </cell>
          <cell r="M3349">
            <v>89.26</v>
          </cell>
          <cell r="N3349">
            <v>91.76</v>
          </cell>
          <cell r="O3349">
            <v>94.6</v>
          </cell>
          <cell r="P3349">
            <v>97.7</v>
          </cell>
          <cell r="Q3349">
            <v>100.88</v>
          </cell>
          <cell r="R3349">
            <v>104.22</v>
          </cell>
          <cell r="S3349">
            <v>107.94</v>
          </cell>
          <cell r="T3349">
            <v>111.78</v>
          </cell>
          <cell r="U3349">
            <v>115.95</v>
          </cell>
          <cell r="V3349">
            <v>120.46</v>
          </cell>
          <cell r="W3349">
            <v>124.95</v>
          </cell>
          <cell r="X3349">
            <v>129.61000000000001</v>
          </cell>
          <cell r="Y3349">
            <v>134.31</v>
          </cell>
          <cell r="Z3349">
            <v>138.9</v>
          </cell>
          <cell r="AA3349">
            <v>143.68</v>
          </cell>
          <cell r="AB3349">
            <v>148.57</v>
          </cell>
          <cell r="AC3349">
            <v>153.71</v>
          </cell>
          <cell r="AD3349">
            <v>158.76</v>
          </cell>
          <cell r="AE3349">
            <v>163.94</v>
          </cell>
          <cell r="AF3349">
            <v>169.34</v>
          </cell>
          <cell r="AG3349">
            <v>174.72</v>
          </cell>
          <cell r="AH3349">
            <v>178.43</v>
          </cell>
          <cell r="AI3349">
            <v>179.3</v>
          </cell>
          <cell r="AJ3349">
            <v>179.86</v>
          </cell>
          <cell r="AK3349">
            <v>180.3</v>
          </cell>
        </row>
        <row r="3350">
          <cell r="A3350" t="str">
            <v>SDGbaseTRAv2_UrbAS_BAUv5YIXhhd-1</v>
          </cell>
          <cell r="B3350" t="str">
            <v>SIclos6_GOVclos11</v>
          </cell>
          <cell r="C3350" t="str">
            <v>SDGbaseTRAv2_UrbAS_BAUv5</v>
          </cell>
          <cell r="D3350" t="str">
            <v>YIX</v>
          </cell>
          <cell r="E3350" t="str">
            <v>hhd-1</v>
          </cell>
          <cell r="F3350">
            <v>111.12</v>
          </cell>
          <cell r="G3350">
            <v>109.88</v>
          </cell>
          <cell r="H3350">
            <v>108.09</v>
          </cell>
          <cell r="I3350">
            <v>111.27</v>
          </cell>
          <cell r="J3350">
            <v>113.91</v>
          </cell>
          <cell r="K3350">
            <v>116.39</v>
          </cell>
          <cell r="L3350">
            <v>119.33</v>
          </cell>
          <cell r="M3350">
            <v>122.56</v>
          </cell>
          <cell r="N3350">
            <v>125.98</v>
          </cell>
          <cell r="O3350">
            <v>129.85</v>
          </cell>
          <cell r="P3350">
            <v>134.08000000000001</v>
          </cell>
          <cell r="Q3350">
            <v>138.4</v>
          </cell>
          <cell r="R3350">
            <v>142.97</v>
          </cell>
          <cell r="S3350">
            <v>148.03</v>
          </cell>
          <cell r="T3350">
            <v>153.25</v>
          </cell>
          <cell r="U3350">
            <v>158.94999999999999</v>
          </cell>
          <cell r="V3350">
            <v>165.08</v>
          </cell>
          <cell r="W3350">
            <v>171.18</v>
          </cell>
          <cell r="X3350">
            <v>177.5</v>
          </cell>
          <cell r="Y3350">
            <v>183.85</v>
          </cell>
          <cell r="Z3350">
            <v>190.07</v>
          </cell>
          <cell r="AA3350">
            <v>196.53</v>
          </cell>
          <cell r="AB3350">
            <v>203.17</v>
          </cell>
          <cell r="AC3350">
            <v>210.1</v>
          </cell>
          <cell r="AD3350">
            <v>216.92</v>
          </cell>
          <cell r="AE3350">
            <v>223.94</v>
          </cell>
          <cell r="AF3350">
            <v>231.24</v>
          </cell>
          <cell r="AG3350">
            <v>238.46</v>
          </cell>
          <cell r="AH3350">
            <v>243.13</v>
          </cell>
          <cell r="AI3350">
            <v>244.16</v>
          </cell>
          <cell r="AJ3350">
            <v>244.8</v>
          </cell>
          <cell r="AK3350">
            <v>245.27</v>
          </cell>
        </row>
        <row r="3351">
          <cell r="A3351" t="str">
            <v>SDGbaseTRAv2_UrbAS_BAUv5YIXhhd-2</v>
          </cell>
          <cell r="B3351" t="str">
            <v>SIclos6_GOVclos11</v>
          </cell>
          <cell r="C3351" t="str">
            <v>SDGbaseTRAv2_UrbAS_BAUv5</v>
          </cell>
          <cell r="D3351" t="str">
            <v>YIX</v>
          </cell>
          <cell r="E3351" t="str">
            <v>hhd-2</v>
          </cell>
          <cell r="F3351">
            <v>130.16999999999999</v>
          </cell>
          <cell r="G3351">
            <v>128.19</v>
          </cell>
          <cell r="H3351">
            <v>126.55</v>
          </cell>
          <cell r="I3351">
            <v>130.18</v>
          </cell>
          <cell r="J3351">
            <v>133.16999999999999</v>
          </cell>
          <cell r="K3351">
            <v>136.05000000000001</v>
          </cell>
          <cell r="L3351">
            <v>139.46</v>
          </cell>
          <cell r="M3351">
            <v>143.21</v>
          </cell>
          <cell r="N3351">
            <v>147.19999999999999</v>
          </cell>
          <cell r="O3351">
            <v>151.66</v>
          </cell>
          <cell r="P3351">
            <v>156.56</v>
          </cell>
          <cell r="Q3351">
            <v>161.54</v>
          </cell>
          <cell r="R3351">
            <v>166.87</v>
          </cell>
          <cell r="S3351">
            <v>172.74</v>
          </cell>
          <cell r="T3351">
            <v>178.8</v>
          </cell>
          <cell r="U3351">
            <v>185.44</v>
          </cell>
          <cell r="V3351">
            <v>192.56</v>
          </cell>
          <cell r="W3351">
            <v>199.64</v>
          </cell>
          <cell r="X3351">
            <v>206.95</v>
          </cell>
          <cell r="Y3351">
            <v>214.26</v>
          </cell>
          <cell r="Z3351">
            <v>221.46</v>
          </cell>
          <cell r="AA3351">
            <v>228.9</v>
          </cell>
          <cell r="AB3351">
            <v>236.56</v>
          </cell>
          <cell r="AC3351">
            <v>244.52</v>
          </cell>
          <cell r="AD3351">
            <v>252.39</v>
          </cell>
          <cell r="AE3351">
            <v>260.5</v>
          </cell>
          <cell r="AF3351">
            <v>268.94</v>
          </cell>
          <cell r="AG3351">
            <v>277.19</v>
          </cell>
          <cell r="AH3351">
            <v>282.18</v>
          </cell>
          <cell r="AI3351">
            <v>283.14999999999998</v>
          </cell>
          <cell r="AJ3351">
            <v>283.70999999999998</v>
          </cell>
          <cell r="AK3351">
            <v>284.05</v>
          </cell>
        </row>
        <row r="3352">
          <cell r="A3352" t="str">
            <v>SDGbaseTRAv2_UrbAS_BAUv5YIXhhd-3</v>
          </cell>
          <cell r="B3352" t="str">
            <v>SIclos6_GOVclos11</v>
          </cell>
          <cell r="C3352" t="str">
            <v>SDGbaseTRAv2_UrbAS_BAUv5</v>
          </cell>
          <cell r="D3352" t="str">
            <v>YIX</v>
          </cell>
          <cell r="E3352" t="str">
            <v>hhd-3</v>
          </cell>
          <cell r="F3352">
            <v>160.16</v>
          </cell>
          <cell r="G3352">
            <v>157.06</v>
          </cell>
          <cell r="H3352">
            <v>156.01</v>
          </cell>
          <cell r="I3352">
            <v>160.28</v>
          </cell>
          <cell r="J3352">
            <v>163.84</v>
          </cell>
          <cell r="K3352">
            <v>167.33</v>
          </cell>
          <cell r="L3352">
            <v>171.47</v>
          </cell>
          <cell r="M3352">
            <v>176.02</v>
          </cell>
          <cell r="N3352">
            <v>180.88</v>
          </cell>
          <cell r="O3352">
            <v>186.32</v>
          </cell>
          <cell r="P3352">
            <v>192.27</v>
          </cell>
          <cell r="Q3352">
            <v>198.29</v>
          </cell>
          <cell r="R3352">
            <v>204.8</v>
          </cell>
          <cell r="S3352">
            <v>211.89</v>
          </cell>
          <cell r="T3352">
            <v>219.24</v>
          </cell>
          <cell r="U3352">
            <v>227.33</v>
          </cell>
          <cell r="V3352">
            <v>235.94</v>
          </cell>
          <cell r="W3352">
            <v>244.52</v>
          </cell>
          <cell r="X3352">
            <v>253.34</v>
          </cell>
          <cell r="Y3352">
            <v>262.08999999999997</v>
          </cell>
          <cell r="Z3352">
            <v>270.76</v>
          </cell>
          <cell r="AA3352">
            <v>279.68</v>
          </cell>
          <cell r="AB3352">
            <v>288.91000000000003</v>
          </cell>
          <cell r="AC3352">
            <v>298.41000000000003</v>
          </cell>
          <cell r="AD3352">
            <v>307.86</v>
          </cell>
          <cell r="AE3352">
            <v>317.62</v>
          </cell>
          <cell r="AF3352">
            <v>327.77</v>
          </cell>
          <cell r="AG3352">
            <v>337.56</v>
          </cell>
          <cell r="AH3352">
            <v>342.77</v>
          </cell>
          <cell r="AI3352">
            <v>343.59</v>
          </cell>
          <cell r="AJ3352">
            <v>344.01</v>
          </cell>
          <cell r="AK3352">
            <v>344.17</v>
          </cell>
        </row>
        <row r="3353">
          <cell r="A3353" t="str">
            <v>SDGbaseTRAv2_UrbAS_BAUv5YIXhhd-4</v>
          </cell>
          <cell r="B3353" t="str">
            <v>SIclos6_GOVclos11</v>
          </cell>
          <cell r="C3353" t="str">
            <v>SDGbaseTRAv2_UrbAS_BAUv5</v>
          </cell>
          <cell r="D3353" t="str">
            <v>YIX</v>
          </cell>
          <cell r="E3353" t="str">
            <v>hhd-4</v>
          </cell>
          <cell r="F3353">
            <v>173.02</v>
          </cell>
          <cell r="G3353">
            <v>168.81</v>
          </cell>
          <cell r="H3353">
            <v>168.9</v>
          </cell>
          <cell r="I3353">
            <v>173.3</v>
          </cell>
          <cell r="J3353">
            <v>176.98</v>
          </cell>
          <cell r="K3353">
            <v>180.69</v>
          </cell>
          <cell r="L3353">
            <v>185.11</v>
          </cell>
          <cell r="M3353">
            <v>189.94</v>
          </cell>
          <cell r="N3353">
            <v>195.13</v>
          </cell>
          <cell r="O3353">
            <v>200.94</v>
          </cell>
          <cell r="P3353">
            <v>207.28</v>
          </cell>
          <cell r="Q3353">
            <v>213.64</v>
          </cell>
          <cell r="R3353">
            <v>220.61</v>
          </cell>
          <cell r="S3353">
            <v>228.13</v>
          </cell>
          <cell r="T3353">
            <v>235.93</v>
          </cell>
          <cell r="U3353">
            <v>244.58</v>
          </cell>
          <cell r="V3353">
            <v>253.69</v>
          </cell>
          <cell r="W3353">
            <v>262.77999999999997</v>
          </cell>
          <cell r="X3353">
            <v>272.08999999999997</v>
          </cell>
          <cell r="Y3353">
            <v>281.24</v>
          </cell>
          <cell r="Z3353">
            <v>290.37</v>
          </cell>
          <cell r="AA3353">
            <v>299.7</v>
          </cell>
          <cell r="AB3353">
            <v>309.44</v>
          </cell>
          <cell r="AC3353">
            <v>319.32</v>
          </cell>
          <cell r="AD3353">
            <v>329.23</v>
          </cell>
          <cell r="AE3353">
            <v>339.49</v>
          </cell>
          <cell r="AF3353">
            <v>350.16</v>
          </cell>
          <cell r="AG3353">
            <v>360.28</v>
          </cell>
          <cell r="AH3353">
            <v>364.71</v>
          </cell>
          <cell r="AI3353">
            <v>365.09</v>
          </cell>
          <cell r="AJ3353">
            <v>365.21</v>
          </cell>
          <cell r="AK3353">
            <v>365.02</v>
          </cell>
        </row>
        <row r="3354">
          <cell r="A3354" t="str">
            <v>SDGbaseTRAv2_UrbAS_BAUv5YIXhhd-5</v>
          </cell>
          <cell r="B3354" t="str">
            <v>SIclos6_GOVclos11</v>
          </cell>
          <cell r="C3354" t="str">
            <v>SDGbaseTRAv2_UrbAS_BAUv5</v>
          </cell>
          <cell r="D3354" t="str">
            <v>YIX</v>
          </cell>
          <cell r="E3354" t="str">
            <v>hhd-5</v>
          </cell>
          <cell r="F3354">
            <v>238.85</v>
          </cell>
          <cell r="G3354">
            <v>231.64</v>
          </cell>
          <cell r="H3354">
            <v>234.08</v>
          </cell>
          <cell r="I3354">
            <v>239.75</v>
          </cell>
          <cell r="J3354">
            <v>244.51</v>
          </cell>
          <cell r="K3354">
            <v>249.53</v>
          </cell>
          <cell r="L3354">
            <v>255.53</v>
          </cell>
          <cell r="M3354">
            <v>262.06</v>
          </cell>
          <cell r="N3354">
            <v>269.13</v>
          </cell>
          <cell r="O3354">
            <v>276.97000000000003</v>
          </cell>
          <cell r="P3354">
            <v>285.55</v>
          </cell>
          <cell r="Q3354">
            <v>294.06</v>
          </cell>
          <cell r="R3354">
            <v>303.58999999999997</v>
          </cell>
          <cell r="S3354">
            <v>313.67</v>
          </cell>
          <cell r="T3354">
            <v>324.17</v>
          </cell>
          <cell r="U3354">
            <v>335.92</v>
          </cell>
          <cell r="V3354">
            <v>348.12</v>
          </cell>
          <cell r="W3354">
            <v>360.33</v>
          </cell>
          <cell r="X3354">
            <v>372.77</v>
          </cell>
          <cell r="Y3354">
            <v>384.8</v>
          </cell>
          <cell r="Z3354">
            <v>396.92</v>
          </cell>
          <cell r="AA3354">
            <v>409.2</v>
          </cell>
          <cell r="AB3354">
            <v>422.08</v>
          </cell>
          <cell r="AC3354">
            <v>434.92</v>
          </cell>
          <cell r="AD3354">
            <v>448.02</v>
          </cell>
          <cell r="AE3354">
            <v>461.64</v>
          </cell>
          <cell r="AF3354">
            <v>475.81</v>
          </cell>
          <cell r="AG3354">
            <v>488.93</v>
          </cell>
          <cell r="AH3354">
            <v>492.68</v>
          </cell>
          <cell r="AI3354">
            <v>492.19</v>
          </cell>
          <cell r="AJ3354">
            <v>491.71</v>
          </cell>
          <cell r="AK3354">
            <v>490.83</v>
          </cell>
        </row>
        <row r="3355">
          <cell r="A3355" t="str">
            <v>SDGbaseTRAv2_UrbAS_BAUv5YIXhhd-6</v>
          </cell>
          <cell r="B3355" t="str">
            <v>SIclos6_GOVclos11</v>
          </cell>
          <cell r="C3355" t="str">
            <v>SDGbaseTRAv2_UrbAS_BAUv5</v>
          </cell>
          <cell r="D3355" t="str">
            <v>YIX</v>
          </cell>
          <cell r="E3355" t="str">
            <v>hhd-6</v>
          </cell>
          <cell r="F3355">
            <v>288.75</v>
          </cell>
          <cell r="G3355">
            <v>276.86</v>
          </cell>
          <cell r="H3355">
            <v>282.88</v>
          </cell>
          <cell r="I3355">
            <v>289.23</v>
          </cell>
          <cell r="J3355">
            <v>294.48</v>
          </cell>
          <cell r="K3355">
            <v>300.44</v>
          </cell>
          <cell r="L3355">
            <v>307.52</v>
          </cell>
          <cell r="M3355">
            <v>315.17</v>
          </cell>
          <cell r="N3355">
            <v>323.56</v>
          </cell>
          <cell r="O3355">
            <v>332.79</v>
          </cell>
          <cell r="P3355">
            <v>342.9</v>
          </cell>
          <cell r="Q3355">
            <v>352.86</v>
          </cell>
          <cell r="R3355">
            <v>364.24</v>
          </cell>
          <cell r="S3355">
            <v>376.06</v>
          </cell>
          <cell r="T3355">
            <v>388.4</v>
          </cell>
          <cell r="U3355">
            <v>402.36</v>
          </cell>
          <cell r="V3355">
            <v>416.61</v>
          </cell>
          <cell r="W3355">
            <v>430.93</v>
          </cell>
          <cell r="X3355">
            <v>445.43</v>
          </cell>
          <cell r="Y3355">
            <v>459.23</v>
          </cell>
          <cell r="Z3355">
            <v>473.36</v>
          </cell>
          <cell r="AA3355">
            <v>487.48</v>
          </cell>
          <cell r="AB3355">
            <v>502.43</v>
          </cell>
          <cell r="AC3355">
            <v>517.04</v>
          </cell>
          <cell r="AD3355">
            <v>532.12</v>
          </cell>
          <cell r="AE3355">
            <v>547.88</v>
          </cell>
          <cell r="AF3355">
            <v>564.26</v>
          </cell>
          <cell r="AG3355">
            <v>578.97</v>
          </cell>
          <cell r="AH3355">
            <v>580.86</v>
          </cell>
          <cell r="AI3355">
            <v>579.23</v>
          </cell>
          <cell r="AJ3355">
            <v>577.88</v>
          </cell>
          <cell r="AK3355">
            <v>575.99</v>
          </cell>
        </row>
        <row r="3356">
          <cell r="A3356" t="str">
            <v>SDGbaseTRAv2_UrbAS_BAUv5YIXhhd-7</v>
          </cell>
          <cell r="B3356" t="str">
            <v>SIclos6_GOVclos11</v>
          </cell>
          <cell r="C3356" t="str">
            <v>SDGbaseTRAv2_UrbAS_BAUv5</v>
          </cell>
          <cell r="D3356" t="str">
            <v>YIX</v>
          </cell>
          <cell r="E3356" t="str">
            <v>hhd-7</v>
          </cell>
          <cell r="F3356">
            <v>412.51</v>
          </cell>
          <cell r="G3356">
            <v>392.61</v>
          </cell>
          <cell r="H3356">
            <v>404.49</v>
          </cell>
          <cell r="I3356">
            <v>413.02</v>
          </cell>
          <cell r="J3356">
            <v>419.97</v>
          </cell>
          <cell r="K3356">
            <v>428.4</v>
          </cell>
          <cell r="L3356">
            <v>438.36</v>
          </cell>
          <cell r="M3356">
            <v>449.07</v>
          </cell>
          <cell r="N3356">
            <v>460.87</v>
          </cell>
          <cell r="O3356">
            <v>473.72</v>
          </cell>
          <cell r="P3356">
            <v>487.88</v>
          </cell>
          <cell r="Q3356">
            <v>501.73</v>
          </cell>
          <cell r="R3356">
            <v>517.92999999999995</v>
          </cell>
          <cell r="S3356">
            <v>534.46</v>
          </cell>
          <cell r="T3356">
            <v>551.75</v>
          </cell>
          <cell r="U3356">
            <v>571.46</v>
          </cell>
          <cell r="V3356">
            <v>591.28</v>
          </cell>
          <cell r="W3356">
            <v>611.29999999999995</v>
          </cell>
          <cell r="X3356">
            <v>631.55999999999995</v>
          </cell>
          <cell r="Y3356">
            <v>650.54999999999995</v>
          </cell>
          <cell r="Z3356">
            <v>670.23</v>
          </cell>
          <cell r="AA3356">
            <v>689.68</v>
          </cell>
          <cell r="AB3356">
            <v>710.47</v>
          </cell>
          <cell r="AC3356">
            <v>730.36</v>
          </cell>
          <cell r="AD3356">
            <v>751.1</v>
          </cell>
          <cell r="AE3356">
            <v>772.84</v>
          </cell>
          <cell r="AF3356">
            <v>795.46</v>
          </cell>
          <cell r="AG3356">
            <v>815.37</v>
          </cell>
          <cell r="AH3356">
            <v>815.23</v>
          </cell>
          <cell r="AI3356">
            <v>811.73</v>
          </cell>
          <cell r="AJ3356">
            <v>808.95</v>
          </cell>
          <cell r="AK3356">
            <v>805.34</v>
          </cell>
        </row>
        <row r="3357">
          <cell r="A3357" t="str">
            <v>SDGbaseTRAv2_UrbAS_BAUv5YIXhhd-8</v>
          </cell>
          <cell r="B3357" t="str">
            <v>SIclos6_GOVclos11</v>
          </cell>
          <cell r="C3357" t="str">
            <v>SDGbaseTRAv2_UrbAS_BAUv5</v>
          </cell>
          <cell r="D3357" t="str">
            <v>YIX</v>
          </cell>
          <cell r="E3357" t="str">
            <v>hhd-8</v>
          </cell>
          <cell r="F3357">
            <v>748.01</v>
          </cell>
          <cell r="G3357">
            <v>704.09</v>
          </cell>
          <cell r="H3357">
            <v>733.04</v>
          </cell>
          <cell r="I3357">
            <v>747.4</v>
          </cell>
          <cell r="J3357">
            <v>758.55</v>
          </cell>
          <cell r="K3357">
            <v>773.73</v>
          </cell>
          <cell r="L3357">
            <v>791.48</v>
          </cell>
          <cell r="M3357">
            <v>810.35</v>
          </cell>
          <cell r="N3357">
            <v>831.26</v>
          </cell>
          <cell r="O3357">
            <v>853.53</v>
          </cell>
          <cell r="P3357">
            <v>878.48</v>
          </cell>
          <cell r="Q3357">
            <v>902.79</v>
          </cell>
          <cell r="R3357">
            <v>932.08</v>
          </cell>
          <cell r="S3357">
            <v>961.23</v>
          </cell>
          <cell r="T3357">
            <v>991.81</v>
          </cell>
          <cell r="U3357">
            <v>1026.8900000000001</v>
          </cell>
          <cell r="V3357">
            <v>1061.46</v>
          </cell>
          <cell r="W3357">
            <v>1096.69</v>
          </cell>
          <cell r="X3357">
            <v>1132.46</v>
          </cell>
          <cell r="Y3357">
            <v>1165.3</v>
          </cell>
          <cell r="Z3357">
            <v>1199.82</v>
          </cell>
          <cell r="AA3357">
            <v>1233.47</v>
          </cell>
          <cell r="AB3357">
            <v>1269.58</v>
          </cell>
          <cell r="AC3357">
            <v>1303.26</v>
          </cell>
          <cell r="AD3357">
            <v>1338.91</v>
          </cell>
          <cell r="AE3357">
            <v>1376.47</v>
          </cell>
          <cell r="AF3357">
            <v>1415.62</v>
          </cell>
          <cell r="AG3357">
            <v>1449.32</v>
          </cell>
          <cell r="AH3357">
            <v>1443.13</v>
          </cell>
          <cell r="AI3357">
            <v>1434.37</v>
          </cell>
          <cell r="AJ3357">
            <v>1427.61</v>
          </cell>
          <cell r="AK3357">
            <v>1419.3</v>
          </cell>
        </row>
        <row r="3358">
          <cell r="A3358" t="str">
            <v>SDGbaseTRAv2_UrbAS_BAUv5YIXhhd-9</v>
          </cell>
          <cell r="B3358" t="str">
            <v>SIclos6_GOVclos11</v>
          </cell>
          <cell r="C3358" t="str">
            <v>SDGbaseTRAv2_UrbAS_BAUv5</v>
          </cell>
          <cell r="D3358" t="str">
            <v>YIX</v>
          </cell>
          <cell r="E3358" t="str">
            <v>hhd-9</v>
          </cell>
          <cell r="F3358">
            <v>1780.4</v>
          </cell>
          <cell r="G3358">
            <v>1655.68</v>
          </cell>
          <cell r="H3358">
            <v>1736.54</v>
          </cell>
          <cell r="I3358">
            <v>1768.83</v>
          </cell>
          <cell r="J3358">
            <v>1792.35</v>
          </cell>
          <cell r="K3358">
            <v>1828.47</v>
          </cell>
          <cell r="L3358">
            <v>1869.76</v>
          </cell>
          <cell r="M3358">
            <v>1913.05</v>
          </cell>
          <cell r="N3358">
            <v>1961.61</v>
          </cell>
          <cell r="O3358">
            <v>2014.08</v>
          </cell>
          <cell r="P3358">
            <v>2072.14</v>
          </cell>
          <cell r="Q3358">
            <v>2128.5300000000002</v>
          </cell>
          <cell r="R3358">
            <v>2198.37</v>
          </cell>
          <cell r="S3358">
            <v>2266.5500000000002</v>
          </cell>
          <cell r="T3358">
            <v>2338.2399999999998</v>
          </cell>
          <cell r="U3358">
            <v>2421</v>
          </cell>
          <cell r="V3358">
            <v>2501.08</v>
          </cell>
          <cell r="W3358">
            <v>2583.35</v>
          </cell>
          <cell r="X3358">
            <v>2667.33</v>
          </cell>
          <cell r="Y3358">
            <v>2743.83</v>
          </cell>
          <cell r="Z3358">
            <v>2825.97</v>
          </cell>
          <cell r="AA3358">
            <v>2904.55</v>
          </cell>
          <cell r="AB3358">
            <v>2991.88</v>
          </cell>
          <cell r="AC3358">
            <v>3070.69</v>
          </cell>
          <cell r="AD3358">
            <v>3153.1</v>
          </cell>
          <cell r="AE3358">
            <v>3239.83</v>
          </cell>
          <cell r="AF3358">
            <v>3330.11</v>
          </cell>
          <cell r="AG3358">
            <v>3406.67</v>
          </cell>
          <cell r="AH3358">
            <v>3388.52</v>
          </cell>
          <cell r="AI3358">
            <v>3367.66</v>
          </cell>
          <cell r="AJ3358">
            <v>3349.88</v>
          </cell>
          <cell r="AK3358">
            <v>3327.27</v>
          </cell>
        </row>
        <row r="3359">
          <cell r="A3359" t="str">
            <v>SDGbaseTRAv2_UrbAS_BAUv5C_YIXtotal</v>
          </cell>
          <cell r="B3359" t="str">
            <v>SIclos6_GOVclos11</v>
          </cell>
          <cell r="C3359" t="str">
            <v>SDGbaseTRAv2_UrbAS_BAUv5</v>
          </cell>
          <cell r="D3359" t="str">
            <v>C_YIX</v>
          </cell>
          <cell r="E3359" t="str">
            <v>total</v>
          </cell>
          <cell r="F3359">
            <v>5873.17</v>
          </cell>
          <cell r="G3359">
            <v>5528.41</v>
          </cell>
          <cell r="H3359">
            <v>5696.26</v>
          </cell>
          <cell r="I3359">
            <v>5813.83</v>
          </cell>
          <cell r="J3359">
            <v>5906.5</v>
          </cell>
          <cell r="K3359">
            <v>6026.98</v>
          </cell>
          <cell r="L3359">
            <v>6163.99</v>
          </cell>
          <cell r="M3359">
            <v>6304.47</v>
          </cell>
          <cell r="N3359">
            <v>6460.52</v>
          </cell>
          <cell r="O3359">
            <v>6640.84</v>
          </cell>
          <cell r="P3359">
            <v>6834.79</v>
          </cell>
          <cell r="Q3359">
            <v>7026.5</v>
          </cell>
          <cell r="R3359">
            <v>7255.89</v>
          </cell>
          <cell r="S3359">
            <v>7485.92</v>
          </cell>
          <cell r="T3359">
            <v>7727.01</v>
          </cell>
          <cell r="U3359">
            <v>8001.66</v>
          </cell>
          <cell r="V3359">
            <v>8270.26</v>
          </cell>
          <cell r="W3359">
            <v>8546.7000000000007</v>
          </cell>
          <cell r="X3359">
            <v>8833.6299999999992</v>
          </cell>
          <cell r="Y3359">
            <v>9105.11</v>
          </cell>
          <cell r="Z3359">
            <v>9393.85</v>
          </cell>
          <cell r="AA3359">
            <v>9673.6</v>
          </cell>
          <cell r="AB3359">
            <v>9985.1200000000008</v>
          </cell>
          <cell r="AC3359">
            <v>10276.969999999999</v>
          </cell>
          <cell r="AD3359">
            <v>10571.05</v>
          </cell>
          <cell r="AE3359">
            <v>10876.25</v>
          </cell>
          <cell r="AF3359">
            <v>11192.08</v>
          </cell>
          <cell r="AG3359">
            <v>11498.78</v>
          </cell>
          <cell r="AH3359">
            <v>11561.51</v>
          </cell>
          <cell r="AI3359">
            <v>11580.2</v>
          </cell>
          <cell r="AJ3359">
            <v>11592.64</v>
          </cell>
          <cell r="AK3359">
            <v>11583.63</v>
          </cell>
        </row>
        <row r="3360">
          <cell r="A3360" t="str">
            <v>SDGbaseTRAv2_UrbAS_BAUv5TINSXent-n</v>
          </cell>
          <cell r="B3360" t="str">
            <v>SIclos6_GOVclos11</v>
          </cell>
          <cell r="C3360" t="str">
            <v>SDGbaseTRAv2_UrbAS_BAUv5</v>
          </cell>
          <cell r="D3360" t="str">
            <v>TINSX</v>
          </cell>
          <cell r="E3360" t="str">
            <v>ent-n</v>
          </cell>
          <cell r="F3360">
            <v>0.14000000000000001</v>
          </cell>
          <cell r="G3360">
            <v>0.15</v>
          </cell>
          <cell r="H3360">
            <v>0.15</v>
          </cell>
          <cell r="I3360">
            <v>0.15</v>
          </cell>
          <cell r="J3360">
            <v>0.16</v>
          </cell>
          <cell r="K3360">
            <v>0.16</v>
          </cell>
          <cell r="L3360">
            <v>0.15</v>
          </cell>
          <cell r="M3360">
            <v>0.15</v>
          </cell>
          <cell r="N3360">
            <v>0.15</v>
          </cell>
          <cell r="O3360">
            <v>0.15</v>
          </cell>
          <cell r="P3360">
            <v>0.15</v>
          </cell>
          <cell r="Q3360">
            <v>0.15</v>
          </cell>
          <cell r="R3360">
            <v>0.15</v>
          </cell>
          <cell r="S3360">
            <v>0.15</v>
          </cell>
          <cell r="T3360">
            <v>0.15</v>
          </cell>
          <cell r="U3360">
            <v>0.14000000000000001</v>
          </cell>
          <cell r="V3360">
            <v>0.14000000000000001</v>
          </cell>
          <cell r="W3360">
            <v>0.14000000000000001</v>
          </cell>
          <cell r="X3360">
            <v>0.14000000000000001</v>
          </cell>
          <cell r="Y3360">
            <v>0.13</v>
          </cell>
          <cell r="Z3360">
            <v>0.13</v>
          </cell>
          <cell r="AA3360">
            <v>0.13</v>
          </cell>
          <cell r="AB3360">
            <v>0.13</v>
          </cell>
          <cell r="AC3360">
            <v>0.12</v>
          </cell>
          <cell r="AD3360">
            <v>0.12</v>
          </cell>
          <cell r="AE3360">
            <v>0.12</v>
          </cell>
          <cell r="AF3360">
            <v>0.12</v>
          </cell>
          <cell r="AG3360">
            <v>0.12</v>
          </cell>
          <cell r="AH3360">
            <v>0.12</v>
          </cell>
          <cell r="AI3360">
            <v>0.12</v>
          </cell>
          <cell r="AJ3360">
            <v>0.13</v>
          </cell>
          <cell r="AK3360">
            <v>0.13</v>
          </cell>
        </row>
        <row r="3361">
          <cell r="A3361" t="str">
            <v>SDGbaseTRAv2_UrbAS_BAUv5TINSXent-e</v>
          </cell>
          <cell r="B3361" t="str">
            <v>SIclos6_GOVclos11</v>
          </cell>
          <cell r="C3361" t="str">
            <v>SDGbaseTRAv2_UrbAS_BAUv5</v>
          </cell>
          <cell r="D3361" t="str">
            <v>TINSX</v>
          </cell>
          <cell r="E3361" t="str">
            <v>ent-e</v>
          </cell>
          <cell r="F3361">
            <v>0.11</v>
          </cell>
          <cell r="G3361">
            <v>0.12</v>
          </cell>
          <cell r="H3361">
            <v>0.12</v>
          </cell>
          <cell r="I3361">
            <v>0.12</v>
          </cell>
          <cell r="J3361">
            <v>0.12</v>
          </cell>
          <cell r="K3361">
            <v>0.12</v>
          </cell>
          <cell r="L3361">
            <v>0.12</v>
          </cell>
          <cell r="M3361">
            <v>0.12</v>
          </cell>
          <cell r="N3361">
            <v>0.12</v>
          </cell>
          <cell r="O3361">
            <v>0.12</v>
          </cell>
          <cell r="P3361">
            <v>0.12</v>
          </cell>
          <cell r="Q3361">
            <v>0.12</v>
          </cell>
          <cell r="R3361">
            <v>0.12</v>
          </cell>
          <cell r="S3361">
            <v>0.12</v>
          </cell>
          <cell r="T3361">
            <v>0.12</v>
          </cell>
          <cell r="U3361">
            <v>0.12</v>
          </cell>
          <cell r="V3361">
            <v>0.12</v>
          </cell>
          <cell r="W3361">
            <v>0.12</v>
          </cell>
          <cell r="X3361">
            <v>0.12</v>
          </cell>
          <cell r="Y3361">
            <v>0.12</v>
          </cell>
          <cell r="Z3361">
            <v>0.12</v>
          </cell>
          <cell r="AA3361">
            <v>0.12</v>
          </cell>
          <cell r="AB3361">
            <v>0.11</v>
          </cell>
          <cell r="AC3361">
            <v>0.11</v>
          </cell>
          <cell r="AD3361">
            <v>0.11</v>
          </cell>
          <cell r="AE3361">
            <v>0.11</v>
          </cell>
          <cell r="AF3361">
            <v>0.11</v>
          </cell>
          <cell r="AG3361">
            <v>0.11</v>
          </cell>
          <cell r="AH3361">
            <v>0.11</v>
          </cell>
          <cell r="AI3361">
            <v>0.11</v>
          </cell>
          <cell r="AJ3361">
            <v>0.11</v>
          </cell>
          <cell r="AK3361">
            <v>0.11</v>
          </cell>
        </row>
        <row r="3362">
          <cell r="A3362" t="str">
            <v>SDGbaseTRAv2_UrbAS_BAUv5TINSXhhd-0</v>
          </cell>
          <cell r="B3362" t="str">
            <v>SIclos6_GOVclos11</v>
          </cell>
          <cell r="C3362" t="str">
            <v>SDGbaseTRAv2_UrbAS_BAUv5</v>
          </cell>
          <cell r="D3362" t="str">
            <v>TINSX</v>
          </cell>
          <cell r="E3362" t="str">
            <v>hhd-0</v>
          </cell>
          <cell r="F3362">
            <v>0</v>
          </cell>
          <cell r="G3362">
            <v>0</v>
          </cell>
          <cell r="H3362">
            <v>0</v>
          </cell>
          <cell r="I3362">
            <v>0</v>
          </cell>
          <cell r="J3362">
            <v>0</v>
          </cell>
          <cell r="K3362">
            <v>0</v>
          </cell>
          <cell r="L3362">
            <v>0</v>
          </cell>
          <cell r="M3362">
            <v>0</v>
          </cell>
          <cell r="N3362">
            <v>0</v>
          </cell>
          <cell r="O3362">
            <v>0</v>
          </cell>
          <cell r="P3362">
            <v>0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B3362">
            <v>0</v>
          </cell>
          <cell r="AC3362">
            <v>0</v>
          </cell>
          <cell r="AD3362">
            <v>0</v>
          </cell>
          <cell r="AE3362">
            <v>0</v>
          </cell>
          <cell r="AF3362">
            <v>0</v>
          </cell>
          <cell r="AG3362">
            <v>0</v>
          </cell>
          <cell r="AH3362">
            <v>0</v>
          </cell>
          <cell r="AI3362">
            <v>0</v>
          </cell>
          <cell r="AJ3362">
            <v>0</v>
          </cell>
          <cell r="AK3362">
            <v>0</v>
          </cell>
        </row>
        <row r="3363">
          <cell r="A3363" t="str">
            <v>SDGbaseTRAv2_UrbAS_BAUv5TINSXhhd-1</v>
          </cell>
          <cell r="B3363" t="str">
            <v>SIclos6_GOVclos11</v>
          </cell>
          <cell r="C3363" t="str">
            <v>SDGbaseTRAv2_UrbAS_BAUv5</v>
          </cell>
          <cell r="D3363" t="str">
            <v>TINSX</v>
          </cell>
          <cell r="E3363" t="str">
            <v>hhd-1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  <cell r="AF3363">
            <v>0</v>
          </cell>
          <cell r="AG3363">
            <v>0</v>
          </cell>
          <cell r="AH3363">
            <v>0</v>
          </cell>
          <cell r="AI3363">
            <v>0</v>
          </cell>
          <cell r="AJ3363">
            <v>0</v>
          </cell>
          <cell r="AK3363">
            <v>0</v>
          </cell>
        </row>
        <row r="3364">
          <cell r="A3364" t="str">
            <v>SDGbaseTRAv2_UrbAS_BAUv5TINSXhhd-2</v>
          </cell>
          <cell r="B3364" t="str">
            <v>SIclos6_GOVclos11</v>
          </cell>
          <cell r="C3364" t="str">
            <v>SDGbaseTRAv2_UrbAS_BAUv5</v>
          </cell>
          <cell r="D3364" t="str">
            <v>TINSX</v>
          </cell>
          <cell r="E3364" t="str">
            <v>hhd-2</v>
          </cell>
          <cell r="F3364">
            <v>0.01</v>
          </cell>
          <cell r="G3364">
            <v>0.01</v>
          </cell>
          <cell r="H3364">
            <v>0.01</v>
          </cell>
          <cell r="I3364">
            <v>0.01</v>
          </cell>
          <cell r="J3364">
            <v>0.01</v>
          </cell>
          <cell r="K3364">
            <v>0.01</v>
          </cell>
          <cell r="L3364">
            <v>0.01</v>
          </cell>
          <cell r="M3364">
            <v>0.01</v>
          </cell>
          <cell r="N3364">
            <v>0.01</v>
          </cell>
          <cell r="O3364">
            <v>0.01</v>
          </cell>
          <cell r="P3364">
            <v>0.01</v>
          </cell>
          <cell r="Q3364">
            <v>0.01</v>
          </cell>
          <cell r="R3364">
            <v>0.01</v>
          </cell>
          <cell r="S3364">
            <v>0.01</v>
          </cell>
          <cell r="T3364">
            <v>0.01</v>
          </cell>
          <cell r="U3364">
            <v>0.01</v>
          </cell>
          <cell r="V3364">
            <v>0.01</v>
          </cell>
          <cell r="W3364">
            <v>0.01</v>
          </cell>
          <cell r="X3364">
            <v>0.01</v>
          </cell>
          <cell r="Y3364">
            <v>0.01</v>
          </cell>
          <cell r="Z3364">
            <v>0.01</v>
          </cell>
          <cell r="AA3364">
            <v>0.01</v>
          </cell>
          <cell r="AB3364">
            <v>0.01</v>
          </cell>
          <cell r="AC3364">
            <v>0.01</v>
          </cell>
          <cell r="AD3364">
            <v>0.01</v>
          </cell>
          <cell r="AE3364">
            <v>0.01</v>
          </cell>
          <cell r="AF3364">
            <v>0.01</v>
          </cell>
          <cell r="AG3364">
            <v>0.01</v>
          </cell>
          <cell r="AH3364">
            <v>0.01</v>
          </cell>
          <cell r="AI3364">
            <v>0.01</v>
          </cell>
          <cell r="AJ3364">
            <v>0.01</v>
          </cell>
          <cell r="AK3364">
            <v>0.01</v>
          </cell>
        </row>
        <row r="3365">
          <cell r="A3365" t="str">
            <v>SDGbaseTRAv2_UrbAS_BAUv5TINSXhhd-3</v>
          </cell>
          <cell r="B3365" t="str">
            <v>SIclos6_GOVclos11</v>
          </cell>
          <cell r="C3365" t="str">
            <v>SDGbaseTRAv2_UrbAS_BAUv5</v>
          </cell>
          <cell r="D3365" t="str">
            <v>TINSX</v>
          </cell>
          <cell r="E3365" t="str">
            <v>hhd-3</v>
          </cell>
          <cell r="F3365">
            <v>0.01</v>
          </cell>
          <cell r="G3365">
            <v>0.01</v>
          </cell>
          <cell r="H3365">
            <v>0.01</v>
          </cell>
          <cell r="I3365">
            <v>0.01</v>
          </cell>
          <cell r="J3365">
            <v>0.01</v>
          </cell>
          <cell r="K3365">
            <v>0.01</v>
          </cell>
          <cell r="L3365">
            <v>0.01</v>
          </cell>
          <cell r="M3365">
            <v>0.01</v>
          </cell>
          <cell r="N3365">
            <v>0.01</v>
          </cell>
          <cell r="O3365">
            <v>0.01</v>
          </cell>
          <cell r="P3365">
            <v>0.01</v>
          </cell>
          <cell r="Q3365">
            <v>0.01</v>
          </cell>
          <cell r="R3365">
            <v>0.01</v>
          </cell>
          <cell r="S3365">
            <v>0.01</v>
          </cell>
          <cell r="T3365">
            <v>0.01</v>
          </cell>
          <cell r="U3365">
            <v>0.01</v>
          </cell>
          <cell r="V3365">
            <v>0.01</v>
          </cell>
          <cell r="W3365">
            <v>0.01</v>
          </cell>
          <cell r="X3365">
            <v>0.01</v>
          </cell>
          <cell r="Y3365">
            <v>0.01</v>
          </cell>
          <cell r="Z3365">
            <v>0.01</v>
          </cell>
          <cell r="AA3365">
            <v>0.01</v>
          </cell>
          <cell r="AB3365">
            <v>0.01</v>
          </cell>
          <cell r="AC3365">
            <v>0.01</v>
          </cell>
          <cell r="AD3365">
            <v>0.01</v>
          </cell>
          <cell r="AE3365">
            <v>0.01</v>
          </cell>
          <cell r="AF3365">
            <v>0.01</v>
          </cell>
          <cell r="AG3365">
            <v>0.01</v>
          </cell>
          <cell r="AH3365">
            <v>0.01</v>
          </cell>
          <cell r="AI3365">
            <v>0.01</v>
          </cell>
          <cell r="AJ3365">
            <v>0.01</v>
          </cell>
          <cell r="AK3365">
            <v>0.01</v>
          </cell>
        </row>
        <row r="3366">
          <cell r="A3366" t="str">
            <v>SDGbaseTRAv2_UrbAS_BAUv5TINSXhhd-4</v>
          </cell>
          <cell r="B3366" t="str">
            <v>SIclos6_GOVclos11</v>
          </cell>
          <cell r="C3366" t="str">
            <v>SDGbaseTRAv2_UrbAS_BAUv5</v>
          </cell>
          <cell r="D3366" t="str">
            <v>TINSX</v>
          </cell>
          <cell r="E3366" t="str">
            <v>hhd-4</v>
          </cell>
          <cell r="F3366">
            <v>0.02</v>
          </cell>
          <cell r="G3366">
            <v>0.02</v>
          </cell>
          <cell r="H3366">
            <v>0.02</v>
          </cell>
          <cell r="I3366">
            <v>0.02</v>
          </cell>
          <cell r="J3366">
            <v>0.02</v>
          </cell>
          <cell r="K3366">
            <v>0.02</v>
          </cell>
          <cell r="L3366">
            <v>0.02</v>
          </cell>
          <cell r="M3366">
            <v>0.02</v>
          </cell>
          <cell r="N3366">
            <v>0.02</v>
          </cell>
          <cell r="O3366">
            <v>0.02</v>
          </cell>
          <cell r="P3366">
            <v>0.02</v>
          </cell>
          <cell r="Q3366">
            <v>0.02</v>
          </cell>
          <cell r="R3366">
            <v>0.02</v>
          </cell>
          <cell r="S3366">
            <v>0.02</v>
          </cell>
          <cell r="T3366">
            <v>0.02</v>
          </cell>
          <cell r="U3366">
            <v>0.02</v>
          </cell>
          <cell r="V3366">
            <v>0.02</v>
          </cell>
          <cell r="W3366">
            <v>0.02</v>
          </cell>
          <cell r="X3366">
            <v>0.02</v>
          </cell>
          <cell r="Y3366">
            <v>0.02</v>
          </cell>
          <cell r="Z3366">
            <v>0.02</v>
          </cell>
          <cell r="AA3366">
            <v>0.02</v>
          </cell>
          <cell r="AB3366">
            <v>0.02</v>
          </cell>
          <cell r="AC3366">
            <v>0.02</v>
          </cell>
          <cell r="AD3366">
            <v>0.02</v>
          </cell>
          <cell r="AE3366">
            <v>0.02</v>
          </cell>
          <cell r="AF3366">
            <v>0.02</v>
          </cell>
          <cell r="AG3366">
            <v>0.02</v>
          </cell>
          <cell r="AH3366">
            <v>0.02</v>
          </cell>
          <cell r="AI3366">
            <v>0.02</v>
          </cell>
          <cell r="AJ3366">
            <v>0.02</v>
          </cell>
          <cell r="AK3366">
            <v>0.02</v>
          </cell>
        </row>
        <row r="3367">
          <cell r="A3367" t="str">
            <v>SDGbaseTRAv2_UrbAS_BAUv5TINSXhhd-5</v>
          </cell>
          <cell r="B3367" t="str">
            <v>SIclos6_GOVclos11</v>
          </cell>
          <cell r="C3367" t="str">
            <v>SDGbaseTRAv2_UrbAS_BAUv5</v>
          </cell>
          <cell r="D3367" t="str">
            <v>TINSX</v>
          </cell>
          <cell r="E3367" t="str">
            <v>hhd-5</v>
          </cell>
          <cell r="F3367">
            <v>0.04</v>
          </cell>
          <cell r="G3367">
            <v>0.04</v>
          </cell>
          <cell r="H3367">
            <v>0.04</v>
          </cell>
          <cell r="I3367">
            <v>0.04</v>
          </cell>
          <cell r="J3367">
            <v>0.04</v>
          </cell>
          <cell r="K3367">
            <v>0.04</v>
          </cell>
          <cell r="L3367">
            <v>0.04</v>
          </cell>
          <cell r="M3367">
            <v>0.04</v>
          </cell>
          <cell r="N3367">
            <v>0.04</v>
          </cell>
          <cell r="O3367">
            <v>0.04</v>
          </cell>
          <cell r="P3367">
            <v>0.04</v>
          </cell>
          <cell r="Q3367">
            <v>0.04</v>
          </cell>
          <cell r="R3367">
            <v>0.04</v>
          </cell>
          <cell r="S3367">
            <v>0.04</v>
          </cell>
          <cell r="T3367">
            <v>0.04</v>
          </cell>
          <cell r="U3367">
            <v>0.04</v>
          </cell>
          <cell r="V3367">
            <v>0.04</v>
          </cell>
          <cell r="W3367">
            <v>0.04</v>
          </cell>
          <cell r="X3367">
            <v>0.04</v>
          </cell>
          <cell r="Y3367">
            <v>0.04</v>
          </cell>
          <cell r="Z3367">
            <v>0.04</v>
          </cell>
          <cell r="AA3367">
            <v>0.04</v>
          </cell>
          <cell r="AB3367">
            <v>0.03</v>
          </cell>
          <cell r="AC3367">
            <v>0.03</v>
          </cell>
          <cell r="AD3367">
            <v>0.03</v>
          </cell>
          <cell r="AE3367">
            <v>0.03</v>
          </cell>
          <cell r="AF3367">
            <v>0.03</v>
          </cell>
          <cell r="AG3367">
            <v>0.03</v>
          </cell>
          <cell r="AH3367">
            <v>0.03</v>
          </cell>
          <cell r="AI3367">
            <v>0.03</v>
          </cell>
          <cell r="AJ3367">
            <v>0.03</v>
          </cell>
          <cell r="AK3367">
            <v>0.04</v>
          </cell>
        </row>
        <row r="3368">
          <cell r="A3368" t="str">
            <v>SDGbaseTRAv2_UrbAS_BAUv5TINSXhhd-6</v>
          </cell>
          <cell r="B3368" t="str">
            <v>SIclos6_GOVclos11</v>
          </cell>
          <cell r="C3368" t="str">
            <v>SDGbaseTRAv2_UrbAS_BAUv5</v>
          </cell>
          <cell r="D3368" t="str">
            <v>TINSX</v>
          </cell>
          <cell r="E3368" t="str">
            <v>hhd-6</v>
          </cell>
          <cell r="F3368">
            <v>0.05</v>
          </cell>
          <cell r="G3368">
            <v>0.05</v>
          </cell>
          <cell r="H3368">
            <v>0.05</v>
          </cell>
          <cell r="I3368">
            <v>0.05</v>
          </cell>
          <cell r="J3368">
            <v>0.06</v>
          </cell>
          <cell r="K3368">
            <v>0.06</v>
          </cell>
          <cell r="L3368">
            <v>0.06</v>
          </cell>
          <cell r="M3368">
            <v>0.06</v>
          </cell>
          <cell r="N3368">
            <v>0.06</v>
          </cell>
          <cell r="O3368">
            <v>0.06</v>
          </cell>
          <cell r="P3368">
            <v>0.06</v>
          </cell>
          <cell r="Q3368">
            <v>0.06</v>
          </cell>
          <cell r="R3368">
            <v>0.05</v>
          </cell>
          <cell r="S3368">
            <v>0.05</v>
          </cell>
          <cell r="T3368">
            <v>0.05</v>
          </cell>
          <cell r="U3368">
            <v>0.05</v>
          </cell>
          <cell r="V3368">
            <v>0.05</v>
          </cell>
          <cell r="W3368">
            <v>0.05</v>
          </cell>
          <cell r="X3368">
            <v>0.05</v>
          </cell>
          <cell r="Y3368">
            <v>0.05</v>
          </cell>
          <cell r="Z3368">
            <v>0.05</v>
          </cell>
          <cell r="AA3368">
            <v>0.05</v>
          </cell>
          <cell r="AB3368">
            <v>0.05</v>
          </cell>
          <cell r="AC3368">
            <v>0.05</v>
          </cell>
          <cell r="AD3368">
            <v>0.04</v>
          </cell>
          <cell r="AE3368">
            <v>0.04</v>
          </cell>
          <cell r="AF3368">
            <v>0.04</v>
          </cell>
          <cell r="AG3368">
            <v>0.04</v>
          </cell>
          <cell r="AH3368">
            <v>0.04</v>
          </cell>
          <cell r="AI3368">
            <v>0.05</v>
          </cell>
          <cell r="AJ3368">
            <v>0.05</v>
          </cell>
          <cell r="AK3368">
            <v>0.05</v>
          </cell>
        </row>
        <row r="3369">
          <cell r="A3369" t="str">
            <v>SDGbaseTRAv2_UrbAS_BAUv5TINSXhhd-7</v>
          </cell>
          <cell r="B3369" t="str">
            <v>SIclos6_GOVclos11</v>
          </cell>
          <cell r="C3369" t="str">
            <v>SDGbaseTRAv2_UrbAS_BAUv5</v>
          </cell>
          <cell r="D3369" t="str">
            <v>TINSX</v>
          </cell>
          <cell r="E3369" t="str">
            <v>hhd-7</v>
          </cell>
          <cell r="F3369">
            <v>0.08</v>
          </cell>
          <cell r="G3369">
            <v>0.09</v>
          </cell>
          <cell r="H3369">
            <v>0.09</v>
          </cell>
          <cell r="I3369">
            <v>0.09</v>
          </cell>
          <cell r="J3369">
            <v>0.09</v>
          </cell>
          <cell r="K3369">
            <v>0.09</v>
          </cell>
          <cell r="L3369">
            <v>0.09</v>
          </cell>
          <cell r="M3369">
            <v>0.09</v>
          </cell>
          <cell r="N3369">
            <v>0.09</v>
          </cell>
          <cell r="O3369">
            <v>0.09</v>
          </cell>
          <cell r="P3369">
            <v>0.09</v>
          </cell>
          <cell r="Q3369">
            <v>0.09</v>
          </cell>
          <cell r="R3369">
            <v>0.09</v>
          </cell>
          <cell r="S3369">
            <v>0.09</v>
          </cell>
          <cell r="T3369">
            <v>0.09</v>
          </cell>
          <cell r="U3369">
            <v>0.08</v>
          </cell>
          <cell r="V3369">
            <v>0.08</v>
          </cell>
          <cell r="W3369">
            <v>0.08</v>
          </cell>
          <cell r="X3369">
            <v>0.08</v>
          </cell>
          <cell r="Y3369">
            <v>0.08</v>
          </cell>
          <cell r="Z3369">
            <v>0.08</v>
          </cell>
          <cell r="AA3369">
            <v>0.08</v>
          </cell>
          <cell r="AB3369">
            <v>7.0000000000000007E-2</v>
          </cell>
          <cell r="AC3369">
            <v>7.0000000000000007E-2</v>
          </cell>
          <cell r="AD3369">
            <v>7.0000000000000007E-2</v>
          </cell>
          <cell r="AE3369">
            <v>7.0000000000000007E-2</v>
          </cell>
          <cell r="AF3369">
            <v>7.0000000000000007E-2</v>
          </cell>
          <cell r="AG3369">
            <v>7.0000000000000007E-2</v>
          </cell>
          <cell r="AH3369">
            <v>7.0000000000000007E-2</v>
          </cell>
          <cell r="AI3369">
            <v>7.0000000000000007E-2</v>
          </cell>
          <cell r="AJ3369">
            <v>7.0000000000000007E-2</v>
          </cell>
          <cell r="AK3369">
            <v>0.08</v>
          </cell>
        </row>
        <row r="3370">
          <cell r="A3370" t="str">
            <v>SDGbaseTRAv2_UrbAS_BAUv5TINSXhhd-8</v>
          </cell>
          <cell r="B3370" t="str">
            <v>SIclos6_GOVclos11</v>
          </cell>
          <cell r="C3370" t="str">
            <v>SDGbaseTRAv2_UrbAS_BAUv5</v>
          </cell>
          <cell r="D3370" t="str">
            <v>TINSX</v>
          </cell>
          <cell r="E3370" t="str">
            <v>hhd-8</v>
          </cell>
          <cell r="F3370">
            <v>0.15</v>
          </cell>
          <cell r="G3370">
            <v>0.16</v>
          </cell>
          <cell r="H3370">
            <v>0.15</v>
          </cell>
          <cell r="I3370">
            <v>0.16</v>
          </cell>
          <cell r="J3370">
            <v>0.17</v>
          </cell>
          <cell r="K3370">
            <v>0.16</v>
          </cell>
          <cell r="L3370">
            <v>0.16</v>
          </cell>
          <cell r="M3370">
            <v>0.16</v>
          </cell>
          <cell r="N3370">
            <v>0.16</v>
          </cell>
          <cell r="O3370">
            <v>0.16</v>
          </cell>
          <cell r="P3370">
            <v>0.16</v>
          </cell>
          <cell r="Q3370">
            <v>0.16</v>
          </cell>
          <cell r="R3370">
            <v>0.16</v>
          </cell>
          <cell r="S3370">
            <v>0.16</v>
          </cell>
          <cell r="T3370">
            <v>0.15</v>
          </cell>
          <cell r="U3370">
            <v>0.15</v>
          </cell>
          <cell r="V3370">
            <v>0.15</v>
          </cell>
          <cell r="W3370">
            <v>0.15</v>
          </cell>
          <cell r="X3370">
            <v>0.14000000000000001</v>
          </cell>
          <cell r="Y3370">
            <v>0.14000000000000001</v>
          </cell>
          <cell r="Z3370">
            <v>0.14000000000000001</v>
          </cell>
          <cell r="AA3370">
            <v>0.14000000000000001</v>
          </cell>
          <cell r="AB3370">
            <v>0.13</v>
          </cell>
          <cell r="AC3370">
            <v>0.13</v>
          </cell>
          <cell r="AD3370">
            <v>0.13</v>
          </cell>
          <cell r="AE3370">
            <v>0.13</v>
          </cell>
          <cell r="AF3370">
            <v>0.13</v>
          </cell>
          <cell r="AG3370">
            <v>0.13</v>
          </cell>
          <cell r="AH3370">
            <v>0.13</v>
          </cell>
          <cell r="AI3370">
            <v>0.13</v>
          </cell>
          <cell r="AJ3370">
            <v>0.14000000000000001</v>
          </cell>
          <cell r="AK3370">
            <v>0.14000000000000001</v>
          </cell>
        </row>
        <row r="3371">
          <cell r="A3371" t="str">
            <v>SDGbaseTRAv2_UrbAS_BAUv5TINSXhhd-9</v>
          </cell>
          <cell r="B3371" t="str">
            <v>SIclos6_GOVclos11</v>
          </cell>
          <cell r="C3371" t="str">
            <v>SDGbaseTRAv2_UrbAS_BAUv5</v>
          </cell>
          <cell r="D3371" t="str">
            <v>TINSX</v>
          </cell>
          <cell r="E3371" t="str">
            <v>hhd-9</v>
          </cell>
          <cell r="F3371">
            <v>0.2</v>
          </cell>
          <cell r="G3371">
            <v>0.21</v>
          </cell>
          <cell r="H3371">
            <v>0.21</v>
          </cell>
          <cell r="I3371">
            <v>0.21</v>
          </cell>
          <cell r="J3371">
            <v>0.22</v>
          </cell>
          <cell r="K3371">
            <v>0.22</v>
          </cell>
          <cell r="L3371">
            <v>0.22</v>
          </cell>
          <cell r="M3371">
            <v>0.22</v>
          </cell>
          <cell r="N3371">
            <v>0.22</v>
          </cell>
          <cell r="O3371">
            <v>0.22</v>
          </cell>
          <cell r="P3371">
            <v>0.22</v>
          </cell>
          <cell r="Q3371">
            <v>0.22</v>
          </cell>
          <cell r="R3371">
            <v>0.21</v>
          </cell>
          <cell r="S3371">
            <v>0.21</v>
          </cell>
          <cell r="T3371">
            <v>0.2</v>
          </cell>
          <cell r="U3371">
            <v>0.2</v>
          </cell>
          <cell r="V3371">
            <v>0.2</v>
          </cell>
          <cell r="W3371">
            <v>0.19</v>
          </cell>
          <cell r="X3371">
            <v>0.19</v>
          </cell>
          <cell r="Y3371">
            <v>0.19</v>
          </cell>
          <cell r="Z3371">
            <v>0.18</v>
          </cell>
          <cell r="AA3371">
            <v>0.18</v>
          </cell>
          <cell r="AB3371">
            <v>0.18</v>
          </cell>
          <cell r="AC3371">
            <v>0.17</v>
          </cell>
          <cell r="AD3371">
            <v>0.17</v>
          </cell>
          <cell r="AE3371">
            <v>0.17</v>
          </cell>
          <cell r="AF3371">
            <v>0.17</v>
          </cell>
          <cell r="AG3371">
            <v>0.17</v>
          </cell>
          <cell r="AH3371">
            <v>0.17</v>
          </cell>
          <cell r="AI3371">
            <v>0.17</v>
          </cell>
          <cell r="AJ3371">
            <v>0.18</v>
          </cell>
          <cell r="AK3371">
            <v>0.19</v>
          </cell>
        </row>
        <row r="3372">
          <cell r="A3372" t="str">
            <v>SDGbaseTRAv2_UrbAS_BAUv5MPSXent-n</v>
          </cell>
          <cell r="B3372" t="str">
            <v>SIclos6_GOVclos11</v>
          </cell>
          <cell r="C3372" t="str">
            <v>SDGbaseTRAv2_UrbAS_BAUv5</v>
          </cell>
          <cell r="D3372" t="str">
            <v>MPSX</v>
          </cell>
          <cell r="E3372" t="str">
            <v>ent-n</v>
          </cell>
          <cell r="F3372">
            <v>0.44</v>
          </cell>
          <cell r="G3372">
            <v>0.44</v>
          </cell>
          <cell r="H3372">
            <v>0.44</v>
          </cell>
          <cell r="I3372">
            <v>0.44</v>
          </cell>
          <cell r="J3372">
            <v>0.44</v>
          </cell>
          <cell r="K3372">
            <v>0.44</v>
          </cell>
          <cell r="L3372">
            <v>0.44</v>
          </cell>
          <cell r="M3372">
            <v>0.44</v>
          </cell>
          <cell r="N3372">
            <v>0.44</v>
          </cell>
          <cell r="O3372">
            <v>0.44</v>
          </cell>
          <cell r="P3372">
            <v>0.44</v>
          </cell>
          <cell r="Q3372">
            <v>0.44</v>
          </cell>
          <cell r="R3372">
            <v>0.44</v>
          </cell>
          <cell r="S3372">
            <v>0.44</v>
          </cell>
          <cell r="T3372">
            <v>0.44</v>
          </cell>
          <cell r="U3372">
            <v>0.44</v>
          </cell>
          <cell r="V3372">
            <v>0.44</v>
          </cell>
          <cell r="W3372">
            <v>0.44</v>
          </cell>
          <cell r="X3372">
            <v>0.44</v>
          </cell>
          <cell r="Y3372">
            <v>0.44</v>
          </cell>
          <cell r="Z3372">
            <v>0.44</v>
          </cell>
          <cell r="AA3372">
            <v>0.44</v>
          </cell>
          <cell r="AB3372">
            <v>0.44</v>
          </cell>
          <cell r="AC3372">
            <v>0.44</v>
          </cell>
          <cell r="AD3372">
            <v>0.44</v>
          </cell>
          <cell r="AE3372">
            <v>0.44</v>
          </cell>
          <cell r="AF3372">
            <v>0.44</v>
          </cell>
          <cell r="AG3372">
            <v>0.44</v>
          </cell>
          <cell r="AH3372">
            <v>0.44</v>
          </cell>
          <cell r="AI3372">
            <v>0.44</v>
          </cell>
          <cell r="AJ3372">
            <v>0.44</v>
          </cell>
          <cell r="AK3372">
            <v>0.44</v>
          </cell>
        </row>
        <row r="3373">
          <cell r="A3373" t="str">
            <v>SDGbaseTRAv2_UrbAS_BAUv5MPSXent-e</v>
          </cell>
          <cell r="B3373" t="str">
            <v>SIclos6_GOVclos11</v>
          </cell>
          <cell r="C3373" t="str">
            <v>SDGbaseTRAv2_UrbAS_BAUv5</v>
          </cell>
          <cell r="D3373" t="str">
            <v>MPSX</v>
          </cell>
          <cell r="E3373" t="str">
            <v>ent-e</v>
          </cell>
          <cell r="F3373">
            <v>1</v>
          </cell>
          <cell r="G3373">
            <v>1</v>
          </cell>
          <cell r="H3373">
            <v>1</v>
          </cell>
          <cell r="I3373">
            <v>1</v>
          </cell>
          <cell r="J3373">
            <v>1</v>
          </cell>
          <cell r="K3373">
            <v>1</v>
          </cell>
          <cell r="L3373">
            <v>1</v>
          </cell>
          <cell r="M3373">
            <v>1</v>
          </cell>
          <cell r="N3373">
            <v>1</v>
          </cell>
          <cell r="O3373">
            <v>1</v>
          </cell>
          <cell r="P3373">
            <v>1</v>
          </cell>
          <cell r="Q3373">
            <v>1</v>
          </cell>
          <cell r="R3373">
            <v>1</v>
          </cell>
          <cell r="S3373">
            <v>1</v>
          </cell>
          <cell r="T3373">
            <v>1</v>
          </cell>
          <cell r="U3373">
            <v>1</v>
          </cell>
          <cell r="V3373">
            <v>1</v>
          </cell>
          <cell r="W3373">
            <v>1</v>
          </cell>
          <cell r="X3373">
            <v>1</v>
          </cell>
          <cell r="Y3373">
            <v>1</v>
          </cell>
          <cell r="Z3373">
            <v>1</v>
          </cell>
          <cell r="AA3373">
            <v>1</v>
          </cell>
          <cell r="AB3373">
            <v>1</v>
          </cell>
          <cell r="AC3373">
            <v>1</v>
          </cell>
          <cell r="AD3373">
            <v>1</v>
          </cell>
          <cell r="AE3373">
            <v>1</v>
          </cell>
          <cell r="AF3373">
            <v>1</v>
          </cell>
          <cell r="AG3373">
            <v>1</v>
          </cell>
          <cell r="AH3373">
            <v>1</v>
          </cell>
          <cell r="AI3373">
            <v>1</v>
          </cell>
          <cell r="AJ3373">
            <v>1</v>
          </cell>
          <cell r="AK3373">
            <v>1</v>
          </cell>
        </row>
        <row r="3374">
          <cell r="A3374" t="str">
            <v>SDGbaseTRAv2_UrbAS_BAUv5MPSXhhd-0</v>
          </cell>
          <cell r="B3374" t="str">
            <v>SIclos6_GOVclos11</v>
          </cell>
          <cell r="C3374" t="str">
            <v>SDGbaseTRAv2_UrbAS_BAUv5</v>
          </cell>
          <cell r="D3374" t="str">
            <v>MPSX</v>
          </cell>
          <cell r="E3374" t="str">
            <v>hhd-0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0.01</v>
          </cell>
          <cell r="S3374">
            <v>0.01</v>
          </cell>
          <cell r="T3374">
            <v>0.01</v>
          </cell>
          <cell r="U3374">
            <v>0.01</v>
          </cell>
          <cell r="V3374">
            <v>0.01</v>
          </cell>
          <cell r="W3374">
            <v>0.01</v>
          </cell>
          <cell r="X3374">
            <v>0.01</v>
          </cell>
          <cell r="Y3374">
            <v>0.01</v>
          </cell>
          <cell r="Z3374">
            <v>0.01</v>
          </cell>
          <cell r="AA3374">
            <v>0.01</v>
          </cell>
          <cell r="AB3374">
            <v>0.01</v>
          </cell>
          <cell r="AC3374">
            <v>0.01</v>
          </cell>
          <cell r="AD3374">
            <v>0.01</v>
          </cell>
          <cell r="AE3374">
            <v>0.01</v>
          </cell>
          <cell r="AF3374">
            <v>0.01</v>
          </cell>
          <cell r="AG3374">
            <v>0.01</v>
          </cell>
          <cell r="AH3374">
            <v>0</v>
          </cell>
          <cell r="AI3374">
            <v>0</v>
          </cell>
          <cell r="AJ3374">
            <v>-0.01</v>
          </cell>
          <cell r="AK3374">
            <v>-0.01</v>
          </cell>
        </row>
        <row r="3375">
          <cell r="A3375" t="str">
            <v>SDGbaseTRAv2_UrbAS_BAUv5MPSXhhd-1</v>
          </cell>
          <cell r="B3375" t="str">
            <v>SIclos6_GOVclos11</v>
          </cell>
          <cell r="C3375" t="str">
            <v>SDGbaseTRAv2_UrbAS_BAUv5</v>
          </cell>
          <cell r="D3375" t="str">
            <v>MPSX</v>
          </cell>
          <cell r="E3375" t="str">
            <v>hhd-1</v>
          </cell>
          <cell r="F3375">
            <v>0</v>
          </cell>
          <cell r="G3375">
            <v>0</v>
          </cell>
          <cell r="H3375">
            <v>0</v>
          </cell>
          <cell r="I3375">
            <v>0</v>
          </cell>
          <cell r="J3375">
            <v>0</v>
          </cell>
          <cell r="K3375">
            <v>0</v>
          </cell>
          <cell r="L3375">
            <v>0</v>
          </cell>
          <cell r="M3375">
            <v>0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>
            <v>0.01</v>
          </cell>
          <cell r="S3375">
            <v>0.01</v>
          </cell>
          <cell r="T3375">
            <v>0.01</v>
          </cell>
          <cell r="U3375">
            <v>0.01</v>
          </cell>
          <cell r="V3375">
            <v>0.01</v>
          </cell>
          <cell r="W3375">
            <v>0.01</v>
          </cell>
          <cell r="X3375">
            <v>0.01</v>
          </cell>
          <cell r="Y3375">
            <v>0.01</v>
          </cell>
          <cell r="Z3375">
            <v>0.01</v>
          </cell>
          <cell r="AA3375">
            <v>0.01</v>
          </cell>
          <cell r="AB3375">
            <v>0.01</v>
          </cell>
          <cell r="AC3375">
            <v>0.01</v>
          </cell>
          <cell r="AD3375">
            <v>0.01</v>
          </cell>
          <cell r="AE3375">
            <v>0.01</v>
          </cell>
          <cell r="AF3375">
            <v>0.01</v>
          </cell>
          <cell r="AG3375">
            <v>0.01</v>
          </cell>
          <cell r="AH3375">
            <v>0</v>
          </cell>
          <cell r="AI3375">
            <v>0</v>
          </cell>
          <cell r="AJ3375">
            <v>-0.01</v>
          </cell>
          <cell r="AK3375">
            <v>-0.01</v>
          </cell>
        </row>
        <row r="3376">
          <cell r="A3376" t="str">
            <v>SDGbaseTRAv2_UrbAS_BAUv5MPSXhhd-2</v>
          </cell>
          <cell r="B3376" t="str">
            <v>SIclos6_GOVclos11</v>
          </cell>
          <cell r="C3376" t="str">
            <v>SDGbaseTRAv2_UrbAS_BAUv5</v>
          </cell>
          <cell r="D3376" t="str">
            <v>MPSX</v>
          </cell>
          <cell r="E3376" t="str">
            <v>hhd-2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0.01</v>
          </cell>
          <cell r="R3376">
            <v>0.01</v>
          </cell>
          <cell r="S3376">
            <v>0.01</v>
          </cell>
          <cell r="T3376">
            <v>0.01</v>
          </cell>
          <cell r="U3376">
            <v>0.01</v>
          </cell>
          <cell r="V3376">
            <v>0.01</v>
          </cell>
          <cell r="W3376">
            <v>0.01</v>
          </cell>
          <cell r="X3376">
            <v>0.01</v>
          </cell>
          <cell r="Y3376">
            <v>0.01</v>
          </cell>
          <cell r="Z3376">
            <v>0.01</v>
          </cell>
          <cell r="AA3376">
            <v>0.01</v>
          </cell>
          <cell r="AB3376">
            <v>0.01</v>
          </cell>
          <cell r="AC3376">
            <v>0.01</v>
          </cell>
          <cell r="AD3376">
            <v>0.01</v>
          </cell>
          <cell r="AE3376">
            <v>0.01</v>
          </cell>
          <cell r="AF3376">
            <v>0.01</v>
          </cell>
          <cell r="AG3376">
            <v>0.01</v>
          </cell>
          <cell r="AH3376">
            <v>0</v>
          </cell>
          <cell r="AI3376">
            <v>0</v>
          </cell>
          <cell r="AJ3376">
            <v>-0.01</v>
          </cell>
          <cell r="AK3376">
            <v>-0.01</v>
          </cell>
        </row>
        <row r="3377">
          <cell r="A3377" t="str">
            <v>SDGbaseTRAv2_UrbAS_BAUv5MPSXhhd-3</v>
          </cell>
          <cell r="B3377" t="str">
            <v>SIclos6_GOVclos11</v>
          </cell>
          <cell r="C3377" t="str">
            <v>SDGbaseTRAv2_UrbAS_BAUv5</v>
          </cell>
          <cell r="D3377" t="str">
            <v>MPSX</v>
          </cell>
          <cell r="E3377" t="str">
            <v>hhd-3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0.01</v>
          </cell>
          <cell r="O3377">
            <v>0.01</v>
          </cell>
          <cell r="P3377">
            <v>0.01</v>
          </cell>
          <cell r="Q3377">
            <v>0.01</v>
          </cell>
          <cell r="R3377">
            <v>0.01</v>
          </cell>
          <cell r="S3377">
            <v>0.01</v>
          </cell>
          <cell r="T3377">
            <v>0.01</v>
          </cell>
          <cell r="U3377">
            <v>0.01</v>
          </cell>
          <cell r="V3377">
            <v>0.01</v>
          </cell>
          <cell r="W3377">
            <v>0.01</v>
          </cell>
          <cell r="X3377">
            <v>0.01</v>
          </cell>
          <cell r="Y3377">
            <v>0.01</v>
          </cell>
          <cell r="Z3377">
            <v>0.01</v>
          </cell>
          <cell r="AA3377">
            <v>0.01</v>
          </cell>
          <cell r="AB3377">
            <v>0.01</v>
          </cell>
          <cell r="AC3377">
            <v>0.01</v>
          </cell>
          <cell r="AD3377">
            <v>0.01</v>
          </cell>
          <cell r="AE3377">
            <v>0.01</v>
          </cell>
          <cell r="AF3377">
            <v>0.01</v>
          </cell>
          <cell r="AG3377">
            <v>0.01</v>
          </cell>
          <cell r="AH3377">
            <v>0</v>
          </cell>
          <cell r="AI3377">
            <v>0</v>
          </cell>
          <cell r="AJ3377">
            <v>-0.01</v>
          </cell>
          <cell r="AK3377">
            <v>-0.01</v>
          </cell>
        </row>
        <row r="3378">
          <cell r="A3378" t="str">
            <v>SDGbaseTRAv2_UrbAS_BAUv5MPSXhhd-4</v>
          </cell>
          <cell r="B3378" t="str">
            <v>SIclos6_GOVclos11</v>
          </cell>
          <cell r="C3378" t="str">
            <v>SDGbaseTRAv2_UrbAS_BAUv5</v>
          </cell>
          <cell r="D3378" t="str">
            <v>MPSX</v>
          </cell>
          <cell r="E3378" t="str">
            <v>hhd-4</v>
          </cell>
          <cell r="F3378">
            <v>0</v>
          </cell>
          <cell r="G3378">
            <v>0</v>
          </cell>
          <cell r="H3378">
            <v>0</v>
          </cell>
          <cell r="I3378">
            <v>0</v>
          </cell>
          <cell r="J3378">
            <v>0</v>
          </cell>
          <cell r="K3378">
            <v>0</v>
          </cell>
          <cell r="L3378">
            <v>0</v>
          </cell>
          <cell r="M3378">
            <v>0.01</v>
          </cell>
          <cell r="N3378">
            <v>0.01</v>
          </cell>
          <cell r="O3378">
            <v>0.01</v>
          </cell>
          <cell r="P3378">
            <v>0.01</v>
          </cell>
          <cell r="Q3378">
            <v>0.01</v>
          </cell>
          <cell r="R3378">
            <v>0.01</v>
          </cell>
          <cell r="S3378">
            <v>0.01</v>
          </cell>
          <cell r="T3378">
            <v>0.01</v>
          </cell>
          <cell r="U3378">
            <v>0.01</v>
          </cell>
          <cell r="V3378">
            <v>0.01</v>
          </cell>
          <cell r="W3378">
            <v>0.01</v>
          </cell>
          <cell r="X3378">
            <v>0.01</v>
          </cell>
          <cell r="Y3378">
            <v>0.01</v>
          </cell>
          <cell r="Z3378">
            <v>0.01</v>
          </cell>
          <cell r="AA3378">
            <v>0.01</v>
          </cell>
          <cell r="AB3378">
            <v>0.01</v>
          </cell>
          <cell r="AC3378">
            <v>0.01</v>
          </cell>
          <cell r="AD3378">
            <v>0.01</v>
          </cell>
          <cell r="AE3378">
            <v>0.01</v>
          </cell>
          <cell r="AF3378">
            <v>0.01</v>
          </cell>
          <cell r="AG3378">
            <v>0.01</v>
          </cell>
          <cell r="AH3378">
            <v>0</v>
          </cell>
          <cell r="AI3378">
            <v>0</v>
          </cell>
          <cell r="AJ3378">
            <v>-0.01</v>
          </cell>
          <cell r="AK3378">
            <v>-0.01</v>
          </cell>
        </row>
        <row r="3379">
          <cell r="A3379" t="str">
            <v>SDGbaseTRAv2_UrbAS_BAUv5MPSXhhd-5</v>
          </cell>
          <cell r="B3379" t="str">
            <v>SIclos6_GOVclos11</v>
          </cell>
          <cell r="C3379" t="str">
            <v>SDGbaseTRAv2_UrbAS_BAUv5</v>
          </cell>
          <cell r="D3379" t="str">
            <v>MPSX</v>
          </cell>
          <cell r="E3379" t="str">
            <v>hhd-5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0.01</v>
          </cell>
          <cell r="N3379">
            <v>0.01</v>
          </cell>
          <cell r="O3379">
            <v>0.01</v>
          </cell>
          <cell r="P3379">
            <v>0.01</v>
          </cell>
          <cell r="Q3379">
            <v>0.01</v>
          </cell>
          <cell r="R3379">
            <v>0.01</v>
          </cell>
          <cell r="S3379">
            <v>0.01</v>
          </cell>
          <cell r="T3379">
            <v>0.01</v>
          </cell>
          <cell r="U3379">
            <v>0.01</v>
          </cell>
          <cell r="V3379">
            <v>0.01</v>
          </cell>
          <cell r="W3379">
            <v>0.01</v>
          </cell>
          <cell r="X3379">
            <v>0.01</v>
          </cell>
          <cell r="Y3379">
            <v>0.01</v>
          </cell>
          <cell r="Z3379">
            <v>0.01</v>
          </cell>
          <cell r="AA3379">
            <v>0.01</v>
          </cell>
          <cell r="AB3379">
            <v>0.01</v>
          </cell>
          <cell r="AC3379">
            <v>0.01</v>
          </cell>
          <cell r="AD3379">
            <v>0.01</v>
          </cell>
          <cell r="AE3379">
            <v>0.01</v>
          </cell>
          <cell r="AF3379">
            <v>0.01</v>
          </cell>
          <cell r="AG3379">
            <v>0.01</v>
          </cell>
          <cell r="AH3379">
            <v>0</v>
          </cell>
          <cell r="AI3379">
            <v>0</v>
          </cell>
          <cell r="AJ3379">
            <v>-0.01</v>
          </cell>
          <cell r="AK3379">
            <v>-0.01</v>
          </cell>
        </row>
        <row r="3380">
          <cell r="A3380" t="str">
            <v>SDGbaseTRAv2_UrbAS_BAUv5MPSXhhd-6</v>
          </cell>
          <cell r="B3380" t="str">
            <v>SIclos6_GOVclos11</v>
          </cell>
          <cell r="C3380" t="str">
            <v>SDGbaseTRAv2_UrbAS_BAUv5</v>
          </cell>
          <cell r="D3380" t="str">
            <v>MPSX</v>
          </cell>
          <cell r="E3380" t="str">
            <v>hhd-6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0.01</v>
          </cell>
          <cell r="N3380">
            <v>0.01</v>
          </cell>
          <cell r="O3380">
            <v>0.01</v>
          </cell>
          <cell r="P3380">
            <v>0.01</v>
          </cell>
          <cell r="Q3380">
            <v>0.01</v>
          </cell>
          <cell r="R3380">
            <v>0.01</v>
          </cell>
          <cell r="S3380">
            <v>0.01</v>
          </cell>
          <cell r="T3380">
            <v>0.01</v>
          </cell>
          <cell r="U3380">
            <v>0.01</v>
          </cell>
          <cell r="V3380">
            <v>0.01</v>
          </cell>
          <cell r="W3380">
            <v>0.01</v>
          </cell>
          <cell r="X3380">
            <v>0.01</v>
          </cell>
          <cell r="Y3380">
            <v>0.01</v>
          </cell>
          <cell r="Z3380">
            <v>0.01</v>
          </cell>
          <cell r="AA3380">
            <v>0.01</v>
          </cell>
          <cell r="AB3380">
            <v>0.01</v>
          </cell>
          <cell r="AC3380">
            <v>0.01</v>
          </cell>
          <cell r="AD3380">
            <v>0.01</v>
          </cell>
          <cell r="AE3380">
            <v>0.01</v>
          </cell>
          <cell r="AF3380">
            <v>0.01</v>
          </cell>
          <cell r="AG3380">
            <v>0.01</v>
          </cell>
          <cell r="AH3380">
            <v>0</v>
          </cell>
          <cell r="AI3380">
            <v>0</v>
          </cell>
          <cell r="AJ3380">
            <v>-0.01</v>
          </cell>
          <cell r="AK3380">
            <v>-0.01</v>
          </cell>
        </row>
        <row r="3381">
          <cell r="A3381" t="str">
            <v>SDGbaseTRAv2_UrbAS_BAUv5MPSXhhd-7</v>
          </cell>
          <cell r="B3381" t="str">
            <v>SIclos6_GOVclos11</v>
          </cell>
          <cell r="C3381" t="str">
            <v>SDGbaseTRAv2_UrbAS_BAUv5</v>
          </cell>
          <cell r="D3381" t="str">
            <v>MPSX</v>
          </cell>
          <cell r="E3381" t="str">
            <v>hhd-7</v>
          </cell>
          <cell r="F3381">
            <v>0</v>
          </cell>
          <cell r="G3381">
            <v>0</v>
          </cell>
          <cell r="H3381">
            <v>0.01</v>
          </cell>
          <cell r="I3381">
            <v>0.01</v>
          </cell>
          <cell r="J3381">
            <v>0.01</v>
          </cell>
          <cell r="K3381">
            <v>0.01</v>
          </cell>
          <cell r="L3381">
            <v>0.01</v>
          </cell>
          <cell r="M3381">
            <v>0.01</v>
          </cell>
          <cell r="N3381">
            <v>0.01</v>
          </cell>
          <cell r="O3381">
            <v>0.01</v>
          </cell>
          <cell r="P3381">
            <v>0.01</v>
          </cell>
          <cell r="Q3381">
            <v>0.01</v>
          </cell>
          <cell r="R3381">
            <v>0.01</v>
          </cell>
          <cell r="S3381">
            <v>0.01</v>
          </cell>
          <cell r="T3381">
            <v>0.01</v>
          </cell>
          <cell r="U3381">
            <v>0.01</v>
          </cell>
          <cell r="V3381">
            <v>0.01</v>
          </cell>
          <cell r="W3381">
            <v>0.01</v>
          </cell>
          <cell r="X3381">
            <v>0.01</v>
          </cell>
          <cell r="Y3381">
            <v>0.01</v>
          </cell>
          <cell r="Z3381">
            <v>0.01</v>
          </cell>
          <cell r="AA3381">
            <v>0.01</v>
          </cell>
          <cell r="AB3381">
            <v>0.01</v>
          </cell>
          <cell r="AC3381">
            <v>0.01</v>
          </cell>
          <cell r="AD3381">
            <v>0.01</v>
          </cell>
          <cell r="AE3381">
            <v>0.01</v>
          </cell>
          <cell r="AF3381">
            <v>0.01</v>
          </cell>
          <cell r="AG3381">
            <v>0.01</v>
          </cell>
          <cell r="AH3381">
            <v>0</v>
          </cell>
          <cell r="AI3381">
            <v>0</v>
          </cell>
          <cell r="AJ3381">
            <v>-0.01</v>
          </cell>
          <cell r="AK3381">
            <v>-0.01</v>
          </cell>
        </row>
        <row r="3382">
          <cell r="A3382" t="str">
            <v>SDGbaseTRAv2_UrbAS_BAUv5MPSXhhd-8</v>
          </cell>
          <cell r="B3382" t="str">
            <v>SIclos6_GOVclos11</v>
          </cell>
          <cell r="C3382" t="str">
            <v>SDGbaseTRAv2_UrbAS_BAUv5</v>
          </cell>
          <cell r="D3382" t="str">
            <v>MPSX</v>
          </cell>
          <cell r="E3382" t="str">
            <v>hhd-8</v>
          </cell>
          <cell r="F3382">
            <v>0.01</v>
          </cell>
          <cell r="G3382">
            <v>0.01</v>
          </cell>
          <cell r="H3382">
            <v>0.01</v>
          </cell>
          <cell r="I3382">
            <v>0.01</v>
          </cell>
          <cell r="J3382">
            <v>0.01</v>
          </cell>
          <cell r="K3382">
            <v>0.01</v>
          </cell>
          <cell r="L3382">
            <v>0.01</v>
          </cell>
          <cell r="M3382">
            <v>0.01</v>
          </cell>
          <cell r="N3382">
            <v>0.01</v>
          </cell>
          <cell r="O3382">
            <v>0.01</v>
          </cell>
          <cell r="P3382">
            <v>0.01</v>
          </cell>
          <cell r="Q3382">
            <v>0.01</v>
          </cell>
          <cell r="R3382">
            <v>0.01</v>
          </cell>
          <cell r="S3382">
            <v>0.01</v>
          </cell>
          <cell r="T3382">
            <v>0.01</v>
          </cell>
          <cell r="U3382">
            <v>0.01</v>
          </cell>
          <cell r="V3382">
            <v>0.01</v>
          </cell>
          <cell r="W3382">
            <v>0.01</v>
          </cell>
          <cell r="X3382">
            <v>0.01</v>
          </cell>
          <cell r="Y3382">
            <v>0.01</v>
          </cell>
          <cell r="Z3382">
            <v>0.01</v>
          </cell>
          <cell r="AA3382">
            <v>0.01</v>
          </cell>
          <cell r="AB3382">
            <v>0.01</v>
          </cell>
          <cell r="AC3382">
            <v>0.01</v>
          </cell>
          <cell r="AD3382">
            <v>0.01</v>
          </cell>
          <cell r="AE3382">
            <v>0.01</v>
          </cell>
          <cell r="AF3382">
            <v>0.01</v>
          </cell>
          <cell r="AG3382">
            <v>0.01</v>
          </cell>
          <cell r="AH3382">
            <v>0.01</v>
          </cell>
          <cell r="AI3382">
            <v>0</v>
          </cell>
          <cell r="AJ3382">
            <v>0</v>
          </cell>
          <cell r="AK3382">
            <v>-0.01</v>
          </cell>
        </row>
        <row r="3383">
          <cell r="A3383" t="str">
            <v>SDGbaseTRAv2_UrbAS_BAUv5MPSXhhd-9</v>
          </cell>
          <cell r="B3383" t="str">
            <v>SIclos6_GOVclos11</v>
          </cell>
          <cell r="C3383" t="str">
            <v>SDGbaseTRAv2_UrbAS_BAUv5</v>
          </cell>
          <cell r="D3383" t="str">
            <v>MPSX</v>
          </cell>
          <cell r="E3383" t="str">
            <v>hhd-9</v>
          </cell>
          <cell r="F3383">
            <v>0.04</v>
          </cell>
          <cell r="G3383">
            <v>0.04</v>
          </cell>
          <cell r="H3383">
            <v>0.04</v>
          </cell>
          <cell r="I3383">
            <v>0.04</v>
          </cell>
          <cell r="J3383">
            <v>0.04</v>
          </cell>
          <cell r="K3383">
            <v>0.04</v>
          </cell>
          <cell r="L3383">
            <v>0.04</v>
          </cell>
          <cell r="M3383">
            <v>0.05</v>
          </cell>
          <cell r="N3383">
            <v>0.05</v>
          </cell>
          <cell r="O3383">
            <v>0.05</v>
          </cell>
          <cell r="P3383">
            <v>0.05</v>
          </cell>
          <cell r="Q3383">
            <v>0.05</v>
          </cell>
          <cell r="R3383">
            <v>0.05</v>
          </cell>
          <cell r="S3383">
            <v>0.05</v>
          </cell>
          <cell r="T3383">
            <v>0.05</v>
          </cell>
          <cell r="U3383">
            <v>0.05</v>
          </cell>
          <cell r="V3383">
            <v>0.05</v>
          </cell>
          <cell r="W3383">
            <v>0.05</v>
          </cell>
          <cell r="X3383">
            <v>0.05</v>
          </cell>
          <cell r="Y3383">
            <v>0.05</v>
          </cell>
          <cell r="Z3383">
            <v>0.05</v>
          </cell>
          <cell r="AA3383">
            <v>0.05</v>
          </cell>
          <cell r="AB3383">
            <v>0.05</v>
          </cell>
          <cell r="AC3383">
            <v>0.05</v>
          </cell>
          <cell r="AD3383">
            <v>0.05</v>
          </cell>
          <cell r="AE3383">
            <v>0.05</v>
          </cell>
          <cell r="AF3383">
            <v>0.05</v>
          </cell>
          <cell r="AG3383">
            <v>0.05</v>
          </cell>
          <cell r="AH3383">
            <v>0.04</v>
          </cell>
          <cell r="AI3383">
            <v>0.04</v>
          </cell>
          <cell r="AJ3383">
            <v>0.03</v>
          </cell>
          <cell r="AK3383">
            <v>0.03</v>
          </cell>
        </row>
        <row r="3384">
          <cell r="A3384" t="str">
            <v>SDGbaseTRAv2_UrbAS_BAUv5C_SavingsINSent-n</v>
          </cell>
          <cell r="B3384" t="str">
            <v>SIclos6_GOVclos11</v>
          </cell>
          <cell r="C3384" t="str">
            <v>SDGbaseTRAv2_UrbAS_BAUv5</v>
          </cell>
          <cell r="D3384" t="str">
            <v>C_SavingsINS</v>
          </cell>
          <cell r="E3384" t="str">
            <v>ent-n</v>
          </cell>
          <cell r="F3384">
            <v>634.29</v>
          </cell>
          <cell r="G3384">
            <v>578.59</v>
          </cell>
          <cell r="H3384">
            <v>603.29</v>
          </cell>
          <cell r="I3384">
            <v>612.04999999999995</v>
          </cell>
          <cell r="J3384">
            <v>616.22</v>
          </cell>
          <cell r="K3384">
            <v>628.64</v>
          </cell>
          <cell r="L3384">
            <v>641.73</v>
          </cell>
          <cell r="M3384">
            <v>654.95000000000005</v>
          </cell>
          <cell r="N3384">
            <v>670.58</v>
          </cell>
          <cell r="O3384">
            <v>691.07</v>
          </cell>
          <cell r="P3384">
            <v>710.51</v>
          </cell>
          <cell r="Q3384">
            <v>729.13</v>
          </cell>
          <cell r="R3384">
            <v>754.66</v>
          </cell>
          <cell r="S3384">
            <v>779.11</v>
          </cell>
          <cell r="T3384">
            <v>805.05</v>
          </cell>
          <cell r="U3384">
            <v>835.62</v>
          </cell>
          <cell r="V3384">
            <v>864.94</v>
          </cell>
          <cell r="W3384">
            <v>894.92</v>
          </cell>
          <cell r="X3384">
            <v>925.45</v>
          </cell>
          <cell r="Y3384">
            <v>954.83</v>
          </cell>
          <cell r="Z3384">
            <v>988.08</v>
          </cell>
          <cell r="AA3384">
            <v>1018.55</v>
          </cell>
          <cell r="AB3384">
            <v>1058.48</v>
          </cell>
          <cell r="AC3384">
            <v>1092.77</v>
          </cell>
          <cell r="AD3384">
            <v>1124.44</v>
          </cell>
          <cell r="AE3384">
            <v>1156.78</v>
          </cell>
          <cell r="AF3384">
            <v>1189.98</v>
          </cell>
          <cell r="AG3384">
            <v>1218.45</v>
          </cell>
          <cell r="AH3384">
            <v>1224.33</v>
          </cell>
          <cell r="AI3384">
            <v>1223.45</v>
          </cell>
          <cell r="AJ3384">
            <v>1217.24</v>
          </cell>
          <cell r="AK3384">
            <v>1206.49</v>
          </cell>
        </row>
        <row r="3385">
          <cell r="A3385" t="str">
            <v>SDGbaseTRAv2_UrbAS_BAUv5C_SavingsINSent-e</v>
          </cell>
          <cell r="B3385" t="str">
            <v>SIclos6_GOVclos11</v>
          </cell>
          <cell r="C3385" t="str">
            <v>SDGbaseTRAv2_UrbAS_BAUv5</v>
          </cell>
          <cell r="D3385" t="str">
            <v>C_SavingsINS</v>
          </cell>
          <cell r="E3385" t="str">
            <v>ent-e</v>
          </cell>
          <cell r="F3385">
            <v>60.1</v>
          </cell>
          <cell r="G3385">
            <v>65.95</v>
          </cell>
          <cell r="H3385">
            <v>54.6</v>
          </cell>
          <cell r="I3385">
            <v>55.56</v>
          </cell>
          <cell r="J3385">
            <v>57.86</v>
          </cell>
          <cell r="K3385">
            <v>61.24</v>
          </cell>
          <cell r="L3385">
            <v>64.510000000000005</v>
          </cell>
          <cell r="M3385">
            <v>64.05</v>
          </cell>
          <cell r="N3385">
            <v>62.23</v>
          </cell>
          <cell r="O3385">
            <v>61.04</v>
          </cell>
          <cell r="P3385">
            <v>62.7</v>
          </cell>
          <cell r="Q3385">
            <v>66.2</v>
          </cell>
          <cell r="R3385">
            <v>72.47</v>
          </cell>
          <cell r="S3385">
            <v>77.010000000000005</v>
          </cell>
          <cell r="T3385">
            <v>81.69</v>
          </cell>
          <cell r="U3385">
            <v>86.14</v>
          </cell>
          <cell r="V3385">
            <v>86.68</v>
          </cell>
          <cell r="W3385">
            <v>90.62</v>
          </cell>
          <cell r="X3385">
            <v>99.66</v>
          </cell>
          <cell r="Y3385">
            <v>108.22</v>
          </cell>
          <cell r="Z3385">
            <v>117.55</v>
          </cell>
          <cell r="AA3385">
            <v>126.83</v>
          </cell>
          <cell r="AB3385">
            <v>133.26</v>
          </cell>
          <cell r="AC3385">
            <v>141.61000000000001</v>
          </cell>
          <cell r="AD3385">
            <v>150.65</v>
          </cell>
          <cell r="AE3385">
            <v>159.4</v>
          </cell>
          <cell r="AF3385">
            <v>168.16</v>
          </cell>
          <cell r="AG3385">
            <v>202.4</v>
          </cell>
          <cell r="AH3385">
            <v>233.66</v>
          </cell>
          <cell r="AI3385">
            <v>271.83</v>
          </cell>
          <cell r="AJ3385">
            <v>310.14999999999998</v>
          </cell>
          <cell r="AK3385">
            <v>345.39</v>
          </cell>
        </row>
        <row r="3386">
          <cell r="A3386" t="str">
            <v>SDGbaseTRAv2_UrbAS_BAUv5C_SavingsINShhd-0</v>
          </cell>
          <cell r="B3386" t="str">
            <v>SIclos6_GOVclos11</v>
          </cell>
          <cell r="C3386" t="str">
            <v>SDGbaseTRAv2_UrbAS_BAUv5</v>
          </cell>
          <cell r="D3386" t="str">
            <v>C_SavingsINS</v>
          </cell>
          <cell r="E3386" t="str">
            <v>hhd-0</v>
          </cell>
          <cell r="F3386">
            <v>0.06</v>
          </cell>
          <cell r="G3386">
            <v>0</v>
          </cell>
          <cell r="H3386">
            <v>0.11</v>
          </cell>
          <cell r="I3386">
            <v>0.18</v>
          </cell>
          <cell r="J3386">
            <v>0.17</v>
          </cell>
          <cell r="K3386">
            <v>0.16</v>
          </cell>
          <cell r="L3386">
            <v>0.19</v>
          </cell>
          <cell r="M3386">
            <v>0.28999999999999998</v>
          </cell>
          <cell r="N3386">
            <v>0.41</v>
          </cell>
          <cell r="O3386">
            <v>0.37</v>
          </cell>
          <cell r="P3386">
            <v>0.43</v>
          </cell>
          <cell r="Q3386">
            <v>0.48</v>
          </cell>
          <cell r="R3386">
            <v>0.53</v>
          </cell>
          <cell r="S3386">
            <v>0.61</v>
          </cell>
          <cell r="T3386">
            <v>0.7</v>
          </cell>
          <cell r="U3386">
            <v>0.81</v>
          </cell>
          <cell r="V3386">
            <v>1.01</v>
          </cell>
          <cell r="W3386">
            <v>1.1399999999999999</v>
          </cell>
          <cell r="X3386">
            <v>1.2</v>
          </cell>
          <cell r="Y3386">
            <v>1.24</v>
          </cell>
          <cell r="Z3386">
            <v>1.23</v>
          </cell>
          <cell r="AA3386">
            <v>1.25</v>
          </cell>
          <cell r="AB3386">
            <v>1.21</v>
          </cell>
          <cell r="AC3386">
            <v>1.19</v>
          </cell>
          <cell r="AD3386">
            <v>1.22</v>
          </cell>
          <cell r="AE3386">
            <v>1.29</v>
          </cell>
          <cell r="AF3386">
            <v>1.38</v>
          </cell>
          <cell r="AG3386">
            <v>0.98</v>
          </cell>
          <cell r="AH3386">
            <v>0.2</v>
          </cell>
          <cell r="AI3386">
            <v>-0.78</v>
          </cell>
          <cell r="AJ3386">
            <v>-1.72</v>
          </cell>
          <cell r="AK3386">
            <v>-2.58</v>
          </cell>
        </row>
        <row r="3387">
          <cell r="A3387" t="str">
            <v>SDGbaseTRAv2_UrbAS_BAUv5C_SavingsINShhd-1</v>
          </cell>
          <cell r="B3387" t="str">
            <v>SIclos6_GOVclos11</v>
          </cell>
          <cell r="C3387" t="str">
            <v>SDGbaseTRAv2_UrbAS_BAUv5</v>
          </cell>
          <cell r="D3387" t="str">
            <v>C_SavingsINS</v>
          </cell>
          <cell r="E3387" t="str">
            <v>hhd-1</v>
          </cell>
          <cell r="F3387">
            <v>0.09</v>
          </cell>
          <cell r="G3387">
            <v>0.01</v>
          </cell>
          <cell r="H3387">
            <v>0.17</v>
          </cell>
          <cell r="I3387">
            <v>0.25</v>
          </cell>
          <cell r="J3387">
            <v>0.24</v>
          </cell>
          <cell r="K3387">
            <v>0.24</v>
          </cell>
          <cell r="L3387">
            <v>0.27</v>
          </cell>
          <cell r="M3387">
            <v>0.41</v>
          </cell>
          <cell r="N3387">
            <v>0.56999999999999995</v>
          </cell>
          <cell r="O3387">
            <v>0.51</v>
          </cell>
          <cell r="P3387">
            <v>0.6</v>
          </cell>
          <cell r="Q3387">
            <v>0.68</v>
          </cell>
          <cell r="R3387">
            <v>0.74</v>
          </cell>
          <cell r="S3387">
            <v>0.85</v>
          </cell>
          <cell r="T3387">
            <v>0.97</v>
          </cell>
          <cell r="U3387">
            <v>1.1200000000000001</v>
          </cell>
          <cell r="V3387">
            <v>1.4</v>
          </cell>
          <cell r="W3387">
            <v>1.58</v>
          </cell>
          <cell r="X3387">
            <v>1.65</v>
          </cell>
          <cell r="Y3387">
            <v>1.71</v>
          </cell>
          <cell r="Z3387">
            <v>1.7</v>
          </cell>
          <cell r="AA3387">
            <v>1.73</v>
          </cell>
          <cell r="AB3387">
            <v>1.68</v>
          </cell>
          <cell r="AC3387">
            <v>1.65</v>
          </cell>
          <cell r="AD3387">
            <v>1.69</v>
          </cell>
          <cell r="AE3387">
            <v>1.78</v>
          </cell>
          <cell r="AF3387">
            <v>1.9</v>
          </cell>
          <cell r="AG3387">
            <v>1.36</v>
          </cell>
          <cell r="AH3387">
            <v>0.3</v>
          </cell>
          <cell r="AI3387">
            <v>-1.04</v>
          </cell>
          <cell r="AJ3387">
            <v>-2.31</v>
          </cell>
          <cell r="AK3387">
            <v>-3.47</v>
          </cell>
        </row>
        <row r="3388">
          <cell r="A3388" t="str">
            <v>SDGbaseTRAv2_UrbAS_BAUv5C_SavingsINShhd-2</v>
          </cell>
          <cell r="B3388" t="str">
            <v>SIclos6_GOVclos11</v>
          </cell>
          <cell r="C3388" t="str">
            <v>SDGbaseTRAv2_UrbAS_BAUv5</v>
          </cell>
          <cell r="D3388" t="str">
            <v>C_SavingsINS</v>
          </cell>
          <cell r="E3388" t="str">
            <v>hhd-2</v>
          </cell>
          <cell r="F3388">
            <v>0.15</v>
          </cell>
          <cell r="G3388">
            <v>0.05</v>
          </cell>
          <cell r="H3388">
            <v>0.24</v>
          </cell>
          <cell r="I3388">
            <v>0.34</v>
          </cell>
          <cell r="J3388">
            <v>0.33</v>
          </cell>
          <cell r="K3388">
            <v>0.32</v>
          </cell>
          <cell r="L3388">
            <v>0.36</v>
          </cell>
          <cell r="M3388">
            <v>0.53</v>
          </cell>
          <cell r="N3388">
            <v>0.72</v>
          </cell>
          <cell r="O3388">
            <v>0.65</v>
          </cell>
          <cell r="P3388">
            <v>0.75</v>
          </cell>
          <cell r="Q3388">
            <v>0.85</v>
          </cell>
          <cell r="R3388">
            <v>0.92</v>
          </cell>
          <cell r="S3388">
            <v>1.05</v>
          </cell>
          <cell r="T3388">
            <v>1.19</v>
          </cell>
          <cell r="U3388">
            <v>1.37</v>
          </cell>
          <cell r="V3388">
            <v>1.69</v>
          </cell>
          <cell r="W3388">
            <v>1.91</v>
          </cell>
          <cell r="X3388">
            <v>1.99</v>
          </cell>
          <cell r="Y3388">
            <v>2.06</v>
          </cell>
          <cell r="Z3388">
            <v>2.06</v>
          </cell>
          <cell r="AA3388">
            <v>2.08</v>
          </cell>
          <cell r="AB3388">
            <v>2.0299999999999998</v>
          </cell>
          <cell r="AC3388">
            <v>2</v>
          </cell>
          <cell r="AD3388">
            <v>2.0499999999999998</v>
          </cell>
          <cell r="AE3388">
            <v>2.15</v>
          </cell>
          <cell r="AF3388">
            <v>2.2999999999999998</v>
          </cell>
          <cell r="AG3388">
            <v>1.68</v>
          </cell>
          <cell r="AH3388">
            <v>0.45</v>
          </cell>
          <cell r="AI3388">
            <v>-1.1000000000000001</v>
          </cell>
          <cell r="AJ3388">
            <v>-2.56</v>
          </cell>
          <cell r="AK3388">
            <v>-3.91</v>
          </cell>
        </row>
        <row r="3389">
          <cell r="A3389" t="str">
            <v>SDGbaseTRAv2_UrbAS_BAUv5C_SavingsINShhd-3</v>
          </cell>
          <cell r="B3389" t="str">
            <v>SIclos6_GOVclos11</v>
          </cell>
          <cell r="C3389" t="str">
            <v>SDGbaseTRAv2_UrbAS_BAUv5</v>
          </cell>
          <cell r="D3389" t="str">
            <v>C_SavingsINS</v>
          </cell>
          <cell r="E3389" t="str">
            <v>hhd-3</v>
          </cell>
          <cell r="F3389">
            <v>0.3</v>
          </cell>
          <cell r="G3389">
            <v>0.18</v>
          </cell>
          <cell r="H3389">
            <v>0.41</v>
          </cell>
          <cell r="I3389">
            <v>0.54</v>
          </cell>
          <cell r="J3389">
            <v>0.52</v>
          </cell>
          <cell r="K3389">
            <v>0.52</v>
          </cell>
          <cell r="L3389">
            <v>0.56999999999999995</v>
          </cell>
          <cell r="M3389">
            <v>0.77</v>
          </cell>
          <cell r="N3389">
            <v>1.01</v>
          </cell>
          <cell r="O3389">
            <v>0.93</v>
          </cell>
          <cell r="P3389">
            <v>1.06</v>
          </cell>
          <cell r="Q3389">
            <v>1.18</v>
          </cell>
          <cell r="R3389">
            <v>1.27</v>
          </cell>
          <cell r="S3389">
            <v>1.44</v>
          </cell>
          <cell r="T3389">
            <v>1.61</v>
          </cell>
          <cell r="U3389">
            <v>1.83</v>
          </cell>
          <cell r="V3389">
            <v>2.23</v>
          </cell>
          <cell r="W3389">
            <v>2.5099999999999998</v>
          </cell>
          <cell r="X3389">
            <v>2.62</v>
          </cell>
          <cell r="Y3389">
            <v>2.7</v>
          </cell>
          <cell r="Z3389">
            <v>2.7</v>
          </cell>
          <cell r="AA3389">
            <v>2.74</v>
          </cell>
          <cell r="AB3389">
            <v>2.68</v>
          </cell>
          <cell r="AC3389">
            <v>2.65</v>
          </cell>
          <cell r="AD3389">
            <v>2.72</v>
          </cell>
          <cell r="AE3389">
            <v>2.85</v>
          </cell>
          <cell r="AF3389">
            <v>3.03</v>
          </cell>
          <cell r="AG3389">
            <v>2.2799999999999998</v>
          </cell>
          <cell r="AH3389">
            <v>0.79</v>
          </cell>
          <cell r="AI3389">
            <v>-1.0900000000000001</v>
          </cell>
          <cell r="AJ3389">
            <v>-2.85</v>
          </cell>
          <cell r="AK3389">
            <v>-4.47</v>
          </cell>
        </row>
        <row r="3390">
          <cell r="A3390" t="str">
            <v>SDGbaseTRAv2_UrbAS_BAUv5C_SavingsINShhd-4</v>
          </cell>
          <cell r="B3390" t="str">
            <v>SIclos6_GOVclos11</v>
          </cell>
          <cell r="C3390" t="str">
            <v>SDGbaseTRAv2_UrbAS_BAUv5</v>
          </cell>
          <cell r="D3390" t="str">
            <v>C_SavingsINS</v>
          </cell>
          <cell r="E3390" t="str">
            <v>hhd-4</v>
          </cell>
          <cell r="F3390">
            <v>0.43</v>
          </cell>
          <cell r="G3390">
            <v>0.28999999999999998</v>
          </cell>
          <cell r="H3390">
            <v>0.55000000000000004</v>
          </cell>
          <cell r="I3390">
            <v>0.68</v>
          </cell>
          <cell r="J3390">
            <v>0.67</v>
          </cell>
          <cell r="K3390">
            <v>0.67</v>
          </cell>
          <cell r="L3390">
            <v>0.72</v>
          </cell>
          <cell r="M3390">
            <v>0.94</v>
          </cell>
          <cell r="N3390">
            <v>1.2</v>
          </cell>
          <cell r="O3390">
            <v>1.1200000000000001</v>
          </cell>
          <cell r="P3390">
            <v>1.26</v>
          </cell>
          <cell r="Q3390">
            <v>1.39</v>
          </cell>
          <cell r="R3390">
            <v>1.5</v>
          </cell>
          <cell r="S3390">
            <v>1.68</v>
          </cell>
          <cell r="T3390">
            <v>1.87</v>
          </cell>
          <cell r="U3390">
            <v>2.11</v>
          </cell>
          <cell r="V3390">
            <v>2.54</v>
          </cell>
          <cell r="W3390">
            <v>2.84</v>
          </cell>
          <cell r="X3390">
            <v>2.95</v>
          </cell>
          <cell r="Y3390">
            <v>3.05</v>
          </cell>
          <cell r="Z3390">
            <v>3.06</v>
          </cell>
          <cell r="AA3390">
            <v>3.1</v>
          </cell>
          <cell r="AB3390">
            <v>3.05</v>
          </cell>
          <cell r="AC3390">
            <v>3.01</v>
          </cell>
          <cell r="AD3390">
            <v>3.09</v>
          </cell>
          <cell r="AE3390">
            <v>3.23</v>
          </cell>
          <cell r="AF3390">
            <v>3.43</v>
          </cell>
          <cell r="AG3390">
            <v>2.64</v>
          </cell>
          <cell r="AH3390">
            <v>1.06</v>
          </cell>
          <cell r="AI3390">
            <v>-0.91</v>
          </cell>
          <cell r="AJ3390">
            <v>-2.77</v>
          </cell>
          <cell r="AK3390">
            <v>-4.47</v>
          </cell>
        </row>
        <row r="3391">
          <cell r="A3391" t="str">
            <v>SDGbaseTRAv2_UrbAS_BAUv5C_SavingsINShhd-5</v>
          </cell>
          <cell r="B3391" t="str">
            <v>SIclos6_GOVclos11</v>
          </cell>
          <cell r="C3391" t="str">
            <v>SDGbaseTRAv2_UrbAS_BAUv5</v>
          </cell>
          <cell r="D3391" t="str">
            <v>C_SavingsINS</v>
          </cell>
          <cell r="E3391" t="str">
            <v>hhd-5</v>
          </cell>
          <cell r="F3391">
            <v>0.66</v>
          </cell>
          <cell r="G3391">
            <v>0.47</v>
          </cell>
          <cell r="H3391">
            <v>0.82</v>
          </cell>
          <cell r="I3391">
            <v>1.01</v>
          </cell>
          <cell r="J3391">
            <v>0.99</v>
          </cell>
          <cell r="K3391">
            <v>0.98</v>
          </cell>
          <cell r="L3391">
            <v>1.07</v>
          </cell>
          <cell r="M3391">
            <v>1.36</v>
          </cell>
          <cell r="N3391">
            <v>1.72</v>
          </cell>
          <cell r="O3391">
            <v>1.61</v>
          </cell>
          <cell r="P3391">
            <v>1.79</v>
          </cell>
          <cell r="Q3391">
            <v>1.97</v>
          </cell>
          <cell r="R3391">
            <v>2.12</v>
          </cell>
          <cell r="S3391">
            <v>2.37</v>
          </cell>
          <cell r="T3391">
            <v>2.62</v>
          </cell>
          <cell r="U3391">
            <v>2.95</v>
          </cell>
          <cell r="V3391">
            <v>3.54</v>
          </cell>
          <cell r="W3391">
            <v>3.94</v>
          </cell>
          <cell r="X3391">
            <v>4.0999999999999996</v>
          </cell>
          <cell r="Y3391">
            <v>4.2300000000000004</v>
          </cell>
          <cell r="Z3391">
            <v>4.24</v>
          </cell>
          <cell r="AA3391">
            <v>4.3</v>
          </cell>
          <cell r="AB3391">
            <v>4.2300000000000004</v>
          </cell>
          <cell r="AC3391">
            <v>4.18</v>
          </cell>
          <cell r="AD3391">
            <v>4.28</v>
          </cell>
          <cell r="AE3391">
            <v>4.4800000000000004</v>
          </cell>
          <cell r="AF3391">
            <v>4.75</v>
          </cell>
          <cell r="AG3391">
            <v>3.69</v>
          </cell>
          <cell r="AH3391">
            <v>1.58</v>
          </cell>
          <cell r="AI3391">
            <v>-1.04</v>
          </cell>
          <cell r="AJ3391">
            <v>-3.49</v>
          </cell>
          <cell r="AK3391">
            <v>-5.74</v>
          </cell>
        </row>
        <row r="3392">
          <cell r="A3392" t="str">
            <v>SDGbaseTRAv2_UrbAS_BAUv5C_SavingsINShhd-6</v>
          </cell>
          <cell r="B3392" t="str">
            <v>SIclos6_GOVclos11</v>
          </cell>
          <cell r="C3392" t="str">
            <v>SDGbaseTRAv2_UrbAS_BAUv5</v>
          </cell>
          <cell r="D3392" t="str">
            <v>C_SavingsINS</v>
          </cell>
          <cell r="E3392" t="str">
            <v>hhd-6</v>
          </cell>
          <cell r="F3392">
            <v>0.9</v>
          </cell>
          <cell r="G3392">
            <v>0.67</v>
          </cell>
          <cell r="H3392">
            <v>1.0900000000000001</v>
          </cell>
          <cell r="I3392">
            <v>1.31</v>
          </cell>
          <cell r="J3392">
            <v>1.29</v>
          </cell>
          <cell r="K3392">
            <v>1.29</v>
          </cell>
          <cell r="L3392">
            <v>1.38</v>
          </cell>
          <cell r="M3392">
            <v>1.74</v>
          </cell>
          <cell r="N3392">
            <v>2.16</v>
          </cell>
          <cell r="O3392">
            <v>2.0299999999999998</v>
          </cell>
          <cell r="P3392">
            <v>2.2599999999999998</v>
          </cell>
          <cell r="Q3392">
            <v>2.4700000000000002</v>
          </cell>
          <cell r="R3392">
            <v>2.65</v>
          </cell>
          <cell r="S3392">
            <v>2.95</v>
          </cell>
          <cell r="T3392">
            <v>3.25</v>
          </cell>
          <cell r="U3392">
            <v>3.65</v>
          </cell>
          <cell r="V3392">
            <v>4.34</v>
          </cell>
          <cell r="W3392">
            <v>4.82</v>
          </cell>
          <cell r="X3392">
            <v>5.01</v>
          </cell>
          <cell r="Y3392">
            <v>5.16</v>
          </cell>
          <cell r="Z3392">
            <v>5.18</v>
          </cell>
          <cell r="AA3392">
            <v>5.25</v>
          </cell>
          <cell r="AB3392">
            <v>5.17</v>
          </cell>
          <cell r="AC3392">
            <v>5.12</v>
          </cell>
          <cell r="AD3392">
            <v>5.24</v>
          </cell>
          <cell r="AE3392">
            <v>5.47</v>
          </cell>
          <cell r="AF3392">
            <v>5.8</v>
          </cell>
          <cell r="AG3392">
            <v>4.5599999999999996</v>
          </cell>
          <cell r="AH3392">
            <v>2.0699999999999998</v>
          </cell>
          <cell r="AI3392">
            <v>-0.98</v>
          </cell>
          <cell r="AJ3392">
            <v>-3.83</v>
          </cell>
          <cell r="AK3392">
            <v>-6.42</v>
          </cell>
        </row>
        <row r="3393">
          <cell r="A3393" t="str">
            <v>SDGbaseTRAv2_UrbAS_BAUv5C_SavingsINShhd-7</v>
          </cell>
          <cell r="B3393" t="str">
            <v>SIclos6_GOVclos11</v>
          </cell>
          <cell r="C3393" t="str">
            <v>SDGbaseTRAv2_UrbAS_BAUv5</v>
          </cell>
          <cell r="D3393" t="str">
            <v>C_SavingsINS</v>
          </cell>
          <cell r="E3393" t="str">
            <v>hhd-7</v>
          </cell>
          <cell r="F3393">
            <v>1.64</v>
          </cell>
          <cell r="G3393">
            <v>1.28</v>
          </cell>
          <cell r="H3393">
            <v>1.88</v>
          </cell>
          <cell r="I3393">
            <v>2.19</v>
          </cell>
          <cell r="J3393">
            <v>2.16</v>
          </cell>
          <cell r="K3393">
            <v>2.17</v>
          </cell>
          <cell r="L3393">
            <v>2.31</v>
          </cell>
          <cell r="M3393">
            <v>2.8</v>
          </cell>
          <cell r="N3393">
            <v>3.4</v>
          </cell>
          <cell r="O3393">
            <v>3.23</v>
          </cell>
          <cell r="P3393">
            <v>3.55</v>
          </cell>
          <cell r="Q3393">
            <v>3.85</v>
          </cell>
          <cell r="R3393">
            <v>4.12</v>
          </cell>
          <cell r="S3393">
            <v>4.55</v>
          </cell>
          <cell r="T3393">
            <v>4.9800000000000004</v>
          </cell>
          <cell r="U3393">
            <v>5.54</v>
          </cell>
          <cell r="V3393">
            <v>6.51</v>
          </cell>
          <cell r="W3393">
            <v>7.19</v>
          </cell>
          <cell r="X3393">
            <v>7.48</v>
          </cell>
          <cell r="Y3393">
            <v>7.7</v>
          </cell>
          <cell r="Z3393">
            <v>7.74</v>
          </cell>
          <cell r="AA3393">
            <v>7.86</v>
          </cell>
          <cell r="AB3393">
            <v>7.77</v>
          </cell>
          <cell r="AC3393">
            <v>7.72</v>
          </cell>
          <cell r="AD3393">
            <v>7.9</v>
          </cell>
          <cell r="AE3393">
            <v>8.24</v>
          </cell>
          <cell r="AF3393">
            <v>8.6999999999999993</v>
          </cell>
          <cell r="AG3393">
            <v>7.02</v>
          </cell>
          <cell r="AH3393">
            <v>3.6</v>
          </cell>
          <cell r="AI3393">
            <v>-0.56000000000000005</v>
          </cell>
          <cell r="AJ3393">
            <v>-4.43</v>
          </cell>
          <cell r="AK3393">
            <v>-7.93</v>
          </cell>
        </row>
        <row r="3394">
          <cell r="A3394" t="str">
            <v>SDGbaseTRAv2_UrbAS_BAUv5C_SavingsINShhd-8</v>
          </cell>
          <cell r="B3394" t="str">
            <v>SIclos6_GOVclos11</v>
          </cell>
          <cell r="C3394" t="str">
            <v>SDGbaseTRAv2_UrbAS_BAUv5</v>
          </cell>
          <cell r="D3394" t="str">
            <v>C_SavingsINS</v>
          </cell>
          <cell r="E3394" t="str">
            <v>hhd-8</v>
          </cell>
          <cell r="F3394">
            <v>3.78</v>
          </cell>
          <cell r="G3394">
            <v>3.08</v>
          </cell>
          <cell r="H3394">
            <v>4.16</v>
          </cell>
          <cell r="I3394">
            <v>4.68</v>
          </cell>
          <cell r="J3394">
            <v>4.62</v>
          </cell>
          <cell r="K3394">
            <v>4.6399999999999997</v>
          </cell>
          <cell r="L3394">
            <v>4.91</v>
          </cell>
          <cell r="M3394">
            <v>5.75</v>
          </cell>
          <cell r="N3394">
            <v>6.76</v>
          </cell>
          <cell r="O3394">
            <v>6.51</v>
          </cell>
          <cell r="P3394">
            <v>7.08</v>
          </cell>
          <cell r="Q3394">
            <v>7.6</v>
          </cell>
          <cell r="R3394">
            <v>8.1199999999999992</v>
          </cell>
          <cell r="S3394">
            <v>8.8699999999999992</v>
          </cell>
          <cell r="T3394">
            <v>9.64</v>
          </cell>
          <cell r="U3394">
            <v>10.64</v>
          </cell>
          <cell r="V3394">
            <v>12.32</v>
          </cell>
          <cell r="W3394">
            <v>13.51</v>
          </cell>
          <cell r="X3394">
            <v>14.06</v>
          </cell>
          <cell r="Y3394">
            <v>14.47</v>
          </cell>
          <cell r="Z3394">
            <v>14.61</v>
          </cell>
          <cell r="AA3394">
            <v>14.86</v>
          </cell>
          <cell r="AB3394">
            <v>14.79</v>
          </cell>
          <cell r="AC3394">
            <v>14.74</v>
          </cell>
          <cell r="AD3394">
            <v>15.1</v>
          </cell>
          <cell r="AE3394">
            <v>15.71</v>
          </cell>
          <cell r="AF3394">
            <v>16.54</v>
          </cell>
          <cell r="AG3394">
            <v>13.78</v>
          </cell>
          <cell r="AH3394">
            <v>8.0299999999999994</v>
          </cell>
          <cell r="AI3394">
            <v>1.1000000000000001</v>
          </cell>
          <cell r="AJ3394">
            <v>-5.3</v>
          </cell>
          <cell r="AK3394">
            <v>-11.05</v>
          </cell>
        </row>
        <row r="3395">
          <cell r="A3395" t="str">
            <v>SDGbaseTRAv2_UrbAS_BAUv5C_SavingsINShhd-9</v>
          </cell>
          <cell r="B3395" t="str">
            <v>SIclos6_GOVclos11</v>
          </cell>
          <cell r="C3395" t="str">
            <v>SDGbaseTRAv2_UrbAS_BAUv5</v>
          </cell>
          <cell r="D3395" t="str">
            <v>C_SavingsINS</v>
          </cell>
          <cell r="E3395" t="str">
            <v>hhd-9</v>
          </cell>
          <cell r="F3395">
            <v>61.83</v>
          </cell>
          <cell r="G3395">
            <v>55.69</v>
          </cell>
          <cell r="H3395">
            <v>61.04</v>
          </cell>
          <cell r="I3395">
            <v>62.74</v>
          </cell>
          <cell r="J3395">
            <v>62.63</v>
          </cell>
          <cell r="K3395">
            <v>63.85</v>
          </cell>
          <cell r="L3395">
            <v>65.7</v>
          </cell>
          <cell r="M3395">
            <v>68.83</v>
          </cell>
          <cell r="N3395">
            <v>72.510000000000005</v>
          </cell>
          <cell r="O3395">
            <v>73.53</v>
          </cell>
          <cell r="P3395">
            <v>76.5</v>
          </cell>
          <cell r="Q3395">
            <v>79.319999999999993</v>
          </cell>
          <cell r="R3395">
            <v>82.99</v>
          </cell>
          <cell r="S3395">
            <v>86.95</v>
          </cell>
          <cell r="T3395">
            <v>91.12</v>
          </cell>
          <cell r="U3395">
            <v>96.25</v>
          </cell>
          <cell r="V3395">
            <v>102.68</v>
          </cell>
          <cell r="W3395">
            <v>108.16</v>
          </cell>
          <cell r="X3395">
            <v>112.31</v>
          </cell>
          <cell r="Y3395">
            <v>115.87</v>
          </cell>
          <cell r="Z3395">
            <v>119.11</v>
          </cell>
          <cell r="AA3395">
            <v>122.35</v>
          </cell>
          <cell r="AB3395">
            <v>125.44</v>
          </cell>
          <cell r="AC3395">
            <v>128.08000000000001</v>
          </cell>
          <cell r="AD3395">
            <v>131.66</v>
          </cell>
          <cell r="AE3395">
            <v>135.94</v>
          </cell>
          <cell r="AF3395">
            <v>140.83000000000001</v>
          </cell>
          <cell r="AG3395">
            <v>137.21</v>
          </cell>
          <cell r="AH3395">
            <v>123.32</v>
          </cell>
          <cell r="AI3395">
            <v>106.73</v>
          </cell>
          <cell r="AJ3395">
            <v>91.33</v>
          </cell>
          <cell r="AK3395">
            <v>77.150000000000006</v>
          </cell>
        </row>
        <row r="3396">
          <cell r="A3396" t="str">
            <v>SDGbaseTRAv2_UrbAS_BAUv5C_SavingsINStotal</v>
          </cell>
          <cell r="B3396" t="str">
            <v>SIclos6_GOVclos11</v>
          </cell>
          <cell r="C3396" t="str">
            <v>SDGbaseTRAv2_UrbAS_BAUv5</v>
          </cell>
          <cell r="D3396" t="str">
            <v>C_SavingsINS</v>
          </cell>
          <cell r="E3396" t="str">
            <v>total</v>
          </cell>
          <cell r="F3396">
            <v>764.23</v>
          </cell>
          <cell r="G3396">
            <v>706.25</v>
          </cell>
          <cell r="H3396">
            <v>728.36</v>
          </cell>
          <cell r="I3396">
            <v>741.54</v>
          </cell>
          <cell r="J3396">
            <v>747.71</v>
          </cell>
          <cell r="K3396">
            <v>764.71</v>
          </cell>
          <cell r="L3396">
            <v>783.73</v>
          </cell>
          <cell r="M3396">
            <v>802.4</v>
          </cell>
          <cell r="N3396">
            <v>823.27</v>
          </cell>
          <cell r="O3396">
            <v>842.6</v>
          </cell>
          <cell r="P3396">
            <v>868.49</v>
          </cell>
          <cell r="Q3396">
            <v>895.12</v>
          </cell>
          <cell r="R3396">
            <v>932.1</v>
          </cell>
          <cell r="S3396">
            <v>967.44</v>
          </cell>
          <cell r="T3396">
            <v>1004.68</v>
          </cell>
          <cell r="U3396">
            <v>1048.03</v>
          </cell>
          <cell r="V3396">
            <v>1089.8800000000001</v>
          </cell>
          <cell r="W3396">
            <v>1133.1400000000001</v>
          </cell>
          <cell r="X3396">
            <v>1178.49</v>
          </cell>
          <cell r="Y3396">
            <v>1221.23</v>
          </cell>
          <cell r="Z3396">
            <v>1267.26</v>
          </cell>
          <cell r="AA3396">
            <v>1310.89</v>
          </cell>
          <cell r="AB3396">
            <v>1359.8</v>
          </cell>
          <cell r="AC3396">
            <v>1404.72</v>
          </cell>
          <cell r="AD3396">
            <v>1450.05</v>
          </cell>
          <cell r="AE3396">
            <v>1497.31</v>
          </cell>
          <cell r="AF3396">
            <v>1546.81</v>
          </cell>
          <cell r="AG3396">
            <v>1596.06</v>
          </cell>
          <cell r="AH3396">
            <v>1599.38</v>
          </cell>
          <cell r="AI3396">
            <v>1595.59</v>
          </cell>
          <cell r="AJ3396">
            <v>1589.47</v>
          </cell>
          <cell r="AK3396">
            <v>1578.98</v>
          </cell>
        </row>
        <row r="3397">
          <cell r="A3397" t="str">
            <v>SDGbaseTRAv2_UrbAS_BAUv5YGXtotal</v>
          </cell>
          <cell r="B3397" t="str">
            <v>SIclos6_GOVclos11</v>
          </cell>
          <cell r="C3397" t="str">
            <v>SDGbaseTRAv2_UrbAS_BAUv5</v>
          </cell>
          <cell r="D3397" t="str">
            <v>YGX</v>
          </cell>
          <cell r="E3397" t="str">
            <v>total</v>
          </cell>
          <cell r="F3397">
            <v>1490.98</v>
          </cell>
          <cell r="G3397">
            <v>1431.73</v>
          </cell>
          <cell r="H3397">
            <v>1457.43</v>
          </cell>
          <cell r="I3397">
            <v>1512.08</v>
          </cell>
          <cell r="J3397">
            <v>1572.83</v>
          </cell>
          <cell r="K3397">
            <v>1600.6</v>
          </cell>
          <cell r="L3397">
            <v>1634.98</v>
          </cell>
          <cell r="M3397">
            <v>1672.33</v>
          </cell>
          <cell r="N3397">
            <v>1713.68</v>
          </cell>
          <cell r="O3397">
            <v>1761.26</v>
          </cell>
          <cell r="P3397">
            <v>1812.87</v>
          </cell>
          <cell r="Q3397">
            <v>1864.81</v>
          </cell>
          <cell r="R3397">
            <v>1901.05</v>
          </cell>
          <cell r="S3397">
            <v>1946.86</v>
          </cell>
          <cell r="T3397">
            <v>1993.53</v>
          </cell>
          <cell r="U3397">
            <v>2042.68</v>
          </cell>
          <cell r="V3397">
            <v>2095.1</v>
          </cell>
          <cell r="W3397">
            <v>2147.27</v>
          </cell>
          <cell r="X3397">
            <v>2199.64</v>
          </cell>
          <cell r="Y3397">
            <v>2251.19</v>
          </cell>
          <cell r="Z3397">
            <v>2302.89</v>
          </cell>
          <cell r="AA3397">
            <v>2356.64</v>
          </cell>
          <cell r="AB3397">
            <v>2404.63</v>
          </cell>
          <cell r="AC3397">
            <v>2458.5</v>
          </cell>
          <cell r="AD3397">
            <v>2517.1799999999998</v>
          </cell>
          <cell r="AE3397">
            <v>2578.7600000000002</v>
          </cell>
          <cell r="AF3397">
            <v>2641.51</v>
          </cell>
          <cell r="AG3397">
            <v>2701.52</v>
          </cell>
          <cell r="AH3397">
            <v>2737.7</v>
          </cell>
          <cell r="AI3397">
            <v>2768.9</v>
          </cell>
          <cell r="AJ3397">
            <v>2807.43</v>
          </cell>
          <cell r="AK3397">
            <v>2849.14</v>
          </cell>
        </row>
        <row r="3398">
          <cell r="A3398" t="str">
            <v>SDGbaseTRAv2_UrbAS_BAUv5EGXtotal</v>
          </cell>
          <cell r="B3398" t="str">
            <v>SIclos6_GOVclos11</v>
          </cell>
          <cell r="C3398" t="str">
            <v>SDGbaseTRAv2_UrbAS_BAUv5</v>
          </cell>
          <cell r="D3398" t="str">
            <v>EGX</v>
          </cell>
          <cell r="E3398" t="str">
            <v>total</v>
          </cell>
          <cell r="F3398">
            <v>1502.94</v>
          </cell>
          <cell r="G3398">
            <v>1443.45</v>
          </cell>
          <cell r="H3398">
            <v>1468.03</v>
          </cell>
          <cell r="I3398">
            <v>1511.33</v>
          </cell>
          <cell r="J3398">
            <v>1559.38</v>
          </cell>
          <cell r="K3398">
            <v>1590.29</v>
          </cell>
          <cell r="L3398">
            <v>1625.91</v>
          </cell>
          <cell r="M3398">
            <v>1663.37</v>
          </cell>
          <cell r="N3398">
            <v>1704.21</v>
          </cell>
          <cell r="O3398">
            <v>1751.14</v>
          </cell>
          <cell r="P3398">
            <v>1801.71</v>
          </cell>
          <cell r="Q3398">
            <v>1852.5</v>
          </cell>
          <cell r="R3398">
            <v>1897.67</v>
          </cell>
          <cell r="S3398">
            <v>1944.25</v>
          </cell>
          <cell r="T3398">
            <v>1991.86</v>
          </cell>
          <cell r="U3398">
            <v>2042.45</v>
          </cell>
          <cell r="V3398">
            <v>2095.6999999999998</v>
          </cell>
          <cell r="W3398">
            <v>2148.8000000000002</v>
          </cell>
          <cell r="X3398">
            <v>2202.44</v>
          </cell>
          <cell r="Y3398">
            <v>2254.6999999999998</v>
          </cell>
          <cell r="Z3398">
            <v>2307.38</v>
          </cell>
          <cell r="AA3398">
            <v>2361.66</v>
          </cell>
          <cell r="AB3398">
            <v>2411.37</v>
          </cell>
          <cell r="AC3398">
            <v>2465.7600000000002</v>
          </cell>
          <cell r="AD3398">
            <v>2524.58</v>
          </cell>
          <cell r="AE3398">
            <v>2585.9299999999998</v>
          </cell>
          <cell r="AF3398">
            <v>2649.07</v>
          </cell>
          <cell r="AG3398">
            <v>2709.51</v>
          </cell>
          <cell r="AH3398">
            <v>2742.99</v>
          </cell>
          <cell r="AI3398">
            <v>2770.59</v>
          </cell>
          <cell r="AJ3398">
            <v>2805.43</v>
          </cell>
          <cell r="AK3398">
            <v>2843.58</v>
          </cell>
        </row>
        <row r="3399">
          <cell r="A3399" t="str">
            <v>SDGbaseTRAv2_UrbAS_BAUv5GADJXtotal</v>
          </cell>
          <cell r="B3399" t="str">
            <v>SIclos6_GOVclos11</v>
          </cell>
          <cell r="C3399" t="str">
            <v>SDGbaseTRAv2_UrbAS_BAUv5</v>
          </cell>
          <cell r="D3399" t="str">
            <v>GADJX</v>
          </cell>
          <cell r="E3399" t="str">
            <v>total</v>
          </cell>
          <cell r="F3399">
            <v>1</v>
          </cell>
          <cell r="G3399">
            <v>0.94</v>
          </cell>
          <cell r="H3399">
            <v>0.96</v>
          </cell>
          <cell r="I3399">
            <v>0.98</v>
          </cell>
          <cell r="J3399">
            <v>1</v>
          </cell>
          <cell r="K3399">
            <v>1.02</v>
          </cell>
          <cell r="L3399">
            <v>1.04</v>
          </cell>
          <cell r="M3399">
            <v>1.06</v>
          </cell>
          <cell r="N3399">
            <v>1.0900000000000001</v>
          </cell>
          <cell r="O3399">
            <v>1.1200000000000001</v>
          </cell>
          <cell r="P3399">
            <v>1.1499999999999999</v>
          </cell>
          <cell r="Q3399">
            <v>1.19</v>
          </cell>
          <cell r="R3399">
            <v>1.21</v>
          </cell>
          <cell r="S3399">
            <v>1.24</v>
          </cell>
          <cell r="T3399">
            <v>1.27</v>
          </cell>
          <cell r="U3399">
            <v>1.3</v>
          </cell>
          <cell r="V3399">
            <v>1.33</v>
          </cell>
          <cell r="W3399">
            <v>1.36</v>
          </cell>
          <cell r="X3399">
            <v>1.4</v>
          </cell>
          <cell r="Y3399">
            <v>1.43</v>
          </cell>
          <cell r="Z3399">
            <v>1.46</v>
          </cell>
          <cell r="AA3399">
            <v>1.5</v>
          </cell>
          <cell r="AB3399">
            <v>1.53</v>
          </cell>
          <cell r="AC3399">
            <v>1.57</v>
          </cell>
          <cell r="AD3399">
            <v>1.61</v>
          </cell>
          <cell r="AE3399">
            <v>1.64</v>
          </cell>
          <cell r="AF3399">
            <v>1.68</v>
          </cell>
          <cell r="AG3399">
            <v>1.72</v>
          </cell>
          <cell r="AH3399">
            <v>1.76</v>
          </cell>
          <cell r="AI3399">
            <v>1.8</v>
          </cell>
          <cell r="AJ3399">
            <v>1.85</v>
          </cell>
          <cell r="AK3399">
            <v>1.89</v>
          </cell>
        </row>
        <row r="3400">
          <cell r="A3400" t="str">
            <v>SDGbaseTRAv2_UrbAS_BAUv5GOVGRtotal</v>
          </cell>
          <cell r="B3400" t="str">
            <v>SIclos6_GOVclos11</v>
          </cell>
          <cell r="C3400" t="str">
            <v>SDGbaseTRAv2_UrbAS_BAUv5</v>
          </cell>
          <cell r="D3400" t="str">
            <v>GOVGR</v>
          </cell>
          <cell r="E3400" t="str">
            <v>total</v>
          </cell>
          <cell r="G3400">
            <v>0.02</v>
          </cell>
          <cell r="H3400">
            <v>0.02</v>
          </cell>
          <cell r="I3400">
            <v>0.02</v>
          </cell>
          <cell r="J3400">
            <v>0.02</v>
          </cell>
          <cell r="K3400">
            <v>0.02</v>
          </cell>
          <cell r="L3400">
            <v>0.02</v>
          </cell>
          <cell r="M3400">
            <v>0.02</v>
          </cell>
          <cell r="N3400">
            <v>0.02</v>
          </cell>
          <cell r="O3400">
            <v>0.02</v>
          </cell>
          <cell r="P3400">
            <v>0.02</v>
          </cell>
          <cell r="Q3400">
            <v>0.02</v>
          </cell>
          <cell r="R3400">
            <v>0.02</v>
          </cell>
          <cell r="S3400">
            <v>0.02</v>
          </cell>
          <cell r="T3400">
            <v>0.02</v>
          </cell>
          <cell r="U3400">
            <v>0.02</v>
          </cell>
          <cell r="V3400">
            <v>0.02</v>
          </cell>
          <cell r="W3400">
            <v>0.02</v>
          </cell>
          <cell r="X3400">
            <v>0.02</v>
          </cell>
          <cell r="Y3400">
            <v>0.02</v>
          </cell>
          <cell r="Z3400">
            <v>0.02</v>
          </cell>
          <cell r="AA3400">
            <v>0.02</v>
          </cell>
          <cell r="AB3400">
            <v>0.02</v>
          </cell>
          <cell r="AC3400">
            <v>0.02</v>
          </cell>
          <cell r="AD3400">
            <v>0.02</v>
          </cell>
          <cell r="AE3400">
            <v>0.02</v>
          </cell>
          <cell r="AF3400">
            <v>0.02</v>
          </cell>
          <cell r="AG3400">
            <v>0.02</v>
          </cell>
          <cell r="AH3400">
            <v>0.02</v>
          </cell>
          <cell r="AI3400">
            <v>0.02</v>
          </cell>
          <cell r="AJ3400">
            <v>0.02</v>
          </cell>
          <cell r="AK3400">
            <v>0.02</v>
          </cell>
        </row>
        <row r="3401">
          <cell r="A3401" t="str">
            <v>SDGbaseTRAv2_UrbAS_BAUv5C_GovConscgsrv</v>
          </cell>
          <cell r="B3401" t="str">
            <v>SIclos6_GOVclos11</v>
          </cell>
          <cell r="C3401" t="str">
            <v>SDGbaseTRAv2_UrbAS_BAUv5</v>
          </cell>
          <cell r="D3401" t="str">
            <v>C_GovCons</v>
          </cell>
          <cell r="E3401" t="str">
            <v>cgsrv</v>
          </cell>
          <cell r="F3401">
            <v>1080.43</v>
          </cell>
          <cell r="G3401">
            <v>1020.94</v>
          </cell>
          <cell r="H3401">
            <v>1056.05</v>
          </cell>
          <cell r="I3401">
            <v>1092.03</v>
          </cell>
          <cell r="J3401">
            <v>1134.3699999999999</v>
          </cell>
          <cell r="K3401">
            <v>1160.27</v>
          </cell>
          <cell r="L3401">
            <v>1190.1099999999999</v>
          </cell>
          <cell r="M3401">
            <v>1221.06</v>
          </cell>
          <cell r="N3401">
            <v>1255.21</v>
          </cell>
          <cell r="O3401">
            <v>1294.8599999999999</v>
          </cell>
          <cell r="P3401">
            <v>1337.06</v>
          </cell>
          <cell r="Q3401">
            <v>1378.96</v>
          </cell>
          <cell r="R3401">
            <v>1415.29</v>
          </cell>
          <cell r="S3401">
            <v>1451.52</v>
          </cell>
          <cell r="T3401">
            <v>1488.5</v>
          </cell>
          <cell r="U3401">
            <v>1527.9</v>
          </cell>
          <cell r="V3401">
            <v>1568.45</v>
          </cell>
          <cell r="W3401">
            <v>1609.05</v>
          </cell>
          <cell r="X3401">
            <v>1649.66</v>
          </cell>
          <cell r="Y3401">
            <v>1688.24</v>
          </cell>
          <cell r="Z3401">
            <v>1727.82</v>
          </cell>
          <cell r="AA3401">
            <v>1768.21</v>
          </cell>
          <cell r="AB3401">
            <v>1804.21</v>
          </cell>
          <cell r="AC3401">
            <v>1843.39</v>
          </cell>
          <cell r="AD3401">
            <v>1887.74</v>
          </cell>
          <cell r="AE3401">
            <v>1934.35</v>
          </cell>
          <cell r="AF3401">
            <v>1982.16</v>
          </cell>
          <cell r="AG3401">
            <v>2026.64</v>
          </cell>
          <cell r="AH3401">
            <v>2044.14</v>
          </cell>
          <cell r="AI3401">
            <v>2066.89</v>
          </cell>
          <cell r="AJ3401">
            <v>2098.84</v>
          </cell>
          <cell r="AK3401">
            <v>2134.39</v>
          </cell>
        </row>
        <row r="3402">
          <cell r="A3402" t="str">
            <v>SDGbaseTRAv2_UrbAS_BAUv5C_GovConstotal</v>
          </cell>
          <cell r="B3402" t="str">
            <v>SIclos6_GOVclos11</v>
          </cell>
          <cell r="C3402" t="str">
            <v>SDGbaseTRAv2_UrbAS_BAUv5</v>
          </cell>
          <cell r="D3402" t="str">
            <v>C_GovCons</v>
          </cell>
          <cell r="E3402" t="str">
            <v>total</v>
          </cell>
          <cell r="F3402">
            <v>1080.43</v>
          </cell>
          <cell r="G3402">
            <v>1020.94</v>
          </cell>
          <cell r="H3402">
            <v>1056.05</v>
          </cell>
          <cell r="I3402">
            <v>1092.03</v>
          </cell>
          <cell r="J3402">
            <v>1134.3699999999999</v>
          </cell>
          <cell r="K3402">
            <v>1160.27</v>
          </cell>
          <cell r="L3402">
            <v>1190.1099999999999</v>
          </cell>
          <cell r="M3402">
            <v>1221.06</v>
          </cell>
          <cell r="N3402">
            <v>1255.21</v>
          </cell>
          <cell r="O3402">
            <v>1294.8599999999999</v>
          </cell>
          <cell r="P3402">
            <v>1337.06</v>
          </cell>
          <cell r="Q3402">
            <v>1378.96</v>
          </cell>
          <cell r="R3402">
            <v>1415.29</v>
          </cell>
          <cell r="S3402">
            <v>1451.52</v>
          </cell>
          <cell r="T3402">
            <v>1488.5</v>
          </cell>
          <cell r="U3402">
            <v>1527.9</v>
          </cell>
          <cell r="V3402">
            <v>1568.45</v>
          </cell>
          <cell r="W3402">
            <v>1609.05</v>
          </cell>
          <cell r="X3402">
            <v>1649.66</v>
          </cell>
          <cell r="Y3402">
            <v>1688.24</v>
          </cell>
          <cell r="Z3402">
            <v>1727.82</v>
          </cell>
          <cell r="AA3402">
            <v>1768.21</v>
          </cell>
          <cell r="AB3402">
            <v>1804.21</v>
          </cell>
          <cell r="AC3402">
            <v>1843.39</v>
          </cell>
          <cell r="AD3402">
            <v>1887.74</v>
          </cell>
          <cell r="AE3402">
            <v>1934.35</v>
          </cell>
          <cell r="AF3402">
            <v>1982.16</v>
          </cell>
          <cell r="AG3402">
            <v>2026.64</v>
          </cell>
          <cell r="AH3402">
            <v>2044.14</v>
          </cell>
          <cell r="AI3402">
            <v>2066.89</v>
          </cell>
          <cell r="AJ3402">
            <v>2098.84</v>
          </cell>
          <cell r="AK3402">
            <v>2134.39</v>
          </cell>
        </row>
        <row r="3403">
          <cell r="A3403" t="str">
            <v>SDGbaseTRAv2_UrbAS_BAUv5GSAVXtotal</v>
          </cell>
          <cell r="B3403" t="str">
            <v>SIclos6_GOVclos11</v>
          </cell>
          <cell r="C3403" t="str">
            <v>SDGbaseTRAv2_UrbAS_BAUv5</v>
          </cell>
          <cell r="D3403" t="str">
            <v>GSAVX</v>
          </cell>
          <cell r="E3403" t="str">
            <v>total</v>
          </cell>
          <cell r="F3403">
            <v>-11.97</v>
          </cell>
          <cell r="G3403">
            <v>-11.72</v>
          </cell>
          <cell r="H3403">
            <v>-10.6</v>
          </cell>
          <cell r="I3403">
            <v>0.75</v>
          </cell>
          <cell r="J3403">
            <v>13.45</v>
          </cell>
          <cell r="K3403">
            <v>10.31</v>
          </cell>
          <cell r="L3403">
            <v>9.07</v>
          </cell>
          <cell r="M3403">
            <v>8.9600000000000009</v>
          </cell>
          <cell r="N3403">
            <v>9.4700000000000006</v>
          </cell>
          <cell r="O3403">
            <v>10.119999999999999</v>
          </cell>
          <cell r="P3403">
            <v>11.16</v>
          </cell>
          <cell r="Q3403">
            <v>12.32</v>
          </cell>
          <cell r="R3403">
            <v>3.38</v>
          </cell>
          <cell r="S3403">
            <v>2.6</v>
          </cell>
          <cell r="T3403">
            <v>1.67</v>
          </cell>
          <cell r="U3403">
            <v>0.23</v>
          </cell>
          <cell r="V3403">
            <v>-0.6</v>
          </cell>
          <cell r="W3403">
            <v>-1.53</v>
          </cell>
          <cell r="X3403">
            <v>-2.8</v>
          </cell>
          <cell r="Y3403">
            <v>-3.51</v>
          </cell>
          <cell r="Z3403">
            <v>-4.49</v>
          </cell>
          <cell r="AA3403">
            <v>-5.0199999999999996</v>
          </cell>
          <cell r="AB3403">
            <v>-6.73</v>
          </cell>
          <cell r="AC3403">
            <v>-7.26</v>
          </cell>
          <cell r="AD3403">
            <v>-7.39</v>
          </cell>
          <cell r="AE3403">
            <v>-7.17</v>
          </cell>
          <cell r="AF3403">
            <v>-7.56</v>
          </cell>
          <cell r="AG3403">
            <v>-7.99</v>
          </cell>
          <cell r="AH3403">
            <v>-5.29</v>
          </cell>
          <cell r="AI3403">
            <v>-1.69</v>
          </cell>
          <cell r="AJ3403">
            <v>2</v>
          </cell>
          <cell r="AK3403">
            <v>5.56</v>
          </cell>
        </row>
        <row r="3404">
          <cell r="A3404" t="str">
            <v>SDGbaseTRAv2_UrbAS_BAUv5FSAVXtotal</v>
          </cell>
          <cell r="B3404" t="str">
            <v>SIclos6_GOVclos11</v>
          </cell>
          <cell r="C3404" t="str">
            <v>SDGbaseTRAv2_UrbAS_BAUv5</v>
          </cell>
          <cell r="D3404" t="str">
            <v>FSAVX</v>
          </cell>
          <cell r="E3404" t="str">
            <v>total</v>
          </cell>
          <cell r="F3404">
            <v>177.87</v>
          </cell>
          <cell r="G3404">
            <v>180.9</v>
          </cell>
          <cell r="H3404">
            <v>183.97</v>
          </cell>
          <cell r="I3404">
            <v>187.1</v>
          </cell>
          <cell r="J3404">
            <v>190.28</v>
          </cell>
          <cell r="K3404">
            <v>193.52</v>
          </cell>
          <cell r="L3404">
            <v>196.81</v>
          </cell>
          <cell r="M3404">
            <v>200.15</v>
          </cell>
          <cell r="N3404">
            <v>203.55</v>
          </cell>
          <cell r="O3404">
            <v>207.01</v>
          </cell>
          <cell r="P3404">
            <v>210.53</v>
          </cell>
          <cell r="Q3404">
            <v>214.11</v>
          </cell>
          <cell r="R3404">
            <v>217.75</v>
          </cell>
          <cell r="S3404">
            <v>221.45</v>
          </cell>
          <cell r="T3404">
            <v>225.22</v>
          </cell>
          <cell r="U3404">
            <v>229.05</v>
          </cell>
          <cell r="V3404">
            <v>232.94</v>
          </cell>
          <cell r="W3404">
            <v>236.9</v>
          </cell>
          <cell r="X3404">
            <v>240.93</v>
          </cell>
          <cell r="Y3404">
            <v>245.02</v>
          </cell>
          <cell r="Z3404">
            <v>249.19</v>
          </cell>
          <cell r="AA3404">
            <v>253.43</v>
          </cell>
          <cell r="AB3404">
            <v>257.73</v>
          </cell>
          <cell r="AC3404">
            <v>262.12</v>
          </cell>
          <cell r="AD3404">
            <v>266.57</v>
          </cell>
          <cell r="AE3404">
            <v>271.10000000000002</v>
          </cell>
          <cell r="AF3404">
            <v>275.70999999999998</v>
          </cell>
          <cell r="AG3404">
            <v>280.39999999999998</v>
          </cell>
          <cell r="AH3404">
            <v>285.17</v>
          </cell>
          <cell r="AI3404">
            <v>290.01</v>
          </cell>
          <cell r="AJ3404">
            <v>294.94</v>
          </cell>
          <cell r="AK3404">
            <v>299.95999999999998</v>
          </cell>
        </row>
        <row r="3405">
          <cell r="A3405" t="str">
            <v>SDGbaseTRAv2_UrbAS_BAUv5C_TSavtotal</v>
          </cell>
          <cell r="B3405" t="str">
            <v>SIclos6_GOVclos11</v>
          </cell>
          <cell r="C3405" t="str">
            <v>SDGbaseTRAv2_UrbAS_BAUv5</v>
          </cell>
          <cell r="D3405" t="str">
            <v>C_TSav</v>
          </cell>
          <cell r="E3405" t="str">
            <v>total</v>
          </cell>
          <cell r="F3405">
            <v>930.14</v>
          </cell>
          <cell r="G3405">
            <v>875.43</v>
          </cell>
          <cell r="H3405">
            <v>901.73</v>
          </cell>
          <cell r="I3405">
            <v>929.38</v>
          </cell>
          <cell r="J3405">
            <v>951.44</v>
          </cell>
          <cell r="K3405">
            <v>968.54</v>
          </cell>
          <cell r="L3405">
            <v>989.61</v>
          </cell>
          <cell r="M3405">
            <v>1011.51</v>
          </cell>
          <cell r="N3405">
            <v>1036.29</v>
          </cell>
          <cell r="O3405">
            <v>1059.74</v>
          </cell>
          <cell r="P3405">
            <v>1090.19</v>
          </cell>
          <cell r="Q3405">
            <v>1121.55</v>
          </cell>
          <cell r="R3405">
            <v>1153.23</v>
          </cell>
          <cell r="S3405">
            <v>1191.5</v>
          </cell>
          <cell r="T3405">
            <v>1231.57</v>
          </cell>
          <cell r="U3405">
            <v>1277.31</v>
          </cell>
          <cell r="V3405">
            <v>1322.22</v>
          </cell>
          <cell r="W3405">
            <v>1368.52</v>
          </cell>
          <cell r="X3405">
            <v>1416.62</v>
          </cell>
          <cell r="Y3405">
            <v>1462.74</v>
          </cell>
          <cell r="Z3405">
            <v>1511.96</v>
          </cell>
          <cell r="AA3405">
            <v>1559.3</v>
          </cell>
          <cell r="AB3405">
            <v>1610.8</v>
          </cell>
          <cell r="AC3405">
            <v>1659.57</v>
          </cell>
          <cell r="AD3405">
            <v>1709.23</v>
          </cell>
          <cell r="AE3405">
            <v>1761.25</v>
          </cell>
          <cell r="AF3405">
            <v>1814.96</v>
          </cell>
          <cell r="AG3405">
            <v>1868.47</v>
          </cell>
          <cell r="AH3405">
            <v>1879.26</v>
          </cell>
          <cell r="AI3405">
            <v>1883.92</v>
          </cell>
          <cell r="AJ3405">
            <v>1886.41</v>
          </cell>
          <cell r="AK3405">
            <v>1884.5</v>
          </cell>
        </row>
        <row r="3406">
          <cell r="A3406" t="str">
            <v>SDGbaseTRAv2_UrbAS_BAUv5QINVXctext</v>
          </cell>
          <cell r="B3406" t="str">
            <v>SIclos6_GOVclos11</v>
          </cell>
          <cell r="C3406" t="str">
            <v>SDGbaseTRAv2_UrbAS_BAUv5</v>
          </cell>
          <cell r="D3406" t="str">
            <v>QINVX</v>
          </cell>
          <cell r="E3406" t="str">
            <v>ctext</v>
          </cell>
          <cell r="F3406">
            <v>0.02</v>
          </cell>
          <cell r="G3406">
            <v>0.02</v>
          </cell>
          <cell r="H3406">
            <v>0.02</v>
          </cell>
          <cell r="I3406">
            <v>0.02</v>
          </cell>
          <cell r="J3406">
            <v>0.02</v>
          </cell>
          <cell r="K3406">
            <v>0.02</v>
          </cell>
          <cell r="L3406">
            <v>0.02</v>
          </cell>
          <cell r="M3406">
            <v>0.02</v>
          </cell>
          <cell r="N3406">
            <v>0.03</v>
          </cell>
          <cell r="O3406">
            <v>0.03</v>
          </cell>
          <cell r="P3406">
            <v>0.03</v>
          </cell>
          <cell r="Q3406">
            <v>0.03</v>
          </cell>
          <cell r="R3406">
            <v>0.03</v>
          </cell>
          <cell r="S3406">
            <v>0.03</v>
          </cell>
          <cell r="T3406">
            <v>0.03</v>
          </cell>
          <cell r="U3406">
            <v>0.03</v>
          </cell>
          <cell r="V3406">
            <v>0.03</v>
          </cell>
          <cell r="W3406">
            <v>0.03</v>
          </cell>
          <cell r="X3406">
            <v>0.03</v>
          </cell>
          <cell r="Y3406">
            <v>0.04</v>
          </cell>
          <cell r="Z3406">
            <v>0.04</v>
          </cell>
          <cell r="AA3406">
            <v>0.04</v>
          </cell>
          <cell r="AB3406">
            <v>0.04</v>
          </cell>
          <cell r="AC3406">
            <v>0.04</v>
          </cell>
          <cell r="AD3406">
            <v>0.04</v>
          </cell>
          <cell r="AE3406">
            <v>0.04</v>
          </cell>
          <cell r="AF3406">
            <v>0.04</v>
          </cell>
          <cell r="AG3406">
            <v>0.04</v>
          </cell>
          <cell r="AH3406">
            <v>0.04</v>
          </cell>
          <cell r="AI3406">
            <v>0.04</v>
          </cell>
          <cell r="AJ3406">
            <v>0.04</v>
          </cell>
          <cell r="AK3406">
            <v>0.04</v>
          </cell>
        </row>
        <row r="3407">
          <cell r="A3407" t="str">
            <v>SDGbaseTRAv2_UrbAS_BAUv5QINVXcleat</v>
          </cell>
          <cell r="B3407" t="str">
            <v>SIclos6_GOVclos11</v>
          </cell>
          <cell r="C3407" t="str">
            <v>SDGbaseTRAv2_UrbAS_BAUv5</v>
          </cell>
          <cell r="D3407" t="str">
            <v>QINVX</v>
          </cell>
          <cell r="E3407" t="str">
            <v>cleat</v>
          </cell>
          <cell r="F3407">
            <v>0</v>
          </cell>
          <cell r="G3407">
            <v>0</v>
          </cell>
          <cell r="H3407">
            <v>0</v>
          </cell>
          <cell r="I3407">
            <v>0</v>
          </cell>
          <cell r="J3407">
            <v>0</v>
          </cell>
          <cell r="K3407">
            <v>0</v>
          </cell>
          <cell r="L3407">
            <v>0</v>
          </cell>
          <cell r="M3407">
            <v>0</v>
          </cell>
          <cell r="N3407">
            <v>0</v>
          </cell>
          <cell r="O3407">
            <v>0</v>
          </cell>
          <cell r="P3407">
            <v>0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B3407">
            <v>0</v>
          </cell>
          <cell r="AC3407">
            <v>0</v>
          </cell>
          <cell r="AD3407">
            <v>0</v>
          </cell>
          <cell r="AE3407">
            <v>0</v>
          </cell>
          <cell r="AF3407">
            <v>0</v>
          </cell>
          <cell r="AG3407">
            <v>0</v>
          </cell>
          <cell r="AH3407">
            <v>0</v>
          </cell>
          <cell r="AI3407">
            <v>0</v>
          </cell>
          <cell r="AJ3407">
            <v>0</v>
          </cell>
          <cell r="AK3407">
            <v>0</v>
          </cell>
        </row>
        <row r="3408">
          <cell r="A3408" t="str">
            <v>SDGbaseTRAv2_UrbAS_BAUv5QINVXcprnt</v>
          </cell>
          <cell r="B3408" t="str">
            <v>SIclos6_GOVclos11</v>
          </cell>
          <cell r="C3408" t="str">
            <v>SDGbaseTRAv2_UrbAS_BAUv5</v>
          </cell>
          <cell r="D3408" t="str">
            <v>QINVX</v>
          </cell>
          <cell r="E3408" t="str">
            <v>cprnt</v>
          </cell>
          <cell r="F3408">
            <v>0</v>
          </cell>
          <cell r="G3408">
            <v>0</v>
          </cell>
          <cell r="H3408">
            <v>0</v>
          </cell>
          <cell r="I3408">
            <v>0</v>
          </cell>
          <cell r="J3408">
            <v>0</v>
          </cell>
          <cell r="K3408">
            <v>0</v>
          </cell>
          <cell r="L3408">
            <v>0</v>
          </cell>
          <cell r="M3408">
            <v>0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B3408">
            <v>0</v>
          </cell>
          <cell r="AC3408">
            <v>0</v>
          </cell>
          <cell r="AD3408">
            <v>0</v>
          </cell>
          <cell r="AE3408">
            <v>0</v>
          </cell>
          <cell r="AF3408">
            <v>0</v>
          </cell>
          <cell r="AG3408">
            <v>0</v>
          </cell>
          <cell r="AH3408">
            <v>0</v>
          </cell>
          <cell r="AI3408">
            <v>0</v>
          </cell>
          <cell r="AJ3408">
            <v>0</v>
          </cell>
          <cell r="AK3408">
            <v>0</v>
          </cell>
        </row>
        <row r="3409">
          <cell r="A3409" t="str">
            <v>SDGbaseTRAv2_UrbAS_BAUv5QINVXcrubb</v>
          </cell>
          <cell r="B3409" t="str">
            <v>SIclos6_GOVclos11</v>
          </cell>
          <cell r="C3409" t="str">
            <v>SDGbaseTRAv2_UrbAS_BAUv5</v>
          </cell>
          <cell r="D3409" t="str">
            <v>QINVX</v>
          </cell>
          <cell r="E3409" t="str">
            <v>crubb</v>
          </cell>
          <cell r="F3409">
            <v>0</v>
          </cell>
          <cell r="G3409">
            <v>0</v>
          </cell>
          <cell r="H3409">
            <v>0</v>
          </cell>
          <cell r="I3409">
            <v>0</v>
          </cell>
          <cell r="J3409">
            <v>0</v>
          </cell>
          <cell r="K3409">
            <v>0</v>
          </cell>
          <cell r="L3409">
            <v>0</v>
          </cell>
          <cell r="M3409">
            <v>0</v>
          </cell>
          <cell r="N3409">
            <v>0</v>
          </cell>
          <cell r="O3409">
            <v>0</v>
          </cell>
          <cell r="P3409">
            <v>0.01</v>
          </cell>
          <cell r="Q3409">
            <v>0.01</v>
          </cell>
          <cell r="R3409">
            <v>0.01</v>
          </cell>
          <cell r="S3409">
            <v>0.01</v>
          </cell>
          <cell r="T3409">
            <v>0.01</v>
          </cell>
          <cell r="U3409">
            <v>0.01</v>
          </cell>
          <cell r="V3409">
            <v>0.01</v>
          </cell>
          <cell r="W3409">
            <v>0.01</v>
          </cell>
          <cell r="X3409">
            <v>0.01</v>
          </cell>
          <cell r="Y3409">
            <v>0.01</v>
          </cell>
          <cell r="Z3409">
            <v>0.01</v>
          </cell>
          <cell r="AA3409">
            <v>0.01</v>
          </cell>
          <cell r="AB3409">
            <v>0.01</v>
          </cell>
          <cell r="AC3409">
            <v>0.01</v>
          </cell>
          <cell r="AD3409">
            <v>0.01</v>
          </cell>
          <cell r="AE3409">
            <v>0.01</v>
          </cell>
          <cell r="AF3409">
            <v>0.01</v>
          </cell>
          <cell r="AG3409">
            <v>0.01</v>
          </cell>
          <cell r="AH3409">
            <v>0.01</v>
          </cell>
          <cell r="AI3409">
            <v>0.01</v>
          </cell>
          <cell r="AJ3409">
            <v>0.01</v>
          </cell>
          <cell r="AK3409">
            <v>0.01</v>
          </cell>
        </row>
        <row r="3410">
          <cell r="A3410" t="str">
            <v>SDGbaseTRAv2_UrbAS_BAUv5QINVXcplas</v>
          </cell>
          <cell r="B3410" t="str">
            <v>SIclos6_GOVclos11</v>
          </cell>
          <cell r="C3410" t="str">
            <v>SDGbaseTRAv2_UrbAS_BAUv5</v>
          </cell>
          <cell r="D3410" t="str">
            <v>QINVX</v>
          </cell>
          <cell r="E3410" t="str">
            <v>cplas</v>
          </cell>
          <cell r="F3410">
            <v>0.01</v>
          </cell>
          <cell r="G3410">
            <v>0.01</v>
          </cell>
          <cell r="H3410">
            <v>0.01</v>
          </cell>
          <cell r="I3410">
            <v>0.01</v>
          </cell>
          <cell r="J3410">
            <v>0.01</v>
          </cell>
          <cell r="K3410">
            <v>0.01</v>
          </cell>
          <cell r="L3410">
            <v>0.01</v>
          </cell>
          <cell r="M3410">
            <v>0.01</v>
          </cell>
          <cell r="N3410">
            <v>0.01</v>
          </cell>
          <cell r="O3410">
            <v>0.01</v>
          </cell>
          <cell r="P3410">
            <v>0.01</v>
          </cell>
          <cell r="Q3410">
            <v>0.01</v>
          </cell>
          <cell r="R3410">
            <v>0.01</v>
          </cell>
          <cell r="S3410">
            <v>0.01</v>
          </cell>
          <cell r="T3410">
            <v>0.01</v>
          </cell>
          <cell r="U3410">
            <v>0.01</v>
          </cell>
          <cell r="V3410">
            <v>0.01</v>
          </cell>
          <cell r="W3410">
            <v>0.01</v>
          </cell>
          <cell r="X3410">
            <v>0.01</v>
          </cell>
          <cell r="Y3410">
            <v>0.01</v>
          </cell>
          <cell r="Z3410">
            <v>0.01</v>
          </cell>
          <cell r="AA3410">
            <v>0.02</v>
          </cell>
          <cell r="AB3410">
            <v>0.02</v>
          </cell>
          <cell r="AC3410">
            <v>0.02</v>
          </cell>
          <cell r="AD3410">
            <v>0.02</v>
          </cell>
          <cell r="AE3410">
            <v>0.02</v>
          </cell>
          <cell r="AF3410">
            <v>0.02</v>
          </cell>
          <cell r="AG3410">
            <v>0.02</v>
          </cell>
          <cell r="AH3410">
            <v>0.02</v>
          </cell>
          <cell r="AI3410">
            <v>0.02</v>
          </cell>
          <cell r="AJ3410">
            <v>0.02</v>
          </cell>
          <cell r="AK3410">
            <v>0.02</v>
          </cell>
        </row>
        <row r="3411">
          <cell r="A3411" t="str">
            <v>SDGbaseTRAv2_UrbAS_BAUv5QINVXcnmet</v>
          </cell>
          <cell r="B3411" t="str">
            <v>SIclos6_GOVclos11</v>
          </cell>
          <cell r="C3411" t="str">
            <v>SDGbaseTRAv2_UrbAS_BAUv5</v>
          </cell>
          <cell r="D3411" t="str">
            <v>QINVX</v>
          </cell>
          <cell r="E3411" t="str">
            <v>cnmet</v>
          </cell>
          <cell r="F3411">
            <v>0.02</v>
          </cell>
          <cell r="G3411">
            <v>0.02</v>
          </cell>
          <cell r="H3411">
            <v>0.02</v>
          </cell>
          <cell r="I3411">
            <v>0.02</v>
          </cell>
          <cell r="J3411">
            <v>0.02</v>
          </cell>
          <cell r="K3411">
            <v>0.02</v>
          </cell>
          <cell r="L3411">
            <v>0.02</v>
          </cell>
          <cell r="M3411">
            <v>0.02</v>
          </cell>
          <cell r="N3411">
            <v>0.02</v>
          </cell>
          <cell r="O3411">
            <v>0.02</v>
          </cell>
          <cell r="P3411">
            <v>0.02</v>
          </cell>
          <cell r="Q3411">
            <v>0.02</v>
          </cell>
          <cell r="R3411">
            <v>0.03</v>
          </cell>
          <cell r="S3411">
            <v>0.03</v>
          </cell>
          <cell r="T3411">
            <v>0.03</v>
          </cell>
          <cell r="U3411">
            <v>0.03</v>
          </cell>
          <cell r="V3411">
            <v>0.03</v>
          </cell>
          <cell r="W3411">
            <v>0.03</v>
          </cell>
          <cell r="X3411">
            <v>0.03</v>
          </cell>
          <cell r="Y3411">
            <v>0.03</v>
          </cell>
          <cell r="Z3411">
            <v>0.03</v>
          </cell>
          <cell r="AA3411">
            <v>0.03</v>
          </cell>
          <cell r="AB3411">
            <v>0.03</v>
          </cell>
          <cell r="AC3411">
            <v>0.04</v>
          </cell>
          <cell r="AD3411">
            <v>0.04</v>
          </cell>
          <cell r="AE3411">
            <v>0.04</v>
          </cell>
          <cell r="AF3411">
            <v>0.04</v>
          </cell>
          <cell r="AG3411">
            <v>0.04</v>
          </cell>
          <cell r="AH3411">
            <v>0.04</v>
          </cell>
          <cell r="AI3411">
            <v>0.04</v>
          </cell>
          <cell r="AJ3411">
            <v>0.04</v>
          </cell>
          <cell r="AK3411">
            <v>0.04</v>
          </cell>
        </row>
        <row r="3412">
          <cell r="A3412" t="str">
            <v>SDGbaseTRAv2_UrbAS_BAUv5QINVXcnfrm</v>
          </cell>
          <cell r="B3412" t="str">
            <v>SIclos6_GOVclos11</v>
          </cell>
          <cell r="C3412" t="str">
            <v>SDGbaseTRAv2_UrbAS_BAUv5</v>
          </cell>
          <cell r="D3412" t="str">
            <v>QINVX</v>
          </cell>
          <cell r="E3412" t="str">
            <v>cnfrm</v>
          </cell>
          <cell r="F3412">
            <v>1.27</v>
          </cell>
          <cell r="G3412">
            <v>1.1499999999999999</v>
          </cell>
          <cell r="H3412">
            <v>1.19</v>
          </cell>
          <cell r="I3412">
            <v>1.22</v>
          </cell>
          <cell r="J3412">
            <v>1.24</v>
          </cell>
          <cell r="K3412">
            <v>1.26</v>
          </cell>
          <cell r="L3412">
            <v>1.29</v>
          </cell>
          <cell r="M3412">
            <v>1.33</v>
          </cell>
          <cell r="N3412">
            <v>1.36</v>
          </cell>
          <cell r="O3412">
            <v>1.41</v>
          </cell>
          <cell r="P3412">
            <v>1.45</v>
          </cell>
          <cell r="Q3412">
            <v>1.49</v>
          </cell>
          <cell r="R3412">
            <v>1.53</v>
          </cell>
          <cell r="S3412">
            <v>1.58</v>
          </cell>
          <cell r="T3412">
            <v>1.63</v>
          </cell>
          <cell r="U3412">
            <v>1.68</v>
          </cell>
          <cell r="V3412">
            <v>1.74</v>
          </cell>
          <cell r="W3412">
            <v>1.8</v>
          </cell>
          <cell r="X3412">
            <v>1.86</v>
          </cell>
          <cell r="Y3412">
            <v>1.91</v>
          </cell>
          <cell r="Z3412">
            <v>1.97</v>
          </cell>
          <cell r="AA3412">
            <v>2.0299999999999998</v>
          </cell>
          <cell r="AB3412">
            <v>2.08</v>
          </cell>
          <cell r="AC3412">
            <v>2.13</v>
          </cell>
          <cell r="AD3412">
            <v>2.19</v>
          </cell>
          <cell r="AE3412">
            <v>2.2599999999999998</v>
          </cell>
          <cell r="AF3412">
            <v>2.3199999999999998</v>
          </cell>
          <cell r="AG3412">
            <v>2.39</v>
          </cell>
          <cell r="AH3412">
            <v>2.38</v>
          </cell>
          <cell r="AI3412">
            <v>2.37</v>
          </cell>
          <cell r="AJ3412">
            <v>2.36</v>
          </cell>
          <cell r="AK3412">
            <v>2.34</v>
          </cell>
        </row>
        <row r="3413">
          <cell r="A3413" t="str">
            <v>SDGbaseTRAv2_UrbAS_BAUv5QINVXcmetp</v>
          </cell>
          <cell r="B3413" t="str">
            <v>SIclos6_GOVclos11</v>
          </cell>
          <cell r="C3413" t="str">
            <v>SDGbaseTRAv2_UrbAS_BAUv5</v>
          </cell>
          <cell r="D3413" t="str">
            <v>QINVX</v>
          </cell>
          <cell r="E3413" t="str">
            <v>cmetp</v>
          </cell>
          <cell r="F3413">
            <v>2.2400000000000002</v>
          </cell>
          <cell r="G3413">
            <v>2.04</v>
          </cell>
          <cell r="H3413">
            <v>2.1</v>
          </cell>
          <cell r="I3413">
            <v>2.16</v>
          </cell>
          <cell r="J3413">
            <v>2.19</v>
          </cell>
          <cell r="K3413">
            <v>2.2400000000000002</v>
          </cell>
          <cell r="L3413">
            <v>2.29</v>
          </cell>
          <cell r="M3413">
            <v>2.35</v>
          </cell>
          <cell r="N3413">
            <v>2.42</v>
          </cell>
          <cell r="O3413">
            <v>2.5</v>
          </cell>
          <cell r="P3413">
            <v>2.57</v>
          </cell>
          <cell r="Q3413">
            <v>2.64</v>
          </cell>
          <cell r="R3413">
            <v>2.71</v>
          </cell>
          <cell r="S3413">
            <v>2.79</v>
          </cell>
          <cell r="T3413">
            <v>2.88</v>
          </cell>
          <cell r="U3413">
            <v>2.98</v>
          </cell>
          <cell r="V3413">
            <v>3.09</v>
          </cell>
          <cell r="W3413">
            <v>3.2</v>
          </cell>
          <cell r="X3413">
            <v>3.29</v>
          </cell>
          <cell r="Y3413">
            <v>3.39</v>
          </cell>
          <cell r="Z3413">
            <v>3.5</v>
          </cell>
          <cell r="AA3413">
            <v>3.6</v>
          </cell>
          <cell r="AB3413">
            <v>3.68</v>
          </cell>
          <cell r="AC3413">
            <v>3.77</v>
          </cell>
          <cell r="AD3413">
            <v>3.88</v>
          </cell>
          <cell r="AE3413">
            <v>4</v>
          </cell>
          <cell r="AF3413">
            <v>4.12</v>
          </cell>
          <cell r="AG3413">
            <v>4.24</v>
          </cell>
          <cell r="AH3413">
            <v>4.22</v>
          </cell>
          <cell r="AI3413">
            <v>4.1900000000000004</v>
          </cell>
          <cell r="AJ3413">
            <v>4.17</v>
          </cell>
          <cell r="AK3413">
            <v>4.1500000000000004</v>
          </cell>
        </row>
        <row r="3414">
          <cell r="A3414" t="str">
            <v>SDGbaseTRAv2_UrbAS_BAUv5QINVXcmach</v>
          </cell>
          <cell r="B3414" t="str">
            <v>SIclos6_GOVclos11</v>
          </cell>
          <cell r="C3414" t="str">
            <v>SDGbaseTRAv2_UrbAS_BAUv5</v>
          </cell>
          <cell r="D3414" t="str">
            <v>QINVX</v>
          </cell>
          <cell r="E3414" t="str">
            <v>cmach</v>
          </cell>
          <cell r="F3414">
            <v>141.12</v>
          </cell>
          <cell r="G3414">
            <v>128.46</v>
          </cell>
          <cell r="H3414">
            <v>132.27000000000001</v>
          </cell>
          <cell r="I3414">
            <v>135.52000000000001</v>
          </cell>
          <cell r="J3414">
            <v>137.97999999999999</v>
          </cell>
          <cell r="K3414">
            <v>140.79</v>
          </cell>
          <cell r="L3414">
            <v>144.19</v>
          </cell>
          <cell r="M3414">
            <v>148.04</v>
          </cell>
          <cell r="N3414">
            <v>152.09</v>
          </cell>
          <cell r="O3414">
            <v>157.18</v>
          </cell>
          <cell r="P3414">
            <v>161.85</v>
          </cell>
          <cell r="Q3414">
            <v>166.29</v>
          </cell>
          <cell r="R3414">
            <v>170.7</v>
          </cell>
          <cell r="S3414">
            <v>176.05</v>
          </cell>
          <cell r="T3414">
            <v>181.71</v>
          </cell>
          <cell r="U3414">
            <v>188.26</v>
          </cell>
          <cell r="V3414">
            <v>195.06</v>
          </cell>
          <cell r="W3414">
            <v>201.76</v>
          </cell>
          <cell r="X3414">
            <v>207.92</v>
          </cell>
          <cell r="Y3414">
            <v>214.2</v>
          </cell>
          <cell r="Z3414">
            <v>220.85</v>
          </cell>
          <cell r="AA3414">
            <v>227.3</v>
          </cell>
          <cell r="AB3414">
            <v>232.94</v>
          </cell>
          <cell r="AC3414">
            <v>238.67</v>
          </cell>
          <cell r="AD3414">
            <v>245.42</v>
          </cell>
          <cell r="AE3414">
            <v>252.74</v>
          </cell>
          <cell r="AF3414">
            <v>260.45</v>
          </cell>
          <cell r="AG3414">
            <v>268.02</v>
          </cell>
          <cell r="AH3414">
            <v>267.05</v>
          </cell>
          <cell r="AI3414">
            <v>265.10000000000002</v>
          </cell>
          <cell r="AJ3414">
            <v>264.05</v>
          </cell>
          <cell r="AK3414">
            <v>262.51</v>
          </cell>
        </row>
        <row r="3415">
          <cell r="A3415" t="str">
            <v>SDGbaseTRAv2_UrbAS_BAUv5QINVXcemch</v>
          </cell>
          <cell r="B3415" t="str">
            <v>SIclos6_GOVclos11</v>
          </cell>
          <cell r="C3415" t="str">
            <v>SDGbaseTRAv2_UrbAS_BAUv5</v>
          </cell>
          <cell r="D3415" t="str">
            <v>QINVX</v>
          </cell>
          <cell r="E3415" t="str">
            <v>cemch</v>
          </cell>
          <cell r="F3415">
            <v>59.86</v>
          </cell>
          <cell r="G3415">
            <v>54.49</v>
          </cell>
          <cell r="H3415">
            <v>56.11</v>
          </cell>
          <cell r="I3415">
            <v>57.48</v>
          </cell>
          <cell r="J3415">
            <v>58.53</v>
          </cell>
          <cell r="K3415">
            <v>59.72</v>
          </cell>
          <cell r="L3415">
            <v>61.16</v>
          </cell>
          <cell r="M3415">
            <v>62.79</v>
          </cell>
          <cell r="N3415">
            <v>64.510000000000005</v>
          </cell>
          <cell r="O3415">
            <v>66.67</v>
          </cell>
          <cell r="P3415">
            <v>68.650000000000006</v>
          </cell>
          <cell r="Q3415">
            <v>70.53</v>
          </cell>
          <cell r="R3415">
            <v>72.41</v>
          </cell>
          <cell r="S3415">
            <v>74.680000000000007</v>
          </cell>
          <cell r="T3415">
            <v>77.08</v>
          </cell>
          <cell r="U3415">
            <v>79.86</v>
          </cell>
          <cell r="V3415">
            <v>82.74</v>
          </cell>
          <cell r="W3415">
            <v>85.58</v>
          </cell>
          <cell r="X3415">
            <v>88.19</v>
          </cell>
          <cell r="Y3415">
            <v>90.86</v>
          </cell>
          <cell r="Z3415">
            <v>93.68</v>
          </cell>
          <cell r="AA3415">
            <v>96.41</v>
          </cell>
          <cell r="AB3415">
            <v>98.81</v>
          </cell>
          <cell r="AC3415">
            <v>101.24</v>
          </cell>
          <cell r="AD3415">
            <v>104.1</v>
          </cell>
          <cell r="AE3415">
            <v>107.21</v>
          </cell>
          <cell r="AF3415">
            <v>110.48</v>
          </cell>
          <cell r="AG3415">
            <v>113.68</v>
          </cell>
          <cell r="AH3415">
            <v>113.28</v>
          </cell>
          <cell r="AI3415">
            <v>112.45</v>
          </cell>
          <cell r="AJ3415">
            <v>112</v>
          </cell>
          <cell r="AK3415">
            <v>111.35</v>
          </cell>
        </row>
        <row r="3416">
          <cell r="A3416" t="str">
            <v>SDGbaseTRAv2_UrbAS_BAUv5QINVXcsequ</v>
          </cell>
          <cell r="B3416" t="str">
            <v>SIclos6_GOVclos11</v>
          </cell>
          <cell r="C3416" t="str">
            <v>SDGbaseTRAv2_UrbAS_BAUv5</v>
          </cell>
          <cell r="D3416" t="str">
            <v>QINVX</v>
          </cell>
          <cell r="E3416" t="str">
            <v>csequ</v>
          </cell>
          <cell r="F3416">
            <v>30.11</v>
          </cell>
          <cell r="G3416">
            <v>27.44</v>
          </cell>
          <cell r="H3416">
            <v>28.24</v>
          </cell>
          <cell r="I3416">
            <v>28.93</v>
          </cell>
          <cell r="J3416">
            <v>29.45</v>
          </cell>
          <cell r="K3416">
            <v>30.04</v>
          </cell>
          <cell r="L3416">
            <v>30.75</v>
          </cell>
          <cell r="M3416">
            <v>31.57</v>
          </cell>
          <cell r="N3416">
            <v>32.42</v>
          </cell>
          <cell r="O3416">
            <v>33.49</v>
          </cell>
          <cell r="P3416">
            <v>34.479999999999997</v>
          </cell>
          <cell r="Q3416">
            <v>35.409999999999997</v>
          </cell>
          <cell r="R3416">
            <v>36.340000000000003</v>
          </cell>
          <cell r="S3416">
            <v>37.47</v>
          </cell>
          <cell r="T3416">
            <v>38.659999999999997</v>
          </cell>
          <cell r="U3416">
            <v>40.04</v>
          </cell>
          <cell r="V3416">
            <v>41.48</v>
          </cell>
          <cell r="W3416">
            <v>42.89</v>
          </cell>
          <cell r="X3416">
            <v>44.19</v>
          </cell>
          <cell r="Y3416">
            <v>45.51</v>
          </cell>
          <cell r="Z3416">
            <v>46.91</v>
          </cell>
          <cell r="AA3416">
            <v>48.27</v>
          </cell>
          <cell r="AB3416">
            <v>49.46</v>
          </cell>
          <cell r="AC3416">
            <v>50.67</v>
          </cell>
          <cell r="AD3416">
            <v>52.09</v>
          </cell>
          <cell r="AE3416">
            <v>53.63</v>
          </cell>
          <cell r="AF3416">
            <v>55.26</v>
          </cell>
          <cell r="AG3416">
            <v>56.85</v>
          </cell>
          <cell r="AH3416">
            <v>56.65</v>
          </cell>
          <cell r="AI3416">
            <v>56.24</v>
          </cell>
          <cell r="AJ3416">
            <v>56.02</v>
          </cell>
          <cell r="AK3416">
            <v>55.69</v>
          </cell>
        </row>
        <row r="3417">
          <cell r="A3417" t="str">
            <v>SDGbaseTRAv2_UrbAS_BAUv5QINVXcvehi</v>
          </cell>
          <cell r="B3417" t="str">
            <v>SIclos6_GOVclos11</v>
          </cell>
          <cell r="C3417" t="str">
            <v>SDGbaseTRAv2_UrbAS_BAUv5</v>
          </cell>
          <cell r="D3417" t="str">
            <v>QINVX</v>
          </cell>
          <cell r="E3417" t="str">
            <v>cvehi</v>
          </cell>
          <cell r="F3417">
            <v>91.08</v>
          </cell>
          <cell r="G3417">
            <v>83.01</v>
          </cell>
          <cell r="H3417">
            <v>85.44</v>
          </cell>
          <cell r="I3417">
            <v>87.52</v>
          </cell>
          <cell r="J3417">
            <v>89.09</v>
          </cell>
          <cell r="K3417">
            <v>90.88</v>
          </cell>
          <cell r="L3417">
            <v>93.04</v>
          </cell>
          <cell r="M3417">
            <v>95.5</v>
          </cell>
          <cell r="N3417">
            <v>98.08</v>
          </cell>
          <cell r="O3417">
            <v>101.32</v>
          </cell>
          <cell r="P3417">
            <v>104.3</v>
          </cell>
          <cell r="Q3417">
            <v>107.13</v>
          </cell>
          <cell r="R3417">
            <v>109.95</v>
          </cell>
          <cell r="S3417">
            <v>113.36</v>
          </cell>
          <cell r="T3417">
            <v>116.97</v>
          </cell>
          <cell r="U3417">
            <v>121.15</v>
          </cell>
          <cell r="V3417">
            <v>125.48</v>
          </cell>
          <cell r="W3417">
            <v>129.75</v>
          </cell>
          <cell r="X3417">
            <v>133.68</v>
          </cell>
          <cell r="Y3417">
            <v>137.68</v>
          </cell>
          <cell r="Z3417">
            <v>141.91999999999999</v>
          </cell>
          <cell r="AA3417">
            <v>146.04</v>
          </cell>
          <cell r="AB3417">
            <v>149.63999999999999</v>
          </cell>
          <cell r="AC3417">
            <v>153.29</v>
          </cell>
          <cell r="AD3417">
            <v>157.59</v>
          </cell>
          <cell r="AE3417">
            <v>162.26</v>
          </cell>
          <cell r="AF3417">
            <v>167.18</v>
          </cell>
          <cell r="AG3417">
            <v>172</v>
          </cell>
          <cell r="AH3417">
            <v>171.39</v>
          </cell>
          <cell r="AI3417">
            <v>170.14</v>
          </cell>
          <cell r="AJ3417">
            <v>169.47</v>
          </cell>
          <cell r="AK3417">
            <v>168.49</v>
          </cell>
        </row>
        <row r="3418">
          <cell r="A3418" t="str">
            <v>SDGbaseTRAv2_UrbAS_BAUv5QINVXctequ</v>
          </cell>
          <cell r="B3418" t="str">
            <v>SIclos6_GOVclos11</v>
          </cell>
          <cell r="C3418" t="str">
            <v>SDGbaseTRAv2_UrbAS_BAUv5</v>
          </cell>
          <cell r="D3418" t="str">
            <v>QINVX</v>
          </cell>
          <cell r="E3418" t="str">
            <v>ctequ</v>
          </cell>
          <cell r="F3418">
            <v>10.77</v>
          </cell>
          <cell r="G3418">
            <v>9.81</v>
          </cell>
          <cell r="H3418">
            <v>10.1</v>
          </cell>
          <cell r="I3418">
            <v>10.35</v>
          </cell>
          <cell r="J3418">
            <v>10.53</v>
          </cell>
          <cell r="K3418">
            <v>10.74</v>
          </cell>
          <cell r="L3418">
            <v>11</v>
          </cell>
          <cell r="M3418">
            <v>11.29</v>
          </cell>
          <cell r="N3418">
            <v>11.6</v>
          </cell>
          <cell r="O3418">
            <v>11.98</v>
          </cell>
          <cell r="P3418">
            <v>12.33</v>
          </cell>
          <cell r="Q3418">
            <v>12.67</v>
          </cell>
          <cell r="R3418">
            <v>13</v>
          </cell>
          <cell r="S3418">
            <v>13.4</v>
          </cell>
          <cell r="T3418">
            <v>13.83</v>
          </cell>
          <cell r="U3418">
            <v>14.32</v>
          </cell>
          <cell r="V3418">
            <v>14.84</v>
          </cell>
          <cell r="W3418">
            <v>15.34</v>
          </cell>
          <cell r="X3418">
            <v>15.81</v>
          </cell>
          <cell r="Y3418">
            <v>16.28</v>
          </cell>
          <cell r="Z3418">
            <v>16.78</v>
          </cell>
          <cell r="AA3418">
            <v>17.27</v>
          </cell>
          <cell r="AB3418">
            <v>17.690000000000001</v>
          </cell>
          <cell r="AC3418">
            <v>18.12</v>
          </cell>
          <cell r="AD3418">
            <v>18.63</v>
          </cell>
          <cell r="AE3418">
            <v>19.18</v>
          </cell>
          <cell r="AF3418">
            <v>19.77</v>
          </cell>
          <cell r="AG3418">
            <v>20.34</v>
          </cell>
          <cell r="AH3418">
            <v>20.260000000000002</v>
          </cell>
          <cell r="AI3418">
            <v>20.12</v>
          </cell>
          <cell r="AJ3418">
            <v>20.04</v>
          </cell>
          <cell r="AK3418">
            <v>19.920000000000002</v>
          </cell>
        </row>
        <row r="3419">
          <cell r="A3419" t="str">
            <v>SDGbaseTRAv2_UrbAS_BAUv5QINVXcfurn</v>
          </cell>
          <cell r="B3419" t="str">
            <v>SIclos6_GOVclos11</v>
          </cell>
          <cell r="C3419" t="str">
            <v>SDGbaseTRAv2_UrbAS_BAUv5</v>
          </cell>
          <cell r="D3419" t="str">
            <v>QINVX</v>
          </cell>
          <cell r="E3419" t="str">
            <v>cfurn</v>
          </cell>
          <cell r="F3419">
            <v>21.77</v>
          </cell>
          <cell r="G3419">
            <v>19.84</v>
          </cell>
          <cell r="H3419">
            <v>20.420000000000002</v>
          </cell>
          <cell r="I3419">
            <v>20.92</v>
          </cell>
          <cell r="J3419">
            <v>21.29</v>
          </cell>
          <cell r="K3419">
            <v>21.72</v>
          </cell>
          <cell r="L3419">
            <v>22.24</v>
          </cell>
          <cell r="M3419">
            <v>22.82</v>
          </cell>
          <cell r="N3419">
            <v>23.44</v>
          </cell>
          <cell r="O3419">
            <v>24.22</v>
          </cell>
          <cell r="P3419">
            <v>24.93</v>
          </cell>
          <cell r="Q3419">
            <v>25.61</v>
          </cell>
          <cell r="R3419">
            <v>26.28</v>
          </cell>
          <cell r="S3419">
            <v>27.09</v>
          </cell>
          <cell r="T3419">
            <v>27.96</v>
          </cell>
          <cell r="U3419">
            <v>28.96</v>
          </cell>
          <cell r="V3419">
            <v>29.99</v>
          </cell>
          <cell r="W3419">
            <v>31.01</v>
          </cell>
          <cell r="X3419">
            <v>31.95</v>
          </cell>
          <cell r="Y3419">
            <v>32.909999999999997</v>
          </cell>
          <cell r="Z3419">
            <v>33.92</v>
          </cell>
          <cell r="AA3419">
            <v>34.9</v>
          </cell>
          <cell r="AB3419">
            <v>35.76</v>
          </cell>
          <cell r="AC3419">
            <v>36.64</v>
          </cell>
          <cell r="AD3419">
            <v>37.67</v>
          </cell>
          <cell r="AE3419">
            <v>38.78</v>
          </cell>
          <cell r="AF3419">
            <v>39.96</v>
          </cell>
          <cell r="AG3419">
            <v>41.11</v>
          </cell>
          <cell r="AH3419">
            <v>40.96</v>
          </cell>
          <cell r="AI3419">
            <v>40.67</v>
          </cell>
          <cell r="AJ3419">
            <v>40.51</v>
          </cell>
          <cell r="AK3419">
            <v>40.270000000000003</v>
          </cell>
        </row>
        <row r="3420">
          <cell r="A3420" t="str">
            <v>SDGbaseTRAv2_UrbAS_BAUv5QINVXcoman</v>
          </cell>
          <cell r="B3420" t="str">
            <v>SIclos6_GOVclos11</v>
          </cell>
          <cell r="C3420" t="str">
            <v>SDGbaseTRAv2_UrbAS_BAUv5</v>
          </cell>
          <cell r="D3420" t="str">
            <v>QINVX</v>
          </cell>
          <cell r="E3420" t="str">
            <v>coman</v>
          </cell>
          <cell r="F3420">
            <v>1.45</v>
          </cell>
          <cell r="G3420">
            <v>1.33</v>
          </cell>
          <cell r="H3420">
            <v>1.36</v>
          </cell>
          <cell r="I3420">
            <v>1.4</v>
          </cell>
          <cell r="J3420">
            <v>1.42</v>
          </cell>
          <cell r="K3420">
            <v>1.45</v>
          </cell>
          <cell r="L3420">
            <v>1.49</v>
          </cell>
          <cell r="M3420">
            <v>1.53</v>
          </cell>
          <cell r="N3420">
            <v>1.57</v>
          </cell>
          <cell r="O3420">
            <v>1.62</v>
          </cell>
          <cell r="P3420">
            <v>1.67</v>
          </cell>
          <cell r="Q3420">
            <v>1.71</v>
          </cell>
          <cell r="R3420">
            <v>1.76</v>
          </cell>
          <cell r="S3420">
            <v>1.81</v>
          </cell>
          <cell r="T3420">
            <v>1.87</v>
          </cell>
          <cell r="U3420">
            <v>1.93</v>
          </cell>
          <cell r="V3420">
            <v>2</v>
          </cell>
          <cell r="W3420">
            <v>2.0699999999999998</v>
          </cell>
          <cell r="X3420">
            <v>2.14</v>
          </cell>
          <cell r="Y3420">
            <v>2.2000000000000002</v>
          </cell>
          <cell r="Z3420">
            <v>2.27</v>
          </cell>
          <cell r="AA3420">
            <v>2.33</v>
          </cell>
          <cell r="AB3420">
            <v>2.39</v>
          </cell>
          <cell r="AC3420">
            <v>2.4500000000000002</v>
          </cell>
          <cell r="AD3420">
            <v>2.52</v>
          </cell>
          <cell r="AE3420">
            <v>2.59</v>
          </cell>
          <cell r="AF3420">
            <v>2.67</v>
          </cell>
          <cell r="AG3420">
            <v>2.75</v>
          </cell>
          <cell r="AH3420">
            <v>2.74</v>
          </cell>
          <cell r="AI3420">
            <v>2.72</v>
          </cell>
          <cell r="AJ3420">
            <v>2.71</v>
          </cell>
          <cell r="AK3420">
            <v>2.69</v>
          </cell>
        </row>
        <row r="3421">
          <cell r="A3421" t="str">
            <v>SDGbaseTRAv2_UrbAS_BAUv5QINVXccons</v>
          </cell>
          <cell r="B3421" t="str">
            <v>SIclos6_GOVclos11</v>
          </cell>
          <cell r="C3421" t="str">
            <v>SDGbaseTRAv2_UrbAS_BAUv5</v>
          </cell>
          <cell r="D3421" t="str">
            <v>QINVX</v>
          </cell>
          <cell r="E3421" t="str">
            <v>ccons</v>
          </cell>
          <cell r="F3421">
            <v>405.25</v>
          </cell>
          <cell r="G3421">
            <v>369.33</v>
          </cell>
          <cell r="H3421">
            <v>380.17</v>
          </cell>
          <cell r="I3421">
            <v>389.38</v>
          </cell>
          <cell r="J3421">
            <v>396.37</v>
          </cell>
          <cell r="K3421">
            <v>404.34</v>
          </cell>
          <cell r="L3421">
            <v>413.96</v>
          </cell>
          <cell r="M3421">
            <v>424.89</v>
          </cell>
          <cell r="N3421">
            <v>436.39</v>
          </cell>
          <cell r="O3421">
            <v>450.82</v>
          </cell>
          <cell r="P3421">
            <v>464.07</v>
          </cell>
          <cell r="Q3421">
            <v>476.67</v>
          </cell>
          <cell r="R3421">
            <v>489.2</v>
          </cell>
          <cell r="S3421">
            <v>504.36</v>
          </cell>
          <cell r="T3421">
            <v>520.42999999999995</v>
          </cell>
          <cell r="U3421">
            <v>539.02</v>
          </cell>
          <cell r="V3421">
            <v>558.29999999999995</v>
          </cell>
          <cell r="W3421">
            <v>577.30999999999995</v>
          </cell>
          <cell r="X3421">
            <v>594.78</v>
          </cell>
          <cell r="Y3421">
            <v>612.59</v>
          </cell>
          <cell r="Z3421">
            <v>631.46</v>
          </cell>
          <cell r="AA3421">
            <v>649.76</v>
          </cell>
          <cell r="AB3421">
            <v>665.77</v>
          </cell>
          <cell r="AC3421">
            <v>682.03</v>
          </cell>
          <cell r="AD3421">
            <v>701.17</v>
          </cell>
          <cell r="AE3421">
            <v>721.94</v>
          </cell>
          <cell r="AF3421">
            <v>743.81</v>
          </cell>
          <cell r="AG3421">
            <v>765.28</v>
          </cell>
          <cell r="AH3421">
            <v>762.55</v>
          </cell>
          <cell r="AI3421">
            <v>757.02</v>
          </cell>
          <cell r="AJ3421">
            <v>754.02</v>
          </cell>
          <cell r="AK3421">
            <v>749.67</v>
          </cell>
        </row>
        <row r="3422">
          <cell r="A3422" t="str">
            <v>SDGbaseTRAv2_UrbAS_BAUv5QINVXcbsrv</v>
          </cell>
          <cell r="B3422" t="str">
            <v>SIclos6_GOVclos11</v>
          </cell>
          <cell r="C3422" t="str">
            <v>SDGbaseTRAv2_UrbAS_BAUv5</v>
          </cell>
          <cell r="D3422" t="str">
            <v>QINVX</v>
          </cell>
          <cell r="E3422" t="str">
            <v>cbsrv</v>
          </cell>
          <cell r="F3422">
            <v>61.78</v>
          </cell>
          <cell r="G3422">
            <v>56.3</v>
          </cell>
          <cell r="H3422">
            <v>57.95</v>
          </cell>
          <cell r="I3422">
            <v>59.36</v>
          </cell>
          <cell r="J3422">
            <v>60.42</v>
          </cell>
          <cell r="K3422">
            <v>61.64</v>
          </cell>
          <cell r="L3422">
            <v>63.11</v>
          </cell>
          <cell r="M3422">
            <v>64.77</v>
          </cell>
          <cell r="N3422">
            <v>66.52</v>
          </cell>
          <cell r="O3422">
            <v>68.72</v>
          </cell>
          <cell r="P3422">
            <v>70.75</v>
          </cell>
          <cell r="Q3422">
            <v>72.67</v>
          </cell>
          <cell r="R3422">
            <v>74.58</v>
          </cell>
          <cell r="S3422">
            <v>76.89</v>
          </cell>
          <cell r="T3422">
            <v>79.34</v>
          </cell>
          <cell r="U3422">
            <v>82.17</v>
          </cell>
          <cell r="V3422">
            <v>85.11</v>
          </cell>
          <cell r="W3422">
            <v>88.01</v>
          </cell>
          <cell r="X3422">
            <v>90.67</v>
          </cell>
          <cell r="Y3422">
            <v>93.39</v>
          </cell>
          <cell r="Z3422">
            <v>96.26</v>
          </cell>
          <cell r="AA3422">
            <v>99.05</v>
          </cell>
          <cell r="AB3422">
            <v>101.49</v>
          </cell>
          <cell r="AC3422">
            <v>103.97</v>
          </cell>
          <cell r="AD3422">
            <v>106.89</v>
          </cell>
          <cell r="AE3422">
            <v>110.06</v>
          </cell>
          <cell r="AF3422">
            <v>113.39</v>
          </cell>
          <cell r="AG3422">
            <v>116.66</v>
          </cell>
          <cell r="AH3422">
            <v>116.25</v>
          </cell>
          <cell r="AI3422">
            <v>115.4</v>
          </cell>
          <cell r="AJ3422">
            <v>114.95</v>
          </cell>
          <cell r="AK3422">
            <v>114.28</v>
          </cell>
        </row>
        <row r="3423">
          <cell r="A3423" t="str">
            <v>SDGbaseTRAv2_UrbAS_BAUv5QINVXcimpt</v>
          </cell>
          <cell r="B3423" t="str">
            <v>SIclos6_GOVclos11</v>
          </cell>
          <cell r="C3423" t="str">
            <v>SDGbaseTRAv2_UrbAS_BAUv5</v>
          </cell>
          <cell r="D3423" t="str">
            <v>QINVX</v>
          </cell>
          <cell r="E3423" t="str">
            <v>cimpt</v>
          </cell>
          <cell r="F3423">
            <v>2.82</v>
          </cell>
          <cell r="G3423">
            <v>2.82</v>
          </cell>
          <cell r="H3423">
            <v>2.82</v>
          </cell>
          <cell r="I3423">
            <v>2.82</v>
          </cell>
          <cell r="J3423">
            <v>2.82</v>
          </cell>
          <cell r="K3423">
            <v>2.82</v>
          </cell>
          <cell r="L3423">
            <v>2.82</v>
          </cell>
          <cell r="M3423">
            <v>2.82</v>
          </cell>
          <cell r="N3423">
            <v>2.82</v>
          </cell>
          <cell r="O3423">
            <v>2.82</v>
          </cell>
          <cell r="P3423">
            <v>2.82</v>
          </cell>
          <cell r="Q3423">
            <v>2.82</v>
          </cell>
          <cell r="R3423">
            <v>2.82</v>
          </cell>
          <cell r="S3423">
            <v>2.82</v>
          </cell>
          <cell r="T3423">
            <v>2.82</v>
          </cell>
          <cell r="U3423">
            <v>2.82</v>
          </cell>
          <cell r="V3423">
            <v>2.82</v>
          </cell>
          <cell r="W3423">
            <v>2.82</v>
          </cell>
          <cell r="X3423">
            <v>2.82</v>
          </cell>
          <cell r="Y3423">
            <v>2.82</v>
          </cell>
          <cell r="Z3423">
            <v>2.82</v>
          </cell>
          <cell r="AA3423">
            <v>2.82</v>
          </cell>
          <cell r="AB3423">
            <v>2.82</v>
          </cell>
          <cell r="AC3423">
            <v>2.82</v>
          </cell>
          <cell r="AD3423">
            <v>2.82</v>
          </cell>
          <cell r="AE3423">
            <v>2.82</v>
          </cell>
          <cell r="AF3423">
            <v>2.82</v>
          </cell>
          <cell r="AG3423">
            <v>2.82</v>
          </cell>
          <cell r="AH3423">
            <v>2.82</v>
          </cell>
          <cell r="AI3423">
            <v>2.82</v>
          </cell>
          <cell r="AJ3423">
            <v>2.82</v>
          </cell>
          <cell r="AK3423">
            <v>2.82</v>
          </cell>
        </row>
        <row r="3424">
          <cell r="A3424" t="str">
            <v>SDGbaseTRAv2_UrbAS_BAUv5PQXcawhe</v>
          </cell>
          <cell r="B3424" t="str">
            <v>SIclos6_GOVclos11</v>
          </cell>
          <cell r="C3424" t="str">
            <v>SDGbaseTRAv2_UrbAS_BAUv5</v>
          </cell>
          <cell r="D3424" t="str">
            <v>PQX</v>
          </cell>
          <cell r="E3424" t="str">
            <v>cawhe</v>
          </cell>
          <cell r="F3424">
            <v>1.05</v>
          </cell>
          <cell r="G3424">
            <v>1.06</v>
          </cell>
          <cell r="H3424">
            <v>1.06</v>
          </cell>
          <cell r="I3424">
            <v>1.06</v>
          </cell>
          <cell r="J3424">
            <v>1.07</v>
          </cell>
          <cell r="K3424">
            <v>1.07</v>
          </cell>
          <cell r="L3424">
            <v>1.07</v>
          </cell>
          <cell r="M3424">
            <v>1.07</v>
          </cell>
          <cell r="N3424">
            <v>1.07</v>
          </cell>
          <cell r="O3424">
            <v>1.0900000000000001</v>
          </cell>
          <cell r="P3424">
            <v>1.1000000000000001</v>
          </cell>
          <cell r="Q3424">
            <v>1.1000000000000001</v>
          </cell>
          <cell r="R3424">
            <v>1.1000000000000001</v>
          </cell>
          <cell r="S3424">
            <v>1.1000000000000001</v>
          </cell>
          <cell r="T3424">
            <v>1.1000000000000001</v>
          </cell>
          <cell r="U3424">
            <v>1.1000000000000001</v>
          </cell>
          <cell r="V3424">
            <v>1.1000000000000001</v>
          </cell>
          <cell r="W3424">
            <v>1.1000000000000001</v>
          </cell>
          <cell r="X3424">
            <v>1.1000000000000001</v>
          </cell>
          <cell r="Y3424">
            <v>1.1000000000000001</v>
          </cell>
          <cell r="Z3424">
            <v>1.1000000000000001</v>
          </cell>
          <cell r="AA3424">
            <v>1.1000000000000001</v>
          </cell>
          <cell r="AB3424">
            <v>1.1000000000000001</v>
          </cell>
          <cell r="AC3424">
            <v>1.1000000000000001</v>
          </cell>
          <cell r="AD3424">
            <v>1.1100000000000001</v>
          </cell>
          <cell r="AE3424">
            <v>1.1000000000000001</v>
          </cell>
          <cell r="AF3424">
            <v>1.1000000000000001</v>
          </cell>
          <cell r="AG3424">
            <v>1.1000000000000001</v>
          </cell>
          <cell r="AH3424">
            <v>1.1000000000000001</v>
          </cell>
          <cell r="AI3424">
            <v>1.0900000000000001</v>
          </cell>
          <cell r="AJ3424">
            <v>1.08</v>
          </cell>
          <cell r="AK3424">
            <v>1.07</v>
          </cell>
        </row>
        <row r="3425">
          <cell r="A3425" t="str">
            <v>SDGbaseTRAv2_UrbAS_BAUv5PQXcamai</v>
          </cell>
          <cell r="B3425" t="str">
            <v>SIclos6_GOVclos11</v>
          </cell>
          <cell r="C3425" t="str">
            <v>SDGbaseTRAv2_UrbAS_BAUv5</v>
          </cell>
          <cell r="D3425" t="str">
            <v>PQX</v>
          </cell>
          <cell r="E3425" t="str">
            <v>camai</v>
          </cell>
          <cell r="F3425">
            <v>1.1000000000000001</v>
          </cell>
          <cell r="G3425">
            <v>1.08</v>
          </cell>
          <cell r="H3425">
            <v>1.08</v>
          </cell>
          <cell r="I3425">
            <v>1.0900000000000001</v>
          </cell>
          <cell r="J3425">
            <v>1.1000000000000001</v>
          </cell>
          <cell r="K3425">
            <v>1.0900000000000001</v>
          </cell>
          <cell r="L3425">
            <v>1.0900000000000001</v>
          </cell>
          <cell r="M3425">
            <v>1.0900000000000001</v>
          </cell>
          <cell r="N3425">
            <v>1.0900000000000001</v>
          </cell>
          <cell r="O3425">
            <v>1.1000000000000001</v>
          </cell>
          <cell r="P3425">
            <v>1.1000000000000001</v>
          </cell>
          <cell r="Q3425">
            <v>1.0900000000000001</v>
          </cell>
          <cell r="R3425">
            <v>1.0900000000000001</v>
          </cell>
          <cell r="S3425">
            <v>1.08</v>
          </cell>
          <cell r="T3425">
            <v>1.08</v>
          </cell>
          <cell r="U3425">
            <v>1.08</v>
          </cell>
          <cell r="V3425">
            <v>1.07</v>
          </cell>
          <cell r="W3425">
            <v>1.06</v>
          </cell>
          <cell r="X3425">
            <v>1.06</v>
          </cell>
          <cell r="Y3425">
            <v>1.06</v>
          </cell>
          <cell r="Z3425">
            <v>1.05</v>
          </cell>
          <cell r="AA3425">
            <v>1.05</v>
          </cell>
          <cell r="AB3425">
            <v>1.06</v>
          </cell>
          <cell r="AC3425">
            <v>1.05</v>
          </cell>
          <cell r="AD3425">
            <v>1.05</v>
          </cell>
          <cell r="AE3425">
            <v>1.05</v>
          </cell>
          <cell r="AF3425">
            <v>1.05</v>
          </cell>
          <cell r="AG3425">
            <v>1.04</v>
          </cell>
          <cell r="AH3425">
            <v>1.02</v>
          </cell>
          <cell r="AI3425">
            <v>1</v>
          </cell>
          <cell r="AJ3425">
            <v>0.99</v>
          </cell>
          <cell r="AK3425">
            <v>0.98</v>
          </cell>
        </row>
        <row r="3426">
          <cell r="A3426" t="str">
            <v>SDGbaseTRAv2_UrbAS_BAUv5PQXcaoce</v>
          </cell>
          <cell r="B3426" t="str">
            <v>SIclos6_GOVclos11</v>
          </cell>
          <cell r="C3426" t="str">
            <v>SDGbaseTRAv2_UrbAS_BAUv5</v>
          </cell>
          <cell r="D3426" t="str">
            <v>PQX</v>
          </cell>
          <cell r="E3426" t="str">
            <v>caoce</v>
          </cell>
          <cell r="F3426">
            <v>1.0900000000000001</v>
          </cell>
          <cell r="G3426">
            <v>1.06</v>
          </cell>
          <cell r="H3426">
            <v>1.07</v>
          </cell>
          <cell r="I3426">
            <v>1.0900000000000001</v>
          </cell>
          <cell r="J3426">
            <v>1.1000000000000001</v>
          </cell>
          <cell r="K3426">
            <v>1.1000000000000001</v>
          </cell>
          <cell r="L3426">
            <v>1.1000000000000001</v>
          </cell>
          <cell r="M3426">
            <v>1.1100000000000001</v>
          </cell>
          <cell r="N3426">
            <v>1.1100000000000001</v>
          </cell>
          <cell r="O3426">
            <v>1.1399999999999999</v>
          </cell>
          <cell r="P3426">
            <v>1.1399999999999999</v>
          </cell>
          <cell r="Q3426">
            <v>1.1399999999999999</v>
          </cell>
          <cell r="R3426">
            <v>1.1399999999999999</v>
          </cell>
          <cell r="S3426">
            <v>1.1399999999999999</v>
          </cell>
          <cell r="T3426">
            <v>1.1399999999999999</v>
          </cell>
          <cell r="U3426">
            <v>1.1399999999999999</v>
          </cell>
          <cell r="V3426">
            <v>1.1399999999999999</v>
          </cell>
          <cell r="W3426">
            <v>1.1399999999999999</v>
          </cell>
          <cell r="X3426">
            <v>1.1399999999999999</v>
          </cell>
          <cell r="Y3426">
            <v>1.1399999999999999</v>
          </cell>
          <cell r="Z3426">
            <v>1.1399999999999999</v>
          </cell>
          <cell r="AA3426">
            <v>1.1399999999999999</v>
          </cell>
          <cell r="AB3426">
            <v>1.1599999999999999</v>
          </cell>
          <cell r="AC3426">
            <v>1.1599999999999999</v>
          </cell>
          <cell r="AD3426">
            <v>1.1599999999999999</v>
          </cell>
          <cell r="AE3426">
            <v>1.1599999999999999</v>
          </cell>
          <cell r="AF3426">
            <v>1.1599999999999999</v>
          </cell>
          <cell r="AG3426">
            <v>1.1599999999999999</v>
          </cell>
          <cell r="AH3426">
            <v>1.1399999999999999</v>
          </cell>
          <cell r="AI3426">
            <v>1.1299999999999999</v>
          </cell>
          <cell r="AJ3426">
            <v>1.1100000000000001</v>
          </cell>
          <cell r="AK3426">
            <v>1.1000000000000001</v>
          </cell>
        </row>
        <row r="3427">
          <cell r="A3427" t="str">
            <v>SDGbaseTRAv2_UrbAS_BAUv5PQXcaveg</v>
          </cell>
          <cell r="B3427" t="str">
            <v>SIclos6_GOVclos11</v>
          </cell>
          <cell r="C3427" t="str">
            <v>SDGbaseTRAv2_UrbAS_BAUv5</v>
          </cell>
          <cell r="D3427" t="str">
            <v>PQX</v>
          </cell>
          <cell r="E3427" t="str">
            <v>caveg</v>
          </cell>
          <cell r="F3427">
            <v>1.1000000000000001</v>
          </cell>
          <cell r="G3427">
            <v>1.1200000000000001</v>
          </cell>
          <cell r="H3427">
            <v>1.1200000000000001</v>
          </cell>
          <cell r="I3427">
            <v>1.1200000000000001</v>
          </cell>
          <cell r="J3427">
            <v>1.1200000000000001</v>
          </cell>
          <cell r="K3427">
            <v>1.1100000000000001</v>
          </cell>
          <cell r="L3427">
            <v>1.1100000000000001</v>
          </cell>
          <cell r="M3427">
            <v>1.1100000000000001</v>
          </cell>
          <cell r="N3427">
            <v>1.1100000000000001</v>
          </cell>
          <cell r="O3427">
            <v>1.1100000000000001</v>
          </cell>
          <cell r="P3427">
            <v>1.1100000000000001</v>
          </cell>
          <cell r="Q3427">
            <v>1.1100000000000001</v>
          </cell>
          <cell r="R3427">
            <v>1.1100000000000001</v>
          </cell>
          <cell r="S3427">
            <v>1.1100000000000001</v>
          </cell>
          <cell r="T3427">
            <v>1.1100000000000001</v>
          </cell>
          <cell r="U3427">
            <v>1.1100000000000001</v>
          </cell>
          <cell r="V3427">
            <v>1.1100000000000001</v>
          </cell>
          <cell r="W3427">
            <v>1.1100000000000001</v>
          </cell>
          <cell r="X3427">
            <v>1.1100000000000001</v>
          </cell>
          <cell r="Y3427">
            <v>1.1000000000000001</v>
          </cell>
          <cell r="Z3427">
            <v>1.1000000000000001</v>
          </cell>
          <cell r="AA3427">
            <v>1.1000000000000001</v>
          </cell>
          <cell r="AB3427">
            <v>1.1000000000000001</v>
          </cell>
          <cell r="AC3427">
            <v>1.1000000000000001</v>
          </cell>
          <cell r="AD3427">
            <v>1.0900000000000001</v>
          </cell>
          <cell r="AE3427">
            <v>1.0900000000000001</v>
          </cell>
          <cell r="AF3427">
            <v>1.0900000000000001</v>
          </cell>
          <cell r="AG3427">
            <v>1.0900000000000001</v>
          </cell>
          <cell r="AH3427">
            <v>1.0900000000000001</v>
          </cell>
          <cell r="AI3427">
            <v>1.0900000000000001</v>
          </cell>
          <cell r="AJ3427">
            <v>1.0900000000000001</v>
          </cell>
          <cell r="AK3427">
            <v>1.0900000000000001</v>
          </cell>
        </row>
        <row r="3428">
          <cell r="A3428" t="str">
            <v>SDGbaseTRAv2_UrbAS_BAUv5PQXcaofr</v>
          </cell>
          <cell r="B3428" t="str">
            <v>SIclos6_GOVclos11</v>
          </cell>
          <cell r="C3428" t="str">
            <v>SDGbaseTRAv2_UrbAS_BAUv5</v>
          </cell>
          <cell r="D3428" t="str">
            <v>PQX</v>
          </cell>
          <cell r="E3428" t="str">
            <v>caofr</v>
          </cell>
          <cell r="F3428">
            <v>1.1000000000000001</v>
          </cell>
          <cell r="G3428">
            <v>1.1100000000000001</v>
          </cell>
          <cell r="H3428">
            <v>1.1000000000000001</v>
          </cell>
          <cell r="I3428">
            <v>1.1000000000000001</v>
          </cell>
          <cell r="J3428">
            <v>1.0900000000000001</v>
          </cell>
          <cell r="K3428">
            <v>1.0900000000000001</v>
          </cell>
          <cell r="L3428">
            <v>1.08</v>
          </cell>
          <cell r="M3428">
            <v>1.08</v>
          </cell>
          <cell r="N3428">
            <v>1.07</v>
          </cell>
          <cell r="O3428">
            <v>1.05</v>
          </cell>
          <cell r="P3428">
            <v>1.05</v>
          </cell>
          <cell r="Q3428">
            <v>1.05</v>
          </cell>
          <cell r="R3428">
            <v>1.04</v>
          </cell>
          <cell r="S3428">
            <v>1.04</v>
          </cell>
          <cell r="T3428">
            <v>1.04</v>
          </cell>
          <cell r="U3428">
            <v>1.03</v>
          </cell>
          <cell r="V3428">
            <v>1.03</v>
          </cell>
          <cell r="W3428">
            <v>1.03</v>
          </cell>
          <cell r="X3428">
            <v>1.03</v>
          </cell>
          <cell r="Y3428">
            <v>1.02</v>
          </cell>
          <cell r="Z3428">
            <v>1.02</v>
          </cell>
          <cell r="AA3428">
            <v>1.02</v>
          </cell>
          <cell r="AB3428">
            <v>1.01</v>
          </cell>
          <cell r="AC3428">
            <v>1.01</v>
          </cell>
          <cell r="AD3428">
            <v>1</v>
          </cell>
          <cell r="AE3428">
            <v>1</v>
          </cell>
          <cell r="AF3428">
            <v>1</v>
          </cell>
          <cell r="AG3428">
            <v>1</v>
          </cell>
          <cell r="AH3428">
            <v>1</v>
          </cell>
          <cell r="AI3428">
            <v>1</v>
          </cell>
          <cell r="AJ3428">
            <v>1</v>
          </cell>
          <cell r="AK3428">
            <v>1</v>
          </cell>
        </row>
        <row r="3429">
          <cell r="A3429" t="str">
            <v>SDGbaseTRAv2_UrbAS_BAUv5PQXcagra</v>
          </cell>
          <cell r="B3429" t="str">
            <v>SIclos6_GOVclos11</v>
          </cell>
          <cell r="C3429" t="str">
            <v>SDGbaseTRAv2_UrbAS_BAUv5</v>
          </cell>
          <cell r="D3429" t="str">
            <v>PQX</v>
          </cell>
          <cell r="E3429" t="str">
            <v>cagra</v>
          </cell>
          <cell r="F3429">
            <v>1.1000000000000001</v>
          </cell>
          <cell r="G3429">
            <v>1.1399999999999999</v>
          </cell>
          <cell r="H3429">
            <v>1.1399999999999999</v>
          </cell>
          <cell r="I3429">
            <v>1.1399999999999999</v>
          </cell>
          <cell r="J3429">
            <v>1.1399999999999999</v>
          </cell>
          <cell r="K3429">
            <v>1.1399999999999999</v>
          </cell>
          <cell r="L3429">
            <v>1.1399999999999999</v>
          </cell>
          <cell r="M3429">
            <v>1.1499999999999999</v>
          </cell>
          <cell r="N3429">
            <v>1.1399999999999999</v>
          </cell>
          <cell r="O3429">
            <v>1.1299999999999999</v>
          </cell>
          <cell r="P3429">
            <v>1.1299999999999999</v>
          </cell>
          <cell r="Q3429">
            <v>1.1299999999999999</v>
          </cell>
          <cell r="R3429">
            <v>1.1299999999999999</v>
          </cell>
          <cell r="S3429">
            <v>1.1299999999999999</v>
          </cell>
          <cell r="T3429">
            <v>1.1299999999999999</v>
          </cell>
          <cell r="U3429">
            <v>1.1299999999999999</v>
          </cell>
          <cell r="V3429">
            <v>1.1299999999999999</v>
          </cell>
          <cell r="W3429">
            <v>1.1299999999999999</v>
          </cell>
          <cell r="X3429">
            <v>1.1299999999999999</v>
          </cell>
          <cell r="Y3429">
            <v>1.1299999999999999</v>
          </cell>
          <cell r="Z3429">
            <v>1.1299999999999999</v>
          </cell>
          <cell r="AA3429">
            <v>1.1299999999999999</v>
          </cell>
          <cell r="AB3429">
            <v>1.1299999999999999</v>
          </cell>
          <cell r="AC3429">
            <v>1.1299999999999999</v>
          </cell>
          <cell r="AD3429">
            <v>1.1200000000000001</v>
          </cell>
          <cell r="AE3429">
            <v>1.1200000000000001</v>
          </cell>
          <cell r="AF3429">
            <v>1.1200000000000001</v>
          </cell>
          <cell r="AG3429">
            <v>1.1299999999999999</v>
          </cell>
          <cell r="AH3429">
            <v>1.1299999999999999</v>
          </cell>
          <cell r="AI3429">
            <v>1.1299999999999999</v>
          </cell>
          <cell r="AJ3429">
            <v>1.1399999999999999</v>
          </cell>
          <cell r="AK3429">
            <v>1.1399999999999999</v>
          </cell>
        </row>
        <row r="3430">
          <cell r="A3430" t="str">
            <v>SDGbaseTRAv2_UrbAS_BAUv5PQXcaoil</v>
          </cell>
          <cell r="B3430" t="str">
            <v>SIclos6_GOVclos11</v>
          </cell>
          <cell r="C3430" t="str">
            <v>SDGbaseTRAv2_UrbAS_BAUv5</v>
          </cell>
          <cell r="D3430" t="str">
            <v>PQX</v>
          </cell>
          <cell r="E3430" t="str">
            <v>caoil</v>
          </cell>
          <cell r="F3430">
            <v>1.18</v>
          </cell>
          <cell r="G3430">
            <v>1.1399999999999999</v>
          </cell>
          <cell r="H3430">
            <v>1.1499999999999999</v>
          </cell>
          <cell r="I3430">
            <v>1.1599999999999999</v>
          </cell>
          <cell r="J3430">
            <v>1.17</v>
          </cell>
          <cell r="K3430">
            <v>1.1599999999999999</v>
          </cell>
          <cell r="L3430">
            <v>1.17</v>
          </cell>
          <cell r="M3430">
            <v>1.17</v>
          </cell>
          <cell r="N3430">
            <v>1.17</v>
          </cell>
          <cell r="O3430">
            <v>1.18</v>
          </cell>
          <cell r="P3430">
            <v>1.18</v>
          </cell>
          <cell r="Q3430">
            <v>1.18</v>
          </cell>
          <cell r="R3430">
            <v>1.18</v>
          </cell>
          <cell r="S3430">
            <v>1.19</v>
          </cell>
          <cell r="T3430">
            <v>1.19</v>
          </cell>
          <cell r="U3430">
            <v>1.19</v>
          </cell>
          <cell r="V3430">
            <v>1.19</v>
          </cell>
          <cell r="W3430">
            <v>1.19</v>
          </cell>
          <cell r="X3430">
            <v>1.19</v>
          </cell>
          <cell r="Y3430">
            <v>1.19</v>
          </cell>
          <cell r="Z3430">
            <v>1.2</v>
          </cell>
          <cell r="AA3430">
            <v>1.2</v>
          </cell>
          <cell r="AB3430">
            <v>1.2</v>
          </cell>
          <cell r="AC3430">
            <v>1.2</v>
          </cell>
          <cell r="AD3430">
            <v>1.2</v>
          </cell>
          <cell r="AE3430">
            <v>1.2</v>
          </cell>
          <cell r="AF3430">
            <v>1.21</v>
          </cell>
          <cell r="AG3430">
            <v>1.21</v>
          </cell>
          <cell r="AH3430">
            <v>1.19</v>
          </cell>
          <cell r="AI3430">
            <v>1.18</v>
          </cell>
          <cell r="AJ3430">
            <v>1.17</v>
          </cell>
          <cell r="AK3430">
            <v>1.1599999999999999</v>
          </cell>
        </row>
        <row r="3431">
          <cell r="A3431" t="str">
            <v>SDGbaseTRAv2_UrbAS_BAUv5PQXcatub</v>
          </cell>
          <cell r="B3431" t="str">
            <v>SIclos6_GOVclos11</v>
          </cell>
          <cell r="C3431" t="str">
            <v>SDGbaseTRAv2_UrbAS_BAUv5</v>
          </cell>
          <cell r="D3431" t="str">
            <v>PQX</v>
          </cell>
          <cell r="E3431" t="str">
            <v>catub</v>
          </cell>
          <cell r="F3431">
            <v>1.1100000000000001</v>
          </cell>
          <cell r="G3431">
            <v>1.1200000000000001</v>
          </cell>
          <cell r="H3431">
            <v>1.1200000000000001</v>
          </cell>
          <cell r="I3431">
            <v>1.1299999999999999</v>
          </cell>
          <cell r="J3431">
            <v>1.1299999999999999</v>
          </cell>
          <cell r="K3431">
            <v>1.1200000000000001</v>
          </cell>
          <cell r="L3431">
            <v>1.1200000000000001</v>
          </cell>
          <cell r="M3431">
            <v>1.1200000000000001</v>
          </cell>
          <cell r="N3431">
            <v>1.1200000000000001</v>
          </cell>
          <cell r="O3431">
            <v>1.1200000000000001</v>
          </cell>
          <cell r="P3431">
            <v>1.1200000000000001</v>
          </cell>
          <cell r="Q3431">
            <v>1.1200000000000001</v>
          </cell>
          <cell r="R3431">
            <v>1.1200000000000001</v>
          </cell>
          <cell r="S3431">
            <v>1.1200000000000001</v>
          </cell>
          <cell r="T3431">
            <v>1.1100000000000001</v>
          </cell>
          <cell r="U3431">
            <v>1.1100000000000001</v>
          </cell>
          <cell r="V3431">
            <v>1.1100000000000001</v>
          </cell>
          <cell r="W3431">
            <v>1.1100000000000001</v>
          </cell>
          <cell r="X3431">
            <v>1.1100000000000001</v>
          </cell>
          <cell r="Y3431">
            <v>1.1100000000000001</v>
          </cell>
          <cell r="Z3431">
            <v>1.1100000000000001</v>
          </cell>
          <cell r="AA3431">
            <v>1.1000000000000001</v>
          </cell>
          <cell r="AB3431">
            <v>1.1000000000000001</v>
          </cell>
          <cell r="AC3431">
            <v>1.1000000000000001</v>
          </cell>
          <cell r="AD3431">
            <v>1.1000000000000001</v>
          </cell>
          <cell r="AE3431">
            <v>1.1000000000000001</v>
          </cell>
          <cell r="AF3431">
            <v>1.1000000000000001</v>
          </cell>
          <cell r="AG3431">
            <v>1.1000000000000001</v>
          </cell>
          <cell r="AH3431">
            <v>1.1000000000000001</v>
          </cell>
          <cell r="AI3431">
            <v>1.1000000000000001</v>
          </cell>
          <cell r="AJ3431">
            <v>1.1000000000000001</v>
          </cell>
          <cell r="AK3431">
            <v>1.1100000000000001</v>
          </cell>
        </row>
        <row r="3432">
          <cell r="A3432" t="str">
            <v>SDGbaseTRAv2_UrbAS_BAUv5PQXcapul</v>
          </cell>
          <cell r="B3432" t="str">
            <v>SIclos6_GOVclos11</v>
          </cell>
          <cell r="C3432" t="str">
            <v>SDGbaseTRAv2_UrbAS_BAUv5</v>
          </cell>
          <cell r="D3432" t="str">
            <v>PQX</v>
          </cell>
          <cell r="E3432" t="str">
            <v>capul</v>
          </cell>
          <cell r="F3432">
            <v>1.06</v>
          </cell>
          <cell r="G3432">
            <v>1.06</v>
          </cell>
          <cell r="H3432">
            <v>1.06</v>
          </cell>
          <cell r="I3432">
            <v>1.06</v>
          </cell>
          <cell r="J3432">
            <v>1.06</v>
          </cell>
          <cell r="K3432">
            <v>1.06</v>
          </cell>
          <cell r="L3432">
            <v>1.06</v>
          </cell>
          <cell r="M3432">
            <v>1.06</v>
          </cell>
          <cell r="N3432">
            <v>1.06</v>
          </cell>
          <cell r="O3432">
            <v>1.08</v>
          </cell>
          <cell r="P3432">
            <v>1.08</v>
          </cell>
          <cell r="Q3432">
            <v>1.08</v>
          </cell>
          <cell r="R3432">
            <v>1.08</v>
          </cell>
          <cell r="S3432">
            <v>1.0900000000000001</v>
          </cell>
          <cell r="T3432">
            <v>1.0900000000000001</v>
          </cell>
          <cell r="U3432">
            <v>1.0900000000000001</v>
          </cell>
          <cell r="V3432">
            <v>1.08</v>
          </cell>
          <cell r="W3432">
            <v>1.08</v>
          </cell>
          <cell r="X3432">
            <v>1.08</v>
          </cell>
          <cell r="Y3432">
            <v>1.08</v>
          </cell>
          <cell r="Z3432">
            <v>1.08</v>
          </cell>
          <cell r="AA3432">
            <v>1.08</v>
          </cell>
          <cell r="AB3432">
            <v>1.08</v>
          </cell>
          <cell r="AC3432">
            <v>1.08</v>
          </cell>
          <cell r="AD3432">
            <v>1.08</v>
          </cell>
          <cell r="AE3432">
            <v>1.08</v>
          </cell>
          <cell r="AF3432">
            <v>1.08</v>
          </cell>
          <cell r="AG3432">
            <v>1.08</v>
          </cell>
          <cell r="AH3432">
            <v>1.08</v>
          </cell>
          <cell r="AI3432">
            <v>1.07</v>
          </cell>
          <cell r="AJ3432">
            <v>1.07</v>
          </cell>
          <cell r="AK3432">
            <v>1.06</v>
          </cell>
        </row>
        <row r="3433">
          <cell r="A3433" t="str">
            <v>SDGbaseTRAv2_UrbAS_BAUv5PQXcasug</v>
          </cell>
          <cell r="B3433" t="str">
            <v>SIclos6_GOVclos11</v>
          </cell>
          <cell r="C3433" t="str">
            <v>SDGbaseTRAv2_UrbAS_BAUv5</v>
          </cell>
          <cell r="D3433" t="str">
            <v>PQX</v>
          </cell>
          <cell r="E3433" t="str">
            <v>casug</v>
          </cell>
          <cell r="F3433">
            <v>1.17</v>
          </cell>
          <cell r="G3433">
            <v>1.17</v>
          </cell>
          <cell r="H3433">
            <v>1.1499999999999999</v>
          </cell>
          <cell r="I3433">
            <v>1.1499999999999999</v>
          </cell>
          <cell r="J3433">
            <v>1.1399999999999999</v>
          </cell>
          <cell r="K3433">
            <v>1.1299999999999999</v>
          </cell>
          <cell r="L3433">
            <v>1.1299999999999999</v>
          </cell>
          <cell r="M3433">
            <v>1.1299999999999999</v>
          </cell>
          <cell r="N3433">
            <v>1.1299999999999999</v>
          </cell>
          <cell r="O3433">
            <v>1.1299999999999999</v>
          </cell>
          <cell r="P3433">
            <v>1.1299999999999999</v>
          </cell>
          <cell r="Q3433">
            <v>1.1200000000000001</v>
          </cell>
          <cell r="R3433">
            <v>1.1200000000000001</v>
          </cell>
          <cell r="S3433">
            <v>1.1200000000000001</v>
          </cell>
          <cell r="T3433">
            <v>1.1200000000000001</v>
          </cell>
          <cell r="U3433">
            <v>1.1100000000000001</v>
          </cell>
          <cell r="V3433">
            <v>1.1100000000000001</v>
          </cell>
          <cell r="W3433">
            <v>1.1000000000000001</v>
          </cell>
          <cell r="X3433">
            <v>1.1000000000000001</v>
          </cell>
          <cell r="Y3433">
            <v>1.1000000000000001</v>
          </cell>
          <cell r="Z3433">
            <v>1.1000000000000001</v>
          </cell>
          <cell r="AA3433">
            <v>1.0900000000000001</v>
          </cell>
          <cell r="AB3433">
            <v>1.0900000000000001</v>
          </cell>
          <cell r="AC3433">
            <v>1.0900000000000001</v>
          </cell>
          <cell r="AD3433">
            <v>1.08</v>
          </cell>
          <cell r="AE3433">
            <v>1.08</v>
          </cell>
          <cell r="AF3433">
            <v>1.08</v>
          </cell>
          <cell r="AG3433">
            <v>1.07</v>
          </cell>
          <cell r="AH3433">
            <v>1.07</v>
          </cell>
          <cell r="AI3433">
            <v>1.06</v>
          </cell>
          <cell r="AJ3433">
            <v>1.06</v>
          </cell>
          <cell r="AK3433">
            <v>1.05</v>
          </cell>
        </row>
        <row r="3434">
          <cell r="A3434" t="str">
            <v>SDGbaseTRAv2_UrbAS_BAUv5PQXcaoth</v>
          </cell>
          <cell r="B3434" t="str">
            <v>SIclos6_GOVclos11</v>
          </cell>
          <cell r="C3434" t="str">
            <v>SDGbaseTRAv2_UrbAS_BAUv5</v>
          </cell>
          <cell r="D3434" t="str">
            <v>PQX</v>
          </cell>
          <cell r="E3434" t="str">
            <v>caoth</v>
          </cell>
          <cell r="F3434">
            <v>1.1399999999999999</v>
          </cell>
          <cell r="G3434">
            <v>1.0900000000000001</v>
          </cell>
          <cell r="H3434">
            <v>1.1100000000000001</v>
          </cell>
          <cell r="I3434">
            <v>1.1200000000000001</v>
          </cell>
          <cell r="J3434">
            <v>1.1299999999999999</v>
          </cell>
          <cell r="K3434">
            <v>1.1499999999999999</v>
          </cell>
          <cell r="L3434">
            <v>1.1599999999999999</v>
          </cell>
          <cell r="M3434">
            <v>1.18</v>
          </cell>
          <cell r="N3434">
            <v>1.2</v>
          </cell>
          <cell r="O3434">
            <v>1.26</v>
          </cell>
          <cell r="P3434">
            <v>1.28</v>
          </cell>
          <cell r="Q3434">
            <v>1.29</v>
          </cell>
          <cell r="R3434">
            <v>1.3</v>
          </cell>
          <cell r="S3434">
            <v>1.31</v>
          </cell>
          <cell r="T3434">
            <v>1.33</v>
          </cell>
          <cell r="U3434">
            <v>1.35</v>
          </cell>
          <cell r="V3434">
            <v>1.36</v>
          </cell>
          <cell r="W3434">
            <v>1.39</v>
          </cell>
          <cell r="X3434">
            <v>1.41</v>
          </cell>
          <cell r="Y3434">
            <v>1.43</v>
          </cell>
          <cell r="Z3434">
            <v>1.45</v>
          </cell>
          <cell r="AA3434">
            <v>1.47</v>
          </cell>
          <cell r="AB3434">
            <v>1.5</v>
          </cell>
          <cell r="AC3434">
            <v>1.51</v>
          </cell>
          <cell r="AD3434">
            <v>1.53</v>
          </cell>
          <cell r="AE3434">
            <v>1.54</v>
          </cell>
          <cell r="AF3434">
            <v>1.56</v>
          </cell>
          <cell r="AG3434">
            <v>1.57</v>
          </cell>
          <cell r="AH3434">
            <v>1.54</v>
          </cell>
          <cell r="AI3434">
            <v>1.5</v>
          </cell>
          <cell r="AJ3434">
            <v>1.47</v>
          </cell>
          <cell r="AK3434">
            <v>1.43</v>
          </cell>
        </row>
        <row r="3435">
          <cell r="A3435" t="str">
            <v>SDGbaseTRAv2_UrbAS_BAUv5PQXclani</v>
          </cell>
          <cell r="B3435" t="str">
            <v>SIclos6_GOVclos11</v>
          </cell>
          <cell r="C3435" t="str">
            <v>SDGbaseTRAv2_UrbAS_BAUv5</v>
          </cell>
          <cell r="D3435" t="str">
            <v>PQX</v>
          </cell>
          <cell r="E3435" t="str">
            <v>clani</v>
          </cell>
          <cell r="F3435">
            <v>1.23</v>
          </cell>
          <cell r="G3435">
            <v>1.1200000000000001</v>
          </cell>
          <cell r="H3435">
            <v>1.1599999999999999</v>
          </cell>
          <cell r="I3435">
            <v>1.17</v>
          </cell>
          <cell r="J3435">
            <v>1.18</v>
          </cell>
          <cell r="K3435">
            <v>1.19</v>
          </cell>
          <cell r="L3435">
            <v>1.19</v>
          </cell>
          <cell r="M3435">
            <v>1.19</v>
          </cell>
          <cell r="N3435">
            <v>1.19</v>
          </cell>
          <cell r="O3435">
            <v>1.21</v>
          </cell>
          <cell r="P3435">
            <v>1.2</v>
          </cell>
          <cell r="Q3435">
            <v>1.2</v>
          </cell>
          <cell r="R3435">
            <v>1.2</v>
          </cell>
          <cell r="S3435">
            <v>1.2</v>
          </cell>
          <cell r="T3435">
            <v>1.2</v>
          </cell>
          <cell r="U3435">
            <v>1.2</v>
          </cell>
          <cell r="V3435">
            <v>1.2</v>
          </cell>
          <cell r="W3435">
            <v>1.21</v>
          </cell>
          <cell r="X3435">
            <v>1.21</v>
          </cell>
          <cell r="Y3435">
            <v>1.21</v>
          </cell>
          <cell r="Z3435">
            <v>1.21</v>
          </cell>
          <cell r="AA3435">
            <v>1.21</v>
          </cell>
          <cell r="AB3435">
            <v>1.21</v>
          </cell>
          <cell r="AC3435">
            <v>1.21</v>
          </cell>
          <cell r="AD3435">
            <v>1.21</v>
          </cell>
          <cell r="AE3435">
            <v>1.21</v>
          </cell>
          <cell r="AF3435">
            <v>1.21</v>
          </cell>
          <cell r="AG3435">
            <v>1.21</v>
          </cell>
          <cell r="AH3435">
            <v>1.23</v>
          </cell>
          <cell r="AI3435">
            <v>1.24</v>
          </cell>
          <cell r="AJ3435">
            <v>1.25</v>
          </cell>
          <cell r="AK3435">
            <v>1.25</v>
          </cell>
        </row>
        <row r="3436">
          <cell r="A3436" t="str">
            <v>SDGbaseTRAv2_UrbAS_BAUv5PQXcfore</v>
          </cell>
          <cell r="B3436" t="str">
            <v>SIclos6_GOVclos11</v>
          </cell>
          <cell r="C3436" t="str">
            <v>SDGbaseTRAv2_UrbAS_BAUv5</v>
          </cell>
          <cell r="D3436" t="str">
            <v>PQX</v>
          </cell>
          <cell r="E3436" t="str">
            <v>cfore</v>
          </cell>
          <cell r="F3436">
            <v>1.1499999999999999</v>
          </cell>
          <cell r="G3436">
            <v>1.1499999999999999</v>
          </cell>
          <cell r="H3436">
            <v>1.1399999999999999</v>
          </cell>
          <cell r="I3436">
            <v>1.1499999999999999</v>
          </cell>
          <cell r="J3436">
            <v>1.1499999999999999</v>
          </cell>
          <cell r="K3436">
            <v>1.1399999999999999</v>
          </cell>
          <cell r="L3436">
            <v>1.1399999999999999</v>
          </cell>
          <cell r="M3436">
            <v>1.1399999999999999</v>
          </cell>
          <cell r="N3436">
            <v>1.1399999999999999</v>
          </cell>
          <cell r="O3436">
            <v>1.1399999999999999</v>
          </cell>
          <cell r="P3436">
            <v>1.1399999999999999</v>
          </cell>
          <cell r="Q3436">
            <v>1.1399999999999999</v>
          </cell>
          <cell r="R3436">
            <v>1.1399999999999999</v>
          </cell>
          <cell r="S3436">
            <v>1.1399999999999999</v>
          </cell>
          <cell r="T3436">
            <v>1.1399999999999999</v>
          </cell>
          <cell r="U3436">
            <v>1.1399999999999999</v>
          </cell>
          <cell r="V3436">
            <v>1.1399999999999999</v>
          </cell>
          <cell r="W3436">
            <v>1.1399999999999999</v>
          </cell>
          <cell r="X3436">
            <v>1.1399999999999999</v>
          </cell>
          <cell r="Y3436">
            <v>1.1399999999999999</v>
          </cell>
          <cell r="Z3436">
            <v>1.1399999999999999</v>
          </cell>
          <cell r="AA3436">
            <v>1.1399999999999999</v>
          </cell>
          <cell r="AB3436">
            <v>1.1399999999999999</v>
          </cell>
          <cell r="AC3436">
            <v>1.1299999999999999</v>
          </cell>
          <cell r="AD3436">
            <v>1.1299999999999999</v>
          </cell>
          <cell r="AE3436">
            <v>1.1299999999999999</v>
          </cell>
          <cell r="AF3436">
            <v>1.1299999999999999</v>
          </cell>
          <cell r="AG3436">
            <v>1.1299999999999999</v>
          </cell>
          <cell r="AH3436">
            <v>1.1299999999999999</v>
          </cell>
          <cell r="AI3436">
            <v>1.1399999999999999</v>
          </cell>
          <cell r="AJ3436">
            <v>1.1399999999999999</v>
          </cell>
          <cell r="AK3436">
            <v>1.1499999999999999</v>
          </cell>
        </row>
        <row r="3437">
          <cell r="A3437" t="str">
            <v>SDGbaseTRAv2_UrbAS_BAUv5PQXcfish</v>
          </cell>
          <cell r="B3437" t="str">
            <v>SIclos6_GOVclos11</v>
          </cell>
          <cell r="C3437" t="str">
            <v>SDGbaseTRAv2_UrbAS_BAUv5</v>
          </cell>
          <cell r="D3437" t="str">
            <v>PQX</v>
          </cell>
          <cell r="E3437" t="str">
            <v>cfish</v>
          </cell>
          <cell r="F3437">
            <v>1.27</v>
          </cell>
          <cell r="G3437">
            <v>1.2</v>
          </cell>
          <cell r="H3437">
            <v>1.2</v>
          </cell>
          <cell r="I3437">
            <v>1.19</v>
          </cell>
          <cell r="J3437">
            <v>1.19</v>
          </cell>
          <cell r="K3437">
            <v>1.19</v>
          </cell>
          <cell r="L3437">
            <v>1.19</v>
          </cell>
          <cell r="M3437">
            <v>1.19</v>
          </cell>
          <cell r="N3437">
            <v>1.18</v>
          </cell>
          <cell r="O3437">
            <v>1.2</v>
          </cell>
          <cell r="P3437">
            <v>1.2</v>
          </cell>
          <cell r="Q3437">
            <v>1.19</v>
          </cell>
          <cell r="R3437">
            <v>1.19</v>
          </cell>
          <cell r="S3437">
            <v>1.19</v>
          </cell>
          <cell r="T3437">
            <v>1.19</v>
          </cell>
          <cell r="U3437">
            <v>1.19</v>
          </cell>
          <cell r="V3437">
            <v>1.19</v>
          </cell>
          <cell r="W3437">
            <v>1.19</v>
          </cell>
          <cell r="X3437">
            <v>1.19</v>
          </cell>
          <cell r="Y3437">
            <v>1.19</v>
          </cell>
          <cell r="Z3437">
            <v>1.19</v>
          </cell>
          <cell r="AA3437">
            <v>1.19</v>
          </cell>
          <cell r="AB3437">
            <v>1.2</v>
          </cell>
          <cell r="AC3437">
            <v>1.2</v>
          </cell>
          <cell r="AD3437">
            <v>1.2</v>
          </cell>
          <cell r="AE3437">
            <v>1.2</v>
          </cell>
          <cell r="AF3437">
            <v>1.2</v>
          </cell>
          <cell r="AG3437">
            <v>1.2</v>
          </cell>
          <cell r="AH3437">
            <v>1.21</v>
          </cell>
          <cell r="AI3437">
            <v>1.21</v>
          </cell>
          <cell r="AJ3437">
            <v>1.21</v>
          </cell>
          <cell r="AK3437">
            <v>1.22</v>
          </cell>
        </row>
        <row r="3438">
          <cell r="A3438" t="str">
            <v>SDGbaseTRAv2_UrbAS_BAUv5PQXccoal-low</v>
          </cell>
          <cell r="B3438" t="str">
            <v>SIclos6_GOVclos11</v>
          </cell>
          <cell r="C3438" t="str">
            <v>SDGbaseTRAv2_UrbAS_BAUv5</v>
          </cell>
          <cell r="D3438" t="str">
            <v>PQX</v>
          </cell>
          <cell r="E3438" t="str">
            <v>ccoal-low</v>
          </cell>
          <cell r="F3438">
            <v>0.02</v>
          </cell>
          <cell r="G3438">
            <v>0.02</v>
          </cell>
          <cell r="H3438">
            <v>0.02</v>
          </cell>
          <cell r="I3438">
            <v>0.02</v>
          </cell>
          <cell r="J3438">
            <v>0.02</v>
          </cell>
          <cell r="K3438">
            <v>0.02</v>
          </cell>
          <cell r="L3438">
            <v>0.02</v>
          </cell>
          <cell r="M3438">
            <v>0.02</v>
          </cell>
          <cell r="N3438">
            <v>0.02</v>
          </cell>
          <cell r="O3438">
            <v>0.02</v>
          </cell>
          <cell r="P3438">
            <v>0.02</v>
          </cell>
          <cell r="Q3438">
            <v>0.02</v>
          </cell>
          <cell r="R3438">
            <v>0.02</v>
          </cell>
          <cell r="S3438">
            <v>0.02</v>
          </cell>
          <cell r="T3438">
            <v>0.02</v>
          </cell>
          <cell r="U3438">
            <v>0.02</v>
          </cell>
          <cell r="V3438">
            <v>0.02</v>
          </cell>
          <cell r="W3438">
            <v>0.02</v>
          </cell>
          <cell r="X3438">
            <v>0.02</v>
          </cell>
          <cell r="Y3438">
            <v>0.02</v>
          </cell>
          <cell r="Z3438">
            <v>0.02</v>
          </cell>
          <cell r="AA3438">
            <v>0.02</v>
          </cell>
          <cell r="AB3438">
            <v>0.02</v>
          </cell>
          <cell r="AC3438">
            <v>0.02</v>
          </cell>
          <cell r="AD3438">
            <v>0.02</v>
          </cell>
          <cell r="AE3438">
            <v>0.02</v>
          </cell>
          <cell r="AF3438">
            <v>0.02</v>
          </cell>
          <cell r="AG3438">
            <v>0.02</v>
          </cell>
          <cell r="AH3438">
            <v>0.02</v>
          </cell>
          <cell r="AI3438">
            <v>0.02</v>
          </cell>
          <cell r="AJ3438">
            <v>0.02</v>
          </cell>
          <cell r="AK3438">
            <v>0.02</v>
          </cell>
        </row>
        <row r="3439">
          <cell r="A3439" t="str">
            <v>SDGbaseTRAv2_UrbAS_BAUv5PQXccoal-hgh</v>
          </cell>
          <cell r="B3439" t="str">
            <v>SIclos6_GOVclos11</v>
          </cell>
          <cell r="C3439" t="str">
            <v>SDGbaseTRAv2_UrbAS_BAUv5</v>
          </cell>
          <cell r="D3439" t="str">
            <v>PQX</v>
          </cell>
          <cell r="E3439" t="str">
            <v>ccoal-hgh</v>
          </cell>
          <cell r="F3439">
            <v>0.04</v>
          </cell>
          <cell r="G3439">
            <v>0.04</v>
          </cell>
          <cell r="H3439">
            <v>0.04</v>
          </cell>
          <cell r="I3439">
            <v>0.04</v>
          </cell>
          <cell r="J3439">
            <v>0.04</v>
          </cell>
          <cell r="K3439">
            <v>0.04</v>
          </cell>
          <cell r="L3439">
            <v>0.04</v>
          </cell>
          <cell r="M3439">
            <v>0.04</v>
          </cell>
          <cell r="N3439">
            <v>0.04</v>
          </cell>
          <cell r="O3439">
            <v>0.04</v>
          </cell>
          <cell r="P3439">
            <v>0.04</v>
          </cell>
          <cell r="Q3439">
            <v>0.04</v>
          </cell>
          <cell r="R3439">
            <v>0.04</v>
          </cell>
          <cell r="S3439">
            <v>0.04</v>
          </cell>
          <cell r="T3439">
            <v>0.04</v>
          </cell>
          <cell r="U3439">
            <v>0.04</v>
          </cell>
          <cell r="V3439">
            <v>0.04</v>
          </cell>
          <cell r="W3439">
            <v>0.04</v>
          </cell>
          <cell r="X3439">
            <v>0.04</v>
          </cell>
          <cell r="Y3439">
            <v>0.04</v>
          </cell>
          <cell r="Z3439">
            <v>0.04</v>
          </cell>
          <cell r="AA3439">
            <v>0.04</v>
          </cell>
          <cell r="AB3439">
            <v>0.04</v>
          </cell>
          <cell r="AC3439">
            <v>0.04</v>
          </cell>
          <cell r="AD3439">
            <v>0.04</v>
          </cell>
          <cell r="AE3439">
            <v>0.04</v>
          </cell>
          <cell r="AF3439">
            <v>0.04</v>
          </cell>
          <cell r="AG3439">
            <v>0.04</v>
          </cell>
          <cell r="AH3439">
            <v>0.04</v>
          </cell>
          <cell r="AI3439">
            <v>0.04</v>
          </cell>
          <cell r="AJ3439">
            <v>0.04</v>
          </cell>
          <cell r="AK3439">
            <v>0.04</v>
          </cell>
        </row>
        <row r="3440">
          <cell r="A3440" t="str">
            <v>SDGbaseTRAv2_UrbAS_BAUv5PQXccoil</v>
          </cell>
          <cell r="B3440" t="str">
            <v>SIclos6_GOVclos11</v>
          </cell>
          <cell r="C3440" t="str">
            <v>SDGbaseTRAv2_UrbAS_BAUv5</v>
          </cell>
          <cell r="D3440" t="str">
            <v>PQX</v>
          </cell>
          <cell r="E3440" t="str">
            <v>ccoil</v>
          </cell>
          <cell r="F3440">
            <v>0.13</v>
          </cell>
          <cell r="G3440">
            <v>0.14000000000000001</v>
          </cell>
          <cell r="H3440">
            <v>0.14000000000000001</v>
          </cell>
          <cell r="I3440">
            <v>0.14000000000000001</v>
          </cell>
          <cell r="J3440">
            <v>0.14000000000000001</v>
          </cell>
          <cell r="K3440">
            <v>0.14000000000000001</v>
          </cell>
          <cell r="L3440">
            <v>0.14000000000000001</v>
          </cell>
          <cell r="M3440">
            <v>0.14000000000000001</v>
          </cell>
          <cell r="N3440">
            <v>0.14000000000000001</v>
          </cell>
          <cell r="O3440">
            <v>0.15</v>
          </cell>
          <cell r="P3440">
            <v>0.15</v>
          </cell>
          <cell r="Q3440">
            <v>0.15</v>
          </cell>
          <cell r="R3440">
            <v>0.15</v>
          </cell>
          <cell r="S3440">
            <v>0.15</v>
          </cell>
          <cell r="T3440">
            <v>0.15</v>
          </cell>
          <cell r="U3440">
            <v>0.15</v>
          </cell>
          <cell r="V3440">
            <v>0.15</v>
          </cell>
          <cell r="W3440">
            <v>0.15</v>
          </cell>
          <cell r="X3440">
            <v>0.15</v>
          </cell>
          <cell r="Y3440">
            <v>0.15</v>
          </cell>
          <cell r="Z3440">
            <v>0.15</v>
          </cell>
          <cell r="AA3440">
            <v>0.15</v>
          </cell>
          <cell r="AB3440">
            <v>0.15</v>
          </cell>
          <cell r="AC3440">
            <v>0.15</v>
          </cell>
          <cell r="AD3440">
            <v>0.15</v>
          </cell>
          <cell r="AE3440">
            <v>0.15</v>
          </cell>
          <cell r="AF3440">
            <v>0.15</v>
          </cell>
          <cell r="AG3440">
            <v>0.15</v>
          </cell>
          <cell r="AH3440">
            <v>0.15</v>
          </cell>
          <cell r="AI3440">
            <v>0.15</v>
          </cell>
          <cell r="AJ3440">
            <v>0.15</v>
          </cell>
          <cell r="AK3440">
            <v>0.15</v>
          </cell>
        </row>
        <row r="3441">
          <cell r="A3441" t="str">
            <v>SDGbaseTRAv2_UrbAS_BAUv5PQXcngas</v>
          </cell>
          <cell r="B3441" t="str">
            <v>SIclos6_GOVclos11</v>
          </cell>
          <cell r="C3441" t="str">
            <v>SDGbaseTRAv2_UrbAS_BAUv5</v>
          </cell>
          <cell r="D3441" t="str">
            <v>PQX</v>
          </cell>
          <cell r="E3441" t="str">
            <v>cngas</v>
          </cell>
          <cell r="F3441">
            <v>0.04</v>
          </cell>
          <cell r="G3441">
            <v>0.04</v>
          </cell>
          <cell r="H3441">
            <v>0.04</v>
          </cell>
          <cell r="I3441">
            <v>0.04</v>
          </cell>
          <cell r="J3441">
            <v>0.04</v>
          </cell>
          <cell r="K3441">
            <v>0.04</v>
          </cell>
          <cell r="L3441">
            <v>0.04</v>
          </cell>
          <cell r="M3441">
            <v>0.04</v>
          </cell>
          <cell r="N3441">
            <v>0.04</v>
          </cell>
          <cell r="O3441">
            <v>0.04</v>
          </cell>
          <cell r="P3441">
            <v>0.04</v>
          </cell>
          <cell r="Q3441">
            <v>0.04</v>
          </cell>
          <cell r="R3441">
            <v>0.04</v>
          </cell>
          <cell r="S3441">
            <v>0.04</v>
          </cell>
          <cell r="T3441">
            <v>0.04</v>
          </cell>
          <cell r="U3441">
            <v>0.04</v>
          </cell>
          <cell r="V3441">
            <v>0.04</v>
          </cell>
          <cell r="W3441">
            <v>0.04</v>
          </cell>
          <cell r="X3441">
            <v>0.04</v>
          </cell>
          <cell r="Y3441">
            <v>0.04</v>
          </cell>
          <cell r="Z3441">
            <v>0.04</v>
          </cell>
          <cell r="AA3441">
            <v>0.04</v>
          </cell>
          <cell r="AB3441">
            <v>0.04</v>
          </cell>
          <cell r="AC3441">
            <v>0.04</v>
          </cell>
          <cell r="AD3441">
            <v>0.04</v>
          </cell>
          <cell r="AE3441">
            <v>0.04</v>
          </cell>
          <cell r="AF3441">
            <v>0.04</v>
          </cell>
          <cell r="AG3441">
            <v>0.04</v>
          </cell>
          <cell r="AH3441">
            <v>0.04</v>
          </cell>
          <cell r="AI3441">
            <v>0.04</v>
          </cell>
          <cell r="AJ3441">
            <v>0.04</v>
          </cell>
          <cell r="AK3441">
            <v>0.04</v>
          </cell>
        </row>
        <row r="3442">
          <cell r="A3442" t="str">
            <v>SDGbaseTRAv2_UrbAS_BAUv5PQXcpgm</v>
          </cell>
          <cell r="B3442" t="str">
            <v>SIclos6_GOVclos11</v>
          </cell>
          <cell r="C3442" t="str">
            <v>SDGbaseTRAv2_UrbAS_BAUv5</v>
          </cell>
          <cell r="D3442" t="str">
            <v>PQX</v>
          </cell>
          <cell r="E3442" t="str">
            <v>cpgm</v>
          </cell>
          <cell r="F3442">
            <v>1</v>
          </cell>
          <cell r="G3442">
            <v>-1.44</v>
          </cell>
          <cell r="H3442">
            <v>-0.65</v>
          </cell>
          <cell r="I3442">
            <v>0.44</v>
          </cell>
          <cell r="J3442">
            <v>1.19</v>
          </cell>
          <cell r="K3442">
            <v>1.57</v>
          </cell>
          <cell r="L3442">
            <v>1.6</v>
          </cell>
          <cell r="M3442">
            <v>0.67</v>
          </cell>
          <cell r="N3442">
            <v>0.23</v>
          </cell>
          <cell r="O3442">
            <v>-0.5</v>
          </cell>
          <cell r="P3442">
            <v>-0.64</v>
          </cell>
          <cell r="Q3442">
            <v>-0.63</v>
          </cell>
          <cell r="R3442">
            <v>-0.4</v>
          </cell>
          <cell r="S3442">
            <v>-0.26</v>
          </cell>
          <cell r="T3442">
            <v>-0.19</v>
          </cell>
          <cell r="U3442">
            <v>-0.19</v>
          </cell>
          <cell r="V3442">
            <v>-0.1</v>
          </cell>
          <cell r="W3442">
            <v>-7.0000000000000007E-2</v>
          </cell>
          <cell r="X3442">
            <v>-0.11</v>
          </cell>
          <cell r="Y3442">
            <v>-0.06</v>
          </cell>
          <cell r="Z3442">
            <v>-0.01</v>
          </cell>
          <cell r="AA3442">
            <v>0.01</v>
          </cell>
          <cell r="AB3442">
            <v>3.18</v>
          </cell>
          <cell r="AC3442">
            <v>4.96</v>
          </cell>
          <cell r="AD3442">
            <v>5.04</v>
          </cell>
          <cell r="AE3442">
            <v>4.76</v>
          </cell>
          <cell r="AF3442">
            <v>4.41</v>
          </cell>
          <cell r="AG3442">
            <v>4.28</v>
          </cell>
          <cell r="AH3442">
            <v>8.1</v>
          </cell>
          <cell r="AI3442">
            <v>11.9</v>
          </cell>
          <cell r="AJ3442">
            <v>13.69</v>
          </cell>
          <cell r="AK3442">
            <v>15.08</v>
          </cell>
        </row>
        <row r="3443">
          <cell r="A3443" t="str">
            <v>SDGbaseTRAv2_UrbAS_BAUv5PQXcmore</v>
          </cell>
          <cell r="B3443" t="str">
            <v>SIclos6_GOVclos11</v>
          </cell>
          <cell r="C3443" t="str">
            <v>SDGbaseTRAv2_UrbAS_BAUv5</v>
          </cell>
          <cell r="D3443" t="str">
            <v>PQX</v>
          </cell>
          <cell r="E3443" t="str">
            <v>cmore</v>
          </cell>
          <cell r="F3443">
            <v>0.97</v>
          </cell>
          <cell r="G3443">
            <v>0.99</v>
          </cell>
          <cell r="H3443">
            <v>1</v>
          </cell>
          <cell r="I3443">
            <v>1</v>
          </cell>
          <cell r="J3443">
            <v>1</v>
          </cell>
          <cell r="K3443">
            <v>1</v>
          </cell>
          <cell r="L3443">
            <v>1</v>
          </cell>
          <cell r="M3443">
            <v>1.01</v>
          </cell>
          <cell r="N3443">
            <v>1.01</v>
          </cell>
          <cell r="O3443">
            <v>1.05</v>
          </cell>
          <cell r="P3443">
            <v>1.06</v>
          </cell>
          <cell r="Q3443">
            <v>1.06</v>
          </cell>
          <cell r="R3443">
            <v>1.06</v>
          </cell>
          <cell r="S3443">
            <v>1.06</v>
          </cell>
          <cell r="T3443">
            <v>1.06</v>
          </cell>
          <cell r="U3443">
            <v>1.06</v>
          </cell>
          <cell r="V3443">
            <v>1.07</v>
          </cell>
          <cell r="W3443">
            <v>1.07</v>
          </cell>
          <cell r="X3443">
            <v>1.07</v>
          </cell>
          <cell r="Y3443">
            <v>1.07</v>
          </cell>
          <cell r="Z3443">
            <v>1.07</v>
          </cell>
          <cell r="AA3443">
            <v>1.07</v>
          </cell>
          <cell r="AB3443">
            <v>1.08</v>
          </cell>
          <cell r="AC3443">
            <v>1.08</v>
          </cell>
          <cell r="AD3443">
            <v>1.08</v>
          </cell>
          <cell r="AE3443">
            <v>1.08</v>
          </cell>
          <cell r="AF3443">
            <v>1.08</v>
          </cell>
          <cell r="AG3443">
            <v>1.08</v>
          </cell>
          <cell r="AH3443">
            <v>1.07</v>
          </cell>
          <cell r="AI3443">
            <v>1.06</v>
          </cell>
          <cell r="AJ3443">
            <v>1.06</v>
          </cell>
          <cell r="AK3443">
            <v>1.05</v>
          </cell>
        </row>
        <row r="3444">
          <cell r="A3444" t="str">
            <v>SDGbaseTRAv2_UrbAS_BAUv5PQXcmine</v>
          </cell>
          <cell r="B3444" t="str">
            <v>SIclos6_GOVclos11</v>
          </cell>
          <cell r="C3444" t="str">
            <v>SDGbaseTRAv2_UrbAS_BAUv5</v>
          </cell>
          <cell r="D3444" t="str">
            <v>PQX</v>
          </cell>
          <cell r="E3444" t="str">
            <v>cmine</v>
          </cell>
          <cell r="F3444">
            <v>1.03</v>
          </cell>
          <cell r="G3444">
            <v>1.03</v>
          </cell>
          <cell r="H3444">
            <v>1.03</v>
          </cell>
          <cell r="I3444">
            <v>1.04</v>
          </cell>
          <cell r="J3444">
            <v>1.05</v>
          </cell>
          <cell r="K3444">
            <v>1.05</v>
          </cell>
          <cell r="L3444">
            <v>1.05</v>
          </cell>
          <cell r="M3444">
            <v>1.05</v>
          </cell>
          <cell r="N3444">
            <v>1.04</v>
          </cell>
          <cell r="O3444">
            <v>1.01</v>
          </cell>
          <cell r="P3444">
            <v>1</v>
          </cell>
          <cell r="Q3444">
            <v>1</v>
          </cell>
          <cell r="R3444">
            <v>1</v>
          </cell>
          <cell r="S3444">
            <v>1</v>
          </cell>
          <cell r="T3444">
            <v>1.01</v>
          </cell>
          <cell r="U3444">
            <v>1.01</v>
          </cell>
          <cell r="V3444">
            <v>1.01</v>
          </cell>
          <cell r="W3444">
            <v>1.02</v>
          </cell>
          <cell r="X3444">
            <v>1.03</v>
          </cell>
          <cell r="Y3444">
            <v>1.03</v>
          </cell>
          <cell r="Z3444">
            <v>1.04</v>
          </cell>
          <cell r="AA3444">
            <v>1.04</v>
          </cell>
          <cell r="AB3444">
            <v>1.03</v>
          </cell>
          <cell r="AC3444">
            <v>1.03</v>
          </cell>
          <cell r="AD3444">
            <v>1.03</v>
          </cell>
          <cell r="AE3444">
            <v>1.03</v>
          </cell>
          <cell r="AF3444">
            <v>1.04</v>
          </cell>
          <cell r="AG3444">
            <v>1.05</v>
          </cell>
          <cell r="AH3444">
            <v>1.06</v>
          </cell>
          <cell r="AI3444">
            <v>1.07</v>
          </cell>
          <cell r="AJ3444">
            <v>1.0900000000000001</v>
          </cell>
          <cell r="AK3444">
            <v>1.1100000000000001</v>
          </cell>
        </row>
        <row r="3445">
          <cell r="A3445" t="str">
            <v>SDGbaseTRAv2_UrbAS_BAUv5PQXcmeat</v>
          </cell>
          <cell r="B3445" t="str">
            <v>SIclos6_GOVclos11</v>
          </cell>
          <cell r="C3445" t="str">
            <v>SDGbaseTRAv2_UrbAS_BAUv5</v>
          </cell>
          <cell r="D3445" t="str">
            <v>PQX</v>
          </cell>
          <cell r="E3445" t="str">
            <v>cmeat</v>
          </cell>
          <cell r="F3445">
            <v>1.29</v>
          </cell>
          <cell r="G3445">
            <v>1.25</v>
          </cell>
          <cell r="H3445">
            <v>1.25</v>
          </cell>
          <cell r="I3445">
            <v>1.26</v>
          </cell>
          <cell r="J3445">
            <v>1.26</v>
          </cell>
          <cell r="K3445">
            <v>1.26</v>
          </cell>
          <cell r="L3445">
            <v>1.26</v>
          </cell>
          <cell r="M3445">
            <v>1.26</v>
          </cell>
          <cell r="N3445">
            <v>1.26</v>
          </cell>
          <cell r="O3445">
            <v>1.27</v>
          </cell>
          <cell r="P3445">
            <v>1.27</v>
          </cell>
          <cell r="Q3445">
            <v>1.27</v>
          </cell>
          <cell r="R3445">
            <v>1.27</v>
          </cell>
          <cell r="S3445">
            <v>1.28</v>
          </cell>
          <cell r="T3445">
            <v>1.28</v>
          </cell>
          <cell r="U3445">
            <v>1.28</v>
          </cell>
          <cell r="V3445">
            <v>1.28</v>
          </cell>
          <cell r="W3445">
            <v>1.29</v>
          </cell>
          <cell r="X3445">
            <v>1.29</v>
          </cell>
          <cell r="Y3445">
            <v>1.29</v>
          </cell>
          <cell r="Z3445">
            <v>1.29</v>
          </cell>
          <cell r="AA3445">
            <v>1.29</v>
          </cell>
          <cell r="AB3445">
            <v>1.29</v>
          </cell>
          <cell r="AC3445">
            <v>1.29</v>
          </cell>
          <cell r="AD3445">
            <v>1.29</v>
          </cell>
          <cell r="AE3445">
            <v>1.29</v>
          </cell>
          <cell r="AF3445">
            <v>1.29</v>
          </cell>
          <cell r="AG3445">
            <v>1.3</v>
          </cell>
          <cell r="AH3445">
            <v>1.3</v>
          </cell>
          <cell r="AI3445">
            <v>1.31</v>
          </cell>
          <cell r="AJ3445">
            <v>1.32</v>
          </cell>
          <cell r="AK3445">
            <v>1.32</v>
          </cell>
        </row>
        <row r="3446">
          <cell r="A3446" t="str">
            <v>SDGbaseTRAv2_UrbAS_BAUv5PQXcpfis</v>
          </cell>
          <cell r="B3446" t="str">
            <v>SIclos6_GOVclos11</v>
          </cell>
          <cell r="C3446" t="str">
            <v>SDGbaseTRAv2_UrbAS_BAUv5</v>
          </cell>
          <cell r="D3446" t="str">
            <v>PQX</v>
          </cell>
          <cell r="E3446" t="str">
            <v>cpfis</v>
          </cell>
          <cell r="F3446">
            <v>1.27</v>
          </cell>
          <cell r="G3446">
            <v>1.26</v>
          </cell>
          <cell r="H3446">
            <v>1.25</v>
          </cell>
          <cell r="I3446">
            <v>1.24</v>
          </cell>
          <cell r="J3446">
            <v>1.24</v>
          </cell>
          <cell r="K3446">
            <v>1.24</v>
          </cell>
          <cell r="L3446">
            <v>1.24</v>
          </cell>
          <cell r="M3446">
            <v>1.24</v>
          </cell>
          <cell r="N3446">
            <v>1.24</v>
          </cell>
          <cell r="O3446">
            <v>1.23</v>
          </cell>
          <cell r="P3446">
            <v>1.23</v>
          </cell>
          <cell r="Q3446">
            <v>1.23</v>
          </cell>
          <cell r="R3446">
            <v>1.23</v>
          </cell>
          <cell r="S3446">
            <v>1.24</v>
          </cell>
          <cell r="T3446">
            <v>1.24</v>
          </cell>
          <cell r="U3446">
            <v>1.24</v>
          </cell>
          <cell r="V3446">
            <v>1.24</v>
          </cell>
          <cell r="W3446">
            <v>1.24</v>
          </cell>
          <cell r="X3446">
            <v>1.25</v>
          </cell>
          <cell r="Y3446">
            <v>1.25</v>
          </cell>
          <cell r="Z3446">
            <v>1.25</v>
          </cell>
          <cell r="AA3446">
            <v>1.25</v>
          </cell>
          <cell r="AB3446">
            <v>1.25</v>
          </cell>
          <cell r="AC3446">
            <v>1.24</v>
          </cell>
          <cell r="AD3446">
            <v>1.25</v>
          </cell>
          <cell r="AE3446">
            <v>1.25</v>
          </cell>
          <cell r="AF3446">
            <v>1.25</v>
          </cell>
          <cell r="AG3446">
            <v>1.25</v>
          </cell>
          <cell r="AH3446">
            <v>1.25</v>
          </cell>
          <cell r="AI3446">
            <v>1.25</v>
          </cell>
          <cell r="AJ3446">
            <v>1.25</v>
          </cell>
          <cell r="AK3446">
            <v>1.25</v>
          </cell>
        </row>
        <row r="3447">
          <cell r="A3447" t="str">
            <v>SDGbaseTRAv2_UrbAS_BAUv5PQXcvege</v>
          </cell>
          <cell r="B3447" t="str">
            <v>SIclos6_GOVclos11</v>
          </cell>
          <cell r="C3447" t="str">
            <v>SDGbaseTRAv2_UrbAS_BAUv5</v>
          </cell>
          <cell r="D3447" t="str">
            <v>PQX</v>
          </cell>
          <cell r="E3447" t="str">
            <v>cvege</v>
          </cell>
          <cell r="F3447">
            <v>1.24</v>
          </cell>
          <cell r="G3447">
            <v>1.23</v>
          </cell>
          <cell r="H3447">
            <v>1.23</v>
          </cell>
          <cell r="I3447">
            <v>1.23</v>
          </cell>
          <cell r="J3447">
            <v>1.23</v>
          </cell>
          <cell r="K3447">
            <v>1.23</v>
          </cell>
          <cell r="L3447">
            <v>1.23</v>
          </cell>
          <cell r="M3447">
            <v>1.23</v>
          </cell>
          <cell r="N3447">
            <v>1.23</v>
          </cell>
          <cell r="O3447">
            <v>1.22</v>
          </cell>
          <cell r="P3447">
            <v>1.22</v>
          </cell>
          <cell r="Q3447">
            <v>1.22</v>
          </cell>
          <cell r="R3447">
            <v>1.22</v>
          </cell>
          <cell r="S3447">
            <v>1.22</v>
          </cell>
          <cell r="T3447">
            <v>1.23</v>
          </cell>
          <cell r="U3447">
            <v>1.23</v>
          </cell>
          <cell r="V3447">
            <v>1.23</v>
          </cell>
          <cell r="W3447">
            <v>1.23</v>
          </cell>
          <cell r="X3447">
            <v>1.23</v>
          </cell>
          <cell r="Y3447">
            <v>1.23</v>
          </cell>
          <cell r="Z3447">
            <v>1.23</v>
          </cell>
          <cell r="AA3447">
            <v>1.23</v>
          </cell>
          <cell r="AB3447">
            <v>1.23</v>
          </cell>
          <cell r="AC3447">
            <v>1.23</v>
          </cell>
          <cell r="AD3447">
            <v>1.23</v>
          </cell>
          <cell r="AE3447">
            <v>1.23</v>
          </cell>
          <cell r="AF3447">
            <v>1.23</v>
          </cell>
          <cell r="AG3447">
            <v>1.23</v>
          </cell>
          <cell r="AH3447">
            <v>1.23</v>
          </cell>
          <cell r="AI3447">
            <v>1.23</v>
          </cell>
          <cell r="AJ3447">
            <v>1.23</v>
          </cell>
          <cell r="AK3447">
            <v>1.24</v>
          </cell>
        </row>
        <row r="3448">
          <cell r="A3448" t="str">
            <v>SDGbaseTRAv2_UrbAS_BAUv5PQXcfats</v>
          </cell>
          <cell r="B3448" t="str">
            <v>SIclos6_GOVclos11</v>
          </cell>
          <cell r="C3448" t="str">
            <v>SDGbaseTRAv2_UrbAS_BAUv5</v>
          </cell>
          <cell r="D3448" t="str">
            <v>PQX</v>
          </cell>
          <cell r="E3448" t="str">
            <v>cfats</v>
          </cell>
          <cell r="F3448">
            <v>1.4</v>
          </cell>
          <cell r="G3448">
            <v>1.4</v>
          </cell>
          <cell r="H3448">
            <v>1.4</v>
          </cell>
          <cell r="I3448">
            <v>1.4</v>
          </cell>
          <cell r="J3448">
            <v>1.4</v>
          </cell>
          <cell r="K3448">
            <v>1.4</v>
          </cell>
          <cell r="L3448">
            <v>1.4</v>
          </cell>
          <cell r="M3448">
            <v>1.4</v>
          </cell>
          <cell r="N3448">
            <v>1.4</v>
          </cell>
          <cell r="O3448">
            <v>1.42</v>
          </cell>
          <cell r="P3448">
            <v>1.42</v>
          </cell>
          <cell r="Q3448">
            <v>1.42</v>
          </cell>
          <cell r="R3448">
            <v>1.42</v>
          </cell>
          <cell r="S3448">
            <v>1.42</v>
          </cell>
          <cell r="T3448">
            <v>1.42</v>
          </cell>
          <cell r="U3448">
            <v>1.42</v>
          </cell>
          <cell r="V3448">
            <v>1.42</v>
          </cell>
          <cell r="W3448">
            <v>1.42</v>
          </cell>
          <cell r="X3448">
            <v>1.43</v>
          </cell>
          <cell r="Y3448">
            <v>1.43</v>
          </cell>
          <cell r="Z3448">
            <v>1.42</v>
          </cell>
          <cell r="AA3448">
            <v>1.42</v>
          </cell>
          <cell r="AB3448">
            <v>1.42</v>
          </cell>
          <cell r="AC3448">
            <v>1.42</v>
          </cell>
          <cell r="AD3448">
            <v>1.42</v>
          </cell>
          <cell r="AE3448">
            <v>1.42</v>
          </cell>
          <cell r="AF3448">
            <v>1.42</v>
          </cell>
          <cell r="AG3448">
            <v>1.42</v>
          </cell>
          <cell r="AH3448">
            <v>1.42</v>
          </cell>
          <cell r="AI3448">
            <v>1.41</v>
          </cell>
          <cell r="AJ3448">
            <v>1.4</v>
          </cell>
          <cell r="AK3448">
            <v>1.4</v>
          </cell>
        </row>
        <row r="3449">
          <cell r="A3449" t="str">
            <v>SDGbaseTRAv2_UrbAS_BAUv5PQXcdair</v>
          </cell>
          <cell r="B3449" t="str">
            <v>SIclos6_GOVclos11</v>
          </cell>
          <cell r="C3449" t="str">
            <v>SDGbaseTRAv2_UrbAS_BAUv5</v>
          </cell>
          <cell r="D3449" t="str">
            <v>PQX</v>
          </cell>
          <cell r="E3449" t="str">
            <v>cdair</v>
          </cell>
          <cell r="F3449">
            <v>1.55</v>
          </cell>
          <cell r="G3449">
            <v>1.52</v>
          </cell>
          <cell r="H3449">
            <v>1.52</v>
          </cell>
          <cell r="I3449">
            <v>1.52</v>
          </cell>
          <cell r="J3449">
            <v>1.52</v>
          </cell>
          <cell r="K3449">
            <v>1.52</v>
          </cell>
          <cell r="L3449">
            <v>1.52</v>
          </cell>
          <cell r="M3449">
            <v>1.52</v>
          </cell>
          <cell r="N3449">
            <v>1.52</v>
          </cell>
          <cell r="O3449">
            <v>1.51</v>
          </cell>
          <cell r="P3449">
            <v>1.51</v>
          </cell>
          <cell r="Q3449">
            <v>1.51</v>
          </cell>
          <cell r="R3449">
            <v>1.52</v>
          </cell>
          <cell r="S3449">
            <v>1.52</v>
          </cell>
          <cell r="T3449">
            <v>1.53</v>
          </cell>
          <cell r="U3449">
            <v>1.53</v>
          </cell>
          <cell r="V3449">
            <v>1.53</v>
          </cell>
          <cell r="W3449">
            <v>1.54</v>
          </cell>
          <cell r="X3449">
            <v>1.54</v>
          </cell>
          <cell r="Y3449">
            <v>1.54</v>
          </cell>
          <cell r="Z3449">
            <v>1.54</v>
          </cell>
          <cell r="AA3449">
            <v>1.54</v>
          </cell>
          <cell r="AB3449">
            <v>1.53</v>
          </cell>
          <cell r="AC3449">
            <v>1.53</v>
          </cell>
          <cell r="AD3449">
            <v>1.53</v>
          </cell>
          <cell r="AE3449">
            <v>1.53</v>
          </cell>
          <cell r="AF3449">
            <v>1.53</v>
          </cell>
          <cell r="AG3449">
            <v>1.54</v>
          </cell>
          <cell r="AH3449">
            <v>1.54</v>
          </cell>
          <cell r="AI3449">
            <v>1.54</v>
          </cell>
          <cell r="AJ3449">
            <v>1.54</v>
          </cell>
          <cell r="AK3449">
            <v>1.55</v>
          </cell>
        </row>
        <row r="3450">
          <cell r="A3450" t="str">
            <v>SDGbaseTRAv2_UrbAS_BAUv5PQXcgrai</v>
          </cell>
          <cell r="B3450" t="str">
            <v>SIclos6_GOVclos11</v>
          </cell>
          <cell r="C3450" t="str">
            <v>SDGbaseTRAv2_UrbAS_BAUv5</v>
          </cell>
          <cell r="D3450" t="str">
            <v>PQX</v>
          </cell>
          <cell r="E3450" t="str">
            <v>cgrai</v>
          </cell>
          <cell r="F3450">
            <v>1.37</v>
          </cell>
          <cell r="G3450">
            <v>1.36</v>
          </cell>
          <cell r="H3450">
            <v>1.35</v>
          </cell>
          <cell r="I3450">
            <v>1.35</v>
          </cell>
          <cell r="J3450">
            <v>1.36</v>
          </cell>
          <cell r="K3450">
            <v>1.35</v>
          </cell>
          <cell r="L3450">
            <v>1.35</v>
          </cell>
          <cell r="M3450">
            <v>1.35</v>
          </cell>
          <cell r="N3450">
            <v>1.34</v>
          </cell>
          <cell r="O3450">
            <v>1.34</v>
          </cell>
          <cell r="P3450">
            <v>1.34</v>
          </cell>
          <cell r="Q3450">
            <v>1.34</v>
          </cell>
          <cell r="R3450">
            <v>1.34</v>
          </cell>
          <cell r="S3450">
            <v>1.34</v>
          </cell>
          <cell r="T3450">
            <v>1.34</v>
          </cell>
          <cell r="U3450">
            <v>1.34</v>
          </cell>
          <cell r="V3450">
            <v>1.34</v>
          </cell>
          <cell r="W3450">
            <v>1.33</v>
          </cell>
          <cell r="X3450">
            <v>1.33</v>
          </cell>
          <cell r="Y3450">
            <v>1.33</v>
          </cell>
          <cell r="Z3450">
            <v>1.33</v>
          </cell>
          <cell r="AA3450">
            <v>1.33</v>
          </cell>
          <cell r="AB3450">
            <v>1.33</v>
          </cell>
          <cell r="AC3450">
            <v>1.32</v>
          </cell>
          <cell r="AD3450">
            <v>1.32</v>
          </cell>
          <cell r="AE3450">
            <v>1.32</v>
          </cell>
          <cell r="AF3450">
            <v>1.33</v>
          </cell>
          <cell r="AG3450">
            <v>1.33</v>
          </cell>
          <cell r="AH3450">
            <v>1.32</v>
          </cell>
          <cell r="AI3450">
            <v>1.32</v>
          </cell>
          <cell r="AJ3450">
            <v>1.33</v>
          </cell>
          <cell r="AK3450">
            <v>1.33</v>
          </cell>
        </row>
        <row r="3451">
          <cell r="A3451" t="str">
            <v>SDGbaseTRAv2_UrbAS_BAUv5PQXcstar</v>
          </cell>
          <cell r="B3451" t="str">
            <v>SIclos6_GOVclos11</v>
          </cell>
          <cell r="C3451" t="str">
            <v>SDGbaseTRAv2_UrbAS_BAUv5</v>
          </cell>
          <cell r="D3451" t="str">
            <v>PQX</v>
          </cell>
          <cell r="E3451" t="str">
            <v>cstar</v>
          </cell>
          <cell r="F3451">
            <v>1.22</v>
          </cell>
          <cell r="G3451">
            <v>1.21</v>
          </cell>
          <cell r="H3451">
            <v>1.19</v>
          </cell>
          <cell r="I3451">
            <v>1.19</v>
          </cell>
          <cell r="J3451">
            <v>1.2</v>
          </cell>
          <cell r="K3451">
            <v>1.19</v>
          </cell>
          <cell r="L3451">
            <v>1.18</v>
          </cell>
          <cell r="M3451">
            <v>1.17</v>
          </cell>
          <cell r="N3451">
            <v>1.17</v>
          </cell>
          <cell r="O3451">
            <v>1.1599999999999999</v>
          </cell>
          <cell r="P3451">
            <v>1.1599999999999999</v>
          </cell>
          <cell r="Q3451">
            <v>1.1499999999999999</v>
          </cell>
          <cell r="R3451">
            <v>1.1499999999999999</v>
          </cell>
          <cell r="S3451">
            <v>1.1499999999999999</v>
          </cell>
          <cell r="T3451">
            <v>1.1499999999999999</v>
          </cell>
          <cell r="U3451">
            <v>1.1399999999999999</v>
          </cell>
          <cell r="V3451">
            <v>1.1399999999999999</v>
          </cell>
          <cell r="W3451">
            <v>1.1399999999999999</v>
          </cell>
          <cell r="X3451">
            <v>1.1399999999999999</v>
          </cell>
          <cell r="Y3451">
            <v>1.1299999999999999</v>
          </cell>
          <cell r="Z3451">
            <v>1.1299999999999999</v>
          </cell>
          <cell r="AA3451">
            <v>1.1299999999999999</v>
          </cell>
          <cell r="AB3451">
            <v>1.1299999999999999</v>
          </cell>
          <cell r="AC3451">
            <v>1.1299999999999999</v>
          </cell>
          <cell r="AD3451">
            <v>1.1299999999999999</v>
          </cell>
          <cell r="AE3451">
            <v>1.1299999999999999</v>
          </cell>
          <cell r="AF3451">
            <v>1.1299999999999999</v>
          </cell>
          <cell r="AG3451">
            <v>1.1499999999999999</v>
          </cell>
          <cell r="AH3451">
            <v>1.1599999999999999</v>
          </cell>
          <cell r="AI3451">
            <v>1.18</v>
          </cell>
          <cell r="AJ3451">
            <v>1.21</v>
          </cell>
          <cell r="AK3451">
            <v>1.24</v>
          </cell>
        </row>
        <row r="3452">
          <cell r="A3452" t="str">
            <v>SDGbaseTRAv2_UrbAS_BAUv5PQXcafee</v>
          </cell>
          <cell r="B3452" t="str">
            <v>SIclos6_GOVclos11</v>
          </cell>
          <cell r="C3452" t="str">
            <v>SDGbaseTRAv2_UrbAS_BAUv5</v>
          </cell>
          <cell r="D3452" t="str">
            <v>PQX</v>
          </cell>
          <cell r="E3452" t="str">
            <v>cafee</v>
          </cell>
          <cell r="F3452">
            <v>2.11</v>
          </cell>
          <cell r="G3452">
            <v>2.02</v>
          </cell>
          <cell r="H3452">
            <v>2.06</v>
          </cell>
          <cell r="I3452">
            <v>2.06</v>
          </cell>
          <cell r="J3452">
            <v>2.06</v>
          </cell>
          <cell r="K3452">
            <v>2.0699999999999998</v>
          </cell>
          <cell r="L3452">
            <v>2.0699999999999998</v>
          </cell>
          <cell r="M3452">
            <v>2.0699999999999998</v>
          </cell>
          <cell r="N3452">
            <v>2.0699999999999998</v>
          </cell>
          <cell r="O3452">
            <v>2.06</v>
          </cell>
          <cell r="P3452">
            <v>2.06</v>
          </cell>
          <cell r="Q3452">
            <v>2.0699999999999998</v>
          </cell>
          <cell r="R3452">
            <v>2.08</v>
          </cell>
          <cell r="S3452">
            <v>2.08</v>
          </cell>
          <cell r="T3452">
            <v>2.09</v>
          </cell>
          <cell r="U3452">
            <v>2.09</v>
          </cell>
          <cell r="V3452">
            <v>2.1</v>
          </cell>
          <cell r="W3452">
            <v>2.1</v>
          </cell>
          <cell r="X3452">
            <v>2.11</v>
          </cell>
          <cell r="Y3452">
            <v>2.11</v>
          </cell>
          <cell r="Z3452">
            <v>2.11</v>
          </cell>
          <cell r="AA3452">
            <v>2.11</v>
          </cell>
          <cell r="AB3452">
            <v>2.1</v>
          </cell>
          <cell r="AC3452">
            <v>2.1</v>
          </cell>
          <cell r="AD3452">
            <v>2.09</v>
          </cell>
          <cell r="AE3452">
            <v>2.1</v>
          </cell>
          <cell r="AF3452">
            <v>2.1</v>
          </cell>
          <cell r="AG3452">
            <v>2.1</v>
          </cell>
          <cell r="AH3452">
            <v>2.11</v>
          </cell>
          <cell r="AI3452">
            <v>2.11</v>
          </cell>
          <cell r="AJ3452">
            <v>2.11</v>
          </cell>
          <cell r="AK3452">
            <v>2.1</v>
          </cell>
        </row>
        <row r="3453">
          <cell r="A3453" t="str">
            <v>SDGbaseTRAv2_UrbAS_BAUv5PQXcbake</v>
          </cell>
          <cell r="B3453" t="str">
            <v>SIclos6_GOVclos11</v>
          </cell>
          <cell r="C3453" t="str">
            <v>SDGbaseTRAv2_UrbAS_BAUv5</v>
          </cell>
          <cell r="D3453" t="str">
            <v>PQX</v>
          </cell>
          <cell r="E3453" t="str">
            <v>cbake</v>
          </cell>
          <cell r="F3453">
            <v>1.21</v>
          </cell>
          <cell r="G3453">
            <v>1.21</v>
          </cell>
          <cell r="H3453">
            <v>1.21</v>
          </cell>
          <cell r="I3453">
            <v>1.21</v>
          </cell>
          <cell r="J3453">
            <v>1.21</v>
          </cell>
          <cell r="K3453">
            <v>1.21</v>
          </cell>
          <cell r="L3453">
            <v>1.21</v>
          </cell>
          <cell r="M3453">
            <v>1.21</v>
          </cell>
          <cell r="N3453">
            <v>1.21</v>
          </cell>
          <cell r="O3453">
            <v>1.2</v>
          </cell>
          <cell r="P3453">
            <v>1.2</v>
          </cell>
          <cell r="Q3453">
            <v>1.2</v>
          </cell>
          <cell r="R3453">
            <v>1.2</v>
          </cell>
          <cell r="S3453">
            <v>1.21</v>
          </cell>
          <cell r="T3453">
            <v>1.21</v>
          </cell>
          <cell r="U3453">
            <v>1.21</v>
          </cell>
          <cell r="V3453">
            <v>1.21</v>
          </cell>
          <cell r="W3453">
            <v>1.21</v>
          </cell>
          <cell r="X3453">
            <v>1.21</v>
          </cell>
          <cell r="Y3453">
            <v>1.21</v>
          </cell>
          <cell r="Z3453">
            <v>1.21</v>
          </cell>
          <cell r="AA3453">
            <v>1.21</v>
          </cell>
          <cell r="AB3453">
            <v>1.21</v>
          </cell>
          <cell r="AC3453">
            <v>1.21</v>
          </cell>
          <cell r="AD3453">
            <v>1.21</v>
          </cell>
          <cell r="AE3453">
            <v>1.21</v>
          </cell>
          <cell r="AF3453">
            <v>1.21</v>
          </cell>
          <cell r="AG3453">
            <v>1.22</v>
          </cell>
          <cell r="AH3453">
            <v>1.21</v>
          </cell>
          <cell r="AI3453">
            <v>1.22</v>
          </cell>
          <cell r="AJ3453">
            <v>1.22</v>
          </cell>
          <cell r="AK3453">
            <v>1.23</v>
          </cell>
        </row>
        <row r="3454">
          <cell r="A3454" t="str">
            <v>SDGbaseTRAv2_UrbAS_BAUv5PQXcsuga</v>
          </cell>
          <cell r="B3454" t="str">
            <v>SIclos6_GOVclos11</v>
          </cell>
          <cell r="C3454" t="str">
            <v>SDGbaseTRAv2_UrbAS_BAUv5</v>
          </cell>
          <cell r="D3454" t="str">
            <v>PQX</v>
          </cell>
          <cell r="E3454" t="str">
            <v>csuga</v>
          </cell>
          <cell r="F3454">
            <v>1.5</v>
          </cell>
          <cell r="G3454">
            <v>1.5</v>
          </cell>
          <cell r="H3454">
            <v>1.49</v>
          </cell>
          <cell r="I3454">
            <v>1.49</v>
          </cell>
          <cell r="J3454">
            <v>1.49</v>
          </cell>
          <cell r="K3454">
            <v>1.48</v>
          </cell>
          <cell r="L3454">
            <v>1.48</v>
          </cell>
          <cell r="M3454">
            <v>1.48</v>
          </cell>
          <cell r="N3454">
            <v>1.48</v>
          </cell>
          <cell r="O3454">
            <v>1.47</v>
          </cell>
          <cell r="P3454">
            <v>1.47</v>
          </cell>
          <cell r="Q3454">
            <v>1.47</v>
          </cell>
          <cell r="R3454">
            <v>1.47</v>
          </cell>
          <cell r="S3454">
            <v>1.47</v>
          </cell>
          <cell r="T3454">
            <v>1.47</v>
          </cell>
          <cell r="U3454">
            <v>1.47</v>
          </cell>
          <cell r="V3454">
            <v>1.47</v>
          </cell>
          <cell r="W3454">
            <v>1.47</v>
          </cell>
          <cell r="X3454">
            <v>1.47</v>
          </cell>
          <cell r="Y3454">
            <v>1.47</v>
          </cell>
          <cell r="Z3454">
            <v>1.47</v>
          </cell>
          <cell r="AA3454">
            <v>1.47</v>
          </cell>
          <cell r="AB3454">
            <v>1.46</v>
          </cell>
          <cell r="AC3454">
            <v>1.46</v>
          </cell>
          <cell r="AD3454">
            <v>1.45</v>
          </cell>
          <cell r="AE3454">
            <v>1.46</v>
          </cell>
          <cell r="AF3454">
            <v>1.46</v>
          </cell>
          <cell r="AG3454">
            <v>1.45</v>
          </cell>
          <cell r="AH3454">
            <v>1.44</v>
          </cell>
          <cell r="AI3454">
            <v>1.43</v>
          </cell>
          <cell r="AJ3454">
            <v>1.42</v>
          </cell>
          <cell r="AK3454">
            <v>1.42</v>
          </cell>
        </row>
        <row r="3455">
          <cell r="A3455" t="str">
            <v>SDGbaseTRAv2_UrbAS_BAUv5PQXcconf</v>
          </cell>
          <cell r="B3455" t="str">
            <v>SIclos6_GOVclos11</v>
          </cell>
          <cell r="C3455" t="str">
            <v>SDGbaseTRAv2_UrbAS_BAUv5</v>
          </cell>
          <cell r="D3455" t="str">
            <v>PQX</v>
          </cell>
          <cell r="E3455" t="str">
            <v>cconf</v>
          </cell>
          <cell r="F3455">
            <v>1.34</v>
          </cell>
          <cell r="G3455">
            <v>1.32</v>
          </cell>
          <cell r="H3455">
            <v>1.33</v>
          </cell>
          <cell r="I3455">
            <v>1.33</v>
          </cell>
          <cell r="J3455">
            <v>1.33</v>
          </cell>
          <cell r="K3455">
            <v>1.33</v>
          </cell>
          <cell r="L3455">
            <v>1.33</v>
          </cell>
          <cell r="M3455">
            <v>1.33</v>
          </cell>
          <cell r="N3455">
            <v>1.33</v>
          </cell>
          <cell r="O3455">
            <v>1.33</v>
          </cell>
          <cell r="P3455">
            <v>1.33</v>
          </cell>
          <cell r="Q3455">
            <v>1.33</v>
          </cell>
          <cell r="R3455">
            <v>1.34</v>
          </cell>
          <cell r="S3455">
            <v>1.34</v>
          </cell>
          <cell r="T3455">
            <v>1.34</v>
          </cell>
          <cell r="U3455">
            <v>1.35</v>
          </cell>
          <cell r="V3455">
            <v>1.35</v>
          </cell>
          <cell r="W3455">
            <v>1.35</v>
          </cell>
          <cell r="X3455">
            <v>1.36</v>
          </cell>
          <cell r="Y3455">
            <v>1.35</v>
          </cell>
          <cell r="Z3455">
            <v>1.35</v>
          </cell>
          <cell r="AA3455">
            <v>1.35</v>
          </cell>
          <cell r="AB3455">
            <v>1.35</v>
          </cell>
          <cell r="AC3455">
            <v>1.35</v>
          </cell>
          <cell r="AD3455">
            <v>1.35</v>
          </cell>
          <cell r="AE3455">
            <v>1.35</v>
          </cell>
          <cell r="AF3455">
            <v>1.35</v>
          </cell>
          <cell r="AG3455">
            <v>1.35</v>
          </cell>
          <cell r="AH3455">
            <v>1.35</v>
          </cell>
          <cell r="AI3455">
            <v>1.35</v>
          </cell>
          <cell r="AJ3455">
            <v>1.34</v>
          </cell>
          <cell r="AK3455">
            <v>1.34</v>
          </cell>
        </row>
        <row r="3456">
          <cell r="A3456" t="str">
            <v>SDGbaseTRAv2_UrbAS_BAUv5PQXcpast</v>
          </cell>
          <cell r="B3456" t="str">
            <v>SIclos6_GOVclos11</v>
          </cell>
          <cell r="C3456" t="str">
            <v>SDGbaseTRAv2_UrbAS_BAUv5</v>
          </cell>
          <cell r="D3456" t="str">
            <v>PQX</v>
          </cell>
          <cell r="E3456" t="str">
            <v>cpast</v>
          </cell>
          <cell r="F3456">
            <v>1.44</v>
          </cell>
          <cell r="G3456">
            <v>1.39</v>
          </cell>
          <cell r="H3456">
            <v>1.39</v>
          </cell>
          <cell r="I3456">
            <v>1.38</v>
          </cell>
          <cell r="J3456">
            <v>1.38</v>
          </cell>
          <cell r="K3456">
            <v>1.39</v>
          </cell>
          <cell r="L3456">
            <v>1.39</v>
          </cell>
          <cell r="M3456">
            <v>1.39</v>
          </cell>
          <cell r="N3456">
            <v>1.39</v>
          </cell>
          <cell r="O3456">
            <v>1.4</v>
          </cell>
          <cell r="P3456">
            <v>1.4</v>
          </cell>
          <cell r="Q3456">
            <v>1.39</v>
          </cell>
          <cell r="R3456">
            <v>1.39</v>
          </cell>
          <cell r="S3456">
            <v>1.39</v>
          </cell>
          <cell r="T3456">
            <v>1.4</v>
          </cell>
          <cell r="U3456">
            <v>1.4</v>
          </cell>
          <cell r="V3456">
            <v>1.4</v>
          </cell>
          <cell r="W3456">
            <v>1.4</v>
          </cell>
          <cell r="X3456">
            <v>1.4</v>
          </cell>
          <cell r="Y3456">
            <v>1.4</v>
          </cell>
          <cell r="Z3456">
            <v>1.4</v>
          </cell>
          <cell r="AA3456">
            <v>1.4</v>
          </cell>
          <cell r="AB3456">
            <v>1.4</v>
          </cell>
          <cell r="AC3456">
            <v>1.4</v>
          </cell>
          <cell r="AD3456">
            <v>1.39</v>
          </cell>
          <cell r="AE3456">
            <v>1.39</v>
          </cell>
          <cell r="AF3456">
            <v>1.39</v>
          </cell>
          <cell r="AG3456">
            <v>1.4</v>
          </cell>
          <cell r="AH3456">
            <v>1.4</v>
          </cell>
          <cell r="AI3456">
            <v>1.41</v>
          </cell>
          <cell r="AJ3456">
            <v>1.41</v>
          </cell>
          <cell r="AK3456">
            <v>1.41</v>
          </cell>
        </row>
        <row r="3457">
          <cell r="A3457" t="str">
            <v>SDGbaseTRAv2_UrbAS_BAUv5PQXcofoo</v>
          </cell>
          <cell r="B3457" t="str">
            <v>SIclos6_GOVclos11</v>
          </cell>
          <cell r="C3457" t="str">
            <v>SDGbaseTRAv2_UrbAS_BAUv5</v>
          </cell>
          <cell r="D3457" t="str">
            <v>PQX</v>
          </cell>
          <cell r="E3457" t="str">
            <v>cofoo</v>
          </cell>
          <cell r="F3457">
            <v>1.49</v>
          </cell>
          <cell r="G3457">
            <v>1.48</v>
          </cell>
          <cell r="H3457">
            <v>1.47</v>
          </cell>
          <cell r="I3457">
            <v>1.48</v>
          </cell>
          <cell r="J3457">
            <v>1.47</v>
          </cell>
          <cell r="K3457">
            <v>1.47</v>
          </cell>
          <cell r="L3457">
            <v>1.47</v>
          </cell>
          <cell r="M3457">
            <v>1.47</v>
          </cell>
          <cell r="N3457">
            <v>1.48</v>
          </cell>
          <cell r="O3457">
            <v>1.47</v>
          </cell>
          <cell r="P3457">
            <v>1.47</v>
          </cell>
          <cell r="Q3457">
            <v>1.47</v>
          </cell>
          <cell r="R3457">
            <v>1.47</v>
          </cell>
          <cell r="S3457">
            <v>1.48</v>
          </cell>
          <cell r="T3457">
            <v>1.48</v>
          </cell>
          <cell r="U3457">
            <v>1.48</v>
          </cell>
          <cell r="V3457">
            <v>1.49</v>
          </cell>
          <cell r="W3457">
            <v>1.49</v>
          </cell>
          <cell r="X3457">
            <v>1.49</v>
          </cell>
          <cell r="Y3457">
            <v>1.49</v>
          </cell>
          <cell r="Z3457">
            <v>1.49</v>
          </cell>
          <cell r="AA3457">
            <v>1.49</v>
          </cell>
          <cell r="AB3457">
            <v>1.48</v>
          </cell>
          <cell r="AC3457">
            <v>1.48</v>
          </cell>
          <cell r="AD3457">
            <v>1.48</v>
          </cell>
          <cell r="AE3457">
            <v>1.48</v>
          </cell>
          <cell r="AF3457">
            <v>1.48</v>
          </cell>
          <cell r="AG3457">
            <v>1.48</v>
          </cell>
          <cell r="AH3457">
            <v>1.48</v>
          </cell>
          <cell r="AI3457">
            <v>1.48</v>
          </cell>
          <cell r="AJ3457">
            <v>1.47</v>
          </cell>
          <cell r="AK3457">
            <v>1.48</v>
          </cell>
        </row>
        <row r="3458">
          <cell r="A3458" t="str">
            <v>SDGbaseTRAv2_UrbAS_BAUv5PQXcbevt</v>
          </cell>
          <cell r="B3458" t="str">
            <v>SIclos6_GOVclos11</v>
          </cell>
          <cell r="C3458" t="str">
            <v>SDGbaseTRAv2_UrbAS_BAUv5</v>
          </cell>
          <cell r="D3458" t="str">
            <v>PQX</v>
          </cell>
          <cell r="E3458" t="str">
            <v>cbevt</v>
          </cell>
          <cell r="F3458">
            <v>2.2000000000000002</v>
          </cell>
          <cell r="G3458">
            <v>2.14</v>
          </cell>
          <cell r="H3458">
            <v>2.1</v>
          </cell>
          <cell r="I3458">
            <v>2.1</v>
          </cell>
          <cell r="J3458">
            <v>2.09</v>
          </cell>
          <cell r="K3458">
            <v>2.09</v>
          </cell>
          <cell r="L3458">
            <v>2.09</v>
          </cell>
          <cell r="M3458">
            <v>2.09</v>
          </cell>
          <cell r="N3458">
            <v>2.09</v>
          </cell>
          <cell r="O3458">
            <v>2.0699999999999998</v>
          </cell>
          <cell r="P3458">
            <v>2.0699999999999998</v>
          </cell>
          <cell r="Q3458">
            <v>2.08</v>
          </cell>
          <cell r="R3458">
            <v>2.09</v>
          </cell>
          <cell r="S3458">
            <v>2.1</v>
          </cell>
          <cell r="T3458">
            <v>2.11</v>
          </cell>
          <cell r="U3458">
            <v>2.11</v>
          </cell>
          <cell r="V3458">
            <v>2.12</v>
          </cell>
          <cell r="W3458">
            <v>2.13</v>
          </cell>
          <cell r="X3458">
            <v>2.13</v>
          </cell>
          <cell r="Y3458">
            <v>2.14</v>
          </cell>
          <cell r="Z3458">
            <v>2.15</v>
          </cell>
          <cell r="AA3458">
            <v>2.15</v>
          </cell>
          <cell r="AB3458">
            <v>2.15</v>
          </cell>
          <cell r="AC3458">
            <v>2.14</v>
          </cell>
          <cell r="AD3458">
            <v>2.15</v>
          </cell>
          <cell r="AE3458">
            <v>2.15</v>
          </cell>
          <cell r="AF3458">
            <v>2.16</v>
          </cell>
          <cell r="AG3458">
            <v>2.17</v>
          </cell>
          <cell r="AH3458">
            <v>2.16</v>
          </cell>
          <cell r="AI3458">
            <v>2.16</v>
          </cell>
          <cell r="AJ3458">
            <v>2.16</v>
          </cell>
          <cell r="AK3458">
            <v>2.16</v>
          </cell>
        </row>
        <row r="3459">
          <cell r="A3459" t="str">
            <v>SDGbaseTRAv2_UrbAS_BAUv5PQXctext</v>
          </cell>
          <cell r="B3459" t="str">
            <v>SIclos6_GOVclos11</v>
          </cell>
          <cell r="C3459" t="str">
            <v>SDGbaseTRAv2_UrbAS_BAUv5</v>
          </cell>
          <cell r="D3459" t="str">
            <v>PQX</v>
          </cell>
          <cell r="E3459" t="str">
            <v>ctext</v>
          </cell>
          <cell r="F3459">
            <v>1.37</v>
          </cell>
          <cell r="G3459">
            <v>1.4</v>
          </cell>
          <cell r="H3459">
            <v>1.41</v>
          </cell>
          <cell r="I3459">
            <v>1.42</v>
          </cell>
          <cell r="J3459">
            <v>1.42</v>
          </cell>
          <cell r="K3459">
            <v>1.42</v>
          </cell>
          <cell r="L3459">
            <v>1.42</v>
          </cell>
          <cell r="M3459">
            <v>1.42</v>
          </cell>
          <cell r="N3459">
            <v>1.43</v>
          </cell>
          <cell r="O3459">
            <v>1.43</v>
          </cell>
          <cell r="P3459">
            <v>1.43</v>
          </cell>
          <cell r="Q3459">
            <v>1.44</v>
          </cell>
          <cell r="R3459">
            <v>1.44</v>
          </cell>
          <cell r="S3459">
            <v>1.44</v>
          </cell>
          <cell r="T3459">
            <v>1.45</v>
          </cell>
          <cell r="U3459">
            <v>1.45</v>
          </cell>
          <cell r="V3459">
            <v>1.46</v>
          </cell>
          <cell r="W3459">
            <v>1.46</v>
          </cell>
          <cell r="X3459">
            <v>1.46</v>
          </cell>
          <cell r="Y3459">
            <v>1.46</v>
          </cell>
          <cell r="Z3459">
            <v>1.46</v>
          </cell>
          <cell r="AA3459">
            <v>1.47</v>
          </cell>
          <cell r="AB3459">
            <v>1.47</v>
          </cell>
          <cell r="AC3459">
            <v>1.47</v>
          </cell>
          <cell r="AD3459">
            <v>1.47</v>
          </cell>
          <cell r="AE3459">
            <v>1.47</v>
          </cell>
          <cell r="AF3459">
            <v>1.47</v>
          </cell>
          <cell r="AG3459">
            <v>1.47</v>
          </cell>
          <cell r="AH3459">
            <v>1.46</v>
          </cell>
          <cell r="AI3459">
            <v>1.46</v>
          </cell>
          <cell r="AJ3459">
            <v>1.45</v>
          </cell>
          <cell r="AK3459">
            <v>1.45</v>
          </cell>
        </row>
        <row r="3460">
          <cell r="A3460" t="str">
            <v>SDGbaseTRAv2_UrbAS_BAUv5PQXcclth</v>
          </cell>
          <cell r="B3460" t="str">
            <v>SIclos6_GOVclos11</v>
          </cell>
          <cell r="C3460" t="str">
            <v>SDGbaseTRAv2_UrbAS_BAUv5</v>
          </cell>
          <cell r="D3460" t="str">
            <v>PQX</v>
          </cell>
          <cell r="E3460" t="str">
            <v>cclth</v>
          </cell>
          <cell r="F3460">
            <v>1.33</v>
          </cell>
          <cell r="G3460">
            <v>1.37</v>
          </cell>
          <cell r="H3460">
            <v>1.37</v>
          </cell>
          <cell r="I3460">
            <v>1.37</v>
          </cell>
          <cell r="J3460">
            <v>1.37</v>
          </cell>
          <cell r="K3460">
            <v>1.37</v>
          </cell>
          <cell r="L3460">
            <v>1.37</v>
          </cell>
          <cell r="M3460">
            <v>1.38</v>
          </cell>
          <cell r="N3460">
            <v>1.38</v>
          </cell>
          <cell r="O3460">
            <v>1.39</v>
          </cell>
          <cell r="P3460">
            <v>1.39</v>
          </cell>
          <cell r="Q3460">
            <v>1.4</v>
          </cell>
          <cell r="R3460">
            <v>1.4</v>
          </cell>
          <cell r="S3460">
            <v>1.4</v>
          </cell>
          <cell r="T3460">
            <v>1.41</v>
          </cell>
          <cell r="U3460">
            <v>1.41</v>
          </cell>
          <cell r="V3460">
            <v>1.41</v>
          </cell>
          <cell r="W3460">
            <v>1.42</v>
          </cell>
          <cell r="X3460">
            <v>1.42</v>
          </cell>
          <cell r="Y3460">
            <v>1.42</v>
          </cell>
          <cell r="Z3460">
            <v>1.42</v>
          </cell>
          <cell r="AA3460">
            <v>1.42</v>
          </cell>
          <cell r="AB3460">
            <v>1.42</v>
          </cell>
          <cell r="AC3460">
            <v>1.42</v>
          </cell>
          <cell r="AD3460">
            <v>1.43</v>
          </cell>
          <cell r="AE3460">
            <v>1.43</v>
          </cell>
          <cell r="AF3460">
            <v>1.43</v>
          </cell>
          <cell r="AG3460">
            <v>1.43</v>
          </cell>
          <cell r="AH3460">
            <v>1.42</v>
          </cell>
          <cell r="AI3460">
            <v>1.41</v>
          </cell>
          <cell r="AJ3460">
            <v>1.41</v>
          </cell>
          <cell r="AK3460">
            <v>1.4</v>
          </cell>
        </row>
        <row r="3461">
          <cell r="A3461" t="str">
            <v>SDGbaseTRAv2_UrbAS_BAUv5PQXcleat</v>
          </cell>
          <cell r="B3461" t="str">
            <v>SIclos6_GOVclos11</v>
          </cell>
          <cell r="C3461" t="str">
            <v>SDGbaseTRAv2_UrbAS_BAUv5</v>
          </cell>
          <cell r="D3461" t="str">
            <v>PQX</v>
          </cell>
          <cell r="E3461" t="str">
            <v>cleat</v>
          </cell>
          <cell r="F3461">
            <v>1.1599999999999999</v>
          </cell>
          <cell r="G3461">
            <v>1.1599999999999999</v>
          </cell>
          <cell r="H3461">
            <v>1.17</v>
          </cell>
          <cell r="I3461">
            <v>1.1599999999999999</v>
          </cell>
          <cell r="J3461">
            <v>1.1599999999999999</v>
          </cell>
          <cell r="K3461">
            <v>1.1599999999999999</v>
          </cell>
          <cell r="L3461">
            <v>1.1599999999999999</v>
          </cell>
          <cell r="M3461">
            <v>1.1599999999999999</v>
          </cell>
          <cell r="N3461">
            <v>1.17</v>
          </cell>
          <cell r="O3461">
            <v>1.18</v>
          </cell>
          <cell r="P3461">
            <v>1.18</v>
          </cell>
          <cell r="Q3461">
            <v>1.18</v>
          </cell>
          <cell r="R3461">
            <v>1.17</v>
          </cell>
          <cell r="S3461">
            <v>1.17</v>
          </cell>
          <cell r="T3461">
            <v>1.17</v>
          </cell>
          <cell r="U3461">
            <v>1.17</v>
          </cell>
          <cell r="V3461">
            <v>1.17</v>
          </cell>
          <cell r="W3461">
            <v>1.18</v>
          </cell>
          <cell r="X3461">
            <v>1.18</v>
          </cell>
          <cell r="Y3461">
            <v>1.18</v>
          </cell>
          <cell r="Z3461">
            <v>1.17</v>
          </cell>
          <cell r="AA3461">
            <v>1.17</v>
          </cell>
          <cell r="AB3461">
            <v>1.18</v>
          </cell>
          <cell r="AC3461">
            <v>1.18</v>
          </cell>
          <cell r="AD3461">
            <v>1.18</v>
          </cell>
          <cell r="AE3461">
            <v>1.18</v>
          </cell>
          <cell r="AF3461">
            <v>1.18</v>
          </cell>
          <cell r="AG3461">
            <v>1.18</v>
          </cell>
          <cell r="AH3461">
            <v>1.18</v>
          </cell>
          <cell r="AI3461">
            <v>1.18</v>
          </cell>
          <cell r="AJ3461">
            <v>1.17</v>
          </cell>
          <cell r="AK3461">
            <v>1.17</v>
          </cell>
        </row>
        <row r="3462">
          <cell r="A3462" t="str">
            <v>SDGbaseTRAv2_UrbAS_BAUv5PQXcfoot</v>
          </cell>
          <cell r="B3462" t="str">
            <v>SIclos6_GOVclos11</v>
          </cell>
          <cell r="C3462" t="str">
            <v>SDGbaseTRAv2_UrbAS_BAUv5</v>
          </cell>
          <cell r="D3462" t="str">
            <v>PQX</v>
          </cell>
          <cell r="E3462" t="str">
            <v>cfoot</v>
          </cell>
          <cell r="F3462">
            <v>1.21</v>
          </cell>
          <cell r="G3462">
            <v>1.22</v>
          </cell>
          <cell r="H3462">
            <v>1.23</v>
          </cell>
          <cell r="I3462">
            <v>1.23</v>
          </cell>
          <cell r="J3462">
            <v>1.23</v>
          </cell>
          <cell r="K3462">
            <v>1.23</v>
          </cell>
          <cell r="L3462">
            <v>1.23</v>
          </cell>
          <cell r="M3462">
            <v>1.24</v>
          </cell>
          <cell r="N3462">
            <v>1.24</v>
          </cell>
          <cell r="O3462">
            <v>1.27</v>
          </cell>
          <cell r="P3462">
            <v>1.27</v>
          </cell>
          <cell r="Q3462">
            <v>1.28</v>
          </cell>
          <cell r="R3462">
            <v>1.28</v>
          </cell>
          <cell r="S3462">
            <v>1.28</v>
          </cell>
          <cell r="T3462">
            <v>1.28</v>
          </cell>
          <cell r="U3462">
            <v>1.28</v>
          </cell>
          <cell r="V3462">
            <v>1.29</v>
          </cell>
          <cell r="W3462">
            <v>1.29</v>
          </cell>
          <cell r="X3462">
            <v>1.29</v>
          </cell>
          <cell r="Y3462">
            <v>1.29</v>
          </cell>
          <cell r="Z3462">
            <v>1.29</v>
          </cell>
          <cell r="AA3462">
            <v>1.29</v>
          </cell>
          <cell r="AB3462">
            <v>1.3</v>
          </cell>
          <cell r="AC3462">
            <v>1.3</v>
          </cell>
          <cell r="AD3462">
            <v>1.3</v>
          </cell>
          <cell r="AE3462">
            <v>1.3</v>
          </cell>
          <cell r="AF3462">
            <v>1.3</v>
          </cell>
          <cell r="AG3462">
            <v>1.3</v>
          </cell>
          <cell r="AH3462">
            <v>1.3</v>
          </cell>
          <cell r="AI3462">
            <v>1.29</v>
          </cell>
          <cell r="AJ3462">
            <v>1.28</v>
          </cell>
          <cell r="AK3462">
            <v>1.28</v>
          </cell>
        </row>
        <row r="3463">
          <cell r="A3463" t="str">
            <v>SDGbaseTRAv2_UrbAS_BAUv5PQXcwood</v>
          </cell>
          <cell r="B3463" t="str">
            <v>SIclos6_GOVclos11</v>
          </cell>
          <cell r="C3463" t="str">
            <v>SDGbaseTRAv2_UrbAS_BAUv5</v>
          </cell>
          <cell r="D3463" t="str">
            <v>PQX</v>
          </cell>
          <cell r="E3463" t="str">
            <v>cwood</v>
          </cell>
          <cell r="F3463">
            <v>1.21</v>
          </cell>
          <cell r="G3463">
            <v>1.23</v>
          </cell>
          <cell r="H3463">
            <v>1.23</v>
          </cell>
          <cell r="I3463">
            <v>1.24</v>
          </cell>
          <cell r="J3463">
            <v>1.24</v>
          </cell>
          <cell r="K3463">
            <v>1.24</v>
          </cell>
          <cell r="L3463">
            <v>1.24</v>
          </cell>
          <cell r="M3463">
            <v>1.24</v>
          </cell>
          <cell r="N3463">
            <v>1.24</v>
          </cell>
          <cell r="O3463">
            <v>1.23</v>
          </cell>
          <cell r="P3463">
            <v>1.22</v>
          </cell>
          <cell r="Q3463">
            <v>1.22</v>
          </cell>
          <cell r="R3463">
            <v>1.23</v>
          </cell>
          <cell r="S3463">
            <v>1.23</v>
          </cell>
          <cell r="T3463">
            <v>1.23</v>
          </cell>
          <cell r="U3463">
            <v>1.23</v>
          </cell>
          <cell r="V3463">
            <v>1.24</v>
          </cell>
          <cell r="W3463">
            <v>1.24</v>
          </cell>
          <cell r="X3463">
            <v>1.24</v>
          </cell>
          <cell r="Y3463">
            <v>1.24</v>
          </cell>
          <cell r="Z3463">
            <v>1.24</v>
          </cell>
          <cell r="AA3463">
            <v>1.24</v>
          </cell>
          <cell r="AB3463">
            <v>1.23</v>
          </cell>
          <cell r="AC3463">
            <v>1.23</v>
          </cell>
          <cell r="AD3463">
            <v>1.23</v>
          </cell>
          <cell r="AE3463">
            <v>1.23</v>
          </cell>
          <cell r="AF3463">
            <v>1.23</v>
          </cell>
          <cell r="AG3463">
            <v>1.23</v>
          </cell>
          <cell r="AH3463">
            <v>1.23</v>
          </cell>
          <cell r="AI3463">
            <v>1.23</v>
          </cell>
          <cell r="AJ3463">
            <v>1.23</v>
          </cell>
          <cell r="AK3463">
            <v>1.23</v>
          </cell>
        </row>
        <row r="3464">
          <cell r="A3464" t="str">
            <v>SDGbaseTRAv2_UrbAS_BAUv5PQXcpapr</v>
          </cell>
          <cell r="B3464" t="str">
            <v>SIclos6_GOVclos11</v>
          </cell>
          <cell r="C3464" t="str">
            <v>SDGbaseTRAv2_UrbAS_BAUv5</v>
          </cell>
          <cell r="D3464" t="str">
            <v>PQX</v>
          </cell>
          <cell r="E3464" t="str">
            <v>cpapr</v>
          </cell>
          <cell r="F3464">
            <v>1.32</v>
          </cell>
          <cell r="G3464">
            <v>1.32</v>
          </cell>
          <cell r="H3464">
            <v>1.31</v>
          </cell>
          <cell r="I3464">
            <v>1.3</v>
          </cell>
          <cell r="J3464">
            <v>1.31</v>
          </cell>
          <cell r="K3464">
            <v>1.3</v>
          </cell>
          <cell r="L3464">
            <v>1.29</v>
          </cell>
          <cell r="M3464">
            <v>1.31</v>
          </cell>
          <cell r="N3464">
            <v>1.31</v>
          </cell>
          <cell r="O3464">
            <v>1.3</v>
          </cell>
          <cell r="P3464">
            <v>1.3</v>
          </cell>
          <cell r="Q3464">
            <v>1.31</v>
          </cell>
          <cell r="R3464">
            <v>1.28</v>
          </cell>
          <cell r="S3464">
            <v>1.28</v>
          </cell>
          <cell r="T3464">
            <v>1.29</v>
          </cell>
          <cell r="U3464">
            <v>1.29</v>
          </cell>
          <cell r="V3464">
            <v>1.29</v>
          </cell>
          <cell r="W3464">
            <v>1.29</v>
          </cell>
          <cell r="X3464">
            <v>1.29</v>
          </cell>
          <cell r="Y3464">
            <v>1.29</v>
          </cell>
          <cell r="Z3464">
            <v>1.29</v>
          </cell>
          <cell r="AA3464">
            <v>1.29</v>
          </cell>
          <cell r="AB3464">
            <v>1.29</v>
          </cell>
          <cell r="AC3464">
            <v>1.28</v>
          </cell>
          <cell r="AD3464">
            <v>1.28</v>
          </cell>
          <cell r="AE3464">
            <v>1.29</v>
          </cell>
          <cell r="AF3464">
            <v>1.29</v>
          </cell>
          <cell r="AG3464">
            <v>1.29</v>
          </cell>
          <cell r="AH3464">
            <v>1.28</v>
          </cell>
          <cell r="AI3464">
            <v>1.27</v>
          </cell>
          <cell r="AJ3464">
            <v>1.27</v>
          </cell>
          <cell r="AK3464">
            <v>1.26</v>
          </cell>
        </row>
        <row r="3465">
          <cell r="A3465" t="str">
            <v>SDGbaseTRAv2_UrbAS_BAUv5PQXcprnt</v>
          </cell>
          <cell r="B3465" t="str">
            <v>SIclos6_GOVclos11</v>
          </cell>
          <cell r="C3465" t="str">
            <v>SDGbaseTRAv2_UrbAS_BAUv5</v>
          </cell>
          <cell r="D3465" t="str">
            <v>PQX</v>
          </cell>
          <cell r="E3465" t="str">
            <v>cprnt</v>
          </cell>
          <cell r="F3465">
            <v>1.42</v>
          </cell>
          <cell r="G3465">
            <v>1.45</v>
          </cell>
          <cell r="H3465">
            <v>1.45</v>
          </cell>
          <cell r="I3465">
            <v>1.45</v>
          </cell>
          <cell r="J3465">
            <v>1.45</v>
          </cell>
          <cell r="K3465">
            <v>1.45</v>
          </cell>
          <cell r="L3465">
            <v>1.45</v>
          </cell>
          <cell r="M3465">
            <v>1.46</v>
          </cell>
          <cell r="N3465">
            <v>1.46</v>
          </cell>
          <cell r="O3465">
            <v>1.45</v>
          </cell>
          <cell r="P3465">
            <v>1.45</v>
          </cell>
          <cell r="Q3465">
            <v>1.46</v>
          </cell>
          <cell r="R3465">
            <v>1.46</v>
          </cell>
          <cell r="S3465">
            <v>1.46</v>
          </cell>
          <cell r="T3465">
            <v>1.46</v>
          </cell>
          <cell r="U3465">
            <v>1.47</v>
          </cell>
          <cell r="V3465">
            <v>1.47</v>
          </cell>
          <cell r="W3465">
            <v>1.47</v>
          </cell>
          <cell r="X3465">
            <v>1.48</v>
          </cell>
          <cell r="Y3465">
            <v>1.48</v>
          </cell>
          <cell r="Z3465">
            <v>1.47</v>
          </cell>
          <cell r="AA3465">
            <v>1.47</v>
          </cell>
          <cell r="AB3465">
            <v>1.47</v>
          </cell>
          <cell r="AC3465">
            <v>1.46</v>
          </cell>
          <cell r="AD3465">
            <v>1.47</v>
          </cell>
          <cell r="AE3465">
            <v>1.47</v>
          </cell>
          <cell r="AF3465">
            <v>1.47</v>
          </cell>
          <cell r="AG3465">
            <v>1.47</v>
          </cell>
          <cell r="AH3465">
            <v>1.46</v>
          </cell>
          <cell r="AI3465">
            <v>1.44</v>
          </cell>
          <cell r="AJ3465">
            <v>1.44</v>
          </cell>
          <cell r="AK3465">
            <v>1.43</v>
          </cell>
        </row>
        <row r="3466">
          <cell r="A3466" t="str">
            <v>SDGbaseTRAv2_UrbAS_BAUv5PQXcpetr-p</v>
          </cell>
          <cell r="B3466" t="str">
            <v>SIclos6_GOVclos11</v>
          </cell>
          <cell r="C3466" t="str">
            <v>SDGbaseTRAv2_UrbAS_BAUv5</v>
          </cell>
          <cell r="D3466" t="str">
            <v>PQX</v>
          </cell>
          <cell r="E3466" t="str">
            <v>cpetr-p</v>
          </cell>
          <cell r="F3466">
            <v>0.5</v>
          </cell>
          <cell r="G3466">
            <v>0.51</v>
          </cell>
          <cell r="H3466">
            <v>0.51</v>
          </cell>
          <cell r="I3466">
            <v>0.51</v>
          </cell>
          <cell r="J3466">
            <v>0.51</v>
          </cell>
          <cell r="K3466">
            <v>0.51</v>
          </cell>
          <cell r="L3466">
            <v>0.51</v>
          </cell>
          <cell r="M3466">
            <v>0.51</v>
          </cell>
          <cell r="N3466">
            <v>0.52</v>
          </cell>
          <cell r="O3466">
            <v>0.54</v>
          </cell>
          <cell r="P3466">
            <v>0.55000000000000004</v>
          </cell>
          <cell r="Q3466">
            <v>0.55000000000000004</v>
          </cell>
          <cell r="R3466">
            <v>0.55000000000000004</v>
          </cell>
          <cell r="S3466">
            <v>0.55000000000000004</v>
          </cell>
          <cell r="T3466">
            <v>0.55000000000000004</v>
          </cell>
          <cell r="U3466">
            <v>0.55000000000000004</v>
          </cell>
          <cell r="V3466">
            <v>0.55000000000000004</v>
          </cell>
          <cell r="W3466">
            <v>0.55000000000000004</v>
          </cell>
          <cell r="X3466">
            <v>0.55000000000000004</v>
          </cell>
          <cell r="Y3466">
            <v>0.55000000000000004</v>
          </cell>
          <cell r="Z3466">
            <v>0.55000000000000004</v>
          </cell>
          <cell r="AA3466">
            <v>0.55000000000000004</v>
          </cell>
          <cell r="AB3466">
            <v>0.56000000000000005</v>
          </cell>
          <cell r="AC3466">
            <v>0.56000000000000005</v>
          </cell>
          <cell r="AD3466">
            <v>0.56000000000000005</v>
          </cell>
          <cell r="AE3466">
            <v>0.56000000000000005</v>
          </cell>
          <cell r="AF3466">
            <v>0.56000000000000005</v>
          </cell>
          <cell r="AG3466">
            <v>0.56000000000000005</v>
          </cell>
          <cell r="AH3466">
            <v>0.56000000000000005</v>
          </cell>
          <cell r="AI3466">
            <v>0.56000000000000005</v>
          </cell>
          <cell r="AJ3466">
            <v>0.55000000000000004</v>
          </cell>
          <cell r="AK3466">
            <v>0.55000000000000004</v>
          </cell>
        </row>
        <row r="3467">
          <cell r="A3467" t="str">
            <v>SDGbaseTRAv2_UrbAS_BAUv5PQXcpetr-d</v>
          </cell>
          <cell r="B3467" t="str">
            <v>SIclos6_GOVclos11</v>
          </cell>
          <cell r="C3467" t="str">
            <v>SDGbaseTRAv2_UrbAS_BAUv5</v>
          </cell>
          <cell r="D3467" t="str">
            <v>PQX</v>
          </cell>
          <cell r="E3467" t="str">
            <v>cpetr-d</v>
          </cell>
          <cell r="F3467">
            <v>0.42</v>
          </cell>
          <cell r="G3467">
            <v>0.42</v>
          </cell>
          <cell r="H3467">
            <v>0.43</v>
          </cell>
          <cell r="I3467">
            <v>0.42</v>
          </cell>
          <cell r="J3467">
            <v>0.42</v>
          </cell>
          <cell r="K3467">
            <v>0.42</v>
          </cell>
          <cell r="L3467">
            <v>0.43</v>
          </cell>
          <cell r="M3467">
            <v>0.43</v>
          </cell>
          <cell r="N3467">
            <v>0.43</v>
          </cell>
          <cell r="O3467">
            <v>0.44</v>
          </cell>
          <cell r="P3467">
            <v>0.45</v>
          </cell>
          <cell r="Q3467">
            <v>0.45</v>
          </cell>
          <cell r="R3467">
            <v>0.45</v>
          </cell>
          <cell r="S3467">
            <v>0.45</v>
          </cell>
          <cell r="T3467">
            <v>0.45</v>
          </cell>
          <cell r="U3467">
            <v>0.45</v>
          </cell>
          <cell r="V3467">
            <v>0.45</v>
          </cell>
          <cell r="W3467">
            <v>0.45</v>
          </cell>
          <cell r="X3467">
            <v>0.45</v>
          </cell>
          <cell r="Y3467">
            <v>0.45</v>
          </cell>
          <cell r="Z3467">
            <v>0.45</v>
          </cell>
          <cell r="AA3467">
            <v>0.45</v>
          </cell>
          <cell r="AB3467">
            <v>0.46</v>
          </cell>
          <cell r="AC3467">
            <v>0.46</v>
          </cell>
          <cell r="AD3467">
            <v>0.46</v>
          </cell>
          <cell r="AE3467">
            <v>0.46</v>
          </cell>
          <cell r="AF3467">
            <v>0.46</v>
          </cell>
          <cell r="AG3467">
            <v>0.46</v>
          </cell>
          <cell r="AH3467">
            <v>0.46</v>
          </cell>
          <cell r="AI3467">
            <v>0.45</v>
          </cell>
          <cell r="AJ3467">
            <v>0.45</v>
          </cell>
          <cell r="AK3467">
            <v>0.45</v>
          </cell>
        </row>
        <row r="3468">
          <cell r="A3468" t="str">
            <v>SDGbaseTRAv2_UrbAS_BAUv5PQXcpetr-h</v>
          </cell>
          <cell r="B3468" t="str">
            <v>SIclos6_GOVclos11</v>
          </cell>
          <cell r="C3468" t="str">
            <v>SDGbaseTRAv2_UrbAS_BAUv5</v>
          </cell>
          <cell r="D3468" t="str">
            <v>PQX</v>
          </cell>
          <cell r="E3468" t="str">
            <v>cpetr-h</v>
          </cell>
          <cell r="F3468">
            <v>0.08</v>
          </cell>
          <cell r="G3468">
            <v>0.09</v>
          </cell>
          <cell r="H3468">
            <v>0.09</v>
          </cell>
          <cell r="I3468">
            <v>0.09</v>
          </cell>
          <cell r="J3468">
            <v>0.09</v>
          </cell>
          <cell r="K3468">
            <v>0.09</v>
          </cell>
          <cell r="L3468">
            <v>0.09</v>
          </cell>
          <cell r="M3468">
            <v>0.09</v>
          </cell>
          <cell r="N3468">
            <v>0.09</v>
          </cell>
          <cell r="O3468">
            <v>0.09</v>
          </cell>
          <cell r="P3468">
            <v>0.09</v>
          </cell>
          <cell r="Q3468">
            <v>0.09</v>
          </cell>
          <cell r="R3468">
            <v>0.09</v>
          </cell>
          <cell r="S3468">
            <v>0.09</v>
          </cell>
          <cell r="T3468">
            <v>0.09</v>
          </cell>
          <cell r="U3468">
            <v>0.09</v>
          </cell>
          <cell r="V3468">
            <v>0.09</v>
          </cell>
          <cell r="W3468">
            <v>0.09</v>
          </cell>
          <cell r="X3468">
            <v>0.09</v>
          </cell>
          <cell r="Y3468">
            <v>0.09</v>
          </cell>
          <cell r="Z3468">
            <v>0.09</v>
          </cell>
          <cell r="AA3468">
            <v>0.09</v>
          </cell>
          <cell r="AB3468">
            <v>0.09</v>
          </cell>
          <cell r="AC3468">
            <v>0.09</v>
          </cell>
          <cell r="AD3468">
            <v>0.09</v>
          </cell>
          <cell r="AE3468">
            <v>0.09</v>
          </cell>
          <cell r="AF3468">
            <v>0.09</v>
          </cell>
          <cell r="AG3468">
            <v>0.09</v>
          </cell>
          <cell r="AH3468">
            <v>0.09</v>
          </cell>
          <cell r="AI3468">
            <v>0.09</v>
          </cell>
          <cell r="AJ3468">
            <v>0.09</v>
          </cell>
          <cell r="AK3468">
            <v>0.09</v>
          </cell>
        </row>
        <row r="3469">
          <cell r="A3469" t="str">
            <v>SDGbaseTRAv2_UrbAS_BAUv5PQXcpetr-k</v>
          </cell>
          <cell r="B3469" t="str">
            <v>SIclos6_GOVclos11</v>
          </cell>
          <cell r="C3469" t="str">
            <v>SDGbaseTRAv2_UrbAS_BAUv5</v>
          </cell>
          <cell r="D3469" t="str">
            <v>PQX</v>
          </cell>
          <cell r="E3469" t="str">
            <v>cpetr-k</v>
          </cell>
          <cell r="F3469">
            <v>0.26</v>
          </cell>
          <cell r="G3469">
            <v>0.26</v>
          </cell>
          <cell r="H3469">
            <v>0.27</v>
          </cell>
          <cell r="I3469">
            <v>0.26</v>
          </cell>
          <cell r="J3469">
            <v>0.26</v>
          </cell>
          <cell r="K3469">
            <v>0.27</v>
          </cell>
          <cell r="L3469">
            <v>0.27</v>
          </cell>
          <cell r="M3469">
            <v>0.27</v>
          </cell>
          <cell r="N3469">
            <v>0.27</v>
          </cell>
          <cell r="O3469">
            <v>0.3</v>
          </cell>
          <cell r="P3469">
            <v>0.3</v>
          </cell>
          <cell r="Q3469">
            <v>0.3</v>
          </cell>
          <cell r="R3469">
            <v>0.3</v>
          </cell>
          <cell r="S3469">
            <v>0.3</v>
          </cell>
          <cell r="T3469">
            <v>0.3</v>
          </cell>
          <cell r="U3469">
            <v>0.3</v>
          </cell>
          <cell r="V3469">
            <v>0.3</v>
          </cell>
          <cell r="W3469">
            <v>0.3</v>
          </cell>
          <cell r="X3469">
            <v>0.3</v>
          </cell>
          <cell r="Y3469">
            <v>0.3</v>
          </cell>
          <cell r="Z3469">
            <v>0.3</v>
          </cell>
          <cell r="AA3469">
            <v>0.31</v>
          </cell>
          <cell r="AB3469">
            <v>0.31</v>
          </cell>
          <cell r="AC3469">
            <v>0.32</v>
          </cell>
          <cell r="AD3469">
            <v>0.32</v>
          </cell>
          <cell r="AE3469">
            <v>0.32</v>
          </cell>
          <cell r="AF3469">
            <v>0.32</v>
          </cell>
          <cell r="AG3469">
            <v>0.32</v>
          </cell>
          <cell r="AH3469">
            <v>0.32</v>
          </cell>
          <cell r="AI3469">
            <v>0.31</v>
          </cell>
          <cell r="AJ3469">
            <v>0.31</v>
          </cell>
          <cell r="AK3469">
            <v>0.31</v>
          </cell>
        </row>
        <row r="3470">
          <cell r="A3470" t="str">
            <v>SDGbaseTRAv2_UrbAS_BAUv5PQXcpetr-l</v>
          </cell>
          <cell r="B3470" t="str">
            <v>SIclos6_GOVclos11</v>
          </cell>
          <cell r="C3470" t="str">
            <v>SDGbaseTRAv2_UrbAS_BAUv5</v>
          </cell>
          <cell r="D3470" t="str">
            <v>PQX</v>
          </cell>
          <cell r="E3470" t="str">
            <v>cpetr-l</v>
          </cell>
          <cell r="F3470">
            <v>0.97</v>
          </cell>
          <cell r="G3470">
            <v>0.99</v>
          </cell>
          <cell r="H3470">
            <v>1</v>
          </cell>
          <cell r="I3470">
            <v>0.99</v>
          </cell>
          <cell r="J3470">
            <v>0.99</v>
          </cell>
          <cell r="K3470">
            <v>0.99</v>
          </cell>
          <cell r="L3470">
            <v>1</v>
          </cell>
          <cell r="M3470">
            <v>1</v>
          </cell>
          <cell r="N3470">
            <v>1.01</v>
          </cell>
          <cell r="O3470">
            <v>1.04</v>
          </cell>
          <cell r="P3470">
            <v>1.05</v>
          </cell>
          <cell r="Q3470">
            <v>1.06</v>
          </cell>
          <cell r="R3470">
            <v>1.06</v>
          </cell>
          <cell r="S3470">
            <v>1.06</v>
          </cell>
          <cell r="T3470">
            <v>1.06</v>
          </cell>
          <cell r="U3470">
            <v>1.06</v>
          </cell>
          <cell r="V3470">
            <v>1.07</v>
          </cell>
          <cell r="W3470">
            <v>1.07</v>
          </cell>
          <cell r="X3470">
            <v>1.07</v>
          </cell>
          <cell r="Y3470">
            <v>1.07</v>
          </cell>
          <cell r="Z3470">
            <v>1.07</v>
          </cell>
          <cell r="AA3470">
            <v>1.07</v>
          </cell>
          <cell r="AB3470">
            <v>1.08</v>
          </cell>
          <cell r="AC3470">
            <v>1.0900000000000001</v>
          </cell>
          <cell r="AD3470">
            <v>1.0900000000000001</v>
          </cell>
          <cell r="AE3470">
            <v>1.0900000000000001</v>
          </cell>
          <cell r="AF3470">
            <v>1.0900000000000001</v>
          </cell>
          <cell r="AG3470">
            <v>1.0900000000000001</v>
          </cell>
          <cell r="AH3470">
            <v>1.0900000000000001</v>
          </cell>
          <cell r="AI3470">
            <v>1.08</v>
          </cell>
          <cell r="AJ3470">
            <v>1.07</v>
          </cell>
          <cell r="AK3470">
            <v>1.06</v>
          </cell>
        </row>
        <row r="3471">
          <cell r="A3471" t="str">
            <v>SDGbaseTRAv2_UrbAS_BAUv5PQXchydr</v>
          </cell>
          <cell r="B3471" t="str">
            <v>SIclos6_GOVclos11</v>
          </cell>
          <cell r="C3471" t="str">
            <v>SDGbaseTRAv2_UrbAS_BAUv5</v>
          </cell>
          <cell r="D3471" t="str">
            <v>PQX</v>
          </cell>
          <cell r="E3471" t="str">
            <v>chydr</v>
          </cell>
          <cell r="F3471">
            <v>0.91</v>
          </cell>
          <cell r="G3471">
            <v>0.93</v>
          </cell>
          <cell r="H3471">
            <v>0.94</v>
          </cell>
          <cell r="I3471">
            <v>0.94</v>
          </cell>
          <cell r="J3471">
            <v>0.94</v>
          </cell>
          <cell r="K3471">
            <v>0.94</v>
          </cell>
          <cell r="L3471">
            <v>0.94</v>
          </cell>
          <cell r="M3471">
            <v>0.95</v>
          </cell>
          <cell r="N3471">
            <v>0.95</v>
          </cell>
          <cell r="O3471">
            <v>0.98</v>
          </cell>
          <cell r="P3471">
            <v>0.99</v>
          </cell>
          <cell r="Q3471">
            <v>0.99</v>
          </cell>
          <cell r="R3471">
            <v>0.99</v>
          </cell>
          <cell r="S3471">
            <v>0.99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B3471">
            <v>1.01</v>
          </cell>
          <cell r="AC3471">
            <v>1.01</v>
          </cell>
          <cell r="AD3471">
            <v>1.01</v>
          </cell>
          <cell r="AE3471">
            <v>1.01</v>
          </cell>
          <cell r="AF3471">
            <v>1.01</v>
          </cell>
          <cell r="AG3471">
            <v>1.01</v>
          </cell>
          <cell r="AH3471">
            <v>1.01</v>
          </cell>
          <cell r="AI3471">
            <v>1</v>
          </cell>
          <cell r="AJ3471">
            <v>0.99</v>
          </cell>
          <cell r="AK3471">
            <v>0.98</v>
          </cell>
        </row>
        <row r="3472">
          <cell r="A3472" t="str">
            <v>SDGbaseTRAv2_UrbAS_BAUv5PQXcammo</v>
          </cell>
          <cell r="B3472" t="str">
            <v>SIclos6_GOVclos11</v>
          </cell>
          <cell r="C3472" t="str">
            <v>SDGbaseTRAv2_UrbAS_BAUv5</v>
          </cell>
          <cell r="D3472" t="str">
            <v>PQX</v>
          </cell>
          <cell r="E3472" t="str">
            <v>cammo</v>
          </cell>
          <cell r="F3472">
            <v>1.19</v>
          </cell>
          <cell r="G3472">
            <v>0.78</v>
          </cell>
          <cell r="H3472">
            <v>0.78</v>
          </cell>
          <cell r="I3472">
            <v>0.79</v>
          </cell>
          <cell r="J3472">
            <v>0.79</v>
          </cell>
          <cell r="K3472">
            <v>0.78</v>
          </cell>
          <cell r="L3472">
            <v>0.78</v>
          </cell>
          <cell r="M3472">
            <v>0.78</v>
          </cell>
          <cell r="N3472">
            <v>0.78</v>
          </cell>
          <cell r="O3472">
            <v>0.77</v>
          </cell>
          <cell r="P3472">
            <v>0.77</v>
          </cell>
          <cell r="Q3472">
            <v>0.77</v>
          </cell>
          <cell r="R3472">
            <v>0.77</v>
          </cell>
          <cell r="S3472">
            <v>0.77</v>
          </cell>
          <cell r="T3472">
            <v>0.77</v>
          </cell>
          <cell r="U3472">
            <v>0.77</v>
          </cell>
          <cell r="V3472">
            <v>0.77</v>
          </cell>
          <cell r="W3472">
            <v>0.76</v>
          </cell>
          <cell r="X3472">
            <v>0.76</v>
          </cell>
          <cell r="Y3472">
            <v>0.89</v>
          </cell>
          <cell r="Z3472">
            <v>1.01</v>
          </cell>
          <cell r="AA3472">
            <v>1.1499999999999999</v>
          </cell>
          <cell r="AB3472">
            <v>1.17</v>
          </cell>
          <cell r="AC3472">
            <v>1.2</v>
          </cell>
          <cell r="AD3472">
            <v>1.23</v>
          </cell>
          <cell r="AE3472">
            <v>1.26</v>
          </cell>
          <cell r="AF3472">
            <v>1.29</v>
          </cell>
          <cell r="AG3472">
            <v>1.32</v>
          </cell>
          <cell r="AH3472">
            <v>1.35</v>
          </cell>
          <cell r="AI3472">
            <v>1.37</v>
          </cell>
          <cell r="AJ3472">
            <v>1.39</v>
          </cell>
          <cell r="AK3472">
            <v>1.42</v>
          </cell>
        </row>
        <row r="3473">
          <cell r="A3473" t="str">
            <v>SDGbaseTRAv2_UrbAS_BAUv5PQXcbchm</v>
          </cell>
          <cell r="B3473" t="str">
            <v>SIclos6_GOVclos11</v>
          </cell>
          <cell r="C3473" t="str">
            <v>SDGbaseTRAv2_UrbAS_BAUv5</v>
          </cell>
          <cell r="D3473" t="str">
            <v>PQX</v>
          </cell>
          <cell r="E3473" t="str">
            <v>cbchm</v>
          </cell>
          <cell r="F3473">
            <v>1.19</v>
          </cell>
          <cell r="G3473">
            <v>1.22</v>
          </cell>
          <cell r="H3473">
            <v>1.23</v>
          </cell>
          <cell r="I3473">
            <v>1.23</v>
          </cell>
          <cell r="J3473">
            <v>1.23</v>
          </cell>
          <cell r="K3473">
            <v>1.23</v>
          </cell>
          <cell r="L3473">
            <v>1.24</v>
          </cell>
          <cell r="M3473">
            <v>1.24</v>
          </cell>
          <cell r="N3473">
            <v>1.25</v>
          </cell>
          <cell r="O3473">
            <v>1.29</v>
          </cell>
          <cell r="P3473">
            <v>1.3</v>
          </cell>
          <cell r="Q3473">
            <v>1.3</v>
          </cell>
          <cell r="R3473">
            <v>1.3</v>
          </cell>
          <cell r="S3473">
            <v>1.3</v>
          </cell>
          <cell r="T3473">
            <v>1.31</v>
          </cell>
          <cell r="U3473">
            <v>1.31</v>
          </cell>
          <cell r="V3473">
            <v>1.31</v>
          </cell>
          <cell r="W3473">
            <v>1.31</v>
          </cell>
          <cell r="X3473">
            <v>1.32</v>
          </cell>
          <cell r="Y3473">
            <v>1.31</v>
          </cell>
          <cell r="Z3473">
            <v>1.31</v>
          </cell>
          <cell r="AA3473">
            <v>1.31</v>
          </cell>
          <cell r="AB3473">
            <v>1.32</v>
          </cell>
          <cell r="AC3473">
            <v>1.33</v>
          </cell>
          <cell r="AD3473">
            <v>1.33</v>
          </cell>
          <cell r="AE3473">
            <v>1.33</v>
          </cell>
          <cell r="AF3473">
            <v>1.33</v>
          </cell>
          <cell r="AG3473">
            <v>1.32</v>
          </cell>
          <cell r="AH3473">
            <v>1.32</v>
          </cell>
          <cell r="AI3473">
            <v>1.31</v>
          </cell>
          <cell r="AJ3473">
            <v>1.3</v>
          </cell>
          <cell r="AK3473">
            <v>1.29</v>
          </cell>
        </row>
        <row r="3474">
          <cell r="A3474" t="str">
            <v>SDGbaseTRAv2_UrbAS_BAUv5PQXcochm</v>
          </cell>
          <cell r="B3474" t="str">
            <v>SIclos6_GOVclos11</v>
          </cell>
          <cell r="C3474" t="str">
            <v>SDGbaseTRAv2_UrbAS_BAUv5</v>
          </cell>
          <cell r="D3474" t="str">
            <v>PQX</v>
          </cell>
          <cell r="E3474" t="str">
            <v>cochm</v>
          </cell>
          <cell r="F3474">
            <v>1.3</v>
          </cell>
          <cell r="G3474">
            <v>1.33</v>
          </cell>
          <cell r="H3474">
            <v>1.34</v>
          </cell>
          <cell r="I3474">
            <v>1.34</v>
          </cell>
          <cell r="J3474">
            <v>1.34</v>
          </cell>
          <cell r="K3474">
            <v>1.34</v>
          </cell>
          <cell r="L3474">
            <v>1.34</v>
          </cell>
          <cell r="M3474">
            <v>1.35</v>
          </cell>
          <cell r="N3474">
            <v>1.36</v>
          </cell>
          <cell r="O3474">
            <v>1.4</v>
          </cell>
          <cell r="P3474">
            <v>1.41</v>
          </cell>
          <cell r="Q3474">
            <v>1.42</v>
          </cell>
          <cell r="R3474">
            <v>1.42</v>
          </cell>
          <cell r="S3474">
            <v>1.42</v>
          </cell>
          <cell r="T3474">
            <v>1.42</v>
          </cell>
          <cell r="U3474">
            <v>1.43</v>
          </cell>
          <cell r="V3474">
            <v>1.43</v>
          </cell>
          <cell r="W3474">
            <v>1.43</v>
          </cell>
          <cell r="X3474">
            <v>1.43</v>
          </cell>
          <cell r="Y3474">
            <v>1.43</v>
          </cell>
          <cell r="Z3474">
            <v>1.43</v>
          </cell>
          <cell r="AA3474">
            <v>1.43</v>
          </cell>
          <cell r="AB3474">
            <v>1.44</v>
          </cell>
          <cell r="AC3474">
            <v>1.45</v>
          </cell>
          <cell r="AD3474">
            <v>1.45</v>
          </cell>
          <cell r="AE3474">
            <v>1.45</v>
          </cell>
          <cell r="AF3474">
            <v>1.45</v>
          </cell>
          <cell r="AG3474">
            <v>1.45</v>
          </cell>
          <cell r="AH3474">
            <v>1.44</v>
          </cell>
          <cell r="AI3474">
            <v>1.43</v>
          </cell>
          <cell r="AJ3474">
            <v>1.42</v>
          </cell>
          <cell r="AK3474">
            <v>1.41</v>
          </cell>
        </row>
        <row r="3475">
          <cell r="A3475" t="str">
            <v>SDGbaseTRAv2_UrbAS_BAUv5PQXcrubb</v>
          </cell>
          <cell r="B3475" t="str">
            <v>SIclos6_GOVclos11</v>
          </cell>
          <cell r="C3475" t="str">
            <v>SDGbaseTRAv2_UrbAS_BAUv5</v>
          </cell>
          <cell r="D3475" t="str">
            <v>PQX</v>
          </cell>
          <cell r="E3475" t="str">
            <v>crubb</v>
          </cell>
          <cell r="F3475">
            <v>1.27</v>
          </cell>
          <cell r="G3475">
            <v>1.28</v>
          </cell>
          <cell r="H3475">
            <v>1.29</v>
          </cell>
          <cell r="I3475">
            <v>1.28</v>
          </cell>
          <cell r="J3475">
            <v>1.28</v>
          </cell>
          <cell r="K3475">
            <v>1.28</v>
          </cell>
          <cell r="L3475">
            <v>1.29</v>
          </cell>
          <cell r="M3475">
            <v>1.29</v>
          </cell>
          <cell r="N3475">
            <v>1.29</v>
          </cell>
          <cell r="O3475">
            <v>1.31</v>
          </cell>
          <cell r="P3475">
            <v>1.32</v>
          </cell>
          <cell r="Q3475">
            <v>1.32</v>
          </cell>
          <cell r="R3475">
            <v>1.32</v>
          </cell>
          <cell r="S3475">
            <v>1.33</v>
          </cell>
          <cell r="T3475">
            <v>1.33</v>
          </cell>
          <cell r="U3475">
            <v>1.33</v>
          </cell>
          <cell r="V3475">
            <v>1.33</v>
          </cell>
          <cell r="W3475">
            <v>1.34</v>
          </cell>
          <cell r="X3475">
            <v>1.34</v>
          </cell>
          <cell r="Y3475">
            <v>1.34</v>
          </cell>
          <cell r="Z3475">
            <v>1.34</v>
          </cell>
          <cell r="AA3475">
            <v>1.34</v>
          </cell>
          <cell r="AB3475">
            <v>1.35</v>
          </cell>
          <cell r="AC3475">
            <v>1.35</v>
          </cell>
          <cell r="AD3475">
            <v>1.35</v>
          </cell>
          <cell r="AE3475">
            <v>1.35</v>
          </cell>
          <cell r="AF3475">
            <v>1.35</v>
          </cell>
          <cell r="AG3475">
            <v>1.35</v>
          </cell>
          <cell r="AH3475">
            <v>1.35</v>
          </cell>
          <cell r="AI3475">
            <v>1.34</v>
          </cell>
          <cell r="AJ3475">
            <v>1.33</v>
          </cell>
          <cell r="AK3475">
            <v>1.32</v>
          </cell>
        </row>
        <row r="3476">
          <cell r="A3476" t="str">
            <v>SDGbaseTRAv2_UrbAS_BAUv5PQXcplas</v>
          </cell>
          <cell r="B3476" t="str">
            <v>SIclos6_GOVclos11</v>
          </cell>
          <cell r="C3476" t="str">
            <v>SDGbaseTRAv2_UrbAS_BAUv5</v>
          </cell>
          <cell r="D3476" t="str">
            <v>PQX</v>
          </cell>
          <cell r="E3476" t="str">
            <v>cplas</v>
          </cell>
          <cell r="F3476">
            <v>1.5</v>
          </cell>
          <cell r="G3476">
            <v>1.52</v>
          </cell>
          <cell r="H3476">
            <v>1.52</v>
          </cell>
          <cell r="I3476">
            <v>1.52</v>
          </cell>
          <cell r="J3476">
            <v>1.52</v>
          </cell>
          <cell r="K3476">
            <v>1.52</v>
          </cell>
          <cell r="L3476">
            <v>1.52</v>
          </cell>
          <cell r="M3476">
            <v>1.53</v>
          </cell>
          <cell r="N3476">
            <v>1.53</v>
          </cell>
          <cell r="O3476">
            <v>1.53</v>
          </cell>
          <cell r="P3476">
            <v>1.53</v>
          </cell>
          <cell r="Q3476">
            <v>1.54</v>
          </cell>
          <cell r="R3476">
            <v>1.54</v>
          </cell>
          <cell r="S3476">
            <v>1.54</v>
          </cell>
          <cell r="T3476">
            <v>1.55</v>
          </cell>
          <cell r="U3476">
            <v>1.55</v>
          </cell>
          <cell r="V3476">
            <v>1.55</v>
          </cell>
          <cell r="W3476">
            <v>1.56</v>
          </cell>
          <cell r="X3476">
            <v>1.56</v>
          </cell>
          <cell r="Y3476">
            <v>1.56</v>
          </cell>
          <cell r="Z3476">
            <v>1.56</v>
          </cell>
          <cell r="AA3476">
            <v>1.56</v>
          </cell>
          <cell r="AB3476">
            <v>1.56</v>
          </cell>
          <cell r="AC3476">
            <v>1.56</v>
          </cell>
          <cell r="AD3476">
            <v>1.56</v>
          </cell>
          <cell r="AE3476">
            <v>1.56</v>
          </cell>
          <cell r="AF3476">
            <v>1.56</v>
          </cell>
          <cell r="AG3476">
            <v>1.56</v>
          </cell>
          <cell r="AH3476">
            <v>1.55</v>
          </cell>
          <cell r="AI3476">
            <v>1.54</v>
          </cell>
          <cell r="AJ3476">
            <v>1.53</v>
          </cell>
          <cell r="AK3476">
            <v>1.52</v>
          </cell>
        </row>
        <row r="3477">
          <cell r="A3477" t="str">
            <v>SDGbaseTRAv2_UrbAS_BAUv5PQXcnmet</v>
          </cell>
          <cell r="B3477" t="str">
            <v>SIclos6_GOVclos11</v>
          </cell>
          <cell r="C3477" t="str">
            <v>SDGbaseTRAv2_UrbAS_BAUv5</v>
          </cell>
          <cell r="D3477" t="str">
            <v>PQX</v>
          </cell>
          <cell r="E3477" t="str">
            <v>cnmet</v>
          </cell>
          <cell r="F3477">
            <v>1.4</v>
          </cell>
          <cell r="G3477">
            <v>1.43</v>
          </cell>
          <cell r="H3477">
            <v>1.43</v>
          </cell>
          <cell r="I3477">
            <v>1.43</v>
          </cell>
          <cell r="J3477">
            <v>1.43</v>
          </cell>
          <cell r="K3477">
            <v>1.43</v>
          </cell>
          <cell r="L3477">
            <v>1.43</v>
          </cell>
          <cell r="M3477">
            <v>1.43</v>
          </cell>
          <cell r="N3477">
            <v>1.42</v>
          </cell>
          <cell r="O3477">
            <v>1.41</v>
          </cell>
          <cell r="P3477">
            <v>1.41</v>
          </cell>
          <cell r="Q3477">
            <v>1.41</v>
          </cell>
          <cell r="R3477">
            <v>1.41</v>
          </cell>
          <cell r="S3477">
            <v>1.41</v>
          </cell>
          <cell r="T3477">
            <v>1.42</v>
          </cell>
          <cell r="U3477">
            <v>1.42</v>
          </cell>
          <cell r="V3477">
            <v>1.42</v>
          </cell>
          <cell r="W3477">
            <v>1.43</v>
          </cell>
          <cell r="X3477">
            <v>1.43</v>
          </cell>
          <cell r="Y3477">
            <v>1.43</v>
          </cell>
          <cell r="Z3477">
            <v>1.43</v>
          </cell>
          <cell r="AA3477">
            <v>1.43</v>
          </cell>
          <cell r="AB3477">
            <v>1.42</v>
          </cell>
          <cell r="AC3477">
            <v>1.42</v>
          </cell>
          <cell r="AD3477">
            <v>1.42</v>
          </cell>
          <cell r="AE3477">
            <v>1.42</v>
          </cell>
          <cell r="AF3477">
            <v>1.43</v>
          </cell>
          <cell r="AG3477">
            <v>1.44</v>
          </cell>
          <cell r="AH3477">
            <v>1.44</v>
          </cell>
          <cell r="AI3477">
            <v>1.44</v>
          </cell>
          <cell r="AJ3477">
            <v>1.44</v>
          </cell>
          <cell r="AK3477">
            <v>1.45</v>
          </cell>
        </row>
        <row r="3478">
          <cell r="A3478" t="str">
            <v>SDGbaseTRAv2_UrbAS_BAUv5PQXciron</v>
          </cell>
          <cell r="B3478" t="str">
            <v>SIclos6_GOVclos11</v>
          </cell>
          <cell r="C3478" t="str">
            <v>SDGbaseTRAv2_UrbAS_BAUv5</v>
          </cell>
          <cell r="D3478" t="str">
            <v>PQX</v>
          </cell>
          <cell r="E3478" t="str">
            <v>ciron</v>
          </cell>
          <cell r="F3478">
            <v>1.22</v>
          </cell>
          <cell r="G3478">
            <v>1.34</v>
          </cell>
          <cell r="H3478">
            <v>1.37</v>
          </cell>
          <cell r="I3478">
            <v>1.4</v>
          </cell>
          <cell r="J3478">
            <v>1.41</v>
          </cell>
          <cell r="K3478">
            <v>1.41</v>
          </cell>
          <cell r="L3478">
            <v>1.4</v>
          </cell>
          <cell r="M3478">
            <v>1.39</v>
          </cell>
          <cell r="N3478">
            <v>1.38</v>
          </cell>
          <cell r="O3478">
            <v>1.34</v>
          </cell>
          <cell r="P3478">
            <v>1.34</v>
          </cell>
          <cell r="Q3478">
            <v>1.34</v>
          </cell>
          <cell r="R3478">
            <v>1.34</v>
          </cell>
          <cell r="S3478">
            <v>1.34</v>
          </cell>
          <cell r="T3478">
            <v>1.34</v>
          </cell>
          <cell r="U3478">
            <v>1.34</v>
          </cell>
          <cell r="V3478">
            <v>1.29</v>
          </cell>
          <cell r="W3478">
            <v>1.28</v>
          </cell>
          <cell r="X3478">
            <v>1.38</v>
          </cell>
          <cell r="Y3478">
            <v>1.37</v>
          </cell>
          <cell r="Z3478">
            <v>1.37</v>
          </cell>
          <cell r="AA3478">
            <v>1.37</v>
          </cell>
          <cell r="AB3478">
            <v>1.38</v>
          </cell>
          <cell r="AC3478">
            <v>1.39</v>
          </cell>
          <cell r="AD3478">
            <v>1.39</v>
          </cell>
          <cell r="AE3478">
            <v>1.39</v>
          </cell>
          <cell r="AF3478">
            <v>1.38</v>
          </cell>
          <cell r="AG3478">
            <v>1.39</v>
          </cell>
          <cell r="AH3478">
            <v>1.41</v>
          </cell>
          <cell r="AI3478">
            <v>1.43</v>
          </cell>
          <cell r="AJ3478">
            <v>1.44</v>
          </cell>
          <cell r="AK3478">
            <v>1.46</v>
          </cell>
        </row>
        <row r="3479">
          <cell r="A3479" t="str">
            <v>SDGbaseTRAv2_UrbAS_BAUv5PQXcnfrm</v>
          </cell>
          <cell r="B3479" t="str">
            <v>SIclos6_GOVclos11</v>
          </cell>
          <cell r="C3479" t="str">
            <v>SDGbaseTRAv2_UrbAS_BAUv5</v>
          </cell>
          <cell r="D3479" t="str">
            <v>PQX</v>
          </cell>
          <cell r="E3479" t="str">
            <v>cnfrm</v>
          </cell>
          <cell r="F3479">
            <v>1.25</v>
          </cell>
          <cell r="G3479">
            <v>1.29</v>
          </cell>
          <cell r="H3479">
            <v>1.35</v>
          </cell>
          <cell r="I3479">
            <v>1.41</v>
          </cell>
          <cell r="J3479">
            <v>1.45</v>
          </cell>
          <cell r="K3479">
            <v>1.47</v>
          </cell>
          <cell r="L3479">
            <v>1.47</v>
          </cell>
          <cell r="M3479">
            <v>1.43</v>
          </cell>
          <cell r="N3479">
            <v>1.41</v>
          </cell>
          <cell r="O3479">
            <v>1.34</v>
          </cell>
          <cell r="P3479">
            <v>1.32</v>
          </cell>
          <cell r="Q3479">
            <v>1.32</v>
          </cell>
          <cell r="R3479">
            <v>1.32</v>
          </cell>
          <cell r="S3479">
            <v>1.32</v>
          </cell>
          <cell r="T3479">
            <v>1.32</v>
          </cell>
          <cell r="U3479">
            <v>1.31</v>
          </cell>
          <cell r="V3479">
            <v>1.28</v>
          </cell>
          <cell r="W3479">
            <v>1.27</v>
          </cell>
          <cell r="X3479">
            <v>1.28</v>
          </cell>
          <cell r="Y3479">
            <v>1.28</v>
          </cell>
          <cell r="Z3479">
            <v>1.28</v>
          </cell>
          <cell r="AA3479">
            <v>1.28</v>
          </cell>
          <cell r="AB3479">
            <v>1.4</v>
          </cell>
          <cell r="AC3479">
            <v>1.47</v>
          </cell>
          <cell r="AD3479">
            <v>1.48</v>
          </cell>
          <cell r="AE3479">
            <v>1.47</v>
          </cell>
          <cell r="AF3479">
            <v>1.46</v>
          </cell>
          <cell r="AG3479">
            <v>1.47</v>
          </cell>
          <cell r="AH3479">
            <v>1.6</v>
          </cell>
          <cell r="AI3479">
            <v>1.72</v>
          </cell>
          <cell r="AJ3479">
            <v>1.77</v>
          </cell>
          <cell r="AK3479">
            <v>1.81</v>
          </cell>
        </row>
        <row r="3480">
          <cell r="A3480" t="str">
            <v>SDGbaseTRAv2_UrbAS_BAUv5PQXcmetp</v>
          </cell>
          <cell r="B3480" t="str">
            <v>SIclos6_GOVclos11</v>
          </cell>
          <cell r="C3480" t="str">
            <v>SDGbaseTRAv2_UrbAS_BAUv5</v>
          </cell>
          <cell r="D3480" t="str">
            <v>PQX</v>
          </cell>
          <cell r="E3480" t="str">
            <v>cmetp</v>
          </cell>
          <cell r="F3480">
            <v>1.27</v>
          </cell>
          <cell r="G3480">
            <v>1.36</v>
          </cell>
          <cell r="H3480">
            <v>1.37</v>
          </cell>
          <cell r="I3480">
            <v>1.38</v>
          </cell>
          <cell r="J3480">
            <v>1.39</v>
          </cell>
          <cell r="K3480">
            <v>1.39</v>
          </cell>
          <cell r="L3480">
            <v>1.39</v>
          </cell>
          <cell r="M3480">
            <v>1.38</v>
          </cell>
          <cell r="N3480">
            <v>1.38</v>
          </cell>
          <cell r="O3480">
            <v>1.36</v>
          </cell>
          <cell r="P3480">
            <v>1.36</v>
          </cell>
          <cell r="Q3480">
            <v>1.36</v>
          </cell>
          <cell r="R3480">
            <v>1.37</v>
          </cell>
          <cell r="S3480">
            <v>1.37</v>
          </cell>
          <cell r="T3480">
            <v>1.37</v>
          </cell>
          <cell r="U3480">
            <v>1.38</v>
          </cell>
          <cell r="V3480">
            <v>1.36</v>
          </cell>
          <cell r="W3480">
            <v>1.36</v>
          </cell>
          <cell r="X3480">
            <v>1.39</v>
          </cell>
          <cell r="Y3480">
            <v>1.39</v>
          </cell>
          <cell r="Z3480">
            <v>1.38</v>
          </cell>
          <cell r="AA3480">
            <v>1.38</v>
          </cell>
          <cell r="AB3480">
            <v>1.39</v>
          </cell>
          <cell r="AC3480">
            <v>1.4</v>
          </cell>
          <cell r="AD3480">
            <v>1.4</v>
          </cell>
          <cell r="AE3480">
            <v>1.4</v>
          </cell>
          <cell r="AF3480">
            <v>1.4</v>
          </cell>
          <cell r="AG3480">
            <v>1.41</v>
          </cell>
          <cell r="AH3480">
            <v>1.42</v>
          </cell>
          <cell r="AI3480">
            <v>1.43</v>
          </cell>
          <cell r="AJ3480">
            <v>1.43</v>
          </cell>
          <cell r="AK3480">
            <v>1.44</v>
          </cell>
        </row>
        <row r="3481">
          <cell r="A3481" t="str">
            <v>SDGbaseTRAv2_UrbAS_BAUv5PQXcmach</v>
          </cell>
          <cell r="B3481" t="str">
            <v>SIclos6_GOVclos11</v>
          </cell>
          <cell r="C3481" t="str">
            <v>SDGbaseTRAv2_UrbAS_BAUv5</v>
          </cell>
          <cell r="D3481" t="str">
            <v>PQX</v>
          </cell>
          <cell r="E3481" t="str">
            <v>cmach</v>
          </cell>
          <cell r="F3481">
            <v>1.1299999999999999</v>
          </cell>
          <cell r="G3481">
            <v>1.17</v>
          </cell>
          <cell r="H3481">
            <v>1.19</v>
          </cell>
          <cell r="I3481">
            <v>1.19</v>
          </cell>
          <cell r="J3481">
            <v>1.2</v>
          </cell>
          <cell r="K3481">
            <v>1.2</v>
          </cell>
          <cell r="L3481">
            <v>1.2</v>
          </cell>
          <cell r="M3481">
            <v>1.2</v>
          </cell>
          <cell r="N3481">
            <v>1.2</v>
          </cell>
          <cell r="O3481">
            <v>1.2</v>
          </cell>
          <cell r="P3481">
            <v>1.21</v>
          </cell>
          <cell r="Q3481">
            <v>1.21</v>
          </cell>
          <cell r="R3481">
            <v>1.21</v>
          </cell>
          <cell r="S3481">
            <v>1.22</v>
          </cell>
          <cell r="T3481">
            <v>1.22</v>
          </cell>
          <cell r="U3481">
            <v>1.22</v>
          </cell>
          <cell r="V3481">
            <v>1.22</v>
          </cell>
          <cell r="W3481">
            <v>1.22</v>
          </cell>
          <cell r="X3481">
            <v>1.23</v>
          </cell>
          <cell r="Y3481">
            <v>1.23</v>
          </cell>
          <cell r="Z3481">
            <v>1.23</v>
          </cell>
          <cell r="AA3481">
            <v>1.23</v>
          </cell>
          <cell r="AB3481">
            <v>1.25</v>
          </cell>
          <cell r="AC3481">
            <v>1.26</v>
          </cell>
          <cell r="AD3481">
            <v>1.27</v>
          </cell>
          <cell r="AE3481">
            <v>1.26</v>
          </cell>
          <cell r="AF3481">
            <v>1.26</v>
          </cell>
          <cell r="AG3481">
            <v>1.26</v>
          </cell>
          <cell r="AH3481">
            <v>1.28</v>
          </cell>
          <cell r="AI3481">
            <v>1.3</v>
          </cell>
          <cell r="AJ3481">
            <v>1.31</v>
          </cell>
          <cell r="AK3481">
            <v>1.31</v>
          </cell>
        </row>
        <row r="3482">
          <cell r="A3482" t="str">
            <v>SDGbaseTRAv2_UrbAS_BAUv5PQXcfcel</v>
          </cell>
          <cell r="B3482" t="str">
            <v>SIclos6_GOVclos11</v>
          </cell>
          <cell r="C3482" t="str">
            <v>SDGbaseTRAv2_UrbAS_BAUv5</v>
          </cell>
          <cell r="D3482" t="str">
            <v>PQX</v>
          </cell>
          <cell r="E3482" t="str">
            <v>cfcel</v>
          </cell>
          <cell r="F3482">
            <v>1</v>
          </cell>
          <cell r="G3482">
            <v>1.02</v>
          </cell>
          <cell r="H3482">
            <v>1.04</v>
          </cell>
          <cell r="I3482">
            <v>1.03</v>
          </cell>
          <cell r="J3482">
            <v>1.03</v>
          </cell>
          <cell r="K3482">
            <v>1.04</v>
          </cell>
          <cell r="L3482">
            <v>1.04</v>
          </cell>
          <cell r="M3482">
            <v>1.04</v>
          </cell>
          <cell r="N3482">
            <v>1.05</v>
          </cell>
          <cell r="O3482">
            <v>1.0900000000000001</v>
          </cell>
          <cell r="P3482">
            <v>1.0900000000000001</v>
          </cell>
          <cell r="Q3482">
            <v>1.1000000000000001</v>
          </cell>
          <cell r="R3482">
            <v>1.1000000000000001</v>
          </cell>
          <cell r="S3482">
            <v>1.1000000000000001</v>
          </cell>
          <cell r="T3482">
            <v>1.1000000000000001</v>
          </cell>
          <cell r="U3482">
            <v>1.1000000000000001</v>
          </cell>
          <cell r="V3482">
            <v>1.1000000000000001</v>
          </cell>
          <cell r="W3482">
            <v>1.1000000000000001</v>
          </cell>
          <cell r="X3482">
            <v>1.1100000000000001</v>
          </cell>
          <cell r="Y3482">
            <v>1.1100000000000001</v>
          </cell>
          <cell r="Z3482">
            <v>1.1000000000000001</v>
          </cell>
          <cell r="AA3482">
            <v>1.1000000000000001</v>
          </cell>
          <cell r="AB3482">
            <v>1.1100000000000001</v>
          </cell>
          <cell r="AC3482">
            <v>1.1200000000000001</v>
          </cell>
          <cell r="AD3482">
            <v>1.1200000000000001</v>
          </cell>
          <cell r="AE3482">
            <v>1.1200000000000001</v>
          </cell>
          <cell r="AF3482">
            <v>1.1200000000000001</v>
          </cell>
          <cell r="AG3482">
            <v>1.1100000000000001</v>
          </cell>
          <cell r="AH3482">
            <v>1.1100000000000001</v>
          </cell>
          <cell r="AI3482">
            <v>1.1000000000000001</v>
          </cell>
          <cell r="AJ3482">
            <v>1.0900000000000001</v>
          </cell>
          <cell r="AK3482">
            <v>1.0900000000000001</v>
          </cell>
        </row>
        <row r="3483">
          <cell r="A3483" t="str">
            <v>SDGbaseTRAv2_UrbAS_BAUv5PQXcelct</v>
          </cell>
          <cell r="B3483" t="str">
            <v>SIclos6_GOVclos11</v>
          </cell>
          <cell r="C3483" t="str">
            <v>SDGbaseTRAv2_UrbAS_BAUv5</v>
          </cell>
          <cell r="D3483" t="str">
            <v>PQX</v>
          </cell>
          <cell r="E3483" t="str">
            <v>celct</v>
          </cell>
          <cell r="F3483">
            <v>1</v>
          </cell>
          <cell r="G3483">
            <v>1.02</v>
          </cell>
          <cell r="H3483">
            <v>1.04</v>
          </cell>
          <cell r="I3483">
            <v>1.03</v>
          </cell>
          <cell r="J3483">
            <v>1.03</v>
          </cell>
          <cell r="K3483">
            <v>1.04</v>
          </cell>
          <cell r="L3483">
            <v>1.04</v>
          </cell>
          <cell r="M3483">
            <v>1.04</v>
          </cell>
          <cell r="N3483">
            <v>1.05</v>
          </cell>
          <cell r="O3483">
            <v>1.0900000000000001</v>
          </cell>
          <cell r="P3483">
            <v>1.0900000000000001</v>
          </cell>
          <cell r="Q3483">
            <v>1.1000000000000001</v>
          </cell>
          <cell r="R3483">
            <v>1.1000000000000001</v>
          </cell>
          <cell r="S3483">
            <v>1.1000000000000001</v>
          </cell>
          <cell r="T3483">
            <v>1.1000000000000001</v>
          </cell>
          <cell r="U3483">
            <v>1.1000000000000001</v>
          </cell>
          <cell r="V3483">
            <v>1.1000000000000001</v>
          </cell>
          <cell r="W3483">
            <v>1.1000000000000001</v>
          </cell>
          <cell r="X3483">
            <v>1.1100000000000001</v>
          </cell>
          <cell r="Y3483">
            <v>1.1100000000000001</v>
          </cell>
          <cell r="Z3483">
            <v>1.1000000000000001</v>
          </cell>
          <cell r="AA3483">
            <v>1.1000000000000001</v>
          </cell>
          <cell r="AB3483">
            <v>1.1100000000000001</v>
          </cell>
          <cell r="AC3483">
            <v>1.1200000000000001</v>
          </cell>
          <cell r="AD3483">
            <v>1.1200000000000001</v>
          </cell>
          <cell r="AE3483">
            <v>1.1200000000000001</v>
          </cell>
          <cell r="AF3483">
            <v>1.1200000000000001</v>
          </cell>
          <cell r="AG3483">
            <v>1.1100000000000001</v>
          </cell>
          <cell r="AH3483">
            <v>1.1100000000000001</v>
          </cell>
          <cell r="AI3483">
            <v>1.1000000000000001</v>
          </cell>
          <cell r="AJ3483">
            <v>1.0900000000000001</v>
          </cell>
          <cell r="AK3483">
            <v>1.0900000000000001</v>
          </cell>
        </row>
        <row r="3484">
          <cell r="A3484" t="str">
            <v>SDGbaseTRAv2_UrbAS_BAUv5PQXcemch</v>
          </cell>
          <cell r="B3484" t="str">
            <v>SIclos6_GOVclos11</v>
          </cell>
          <cell r="C3484" t="str">
            <v>SDGbaseTRAv2_UrbAS_BAUv5</v>
          </cell>
          <cell r="D3484" t="str">
            <v>PQX</v>
          </cell>
          <cell r="E3484" t="str">
            <v>cemch</v>
          </cell>
          <cell r="F3484">
            <v>1.25</v>
          </cell>
          <cell r="G3484">
            <v>1.28</v>
          </cell>
          <cell r="H3484">
            <v>1.29</v>
          </cell>
          <cell r="I3484">
            <v>1.3</v>
          </cell>
          <cell r="J3484">
            <v>1.31</v>
          </cell>
          <cell r="K3484">
            <v>1.31</v>
          </cell>
          <cell r="L3484">
            <v>1.32</v>
          </cell>
          <cell r="M3484">
            <v>1.31</v>
          </cell>
          <cell r="N3484">
            <v>1.31</v>
          </cell>
          <cell r="O3484">
            <v>1.31</v>
          </cell>
          <cell r="P3484">
            <v>1.32</v>
          </cell>
          <cell r="Q3484">
            <v>1.32</v>
          </cell>
          <cell r="R3484">
            <v>1.32</v>
          </cell>
          <cell r="S3484">
            <v>1.33</v>
          </cell>
          <cell r="T3484">
            <v>1.33</v>
          </cell>
          <cell r="U3484">
            <v>1.33</v>
          </cell>
          <cell r="V3484">
            <v>1.33</v>
          </cell>
          <cell r="W3484">
            <v>1.33</v>
          </cell>
          <cell r="X3484">
            <v>1.34</v>
          </cell>
          <cell r="Y3484">
            <v>1.34</v>
          </cell>
          <cell r="Z3484">
            <v>1.34</v>
          </cell>
          <cell r="AA3484">
            <v>1.34</v>
          </cell>
          <cell r="AB3484">
            <v>1.36</v>
          </cell>
          <cell r="AC3484">
            <v>1.38</v>
          </cell>
          <cell r="AD3484">
            <v>1.38</v>
          </cell>
          <cell r="AE3484">
            <v>1.38</v>
          </cell>
          <cell r="AF3484">
            <v>1.38</v>
          </cell>
          <cell r="AG3484">
            <v>1.38</v>
          </cell>
          <cell r="AH3484">
            <v>1.4</v>
          </cell>
          <cell r="AI3484">
            <v>1.41</v>
          </cell>
          <cell r="AJ3484">
            <v>1.42</v>
          </cell>
          <cell r="AK3484">
            <v>1.42</v>
          </cell>
        </row>
        <row r="3485">
          <cell r="A3485" t="str">
            <v>SDGbaseTRAv2_UrbAS_BAUv5PQXcsequ</v>
          </cell>
          <cell r="B3485" t="str">
            <v>SIclos6_GOVclos11</v>
          </cell>
          <cell r="C3485" t="str">
            <v>SDGbaseTRAv2_UrbAS_BAUv5</v>
          </cell>
          <cell r="D3485" t="str">
            <v>PQX</v>
          </cell>
          <cell r="E3485" t="str">
            <v>csequ</v>
          </cell>
          <cell r="F3485">
            <v>1.1499999999999999</v>
          </cell>
          <cell r="G3485">
            <v>1.17</v>
          </cell>
          <cell r="H3485">
            <v>1.18</v>
          </cell>
          <cell r="I3485">
            <v>1.18</v>
          </cell>
          <cell r="J3485">
            <v>1.19</v>
          </cell>
          <cell r="K3485">
            <v>1.19</v>
          </cell>
          <cell r="L3485">
            <v>1.19</v>
          </cell>
          <cell r="M3485">
            <v>1.19</v>
          </cell>
          <cell r="N3485">
            <v>1.19</v>
          </cell>
          <cell r="O3485">
            <v>1.21</v>
          </cell>
          <cell r="P3485">
            <v>1.22</v>
          </cell>
          <cell r="Q3485">
            <v>1.22</v>
          </cell>
          <cell r="R3485">
            <v>1.23</v>
          </cell>
          <cell r="S3485">
            <v>1.23</v>
          </cell>
          <cell r="T3485">
            <v>1.23</v>
          </cell>
          <cell r="U3485">
            <v>1.23</v>
          </cell>
          <cell r="V3485">
            <v>1.24</v>
          </cell>
          <cell r="W3485">
            <v>1.24</v>
          </cell>
          <cell r="X3485">
            <v>1.24</v>
          </cell>
          <cell r="Y3485">
            <v>1.24</v>
          </cell>
          <cell r="Z3485">
            <v>1.24</v>
          </cell>
          <cell r="AA3485">
            <v>1.24</v>
          </cell>
          <cell r="AB3485">
            <v>1.26</v>
          </cell>
          <cell r="AC3485">
            <v>1.27</v>
          </cell>
          <cell r="AD3485">
            <v>1.28</v>
          </cell>
          <cell r="AE3485">
            <v>1.28</v>
          </cell>
          <cell r="AF3485">
            <v>1.27</v>
          </cell>
          <cell r="AG3485">
            <v>1.27</v>
          </cell>
          <cell r="AH3485">
            <v>1.29</v>
          </cell>
          <cell r="AI3485">
            <v>1.3</v>
          </cell>
          <cell r="AJ3485">
            <v>1.3</v>
          </cell>
          <cell r="AK3485">
            <v>1.3</v>
          </cell>
        </row>
        <row r="3486">
          <cell r="A3486" t="str">
            <v>SDGbaseTRAv2_UrbAS_BAUv5PQXcvehi</v>
          </cell>
          <cell r="B3486" t="str">
            <v>SIclos6_GOVclos11</v>
          </cell>
          <cell r="C3486" t="str">
            <v>SDGbaseTRAv2_UrbAS_BAUv5</v>
          </cell>
          <cell r="D3486" t="str">
            <v>PQX</v>
          </cell>
          <cell r="E3486" t="str">
            <v>cvehi</v>
          </cell>
          <cell r="F3486">
            <v>1.27</v>
          </cell>
          <cell r="G3486">
            <v>1.29</v>
          </cell>
          <cell r="H3486">
            <v>1.31</v>
          </cell>
          <cell r="I3486">
            <v>1.32</v>
          </cell>
          <cell r="J3486">
            <v>1.33</v>
          </cell>
          <cell r="K3486">
            <v>1.33</v>
          </cell>
          <cell r="L3486">
            <v>1.33</v>
          </cell>
          <cell r="M3486">
            <v>1.33</v>
          </cell>
          <cell r="N3486">
            <v>1.33</v>
          </cell>
          <cell r="O3486">
            <v>1.32</v>
          </cell>
          <cell r="P3486">
            <v>1.33</v>
          </cell>
          <cell r="Q3486">
            <v>1.33</v>
          </cell>
          <cell r="R3486">
            <v>1.34</v>
          </cell>
          <cell r="S3486">
            <v>1.34</v>
          </cell>
          <cell r="T3486">
            <v>1.34</v>
          </cell>
          <cell r="U3486">
            <v>1.35</v>
          </cell>
          <cell r="V3486">
            <v>1.34</v>
          </cell>
          <cell r="W3486">
            <v>1.35</v>
          </cell>
          <cell r="X3486">
            <v>1.35</v>
          </cell>
          <cell r="Y3486">
            <v>1.38</v>
          </cell>
          <cell r="Z3486">
            <v>1.41</v>
          </cell>
          <cell r="AA3486">
            <v>1.43</v>
          </cell>
          <cell r="AB3486">
            <v>1.47</v>
          </cell>
          <cell r="AC3486">
            <v>1.5</v>
          </cell>
          <cell r="AD3486">
            <v>1.51</v>
          </cell>
          <cell r="AE3486">
            <v>1.51</v>
          </cell>
          <cell r="AF3486">
            <v>1.51</v>
          </cell>
          <cell r="AG3486">
            <v>1.51</v>
          </cell>
          <cell r="AH3486">
            <v>1.54</v>
          </cell>
          <cell r="AI3486">
            <v>1.57</v>
          </cell>
          <cell r="AJ3486">
            <v>1.58</v>
          </cell>
          <cell r="AK3486">
            <v>1.59</v>
          </cell>
        </row>
        <row r="3487">
          <cell r="A3487" t="str">
            <v>SDGbaseTRAv2_UrbAS_BAUv5PQXctequ</v>
          </cell>
          <cell r="B3487" t="str">
            <v>SIclos6_GOVclos11</v>
          </cell>
          <cell r="C3487" t="str">
            <v>SDGbaseTRAv2_UrbAS_BAUv5</v>
          </cell>
          <cell r="D3487" t="str">
            <v>PQX</v>
          </cell>
          <cell r="E3487" t="str">
            <v>ctequ</v>
          </cell>
          <cell r="F3487">
            <v>1.08</v>
          </cell>
          <cell r="G3487">
            <v>1.1399999999999999</v>
          </cell>
          <cell r="H3487">
            <v>1.1499999999999999</v>
          </cell>
          <cell r="I3487">
            <v>1.1599999999999999</v>
          </cell>
          <cell r="J3487">
            <v>1.17</v>
          </cell>
          <cell r="K3487">
            <v>1.18</v>
          </cell>
          <cell r="L3487">
            <v>1.18</v>
          </cell>
          <cell r="M3487">
            <v>1.17</v>
          </cell>
          <cell r="N3487">
            <v>1.17</v>
          </cell>
          <cell r="O3487">
            <v>1.1499999999999999</v>
          </cell>
          <cell r="P3487">
            <v>1.1499999999999999</v>
          </cell>
          <cell r="Q3487">
            <v>1.1499999999999999</v>
          </cell>
          <cell r="R3487">
            <v>1.1499999999999999</v>
          </cell>
          <cell r="S3487">
            <v>1.1599999999999999</v>
          </cell>
          <cell r="T3487">
            <v>1.1599999999999999</v>
          </cell>
          <cell r="U3487">
            <v>1.17</v>
          </cell>
          <cell r="V3487">
            <v>1.1599999999999999</v>
          </cell>
          <cell r="W3487">
            <v>1.17</v>
          </cell>
          <cell r="X3487">
            <v>1.18</v>
          </cell>
          <cell r="Y3487">
            <v>1.18</v>
          </cell>
          <cell r="Z3487">
            <v>1.18</v>
          </cell>
          <cell r="AA3487">
            <v>1.19</v>
          </cell>
          <cell r="AB3487">
            <v>1.22</v>
          </cell>
          <cell r="AC3487">
            <v>1.25</v>
          </cell>
          <cell r="AD3487">
            <v>1.25</v>
          </cell>
          <cell r="AE3487">
            <v>1.25</v>
          </cell>
          <cell r="AF3487">
            <v>1.25</v>
          </cell>
          <cell r="AG3487">
            <v>1.25</v>
          </cell>
          <cell r="AH3487">
            <v>1.29</v>
          </cell>
          <cell r="AI3487">
            <v>1.32</v>
          </cell>
          <cell r="AJ3487">
            <v>1.34</v>
          </cell>
          <cell r="AK3487">
            <v>1.36</v>
          </cell>
        </row>
        <row r="3488">
          <cell r="A3488" t="str">
            <v>SDGbaseTRAv2_UrbAS_BAUv5PQXcfurn</v>
          </cell>
          <cell r="B3488" t="str">
            <v>SIclos6_GOVclos11</v>
          </cell>
          <cell r="C3488" t="str">
            <v>SDGbaseTRAv2_UrbAS_BAUv5</v>
          </cell>
          <cell r="D3488" t="str">
            <v>PQX</v>
          </cell>
          <cell r="E3488" t="str">
            <v>cfurn</v>
          </cell>
          <cell r="F3488">
            <v>1.32</v>
          </cell>
          <cell r="G3488">
            <v>1.37</v>
          </cell>
          <cell r="H3488">
            <v>1.37</v>
          </cell>
          <cell r="I3488">
            <v>1.37</v>
          </cell>
          <cell r="J3488">
            <v>1.37</v>
          </cell>
          <cell r="K3488">
            <v>1.37</v>
          </cell>
          <cell r="L3488">
            <v>1.37</v>
          </cell>
          <cell r="M3488">
            <v>1.37</v>
          </cell>
          <cell r="N3488">
            <v>1.37</v>
          </cell>
          <cell r="O3488">
            <v>1.37</v>
          </cell>
          <cell r="P3488">
            <v>1.37</v>
          </cell>
          <cell r="Q3488">
            <v>1.37</v>
          </cell>
          <cell r="R3488">
            <v>1.37</v>
          </cell>
          <cell r="S3488">
            <v>1.38</v>
          </cell>
          <cell r="T3488">
            <v>1.38</v>
          </cell>
          <cell r="U3488">
            <v>1.38</v>
          </cell>
          <cell r="V3488">
            <v>1.38</v>
          </cell>
          <cell r="W3488">
            <v>1.39</v>
          </cell>
          <cell r="X3488">
            <v>1.39</v>
          </cell>
          <cell r="Y3488">
            <v>1.39</v>
          </cell>
          <cell r="Z3488">
            <v>1.39</v>
          </cell>
          <cell r="AA3488">
            <v>1.39</v>
          </cell>
          <cell r="AB3488">
            <v>1.39</v>
          </cell>
          <cell r="AC3488">
            <v>1.39</v>
          </cell>
          <cell r="AD3488">
            <v>1.39</v>
          </cell>
          <cell r="AE3488">
            <v>1.39</v>
          </cell>
          <cell r="AF3488">
            <v>1.39</v>
          </cell>
          <cell r="AG3488">
            <v>1.39</v>
          </cell>
          <cell r="AH3488">
            <v>1.39</v>
          </cell>
          <cell r="AI3488">
            <v>1.38</v>
          </cell>
          <cell r="AJ3488">
            <v>1.38</v>
          </cell>
          <cell r="AK3488">
            <v>1.38</v>
          </cell>
        </row>
        <row r="3489">
          <cell r="A3489" t="str">
            <v>SDGbaseTRAv2_UrbAS_BAUv5PQXcoman</v>
          </cell>
          <cell r="B3489" t="str">
            <v>SIclos6_GOVclos11</v>
          </cell>
          <cell r="C3489" t="str">
            <v>SDGbaseTRAv2_UrbAS_BAUv5</v>
          </cell>
          <cell r="D3489" t="str">
            <v>PQX</v>
          </cell>
          <cell r="E3489" t="str">
            <v>coman</v>
          </cell>
          <cell r="F3489">
            <v>1.2</v>
          </cell>
          <cell r="G3489">
            <v>1.25</v>
          </cell>
          <cell r="H3489">
            <v>1.25</v>
          </cell>
          <cell r="I3489">
            <v>1.24</v>
          </cell>
          <cell r="J3489">
            <v>1.23</v>
          </cell>
          <cell r="K3489">
            <v>1.23</v>
          </cell>
          <cell r="L3489">
            <v>1.23</v>
          </cell>
          <cell r="M3489">
            <v>1.23</v>
          </cell>
          <cell r="N3489">
            <v>1.23</v>
          </cell>
          <cell r="O3489">
            <v>1.25</v>
          </cell>
          <cell r="P3489">
            <v>1.24</v>
          </cell>
          <cell r="Q3489">
            <v>1.24</v>
          </cell>
          <cell r="R3489">
            <v>1.23</v>
          </cell>
          <cell r="S3489">
            <v>1.23</v>
          </cell>
          <cell r="T3489">
            <v>1.23</v>
          </cell>
          <cell r="U3489">
            <v>1.23</v>
          </cell>
          <cell r="V3489">
            <v>1.23</v>
          </cell>
          <cell r="W3489">
            <v>1.23</v>
          </cell>
          <cell r="X3489">
            <v>1.23</v>
          </cell>
          <cell r="Y3489">
            <v>1.23</v>
          </cell>
          <cell r="Z3489">
            <v>1.23</v>
          </cell>
          <cell r="AA3489">
            <v>1.23</v>
          </cell>
          <cell r="AB3489">
            <v>1.24</v>
          </cell>
          <cell r="AC3489">
            <v>1.24</v>
          </cell>
          <cell r="AD3489">
            <v>1.24</v>
          </cell>
          <cell r="AE3489">
            <v>1.25</v>
          </cell>
          <cell r="AF3489">
            <v>1.25</v>
          </cell>
          <cell r="AG3489">
            <v>1.25</v>
          </cell>
          <cell r="AH3489">
            <v>1.26</v>
          </cell>
          <cell r="AI3489">
            <v>1.26</v>
          </cell>
          <cell r="AJ3489">
            <v>1.27</v>
          </cell>
          <cell r="AK3489">
            <v>1.28</v>
          </cell>
        </row>
        <row r="3490">
          <cell r="A3490" t="str">
            <v>SDGbaseTRAv2_UrbAS_BAUv5PQXcelec</v>
          </cell>
          <cell r="B3490" t="str">
            <v>SIclos6_GOVclos11</v>
          </cell>
          <cell r="C3490" t="str">
            <v>SDGbaseTRAv2_UrbAS_BAUv5</v>
          </cell>
          <cell r="D3490" t="str">
            <v>PQX</v>
          </cell>
          <cell r="E3490" t="str">
            <v>celec</v>
          </cell>
          <cell r="F3490">
            <v>0.36</v>
          </cell>
          <cell r="G3490">
            <v>0.36</v>
          </cell>
          <cell r="H3490">
            <v>0.33</v>
          </cell>
          <cell r="I3490">
            <v>0.33</v>
          </cell>
          <cell r="J3490">
            <v>0.34</v>
          </cell>
          <cell r="K3490">
            <v>0.34</v>
          </cell>
          <cell r="L3490">
            <v>0.34</v>
          </cell>
          <cell r="M3490">
            <v>0.34</v>
          </cell>
          <cell r="N3490">
            <v>0.33</v>
          </cell>
          <cell r="O3490">
            <v>0.33</v>
          </cell>
          <cell r="P3490">
            <v>0.33</v>
          </cell>
          <cell r="Q3490">
            <v>0.33</v>
          </cell>
          <cell r="R3490">
            <v>0.34</v>
          </cell>
          <cell r="S3490">
            <v>0.34</v>
          </cell>
          <cell r="T3490">
            <v>0.34</v>
          </cell>
          <cell r="U3490">
            <v>0.34</v>
          </cell>
          <cell r="V3490">
            <v>0.34</v>
          </cell>
          <cell r="W3490">
            <v>0.35</v>
          </cell>
          <cell r="X3490">
            <v>0.34</v>
          </cell>
          <cell r="Y3490">
            <v>0.34</v>
          </cell>
          <cell r="Z3490">
            <v>0.35</v>
          </cell>
          <cell r="AA3490">
            <v>0.35</v>
          </cell>
          <cell r="AB3490">
            <v>0.35</v>
          </cell>
          <cell r="AC3490">
            <v>0.35</v>
          </cell>
          <cell r="AD3490">
            <v>0.36</v>
          </cell>
          <cell r="AE3490">
            <v>0.36</v>
          </cell>
          <cell r="AF3490">
            <v>0.36</v>
          </cell>
          <cell r="AG3490">
            <v>0.38</v>
          </cell>
          <cell r="AH3490">
            <v>0.4</v>
          </cell>
          <cell r="AI3490">
            <v>0.42</v>
          </cell>
          <cell r="AJ3490">
            <v>0.44</v>
          </cell>
          <cell r="AK3490">
            <v>0.46</v>
          </cell>
        </row>
        <row r="3491">
          <cell r="A3491" t="str">
            <v>SDGbaseTRAv2_UrbAS_BAUv5PQXcwatr</v>
          </cell>
          <cell r="B3491" t="str">
            <v>SIclos6_GOVclos11</v>
          </cell>
          <cell r="C3491" t="str">
            <v>SDGbaseTRAv2_UrbAS_BAUv5</v>
          </cell>
          <cell r="D3491" t="str">
            <v>PQX</v>
          </cell>
          <cell r="E3491" t="str">
            <v>cwatr</v>
          </cell>
          <cell r="F3491">
            <v>1.05</v>
          </cell>
          <cell r="G3491">
            <v>0.94</v>
          </cell>
          <cell r="H3491">
            <v>0.95</v>
          </cell>
          <cell r="I3491">
            <v>0.96</v>
          </cell>
          <cell r="J3491">
            <v>0.97</v>
          </cell>
          <cell r="K3491">
            <v>0.97</v>
          </cell>
          <cell r="L3491">
            <v>0.98</v>
          </cell>
          <cell r="M3491">
            <v>0.98</v>
          </cell>
          <cell r="N3491">
            <v>0.98</v>
          </cell>
          <cell r="O3491">
            <v>0.97</v>
          </cell>
          <cell r="P3491">
            <v>0.98</v>
          </cell>
          <cell r="Q3491">
            <v>0.98</v>
          </cell>
          <cell r="R3491">
            <v>0.98</v>
          </cell>
          <cell r="S3491">
            <v>0.99</v>
          </cell>
          <cell r="T3491">
            <v>1</v>
          </cell>
          <cell r="U3491">
            <v>1</v>
          </cell>
          <cell r="V3491">
            <v>1</v>
          </cell>
          <cell r="W3491">
            <v>1</v>
          </cell>
          <cell r="X3491">
            <v>1</v>
          </cell>
          <cell r="Y3491">
            <v>1</v>
          </cell>
          <cell r="Z3491">
            <v>1</v>
          </cell>
          <cell r="AA3491">
            <v>1</v>
          </cell>
          <cell r="AB3491">
            <v>1.01</v>
          </cell>
          <cell r="AC3491">
            <v>1.01</v>
          </cell>
          <cell r="AD3491">
            <v>1.02</v>
          </cell>
          <cell r="AE3491">
            <v>1.02</v>
          </cell>
          <cell r="AF3491">
            <v>1.02</v>
          </cell>
          <cell r="AG3491">
            <v>1.03</v>
          </cell>
          <cell r="AH3491">
            <v>1.04</v>
          </cell>
          <cell r="AI3491">
            <v>1.05</v>
          </cell>
          <cell r="AJ3491">
            <v>1.06</v>
          </cell>
          <cell r="AK3491">
            <v>1.06</v>
          </cell>
        </row>
        <row r="3492">
          <cell r="A3492" t="str">
            <v>SDGbaseTRAv2_UrbAS_BAUv5PQXccons</v>
          </cell>
          <cell r="B3492" t="str">
            <v>SIclos6_GOVclos11</v>
          </cell>
          <cell r="C3492" t="str">
            <v>SDGbaseTRAv2_UrbAS_BAUv5</v>
          </cell>
          <cell r="D3492" t="str">
            <v>PQX</v>
          </cell>
          <cell r="E3492" t="str">
            <v>ccons</v>
          </cell>
          <cell r="F3492">
            <v>1.01</v>
          </cell>
          <cell r="G3492">
            <v>1.07</v>
          </cell>
          <cell r="H3492">
            <v>1.06</v>
          </cell>
          <cell r="I3492">
            <v>1.06</v>
          </cell>
          <cell r="J3492">
            <v>1.07</v>
          </cell>
          <cell r="K3492">
            <v>1.06</v>
          </cell>
          <cell r="L3492">
            <v>1.06</v>
          </cell>
          <cell r="M3492">
            <v>1.06</v>
          </cell>
          <cell r="N3492">
            <v>1.06</v>
          </cell>
          <cell r="O3492">
            <v>1.05</v>
          </cell>
          <cell r="P3492">
            <v>1.05</v>
          </cell>
          <cell r="Q3492">
            <v>1.05</v>
          </cell>
          <cell r="R3492">
            <v>1.05</v>
          </cell>
          <cell r="S3492">
            <v>1.05</v>
          </cell>
          <cell r="T3492">
            <v>1.06</v>
          </cell>
          <cell r="U3492">
            <v>1.06</v>
          </cell>
          <cell r="V3492">
            <v>1.06</v>
          </cell>
          <cell r="W3492">
            <v>1.06</v>
          </cell>
          <cell r="X3492">
            <v>1.06</v>
          </cell>
          <cell r="Y3492">
            <v>1.06</v>
          </cell>
          <cell r="Z3492">
            <v>1.06</v>
          </cell>
          <cell r="AA3492">
            <v>1.06</v>
          </cell>
          <cell r="AB3492">
            <v>1.06</v>
          </cell>
          <cell r="AC3492">
            <v>1.06</v>
          </cell>
          <cell r="AD3492">
            <v>1.06</v>
          </cell>
          <cell r="AE3492">
            <v>1.06</v>
          </cell>
          <cell r="AF3492">
            <v>1.07</v>
          </cell>
          <cell r="AG3492">
            <v>1.07</v>
          </cell>
          <cell r="AH3492">
            <v>1.07</v>
          </cell>
          <cell r="AI3492">
            <v>1.07</v>
          </cell>
          <cell r="AJ3492">
            <v>1.07</v>
          </cell>
          <cell r="AK3492">
            <v>1.07</v>
          </cell>
        </row>
        <row r="3493">
          <cell r="A3493" t="str">
            <v>SDGbaseTRAv2_UrbAS_BAUv5PQXctrad</v>
          </cell>
          <cell r="B3493" t="str">
            <v>SIclos6_GOVclos11</v>
          </cell>
          <cell r="C3493" t="str">
            <v>SDGbaseTRAv2_UrbAS_BAUv5</v>
          </cell>
          <cell r="D3493" t="str">
            <v>PQX</v>
          </cell>
          <cell r="E3493" t="str">
            <v>ctrad</v>
          </cell>
          <cell r="F3493">
            <v>1</v>
          </cell>
          <cell r="G3493">
            <v>1.01</v>
          </cell>
          <cell r="H3493">
            <v>1.01</v>
          </cell>
          <cell r="I3493">
            <v>1.02</v>
          </cell>
          <cell r="J3493">
            <v>1.01</v>
          </cell>
          <cell r="K3493">
            <v>1.01</v>
          </cell>
          <cell r="L3493">
            <v>1.01</v>
          </cell>
          <cell r="M3493">
            <v>1.02</v>
          </cell>
          <cell r="N3493">
            <v>1.02</v>
          </cell>
          <cell r="O3493">
            <v>0.99</v>
          </cell>
          <cell r="P3493">
            <v>0.99</v>
          </cell>
          <cell r="Q3493">
            <v>1</v>
          </cell>
          <cell r="R3493">
            <v>1.01</v>
          </cell>
          <cell r="S3493">
            <v>1.01</v>
          </cell>
          <cell r="T3493">
            <v>1.02</v>
          </cell>
          <cell r="U3493">
            <v>1.02</v>
          </cell>
          <cell r="V3493">
            <v>1.03</v>
          </cell>
          <cell r="W3493">
            <v>1.03</v>
          </cell>
          <cell r="X3493">
            <v>1.03</v>
          </cell>
          <cell r="Y3493">
            <v>1.03</v>
          </cell>
          <cell r="Z3493">
            <v>1.03</v>
          </cell>
          <cell r="AA3493">
            <v>1.03</v>
          </cell>
          <cell r="AB3493">
            <v>1.02</v>
          </cell>
          <cell r="AC3493">
            <v>1.01</v>
          </cell>
          <cell r="AD3493">
            <v>1.02</v>
          </cell>
          <cell r="AE3493">
            <v>1.02</v>
          </cell>
          <cell r="AF3493">
            <v>1.02</v>
          </cell>
          <cell r="AG3493">
            <v>1.02</v>
          </cell>
          <cell r="AH3493">
            <v>1.01</v>
          </cell>
          <cell r="AI3493">
            <v>1</v>
          </cell>
          <cell r="AJ3493">
            <v>1</v>
          </cell>
          <cell r="AK3493">
            <v>1</v>
          </cell>
        </row>
        <row r="3494">
          <cell r="A3494" t="str">
            <v>SDGbaseTRAv2_UrbAS_BAUv5PQXchotl</v>
          </cell>
          <cell r="B3494" t="str">
            <v>SIclos6_GOVclos11</v>
          </cell>
          <cell r="C3494" t="str">
            <v>SDGbaseTRAv2_UrbAS_BAUv5</v>
          </cell>
          <cell r="D3494" t="str">
            <v>PQX</v>
          </cell>
          <cell r="E3494" t="str">
            <v>chotl</v>
          </cell>
          <cell r="F3494">
            <v>1.08</v>
          </cell>
          <cell r="G3494">
            <v>1.08</v>
          </cell>
          <cell r="H3494">
            <v>1.08</v>
          </cell>
          <cell r="I3494">
            <v>1.08</v>
          </cell>
          <cell r="J3494">
            <v>1.07</v>
          </cell>
          <cell r="K3494">
            <v>1.07</v>
          </cell>
          <cell r="L3494">
            <v>1.07</v>
          </cell>
          <cell r="M3494">
            <v>1.08</v>
          </cell>
          <cell r="N3494">
            <v>1.08</v>
          </cell>
          <cell r="O3494">
            <v>1.08</v>
          </cell>
          <cell r="P3494">
            <v>1.08</v>
          </cell>
          <cell r="Q3494">
            <v>1.08</v>
          </cell>
          <cell r="R3494">
            <v>1.0900000000000001</v>
          </cell>
          <cell r="S3494">
            <v>1.0900000000000001</v>
          </cell>
          <cell r="T3494">
            <v>1.0900000000000001</v>
          </cell>
          <cell r="U3494">
            <v>1.1000000000000001</v>
          </cell>
          <cell r="V3494">
            <v>1.1000000000000001</v>
          </cell>
          <cell r="W3494">
            <v>1.1000000000000001</v>
          </cell>
          <cell r="X3494">
            <v>1.1000000000000001</v>
          </cell>
          <cell r="Y3494">
            <v>1.1100000000000001</v>
          </cell>
          <cell r="Z3494">
            <v>1.1100000000000001</v>
          </cell>
          <cell r="AA3494">
            <v>1.1100000000000001</v>
          </cell>
          <cell r="AB3494">
            <v>1.1100000000000001</v>
          </cell>
          <cell r="AC3494">
            <v>1.1100000000000001</v>
          </cell>
          <cell r="AD3494">
            <v>1.1100000000000001</v>
          </cell>
          <cell r="AE3494">
            <v>1.1100000000000001</v>
          </cell>
          <cell r="AF3494">
            <v>1.1100000000000001</v>
          </cell>
          <cell r="AG3494">
            <v>1.1100000000000001</v>
          </cell>
          <cell r="AH3494">
            <v>1.1100000000000001</v>
          </cell>
          <cell r="AI3494">
            <v>1.1100000000000001</v>
          </cell>
          <cell r="AJ3494">
            <v>1.1100000000000001</v>
          </cell>
          <cell r="AK3494">
            <v>1.1000000000000001</v>
          </cell>
        </row>
        <row r="3495">
          <cell r="A3495" t="str">
            <v>SDGbaseTRAv2_UrbAS_BAUv5PQXcptrp-l</v>
          </cell>
          <cell r="B3495" t="str">
            <v>SIclos6_GOVclos11</v>
          </cell>
          <cell r="C3495" t="str">
            <v>SDGbaseTRAv2_UrbAS_BAUv5</v>
          </cell>
          <cell r="D3495" t="str">
            <v>PQX</v>
          </cell>
          <cell r="E3495" t="str">
            <v>cptrp-l</v>
          </cell>
          <cell r="F3495">
            <v>0.95</v>
          </cell>
          <cell r="G3495">
            <v>0.95</v>
          </cell>
          <cell r="H3495">
            <v>0.95</v>
          </cell>
          <cell r="I3495">
            <v>0.95</v>
          </cell>
          <cell r="J3495">
            <v>0.95</v>
          </cell>
          <cell r="K3495">
            <v>0.95</v>
          </cell>
          <cell r="L3495">
            <v>0.95</v>
          </cell>
          <cell r="M3495">
            <v>0.95</v>
          </cell>
          <cell r="N3495">
            <v>0.95</v>
          </cell>
          <cell r="O3495">
            <v>0.95</v>
          </cell>
          <cell r="P3495">
            <v>0.95</v>
          </cell>
          <cell r="Q3495">
            <v>0.94</v>
          </cell>
          <cell r="R3495">
            <v>0.93</v>
          </cell>
          <cell r="S3495">
            <v>0.93</v>
          </cell>
          <cell r="T3495">
            <v>0.92</v>
          </cell>
          <cell r="U3495">
            <v>0.91</v>
          </cell>
          <cell r="V3495">
            <v>0.9</v>
          </cell>
          <cell r="W3495">
            <v>0.9</v>
          </cell>
          <cell r="X3495">
            <v>0.89</v>
          </cell>
          <cell r="Y3495">
            <v>0.88</v>
          </cell>
          <cell r="Z3495">
            <v>0.87</v>
          </cell>
          <cell r="AA3495">
            <v>0.86</v>
          </cell>
          <cell r="AB3495">
            <v>0.86</v>
          </cell>
          <cell r="AC3495">
            <v>0.85</v>
          </cell>
          <cell r="AD3495">
            <v>0.84</v>
          </cell>
          <cell r="AE3495">
            <v>0.84</v>
          </cell>
          <cell r="AF3495">
            <v>0.84</v>
          </cell>
          <cell r="AG3495">
            <v>0.83</v>
          </cell>
          <cell r="AH3495">
            <v>0.83</v>
          </cell>
          <cell r="AI3495">
            <v>0.83</v>
          </cell>
          <cell r="AJ3495">
            <v>0.84</v>
          </cell>
          <cell r="AK3495">
            <v>0.84</v>
          </cell>
        </row>
        <row r="3496">
          <cell r="A3496" t="str">
            <v>SDGbaseTRAv2_UrbAS_BAUv5PQXcftrp-l</v>
          </cell>
          <cell r="B3496" t="str">
            <v>SIclos6_GOVclos11</v>
          </cell>
          <cell r="C3496" t="str">
            <v>SDGbaseTRAv2_UrbAS_BAUv5</v>
          </cell>
          <cell r="D3496" t="str">
            <v>PQX</v>
          </cell>
          <cell r="E3496" t="str">
            <v>cftrp-l</v>
          </cell>
          <cell r="F3496">
            <v>1</v>
          </cell>
          <cell r="G3496">
            <v>0.98</v>
          </cell>
          <cell r="H3496">
            <v>0.98</v>
          </cell>
          <cell r="I3496">
            <v>0.99</v>
          </cell>
          <cell r="J3496">
            <v>0.99</v>
          </cell>
          <cell r="K3496">
            <v>0.98</v>
          </cell>
          <cell r="L3496">
            <v>0.97</v>
          </cell>
          <cell r="M3496">
            <v>0.96</v>
          </cell>
          <cell r="N3496">
            <v>0.95</v>
          </cell>
          <cell r="O3496">
            <v>0.94</v>
          </cell>
          <cell r="P3496">
            <v>0.93</v>
          </cell>
          <cell r="Q3496">
            <v>0.92</v>
          </cell>
          <cell r="R3496">
            <v>0.91</v>
          </cell>
          <cell r="S3496">
            <v>0.89</v>
          </cell>
          <cell r="T3496">
            <v>0.87</v>
          </cell>
          <cell r="U3496">
            <v>0.86</v>
          </cell>
          <cell r="V3496">
            <v>0.85</v>
          </cell>
          <cell r="W3496">
            <v>0.84</v>
          </cell>
          <cell r="X3496">
            <v>0.82</v>
          </cell>
          <cell r="Y3496">
            <v>0.81</v>
          </cell>
          <cell r="Z3496">
            <v>0.8</v>
          </cell>
          <cell r="AA3496">
            <v>0.79</v>
          </cell>
          <cell r="AB3496">
            <v>0.77</v>
          </cell>
          <cell r="AC3496">
            <v>0.77</v>
          </cell>
          <cell r="AD3496">
            <v>0.76</v>
          </cell>
          <cell r="AE3496">
            <v>0.75</v>
          </cell>
          <cell r="AF3496">
            <v>0.74</v>
          </cell>
          <cell r="AG3496">
            <v>0.72</v>
          </cell>
          <cell r="AH3496">
            <v>0.72</v>
          </cell>
          <cell r="AI3496">
            <v>0.72</v>
          </cell>
          <cell r="AJ3496">
            <v>0.73</v>
          </cell>
          <cell r="AK3496">
            <v>0.73</v>
          </cell>
        </row>
        <row r="3497">
          <cell r="A3497" t="str">
            <v>SDGbaseTRAv2_UrbAS_BAUv5PQXcptrp-o</v>
          </cell>
          <cell r="B3497" t="str">
            <v>SIclos6_GOVclos11</v>
          </cell>
          <cell r="C3497" t="str">
            <v>SDGbaseTRAv2_UrbAS_BAUv5</v>
          </cell>
          <cell r="D3497" t="str">
            <v>PQX</v>
          </cell>
          <cell r="E3497" t="str">
            <v>cptrp-o</v>
          </cell>
          <cell r="F3497">
            <v>0.95</v>
          </cell>
          <cell r="G3497">
            <v>0.94</v>
          </cell>
          <cell r="H3497">
            <v>0.91</v>
          </cell>
          <cell r="I3497">
            <v>0.9</v>
          </cell>
          <cell r="J3497">
            <v>0.88</v>
          </cell>
          <cell r="K3497">
            <v>0.87</v>
          </cell>
          <cell r="L3497">
            <v>0.86</v>
          </cell>
          <cell r="M3497">
            <v>0.86</v>
          </cell>
          <cell r="N3497">
            <v>0.85</v>
          </cell>
          <cell r="O3497">
            <v>0.87</v>
          </cell>
          <cell r="P3497">
            <v>0.87</v>
          </cell>
          <cell r="Q3497">
            <v>0.87</v>
          </cell>
          <cell r="R3497">
            <v>0.87</v>
          </cell>
          <cell r="S3497">
            <v>0.88</v>
          </cell>
          <cell r="T3497">
            <v>0.88</v>
          </cell>
          <cell r="U3497">
            <v>0.88</v>
          </cell>
          <cell r="V3497">
            <v>0.88</v>
          </cell>
          <cell r="W3497">
            <v>0.88</v>
          </cell>
          <cell r="X3497">
            <v>0.88</v>
          </cell>
          <cell r="Y3497">
            <v>0.88</v>
          </cell>
          <cell r="Z3497">
            <v>0.88</v>
          </cell>
          <cell r="AA3497">
            <v>0.88</v>
          </cell>
          <cell r="AB3497">
            <v>0.89</v>
          </cell>
          <cell r="AC3497">
            <v>0.89</v>
          </cell>
          <cell r="AD3497">
            <v>0.89</v>
          </cell>
          <cell r="AE3497">
            <v>0.89</v>
          </cell>
          <cell r="AF3497">
            <v>0.89</v>
          </cell>
          <cell r="AG3497">
            <v>0.9</v>
          </cell>
          <cell r="AH3497">
            <v>0.9</v>
          </cell>
          <cell r="AI3497">
            <v>0.9</v>
          </cell>
          <cell r="AJ3497">
            <v>0.9</v>
          </cell>
          <cell r="AK3497">
            <v>0.9</v>
          </cell>
        </row>
        <row r="3498">
          <cell r="A3498" t="str">
            <v>SDGbaseTRAv2_UrbAS_BAUv5PQXcftrp-o</v>
          </cell>
          <cell r="B3498" t="str">
            <v>SIclos6_GOVclos11</v>
          </cell>
          <cell r="C3498" t="str">
            <v>SDGbaseTRAv2_UrbAS_BAUv5</v>
          </cell>
          <cell r="D3498" t="str">
            <v>PQX</v>
          </cell>
          <cell r="E3498" t="str">
            <v>cftrp-o</v>
          </cell>
          <cell r="F3498">
            <v>0.97</v>
          </cell>
          <cell r="G3498">
            <v>0.94</v>
          </cell>
          <cell r="H3498">
            <v>0.92</v>
          </cell>
          <cell r="I3498">
            <v>0.9</v>
          </cell>
          <cell r="J3498">
            <v>0.88</v>
          </cell>
          <cell r="K3498">
            <v>0.87</v>
          </cell>
          <cell r="L3498">
            <v>0.87</v>
          </cell>
          <cell r="M3498">
            <v>0.86</v>
          </cell>
          <cell r="N3498">
            <v>0.87</v>
          </cell>
          <cell r="O3498">
            <v>0.89</v>
          </cell>
          <cell r="P3498">
            <v>0.89</v>
          </cell>
          <cell r="Q3498">
            <v>0.9</v>
          </cell>
          <cell r="R3498">
            <v>0.9</v>
          </cell>
          <cell r="S3498">
            <v>0.89</v>
          </cell>
          <cell r="T3498">
            <v>0.89</v>
          </cell>
          <cell r="U3498">
            <v>0.9</v>
          </cell>
          <cell r="V3498">
            <v>0.9</v>
          </cell>
          <cell r="W3498">
            <v>0.9</v>
          </cell>
          <cell r="X3498">
            <v>0.9</v>
          </cell>
          <cell r="Y3498">
            <v>0.9</v>
          </cell>
          <cell r="Z3498">
            <v>0.9</v>
          </cell>
          <cell r="AA3498">
            <v>0.91</v>
          </cell>
          <cell r="AB3498">
            <v>0.91</v>
          </cell>
          <cell r="AC3498">
            <v>0.92</v>
          </cell>
          <cell r="AD3498">
            <v>0.92</v>
          </cell>
          <cell r="AE3498">
            <v>0.92</v>
          </cell>
          <cell r="AF3498">
            <v>0.92</v>
          </cell>
          <cell r="AG3498">
            <v>0.92</v>
          </cell>
          <cell r="AH3498">
            <v>0.92</v>
          </cell>
          <cell r="AI3498">
            <v>0.91</v>
          </cell>
          <cell r="AJ3498">
            <v>0.91</v>
          </cell>
          <cell r="AK3498">
            <v>0.91</v>
          </cell>
        </row>
        <row r="3499">
          <cell r="A3499" t="str">
            <v>SDGbaseTRAv2_UrbAS_BAUv5PQXcprtr</v>
          </cell>
          <cell r="B3499" t="str">
            <v>SIclos6_GOVclos11</v>
          </cell>
          <cell r="C3499" t="str">
            <v>SDGbaseTRAv2_UrbAS_BAUv5</v>
          </cell>
          <cell r="D3499" t="str">
            <v>PQX</v>
          </cell>
          <cell r="E3499" t="str">
            <v>cprtr</v>
          </cell>
          <cell r="F3499">
            <v>1</v>
          </cell>
          <cell r="G3499">
            <v>1.02</v>
          </cell>
          <cell r="H3499">
            <v>1.02</v>
          </cell>
          <cell r="I3499">
            <v>1.01</v>
          </cell>
          <cell r="J3499">
            <v>1</v>
          </cell>
          <cell r="K3499">
            <v>0.99</v>
          </cell>
          <cell r="L3499">
            <v>0.98</v>
          </cell>
          <cell r="M3499">
            <v>0.97</v>
          </cell>
          <cell r="N3499">
            <v>0.95</v>
          </cell>
          <cell r="O3499">
            <v>0.97</v>
          </cell>
          <cell r="P3499">
            <v>0.93</v>
          </cell>
          <cell r="Q3499">
            <v>0.89</v>
          </cell>
          <cell r="R3499">
            <v>0.83</v>
          </cell>
          <cell r="S3499">
            <v>0.78</v>
          </cell>
          <cell r="T3499">
            <v>0.73</v>
          </cell>
          <cell r="U3499">
            <v>0.68</v>
          </cell>
          <cell r="V3499">
            <v>0.64</v>
          </cell>
          <cell r="W3499">
            <v>0.6</v>
          </cell>
          <cell r="X3499">
            <v>0.55000000000000004</v>
          </cell>
          <cell r="Y3499">
            <v>0.51</v>
          </cell>
          <cell r="Z3499">
            <v>0.46</v>
          </cell>
          <cell r="AA3499">
            <v>0.42</v>
          </cell>
          <cell r="AB3499">
            <v>0.39</v>
          </cell>
          <cell r="AC3499">
            <v>0.37</v>
          </cell>
          <cell r="AD3499">
            <v>0.34</v>
          </cell>
          <cell r="AE3499">
            <v>0.32</v>
          </cell>
          <cell r="AF3499">
            <v>0.28999999999999998</v>
          </cell>
          <cell r="AG3499">
            <v>0.28000000000000003</v>
          </cell>
          <cell r="AH3499">
            <v>0.26</v>
          </cell>
          <cell r="AI3499">
            <v>0.24</v>
          </cell>
          <cell r="AJ3499">
            <v>0.23</v>
          </cell>
          <cell r="AK3499">
            <v>0.21</v>
          </cell>
        </row>
        <row r="3500">
          <cell r="A3500" t="str">
            <v>SDGbaseTRAv2_UrbAS_BAUv5PQXctrps</v>
          </cell>
          <cell r="B3500" t="str">
            <v>SIclos6_GOVclos11</v>
          </cell>
          <cell r="C3500" t="str">
            <v>SDGbaseTRAv2_UrbAS_BAUv5</v>
          </cell>
          <cell r="D3500" t="str">
            <v>PQX</v>
          </cell>
          <cell r="E3500" t="str">
            <v>ctrps</v>
          </cell>
          <cell r="F3500">
            <v>1</v>
          </cell>
          <cell r="G3500">
            <v>1</v>
          </cell>
          <cell r="H3500">
            <v>1</v>
          </cell>
          <cell r="I3500">
            <v>1</v>
          </cell>
          <cell r="J3500">
            <v>1</v>
          </cell>
          <cell r="K3500">
            <v>1</v>
          </cell>
          <cell r="L3500">
            <v>1</v>
          </cell>
          <cell r="M3500">
            <v>1</v>
          </cell>
          <cell r="N3500">
            <v>0.99</v>
          </cell>
          <cell r="O3500">
            <v>0.99</v>
          </cell>
          <cell r="P3500">
            <v>0.99</v>
          </cell>
          <cell r="Q3500">
            <v>0.99</v>
          </cell>
          <cell r="R3500">
            <v>0.99</v>
          </cell>
          <cell r="S3500">
            <v>0.99</v>
          </cell>
          <cell r="T3500">
            <v>0.99</v>
          </cell>
          <cell r="U3500">
            <v>0.99</v>
          </cell>
          <cell r="V3500">
            <v>0.99</v>
          </cell>
          <cell r="W3500">
            <v>0.99</v>
          </cell>
          <cell r="X3500">
            <v>0.99</v>
          </cell>
          <cell r="Y3500">
            <v>0.99</v>
          </cell>
          <cell r="Z3500">
            <v>0.99</v>
          </cell>
          <cell r="AA3500">
            <v>0.99</v>
          </cell>
          <cell r="AB3500">
            <v>1</v>
          </cell>
          <cell r="AC3500">
            <v>1</v>
          </cell>
          <cell r="AD3500">
            <v>1</v>
          </cell>
          <cell r="AE3500">
            <v>1.01</v>
          </cell>
          <cell r="AF3500">
            <v>1.01</v>
          </cell>
          <cell r="AG3500">
            <v>1</v>
          </cell>
          <cell r="AH3500">
            <v>1</v>
          </cell>
          <cell r="AI3500">
            <v>1.01</v>
          </cell>
          <cell r="AJ3500">
            <v>1.01</v>
          </cell>
          <cell r="AK3500">
            <v>1.01</v>
          </cell>
        </row>
        <row r="3501">
          <cell r="A3501" t="str">
            <v>SDGbaseTRAv2_UrbAS_BAUv5PQXccomm</v>
          </cell>
          <cell r="B3501" t="str">
            <v>SIclos6_GOVclos11</v>
          </cell>
          <cell r="C3501" t="str">
            <v>SDGbaseTRAv2_UrbAS_BAUv5</v>
          </cell>
          <cell r="D3501" t="str">
            <v>PQX</v>
          </cell>
          <cell r="E3501" t="str">
            <v>ccomm</v>
          </cell>
          <cell r="F3501">
            <v>1</v>
          </cell>
          <cell r="G3501">
            <v>0.96</v>
          </cell>
          <cell r="H3501">
            <v>0.97</v>
          </cell>
          <cell r="I3501">
            <v>0.98</v>
          </cell>
          <cell r="J3501">
            <v>0.98</v>
          </cell>
          <cell r="K3501">
            <v>0.99</v>
          </cell>
          <cell r="L3501">
            <v>0.99</v>
          </cell>
          <cell r="M3501">
            <v>0.99</v>
          </cell>
          <cell r="N3501">
            <v>0.99</v>
          </cell>
          <cell r="O3501">
            <v>1</v>
          </cell>
          <cell r="P3501">
            <v>1</v>
          </cell>
          <cell r="Q3501">
            <v>1</v>
          </cell>
          <cell r="R3501">
            <v>1.01</v>
          </cell>
          <cell r="S3501">
            <v>1.01</v>
          </cell>
          <cell r="T3501">
            <v>1.01</v>
          </cell>
          <cell r="U3501">
            <v>1.01</v>
          </cell>
          <cell r="V3501">
            <v>1.02</v>
          </cell>
          <cell r="W3501">
            <v>1.02</v>
          </cell>
          <cell r="X3501">
            <v>1.02</v>
          </cell>
          <cell r="Y3501">
            <v>1.02</v>
          </cell>
          <cell r="Z3501">
            <v>1.02</v>
          </cell>
          <cell r="AA3501">
            <v>1.02</v>
          </cell>
          <cell r="AB3501">
            <v>1.02</v>
          </cell>
          <cell r="AC3501">
            <v>1.03</v>
          </cell>
          <cell r="AD3501">
            <v>1.03</v>
          </cell>
          <cell r="AE3501">
            <v>1.03</v>
          </cell>
          <cell r="AF3501">
            <v>1.03</v>
          </cell>
          <cell r="AG3501">
            <v>1.03</v>
          </cell>
          <cell r="AH3501">
            <v>1.03</v>
          </cell>
          <cell r="AI3501">
            <v>1.04</v>
          </cell>
          <cell r="AJ3501">
            <v>1.04</v>
          </cell>
          <cell r="AK3501">
            <v>1.04</v>
          </cell>
        </row>
        <row r="3502">
          <cell r="A3502" t="str">
            <v>SDGbaseTRAv2_UrbAS_BAUv5PQXcfsrv</v>
          </cell>
          <cell r="B3502" t="str">
            <v>SIclos6_GOVclos11</v>
          </cell>
          <cell r="C3502" t="str">
            <v>SDGbaseTRAv2_UrbAS_BAUv5</v>
          </cell>
          <cell r="D3502" t="str">
            <v>PQX</v>
          </cell>
          <cell r="E3502" t="str">
            <v>cfsrv</v>
          </cell>
          <cell r="F3502">
            <v>1.04</v>
          </cell>
          <cell r="G3502">
            <v>1.01</v>
          </cell>
          <cell r="H3502">
            <v>1.02</v>
          </cell>
          <cell r="I3502">
            <v>1.02</v>
          </cell>
          <cell r="J3502">
            <v>1.01</v>
          </cell>
          <cell r="K3502">
            <v>1.02</v>
          </cell>
          <cell r="L3502">
            <v>1.02</v>
          </cell>
          <cell r="M3502">
            <v>1.03</v>
          </cell>
          <cell r="N3502">
            <v>1.03</v>
          </cell>
          <cell r="O3502">
            <v>1.02</v>
          </cell>
          <cell r="P3502">
            <v>1.03</v>
          </cell>
          <cell r="Q3502">
            <v>1.03</v>
          </cell>
          <cell r="R3502">
            <v>1.04</v>
          </cell>
          <cell r="S3502">
            <v>1.04</v>
          </cell>
          <cell r="T3502">
            <v>1.05</v>
          </cell>
          <cell r="U3502">
            <v>1.05</v>
          </cell>
          <cell r="V3502">
            <v>1.06</v>
          </cell>
          <cell r="W3502">
            <v>1.06</v>
          </cell>
          <cell r="X3502">
            <v>1.07</v>
          </cell>
          <cell r="Y3502">
            <v>1.07</v>
          </cell>
          <cell r="Z3502">
            <v>1.07</v>
          </cell>
          <cell r="AA3502">
            <v>1.07</v>
          </cell>
          <cell r="AB3502">
            <v>1.07</v>
          </cell>
          <cell r="AC3502">
            <v>1.06</v>
          </cell>
          <cell r="AD3502">
            <v>1.06</v>
          </cell>
          <cell r="AE3502">
            <v>1.07</v>
          </cell>
          <cell r="AF3502">
            <v>1.07</v>
          </cell>
          <cell r="AG3502">
            <v>1.07</v>
          </cell>
          <cell r="AH3502">
            <v>1.06</v>
          </cell>
          <cell r="AI3502">
            <v>1.05</v>
          </cell>
          <cell r="AJ3502">
            <v>1.04</v>
          </cell>
          <cell r="AK3502">
            <v>1.04</v>
          </cell>
        </row>
        <row r="3503">
          <cell r="A3503" t="str">
            <v>SDGbaseTRAv2_UrbAS_BAUv5PQXcbsrv</v>
          </cell>
          <cell r="B3503" t="str">
            <v>SIclos6_GOVclos11</v>
          </cell>
          <cell r="C3503" t="str">
            <v>SDGbaseTRAv2_UrbAS_BAUv5</v>
          </cell>
          <cell r="D3503" t="str">
            <v>PQX</v>
          </cell>
          <cell r="E3503" t="str">
            <v>cbsrv</v>
          </cell>
          <cell r="F3503">
            <v>1.04</v>
          </cell>
          <cell r="G3503">
            <v>1.01</v>
          </cell>
          <cell r="H3503">
            <v>1.02</v>
          </cell>
          <cell r="I3503">
            <v>1.02</v>
          </cell>
          <cell r="J3503">
            <v>1.02</v>
          </cell>
          <cell r="K3503">
            <v>1.02</v>
          </cell>
          <cell r="L3503">
            <v>1.02</v>
          </cell>
          <cell r="M3503">
            <v>1.03</v>
          </cell>
          <cell r="N3503">
            <v>1.03</v>
          </cell>
          <cell r="O3503">
            <v>1.02</v>
          </cell>
          <cell r="P3503">
            <v>1.03</v>
          </cell>
          <cell r="Q3503">
            <v>1.03</v>
          </cell>
          <cell r="R3503">
            <v>1.03</v>
          </cell>
          <cell r="S3503">
            <v>1.03</v>
          </cell>
          <cell r="T3503">
            <v>1.04</v>
          </cell>
          <cell r="U3503">
            <v>1.04</v>
          </cell>
          <cell r="V3503">
            <v>1.04</v>
          </cell>
          <cell r="W3503">
            <v>1.04</v>
          </cell>
          <cell r="X3503">
            <v>1.05</v>
          </cell>
          <cell r="Y3503">
            <v>1.05</v>
          </cell>
          <cell r="Z3503">
            <v>1.05</v>
          </cell>
          <cell r="AA3503">
            <v>1.05</v>
          </cell>
          <cell r="AB3503">
            <v>1.04</v>
          </cell>
          <cell r="AC3503">
            <v>1.04</v>
          </cell>
          <cell r="AD3503">
            <v>1.04</v>
          </cell>
          <cell r="AE3503">
            <v>1.05</v>
          </cell>
          <cell r="AF3503">
            <v>1.05</v>
          </cell>
          <cell r="AG3503">
            <v>1.05</v>
          </cell>
          <cell r="AH3503">
            <v>1.05</v>
          </cell>
          <cell r="AI3503">
            <v>1.05</v>
          </cell>
          <cell r="AJ3503">
            <v>1.04</v>
          </cell>
          <cell r="AK3503">
            <v>1.04</v>
          </cell>
        </row>
        <row r="3504">
          <cell r="A3504" t="str">
            <v>SDGbaseTRAv2_UrbAS_BAUv5PQXcgsrv</v>
          </cell>
          <cell r="B3504" t="str">
            <v>SIclos6_GOVclos11</v>
          </cell>
          <cell r="C3504" t="str">
            <v>SDGbaseTRAv2_UrbAS_BAUv5</v>
          </cell>
          <cell r="D3504" t="str">
            <v>PQX</v>
          </cell>
          <cell r="E3504" t="str">
            <v>cgsrv</v>
          </cell>
          <cell r="F3504">
            <v>1.02</v>
          </cell>
          <cell r="G3504">
            <v>1.03</v>
          </cell>
          <cell r="H3504">
            <v>1.04</v>
          </cell>
          <cell r="I3504">
            <v>1.05</v>
          </cell>
          <cell r="J3504">
            <v>1.07</v>
          </cell>
          <cell r="K3504">
            <v>1.08</v>
          </cell>
          <cell r="L3504">
            <v>1.08</v>
          </cell>
          <cell r="M3504">
            <v>1.0900000000000001</v>
          </cell>
          <cell r="N3504">
            <v>1.0900000000000001</v>
          </cell>
          <cell r="O3504">
            <v>1.0900000000000001</v>
          </cell>
          <cell r="P3504">
            <v>1.1000000000000001</v>
          </cell>
          <cell r="Q3504">
            <v>1.1000000000000001</v>
          </cell>
          <cell r="R3504">
            <v>1.1100000000000001</v>
          </cell>
          <cell r="S3504">
            <v>1.1100000000000001</v>
          </cell>
          <cell r="T3504">
            <v>1.1100000000000001</v>
          </cell>
          <cell r="U3504">
            <v>1.1100000000000001</v>
          </cell>
          <cell r="V3504">
            <v>1.1200000000000001</v>
          </cell>
          <cell r="W3504">
            <v>1.1200000000000001</v>
          </cell>
          <cell r="X3504">
            <v>1.1200000000000001</v>
          </cell>
          <cell r="Y3504">
            <v>1.1200000000000001</v>
          </cell>
          <cell r="Z3504">
            <v>1.1200000000000001</v>
          </cell>
          <cell r="AA3504">
            <v>1.1200000000000001</v>
          </cell>
          <cell r="AB3504">
            <v>1.1200000000000001</v>
          </cell>
          <cell r="AC3504">
            <v>1.1100000000000001</v>
          </cell>
          <cell r="AD3504">
            <v>1.1100000000000001</v>
          </cell>
          <cell r="AE3504">
            <v>1.1200000000000001</v>
          </cell>
          <cell r="AF3504">
            <v>1.1200000000000001</v>
          </cell>
          <cell r="AG3504">
            <v>1.1200000000000001</v>
          </cell>
          <cell r="AH3504">
            <v>1.1000000000000001</v>
          </cell>
          <cell r="AI3504">
            <v>1.0900000000000001</v>
          </cell>
          <cell r="AJ3504">
            <v>1.08</v>
          </cell>
          <cell r="AK3504">
            <v>1.07</v>
          </cell>
        </row>
        <row r="3505">
          <cell r="A3505" t="str">
            <v>SDGbaseTRAv2_UrbAS_BAUv5PQXcosrv</v>
          </cell>
          <cell r="B3505" t="str">
            <v>SIclos6_GOVclos11</v>
          </cell>
          <cell r="C3505" t="str">
            <v>SDGbaseTRAv2_UrbAS_BAUv5</v>
          </cell>
          <cell r="D3505" t="str">
            <v>PQX</v>
          </cell>
          <cell r="E3505" t="str">
            <v>cosrv</v>
          </cell>
          <cell r="F3505">
            <v>1.07</v>
          </cell>
          <cell r="G3505">
            <v>1.1499999999999999</v>
          </cell>
          <cell r="H3505">
            <v>1.1299999999999999</v>
          </cell>
          <cell r="I3505">
            <v>1.1299999999999999</v>
          </cell>
          <cell r="J3505">
            <v>1.1200000000000001</v>
          </cell>
          <cell r="K3505">
            <v>1.1200000000000001</v>
          </cell>
          <cell r="L3505">
            <v>1.1200000000000001</v>
          </cell>
          <cell r="M3505">
            <v>1.1200000000000001</v>
          </cell>
          <cell r="N3505">
            <v>1.1200000000000001</v>
          </cell>
          <cell r="O3505">
            <v>1.1200000000000001</v>
          </cell>
          <cell r="P3505">
            <v>1.1200000000000001</v>
          </cell>
          <cell r="Q3505">
            <v>1.1200000000000001</v>
          </cell>
          <cell r="R3505">
            <v>1.1299999999999999</v>
          </cell>
          <cell r="S3505">
            <v>1.1299999999999999</v>
          </cell>
          <cell r="T3505">
            <v>1.1399999999999999</v>
          </cell>
          <cell r="U3505">
            <v>1.1399999999999999</v>
          </cell>
          <cell r="V3505">
            <v>1.1399999999999999</v>
          </cell>
          <cell r="W3505">
            <v>1.1499999999999999</v>
          </cell>
          <cell r="X3505">
            <v>1.1499999999999999</v>
          </cell>
          <cell r="Y3505">
            <v>1.1499999999999999</v>
          </cell>
          <cell r="Z3505">
            <v>1.1499999999999999</v>
          </cell>
          <cell r="AA3505">
            <v>1.1599999999999999</v>
          </cell>
          <cell r="AB3505">
            <v>1.1499999999999999</v>
          </cell>
          <cell r="AC3505">
            <v>1.1499999999999999</v>
          </cell>
          <cell r="AD3505">
            <v>1.1499999999999999</v>
          </cell>
          <cell r="AE3505">
            <v>1.1599999999999999</v>
          </cell>
          <cell r="AF3505">
            <v>1.1599999999999999</v>
          </cell>
          <cell r="AG3505">
            <v>1.1599999999999999</v>
          </cell>
          <cell r="AH3505">
            <v>1.1599999999999999</v>
          </cell>
          <cell r="AI3505">
            <v>1.1599999999999999</v>
          </cell>
          <cell r="AJ3505">
            <v>1.1599999999999999</v>
          </cell>
          <cell r="AK3505">
            <v>1.1499999999999999</v>
          </cell>
        </row>
        <row r="3506">
          <cell r="A3506" t="str">
            <v>SDGbaseTRAv2_UrbAS_BAUv5PQXcimpt</v>
          </cell>
          <cell r="B3506" t="str">
            <v>SIclos6_GOVclos11</v>
          </cell>
          <cell r="C3506" t="str">
            <v>SDGbaseTRAv2_UrbAS_BAUv5</v>
          </cell>
          <cell r="D3506" t="str">
            <v>PQX</v>
          </cell>
          <cell r="E3506" t="str">
            <v>cimpt</v>
          </cell>
          <cell r="F3506">
            <v>1.01</v>
          </cell>
          <cell r="G3506">
            <v>1.04</v>
          </cell>
          <cell r="H3506">
            <v>1.05</v>
          </cell>
          <cell r="I3506">
            <v>1.04</v>
          </cell>
          <cell r="J3506">
            <v>1.04</v>
          </cell>
          <cell r="K3506">
            <v>1.05</v>
          </cell>
          <cell r="L3506">
            <v>1.05</v>
          </cell>
          <cell r="M3506">
            <v>1.05</v>
          </cell>
          <cell r="N3506">
            <v>1.06</v>
          </cell>
          <cell r="O3506">
            <v>1.0900000000000001</v>
          </cell>
          <cell r="P3506">
            <v>1.1000000000000001</v>
          </cell>
          <cell r="Q3506">
            <v>1.1000000000000001</v>
          </cell>
          <cell r="R3506">
            <v>1.1000000000000001</v>
          </cell>
          <cell r="S3506">
            <v>1.1000000000000001</v>
          </cell>
          <cell r="T3506">
            <v>1.1000000000000001</v>
          </cell>
          <cell r="U3506">
            <v>1.1100000000000001</v>
          </cell>
          <cell r="V3506">
            <v>1.1100000000000001</v>
          </cell>
          <cell r="W3506">
            <v>1.1100000000000001</v>
          </cell>
          <cell r="X3506">
            <v>1.1100000000000001</v>
          </cell>
          <cell r="Y3506">
            <v>1.1100000000000001</v>
          </cell>
          <cell r="Z3506">
            <v>1.1100000000000001</v>
          </cell>
          <cell r="AA3506">
            <v>1.1100000000000001</v>
          </cell>
          <cell r="AB3506">
            <v>1.1100000000000001</v>
          </cell>
          <cell r="AC3506">
            <v>1.1200000000000001</v>
          </cell>
          <cell r="AD3506">
            <v>1.1200000000000001</v>
          </cell>
          <cell r="AE3506">
            <v>1.1200000000000001</v>
          </cell>
          <cell r="AF3506">
            <v>1.1200000000000001</v>
          </cell>
          <cell r="AG3506">
            <v>1.1200000000000001</v>
          </cell>
          <cell r="AH3506">
            <v>1.1100000000000001</v>
          </cell>
          <cell r="AI3506">
            <v>1.1000000000000001</v>
          </cell>
          <cell r="AJ3506">
            <v>1.1000000000000001</v>
          </cell>
          <cell r="AK3506">
            <v>1.0900000000000001</v>
          </cell>
        </row>
        <row r="3507">
          <cell r="A3507" t="str">
            <v>SDGbaseTRAv2_UrbAS_BAUv5C_InvValctext</v>
          </cell>
          <cell r="B3507" t="str">
            <v>SIclos6_GOVclos11</v>
          </cell>
          <cell r="C3507" t="str">
            <v>SDGbaseTRAv2_UrbAS_BAUv5</v>
          </cell>
          <cell r="D3507" t="str">
            <v>C_InvVal</v>
          </cell>
          <cell r="E3507" t="str">
            <v>ctext</v>
          </cell>
          <cell r="F3507">
            <v>0.03</v>
          </cell>
          <cell r="G3507">
            <v>0.03</v>
          </cell>
          <cell r="H3507">
            <v>0.03</v>
          </cell>
          <cell r="I3507">
            <v>0.03</v>
          </cell>
          <cell r="J3507">
            <v>0.03</v>
          </cell>
          <cell r="K3507">
            <v>0.03</v>
          </cell>
          <cell r="L3507">
            <v>0.03</v>
          </cell>
          <cell r="M3507">
            <v>0.04</v>
          </cell>
          <cell r="N3507">
            <v>0.04</v>
          </cell>
          <cell r="O3507">
            <v>0.04</v>
          </cell>
          <cell r="P3507">
            <v>0.04</v>
          </cell>
          <cell r="Q3507">
            <v>0.04</v>
          </cell>
          <cell r="R3507">
            <v>0.04</v>
          </cell>
          <cell r="S3507">
            <v>0.04</v>
          </cell>
          <cell r="T3507">
            <v>0.04</v>
          </cell>
          <cell r="U3507">
            <v>0.05</v>
          </cell>
          <cell r="V3507">
            <v>0.05</v>
          </cell>
          <cell r="W3507">
            <v>0.05</v>
          </cell>
          <cell r="X3507">
            <v>0.05</v>
          </cell>
          <cell r="Y3507">
            <v>0.05</v>
          </cell>
          <cell r="Z3507">
            <v>0.05</v>
          </cell>
          <cell r="AA3507">
            <v>0.06</v>
          </cell>
          <cell r="AB3507">
            <v>0.06</v>
          </cell>
          <cell r="AC3507">
            <v>0.06</v>
          </cell>
          <cell r="AD3507">
            <v>0.06</v>
          </cell>
          <cell r="AE3507">
            <v>0.06</v>
          </cell>
          <cell r="AF3507">
            <v>0.06</v>
          </cell>
          <cell r="AG3507">
            <v>7.0000000000000007E-2</v>
          </cell>
          <cell r="AH3507">
            <v>7.0000000000000007E-2</v>
          </cell>
          <cell r="AI3507">
            <v>0.06</v>
          </cell>
          <cell r="AJ3507">
            <v>0.06</v>
          </cell>
          <cell r="AK3507">
            <v>0.06</v>
          </cell>
        </row>
        <row r="3508">
          <cell r="A3508" t="str">
            <v>SDGbaseTRAv2_UrbAS_BAUv5C_InvValcleat</v>
          </cell>
          <cell r="B3508" t="str">
            <v>SIclos6_GOVclos11</v>
          </cell>
          <cell r="C3508" t="str">
            <v>SDGbaseTRAv2_UrbAS_BAUv5</v>
          </cell>
          <cell r="D3508" t="str">
            <v>C_InvVal</v>
          </cell>
          <cell r="E3508" t="str">
            <v>cleat</v>
          </cell>
          <cell r="F3508">
            <v>0</v>
          </cell>
          <cell r="G3508">
            <v>0</v>
          </cell>
          <cell r="H3508">
            <v>0</v>
          </cell>
          <cell r="I3508">
            <v>0</v>
          </cell>
          <cell r="J3508">
            <v>0</v>
          </cell>
          <cell r="K3508">
            <v>0</v>
          </cell>
          <cell r="L3508">
            <v>0</v>
          </cell>
          <cell r="M3508">
            <v>0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B3508">
            <v>0</v>
          </cell>
          <cell r="AC3508">
            <v>0</v>
          </cell>
          <cell r="AD3508">
            <v>0</v>
          </cell>
          <cell r="AE3508">
            <v>0</v>
          </cell>
          <cell r="AF3508">
            <v>0</v>
          </cell>
          <cell r="AG3508">
            <v>0</v>
          </cell>
          <cell r="AH3508">
            <v>0</v>
          </cell>
          <cell r="AI3508">
            <v>0</v>
          </cell>
          <cell r="AJ3508">
            <v>0</v>
          </cell>
          <cell r="AK3508">
            <v>0</v>
          </cell>
        </row>
        <row r="3509">
          <cell r="A3509" t="str">
            <v>SDGbaseTRAv2_UrbAS_BAUv5C_InvValcprnt</v>
          </cell>
          <cell r="B3509" t="str">
            <v>SIclos6_GOVclos11</v>
          </cell>
          <cell r="C3509" t="str">
            <v>SDGbaseTRAv2_UrbAS_BAUv5</v>
          </cell>
          <cell r="D3509" t="str">
            <v>C_InvVal</v>
          </cell>
          <cell r="E3509" t="str">
            <v>cprnt</v>
          </cell>
          <cell r="F3509">
            <v>0</v>
          </cell>
          <cell r="G3509">
            <v>0</v>
          </cell>
          <cell r="H3509">
            <v>0</v>
          </cell>
          <cell r="I3509">
            <v>0</v>
          </cell>
          <cell r="J3509">
            <v>0</v>
          </cell>
          <cell r="K3509">
            <v>0</v>
          </cell>
          <cell r="L3509">
            <v>0</v>
          </cell>
          <cell r="M3509">
            <v>0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B3509">
            <v>0</v>
          </cell>
          <cell r="AC3509">
            <v>0</v>
          </cell>
          <cell r="AD3509">
            <v>0</v>
          </cell>
          <cell r="AE3509">
            <v>0</v>
          </cell>
          <cell r="AF3509">
            <v>0</v>
          </cell>
          <cell r="AG3509">
            <v>0</v>
          </cell>
          <cell r="AH3509">
            <v>0</v>
          </cell>
          <cell r="AI3509">
            <v>0</v>
          </cell>
          <cell r="AJ3509">
            <v>0</v>
          </cell>
          <cell r="AK3509">
            <v>0</v>
          </cell>
        </row>
        <row r="3510">
          <cell r="A3510" t="str">
            <v>SDGbaseTRAv2_UrbAS_BAUv5C_InvValcrubb</v>
          </cell>
          <cell r="B3510" t="str">
            <v>SIclos6_GOVclos11</v>
          </cell>
          <cell r="C3510" t="str">
            <v>SDGbaseTRAv2_UrbAS_BAUv5</v>
          </cell>
          <cell r="D3510" t="str">
            <v>C_InvVal</v>
          </cell>
          <cell r="E3510" t="str">
            <v>crubb</v>
          </cell>
          <cell r="F3510">
            <v>0.01</v>
          </cell>
          <cell r="G3510">
            <v>0.01</v>
          </cell>
          <cell r="H3510">
            <v>0.01</v>
          </cell>
          <cell r="I3510">
            <v>0.01</v>
          </cell>
          <cell r="J3510">
            <v>0.01</v>
          </cell>
          <cell r="K3510">
            <v>0.01</v>
          </cell>
          <cell r="L3510">
            <v>0.01</v>
          </cell>
          <cell r="M3510">
            <v>0.01</v>
          </cell>
          <cell r="N3510">
            <v>0.01</v>
          </cell>
          <cell r="O3510">
            <v>0.01</v>
          </cell>
          <cell r="P3510">
            <v>0.01</v>
          </cell>
          <cell r="Q3510">
            <v>0.01</v>
          </cell>
          <cell r="R3510">
            <v>0.01</v>
          </cell>
          <cell r="S3510">
            <v>0.01</v>
          </cell>
          <cell r="T3510">
            <v>0.01</v>
          </cell>
          <cell r="U3510">
            <v>0.01</v>
          </cell>
          <cell r="V3510">
            <v>0.01</v>
          </cell>
          <cell r="W3510">
            <v>0.01</v>
          </cell>
          <cell r="X3510">
            <v>0.01</v>
          </cell>
          <cell r="Y3510">
            <v>0.01</v>
          </cell>
          <cell r="Z3510">
            <v>0.01</v>
          </cell>
          <cell r="AA3510">
            <v>0.01</v>
          </cell>
          <cell r="AB3510">
            <v>0.01</v>
          </cell>
          <cell r="AC3510">
            <v>0.01</v>
          </cell>
          <cell r="AD3510">
            <v>0.01</v>
          </cell>
          <cell r="AE3510">
            <v>0.01</v>
          </cell>
          <cell r="AF3510">
            <v>0.01</v>
          </cell>
          <cell r="AG3510">
            <v>0.01</v>
          </cell>
          <cell r="AH3510">
            <v>0.01</v>
          </cell>
          <cell r="AI3510">
            <v>0.01</v>
          </cell>
          <cell r="AJ3510">
            <v>0.01</v>
          </cell>
          <cell r="AK3510">
            <v>0.01</v>
          </cell>
        </row>
        <row r="3511">
          <cell r="A3511" t="str">
            <v>SDGbaseTRAv2_UrbAS_BAUv5C_InvValcplas</v>
          </cell>
          <cell r="B3511" t="str">
            <v>SIclos6_GOVclos11</v>
          </cell>
          <cell r="C3511" t="str">
            <v>SDGbaseTRAv2_UrbAS_BAUv5</v>
          </cell>
          <cell r="D3511" t="str">
            <v>C_InvVal</v>
          </cell>
          <cell r="E3511" t="str">
            <v>cplas</v>
          </cell>
          <cell r="F3511">
            <v>0.01</v>
          </cell>
          <cell r="G3511">
            <v>0.01</v>
          </cell>
          <cell r="H3511">
            <v>0.01</v>
          </cell>
          <cell r="I3511">
            <v>0.01</v>
          </cell>
          <cell r="J3511">
            <v>0.01</v>
          </cell>
          <cell r="K3511">
            <v>0.01</v>
          </cell>
          <cell r="L3511">
            <v>0.01</v>
          </cell>
          <cell r="M3511">
            <v>0.02</v>
          </cell>
          <cell r="N3511">
            <v>0.02</v>
          </cell>
          <cell r="O3511">
            <v>0.02</v>
          </cell>
          <cell r="P3511">
            <v>0.02</v>
          </cell>
          <cell r="Q3511">
            <v>0.02</v>
          </cell>
          <cell r="R3511">
            <v>0.02</v>
          </cell>
          <cell r="S3511">
            <v>0.02</v>
          </cell>
          <cell r="T3511">
            <v>0.02</v>
          </cell>
          <cell r="U3511">
            <v>0.02</v>
          </cell>
          <cell r="V3511">
            <v>0.02</v>
          </cell>
          <cell r="W3511">
            <v>0.02</v>
          </cell>
          <cell r="X3511">
            <v>0.02</v>
          </cell>
          <cell r="Y3511">
            <v>0.02</v>
          </cell>
          <cell r="Z3511">
            <v>0.02</v>
          </cell>
          <cell r="AA3511">
            <v>0.02</v>
          </cell>
          <cell r="AB3511">
            <v>0.02</v>
          </cell>
          <cell r="AC3511">
            <v>0.02</v>
          </cell>
          <cell r="AD3511">
            <v>0.03</v>
          </cell>
          <cell r="AE3511">
            <v>0.03</v>
          </cell>
          <cell r="AF3511">
            <v>0.03</v>
          </cell>
          <cell r="AG3511">
            <v>0.03</v>
          </cell>
          <cell r="AH3511">
            <v>0.03</v>
          </cell>
          <cell r="AI3511">
            <v>0.03</v>
          </cell>
          <cell r="AJ3511">
            <v>0.03</v>
          </cell>
          <cell r="AK3511">
            <v>0.03</v>
          </cell>
        </row>
        <row r="3512">
          <cell r="A3512" t="str">
            <v>SDGbaseTRAv2_UrbAS_BAUv5C_InvValcnmet</v>
          </cell>
          <cell r="B3512" t="str">
            <v>SIclos6_GOVclos11</v>
          </cell>
          <cell r="C3512" t="str">
            <v>SDGbaseTRAv2_UrbAS_BAUv5</v>
          </cell>
          <cell r="D3512" t="str">
            <v>C_InvVal</v>
          </cell>
          <cell r="E3512" t="str">
            <v>cnmet</v>
          </cell>
          <cell r="F3512">
            <v>0.03</v>
          </cell>
          <cell r="G3512">
            <v>0.03</v>
          </cell>
          <cell r="H3512">
            <v>0.03</v>
          </cell>
          <cell r="I3512">
            <v>0.03</v>
          </cell>
          <cell r="J3512">
            <v>0.03</v>
          </cell>
          <cell r="K3512">
            <v>0.03</v>
          </cell>
          <cell r="L3512">
            <v>0.03</v>
          </cell>
          <cell r="M3512">
            <v>0.03</v>
          </cell>
          <cell r="N3512">
            <v>0.03</v>
          </cell>
          <cell r="O3512">
            <v>0.03</v>
          </cell>
          <cell r="P3512">
            <v>0.03</v>
          </cell>
          <cell r="Q3512">
            <v>0.03</v>
          </cell>
          <cell r="R3512">
            <v>0.04</v>
          </cell>
          <cell r="S3512">
            <v>0.04</v>
          </cell>
          <cell r="T3512">
            <v>0.04</v>
          </cell>
          <cell r="U3512">
            <v>0.04</v>
          </cell>
          <cell r="V3512">
            <v>0.04</v>
          </cell>
          <cell r="W3512">
            <v>0.04</v>
          </cell>
          <cell r="X3512">
            <v>0.04</v>
          </cell>
          <cell r="Y3512">
            <v>0.05</v>
          </cell>
          <cell r="Z3512">
            <v>0.05</v>
          </cell>
          <cell r="AA3512">
            <v>0.05</v>
          </cell>
          <cell r="AB3512">
            <v>0.05</v>
          </cell>
          <cell r="AC3512">
            <v>0.05</v>
          </cell>
          <cell r="AD3512">
            <v>0.05</v>
          </cell>
          <cell r="AE3512">
            <v>0.05</v>
          </cell>
          <cell r="AF3512">
            <v>0.05</v>
          </cell>
          <cell r="AG3512">
            <v>0.06</v>
          </cell>
          <cell r="AH3512">
            <v>0.06</v>
          </cell>
          <cell r="AI3512">
            <v>0.06</v>
          </cell>
          <cell r="AJ3512">
            <v>0.06</v>
          </cell>
          <cell r="AK3512">
            <v>0.06</v>
          </cell>
        </row>
        <row r="3513">
          <cell r="A3513" t="str">
            <v>SDGbaseTRAv2_UrbAS_BAUv5C_InvValcnfrm</v>
          </cell>
          <cell r="B3513" t="str">
            <v>SIclos6_GOVclos11</v>
          </cell>
          <cell r="C3513" t="str">
            <v>SDGbaseTRAv2_UrbAS_BAUv5</v>
          </cell>
          <cell r="D3513" t="str">
            <v>C_InvVal</v>
          </cell>
          <cell r="E3513" t="str">
            <v>cnfrm</v>
          </cell>
          <cell r="F3513">
            <v>1.58</v>
          </cell>
          <cell r="G3513">
            <v>1.49</v>
          </cell>
          <cell r="H3513">
            <v>1.61</v>
          </cell>
          <cell r="I3513">
            <v>1.72</v>
          </cell>
          <cell r="J3513">
            <v>1.8</v>
          </cell>
          <cell r="K3513">
            <v>1.86</v>
          </cell>
          <cell r="L3513">
            <v>1.91</v>
          </cell>
          <cell r="M3513">
            <v>1.9</v>
          </cell>
          <cell r="N3513">
            <v>1.92</v>
          </cell>
          <cell r="O3513">
            <v>1.89</v>
          </cell>
          <cell r="P3513">
            <v>1.92</v>
          </cell>
          <cell r="Q3513">
            <v>1.96</v>
          </cell>
          <cell r="R3513">
            <v>2.0099999999999998</v>
          </cell>
          <cell r="S3513">
            <v>2.08</v>
          </cell>
          <cell r="T3513">
            <v>2.14</v>
          </cell>
          <cell r="U3513">
            <v>2.21</v>
          </cell>
          <cell r="V3513">
            <v>2.2400000000000002</v>
          </cell>
          <cell r="W3513">
            <v>2.29</v>
          </cell>
          <cell r="X3513">
            <v>2.38</v>
          </cell>
          <cell r="Y3513">
            <v>2.4500000000000002</v>
          </cell>
          <cell r="Z3513">
            <v>2.52</v>
          </cell>
          <cell r="AA3513">
            <v>2.59</v>
          </cell>
          <cell r="AB3513">
            <v>2.91</v>
          </cell>
          <cell r="AC3513">
            <v>3.13</v>
          </cell>
          <cell r="AD3513">
            <v>3.24</v>
          </cell>
          <cell r="AE3513">
            <v>3.32</v>
          </cell>
          <cell r="AF3513">
            <v>3.4</v>
          </cell>
          <cell r="AG3513">
            <v>3.5</v>
          </cell>
          <cell r="AH3513">
            <v>3.8</v>
          </cell>
          <cell r="AI3513">
            <v>4.0599999999999996</v>
          </cell>
          <cell r="AJ3513">
            <v>4.17</v>
          </cell>
          <cell r="AK3513">
            <v>4.24</v>
          </cell>
        </row>
        <row r="3514">
          <cell r="A3514" t="str">
            <v>SDGbaseTRAv2_UrbAS_BAUv5C_InvValcmetp</v>
          </cell>
          <cell r="B3514" t="str">
            <v>SIclos6_GOVclos11</v>
          </cell>
          <cell r="C3514" t="str">
            <v>SDGbaseTRAv2_UrbAS_BAUv5</v>
          </cell>
          <cell r="D3514" t="str">
            <v>C_InvVal</v>
          </cell>
          <cell r="E3514" t="str">
            <v>cmetp</v>
          </cell>
          <cell r="F3514">
            <v>2.84</v>
          </cell>
          <cell r="G3514">
            <v>2.77</v>
          </cell>
          <cell r="H3514">
            <v>2.88</v>
          </cell>
          <cell r="I3514">
            <v>2.98</v>
          </cell>
          <cell r="J3514">
            <v>3.04</v>
          </cell>
          <cell r="K3514">
            <v>3.11</v>
          </cell>
          <cell r="L3514">
            <v>3.18</v>
          </cell>
          <cell r="M3514">
            <v>3.25</v>
          </cell>
          <cell r="N3514">
            <v>3.33</v>
          </cell>
          <cell r="O3514">
            <v>3.4</v>
          </cell>
          <cell r="P3514">
            <v>3.5</v>
          </cell>
          <cell r="Q3514">
            <v>3.6</v>
          </cell>
          <cell r="R3514">
            <v>3.71</v>
          </cell>
          <cell r="S3514">
            <v>3.83</v>
          </cell>
          <cell r="T3514">
            <v>3.96</v>
          </cell>
          <cell r="U3514">
            <v>4.1100000000000003</v>
          </cell>
          <cell r="V3514">
            <v>4.21</v>
          </cell>
          <cell r="W3514">
            <v>4.3600000000000003</v>
          </cell>
          <cell r="X3514">
            <v>4.5599999999999996</v>
          </cell>
          <cell r="Y3514">
            <v>4.7</v>
          </cell>
          <cell r="Z3514">
            <v>4.84</v>
          </cell>
          <cell r="AA3514">
            <v>4.97</v>
          </cell>
          <cell r="AB3514">
            <v>5.13</v>
          </cell>
          <cell r="AC3514">
            <v>5.29</v>
          </cell>
          <cell r="AD3514">
            <v>5.44</v>
          </cell>
          <cell r="AE3514">
            <v>5.61</v>
          </cell>
          <cell r="AF3514">
            <v>5.78</v>
          </cell>
          <cell r="AG3514">
            <v>5.96</v>
          </cell>
          <cell r="AH3514">
            <v>5.97</v>
          </cell>
          <cell r="AI3514">
            <v>5.97</v>
          </cell>
          <cell r="AJ3514">
            <v>5.97</v>
          </cell>
          <cell r="AK3514">
            <v>5.96</v>
          </cell>
        </row>
        <row r="3515">
          <cell r="A3515" t="str">
            <v>SDGbaseTRAv2_UrbAS_BAUv5C_InvValcmach</v>
          </cell>
          <cell r="B3515" t="str">
            <v>SIclos6_GOVclos11</v>
          </cell>
          <cell r="C3515" t="str">
            <v>SDGbaseTRAv2_UrbAS_BAUv5</v>
          </cell>
          <cell r="D3515" t="str">
            <v>C_InvVal</v>
          </cell>
          <cell r="E3515" t="str">
            <v>cmach</v>
          </cell>
          <cell r="F3515">
            <v>159.36000000000001</v>
          </cell>
          <cell r="G3515">
            <v>150.74</v>
          </cell>
          <cell r="H3515">
            <v>156.97</v>
          </cell>
          <cell r="I3515">
            <v>161.78</v>
          </cell>
          <cell r="J3515">
            <v>165.3</v>
          </cell>
          <cell r="K3515">
            <v>169.16</v>
          </cell>
          <cell r="L3515">
            <v>173.47</v>
          </cell>
          <cell r="M3515">
            <v>177.66</v>
          </cell>
          <cell r="N3515">
            <v>182.4</v>
          </cell>
          <cell r="O3515">
            <v>189.18</v>
          </cell>
          <cell r="P3515">
            <v>195.33</v>
          </cell>
          <cell r="Q3515">
            <v>201.09</v>
          </cell>
          <cell r="R3515">
            <v>207.01</v>
          </cell>
          <cell r="S3515">
            <v>213.98</v>
          </cell>
          <cell r="T3515">
            <v>221.36</v>
          </cell>
          <cell r="U3515">
            <v>229.82</v>
          </cell>
          <cell r="V3515">
            <v>237.52</v>
          </cell>
          <cell r="W3515">
            <v>246.01</v>
          </cell>
          <cell r="X3515">
            <v>255.66</v>
          </cell>
          <cell r="Y3515">
            <v>263.36</v>
          </cell>
          <cell r="Z3515">
            <v>271.35000000000002</v>
          </cell>
          <cell r="AA3515">
            <v>279.35000000000002</v>
          </cell>
          <cell r="AB3515">
            <v>291.26</v>
          </cell>
          <cell r="AC3515">
            <v>301.45999999999998</v>
          </cell>
          <cell r="AD3515">
            <v>310.52</v>
          </cell>
          <cell r="AE3515">
            <v>319.63</v>
          </cell>
          <cell r="AF3515">
            <v>329.01</v>
          </cell>
          <cell r="AG3515">
            <v>338.72</v>
          </cell>
          <cell r="AH3515">
            <v>342.51</v>
          </cell>
          <cell r="AI3515">
            <v>344.45</v>
          </cell>
          <cell r="AJ3515">
            <v>345.01</v>
          </cell>
          <cell r="AK3515">
            <v>344.52</v>
          </cell>
        </row>
        <row r="3516">
          <cell r="A3516" t="str">
            <v>SDGbaseTRAv2_UrbAS_BAUv5C_InvValcemch</v>
          </cell>
          <cell r="B3516" t="str">
            <v>SIclos6_GOVclos11</v>
          </cell>
          <cell r="C3516" t="str">
            <v>SDGbaseTRAv2_UrbAS_BAUv5</v>
          </cell>
          <cell r="D3516" t="str">
            <v>C_InvVal</v>
          </cell>
          <cell r="E3516" t="str">
            <v>cemch</v>
          </cell>
          <cell r="F3516">
            <v>74.739999999999995</v>
          </cell>
          <cell r="G3516">
            <v>69.61</v>
          </cell>
          <cell r="H3516">
            <v>72.650000000000006</v>
          </cell>
          <cell r="I3516">
            <v>74.989999999999995</v>
          </cell>
          <cell r="J3516">
            <v>76.7</v>
          </cell>
          <cell r="K3516">
            <v>78.52</v>
          </cell>
          <cell r="L3516">
            <v>80.52</v>
          </cell>
          <cell r="M3516">
            <v>82.41</v>
          </cell>
          <cell r="N3516">
            <v>84.58</v>
          </cell>
          <cell r="O3516">
            <v>87.58</v>
          </cell>
          <cell r="P3516">
            <v>90.41</v>
          </cell>
          <cell r="Q3516">
            <v>93.12</v>
          </cell>
          <cell r="R3516">
            <v>95.87</v>
          </cell>
          <cell r="S3516">
            <v>99.07</v>
          </cell>
          <cell r="T3516">
            <v>102.47</v>
          </cell>
          <cell r="U3516">
            <v>106.35</v>
          </cell>
          <cell r="V3516">
            <v>109.96</v>
          </cell>
          <cell r="W3516">
            <v>113.78</v>
          </cell>
          <cell r="X3516">
            <v>117.89</v>
          </cell>
          <cell r="Y3516">
            <v>121.45</v>
          </cell>
          <cell r="Z3516">
            <v>125.15</v>
          </cell>
          <cell r="AA3516">
            <v>128.85</v>
          </cell>
          <cell r="AB3516">
            <v>134.68</v>
          </cell>
          <cell r="AC3516">
            <v>139.58000000000001</v>
          </cell>
          <cell r="AD3516">
            <v>143.77000000000001</v>
          </cell>
          <cell r="AE3516">
            <v>147.94</v>
          </cell>
          <cell r="AF3516">
            <v>152.21</v>
          </cell>
          <cell r="AG3516">
            <v>156.32</v>
          </cell>
          <cell r="AH3516">
            <v>158.15</v>
          </cell>
          <cell r="AI3516">
            <v>158.93</v>
          </cell>
          <cell r="AJ3516">
            <v>158.9</v>
          </cell>
          <cell r="AK3516">
            <v>158.56</v>
          </cell>
        </row>
        <row r="3517">
          <cell r="A3517" t="str">
            <v>SDGbaseTRAv2_UrbAS_BAUv5C_InvValcsequ</v>
          </cell>
          <cell r="B3517" t="str">
            <v>SIclos6_GOVclos11</v>
          </cell>
          <cell r="C3517" t="str">
            <v>SDGbaseTRAv2_UrbAS_BAUv5</v>
          </cell>
          <cell r="D3517" t="str">
            <v>C_InvVal</v>
          </cell>
          <cell r="E3517" t="str">
            <v>csequ</v>
          </cell>
          <cell r="F3517">
            <v>34.74</v>
          </cell>
          <cell r="G3517">
            <v>32.020000000000003</v>
          </cell>
          <cell r="H3517">
            <v>33.340000000000003</v>
          </cell>
          <cell r="I3517">
            <v>34.22</v>
          </cell>
          <cell r="J3517">
            <v>34.93</v>
          </cell>
          <cell r="K3517">
            <v>35.75</v>
          </cell>
          <cell r="L3517">
            <v>36.69</v>
          </cell>
          <cell r="M3517">
            <v>37.659999999999997</v>
          </cell>
          <cell r="N3517">
            <v>38.74</v>
          </cell>
          <cell r="O3517">
            <v>40.65</v>
          </cell>
          <cell r="P3517">
            <v>42.06</v>
          </cell>
          <cell r="Q3517">
            <v>43.31</v>
          </cell>
          <cell r="R3517">
            <v>44.55</v>
          </cell>
          <cell r="S3517">
            <v>46.03</v>
          </cell>
          <cell r="T3517">
            <v>47.61</v>
          </cell>
          <cell r="U3517">
            <v>49.41</v>
          </cell>
          <cell r="V3517">
            <v>51.25</v>
          </cell>
          <cell r="W3517">
            <v>53.1</v>
          </cell>
          <cell r="X3517">
            <v>54.86</v>
          </cell>
          <cell r="Y3517">
            <v>56.51</v>
          </cell>
          <cell r="Z3517">
            <v>58.2</v>
          </cell>
          <cell r="AA3517">
            <v>59.94</v>
          </cell>
          <cell r="AB3517">
            <v>62.43</v>
          </cell>
          <cell r="AC3517">
            <v>64.56</v>
          </cell>
          <cell r="AD3517">
            <v>66.489999999999995</v>
          </cell>
          <cell r="AE3517">
            <v>68.44</v>
          </cell>
          <cell r="AF3517">
            <v>70.45</v>
          </cell>
          <cell r="AG3517">
            <v>72.42</v>
          </cell>
          <cell r="AH3517">
            <v>73</v>
          </cell>
          <cell r="AI3517">
            <v>73.02</v>
          </cell>
          <cell r="AJ3517">
            <v>72.87</v>
          </cell>
          <cell r="AK3517">
            <v>72.5</v>
          </cell>
        </row>
        <row r="3518">
          <cell r="A3518" t="str">
            <v>SDGbaseTRAv2_UrbAS_BAUv5C_InvValcvehi</v>
          </cell>
          <cell r="B3518" t="str">
            <v>SIclos6_GOVclos11</v>
          </cell>
          <cell r="C3518" t="str">
            <v>SDGbaseTRAv2_UrbAS_BAUv5</v>
          </cell>
          <cell r="D3518" t="str">
            <v>C_InvVal</v>
          </cell>
          <cell r="E3518" t="str">
            <v>cvehi</v>
          </cell>
          <cell r="F3518">
            <v>115.65</v>
          </cell>
          <cell r="G3518">
            <v>107.23</v>
          </cell>
          <cell r="H3518">
            <v>111.8</v>
          </cell>
          <cell r="I3518">
            <v>115.59</v>
          </cell>
          <cell r="J3518">
            <v>118.31</v>
          </cell>
          <cell r="K3518">
            <v>121.15</v>
          </cell>
          <cell r="L3518">
            <v>124.2</v>
          </cell>
          <cell r="M3518">
            <v>126.81</v>
          </cell>
          <cell r="N3518">
            <v>129.99</v>
          </cell>
          <cell r="O3518">
            <v>134.01</v>
          </cell>
          <cell r="P3518">
            <v>138.28</v>
          </cell>
          <cell r="Q3518">
            <v>142.46</v>
          </cell>
          <cell r="R3518">
            <v>146.80000000000001</v>
          </cell>
          <cell r="S3518">
            <v>151.80000000000001</v>
          </cell>
          <cell r="T3518">
            <v>157.04</v>
          </cell>
          <cell r="U3518">
            <v>163</v>
          </cell>
          <cell r="V3518">
            <v>168.68</v>
          </cell>
          <cell r="W3518">
            <v>174.64</v>
          </cell>
          <cell r="X3518">
            <v>180.95</v>
          </cell>
          <cell r="Y3518">
            <v>190.01</v>
          </cell>
          <cell r="Z3518">
            <v>199.76</v>
          </cell>
          <cell r="AA3518">
            <v>209.55</v>
          </cell>
          <cell r="AB3518">
            <v>220.59</v>
          </cell>
          <cell r="AC3518">
            <v>229.89</v>
          </cell>
          <cell r="AD3518">
            <v>237.52</v>
          </cell>
          <cell r="AE3518">
            <v>244.85</v>
          </cell>
          <cell r="AF3518">
            <v>252.27</v>
          </cell>
          <cell r="AG3518">
            <v>258.93</v>
          </cell>
          <cell r="AH3518">
            <v>263.10000000000002</v>
          </cell>
          <cell r="AI3518">
            <v>266.48</v>
          </cell>
          <cell r="AJ3518">
            <v>267.93</v>
          </cell>
          <cell r="AK3518">
            <v>268.19</v>
          </cell>
        </row>
        <row r="3519">
          <cell r="A3519" t="str">
            <v>SDGbaseTRAv2_UrbAS_BAUv5C_InvValctequ</v>
          </cell>
          <cell r="B3519" t="str">
            <v>SIclos6_GOVclos11</v>
          </cell>
          <cell r="C3519" t="str">
            <v>SDGbaseTRAv2_UrbAS_BAUv5</v>
          </cell>
          <cell r="D3519" t="str">
            <v>C_InvVal</v>
          </cell>
          <cell r="E3519" t="str">
            <v>ctequ</v>
          </cell>
          <cell r="F3519">
            <v>11.68</v>
          </cell>
          <cell r="G3519">
            <v>11.17</v>
          </cell>
          <cell r="H3519">
            <v>11.61</v>
          </cell>
          <cell r="I3519">
            <v>12.05</v>
          </cell>
          <cell r="J3519">
            <v>12.35</v>
          </cell>
          <cell r="K3519">
            <v>12.65</v>
          </cell>
          <cell r="L3519">
            <v>12.98</v>
          </cell>
          <cell r="M3519">
            <v>13.21</v>
          </cell>
          <cell r="N3519">
            <v>13.52</v>
          </cell>
          <cell r="O3519">
            <v>13.76</v>
          </cell>
          <cell r="P3519">
            <v>14.14</v>
          </cell>
          <cell r="Q3519">
            <v>14.55</v>
          </cell>
          <cell r="R3519">
            <v>15.01</v>
          </cell>
          <cell r="S3519">
            <v>15.53</v>
          </cell>
          <cell r="T3519">
            <v>16.07</v>
          </cell>
          <cell r="U3519">
            <v>16.690000000000001</v>
          </cell>
          <cell r="V3519">
            <v>17.27</v>
          </cell>
          <cell r="W3519">
            <v>17.89</v>
          </cell>
          <cell r="X3519">
            <v>18.59</v>
          </cell>
          <cell r="Y3519">
            <v>19.2</v>
          </cell>
          <cell r="Z3519">
            <v>19.84</v>
          </cell>
          <cell r="AA3519">
            <v>20.47</v>
          </cell>
          <cell r="AB3519">
            <v>21.65</v>
          </cell>
          <cell r="AC3519">
            <v>22.59</v>
          </cell>
          <cell r="AD3519">
            <v>23.29</v>
          </cell>
          <cell r="AE3519">
            <v>23.96</v>
          </cell>
          <cell r="AF3519">
            <v>24.64</v>
          </cell>
          <cell r="AG3519">
            <v>25.39</v>
          </cell>
          <cell r="AH3519">
            <v>26.06</v>
          </cell>
          <cell r="AI3519">
            <v>26.63</v>
          </cell>
          <cell r="AJ3519">
            <v>26.88</v>
          </cell>
          <cell r="AK3519">
            <v>27.01</v>
          </cell>
        </row>
        <row r="3520">
          <cell r="A3520" t="str">
            <v>SDGbaseTRAv2_UrbAS_BAUv5C_InvValcfurn</v>
          </cell>
          <cell r="B3520" t="str">
            <v>SIclos6_GOVclos11</v>
          </cell>
          <cell r="C3520" t="str">
            <v>SDGbaseTRAv2_UrbAS_BAUv5</v>
          </cell>
          <cell r="D3520" t="str">
            <v>C_InvVal</v>
          </cell>
          <cell r="E3520" t="str">
            <v>cfurn</v>
          </cell>
          <cell r="F3520">
            <v>28.64</v>
          </cell>
          <cell r="G3520">
            <v>27.16</v>
          </cell>
          <cell r="H3520">
            <v>27.97</v>
          </cell>
          <cell r="I3520">
            <v>28.68</v>
          </cell>
          <cell r="J3520">
            <v>29.19</v>
          </cell>
          <cell r="K3520">
            <v>29.77</v>
          </cell>
          <cell r="L3520">
            <v>30.49</v>
          </cell>
          <cell r="M3520">
            <v>31.33</v>
          </cell>
          <cell r="N3520">
            <v>32.200000000000003</v>
          </cell>
          <cell r="O3520">
            <v>33.1</v>
          </cell>
          <cell r="P3520">
            <v>34.119999999999997</v>
          </cell>
          <cell r="Q3520">
            <v>35.130000000000003</v>
          </cell>
          <cell r="R3520">
            <v>36.130000000000003</v>
          </cell>
          <cell r="S3520">
            <v>37.33</v>
          </cell>
          <cell r="T3520">
            <v>38.590000000000003</v>
          </cell>
          <cell r="U3520">
            <v>40.06</v>
          </cell>
          <cell r="V3520">
            <v>41.52</v>
          </cell>
          <cell r="W3520">
            <v>43</v>
          </cell>
          <cell r="X3520">
            <v>44.45</v>
          </cell>
          <cell r="Y3520">
            <v>45.79</v>
          </cell>
          <cell r="Z3520">
            <v>47.2</v>
          </cell>
          <cell r="AA3520">
            <v>48.56</v>
          </cell>
          <cell r="AB3520">
            <v>49.66</v>
          </cell>
          <cell r="AC3520">
            <v>50.86</v>
          </cell>
          <cell r="AD3520">
            <v>52.33</v>
          </cell>
          <cell r="AE3520">
            <v>53.94</v>
          </cell>
          <cell r="AF3520">
            <v>55.63</v>
          </cell>
          <cell r="AG3520">
            <v>57.31</v>
          </cell>
          <cell r="AH3520">
            <v>56.88</v>
          </cell>
          <cell r="AI3520">
            <v>56.3</v>
          </cell>
          <cell r="AJ3520">
            <v>56.03</v>
          </cell>
          <cell r="AK3520">
            <v>55.71</v>
          </cell>
        </row>
        <row r="3521">
          <cell r="A3521" t="str">
            <v>SDGbaseTRAv2_UrbAS_BAUv5C_InvValcoman</v>
          </cell>
          <cell r="B3521" t="str">
            <v>SIclos6_GOVclos11</v>
          </cell>
          <cell r="C3521" t="str">
            <v>SDGbaseTRAv2_UrbAS_BAUv5</v>
          </cell>
          <cell r="D3521" t="str">
            <v>C_InvVal</v>
          </cell>
          <cell r="E3521" t="str">
            <v>coman</v>
          </cell>
          <cell r="F3521">
            <v>1.75</v>
          </cell>
          <cell r="G3521">
            <v>1.66</v>
          </cell>
          <cell r="H3521">
            <v>1.7</v>
          </cell>
          <cell r="I3521">
            <v>1.73</v>
          </cell>
          <cell r="J3521">
            <v>1.76</v>
          </cell>
          <cell r="K3521">
            <v>1.79</v>
          </cell>
          <cell r="L3521">
            <v>1.83</v>
          </cell>
          <cell r="M3521">
            <v>1.88</v>
          </cell>
          <cell r="N3521">
            <v>1.93</v>
          </cell>
          <cell r="O3521">
            <v>2.02</v>
          </cell>
          <cell r="P3521">
            <v>2.0699999999999998</v>
          </cell>
          <cell r="Q3521">
            <v>2.12</v>
          </cell>
          <cell r="R3521">
            <v>2.16</v>
          </cell>
          <cell r="S3521">
            <v>2.23</v>
          </cell>
          <cell r="T3521">
            <v>2.2999999999999998</v>
          </cell>
          <cell r="U3521">
            <v>2.38</v>
          </cell>
          <cell r="V3521">
            <v>2.46</v>
          </cell>
          <cell r="W3521">
            <v>2.5499999999999998</v>
          </cell>
          <cell r="X3521">
            <v>2.63</v>
          </cell>
          <cell r="Y3521">
            <v>2.71</v>
          </cell>
          <cell r="Z3521">
            <v>2.79</v>
          </cell>
          <cell r="AA3521">
            <v>2.88</v>
          </cell>
          <cell r="AB3521">
            <v>2.95</v>
          </cell>
          <cell r="AC3521">
            <v>3.04</v>
          </cell>
          <cell r="AD3521">
            <v>3.13</v>
          </cell>
          <cell r="AE3521">
            <v>3.23</v>
          </cell>
          <cell r="AF3521">
            <v>3.33</v>
          </cell>
          <cell r="AG3521">
            <v>3.44</v>
          </cell>
          <cell r="AH3521">
            <v>3.45</v>
          </cell>
          <cell r="AI3521">
            <v>3.44</v>
          </cell>
          <cell r="AJ3521">
            <v>3.44</v>
          </cell>
          <cell r="AK3521">
            <v>3.44</v>
          </cell>
        </row>
        <row r="3522">
          <cell r="A3522" t="str">
            <v>SDGbaseTRAv2_UrbAS_BAUv5C_InvValccons</v>
          </cell>
          <cell r="B3522" t="str">
            <v>SIclos6_GOVclos11</v>
          </cell>
          <cell r="C3522" t="str">
            <v>SDGbaseTRAv2_UrbAS_BAUv5</v>
          </cell>
          <cell r="D3522" t="str">
            <v>C_InvVal</v>
          </cell>
          <cell r="E3522" t="str">
            <v>ccons</v>
          </cell>
          <cell r="F3522">
            <v>407.96</v>
          </cell>
          <cell r="G3522">
            <v>394.25</v>
          </cell>
          <cell r="H3522">
            <v>403.31</v>
          </cell>
          <cell r="I3522">
            <v>414.44</v>
          </cell>
          <cell r="J3522">
            <v>425</v>
          </cell>
          <cell r="K3522">
            <v>430.3</v>
          </cell>
          <cell r="L3522">
            <v>438.67</v>
          </cell>
          <cell r="M3522">
            <v>449.43</v>
          </cell>
          <cell r="N3522">
            <v>460.93</v>
          </cell>
          <cell r="O3522">
            <v>472.78</v>
          </cell>
          <cell r="P3522">
            <v>486.63</v>
          </cell>
          <cell r="Q3522">
            <v>500.65</v>
          </cell>
          <cell r="R3522">
            <v>514.15</v>
          </cell>
          <cell r="S3522">
            <v>531.25</v>
          </cell>
          <cell r="T3522">
            <v>549.27</v>
          </cell>
          <cell r="U3522">
            <v>569.89</v>
          </cell>
          <cell r="V3522">
            <v>590.34</v>
          </cell>
          <cell r="W3522">
            <v>611.29</v>
          </cell>
          <cell r="X3522">
            <v>632.9</v>
          </cell>
          <cell r="Y3522">
            <v>651.88</v>
          </cell>
          <cell r="Z3522">
            <v>672.18</v>
          </cell>
          <cell r="AA3522">
            <v>691.38</v>
          </cell>
          <cell r="AB3522">
            <v>706.24</v>
          </cell>
          <cell r="AC3522">
            <v>723.17</v>
          </cell>
          <cell r="AD3522">
            <v>744.69</v>
          </cell>
          <cell r="AE3522">
            <v>768.29</v>
          </cell>
          <cell r="AF3522">
            <v>792.8</v>
          </cell>
          <cell r="AG3522">
            <v>817.34</v>
          </cell>
          <cell r="AH3522">
            <v>814.09</v>
          </cell>
          <cell r="AI3522">
            <v>808.15</v>
          </cell>
          <cell r="AJ3522">
            <v>806.07</v>
          </cell>
          <cell r="AK3522">
            <v>803.09</v>
          </cell>
        </row>
        <row r="3523">
          <cell r="A3523" t="str">
            <v>SDGbaseTRAv2_UrbAS_BAUv5C_InvValcbsrv</v>
          </cell>
          <cell r="B3523" t="str">
            <v>SIclos6_GOVclos11</v>
          </cell>
          <cell r="C3523" t="str">
            <v>SDGbaseTRAv2_UrbAS_BAUv5</v>
          </cell>
          <cell r="D3523" t="str">
            <v>C_InvVal</v>
          </cell>
          <cell r="E3523" t="str">
            <v>cbsrv</v>
          </cell>
          <cell r="F3523">
            <v>64.14</v>
          </cell>
          <cell r="G3523">
            <v>56.74</v>
          </cell>
          <cell r="H3523">
            <v>58.82</v>
          </cell>
          <cell r="I3523">
            <v>60.47</v>
          </cell>
          <cell r="J3523">
            <v>61.67</v>
          </cell>
          <cell r="K3523">
            <v>63.06</v>
          </cell>
          <cell r="L3523">
            <v>64.650000000000006</v>
          </cell>
          <cell r="M3523">
            <v>66.45</v>
          </cell>
          <cell r="N3523">
            <v>68.31</v>
          </cell>
          <cell r="O3523">
            <v>70.39</v>
          </cell>
          <cell r="P3523">
            <v>72.599999999999994</v>
          </cell>
          <cell r="Q3523">
            <v>74.75</v>
          </cell>
          <cell r="R3523">
            <v>76.930000000000007</v>
          </cell>
          <cell r="S3523">
            <v>79.540000000000006</v>
          </cell>
          <cell r="T3523">
            <v>82.27</v>
          </cell>
          <cell r="U3523">
            <v>85.36</v>
          </cell>
          <cell r="V3523">
            <v>88.65</v>
          </cell>
          <cell r="W3523">
            <v>91.88</v>
          </cell>
          <cell r="X3523">
            <v>94.83</v>
          </cell>
          <cell r="Y3523">
            <v>97.72</v>
          </cell>
          <cell r="Z3523">
            <v>100.75</v>
          </cell>
          <cell r="AA3523">
            <v>103.65</v>
          </cell>
          <cell r="AB3523">
            <v>105.96</v>
          </cell>
          <cell r="AC3523">
            <v>108.48</v>
          </cell>
          <cell r="AD3523">
            <v>111.63</v>
          </cell>
          <cell r="AE3523">
            <v>115.1</v>
          </cell>
          <cell r="AF3523">
            <v>118.74</v>
          </cell>
          <cell r="AG3523">
            <v>122.22</v>
          </cell>
          <cell r="AH3523">
            <v>121.74</v>
          </cell>
          <cell r="AI3523">
            <v>120.68</v>
          </cell>
          <cell r="AJ3523">
            <v>120.05</v>
          </cell>
          <cell r="AK3523">
            <v>119.21</v>
          </cell>
        </row>
        <row r="3524">
          <cell r="A3524" t="str">
            <v>SDGbaseTRAv2_UrbAS_BAUv5C_InvValcimpt</v>
          </cell>
          <cell r="B3524" t="str">
            <v>SIclos6_GOVclos11</v>
          </cell>
          <cell r="C3524" t="str">
            <v>SDGbaseTRAv2_UrbAS_BAUv5</v>
          </cell>
          <cell r="D3524" t="str">
            <v>C_InvVal</v>
          </cell>
          <cell r="E3524" t="str">
            <v>cimpt</v>
          </cell>
          <cell r="F3524">
            <v>2.86</v>
          </cell>
          <cell r="G3524">
            <v>2.92</v>
          </cell>
          <cell r="H3524">
            <v>2.95</v>
          </cell>
          <cell r="I3524">
            <v>2.94</v>
          </cell>
          <cell r="J3524">
            <v>2.94</v>
          </cell>
          <cell r="K3524">
            <v>2.95</v>
          </cell>
          <cell r="L3524">
            <v>2.96</v>
          </cell>
          <cell r="M3524">
            <v>2.97</v>
          </cell>
          <cell r="N3524">
            <v>2.98</v>
          </cell>
          <cell r="O3524">
            <v>3.07</v>
          </cell>
          <cell r="P3524">
            <v>3.09</v>
          </cell>
          <cell r="Q3524">
            <v>3.1</v>
          </cell>
          <cell r="R3524">
            <v>3.1</v>
          </cell>
          <cell r="S3524">
            <v>3.1</v>
          </cell>
          <cell r="T3524">
            <v>3.11</v>
          </cell>
          <cell r="U3524">
            <v>3.12</v>
          </cell>
          <cell r="V3524">
            <v>3.12</v>
          </cell>
          <cell r="W3524">
            <v>3.12</v>
          </cell>
          <cell r="X3524">
            <v>3.13</v>
          </cell>
          <cell r="Y3524">
            <v>3.13</v>
          </cell>
          <cell r="Z3524">
            <v>3.12</v>
          </cell>
          <cell r="AA3524">
            <v>3.13</v>
          </cell>
          <cell r="AB3524">
            <v>3.14</v>
          </cell>
          <cell r="AC3524">
            <v>3.15</v>
          </cell>
          <cell r="AD3524">
            <v>3.15</v>
          </cell>
          <cell r="AE3524">
            <v>3.15</v>
          </cell>
          <cell r="AF3524">
            <v>3.15</v>
          </cell>
          <cell r="AG3524">
            <v>3.15</v>
          </cell>
          <cell r="AH3524">
            <v>3.14</v>
          </cell>
          <cell r="AI3524">
            <v>3.11</v>
          </cell>
          <cell r="AJ3524">
            <v>3.09</v>
          </cell>
          <cell r="AK3524">
            <v>3.07</v>
          </cell>
        </row>
        <row r="3525">
          <cell r="A3525" t="str">
            <v>SDGbaseTRAv2_UrbAS_BAUv5C_InvValtotal</v>
          </cell>
          <cell r="B3525" t="str">
            <v>SIclos6_GOVclos11</v>
          </cell>
          <cell r="C3525" t="str">
            <v>SDGbaseTRAv2_UrbAS_BAUv5</v>
          </cell>
          <cell r="D3525" t="str">
            <v>C_InvVal</v>
          </cell>
          <cell r="E3525" t="str">
            <v>total</v>
          </cell>
          <cell r="F3525">
            <v>906.02</v>
          </cell>
          <cell r="G3525">
            <v>857.83</v>
          </cell>
          <cell r="H3525">
            <v>885.7</v>
          </cell>
          <cell r="I3525">
            <v>911.66</v>
          </cell>
          <cell r="J3525">
            <v>933.08</v>
          </cell>
          <cell r="K3525">
            <v>950.16</v>
          </cell>
          <cell r="L3525">
            <v>971.63</v>
          </cell>
          <cell r="M3525">
            <v>995.06</v>
          </cell>
          <cell r="N3525">
            <v>1020.94</v>
          </cell>
          <cell r="O3525">
            <v>1051.93</v>
          </cell>
          <cell r="P3525">
            <v>1084.24</v>
          </cell>
          <cell r="Q3525">
            <v>1115.93</v>
          </cell>
          <cell r="R3525">
            <v>1147.52</v>
          </cell>
          <cell r="S3525">
            <v>1185.8900000000001</v>
          </cell>
          <cell r="T3525">
            <v>1226.3</v>
          </cell>
          <cell r="U3525">
            <v>1272.51</v>
          </cell>
          <cell r="V3525">
            <v>1317.35</v>
          </cell>
          <cell r="W3525">
            <v>1364.03</v>
          </cell>
          <cell r="X3525">
            <v>1412.97</v>
          </cell>
          <cell r="Y3525">
            <v>1459.04</v>
          </cell>
          <cell r="Z3525">
            <v>1507.84</v>
          </cell>
          <cell r="AA3525">
            <v>1555.45</v>
          </cell>
          <cell r="AB3525">
            <v>1606.76</v>
          </cell>
          <cell r="AC3525">
            <v>1655.35</v>
          </cell>
          <cell r="AD3525">
            <v>1705.35</v>
          </cell>
          <cell r="AE3525">
            <v>1757.6</v>
          </cell>
          <cell r="AF3525">
            <v>1811.57</v>
          </cell>
          <cell r="AG3525">
            <v>1864.86</v>
          </cell>
          <cell r="AH3525">
            <v>1872.05</v>
          </cell>
          <cell r="AI3525">
            <v>1871.39</v>
          </cell>
          <cell r="AJ3525">
            <v>1870.57</v>
          </cell>
          <cell r="AK3525">
            <v>1865.66</v>
          </cell>
        </row>
        <row r="3526">
          <cell r="A3526" t="str">
            <v>SDGbaseTRAv2_UrbAS_BAUv5IADJXtotal</v>
          </cell>
          <cell r="B3526" t="str">
            <v>SIclos6_GOVclos11</v>
          </cell>
          <cell r="C3526" t="str">
            <v>SDGbaseTRAv2_UrbAS_BAUv5</v>
          </cell>
          <cell r="D3526" t="str">
            <v>IADJX</v>
          </cell>
          <cell r="E3526" t="str">
            <v>total</v>
          </cell>
          <cell r="F3526">
            <v>1</v>
          </cell>
          <cell r="G3526">
            <v>0.91</v>
          </cell>
          <cell r="H3526">
            <v>0.94</v>
          </cell>
          <cell r="I3526">
            <v>0.96</v>
          </cell>
          <cell r="J3526">
            <v>0.98</v>
          </cell>
          <cell r="K3526">
            <v>1</v>
          </cell>
          <cell r="L3526">
            <v>1.02</v>
          </cell>
          <cell r="M3526">
            <v>1.05</v>
          </cell>
          <cell r="N3526">
            <v>1.08</v>
          </cell>
          <cell r="O3526">
            <v>1.1200000000000001</v>
          </cell>
          <cell r="P3526">
            <v>1.1499999999999999</v>
          </cell>
          <cell r="Q3526">
            <v>1.18</v>
          </cell>
          <cell r="R3526">
            <v>1.21</v>
          </cell>
          <cell r="S3526">
            <v>1.25</v>
          </cell>
          <cell r="T3526">
            <v>1.29</v>
          </cell>
          <cell r="U3526">
            <v>1.34</v>
          </cell>
          <cell r="V3526">
            <v>1.39</v>
          </cell>
          <cell r="W3526">
            <v>1.44</v>
          </cell>
          <cell r="X3526">
            <v>1.48</v>
          </cell>
          <cell r="Y3526">
            <v>1.53</v>
          </cell>
          <cell r="Z3526">
            <v>1.58</v>
          </cell>
          <cell r="AA3526">
            <v>1.62</v>
          </cell>
          <cell r="AB3526">
            <v>1.67</v>
          </cell>
          <cell r="AC3526">
            <v>1.71</v>
          </cell>
          <cell r="AD3526">
            <v>1.76</v>
          </cell>
          <cell r="AE3526">
            <v>1.81</v>
          </cell>
          <cell r="AF3526">
            <v>1.87</v>
          </cell>
          <cell r="AG3526">
            <v>1.92</v>
          </cell>
          <cell r="AH3526">
            <v>1.91</v>
          </cell>
          <cell r="AI3526">
            <v>1.9</v>
          </cell>
          <cell r="AJ3526">
            <v>1.89</v>
          </cell>
          <cell r="AK3526">
            <v>1.88</v>
          </cell>
        </row>
        <row r="3527">
          <cell r="A3527" t="str">
            <v>SDGbaseTRAv2_UrbAS_BAUv5C_QINV_IADJtotal</v>
          </cell>
          <cell r="B3527" t="str">
            <v>SIclos6_GOVclos11</v>
          </cell>
          <cell r="C3527" t="str">
            <v>SDGbaseTRAv2_UrbAS_BAUv5</v>
          </cell>
          <cell r="D3527" t="str">
            <v>C_QINV_IADJ</v>
          </cell>
          <cell r="E3527" t="str">
            <v>total</v>
          </cell>
          <cell r="F3527">
            <v>906.02</v>
          </cell>
          <cell r="G3527">
            <v>944.54</v>
          </cell>
          <cell r="H3527">
            <v>946.37</v>
          </cell>
          <cell r="I3527">
            <v>950.21</v>
          </cell>
          <cell r="J3527">
            <v>954.76</v>
          </cell>
          <cell r="K3527">
            <v>952.39</v>
          </cell>
          <cell r="L3527">
            <v>950.47</v>
          </cell>
          <cell r="M3527">
            <v>947.5</v>
          </cell>
          <cell r="N3527">
            <v>945.68</v>
          </cell>
          <cell r="O3527">
            <v>942.21</v>
          </cell>
          <cell r="P3527">
            <v>942.54</v>
          </cell>
          <cell r="Q3527">
            <v>943.69</v>
          </cell>
          <cell r="R3527">
            <v>944.82</v>
          </cell>
          <cell r="S3527">
            <v>946.22</v>
          </cell>
          <cell r="T3527">
            <v>947.43</v>
          </cell>
          <cell r="U3527">
            <v>948.32</v>
          </cell>
          <cell r="V3527">
            <v>946.96</v>
          </cell>
          <cell r="W3527">
            <v>947.43</v>
          </cell>
          <cell r="X3527">
            <v>951.9</v>
          </cell>
          <cell r="Y3527">
            <v>953.69</v>
          </cell>
          <cell r="Z3527">
            <v>955.48</v>
          </cell>
          <cell r="AA3527">
            <v>957.27</v>
          </cell>
          <cell r="AB3527">
            <v>964.56</v>
          </cell>
          <cell r="AC3527">
            <v>969.55</v>
          </cell>
          <cell r="AD3527">
            <v>971.01</v>
          </cell>
          <cell r="AE3527">
            <v>971.4</v>
          </cell>
          <cell r="AF3527">
            <v>971.22</v>
          </cell>
          <cell r="AG3527">
            <v>971.22</v>
          </cell>
          <cell r="AH3527">
            <v>978.53</v>
          </cell>
          <cell r="AI3527">
            <v>985.46</v>
          </cell>
          <cell r="AJ3527">
            <v>989.02</v>
          </cell>
          <cell r="AK3527">
            <v>992.25</v>
          </cell>
        </row>
        <row r="3528">
          <cell r="A3528" t="str">
            <v>SDGbaseTRAv2_UrbAS_BAUv5trnsfrx_govent-n</v>
          </cell>
          <cell r="B3528" t="str">
            <v>SIclos6_GOVclos11</v>
          </cell>
          <cell r="C3528" t="str">
            <v>SDGbaseTRAv2_UrbAS_BAUv5</v>
          </cell>
          <cell r="D3528" t="str">
            <v>trnsfrx_gov</v>
          </cell>
          <cell r="E3528" t="str">
            <v>ent-n</v>
          </cell>
          <cell r="F3528">
            <v>182.31</v>
          </cell>
          <cell r="G3528">
            <v>182.31</v>
          </cell>
          <cell r="H3528">
            <v>182.31</v>
          </cell>
          <cell r="I3528">
            <v>182.31</v>
          </cell>
          <cell r="J3528">
            <v>182.31</v>
          </cell>
          <cell r="K3528">
            <v>182.31</v>
          </cell>
          <cell r="L3528">
            <v>182.31</v>
          </cell>
          <cell r="M3528">
            <v>182.31</v>
          </cell>
          <cell r="N3528">
            <v>182.31</v>
          </cell>
          <cell r="O3528">
            <v>182.31</v>
          </cell>
          <cell r="P3528">
            <v>182.31</v>
          </cell>
          <cell r="Q3528">
            <v>182.31</v>
          </cell>
          <cell r="R3528">
            <v>182.31</v>
          </cell>
          <cell r="S3528">
            <v>182.31</v>
          </cell>
          <cell r="T3528">
            <v>182.31</v>
          </cell>
          <cell r="U3528">
            <v>182.31</v>
          </cell>
          <cell r="V3528">
            <v>182.31</v>
          </cell>
          <cell r="W3528">
            <v>182.31</v>
          </cell>
          <cell r="X3528">
            <v>182.31</v>
          </cell>
          <cell r="Y3528">
            <v>182.31</v>
          </cell>
          <cell r="Z3528">
            <v>182.31</v>
          </cell>
          <cell r="AA3528">
            <v>182.31</v>
          </cell>
          <cell r="AB3528">
            <v>182.31</v>
          </cell>
          <cell r="AC3528">
            <v>182.31</v>
          </cell>
          <cell r="AD3528">
            <v>182.31</v>
          </cell>
          <cell r="AE3528">
            <v>182.31</v>
          </cell>
          <cell r="AF3528">
            <v>182.31</v>
          </cell>
          <cell r="AG3528">
            <v>182.31</v>
          </cell>
          <cell r="AH3528">
            <v>182.31</v>
          </cell>
          <cell r="AI3528">
            <v>182.31</v>
          </cell>
          <cell r="AJ3528">
            <v>182.31</v>
          </cell>
          <cell r="AK3528">
            <v>182.31</v>
          </cell>
        </row>
        <row r="3529">
          <cell r="A3529" t="str">
            <v>SDGbaseTRAv2_UrbAS_BAUv5trnsfrx_govhhd-0</v>
          </cell>
          <cell r="B3529" t="str">
            <v>SIclos6_GOVclos11</v>
          </cell>
          <cell r="C3529" t="str">
            <v>SDGbaseTRAv2_UrbAS_BAUv5</v>
          </cell>
          <cell r="D3529" t="str">
            <v>trnsfrx_gov</v>
          </cell>
          <cell r="E3529" t="str">
            <v>hhd-0</v>
          </cell>
          <cell r="F3529">
            <v>42.27</v>
          </cell>
          <cell r="G3529">
            <v>42.27</v>
          </cell>
          <cell r="H3529">
            <v>40.130000000000003</v>
          </cell>
          <cell r="I3529">
            <v>41.62</v>
          </cell>
          <cell r="J3529">
            <v>42.78</v>
          </cell>
          <cell r="K3529">
            <v>43.8</v>
          </cell>
          <cell r="L3529">
            <v>44.98</v>
          </cell>
          <cell r="M3529">
            <v>46.31</v>
          </cell>
          <cell r="N3529">
            <v>47.67</v>
          </cell>
          <cell r="O3529">
            <v>49.16</v>
          </cell>
          <cell r="P3529">
            <v>50.86</v>
          </cell>
          <cell r="Q3529">
            <v>52.67</v>
          </cell>
          <cell r="R3529">
            <v>54.47</v>
          </cell>
          <cell r="S3529">
            <v>56.58</v>
          </cell>
          <cell r="T3529">
            <v>58.75</v>
          </cell>
          <cell r="U3529">
            <v>61.03</v>
          </cell>
          <cell r="V3529">
            <v>63.62</v>
          </cell>
          <cell r="W3529">
            <v>66.16</v>
          </cell>
          <cell r="X3529">
            <v>68.819999999999993</v>
          </cell>
          <cell r="Y3529">
            <v>71.61</v>
          </cell>
          <cell r="Z3529">
            <v>74.28</v>
          </cell>
          <cell r="AA3529">
            <v>77.11</v>
          </cell>
          <cell r="AB3529">
            <v>79.900000000000006</v>
          </cell>
          <cell r="AC3529">
            <v>83</v>
          </cell>
          <cell r="AD3529">
            <v>85.95</v>
          </cell>
          <cell r="AE3529">
            <v>88.95</v>
          </cell>
          <cell r="AF3529">
            <v>92.08</v>
          </cell>
          <cell r="AG3529">
            <v>95.33</v>
          </cell>
          <cell r="AH3529">
            <v>98.59</v>
          </cell>
          <cell r="AI3529">
            <v>99.57</v>
          </cell>
          <cell r="AJ3529">
            <v>100.16</v>
          </cell>
          <cell r="AK3529">
            <v>100.69</v>
          </cell>
        </row>
        <row r="3530">
          <cell r="A3530" t="str">
            <v>SDGbaseTRAv2_UrbAS_BAUv5trnsfrx_govhhd-1</v>
          </cell>
          <cell r="B3530" t="str">
            <v>SIclos6_GOVclos11</v>
          </cell>
          <cell r="C3530" t="str">
            <v>SDGbaseTRAv2_UrbAS_BAUv5</v>
          </cell>
          <cell r="D3530" t="str">
            <v>trnsfrx_gov</v>
          </cell>
          <cell r="E3530" t="str">
            <v>hhd-1</v>
          </cell>
          <cell r="F3530">
            <v>53.47</v>
          </cell>
          <cell r="G3530">
            <v>53.47</v>
          </cell>
          <cell r="H3530">
            <v>50.76</v>
          </cell>
          <cell r="I3530">
            <v>52.65</v>
          </cell>
          <cell r="J3530">
            <v>54.12</v>
          </cell>
          <cell r="K3530">
            <v>55.41</v>
          </cell>
          <cell r="L3530">
            <v>56.9</v>
          </cell>
          <cell r="M3530">
            <v>58.58</v>
          </cell>
          <cell r="N3530">
            <v>60.3</v>
          </cell>
          <cell r="O3530">
            <v>62.18</v>
          </cell>
          <cell r="P3530">
            <v>64.34</v>
          </cell>
          <cell r="Q3530">
            <v>66.63</v>
          </cell>
          <cell r="R3530">
            <v>68.91</v>
          </cell>
          <cell r="S3530">
            <v>71.58</v>
          </cell>
          <cell r="T3530">
            <v>74.31</v>
          </cell>
          <cell r="U3530">
            <v>77.2</v>
          </cell>
          <cell r="V3530">
            <v>80.47</v>
          </cell>
          <cell r="W3530">
            <v>83.69</v>
          </cell>
          <cell r="X3530">
            <v>87.05</v>
          </cell>
          <cell r="Y3530">
            <v>90.58</v>
          </cell>
          <cell r="Z3530">
            <v>93.96</v>
          </cell>
          <cell r="AA3530">
            <v>97.54</v>
          </cell>
          <cell r="AB3530">
            <v>101.07</v>
          </cell>
          <cell r="AC3530">
            <v>104.99</v>
          </cell>
          <cell r="AD3530">
            <v>108.72</v>
          </cell>
          <cell r="AE3530">
            <v>112.52</v>
          </cell>
          <cell r="AF3530">
            <v>116.47</v>
          </cell>
          <cell r="AG3530">
            <v>120.59</v>
          </cell>
          <cell r="AH3530">
            <v>124.71</v>
          </cell>
          <cell r="AI3530">
            <v>125.95</v>
          </cell>
          <cell r="AJ3530">
            <v>126.7</v>
          </cell>
          <cell r="AK3530">
            <v>127.37</v>
          </cell>
        </row>
        <row r="3531">
          <cell r="A3531" t="str">
            <v>SDGbaseTRAv2_UrbAS_BAUv5trnsfrx_govhhd-2</v>
          </cell>
          <cell r="B3531" t="str">
            <v>SIclos6_GOVclos11</v>
          </cell>
          <cell r="C3531" t="str">
            <v>SDGbaseTRAv2_UrbAS_BAUv5</v>
          </cell>
          <cell r="D3531" t="str">
            <v>trnsfrx_gov</v>
          </cell>
          <cell r="E3531" t="str">
            <v>hhd-2</v>
          </cell>
          <cell r="F3531">
            <v>58.1</v>
          </cell>
          <cell r="G3531">
            <v>58.1</v>
          </cell>
          <cell r="H3531">
            <v>55.15</v>
          </cell>
          <cell r="I3531">
            <v>57.2</v>
          </cell>
          <cell r="J3531">
            <v>58.8</v>
          </cell>
          <cell r="K3531">
            <v>60.2</v>
          </cell>
          <cell r="L3531">
            <v>61.82</v>
          </cell>
          <cell r="M3531">
            <v>63.64</v>
          </cell>
          <cell r="N3531">
            <v>65.52</v>
          </cell>
          <cell r="O3531">
            <v>67.56</v>
          </cell>
          <cell r="P3531">
            <v>69.900000000000006</v>
          </cell>
          <cell r="Q3531">
            <v>72.39</v>
          </cell>
          <cell r="R3531">
            <v>74.86</v>
          </cell>
          <cell r="S3531">
            <v>77.77</v>
          </cell>
          <cell r="T3531">
            <v>80.739999999999995</v>
          </cell>
          <cell r="U3531">
            <v>83.88</v>
          </cell>
          <cell r="V3531">
            <v>87.43</v>
          </cell>
          <cell r="W3531">
            <v>90.93</v>
          </cell>
          <cell r="X3531">
            <v>94.58</v>
          </cell>
          <cell r="Y3531">
            <v>98.41</v>
          </cell>
          <cell r="Z3531">
            <v>102.08</v>
          </cell>
          <cell r="AA3531">
            <v>105.97</v>
          </cell>
          <cell r="AB3531">
            <v>109.81</v>
          </cell>
          <cell r="AC3531">
            <v>114.07</v>
          </cell>
          <cell r="AD3531">
            <v>118.12</v>
          </cell>
          <cell r="AE3531">
            <v>122.25</v>
          </cell>
          <cell r="AF3531">
            <v>126.55</v>
          </cell>
          <cell r="AG3531">
            <v>131.01</v>
          </cell>
          <cell r="AH3531">
            <v>135.49</v>
          </cell>
          <cell r="AI3531">
            <v>136.85</v>
          </cell>
          <cell r="AJ3531">
            <v>137.66</v>
          </cell>
          <cell r="AK3531">
            <v>138.38999999999999</v>
          </cell>
        </row>
        <row r="3532">
          <cell r="A3532" t="str">
            <v>SDGbaseTRAv2_UrbAS_BAUv5trnsfrx_govhhd-3</v>
          </cell>
          <cell r="B3532" t="str">
            <v>SIclos6_GOVclos11</v>
          </cell>
          <cell r="C3532" t="str">
            <v>SDGbaseTRAv2_UrbAS_BAUv5</v>
          </cell>
          <cell r="D3532" t="str">
            <v>trnsfrx_gov</v>
          </cell>
          <cell r="E3532" t="str">
            <v>hhd-3</v>
          </cell>
          <cell r="F3532">
            <v>61.81</v>
          </cell>
          <cell r="G3532">
            <v>61.81</v>
          </cell>
          <cell r="H3532">
            <v>58.67</v>
          </cell>
          <cell r="I3532">
            <v>60.85</v>
          </cell>
          <cell r="J3532">
            <v>62.55</v>
          </cell>
          <cell r="K3532">
            <v>64.040000000000006</v>
          </cell>
          <cell r="L3532">
            <v>65.77</v>
          </cell>
          <cell r="M3532">
            <v>67.709999999999994</v>
          </cell>
          <cell r="N3532">
            <v>69.7</v>
          </cell>
          <cell r="O3532">
            <v>71.87</v>
          </cell>
          <cell r="P3532">
            <v>74.37</v>
          </cell>
          <cell r="Q3532">
            <v>77.010000000000005</v>
          </cell>
          <cell r="R3532">
            <v>79.650000000000006</v>
          </cell>
          <cell r="S3532">
            <v>82.73</v>
          </cell>
          <cell r="T3532">
            <v>85.9</v>
          </cell>
          <cell r="U3532">
            <v>89.23</v>
          </cell>
          <cell r="V3532">
            <v>93.01</v>
          </cell>
          <cell r="W3532">
            <v>96.74</v>
          </cell>
          <cell r="X3532">
            <v>100.62</v>
          </cell>
          <cell r="Y3532">
            <v>104.7</v>
          </cell>
          <cell r="Z3532">
            <v>108.6</v>
          </cell>
          <cell r="AA3532">
            <v>112.74</v>
          </cell>
          <cell r="AB3532">
            <v>116.82</v>
          </cell>
          <cell r="AC3532">
            <v>121.36</v>
          </cell>
          <cell r="AD3532">
            <v>125.67</v>
          </cell>
          <cell r="AE3532">
            <v>130.06</v>
          </cell>
          <cell r="AF3532">
            <v>134.63</v>
          </cell>
          <cell r="AG3532">
            <v>139.38</v>
          </cell>
          <cell r="AH3532">
            <v>144.13999999999999</v>
          </cell>
          <cell r="AI3532">
            <v>145.59</v>
          </cell>
          <cell r="AJ3532">
            <v>146.44999999999999</v>
          </cell>
          <cell r="AK3532">
            <v>147.22999999999999</v>
          </cell>
        </row>
        <row r="3533">
          <cell r="A3533" t="str">
            <v>SDGbaseTRAv2_UrbAS_BAUv5trnsfrx_govhhd-4</v>
          </cell>
          <cell r="B3533" t="str">
            <v>SIclos6_GOVclos11</v>
          </cell>
          <cell r="C3533" t="str">
            <v>SDGbaseTRAv2_UrbAS_BAUv5</v>
          </cell>
          <cell r="D3533" t="str">
            <v>trnsfrx_gov</v>
          </cell>
          <cell r="E3533" t="str">
            <v>hhd-4</v>
          </cell>
          <cell r="F3533">
            <v>54.28</v>
          </cell>
          <cell r="G3533">
            <v>54.28</v>
          </cell>
          <cell r="H3533">
            <v>51.52</v>
          </cell>
          <cell r="I3533">
            <v>53.44</v>
          </cell>
          <cell r="J3533">
            <v>54.93</v>
          </cell>
          <cell r="K3533">
            <v>56.24</v>
          </cell>
          <cell r="L3533">
            <v>57.76</v>
          </cell>
          <cell r="M3533">
            <v>59.46</v>
          </cell>
          <cell r="N3533">
            <v>61.21</v>
          </cell>
          <cell r="O3533">
            <v>63.11</v>
          </cell>
          <cell r="P3533">
            <v>65.3</v>
          </cell>
          <cell r="Q3533">
            <v>67.63</v>
          </cell>
          <cell r="R3533">
            <v>69.94</v>
          </cell>
          <cell r="S3533">
            <v>72.650000000000006</v>
          </cell>
          <cell r="T3533">
            <v>75.430000000000007</v>
          </cell>
          <cell r="U3533">
            <v>78.36</v>
          </cell>
          <cell r="V3533">
            <v>81.680000000000007</v>
          </cell>
          <cell r="W3533">
            <v>84.95</v>
          </cell>
          <cell r="X3533">
            <v>88.36</v>
          </cell>
          <cell r="Y3533">
            <v>91.94</v>
          </cell>
          <cell r="Z3533">
            <v>95.37</v>
          </cell>
          <cell r="AA3533">
            <v>99</v>
          </cell>
          <cell r="AB3533">
            <v>102.59</v>
          </cell>
          <cell r="AC3533">
            <v>106.57</v>
          </cell>
          <cell r="AD3533">
            <v>110.36</v>
          </cell>
          <cell r="AE3533">
            <v>114.21</v>
          </cell>
          <cell r="AF3533">
            <v>118.22</v>
          </cell>
          <cell r="AG3533">
            <v>122.4</v>
          </cell>
          <cell r="AH3533">
            <v>126.58</v>
          </cell>
          <cell r="AI3533">
            <v>127.85</v>
          </cell>
          <cell r="AJ3533">
            <v>128.61000000000001</v>
          </cell>
          <cell r="AK3533">
            <v>129.29</v>
          </cell>
        </row>
        <row r="3534">
          <cell r="A3534" t="str">
            <v>SDGbaseTRAv2_UrbAS_BAUv5trnsfrx_govhhd-5</v>
          </cell>
          <cell r="B3534" t="str">
            <v>SIclos6_GOVclos11</v>
          </cell>
          <cell r="C3534" t="str">
            <v>SDGbaseTRAv2_UrbAS_BAUv5</v>
          </cell>
          <cell r="D3534" t="str">
            <v>trnsfrx_gov</v>
          </cell>
          <cell r="E3534" t="str">
            <v>hhd-5</v>
          </cell>
          <cell r="F3534">
            <v>51.45</v>
          </cell>
          <cell r="G3534">
            <v>51.45</v>
          </cell>
          <cell r="H3534">
            <v>48.84</v>
          </cell>
          <cell r="I3534">
            <v>50.65</v>
          </cell>
          <cell r="J3534">
            <v>52.07</v>
          </cell>
          <cell r="K3534">
            <v>53.31</v>
          </cell>
          <cell r="L3534">
            <v>54.75</v>
          </cell>
          <cell r="M3534">
            <v>56.36</v>
          </cell>
          <cell r="N3534">
            <v>58.02</v>
          </cell>
          <cell r="O3534">
            <v>59.82</v>
          </cell>
          <cell r="P3534">
            <v>61.9</v>
          </cell>
          <cell r="Q3534">
            <v>64.099999999999994</v>
          </cell>
          <cell r="R3534">
            <v>66.3</v>
          </cell>
          <cell r="S3534">
            <v>68.87</v>
          </cell>
          <cell r="T3534">
            <v>71.5</v>
          </cell>
          <cell r="U3534">
            <v>74.28</v>
          </cell>
          <cell r="V3534">
            <v>77.42</v>
          </cell>
          <cell r="W3534">
            <v>80.52</v>
          </cell>
          <cell r="X3534">
            <v>83.76</v>
          </cell>
          <cell r="Y3534">
            <v>87.15</v>
          </cell>
          <cell r="Z3534">
            <v>90.4</v>
          </cell>
          <cell r="AA3534">
            <v>93.84</v>
          </cell>
          <cell r="AB3534">
            <v>97.24</v>
          </cell>
          <cell r="AC3534">
            <v>101.02</v>
          </cell>
          <cell r="AD3534">
            <v>104.6</v>
          </cell>
          <cell r="AE3534">
            <v>108.26</v>
          </cell>
          <cell r="AF3534">
            <v>112.06</v>
          </cell>
          <cell r="AG3534">
            <v>116.02</v>
          </cell>
          <cell r="AH3534">
            <v>119.98</v>
          </cell>
          <cell r="AI3534">
            <v>121.18</v>
          </cell>
          <cell r="AJ3534">
            <v>121.9</v>
          </cell>
          <cell r="AK3534">
            <v>122.55</v>
          </cell>
        </row>
        <row r="3535">
          <cell r="A3535" t="str">
            <v>SDGbaseTRAv2_UrbAS_BAUv5trnsfrx_govhhd-6</v>
          </cell>
          <cell r="B3535" t="str">
            <v>SIclos6_GOVclos11</v>
          </cell>
          <cell r="C3535" t="str">
            <v>SDGbaseTRAv2_UrbAS_BAUv5</v>
          </cell>
          <cell r="D3535" t="str">
            <v>trnsfrx_gov</v>
          </cell>
          <cell r="E3535" t="str">
            <v>hhd-6</v>
          </cell>
          <cell r="F3535">
            <v>33.299999999999997</v>
          </cell>
          <cell r="G3535">
            <v>33.299999999999997</v>
          </cell>
          <cell r="H3535">
            <v>31.61</v>
          </cell>
          <cell r="I3535">
            <v>32.79</v>
          </cell>
          <cell r="J3535">
            <v>33.71</v>
          </cell>
          <cell r="K3535">
            <v>34.51</v>
          </cell>
          <cell r="L3535">
            <v>35.44</v>
          </cell>
          <cell r="M3535">
            <v>36.479999999999997</v>
          </cell>
          <cell r="N3535">
            <v>37.56</v>
          </cell>
          <cell r="O3535">
            <v>38.729999999999997</v>
          </cell>
          <cell r="P3535">
            <v>40.07</v>
          </cell>
          <cell r="Q3535">
            <v>41.5</v>
          </cell>
          <cell r="R3535">
            <v>42.92</v>
          </cell>
          <cell r="S3535">
            <v>44.58</v>
          </cell>
          <cell r="T3535">
            <v>46.28</v>
          </cell>
          <cell r="U3535">
            <v>48.08</v>
          </cell>
          <cell r="V3535">
            <v>50.12</v>
          </cell>
          <cell r="W3535">
            <v>52.13</v>
          </cell>
          <cell r="X3535">
            <v>54.22</v>
          </cell>
          <cell r="Y3535">
            <v>56.41</v>
          </cell>
          <cell r="Z3535">
            <v>58.52</v>
          </cell>
          <cell r="AA3535">
            <v>60.75</v>
          </cell>
          <cell r="AB3535">
            <v>62.95</v>
          </cell>
          <cell r="AC3535">
            <v>65.39</v>
          </cell>
          <cell r="AD3535">
            <v>67.709999999999994</v>
          </cell>
          <cell r="AE3535">
            <v>70.08</v>
          </cell>
          <cell r="AF3535">
            <v>72.540000000000006</v>
          </cell>
          <cell r="AG3535">
            <v>75.099999999999994</v>
          </cell>
          <cell r="AH3535">
            <v>77.67</v>
          </cell>
          <cell r="AI3535">
            <v>78.45</v>
          </cell>
          <cell r="AJ3535">
            <v>78.91</v>
          </cell>
          <cell r="AK3535">
            <v>79.33</v>
          </cell>
        </row>
        <row r="3536">
          <cell r="A3536" t="str">
            <v>SDGbaseTRAv2_UrbAS_BAUv5trnsfrx_govhhd-7</v>
          </cell>
          <cell r="B3536" t="str">
            <v>SIclos6_GOVclos11</v>
          </cell>
          <cell r="C3536" t="str">
            <v>SDGbaseTRAv2_UrbAS_BAUv5</v>
          </cell>
          <cell r="D3536" t="str">
            <v>trnsfrx_gov</v>
          </cell>
          <cell r="E3536" t="str">
            <v>hhd-7</v>
          </cell>
          <cell r="F3536">
            <v>17.170000000000002</v>
          </cell>
          <cell r="G3536">
            <v>17.170000000000002</v>
          </cell>
          <cell r="H3536">
            <v>16.29</v>
          </cell>
          <cell r="I3536">
            <v>16.899999999999999</v>
          </cell>
          <cell r="J3536">
            <v>17.37</v>
          </cell>
          <cell r="K3536">
            <v>17.79</v>
          </cell>
          <cell r="L3536">
            <v>18.27</v>
          </cell>
          <cell r="M3536">
            <v>18.8</v>
          </cell>
          <cell r="N3536">
            <v>19.36</v>
          </cell>
          <cell r="O3536">
            <v>19.96</v>
          </cell>
          <cell r="P3536">
            <v>20.65</v>
          </cell>
          <cell r="Q3536">
            <v>21.39</v>
          </cell>
          <cell r="R3536">
            <v>22.12</v>
          </cell>
          <cell r="S3536">
            <v>22.98</v>
          </cell>
          <cell r="T3536">
            <v>23.86</v>
          </cell>
          <cell r="U3536">
            <v>24.78</v>
          </cell>
          <cell r="V3536">
            <v>25.83</v>
          </cell>
          <cell r="W3536">
            <v>26.87</v>
          </cell>
          <cell r="X3536">
            <v>27.95</v>
          </cell>
          <cell r="Y3536">
            <v>29.08</v>
          </cell>
          <cell r="Z3536">
            <v>30.16</v>
          </cell>
          <cell r="AA3536">
            <v>31.31</v>
          </cell>
          <cell r="AB3536">
            <v>32.450000000000003</v>
          </cell>
          <cell r="AC3536">
            <v>33.700000000000003</v>
          </cell>
          <cell r="AD3536">
            <v>34.9</v>
          </cell>
          <cell r="AE3536">
            <v>36.119999999999997</v>
          </cell>
          <cell r="AF3536">
            <v>37.39</v>
          </cell>
          <cell r="AG3536">
            <v>38.71</v>
          </cell>
          <cell r="AH3536">
            <v>40.03</v>
          </cell>
          <cell r="AI3536">
            <v>40.43</v>
          </cell>
          <cell r="AJ3536">
            <v>40.67</v>
          </cell>
          <cell r="AK3536">
            <v>40.89</v>
          </cell>
        </row>
        <row r="3537">
          <cell r="A3537" t="str">
            <v>SDGbaseTRAv2_UrbAS_BAUv5trnsfrx_govhhd-8</v>
          </cell>
          <cell r="B3537" t="str">
            <v>SIclos6_GOVclos11</v>
          </cell>
          <cell r="C3537" t="str">
            <v>SDGbaseTRAv2_UrbAS_BAUv5</v>
          </cell>
          <cell r="D3537" t="str">
            <v>trnsfrx_gov</v>
          </cell>
          <cell r="E3537" t="str">
            <v>hhd-8</v>
          </cell>
          <cell r="F3537">
            <v>-31.54</v>
          </cell>
          <cell r="G3537">
            <v>-31.54</v>
          </cell>
          <cell r="H3537">
            <v>-29.94</v>
          </cell>
          <cell r="I3537">
            <v>-31.05</v>
          </cell>
          <cell r="J3537">
            <v>-31.92</v>
          </cell>
          <cell r="K3537">
            <v>-32.68</v>
          </cell>
          <cell r="L3537">
            <v>-33.56</v>
          </cell>
          <cell r="M3537">
            <v>-34.549999999999997</v>
          </cell>
          <cell r="N3537">
            <v>-35.57</v>
          </cell>
          <cell r="O3537">
            <v>-36.67</v>
          </cell>
          <cell r="P3537">
            <v>-37.950000000000003</v>
          </cell>
          <cell r="Q3537">
            <v>-39.299999999999997</v>
          </cell>
          <cell r="R3537">
            <v>-40.64</v>
          </cell>
          <cell r="S3537">
            <v>-42.22</v>
          </cell>
          <cell r="T3537">
            <v>-43.83</v>
          </cell>
          <cell r="U3537">
            <v>-45.53</v>
          </cell>
          <cell r="V3537">
            <v>-47.46</v>
          </cell>
          <cell r="W3537">
            <v>-49.36</v>
          </cell>
          <cell r="X3537">
            <v>-51.35</v>
          </cell>
          <cell r="Y3537">
            <v>-53.42</v>
          </cell>
          <cell r="Z3537">
            <v>-55.42</v>
          </cell>
          <cell r="AA3537">
            <v>-57.53</v>
          </cell>
          <cell r="AB3537">
            <v>-59.61</v>
          </cell>
          <cell r="AC3537">
            <v>-61.93</v>
          </cell>
          <cell r="AD3537">
            <v>-64.13</v>
          </cell>
          <cell r="AE3537">
            <v>-66.37</v>
          </cell>
          <cell r="AF3537">
            <v>-68.7</v>
          </cell>
          <cell r="AG3537">
            <v>-71.12</v>
          </cell>
          <cell r="AH3537">
            <v>-73.55</v>
          </cell>
          <cell r="AI3537">
            <v>-74.290000000000006</v>
          </cell>
          <cell r="AJ3537">
            <v>-74.73</v>
          </cell>
          <cell r="AK3537">
            <v>-75.13</v>
          </cell>
        </row>
        <row r="3538">
          <cell r="A3538" t="str">
            <v>SDGbaseTRAv2_UrbAS_BAUv5trnsfrx_govhhd-9</v>
          </cell>
          <cell r="B3538" t="str">
            <v>SIclos6_GOVclos11</v>
          </cell>
          <cell r="C3538" t="str">
            <v>SDGbaseTRAv2_UrbAS_BAUv5</v>
          </cell>
          <cell r="D3538" t="str">
            <v>trnsfrx_gov</v>
          </cell>
          <cell r="E3538" t="str">
            <v>hhd-9</v>
          </cell>
          <cell r="F3538">
            <v>-164.45</v>
          </cell>
          <cell r="G3538">
            <v>-164.45</v>
          </cell>
          <cell r="H3538">
            <v>-156.11000000000001</v>
          </cell>
          <cell r="I3538">
            <v>-161.91999999999999</v>
          </cell>
          <cell r="J3538">
            <v>-166.43</v>
          </cell>
          <cell r="K3538">
            <v>-170.4</v>
          </cell>
          <cell r="L3538">
            <v>-175</v>
          </cell>
          <cell r="M3538">
            <v>-180.15</v>
          </cell>
          <cell r="N3538">
            <v>-185.45</v>
          </cell>
          <cell r="O3538">
            <v>-191.23</v>
          </cell>
          <cell r="P3538">
            <v>-197.86</v>
          </cell>
          <cell r="Q3538">
            <v>-204.9</v>
          </cell>
          <cell r="R3538">
            <v>-211.91</v>
          </cell>
          <cell r="S3538">
            <v>-220.12</v>
          </cell>
          <cell r="T3538">
            <v>-228.54</v>
          </cell>
          <cell r="U3538">
            <v>-237.42</v>
          </cell>
          <cell r="V3538">
            <v>-247.48</v>
          </cell>
          <cell r="W3538">
            <v>-257.39</v>
          </cell>
          <cell r="X3538">
            <v>-267.72000000000003</v>
          </cell>
          <cell r="Y3538">
            <v>-278.57</v>
          </cell>
          <cell r="Z3538">
            <v>-288.95</v>
          </cell>
          <cell r="AA3538">
            <v>-299.97000000000003</v>
          </cell>
          <cell r="AB3538">
            <v>-310.83</v>
          </cell>
          <cell r="AC3538">
            <v>-322.89</v>
          </cell>
          <cell r="AD3538">
            <v>-334.36</v>
          </cell>
          <cell r="AE3538">
            <v>-346.05</v>
          </cell>
          <cell r="AF3538">
            <v>-358.2</v>
          </cell>
          <cell r="AG3538">
            <v>-370.85</v>
          </cell>
          <cell r="AH3538">
            <v>-383.52</v>
          </cell>
          <cell r="AI3538">
            <v>-387.36</v>
          </cell>
          <cell r="AJ3538">
            <v>-389.66</v>
          </cell>
          <cell r="AK3538">
            <v>-391.72</v>
          </cell>
        </row>
        <row r="3539">
          <cell r="A3539" t="str">
            <v>SDGbaseTRAv2_UrbAS_BAUv5trnsfrx_rowent-e</v>
          </cell>
          <cell r="B3539" t="str">
            <v>SIclos6_GOVclos11</v>
          </cell>
          <cell r="C3539" t="str">
            <v>SDGbaseTRAv2_UrbAS_BAUv5</v>
          </cell>
          <cell r="D3539" t="str">
            <v>trnsfrx_row</v>
          </cell>
          <cell r="E3539" t="str">
            <v>ent-e</v>
          </cell>
          <cell r="F3539">
            <v>-32.42</v>
          </cell>
          <cell r="G3539">
            <v>-32.42</v>
          </cell>
          <cell r="H3539">
            <v>-32.42</v>
          </cell>
          <cell r="I3539">
            <v>-32.42</v>
          </cell>
          <cell r="J3539">
            <v>-32.42</v>
          </cell>
          <cell r="K3539">
            <v>-32.42</v>
          </cell>
          <cell r="L3539">
            <v>-32.42</v>
          </cell>
          <cell r="M3539">
            <v>-32.42</v>
          </cell>
          <cell r="N3539">
            <v>-32.42</v>
          </cell>
          <cell r="O3539">
            <v>-32.42</v>
          </cell>
          <cell r="P3539">
            <v>-32.42</v>
          </cell>
          <cell r="Q3539">
            <v>-32.42</v>
          </cell>
          <cell r="R3539">
            <v>-32.42</v>
          </cell>
          <cell r="S3539">
            <v>-32.42</v>
          </cell>
          <cell r="T3539">
            <v>-32.42</v>
          </cell>
          <cell r="U3539">
            <v>-32.42</v>
          </cell>
          <cell r="V3539">
            <v>-32.42</v>
          </cell>
          <cell r="W3539">
            <v>-32.42</v>
          </cell>
          <cell r="X3539">
            <v>-32.42</v>
          </cell>
          <cell r="Y3539">
            <v>-32.42</v>
          </cell>
          <cell r="Z3539">
            <v>-32.42</v>
          </cell>
          <cell r="AA3539">
            <v>-32.42</v>
          </cell>
          <cell r="AB3539">
            <v>-32.42</v>
          </cell>
          <cell r="AC3539">
            <v>-32.42</v>
          </cell>
          <cell r="AD3539">
            <v>-32.42</v>
          </cell>
          <cell r="AE3539">
            <v>-32.42</v>
          </cell>
          <cell r="AF3539">
            <v>-32.42</v>
          </cell>
          <cell r="AG3539">
            <v>-32.42</v>
          </cell>
          <cell r="AH3539">
            <v>-32.42</v>
          </cell>
          <cell r="AI3539">
            <v>-32.42</v>
          </cell>
          <cell r="AJ3539">
            <v>-32.42</v>
          </cell>
          <cell r="AK3539">
            <v>-32.42</v>
          </cell>
        </row>
        <row r="3540">
          <cell r="A3540" t="str">
            <v>SDGbaseTRAv2_UrbAS_BAUv5trnsfrx_rowhhd-0</v>
          </cell>
          <cell r="B3540" t="str">
            <v>SIclos6_GOVclos11</v>
          </cell>
          <cell r="C3540" t="str">
            <v>SDGbaseTRAv2_UrbAS_BAUv5</v>
          </cell>
          <cell r="D3540" t="str">
            <v>trnsfrx_row</v>
          </cell>
          <cell r="E3540" t="str">
            <v>hhd-0</v>
          </cell>
          <cell r="F3540">
            <v>0.03</v>
          </cell>
          <cell r="G3540">
            <v>0.03</v>
          </cell>
          <cell r="H3540">
            <v>0.03</v>
          </cell>
          <cell r="I3540">
            <v>0.03</v>
          </cell>
          <cell r="J3540">
            <v>0.03</v>
          </cell>
          <cell r="K3540">
            <v>0.03</v>
          </cell>
          <cell r="L3540">
            <v>0.03</v>
          </cell>
          <cell r="M3540">
            <v>0.03</v>
          </cell>
          <cell r="N3540">
            <v>0.03</v>
          </cell>
          <cell r="O3540">
            <v>0.03</v>
          </cell>
          <cell r="P3540">
            <v>0.03</v>
          </cell>
          <cell r="Q3540">
            <v>0.03</v>
          </cell>
          <cell r="R3540">
            <v>0.03</v>
          </cell>
          <cell r="S3540">
            <v>0.03</v>
          </cell>
          <cell r="T3540">
            <v>0.03</v>
          </cell>
          <cell r="U3540">
            <v>0.03</v>
          </cell>
          <cell r="V3540">
            <v>0.03</v>
          </cell>
          <cell r="W3540">
            <v>0.03</v>
          </cell>
          <cell r="X3540">
            <v>0.03</v>
          </cell>
          <cell r="Y3540">
            <v>0.03</v>
          </cell>
          <cell r="Z3540">
            <v>0.03</v>
          </cell>
          <cell r="AA3540">
            <v>0.03</v>
          </cell>
          <cell r="AB3540">
            <v>0.03</v>
          </cell>
          <cell r="AC3540">
            <v>0.03</v>
          </cell>
          <cell r="AD3540">
            <v>0.03</v>
          </cell>
          <cell r="AE3540">
            <v>0.03</v>
          </cell>
          <cell r="AF3540">
            <v>0.03</v>
          </cell>
          <cell r="AG3540">
            <v>0.03</v>
          </cell>
          <cell r="AH3540">
            <v>0.03</v>
          </cell>
          <cell r="AI3540">
            <v>0.03</v>
          </cell>
          <cell r="AJ3540">
            <v>0.03</v>
          </cell>
          <cell r="AK3540">
            <v>0.03</v>
          </cell>
        </row>
        <row r="3541">
          <cell r="A3541" t="str">
            <v>SDGbaseTRAv2_UrbAS_BAUv5trnsfrx_rowhhd-1</v>
          </cell>
          <cell r="B3541" t="str">
            <v>SIclos6_GOVclos11</v>
          </cell>
          <cell r="C3541" t="str">
            <v>SDGbaseTRAv2_UrbAS_BAUv5</v>
          </cell>
          <cell r="D3541" t="str">
            <v>trnsfrx_row</v>
          </cell>
          <cell r="E3541" t="str">
            <v>hhd-1</v>
          </cell>
          <cell r="F3541">
            <v>0.06</v>
          </cell>
          <cell r="G3541">
            <v>0.06</v>
          </cell>
          <cell r="H3541">
            <v>0.06</v>
          </cell>
          <cell r="I3541">
            <v>0.06</v>
          </cell>
          <cell r="J3541">
            <v>0.06</v>
          </cell>
          <cell r="K3541">
            <v>0.06</v>
          </cell>
          <cell r="L3541">
            <v>0.06</v>
          </cell>
          <cell r="M3541">
            <v>0.06</v>
          </cell>
          <cell r="N3541">
            <v>0.06</v>
          </cell>
          <cell r="O3541">
            <v>0.06</v>
          </cell>
          <cell r="P3541">
            <v>0.06</v>
          </cell>
          <cell r="Q3541">
            <v>0.06</v>
          </cell>
          <cell r="R3541">
            <v>0.06</v>
          </cell>
          <cell r="S3541">
            <v>0.06</v>
          </cell>
          <cell r="T3541">
            <v>0.06</v>
          </cell>
          <cell r="U3541">
            <v>0.06</v>
          </cell>
          <cell r="V3541">
            <v>0.06</v>
          </cell>
          <cell r="W3541">
            <v>0.06</v>
          </cell>
          <cell r="X3541">
            <v>0.06</v>
          </cell>
          <cell r="Y3541">
            <v>0.06</v>
          </cell>
          <cell r="Z3541">
            <v>0.06</v>
          </cell>
          <cell r="AA3541">
            <v>0.06</v>
          </cell>
          <cell r="AB3541">
            <v>0.06</v>
          </cell>
          <cell r="AC3541">
            <v>0.06</v>
          </cell>
          <cell r="AD3541">
            <v>0.06</v>
          </cell>
          <cell r="AE3541">
            <v>0.06</v>
          </cell>
          <cell r="AF3541">
            <v>0.06</v>
          </cell>
          <cell r="AG3541">
            <v>0.06</v>
          </cell>
          <cell r="AH3541">
            <v>0.06</v>
          </cell>
          <cell r="AI3541">
            <v>0.06</v>
          </cell>
          <cell r="AJ3541">
            <v>0.06</v>
          </cell>
          <cell r="AK3541">
            <v>0.06</v>
          </cell>
        </row>
        <row r="3542">
          <cell r="A3542" t="str">
            <v>SDGbaseTRAv2_UrbAS_BAUv5trnsfrx_rowhhd-2</v>
          </cell>
          <cell r="B3542" t="str">
            <v>SIclos6_GOVclos11</v>
          </cell>
          <cell r="C3542" t="str">
            <v>SDGbaseTRAv2_UrbAS_BAUv5</v>
          </cell>
          <cell r="D3542" t="str">
            <v>trnsfrx_row</v>
          </cell>
          <cell r="E3542" t="str">
            <v>hhd-2</v>
          </cell>
          <cell r="F3542">
            <v>0.13</v>
          </cell>
          <cell r="G3542">
            <v>0.13</v>
          </cell>
          <cell r="H3542">
            <v>0.13</v>
          </cell>
          <cell r="I3542">
            <v>0.13</v>
          </cell>
          <cell r="J3542">
            <v>0.13</v>
          </cell>
          <cell r="K3542">
            <v>0.13</v>
          </cell>
          <cell r="L3542">
            <v>0.13</v>
          </cell>
          <cell r="M3542">
            <v>0.13</v>
          </cell>
          <cell r="N3542">
            <v>0.13</v>
          </cell>
          <cell r="O3542">
            <v>0.13</v>
          </cell>
          <cell r="P3542">
            <v>0.13</v>
          </cell>
          <cell r="Q3542">
            <v>0.13</v>
          </cell>
          <cell r="R3542">
            <v>0.13</v>
          </cell>
          <cell r="S3542">
            <v>0.13</v>
          </cell>
          <cell r="T3542">
            <v>0.13</v>
          </cell>
          <cell r="U3542">
            <v>0.13</v>
          </cell>
          <cell r="V3542">
            <v>0.13</v>
          </cell>
          <cell r="W3542">
            <v>0.13</v>
          </cell>
          <cell r="X3542">
            <v>0.13</v>
          </cell>
          <cell r="Y3542">
            <v>0.13</v>
          </cell>
          <cell r="Z3542">
            <v>0.13</v>
          </cell>
          <cell r="AA3542">
            <v>0.13</v>
          </cell>
          <cell r="AB3542">
            <v>0.13</v>
          </cell>
          <cell r="AC3542">
            <v>0.13</v>
          </cell>
          <cell r="AD3542">
            <v>0.13</v>
          </cell>
          <cell r="AE3542">
            <v>0.13</v>
          </cell>
          <cell r="AF3542">
            <v>0.13</v>
          </cell>
          <cell r="AG3542">
            <v>0.13</v>
          </cell>
          <cell r="AH3542">
            <v>0.13</v>
          </cell>
          <cell r="AI3542">
            <v>0.13</v>
          </cell>
          <cell r="AJ3542">
            <v>0.13</v>
          </cell>
          <cell r="AK3542">
            <v>0.13</v>
          </cell>
        </row>
        <row r="3543">
          <cell r="A3543" t="str">
            <v>SDGbaseTRAv2_UrbAS_BAUv5trnsfrx_rowhhd-3</v>
          </cell>
          <cell r="B3543" t="str">
            <v>SIclos6_GOVclos11</v>
          </cell>
          <cell r="C3543" t="str">
            <v>SDGbaseTRAv2_UrbAS_BAUv5</v>
          </cell>
          <cell r="D3543" t="str">
            <v>trnsfrx_row</v>
          </cell>
          <cell r="E3543" t="str">
            <v>hhd-3</v>
          </cell>
          <cell r="F3543">
            <v>0.21</v>
          </cell>
          <cell r="G3543">
            <v>0.21</v>
          </cell>
          <cell r="H3543">
            <v>0.21</v>
          </cell>
          <cell r="I3543">
            <v>0.21</v>
          </cell>
          <cell r="J3543">
            <v>0.21</v>
          </cell>
          <cell r="K3543">
            <v>0.21</v>
          </cell>
          <cell r="L3543">
            <v>0.21</v>
          </cell>
          <cell r="M3543">
            <v>0.21</v>
          </cell>
          <cell r="N3543">
            <v>0.21</v>
          </cell>
          <cell r="O3543">
            <v>0.21</v>
          </cell>
          <cell r="P3543">
            <v>0.21</v>
          </cell>
          <cell r="Q3543">
            <v>0.21</v>
          </cell>
          <cell r="R3543">
            <v>0.21</v>
          </cell>
          <cell r="S3543">
            <v>0.21</v>
          </cell>
          <cell r="T3543">
            <v>0.21</v>
          </cell>
          <cell r="U3543">
            <v>0.21</v>
          </cell>
          <cell r="V3543">
            <v>0.21</v>
          </cell>
          <cell r="W3543">
            <v>0.21</v>
          </cell>
          <cell r="X3543">
            <v>0.21</v>
          </cell>
          <cell r="Y3543">
            <v>0.21</v>
          </cell>
          <cell r="Z3543">
            <v>0.21</v>
          </cell>
          <cell r="AA3543">
            <v>0.21</v>
          </cell>
          <cell r="AB3543">
            <v>0.21</v>
          </cell>
          <cell r="AC3543">
            <v>0.21</v>
          </cell>
          <cell r="AD3543">
            <v>0.21</v>
          </cell>
          <cell r="AE3543">
            <v>0.21</v>
          </cell>
          <cell r="AF3543">
            <v>0.21</v>
          </cell>
          <cell r="AG3543">
            <v>0.21</v>
          </cell>
          <cell r="AH3543">
            <v>0.21</v>
          </cell>
          <cell r="AI3543">
            <v>0.21</v>
          </cell>
          <cell r="AJ3543">
            <v>0.21</v>
          </cell>
          <cell r="AK3543">
            <v>0.21</v>
          </cell>
        </row>
        <row r="3544">
          <cell r="A3544" t="str">
            <v>SDGbaseTRAv2_UrbAS_BAUv5trnsfrx_rowhhd-4</v>
          </cell>
          <cell r="B3544" t="str">
            <v>SIclos6_GOVclos11</v>
          </cell>
          <cell r="C3544" t="str">
            <v>SDGbaseTRAv2_UrbAS_BAUv5</v>
          </cell>
          <cell r="D3544" t="str">
            <v>trnsfrx_row</v>
          </cell>
          <cell r="E3544" t="str">
            <v>hhd-4</v>
          </cell>
          <cell r="F3544">
            <v>0.21</v>
          </cell>
          <cell r="G3544">
            <v>0.21</v>
          </cell>
          <cell r="H3544">
            <v>0.21</v>
          </cell>
          <cell r="I3544">
            <v>0.21</v>
          </cell>
          <cell r="J3544">
            <v>0.21</v>
          </cell>
          <cell r="K3544">
            <v>0.21</v>
          </cell>
          <cell r="L3544">
            <v>0.21</v>
          </cell>
          <cell r="M3544">
            <v>0.21</v>
          </cell>
          <cell r="N3544">
            <v>0.21</v>
          </cell>
          <cell r="O3544">
            <v>0.21</v>
          </cell>
          <cell r="P3544">
            <v>0.21</v>
          </cell>
          <cell r="Q3544">
            <v>0.21</v>
          </cell>
          <cell r="R3544">
            <v>0.21</v>
          </cell>
          <cell r="S3544">
            <v>0.21</v>
          </cell>
          <cell r="T3544">
            <v>0.21</v>
          </cell>
          <cell r="U3544">
            <v>0.21</v>
          </cell>
          <cell r="V3544">
            <v>0.21</v>
          </cell>
          <cell r="W3544">
            <v>0.21</v>
          </cell>
          <cell r="X3544">
            <v>0.21</v>
          </cell>
          <cell r="Y3544">
            <v>0.21</v>
          </cell>
          <cell r="Z3544">
            <v>0.21</v>
          </cell>
          <cell r="AA3544">
            <v>0.21</v>
          </cell>
          <cell r="AB3544">
            <v>0.21</v>
          </cell>
          <cell r="AC3544">
            <v>0.21</v>
          </cell>
          <cell r="AD3544">
            <v>0.21</v>
          </cell>
          <cell r="AE3544">
            <v>0.21</v>
          </cell>
          <cell r="AF3544">
            <v>0.21</v>
          </cell>
          <cell r="AG3544">
            <v>0.21</v>
          </cell>
          <cell r="AH3544">
            <v>0.21</v>
          </cell>
          <cell r="AI3544">
            <v>0.21</v>
          </cell>
          <cell r="AJ3544">
            <v>0.21</v>
          </cell>
          <cell r="AK3544">
            <v>0.21</v>
          </cell>
        </row>
        <row r="3545">
          <cell r="A3545" t="str">
            <v>SDGbaseTRAv2_UrbAS_BAUv5trnsfrx_rowhhd-5</v>
          </cell>
          <cell r="B3545" t="str">
            <v>SIclos6_GOVclos11</v>
          </cell>
          <cell r="C3545" t="str">
            <v>SDGbaseTRAv2_UrbAS_BAUv5</v>
          </cell>
          <cell r="D3545" t="str">
            <v>trnsfrx_row</v>
          </cell>
          <cell r="E3545" t="str">
            <v>hhd-5</v>
          </cell>
          <cell r="F3545">
            <v>0.3</v>
          </cell>
          <cell r="G3545">
            <v>0.3</v>
          </cell>
          <cell r="H3545">
            <v>0.3</v>
          </cell>
          <cell r="I3545">
            <v>0.3</v>
          </cell>
          <cell r="J3545">
            <v>0.3</v>
          </cell>
          <cell r="K3545">
            <v>0.3</v>
          </cell>
          <cell r="L3545">
            <v>0.3</v>
          </cell>
          <cell r="M3545">
            <v>0.3</v>
          </cell>
          <cell r="N3545">
            <v>0.3</v>
          </cell>
          <cell r="O3545">
            <v>0.3</v>
          </cell>
          <cell r="P3545">
            <v>0.3</v>
          </cell>
          <cell r="Q3545">
            <v>0.3</v>
          </cell>
          <cell r="R3545">
            <v>0.3</v>
          </cell>
          <cell r="S3545">
            <v>0.3</v>
          </cell>
          <cell r="T3545">
            <v>0.3</v>
          </cell>
          <cell r="U3545">
            <v>0.3</v>
          </cell>
          <cell r="V3545">
            <v>0.3</v>
          </cell>
          <cell r="W3545">
            <v>0.3</v>
          </cell>
          <cell r="X3545">
            <v>0.3</v>
          </cell>
          <cell r="Y3545">
            <v>0.3</v>
          </cell>
          <cell r="Z3545">
            <v>0.3</v>
          </cell>
          <cell r="AA3545">
            <v>0.3</v>
          </cell>
          <cell r="AB3545">
            <v>0.3</v>
          </cell>
          <cell r="AC3545">
            <v>0.3</v>
          </cell>
          <cell r="AD3545">
            <v>0.3</v>
          </cell>
          <cell r="AE3545">
            <v>0.3</v>
          </cell>
          <cell r="AF3545">
            <v>0.3</v>
          </cell>
          <cell r="AG3545">
            <v>0.3</v>
          </cell>
          <cell r="AH3545">
            <v>0.3</v>
          </cell>
          <cell r="AI3545">
            <v>0.3</v>
          </cell>
          <cell r="AJ3545">
            <v>0.3</v>
          </cell>
          <cell r="AK3545">
            <v>0.3</v>
          </cell>
        </row>
        <row r="3546">
          <cell r="A3546" t="str">
            <v>SDGbaseTRAv2_UrbAS_BAUv5trnsfrx_rowhhd-6</v>
          </cell>
          <cell r="B3546" t="str">
            <v>SIclos6_GOVclos11</v>
          </cell>
          <cell r="C3546" t="str">
            <v>SDGbaseTRAv2_UrbAS_BAUv5</v>
          </cell>
          <cell r="D3546" t="str">
            <v>trnsfrx_row</v>
          </cell>
          <cell r="E3546" t="str">
            <v>hhd-6</v>
          </cell>
          <cell r="F3546">
            <v>0.56000000000000005</v>
          </cell>
          <cell r="G3546">
            <v>0.56000000000000005</v>
          </cell>
          <cell r="H3546">
            <v>0.56000000000000005</v>
          </cell>
          <cell r="I3546">
            <v>0.56000000000000005</v>
          </cell>
          <cell r="J3546">
            <v>0.56000000000000005</v>
          </cell>
          <cell r="K3546">
            <v>0.56000000000000005</v>
          </cell>
          <cell r="L3546">
            <v>0.56000000000000005</v>
          </cell>
          <cell r="M3546">
            <v>0.56000000000000005</v>
          </cell>
          <cell r="N3546">
            <v>0.56000000000000005</v>
          </cell>
          <cell r="O3546">
            <v>0.56000000000000005</v>
          </cell>
          <cell r="P3546">
            <v>0.56000000000000005</v>
          </cell>
          <cell r="Q3546">
            <v>0.56000000000000005</v>
          </cell>
          <cell r="R3546">
            <v>0.56000000000000005</v>
          </cell>
          <cell r="S3546">
            <v>0.56000000000000005</v>
          </cell>
          <cell r="T3546">
            <v>0.56000000000000005</v>
          </cell>
          <cell r="U3546">
            <v>0.56000000000000005</v>
          </cell>
          <cell r="V3546">
            <v>0.56000000000000005</v>
          </cell>
          <cell r="W3546">
            <v>0.56000000000000005</v>
          </cell>
          <cell r="X3546">
            <v>0.56000000000000005</v>
          </cell>
          <cell r="Y3546">
            <v>0.56000000000000005</v>
          </cell>
          <cell r="Z3546">
            <v>0.56000000000000005</v>
          </cell>
          <cell r="AA3546">
            <v>0.56000000000000005</v>
          </cell>
          <cell r="AB3546">
            <v>0.56000000000000005</v>
          </cell>
          <cell r="AC3546">
            <v>0.56000000000000005</v>
          </cell>
          <cell r="AD3546">
            <v>0.56000000000000005</v>
          </cell>
          <cell r="AE3546">
            <v>0.56000000000000005</v>
          </cell>
          <cell r="AF3546">
            <v>0.56000000000000005</v>
          </cell>
          <cell r="AG3546">
            <v>0.56000000000000005</v>
          </cell>
          <cell r="AH3546">
            <v>0.56000000000000005</v>
          </cell>
          <cell r="AI3546">
            <v>0.56000000000000005</v>
          </cell>
          <cell r="AJ3546">
            <v>0.56000000000000005</v>
          </cell>
          <cell r="AK3546">
            <v>0.56000000000000005</v>
          </cell>
        </row>
        <row r="3547">
          <cell r="A3547" t="str">
            <v>SDGbaseTRAv2_UrbAS_BAUv5trnsfrx_rowhhd-7</v>
          </cell>
          <cell r="B3547" t="str">
            <v>SIclos6_GOVclos11</v>
          </cell>
          <cell r="C3547" t="str">
            <v>SDGbaseTRAv2_UrbAS_BAUv5</v>
          </cell>
          <cell r="D3547" t="str">
            <v>trnsfrx_row</v>
          </cell>
          <cell r="E3547" t="str">
            <v>hhd-7</v>
          </cell>
          <cell r="F3547">
            <v>0.68</v>
          </cell>
          <cell r="G3547">
            <v>0.68</v>
          </cell>
          <cell r="H3547">
            <v>0.68</v>
          </cell>
          <cell r="I3547">
            <v>0.68</v>
          </cell>
          <cell r="J3547">
            <v>0.68</v>
          </cell>
          <cell r="K3547">
            <v>0.68</v>
          </cell>
          <cell r="L3547">
            <v>0.68</v>
          </cell>
          <cell r="M3547">
            <v>0.68</v>
          </cell>
          <cell r="N3547">
            <v>0.68</v>
          </cell>
          <cell r="O3547">
            <v>0.68</v>
          </cell>
          <cell r="P3547">
            <v>0.68</v>
          </cell>
          <cell r="Q3547">
            <v>0.68</v>
          </cell>
          <cell r="R3547">
            <v>0.68</v>
          </cell>
          <cell r="S3547">
            <v>0.68</v>
          </cell>
          <cell r="T3547">
            <v>0.68</v>
          </cell>
          <cell r="U3547">
            <v>0.68</v>
          </cell>
          <cell r="V3547">
            <v>0.68</v>
          </cell>
          <cell r="W3547">
            <v>0.68</v>
          </cell>
          <cell r="X3547">
            <v>0.68</v>
          </cell>
          <cell r="Y3547">
            <v>0.68</v>
          </cell>
          <cell r="Z3547">
            <v>0.68</v>
          </cell>
          <cell r="AA3547">
            <v>0.68</v>
          </cell>
          <cell r="AB3547">
            <v>0.68</v>
          </cell>
          <cell r="AC3547">
            <v>0.68</v>
          </cell>
          <cell r="AD3547">
            <v>0.68</v>
          </cell>
          <cell r="AE3547">
            <v>0.68</v>
          </cell>
          <cell r="AF3547">
            <v>0.68</v>
          </cell>
          <cell r="AG3547">
            <v>0.68</v>
          </cell>
          <cell r="AH3547">
            <v>0.68</v>
          </cell>
          <cell r="AI3547">
            <v>0.68</v>
          </cell>
          <cell r="AJ3547">
            <v>0.68</v>
          </cell>
          <cell r="AK3547">
            <v>0.68</v>
          </cell>
        </row>
        <row r="3548">
          <cell r="A3548" t="str">
            <v>SDGbaseTRAv2_UrbAS_BAUv5trnsfrx_rowhhd-8</v>
          </cell>
          <cell r="B3548" t="str">
            <v>SIclos6_GOVclos11</v>
          </cell>
          <cell r="C3548" t="str">
            <v>SDGbaseTRAv2_UrbAS_BAUv5</v>
          </cell>
          <cell r="D3548" t="str">
            <v>trnsfrx_row</v>
          </cell>
          <cell r="E3548" t="str">
            <v>hhd-8</v>
          </cell>
          <cell r="F3548">
            <v>2.34</v>
          </cell>
          <cell r="G3548">
            <v>2.34</v>
          </cell>
          <cell r="H3548">
            <v>2.34</v>
          </cell>
          <cell r="I3548">
            <v>2.34</v>
          </cell>
          <cell r="J3548">
            <v>2.34</v>
          </cell>
          <cell r="K3548">
            <v>2.34</v>
          </cell>
          <cell r="L3548">
            <v>2.34</v>
          </cell>
          <cell r="M3548">
            <v>2.34</v>
          </cell>
          <cell r="N3548">
            <v>2.34</v>
          </cell>
          <cell r="O3548">
            <v>2.34</v>
          </cell>
          <cell r="P3548">
            <v>2.34</v>
          </cell>
          <cell r="Q3548">
            <v>2.34</v>
          </cell>
          <cell r="R3548">
            <v>2.34</v>
          </cell>
          <cell r="S3548">
            <v>2.34</v>
          </cell>
          <cell r="T3548">
            <v>2.34</v>
          </cell>
          <cell r="U3548">
            <v>2.34</v>
          </cell>
          <cell r="V3548">
            <v>2.34</v>
          </cell>
          <cell r="W3548">
            <v>2.34</v>
          </cell>
          <cell r="X3548">
            <v>2.34</v>
          </cell>
          <cell r="Y3548">
            <v>2.34</v>
          </cell>
          <cell r="Z3548">
            <v>2.34</v>
          </cell>
          <cell r="AA3548">
            <v>2.34</v>
          </cell>
          <cell r="AB3548">
            <v>2.34</v>
          </cell>
          <cell r="AC3548">
            <v>2.34</v>
          </cell>
          <cell r="AD3548">
            <v>2.34</v>
          </cell>
          <cell r="AE3548">
            <v>2.34</v>
          </cell>
          <cell r="AF3548">
            <v>2.34</v>
          </cell>
          <cell r="AG3548">
            <v>2.34</v>
          </cell>
          <cell r="AH3548">
            <v>2.34</v>
          </cell>
          <cell r="AI3548">
            <v>2.34</v>
          </cell>
          <cell r="AJ3548">
            <v>2.34</v>
          </cell>
          <cell r="AK3548">
            <v>2.34</v>
          </cell>
        </row>
        <row r="3549">
          <cell r="A3549" t="str">
            <v>SDGbaseTRAv2_UrbAS_BAUv5trnsfrx_rowhhd-9</v>
          </cell>
          <cell r="B3549" t="str">
            <v>SIclos6_GOVclos11</v>
          </cell>
          <cell r="C3549" t="str">
            <v>SDGbaseTRAv2_UrbAS_BAUv5</v>
          </cell>
          <cell r="D3549" t="str">
            <v>trnsfrx_row</v>
          </cell>
          <cell r="E3549" t="str">
            <v>hhd-9</v>
          </cell>
          <cell r="F3549">
            <v>8.82</v>
          </cell>
          <cell r="G3549">
            <v>8.82</v>
          </cell>
          <cell r="H3549">
            <v>8.82</v>
          </cell>
          <cell r="I3549">
            <v>8.82</v>
          </cell>
          <cell r="J3549">
            <v>8.82</v>
          </cell>
          <cell r="K3549">
            <v>8.82</v>
          </cell>
          <cell r="L3549">
            <v>8.82</v>
          </cell>
          <cell r="M3549">
            <v>8.82</v>
          </cell>
          <cell r="N3549">
            <v>8.82</v>
          </cell>
          <cell r="O3549">
            <v>8.82</v>
          </cell>
          <cell r="P3549">
            <v>8.82</v>
          </cell>
          <cell r="Q3549">
            <v>8.82</v>
          </cell>
          <cell r="R3549">
            <v>8.82</v>
          </cell>
          <cell r="S3549">
            <v>8.82</v>
          </cell>
          <cell r="T3549">
            <v>8.82</v>
          </cell>
          <cell r="U3549">
            <v>8.82</v>
          </cell>
          <cell r="V3549">
            <v>8.82</v>
          </cell>
          <cell r="W3549">
            <v>8.82</v>
          </cell>
          <cell r="X3549">
            <v>8.82</v>
          </cell>
          <cell r="Y3549">
            <v>8.82</v>
          </cell>
          <cell r="Z3549">
            <v>8.82</v>
          </cell>
          <cell r="AA3549">
            <v>8.82</v>
          </cell>
          <cell r="AB3549">
            <v>8.82</v>
          </cell>
          <cell r="AC3549">
            <v>8.82</v>
          </cell>
          <cell r="AD3549">
            <v>8.82</v>
          </cell>
          <cell r="AE3549">
            <v>8.82</v>
          </cell>
          <cell r="AF3549">
            <v>8.82</v>
          </cell>
          <cell r="AG3549">
            <v>8.82</v>
          </cell>
          <cell r="AH3549">
            <v>8.82</v>
          </cell>
          <cell r="AI3549">
            <v>8.82</v>
          </cell>
          <cell r="AJ3549">
            <v>8.82</v>
          </cell>
          <cell r="AK3549">
            <v>8.82</v>
          </cell>
        </row>
        <row r="3550">
          <cell r="A3550" t="str">
            <v>SDGbaseTRAv2_UrbAS_BAUv5trnsfrx_rowgov</v>
          </cell>
          <cell r="B3550" t="str">
            <v>SIclos6_GOVclos11</v>
          </cell>
          <cell r="C3550" t="str">
            <v>SDGbaseTRAv2_UrbAS_BAUv5</v>
          </cell>
          <cell r="D3550" t="str">
            <v>trnsfrx_row</v>
          </cell>
          <cell r="E3550" t="str">
            <v>gov</v>
          </cell>
          <cell r="F3550">
            <v>-48.31</v>
          </cell>
          <cell r="G3550">
            <v>-48.31</v>
          </cell>
          <cell r="H3550">
            <v>-48.31</v>
          </cell>
          <cell r="I3550">
            <v>-48.31</v>
          </cell>
          <cell r="J3550">
            <v>-48.31</v>
          </cell>
          <cell r="K3550">
            <v>-48.31</v>
          </cell>
          <cell r="L3550">
            <v>-48.31</v>
          </cell>
          <cell r="M3550">
            <v>-48.31</v>
          </cell>
          <cell r="N3550">
            <v>-48.31</v>
          </cell>
          <cell r="O3550">
            <v>-48.31</v>
          </cell>
          <cell r="P3550">
            <v>-48.31</v>
          </cell>
          <cell r="Q3550">
            <v>-48.31</v>
          </cell>
          <cell r="R3550">
            <v>-48.31</v>
          </cell>
          <cell r="S3550">
            <v>-48.31</v>
          </cell>
          <cell r="T3550">
            <v>-48.31</v>
          </cell>
          <cell r="U3550">
            <v>-48.31</v>
          </cell>
          <cell r="V3550">
            <v>-48.31</v>
          </cell>
          <cell r="W3550">
            <v>-48.31</v>
          </cell>
          <cell r="X3550">
            <v>-48.31</v>
          </cell>
          <cell r="Y3550">
            <v>-48.31</v>
          </cell>
          <cell r="Z3550">
            <v>-48.31</v>
          </cell>
          <cell r="AA3550">
            <v>-48.31</v>
          </cell>
          <cell r="AB3550">
            <v>-48.31</v>
          </cell>
          <cell r="AC3550">
            <v>-48.31</v>
          </cell>
          <cell r="AD3550">
            <v>-48.31</v>
          </cell>
          <cell r="AE3550">
            <v>-48.31</v>
          </cell>
          <cell r="AF3550">
            <v>-48.31</v>
          </cell>
          <cell r="AG3550">
            <v>-48.31</v>
          </cell>
          <cell r="AH3550">
            <v>-48.31</v>
          </cell>
          <cell r="AI3550">
            <v>-48.31</v>
          </cell>
          <cell r="AJ3550">
            <v>-48.31</v>
          </cell>
          <cell r="AK3550">
            <v>-48.31</v>
          </cell>
        </row>
        <row r="3551">
          <cell r="A3551" t="str">
            <v>SDGbaseTRAv2_UrbAS_BAUv5C_NetTrnsGov2Instotal</v>
          </cell>
          <cell r="B3551" t="str">
            <v>SIclos6_GOVclos11</v>
          </cell>
          <cell r="C3551" t="str">
            <v>SDGbaseTRAv2_UrbAS_BAUv5</v>
          </cell>
          <cell r="D3551" t="str">
            <v>C_NetTrnsGov2Ins</v>
          </cell>
          <cell r="E3551" t="str">
            <v>total</v>
          </cell>
          <cell r="F3551">
            <v>406.48</v>
          </cell>
          <cell r="G3551">
            <v>406.48</v>
          </cell>
          <cell r="H3551">
            <v>397.55</v>
          </cell>
          <cell r="I3551">
            <v>403.76</v>
          </cell>
          <cell r="J3551">
            <v>408.59</v>
          </cell>
          <cell r="K3551">
            <v>412.84</v>
          </cell>
          <cell r="L3551">
            <v>417.75</v>
          </cell>
          <cell r="M3551">
            <v>423.27</v>
          </cell>
          <cell r="N3551">
            <v>428.93</v>
          </cell>
          <cell r="O3551">
            <v>435.11</v>
          </cell>
          <cell r="P3551">
            <v>442.2</v>
          </cell>
          <cell r="Q3551">
            <v>449.73</v>
          </cell>
          <cell r="R3551">
            <v>457.22</v>
          </cell>
          <cell r="S3551">
            <v>466.01</v>
          </cell>
          <cell r="T3551">
            <v>475.01</v>
          </cell>
          <cell r="U3551">
            <v>484.5</v>
          </cell>
          <cell r="V3551">
            <v>495.26</v>
          </cell>
          <cell r="W3551">
            <v>505.86</v>
          </cell>
          <cell r="X3551">
            <v>516.91</v>
          </cell>
          <cell r="Y3551">
            <v>528.5</v>
          </cell>
          <cell r="Z3551">
            <v>539.61</v>
          </cell>
          <cell r="AA3551">
            <v>551.39</v>
          </cell>
          <cell r="AB3551">
            <v>563.01</v>
          </cell>
          <cell r="AC3551">
            <v>575.9</v>
          </cell>
          <cell r="AD3551">
            <v>588.16999999999996</v>
          </cell>
          <cell r="AE3551">
            <v>600.66</v>
          </cell>
          <cell r="AF3551">
            <v>613.66</v>
          </cell>
          <cell r="AG3551">
            <v>627.19000000000005</v>
          </cell>
          <cell r="AH3551">
            <v>640.73</v>
          </cell>
          <cell r="AI3551">
            <v>644.84</v>
          </cell>
          <cell r="AJ3551">
            <v>647.29999999999995</v>
          </cell>
          <cell r="AK3551">
            <v>649.5</v>
          </cell>
        </row>
        <row r="3552">
          <cell r="A3552" t="str">
            <v>SDGbaseTRAv2_UrbAS_BAUv5QFSXflab-p</v>
          </cell>
          <cell r="B3552" t="str">
            <v>SIclos6_GOVclos11</v>
          </cell>
          <cell r="C3552" t="str">
            <v>SDGbaseTRAv2_UrbAS_BAUv5</v>
          </cell>
          <cell r="D3552" t="str">
            <v>QFSX</v>
          </cell>
          <cell r="E3552" t="str">
            <v>flab-p</v>
          </cell>
          <cell r="F3552">
            <v>3154.55</v>
          </cell>
          <cell r="G3552">
            <v>2922.76</v>
          </cell>
          <cell r="H3552">
            <v>3033.22</v>
          </cell>
          <cell r="I3552">
            <v>3129.71</v>
          </cell>
          <cell r="J3552">
            <v>3216.4</v>
          </cell>
          <cell r="K3552">
            <v>3296.09</v>
          </cell>
          <cell r="L3552">
            <v>3375.99</v>
          </cell>
          <cell r="M3552">
            <v>3457.25</v>
          </cell>
          <cell r="N3552">
            <v>3542.53</v>
          </cell>
          <cell r="O3552">
            <v>3637.8</v>
          </cell>
          <cell r="P3552">
            <v>3740.83</v>
          </cell>
          <cell r="Q3552">
            <v>3846.89</v>
          </cell>
          <cell r="R3552">
            <v>3959.99</v>
          </cell>
          <cell r="S3552">
            <v>4077.67</v>
          </cell>
          <cell r="T3552">
            <v>4200.2700000000004</v>
          </cell>
          <cell r="U3552">
            <v>4332.1099999999997</v>
          </cell>
          <cell r="V3552">
            <v>4469.08</v>
          </cell>
          <cell r="W3552">
            <v>4610.72</v>
          </cell>
          <cell r="X3552">
            <v>4758.8599999999997</v>
          </cell>
          <cell r="Y3552">
            <v>4907.04</v>
          </cell>
          <cell r="Z3552">
            <v>5056.0200000000004</v>
          </cell>
          <cell r="AA3552">
            <v>5205.97</v>
          </cell>
          <cell r="AB3552">
            <v>5362.88</v>
          </cell>
          <cell r="AC3552">
            <v>5519.91</v>
          </cell>
          <cell r="AD3552">
            <v>5679.16</v>
          </cell>
          <cell r="AE3552">
            <v>5842.41</v>
          </cell>
          <cell r="AF3552">
            <v>6010.48</v>
          </cell>
          <cell r="AG3552">
            <v>6178.29</v>
          </cell>
          <cell r="AH3552">
            <v>6292.75</v>
          </cell>
          <cell r="AI3552">
            <v>6364.83</v>
          </cell>
          <cell r="AJ3552">
            <v>6413.6</v>
          </cell>
          <cell r="AK3552">
            <v>6445.35</v>
          </cell>
        </row>
        <row r="3553">
          <cell r="A3553" t="str">
            <v>SDGbaseTRAv2_UrbAS_BAUv5QFSXflab-m</v>
          </cell>
          <cell r="B3553" t="str">
            <v>SIclos6_GOVclos11</v>
          </cell>
          <cell r="C3553" t="str">
            <v>SDGbaseTRAv2_UrbAS_BAUv5</v>
          </cell>
          <cell r="D3553" t="str">
            <v>QFSX</v>
          </cell>
          <cell r="E3553" t="str">
            <v>flab-m</v>
          </cell>
          <cell r="F3553">
            <v>5235.99</v>
          </cell>
          <cell r="G3553">
            <v>4887.7</v>
          </cell>
          <cell r="H3553">
            <v>5092.05</v>
          </cell>
          <cell r="I3553">
            <v>5264.32</v>
          </cell>
          <cell r="J3553">
            <v>5414.05</v>
          </cell>
          <cell r="K3553">
            <v>5549.83</v>
          </cell>
          <cell r="L3553">
            <v>5685.45</v>
          </cell>
          <cell r="M3553">
            <v>5824.91</v>
          </cell>
          <cell r="N3553">
            <v>5970.77</v>
          </cell>
          <cell r="O3553">
            <v>6121.53</v>
          </cell>
          <cell r="P3553">
            <v>6285.58</v>
          </cell>
          <cell r="Q3553">
            <v>6454.82</v>
          </cell>
          <cell r="R3553">
            <v>6637.33</v>
          </cell>
          <cell r="S3553">
            <v>6831.13</v>
          </cell>
          <cell r="T3553">
            <v>7035.86</v>
          </cell>
          <cell r="U3553">
            <v>7258.56</v>
          </cell>
          <cell r="V3553">
            <v>7494.66</v>
          </cell>
          <cell r="W3553">
            <v>7740.21</v>
          </cell>
          <cell r="X3553">
            <v>7993.77</v>
          </cell>
          <cell r="Y3553">
            <v>8243.25</v>
          </cell>
          <cell r="Z3553">
            <v>8490.35</v>
          </cell>
          <cell r="AA3553">
            <v>8737.43</v>
          </cell>
          <cell r="AB3553">
            <v>8987.7800000000007</v>
          </cell>
          <cell r="AC3553">
            <v>9237.17</v>
          </cell>
          <cell r="AD3553">
            <v>9493.7099999999991</v>
          </cell>
          <cell r="AE3553">
            <v>9760.18</v>
          </cell>
          <cell r="AF3553">
            <v>10037.799999999999</v>
          </cell>
          <cell r="AG3553">
            <v>10311.69</v>
          </cell>
          <cell r="AH3553">
            <v>10473.790000000001</v>
          </cell>
          <cell r="AI3553">
            <v>10551.68</v>
          </cell>
          <cell r="AJ3553">
            <v>10584.34</v>
          </cell>
          <cell r="AK3553">
            <v>10585.07</v>
          </cell>
        </row>
        <row r="3554">
          <cell r="A3554" t="str">
            <v>SDGbaseTRAv2_UrbAS_BAUv5QFSXflab-s</v>
          </cell>
          <cell r="B3554" t="str">
            <v>SIclos6_GOVclos11</v>
          </cell>
          <cell r="C3554" t="str">
            <v>SDGbaseTRAv2_UrbAS_BAUv5</v>
          </cell>
          <cell r="D3554" t="str">
            <v>QFSX</v>
          </cell>
          <cell r="E3554" t="str">
            <v>flab-s</v>
          </cell>
          <cell r="F3554">
            <v>4708.9399999999996</v>
          </cell>
          <cell r="G3554">
            <v>4347.68</v>
          </cell>
          <cell r="H3554">
            <v>4510.08</v>
          </cell>
          <cell r="I3554">
            <v>4659.68</v>
          </cell>
          <cell r="J3554">
            <v>4793.92</v>
          </cell>
          <cell r="K3554">
            <v>4920.9399999999996</v>
          </cell>
          <cell r="L3554">
            <v>5047.72</v>
          </cell>
          <cell r="M3554">
            <v>5177.1400000000003</v>
          </cell>
          <cell r="N3554">
            <v>5310.61</v>
          </cell>
          <cell r="O3554">
            <v>5438.84</v>
          </cell>
          <cell r="P3554">
            <v>5580.97</v>
          </cell>
          <cell r="Q3554">
            <v>5730.71</v>
          </cell>
          <cell r="R3554">
            <v>5890.37</v>
          </cell>
          <cell r="S3554">
            <v>6058.51</v>
          </cell>
          <cell r="T3554">
            <v>6235.23</v>
          </cell>
          <cell r="U3554">
            <v>6424.89</v>
          </cell>
          <cell r="V3554">
            <v>6625.82</v>
          </cell>
          <cell r="W3554">
            <v>6835.7</v>
          </cell>
          <cell r="X3554">
            <v>7053.45</v>
          </cell>
          <cell r="Y3554">
            <v>7270.53</v>
          </cell>
          <cell r="Z3554">
            <v>7486.73</v>
          </cell>
          <cell r="AA3554">
            <v>7704.27</v>
          </cell>
          <cell r="AB3554">
            <v>7917.07</v>
          </cell>
          <cell r="AC3554">
            <v>8128.72</v>
          </cell>
          <cell r="AD3554">
            <v>8347.2199999999993</v>
          </cell>
          <cell r="AE3554">
            <v>8574.8799999999992</v>
          </cell>
          <cell r="AF3554">
            <v>8812.48</v>
          </cell>
          <cell r="AG3554">
            <v>9050.3700000000008</v>
          </cell>
          <cell r="AH3554">
            <v>9216.6200000000008</v>
          </cell>
          <cell r="AI3554">
            <v>9324.2900000000009</v>
          </cell>
          <cell r="AJ3554">
            <v>9395.66</v>
          </cell>
          <cell r="AK3554">
            <v>9439.35</v>
          </cell>
        </row>
        <row r="3555">
          <cell r="A3555" t="str">
            <v>SDGbaseTRAv2_UrbAS_BAUv5QFSXflab-t</v>
          </cell>
          <cell r="B3555" t="str">
            <v>SIclos6_GOVclos11</v>
          </cell>
          <cell r="C3555" t="str">
            <v>SDGbaseTRAv2_UrbAS_BAUv5</v>
          </cell>
          <cell r="D3555" t="str">
            <v>QFSX</v>
          </cell>
          <cell r="E3555" t="str">
            <v>flab-t</v>
          </cell>
          <cell r="F3555">
            <v>3319.1</v>
          </cell>
          <cell r="G3555">
            <v>3025.15</v>
          </cell>
          <cell r="H3555">
            <v>3112.04</v>
          </cell>
          <cell r="I3555">
            <v>3196.71</v>
          </cell>
          <cell r="J3555">
            <v>3274.51</v>
          </cell>
          <cell r="K3555">
            <v>3351.67</v>
          </cell>
          <cell r="L3555">
            <v>3431.31</v>
          </cell>
          <cell r="M3555">
            <v>3514.29</v>
          </cell>
          <cell r="N3555">
            <v>3601</v>
          </cell>
          <cell r="O3555">
            <v>3682.86</v>
          </cell>
          <cell r="P3555">
            <v>3775.3</v>
          </cell>
          <cell r="Q3555">
            <v>3874.52</v>
          </cell>
          <cell r="R3555">
            <v>3982.29</v>
          </cell>
          <cell r="S3555">
            <v>4096.6499999999996</v>
          </cell>
          <cell r="T3555">
            <v>4217.3599999999997</v>
          </cell>
          <cell r="U3555">
            <v>4346.49</v>
          </cell>
          <cell r="V3555">
            <v>4481.97</v>
          </cell>
          <cell r="W3555">
            <v>4623.76</v>
          </cell>
          <cell r="X3555">
            <v>4773.78</v>
          </cell>
          <cell r="Y3555">
            <v>4923.51</v>
          </cell>
          <cell r="Z3555">
            <v>5073.51</v>
          </cell>
          <cell r="AA3555">
            <v>5224.63</v>
          </cell>
          <cell r="AB3555">
            <v>5373.05</v>
          </cell>
          <cell r="AC3555">
            <v>5519.48</v>
          </cell>
          <cell r="AD3555">
            <v>5668.9</v>
          </cell>
          <cell r="AE3555">
            <v>5823.23</v>
          </cell>
          <cell r="AF3555">
            <v>5983.49</v>
          </cell>
          <cell r="AG3555">
            <v>6145.28</v>
          </cell>
          <cell r="AH3555">
            <v>6262.64</v>
          </cell>
          <cell r="AI3555">
            <v>6342.29</v>
          </cell>
          <cell r="AJ3555">
            <v>6398.05</v>
          </cell>
          <cell r="AK3555">
            <v>6435.63</v>
          </cell>
        </row>
        <row r="3556">
          <cell r="A3556" t="str">
            <v>SDGbaseTRAv2_UrbAS_BAUv5QFSXfcap</v>
          </cell>
          <cell r="B3556" t="str">
            <v>SIclos6_GOVclos11</v>
          </cell>
          <cell r="C3556" t="str">
            <v>SDGbaseTRAv2_UrbAS_BAUv5</v>
          </cell>
          <cell r="D3556" t="str">
            <v>QFSX</v>
          </cell>
          <cell r="E3556" t="str">
            <v>fcap</v>
          </cell>
          <cell r="F3556">
            <v>3799.09</v>
          </cell>
          <cell r="G3556">
            <v>3955.03</v>
          </cell>
          <cell r="H3556">
            <v>4074.85</v>
          </cell>
          <cell r="I3556">
            <v>4169.79</v>
          </cell>
          <cell r="J3556">
            <v>4263.1899999999996</v>
          </cell>
          <cell r="K3556">
            <v>4376.6400000000003</v>
          </cell>
          <cell r="L3556">
            <v>4511.45</v>
          </cell>
          <cell r="M3556">
            <v>4646.18</v>
          </cell>
          <cell r="N3556">
            <v>4777.95</v>
          </cell>
          <cell r="O3556">
            <v>4888.04</v>
          </cell>
          <cell r="P3556">
            <v>4996.5</v>
          </cell>
          <cell r="Q3556">
            <v>5102.6899999999996</v>
          </cell>
          <cell r="R3556">
            <v>5236.9799999999996</v>
          </cell>
          <cell r="S3556">
            <v>5372.93</v>
          </cell>
          <cell r="T3556">
            <v>5519.08</v>
          </cell>
          <cell r="U3556">
            <v>5697.11</v>
          </cell>
          <cell r="V3556">
            <v>5861.2</v>
          </cell>
          <cell r="W3556">
            <v>6037.94</v>
          </cell>
          <cell r="X3556">
            <v>6227.68</v>
          </cell>
          <cell r="Y3556">
            <v>6403.64</v>
          </cell>
          <cell r="Z3556">
            <v>6581.52</v>
          </cell>
          <cell r="AA3556">
            <v>6765.22</v>
          </cell>
          <cell r="AB3556">
            <v>6954.31</v>
          </cell>
          <cell r="AC3556">
            <v>7131.71</v>
          </cell>
          <cell r="AD3556">
            <v>7316.2</v>
          </cell>
          <cell r="AE3556">
            <v>7509.55</v>
          </cell>
          <cell r="AF3556">
            <v>7712.68</v>
          </cell>
          <cell r="AG3556">
            <v>7902.81</v>
          </cell>
          <cell r="AH3556">
            <v>7758.2</v>
          </cell>
          <cell r="AI3556">
            <v>7625.89</v>
          </cell>
          <cell r="AJ3556">
            <v>7527.02</v>
          </cell>
          <cell r="AK3556">
            <v>7431.82</v>
          </cell>
        </row>
        <row r="3557">
          <cell r="A3557" t="str">
            <v>SDGbaseTRAv2_UrbAS_BAUv5QFSXfegy</v>
          </cell>
          <cell r="B3557" t="str">
            <v>SIclos6_GOVclos11</v>
          </cell>
          <cell r="C3557" t="str">
            <v>SDGbaseTRAv2_UrbAS_BAUv5</v>
          </cell>
          <cell r="D3557" t="str">
            <v>QFSX</v>
          </cell>
          <cell r="E3557" t="str">
            <v>fegy</v>
          </cell>
          <cell r="F3557">
            <v>200.18</v>
          </cell>
          <cell r="G3557">
            <v>215.85</v>
          </cell>
          <cell r="H3557">
            <v>219.02</v>
          </cell>
          <cell r="I3557">
            <v>223.48</v>
          </cell>
          <cell r="J3557">
            <v>228.11</v>
          </cell>
          <cell r="K3557">
            <v>237.69</v>
          </cell>
          <cell r="L3557">
            <v>248.27</v>
          </cell>
          <cell r="M3557">
            <v>250.04</v>
          </cell>
          <cell r="N3557">
            <v>247.9</v>
          </cell>
          <cell r="O3557">
            <v>248.38</v>
          </cell>
          <cell r="P3557">
            <v>254.92</v>
          </cell>
          <cell r="Q3557">
            <v>262.61</v>
          </cell>
          <cell r="R3557">
            <v>276.86</v>
          </cell>
          <cell r="S3557">
            <v>287.18</v>
          </cell>
          <cell r="T3557">
            <v>297.74</v>
          </cell>
          <cell r="U3557">
            <v>307.77999999999997</v>
          </cell>
          <cell r="V3557">
            <v>307.72000000000003</v>
          </cell>
          <cell r="W3557">
            <v>315.82</v>
          </cell>
          <cell r="X3557">
            <v>338.11</v>
          </cell>
          <cell r="Y3557">
            <v>358.94</v>
          </cell>
          <cell r="Z3557">
            <v>380.95</v>
          </cell>
          <cell r="AA3557">
            <v>403</v>
          </cell>
          <cell r="AB3557">
            <v>418.49</v>
          </cell>
          <cell r="AC3557">
            <v>435</v>
          </cell>
          <cell r="AD3557">
            <v>453.43</v>
          </cell>
          <cell r="AE3557">
            <v>472.5</v>
          </cell>
          <cell r="AF3557">
            <v>491.88</v>
          </cell>
          <cell r="AG3557">
            <v>574.03</v>
          </cell>
          <cell r="AH3557">
            <v>649.71</v>
          </cell>
          <cell r="AI3557">
            <v>717.58</v>
          </cell>
          <cell r="AJ3557">
            <v>786.52</v>
          </cell>
          <cell r="AK3557">
            <v>851.86</v>
          </cell>
        </row>
        <row r="3558">
          <cell r="A3558" t="str">
            <v>SDGbaseTRAv2_UrbAS_BAUv5QFSXfland</v>
          </cell>
          <cell r="B3558" t="str">
            <v>SIclos6_GOVclos11</v>
          </cell>
          <cell r="C3558" t="str">
            <v>SDGbaseTRAv2_UrbAS_BAUv5</v>
          </cell>
          <cell r="D3558" t="str">
            <v>QFSX</v>
          </cell>
          <cell r="E3558" t="str">
            <v>fland</v>
          </cell>
          <cell r="F3558">
            <v>17.03</v>
          </cell>
          <cell r="G3558">
            <v>17.2</v>
          </cell>
          <cell r="H3558">
            <v>17.37</v>
          </cell>
          <cell r="I3558">
            <v>17.54</v>
          </cell>
          <cell r="J3558">
            <v>17.72</v>
          </cell>
          <cell r="K3558">
            <v>17.899999999999999</v>
          </cell>
          <cell r="L3558">
            <v>18.07</v>
          </cell>
          <cell r="M3558">
            <v>18.260000000000002</v>
          </cell>
          <cell r="N3558">
            <v>18.440000000000001</v>
          </cell>
          <cell r="O3558">
            <v>18.62</v>
          </cell>
          <cell r="P3558">
            <v>18.809999999999999</v>
          </cell>
          <cell r="Q3558">
            <v>19</v>
          </cell>
          <cell r="R3558">
            <v>19.190000000000001</v>
          </cell>
          <cell r="S3558">
            <v>19.38</v>
          </cell>
          <cell r="T3558">
            <v>19.57</v>
          </cell>
          <cell r="U3558">
            <v>19.77</v>
          </cell>
          <cell r="V3558">
            <v>19.97</v>
          </cell>
          <cell r="W3558">
            <v>20.170000000000002</v>
          </cell>
          <cell r="X3558">
            <v>20.37</v>
          </cell>
          <cell r="Y3558">
            <v>20.57</v>
          </cell>
          <cell r="Z3558">
            <v>20.78</v>
          </cell>
          <cell r="AA3558">
            <v>20.98</v>
          </cell>
          <cell r="AB3558">
            <v>21.19</v>
          </cell>
          <cell r="AC3558">
            <v>21.41</v>
          </cell>
          <cell r="AD3558">
            <v>21.62</v>
          </cell>
          <cell r="AE3558">
            <v>21.84</v>
          </cell>
          <cell r="AF3558">
            <v>22.05</v>
          </cell>
          <cell r="AG3558">
            <v>22.28</v>
          </cell>
          <cell r="AH3558">
            <v>22.5</v>
          </cell>
          <cell r="AI3558">
            <v>22.72</v>
          </cell>
          <cell r="AJ3558">
            <v>22.95</v>
          </cell>
          <cell r="AK3558">
            <v>23.18</v>
          </cell>
        </row>
        <row r="3559">
          <cell r="A3559" t="str">
            <v>SDGbaseTRAv2_UrbAS_BAUv5P_ActivePoptotal</v>
          </cell>
          <cell r="B3559" t="str">
            <v>SIclos6_GOVclos11</v>
          </cell>
          <cell r="C3559" t="str">
            <v>SDGbaseTRAv2_UrbAS_BAUv5</v>
          </cell>
          <cell r="D3559" t="str">
            <v>P_ActivePop</v>
          </cell>
          <cell r="E3559" t="str">
            <v>total</v>
          </cell>
          <cell r="G3559">
            <v>24292.9</v>
          </cell>
          <cell r="H3559">
            <v>24642.6</v>
          </cell>
          <cell r="I3559">
            <v>24992.2</v>
          </cell>
          <cell r="J3559">
            <v>25341.9</v>
          </cell>
          <cell r="K3559">
            <v>25691.599999999999</v>
          </cell>
          <cell r="L3559">
            <v>26041.200000000001</v>
          </cell>
          <cell r="M3559">
            <v>26390.6</v>
          </cell>
          <cell r="N3559">
            <v>26740</v>
          </cell>
          <cell r="O3559">
            <v>27089.3</v>
          </cell>
          <cell r="P3559">
            <v>27438.7</v>
          </cell>
          <cell r="Q3559">
            <v>27788.1</v>
          </cell>
          <cell r="R3559">
            <v>28086.2</v>
          </cell>
          <cell r="S3559">
            <v>28384.400000000001</v>
          </cell>
          <cell r="T3559">
            <v>28682.5</v>
          </cell>
          <cell r="U3559">
            <v>28980.7</v>
          </cell>
          <cell r="V3559">
            <v>29278.799999999999</v>
          </cell>
          <cell r="W3559">
            <v>29514.3</v>
          </cell>
          <cell r="X3559">
            <v>29749.7</v>
          </cell>
          <cell r="Y3559">
            <v>29985.200000000001</v>
          </cell>
          <cell r="Z3559">
            <v>30220.7</v>
          </cell>
          <cell r="AA3559">
            <v>30456.1</v>
          </cell>
          <cell r="AB3559">
            <v>30638.2</v>
          </cell>
          <cell r="AC3559">
            <v>30820.3</v>
          </cell>
          <cell r="AD3559">
            <v>31002.3</v>
          </cell>
          <cell r="AE3559">
            <v>31184.400000000001</v>
          </cell>
          <cell r="AF3559">
            <v>31366.5</v>
          </cell>
          <cell r="AG3559">
            <v>31469.200000000001</v>
          </cell>
          <cell r="AH3559">
            <v>31571.9</v>
          </cell>
          <cell r="AI3559">
            <v>31674.6</v>
          </cell>
          <cell r="AJ3559">
            <v>31777.4</v>
          </cell>
          <cell r="AK3559">
            <v>31880.1</v>
          </cell>
        </row>
        <row r="3560">
          <cell r="A3560" t="str">
            <v>SDGbaseTRAv2_UrbAS_BAUv5P_WAgePoptotal</v>
          </cell>
          <cell r="B3560" t="str">
            <v>SIclos6_GOVclos11</v>
          </cell>
          <cell r="C3560" t="str">
            <v>SDGbaseTRAv2_UrbAS_BAUv5</v>
          </cell>
          <cell r="D3560" t="str">
            <v>P_WAgePop</v>
          </cell>
          <cell r="E3560" t="str">
            <v>total</v>
          </cell>
          <cell r="G3560">
            <v>38959.5</v>
          </cell>
          <cell r="H3560">
            <v>39520.300000000003</v>
          </cell>
          <cell r="I3560">
            <v>40081.1</v>
          </cell>
          <cell r="J3560">
            <v>40641.9</v>
          </cell>
          <cell r="K3560">
            <v>41202.699999999997</v>
          </cell>
          <cell r="L3560">
            <v>41763.4</v>
          </cell>
          <cell r="M3560">
            <v>42323.7</v>
          </cell>
          <cell r="N3560">
            <v>42884</v>
          </cell>
          <cell r="O3560">
            <v>43444.3</v>
          </cell>
          <cell r="P3560">
            <v>44004.6</v>
          </cell>
          <cell r="Q3560">
            <v>44564.9</v>
          </cell>
          <cell r="R3560">
            <v>45043.1</v>
          </cell>
          <cell r="S3560">
            <v>45521.2</v>
          </cell>
          <cell r="T3560">
            <v>45999.4</v>
          </cell>
          <cell r="U3560">
            <v>46477.5</v>
          </cell>
          <cell r="V3560">
            <v>46955.7</v>
          </cell>
          <cell r="W3560">
            <v>47333.3</v>
          </cell>
          <cell r="X3560">
            <v>47710.9</v>
          </cell>
          <cell r="Y3560">
            <v>48088.6</v>
          </cell>
          <cell r="Z3560">
            <v>48466.2</v>
          </cell>
          <cell r="AA3560">
            <v>48843.8</v>
          </cell>
          <cell r="AB3560">
            <v>49135.8</v>
          </cell>
          <cell r="AC3560">
            <v>49427.8</v>
          </cell>
          <cell r="AD3560">
            <v>49719.8</v>
          </cell>
          <cell r="AE3560">
            <v>50011.8</v>
          </cell>
          <cell r="AF3560">
            <v>50303.8</v>
          </cell>
          <cell r="AG3560">
            <v>50468.5</v>
          </cell>
          <cell r="AH3560">
            <v>50633.3</v>
          </cell>
          <cell r="AI3560">
            <v>50798</v>
          </cell>
          <cell r="AJ3560">
            <v>50962.7</v>
          </cell>
          <cell r="AK3560">
            <v>51127.5</v>
          </cell>
        </row>
        <row r="3561">
          <cell r="A3561" t="str">
            <v>SDGbaseTRAv2_UrbAS_BAUv5C_BroadUnEmpRatetotal</v>
          </cell>
          <cell r="B3561" t="str">
            <v>SIclos6_GOVclos11</v>
          </cell>
          <cell r="C3561" t="str">
            <v>SDGbaseTRAv2_UrbAS_BAUv5</v>
          </cell>
          <cell r="D3561" t="str">
            <v>C_BroadUnEmpRate</v>
          </cell>
          <cell r="E3561" t="str">
            <v>total</v>
          </cell>
          <cell r="G3561">
            <v>0.37</v>
          </cell>
          <cell r="H3561">
            <v>0.36</v>
          </cell>
          <cell r="I3561">
            <v>0.35</v>
          </cell>
          <cell r="J3561">
            <v>0.34</v>
          </cell>
          <cell r="K3561">
            <v>0.33</v>
          </cell>
          <cell r="L3561">
            <v>0.33</v>
          </cell>
          <cell r="M3561">
            <v>0.32</v>
          </cell>
          <cell r="N3561">
            <v>0.31</v>
          </cell>
          <cell r="O3561">
            <v>0.3</v>
          </cell>
          <cell r="P3561">
            <v>0.28999999999999998</v>
          </cell>
          <cell r="Q3561">
            <v>0.28000000000000003</v>
          </cell>
          <cell r="R3561">
            <v>0.27</v>
          </cell>
          <cell r="S3561">
            <v>0.26</v>
          </cell>
          <cell r="T3561">
            <v>0.24</v>
          </cell>
          <cell r="U3561">
            <v>0.23</v>
          </cell>
          <cell r="V3561">
            <v>0.21</v>
          </cell>
          <cell r="W3561">
            <v>0.19</v>
          </cell>
          <cell r="X3561">
            <v>0.17</v>
          </cell>
          <cell r="Y3561">
            <v>0.15</v>
          </cell>
          <cell r="Z3561">
            <v>0.14000000000000001</v>
          </cell>
          <cell r="AA3561">
            <v>0.12</v>
          </cell>
          <cell r="AB3561">
            <v>0.1</v>
          </cell>
          <cell r="AC3561">
            <v>0.08</v>
          </cell>
          <cell r="AD3561">
            <v>0.06</v>
          </cell>
          <cell r="AE3561">
            <v>0.04</v>
          </cell>
          <cell r="AF3561">
            <v>0.02</v>
          </cell>
          <cell r="AG3561">
            <v>-0.01</v>
          </cell>
          <cell r="AH3561">
            <v>-0.02</v>
          </cell>
          <cell r="AI3561">
            <v>-0.03</v>
          </cell>
          <cell r="AJ3561">
            <v>-0.03</v>
          </cell>
          <cell r="AK3561">
            <v>-0.03</v>
          </cell>
        </row>
        <row r="3562">
          <cell r="A3562" t="str">
            <v>SDGbaseTRAv2_UrbAS_BAUv5C_LabForceParttotal</v>
          </cell>
          <cell r="B3562" t="str">
            <v>SIclos6_GOVclos11</v>
          </cell>
          <cell r="C3562" t="str">
            <v>SDGbaseTRAv2_UrbAS_BAUv5</v>
          </cell>
          <cell r="D3562" t="str">
            <v>C_LabForcePart</v>
          </cell>
          <cell r="E3562" t="str">
            <v>total</v>
          </cell>
          <cell r="G3562">
            <v>0.39</v>
          </cell>
          <cell r="H3562">
            <v>0.4</v>
          </cell>
          <cell r="I3562">
            <v>0.41</v>
          </cell>
          <cell r="J3562">
            <v>0.41</v>
          </cell>
          <cell r="K3562">
            <v>0.42</v>
          </cell>
          <cell r="L3562">
            <v>0.42</v>
          </cell>
          <cell r="M3562">
            <v>0.42</v>
          </cell>
          <cell r="N3562">
            <v>0.43</v>
          </cell>
          <cell r="O3562">
            <v>0.43</v>
          </cell>
          <cell r="P3562">
            <v>0.44</v>
          </cell>
          <cell r="Q3562">
            <v>0.45</v>
          </cell>
          <cell r="R3562">
            <v>0.45</v>
          </cell>
          <cell r="S3562">
            <v>0.46</v>
          </cell>
          <cell r="T3562">
            <v>0.47</v>
          </cell>
          <cell r="U3562">
            <v>0.48</v>
          </cell>
          <cell r="V3562">
            <v>0.49</v>
          </cell>
          <cell r="W3562">
            <v>0.5</v>
          </cell>
          <cell r="X3562">
            <v>0.52</v>
          </cell>
          <cell r="Y3562">
            <v>0.53</v>
          </cell>
          <cell r="Z3562">
            <v>0.54</v>
          </cell>
          <cell r="AA3562">
            <v>0.55000000000000004</v>
          </cell>
          <cell r="AB3562">
            <v>0.56000000000000005</v>
          </cell>
          <cell r="AC3562">
            <v>0.56999999999999995</v>
          </cell>
          <cell r="AD3562">
            <v>0.59</v>
          </cell>
          <cell r="AE3562">
            <v>0.6</v>
          </cell>
          <cell r="AF3562">
            <v>0.61</v>
          </cell>
          <cell r="AG3562">
            <v>0.63</v>
          </cell>
          <cell r="AH3562">
            <v>0.64</v>
          </cell>
          <cell r="AI3562">
            <v>0.64</v>
          </cell>
          <cell r="AJ3562">
            <v>0.64</v>
          </cell>
          <cell r="AK3562">
            <v>0.64</v>
          </cell>
        </row>
        <row r="3563">
          <cell r="A3563" t="str">
            <v>SDGbaseTRAv2_UrbAS_BAUv5QVAXaawhe</v>
          </cell>
          <cell r="B3563" t="str">
            <v>SIclos6_GOVclos11</v>
          </cell>
          <cell r="C3563" t="str">
            <v>SDGbaseTRAv2_UrbAS_BAUv5</v>
          </cell>
          <cell r="D3563" t="str">
            <v>QVAX</v>
          </cell>
          <cell r="E3563" t="str">
            <v>aawhe</v>
          </cell>
          <cell r="F3563">
            <v>2.66</v>
          </cell>
          <cell r="G3563">
            <v>2.64</v>
          </cell>
          <cell r="H3563">
            <v>2.7</v>
          </cell>
          <cell r="I3563">
            <v>2.73</v>
          </cell>
          <cell r="J3563">
            <v>2.77</v>
          </cell>
          <cell r="K3563">
            <v>2.81</v>
          </cell>
          <cell r="L3563">
            <v>2.85</v>
          </cell>
          <cell r="M3563">
            <v>2.88</v>
          </cell>
          <cell r="N3563">
            <v>2.92</v>
          </cell>
          <cell r="O3563">
            <v>2.99</v>
          </cell>
          <cell r="P3563">
            <v>3.04</v>
          </cell>
          <cell r="Q3563">
            <v>3.09</v>
          </cell>
          <cell r="R3563">
            <v>3.13</v>
          </cell>
          <cell r="S3563">
            <v>3.18</v>
          </cell>
          <cell r="T3563">
            <v>3.23</v>
          </cell>
          <cell r="U3563">
            <v>3.28</v>
          </cell>
          <cell r="V3563">
            <v>3.33</v>
          </cell>
          <cell r="W3563">
            <v>3.37</v>
          </cell>
          <cell r="X3563">
            <v>3.42</v>
          </cell>
          <cell r="Y3563">
            <v>3.46</v>
          </cell>
          <cell r="Z3563">
            <v>3.5</v>
          </cell>
          <cell r="AA3563">
            <v>3.54</v>
          </cell>
          <cell r="AB3563">
            <v>3.6</v>
          </cell>
          <cell r="AC3563">
            <v>3.65</v>
          </cell>
          <cell r="AD3563">
            <v>3.69</v>
          </cell>
          <cell r="AE3563">
            <v>3.74</v>
          </cell>
          <cell r="AF3563">
            <v>3.78</v>
          </cell>
          <cell r="AG3563">
            <v>3.83</v>
          </cell>
          <cell r="AH3563">
            <v>3.82</v>
          </cell>
          <cell r="AI3563">
            <v>3.81</v>
          </cell>
          <cell r="AJ3563">
            <v>3.8</v>
          </cell>
          <cell r="AK3563">
            <v>3.79</v>
          </cell>
        </row>
        <row r="3564">
          <cell r="A3564" t="str">
            <v>SDGbaseTRAv2_UrbAS_BAUv5QVAXaamai</v>
          </cell>
          <cell r="B3564" t="str">
            <v>SIclos6_GOVclos11</v>
          </cell>
          <cell r="C3564" t="str">
            <v>SDGbaseTRAv2_UrbAS_BAUv5</v>
          </cell>
          <cell r="D3564" t="str">
            <v>QVAX</v>
          </cell>
          <cell r="E3564" t="str">
            <v>aamai</v>
          </cell>
          <cell r="F3564">
            <v>11.93</v>
          </cell>
          <cell r="G3564">
            <v>11.8</v>
          </cell>
          <cell r="H3564">
            <v>12.08</v>
          </cell>
          <cell r="I3564">
            <v>12.27</v>
          </cell>
          <cell r="J3564">
            <v>12.51</v>
          </cell>
          <cell r="K3564">
            <v>12.69</v>
          </cell>
          <cell r="L3564">
            <v>12.89</v>
          </cell>
          <cell r="M3564">
            <v>13.06</v>
          </cell>
          <cell r="N3564">
            <v>13.25</v>
          </cell>
          <cell r="O3564">
            <v>13.66</v>
          </cell>
          <cell r="P3564">
            <v>13.91</v>
          </cell>
          <cell r="Q3564">
            <v>14.11</v>
          </cell>
          <cell r="R3564">
            <v>14.34</v>
          </cell>
          <cell r="S3564">
            <v>14.55</v>
          </cell>
          <cell r="T3564">
            <v>14.76</v>
          </cell>
          <cell r="U3564">
            <v>14.99</v>
          </cell>
          <cell r="V3564">
            <v>15.18</v>
          </cell>
          <cell r="W3564">
            <v>15.35</v>
          </cell>
          <cell r="X3564">
            <v>15.53</v>
          </cell>
          <cell r="Y3564">
            <v>15.7</v>
          </cell>
          <cell r="Z3564">
            <v>15.88</v>
          </cell>
          <cell r="AA3564">
            <v>16.059999999999999</v>
          </cell>
          <cell r="AB3564">
            <v>16.32</v>
          </cell>
          <cell r="AC3564">
            <v>16.54</v>
          </cell>
          <cell r="AD3564">
            <v>16.73</v>
          </cell>
          <cell r="AE3564">
            <v>16.920000000000002</v>
          </cell>
          <cell r="AF3564">
            <v>17.12</v>
          </cell>
          <cell r="AG3564">
            <v>17.260000000000002</v>
          </cell>
          <cell r="AH3564">
            <v>17.170000000000002</v>
          </cell>
          <cell r="AI3564">
            <v>17.07</v>
          </cell>
          <cell r="AJ3564">
            <v>16.97</v>
          </cell>
          <cell r="AK3564">
            <v>16.86</v>
          </cell>
        </row>
        <row r="3565">
          <cell r="A3565" t="str">
            <v>SDGbaseTRAv2_UrbAS_BAUv5QVAXaaoce</v>
          </cell>
          <cell r="B3565" t="str">
            <v>SIclos6_GOVclos11</v>
          </cell>
          <cell r="C3565" t="str">
            <v>SDGbaseTRAv2_UrbAS_BAUv5</v>
          </cell>
          <cell r="D3565" t="str">
            <v>QVAX</v>
          </cell>
          <cell r="E3565" t="str">
            <v>aaoce</v>
          </cell>
          <cell r="F3565">
            <v>0.82</v>
          </cell>
          <cell r="G3565">
            <v>0.81</v>
          </cell>
          <cell r="H3565">
            <v>0.83</v>
          </cell>
          <cell r="I3565">
            <v>0.84</v>
          </cell>
          <cell r="J3565">
            <v>0.85</v>
          </cell>
          <cell r="K3565">
            <v>0.86</v>
          </cell>
          <cell r="L3565">
            <v>0.87</v>
          </cell>
          <cell r="M3565">
            <v>0.89</v>
          </cell>
          <cell r="N3565">
            <v>0.9</v>
          </cell>
          <cell r="O3565">
            <v>0.92</v>
          </cell>
          <cell r="P3565">
            <v>0.94</v>
          </cell>
          <cell r="Q3565">
            <v>0.96</v>
          </cell>
          <cell r="R3565">
            <v>0.97</v>
          </cell>
          <cell r="S3565">
            <v>0.99</v>
          </cell>
          <cell r="T3565">
            <v>1.01</v>
          </cell>
          <cell r="U3565">
            <v>1.02</v>
          </cell>
          <cell r="V3565">
            <v>1.04</v>
          </cell>
          <cell r="W3565">
            <v>1.05</v>
          </cell>
          <cell r="X3565">
            <v>1.07</v>
          </cell>
          <cell r="Y3565">
            <v>1.08</v>
          </cell>
          <cell r="Z3565">
            <v>1.1000000000000001</v>
          </cell>
          <cell r="AA3565">
            <v>1.1100000000000001</v>
          </cell>
          <cell r="AB3565">
            <v>1.1299999999999999</v>
          </cell>
          <cell r="AC3565">
            <v>1.1499999999999999</v>
          </cell>
          <cell r="AD3565">
            <v>1.1599999999999999</v>
          </cell>
          <cell r="AE3565">
            <v>1.18</v>
          </cell>
          <cell r="AF3565">
            <v>1.2</v>
          </cell>
          <cell r="AG3565">
            <v>1.21</v>
          </cell>
          <cell r="AH3565">
            <v>1.21</v>
          </cell>
          <cell r="AI3565">
            <v>1.21</v>
          </cell>
          <cell r="AJ3565">
            <v>1.21</v>
          </cell>
          <cell r="AK3565">
            <v>1.21</v>
          </cell>
        </row>
        <row r="3566">
          <cell r="A3566" t="str">
            <v>SDGbaseTRAv2_UrbAS_BAUv5QVAXaaveg</v>
          </cell>
          <cell r="B3566" t="str">
            <v>SIclos6_GOVclos11</v>
          </cell>
          <cell r="C3566" t="str">
            <v>SDGbaseTRAv2_UrbAS_BAUv5</v>
          </cell>
          <cell r="D3566" t="str">
            <v>QVAX</v>
          </cell>
          <cell r="E3566" t="str">
            <v>aaveg</v>
          </cell>
          <cell r="F3566">
            <v>6.73</v>
          </cell>
          <cell r="G3566">
            <v>6.43</v>
          </cell>
          <cell r="H3566">
            <v>6.53</v>
          </cell>
          <cell r="I3566">
            <v>6.65</v>
          </cell>
          <cell r="J3566">
            <v>6.77</v>
          </cell>
          <cell r="K3566">
            <v>6.85</v>
          </cell>
          <cell r="L3566">
            <v>6.93</v>
          </cell>
          <cell r="M3566">
            <v>6.99</v>
          </cell>
          <cell r="N3566">
            <v>7.06</v>
          </cell>
          <cell r="O3566">
            <v>7.21</v>
          </cell>
          <cell r="P3566">
            <v>7.3</v>
          </cell>
          <cell r="Q3566">
            <v>7.37</v>
          </cell>
          <cell r="R3566">
            <v>7.48</v>
          </cell>
          <cell r="S3566">
            <v>7.59</v>
          </cell>
          <cell r="T3566">
            <v>7.69</v>
          </cell>
          <cell r="U3566">
            <v>7.81</v>
          </cell>
          <cell r="V3566">
            <v>7.91</v>
          </cell>
          <cell r="W3566">
            <v>8</v>
          </cell>
          <cell r="X3566">
            <v>8.1</v>
          </cell>
          <cell r="Y3566">
            <v>8.1999999999999993</v>
          </cell>
          <cell r="Z3566">
            <v>8.31</v>
          </cell>
          <cell r="AA3566">
            <v>8.42</v>
          </cell>
          <cell r="AB3566">
            <v>8.56</v>
          </cell>
          <cell r="AC3566">
            <v>8.68</v>
          </cell>
          <cell r="AD3566">
            <v>8.7899999999999991</v>
          </cell>
          <cell r="AE3566">
            <v>8.9</v>
          </cell>
          <cell r="AF3566">
            <v>9.0299999999999994</v>
          </cell>
          <cell r="AG3566">
            <v>9.14</v>
          </cell>
          <cell r="AH3566">
            <v>9.1199999999999992</v>
          </cell>
          <cell r="AI3566">
            <v>9.09</v>
          </cell>
          <cell r="AJ3566">
            <v>9.08</v>
          </cell>
          <cell r="AK3566">
            <v>9.0500000000000007</v>
          </cell>
        </row>
        <row r="3567">
          <cell r="A3567" t="str">
            <v>SDGbaseTRAv2_UrbAS_BAUv5QVAXaaofr</v>
          </cell>
          <cell r="B3567" t="str">
            <v>SIclos6_GOVclos11</v>
          </cell>
          <cell r="C3567" t="str">
            <v>SDGbaseTRAv2_UrbAS_BAUv5</v>
          </cell>
          <cell r="D3567" t="str">
            <v>QVAX</v>
          </cell>
          <cell r="E3567" t="str">
            <v>aaofr</v>
          </cell>
          <cell r="F3567">
            <v>13</v>
          </cell>
          <cell r="G3567">
            <v>12.57</v>
          </cell>
          <cell r="H3567">
            <v>12.95</v>
          </cell>
          <cell r="I3567">
            <v>13.16</v>
          </cell>
          <cell r="J3567">
            <v>13.43</v>
          </cell>
          <cell r="K3567">
            <v>13.65</v>
          </cell>
          <cell r="L3567">
            <v>13.9</v>
          </cell>
          <cell r="M3567">
            <v>14.11</v>
          </cell>
          <cell r="N3567">
            <v>14.34</v>
          </cell>
          <cell r="O3567">
            <v>15.1</v>
          </cell>
          <cell r="P3567">
            <v>15.44</v>
          </cell>
          <cell r="Q3567">
            <v>15.66</v>
          </cell>
          <cell r="R3567">
            <v>15.96</v>
          </cell>
          <cell r="S3567">
            <v>16.260000000000002</v>
          </cell>
          <cell r="T3567">
            <v>16.57</v>
          </cell>
          <cell r="U3567">
            <v>16.920000000000002</v>
          </cell>
          <cell r="V3567">
            <v>17.22</v>
          </cell>
          <cell r="W3567">
            <v>17.52</v>
          </cell>
          <cell r="X3567">
            <v>17.809999999999999</v>
          </cell>
          <cell r="Y3567">
            <v>18.09</v>
          </cell>
          <cell r="Z3567">
            <v>18.37</v>
          </cell>
          <cell r="AA3567">
            <v>18.68</v>
          </cell>
          <cell r="AB3567">
            <v>19.170000000000002</v>
          </cell>
          <cell r="AC3567">
            <v>19.55</v>
          </cell>
          <cell r="AD3567">
            <v>19.89</v>
          </cell>
          <cell r="AE3567">
            <v>20.21</v>
          </cell>
          <cell r="AF3567">
            <v>20.57</v>
          </cell>
          <cell r="AG3567">
            <v>20.85</v>
          </cell>
          <cell r="AH3567">
            <v>20.82</v>
          </cell>
          <cell r="AI3567">
            <v>20.63</v>
          </cell>
          <cell r="AJ3567">
            <v>20.48</v>
          </cell>
          <cell r="AK3567">
            <v>20.29</v>
          </cell>
        </row>
        <row r="3568">
          <cell r="A3568" t="str">
            <v>SDGbaseTRAv2_UrbAS_BAUv5QVAXaagra</v>
          </cell>
          <cell r="B3568" t="str">
            <v>SIclos6_GOVclos11</v>
          </cell>
          <cell r="C3568" t="str">
            <v>SDGbaseTRAv2_UrbAS_BAUv5</v>
          </cell>
          <cell r="D3568" t="str">
            <v>QVAX</v>
          </cell>
          <cell r="E3568" t="str">
            <v>aagra</v>
          </cell>
          <cell r="F3568">
            <v>6.2</v>
          </cell>
          <cell r="G3568">
            <v>6.02</v>
          </cell>
          <cell r="H3568">
            <v>6.27</v>
          </cell>
          <cell r="I3568">
            <v>6.35</v>
          </cell>
          <cell r="J3568">
            <v>6.47</v>
          </cell>
          <cell r="K3568">
            <v>6.6</v>
          </cell>
          <cell r="L3568">
            <v>6.74</v>
          </cell>
          <cell r="M3568">
            <v>6.9</v>
          </cell>
          <cell r="N3568">
            <v>7.06</v>
          </cell>
          <cell r="O3568">
            <v>7.56</v>
          </cell>
          <cell r="P3568">
            <v>7.81</v>
          </cell>
          <cell r="Q3568">
            <v>7.98</v>
          </cell>
          <cell r="R3568">
            <v>8.18</v>
          </cell>
          <cell r="S3568">
            <v>8.39</v>
          </cell>
          <cell r="T3568">
            <v>8.6199999999999992</v>
          </cell>
          <cell r="U3568">
            <v>8.8699999999999992</v>
          </cell>
          <cell r="V3568">
            <v>9.09</v>
          </cell>
          <cell r="W3568">
            <v>9.33</v>
          </cell>
          <cell r="X3568">
            <v>9.59</v>
          </cell>
          <cell r="Y3568">
            <v>9.81</v>
          </cell>
          <cell r="Z3568">
            <v>10.029999999999999</v>
          </cell>
          <cell r="AA3568">
            <v>10.26</v>
          </cell>
          <cell r="AB3568">
            <v>10.65</v>
          </cell>
          <cell r="AC3568">
            <v>10.96</v>
          </cell>
          <cell r="AD3568">
            <v>11.21</v>
          </cell>
          <cell r="AE3568">
            <v>11.44</v>
          </cell>
          <cell r="AF3568">
            <v>11.68</v>
          </cell>
          <cell r="AG3568">
            <v>11.88</v>
          </cell>
          <cell r="AH3568">
            <v>11.92</v>
          </cell>
          <cell r="AI3568">
            <v>11.83</v>
          </cell>
          <cell r="AJ3568">
            <v>11.73</v>
          </cell>
          <cell r="AK3568">
            <v>11.61</v>
          </cell>
        </row>
        <row r="3569">
          <cell r="A3569" t="str">
            <v>SDGbaseTRAv2_UrbAS_BAUv5QVAXaaoil</v>
          </cell>
          <cell r="B3569" t="str">
            <v>SIclos6_GOVclos11</v>
          </cell>
          <cell r="C3569" t="str">
            <v>SDGbaseTRAv2_UrbAS_BAUv5</v>
          </cell>
          <cell r="D3569" t="str">
            <v>QVAX</v>
          </cell>
          <cell r="E3569" t="str">
            <v>aaoil</v>
          </cell>
          <cell r="F3569">
            <v>5.45</v>
          </cell>
          <cell r="G3569">
            <v>5.35</v>
          </cell>
          <cell r="H3569">
            <v>5.45</v>
          </cell>
          <cell r="I3569">
            <v>5.53</v>
          </cell>
          <cell r="J3569">
            <v>5.62</v>
          </cell>
          <cell r="K3569">
            <v>5.69</v>
          </cell>
          <cell r="L3569">
            <v>5.78</v>
          </cell>
          <cell r="M3569">
            <v>5.85</v>
          </cell>
          <cell r="N3569">
            <v>5.94</v>
          </cell>
          <cell r="O3569">
            <v>6.07</v>
          </cell>
          <cell r="P3569">
            <v>6.17</v>
          </cell>
          <cell r="Q3569">
            <v>6.26</v>
          </cell>
          <cell r="R3569">
            <v>6.37</v>
          </cell>
          <cell r="S3569">
            <v>6.49</v>
          </cell>
          <cell r="T3569">
            <v>6.6</v>
          </cell>
          <cell r="U3569">
            <v>6.72</v>
          </cell>
          <cell r="V3569">
            <v>6.83</v>
          </cell>
          <cell r="W3569">
            <v>6.94</v>
          </cell>
          <cell r="X3569">
            <v>7.05</v>
          </cell>
          <cell r="Y3569">
            <v>7.16</v>
          </cell>
          <cell r="Z3569">
            <v>7.27</v>
          </cell>
          <cell r="AA3569">
            <v>7.38</v>
          </cell>
          <cell r="AB3569">
            <v>7.52</v>
          </cell>
          <cell r="AC3569">
            <v>7.63</v>
          </cell>
          <cell r="AD3569">
            <v>7.75</v>
          </cell>
          <cell r="AE3569">
            <v>7.86</v>
          </cell>
          <cell r="AF3569">
            <v>7.98</v>
          </cell>
          <cell r="AG3569">
            <v>8.1</v>
          </cell>
          <cell r="AH3569">
            <v>8.11</v>
          </cell>
          <cell r="AI3569">
            <v>8.1199999999999992</v>
          </cell>
          <cell r="AJ3569">
            <v>8.1300000000000008</v>
          </cell>
          <cell r="AK3569">
            <v>8.14</v>
          </cell>
        </row>
        <row r="3570">
          <cell r="A3570" t="str">
            <v>SDGbaseTRAv2_UrbAS_BAUv5QVAXaatub</v>
          </cell>
          <cell r="B3570" t="str">
            <v>SIclos6_GOVclos11</v>
          </cell>
          <cell r="C3570" t="str">
            <v>SDGbaseTRAv2_UrbAS_BAUv5</v>
          </cell>
          <cell r="D3570" t="str">
            <v>QVAX</v>
          </cell>
          <cell r="E3570" t="str">
            <v>aatub</v>
          </cell>
          <cell r="F3570">
            <v>2.95</v>
          </cell>
          <cell r="G3570">
            <v>2.82</v>
          </cell>
          <cell r="H3570">
            <v>2.87</v>
          </cell>
          <cell r="I3570">
            <v>2.92</v>
          </cell>
          <cell r="J3570">
            <v>2.98</v>
          </cell>
          <cell r="K3570">
            <v>3.01</v>
          </cell>
          <cell r="L3570">
            <v>3.05</v>
          </cell>
          <cell r="M3570">
            <v>3.09</v>
          </cell>
          <cell r="N3570">
            <v>3.12</v>
          </cell>
          <cell r="O3570">
            <v>3.2</v>
          </cell>
          <cell r="P3570">
            <v>3.24</v>
          </cell>
          <cell r="Q3570">
            <v>3.28</v>
          </cell>
          <cell r="R3570">
            <v>3.33</v>
          </cell>
          <cell r="S3570">
            <v>3.39</v>
          </cell>
          <cell r="T3570">
            <v>3.44</v>
          </cell>
          <cell r="U3570">
            <v>3.5</v>
          </cell>
          <cell r="V3570">
            <v>3.54</v>
          </cell>
          <cell r="W3570">
            <v>3.59</v>
          </cell>
          <cell r="X3570">
            <v>3.63</v>
          </cell>
          <cell r="Y3570">
            <v>3.68</v>
          </cell>
          <cell r="Z3570">
            <v>3.73</v>
          </cell>
          <cell r="AA3570">
            <v>3.78</v>
          </cell>
          <cell r="AB3570">
            <v>3.85</v>
          </cell>
          <cell r="AC3570">
            <v>3.9</v>
          </cell>
          <cell r="AD3570">
            <v>3.95</v>
          </cell>
          <cell r="AE3570">
            <v>4.01</v>
          </cell>
          <cell r="AF3570">
            <v>4.07</v>
          </cell>
          <cell r="AG3570">
            <v>4.1100000000000003</v>
          </cell>
          <cell r="AH3570">
            <v>4.08</v>
          </cell>
          <cell r="AI3570">
            <v>4.04</v>
          </cell>
          <cell r="AJ3570">
            <v>4.0199999999999996</v>
          </cell>
          <cell r="AK3570">
            <v>3.98</v>
          </cell>
        </row>
        <row r="3571">
          <cell r="A3571" t="str">
            <v>SDGbaseTRAv2_UrbAS_BAUv5QVAXaapul</v>
          </cell>
          <cell r="B3571" t="str">
            <v>SIclos6_GOVclos11</v>
          </cell>
          <cell r="C3571" t="str">
            <v>SDGbaseTRAv2_UrbAS_BAUv5</v>
          </cell>
          <cell r="D3571" t="str">
            <v>QVAX</v>
          </cell>
          <cell r="E3571" t="str">
            <v>aapul</v>
          </cell>
          <cell r="F3571">
            <v>0.52</v>
          </cell>
          <cell r="G3571">
            <v>0.52</v>
          </cell>
          <cell r="H3571">
            <v>0.52</v>
          </cell>
          <cell r="I3571">
            <v>0.53</v>
          </cell>
          <cell r="J3571">
            <v>0.54</v>
          </cell>
          <cell r="K3571">
            <v>0.55000000000000004</v>
          </cell>
          <cell r="L3571">
            <v>0.56000000000000005</v>
          </cell>
          <cell r="M3571">
            <v>0.56000000000000005</v>
          </cell>
          <cell r="N3571">
            <v>0.56999999999999995</v>
          </cell>
          <cell r="O3571">
            <v>0.57999999999999996</v>
          </cell>
          <cell r="P3571">
            <v>0.57999999999999996</v>
          </cell>
          <cell r="Q3571">
            <v>0.59</v>
          </cell>
          <cell r="R3571">
            <v>0.6</v>
          </cell>
          <cell r="S3571">
            <v>0.61</v>
          </cell>
          <cell r="T3571">
            <v>0.61</v>
          </cell>
          <cell r="U3571">
            <v>0.62</v>
          </cell>
          <cell r="V3571">
            <v>0.63</v>
          </cell>
          <cell r="W3571">
            <v>0.64</v>
          </cell>
          <cell r="X3571">
            <v>0.65</v>
          </cell>
          <cell r="Y3571">
            <v>0.65</v>
          </cell>
          <cell r="Z3571">
            <v>0.66</v>
          </cell>
          <cell r="AA3571">
            <v>0.67</v>
          </cell>
          <cell r="AB3571">
            <v>0.68</v>
          </cell>
          <cell r="AC3571">
            <v>0.69</v>
          </cell>
          <cell r="AD3571">
            <v>0.69</v>
          </cell>
          <cell r="AE3571">
            <v>0.7</v>
          </cell>
          <cell r="AF3571">
            <v>0.71</v>
          </cell>
          <cell r="AG3571">
            <v>0.72</v>
          </cell>
          <cell r="AH3571">
            <v>0.72</v>
          </cell>
          <cell r="AI3571">
            <v>0.72</v>
          </cell>
          <cell r="AJ3571">
            <v>0.72</v>
          </cell>
          <cell r="AK3571">
            <v>0.72</v>
          </cell>
        </row>
        <row r="3572">
          <cell r="A3572" t="str">
            <v>SDGbaseTRAv2_UrbAS_BAUv5QVAXaasug</v>
          </cell>
          <cell r="B3572" t="str">
            <v>SIclos6_GOVclos11</v>
          </cell>
          <cell r="C3572" t="str">
            <v>SDGbaseTRAv2_UrbAS_BAUv5</v>
          </cell>
          <cell r="D3572" t="str">
            <v>QVAX</v>
          </cell>
          <cell r="E3572" t="str">
            <v>aasug</v>
          </cell>
          <cell r="F3572">
            <v>3.82</v>
          </cell>
          <cell r="G3572">
            <v>3.74</v>
          </cell>
          <cell r="H3572">
            <v>3.8</v>
          </cell>
          <cell r="I3572">
            <v>3.86</v>
          </cell>
          <cell r="J3572">
            <v>3.93</v>
          </cell>
          <cell r="K3572">
            <v>3.97</v>
          </cell>
          <cell r="L3572">
            <v>4.0199999999999996</v>
          </cell>
          <cell r="M3572">
            <v>4.0599999999999996</v>
          </cell>
          <cell r="N3572">
            <v>4.0999999999999996</v>
          </cell>
          <cell r="O3572">
            <v>4.21</v>
          </cell>
          <cell r="P3572">
            <v>4.2699999999999996</v>
          </cell>
          <cell r="Q3572">
            <v>4.3</v>
          </cell>
          <cell r="R3572">
            <v>4.3499999999999996</v>
          </cell>
          <cell r="S3572">
            <v>4.4000000000000004</v>
          </cell>
          <cell r="T3572">
            <v>4.45</v>
          </cell>
          <cell r="U3572">
            <v>4.51</v>
          </cell>
          <cell r="V3572">
            <v>4.55</v>
          </cell>
          <cell r="W3572">
            <v>4.5999999999999996</v>
          </cell>
          <cell r="X3572">
            <v>4.6500000000000004</v>
          </cell>
          <cell r="Y3572">
            <v>4.7</v>
          </cell>
          <cell r="Z3572">
            <v>4.75</v>
          </cell>
          <cell r="AA3572">
            <v>4.79</v>
          </cell>
          <cell r="AB3572">
            <v>4.8600000000000003</v>
          </cell>
          <cell r="AC3572">
            <v>4.91</v>
          </cell>
          <cell r="AD3572">
            <v>4.96</v>
          </cell>
          <cell r="AE3572">
            <v>4.99</v>
          </cell>
          <cell r="AF3572">
            <v>5.04</v>
          </cell>
          <cell r="AG3572">
            <v>5.0999999999999996</v>
          </cell>
          <cell r="AH3572">
            <v>5.09</v>
          </cell>
          <cell r="AI3572">
            <v>5.08</v>
          </cell>
          <cell r="AJ3572">
            <v>5.08</v>
          </cell>
          <cell r="AK3572">
            <v>5.07</v>
          </cell>
        </row>
        <row r="3573">
          <cell r="A3573" t="str">
            <v>SDGbaseTRAv2_UrbAS_BAUv5QVAXaaoth</v>
          </cell>
          <cell r="B3573" t="str">
            <v>SIclos6_GOVclos11</v>
          </cell>
          <cell r="C3573" t="str">
            <v>SDGbaseTRAv2_UrbAS_BAUv5</v>
          </cell>
          <cell r="D3573" t="str">
            <v>QVAX</v>
          </cell>
          <cell r="E3573" t="str">
            <v>aaoth</v>
          </cell>
          <cell r="F3573">
            <v>7.29</v>
          </cell>
          <cell r="G3573">
            <v>7.3</v>
          </cell>
          <cell r="H3573">
            <v>7.41</v>
          </cell>
          <cell r="I3573">
            <v>7.45</v>
          </cell>
          <cell r="J3573">
            <v>7.5</v>
          </cell>
          <cell r="K3573">
            <v>7.56</v>
          </cell>
          <cell r="L3573">
            <v>7.63</v>
          </cell>
          <cell r="M3573">
            <v>7.71</v>
          </cell>
          <cell r="N3573">
            <v>7.81</v>
          </cell>
          <cell r="O3573">
            <v>7.96</v>
          </cell>
          <cell r="P3573">
            <v>8.1</v>
          </cell>
          <cell r="Q3573">
            <v>8.23</v>
          </cell>
          <cell r="R3573">
            <v>8.3699999999999992</v>
          </cell>
          <cell r="S3573">
            <v>8.51</v>
          </cell>
          <cell r="T3573">
            <v>8.66</v>
          </cell>
          <cell r="U3573">
            <v>8.81</v>
          </cell>
          <cell r="V3573">
            <v>8.9499999999999993</v>
          </cell>
          <cell r="W3573">
            <v>9.1</v>
          </cell>
          <cell r="X3573">
            <v>9.25</v>
          </cell>
          <cell r="Y3573">
            <v>9.4</v>
          </cell>
          <cell r="Z3573">
            <v>9.5399999999999991</v>
          </cell>
          <cell r="AA3573">
            <v>9.69</v>
          </cell>
          <cell r="AB3573">
            <v>9.85</v>
          </cell>
          <cell r="AC3573">
            <v>10</v>
          </cell>
          <cell r="AD3573">
            <v>10.15</v>
          </cell>
          <cell r="AE3573">
            <v>10.3</v>
          </cell>
          <cell r="AF3573">
            <v>10.46</v>
          </cell>
          <cell r="AG3573">
            <v>10.61</v>
          </cell>
          <cell r="AH3573">
            <v>10.67</v>
          </cell>
          <cell r="AI3573">
            <v>10.73</v>
          </cell>
          <cell r="AJ3573">
            <v>10.79</v>
          </cell>
          <cell r="AK3573">
            <v>10.84</v>
          </cell>
        </row>
        <row r="3574">
          <cell r="A3574" t="str">
            <v>SDGbaseTRAv2_UrbAS_BAUv5QVAXalani</v>
          </cell>
          <cell r="B3574" t="str">
            <v>SIclos6_GOVclos11</v>
          </cell>
          <cell r="C3574" t="str">
            <v>SDGbaseTRAv2_UrbAS_BAUv5</v>
          </cell>
          <cell r="D3574" t="str">
            <v>QVAX</v>
          </cell>
          <cell r="E3574" t="str">
            <v>alani</v>
          </cell>
          <cell r="F3574">
            <v>27.55</v>
          </cell>
          <cell r="G3574">
            <v>27.71</v>
          </cell>
          <cell r="H3574">
            <v>28.22</v>
          </cell>
          <cell r="I3574">
            <v>28.51</v>
          </cell>
          <cell r="J3574">
            <v>28.87</v>
          </cell>
          <cell r="K3574">
            <v>29.37</v>
          </cell>
          <cell r="L3574">
            <v>30.04</v>
          </cell>
          <cell r="M3574">
            <v>30.74</v>
          </cell>
          <cell r="N3574">
            <v>31.51</v>
          </cell>
          <cell r="O3574">
            <v>32.700000000000003</v>
          </cell>
          <cell r="P3574">
            <v>33.840000000000003</v>
          </cell>
          <cell r="Q3574">
            <v>34.78</v>
          </cell>
          <cell r="R3574">
            <v>35.85</v>
          </cell>
          <cell r="S3574">
            <v>36.880000000000003</v>
          </cell>
          <cell r="T3574">
            <v>37.979999999999997</v>
          </cell>
          <cell r="U3574">
            <v>39.270000000000003</v>
          </cell>
          <cell r="V3574">
            <v>40.42</v>
          </cell>
          <cell r="W3574">
            <v>41.62</v>
          </cell>
          <cell r="X3574">
            <v>42.92</v>
          </cell>
          <cell r="Y3574">
            <v>44.12</v>
          </cell>
          <cell r="Z3574">
            <v>45.33</v>
          </cell>
          <cell r="AA3574">
            <v>46.54</v>
          </cell>
          <cell r="AB3574">
            <v>48</v>
          </cell>
          <cell r="AC3574">
            <v>49.35</v>
          </cell>
          <cell r="AD3574">
            <v>50.65</v>
          </cell>
          <cell r="AE3574">
            <v>51.94</v>
          </cell>
          <cell r="AF3574">
            <v>53.27</v>
          </cell>
          <cell r="AG3574">
            <v>54.53</v>
          </cell>
          <cell r="AH3574">
            <v>53.99</v>
          </cell>
          <cell r="AI3574">
            <v>53.35</v>
          </cell>
          <cell r="AJ3574">
            <v>52.83</v>
          </cell>
          <cell r="AK3574">
            <v>52.27</v>
          </cell>
        </row>
        <row r="3575">
          <cell r="A3575" t="str">
            <v>SDGbaseTRAv2_UrbAS_BAUv5QVAXafore</v>
          </cell>
          <cell r="B3575" t="str">
            <v>SIclos6_GOVclos11</v>
          </cell>
          <cell r="C3575" t="str">
            <v>SDGbaseTRAv2_UrbAS_BAUv5</v>
          </cell>
          <cell r="D3575" t="str">
            <v>QVAX</v>
          </cell>
          <cell r="E3575" t="str">
            <v>afore</v>
          </cell>
          <cell r="F3575">
            <v>6.49</v>
          </cell>
          <cell r="G3575">
            <v>6.15</v>
          </cell>
          <cell r="H3575">
            <v>6.32</v>
          </cell>
          <cell r="I3575">
            <v>6.44</v>
          </cell>
          <cell r="J3575">
            <v>6.56</v>
          </cell>
          <cell r="K3575">
            <v>6.65</v>
          </cell>
          <cell r="L3575">
            <v>6.75</v>
          </cell>
          <cell r="M3575">
            <v>6.82</v>
          </cell>
          <cell r="N3575">
            <v>6.94</v>
          </cell>
          <cell r="O3575">
            <v>7.17</v>
          </cell>
          <cell r="P3575">
            <v>7.32</v>
          </cell>
          <cell r="Q3575">
            <v>7.39</v>
          </cell>
          <cell r="R3575">
            <v>7.53</v>
          </cell>
          <cell r="S3575">
            <v>7.64</v>
          </cell>
          <cell r="T3575">
            <v>7.76</v>
          </cell>
          <cell r="U3575">
            <v>7.94</v>
          </cell>
          <cell r="V3575">
            <v>8.1</v>
          </cell>
          <cell r="W3575">
            <v>8.27</v>
          </cell>
          <cell r="X3575">
            <v>8.4700000000000006</v>
          </cell>
          <cell r="Y3575">
            <v>8.69</v>
          </cell>
          <cell r="Z3575">
            <v>8.8699999999999992</v>
          </cell>
          <cell r="AA3575">
            <v>9.0399999999999991</v>
          </cell>
          <cell r="AB3575">
            <v>9.25</v>
          </cell>
          <cell r="AC3575">
            <v>9.42</v>
          </cell>
          <cell r="AD3575">
            <v>9.57</v>
          </cell>
          <cell r="AE3575">
            <v>9.73</v>
          </cell>
          <cell r="AF3575">
            <v>9.9</v>
          </cell>
          <cell r="AG3575">
            <v>10.050000000000001</v>
          </cell>
          <cell r="AH3575">
            <v>9.99</v>
          </cell>
          <cell r="AI3575">
            <v>9.9</v>
          </cell>
          <cell r="AJ3575">
            <v>9.82</v>
          </cell>
          <cell r="AK3575">
            <v>9.73</v>
          </cell>
        </row>
        <row r="3576">
          <cell r="A3576" t="str">
            <v>SDGbaseTRAv2_UrbAS_BAUv5QVAXafish</v>
          </cell>
          <cell r="B3576" t="str">
            <v>SIclos6_GOVclos11</v>
          </cell>
          <cell r="C3576" t="str">
            <v>SDGbaseTRAv2_UrbAS_BAUv5</v>
          </cell>
          <cell r="D3576" t="str">
            <v>QVAX</v>
          </cell>
          <cell r="E3576" t="str">
            <v>afish</v>
          </cell>
          <cell r="F3576">
            <v>7.37</v>
          </cell>
          <cell r="G3576">
            <v>7.41</v>
          </cell>
          <cell r="H3576">
            <v>7.69</v>
          </cell>
          <cell r="I3576">
            <v>7.84</v>
          </cell>
          <cell r="J3576">
            <v>7.98</v>
          </cell>
          <cell r="K3576">
            <v>8.14</v>
          </cell>
          <cell r="L3576">
            <v>8.34</v>
          </cell>
          <cell r="M3576">
            <v>8.5500000000000007</v>
          </cell>
          <cell r="N3576">
            <v>8.7799999999999994</v>
          </cell>
          <cell r="O3576">
            <v>9.16</v>
          </cell>
          <cell r="P3576">
            <v>9.48</v>
          </cell>
          <cell r="Q3576">
            <v>9.76</v>
          </cell>
          <cell r="R3576">
            <v>10.08</v>
          </cell>
          <cell r="S3576">
            <v>10.38</v>
          </cell>
          <cell r="T3576">
            <v>10.7</v>
          </cell>
          <cell r="U3576">
            <v>11.07</v>
          </cell>
          <cell r="V3576">
            <v>11.4</v>
          </cell>
          <cell r="W3576">
            <v>11.74</v>
          </cell>
          <cell r="X3576">
            <v>12.11</v>
          </cell>
          <cell r="Y3576">
            <v>12.46</v>
          </cell>
          <cell r="Z3576">
            <v>12.8</v>
          </cell>
          <cell r="AA3576">
            <v>13.16</v>
          </cell>
          <cell r="AB3576">
            <v>13.61</v>
          </cell>
          <cell r="AC3576">
            <v>14.02</v>
          </cell>
          <cell r="AD3576">
            <v>14.41</v>
          </cell>
          <cell r="AE3576">
            <v>14.81</v>
          </cell>
          <cell r="AF3576">
            <v>15.21</v>
          </cell>
          <cell r="AG3576">
            <v>15.61</v>
          </cell>
          <cell r="AH3576">
            <v>15.5</v>
          </cell>
          <cell r="AI3576">
            <v>15.33</v>
          </cell>
          <cell r="AJ3576">
            <v>15.18</v>
          </cell>
          <cell r="AK3576">
            <v>15.02</v>
          </cell>
        </row>
        <row r="3577">
          <cell r="A3577" t="str">
            <v>SDGbaseTRAv2_UrbAS_BAUv5QVAXacoal</v>
          </cell>
          <cell r="B3577" t="str">
            <v>SIclos6_GOVclos11</v>
          </cell>
          <cell r="C3577" t="str">
            <v>SDGbaseTRAv2_UrbAS_BAUv5</v>
          </cell>
          <cell r="D3577" t="str">
            <v>QVAX</v>
          </cell>
          <cell r="E3577" t="str">
            <v>acoal</v>
          </cell>
          <cell r="F3577">
            <v>112.99</v>
          </cell>
          <cell r="G3577">
            <v>109.36</v>
          </cell>
          <cell r="H3577">
            <v>107.45</v>
          </cell>
          <cell r="I3577">
            <v>105.71</v>
          </cell>
          <cell r="J3577">
            <v>102.52</v>
          </cell>
          <cell r="K3577">
            <v>101.16</v>
          </cell>
          <cell r="L3577">
            <v>99.17</v>
          </cell>
          <cell r="M3577">
            <v>97.19</v>
          </cell>
          <cell r="N3577">
            <v>96.06</v>
          </cell>
          <cell r="O3577">
            <v>94.64</v>
          </cell>
          <cell r="P3577">
            <v>91.74</v>
          </cell>
          <cell r="Q3577">
            <v>86.89</v>
          </cell>
          <cell r="R3577">
            <v>83.69</v>
          </cell>
          <cell r="S3577">
            <v>83.66</v>
          </cell>
          <cell r="T3577">
            <v>82.77</v>
          </cell>
          <cell r="U3577">
            <v>82.34</v>
          </cell>
          <cell r="V3577">
            <v>81.459999999999994</v>
          </cell>
          <cell r="W3577">
            <v>81.2</v>
          </cell>
          <cell r="X3577">
            <v>79.099999999999994</v>
          </cell>
          <cell r="Y3577">
            <v>77.180000000000007</v>
          </cell>
          <cell r="Z3577">
            <v>75.260000000000005</v>
          </cell>
          <cell r="AA3577">
            <v>73.33</v>
          </cell>
          <cell r="AB3577">
            <v>69.11</v>
          </cell>
          <cell r="AC3577">
            <v>64.88</v>
          </cell>
          <cell r="AD3577">
            <v>60.66</v>
          </cell>
          <cell r="AE3577">
            <v>56.43</v>
          </cell>
          <cell r="AF3577">
            <v>52.21</v>
          </cell>
          <cell r="AG3577">
            <v>44.49</v>
          </cell>
          <cell r="AH3577">
            <v>36.770000000000003</v>
          </cell>
          <cell r="AI3577">
            <v>29.05</v>
          </cell>
          <cell r="AJ3577">
            <v>21.33</v>
          </cell>
          <cell r="AK3577">
            <v>13.61</v>
          </cell>
        </row>
        <row r="3578">
          <cell r="A3578" t="str">
            <v>SDGbaseTRAv2_UrbAS_BAUv5QVAXagold</v>
          </cell>
          <cell r="B3578" t="str">
            <v>SIclos6_GOVclos11</v>
          </cell>
          <cell r="C3578" t="str">
            <v>SDGbaseTRAv2_UrbAS_BAUv5</v>
          </cell>
          <cell r="D3578" t="str">
            <v>QVAX</v>
          </cell>
          <cell r="E3578" t="str">
            <v>agold</v>
          </cell>
          <cell r="F3578">
            <v>61.14</v>
          </cell>
          <cell r="G3578">
            <v>61.08</v>
          </cell>
          <cell r="H3578">
            <v>60.95</v>
          </cell>
          <cell r="I3578">
            <v>60.89</v>
          </cell>
          <cell r="J3578">
            <v>60.83</v>
          </cell>
          <cell r="K3578">
            <v>60.77</v>
          </cell>
          <cell r="L3578">
            <v>60.71</v>
          </cell>
          <cell r="M3578">
            <v>60.65</v>
          </cell>
          <cell r="N3578">
            <v>60.59</v>
          </cell>
          <cell r="O3578">
            <v>60.53</v>
          </cell>
          <cell r="P3578">
            <v>60.47</v>
          </cell>
          <cell r="Q3578">
            <v>60.41</v>
          </cell>
          <cell r="R3578">
            <v>60.35</v>
          </cell>
          <cell r="S3578">
            <v>60.29</v>
          </cell>
          <cell r="T3578">
            <v>60.23</v>
          </cell>
          <cell r="U3578">
            <v>60.17</v>
          </cell>
          <cell r="V3578">
            <v>60.1</v>
          </cell>
          <cell r="W3578">
            <v>60.04</v>
          </cell>
          <cell r="X3578">
            <v>59.98</v>
          </cell>
          <cell r="Y3578">
            <v>59.92</v>
          </cell>
          <cell r="Z3578">
            <v>59.86</v>
          </cell>
          <cell r="AA3578">
            <v>59.81</v>
          </cell>
          <cell r="AB3578">
            <v>59.75</v>
          </cell>
          <cell r="AC3578">
            <v>59.69</v>
          </cell>
          <cell r="AD3578">
            <v>59.63</v>
          </cell>
          <cell r="AE3578">
            <v>59.57</v>
          </cell>
          <cell r="AF3578">
            <v>59.51</v>
          </cell>
          <cell r="AG3578">
            <v>59.45</v>
          </cell>
          <cell r="AH3578">
            <v>59.39</v>
          </cell>
          <cell r="AI3578">
            <v>59.33</v>
          </cell>
          <cell r="AJ3578">
            <v>59.27</v>
          </cell>
          <cell r="AK3578">
            <v>59.2</v>
          </cell>
        </row>
        <row r="3579">
          <cell r="A3579" t="str">
            <v>SDGbaseTRAv2_UrbAS_BAUv5QVAXangas</v>
          </cell>
          <cell r="B3579" t="str">
            <v>SIclos6_GOVclos11</v>
          </cell>
          <cell r="C3579" t="str">
            <v>SDGbaseTRAv2_UrbAS_BAUv5</v>
          </cell>
          <cell r="D3579" t="str">
            <v>QVAX</v>
          </cell>
          <cell r="E3579" t="str">
            <v>angas</v>
          </cell>
          <cell r="F3579">
            <v>0.94</v>
          </cell>
          <cell r="G3579">
            <v>0.8</v>
          </cell>
          <cell r="H3579">
            <v>0.76</v>
          </cell>
          <cell r="I3579">
            <v>0.71</v>
          </cell>
          <cell r="J3579">
            <v>0.67</v>
          </cell>
          <cell r="K3579">
            <v>0.64</v>
          </cell>
          <cell r="L3579">
            <v>0.6</v>
          </cell>
          <cell r="M3579">
            <v>0.56999999999999995</v>
          </cell>
          <cell r="N3579">
            <v>0.54</v>
          </cell>
          <cell r="O3579">
            <v>0.53</v>
          </cell>
          <cell r="P3579">
            <v>0.51</v>
          </cell>
          <cell r="Q3579">
            <v>0.49</v>
          </cell>
          <cell r="R3579">
            <v>0.46</v>
          </cell>
          <cell r="S3579">
            <v>0.44</v>
          </cell>
          <cell r="T3579">
            <v>0.42</v>
          </cell>
          <cell r="U3579">
            <v>0.4</v>
          </cell>
          <cell r="V3579">
            <v>0.38</v>
          </cell>
          <cell r="W3579">
            <v>0.36</v>
          </cell>
          <cell r="X3579">
            <v>0.34</v>
          </cell>
          <cell r="Y3579">
            <v>0.33</v>
          </cell>
          <cell r="Z3579">
            <v>0.31</v>
          </cell>
          <cell r="AA3579">
            <v>0.3</v>
          </cell>
          <cell r="AB3579">
            <v>0.28000000000000003</v>
          </cell>
          <cell r="AC3579">
            <v>0.27</v>
          </cell>
          <cell r="AD3579">
            <v>0.26</v>
          </cell>
          <cell r="AE3579">
            <v>0.25</v>
          </cell>
          <cell r="AF3579">
            <v>0.23</v>
          </cell>
          <cell r="AG3579">
            <v>0.22</v>
          </cell>
          <cell r="AH3579">
            <v>0.21</v>
          </cell>
          <cell r="AI3579">
            <v>0.2</v>
          </cell>
          <cell r="AJ3579">
            <v>0.2</v>
          </cell>
          <cell r="AK3579">
            <v>0.19</v>
          </cell>
        </row>
        <row r="3580">
          <cell r="A3580" t="str">
            <v>SDGbaseTRAv2_UrbAS_BAUv5QVAXapgm</v>
          </cell>
          <cell r="B3580" t="str">
            <v>SIclos6_GOVclos11</v>
          </cell>
          <cell r="C3580" t="str">
            <v>SDGbaseTRAv2_UrbAS_BAUv5</v>
          </cell>
          <cell r="D3580" t="str">
            <v>QVAX</v>
          </cell>
          <cell r="E3580" t="str">
            <v>apgm</v>
          </cell>
          <cell r="F3580">
            <v>97.82</v>
          </cell>
          <cell r="G3580">
            <v>74.040000000000006</v>
          </cell>
          <cell r="H3580">
            <v>78.069999999999993</v>
          </cell>
          <cell r="I3580">
            <v>81.99</v>
          </cell>
          <cell r="J3580">
            <v>85.97</v>
          </cell>
          <cell r="K3580">
            <v>90.01</v>
          </cell>
          <cell r="L3580">
            <v>94.1</v>
          </cell>
          <cell r="M3580">
            <v>94.67</v>
          </cell>
          <cell r="N3580">
            <v>95.22</v>
          </cell>
          <cell r="O3580">
            <v>96.05</v>
          </cell>
          <cell r="P3580">
            <v>96.67</v>
          </cell>
          <cell r="Q3580">
            <v>97.2</v>
          </cell>
          <cell r="R3580">
            <v>99.24</v>
          </cell>
          <cell r="S3580">
            <v>101.3</v>
          </cell>
          <cell r="T3580">
            <v>103.37</v>
          </cell>
          <cell r="U3580">
            <v>105.5</v>
          </cell>
          <cell r="V3580">
            <v>107.73</v>
          </cell>
          <cell r="W3580">
            <v>109.93</v>
          </cell>
          <cell r="X3580">
            <v>112.03</v>
          </cell>
          <cell r="Y3580">
            <v>114.13</v>
          </cell>
          <cell r="Z3580">
            <v>116.21</v>
          </cell>
          <cell r="AA3580">
            <v>118.34</v>
          </cell>
          <cell r="AB3580">
            <v>141.07</v>
          </cell>
          <cell r="AC3580">
            <v>164.09</v>
          </cell>
          <cell r="AD3580">
            <v>187.36</v>
          </cell>
          <cell r="AE3580">
            <v>210.7</v>
          </cell>
          <cell r="AF3580">
            <v>234.08</v>
          </cell>
          <cell r="AG3580">
            <v>257.39999999999998</v>
          </cell>
          <cell r="AH3580">
            <v>279.98</v>
          </cell>
          <cell r="AI3580">
            <v>302.68</v>
          </cell>
          <cell r="AJ3580">
            <v>325.56</v>
          </cell>
          <cell r="AK3580">
            <v>348.47</v>
          </cell>
        </row>
        <row r="3581">
          <cell r="A3581" t="str">
            <v>SDGbaseTRAv2_UrbAS_BAUv5QVAXamore</v>
          </cell>
          <cell r="B3581" t="str">
            <v>SIclos6_GOVclos11</v>
          </cell>
          <cell r="C3581" t="str">
            <v>SDGbaseTRAv2_UrbAS_BAUv5</v>
          </cell>
          <cell r="D3581" t="str">
            <v>QVAX</v>
          </cell>
          <cell r="E3581" t="str">
            <v>amore</v>
          </cell>
          <cell r="F3581">
            <v>78.23</v>
          </cell>
          <cell r="G3581">
            <v>72.510000000000005</v>
          </cell>
          <cell r="H3581">
            <v>75.84</v>
          </cell>
          <cell r="I3581">
            <v>77.540000000000006</v>
          </cell>
          <cell r="J3581">
            <v>79.39</v>
          </cell>
          <cell r="K3581">
            <v>81.31</v>
          </cell>
          <cell r="L3581">
            <v>83.49</v>
          </cell>
          <cell r="M3581">
            <v>86.03</v>
          </cell>
          <cell r="N3581">
            <v>88.7</v>
          </cell>
          <cell r="O3581">
            <v>94.54</v>
          </cell>
          <cell r="P3581">
            <v>98.6</v>
          </cell>
          <cell r="Q3581">
            <v>101.84</v>
          </cell>
          <cell r="R3581">
            <v>105.03</v>
          </cell>
          <cell r="S3581">
            <v>108.14</v>
          </cell>
          <cell r="T3581">
            <v>111.31</v>
          </cell>
          <cell r="U3581">
            <v>114.72</v>
          </cell>
          <cell r="V3581">
            <v>117.59</v>
          </cell>
          <cell r="W3581">
            <v>120.66</v>
          </cell>
          <cell r="X3581">
            <v>124.13</v>
          </cell>
          <cell r="Y3581">
            <v>127</v>
          </cell>
          <cell r="Z3581">
            <v>129.53</v>
          </cell>
          <cell r="AA3581">
            <v>132.22</v>
          </cell>
          <cell r="AB3581">
            <v>135.69</v>
          </cell>
          <cell r="AC3581">
            <v>138.38</v>
          </cell>
          <cell r="AD3581">
            <v>140.62</v>
          </cell>
          <cell r="AE3581">
            <v>142.63999999999999</v>
          </cell>
          <cell r="AF3581">
            <v>144.68</v>
          </cell>
          <cell r="AG3581">
            <v>146.21</v>
          </cell>
          <cell r="AH3581">
            <v>144.81</v>
          </cell>
          <cell r="AI3581">
            <v>141.62</v>
          </cell>
          <cell r="AJ3581">
            <v>138.44999999999999</v>
          </cell>
          <cell r="AK3581">
            <v>134.58000000000001</v>
          </cell>
        </row>
        <row r="3582">
          <cell r="A3582" t="str">
            <v>SDGbaseTRAv2_UrbAS_BAUv5QVAXamine</v>
          </cell>
          <cell r="B3582" t="str">
            <v>SIclos6_GOVclos11</v>
          </cell>
          <cell r="C3582" t="str">
            <v>SDGbaseTRAv2_UrbAS_BAUv5</v>
          </cell>
          <cell r="D3582" t="str">
            <v>QVAX</v>
          </cell>
          <cell r="E3582" t="str">
            <v>amine</v>
          </cell>
          <cell r="F3582">
            <v>57.01</v>
          </cell>
          <cell r="G3582">
            <v>52.95</v>
          </cell>
          <cell r="H3582">
            <v>54.9</v>
          </cell>
          <cell r="I3582">
            <v>56.19</v>
          </cell>
          <cell r="J3582">
            <v>57.7</v>
          </cell>
          <cell r="K3582">
            <v>59.07</v>
          </cell>
          <cell r="L3582">
            <v>60.67</v>
          </cell>
          <cell r="M3582">
            <v>62.46</v>
          </cell>
          <cell r="N3582">
            <v>64.28</v>
          </cell>
          <cell r="O3582">
            <v>67.09</v>
          </cell>
          <cell r="P3582">
            <v>69.180000000000007</v>
          </cell>
          <cell r="Q3582">
            <v>71.05</v>
          </cell>
          <cell r="R3582">
            <v>73.02</v>
          </cell>
          <cell r="S3582">
            <v>75.040000000000006</v>
          </cell>
          <cell r="T3582">
            <v>77.23</v>
          </cell>
          <cell r="U3582">
            <v>79.61</v>
          </cell>
          <cell r="V3582">
            <v>81.72</v>
          </cell>
          <cell r="W3582">
            <v>84.08</v>
          </cell>
          <cell r="X3582">
            <v>86.96</v>
          </cell>
          <cell r="Y3582">
            <v>89.58</v>
          </cell>
          <cell r="Z3582">
            <v>92.18</v>
          </cell>
          <cell r="AA3582">
            <v>94.86</v>
          </cell>
          <cell r="AB3582">
            <v>97.67</v>
          </cell>
          <cell r="AC3582">
            <v>99.98</v>
          </cell>
          <cell r="AD3582">
            <v>102.14</v>
          </cell>
          <cell r="AE3582">
            <v>104.31</v>
          </cell>
          <cell r="AF3582">
            <v>106.68</v>
          </cell>
          <cell r="AG3582">
            <v>109.24</v>
          </cell>
          <cell r="AH3582">
            <v>108.89</v>
          </cell>
          <cell r="AI3582">
            <v>107.79</v>
          </cell>
          <cell r="AJ3582">
            <v>106.97</v>
          </cell>
          <cell r="AK3582">
            <v>105.99</v>
          </cell>
        </row>
        <row r="3583">
          <cell r="A3583" t="str">
            <v>SDGbaseTRAv2_UrbAS_BAUv5QVAXameat</v>
          </cell>
          <cell r="B3583" t="str">
            <v>SIclos6_GOVclos11</v>
          </cell>
          <cell r="C3583" t="str">
            <v>SDGbaseTRAv2_UrbAS_BAUv5</v>
          </cell>
          <cell r="D3583" t="str">
            <v>QVAX</v>
          </cell>
          <cell r="E3583" t="str">
            <v>ameat</v>
          </cell>
          <cell r="F3583">
            <v>14.3</v>
          </cell>
          <cell r="G3583">
            <v>14.32</v>
          </cell>
          <cell r="H3583">
            <v>14.64</v>
          </cell>
          <cell r="I3583">
            <v>14.86</v>
          </cell>
          <cell r="J3583">
            <v>15.1</v>
          </cell>
          <cell r="K3583">
            <v>15.35</v>
          </cell>
          <cell r="L3583">
            <v>15.68</v>
          </cell>
          <cell r="M3583">
            <v>16.02</v>
          </cell>
          <cell r="N3583">
            <v>16.38</v>
          </cell>
          <cell r="O3583">
            <v>16.88</v>
          </cell>
          <cell r="P3583">
            <v>17.34</v>
          </cell>
          <cell r="Q3583">
            <v>17.73</v>
          </cell>
          <cell r="R3583">
            <v>18.21</v>
          </cell>
          <cell r="S3583">
            <v>18.68</v>
          </cell>
          <cell r="T3583">
            <v>19.190000000000001</v>
          </cell>
          <cell r="U3583">
            <v>19.760000000000002</v>
          </cell>
          <cell r="V3583">
            <v>20.27</v>
          </cell>
          <cell r="W3583">
            <v>20.79</v>
          </cell>
          <cell r="X3583">
            <v>21.34</v>
          </cell>
          <cell r="Y3583">
            <v>21.83</v>
          </cell>
          <cell r="Z3583">
            <v>22.32</v>
          </cell>
          <cell r="AA3583">
            <v>22.79</v>
          </cell>
          <cell r="AB3583">
            <v>23.37</v>
          </cell>
          <cell r="AC3583">
            <v>23.88</v>
          </cell>
          <cell r="AD3583">
            <v>24.36</v>
          </cell>
          <cell r="AE3583">
            <v>24.83</v>
          </cell>
          <cell r="AF3583">
            <v>25.34</v>
          </cell>
          <cell r="AG3583">
            <v>25.83</v>
          </cell>
          <cell r="AH3583">
            <v>25.61</v>
          </cell>
          <cell r="AI3583">
            <v>25.39</v>
          </cell>
          <cell r="AJ3583">
            <v>25.23</v>
          </cell>
          <cell r="AK3583">
            <v>25.05</v>
          </cell>
        </row>
        <row r="3584">
          <cell r="A3584" t="str">
            <v>SDGbaseTRAv2_UrbAS_BAUv5QVAXapfis</v>
          </cell>
          <cell r="B3584" t="str">
            <v>SIclos6_GOVclos11</v>
          </cell>
          <cell r="C3584" t="str">
            <v>SDGbaseTRAv2_UrbAS_BAUv5</v>
          </cell>
          <cell r="D3584" t="str">
            <v>QVAX</v>
          </cell>
          <cell r="E3584" t="str">
            <v>apfis</v>
          </cell>
          <cell r="F3584">
            <v>6.32</v>
          </cell>
          <cell r="G3584">
            <v>6.24</v>
          </cell>
          <cell r="H3584">
            <v>6.44</v>
          </cell>
          <cell r="I3584">
            <v>6.55</v>
          </cell>
          <cell r="J3584">
            <v>6.68</v>
          </cell>
          <cell r="K3584">
            <v>6.8</v>
          </cell>
          <cell r="L3584">
            <v>6.94</v>
          </cell>
          <cell r="M3584">
            <v>7.09</v>
          </cell>
          <cell r="N3584">
            <v>7.26</v>
          </cell>
          <cell r="O3584">
            <v>7.59</v>
          </cell>
          <cell r="P3584">
            <v>7.82</v>
          </cell>
          <cell r="Q3584">
            <v>8</v>
          </cell>
          <cell r="R3584">
            <v>8.2100000000000009</v>
          </cell>
          <cell r="S3584">
            <v>8.42</v>
          </cell>
          <cell r="T3584">
            <v>8.65</v>
          </cell>
          <cell r="U3584">
            <v>8.91</v>
          </cell>
          <cell r="V3584">
            <v>9.1199999999999992</v>
          </cell>
          <cell r="W3584">
            <v>9.36</v>
          </cell>
          <cell r="X3584">
            <v>9.6300000000000008</v>
          </cell>
          <cell r="Y3584">
            <v>9.86</v>
          </cell>
          <cell r="Z3584">
            <v>10.09</v>
          </cell>
          <cell r="AA3584">
            <v>10.33</v>
          </cell>
          <cell r="AB3584">
            <v>10.67</v>
          </cell>
          <cell r="AC3584">
            <v>10.95</v>
          </cell>
          <cell r="AD3584">
            <v>11.21</v>
          </cell>
          <cell r="AE3584">
            <v>11.45</v>
          </cell>
          <cell r="AF3584">
            <v>11.7</v>
          </cell>
          <cell r="AG3584">
            <v>11.95</v>
          </cell>
          <cell r="AH3584">
            <v>11.92</v>
          </cell>
          <cell r="AI3584">
            <v>11.83</v>
          </cell>
          <cell r="AJ3584">
            <v>11.74</v>
          </cell>
          <cell r="AK3584">
            <v>11.64</v>
          </cell>
        </row>
        <row r="3585">
          <cell r="A3585" t="str">
            <v>SDGbaseTRAv2_UrbAS_BAUv5QVAXavege</v>
          </cell>
          <cell r="B3585" t="str">
            <v>SIclos6_GOVclos11</v>
          </cell>
          <cell r="C3585" t="str">
            <v>SDGbaseTRAv2_UrbAS_BAUv5</v>
          </cell>
          <cell r="D3585" t="str">
            <v>QVAX</v>
          </cell>
          <cell r="E3585" t="str">
            <v>avege</v>
          </cell>
          <cell r="F3585">
            <v>10.97</v>
          </cell>
          <cell r="G3585">
            <v>10.63</v>
          </cell>
          <cell r="H3585">
            <v>11</v>
          </cell>
          <cell r="I3585">
            <v>11.18</v>
          </cell>
          <cell r="J3585">
            <v>11.39</v>
          </cell>
          <cell r="K3585">
            <v>11.61</v>
          </cell>
          <cell r="L3585">
            <v>11.87</v>
          </cell>
          <cell r="M3585">
            <v>12.13</v>
          </cell>
          <cell r="N3585">
            <v>12.41</v>
          </cell>
          <cell r="O3585">
            <v>13.08</v>
          </cell>
          <cell r="P3585">
            <v>13.49</v>
          </cell>
          <cell r="Q3585">
            <v>13.8</v>
          </cell>
          <cell r="R3585">
            <v>14.19</v>
          </cell>
          <cell r="S3585">
            <v>14.58</v>
          </cell>
          <cell r="T3585">
            <v>14.99</v>
          </cell>
          <cell r="U3585">
            <v>15.45</v>
          </cell>
          <cell r="V3585">
            <v>15.85</v>
          </cell>
          <cell r="W3585">
            <v>16.29</v>
          </cell>
          <cell r="X3585">
            <v>16.77</v>
          </cell>
          <cell r="Y3585">
            <v>17.2</v>
          </cell>
          <cell r="Z3585">
            <v>17.62</v>
          </cell>
          <cell r="AA3585">
            <v>18.05</v>
          </cell>
          <cell r="AB3585">
            <v>18.72</v>
          </cell>
          <cell r="AC3585">
            <v>19.25</v>
          </cell>
          <cell r="AD3585">
            <v>19.71</v>
          </cell>
          <cell r="AE3585">
            <v>20.14</v>
          </cell>
          <cell r="AF3585">
            <v>20.6</v>
          </cell>
          <cell r="AG3585">
            <v>21.03</v>
          </cell>
          <cell r="AH3585">
            <v>21.07</v>
          </cell>
          <cell r="AI3585">
            <v>20.96</v>
          </cell>
          <cell r="AJ3585">
            <v>20.82</v>
          </cell>
          <cell r="AK3585">
            <v>20.63</v>
          </cell>
        </row>
        <row r="3586">
          <cell r="A3586" t="str">
            <v>SDGbaseTRAv2_UrbAS_BAUv5QVAXafats</v>
          </cell>
          <cell r="B3586" t="str">
            <v>SIclos6_GOVclos11</v>
          </cell>
          <cell r="C3586" t="str">
            <v>SDGbaseTRAv2_UrbAS_BAUv5</v>
          </cell>
          <cell r="D3586" t="str">
            <v>QVAX</v>
          </cell>
          <cell r="E3586" t="str">
            <v>afats</v>
          </cell>
          <cell r="F3586">
            <v>3.48</v>
          </cell>
          <cell r="G3586">
            <v>3.56</v>
          </cell>
          <cell r="H3586">
            <v>3.7</v>
          </cell>
          <cell r="I3586">
            <v>3.77</v>
          </cell>
          <cell r="J3586">
            <v>3.85</v>
          </cell>
          <cell r="K3586">
            <v>3.93</v>
          </cell>
          <cell r="L3586">
            <v>4.0199999999999996</v>
          </cell>
          <cell r="M3586">
            <v>4.12</v>
          </cell>
          <cell r="N3586">
            <v>4.2300000000000004</v>
          </cell>
          <cell r="O3586">
            <v>4.45</v>
          </cell>
          <cell r="P3586">
            <v>4.63</v>
          </cell>
          <cell r="Q3586">
            <v>4.78</v>
          </cell>
          <cell r="R3586">
            <v>4.93</v>
          </cell>
          <cell r="S3586">
            <v>5.0599999999999996</v>
          </cell>
          <cell r="T3586">
            <v>5.18</v>
          </cell>
          <cell r="U3586">
            <v>5.32</v>
          </cell>
          <cell r="V3586">
            <v>5.43</v>
          </cell>
          <cell r="W3586">
            <v>5.54</v>
          </cell>
          <cell r="X3586">
            <v>5.66</v>
          </cell>
          <cell r="Y3586">
            <v>5.77</v>
          </cell>
          <cell r="Z3586">
            <v>5.87</v>
          </cell>
          <cell r="AA3586">
            <v>5.97</v>
          </cell>
          <cell r="AB3586">
            <v>6.13</v>
          </cell>
          <cell r="AC3586">
            <v>6.27</v>
          </cell>
          <cell r="AD3586">
            <v>6.39</v>
          </cell>
          <cell r="AE3586">
            <v>6.49</v>
          </cell>
          <cell r="AF3586">
            <v>6.58</v>
          </cell>
          <cell r="AG3586">
            <v>6.67</v>
          </cell>
          <cell r="AH3586">
            <v>6.58</v>
          </cell>
          <cell r="AI3586">
            <v>6.47</v>
          </cell>
          <cell r="AJ3586">
            <v>6.37</v>
          </cell>
          <cell r="AK3586">
            <v>6.26</v>
          </cell>
        </row>
        <row r="3587">
          <cell r="A3587" t="str">
            <v>SDGbaseTRAv2_UrbAS_BAUv5QVAXadair</v>
          </cell>
          <cell r="B3587" t="str">
            <v>SIclos6_GOVclos11</v>
          </cell>
          <cell r="C3587" t="str">
            <v>SDGbaseTRAv2_UrbAS_BAUv5</v>
          </cell>
          <cell r="D3587" t="str">
            <v>QVAX</v>
          </cell>
          <cell r="E3587" t="str">
            <v>adair</v>
          </cell>
          <cell r="F3587">
            <v>10.56</v>
          </cell>
          <cell r="G3587">
            <v>10.33</v>
          </cell>
          <cell r="H3587">
            <v>10.57</v>
          </cell>
          <cell r="I3587">
            <v>10.72</v>
          </cell>
          <cell r="J3587">
            <v>10.9</v>
          </cell>
          <cell r="K3587">
            <v>11.1</v>
          </cell>
          <cell r="L3587">
            <v>11.33</v>
          </cell>
          <cell r="M3587">
            <v>11.56</v>
          </cell>
          <cell r="N3587">
            <v>11.82</v>
          </cell>
          <cell r="O3587">
            <v>12.34</v>
          </cell>
          <cell r="P3587">
            <v>12.68</v>
          </cell>
          <cell r="Q3587">
            <v>12.94</v>
          </cell>
          <cell r="R3587">
            <v>13.27</v>
          </cell>
          <cell r="S3587">
            <v>13.6</v>
          </cell>
          <cell r="T3587">
            <v>13.96</v>
          </cell>
          <cell r="U3587">
            <v>14.36</v>
          </cell>
          <cell r="V3587">
            <v>14.72</v>
          </cell>
          <cell r="W3587">
            <v>15.11</v>
          </cell>
          <cell r="X3587">
            <v>15.55</v>
          </cell>
          <cell r="Y3587">
            <v>15.94</v>
          </cell>
          <cell r="Z3587">
            <v>16.329999999999998</v>
          </cell>
          <cell r="AA3587">
            <v>16.71</v>
          </cell>
          <cell r="AB3587">
            <v>17.27</v>
          </cell>
          <cell r="AC3587">
            <v>17.71</v>
          </cell>
          <cell r="AD3587">
            <v>18.100000000000001</v>
          </cell>
          <cell r="AE3587">
            <v>18.48</v>
          </cell>
          <cell r="AF3587">
            <v>18.88</v>
          </cell>
          <cell r="AG3587">
            <v>19.25</v>
          </cell>
          <cell r="AH3587">
            <v>19.239999999999998</v>
          </cell>
          <cell r="AI3587">
            <v>19.170000000000002</v>
          </cell>
          <cell r="AJ3587">
            <v>19.07</v>
          </cell>
          <cell r="AK3587">
            <v>18.93</v>
          </cell>
        </row>
        <row r="3588">
          <cell r="A3588" t="str">
            <v>SDGbaseTRAv2_UrbAS_BAUv5QVAXagrai</v>
          </cell>
          <cell r="B3588" t="str">
            <v>SIclos6_GOVclos11</v>
          </cell>
          <cell r="C3588" t="str">
            <v>SDGbaseTRAv2_UrbAS_BAUv5</v>
          </cell>
          <cell r="D3588" t="str">
            <v>QVAX</v>
          </cell>
          <cell r="E3588" t="str">
            <v>agrai</v>
          </cell>
          <cell r="F3588">
            <v>8.56</v>
          </cell>
          <cell r="G3588">
            <v>8.4</v>
          </cell>
          <cell r="H3588">
            <v>8.5299999999999994</v>
          </cell>
          <cell r="I3588">
            <v>8.67</v>
          </cell>
          <cell r="J3588">
            <v>8.84</v>
          </cell>
          <cell r="K3588">
            <v>8.91</v>
          </cell>
          <cell r="L3588">
            <v>9</v>
          </cell>
          <cell r="M3588">
            <v>9.06</v>
          </cell>
          <cell r="N3588">
            <v>9.1300000000000008</v>
          </cell>
          <cell r="O3588">
            <v>9.33</v>
          </cell>
          <cell r="P3588">
            <v>9.43</v>
          </cell>
          <cell r="Q3588">
            <v>9.48</v>
          </cell>
          <cell r="R3588">
            <v>9.57</v>
          </cell>
          <cell r="S3588">
            <v>9.64</v>
          </cell>
          <cell r="T3588">
            <v>9.6999999999999993</v>
          </cell>
          <cell r="U3588">
            <v>9.7799999999999994</v>
          </cell>
          <cell r="V3588">
            <v>9.82</v>
          </cell>
          <cell r="W3588">
            <v>9.85</v>
          </cell>
          <cell r="X3588">
            <v>9.9</v>
          </cell>
          <cell r="Y3588">
            <v>9.94</v>
          </cell>
          <cell r="Z3588">
            <v>10</v>
          </cell>
          <cell r="AA3588">
            <v>10.06</v>
          </cell>
          <cell r="AB3588">
            <v>10.18</v>
          </cell>
          <cell r="AC3588">
            <v>10.25</v>
          </cell>
          <cell r="AD3588">
            <v>10.31</v>
          </cell>
          <cell r="AE3588">
            <v>10.37</v>
          </cell>
          <cell r="AF3588">
            <v>10.44</v>
          </cell>
          <cell r="AG3588">
            <v>10.45</v>
          </cell>
          <cell r="AH3588">
            <v>10.35</v>
          </cell>
          <cell r="AI3588">
            <v>10.28</v>
          </cell>
          <cell r="AJ3588">
            <v>10.220000000000001</v>
          </cell>
          <cell r="AK3588">
            <v>10.16</v>
          </cell>
        </row>
        <row r="3589">
          <cell r="A3589" t="str">
            <v>SDGbaseTRAv2_UrbAS_BAUv5QVAXastar</v>
          </cell>
          <cell r="B3589" t="str">
            <v>SIclos6_GOVclos11</v>
          </cell>
          <cell r="C3589" t="str">
            <v>SDGbaseTRAv2_UrbAS_BAUv5</v>
          </cell>
          <cell r="D3589" t="str">
            <v>QVAX</v>
          </cell>
          <cell r="E3589" t="str">
            <v>astar</v>
          </cell>
          <cell r="F3589">
            <v>7.25</v>
          </cell>
          <cell r="G3589">
            <v>7.16</v>
          </cell>
          <cell r="H3589">
            <v>7.32</v>
          </cell>
          <cell r="I3589">
            <v>7.46</v>
          </cell>
          <cell r="J3589">
            <v>7.6</v>
          </cell>
          <cell r="K3589">
            <v>7.68</v>
          </cell>
          <cell r="L3589">
            <v>7.77</v>
          </cell>
          <cell r="M3589">
            <v>7.85</v>
          </cell>
          <cell r="N3589">
            <v>7.94</v>
          </cell>
          <cell r="O3589">
            <v>8.1199999999999992</v>
          </cell>
          <cell r="P3589">
            <v>8.2200000000000006</v>
          </cell>
          <cell r="Q3589">
            <v>8.2799999999999994</v>
          </cell>
          <cell r="R3589">
            <v>8.36</v>
          </cell>
          <cell r="S3589">
            <v>8.42</v>
          </cell>
          <cell r="T3589">
            <v>8.4700000000000006</v>
          </cell>
          <cell r="U3589">
            <v>8.5399999999999991</v>
          </cell>
          <cell r="V3589">
            <v>8.57</v>
          </cell>
          <cell r="W3589">
            <v>8.59</v>
          </cell>
          <cell r="X3589">
            <v>8.61</v>
          </cell>
          <cell r="Y3589">
            <v>8.6300000000000008</v>
          </cell>
          <cell r="Z3589">
            <v>8.66</v>
          </cell>
          <cell r="AA3589">
            <v>8.68</v>
          </cell>
          <cell r="AB3589">
            <v>8.75</v>
          </cell>
          <cell r="AC3589">
            <v>8.7799999999999994</v>
          </cell>
          <cell r="AD3589">
            <v>8.8000000000000007</v>
          </cell>
          <cell r="AE3589">
            <v>8.82</v>
          </cell>
          <cell r="AF3589">
            <v>8.84</v>
          </cell>
          <cell r="AG3589">
            <v>8.68</v>
          </cell>
          <cell r="AH3589">
            <v>8.43</v>
          </cell>
          <cell r="AI3589">
            <v>8.17</v>
          </cell>
          <cell r="AJ3589">
            <v>7.92</v>
          </cell>
          <cell r="AK3589">
            <v>7.67</v>
          </cell>
        </row>
        <row r="3590">
          <cell r="A3590" t="str">
            <v>SDGbaseTRAv2_UrbAS_BAUv5QVAXafeed</v>
          </cell>
          <cell r="B3590" t="str">
            <v>SIclos6_GOVclos11</v>
          </cell>
          <cell r="C3590" t="str">
            <v>SDGbaseTRAv2_UrbAS_BAUv5</v>
          </cell>
          <cell r="D3590" t="str">
            <v>QVAX</v>
          </cell>
          <cell r="E3590" t="str">
            <v>afeed</v>
          </cell>
          <cell r="F3590">
            <v>6.55</v>
          </cell>
          <cell r="G3590">
            <v>6.51</v>
          </cell>
          <cell r="H3590">
            <v>6.64</v>
          </cell>
          <cell r="I3590">
            <v>6.7</v>
          </cell>
          <cell r="J3590">
            <v>6.77</v>
          </cell>
          <cell r="K3590">
            <v>6.89</v>
          </cell>
          <cell r="L3590">
            <v>7.05</v>
          </cell>
          <cell r="M3590">
            <v>7.22</v>
          </cell>
          <cell r="N3590">
            <v>7.41</v>
          </cell>
          <cell r="O3590">
            <v>7.69</v>
          </cell>
          <cell r="P3590">
            <v>7.94</v>
          </cell>
          <cell r="Q3590">
            <v>8.17</v>
          </cell>
          <cell r="R3590">
            <v>8.4499999999999993</v>
          </cell>
          <cell r="S3590">
            <v>8.7200000000000006</v>
          </cell>
          <cell r="T3590">
            <v>9.02</v>
          </cell>
          <cell r="U3590">
            <v>9.3699999999999992</v>
          </cell>
          <cell r="V3590">
            <v>9.69</v>
          </cell>
          <cell r="W3590">
            <v>10.029999999999999</v>
          </cell>
          <cell r="X3590">
            <v>10.4</v>
          </cell>
          <cell r="Y3590">
            <v>10.75</v>
          </cell>
          <cell r="Z3590">
            <v>11.11</v>
          </cell>
          <cell r="AA3590">
            <v>11.48</v>
          </cell>
          <cell r="AB3590">
            <v>11.91</v>
          </cell>
          <cell r="AC3590">
            <v>12.32</v>
          </cell>
          <cell r="AD3590">
            <v>12.71</v>
          </cell>
          <cell r="AE3590">
            <v>13.11</v>
          </cell>
          <cell r="AF3590">
            <v>13.5</v>
          </cell>
          <cell r="AG3590">
            <v>13.89</v>
          </cell>
          <cell r="AH3590">
            <v>13.83</v>
          </cell>
          <cell r="AI3590">
            <v>13.75</v>
          </cell>
          <cell r="AJ3590">
            <v>13.68</v>
          </cell>
          <cell r="AK3590">
            <v>13.6</v>
          </cell>
        </row>
        <row r="3591">
          <cell r="A3591" t="str">
            <v>SDGbaseTRAv2_UrbAS_BAUv5QVAXabake</v>
          </cell>
          <cell r="B3591" t="str">
            <v>SIclos6_GOVclos11</v>
          </cell>
          <cell r="C3591" t="str">
            <v>SDGbaseTRAv2_UrbAS_BAUv5</v>
          </cell>
          <cell r="D3591" t="str">
            <v>QVAX</v>
          </cell>
          <cell r="E3591" t="str">
            <v>abake</v>
          </cell>
          <cell r="F3591">
            <v>22.28</v>
          </cell>
          <cell r="G3591">
            <v>21.34</v>
          </cell>
          <cell r="H3591">
            <v>21.77</v>
          </cell>
          <cell r="I3591">
            <v>22.17</v>
          </cell>
          <cell r="J3591">
            <v>22.61</v>
          </cell>
          <cell r="K3591">
            <v>22.95</v>
          </cell>
          <cell r="L3591">
            <v>23.34</v>
          </cell>
          <cell r="M3591">
            <v>23.72</v>
          </cell>
          <cell r="N3591">
            <v>24.13</v>
          </cell>
          <cell r="O3591">
            <v>24.79</v>
          </cell>
          <cell r="P3591">
            <v>25.28</v>
          </cell>
          <cell r="Q3591">
            <v>25.68</v>
          </cell>
          <cell r="R3591">
            <v>26.21</v>
          </cell>
          <cell r="S3591">
            <v>26.73</v>
          </cell>
          <cell r="T3591">
            <v>27.26</v>
          </cell>
          <cell r="U3591">
            <v>27.84</v>
          </cell>
          <cell r="V3591">
            <v>28.33</v>
          </cell>
          <cell r="W3591">
            <v>28.86</v>
          </cell>
          <cell r="X3591">
            <v>29.47</v>
          </cell>
          <cell r="Y3591">
            <v>30.02</v>
          </cell>
          <cell r="Z3591">
            <v>30.56</v>
          </cell>
          <cell r="AA3591">
            <v>31.08</v>
          </cell>
          <cell r="AB3591">
            <v>31.77</v>
          </cell>
          <cell r="AC3591">
            <v>32.33</v>
          </cell>
          <cell r="AD3591">
            <v>32.85</v>
          </cell>
          <cell r="AE3591">
            <v>33.36</v>
          </cell>
          <cell r="AF3591">
            <v>33.93</v>
          </cell>
          <cell r="AG3591">
            <v>34.369999999999997</v>
          </cell>
          <cell r="AH3591">
            <v>34.28</v>
          </cell>
          <cell r="AI3591">
            <v>34.17</v>
          </cell>
          <cell r="AJ3591">
            <v>34.07</v>
          </cell>
          <cell r="AK3591">
            <v>33.9</v>
          </cell>
        </row>
        <row r="3592">
          <cell r="A3592" t="str">
            <v>SDGbaseTRAv2_UrbAS_BAUv5QVAXasuga</v>
          </cell>
          <cell r="B3592" t="str">
            <v>SIclos6_GOVclos11</v>
          </cell>
          <cell r="C3592" t="str">
            <v>SDGbaseTRAv2_UrbAS_BAUv5</v>
          </cell>
          <cell r="D3592" t="str">
            <v>QVAX</v>
          </cell>
          <cell r="E3592" t="str">
            <v>asuga</v>
          </cell>
          <cell r="F3592">
            <v>8.52</v>
          </cell>
          <cell r="G3592">
            <v>8.2899999999999991</v>
          </cell>
          <cell r="H3592">
            <v>8.4700000000000006</v>
          </cell>
          <cell r="I3592">
            <v>8.6300000000000008</v>
          </cell>
          <cell r="J3592">
            <v>8.81</v>
          </cell>
          <cell r="K3592">
            <v>8.93</v>
          </cell>
          <cell r="L3592">
            <v>9.06</v>
          </cell>
          <cell r="M3592">
            <v>9.17</v>
          </cell>
          <cell r="N3592">
            <v>9.2799999999999994</v>
          </cell>
          <cell r="O3592">
            <v>9.59</v>
          </cell>
          <cell r="P3592">
            <v>9.73</v>
          </cell>
          <cell r="Q3592">
            <v>9.81</v>
          </cell>
          <cell r="R3592">
            <v>9.9499999999999993</v>
          </cell>
          <cell r="S3592">
            <v>10.09</v>
          </cell>
          <cell r="T3592">
            <v>10.23</v>
          </cell>
          <cell r="U3592">
            <v>10.38</v>
          </cell>
          <cell r="V3592">
            <v>10.48</v>
          </cell>
          <cell r="W3592">
            <v>10.59</v>
          </cell>
          <cell r="X3592">
            <v>10.74</v>
          </cell>
          <cell r="Y3592">
            <v>10.86</v>
          </cell>
          <cell r="Z3592">
            <v>10.98</v>
          </cell>
          <cell r="AA3592">
            <v>11.09</v>
          </cell>
          <cell r="AB3592">
            <v>11.29</v>
          </cell>
          <cell r="AC3592">
            <v>11.42</v>
          </cell>
          <cell r="AD3592">
            <v>11.52</v>
          </cell>
          <cell r="AE3592">
            <v>11.62</v>
          </cell>
          <cell r="AF3592">
            <v>11.74</v>
          </cell>
          <cell r="AG3592">
            <v>11.88</v>
          </cell>
          <cell r="AH3592">
            <v>11.87</v>
          </cell>
          <cell r="AI3592">
            <v>11.84</v>
          </cell>
          <cell r="AJ3592">
            <v>11.84</v>
          </cell>
          <cell r="AK3592">
            <v>11.81</v>
          </cell>
        </row>
        <row r="3593">
          <cell r="A3593" t="str">
            <v>SDGbaseTRAv2_UrbAS_BAUv5QVAXaconf</v>
          </cell>
          <cell r="B3593" t="str">
            <v>SIclos6_GOVclos11</v>
          </cell>
          <cell r="C3593" t="str">
            <v>SDGbaseTRAv2_UrbAS_BAUv5</v>
          </cell>
          <cell r="D3593" t="str">
            <v>QVAX</v>
          </cell>
          <cell r="E3593" t="str">
            <v>aconf</v>
          </cell>
          <cell r="F3593">
            <v>2.4900000000000002</v>
          </cell>
          <cell r="G3593">
            <v>2.4</v>
          </cell>
          <cell r="H3593">
            <v>2.48</v>
          </cell>
          <cell r="I3593">
            <v>2.5099999999999998</v>
          </cell>
          <cell r="J3593">
            <v>2.5499999999999998</v>
          </cell>
          <cell r="K3593">
            <v>2.61</v>
          </cell>
          <cell r="L3593">
            <v>2.67</v>
          </cell>
          <cell r="M3593">
            <v>2.74</v>
          </cell>
          <cell r="N3593">
            <v>2.81</v>
          </cell>
          <cell r="O3593">
            <v>2.95</v>
          </cell>
          <cell r="P3593">
            <v>3.05</v>
          </cell>
          <cell r="Q3593">
            <v>3.14</v>
          </cell>
          <cell r="R3593">
            <v>3.26</v>
          </cell>
          <cell r="S3593">
            <v>3.38</v>
          </cell>
          <cell r="T3593">
            <v>3.51</v>
          </cell>
          <cell r="U3593">
            <v>3.65</v>
          </cell>
          <cell r="V3593">
            <v>3.79</v>
          </cell>
          <cell r="W3593">
            <v>3.93</v>
          </cell>
          <cell r="X3593">
            <v>4.08</v>
          </cell>
          <cell r="Y3593">
            <v>4.22</v>
          </cell>
          <cell r="Z3593">
            <v>4.3600000000000003</v>
          </cell>
          <cell r="AA3593">
            <v>4.51</v>
          </cell>
          <cell r="AB3593">
            <v>4.71</v>
          </cell>
          <cell r="AC3593">
            <v>4.8899999999999997</v>
          </cell>
          <cell r="AD3593">
            <v>5.05</v>
          </cell>
          <cell r="AE3593">
            <v>5.21</v>
          </cell>
          <cell r="AF3593">
            <v>5.37</v>
          </cell>
          <cell r="AG3593">
            <v>5.53</v>
          </cell>
          <cell r="AH3593">
            <v>5.57</v>
          </cell>
          <cell r="AI3593">
            <v>5.56</v>
          </cell>
          <cell r="AJ3593">
            <v>5.54</v>
          </cell>
          <cell r="AK3593">
            <v>5.5</v>
          </cell>
        </row>
        <row r="3594">
          <cell r="A3594" t="str">
            <v>SDGbaseTRAv2_UrbAS_BAUv5QVAXapast</v>
          </cell>
          <cell r="B3594" t="str">
            <v>SIclos6_GOVclos11</v>
          </cell>
          <cell r="C3594" t="str">
            <v>SDGbaseTRAv2_UrbAS_BAUv5</v>
          </cell>
          <cell r="D3594" t="str">
            <v>QVAX</v>
          </cell>
          <cell r="E3594" t="str">
            <v>apast</v>
          </cell>
          <cell r="F3594">
            <v>0.65</v>
          </cell>
          <cell r="G3594">
            <v>0.66</v>
          </cell>
          <cell r="H3594">
            <v>0.68</v>
          </cell>
          <cell r="I3594">
            <v>0.7</v>
          </cell>
          <cell r="J3594">
            <v>0.71</v>
          </cell>
          <cell r="K3594">
            <v>0.73</v>
          </cell>
          <cell r="L3594">
            <v>0.75</v>
          </cell>
          <cell r="M3594">
            <v>0.77</v>
          </cell>
          <cell r="N3594">
            <v>0.79</v>
          </cell>
          <cell r="O3594">
            <v>0.83</v>
          </cell>
          <cell r="P3594">
            <v>0.86</v>
          </cell>
          <cell r="Q3594">
            <v>0.89</v>
          </cell>
          <cell r="R3594">
            <v>0.92</v>
          </cell>
          <cell r="S3594">
            <v>0.95</v>
          </cell>
          <cell r="T3594">
            <v>0.99</v>
          </cell>
          <cell r="U3594">
            <v>1.03</v>
          </cell>
          <cell r="V3594">
            <v>1.06</v>
          </cell>
          <cell r="W3594">
            <v>1.1000000000000001</v>
          </cell>
          <cell r="X3594">
            <v>1.1399999999999999</v>
          </cell>
          <cell r="Y3594">
            <v>1.17</v>
          </cell>
          <cell r="Z3594">
            <v>1.21</v>
          </cell>
          <cell r="AA3594">
            <v>1.24</v>
          </cell>
          <cell r="AB3594">
            <v>1.28</v>
          </cell>
          <cell r="AC3594">
            <v>1.32</v>
          </cell>
          <cell r="AD3594">
            <v>1.36</v>
          </cell>
          <cell r="AE3594">
            <v>1.39</v>
          </cell>
          <cell r="AF3594">
            <v>1.43</v>
          </cell>
          <cell r="AG3594">
            <v>1.46</v>
          </cell>
          <cell r="AH3594">
            <v>1.44</v>
          </cell>
          <cell r="AI3594">
            <v>1.42</v>
          </cell>
          <cell r="AJ3594">
            <v>1.41</v>
          </cell>
          <cell r="AK3594">
            <v>1.39</v>
          </cell>
        </row>
        <row r="3595">
          <cell r="A3595" t="str">
            <v>SDGbaseTRAv2_UrbAS_BAUv5QVAXaofoo</v>
          </cell>
          <cell r="B3595" t="str">
            <v>SIclos6_GOVclos11</v>
          </cell>
          <cell r="C3595" t="str">
            <v>SDGbaseTRAv2_UrbAS_BAUv5</v>
          </cell>
          <cell r="D3595" t="str">
            <v>QVAX</v>
          </cell>
          <cell r="E3595" t="str">
            <v>aofoo</v>
          </cell>
          <cell r="F3595">
            <v>12.41</v>
          </cell>
          <cell r="G3595">
            <v>12.12</v>
          </cell>
          <cell r="H3595">
            <v>12.48</v>
          </cell>
          <cell r="I3595">
            <v>12.67</v>
          </cell>
          <cell r="J3595">
            <v>12.9</v>
          </cell>
          <cell r="K3595">
            <v>13.15</v>
          </cell>
          <cell r="L3595">
            <v>13.44</v>
          </cell>
          <cell r="M3595">
            <v>13.74</v>
          </cell>
          <cell r="N3595">
            <v>14.06</v>
          </cell>
          <cell r="O3595">
            <v>14.77</v>
          </cell>
          <cell r="P3595">
            <v>15.21</v>
          </cell>
          <cell r="Q3595">
            <v>15.54</v>
          </cell>
          <cell r="R3595">
            <v>15.95</v>
          </cell>
          <cell r="S3595">
            <v>16.36</v>
          </cell>
          <cell r="T3595">
            <v>16.809999999999999</v>
          </cell>
          <cell r="U3595">
            <v>17.3</v>
          </cell>
          <cell r="V3595">
            <v>17.73</v>
          </cell>
          <cell r="W3595">
            <v>18.21</v>
          </cell>
          <cell r="X3595">
            <v>18.739999999999998</v>
          </cell>
          <cell r="Y3595">
            <v>19.21</v>
          </cell>
          <cell r="Z3595">
            <v>19.66</v>
          </cell>
          <cell r="AA3595">
            <v>20.12</v>
          </cell>
          <cell r="AB3595">
            <v>20.78</v>
          </cell>
          <cell r="AC3595">
            <v>21.3</v>
          </cell>
          <cell r="AD3595">
            <v>21.75</v>
          </cell>
          <cell r="AE3595">
            <v>22.19</v>
          </cell>
          <cell r="AF3595">
            <v>22.65</v>
          </cell>
          <cell r="AG3595">
            <v>23.11</v>
          </cell>
          <cell r="AH3595">
            <v>23.12</v>
          </cell>
          <cell r="AI3595">
            <v>23</v>
          </cell>
          <cell r="AJ3595">
            <v>22.86</v>
          </cell>
          <cell r="AK3595">
            <v>22.67</v>
          </cell>
        </row>
        <row r="3596">
          <cell r="A3596" t="str">
            <v>SDGbaseTRAv2_UrbAS_BAUv5QVAXabevt</v>
          </cell>
          <cell r="B3596" t="str">
            <v>SIclos6_GOVclos11</v>
          </cell>
          <cell r="C3596" t="str">
            <v>SDGbaseTRAv2_UrbAS_BAUv5</v>
          </cell>
          <cell r="D3596" t="str">
            <v>QVAX</v>
          </cell>
          <cell r="E3596" t="str">
            <v>abevt</v>
          </cell>
          <cell r="F3596">
            <v>40.840000000000003</v>
          </cell>
          <cell r="G3596">
            <v>40.22</v>
          </cell>
          <cell r="H3596">
            <v>42.21</v>
          </cell>
          <cell r="I3596">
            <v>42.99</v>
          </cell>
          <cell r="J3596">
            <v>43.87</v>
          </cell>
          <cell r="K3596">
            <v>45.02</v>
          </cell>
          <cell r="L3596">
            <v>46.28</v>
          </cell>
          <cell r="M3596">
            <v>47.61</v>
          </cell>
          <cell r="N3596">
            <v>49</v>
          </cell>
          <cell r="O3596">
            <v>52.76</v>
          </cell>
          <cell r="P3596">
            <v>54.82</v>
          </cell>
          <cell r="Q3596">
            <v>56.25</v>
          </cell>
          <cell r="R3596">
            <v>58.02</v>
          </cell>
          <cell r="S3596">
            <v>59.83</v>
          </cell>
          <cell r="T3596">
            <v>61.83</v>
          </cell>
          <cell r="U3596">
            <v>63.97</v>
          </cell>
          <cell r="V3596">
            <v>65.77</v>
          </cell>
          <cell r="W3596">
            <v>67.84</v>
          </cell>
          <cell r="X3596">
            <v>70.17</v>
          </cell>
          <cell r="Y3596">
            <v>72.099999999999994</v>
          </cell>
          <cell r="Z3596">
            <v>73.91</v>
          </cell>
          <cell r="AA3596">
            <v>75.849999999999994</v>
          </cell>
          <cell r="AB3596">
            <v>79.13</v>
          </cell>
          <cell r="AC3596">
            <v>81.72</v>
          </cell>
          <cell r="AD3596">
            <v>83.81</v>
          </cell>
          <cell r="AE3596">
            <v>85.68</v>
          </cell>
          <cell r="AF3596">
            <v>87.67</v>
          </cell>
          <cell r="AG3596">
            <v>89.65</v>
          </cell>
          <cell r="AH3596">
            <v>90.25</v>
          </cell>
          <cell r="AI3596">
            <v>89.9</v>
          </cell>
          <cell r="AJ3596">
            <v>89.46</v>
          </cell>
          <cell r="AK3596">
            <v>88.79</v>
          </cell>
        </row>
        <row r="3597">
          <cell r="A3597" t="str">
            <v>SDGbaseTRAv2_UrbAS_BAUv5QVAXatext</v>
          </cell>
          <cell r="B3597" t="str">
            <v>SIclos6_GOVclos11</v>
          </cell>
          <cell r="C3597" t="str">
            <v>SDGbaseTRAv2_UrbAS_BAUv5</v>
          </cell>
          <cell r="D3597" t="str">
            <v>QVAX</v>
          </cell>
          <cell r="E3597" t="str">
            <v>atext</v>
          </cell>
          <cell r="F3597">
            <v>6.57</v>
          </cell>
          <cell r="G3597">
            <v>6.07</v>
          </cell>
          <cell r="H3597">
            <v>6.24</v>
          </cell>
          <cell r="I3597">
            <v>6.31</v>
          </cell>
          <cell r="J3597">
            <v>6.42</v>
          </cell>
          <cell r="K3597">
            <v>6.56</v>
          </cell>
          <cell r="L3597">
            <v>6.71</v>
          </cell>
          <cell r="M3597">
            <v>6.89</v>
          </cell>
          <cell r="N3597">
            <v>7.07</v>
          </cell>
          <cell r="O3597">
            <v>7.46</v>
          </cell>
          <cell r="P3597">
            <v>7.7</v>
          </cell>
          <cell r="Q3597">
            <v>7.88</v>
          </cell>
          <cell r="R3597">
            <v>8.1</v>
          </cell>
          <cell r="S3597">
            <v>8.32</v>
          </cell>
          <cell r="T3597">
            <v>8.57</v>
          </cell>
          <cell r="U3597">
            <v>8.84</v>
          </cell>
          <cell r="V3597">
            <v>9.09</v>
          </cell>
          <cell r="W3597">
            <v>9.39</v>
          </cell>
          <cell r="X3597">
            <v>9.7100000000000009</v>
          </cell>
          <cell r="Y3597">
            <v>10</v>
          </cell>
          <cell r="Z3597">
            <v>10.27</v>
          </cell>
          <cell r="AA3597">
            <v>10.54</v>
          </cell>
          <cell r="AB3597">
            <v>10.9</v>
          </cell>
          <cell r="AC3597">
            <v>11.2</v>
          </cell>
          <cell r="AD3597">
            <v>11.48</v>
          </cell>
          <cell r="AE3597">
            <v>11.76</v>
          </cell>
          <cell r="AF3597">
            <v>12.06</v>
          </cell>
          <cell r="AG3597">
            <v>12.39</v>
          </cell>
          <cell r="AH3597">
            <v>12.47</v>
          </cell>
          <cell r="AI3597">
            <v>12.45</v>
          </cell>
          <cell r="AJ3597">
            <v>12.42</v>
          </cell>
          <cell r="AK3597">
            <v>12.35</v>
          </cell>
        </row>
        <row r="3598">
          <cell r="A3598" t="str">
            <v>SDGbaseTRAv2_UrbAS_BAUv5QVAXaclth</v>
          </cell>
          <cell r="B3598" t="str">
            <v>SIclos6_GOVclos11</v>
          </cell>
          <cell r="C3598" t="str">
            <v>SDGbaseTRAv2_UrbAS_BAUv5</v>
          </cell>
          <cell r="D3598" t="str">
            <v>QVAX</v>
          </cell>
          <cell r="E3598" t="str">
            <v>aclth</v>
          </cell>
          <cell r="F3598">
            <v>6.76</v>
          </cell>
          <cell r="G3598">
            <v>6.2</v>
          </cell>
          <cell r="H3598">
            <v>6.37</v>
          </cell>
          <cell r="I3598">
            <v>6.48</v>
          </cell>
          <cell r="J3598">
            <v>6.61</v>
          </cell>
          <cell r="K3598">
            <v>6.72</v>
          </cell>
          <cell r="L3598">
            <v>6.86</v>
          </cell>
          <cell r="M3598">
            <v>7</v>
          </cell>
          <cell r="N3598">
            <v>7.15</v>
          </cell>
          <cell r="O3598">
            <v>7.46</v>
          </cell>
          <cell r="P3598">
            <v>7.66</v>
          </cell>
          <cell r="Q3598">
            <v>7.81</v>
          </cell>
          <cell r="R3598">
            <v>8.01</v>
          </cell>
          <cell r="S3598">
            <v>8.2100000000000009</v>
          </cell>
          <cell r="T3598">
            <v>8.43</v>
          </cell>
          <cell r="U3598">
            <v>8.68</v>
          </cell>
          <cell r="V3598">
            <v>8.9</v>
          </cell>
          <cell r="W3598">
            <v>9.15</v>
          </cell>
          <cell r="X3598">
            <v>9.41</v>
          </cell>
          <cell r="Y3598">
            <v>9.66</v>
          </cell>
          <cell r="Z3598">
            <v>9.89</v>
          </cell>
          <cell r="AA3598">
            <v>10.119999999999999</v>
          </cell>
          <cell r="AB3598">
            <v>10.46</v>
          </cell>
          <cell r="AC3598">
            <v>10.72</v>
          </cell>
          <cell r="AD3598">
            <v>10.96</v>
          </cell>
          <cell r="AE3598">
            <v>11.18</v>
          </cell>
          <cell r="AF3598">
            <v>11.43</v>
          </cell>
          <cell r="AG3598">
            <v>11.7</v>
          </cell>
          <cell r="AH3598">
            <v>11.78</v>
          </cell>
          <cell r="AI3598">
            <v>11.81</v>
          </cell>
          <cell r="AJ3598">
            <v>11.82</v>
          </cell>
          <cell r="AK3598">
            <v>11.8</v>
          </cell>
        </row>
        <row r="3599">
          <cell r="A3599" t="str">
            <v>SDGbaseTRAv2_UrbAS_BAUv5QVAXaleat</v>
          </cell>
          <cell r="B3599" t="str">
            <v>SIclos6_GOVclos11</v>
          </cell>
          <cell r="C3599" t="str">
            <v>SDGbaseTRAv2_UrbAS_BAUv5</v>
          </cell>
          <cell r="D3599" t="str">
            <v>QVAX</v>
          </cell>
          <cell r="E3599" t="str">
            <v>aleat</v>
          </cell>
          <cell r="F3599">
            <v>2.4500000000000002</v>
          </cell>
          <cell r="G3599">
            <v>2.44</v>
          </cell>
          <cell r="H3599">
            <v>2.56</v>
          </cell>
          <cell r="I3599">
            <v>2.6</v>
          </cell>
          <cell r="J3599">
            <v>2.65</v>
          </cell>
          <cell r="K3599">
            <v>2.71</v>
          </cell>
          <cell r="L3599">
            <v>2.79</v>
          </cell>
          <cell r="M3599">
            <v>2.88</v>
          </cell>
          <cell r="N3599">
            <v>2.99</v>
          </cell>
          <cell r="O3599">
            <v>3.23</v>
          </cell>
          <cell r="P3599">
            <v>3.43</v>
          </cell>
          <cell r="Q3599">
            <v>3.59</v>
          </cell>
          <cell r="R3599">
            <v>3.74</v>
          </cell>
          <cell r="S3599">
            <v>3.88</v>
          </cell>
          <cell r="T3599">
            <v>4.03</v>
          </cell>
          <cell r="U3599">
            <v>4.1900000000000004</v>
          </cell>
          <cell r="V3599">
            <v>4.33</v>
          </cell>
          <cell r="W3599">
            <v>4.4800000000000004</v>
          </cell>
          <cell r="X3599">
            <v>4.6399999999999997</v>
          </cell>
          <cell r="Y3599">
            <v>4.78</v>
          </cell>
          <cell r="Z3599">
            <v>4.9000000000000004</v>
          </cell>
          <cell r="AA3599">
            <v>5.03</v>
          </cell>
          <cell r="AB3599">
            <v>5.23</v>
          </cell>
          <cell r="AC3599">
            <v>5.4</v>
          </cell>
          <cell r="AD3599">
            <v>5.57</v>
          </cell>
          <cell r="AE3599">
            <v>5.73</v>
          </cell>
          <cell r="AF3599">
            <v>5.88</v>
          </cell>
          <cell r="AG3599">
            <v>6.03</v>
          </cell>
          <cell r="AH3599">
            <v>5.92</v>
          </cell>
          <cell r="AI3599">
            <v>5.76</v>
          </cell>
          <cell r="AJ3599">
            <v>5.63</v>
          </cell>
          <cell r="AK3599">
            <v>5.49</v>
          </cell>
        </row>
        <row r="3600">
          <cell r="A3600" t="str">
            <v>SDGbaseTRAv2_UrbAS_BAUv5QVAXafoot</v>
          </cell>
          <cell r="B3600" t="str">
            <v>SIclos6_GOVclos11</v>
          </cell>
          <cell r="C3600" t="str">
            <v>SDGbaseTRAv2_UrbAS_BAUv5</v>
          </cell>
          <cell r="D3600" t="str">
            <v>QVAX</v>
          </cell>
          <cell r="E3600" t="str">
            <v>afoot</v>
          </cell>
          <cell r="F3600">
            <v>1.91</v>
          </cell>
          <cell r="G3600">
            <v>1.82</v>
          </cell>
          <cell r="H3600">
            <v>1.87</v>
          </cell>
          <cell r="I3600">
            <v>1.9</v>
          </cell>
          <cell r="J3600">
            <v>1.94</v>
          </cell>
          <cell r="K3600">
            <v>1.98</v>
          </cell>
          <cell r="L3600">
            <v>2.02</v>
          </cell>
          <cell r="M3600">
            <v>2.06</v>
          </cell>
          <cell r="N3600">
            <v>2.11</v>
          </cell>
          <cell r="O3600">
            <v>2.21</v>
          </cell>
          <cell r="P3600">
            <v>2.2799999999999998</v>
          </cell>
          <cell r="Q3600">
            <v>2.33</v>
          </cell>
          <cell r="R3600">
            <v>2.39</v>
          </cell>
          <cell r="S3600">
            <v>2.4500000000000002</v>
          </cell>
          <cell r="T3600">
            <v>2.5099999999999998</v>
          </cell>
          <cell r="U3600">
            <v>2.58</v>
          </cell>
          <cell r="V3600">
            <v>2.64</v>
          </cell>
          <cell r="W3600">
            <v>2.72</v>
          </cell>
          <cell r="X3600">
            <v>2.79</v>
          </cell>
          <cell r="Y3600">
            <v>2.87</v>
          </cell>
          <cell r="Z3600">
            <v>2.94</v>
          </cell>
          <cell r="AA3600">
            <v>3</v>
          </cell>
          <cell r="AB3600">
            <v>3.11</v>
          </cell>
          <cell r="AC3600">
            <v>3.2</v>
          </cell>
          <cell r="AD3600">
            <v>3.28</v>
          </cell>
          <cell r="AE3600">
            <v>3.35</v>
          </cell>
          <cell r="AF3600">
            <v>3.43</v>
          </cell>
          <cell r="AG3600">
            <v>3.51</v>
          </cell>
          <cell r="AH3600">
            <v>3.53</v>
          </cell>
          <cell r="AI3600">
            <v>3.53</v>
          </cell>
          <cell r="AJ3600">
            <v>3.53</v>
          </cell>
          <cell r="AK3600">
            <v>3.52</v>
          </cell>
        </row>
        <row r="3601">
          <cell r="A3601" t="str">
            <v>SDGbaseTRAv2_UrbAS_BAUv5QVAXawood</v>
          </cell>
          <cell r="B3601" t="str">
            <v>SIclos6_GOVclos11</v>
          </cell>
          <cell r="C3601" t="str">
            <v>SDGbaseTRAv2_UrbAS_BAUv5</v>
          </cell>
          <cell r="D3601" t="str">
            <v>QVAX</v>
          </cell>
          <cell r="E3601" t="str">
            <v>awood</v>
          </cell>
          <cell r="F3601">
            <v>23.69</v>
          </cell>
          <cell r="G3601">
            <v>22.02</v>
          </cell>
          <cell r="H3601">
            <v>22.75</v>
          </cell>
          <cell r="I3601">
            <v>23.19</v>
          </cell>
          <cell r="J3601">
            <v>23.65</v>
          </cell>
          <cell r="K3601">
            <v>24.12</v>
          </cell>
          <cell r="L3601">
            <v>24.67</v>
          </cell>
          <cell r="M3601">
            <v>25.26</v>
          </cell>
          <cell r="N3601">
            <v>25.88</v>
          </cell>
          <cell r="O3601">
            <v>26.86</v>
          </cell>
          <cell r="P3601">
            <v>27.59</v>
          </cell>
          <cell r="Q3601">
            <v>28.24</v>
          </cell>
          <cell r="R3601">
            <v>28.99</v>
          </cell>
          <cell r="S3601">
            <v>29.77</v>
          </cell>
          <cell r="T3601">
            <v>30.62</v>
          </cell>
          <cell r="U3601">
            <v>31.57</v>
          </cell>
          <cell r="V3601">
            <v>32.47</v>
          </cell>
          <cell r="W3601">
            <v>33.44</v>
          </cell>
          <cell r="X3601">
            <v>34.51</v>
          </cell>
          <cell r="Y3601">
            <v>35.49</v>
          </cell>
          <cell r="Z3601">
            <v>36.46</v>
          </cell>
          <cell r="AA3601">
            <v>37.43</v>
          </cell>
          <cell r="AB3601">
            <v>38.5</v>
          </cell>
          <cell r="AC3601">
            <v>39.4</v>
          </cell>
          <cell r="AD3601">
            <v>40.29</v>
          </cell>
          <cell r="AE3601">
            <v>41.21</v>
          </cell>
          <cell r="AF3601">
            <v>42.19</v>
          </cell>
          <cell r="AG3601">
            <v>43.16</v>
          </cell>
          <cell r="AH3601">
            <v>43.13</v>
          </cell>
          <cell r="AI3601">
            <v>42.81</v>
          </cell>
          <cell r="AJ3601">
            <v>42.52</v>
          </cell>
          <cell r="AK3601">
            <v>42.18</v>
          </cell>
        </row>
        <row r="3602">
          <cell r="A3602" t="str">
            <v>SDGbaseTRAv2_UrbAS_BAUv5QVAXapapr</v>
          </cell>
          <cell r="B3602" t="str">
            <v>SIclos6_GOVclos11</v>
          </cell>
          <cell r="C3602" t="str">
            <v>SDGbaseTRAv2_UrbAS_BAUv5</v>
          </cell>
          <cell r="D3602" t="str">
            <v>QVAX</v>
          </cell>
          <cell r="E3602" t="str">
            <v>apapr</v>
          </cell>
          <cell r="F3602">
            <v>24.02</v>
          </cell>
          <cell r="G3602">
            <v>22.72</v>
          </cell>
          <cell r="H3602">
            <v>23.56</v>
          </cell>
          <cell r="I3602">
            <v>24.02</v>
          </cell>
          <cell r="J3602">
            <v>24.4</v>
          </cell>
          <cell r="K3602">
            <v>24.96</v>
          </cell>
          <cell r="L3602">
            <v>25.52</v>
          </cell>
          <cell r="M3602">
            <v>25.94</v>
          </cell>
          <cell r="N3602">
            <v>26.58</v>
          </cell>
          <cell r="O3602">
            <v>27.65</v>
          </cell>
          <cell r="P3602">
            <v>28.4</v>
          </cell>
          <cell r="Q3602">
            <v>29.07</v>
          </cell>
          <cell r="R3602">
            <v>30.25</v>
          </cell>
          <cell r="S3602">
            <v>31.07</v>
          </cell>
          <cell r="T3602">
            <v>31.96</v>
          </cell>
          <cell r="U3602">
            <v>32.979999999999997</v>
          </cell>
          <cell r="V3602">
            <v>33.909999999999997</v>
          </cell>
          <cell r="W3602">
            <v>34.92</v>
          </cell>
          <cell r="X3602">
            <v>36.020000000000003</v>
          </cell>
          <cell r="Y3602">
            <v>37.03</v>
          </cell>
          <cell r="Z3602">
            <v>38.020000000000003</v>
          </cell>
          <cell r="AA3602">
            <v>39.04</v>
          </cell>
          <cell r="AB3602">
            <v>40.19</v>
          </cell>
          <cell r="AC3602">
            <v>41.14</v>
          </cell>
          <cell r="AD3602">
            <v>42.04</v>
          </cell>
          <cell r="AE3602">
            <v>42.94</v>
          </cell>
          <cell r="AF3602">
            <v>43.89</v>
          </cell>
          <cell r="AG3602">
            <v>44.84</v>
          </cell>
          <cell r="AH3602">
            <v>44.8</v>
          </cell>
          <cell r="AI3602">
            <v>44.49</v>
          </cell>
          <cell r="AJ3602">
            <v>44.18</v>
          </cell>
          <cell r="AK3602">
            <v>43.81</v>
          </cell>
        </row>
        <row r="3603">
          <cell r="A3603" t="str">
            <v>SDGbaseTRAv2_UrbAS_BAUv5QVAXaprnt</v>
          </cell>
          <cell r="B3603" t="str">
            <v>SIclos6_GOVclos11</v>
          </cell>
          <cell r="C3603" t="str">
            <v>SDGbaseTRAv2_UrbAS_BAUv5</v>
          </cell>
          <cell r="D3603" t="str">
            <v>QVAX</v>
          </cell>
          <cell r="E3603" t="str">
            <v>aprnt</v>
          </cell>
          <cell r="F3603">
            <v>16.78</v>
          </cell>
          <cell r="G3603">
            <v>15.58</v>
          </cell>
          <cell r="H3603">
            <v>16.100000000000001</v>
          </cell>
          <cell r="I3603">
            <v>16.39</v>
          </cell>
          <cell r="J3603">
            <v>16.63</v>
          </cell>
          <cell r="K3603">
            <v>16.96</v>
          </cell>
          <cell r="L3603">
            <v>17.34</v>
          </cell>
          <cell r="M3603">
            <v>17.75</v>
          </cell>
          <cell r="N3603">
            <v>18.21</v>
          </cell>
          <cell r="O3603">
            <v>18.63</v>
          </cell>
          <cell r="P3603">
            <v>19.12</v>
          </cell>
          <cell r="Q3603">
            <v>19.63</v>
          </cell>
          <cell r="R3603">
            <v>20.25</v>
          </cell>
          <cell r="S3603">
            <v>20.86</v>
          </cell>
          <cell r="T3603">
            <v>21.53</v>
          </cell>
          <cell r="U3603">
            <v>22.28</v>
          </cell>
          <cell r="V3603">
            <v>23.01</v>
          </cell>
          <cell r="W3603">
            <v>23.79</v>
          </cell>
          <cell r="X3603">
            <v>24.62</v>
          </cell>
          <cell r="Y3603">
            <v>25.42</v>
          </cell>
          <cell r="Z3603">
            <v>26.22</v>
          </cell>
          <cell r="AA3603">
            <v>27.03</v>
          </cell>
          <cell r="AB3603">
            <v>27.79</v>
          </cell>
          <cell r="AC3603">
            <v>28.5</v>
          </cell>
          <cell r="AD3603">
            <v>29.24</v>
          </cell>
          <cell r="AE3603">
            <v>30.01</v>
          </cell>
          <cell r="AF3603">
            <v>30.83</v>
          </cell>
          <cell r="AG3603">
            <v>31.65</v>
          </cell>
          <cell r="AH3603">
            <v>31.66</v>
          </cell>
          <cell r="AI3603">
            <v>31.54</v>
          </cell>
          <cell r="AJ3603">
            <v>31.43</v>
          </cell>
          <cell r="AK3603">
            <v>31.27</v>
          </cell>
        </row>
        <row r="3604">
          <cell r="A3604" t="str">
            <v>SDGbaseTRAv2_UrbAS_BAUv5QVAXapetr</v>
          </cell>
          <cell r="B3604" t="str">
            <v>SIclos6_GOVclos11</v>
          </cell>
          <cell r="C3604" t="str">
            <v>SDGbaseTRAv2_UrbAS_BAUv5</v>
          </cell>
          <cell r="D3604" t="str">
            <v>QVAX</v>
          </cell>
          <cell r="E3604" t="str">
            <v>apetr</v>
          </cell>
          <cell r="F3604">
            <v>46.32</v>
          </cell>
          <cell r="G3604">
            <v>28.85</v>
          </cell>
          <cell r="H3604">
            <v>33.28</v>
          </cell>
          <cell r="I3604">
            <v>38.35</v>
          </cell>
          <cell r="J3604">
            <v>38.35</v>
          </cell>
          <cell r="K3604">
            <v>38.35</v>
          </cell>
          <cell r="L3604">
            <v>38.35</v>
          </cell>
          <cell r="M3604">
            <v>38.35</v>
          </cell>
          <cell r="N3604">
            <v>38.299999999999997</v>
          </cell>
          <cell r="O3604">
            <v>16.66</v>
          </cell>
          <cell r="P3604">
            <v>10.65</v>
          </cell>
          <cell r="Q3604">
            <v>10.57</v>
          </cell>
          <cell r="R3604">
            <v>10.57</v>
          </cell>
          <cell r="S3604">
            <v>10.57</v>
          </cell>
          <cell r="T3604">
            <v>10.57</v>
          </cell>
          <cell r="U3604">
            <v>10.57</v>
          </cell>
          <cell r="V3604">
            <v>10.52</v>
          </cell>
          <cell r="W3604">
            <v>10.52</v>
          </cell>
          <cell r="X3604">
            <v>10.57</v>
          </cell>
          <cell r="Y3604">
            <v>10.5</v>
          </cell>
          <cell r="Z3604">
            <v>10.43</v>
          </cell>
          <cell r="AA3604">
            <v>10.37</v>
          </cell>
          <cell r="AB3604">
            <v>9.4499999999999993</v>
          </cell>
          <cell r="AC3604">
            <v>8.5299999999999994</v>
          </cell>
          <cell r="AD3604">
            <v>7.61</v>
          </cell>
          <cell r="AE3604">
            <v>6.69</v>
          </cell>
          <cell r="AF3604">
            <v>5.78</v>
          </cell>
          <cell r="AG3604">
            <v>4.82</v>
          </cell>
          <cell r="AH3604">
            <v>3.86</v>
          </cell>
          <cell r="AI3604">
            <v>2.9</v>
          </cell>
          <cell r="AJ3604">
            <v>1.94</v>
          </cell>
          <cell r="AK3604">
            <v>0.99</v>
          </cell>
        </row>
        <row r="3605">
          <cell r="A3605" t="str">
            <v>SDGbaseTRAv2_UrbAS_BAUv5QVAXahydr</v>
          </cell>
          <cell r="B3605" t="str">
            <v>SIclos6_GOVclos11</v>
          </cell>
          <cell r="C3605" t="str">
            <v>SDGbaseTRAv2_UrbAS_BAUv5</v>
          </cell>
          <cell r="D3605" t="str">
            <v>QVAX</v>
          </cell>
          <cell r="E3605" t="str">
            <v>ahydr</v>
          </cell>
          <cell r="F3605">
            <v>0.12</v>
          </cell>
          <cell r="G3605">
            <v>0.13</v>
          </cell>
          <cell r="H3605">
            <v>0.31</v>
          </cell>
          <cell r="I3605">
            <v>0.74</v>
          </cell>
          <cell r="J3605">
            <v>0.74</v>
          </cell>
          <cell r="K3605">
            <v>0.74</v>
          </cell>
          <cell r="L3605">
            <v>0.74</v>
          </cell>
          <cell r="M3605">
            <v>0.74</v>
          </cell>
          <cell r="N3605">
            <v>0.74</v>
          </cell>
          <cell r="O3605">
            <v>0.74</v>
          </cell>
          <cell r="P3605">
            <v>0.74</v>
          </cell>
          <cell r="Q3605">
            <v>0.74</v>
          </cell>
          <cell r="R3605">
            <v>0.74</v>
          </cell>
          <cell r="S3605">
            <v>0.74</v>
          </cell>
          <cell r="T3605">
            <v>0.74</v>
          </cell>
          <cell r="U3605">
            <v>0.74</v>
          </cell>
          <cell r="V3605">
            <v>0.74</v>
          </cell>
          <cell r="W3605">
            <v>0.74</v>
          </cell>
          <cell r="X3605">
            <v>2.37</v>
          </cell>
          <cell r="Y3605">
            <v>3.57</v>
          </cell>
          <cell r="Z3605">
            <v>4.7699999999999996</v>
          </cell>
          <cell r="AA3605">
            <v>5.98</v>
          </cell>
          <cell r="AB3605">
            <v>6.46</v>
          </cell>
          <cell r="AC3605">
            <v>6.95</v>
          </cell>
          <cell r="AD3605">
            <v>7.44</v>
          </cell>
          <cell r="AE3605">
            <v>7.93</v>
          </cell>
          <cell r="AF3605">
            <v>8.42</v>
          </cell>
          <cell r="AG3605">
            <v>9.49</v>
          </cell>
          <cell r="AH3605">
            <v>10.55</v>
          </cell>
          <cell r="AI3605">
            <v>11.62</v>
          </cell>
          <cell r="AJ3605">
            <v>12.69</v>
          </cell>
          <cell r="AK3605">
            <v>13.76</v>
          </cell>
        </row>
        <row r="3606">
          <cell r="A3606" t="str">
            <v>SDGbaseTRAv2_UrbAS_BAUv5QVAXaammo</v>
          </cell>
          <cell r="B3606" t="str">
            <v>SIclos6_GOVclos11</v>
          </cell>
          <cell r="C3606" t="str">
            <v>SDGbaseTRAv2_UrbAS_BAUv5</v>
          </cell>
          <cell r="D3606" t="str">
            <v>QVAX</v>
          </cell>
          <cell r="E3606" t="str">
            <v>aammo</v>
          </cell>
          <cell r="F3606">
            <v>2.4900000000000002</v>
          </cell>
          <cell r="G3606">
            <v>2.34</v>
          </cell>
          <cell r="H3606">
            <v>2.35</v>
          </cell>
          <cell r="I3606">
            <v>2.38</v>
          </cell>
          <cell r="J3606">
            <v>2.4</v>
          </cell>
          <cell r="K3606">
            <v>2.42</v>
          </cell>
          <cell r="L3606">
            <v>2.4500000000000002</v>
          </cell>
          <cell r="M3606">
            <v>2.48</v>
          </cell>
          <cell r="N3606">
            <v>2.52</v>
          </cell>
          <cell r="O3606">
            <v>2.5</v>
          </cell>
          <cell r="P3606">
            <v>2.52</v>
          </cell>
          <cell r="Q3606">
            <v>2.54</v>
          </cell>
          <cell r="R3606">
            <v>2.58</v>
          </cell>
          <cell r="S3606">
            <v>2.63</v>
          </cell>
          <cell r="T3606">
            <v>2.67</v>
          </cell>
          <cell r="U3606">
            <v>2.73</v>
          </cell>
          <cell r="V3606">
            <v>2.78</v>
          </cell>
          <cell r="W3606">
            <v>2.84</v>
          </cell>
          <cell r="X3606">
            <v>2.91</v>
          </cell>
          <cell r="Y3606">
            <v>2.96</v>
          </cell>
          <cell r="Z3606">
            <v>3.01</v>
          </cell>
          <cell r="AA3606">
            <v>3.04</v>
          </cell>
          <cell r="AB3606">
            <v>2.95</v>
          </cell>
          <cell r="AC3606">
            <v>2.87</v>
          </cell>
          <cell r="AD3606">
            <v>2.81</v>
          </cell>
          <cell r="AE3606">
            <v>2.76</v>
          </cell>
          <cell r="AF3606">
            <v>2.73</v>
          </cell>
          <cell r="AG3606">
            <v>2.69</v>
          </cell>
          <cell r="AH3606">
            <v>2.58</v>
          </cell>
          <cell r="AI3606">
            <v>2.4700000000000002</v>
          </cell>
          <cell r="AJ3606">
            <v>2.37</v>
          </cell>
          <cell r="AK3606">
            <v>2.27</v>
          </cell>
        </row>
        <row r="3607">
          <cell r="A3607" t="str">
            <v>SDGbaseTRAv2_UrbAS_BAUv5QVAXabchm</v>
          </cell>
          <cell r="B3607" t="str">
            <v>SIclos6_GOVclos11</v>
          </cell>
          <cell r="C3607" t="str">
            <v>SDGbaseTRAv2_UrbAS_BAUv5</v>
          </cell>
          <cell r="D3607" t="str">
            <v>QVAX</v>
          </cell>
          <cell r="E3607" t="str">
            <v>abchm</v>
          </cell>
          <cell r="F3607">
            <v>22.37</v>
          </cell>
          <cell r="G3607">
            <v>22.37</v>
          </cell>
          <cell r="H3607">
            <v>21.77</v>
          </cell>
          <cell r="I3607">
            <v>21.8</v>
          </cell>
          <cell r="J3607">
            <v>21.92</v>
          </cell>
          <cell r="K3607">
            <v>21.97</v>
          </cell>
          <cell r="L3607">
            <v>22.02</v>
          </cell>
          <cell r="M3607">
            <v>22.09</v>
          </cell>
          <cell r="N3607">
            <v>22.11</v>
          </cell>
          <cell r="O3607">
            <v>22.27</v>
          </cell>
          <cell r="P3607">
            <v>22.23</v>
          </cell>
          <cell r="Q3607">
            <v>22.18</v>
          </cell>
          <cell r="R3607">
            <v>22.26</v>
          </cell>
          <cell r="S3607">
            <v>22.35</v>
          </cell>
          <cell r="T3607">
            <v>22.46</v>
          </cell>
          <cell r="U3607">
            <v>22.57</v>
          </cell>
          <cell r="V3607">
            <v>22.62</v>
          </cell>
          <cell r="W3607">
            <v>22.76</v>
          </cell>
          <cell r="X3607">
            <v>22.98</v>
          </cell>
          <cell r="Y3607">
            <v>23.14</v>
          </cell>
          <cell r="Z3607">
            <v>23.26</v>
          </cell>
          <cell r="AA3607">
            <v>23</v>
          </cell>
          <cell r="AB3607">
            <v>21.54</v>
          </cell>
          <cell r="AC3607">
            <v>19.89</v>
          </cell>
          <cell r="AD3607">
            <v>18.329999999999998</v>
          </cell>
          <cell r="AE3607">
            <v>16.93</v>
          </cell>
          <cell r="AF3607">
            <v>15.67</v>
          </cell>
          <cell r="AG3607">
            <v>14.47</v>
          </cell>
          <cell r="AH3607">
            <v>13.34</v>
          </cell>
          <cell r="AI3607">
            <v>12.01</v>
          </cell>
          <cell r="AJ3607">
            <v>10.75</v>
          </cell>
          <cell r="AK3607">
            <v>9.6199999999999992</v>
          </cell>
        </row>
        <row r="3608">
          <cell r="A3608" t="str">
            <v>SDGbaseTRAv2_UrbAS_BAUv5QVAXaochm</v>
          </cell>
          <cell r="B3608" t="str">
            <v>SIclos6_GOVclos11</v>
          </cell>
          <cell r="C3608" t="str">
            <v>SDGbaseTRAv2_UrbAS_BAUv5</v>
          </cell>
          <cell r="D3608" t="str">
            <v>QVAX</v>
          </cell>
          <cell r="E3608" t="str">
            <v>aochm</v>
          </cell>
          <cell r="F3608">
            <v>34.24</v>
          </cell>
          <cell r="G3608">
            <v>34.24</v>
          </cell>
          <cell r="H3608">
            <v>33.31</v>
          </cell>
          <cell r="I3608">
            <v>33.36</v>
          </cell>
          <cell r="J3608">
            <v>33.54</v>
          </cell>
          <cell r="K3608">
            <v>33.619999999999997</v>
          </cell>
          <cell r="L3608">
            <v>33.700000000000003</v>
          </cell>
          <cell r="M3608">
            <v>33.81</v>
          </cell>
          <cell r="N3608">
            <v>33.83</v>
          </cell>
          <cell r="O3608">
            <v>34.07</v>
          </cell>
          <cell r="P3608">
            <v>34.01</v>
          </cell>
          <cell r="Q3608">
            <v>33.950000000000003</v>
          </cell>
          <cell r="R3608">
            <v>34.06</v>
          </cell>
          <cell r="S3608">
            <v>34.21</v>
          </cell>
          <cell r="T3608">
            <v>34.369999999999997</v>
          </cell>
          <cell r="U3608">
            <v>34.54</v>
          </cell>
          <cell r="V3608">
            <v>34.619999999999997</v>
          </cell>
          <cell r="W3608">
            <v>34.83</v>
          </cell>
          <cell r="X3608">
            <v>35.17</v>
          </cell>
          <cell r="Y3608">
            <v>35.409999999999997</v>
          </cell>
          <cell r="Z3608">
            <v>35.590000000000003</v>
          </cell>
          <cell r="AA3608">
            <v>35.19</v>
          </cell>
          <cell r="AB3608">
            <v>32.97</v>
          </cell>
          <cell r="AC3608">
            <v>30.43</v>
          </cell>
          <cell r="AD3608">
            <v>28.05</v>
          </cell>
          <cell r="AE3608">
            <v>25.91</v>
          </cell>
          <cell r="AF3608">
            <v>23.97</v>
          </cell>
          <cell r="AG3608">
            <v>22.14</v>
          </cell>
          <cell r="AH3608">
            <v>20.41</v>
          </cell>
          <cell r="AI3608">
            <v>18.38</v>
          </cell>
          <cell r="AJ3608">
            <v>16.45</v>
          </cell>
          <cell r="AK3608">
            <v>14.72</v>
          </cell>
        </row>
        <row r="3609">
          <cell r="A3609" t="str">
            <v>SDGbaseTRAv2_UrbAS_BAUv5QVAXarubb</v>
          </cell>
          <cell r="B3609" t="str">
            <v>SIclos6_GOVclos11</v>
          </cell>
          <cell r="C3609" t="str">
            <v>SDGbaseTRAv2_UrbAS_BAUv5</v>
          </cell>
          <cell r="D3609" t="str">
            <v>QVAX</v>
          </cell>
          <cell r="E3609" t="str">
            <v>arubb</v>
          </cell>
          <cell r="F3609">
            <v>6.77</v>
          </cell>
          <cell r="G3609">
            <v>6.4</v>
          </cell>
          <cell r="H3609">
            <v>6.66</v>
          </cell>
          <cell r="I3609">
            <v>6.76</v>
          </cell>
          <cell r="J3609">
            <v>6.87</v>
          </cell>
          <cell r="K3609">
            <v>7.04</v>
          </cell>
          <cell r="L3609">
            <v>7.22</v>
          </cell>
          <cell r="M3609">
            <v>7.4</v>
          </cell>
          <cell r="N3609">
            <v>7.61</v>
          </cell>
          <cell r="O3609">
            <v>8.0399999999999991</v>
          </cell>
          <cell r="P3609">
            <v>8.32</v>
          </cell>
          <cell r="Q3609">
            <v>8.5500000000000007</v>
          </cell>
          <cell r="R3609">
            <v>8.82</v>
          </cell>
          <cell r="S3609">
            <v>9.1</v>
          </cell>
          <cell r="T3609">
            <v>9.39</v>
          </cell>
          <cell r="U3609">
            <v>9.7200000000000006</v>
          </cell>
          <cell r="V3609">
            <v>10.039999999999999</v>
          </cell>
          <cell r="W3609">
            <v>10.38</v>
          </cell>
          <cell r="X3609">
            <v>10.73</v>
          </cell>
          <cell r="Y3609">
            <v>11.05</v>
          </cell>
          <cell r="Z3609">
            <v>11.36</v>
          </cell>
          <cell r="AA3609">
            <v>11.67</v>
          </cell>
          <cell r="AB3609">
            <v>12.18</v>
          </cell>
          <cell r="AC3609">
            <v>12.63</v>
          </cell>
          <cell r="AD3609">
            <v>13.05</v>
          </cell>
          <cell r="AE3609">
            <v>13.48</v>
          </cell>
          <cell r="AF3609">
            <v>13.92</v>
          </cell>
          <cell r="AG3609">
            <v>14.35</v>
          </cell>
          <cell r="AH3609">
            <v>14.51</v>
          </cell>
          <cell r="AI3609">
            <v>14.55</v>
          </cell>
          <cell r="AJ3609">
            <v>14.57</v>
          </cell>
          <cell r="AK3609">
            <v>14.56</v>
          </cell>
        </row>
        <row r="3610">
          <cell r="A3610" t="str">
            <v>SDGbaseTRAv2_UrbAS_BAUv5QVAXaplas</v>
          </cell>
          <cell r="B3610" t="str">
            <v>SIclos6_GOVclos11</v>
          </cell>
          <cell r="C3610" t="str">
            <v>SDGbaseTRAv2_UrbAS_BAUv5</v>
          </cell>
          <cell r="D3610" t="str">
            <v>QVAX</v>
          </cell>
          <cell r="E3610" t="str">
            <v>aplas</v>
          </cell>
          <cell r="F3610">
            <v>15.43</v>
          </cell>
          <cell r="G3610">
            <v>14.48</v>
          </cell>
          <cell r="H3610">
            <v>14.91</v>
          </cell>
          <cell r="I3610">
            <v>15.18</v>
          </cell>
          <cell r="J3610">
            <v>15.51</v>
          </cell>
          <cell r="K3610">
            <v>15.81</v>
          </cell>
          <cell r="L3610">
            <v>16.149999999999999</v>
          </cell>
          <cell r="M3610">
            <v>16.52</v>
          </cell>
          <cell r="N3610">
            <v>16.920000000000002</v>
          </cell>
          <cell r="O3610">
            <v>17.579999999999998</v>
          </cell>
          <cell r="P3610">
            <v>18.05</v>
          </cell>
          <cell r="Q3610">
            <v>18.46</v>
          </cell>
          <cell r="R3610">
            <v>18.940000000000001</v>
          </cell>
          <cell r="S3610">
            <v>19.45</v>
          </cell>
          <cell r="T3610">
            <v>20.010000000000002</v>
          </cell>
          <cell r="U3610">
            <v>20.63</v>
          </cell>
          <cell r="V3610">
            <v>21.22</v>
          </cell>
          <cell r="W3610">
            <v>21.85</v>
          </cell>
          <cell r="X3610">
            <v>22.56</v>
          </cell>
          <cell r="Y3610">
            <v>23.21</v>
          </cell>
          <cell r="Z3610">
            <v>23.83</v>
          </cell>
          <cell r="AA3610">
            <v>24.46</v>
          </cell>
          <cell r="AB3610">
            <v>25.06</v>
          </cell>
          <cell r="AC3610">
            <v>25.59</v>
          </cell>
          <cell r="AD3610">
            <v>26.13</v>
          </cell>
          <cell r="AE3610">
            <v>26.69</v>
          </cell>
          <cell r="AF3610">
            <v>27.3</v>
          </cell>
          <cell r="AG3610">
            <v>27.88</v>
          </cell>
          <cell r="AH3610">
            <v>27.81</v>
          </cell>
          <cell r="AI3610">
            <v>27.63</v>
          </cell>
          <cell r="AJ3610">
            <v>27.42</v>
          </cell>
          <cell r="AK3610">
            <v>27.17</v>
          </cell>
        </row>
        <row r="3611">
          <cell r="A3611" t="str">
            <v>SDGbaseTRAv2_UrbAS_BAUv5QVAXanmet</v>
          </cell>
          <cell r="B3611" t="str">
            <v>SIclos6_GOVclos11</v>
          </cell>
          <cell r="C3611" t="str">
            <v>SDGbaseTRAv2_UrbAS_BAUv5</v>
          </cell>
          <cell r="D3611" t="str">
            <v>QVAX</v>
          </cell>
          <cell r="E3611" t="str">
            <v>anmet</v>
          </cell>
          <cell r="F3611">
            <v>17.63</v>
          </cell>
          <cell r="G3611">
            <v>16.309999999999999</v>
          </cell>
          <cell r="H3611">
            <v>16.899999999999999</v>
          </cell>
          <cell r="I3611">
            <v>17.34</v>
          </cell>
          <cell r="J3611">
            <v>18</v>
          </cell>
          <cell r="K3611">
            <v>18.41</v>
          </cell>
          <cell r="L3611">
            <v>18.88</v>
          </cell>
          <cell r="M3611">
            <v>19.399999999999999</v>
          </cell>
          <cell r="N3611">
            <v>19.96</v>
          </cell>
          <cell r="O3611">
            <v>20.85</v>
          </cell>
          <cell r="P3611">
            <v>21.54</v>
          </cell>
          <cell r="Q3611">
            <v>22.15</v>
          </cell>
          <cell r="R3611">
            <v>22.78</v>
          </cell>
          <cell r="S3611">
            <v>23.47</v>
          </cell>
          <cell r="T3611">
            <v>24.21</v>
          </cell>
          <cell r="U3611">
            <v>25.05</v>
          </cell>
          <cell r="V3611">
            <v>25.89</v>
          </cell>
          <cell r="W3611">
            <v>26.76</v>
          </cell>
          <cell r="X3611">
            <v>27.64</v>
          </cell>
          <cell r="Y3611">
            <v>28.49</v>
          </cell>
          <cell r="Z3611">
            <v>29.36</v>
          </cell>
          <cell r="AA3611">
            <v>30.23</v>
          </cell>
          <cell r="AB3611">
            <v>31.16</v>
          </cell>
          <cell r="AC3611">
            <v>32.020000000000003</v>
          </cell>
          <cell r="AD3611">
            <v>32.9</v>
          </cell>
          <cell r="AE3611">
            <v>33.81</v>
          </cell>
          <cell r="AF3611">
            <v>34.770000000000003</v>
          </cell>
          <cell r="AG3611">
            <v>35.659999999999997</v>
          </cell>
          <cell r="AH3611">
            <v>35.630000000000003</v>
          </cell>
          <cell r="AI3611">
            <v>35.42</v>
          </cell>
          <cell r="AJ3611">
            <v>35.24</v>
          </cell>
          <cell r="AK3611">
            <v>34.99</v>
          </cell>
        </row>
        <row r="3612">
          <cell r="A3612" t="str">
            <v>SDGbaseTRAv2_UrbAS_BAUv5QVAXairon</v>
          </cell>
          <cell r="B3612" t="str">
            <v>SIclos6_GOVclos11</v>
          </cell>
          <cell r="C3612" t="str">
            <v>SDGbaseTRAv2_UrbAS_BAUv5</v>
          </cell>
          <cell r="D3612" t="str">
            <v>QVAX</v>
          </cell>
          <cell r="E3612" t="str">
            <v>airon</v>
          </cell>
          <cell r="F3612">
            <v>20.84</v>
          </cell>
          <cell r="G3612">
            <v>19.59</v>
          </cell>
          <cell r="H3612">
            <v>19.87</v>
          </cell>
          <cell r="I3612">
            <v>19.940000000000001</v>
          </cell>
          <cell r="J3612">
            <v>20.149999999999999</v>
          </cell>
          <cell r="K3612">
            <v>20.38</v>
          </cell>
          <cell r="L3612">
            <v>20.7</v>
          </cell>
          <cell r="M3612">
            <v>21.19</v>
          </cell>
          <cell r="N3612">
            <v>21.65</v>
          </cell>
          <cell r="O3612">
            <v>22.61</v>
          </cell>
          <cell r="P3612">
            <v>23.21</v>
          </cell>
          <cell r="Q3612">
            <v>23.66</v>
          </cell>
          <cell r="R3612">
            <v>24.1</v>
          </cell>
          <cell r="S3612">
            <v>24.61</v>
          </cell>
          <cell r="T3612">
            <v>25.16</v>
          </cell>
          <cell r="U3612">
            <v>25.81</v>
          </cell>
          <cell r="V3612">
            <v>26.62</v>
          </cell>
          <cell r="W3612">
            <v>27.38</v>
          </cell>
          <cell r="X3612">
            <v>28.04</v>
          </cell>
          <cell r="Y3612">
            <v>28.78</v>
          </cell>
          <cell r="Z3612">
            <v>29.45</v>
          </cell>
          <cell r="AA3612">
            <v>30.23</v>
          </cell>
          <cell r="AB3612">
            <v>30.15</v>
          </cell>
          <cell r="AC3612">
            <v>30.45</v>
          </cell>
          <cell r="AD3612">
            <v>31.1</v>
          </cell>
          <cell r="AE3612">
            <v>31.89</v>
          </cell>
          <cell r="AF3612">
            <v>32.729999999999997</v>
          </cell>
          <cell r="AG3612">
            <v>33.479999999999997</v>
          </cell>
          <cell r="AH3612">
            <v>32.85</v>
          </cell>
          <cell r="AI3612">
            <v>32.44</v>
          </cell>
          <cell r="AJ3612">
            <v>32.18</v>
          </cell>
          <cell r="AK3612">
            <v>31.95</v>
          </cell>
        </row>
        <row r="3613">
          <cell r="A3613" t="str">
            <v>SDGbaseTRAv2_UrbAS_BAUv5QVAXanfrm</v>
          </cell>
          <cell r="B3613" t="str">
            <v>SIclos6_GOVclos11</v>
          </cell>
          <cell r="C3613" t="str">
            <v>SDGbaseTRAv2_UrbAS_BAUv5</v>
          </cell>
          <cell r="D3613" t="str">
            <v>QVAX</v>
          </cell>
          <cell r="E3613" t="str">
            <v>anfrm</v>
          </cell>
          <cell r="F3613">
            <v>13.07</v>
          </cell>
          <cell r="G3613">
            <v>11.73</v>
          </cell>
          <cell r="H3613">
            <v>11.34</v>
          </cell>
          <cell r="I3613">
            <v>10.57</v>
          </cell>
          <cell r="J3613">
            <v>10.27</v>
          </cell>
          <cell r="K3613">
            <v>10.25</v>
          </cell>
          <cell r="L3613">
            <v>10.51</v>
          </cell>
          <cell r="M3613">
            <v>11.41</v>
          </cell>
          <cell r="N3613">
            <v>12.16</v>
          </cell>
          <cell r="O3613">
            <v>14.54</v>
          </cell>
          <cell r="P3613">
            <v>15.73</v>
          </cell>
          <cell r="Q3613">
            <v>16.3</v>
          </cell>
          <cell r="R3613">
            <v>16.71</v>
          </cell>
          <cell r="S3613">
            <v>17.21</v>
          </cell>
          <cell r="T3613">
            <v>17.77</v>
          </cell>
          <cell r="U3613">
            <v>18.55</v>
          </cell>
          <cell r="V3613">
            <v>20.13</v>
          </cell>
          <cell r="W3613">
            <v>21.5</v>
          </cell>
          <cell r="X3613">
            <v>22.05</v>
          </cell>
          <cell r="Y3613">
            <v>23.01</v>
          </cell>
          <cell r="Z3613">
            <v>23.71</v>
          </cell>
          <cell r="AA3613">
            <v>24.79</v>
          </cell>
          <cell r="AB3613">
            <v>21.24</v>
          </cell>
          <cell r="AC3613">
            <v>19.920000000000002</v>
          </cell>
          <cell r="AD3613">
            <v>20.260000000000002</v>
          </cell>
          <cell r="AE3613">
            <v>21</v>
          </cell>
          <cell r="AF3613">
            <v>21.91</v>
          </cell>
          <cell r="AG3613">
            <v>22.42</v>
          </cell>
          <cell r="AH3613">
            <v>19.16</v>
          </cell>
          <cell r="AI3613">
            <v>17.07</v>
          </cell>
          <cell r="AJ3613">
            <v>16.09</v>
          </cell>
          <cell r="AK3613">
            <v>15.37</v>
          </cell>
        </row>
        <row r="3614">
          <cell r="A3614" t="str">
            <v>SDGbaseTRAv2_UrbAS_BAUv5QVAXametp</v>
          </cell>
          <cell r="B3614" t="str">
            <v>SIclos6_GOVclos11</v>
          </cell>
          <cell r="C3614" t="str">
            <v>SDGbaseTRAv2_UrbAS_BAUv5</v>
          </cell>
          <cell r="D3614" t="str">
            <v>QVAX</v>
          </cell>
          <cell r="E3614" t="str">
            <v>ametp</v>
          </cell>
          <cell r="F3614">
            <v>33.25</v>
          </cell>
          <cell r="G3614">
            <v>29.97</v>
          </cell>
          <cell r="H3614">
            <v>30.95</v>
          </cell>
          <cell r="I3614">
            <v>31.5</v>
          </cell>
          <cell r="J3614">
            <v>32.32</v>
          </cell>
          <cell r="K3614">
            <v>32.979999999999997</v>
          </cell>
          <cell r="L3614">
            <v>33.79</v>
          </cell>
          <cell r="M3614">
            <v>34.75</v>
          </cell>
          <cell r="N3614">
            <v>35.729999999999997</v>
          </cell>
          <cell r="O3614">
            <v>37.61</v>
          </cell>
          <cell r="P3614">
            <v>38.81</v>
          </cell>
          <cell r="Q3614">
            <v>39.799999999999997</v>
          </cell>
          <cell r="R3614">
            <v>40.85</v>
          </cell>
          <cell r="S3614">
            <v>42.04</v>
          </cell>
          <cell r="T3614">
            <v>43.31</v>
          </cell>
          <cell r="U3614">
            <v>44.76</v>
          </cell>
          <cell r="V3614">
            <v>46.41</v>
          </cell>
          <cell r="W3614">
            <v>47.94</v>
          </cell>
          <cell r="X3614">
            <v>49.2</v>
          </cell>
          <cell r="Y3614">
            <v>50.73</v>
          </cell>
          <cell r="Z3614">
            <v>52.23</v>
          </cell>
          <cell r="AA3614">
            <v>53.81</v>
          </cell>
          <cell r="AB3614">
            <v>55.3</v>
          </cell>
          <cell r="AC3614">
            <v>56.77</v>
          </cell>
          <cell r="AD3614">
            <v>58.46</v>
          </cell>
          <cell r="AE3614">
            <v>60.27</v>
          </cell>
          <cell r="AF3614">
            <v>62.19</v>
          </cell>
          <cell r="AG3614">
            <v>63.95</v>
          </cell>
          <cell r="AH3614">
            <v>63.76</v>
          </cell>
          <cell r="AI3614">
            <v>63.33</v>
          </cell>
          <cell r="AJ3614">
            <v>63.08</v>
          </cell>
          <cell r="AK3614">
            <v>62.77</v>
          </cell>
        </row>
        <row r="3615">
          <cell r="A3615" t="str">
            <v>SDGbaseTRAv2_UrbAS_BAUv5QVAXamach</v>
          </cell>
          <cell r="B3615" t="str">
            <v>SIclos6_GOVclos11</v>
          </cell>
          <cell r="C3615" t="str">
            <v>SDGbaseTRAv2_UrbAS_BAUv5</v>
          </cell>
          <cell r="D3615" t="str">
            <v>QVAX</v>
          </cell>
          <cell r="E3615" t="str">
            <v>amach</v>
          </cell>
          <cell r="F3615">
            <v>38.67</v>
          </cell>
          <cell r="G3615">
            <v>34.78</v>
          </cell>
          <cell r="H3615">
            <v>35.86</v>
          </cell>
          <cell r="I3615">
            <v>36.369999999999997</v>
          </cell>
          <cell r="J3615">
            <v>36.909999999999997</v>
          </cell>
          <cell r="K3615">
            <v>37.64</v>
          </cell>
          <cell r="L3615">
            <v>38.58</v>
          </cell>
          <cell r="M3615">
            <v>39.81</v>
          </cell>
          <cell r="N3615">
            <v>41.02</v>
          </cell>
          <cell r="O3615">
            <v>43.33</v>
          </cell>
          <cell r="P3615">
            <v>44.78</v>
          </cell>
          <cell r="Q3615">
            <v>45.95</v>
          </cell>
          <cell r="R3615">
            <v>47.09</v>
          </cell>
          <cell r="S3615">
            <v>48.47</v>
          </cell>
          <cell r="T3615">
            <v>49.96</v>
          </cell>
          <cell r="U3615">
            <v>51.68</v>
          </cell>
          <cell r="V3615">
            <v>53.58</v>
          </cell>
          <cell r="W3615">
            <v>55.37</v>
          </cell>
          <cell r="X3615">
            <v>56.91</v>
          </cell>
          <cell r="Y3615">
            <v>58.76</v>
          </cell>
          <cell r="Z3615">
            <v>60.58</v>
          </cell>
          <cell r="AA3615">
            <v>62.51</v>
          </cell>
          <cell r="AB3615">
            <v>63.66</v>
          </cell>
          <cell r="AC3615">
            <v>65.06</v>
          </cell>
          <cell r="AD3615">
            <v>67.040000000000006</v>
          </cell>
          <cell r="AE3615">
            <v>69.239999999999995</v>
          </cell>
          <cell r="AF3615">
            <v>71.59</v>
          </cell>
          <cell r="AG3615">
            <v>73.680000000000007</v>
          </cell>
          <cell r="AH3615">
            <v>72.61</v>
          </cell>
          <cell r="AI3615">
            <v>71.45</v>
          </cell>
          <cell r="AJ3615">
            <v>70.8</v>
          </cell>
          <cell r="AK3615">
            <v>70.150000000000006</v>
          </cell>
        </row>
        <row r="3616">
          <cell r="A3616" t="str">
            <v>SDGbaseTRAv2_UrbAS_BAUv5QVAXafcel</v>
          </cell>
          <cell r="B3616" t="str">
            <v>SIclos6_GOVclos11</v>
          </cell>
          <cell r="C3616" t="str">
            <v>SDGbaseTRAv2_UrbAS_BAUv5</v>
          </cell>
          <cell r="D3616" t="str">
            <v>QVAX</v>
          </cell>
          <cell r="E3616" t="str">
            <v>afcel</v>
          </cell>
          <cell r="F3616">
            <v>0.28999999999999998</v>
          </cell>
          <cell r="G3616">
            <v>0.28999999999999998</v>
          </cell>
          <cell r="H3616">
            <v>0.28999999999999998</v>
          </cell>
          <cell r="I3616">
            <v>0.28999999999999998</v>
          </cell>
          <cell r="J3616">
            <v>0.28999999999999998</v>
          </cell>
          <cell r="K3616">
            <v>0.28999999999999998</v>
          </cell>
          <cell r="L3616">
            <v>0.28999999999999998</v>
          </cell>
          <cell r="M3616">
            <v>0.28999999999999998</v>
          </cell>
          <cell r="N3616">
            <v>0.28999999999999998</v>
          </cell>
          <cell r="O3616">
            <v>0.28999999999999998</v>
          </cell>
          <cell r="P3616">
            <v>0.28999999999999998</v>
          </cell>
          <cell r="Q3616">
            <v>0.28999999999999998</v>
          </cell>
          <cell r="R3616">
            <v>0.28999999999999998</v>
          </cell>
          <cell r="S3616">
            <v>0.28999999999999998</v>
          </cell>
          <cell r="T3616">
            <v>0.28999999999999998</v>
          </cell>
          <cell r="U3616">
            <v>0.28999999999999998</v>
          </cell>
          <cell r="V3616">
            <v>0.28999999999999998</v>
          </cell>
          <cell r="W3616">
            <v>0.28999999999999998</v>
          </cell>
          <cell r="X3616">
            <v>0.28999999999999998</v>
          </cell>
          <cell r="Y3616">
            <v>4.22</v>
          </cell>
          <cell r="Z3616">
            <v>8.44</v>
          </cell>
          <cell r="AA3616">
            <v>12.66</v>
          </cell>
          <cell r="AB3616">
            <v>13.65</v>
          </cell>
          <cell r="AC3616">
            <v>14.64</v>
          </cell>
          <cell r="AD3616">
            <v>15.63</v>
          </cell>
          <cell r="AE3616">
            <v>16.62</v>
          </cell>
          <cell r="AF3616">
            <v>17.61</v>
          </cell>
          <cell r="AG3616">
            <v>17.559999999999999</v>
          </cell>
          <cell r="AH3616">
            <v>17.52</v>
          </cell>
          <cell r="AI3616">
            <v>17.47</v>
          </cell>
          <cell r="AJ3616">
            <v>17.43</v>
          </cell>
          <cell r="AK3616">
            <v>17.38</v>
          </cell>
        </row>
        <row r="3617">
          <cell r="A3617" t="str">
            <v>SDGbaseTRAv2_UrbAS_BAUv5QVAXaelct</v>
          </cell>
          <cell r="B3617" t="str">
            <v>SIclos6_GOVclos11</v>
          </cell>
          <cell r="C3617" t="str">
            <v>SDGbaseTRAv2_UrbAS_BAUv5</v>
          </cell>
          <cell r="D3617" t="str">
            <v>QVAX</v>
          </cell>
          <cell r="E3617" t="str">
            <v>aelct</v>
          </cell>
          <cell r="F3617">
            <v>0.08</v>
          </cell>
          <cell r="G3617">
            <v>0.08</v>
          </cell>
          <cell r="H3617">
            <v>0.08</v>
          </cell>
          <cell r="I3617">
            <v>0.08</v>
          </cell>
          <cell r="J3617">
            <v>0.08</v>
          </cell>
          <cell r="K3617">
            <v>0.08</v>
          </cell>
          <cell r="L3617">
            <v>0.08</v>
          </cell>
          <cell r="M3617">
            <v>0.08</v>
          </cell>
          <cell r="N3617">
            <v>0.08</v>
          </cell>
          <cell r="O3617">
            <v>0.08</v>
          </cell>
          <cell r="P3617">
            <v>0.08</v>
          </cell>
          <cell r="Q3617">
            <v>0.08</v>
          </cell>
          <cell r="R3617">
            <v>0.08</v>
          </cell>
          <cell r="S3617">
            <v>0.08</v>
          </cell>
          <cell r="T3617">
            <v>0.08</v>
          </cell>
          <cell r="U3617">
            <v>0.08</v>
          </cell>
          <cell r="V3617">
            <v>0.08</v>
          </cell>
          <cell r="W3617">
            <v>0.08</v>
          </cell>
          <cell r="X3617">
            <v>3.19</v>
          </cell>
          <cell r="Y3617">
            <v>3.19</v>
          </cell>
          <cell r="Z3617">
            <v>1.76</v>
          </cell>
          <cell r="AA3617">
            <v>1.76</v>
          </cell>
          <cell r="AB3617">
            <v>1.76</v>
          </cell>
          <cell r="AC3617">
            <v>1.76</v>
          </cell>
          <cell r="AD3617">
            <v>0.99</v>
          </cell>
          <cell r="AE3617">
            <v>0.99</v>
          </cell>
          <cell r="AF3617">
            <v>0.99</v>
          </cell>
          <cell r="AG3617">
            <v>0.99</v>
          </cell>
          <cell r="AH3617">
            <v>0.99</v>
          </cell>
          <cell r="AI3617">
            <v>7.46</v>
          </cell>
          <cell r="AJ3617">
            <v>7.46</v>
          </cell>
          <cell r="AK3617">
            <v>7.46</v>
          </cell>
        </row>
        <row r="3618">
          <cell r="A3618" t="str">
            <v>SDGbaseTRAv2_UrbAS_BAUv5QVAXaemch</v>
          </cell>
          <cell r="B3618" t="str">
            <v>SIclos6_GOVclos11</v>
          </cell>
          <cell r="C3618" t="str">
            <v>SDGbaseTRAv2_UrbAS_BAUv5</v>
          </cell>
          <cell r="D3618" t="str">
            <v>QVAX</v>
          </cell>
          <cell r="E3618" t="str">
            <v>aemch</v>
          </cell>
          <cell r="F3618">
            <v>8.99</v>
          </cell>
          <cell r="G3618">
            <v>8.2200000000000006</v>
          </cell>
          <cell r="H3618">
            <v>8.44</v>
          </cell>
          <cell r="I3618">
            <v>8.49</v>
          </cell>
          <cell r="J3618">
            <v>8.6</v>
          </cell>
          <cell r="K3618">
            <v>8.75</v>
          </cell>
          <cell r="L3618">
            <v>8.9600000000000009</v>
          </cell>
          <cell r="M3618">
            <v>9.3000000000000007</v>
          </cell>
          <cell r="N3618">
            <v>9.61</v>
          </cell>
          <cell r="O3618">
            <v>10.25</v>
          </cell>
          <cell r="P3618">
            <v>10.62</v>
          </cell>
          <cell r="Q3618">
            <v>10.9</v>
          </cell>
          <cell r="R3618">
            <v>11.17</v>
          </cell>
          <cell r="S3618">
            <v>11.5</v>
          </cell>
          <cell r="T3618">
            <v>11.86</v>
          </cell>
          <cell r="U3618">
            <v>12.28</v>
          </cell>
          <cell r="V3618">
            <v>12.74</v>
          </cell>
          <cell r="W3618">
            <v>13.19</v>
          </cell>
          <cell r="X3618">
            <v>13.6</v>
          </cell>
          <cell r="Y3618">
            <v>14.06</v>
          </cell>
          <cell r="Z3618">
            <v>14.5</v>
          </cell>
          <cell r="AA3618">
            <v>14.98</v>
          </cell>
          <cell r="AB3618">
            <v>15.02</v>
          </cell>
          <cell r="AC3618">
            <v>15.2</v>
          </cell>
          <cell r="AD3618">
            <v>15.62</v>
          </cell>
          <cell r="AE3618">
            <v>16.11</v>
          </cell>
          <cell r="AF3618">
            <v>16.649999999999999</v>
          </cell>
          <cell r="AG3618">
            <v>17.18</v>
          </cell>
          <cell r="AH3618">
            <v>16.71</v>
          </cell>
          <cell r="AI3618">
            <v>16.22</v>
          </cell>
          <cell r="AJ3618">
            <v>16</v>
          </cell>
          <cell r="AK3618">
            <v>15.77</v>
          </cell>
        </row>
        <row r="3619">
          <cell r="A3619" t="str">
            <v>SDGbaseTRAv2_UrbAS_BAUv5QVAXasequ</v>
          </cell>
          <cell r="B3619" t="str">
            <v>SIclos6_GOVclos11</v>
          </cell>
          <cell r="C3619" t="str">
            <v>SDGbaseTRAv2_UrbAS_BAUv5</v>
          </cell>
          <cell r="D3619" t="str">
            <v>QVAX</v>
          </cell>
          <cell r="E3619" t="str">
            <v>asequ</v>
          </cell>
          <cell r="F3619">
            <v>8.7799999999999994</v>
          </cell>
          <cell r="G3619">
            <v>8.33</v>
          </cell>
          <cell r="H3619">
            <v>8.57</v>
          </cell>
          <cell r="I3619">
            <v>8.61</v>
          </cell>
          <cell r="J3619">
            <v>8.68</v>
          </cell>
          <cell r="K3619">
            <v>8.83</v>
          </cell>
          <cell r="L3619">
            <v>9.0500000000000007</v>
          </cell>
          <cell r="M3619">
            <v>9.39</v>
          </cell>
          <cell r="N3619">
            <v>9.7200000000000006</v>
          </cell>
          <cell r="O3619">
            <v>10.35</v>
          </cell>
          <cell r="P3619">
            <v>10.73</v>
          </cell>
          <cell r="Q3619">
            <v>11.03</v>
          </cell>
          <cell r="R3619">
            <v>11.34</v>
          </cell>
          <cell r="S3619">
            <v>11.67</v>
          </cell>
          <cell r="T3619">
            <v>12.04</v>
          </cell>
          <cell r="U3619">
            <v>12.47</v>
          </cell>
          <cell r="V3619">
            <v>12.89</v>
          </cell>
          <cell r="W3619">
            <v>13.33</v>
          </cell>
          <cell r="X3619">
            <v>13.82</v>
          </cell>
          <cell r="Y3619">
            <v>14.3</v>
          </cell>
          <cell r="Z3619">
            <v>14.76</v>
          </cell>
          <cell r="AA3619">
            <v>15.27</v>
          </cell>
          <cell r="AB3619">
            <v>15.31</v>
          </cell>
          <cell r="AC3619">
            <v>15.49</v>
          </cell>
          <cell r="AD3619">
            <v>15.91</v>
          </cell>
          <cell r="AE3619">
            <v>16.399999999999999</v>
          </cell>
          <cell r="AF3619">
            <v>16.940000000000001</v>
          </cell>
          <cell r="AG3619">
            <v>17.43</v>
          </cell>
          <cell r="AH3619">
            <v>16.850000000000001</v>
          </cell>
          <cell r="AI3619">
            <v>16.27</v>
          </cell>
          <cell r="AJ3619">
            <v>15.96</v>
          </cell>
          <cell r="AK3619">
            <v>15.69</v>
          </cell>
        </row>
        <row r="3620">
          <cell r="A3620" t="str">
            <v>SDGbaseTRAv2_UrbAS_BAUv5QVAXavehi</v>
          </cell>
          <cell r="B3620" t="str">
            <v>SIclos6_GOVclos11</v>
          </cell>
          <cell r="C3620" t="str">
            <v>SDGbaseTRAv2_UrbAS_BAUv5</v>
          </cell>
          <cell r="D3620" t="str">
            <v>QVAX</v>
          </cell>
          <cell r="E3620" t="str">
            <v>avehi</v>
          </cell>
          <cell r="F3620">
            <v>39.57</v>
          </cell>
          <cell r="G3620">
            <v>36.270000000000003</v>
          </cell>
          <cell r="H3620">
            <v>37.409999999999997</v>
          </cell>
          <cell r="I3620">
            <v>37.659999999999997</v>
          </cell>
          <cell r="J3620">
            <v>37.93</v>
          </cell>
          <cell r="K3620">
            <v>38.75</v>
          </cell>
          <cell r="L3620">
            <v>39.76</v>
          </cell>
          <cell r="M3620">
            <v>41.16</v>
          </cell>
          <cell r="N3620">
            <v>42.55</v>
          </cell>
          <cell r="O3620">
            <v>44.69</v>
          </cell>
          <cell r="P3620">
            <v>46.3</v>
          </cell>
          <cell r="Q3620">
            <v>47.75</v>
          </cell>
          <cell r="R3620">
            <v>49.38</v>
          </cell>
          <cell r="S3620">
            <v>51.12</v>
          </cell>
          <cell r="T3620">
            <v>53.01</v>
          </cell>
          <cell r="U3620">
            <v>55.22</v>
          </cell>
          <cell r="V3620">
            <v>57.58</v>
          </cell>
          <cell r="W3620">
            <v>59.94</v>
          </cell>
          <cell r="X3620">
            <v>62.14</v>
          </cell>
          <cell r="Y3620">
            <v>63.32</v>
          </cell>
          <cell r="Z3620">
            <v>64.5</v>
          </cell>
          <cell r="AA3620">
            <v>65.709999999999994</v>
          </cell>
          <cell r="AB3620">
            <v>66.569999999999993</v>
          </cell>
          <cell r="AC3620">
            <v>67.83</v>
          </cell>
          <cell r="AD3620">
            <v>69.87</v>
          </cell>
          <cell r="AE3620">
            <v>72.25</v>
          </cell>
          <cell r="AF3620">
            <v>74.78</v>
          </cell>
          <cell r="AG3620">
            <v>77.430000000000007</v>
          </cell>
          <cell r="AH3620">
            <v>76.290000000000006</v>
          </cell>
          <cell r="AI3620">
            <v>74.599999999999994</v>
          </cell>
          <cell r="AJ3620">
            <v>73.64</v>
          </cell>
          <cell r="AK3620">
            <v>72.73</v>
          </cell>
        </row>
        <row r="3621">
          <cell r="A3621" t="str">
            <v>SDGbaseTRAv2_UrbAS_BAUv5QVAXatequ</v>
          </cell>
          <cell r="B3621" t="str">
            <v>SIclos6_GOVclos11</v>
          </cell>
          <cell r="C3621" t="str">
            <v>SDGbaseTRAv2_UrbAS_BAUv5</v>
          </cell>
          <cell r="D3621" t="str">
            <v>QVAX</v>
          </cell>
          <cell r="E3621" t="str">
            <v>atequ</v>
          </cell>
          <cell r="F3621">
            <v>7.09</v>
          </cell>
          <cell r="G3621">
            <v>6.13</v>
          </cell>
          <cell r="H3621">
            <v>6.34</v>
          </cell>
          <cell r="I3621">
            <v>6.26</v>
          </cell>
          <cell r="J3621">
            <v>6.27</v>
          </cell>
          <cell r="K3621">
            <v>6.37</v>
          </cell>
          <cell r="L3621">
            <v>6.54</v>
          </cell>
          <cell r="M3621">
            <v>6.88</v>
          </cell>
          <cell r="N3621">
            <v>7.19</v>
          </cell>
          <cell r="O3621">
            <v>8.2100000000000009</v>
          </cell>
          <cell r="P3621">
            <v>8.65</v>
          </cell>
          <cell r="Q3621">
            <v>8.91</v>
          </cell>
          <cell r="R3621">
            <v>9.07</v>
          </cell>
          <cell r="S3621">
            <v>9.2899999999999991</v>
          </cell>
          <cell r="T3621">
            <v>9.57</v>
          </cell>
          <cell r="U3621">
            <v>9.91</v>
          </cell>
          <cell r="V3621">
            <v>10.3</v>
          </cell>
          <cell r="W3621">
            <v>10.66</v>
          </cell>
          <cell r="X3621">
            <v>10.91</v>
          </cell>
          <cell r="Y3621">
            <v>11.26</v>
          </cell>
          <cell r="Z3621">
            <v>11.56</v>
          </cell>
          <cell r="AA3621">
            <v>11.94</v>
          </cell>
          <cell r="AB3621">
            <v>11.59</v>
          </cell>
          <cell r="AC3621">
            <v>11.54</v>
          </cell>
          <cell r="AD3621">
            <v>11.85</v>
          </cell>
          <cell r="AE3621">
            <v>12.26</v>
          </cell>
          <cell r="AF3621">
            <v>12.71</v>
          </cell>
          <cell r="AG3621">
            <v>13.02</v>
          </cell>
          <cell r="AH3621">
            <v>12.21</v>
          </cell>
          <cell r="AI3621">
            <v>11.48</v>
          </cell>
          <cell r="AJ3621">
            <v>11.1</v>
          </cell>
          <cell r="AK3621">
            <v>10.79</v>
          </cell>
        </row>
        <row r="3622">
          <cell r="A3622" t="str">
            <v>SDGbaseTRAv2_UrbAS_BAUv5QVAXafurn</v>
          </cell>
          <cell r="B3622" t="str">
            <v>SIclos6_GOVclos11</v>
          </cell>
          <cell r="C3622" t="str">
            <v>SDGbaseTRAv2_UrbAS_BAUv5</v>
          </cell>
          <cell r="D3622" t="str">
            <v>QVAX</v>
          </cell>
          <cell r="E3622" t="str">
            <v>afurn</v>
          </cell>
          <cell r="F3622">
            <v>6.09</v>
          </cell>
          <cell r="G3622">
            <v>5.45</v>
          </cell>
          <cell r="H3622">
            <v>5.66</v>
          </cell>
          <cell r="I3622">
            <v>5.78</v>
          </cell>
          <cell r="J3622">
            <v>5.89</v>
          </cell>
          <cell r="K3622">
            <v>6.03</v>
          </cell>
          <cell r="L3622">
            <v>6.2</v>
          </cell>
          <cell r="M3622">
            <v>6.4</v>
          </cell>
          <cell r="N3622">
            <v>6.6</v>
          </cell>
          <cell r="O3622">
            <v>6.97</v>
          </cell>
          <cell r="P3622">
            <v>7.22</v>
          </cell>
          <cell r="Q3622">
            <v>7.43</v>
          </cell>
          <cell r="R3622">
            <v>7.64</v>
          </cell>
          <cell r="S3622">
            <v>7.89</v>
          </cell>
          <cell r="T3622">
            <v>8.16</v>
          </cell>
          <cell r="U3622">
            <v>8.4499999999999993</v>
          </cell>
          <cell r="V3622">
            <v>8.76</v>
          </cell>
          <cell r="W3622">
            <v>9.08</v>
          </cell>
          <cell r="X3622">
            <v>9.39</v>
          </cell>
          <cell r="Y3622">
            <v>9.6999999999999993</v>
          </cell>
          <cell r="Z3622">
            <v>10.01</v>
          </cell>
          <cell r="AA3622">
            <v>10.32</v>
          </cell>
          <cell r="AB3622">
            <v>10.67</v>
          </cell>
          <cell r="AC3622">
            <v>10.97</v>
          </cell>
          <cell r="AD3622">
            <v>11.28</v>
          </cell>
          <cell r="AE3622">
            <v>11.6</v>
          </cell>
          <cell r="AF3622">
            <v>11.95</v>
          </cell>
          <cell r="AG3622">
            <v>12.29</v>
          </cell>
          <cell r="AH3622">
            <v>12.28</v>
          </cell>
          <cell r="AI3622">
            <v>12.18</v>
          </cell>
          <cell r="AJ3622">
            <v>12.1</v>
          </cell>
          <cell r="AK3622">
            <v>11.99</v>
          </cell>
        </row>
        <row r="3623">
          <cell r="A3623" t="str">
            <v>SDGbaseTRAv2_UrbAS_BAUv5QVAXaoman</v>
          </cell>
          <cell r="B3623" t="str">
            <v>SIclos6_GOVclos11</v>
          </cell>
          <cell r="C3623" t="str">
            <v>SDGbaseTRAv2_UrbAS_BAUv5</v>
          </cell>
          <cell r="D3623" t="str">
            <v>QVAX</v>
          </cell>
          <cell r="E3623" t="str">
            <v>aoman</v>
          </cell>
          <cell r="F3623">
            <v>25.46</v>
          </cell>
          <cell r="G3623">
            <v>23.29</v>
          </cell>
          <cell r="H3623">
            <v>24.37</v>
          </cell>
          <cell r="I3623">
            <v>24.89</v>
          </cell>
          <cell r="J3623">
            <v>25.36</v>
          </cell>
          <cell r="K3623">
            <v>25.92</v>
          </cell>
          <cell r="L3623">
            <v>26.6</v>
          </cell>
          <cell r="M3623">
            <v>27.39</v>
          </cell>
          <cell r="N3623">
            <v>28.25</v>
          </cell>
          <cell r="O3623">
            <v>29.83</v>
          </cell>
          <cell r="P3623">
            <v>31.19</v>
          </cell>
          <cell r="Q3623">
            <v>32.340000000000003</v>
          </cell>
          <cell r="R3623">
            <v>33.54</v>
          </cell>
          <cell r="S3623">
            <v>34.67</v>
          </cell>
          <cell r="T3623">
            <v>35.83</v>
          </cell>
          <cell r="U3623">
            <v>37.14</v>
          </cell>
          <cell r="V3623">
            <v>38.29</v>
          </cell>
          <cell r="W3623">
            <v>39.49</v>
          </cell>
          <cell r="X3623">
            <v>40.74</v>
          </cell>
          <cell r="Y3623">
            <v>41.86</v>
          </cell>
          <cell r="Z3623">
            <v>42.94</v>
          </cell>
          <cell r="AA3623">
            <v>44.06</v>
          </cell>
          <cell r="AB3623">
            <v>45.21</v>
          </cell>
          <cell r="AC3623">
            <v>46.2</v>
          </cell>
          <cell r="AD3623">
            <v>47.21</v>
          </cell>
          <cell r="AE3623">
            <v>48.26</v>
          </cell>
          <cell r="AF3623">
            <v>49.37</v>
          </cell>
          <cell r="AG3623">
            <v>50.4</v>
          </cell>
          <cell r="AH3623">
            <v>49.57</v>
          </cell>
          <cell r="AI3623">
            <v>48.47</v>
          </cell>
          <cell r="AJ3623">
            <v>47.53</v>
          </cell>
          <cell r="AK3623">
            <v>46.54</v>
          </cell>
        </row>
        <row r="3624">
          <cell r="A3624" t="str">
            <v>SDGbaseTRAv2_UrbAS_BAUv5QVAXaelec</v>
          </cell>
          <cell r="B3624" t="str">
            <v>SIclos6_GOVclos11</v>
          </cell>
          <cell r="C3624" t="str">
            <v>SDGbaseTRAv2_UrbAS_BAUv5</v>
          </cell>
          <cell r="D3624" t="str">
            <v>QVAX</v>
          </cell>
          <cell r="E3624" t="str">
            <v>aelec</v>
          </cell>
          <cell r="F3624">
            <v>142.19999999999999</v>
          </cell>
          <cell r="G3624">
            <v>136.74</v>
          </cell>
          <cell r="H3624">
            <v>141.63</v>
          </cell>
          <cell r="I3624">
            <v>141.28</v>
          </cell>
          <cell r="J3624">
            <v>137.83000000000001</v>
          </cell>
          <cell r="K3624">
            <v>137.59</v>
          </cell>
          <cell r="L3624">
            <v>138.36000000000001</v>
          </cell>
          <cell r="M3624">
            <v>139.32</v>
          </cell>
          <cell r="N3624">
            <v>140.75</v>
          </cell>
          <cell r="O3624">
            <v>141.38</v>
          </cell>
          <cell r="P3624">
            <v>143.08000000000001</v>
          </cell>
          <cell r="Q3624">
            <v>144.19</v>
          </cell>
          <cell r="R3624">
            <v>147.24</v>
          </cell>
          <cell r="S3624">
            <v>151.41</v>
          </cell>
          <cell r="T3624">
            <v>154.86000000000001</v>
          </cell>
          <cell r="U3624">
            <v>159.06</v>
          </cell>
          <cell r="V3624">
            <v>159.69999999999999</v>
          </cell>
          <cell r="W3624">
            <v>163.21</v>
          </cell>
          <cell r="X3624">
            <v>174.3</v>
          </cell>
          <cell r="Y3624">
            <v>180.85</v>
          </cell>
          <cell r="Z3624">
            <v>187.99</v>
          </cell>
          <cell r="AA3624">
            <v>195.12</v>
          </cell>
          <cell r="AB3624">
            <v>198.68</v>
          </cell>
          <cell r="AC3624">
            <v>202.79</v>
          </cell>
          <cell r="AD3624">
            <v>207.83</v>
          </cell>
          <cell r="AE3624">
            <v>213.18</v>
          </cell>
          <cell r="AF3624">
            <v>218.66</v>
          </cell>
          <cell r="AG3624">
            <v>230.81</v>
          </cell>
          <cell r="AH3624">
            <v>241.21</v>
          </cell>
          <cell r="AI3624">
            <v>249.61</v>
          </cell>
          <cell r="AJ3624">
            <v>259.14</v>
          </cell>
          <cell r="AK3624">
            <v>268.24</v>
          </cell>
        </row>
        <row r="3625">
          <cell r="A3625" t="str">
            <v>SDGbaseTRAv2_UrbAS_BAUv5QVAXawatr</v>
          </cell>
          <cell r="B3625" t="str">
            <v>SIclos6_GOVclos11</v>
          </cell>
          <cell r="C3625" t="str">
            <v>SDGbaseTRAv2_UrbAS_BAUv5</v>
          </cell>
          <cell r="D3625" t="str">
            <v>QVAX</v>
          </cell>
          <cell r="E3625" t="str">
            <v>awatr</v>
          </cell>
          <cell r="F3625">
            <v>38.119999999999997</v>
          </cell>
          <cell r="G3625">
            <v>37.61</v>
          </cell>
          <cell r="H3625">
            <v>38.58</v>
          </cell>
          <cell r="I3625">
            <v>39.119999999999997</v>
          </cell>
          <cell r="J3625">
            <v>39.69</v>
          </cell>
          <cell r="K3625">
            <v>40.49</v>
          </cell>
          <cell r="L3625">
            <v>41.52</v>
          </cell>
          <cell r="M3625">
            <v>42.62</v>
          </cell>
          <cell r="N3625">
            <v>43.78</v>
          </cell>
          <cell r="O3625">
            <v>45.25</v>
          </cell>
          <cell r="P3625">
            <v>46.57</v>
          </cell>
          <cell r="Q3625">
            <v>47.82</v>
          </cell>
          <cell r="R3625">
            <v>49.38</v>
          </cell>
          <cell r="S3625">
            <v>51</v>
          </cell>
          <cell r="T3625">
            <v>52.79</v>
          </cell>
          <cell r="U3625">
            <v>54.8</v>
          </cell>
          <cell r="V3625">
            <v>56.69</v>
          </cell>
          <cell r="W3625">
            <v>58.71</v>
          </cell>
          <cell r="X3625">
            <v>60.84</v>
          </cell>
          <cell r="Y3625">
            <v>62.82</v>
          </cell>
          <cell r="Z3625">
            <v>64.819999999999993</v>
          </cell>
          <cell r="AA3625">
            <v>66.84</v>
          </cell>
          <cell r="AB3625">
            <v>69.319999999999993</v>
          </cell>
          <cell r="AC3625">
            <v>71.66</v>
          </cell>
          <cell r="AD3625">
            <v>74.06</v>
          </cell>
          <cell r="AE3625">
            <v>76.56</v>
          </cell>
          <cell r="AF3625">
            <v>79.209999999999994</v>
          </cell>
          <cell r="AG3625">
            <v>81.92</v>
          </cell>
          <cell r="AH3625">
            <v>82.07</v>
          </cell>
          <cell r="AI3625">
            <v>82.05</v>
          </cell>
          <cell r="AJ3625">
            <v>82.17</v>
          </cell>
          <cell r="AK3625">
            <v>82.23</v>
          </cell>
        </row>
        <row r="3626">
          <cell r="A3626" t="str">
            <v>SDGbaseTRAv2_UrbAS_BAUv5QVAXacons</v>
          </cell>
          <cell r="B3626" t="str">
            <v>SIclos6_GOVclos11</v>
          </cell>
          <cell r="C3626" t="str">
            <v>SDGbaseTRAv2_UrbAS_BAUv5</v>
          </cell>
          <cell r="D3626" t="str">
            <v>QVAX</v>
          </cell>
          <cell r="E3626" t="str">
            <v>acons</v>
          </cell>
          <cell r="F3626">
            <v>140.65</v>
          </cell>
          <cell r="G3626">
            <v>129.52000000000001</v>
          </cell>
          <cell r="H3626">
            <v>133.94999999999999</v>
          </cell>
          <cell r="I3626">
            <v>138.44999999999999</v>
          </cell>
          <cell r="J3626">
            <v>145.49</v>
          </cell>
          <cell r="K3626">
            <v>148.63999999999999</v>
          </cell>
          <cell r="L3626">
            <v>152.36000000000001</v>
          </cell>
          <cell r="M3626">
            <v>156.51</v>
          </cell>
          <cell r="N3626">
            <v>160.91999999999999</v>
          </cell>
          <cell r="O3626">
            <v>166.53</v>
          </cell>
          <cell r="P3626">
            <v>171.67</v>
          </cell>
          <cell r="Q3626">
            <v>176.59</v>
          </cell>
          <cell r="R3626">
            <v>181.52</v>
          </cell>
          <cell r="S3626">
            <v>187.16</v>
          </cell>
          <cell r="T3626">
            <v>193.16</v>
          </cell>
          <cell r="U3626">
            <v>200.01</v>
          </cell>
          <cell r="V3626">
            <v>207</v>
          </cell>
          <cell r="W3626">
            <v>214.06</v>
          </cell>
          <cell r="X3626">
            <v>220.85</v>
          </cell>
          <cell r="Y3626">
            <v>227.67</v>
          </cell>
          <cell r="Z3626">
            <v>234.79</v>
          </cell>
          <cell r="AA3626">
            <v>241.8</v>
          </cell>
          <cell r="AB3626">
            <v>248.43</v>
          </cell>
          <cell r="AC3626">
            <v>254.92</v>
          </cell>
          <cell r="AD3626">
            <v>262.12</v>
          </cell>
          <cell r="AE3626">
            <v>269.81</v>
          </cell>
          <cell r="AF3626">
            <v>277.91000000000003</v>
          </cell>
          <cell r="AG3626">
            <v>285.94</v>
          </cell>
          <cell r="AH3626">
            <v>285.83</v>
          </cell>
          <cell r="AI3626">
            <v>284.64</v>
          </cell>
          <cell r="AJ3626">
            <v>284.07</v>
          </cell>
          <cell r="AK3626">
            <v>283.02999999999997</v>
          </cell>
        </row>
        <row r="3627">
          <cell r="A3627" t="str">
            <v>SDGbaseTRAv2_UrbAS_BAUv5QVAXatrad</v>
          </cell>
          <cell r="B3627" t="str">
            <v>SIclos6_GOVclos11</v>
          </cell>
          <cell r="C3627" t="str">
            <v>SDGbaseTRAv2_UrbAS_BAUv5</v>
          </cell>
          <cell r="D3627" t="str">
            <v>QVAX</v>
          </cell>
          <cell r="E3627" t="str">
            <v>atrad</v>
          </cell>
          <cell r="F3627">
            <v>482.47</v>
          </cell>
          <cell r="G3627">
            <v>441.08</v>
          </cell>
          <cell r="H3627">
            <v>454.7</v>
          </cell>
          <cell r="I3627">
            <v>464.99</v>
          </cell>
          <cell r="J3627">
            <v>471.33</v>
          </cell>
          <cell r="K3627">
            <v>478.68</v>
          </cell>
          <cell r="L3627">
            <v>487.51</v>
          </cell>
          <cell r="M3627">
            <v>497.79</v>
          </cell>
          <cell r="N3627">
            <v>508.71</v>
          </cell>
          <cell r="O3627">
            <v>503.39</v>
          </cell>
          <cell r="P3627">
            <v>510.81</v>
          </cell>
          <cell r="Q3627">
            <v>522.11</v>
          </cell>
          <cell r="R3627">
            <v>535.52</v>
          </cell>
          <cell r="S3627">
            <v>549.46</v>
          </cell>
          <cell r="T3627">
            <v>564.48</v>
          </cell>
          <cell r="U3627">
            <v>581.53</v>
          </cell>
          <cell r="V3627">
            <v>598.63</v>
          </cell>
          <cell r="W3627">
            <v>616.46</v>
          </cell>
          <cell r="X3627">
            <v>634.59</v>
          </cell>
          <cell r="Y3627">
            <v>651.13</v>
          </cell>
          <cell r="Z3627">
            <v>667.03</v>
          </cell>
          <cell r="AA3627">
            <v>683.1</v>
          </cell>
          <cell r="AB3627">
            <v>692.14</v>
          </cell>
          <cell r="AC3627">
            <v>701.76</v>
          </cell>
          <cell r="AD3627">
            <v>713.87</v>
          </cell>
          <cell r="AE3627">
            <v>727.33</v>
          </cell>
          <cell r="AF3627">
            <v>742.16</v>
          </cell>
          <cell r="AG3627">
            <v>756.28</v>
          </cell>
          <cell r="AH3627">
            <v>748.09</v>
          </cell>
          <cell r="AI3627">
            <v>737.91</v>
          </cell>
          <cell r="AJ3627">
            <v>729.54</v>
          </cell>
          <cell r="AK3627">
            <v>720.69</v>
          </cell>
        </row>
        <row r="3628">
          <cell r="A3628" t="str">
            <v>SDGbaseTRAv2_UrbAS_BAUv5QVAXahotl</v>
          </cell>
          <cell r="B3628" t="str">
            <v>SIclos6_GOVclos11</v>
          </cell>
          <cell r="C3628" t="str">
            <v>SDGbaseTRAv2_UrbAS_BAUv5</v>
          </cell>
          <cell r="D3628" t="str">
            <v>QVAX</v>
          </cell>
          <cell r="E3628" t="str">
            <v>ahotl</v>
          </cell>
          <cell r="F3628">
            <v>37.69</v>
          </cell>
          <cell r="G3628">
            <v>35.22</v>
          </cell>
          <cell r="H3628">
            <v>36.79</v>
          </cell>
          <cell r="I3628">
            <v>37.53</v>
          </cell>
          <cell r="J3628">
            <v>38.17</v>
          </cell>
          <cell r="K3628">
            <v>39.14</v>
          </cell>
          <cell r="L3628">
            <v>40.22</v>
          </cell>
          <cell r="M3628">
            <v>41.38</v>
          </cell>
          <cell r="N3628">
            <v>42.62</v>
          </cell>
          <cell r="O3628">
            <v>44.55</v>
          </cell>
          <cell r="P3628">
            <v>46.14</v>
          </cell>
          <cell r="Q3628">
            <v>47.57</v>
          </cell>
          <cell r="R3628">
            <v>49.28</v>
          </cell>
          <cell r="S3628">
            <v>51.03</v>
          </cell>
          <cell r="T3628">
            <v>52.92</v>
          </cell>
          <cell r="U3628">
            <v>55.04</v>
          </cell>
          <cell r="V3628">
            <v>57.04</v>
          </cell>
          <cell r="W3628">
            <v>59.23</v>
          </cell>
          <cell r="X3628">
            <v>61.61</v>
          </cell>
          <cell r="Y3628">
            <v>63.86</v>
          </cell>
          <cell r="Z3628">
            <v>66.12</v>
          </cell>
          <cell r="AA3628">
            <v>68.430000000000007</v>
          </cell>
          <cell r="AB3628">
            <v>71.23</v>
          </cell>
          <cell r="AC3628">
            <v>73.73</v>
          </cell>
          <cell r="AD3628">
            <v>76.11</v>
          </cell>
          <cell r="AE3628">
            <v>78.510000000000005</v>
          </cell>
          <cell r="AF3628">
            <v>81.05</v>
          </cell>
          <cell r="AG3628">
            <v>83.63</v>
          </cell>
          <cell r="AH3628">
            <v>84.03</v>
          </cell>
          <cell r="AI3628">
            <v>83.87</v>
          </cell>
          <cell r="AJ3628">
            <v>83.63</v>
          </cell>
          <cell r="AK3628">
            <v>83.22</v>
          </cell>
        </row>
        <row r="3629">
          <cell r="A3629" t="str">
            <v>SDGbaseTRAv2_UrbAS_BAUv5QVAXaltrp-p</v>
          </cell>
          <cell r="B3629" t="str">
            <v>SIclos6_GOVclos11</v>
          </cell>
          <cell r="C3629" t="str">
            <v>SDGbaseTRAv2_UrbAS_BAUv5</v>
          </cell>
          <cell r="D3629" t="str">
            <v>QVAX</v>
          </cell>
          <cell r="E3629" t="str">
            <v>altrp-p</v>
          </cell>
          <cell r="F3629">
            <v>60.68</v>
          </cell>
          <cell r="G3629">
            <v>58.24</v>
          </cell>
          <cell r="H3629">
            <v>59.7</v>
          </cell>
          <cell r="I3629">
            <v>60.63</v>
          </cell>
          <cell r="J3629">
            <v>61.51</v>
          </cell>
          <cell r="K3629">
            <v>62.53</v>
          </cell>
          <cell r="L3629">
            <v>63.78</v>
          </cell>
          <cell r="M3629">
            <v>65.209999999999994</v>
          </cell>
          <cell r="N3629">
            <v>66.900000000000006</v>
          </cell>
          <cell r="O3629">
            <v>69.319999999999993</v>
          </cell>
          <cell r="P3629">
            <v>71.59</v>
          </cell>
          <cell r="Q3629">
            <v>73.709999999999994</v>
          </cell>
          <cell r="R3629">
            <v>76.27</v>
          </cell>
          <cell r="S3629">
            <v>78.87</v>
          </cell>
          <cell r="T3629">
            <v>81.66</v>
          </cell>
          <cell r="U3629">
            <v>84.9</v>
          </cell>
          <cell r="V3629">
            <v>87.86</v>
          </cell>
          <cell r="W3629">
            <v>90.95</v>
          </cell>
          <cell r="X3629">
            <v>94.24</v>
          </cell>
          <cell r="Y3629">
            <v>97.25</v>
          </cell>
          <cell r="Z3629">
            <v>100.17</v>
          </cell>
          <cell r="AA3629">
            <v>103.06</v>
          </cell>
          <cell r="AB3629">
            <v>106.27</v>
          </cell>
          <cell r="AC3629">
            <v>109.06</v>
          </cell>
          <cell r="AD3629">
            <v>111.63</v>
          </cell>
          <cell r="AE3629">
            <v>114.09</v>
          </cell>
          <cell r="AF3629">
            <v>116.64</v>
          </cell>
          <cell r="AG3629">
            <v>119.05</v>
          </cell>
          <cell r="AH3629">
            <v>118.09</v>
          </cell>
          <cell r="AI3629">
            <v>116.85</v>
          </cell>
          <cell r="AJ3629">
            <v>115.96</v>
          </cell>
          <cell r="AK3629">
            <v>114.83</v>
          </cell>
        </row>
        <row r="3630">
          <cell r="A3630" t="str">
            <v>SDGbaseTRAv2_UrbAS_BAUv5QVAXaltrp-f</v>
          </cell>
          <cell r="B3630" t="str">
            <v>SIclos6_GOVclos11</v>
          </cell>
          <cell r="C3630" t="str">
            <v>SDGbaseTRAv2_UrbAS_BAUv5</v>
          </cell>
          <cell r="D3630" t="str">
            <v>QVAX</v>
          </cell>
          <cell r="E3630" t="str">
            <v>altrp-f</v>
          </cell>
          <cell r="F3630">
            <v>247.43</v>
          </cell>
          <cell r="G3630">
            <v>233.99</v>
          </cell>
          <cell r="H3630">
            <v>239.62</v>
          </cell>
          <cell r="I3630">
            <v>245.85</v>
          </cell>
          <cell r="J3630">
            <v>251.03</v>
          </cell>
          <cell r="K3630">
            <v>256.02</v>
          </cell>
          <cell r="L3630">
            <v>261.64999999999998</v>
          </cell>
          <cell r="M3630">
            <v>267.49</v>
          </cell>
          <cell r="N3630">
            <v>274.92</v>
          </cell>
          <cell r="O3630">
            <v>284.18</v>
          </cell>
          <cell r="P3630">
            <v>294.11</v>
          </cell>
          <cell r="Q3630">
            <v>305.08999999999997</v>
          </cell>
          <cell r="R3630">
            <v>316.08</v>
          </cell>
          <cell r="S3630">
            <v>325.44</v>
          </cell>
          <cell r="T3630">
            <v>334.87</v>
          </cell>
          <cell r="U3630">
            <v>347.69</v>
          </cell>
          <cell r="V3630">
            <v>359.73</v>
          </cell>
          <cell r="W3630">
            <v>370.55</v>
          </cell>
          <cell r="X3630">
            <v>382.47</v>
          </cell>
          <cell r="Y3630">
            <v>394.75</v>
          </cell>
          <cell r="Z3630">
            <v>408.69</v>
          </cell>
          <cell r="AA3630">
            <v>423.41</v>
          </cell>
          <cell r="AB3630">
            <v>437.8</v>
          </cell>
          <cell r="AC3630">
            <v>451.79</v>
          </cell>
          <cell r="AD3630">
            <v>465.23</v>
          </cell>
          <cell r="AE3630">
            <v>478.76</v>
          </cell>
          <cell r="AF3630">
            <v>491.17</v>
          </cell>
          <cell r="AG3630">
            <v>502.11</v>
          </cell>
          <cell r="AH3630">
            <v>499.16</v>
          </cell>
          <cell r="AI3630">
            <v>495.79</v>
          </cell>
          <cell r="AJ3630">
            <v>493.76</v>
          </cell>
          <cell r="AK3630">
            <v>491.39</v>
          </cell>
        </row>
        <row r="3631">
          <cell r="A3631" t="str">
            <v>SDGbaseTRAv2_UrbAS_BAUv5QVAXaotrp-p</v>
          </cell>
          <cell r="B3631" t="str">
            <v>SIclos6_GOVclos11</v>
          </cell>
          <cell r="C3631" t="str">
            <v>SDGbaseTRAv2_UrbAS_BAUv5</v>
          </cell>
          <cell r="D3631" t="str">
            <v>QVAX</v>
          </cell>
          <cell r="E3631" t="str">
            <v>aotrp-p</v>
          </cell>
          <cell r="F3631">
            <v>8.1</v>
          </cell>
          <cell r="G3631">
            <v>7.97</v>
          </cell>
          <cell r="H3631">
            <v>8.41</v>
          </cell>
          <cell r="I3631">
            <v>8.83</v>
          </cell>
          <cell r="J3631">
            <v>9.19</v>
          </cell>
          <cell r="K3631">
            <v>9.5299999999999994</v>
          </cell>
          <cell r="L3631">
            <v>9.8699999999999992</v>
          </cell>
          <cell r="M3631">
            <v>10.18</v>
          </cell>
          <cell r="N3631">
            <v>10.47</v>
          </cell>
          <cell r="O3631">
            <v>10.6</v>
          </cell>
          <cell r="P3631">
            <v>10.82</v>
          </cell>
          <cell r="Q3631">
            <v>11.04</v>
          </cell>
          <cell r="R3631">
            <v>11.33</v>
          </cell>
          <cell r="S3631">
            <v>11.61</v>
          </cell>
          <cell r="T3631">
            <v>11.9</v>
          </cell>
          <cell r="U3631">
            <v>12.23</v>
          </cell>
          <cell r="V3631">
            <v>12.53</v>
          </cell>
          <cell r="W3631">
            <v>12.82</v>
          </cell>
          <cell r="X3631">
            <v>13.1</v>
          </cell>
          <cell r="Y3631">
            <v>13.35</v>
          </cell>
          <cell r="Z3631">
            <v>13.58</v>
          </cell>
          <cell r="AA3631">
            <v>13.78</v>
          </cell>
          <cell r="AB3631">
            <v>13.94</v>
          </cell>
          <cell r="AC3631">
            <v>14.08</v>
          </cell>
          <cell r="AD3631">
            <v>14.25</v>
          </cell>
          <cell r="AE3631">
            <v>14.42</v>
          </cell>
          <cell r="AF3631">
            <v>14.63</v>
          </cell>
          <cell r="AG3631">
            <v>14.84</v>
          </cell>
          <cell r="AH3631">
            <v>14.73</v>
          </cell>
          <cell r="AI3631">
            <v>14.65</v>
          </cell>
          <cell r="AJ3631">
            <v>14.61</v>
          </cell>
          <cell r="AK3631">
            <v>14.57</v>
          </cell>
        </row>
        <row r="3632">
          <cell r="A3632" t="str">
            <v>SDGbaseTRAv2_UrbAS_BAUv5QVAXaotrp-f</v>
          </cell>
          <cell r="B3632" t="str">
            <v>SIclos6_GOVclos11</v>
          </cell>
          <cell r="C3632" t="str">
            <v>SDGbaseTRAv2_UrbAS_BAUv5</v>
          </cell>
          <cell r="D3632" t="str">
            <v>QVAX</v>
          </cell>
          <cell r="E3632" t="str">
            <v>aotrp-f</v>
          </cell>
          <cell r="F3632">
            <v>7.29</v>
          </cell>
          <cell r="G3632">
            <v>6.95</v>
          </cell>
          <cell r="H3632">
            <v>7.23</v>
          </cell>
          <cell r="I3632">
            <v>7.43</v>
          </cell>
          <cell r="J3632">
            <v>7.59</v>
          </cell>
          <cell r="K3632">
            <v>7.74</v>
          </cell>
          <cell r="L3632">
            <v>7.9</v>
          </cell>
          <cell r="M3632">
            <v>8.06</v>
          </cell>
          <cell r="N3632">
            <v>8.26</v>
          </cell>
          <cell r="O3632">
            <v>8.4499999999999993</v>
          </cell>
          <cell r="P3632">
            <v>8.68</v>
          </cell>
          <cell r="Q3632">
            <v>8.94</v>
          </cell>
          <cell r="R3632">
            <v>9.2100000000000009</v>
          </cell>
          <cell r="S3632">
            <v>9.44</v>
          </cell>
          <cell r="T3632">
            <v>9.67</v>
          </cell>
          <cell r="U3632">
            <v>9.99</v>
          </cell>
          <cell r="V3632">
            <v>10.29</v>
          </cell>
          <cell r="W3632">
            <v>10.55</v>
          </cell>
          <cell r="X3632">
            <v>10.82</v>
          </cell>
          <cell r="Y3632">
            <v>11.1</v>
          </cell>
          <cell r="Z3632">
            <v>11.42</v>
          </cell>
          <cell r="AA3632">
            <v>11.74</v>
          </cell>
          <cell r="AB3632">
            <v>12.02</v>
          </cell>
          <cell r="AC3632">
            <v>12.31</v>
          </cell>
          <cell r="AD3632">
            <v>12.59</v>
          </cell>
          <cell r="AE3632">
            <v>12.88</v>
          </cell>
          <cell r="AF3632">
            <v>13.15</v>
          </cell>
          <cell r="AG3632">
            <v>13.38</v>
          </cell>
          <cell r="AH3632">
            <v>13.29</v>
          </cell>
          <cell r="AI3632">
            <v>13.21</v>
          </cell>
          <cell r="AJ3632">
            <v>13.16</v>
          </cell>
          <cell r="AK3632">
            <v>13.1</v>
          </cell>
        </row>
        <row r="3633">
          <cell r="A3633" t="str">
            <v>SDGbaseTRAv2_UrbAS_BAUv5QVAXaprtr</v>
          </cell>
          <cell r="B3633" t="str">
            <v>SIclos6_GOVclos11</v>
          </cell>
          <cell r="C3633" t="str">
            <v>SDGbaseTRAv2_UrbAS_BAUv5</v>
          </cell>
          <cell r="D3633" t="str">
            <v>QVAX</v>
          </cell>
          <cell r="E3633" t="str">
            <v>aprtr</v>
          </cell>
          <cell r="F3633">
            <v>0</v>
          </cell>
          <cell r="G3633">
            <v>0</v>
          </cell>
          <cell r="H3633">
            <v>0</v>
          </cell>
          <cell r="I3633">
            <v>0</v>
          </cell>
          <cell r="J3633">
            <v>0</v>
          </cell>
          <cell r="K3633">
            <v>0</v>
          </cell>
          <cell r="L3633">
            <v>0</v>
          </cell>
          <cell r="M3633">
            <v>0</v>
          </cell>
          <cell r="N3633">
            <v>0</v>
          </cell>
          <cell r="O3633">
            <v>0</v>
          </cell>
          <cell r="P3633">
            <v>0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B3633">
            <v>0</v>
          </cell>
          <cell r="AC3633">
            <v>0</v>
          </cell>
          <cell r="AD3633">
            <v>0</v>
          </cell>
          <cell r="AE3633">
            <v>0</v>
          </cell>
          <cell r="AF3633">
            <v>0</v>
          </cell>
          <cell r="AG3633">
            <v>0</v>
          </cell>
          <cell r="AH3633">
            <v>0</v>
          </cell>
          <cell r="AI3633">
            <v>0</v>
          </cell>
          <cell r="AJ3633">
            <v>0</v>
          </cell>
          <cell r="AK3633">
            <v>0</v>
          </cell>
        </row>
        <row r="3634">
          <cell r="A3634" t="str">
            <v>SDGbaseTRAv2_UrbAS_BAUv5QVAXatrps</v>
          </cell>
          <cell r="B3634" t="str">
            <v>SIclos6_GOVclos11</v>
          </cell>
          <cell r="C3634" t="str">
            <v>SDGbaseTRAv2_UrbAS_BAUv5</v>
          </cell>
          <cell r="D3634" t="str">
            <v>QVAX</v>
          </cell>
          <cell r="E3634" t="str">
            <v>atrps</v>
          </cell>
          <cell r="F3634">
            <v>54.94</v>
          </cell>
          <cell r="G3634">
            <v>50.45</v>
          </cell>
          <cell r="H3634">
            <v>51.67</v>
          </cell>
          <cell r="I3634">
            <v>52.35</v>
          </cell>
          <cell r="J3634">
            <v>52.99</v>
          </cell>
          <cell r="K3634">
            <v>53.87</v>
          </cell>
          <cell r="L3634">
            <v>54.84</v>
          </cell>
          <cell r="M3634">
            <v>55.7</v>
          </cell>
          <cell r="N3634">
            <v>56.62</v>
          </cell>
          <cell r="O3634">
            <v>57.95</v>
          </cell>
          <cell r="P3634">
            <v>58.99</v>
          </cell>
          <cell r="Q3634">
            <v>59.83</v>
          </cell>
          <cell r="R3634">
            <v>61.06</v>
          </cell>
          <cell r="S3634">
            <v>62.58</v>
          </cell>
          <cell r="T3634">
            <v>64.16</v>
          </cell>
          <cell r="U3634">
            <v>65.97</v>
          </cell>
          <cell r="V3634">
            <v>67.64</v>
          </cell>
          <cell r="W3634">
            <v>69.540000000000006</v>
          </cell>
          <cell r="X3634">
            <v>71.400000000000006</v>
          </cell>
          <cell r="Y3634">
            <v>73.23</v>
          </cell>
          <cell r="Z3634">
            <v>75.069999999999993</v>
          </cell>
          <cell r="AA3634">
            <v>76.94</v>
          </cell>
          <cell r="AB3634">
            <v>80.22</v>
          </cell>
          <cell r="AC3634">
            <v>83.37</v>
          </cell>
          <cell r="AD3634">
            <v>86.57</v>
          </cell>
          <cell r="AE3634">
            <v>89.88</v>
          </cell>
          <cell r="AF3634">
            <v>93.34</v>
          </cell>
          <cell r="AG3634">
            <v>96.53</v>
          </cell>
          <cell r="AH3634">
            <v>97.72</v>
          </cell>
          <cell r="AI3634">
            <v>98.58</v>
          </cell>
          <cell r="AJ3634">
            <v>99.41</v>
          </cell>
          <cell r="AK3634">
            <v>100.11</v>
          </cell>
        </row>
        <row r="3635">
          <cell r="A3635" t="str">
            <v>SDGbaseTRAv2_UrbAS_BAUv5QVAXacomm</v>
          </cell>
          <cell r="B3635" t="str">
            <v>SIclos6_GOVclos11</v>
          </cell>
          <cell r="C3635" t="str">
            <v>SDGbaseTRAv2_UrbAS_BAUv5</v>
          </cell>
          <cell r="D3635" t="str">
            <v>QVAX</v>
          </cell>
          <cell r="E3635" t="str">
            <v>acomm</v>
          </cell>
          <cell r="F3635">
            <v>84.05</v>
          </cell>
          <cell r="G3635">
            <v>79.650000000000006</v>
          </cell>
          <cell r="H3635">
            <v>82.09</v>
          </cell>
          <cell r="I3635">
            <v>83.34</v>
          </cell>
          <cell r="J3635">
            <v>84.56</v>
          </cell>
          <cell r="K3635">
            <v>86.29</v>
          </cell>
          <cell r="L3635">
            <v>88.32</v>
          </cell>
          <cell r="M3635">
            <v>90.62</v>
          </cell>
          <cell r="N3635">
            <v>93.09</v>
          </cell>
          <cell r="O3635">
            <v>96.34</v>
          </cell>
          <cell r="P3635">
            <v>99.23</v>
          </cell>
          <cell r="Q3635">
            <v>101.98</v>
          </cell>
          <cell r="R3635">
            <v>105.26</v>
          </cell>
          <cell r="S3635">
            <v>108.63</v>
          </cell>
          <cell r="T3635">
            <v>112.28</v>
          </cell>
          <cell r="U3635">
            <v>116.39</v>
          </cell>
          <cell r="V3635">
            <v>120.38</v>
          </cell>
          <cell r="W3635">
            <v>124.66</v>
          </cell>
          <cell r="X3635">
            <v>129.24</v>
          </cell>
          <cell r="Y3635">
            <v>133.63999999999999</v>
          </cell>
          <cell r="Z3635">
            <v>138.11000000000001</v>
          </cell>
          <cell r="AA3635">
            <v>142.63999999999999</v>
          </cell>
          <cell r="AB3635">
            <v>147.18</v>
          </cell>
          <cell r="AC3635">
            <v>151.36000000000001</v>
          </cell>
          <cell r="AD3635">
            <v>155.69</v>
          </cell>
          <cell r="AE3635">
            <v>160.21</v>
          </cell>
          <cell r="AF3635">
            <v>165.01</v>
          </cell>
          <cell r="AG3635">
            <v>169.85</v>
          </cell>
          <cell r="AH3635">
            <v>170</v>
          </cell>
          <cell r="AI3635">
            <v>169.46</v>
          </cell>
          <cell r="AJ3635">
            <v>168.99</v>
          </cell>
          <cell r="AK3635">
            <v>168.29</v>
          </cell>
        </row>
        <row r="3636">
          <cell r="A3636" t="str">
            <v>SDGbaseTRAv2_UrbAS_BAUv5QVAXafsrv</v>
          </cell>
          <cell r="B3636" t="str">
            <v>SIclos6_GOVclos11</v>
          </cell>
          <cell r="C3636" t="str">
            <v>SDGbaseTRAv2_UrbAS_BAUv5</v>
          </cell>
          <cell r="D3636" t="str">
            <v>QVAX</v>
          </cell>
          <cell r="E3636" t="str">
            <v>afsrv</v>
          </cell>
          <cell r="F3636">
            <v>413.44</v>
          </cell>
          <cell r="G3636">
            <v>391.16</v>
          </cell>
          <cell r="H3636">
            <v>404.61</v>
          </cell>
          <cell r="I3636">
            <v>411.04</v>
          </cell>
          <cell r="J3636">
            <v>417.12</v>
          </cell>
          <cell r="K3636">
            <v>426.08</v>
          </cell>
          <cell r="L3636">
            <v>436.22</v>
          </cell>
          <cell r="M3636">
            <v>447.19</v>
          </cell>
          <cell r="N3636">
            <v>459.32</v>
          </cell>
          <cell r="O3636">
            <v>476.16</v>
          </cell>
          <cell r="P3636">
            <v>490.84</v>
          </cell>
          <cell r="Q3636">
            <v>504.9</v>
          </cell>
          <cell r="R3636">
            <v>521.86</v>
          </cell>
          <cell r="S3636">
            <v>539.38</v>
          </cell>
          <cell r="T3636">
            <v>558.38</v>
          </cell>
          <cell r="U3636">
            <v>579.70000000000005</v>
          </cell>
          <cell r="V3636">
            <v>600.29999999999995</v>
          </cell>
          <cell r="W3636">
            <v>622.78</v>
          </cell>
          <cell r="X3636">
            <v>647.32000000000005</v>
          </cell>
          <cell r="Y3636">
            <v>671.25</v>
          </cell>
          <cell r="Z3636">
            <v>695.7</v>
          </cell>
          <cell r="AA3636">
            <v>720.45</v>
          </cell>
          <cell r="AB3636">
            <v>749.11</v>
          </cell>
          <cell r="AC3636">
            <v>775.51</v>
          </cell>
          <cell r="AD3636">
            <v>801.13</v>
          </cell>
          <cell r="AE3636">
            <v>827.36</v>
          </cell>
          <cell r="AF3636">
            <v>854.48</v>
          </cell>
          <cell r="AG3636">
            <v>882.61</v>
          </cell>
          <cell r="AH3636">
            <v>891.85</v>
          </cell>
          <cell r="AI3636">
            <v>895.91</v>
          </cell>
          <cell r="AJ3636">
            <v>897.83</v>
          </cell>
          <cell r="AK3636">
            <v>897.66</v>
          </cell>
        </row>
        <row r="3637">
          <cell r="A3637" t="str">
            <v>SDGbaseTRAv2_UrbAS_BAUv5QVAXabsrv</v>
          </cell>
          <cell r="B3637" t="str">
            <v>SIclos6_GOVclos11</v>
          </cell>
          <cell r="C3637" t="str">
            <v>SDGbaseTRAv2_UrbAS_BAUv5</v>
          </cell>
          <cell r="D3637" t="str">
            <v>QVAX</v>
          </cell>
          <cell r="E3637" t="str">
            <v>absrv</v>
          </cell>
          <cell r="F3637">
            <v>367.48</v>
          </cell>
          <cell r="G3637">
            <v>348.3</v>
          </cell>
          <cell r="H3637">
            <v>359.12</v>
          </cell>
          <cell r="I3637">
            <v>364.82</v>
          </cell>
          <cell r="J3637">
            <v>370.32</v>
          </cell>
          <cell r="K3637">
            <v>378.05</v>
          </cell>
          <cell r="L3637">
            <v>387</v>
          </cell>
          <cell r="M3637">
            <v>396.8</v>
          </cell>
          <cell r="N3637">
            <v>407.5</v>
          </cell>
          <cell r="O3637">
            <v>421.2</v>
          </cell>
          <cell r="P3637">
            <v>433.77</v>
          </cell>
          <cell r="Q3637">
            <v>445.91</v>
          </cell>
          <cell r="R3637">
            <v>460.49</v>
          </cell>
          <cell r="S3637">
            <v>475.4</v>
          </cell>
          <cell r="T3637">
            <v>491.54</v>
          </cell>
          <cell r="U3637">
            <v>509.65</v>
          </cell>
          <cell r="V3637">
            <v>527.27</v>
          </cell>
          <cell r="W3637">
            <v>546.17999999999995</v>
          </cell>
          <cell r="X3637">
            <v>566.29</v>
          </cell>
          <cell r="Y3637">
            <v>585.70000000000005</v>
          </cell>
          <cell r="Z3637">
            <v>605.45000000000005</v>
          </cell>
          <cell r="AA3637">
            <v>625.36</v>
          </cell>
          <cell r="AB3637">
            <v>646.79999999999995</v>
          </cell>
          <cell r="AC3637">
            <v>666.21</v>
          </cell>
          <cell r="AD3637">
            <v>685.54</v>
          </cell>
          <cell r="AE3637">
            <v>705.58</v>
          </cell>
          <cell r="AF3637">
            <v>726.76</v>
          </cell>
          <cell r="AG3637">
            <v>748.26</v>
          </cell>
          <cell r="AH3637">
            <v>750.88</v>
          </cell>
          <cell r="AI3637">
            <v>750.21</v>
          </cell>
          <cell r="AJ3637">
            <v>749.08</v>
          </cell>
          <cell r="AK3637">
            <v>746.7</v>
          </cell>
        </row>
        <row r="3638">
          <cell r="A3638" t="str">
            <v>SDGbaseTRAv2_UrbAS_BAUv5QVAXagsrv</v>
          </cell>
          <cell r="B3638" t="str">
            <v>SIclos6_GOVclos11</v>
          </cell>
          <cell r="C3638" t="str">
            <v>SDGbaseTRAv2_UrbAS_BAUv5</v>
          </cell>
          <cell r="D3638" t="str">
            <v>QVAX</v>
          </cell>
          <cell r="E3638" t="str">
            <v>agsrv</v>
          </cell>
          <cell r="F3638">
            <v>789.44</v>
          </cell>
          <cell r="G3638">
            <v>739.16</v>
          </cell>
          <cell r="H3638">
            <v>760.52</v>
          </cell>
          <cell r="I3638">
            <v>775.8</v>
          </cell>
          <cell r="J3638">
            <v>790.23</v>
          </cell>
          <cell r="K3638">
            <v>805.39</v>
          </cell>
          <cell r="L3638">
            <v>821.69</v>
          </cell>
          <cell r="M3638">
            <v>838.5</v>
          </cell>
          <cell r="N3638">
            <v>857.77</v>
          </cell>
          <cell r="O3638">
            <v>885.7</v>
          </cell>
          <cell r="P3638">
            <v>910.79</v>
          </cell>
          <cell r="Q3638">
            <v>935.55</v>
          </cell>
          <cell r="R3638">
            <v>958.42</v>
          </cell>
          <cell r="S3638">
            <v>981.85</v>
          </cell>
          <cell r="T3638">
            <v>1005.95</v>
          </cell>
          <cell r="U3638">
            <v>1030.6400000000001</v>
          </cell>
          <cell r="V3638">
            <v>1055.8599999999999</v>
          </cell>
          <cell r="W3638">
            <v>1081.9000000000001</v>
          </cell>
          <cell r="X3638">
            <v>1108.74</v>
          </cell>
          <cell r="Y3638">
            <v>1136.06</v>
          </cell>
          <cell r="Z3638">
            <v>1164.01</v>
          </cell>
          <cell r="AA3638">
            <v>1192.53</v>
          </cell>
          <cell r="AB3638">
            <v>1222.06</v>
          </cell>
          <cell r="AC3638">
            <v>1251.96</v>
          </cell>
          <cell r="AD3638">
            <v>1282.3900000000001</v>
          </cell>
          <cell r="AE3638">
            <v>1313.57</v>
          </cell>
          <cell r="AF3638">
            <v>1345.56</v>
          </cell>
          <cell r="AG3638">
            <v>1378.45</v>
          </cell>
          <cell r="AH3638">
            <v>1410.61</v>
          </cell>
          <cell r="AI3638">
            <v>1442.78</v>
          </cell>
          <cell r="AJ3638">
            <v>1475.18</v>
          </cell>
          <cell r="AK3638">
            <v>1508.04</v>
          </cell>
        </row>
        <row r="3639">
          <cell r="A3639" t="str">
            <v>SDGbaseTRAv2_UrbAS_BAUv5QVAXaosrv</v>
          </cell>
          <cell r="B3639" t="str">
            <v>SIclos6_GOVclos11</v>
          </cell>
          <cell r="C3639" t="str">
            <v>SDGbaseTRAv2_UrbAS_BAUv5</v>
          </cell>
          <cell r="D3639" t="str">
            <v>QVAX</v>
          </cell>
          <cell r="E3639" t="str">
            <v>aosrv</v>
          </cell>
          <cell r="F3639">
            <v>475.08</v>
          </cell>
          <cell r="G3639">
            <v>430.06</v>
          </cell>
          <cell r="H3639">
            <v>447.36</v>
          </cell>
          <cell r="I3639">
            <v>457.02</v>
          </cell>
          <cell r="J3639">
            <v>465.76</v>
          </cell>
          <cell r="K3639">
            <v>476.28</v>
          </cell>
          <cell r="L3639">
            <v>488.2</v>
          </cell>
          <cell r="M3639">
            <v>500.88</v>
          </cell>
          <cell r="N3639">
            <v>514.65</v>
          </cell>
          <cell r="O3639">
            <v>531.88</v>
          </cell>
          <cell r="P3639">
            <v>547.96</v>
          </cell>
          <cell r="Q3639">
            <v>563.47</v>
          </cell>
          <cell r="R3639">
            <v>582.05999999999995</v>
          </cell>
          <cell r="S3639">
            <v>600.9</v>
          </cell>
          <cell r="T3639">
            <v>621.27</v>
          </cell>
          <cell r="U3639">
            <v>644.5</v>
          </cell>
          <cell r="V3639">
            <v>666.82</v>
          </cell>
          <cell r="W3639">
            <v>690.71</v>
          </cell>
          <cell r="X3639">
            <v>716.46</v>
          </cell>
          <cell r="Y3639">
            <v>741.23</v>
          </cell>
          <cell r="Z3639">
            <v>766.45</v>
          </cell>
          <cell r="AA3639">
            <v>792.02</v>
          </cell>
          <cell r="AB3639">
            <v>819.78</v>
          </cell>
          <cell r="AC3639">
            <v>845.23</v>
          </cell>
          <cell r="AD3639">
            <v>870.42</v>
          </cell>
          <cell r="AE3639">
            <v>896.35</v>
          </cell>
          <cell r="AF3639">
            <v>923.3</v>
          </cell>
          <cell r="AG3639">
            <v>950.59</v>
          </cell>
          <cell r="AH3639">
            <v>952.34</v>
          </cell>
          <cell r="AI3639">
            <v>950.24</v>
          </cell>
          <cell r="AJ3639">
            <v>947.71</v>
          </cell>
          <cell r="AK3639">
            <v>943.58</v>
          </cell>
        </row>
        <row r="3640">
          <cell r="A3640" t="str">
            <v>SDGbaseTRAv2_UrbAS_BAUv5PVAXaawhe</v>
          </cell>
          <cell r="B3640" t="str">
            <v>SIclos6_GOVclos11</v>
          </cell>
          <cell r="C3640" t="str">
            <v>SDGbaseTRAv2_UrbAS_BAUv5</v>
          </cell>
          <cell r="D3640" t="str">
            <v>PVAX</v>
          </cell>
          <cell r="E3640" t="str">
            <v>aawhe</v>
          </cell>
          <cell r="F3640">
            <v>1</v>
          </cell>
          <cell r="G3640">
            <v>0.94</v>
          </cell>
          <cell r="H3640">
            <v>0.95</v>
          </cell>
          <cell r="I3640">
            <v>0.96</v>
          </cell>
          <cell r="J3640">
            <v>0.99</v>
          </cell>
          <cell r="K3640">
            <v>0.99</v>
          </cell>
          <cell r="L3640">
            <v>0.99</v>
          </cell>
          <cell r="M3640">
            <v>0.99</v>
          </cell>
          <cell r="N3640">
            <v>0.99</v>
          </cell>
          <cell r="O3640">
            <v>1.02</v>
          </cell>
          <cell r="P3640">
            <v>1.01</v>
          </cell>
          <cell r="Q3640">
            <v>1</v>
          </cell>
          <cell r="R3640">
            <v>1</v>
          </cell>
          <cell r="S3640">
            <v>1.01</v>
          </cell>
          <cell r="T3640">
            <v>1.01</v>
          </cell>
          <cell r="U3640">
            <v>1.01</v>
          </cell>
          <cell r="V3640">
            <v>1.01</v>
          </cell>
          <cell r="W3640">
            <v>1.01</v>
          </cell>
          <cell r="X3640">
            <v>1.01</v>
          </cell>
          <cell r="Y3640">
            <v>1.01</v>
          </cell>
          <cell r="Z3640">
            <v>1.01</v>
          </cell>
          <cell r="AA3640">
            <v>1.02</v>
          </cell>
          <cell r="AB3640">
            <v>1.03</v>
          </cell>
          <cell r="AC3640">
            <v>1.03</v>
          </cell>
          <cell r="AD3640">
            <v>1.03</v>
          </cell>
          <cell r="AE3640">
            <v>1.04</v>
          </cell>
          <cell r="AF3640">
            <v>1.04</v>
          </cell>
          <cell r="AG3640">
            <v>1.04</v>
          </cell>
          <cell r="AH3640">
            <v>1.02</v>
          </cell>
          <cell r="AI3640">
            <v>1.01</v>
          </cell>
          <cell r="AJ3640">
            <v>1</v>
          </cell>
          <cell r="AK3640">
            <v>0.99</v>
          </cell>
        </row>
        <row r="3641">
          <cell r="A3641" t="str">
            <v>SDGbaseTRAv2_UrbAS_BAUv5PVAXaamai</v>
          </cell>
          <cell r="B3641" t="str">
            <v>SIclos6_GOVclos11</v>
          </cell>
          <cell r="C3641" t="str">
            <v>SDGbaseTRAv2_UrbAS_BAUv5</v>
          </cell>
          <cell r="D3641" t="str">
            <v>PVAX</v>
          </cell>
          <cell r="E3641" t="str">
            <v>aamai</v>
          </cell>
          <cell r="F3641">
            <v>1</v>
          </cell>
          <cell r="G3641">
            <v>0.95</v>
          </cell>
          <cell r="H3641">
            <v>0.97</v>
          </cell>
          <cell r="I3641">
            <v>0.99</v>
          </cell>
          <cell r="J3641">
            <v>1.02</v>
          </cell>
          <cell r="K3641">
            <v>1.03</v>
          </cell>
          <cell r="L3641">
            <v>1.03</v>
          </cell>
          <cell r="M3641">
            <v>1.03</v>
          </cell>
          <cell r="N3641">
            <v>1.03</v>
          </cell>
          <cell r="O3641">
            <v>1.08</v>
          </cell>
          <cell r="P3641">
            <v>1.07</v>
          </cell>
          <cell r="Q3641">
            <v>1.06</v>
          </cell>
          <cell r="R3641">
            <v>1.05</v>
          </cell>
          <cell r="S3641">
            <v>1.05</v>
          </cell>
          <cell r="T3641">
            <v>1.05</v>
          </cell>
          <cell r="U3641">
            <v>1.05</v>
          </cell>
          <cell r="V3641">
            <v>1.05</v>
          </cell>
          <cell r="W3641">
            <v>1.04</v>
          </cell>
          <cell r="X3641">
            <v>1.04</v>
          </cell>
          <cell r="Y3641">
            <v>1.04</v>
          </cell>
          <cell r="Z3641">
            <v>1.04</v>
          </cell>
          <cell r="AA3641">
            <v>1.04</v>
          </cell>
          <cell r="AB3641">
            <v>1.06</v>
          </cell>
          <cell r="AC3641">
            <v>1.06</v>
          </cell>
          <cell r="AD3641">
            <v>1.06</v>
          </cell>
          <cell r="AE3641">
            <v>1.06</v>
          </cell>
          <cell r="AF3641">
            <v>1.07</v>
          </cell>
          <cell r="AG3641">
            <v>1.05</v>
          </cell>
          <cell r="AH3641">
            <v>1.02</v>
          </cell>
          <cell r="AI3641">
            <v>0.99</v>
          </cell>
          <cell r="AJ3641">
            <v>0.96</v>
          </cell>
          <cell r="AK3641">
            <v>0.94</v>
          </cell>
        </row>
        <row r="3642">
          <cell r="A3642" t="str">
            <v>SDGbaseTRAv2_UrbAS_BAUv5PVAXaaoce</v>
          </cell>
          <cell r="B3642" t="str">
            <v>SIclos6_GOVclos11</v>
          </cell>
          <cell r="C3642" t="str">
            <v>SDGbaseTRAv2_UrbAS_BAUv5</v>
          </cell>
          <cell r="D3642" t="str">
            <v>PVAX</v>
          </cell>
          <cell r="E3642" t="str">
            <v>aaoce</v>
          </cell>
          <cell r="F3642">
            <v>1</v>
          </cell>
          <cell r="G3642">
            <v>0.93</v>
          </cell>
          <cell r="H3642">
            <v>0.95</v>
          </cell>
          <cell r="I3642">
            <v>0.99</v>
          </cell>
          <cell r="J3642">
            <v>1.02</v>
          </cell>
          <cell r="K3642">
            <v>1.03</v>
          </cell>
          <cell r="L3642">
            <v>1.05</v>
          </cell>
          <cell r="M3642">
            <v>1.05</v>
          </cell>
          <cell r="N3642">
            <v>1.05</v>
          </cell>
          <cell r="O3642">
            <v>1.1100000000000001</v>
          </cell>
          <cell r="P3642">
            <v>1.1100000000000001</v>
          </cell>
          <cell r="Q3642">
            <v>1.1000000000000001</v>
          </cell>
          <cell r="R3642">
            <v>1.1100000000000001</v>
          </cell>
          <cell r="S3642">
            <v>1.1200000000000001</v>
          </cell>
          <cell r="T3642">
            <v>1.1200000000000001</v>
          </cell>
          <cell r="U3642">
            <v>1.1299999999999999</v>
          </cell>
          <cell r="V3642">
            <v>1.1299999999999999</v>
          </cell>
          <cell r="W3642">
            <v>1.1299999999999999</v>
          </cell>
          <cell r="X3642">
            <v>1.1399999999999999</v>
          </cell>
          <cell r="Y3642">
            <v>1.1399999999999999</v>
          </cell>
          <cell r="Z3642">
            <v>1.1399999999999999</v>
          </cell>
          <cell r="AA3642">
            <v>1.1499999999999999</v>
          </cell>
          <cell r="AB3642">
            <v>1.18</v>
          </cell>
          <cell r="AC3642">
            <v>1.19</v>
          </cell>
          <cell r="AD3642">
            <v>1.19</v>
          </cell>
          <cell r="AE3642">
            <v>1.2</v>
          </cell>
          <cell r="AF3642">
            <v>1.21</v>
          </cell>
          <cell r="AG3642">
            <v>1.2</v>
          </cell>
          <cell r="AH3642">
            <v>1.17</v>
          </cell>
          <cell r="AI3642">
            <v>1.1399999999999999</v>
          </cell>
          <cell r="AJ3642">
            <v>1.1200000000000001</v>
          </cell>
          <cell r="AK3642">
            <v>1.0900000000000001</v>
          </cell>
        </row>
        <row r="3643">
          <cell r="A3643" t="str">
            <v>SDGbaseTRAv2_UrbAS_BAUv5PVAXaaveg</v>
          </cell>
          <cell r="B3643" t="str">
            <v>SIclos6_GOVclos11</v>
          </cell>
          <cell r="C3643" t="str">
            <v>SDGbaseTRAv2_UrbAS_BAUv5</v>
          </cell>
          <cell r="D3643" t="str">
            <v>PVAX</v>
          </cell>
          <cell r="E3643" t="str">
            <v>aaveg</v>
          </cell>
          <cell r="F3643">
            <v>1</v>
          </cell>
          <cell r="G3643">
            <v>1</v>
          </cell>
          <cell r="H3643">
            <v>0.99</v>
          </cell>
          <cell r="I3643">
            <v>0.99</v>
          </cell>
          <cell r="J3643">
            <v>1</v>
          </cell>
          <cell r="K3643">
            <v>1</v>
          </cell>
          <cell r="L3643">
            <v>1</v>
          </cell>
          <cell r="M3643">
            <v>0.99</v>
          </cell>
          <cell r="N3643">
            <v>0.99</v>
          </cell>
          <cell r="O3643">
            <v>0.99</v>
          </cell>
          <cell r="P3643">
            <v>0.99</v>
          </cell>
          <cell r="Q3643">
            <v>0.99</v>
          </cell>
          <cell r="R3643">
            <v>0.99</v>
          </cell>
          <cell r="S3643">
            <v>0.99</v>
          </cell>
          <cell r="T3643">
            <v>1</v>
          </cell>
          <cell r="U3643">
            <v>1</v>
          </cell>
          <cell r="V3643">
            <v>1</v>
          </cell>
          <cell r="W3643">
            <v>1</v>
          </cell>
          <cell r="X3643">
            <v>1</v>
          </cell>
          <cell r="Y3643">
            <v>1</v>
          </cell>
          <cell r="Z3643">
            <v>1</v>
          </cell>
          <cell r="AA3643">
            <v>1</v>
          </cell>
          <cell r="AB3643">
            <v>1</v>
          </cell>
          <cell r="AC3643">
            <v>1</v>
          </cell>
          <cell r="AD3643">
            <v>1</v>
          </cell>
          <cell r="AE3643">
            <v>1</v>
          </cell>
          <cell r="AF3643">
            <v>1.01</v>
          </cell>
          <cell r="AG3643">
            <v>1.01</v>
          </cell>
          <cell r="AH3643">
            <v>0.99</v>
          </cell>
          <cell r="AI3643">
            <v>0.98</v>
          </cell>
          <cell r="AJ3643">
            <v>0.97</v>
          </cell>
          <cell r="AK3643">
            <v>0.96</v>
          </cell>
        </row>
        <row r="3644">
          <cell r="A3644" t="str">
            <v>SDGbaseTRAv2_UrbAS_BAUv5PVAXaaofr</v>
          </cell>
          <cell r="B3644" t="str">
            <v>SIclos6_GOVclos11</v>
          </cell>
          <cell r="C3644" t="str">
            <v>SDGbaseTRAv2_UrbAS_BAUv5</v>
          </cell>
          <cell r="D3644" t="str">
            <v>PVAX</v>
          </cell>
          <cell r="E3644" t="str">
            <v>aaofr</v>
          </cell>
          <cell r="F3644">
            <v>1</v>
          </cell>
          <cell r="G3644">
            <v>1.01</v>
          </cell>
          <cell r="H3644">
            <v>1</v>
          </cell>
          <cell r="I3644">
            <v>1</v>
          </cell>
          <cell r="J3644">
            <v>1</v>
          </cell>
          <cell r="K3644">
            <v>1</v>
          </cell>
          <cell r="L3644">
            <v>1</v>
          </cell>
          <cell r="M3644">
            <v>1</v>
          </cell>
          <cell r="N3644">
            <v>1</v>
          </cell>
          <cell r="O3644">
            <v>1.02</v>
          </cell>
          <cell r="P3644">
            <v>1.01</v>
          </cell>
          <cell r="Q3644">
            <v>1.01</v>
          </cell>
          <cell r="R3644">
            <v>1.01</v>
          </cell>
          <cell r="S3644">
            <v>1.01</v>
          </cell>
          <cell r="T3644">
            <v>1.01</v>
          </cell>
          <cell r="U3644">
            <v>1.01</v>
          </cell>
          <cell r="V3644">
            <v>1.01</v>
          </cell>
          <cell r="W3644">
            <v>1.01</v>
          </cell>
          <cell r="X3644">
            <v>1.01</v>
          </cell>
          <cell r="Y3644">
            <v>1.01</v>
          </cell>
          <cell r="Z3644">
            <v>1.01</v>
          </cell>
          <cell r="AA3644">
            <v>1.01</v>
          </cell>
          <cell r="AB3644">
            <v>1.01</v>
          </cell>
          <cell r="AC3644">
            <v>1.01</v>
          </cell>
          <cell r="AD3644">
            <v>1.01</v>
          </cell>
          <cell r="AE3644">
            <v>1.01</v>
          </cell>
          <cell r="AF3644">
            <v>1.02</v>
          </cell>
          <cell r="AG3644">
            <v>1.01</v>
          </cell>
          <cell r="AH3644">
            <v>1</v>
          </cell>
          <cell r="AI3644">
            <v>0.98</v>
          </cell>
          <cell r="AJ3644">
            <v>0.97</v>
          </cell>
          <cell r="AK3644">
            <v>0.96</v>
          </cell>
        </row>
        <row r="3645">
          <cell r="A3645" t="str">
            <v>SDGbaseTRAv2_UrbAS_BAUv5PVAXaagra</v>
          </cell>
          <cell r="B3645" t="str">
            <v>SIclos6_GOVclos11</v>
          </cell>
          <cell r="C3645" t="str">
            <v>SDGbaseTRAv2_UrbAS_BAUv5</v>
          </cell>
          <cell r="D3645" t="str">
            <v>PVAX</v>
          </cell>
          <cell r="E3645" t="str">
            <v>aagra</v>
          </cell>
          <cell r="F3645">
            <v>1</v>
          </cell>
          <cell r="G3645">
            <v>1.03</v>
          </cell>
          <cell r="H3645">
            <v>1.03</v>
          </cell>
          <cell r="I3645">
            <v>1.02</v>
          </cell>
          <cell r="J3645">
            <v>1.02</v>
          </cell>
          <cell r="K3645">
            <v>1.02</v>
          </cell>
          <cell r="L3645">
            <v>1.03</v>
          </cell>
          <cell r="M3645">
            <v>1.03</v>
          </cell>
          <cell r="N3645">
            <v>1.03</v>
          </cell>
          <cell r="O3645">
            <v>1.06</v>
          </cell>
          <cell r="P3645">
            <v>1.06</v>
          </cell>
          <cell r="Q3645">
            <v>1.05</v>
          </cell>
          <cell r="R3645">
            <v>1.05</v>
          </cell>
          <cell r="S3645">
            <v>1.05</v>
          </cell>
          <cell r="T3645">
            <v>1.05</v>
          </cell>
          <cell r="U3645">
            <v>1.06</v>
          </cell>
          <cell r="V3645">
            <v>1.06</v>
          </cell>
          <cell r="W3645">
            <v>1.06</v>
          </cell>
          <cell r="X3645">
            <v>1.07</v>
          </cell>
          <cell r="Y3645">
            <v>1.07</v>
          </cell>
          <cell r="Z3645">
            <v>1.06</v>
          </cell>
          <cell r="AA3645">
            <v>1.06</v>
          </cell>
          <cell r="AB3645">
            <v>1.07</v>
          </cell>
          <cell r="AC3645">
            <v>1.07</v>
          </cell>
          <cell r="AD3645">
            <v>1.07</v>
          </cell>
          <cell r="AE3645">
            <v>1.07</v>
          </cell>
          <cell r="AF3645">
            <v>1.07</v>
          </cell>
          <cell r="AG3645">
            <v>1.06</v>
          </cell>
          <cell r="AH3645">
            <v>1.05</v>
          </cell>
          <cell r="AI3645">
            <v>1.02</v>
          </cell>
          <cell r="AJ3645">
            <v>1.01</v>
          </cell>
          <cell r="AK3645">
            <v>0.99</v>
          </cell>
        </row>
        <row r="3646">
          <cell r="A3646" t="str">
            <v>SDGbaseTRAv2_UrbAS_BAUv5PVAXaaoil</v>
          </cell>
          <cell r="B3646" t="str">
            <v>SIclos6_GOVclos11</v>
          </cell>
          <cell r="C3646" t="str">
            <v>SDGbaseTRAv2_UrbAS_BAUv5</v>
          </cell>
          <cell r="D3646" t="str">
            <v>PVAX</v>
          </cell>
          <cell r="E3646" t="str">
            <v>aaoil</v>
          </cell>
          <cell r="F3646">
            <v>1</v>
          </cell>
          <cell r="G3646">
            <v>0.92</v>
          </cell>
          <cell r="H3646">
            <v>0.93</v>
          </cell>
          <cell r="I3646">
            <v>0.97</v>
          </cell>
          <cell r="J3646">
            <v>1</v>
          </cell>
          <cell r="K3646">
            <v>1.01</v>
          </cell>
          <cell r="L3646">
            <v>1.02</v>
          </cell>
          <cell r="M3646">
            <v>1.02</v>
          </cell>
          <cell r="N3646">
            <v>1.02</v>
          </cell>
          <cell r="O3646">
            <v>1.04</v>
          </cell>
          <cell r="P3646">
            <v>1.04</v>
          </cell>
          <cell r="Q3646">
            <v>1.04</v>
          </cell>
          <cell r="R3646">
            <v>1.05</v>
          </cell>
          <cell r="S3646">
            <v>1.06</v>
          </cell>
          <cell r="T3646">
            <v>1.07</v>
          </cell>
          <cell r="U3646">
            <v>1.08</v>
          </cell>
          <cell r="V3646">
            <v>1.08</v>
          </cell>
          <cell r="W3646">
            <v>1.08</v>
          </cell>
          <cell r="X3646">
            <v>1.0900000000000001</v>
          </cell>
          <cell r="Y3646">
            <v>1.1000000000000001</v>
          </cell>
          <cell r="Z3646">
            <v>1.1100000000000001</v>
          </cell>
          <cell r="AA3646">
            <v>1.1100000000000001</v>
          </cell>
          <cell r="AB3646">
            <v>1.1299999999999999</v>
          </cell>
          <cell r="AC3646">
            <v>1.1299999999999999</v>
          </cell>
          <cell r="AD3646">
            <v>1.1399999999999999</v>
          </cell>
          <cell r="AE3646">
            <v>1.1499999999999999</v>
          </cell>
          <cell r="AF3646">
            <v>1.1599999999999999</v>
          </cell>
          <cell r="AG3646">
            <v>1.1599999999999999</v>
          </cell>
          <cell r="AH3646">
            <v>1.1399999999999999</v>
          </cell>
          <cell r="AI3646">
            <v>1.1200000000000001</v>
          </cell>
          <cell r="AJ3646">
            <v>1.1000000000000001</v>
          </cell>
          <cell r="AK3646">
            <v>1.0900000000000001</v>
          </cell>
        </row>
        <row r="3647">
          <cell r="A3647" t="str">
            <v>SDGbaseTRAv2_UrbAS_BAUv5PVAXaatub</v>
          </cell>
          <cell r="B3647" t="str">
            <v>SIclos6_GOVclos11</v>
          </cell>
          <cell r="C3647" t="str">
            <v>SDGbaseTRAv2_UrbAS_BAUv5</v>
          </cell>
          <cell r="D3647" t="str">
            <v>PVAX</v>
          </cell>
          <cell r="E3647" t="str">
            <v>aatub</v>
          </cell>
          <cell r="F3647">
            <v>1</v>
          </cell>
          <cell r="G3647">
            <v>0.98</v>
          </cell>
          <cell r="H3647">
            <v>0.97</v>
          </cell>
          <cell r="I3647">
            <v>0.98</v>
          </cell>
          <cell r="J3647">
            <v>0.98</v>
          </cell>
          <cell r="K3647">
            <v>0.98</v>
          </cell>
          <cell r="L3647">
            <v>0.98</v>
          </cell>
          <cell r="M3647">
            <v>0.98</v>
          </cell>
          <cell r="N3647">
            <v>0.98</v>
          </cell>
          <cell r="O3647">
            <v>0.98</v>
          </cell>
          <cell r="P3647">
            <v>0.98</v>
          </cell>
          <cell r="Q3647">
            <v>0.97</v>
          </cell>
          <cell r="R3647">
            <v>0.98</v>
          </cell>
          <cell r="S3647">
            <v>0.98</v>
          </cell>
          <cell r="T3647">
            <v>0.98</v>
          </cell>
          <cell r="U3647">
            <v>0.98</v>
          </cell>
          <cell r="V3647">
            <v>0.98</v>
          </cell>
          <cell r="W3647">
            <v>0.99</v>
          </cell>
          <cell r="X3647">
            <v>0.99</v>
          </cell>
          <cell r="Y3647">
            <v>0.99</v>
          </cell>
          <cell r="Z3647">
            <v>0.99</v>
          </cell>
          <cell r="AA3647">
            <v>0.99</v>
          </cell>
          <cell r="AB3647">
            <v>0.99</v>
          </cell>
          <cell r="AC3647">
            <v>0.99</v>
          </cell>
          <cell r="AD3647">
            <v>0.99</v>
          </cell>
          <cell r="AE3647">
            <v>0.99</v>
          </cell>
          <cell r="AF3647">
            <v>1</v>
          </cell>
          <cell r="AG3647">
            <v>0.99</v>
          </cell>
          <cell r="AH3647">
            <v>0.97</v>
          </cell>
          <cell r="AI3647">
            <v>0.96</v>
          </cell>
          <cell r="AJ3647">
            <v>0.95</v>
          </cell>
          <cell r="AK3647">
            <v>0.95</v>
          </cell>
        </row>
        <row r="3648">
          <cell r="A3648" t="str">
            <v>SDGbaseTRAv2_UrbAS_BAUv5PVAXaapul</v>
          </cell>
          <cell r="B3648" t="str">
            <v>SIclos6_GOVclos11</v>
          </cell>
          <cell r="C3648" t="str">
            <v>SDGbaseTRAv2_UrbAS_BAUv5</v>
          </cell>
          <cell r="D3648" t="str">
            <v>PVAX</v>
          </cell>
          <cell r="E3648" t="str">
            <v>aapul</v>
          </cell>
          <cell r="F3648">
            <v>1</v>
          </cell>
          <cell r="G3648">
            <v>0.95</v>
          </cell>
          <cell r="H3648">
            <v>0.94</v>
          </cell>
          <cell r="I3648">
            <v>0.96</v>
          </cell>
          <cell r="J3648">
            <v>0.98</v>
          </cell>
          <cell r="K3648">
            <v>0.98</v>
          </cell>
          <cell r="L3648">
            <v>0.98</v>
          </cell>
          <cell r="M3648">
            <v>0.97</v>
          </cell>
          <cell r="N3648">
            <v>0.96</v>
          </cell>
          <cell r="O3648">
            <v>0.96</v>
          </cell>
          <cell r="P3648">
            <v>0.95</v>
          </cell>
          <cell r="Q3648">
            <v>0.95</v>
          </cell>
          <cell r="R3648">
            <v>0.95</v>
          </cell>
          <cell r="S3648">
            <v>0.96</v>
          </cell>
          <cell r="T3648">
            <v>0.96</v>
          </cell>
          <cell r="U3648">
            <v>0.96</v>
          </cell>
          <cell r="V3648">
            <v>0.96</v>
          </cell>
          <cell r="W3648">
            <v>0.96</v>
          </cell>
          <cell r="X3648">
            <v>0.96</v>
          </cell>
          <cell r="Y3648">
            <v>0.96</v>
          </cell>
          <cell r="Z3648">
            <v>0.97</v>
          </cell>
          <cell r="AA3648">
            <v>0.97</v>
          </cell>
          <cell r="AB3648">
            <v>0.97</v>
          </cell>
          <cell r="AC3648">
            <v>0.97</v>
          </cell>
          <cell r="AD3648">
            <v>0.97</v>
          </cell>
          <cell r="AE3648">
            <v>0.98</v>
          </cell>
          <cell r="AF3648">
            <v>0.99</v>
          </cell>
          <cell r="AG3648">
            <v>0.99</v>
          </cell>
          <cell r="AH3648">
            <v>0.98</v>
          </cell>
          <cell r="AI3648">
            <v>0.98</v>
          </cell>
          <cell r="AJ3648">
            <v>0.98</v>
          </cell>
          <cell r="AK3648">
            <v>0.98</v>
          </cell>
        </row>
        <row r="3649">
          <cell r="A3649" t="str">
            <v>SDGbaseTRAv2_UrbAS_BAUv5PVAXaasug</v>
          </cell>
          <cell r="B3649" t="str">
            <v>SIclos6_GOVclos11</v>
          </cell>
          <cell r="C3649" t="str">
            <v>SDGbaseTRAv2_UrbAS_BAUv5</v>
          </cell>
          <cell r="D3649" t="str">
            <v>PVAX</v>
          </cell>
          <cell r="E3649" t="str">
            <v>aasug</v>
          </cell>
          <cell r="F3649">
            <v>1</v>
          </cell>
          <cell r="G3649">
            <v>0.98</v>
          </cell>
          <cell r="H3649">
            <v>0.97</v>
          </cell>
          <cell r="I3649">
            <v>0.98</v>
          </cell>
          <cell r="J3649">
            <v>0.99</v>
          </cell>
          <cell r="K3649">
            <v>0.98</v>
          </cell>
          <cell r="L3649">
            <v>0.98</v>
          </cell>
          <cell r="M3649">
            <v>0.98</v>
          </cell>
          <cell r="N3649">
            <v>0.98</v>
          </cell>
          <cell r="O3649">
            <v>0.99</v>
          </cell>
          <cell r="P3649">
            <v>0.98</v>
          </cell>
          <cell r="Q3649">
            <v>0.97</v>
          </cell>
          <cell r="R3649">
            <v>0.97</v>
          </cell>
          <cell r="S3649">
            <v>0.97</v>
          </cell>
          <cell r="T3649">
            <v>0.97</v>
          </cell>
          <cell r="U3649">
            <v>0.97</v>
          </cell>
          <cell r="V3649">
            <v>0.97</v>
          </cell>
          <cell r="W3649">
            <v>0.97</v>
          </cell>
          <cell r="X3649">
            <v>0.98</v>
          </cell>
          <cell r="Y3649">
            <v>0.98</v>
          </cell>
          <cell r="Z3649">
            <v>0.97</v>
          </cell>
          <cell r="AA3649">
            <v>0.97</v>
          </cell>
          <cell r="AB3649">
            <v>0.98</v>
          </cell>
          <cell r="AC3649">
            <v>0.97</v>
          </cell>
          <cell r="AD3649">
            <v>0.97</v>
          </cell>
          <cell r="AE3649">
            <v>0.97</v>
          </cell>
          <cell r="AF3649">
            <v>0.98</v>
          </cell>
          <cell r="AG3649">
            <v>0.98</v>
          </cell>
          <cell r="AH3649">
            <v>0.97</v>
          </cell>
          <cell r="AI3649">
            <v>0.95</v>
          </cell>
          <cell r="AJ3649">
            <v>0.95</v>
          </cell>
          <cell r="AK3649">
            <v>0.95</v>
          </cell>
        </row>
        <row r="3650">
          <cell r="A3650" t="str">
            <v>SDGbaseTRAv2_UrbAS_BAUv5PVAXaaoth</v>
          </cell>
          <cell r="B3650" t="str">
            <v>SIclos6_GOVclos11</v>
          </cell>
          <cell r="C3650" t="str">
            <v>SDGbaseTRAv2_UrbAS_BAUv5</v>
          </cell>
          <cell r="D3650" t="str">
            <v>PVAX</v>
          </cell>
          <cell r="E3650" t="str">
            <v>aaoth</v>
          </cell>
          <cell r="F3650">
            <v>1</v>
          </cell>
          <cell r="G3650">
            <v>0.93</v>
          </cell>
          <cell r="H3650">
            <v>0.96</v>
          </cell>
          <cell r="I3650">
            <v>0.97</v>
          </cell>
          <cell r="J3650">
            <v>0.99</v>
          </cell>
          <cell r="K3650">
            <v>1.01</v>
          </cell>
          <cell r="L3650">
            <v>1.04</v>
          </cell>
          <cell r="M3650">
            <v>1.06</v>
          </cell>
          <cell r="N3650">
            <v>1.08</v>
          </cell>
          <cell r="O3650">
            <v>1.17</v>
          </cell>
          <cell r="P3650">
            <v>1.19</v>
          </cell>
          <cell r="Q3650">
            <v>1.2</v>
          </cell>
          <cell r="R3650">
            <v>1.22</v>
          </cell>
          <cell r="S3650">
            <v>1.24</v>
          </cell>
          <cell r="T3650">
            <v>1.26</v>
          </cell>
          <cell r="U3650">
            <v>1.29</v>
          </cell>
          <cell r="V3650">
            <v>1.32</v>
          </cell>
          <cell r="W3650">
            <v>1.35</v>
          </cell>
          <cell r="X3650">
            <v>1.39</v>
          </cell>
          <cell r="Y3650">
            <v>1.42</v>
          </cell>
          <cell r="Z3650">
            <v>1.45</v>
          </cell>
          <cell r="AA3650">
            <v>1.48</v>
          </cell>
          <cell r="AB3650">
            <v>1.52</v>
          </cell>
          <cell r="AC3650">
            <v>1.54</v>
          </cell>
          <cell r="AD3650">
            <v>1.56</v>
          </cell>
          <cell r="AE3650">
            <v>1.59</v>
          </cell>
          <cell r="AF3650">
            <v>1.61</v>
          </cell>
          <cell r="AG3650">
            <v>1.64</v>
          </cell>
          <cell r="AH3650">
            <v>1.59</v>
          </cell>
          <cell r="AI3650">
            <v>1.54</v>
          </cell>
          <cell r="AJ3650">
            <v>1.48</v>
          </cell>
          <cell r="AK3650">
            <v>1.43</v>
          </cell>
        </row>
        <row r="3651">
          <cell r="A3651" t="str">
            <v>SDGbaseTRAv2_UrbAS_BAUv5PVAXalani</v>
          </cell>
          <cell r="B3651" t="str">
            <v>SIclos6_GOVclos11</v>
          </cell>
          <cell r="C3651" t="str">
            <v>SDGbaseTRAv2_UrbAS_BAUv5</v>
          </cell>
          <cell r="D3651" t="str">
            <v>PVAX</v>
          </cell>
          <cell r="E3651" t="str">
            <v>alani</v>
          </cell>
          <cell r="F3651">
            <v>1</v>
          </cell>
          <cell r="G3651">
            <v>0.8</v>
          </cell>
          <cell r="H3651">
            <v>0.85</v>
          </cell>
          <cell r="I3651">
            <v>0.87</v>
          </cell>
          <cell r="J3651">
            <v>0.89</v>
          </cell>
          <cell r="K3651">
            <v>0.9</v>
          </cell>
          <cell r="L3651">
            <v>0.9</v>
          </cell>
          <cell r="M3651">
            <v>0.9</v>
          </cell>
          <cell r="N3651">
            <v>0.9</v>
          </cell>
          <cell r="O3651">
            <v>0.95</v>
          </cell>
          <cell r="P3651">
            <v>0.94</v>
          </cell>
          <cell r="Q3651">
            <v>0.92</v>
          </cell>
          <cell r="R3651">
            <v>0.92</v>
          </cell>
          <cell r="S3651">
            <v>0.92</v>
          </cell>
          <cell r="T3651">
            <v>0.92</v>
          </cell>
          <cell r="U3651">
            <v>0.92</v>
          </cell>
          <cell r="V3651">
            <v>0.92</v>
          </cell>
          <cell r="W3651">
            <v>0.92</v>
          </cell>
          <cell r="X3651">
            <v>0.93</v>
          </cell>
          <cell r="Y3651">
            <v>0.93</v>
          </cell>
          <cell r="Z3651">
            <v>0.93</v>
          </cell>
          <cell r="AA3651">
            <v>0.93</v>
          </cell>
          <cell r="AB3651">
            <v>0.95</v>
          </cell>
          <cell r="AC3651">
            <v>0.95</v>
          </cell>
          <cell r="AD3651">
            <v>0.94</v>
          </cell>
          <cell r="AE3651">
            <v>0.94</v>
          </cell>
          <cell r="AF3651">
            <v>0.94</v>
          </cell>
          <cell r="AG3651">
            <v>0.94</v>
          </cell>
          <cell r="AH3651">
            <v>0.97</v>
          </cell>
          <cell r="AI3651">
            <v>0.98</v>
          </cell>
          <cell r="AJ3651">
            <v>0.99</v>
          </cell>
          <cell r="AK3651">
            <v>0.99</v>
          </cell>
        </row>
        <row r="3652">
          <cell r="A3652" t="str">
            <v>SDGbaseTRAv2_UrbAS_BAUv5PVAXafore</v>
          </cell>
          <cell r="B3652" t="str">
            <v>SIclos6_GOVclos11</v>
          </cell>
          <cell r="C3652" t="str">
            <v>SDGbaseTRAv2_UrbAS_BAUv5</v>
          </cell>
          <cell r="D3652" t="str">
            <v>PVAX</v>
          </cell>
          <cell r="E3652" t="str">
            <v>afore</v>
          </cell>
          <cell r="F3652">
            <v>1</v>
          </cell>
          <cell r="G3652">
            <v>0.96</v>
          </cell>
          <cell r="H3652">
            <v>0.95</v>
          </cell>
          <cell r="I3652">
            <v>0.96</v>
          </cell>
          <cell r="J3652">
            <v>0.97</v>
          </cell>
          <cell r="K3652">
            <v>0.96</v>
          </cell>
          <cell r="L3652">
            <v>0.96</v>
          </cell>
          <cell r="M3652">
            <v>0.95</v>
          </cell>
          <cell r="N3652">
            <v>0.96</v>
          </cell>
          <cell r="O3652">
            <v>0.97</v>
          </cell>
          <cell r="P3652">
            <v>0.96</v>
          </cell>
          <cell r="Q3652">
            <v>0.95</v>
          </cell>
          <cell r="R3652">
            <v>0.96</v>
          </cell>
          <cell r="S3652">
            <v>0.96</v>
          </cell>
          <cell r="T3652">
            <v>0.95</v>
          </cell>
          <cell r="U3652">
            <v>0.96</v>
          </cell>
          <cell r="V3652">
            <v>0.97</v>
          </cell>
          <cell r="W3652">
            <v>0.97</v>
          </cell>
          <cell r="X3652">
            <v>0.98</v>
          </cell>
          <cell r="Y3652">
            <v>0.98</v>
          </cell>
          <cell r="Z3652">
            <v>0.98</v>
          </cell>
          <cell r="AA3652">
            <v>0.98</v>
          </cell>
          <cell r="AB3652">
            <v>0.98</v>
          </cell>
          <cell r="AC3652">
            <v>0.97</v>
          </cell>
          <cell r="AD3652">
            <v>0.97</v>
          </cell>
          <cell r="AE3652">
            <v>0.97</v>
          </cell>
          <cell r="AF3652">
            <v>0.98</v>
          </cell>
          <cell r="AG3652">
            <v>0.97</v>
          </cell>
          <cell r="AH3652">
            <v>0.96</v>
          </cell>
          <cell r="AI3652">
            <v>0.96</v>
          </cell>
          <cell r="AJ3652">
            <v>0.95</v>
          </cell>
          <cell r="AK3652">
            <v>0.95</v>
          </cell>
        </row>
        <row r="3653">
          <cell r="A3653" t="str">
            <v>SDGbaseTRAv2_UrbAS_BAUv5PVAXafish</v>
          </cell>
          <cell r="B3653" t="str">
            <v>SIclos6_GOVclos11</v>
          </cell>
          <cell r="C3653" t="str">
            <v>SDGbaseTRAv2_UrbAS_BAUv5</v>
          </cell>
          <cell r="D3653" t="str">
            <v>PVAX</v>
          </cell>
          <cell r="E3653" t="str">
            <v>afish</v>
          </cell>
          <cell r="F3653">
            <v>1</v>
          </cell>
          <cell r="G3653">
            <v>0.93</v>
          </cell>
          <cell r="H3653">
            <v>0.94</v>
          </cell>
          <cell r="I3653">
            <v>0.93</v>
          </cell>
          <cell r="J3653">
            <v>0.93</v>
          </cell>
          <cell r="K3653">
            <v>0.93</v>
          </cell>
          <cell r="L3653">
            <v>0.93</v>
          </cell>
          <cell r="M3653">
            <v>0.92</v>
          </cell>
          <cell r="N3653">
            <v>0.93</v>
          </cell>
          <cell r="O3653">
            <v>0.96</v>
          </cell>
          <cell r="P3653">
            <v>0.96</v>
          </cell>
          <cell r="Q3653">
            <v>0.95</v>
          </cell>
          <cell r="R3653">
            <v>0.95</v>
          </cell>
          <cell r="S3653">
            <v>0.95</v>
          </cell>
          <cell r="T3653">
            <v>0.95</v>
          </cell>
          <cell r="U3653">
            <v>0.94</v>
          </cell>
          <cell r="V3653">
            <v>0.94</v>
          </cell>
          <cell r="W3653">
            <v>0.95</v>
          </cell>
          <cell r="X3653">
            <v>0.95</v>
          </cell>
          <cell r="Y3653">
            <v>0.95</v>
          </cell>
          <cell r="Z3653">
            <v>0.95</v>
          </cell>
          <cell r="AA3653">
            <v>0.95</v>
          </cell>
          <cell r="AB3653">
            <v>0.96</v>
          </cell>
          <cell r="AC3653">
            <v>0.97</v>
          </cell>
          <cell r="AD3653">
            <v>0.97</v>
          </cell>
          <cell r="AE3653">
            <v>0.97</v>
          </cell>
          <cell r="AF3653">
            <v>0.97</v>
          </cell>
          <cell r="AG3653">
            <v>0.96</v>
          </cell>
          <cell r="AH3653">
            <v>0.98</v>
          </cell>
          <cell r="AI3653">
            <v>0.98</v>
          </cell>
          <cell r="AJ3653">
            <v>0.98</v>
          </cell>
          <cell r="AK3653">
            <v>0.98</v>
          </cell>
        </row>
        <row r="3654">
          <cell r="A3654" t="str">
            <v>SDGbaseTRAv2_UrbAS_BAUv5PVAXacoal</v>
          </cell>
          <cell r="B3654" t="str">
            <v>SIclos6_GOVclos11</v>
          </cell>
          <cell r="C3654" t="str">
            <v>SDGbaseTRAv2_UrbAS_BAUv5</v>
          </cell>
          <cell r="D3654" t="str">
            <v>PVAX</v>
          </cell>
          <cell r="E3654" t="str">
            <v>acoal</v>
          </cell>
          <cell r="F3654">
            <v>1</v>
          </cell>
          <cell r="G3654">
            <v>1.03</v>
          </cell>
          <cell r="H3654">
            <v>1.05</v>
          </cell>
          <cell r="I3654">
            <v>1.04</v>
          </cell>
          <cell r="J3654">
            <v>1.05</v>
          </cell>
          <cell r="K3654">
            <v>1.04</v>
          </cell>
          <cell r="L3654">
            <v>1.05</v>
          </cell>
          <cell r="M3654">
            <v>1.06</v>
          </cell>
          <cell r="N3654">
            <v>1.06</v>
          </cell>
          <cell r="O3654">
            <v>1.1100000000000001</v>
          </cell>
          <cell r="P3654">
            <v>1.1299999999999999</v>
          </cell>
          <cell r="Q3654">
            <v>1.1399999999999999</v>
          </cell>
          <cell r="R3654">
            <v>1.1399999999999999</v>
          </cell>
          <cell r="S3654">
            <v>1.1499999999999999</v>
          </cell>
          <cell r="T3654">
            <v>1.1599999999999999</v>
          </cell>
          <cell r="U3654">
            <v>1.17</v>
          </cell>
          <cell r="V3654">
            <v>1.1599999999999999</v>
          </cell>
          <cell r="W3654">
            <v>1.17</v>
          </cell>
          <cell r="X3654">
            <v>1.18</v>
          </cell>
          <cell r="Y3654">
            <v>1.19</v>
          </cell>
          <cell r="Z3654">
            <v>1.2</v>
          </cell>
          <cell r="AA3654">
            <v>1.21</v>
          </cell>
          <cell r="AB3654">
            <v>1.24</v>
          </cell>
          <cell r="AC3654">
            <v>1.25</v>
          </cell>
          <cell r="AD3654">
            <v>1.27</v>
          </cell>
          <cell r="AE3654">
            <v>1.29</v>
          </cell>
          <cell r="AF3654">
            <v>1.31</v>
          </cell>
          <cell r="AG3654">
            <v>1.35</v>
          </cell>
          <cell r="AH3654">
            <v>1.38</v>
          </cell>
          <cell r="AI3654">
            <v>1.43</v>
          </cell>
          <cell r="AJ3654">
            <v>1.51</v>
          </cell>
          <cell r="AK3654">
            <v>1.68</v>
          </cell>
        </row>
        <row r="3655">
          <cell r="A3655" t="str">
            <v>SDGbaseTRAv2_UrbAS_BAUv5PVAXagold</v>
          </cell>
          <cell r="B3655" t="str">
            <v>SIclos6_GOVclos11</v>
          </cell>
          <cell r="C3655" t="str">
            <v>SDGbaseTRAv2_UrbAS_BAUv5</v>
          </cell>
          <cell r="D3655" t="str">
            <v>PVAX</v>
          </cell>
          <cell r="E3655" t="str">
            <v>agold</v>
          </cell>
          <cell r="F3655">
            <v>1</v>
          </cell>
          <cell r="G3655">
            <v>0.98</v>
          </cell>
          <cell r="H3655">
            <v>1</v>
          </cell>
          <cell r="I3655">
            <v>1</v>
          </cell>
          <cell r="J3655">
            <v>1.01</v>
          </cell>
          <cell r="K3655">
            <v>1.02</v>
          </cell>
          <cell r="L3655">
            <v>1.03</v>
          </cell>
          <cell r="M3655">
            <v>1.05</v>
          </cell>
          <cell r="N3655">
            <v>1.08</v>
          </cell>
          <cell r="O3655">
            <v>1.1599999999999999</v>
          </cell>
          <cell r="P3655">
            <v>1.19</v>
          </cell>
          <cell r="Q3655">
            <v>1.2</v>
          </cell>
          <cell r="R3655">
            <v>1.21</v>
          </cell>
          <cell r="S3655">
            <v>1.23</v>
          </cell>
          <cell r="T3655">
            <v>1.24</v>
          </cell>
          <cell r="U3655">
            <v>1.26</v>
          </cell>
          <cell r="V3655">
            <v>1.27</v>
          </cell>
          <cell r="W3655">
            <v>1.29</v>
          </cell>
          <cell r="X3655">
            <v>1.31</v>
          </cell>
          <cell r="Y3655">
            <v>1.32</v>
          </cell>
          <cell r="Z3655">
            <v>1.33</v>
          </cell>
          <cell r="AA3655">
            <v>1.34</v>
          </cell>
          <cell r="AB3655">
            <v>1.36</v>
          </cell>
          <cell r="AC3655">
            <v>1.38</v>
          </cell>
          <cell r="AD3655">
            <v>1.38</v>
          </cell>
          <cell r="AE3655">
            <v>1.39</v>
          </cell>
          <cell r="AF3655">
            <v>1.39</v>
          </cell>
          <cell r="AG3655">
            <v>1.36</v>
          </cell>
          <cell r="AH3655">
            <v>1.3</v>
          </cell>
          <cell r="AI3655">
            <v>1.22</v>
          </cell>
          <cell r="AJ3655">
            <v>1.1399999999999999</v>
          </cell>
          <cell r="AK3655">
            <v>1.06</v>
          </cell>
        </row>
        <row r="3656">
          <cell r="A3656" t="str">
            <v>SDGbaseTRAv2_UrbAS_BAUv5PVAXangas</v>
          </cell>
          <cell r="B3656" t="str">
            <v>SIclos6_GOVclos11</v>
          </cell>
          <cell r="C3656" t="str">
            <v>SDGbaseTRAv2_UrbAS_BAUv5</v>
          </cell>
          <cell r="D3656" t="str">
            <v>PVAX</v>
          </cell>
          <cell r="E3656" t="str">
            <v>angas</v>
          </cell>
          <cell r="F3656">
            <v>1</v>
          </cell>
          <cell r="G3656">
            <v>1.05</v>
          </cell>
          <cell r="H3656">
            <v>1.06</v>
          </cell>
          <cell r="I3656">
            <v>1.05</v>
          </cell>
          <cell r="J3656">
            <v>1.05</v>
          </cell>
          <cell r="K3656">
            <v>1.06</v>
          </cell>
          <cell r="L3656">
            <v>1.07</v>
          </cell>
          <cell r="M3656">
            <v>1.08</v>
          </cell>
          <cell r="N3656">
            <v>1.0900000000000001</v>
          </cell>
          <cell r="O3656">
            <v>1.1599999999999999</v>
          </cell>
          <cell r="P3656">
            <v>1.18</v>
          </cell>
          <cell r="Q3656">
            <v>1.19</v>
          </cell>
          <cell r="R3656">
            <v>1.19</v>
          </cell>
          <cell r="S3656">
            <v>1.19</v>
          </cell>
          <cell r="T3656">
            <v>1.2</v>
          </cell>
          <cell r="U3656">
            <v>1.2</v>
          </cell>
          <cell r="V3656">
            <v>1.21</v>
          </cell>
          <cell r="W3656">
            <v>1.21</v>
          </cell>
          <cell r="X3656">
            <v>1.22</v>
          </cell>
          <cell r="Y3656">
            <v>1.22</v>
          </cell>
          <cell r="Z3656">
            <v>1.22</v>
          </cell>
          <cell r="AA3656">
            <v>1.22</v>
          </cell>
          <cell r="AB3656">
            <v>1.24</v>
          </cell>
          <cell r="AC3656">
            <v>1.25</v>
          </cell>
          <cell r="AD3656">
            <v>1.25</v>
          </cell>
          <cell r="AE3656">
            <v>1.25</v>
          </cell>
          <cell r="AF3656">
            <v>1.25</v>
          </cell>
          <cell r="AG3656">
            <v>1.25</v>
          </cell>
          <cell r="AH3656">
            <v>1.24</v>
          </cell>
          <cell r="AI3656">
            <v>1.22</v>
          </cell>
          <cell r="AJ3656">
            <v>1.2</v>
          </cell>
          <cell r="AK3656">
            <v>1.17</v>
          </cell>
        </row>
        <row r="3657">
          <cell r="A3657" t="str">
            <v>SDGbaseTRAv2_UrbAS_BAUv5PVAXapgm</v>
          </cell>
          <cell r="B3657" t="str">
            <v>SIclos6_GOVclos11</v>
          </cell>
          <cell r="C3657" t="str">
            <v>SDGbaseTRAv2_UrbAS_BAUv5</v>
          </cell>
          <cell r="D3657" t="str">
            <v>PVAX</v>
          </cell>
          <cell r="E3657" t="str">
            <v>apgm</v>
          </cell>
          <cell r="F3657">
            <v>1</v>
          </cell>
          <cell r="G3657">
            <v>0.69</v>
          </cell>
          <cell r="H3657">
            <v>0.83</v>
          </cell>
          <cell r="I3657">
            <v>0.95</v>
          </cell>
          <cell r="J3657">
            <v>1.04</v>
          </cell>
          <cell r="K3657">
            <v>1.08</v>
          </cell>
          <cell r="L3657">
            <v>1.0900000000000001</v>
          </cell>
          <cell r="M3657">
            <v>1.01</v>
          </cell>
          <cell r="N3657">
            <v>0.97</v>
          </cell>
          <cell r="O3657">
            <v>0.95</v>
          </cell>
          <cell r="P3657">
            <v>0.94</v>
          </cell>
          <cell r="Q3657">
            <v>0.94</v>
          </cell>
          <cell r="R3657">
            <v>0.96</v>
          </cell>
          <cell r="S3657">
            <v>0.98</v>
          </cell>
          <cell r="T3657">
            <v>0.99</v>
          </cell>
          <cell r="U3657">
            <v>0.99</v>
          </cell>
          <cell r="V3657">
            <v>1</v>
          </cell>
          <cell r="W3657">
            <v>1</v>
          </cell>
          <cell r="X3657">
            <v>1</v>
          </cell>
          <cell r="Y3657">
            <v>1</v>
          </cell>
          <cell r="Z3657">
            <v>1</v>
          </cell>
          <cell r="AA3657">
            <v>1</v>
          </cell>
          <cell r="AB3657">
            <v>1.39</v>
          </cell>
          <cell r="AC3657">
            <v>1.53</v>
          </cell>
          <cell r="AD3657">
            <v>1.5</v>
          </cell>
          <cell r="AE3657">
            <v>1.44</v>
          </cell>
          <cell r="AF3657">
            <v>1.39</v>
          </cell>
          <cell r="AG3657">
            <v>1.36</v>
          </cell>
          <cell r="AH3657">
            <v>1.54</v>
          </cell>
          <cell r="AI3657">
            <v>1.67</v>
          </cell>
          <cell r="AJ3657">
            <v>1.68</v>
          </cell>
          <cell r="AK3657">
            <v>1.66</v>
          </cell>
        </row>
        <row r="3658">
          <cell r="A3658" t="str">
            <v>SDGbaseTRAv2_UrbAS_BAUv5PVAXamore</v>
          </cell>
          <cell r="B3658" t="str">
            <v>SIclos6_GOVclos11</v>
          </cell>
          <cell r="C3658" t="str">
            <v>SDGbaseTRAv2_UrbAS_BAUv5</v>
          </cell>
          <cell r="D3658" t="str">
            <v>PVAX</v>
          </cell>
          <cell r="E3658" t="str">
            <v>amore</v>
          </cell>
          <cell r="F3658">
            <v>1</v>
          </cell>
          <cell r="G3658">
            <v>1.06</v>
          </cell>
          <cell r="H3658">
            <v>1.07</v>
          </cell>
          <cell r="I3658">
            <v>1.06</v>
          </cell>
          <cell r="J3658">
            <v>1.06</v>
          </cell>
          <cell r="K3658">
            <v>1.05</v>
          </cell>
          <cell r="L3658">
            <v>1.05</v>
          </cell>
          <cell r="M3658">
            <v>1.06</v>
          </cell>
          <cell r="N3658">
            <v>1.06</v>
          </cell>
          <cell r="O3658">
            <v>1.0900000000000001</v>
          </cell>
          <cell r="P3658">
            <v>1.0900000000000001</v>
          </cell>
          <cell r="Q3658">
            <v>1.0900000000000001</v>
          </cell>
          <cell r="R3658">
            <v>1.08</v>
          </cell>
          <cell r="S3658">
            <v>1.07</v>
          </cell>
          <cell r="T3658">
            <v>1.07</v>
          </cell>
          <cell r="U3658">
            <v>1.06</v>
          </cell>
          <cell r="V3658">
            <v>1.06</v>
          </cell>
          <cell r="W3658">
            <v>1.06</v>
          </cell>
          <cell r="X3658">
            <v>1.06</v>
          </cell>
          <cell r="Y3658">
            <v>1.06</v>
          </cell>
          <cell r="Z3658">
            <v>1.05</v>
          </cell>
          <cell r="AA3658">
            <v>1.05</v>
          </cell>
          <cell r="AB3658">
            <v>1.05</v>
          </cell>
          <cell r="AC3658">
            <v>1.04</v>
          </cell>
          <cell r="AD3658">
            <v>1.04</v>
          </cell>
          <cell r="AE3658">
            <v>1.04</v>
          </cell>
          <cell r="AF3658">
            <v>1.04</v>
          </cell>
          <cell r="AG3658">
            <v>1.03</v>
          </cell>
          <cell r="AH3658">
            <v>1.01</v>
          </cell>
          <cell r="AI3658">
            <v>0.99</v>
          </cell>
          <cell r="AJ3658">
            <v>0.97</v>
          </cell>
          <cell r="AK3658">
            <v>0.96</v>
          </cell>
        </row>
        <row r="3659">
          <cell r="A3659" t="str">
            <v>SDGbaseTRAv2_UrbAS_BAUv5PVAXamine</v>
          </cell>
          <cell r="B3659" t="str">
            <v>SIclos6_GOVclos11</v>
          </cell>
          <cell r="C3659" t="str">
            <v>SDGbaseTRAv2_UrbAS_BAUv5</v>
          </cell>
          <cell r="D3659" t="str">
            <v>PVAX</v>
          </cell>
          <cell r="E3659" t="str">
            <v>amine</v>
          </cell>
          <cell r="F3659">
            <v>1</v>
          </cell>
          <cell r="G3659">
            <v>1.03</v>
          </cell>
          <cell r="H3659">
            <v>1.03</v>
          </cell>
          <cell r="I3659">
            <v>1.04</v>
          </cell>
          <cell r="J3659">
            <v>1.05</v>
          </cell>
          <cell r="K3659">
            <v>1.04</v>
          </cell>
          <cell r="L3659">
            <v>1.04</v>
          </cell>
          <cell r="M3659">
            <v>1.04</v>
          </cell>
          <cell r="N3659">
            <v>1.04</v>
          </cell>
          <cell r="O3659">
            <v>1.05</v>
          </cell>
          <cell r="P3659">
            <v>1.05</v>
          </cell>
          <cell r="Q3659">
            <v>1.04</v>
          </cell>
          <cell r="R3659">
            <v>1.04</v>
          </cell>
          <cell r="S3659">
            <v>1.04</v>
          </cell>
          <cell r="T3659">
            <v>1.04</v>
          </cell>
          <cell r="U3659">
            <v>1.04</v>
          </cell>
          <cell r="V3659">
            <v>1.04</v>
          </cell>
          <cell r="W3659">
            <v>1.04</v>
          </cell>
          <cell r="X3659">
            <v>1.05</v>
          </cell>
          <cell r="Y3659">
            <v>1.06</v>
          </cell>
          <cell r="Z3659">
            <v>1.06</v>
          </cell>
          <cell r="AA3659">
            <v>1.06</v>
          </cell>
          <cell r="AB3659">
            <v>1.05</v>
          </cell>
          <cell r="AC3659">
            <v>1.05</v>
          </cell>
          <cell r="AD3659">
            <v>1.04</v>
          </cell>
          <cell r="AE3659">
            <v>1.04</v>
          </cell>
          <cell r="AF3659">
            <v>1.05</v>
          </cell>
          <cell r="AG3659">
            <v>1.05</v>
          </cell>
          <cell r="AH3659">
            <v>1.05</v>
          </cell>
          <cell r="AI3659">
            <v>1.04</v>
          </cell>
          <cell r="AJ3659">
            <v>1.03</v>
          </cell>
          <cell r="AK3659">
            <v>1.03</v>
          </cell>
        </row>
        <row r="3660">
          <cell r="A3660" t="str">
            <v>SDGbaseTRAv2_UrbAS_BAUv5PVAXameat</v>
          </cell>
          <cell r="B3660" t="str">
            <v>SIclos6_GOVclos11</v>
          </cell>
          <cell r="C3660" t="str">
            <v>SDGbaseTRAv2_UrbAS_BAUv5</v>
          </cell>
          <cell r="D3660" t="str">
            <v>PVAX</v>
          </cell>
          <cell r="E3660" t="str">
            <v>ameat</v>
          </cell>
          <cell r="F3660">
            <v>1</v>
          </cell>
          <cell r="G3660">
            <v>0.96</v>
          </cell>
          <cell r="H3660">
            <v>0.93</v>
          </cell>
          <cell r="I3660">
            <v>0.93</v>
          </cell>
          <cell r="J3660">
            <v>0.93</v>
          </cell>
          <cell r="K3660">
            <v>0.93</v>
          </cell>
          <cell r="L3660">
            <v>0.94</v>
          </cell>
          <cell r="M3660">
            <v>0.94</v>
          </cell>
          <cell r="N3660">
            <v>0.94</v>
          </cell>
          <cell r="O3660">
            <v>0.94</v>
          </cell>
          <cell r="P3660">
            <v>0.94</v>
          </cell>
          <cell r="Q3660">
            <v>0.94</v>
          </cell>
          <cell r="R3660">
            <v>0.94</v>
          </cell>
          <cell r="S3660">
            <v>0.95</v>
          </cell>
          <cell r="T3660">
            <v>0.95</v>
          </cell>
          <cell r="U3660">
            <v>0.95</v>
          </cell>
          <cell r="V3660">
            <v>0.95</v>
          </cell>
          <cell r="W3660">
            <v>0.95</v>
          </cell>
          <cell r="X3660">
            <v>0.95</v>
          </cell>
          <cell r="Y3660">
            <v>0.95</v>
          </cell>
          <cell r="Z3660">
            <v>0.95</v>
          </cell>
          <cell r="AA3660">
            <v>0.95</v>
          </cell>
          <cell r="AB3660">
            <v>0.95</v>
          </cell>
          <cell r="AC3660">
            <v>0.95</v>
          </cell>
          <cell r="AD3660">
            <v>0.95</v>
          </cell>
          <cell r="AE3660">
            <v>0.95</v>
          </cell>
          <cell r="AF3660">
            <v>0.96</v>
          </cell>
          <cell r="AG3660">
            <v>0.96</v>
          </cell>
          <cell r="AH3660">
            <v>0.95</v>
          </cell>
          <cell r="AI3660">
            <v>0.96</v>
          </cell>
          <cell r="AJ3660">
            <v>0.97</v>
          </cell>
          <cell r="AK3660">
            <v>0.97</v>
          </cell>
        </row>
        <row r="3661">
          <cell r="A3661" t="str">
            <v>SDGbaseTRAv2_UrbAS_BAUv5PVAXapfis</v>
          </cell>
          <cell r="B3661" t="str">
            <v>SIclos6_GOVclos11</v>
          </cell>
          <cell r="C3661" t="str">
            <v>SDGbaseTRAv2_UrbAS_BAUv5</v>
          </cell>
          <cell r="D3661" t="str">
            <v>PVAX</v>
          </cell>
          <cell r="E3661" t="str">
            <v>apfis</v>
          </cell>
          <cell r="F3661">
            <v>1</v>
          </cell>
          <cell r="G3661">
            <v>1</v>
          </cell>
          <cell r="H3661">
            <v>1</v>
          </cell>
          <cell r="I3661">
            <v>0.99</v>
          </cell>
          <cell r="J3661">
            <v>0.99</v>
          </cell>
          <cell r="K3661">
            <v>0.98</v>
          </cell>
          <cell r="L3661">
            <v>0.99</v>
          </cell>
          <cell r="M3661">
            <v>0.99</v>
          </cell>
          <cell r="N3661">
            <v>0.99</v>
          </cell>
          <cell r="O3661">
            <v>1</v>
          </cell>
          <cell r="P3661">
            <v>1</v>
          </cell>
          <cell r="Q3661">
            <v>0.99</v>
          </cell>
          <cell r="R3661">
            <v>0.99</v>
          </cell>
          <cell r="S3661">
            <v>1</v>
          </cell>
          <cell r="T3661">
            <v>1</v>
          </cell>
          <cell r="U3661">
            <v>1</v>
          </cell>
          <cell r="V3661">
            <v>1</v>
          </cell>
          <cell r="W3661">
            <v>1</v>
          </cell>
          <cell r="X3661">
            <v>1</v>
          </cell>
          <cell r="Y3661">
            <v>1</v>
          </cell>
          <cell r="Z3661">
            <v>1</v>
          </cell>
          <cell r="AA3661">
            <v>1</v>
          </cell>
          <cell r="AB3661">
            <v>1</v>
          </cell>
          <cell r="AC3661">
            <v>1</v>
          </cell>
          <cell r="AD3661">
            <v>1</v>
          </cell>
          <cell r="AE3661">
            <v>1</v>
          </cell>
          <cell r="AF3661">
            <v>1.01</v>
          </cell>
          <cell r="AG3661">
            <v>1</v>
          </cell>
          <cell r="AH3661">
            <v>0.99</v>
          </cell>
          <cell r="AI3661">
            <v>0.98</v>
          </cell>
          <cell r="AJ3661">
            <v>0.97</v>
          </cell>
          <cell r="AK3661">
            <v>0.96</v>
          </cell>
        </row>
        <row r="3662">
          <cell r="A3662" t="str">
            <v>SDGbaseTRAv2_UrbAS_BAUv5PVAXavege</v>
          </cell>
          <cell r="B3662" t="str">
            <v>SIclos6_GOVclos11</v>
          </cell>
          <cell r="C3662" t="str">
            <v>SDGbaseTRAv2_UrbAS_BAUv5</v>
          </cell>
          <cell r="D3662" t="str">
            <v>PVAX</v>
          </cell>
          <cell r="E3662" t="str">
            <v>avege</v>
          </cell>
          <cell r="F3662">
            <v>1</v>
          </cell>
          <cell r="G3662">
            <v>0.98</v>
          </cell>
          <cell r="H3662">
            <v>0.99</v>
          </cell>
          <cell r="I3662">
            <v>0.98</v>
          </cell>
          <cell r="J3662">
            <v>0.98</v>
          </cell>
          <cell r="K3662">
            <v>0.99</v>
          </cell>
          <cell r="L3662">
            <v>0.99</v>
          </cell>
          <cell r="M3662">
            <v>0.99</v>
          </cell>
          <cell r="N3662">
            <v>0.99</v>
          </cell>
          <cell r="O3662">
            <v>1.01</v>
          </cell>
          <cell r="P3662">
            <v>1.01</v>
          </cell>
          <cell r="Q3662">
            <v>1</v>
          </cell>
          <cell r="R3662">
            <v>1</v>
          </cell>
          <cell r="S3662">
            <v>1</v>
          </cell>
          <cell r="T3662">
            <v>1</v>
          </cell>
          <cell r="U3662">
            <v>1</v>
          </cell>
          <cell r="V3662">
            <v>1.01</v>
          </cell>
          <cell r="W3662">
            <v>1.01</v>
          </cell>
          <cell r="X3662">
            <v>1.01</v>
          </cell>
          <cell r="Y3662">
            <v>1.01</v>
          </cell>
          <cell r="Z3662">
            <v>1.01</v>
          </cell>
          <cell r="AA3662">
            <v>1.01</v>
          </cell>
          <cell r="AB3662">
            <v>1.01</v>
          </cell>
          <cell r="AC3662">
            <v>1.01</v>
          </cell>
          <cell r="AD3662">
            <v>1.01</v>
          </cell>
          <cell r="AE3662">
            <v>1.01</v>
          </cell>
          <cell r="AF3662">
            <v>1.01</v>
          </cell>
          <cell r="AG3662">
            <v>1.01</v>
          </cell>
          <cell r="AH3662">
            <v>1</v>
          </cell>
          <cell r="AI3662">
            <v>0.99</v>
          </cell>
          <cell r="AJ3662">
            <v>0.98</v>
          </cell>
          <cell r="AK3662">
            <v>0.97</v>
          </cell>
        </row>
        <row r="3663">
          <cell r="A3663" t="str">
            <v>SDGbaseTRAv2_UrbAS_BAUv5PVAXafats</v>
          </cell>
          <cell r="B3663" t="str">
            <v>SIclos6_GOVclos11</v>
          </cell>
          <cell r="C3663" t="str">
            <v>SDGbaseTRAv2_UrbAS_BAUv5</v>
          </cell>
          <cell r="D3663" t="str">
            <v>PVAX</v>
          </cell>
          <cell r="E3663" t="str">
            <v>afats</v>
          </cell>
          <cell r="F3663">
            <v>1</v>
          </cell>
          <cell r="G3663">
            <v>0.97</v>
          </cell>
          <cell r="H3663">
            <v>0.96</v>
          </cell>
          <cell r="I3663">
            <v>0.93</v>
          </cell>
          <cell r="J3663">
            <v>0.94</v>
          </cell>
          <cell r="K3663">
            <v>0.93</v>
          </cell>
          <cell r="L3663">
            <v>0.93</v>
          </cell>
          <cell r="M3663">
            <v>0.92</v>
          </cell>
          <cell r="N3663">
            <v>0.92</v>
          </cell>
          <cell r="O3663">
            <v>1.01</v>
          </cell>
          <cell r="P3663">
            <v>0.99</v>
          </cell>
          <cell r="Q3663">
            <v>0.96</v>
          </cell>
          <cell r="R3663">
            <v>0.94</v>
          </cell>
          <cell r="S3663">
            <v>0.93</v>
          </cell>
          <cell r="T3663">
            <v>0.92</v>
          </cell>
          <cell r="U3663">
            <v>0.91</v>
          </cell>
          <cell r="V3663">
            <v>0.9</v>
          </cell>
          <cell r="W3663">
            <v>0.9</v>
          </cell>
          <cell r="X3663">
            <v>0.9</v>
          </cell>
          <cell r="Y3663">
            <v>0.9</v>
          </cell>
          <cell r="Z3663">
            <v>0.9</v>
          </cell>
          <cell r="AA3663">
            <v>0.9</v>
          </cell>
          <cell r="AB3663">
            <v>0.93</v>
          </cell>
          <cell r="AC3663">
            <v>0.93</v>
          </cell>
          <cell r="AD3663">
            <v>0.92</v>
          </cell>
          <cell r="AE3663">
            <v>0.91</v>
          </cell>
          <cell r="AF3663">
            <v>0.91</v>
          </cell>
          <cell r="AG3663">
            <v>0.9</v>
          </cell>
          <cell r="AH3663">
            <v>0.92</v>
          </cell>
          <cell r="AI3663">
            <v>0.91</v>
          </cell>
          <cell r="AJ3663">
            <v>0.91</v>
          </cell>
          <cell r="AK3663">
            <v>0.91</v>
          </cell>
        </row>
        <row r="3664">
          <cell r="A3664" t="str">
            <v>SDGbaseTRAv2_UrbAS_BAUv5PVAXadair</v>
          </cell>
          <cell r="B3664" t="str">
            <v>SIclos6_GOVclos11</v>
          </cell>
          <cell r="C3664" t="str">
            <v>SDGbaseTRAv2_UrbAS_BAUv5</v>
          </cell>
          <cell r="D3664" t="str">
            <v>PVAX</v>
          </cell>
          <cell r="E3664" t="str">
            <v>adair</v>
          </cell>
          <cell r="F3664">
            <v>1</v>
          </cell>
          <cell r="G3664">
            <v>0.99</v>
          </cell>
          <cell r="H3664">
            <v>0.98</v>
          </cell>
          <cell r="I3664">
            <v>0.98</v>
          </cell>
          <cell r="J3664">
            <v>0.98</v>
          </cell>
          <cell r="K3664">
            <v>0.98</v>
          </cell>
          <cell r="L3664">
            <v>0.98</v>
          </cell>
          <cell r="M3664">
            <v>0.98</v>
          </cell>
          <cell r="N3664">
            <v>0.98</v>
          </cell>
          <cell r="O3664">
            <v>1</v>
          </cell>
          <cell r="P3664">
            <v>0.99</v>
          </cell>
          <cell r="Q3664">
            <v>0.99</v>
          </cell>
          <cell r="R3664">
            <v>0.99</v>
          </cell>
          <cell r="S3664">
            <v>0.99</v>
          </cell>
          <cell r="T3664">
            <v>1</v>
          </cell>
          <cell r="U3664">
            <v>1</v>
          </cell>
          <cell r="V3664">
            <v>1</v>
          </cell>
          <cell r="W3664">
            <v>1</v>
          </cell>
          <cell r="X3664">
            <v>1.01</v>
          </cell>
          <cell r="Y3664">
            <v>1.01</v>
          </cell>
          <cell r="Z3664">
            <v>1.01</v>
          </cell>
          <cell r="AA3664">
            <v>1</v>
          </cell>
          <cell r="AB3664">
            <v>1.01</v>
          </cell>
          <cell r="AC3664">
            <v>1.01</v>
          </cell>
          <cell r="AD3664">
            <v>1</v>
          </cell>
          <cell r="AE3664">
            <v>1</v>
          </cell>
          <cell r="AF3664">
            <v>1.01</v>
          </cell>
          <cell r="AG3664">
            <v>1</v>
          </cell>
          <cell r="AH3664">
            <v>0.99</v>
          </cell>
          <cell r="AI3664">
            <v>0.98</v>
          </cell>
          <cell r="AJ3664">
            <v>0.98</v>
          </cell>
          <cell r="AK3664">
            <v>0.97</v>
          </cell>
        </row>
        <row r="3665">
          <cell r="A3665" t="str">
            <v>SDGbaseTRAv2_UrbAS_BAUv5PVAXagrai</v>
          </cell>
          <cell r="B3665" t="str">
            <v>SIclos6_GOVclos11</v>
          </cell>
          <cell r="C3665" t="str">
            <v>SDGbaseTRAv2_UrbAS_BAUv5</v>
          </cell>
          <cell r="D3665" t="str">
            <v>PVAX</v>
          </cell>
          <cell r="E3665" t="str">
            <v>agrai</v>
          </cell>
          <cell r="F3665">
            <v>1</v>
          </cell>
          <cell r="G3665">
            <v>1</v>
          </cell>
          <cell r="H3665">
            <v>0.98</v>
          </cell>
          <cell r="I3665">
            <v>0.98</v>
          </cell>
          <cell r="J3665">
            <v>0.98</v>
          </cell>
          <cell r="K3665">
            <v>0.97</v>
          </cell>
          <cell r="L3665">
            <v>0.97</v>
          </cell>
          <cell r="M3665">
            <v>0.96</v>
          </cell>
          <cell r="N3665">
            <v>0.96</v>
          </cell>
          <cell r="O3665">
            <v>0.96</v>
          </cell>
          <cell r="P3665">
            <v>0.95</v>
          </cell>
          <cell r="Q3665">
            <v>0.95</v>
          </cell>
          <cell r="R3665">
            <v>0.95</v>
          </cell>
          <cell r="S3665">
            <v>0.95</v>
          </cell>
          <cell r="T3665">
            <v>0.95</v>
          </cell>
          <cell r="U3665">
            <v>0.95</v>
          </cell>
          <cell r="V3665">
            <v>0.95</v>
          </cell>
          <cell r="W3665">
            <v>0.94</v>
          </cell>
          <cell r="X3665">
            <v>0.94</v>
          </cell>
          <cell r="Y3665">
            <v>0.94</v>
          </cell>
          <cell r="Z3665">
            <v>0.94</v>
          </cell>
          <cell r="AA3665">
            <v>0.95</v>
          </cell>
          <cell r="AB3665">
            <v>0.95</v>
          </cell>
          <cell r="AC3665">
            <v>0.95</v>
          </cell>
          <cell r="AD3665">
            <v>0.95</v>
          </cell>
          <cell r="AE3665">
            <v>0.95</v>
          </cell>
          <cell r="AF3665">
            <v>0.95</v>
          </cell>
          <cell r="AG3665">
            <v>0.95</v>
          </cell>
          <cell r="AH3665">
            <v>0.94</v>
          </cell>
          <cell r="AI3665">
            <v>0.93</v>
          </cell>
          <cell r="AJ3665">
            <v>0.93</v>
          </cell>
          <cell r="AK3665">
            <v>0.93</v>
          </cell>
        </row>
        <row r="3666">
          <cell r="A3666" t="str">
            <v>SDGbaseTRAv2_UrbAS_BAUv5PVAXastar</v>
          </cell>
          <cell r="B3666" t="str">
            <v>SIclos6_GOVclos11</v>
          </cell>
          <cell r="C3666" t="str">
            <v>SDGbaseTRAv2_UrbAS_BAUv5</v>
          </cell>
          <cell r="D3666" t="str">
            <v>PVAX</v>
          </cell>
          <cell r="E3666" t="str">
            <v>astar</v>
          </cell>
          <cell r="F3666">
            <v>1</v>
          </cell>
          <cell r="G3666">
            <v>0.99</v>
          </cell>
          <cell r="H3666">
            <v>0.98</v>
          </cell>
          <cell r="I3666">
            <v>0.98</v>
          </cell>
          <cell r="J3666">
            <v>0.98</v>
          </cell>
          <cell r="K3666">
            <v>0.97</v>
          </cell>
          <cell r="L3666">
            <v>0.96</v>
          </cell>
          <cell r="M3666">
            <v>0.95</v>
          </cell>
          <cell r="N3666">
            <v>0.95</v>
          </cell>
          <cell r="O3666">
            <v>0.95</v>
          </cell>
          <cell r="P3666">
            <v>0.94</v>
          </cell>
          <cell r="Q3666">
            <v>0.94</v>
          </cell>
          <cell r="R3666">
            <v>0.93</v>
          </cell>
          <cell r="S3666">
            <v>0.93</v>
          </cell>
          <cell r="T3666">
            <v>0.93</v>
          </cell>
          <cell r="U3666">
            <v>0.93</v>
          </cell>
          <cell r="V3666">
            <v>0.93</v>
          </cell>
          <cell r="W3666">
            <v>0.92</v>
          </cell>
          <cell r="X3666">
            <v>0.92</v>
          </cell>
          <cell r="Y3666">
            <v>0.92</v>
          </cell>
          <cell r="Z3666">
            <v>0.92</v>
          </cell>
          <cell r="AA3666">
            <v>0.92</v>
          </cell>
          <cell r="AB3666">
            <v>0.92</v>
          </cell>
          <cell r="AC3666">
            <v>0.92</v>
          </cell>
          <cell r="AD3666">
            <v>0.92</v>
          </cell>
          <cell r="AE3666">
            <v>0.92</v>
          </cell>
          <cell r="AF3666">
            <v>0.93</v>
          </cell>
          <cell r="AG3666">
            <v>0.91</v>
          </cell>
          <cell r="AH3666">
            <v>0.88</v>
          </cell>
          <cell r="AI3666">
            <v>0.86</v>
          </cell>
          <cell r="AJ3666">
            <v>0.84</v>
          </cell>
          <cell r="AK3666">
            <v>0.83</v>
          </cell>
        </row>
        <row r="3667">
          <cell r="A3667" t="str">
            <v>SDGbaseTRAv2_UrbAS_BAUv5PVAXafeed</v>
          </cell>
          <cell r="B3667" t="str">
            <v>SIclos6_GOVclos11</v>
          </cell>
          <cell r="C3667" t="str">
            <v>SDGbaseTRAv2_UrbAS_BAUv5</v>
          </cell>
          <cell r="D3667" t="str">
            <v>PVAX</v>
          </cell>
          <cell r="E3667" t="str">
            <v>afeed</v>
          </cell>
          <cell r="F3667">
            <v>1</v>
          </cell>
          <cell r="G3667">
            <v>0.78</v>
          </cell>
          <cell r="H3667">
            <v>0.86</v>
          </cell>
          <cell r="I3667">
            <v>0.87</v>
          </cell>
          <cell r="J3667">
            <v>0.88</v>
          </cell>
          <cell r="K3667">
            <v>0.91</v>
          </cell>
          <cell r="L3667">
            <v>0.91</v>
          </cell>
          <cell r="M3667">
            <v>0.9</v>
          </cell>
          <cell r="N3667">
            <v>0.91</v>
          </cell>
          <cell r="O3667">
            <v>0.94</v>
          </cell>
          <cell r="P3667">
            <v>0.94</v>
          </cell>
          <cell r="Q3667">
            <v>0.93</v>
          </cell>
          <cell r="R3667">
            <v>0.94</v>
          </cell>
          <cell r="S3667">
            <v>0.95</v>
          </cell>
          <cell r="T3667">
            <v>0.95</v>
          </cell>
          <cell r="U3667">
            <v>0.95</v>
          </cell>
          <cell r="V3667">
            <v>0.95</v>
          </cell>
          <cell r="W3667">
            <v>0.96</v>
          </cell>
          <cell r="X3667">
            <v>0.96</v>
          </cell>
          <cell r="Y3667">
            <v>0.97</v>
          </cell>
          <cell r="Z3667">
            <v>0.97</v>
          </cell>
          <cell r="AA3667">
            <v>0.97</v>
          </cell>
          <cell r="AB3667">
            <v>0.98</v>
          </cell>
          <cell r="AC3667">
            <v>0.98</v>
          </cell>
          <cell r="AD3667">
            <v>0.98</v>
          </cell>
          <cell r="AE3667">
            <v>0.97</v>
          </cell>
          <cell r="AF3667">
            <v>0.97</v>
          </cell>
          <cell r="AG3667">
            <v>0.97</v>
          </cell>
          <cell r="AH3667">
            <v>1.02</v>
          </cell>
          <cell r="AI3667">
            <v>1.05</v>
          </cell>
          <cell r="AJ3667">
            <v>1.04</v>
          </cell>
          <cell r="AK3667">
            <v>1.04</v>
          </cell>
        </row>
        <row r="3668">
          <cell r="A3668" t="str">
            <v>SDGbaseTRAv2_UrbAS_BAUv5PVAXabake</v>
          </cell>
          <cell r="B3668" t="str">
            <v>SIclos6_GOVclos11</v>
          </cell>
          <cell r="C3668" t="str">
            <v>SDGbaseTRAv2_UrbAS_BAUv5</v>
          </cell>
          <cell r="D3668" t="str">
            <v>PVAX</v>
          </cell>
          <cell r="E3668" t="str">
            <v>abake</v>
          </cell>
          <cell r="F3668">
            <v>1</v>
          </cell>
          <cell r="G3668">
            <v>1.01</v>
          </cell>
          <cell r="H3668">
            <v>1.01</v>
          </cell>
          <cell r="I3668">
            <v>1.01</v>
          </cell>
          <cell r="J3668">
            <v>1.01</v>
          </cell>
          <cell r="K3668">
            <v>1.01</v>
          </cell>
          <cell r="L3668">
            <v>1.01</v>
          </cell>
          <cell r="M3668">
            <v>1.01</v>
          </cell>
          <cell r="N3668">
            <v>1.01</v>
          </cell>
          <cell r="O3668">
            <v>1.01</v>
          </cell>
          <cell r="P3668">
            <v>1.01</v>
          </cell>
          <cell r="Q3668">
            <v>1.01</v>
          </cell>
          <cell r="R3668">
            <v>1.01</v>
          </cell>
          <cell r="S3668">
            <v>1.01</v>
          </cell>
          <cell r="T3668">
            <v>1.01</v>
          </cell>
          <cell r="U3668">
            <v>1.02</v>
          </cell>
          <cell r="V3668">
            <v>1.02</v>
          </cell>
          <cell r="W3668">
            <v>1.02</v>
          </cell>
          <cell r="X3668">
            <v>1.02</v>
          </cell>
          <cell r="Y3668">
            <v>1.02</v>
          </cell>
          <cell r="Z3668">
            <v>1.02</v>
          </cell>
          <cell r="AA3668">
            <v>1.02</v>
          </cell>
          <cell r="AB3668">
            <v>1.02</v>
          </cell>
          <cell r="AC3668">
            <v>1.01</v>
          </cell>
          <cell r="AD3668">
            <v>1.02</v>
          </cell>
          <cell r="AE3668">
            <v>1.02</v>
          </cell>
          <cell r="AF3668">
            <v>1.02</v>
          </cell>
          <cell r="AG3668">
            <v>1.02</v>
          </cell>
          <cell r="AH3668">
            <v>1</v>
          </cell>
          <cell r="AI3668">
            <v>0.98</v>
          </cell>
          <cell r="AJ3668">
            <v>0.97</v>
          </cell>
          <cell r="AK3668">
            <v>0.97</v>
          </cell>
        </row>
        <row r="3669">
          <cell r="A3669" t="str">
            <v>SDGbaseTRAv2_UrbAS_BAUv5PVAXasuga</v>
          </cell>
          <cell r="B3669" t="str">
            <v>SIclos6_GOVclos11</v>
          </cell>
          <cell r="C3669" t="str">
            <v>SDGbaseTRAv2_UrbAS_BAUv5</v>
          </cell>
          <cell r="D3669" t="str">
            <v>PVAX</v>
          </cell>
          <cell r="E3669" t="str">
            <v>asuga</v>
          </cell>
          <cell r="F3669">
            <v>1</v>
          </cell>
          <cell r="G3669">
            <v>1.01</v>
          </cell>
          <cell r="H3669">
            <v>1</v>
          </cell>
          <cell r="I3669">
            <v>1</v>
          </cell>
          <cell r="J3669">
            <v>1</v>
          </cell>
          <cell r="K3669">
            <v>1</v>
          </cell>
          <cell r="L3669">
            <v>0.99</v>
          </cell>
          <cell r="M3669">
            <v>0.99</v>
          </cell>
          <cell r="N3669">
            <v>0.99</v>
          </cell>
          <cell r="O3669">
            <v>0.99</v>
          </cell>
          <cell r="P3669">
            <v>0.99</v>
          </cell>
          <cell r="Q3669">
            <v>0.98</v>
          </cell>
          <cell r="R3669">
            <v>0.98</v>
          </cell>
          <cell r="S3669">
            <v>0.98</v>
          </cell>
          <cell r="T3669">
            <v>0.99</v>
          </cell>
          <cell r="U3669">
            <v>0.99</v>
          </cell>
          <cell r="V3669">
            <v>0.99</v>
          </cell>
          <cell r="W3669">
            <v>0.99</v>
          </cell>
          <cell r="X3669">
            <v>0.99</v>
          </cell>
          <cell r="Y3669">
            <v>0.99</v>
          </cell>
          <cell r="Z3669">
            <v>0.99</v>
          </cell>
          <cell r="AA3669">
            <v>0.99</v>
          </cell>
          <cell r="AB3669">
            <v>0.99</v>
          </cell>
          <cell r="AC3669">
            <v>0.98</v>
          </cell>
          <cell r="AD3669">
            <v>0.98</v>
          </cell>
          <cell r="AE3669">
            <v>0.98</v>
          </cell>
          <cell r="AF3669">
            <v>0.99</v>
          </cell>
          <cell r="AG3669">
            <v>0.99</v>
          </cell>
          <cell r="AH3669">
            <v>0.98</v>
          </cell>
          <cell r="AI3669">
            <v>0.97</v>
          </cell>
          <cell r="AJ3669">
            <v>0.96</v>
          </cell>
          <cell r="AK3669">
            <v>0.96</v>
          </cell>
        </row>
        <row r="3670">
          <cell r="A3670" t="str">
            <v>SDGbaseTRAv2_UrbAS_BAUv5PVAXaconf</v>
          </cell>
          <cell r="B3670" t="str">
            <v>SIclos6_GOVclos11</v>
          </cell>
          <cell r="C3670" t="str">
            <v>SDGbaseTRAv2_UrbAS_BAUv5</v>
          </cell>
          <cell r="D3670" t="str">
            <v>PVAX</v>
          </cell>
          <cell r="E3670" t="str">
            <v>aconf</v>
          </cell>
          <cell r="F3670">
            <v>1</v>
          </cell>
          <cell r="G3670">
            <v>1</v>
          </cell>
          <cell r="H3670">
            <v>1.01</v>
          </cell>
          <cell r="I3670">
            <v>1</v>
          </cell>
          <cell r="J3670">
            <v>1</v>
          </cell>
          <cell r="K3670">
            <v>1</v>
          </cell>
          <cell r="L3670">
            <v>1.01</v>
          </cell>
          <cell r="M3670">
            <v>1.01</v>
          </cell>
          <cell r="N3670">
            <v>1.01</v>
          </cell>
          <cell r="O3670">
            <v>1.02</v>
          </cell>
          <cell r="P3670">
            <v>1.02</v>
          </cell>
          <cell r="Q3670">
            <v>1.02</v>
          </cell>
          <cell r="R3670">
            <v>1.03</v>
          </cell>
          <cell r="S3670">
            <v>1.04</v>
          </cell>
          <cell r="T3670">
            <v>1.04</v>
          </cell>
          <cell r="U3670">
            <v>1.05</v>
          </cell>
          <cell r="V3670">
            <v>1.05</v>
          </cell>
          <cell r="W3670">
            <v>1.05</v>
          </cell>
          <cell r="X3670">
            <v>1.05</v>
          </cell>
          <cell r="Y3670">
            <v>1.05</v>
          </cell>
          <cell r="Z3670">
            <v>1.05</v>
          </cell>
          <cell r="AA3670">
            <v>1.05</v>
          </cell>
          <cell r="AB3670">
            <v>1.05</v>
          </cell>
          <cell r="AC3670">
            <v>1.05</v>
          </cell>
          <cell r="AD3670">
            <v>1.05</v>
          </cell>
          <cell r="AE3670">
            <v>1.05</v>
          </cell>
          <cell r="AF3670">
            <v>1.05</v>
          </cell>
          <cell r="AG3670">
            <v>1.05</v>
          </cell>
          <cell r="AH3670">
            <v>1.03</v>
          </cell>
          <cell r="AI3670">
            <v>1.02</v>
          </cell>
          <cell r="AJ3670">
            <v>1</v>
          </cell>
          <cell r="AK3670">
            <v>0.99</v>
          </cell>
        </row>
        <row r="3671">
          <cell r="A3671" t="str">
            <v>SDGbaseTRAv2_UrbAS_BAUv5PVAXapast</v>
          </cell>
          <cell r="B3671" t="str">
            <v>SIclos6_GOVclos11</v>
          </cell>
          <cell r="C3671" t="str">
            <v>SDGbaseTRAv2_UrbAS_BAUv5</v>
          </cell>
          <cell r="D3671" t="str">
            <v>PVAX</v>
          </cell>
          <cell r="E3671" t="str">
            <v>apast</v>
          </cell>
          <cell r="F3671">
            <v>1</v>
          </cell>
          <cell r="G3671">
            <v>0.93</v>
          </cell>
          <cell r="H3671">
            <v>0.94</v>
          </cell>
          <cell r="I3671">
            <v>0.92</v>
          </cell>
          <cell r="J3671">
            <v>0.92</v>
          </cell>
          <cell r="K3671">
            <v>0.93</v>
          </cell>
          <cell r="L3671">
            <v>0.93</v>
          </cell>
          <cell r="M3671">
            <v>0.93</v>
          </cell>
          <cell r="N3671">
            <v>0.93</v>
          </cell>
          <cell r="O3671">
            <v>0.98</v>
          </cell>
          <cell r="P3671">
            <v>0.97</v>
          </cell>
          <cell r="Q3671">
            <v>0.96</v>
          </cell>
          <cell r="R3671">
            <v>0.95</v>
          </cell>
          <cell r="S3671">
            <v>0.96</v>
          </cell>
          <cell r="T3671">
            <v>0.96</v>
          </cell>
          <cell r="U3671">
            <v>0.96</v>
          </cell>
          <cell r="V3671">
            <v>0.95</v>
          </cell>
          <cell r="W3671">
            <v>0.96</v>
          </cell>
          <cell r="X3671">
            <v>0.96</v>
          </cell>
          <cell r="Y3671">
            <v>0.96</v>
          </cell>
          <cell r="Z3671">
            <v>0.95</v>
          </cell>
          <cell r="AA3671">
            <v>0.94</v>
          </cell>
          <cell r="AB3671">
            <v>0.96</v>
          </cell>
          <cell r="AC3671">
            <v>0.96</v>
          </cell>
          <cell r="AD3671">
            <v>0.95</v>
          </cell>
          <cell r="AE3671">
            <v>0.95</v>
          </cell>
          <cell r="AF3671">
            <v>0.95</v>
          </cell>
          <cell r="AG3671">
            <v>0.95</v>
          </cell>
          <cell r="AH3671">
            <v>0.96</v>
          </cell>
          <cell r="AI3671">
            <v>0.96</v>
          </cell>
          <cell r="AJ3671">
            <v>0.96</v>
          </cell>
          <cell r="AK3671">
            <v>0.96</v>
          </cell>
        </row>
        <row r="3672">
          <cell r="A3672" t="str">
            <v>SDGbaseTRAv2_UrbAS_BAUv5PVAXaofoo</v>
          </cell>
          <cell r="B3672" t="str">
            <v>SIclos6_GOVclos11</v>
          </cell>
          <cell r="C3672" t="str">
            <v>SDGbaseTRAv2_UrbAS_BAUv5</v>
          </cell>
          <cell r="D3672" t="str">
            <v>PVAX</v>
          </cell>
          <cell r="E3672" t="str">
            <v>aofoo</v>
          </cell>
          <cell r="F3672">
            <v>1</v>
          </cell>
          <cell r="G3672">
            <v>0.96</v>
          </cell>
          <cell r="H3672">
            <v>0.96</v>
          </cell>
          <cell r="I3672">
            <v>0.96</v>
          </cell>
          <cell r="J3672">
            <v>0.96</v>
          </cell>
          <cell r="K3672">
            <v>0.97</v>
          </cell>
          <cell r="L3672">
            <v>0.97</v>
          </cell>
          <cell r="M3672">
            <v>0.97</v>
          </cell>
          <cell r="N3672">
            <v>0.97</v>
          </cell>
          <cell r="O3672">
            <v>0.99</v>
          </cell>
          <cell r="P3672">
            <v>0.99</v>
          </cell>
          <cell r="Q3672">
            <v>0.98</v>
          </cell>
          <cell r="R3672">
            <v>0.98</v>
          </cell>
          <cell r="S3672">
            <v>0.98</v>
          </cell>
          <cell r="T3672">
            <v>0.98</v>
          </cell>
          <cell r="U3672">
            <v>0.98</v>
          </cell>
          <cell r="V3672">
            <v>0.98</v>
          </cell>
          <cell r="W3672">
            <v>0.98</v>
          </cell>
          <cell r="X3672">
            <v>0.99</v>
          </cell>
          <cell r="Y3672">
            <v>0.99</v>
          </cell>
          <cell r="Z3672">
            <v>0.98</v>
          </cell>
          <cell r="AA3672">
            <v>0.98</v>
          </cell>
          <cell r="AB3672">
            <v>0.99</v>
          </cell>
          <cell r="AC3672">
            <v>0.99</v>
          </cell>
          <cell r="AD3672">
            <v>0.99</v>
          </cell>
          <cell r="AE3672">
            <v>0.98</v>
          </cell>
          <cell r="AF3672">
            <v>0.99</v>
          </cell>
          <cell r="AG3672">
            <v>0.98</v>
          </cell>
          <cell r="AH3672">
            <v>0.98</v>
          </cell>
          <cell r="AI3672">
            <v>0.98</v>
          </cell>
          <cell r="AJ3672">
            <v>0.97</v>
          </cell>
          <cell r="AK3672">
            <v>0.97</v>
          </cell>
        </row>
        <row r="3673">
          <cell r="A3673" t="str">
            <v>SDGbaseTRAv2_UrbAS_BAUv5PVAXabevt</v>
          </cell>
          <cell r="B3673" t="str">
            <v>SIclos6_GOVclos11</v>
          </cell>
          <cell r="C3673" t="str">
            <v>SDGbaseTRAv2_UrbAS_BAUv5</v>
          </cell>
          <cell r="D3673" t="str">
            <v>PVAX</v>
          </cell>
          <cell r="E3673" t="str">
            <v>abevt</v>
          </cell>
          <cell r="F3673">
            <v>1</v>
          </cell>
          <cell r="G3673">
            <v>1</v>
          </cell>
          <cell r="H3673">
            <v>1.01</v>
          </cell>
          <cell r="I3673">
            <v>1</v>
          </cell>
          <cell r="J3673">
            <v>1</v>
          </cell>
          <cell r="K3673">
            <v>1</v>
          </cell>
          <cell r="L3673">
            <v>1</v>
          </cell>
          <cell r="M3673">
            <v>1.01</v>
          </cell>
          <cell r="N3673">
            <v>1.01</v>
          </cell>
          <cell r="O3673">
            <v>1.04</v>
          </cell>
          <cell r="P3673">
            <v>1.04</v>
          </cell>
          <cell r="Q3673">
            <v>1.02</v>
          </cell>
          <cell r="R3673">
            <v>1.02</v>
          </cell>
          <cell r="S3673">
            <v>1.02</v>
          </cell>
          <cell r="T3673">
            <v>1.02</v>
          </cell>
          <cell r="U3673">
            <v>1.02</v>
          </cell>
          <cell r="V3673">
            <v>1.02</v>
          </cell>
          <cell r="W3673">
            <v>1.02</v>
          </cell>
          <cell r="X3673">
            <v>1.02</v>
          </cell>
          <cell r="Y3673">
            <v>1.02</v>
          </cell>
          <cell r="Z3673">
            <v>1.01</v>
          </cell>
          <cell r="AA3673">
            <v>1.01</v>
          </cell>
          <cell r="AB3673">
            <v>1.02</v>
          </cell>
          <cell r="AC3673">
            <v>1.02</v>
          </cell>
          <cell r="AD3673">
            <v>1.02</v>
          </cell>
          <cell r="AE3673">
            <v>1.02</v>
          </cell>
          <cell r="AF3673">
            <v>1.02</v>
          </cell>
          <cell r="AG3673">
            <v>1.01</v>
          </cell>
          <cell r="AH3673">
            <v>1.01</v>
          </cell>
          <cell r="AI3673">
            <v>1</v>
          </cell>
          <cell r="AJ3673">
            <v>0.99</v>
          </cell>
          <cell r="AK3673">
            <v>0.98</v>
          </cell>
        </row>
        <row r="3674">
          <cell r="A3674" t="str">
            <v>SDGbaseTRAv2_UrbAS_BAUv5PVAXatext</v>
          </cell>
          <cell r="B3674" t="str">
            <v>SIclos6_GOVclos11</v>
          </cell>
          <cell r="C3674" t="str">
            <v>SDGbaseTRAv2_UrbAS_BAUv5</v>
          </cell>
          <cell r="D3674" t="str">
            <v>PVAX</v>
          </cell>
          <cell r="E3674" t="str">
            <v>atext</v>
          </cell>
          <cell r="F3674">
            <v>1</v>
          </cell>
          <cell r="G3674">
            <v>1.1000000000000001</v>
          </cell>
          <cell r="H3674">
            <v>1.0900000000000001</v>
          </cell>
          <cell r="I3674">
            <v>1.08</v>
          </cell>
          <cell r="J3674">
            <v>1.08</v>
          </cell>
          <cell r="K3674">
            <v>1.08</v>
          </cell>
          <cell r="L3674">
            <v>1.0900000000000001</v>
          </cell>
          <cell r="M3674">
            <v>1.1000000000000001</v>
          </cell>
          <cell r="N3674">
            <v>1.1000000000000001</v>
          </cell>
          <cell r="O3674">
            <v>1.1000000000000001</v>
          </cell>
          <cell r="P3674">
            <v>1.1000000000000001</v>
          </cell>
          <cell r="Q3674">
            <v>1.1000000000000001</v>
          </cell>
          <cell r="R3674">
            <v>1.1000000000000001</v>
          </cell>
          <cell r="S3674">
            <v>1.1100000000000001</v>
          </cell>
          <cell r="T3674">
            <v>1.1100000000000001</v>
          </cell>
          <cell r="U3674">
            <v>1.1200000000000001</v>
          </cell>
          <cell r="V3674">
            <v>1.1200000000000001</v>
          </cell>
          <cell r="W3674">
            <v>1.1200000000000001</v>
          </cell>
          <cell r="X3674">
            <v>1.1299999999999999</v>
          </cell>
          <cell r="Y3674">
            <v>1.1200000000000001</v>
          </cell>
          <cell r="Z3674">
            <v>1.1200000000000001</v>
          </cell>
          <cell r="AA3674">
            <v>1.1200000000000001</v>
          </cell>
          <cell r="AB3674">
            <v>1.1200000000000001</v>
          </cell>
          <cell r="AC3674">
            <v>1.1100000000000001</v>
          </cell>
          <cell r="AD3674">
            <v>1.1100000000000001</v>
          </cell>
          <cell r="AE3674">
            <v>1.1100000000000001</v>
          </cell>
          <cell r="AF3674">
            <v>1.1100000000000001</v>
          </cell>
          <cell r="AG3674">
            <v>1.1100000000000001</v>
          </cell>
          <cell r="AH3674">
            <v>1.08</v>
          </cell>
          <cell r="AI3674">
            <v>1.06</v>
          </cell>
          <cell r="AJ3674">
            <v>1.04</v>
          </cell>
          <cell r="AK3674">
            <v>1.03</v>
          </cell>
        </row>
        <row r="3675">
          <cell r="A3675" t="str">
            <v>SDGbaseTRAv2_UrbAS_BAUv5PVAXaclth</v>
          </cell>
          <cell r="B3675" t="str">
            <v>SIclos6_GOVclos11</v>
          </cell>
          <cell r="C3675" t="str">
            <v>SDGbaseTRAv2_UrbAS_BAUv5</v>
          </cell>
          <cell r="D3675" t="str">
            <v>PVAX</v>
          </cell>
          <cell r="E3675" t="str">
            <v>aclth</v>
          </cell>
          <cell r="F3675">
            <v>1</v>
          </cell>
          <cell r="G3675">
            <v>1.1000000000000001</v>
          </cell>
          <cell r="H3675">
            <v>1.1000000000000001</v>
          </cell>
          <cell r="I3675">
            <v>1.1000000000000001</v>
          </cell>
          <cell r="J3675">
            <v>1.1000000000000001</v>
          </cell>
          <cell r="K3675">
            <v>1.1000000000000001</v>
          </cell>
          <cell r="L3675">
            <v>1.1100000000000001</v>
          </cell>
          <cell r="M3675">
            <v>1.1200000000000001</v>
          </cell>
          <cell r="N3675">
            <v>1.1200000000000001</v>
          </cell>
          <cell r="O3675">
            <v>1.1200000000000001</v>
          </cell>
          <cell r="P3675">
            <v>1.1200000000000001</v>
          </cell>
          <cell r="Q3675">
            <v>1.1200000000000001</v>
          </cell>
          <cell r="R3675">
            <v>1.1299999999999999</v>
          </cell>
          <cell r="S3675">
            <v>1.1299999999999999</v>
          </cell>
          <cell r="T3675">
            <v>1.1399999999999999</v>
          </cell>
          <cell r="U3675">
            <v>1.1399999999999999</v>
          </cell>
          <cell r="V3675">
            <v>1.1499999999999999</v>
          </cell>
          <cell r="W3675">
            <v>1.1499999999999999</v>
          </cell>
          <cell r="X3675">
            <v>1.1499999999999999</v>
          </cell>
          <cell r="Y3675">
            <v>1.1499999999999999</v>
          </cell>
          <cell r="Z3675">
            <v>1.1499999999999999</v>
          </cell>
          <cell r="AA3675">
            <v>1.1499999999999999</v>
          </cell>
          <cell r="AB3675">
            <v>1.1399999999999999</v>
          </cell>
          <cell r="AC3675">
            <v>1.1399999999999999</v>
          </cell>
          <cell r="AD3675">
            <v>1.1399999999999999</v>
          </cell>
          <cell r="AE3675">
            <v>1.1399999999999999</v>
          </cell>
          <cell r="AF3675">
            <v>1.1399999999999999</v>
          </cell>
          <cell r="AG3675">
            <v>1.1399999999999999</v>
          </cell>
          <cell r="AH3675">
            <v>1.1000000000000001</v>
          </cell>
          <cell r="AI3675">
            <v>1.07</v>
          </cell>
          <cell r="AJ3675">
            <v>1.06</v>
          </cell>
          <cell r="AK3675">
            <v>1.04</v>
          </cell>
        </row>
        <row r="3676">
          <cell r="A3676" t="str">
            <v>SDGbaseTRAv2_UrbAS_BAUv5PVAXaleat</v>
          </cell>
          <cell r="B3676" t="str">
            <v>SIclos6_GOVclos11</v>
          </cell>
          <cell r="C3676" t="str">
            <v>SDGbaseTRAv2_UrbAS_BAUv5</v>
          </cell>
          <cell r="D3676" t="str">
            <v>PVAX</v>
          </cell>
          <cell r="E3676" t="str">
            <v>aleat</v>
          </cell>
          <cell r="F3676">
            <v>1</v>
          </cell>
          <cell r="G3676">
            <v>1.0900000000000001</v>
          </cell>
          <cell r="H3676">
            <v>1.05</v>
          </cell>
          <cell r="I3676">
            <v>1.01</v>
          </cell>
          <cell r="J3676">
            <v>0.99</v>
          </cell>
          <cell r="K3676">
            <v>0.99</v>
          </cell>
          <cell r="L3676">
            <v>1</v>
          </cell>
          <cell r="M3676">
            <v>1.01</v>
          </cell>
          <cell r="N3676">
            <v>1.02</v>
          </cell>
          <cell r="O3676">
            <v>1.1100000000000001</v>
          </cell>
          <cell r="P3676">
            <v>1.1100000000000001</v>
          </cell>
          <cell r="Q3676">
            <v>1.0900000000000001</v>
          </cell>
          <cell r="R3676">
            <v>1.06</v>
          </cell>
          <cell r="S3676">
            <v>1.04</v>
          </cell>
          <cell r="T3676">
            <v>1.03</v>
          </cell>
          <cell r="U3676">
            <v>1.03</v>
          </cell>
          <cell r="V3676">
            <v>1.02</v>
          </cell>
          <cell r="W3676">
            <v>1.02</v>
          </cell>
          <cell r="X3676">
            <v>1.03</v>
          </cell>
          <cell r="Y3676">
            <v>1.02</v>
          </cell>
          <cell r="Z3676">
            <v>1.01</v>
          </cell>
          <cell r="AA3676">
            <v>1.01</v>
          </cell>
          <cell r="AB3676">
            <v>1.02</v>
          </cell>
          <cell r="AC3676">
            <v>1.03</v>
          </cell>
          <cell r="AD3676">
            <v>1.03</v>
          </cell>
          <cell r="AE3676">
            <v>1.03</v>
          </cell>
          <cell r="AF3676">
            <v>1.02</v>
          </cell>
          <cell r="AG3676">
            <v>1.02</v>
          </cell>
          <cell r="AH3676">
            <v>0.99</v>
          </cell>
          <cell r="AI3676">
            <v>0.95</v>
          </cell>
          <cell r="AJ3676">
            <v>0.93</v>
          </cell>
          <cell r="AK3676">
            <v>0.91</v>
          </cell>
        </row>
        <row r="3677">
          <cell r="A3677" t="str">
            <v>SDGbaseTRAv2_UrbAS_BAUv5PVAXafoot</v>
          </cell>
          <cell r="B3677" t="str">
            <v>SIclos6_GOVclos11</v>
          </cell>
          <cell r="C3677" t="str">
            <v>SDGbaseTRAv2_UrbAS_BAUv5</v>
          </cell>
          <cell r="D3677" t="str">
            <v>PVAX</v>
          </cell>
          <cell r="E3677" t="str">
            <v>afoot</v>
          </cell>
          <cell r="F3677">
            <v>1</v>
          </cell>
          <cell r="G3677">
            <v>1.0900000000000001</v>
          </cell>
          <cell r="H3677">
            <v>1.0900000000000001</v>
          </cell>
          <cell r="I3677">
            <v>1.0900000000000001</v>
          </cell>
          <cell r="J3677">
            <v>1.0900000000000001</v>
          </cell>
          <cell r="K3677">
            <v>1.0900000000000001</v>
          </cell>
          <cell r="L3677">
            <v>1.0900000000000001</v>
          </cell>
          <cell r="M3677">
            <v>1.1000000000000001</v>
          </cell>
          <cell r="N3677">
            <v>1.1000000000000001</v>
          </cell>
          <cell r="O3677">
            <v>1.1000000000000001</v>
          </cell>
          <cell r="P3677">
            <v>1.1000000000000001</v>
          </cell>
          <cell r="Q3677">
            <v>1.1000000000000001</v>
          </cell>
          <cell r="R3677">
            <v>1.1100000000000001</v>
          </cell>
          <cell r="S3677">
            <v>1.1100000000000001</v>
          </cell>
          <cell r="T3677">
            <v>1.1100000000000001</v>
          </cell>
          <cell r="U3677">
            <v>1.1200000000000001</v>
          </cell>
          <cell r="V3677">
            <v>1.1200000000000001</v>
          </cell>
          <cell r="W3677">
            <v>1.1200000000000001</v>
          </cell>
          <cell r="X3677">
            <v>1.1299999999999999</v>
          </cell>
          <cell r="Y3677">
            <v>1.1299999999999999</v>
          </cell>
          <cell r="Z3677">
            <v>1.1200000000000001</v>
          </cell>
          <cell r="AA3677">
            <v>1.1200000000000001</v>
          </cell>
          <cell r="AB3677">
            <v>1.1200000000000001</v>
          </cell>
          <cell r="AC3677">
            <v>1.1200000000000001</v>
          </cell>
          <cell r="AD3677">
            <v>1.1200000000000001</v>
          </cell>
          <cell r="AE3677">
            <v>1.1200000000000001</v>
          </cell>
          <cell r="AF3677">
            <v>1.1200000000000001</v>
          </cell>
          <cell r="AG3677">
            <v>1.1200000000000001</v>
          </cell>
          <cell r="AH3677">
            <v>1.0900000000000001</v>
          </cell>
          <cell r="AI3677">
            <v>1.06</v>
          </cell>
          <cell r="AJ3677">
            <v>1.05</v>
          </cell>
          <cell r="AK3677">
            <v>1.03</v>
          </cell>
        </row>
        <row r="3678">
          <cell r="A3678" t="str">
            <v>SDGbaseTRAv2_UrbAS_BAUv5PVAXawood</v>
          </cell>
          <cell r="B3678" t="str">
            <v>SIclos6_GOVclos11</v>
          </cell>
          <cell r="C3678" t="str">
            <v>SDGbaseTRAv2_UrbAS_BAUv5</v>
          </cell>
          <cell r="D3678" t="str">
            <v>PVAX</v>
          </cell>
          <cell r="E3678" t="str">
            <v>awood</v>
          </cell>
          <cell r="F3678">
            <v>1</v>
          </cell>
          <cell r="G3678">
            <v>1.02</v>
          </cell>
          <cell r="H3678">
            <v>1.01</v>
          </cell>
          <cell r="I3678">
            <v>1.01</v>
          </cell>
          <cell r="J3678">
            <v>1.01</v>
          </cell>
          <cell r="K3678">
            <v>1.01</v>
          </cell>
          <cell r="L3678">
            <v>1.01</v>
          </cell>
          <cell r="M3678">
            <v>1.02</v>
          </cell>
          <cell r="N3678">
            <v>1.02</v>
          </cell>
          <cell r="O3678">
            <v>1.02</v>
          </cell>
          <cell r="P3678">
            <v>1.02</v>
          </cell>
          <cell r="Q3678">
            <v>1.02</v>
          </cell>
          <cell r="R3678">
            <v>1.02</v>
          </cell>
          <cell r="S3678">
            <v>1.03</v>
          </cell>
          <cell r="T3678">
            <v>1.03</v>
          </cell>
          <cell r="U3678">
            <v>1.03</v>
          </cell>
          <cell r="V3678">
            <v>1.04</v>
          </cell>
          <cell r="W3678">
            <v>1.04</v>
          </cell>
          <cell r="X3678">
            <v>1.04</v>
          </cell>
          <cell r="Y3678">
            <v>1.04</v>
          </cell>
          <cell r="Z3678">
            <v>1.04</v>
          </cell>
          <cell r="AA3678">
            <v>1.04</v>
          </cell>
          <cell r="AB3678">
            <v>1.04</v>
          </cell>
          <cell r="AC3678">
            <v>1.03</v>
          </cell>
          <cell r="AD3678">
            <v>1.03</v>
          </cell>
          <cell r="AE3678">
            <v>1.03</v>
          </cell>
          <cell r="AF3678">
            <v>1.04</v>
          </cell>
          <cell r="AG3678">
            <v>1.04</v>
          </cell>
          <cell r="AH3678">
            <v>1.03</v>
          </cell>
          <cell r="AI3678">
            <v>1.02</v>
          </cell>
          <cell r="AJ3678">
            <v>1.01</v>
          </cell>
          <cell r="AK3678">
            <v>1.01</v>
          </cell>
        </row>
        <row r="3679">
          <cell r="A3679" t="str">
            <v>SDGbaseTRAv2_UrbAS_BAUv5PVAXapapr</v>
          </cell>
          <cell r="B3679" t="str">
            <v>SIclos6_GOVclos11</v>
          </cell>
          <cell r="C3679" t="str">
            <v>SDGbaseTRAv2_UrbAS_BAUv5</v>
          </cell>
          <cell r="D3679" t="str">
            <v>PVAX</v>
          </cell>
          <cell r="E3679" t="str">
            <v>apapr</v>
          </cell>
          <cell r="F3679">
            <v>1</v>
          </cell>
          <cell r="G3679">
            <v>1.04</v>
          </cell>
          <cell r="H3679">
            <v>1.04</v>
          </cell>
          <cell r="I3679">
            <v>1.04</v>
          </cell>
          <cell r="J3679">
            <v>1.03</v>
          </cell>
          <cell r="K3679">
            <v>1.03</v>
          </cell>
          <cell r="L3679">
            <v>1.03</v>
          </cell>
          <cell r="M3679">
            <v>1.03</v>
          </cell>
          <cell r="N3679">
            <v>1.03</v>
          </cell>
          <cell r="O3679">
            <v>1.03</v>
          </cell>
          <cell r="P3679">
            <v>1.04</v>
          </cell>
          <cell r="Q3679">
            <v>1.03</v>
          </cell>
          <cell r="R3679">
            <v>1.05</v>
          </cell>
          <cell r="S3679">
            <v>1.05</v>
          </cell>
          <cell r="T3679">
            <v>1.05</v>
          </cell>
          <cell r="U3679">
            <v>1.05</v>
          </cell>
          <cell r="V3679">
            <v>1.05</v>
          </cell>
          <cell r="W3679">
            <v>1.06</v>
          </cell>
          <cell r="X3679">
            <v>1.06</v>
          </cell>
          <cell r="Y3679">
            <v>1.06</v>
          </cell>
          <cell r="Z3679">
            <v>1.06</v>
          </cell>
          <cell r="AA3679">
            <v>1.06</v>
          </cell>
          <cell r="AB3679">
            <v>1.05</v>
          </cell>
          <cell r="AC3679">
            <v>1.05</v>
          </cell>
          <cell r="AD3679">
            <v>1.05</v>
          </cell>
          <cell r="AE3679">
            <v>1.05</v>
          </cell>
          <cell r="AF3679">
            <v>1.05</v>
          </cell>
          <cell r="AG3679">
            <v>1.05</v>
          </cell>
          <cell r="AH3679">
            <v>1.03</v>
          </cell>
          <cell r="AI3679">
            <v>1.02</v>
          </cell>
          <cell r="AJ3679">
            <v>1.01</v>
          </cell>
          <cell r="AK3679">
            <v>1</v>
          </cell>
        </row>
        <row r="3680">
          <cell r="A3680" t="str">
            <v>SDGbaseTRAv2_UrbAS_BAUv5PVAXaprnt</v>
          </cell>
          <cell r="B3680" t="str">
            <v>SIclos6_GOVclos11</v>
          </cell>
          <cell r="C3680" t="str">
            <v>SDGbaseTRAv2_UrbAS_BAUv5</v>
          </cell>
          <cell r="D3680" t="str">
            <v>PVAX</v>
          </cell>
          <cell r="E3680" t="str">
            <v>aprnt</v>
          </cell>
          <cell r="F3680">
            <v>1</v>
          </cell>
          <cell r="G3680">
            <v>1.1000000000000001</v>
          </cell>
          <cell r="H3680">
            <v>1.1000000000000001</v>
          </cell>
          <cell r="I3680">
            <v>1.1000000000000001</v>
          </cell>
          <cell r="J3680">
            <v>1.1000000000000001</v>
          </cell>
          <cell r="K3680">
            <v>1.1000000000000001</v>
          </cell>
          <cell r="L3680">
            <v>1.1100000000000001</v>
          </cell>
          <cell r="M3680">
            <v>1.1100000000000001</v>
          </cell>
          <cell r="N3680">
            <v>1.1200000000000001</v>
          </cell>
          <cell r="O3680">
            <v>1.1100000000000001</v>
          </cell>
          <cell r="P3680">
            <v>1.1200000000000001</v>
          </cell>
          <cell r="Q3680">
            <v>1.1200000000000001</v>
          </cell>
          <cell r="R3680">
            <v>1.1200000000000001</v>
          </cell>
          <cell r="S3680">
            <v>1.1299999999999999</v>
          </cell>
          <cell r="T3680">
            <v>1.1299999999999999</v>
          </cell>
          <cell r="U3680">
            <v>1.1399999999999999</v>
          </cell>
          <cell r="V3680">
            <v>1.1399999999999999</v>
          </cell>
          <cell r="W3680">
            <v>1.1499999999999999</v>
          </cell>
          <cell r="X3680">
            <v>1.1499999999999999</v>
          </cell>
          <cell r="Y3680">
            <v>1.1499999999999999</v>
          </cell>
          <cell r="Z3680">
            <v>1.1399999999999999</v>
          </cell>
          <cell r="AA3680">
            <v>1.1399999999999999</v>
          </cell>
          <cell r="AB3680">
            <v>1.1399999999999999</v>
          </cell>
          <cell r="AC3680">
            <v>1.1299999999999999</v>
          </cell>
          <cell r="AD3680">
            <v>1.1299999999999999</v>
          </cell>
          <cell r="AE3680">
            <v>1.1299999999999999</v>
          </cell>
          <cell r="AF3680">
            <v>1.1299999999999999</v>
          </cell>
          <cell r="AG3680">
            <v>1.1299999999999999</v>
          </cell>
          <cell r="AH3680">
            <v>1.1000000000000001</v>
          </cell>
          <cell r="AI3680">
            <v>1.07</v>
          </cell>
          <cell r="AJ3680">
            <v>1.05</v>
          </cell>
          <cell r="AK3680">
            <v>1.03</v>
          </cell>
        </row>
        <row r="3681">
          <cell r="A3681" t="str">
            <v>SDGbaseTRAv2_UrbAS_BAUv5PVAXapetr</v>
          </cell>
          <cell r="B3681" t="str">
            <v>SIclos6_GOVclos11</v>
          </cell>
          <cell r="C3681" t="str">
            <v>SDGbaseTRAv2_UrbAS_BAUv5</v>
          </cell>
          <cell r="D3681" t="str">
            <v>PVAX</v>
          </cell>
          <cell r="E3681" t="str">
            <v>apetr</v>
          </cell>
          <cell r="F3681">
            <v>1</v>
          </cell>
          <cell r="G3681">
            <v>1.1599999999999999</v>
          </cell>
          <cell r="H3681">
            <v>0.84</v>
          </cell>
          <cell r="I3681">
            <v>0.65</v>
          </cell>
          <cell r="J3681">
            <v>0.61</v>
          </cell>
          <cell r="K3681">
            <v>0.57999999999999996</v>
          </cell>
          <cell r="L3681">
            <v>0.56999999999999995</v>
          </cell>
          <cell r="M3681">
            <v>0.59</v>
          </cell>
          <cell r="N3681">
            <v>0.6</v>
          </cell>
          <cell r="O3681">
            <v>1.1499999999999999</v>
          </cell>
          <cell r="P3681">
            <v>1.53</v>
          </cell>
          <cell r="Q3681">
            <v>1.47</v>
          </cell>
          <cell r="R3681">
            <v>1.43</v>
          </cell>
          <cell r="S3681">
            <v>1.42</v>
          </cell>
          <cell r="T3681">
            <v>1.41</v>
          </cell>
          <cell r="U3681">
            <v>1.41</v>
          </cell>
          <cell r="V3681">
            <v>1.4</v>
          </cell>
          <cell r="W3681">
            <v>1.4</v>
          </cell>
          <cell r="X3681">
            <v>1.43</v>
          </cell>
          <cell r="Y3681">
            <v>1.42</v>
          </cell>
          <cell r="Z3681">
            <v>1.4</v>
          </cell>
          <cell r="AA3681">
            <v>1.4</v>
          </cell>
          <cell r="AB3681">
            <v>1.47</v>
          </cell>
          <cell r="AC3681">
            <v>1.48</v>
          </cell>
          <cell r="AD3681">
            <v>1.46</v>
          </cell>
          <cell r="AE3681">
            <v>1.42</v>
          </cell>
          <cell r="AF3681">
            <v>1.39</v>
          </cell>
          <cell r="AG3681">
            <v>1.27</v>
          </cell>
          <cell r="AH3681">
            <v>1.17</v>
          </cell>
          <cell r="AI3681">
            <v>0.99</v>
          </cell>
          <cell r="AJ3681">
            <v>0.79</v>
          </cell>
          <cell r="AK3681">
            <v>0.5</v>
          </cell>
        </row>
        <row r="3682">
          <cell r="A3682" t="str">
            <v>SDGbaseTRAv2_UrbAS_BAUv5PVAXahydr</v>
          </cell>
          <cell r="B3682" t="str">
            <v>SIclos6_GOVclos11</v>
          </cell>
          <cell r="C3682" t="str">
            <v>SDGbaseTRAv2_UrbAS_BAUv5</v>
          </cell>
          <cell r="D3682" t="str">
            <v>PVAX</v>
          </cell>
          <cell r="E3682" t="str">
            <v>ahydr</v>
          </cell>
          <cell r="F3682">
            <v>1</v>
          </cell>
          <cell r="G3682">
            <v>2.6</v>
          </cell>
          <cell r="H3682">
            <v>2.71</v>
          </cell>
          <cell r="I3682">
            <v>2.68</v>
          </cell>
          <cell r="J3682">
            <v>2.68</v>
          </cell>
          <cell r="K3682">
            <v>2.7</v>
          </cell>
          <cell r="L3682">
            <v>2.73</v>
          </cell>
          <cell r="M3682">
            <v>2.77</v>
          </cell>
          <cell r="N3682">
            <v>2.81</v>
          </cell>
          <cell r="O3682">
            <v>3.02</v>
          </cell>
          <cell r="P3682">
            <v>3.08</v>
          </cell>
          <cell r="Q3682">
            <v>3.44</v>
          </cell>
          <cell r="R3682">
            <v>3.46</v>
          </cell>
          <cell r="S3682">
            <v>3.48</v>
          </cell>
          <cell r="T3682">
            <v>3.5</v>
          </cell>
          <cell r="U3682">
            <v>3.52</v>
          </cell>
          <cell r="V3682">
            <v>3.53</v>
          </cell>
          <cell r="W3682">
            <v>3.56</v>
          </cell>
          <cell r="X3682">
            <v>-0.89</v>
          </cell>
          <cell r="Y3682">
            <v>-0.7</v>
          </cell>
          <cell r="Z3682">
            <v>1.93</v>
          </cell>
          <cell r="AA3682">
            <v>1.98</v>
          </cell>
          <cell r="AB3682">
            <v>2.0299999999999998</v>
          </cell>
          <cell r="AC3682">
            <v>2.02</v>
          </cell>
          <cell r="AD3682">
            <v>2</v>
          </cell>
          <cell r="AE3682">
            <v>1.98</v>
          </cell>
          <cell r="AF3682">
            <v>1.96</v>
          </cell>
          <cell r="AG3682">
            <v>1.76</v>
          </cell>
          <cell r="AH3682">
            <v>1.58</v>
          </cell>
          <cell r="AI3682">
            <v>1.25</v>
          </cell>
          <cell r="AJ3682">
            <v>0.97</v>
          </cell>
          <cell r="AK3682">
            <v>0.72</v>
          </cell>
        </row>
        <row r="3683">
          <cell r="A3683" t="str">
            <v>SDGbaseTRAv2_UrbAS_BAUv5PVAXaammo</v>
          </cell>
          <cell r="B3683" t="str">
            <v>SIclos6_GOVclos11</v>
          </cell>
          <cell r="C3683" t="str">
            <v>SDGbaseTRAv2_UrbAS_BAUv5</v>
          </cell>
          <cell r="D3683" t="str">
            <v>PVAX</v>
          </cell>
          <cell r="E3683" t="str">
            <v>aammo</v>
          </cell>
          <cell r="F3683">
            <v>1</v>
          </cell>
          <cell r="G3683">
            <v>1.03</v>
          </cell>
          <cell r="H3683">
            <v>1.02</v>
          </cell>
          <cell r="I3683">
            <v>1.03</v>
          </cell>
          <cell r="J3683">
            <v>1.02</v>
          </cell>
          <cell r="K3683">
            <v>1.03</v>
          </cell>
          <cell r="L3683">
            <v>1.03</v>
          </cell>
          <cell r="M3683">
            <v>1.04</v>
          </cell>
          <cell r="N3683">
            <v>1.04</v>
          </cell>
          <cell r="O3683">
            <v>1.02</v>
          </cell>
          <cell r="P3683">
            <v>1.02</v>
          </cell>
          <cell r="Q3683">
            <v>1.03</v>
          </cell>
          <cell r="R3683">
            <v>1.03</v>
          </cell>
          <cell r="S3683">
            <v>1.04</v>
          </cell>
          <cell r="T3683">
            <v>1.04</v>
          </cell>
          <cell r="U3683">
            <v>1.05</v>
          </cell>
          <cell r="V3683">
            <v>1.05</v>
          </cell>
          <cell r="W3683">
            <v>1.06</v>
          </cell>
          <cell r="X3683">
            <v>1.06</v>
          </cell>
          <cell r="Y3683">
            <v>1.06</v>
          </cell>
          <cell r="Z3683">
            <v>1.06</v>
          </cell>
          <cell r="AA3683">
            <v>1.05</v>
          </cell>
          <cell r="AB3683">
            <v>1.03</v>
          </cell>
          <cell r="AC3683">
            <v>1.02</v>
          </cell>
          <cell r="AD3683">
            <v>1.01</v>
          </cell>
          <cell r="AE3683">
            <v>1.01</v>
          </cell>
          <cell r="AF3683">
            <v>1.01</v>
          </cell>
          <cell r="AG3683">
            <v>1.01</v>
          </cell>
          <cell r="AH3683">
            <v>0.98</v>
          </cell>
          <cell r="AI3683">
            <v>0.95</v>
          </cell>
          <cell r="AJ3683">
            <v>0.93</v>
          </cell>
          <cell r="AK3683">
            <v>0.92</v>
          </cell>
        </row>
        <row r="3684">
          <cell r="A3684" t="str">
            <v>SDGbaseTRAv2_UrbAS_BAUv5PVAXabchm</v>
          </cell>
          <cell r="B3684" t="str">
            <v>SIclos6_GOVclos11</v>
          </cell>
          <cell r="C3684" t="str">
            <v>SDGbaseTRAv2_UrbAS_BAUv5</v>
          </cell>
          <cell r="D3684" t="str">
            <v>PVAX</v>
          </cell>
          <cell r="E3684" t="str">
            <v>abchm</v>
          </cell>
          <cell r="F3684">
            <v>1</v>
          </cell>
          <cell r="G3684">
            <v>1.26</v>
          </cell>
          <cell r="H3684">
            <v>1.37</v>
          </cell>
          <cell r="I3684">
            <v>1.35</v>
          </cell>
          <cell r="J3684">
            <v>1.37</v>
          </cell>
          <cell r="K3684">
            <v>1.41</v>
          </cell>
          <cell r="L3684">
            <v>1.46</v>
          </cell>
          <cell r="M3684">
            <v>1.51</v>
          </cell>
          <cell r="N3684">
            <v>1.57</v>
          </cell>
          <cell r="O3684">
            <v>1.85</v>
          </cell>
          <cell r="P3684">
            <v>1.93</v>
          </cell>
          <cell r="Q3684">
            <v>1.94</v>
          </cell>
          <cell r="R3684">
            <v>1.95</v>
          </cell>
          <cell r="S3684">
            <v>1.96</v>
          </cell>
          <cell r="T3684">
            <v>1.98</v>
          </cell>
          <cell r="U3684">
            <v>2</v>
          </cell>
          <cell r="V3684">
            <v>2</v>
          </cell>
          <cell r="W3684">
            <v>2.02</v>
          </cell>
          <cell r="X3684">
            <v>2.0499999999999998</v>
          </cell>
          <cell r="Y3684">
            <v>2.04</v>
          </cell>
          <cell r="Z3684">
            <v>2.0099999999999998</v>
          </cell>
          <cell r="AA3684">
            <v>2</v>
          </cell>
          <cell r="AB3684">
            <v>2.0699999999999998</v>
          </cell>
          <cell r="AC3684">
            <v>2.1</v>
          </cell>
          <cell r="AD3684">
            <v>2.11</v>
          </cell>
          <cell r="AE3684">
            <v>2.11</v>
          </cell>
          <cell r="AF3684">
            <v>2.11</v>
          </cell>
          <cell r="AG3684">
            <v>2.0699999999999998</v>
          </cell>
          <cell r="AH3684">
            <v>2</v>
          </cell>
          <cell r="AI3684">
            <v>1.89</v>
          </cell>
          <cell r="AJ3684">
            <v>1.78</v>
          </cell>
          <cell r="AK3684">
            <v>1.67</v>
          </cell>
        </row>
        <row r="3685">
          <cell r="A3685" t="str">
            <v>SDGbaseTRAv2_UrbAS_BAUv5PVAXaochm</v>
          </cell>
          <cell r="B3685" t="str">
            <v>SIclos6_GOVclos11</v>
          </cell>
          <cell r="C3685" t="str">
            <v>SDGbaseTRAv2_UrbAS_BAUv5</v>
          </cell>
          <cell r="D3685" t="str">
            <v>PVAX</v>
          </cell>
          <cell r="E3685" t="str">
            <v>aochm</v>
          </cell>
          <cell r="F3685">
            <v>1</v>
          </cell>
          <cell r="G3685">
            <v>1.19</v>
          </cell>
          <cell r="H3685">
            <v>1.27</v>
          </cell>
          <cell r="I3685">
            <v>1.24</v>
          </cell>
          <cell r="J3685">
            <v>1.25</v>
          </cell>
          <cell r="K3685">
            <v>1.27</v>
          </cell>
          <cell r="L3685">
            <v>1.3</v>
          </cell>
          <cell r="M3685">
            <v>1.33</v>
          </cell>
          <cell r="N3685">
            <v>1.37</v>
          </cell>
          <cell r="O3685">
            <v>1.62</v>
          </cell>
          <cell r="P3685">
            <v>1.67</v>
          </cell>
          <cell r="Q3685">
            <v>1.67</v>
          </cell>
          <cell r="R3685">
            <v>1.66</v>
          </cell>
          <cell r="S3685">
            <v>1.66</v>
          </cell>
          <cell r="T3685">
            <v>1.67</v>
          </cell>
          <cell r="U3685">
            <v>1.68</v>
          </cell>
          <cell r="V3685">
            <v>1.67</v>
          </cell>
          <cell r="W3685">
            <v>1.68</v>
          </cell>
          <cell r="X3685">
            <v>1.69</v>
          </cell>
          <cell r="Y3685">
            <v>1.68</v>
          </cell>
          <cell r="Z3685">
            <v>1.66</v>
          </cell>
          <cell r="AA3685">
            <v>1.66</v>
          </cell>
          <cell r="AB3685">
            <v>1.72</v>
          </cell>
          <cell r="AC3685">
            <v>1.75</v>
          </cell>
          <cell r="AD3685">
            <v>1.75</v>
          </cell>
          <cell r="AE3685">
            <v>1.74</v>
          </cell>
          <cell r="AF3685">
            <v>1.74</v>
          </cell>
          <cell r="AG3685">
            <v>1.71</v>
          </cell>
          <cell r="AH3685">
            <v>1.68</v>
          </cell>
          <cell r="AI3685">
            <v>1.61</v>
          </cell>
          <cell r="AJ3685">
            <v>1.55</v>
          </cell>
          <cell r="AK3685">
            <v>1.49</v>
          </cell>
        </row>
        <row r="3686">
          <cell r="A3686" t="str">
            <v>SDGbaseTRAv2_UrbAS_BAUv5PVAXarubb</v>
          </cell>
          <cell r="B3686" t="str">
            <v>SIclos6_GOVclos11</v>
          </cell>
          <cell r="C3686" t="str">
            <v>SDGbaseTRAv2_UrbAS_BAUv5</v>
          </cell>
          <cell r="D3686" t="str">
            <v>PVAX</v>
          </cell>
          <cell r="E3686" t="str">
            <v>arubb</v>
          </cell>
          <cell r="F3686">
            <v>1</v>
          </cell>
          <cell r="G3686">
            <v>1.01</v>
          </cell>
          <cell r="H3686">
            <v>1.01</v>
          </cell>
          <cell r="I3686">
            <v>1.01</v>
          </cell>
          <cell r="J3686">
            <v>1</v>
          </cell>
          <cell r="K3686">
            <v>1.01</v>
          </cell>
          <cell r="L3686">
            <v>1.01</v>
          </cell>
          <cell r="M3686">
            <v>1.02</v>
          </cell>
          <cell r="N3686">
            <v>1.02</v>
          </cell>
          <cell r="O3686">
            <v>1.03</v>
          </cell>
          <cell r="P3686">
            <v>1.03</v>
          </cell>
          <cell r="Q3686">
            <v>1.03</v>
          </cell>
          <cell r="R3686">
            <v>1.03</v>
          </cell>
          <cell r="S3686">
            <v>1.03</v>
          </cell>
          <cell r="T3686">
            <v>1.04</v>
          </cell>
          <cell r="U3686">
            <v>1.04</v>
          </cell>
          <cell r="V3686">
            <v>1.04</v>
          </cell>
          <cell r="W3686">
            <v>1.05</v>
          </cell>
          <cell r="X3686">
            <v>1.05</v>
          </cell>
          <cell r="Y3686">
            <v>1.04</v>
          </cell>
          <cell r="Z3686">
            <v>1.04</v>
          </cell>
          <cell r="AA3686">
            <v>1.04</v>
          </cell>
          <cell r="AB3686">
            <v>1.04</v>
          </cell>
          <cell r="AC3686">
            <v>1.04</v>
          </cell>
          <cell r="AD3686">
            <v>1.05</v>
          </cell>
          <cell r="AE3686">
            <v>1.05</v>
          </cell>
          <cell r="AF3686">
            <v>1.05</v>
          </cell>
          <cell r="AG3686">
            <v>1.05</v>
          </cell>
          <cell r="AH3686">
            <v>1.03</v>
          </cell>
          <cell r="AI3686">
            <v>1.02</v>
          </cell>
          <cell r="AJ3686">
            <v>1.01</v>
          </cell>
          <cell r="AK3686">
            <v>1</v>
          </cell>
        </row>
        <row r="3687">
          <cell r="A3687" t="str">
            <v>SDGbaseTRAv2_UrbAS_BAUv5PVAXaplas</v>
          </cell>
          <cell r="B3687" t="str">
            <v>SIclos6_GOVclos11</v>
          </cell>
          <cell r="C3687" t="str">
            <v>SDGbaseTRAv2_UrbAS_BAUv5</v>
          </cell>
          <cell r="D3687" t="str">
            <v>PVAX</v>
          </cell>
          <cell r="E3687" t="str">
            <v>aplas</v>
          </cell>
          <cell r="F3687">
            <v>1</v>
          </cell>
          <cell r="G3687">
            <v>1.06</v>
          </cell>
          <cell r="H3687">
            <v>1.06</v>
          </cell>
          <cell r="I3687">
            <v>1.05</v>
          </cell>
          <cell r="J3687">
            <v>1.05</v>
          </cell>
          <cell r="K3687">
            <v>1.06</v>
          </cell>
          <cell r="L3687">
            <v>1.06</v>
          </cell>
          <cell r="M3687">
            <v>1.07</v>
          </cell>
          <cell r="N3687">
            <v>1.07</v>
          </cell>
          <cell r="O3687">
            <v>1.07</v>
          </cell>
          <cell r="P3687">
            <v>1.07</v>
          </cell>
          <cell r="Q3687">
            <v>1.07</v>
          </cell>
          <cell r="R3687">
            <v>1.07</v>
          </cell>
          <cell r="S3687">
            <v>1.08</v>
          </cell>
          <cell r="T3687">
            <v>1.08</v>
          </cell>
          <cell r="U3687">
            <v>1.0900000000000001</v>
          </cell>
          <cell r="V3687">
            <v>1.0900000000000001</v>
          </cell>
          <cell r="W3687">
            <v>1.0900000000000001</v>
          </cell>
          <cell r="X3687">
            <v>1.1000000000000001</v>
          </cell>
          <cell r="Y3687">
            <v>1.1000000000000001</v>
          </cell>
          <cell r="Z3687">
            <v>1.0900000000000001</v>
          </cell>
          <cell r="AA3687">
            <v>1.0900000000000001</v>
          </cell>
          <cell r="AB3687">
            <v>1.0900000000000001</v>
          </cell>
          <cell r="AC3687">
            <v>1.08</v>
          </cell>
          <cell r="AD3687">
            <v>1.08</v>
          </cell>
          <cell r="AE3687">
            <v>1.08</v>
          </cell>
          <cell r="AF3687">
            <v>1.08</v>
          </cell>
          <cell r="AG3687">
            <v>1.08</v>
          </cell>
          <cell r="AH3687">
            <v>1.05</v>
          </cell>
          <cell r="AI3687">
            <v>1.02</v>
          </cell>
          <cell r="AJ3687">
            <v>1.01</v>
          </cell>
          <cell r="AK3687">
            <v>0.99</v>
          </cell>
        </row>
        <row r="3688">
          <cell r="A3688" t="str">
            <v>SDGbaseTRAv2_UrbAS_BAUv5PVAXanmet</v>
          </cell>
          <cell r="B3688" t="str">
            <v>SIclos6_GOVclos11</v>
          </cell>
          <cell r="C3688" t="str">
            <v>SDGbaseTRAv2_UrbAS_BAUv5</v>
          </cell>
          <cell r="D3688" t="str">
            <v>PVAX</v>
          </cell>
          <cell r="E3688" t="str">
            <v>anmet</v>
          </cell>
          <cell r="F3688">
            <v>1</v>
          </cell>
          <cell r="G3688">
            <v>1.08</v>
          </cell>
          <cell r="H3688">
            <v>1.07</v>
          </cell>
          <cell r="I3688">
            <v>1.07</v>
          </cell>
          <cell r="J3688">
            <v>1.08</v>
          </cell>
          <cell r="K3688">
            <v>1.07</v>
          </cell>
          <cell r="L3688">
            <v>1.07</v>
          </cell>
          <cell r="M3688">
            <v>1.07</v>
          </cell>
          <cell r="N3688">
            <v>1.08</v>
          </cell>
          <cell r="O3688">
            <v>1.08</v>
          </cell>
          <cell r="P3688">
            <v>1.08</v>
          </cell>
          <cell r="Q3688">
            <v>1.08</v>
          </cell>
          <cell r="R3688">
            <v>1.08</v>
          </cell>
          <cell r="S3688">
            <v>1.08</v>
          </cell>
          <cell r="T3688">
            <v>1.08</v>
          </cell>
          <cell r="U3688">
            <v>1.0900000000000001</v>
          </cell>
          <cell r="V3688">
            <v>1.0900000000000001</v>
          </cell>
          <cell r="W3688">
            <v>1.0900000000000001</v>
          </cell>
          <cell r="X3688">
            <v>1.1000000000000001</v>
          </cell>
          <cell r="Y3688">
            <v>1.0900000000000001</v>
          </cell>
          <cell r="Z3688">
            <v>1.0900000000000001</v>
          </cell>
          <cell r="AA3688">
            <v>1.0900000000000001</v>
          </cell>
          <cell r="AB3688">
            <v>1.0900000000000001</v>
          </cell>
          <cell r="AC3688">
            <v>1.08</v>
          </cell>
          <cell r="AD3688">
            <v>1.08</v>
          </cell>
          <cell r="AE3688">
            <v>1.0900000000000001</v>
          </cell>
          <cell r="AF3688">
            <v>1.0900000000000001</v>
          </cell>
          <cell r="AG3688">
            <v>1.0900000000000001</v>
          </cell>
          <cell r="AH3688">
            <v>1.07</v>
          </cell>
          <cell r="AI3688">
            <v>1.05</v>
          </cell>
          <cell r="AJ3688">
            <v>1.04</v>
          </cell>
          <cell r="AK3688">
            <v>1.03</v>
          </cell>
        </row>
        <row r="3689">
          <cell r="A3689" t="str">
            <v>SDGbaseTRAv2_UrbAS_BAUv5PVAXairon</v>
          </cell>
          <cell r="B3689" t="str">
            <v>SIclos6_GOVclos11</v>
          </cell>
          <cell r="C3689" t="str">
            <v>SDGbaseTRAv2_UrbAS_BAUv5</v>
          </cell>
          <cell r="D3689" t="str">
            <v>PVAX</v>
          </cell>
          <cell r="E3689" t="str">
            <v>airon</v>
          </cell>
          <cell r="F3689">
            <v>1</v>
          </cell>
          <cell r="G3689">
            <v>1.2</v>
          </cell>
          <cell r="H3689">
            <v>1.18</v>
          </cell>
          <cell r="I3689">
            <v>1.1599999999999999</v>
          </cell>
          <cell r="J3689">
            <v>1.1499999999999999</v>
          </cell>
          <cell r="K3689">
            <v>1.1499999999999999</v>
          </cell>
          <cell r="L3689">
            <v>1.1499999999999999</v>
          </cell>
          <cell r="M3689">
            <v>1.1499999999999999</v>
          </cell>
          <cell r="N3689">
            <v>1.1599999999999999</v>
          </cell>
          <cell r="O3689">
            <v>1.1599999999999999</v>
          </cell>
          <cell r="P3689">
            <v>1.1599999999999999</v>
          </cell>
          <cell r="Q3689">
            <v>1.1599999999999999</v>
          </cell>
          <cell r="R3689">
            <v>1.1599999999999999</v>
          </cell>
          <cell r="S3689">
            <v>1.1599999999999999</v>
          </cell>
          <cell r="T3689">
            <v>1.1599999999999999</v>
          </cell>
          <cell r="U3689">
            <v>1.17</v>
          </cell>
          <cell r="V3689">
            <v>1.17</v>
          </cell>
          <cell r="W3689">
            <v>1.18</v>
          </cell>
          <cell r="X3689">
            <v>1.18</v>
          </cell>
          <cell r="Y3689">
            <v>1.18</v>
          </cell>
          <cell r="Z3689">
            <v>1.18</v>
          </cell>
          <cell r="AA3689">
            <v>1.18</v>
          </cell>
          <cell r="AB3689">
            <v>1.1599999999999999</v>
          </cell>
          <cell r="AC3689">
            <v>1.1499999999999999</v>
          </cell>
          <cell r="AD3689">
            <v>1.1599999999999999</v>
          </cell>
          <cell r="AE3689">
            <v>1.1599999999999999</v>
          </cell>
          <cell r="AF3689">
            <v>1.17</v>
          </cell>
          <cell r="AG3689">
            <v>1.17</v>
          </cell>
          <cell r="AH3689">
            <v>1.1299999999999999</v>
          </cell>
          <cell r="AI3689">
            <v>1.1100000000000001</v>
          </cell>
          <cell r="AJ3689">
            <v>1.0900000000000001</v>
          </cell>
          <cell r="AK3689">
            <v>1.08</v>
          </cell>
        </row>
        <row r="3690">
          <cell r="A3690" t="str">
            <v>SDGbaseTRAv2_UrbAS_BAUv5PVAXanfrm</v>
          </cell>
          <cell r="B3690" t="str">
            <v>SIclos6_GOVclos11</v>
          </cell>
          <cell r="C3690" t="str">
            <v>SDGbaseTRAv2_UrbAS_BAUv5</v>
          </cell>
          <cell r="D3690" t="str">
            <v>PVAX</v>
          </cell>
          <cell r="E3690" t="str">
            <v>anfrm</v>
          </cell>
          <cell r="F3690">
            <v>1</v>
          </cell>
          <cell r="G3690">
            <v>1.17</v>
          </cell>
          <cell r="H3690">
            <v>1.1100000000000001</v>
          </cell>
          <cell r="I3690">
            <v>1.06</v>
          </cell>
          <cell r="J3690">
            <v>1.04</v>
          </cell>
          <cell r="K3690">
            <v>1.05</v>
          </cell>
          <cell r="L3690">
            <v>1.07</v>
          </cell>
          <cell r="M3690">
            <v>1.1299999999999999</v>
          </cell>
          <cell r="N3690">
            <v>1.1599999999999999</v>
          </cell>
          <cell r="O3690">
            <v>1.25</v>
          </cell>
          <cell r="P3690">
            <v>1.25</v>
          </cell>
          <cell r="Q3690">
            <v>1.22</v>
          </cell>
          <cell r="R3690">
            <v>1.19</v>
          </cell>
          <cell r="S3690">
            <v>1.18</v>
          </cell>
          <cell r="T3690">
            <v>1.18</v>
          </cell>
          <cell r="U3690">
            <v>1.18</v>
          </cell>
          <cell r="V3690">
            <v>1.21</v>
          </cell>
          <cell r="W3690">
            <v>1.22</v>
          </cell>
          <cell r="X3690">
            <v>1.2</v>
          </cell>
          <cell r="Y3690">
            <v>1.2</v>
          </cell>
          <cell r="Z3690">
            <v>1.19</v>
          </cell>
          <cell r="AA3690">
            <v>1.19</v>
          </cell>
          <cell r="AB3690">
            <v>1.06</v>
          </cell>
          <cell r="AC3690">
            <v>1.03</v>
          </cell>
          <cell r="AD3690">
            <v>1.05</v>
          </cell>
          <cell r="AE3690">
            <v>1.08</v>
          </cell>
          <cell r="AF3690">
            <v>1.1100000000000001</v>
          </cell>
          <cell r="AG3690">
            <v>1.1200000000000001</v>
          </cell>
          <cell r="AH3690">
            <v>1.01</v>
          </cell>
          <cell r="AI3690">
            <v>0.94</v>
          </cell>
          <cell r="AJ3690">
            <v>0.92</v>
          </cell>
          <cell r="AK3690">
            <v>0.91</v>
          </cell>
        </row>
        <row r="3691">
          <cell r="A3691" t="str">
            <v>SDGbaseTRAv2_UrbAS_BAUv5PVAXametp</v>
          </cell>
          <cell r="B3691" t="str">
            <v>SIclos6_GOVclos11</v>
          </cell>
          <cell r="C3691" t="str">
            <v>SDGbaseTRAv2_UrbAS_BAUv5</v>
          </cell>
          <cell r="D3691" t="str">
            <v>PVAX</v>
          </cell>
          <cell r="E3691" t="str">
            <v>ametp</v>
          </cell>
          <cell r="F3691">
            <v>1</v>
          </cell>
          <cell r="G3691">
            <v>1.19</v>
          </cell>
          <cell r="H3691">
            <v>1.19</v>
          </cell>
          <cell r="I3691">
            <v>1.18</v>
          </cell>
          <cell r="J3691">
            <v>1.18</v>
          </cell>
          <cell r="K3691">
            <v>1.18</v>
          </cell>
          <cell r="L3691">
            <v>1.19</v>
          </cell>
          <cell r="M3691">
            <v>1.2</v>
          </cell>
          <cell r="N3691">
            <v>1.2</v>
          </cell>
          <cell r="O3691">
            <v>1.2</v>
          </cell>
          <cell r="P3691">
            <v>1.2</v>
          </cell>
          <cell r="Q3691">
            <v>1.2</v>
          </cell>
          <cell r="R3691">
            <v>1.2</v>
          </cell>
          <cell r="S3691">
            <v>1.21</v>
          </cell>
          <cell r="T3691">
            <v>1.21</v>
          </cell>
          <cell r="U3691">
            <v>1.22</v>
          </cell>
          <cell r="V3691">
            <v>1.22</v>
          </cell>
          <cell r="W3691">
            <v>1.23</v>
          </cell>
          <cell r="X3691">
            <v>1.23</v>
          </cell>
          <cell r="Y3691">
            <v>1.23</v>
          </cell>
          <cell r="Z3691">
            <v>1.22</v>
          </cell>
          <cell r="AA3691">
            <v>1.22</v>
          </cell>
          <cell r="AB3691">
            <v>1.22</v>
          </cell>
          <cell r="AC3691">
            <v>1.21</v>
          </cell>
          <cell r="AD3691">
            <v>1.21</v>
          </cell>
          <cell r="AE3691">
            <v>1.21</v>
          </cell>
          <cell r="AF3691">
            <v>1.21</v>
          </cell>
          <cell r="AG3691">
            <v>1.21</v>
          </cell>
          <cell r="AH3691">
            <v>1.18</v>
          </cell>
          <cell r="AI3691">
            <v>1.1499999999999999</v>
          </cell>
          <cell r="AJ3691">
            <v>1.1299999999999999</v>
          </cell>
          <cell r="AK3691">
            <v>1.1100000000000001</v>
          </cell>
        </row>
        <row r="3692">
          <cell r="A3692" t="str">
            <v>SDGbaseTRAv2_UrbAS_BAUv5PVAXamach</v>
          </cell>
          <cell r="B3692" t="str">
            <v>SIclos6_GOVclos11</v>
          </cell>
          <cell r="C3692" t="str">
            <v>SDGbaseTRAv2_UrbAS_BAUv5</v>
          </cell>
          <cell r="D3692" t="str">
            <v>PVAX</v>
          </cell>
          <cell r="E3692" t="str">
            <v>amach</v>
          </cell>
          <cell r="F3692">
            <v>1</v>
          </cell>
          <cell r="G3692">
            <v>1.18</v>
          </cell>
          <cell r="H3692">
            <v>1.17</v>
          </cell>
          <cell r="I3692">
            <v>1.1599999999999999</v>
          </cell>
          <cell r="J3692">
            <v>1.1499999999999999</v>
          </cell>
          <cell r="K3692">
            <v>1.1499999999999999</v>
          </cell>
          <cell r="L3692">
            <v>1.1499999999999999</v>
          </cell>
          <cell r="M3692">
            <v>1.1599999999999999</v>
          </cell>
          <cell r="N3692">
            <v>1.1599999999999999</v>
          </cell>
          <cell r="O3692">
            <v>1.17</v>
          </cell>
          <cell r="P3692">
            <v>1.17</v>
          </cell>
          <cell r="Q3692">
            <v>1.17</v>
          </cell>
          <cell r="R3692">
            <v>1.17</v>
          </cell>
          <cell r="S3692">
            <v>1.17</v>
          </cell>
          <cell r="T3692">
            <v>1.17</v>
          </cell>
          <cell r="U3692">
            <v>1.18</v>
          </cell>
          <cell r="V3692">
            <v>1.18</v>
          </cell>
          <cell r="W3692">
            <v>1.19</v>
          </cell>
          <cell r="X3692">
            <v>1.19</v>
          </cell>
          <cell r="Y3692">
            <v>1.19</v>
          </cell>
          <cell r="Z3692">
            <v>1.18</v>
          </cell>
          <cell r="AA3692">
            <v>1.18</v>
          </cell>
          <cell r="AB3692">
            <v>1.17</v>
          </cell>
          <cell r="AC3692">
            <v>1.17</v>
          </cell>
          <cell r="AD3692">
            <v>1.17</v>
          </cell>
          <cell r="AE3692">
            <v>1.18</v>
          </cell>
          <cell r="AF3692">
            <v>1.18</v>
          </cell>
          <cell r="AG3692">
            <v>1.18</v>
          </cell>
          <cell r="AH3692">
            <v>1.1399999999999999</v>
          </cell>
          <cell r="AI3692">
            <v>1.1100000000000001</v>
          </cell>
          <cell r="AJ3692">
            <v>1.1000000000000001</v>
          </cell>
          <cell r="AK3692">
            <v>1.0900000000000001</v>
          </cell>
        </row>
        <row r="3693">
          <cell r="A3693" t="str">
            <v>SDGbaseTRAv2_UrbAS_BAUv5PVAXafcel</v>
          </cell>
          <cell r="B3693" t="str">
            <v>SIclos6_GOVclos11</v>
          </cell>
          <cell r="C3693" t="str">
            <v>SDGbaseTRAv2_UrbAS_BAUv5</v>
          </cell>
          <cell r="D3693" t="str">
            <v>PVAX</v>
          </cell>
          <cell r="E3693" t="str">
            <v>afcel</v>
          </cell>
          <cell r="F3693">
            <v>1</v>
          </cell>
          <cell r="G3693">
            <v>1</v>
          </cell>
          <cell r="H3693">
            <v>1.01</v>
          </cell>
          <cell r="I3693">
            <v>0.96</v>
          </cell>
          <cell r="J3693">
            <v>0.94</v>
          </cell>
          <cell r="K3693">
            <v>0.93</v>
          </cell>
          <cell r="L3693">
            <v>0.94</v>
          </cell>
          <cell r="M3693">
            <v>0.98</v>
          </cell>
          <cell r="N3693">
            <v>1.01</v>
          </cell>
          <cell r="O3693">
            <v>1.1599999999999999</v>
          </cell>
          <cell r="P3693">
            <v>1.19</v>
          </cell>
          <cell r="Q3693">
            <v>1.2</v>
          </cell>
          <cell r="R3693">
            <v>1.19</v>
          </cell>
          <cell r="S3693">
            <v>1.19</v>
          </cell>
          <cell r="T3693">
            <v>1.2</v>
          </cell>
          <cell r="U3693">
            <v>1.2</v>
          </cell>
          <cell r="V3693">
            <v>1.23</v>
          </cell>
          <cell r="W3693">
            <v>1.24</v>
          </cell>
          <cell r="X3693">
            <v>1.22</v>
          </cell>
          <cell r="Y3693">
            <v>1.22</v>
          </cell>
          <cell r="Z3693">
            <v>1.21</v>
          </cell>
          <cell r="AA3693">
            <v>1.21</v>
          </cell>
          <cell r="AB3693">
            <v>1.17</v>
          </cell>
          <cell r="AC3693">
            <v>1.1399999999999999</v>
          </cell>
          <cell r="AD3693">
            <v>1.1399999999999999</v>
          </cell>
          <cell r="AE3693">
            <v>1.1399999999999999</v>
          </cell>
          <cell r="AF3693">
            <v>1.1399999999999999</v>
          </cell>
          <cell r="AG3693">
            <v>1.1399999999999999</v>
          </cell>
          <cell r="AH3693">
            <v>1.06</v>
          </cell>
          <cell r="AI3693">
            <v>0.96</v>
          </cell>
          <cell r="AJ3693">
            <v>0.91</v>
          </cell>
          <cell r="AK3693">
            <v>0.86</v>
          </cell>
        </row>
        <row r="3694">
          <cell r="A3694" t="str">
            <v>SDGbaseTRAv2_UrbAS_BAUv5PVAXaelct</v>
          </cell>
          <cell r="B3694" t="str">
            <v>SIclos6_GOVclos11</v>
          </cell>
          <cell r="C3694" t="str">
            <v>SDGbaseTRAv2_UrbAS_BAUv5</v>
          </cell>
          <cell r="D3694" t="str">
            <v>PVAX</v>
          </cell>
          <cell r="E3694" t="str">
            <v>aelct</v>
          </cell>
          <cell r="F3694">
            <v>1</v>
          </cell>
          <cell r="G3694">
            <v>1</v>
          </cell>
          <cell r="H3694">
            <v>1.01</v>
          </cell>
          <cell r="I3694">
            <v>0.96</v>
          </cell>
          <cell r="J3694">
            <v>0.95</v>
          </cell>
          <cell r="K3694">
            <v>0.94</v>
          </cell>
          <cell r="L3694">
            <v>0.95</v>
          </cell>
          <cell r="M3694">
            <v>0.99</v>
          </cell>
          <cell r="N3694">
            <v>1.02</v>
          </cell>
          <cell r="O3694">
            <v>1.1499999999999999</v>
          </cell>
          <cell r="P3694">
            <v>1.18</v>
          </cell>
          <cell r="Q3694">
            <v>1.19</v>
          </cell>
          <cell r="R3694">
            <v>1.18</v>
          </cell>
          <cell r="S3694">
            <v>1.19</v>
          </cell>
          <cell r="T3694">
            <v>1.19</v>
          </cell>
          <cell r="U3694">
            <v>1.19</v>
          </cell>
          <cell r="V3694">
            <v>1.22</v>
          </cell>
          <cell r="W3694">
            <v>1.23</v>
          </cell>
          <cell r="X3694">
            <v>1.21</v>
          </cell>
          <cell r="Y3694">
            <v>1.21</v>
          </cell>
          <cell r="Z3694">
            <v>1.2</v>
          </cell>
          <cell r="AA3694">
            <v>1.2</v>
          </cell>
          <cell r="AB3694">
            <v>1.1599999999999999</v>
          </cell>
          <cell r="AC3694">
            <v>1.1399999999999999</v>
          </cell>
          <cell r="AD3694">
            <v>1.1399999999999999</v>
          </cell>
          <cell r="AE3694">
            <v>1.1399999999999999</v>
          </cell>
          <cell r="AF3694">
            <v>1.1399999999999999</v>
          </cell>
          <cell r="AG3694">
            <v>1.1399999999999999</v>
          </cell>
          <cell r="AH3694">
            <v>1.06</v>
          </cell>
          <cell r="AI3694">
            <v>0.98</v>
          </cell>
          <cell r="AJ3694">
            <v>0.93</v>
          </cell>
          <cell r="AK3694">
            <v>0.88</v>
          </cell>
        </row>
        <row r="3695">
          <cell r="A3695" t="str">
            <v>SDGbaseTRAv2_UrbAS_BAUv5PVAXaemch</v>
          </cell>
          <cell r="B3695" t="str">
            <v>SIclos6_GOVclos11</v>
          </cell>
          <cell r="C3695" t="str">
            <v>SDGbaseTRAv2_UrbAS_BAUv5</v>
          </cell>
          <cell r="D3695" t="str">
            <v>PVAX</v>
          </cell>
          <cell r="E3695" t="str">
            <v>aemch</v>
          </cell>
          <cell r="F3695">
            <v>1</v>
          </cell>
          <cell r="G3695">
            <v>1.19</v>
          </cell>
          <cell r="H3695">
            <v>1.19</v>
          </cell>
          <cell r="I3695">
            <v>1.19</v>
          </cell>
          <cell r="J3695">
            <v>1.19</v>
          </cell>
          <cell r="K3695">
            <v>1.19</v>
          </cell>
          <cell r="L3695">
            <v>1.2</v>
          </cell>
          <cell r="M3695">
            <v>1.21</v>
          </cell>
          <cell r="N3695">
            <v>1.21</v>
          </cell>
          <cell r="O3695">
            <v>1.21</v>
          </cell>
          <cell r="P3695">
            <v>1.21</v>
          </cell>
          <cell r="Q3695">
            <v>1.21</v>
          </cell>
          <cell r="R3695">
            <v>1.22</v>
          </cell>
          <cell r="S3695">
            <v>1.22</v>
          </cell>
          <cell r="T3695">
            <v>1.22</v>
          </cell>
          <cell r="U3695">
            <v>1.23</v>
          </cell>
          <cell r="V3695">
            <v>1.24</v>
          </cell>
          <cell r="W3695">
            <v>1.24</v>
          </cell>
          <cell r="X3695">
            <v>1.24</v>
          </cell>
          <cell r="Y3695">
            <v>1.24</v>
          </cell>
          <cell r="Z3695">
            <v>1.24</v>
          </cell>
          <cell r="AA3695">
            <v>1.24</v>
          </cell>
          <cell r="AB3695">
            <v>1.23</v>
          </cell>
          <cell r="AC3695">
            <v>1.22</v>
          </cell>
          <cell r="AD3695">
            <v>1.22</v>
          </cell>
          <cell r="AE3695">
            <v>1.23</v>
          </cell>
          <cell r="AF3695">
            <v>1.23</v>
          </cell>
          <cell r="AG3695">
            <v>1.23</v>
          </cell>
          <cell r="AH3695">
            <v>1.19</v>
          </cell>
          <cell r="AI3695">
            <v>1.1499999999999999</v>
          </cell>
          <cell r="AJ3695">
            <v>1.1299999999999999</v>
          </cell>
          <cell r="AK3695">
            <v>1.1100000000000001</v>
          </cell>
        </row>
        <row r="3696">
          <cell r="A3696" t="str">
            <v>SDGbaseTRAv2_UrbAS_BAUv5PVAXasequ</v>
          </cell>
          <cell r="B3696" t="str">
            <v>SIclos6_GOVclos11</v>
          </cell>
          <cell r="C3696" t="str">
            <v>SDGbaseTRAv2_UrbAS_BAUv5</v>
          </cell>
          <cell r="D3696" t="str">
            <v>PVAX</v>
          </cell>
          <cell r="E3696" t="str">
            <v>asequ</v>
          </cell>
          <cell r="F3696">
            <v>1</v>
          </cell>
          <cell r="G3696">
            <v>1.2</v>
          </cell>
          <cell r="H3696">
            <v>1.17</v>
          </cell>
          <cell r="I3696">
            <v>1.1399999999999999</v>
          </cell>
          <cell r="J3696">
            <v>1.1299999999999999</v>
          </cell>
          <cell r="K3696">
            <v>1.1200000000000001</v>
          </cell>
          <cell r="L3696">
            <v>1.1299999999999999</v>
          </cell>
          <cell r="M3696">
            <v>1.1399999999999999</v>
          </cell>
          <cell r="N3696">
            <v>1.1499999999999999</v>
          </cell>
          <cell r="O3696">
            <v>1.1599999999999999</v>
          </cell>
          <cell r="P3696">
            <v>1.1499999999999999</v>
          </cell>
          <cell r="Q3696">
            <v>1.1499999999999999</v>
          </cell>
          <cell r="R3696">
            <v>1.1499999999999999</v>
          </cell>
          <cell r="S3696">
            <v>1.1499999999999999</v>
          </cell>
          <cell r="T3696">
            <v>1.1499999999999999</v>
          </cell>
          <cell r="U3696">
            <v>1.1499999999999999</v>
          </cell>
          <cell r="V3696">
            <v>1.1599999999999999</v>
          </cell>
          <cell r="W3696">
            <v>1.1599999999999999</v>
          </cell>
          <cell r="X3696">
            <v>1.17</v>
          </cell>
          <cell r="Y3696">
            <v>1.17</v>
          </cell>
          <cell r="Z3696">
            <v>1.17</v>
          </cell>
          <cell r="AA3696">
            <v>1.17</v>
          </cell>
          <cell r="AB3696">
            <v>1.1399999999999999</v>
          </cell>
          <cell r="AC3696">
            <v>1.1299999999999999</v>
          </cell>
          <cell r="AD3696">
            <v>1.1299999999999999</v>
          </cell>
          <cell r="AE3696">
            <v>1.1399999999999999</v>
          </cell>
          <cell r="AF3696">
            <v>1.1499999999999999</v>
          </cell>
          <cell r="AG3696">
            <v>1.1499999999999999</v>
          </cell>
          <cell r="AH3696">
            <v>1.1100000000000001</v>
          </cell>
          <cell r="AI3696">
            <v>1.07</v>
          </cell>
          <cell r="AJ3696">
            <v>1.05</v>
          </cell>
          <cell r="AK3696">
            <v>1.04</v>
          </cell>
        </row>
        <row r="3697">
          <cell r="A3697" t="str">
            <v>SDGbaseTRAv2_UrbAS_BAUv5PVAXavehi</v>
          </cell>
          <cell r="B3697" t="str">
            <v>SIclos6_GOVclos11</v>
          </cell>
          <cell r="C3697" t="str">
            <v>SDGbaseTRAv2_UrbAS_BAUv5</v>
          </cell>
          <cell r="D3697" t="str">
            <v>PVAX</v>
          </cell>
          <cell r="E3697" t="str">
            <v>avehi</v>
          </cell>
          <cell r="F3697">
            <v>1</v>
          </cell>
          <cell r="G3697">
            <v>1.18</v>
          </cell>
          <cell r="H3697">
            <v>1.18</v>
          </cell>
          <cell r="I3697">
            <v>1.17</v>
          </cell>
          <cell r="J3697">
            <v>1.1599999999999999</v>
          </cell>
          <cell r="K3697">
            <v>1.1599999999999999</v>
          </cell>
          <cell r="L3697">
            <v>1.17</v>
          </cell>
          <cell r="M3697">
            <v>1.18</v>
          </cell>
          <cell r="N3697">
            <v>1.18</v>
          </cell>
          <cell r="O3697">
            <v>1.18</v>
          </cell>
          <cell r="P3697">
            <v>1.18</v>
          </cell>
          <cell r="Q3697">
            <v>1.18</v>
          </cell>
          <cell r="R3697">
            <v>1.19</v>
          </cell>
          <cell r="S3697">
            <v>1.19</v>
          </cell>
          <cell r="T3697">
            <v>1.19</v>
          </cell>
          <cell r="U3697">
            <v>1.2</v>
          </cell>
          <cell r="V3697">
            <v>1.21</v>
          </cell>
          <cell r="W3697">
            <v>1.21</v>
          </cell>
          <cell r="X3697">
            <v>1.21</v>
          </cell>
          <cell r="Y3697">
            <v>1.2</v>
          </cell>
          <cell r="Z3697">
            <v>1.2</v>
          </cell>
          <cell r="AA3697">
            <v>1.2</v>
          </cell>
          <cell r="AB3697">
            <v>1.18</v>
          </cell>
          <cell r="AC3697">
            <v>1.18</v>
          </cell>
          <cell r="AD3697">
            <v>1.18</v>
          </cell>
          <cell r="AE3697">
            <v>1.19</v>
          </cell>
          <cell r="AF3697">
            <v>1.19</v>
          </cell>
          <cell r="AG3697">
            <v>1.19</v>
          </cell>
          <cell r="AH3697">
            <v>1.1599999999999999</v>
          </cell>
          <cell r="AI3697">
            <v>1.1299999999999999</v>
          </cell>
          <cell r="AJ3697">
            <v>1.1100000000000001</v>
          </cell>
          <cell r="AK3697">
            <v>1.0900000000000001</v>
          </cell>
        </row>
        <row r="3698">
          <cell r="A3698" t="str">
            <v>SDGbaseTRAv2_UrbAS_BAUv5PVAXatequ</v>
          </cell>
          <cell r="B3698" t="str">
            <v>SIclos6_GOVclos11</v>
          </cell>
          <cell r="C3698" t="str">
            <v>SDGbaseTRAv2_UrbAS_BAUv5</v>
          </cell>
          <cell r="D3698" t="str">
            <v>PVAX</v>
          </cell>
          <cell r="E3698" t="str">
            <v>atequ</v>
          </cell>
          <cell r="F3698">
            <v>1</v>
          </cell>
          <cell r="G3698">
            <v>1.18</v>
          </cell>
          <cell r="H3698">
            <v>1.17</v>
          </cell>
          <cell r="I3698">
            <v>1.1599999999999999</v>
          </cell>
          <cell r="J3698">
            <v>1.1599999999999999</v>
          </cell>
          <cell r="K3698">
            <v>1.1599999999999999</v>
          </cell>
          <cell r="L3698">
            <v>1.17</v>
          </cell>
          <cell r="M3698">
            <v>1.18</v>
          </cell>
          <cell r="N3698">
            <v>1.18</v>
          </cell>
          <cell r="O3698">
            <v>1.19</v>
          </cell>
          <cell r="P3698">
            <v>1.2</v>
          </cell>
          <cell r="Q3698">
            <v>1.19</v>
          </cell>
          <cell r="R3698">
            <v>1.19</v>
          </cell>
          <cell r="S3698">
            <v>1.19</v>
          </cell>
          <cell r="T3698">
            <v>1.2</v>
          </cell>
          <cell r="U3698">
            <v>1.2</v>
          </cell>
          <cell r="V3698">
            <v>1.21</v>
          </cell>
          <cell r="W3698">
            <v>1.21</v>
          </cell>
          <cell r="X3698">
            <v>1.21</v>
          </cell>
          <cell r="Y3698">
            <v>1.21</v>
          </cell>
          <cell r="Z3698">
            <v>1.21</v>
          </cell>
          <cell r="AA3698">
            <v>1.2</v>
          </cell>
          <cell r="AB3698">
            <v>1.19</v>
          </cell>
          <cell r="AC3698">
            <v>1.18</v>
          </cell>
          <cell r="AD3698">
            <v>1.18</v>
          </cell>
          <cell r="AE3698">
            <v>1.19</v>
          </cell>
          <cell r="AF3698">
            <v>1.19</v>
          </cell>
          <cell r="AG3698">
            <v>1.19</v>
          </cell>
          <cell r="AH3698">
            <v>1.1399999999999999</v>
          </cell>
          <cell r="AI3698">
            <v>1.1100000000000001</v>
          </cell>
          <cell r="AJ3698">
            <v>1.0900000000000001</v>
          </cell>
          <cell r="AK3698">
            <v>1.07</v>
          </cell>
        </row>
        <row r="3699">
          <cell r="A3699" t="str">
            <v>SDGbaseTRAv2_UrbAS_BAUv5PVAXafurn</v>
          </cell>
          <cell r="B3699" t="str">
            <v>SIclos6_GOVclos11</v>
          </cell>
          <cell r="C3699" t="str">
            <v>SDGbaseTRAv2_UrbAS_BAUv5</v>
          </cell>
          <cell r="D3699" t="str">
            <v>PVAX</v>
          </cell>
          <cell r="E3699" t="str">
            <v>afurn</v>
          </cell>
          <cell r="F3699">
            <v>1</v>
          </cell>
          <cell r="G3699">
            <v>1.19</v>
          </cell>
          <cell r="H3699">
            <v>1.17</v>
          </cell>
          <cell r="I3699">
            <v>1.17</v>
          </cell>
          <cell r="J3699">
            <v>1.1599999999999999</v>
          </cell>
          <cell r="K3699">
            <v>1.1599999999999999</v>
          </cell>
          <cell r="L3699">
            <v>1.1599999999999999</v>
          </cell>
          <cell r="M3699">
            <v>1.17</v>
          </cell>
          <cell r="N3699">
            <v>1.17</v>
          </cell>
          <cell r="O3699">
            <v>1.18</v>
          </cell>
          <cell r="P3699">
            <v>1.18</v>
          </cell>
          <cell r="Q3699">
            <v>1.18</v>
          </cell>
          <cell r="R3699">
            <v>1.18</v>
          </cell>
          <cell r="S3699">
            <v>1.18</v>
          </cell>
          <cell r="T3699">
            <v>1.18</v>
          </cell>
          <cell r="U3699">
            <v>1.19</v>
          </cell>
          <cell r="V3699">
            <v>1.19</v>
          </cell>
          <cell r="W3699">
            <v>1.2</v>
          </cell>
          <cell r="X3699">
            <v>1.2</v>
          </cell>
          <cell r="Y3699">
            <v>1.2</v>
          </cell>
          <cell r="Z3699">
            <v>1.2</v>
          </cell>
          <cell r="AA3699">
            <v>1.19</v>
          </cell>
          <cell r="AB3699">
            <v>1.19</v>
          </cell>
          <cell r="AC3699">
            <v>1.18</v>
          </cell>
          <cell r="AD3699">
            <v>1.18</v>
          </cell>
          <cell r="AE3699">
            <v>1.18</v>
          </cell>
          <cell r="AF3699">
            <v>1.19</v>
          </cell>
          <cell r="AG3699">
            <v>1.18</v>
          </cell>
          <cell r="AH3699">
            <v>1.1599999999999999</v>
          </cell>
          <cell r="AI3699">
            <v>1.1299999999999999</v>
          </cell>
          <cell r="AJ3699">
            <v>1.1200000000000001</v>
          </cell>
          <cell r="AK3699">
            <v>1.1000000000000001</v>
          </cell>
        </row>
        <row r="3700">
          <cell r="A3700" t="str">
            <v>SDGbaseTRAv2_UrbAS_BAUv5PVAXaoman</v>
          </cell>
          <cell r="B3700" t="str">
            <v>SIclos6_GOVclos11</v>
          </cell>
          <cell r="C3700" t="str">
            <v>SDGbaseTRAv2_UrbAS_BAUv5</v>
          </cell>
          <cell r="D3700" t="str">
            <v>PVAX</v>
          </cell>
          <cell r="E3700" t="str">
            <v>aoman</v>
          </cell>
          <cell r="F3700">
            <v>1</v>
          </cell>
          <cell r="G3700">
            <v>1.1200000000000001</v>
          </cell>
          <cell r="H3700">
            <v>1.1000000000000001</v>
          </cell>
          <cell r="I3700">
            <v>1.06</v>
          </cell>
          <cell r="J3700">
            <v>1.05</v>
          </cell>
          <cell r="K3700">
            <v>1.05</v>
          </cell>
          <cell r="L3700">
            <v>1.05</v>
          </cell>
          <cell r="M3700">
            <v>1.06</v>
          </cell>
          <cell r="N3700">
            <v>1.06</v>
          </cell>
          <cell r="O3700">
            <v>1.1399999999999999</v>
          </cell>
          <cell r="P3700">
            <v>1.1299999999999999</v>
          </cell>
          <cell r="Q3700">
            <v>1.1100000000000001</v>
          </cell>
          <cell r="R3700">
            <v>1.0900000000000001</v>
          </cell>
          <cell r="S3700">
            <v>1.08</v>
          </cell>
          <cell r="T3700">
            <v>1.08</v>
          </cell>
          <cell r="U3700">
            <v>1.07</v>
          </cell>
          <cell r="V3700">
            <v>1.07</v>
          </cell>
          <cell r="W3700">
            <v>1.07</v>
          </cell>
          <cell r="X3700">
            <v>1.07</v>
          </cell>
          <cell r="Y3700">
            <v>1.06</v>
          </cell>
          <cell r="Z3700">
            <v>1.06</v>
          </cell>
          <cell r="AA3700">
            <v>1.06</v>
          </cell>
          <cell r="AB3700">
            <v>1.05</v>
          </cell>
          <cell r="AC3700">
            <v>1.05</v>
          </cell>
          <cell r="AD3700">
            <v>1.05</v>
          </cell>
          <cell r="AE3700">
            <v>1.06</v>
          </cell>
          <cell r="AF3700">
            <v>1.06</v>
          </cell>
          <cell r="AG3700">
            <v>1.06</v>
          </cell>
          <cell r="AH3700">
            <v>1.04</v>
          </cell>
          <cell r="AI3700">
            <v>1.01</v>
          </cell>
          <cell r="AJ3700">
            <v>1</v>
          </cell>
          <cell r="AK3700">
            <v>0.99</v>
          </cell>
        </row>
        <row r="3701">
          <cell r="A3701" t="str">
            <v>SDGbaseTRAv2_UrbAS_BAUv5PVAXaelec</v>
          </cell>
          <cell r="B3701" t="str">
            <v>SIclos6_GOVclos11</v>
          </cell>
          <cell r="C3701" t="str">
            <v>SDGbaseTRAv2_UrbAS_BAUv5</v>
          </cell>
          <cell r="D3701" t="str">
            <v>PVAX</v>
          </cell>
          <cell r="E3701" t="str">
            <v>aelec</v>
          </cell>
          <cell r="F3701">
            <v>1</v>
          </cell>
          <cell r="G3701">
            <v>1.1200000000000001</v>
          </cell>
          <cell r="H3701">
            <v>1</v>
          </cell>
          <cell r="I3701">
            <v>1.01</v>
          </cell>
          <cell r="J3701">
            <v>1.05</v>
          </cell>
          <cell r="K3701">
            <v>1.07</v>
          </cell>
          <cell r="L3701">
            <v>1.0900000000000001</v>
          </cell>
          <cell r="M3701">
            <v>1.08</v>
          </cell>
          <cell r="N3701">
            <v>1.05</v>
          </cell>
          <cell r="O3701">
            <v>1.04</v>
          </cell>
          <cell r="P3701">
            <v>1.05</v>
          </cell>
          <cell r="Q3701">
            <v>1.08</v>
          </cell>
          <cell r="R3701">
            <v>1.1200000000000001</v>
          </cell>
          <cell r="S3701">
            <v>1.1399999999999999</v>
          </cell>
          <cell r="T3701">
            <v>1.1599999999999999</v>
          </cell>
          <cell r="U3701">
            <v>1.17</v>
          </cell>
          <cell r="V3701">
            <v>1.17</v>
          </cell>
          <cell r="W3701">
            <v>1.18</v>
          </cell>
          <cell r="X3701">
            <v>1.18</v>
          </cell>
          <cell r="Y3701">
            <v>1.21</v>
          </cell>
          <cell r="Z3701">
            <v>1.23</v>
          </cell>
          <cell r="AA3701">
            <v>1.26</v>
          </cell>
          <cell r="AB3701">
            <v>1.28</v>
          </cell>
          <cell r="AC3701">
            <v>1.31</v>
          </cell>
          <cell r="AD3701">
            <v>1.34</v>
          </cell>
          <cell r="AE3701">
            <v>1.36</v>
          </cell>
          <cell r="AF3701">
            <v>1.38</v>
          </cell>
          <cell r="AG3701">
            <v>1.5</v>
          </cell>
          <cell r="AH3701">
            <v>1.59</v>
          </cell>
          <cell r="AI3701">
            <v>1.71</v>
          </cell>
          <cell r="AJ3701">
            <v>1.82</v>
          </cell>
          <cell r="AK3701">
            <v>1.91</v>
          </cell>
        </row>
        <row r="3702">
          <cell r="A3702" t="str">
            <v>SDGbaseTRAv2_UrbAS_BAUv5PVAXawatr</v>
          </cell>
          <cell r="B3702" t="str">
            <v>SIclos6_GOVclos11</v>
          </cell>
          <cell r="C3702" t="str">
            <v>SDGbaseTRAv2_UrbAS_BAUv5</v>
          </cell>
          <cell r="D3702" t="str">
            <v>PVAX</v>
          </cell>
          <cell r="E3702" t="str">
            <v>awatr</v>
          </cell>
          <cell r="F3702">
            <v>1</v>
          </cell>
          <cell r="G3702">
            <v>0.85</v>
          </cell>
          <cell r="H3702">
            <v>0.89</v>
          </cell>
          <cell r="I3702">
            <v>0.9</v>
          </cell>
          <cell r="J3702">
            <v>0.91</v>
          </cell>
          <cell r="K3702">
            <v>0.92</v>
          </cell>
          <cell r="L3702">
            <v>0.93</v>
          </cell>
          <cell r="M3702">
            <v>0.93</v>
          </cell>
          <cell r="N3702">
            <v>0.93</v>
          </cell>
          <cell r="O3702">
            <v>0.93</v>
          </cell>
          <cell r="P3702">
            <v>0.94</v>
          </cell>
          <cell r="Q3702">
            <v>0.94</v>
          </cell>
          <cell r="R3702">
            <v>0.95</v>
          </cell>
          <cell r="S3702">
            <v>0.96</v>
          </cell>
          <cell r="T3702">
            <v>0.97</v>
          </cell>
          <cell r="U3702">
            <v>0.96</v>
          </cell>
          <cell r="V3702">
            <v>0.97</v>
          </cell>
          <cell r="W3702">
            <v>0.97</v>
          </cell>
          <cell r="X3702">
            <v>0.97</v>
          </cell>
          <cell r="Y3702">
            <v>0.97</v>
          </cell>
          <cell r="Z3702">
            <v>0.97</v>
          </cell>
          <cell r="AA3702">
            <v>0.97</v>
          </cell>
          <cell r="AB3702">
            <v>0.98</v>
          </cell>
          <cell r="AC3702">
            <v>0.98</v>
          </cell>
          <cell r="AD3702">
            <v>0.99</v>
          </cell>
          <cell r="AE3702">
            <v>1</v>
          </cell>
          <cell r="AF3702">
            <v>1</v>
          </cell>
          <cell r="AG3702">
            <v>1</v>
          </cell>
          <cell r="AH3702">
            <v>1.02</v>
          </cell>
          <cell r="AI3702">
            <v>1.04</v>
          </cell>
          <cell r="AJ3702">
            <v>1.05</v>
          </cell>
          <cell r="AK3702">
            <v>1.05</v>
          </cell>
        </row>
        <row r="3703">
          <cell r="A3703" t="str">
            <v>SDGbaseTRAv2_UrbAS_BAUv5PVAXacons</v>
          </cell>
          <cell r="B3703" t="str">
            <v>SIclos6_GOVclos11</v>
          </cell>
          <cell r="C3703" t="str">
            <v>SDGbaseTRAv2_UrbAS_BAUv5</v>
          </cell>
          <cell r="D3703" t="str">
            <v>PVAX</v>
          </cell>
          <cell r="E3703" t="str">
            <v>acons</v>
          </cell>
          <cell r="F3703">
            <v>1</v>
          </cell>
          <cell r="G3703">
            <v>1.1599999999999999</v>
          </cell>
          <cell r="H3703">
            <v>1.1299999999999999</v>
          </cell>
          <cell r="I3703">
            <v>1.1299999999999999</v>
          </cell>
          <cell r="J3703">
            <v>1.1599999999999999</v>
          </cell>
          <cell r="K3703">
            <v>1.1299999999999999</v>
          </cell>
          <cell r="L3703">
            <v>1.1100000000000001</v>
          </cell>
          <cell r="M3703">
            <v>1.1100000000000001</v>
          </cell>
          <cell r="N3703">
            <v>1.1100000000000001</v>
          </cell>
          <cell r="O3703">
            <v>1.1000000000000001</v>
          </cell>
          <cell r="P3703">
            <v>1.1000000000000001</v>
          </cell>
          <cell r="Q3703">
            <v>1.1100000000000001</v>
          </cell>
          <cell r="R3703">
            <v>1.1000000000000001</v>
          </cell>
          <cell r="S3703">
            <v>1.1100000000000001</v>
          </cell>
          <cell r="T3703">
            <v>1.1100000000000001</v>
          </cell>
          <cell r="U3703">
            <v>1.1200000000000001</v>
          </cell>
          <cell r="V3703">
            <v>1.1299999999999999</v>
          </cell>
          <cell r="W3703">
            <v>1.1299999999999999</v>
          </cell>
          <cell r="X3703">
            <v>1.1299999999999999</v>
          </cell>
          <cell r="Y3703">
            <v>1.1299999999999999</v>
          </cell>
          <cell r="Z3703">
            <v>1.1299999999999999</v>
          </cell>
          <cell r="AA3703">
            <v>1.1299999999999999</v>
          </cell>
          <cell r="AB3703">
            <v>1.1200000000000001</v>
          </cell>
          <cell r="AC3703">
            <v>1.1100000000000001</v>
          </cell>
          <cell r="AD3703">
            <v>1.1200000000000001</v>
          </cell>
          <cell r="AE3703">
            <v>1.1299999999999999</v>
          </cell>
          <cell r="AF3703">
            <v>1.1299999999999999</v>
          </cell>
          <cell r="AG3703">
            <v>1.1299999999999999</v>
          </cell>
          <cell r="AH3703">
            <v>1.1200000000000001</v>
          </cell>
          <cell r="AI3703">
            <v>1.1100000000000001</v>
          </cell>
          <cell r="AJ3703">
            <v>1.1100000000000001</v>
          </cell>
          <cell r="AK3703">
            <v>1.1000000000000001</v>
          </cell>
        </row>
        <row r="3704">
          <cell r="A3704" t="str">
            <v>SDGbaseTRAv2_UrbAS_BAUv5PVAXatrad</v>
          </cell>
          <cell r="B3704" t="str">
            <v>SIclos6_GOVclos11</v>
          </cell>
          <cell r="C3704" t="str">
            <v>SDGbaseTRAv2_UrbAS_BAUv5</v>
          </cell>
          <cell r="D3704" t="str">
            <v>PVAX</v>
          </cell>
          <cell r="E3704" t="str">
            <v>atrad</v>
          </cell>
          <cell r="F3704">
            <v>1</v>
          </cell>
          <cell r="G3704">
            <v>1.01</v>
          </cell>
          <cell r="H3704">
            <v>1.02</v>
          </cell>
          <cell r="I3704">
            <v>1.03</v>
          </cell>
          <cell r="J3704">
            <v>1.02</v>
          </cell>
          <cell r="K3704">
            <v>1.02</v>
          </cell>
          <cell r="L3704">
            <v>1.02</v>
          </cell>
          <cell r="M3704">
            <v>1.02</v>
          </cell>
          <cell r="N3704">
            <v>1.03</v>
          </cell>
          <cell r="O3704">
            <v>0.98</v>
          </cell>
          <cell r="P3704">
            <v>0.98</v>
          </cell>
          <cell r="Q3704">
            <v>1</v>
          </cell>
          <cell r="R3704">
            <v>1.01</v>
          </cell>
          <cell r="S3704">
            <v>1.03</v>
          </cell>
          <cell r="T3704">
            <v>1.03</v>
          </cell>
          <cell r="U3704">
            <v>1.04</v>
          </cell>
          <cell r="V3704">
            <v>1.05</v>
          </cell>
          <cell r="W3704">
            <v>1.05</v>
          </cell>
          <cell r="X3704">
            <v>1.06</v>
          </cell>
          <cell r="Y3704">
            <v>1.06</v>
          </cell>
          <cell r="Z3704">
            <v>1.05</v>
          </cell>
          <cell r="AA3704">
            <v>1.05</v>
          </cell>
          <cell r="AB3704">
            <v>1.03</v>
          </cell>
          <cell r="AC3704">
            <v>1.02</v>
          </cell>
          <cell r="AD3704">
            <v>1.03</v>
          </cell>
          <cell r="AE3704">
            <v>1.03</v>
          </cell>
          <cell r="AF3704">
            <v>1.04</v>
          </cell>
          <cell r="AG3704">
            <v>1.04</v>
          </cell>
          <cell r="AH3704">
            <v>1.02</v>
          </cell>
          <cell r="AI3704">
            <v>1</v>
          </cell>
          <cell r="AJ3704">
            <v>1</v>
          </cell>
          <cell r="AK3704">
            <v>0.99</v>
          </cell>
        </row>
        <row r="3705">
          <cell r="A3705" t="str">
            <v>SDGbaseTRAv2_UrbAS_BAUv5PVAXahotl</v>
          </cell>
          <cell r="B3705" t="str">
            <v>SIclos6_GOVclos11</v>
          </cell>
          <cell r="C3705" t="str">
            <v>SDGbaseTRAv2_UrbAS_BAUv5</v>
          </cell>
          <cell r="D3705" t="str">
            <v>PVAX</v>
          </cell>
          <cell r="E3705" t="str">
            <v>ahotl</v>
          </cell>
          <cell r="F3705">
            <v>1</v>
          </cell>
          <cell r="G3705">
            <v>1.02</v>
          </cell>
          <cell r="H3705">
            <v>1.03</v>
          </cell>
          <cell r="I3705">
            <v>1.03</v>
          </cell>
          <cell r="J3705">
            <v>1.02</v>
          </cell>
          <cell r="K3705">
            <v>1.03</v>
          </cell>
          <cell r="L3705">
            <v>1.03</v>
          </cell>
          <cell r="M3705">
            <v>1.03</v>
          </cell>
          <cell r="N3705">
            <v>1.03</v>
          </cell>
          <cell r="O3705">
            <v>1.05</v>
          </cell>
          <cell r="P3705">
            <v>1.05</v>
          </cell>
          <cell r="Q3705">
            <v>1.05</v>
          </cell>
          <cell r="R3705">
            <v>1.05</v>
          </cell>
          <cell r="S3705">
            <v>1.05</v>
          </cell>
          <cell r="T3705">
            <v>1.06</v>
          </cell>
          <cell r="U3705">
            <v>1.06</v>
          </cell>
          <cell r="V3705">
            <v>1.06</v>
          </cell>
          <cell r="W3705">
            <v>1.07</v>
          </cell>
          <cell r="X3705">
            <v>1.07</v>
          </cell>
          <cell r="Y3705">
            <v>1.07</v>
          </cell>
          <cell r="Z3705">
            <v>1.07</v>
          </cell>
          <cell r="AA3705">
            <v>1.07</v>
          </cell>
          <cell r="AB3705">
            <v>1.07</v>
          </cell>
          <cell r="AC3705">
            <v>1.07</v>
          </cell>
          <cell r="AD3705">
            <v>1.07</v>
          </cell>
          <cell r="AE3705">
            <v>1.07</v>
          </cell>
          <cell r="AF3705">
            <v>1.07</v>
          </cell>
          <cell r="AG3705">
            <v>1.07</v>
          </cell>
          <cell r="AH3705">
            <v>1.07</v>
          </cell>
          <cell r="AI3705">
            <v>1.07</v>
          </cell>
          <cell r="AJ3705">
            <v>1.06</v>
          </cell>
          <cell r="AK3705">
            <v>1.05</v>
          </cell>
        </row>
        <row r="3706">
          <cell r="A3706" t="str">
            <v>SDGbaseTRAv2_UrbAS_BAUv5PVAXaltrp-p</v>
          </cell>
          <cell r="B3706" t="str">
            <v>SIclos6_GOVclos11</v>
          </cell>
          <cell r="C3706" t="str">
            <v>SDGbaseTRAv2_UrbAS_BAUv5</v>
          </cell>
          <cell r="D3706" t="str">
            <v>PVAX</v>
          </cell>
          <cell r="E3706" t="str">
            <v>altrp-p</v>
          </cell>
          <cell r="F3706">
            <v>1</v>
          </cell>
          <cell r="G3706">
            <v>0.98</v>
          </cell>
          <cell r="H3706">
            <v>0.96</v>
          </cell>
          <cell r="I3706">
            <v>0.96</v>
          </cell>
          <cell r="J3706">
            <v>0.96</v>
          </cell>
          <cell r="K3706">
            <v>0.96</v>
          </cell>
          <cell r="L3706">
            <v>0.96</v>
          </cell>
          <cell r="M3706">
            <v>0.97</v>
          </cell>
          <cell r="N3706">
            <v>0.98</v>
          </cell>
          <cell r="O3706">
            <v>0.99</v>
          </cell>
          <cell r="P3706">
            <v>1</v>
          </cell>
          <cell r="Q3706">
            <v>1</v>
          </cell>
          <cell r="R3706">
            <v>1.01</v>
          </cell>
          <cell r="S3706">
            <v>1.02</v>
          </cell>
          <cell r="T3706">
            <v>1.02</v>
          </cell>
          <cell r="U3706">
            <v>1.02</v>
          </cell>
          <cell r="V3706">
            <v>1.02</v>
          </cell>
          <cell r="W3706">
            <v>1.02</v>
          </cell>
          <cell r="X3706">
            <v>1.03</v>
          </cell>
          <cell r="Y3706">
            <v>1.02</v>
          </cell>
          <cell r="Z3706">
            <v>1.02</v>
          </cell>
          <cell r="AA3706">
            <v>1.02</v>
          </cell>
          <cell r="AB3706">
            <v>1.01</v>
          </cell>
          <cell r="AC3706">
            <v>1.01</v>
          </cell>
          <cell r="AD3706">
            <v>1</v>
          </cell>
          <cell r="AE3706">
            <v>1</v>
          </cell>
          <cell r="AF3706">
            <v>1</v>
          </cell>
          <cell r="AG3706">
            <v>1</v>
          </cell>
          <cell r="AH3706">
            <v>1</v>
          </cell>
          <cell r="AI3706">
            <v>1</v>
          </cell>
          <cell r="AJ3706">
            <v>1.01</v>
          </cell>
          <cell r="AK3706">
            <v>1.01</v>
          </cell>
        </row>
        <row r="3707">
          <cell r="A3707" t="str">
            <v>SDGbaseTRAv2_UrbAS_BAUv5PVAXaltrp-f</v>
          </cell>
          <cell r="B3707" t="str">
            <v>SIclos6_GOVclos11</v>
          </cell>
          <cell r="C3707" t="str">
            <v>SDGbaseTRAv2_UrbAS_BAUv5</v>
          </cell>
          <cell r="D3707" t="str">
            <v>PVAX</v>
          </cell>
          <cell r="E3707" t="str">
            <v>altrp-f</v>
          </cell>
          <cell r="F3707">
            <v>1</v>
          </cell>
          <cell r="G3707">
            <v>0.94</v>
          </cell>
          <cell r="H3707">
            <v>0.94</v>
          </cell>
          <cell r="I3707">
            <v>0.99</v>
          </cell>
          <cell r="J3707">
            <v>0.99</v>
          </cell>
          <cell r="K3707">
            <v>0.98</v>
          </cell>
          <cell r="L3707">
            <v>0.97</v>
          </cell>
          <cell r="M3707">
            <v>0.97</v>
          </cell>
          <cell r="N3707">
            <v>0.98</v>
          </cell>
          <cell r="O3707">
            <v>0.98</v>
          </cell>
          <cell r="P3707">
            <v>1</v>
          </cell>
          <cell r="Q3707">
            <v>1.03</v>
          </cell>
          <cell r="R3707">
            <v>1.02</v>
          </cell>
          <cell r="S3707">
            <v>1.01</v>
          </cell>
          <cell r="T3707">
            <v>1</v>
          </cell>
          <cell r="U3707">
            <v>1.01</v>
          </cell>
          <cell r="V3707">
            <v>1.02</v>
          </cell>
          <cell r="W3707">
            <v>1.01</v>
          </cell>
          <cell r="X3707">
            <v>1.01</v>
          </cell>
          <cell r="Y3707">
            <v>1.02</v>
          </cell>
          <cell r="Z3707">
            <v>1.03</v>
          </cell>
          <cell r="AA3707">
            <v>1.04</v>
          </cell>
          <cell r="AB3707">
            <v>1.03</v>
          </cell>
          <cell r="AC3707">
            <v>1.03</v>
          </cell>
          <cell r="AD3707">
            <v>1.03</v>
          </cell>
          <cell r="AE3707">
            <v>1.03</v>
          </cell>
          <cell r="AF3707">
            <v>1.02</v>
          </cell>
          <cell r="AG3707">
            <v>1.01</v>
          </cell>
          <cell r="AH3707">
            <v>1.02</v>
          </cell>
          <cell r="AI3707">
            <v>1.03</v>
          </cell>
          <cell r="AJ3707">
            <v>1.04</v>
          </cell>
          <cell r="AK3707">
            <v>1.05</v>
          </cell>
        </row>
        <row r="3708">
          <cell r="A3708" t="str">
            <v>SDGbaseTRAv2_UrbAS_BAUv5PVAXaotrp-p</v>
          </cell>
          <cell r="B3708" t="str">
            <v>SIclos6_GOVclos11</v>
          </cell>
          <cell r="C3708" t="str">
            <v>SDGbaseTRAv2_UrbAS_BAUv5</v>
          </cell>
          <cell r="D3708" t="str">
            <v>PVAX</v>
          </cell>
          <cell r="E3708" t="str">
            <v>aotrp-p</v>
          </cell>
          <cell r="F3708">
            <v>1</v>
          </cell>
          <cell r="G3708">
            <v>1.08</v>
          </cell>
          <cell r="H3708">
            <v>1.08</v>
          </cell>
          <cell r="I3708">
            <v>1.1000000000000001</v>
          </cell>
          <cell r="J3708">
            <v>1.0900000000000001</v>
          </cell>
          <cell r="K3708">
            <v>1.07</v>
          </cell>
          <cell r="L3708">
            <v>1.05</v>
          </cell>
          <cell r="M3708">
            <v>1.03</v>
          </cell>
          <cell r="N3708">
            <v>1.02</v>
          </cell>
          <cell r="O3708">
            <v>0.97</v>
          </cell>
          <cell r="P3708">
            <v>0.97</v>
          </cell>
          <cell r="Q3708">
            <v>0.98</v>
          </cell>
          <cell r="R3708">
            <v>0.98</v>
          </cell>
          <cell r="S3708">
            <v>0.99</v>
          </cell>
          <cell r="T3708">
            <v>0.99</v>
          </cell>
          <cell r="U3708">
            <v>0.99</v>
          </cell>
          <cell r="V3708">
            <v>1</v>
          </cell>
          <cell r="W3708">
            <v>1</v>
          </cell>
          <cell r="X3708">
            <v>0.99</v>
          </cell>
          <cell r="Y3708">
            <v>0.99</v>
          </cell>
          <cell r="Z3708">
            <v>0.98</v>
          </cell>
          <cell r="AA3708">
            <v>0.98</v>
          </cell>
          <cell r="AB3708">
            <v>0.96</v>
          </cell>
          <cell r="AC3708">
            <v>0.96</v>
          </cell>
          <cell r="AD3708">
            <v>0.96</v>
          </cell>
          <cell r="AE3708">
            <v>0.97</v>
          </cell>
          <cell r="AF3708">
            <v>0.97</v>
          </cell>
          <cell r="AG3708">
            <v>0.98</v>
          </cell>
          <cell r="AH3708">
            <v>0.98</v>
          </cell>
          <cell r="AI3708">
            <v>0.99</v>
          </cell>
          <cell r="AJ3708">
            <v>1.01</v>
          </cell>
          <cell r="AK3708">
            <v>1.02</v>
          </cell>
        </row>
        <row r="3709">
          <cell r="A3709" t="str">
            <v>SDGbaseTRAv2_UrbAS_BAUv5PVAXaotrp-f</v>
          </cell>
          <cell r="B3709" t="str">
            <v>SIclos6_GOVclos11</v>
          </cell>
          <cell r="C3709" t="str">
            <v>SDGbaseTRAv2_UrbAS_BAUv5</v>
          </cell>
          <cell r="D3709" t="str">
            <v>PVAX</v>
          </cell>
          <cell r="E3709" t="str">
            <v>aotrp-f</v>
          </cell>
          <cell r="F3709">
            <v>1</v>
          </cell>
          <cell r="G3709">
            <v>1.01</v>
          </cell>
          <cell r="H3709">
            <v>1.02</v>
          </cell>
          <cell r="I3709">
            <v>1.02</v>
          </cell>
          <cell r="J3709">
            <v>1.02</v>
          </cell>
          <cell r="K3709">
            <v>1.01</v>
          </cell>
          <cell r="L3709">
            <v>1</v>
          </cell>
          <cell r="M3709">
            <v>0.99</v>
          </cell>
          <cell r="N3709">
            <v>0.99</v>
          </cell>
          <cell r="O3709">
            <v>0.98</v>
          </cell>
          <cell r="P3709">
            <v>0.99</v>
          </cell>
          <cell r="Q3709">
            <v>1</v>
          </cell>
          <cell r="R3709">
            <v>1.01</v>
          </cell>
          <cell r="S3709">
            <v>1</v>
          </cell>
          <cell r="T3709">
            <v>1</v>
          </cell>
          <cell r="U3709">
            <v>1.01</v>
          </cell>
          <cell r="V3709">
            <v>1.02</v>
          </cell>
          <cell r="W3709">
            <v>1.01</v>
          </cell>
          <cell r="X3709">
            <v>1.01</v>
          </cell>
          <cell r="Y3709">
            <v>1.01</v>
          </cell>
          <cell r="Z3709">
            <v>1.02</v>
          </cell>
          <cell r="AA3709">
            <v>1.02</v>
          </cell>
          <cell r="AB3709">
            <v>1.01</v>
          </cell>
          <cell r="AC3709">
            <v>1.01</v>
          </cell>
          <cell r="AD3709">
            <v>1.01</v>
          </cell>
          <cell r="AE3709">
            <v>1.02</v>
          </cell>
          <cell r="AF3709">
            <v>1.01</v>
          </cell>
          <cell r="AG3709">
            <v>1.01</v>
          </cell>
          <cell r="AH3709">
            <v>1</v>
          </cell>
          <cell r="AI3709">
            <v>1.01</v>
          </cell>
          <cell r="AJ3709">
            <v>1.02</v>
          </cell>
          <cell r="AK3709">
            <v>1.02</v>
          </cell>
        </row>
        <row r="3710">
          <cell r="A3710" t="str">
            <v>SDGbaseTRAv2_UrbAS_BAUv5PVAXaprtr</v>
          </cell>
          <cell r="B3710" t="str">
            <v>SIclos6_GOVclos11</v>
          </cell>
          <cell r="C3710" t="str">
            <v>SDGbaseTRAv2_UrbAS_BAUv5</v>
          </cell>
          <cell r="D3710" t="str">
            <v>PVAX</v>
          </cell>
          <cell r="E3710" t="str">
            <v>aprtr</v>
          </cell>
          <cell r="F3710">
            <v>1</v>
          </cell>
          <cell r="G3710">
            <v>1.02</v>
          </cell>
          <cell r="H3710">
            <v>1.02</v>
          </cell>
          <cell r="I3710">
            <v>1.01</v>
          </cell>
          <cell r="J3710">
            <v>0.99</v>
          </cell>
          <cell r="K3710">
            <v>0.99</v>
          </cell>
          <cell r="L3710">
            <v>0.99</v>
          </cell>
          <cell r="M3710">
            <v>0.99</v>
          </cell>
          <cell r="N3710">
            <v>0.99</v>
          </cell>
          <cell r="O3710">
            <v>0.98</v>
          </cell>
          <cell r="P3710">
            <v>0.99</v>
          </cell>
          <cell r="Q3710">
            <v>0.99</v>
          </cell>
          <cell r="R3710">
            <v>1</v>
          </cell>
          <cell r="S3710">
            <v>1.01</v>
          </cell>
          <cell r="T3710">
            <v>1.02</v>
          </cell>
          <cell r="U3710">
            <v>1.03</v>
          </cell>
          <cell r="V3710">
            <v>1.04</v>
          </cell>
          <cell r="W3710">
            <v>1.04</v>
          </cell>
          <cell r="X3710">
            <v>1.05</v>
          </cell>
          <cell r="Y3710">
            <v>1.05</v>
          </cell>
          <cell r="Z3710">
            <v>1.05</v>
          </cell>
          <cell r="AA3710">
            <v>1.05</v>
          </cell>
          <cell r="AB3710">
            <v>1.04</v>
          </cell>
          <cell r="AC3710">
            <v>1.04</v>
          </cell>
          <cell r="AD3710">
            <v>1.04</v>
          </cell>
          <cell r="AE3710">
            <v>1.04</v>
          </cell>
          <cell r="AF3710">
            <v>1.04</v>
          </cell>
          <cell r="AG3710">
            <v>1.04</v>
          </cell>
          <cell r="AH3710">
            <v>1.01</v>
          </cell>
          <cell r="AI3710">
            <v>0.99</v>
          </cell>
          <cell r="AJ3710">
            <v>0.97</v>
          </cell>
          <cell r="AK3710">
            <v>0.96</v>
          </cell>
        </row>
        <row r="3711">
          <cell r="A3711" t="str">
            <v>SDGbaseTRAv2_UrbAS_BAUv5PVAXatrps</v>
          </cell>
          <cell r="B3711" t="str">
            <v>SIclos6_GOVclos11</v>
          </cell>
          <cell r="C3711" t="str">
            <v>SDGbaseTRAv2_UrbAS_BAUv5</v>
          </cell>
          <cell r="D3711" t="str">
            <v>PVAX</v>
          </cell>
          <cell r="E3711" t="str">
            <v>atrps</v>
          </cell>
          <cell r="F3711">
            <v>1</v>
          </cell>
          <cell r="G3711">
            <v>1</v>
          </cell>
          <cell r="H3711">
            <v>1</v>
          </cell>
          <cell r="I3711">
            <v>1</v>
          </cell>
          <cell r="J3711">
            <v>1</v>
          </cell>
          <cell r="K3711">
            <v>1</v>
          </cell>
          <cell r="L3711">
            <v>1</v>
          </cell>
          <cell r="M3711">
            <v>1</v>
          </cell>
          <cell r="N3711">
            <v>1</v>
          </cell>
          <cell r="O3711">
            <v>0.99</v>
          </cell>
          <cell r="P3711">
            <v>0.99</v>
          </cell>
          <cell r="Q3711">
            <v>0.99</v>
          </cell>
          <cell r="R3711">
            <v>1</v>
          </cell>
          <cell r="S3711">
            <v>1.01</v>
          </cell>
          <cell r="T3711">
            <v>1.02</v>
          </cell>
          <cell r="U3711">
            <v>1.02</v>
          </cell>
          <cell r="V3711">
            <v>1.03</v>
          </cell>
          <cell r="W3711">
            <v>1.03</v>
          </cell>
          <cell r="X3711">
            <v>1.03</v>
          </cell>
          <cell r="Y3711">
            <v>1.04</v>
          </cell>
          <cell r="Z3711">
            <v>1.04</v>
          </cell>
          <cell r="AA3711">
            <v>1.04</v>
          </cell>
          <cell r="AB3711">
            <v>1.05</v>
          </cell>
          <cell r="AC3711">
            <v>1.06</v>
          </cell>
          <cell r="AD3711">
            <v>1.07</v>
          </cell>
          <cell r="AE3711">
            <v>1.08</v>
          </cell>
          <cell r="AF3711">
            <v>1.0900000000000001</v>
          </cell>
          <cell r="AG3711">
            <v>1.08</v>
          </cell>
          <cell r="AH3711">
            <v>1.08</v>
          </cell>
          <cell r="AI3711">
            <v>1.0900000000000001</v>
          </cell>
          <cell r="AJ3711">
            <v>1.0900000000000001</v>
          </cell>
          <cell r="AK3711">
            <v>1.0900000000000001</v>
          </cell>
        </row>
        <row r="3712">
          <cell r="A3712" t="str">
            <v>SDGbaseTRAv2_UrbAS_BAUv5PVAXacomm</v>
          </cell>
          <cell r="B3712" t="str">
            <v>SIclos6_GOVclos11</v>
          </cell>
          <cell r="C3712" t="str">
            <v>SDGbaseTRAv2_UrbAS_BAUv5</v>
          </cell>
          <cell r="D3712" t="str">
            <v>PVAX</v>
          </cell>
          <cell r="E3712" t="str">
            <v>acomm</v>
          </cell>
          <cell r="F3712">
            <v>1</v>
          </cell>
          <cell r="G3712">
            <v>0.88</v>
          </cell>
          <cell r="H3712">
            <v>0.92</v>
          </cell>
          <cell r="I3712">
            <v>0.93</v>
          </cell>
          <cell r="J3712">
            <v>0.93</v>
          </cell>
          <cell r="K3712">
            <v>0.95</v>
          </cell>
          <cell r="L3712">
            <v>0.95</v>
          </cell>
          <cell r="M3712">
            <v>0.96</v>
          </cell>
          <cell r="N3712">
            <v>0.96</v>
          </cell>
          <cell r="O3712">
            <v>0.96</v>
          </cell>
          <cell r="P3712">
            <v>0.97</v>
          </cell>
          <cell r="Q3712">
            <v>0.97</v>
          </cell>
          <cell r="R3712">
            <v>0.97</v>
          </cell>
          <cell r="S3712">
            <v>0.98</v>
          </cell>
          <cell r="T3712">
            <v>0.99</v>
          </cell>
          <cell r="U3712">
            <v>0.99</v>
          </cell>
          <cell r="V3712">
            <v>0.99</v>
          </cell>
          <cell r="W3712">
            <v>1</v>
          </cell>
          <cell r="X3712">
            <v>1</v>
          </cell>
          <cell r="Y3712">
            <v>1</v>
          </cell>
          <cell r="Z3712">
            <v>1</v>
          </cell>
          <cell r="AA3712">
            <v>1</v>
          </cell>
          <cell r="AB3712">
            <v>0.99</v>
          </cell>
          <cell r="AC3712">
            <v>0.99</v>
          </cell>
          <cell r="AD3712">
            <v>0.99</v>
          </cell>
          <cell r="AE3712">
            <v>1</v>
          </cell>
          <cell r="AF3712">
            <v>1</v>
          </cell>
          <cell r="AG3712">
            <v>1</v>
          </cell>
          <cell r="AH3712">
            <v>1</v>
          </cell>
          <cell r="AI3712">
            <v>1</v>
          </cell>
          <cell r="AJ3712">
            <v>1</v>
          </cell>
          <cell r="AK3712">
            <v>1</v>
          </cell>
        </row>
        <row r="3713">
          <cell r="A3713" t="str">
            <v>SDGbaseTRAv2_UrbAS_BAUv5PVAXafsrv</v>
          </cell>
          <cell r="B3713" t="str">
            <v>SIclos6_GOVclos11</v>
          </cell>
          <cell r="C3713" t="str">
            <v>SDGbaseTRAv2_UrbAS_BAUv5</v>
          </cell>
          <cell r="D3713" t="str">
            <v>PVAX</v>
          </cell>
          <cell r="E3713" t="str">
            <v>afsrv</v>
          </cell>
          <cell r="F3713">
            <v>1</v>
          </cell>
          <cell r="G3713">
            <v>0.96</v>
          </cell>
          <cell r="H3713">
            <v>0.97</v>
          </cell>
          <cell r="I3713">
            <v>0.97</v>
          </cell>
          <cell r="J3713">
            <v>0.97</v>
          </cell>
          <cell r="K3713">
            <v>0.98</v>
          </cell>
          <cell r="L3713">
            <v>0.98</v>
          </cell>
          <cell r="M3713">
            <v>0.99</v>
          </cell>
          <cell r="N3713">
            <v>0.99</v>
          </cell>
          <cell r="O3713">
            <v>0.99</v>
          </cell>
          <cell r="P3713">
            <v>0.99</v>
          </cell>
          <cell r="Q3713">
            <v>1</v>
          </cell>
          <cell r="R3713">
            <v>1</v>
          </cell>
          <cell r="S3713">
            <v>1.01</v>
          </cell>
          <cell r="T3713">
            <v>1.01</v>
          </cell>
          <cell r="U3713">
            <v>1.02</v>
          </cell>
          <cell r="V3713">
            <v>1.02</v>
          </cell>
          <cell r="W3713">
            <v>1.03</v>
          </cell>
          <cell r="X3713">
            <v>1.03</v>
          </cell>
          <cell r="Y3713">
            <v>1.03</v>
          </cell>
          <cell r="Z3713">
            <v>1.03</v>
          </cell>
          <cell r="AA3713">
            <v>1.03</v>
          </cell>
          <cell r="AB3713">
            <v>1.03</v>
          </cell>
          <cell r="AC3713">
            <v>1.03</v>
          </cell>
          <cell r="AD3713">
            <v>1.03</v>
          </cell>
          <cell r="AE3713">
            <v>1.03</v>
          </cell>
          <cell r="AF3713">
            <v>1.03</v>
          </cell>
          <cell r="AG3713">
            <v>1.03</v>
          </cell>
          <cell r="AH3713">
            <v>1.02</v>
          </cell>
          <cell r="AI3713">
            <v>1.01</v>
          </cell>
          <cell r="AJ3713">
            <v>1</v>
          </cell>
          <cell r="AK3713">
            <v>0.99</v>
          </cell>
        </row>
        <row r="3714">
          <cell r="A3714" t="str">
            <v>SDGbaseTRAv2_UrbAS_BAUv5PVAXabsrv</v>
          </cell>
          <cell r="B3714" t="str">
            <v>SIclos6_GOVclos11</v>
          </cell>
          <cell r="C3714" t="str">
            <v>SDGbaseTRAv2_UrbAS_BAUv5</v>
          </cell>
          <cell r="D3714" t="str">
            <v>PVAX</v>
          </cell>
          <cell r="E3714" t="str">
            <v>absrv</v>
          </cell>
          <cell r="F3714">
            <v>1</v>
          </cell>
          <cell r="G3714">
            <v>0.89</v>
          </cell>
          <cell r="H3714">
            <v>0.91</v>
          </cell>
          <cell r="I3714">
            <v>0.92</v>
          </cell>
          <cell r="J3714">
            <v>0.93</v>
          </cell>
          <cell r="K3714">
            <v>0.94</v>
          </cell>
          <cell r="L3714">
            <v>0.95</v>
          </cell>
          <cell r="M3714">
            <v>0.95</v>
          </cell>
          <cell r="N3714">
            <v>0.95</v>
          </cell>
          <cell r="O3714">
            <v>0.95</v>
          </cell>
          <cell r="P3714">
            <v>0.96</v>
          </cell>
          <cell r="Q3714">
            <v>0.96</v>
          </cell>
          <cell r="R3714">
            <v>0.97</v>
          </cell>
          <cell r="S3714">
            <v>0.97</v>
          </cell>
          <cell r="T3714">
            <v>0.98</v>
          </cell>
          <cell r="U3714">
            <v>0.98</v>
          </cell>
          <cell r="V3714">
            <v>0.99</v>
          </cell>
          <cell r="W3714">
            <v>0.99</v>
          </cell>
          <cell r="X3714">
            <v>0.99</v>
          </cell>
          <cell r="Y3714">
            <v>1</v>
          </cell>
          <cell r="Z3714">
            <v>1</v>
          </cell>
          <cell r="AA3714">
            <v>1</v>
          </cell>
          <cell r="AB3714">
            <v>0.99</v>
          </cell>
          <cell r="AC3714">
            <v>0.99</v>
          </cell>
          <cell r="AD3714">
            <v>0.99</v>
          </cell>
          <cell r="AE3714">
            <v>0.99</v>
          </cell>
          <cell r="AF3714">
            <v>1</v>
          </cell>
          <cell r="AG3714">
            <v>1</v>
          </cell>
          <cell r="AH3714">
            <v>1</v>
          </cell>
          <cell r="AI3714">
            <v>0.99</v>
          </cell>
          <cell r="AJ3714">
            <v>0.99</v>
          </cell>
          <cell r="AK3714">
            <v>0.99</v>
          </cell>
        </row>
        <row r="3715">
          <cell r="A3715" t="str">
            <v>SDGbaseTRAv2_UrbAS_BAUv5PVAXagsrv</v>
          </cell>
          <cell r="B3715" t="str">
            <v>SIclos6_GOVclos11</v>
          </cell>
          <cell r="C3715" t="str">
            <v>SDGbaseTRAv2_UrbAS_BAUv5</v>
          </cell>
          <cell r="D3715" t="str">
            <v>PVAX</v>
          </cell>
          <cell r="E3715" t="str">
            <v>agsrv</v>
          </cell>
          <cell r="F3715">
            <v>1</v>
          </cell>
          <cell r="G3715">
            <v>1.01</v>
          </cell>
          <cell r="H3715">
            <v>1.02</v>
          </cell>
          <cell r="I3715">
            <v>1.02</v>
          </cell>
          <cell r="J3715">
            <v>1.02</v>
          </cell>
          <cell r="K3715">
            <v>1.02</v>
          </cell>
          <cell r="L3715">
            <v>1.03</v>
          </cell>
          <cell r="M3715">
            <v>1.03</v>
          </cell>
          <cell r="N3715">
            <v>1.04</v>
          </cell>
          <cell r="O3715">
            <v>1.03</v>
          </cell>
          <cell r="P3715">
            <v>1.04</v>
          </cell>
          <cell r="Q3715">
            <v>1.04</v>
          </cell>
          <cell r="R3715">
            <v>1.04</v>
          </cell>
          <cell r="S3715">
            <v>1.05</v>
          </cell>
          <cell r="T3715">
            <v>1.05</v>
          </cell>
          <cell r="U3715">
            <v>1.05</v>
          </cell>
          <cell r="V3715">
            <v>1.06</v>
          </cell>
          <cell r="W3715">
            <v>1.06</v>
          </cell>
          <cell r="X3715">
            <v>1.06</v>
          </cell>
          <cell r="Y3715">
            <v>1.06</v>
          </cell>
          <cell r="Z3715">
            <v>1.06</v>
          </cell>
          <cell r="AA3715">
            <v>1.06</v>
          </cell>
          <cell r="AB3715">
            <v>1.06</v>
          </cell>
          <cell r="AC3715">
            <v>1.05</v>
          </cell>
          <cell r="AD3715">
            <v>1.05</v>
          </cell>
          <cell r="AE3715">
            <v>1.05</v>
          </cell>
          <cell r="AF3715">
            <v>1.06</v>
          </cell>
          <cell r="AG3715">
            <v>1.05</v>
          </cell>
          <cell r="AH3715">
            <v>1.03</v>
          </cell>
          <cell r="AI3715">
            <v>1.01</v>
          </cell>
          <cell r="AJ3715">
            <v>1</v>
          </cell>
          <cell r="AK3715">
            <v>0.99</v>
          </cell>
        </row>
        <row r="3716">
          <cell r="A3716" t="str">
            <v>SDGbaseTRAv2_UrbAS_BAUv5PVAXaosrv</v>
          </cell>
          <cell r="B3716" t="str">
            <v>SIclos6_GOVclos11</v>
          </cell>
          <cell r="C3716" t="str">
            <v>SDGbaseTRAv2_UrbAS_BAUv5</v>
          </cell>
          <cell r="D3716" t="str">
            <v>PVAX</v>
          </cell>
          <cell r="E3716" t="str">
            <v>aosrv</v>
          </cell>
          <cell r="F3716">
            <v>1</v>
          </cell>
          <cell r="G3716">
            <v>1.1399999999999999</v>
          </cell>
          <cell r="H3716">
            <v>1.1200000000000001</v>
          </cell>
          <cell r="I3716">
            <v>1.1000000000000001</v>
          </cell>
          <cell r="J3716">
            <v>1.1000000000000001</v>
          </cell>
          <cell r="K3716">
            <v>1.0900000000000001</v>
          </cell>
          <cell r="L3716">
            <v>1.0900000000000001</v>
          </cell>
          <cell r="M3716">
            <v>1.0900000000000001</v>
          </cell>
          <cell r="N3716">
            <v>1.0900000000000001</v>
          </cell>
          <cell r="O3716">
            <v>1.0900000000000001</v>
          </cell>
          <cell r="P3716">
            <v>1.0900000000000001</v>
          </cell>
          <cell r="Q3716">
            <v>1.1000000000000001</v>
          </cell>
          <cell r="R3716">
            <v>1.1000000000000001</v>
          </cell>
          <cell r="S3716">
            <v>1.1100000000000001</v>
          </cell>
          <cell r="T3716">
            <v>1.1200000000000001</v>
          </cell>
          <cell r="U3716">
            <v>1.1200000000000001</v>
          </cell>
          <cell r="V3716">
            <v>1.1200000000000001</v>
          </cell>
          <cell r="W3716">
            <v>1.1299999999999999</v>
          </cell>
          <cell r="X3716">
            <v>1.1299999999999999</v>
          </cell>
          <cell r="Y3716">
            <v>1.1299999999999999</v>
          </cell>
          <cell r="Z3716">
            <v>1.1399999999999999</v>
          </cell>
          <cell r="AA3716">
            <v>1.1399999999999999</v>
          </cell>
          <cell r="AB3716">
            <v>1.1299999999999999</v>
          </cell>
          <cell r="AC3716">
            <v>1.1299999999999999</v>
          </cell>
          <cell r="AD3716">
            <v>1.1299999999999999</v>
          </cell>
          <cell r="AE3716">
            <v>1.1299999999999999</v>
          </cell>
          <cell r="AF3716">
            <v>1.1299999999999999</v>
          </cell>
          <cell r="AG3716">
            <v>1.1299999999999999</v>
          </cell>
          <cell r="AH3716">
            <v>1.1399999999999999</v>
          </cell>
          <cell r="AI3716">
            <v>1.1299999999999999</v>
          </cell>
          <cell r="AJ3716">
            <v>1.1299999999999999</v>
          </cell>
          <cell r="AK3716">
            <v>1.1299999999999999</v>
          </cell>
        </row>
        <row r="3717">
          <cell r="A3717" t="str">
            <v>SDGbaseTRAv2_UrbAS_BAUv5EXRXbase</v>
          </cell>
          <cell r="B3717" t="str">
            <v>SIclos6_GOVclos11</v>
          </cell>
          <cell r="C3717" t="str">
            <v>SDGbaseTRAv2_UrbAS_BAUv5</v>
          </cell>
          <cell r="D3717" t="str">
            <v>EXRX</v>
          </cell>
          <cell r="E3717" t="str">
            <v>base</v>
          </cell>
          <cell r="F3717">
            <v>0.99999999999994504</v>
          </cell>
          <cell r="G3717">
            <v>1.0245524071098699</v>
          </cell>
          <cell r="H3717">
            <v>1.0379809899735399</v>
          </cell>
          <cell r="I3717">
            <v>1.0335184616028299</v>
          </cell>
          <cell r="J3717">
            <v>1.0334703435489501</v>
          </cell>
          <cell r="K3717">
            <v>1.0357291871580501</v>
          </cell>
          <cell r="L3717">
            <v>1.03880058931068</v>
          </cell>
          <cell r="M3717">
            <v>1.04452231406664</v>
          </cell>
          <cell r="N3717">
            <v>1.04944062917787</v>
          </cell>
          <cell r="O3717">
            <v>1.0853511988104001</v>
          </cell>
          <cell r="P3717">
            <v>1.0943152006922401</v>
          </cell>
          <cell r="Q3717">
            <v>1.09609752087068</v>
          </cell>
          <cell r="R3717">
            <v>1.0964623741749899</v>
          </cell>
          <cell r="S3717">
            <v>1.09739404343814</v>
          </cell>
          <cell r="T3717">
            <v>1.0992563259153101</v>
          </cell>
          <cell r="U3717">
            <v>1.10129247284696</v>
          </cell>
          <cell r="V3717">
            <v>1.1014160438151499</v>
          </cell>
          <cell r="W3717">
            <v>1.1032652774782601</v>
          </cell>
          <cell r="X3717">
            <v>1.10647686615795</v>
          </cell>
          <cell r="Y3717">
            <v>1.1060078962839901</v>
          </cell>
          <cell r="Z3717">
            <v>1.10395334070491</v>
          </cell>
          <cell r="AA3717">
            <v>1.10477957001838</v>
          </cell>
          <cell r="AB3717">
            <v>1.1121310740449299</v>
          </cell>
          <cell r="AC3717">
            <v>1.1156527494027799</v>
          </cell>
          <cell r="AD3717">
            <v>1.11671485493991</v>
          </cell>
          <cell r="AE3717">
            <v>1.1163603673596101</v>
          </cell>
          <cell r="AF3717">
            <v>1.11593679388001</v>
          </cell>
          <cell r="AG3717">
            <v>1.1146379177197101</v>
          </cell>
          <cell r="AH3717">
            <v>1.11076837738961</v>
          </cell>
          <cell r="AI3717">
            <v>1.10050167961945</v>
          </cell>
          <cell r="AJ3717">
            <v>1.0929067529849901</v>
          </cell>
          <cell r="AK3717">
            <v>1.08567228442019</v>
          </cell>
        </row>
        <row r="3718">
          <cell r="A3718" t="str">
            <v>SDGbaseTRAv2_UrbAS_BAUv5GDP_RUNbase</v>
          </cell>
          <cell r="B3718" t="str">
            <v>SIclos6_GOVclos11</v>
          </cell>
          <cell r="C3718" t="str">
            <v>SDGbaseTRAv2_UrbAS_BAUv5</v>
          </cell>
          <cell r="D3718" t="str">
            <v>GDP_RUN</v>
          </cell>
          <cell r="E3718" t="str">
            <v>base</v>
          </cell>
          <cell r="F3718">
            <v>4436.7667702664303</v>
          </cell>
          <cell r="G3718">
            <v>4128.4170357749899</v>
          </cell>
          <cell r="H3718">
            <v>4254.2112291001504</v>
          </cell>
          <cell r="I3718">
            <v>4334.59322271568</v>
          </cell>
          <cell r="J3718">
            <v>4402.4362147239699</v>
          </cell>
          <cell r="K3718">
            <v>4482.4521104945497</v>
          </cell>
          <cell r="L3718">
            <v>4574.3386775810604</v>
          </cell>
          <cell r="M3718">
            <v>4671.2342452920602</v>
          </cell>
          <cell r="N3718">
            <v>4778.9673345942401</v>
          </cell>
          <cell r="O3718">
            <v>4894.2853172509404</v>
          </cell>
          <cell r="P3718">
            <v>5015.2051377318403</v>
          </cell>
          <cell r="Q3718">
            <v>5135.8775270517599</v>
          </cell>
          <cell r="R3718">
            <v>5275.2025897742196</v>
          </cell>
          <cell r="S3718">
            <v>5421.0704304678202</v>
          </cell>
          <cell r="T3718">
            <v>5574.2868976014597</v>
          </cell>
          <cell r="U3718">
            <v>5747.9228380447803</v>
          </cell>
          <cell r="V3718">
            <v>5913.4765045520198</v>
          </cell>
          <cell r="W3718">
            <v>6089.7750004693398</v>
          </cell>
          <cell r="X3718">
            <v>6285.0872879388698</v>
          </cell>
          <cell r="Y3718">
            <v>6470.1815159105399</v>
          </cell>
          <cell r="Z3718">
            <v>6656.7297186710302</v>
          </cell>
          <cell r="AA3718">
            <v>6847.5815343349404</v>
          </cell>
          <cell r="AB3718">
            <v>7045.7109579041498</v>
          </cell>
          <cell r="AC3718">
            <v>7236.0882325678904</v>
          </cell>
          <cell r="AD3718">
            <v>7431.7918283937297</v>
          </cell>
          <cell r="AE3718">
            <v>7635.1187694477303</v>
          </cell>
          <cell r="AF3718">
            <v>7846.2025338543399</v>
          </cell>
          <cell r="AG3718">
            <v>8057.7944294120398</v>
          </cell>
          <cell r="AH3718">
            <v>8103.8013185381697</v>
          </cell>
          <cell r="AI3718">
            <v>8130.4323103029301</v>
          </cell>
          <cell r="AJ3718">
            <v>8157.8249537906904</v>
          </cell>
          <cell r="AK3718">
            <v>8176.7829719677502</v>
          </cell>
        </row>
        <row r="3719">
          <cell r="A3719" t="str">
            <v>SDGbaseTRAv2_UrbAS_BAUv5utaxbase</v>
          </cell>
          <cell r="B3719" t="str">
            <v>SIclos6_GOVclos11</v>
          </cell>
          <cell r="C3719" t="str">
            <v>SDGbaseTRAv2_UrbAS_BAUv5</v>
          </cell>
          <cell r="D3719" t="str">
            <v>utax</v>
          </cell>
          <cell r="E3719" t="str">
            <v>base</v>
          </cell>
          <cell r="F3719">
            <v>58.648751329495703</v>
          </cell>
          <cell r="G3719">
            <v>55.569050911750097</v>
          </cell>
          <cell r="H3719">
            <v>57.173087149566797</v>
          </cell>
          <cell r="I3719">
            <v>58.209906496817297</v>
          </cell>
          <cell r="J3719">
            <v>54.7065020518952</v>
          </cell>
          <cell r="K3719">
            <v>55.668026241322302</v>
          </cell>
          <cell r="L3719">
            <v>56.868235807411097</v>
          </cell>
          <cell r="M3719">
            <v>57.857307343180203</v>
          </cell>
          <cell r="N3719">
            <v>57.861134088714898</v>
          </cell>
          <cell r="O3719">
            <v>57.857099112403503</v>
          </cell>
          <cell r="P3719">
            <v>58.515656229994597</v>
          </cell>
          <cell r="Q3719">
            <v>59.133113436695901</v>
          </cell>
          <cell r="R3719">
            <v>60.880573076028597</v>
          </cell>
          <cell r="S3719">
            <v>63.1993196238613</v>
          </cell>
          <cell r="T3719">
            <v>64.920139424583198</v>
          </cell>
          <cell r="U3719">
            <v>66.796863540931199</v>
          </cell>
          <cell r="V3719">
            <v>68.721387473914305</v>
          </cell>
          <cell r="W3719">
            <v>70.760981112338499</v>
          </cell>
          <cell r="X3719">
            <v>72.898894590133693</v>
          </cell>
          <cell r="Y3719">
            <v>73.9644145499188</v>
          </cell>
          <cell r="Z3719">
            <v>75.9419900598282</v>
          </cell>
          <cell r="AA3719">
            <v>77.8727843151607</v>
          </cell>
          <cell r="AB3719">
            <v>79.490453753028802</v>
          </cell>
          <cell r="AC3719">
            <v>80.971015409278294</v>
          </cell>
          <cell r="AD3719">
            <v>82.810515303542402</v>
          </cell>
          <cell r="AE3719">
            <v>84.652654151245002</v>
          </cell>
          <cell r="AF3719">
            <v>86.506878586196706</v>
          </cell>
          <cell r="AG3719">
            <v>87.920826113028895</v>
          </cell>
          <cell r="AH3719">
            <v>91.544945283221494</v>
          </cell>
          <cell r="AI3719">
            <v>93.548618912391404</v>
          </cell>
          <cell r="AJ3719">
            <v>97.209733134756306</v>
          </cell>
          <cell r="AK3719">
            <v>100.048911285413</v>
          </cell>
        </row>
        <row r="3720">
          <cell r="A3720" t="str">
            <v>SDGbaseTRAv2_UrbAS_BAUv5imptaxbase</v>
          </cell>
          <cell r="B3720" t="str">
            <v>SIclos6_GOVclos11</v>
          </cell>
          <cell r="C3720" t="str">
            <v>SDGbaseTRAv2_UrbAS_BAUv5</v>
          </cell>
          <cell r="D3720" t="str">
            <v>imptax</v>
          </cell>
          <cell r="E3720" t="str">
            <v>base</v>
          </cell>
          <cell r="F3720">
            <v>53.826071644541003</v>
          </cell>
          <cell r="G3720">
            <v>51.0756288020022</v>
          </cell>
          <cell r="H3720">
            <v>53.125793971149903</v>
          </cell>
          <cell r="I3720">
            <v>53.963410469821902</v>
          </cell>
          <cell r="J3720">
            <v>54.857858175099103</v>
          </cell>
          <cell r="K3720">
            <v>56.096742151804598</v>
          </cell>
          <cell r="L3720">
            <v>57.527821774848803</v>
          </cell>
          <cell r="M3720">
            <v>59.159273340864701</v>
          </cell>
          <cell r="N3720">
            <v>60.863288393017299</v>
          </cell>
          <cell r="O3720">
            <v>64.162331208833194</v>
          </cell>
          <cell r="P3720">
            <v>66.331043821171804</v>
          </cell>
          <cell r="Q3720">
            <v>68.1347440106954</v>
          </cell>
          <cell r="R3720">
            <v>70.291546266722307</v>
          </cell>
          <cell r="S3720">
            <v>72.588595136673504</v>
          </cell>
          <cell r="T3720">
            <v>75.077525245533295</v>
          </cell>
          <cell r="U3720">
            <v>77.872069959821701</v>
          </cell>
          <cell r="V3720">
            <v>80.537426358576795</v>
          </cell>
          <cell r="W3720">
            <v>83.437493642164497</v>
          </cell>
          <cell r="X3720">
            <v>86.563590544805194</v>
          </cell>
          <cell r="Y3720">
            <v>89.169623220362396</v>
          </cell>
          <cell r="Z3720">
            <v>91.687608766288207</v>
          </cell>
          <cell r="AA3720">
            <v>94.339011685291197</v>
          </cell>
          <cell r="AB3720">
            <v>97.521105361080501</v>
          </cell>
          <cell r="AC3720">
            <v>100.339213741188</v>
          </cell>
          <cell r="AD3720">
            <v>103.20977749127201</v>
          </cell>
          <cell r="AE3720">
            <v>106.179495516336</v>
          </cell>
          <cell r="AF3720">
            <v>109.34947295225</v>
          </cell>
          <cell r="AG3720">
            <v>112.510745042404</v>
          </cell>
          <cell r="AH3720">
            <v>112.432800802945</v>
          </cell>
          <cell r="AI3720">
            <v>111.579486857864</v>
          </cell>
          <cell r="AJ3720">
            <v>110.92044207049101</v>
          </cell>
          <cell r="AK3720">
            <v>110.13323782110299</v>
          </cell>
        </row>
        <row r="3721">
          <cell r="A3721" t="str">
            <v>SDGbaseTRAv2_UrbAS_BAUv5vataxbase</v>
          </cell>
          <cell r="B3721" t="str">
            <v>SIclos6_GOVclos11</v>
          </cell>
          <cell r="C3721" t="str">
            <v>SDGbaseTRAv2_UrbAS_BAUv5</v>
          </cell>
          <cell r="D3721" t="str">
            <v>vatax</v>
          </cell>
          <cell r="E3721" t="str">
            <v>base</v>
          </cell>
          <cell r="F3721">
            <v>2.2587798931727801E-11</v>
          </cell>
          <cell r="G3721">
            <v>5.1272763553671398E-11</v>
          </cell>
          <cell r="H3721">
            <v>1.0459188362342399E-11</v>
          </cell>
          <cell r="I3721">
            <v>9.4019015188750902E-11</v>
          </cell>
          <cell r="J3721">
            <v>7.2759579423229295E-12</v>
          </cell>
          <cell r="K3721">
            <v>-3.5242925615799001E-12</v>
          </cell>
          <cell r="L3721">
            <v>-2.8421714943515999E-13</v>
          </cell>
          <cell r="M3721">
            <v>-5.1159077018448101E-13</v>
          </cell>
          <cell r="N3721">
            <v>8.86757350516544E-12</v>
          </cell>
          <cell r="O3721">
            <v>6.7075236353770298E-12</v>
          </cell>
          <cell r="P3721">
            <v>-5.5706552630312403E-12</v>
          </cell>
          <cell r="Q3721">
            <v>-1.02318158695864E-12</v>
          </cell>
          <cell r="R3721">
            <v>1.8189895295675898E-12</v>
          </cell>
          <cell r="S3721">
            <v>4.5474737511653702E-12</v>
          </cell>
          <cell r="T3721">
            <v>-6.8212106205449401E-13</v>
          </cell>
          <cell r="U3721">
            <v>5.5138119445608301E-12</v>
          </cell>
          <cell r="V3721">
            <v>-5.3432815980075597E-12</v>
          </cell>
          <cell r="W3721">
            <v>-9.7770682057345199E-12</v>
          </cell>
          <cell r="X3721">
            <v>5.0022208683145298E-12</v>
          </cell>
          <cell r="Y3721">
            <v>7.3328010428620293E-12</v>
          </cell>
          <cell r="Z3721">
            <v>4.8180310876258199E-12</v>
          </cell>
          <cell r="AA3721">
            <v>-1.24946451449876E-12</v>
          </cell>
          <cell r="AB3721">
            <v>5.2295979374015803E-12</v>
          </cell>
          <cell r="AC3721">
            <v>-2.7284844098788301E-12</v>
          </cell>
          <cell r="AD3721">
            <v>-3.6256030407498399E-12</v>
          </cell>
          <cell r="AE3721">
            <v>-1.5347725786385499E-11</v>
          </cell>
          <cell r="AF3721">
            <v>3.4106060146241398E-13</v>
          </cell>
          <cell r="AG3721">
            <v>2.72848186448197E-12</v>
          </cell>
          <cell r="AH3721">
            <v>-2.9558604234063402E-12</v>
          </cell>
          <cell r="AI3721">
            <v>-1.59161573161219E-12</v>
          </cell>
          <cell r="AJ3721">
            <v>-4.7748472258037304E-12</v>
          </cell>
          <cell r="AK3721">
            <v>-7.9580786339531002E-13</v>
          </cell>
        </row>
        <row r="3722">
          <cell r="A3722" t="str">
            <v>SDGbaseTRAv2_UrbAS_BAUv5acttaxbase</v>
          </cell>
          <cell r="B3722" t="str">
            <v>SIclos6_GOVclos11</v>
          </cell>
          <cell r="C3722" t="str">
            <v>SDGbaseTRAv2_UrbAS_BAUv5</v>
          </cell>
          <cell r="D3722" t="str">
            <v>acttax</v>
          </cell>
          <cell r="E3722" t="str">
            <v>base</v>
          </cell>
          <cell r="F3722">
            <v>94.683488898731298</v>
          </cell>
          <cell r="G3722">
            <v>84.010368852022907</v>
          </cell>
          <cell r="H3722">
            <v>84.458213617158293</v>
          </cell>
          <cell r="I3722">
            <v>85.697708460620703</v>
          </cell>
          <cell r="J3722">
            <v>87.644260475412494</v>
          </cell>
          <cell r="K3722">
            <v>89.285346842274805</v>
          </cell>
          <cell r="L3722">
            <v>91.295119490505897</v>
          </cell>
          <cell r="M3722">
            <v>93.539736551176105</v>
          </cell>
          <cell r="N3722">
            <v>96.304049042069394</v>
          </cell>
          <cell r="O3722">
            <v>98.388499422776107</v>
          </cell>
          <cell r="P3722">
            <v>101.712059188851</v>
          </cell>
          <cell r="Q3722">
            <v>105.32523753738499</v>
          </cell>
          <cell r="R3722">
            <v>109.100527761793</v>
          </cell>
          <cell r="S3722">
            <v>112.84592451679799</v>
          </cell>
          <cell r="T3722">
            <v>116.839643967261</v>
          </cell>
          <cell r="U3722">
            <v>121.451659953757</v>
          </cell>
          <cell r="V3722">
            <v>126.059601847772</v>
          </cell>
          <cell r="W3722">
            <v>130.694636546314</v>
          </cell>
          <cell r="X3722">
            <v>135.490162080234</v>
          </cell>
          <cell r="Y3722">
            <v>140.46887848006801</v>
          </cell>
          <cell r="Z3722">
            <v>145.597405941114</v>
          </cell>
          <cell r="AA3722">
            <v>150.64372848885299</v>
          </cell>
          <cell r="AB3722">
            <v>155.693851813723</v>
          </cell>
          <cell r="AC3722">
            <v>160.736130811609</v>
          </cell>
          <cell r="AD3722">
            <v>165.91022797694299</v>
          </cell>
          <cell r="AE3722">
            <v>171.34030952739801</v>
          </cell>
          <cell r="AF3722">
            <v>176.86021795050499</v>
          </cell>
          <cell r="AG3722">
            <v>182.171954456056</v>
          </cell>
          <cell r="AH3722">
            <v>182.93038205962401</v>
          </cell>
          <cell r="AI3722">
            <v>183.40028703849299</v>
          </cell>
          <cell r="AJ3722">
            <v>183.55737595516999</v>
          </cell>
          <cell r="AK3722">
            <v>183.432092067111</v>
          </cell>
        </row>
        <row r="3723">
          <cell r="A3723" t="str">
            <v>SDGbaseTRAv2_UrbAS_BAUv5comtaxbase</v>
          </cell>
          <cell r="B3723" t="str">
            <v>SIclos6_GOVclos11</v>
          </cell>
          <cell r="C3723" t="str">
            <v>SDGbaseTRAv2_UrbAS_BAUv5</v>
          </cell>
          <cell r="D3723" t="str">
            <v>comtax</v>
          </cell>
          <cell r="E3723" t="str">
            <v>base</v>
          </cell>
          <cell r="F3723">
            <v>497.90817031404998</v>
          </cell>
          <cell r="G3723">
            <v>448.32105456956498</v>
          </cell>
          <cell r="H3723">
            <v>447.59233681822099</v>
          </cell>
          <cell r="I3723">
            <v>451.547971690758</v>
          </cell>
          <cell r="J3723">
            <v>460.71032172010399</v>
          </cell>
          <cell r="K3723">
            <v>468.67365963910601</v>
          </cell>
          <cell r="L3723">
            <v>478.73876402986201</v>
          </cell>
          <cell r="M3723">
            <v>489.94500871878898</v>
          </cell>
          <cell r="N3723">
            <v>503.23281216526902</v>
          </cell>
          <cell r="O3723">
            <v>518.59909005398094</v>
          </cell>
          <cell r="P3723">
            <v>534.5807384602</v>
          </cell>
          <cell r="Q3723">
            <v>550.34994988580002</v>
          </cell>
          <cell r="R3723">
            <v>567.85198225285501</v>
          </cell>
          <cell r="S3723">
            <v>584.99244283876305</v>
          </cell>
          <cell r="T3723">
            <v>603.48319443975004</v>
          </cell>
          <cell r="U3723">
            <v>624.4743430131</v>
          </cell>
          <cell r="V3723">
            <v>644.86978301151896</v>
          </cell>
          <cell r="W3723">
            <v>665.81059142651202</v>
          </cell>
          <cell r="X3723">
            <v>687.47646555071697</v>
          </cell>
          <cell r="Y3723">
            <v>708.64842388460397</v>
          </cell>
          <cell r="Z3723">
            <v>730.51861956360597</v>
          </cell>
          <cell r="AA3723">
            <v>751.65091715264896</v>
          </cell>
          <cell r="AB3723">
            <v>775.27004641983604</v>
          </cell>
          <cell r="AC3723">
            <v>797.63045681920596</v>
          </cell>
          <cell r="AD3723">
            <v>820.21416305408002</v>
          </cell>
          <cell r="AE3723">
            <v>843.75620275214999</v>
          </cell>
          <cell r="AF3723">
            <v>868.177010793004</v>
          </cell>
          <cell r="AG3723">
            <v>892.64510469156698</v>
          </cell>
          <cell r="AH3723">
            <v>894.67446651241903</v>
          </cell>
          <cell r="AI3723">
            <v>895.65265723285995</v>
          </cell>
          <cell r="AJ3723">
            <v>895.42486217212297</v>
          </cell>
          <cell r="AK3723">
            <v>894.46991574634296</v>
          </cell>
        </row>
        <row r="3724">
          <cell r="A3724" t="str">
            <v>SDGbaseTRAv2_UrbAS_BAUv5DIRTAXbase</v>
          </cell>
          <cell r="B3724" t="str">
            <v>SIclos6_GOVclos11</v>
          </cell>
          <cell r="C3724" t="str">
            <v>SDGbaseTRAv2_UrbAS_BAUv5</v>
          </cell>
          <cell r="D3724" t="str">
            <v>DIRTAX</v>
          </cell>
          <cell r="E3724" t="str">
            <v>base</v>
          </cell>
          <cell r="F3724">
            <v>784.14526173304796</v>
          </cell>
          <cell r="G3724">
            <v>773.04805320262096</v>
          </cell>
          <cell r="H3724">
            <v>776.248224182493</v>
          </cell>
          <cell r="I3724">
            <v>813.93845565361596</v>
          </cell>
          <cell r="J3724">
            <v>860.52627107773105</v>
          </cell>
          <cell r="K3724">
            <v>872.52159669629498</v>
          </cell>
          <cell r="L3724">
            <v>888.92426649226695</v>
          </cell>
          <cell r="M3724">
            <v>907.83590781070302</v>
          </cell>
          <cell r="N3724">
            <v>928.49245979269404</v>
          </cell>
          <cell r="O3724">
            <v>952.70785431287095</v>
          </cell>
          <cell r="P3724">
            <v>978.64807665103604</v>
          </cell>
          <cell r="Q3724">
            <v>1005.0456402864299</v>
          </cell>
          <cell r="R3724">
            <v>1011.91717192711</v>
          </cell>
          <cell r="S3724">
            <v>1027.86835181321</v>
          </cell>
          <cell r="T3724">
            <v>1043.3039690256201</v>
          </cell>
          <cell r="U3724">
            <v>1056.9398879038799</v>
          </cell>
          <cell r="V3724">
            <v>1074.4265876925101</v>
          </cell>
          <cell r="W3724">
            <v>1090.8399259165501</v>
          </cell>
          <cell r="X3724">
            <v>1106.34213381156</v>
          </cell>
          <cell r="Y3724">
            <v>1122.7330449688</v>
          </cell>
          <cell r="Z3724">
            <v>1136.8480610113299</v>
          </cell>
          <cell r="AA3724">
            <v>1154.33635937197</v>
          </cell>
          <cell r="AB3724">
            <v>1161.9936342480801</v>
          </cell>
          <cell r="AC3724">
            <v>1177.9201445384599</v>
          </cell>
          <cell r="AD3724">
            <v>1198.35006756644</v>
          </cell>
          <cell r="AE3724">
            <v>1220.20131311622</v>
          </cell>
          <cell r="AF3724">
            <v>1241.9472399844401</v>
          </cell>
          <cell r="AG3724">
            <v>1262.6864182404699</v>
          </cell>
          <cell r="AH3724">
            <v>1289.6906727949299</v>
          </cell>
          <cell r="AI3724">
            <v>1316.74719138504</v>
          </cell>
          <cell r="AJ3724">
            <v>1351.98544240452</v>
          </cell>
          <cell r="AK3724">
            <v>1393.04015016277</v>
          </cell>
        </row>
        <row r="3725">
          <cell r="A3725" t="str">
            <v>SDGbaseTRAv2_UrbAS_BAUv5FACINCbase</v>
          </cell>
          <cell r="B3725" t="str">
            <v>SIclos6_GOVclos11</v>
          </cell>
          <cell r="C3725" t="str">
            <v>SDGbaseTRAv2_UrbAS_BAUv5</v>
          </cell>
          <cell r="D3725" t="str">
            <v>FACINC</v>
          </cell>
          <cell r="E3725" t="str">
            <v>base</v>
          </cell>
          <cell r="F3725">
            <v>108.72526139301399</v>
          </cell>
          <cell r="G3725">
            <v>98.128984471630901</v>
          </cell>
          <cell r="H3725">
            <v>101.96622828339299</v>
          </cell>
          <cell r="I3725">
            <v>104.711662465506</v>
          </cell>
          <cell r="J3725">
            <v>106.964227005045</v>
          </cell>
          <cell r="K3725">
            <v>109.301171043057</v>
          </cell>
          <cell r="L3725">
            <v>111.81643427297401</v>
          </cell>
          <cell r="M3725">
            <v>114.454620426906</v>
          </cell>
          <cell r="N3725">
            <v>117.624851768472</v>
          </cell>
          <cell r="O3725">
            <v>121.97958782783201</v>
          </cell>
          <cell r="P3725">
            <v>125.951232814123</v>
          </cell>
          <cell r="Q3725">
            <v>129.77998366591501</v>
          </cell>
          <cell r="R3725">
            <v>133.976114801329</v>
          </cell>
          <cell r="S3725">
            <v>138.377473766203</v>
          </cell>
          <cell r="T3725">
            <v>143.00882149569699</v>
          </cell>
          <cell r="U3725">
            <v>148.35288657266801</v>
          </cell>
          <cell r="V3725">
            <v>153.69486722098301</v>
          </cell>
          <cell r="W3725">
            <v>159.029489715827</v>
          </cell>
          <cell r="X3725">
            <v>164.329161716671</v>
          </cell>
          <cell r="Y3725">
            <v>169.63776839639101</v>
          </cell>
          <cell r="Z3725">
            <v>175.62749171036501</v>
          </cell>
          <cell r="AA3725">
            <v>181.173198022333</v>
          </cell>
          <cell r="AB3725">
            <v>188.392532406425</v>
          </cell>
          <cell r="AC3725">
            <v>194.80449623369</v>
          </cell>
          <cell r="AD3725">
            <v>200.638249659081</v>
          </cell>
          <cell r="AE3725">
            <v>206.563246462119</v>
          </cell>
          <cell r="AF3725">
            <v>212.58262803154199</v>
          </cell>
          <cell r="AG3725">
            <v>217.43185580175401</v>
          </cell>
          <cell r="AH3725">
            <v>220.091957312733</v>
          </cell>
          <cell r="AI3725">
            <v>221.141650847004</v>
          </cell>
          <cell r="AJ3725">
            <v>221.13145864286301</v>
          </cell>
          <cell r="AK3725">
            <v>220.46517280803499</v>
          </cell>
        </row>
        <row r="3726">
          <cell r="A3726" t="str">
            <v>SDGbaseTRAv2_UrbAS_BAUv5TRNSFRbase</v>
          </cell>
          <cell r="B3726" t="str">
            <v>SIclos6_GOVclos11</v>
          </cell>
          <cell r="C3726" t="str">
            <v>SDGbaseTRAv2_UrbAS_BAUv5</v>
          </cell>
          <cell r="D3726" t="str">
            <v>TRNSFR</v>
          </cell>
          <cell r="E3726" t="str">
            <v>base</v>
          </cell>
          <cell r="F3726">
            <v>-48.3117601953644</v>
          </cell>
          <cell r="G3726">
            <v>-49.497930199878198</v>
          </cell>
          <cell r="H3726">
            <v>-50.146688674951299</v>
          </cell>
          <cell r="I3726">
            <v>-49.931096074440497</v>
          </cell>
          <cell r="J3726">
            <v>-49.928771406560401</v>
          </cell>
          <cell r="K3726">
            <v>-50.037900117322003</v>
          </cell>
          <cell r="L3726">
            <v>-50.186284961583603</v>
          </cell>
          <cell r="M3726">
            <v>-50.4627115558974</v>
          </cell>
          <cell r="N3726">
            <v>-50.700324016116603</v>
          </cell>
          <cell r="O3726">
            <v>-52.435226844682099</v>
          </cell>
          <cell r="P3726">
            <v>-52.868293553988501</v>
          </cell>
          <cell r="Q3726">
            <v>-52.954400579040502</v>
          </cell>
          <cell r="R3726">
            <v>-52.972027284385</v>
          </cell>
          <cell r="S3726">
            <v>-53.017037866407698</v>
          </cell>
          <cell r="T3726">
            <v>-53.107008010860703</v>
          </cell>
          <cell r="U3726">
            <v>-53.205377853145002</v>
          </cell>
          <cell r="V3726">
            <v>-53.211347784127298</v>
          </cell>
          <cell r="W3726">
            <v>-53.300687517405002</v>
          </cell>
          <cell r="X3726">
            <v>-53.455845019544299</v>
          </cell>
          <cell r="Y3726">
            <v>-53.433188259454397</v>
          </cell>
          <cell r="Z3726">
            <v>-53.333929063009897</v>
          </cell>
          <cell r="AA3726">
            <v>-53.373845655468898</v>
          </cell>
          <cell r="AB3726">
            <v>-53.7290097550746</v>
          </cell>
          <cell r="AC3726">
            <v>-53.899148090449003</v>
          </cell>
          <cell r="AD3726">
            <v>-53.950460278460902</v>
          </cell>
          <cell r="AE3726">
            <v>-53.9333343594894</v>
          </cell>
          <cell r="AF3726">
            <v>-53.912870779117497</v>
          </cell>
          <cell r="AG3726">
            <v>-53.8501197855377</v>
          </cell>
          <cell r="AH3726">
            <v>-53.663175481043801</v>
          </cell>
          <cell r="AI3726">
            <v>-53.167173240373501</v>
          </cell>
          <cell r="AJ3726">
            <v>-52.8002489661082</v>
          </cell>
          <cell r="AK3726">
            <v>-52.450739055664698</v>
          </cell>
        </row>
        <row r="3727">
          <cell r="A3727" t="str">
            <v>SDGbaseTRAv2_UrbAS_ERTv3PalmaRatiototal</v>
          </cell>
          <cell r="B3727" t="str">
            <v>SIclos6_GOVclos11</v>
          </cell>
          <cell r="C3727" t="str">
            <v>SDGbaseTRAv2_UrbAS_ERTv3</v>
          </cell>
          <cell r="D3727" t="str">
            <v>PalmaRatio</v>
          </cell>
          <cell r="E3727" t="str">
            <v>total</v>
          </cell>
          <cell r="F3727">
            <v>3.69</v>
          </cell>
          <cell r="G3727">
            <v>3.48</v>
          </cell>
          <cell r="H3727">
            <v>3.7</v>
          </cell>
          <cell r="I3727">
            <v>3.66</v>
          </cell>
          <cell r="J3727">
            <v>3.62</v>
          </cell>
          <cell r="K3727">
            <v>3.61</v>
          </cell>
          <cell r="L3727">
            <v>3.61</v>
          </cell>
          <cell r="M3727">
            <v>3.59</v>
          </cell>
          <cell r="N3727">
            <v>3.58</v>
          </cell>
          <cell r="O3727">
            <v>3.57</v>
          </cell>
          <cell r="P3727">
            <v>3.56</v>
          </cell>
          <cell r="Q3727">
            <v>3.54</v>
          </cell>
          <cell r="R3727">
            <v>3.54</v>
          </cell>
          <cell r="S3727">
            <v>3.53</v>
          </cell>
          <cell r="T3727">
            <v>3.52</v>
          </cell>
          <cell r="U3727">
            <v>3.51</v>
          </cell>
          <cell r="V3727">
            <v>3.5</v>
          </cell>
          <cell r="W3727">
            <v>3.48</v>
          </cell>
          <cell r="X3727">
            <v>3.47</v>
          </cell>
          <cell r="Y3727">
            <v>3.46</v>
          </cell>
          <cell r="Z3727">
            <v>3.45</v>
          </cell>
          <cell r="AA3727">
            <v>3.42</v>
          </cell>
          <cell r="AB3727">
            <v>3.39</v>
          </cell>
          <cell r="AC3727">
            <v>3.36</v>
          </cell>
          <cell r="AD3727">
            <v>3.34</v>
          </cell>
          <cell r="AE3727">
            <v>3.32</v>
          </cell>
          <cell r="AF3727">
            <v>3.31</v>
          </cell>
          <cell r="AG3727">
            <v>3.27</v>
          </cell>
          <cell r="AH3727">
            <v>3.2</v>
          </cell>
          <cell r="AI3727">
            <v>3.18</v>
          </cell>
          <cell r="AJ3727">
            <v>3.16</v>
          </cell>
          <cell r="AK3727">
            <v>3.14</v>
          </cell>
        </row>
        <row r="3728">
          <cell r="A3728" t="str">
            <v>SDGbaseTRAv2_UrbAS_ERTv320-20Ratiototal</v>
          </cell>
          <cell r="B3728" t="str">
            <v>SIclos6_GOVclos11</v>
          </cell>
          <cell r="C3728" t="str">
            <v>SDGbaseTRAv2_UrbAS_ERTv3</v>
          </cell>
          <cell r="D3728" t="str">
            <v>20-20Ratio</v>
          </cell>
          <cell r="E3728" t="str">
            <v>total</v>
          </cell>
          <cell r="F3728">
            <v>13.17</v>
          </cell>
          <cell r="G3728">
            <v>12.41</v>
          </cell>
          <cell r="H3728">
            <v>13.23</v>
          </cell>
          <cell r="I3728">
            <v>13.07</v>
          </cell>
          <cell r="J3728">
            <v>12.94</v>
          </cell>
          <cell r="K3728">
            <v>12.91</v>
          </cell>
          <cell r="L3728">
            <v>12.88</v>
          </cell>
          <cell r="M3728">
            <v>12.83</v>
          </cell>
          <cell r="N3728">
            <v>12.8</v>
          </cell>
          <cell r="O3728">
            <v>12.75</v>
          </cell>
          <cell r="P3728">
            <v>12.7</v>
          </cell>
          <cell r="Q3728">
            <v>12.63</v>
          </cell>
          <cell r="R3728">
            <v>12.65</v>
          </cell>
          <cell r="S3728">
            <v>12.59</v>
          </cell>
          <cell r="T3728">
            <v>12.55</v>
          </cell>
          <cell r="U3728">
            <v>12.53</v>
          </cell>
          <cell r="V3728">
            <v>12.46</v>
          </cell>
          <cell r="W3728">
            <v>12.41</v>
          </cell>
          <cell r="X3728">
            <v>12.36</v>
          </cell>
          <cell r="Y3728">
            <v>12.29</v>
          </cell>
          <cell r="Z3728">
            <v>12.26</v>
          </cell>
          <cell r="AA3728">
            <v>12.14</v>
          </cell>
          <cell r="AB3728">
            <v>12.03</v>
          </cell>
          <cell r="AC3728">
            <v>11.91</v>
          </cell>
          <cell r="AD3728">
            <v>11.84</v>
          </cell>
          <cell r="AE3728">
            <v>11.78</v>
          </cell>
          <cell r="AF3728">
            <v>11.72</v>
          </cell>
          <cell r="AG3728">
            <v>11.59</v>
          </cell>
          <cell r="AH3728">
            <v>11.34</v>
          </cell>
          <cell r="AI3728">
            <v>11.25</v>
          </cell>
          <cell r="AJ3728">
            <v>11.18</v>
          </cell>
          <cell r="AK3728">
            <v>11.09</v>
          </cell>
        </row>
        <row r="3729">
          <cell r="A3729" t="str">
            <v>SDGbaseTRAv2_UrbAS_ERTv3C_GVAaawhe</v>
          </cell>
          <cell r="B3729" t="str">
            <v>SIclos6_GOVclos11</v>
          </cell>
          <cell r="C3729" t="str">
            <v>SDGbaseTRAv2_UrbAS_ERTv3</v>
          </cell>
          <cell r="D3729" t="str">
            <v>C_GVA</v>
          </cell>
          <cell r="E3729" t="str">
            <v>aawhe</v>
          </cell>
          <cell r="F3729">
            <v>2.66</v>
          </cell>
          <cell r="G3729">
            <v>2.4900000000000002</v>
          </cell>
          <cell r="H3729">
            <v>2.5499999999999998</v>
          </cell>
          <cell r="I3729">
            <v>2.62</v>
          </cell>
          <cell r="J3729">
            <v>2.71</v>
          </cell>
          <cell r="K3729">
            <v>2.74</v>
          </cell>
          <cell r="L3729">
            <v>2.79</v>
          </cell>
          <cell r="M3729">
            <v>2.81</v>
          </cell>
          <cell r="N3729">
            <v>2.83</v>
          </cell>
          <cell r="O3729">
            <v>2.98</v>
          </cell>
          <cell r="P3729">
            <v>3</v>
          </cell>
          <cell r="Q3729">
            <v>3</v>
          </cell>
          <cell r="R3729">
            <v>3.08</v>
          </cell>
          <cell r="S3729">
            <v>3.14</v>
          </cell>
          <cell r="T3729">
            <v>3.19</v>
          </cell>
          <cell r="U3729">
            <v>3.26</v>
          </cell>
          <cell r="V3729">
            <v>3.3</v>
          </cell>
          <cell r="W3729">
            <v>3.35</v>
          </cell>
          <cell r="X3729">
            <v>3.39</v>
          </cell>
          <cell r="Y3729">
            <v>3.4</v>
          </cell>
          <cell r="Z3729">
            <v>3.36</v>
          </cell>
          <cell r="AA3729">
            <v>3.36</v>
          </cell>
          <cell r="AB3729">
            <v>3.48</v>
          </cell>
          <cell r="AC3729">
            <v>3.52</v>
          </cell>
          <cell r="AD3729">
            <v>3.55</v>
          </cell>
          <cell r="AE3729">
            <v>3.6</v>
          </cell>
          <cell r="AF3729">
            <v>3.64</v>
          </cell>
          <cell r="AG3729">
            <v>3.84</v>
          </cell>
          <cell r="AH3729">
            <v>3.73</v>
          </cell>
          <cell r="AI3729">
            <v>3.67</v>
          </cell>
          <cell r="AJ3729">
            <v>3.64</v>
          </cell>
          <cell r="AK3729">
            <v>3.6</v>
          </cell>
        </row>
        <row r="3730">
          <cell r="A3730" t="str">
            <v>SDGbaseTRAv2_UrbAS_ERTv3C_GVAaamai</v>
          </cell>
          <cell r="B3730" t="str">
            <v>SIclos6_GOVclos11</v>
          </cell>
          <cell r="C3730" t="str">
            <v>SDGbaseTRAv2_UrbAS_ERTv3</v>
          </cell>
          <cell r="D3730" t="str">
            <v>C_GVA</v>
          </cell>
          <cell r="E3730" t="str">
            <v>aamai</v>
          </cell>
          <cell r="F3730">
            <v>11.93</v>
          </cell>
          <cell r="G3730">
            <v>11.25</v>
          </cell>
          <cell r="H3730">
            <v>11.71</v>
          </cell>
          <cell r="I3730">
            <v>12.15</v>
          </cell>
          <cell r="J3730">
            <v>12.71</v>
          </cell>
          <cell r="K3730">
            <v>12.85</v>
          </cell>
          <cell r="L3730">
            <v>13.15</v>
          </cell>
          <cell r="M3730">
            <v>13.25</v>
          </cell>
          <cell r="N3730">
            <v>13.4</v>
          </cell>
          <cell r="O3730">
            <v>14.43</v>
          </cell>
          <cell r="P3730">
            <v>14.56</v>
          </cell>
          <cell r="Q3730">
            <v>14.49</v>
          </cell>
          <cell r="R3730">
            <v>14.82</v>
          </cell>
          <cell r="S3730">
            <v>15.02</v>
          </cell>
          <cell r="T3730">
            <v>15.18</v>
          </cell>
          <cell r="U3730">
            <v>15.46</v>
          </cell>
          <cell r="V3730">
            <v>15.6</v>
          </cell>
          <cell r="W3730">
            <v>15.7</v>
          </cell>
          <cell r="X3730">
            <v>15.86</v>
          </cell>
          <cell r="Y3730">
            <v>15.95</v>
          </cell>
          <cell r="Z3730">
            <v>15.89</v>
          </cell>
          <cell r="AA3730">
            <v>15.97</v>
          </cell>
          <cell r="AB3730">
            <v>16.54</v>
          </cell>
          <cell r="AC3730">
            <v>16.649999999999999</v>
          </cell>
          <cell r="AD3730">
            <v>16.739999999999998</v>
          </cell>
          <cell r="AE3730">
            <v>16.899999999999999</v>
          </cell>
          <cell r="AF3730">
            <v>17.07</v>
          </cell>
          <cell r="AG3730">
            <v>17.57</v>
          </cell>
          <cell r="AH3730">
            <v>16.579999999999998</v>
          </cell>
          <cell r="AI3730">
            <v>16</v>
          </cell>
          <cell r="AJ3730">
            <v>15.57</v>
          </cell>
          <cell r="AK3730">
            <v>15.1</v>
          </cell>
        </row>
        <row r="3731">
          <cell r="A3731" t="str">
            <v>SDGbaseTRAv2_UrbAS_ERTv3C_GVAaaoce</v>
          </cell>
          <cell r="B3731" t="str">
            <v>SIclos6_GOVclos11</v>
          </cell>
          <cell r="C3731" t="str">
            <v>SDGbaseTRAv2_UrbAS_ERTv3</v>
          </cell>
          <cell r="D3731" t="str">
            <v>C_GVA</v>
          </cell>
          <cell r="E3731" t="str">
            <v>aaoce</v>
          </cell>
          <cell r="F3731">
            <v>0.82</v>
          </cell>
          <cell r="G3731">
            <v>0.75</v>
          </cell>
          <cell r="H3731">
            <v>0.79</v>
          </cell>
          <cell r="I3731">
            <v>0.82</v>
          </cell>
          <cell r="J3731">
            <v>0.86</v>
          </cell>
          <cell r="K3731">
            <v>0.88</v>
          </cell>
          <cell r="L3731">
            <v>0.9</v>
          </cell>
          <cell r="M3731">
            <v>0.92</v>
          </cell>
          <cell r="N3731">
            <v>0.93</v>
          </cell>
          <cell r="O3731">
            <v>1</v>
          </cell>
          <cell r="P3731">
            <v>1.02</v>
          </cell>
          <cell r="Q3731">
            <v>1.02</v>
          </cell>
          <cell r="R3731">
            <v>1.06</v>
          </cell>
          <cell r="S3731">
            <v>1.08</v>
          </cell>
          <cell r="T3731">
            <v>1.1000000000000001</v>
          </cell>
          <cell r="U3731">
            <v>1.1299999999999999</v>
          </cell>
          <cell r="V3731">
            <v>1.1499999999999999</v>
          </cell>
          <cell r="W3731">
            <v>1.17</v>
          </cell>
          <cell r="X3731">
            <v>1.19</v>
          </cell>
          <cell r="Y3731">
            <v>1.21</v>
          </cell>
          <cell r="Z3731">
            <v>1.21</v>
          </cell>
          <cell r="AA3731">
            <v>1.22</v>
          </cell>
          <cell r="AB3731">
            <v>1.27</v>
          </cell>
          <cell r="AC3731">
            <v>1.29</v>
          </cell>
          <cell r="AD3731">
            <v>1.3</v>
          </cell>
          <cell r="AE3731">
            <v>1.32</v>
          </cell>
          <cell r="AF3731">
            <v>1.34</v>
          </cell>
          <cell r="AG3731">
            <v>1.39</v>
          </cell>
          <cell r="AH3731">
            <v>1.33</v>
          </cell>
          <cell r="AI3731">
            <v>1.3</v>
          </cell>
          <cell r="AJ3731">
            <v>1.28</v>
          </cell>
          <cell r="AK3731">
            <v>1.25</v>
          </cell>
        </row>
        <row r="3732">
          <cell r="A3732" t="str">
            <v>SDGbaseTRAv2_UrbAS_ERTv3C_GVAaaveg</v>
          </cell>
          <cell r="B3732" t="str">
            <v>SIclos6_GOVclos11</v>
          </cell>
          <cell r="C3732" t="str">
            <v>SDGbaseTRAv2_UrbAS_ERTv3</v>
          </cell>
          <cell r="D3732" t="str">
            <v>C_GVA</v>
          </cell>
          <cell r="E3732" t="str">
            <v>aaveg</v>
          </cell>
          <cell r="F3732">
            <v>6.73</v>
          </cell>
          <cell r="G3732">
            <v>6.46</v>
          </cell>
          <cell r="H3732">
            <v>6.49</v>
          </cell>
          <cell r="I3732">
            <v>6.58</v>
          </cell>
          <cell r="J3732">
            <v>6.7</v>
          </cell>
          <cell r="K3732">
            <v>6.71</v>
          </cell>
          <cell r="L3732">
            <v>6.8</v>
          </cell>
          <cell r="M3732">
            <v>6.85</v>
          </cell>
          <cell r="N3732">
            <v>6.9</v>
          </cell>
          <cell r="O3732">
            <v>7.02</v>
          </cell>
          <cell r="P3732">
            <v>7.06</v>
          </cell>
          <cell r="Q3732">
            <v>7.08</v>
          </cell>
          <cell r="R3732">
            <v>7.28</v>
          </cell>
          <cell r="S3732">
            <v>7.42</v>
          </cell>
          <cell r="T3732">
            <v>7.54</v>
          </cell>
          <cell r="U3732">
            <v>7.69</v>
          </cell>
          <cell r="V3732">
            <v>7.81</v>
          </cell>
          <cell r="W3732">
            <v>7.91</v>
          </cell>
          <cell r="X3732">
            <v>8.02</v>
          </cell>
          <cell r="Y3732">
            <v>7.97</v>
          </cell>
          <cell r="Z3732">
            <v>7.78</v>
          </cell>
          <cell r="AA3732">
            <v>7.76</v>
          </cell>
          <cell r="AB3732">
            <v>8.06</v>
          </cell>
          <cell r="AC3732">
            <v>8.18</v>
          </cell>
          <cell r="AD3732">
            <v>8.25</v>
          </cell>
          <cell r="AE3732">
            <v>8.36</v>
          </cell>
          <cell r="AF3732">
            <v>8.4600000000000009</v>
          </cell>
          <cell r="AG3732">
            <v>9.08</v>
          </cell>
          <cell r="AH3732">
            <v>8.7799999999999994</v>
          </cell>
          <cell r="AI3732">
            <v>8.65</v>
          </cell>
          <cell r="AJ3732">
            <v>8.58</v>
          </cell>
          <cell r="AK3732">
            <v>8.5</v>
          </cell>
        </row>
        <row r="3733">
          <cell r="A3733" t="str">
            <v>SDGbaseTRAv2_UrbAS_ERTv3C_GVAaaofr</v>
          </cell>
          <cell r="B3733" t="str">
            <v>SIclos6_GOVclos11</v>
          </cell>
          <cell r="C3733" t="str">
            <v>SDGbaseTRAv2_UrbAS_ERTv3</v>
          </cell>
          <cell r="D3733" t="str">
            <v>C_GVA</v>
          </cell>
          <cell r="E3733" t="str">
            <v>aaofr</v>
          </cell>
          <cell r="F3733">
            <v>13</v>
          </cell>
          <cell r="G3733">
            <v>12.67</v>
          </cell>
          <cell r="H3733">
            <v>12.99</v>
          </cell>
          <cell r="I3733">
            <v>13.11</v>
          </cell>
          <cell r="J3733">
            <v>13.36</v>
          </cell>
          <cell r="K3733">
            <v>13.49</v>
          </cell>
          <cell r="L3733">
            <v>13.78</v>
          </cell>
          <cell r="M3733">
            <v>13.98</v>
          </cell>
          <cell r="N3733">
            <v>14.18</v>
          </cell>
          <cell r="O3733">
            <v>15.18</v>
          </cell>
          <cell r="P3733">
            <v>15.42</v>
          </cell>
          <cell r="Q3733">
            <v>15.46</v>
          </cell>
          <cell r="R3733">
            <v>15.86</v>
          </cell>
          <cell r="S3733">
            <v>16.190000000000001</v>
          </cell>
          <cell r="T3733">
            <v>16.510000000000002</v>
          </cell>
          <cell r="U3733">
            <v>16.87</v>
          </cell>
          <cell r="V3733">
            <v>17.21</v>
          </cell>
          <cell r="W3733">
            <v>17.52</v>
          </cell>
          <cell r="X3733">
            <v>17.79</v>
          </cell>
          <cell r="Y3733">
            <v>17.739999999999998</v>
          </cell>
          <cell r="Z3733">
            <v>17.27</v>
          </cell>
          <cell r="AA3733">
            <v>17.21</v>
          </cell>
          <cell r="AB3733">
            <v>17.95</v>
          </cell>
          <cell r="AC3733">
            <v>18.309999999999999</v>
          </cell>
          <cell r="AD3733">
            <v>18.559999999999999</v>
          </cell>
          <cell r="AE3733">
            <v>18.84</v>
          </cell>
          <cell r="AF3733">
            <v>19.11</v>
          </cell>
          <cell r="AG3733">
            <v>20.5</v>
          </cell>
          <cell r="AH3733">
            <v>19.93</v>
          </cell>
          <cell r="AI3733">
            <v>19.46</v>
          </cell>
          <cell r="AJ3733">
            <v>19.149999999999999</v>
          </cell>
          <cell r="AK3733">
            <v>18.829999999999998</v>
          </cell>
        </row>
        <row r="3734">
          <cell r="A3734" t="str">
            <v>SDGbaseTRAv2_UrbAS_ERTv3C_GVAaagra</v>
          </cell>
          <cell r="B3734" t="str">
            <v>SIclos6_GOVclos11</v>
          </cell>
          <cell r="C3734" t="str">
            <v>SDGbaseTRAv2_UrbAS_ERTv3</v>
          </cell>
          <cell r="D3734" t="str">
            <v>C_GVA</v>
          </cell>
          <cell r="E3734" t="str">
            <v>aagra</v>
          </cell>
          <cell r="F3734">
            <v>6.2</v>
          </cell>
          <cell r="G3734">
            <v>6.2</v>
          </cell>
          <cell r="H3734">
            <v>6.46</v>
          </cell>
          <cell r="I3734">
            <v>6.49</v>
          </cell>
          <cell r="J3734">
            <v>6.6</v>
          </cell>
          <cell r="K3734">
            <v>6.72</v>
          </cell>
          <cell r="L3734">
            <v>6.9</v>
          </cell>
          <cell r="M3734">
            <v>7.09</v>
          </cell>
          <cell r="N3734">
            <v>7.29</v>
          </cell>
          <cell r="O3734">
            <v>7.96</v>
          </cell>
          <cell r="P3734">
            <v>8.2100000000000009</v>
          </cell>
          <cell r="Q3734">
            <v>8.31</v>
          </cell>
          <cell r="R3734">
            <v>8.5500000000000007</v>
          </cell>
          <cell r="S3734">
            <v>8.77</v>
          </cell>
          <cell r="T3734">
            <v>9.02</v>
          </cell>
          <cell r="U3734">
            <v>9.3000000000000007</v>
          </cell>
          <cell r="V3734">
            <v>9.5500000000000007</v>
          </cell>
          <cell r="W3734">
            <v>9.82</v>
          </cell>
          <cell r="X3734">
            <v>10.11</v>
          </cell>
          <cell r="Y3734">
            <v>10.34</v>
          </cell>
          <cell r="Z3734">
            <v>10.43</v>
          </cell>
          <cell r="AA3734">
            <v>10.53</v>
          </cell>
          <cell r="AB3734">
            <v>10.92</v>
          </cell>
          <cell r="AC3734">
            <v>11.17</v>
          </cell>
          <cell r="AD3734">
            <v>11.37</v>
          </cell>
          <cell r="AE3734">
            <v>11.56</v>
          </cell>
          <cell r="AF3734">
            <v>11.76</v>
          </cell>
          <cell r="AG3734">
            <v>12.18</v>
          </cell>
          <cell r="AH3734">
            <v>11.9</v>
          </cell>
          <cell r="AI3734">
            <v>11.58</v>
          </cell>
          <cell r="AJ3734">
            <v>11.32</v>
          </cell>
          <cell r="AK3734">
            <v>11.06</v>
          </cell>
        </row>
        <row r="3735">
          <cell r="A3735" t="str">
            <v>SDGbaseTRAv2_UrbAS_ERTv3C_GVAaaoil</v>
          </cell>
          <cell r="B3735" t="str">
            <v>SIclos6_GOVclos11</v>
          </cell>
          <cell r="C3735" t="str">
            <v>SDGbaseTRAv2_UrbAS_ERTv3</v>
          </cell>
          <cell r="D3735" t="str">
            <v>C_GVA</v>
          </cell>
          <cell r="E3735" t="str">
            <v>aaoil</v>
          </cell>
          <cell r="F3735">
            <v>5.45</v>
          </cell>
          <cell r="G3735">
            <v>4.93</v>
          </cell>
          <cell r="H3735">
            <v>5.09</v>
          </cell>
          <cell r="I3735">
            <v>5.32</v>
          </cell>
          <cell r="J3735">
            <v>5.55</v>
          </cell>
          <cell r="K3735">
            <v>5.63</v>
          </cell>
          <cell r="L3735">
            <v>5.77</v>
          </cell>
          <cell r="M3735">
            <v>5.83</v>
          </cell>
          <cell r="N3735">
            <v>5.9</v>
          </cell>
          <cell r="O3735">
            <v>6.12</v>
          </cell>
          <cell r="P3735">
            <v>6.18</v>
          </cell>
          <cell r="Q3735">
            <v>6.22</v>
          </cell>
          <cell r="R3735">
            <v>6.49</v>
          </cell>
          <cell r="S3735">
            <v>6.68</v>
          </cell>
          <cell r="T3735">
            <v>6.86</v>
          </cell>
          <cell r="U3735">
            <v>7.06</v>
          </cell>
          <cell r="V3735">
            <v>7.21</v>
          </cell>
          <cell r="W3735">
            <v>7.35</v>
          </cell>
          <cell r="X3735">
            <v>7.53</v>
          </cell>
          <cell r="Y3735">
            <v>7.57</v>
          </cell>
          <cell r="Z3735">
            <v>7.5</v>
          </cell>
          <cell r="AA3735">
            <v>7.55</v>
          </cell>
          <cell r="AB3735">
            <v>7.9</v>
          </cell>
          <cell r="AC3735">
            <v>8.0399999999999991</v>
          </cell>
          <cell r="AD3735">
            <v>8.14</v>
          </cell>
          <cell r="AE3735">
            <v>8.2899999999999991</v>
          </cell>
          <cell r="AF3735">
            <v>8.44</v>
          </cell>
          <cell r="AG3735">
            <v>9.06</v>
          </cell>
          <cell r="AH3735">
            <v>8.76</v>
          </cell>
          <cell r="AI3735">
            <v>8.66</v>
          </cell>
          <cell r="AJ3735">
            <v>8.59</v>
          </cell>
          <cell r="AK3735">
            <v>8.49</v>
          </cell>
        </row>
        <row r="3736">
          <cell r="A3736" t="str">
            <v>SDGbaseTRAv2_UrbAS_ERTv3C_GVAaatub</v>
          </cell>
          <cell r="B3736" t="str">
            <v>SIclos6_GOVclos11</v>
          </cell>
          <cell r="C3736" t="str">
            <v>SDGbaseTRAv2_UrbAS_ERTv3</v>
          </cell>
          <cell r="D3736" t="str">
            <v>C_GVA</v>
          </cell>
          <cell r="E3736" t="str">
            <v>aatub</v>
          </cell>
          <cell r="F3736">
            <v>2.95</v>
          </cell>
          <cell r="G3736">
            <v>2.78</v>
          </cell>
          <cell r="H3736">
            <v>2.79</v>
          </cell>
          <cell r="I3736">
            <v>2.84</v>
          </cell>
          <cell r="J3736">
            <v>2.9</v>
          </cell>
          <cell r="K3736">
            <v>2.9</v>
          </cell>
          <cell r="L3736">
            <v>2.95</v>
          </cell>
          <cell r="M3736">
            <v>2.97</v>
          </cell>
          <cell r="N3736">
            <v>3</v>
          </cell>
          <cell r="O3736">
            <v>3.07</v>
          </cell>
          <cell r="P3736">
            <v>3.09</v>
          </cell>
          <cell r="Q3736">
            <v>3.1</v>
          </cell>
          <cell r="R3736">
            <v>3.19</v>
          </cell>
          <cell r="S3736">
            <v>3.26</v>
          </cell>
          <cell r="T3736">
            <v>3.32</v>
          </cell>
          <cell r="U3736">
            <v>3.39</v>
          </cell>
          <cell r="V3736">
            <v>3.45</v>
          </cell>
          <cell r="W3736">
            <v>3.49</v>
          </cell>
          <cell r="X3736">
            <v>3.54</v>
          </cell>
          <cell r="Y3736">
            <v>3.51</v>
          </cell>
          <cell r="Z3736">
            <v>3.42</v>
          </cell>
          <cell r="AA3736">
            <v>3.41</v>
          </cell>
          <cell r="AB3736">
            <v>3.56</v>
          </cell>
          <cell r="AC3736">
            <v>3.61</v>
          </cell>
          <cell r="AD3736">
            <v>3.64</v>
          </cell>
          <cell r="AE3736">
            <v>3.69</v>
          </cell>
          <cell r="AF3736">
            <v>3.74</v>
          </cell>
          <cell r="AG3736">
            <v>4.0199999999999996</v>
          </cell>
          <cell r="AH3736">
            <v>3.85</v>
          </cell>
          <cell r="AI3736">
            <v>3.77</v>
          </cell>
          <cell r="AJ3736">
            <v>3.72</v>
          </cell>
          <cell r="AK3736">
            <v>3.67</v>
          </cell>
        </row>
        <row r="3737">
          <cell r="A3737" t="str">
            <v>SDGbaseTRAv2_UrbAS_ERTv3C_GVAaapul</v>
          </cell>
          <cell r="B3737" t="str">
            <v>SIclos6_GOVclos11</v>
          </cell>
          <cell r="C3737" t="str">
            <v>SDGbaseTRAv2_UrbAS_ERTv3</v>
          </cell>
          <cell r="D3737" t="str">
            <v>C_GVA</v>
          </cell>
          <cell r="E3737" t="str">
            <v>aapul</v>
          </cell>
          <cell r="F3737">
            <v>0.52</v>
          </cell>
          <cell r="G3737">
            <v>0.49</v>
          </cell>
          <cell r="H3737">
            <v>0.49</v>
          </cell>
          <cell r="I3737">
            <v>0.51</v>
          </cell>
          <cell r="J3737">
            <v>0.52</v>
          </cell>
          <cell r="K3737">
            <v>0.53</v>
          </cell>
          <cell r="L3737">
            <v>0.53</v>
          </cell>
          <cell r="M3737">
            <v>0.53</v>
          </cell>
          <cell r="N3737">
            <v>0.53</v>
          </cell>
          <cell r="O3737">
            <v>0.54</v>
          </cell>
          <cell r="P3737">
            <v>0.54</v>
          </cell>
          <cell r="Q3737">
            <v>0.54</v>
          </cell>
          <cell r="R3737">
            <v>0.56000000000000005</v>
          </cell>
          <cell r="S3737">
            <v>0.56999999999999995</v>
          </cell>
          <cell r="T3737">
            <v>0.57999999999999996</v>
          </cell>
          <cell r="U3737">
            <v>0.59</v>
          </cell>
          <cell r="V3737">
            <v>0.6</v>
          </cell>
          <cell r="W3737">
            <v>0.6</v>
          </cell>
          <cell r="X3737">
            <v>0.61</v>
          </cell>
          <cell r="Y3737">
            <v>0.61</v>
          </cell>
          <cell r="Z3737">
            <v>0.59</v>
          </cell>
          <cell r="AA3737">
            <v>0.59</v>
          </cell>
          <cell r="AB3737">
            <v>0.62</v>
          </cell>
          <cell r="AC3737">
            <v>0.62</v>
          </cell>
          <cell r="AD3737">
            <v>0.63</v>
          </cell>
          <cell r="AE3737">
            <v>0.64</v>
          </cell>
          <cell r="AF3737">
            <v>0.65</v>
          </cell>
          <cell r="AG3737">
            <v>0.7</v>
          </cell>
          <cell r="AH3737">
            <v>0.68</v>
          </cell>
          <cell r="AI3737">
            <v>0.68</v>
          </cell>
          <cell r="AJ3737">
            <v>0.68</v>
          </cell>
          <cell r="AK3737">
            <v>0.69</v>
          </cell>
        </row>
        <row r="3738">
          <cell r="A3738" t="str">
            <v>SDGbaseTRAv2_UrbAS_ERTv3C_GVAaasug</v>
          </cell>
          <cell r="B3738" t="str">
            <v>SIclos6_GOVclos11</v>
          </cell>
          <cell r="C3738" t="str">
            <v>SDGbaseTRAv2_UrbAS_ERTv3</v>
          </cell>
          <cell r="D3738" t="str">
            <v>C_GVA</v>
          </cell>
          <cell r="E3738" t="str">
            <v>aasug</v>
          </cell>
          <cell r="F3738">
            <v>3.82</v>
          </cell>
          <cell r="G3738">
            <v>3.66</v>
          </cell>
          <cell r="H3738">
            <v>3.68</v>
          </cell>
          <cell r="I3738">
            <v>3.75</v>
          </cell>
          <cell r="J3738">
            <v>3.84</v>
          </cell>
          <cell r="K3738">
            <v>3.85</v>
          </cell>
          <cell r="L3738">
            <v>3.9</v>
          </cell>
          <cell r="M3738">
            <v>3.92</v>
          </cell>
          <cell r="N3738">
            <v>3.94</v>
          </cell>
          <cell r="O3738">
            <v>4.1100000000000003</v>
          </cell>
          <cell r="P3738">
            <v>4.1100000000000003</v>
          </cell>
          <cell r="Q3738">
            <v>4.08</v>
          </cell>
          <cell r="R3738">
            <v>4.1500000000000004</v>
          </cell>
          <cell r="S3738">
            <v>4.22</v>
          </cell>
          <cell r="T3738">
            <v>4.2699999999999996</v>
          </cell>
          <cell r="U3738">
            <v>4.33</v>
          </cell>
          <cell r="V3738">
            <v>4.3600000000000003</v>
          </cell>
          <cell r="W3738">
            <v>4.41</v>
          </cell>
          <cell r="X3738">
            <v>4.4800000000000004</v>
          </cell>
          <cell r="Y3738">
            <v>4.5</v>
          </cell>
          <cell r="Z3738">
            <v>4.45</v>
          </cell>
          <cell r="AA3738">
            <v>4.43</v>
          </cell>
          <cell r="AB3738">
            <v>4.53</v>
          </cell>
          <cell r="AC3738">
            <v>4.53</v>
          </cell>
          <cell r="AD3738">
            <v>4.53</v>
          </cell>
          <cell r="AE3738">
            <v>4.55</v>
          </cell>
          <cell r="AF3738">
            <v>4.57</v>
          </cell>
          <cell r="AG3738">
            <v>4.8099999999999996</v>
          </cell>
          <cell r="AH3738">
            <v>4.6900000000000004</v>
          </cell>
          <cell r="AI3738">
            <v>4.6399999999999997</v>
          </cell>
          <cell r="AJ3738">
            <v>4.63</v>
          </cell>
          <cell r="AK3738">
            <v>4.6100000000000003</v>
          </cell>
        </row>
        <row r="3739">
          <cell r="A3739" t="str">
            <v>SDGbaseTRAv2_UrbAS_ERTv3C_GVAaaoth</v>
          </cell>
          <cell r="B3739" t="str">
            <v>SIclos6_GOVclos11</v>
          </cell>
          <cell r="C3739" t="str">
            <v>SDGbaseTRAv2_UrbAS_ERTv3</v>
          </cell>
          <cell r="D3739" t="str">
            <v>C_GVA</v>
          </cell>
          <cell r="E3739" t="str">
            <v>aaoth</v>
          </cell>
          <cell r="F3739">
            <v>7.29</v>
          </cell>
          <cell r="G3739">
            <v>6.77</v>
          </cell>
          <cell r="H3739">
            <v>7.1</v>
          </cell>
          <cell r="I3739">
            <v>7.24</v>
          </cell>
          <cell r="J3739">
            <v>7.42</v>
          </cell>
          <cell r="K3739">
            <v>7.62</v>
          </cell>
          <cell r="L3739">
            <v>7.88</v>
          </cell>
          <cell r="M3739">
            <v>8.15</v>
          </cell>
          <cell r="N3739">
            <v>8.41</v>
          </cell>
          <cell r="O3739">
            <v>9.24</v>
          </cell>
          <cell r="P3739">
            <v>9.58</v>
          </cell>
          <cell r="Q3739">
            <v>9.76</v>
          </cell>
          <cell r="R3739">
            <v>10.09</v>
          </cell>
          <cell r="S3739">
            <v>10.42</v>
          </cell>
          <cell r="T3739">
            <v>10.78</v>
          </cell>
          <cell r="U3739">
            <v>11.21</v>
          </cell>
          <cell r="V3739">
            <v>11.61</v>
          </cell>
          <cell r="W3739">
            <v>12.08</v>
          </cell>
          <cell r="X3739">
            <v>12.63</v>
          </cell>
          <cell r="Y3739">
            <v>13.06</v>
          </cell>
          <cell r="Z3739">
            <v>13.14</v>
          </cell>
          <cell r="AA3739">
            <v>13.23</v>
          </cell>
          <cell r="AB3739">
            <v>13.73</v>
          </cell>
          <cell r="AC3739">
            <v>14.09</v>
          </cell>
          <cell r="AD3739">
            <v>14.4</v>
          </cell>
          <cell r="AE3739">
            <v>14.74</v>
          </cell>
          <cell r="AF3739">
            <v>15.09</v>
          </cell>
          <cell r="AG3739">
            <v>16.149999999999999</v>
          </cell>
          <cell r="AH3739">
            <v>15.87</v>
          </cell>
          <cell r="AI3739">
            <v>15.48</v>
          </cell>
          <cell r="AJ3739">
            <v>15.07</v>
          </cell>
          <cell r="AK3739">
            <v>14.62</v>
          </cell>
        </row>
        <row r="3740">
          <cell r="A3740" t="str">
            <v>SDGbaseTRAv2_UrbAS_ERTv3C_GVAalani</v>
          </cell>
          <cell r="B3740" t="str">
            <v>SIclos6_GOVclos11</v>
          </cell>
          <cell r="C3740" t="str">
            <v>SDGbaseTRAv2_UrbAS_ERTv3</v>
          </cell>
          <cell r="D3740" t="str">
            <v>C_GVA</v>
          </cell>
          <cell r="E3740" t="str">
            <v>alani</v>
          </cell>
          <cell r="F3740">
            <v>27.55</v>
          </cell>
          <cell r="G3740">
            <v>22.03</v>
          </cell>
          <cell r="H3740">
            <v>24.11</v>
          </cell>
          <cell r="I3740">
            <v>24.64</v>
          </cell>
          <cell r="J3740">
            <v>25.31</v>
          </cell>
          <cell r="K3740">
            <v>25.88</v>
          </cell>
          <cell r="L3740">
            <v>26.57</v>
          </cell>
          <cell r="M3740">
            <v>27.18</v>
          </cell>
          <cell r="N3740">
            <v>27.89</v>
          </cell>
          <cell r="O3740">
            <v>30.6</v>
          </cell>
          <cell r="P3740">
            <v>31.08</v>
          </cell>
          <cell r="Q3740">
            <v>31.22</v>
          </cell>
          <cell r="R3740">
            <v>32.65</v>
          </cell>
          <cell r="S3740">
            <v>33.700000000000003</v>
          </cell>
          <cell r="T3740">
            <v>34.78</v>
          </cell>
          <cell r="U3740">
            <v>35.9</v>
          </cell>
          <cell r="V3740">
            <v>36.99</v>
          </cell>
          <cell r="W3740">
            <v>38.21</v>
          </cell>
          <cell r="X3740">
            <v>39.590000000000003</v>
          </cell>
          <cell r="Y3740">
            <v>40.97</v>
          </cell>
          <cell r="Z3740">
            <v>41.32</v>
          </cell>
          <cell r="AA3740">
            <v>40.94</v>
          </cell>
          <cell r="AB3740">
            <v>42.02</v>
          </cell>
          <cell r="AC3740">
            <v>43.01</v>
          </cell>
          <cell r="AD3740">
            <v>43.9</v>
          </cell>
          <cell r="AE3740">
            <v>44.93</v>
          </cell>
          <cell r="AF3740">
            <v>45.98</v>
          </cell>
          <cell r="AG3740">
            <v>47.83</v>
          </cell>
          <cell r="AH3740">
            <v>49.36</v>
          </cell>
          <cell r="AI3740">
            <v>50.04</v>
          </cell>
          <cell r="AJ3740">
            <v>50.14</v>
          </cell>
          <cell r="AK3740">
            <v>49.87</v>
          </cell>
        </row>
        <row r="3741">
          <cell r="A3741" t="str">
            <v>SDGbaseTRAv2_UrbAS_ERTv3C_GVAafore</v>
          </cell>
          <cell r="B3741" t="str">
            <v>SIclos6_GOVclos11</v>
          </cell>
          <cell r="C3741" t="str">
            <v>SDGbaseTRAv2_UrbAS_ERTv3</v>
          </cell>
          <cell r="D3741" t="str">
            <v>C_GVA</v>
          </cell>
          <cell r="E3741" t="str">
            <v>afore</v>
          </cell>
          <cell r="F3741">
            <v>6.49</v>
          </cell>
          <cell r="G3741">
            <v>5.89</v>
          </cell>
          <cell r="H3741">
            <v>6.03</v>
          </cell>
          <cell r="I3741">
            <v>6.18</v>
          </cell>
          <cell r="J3741">
            <v>6.31</v>
          </cell>
          <cell r="K3741">
            <v>6.34</v>
          </cell>
          <cell r="L3741">
            <v>6.43</v>
          </cell>
          <cell r="M3741">
            <v>6.47</v>
          </cell>
          <cell r="N3741">
            <v>6.6</v>
          </cell>
          <cell r="O3741">
            <v>6.87</v>
          </cell>
          <cell r="P3741">
            <v>7</v>
          </cell>
          <cell r="Q3741">
            <v>6.97</v>
          </cell>
          <cell r="R3741">
            <v>7.14</v>
          </cell>
          <cell r="S3741">
            <v>7.27</v>
          </cell>
          <cell r="T3741">
            <v>7.38</v>
          </cell>
          <cell r="U3741">
            <v>7.61</v>
          </cell>
          <cell r="V3741">
            <v>7.8</v>
          </cell>
          <cell r="W3741">
            <v>8.02</v>
          </cell>
          <cell r="X3741">
            <v>8.25</v>
          </cell>
          <cell r="Y3741">
            <v>8.41</v>
          </cell>
          <cell r="Z3741">
            <v>8.26</v>
          </cell>
          <cell r="AA3741">
            <v>8.23</v>
          </cell>
          <cell r="AB3741">
            <v>8.49</v>
          </cell>
          <cell r="AC3741">
            <v>8.6</v>
          </cell>
          <cell r="AD3741">
            <v>8.6999999999999993</v>
          </cell>
          <cell r="AE3741">
            <v>8.82</v>
          </cell>
          <cell r="AF3741">
            <v>8.9499999999999993</v>
          </cell>
          <cell r="AG3741">
            <v>9.58</v>
          </cell>
          <cell r="AH3741">
            <v>9.33</v>
          </cell>
          <cell r="AI3741">
            <v>9.1999999999999993</v>
          </cell>
          <cell r="AJ3741">
            <v>9.1199999999999992</v>
          </cell>
          <cell r="AK3741">
            <v>9.0399999999999991</v>
          </cell>
        </row>
        <row r="3742">
          <cell r="A3742" t="str">
            <v>SDGbaseTRAv2_UrbAS_ERTv3C_GVAafish</v>
          </cell>
          <cell r="B3742" t="str">
            <v>SIclos6_GOVclos11</v>
          </cell>
          <cell r="C3742" t="str">
            <v>SDGbaseTRAv2_UrbAS_ERTv3</v>
          </cell>
          <cell r="D3742" t="str">
            <v>C_GVA</v>
          </cell>
          <cell r="E3742" t="str">
            <v>afish</v>
          </cell>
          <cell r="F3742">
            <v>7.37</v>
          </cell>
          <cell r="G3742">
            <v>6.91</v>
          </cell>
          <cell r="H3742">
            <v>7.21</v>
          </cell>
          <cell r="I3742">
            <v>7.25</v>
          </cell>
          <cell r="J3742">
            <v>7.36</v>
          </cell>
          <cell r="K3742">
            <v>7.5</v>
          </cell>
          <cell r="L3742">
            <v>7.68</v>
          </cell>
          <cell r="M3742">
            <v>7.86</v>
          </cell>
          <cell r="N3742">
            <v>8.06</v>
          </cell>
          <cell r="O3742">
            <v>8.75</v>
          </cell>
          <cell r="P3742">
            <v>9.01</v>
          </cell>
          <cell r="Q3742">
            <v>9.15</v>
          </cell>
          <cell r="R3742">
            <v>9.44</v>
          </cell>
          <cell r="S3742">
            <v>9.6999999999999993</v>
          </cell>
          <cell r="T3742">
            <v>9.99</v>
          </cell>
          <cell r="U3742">
            <v>10.32</v>
          </cell>
          <cell r="V3742">
            <v>10.61</v>
          </cell>
          <cell r="W3742">
            <v>10.95</v>
          </cell>
          <cell r="X3742">
            <v>11.33</v>
          </cell>
          <cell r="Y3742">
            <v>11.78</v>
          </cell>
          <cell r="Z3742">
            <v>12.17</v>
          </cell>
          <cell r="AA3742">
            <v>12.41</v>
          </cell>
          <cell r="AB3742">
            <v>12.74</v>
          </cell>
          <cell r="AC3742">
            <v>13.04</v>
          </cell>
          <cell r="AD3742">
            <v>13.34</v>
          </cell>
          <cell r="AE3742">
            <v>13.66</v>
          </cell>
          <cell r="AF3742">
            <v>14</v>
          </cell>
          <cell r="AG3742">
            <v>14.22</v>
          </cell>
          <cell r="AH3742">
            <v>14.32</v>
          </cell>
          <cell r="AI3742">
            <v>14.24</v>
          </cell>
          <cell r="AJ3742">
            <v>14.16</v>
          </cell>
          <cell r="AK3742">
            <v>14.03</v>
          </cell>
        </row>
        <row r="3743">
          <cell r="A3743" t="str">
            <v>SDGbaseTRAv2_UrbAS_ERTv3C_GVAacoal</v>
          </cell>
          <cell r="B3743" t="str">
            <v>SIclos6_GOVclos11</v>
          </cell>
          <cell r="C3743" t="str">
            <v>SDGbaseTRAv2_UrbAS_ERTv3</v>
          </cell>
          <cell r="D3743" t="str">
            <v>C_GVA</v>
          </cell>
          <cell r="E3743" t="str">
            <v>acoal</v>
          </cell>
          <cell r="F3743">
            <v>112.99</v>
          </cell>
          <cell r="G3743">
            <v>112.95</v>
          </cell>
          <cell r="H3743">
            <v>112.95</v>
          </cell>
          <cell r="I3743">
            <v>110.23</v>
          </cell>
          <cell r="J3743">
            <v>107.36</v>
          </cell>
          <cell r="K3743">
            <v>105.72</v>
          </cell>
          <cell r="L3743">
            <v>104.05</v>
          </cell>
          <cell r="M3743">
            <v>103.35</v>
          </cell>
          <cell r="N3743">
            <v>102.57</v>
          </cell>
          <cell r="O3743">
            <v>105.79</v>
          </cell>
          <cell r="P3743">
            <v>103.84</v>
          </cell>
          <cell r="Q3743">
            <v>99.24</v>
          </cell>
          <cell r="R3743">
            <v>95.81</v>
          </cell>
          <cell r="S3743">
            <v>96.1</v>
          </cell>
          <cell r="T3743">
            <v>95.84</v>
          </cell>
          <cell r="U3743">
            <v>95.92</v>
          </cell>
          <cell r="V3743">
            <v>94.59</v>
          </cell>
          <cell r="W3743">
            <v>94.93</v>
          </cell>
          <cell r="X3743">
            <v>93.58</v>
          </cell>
          <cell r="Y3743">
            <v>92.12</v>
          </cell>
          <cell r="Z3743">
            <v>91</v>
          </cell>
          <cell r="AA3743">
            <v>89.52</v>
          </cell>
          <cell r="AB3743">
            <v>85.15</v>
          </cell>
          <cell r="AC3743">
            <v>80.73</v>
          </cell>
          <cell r="AD3743">
            <v>76.400000000000006</v>
          </cell>
          <cell r="AE3743">
            <v>72.069999999999993</v>
          </cell>
          <cell r="AF3743">
            <v>67.77</v>
          </cell>
          <cell r="AG3743">
            <v>58.86</v>
          </cell>
          <cell r="AH3743">
            <v>49.85</v>
          </cell>
          <cell r="AI3743">
            <v>40.630000000000003</v>
          </cell>
          <cell r="AJ3743">
            <v>31.65</v>
          </cell>
          <cell r="AK3743">
            <v>22.43</v>
          </cell>
        </row>
        <row r="3744">
          <cell r="A3744" t="str">
            <v>SDGbaseTRAv2_UrbAS_ERTv3C_GVAagold</v>
          </cell>
          <cell r="B3744" t="str">
            <v>SIclos6_GOVclos11</v>
          </cell>
          <cell r="C3744" t="str">
            <v>SDGbaseTRAv2_UrbAS_ERTv3</v>
          </cell>
          <cell r="D3744" t="str">
            <v>C_GVA</v>
          </cell>
          <cell r="E3744" t="str">
            <v>agold</v>
          </cell>
          <cell r="F3744">
            <v>61.14</v>
          </cell>
          <cell r="G3744">
            <v>59.91</v>
          </cell>
          <cell r="H3744">
            <v>61.22</v>
          </cell>
          <cell r="I3744">
            <v>61.13</v>
          </cell>
          <cell r="J3744">
            <v>61.46</v>
          </cell>
          <cell r="K3744">
            <v>62.07</v>
          </cell>
          <cell r="L3744">
            <v>63.01</v>
          </cell>
          <cell r="M3744">
            <v>64.55</v>
          </cell>
          <cell r="N3744">
            <v>66.05</v>
          </cell>
          <cell r="O3744">
            <v>70.959999999999994</v>
          </cell>
          <cell r="P3744">
            <v>72.72</v>
          </cell>
          <cell r="Q3744">
            <v>73.38</v>
          </cell>
          <cell r="R3744">
            <v>73.64</v>
          </cell>
          <cell r="S3744">
            <v>74.3</v>
          </cell>
          <cell r="T3744">
            <v>74.92</v>
          </cell>
          <cell r="U3744">
            <v>75.72</v>
          </cell>
          <cell r="V3744">
            <v>76.28</v>
          </cell>
          <cell r="W3744">
            <v>77.069999999999993</v>
          </cell>
          <cell r="X3744">
            <v>78.22</v>
          </cell>
          <cell r="Y3744">
            <v>79.02</v>
          </cell>
          <cell r="Z3744">
            <v>79.61</v>
          </cell>
          <cell r="AA3744">
            <v>80.599999999999994</v>
          </cell>
          <cell r="AB3744">
            <v>81.56</v>
          </cell>
          <cell r="AC3744">
            <v>81.760000000000005</v>
          </cell>
          <cell r="AD3744">
            <v>81.95</v>
          </cell>
          <cell r="AE3744">
            <v>82.15</v>
          </cell>
          <cell r="AF3744">
            <v>82.39</v>
          </cell>
          <cell r="AG3744">
            <v>79.900000000000006</v>
          </cell>
          <cell r="AH3744">
            <v>75.64</v>
          </cell>
          <cell r="AI3744">
            <v>70.7</v>
          </cell>
          <cell r="AJ3744">
            <v>65.94</v>
          </cell>
          <cell r="AK3744">
            <v>60.89</v>
          </cell>
        </row>
        <row r="3745">
          <cell r="A3745" t="str">
            <v>SDGbaseTRAv2_UrbAS_ERTv3C_GVAangas</v>
          </cell>
          <cell r="B3745" t="str">
            <v>SIclos6_GOVclos11</v>
          </cell>
          <cell r="C3745" t="str">
            <v>SDGbaseTRAv2_UrbAS_ERTv3</v>
          </cell>
          <cell r="D3745" t="str">
            <v>C_GVA</v>
          </cell>
          <cell r="E3745" t="str">
            <v>angas</v>
          </cell>
          <cell r="F3745">
            <v>0.94</v>
          </cell>
          <cell r="G3745">
            <v>0.83</v>
          </cell>
          <cell r="H3745">
            <v>0.81</v>
          </cell>
          <cell r="I3745">
            <v>0.75</v>
          </cell>
          <cell r="J3745">
            <v>0.71</v>
          </cell>
          <cell r="K3745">
            <v>0.67</v>
          </cell>
          <cell r="L3745">
            <v>0.65</v>
          </cell>
          <cell r="M3745">
            <v>0.62</v>
          </cell>
          <cell r="N3745">
            <v>0.6</v>
          </cell>
          <cell r="O3745">
            <v>0.63</v>
          </cell>
          <cell r="P3745">
            <v>0.61</v>
          </cell>
          <cell r="Q3745">
            <v>0.59</v>
          </cell>
          <cell r="R3745">
            <v>0.56000000000000005</v>
          </cell>
          <cell r="S3745">
            <v>0.54</v>
          </cell>
          <cell r="T3745">
            <v>0.51</v>
          </cell>
          <cell r="U3745">
            <v>0.49</v>
          </cell>
          <cell r="V3745">
            <v>0.47</v>
          </cell>
          <cell r="W3745">
            <v>0.45</v>
          </cell>
          <cell r="X3745">
            <v>0.43</v>
          </cell>
          <cell r="Y3745">
            <v>0.41</v>
          </cell>
          <cell r="Z3745">
            <v>0.39</v>
          </cell>
          <cell r="AA3745">
            <v>0.36</v>
          </cell>
          <cell r="AB3745">
            <v>0.35</v>
          </cell>
          <cell r="AC3745">
            <v>0.33</v>
          </cell>
          <cell r="AD3745">
            <v>0.31</v>
          </cell>
          <cell r="AE3745">
            <v>0.3</v>
          </cell>
          <cell r="AF3745">
            <v>0.28000000000000003</v>
          </cell>
          <cell r="AG3745">
            <v>0.27</v>
          </cell>
          <cell r="AH3745">
            <v>0.26</v>
          </cell>
          <cell r="AI3745">
            <v>0.24</v>
          </cell>
          <cell r="AJ3745">
            <v>0.23</v>
          </cell>
          <cell r="AK3745">
            <v>0.21</v>
          </cell>
        </row>
        <row r="3746">
          <cell r="A3746" t="str">
            <v>SDGbaseTRAv2_UrbAS_ERTv3C_GVAapgm</v>
          </cell>
          <cell r="B3746" t="str">
            <v>SIclos6_GOVclos11</v>
          </cell>
          <cell r="C3746" t="str">
            <v>SDGbaseTRAv2_UrbAS_ERTv3</v>
          </cell>
          <cell r="D3746" t="str">
            <v>C_GVA</v>
          </cell>
          <cell r="E3746" t="str">
            <v>apgm</v>
          </cell>
          <cell r="F3746">
            <v>97.82</v>
          </cell>
          <cell r="G3746">
            <v>51.06</v>
          </cell>
          <cell r="H3746">
            <v>64.599999999999994</v>
          </cell>
          <cell r="I3746">
            <v>78.040000000000006</v>
          </cell>
          <cell r="J3746">
            <v>88.8</v>
          </cell>
          <cell r="K3746">
            <v>96.37</v>
          </cell>
          <cell r="L3746">
            <v>101.61</v>
          </cell>
          <cell r="M3746">
            <v>94.68</v>
          </cell>
          <cell r="N3746">
            <v>91.84</v>
          </cell>
          <cell r="O3746">
            <v>90.25</v>
          </cell>
          <cell r="P3746">
            <v>90</v>
          </cell>
          <cell r="Q3746">
            <v>90.26</v>
          </cell>
          <cell r="R3746">
            <v>95.18</v>
          </cell>
          <cell r="S3746">
            <v>99.19</v>
          </cell>
          <cell r="T3746">
            <v>102.19</v>
          </cell>
          <cell r="U3746">
            <v>104.28</v>
          </cell>
          <cell r="V3746">
            <v>107.47</v>
          </cell>
          <cell r="W3746">
            <v>110.02</v>
          </cell>
          <cell r="X3746">
            <v>111.8</v>
          </cell>
          <cell r="Y3746">
            <v>111.5</v>
          </cell>
          <cell r="Z3746">
            <v>109.37</v>
          </cell>
          <cell r="AA3746">
            <v>109.84</v>
          </cell>
          <cell r="AB3746">
            <v>186.75</v>
          </cell>
          <cell r="AC3746">
            <v>238.61</v>
          </cell>
          <cell r="AD3746">
            <v>265.11</v>
          </cell>
          <cell r="AE3746">
            <v>286.68</v>
          </cell>
          <cell r="AF3746">
            <v>306.67</v>
          </cell>
          <cell r="AG3746">
            <v>343.53</v>
          </cell>
          <cell r="AH3746">
            <v>423.93</v>
          </cell>
          <cell r="AI3746">
            <v>496.29</v>
          </cell>
          <cell r="AJ3746">
            <v>539.91</v>
          </cell>
          <cell r="AK3746">
            <v>575.94000000000005</v>
          </cell>
        </row>
        <row r="3747">
          <cell r="A3747" t="str">
            <v>SDGbaseTRAv2_UrbAS_ERTv3C_GVAamore</v>
          </cell>
          <cell r="B3747" t="str">
            <v>SIclos6_GOVclos11</v>
          </cell>
          <cell r="C3747" t="str">
            <v>SDGbaseTRAv2_UrbAS_ERTv3</v>
          </cell>
          <cell r="D3747" t="str">
            <v>C_GVA</v>
          </cell>
          <cell r="E3747" t="str">
            <v>amore</v>
          </cell>
          <cell r="F3747">
            <v>78.23</v>
          </cell>
          <cell r="G3747">
            <v>76.86</v>
          </cell>
          <cell r="H3747">
            <v>80.81</v>
          </cell>
          <cell r="I3747">
            <v>82.37</v>
          </cell>
          <cell r="J3747">
            <v>84.42</v>
          </cell>
          <cell r="K3747">
            <v>86.47</v>
          </cell>
          <cell r="L3747">
            <v>89.05</v>
          </cell>
          <cell r="M3747">
            <v>92.43</v>
          </cell>
          <cell r="N3747">
            <v>95.7</v>
          </cell>
          <cell r="O3747">
            <v>105.22</v>
          </cell>
          <cell r="P3747">
            <v>109.78</v>
          </cell>
          <cell r="Q3747">
            <v>112.47</v>
          </cell>
          <cell r="R3747">
            <v>114.64</v>
          </cell>
          <cell r="S3747">
            <v>117.26</v>
          </cell>
          <cell r="T3747">
            <v>120</v>
          </cell>
          <cell r="U3747">
            <v>122.94</v>
          </cell>
          <cell r="V3747">
            <v>125.4</v>
          </cell>
          <cell r="W3747">
            <v>128.37</v>
          </cell>
          <cell r="X3747">
            <v>131.91999999999999</v>
          </cell>
          <cell r="Y3747">
            <v>134.03</v>
          </cell>
          <cell r="Z3747">
            <v>134.54</v>
          </cell>
          <cell r="AA3747">
            <v>136.21</v>
          </cell>
          <cell r="AB3747">
            <v>138.99</v>
          </cell>
          <cell r="AC3747">
            <v>140.65</v>
          </cell>
          <cell r="AD3747">
            <v>142.19</v>
          </cell>
          <cell r="AE3747">
            <v>143.72999999999999</v>
          </cell>
          <cell r="AF3747">
            <v>145.37</v>
          </cell>
          <cell r="AG3747">
            <v>147.79</v>
          </cell>
          <cell r="AH3747">
            <v>143.46</v>
          </cell>
          <cell r="AI3747">
            <v>137.04</v>
          </cell>
          <cell r="AJ3747">
            <v>131.55000000000001</v>
          </cell>
          <cell r="AK3747">
            <v>125.25</v>
          </cell>
        </row>
        <row r="3748">
          <cell r="A3748" t="str">
            <v>SDGbaseTRAv2_UrbAS_ERTv3C_GVAamine</v>
          </cell>
          <cell r="B3748" t="str">
            <v>SIclos6_GOVclos11</v>
          </cell>
          <cell r="C3748" t="str">
            <v>SDGbaseTRAv2_UrbAS_ERTv3</v>
          </cell>
          <cell r="D3748" t="str">
            <v>C_GVA</v>
          </cell>
          <cell r="E3748" t="str">
            <v>amine</v>
          </cell>
          <cell r="F3748">
            <v>57.01</v>
          </cell>
          <cell r="G3748">
            <v>54.5</v>
          </cell>
          <cell r="H3748">
            <v>56.79</v>
          </cell>
          <cell r="I3748">
            <v>58.7</v>
          </cell>
          <cell r="J3748">
            <v>60.76</v>
          </cell>
          <cell r="K3748">
            <v>61.91</v>
          </cell>
          <cell r="L3748">
            <v>63.58</v>
          </cell>
          <cell r="M3748">
            <v>65.709999999999994</v>
          </cell>
          <cell r="N3748">
            <v>67.53</v>
          </cell>
          <cell r="O3748">
            <v>71.22</v>
          </cell>
          <cell r="P3748">
            <v>73.03</v>
          </cell>
          <cell r="Q3748">
            <v>74.569999999999993</v>
          </cell>
          <cell r="R3748">
            <v>75.92</v>
          </cell>
          <cell r="S3748">
            <v>78.040000000000006</v>
          </cell>
          <cell r="T3748">
            <v>80.44</v>
          </cell>
          <cell r="U3748">
            <v>82.71</v>
          </cell>
          <cell r="V3748">
            <v>84.89</v>
          </cell>
          <cell r="W3748">
            <v>87.7</v>
          </cell>
          <cell r="X3748">
            <v>91.54</v>
          </cell>
          <cell r="Y3748">
            <v>93.91</v>
          </cell>
          <cell r="Z3748">
            <v>94.8</v>
          </cell>
          <cell r="AA3748">
            <v>96.2</v>
          </cell>
          <cell r="AB3748">
            <v>98.14</v>
          </cell>
          <cell r="AC3748">
            <v>99.5</v>
          </cell>
          <cell r="AD3748">
            <v>101.01</v>
          </cell>
          <cell r="AE3748">
            <v>102.85</v>
          </cell>
          <cell r="AF3748">
            <v>105.01</v>
          </cell>
          <cell r="AG3748">
            <v>110.54</v>
          </cell>
          <cell r="AH3748">
            <v>109.98</v>
          </cell>
          <cell r="AI3748">
            <v>108.11</v>
          </cell>
          <cell r="AJ3748">
            <v>107.19</v>
          </cell>
          <cell r="AK3748">
            <v>106.11</v>
          </cell>
        </row>
        <row r="3749">
          <cell r="A3749" t="str">
            <v>SDGbaseTRAv2_UrbAS_ERTv3C_GVAameat</v>
          </cell>
          <cell r="B3749" t="str">
            <v>SIclos6_GOVclos11</v>
          </cell>
          <cell r="C3749" t="str">
            <v>SDGbaseTRAv2_UrbAS_ERTv3</v>
          </cell>
          <cell r="D3749" t="str">
            <v>C_GVA</v>
          </cell>
          <cell r="E3749" t="str">
            <v>ameat</v>
          </cell>
          <cell r="F3749">
            <v>14.3</v>
          </cell>
          <cell r="G3749">
            <v>13.76</v>
          </cell>
          <cell r="H3749">
            <v>13.63</v>
          </cell>
          <cell r="I3749">
            <v>13.78</v>
          </cell>
          <cell r="J3749">
            <v>14.01</v>
          </cell>
          <cell r="K3749">
            <v>14.15</v>
          </cell>
          <cell r="L3749">
            <v>14.49</v>
          </cell>
          <cell r="M3749">
            <v>14.8</v>
          </cell>
          <cell r="N3749">
            <v>15.09</v>
          </cell>
          <cell r="O3749">
            <v>15.53</v>
          </cell>
          <cell r="P3749">
            <v>16.010000000000002</v>
          </cell>
          <cell r="Q3749">
            <v>16.29</v>
          </cell>
          <cell r="R3749">
            <v>16.91</v>
          </cell>
          <cell r="S3749">
            <v>17.47</v>
          </cell>
          <cell r="T3749">
            <v>18.05</v>
          </cell>
          <cell r="U3749">
            <v>18.61</v>
          </cell>
          <cell r="V3749">
            <v>19.09</v>
          </cell>
          <cell r="W3749">
            <v>19.62</v>
          </cell>
          <cell r="X3749">
            <v>20.149999999999999</v>
          </cell>
          <cell r="Y3749">
            <v>20.41</v>
          </cell>
          <cell r="Z3749">
            <v>20.51</v>
          </cell>
          <cell r="AA3749">
            <v>20.79</v>
          </cell>
          <cell r="AB3749">
            <v>21.44</v>
          </cell>
          <cell r="AC3749">
            <v>21.75</v>
          </cell>
          <cell r="AD3749">
            <v>22.01</v>
          </cell>
          <cell r="AE3749">
            <v>22.34</v>
          </cell>
          <cell r="AF3749">
            <v>22.72</v>
          </cell>
          <cell r="AG3749">
            <v>23.85</v>
          </cell>
          <cell r="AH3749">
            <v>23.37</v>
          </cell>
          <cell r="AI3749">
            <v>23.3</v>
          </cell>
          <cell r="AJ3749">
            <v>23.37</v>
          </cell>
          <cell r="AK3749">
            <v>23.4</v>
          </cell>
        </row>
        <row r="3750">
          <cell r="A3750" t="str">
            <v>SDGbaseTRAv2_UrbAS_ERTv3C_GVAapfis</v>
          </cell>
          <cell r="B3750" t="str">
            <v>SIclos6_GOVclos11</v>
          </cell>
          <cell r="C3750" t="str">
            <v>SDGbaseTRAv2_UrbAS_ERTv3</v>
          </cell>
          <cell r="D3750" t="str">
            <v>C_GVA</v>
          </cell>
          <cell r="E3750" t="str">
            <v>apfis</v>
          </cell>
          <cell r="F3750">
            <v>6.32</v>
          </cell>
          <cell r="G3750">
            <v>6.25</v>
          </cell>
          <cell r="H3750">
            <v>6.42</v>
          </cell>
          <cell r="I3750">
            <v>6.47</v>
          </cell>
          <cell r="J3750">
            <v>6.56</v>
          </cell>
          <cell r="K3750">
            <v>6.64</v>
          </cell>
          <cell r="L3750">
            <v>6.79</v>
          </cell>
          <cell r="M3750">
            <v>6.94</v>
          </cell>
          <cell r="N3750">
            <v>7.08</v>
          </cell>
          <cell r="O3750">
            <v>7.49</v>
          </cell>
          <cell r="P3750">
            <v>7.69</v>
          </cell>
          <cell r="Q3750">
            <v>7.79</v>
          </cell>
          <cell r="R3750">
            <v>8.0399999999999991</v>
          </cell>
          <cell r="S3750">
            <v>8.26</v>
          </cell>
          <cell r="T3750">
            <v>8.49</v>
          </cell>
          <cell r="U3750">
            <v>8.76</v>
          </cell>
          <cell r="V3750">
            <v>8.98</v>
          </cell>
          <cell r="W3750">
            <v>9.23</v>
          </cell>
          <cell r="X3750">
            <v>9.51</v>
          </cell>
          <cell r="Y3750">
            <v>9.73</v>
          </cell>
          <cell r="Z3750">
            <v>9.83</v>
          </cell>
          <cell r="AA3750">
            <v>9.94</v>
          </cell>
          <cell r="AB3750">
            <v>10.3</v>
          </cell>
          <cell r="AC3750">
            <v>10.54</v>
          </cell>
          <cell r="AD3750">
            <v>10.74</v>
          </cell>
          <cell r="AE3750">
            <v>10.94</v>
          </cell>
          <cell r="AF3750">
            <v>11.15</v>
          </cell>
          <cell r="AG3750">
            <v>11.62</v>
          </cell>
          <cell r="AH3750">
            <v>11.38</v>
          </cell>
          <cell r="AI3750">
            <v>11.15</v>
          </cell>
          <cell r="AJ3750">
            <v>10.98</v>
          </cell>
          <cell r="AK3750">
            <v>10.81</v>
          </cell>
        </row>
        <row r="3751">
          <cell r="A3751" t="str">
            <v>SDGbaseTRAv2_UrbAS_ERTv3C_GVAavege</v>
          </cell>
          <cell r="B3751" t="str">
            <v>SIclos6_GOVclos11</v>
          </cell>
          <cell r="C3751" t="str">
            <v>SDGbaseTRAv2_UrbAS_ERTv3</v>
          </cell>
          <cell r="D3751" t="str">
            <v>C_GVA</v>
          </cell>
          <cell r="E3751" t="str">
            <v>avege</v>
          </cell>
          <cell r="F3751">
            <v>10.97</v>
          </cell>
          <cell r="G3751">
            <v>10.46</v>
          </cell>
          <cell r="H3751">
            <v>10.87</v>
          </cell>
          <cell r="I3751">
            <v>10.95</v>
          </cell>
          <cell r="J3751">
            <v>11.12</v>
          </cell>
          <cell r="K3751">
            <v>11.29</v>
          </cell>
          <cell r="L3751">
            <v>11.58</v>
          </cell>
          <cell r="M3751">
            <v>11.85</v>
          </cell>
          <cell r="N3751">
            <v>12.12</v>
          </cell>
          <cell r="O3751">
            <v>12.99</v>
          </cell>
          <cell r="P3751">
            <v>13.32</v>
          </cell>
          <cell r="Q3751">
            <v>13.47</v>
          </cell>
          <cell r="R3751">
            <v>13.99</v>
          </cell>
          <cell r="S3751">
            <v>14.4</v>
          </cell>
          <cell r="T3751">
            <v>14.83</v>
          </cell>
          <cell r="U3751">
            <v>15.32</v>
          </cell>
          <cell r="V3751">
            <v>15.73</v>
          </cell>
          <cell r="W3751">
            <v>16.2</v>
          </cell>
          <cell r="X3751">
            <v>16.72</v>
          </cell>
          <cell r="Y3751">
            <v>17.09</v>
          </cell>
          <cell r="Z3751">
            <v>17.04</v>
          </cell>
          <cell r="AA3751">
            <v>16.940000000000001</v>
          </cell>
          <cell r="AB3751">
            <v>17.62</v>
          </cell>
          <cell r="AC3751">
            <v>18.079999999999998</v>
          </cell>
          <cell r="AD3751">
            <v>18.39</v>
          </cell>
          <cell r="AE3751">
            <v>18.72</v>
          </cell>
          <cell r="AF3751">
            <v>19.05</v>
          </cell>
          <cell r="AG3751">
            <v>20.25</v>
          </cell>
          <cell r="AH3751">
            <v>20.09</v>
          </cell>
          <cell r="AI3751">
            <v>19.82</v>
          </cell>
          <cell r="AJ3751">
            <v>19.55</v>
          </cell>
          <cell r="AK3751">
            <v>19.23</v>
          </cell>
        </row>
        <row r="3752">
          <cell r="A3752" t="str">
            <v>SDGbaseTRAv2_UrbAS_ERTv3C_GVAafats</v>
          </cell>
          <cell r="B3752" t="str">
            <v>SIclos6_GOVclos11</v>
          </cell>
          <cell r="C3752" t="str">
            <v>SDGbaseTRAv2_UrbAS_ERTv3</v>
          </cell>
          <cell r="D3752" t="str">
            <v>C_GVA</v>
          </cell>
          <cell r="E3752" t="str">
            <v>afats</v>
          </cell>
          <cell r="F3752">
            <v>3.48</v>
          </cell>
          <cell r="G3752">
            <v>3.45</v>
          </cell>
          <cell r="H3752">
            <v>3.54</v>
          </cell>
          <cell r="I3752">
            <v>3.52</v>
          </cell>
          <cell r="J3752">
            <v>3.59</v>
          </cell>
          <cell r="K3752">
            <v>3.63</v>
          </cell>
          <cell r="L3752">
            <v>3.72</v>
          </cell>
          <cell r="M3752">
            <v>3.8</v>
          </cell>
          <cell r="N3752">
            <v>3.87</v>
          </cell>
          <cell r="O3752">
            <v>4.47</v>
          </cell>
          <cell r="P3752">
            <v>4.58</v>
          </cell>
          <cell r="Q3752">
            <v>4.5599999999999996</v>
          </cell>
          <cell r="R3752">
            <v>4.63</v>
          </cell>
          <cell r="S3752">
            <v>4.68</v>
          </cell>
          <cell r="T3752">
            <v>4.74</v>
          </cell>
          <cell r="U3752">
            <v>4.82</v>
          </cell>
          <cell r="V3752">
            <v>4.8600000000000003</v>
          </cell>
          <cell r="W3752">
            <v>4.9400000000000004</v>
          </cell>
          <cell r="X3752">
            <v>5.07</v>
          </cell>
          <cell r="Y3752">
            <v>5.31</v>
          </cell>
          <cell r="Z3752">
            <v>5.52</v>
          </cell>
          <cell r="AA3752">
            <v>5.56</v>
          </cell>
          <cell r="AB3752">
            <v>5.64</v>
          </cell>
          <cell r="AC3752">
            <v>5.67</v>
          </cell>
          <cell r="AD3752">
            <v>5.69</v>
          </cell>
          <cell r="AE3752">
            <v>5.7</v>
          </cell>
          <cell r="AF3752">
            <v>5.73</v>
          </cell>
          <cell r="AG3752">
            <v>5.62</v>
          </cell>
          <cell r="AH3752">
            <v>5.61</v>
          </cell>
          <cell r="AI3752">
            <v>5.53</v>
          </cell>
          <cell r="AJ3752">
            <v>5.46</v>
          </cell>
          <cell r="AK3752">
            <v>5.37</v>
          </cell>
        </row>
        <row r="3753">
          <cell r="A3753" t="str">
            <v>SDGbaseTRAv2_UrbAS_ERTv3C_GVAadair</v>
          </cell>
          <cell r="B3753" t="str">
            <v>SIclos6_GOVclos11</v>
          </cell>
          <cell r="C3753" t="str">
            <v>SDGbaseTRAv2_UrbAS_ERTv3</v>
          </cell>
          <cell r="D3753" t="str">
            <v>C_GVA</v>
          </cell>
          <cell r="E3753" t="str">
            <v>adair</v>
          </cell>
          <cell r="F3753">
            <v>10.56</v>
          </cell>
          <cell r="G3753">
            <v>10.26</v>
          </cell>
          <cell r="H3753">
            <v>10.4</v>
          </cell>
          <cell r="I3753">
            <v>10.43</v>
          </cell>
          <cell r="J3753">
            <v>10.57</v>
          </cell>
          <cell r="K3753">
            <v>10.7</v>
          </cell>
          <cell r="L3753">
            <v>10.96</v>
          </cell>
          <cell r="M3753">
            <v>11.2</v>
          </cell>
          <cell r="N3753">
            <v>11.43</v>
          </cell>
          <cell r="O3753">
            <v>12.04</v>
          </cell>
          <cell r="P3753">
            <v>12.31</v>
          </cell>
          <cell r="Q3753">
            <v>12.43</v>
          </cell>
          <cell r="R3753">
            <v>12.91</v>
          </cell>
          <cell r="S3753">
            <v>13.29</v>
          </cell>
          <cell r="T3753">
            <v>13.68</v>
          </cell>
          <cell r="U3753">
            <v>14.12</v>
          </cell>
          <cell r="V3753">
            <v>14.51</v>
          </cell>
          <cell r="W3753">
            <v>14.96</v>
          </cell>
          <cell r="X3753">
            <v>15.44</v>
          </cell>
          <cell r="Y3753">
            <v>15.73</v>
          </cell>
          <cell r="Z3753">
            <v>15.64</v>
          </cell>
          <cell r="AA3753">
            <v>15.59</v>
          </cell>
          <cell r="AB3753">
            <v>16.23</v>
          </cell>
          <cell r="AC3753">
            <v>16.63</v>
          </cell>
          <cell r="AD3753">
            <v>16.89</v>
          </cell>
          <cell r="AE3753">
            <v>17.170000000000002</v>
          </cell>
          <cell r="AF3753">
            <v>17.47</v>
          </cell>
          <cell r="AG3753">
            <v>18.63</v>
          </cell>
          <cell r="AH3753">
            <v>18.36</v>
          </cell>
          <cell r="AI3753">
            <v>18.149999999999999</v>
          </cell>
          <cell r="AJ3753">
            <v>17.97</v>
          </cell>
          <cell r="AK3753">
            <v>17.75</v>
          </cell>
        </row>
        <row r="3754">
          <cell r="A3754" t="str">
            <v>SDGbaseTRAv2_UrbAS_ERTv3C_GVAagrai</v>
          </cell>
          <cell r="B3754" t="str">
            <v>SIclos6_GOVclos11</v>
          </cell>
          <cell r="C3754" t="str">
            <v>SDGbaseTRAv2_UrbAS_ERTv3</v>
          </cell>
          <cell r="D3754" t="str">
            <v>C_GVA</v>
          </cell>
          <cell r="E3754" t="str">
            <v>agrai</v>
          </cell>
          <cell r="F3754">
            <v>8.56</v>
          </cell>
          <cell r="G3754">
            <v>8.39</v>
          </cell>
          <cell r="H3754">
            <v>8.34</v>
          </cell>
          <cell r="I3754">
            <v>8.4600000000000009</v>
          </cell>
          <cell r="J3754">
            <v>8.61</v>
          </cell>
          <cell r="K3754">
            <v>8.56</v>
          </cell>
          <cell r="L3754">
            <v>8.61</v>
          </cell>
          <cell r="M3754">
            <v>8.61</v>
          </cell>
          <cell r="N3754">
            <v>8.6300000000000008</v>
          </cell>
          <cell r="O3754">
            <v>8.8000000000000007</v>
          </cell>
          <cell r="P3754">
            <v>8.83</v>
          </cell>
          <cell r="Q3754">
            <v>8.81</v>
          </cell>
          <cell r="R3754">
            <v>8.9600000000000009</v>
          </cell>
          <cell r="S3754">
            <v>9.0399999999999991</v>
          </cell>
          <cell r="T3754">
            <v>9.09</v>
          </cell>
          <cell r="U3754">
            <v>9.18</v>
          </cell>
          <cell r="V3754">
            <v>9.2200000000000006</v>
          </cell>
          <cell r="W3754">
            <v>9.24</v>
          </cell>
          <cell r="X3754">
            <v>9.27</v>
          </cell>
          <cell r="Y3754">
            <v>9.2200000000000006</v>
          </cell>
          <cell r="Z3754">
            <v>9.07</v>
          </cell>
          <cell r="AA3754">
            <v>9.0399999999999991</v>
          </cell>
          <cell r="AB3754">
            <v>9.3000000000000007</v>
          </cell>
          <cell r="AC3754">
            <v>9.33</v>
          </cell>
          <cell r="AD3754">
            <v>9.35</v>
          </cell>
          <cell r="AE3754">
            <v>9.41</v>
          </cell>
          <cell r="AF3754">
            <v>9.4499999999999993</v>
          </cell>
          <cell r="AG3754">
            <v>9.86</v>
          </cell>
          <cell r="AH3754">
            <v>9.4499999999999993</v>
          </cell>
          <cell r="AI3754">
            <v>9.32</v>
          </cell>
          <cell r="AJ3754">
            <v>9.2799999999999994</v>
          </cell>
          <cell r="AK3754">
            <v>9.24</v>
          </cell>
        </row>
        <row r="3755">
          <cell r="A3755" t="str">
            <v>SDGbaseTRAv2_UrbAS_ERTv3C_GVAastar</v>
          </cell>
          <cell r="B3755" t="str">
            <v>SIclos6_GOVclos11</v>
          </cell>
          <cell r="C3755" t="str">
            <v>SDGbaseTRAv2_UrbAS_ERTv3</v>
          </cell>
          <cell r="D3755" t="str">
            <v>C_GVA</v>
          </cell>
          <cell r="E3755" t="str">
            <v>astar</v>
          </cell>
          <cell r="F3755">
            <v>7.25</v>
          </cell>
          <cell r="G3755">
            <v>7.11</v>
          </cell>
          <cell r="H3755">
            <v>7.14</v>
          </cell>
          <cell r="I3755">
            <v>7.25</v>
          </cell>
          <cell r="J3755">
            <v>7.37</v>
          </cell>
          <cell r="K3755">
            <v>7.34</v>
          </cell>
          <cell r="L3755">
            <v>7.39</v>
          </cell>
          <cell r="M3755">
            <v>7.42</v>
          </cell>
          <cell r="N3755">
            <v>7.45</v>
          </cell>
          <cell r="O3755">
            <v>7.6</v>
          </cell>
          <cell r="P3755">
            <v>7.64</v>
          </cell>
          <cell r="Q3755">
            <v>7.65</v>
          </cell>
          <cell r="R3755">
            <v>7.74</v>
          </cell>
          <cell r="S3755">
            <v>7.79</v>
          </cell>
          <cell r="T3755">
            <v>7.81</v>
          </cell>
          <cell r="U3755">
            <v>7.87</v>
          </cell>
          <cell r="V3755">
            <v>7.88</v>
          </cell>
          <cell r="W3755">
            <v>7.88</v>
          </cell>
          <cell r="X3755">
            <v>7.89</v>
          </cell>
          <cell r="Y3755">
            <v>7.83</v>
          </cell>
          <cell r="Z3755">
            <v>7.69</v>
          </cell>
          <cell r="AA3755">
            <v>7.66</v>
          </cell>
          <cell r="AB3755">
            <v>7.81</v>
          </cell>
          <cell r="AC3755">
            <v>7.81</v>
          </cell>
          <cell r="AD3755">
            <v>7.79</v>
          </cell>
          <cell r="AE3755">
            <v>7.81</v>
          </cell>
          <cell r="AF3755">
            <v>7.82</v>
          </cell>
          <cell r="AG3755">
            <v>7.8</v>
          </cell>
          <cell r="AH3755">
            <v>7.19</v>
          </cell>
          <cell r="AI3755">
            <v>6.8</v>
          </cell>
          <cell r="AJ3755">
            <v>6.48</v>
          </cell>
          <cell r="AK3755">
            <v>6.19</v>
          </cell>
        </row>
        <row r="3756">
          <cell r="A3756" t="str">
            <v>SDGbaseTRAv2_UrbAS_ERTv3C_GVAafeed</v>
          </cell>
          <cell r="B3756" t="str">
            <v>SIclos6_GOVclos11</v>
          </cell>
          <cell r="C3756" t="str">
            <v>SDGbaseTRAv2_UrbAS_ERTv3</v>
          </cell>
          <cell r="D3756" t="str">
            <v>C_GVA</v>
          </cell>
          <cell r="E3756" t="str">
            <v>afeed</v>
          </cell>
          <cell r="F3756">
            <v>6.55</v>
          </cell>
          <cell r="G3756">
            <v>5.0599999999999996</v>
          </cell>
          <cell r="H3756">
            <v>5.74</v>
          </cell>
          <cell r="I3756">
            <v>5.73</v>
          </cell>
          <cell r="J3756">
            <v>5.84</v>
          </cell>
          <cell r="K3756">
            <v>6.07</v>
          </cell>
          <cell r="L3756">
            <v>6.27</v>
          </cell>
          <cell r="M3756">
            <v>6.4</v>
          </cell>
          <cell r="N3756">
            <v>6.58</v>
          </cell>
          <cell r="O3756">
            <v>7.06</v>
          </cell>
          <cell r="P3756">
            <v>7.24</v>
          </cell>
          <cell r="Q3756">
            <v>7.35</v>
          </cell>
          <cell r="R3756">
            <v>7.93</v>
          </cell>
          <cell r="S3756">
            <v>8.19</v>
          </cell>
          <cell r="T3756">
            <v>8.5</v>
          </cell>
          <cell r="U3756">
            <v>8.83</v>
          </cell>
          <cell r="V3756">
            <v>9.18</v>
          </cell>
          <cell r="W3756">
            <v>9.5500000000000007</v>
          </cell>
          <cell r="X3756">
            <v>9.93</v>
          </cell>
          <cell r="Y3756">
            <v>10.3</v>
          </cell>
          <cell r="Z3756">
            <v>10.31</v>
          </cell>
          <cell r="AA3756">
            <v>10.06</v>
          </cell>
          <cell r="AB3756">
            <v>10.46</v>
          </cell>
          <cell r="AC3756">
            <v>10.97</v>
          </cell>
          <cell r="AD3756">
            <v>11.29</v>
          </cell>
          <cell r="AE3756">
            <v>11.6</v>
          </cell>
          <cell r="AF3756">
            <v>11.9</v>
          </cell>
          <cell r="AG3756">
            <v>12.63</v>
          </cell>
          <cell r="AH3756">
            <v>13.63</v>
          </cell>
          <cell r="AI3756">
            <v>14.01</v>
          </cell>
          <cell r="AJ3756">
            <v>13.97</v>
          </cell>
          <cell r="AK3756">
            <v>13.81</v>
          </cell>
        </row>
        <row r="3757">
          <cell r="A3757" t="str">
            <v>SDGbaseTRAv2_UrbAS_ERTv3C_GVAabake</v>
          </cell>
          <cell r="B3757" t="str">
            <v>SIclos6_GOVclos11</v>
          </cell>
          <cell r="C3757" t="str">
            <v>SDGbaseTRAv2_UrbAS_ERTv3</v>
          </cell>
          <cell r="D3757" t="str">
            <v>C_GVA</v>
          </cell>
          <cell r="E3757" t="str">
            <v>abake</v>
          </cell>
          <cell r="F3757">
            <v>22.28</v>
          </cell>
          <cell r="G3757">
            <v>21.57</v>
          </cell>
          <cell r="H3757">
            <v>21.88</v>
          </cell>
          <cell r="I3757">
            <v>22.22</v>
          </cell>
          <cell r="J3757">
            <v>22.6</v>
          </cell>
          <cell r="K3757">
            <v>22.78</v>
          </cell>
          <cell r="L3757">
            <v>23.23</v>
          </cell>
          <cell r="M3757">
            <v>23.62</v>
          </cell>
          <cell r="N3757">
            <v>24</v>
          </cell>
          <cell r="O3757">
            <v>24.5</v>
          </cell>
          <cell r="P3757">
            <v>24.91</v>
          </cell>
          <cell r="Q3757">
            <v>25.2</v>
          </cell>
          <cell r="R3757">
            <v>26.02</v>
          </cell>
          <cell r="S3757">
            <v>26.66</v>
          </cell>
          <cell r="T3757">
            <v>27.27</v>
          </cell>
          <cell r="U3757">
            <v>27.94</v>
          </cell>
          <cell r="V3757">
            <v>28.53</v>
          </cell>
          <cell r="W3757">
            <v>29.14</v>
          </cell>
          <cell r="X3757">
            <v>29.82</v>
          </cell>
          <cell r="Y3757">
            <v>29.98</v>
          </cell>
          <cell r="Z3757">
            <v>29.59</v>
          </cell>
          <cell r="AA3757">
            <v>29.62</v>
          </cell>
          <cell r="AB3757">
            <v>30.67</v>
          </cell>
          <cell r="AC3757">
            <v>31.2</v>
          </cell>
          <cell r="AD3757">
            <v>31.6</v>
          </cell>
          <cell r="AE3757">
            <v>32.07</v>
          </cell>
          <cell r="AF3757">
            <v>32.53</v>
          </cell>
          <cell r="AG3757">
            <v>34.49</v>
          </cell>
          <cell r="AH3757">
            <v>33.42</v>
          </cell>
          <cell r="AI3757">
            <v>32.83</v>
          </cell>
          <cell r="AJ3757">
            <v>32.44</v>
          </cell>
          <cell r="AK3757">
            <v>32.03</v>
          </cell>
        </row>
        <row r="3758">
          <cell r="A3758" t="str">
            <v>SDGbaseTRAv2_UrbAS_ERTv3C_GVAasuga</v>
          </cell>
          <cell r="B3758" t="str">
            <v>SIclos6_GOVclos11</v>
          </cell>
          <cell r="C3758" t="str">
            <v>SDGbaseTRAv2_UrbAS_ERTv3</v>
          </cell>
          <cell r="D3758" t="str">
            <v>C_GVA</v>
          </cell>
          <cell r="E3758" t="str">
            <v>asuga</v>
          </cell>
          <cell r="F3758">
            <v>8.52</v>
          </cell>
          <cell r="G3758">
            <v>8.36</v>
          </cell>
          <cell r="H3758">
            <v>8.4600000000000009</v>
          </cell>
          <cell r="I3758">
            <v>8.59</v>
          </cell>
          <cell r="J3758">
            <v>8.76</v>
          </cell>
          <cell r="K3758">
            <v>8.7899999999999991</v>
          </cell>
          <cell r="L3758">
            <v>8.92</v>
          </cell>
          <cell r="M3758">
            <v>9</v>
          </cell>
          <cell r="N3758">
            <v>9.07</v>
          </cell>
          <cell r="O3758">
            <v>9.4</v>
          </cell>
          <cell r="P3758">
            <v>9.4600000000000009</v>
          </cell>
          <cell r="Q3758">
            <v>9.4499999999999993</v>
          </cell>
          <cell r="R3758">
            <v>9.66</v>
          </cell>
          <cell r="S3758">
            <v>9.83</v>
          </cell>
          <cell r="T3758">
            <v>9.98</v>
          </cell>
          <cell r="U3758">
            <v>10.14</v>
          </cell>
          <cell r="V3758">
            <v>10.23</v>
          </cell>
          <cell r="W3758">
            <v>10.35</v>
          </cell>
          <cell r="X3758">
            <v>10.52</v>
          </cell>
          <cell r="Y3758">
            <v>10.56</v>
          </cell>
          <cell r="Z3758">
            <v>10.44</v>
          </cell>
          <cell r="AA3758">
            <v>10.41</v>
          </cell>
          <cell r="AB3758">
            <v>10.67</v>
          </cell>
          <cell r="AC3758">
            <v>10.73</v>
          </cell>
          <cell r="AD3758">
            <v>10.76</v>
          </cell>
          <cell r="AE3758">
            <v>10.84</v>
          </cell>
          <cell r="AF3758">
            <v>10.91</v>
          </cell>
          <cell r="AG3758">
            <v>11.49</v>
          </cell>
          <cell r="AH3758">
            <v>11.21</v>
          </cell>
          <cell r="AI3758">
            <v>11.09</v>
          </cell>
          <cell r="AJ3758">
            <v>11.06</v>
          </cell>
          <cell r="AK3758">
            <v>11.02</v>
          </cell>
        </row>
        <row r="3759">
          <cell r="A3759" t="str">
            <v>SDGbaseTRAv2_UrbAS_ERTv3C_GVAaconf</v>
          </cell>
          <cell r="B3759" t="str">
            <v>SIclos6_GOVclos11</v>
          </cell>
          <cell r="C3759" t="str">
            <v>SDGbaseTRAv2_UrbAS_ERTv3</v>
          </cell>
          <cell r="D3759" t="str">
            <v>C_GVA</v>
          </cell>
          <cell r="E3759" t="str">
            <v>aconf</v>
          </cell>
          <cell r="F3759">
            <v>2.4900000000000002</v>
          </cell>
          <cell r="G3759">
            <v>2.41</v>
          </cell>
          <cell r="H3759">
            <v>2.5</v>
          </cell>
          <cell r="I3759">
            <v>2.5</v>
          </cell>
          <cell r="J3759">
            <v>2.5099999999999998</v>
          </cell>
          <cell r="K3759">
            <v>2.56</v>
          </cell>
          <cell r="L3759">
            <v>2.64</v>
          </cell>
          <cell r="M3759">
            <v>2.72</v>
          </cell>
          <cell r="N3759">
            <v>2.79</v>
          </cell>
          <cell r="O3759">
            <v>2.93</v>
          </cell>
          <cell r="P3759">
            <v>3.02</v>
          </cell>
          <cell r="Q3759">
            <v>3.1</v>
          </cell>
          <cell r="R3759">
            <v>3.28</v>
          </cell>
          <cell r="S3759">
            <v>3.42</v>
          </cell>
          <cell r="T3759">
            <v>3.58</v>
          </cell>
          <cell r="U3759">
            <v>3.75</v>
          </cell>
          <cell r="V3759">
            <v>3.9</v>
          </cell>
          <cell r="W3759">
            <v>4.0599999999999996</v>
          </cell>
          <cell r="X3759">
            <v>4.21</v>
          </cell>
          <cell r="Y3759">
            <v>4.33</v>
          </cell>
          <cell r="Z3759">
            <v>4.3600000000000003</v>
          </cell>
          <cell r="AA3759">
            <v>4.4000000000000004</v>
          </cell>
          <cell r="AB3759">
            <v>4.58</v>
          </cell>
          <cell r="AC3759">
            <v>4.76</v>
          </cell>
          <cell r="AD3759">
            <v>4.9000000000000004</v>
          </cell>
          <cell r="AE3759">
            <v>5.05</v>
          </cell>
          <cell r="AF3759">
            <v>5.19</v>
          </cell>
          <cell r="AG3759">
            <v>5.52</v>
          </cell>
          <cell r="AH3759">
            <v>5.51</v>
          </cell>
          <cell r="AI3759">
            <v>5.43</v>
          </cell>
          <cell r="AJ3759">
            <v>5.35</v>
          </cell>
          <cell r="AK3759">
            <v>5.26</v>
          </cell>
        </row>
        <row r="3760">
          <cell r="A3760" t="str">
            <v>SDGbaseTRAv2_UrbAS_ERTv3C_GVAapast</v>
          </cell>
          <cell r="B3760" t="str">
            <v>SIclos6_GOVclos11</v>
          </cell>
          <cell r="C3760" t="str">
            <v>SDGbaseTRAv2_UrbAS_ERTv3</v>
          </cell>
          <cell r="D3760" t="str">
            <v>C_GVA</v>
          </cell>
          <cell r="E3760" t="str">
            <v>apast</v>
          </cell>
          <cell r="F3760">
            <v>0.65</v>
          </cell>
          <cell r="G3760">
            <v>0.62</v>
          </cell>
          <cell r="H3760">
            <v>0.64</v>
          </cell>
          <cell r="I3760">
            <v>0.64</v>
          </cell>
          <cell r="J3760">
            <v>0.65</v>
          </cell>
          <cell r="K3760">
            <v>0.67</v>
          </cell>
          <cell r="L3760">
            <v>0.69</v>
          </cell>
          <cell r="M3760">
            <v>0.71</v>
          </cell>
          <cell r="N3760">
            <v>0.73</v>
          </cell>
          <cell r="O3760">
            <v>0.8</v>
          </cell>
          <cell r="P3760">
            <v>0.82</v>
          </cell>
          <cell r="Q3760">
            <v>0.83</v>
          </cell>
          <cell r="R3760">
            <v>0.87</v>
          </cell>
          <cell r="S3760">
            <v>0.9</v>
          </cell>
          <cell r="T3760">
            <v>0.94</v>
          </cell>
          <cell r="U3760">
            <v>0.97</v>
          </cell>
          <cell r="V3760">
            <v>1</v>
          </cell>
          <cell r="W3760">
            <v>1.04</v>
          </cell>
          <cell r="X3760">
            <v>1.08</v>
          </cell>
          <cell r="Y3760">
            <v>1.1200000000000001</v>
          </cell>
          <cell r="Z3760">
            <v>1.1299999999999999</v>
          </cell>
          <cell r="AA3760">
            <v>1.1399999999999999</v>
          </cell>
          <cell r="AB3760">
            <v>1.17</v>
          </cell>
          <cell r="AC3760">
            <v>1.19</v>
          </cell>
          <cell r="AD3760">
            <v>1.21</v>
          </cell>
          <cell r="AE3760">
            <v>1.23</v>
          </cell>
          <cell r="AF3760">
            <v>1.26</v>
          </cell>
          <cell r="AG3760">
            <v>1.3</v>
          </cell>
          <cell r="AH3760">
            <v>1.31</v>
          </cell>
          <cell r="AI3760">
            <v>1.3</v>
          </cell>
          <cell r="AJ3760">
            <v>1.29</v>
          </cell>
          <cell r="AK3760">
            <v>1.27</v>
          </cell>
        </row>
        <row r="3761">
          <cell r="A3761" t="str">
            <v>SDGbaseTRAv2_UrbAS_ERTv3C_GVAaofoo</v>
          </cell>
          <cell r="B3761" t="str">
            <v>SIclos6_GOVclos11</v>
          </cell>
          <cell r="C3761" t="str">
            <v>SDGbaseTRAv2_UrbAS_ERTv3</v>
          </cell>
          <cell r="D3761" t="str">
            <v>C_GVA</v>
          </cell>
          <cell r="E3761" t="str">
            <v>aofoo</v>
          </cell>
          <cell r="F3761">
            <v>12.41</v>
          </cell>
          <cell r="G3761">
            <v>11.69</v>
          </cell>
          <cell r="H3761">
            <v>12.03</v>
          </cell>
          <cell r="I3761">
            <v>12.13</v>
          </cell>
          <cell r="J3761">
            <v>12.35</v>
          </cell>
          <cell r="K3761">
            <v>12.54</v>
          </cell>
          <cell r="L3761">
            <v>12.86</v>
          </cell>
          <cell r="M3761">
            <v>13.16</v>
          </cell>
          <cell r="N3761">
            <v>13.45</v>
          </cell>
          <cell r="O3761">
            <v>14.47</v>
          </cell>
          <cell r="P3761">
            <v>14.78</v>
          </cell>
          <cell r="Q3761">
            <v>14.87</v>
          </cell>
          <cell r="R3761">
            <v>15.4</v>
          </cell>
          <cell r="S3761">
            <v>15.83</v>
          </cell>
          <cell r="T3761">
            <v>16.3</v>
          </cell>
          <cell r="U3761">
            <v>16.79</v>
          </cell>
          <cell r="V3761">
            <v>17.22</v>
          </cell>
          <cell r="W3761">
            <v>17.73</v>
          </cell>
          <cell r="X3761">
            <v>18.309999999999999</v>
          </cell>
          <cell r="Y3761">
            <v>18.54</v>
          </cell>
          <cell r="Z3761">
            <v>18.260000000000002</v>
          </cell>
          <cell r="AA3761">
            <v>18.2</v>
          </cell>
          <cell r="AB3761">
            <v>19</v>
          </cell>
          <cell r="AC3761">
            <v>19.48</v>
          </cell>
          <cell r="AD3761">
            <v>19.760000000000002</v>
          </cell>
          <cell r="AE3761">
            <v>20.07</v>
          </cell>
          <cell r="AF3761">
            <v>20.399999999999999</v>
          </cell>
          <cell r="AG3761">
            <v>21.89</v>
          </cell>
          <cell r="AH3761">
            <v>21.85</v>
          </cell>
          <cell r="AI3761">
            <v>21.69</v>
          </cell>
          <cell r="AJ3761">
            <v>21.53</v>
          </cell>
          <cell r="AK3761">
            <v>21.3</v>
          </cell>
        </row>
        <row r="3762">
          <cell r="A3762" t="str">
            <v>SDGbaseTRAv2_UrbAS_ERTv3C_GVAabevt</v>
          </cell>
          <cell r="B3762" t="str">
            <v>SIclos6_GOVclos11</v>
          </cell>
          <cell r="C3762" t="str">
            <v>SDGbaseTRAv2_UrbAS_ERTv3</v>
          </cell>
          <cell r="D3762" t="str">
            <v>C_GVA</v>
          </cell>
          <cell r="E3762" t="str">
            <v>abevt</v>
          </cell>
          <cell r="F3762">
            <v>40.840000000000003</v>
          </cell>
          <cell r="G3762">
            <v>40.19</v>
          </cell>
          <cell r="H3762">
            <v>42.82</v>
          </cell>
          <cell r="I3762">
            <v>42.95</v>
          </cell>
          <cell r="J3762">
            <v>43.58</v>
          </cell>
          <cell r="K3762">
            <v>44.67</v>
          </cell>
          <cell r="L3762">
            <v>46.17</v>
          </cell>
          <cell r="M3762">
            <v>47.67</v>
          </cell>
          <cell r="N3762">
            <v>49.05</v>
          </cell>
          <cell r="O3762">
            <v>54.72</v>
          </cell>
          <cell r="P3762">
            <v>56.33</v>
          </cell>
          <cell r="Q3762">
            <v>56.78</v>
          </cell>
          <cell r="R3762">
            <v>58.91</v>
          </cell>
          <cell r="S3762">
            <v>60.69</v>
          </cell>
          <cell r="T3762">
            <v>62.74</v>
          </cell>
          <cell r="U3762">
            <v>64.819999999999993</v>
          </cell>
          <cell r="V3762">
            <v>66.47</v>
          </cell>
          <cell r="W3762">
            <v>68.72</v>
          </cell>
          <cell r="X3762">
            <v>71.209999999999994</v>
          </cell>
          <cell r="Y3762">
            <v>73.53</v>
          </cell>
          <cell r="Z3762">
            <v>74.36</v>
          </cell>
          <cell r="AA3762">
            <v>74.13</v>
          </cell>
          <cell r="AB3762">
            <v>76.569999999999993</v>
          </cell>
          <cell r="AC3762">
            <v>78.319999999999993</v>
          </cell>
          <cell r="AD3762">
            <v>79.7</v>
          </cell>
          <cell r="AE3762">
            <v>80.92</v>
          </cell>
          <cell r="AF3762">
            <v>82.23</v>
          </cell>
          <cell r="AG3762">
            <v>85.51</v>
          </cell>
          <cell r="AH3762">
            <v>85.79</v>
          </cell>
          <cell r="AI3762">
            <v>85.07</v>
          </cell>
          <cell r="AJ3762">
            <v>84.25</v>
          </cell>
          <cell r="AK3762">
            <v>83.2</v>
          </cell>
        </row>
        <row r="3763">
          <cell r="A3763" t="str">
            <v>SDGbaseTRAv2_UrbAS_ERTv3C_GVAatext</v>
          </cell>
          <cell r="B3763" t="str">
            <v>SIclos6_GOVclos11</v>
          </cell>
          <cell r="C3763" t="str">
            <v>SDGbaseTRAv2_UrbAS_ERTv3</v>
          </cell>
          <cell r="D3763" t="str">
            <v>C_GVA</v>
          </cell>
          <cell r="E3763" t="str">
            <v>atext</v>
          </cell>
          <cell r="F3763">
            <v>6.57</v>
          </cell>
          <cell r="G3763">
            <v>6.66</v>
          </cell>
          <cell r="H3763">
            <v>6.8</v>
          </cell>
          <cell r="I3763">
            <v>6.84</v>
          </cell>
          <cell r="J3763">
            <v>6.93</v>
          </cell>
          <cell r="K3763">
            <v>7.05</v>
          </cell>
          <cell r="L3763">
            <v>7.26</v>
          </cell>
          <cell r="M3763">
            <v>7.49</v>
          </cell>
          <cell r="N3763">
            <v>7.71</v>
          </cell>
          <cell r="O3763">
            <v>8.11</v>
          </cell>
          <cell r="P3763">
            <v>8.36</v>
          </cell>
          <cell r="Q3763">
            <v>8.5299999999999994</v>
          </cell>
          <cell r="R3763">
            <v>8.83</v>
          </cell>
          <cell r="S3763">
            <v>9.11</v>
          </cell>
          <cell r="T3763">
            <v>9.4</v>
          </cell>
          <cell r="U3763">
            <v>9.73</v>
          </cell>
          <cell r="V3763">
            <v>10.050000000000001</v>
          </cell>
          <cell r="W3763">
            <v>10.41</v>
          </cell>
          <cell r="X3763">
            <v>10.79</v>
          </cell>
          <cell r="Y3763">
            <v>10.93</v>
          </cell>
          <cell r="Z3763">
            <v>10.75</v>
          </cell>
          <cell r="AA3763">
            <v>10.73</v>
          </cell>
          <cell r="AB3763">
            <v>11.25</v>
          </cell>
          <cell r="AC3763">
            <v>11.59</v>
          </cell>
          <cell r="AD3763">
            <v>11.85</v>
          </cell>
          <cell r="AE3763">
            <v>12.11</v>
          </cell>
          <cell r="AF3763">
            <v>12.37</v>
          </cell>
          <cell r="AG3763">
            <v>13.55</v>
          </cell>
          <cell r="AH3763">
            <v>13.21</v>
          </cell>
          <cell r="AI3763">
            <v>12.87</v>
          </cell>
          <cell r="AJ3763">
            <v>12.61</v>
          </cell>
          <cell r="AK3763">
            <v>12.36</v>
          </cell>
        </row>
        <row r="3764">
          <cell r="A3764" t="str">
            <v>SDGbaseTRAv2_UrbAS_ERTv3C_GVAaclth</v>
          </cell>
          <cell r="B3764" t="str">
            <v>SIclos6_GOVclos11</v>
          </cell>
          <cell r="C3764" t="str">
            <v>SDGbaseTRAv2_UrbAS_ERTv3</v>
          </cell>
          <cell r="D3764" t="str">
            <v>C_GVA</v>
          </cell>
          <cell r="E3764" t="str">
            <v>aclth</v>
          </cell>
          <cell r="F3764">
            <v>6.76</v>
          </cell>
          <cell r="G3764">
            <v>6.84</v>
          </cell>
          <cell r="H3764">
            <v>7.03</v>
          </cell>
          <cell r="I3764">
            <v>7.13</v>
          </cell>
          <cell r="J3764">
            <v>7.24</v>
          </cell>
          <cell r="K3764">
            <v>7.35</v>
          </cell>
          <cell r="L3764">
            <v>7.55</v>
          </cell>
          <cell r="M3764">
            <v>7.74</v>
          </cell>
          <cell r="N3764">
            <v>7.94</v>
          </cell>
          <cell r="O3764">
            <v>8.2200000000000006</v>
          </cell>
          <cell r="P3764">
            <v>8.43</v>
          </cell>
          <cell r="Q3764">
            <v>8.57</v>
          </cell>
          <cell r="R3764">
            <v>8.8800000000000008</v>
          </cell>
          <cell r="S3764">
            <v>9.1300000000000008</v>
          </cell>
          <cell r="T3764">
            <v>9.4</v>
          </cell>
          <cell r="U3764">
            <v>9.73</v>
          </cell>
          <cell r="V3764">
            <v>10.01</v>
          </cell>
          <cell r="W3764">
            <v>10.32</v>
          </cell>
          <cell r="X3764">
            <v>10.64</v>
          </cell>
          <cell r="Y3764">
            <v>10.78</v>
          </cell>
          <cell r="Z3764">
            <v>10.7</v>
          </cell>
          <cell r="AA3764">
            <v>10.74</v>
          </cell>
          <cell r="AB3764">
            <v>11.21</v>
          </cell>
          <cell r="AC3764">
            <v>11.51</v>
          </cell>
          <cell r="AD3764">
            <v>11.74</v>
          </cell>
          <cell r="AE3764">
            <v>11.96</v>
          </cell>
          <cell r="AF3764">
            <v>12.19</v>
          </cell>
          <cell r="AG3764">
            <v>13.08</v>
          </cell>
          <cell r="AH3764">
            <v>12.71</v>
          </cell>
          <cell r="AI3764">
            <v>12.4</v>
          </cell>
          <cell r="AJ3764">
            <v>12.18</v>
          </cell>
          <cell r="AK3764">
            <v>11.95</v>
          </cell>
        </row>
        <row r="3765">
          <cell r="A3765" t="str">
            <v>SDGbaseTRAv2_UrbAS_ERTv3C_GVAaleat</v>
          </cell>
          <cell r="B3765" t="str">
            <v>SIclos6_GOVclos11</v>
          </cell>
          <cell r="C3765" t="str">
            <v>SDGbaseTRAv2_UrbAS_ERTv3</v>
          </cell>
          <cell r="D3765" t="str">
            <v>C_GVA</v>
          </cell>
          <cell r="E3765" t="str">
            <v>aleat</v>
          </cell>
          <cell r="F3765">
            <v>2.4500000000000002</v>
          </cell>
          <cell r="G3765">
            <v>2.64</v>
          </cell>
          <cell r="H3765">
            <v>2.7</v>
          </cell>
          <cell r="I3765">
            <v>2.64</v>
          </cell>
          <cell r="J3765">
            <v>2.66</v>
          </cell>
          <cell r="K3765">
            <v>2.72</v>
          </cell>
          <cell r="L3765">
            <v>2.82</v>
          </cell>
          <cell r="M3765">
            <v>2.96</v>
          </cell>
          <cell r="N3765">
            <v>3.09</v>
          </cell>
          <cell r="O3765">
            <v>3.66</v>
          </cell>
          <cell r="P3765">
            <v>3.88</v>
          </cell>
          <cell r="Q3765">
            <v>3.97</v>
          </cell>
          <cell r="R3765">
            <v>3.96</v>
          </cell>
          <cell r="S3765">
            <v>4.0199999999999996</v>
          </cell>
          <cell r="T3765">
            <v>4.12</v>
          </cell>
          <cell r="U3765">
            <v>4.25</v>
          </cell>
          <cell r="V3765">
            <v>4.3499999999999996</v>
          </cell>
          <cell r="W3765">
            <v>4.5</v>
          </cell>
          <cell r="X3765">
            <v>4.67</v>
          </cell>
          <cell r="Y3765">
            <v>4.8499999999999996</v>
          </cell>
          <cell r="Z3765">
            <v>5.0199999999999996</v>
          </cell>
          <cell r="AA3765">
            <v>5.18</v>
          </cell>
          <cell r="AB3765">
            <v>5.37</v>
          </cell>
          <cell r="AC3765">
            <v>5.49</v>
          </cell>
          <cell r="AD3765">
            <v>5.6</v>
          </cell>
          <cell r="AE3765">
            <v>5.7</v>
          </cell>
          <cell r="AF3765">
            <v>5.81</v>
          </cell>
          <cell r="AG3765">
            <v>5.82</v>
          </cell>
          <cell r="AH3765">
            <v>5.47</v>
          </cell>
          <cell r="AI3765">
            <v>5.07</v>
          </cell>
          <cell r="AJ3765">
            <v>4.82</v>
          </cell>
          <cell r="AK3765">
            <v>4.6100000000000003</v>
          </cell>
        </row>
        <row r="3766">
          <cell r="A3766" t="str">
            <v>SDGbaseTRAv2_UrbAS_ERTv3C_GVAafoot</v>
          </cell>
          <cell r="B3766" t="str">
            <v>SIclos6_GOVclos11</v>
          </cell>
          <cell r="C3766" t="str">
            <v>SDGbaseTRAv2_UrbAS_ERTv3</v>
          </cell>
          <cell r="D3766" t="str">
            <v>C_GVA</v>
          </cell>
          <cell r="E3766" t="str">
            <v>afoot</v>
          </cell>
          <cell r="F3766">
            <v>1.91</v>
          </cell>
          <cell r="G3766">
            <v>1.99</v>
          </cell>
          <cell r="H3766">
            <v>2.04</v>
          </cell>
          <cell r="I3766">
            <v>2.0699999999999998</v>
          </cell>
          <cell r="J3766">
            <v>2.1</v>
          </cell>
          <cell r="K3766">
            <v>2.14</v>
          </cell>
          <cell r="L3766">
            <v>2.19</v>
          </cell>
          <cell r="M3766">
            <v>2.25</v>
          </cell>
          <cell r="N3766">
            <v>2.31</v>
          </cell>
          <cell r="O3766">
            <v>2.41</v>
          </cell>
          <cell r="P3766">
            <v>2.48</v>
          </cell>
          <cell r="Q3766">
            <v>2.52</v>
          </cell>
          <cell r="R3766">
            <v>2.61</v>
          </cell>
          <cell r="S3766">
            <v>2.68</v>
          </cell>
          <cell r="T3766">
            <v>2.75</v>
          </cell>
          <cell r="U3766">
            <v>2.84</v>
          </cell>
          <cell r="V3766">
            <v>2.92</v>
          </cell>
          <cell r="W3766">
            <v>3.01</v>
          </cell>
          <cell r="X3766">
            <v>3.1</v>
          </cell>
          <cell r="Y3766">
            <v>3.13</v>
          </cell>
          <cell r="Z3766">
            <v>3.06</v>
          </cell>
          <cell r="AA3766">
            <v>3.04</v>
          </cell>
          <cell r="AB3766">
            <v>3.21</v>
          </cell>
          <cell r="AC3766">
            <v>3.31</v>
          </cell>
          <cell r="AD3766">
            <v>3.38</v>
          </cell>
          <cell r="AE3766">
            <v>3.45</v>
          </cell>
          <cell r="AF3766">
            <v>3.52</v>
          </cell>
          <cell r="AG3766">
            <v>3.86</v>
          </cell>
          <cell r="AH3766">
            <v>3.76</v>
          </cell>
          <cell r="AI3766">
            <v>3.68</v>
          </cell>
          <cell r="AJ3766">
            <v>3.61</v>
          </cell>
          <cell r="AK3766">
            <v>3.55</v>
          </cell>
        </row>
        <row r="3767">
          <cell r="A3767" t="str">
            <v>SDGbaseTRAv2_UrbAS_ERTv3C_GVAawood</v>
          </cell>
          <cell r="B3767" t="str">
            <v>SIclos6_GOVclos11</v>
          </cell>
          <cell r="C3767" t="str">
            <v>SDGbaseTRAv2_UrbAS_ERTv3</v>
          </cell>
          <cell r="D3767" t="str">
            <v>C_GVA</v>
          </cell>
          <cell r="E3767" t="str">
            <v>awood</v>
          </cell>
          <cell r="F3767">
            <v>23.69</v>
          </cell>
          <cell r="G3767">
            <v>22.37</v>
          </cell>
          <cell r="H3767">
            <v>23.03</v>
          </cell>
          <cell r="I3767">
            <v>23.54</v>
          </cell>
          <cell r="J3767">
            <v>24.01</v>
          </cell>
          <cell r="K3767">
            <v>24.42</v>
          </cell>
          <cell r="L3767">
            <v>25.06</v>
          </cell>
          <cell r="M3767">
            <v>25.76</v>
          </cell>
          <cell r="N3767">
            <v>26.44</v>
          </cell>
          <cell r="O3767">
            <v>27.56</v>
          </cell>
          <cell r="P3767">
            <v>28.24</v>
          </cell>
          <cell r="Q3767">
            <v>28.82</v>
          </cell>
          <cell r="R3767">
            <v>29.62</v>
          </cell>
          <cell r="S3767">
            <v>30.57</v>
          </cell>
          <cell r="T3767">
            <v>31.55</v>
          </cell>
          <cell r="U3767">
            <v>32.619999999999997</v>
          </cell>
          <cell r="V3767">
            <v>33.68</v>
          </cell>
          <cell r="W3767">
            <v>34.82</v>
          </cell>
          <cell r="X3767">
            <v>36.049999999999997</v>
          </cell>
          <cell r="Y3767">
            <v>36.6</v>
          </cell>
          <cell r="Z3767">
            <v>36.299999999999997</v>
          </cell>
          <cell r="AA3767">
            <v>36.39</v>
          </cell>
          <cell r="AB3767">
            <v>37.51</v>
          </cell>
          <cell r="AC3767">
            <v>38.35</v>
          </cell>
          <cell r="AD3767">
            <v>39.11</v>
          </cell>
          <cell r="AE3767">
            <v>39.94</v>
          </cell>
          <cell r="AF3767">
            <v>40.81</v>
          </cell>
          <cell r="AG3767">
            <v>43.73</v>
          </cell>
          <cell r="AH3767">
            <v>43.28</v>
          </cell>
          <cell r="AI3767">
            <v>42.59</v>
          </cell>
          <cell r="AJ3767">
            <v>42.14</v>
          </cell>
          <cell r="AK3767">
            <v>41.67</v>
          </cell>
        </row>
        <row r="3768">
          <cell r="A3768" t="str">
            <v>SDGbaseTRAv2_UrbAS_ERTv3C_GVAapapr</v>
          </cell>
          <cell r="B3768" t="str">
            <v>SIclos6_GOVclos11</v>
          </cell>
          <cell r="C3768" t="str">
            <v>SDGbaseTRAv2_UrbAS_ERTv3</v>
          </cell>
          <cell r="D3768" t="str">
            <v>C_GVA</v>
          </cell>
          <cell r="E3768" t="str">
            <v>apapr</v>
          </cell>
          <cell r="F3768">
            <v>24.02</v>
          </cell>
          <cell r="G3768">
            <v>23.66</v>
          </cell>
          <cell r="H3768">
            <v>24.58</v>
          </cell>
          <cell r="I3768">
            <v>24.92</v>
          </cell>
          <cell r="J3768">
            <v>25.09</v>
          </cell>
          <cell r="K3768">
            <v>25.64</v>
          </cell>
          <cell r="L3768">
            <v>26.29</v>
          </cell>
          <cell r="M3768">
            <v>26.62</v>
          </cell>
          <cell r="N3768">
            <v>27.36</v>
          </cell>
          <cell r="O3768">
            <v>28.52</v>
          </cell>
          <cell r="P3768">
            <v>29.24</v>
          </cell>
          <cell r="Q3768">
            <v>29.85</v>
          </cell>
          <cell r="R3768">
            <v>31.66</v>
          </cell>
          <cell r="S3768">
            <v>32.54</v>
          </cell>
          <cell r="T3768">
            <v>33.5</v>
          </cell>
          <cell r="U3768">
            <v>34.630000000000003</v>
          </cell>
          <cell r="V3768">
            <v>35.68</v>
          </cell>
          <cell r="W3768">
            <v>36.85</v>
          </cell>
          <cell r="X3768">
            <v>38.08</v>
          </cell>
          <cell r="Y3768">
            <v>38.590000000000003</v>
          </cell>
          <cell r="Z3768">
            <v>37.979999999999997</v>
          </cell>
          <cell r="AA3768">
            <v>37.729999999999997</v>
          </cell>
          <cell r="AB3768">
            <v>39.06</v>
          </cell>
          <cell r="AC3768">
            <v>40.03</v>
          </cell>
          <cell r="AD3768">
            <v>40.770000000000003</v>
          </cell>
          <cell r="AE3768">
            <v>41.56</v>
          </cell>
          <cell r="AF3768">
            <v>42.35</v>
          </cell>
          <cell r="AG3768">
            <v>45.84</v>
          </cell>
          <cell r="AH3768">
            <v>45.13</v>
          </cell>
          <cell r="AI3768">
            <v>44.23</v>
          </cell>
          <cell r="AJ3768">
            <v>43.53</v>
          </cell>
          <cell r="AK3768">
            <v>42.84</v>
          </cell>
        </row>
        <row r="3769">
          <cell r="A3769" t="str">
            <v>SDGbaseTRAv2_UrbAS_ERTv3C_GVAaprnt</v>
          </cell>
          <cell r="B3769" t="str">
            <v>SIclos6_GOVclos11</v>
          </cell>
          <cell r="C3769" t="str">
            <v>SDGbaseTRAv2_UrbAS_ERTv3</v>
          </cell>
          <cell r="D3769" t="str">
            <v>C_GVA</v>
          </cell>
          <cell r="E3769" t="str">
            <v>aprnt</v>
          </cell>
          <cell r="F3769">
            <v>16.78</v>
          </cell>
          <cell r="G3769">
            <v>17.13</v>
          </cell>
          <cell r="H3769">
            <v>17.73</v>
          </cell>
          <cell r="I3769">
            <v>18.03</v>
          </cell>
          <cell r="J3769">
            <v>18.23</v>
          </cell>
          <cell r="K3769">
            <v>18.559999999999999</v>
          </cell>
          <cell r="L3769">
            <v>19.09</v>
          </cell>
          <cell r="M3769">
            <v>19.670000000000002</v>
          </cell>
          <cell r="N3769">
            <v>20.25</v>
          </cell>
          <cell r="O3769">
            <v>20.57</v>
          </cell>
          <cell r="P3769">
            <v>21.1</v>
          </cell>
          <cell r="Q3769">
            <v>21.63</v>
          </cell>
          <cell r="R3769">
            <v>22.49</v>
          </cell>
          <cell r="S3769">
            <v>23.25</v>
          </cell>
          <cell r="T3769">
            <v>24.06</v>
          </cell>
          <cell r="U3769">
            <v>25.03</v>
          </cell>
          <cell r="V3769">
            <v>25.96</v>
          </cell>
          <cell r="W3769">
            <v>26.93</v>
          </cell>
          <cell r="X3769">
            <v>27.93</v>
          </cell>
          <cell r="Y3769">
            <v>28.34</v>
          </cell>
          <cell r="Z3769">
            <v>28.22</v>
          </cell>
          <cell r="AA3769">
            <v>28.55</v>
          </cell>
          <cell r="AB3769">
            <v>29.69</v>
          </cell>
          <cell r="AC3769">
            <v>30.58</v>
          </cell>
          <cell r="AD3769">
            <v>31.36</v>
          </cell>
          <cell r="AE3769">
            <v>32.159999999999997</v>
          </cell>
          <cell r="AF3769">
            <v>32.99</v>
          </cell>
          <cell r="AG3769">
            <v>35.409999999999997</v>
          </cell>
          <cell r="AH3769">
            <v>34.31</v>
          </cell>
          <cell r="AI3769">
            <v>33.25</v>
          </cell>
          <cell r="AJ3769">
            <v>32.46</v>
          </cell>
          <cell r="AK3769">
            <v>31.72</v>
          </cell>
        </row>
        <row r="3770">
          <cell r="A3770" t="str">
            <v>SDGbaseTRAv2_UrbAS_ERTv3C_GVAapetr</v>
          </cell>
          <cell r="B3770" t="str">
            <v>SIclos6_GOVclos11</v>
          </cell>
          <cell r="C3770" t="str">
            <v>SDGbaseTRAv2_UrbAS_ERTv3</v>
          </cell>
          <cell r="D3770" t="str">
            <v>C_GVA</v>
          </cell>
          <cell r="E3770" t="str">
            <v>apetr</v>
          </cell>
          <cell r="F3770">
            <v>46.32</v>
          </cell>
          <cell r="G3770">
            <v>33.58</v>
          </cell>
          <cell r="H3770">
            <v>28.1</v>
          </cell>
          <cell r="I3770">
            <v>25.08</v>
          </cell>
          <cell r="J3770">
            <v>23.44</v>
          </cell>
          <cell r="K3770">
            <v>22.64</v>
          </cell>
          <cell r="L3770">
            <v>22.45</v>
          </cell>
          <cell r="M3770">
            <v>23.13</v>
          </cell>
          <cell r="N3770">
            <v>23.77</v>
          </cell>
          <cell r="O3770">
            <v>19.45</v>
          </cell>
          <cell r="P3770">
            <v>16.39</v>
          </cell>
          <cell r="Q3770">
            <v>15.55</v>
          </cell>
          <cell r="R3770">
            <v>15.06</v>
          </cell>
          <cell r="S3770">
            <v>14.9</v>
          </cell>
          <cell r="T3770">
            <v>14.77</v>
          </cell>
          <cell r="U3770">
            <v>14.71</v>
          </cell>
          <cell r="V3770">
            <v>14.47</v>
          </cell>
          <cell r="W3770">
            <v>14.45</v>
          </cell>
          <cell r="X3770">
            <v>14.58</v>
          </cell>
          <cell r="Y3770">
            <v>15.08</v>
          </cell>
          <cell r="Z3770">
            <v>15.15</v>
          </cell>
          <cell r="AA3770">
            <v>15.06</v>
          </cell>
          <cell r="AB3770">
            <v>14.08</v>
          </cell>
          <cell r="AC3770">
            <v>12.43</v>
          </cell>
          <cell r="AD3770">
            <v>10.79</v>
          </cell>
          <cell r="AE3770">
            <v>9.24</v>
          </cell>
          <cell r="AF3770">
            <v>7.76</v>
          </cell>
          <cell r="AG3770">
            <v>5.94</v>
          </cell>
          <cell r="AH3770">
            <v>4.08</v>
          </cell>
          <cell r="AI3770">
            <v>2.5499999999999998</v>
          </cell>
          <cell r="AJ3770">
            <v>1.35</v>
          </cell>
          <cell r="AK3770">
            <v>0.43</v>
          </cell>
        </row>
        <row r="3771">
          <cell r="A3771" t="str">
            <v>SDGbaseTRAv2_UrbAS_ERTv3C_GVAahydr</v>
          </cell>
          <cell r="B3771" t="str">
            <v>SIclos6_GOVclos11</v>
          </cell>
          <cell r="C3771" t="str">
            <v>SDGbaseTRAv2_UrbAS_ERTv3</v>
          </cell>
          <cell r="D3771" t="str">
            <v>C_GVA</v>
          </cell>
          <cell r="E3771" t="str">
            <v>ahydr</v>
          </cell>
          <cell r="F3771">
            <v>0.12</v>
          </cell>
          <cell r="G3771">
            <v>0.33</v>
          </cell>
          <cell r="H3771">
            <v>0.84</v>
          </cell>
          <cell r="I3771">
            <v>1.98</v>
          </cell>
          <cell r="J3771">
            <v>1.97</v>
          </cell>
          <cell r="K3771">
            <v>1.97</v>
          </cell>
          <cell r="L3771">
            <v>2</v>
          </cell>
          <cell r="M3771">
            <v>2.0299999999999998</v>
          </cell>
          <cell r="N3771">
            <v>2.06</v>
          </cell>
          <cell r="O3771">
            <v>2.2200000000000002</v>
          </cell>
          <cell r="P3771">
            <v>2.25</v>
          </cell>
          <cell r="Q3771">
            <v>2.5099999999999998</v>
          </cell>
          <cell r="R3771">
            <v>2.5499999999999998</v>
          </cell>
          <cell r="S3771">
            <v>2.57</v>
          </cell>
          <cell r="T3771">
            <v>2.59</v>
          </cell>
          <cell r="U3771">
            <v>2.6</v>
          </cell>
          <cell r="V3771">
            <v>2.61</v>
          </cell>
          <cell r="W3771">
            <v>2.62</v>
          </cell>
          <cell r="X3771">
            <v>-2.2599999999999998</v>
          </cell>
          <cell r="Y3771">
            <v>116.34</v>
          </cell>
          <cell r="Z3771">
            <v>410.4</v>
          </cell>
          <cell r="AA3771">
            <v>578.76</v>
          </cell>
          <cell r="AB3771">
            <v>466.08</v>
          </cell>
          <cell r="AC3771">
            <v>413.28</v>
          </cell>
          <cell r="AD3771">
            <v>427.51</v>
          </cell>
          <cell r="AE3771">
            <v>452.25</v>
          </cell>
          <cell r="AF3771">
            <v>488.89</v>
          </cell>
          <cell r="AG3771">
            <v>16.940000000000001</v>
          </cell>
          <cell r="AH3771">
            <v>14.7</v>
          </cell>
          <cell r="AI3771">
            <v>12.36</v>
          </cell>
          <cell r="AJ3771">
            <v>9.76</v>
          </cell>
          <cell r="AK3771">
            <v>7.07</v>
          </cell>
        </row>
        <row r="3772">
          <cell r="A3772" t="str">
            <v>SDGbaseTRAv2_UrbAS_ERTv3C_GVAaammo</v>
          </cell>
          <cell r="B3772" t="str">
            <v>SIclos6_GOVclos11</v>
          </cell>
          <cell r="C3772" t="str">
            <v>SDGbaseTRAv2_UrbAS_ERTv3</v>
          </cell>
          <cell r="D3772" t="str">
            <v>C_GVA</v>
          </cell>
          <cell r="E3772" t="str">
            <v>aammo</v>
          </cell>
          <cell r="F3772">
            <v>2.4900000000000002</v>
          </cell>
          <cell r="G3772">
            <v>2.42</v>
          </cell>
          <cell r="H3772">
            <v>2.41</v>
          </cell>
          <cell r="I3772">
            <v>2.44</v>
          </cell>
          <cell r="J3772">
            <v>2.4500000000000002</v>
          </cell>
          <cell r="K3772">
            <v>2.4700000000000002</v>
          </cell>
          <cell r="L3772">
            <v>2.5099999999999998</v>
          </cell>
          <cell r="M3772">
            <v>2.56</v>
          </cell>
          <cell r="N3772">
            <v>2.6</v>
          </cell>
          <cell r="O3772">
            <v>2.54</v>
          </cell>
          <cell r="P3772">
            <v>2.5499999999999998</v>
          </cell>
          <cell r="Q3772">
            <v>2.58</v>
          </cell>
          <cell r="R3772">
            <v>2.65</v>
          </cell>
          <cell r="S3772">
            <v>2.71</v>
          </cell>
          <cell r="T3772">
            <v>2.76</v>
          </cell>
          <cell r="U3772">
            <v>2.83</v>
          </cell>
          <cell r="V3772">
            <v>2.91</v>
          </cell>
          <cell r="W3772">
            <v>2.99</v>
          </cell>
          <cell r="X3772">
            <v>3.06</v>
          </cell>
          <cell r="Y3772">
            <v>3.01</v>
          </cell>
          <cell r="Z3772">
            <v>2.88</v>
          </cell>
          <cell r="AA3772">
            <v>2.83</v>
          </cell>
          <cell r="AB3772">
            <v>2.77</v>
          </cell>
          <cell r="AC3772">
            <v>2.69</v>
          </cell>
          <cell r="AD3772">
            <v>2.62</v>
          </cell>
          <cell r="AE3772">
            <v>2.56</v>
          </cell>
          <cell r="AF3772">
            <v>2.5099999999999998</v>
          </cell>
          <cell r="AG3772">
            <v>2.68</v>
          </cell>
          <cell r="AH3772">
            <v>2.5</v>
          </cell>
          <cell r="AI3772">
            <v>2.33</v>
          </cell>
          <cell r="AJ3772">
            <v>2.19</v>
          </cell>
          <cell r="AK3772">
            <v>2.06</v>
          </cell>
        </row>
        <row r="3773">
          <cell r="A3773" t="str">
            <v>SDGbaseTRAv2_UrbAS_ERTv3C_GVAabchm</v>
          </cell>
          <cell r="B3773" t="str">
            <v>SIclos6_GOVclos11</v>
          </cell>
          <cell r="C3773" t="str">
            <v>SDGbaseTRAv2_UrbAS_ERTv3</v>
          </cell>
          <cell r="D3773" t="str">
            <v>C_GVA</v>
          </cell>
          <cell r="E3773" t="str">
            <v>abchm</v>
          </cell>
          <cell r="F3773">
            <v>22.37</v>
          </cell>
          <cell r="G3773">
            <v>28.3</v>
          </cell>
          <cell r="H3773">
            <v>29.83</v>
          </cell>
          <cell r="I3773">
            <v>29.21</v>
          </cell>
          <cell r="J3773">
            <v>29.56</v>
          </cell>
          <cell r="K3773">
            <v>30.17</v>
          </cell>
          <cell r="L3773">
            <v>31.61</v>
          </cell>
          <cell r="M3773">
            <v>33.14</v>
          </cell>
          <cell r="N3773">
            <v>34.340000000000003</v>
          </cell>
          <cell r="O3773">
            <v>40.79</v>
          </cell>
          <cell r="P3773">
            <v>42.15</v>
          </cell>
          <cell r="Q3773">
            <v>42.15</v>
          </cell>
          <cell r="R3773">
            <v>43.24</v>
          </cell>
          <cell r="S3773">
            <v>43.9</v>
          </cell>
          <cell r="T3773">
            <v>44.54</v>
          </cell>
          <cell r="U3773">
            <v>45.1</v>
          </cell>
          <cell r="V3773">
            <v>45.2</v>
          </cell>
          <cell r="W3773">
            <v>45.79</v>
          </cell>
          <cell r="X3773">
            <v>46.84</v>
          </cell>
          <cell r="Y3773">
            <v>44.62</v>
          </cell>
          <cell r="Z3773">
            <v>32.71</v>
          </cell>
          <cell r="AA3773">
            <v>21.17</v>
          </cell>
          <cell r="AB3773">
            <v>24.78</v>
          </cell>
          <cell r="AC3773">
            <v>25.02</v>
          </cell>
          <cell r="AD3773">
            <v>22.6</v>
          </cell>
          <cell r="AE3773">
            <v>20.05</v>
          </cell>
          <cell r="AF3773">
            <v>17.43</v>
          </cell>
          <cell r="AG3773">
            <v>27.63</v>
          </cell>
          <cell r="AH3773">
            <v>24.93</v>
          </cell>
          <cell r="AI3773">
            <v>21.26</v>
          </cell>
          <cell r="AJ3773">
            <v>18.010000000000002</v>
          </cell>
          <cell r="AK3773">
            <v>15.11</v>
          </cell>
        </row>
        <row r="3774">
          <cell r="A3774" t="str">
            <v>SDGbaseTRAv2_UrbAS_ERTv3C_GVAaochm</v>
          </cell>
          <cell r="B3774" t="str">
            <v>SIclos6_GOVclos11</v>
          </cell>
          <cell r="C3774" t="str">
            <v>SDGbaseTRAv2_UrbAS_ERTv3</v>
          </cell>
          <cell r="D3774" t="str">
            <v>C_GVA</v>
          </cell>
          <cell r="E3774" t="str">
            <v>aochm</v>
          </cell>
          <cell r="F3774">
            <v>34.24</v>
          </cell>
          <cell r="G3774">
            <v>40.64</v>
          </cell>
          <cell r="H3774">
            <v>42.14</v>
          </cell>
          <cell r="I3774">
            <v>41.3</v>
          </cell>
          <cell r="J3774">
            <v>41.89</v>
          </cell>
          <cell r="K3774">
            <v>42.74</v>
          </cell>
          <cell r="L3774">
            <v>44.07</v>
          </cell>
          <cell r="M3774">
            <v>45.56</v>
          </cell>
          <cell r="N3774">
            <v>46.79</v>
          </cell>
          <cell r="O3774">
            <v>55.48</v>
          </cell>
          <cell r="P3774">
            <v>56.93</v>
          </cell>
          <cell r="Q3774">
            <v>56.64</v>
          </cell>
          <cell r="R3774">
            <v>57.03</v>
          </cell>
          <cell r="S3774">
            <v>57.24</v>
          </cell>
          <cell r="T3774">
            <v>57.61</v>
          </cell>
          <cell r="U3774">
            <v>57.97</v>
          </cell>
          <cell r="V3774">
            <v>57.75</v>
          </cell>
          <cell r="W3774">
            <v>58.23</v>
          </cell>
          <cell r="X3774">
            <v>59.27</v>
          </cell>
          <cell r="Y3774">
            <v>58.47</v>
          </cell>
          <cell r="Z3774">
            <v>50.41</v>
          </cell>
          <cell r="AA3774">
            <v>41.41</v>
          </cell>
          <cell r="AB3774">
            <v>42.36</v>
          </cell>
          <cell r="AC3774">
            <v>40.65</v>
          </cell>
          <cell r="AD3774">
            <v>37.049999999999997</v>
          </cell>
          <cell r="AE3774">
            <v>33.409999999999997</v>
          </cell>
          <cell r="AF3774">
            <v>29.91</v>
          </cell>
          <cell r="AG3774">
            <v>35.380000000000003</v>
          </cell>
          <cell r="AH3774">
            <v>32.47</v>
          </cell>
          <cell r="AI3774">
            <v>28.22</v>
          </cell>
          <cell r="AJ3774">
            <v>24.38</v>
          </cell>
          <cell r="AK3774">
            <v>20.94</v>
          </cell>
        </row>
        <row r="3775">
          <cell r="A3775" t="str">
            <v>SDGbaseTRAv2_UrbAS_ERTv3C_GVAarubb</v>
          </cell>
          <cell r="B3775" t="str">
            <v>SIclos6_GOVclos11</v>
          </cell>
          <cell r="C3775" t="str">
            <v>SDGbaseTRAv2_UrbAS_ERTv3</v>
          </cell>
          <cell r="D3775" t="str">
            <v>C_GVA</v>
          </cell>
          <cell r="E3775" t="str">
            <v>arubb</v>
          </cell>
          <cell r="F3775">
            <v>6.77</v>
          </cell>
          <cell r="G3775">
            <v>6.48</v>
          </cell>
          <cell r="H3775">
            <v>6.74</v>
          </cell>
          <cell r="I3775">
            <v>6.79</v>
          </cell>
          <cell r="J3775">
            <v>6.9</v>
          </cell>
          <cell r="K3775">
            <v>7.09</v>
          </cell>
          <cell r="L3775">
            <v>7.34</v>
          </cell>
          <cell r="M3775">
            <v>7.58</v>
          </cell>
          <cell r="N3775">
            <v>7.84</v>
          </cell>
          <cell r="O3775">
            <v>8.3800000000000008</v>
          </cell>
          <cell r="P3775">
            <v>8.6999999999999993</v>
          </cell>
          <cell r="Q3775">
            <v>8.94</v>
          </cell>
          <cell r="R3775">
            <v>9.3000000000000007</v>
          </cell>
          <cell r="S3775">
            <v>9.6199999999999992</v>
          </cell>
          <cell r="T3775">
            <v>9.94</v>
          </cell>
          <cell r="U3775">
            <v>10.32</v>
          </cell>
          <cell r="V3775">
            <v>10.7</v>
          </cell>
          <cell r="W3775">
            <v>11.08</v>
          </cell>
          <cell r="X3775">
            <v>11.45</v>
          </cell>
          <cell r="Y3775">
            <v>11.34</v>
          </cell>
          <cell r="Z3775">
            <v>10.39</v>
          </cell>
          <cell r="AA3775">
            <v>9.8699999999999992</v>
          </cell>
          <cell r="AB3775">
            <v>10.82</v>
          </cell>
          <cell r="AC3775">
            <v>11.5</v>
          </cell>
          <cell r="AD3775">
            <v>11.9</v>
          </cell>
          <cell r="AE3775">
            <v>12.25</v>
          </cell>
          <cell r="AF3775">
            <v>12.55</v>
          </cell>
          <cell r="AG3775">
            <v>15.34</v>
          </cell>
          <cell r="AH3775">
            <v>15.28</v>
          </cell>
          <cell r="AI3775">
            <v>15.11</v>
          </cell>
          <cell r="AJ3775">
            <v>14.98</v>
          </cell>
          <cell r="AK3775">
            <v>14.83</v>
          </cell>
        </row>
        <row r="3776">
          <cell r="A3776" t="str">
            <v>SDGbaseTRAv2_UrbAS_ERTv3C_GVAaplas</v>
          </cell>
          <cell r="B3776" t="str">
            <v>SIclos6_GOVclos11</v>
          </cell>
          <cell r="C3776" t="str">
            <v>SDGbaseTRAv2_UrbAS_ERTv3</v>
          </cell>
          <cell r="D3776" t="str">
            <v>C_GVA</v>
          </cell>
          <cell r="E3776" t="str">
            <v>aplas</v>
          </cell>
          <cell r="F3776">
            <v>15.43</v>
          </cell>
          <cell r="G3776">
            <v>15.29</v>
          </cell>
          <cell r="H3776">
            <v>15.75</v>
          </cell>
          <cell r="I3776">
            <v>16.04</v>
          </cell>
          <cell r="J3776">
            <v>16.34</v>
          </cell>
          <cell r="K3776">
            <v>16.62</v>
          </cell>
          <cell r="L3776">
            <v>17.079999999999998</v>
          </cell>
          <cell r="M3776">
            <v>17.57</v>
          </cell>
          <cell r="N3776">
            <v>18.05</v>
          </cell>
          <cell r="O3776">
            <v>18.649999999999999</v>
          </cell>
          <cell r="P3776">
            <v>19.14</v>
          </cell>
          <cell r="Q3776">
            <v>19.53</v>
          </cell>
          <cell r="R3776">
            <v>20.149999999999999</v>
          </cell>
          <cell r="S3776">
            <v>20.76</v>
          </cell>
          <cell r="T3776">
            <v>21.41</v>
          </cell>
          <cell r="U3776">
            <v>22.17</v>
          </cell>
          <cell r="V3776">
            <v>22.9</v>
          </cell>
          <cell r="W3776">
            <v>23.66</v>
          </cell>
          <cell r="X3776">
            <v>24.47</v>
          </cell>
          <cell r="Y3776">
            <v>24.69</v>
          </cell>
          <cell r="Z3776">
            <v>24.17</v>
          </cell>
          <cell r="AA3776">
            <v>24.12</v>
          </cell>
          <cell r="AB3776">
            <v>25.1</v>
          </cell>
          <cell r="AC3776">
            <v>25.77</v>
          </cell>
          <cell r="AD3776">
            <v>26.27</v>
          </cell>
          <cell r="AE3776">
            <v>26.79</v>
          </cell>
          <cell r="AF3776">
            <v>27.31</v>
          </cell>
          <cell r="AG3776">
            <v>29.83</v>
          </cell>
          <cell r="AH3776">
            <v>28.81</v>
          </cell>
          <cell r="AI3776">
            <v>27.89</v>
          </cell>
          <cell r="AJ3776">
            <v>27.14</v>
          </cell>
          <cell r="AK3776">
            <v>26.45</v>
          </cell>
        </row>
        <row r="3777">
          <cell r="A3777" t="str">
            <v>SDGbaseTRAv2_UrbAS_ERTv3C_GVAanmet</v>
          </cell>
          <cell r="B3777" t="str">
            <v>SIclos6_GOVclos11</v>
          </cell>
          <cell r="C3777" t="str">
            <v>SDGbaseTRAv2_UrbAS_ERTv3</v>
          </cell>
          <cell r="D3777" t="str">
            <v>C_GVA</v>
          </cell>
          <cell r="E3777" t="str">
            <v>anmet</v>
          </cell>
          <cell r="F3777">
            <v>17.63</v>
          </cell>
          <cell r="G3777">
            <v>17.63</v>
          </cell>
          <cell r="H3777">
            <v>18.12</v>
          </cell>
          <cell r="I3777">
            <v>18.73</v>
          </cell>
          <cell r="J3777">
            <v>19.5</v>
          </cell>
          <cell r="K3777">
            <v>19.77</v>
          </cell>
          <cell r="L3777">
            <v>20.27</v>
          </cell>
          <cell r="M3777">
            <v>20.87</v>
          </cell>
          <cell r="N3777">
            <v>21.48</v>
          </cell>
          <cell r="O3777">
            <v>22.44</v>
          </cell>
          <cell r="P3777">
            <v>23.15</v>
          </cell>
          <cell r="Q3777">
            <v>23.74</v>
          </cell>
          <cell r="R3777">
            <v>24.3</v>
          </cell>
          <cell r="S3777">
            <v>25.16</v>
          </cell>
          <cell r="T3777">
            <v>26.04</v>
          </cell>
          <cell r="U3777">
            <v>27.07</v>
          </cell>
          <cell r="V3777">
            <v>28.12</v>
          </cell>
          <cell r="W3777">
            <v>29.17</v>
          </cell>
          <cell r="X3777">
            <v>30.15</v>
          </cell>
          <cell r="Y3777">
            <v>30.67</v>
          </cell>
          <cell r="Z3777">
            <v>30.65</v>
          </cell>
          <cell r="AA3777">
            <v>30.99</v>
          </cell>
          <cell r="AB3777">
            <v>32.14</v>
          </cell>
          <cell r="AC3777">
            <v>33.08</v>
          </cell>
          <cell r="AD3777">
            <v>33.96</v>
          </cell>
          <cell r="AE3777">
            <v>34.9</v>
          </cell>
          <cell r="AF3777">
            <v>35.840000000000003</v>
          </cell>
          <cell r="AG3777">
            <v>38.299999999999997</v>
          </cell>
          <cell r="AH3777">
            <v>37.409999999999997</v>
          </cell>
          <cell r="AI3777">
            <v>36.520000000000003</v>
          </cell>
          <cell r="AJ3777">
            <v>35.93</v>
          </cell>
          <cell r="AK3777">
            <v>35.340000000000003</v>
          </cell>
        </row>
        <row r="3778">
          <cell r="A3778" t="str">
            <v>SDGbaseTRAv2_UrbAS_ERTv3C_GVAairon</v>
          </cell>
          <cell r="B3778" t="str">
            <v>SIclos6_GOVclos11</v>
          </cell>
          <cell r="C3778" t="str">
            <v>SDGbaseTRAv2_UrbAS_ERTv3</v>
          </cell>
          <cell r="D3778" t="str">
            <v>C_GVA</v>
          </cell>
          <cell r="E3778" t="str">
            <v>airon</v>
          </cell>
          <cell r="F3778">
            <v>20.84</v>
          </cell>
          <cell r="G3778">
            <v>23.56</v>
          </cell>
          <cell r="H3778">
            <v>23.36</v>
          </cell>
          <cell r="I3778">
            <v>23.21</v>
          </cell>
          <cell r="J3778">
            <v>23.23</v>
          </cell>
          <cell r="K3778">
            <v>23.34</v>
          </cell>
          <cell r="L3778">
            <v>23.75</v>
          </cell>
          <cell r="M3778">
            <v>24.43</v>
          </cell>
          <cell r="N3778">
            <v>25.03</v>
          </cell>
          <cell r="O3778">
            <v>26.15</v>
          </cell>
          <cell r="P3778">
            <v>26.82</v>
          </cell>
          <cell r="Q3778">
            <v>27.24</v>
          </cell>
          <cell r="R3778">
            <v>27.7</v>
          </cell>
          <cell r="S3778">
            <v>28.36</v>
          </cell>
          <cell r="T3778">
            <v>29.05</v>
          </cell>
          <cell r="U3778">
            <v>29.92</v>
          </cell>
          <cell r="V3778">
            <v>31.05</v>
          </cell>
          <cell r="W3778">
            <v>32.049999999999997</v>
          </cell>
          <cell r="X3778">
            <v>32.83</v>
          </cell>
          <cell r="Y3778">
            <v>32.06</v>
          </cell>
          <cell r="Z3778">
            <v>30.44</v>
          </cell>
          <cell r="AA3778">
            <v>30.57</v>
          </cell>
          <cell r="AB3778">
            <v>31.58</v>
          </cell>
          <cell r="AC3778">
            <v>32.42</v>
          </cell>
          <cell r="AD3778">
            <v>33.24</v>
          </cell>
          <cell r="AE3778">
            <v>34.159999999999997</v>
          </cell>
          <cell r="AF3778">
            <v>35.06</v>
          </cell>
          <cell r="AG3778">
            <v>39.049999999999997</v>
          </cell>
          <cell r="AH3778">
            <v>37.04</v>
          </cell>
          <cell r="AI3778">
            <v>35.729999999999997</v>
          </cell>
          <cell r="AJ3778">
            <v>34.869999999999997</v>
          </cell>
          <cell r="AK3778">
            <v>34.17</v>
          </cell>
        </row>
        <row r="3779">
          <cell r="A3779" t="str">
            <v>SDGbaseTRAv2_UrbAS_ERTv3C_GVAanfrm</v>
          </cell>
          <cell r="B3779" t="str">
            <v>SIclos6_GOVclos11</v>
          </cell>
          <cell r="C3779" t="str">
            <v>SDGbaseTRAv2_UrbAS_ERTv3</v>
          </cell>
          <cell r="D3779" t="str">
            <v>C_GVA</v>
          </cell>
          <cell r="E3779" t="str">
            <v>anfrm</v>
          </cell>
          <cell r="F3779">
            <v>13.07</v>
          </cell>
          <cell r="G3779">
            <v>13.67</v>
          </cell>
          <cell r="H3779">
            <v>12.56</v>
          </cell>
          <cell r="I3779">
            <v>11.26</v>
          </cell>
          <cell r="J3779">
            <v>10.81</v>
          </cell>
          <cell r="K3779">
            <v>10.85</v>
          </cell>
          <cell r="L3779">
            <v>11.4</v>
          </cell>
          <cell r="M3779">
            <v>13.04</v>
          </cell>
          <cell r="N3779">
            <v>14.27</v>
          </cell>
          <cell r="O3779">
            <v>18.41</v>
          </cell>
          <cell r="P3779">
            <v>19.82</v>
          </cell>
          <cell r="Q3779">
            <v>19.940000000000001</v>
          </cell>
          <cell r="R3779">
            <v>19.88</v>
          </cell>
          <cell r="S3779">
            <v>20.239999999999998</v>
          </cell>
          <cell r="T3779">
            <v>20.73</v>
          </cell>
          <cell r="U3779">
            <v>21.63</v>
          </cell>
          <cell r="V3779">
            <v>24.11</v>
          </cell>
          <cell r="W3779">
            <v>25.94</v>
          </cell>
          <cell r="X3779">
            <v>26.01</v>
          </cell>
          <cell r="Y3779">
            <v>21.45</v>
          </cell>
          <cell r="Z3779">
            <v>16.07</v>
          </cell>
          <cell r="AA3779">
            <v>15.76</v>
          </cell>
          <cell r="AB3779">
            <v>15.38</v>
          </cell>
          <cell r="AC3779">
            <v>15.58</v>
          </cell>
          <cell r="AD3779">
            <v>16.43</v>
          </cell>
          <cell r="AE3779">
            <v>17.53</v>
          </cell>
          <cell r="AF3779">
            <v>18.59</v>
          </cell>
          <cell r="AG3779">
            <v>25.79</v>
          </cell>
          <cell r="AH3779">
            <v>19.77</v>
          </cell>
          <cell r="AI3779">
            <v>16.52</v>
          </cell>
          <cell r="AJ3779">
            <v>15.04</v>
          </cell>
          <cell r="AK3779">
            <v>14.04</v>
          </cell>
        </row>
        <row r="3780">
          <cell r="A3780" t="str">
            <v>SDGbaseTRAv2_UrbAS_ERTv3C_GVAametp</v>
          </cell>
          <cell r="B3780" t="str">
            <v>SIclos6_GOVclos11</v>
          </cell>
          <cell r="C3780" t="str">
            <v>SDGbaseTRAv2_UrbAS_ERTv3</v>
          </cell>
          <cell r="D3780" t="str">
            <v>C_GVA</v>
          </cell>
          <cell r="E3780" t="str">
            <v>ametp</v>
          </cell>
          <cell r="F3780">
            <v>33.25</v>
          </cell>
          <cell r="G3780">
            <v>35.78</v>
          </cell>
          <cell r="H3780">
            <v>36.78</v>
          </cell>
          <cell r="I3780">
            <v>37.479999999999997</v>
          </cell>
          <cell r="J3780">
            <v>38.32</v>
          </cell>
          <cell r="K3780">
            <v>39.01</v>
          </cell>
          <cell r="L3780">
            <v>40.200000000000003</v>
          </cell>
          <cell r="M3780">
            <v>41.58</v>
          </cell>
          <cell r="N3780">
            <v>42.91</v>
          </cell>
          <cell r="O3780">
            <v>45</v>
          </cell>
          <cell r="P3780">
            <v>46.43</v>
          </cell>
          <cell r="Q3780">
            <v>47.51</v>
          </cell>
          <cell r="R3780">
            <v>48.79</v>
          </cell>
          <cell r="S3780">
            <v>50.37</v>
          </cell>
          <cell r="T3780">
            <v>52.02</v>
          </cell>
          <cell r="U3780">
            <v>53.99</v>
          </cell>
          <cell r="V3780">
            <v>56.21</v>
          </cell>
          <cell r="W3780">
            <v>58.22</v>
          </cell>
          <cell r="X3780">
            <v>59.78</v>
          </cell>
          <cell r="Y3780">
            <v>58.77</v>
          </cell>
          <cell r="Z3780">
            <v>56.25</v>
          </cell>
          <cell r="AA3780">
            <v>56.71</v>
          </cell>
          <cell r="AB3780">
            <v>60.11</v>
          </cell>
          <cell r="AC3780">
            <v>62.59</v>
          </cell>
          <cell r="AD3780">
            <v>64.55</v>
          </cell>
          <cell r="AE3780">
            <v>66.58</v>
          </cell>
          <cell r="AF3780">
            <v>68.58</v>
          </cell>
          <cell r="AG3780">
            <v>77.2</v>
          </cell>
          <cell r="AH3780">
            <v>74.36</v>
          </cell>
          <cell r="AI3780">
            <v>71.900000000000006</v>
          </cell>
          <cell r="AJ3780">
            <v>70.239999999999995</v>
          </cell>
          <cell r="AK3780">
            <v>68.760000000000005</v>
          </cell>
        </row>
        <row r="3781">
          <cell r="A3781" t="str">
            <v>SDGbaseTRAv2_UrbAS_ERTv3C_GVAamach</v>
          </cell>
          <cell r="B3781" t="str">
            <v>SIclos6_GOVclos11</v>
          </cell>
          <cell r="C3781" t="str">
            <v>SDGbaseTRAv2_UrbAS_ERTv3</v>
          </cell>
          <cell r="D3781" t="str">
            <v>C_GVA</v>
          </cell>
          <cell r="E3781" t="str">
            <v>amach</v>
          </cell>
          <cell r="F3781">
            <v>38.67</v>
          </cell>
          <cell r="G3781">
            <v>40.92</v>
          </cell>
          <cell r="H3781">
            <v>41.8</v>
          </cell>
          <cell r="I3781">
            <v>42.53</v>
          </cell>
          <cell r="J3781">
            <v>42.81</v>
          </cell>
          <cell r="K3781">
            <v>43.49</v>
          </cell>
          <cell r="L3781">
            <v>44.76</v>
          </cell>
          <cell r="M3781">
            <v>46.48</v>
          </cell>
          <cell r="N3781">
            <v>48.03</v>
          </cell>
          <cell r="O3781">
            <v>50.81</v>
          </cell>
          <cell r="P3781">
            <v>52.44</v>
          </cell>
          <cell r="Q3781">
            <v>53.62</v>
          </cell>
          <cell r="R3781">
            <v>54.44</v>
          </cell>
          <cell r="S3781">
            <v>56.22</v>
          </cell>
          <cell r="T3781">
            <v>58.11</v>
          </cell>
          <cell r="U3781">
            <v>60.37</v>
          </cell>
          <cell r="V3781">
            <v>62.96</v>
          </cell>
          <cell r="W3781">
            <v>65.239999999999995</v>
          </cell>
          <cell r="X3781">
            <v>66.97</v>
          </cell>
          <cell r="Y3781">
            <v>66.02</v>
          </cell>
          <cell r="Z3781">
            <v>63.32</v>
          </cell>
          <cell r="AA3781">
            <v>64.17</v>
          </cell>
          <cell r="AB3781">
            <v>67.34</v>
          </cell>
          <cell r="AC3781">
            <v>69.88</v>
          </cell>
          <cell r="AD3781">
            <v>72.33</v>
          </cell>
          <cell r="AE3781">
            <v>74.98</v>
          </cell>
          <cell r="AF3781">
            <v>77.569999999999993</v>
          </cell>
          <cell r="AG3781">
            <v>87.06</v>
          </cell>
          <cell r="AH3781">
            <v>82.74</v>
          </cell>
          <cell r="AI3781">
            <v>79.17</v>
          </cell>
          <cell r="AJ3781">
            <v>76.989999999999995</v>
          </cell>
          <cell r="AK3781">
            <v>75.14</v>
          </cell>
        </row>
        <row r="3782">
          <cell r="A3782" t="str">
            <v>SDGbaseTRAv2_UrbAS_ERTv3C_GVAafcel</v>
          </cell>
          <cell r="B3782" t="str">
            <v>SIclos6_GOVclos11</v>
          </cell>
          <cell r="C3782" t="str">
            <v>SDGbaseTRAv2_UrbAS_ERTv3</v>
          </cell>
          <cell r="D3782" t="str">
            <v>C_GVA</v>
          </cell>
          <cell r="E3782" t="str">
            <v>afcel</v>
          </cell>
          <cell r="F3782">
            <v>0.28999999999999998</v>
          </cell>
          <cell r="G3782">
            <v>0.28999999999999998</v>
          </cell>
          <cell r="H3782">
            <v>0.28999999999999998</v>
          </cell>
          <cell r="I3782">
            <v>0.28000000000000003</v>
          </cell>
          <cell r="J3782">
            <v>0.27</v>
          </cell>
          <cell r="K3782">
            <v>0.27</v>
          </cell>
          <cell r="L3782">
            <v>0.28000000000000003</v>
          </cell>
          <cell r="M3782">
            <v>0.28999999999999998</v>
          </cell>
          <cell r="N3782">
            <v>0.3</v>
          </cell>
          <cell r="O3782">
            <v>0.34</v>
          </cell>
          <cell r="P3782">
            <v>0.35</v>
          </cell>
          <cell r="Q3782">
            <v>0.35</v>
          </cell>
          <cell r="R3782">
            <v>0.35</v>
          </cell>
          <cell r="S3782">
            <v>0.35</v>
          </cell>
          <cell r="T3782">
            <v>0.35</v>
          </cell>
          <cell r="U3782">
            <v>0.35</v>
          </cell>
          <cell r="V3782">
            <v>0.36</v>
          </cell>
          <cell r="W3782">
            <v>0.36</v>
          </cell>
          <cell r="X3782">
            <v>0.35</v>
          </cell>
          <cell r="Y3782">
            <v>4.58</v>
          </cell>
          <cell r="Z3782">
            <v>7.25</v>
          </cell>
          <cell r="AA3782">
            <v>9.99</v>
          </cell>
          <cell r="AB3782">
            <v>11.37</v>
          </cell>
          <cell r="AC3782">
            <v>12.45</v>
          </cell>
          <cell r="AD3782">
            <v>13.34</v>
          </cell>
          <cell r="AE3782">
            <v>14.2</v>
          </cell>
          <cell r="AF3782">
            <v>14.99</v>
          </cell>
          <cell r="AG3782">
            <v>19.02</v>
          </cell>
          <cell r="AH3782">
            <v>17.510000000000002</v>
          </cell>
          <cell r="AI3782">
            <v>15.84</v>
          </cell>
          <cell r="AJ3782">
            <v>14.86</v>
          </cell>
          <cell r="AK3782">
            <v>14</v>
          </cell>
        </row>
        <row r="3783">
          <cell r="A3783" t="str">
            <v>SDGbaseTRAv2_UrbAS_ERTv3C_GVAaelct</v>
          </cell>
          <cell r="B3783" t="str">
            <v>SIclos6_GOVclos11</v>
          </cell>
          <cell r="C3783" t="str">
            <v>SDGbaseTRAv2_UrbAS_ERTv3</v>
          </cell>
          <cell r="D3783" t="str">
            <v>C_GVA</v>
          </cell>
          <cell r="E3783" t="str">
            <v>aelct</v>
          </cell>
          <cell r="F3783">
            <v>0.08</v>
          </cell>
          <cell r="G3783">
            <v>0.08</v>
          </cell>
          <cell r="H3783">
            <v>0.08</v>
          </cell>
          <cell r="I3783">
            <v>0.08</v>
          </cell>
          <cell r="J3783">
            <v>7.0000000000000007E-2</v>
          </cell>
          <cell r="K3783">
            <v>7.0000000000000007E-2</v>
          </cell>
          <cell r="L3783">
            <v>0.08</v>
          </cell>
          <cell r="M3783">
            <v>0.08</v>
          </cell>
          <cell r="N3783">
            <v>0.08</v>
          </cell>
          <cell r="O3783">
            <v>0.09</v>
          </cell>
          <cell r="P3783">
            <v>0.09</v>
          </cell>
          <cell r="Q3783">
            <v>0.09</v>
          </cell>
          <cell r="R3783">
            <v>0.09</v>
          </cell>
          <cell r="S3783">
            <v>0.09</v>
          </cell>
          <cell r="T3783">
            <v>0.09</v>
          </cell>
          <cell r="U3783">
            <v>0.09</v>
          </cell>
          <cell r="V3783">
            <v>0.1</v>
          </cell>
          <cell r="W3783">
            <v>0.1</v>
          </cell>
          <cell r="X3783">
            <v>3.84</v>
          </cell>
          <cell r="Y3783">
            <v>3.47</v>
          </cell>
          <cell r="Z3783">
            <v>1.55</v>
          </cell>
          <cell r="AA3783">
            <v>1.44</v>
          </cell>
          <cell r="AB3783">
            <v>1.51</v>
          </cell>
          <cell r="AC3783">
            <v>1.54</v>
          </cell>
          <cell r="AD3783">
            <v>0.87</v>
          </cell>
          <cell r="AE3783">
            <v>0.87</v>
          </cell>
          <cell r="AF3783">
            <v>0.87</v>
          </cell>
          <cell r="AG3783">
            <v>1.08</v>
          </cell>
          <cell r="AH3783">
            <v>1</v>
          </cell>
          <cell r="AI3783">
            <v>6.88</v>
          </cell>
          <cell r="AJ3783">
            <v>6.51</v>
          </cell>
          <cell r="AK3783">
            <v>6.19</v>
          </cell>
        </row>
        <row r="3784">
          <cell r="A3784" t="str">
            <v>SDGbaseTRAv2_UrbAS_ERTv3C_GVAaemch</v>
          </cell>
          <cell r="B3784" t="str">
            <v>SIclos6_GOVclos11</v>
          </cell>
          <cell r="C3784" t="str">
            <v>SDGbaseTRAv2_UrbAS_ERTv3</v>
          </cell>
          <cell r="D3784" t="str">
            <v>C_GVA</v>
          </cell>
          <cell r="E3784" t="str">
            <v>aemch</v>
          </cell>
          <cell r="F3784">
            <v>8.99</v>
          </cell>
          <cell r="G3784">
            <v>9.76</v>
          </cell>
          <cell r="H3784">
            <v>10.050000000000001</v>
          </cell>
          <cell r="I3784">
            <v>10.19</v>
          </cell>
          <cell r="J3784">
            <v>10.28</v>
          </cell>
          <cell r="K3784">
            <v>10.45</v>
          </cell>
          <cell r="L3784">
            <v>10.79</v>
          </cell>
          <cell r="M3784">
            <v>11.27</v>
          </cell>
          <cell r="N3784">
            <v>11.69</v>
          </cell>
          <cell r="O3784">
            <v>12.4</v>
          </cell>
          <cell r="P3784">
            <v>12.84</v>
          </cell>
          <cell r="Q3784">
            <v>13.16</v>
          </cell>
          <cell r="R3784">
            <v>13.47</v>
          </cell>
          <cell r="S3784">
            <v>13.92</v>
          </cell>
          <cell r="T3784">
            <v>14.4</v>
          </cell>
          <cell r="U3784">
            <v>14.97</v>
          </cell>
          <cell r="V3784">
            <v>15.6</v>
          </cell>
          <cell r="W3784">
            <v>16.2</v>
          </cell>
          <cell r="X3784">
            <v>16.73</v>
          </cell>
          <cell r="Y3784">
            <v>16.59</v>
          </cell>
          <cell r="Z3784">
            <v>15.93</v>
          </cell>
          <cell r="AA3784">
            <v>16.05</v>
          </cell>
          <cell r="AB3784">
            <v>16.559999999999999</v>
          </cell>
          <cell r="AC3784">
            <v>17.010000000000002</v>
          </cell>
          <cell r="AD3784">
            <v>17.510000000000002</v>
          </cell>
          <cell r="AE3784">
            <v>18.09</v>
          </cell>
          <cell r="AF3784">
            <v>18.670000000000002</v>
          </cell>
          <cell r="AG3784">
            <v>20.93</v>
          </cell>
          <cell r="AH3784">
            <v>19.62</v>
          </cell>
          <cell r="AI3784">
            <v>18.5</v>
          </cell>
          <cell r="AJ3784">
            <v>17.82</v>
          </cell>
          <cell r="AK3784">
            <v>17.22</v>
          </cell>
        </row>
        <row r="3785">
          <cell r="A3785" t="str">
            <v>SDGbaseTRAv2_UrbAS_ERTv3C_GVAasequ</v>
          </cell>
          <cell r="B3785" t="str">
            <v>SIclos6_GOVclos11</v>
          </cell>
          <cell r="C3785" t="str">
            <v>SDGbaseTRAv2_UrbAS_ERTv3</v>
          </cell>
          <cell r="D3785" t="str">
            <v>C_GVA</v>
          </cell>
          <cell r="E3785" t="str">
            <v>asequ</v>
          </cell>
          <cell r="F3785">
            <v>8.7799999999999994</v>
          </cell>
          <cell r="G3785">
            <v>9.99</v>
          </cell>
          <cell r="H3785">
            <v>10.039999999999999</v>
          </cell>
          <cell r="I3785">
            <v>9.9</v>
          </cell>
          <cell r="J3785">
            <v>9.84</v>
          </cell>
          <cell r="K3785">
            <v>9.9499999999999993</v>
          </cell>
          <cell r="L3785">
            <v>10.23</v>
          </cell>
          <cell r="M3785">
            <v>10.74</v>
          </cell>
          <cell r="N3785">
            <v>11.15</v>
          </cell>
          <cell r="O3785">
            <v>11.97</v>
          </cell>
          <cell r="P3785">
            <v>12.36</v>
          </cell>
          <cell r="Q3785">
            <v>12.63</v>
          </cell>
          <cell r="R3785">
            <v>12.91</v>
          </cell>
          <cell r="S3785">
            <v>13.3</v>
          </cell>
          <cell r="T3785">
            <v>13.75</v>
          </cell>
          <cell r="U3785">
            <v>14.3</v>
          </cell>
          <cell r="V3785">
            <v>14.84</v>
          </cell>
          <cell r="W3785">
            <v>15.4</v>
          </cell>
          <cell r="X3785">
            <v>16</v>
          </cell>
          <cell r="Y3785">
            <v>16.3</v>
          </cell>
          <cell r="Z3785">
            <v>16.23</v>
          </cell>
          <cell r="AA3785">
            <v>16.47</v>
          </cell>
          <cell r="AB3785">
            <v>16.23</v>
          </cell>
          <cell r="AC3785">
            <v>16.38</v>
          </cell>
          <cell r="AD3785">
            <v>16.940000000000001</v>
          </cell>
          <cell r="AE3785">
            <v>17.59</v>
          </cell>
          <cell r="AF3785">
            <v>18.260000000000002</v>
          </cell>
          <cell r="AG3785">
            <v>19.649999999999999</v>
          </cell>
          <cell r="AH3785">
            <v>18.18</v>
          </cell>
          <cell r="AI3785">
            <v>16.940000000000001</v>
          </cell>
          <cell r="AJ3785">
            <v>16.28</v>
          </cell>
          <cell r="AK3785">
            <v>15.76</v>
          </cell>
        </row>
        <row r="3786">
          <cell r="A3786" t="str">
            <v>SDGbaseTRAv2_UrbAS_ERTv3C_GVAavehi</v>
          </cell>
          <cell r="B3786" t="str">
            <v>SIclos6_GOVclos11</v>
          </cell>
          <cell r="C3786" t="str">
            <v>SDGbaseTRAv2_UrbAS_ERTv3</v>
          </cell>
          <cell r="D3786" t="str">
            <v>C_GVA</v>
          </cell>
          <cell r="E3786" t="str">
            <v>avehi</v>
          </cell>
          <cell r="F3786">
            <v>39.57</v>
          </cell>
          <cell r="G3786">
            <v>42.97</v>
          </cell>
          <cell r="H3786">
            <v>44.07</v>
          </cell>
          <cell r="I3786">
            <v>44.01</v>
          </cell>
          <cell r="J3786">
            <v>43.88</v>
          </cell>
          <cell r="K3786">
            <v>44.65</v>
          </cell>
          <cell r="L3786">
            <v>46.05</v>
          </cell>
          <cell r="M3786">
            <v>47.99</v>
          </cell>
          <cell r="N3786">
            <v>49.75</v>
          </cell>
          <cell r="O3786">
            <v>52.03</v>
          </cell>
          <cell r="P3786">
            <v>53.83</v>
          </cell>
          <cell r="Q3786">
            <v>55.34</v>
          </cell>
          <cell r="R3786">
            <v>57.69</v>
          </cell>
          <cell r="S3786">
            <v>60</v>
          </cell>
          <cell r="T3786">
            <v>62.46</v>
          </cell>
          <cell r="U3786">
            <v>65.430000000000007</v>
          </cell>
          <cell r="V3786">
            <v>68.64</v>
          </cell>
          <cell r="W3786">
            <v>71.73</v>
          </cell>
          <cell r="X3786">
            <v>74.45</v>
          </cell>
          <cell r="Y3786">
            <v>72.760000000000005</v>
          </cell>
          <cell r="Z3786">
            <v>68.98</v>
          </cell>
          <cell r="AA3786">
            <v>67.97</v>
          </cell>
          <cell r="AB3786">
            <v>70.16</v>
          </cell>
          <cell r="AC3786">
            <v>72.510000000000005</v>
          </cell>
          <cell r="AD3786">
            <v>75.08</v>
          </cell>
          <cell r="AE3786">
            <v>77.88</v>
          </cell>
          <cell r="AF3786">
            <v>80.66</v>
          </cell>
          <cell r="AG3786">
            <v>90.44</v>
          </cell>
          <cell r="AH3786">
            <v>86.92</v>
          </cell>
          <cell r="AI3786">
            <v>82.77</v>
          </cell>
          <cell r="AJ3786">
            <v>80.180000000000007</v>
          </cell>
          <cell r="AK3786">
            <v>77.94</v>
          </cell>
        </row>
        <row r="3787">
          <cell r="A3787" t="str">
            <v>SDGbaseTRAv2_UrbAS_ERTv3C_GVAatequ</v>
          </cell>
          <cell r="B3787" t="str">
            <v>SIclos6_GOVclos11</v>
          </cell>
          <cell r="C3787" t="str">
            <v>SDGbaseTRAv2_UrbAS_ERTv3</v>
          </cell>
          <cell r="D3787" t="str">
            <v>C_GVA</v>
          </cell>
          <cell r="E3787" t="str">
            <v>atequ</v>
          </cell>
          <cell r="F3787">
            <v>7.09</v>
          </cell>
          <cell r="G3787">
            <v>7.24</v>
          </cell>
          <cell r="H3787">
            <v>7.45</v>
          </cell>
          <cell r="I3787">
            <v>7.36</v>
          </cell>
          <cell r="J3787">
            <v>7.36</v>
          </cell>
          <cell r="K3787">
            <v>7.49</v>
          </cell>
          <cell r="L3787">
            <v>7.75</v>
          </cell>
          <cell r="M3787">
            <v>8.26</v>
          </cell>
          <cell r="N3787">
            <v>8.69</v>
          </cell>
          <cell r="O3787">
            <v>10.050000000000001</v>
          </cell>
          <cell r="P3787">
            <v>10.61</v>
          </cell>
          <cell r="Q3787">
            <v>10.88</v>
          </cell>
          <cell r="R3787">
            <v>10.97</v>
          </cell>
          <cell r="S3787">
            <v>11.23</v>
          </cell>
          <cell r="T3787">
            <v>11.56</v>
          </cell>
          <cell r="U3787">
            <v>11.98</v>
          </cell>
          <cell r="V3787">
            <v>12.49</v>
          </cell>
          <cell r="W3787">
            <v>12.94</v>
          </cell>
          <cell r="X3787">
            <v>13.21</v>
          </cell>
          <cell r="Y3787">
            <v>12.64</v>
          </cell>
          <cell r="Z3787">
            <v>11.61</v>
          </cell>
          <cell r="AA3787">
            <v>11.65</v>
          </cell>
          <cell r="AB3787">
            <v>11.73</v>
          </cell>
          <cell r="AC3787">
            <v>11.94</v>
          </cell>
          <cell r="AD3787">
            <v>12.34</v>
          </cell>
          <cell r="AE3787">
            <v>12.82</v>
          </cell>
          <cell r="AF3787">
            <v>13.31</v>
          </cell>
          <cell r="AG3787">
            <v>15.15</v>
          </cell>
          <cell r="AH3787">
            <v>13.69</v>
          </cell>
          <cell r="AI3787">
            <v>12.51</v>
          </cell>
          <cell r="AJ3787">
            <v>11.84</v>
          </cell>
          <cell r="AK3787">
            <v>11.3</v>
          </cell>
        </row>
        <row r="3788">
          <cell r="A3788" t="str">
            <v>SDGbaseTRAv2_UrbAS_ERTv3C_GVAafurn</v>
          </cell>
          <cell r="B3788" t="str">
            <v>SIclos6_GOVclos11</v>
          </cell>
          <cell r="C3788" t="str">
            <v>SDGbaseTRAv2_UrbAS_ERTv3</v>
          </cell>
          <cell r="D3788" t="str">
            <v>C_GVA</v>
          </cell>
          <cell r="E3788" t="str">
            <v>afurn</v>
          </cell>
          <cell r="F3788">
            <v>6.09</v>
          </cell>
          <cell r="G3788">
            <v>6.48</v>
          </cell>
          <cell r="H3788">
            <v>6.65</v>
          </cell>
          <cell r="I3788">
            <v>6.81</v>
          </cell>
          <cell r="J3788">
            <v>6.89</v>
          </cell>
          <cell r="K3788">
            <v>7.02</v>
          </cell>
          <cell r="L3788">
            <v>7.25</v>
          </cell>
          <cell r="M3788">
            <v>7.51</v>
          </cell>
          <cell r="N3788">
            <v>7.77</v>
          </cell>
          <cell r="O3788">
            <v>8.2200000000000006</v>
          </cell>
          <cell r="P3788">
            <v>8.5</v>
          </cell>
          <cell r="Q3788">
            <v>8.7100000000000009</v>
          </cell>
          <cell r="R3788">
            <v>8.9</v>
          </cell>
          <cell r="S3788">
            <v>9.2100000000000009</v>
          </cell>
          <cell r="T3788">
            <v>9.5500000000000007</v>
          </cell>
          <cell r="U3788">
            <v>9.94</v>
          </cell>
          <cell r="V3788">
            <v>10.35</v>
          </cell>
          <cell r="W3788">
            <v>10.76</v>
          </cell>
          <cell r="X3788">
            <v>11.13</v>
          </cell>
          <cell r="Y3788">
            <v>11.27</v>
          </cell>
          <cell r="Z3788">
            <v>11.15</v>
          </cell>
          <cell r="AA3788">
            <v>11.28</v>
          </cell>
          <cell r="AB3788">
            <v>11.83</v>
          </cell>
          <cell r="AC3788">
            <v>12.22</v>
          </cell>
          <cell r="AD3788">
            <v>12.55</v>
          </cell>
          <cell r="AE3788">
            <v>12.9</v>
          </cell>
          <cell r="AF3788">
            <v>13.25</v>
          </cell>
          <cell r="AG3788">
            <v>14.41</v>
          </cell>
          <cell r="AH3788">
            <v>13.97</v>
          </cell>
          <cell r="AI3788">
            <v>13.53</v>
          </cell>
          <cell r="AJ3788">
            <v>13.24</v>
          </cell>
          <cell r="AK3788">
            <v>12.95</v>
          </cell>
        </row>
        <row r="3789">
          <cell r="A3789" t="str">
            <v>SDGbaseTRAv2_UrbAS_ERTv3C_GVAaoman</v>
          </cell>
          <cell r="B3789" t="str">
            <v>SIclos6_GOVclos11</v>
          </cell>
          <cell r="C3789" t="str">
            <v>SDGbaseTRAv2_UrbAS_ERTv3</v>
          </cell>
          <cell r="D3789" t="str">
            <v>C_GVA</v>
          </cell>
          <cell r="E3789" t="str">
            <v>aoman</v>
          </cell>
          <cell r="F3789">
            <v>25.46</v>
          </cell>
          <cell r="G3789">
            <v>26.08</v>
          </cell>
          <cell r="H3789">
            <v>26.84</v>
          </cell>
          <cell r="I3789">
            <v>26.5</v>
          </cell>
          <cell r="J3789">
            <v>26.71</v>
          </cell>
          <cell r="K3789">
            <v>27.21</v>
          </cell>
          <cell r="L3789">
            <v>27.99</v>
          </cell>
          <cell r="M3789">
            <v>29.14</v>
          </cell>
          <cell r="N3789">
            <v>30.16</v>
          </cell>
          <cell r="O3789">
            <v>34.01</v>
          </cell>
          <cell r="P3789">
            <v>35.299999999999997</v>
          </cell>
          <cell r="Q3789">
            <v>35.840000000000003</v>
          </cell>
          <cell r="R3789">
            <v>36.6</v>
          </cell>
          <cell r="S3789">
            <v>37.46</v>
          </cell>
          <cell r="T3789">
            <v>38.49</v>
          </cell>
          <cell r="U3789">
            <v>39.630000000000003</v>
          </cell>
          <cell r="V3789">
            <v>40.67</v>
          </cell>
          <cell r="W3789">
            <v>41.9</v>
          </cell>
          <cell r="X3789">
            <v>43.1</v>
          </cell>
          <cell r="Y3789">
            <v>43.79</v>
          </cell>
          <cell r="Z3789">
            <v>43.56</v>
          </cell>
          <cell r="AA3789">
            <v>43.82</v>
          </cell>
          <cell r="AB3789">
            <v>44.41</v>
          </cell>
          <cell r="AC3789">
            <v>45.14</v>
          </cell>
          <cell r="AD3789">
            <v>46.19</v>
          </cell>
          <cell r="AE3789">
            <v>47.31</v>
          </cell>
          <cell r="AF3789">
            <v>48.45</v>
          </cell>
          <cell r="AG3789">
            <v>50.98</v>
          </cell>
          <cell r="AH3789">
            <v>49.05</v>
          </cell>
          <cell r="AI3789">
            <v>46.78</v>
          </cell>
          <cell r="AJ3789">
            <v>45.42</v>
          </cell>
          <cell r="AK3789">
            <v>44.13</v>
          </cell>
        </row>
        <row r="3790">
          <cell r="A3790" t="str">
            <v>SDGbaseTRAv2_UrbAS_ERTv3C_GVAaelec</v>
          </cell>
          <cell r="B3790" t="str">
            <v>SIclos6_GOVclos11</v>
          </cell>
          <cell r="C3790" t="str">
            <v>SDGbaseTRAv2_UrbAS_ERTv3</v>
          </cell>
          <cell r="D3790" t="str">
            <v>C_GVA</v>
          </cell>
          <cell r="E3790" t="str">
            <v>aelec</v>
          </cell>
          <cell r="F3790">
            <v>142.19999999999999</v>
          </cell>
          <cell r="G3790">
            <v>152.88</v>
          </cell>
          <cell r="H3790">
            <v>142.1</v>
          </cell>
          <cell r="I3790">
            <v>142.6</v>
          </cell>
          <cell r="J3790">
            <v>144.52000000000001</v>
          </cell>
          <cell r="K3790">
            <v>147.91</v>
          </cell>
          <cell r="L3790">
            <v>151.86000000000001</v>
          </cell>
          <cell r="M3790">
            <v>151.32</v>
          </cell>
          <cell r="N3790">
            <v>149.12</v>
          </cell>
          <cell r="O3790">
            <v>149.05000000000001</v>
          </cell>
          <cell r="P3790">
            <v>152.86000000000001</v>
          </cell>
          <cell r="Q3790">
            <v>159.15</v>
          </cell>
          <cell r="R3790">
            <v>170.42</v>
          </cell>
          <cell r="S3790">
            <v>177.53</v>
          </cell>
          <cell r="T3790">
            <v>184.72</v>
          </cell>
          <cell r="U3790">
            <v>191.77</v>
          </cell>
          <cell r="V3790">
            <v>192.79</v>
          </cell>
          <cell r="W3790">
            <v>198.93</v>
          </cell>
          <cell r="X3790">
            <v>212.96</v>
          </cell>
          <cell r="Y3790">
            <v>223.13</v>
          </cell>
          <cell r="Z3790">
            <v>228.66</v>
          </cell>
          <cell r="AA3790">
            <v>231.53</v>
          </cell>
          <cell r="AB3790">
            <v>236.54</v>
          </cell>
          <cell r="AC3790">
            <v>249.85</v>
          </cell>
          <cell r="AD3790">
            <v>263.23</v>
          </cell>
          <cell r="AE3790">
            <v>274.55</v>
          </cell>
          <cell r="AF3790">
            <v>285.06</v>
          </cell>
          <cell r="AG3790">
            <v>333.78</v>
          </cell>
          <cell r="AH3790">
            <v>386.9</v>
          </cell>
          <cell r="AI3790">
            <v>436.3</v>
          </cell>
          <cell r="AJ3790">
            <v>484.03</v>
          </cell>
          <cell r="AK3790">
            <v>528.01</v>
          </cell>
        </row>
        <row r="3791">
          <cell r="A3791" t="str">
            <v>SDGbaseTRAv2_UrbAS_ERTv3C_GVAawatr</v>
          </cell>
          <cell r="B3791" t="str">
            <v>SIclos6_GOVclos11</v>
          </cell>
          <cell r="C3791" t="str">
            <v>SDGbaseTRAv2_UrbAS_ERTv3</v>
          </cell>
          <cell r="D3791" t="str">
            <v>C_GVA</v>
          </cell>
          <cell r="E3791" t="str">
            <v>awatr</v>
          </cell>
          <cell r="F3791">
            <v>38.119999999999997</v>
          </cell>
          <cell r="G3791">
            <v>32.090000000000003</v>
          </cell>
          <cell r="H3791">
            <v>34.229999999999997</v>
          </cell>
          <cell r="I3791">
            <v>35.07</v>
          </cell>
          <cell r="J3791">
            <v>35.82</v>
          </cell>
          <cell r="K3791">
            <v>36.909999999999997</v>
          </cell>
          <cell r="L3791">
            <v>38.229999999999997</v>
          </cell>
          <cell r="M3791">
            <v>39.39</v>
          </cell>
          <cell r="N3791">
            <v>40.409999999999997</v>
          </cell>
          <cell r="O3791">
            <v>41.64</v>
          </cell>
          <cell r="P3791">
            <v>42.85</v>
          </cell>
          <cell r="Q3791">
            <v>44.03</v>
          </cell>
          <cell r="R3791">
            <v>46.44</v>
          </cell>
          <cell r="S3791">
            <v>48.54</v>
          </cell>
          <cell r="T3791">
            <v>50.68</v>
          </cell>
          <cell r="U3791">
            <v>52.64</v>
          </cell>
          <cell r="V3791">
            <v>54.69</v>
          </cell>
          <cell r="W3791">
            <v>56.89</v>
          </cell>
          <cell r="X3791">
            <v>59.03</v>
          </cell>
          <cell r="Y3791">
            <v>59.84</v>
          </cell>
          <cell r="Z3791">
            <v>59.36</v>
          </cell>
          <cell r="AA3791">
            <v>59.51</v>
          </cell>
          <cell r="AB3791">
            <v>62.64</v>
          </cell>
          <cell r="AC3791">
            <v>65.59</v>
          </cell>
          <cell r="AD3791">
            <v>68.06</v>
          </cell>
          <cell r="AE3791">
            <v>70.56</v>
          </cell>
          <cell r="AF3791">
            <v>73.03</v>
          </cell>
          <cell r="AG3791">
            <v>79.17</v>
          </cell>
          <cell r="AH3791">
            <v>81.59</v>
          </cell>
          <cell r="AI3791">
            <v>83.17</v>
          </cell>
          <cell r="AJ3791">
            <v>84.24</v>
          </cell>
          <cell r="AK3791">
            <v>84.95</v>
          </cell>
        </row>
        <row r="3792">
          <cell r="A3792" t="str">
            <v>SDGbaseTRAv2_UrbAS_ERTv3C_GVAacons</v>
          </cell>
          <cell r="B3792" t="str">
            <v>SIclos6_GOVclos11</v>
          </cell>
          <cell r="C3792" t="str">
            <v>SDGbaseTRAv2_UrbAS_ERTv3</v>
          </cell>
          <cell r="D3792" t="str">
            <v>C_GVA</v>
          </cell>
          <cell r="E3792" t="str">
            <v>acons</v>
          </cell>
          <cell r="F3792">
            <v>140.65</v>
          </cell>
          <cell r="G3792">
            <v>150.12</v>
          </cell>
          <cell r="H3792">
            <v>150.87</v>
          </cell>
          <cell r="I3792">
            <v>159.57</v>
          </cell>
          <cell r="J3792">
            <v>169.92</v>
          </cell>
          <cell r="K3792">
            <v>168.12</v>
          </cell>
          <cell r="L3792">
            <v>170.16</v>
          </cell>
          <cell r="M3792">
            <v>174.04</v>
          </cell>
          <cell r="N3792">
            <v>178.37</v>
          </cell>
          <cell r="O3792">
            <v>183.46</v>
          </cell>
          <cell r="P3792">
            <v>189.15</v>
          </cell>
          <cell r="Q3792">
            <v>194.76</v>
          </cell>
          <cell r="R3792">
            <v>196.85</v>
          </cell>
          <cell r="S3792">
            <v>205.53</v>
          </cell>
          <cell r="T3792">
            <v>213.82</v>
          </cell>
          <cell r="U3792">
            <v>222.74</v>
          </cell>
          <cell r="V3792">
            <v>232.57</v>
          </cell>
          <cell r="W3792">
            <v>241.44</v>
          </cell>
          <cell r="X3792">
            <v>248.59</v>
          </cell>
          <cell r="Y3792">
            <v>252.76</v>
          </cell>
          <cell r="Z3792">
            <v>253.07</v>
          </cell>
          <cell r="AA3792">
            <v>255.92</v>
          </cell>
          <cell r="AB3792">
            <v>263.42</v>
          </cell>
          <cell r="AC3792">
            <v>270.89999999999998</v>
          </cell>
          <cell r="AD3792">
            <v>279.20999999999998</v>
          </cell>
          <cell r="AE3792">
            <v>288.2</v>
          </cell>
          <cell r="AF3792">
            <v>297.06</v>
          </cell>
          <cell r="AG3792">
            <v>319.01</v>
          </cell>
          <cell r="AH3792">
            <v>315.02</v>
          </cell>
          <cell r="AI3792">
            <v>310.75</v>
          </cell>
          <cell r="AJ3792">
            <v>309.20999999999998</v>
          </cell>
          <cell r="AK3792">
            <v>307.41000000000003</v>
          </cell>
        </row>
        <row r="3793">
          <cell r="A3793" t="str">
            <v>SDGbaseTRAv2_UrbAS_ERTv3C_GVAatrad</v>
          </cell>
          <cell r="B3793" t="str">
            <v>SIclos6_GOVclos11</v>
          </cell>
          <cell r="C3793" t="str">
            <v>SDGbaseTRAv2_UrbAS_ERTv3</v>
          </cell>
          <cell r="D3793" t="str">
            <v>C_GVA</v>
          </cell>
          <cell r="E3793" t="str">
            <v>atrad</v>
          </cell>
          <cell r="F3793">
            <v>482.47</v>
          </cell>
          <cell r="G3793">
            <v>445.48</v>
          </cell>
          <cell r="H3793">
            <v>462.66</v>
          </cell>
          <cell r="I3793">
            <v>477.8</v>
          </cell>
          <cell r="J3793">
            <v>479.99</v>
          </cell>
          <cell r="K3793">
            <v>484.94</v>
          </cell>
          <cell r="L3793">
            <v>495.32</v>
          </cell>
          <cell r="M3793">
            <v>507.94</v>
          </cell>
          <cell r="N3793">
            <v>519.64</v>
          </cell>
          <cell r="O3793">
            <v>489.44</v>
          </cell>
          <cell r="P3793">
            <v>499.27</v>
          </cell>
          <cell r="Q3793">
            <v>517.04</v>
          </cell>
          <cell r="R3793">
            <v>539.61</v>
          </cell>
          <cell r="S3793">
            <v>560.99</v>
          </cell>
          <cell r="T3793">
            <v>581.51</v>
          </cell>
          <cell r="U3793">
            <v>603.04</v>
          </cell>
          <cell r="V3793">
            <v>625.98</v>
          </cell>
          <cell r="W3793">
            <v>648.01</v>
          </cell>
          <cell r="X3793">
            <v>667.85</v>
          </cell>
          <cell r="Y3793">
            <v>664.62</v>
          </cell>
          <cell r="Z3793">
            <v>645.04</v>
          </cell>
          <cell r="AA3793">
            <v>643.66</v>
          </cell>
          <cell r="AB3793">
            <v>657.01</v>
          </cell>
          <cell r="AC3793">
            <v>669</v>
          </cell>
          <cell r="AD3793">
            <v>681.1</v>
          </cell>
          <cell r="AE3793">
            <v>694.92</v>
          </cell>
          <cell r="AF3793">
            <v>708.81</v>
          </cell>
          <cell r="AG3793">
            <v>771.15</v>
          </cell>
          <cell r="AH3793">
            <v>749.91</v>
          </cell>
          <cell r="AI3793">
            <v>729.23</v>
          </cell>
          <cell r="AJ3793">
            <v>714.77</v>
          </cell>
          <cell r="AK3793">
            <v>701.41</v>
          </cell>
        </row>
        <row r="3794">
          <cell r="A3794" t="str">
            <v>SDGbaseTRAv2_UrbAS_ERTv3C_GVAahotl</v>
          </cell>
          <cell r="B3794" t="str">
            <v>SIclos6_GOVclos11</v>
          </cell>
          <cell r="C3794" t="str">
            <v>SDGbaseTRAv2_UrbAS_ERTv3</v>
          </cell>
          <cell r="D3794" t="str">
            <v>C_GVA</v>
          </cell>
          <cell r="E3794" t="str">
            <v>ahotl</v>
          </cell>
          <cell r="F3794">
            <v>37.69</v>
          </cell>
          <cell r="G3794">
            <v>35.93</v>
          </cell>
          <cell r="H3794">
            <v>38.06</v>
          </cell>
          <cell r="I3794">
            <v>38.35</v>
          </cell>
          <cell r="J3794">
            <v>38.630000000000003</v>
          </cell>
          <cell r="K3794">
            <v>39.68</v>
          </cell>
          <cell r="L3794">
            <v>40.97</v>
          </cell>
          <cell r="M3794">
            <v>42.33</v>
          </cell>
          <cell r="N3794">
            <v>43.66</v>
          </cell>
          <cell r="O3794">
            <v>46.06</v>
          </cell>
          <cell r="P3794">
            <v>47.63</v>
          </cell>
          <cell r="Q3794">
            <v>48.87</v>
          </cell>
          <cell r="R3794">
            <v>51.39</v>
          </cell>
          <cell r="S3794">
            <v>53.51</v>
          </cell>
          <cell r="T3794">
            <v>55.75</v>
          </cell>
          <cell r="U3794">
            <v>58.13</v>
          </cell>
          <cell r="V3794">
            <v>60.46</v>
          </cell>
          <cell r="W3794">
            <v>63.07</v>
          </cell>
          <cell r="X3794">
            <v>65.86</v>
          </cell>
          <cell r="Y3794">
            <v>67.959999999999994</v>
          </cell>
          <cell r="Z3794">
            <v>68.73</v>
          </cell>
          <cell r="AA3794">
            <v>69.17</v>
          </cell>
          <cell r="AB3794">
            <v>71.45</v>
          </cell>
          <cell r="AC3794">
            <v>73.790000000000006</v>
          </cell>
          <cell r="AD3794">
            <v>75.900000000000006</v>
          </cell>
          <cell r="AE3794">
            <v>78.06</v>
          </cell>
          <cell r="AF3794">
            <v>80.31</v>
          </cell>
          <cell r="AG3794">
            <v>85.14</v>
          </cell>
          <cell r="AH3794">
            <v>86.51</v>
          </cell>
          <cell r="AI3794">
            <v>86.44</v>
          </cell>
          <cell r="AJ3794">
            <v>86.04</v>
          </cell>
          <cell r="AK3794">
            <v>85.34</v>
          </cell>
        </row>
        <row r="3795">
          <cell r="A3795" t="str">
            <v>SDGbaseTRAv2_UrbAS_ERTv3C_GVAaltrp-p</v>
          </cell>
          <cell r="B3795" t="str">
            <v>SIclos6_GOVclos11</v>
          </cell>
          <cell r="C3795" t="str">
            <v>SDGbaseTRAv2_UrbAS_ERTv3</v>
          </cell>
          <cell r="D3795" t="str">
            <v>C_GVA</v>
          </cell>
          <cell r="E3795" t="str">
            <v>altrp-p</v>
          </cell>
          <cell r="F3795">
            <v>60.68</v>
          </cell>
          <cell r="G3795">
            <v>57.25</v>
          </cell>
          <cell r="H3795">
            <v>57.25</v>
          </cell>
          <cell r="I3795">
            <v>58.2</v>
          </cell>
          <cell r="J3795">
            <v>58.95</v>
          </cell>
          <cell r="K3795">
            <v>59.62</v>
          </cell>
          <cell r="L3795">
            <v>60.84</v>
          </cell>
          <cell r="M3795">
            <v>62.45</v>
          </cell>
          <cell r="N3795">
            <v>64.510000000000005</v>
          </cell>
          <cell r="O3795">
            <v>67.66</v>
          </cell>
          <cell r="P3795">
            <v>70.41</v>
          </cell>
          <cell r="Q3795">
            <v>72.5</v>
          </cell>
          <cell r="R3795">
            <v>76.02</v>
          </cell>
          <cell r="S3795">
            <v>79.22</v>
          </cell>
          <cell r="T3795">
            <v>82.36</v>
          </cell>
          <cell r="U3795">
            <v>85.88</v>
          </cell>
          <cell r="V3795">
            <v>89</v>
          </cell>
          <cell r="W3795">
            <v>92.26</v>
          </cell>
          <cell r="X3795">
            <v>95.65</v>
          </cell>
          <cell r="Y3795">
            <v>98.01</v>
          </cell>
          <cell r="Z3795">
            <v>99.54</v>
          </cell>
          <cell r="AA3795">
            <v>101.8</v>
          </cell>
          <cell r="AB3795">
            <v>105.02</v>
          </cell>
          <cell r="AC3795">
            <v>106.76</v>
          </cell>
          <cell r="AD3795">
            <v>108.63</v>
          </cell>
          <cell r="AE3795">
            <v>110.44</v>
          </cell>
          <cell r="AF3795">
            <v>112.37</v>
          </cell>
          <cell r="AG3795">
            <v>116.31</v>
          </cell>
          <cell r="AH3795">
            <v>114.61</v>
          </cell>
          <cell r="AI3795">
            <v>114.02</v>
          </cell>
          <cell r="AJ3795">
            <v>114.03</v>
          </cell>
          <cell r="AK3795">
            <v>113.21</v>
          </cell>
        </row>
        <row r="3796">
          <cell r="A3796" t="str">
            <v>SDGbaseTRAv2_UrbAS_ERTv3C_GVAaltrp-f</v>
          </cell>
          <cell r="B3796" t="str">
            <v>SIclos6_GOVclos11</v>
          </cell>
          <cell r="C3796" t="str">
            <v>SDGbaseTRAv2_UrbAS_ERTv3</v>
          </cell>
          <cell r="D3796" t="str">
            <v>C_GVA</v>
          </cell>
          <cell r="E3796" t="str">
            <v>altrp-f</v>
          </cell>
          <cell r="F3796">
            <v>247.43</v>
          </cell>
          <cell r="G3796">
            <v>219.04</v>
          </cell>
          <cell r="H3796">
            <v>225.53</v>
          </cell>
          <cell r="I3796">
            <v>251</v>
          </cell>
          <cell r="J3796">
            <v>275.07</v>
          </cell>
          <cell r="K3796">
            <v>300.73</v>
          </cell>
          <cell r="L3796">
            <v>304.35000000000002</v>
          </cell>
          <cell r="M3796">
            <v>316.26</v>
          </cell>
          <cell r="N3796">
            <v>339.13</v>
          </cell>
          <cell r="O3796">
            <v>364.5</v>
          </cell>
          <cell r="P3796">
            <v>401.52</v>
          </cell>
          <cell r="Q3796">
            <v>446.83</v>
          </cell>
          <cell r="R3796">
            <v>430.33</v>
          </cell>
          <cell r="S3796">
            <v>427.01</v>
          </cell>
          <cell r="T3796">
            <v>431.04</v>
          </cell>
          <cell r="U3796">
            <v>448.86</v>
          </cell>
          <cell r="V3796">
            <v>464.75</v>
          </cell>
          <cell r="W3796">
            <v>473.1</v>
          </cell>
          <cell r="X3796">
            <v>487.3</v>
          </cell>
          <cell r="Y3796">
            <v>483.77</v>
          </cell>
          <cell r="Z3796">
            <v>435.31</v>
          </cell>
          <cell r="AA3796">
            <v>418.93</v>
          </cell>
          <cell r="AB3796">
            <v>469.09</v>
          </cell>
          <cell r="AC3796">
            <v>497.89</v>
          </cell>
          <cell r="AD3796">
            <v>511.83</v>
          </cell>
          <cell r="AE3796">
            <v>520.13</v>
          </cell>
          <cell r="AF3796">
            <v>524.41999999999996</v>
          </cell>
          <cell r="AG3796">
            <v>695.28</v>
          </cell>
          <cell r="AH3796">
            <v>688.54</v>
          </cell>
          <cell r="AI3796">
            <v>692.41</v>
          </cell>
          <cell r="AJ3796">
            <v>695.94</v>
          </cell>
          <cell r="AK3796">
            <v>698.62</v>
          </cell>
        </row>
        <row r="3797">
          <cell r="A3797" t="str">
            <v>SDGbaseTRAv2_UrbAS_ERTv3C_GVAaotrp-p</v>
          </cell>
          <cell r="B3797" t="str">
            <v>SIclos6_GOVclos11</v>
          </cell>
          <cell r="C3797" t="str">
            <v>SDGbaseTRAv2_UrbAS_ERTv3</v>
          </cell>
          <cell r="D3797" t="str">
            <v>C_GVA</v>
          </cell>
          <cell r="E3797" t="str">
            <v>aotrp-p</v>
          </cell>
          <cell r="F3797">
            <v>8.1</v>
          </cell>
          <cell r="G3797">
            <v>8.59</v>
          </cell>
          <cell r="H3797">
            <v>9.0500000000000007</v>
          </cell>
          <cell r="I3797">
            <v>9.6199999999999992</v>
          </cell>
          <cell r="J3797">
            <v>9.92</v>
          </cell>
          <cell r="K3797">
            <v>10.029999999999999</v>
          </cell>
          <cell r="L3797">
            <v>10.199999999999999</v>
          </cell>
          <cell r="M3797">
            <v>10.33</v>
          </cell>
          <cell r="N3797">
            <v>10.45</v>
          </cell>
          <cell r="O3797">
            <v>10.02</v>
          </cell>
          <cell r="P3797">
            <v>10.220000000000001</v>
          </cell>
          <cell r="Q3797">
            <v>10.46</v>
          </cell>
          <cell r="R3797">
            <v>10.97</v>
          </cell>
          <cell r="S3797">
            <v>11.35</v>
          </cell>
          <cell r="T3797">
            <v>11.71</v>
          </cell>
          <cell r="U3797">
            <v>12.06</v>
          </cell>
          <cell r="V3797">
            <v>12.39</v>
          </cell>
          <cell r="W3797">
            <v>12.69</v>
          </cell>
          <cell r="X3797">
            <v>12.91</v>
          </cell>
          <cell r="Y3797">
            <v>12.62</v>
          </cell>
          <cell r="Z3797">
            <v>12.02</v>
          </cell>
          <cell r="AA3797">
            <v>11.95</v>
          </cell>
          <cell r="AB3797">
            <v>12.43</v>
          </cell>
          <cell r="AC3797">
            <v>12.64</v>
          </cell>
          <cell r="AD3797">
            <v>12.81</v>
          </cell>
          <cell r="AE3797">
            <v>12.97</v>
          </cell>
          <cell r="AF3797">
            <v>13.14</v>
          </cell>
          <cell r="AG3797">
            <v>14.63</v>
          </cell>
          <cell r="AH3797">
            <v>14.35</v>
          </cell>
          <cell r="AI3797">
            <v>14.44</v>
          </cell>
          <cell r="AJ3797">
            <v>14.61</v>
          </cell>
          <cell r="AK3797">
            <v>14.76</v>
          </cell>
        </row>
        <row r="3798">
          <cell r="A3798" t="str">
            <v>SDGbaseTRAv2_UrbAS_ERTv3C_GVAaotrp-f</v>
          </cell>
          <cell r="B3798" t="str">
            <v>SIclos6_GOVclos11</v>
          </cell>
          <cell r="C3798" t="str">
            <v>SDGbaseTRAv2_UrbAS_ERTv3</v>
          </cell>
          <cell r="D3798" t="str">
            <v>C_GVA</v>
          </cell>
          <cell r="E3798" t="str">
            <v>aotrp-f</v>
          </cell>
          <cell r="F3798">
            <v>7.29</v>
          </cell>
          <cell r="G3798">
            <v>7.02</v>
          </cell>
          <cell r="H3798">
            <v>7.35</v>
          </cell>
          <cell r="I3798">
            <v>7.6</v>
          </cell>
          <cell r="J3798">
            <v>7.72</v>
          </cell>
          <cell r="K3798">
            <v>7.79</v>
          </cell>
          <cell r="L3798">
            <v>7.92</v>
          </cell>
          <cell r="M3798">
            <v>8.06</v>
          </cell>
          <cell r="N3798">
            <v>8.31</v>
          </cell>
          <cell r="O3798">
            <v>8.3800000000000008</v>
          </cell>
          <cell r="P3798">
            <v>8.73</v>
          </cell>
          <cell r="Q3798">
            <v>9.18</v>
          </cell>
          <cell r="R3798">
            <v>9.5399999999999991</v>
          </cell>
          <cell r="S3798">
            <v>9.73</v>
          </cell>
          <cell r="T3798">
            <v>9.93</v>
          </cell>
          <cell r="U3798">
            <v>10.36</v>
          </cell>
          <cell r="V3798">
            <v>10.74</v>
          </cell>
          <cell r="W3798">
            <v>10.94</v>
          </cell>
          <cell r="X3798">
            <v>11.15</v>
          </cell>
          <cell r="Y3798">
            <v>11.18</v>
          </cell>
          <cell r="Z3798">
            <v>10.95</v>
          </cell>
          <cell r="AA3798">
            <v>11</v>
          </cell>
          <cell r="AB3798">
            <v>11.42</v>
          </cell>
          <cell r="AC3798">
            <v>11.74</v>
          </cell>
          <cell r="AD3798">
            <v>12.09</v>
          </cell>
          <cell r="AE3798">
            <v>12.35</v>
          </cell>
          <cell r="AF3798">
            <v>12.56</v>
          </cell>
          <cell r="AG3798">
            <v>13.7</v>
          </cell>
          <cell r="AH3798">
            <v>13.49</v>
          </cell>
          <cell r="AI3798">
            <v>13.51</v>
          </cell>
          <cell r="AJ3798">
            <v>13.59</v>
          </cell>
          <cell r="AK3798">
            <v>13.64</v>
          </cell>
        </row>
        <row r="3799">
          <cell r="A3799" t="str">
            <v>SDGbaseTRAv2_UrbAS_ERTv3C_GVAaprtr</v>
          </cell>
          <cell r="B3799" t="str">
            <v>SIclos6_GOVclos11</v>
          </cell>
          <cell r="C3799" t="str">
            <v>SDGbaseTRAv2_UrbAS_ERTv3</v>
          </cell>
          <cell r="D3799" t="str">
            <v>C_GVA</v>
          </cell>
          <cell r="E3799" t="str">
            <v>aprtr</v>
          </cell>
          <cell r="F3799">
            <v>0</v>
          </cell>
          <cell r="G3799">
            <v>0</v>
          </cell>
          <cell r="H3799">
            <v>0</v>
          </cell>
          <cell r="I3799">
            <v>0</v>
          </cell>
          <cell r="J3799">
            <v>0</v>
          </cell>
          <cell r="K3799">
            <v>0</v>
          </cell>
          <cell r="L3799">
            <v>0</v>
          </cell>
          <cell r="M3799">
            <v>0</v>
          </cell>
          <cell r="N3799">
            <v>0</v>
          </cell>
          <cell r="O3799">
            <v>0</v>
          </cell>
          <cell r="P3799">
            <v>0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B3799">
            <v>0</v>
          </cell>
          <cell r="AC3799">
            <v>0</v>
          </cell>
          <cell r="AD3799">
            <v>0</v>
          </cell>
          <cell r="AE3799">
            <v>0</v>
          </cell>
          <cell r="AF3799">
            <v>0</v>
          </cell>
          <cell r="AG3799">
            <v>0</v>
          </cell>
          <cell r="AH3799">
            <v>0</v>
          </cell>
          <cell r="AI3799">
            <v>0</v>
          </cell>
          <cell r="AJ3799">
            <v>0</v>
          </cell>
          <cell r="AK3799">
            <v>0</v>
          </cell>
        </row>
        <row r="3800">
          <cell r="A3800" t="str">
            <v>SDGbaseTRAv2_UrbAS_ERTv3C_GVAatrps</v>
          </cell>
          <cell r="B3800" t="str">
            <v>SIclos6_GOVclos11</v>
          </cell>
          <cell r="C3800" t="str">
            <v>SDGbaseTRAv2_UrbAS_ERTv3</v>
          </cell>
          <cell r="D3800" t="str">
            <v>C_GVA</v>
          </cell>
          <cell r="E3800" t="str">
            <v>atrps</v>
          </cell>
          <cell r="F3800">
            <v>54.94</v>
          </cell>
          <cell r="G3800">
            <v>50.35</v>
          </cell>
          <cell r="H3800">
            <v>51.46</v>
          </cell>
          <cell r="I3800">
            <v>52</v>
          </cell>
          <cell r="J3800">
            <v>52.37</v>
          </cell>
          <cell r="K3800">
            <v>53.22</v>
          </cell>
          <cell r="L3800">
            <v>54.48</v>
          </cell>
          <cell r="M3800">
            <v>55.29</v>
          </cell>
          <cell r="N3800">
            <v>56.1</v>
          </cell>
          <cell r="O3800">
            <v>57.05</v>
          </cell>
          <cell r="P3800">
            <v>57.9</v>
          </cell>
          <cell r="Q3800">
            <v>58.45</v>
          </cell>
          <cell r="R3800">
            <v>60.56</v>
          </cell>
          <cell r="S3800">
            <v>62.88</v>
          </cell>
          <cell r="T3800">
            <v>64.97</v>
          </cell>
          <cell r="U3800">
            <v>67.2</v>
          </cell>
          <cell r="V3800">
            <v>69.290000000000006</v>
          </cell>
          <cell r="W3800">
            <v>71.67</v>
          </cell>
          <cell r="X3800">
            <v>73.64</v>
          </cell>
          <cell r="Y3800">
            <v>74.349999999999994</v>
          </cell>
          <cell r="Z3800">
            <v>73.19</v>
          </cell>
          <cell r="AA3800">
            <v>72.95</v>
          </cell>
          <cell r="AB3800">
            <v>78.260000000000005</v>
          </cell>
          <cell r="AC3800">
            <v>82.89</v>
          </cell>
          <cell r="AD3800">
            <v>86.75</v>
          </cell>
          <cell r="AE3800">
            <v>90.45</v>
          </cell>
          <cell r="AF3800">
            <v>93.93</v>
          </cell>
          <cell r="AG3800">
            <v>102.14</v>
          </cell>
          <cell r="AH3800">
            <v>103.93</v>
          </cell>
          <cell r="AI3800">
            <v>105.18</v>
          </cell>
          <cell r="AJ3800">
            <v>106.33</v>
          </cell>
          <cell r="AK3800">
            <v>107.26</v>
          </cell>
        </row>
        <row r="3801">
          <cell r="A3801" t="str">
            <v>SDGbaseTRAv2_UrbAS_ERTv3C_GVAacomm</v>
          </cell>
          <cell r="B3801" t="str">
            <v>SIclos6_GOVclos11</v>
          </cell>
          <cell r="C3801" t="str">
            <v>SDGbaseTRAv2_UrbAS_ERTv3</v>
          </cell>
          <cell r="D3801" t="str">
            <v>C_GVA</v>
          </cell>
          <cell r="E3801" t="str">
            <v>acomm</v>
          </cell>
          <cell r="F3801">
            <v>84.05</v>
          </cell>
          <cell r="G3801">
            <v>70.13</v>
          </cell>
          <cell r="H3801">
            <v>75.16</v>
          </cell>
          <cell r="I3801">
            <v>77.17</v>
          </cell>
          <cell r="J3801">
            <v>78.540000000000006</v>
          </cell>
          <cell r="K3801">
            <v>80.78</v>
          </cell>
          <cell r="L3801">
            <v>83.53</v>
          </cell>
          <cell r="M3801">
            <v>86.39</v>
          </cell>
          <cell r="N3801">
            <v>89</v>
          </cell>
          <cell r="O3801">
            <v>91.93</v>
          </cell>
          <cell r="P3801">
            <v>94.83</v>
          </cell>
          <cell r="Q3801">
            <v>97.6</v>
          </cell>
          <cell r="R3801">
            <v>102.46</v>
          </cell>
          <cell r="S3801">
            <v>106.65</v>
          </cell>
          <cell r="T3801">
            <v>110.88</v>
          </cell>
          <cell r="U3801">
            <v>115.23</v>
          </cell>
          <cell r="V3801">
            <v>119.92</v>
          </cell>
          <cell r="W3801">
            <v>124.82</v>
          </cell>
          <cell r="X3801">
            <v>129.78</v>
          </cell>
          <cell r="Y3801">
            <v>132.02000000000001</v>
          </cell>
          <cell r="Z3801">
            <v>130.58000000000001</v>
          </cell>
          <cell r="AA3801">
            <v>130.43</v>
          </cell>
          <cell r="AB3801">
            <v>134.18</v>
          </cell>
          <cell r="AC3801">
            <v>138.76</v>
          </cell>
          <cell r="AD3801">
            <v>143.13</v>
          </cell>
          <cell r="AE3801">
            <v>147.62</v>
          </cell>
          <cell r="AF3801">
            <v>151.97999999999999</v>
          </cell>
          <cell r="AG3801">
            <v>165.32</v>
          </cell>
          <cell r="AH3801">
            <v>167.32</v>
          </cell>
          <cell r="AI3801">
            <v>167.39</v>
          </cell>
          <cell r="AJ3801">
            <v>167.13</v>
          </cell>
          <cell r="AK3801">
            <v>166.4</v>
          </cell>
        </row>
        <row r="3802">
          <cell r="A3802" t="str">
            <v>SDGbaseTRAv2_UrbAS_ERTv3C_GVAafsrv</v>
          </cell>
          <cell r="B3802" t="str">
            <v>SIclos6_GOVclos11</v>
          </cell>
          <cell r="C3802" t="str">
            <v>SDGbaseTRAv2_UrbAS_ERTv3</v>
          </cell>
          <cell r="D3802" t="str">
            <v>C_GVA</v>
          </cell>
          <cell r="E3802" t="str">
            <v>afsrv</v>
          </cell>
          <cell r="F3802">
            <v>413.44</v>
          </cell>
          <cell r="G3802">
            <v>375.56</v>
          </cell>
          <cell r="H3802">
            <v>393.64</v>
          </cell>
          <cell r="I3802">
            <v>399.13</v>
          </cell>
          <cell r="J3802">
            <v>403.52</v>
          </cell>
          <cell r="K3802">
            <v>412.77</v>
          </cell>
          <cell r="L3802">
            <v>425.14</v>
          </cell>
          <cell r="M3802">
            <v>437.98</v>
          </cell>
          <cell r="N3802">
            <v>450.94</v>
          </cell>
          <cell r="O3802">
            <v>465.27</v>
          </cell>
          <cell r="P3802">
            <v>479.83</v>
          </cell>
          <cell r="Q3802">
            <v>493.22</v>
          </cell>
          <cell r="R3802">
            <v>516.76</v>
          </cell>
          <cell r="S3802">
            <v>537.72</v>
          </cell>
          <cell r="T3802">
            <v>559.84</v>
          </cell>
          <cell r="U3802">
            <v>584.25</v>
          </cell>
          <cell r="V3802">
            <v>608.41999999999996</v>
          </cell>
          <cell r="W3802">
            <v>634.65</v>
          </cell>
          <cell r="X3802">
            <v>662.47</v>
          </cell>
          <cell r="Y3802">
            <v>681.63</v>
          </cell>
          <cell r="Z3802">
            <v>690.24</v>
          </cell>
          <cell r="AA3802">
            <v>699.94</v>
          </cell>
          <cell r="AB3802">
            <v>725.5</v>
          </cell>
          <cell r="AC3802">
            <v>751.42</v>
          </cell>
          <cell r="AD3802">
            <v>776.01</v>
          </cell>
          <cell r="AE3802">
            <v>801.36</v>
          </cell>
          <cell r="AF3802">
            <v>827.14</v>
          </cell>
          <cell r="AG3802">
            <v>876.89</v>
          </cell>
          <cell r="AH3802">
            <v>883.12</v>
          </cell>
          <cell r="AI3802">
            <v>880.04</v>
          </cell>
          <cell r="AJ3802">
            <v>875.71</v>
          </cell>
          <cell r="AK3802">
            <v>869.48</v>
          </cell>
        </row>
        <row r="3803">
          <cell r="A3803" t="str">
            <v>SDGbaseTRAv2_UrbAS_ERTv3C_GVAabsrv</v>
          </cell>
          <cell r="B3803" t="str">
            <v>SIclos6_GOVclos11</v>
          </cell>
          <cell r="C3803" t="str">
            <v>SDGbaseTRAv2_UrbAS_ERTv3</v>
          </cell>
          <cell r="D3803" t="str">
            <v>C_GVA</v>
          </cell>
          <cell r="E3803" t="str">
            <v>absrv</v>
          </cell>
          <cell r="F3803">
            <v>367.48</v>
          </cell>
          <cell r="G3803">
            <v>309.51</v>
          </cell>
          <cell r="H3803">
            <v>327.84</v>
          </cell>
          <cell r="I3803">
            <v>335.6</v>
          </cell>
          <cell r="J3803">
            <v>341.42</v>
          </cell>
          <cell r="K3803">
            <v>350.8</v>
          </cell>
          <cell r="L3803">
            <v>362.72</v>
          </cell>
          <cell r="M3803">
            <v>374.49</v>
          </cell>
          <cell r="N3803">
            <v>385.82</v>
          </cell>
          <cell r="O3803">
            <v>397.46</v>
          </cell>
          <cell r="P3803">
            <v>410.23</v>
          </cell>
          <cell r="Q3803">
            <v>422.55</v>
          </cell>
          <cell r="R3803">
            <v>444.28</v>
          </cell>
          <cell r="S3803">
            <v>462.74</v>
          </cell>
          <cell r="T3803">
            <v>481.5</v>
          </cell>
          <cell r="U3803">
            <v>501.07</v>
          </cell>
          <cell r="V3803">
            <v>521.54999999999995</v>
          </cell>
          <cell r="W3803">
            <v>543</v>
          </cell>
          <cell r="X3803">
            <v>564.66</v>
          </cell>
          <cell r="Y3803">
            <v>575</v>
          </cell>
          <cell r="Z3803">
            <v>570.28</v>
          </cell>
          <cell r="AA3803">
            <v>570.34</v>
          </cell>
          <cell r="AB3803">
            <v>590.63</v>
          </cell>
          <cell r="AC3803">
            <v>610.73</v>
          </cell>
          <cell r="AD3803">
            <v>628.32000000000005</v>
          </cell>
          <cell r="AE3803">
            <v>646.72</v>
          </cell>
          <cell r="AF3803">
            <v>665.09</v>
          </cell>
          <cell r="AG3803">
            <v>721.99</v>
          </cell>
          <cell r="AH3803">
            <v>731.05</v>
          </cell>
          <cell r="AI3803">
            <v>732.4</v>
          </cell>
          <cell r="AJ3803">
            <v>731.82</v>
          </cell>
          <cell r="AK3803">
            <v>729.21</v>
          </cell>
        </row>
        <row r="3804">
          <cell r="A3804" t="str">
            <v>SDGbaseTRAv2_UrbAS_ERTv3C_GVAagsrv</v>
          </cell>
          <cell r="B3804" t="str">
            <v>SIclos6_GOVclos11</v>
          </cell>
          <cell r="C3804" t="str">
            <v>SDGbaseTRAv2_UrbAS_ERTv3</v>
          </cell>
          <cell r="D3804" t="str">
            <v>C_GVA</v>
          </cell>
          <cell r="E3804" t="str">
            <v>agsrv</v>
          </cell>
          <cell r="F3804">
            <v>789.44</v>
          </cell>
          <cell r="G3804">
            <v>748.88</v>
          </cell>
          <cell r="H3804">
            <v>774.49</v>
          </cell>
          <cell r="I3804">
            <v>790.01</v>
          </cell>
          <cell r="J3804">
            <v>801.77</v>
          </cell>
          <cell r="K3804">
            <v>816.27</v>
          </cell>
          <cell r="L3804">
            <v>837.19</v>
          </cell>
          <cell r="M3804">
            <v>858.14</v>
          </cell>
          <cell r="N3804">
            <v>879.99</v>
          </cell>
          <cell r="O3804">
            <v>903.49</v>
          </cell>
          <cell r="P3804">
            <v>929.2</v>
          </cell>
          <cell r="Q3804">
            <v>953.78</v>
          </cell>
          <cell r="R3804">
            <v>984.24</v>
          </cell>
          <cell r="S3804">
            <v>1012.53</v>
          </cell>
          <cell r="T3804">
            <v>1040.6300000000001</v>
          </cell>
          <cell r="U3804">
            <v>1070.54</v>
          </cell>
          <cell r="V3804">
            <v>1101.3599999999999</v>
          </cell>
          <cell r="W3804">
            <v>1132.17</v>
          </cell>
          <cell r="X3804">
            <v>1162.43</v>
          </cell>
          <cell r="Y3804">
            <v>1175.1400000000001</v>
          </cell>
          <cell r="Z3804">
            <v>1171.83</v>
          </cell>
          <cell r="AA3804">
            <v>1186.57</v>
          </cell>
          <cell r="AB3804">
            <v>1231.26</v>
          </cell>
          <cell r="AC3804">
            <v>1267.6400000000001</v>
          </cell>
          <cell r="AD3804">
            <v>1299.1099999999999</v>
          </cell>
          <cell r="AE3804">
            <v>1331.35</v>
          </cell>
          <cell r="AF3804">
            <v>1363.19</v>
          </cell>
          <cell r="AG3804">
            <v>1450.77</v>
          </cell>
          <cell r="AH3804">
            <v>1444.73</v>
          </cell>
          <cell r="AI3804">
            <v>1445.46</v>
          </cell>
          <cell r="AJ3804">
            <v>1455.76</v>
          </cell>
          <cell r="AK3804">
            <v>1470.2</v>
          </cell>
        </row>
        <row r="3805">
          <cell r="A3805" t="str">
            <v>SDGbaseTRAv2_UrbAS_ERTv3C_GVAaosrv</v>
          </cell>
          <cell r="B3805" t="str">
            <v>SIclos6_GOVclos11</v>
          </cell>
          <cell r="C3805" t="str">
            <v>SDGbaseTRAv2_UrbAS_ERTv3</v>
          </cell>
          <cell r="D3805" t="str">
            <v>C_GVA</v>
          </cell>
          <cell r="E3805" t="str">
            <v>aosrv</v>
          </cell>
          <cell r="F3805">
            <v>475.08</v>
          </cell>
          <cell r="G3805">
            <v>490.24</v>
          </cell>
          <cell r="H3805">
            <v>500.98</v>
          </cell>
          <cell r="I3805">
            <v>503.54</v>
          </cell>
          <cell r="J3805">
            <v>507.85</v>
          </cell>
          <cell r="K3805">
            <v>516.76</v>
          </cell>
          <cell r="L3805">
            <v>530.11</v>
          </cell>
          <cell r="M3805">
            <v>544.98</v>
          </cell>
          <cell r="N3805">
            <v>560.69000000000005</v>
          </cell>
          <cell r="O3805">
            <v>577.94000000000005</v>
          </cell>
          <cell r="P3805">
            <v>596.75</v>
          </cell>
          <cell r="Q3805">
            <v>615.03</v>
          </cell>
          <cell r="R3805">
            <v>644.45000000000005</v>
          </cell>
          <cell r="S3805">
            <v>669.95</v>
          </cell>
          <cell r="T3805">
            <v>696.24</v>
          </cell>
          <cell r="U3805">
            <v>724.79</v>
          </cell>
          <cell r="V3805">
            <v>753.97</v>
          </cell>
          <cell r="W3805">
            <v>784.63</v>
          </cell>
          <cell r="X3805">
            <v>816.46</v>
          </cell>
          <cell r="Y3805">
            <v>834.79</v>
          </cell>
          <cell r="Z3805">
            <v>833.98</v>
          </cell>
          <cell r="AA3805">
            <v>837.38</v>
          </cell>
          <cell r="AB3805">
            <v>865.32</v>
          </cell>
          <cell r="AC3805">
            <v>893.87</v>
          </cell>
          <cell r="AD3805">
            <v>920.19</v>
          </cell>
          <cell r="AE3805">
            <v>947.3</v>
          </cell>
          <cell r="AF3805">
            <v>974.21</v>
          </cell>
          <cell r="AG3805">
            <v>1046.69</v>
          </cell>
          <cell r="AH3805">
            <v>1058.55</v>
          </cell>
          <cell r="AI3805">
            <v>1060.3499999999999</v>
          </cell>
          <cell r="AJ3805">
            <v>1058.71</v>
          </cell>
          <cell r="AK3805">
            <v>1053.6400000000001</v>
          </cell>
        </row>
        <row r="3806">
          <cell r="A3806" t="str">
            <v>SDGbaseTRAv2_UrbAS_ERTv3C_GVAtotal</v>
          </cell>
          <cell r="B3806" t="str">
            <v>SIclos6_GOVclos11</v>
          </cell>
          <cell r="C3806" t="str">
            <v>SDGbaseTRAv2_UrbAS_ERTv3</v>
          </cell>
          <cell r="D3806" t="str">
            <v>C_GVA</v>
          </cell>
          <cell r="E3806" t="str">
            <v>total</v>
          </cell>
          <cell r="F3806">
            <v>4444.87</v>
          </cell>
          <cell r="G3806">
            <v>4194.7700000000004</v>
          </cell>
          <cell r="H3806">
            <v>4327.57</v>
          </cell>
          <cell r="I3806">
            <v>4429.96</v>
          </cell>
          <cell r="J3806">
            <v>4518.5600000000004</v>
          </cell>
          <cell r="K3806">
            <v>4618.7</v>
          </cell>
          <cell r="L3806">
            <v>4733.3999999999996</v>
          </cell>
          <cell r="M3806">
            <v>4852.18</v>
          </cell>
          <cell r="N3806">
            <v>4983.51</v>
          </cell>
          <cell r="O3806">
            <v>5136.5600000000004</v>
          </cell>
          <cell r="P3806">
            <v>5300.59</v>
          </cell>
          <cell r="Q3806">
            <v>5463.78</v>
          </cell>
          <cell r="R3806">
            <v>5633.77</v>
          </cell>
          <cell r="S3806">
            <v>5808.12</v>
          </cell>
          <cell r="T3806">
            <v>5991.03</v>
          </cell>
          <cell r="U3806">
            <v>6200.89</v>
          </cell>
          <cell r="V3806">
            <v>6405.7</v>
          </cell>
          <cell r="W3806">
            <v>6615.71</v>
          </cell>
          <cell r="X3806">
            <v>6834.92</v>
          </cell>
          <cell r="Y3806">
            <v>7035.63</v>
          </cell>
          <cell r="Z3806">
            <v>7224.18</v>
          </cell>
          <cell r="AA3806">
            <v>7396.59</v>
          </cell>
          <cell r="AB3806">
            <v>7612.01</v>
          </cell>
          <cell r="AC3806">
            <v>7821.11</v>
          </cell>
          <cell r="AD3806">
            <v>8038.37</v>
          </cell>
          <cell r="AE3806">
            <v>8261.77</v>
          </cell>
          <cell r="AF3806">
            <v>8490.86</v>
          </cell>
          <cell r="AG3806">
            <v>8768.3700000000008</v>
          </cell>
          <cell r="AH3806">
            <v>8831.94</v>
          </cell>
          <cell r="AI3806">
            <v>8874.41</v>
          </cell>
          <cell r="AJ3806">
            <v>8905.41</v>
          </cell>
          <cell r="AK3806">
            <v>8920.14</v>
          </cell>
        </row>
        <row r="3807">
          <cell r="A3807" t="str">
            <v>SDGbaseTRAv2_UrbAS_ERTv3GOVSHRXtotal</v>
          </cell>
          <cell r="B3807" t="str">
            <v>SIclos6_GOVclos11</v>
          </cell>
          <cell r="C3807" t="str">
            <v>SDGbaseTRAv2_UrbAS_ERTv3</v>
          </cell>
          <cell r="D3807" t="str">
            <v>GOVSHRX</v>
          </cell>
          <cell r="E3807" t="str">
            <v>total</v>
          </cell>
          <cell r="F3807">
            <v>0.21</v>
          </cell>
          <cell r="G3807">
            <v>0.21</v>
          </cell>
          <cell r="H3807">
            <v>0.21</v>
          </cell>
          <cell r="I3807">
            <v>0.22</v>
          </cell>
          <cell r="J3807">
            <v>0.22</v>
          </cell>
          <cell r="K3807">
            <v>0.23</v>
          </cell>
          <cell r="L3807">
            <v>0.23</v>
          </cell>
          <cell r="M3807">
            <v>0.23</v>
          </cell>
          <cell r="N3807">
            <v>0.23</v>
          </cell>
          <cell r="O3807">
            <v>0.24</v>
          </cell>
          <cell r="P3807">
            <v>0.24</v>
          </cell>
          <cell r="Q3807">
            <v>0.25</v>
          </cell>
          <cell r="R3807">
            <v>0.24</v>
          </cell>
          <cell r="S3807">
            <v>0.24</v>
          </cell>
          <cell r="T3807">
            <v>0.24</v>
          </cell>
          <cell r="U3807">
            <v>0.24</v>
          </cell>
          <cell r="V3807">
            <v>0.23</v>
          </cell>
          <cell r="W3807">
            <v>0.23</v>
          </cell>
          <cell r="X3807">
            <v>0.23</v>
          </cell>
          <cell r="Y3807">
            <v>0.23</v>
          </cell>
          <cell r="Z3807">
            <v>0.23</v>
          </cell>
          <cell r="AA3807">
            <v>0.23</v>
          </cell>
          <cell r="AB3807">
            <v>0.23</v>
          </cell>
          <cell r="AC3807">
            <v>0.23</v>
          </cell>
          <cell r="AD3807">
            <v>0.23</v>
          </cell>
          <cell r="AE3807">
            <v>0.22</v>
          </cell>
          <cell r="AF3807">
            <v>0.22</v>
          </cell>
          <cell r="AG3807">
            <v>0.22</v>
          </cell>
          <cell r="AH3807">
            <v>0.22</v>
          </cell>
          <cell r="AI3807">
            <v>0.22</v>
          </cell>
          <cell r="AJ3807">
            <v>0.22</v>
          </cell>
          <cell r="AK3807">
            <v>0.23</v>
          </cell>
        </row>
        <row r="3808">
          <cell r="A3808" t="str">
            <v>SDGbaseTRAv2_UrbAS_ERTv3INVSHRXtotal</v>
          </cell>
          <cell r="B3808" t="str">
            <v>SIclos6_GOVclos11</v>
          </cell>
          <cell r="C3808" t="str">
            <v>SDGbaseTRAv2_UrbAS_ERTv3</v>
          </cell>
          <cell r="D3808" t="str">
            <v>INVSHRX</v>
          </cell>
          <cell r="E3808" t="str">
            <v>total</v>
          </cell>
          <cell r="F3808">
            <v>0.18</v>
          </cell>
          <cell r="G3808">
            <v>0.18</v>
          </cell>
          <cell r="H3808">
            <v>0.18</v>
          </cell>
          <cell r="I3808">
            <v>0.18</v>
          </cell>
          <cell r="J3808">
            <v>0.18</v>
          </cell>
          <cell r="K3808">
            <v>0.18</v>
          </cell>
          <cell r="L3808">
            <v>0.18</v>
          </cell>
          <cell r="M3808">
            <v>0.18</v>
          </cell>
          <cell r="N3808">
            <v>0.18</v>
          </cell>
          <cell r="O3808">
            <v>0.18</v>
          </cell>
          <cell r="P3808">
            <v>0.18</v>
          </cell>
          <cell r="Q3808">
            <v>0.18</v>
          </cell>
          <cell r="R3808">
            <v>0.18</v>
          </cell>
          <cell r="S3808">
            <v>0.18</v>
          </cell>
          <cell r="T3808">
            <v>0.18</v>
          </cell>
          <cell r="U3808">
            <v>0.18</v>
          </cell>
          <cell r="V3808">
            <v>0.18</v>
          </cell>
          <cell r="W3808">
            <v>0.18</v>
          </cell>
          <cell r="X3808">
            <v>0.18</v>
          </cell>
          <cell r="Y3808">
            <v>0.18</v>
          </cell>
          <cell r="Z3808">
            <v>0.19</v>
          </cell>
          <cell r="AA3808">
            <v>0.19</v>
          </cell>
          <cell r="AB3808">
            <v>0.19</v>
          </cell>
          <cell r="AC3808">
            <v>0.19</v>
          </cell>
          <cell r="AD3808">
            <v>0.19</v>
          </cell>
          <cell r="AE3808">
            <v>0.19</v>
          </cell>
          <cell r="AF3808">
            <v>0.19</v>
          </cell>
          <cell r="AG3808">
            <v>0.19</v>
          </cell>
          <cell r="AH3808">
            <v>0.18</v>
          </cell>
          <cell r="AI3808">
            <v>0.18</v>
          </cell>
          <cell r="AJ3808">
            <v>0.18</v>
          </cell>
          <cell r="AK3808">
            <v>0.18</v>
          </cell>
        </row>
        <row r="3809">
          <cell r="A3809" t="str">
            <v>SDGbaseTRAv2_UrbAS_ERTv3C_QFSlabtotal</v>
          </cell>
          <cell r="B3809" t="str">
            <v>SIclos6_GOVclos11</v>
          </cell>
          <cell r="C3809" t="str">
            <v>SDGbaseTRAv2_UrbAS_ERTv3</v>
          </cell>
          <cell r="D3809" t="str">
            <v>C_QFSlab</v>
          </cell>
          <cell r="E3809" t="str">
            <v>total</v>
          </cell>
          <cell r="F3809">
            <v>16418.580000000002</v>
          </cell>
          <cell r="G3809">
            <v>15183.29</v>
          </cell>
          <cell r="H3809">
            <v>15747.38</v>
          </cell>
          <cell r="I3809">
            <v>16255.57</v>
          </cell>
          <cell r="J3809">
            <v>16705.8</v>
          </cell>
          <cell r="K3809">
            <v>17122.96</v>
          </cell>
          <cell r="L3809">
            <v>17548.43</v>
          </cell>
          <cell r="M3809">
            <v>17988.07</v>
          </cell>
          <cell r="N3809">
            <v>18446.75</v>
          </cell>
          <cell r="O3809">
            <v>18911.189999999999</v>
          </cell>
          <cell r="P3809">
            <v>19420.259999999998</v>
          </cell>
          <cell r="Q3809">
            <v>19950</v>
          </cell>
          <cell r="R3809">
            <v>20519.060000000001</v>
          </cell>
          <cell r="S3809">
            <v>21119.58</v>
          </cell>
          <cell r="T3809">
            <v>21749.06</v>
          </cell>
          <cell r="U3809">
            <v>22426.98</v>
          </cell>
          <cell r="V3809">
            <v>23140.19</v>
          </cell>
          <cell r="W3809">
            <v>23880.639999999999</v>
          </cell>
          <cell r="X3809">
            <v>24650.82</v>
          </cell>
          <cell r="Y3809">
            <v>25287.97</v>
          </cell>
          <cell r="Z3809">
            <v>25672.87</v>
          </cell>
          <cell r="AA3809">
            <v>26006.15</v>
          </cell>
          <cell r="AB3809">
            <v>26581.759999999998</v>
          </cell>
          <cell r="AC3809">
            <v>27254.400000000001</v>
          </cell>
          <cell r="AD3809">
            <v>27952.12</v>
          </cell>
          <cell r="AE3809">
            <v>28671.49</v>
          </cell>
          <cell r="AF3809">
            <v>29404.17</v>
          </cell>
          <cell r="AG3809">
            <v>30618.87</v>
          </cell>
          <cell r="AH3809">
            <v>31446.35</v>
          </cell>
          <cell r="AI3809">
            <v>31986.66</v>
          </cell>
          <cell r="AJ3809">
            <v>32340.03</v>
          </cell>
          <cell r="AK3809">
            <v>32556.36</v>
          </cell>
        </row>
        <row r="3810">
          <cell r="A3810" t="str">
            <v>SDGbaseTRAv2_UrbAS_ERTv3C_PubDeftotal</v>
          </cell>
          <cell r="B3810" t="str">
            <v>SIclos6_GOVclos11</v>
          </cell>
          <cell r="C3810" t="str">
            <v>SDGbaseTRAv2_UrbAS_ERTv3</v>
          </cell>
          <cell r="D3810" t="str">
            <v>C_PubDef</v>
          </cell>
          <cell r="E3810" t="str">
            <v>total</v>
          </cell>
          <cell r="F3810">
            <v>0</v>
          </cell>
          <cell r="G3810">
            <v>0</v>
          </cell>
          <cell r="H3810">
            <v>0</v>
          </cell>
          <cell r="I3810">
            <v>0</v>
          </cell>
          <cell r="J3810">
            <v>0.01</v>
          </cell>
          <cell r="K3810">
            <v>0.01</v>
          </cell>
          <cell r="L3810">
            <v>0.01</v>
          </cell>
          <cell r="M3810">
            <v>0.01</v>
          </cell>
          <cell r="N3810">
            <v>0.01</v>
          </cell>
          <cell r="O3810">
            <v>0.01</v>
          </cell>
          <cell r="P3810">
            <v>0.01</v>
          </cell>
          <cell r="Q3810">
            <v>0.01</v>
          </cell>
          <cell r="R3810">
            <v>0</v>
          </cell>
          <cell r="S3810">
            <v>0</v>
          </cell>
          <cell r="T3810">
            <v>0</v>
          </cell>
          <cell r="U3810">
            <v>0</v>
          </cell>
          <cell r="V3810">
            <v>0</v>
          </cell>
          <cell r="W3810">
            <v>0</v>
          </cell>
          <cell r="X3810">
            <v>0</v>
          </cell>
          <cell r="Y3810">
            <v>0</v>
          </cell>
          <cell r="Z3810">
            <v>0.01</v>
          </cell>
          <cell r="AA3810">
            <v>0.01</v>
          </cell>
          <cell r="AB3810">
            <v>0.01</v>
          </cell>
          <cell r="AC3810">
            <v>0.01</v>
          </cell>
          <cell r="AD3810">
            <v>0.01</v>
          </cell>
          <cell r="AE3810">
            <v>0.01</v>
          </cell>
          <cell r="AF3810">
            <v>0.01</v>
          </cell>
          <cell r="AG3810">
            <v>0.01</v>
          </cell>
          <cell r="AH3810">
            <v>0.01</v>
          </cell>
          <cell r="AI3810">
            <v>0</v>
          </cell>
          <cell r="AJ3810">
            <v>0</v>
          </cell>
          <cell r="AK3810">
            <v>0</v>
          </cell>
        </row>
        <row r="3811">
          <cell r="A3811" t="str">
            <v>SDGbaseTRAv2_UrbAS_ERTv3YIXent-n</v>
          </cell>
          <cell r="B3811" t="str">
            <v>SIclos6_GOVclos11</v>
          </cell>
          <cell r="C3811" t="str">
            <v>SDGbaseTRAv2_UrbAS_ERTv3</v>
          </cell>
          <cell r="D3811" t="str">
            <v>YIX</v>
          </cell>
          <cell r="E3811" t="str">
            <v>ent-n</v>
          </cell>
          <cell r="F3811">
            <v>1681.68</v>
          </cell>
          <cell r="G3811">
            <v>1548.67</v>
          </cell>
          <cell r="H3811">
            <v>1604.99</v>
          </cell>
          <cell r="I3811">
            <v>1636.24</v>
          </cell>
          <cell r="J3811">
            <v>1663.32</v>
          </cell>
          <cell r="K3811">
            <v>1697.54</v>
          </cell>
          <cell r="L3811">
            <v>1733.03</v>
          </cell>
          <cell r="M3811">
            <v>1770.74</v>
          </cell>
          <cell r="N3811">
            <v>1815.3</v>
          </cell>
          <cell r="O3811">
            <v>1872.9</v>
          </cell>
          <cell r="P3811">
            <v>1928.55</v>
          </cell>
          <cell r="Q3811">
            <v>1982.84</v>
          </cell>
          <cell r="R3811">
            <v>2041.66</v>
          </cell>
          <cell r="S3811">
            <v>2100.2600000000002</v>
          </cell>
          <cell r="T3811">
            <v>2162.89</v>
          </cell>
          <cell r="U3811">
            <v>2236.71</v>
          </cell>
          <cell r="V3811">
            <v>2309</v>
          </cell>
          <cell r="W3811">
            <v>2381.9699999999998</v>
          </cell>
          <cell r="X3811">
            <v>2456.12</v>
          </cell>
          <cell r="Y3811">
            <v>2561.25</v>
          </cell>
          <cell r="Z3811">
            <v>2702.33</v>
          </cell>
          <cell r="AA3811">
            <v>2795.55</v>
          </cell>
          <cell r="AB3811">
            <v>2844.27</v>
          </cell>
          <cell r="AC3811">
            <v>2903.56</v>
          </cell>
          <cell r="AD3811">
            <v>2980.74</v>
          </cell>
          <cell r="AE3811">
            <v>3061.75</v>
          </cell>
          <cell r="AF3811">
            <v>3147.4</v>
          </cell>
          <cell r="AG3811">
            <v>3113.25</v>
          </cell>
          <cell r="AH3811">
            <v>3146.87</v>
          </cell>
          <cell r="AI3811">
            <v>3169.11</v>
          </cell>
          <cell r="AJ3811">
            <v>3173.85</v>
          </cell>
          <cell r="AK3811">
            <v>3167.24</v>
          </cell>
        </row>
        <row r="3812">
          <cell r="A3812" t="str">
            <v>SDGbaseTRAv2_UrbAS_ERTv3YIXent-e</v>
          </cell>
          <cell r="B3812" t="str">
            <v>SIclos6_GOVclos11</v>
          </cell>
          <cell r="C3812" t="str">
            <v>SDGbaseTRAv2_UrbAS_ERTv3</v>
          </cell>
          <cell r="D3812" t="str">
            <v>YIX</v>
          </cell>
          <cell r="E3812" t="str">
            <v>ent-e</v>
          </cell>
          <cell r="F3812">
            <v>67.67</v>
          </cell>
          <cell r="G3812">
            <v>74.709999999999994</v>
          </cell>
          <cell r="H3812">
            <v>62.12</v>
          </cell>
          <cell r="I3812">
            <v>63.24</v>
          </cell>
          <cell r="J3812">
            <v>66.12</v>
          </cell>
          <cell r="K3812">
            <v>70.31</v>
          </cell>
          <cell r="L3812">
            <v>74.61</v>
          </cell>
          <cell r="M3812">
            <v>74.23</v>
          </cell>
          <cell r="N3812">
            <v>72.36</v>
          </cell>
          <cell r="O3812">
            <v>71.48</v>
          </cell>
          <cell r="P3812">
            <v>73.959999999999994</v>
          </cell>
          <cell r="Q3812">
            <v>78.709999999999994</v>
          </cell>
          <cell r="R3812">
            <v>87.08</v>
          </cell>
          <cell r="S3812">
            <v>92.05</v>
          </cell>
          <cell r="T3812">
            <v>97.49</v>
          </cell>
          <cell r="U3812">
            <v>102.77</v>
          </cell>
          <cell r="V3812">
            <v>103.57</v>
          </cell>
          <cell r="W3812">
            <v>108.36</v>
          </cell>
          <cell r="X3812">
            <v>119.06</v>
          </cell>
          <cell r="Y3812">
            <v>127.41</v>
          </cell>
          <cell r="Z3812">
            <v>132.09</v>
          </cell>
          <cell r="AA3812">
            <v>132.81</v>
          </cell>
          <cell r="AB3812">
            <v>134.85</v>
          </cell>
          <cell r="AC3812">
            <v>146.04</v>
          </cell>
          <cell r="AD3812">
            <v>156.94</v>
          </cell>
          <cell r="AE3812">
            <v>165.75</v>
          </cell>
          <cell r="AF3812">
            <v>173.84</v>
          </cell>
          <cell r="AG3812">
            <v>213.68</v>
          </cell>
          <cell r="AH3812">
            <v>266.48</v>
          </cell>
          <cell r="AI3812">
            <v>314.51</v>
          </cell>
          <cell r="AJ3812">
            <v>360.72</v>
          </cell>
          <cell r="AK3812">
            <v>403.13</v>
          </cell>
        </row>
        <row r="3813">
          <cell r="A3813" t="str">
            <v>SDGbaseTRAv2_UrbAS_ERTv3YIXhhd-0</v>
          </cell>
          <cell r="B3813" t="str">
            <v>SIclos6_GOVclos11</v>
          </cell>
          <cell r="C3813" t="str">
            <v>SDGbaseTRAv2_UrbAS_ERTv3</v>
          </cell>
          <cell r="D3813" t="str">
            <v>YIX</v>
          </cell>
          <cell r="E3813" t="str">
            <v>hhd-0</v>
          </cell>
          <cell r="F3813">
            <v>80.83</v>
          </cell>
          <cell r="G3813">
            <v>80.209999999999994</v>
          </cell>
          <cell r="H3813">
            <v>78.569999999999993</v>
          </cell>
          <cell r="I3813">
            <v>80.98</v>
          </cell>
          <cell r="J3813">
            <v>82.95</v>
          </cell>
          <cell r="K3813">
            <v>84.77</v>
          </cell>
          <cell r="L3813">
            <v>86.97</v>
          </cell>
          <cell r="M3813">
            <v>89.38</v>
          </cell>
          <cell r="N3813">
            <v>91.92</v>
          </cell>
          <cell r="O3813">
            <v>94.79</v>
          </cell>
          <cell r="P3813">
            <v>97.93</v>
          </cell>
          <cell r="Q3813">
            <v>101.14</v>
          </cell>
          <cell r="R3813">
            <v>104.48</v>
          </cell>
          <cell r="S3813">
            <v>108.21</v>
          </cell>
          <cell r="T3813">
            <v>112.04</v>
          </cell>
          <cell r="U3813">
            <v>116.22</v>
          </cell>
          <cell r="V3813">
            <v>120.74</v>
          </cell>
          <cell r="W3813">
            <v>125.22</v>
          </cell>
          <cell r="X3813">
            <v>129.88</v>
          </cell>
          <cell r="Y3813">
            <v>133.91</v>
          </cell>
          <cell r="Z3813">
            <v>136.91999999999999</v>
          </cell>
          <cell r="AA3813">
            <v>140.79</v>
          </cell>
          <cell r="AB3813">
            <v>146.28</v>
          </cell>
          <cell r="AC3813">
            <v>151.65</v>
          </cell>
          <cell r="AD3813">
            <v>156.58000000000001</v>
          </cell>
          <cell r="AE3813">
            <v>161.59</v>
          </cell>
          <cell r="AF3813">
            <v>166.73</v>
          </cell>
          <cell r="AG3813">
            <v>174.78</v>
          </cell>
          <cell r="AH3813">
            <v>178.39</v>
          </cell>
          <cell r="AI3813">
            <v>179.32</v>
          </cell>
          <cell r="AJ3813">
            <v>179.88</v>
          </cell>
          <cell r="AK3813">
            <v>180.33</v>
          </cell>
        </row>
        <row r="3814">
          <cell r="A3814" t="str">
            <v>SDGbaseTRAv2_UrbAS_ERTv3YIXhhd-1</v>
          </cell>
          <cell r="B3814" t="str">
            <v>SIclos6_GOVclos11</v>
          </cell>
          <cell r="C3814" t="str">
            <v>SDGbaseTRAv2_UrbAS_ERTv3</v>
          </cell>
          <cell r="D3814" t="str">
            <v>YIX</v>
          </cell>
          <cell r="E3814" t="str">
            <v>hhd-1</v>
          </cell>
          <cell r="F3814">
            <v>111.12</v>
          </cell>
          <cell r="G3814">
            <v>109.88</v>
          </cell>
          <cell r="H3814">
            <v>108.09</v>
          </cell>
          <cell r="I3814">
            <v>111.33</v>
          </cell>
          <cell r="J3814">
            <v>113.98</v>
          </cell>
          <cell r="K3814">
            <v>116.47</v>
          </cell>
          <cell r="L3814">
            <v>119.47</v>
          </cell>
          <cell r="M3814">
            <v>122.76</v>
          </cell>
          <cell r="N3814">
            <v>126.24</v>
          </cell>
          <cell r="O3814">
            <v>130.16999999999999</v>
          </cell>
          <cell r="P3814">
            <v>134.44999999999999</v>
          </cell>
          <cell r="Q3814">
            <v>138.82</v>
          </cell>
          <cell r="R3814">
            <v>143.38999999999999</v>
          </cell>
          <cell r="S3814">
            <v>148.44999999999999</v>
          </cell>
          <cell r="T3814">
            <v>153.68</v>
          </cell>
          <cell r="U3814">
            <v>159.38</v>
          </cell>
          <cell r="V3814">
            <v>165.52</v>
          </cell>
          <cell r="W3814">
            <v>171.62</v>
          </cell>
          <cell r="X3814">
            <v>177.95</v>
          </cell>
          <cell r="Y3814">
            <v>183.37</v>
          </cell>
          <cell r="Z3814">
            <v>187.43</v>
          </cell>
          <cell r="AA3814">
            <v>192.61</v>
          </cell>
          <cell r="AB3814">
            <v>200.04</v>
          </cell>
          <cell r="AC3814">
            <v>207.26</v>
          </cell>
          <cell r="AD3814">
            <v>213.92</v>
          </cell>
          <cell r="AE3814">
            <v>220.69</v>
          </cell>
          <cell r="AF3814">
            <v>227.64</v>
          </cell>
          <cell r="AG3814">
            <v>238.5</v>
          </cell>
          <cell r="AH3814">
            <v>243.05</v>
          </cell>
          <cell r="AI3814">
            <v>244.19</v>
          </cell>
          <cell r="AJ3814">
            <v>244.85</v>
          </cell>
          <cell r="AK3814">
            <v>245.33</v>
          </cell>
        </row>
        <row r="3815">
          <cell r="A3815" t="str">
            <v>SDGbaseTRAv2_UrbAS_ERTv3YIXhhd-2</v>
          </cell>
          <cell r="B3815" t="str">
            <v>SIclos6_GOVclos11</v>
          </cell>
          <cell r="C3815" t="str">
            <v>SDGbaseTRAv2_UrbAS_ERTv3</v>
          </cell>
          <cell r="D3815" t="str">
            <v>YIX</v>
          </cell>
          <cell r="E3815" t="str">
            <v>hhd-2</v>
          </cell>
          <cell r="F3815">
            <v>130.16999999999999</v>
          </cell>
          <cell r="G3815">
            <v>128.19</v>
          </cell>
          <cell r="H3815">
            <v>126.55</v>
          </cell>
          <cell r="I3815">
            <v>130.24</v>
          </cell>
          <cell r="J3815">
            <v>133.26</v>
          </cell>
          <cell r="K3815">
            <v>136.13999999999999</v>
          </cell>
          <cell r="L3815">
            <v>139.62</v>
          </cell>
          <cell r="M3815">
            <v>143.44999999999999</v>
          </cell>
          <cell r="N3815">
            <v>147.5</v>
          </cell>
          <cell r="O3815">
            <v>152.03</v>
          </cell>
          <cell r="P3815">
            <v>156.99</v>
          </cell>
          <cell r="Q3815">
            <v>162.04</v>
          </cell>
          <cell r="R3815">
            <v>167.36</v>
          </cell>
          <cell r="S3815">
            <v>173.24</v>
          </cell>
          <cell r="T3815">
            <v>179.3</v>
          </cell>
          <cell r="U3815">
            <v>185.95</v>
          </cell>
          <cell r="V3815">
            <v>193.08</v>
          </cell>
          <cell r="W3815">
            <v>200.16</v>
          </cell>
          <cell r="X3815">
            <v>207.48</v>
          </cell>
          <cell r="Y3815">
            <v>213.75</v>
          </cell>
          <cell r="Z3815">
            <v>218.54</v>
          </cell>
          <cell r="AA3815">
            <v>224.51</v>
          </cell>
          <cell r="AB3815">
            <v>232.99</v>
          </cell>
          <cell r="AC3815">
            <v>241.24</v>
          </cell>
          <cell r="AD3815">
            <v>248.91</v>
          </cell>
          <cell r="AE3815">
            <v>256.72000000000003</v>
          </cell>
          <cell r="AF3815">
            <v>264.74</v>
          </cell>
          <cell r="AG3815">
            <v>276.99</v>
          </cell>
          <cell r="AH3815">
            <v>281.89999999999998</v>
          </cell>
          <cell r="AI3815">
            <v>283.06</v>
          </cell>
          <cell r="AJ3815">
            <v>283.67</v>
          </cell>
          <cell r="AK3815">
            <v>284.05</v>
          </cell>
        </row>
        <row r="3816">
          <cell r="A3816" t="str">
            <v>SDGbaseTRAv2_UrbAS_ERTv3YIXhhd-3</v>
          </cell>
          <cell r="B3816" t="str">
            <v>SIclos6_GOVclos11</v>
          </cell>
          <cell r="C3816" t="str">
            <v>SDGbaseTRAv2_UrbAS_ERTv3</v>
          </cell>
          <cell r="D3816" t="str">
            <v>YIX</v>
          </cell>
          <cell r="E3816" t="str">
            <v>hhd-3</v>
          </cell>
          <cell r="F3816">
            <v>160.16</v>
          </cell>
          <cell r="G3816">
            <v>157.06</v>
          </cell>
          <cell r="H3816">
            <v>156.01</v>
          </cell>
          <cell r="I3816">
            <v>160.37</v>
          </cell>
          <cell r="J3816">
            <v>163.96</v>
          </cell>
          <cell r="K3816">
            <v>167.46</v>
          </cell>
          <cell r="L3816">
            <v>171.7</v>
          </cell>
          <cell r="M3816">
            <v>176.35</v>
          </cell>
          <cell r="N3816">
            <v>181.3</v>
          </cell>
          <cell r="O3816">
            <v>186.84</v>
          </cell>
          <cell r="P3816">
            <v>192.89</v>
          </cell>
          <cell r="Q3816">
            <v>198.99</v>
          </cell>
          <cell r="R3816">
            <v>205.5</v>
          </cell>
          <cell r="S3816">
            <v>212.61</v>
          </cell>
          <cell r="T3816">
            <v>219.95</v>
          </cell>
          <cell r="U3816">
            <v>228.06</v>
          </cell>
          <cell r="V3816">
            <v>236.69</v>
          </cell>
          <cell r="W3816">
            <v>245.26</v>
          </cell>
          <cell r="X3816">
            <v>254.08</v>
          </cell>
          <cell r="Y3816">
            <v>261.49</v>
          </cell>
          <cell r="Z3816">
            <v>267.04000000000002</v>
          </cell>
          <cell r="AA3816">
            <v>274.01</v>
          </cell>
          <cell r="AB3816">
            <v>284.27</v>
          </cell>
          <cell r="AC3816">
            <v>294.11</v>
          </cell>
          <cell r="AD3816">
            <v>303.27999999999997</v>
          </cell>
          <cell r="AE3816">
            <v>312.64999999999998</v>
          </cell>
          <cell r="AF3816">
            <v>322.25</v>
          </cell>
          <cell r="AG3816">
            <v>337.19</v>
          </cell>
          <cell r="AH3816">
            <v>342.33</v>
          </cell>
          <cell r="AI3816">
            <v>343.44</v>
          </cell>
          <cell r="AJ3816">
            <v>343.95</v>
          </cell>
          <cell r="AK3816">
            <v>344.16</v>
          </cell>
        </row>
        <row r="3817">
          <cell r="A3817" t="str">
            <v>SDGbaseTRAv2_UrbAS_ERTv3YIXhhd-4</v>
          </cell>
          <cell r="B3817" t="str">
            <v>SIclos6_GOVclos11</v>
          </cell>
          <cell r="C3817" t="str">
            <v>SDGbaseTRAv2_UrbAS_ERTv3</v>
          </cell>
          <cell r="D3817" t="str">
            <v>YIX</v>
          </cell>
          <cell r="E3817" t="str">
            <v>hhd-4</v>
          </cell>
          <cell r="F3817">
            <v>173.02</v>
          </cell>
          <cell r="G3817">
            <v>168.81</v>
          </cell>
          <cell r="H3817">
            <v>168.9</v>
          </cell>
          <cell r="I3817">
            <v>173.41</v>
          </cell>
          <cell r="J3817">
            <v>177.13</v>
          </cell>
          <cell r="K3817">
            <v>180.86</v>
          </cell>
          <cell r="L3817">
            <v>185.41</v>
          </cell>
          <cell r="M3817">
            <v>190.37</v>
          </cell>
          <cell r="N3817">
            <v>195.68</v>
          </cell>
          <cell r="O3817">
            <v>201.62</v>
          </cell>
          <cell r="P3817">
            <v>208.08</v>
          </cell>
          <cell r="Q3817">
            <v>214.55</v>
          </cell>
          <cell r="R3817">
            <v>221.52</v>
          </cell>
          <cell r="S3817">
            <v>229.05</v>
          </cell>
          <cell r="T3817">
            <v>236.84</v>
          </cell>
          <cell r="U3817">
            <v>245.52</v>
          </cell>
          <cell r="V3817">
            <v>254.65</v>
          </cell>
          <cell r="W3817">
            <v>263.73</v>
          </cell>
          <cell r="X3817">
            <v>273.05</v>
          </cell>
          <cell r="Y3817">
            <v>280.67</v>
          </cell>
          <cell r="Z3817">
            <v>286.24</v>
          </cell>
          <cell r="AA3817">
            <v>293.3</v>
          </cell>
          <cell r="AB3817">
            <v>304.14999999999998</v>
          </cell>
          <cell r="AC3817">
            <v>314.38</v>
          </cell>
          <cell r="AD3817">
            <v>323.97000000000003</v>
          </cell>
          <cell r="AE3817">
            <v>333.77</v>
          </cell>
          <cell r="AF3817">
            <v>343.79</v>
          </cell>
          <cell r="AG3817">
            <v>359.75</v>
          </cell>
          <cell r="AH3817">
            <v>364.14</v>
          </cell>
          <cell r="AI3817">
            <v>364.91</v>
          </cell>
          <cell r="AJ3817">
            <v>365.14</v>
          </cell>
          <cell r="AK3817">
            <v>365.04</v>
          </cell>
        </row>
        <row r="3818">
          <cell r="A3818" t="str">
            <v>SDGbaseTRAv2_UrbAS_ERTv3YIXhhd-5</v>
          </cell>
          <cell r="B3818" t="str">
            <v>SIclos6_GOVclos11</v>
          </cell>
          <cell r="C3818" t="str">
            <v>SDGbaseTRAv2_UrbAS_ERTv3</v>
          </cell>
          <cell r="D3818" t="str">
            <v>YIX</v>
          </cell>
          <cell r="E3818" t="str">
            <v>hhd-5</v>
          </cell>
          <cell r="F3818">
            <v>238.85</v>
          </cell>
          <cell r="G3818">
            <v>231.64</v>
          </cell>
          <cell r="H3818">
            <v>234.08</v>
          </cell>
          <cell r="I3818">
            <v>239.91</v>
          </cell>
          <cell r="J3818">
            <v>244.74</v>
          </cell>
          <cell r="K3818">
            <v>249.77</v>
          </cell>
          <cell r="L3818">
            <v>255.98</v>
          </cell>
          <cell r="M3818">
            <v>262.70999999999998</v>
          </cell>
          <cell r="N3818">
            <v>269.97000000000003</v>
          </cell>
          <cell r="O3818">
            <v>278.02</v>
          </cell>
          <cell r="P3818">
            <v>286.77999999999997</v>
          </cell>
          <cell r="Q3818">
            <v>295.45999999999998</v>
          </cell>
          <cell r="R3818">
            <v>305.01</v>
          </cell>
          <cell r="S3818">
            <v>315.11</v>
          </cell>
          <cell r="T3818">
            <v>325.58999999999997</v>
          </cell>
          <cell r="U3818">
            <v>337.4</v>
          </cell>
          <cell r="V3818">
            <v>349.62</v>
          </cell>
          <cell r="W3818">
            <v>361.81</v>
          </cell>
          <cell r="X3818">
            <v>374.27</v>
          </cell>
          <cell r="Y3818">
            <v>383.77</v>
          </cell>
          <cell r="Z3818">
            <v>390.06</v>
          </cell>
          <cell r="AA3818">
            <v>398.63</v>
          </cell>
          <cell r="AB3818">
            <v>413.35</v>
          </cell>
          <cell r="AC3818">
            <v>426.8</v>
          </cell>
          <cell r="AD3818">
            <v>439.38</v>
          </cell>
          <cell r="AE3818">
            <v>452.25</v>
          </cell>
          <cell r="AF3818">
            <v>465.36</v>
          </cell>
          <cell r="AG3818">
            <v>488</v>
          </cell>
          <cell r="AH3818">
            <v>491.7</v>
          </cell>
          <cell r="AI3818">
            <v>491.86</v>
          </cell>
          <cell r="AJ3818">
            <v>491.56</v>
          </cell>
          <cell r="AK3818">
            <v>490.8</v>
          </cell>
        </row>
        <row r="3819">
          <cell r="A3819" t="str">
            <v>SDGbaseTRAv2_UrbAS_ERTv3YIXhhd-6</v>
          </cell>
          <cell r="B3819" t="str">
            <v>SIclos6_GOVclos11</v>
          </cell>
          <cell r="C3819" t="str">
            <v>SDGbaseTRAv2_UrbAS_ERTv3</v>
          </cell>
          <cell r="D3819" t="str">
            <v>YIX</v>
          </cell>
          <cell r="E3819" t="str">
            <v>hhd-6</v>
          </cell>
          <cell r="F3819">
            <v>288.75</v>
          </cell>
          <cell r="G3819">
            <v>276.86</v>
          </cell>
          <cell r="H3819">
            <v>282.88</v>
          </cell>
          <cell r="I3819">
            <v>289.39999999999998</v>
          </cell>
          <cell r="J3819">
            <v>294.76</v>
          </cell>
          <cell r="K3819">
            <v>300.72000000000003</v>
          </cell>
          <cell r="L3819">
            <v>308.07</v>
          </cell>
          <cell r="M3819">
            <v>316.01</v>
          </cell>
          <cell r="N3819">
            <v>324.64999999999998</v>
          </cell>
          <cell r="O3819">
            <v>334.15</v>
          </cell>
          <cell r="P3819">
            <v>344.51</v>
          </cell>
          <cell r="Q3819">
            <v>354.69</v>
          </cell>
          <cell r="R3819">
            <v>366.14</v>
          </cell>
          <cell r="S3819">
            <v>377.97</v>
          </cell>
          <cell r="T3819">
            <v>390.27</v>
          </cell>
          <cell r="U3819">
            <v>404.31</v>
          </cell>
          <cell r="V3819">
            <v>418.6</v>
          </cell>
          <cell r="W3819">
            <v>432.89</v>
          </cell>
          <cell r="X3819">
            <v>447.42</v>
          </cell>
          <cell r="Y3819">
            <v>458.43</v>
          </cell>
          <cell r="Z3819">
            <v>465.96</v>
          </cell>
          <cell r="AA3819">
            <v>475.61</v>
          </cell>
          <cell r="AB3819">
            <v>492.3</v>
          </cell>
          <cell r="AC3819">
            <v>507.39</v>
          </cell>
          <cell r="AD3819">
            <v>521.83000000000004</v>
          </cell>
          <cell r="AE3819">
            <v>536.66</v>
          </cell>
          <cell r="AF3819">
            <v>551.77</v>
          </cell>
          <cell r="AG3819">
            <v>577.04999999999995</v>
          </cell>
          <cell r="AH3819">
            <v>579.11</v>
          </cell>
          <cell r="AI3819">
            <v>578.53</v>
          </cell>
          <cell r="AJ3819">
            <v>577.51</v>
          </cell>
          <cell r="AK3819">
            <v>575.83000000000004</v>
          </cell>
        </row>
        <row r="3820">
          <cell r="A3820" t="str">
            <v>SDGbaseTRAv2_UrbAS_ERTv3YIXhhd-7</v>
          </cell>
          <cell r="B3820" t="str">
            <v>SIclos6_GOVclos11</v>
          </cell>
          <cell r="C3820" t="str">
            <v>SDGbaseTRAv2_UrbAS_ERTv3</v>
          </cell>
          <cell r="D3820" t="str">
            <v>YIX</v>
          </cell>
          <cell r="E3820" t="str">
            <v>hhd-7</v>
          </cell>
          <cell r="F3820">
            <v>412.51</v>
          </cell>
          <cell r="G3820">
            <v>392.61</v>
          </cell>
          <cell r="H3820">
            <v>404.49</v>
          </cell>
          <cell r="I3820">
            <v>413.15</v>
          </cell>
          <cell r="J3820">
            <v>420.23</v>
          </cell>
          <cell r="K3820">
            <v>428.55</v>
          </cell>
          <cell r="L3820">
            <v>438.9</v>
          </cell>
          <cell r="M3820">
            <v>449.99</v>
          </cell>
          <cell r="N3820">
            <v>462.13</v>
          </cell>
          <cell r="O3820">
            <v>475.3</v>
          </cell>
          <cell r="P3820">
            <v>489.73</v>
          </cell>
          <cell r="Q3820">
            <v>503.79</v>
          </cell>
          <cell r="R3820">
            <v>520.29</v>
          </cell>
          <cell r="S3820">
            <v>536.83000000000004</v>
          </cell>
          <cell r="T3820">
            <v>554.08000000000004</v>
          </cell>
          <cell r="U3820">
            <v>573.9</v>
          </cell>
          <cell r="V3820">
            <v>593.79999999999995</v>
          </cell>
          <cell r="W3820">
            <v>613.77</v>
          </cell>
          <cell r="X3820">
            <v>634.08000000000004</v>
          </cell>
          <cell r="Y3820">
            <v>649.15</v>
          </cell>
          <cell r="Z3820">
            <v>659.32</v>
          </cell>
          <cell r="AA3820">
            <v>671.98</v>
          </cell>
          <cell r="AB3820">
            <v>694.78</v>
          </cell>
          <cell r="AC3820">
            <v>715.15</v>
          </cell>
          <cell r="AD3820">
            <v>734.9</v>
          </cell>
          <cell r="AE3820">
            <v>755.24</v>
          </cell>
          <cell r="AF3820">
            <v>775.93</v>
          </cell>
          <cell r="AG3820">
            <v>810.78</v>
          </cell>
          <cell r="AH3820">
            <v>811.21</v>
          </cell>
          <cell r="AI3820">
            <v>809.51</v>
          </cell>
          <cell r="AJ3820">
            <v>807.34</v>
          </cell>
          <cell r="AK3820">
            <v>804.12</v>
          </cell>
        </row>
        <row r="3821">
          <cell r="A3821" t="str">
            <v>SDGbaseTRAv2_UrbAS_ERTv3YIXhhd-8</v>
          </cell>
          <cell r="B3821" t="str">
            <v>SIclos6_GOVclos11</v>
          </cell>
          <cell r="C3821" t="str">
            <v>SDGbaseTRAv2_UrbAS_ERTv3</v>
          </cell>
          <cell r="D3821" t="str">
            <v>YIX</v>
          </cell>
          <cell r="E3821" t="str">
            <v>hhd-8</v>
          </cell>
          <cell r="F3821">
            <v>748.01</v>
          </cell>
          <cell r="G3821">
            <v>704.09</v>
          </cell>
          <cell r="H3821">
            <v>733.04</v>
          </cell>
          <cell r="I3821">
            <v>747.2</v>
          </cell>
          <cell r="J3821">
            <v>758.4</v>
          </cell>
          <cell r="K3821">
            <v>772.98</v>
          </cell>
          <cell r="L3821">
            <v>791.36</v>
          </cell>
          <cell r="M3821">
            <v>810.81</v>
          </cell>
          <cell r="N3821">
            <v>832.13</v>
          </cell>
          <cell r="O3821">
            <v>854.68</v>
          </cell>
          <cell r="P3821">
            <v>879.78</v>
          </cell>
          <cell r="Q3821">
            <v>904.01</v>
          </cell>
          <cell r="R3821">
            <v>934.52</v>
          </cell>
          <cell r="S3821">
            <v>963.71</v>
          </cell>
          <cell r="T3821">
            <v>994.19</v>
          </cell>
          <cell r="U3821">
            <v>1029.51</v>
          </cell>
          <cell r="V3821">
            <v>1064.22</v>
          </cell>
          <cell r="W3821">
            <v>1099.3699999999999</v>
          </cell>
          <cell r="X3821">
            <v>1135.23</v>
          </cell>
          <cell r="Y3821">
            <v>1161.32</v>
          </cell>
          <cell r="Z3821">
            <v>1178.7</v>
          </cell>
          <cell r="AA3821">
            <v>1199.1099999999999</v>
          </cell>
          <cell r="AB3821">
            <v>1237.5</v>
          </cell>
          <cell r="AC3821">
            <v>1271.51</v>
          </cell>
          <cell r="AD3821">
            <v>1305.25</v>
          </cell>
          <cell r="AE3821">
            <v>1340.14</v>
          </cell>
          <cell r="AF3821">
            <v>1375.6</v>
          </cell>
          <cell r="AG3821">
            <v>1435.41</v>
          </cell>
          <cell r="AH3821">
            <v>1431.19</v>
          </cell>
          <cell r="AI3821">
            <v>1426.45</v>
          </cell>
          <cell r="AJ3821">
            <v>1421.11</v>
          </cell>
          <cell r="AK3821">
            <v>1413.65</v>
          </cell>
        </row>
        <row r="3822">
          <cell r="A3822" t="str">
            <v>SDGbaseTRAv2_UrbAS_ERTv3YIXhhd-9</v>
          </cell>
          <cell r="B3822" t="str">
            <v>SIclos6_GOVclos11</v>
          </cell>
          <cell r="C3822" t="str">
            <v>SDGbaseTRAv2_UrbAS_ERTv3</v>
          </cell>
          <cell r="D3822" t="str">
            <v>YIX</v>
          </cell>
          <cell r="E3822" t="str">
            <v>hhd-9</v>
          </cell>
          <cell r="F3822">
            <v>1780.4</v>
          </cell>
          <cell r="G3822">
            <v>1655.68</v>
          </cell>
          <cell r="H3822">
            <v>1736.54</v>
          </cell>
          <cell r="I3822">
            <v>1767.02</v>
          </cell>
          <cell r="J3822">
            <v>1790.57</v>
          </cell>
          <cell r="K3822">
            <v>1824.61</v>
          </cell>
          <cell r="L3822">
            <v>1867.04</v>
          </cell>
          <cell r="M3822">
            <v>1911.36</v>
          </cell>
          <cell r="N3822">
            <v>1960.48</v>
          </cell>
          <cell r="O3822">
            <v>2012.94</v>
          </cell>
          <cell r="P3822">
            <v>2070.65</v>
          </cell>
          <cell r="Q3822">
            <v>2125.98</v>
          </cell>
          <cell r="R3822">
            <v>2200.2399999999998</v>
          </cell>
          <cell r="S3822">
            <v>2268.37</v>
          </cell>
          <cell r="T3822">
            <v>2339.7800000000002</v>
          </cell>
          <cell r="U3822">
            <v>2423.19</v>
          </cell>
          <cell r="V3822">
            <v>2503.65</v>
          </cell>
          <cell r="W3822">
            <v>2585.83</v>
          </cell>
          <cell r="X3822">
            <v>2670.2</v>
          </cell>
          <cell r="Y3822">
            <v>2739.47</v>
          </cell>
          <cell r="Z3822">
            <v>2796.93</v>
          </cell>
          <cell r="AA3822">
            <v>2849.05</v>
          </cell>
          <cell r="AB3822">
            <v>2929.66</v>
          </cell>
          <cell r="AC3822">
            <v>3003.76</v>
          </cell>
          <cell r="AD3822">
            <v>3081.82</v>
          </cell>
          <cell r="AE3822">
            <v>3162.95</v>
          </cell>
          <cell r="AF3822">
            <v>3245.89</v>
          </cell>
          <cell r="AG3822">
            <v>3356.11</v>
          </cell>
          <cell r="AH3822">
            <v>3346.26</v>
          </cell>
          <cell r="AI3822">
            <v>3337.94</v>
          </cell>
          <cell r="AJ3822">
            <v>3325.31</v>
          </cell>
          <cell r="AK3822">
            <v>3305.87</v>
          </cell>
        </row>
        <row r="3823">
          <cell r="A3823" t="str">
            <v>SDGbaseTRAv2_UrbAS_ERTv3C_YIXtotal</v>
          </cell>
          <cell r="B3823" t="str">
            <v>SIclos6_GOVclos11</v>
          </cell>
          <cell r="C3823" t="str">
            <v>SDGbaseTRAv2_UrbAS_ERTv3</v>
          </cell>
          <cell r="D3823" t="str">
            <v>C_YIX</v>
          </cell>
          <cell r="E3823" t="str">
            <v>total</v>
          </cell>
          <cell r="F3823">
            <v>5873.17</v>
          </cell>
          <cell r="G3823">
            <v>5528.41</v>
          </cell>
          <cell r="H3823">
            <v>5696.26</v>
          </cell>
          <cell r="I3823">
            <v>5812.49</v>
          </cell>
          <cell r="J3823">
            <v>5909.43</v>
          </cell>
          <cell r="K3823">
            <v>6030.18</v>
          </cell>
          <cell r="L3823">
            <v>6172.16</v>
          </cell>
          <cell r="M3823">
            <v>6318.14</v>
          </cell>
          <cell r="N3823">
            <v>6479.65</v>
          </cell>
          <cell r="O3823">
            <v>6664.91</v>
          </cell>
          <cell r="P3823">
            <v>6864.31</v>
          </cell>
          <cell r="Q3823">
            <v>7061.04</v>
          </cell>
          <cell r="R3823">
            <v>7297.18</v>
          </cell>
          <cell r="S3823">
            <v>7525.84</v>
          </cell>
          <cell r="T3823">
            <v>7766.09</v>
          </cell>
          <cell r="U3823">
            <v>8042.94</v>
          </cell>
          <cell r="V3823">
            <v>8313.14</v>
          </cell>
          <cell r="W3823">
            <v>8590</v>
          </cell>
          <cell r="X3823">
            <v>8878.82</v>
          </cell>
          <cell r="Y3823">
            <v>9153.99</v>
          </cell>
          <cell r="Z3823">
            <v>9421.5400000000009</v>
          </cell>
          <cell r="AA3823">
            <v>9647.9699999999993</v>
          </cell>
          <cell r="AB3823">
            <v>9914.44</v>
          </cell>
          <cell r="AC3823">
            <v>10182.84</v>
          </cell>
          <cell r="AD3823">
            <v>10467.52</v>
          </cell>
          <cell r="AE3823">
            <v>10760.14</v>
          </cell>
          <cell r="AF3823">
            <v>11060.94</v>
          </cell>
          <cell r="AG3823">
            <v>11381.5</v>
          </cell>
          <cell r="AH3823">
            <v>11482.63</v>
          </cell>
          <cell r="AI3823">
            <v>11542.83</v>
          </cell>
          <cell r="AJ3823">
            <v>11574.88</v>
          </cell>
          <cell r="AK3823">
            <v>11579.56</v>
          </cell>
        </row>
        <row r="3824">
          <cell r="A3824" t="str">
            <v>SDGbaseTRAv2_UrbAS_ERTv3TINSXent-n</v>
          </cell>
          <cell r="B3824" t="str">
            <v>SIclos6_GOVclos11</v>
          </cell>
          <cell r="C3824" t="str">
            <v>SDGbaseTRAv2_UrbAS_ERTv3</v>
          </cell>
          <cell r="D3824" t="str">
            <v>TINSX</v>
          </cell>
          <cell r="E3824" t="str">
            <v>ent-n</v>
          </cell>
          <cell r="F3824">
            <v>0.14000000000000001</v>
          </cell>
          <cell r="G3824">
            <v>0.15</v>
          </cell>
          <cell r="H3824">
            <v>0.15</v>
          </cell>
          <cell r="I3824">
            <v>0.15</v>
          </cell>
          <cell r="J3824">
            <v>0.16</v>
          </cell>
          <cell r="K3824">
            <v>0.17</v>
          </cell>
          <cell r="L3824">
            <v>0.17</v>
          </cell>
          <cell r="M3824">
            <v>0.17</v>
          </cell>
          <cell r="N3824">
            <v>0.17</v>
          </cell>
          <cell r="O3824">
            <v>0.17</v>
          </cell>
          <cell r="P3824">
            <v>0.18</v>
          </cell>
          <cell r="Q3824">
            <v>0.18</v>
          </cell>
          <cell r="R3824">
            <v>0.17</v>
          </cell>
          <cell r="S3824">
            <v>0.17</v>
          </cell>
          <cell r="T3824">
            <v>0.17</v>
          </cell>
          <cell r="U3824">
            <v>0.16</v>
          </cell>
          <cell r="V3824">
            <v>0.16</v>
          </cell>
          <cell r="W3824">
            <v>0.16</v>
          </cell>
          <cell r="X3824">
            <v>0.15</v>
          </cell>
          <cell r="Y3824">
            <v>0.15</v>
          </cell>
          <cell r="Z3824">
            <v>0.15</v>
          </cell>
          <cell r="AA3824">
            <v>0.15</v>
          </cell>
          <cell r="AB3824">
            <v>0.16</v>
          </cell>
          <cell r="AC3824">
            <v>0.16</v>
          </cell>
          <cell r="AD3824">
            <v>0.15</v>
          </cell>
          <cell r="AE3824">
            <v>0.15</v>
          </cell>
          <cell r="AF3824">
            <v>0.15</v>
          </cell>
          <cell r="AG3824">
            <v>0.15</v>
          </cell>
          <cell r="AH3824">
            <v>0.15</v>
          </cell>
          <cell r="AI3824">
            <v>0.15</v>
          </cell>
          <cell r="AJ3824">
            <v>0.15</v>
          </cell>
          <cell r="AK3824">
            <v>0.15</v>
          </cell>
        </row>
        <row r="3825">
          <cell r="A3825" t="str">
            <v>SDGbaseTRAv2_UrbAS_ERTv3TINSXent-e</v>
          </cell>
          <cell r="B3825" t="str">
            <v>SIclos6_GOVclos11</v>
          </cell>
          <cell r="C3825" t="str">
            <v>SDGbaseTRAv2_UrbAS_ERTv3</v>
          </cell>
          <cell r="D3825" t="str">
            <v>TINSX</v>
          </cell>
          <cell r="E3825" t="str">
            <v>ent-e</v>
          </cell>
          <cell r="F3825">
            <v>0.11</v>
          </cell>
          <cell r="G3825">
            <v>0.12</v>
          </cell>
          <cell r="H3825">
            <v>0.12</v>
          </cell>
          <cell r="I3825">
            <v>0.12</v>
          </cell>
          <cell r="J3825">
            <v>0.12</v>
          </cell>
          <cell r="K3825">
            <v>0.12</v>
          </cell>
          <cell r="L3825">
            <v>0.12</v>
          </cell>
          <cell r="M3825">
            <v>0.12</v>
          </cell>
          <cell r="N3825">
            <v>0.12</v>
          </cell>
          <cell r="O3825">
            <v>0.12</v>
          </cell>
          <cell r="P3825">
            <v>0.12</v>
          </cell>
          <cell r="Q3825">
            <v>0.12</v>
          </cell>
          <cell r="R3825">
            <v>0.12</v>
          </cell>
          <cell r="S3825">
            <v>0.12</v>
          </cell>
          <cell r="T3825">
            <v>0.12</v>
          </cell>
          <cell r="U3825">
            <v>0.12</v>
          </cell>
          <cell r="V3825">
            <v>0.12</v>
          </cell>
          <cell r="W3825">
            <v>0.12</v>
          </cell>
          <cell r="X3825">
            <v>0.12</v>
          </cell>
          <cell r="Y3825">
            <v>0.12</v>
          </cell>
          <cell r="Z3825">
            <v>0.11</v>
          </cell>
          <cell r="AA3825">
            <v>0.11</v>
          </cell>
          <cell r="AB3825">
            <v>0.11</v>
          </cell>
          <cell r="AC3825">
            <v>0.11</v>
          </cell>
          <cell r="AD3825">
            <v>0.11</v>
          </cell>
          <cell r="AE3825">
            <v>0.11</v>
          </cell>
          <cell r="AF3825">
            <v>0.11</v>
          </cell>
          <cell r="AG3825">
            <v>0.11</v>
          </cell>
          <cell r="AH3825">
            <v>0.11</v>
          </cell>
          <cell r="AI3825">
            <v>0.11</v>
          </cell>
          <cell r="AJ3825">
            <v>0.11</v>
          </cell>
          <cell r="AK3825">
            <v>0.11</v>
          </cell>
        </row>
        <row r="3826">
          <cell r="A3826" t="str">
            <v>SDGbaseTRAv2_UrbAS_ERTv3TINSXhhd-0</v>
          </cell>
          <cell r="B3826" t="str">
            <v>SIclos6_GOVclos11</v>
          </cell>
          <cell r="C3826" t="str">
            <v>SDGbaseTRAv2_UrbAS_ERTv3</v>
          </cell>
          <cell r="D3826" t="str">
            <v>TINSX</v>
          </cell>
          <cell r="E3826" t="str">
            <v>hhd-0</v>
          </cell>
          <cell r="F3826">
            <v>0</v>
          </cell>
          <cell r="G3826">
            <v>0</v>
          </cell>
          <cell r="H3826">
            <v>0</v>
          </cell>
          <cell r="I3826">
            <v>0</v>
          </cell>
          <cell r="J3826">
            <v>0</v>
          </cell>
          <cell r="K3826">
            <v>0</v>
          </cell>
          <cell r="L3826">
            <v>0</v>
          </cell>
          <cell r="M3826">
            <v>0</v>
          </cell>
          <cell r="N3826">
            <v>0</v>
          </cell>
          <cell r="O3826">
            <v>0</v>
          </cell>
          <cell r="P3826">
            <v>0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B3826">
            <v>0</v>
          </cell>
          <cell r="AC3826">
            <v>0</v>
          </cell>
          <cell r="AD3826">
            <v>0</v>
          </cell>
          <cell r="AE3826">
            <v>0</v>
          </cell>
          <cell r="AF3826">
            <v>0</v>
          </cell>
          <cell r="AG3826">
            <v>0</v>
          </cell>
          <cell r="AH3826">
            <v>0</v>
          </cell>
          <cell r="AI3826">
            <v>0</v>
          </cell>
          <cell r="AJ3826">
            <v>0</v>
          </cell>
          <cell r="AK3826">
            <v>0</v>
          </cell>
        </row>
        <row r="3827">
          <cell r="A3827" t="str">
            <v>SDGbaseTRAv2_UrbAS_ERTv3TINSXhhd-1</v>
          </cell>
          <cell r="B3827" t="str">
            <v>SIclos6_GOVclos11</v>
          </cell>
          <cell r="C3827" t="str">
            <v>SDGbaseTRAv2_UrbAS_ERTv3</v>
          </cell>
          <cell r="D3827" t="str">
            <v>TINSX</v>
          </cell>
          <cell r="E3827" t="str">
            <v>hhd-1</v>
          </cell>
          <cell r="F3827">
            <v>0</v>
          </cell>
          <cell r="G3827">
            <v>0</v>
          </cell>
          <cell r="H3827">
            <v>0</v>
          </cell>
          <cell r="I3827">
            <v>0</v>
          </cell>
          <cell r="J3827">
            <v>0</v>
          </cell>
          <cell r="K3827">
            <v>0</v>
          </cell>
          <cell r="L3827">
            <v>0</v>
          </cell>
          <cell r="M3827">
            <v>0</v>
          </cell>
          <cell r="N3827">
            <v>0</v>
          </cell>
          <cell r="O3827">
            <v>0</v>
          </cell>
          <cell r="P3827">
            <v>0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B3827">
            <v>0</v>
          </cell>
          <cell r="AC3827">
            <v>0</v>
          </cell>
          <cell r="AD3827">
            <v>0</v>
          </cell>
          <cell r="AE3827">
            <v>0</v>
          </cell>
          <cell r="AF3827">
            <v>0</v>
          </cell>
          <cell r="AG3827">
            <v>0</v>
          </cell>
          <cell r="AH3827">
            <v>0</v>
          </cell>
          <cell r="AI3827">
            <v>0</v>
          </cell>
          <cell r="AJ3827">
            <v>0</v>
          </cell>
          <cell r="AK3827">
            <v>0</v>
          </cell>
        </row>
        <row r="3828">
          <cell r="A3828" t="str">
            <v>SDGbaseTRAv2_UrbAS_ERTv3TINSXhhd-2</v>
          </cell>
          <cell r="B3828" t="str">
            <v>SIclos6_GOVclos11</v>
          </cell>
          <cell r="C3828" t="str">
            <v>SDGbaseTRAv2_UrbAS_ERTv3</v>
          </cell>
          <cell r="D3828" t="str">
            <v>TINSX</v>
          </cell>
          <cell r="E3828" t="str">
            <v>hhd-2</v>
          </cell>
          <cell r="F3828">
            <v>0.01</v>
          </cell>
          <cell r="G3828">
            <v>0.01</v>
          </cell>
          <cell r="H3828">
            <v>0.01</v>
          </cell>
          <cell r="I3828">
            <v>0.01</v>
          </cell>
          <cell r="J3828">
            <v>0.01</v>
          </cell>
          <cell r="K3828">
            <v>0.01</v>
          </cell>
          <cell r="L3828">
            <v>0.01</v>
          </cell>
          <cell r="M3828">
            <v>0.01</v>
          </cell>
          <cell r="N3828">
            <v>0.01</v>
          </cell>
          <cell r="O3828">
            <v>0.01</v>
          </cell>
          <cell r="P3828">
            <v>0.01</v>
          </cell>
          <cell r="Q3828">
            <v>0.01</v>
          </cell>
          <cell r="R3828">
            <v>0.01</v>
          </cell>
          <cell r="S3828">
            <v>0.01</v>
          </cell>
          <cell r="T3828">
            <v>0.01</v>
          </cell>
          <cell r="U3828">
            <v>0.01</v>
          </cell>
          <cell r="V3828">
            <v>0.01</v>
          </cell>
          <cell r="W3828">
            <v>0.01</v>
          </cell>
          <cell r="X3828">
            <v>0.01</v>
          </cell>
          <cell r="Y3828">
            <v>0.01</v>
          </cell>
          <cell r="Z3828">
            <v>0.01</v>
          </cell>
          <cell r="AA3828">
            <v>0.01</v>
          </cell>
          <cell r="AB3828">
            <v>0.01</v>
          </cell>
          <cell r="AC3828">
            <v>0.01</v>
          </cell>
          <cell r="AD3828">
            <v>0.01</v>
          </cell>
          <cell r="AE3828">
            <v>0.01</v>
          </cell>
          <cell r="AF3828">
            <v>0.01</v>
          </cell>
          <cell r="AG3828">
            <v>0.01</v>
          </cell>
          <cell r="AH3828">
            <v>0.01</v>
          </cell>
          <cell r="AI3828">
            <v>0.01</v>
          </cell>
          <cell r="AJ3828">
            <v>0.01</v>
          </cell>
          <cell r="AK3828">
            <v>0.01</v>
          </cell>
        </row>
        <row r="3829">
          <cell r="A3829" t="str">
            <v>SDGbaseTRAv2_UrbAS_ERTv3TINSXhhd-3</v>
          </cell>
          <cell r="B3829" t="str">
            <v>SIclos6_GOVclos11</v>
          </cell>
          <cell r="C3829" t="str">
            <v>SDGbaseTRAv2_UrbAS_ERTv3</v>
          </cell>
          <cell r="D3829" t="str">
            <v>TINSX</v>
          </cell>
          <cell r="E3829" t="str">
            <v>hhd-3</v>
          </cell>
          <cell r="F3829">
            <v>0.01</v>
          </cell>
          <cell r="G3829">
            <v>0.01</v>
          </cell>
          <cell r="H3829">
            <v>0.01</v>
          </cell>
          <cell r="I3829">
            <v>0.01</v>
          </cell>
          <cell r="J3829">
            <v>0.01</v>
          </cell>
          <cell r="K3829">
            <v>0.01</v>
          </cell>
          <cell r="L3829">
            <v>0.01</v>
          </cell>
          <cell r="M3829">
            <v>0.01</v>
          </cell>
          <cell r="N3829">
            <v>0.01</v>
          </cell>
          <cell r="O3829">
            <v>0.01</v>
          </cell>
          <cell r="P3829">
            <v>0.01</v>
          </cell>
          <cell r="Q3829">
            <v>0.01</v>
          </cell>
          <cell r="R3829">
            <v>0.01</v>
          </cell>
          <cell r="S3829">
            <v>0.01</v>
          </cell>
          <cell r="T3829">
            <v>0.01</v>
          </cell>
          <cell r="U3829">
            <v>0.01</v>
          </cell>
          <cell r="V3829">
            <v>0.01</v>
          </cell>
          <cell r="W3829">
            <v>0.01</v>
          </cell>
          <cell r="X3829">
            <v>0.01</v>
          </cell>
          <cell r="Y3829">
            <v>0.01</v>
          </cell>
          <cell r="Z3829">
            <v>0.01</v>
          </cell>
          <cell r="AA3829">
            <v>0.01</v>
          </cell>
          <cell r="AB3829">
            <v>0.01</v>
          </cell>
          <cell r="AC3829">
            <v>0.01</v>
          </cell>
          <cell r="AD3829">
            <v>0.01</v>
          </cell>
          <cell r="AE3829">
            <v>0.01</v>
          </cell>
          <cell r="AF3829">
            <v>0.01</v>
          </cell>
          <cell r="AG3829">
            <v>0.01</v>
          </cell>
          <cell r="AH3829">
            <v>0.01</v>
          </cell>
          <cell r="AI3829">
            <v>0.01</v>
          </cell>
          <cell r="AJ3829">
            <v>0.01</v>
          </cell>
          <cell r="AK3829">
            <v>0.01</v>
          </cell>
        </row>
        <row r="3830">
          <cell r="A3830" t="str">
            <v>SDGbaseTRAv2_UrbAS_ERTv3TINSXhhd-4</v>
          </cell>
          <cell r="B3830" t="str">
            <v>SIclos6_GOVclos11</v>
          </cell>
          <cell r="C3830" t="str">
            <v>SDGbaseTRAv2_UrbAS_ERTv3</v>
          </cell>
          <cell r="D3830" t="str">
            <v>TINSX</v>
          </cell>
          <cell r="E3830" t="str">
            <v>hhd-4</v>
          </cell>
          <cell r="F3830">
            <v>0.02</v>
          </cell>
          <cell r="G3830">
            <v>0.02</v>
          </cell>
          <cell r="H3830">
            <v>0.02</v>
          </cell>
          <cell r="I3830">
            <v>0.02</v>
          </cell>
          <cell r="J3830">
            <v>0.02</v>
          </cell>
          <cell r="K3830">
            <v>0.02</v>
          </cell>
          <cell r="L3830">
            <v>0.02</v>
          </cell>
          <cell r="M3830">
            <v>0.02</v>
          </cell>
          <cell r="N3830">
            <v>0.02</v>
          </cell>
          <cell r="O3830">
            <v>0.02</v>
          </cell>
          <cell r="P3830">
            <v>0.02</v>
          </cell>
          <cell r="Q3830">
            <v>0.02</v>
          </cell>
          <cell r="R3830">
            <v>0.02</v>
          </cell>
          <cell r="S3830">
            <v>0.02</v>
          </cell>
          <cell r="T3830">
            <v>0.02</v>
          </cell>
          <cell r="U3830">
            <v>0.02</v>
          </cell>
          <cell r="V3830">
            <v>0.02</v>
          </cell>
          <cell r="W3830">
            <v>0.02</v>
          </cell>
          <cell r="X3830">
            <v>0.02</v>
          </cell>
          <cell r="Y3830">
            <v>0.02</v>
          </cell>
          <cell r="Z3830">
            <v>0.02</v>
          </cell>
          <cell r="AA3830">
            <v>0.02</v>
          </cell>
          <cell r="AB3830">
            <v>0.02</v>
          </cell>
          <cell r="AC3830">
            <v>0.02</v>
          </cell>
          <cell r="AD3830">
            <v>0.02</v>
          </cell>
          <cell r="AE3830">
            <v>0.02</v>
          </cell>
          <cell r="AF3830">
            <v>0.02</v>
          </cell>
          <cell r="AG3830">
            <v>0.02</v>
          </cell>
          <cell r="AH3830">
            <v>0.02</v>
          </cell>
          <cell r="AI3830">
            <v>0.02</v>
          </cell>
          <cell r="AJ3830">
            <v>0.02</v>
          </cell>
          <cell r="AK3830">
            <v>0.02</v>
          </cell>
        </row>
        <row r="3831">
          <cell r="A3831" t="str">
            <v>SDGbaseTRAv2_UrbAS_ERTv3TINSXhhd-5</v>
          </cell>
          <cell r="B3831" t="str">
            <v>SIclos6_GOVclos11</v>
          </cell>
          <cell r="C3831" t="str">
            <v>SDGbaseTRAv2_UrbAS_ERTv3</v>
          </cell>
          <cell r="D3831" t="str">
            <v>TINSX</v>
          </cell>
          <cell r="E3831" t="str">
            <v>hhd-5</v>
          </cell>
          <cell r="F3831">
            <v>0.04</v>
          </cell>
          <cell r="G3831">
            <v>0.04</v>
          </cell>
          <cell r="H3831">
            <v>0.04</v>
          </cell>
          <cell r="I3831">
            <v>0.04</v>
          </cell>
          <cell r="J3831">
            <v>0.04</v>
          </cell>
          <cell r="K3831">
            <v>0.05</v>
          </cell>
          <cell r="L3831">
            <v>0.05</v>
          </cell>
          <cell r="M3831">
            <v>0.05</v>
          </cell>
          <cell r="N3831">
            <v>0.05</v>
          </cell>
          <cell r="O3831">
            <v>0.05</v>
          </cell>
          <cell r="P3831">
            <v>0.05</v>
          </cell>
          <cell r="Q3831">
            <v>0.05</v>
          </cell>
          <cell r="R3831">
            <v>0.05</v>
          </cell>
          <cell r="S3831">
            <v>0.05</v>
          </cell>
          <cell r="T3831">
            <v>0.05</v>
          </cell>
          <cell r="U3831">
            <v>0.04</v>
          </cell>
          <cell r="V3831">
            <v>0.04</v>
          </cell>
          <cell r="W3831">
            <v>0.04</v>
          </cell>
          <cell r="X3831">
            <v>0.04</v>
          </cell>
          <cell r="Y3831">
            <v>0.04</v>
          </cell>
          <cell r="Z3831">
            <v>0.04</v>
          </cell>
          <cell r="AA3831">
            <v>0.04</v>
          </cell>
          <cell r="AB3831">
            <v>0.04</v>
          </cell>
          <cell r="AC3831">
            <v>0.04</v>
          </cell>
          <cell r="AD3831">
            <v>0.04</v>
          </cell>
          <cell r="AE3831">
            <v>0.04</v>
          </cell>
          <cell r="AF3831">
            <v>0.04</v>
          </cell>
          <cell r="AG3831">
            <v>0.04</v>
          </cell>
          <cell r="AH3831">
            <v>0.04</v>
          </cell>
          <cell r="AI3831">
            <v>0.04</v>
          </cell>
          <cell r="AJ3831">
            <v>0.04</v>
          </cell>
          <cell r="AK3831">
            <v>0.04</v>
          </cell>
        </row>
        <row r="3832">
          <cell r="A3832" t="str">
            <v>SDGbaseTRAv2_UrbAS_ERTv3TINSXhhd-6</v>
          </cell>
          <cell r="B3832" t="str">
            <v>SIclos6_GOVclos11</v>
          </cell>
          <cell r="C3832" t="str">
            <v>SDGbaseTRAv2_UrbAS_ERTv3</v>
          </cell>
          <cell r="D3832" t="str">
            <v>TINSX</v>
          </cell>
          <cell r="E3832" t="str">
            <v>hhd-6</v>
          </cell>
          <cell r="F3832">
            <v>0.05</v>
          </cell>
          <cell r="G3832">
            <v>0.05</v>
          </cell>
          <cell r="H3832">
            <v>0.05</v>
          </cell>
          <cell r="I3832">
            <v>0.06</v>
          </cell>
          <cell r="J3832">
            <v>0.06</v>
          </cell>
          <cell r="K3832">
            <v>0.06</v>
          </cell>
          <cell r="L3832">
            <v>0.06</v>
          </cell>
          <cell r="M3832">
            <v>0.06</v>
          </cell>
          <cell r="N3832">
            <v>0.06</v>
          </cell>
          <cell r="O3832">
            <v>0.06</v>
          </cell>
          <cell r="P3832">
            <v>0.06</v>
          </cell>
          <cell r="Q3832">
            <v>7.0000000000000007E-2</v>
          </cell>
          <cell r="R3832">
            <v>0.06</v>
          </cell>
          <cell r="S3832">
            <v>0.06</v>
          </cell>
          <cell r="T3832">
            <v>0.06</v>
          </cell>
          <cell r="U3832">
            <v>0.06</v>
          </cell>
          <cell r="V3832">
            <v>0.06</v>
          </cell>
          <cell r="W3832">
            <v>0.06</v>
          </cell>
          <cell r="X3832">
            <v>0.06</v>
          </cell>
          <cell r="Y3832">
            <v>0.06</v>
          </cell>
          <cell r="Z3832">
            <v>0.06</v>
          </cell>
          <cell r="AA3832">
            <v>0.06</v>
          </cell>
          <cell r="AB3832">
            <v>0.06</v>
          </cell>
          <cell r="AC3832">
            <v>0.06</v>
          </cell>
          <cell r="AD3832">
            <v>0.06</v>
          </cell>
          <cell r="AE3832">
            <v>0.06</v>
          </cell>
          <cell r="AF3832">
            <v>0.06</v>
          </cell>
          <cell r="AG3832">
            <v>0.05</v>
          </cell>
          <cell r="AH3832">
            <v>0.05</v>
          </cell>
          <cell r="AI3832">
            <v>0.05</v>
          </cell>
          <cell r="AJ3832">
            <v>0.05</v>
          </cell>
          <cell r="AK3832">
            <v>0.06</v>
          </cell>
        </row>
        <row r="3833">
          <cell r="A3833" t="str">
            <v>SDGbaseTRAv2_UrbAS_ERTv3TINSXhhd-7</v>
          </cell>
          <cell r="B3833" t="str">
            <v>SIclos6_GOVclos11</v>
          </cell>
          <cell r="C3833" t="str">
            <v>SDGbaseTRAv2_UrbAS_ERTv3</v>
          </cell>
          <cell r="D3833" t="str">
            <v>TINSX</v>
          </cell>
          <cell r="E3833" t="str">
            <v>hhd-7</v>
          </cell>
          <cell r="F3833">
            <v>0.08</v>
          </cell>
          <cell r="G3833">
            <v>0.09</v>
          </cell>
          <cell r="H3833">
            <v>0.09</v>
          </cell>
          <cell r="I3833">
            <v>0.09</v>
          </cell>
          <cell r="J3833">
            <v>0.1</v>
          </cell>
          <cell r="K3833">
            <v>0.1</v>
          </cell>
          <cell r="L3833">
            <v>0.1</v>
          </cell>
          <cell r="M3833">
            <v>0.1</v>
          </cell>
          <cell r="N3833">
            <v>0.1</v>
          </cell>
          <cell r="O3833">
            <v>0.1</v>
          </cell>
          <cell r="P3833">
            <v>0.1</v>
          </cell>
          <cell r="Q3833">
            <v>0.11</v>
          </cell>
          <cell r="R3833">
            <v>0.1</v>
          </cell>
          <cell r="S3833">
            <v>0.1</v>
          </cell>
          <cell r="T3833">
            <v>0.1</v>
          </cell>
          <cell r="U3833">
            <v>0.1</v>
          </cell>
          <cell r="V3833">
            <v>0.09</v>
          </cell>
          <cell r="W3833">
            <v>0.09</v>
          </cell>
          <cell r="X3833">
            <v>0.09</v>
          </cell>
          <cell r="Y3833">
            <v>0.09</v>
          </cell>
          <cell r="Z3833">
            <v>0.09</v>
          </cell>
          <cell r="AA3833">
            <v>0.09</v>
          </cell>
          <cell r="AB3833">
            <v>0.09</v>
          </cell>
          <cell r="AC3833">
            <v>0.09</v>
          </cell>
          <cell r="AD3833">
            <v>0.09</v>
          </cell>
          <cell r="AE3833">
            <v>0.09</v>
          </cell>
          <cell r="AF3833">
            <v>0.09</v>
          </cell>
          <cell r="AG3833">
            <v>0.09</v>
          </cell>
          <cell r="AH3833">
            <v>0.09</v>
          </cell>
          <cell r="AI3833">
            <v>0.09</v>
          </cell>
          <cell r="AJ3833">
            <v>0.09</v>
          </cell>
          <cell r="AK3833">
            <v>0.09</v>
          </cell>
        </row>
        <row r="3834">
          <cell r="A3834" t="str">
            <v>SDGbaseTRAv2_UrbAS_ERTv3TINSXhhd-8</v>
          </cell>
          <cell r="B3834" t="str">
            <v>SIclos6_GOVclos11</v>
          </cell>
          <cell r="C3834" t="str">
            <v>SDGbaseTRAv2_UrbAS_ERTv3</v>
          </cell>
          <cell r="D3834" t="str">
            <v>TINSX</v>
          </cell>
          <cell r="E3834" t="str">
            <v>hhd-8</v>
          </cell>
          <cell r="F3834">
            <v>0.15</v>
          </cell>
          <cell r="G3834">
            <v>0.16</v>
          </cell>
          <cell r="H3834">
            <v>0.15</v>
          </cell>
          <cell r="I3834">
            <v>0.16</v>
          </cell>
          <cell r="J3834">
            <v>0.17</v>
          </cell>
          <cell r="K3834">
            <v>0.18</v>
          </cell>
          <cell r="L3834">
            <v>0.18</v>
          </cell>
          <cell r="M3834">
            <v>0.18</v>
          </cell>
          <cell r="N3834">
            <v>0.18</v>
          </cell>
          <cell r="O3834">
            <v>0.18</v>
          </cell>
          <cell r="P3834">
            <v>0.19</v>
          </cell>
          <cell r="Q3834">
            <v>0.19</v>
          </cell>
          <cell r="R3834">
            <v>0.18</v>
          </cell>
          <cell r="S3834">
            <v>0.18</v>
          </cell>
          <cell r="T3834">
            <v>0.18</v>
          </cell>
          <cell r="U3834">
            <v>0.17</v>
          </cell>
          <cell r="V3834">
            <v>0.17</v>
          </cell>
          <cell r="W3834">
            <v>0.17</v>
          </cell>
          <cell r="X3834">
            <v>0.16</v>
          </cell>
          <cell r="Y3834">
            <v>0.16</v>
          </cell>
          <cell r="Z3834">
            <v>0.16</v>
          </cell>
          <cell r="AA3834">
            <v>0.16</v>
          </cell>
          <cell r="AB3834">
            <v>0.17</v>
          </cell>
          <cell r="AC3834">
            <v>0.16</v>
          </cell>
          <cell r="AD3834">
            <v>0.16</v>
          </cell>
          <cell r="AE3834">
            <v>0.16</v>
          </cell>
          <cell r="AF3834">
            <v>0.16</v>
          </cell>
          <cell r="AG3834">
            <v>0.16</v>
          </cell>
          <cell r="AH3834">
            <v>0.16</v>
          </cell>
          <cell r="AI3834">
            <v>0.16</v>
          </cell>
          <cell r="AJ3834">
            <v>0.16</v>
          </cell>
          <cell r="AK3834">
            <v>0.16</v>
          </cell>
        </row>
        <row r="3835">
          <cell r="A3835" t="str">
            <v>SDGbaseTRAv2_UrbAS_ERTv3TINSXhhd-9</v>
          </cell>
          <cell r="B3835" t="str">
            <v>SIclos6_GOVclos11</v>
          </cell>
          <cell r="C3835" t="str">
            <v>SDGbaseTRAv2_UrbAS_ERTv3</v>
          </cell>
          <cell r="D3835" t="str">
            <v>TINSX</v>
          </cell>
          <cell r="E3835" t="str">
            <v>hhd-9</v>
          </cell>
          <cell r="F3835">
            <v>0.2</v>
          </cell>
          <cell r="G3835">
            <v>0.21</v>
          </cell>
          <cell r="H3835">
            <v>0.21</v>
          </cell>
          <cell r="I3835">
            <v>0.22</v>
          </cell>
          <cell r="J3835">
            <v>0.23</v>
          </cell>
          <cell r="K3835">
            <v>0.23</v>
          </cell>
          <cell r="L3835">
            <v>0.24</v>
          </cell>
          <cell r="M3835">
            <v>0.24</v>
          </cell>
          <cell r="N3835">
            <v>0.24</v>
          </cell>
          <cell r="O3835">
            <v>0.25</v>
          </cell>
          <cell r="P3835">
            <v>0.25</v>
          </cell>
          <cell r="Q3835">
            <v>0.26</v>
          </cell>
          <cell r="R3835">
            <v>0.24</v>
          </cell>
          <cell r="S3835">
            <v>0.24</v>
          </cell>
          <cell r="T3835">
            <v>0.23</v>
          </cell>
          <cell r="U3835">
            <v>0.23</v>
          </cell>
          <cell r="V3835">
            <v>0.23</v>
          </cell>
          <cell r="W3835">
            <v>0.22</v>
          </cell>
          <cell r="X3835">
            <v>0.22</v>
          </cell>
          <cell r="Y3835">
            <v>0.21</v>
          </cell>
          <cell r="Z3835">
            <v>0.21</v>
          </cell>
          <cell r="AA3835">
            <v>0.22</v>
          </cell>
          <cell r="AB3835">
            <v>0.22</v>
          </cell>
          <cell r="AC3835">
            <v>0.22</v>
          </cell>
          <cell r="AD3835">
            <v>0.22</v>
          </cell>
          <cell r="AE3835">
            <v>0.21</v>
          </cell>
          <cell r="AF3835">
            <v>0.21</v>
          </cell>
          <cell r="AG3835">
            <v>0.21</v>
          </cell>
          <cell r="AH3835">
            <v>0.21</v>
          </cell>
          <cell r="AI3835">
            <v>0.21</v>
          </cell>
          <cell r="AJ3835">
            <v>0.21</v>
          </cell>
          <cell r="AK3835">
            <v>0.22</v>
          </cell>
        </row>
        <row r="3836">
          <cell r="A3836" t="str">
            <v>SDGbaseTRAv2_UrbAS_ERTv3MPSXent-n</v>
          </cell>
          <cell r="B3836" t="str">
            <v>SIclos6_GOVclos11</v>
          </cell>
          <cell r="C3836" t="str">
            <v>SDGbaseTRAv2_UrbAS_ERTv3</v>
          </cell>
          <cell r="D3836" t="str">
            <v>MPSX</v>
          </cell>
          <cell r="E3836" t="str">
            <v>ent-n</v>
          </cell>
          <cell r="F3836">
            <v>0.44</v>
          </cell>
          <cell r="G3836">
            <v>0.44</v>
          </cell>
          <cell r="H3836">
            <v>0.44</v>
          </cell>
          <cell r="I3836">
            <v>0.44</v>
          </cell>
          <cell r="J3836">
            <v>0.44</v>
          </cell>
          <cell r="K3836">
            <v>0.44</v>
          </cell>
          <cell r="L3836">
            <v>0.44</v>
          </cell>
          <cell r="M3836">
            <v>0.44</v>
          </cell>
          <cell r="N3836">
            <v>0.44</v>
          </cell>
          <cell r="O3836">
            <v>0.44</v>
          </cell>
          <cell r="P3836">
            <v>0.44</v>
          </cell>
          <cell r="Q3836">
            <v>0.44</v>
          </cell>
          <cell r="R3836">
            <v>0.44</v>
          </cell>
          <cell r="S3836">
            <v>0.44</v>
          </cell>
          <cell r="T3836">
            <v>0.44</v>
          </cell>
          <cell r="U3836">
            <v>0.44</v>
          </cell>
          <cell r="V3836">
            <v>0.44</v>
          </cell>
          <cell r="W3836">
            <v>0.44</v>
          </cell>
          <cell r="X3836">
            <v>0.44</v>
          </cell>
          <cell r="Y3836">
            <v>0.44</v>
          </cell>
          <cell r="Z3836">
            <v>0.44</v>
          </cell>
          <cell r="AA3836">
            <v>0.44</v>
          </cell>
          <cell r="AB3836">
            <v>0.44</v>
          </cell>
          <cell r="AC3836">
            <v>0.44</v>
          </cell>
          <cell r="AD3836">
            <v>0.44</v>
          </cell>
          <cell r="AE3836">
            <v>0.44</v>
          </cell>
          <cell r="AF3836">
            <v>0.44</v>
          </cell>
          <cell r="AG3836">
            <v>0.44</v>
          </cell>
          <cell r="AH3836">
            <v>0.44</v>
          </cell>
          <cell r="AI3836">
            <v>0.44</v>
          </cell>
          <cell r="AJ3836">
            <v>0.44</v>
          </cell>
          <cell r="AK3836">
            <v>0.44</v>
          </cell>
        </row>
        <row r="3837">
          <cell r="A3837" t="str">
            <v>SDGbaseTRAv2_UrbAS_ERTv3MPSXent-e</v>
          </cell>
          <cell r="B3837" t="str">
            <v>SIclos6_GOVclos11</v>
          </cell>
          <cell r="C3837" t="str">
            <v>SDGbaseTRAv2_UrbAS_ERTv3</v>
          </cell>
          <cell r="D3837" t="str">
            <v>MPSX</v>
          </cell>
          <cell r="E3837" t="str">
            <v>ent-e</v>
          </cell>
          <cell r="F3837">
            <v>1</v>
          </cell>
          <cell r="G3837">
            <v>1</v>
          </cell>
          <cell r="H3837">
            <v>1</v>
          </cell>
          <cell r="I3837">
            <v>1</v>
          </cell>
          <cell r="J3837">
            <v>1</v>
          </cell>
          <cell r="K3837">
            <v>1</v>
          </cell>
          <cell r="L3837">
            <v>1</v>
          </cell>
          <cell r="M3837">
            <v>1</v>
          </cell>
          <cell r="N3837">
            <v>1</v>
          </cell>
          <cell r="O3837">
            <v>1</v>
          </cell>
          <cell r="P3837">
            <v>1</v>
          </cell>
          <cell r="Q3837">
            <v>1</v>
          </cell>
          <cell r="R3837">
            <v>1</v>
          </cell>
          <cell r="S3837">
            <v>1</v>
          </cell>
          <cell r="T3837">
            <v>1</v>
          </cell>
          <cell r="U3837">
            <v>1</v>
          </cell>
          <cell r="V3837">
            <v>1</v>
          </cell>
          <cell r="W3837">
            <v>1</v>
          </cell>
          <cell r="X3837">
            <v>1</v>
          </cell>
          <cell r="Y3837">
            <v>1</v>
          </cell>
          <cell r="Z3837">
            <v>1</v>
          </cell>
          <cell r="AA3837">
            <v>1</v>
          </cell>
          <cell r="AB3837">
            <v>1</v>
          </cell>
          <cell r="AC3837">
            <v>1</v>
          </cell>
          <cell r="AD3837">
            <v>1</v>
          </cell>
          <cell r="AE3837">
            <v>1</v>
          </cell>
          <cell r="AF3837">
            <v>1</v>
          </cell>
          <cell r="AG3837">
            <v>1</v>
          </cell>
          <cell r="AH3837">
            <v>1</v>
          </cell>
          <cell r="AI3837">
            <v>1</v>
          </cell>
          <cell r="AJ3837">
            <v>1</v>
          </cell>
          <cell r="AK3837">
            <v>1</v>
          </cell>
        </row>
        <row r="3838">
          <cell r="A3838" t="str">
            <v>SDGbaseTRAv2_UrbAS_ERTv3MPSXhhd-0</v>
          </cell>
          <cell r="B3838" t="str">
            <v>SIclos6_GOVclos11</v>
          </cell>
          <cell r="C3838" t="str">
            <v>SDGbaseTRAv2_UrbAS_ERTv3</v>
          </cell>
          <cell r="D3838" t="str">
            <v>MPSX</v>
          </cell>
          <cell r="E3838" t="str">
            <v>hhd-0</v>
          </cell>
          <cell r="F3838">
            <v>0</v>
          </cell>
          <cell r="G3838">
            <v>0</v>
          </cell>
          <cell r="H3838">
            <v>0</v>
          </cell>
          <cell r="I3838">
            <v>0</v>
          </cell>
          <cell r="J3838">
            <v>0</v>
          </cell>
          <cell r="K3838">
            <v>0</v>
          </cell>
          <cell r="L3838">
            <v>0</v>
          </cell>
          <cell r="M3838">
            <v>0</v>
          </cell>
          <cell r="N3838">
            <v>0</v>
          </cell>
          <cell r="O3838">
            <v>0</v>
          </cell>
          <cell r="P3838">
            <v>0</v>
          </cell>
          <cell r="Q3838">
            <v>0</v>
          </cell>
          <cell r="R3838">
            <v>0.01</v>
          </cell>
          <cell r="S3838">
            <v>0.01</v>
          </cell>
          <cell r="T3838">
            <v>0.01</v>
          </cell>
          <cell r="U3838">
            <v>0.01</v>
          </cell>
          <cell r="V3838">
            <v>0.01</v>
          </cell>
          <cell r="W3838">
            <v>0.01</v>
          </cell>
          <cell r="X3838">
            <v>0.01</v>
          </cell>
          <cell r="Y3838">
            <v>0.01</v>
          </cell>
          <cell r="Z3838">
            <v>0.01</v>
          </cell>
          <cell r="AA3838">
            <v>0.01</v>
          </cell>
          <cell r="AB3838">
            <v>0.01</v>
          </cell>
          <cell r="AC3838">
            <v>0.01</v>
          </cell>
          <cell r="AD3838">
            <v>0.01</v>
          </cell>
          <cell r="AE3838">
            <v>0.01</v>
          </cell>
          <cell r="AF3838">
            <v>0.01</v>
          </cell>
          <cell r="AG3838">
            <v>0.01</v>
          </cell>
          <cell r="AH3838">
            <v>0</v>
          </cell>
          <cell r="AI3838">
            <v>0</v>
          </cell>
          <cell r="AJ3838">
            <v>-0.01</v>
          </cell>
          <cell r="AK3838">
            <v>-0.01</v>
          </cell>
        </row>
        <row r="3839">
          <cell r="A3839" t="str">
            <v>SDGbaseTRAv2_UrbAS_ERTv3MPSXhhd-1</v>
          </cell>
          <cell r="B3839" t="str">
            <v>SIclos6_GOVclos11</v>
          </cell>
          <cell r="C3839" t="str">
            <v>SDGbaseTRAv2_UrbAS_ERTv3</v>
          </cell>
          <cell r="D3839" t="str">
            <v>MPSX</v>
          </cell>
          <cell r="E3839" t="str">
            <v>hhd-1</v>
          </cell>
          <cell r="F3839">
            <v>0</v>
          </cell>
          <cell r="G3839">
            <v>0</v>
          </cell>
          <cell r="H3839">
            <v>0</v>
          </cell>
          <cell r="I3839">
            <v>0</v>
          </cell>
          <cell r="J3839">
            <v>0</v>
          </cell>
          <cell r="K3839">
            <v>0</v>
          </cell>
          <cell r="L3839">
            <v>0</v>
          </cell>
          <cell r="M3839">
            <v>0</v>
          </cell>
          <cell r="N3839">
            <v>0</v>
          </cell>
          <cell r="O3839">
            <v>0</v>
          </cell>
          <cell r="P3839">
            <v>0</v>
          </cell>
          <cell r="Q3839">
            <v>0</v>
          </cell>
          <cell r="R3839">
            <v>0.01</v>
          </cell>
          <cell r="S3839">
            <v>0.01</v>
          </cell>
          <cell r="T3839">
            <v>0.01</v>
          </cell>
          <cell r="U3839">
            <v>0.01</v>
          </cell>
          <cell r="V3839">
            <v>0.01</v>
          </cell>
          <cell r="W3839">
            <v>0.01</v>
          </cell>
          <cell r="X3839">
            <v>0.01</v>
          </cell>
          <cell r="Y3839">
            <v>0.01</v>
          </cell>
          <cell r="Z3839">
            <v>0.01</v>
          </cell>
          <cell r="AA3839">
            <v>0.01</v>
          </cell>
          <cell r="AB3839">
            <v>0.01</v>
          </cell>
          <cell r="AC3839">
            <v>0.01</v>
          </cell>
          <cell r="AD3839">
            <v>0.01</v>
          </cell>
          <cell r="AE3839">
            <v>0.01</v>
          </cell>
          <cell r="AF3839">
            <v>0.01</v>
          </cell>
          <cell r="AG3839">
            <v>0.01</v>
          </cell>
          <cell r="AH3839">
            <v>0</v>
          </cell>
          <cell r="AI3839">
            <v>0</v>
          </cell>
          <cell r="AJ3839">
            <v>-0.01</v>
          </cell>
          <cell r="AK3839">
            <v>-0.01</v>
          </cell>
        </row>
        <row r="3840">
          <cell r="A3840" t="str">
            <v>SDGbaseTRAv2_UrbAS_ERTv3MPSXhhd-2</v>
          </cell>
          <cell r="B3840" t="str">
            <v>SIclos6_GOVclos11</v>
          </cell>
          <cell r="C3840" t="str">
            <v>SDGbaseTRAv2_UrbAS_ERTv3</v>
          </cell>
          <cell r="D3840" t="str">
            <v>MPSX</v>
          </cell>
          <cell r="E3840" t="str">
            <v>hhd-2</v>
          </cell>
          <cell r="F3840">
            <v>0</v>
          </cell>
          <cell r="G3840">
            <v>0</v>
          </cell>
          <cell r="H3840">
            <v>0</v>
          </cell>
          <cell r="I3840">
            <v>0</v>
          </cell>
          <cell r="J3840">
            <v>0</v>
          </cell>
          <cell r="K3840">
            <v>0</v>
          </cell>
          <cell r="L3840">
            <v>0</v>
          </cell>
          <cell r="M3840">
            <v>0</v>
          </cell>
          <cell r="N3840">
            <v>0</v>
          </cell>
          <cell r="O3840">
            <v>0</v>
          </cell>
          <cell r="P3840">
            <v>0</v>
          </cell>
          <cell r="Q3840">
            <v>0.01</v>
          </cell>
          <cell r="R3840">
            <v>0.01</v>
          </cell>
          <cell r="S3840">
            <v>0.01</v>
          </cell>
          <cell r="T3840">
            <v>0.01</v>
          </cell>
          <cell r="U3840">
            <v>0.01</v>
          </cell>
          <cell r="V3840">
            <v>0.01</v>
          </cell>
          <cell r="W3840">
            <v>0.01</v>
          </cell>
          <cell r="X3840">
            <v>0.01</v>
          </cell>
          <cell r="Y3840">
            <v>0.01</v>
          </cell>
          <cell r="Z3840">
            <v>0.01</v>
          </cell>
          <cell r="AA3840">
            <v>0.01</v>
          </cell>
          <cell r="AB3840">
            <v>0.01</v>
          </cell>
          <cell r="AC3840">
            <v>0.01</v>
          </cell>
          <cell r="AD3840">
            <v>0.01</v>
          </cell>
          <cell r="AE3840">
            <v>0.01</v>
          </cell>
          <cell r="AF3840">
            <v>0.01</v>
          </cell>
          <cell r="AG3840">
            <v>0.01</v>
          </cell>
          <cell r="AH3840">
            <v>0</v>
          </cell>
          <cell r="AI3840">
            <v>0</v>
          </cell>
          <cell r="AJ3840">
            <v>-0.01</v>
          </cell>
          <cell r="AK3840">
            <v>-0.01</v>
          </cell>
        </row>
        <row r="3841">
          <cell r="A3841" t="str">
            <v>SDGbaseTRAv2_UrbAS_ERTv3MPSXhhd-3</v>
          </cell>
          <cell r="B3841" t="str">
            <v>SIclos6_GOVclos11</v>
          </cell>
          <cell r="C3841" t="str">
            <v>SDGbaseTRAv2_UrbAS_ERTv3</v>
          </cell>
          <cell r="D3841" t="str">
            <v>MPSX</v>
          </cell>
          <cell r="E3841" t="str">
            <v>hhd-3</v>
          </cell>
          <cell r="F3841">
            <v>0</v>
          </cell>
          <cell r="G3841">
            <v>0</v>
          </cell>
          <cell r="H3841">
            <v>0</v>
          </cell>
          <cell r="I3841">
            <v>0</v>
          </cell>
          <cell r="J3841">
            <v>0</v>
          </cell>
          <cell r="K3841">
            <v>0</v>
          </cell>
          <cell r="L3841">
            <v>0</v>
          </cell>
          <cell r="M3841">
            <v>0</v>
          </cell>
          <cell r="N3841">
            <v>0.01</v>
          </cell>
          <cell r="O3841">
            <v>0.01</v>
          </cell>
          <cell r="P3841">
            <v>0.01</v>
          </cell>
          <cell r="Q3841">
            <v>0.01</v>
          </cell>
          <cell r="R3841">
            <v>0.01</v>
          </cell>
          <cell r="S3841">
            <v>0.01</v>
          </cell>
          <cell r="T3841">
            <v>0.01</v>
          </cell>
          <cell r="U3841">
            <v>0.01</v>
          </cell>
          <cell r="V3841">
            <v>0.01</v>
          </cell>
          <cell r="W3841">
            <v>0.01</v>
          </cell>
          <cell r="X3841">
            <v>0.01</v>
          </cell>
          <cell r="Y3841">
            <v>0.01</v>
          </cell>
          <cell r="Z3841">
            <v>0.01</v>
          </cell>
          <cell r="AA3841">
            <v>0.01</v>
          </cell>
          <cell r="AB3841">
            <v>0.01</v>
          </cell>
          <cell r="AC3841">
            <v>0.01</v>
          </cell>
          <cell r="AD3841">
            <v>0.01</v>
          </cell>
          <cell r="AE3841">
            <v>0.01</v>
          </cell>
          <cell r="AF3841">
            <v>0.01</v>
          </cell>
          <cell r="AG3841">
            <v>0.01</v>
          </cell>
          <cell r="AH3841">
            <v>0</v>
          </cell>
          <cell r="AI3841">
            <v>0</v>
          </cell>
          <cell r="AJ3841">
            <v>-0.01</v>
          </cell>
          <cell r="AK3841">
            <v>-0.01</v>
          </cell>
        </row>
        <row r="3842">
          <cell r="A3842" t="str">
            <v>SDGbaseTRAv2_UrbAS_ERTv3MPSXhhd-4</v>
          </cell>
          <cell r="B3842" t="str">
            <v>SIclos6_GOVclos11</v>
          </cell>
          <cell r="C3842" t="str">
            <v>SDGbaseTRAv2_UrbAS_ERTv3</v>
          </cell>
          <cell r="D3842" t="str">
            <v>MPSX</v>
          </cell>
          <cell r="E3842" t="str">
            <v>hhd-4</v>
          </cell>
          <cell r="F3842">
            <v>0</v>
          </cell>
          <cell r="G3842">
            <v>0</v>
          </cell>
          <cell r="H3842">
            <v>0</v>
          </cell>
          <cell r="I3842">
            <v>0</v>
          </cell>
          <cell r="J3842">
            <v>0</v>
          </cell>
          <cell r="K3842">
            <v>0</v>
          </cell>
          <cell r="L3842">
            <v>0</v>
          </cell>
          <cell r="M3842">
            <v>0.01</v>
          </cell>
          <cell r="N3842">
            <v>0.01</v>
          </cell>
          <cell r="O3842">
            <v>0.01</v>
          </cell>
          <cell r="P3842">
            <v>0.01</v>
          </cell>
          <cell r="Q3842">
            <v>0.01</v>
          </cell>
          <cell r="R3842">
            <v>0.01</v>
          </cell>
          <cell r="S3842">
            <v>0.01</v>
          </cell>
          <cell r="T3842">
            <v>0.01</v>
          </cell>
          <cell r="U3842">
            <v>0.01</v>
          </cell>
          <cell r="V3842">
            <v>0.01</v>
          </cell>
          <cell r="W3842">
            <v>0.01</v>
          </cell>
          <cell r="X3842">
            <v>0.01</v>
          </cell>
          <cell r="Y3842">
            <v>0.01</v>
          </cell>
          <cell r="Z3842">
            <v>0.01</v>
          </cell>
          <cell r="AA3842">
            <v>0.01</v>
          </cell>
          <cell r="AB3842">
            <v>0.01</v>
          </cell>
          <cell r="AC3842">
            <v>0.01</v>
          </cell>
          <cell r="AD3842">
            <v>0.01</v>
          </cell>
          <cell r="AE3842">
            <v>0.01</v>
          </cell>
          <cell r="AF3842">
            <v>0.01</v>
          </cell>
          <cell r="AG3842">
            <v>0.01</v>
          </cell>
          <cell r="AH3842">
            <v>0</v>
          </cell>
          <cell r="AI3842">
            <v>0</v>
          </cell>
          <cell r="AJ3842">
            <v>-0.01</v>
          </cell>
          <cell r="AK3842">
            <v>-0.01</v>
          </cell>
        </row>
        <row r="3843">
          <cell r="A3843" t="str">
            <v>SDGbaseTRAv2_UrbAS_ERTv3MPSXhhd-5</v>
          </cell>
          <cell r="B3843" t="str">
            <v>SIclos6_GOVclos11</v>
          </cell>
          <cell r="C3843" t="str">
            <v>SDGbaseTRAv2_UrbAS_ERTv3</v>
          </cell>
          <cell r="D3843" t="str">
            <v>MPSX</v>
          </cell>
          <cell r="E3843" t="str">
            <v>hhd-5</v>
          </cell>
          <cell r="F3843">
            <v>0</v>
          </cell>
          <cell r="G3843">
            <v>0</v>
          </cell>
          <cell r="H3843">
            <v>0</v>
          </cell>
          <cell r="I3843">
            <v>0</v>
          </cell>
          <cell r="J3843">
            <v>0</v>
          </cell>
          <cell r="K3843">
            <v>0</v>
          </cell>
          <cell r="L3843">
            <v>0</v>
          </cell>
          <cell r="M3843">
            <v>0.01</v>
          </cell>
          <cell r="N3843">
            <v>0.01</v>
          </cell>
          <cell r="O3843">
            <v>0.01</v>
          </cell>
          <cell r="P3843">
            <v>0.01</v>
          </cell>
          <cell r="Q3843">
            <v>0.01</v>
          </cell>
          <cell r="R3843">
            <v>0.01</v>
          </cell>
          <cell r="S3843">
            <v>0.01</v>
          </cell>
          <cell r="T3843">
            <v>0.01</v>
          </cell>
          <cell r="U3843">
            <v>0.01</v>
          </cell>
          <cell r="V3843">
            <v>0.01</v>
          </cell>
          <cell r="W3843">
            <v>0.01</v>
          </cell>
          <cell r="X3843">
            <v>0.01</v>
          </cell>
          <cell r="Y3843">
            <v>0.01</v>
          </cell>
          <cell r="Z3843">
            <v>0.01</v>
          </cell>
          <cell r="AA3843">
            <v>0.01</v>
          </cell>
          <cell r="AB3843">
            <v>0.01</v>
          </cell>
          <cell r="AC3843">
            <v>0.01</v>
          </cell>
          <cell r="AD3843">
            <v>0.01</v>
          </cell>
          <cell r="AE3843">
            <v>0.01</v>
          </cell>
          <cell r="AF3843">
            <v>0.01</v>
          </cell>
          <cell r="AG3843">
            <v>0.01</v>
          </cell>
          <cell r="AH3843">
            <v>0</v>
          </cell>
          <cell r="AI3843">
            <v>0</v>
          </cell>
          <cell r="AJ3843">
            <v>-0.01</v>
          </cell>
          <cell r="AK3843">
            <v>-0.01</v>
          </cell>
        </row>
        <row r="3844">
          <cell r="A3844" t="str">
            <v>SDGbaseTRAv2_UrbAS_ERTv3MPSXhhd-6</v>
          </cell>
          <cell r="B3844" t="str">
            <v>SIclos6_GOVclos11</v>
          </cell>
          <cell r="C3844" t="str">
            <v>SDGbaseTRAv2_UrbAS_ERTv3</v>
          </cell>
          <cell r="D3844" t="str">
            <v>MPSX</v>
          </cell>
          <cell r="E3844" t="str">
            <v>hhd-6</v>
          </cell>
          <cell r="F3844">
            <v>0</v>
          </cell>
          <cell r="G3844">
            <v>0</v>
          </cell>
          <cell r="H3844">
            <v>0</v>
          </cell>
          <cell r="I3844">
            <v>0</v>
          </cell>
          <cell r="J3844">
            <v>0</v>
          </cell>
          <cell r="K3844">
            <v>0</v>
          </cell>
          <cell r="L3844">
            <v>0</v>
          </cell>
          <cell r="M3844">
            <v>0.01</v>
          </cell>
          <cell r="N3844">
            <v>0.01</v>
          </cell>
          <cell r="O3844">
            <v>0.01</v>
          </cell>
          <cell r="P3844">
            <v>0.01</v>
          </cell>
          <cell r="Q3844">
            <v>0.01</v>
          </cell>
          <cell r="R3844">
            <v>0.01</v>
          </cell>
          <cell r="S3844">
            <v>0.01</v>
          </cell>
          <cell r="T3844">
            <v>0.01</v>
          </cell>
          <cell r="U3844">
            <v>0.01</v>
          </cell>
          <cell r="V3844">
            <v>0.01</v>
          </cell>
          <cell r="W3844">
            <v>0.01</v>
          </cell>
          <cell r="X3844">
            <v>0.01</v>
          </cell>
          <cell r="Y3844">
            <v>0.01</v>
          </cell>
          <cell r="Z3844">
            <v>0.01</v>
          </cell>
          <cell r="AA3844">
            <v>0.01</v>
          </cell>
          <cell r="AB3844">
            <v>0.01</v>
          </cell>
          <cell r="AC3844">
            <v>0.01</v>
          </cell>
          <cell r="AD3844">
            <v>0.01</v>
          </cell>
          <cell r="AE3844">
            <v>0.01</v>
          </cell>
          <cell r="AF3844">
            <v>0.01</v>
          </cell>
          <cell r="AG3844">
            <v>0.01</v>
          </cell>
          <cell r="AH3844">
            <v>0</v>
          </cell>
          <cell r="AI3844">
            <v>0</v>
          </cell>
          <cell r="AJ3844">
            <v>-0.01</v>
          </cell>
          <cell r="AK3844">
            <v>-0.01</v>
          </cell>
        </row>
        <row r="3845">
          <cell r="A3845" t="str">
            <v>SDGbaseTRAv2_UrbAS_ERTv3MPSXhhd-7</v>
          </cell>
          <cell r="B3845" t="str">
            <v>SIclos6_GOVclos11</v>
          </cell>
          <cell r="C3845" t="str">
            <v>SDGbaseTRAv2_UrbAS_ERTv3</v>
          </cell>
          <cell r="D3845" t="str">
            <v>MPSX</v>
          </cell>
          <cell r="E3845" t="str">
            <v>hhd-7</v>
          </cell>
          <cell r="F3845">
            <v>0</v>
          </cell>
          <cell r="G3845">
            <v>0</v>
          </cell>
          <cell r="H3845">
            <v>0.01</v>
          </cell>
          <cell r="I3845">
            <v>0.01</v>
          </cell>
          <cell r="J3845">
            <v>0.01</v>
          </cell>
          <cell r="K3845">
            <v>0.01</v>
          </cell>
          <cell r="L3845">
            <v>0.01</v>
          </cell>
          <cell r="M3845">
            <v>0.01</v>
          </cell>
          <cell r="N3845">
            <v>0.01</v>
          </cell>
          <cell r="O3845">
            <v>0.01</v>
          </cell>
          <cell r="P3845">
            <v>0.01</v>
          </cell>
          <cell r="Q3845">
            <v>0.01</v>
          </cell>
          <cell r="R3845">
            <v>0.01</v>
          </cell>
          <cell r="S3845">
            <v>0.01</v>
          </cell>
          <cell r="T3845">
            <v>0.01</v>
          </cell>
          <cell r="U3845">
            <v>0.01</v>
          </cell>
          <cell r="V3845">
            <v>0.01</v>
          </cell>
          <cell r="W3845">
            <v>0.01</v>
          </cell>
          <cell r="X3845">
            <v>0.01</v>
          </cell>
          <cell r="Y3845">
            <v>0.01</v>
          </cell>
          <cell r="Z3845">
            <v>0.01</v>
          </cell>
          <cell r="AA3845">
            <v>0.01</v>
          </cell>
          <cell r="AB3845">
            <v>0.01</v>
          </cell>
          <cell r="AC3845">
            <v>0.01</v>
          </cell>
          <cell r="AD3845">
            <v>0.01</v>
          </cell>
          <cell r="AE3845">
            <v>0.01</v>
          </cell>
          <cell r="AF3845">
            <v>0.01</v>
          </cell>
          <cell r="AG3845">
            <v>0.01</v>
          </cell>
          <cell r="AH3845">
            <v>0</v>
          </cell>
          <cell r="AI3845">
            <v>0</v>
          </cell>
          <cell r="AJ3845">
            <v>-0.01</v>
          </cell>
          <cell r="AK3845">
            <v>-0.01</v>
          </cell>
        </row>
        <row r="3846">
          <cell r="A3846" t="str">
            <v>SDGbaseTRAv2_UrbAS_ERTv3MPSXhhd-8</v>
          </cell>
          <cell r="B3846" t="str">
            <v>SIclos6_GOVclos11</v>
          </cell>
          <cell r="C3846" t="str">
            <v>SDGbaseTRAv2_UrbAS_ERTv3</v>
          </cell>
          <cell r="D3846" t="str">
            <v>MPSX</v>
          </cell>
          <cell r="E3846" t="str">
            <v>hhd-8</v>
          </cell>
          <cell r="F3846">
            <v>0.01</v>
          </cell>
          <cell r="G3846">
            <v>0.01</v>
          </cell>
          <cell r="H3846">
            <v>0.01</v>
          </cell>
          <cell r="I3846">
            <v>0.01</v>
          </cell>
          <cell r="J3846">
            <v>0.01</v>
          </cell>
          <cell r="K3846">
            <v>0.01</v>
          </cell>
          <cell r="L3846">
            <v>0.01</v>
          </cell>
          <cell r="M3846">
            <v>0.01</v>
          </cell>
          <cell r="N3846">
            <v>0.01</v>
          </cell>
          <cell r="O3846">
            <v>0.01</v>
          </cell>
          <cell r="P3846">
            <v>0.01</v>
          </cell>
          <cell r="Q3846">
            <v>0.01</v>
          </cell>
          <cell r="R3846">
            <v>0.01</v>
          </cell>
          <cell r="S3846">
            <v>0.01</v>
          </cell>
          <cell r="T3846">
            <v>0.01</v>
          </cell>
          <cell r="U3846">
            <v>0.01</v>
          </cell>
          <cell r="V3846">
            <v>0.01</v>
          </cell>
          <cell r="W3846">
            <v>0.01</v>
          </cell>
          <cell r="X3846">
            <v>0.01</v>
          </cell>
          <cell r="Y3846">
            <v>0.01</v>
          </cell>
          <cell r="Z3846">
            <v>0.01</v>
          </cell>
          <cell r="AA3846">
            <v>0.01</v>
          </cell>
          <cell r="AB3846">
            <v>0.01</v>
          </cell>
          <cell r="AC3846">
            <v>0.01</v>
          </cell>
          <cell r="AD3846">
            <v>0.01</v>
          </cell>
          <cell r="AE3846">
            <v>0.01</v>
          </cell>
          <cell r="AF3846">
            <v>0.01</v>
          </cell>
          <cell r="AG3846">
            <v>0.01</v>
          </cell>
          <cell r="AH3846">
            <v>0.01</v>
          </cell>
          <cell r="AI3846">
            <v>0</v>
          </cell>
          <cell r="AJ3846">
            <v>0</v>
          </cell>
          <cell r="AK3846">
            <v>-0.01</v>
          </cell>
        </row>
        <row r="3847">
          <cell r="A3847" t="str">
            <v>SDGbaseTRAv2_UrbAS_ERTv3MPSXhhd-9</v>
          </cell>
          <cell r="B3847" t="str">
            <v>SIclos6_GOVclos11</v>
          </cell>
          <cell r="C3847" t="str">
            <v>SDGbaseTRAv2_UrbAS_ERTv3</v>
          </cell>
          <cell r="D3847" t="str">
            <v>MPSX</v>
          </cell>
          <cell r="E3847" t="str">
            <v>hhd-9</v>
          </cell>
          <cell r="F3847">
            <v>0.04</v>
          </cell>
          <cell r="G3847">
            <v>0.04</v>
          </cell>
          <cell r="H3847">
            <v>0.04</v>
          </cell>
          <cell r="I3847">
            <v>0.04</v>
          </cell>
          <cell r="J3847">
            <v>0.04</v>
          </cell>
          <cell r="K3847">
            <v>0.04</v>
          </cell>
          <cell r="L3847">
            <v>0.04</v>
          </cell>
          <cell r="M3847">
            <v>0.05</v>
          </cell>
          <cell r="N3847">
            <v>0.05</v>
          </cell>
          <cell r="O3847">
            <v>0.05</v>
          </cell>
          <cell r="P3847">
            <v>0.05</v>
          </cell>
          <cell r="Q3847">
            <v>0.05</v>
          </cell>
          <cell r="R3847">
            <v>0.05</v>
          </cell>
          <cell r="S3847">
            <v>0.05</v>
          </cell>
          <cell r="T3847">
            <v>0.05</v>
          </cell>
          <cell r="U3847">
            <v>0.05</v>
          </cell>
          <cell r="V3847">
            <v>0.05</v>
          </cell>
          <cell r="W3847">
            <v>0.05</v>
          </cell>
          <cell r="X3847">
            <v>0.05</v>
          </cell>
          <cell r="Y3847">
            <v>0.05</v>
          </cell>
          <cell r="Z3847">
            <v>0.05</v>
          </cell>
          <cell r="AA3847">
            <v>0.05</v>
          </cell>
          <cell r="AB3847">
            <v>0.05</v>
          </cell>
          <cell r="AC3847">
            <v>0.05</v>
          </cell>
          <cell r="AD3847">
            <v>0.05</v>
          </cell>
          <cell r="AE3847">
            <v>0.05</v>
          </cell>
          <cell r="AF3847">
            <v>0.05</v>
          </cell>
          <cell r="AG3847">
            <v>0.05</v>
          </cell>
          <cell r="AH3847">
            <v>0.04</v>
          </cell>
          <cell r="AI3847">
            <v>0.04</v>
          </cell>
          <cell r="AJ3847">
            <v>0.03</v>
          </cell>
          <cell r="AK3847">
            <v>0.03</v>
          </cell>
        </row>
        <row r="3848">
          <cell r="A3848" t="str">
            <v>SDGbaseTRAv2_UrbAS_ERTv3C_SavingsINSent-n</v>
          </cell>
          <cell r="B3848" t="str">
            <v>SIclos6_GOVclos11</v>
          </cell>
          <cell r="C3848" t="str">
            <v>SDGbaseTRAv2_UrbAS_ERTv3</v>
          </cell>
          <cell r="D3848" t="str">
            <v>C_SavingsINS</v>
          </cell>
          <cell r="E3848" t="str">
            <v>ent-n</v>
          </cell>
          <cell r="F3848">
            <v>634.29</v>
          </cell>
          <cell r="G3848">
            <v>578.59</v>
          </cell>
          <cell r="H3848">
            <v>603.29</v>
          </cell>
          <cell r="I3848">
            <v>608.87</v>
          </cell>
          <cell r="J3848">
            <v>612.67999999999995</v>
          </cell>
          <cell r="K3848">
            <v>622.87</v>
          </cell>
          <cell r="L3848">
            <v>635.09</v>
          </cell>
          <cell r="M3848">
            <v>647.48</v>
          </cell>
          <cell r="N3848">
            <v>661.99</v>
          </cell>
          <cell r="O3848">
            <v>680.57</v>
          </cell>
          <cell r="P3848">
            <v>697.89</v>
          </cell>
          <cell r="Q3848">
            <v>713.71</v>
          </cell>
          <cell r="R3848">
            <v>743.14</v>
          </cell>
          <cell r="S3848">
            <v>767.14</v>
          </cell>
          <cell r="T3848">
            <v>792.89</v>
          </cell>
          <cell r="U3848">
            <v>823.72</v>
          </cell>
          <cell r="V3848">
            <v>853.22</v>
          </cell>
          <cell r="W3848">
            <v>883.37</v>
          </cell>
          <cell r="X3848">
            <v>914.38</v>
          </cell>
          <cell r="Y3848">
            <v>955.92</v>
          </cell>
          <cell r="Z3848">
            <v>1008.91</v>
          </cell>
          <cell r="AA3848">
            <v>1040.1099999999999</v>
          </cell>
          <cell r="AB3848">
            <v>1056.72</v>
          </cell>
          <cell r="AC3848">
            <v>1079.52</v>
          </cell>
          <cell r="AD3848">
            <v>1109.98</v>
          </cell>
          <cell r="AE3848">
            <v>1141.6099999999999</v>
          </cell>
          <cell r="AF3848">
            <v>1174.94</v>
          </cell>
          <cell r="AG3848">
            <v>1164.03</v>
          </cell>
          <cell r="AH3848">
            <v>1179.32</v>
          </cell>
          <cell r="AI3848">
            <v>1187.8900000000001</v>
          </cell>
          <cell r="AJ3848">
            <v>1186.8699999999999</v>
          </cell>
          <cell r="AK3848">
            <v>1179.58</v>
          </cell>
        </row>
        <row r="3849">
          <cell r="A3849" t="str">
            <v>SDGbaseTRAv2_UrbAS_ERTv3C_SavingsINSent-e</v>
          </cell>
          <cell r="B3849" t="str">
            <v>SIclos6_GOVclos11</v>
          </cell>
          <cell r="C3849" t="str">
            <v>SDGbaseTRAv2_UrbAS_ERTv3</v>
          </cell>
          <cell r="D3849" t="str">
            <v>C_SavingsINS</v>
          </cell>
          <cell r="E3849" t="str">
            <v>ent-e</v>
          </cell>
          <cell r="F3849">
            <v>60.1</v>
          </cell>
          <cell r="G3849">
            <v>65.95</v>
          </cell>
          <cell r="H3849">
            <v>54.6</v>
          </cell>
          <cell r="I3849">
            <v>55.53</v>
          </cell>
          <cell r="J3849">
            <v>58.1</v>
          </cell>
          <cell r="K3849">
            <v>61.76</v>
          </cell>
          <cell r="L3849">
            <v>65.52</v>
          </cell>
          <cell r="M3849">
            <v>65.180000000000007</v>
          </cell>
          <cell r="N3849">
            <v>63.58</v>
          </cell>
          <cell r="O3849">
            <v>62.83</v>
          </cell>
          <cell r="P3849">
            <v>65.069999999999993</v>
          </cell>
          <cell r="Q3849">
            <v>69.33</v>
          </cell>
          <cell r="R3849">
            <v>76.69</v>
          </cell>
          <cell r="S3849">
            <v>81.099999999999994</v>
          </cell>
          <cell r="T3849">
            <v>85.92</v>
          </cell>
          <cell r="U3849">
            <v>90.64</v>
          </cell>
          <cell r="V3849">
            <v>91.4</v>
          </cell>
          <cell r="W3849">
            <v>95.66</v>
          </cell>
          <cell r="X3849">
            <v>105.14</v>
          </cell>
          <cell r="Y3849">
            <v>112.65</v>
          </cell>
          <cell r="Z3849">
            <v>117.01</v>
          </cell>
          <cell r="AA3849">
            <v>117.84</v>
          </cell>
          <cell r="AB3849">
            <v>119.74</v>
          </cell>
          <cell r="AC3849">
            <v>129.76</v>
          </cell>
          <cell r="AD3849">
            <v>139.52000000000001</v>
          </cell>
          <cell r="AE3849">
            <v>147.43</v>
          </cell>
          <cell r="AF3849">
            <v>154.71</v>
          </cell>
          <cell r="AG3849">
            <v>190.04</v>
          </cell>
          <cell r="AH3849">
            <v>237.02</v>
          </cell>
          <cell r="AI3849">
            <v>279.75</v>
          </cell>
          <cell r="AJ3849">
            <v>320.94</v>
          </cell>
          <cell r="AK3849">
            <v>358.75</v>
          </cell>
        </row>
        <row r="3850">
          <cell r="A3850" t="str">
            <v>SDGbaseTRAv2_UrbAS_ERTv3C_SavingsINShhd-0</v>
          </cell>
          <cell r="B3850" t="str">
            <v>SIclos6_GOVclos11</v>
          </cell>
          <cell r="C3850" t="str">
            <v>SDGbaseTRAv2_UrbAS_ERTv3</v>
          </cell>
          <cell r="D3850" t="str">
            <v>C_SavingsINS</v>
          </cell>
          <cell r="E3850" t="str">
            <v>hhd-0</v>
          </cell>
          <cell r="F3850">
            <v>0.06</v>
          </cell>
          <cell r="G3850">
            <v>0</v>
          </cell>
          <cell r="H3850">
            <v>0.11</v>
          </cell>
          <cell r="I3850">
            <v>0.18</v>
          </cell>
          <cell r="J3850">
            <v>0.17</v>
          </cell>
          <cell r="K3850">
            <v>0.16</v>
          </cell>
          <cell r="L3850">
            <v>0.19</v>
          </cell>
          <cell r="M3850">
            <v>0.28999999999999998</v>
          </cell>
          <cell r="N3850">
            <v>0.41</v>
          </cell>
          <cell r="O3850">
            <v>0.37</v>
          </cell>
          <cell r="P3850">
            <v>0.43</v>
          </cell>
          <cell r="Q3850">
            <v>0.49</v>
          </cell>
          <cell r="R3850">
            <v>0.53</v>
          </cell>
          <cell r="S3850">
            <v>0.61</v>
          </cell>
          <cell r="T3850">
            <v>0.7</v>
          </cell>
          <cell r="U3850">
            <v>0.81</v>
          </cell>
          <cell r="V3850">
            <v>1.01</v>
          </cell>
          <cell r="W3850">
            <v>1.1499999999999999</v>
          </cell>
          <cell r="X3850">
            <v>1.2</v>
          </cell>
          <cell r="Y3850">
            <v>1.23</v>
          </cell>
          <cell r="Z3850">
            <v>1.22</v>
          </cell>
          <cell r="AA3850">
            <v>1.22</v>
          </cell>
          <cell r="AB3850">
            <v>1.2</v>
          </cell>
          <cell r="AC3850">
            <v>1.18</v>
          </cell>
          <cell r="AD3850">
            <v>1.21</v>
          </cell>
          <cell r="AE3850">
            <v>1.27</v>
          </cell>
          <cell r="AF3850">
            <v>1.36</v>
          </cell>
          <cell r="AG3850">
            <v>0.98</v>
          </cell>
          <cell r="AH3850">
            <v>0.2</v>
          </cell>
          <cell r="AI3850">
            <v>-0.78</v>
          </cell>
          <cell r="AJ3850">
            <v>-1.72</v>
          </cell>
          <cell r="AK3850">
            <v>-2.58</v>
          </cell>
        </row>
        <row r="3851">
          <cell r="A3851" t="str">
            <v>SDGbaseTRAv2_UrbAS_ERTv3C_SavingsINShhd-1</v>
          </cell>
          <cell r="B3851" t="str">
            <v>SIclos6_GOVclos11</v>
          </cell>
          <cell r="C3851" t="str">
            <v>SDGbaseTRAv2_UrbAS_ERTv3</v>
          </cell>
          <cell r="D3851" t="str">
            <v>C_SavingsINS</v>
          </cell>
          <cell r="E3851" t="str">
            <v>hhd-1</v>
          </cell>
          <cell r="F3851">
            <v>0.09</v>
          </cell>
          <cell r="G3851">
            <v>0.01</v>
          </cell>
          <cell r="H3851">
            <v>0.17</v>
          </cell>
          <cell r="I3851">
            <v>0.26</v>
          </cell>
          <cell r="J3851">
            <v>0.24</v>
          </cell>
          <cell r="K3851">
            <v>0.24</v>
          </cell>
          <cell r="L3851">
            <v>0.27</v>
          </cell>
          <cell r="M3851">
            <v>0.41</v>
          </cell>
          <cell r="N3851">
            <v>0.57999999999999996</v>
          </cell>
          <cell r="O3851">
            <v>0.52</v>
          </cell>
          <cell r="P3851">
            <v>0.6</v>
          </cell>
          <cell r="Q3851">
            <v>0.68</v>
          </cell>
          <cell r="R3851">
            <v>0.74</v>
          </cell>
          <cell r="S3851">
            <v>0.86</v>
          </cell>
          <cell r="T3851">
            <v>0.97</v>
          </cell>
          <cell r="U3851">
            <v>1.1200000000000001</v>
          </cell>
          <cell r="V3851">
            <v>1.4</v>
          </cell>
          <cell r="W3851">
            <v>1.59</v>
          </cell>
          <cell r="X3851">
            <v>1.66</v>
          </cell>
          <cell r="Y3851">
            <v>1.7</v>
          </cell>
          <cell r="Z3851">
            <v>1.68</v>
          </cell>
          <cell r="AA3851">
            <v>1.69</v>
          </cell>
          <cell r="AB3851">
            <v>1.65</v>
          </cell>
          <cell r="AC3851">
            <v>1.63</v>
          </cell>
          <cell r="AD3851">
            <v>1.67</v>
          </cell>
          <cell r="AE3851">
            <v>1.75</v>
          </cell>
          <cell r="AF3851">
            <v>1.87</v>
          </cell>
          <cell r="AG3851">
            <v>1.36</v>
          </cell>
          <cell r="AH3851">
            <v>0.3</v>
          </cell>
          <cell r="AI3851">
            <v>-1.04</v>
          </cell>
          <cell r="AJ3851">
            <v>-2.2999999999999998</v>
          </cell>
          <cell r="AK3851">
            <v>-3.47</v>
          </cell>
        </row>
        <row r="3852">
          <cell r="A3852" t="str">
            <v>SDGbaseTRAv2_UrbAS_ERTv3C_SavingsINShhd-2</v>
          </cell>
          <cell r="B3852" t="str">
            <v>SIclos6_GOVclos11</v>
          </cell>
          <cell r="C3852" t="str">
            <v>SDGbaseTRAv2_UrbAS_ERTv3</v>
          </cell>
          <cell r="D3852" t="str">
            <v>C_SavingsINS</v>
          </cell>
          <cell r="E3852" t="str">
            <v>hhd-2</v>
          </cell>
          <cell r="F3852">
            <v>0.15</v>
          </cell>
          <cell r="G3852">
            <v>0.05</v>
          </cell>
          <cell r="H3852">
            <v>0.24</v>
          </cell>
          <cell r="I3852">
            <v>0.34</v>
          </cell>
          <cell r="J3852">
            <v>0.33</v>
          </cell>
          <cell r="K3852">
            <v>0.32</v>
          </cell>
          <cell r="L3852">
            <v>0.36</v>
          </cell>
          <cell r="M3852">
            <v>0.53</v>
          </cell>
          <cell r="N3852">
            <v>0.72</v>
          </cell>
          <cell r="O3852">
            <v>0.65</v>
          </cell>
          <cell r="P3852">
            <v>0.75</v>
          </cell>
          <cell r="Q3852">
            <v>0.85</v>
          </cell>
          <cell r="R3852">
            <v>0.92</v>
          </cell>
          <cell r="S3852">
            <v>1.06</v>
          </cell>
          <cell r="T3852">
            <v>1.19</v>
          </cell>
          <cell r="U3852">
            <v>1.37</v>
          </cell>
          <cell r="V3852">
            <v>1.69</v>
          </cell>
          <cell r="W3852">
            <v>1.91</v>
          </cell>
          <cell r="X3852">
            <v>2</v>
          </cell>
          <cell r="Y3852">
            <v>2.0499999999999998</v>
          </cell>
          <cell r="Z3852">
            <v>2.0299999999999998</v>
          </cell>
          <cell r="AA3852">
            <v>2.04</v>
          </cell>
          <cell r="AB3852">
            <v>2</v>
          </cell>
          <cell r="AC3852">
            <v>1.97</v>
          </cell>
          <cell r="AD3852">
            <v>2.02</v>
          </cell>
          <cell r="AE3852">
            <v>2.12</v>
          </cell>
          <cell r="AF3852">
            <v>2.2599999999999998</v>
          </cell>
          <cell r="AG3852">
            <v>1.67</v>
          </cell>
          <cell r="AH3852">
            <v>0.45</v>
          </cell>
          <cell r="AI3852">
            <v>-1.1000000000000001</v>
          </cell>
          <cell r="AJ3852">
            <v>-2.56</v>
          </cell>
          <cell r="AK3852">
            <v>-3.9</v>
          </cell>
        </row>
        <row r="3853">
          <cell r="A3853" t="str">
            <v>SDGbaseTRAv2_UrbAS_ERTv3C_SavingsINShhd-3</v>
          </cell>
          <cell r="B3853" t="str">
            <v>SIclos6_GOVclos11</v>
          </cell>
          <cell r="C3853" t="str">
            <v>SDGbaseTRAv2_UrbAS_ERTv3</v>
          </cell>
          <cell r="D3853" t="str">
            <v>C_SavingsINS</v>
          </cell>
          <cell r="E3853" t="str">
            <v>hhd-3</v>
          </cell>
          <cell r="F3853">
            <v>0.3</v>
          </cell>
          <cell r="G3853">
            <v>0.18</v>
          </cell>
          <cell r="H3853">
            <v>0.41</v>
          </cell>
          <cell r="I3853">
            <v>0.54</v>
          </cell>
          <cell r="J3853">
            <v>0.52</v>
          </cell>
          <cell r="K3853">
            <v>0.52</v>
          </cell>
          <cell r="L3853">
            <v>0.56999999999999995</v>
          </cell>
          <cell r="M3853">
            <v>0.77</v>
          </cell>
          <cell r="N3853">
            <v>1.01</v>
          </cell>
          <cell r="O3853">
            <v>0.93</v>
          </cell>
          <cell r="P3853">
            <v>1.06</v>
          </cell>
          <cell r="Q3853">
            <v>1.18</v>
          </cell>
          <cell r="R3853">
            <v>1.28</v>
          </cell>
          <cell r="S3853">
            <v>1.44</v>
          </cell>
          <cell r="T3853">
            <v>1.61</v>
          </cell>
          <cell r="U3853">
            <v>1.84</v>
          </cell>
          <cell r="V3853">
            <v>2.2400000000000002</v>
          </cell>
          <cell r="W3853">
            <v>2.5099999999999998</v>
          </cell>
          <cell r="X3853">
            <v>2.62</v>
          </cell>
          <cell r="Y3853">
            <v>2.69</v>
          </cell>
          <cell r="Z3853">
            <v>2.66</v>
          </cell>
          <cell r="AA3853">
            <v>2.68</v>
          </cell>
          <cell r="AB3853">
            <v>2.64</v>
          </cell>
          <cell r="AC3853">
            <v>2.61</v>
          </cell>
          <cell r="AD3853">
            <v>2.67</v>
          </cell>
          <cell r="AE3853">
            <v>2.8</v>
          </cell>
          <cell r="AF3853">
            <v>2.97</v>
          </cell>
          <cell r="AG3853">
            <v>2.27</v>
          </cell>
          <cell r="AH3853">
            <v>0.79</v>
          </cell>
          <cell r="AI3853">
            <v>-1.08</v>
          </cell>
          <cell r="AJ3853">
            <v>-2.85</v>
          </cell>
          <cell r="AK3853">
            <v>-4.47</v>
          </cell>
        </row>
        <row r="3854">
          <cell r="A3854" t="str">
            <v>SDGbaseTRAv2_UrbAS_ERTv3C_SavingsINShhd-4</v>
          </cell>
          <cell r="B3854" t="str">
            <v>SIclos6_GOVclos11</v>
          </cell>
          <cell r="C3854" t="str">
            <v>SDGbaseTRAv2_UrbAS_ERTv3</v>
          </cell>
          <cell r="D3854" t="str">
            <v>C_SavingsINS</v>
          </cell>
          <cell r="E3854" t="str">
            <v>hhd-4</v>
          </cell>
          <cell r="F3854">
            <v>0.43</v>
          </cell>
          <cell r="G3854">
            <v>0.28999999999999998</v>
          </cell>
          <cell r="H3854">
            <v>0.55000000000000004</v>
          </cell>
          <cell r="I3854">
            <v>0.68</v>
          </cell>
          <cell r="J3854">
            <v>0.67</v>
          </cell>
          <cell r="K3854">
            <v>0.67</v>
          </cell>
          <cell r="L3854">
            <v>0.72</v>
          </cell>
          <cell r="M3854">
            <v>0.94</v>
          </cell>
          <cell r="N3854">
            <v>1.2</v>
          </cell>
          <cell r="O3854">
            <v>1.1200000000000001</v>
          </cell>
          <cell r="P3854">
            <v>1.26</v>
          </cell>
          <cell r="Q3854">
            <v>1.39</v>
          </cell>
          <cell r="R3854">
            <v>1.5</v>
          </cell>
          <cell r="S3854">
            <v>1.68</v>
          </cell>
          <cell r="T3854">
            <v>1.87</v>
          </cell>
          <cell r="U3854">
            <v>2.11</v>
          </cell>
          <cell r="V3854">
            <v>2.54</v>
          </cell>
          <cell r="W3854">
            <v>2.84</v>
          </cell>
          <cell r="X3854">
            <v>2.96</v>
          </cell>
          <cell r="Y3854">
            <v>3.03</v>
          </cell>
          <cell r="Z3854">
            <v>3</v>
          </cell>
          <cell r="AA3854">
            <v>3.02</v>
          </cell>
          <cell r="AB3854">
            <v>2.98</v>
          </cell>
          <cell r="AC3854">
            <v>2.95</v>
          </cell>
          <cell r="AD3854">
            <v>3.03</v>
          </cell>
          <cell r="AE3854">
            <v>3.16</v>
          </cell>
          <cell r="AF3854">
            <v>3.36</v>
          </cell>
          <cell r="AG3854">
            <v>2.63</v>
          </cell>
          <cell r="AH3854">
            <v>1.06</v>
          </cell>
          <cell r="AI3854">
            <v>-0.91</v>
          </cell>
          <cell r="AJ3854">
            <v>-2.76</v>
          </cell>
          <cell r="AK3854">
            <v>-4.46</v>
          </cell>
        </row>
        <row r="3855">
          <cell r="A3855" t="str">
            <v>SDGbaseTRAv2_UrbAS_ERTv3C_SavingsINShhd-5</v>
          </cell>
          <cell r="B3855" t="str">
            <v>SIclos6_GOVclos11</v>
          </cell>
          <cell r="C3855" t="str">
            <v>SDGbaseTRAv2_UrbAS_ERTv3</v>
          </cell>
          <cell r="D3855" t="str">
            <v>C_SavingsINS</v>
          </cell>
          <cell r="E3855" t="str">
            <v>hhd-5</v>
          </cell>
          <cell r="F3855">
            <v>0.66</v>
          </cell>
          <cell r="G3855">
            <v>0.47</v>
          </cell>
          <cell r="H3855">
            <v>0.82</v>
          </cell>
          <cell r="I3855">
            <v>1.01</v>
          </cell>
          <cell r="J3855">
            <v>0.99</v>
          </cell>
          <cell r="K3855">
            <v>0.98</v>
          </cell>
          <cell r="L3855">
            <v>1.06</v>
          </cell>
          <cell r="M3855">
            <v>1.36</v>
          </cell>
          <cell r="N3855">
            <v>1.71</v>
          </cell>
          <cell r="O3855">
            <v>1.6</v>
          </cell>
          <cell r="P3855">
            <v>1.79</v>
          </cell>
          <cell r="Q3855">
            <v>1.97</v>
          </cell>
          <cell r="R3855">
            <v>2.12</v>
          </cell>
          <cell r="S3855">
            <v>2.37</v>
          </cell>
          <cell r="T3855">
            <v>2.62</v>
          </cell>
          <cell r="U3855">
            <v>2.95</v>
          </cell>
          <cell r="V3855">
            <v>3.53</v>
          </cell>
          <cell r="W3855">
            <v>3.93</v>
          </cell>
          <cell r="X3855">
            <v>4.09</v>
          </cell>
          <cell r="Y3855">
            <v>4.1900000000000004</v>
          </cell>
          <cell r="Z3855">
            <v>4.1399999999999997</v>
          </cell>
          <cell r="AA3855">
            <v>4.16</v>
          </cell>
          <cell r="AB3855">
            <v>4.0999999999999996</v>
          </cell>
          <cell r="AC3855">
            <v>4.07</v>
          </cell>
          <cell r="AD3855">
            <v>4.17</v>
          </cell>
          <cell r="AE3855">
            <v>4.3499999999999996</v>
          </cell>
          <cell r="AF3855">
            <v>4.6100000000000003</v>
          </cell>
          <cell r="AG3855">
            <v>3.66</v>
          </cell>
          <cell r="AH3855">
            <v>1.56</v>
          </cell>
          <cell r="AI3855">
            <v>-1.03</v>
          </cell>
          <cell r="AJ3855">
            <v>-3.47</v>
          </cell>
          <cell r="AK3855">
            <v>-5.7</v>
          </cell>
        </row>
        <row r="3856">
          <cell r="A3856" t="str">
            <v>SDGbaseTRAv2_UrbAS_ERTv3C_SavingsINShhd-6</v>
          </cell>
          <cell r="B3856" t="str">
            <v>SIclos6_GOVclos11</v>
          </cell>
          <cell r="C3856" t="str">
            <v>SDGbaseTRAv2_UrbAS_ERTv3</v>
          </cell>
          <cell r="D3856" t="str">
            <v>C_SavingsINS</v>
          </cell>
          <cell r="E3856" t="str">
            <v>hhd-6</v>
          </cell>
          <cell r="F3856">
            <v>0.9</v>
          </cell>
          <cell r="G3856">
            <v>0.67</v>
          </cell>
          <cell r="H3856">
            <v>1.0900000000000001</v>
          </cell>
          <cell r="I3856">
            <v>1.31</v>
          </cell>
          <cell r="J3856">
            <v>1.29</v>
          </cell>
          <cell r="K3856">
            <v>1.28</v>
          </cell>
          <cell r="L3856">
            <v>1.38</v>
          </cell>
          <cell r="M3856">
            <v>1.73</v>
          </cell>
          <cell r="N3856">
            <v>2.15</v>
          </cell>
          <cell r="O3856">
            <v>2.02</v>
          </cell>
          <cell r="P3856">
            <v>2.25</v>
          </cell>
          <cell r="Q3856">
            <v>2.46</v>
          </cell>
          <cell r="R3856">
            <v>2.64</v>
          </cell>
          <cell r="S3856">
            <v>2.94</v>
          </cell>
          <cell r="T3856">
            <v>3.24</v>
          </cell>
          <cell r="U3856">
            <v>3.63</v>
          </cell>
          <cell r="V3856">
            <v>4.33</v>
          </cell>
          <cell r="W3856">
            <v>4.8</v>
          </cell>
          <cell r="X3856">
            <v>5</v>
          </cell>
          <cell r="Y3856">
            <v>5.1100000000000003</v>
          </cell>
          <cell r="Z3856">
            <v>5.0599999999999996</v>
          </cell>
          <cell r="AA3856">
            <v>5.07</v>
          </cell>
          <cell r="AB3856">
            <v>5.01</v>
          </cell>
          <cell r="AC3856">
            <v>4.96</v>
          </cell>
          <cell r="AD3856">
            <v>5.08</v>
          </cell>
          <cell r="AE3856">
            <v>5.3</v>
          </cell>
          <cell r="AF3856">
            <v>5.6</v>
          </cell>
          <cell r="AG3856">
            <v>4.49</v>
          </cell>
          <cell r="AH3856">
            <v>2.04</v>
          </cell>
          <cell r="AI3856">
            <v>-0.97</v>
          </cell>
          <cell r="AJ3856">
            <v>-3.79</v>
          </cell>
          <cell r="AK3856">
            <v>-6.36</v>
          </cell>
        </row>
        <row r="3857">
          <cell r="A3857" t="str">
            <v>SDGbaseTRAv2_UrbAS_ERTv3C_SavingsINShhd-7</v>
          </cell>
          <cell r="B3857" t="str">
            <v>SIclos6_GOVclos11</v>
          </cell>
          <cell r="C3857" t="str">
            <v>SDGbaseTRAv2_UrbAS_ERTv3</v>
          </cell>
          <cell r="D3857" t="str">
            <v>C_SavingsINS</v>
          </cell>
          <cell r="E3857" t="str">
            <v>hhd-7</v>
          </cell>
          <cell r="F3857">
            <v>1.64</v>
          </cell>
          <cell r="G3857">
            <v>1.28</v>
          </cell>
          <cell r="H3857">
            <v>1.88</v>
          </cell>
          <cell r="I3857">
            <v>2.19</v>
          </cell>
          <cell r="J3857">
            <v>2.16</v>
          </cell>
          <cell r="K3857">
            <v>2.15</v>
          </cell>
          <cell r="L3857">
            <v>2.2999999999999998</v>
          </cell>
          <cell r="M3857">
            <v>2.78</v>
          </cell>
          <cell r="N3857">
            <v>3.37</v>
          </cell>
          <cell r="O3857">
            <v>3.2</v>
          </cell>
          <cell r="P3857">
            <v>3.51</v>
          </cell>
          <cell r="Q3857">
            <v>3.8</v>
          </cell>
          <cell r="R3857">
            <v>4.08</v>
          </cell>
          <cell r="S3857">
            <v>4.5</v>
          </cell>
          <cell r="T3857">
            <v>4.93</v>
          </cell>
          <cell r="U3857">
            <v>5.49</v>
          </cell>
          <cell r="V3857">
            <v>6.46</v>
          </cell>
          <cell r="W3857">
            <v>7.13</v>
          </cell>
          <cell r="X3857">
            <v>7.42</v>
          </cell>
          <cell r="Y3857">
            <v>7.59</v>
          </cell>
          <cell r="Z3857">
            <v>7.52</v>
          </cell>
          <cell r="AA3857">
            <v>7.53</v>
          </cell>
          <cell r="AB3857">
            <v>7.46</v>
          </cell>
          <cell r="AC3857">
            <v>7.41</v>
          </cell>
          <cell r="AD3857">
            <v>7.58</v>
          </cell>
          <cell r="AE3857">
            <v>7.89</v>
          </cell>
          <cell r="AF3857">
            <v>8.32</v>
          </cell>
          <cell r="AG3857">
            <v>6.84</v>
          </cell>
          <cell r="AH3857">
            <v>3.52</v>
          </cell>
          <cell r="AI3857">
            <v>-0.55000000000000004</v>
          </cell>
          <cell r="AJ3857">
            <v>-4.3600000000000003</v>
          </cell>
          <cell r="AK3857">
            <v>-7.81</v>
          </cell>
        </row>
        <row r="3858">
          <cell r="A3858" t="str">
            <v>SDGbaseTRAv2_UrbAS_ERTv3C_SavingsINShhd-8</v>
          </cell>
          <cell r="B3858" t="str">
            <v>SIclos6_GOVclos11</v>
          </cell>
          <cell r="C3858" t="str">
            <v>SDGbaseTRAv2_UrbAS_ERTv3</v>
          </cell>
          <cell r="D3858" t="str">
            <v>C_SavingsINS</v>
          </cell>
          <cell r="E3858" t="str">
            <v>hhd-8</v>
          </cell>
          <cell r="F3858">
            <v>3.78</v>
          </cell>
          <cell r="G3858">
            <v>3.08</v>
          </cell>
          <cell r="H3858">
            <v>4.16</v>
          </cell>
          <cell r="I3858">
            <v>4.66</v>
          </cell>
          <cell r="J3858">
            <v>4.58</v>
          </cell>
          <cell r="K3858">
            <v>4.58</v>
          </cell>
          <cell r="L3858">
            <v>4.83</v>
          </cell>
          <cell r="M3858">
            <v>5.65</v>
          </cell>
          <cell r="N3858">
            <v>6.62</v>
          </cell>
          <cell r="O3858">
            <v>6.36</v>
          </cell>
          <cell r="P3858">
            <v>6.88</v>
          </cell>
          <cell r="Q3858">
            <v>7.34</v>
          </cell>
          <cell r="R3858">
            <v>7.9</v>
          </cell>
          <cell r="S3858">
            <v>8.64</v>
          </cell>
          <cell r="T3858">
            <v>9.4</v>
          </cell>
          <cell r="U3858">
            <v>10.39</v>
          </cell>
          <cell r="V3858">
            <v>12.04</v>
          </cell>
          <cell r="W3858">
            <v>13.21</v>
          </cell>
          <cell r="X3858">
            <v>13.76</v>
          </cell>
          <cell r="Y3858">
            <v>14.09</v>
          </cell>
          <cell r="Z3858">
            <v>13.99</v>
          </cell>
          <cell r="AA3858">
            <v>13.99</v>
          </cell>
          <cell r="AB3858">
            <v>13.88</v>
          </cell>
          <cell r="AC3858">
            <v>13.83</v>
          </cell>
          <cell r="AD3858">
            <v>14.16</v>
          </cell>
          <cell r="AE3858">
            <v>14.72</v>
          </cell>
          <cell r="AF3858">
            <v>15.46</v>
          </cell>
          <cell r="AG3858">
            <v>13.13</v>
          </cell>
          <cell r="AH3858">
            <v>7.7</v>
          </cell>
          <cell r="AI3858">
            <v>1.06</v>
          </cell>
          <cell r="AJ3858">
            <v>-5.13</v>
          </cell>
          <cell r="AK3858">
            <v>-10.71</v>
          </cell>
        </row>
        <row r="3859">
          <cell r="A3859" t="str">
            <v>SDGbaseTRAv2_UrbAS_ERTv3C_SavingsINShhd-9</v>
          </cell>
          <cell r="B3859" t="str">
            <v>SIclos6_GOVclos11</v>
          </cell>
          <cell r="C3859" t="str">
            <v>SDGbaseTRAv2_UrbAS_ERTv3</v>
          </cell>
          <cell r="D3859" t="str">
            <v>C_SavingsINS</v>
          </cell>
          <cell r="E3859" t="str">
            <v>hhd-9</v>
          </cell>
          <cell r="F3859">
            <v>61.83</v>
          </cell>
          <cell r="G3859">
            <v>55.69</v>
          </cell>
          <cell r="H3859">
            <v>61.04</v>
          </cell>
          <cell r="I3859">
            <v>62.18</v>
          </cell>
          <cell r="J3859">
            <v>61.83</v>
          </cell>
          <cell r="K3859">
            <v>62.48</v>
          </cell>
          <cell r="L3859">
            <v>64.150000000000006</v>
          </cell>
          <cell r="M3859">
            <v>67</v>
          </cell>
          <cell r="N3859">
            <v>70.28</v>
          </cell>
          <cell r="O3859">
            <v>70.849999999999994</v>
          </cell>
          <cell r="P3859">
            <v>73.2</v>
          </cell>
          <cell r="Q3859">
            <v>75.23</v>
          </cell>
          <cell r="R3859">
            <v>79.69</v>
          </cell>
          <cell r="S3859">
            <v>83.61</v>
          </cell>
          <cell r="T3859">
            <v>87.71</v>
          </cell>
          <cell r="U3859">
            <v>92.82</v>
          </cell>
          <cell r="V3859">
            <v>99.15</v>
          </cell>
          <cell r="W3859">
            <v>104.57</v>
          </cell>
          <cell r="X3859">
            <v>108.75</v>
          </cell>
          <cell r="Y3859">
            <v>111.94</v>
          </cell>
          <cell r="Z3859">
            <v>113.64</v>
          </cell>
          <cell r="AA3859">
            <v>114.74</v>
          </cell>
          <cell r="AB3859">
            <v>116.55</v>
          </cell>
          <cell r="AC3859">
            <v>118.64</v>
          </cell>
          <cell r="AD3859">
            <v>121.88</v>
          </cell>
          <cell r="AE3859">
            <v>125.69</v>
          </cell>
          <cell r="AF3859">
            <v>129.96</v>
          </cell>
          <cell r="AG3859">
            <v>128.04</v>
          </cell>
          <cell r="AH3859">
            <v>116.21</v>
          </cell>
          <cell r="AI3859">
            <v>101.41</v>
          </cell>
          <cell r="AJ3859">
            <v>87.11</v>
          </cell>
          <cell r="AK3859">
            <v>73.739999999999995</v>
          </cell>
        </row>
        <row r="3860">
          <cell r="A3860" t="str">
            <v>SDGbaseTRAv2_UrbAS_ERTv3C_SavingsINStotal</v>
          </cell>
          <cell r="B3860" t="str">
            <v>SIclos6_GOVclos11</v>
          </cell>
          <cell r="C3860" t="str">
            <v>SDGbaseTRAv2_UrbAS_ERTv3</v>
          </cell>
          <cell r="D3860" t="str">
            <v>C_SavingsINS</v>
          </cell>
          <cell r="E3860" t="str">
            <v>total</v>
          </cell>
          <cell r="F3860">
            <v>764.23</v>
          </cell>
          <cell r="G3860">
            <v>706.25</v>
          </cell>
          <cell r="H3860">
            <v>728.36</v>
          </cell>
          <cell r="I3860">
            <v>737.75</v>
          </cell>
          <cell r="J3860">
            <v>743.57</v>
          </cell>
          <cell r="K3860">
            <v>758.01</v>
          </cell>
          <cell r="L3860">
            <v>776.45</v>
          </cell>
          <cell r="M3860">
            <v>794.11</v>
          </cell>
          <cell r="N3860">
            <v>813.64</v>
          </cell>
          <cell r="O3860">
            <v>831.01</v>
          </cell>
          <cell r="P3860">
            <v>854.69</v>
          </cell>
          <cell r="Q3860">
            <v>878.41</v>
          </cell>
          <cell r="R3860">
            <v>921.25</v>
          </cell>
          <cell r="S3860">
            <v>955.95</v>
          </cell>
          <cell r="T3860">
            <v>993.06</v>
          </cell>
          <cell r="U3860">
            <v>1036.8800000000001</v>
          </cell>
          <cell r="V3860">
            <v>1078.99</v>
          </cell>
          <cell r="W3860">
            <v>1122.68</v>
          </cell>
          <cell r="X3860">
            <v>1168.97</v>
          </cell>
          <cell r="Y3860">
            <v>1222.21</v>
          </cell>
          <cell r="Z3860">
            <v>1280.8599999999999</v>
          </cell>
          <cell r="AA3860">
            <v>1314.11</v>
          </cell>
          <cell r="AB3860">
            <v>1333.93</v>
          </cell>
          <cell r="AC3860">
            <v>1368.52</v>
          </cell>
          <cell r="AD3860">
            <v>1412.96</v>
          </cell>
          <cell r="AE3860">
            <v>1458.08</v>
          </cell>
          <cell r="AF3860">
            <v>1505.42</v>
          </cell>
          <cell r="AG3860">
            <v>1519.14</v>
          </cell>
          <cell r="AH3860">
            <v>1550.17</v>
          </cell>
          <cell r="AI3860">
            <v>1562.64</v>
          </cell>
          <cell r="AJ3860">
            <v>1565.99</v>
          </cell>
          <cell r="AK3860">
            <v>1562.6</v>
          </cell>
        </row>
        <row r="3861">
          <cell r="A3861" t="str">
            <v>SDGbaseTRAv2_UrbAS_ERTv3YGXtotal</v>
          </cell>
          <cell r="B3861" t="str">
            <v>SIclos6_GOVclos11</v>
          </cell>
          <cell r="C3861" t="str">
            <v>SDGbaseTRAv2_UrbAS_ERTv3</v>
          </cell>
          <cell r="D3861" t="str">
            <v>YGX</v>
          </cell>
          <cell r="E3861" t="str">
            <v>total</v>
          </cell>
          <cell r="F3861">
            <v>1490.98</v>
          </cell>
          <cell r="G3861">
            <v>1431.73</v>
          </cell>
          <cell r="H3861">
            <v>1457.43</v>
          </cell>
          <cell r="I3861">
            <v>1536.16</v>
          </cell>
          <cell r="J3861">
            <v>1611.15</v>
          </cell>
          <cell r="K3861">
            <v>1664.48</v>
          </cell>
          <cell r="L3861">
            <v>1711.2</v>
          </cell>
          <cell r="M3861">
            <v>1764.09</v>
          </cell>
          <cell r="N3861">
            <v>1825</v>
          </cell>
          <cell r="O3861">
            <v>1897.6</v>
          </cell>
          <cell r="P3861">
            <v>1978.89</v>
          </cell>
          <cell r="Q3861">
            <v>2067.0700000000002</v>
          </cell>
          <cell r="R3861">
            <v>2073.86</v>
          </cell>
          <cell r="S3861">
            <v>2119.36</v>
          </cell>
          <cell r="T3861">
            <v>2166.16</v>
          </cell>
          <cell r="U3861">
            <v>2216.1799999999998</v>
          </cell>
          <cell r="V3861">
            <v>2269.8200000000002</v>
          </cell>
          <cell r="W3861">
            <v>2322.0700000000002</v>
          </cell>
          <cell r="X3861">
            <v>2373.9899999999998</v>
          </cell>
          <cell r="Y3861">
            <v>2433.08</v>
          </cell>
          <cell r="Z3861">
            <v>2509.73</v>
          </cell>
          <cell r="AA3861">
            <v>2599.9499999999998</v>
          </cell>
          <cell r="AB3861">
            <v>2680.93</v>
          </cell>
          <cell r="AC3861">
            <v>2745.99</v>
          </cell>
          <cell r="AD3861">
            <v>2809.98</v>
          </cell>
          <cell r="AE3861">
            <v>2878.32</v>
          </cell>
          <cell r="AF3861">
            <v>2949.41</v>
          </cell>
          <cell r="AG3861">
            <v>3008.16</v>
          </cell>
          <cell r="AH3861">
            <v>3009.12</v>
          </cell>
          <cell r="AI3861">
            <v>3022.12</v>
          </cell>
          <cell r="AJ3861">
            <v>3050.13</v>
          </cell>
          <cell r="AK3861">
            <v>3085.72</v>
          </cell>
        </row>
        <row r="3862">
          <cell r="A3862" t="str">
            <v>SDGbaseTRAv2_UrbAS_ERTv3EGXtotal</v>
          </cell>
          <cell r="B3862" t="str">
            <v>SIclos6_GOVclos11</v>
          </cell>
          <cell r="C3862" t="str">
            <v>SDGbaseTRAv2_UrbAS_ERTv3</v>
          </cell>
          <cell r="D3862" t="str">
            <v>EGX</v>
          </cell>
          <cell r="E3862" t="str">
            <v>total</v>
          </cell>
          <cell r="F3862">
            <v>1502.94</v>
          </cell>
          <cell r="G3862">
            <v>1443.45</v>
          </cell>
          <cell r="H3862">
            <v>1468.03</v>
          </cell>
          <cell r="I3862">
            <v>1517.08</v>
          </cell>
          <cell r="J3862">
            <v>1580.04</v>
          </cell>
          <cell r="K3862">
            <v>1634.38</v>
          </cell>
          <cell r="L3862">
            <v>1681.97</v>
          </cell>
          <cell r="M3862">
            <v>1734.06</v>
          </cell>
          <cell r="N3862">
            <v>1793.11</v>
          </cell>
          <cell r="O3862">
            <v>1862.77</v>
          </cell>
          <cell r="P3862">
            <v>1940.5</v>
          </cell>
          <cell r="Q3862">
            <v>2024.31</v>
          </cell>
          <cell r="R3862">
            <v>2063.83</v>
          </cell>
          <cell r="S3862">
            <v>2108.56</v>
          </cell>
          <cell r="T3862">
            <v>2155.65</v>
          </cell>
          <cell r="U3862">
            <v>2207.31</v>
          </cell>
          <cell r="V3862">
            <v>2261.91</v>
          </cell>
          <cell r="W3862">
            <v>2315.4299999999998</v>
          </cell>
          <cell r="X3862">
            <v>2369.52</v>
          </cell>
          <cell r="Y3862">
            <v>2415.5100000000002</v>
          </cell>
          <cell r="Z3862">
            <v>2464.92</v>
          </cell>
          <cell r="AA3862">
            <v>2532.44</v>
          </cell>
          <cell r="AB3862">
            <v>2600.46</v>
          </cell>
          <cell r="AC3862">
            <v>2664.48</v>
          </cell>
          <cell r="AD3862">
            <v>2728.86</v>
          </cell>
          <cell r="AE3862">
            <v>2794.68</v>
          </cell>
          <cell r="AF3862">
            <v>2862.27</v>
          </cell>
          <cell r="AG3862">
            <v>2934.79</v>
          </cell>
          <cell r="AH3862">
            <v>2962.32</v>
          </cell>
          <cell r="AI3862">
            <v>2988.97</v>
          </cell>
          <cell r="AJ3862">
            <v>3022.89</v>
          </cell>
          <cell r="AK3862">
            <v>3061.82</v>
          </cell>
        </row>
        <row r="3863">
          <cell r="A3863" t="str">
            <v>SDGbaseTRAv2_UrbAS_ERTv3GADJXtotal</v>
          </cell>
          <cell r="B3863" t="str">
            <v>SIclos6_GOVclos11</v>
          </cell>
          <cell r="C3863" t="str">
            <v>SDGbaseTRAv2_UrbAS_ERTv3</v>
          </cell>
          <cell r="D3863" t="str">
            <v>GADJX</v>
          </cell>
          <cell r="E3863" t="str">
            <v>total</v>
          </cell>
          <cell r="F3863">
            <v>1</v>
          </cell>
          <cell r="G3863">
            <v>0.94</v>
          </cell>
          <cell r="H3863">
            <v>0.96</v>
          </cell>
          <cell r="I3863">
            <v>0.98</v>
          </cell>
          <cell r="J3863">
            <v>1</v>
          </cell>
          <cell r="K3863">
            <v>1.02</v>
          </cell>
          <cell r="L3863">
            <v>1.04</v>
          </cell>
          <cell r="M3863">
            <v>1.06</v>
          </cell>
          <cell r="N3863">
            <v>1.0900000000000001</v>
          </cell>
          <cell r="O3863">
            <v>1.1200000000000001</v>
          </cell>
          <cell r="P3863">
            <v>1.1499999999999999</v>
          </cell>
          <cell r="Q3863">
            <v>1.19</v>
          </cell>
          <cell r="R3863">
            <v>1.21</v>
          </cell>
          <cell r="S3863">
            <v>1.24</v>
          </cell>
          <cell r="T3863">
            <v>1.27</v>
          </cell>
          <cell r="U3863">
            <v>1.3</v>
          </cell>
          <cell r="V3863">
            <v>1.33</v>
          </cell>
          <cell r="W3863">
            <v>1.36</v>
          </cell>
          <cell r="X3863">
            <v>1.4</v>
          </cell>
          <cell r="Y3863">
            <v>1.43</v>
          </cell>
          <cell r="Z3863">
            <v>1.46</v>
          </cell>
          <cell r="AA3863">
            <v>1.5</v>
          </cell>
          <cell r="AB3863">
            <v>1.53</v>
          </cell>
          <cell r="AC3863">
            <v>1.57</v>
          </cell>
          <cell r="AD3863">
            <v>1.61</v>
          </cell>
          <cell r="AE3863">
            <v>1.64</v>
          </cell>
          <cell r="AF3863">
            <v>1.68</v>
          </cell>
          <cell r="AG3863">
            <v>1.72</v>
          </cell>
          <cell r="AH3863">
            <v>1.76</v>
          </cell>
          <cell r="AI3863">
            <v>1.8</v>
          </cell>
          <cell r="AJ3863">
            <v>1.85</v>
          </cell>
          <cell r="AK3863">
            <v>1.89</v>
          </cell>
        </row>
        <row r="3864">
          <cell r="A3864" t="str">
            <v>SDGbaseTRAv2_UrbAS_ERTv3GOVGRtotal</v>
          </cell>
          <cell r="B3864" t="str">
            <v>SIclos6_GOVclos11</v>
          </cell>
          <cell r="C3864" t="str">
            <v>SDGbaseTRAv2_UrbAS_ERTv3</v>
          </cell>
          <cell r="D3864" t="str">
            <v>GOVGR</v>
          </cell>
          <cell r="E3864" t="str">
            <v>total</v>
          </cell>
          <cell r="F3864"/>
          <cell r="G3864">
            <v>0.02</v>
          </cell>
          <cell r="H3864">
            <v>0.02</v>
          </cell>
          <cell r="I3864">
            <v>0.02</v>
          </cell>
          <cell r="J3864">
            <v>0.02</v>
          </cell>
          <cell r="K3864">
            <v>0.02</v>
          </cell>
          <cell r="L3864">
            <v>0.02</v>
          </cell>
          <cell r="M3864">
            <v>0.02</v>
          </cell>
          <cell r="N3864">
            <v>0.02</v>
          </cell>
          <cell r="O3864">
            <v>0.02</v>
          </cell>
          <cell r="P3864">
            <v>0.02</v>
          </cell>
          <cell r="Q3864">
            <v>0.02</v>
          </cell>
          <cell r="R3864">
            <v>0.02</v>
          </cell>
          <cell r="S3864">
            <v>0.02</v>
          </cell>
          <cell r="T3864">
            <v>0.02</v>
          </cell>
          <cell r="U3864">
            <v>0.02</v>
          </cell>
          <cell r="V3864">
            <v>0.02</v>
          </cell>
          <cell r="W3864">
            <v>0.02</v>
          </cell>
          <cell r="X3864">
            <v>0.02</v>
          </cell>
          <cell r="Y3864">
            <v>0.02</v>
          </cell>
          <cell r="Z3864">
            <v>0.02</v>
          </cell>
          <cell r="AA3864">
            <v>0.02</v>
          </cell>
          <cell r="AB3864">
            <v>0.02</v>
          </cell>
          <cell r="AC3864">
            <v>0.02</v>
          </cell>
          <cell r="AD3864">
            <v>0.02</v>
          </cell>
          <cell r="AE3864">
            <v>0.02</v>
          </cell>
          <cell r="AF3864">
            <v>0.02</v>
          </cell>
          <cell r="AG3864">
            <v>0.02</v>
          </cell>
          <cell r="AH3864">
            <v>0.02</v>
          </cell>
          <cell r="AI3864">
            <v>0.02</v>
          </cell>
          <cell r="AJ3864">
            <v>0.02</v>
          </cell>
          <cell r="AK3864">
            <v>0.02</v>
          </cell>
        </row>
        <row r="3865">
          <cell r="A3865" t="str">
            <v>SDGbaseTRAv2_UrbAS_ERTv3C_GovConscgsrv</v>
          </cell>
          <cell r="B3865" t="str">
            <v>SIclos6_GOVclos11</v>
          </cell>
          <cell r="C3865" t="str">
            <v>SDGbaseTRAv2_UrbAS_ERTv3</v>
          </cell>
          <cell r="D3865" t="str">
            <v>C_GovCons</v>
          </cell>
          <cell r="E3865" t="str">
            <v>cgsrv</v>
          </cell>
          <cell r="F3865">
            <v>1080.43</v>
          </cell>
          <cell r="G3865">
            <v>1020.94</v>
          </cell>
          <cell r="H3865">
            <v>1056.05</v>
          </cell>
          <cell r="I3865">
            <v>1097.77</v>
          </cell>
          <cell r="J3865">
            <v>1155.04</v>
          </cell>
          <cell r="K3865">
            <v>1204.3599999999999</v>
          </cell>
          <cell r="L3865">
            <v>1246.1600000000001</v>
          </cell>
          <cell r="M3865">
            <v>1291.75</v>
          </cell>
          <cell r="N3865">
            <v>1344.11</v>
          </cell>
          <cell r="O3865">
            <v>1406.5</v>
          </cell>
          <cell r="P3865">
            <v>1475.85</v>
          </cell>
          <cell r="Q3865">
            <v>1550.77</v>
          </cell>
          <cell r="R3865">
            <v>1581.46</v>
          </cell>
          <cell r="S3865">
            <v>1615.82</v>
          </cell>
          <cell r="T3865">
            <v>1652.3</v>
          </cell>
          <cell r="U3865">
            <v>1692.76</v>
          </cell>
          <cell r="V3865">
            <v>1734.66</v>
          </cell>
          <cell r="W3865">
            <v>1775.68</v>
          </cell>
          <cell r="X3865">
            <v>1816.74</v>
          </cell>
          <cell r="Y3865">
            <v>1849.06</v>
          </cell>
          <cell r="Z3865">
            <v>1885.36</v>
          </cell>
          <cell r="AA3865">
            <v>1938.99</v>
          </cell>
          <cell r="AB3865">
            <v>1993.3</v>
          </cell>
          <cell r="AC3865">
            <v>2042.11</v>
          </cell>
          <cell r="AD3865">
            <v>2092.02</v>
          </cell>
          <cell r="AE3865">
            <v>2143.1</v>
          </cell>
          <cell r="AF3865">
            <v>2195.36</v>
          </cell>
          <cell r="AG3865">
            <v>2251.92</v>
          </cell>
          <cell r="AH3865">
            <v>2263.4699999999998</v>
          </cell>
          <cell r="AI3865">
            <v>2285.27</v>
          </cell>
          <cell r="AJ3865">
            <v>2316.29</v>
          </cell>
          <cell r="AK3865">
            <v>2352.63</v>
          </cell>
        </row>
        <row r="3866">
          <cell r="A3866" t="str">
            <v>SDGbaseTRAv2_UrbAS_ERTv3C_GovConstotal</v>
          </cell>
          <cell r="B3866" t="str">
            <v>SIclos6_GOVclos11</v>
          </cell>
          <cell r="C3866" t="str">
            <v>SDGbaseTRAv2_UrbAS_ERTv3</v>
          </cell>
          <cell r="D3866" t="str">
            <v>C_GovCons</v>
          </cell>
          <cell r="E3866" t="str">
            <v>total</v>
          </cell>
          <cell r="F3866">
            <v>1080.43</v>
          </cell>
          <cell r="G3866">
            <v>1020.94</v>
          </cell>
          <cell r="H3866">
            <v>1056.05</v>
          </cell>
          <cell r="I3866">
            <v>1097.77</v>
          </cell>
          <cell r="J3866">
            <v>1155.04</v>
          </cell>
          <cell r="K3866">
            <v>1204.3599999999999</v>
          </cell>
          <cell r="L3866">
            <v>1246.1600000000001</v>
          </cell>
          <cell r="M3866">
            <v>1291.75</v>
          </cell>
          <cell r="N3866">
            <v>1344.11</v>
          </cell>
          <cell r="O3866">
            <v>1406.5</v>
          </cell>
          <cell r="P3866">
            <v>1475.85</v>
          </cell>
          <cell r="Q3866">
            <v>1550.77</v>
          </cell>
          <cell r="R3866">
            <v>1581.46</v>
          </cell>
          <cell r="S3866">
            <v>1615.82</v>
          </cell>
          <cell r="T3866">
            <v>1652.3</v>
          </cell>
          <cell r="U3866">
            <v>1692.76</v>
          </cell>
          <cell r="V3866">
            <v>1734.66</v>
          </cell>
          <cell r="W3866">
            <v>1775.68</v>
          </cell>
          <cell r="X3866">
            <v>1816.74</v>
          </cell>
          <cell r="Y3866">
            <v>1849.06</v>
          </cell>
          <cell r="Z3866">
            <v>1885.36</v>
          </cell>
          <cell r="AA3866">
            <v>1938.99</v>
          </cell>
          <cell r="AB3866">
            <v>1993.3</v>
          </cell>
          <cell r="AC3866">
            <v>2042.11</v>
          </cell>
          <cell r="AD3866">
            <v>2092.02</v>
          </cell>
          <cell r="AE3866">
            <v>2143.1</v>
          </cell>
          <cell r="AF3866">
            <v>2195.36</v>
          </cell>
          <cell r="AG3866">
            <v>2251.92</v>
          </cell>
          <cell r="AH3866">
            <v>2263.4699999999998</v>
          </cell>
          <cell r="AI3866">
            <v>2285.27</v>
          </cell>
          <cell r="AJ3866">
            <v>2316.29</v>
          </cell>
          <cell r="AK3866">
            <v>2352.63</v>
          </cell>
        </row>
        <row r="3867">
          <cell r="A3867" t="str">
            <v>SDGbaseTRAv2_UrbAS_ERTv3GSAVXtotal</v>
          </cell>
          <cell r="B3867" t="str">
            <v>SIclos6_GOVclos11</v>
          </cell>
          <cell r="C3867" t="str">
            <v>SDGbaseTRAv2_UrbAS_ERTv3</v>
          </cell>
          <cell r="D3867" t="str">
            <v>GSAVX</v>
          </cell>
          <cell r="E3867" t="str">
            <v>total</v>
          </cell>
          <cell r="F3867">
            <v>-11.97</v>
          </cell>
          <cell r="G3867">
            <v>-11.72</v>
          </cell>
          <cell r="H3867">
            <v>-10.6</v>
          </cell>
          <cell r="I3867">
            <v>19.079999999999998</v>
          </cell>
          <cell r="J3867">
            <v>31.11</v>
          </cell>
          <cell r="K3867">
            <v>30.1</v>
          </cell>
          <cell r="L3867">
            <v>29.24</v>
          </cell>
          <cell r="M3867">
            <v>30.03</v>
          </cell>
          <cell r="N3867">
            <v>31.9</v>
          </cell>
          <cell r="O3867">
            <v>34.83</v>
          </cell>
          <cell r="P3867">
            <v>38.39</v>
          </cell>
          <cell r="Q3867">
            <v>42.77</v>
          </cell>
          <cell r="R3867">
            <v>10.029999999999999</v>
          </cell>
          <cell r="S3867">
            <v>10.8</v>
          </cell>
          <cell r="T3867">
            <v>10.5</v>
          </cell>
          <cell r="U3867">
            <v>8.8699999999999992</v>
          </cell>
          <cell r="V3867">
            <v>7.91</v>
          </cell>
          <cell r="W3867">
            <v>6.64</v>
          </cell>
          <cell r="X3867">
            <v>4.47</v>
          </cell>
          <cell r="Y3867">
            <v>17.57</v>
          </cell>
          <cell r="Z3867">
            <v>44.82</v>
          </cell>
          <cell r="AA3867">
            <v>67.510000000000005</v>
          </cell>
          <cell r="AB3867">
            <v>80.459999999999994</v>
          </cell>
          <cell r="AC3867">
            <v>81.510000000000005</v>
          </cell>
          <cell r="AD3867">
            <v>81.12</v>
          </cell>
          <cell r="AE3867">
            <v>83.65</v>
          </cell>
          <cell r="AF3867">
            <v>87.15</v>
          </cell>
          <cell r="AG3867">
            <v>73.37</v>
          </cell>
          <cell r="AH3867">
            <v>46.81</v>
          </cell>
          <cell r="AI3867">
            <v>33.15</v>
          </cell>
          <cell r="AJ3867">
            <v>27.24</v>
          </cell>
          <cell r="AK3867">
            <v>23.9</v>
          </cell>
        </row>
        <row r="3868">
          <cell r="A3868" t="str">
            <v>SDGbaseTRAv2_UrbAS_ERTv3FSAVXtotal</v>
          </cell>
          <cell r="B3868" t="str">
            <v>SIclos6_GOVclos11</v>
          </cell>
          <cell r="C3868" t="str">
            <v>SDGbaseTRAv2_UrbAS_ERTv3</v>
          </cell>
          <cell r="D3868" t="str">
            <v>FSAVX</v>
          </cell>
          <cell r="E3868" t="str">
            <v>total</v>
          </cell>
          <cell r="F3868">
            <v>175.6</v>
          </cell>
          <cell r="G3868">
            <v>178.58</v>
          </cell>
          <cell r="H3868">
            <v>181.62</v>
          </cell>
          <cell r="I3868">
            <v>184.71</v>
          </cell>
          <cell r="J3868">
            <v>187.85</v>
          </cell>
          <cell r="K3868">
            <v>191.04</v>
          </cell>
          <cell r="L3868">
            <v>194.29</v>
          </cell>
          <cell r="M3868">
            <v>197.59</v>
          </cell>
          <cell r="N3868">
            <v>200.95</v>
          </cell>
          <cell r="O3868">
            <v>204.37</v>
          </cell>
          <cell r="P3868">
            <v>207.84</v>
          </cell>
          <cell r="Q3868">
            <v>211.37</v>
          </cell>
          <cell r="R3868">
            <v>214.97</v>
          </cell>
          <cell r="S3868">
            <v>218.62</v>
          </cell>
          <cell r="T3868">
            <v>222.34</v>
          </cell>
          <cell r="U3868">
            <v>226.12</v>
          </cell>
          <cell r="V3868">
            <v>229.96</v>
          </cell>
          <cell r="W3868">
            <v>233.87</v>
          </cell>
          <cell r="X3868">
            <v>237.85</v>
          </cell>
          <cell r="Y3868">
            <v>241.89</v>
          </cell>
          <cell r="Z3868">
            <v>246</v>
          </cell>
          <cell r="AA3868">
            <v>250.18</v>
          </cell>
          <cell r="AB3868">
            <v>254.44</v>
          </cell>
          <cell r="AC3868">
            <v>258.76</v>
          </cell>
          <cell r="AD3868">
            <v>263.16000000000003</v>
          </cell>
          <cell r="AE3868">
            <v>267.64</v>
          </cell>
          <cell r="AF3868">
            <v>272.19</v>
          </cell>
          <cell r="AG3868">
            <v>276.81</v>
          </cell>
          <cell r="AH3868">
            <v>281.52</v>
          </cell>
          <cell r="AI3868">
            <v>286.3</v>
          </cell>
          <cell r="AJ3868">
            <v>291.17</v>
          </cell>
          <cell r="AK3868">
            <v>296.12</v>
          </cell>
        </row>
        <row r="3869">
          <cell r="A3869" t="str">
            <v>SDGbaseTRAv2_UrbAS_ERTv3C_TSavtotal</v>
          </cell>
          <cell r="B3869" t="str">
            <v>SIclos6_GOVclos11</v>
          </cell>
          <cell r="C3869" t="str">
            <v>SDGbaseTRAv2_UrbAS_ERTv3</v>
          </cell>
          <cell r="D3869" t="str">
            <v>C_TSav</v>
          </cell>
          <cell r="E3869" t="str">
            <v>total</v>
          </cell>
          <cell r="F3869">
            <v>927.86</v>
          </cell>
          <cell r="G3869">
            <v>873.11</v>
          </cell>
          <cell r="H3869">
            <v>899.38</v>
          </cell>
          <cell r="I3869">
            <v>941.53</v>
          </cell>
          <cell r="J3869">
            <v>962.52</v>
          </cell>
          <cell r="K3869">
            <v>979.16</v>
          </cell>
          <cell r="L3869">
            <v>999.98</v>
          </cell>
          <cell r="M3869">
            <v>1021.74</v>
          </cell>
          <cell r="N3869">
            <v>1046.49</v>
          </cell>
          <cell r="O3869">
            <v>1070.21</v>
          </cell>
          <cell r="P3869">
            <v>1100.93</v>
          </cell>
          <cell r="Q3869">
            <v>1132.56</v>
          </cell>
          <cell r="R3869">
            <v>1146.25</v>
          </cell>
          <cell r="S3869">
            <v>1185.3800000000001</v>
          </cell>
          <cell r="T3869">
            <v>1225.9000000000001</v>
          </cell>
          <cell r="U3869">
            <v>1271.8699999999999</v>
          </cell>
          <cell r="V3869">
            <v>1316.87</v>
          </cell>
          <cell r="W3869">
            <v>1363.18</v>
          </cell>
          <cell r="X3869">
            <v>1411.29</v>
          </cell>
          <cell r="Y3869">
            <v>1481.67</v>
          </cell>
          <cell r="Z3869">
            <v>1571.68</v>
          </cell>
          <cell r="AA3869">
            <v>1631.8</v>
          </cell>
          <cell r="AB3869">
            <v>1668.83</v>
          </cell>
          <cell r="AC3869">
            <v>1708.79</v>
          </cell>
          <cell r="AD3869">
            <v>1757.24</v>
          </cell>
          <cell r="AE3869">
            <v>1809.36</v>
          </cell>
          <cell r="AF3869">
            <v>1864.75</v>
          </cell>
          <cell r="AG3869">
            <v>1869.33</v>
          </cell>
          <cell r="AH3869">
            <v>1878.5</v>
          </cell>
          <cell r="AI3869">
            <v>1882.09</v>
          </cell>
          <cell r="AJ3869">
            <v>1884.41</v>
          </cell>
          <cell r="AK3869">
            <v>1882.62</v>
          </cell>
        </row>
        <row r="3870">
          <cell r="A3870" t="str">
            <v>SDGbaseTRAv2_UrbAS_ERTv3QINVXctext</v>
          </cell>
          <cell r="B3870" t="str">
            <v>SIclos6_GOVclos11</v>
          </cell>
          <cell r="C3870" t="str">
            <v>SDGbaseTRAv2_UrbAS_ERTv3</v>
          </cell>
          <cell r="D3870" t="str">
            <v>QINVX</v>
          </cell>
          <cell r="E3870" t="str">
            <v>ctext</v>
          </cell>
          <cell r="F3870">
            <v>0.02</v>
          </cell>
          <cell r="G3870">
            <v>0.02</v>
          </cell>
          <cell r="H3870">
            <v>0.02</v>
          </cell>
          <cell r="I3870">
            <v>0.02</v>
          </cell>
          <cell r="J3870">
            <v>0.02</v>
          </cell>
          <cell r="K3870">
            <v>0.02</v>
          </cell>
          <cell r="L3870">
            <v>0.02</v>
          </cell>
          <cell r="M3870">
            <v>0.03</v>
          </cell>
          <cell r="N3870">
            <v>0.03</v>
          </cell>
          <cell r="O3870">
            <v>0.03</v>
          </cell>
          <cell r="P3870">
            <v>0.03</v>
          </cell>
          <cell r="Q3870">
            <v>0.03</v>
          </cell>
          <cell r="R3870">
            <v>0.03</v>
          </cell>
          <cell r="S3870">
            <v>0.03</v>
          </cell>
          <cell r="T3870">
            <v>0.03</v>
          </cell>
          <cell r="U3870">
            <v>0.03</v>
          </cell>
          <cell r="V3870">
            <v>0.03</v>
          </cell>
          <cell r="W3870">
            <v>0.03</v>
          </cell>
          <cell r="X3870">
            <v>0.03</v>
          </cell>
          <cell r="Y3870">
            <v>0.04</v>
          </cell>
          <cell r="Z3870">
            <v>0.04</v>
          </cell>
          <cell r="AA3870">
            <v>0.04</v>
          </cell>
          <cell r="AB3870">
            <v>0.04</v>
          </cell>
          <cell r="AC3870">
            <v>0.04</v>
          </cell>
          <cell r="AD3870">
            <v>0.04</v>
          </cell>
          <cell r="AE3870">
            <v>0.04</v>
          </cell>
          <cell r="AF3870">
            <v>0.04</v>
          </cell>
          <cell r="AG3870">
            <v>0.04</v>
          </cell>
          <cell r="AH3870">
            <v>0.04</v>
          </cell>
          <cell r="AI3870">
            <v>0.04</v>
          </cell>
          <cell r="AJ3870">
            <v>0.04</v>
          </cell>
          <cell r="AK3870">
            <v>0.04</v>
          </cell>
        </row>
        <row r="3871">
          <cell r="A3871" t="str">
            <v>SDGbaseTRAv2_UrbAS_ERTv3QINVXcleat</v>
          </cell>
          <cell r="B3871" t="str">
            <v>SIclos6_GOVclos11</v>
          </cell>
          <cell r="C3871" t="str">
            <v>SDGbaseTRAv2_UrbAS_ERTv3</v>
          </cell>
          <cell r="D3871" t="str">
            <v>QINVX</v>
          </cell>
          <cell r="E3871" t="str">
            <v>cleat</v>
          </cell>
          <cell r="F3871">
            <v>0</v>
          </cell>
          <cell r="G3871">
            <v>0</v>
          </cell>
          <cell r="H3871">
            <v>0</v>
          </cell>
          <cell r="I3871">
            <v>0</v>
          </cell>
          <cell r="J3871">
            <v>0</v>
          </cell>
          <cell r="K3871">
            <v>0</v>
          </cell>
          <cell r="L3871">
            <v>0</v>
          </cell>
          <cell r="M3871">
            <v>0</v>
          </cell>
          <cell r="N3871">
            <v>0</v>
          </cell>
          <cell r="O3871">
            <v>0</v>
          </cell>
          <cell r="P3871">
            <v>0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B3871">
            <v>0</v>
          </cell>
          <cell r="AC3871">
            <v>0</v>
          </cell>
          <cell r="AD3871">
            <v>0</v>
          </cell>
          <cell r="AE3871">
            <v>0</v>
          </cell>
          <cell r="AF3871">
            <v>0</v>
          </cell>
          <cell r="AG3871">
            <v>0</v>
          </cell>
          <cell r="AH3871">
            <v>0</v>
          </cell>
          <cell r="AI3871">
            <v>0</v>
          </cell>
          <cell r="AJ3871">
            <v>0</v>
          </cell>
          <cell r="AK3871">
            <v>0</v>
          </cell>
        </row>
        <row r="3872">
          <cell r="A3872" t="str">
            <v>SDGbaseTRAv2_UrbAS_ERTv3QINVXcprnt</v>
          </cell>
          <cell r="B3872" t="str">
            <v>SIclos6_GOVclos11</v>
          </cell>
          <cell r="C3872" t="str">
            <v>SDGbaseTRAv2_UrbAS_ERTv3</v>
          </cell>
          <cell r="D3872" t="str">
            <v>QINVX</v>
          </cell>
          <cell r="E3872" t="str">
            <v>cprnt</v>
          </cell>
          <cell r="F3872">
            <v>0</v>
          </cell>
          <cell r="G3872">
            <v>0</v>
          </cell>
          <cell r="H3872">
            <v>0</v>
          </cell>
          <cell r="I3872">
            <v>0</v>
          </cell>
          <cell r="J3872">
            <v>0</v>
          </cell>
          <cell r="K3872">
            <v>0</v>
          </cell>
          <cell r="L3872">
            <v>0</v>
          </cell>
          <cell r="M3872">
            <v>0</v>
          </cell>
          <cell r="N3872">
            <v>0</v>
          </cell>
          <cell r="O3872">
            <v>0</v>
          </cell>
          <cell r="P3872">
            <v>0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B3872">
            <v>0</v>
          </cell>
          <cell r="AC3872">
            <v>0</v>
          </cell>
          <cell r="AD3872">
            <v>0</v>
          </cell>
          <cell r="AE3872">
            <v>0</v>
          </cell>
          <cell r="AF3872">
            <v>0</v>
          </cell>
          <cell r="AG3872">
            <v>0</v>
          </cell>
          <cell r="AH3872">
            <v>0</v>
          </cell>
          <cell r="AI3872">
            <v>0</v>
          </cell>
          <cell r="AJ3872">
            <v>0</v>
          </cell>
          <cell r="AK3872">
            <v>0</v>
          </cell>
        </row>
        <row r="3873">
          <cell r="A3873" t="str">
            <v>SDGbaseTRAv2_UrbAS_ERTv3QINVXcrubb</v>
          </cell>
          <cell r="B3873" t="str">
            <v>SIclos6_GOVclos11</v>
          </cell>
          <cell r="C3873" t="str">
            <v>SDGbaseTRAv2_UrbAS_ERTv3</v>
          </cell>
          <cell r="D3873" t="str">
            <v>QINVX</v>
          </cell>
          <cell r="E3873" t="str">
            <v>crubb</v>
          </cell>
          <cell r="F3873">
            <v>0</v>
          </cell>
          <cell r="G3873">
            <v>0</v>
          </cell>
          <cell r="H3873">
            <v>0</v>
          </cell>
          <cell r="I3873">
            <v>0</v>
          </cell>
          <cell r="J3873">
            <v>0</v>
          </cell>
          <cell r="K3873">
            <v>0</v>
          </cell>
          <cell r="L3873">
            <v>0</v>
          </cell>
          <cell r="M3873">
            <v>0</v>
          </cell>
          <cell r="N3873">
            <v>0</v>
          </cell>
          <cell r="O3873">
            <v>0.01</v>
          </cell>
          <cell r="P3873">
            <v>0.01</v>
          </cell>
          <cell r="Q3873">
            <v>0.01</v>
          </cell>
          <cell r="R3873">
            <v>0.01</v>
          </cell>
          <cell r="S3873">
            <v>0.01</v>
          </cell>
          <cell r="T3873">
            <v>0.01</v>
          </cell>
          <cell r="U3873">
            <v>0.01</v>
          </cell>
          <cell r="V3873">
            <v>0.01</v>
          </cell>
          <cell r="W3873">
            <v>0.01</v>
          </cell>
          <cell r="X3873">
            <v>0.01</v>
          </cell>
          <cell r="Y3873">
            <v>0.01</v>
          </cell>
          <cell r="Z3873">
            <v>0.01</v>
          </cell>
          <cell r="AA3873">
            <v>0.01</v>
          </cell>
          <cell r="AB3873">
            <v>0.01</v>
          </cell>
          <cell r="AC3873">
            <v>0.01</v>
          </cell>
          <cell r="AD3873">
            <v>0.01</v>
          </cell>
          <cell r="AE3873">
            <v>0.01</v>
          </cell>
          <cell r="AF3873">
            <v>0.01</v>
          </cell>
          <cell r="AG3873">
            <v>0.01</v>
          </cell>
          <cell r="AH3873">
            <v>0.01</v>
          </cell>
          <cell r="AI3873">
            <v>0.01</v>
          </cell>
          <cell r="AJ3873">
            <v>0.01</v>
          </cell>
          <cell r="AK3873">
            <v>0.01</v>
          </cell>
        </row>
        <row r="3874">
          <cell r="A3874" t="str">
            <v>SDGbaseTRAv2_UrbAS_ERTv3QINVXcplas</v>
          </cell>
          <cell r="B3874" t="str">
            <v>SIclos6_GOVclos11</v>
          </cell>
          <cell r="C3874" t="str">
            <v>SDGbaseTRAv2_UrbAS_ERTv3</v>
          </cell>
          <cell r="D3874" t="str">
            <v>QINVX</v>
          </cell>
          <cell r="E3874" t="str">
            <v>cplas</v>
          </cell>
          <cell r="F3874">
            <v>0.01</v>
          </cell>
          <cell r="G3874">
            <v>0.01</v>
          </cell>
          <cell r="H3874">
            <v>0.01</v>
          </cell>
          <cell r="I3874">
            <v>0.01</v>
          </cell>
          <cell r="J3874">
            <v>0.01</v>
          </cell>
          <cell r="K3874">
            <v>0.01</v>
          </cell>
          <cell r="L3874">
            <v>0.01</v>
          </cell>
          <cell r="M3874">
            <v>0.01</v>
          </cell>
          <cell r="N3874">
            <v>0.01</v>
          </cell>
          <cell r="O3874">
            <v>0.01</v>
          </cell>
          <cell r="P3874">
            <v>0.01</v>
          </cell>
          <cell r="Q3874">
            <v>0.01</v>
          </cell>
          <cell r="R3874">
            <v>0.01</v>
          </cell>
          <cell r="S3874">
            <v>0.01</v>
          </cell>
          <cell r="T3874">
            <v>0.01</v>
          </cell>
          <cell r="U3874">
            <v>0.01</v>
          </cell>
          <cell r="V3874">
            <v>0.01</v>
          </cell>
          <cell r="W3874">
            <v>0.01</v>
          </cell>
          <cell r="X3874">
            <v>0.01</v>
          </cell>
          <cell r="Y3874">
            <v>0.01</v>
          </cell>
          <cell r="Z3874">
            <v>0.01</v>
          </cell>
          <cell r="AA3874">
            <v>0.02</v>
          </cell>
          <cell r="AB3874">
            <v>0.02</v>
          </cell>
          <cell r="AC3874">
            <v>0.02</v>
          </cell>
          <cell r="AD3874">
            <v>0.02</v>
          </cell>
          <cell r="AE3874">
            <v>0.02</v>
          </cell>
          <cell r="AF3874">
            <v>0.02</v>
          </cell>
          <cell r="AG3874">
            <v>0.02</v>
          </cell>
          <cell r="AH3874">
            <v>0.02</v>
          </cell>
          <cell r="AI3874">
            <v>0.02</v>
          </cell>
          <cell r="AJ3874">
            <v>0.02</v>
          </cell>
          <cell r="AK3874">
            <v>0.02</v>
          </cell>
        </row>
        <row r="3875">
          <cell r="A3875" t="str">
            <v>SDGbaseTRAv2_UrbAS_ERTv3QINVXcnmet</v>
          </cell>
          <cell r="B3875" t="str">
            <v>SIclos6_GOVclos11</v>
          </cell>
          <cell r="C3875" t="str">
            <v>SDGbaseTRAv2_UrbAS_ERTv3</v>
          </cell>
          <cell r="D3875" t="str">
            <v>QINVX</v>
          </cell>
          <cell r="E3875" t="str">
            <v>cnmet</v>
          </cell>
          <cell r="F3875">
            <v>0.02</v>
          </cell>
          <cell r="G3875">
            <v>0.02</v>
          </cell>
          <cell r="H3875">
            <v>0.02</v>
          </cell>
          <cell r="I3875">
            <v>0.02</v>
          </cell>
          <cell r="J3875">
            <v>0.02</v>
          </cell>
          <cell r="K3875">
            <v>0.02</v>
          </cell>
          <cell r="L3875">
            <v>0.02</v>
          </cell>
          <cell r="M3875">
            <v>0.02</v>
          </cell>
          <cell r="N3875">
            <v>0.02</v>
          </cell>
          <cell r="O3875">
            <v>0.02</v>
          </cell>
          <cell r="P3875">
            <v>0.02</v>
          </cell>
          <cell r="Q3875">
            <v>0.03</v>
          </cell>
          <cell r="R3875">
            <v>0.03</v>
          </cell>
          <cell r="S3875">
            <v>0.03</v>
          </cell>
          <cell r="T3875">
            <v>0.03</v>
          </cell>
          <cell r="U3875">
            <v>0.03</v>
          </cell>
          <cell r="V3875">
            <v>0.03</v>
          </cell>
          <cell r="W3875">
            <v>0.03</v>
          </cell>
          <cell r="X3875">
            <v>0.03</v>
          </cell>
          <cell r="Y3875">
            <v>0.03</v>
          </cell>
          <cell r="Z3875">
            <v>0.03</v>
          </cell>
          <cell r="AA3875">
            <v>0.03</v>
          </cell>
          <cell r="AB3875">
            <v>0.03</v>
          </cell>
          <cell r="AC3875">
            <v>0.04</v>
          </cell>
          <cell r="AD3875">
            <v>0.04</v>
          </cell>
          <cell r="AE3875">
            <v>0.04</v>
          </cell>
          <cell r="AF3875">
            <v>0.04</v>
          </cell>
          <cell r="AG3875">
            <v>0.04</v>
          </cell>
          <cell r="AH3875">
            <v>0.04</v>
          </cell>
          <cell r="AI3875">
            <v>0.04</v>
          </cell>
          <cell r="AJ3875">
            <v>0.04</v>
          </cell>
          <cell r="AK3875">
            <v>0.04</v>
          </cell>
        </row>
        <row r="3876">
          <cell r="A3876" t="str">
            <v>SDGbaseTRAv2_UrbAS_ERTv3QINVXcnfrm</v>
          </cell>
          <cell r="B3876" t="str">
            <v>SIclos6_GOVclos11</v>
          </cell>
          <cell r="C3876" t="str">
            <v>SDGbaseTRAv2_UrbAS_ERTv3</v>
          </cell>
          <cell r="D3876" t="str">
            <v>QINVX</v>
          </cell>
          <cell r="E3876" t="str">
            <v>cnfrm</v>
          </cell>
          <cell r="F3876">
            <v>1.27</v>
          </cell>
          <cell r="G3876">
            <v>1.1499999999999999</v>
          </cell>
          <cell r="H3876">
            <v>1.19</v>
          </cell>
          <cell r="I3876">
            <v>1.23</v>
          </cell>
          <cell r="J3876">
            <v>1.26</v>
          </cell>
          <cell r="K3876">
            <v>1.28</v>
          </cell>
          <cell r="L3876">
            <v>1.31</v>
          </cell>
          <cell r="M3876">
            <v>1.35</v>
          </cell>
          <cell r="N3876">
            <v>1.38</v>
          </cell>
          <cell r="O3876">
            <v>1.43</v>
          </cell>
          <cell r="P3876">
            <v>1.47</v>
          </cell>
          <cell r="Q3876">
            <v>1.51</v>
          </cell>
          <cell r="R3876">
            <v>1.53</v>
          </cell>
          <cell r="S3876">
            <v>1.58</v>
          </cell>
          <cell r="T3876">
            <v>1.63</v>
          </cell>
          <cell r="U3876">
            <v>1.68</v>
          </cell>
          <cell r="V3876">
            <v>1.74</v>
          </cell>
          <cell r="W3876">
            <v>1.8</v>
          </cell>
          <cell r="X3876">
            <v>1.86</v>
          </cell>
          <cell r="Y3876">
            <v>1.91</v>
          </cell>
          <cell r="Z3876">
            <v>1.97</v>
          </cell>
          <cell r="AA3876">
            <v>2.0299999999999998</v>
          </cell>
          <cell r="AB3876">
            <v>2.08</v>
          </cell>
          <cell r="AC3876">
            <v>2.13</v>
          </cell>
          <cell r="AD3876">
            <v>2.19</v>
          </cell>
          <cell r="AE3876">
            <v>2.2599999999999998</v>
          </cell>
          <cell r="AF3876">
            <v>2.3199999999999998</v>
          </cell>
          <cell r="AG3876">
            <v>2.39</v>
          </cell>
          <cell r="AH3876">
            <v>2.38</v>
          </cell>
          <cell r="AI3876">
            <v>2.37</v>
          </cell>
          <cell r="AJ3876">
            <v>2.36</v>
          </cell>
          <cell r="AK3876">
            <v>2.34</v>
          </cell>
        </row>
        <row r="3877">
          <cell r="A3877" t="str">
            <v>SDGbaseTRAv2_UrbAS_ERTv3QINVXcmetp</v>
          </cell>
          <cell r="B3877" t="str">
            <v>SIclos6_GOVclos11</v>
          </cell>
          <cell r="C3877" t="str">
            <v>SDGbaseTRAv2_UrbAS_ERTv3</v>
          </cell>
          <cell r="D3877" t="str">
            <v>QINVX</v>
          </cell>
          <cell r="E3877" t="str">
            <v>cmetp</v>
          </cell>
          <cell r="F3877">
            <v>2.2400000000000002</v>
          </cell>
          <cell r="G3877">
            <v>2.04</v>
          </cell>
          <cell r="H3877">
            <v>2.1</v>
          </cell>
          <cell r="I3877">
            <v>2.19</v>
          </cell>
          <cell r="J3877">
            <v>2.2200000000000002</v>
          </cell>
          <cell r="K3877">
            <v>2.27</v>
          </cell>
          <cell r="L3877">
            <v>2.3199999999999998</v>
          </cell>
          <cell r="M3877">
            <v>2.38</v>
          </cell>
          <cell r="N3877">
            <v>2.4500000000000002</v>
          </cell>
          <cell r="O3877">
            <v>2.5299999999999998</v>
          </cell>
          <cell r="P3877">
            <v>2.6</v>
          </cell>
          <cell r="Q3877">
            <v>2.68</v>
          </cell>
          <cell r="R3877">
            <v>2.71</v>
          </cell>
          <cell r="S3877">
            <v>2.79</v>
          </cell>
          <cell r="T3877">
            <v>2.88</v>
          </cell>
          <cell r="U3877">
            <v>2.98</v>
          </cell>
          <cell r="V3877">
            <v>3.09</v>
          </cell>
          <cell r="W3877">
            <v>3.2</v>
          </cell>
          <cell r="X3877">
            <v>3.29</v>
          </cell>
          <cell r="Y3877">
            <v>3.39</v>
          </cell>
          <cell r="Z3877">
            <v>3.5</v>
          </cell>
          <cell r="AA3877">
            <v>3.6</v>
          </cell>
          <cell r="AB3877">
            <v>3.68</v>
          </cell>
          <cell r="AC3877">
            <v>3.77</v>
          </cell>
          <cell r="AD3877">
            <v>3.88</v>
          </cell>
          <cell r="AE3877">
            <v>4</v>
          </cell>
          <cell r="AF3877">
            <v>4.12</v>
          </cell>
          <cell r="AG3877">
            <v>4.24</v>
          </cell>
          <cell r="AH3877">
            <v>4.22</v>
          </cell>
          <cell r="AI3877">
            <v>4.1900000000000004</v>
          </cell>
          <cell r="AJ3877">
            <v>4.17</v>
          </cell>
          <cell r="AK3877">
            <v>4.1500000000000004</v>
          </cell>
        </row>
        <row r="3878">
          <cell r="A3878" t="str">
            <v>SDGbaseTRAv2_UrbAS_ERTv3QINVXcmach</v>
          </cell>
          <cell r="B3878" t="str">
            <v>SIclos6_GOVclos11</v>
          </cell>
          <cell r="C3878" t="str">
            <v>SDGbaseTRAv2_UrbAS_ERTv3</v>
          </cell>
          <cell r="D3878" t="str">
            <v>QINVX</v>
          </cell>
          <cell r="E3878" t="str">
            <v>cmach</v>
          </cell>
          <cell r="F3878">
            <v>141.12</v>
          </cell>
          <cell r="G3878">
            <v>128.46</v>
          </cell>
          <cell r="H3878">
            <v>132.27000000000001</v>
          </cell>
          <cell r="I3878">
            <v>137.46</v>
          </cell>
          <cell r="J3878">
            <v>139.96</v>
          </cell>
          <cell r="K3878">
            <v>142.81</v>
          </cell>
          <cell r="L3878">
            <v>146.25</v>
          </cell>
          <cell r="M3878">
            <v>150.16</v>
          </cell>
          <cell r="N3878">
            <v>154.26</v>
          </cell>
          <cell r="O3878">
            <v>159.41</v>
          </cell>
          <cell r="P3878">
            <v>164.14</v>
          </cell>
          <cell r="Q3878">
            <v>168.65</v>
          </cell>
          <cell r="R3878">
            <v>170.7</v>
          </cell>
          <cell r="S3878">
            <v>176.05</v>
          </cell>
          <cell r="T3878">
            <v>181.71</v>
          </cell>
          <cell r="U3878">
            <v>188.26</v>
          </cell>
          <cell r="V3878">
            <v>195.06</v>
          </cell>
          <cell r="W3878">
            <v>201.76</v>
          </cell>
          <cell r="X3878">
            <v>207.92</v>
          </cell>
          <cell r="Y3878">
            <v>214.2</v>
          </cell>
          <cell r="Z3878">
            <v>220.85</v>
          </cell>
          <cell r="AA3878">
            <v>227.3</v>
          </cell>
          <cell r="AB3878">
            <v>232.94</v>
          </cell>
          <cell r="AC3878">
            <v>238.67</v>
          </cell>
          <cell r="AD3878">
            <v>245.42</v>
          </cell>
          <cell r="AE3878">
            <v>252.74</v>
          </cell>
          <cell r="AF3878">
            <v>260.45</v>
          </cell>
          <cell r="AG3878">
            <v>268.02</v>
          </cell>
          <cell r="AH3878">
            <v>267.05</v>
          </cell>
          <cell r="AI3878">
            <v>265.10000000000002</v>
          </cell>
          <cell r="AJ3878">
            <v>264.05</v>
          </cell>
          <cell r="AK3878">
            <v>262.51</v>
          </cell>
        </row>
        <row r="3879">
          <cell r="A3879" t="str">
            <v>SDGbaseTRAv2_UrbAS_ERTv3QINVXcemch</v>
          </cell>
          <cell r="B3879" t="str">
            <v>SIclos6_GOVclos11</v>
          </cell>
          <cell r="C3879" t="str">
            <v>SDGbaseTRAv2_UrbAS_ERTv3</v>
          </cell>
          <cell r="D3879" t="str">
            <v>QINVX</v>
          </cell>
          <cell r="E3879" t="str">
            <v>cemch</v>
          </cell>
          <cell r="F3879">
            <v>59.86</v>
          </cell>
          <cell r="G3879">
            <v>54.49</v>
          </cell>
          <cell r="H3879">
            <v>56.11</v>
          </cell>
          <cell r="I3879">
            <v>58.31</v>
          </cell>
          <cell r="J3879">
            <v>59.37</v>
          </cell>
          <cell r="K3879">
            <v>60.58</v>
          </cell>
          <cell r="L3879">
            <v>62.04</v>
          </cell>
          <cell r="M3879">
            <v>63.69</v>
          </cell>
          <cell r="N3879">
            <v>65.430000000000007</v>
          </cell>
          <cell r="O3879">
            <v>67.62</v>
          </cell>
          <cell r="P3879">
            <v>69.63</v>
          </cell>
          <cell r="Q3879">
            <v>71.540000000000006</v>
          </cell>
          <cell r="R3879">
            <v>72.41</v>
          </cell>
          <cell r="S3879">
            <v>74.680000000000007</v>
          </cell>
          <cell r="T3879">
            <v>77.08</v>
          </cell>
          <cell r="U3879">
            <v>79.86</v>
          </cell>
          <cell r="V3879">
            <v>82.74</v>
          </cell>
          <cell r="W3879">
            <v>85.58</v>
          </cell>
          <cell r="X3879">
            <v>88.19</v>
          </cell>
          <cell r="Y3879">
            <v>90.86</v>
          </cell>
          <cell r="Z3879">
            <v>93.68</v>
          </cell>
          <cell r="AA3879">
            <v>96.41</v>
          </cell>
          <cell r="AB3879">
            <v>98.81</v>
          </cell>
          <cell r="AC3879">
            <v>101.24</v>
          </cell>
          <cell r="AD3879">
            <v>104.1</v>
          </cell>
          <cell r="AE3879">
            <v>107.21</v>
          </cell>
          <cell r="AF3879">
            <v>110.48</v>
          </cell>
          <cell r="AG3879">
            <v>113.68</v>
          </cell>
          <cell r="AH3879">
            <v>113.28</v>
          </cell>
          <cell r="AI3879">
            <v>112.45</v>
          </cell>
          <cell r="AJ3879">
            <v>112</v>
          </cell>
          <cell r="AK3879">
            <v>111.35</v>
          </cell>
        </row>
        <row r="3880">
          <cell r="A3880" t="str">
            <v>SDGbaseTRAv2_UrbAS_ERTv3QINVXcsequ</v>
          </cell>
          <cell r="B3880" t="str">
            <v>SIclos6_GOVclos11</v>
          </cell>
          <cell r="C3880" t="str">
            <v>SDGbaseTRAv2_UrbAS_ERTv3</v>
          </cell>
          <cell r="D3880" t="str">
            <v>QINVX</v>
          </cell>
          <cell r="E3880" t="str">
            <v>csequ</v>
          </cell>
          <cell r="F3880">
            <v>30.11</v>
          </cell>
          <cell r="G3880">
            <v>27.44</v>
          </cell>
          <cell r="H3880">
            <v>28.24</v>
          </cell>
          <cell r="I3880">
            <v>29.34</v>
          </cell>
          <cell r="J3880">
            <v>29.86</v>
          </cell>
          <cell r="K3880">
            <v>30.46</v>
          </cell>
          <cell r="L3880">
            <v>31.19</v>
          </cell>
          <cell r="M3880">
            <v>32.01</v>
          </cell>
          <cell r="N3880">
            <v>32.880000000000003</v>
          </cell>
          <cell r="O3880">
            <v>33.96</v>
          </cell>
          <cell r="P3880">
            <v>34.96</v>
          </cell>
          <cell r="Q3880">
            <v>35.909999999999997</v>
          </cell>
          <cell r="R3880">
            <v>36.340000000000003</v>
          </cell>
          <cell r="S3880">
            <v>37.47</v>
          </cell>
          <cell r="T3880">
            <v>38.659999999999997</v>
          </cell>
          <cell r="U3880">
            <v>40.04</v>
          </cell>
          <cell r="V3880">
            <v>41.48</v>
          </cell>
          <cell r="W3880">
            <v>42.89</v>
          </cell>
          <cell r="X3880">
            <v>44.19</v>
          </cell>
          <cell r="Y3880">
            <v>45.51</v>
          </cell>
          <cell r="Z3880">
            <v>46.91</v>
          </cell>
          <cell r="AA3880">
            <v>48.27</v>
          </cell>
          <cell r="AB3880">
            <v>49.46</v>
          </cell>
          <cell r="AC3880">
            <v>50.67</v>
          </cell>
          <cell r="AD3880">
            <v>52.09</v>
          </cell>
          <cell r="AE3880">
            <v>53.63</v>
          </cell>
          <cell r="AF3880">
            <v>55.26</v>
          </cell>
          <cell r="AG3880">
            <v>56.85</v>
          </cell>
          <cell r="AH3880">
            <v>56.65</v>
          </cell>
          <cell r="AI3880">
            <v>56.24</v>
          </cell>
          <cell r="AJ3880">
            <v>56.02</v>
          </cell>
          <cell r="AK3880">
            <v>55.69</v>
          </cell>
        </row>
        <row r="3881">
          <cell r="A3881" t="str">
            <v>SDGbaseTRAv2_UrbAS_ERTv3QINVXcvehi</v>
          </cell>
          <cell r="B3881" t="str">
            <v>SIclos6_GOVclos11</v>
          </cell>
          <cell r="C3881" t="str">
            <v>SDGbaseTRAv2_UrbAS_ERTv3</v>
          </cell>
          <cell r="D3881" t="str">
            <v>QINVX</v>
          </cell>
          <cell r="E3881" t="str">
            <v>cvehi</v>
          </cell>
          <cell r="F3881">
            <v>91.08</v>
          </cell>
          <cell r="G3881">
            <v>83.01</v>
          </cell>
          <cell r="H3881">
            <v>85.44</v>
          </cell>
          <cell r="I3881">
            <v>88.75</v>
          </cell>
          <cell r="J3881">
            <v>90.35</v>
          </cell>
          <cell r="K3881">
            <v>92.16</v>
          </cell>
          <cell r="L3881">
            <v>94.36</v>
          </cell>
          <cell r="M3881">
            <v>96.85</v>
          </cell>
          <cell r="N3881">
            <v>99.46</v>
          </cell>
          <cell r="O3881">
            <v>102.75</v>
          </cell>
          <cell r="P3881">
            <v>105.77</v>
          </cell>
          <cell r="Q3881">
            <v>108.64</v>
          </cell>
          <cell r="R3881">
            <v>109.95</v>
          </cell>
          <cell r="S3881">
            <v>113.36</v>
          </cell>
          <cell r="T3881">
            <v>116.97</v>
          </cell>
          <cell r="U3881">
            <v>121.15</v>
          </cell>
          <cell r="V3881">
            <v>125.48</v>
          </cell>
          <cell r="W3881">
            <v>129.75</v>
          </cell>
          <cell r="X3881">
            <v>133.68</v>
          </cell>
          <cell r="Y3881">
            <v>137.68</v>
          </cell>
          <cell r="Z3881">
            <v>141.91999999999999</v>
          </cell>
          <cell r="AA3881">
            <v>146.04</v>
          </cell>
          <cell r="AB3881">
            <v>149.63999999999999</v>
          </cell>
          <cell r="AC3881">
            <v>153.29</v>
          </cell>
          <cell r="AD3881">
            <v>157.59</v>
          </cell>
          <cell r="AE3881">
            <v>162.26</v>
          </cell>
          <cell r="AF3881">
            <v>167.18</v>
          </cell>
          <cell r="AG3881">
            <v>172</v>
          </cell>
          <cell r="AH3881">
            <v>171.39</v>
          </cell>
          <cell r="AI3881">
            <v>170.14</v>
          </cell>
          <cell r="AJ3881">
            <v>169.47</v>
          </cell>
          <cell r="AK3881">
            <v>168.49</v>
          </cell>
        </row>
        <row r="3882">
          <cell r="A3882" t="str">
            <v>SDGbaseTRAv2_UrbAS_ERTv3QINVXctequ</v>
          </cell>
          <cell r="B3882" t="str">
            <v>SIclos6_GOVclos11</v>
          </cell>
          <cell r="C3882" t="str">
            <v>SDGbaseTRAv2_UrbAS_ERTv3</v>
          </cell>
          <cell r="D3882" t="str">
            <v>QINVX</v>
          </cell>
          <cell r="E3882" t="str">
            <v>ctequ</v>
          </cell>
          <cell r="F3882">
            <v>10.77</v>
          </cell>
          <cell r="G3882">
            <v>9.81</v>
          </cell>
          <cell r="H3882">
            <v>10.1</v>
          </cell>
          <cell r="I3882">
            <v>10.49</v>
          </cell>
          <cell r="J3882">
            <v>10.68</v>
          </cell>
          <cell r="K3882">
            <v>10.9</v>
          </cell>
          <cell r="L3882">
            <v>11.16</v>
          </cell>
          <cell r="M3882">
            <v>11.45</v>
          </cell>
          <cell r="N3882">
            <v>11.76</v>
          </cell>
          <cell r="O3882">
            <v>12.15</v>
          </cell>
          <cell r="P3882">
            <v>12.51</v>
          </cell>
          <cell r="Q3882">
            <v>12.84</v>
          </cell>
          <cell r="R3882">
            <v>13</v>
          </cell>
          <cell r="S3882">
            <v>13.4</v>
          </cell>
          <cell r="T3882">
            <v>13.83</v>
          </cell>
          <cell r="U3882">
            <v>14.32</v>
          </cell>
          <cell r="V3882">
            <v>14.84</v>
          </cell>
          <cell r="W3882">
            <v>15.34</v>
          </cell>
          <cell r="X3882">
            <v>15.81</v>
          </cell>
          <cell r="Y3882">
            <v>16.28</v>
          </cell>
          <cell r="Z3882">
            <v>16.78</v>
          </cell>
          <cell r="AA3882">
            <v>17.27</v>
          </cell>
          <cell r="AB3882">
            <v>17.690000000000001</v>
          </cell>
          <cell r="AC3882">
            <v>18.12</v>
          </cell>
          <cell r="AD3882">
            <v>18.63</v>
          </cell>
          <cell r="AE3882">
            <v>19.18</v>
          </cell>
          <cell r="AF3882">
            <v>19.77</v>
          </cell>
          <cell r="AG3882">
            <v>20.34</v>
          </cell>
          <cell r="AH3882">
            <v>20.260000000000002</v>
          </cell>
          <cell r="AI3882">
            <v>20.12</v>
          </cell>
          <cell r="AJ3882">
            <v>20.04</v>
          </cell>
          <cell r="AK3882">
            <v>19.920000000000002</v>
          </cell>
        </row>
        <row r="3883">
          <cell r="A3883" t="str">
            <v>SDGbaseTRAv2_UrbAS_ERTv3QINVXcfurn</v>
          </cell>
          <cell r="B3883" t="str">
            <v>SIclos6_GOVclos11</v>
          </cell>
          <cell r="C3883" t="str">
            <v>SDGbaseTRAv2_UrbAS_ERTv3</v>
          </cell>
          <cell r="D3883" t="str">
            <v>QINVX</v>
          </cell>
          <cell r="E3883" t="str">
            <v>cfurn</v>
          </cell>
          <cell r="F3883">
            <v>21.77</v>
          </cell>
          <cell r="G3883">
            <v>19.84</v>
          </cell>
          <cell r="H3883">
            <v>20.420000000000002</v>
          </cell>
          <cell r="I3883">
            <v>21.21</v>
          </cell>
          <cell r="J3883">
            <v>21.59</v>
          </cell>
          <cell r="K3883">
            <v>22.03</v>
          </cell>
          <cell r="L3883">
            <v>22.55</v>
          </cell>
          <cell r="M3883">
            <v>23.15</v>
          </cell>
          <cell r="N3883">
            <v>23.77</v>
          </cell>
          <cell r="O3883">
            <v>24.56</v>
          </cell>
          <cell r="P3883">
            <v>25.28</v>
          </cell>
          <cell r="Q3883">
            <v>25.97</v>
          </cell>
          <cell r="R3883">
            <v>26.28</v>
          </cell>
          <cell r="S3883">
            <v>27.09</v>
          </cell>
          <cell r="T3883">
            <v>27.96</v>
          </cell>
          <cell r="U3883">
            <v>28.96</v>
          </cell>
          <cell r="V3883">
            <v>29.99</v>
          </cell>
          <cell r="W3883">
            <v>31.01</v>
          </cell>
          <cell r="X3883">
            <v>31.95</v>
          </cell>
          <cell r="Y3883">
            <v>32.909999999999997</v>
          </cell>
          <cell r="Z3883">
            <v>33.92</v>
          </cell>
          <cell r="AA3883">
            <v>34.9</v>
          </cell>
          <cell r="AB3883">
            <v>35.76</v>
          </cell>
          <cell r="AC3883">
            <v>36.64</v>
          </cell>
          <cell r="AD3883">
            <v>37.67</v>
          </cell>
          <cell r="AE3883">
            <v>38.78</v>
          </cell>
          <cell r="AF3883">
            <v>39.96</v>
          </cell>
          <cell r="AG3883">
            <v>41.11</v>
          </cell>
          <cell r="AH3883">
            <v>40.96</v>
          </cell>
          <cell r="AI3883">
            <v>40.67</v>
          </cell>
          <cell r="AJ3883">
            <v>40.51</v>
          </cell>
          <cell r="AK3883">
            <v>40.270000000000003</v>
          </cell>
        </row>
        <row r="3884">
          <cell r="A3884" t="str">
            <v>SDGbaseTRAv2_UrbAS_ERTv3QINVXcoman</v>
          </cell>
          <cell r="B3884" t="str">
            <v>SIclos6_GOVclos11</v>
          </cell>
          <cell r="C3884" t="str">
            <v>SDGbaseTRAv2_UrbAS_ERTv3</v>
          </cell>
          <cell r="D3884" t="str">
            <v>QINVX</v>
          </cell>
          <cell r="E3884" t="str">
            <v>coman</v>
          </cell>
          <cell r="F3884">
            <v>1.45</v>
          </cell>
          <cell r="G3884">
            <v>1.33</v>
          </cell>
          <cell r="H3884">
            <v>1.36</v>
          </cell>
          <cell r="I3884">
            <v>1.42</v>
          </cell>
          <cell r="J3884">
            <v>1.44</v>
          </cell>
          <cell r="K3884">
            <v>1.47</v>
          </cell>
          <cell r="L3884">
            <v>1.51</v>
          </cell>
          <cell r="M3884">
            <v>1.55</v>
          </cell>
          <cell r="N3884">
            <v>1.59</v>
          </cell>
          <cell r="O3884">
            <v>1.64</v>
          </cell>
          <cell r="P3884">
            <v>1.69</v>
          </cell>
          <cell r="Q3884">
            <v>1.74</v>
          </cell>
          <cell r="R3884">
            <v>1.76</v>
          </cell>
          <cell r="S3884">
            <v>1.81</v>
          </cell>
          <cell r="T3884">
            <v>1.87</v>
          </cell>
          <cell r="U3884">
            <v>1.93</v>
          </cell>
          <cell r="V3884">
            <v>2</v>
          </cell>
          <cell r="W3884">
            <v>2.0699999999999998</v>
          </cell>
          <cell r="X3884">
            <v>2.14</v>
          </cell>
          <cell r="Y3884">
            <v>2.2000000000000002</v>
          </cell>
          <cell r="Z3884">
            <v>2.27</v>
          </cell>
          <cell r="AA3884">
            <v>2.33</v>
          </cell>
          <cell r="AB3884">
            <v>2.39</v>
          </cell>
          <cell r="AC3884">
            <v>2.4500000000000002</v>
          </cell>
          <cell r="AD3884">
            <v>2.52</v>
          </cell>
          <cell r="AE3884">
            <v>2.59</v>
          </cell>
          <cell r="AF3884">
            <v>2.67</v>
          </cell>
          <cell r="AG3884">
            <v>2.75</v>
          </cell>
          <cell r="AH3884">
            <v>2.74</v>
          </cell>
          <cell r="AI3884">
            <v>2.72</v>
          </cell>
          <cell r="AJ3884">
            <v>2.71</v>
          </cell>
          <cell r="AK3884">
            <v>2.69</v>
          </cell>
        </row>
        <row r="3885">
          <cell r="A3885" t="str">
            <v>SDGbaseTRAv2_UrbAS_ERTv3QINVXccons</v>
          </cell>
          <cell r="B3885" t="str">
            <v>SIclos6_GOVclos11</v>
          </cell>
          <cell r="C3885" t="str">
            <v>SDGbaseTRAv2_UrbAS_ERTv3</v>
          </cell>
          <cell r="D3885" t="str">
            <v>QINVX</v>
          </cell>
          <cell r="E3885" t="str">
            <v>ccons</v>
          </cell>
          <cell r="F3885">
            <v>405.25</v>
          </cell>
          <cell r="G3885">
            <v>369.33</v>
          </cell>
          <cell r="H3885">
            <v>380.17</v>
          </cell>
          <cell r="I3885">
            <v>394.88</v>
          </cell>
          <cell r="J3885">
            <v>401.97</v>
          </cell>
          <cell r="K3885">
            <v>410.06</v>
          </cell>
          <cell r="L3885">
            <v>419.83</v>
          </cell>
          <cell r="M3885">
            <v>430.9</v>
          </cell>
          <cell r="N3885">
            <v>442.55</v>
          </cell>
          <cell r="O3885">
            <v>457.15</v>
          </cell>
          <cell r="P3885">
            <v>470.59</v>
          </cell>
          <cell r="Q3885">
            <v>483.36</v>
          </cell>
          <cell r="R3885">
            <v>489.2</v>
          </cell>
          <cell r="S3885">
            <v>504.36</v>
          </cell>
          <cell r="T3885">
            <v>520.42999999999995</v>
          </cell>
          <cell r="U3885">
            <v>539.02</v>
          </cell>
          <cell r="V3885">
            <v>558.29999999999995</v>
          </cell>
          <cell r="W3885">
            <v>577.30999999999995</v>
          </cell>
          <cell r="X3885">
            <v>594.78</v>
          </cell>
          <cell r="Y3885">
            <v>612.59</v>
          </cell>
          <cell r="Z3885">
            <v>631.46</v>
          </cell>
          <cell r="AA3885">
            <v>649.76</v>
          </cell>
          <cell r="AB3885">
            <v>665.77</v>
          </cell>
          <cell r="AC3885">
            <v>682.03</v>
          </cell>
          <cell r="AD3885">
            <v>701.17</v>
          </cell>
          <cell r="AE3885">
            <v>721.94</v>
          </cell>
          <cell r="AF3885">
            <v>743.81</v>
          </cell>
          <cell r="AG3885">
            <v>765.28</v>
          </cell>
          <cell r="AH3885">
            <v>762.55</v>
          </cell>
          <cell r="AI3885">
            <v>757.02</v>
          </cell>
          <cell r="AJ3885">
            <v>754.02</v>
          </cell>
          <cell r="AK3885">
            <v>749.67</v>
          </cell>
        </row>
        <row r="3886">
          <cell r="A3886" t="str">
            <v>SDGbaseTRAv2_UrbAS_ERTv3QINVXcbsrv</v>
          </cell>
          <cell r="B3886" t="str">
            <v>SIclos6_GOVclos11</v>
          </cell>
          <cell r="C3886" t="str">
            <v>SDGbaseTRAv2_UrbAS_ERTv3</v>
          </cell>
          <cell r="D3886" t="str">
            <v>QINVX</v>
          </cell>
          <cell r="E3886" t="str">
            <v>cbsrv</v>
          </cell>
          <cell r="F3886">
            <v>61.78</v>
          </cell>
          <cell r="G3886">
            <v>56.3</v>
          </cell>
          <cell r="H3886">
            <v>57.95</v>
          </cell>
          <cell r="I3886">
            <v>60.2</v>
          </cell>
          <cell r="J3886">
            <v>61.28</v>
          </cell>
          <cell r="K3886">
            <v>62.51</v>
          </cell>
          <cell r="L3886">
            <v>64</v>
          </cell>
          <cell r="M3886">
            <v>65.69</v>
          </cell>
          <cell r="N3886">
            <v>67.459999999999994</v>
          </cell>
          <cell r="O3886">
            <v>69.69</v>
          </cell>
          <cell r="P3886">
            <v>71.739999999999995</v>
          </cell>
          <cell r="Q3886">
            <v>73.69</v>
          </cell>
          <cell r="R3886">
            <v>74.58</v>
          </cell>
          <cell r="S3886">
            <v>76.89</v>
          </cell>
          <cell r="T3886">
            <v>79.34</v>
          </cell>
          <cell r="U3886">
            <v>82.17</v>
          </cell>
          <cell r="V3886">
            <v>85.11</v>
          </cell>
          <cell r="W3886">
            <v>88.01</v>
          </cell>
          <cell r="X3886">
            <v>90.67</v>
          </cell>
          <cell r="Y3886">
            <v>93.39</v>
          </cell>
          <cell r="Z3886">
            <v>96.26</v>
          </cell>
          <cell r="AA3886">
            <v>99.05</v>
          </cell>
          <cell r="AB3886">
            <v>101.49</v>
          </cell>
          <cell r="AC3886">
            <v>103.97</v>
          </cell>
          <cell r="AD3886">
            <v>106.89</v>
          </cell>
          <cell r="AE3886">
            <v>110.06</v>
          </cell>
          <cell r="AF3886">
            <v>113.39</v>
          </cell>
          <cell r="AG3886">
            <v>116.66</v>
          </cell>
          <cell r="AH3886">
            <v>116.25</v>
          </cell>
          <cell r="AI3886">
            <v>115.4</v>
          </cell>
          <cell r="AJ3886">
            <v>114.95</v>
          </cell>
          <cell r="AK3886">
            <v>114.28</v>
          </cell>
        </row>
        <row r="3887">
          <cell r="A3887" t="str">
            <v>SDGbaseTRAv2_UrbAS_ERTv3QINVXcimpt</v>
          </cell>
          <cell r="B3887" t="str">
            <v>SIclos6_GOVclos11</v>
          </cell>
          <cell r="C3887" t="str">
            <v>SDGbaseTRAv2_UrbAS_ERTv3</v>
          </cell>
          <cell r="D3887" t="str">
            <v>QINVX</v>
          </cell>
          <cell r="E3887" t="str">
            <v>cimpt</v>
          </cell>
          <cell r="F3887">
            <v>2.82</v>
          </cell>
          <cell r="G3887">
            <v>2.82</v>
          </cell>
          <cell r="H3887">
            <v>2.82</v>
          </cell>
          <cell r="I3887">
            <v>2.82</v>
          </cell>
          <cell r="J3887">
            <v>2.82</v>
          </cell>
          <cell r="K3887">
            <v>2.82</v>
          </cell>
          <cell r="L3887">
            <v>2.82</v>
          </cell>
          <cell r="M3887">
            <v>2.82</v>
          </cell>
          <cell r="N3887">
            <v>2.82</v>
          </cell>
          <cell r="O3887">
            <v>2.82</v>
          </cell>
          <cell r="P3887">
            <v>2.82</v>
          </cell>
          <cell r="Q3887">
            <v>2.82</v>
          </cell>
          <cell r="R3887">
            <v>2.82</v>
          </cell>
          <cell r="S3887">
            <v>2.82</v>
          </cell>
          <cell r="T3887">
            <v>2.82</v>
          </cell>
          <cell r="U3887">
            <v>2.82</v>
          </cell>
          <cell r="V3887">
            <v>2.82</v>
          </cell>
          <cell r="W3887">
            <v>2.82</v>
          </cell>
          <cell r="X3887">
            <v>2.82</v>
          </cell>
          <cell r="Y3887">
            <v>2.82</v>
          </cell>
          <cell r="Z3887">
            <v>2.82</v>
          </cell>
          <cell r="AA3887">
            <v>2.82</v>
          </cell>
          <cell r="AB3887">
            <v>2.82</v>
          </cell>
          <cell r="AC3887">
            <v>2.82</v>
          </cell>
          <cell r="AD3887">
            <v>2.82</v>
          </cell>
          <cell r="AE3887">
            <v>2.82</v>
          </cell>
          <cell r="AF3887">
            <v>2.82</v>
          </cell>
          <cell r="AG3887">
            <v>2.82</v>
          </cell>
          <cell r="AH3887">
            <v>2.82</v>
          </cell>
          <cell r="AI3887">
            <v>2.82</v>
          </cell>
          <cell r="AJ3887">
            <v>2.82</v>
          </cell>
          <cell r="AK3887">
            <v>2.82</v>
          </cell>
        </row>
        <row r="3888">
          <cell r="A3888" t="str">
            <v>SDGbaseTRAv2_UrbAS_ERTv3PQXcawhe</v>
          </cell>
          <cell r="B3888" t="str">
            <v>SIclos6_GOVclos11</v>
          </cell>
          <cell r="C3888" t="str">
            <v>SDGbaseTRAv2_UrbAS_ERTv3</v>
          </cell>
          <cell r="D3888" t="str">
            <v>PQX</v>
          </cell>
          <cell r="E3888" t="str">
            <v>cawhe</v>
          </cell>
          <cell r="F3888">
            <v>1.05</v>
          </cell>
          <cell r="G3888">
            <v>1.06</v>
          </cell>
          <cell r="H3888">
            <v>1.06</v>
          </cell>
          <cell r="I3888">
            <v>1.06</v>
          </cell>
          <cell r="J3888">
            <v>1.07</v>
          </cell>
          <cell r="K3888">
            <v>1.06</v>
          </cell>
          <cell r="L3888">
            <v>1.07</v>
          </cell>
          <cell r="M3888">
            <v>1.07</v>
          </cell>
          <cell r="N3888">
            <v>1.07</v>
          </cell>
          <cell r="O3888">
            <v>1.0900000000000001</v>
          </cell>
          <cell r="P3888">
            <v>1.1000000000000001</v>
          </cell>
          <cell r="Q3888">
            <v>1.1000000000000001</v>
          </cell>
          <cell r="R3888">
            <v>1.1000000000000001</v>
          </cell>
          <cell r="S3888">
            <v>1.1000000000000001</v>
          </cell>
          <cell r="T3888">
            <v>1.1000000000000001</v>
          </cell>
          <cell r="U3888">
            <v>1.1000000000000001</v>
          </cell>
          <cell r="V3888">
            <v>1.0900000000000001</v>
          </cell>
          <cell r="W3888">
            <v>1.0900000000000001</v>
          </cell>
          <cell r="X3888">
            <v>1.1000000000000001</v>
          </cell>
          <cell r="Y3888">
            <v>1.1000000000000001</v>
          </cell>
          <cell r="Z3888">
            <v>1.1000000000000001</v>
          </cell>
          <cell r="AA3888">
            <v>1.1000000000000001</v>
          </cell>
          <cell r="AB3888">
            <v>1.1000000000000001</v>
          </cell>
          <cell r="AC3888">
            <v>1.1000000000000001</v>
          </cell>
          <cell r="AD3888">
            <v>1.1000000000000001</v>
          </cell>
          <cell r="AE3888">
            <v>1.1000000000000001</v>
          </cell>
          <cell r="AF3888">
            <v>1.1000000000000001</v>
          </cell>
          <cell r="AG3888">
            <v>1.0900000000000001</v>
          </cell>
          <cell r="AH3888">
            <v>1.08</v>
          </cell>
          <cell r="AI3888">
            <v>1.07</v>
          </cell>
          <cell r="AJ3888">
            <v>1.07</v>
          </cell>
          <cell r="AK3888">
            <v>1.06</v>
          </cell>
        </row>
        <row r="3889">
          <cell r="A3889" t="str">
            <v>SDGbaseTRAv2_UrbAS_ERTv3PQXcamai</v>
          </cell>
          <cell r="B3889" t="str">
            <v>SIclos6_GOVclos11</v>
          </cell>
          <cell r="C3889" t="str">
            <v>SDGbaseTRAv2_UrbAS_ERTv3</v>
          </cell>
          <cell r="D3889" t="str">
            <v>PQX</v>
          </cell>
          <cell r="E3889" t="str">
            <v>camai</v>
          </cell>
          <cell r="F3889">
            <v>1.1000000000000001</v>
          </cell>
          <cell r="G3889">
            <v>1.08</v>
          </cell>
          <cell r="H3889">
            <v>1.08</v>
          </cell>
          <cell r="I3889">
            <v>1.0900000000000001</v>
          </cell>
          <cell r="J3889">
            <v>1.1000000000000001</v>
          </cell>
          <cell r="K3889">
            <v>1.0900000000000001</v>
          </cell>
          <cell r="L3889">
            <v>1.0900000000000001</v>
          </cell>
          <cell r="M3889">
            <v>1.08</v>
          </cell>
          <cell r="N3889">
            <v>1.08</v>
          </cell>
          <cell r="O3889">
            <v>1.0900000000000001</v>
          </cell>
          <cell r="P3889">
            <v>1.0900000000000001</v>
          </cell>
          <cell r="Q3889">
            <v>1.08</v>
          </cell>
          <cell r="R3889">
            <v>1.08</v>
          </cell>
          <cell r="S3889">
            <v>1.07</v>
          </cell>
          <cell r="T3889">
            <v>1.07</v>
          </cell>
          <cell r="U3889">
            <v>1.07</v>
          </cell>
          <cell r="V3889">
            <v>1.06</v>
          </cell>
          <cell r="W3889">
            <v>1.05</v>
          </cell>
          <cell r="X3889">
            <v>1.05</v>
          </cell>
          <cell r="Y3889">
            <v>1.05</v>
          </cell>
          <cell r="Z3889">
            <v>1.05</v>
          </cell>
          <cell r="AA3889">
            <v>1.04</v>
          </cell>
          <cell r="AB3889">
            <v>1.05</v>
          </cell>
          <cell r="AC3889">
            <v>1.04</v>
          </cell>
          <cell r="AD3889">
            <v>1.03</v>
          </cell>
          <cell r="AE3889">
            <v>1.03</v>
          </cell>
          <cell r="AF3889">
            <v>1.03</v>
          </cell>
          <cell r="AG3889">
            <v>1.02</v>
          </cell>
          <cell r="AH3889">
            <v>0.99</v>
          </cell>
          <cell r="AI3889">
            <v>0.98</v>
          </cell>
          <cell r="AJ3889">
            <v>0.97</v>
          </cell>
          <cell r="AK3889">
            <v>0.96</v>
          </cell>
        </row>
        <row r="3890">
          <cell r="A3890" t="str">
            <v>SDGbaseTRAv2_UrbAS_ERTv3PQXcaoce</v>
          </cell>
          <cell r="B3890" t="str">
            <v>SIclos6_GOVclos11</v>
          </cell>
          <cell r="C3890" t="str">
            <v>SDGbaseTRAv2_UrbAS_ERTv3</v>
          </cell>
          <cell r="D3890" t="str">
            <v>PQX</v>
          </cell>
          <cell r="E3890" t="str">
            <v>caoce</v>
          </cell>
          <cell r="F3890">
            <v>1.0900000000000001</v>
          </cell>
          <cell r="G3890">
            <v>1.06</v>
          </cell>
          <cell r="H3890">
            <v>1.07</v>
          </cell>
          <cell r="I3890">
            <v>1.08</v>
          </cell>
          <cell r="J3890">
            <v>1.1000000000000001</v>
          </cell>
          <cell r="K3890">
            <v>1.1000000000000001</v>
          </cell>
          <cell r="L3890">
            <v>1.1000000000000001</v>
          </cell>
          <cell r="M3890">
            <v>1.1000000000000001</v>
          </cell>
          <cell r="N3890">
            <v>1.1000000000000001</v>
          </cell>
          <cell r="O3890">
            <v>1.1299999999999999</v>
          </cell>
          <cell r="P3890">
            <v>1.1299999999999999</v>
          </cell>
          <cell r="Q3890">
            <v>1.1200000000000001</v>
          </cell>
          <cell r="R3890">
            <v>1.1299999999999999</v>
          </cell>
          <cell r="S3890">
            <v>1.1299999999999999</v>
          </cell>
          <cell r="T3890">
            <v>1.1299999999999999</v>
          </cell>
          <cell r="U3890">
            <v>1.1299999999999999</v>
          </cell>
          <cell r="V3890">
            <v>1.1299999999999999</v>
          </cell>
          <cell r="W3890">
            <v>1.1299999999999999</v>
          </cell>
          <cell r="X3890">
            <v>1.1299999999999999</v>
          </cell>
          <cell r="Y3890">
            <v>1.1299999999999999</v>
          </cell>
          <cell r="Z3890">
            <v>1.1299999999999999</v>
          </cell>
          <cell r="AA3890">
            <v>1.1299999999999999</v>
          </cell>
          <cell r="AB3890">
            <v>1.1399999999999999</v>
          </cell>
          <cell r="AC3890">
            <v>1.1299999999999999</v>
          </cell>
          <cell r="AD3890">
            <v>1.1299999999999999</v>
          </cell>
          <cell r="AE3890">
            <v>1.1299999999999999</v>
          </cell>
          <cell r="AF3890">
            <v>1.1299999999999999</v>
          </cell>
          <cell r="AG3890">
            <v>1.1299999999999999</v>
          </cell>
          <cell r="AH3890">
            <v>1.1100000000000001</v>
          </cell>
          <cell r="AI3890">
            <v>1.1000000000000001</v>
          </cell>
          <cell r="AJ3890">
            <v>1.08</v>
          </cell>
          <cell r="AK3890">
            <v>1.07</v>
          </cell>
        </row>
        <row r="3891">
          <cell r="A3891" t="str">
            <v>SDGbaseTRAv2_UrbAS_ERTv3PQXcaveg</v>
          </cell>
          <cell r="B3891" t="str">
            <v>SIclos6_GOVclos11</v>
          </cell>
          <cell r="C3891" t="str">
            <v>SDGbaseTRAv2_UrbAS_ERTv3</v>
          </cell>
          <cell r="D3891" t="str">
            <v>PQX</v>
          </cell>
          <cell r="E3891" t="str">
            <v>caveg</v>
          </cell>
          <cell r="F3891">
            <v>1.1000000000000001</v>
          </cell>
          <cell r="G3891">
            <v>1.1200000000000001</v>
          </cell>
          <cell r="H3891">
            <v>1.1200000000000001</v>
          </cell>
          <cell r="I3891">
            <v>1.1200000000000001</v>
          </cell>
          <cell r="J3891">
            <v>1.1200000000000001</v>
          </cell>
          <cell r="K3891">
            <v>1.1200000000000001</v>
          </cell>
          <cell r="L3891">
            <v>1.1100000000000001</v>
          </cell>
          <cell r="M3891">
            <v>1.1100000000000001</v>
          </cell>
          <cell r="N3891">
            <v>1.1100000000000001</v>
          </cell>
          <cell r="O3891">
            <v>1.1100000000000001</v>
          </cell>
          <cell r="P3891">
            <v>1.1100000000000001</v>
          </cell>
          <cell r="Q3891">
            <v>1.1100000000000001</v>
          </cell>
          <cell r="R3891">
            <v>1.1100000000000001</v>
          </cell>
          <cell r="S3891">
            <v>1.1100000000000001</v>
          </cell>
          <cell r="T3891">
            <v>1.1100000000000001</v>
          </cell>
          <cell r="U3891">
            <v>1.1100000000000001</v>
          </cell>
          <cell r="V3891">
            <v>1.1000000000000001</v>
          </cell>
          <cell r="W3891">
            <v>1.1000000000000001</v>
          </cell>
          <cell r="X3891">
            <v>1.1000000000000001</v>
          </cell>
          <cell r="Y3891">
            <v>1.1000000000000001</v>
          </cell>
          <cell r="Z3891">
            <v>1.1000000000000001</v>
          </cell>
          <cell r="AA3891">
            <v>1.1000000000000001</v>
          </cell>
          <cell r="AB3891">
            <v>1.1000000000000001</v>
          </cell>
          <cell r="AC3891">
            <v>1.1000000000000001</v>
          </cell>
          <cell r="AD3891">
            <v>1.1000000000000001</v>
          </cell>
          <cell r="AE3891">
            <v>1.1000000000000001</v>
          </cell>
          <cell r="AF3891">
            <v>1.1000000000000001</v>
          </cell>
          <cell r="AG3891">
            <v>1.1000000000000001</v>
          </cell>
          <cell r="AH3891">
            <v>1.0900000000000001</v>
          </cell>
          <cell r="AI3891">
            <v>1.0900000000000001</v>
          </cell>
          <cell r="AJ3891">
            <v>1.0900000000000001</v>
          </cell>
          <cell r="AK3891">
            <v>1.0900000000000001</v>
          </cell>
        </row>
        <row r="3892">
          <cell r="A3892" t="str">
            <v>SDGbaseTRAv2_UrbAS_ERTv3PQXcaofr</v>
          </cell>
          <cell r="B3892" t="str">
            <v>SIclos6_GOVclos11</v>
          </cell>
          <cell r="C3892" t="str">
            <v>SDGbaseTRAv2_UrbAS_ERTv3</v>
          </cell>
          <cell r="D3892" t="str">
            <v>PQX</v>
          </cell>
          <cell r="E3892" t="str">
            <v>caofr</v>
          </cell>
          <cell r="F3892">
            <v>1.1000000000000001</v>
          </cell>
          <cell r="G3892">
            <v>1.1100000000000001</v>
          </cell>
          <cell r="H3892">
            <v>1.1000000000000001</v>
          </cell>
          <cell r="I3892">
            <v>1.1000000000000001</v>
          </cell>
          <cell r="J3892">
            <v>1.0900000000000001</v>
          </cell>
          <cell r="K3892">
            <v>1.0900000000000001</v>
          </cell>
          <cell r="L3892">
            <v>1.08</v>
          </cell>
          <cell r="M3892">
            <v>1.08</v>
          </cell>
          <cell r="N3892">
            <v>1.07</v>
          </cell>
          <cell r="O3892">
            <v>1.05</v>
          </cell>
          <cell r="P3892">
            <v>1.05</v>
          </cell>
          <cell r="Q3892">
            <v>1.04</v>
          </cell>
          <cell r="R3892">
            <v>1.04</v>
          </cell>
          <cell r="S3892">
            <v>1.04</v>
          </cell>
          <cell r="T3892">
            <v>1.03</v>
          </cell>
          <cell r="U3892">
            <v>1.03</v>
          </cell>
          <cell r="V3892">
            <v>1.03</v>
          </cell>
          <cell r="W3892">
            <v>1.02</v>
          </cell>
          <cell r="X3892">
            <v>1.02</v>
          </cell>
          <cell r="Y3892">
            <v>1.02</v>
          </cell>
          <cell r="Z3892">
            <v>1.03</v>
          </cell>
          <cell r="AA3892">
            <v>1.03</v>
          </cell>
          <cell r="AB3892">
            <v>1.03</v>
          </cell>
          <cell r="AC3892">
            <v>1.02</v>
          </cell>
          <cell r="AD3892">
            <v>1.02</v>
          </cell>
          <cell r="AE3892">
            <v>1.02</v>
          </cell>
          <cell r="AF3892">
            <v>1.01</v>
          </cell>
          <cell r="AG3892">
            <v>1.01</v>
          </cell>
          <cell r="AH3892">
            <v>1</v>
          </cell>
          <cell r="AI3892">
            <v>1</v>
          </cell>
          <cell r="AJ3892">
            <v>1</v>
          </cell>
          <cell r="AK3892">
            <v>1.01</v>
          </cell>
        </row>
        <row r="3893">
          <cell r="A3893" t="str">
            <v>SDGbaseTRAv2_UrbAS_ERTv3PQXcagra</v>
          </cell>
          <cell r="B3893" t="str">
            <v>SIclos6_GOVclos11</v>
          </cell>
          <cell r="C3893" t="str">
            <v>SDGbaseTRAv2_UrbAS_ERTv3</v>
          </cell>
          <cell r="D3893" t="str">
            <v>PQX</v>
          </cell>
          <cell r="E3893" t="str">
            <v>cagra</v>
          </cell>
          <cell r="F3893">
            <v>1.1000000000000001</v>
          </cell>
          <cell r="G3893">
            <v>1.1399999999999999</v>
          </cell>
          <cell r="H3893">
            <v>1.1399999999999999</v>
          </cell>
          <cell r="I3893">
            <v>1.1399999999999999</v>
          </cell>
          <cell r="J3893">
            <v>1.1399999999999999</v>
          </cell>
          <cell r="K3893">
            <v>1.1399999999999999</v>
          </cell>
          <cell r="L3893">
            <v>1.1399999999999999</v>
          </cell>
          <cell r="M3893">
            <v>1.1399999999999999</v>
          </cell>
          <cell r="N3893">
            <v>1.1399999999999999</v>
          </cell>
          <cell r="O3893">
            <v>1.1299999999999999</v>
          </cell>
          <cell r="P3893">
            <v>1.1200000000000001</v>
          </cell>
          <cell r="Q3893">
            <v>1.1200000000000001</v>
          </cell>
          <cell r="R3893">
            <v>1.1299999999999999</v>
          </cell>
          <cell r="S3893">
            <v>1.1299999999999999</v>
          </cell>
          <cell r="T3893">
            <v>1.1299999999999999</v>
          </cell>
          <cell r="U3893">
            <v>1.1299999999999999</v>
          </cell>
          <cell r="V3893">
            <v>1.1299999999999999</v>
          </cell>
          <cell r="W3893">
            <v>1.1299999999999999</v>
          </cell>
          <cell r="X3893">
            <v>1.1299999999999999</v>
          </cell>
          <cell r="Y3893">
            <v>1.1299999999999999</v>
          </cell>
          <cell r="Z3893">
            <v>1.1299999999999999</v>
          </cell>
          <cell r="AA3893">
            <v>1.1299999999999999</v>
          </cell>
          <cell r="AB3893">
            <v>1.1200000000000001</v>
          </cell>
          <cell r="AC3893">
            <v>1.1200000000000001</v>
          </cell>
          <cell r="AD3893">
            <v>1.1200000000000001</v>
          </cell>
          <cell r="AE3893">
            <v>1.1100000000000001</v>
          </cell>
          <cell r="AF3893">
            <v>1.1100000000000001</v>
          </cell>
          <cell r="AG3893">
            <v>1.1200000000000001</v>
          </cell>
          <cell r="AH3893">
            <v>1.1200000000000001</v>
          </cell>
          <cell r="AI3893">
            <v>1.1200000000000001</v>
          </cell>
          <cell r="AJ3893">
            <v>1.1299999999999999</v>
          </cell>
          <cell r="AK3893">
            <v>1.1399999999999999</v>
          </cell>
        </row>
        <row r="3894">
          <cell r="A3894" t="str">
            <v>SDGbaseTRAv2_UrbAS_ERTv3PQXcaoil</v>
          </cell>
          <cell r="B3894" t="str">
            <v>SIclos6_GOVclos11</v>
          </cell>
          <cell r="C3894" t="str">
            <v>SDGbaseTRAv2_UrbAS_ERTv3</v>
          </cell>
          <cell r="D3894" t="str">
            <v>PQX</v>
          </cell>
          <cell r="E3894" t="str">
            <v>caoil</v>
          </cell>
          <cell r="F3894">
            <v>1.18</v>
          </cell>
          <cell r="G3894">
            <v>1.1399999999999999</v>
          </cell>
          <cell r="H3894">
            <v>1.1499999999999999</v>
          </cell>
          <cell r="I3894">
            <v>1.1499999999999999</v>
          </cell>
          <cell r="J3894">
            <v>1.1599999999999999</v>
          </cell>
          <cell r="K3894">
            <v>1.1599999999999999</v>
          </cell>
          <cell r="L3894">
            <v>1.1599999999999999</v>
          </cell>
          <cell r="M3894">
            <v>1.1599999999999999</v>
          </cell>
          <cell r="N3894">
            <v>1.1599999999999999</v>
          </cell>
          <cell r="O3894">
            <v>1.17</v>
          </cell>
          <cell r="P3894">
            <v>1.17</v>
          </cell>
          <cell r="Q3894">
            <v>1.17</v>
          </cell>
          <cell r="R3894">
            <v>1.17</v>
          </cell>
          <cell r="S3894">
            <v>1.18</v>
          </cell>
          <cell r="T3894">
            <v>1.18</v>
          </cell>
          <cell r="U3894">
            <v>1.18</v>
          </cell>
          <cell r="V3894">
            <v>1.18</v>
          </cell>
          <cell r="W3894">
            <v>1.18</v>
          </cell>
          <cell r="X3894">
            <v>1.18</v>
          </cell>
          <cell r="Y3894">
            <v>1.18</v>
          </cell>
          <cell r="Z3894">
            <v>1.18</v>
          </cell>
          <cell r="AA3894">
            <v>1.18</v>
          </cell>
          <cell r="AB3894">
            <v>1.18</v>
          </cell>
          <cell r="AC3894">
            <v>1.18</v>
          </cell>
          <cell r="AD3894">
            <v>1.18</v>
          </cell>
          <cell r="AE3894">
            <v>1.18</v>
          </cell>
          <cell r="AF3894">
            <v>1.18</v>
          </cell>
          <cell r="AG3894">
            <v>1.19</v>
          </cell>
          <cell r="AH3894">
            <v>1.17</v>
          </cell>
          <cell r="AI3894">
            <v>1.1599999999999999</v>
          </cell>
          <cell r="AJ3894">
            <v>1.1499999999999999</v>
          </cell>
          <cell r="AK3894">
            <v>1.1399999999999999</v>
          </cell>
        </row>
        <row r="3895">
          <cell r="A3895" t="str">
            <v>SDGbaseTRAv2_UrbAS_ERTv3PQXcatub</v>
          </cell>
          <cell r="B3895" t="str">
            <v>SIclos6_GOVclos11</v>
          </cell>
          <cell r="C3895" t="str">
            <v>SDGbaseTRAv2_UrbAS_ERTv3</v>
          </cell>
          <cell r="D3895" t="str">
            <v>PQX</v>
          </cell>
          <cell r="E3895" t="str">
            <v>catub</v>
          </cell>
          <cell r="F3895">
            <v>1.1100000000000001</v>
          </cell>
          <cell r="G3895">
            <v>1.1200000000000001</v>
          </cell>
          <cell r="H3895">
            <v>1.1200000000000001</v>
          </cell>
          <cell r="I3895">
            <v>1.1299999999999999</v>
          </cell>
          <cell r="J3895">
            <v>1.1299999999999999</v>
          </cell>
          <cell r="K3895">
            <v>1.1299999999999999</v>
          </cell>
          <cell r="L3895">
            <v>1.1200000000000001</v>
          </cell>
          <cell r="M3895">
            <v>1.1200000000000001</v>
          </cell>
          <cell r="N3895">
            <v>1.1200000000000001</v>
          </cell>
          <cell r="O3895">
            <v>1.1200000000000001</v>
          </cell>
          <cell r="P3895">
            <v>1.1200000000000001</v>
          </cell>
          <cell r="Q3895">
            <v>1.1200000000000001</v>
          </cell>
          <cell r="R3895">
            <v>1.1200000000000001</v>
          </cell>
          <cell r="S3895">
            <v>1.1100000000000001</v>
          </cell>
          <cell r="T3895">
            <v>1.1100000000000001</v>
          </cell>
          <cell r="U3895">
            <v>1.1100000000000001</v>
          </cell>
          <cell r="V3895">
            <v>1.1100000000000001</v>
          </cell>
          <cell r="W3895">
            <v>1.1100000000000001</v>
          </cell>
          <cell r="X3895">
            <v>1.1100000000000001</v>
          </cell>
          <cell r="Y3895">
            <v>1.1100000000000001</v>
          </cell>
          <cell r="Z3895">
            <v>1.1100000000000001</v>
          </cell>
          <cell r="AA3895">
            <v>1.1200000000000001</v>
          </cell>
          <cell r="AB3895">
            <v>1.1100000000000001</v>
          </cell>
          <cell r="AC3895">
            <v>1.1100000000000001</v>
          </cell>
          <cell r="AD3895">
            <v>1.1100000000000001</v>
          </cell>
          <cell r="AE3895">
            <v>1.1100000000000001</v>
          </cell>
          <cell r="AF3895">
            <v>1.1000000000000001</v>
          </cell>
          <cell r="AG3895">
            <v>1.1000000000000001</v>
          </cell>
          <cell r="AH3895">
            <v>1.1000000000000001</v>
          </cell>
          <cell r="AI3895">
            <v>1.1000000000000001</v>
          </cell>
          <cell r="AJ3895">
            <v>1.1000000000000001</v>
          </cell>
          <cell r="AK3895">
            <v>1.1100000000000001</v>
          </cell>
        </row>
        <row r="3896">
          <cell r="A3896" t="str">
            <v>SDGbaseTRAv2_UrbAS_ERTv3PQXcapul</v>
          </cell>
          <cell r="B3896" t="str">
            <v>SIclos6_GOVclos11</v>
          </cell>
          <cell r="C3896" t="str">
            <v>SDGbaseTRAv2_UrbAS_ERTv3</v>
          </cell>
          <cell r="D3896" t="str">
            <v>PQX</v>
          </cell>
          <cell r="E3896" t="str">
            <v>capul</v>
          </cell>
          <cell r="F3896">
            <v>1.06</v>
          </cell>
          <cell r="G3896">
            <v>1.06</v>
          </cell>
          <cell r="H3896">
            <v>1.06</v>
          </cell>
          <cell r="I3896">
            <v>1.06</v>
          </cell>
          <cell r="J3896">
            <v>1.06</v>
          </cell>
          <cell r="K3896">
            <v>1.06</v>
          </cell>
          <cell r="L3896">
            <v>1.06</v>
          </cell>
          <cell r="M3896">
            <v>1.06</v>
          </cell>
          <cell r="N3896">
            <v>1.06</v>
          </cell>
          <cell r="O3896">
            <v>1.08</v>
          </cell>
          <cell r="P3896">
            <v>1.08</v>
          </cell>
          <cell r="Q3896">
            <v>1.08</v>
          </cell>
          <cell r="R3896">
            <v>1.08</v>
          </cell>
          <cell r="S3896">
            <v>1.08</v>
          </cell>
          <cell r="T3896">
            <v>1.08</v>
          </cell>
          <cell r="U3896">
            <v>1.08</v>
          </cell>
          <cell r="V3896">
            <v>1.08</v>
          </cell>
          <cell r="W3896">
            <v>1.08</v>
          </cell>
          <cell r="X3896">
            <v>1.08</v>
          </cell>
          <cell r="Y3896">
            <v>1.08</v>
          </cell>
          <cell r="Z3896">
            <v>1.08</v>
          </cell>
          <cell r="AA3896">
            <v>1.08</v>
          </cell>
          <cell r="AB3896">
            <v>1.08</v>
          </cell>
          <cell r="AC3896">
            <v>1.08</v>
          </cell>
          <cell r="AD3896">
            <v>1.08</v>
          </cell>
          <cell r="AE3896">
            <v>1.08</v>
          </cell>
          <cell r="AF3896">
            <v>1.08</v>
          </cell>
          <cell r="AG3896">
            <v>1.07</v>
          </cell>
          <cell r="AH3896">
            <v>1.07</v>
          </cell>
          <cell r="AI3896">
            <v>1.06</v>
          </cell>
          <cell r="AJ3896">
            <v>1.05</v>
          </cell>
          <cell r="AK3896">
            <v>1.05</v>
          </cell>
        </row>
        <row r="3897">
          <cell r="A3897" t="str">
            <v>SDGbaseTRAv2_UrbAS_ERTv3PQXcasug</v>
          </cell>
          <cell r="B3897" t="str">
            <v>SIclos6_GOVclos11</v>
          </cell>
          <cell r="C3897" t="str">
            <v>SDGbaseTRAv2_UrbAS_ERTv3</v>
          </cell>
          <cell r="D3897" t="str">
            <v>PQX</v>
          </cell>
          <cell r="E3897" t="str">
            <v>casug</v>
          </cell>
          <cell r="F3897">
            <v>1.17</v>
          </cell>
          <cell r="G3897">
            <v>1.17</v>
          </cell>
          <cell r="H3897">
            <v>1.1499999999999999</v>
          </cell>
          <cell r="I3897">
            <v>1.1499999999999999</v>
          </cell>
          <cell r="J3897">
            <v>1.1399999999999999</v>
          </cell>
          <cell r="K3897">
            <v>1.1299999999999999</v>
          </cell>
          <cell r="L3897">
            <v>1.1299999999999999</v>
          </cell>
          <cell r="M3897">
            <v>1.1299999999999999</v>
          </cell>
          <cell r="N3897">
            <v>1.1200000000000001</v>
          </cell>
          <cell r="O3897">
            <v>1.1200000000000001</v>
          </cell>
          <cell r="P3897">
            <v>1.1200000000000001</v>
          </cell>
          <cell r="Q3897">
            <v>1.1200000000000001</v>
          </cell>
          <cell r="R3897">
            <v>1.1200000000000001</v>
          </cell>
          <cell r="S3897">
            <v>1.1100000000000001</v>
          </cell>
          <cell r="T3897">
            <v>1.1100000000000001</v>
          </cell>
          <cell r="U3897">
            <v>1.1100000000000001</v>
          </cell>
          <cell r="V3897">
            <v>1.1000000000000001</v>
          </cell>
          <cell r="W3897">
            <v>1.1000000000000001</v>
          </cell>
          <cell r="X3897">
            <v>1.1000000000000001</v>
          </cell>
          <cell r="Y3897">
            <v>1.1000000000000001</v>
          </cell>
          <cell r="Z3897">
            <v>1.1000000000000001</v>
          </cell>
          <cell r="AA3897">
            <v>1.1000000000000001</v>
          </cell>
          <cell r="AB3897">
            <v>1.0900000000000001</v>
          </cell>
          <cell r="AC3897">
            <v>1.0900000000000001</v>
          </cell>
          <cell r="AD3897">
            <v>1.08</v>
          </cell>
          <cell r="AE3897">
            <v>1.08</v>
          </cell>
          <cell r="AF3897">
            <v>1.07</v>
          </cell>
          <cell r="AG3897">
            <v>1.07</v>
          </cell>
          <cell r="AH3897">
            <v>1.06</v>
          </cell>
          <cell r="AI3897">
            <v>1.05</v>
          </cell>
          <cell r="AJ3897">
            <v>1.04</v>
          </cell>
          <cell r="AK3897">
            <v>1.04</v>
          </cell>
        </row>
        <row r="3898">
          <cell r="A3898" t="str">
            <v>SDGbaseTRAv2_UrbAS_ERTv3PQXcaoth</v>
          </cell>
          <cell r="B3898" t="str">
            <v>SIclos6_GOVclos11</v>
          </cell>
          <cell r="C3898" t="str">
            <v>SDGbaseTRAv2_UrbAS_ERTv3</v>
          </cell>
          <cell r="D3898" t="str">
            <v>PQX</v>
          </cell>
          <cell r="E3898" t="str">
            <v>caoth</v>
          </cell>
          <cell r="F3898">
            <v>1.1399999999999999</v>
          </cell>
          <cell r="G3898">
            <v>1.0900000000000001</v>
          </cell>
          <cell r="H3898">
            <v>1.1100000000000001</v>
          </cell>
          <cell r="I3898">
            <v>1.1200000000000001</v>
          </cell>
          <cell r="J3898">
            <v>1.1299999999999999</v>
          </cell>
          <cell r="K3898">
            <v>1.1399999999999999</v>
          </cell>
          <cell r="L3898">
            <v>1.1599999999999999</v>
          </cell>
          <cell r="M3898">
            <v>1.18</v>
          </cell>
          <cell r="N3898">
            <v>1.19</v>
          </cell>
          <cell r="O3898">
            <v>1.25</v>
          </cell>
          <cell r="P3898">
            <v>1.27</v>
          </cell>
          <cell r="Q3898">
            <v>1.27</v>
          </cell>
          <cell r="R3898">
            <v>1.28</v>
          </cell>
          <cell r="S3898">
            <v>1.29</v>
          </cell>
          <cell r="T3898">
            <v>1.31</v>
          </cell>
          <cell r="U3898">
            <v>1.33</v>
          </cell>
          <cell r="V3898">
            <v>1.34</v>
          </cell>
          <cell r="W3898">
            <v>1.36</v>
          </cell>
          <cell r="X3898">
            <v>1.39</v>
          </cell>
          <cell r="Y3898">
            <v>1.41</v>
          </cell>
          <cell r="Z3898">
            <v>1.4</v>
          </cell>
          <cell r="AA3898">
            <v>1.4</v>
          </cell>
          <cell r="AB3898">
            <v>1.42</v>
          </cell>
          <cell r="AC3898">
            <v>1.43</v>
          </cell>
          <cell r="AD3898">
            <v>1.43</v>
          </cell>
          <cell r="AE3898">
            <v>1.44</v>
          </cell>
          <cell r="AF3898">
            <v>1.45</v>
          </cell>
          <cell r="AG3898">
            <v>1.49</v>
          </cell>
          <cell r="AH3898">
            <v>1.47</v>
          </cell>
          <cell r="AI3898">
            <v>1.44</v>
          </cell>
          <cell r="AJ3898">
            <v>1.41</v>
          </cell>
          <cell r="AK3898">
            <v>1.38</v>
          </cell>
        </row>
        <row r="3899">
          <cell r="A3899" t="str">
            <v>SDGbaseTRAv2_UrbAS_ERTv3PQXclani</v>
          </cell>
          <cell r="B3899" t="str">
            <v>SIclos6_GOVclos11</v>
          </cell>
          <cell r="C3899" t="str">
            <v>SDGbaseTRAv2_UrbAS_ERTv3</v>
          </cell>
          <cell r="D3899" t="str">
            <v>PQX</v>
          </cell>
          <cell r="E3899" t="str">
            <v>clani</v>
          </cell>
          <cell r="F3899">
            <v>1.23</v>
          </cell>
          <cell r="G3899">
            <v>1.1200000000000001</v>
          </cell>
          <cell r="H3899">
            <v>1.1599999999999999</v>
          </cell>
          <cell r="I3899">
            <v>1.17</v>
          </cell>
          <cell r="J3899">
            <v>1.18</v>
          </cell>
          <cell r="K3899">
            <v>1.18</v>
          </cell>
          <cell r="L3899">
            <v>1.18</v>
          </cell>
          <cell r="M3899">
            <v>1.19</v>
          </cell>
          <cell r="N3899">
            <v>1.19</v>
          </cell>
          <cell r="O3899">
            <v>1.2</v>
          </cell>
          <cell r="P3899">
            <v>1.19</v>
          </cell>
          <cell r="Q3899">
            <v>1.19</v>
          </cell>
          <cell r="R3899">
            <v>1.2</v>
          </cell>
          <cell r="S3899">
            <v>1.2</v>
          </cell>
          <cell r="T3899">
            <v>1.21</v>
          </cell>
          <cell r="U3899">
            <v>1.21</v>
          </cell>
          <cell r="V3899">
            <v>1.21</v>
          </cell>
          <cell r="W3899">
            <v>1.21</v>
          </cell>
          <cell r="X3899">
            <v>1.21</v>
          </cell>
          <cell r="Y3899">
            <v>1.21</v>
          </cell>
          <cell r="Z3899">
            <v>1.2</v>
          </cell>
          <cell r="AA3899">
            <v>1.17</v>
          </cell>
          <cell r="AB3899">
            <v>1.17</v>
          </cell>
          <cell r="AC3899">
            <v>1.17</v>
          </cell>
          <cell r="AD3899">
            <v>1.17</v>
          </cell>
          <cell r="AE3899">
            <v>1.17</v>
          </cell>
          <cell r="AF3899">
            <v>1.17</v>
          </cell>
          <cell r="AG3899">
            <v>1.18</v>
          </cell>
          <cell r="AH3899">
            <v>1.21</v>
          </cell>
          <cell r="AI3899">
            <v>1.23</v>
          </cell>
          <cell r="AJ3899">
            <v>1.24</v>
          </cell>
          <cell r="AK3899">
            <v>1.24</v>
          </cell>
        </row>
        <row r="3900">
          <cell r="A3900" t="str">
            <v>SDGbaseTRAv2_UrbAS_ERTv3PQXcfore</v>
          </cell>
          <cell r="B3900" t="str">
            <v>SIclos6_GOVclos11</v>
          </cell>
          <cell r="C3900" t="str">
            <v>SDGbaseTRAv2_UrbAS_ERTv3</v>
          </cell>
          <cell r="D3900" t="str">
            <v>PQX</v>
          </cell>
          <cell r="E3900" t="str">
            <v>cfore</v>
          </cell>
          <cell r="F3900">
            <v>1.1499999999999999</v>
          </cell>
          <cell r="G3900">
            <v>1.1499999999999999</v>
          </cell>
          <cell r="H3900">
            <v>1.1399999999999999</v>
          </cell>
          <cell r="I3900">
            <v>1.1499999999999999</v>
          </cell>
          <cell r="J3900">
            <v>1.1499999999999999</v>
          </cell>
          <cell r="K3900">
            <v>1.1499999999999999</v>
          </cell>
          <cell r="L3900">
            <v>1.1399999999999999</v>
          </cell>
          <cell r="M3900">
            <v>1.1399999999999999</v>
          </cell>
          <cell r="N3900">
            <v>1.1399999999999999</v>
          </cell>
          <cell r="O3900">
            <v>1.1399999999999999</v>
          </cell>
          <cell r="P3900">
            <v>1.1399999999999999</v>
          </cell>
          <cell r="Q3900">
            <v>1.1399999999999999</v>
          </cell>
          <cell r="R3900">
            <v>1.1399999999999999</v>
          </cell>
          <cell r="S3900">
            <v>1.1399999999999999</v>
          </cell>
          <cell r="T3900">
            <v>1.1399999999999999</v>
          </cell>
          <cell r="U3900">
            <v>1.1399999999999999</v>
          </cell>
          <cell r="V3900">
            <v>1.1399999999999999</v>
          </cell>
          <cell r="W3900">
            <v>1.1399999999999999</v>
          </cell>
          <cell r="X3900">
            <v>1.1399999999999999</v>
          </cell>
          <cell r="Y3900">
            <v>1.1399999999999999</v>
          </cell>
          <cell r="Z3900">
            <v>1.1399999999999999</v>
          </cell>
          <cell r="AA3900">
            <v>1.1399999999999999</v>
          </cell>
          <cell r="AB3900">
            <v>1.1399999999999999</v>
          </cell>
          <cell r="AC3900">
            <v>1.1299999999999999</v>
          </cell>
          <cell r="AD3900">
            <v>1.1299999999999999</v>
          </cell>
          <cell r="AE3900">
            <v>1.1299999999999999</v>
          </cell>
          <cell r="AF3900">
            <v>1.1299999999999999</v>
          </cell>
          <cell r="AG3900">
            <v>1.1299999999999999</v>
          </cell>
          <cell r="AH3900">
            <v>1.1299999999999999</v>
          </cell>
          <cell r="AI3900">
            <v>1.1399999999999999</v>
          </cell>
          <cell r="AJ3900">
            <v>1.1399999999999999</v>
          </cell>
          <cell r="AK3900">
            <v>1.1499999999999999</v>
          </cell>
        </row>
        <row r="3901">
          <cell r="A3901" t="str">
            <v>SDGbaseTRAv2_UrbAS_ERTv3PQXcfish</v>
          </cell>
          <cell r="B3901" t="str">
            <v>SIclos6_GOVclos11</v>
          </cell>
          <cell r="C3901" t="str">
            <v>SDGbaseTRAv2_UrbAS_ERTv3</v>
          </cell>
          <cell r="D3901" t="str">
            <v>PQX</v>
          </cell>
          <cell r="E3901" t="str">
            <v>cfish</v>
          </cell>
          <cell r="F3901">
            <v>1.27</v>
          </cell>
          <cell r="G3901">
            <v>1.2</v>
          </cell>
          <cell r="H3901">
            <v>1.2</v>
          </cell>
          <cell r="I3901">
            <v>1.19</v>
          </cell>
          <cell r="J3901">
            <v>1.18</v>
          </cell>
          <cell r="K3901">
            <v>1.18</v>
          </cell>
          <cell r="L3901">
            <v>1.18</v>
          </cell>
          <cell r="M3901">
            <v>1.18</v>
          </cell>
          <cell r="N3901">
            <v>1.17</v>
          </cell>
          <cell r="O3901">
            <v>1.19</v>
          </cell>
          <cell r="P3901">
            <v>1.18</v>
          </cell>
          <cell r="Q3901">
            <v>1.17</v>
          </cell>
          <cell r="R3901">
            <v>1.18</v>
          </cell>
          <cell r="S3901">
            <v>1.18</v>
          </cell>
          <cell r="T3901">
            <v>1.18</v>
          </cell>
          <cell r="U3901">
            <v>1.18</v>
          </cell>
          <cell r="V3901">
            <v>1.18</v>
          </cell>
          <cell r="W3901">
            <v>1.19</v>
          </cell>
          <cell r="X3901">
            <v>1.19</v>
          </cell>
          <cell r="Y3901">
            <v>1.19</v>
          </cell>
          <cell r="Z3901">
            <v>1.18</v>
          </cell>
          <cell r="AA3901">
            <v>1.1599999999999999</v>
          </cell>
          <cell r="AB3901">
            <v>1.1499999999999999</v>
          </cell>
          <cell r="AC3901">
            <v>1.1499999999999999</v>
          </cell>
          <cell r="AD3901">
            <v>1.1399999999999999</v>
          </cell>
          <cell r="AE3901">
            <v>1.1399999999999999</v>
          </cell>
          <cell r="AF3901">
            <v>1.1399999999999999</v>
          </cell>
          <cell r="AG3901">
            <v>1.1399999999999999</v>
          </cell>
          <cell r="AH3901">
            <v>1.1599999999999999</v>
          </cell>
          <cell r="AI3901">
            <v>1.17</v>
          </cell>
          <cell r="AJ3901">
            <v>1.18</v>
          </cell>
          <cell r="AK3901">
            <v>1.18</v>
          </cell>
        </row>
        <row r="3902">
          <cell r="A3902" t="str">
            <v>SDGbaseTRAv2_UrbAS_ERTv3PQXccoal-low</v>
          </cell>
          <cell r="B3902" t="str">
            <v>SIclos6_GOVclos11</v>
          </cell>
          <cell r="C3902" t="str">
            <v>SDGbaseTRAv2_UrbAS_ERTv3</v>
          </cell>
          <cell r="D3902" t="str">
            <v>PQX</v>
          </cell>
          <cell r="E3902" t="str">
            <v>ccoal-low</v>
          </cell>
          <cell r="F3902">
            <v>0.02</v>
          </cell>
          <cell r="G3902">
            <v>0.02</v>
          </cell>
          <cell r="H3902">
            <v>0.02</v>
          </cell>
          <cell r="I3902">
            <v>0.02</v>
          </cell>
          <cell r="J3902">
            <v>0.02</v>
          </cell>
          <cell r="K3902">
            <v>0.02</v>
          </cell>
          <cell r="L3902">
            <v>0.02</v>
          </cell>
          <cell r="M3902">
            <v>0.02</v>
          </cell>
          <cell r="N3902">
            <v>0.02</v>
          </cell>
          <cell r="O3902">
            <v>0.02</v>
          </cell>
          <cell r="P3902">
            <v>0.02</v>
          </cell>
          <cell r="Q3902">
            <v>0.02</v>
          </cell>
          <cell r="R3902">
            <v>0.02</v>
          </cell>
          <cell r="S3902">
            <v>0.02</v>
          </cell>
          <cell r="T3902">
            <v>0.02</v>
          </cell>
          <cell r="U3902">
            <v>0.02</v>
          </cell>
          <cell r="V3902">
            <v>0.02</v>
          </cell>
          <cell r="W3902">
            <v>0.02</v>
          </cell>
          <cell r="X3902">
            <v>0.02</v>
          </cell>
          <cell r="Y3902">
            <v>0.02</v>
          </cell>
          <cell r="Z3902">
            <v>0.02</v>
          </cell>
          <cell r="AA3902">
            <v>0.02</v>
          </cell>
          <cell r="AB3902">
            <v>0.02</v>
          </cell>
          <cell r="AC3902">
            <v>0.02</v>
          </cell>
          <cell r="AD3902">
            <v>0.02</v>
          </cell>
          <cell r="AE3902">
            <v>0.02</v>
          </cell>
          <cell r="AF3902">
            <v>0.02</v>
          </cell>
          <cell r="AG3902">
            <v>0.02</v>
          </cell>
          <cell r="AH3902">
            <v>0.02</v>
          </cell>
          <cell r="AI3902">
            <v>0.02</v>
          </cell>
          <cell r="AJ3902">
            <v>0.02</v>
          </cell>
          <cell r="AK3902">
            <v>0.02</v>
          </cell>
        </row>
        <row r="3903">
          <cell r="A3903" t="str">
            <v>SDGbaseTRAv2_UrbAS_ERTv3PQXccoal-hgh</v>
          </cell>
          <cell r="B3903" t="str">
            <v>SIclos6_GOVclos11</v>
          </cell>
          <cell r="C3903" t="str">
            <v>SDGbaseTRAv2_UrbAS_ERTv3</v>
          </cell>
          <cell r="D3903" t="str">
            <v>PQX</v>
          </cell>
          <cell r="E3903" t="str">
            <v>ccoal-hgh</v>
          </cell>
          <cell r="F3903">
            <v>0.04</v>
          </cell>
          <cell r="G3903">
            <v>0.04</v>
          </cell>
          <cell r="H3903">
            <v>0.04</v>
          </cell>
          <cell r="I3903">
            <v>0.04</v>
          </cell>
          <cell r="J3903">
            <v>0.04</v>
          </cell>
          <cell r="K3903">
            <v>0.04</v>
          </cell>
          <cell r="L3903">
            <v>0.04</v>
          </cell>
          <cell r="M3903">
            <v>0.04</v>
          </cell>
          <cell r="N3903">
            <v>0.04</v>
          </cell>
          <cell r="O3903">
            <v>0.04</v>
          </cell>
          <cell r="P3903">
            <v>0.04</v>
          </cell>
          <cell r="Q3903">
            <v>0.04</v>
          </cell>
          <cell r="R3903">
            <v>0.04</v>
          </cell>
          <cell r="S3903">
            <v>0.04</v>
          </cell>
          <cell r="T3903">
            <v>0.04</v>
          </cell>
          <cell r="U3903">
            <v>0.04</v>
          </cell>
          <cell r="V3903">
            <v>0.04</v>
          </cell>
          <cell r="W3903">
            <v>0.04</v>
          </cell>
          <cell r="X3903">
            <v>0.04</v>
          </cell>
          <cell r="Y3903">
            <v>0.04</v>
          </cell>
          <cell r="Z3903">
            <v>0.04</v>
          </cell>
          <cell r="AA3903">
            <v>0.04</v>
          </cell>
          <cell r="AB3903">
            <v>0.04</v>
          </cell>
          <cell r="AC3903">
            <v>0.04</v>
          </cell>
          <cell r="AD3903">
            <v>0.04</v>
          </cell>
          <cell r="AE3903">
            <v>0.04</v>
          </cell>
          <cell r="AF3903">
            <v>0.04</v>
          </cell>
          <cell r="AG3903">
            <v>0.04</v>
          </cell>
          <cell r="AH3903">
            <v>0.04</v>
          </cell>
          <cell r="AI3903">
            <v>0.04</v>
          </cell>
          <cell r="AJ3903">
            <v>0.04</v>
          </cell>
          <cell r="AK3903">
            <v>0.04</v>
          </cell>
        </row>
        <row r="3904">
          <cell r="A3904" t="str">
            <v>SDGbaseTRAv2_UrbAS_ERTv3PQXccoil</v>
          </cell>
          <cell r="B3904" t="str">
            <v>SIclos6_GOVclos11</v>
          </cell>
          <cell r="C3904" t="str">
            <v>SDGbaseTRAv2_UrbAS_ERTv3</v>
          </cell>
          <cell r="D3904" t="str">
            <v>PQX</v>
          </cell>
          <cell r="E3904" t="str">
            <v>ccoil</v>
          </cell>
          <cell r="F3904">
            <v>0.13</v>
          </cell>
          <cell r="G3904">
            <v>0.14000000000000001</v>
          </cell>
          <cell r="H3904">
            <v>0.14000000000000001</v>
          </cell>
          <cell r="I3904">
            <v>0.14000000000000001</v>
          </cell>
          <cell r="J3904">
            <v>0.14000000000000001</v>
          </cell>
          <cell r="K3904">
            <v>0.14000000000000001</v>
          </cell>
          <cell r="L3904">
            <v>0.14000000000000001</v>
          </cell>
          <cell r="M3904">
            <v>0.14000000000000001</v>
          </cell>
          <cell r="N3904">
            <v>0.14000000000000001</v>
          </cell>
          <cell r="O3904">
            <v>0.15</v>
          </cell>
          <cell r="P3904">
            <v>0.15</v>
          </cell>
          <cell r="Q3904">
            <v>0.15</v>
          </cell>
          <cell r="R3904">
            <v>0.15</v>
          </cell>
          <cell r="S3904">
            <v>0.15</v>
          </cell>
          <cell r="T3904">
            <v>0.15</v>
          </cell>
          <cell r="U3904">
            <v>0.15</v>
          </cell>
          <cell r="V3904">
            <v>0.15</v>
          </cell>
          <cell r="W3904">
            <v>0.15</v>
          </cell>
          <cell r="X3904">
            <v>0.15</v>
          </cell>
          <cell r="Y3904">
            <v>0.15</v>
          </cell>
          <cell r="Z3904">
            <v>0.15</v>
          </cell>
          <cell r="AA3904">
            <v>0.15</v>
          </cell>
          <cell r="AB3904">
            <v>0.15</v>
          </cell>
          <cell r="AC3904">
            <v>0.15</v>
          </cell>
          <cell r="AD3904">
            <v>0.15</v>
          </cell>
          <cell r="AE3904">
            <v>0.15</v>
          </cell>
          <cell r="AF3904">
            <v>0.15</v>
          </cell>
          <cell r="AG3904">
            <v>0.15</v>
          </cell>
          <cell r="AH3904">
            <v>0.15</v>
          </cell>
          <cell r="AI3904">
            <v>0.15</v>
          </cell>
          <cell r="AJ3904">
            <v>0.15</v>
          </cell>
          <cell r="AK3904">
            <v>0.14000000000000001</v>
          </cell>
        </row>
        <row r="3905">
          <cell r="A3905" t="str">
            <v>SDGbaseTRAv2_UrbAS_ERTv3PQXcngas</v>
          </cell>
          <cell r="B3905" t="str">
            <v>SIclos6_GOVclos11</v>
          </cell>
          <cell r="C3905" t="str">
            <v>SDGbaseTRAv2_UrbAS_ERTv3</v>
          </cell>
          <cell r="D3905" t="str">
            <v>PQX</v>
          </cell>
          <cell r="E3905" t="str">
            <v>cngas</v>
          </cell>
          <cell r="F3905">
            <v>0.04</v>
          </cell>
          <cell r="G3905">
            <v>0.04</v>
          </cell>
          <cell r="H3905">
            <v>0.04</v>
          </cell>
          <cell r="I3905">
            <v>0.04</v>
          </cell>
          <cell r="J3905">
            <v>0.04</v>
          </cell>
          <cell r="K3905">
            <v>0.04</v>
          </cell>
          <cell r="L3905">
            <v>0.04</v>
          </cell>
          <cell r="M3905">
            <v>0.04</v>
          </cell>
          <cell r="N3905">
            <v>0.04</v>
          </cell>
          <cell r="O3905">
            <v>0.04</v>
          </cell>
          <cell r="P3905">
            <v>0.04</v>
          </cell>
          <cell r="Q3905">
            <v>0.04</v>
          </cell>
          <cell r="R3905">
            <v>0.04</v>
          </cell>
          <cell r="S3905">
            <v>0.04</v>
          </cell>
          <cell r="T3905">
            <v>0.04</v>
          </cell>
          <cell r="U3905">
            <v>0.04</v>
          </cell>
          <cell r="V3905">
            <v>0.04</v>
          </cell>
          <cell r="W3905">
            <v>0.04</v>
          </cell>
          <cell r="X3905">
            <v>0.04</v>
          </cell>
          <cell r="Y3905">
            <v>0.04</v>
          </cell>
          <cell r="Z3905">
            <v>0.04</v>
          </cell>
          <cell r="AA3905">
            <v>0.04</v>
          </cell>
          <cell r="AB3905">
            <v>0.04</v>
          </cell>
          <cell r="AC3905">
            <v>0.04</v>
          </cell>
          <cell r="AD3905">
            <v>0.04</v>
          </cell>
          <cell r="AE3905">
            <v>0.04</v>
          </cell>
          <cell r="AF3905">
            <v>0.04</v>
          </cell>
          <cell r="AG3905">
            <v>0.04</v>
          </cell>
          <cell r="AH3905">
            <v>0.04</v>
          </cell>
          <cell r="AI3905">
            <v>0.04</v>
          </cell>
          <cell r="AJ3905">
            <v>0.04</v>
          </cell>
          <cell r="AK3905">
            <v>0.04</v>
          </cell>
        </row>
        <row r="3906">
          <cell r="A3906" t="str">
            <v>SDGbaseTRAv2_UrbAS_ERTv3PQXcpgm</v>
          </cell>
          <cell r="B3906" t="str">
            <v>SIclos6_GOVclos11</v>
          </cell>
          <cell r="C3906" t="str">
            <v>SDGbaseTRAv2_UrbAS_ERTv3</v>
          </cell>
          <cell r="D3906" t="str">
            <v>PQX</v>
          </cell>
          <cell r="E3906" t="str">
            <v>cpgm</v>
          </cell>
          <cell r="F3906">
            <v>1</v>
          </cell>
          <cell r="G3906">
            <v>-1.44</v>
          </cell>
          <cell r="H3906">
            <v>-0.65</v>
          </cell>
          <cell r="I3906">
            <v>0.4</v>
          </cell>
          <cell r="J3906">
            <v>1.08</v>
          </cell>
          <cell r="K3906">
            <v>1.41</v>
          </cell>
          <cell r="L3906">
            <v>1.44</v>
          </cell>
          <cell r="M3906">
            <v>0.52</v>
          </cell>
          <cell r="N3906">
            <v>0.09</v>
          </cell>
          <cell r="O3906">
            <v>-0.62</v>
          </cell>
          <cell r="P3906">
            <v>-0.75</v>
          </cell>
          <cell r="Q3906">
            <v>-0.73</v>
          </cell>
          <cell r="R3906">
            <v>-0.45</v>
          </cell>
          <cell r="S3906">
            <v>-0.27</v>
          </cell>
          <cell r="T3906">
            <v>-0.18</v>
          </cell>
          <cell r="U3906">
            <v>-0.17</v>
          </cell>
          <cell r="V3906">
            <v>-7.0000000000000007E-2</v>
          </cell>
          <cell r="W3906">
            <v>-0.03</v>
          </cell>
          <cell r="X3906">
            <v>-0.06</v>
          </cell>
          <cell r="Y3906">
            <v>-0.21</v>
          </cell>
          <cell r="Z3906">
            <v>-0.46</v>
          </cell>
          <cell r="AA3906">
            <v>-0.55000000000000004</v>
          </cell>
          <cell r="AB3906">
            <v>3.03</v>
          </cell>
          <cell r="AC3906">
            <v>4.83</v>
          </cell>
          <cell r="AD3906">
            <v>4.8</v>
          </cell>
          <cell r="AE3906">
            <v>4.43</v>
          </cell>
          <cell r="AF3906">
            <v>3.98</v>
          </cell>
          <cell r="AG3906">
            <v>4.33</v>
          </cell>
          <cell r="AH3906">
            <v>8.2899999999999991</v>
          </cell>
          <cell r="AI3906">
            <v>12.19</v>
          </cell>
          <cell r="AJ3906">
            <v>14.21</v>
          </cell>
          <cell r="AK3906">
            <v>15.78</v>
          </cell>
        </row>
        <row r="3907">
          <cell r="A3907" t="str">
            <v>SDGbaseTRAv2_UrbAS_ERTv3PQXcmore</v>
          </cell>
          <cell r="B3907" t="str">
            <v>SIclos6_GOVclos11</v>
          </cell>
          <cell r="C3907" t="str">
            <v>SDGbaseTRAv2_UrbAS_ERTv3</v>
          </cell>
          <cell r="D3907" t="str">
            <v>PQX</v>
          </cell>
          <cell r="E3907" t="str">
            <v>cmore</v>
          </cell>
          <cell r="F3907">
            <v>0.97</v>
          </cell>
          <cell r="G3907">
            <v>0.99</v>
          </cell>
          <cell r="H3907">
            <v>1</v>
          </cell>
          <cell r="I3907">
            <v>1</v>
          </cell>
          <cell r="J3907">
            <v>1</v>
          </cell>
          <cell r="K3907">
            <v>1</v>
          </cell>
          <cell r="L3907">
            <v>1.01</v>
          </cell>
          <cell r="M3907">
            <v>1.01</v>
          </cell>
          <cell r="N3907">
            <v>1.02</v>
          </cell>
          <cell r="O3907">
            <v>1.05</v>
          </cell>
          <cell r="P3907">
            <v>1.06</v>
          </cell>
          <cell r="Q3907">
            <v>1.06</v>
          </cell>
          <cell r="R3907">
            <v>1.06</v>
          </cell>
          <cell r="S3907">
            <v>1.06</v>
          </cell>
          <cell r="T3907">
            <v>1.06</v>
          </cell>
          <cell r="U3907">
            <v>1.06</v>
          </cell>
          <cell r="V3907">
            <v>1.06</v>
          </cell>
          <cell r="W3907">
            <v>1.06</v>
          </cell>
          <cell r="X3907">
            <v>1.07</v>
          </cell>
          <cell r="Y3907">
            <v>1.07</v>
          </cell>
          <cell r="Z3907">
            <v>1.08</v>
          </cell>
          <cell r="AA3907">
            <v>1.08</v>
          </cell>
          <cell r="AB3907">
            <v>1.08</v>
          </cell>
          <cell r="AC3907">
            <v>1.08</v>
          </cell>
          <cell r="AD3907">
            <v>1.08</v>
          </cell>
          <cell r="AE3907">
            <v>1.08</v>
          </cell>
          <cell r="AF3907">
            <v>1.08</v>
          </cell>
          <cell r="AG3907">
            <v>1.07</v>
          </cell>
          <cell r="AH3907">
            <v>1.06</v>
          </cell>
          <cell r="AI3907">
            <v>1.05</v>
          </cell>
          <cell r="AJ3907">
            <v>1.04</v>
          </cell>
          <cell r="AK3907">
            <v>1.04</v>
          </cell>
        </row>
        <row r="3908">
          <cell r="A3908" t="str">
            <v>SDGbaseTRAv2_UrbAS_ERTv3PQXcmine</v>
          </cell>
          <cell r="B3908" t="str">
            <v>SIclos6_GOVclos11</v>
          </cell>
          <cell r="C3908" t="str">
            <v>SDGbaseTRAv2_UrbAS_ERTv3</v>
          </cell>
          <cell r="D3908" t="str">
            <v>PQX</v>
          </cell>
          <cell r="E3908" t="str">
            <v>cmine</v>
          </cell>
          <cell r="F3908">
            <v>1.03</v>
          </cell>
          <cell r="G3908">
            <v>1.03</v>
          </cell>
          <cell r="H3908">
            <v>1.03</v>
          </cell>
          <cell r="I3908">
            <v>1.04</v>
          </cell>
          <cell r="J3908">
            <v>1.05</v>
          </cell>
          <cell r="K3908">
            <v>1.05</v>
          </cell>
          <cell r="L3908">
            <v>1.04</v>
          </cell>
          <cell r="M3908">
            <v>1.04</v>
          </cell>
          <cell r="N3908">
            <v>1.03</v>
          </cell>
          <cell r="O3908">
            <v>1</v>
          </cell>
          <cell r="P3908">
            <v>0.99</v>
          </cell>
          <cell r="Q3908">
            <v>0.99</v>
          </cell>
          <cell r="R3908">
            <v>0.99</v>
          </cell>
          <cell r="S3908">
            <v>0.99</v>
          </cell>
          <cell r="T3908">
            <v>1</v>
          </cell>
          <cell r="U3908">
            <v>1</v>
          </cell>
          <cell r="V3908">
            <v>1</v>
          </cell>
          <cell r="W3908">
            <v>1.01</v>
          </cell>
          <cell r="X3908">
            <v>1.02</v>
          </cell>
          <cell r="Y3908">
            <v>1.03</v>
          </cell>
          <cell r="Z3908">
            <v>1.03</v>
          </cell>
          <cell r="AA3908">
            <v>1.02</v>
          </cell>
          <cell r="AB3908">
            <v>1.01</v>
          </cell>
          <cell r="AC3908">
            <v>1.01</v>
          </cell>
          <cell r="AD3908">
            <v>1.01</v>
          </cell>
          <cell r="AE3908">
            <v>1.01</v>
          </cell>
          <cell r="AF3908">
            <v>1.01</v>
          </cell>
          <cell r="AG3908">
            <v>1.04</v>
          </cell>
          <cell r="AH3908">
            <v>1.05</v>
          </cell>
          <cell r="AI3908">
            <v>1.06</v>
          </cell>
          <cell r="AJ3908">
            <v>1.08</v>
          </cell>
          <cell r="AK3908">
            <v>1.1000000000000001</v>
          </cell>
        </row>
        <row r="3909">
          <cell r="A3909" t="str">
            <v>SDGbaseTRAv2_UrbAS_ERTv3PQXcmeat</v>
          </cell>
          <cell r="B3909" t="str">
            <v>SIclos6_GOVclos11</v>
          </cell>
          <cell r="C3909" t="str">
            <v>SDGbaseTRAv2_UrbAS_ERTv3</v>
          </cell>
          <cell r="D3909" t="str">
            <v>PQX</v>
          </cell>
          <cell r="E3909" t="str">
            <v>cmeat</v>
          </cell>
          <cell r="F3909">
            <v>1.29</v>
          </cell>
          <cell r="G3909">
            <v>1.25</v>
          </cell>
          <cell r="H3909">
            <v>1.25</v>
          </cell>
          <cell r="I3909">
            <v>1.25</v>
          </cell>
          <cell r="J3909">
            <v>1.26</v>
          </cell>
          <cell r="K3909">
            <v>1.25</v>
          </cell>
          <cell r="L3909">
            <v>1.26</v>
          </cell>
          <cell r="M3909">
            <v>1.26</v>
          </cell>
          <cell r="N3909">
            <v>1.26</v>
          </cell>
          <cell r="O3909">
            <v>1.26</v>
          </cell>
          <cell r="P3909">
            <v>1.26</v>
          </cell>
          <cell r="Q3909">
            <v>1.26</v>
          </cell>
          <cell r="R3909">
            <v>1.27</v>
          </cell>
          <cell r="S3909">
            <v>1.27</v>
          </cell>
          <cell r="T3909">
            <v>1.28</v>
          </cell>
          <cell r="U3909">
            <v>1.28</v>
          </cell>
          <cell r="V3909">
            <v>1.28</v>
          </cell>
          <cell r="W3909">
            <v>1.29</v>
          </cell>
          <cell r="X3909">
            <v>1.29</v>
          </cell>
          <cell r="Y3909">
            <v>1.29</v>
          </cell>
          <cell r="Z3909">
            <v>1.27</v>
          </cell>
          <cell r="AA3909">
            <v>1.26</v>
          </cell>
          <cell r="AB3909">
            <v>1.26</v>
          </cell>
          <cell r="AC3909">
            <v>1.26</v>
          </cell>
          <cell r="AD3909">
            <v>1.26</v>
          </cell>
          <cell r="AE3909">
            <v>1.26</v>
          </cell>
          <cell r="AF3909">
            <v>1.26</v>
          </cell>
          <cell r="AG3909">
            <v>1.28</v>
          </cell>
          <cell r="AH3909">
            <v>1.29</v>
          </cell>
          <cell r="AI3909">
            <v>1.3</v>
          </cell>
          <cell r="AJ3909">
            <v>1.3</v>
          </cell>
          <cell r="AK3909">
            <v>1.31</v>
          </cell>
        </row>
        <row r="3910">
          <cell r="A3910" t="str">
            <v>SDGbaseTRAv2_UrbAS_ERTv3PQXcpfis</v>
          </cell>
          <cell r="B3910" t="str">
            <v>SIclos6_GOVclos11</v>
          </cell>
          <cell r="C3910" t="str">
            <v>SDGbaseTRAv2_UrbAS_ERTv3</v>
          </cell>
          <cell r="D3910" t="str">
            <v>PQX</v>
          </cell>
          <cell r="E3910" t="str">
            <v>cpfis</v>
          </cell>
          <cell r="F3910">
            <v>1.27</v>
          </cell>
          <cell r="G3910">
            <v>1.26</v>
          </cell>
          <cell r="H3910">
            <v>1.25</v>
          </cell>
          <cell r="I3910">
            <v>1.24</v>
          </cell>
          <cell r="J3910">
            <v>1.24</v>
          </cell>
          <cell r="K3910">
            <v>1.23</v>
          </cell>
          <cell r="L3910">
            <v>1.23</v>
          </cell>
          <cell r="M3910">
            <v>1.23</v>
          </cell>
          <cell r="N3910">
            <v>1.23</v>
          </cell>
          <cell r="O3910">
            <v>1.23</v>
          </cell>
          <cell r="P3910">
            <v>1.22</v>
          </cell>
          <cell r="Q3910">
            <v>1.22</v>
          </cell>
          <cell r="R3910">
            <v>1.23</v>
          </cell>
          <cell r="S3910">
            <v>1.23</v>
          </cell>
          <cell r="T3910">
            <v>1.23</v>
          </cell>
          <cell r="U3910">
            <v>1.23</v>
          </cell>
          <cell r="V3910">
            <v>1.24</v>
          </cell>
          <cell r="W3910">
            <v>1.24</v>
          </cell>
          <cell r="X3910">
            <v>1.24</v>
          </cell>
          <cell r="Y3910">
            <v>1.24</v>
          </cell>
          <cell r="Z3910">
            <v>1.23</v>
          </cell>
          <cell r="AA3910">
            <v>1.22</v>
          </cell>
          <cell r="AB3910">
            <v>1.22</v>
          </cell>
          <cell r="AC3910">
            <v>1.22</v>
          </cell>
          <cell r="AD3910">
            <v>1.22</v>
          </cell>
          <cell r="AE3910">
            <v>1.22</v>
          </cell>
          <cell r="AF3910">
            <v>1.22</v>
          </cell>
          <cell r="AG3910">
            <v>1.23</v>
          </cell>
          <cell r="AH3910">
            <v>1.23</v>
          </cell>
          <cell r="AI3910">
            <v>1.23</v>
          </cell>
          <cell r="AJ3910">
            <v>1.23</v>
          </cell>
          <cell r="AK3910">
            <v>1.24</v>
          </cell>
        </row>
        <row r="3911">
          <cell r="A3911" t="str">
            <v>SDGbaseTRAv2_UrbAS_ERTv3PQXcvege</v>
          </cell>
          <cell r="B3911" t="str">
            <v>SIclos6_GOVclos11</v>
          </cell>
          <cell r="C3911" t="str">
            <v>SDGbaseTRAv2_UrbAS_ERTv3</v>
          </cell>
          <cell r="D3911" t="str">
            <v>PQX</v>
          </cell>
          <cell r="E3911" t="str">
            <v>cvege</v>
          </cell>
          <cell r="F3911">
            <v>1.24</v>
          </cell>
          <cell r="G3911">
            <v>1.23</v>
          </cell>
          <cell r="H3911">
            <v>1.23</v>
          </cell>
          <cell r="I3911">
            <v>1.23</v>
          </cell>
          <cell r="J3911">
            <v>1.23</v>
          </cell>
          <cell r="K3911">
            <v>1.22</v>
          </cell>
          <cell r="L3911">
            <v>1.22</v>
          </cell>
          <cell r="M3911">
            <v>1.22</v>
          </cell>
          <cell r="N3911">
            <v>1.22</v>
          </cell>
          <cell r="O3911">
            <v>1.21</v>
          </cell>
          <cell r="P3911">
            <v>1.21</v>
          </cell>
          <cell r="Q3911">
            <v>1.21</v>
          </cell>
          <cell r="R3911">
            <v>1.22</v>
          </cell>
          <cell r="S3911">
            <v>1.22</v>
          </cell>
          <cell r="T3911">
            <v>1.22</v>
          </cell>
          <cell r="U3911">
            <v>1.22</v>
          </cell>
          <cell r="V3911">
            <v>1.23</v>
          </cell>
          <cell r="W3911">
            <v>1.23</v>
          </cell>
          <cell r="X3911">
            <v>1.23</v>
          </cell>
          <cell r="Y3911">
            <v>1.23</v>
          </cell>
          <cell r="Z3911">
            <v>1.22</v>
          </cell>
          <cell r="AA3911">
            <v>1.22</v>
          </cell>
          <cell r="AB3911">
            <v>1.22</v>
          </cell>
          <cell r="AC3911">
            <v>1.22</v>
          </cell>
          <cell r="AD3911">
            <v>1.22</v>
          </cell>
          <cell r="AE3911">
            <v>1.22</v>
          </cell>
          <cell r="AF3911">
            <v>1.23</v>
          </cell>
          <cell r="AG3911">
            <v>1.23</v>
          </cell>
          <cell r="AH3911">
            <v>1.23</v>
          </cell>
          <cell r="AI3911">
            <v>1.23</v>
          </cell>
          <cell r="AJ3911">
            <v>1.23</v>
          </cell>
          <cell r="AK3911">
            <v>1.24</v>
          </cell>
        </row>
        <row r="3912">
          <cell r="A3912" t="str">
            <v>SDGbaseTRAv2_UrbAS_ERTv3PQXcfats</v>
          </cell>
          <cell r="B3912" t="str">
            <v>SIclos6_GOVclos11</v>
          </cell>
          <cell r="C3912" t="str">
            <v>SDGbaseTRAv2_UrbAS_ERTv3</v>
          </cell>
          <cell r="D3912" t="str">
            <v>PQX</v>
          </cell>
          <cell r="E3912" t="str">
            <v>cfats</v>
          </cell>
          <cell r="F3912">
            <v>1.4</v>
          </cell>
          <cell r="G3912">
            <v>1.4</v>
          </cell>
          <cell r="H3912">
            <v>1.4</v>
          </cell>
          <cell r="I3912">
            <v>1.4</v>
          </cell>
          <cell r="J3912">
            <v>1.4</v>
          </cell>
          <cell r="K3912">
            <v>1.4</v>
          </cell>
          <cell r="L3912">
            <v>1.4</v>
          </cell>
          <cell r="M3912">
            <v>1.4</v>
          </cell>
          <cell r="N3912">
            <v>1.4</v>
          </cell>
          <cell r="O3912">
            <v>1.42</v>
          </cell>
          <cell r="P3912">
            <v>1.42</v>
          </cell>
          <cell r="Q3912">
            <v>1.42</v>
          </cell>
          <cell r="R3912">
            <v>1.42</v>
          </cell>
          <cell r="S3912">
            <v>1.42</v>
          </cell>
          <cell r="T3912">
            <v>1.42</v>
          </cell>
          <cell r="U3912">
            <v>1.42</v>
          </cell>
          <cell r="V3912">
            <v>1.42</v>
          </cell>
          <cell r="W3912">
            <v>1.42</v>
          </cell>
          <cell r="X3912">
            <v>1.42</v>
          </cell>
          <cell r="Y3912">
            <v>1.42</v>
          </cell>
          <cell r="Z3912">
            <v>1.42</v>
          </cell>
          <cell r="AA3912">
            <v>1.42</v>
          </cell>
          <cell r="AB3912">
            <v>1.42</v>
          </cell>
          <cell r="AC3912">
            <v>1.41</v>
          </cell>
          <cell r="AD3912">
            <v>1.41</v>
          </cell>
          <cell r="AE3912">
            <v>1.41</v>
          </cell>
          <cell r="AF3912">
            <v>1.41</v>
          </cell>
          <cell r="AG3912">
            <v>1.41</v>
          </cell>
          <cell r="AH3912">
            <v>1.4</v>
          </cell>
          <cell r="AI3912">
            <v>1.39</v>
          </cell>
          <cell r="AJ3912">
            <v>1.39</v>
          </cell>
          <cell r="AK3912">
            <v>1.39</v>
          </cell>
        </row>
        <row r="3913">
          <cell r="A3913" t="str">
            <v>SDGbaseTRAv2_UrbAS_ERTv3PQXcdair</v>
          </cell>
          <cell r="B3913" t="str">
            <v>SIclos6_GOVclos11</v>
          </cell>
          <cell r="C3913" t="str">
            <v>SDGbaseTRAv2_UrbAS_ERTv3</v>
          </cell>
          <cell r="D3913" t="str">
            <v>PQX</v>
          </cell>
          <cell r="E3913" t="str">
            <v>cdair</v>
          </cell>
          <cell r="F3913">
            <v>1.55</v>
          </cell>
          <cell r="G3913">
            <v>1.52</v>
          </cell>
          <cell r="H3913">
            <v>1.52</v>
          </cell>
          <cell r="I3913">
            <v>1.52</v>
          </cell>
          <cell r="J3913">
            <v>1.52</v>
          </cell>
          <cell r="K3913">
            <v>1.52</v>
          </cell>
          <cell r="L3913">
            <v>1.52</v>
          </cell>
          <cell r="M3913">
            <v>1.52</v>
          </cell>
          <cell r="N3913">
            <v>1.52</v>
          </cell>
          <cell r="O3913">
            <v>1.5</v>
          </cell>
          <cell r="P3913">
            <v>1.5</v>
          </cell>
          <cell r="Q3913">
            <v>1.51</v>
          </cell>
          <cell r="R3913">
            <v>1.51</v>
          </cell>
          <cell r="S3913">
            <v>1.52</v>
          </cell>
          <cell r="T3913">
            <v>1.52</v>
          </cell>
          <cell r="U3913">
            <v>1.53</v>
          </cell>
          <cell r="V3913">
            <v>1.53</v>
          </cell>
          <cell r="W3913">
            <v>1.53</v>
          </cell>
          <cell r="X3913">
            <v>1.54</v>
          </cell>
          <cell r="Y3913">
            <v>1.53</v>
          </cell>
          <cell r="Z3913">
            <v>1.52</v>
          </cell>
          <cell r="AA3913">
            <v>1.52</v>
          </cell>
          <cell r="AB3913">
            <v>1.52</v>
          </cell>
          <cell r="AC3913">
            <v>1.52</v>
          </cell>
          <cell r="AD3913">
            <v>1.52</v>
          </cell>
          <cell r="AE3913">
            <v>1.52</v>
          </cell>
          <cell r="AF3913">
            <v>1.52</v>
          </cell>
          <cell r="AG3913">
            <v>1.54</v>
          </cell>
          <cell r="AH3913">
            <v>1.54</v>
          </cell>
          <cell r="AI3913">
            <v>1.54</v>
          </cell>
          <cell r="AJ3913">
            <v>1.54</v>
          </cell>
          <cell r="AK3913">
            <v>1.55</v>
          </cell>
        </row>
        <row r="3914">
          <cell r="A3914" t="str">
            <v>SDGbaseTRAv2_UrbAS_ERTv3PQXcgrai</v>
          </cell>
          <cell r="B3914" t="str">
            <v>SIclos6_GOVclos11</v>
          </cell>
          <cell r="C3914" t="str">
            <v>SDGbaseTRAv2_UrbAS_ERTv3</v>
          </cell>
          <cell r="D3914" t="str">
            <v>PQX</v>
          </cell>
          <cell r="E3914" t="str">
            <v>cgrai</v>
          </cell>
          <cell r="F3914">
            <v>1.37</v>
          </cell>
          <cell r="G3914">
            <v>1.36</v>
          </cell>
          <cell r="H3914">
            <v>1.35</v>
          </cell>
          <cell r="I3914">
            <v>1.35</v>
          </cell>
          <cell r="J3914">
            <v>1.36</v>
          </cell>
          <cell r="K3914">
            <v>1.35</v>
          </cell>
          <cell r="L3914">
            <v>1.35</v>
          </cell>
          <cell r="M3914">
            <v>1.34</v>
          </cell>
          <cell r="N3914">
            <v>1.34</v>
          </cell>
          <cell r="O3914">
            <v>1.33</v>
          </cell>
          <cell r="P3914">
            <v>1.33</v>
          </cell>
          <cell r="Q3914">
            <v>1.33</v>
          </cell>
          <cell r="R3914">
            <v>1.33</v>
          </cell>
          <cell r="S3914">
            <v>1.33</v>
          </cell>
          <cell r="T3914">
            <v>1.33</v>
          </cell>
          <cell r="U3914">
            <v>1.33</v>
          </cell>
          <cell r="V3914">
            <v>1.33</v>
          </cell>
          <cell r="W3914">
            <v>1.33</v>
          </cell>
          <cell r="X3914">
            <v>1.33</v>
          </cell>
          <cell r="Y3914">
            <v>1.32</v>
          </cell>
          <cell r="Z3914">
            <v>1.31</v>
          </cell>
          <cell r="AA3914">
            <v>1.31</v>
          </cell>
          <cell r="AB3914">
            <v>1.31</v>
          </cell>
          <cell r="AC3914">
            <v>1.31</v>
          </cell>
          <cell r="AD3914">
            <v>1.31</v>
          </cell>
          <cell r="AE3914">
            <v>1.31</v>
          </cell>
          <cell r="AF3914">
            <v>1.31</v>
          </cell>
          <cell r="AG3914">
            <v>1.33</v>
          </cell>
          <cell r="AH3914">
            <v>1.31</v>
          </cell>
          <cell r="AI3914">
            <v>1.31</v>
          </cell>
          <cell r="AJ3914">
            <v>1.32</v>
          </cell>
          <cell r="AK3914">
            <v>1.32</v>
          </cell>
        </row>
        <row r="3915">
          <cell r="A3915" t="str">
            <v>SDGbaseTRAv2_UrbAS_ERTv3PQXcstar</v>
          </cell>
          <cell r="B3915" t="str">
            <v>SIclos6_GOVclos11</v>
          </cell>
          <cell r="C3915" t="str">
            <v>SDGbaseTRAv2_UrbAS_ERTv3</v>
          </cell>
          <cell r="D3915" t="str">
            <v>PQX</v>
          </cell>
          <cell r="E3915" t="str">
            <v>cstar</v>
          </cell>
          <cell r="F3915">
            <v>1.22</v>
          </cell>
          <cell r="G3915">
            <v>1.21</v>
          </cell>
          <cell r="H3915">
            <v>1.19</v>
          </cell>
          <cell r="I3915">
            <v>1.19</v>
          </cell>
          <cell r="J3915">
            <v>1.19</v>
          </cell>
          <cell r="K3915">
            <v>1.18</v>
          </cell>
          <cell r="L3915">
            <v>1.18</v>
          </cell>
          <cell r="M3915">
            <v>1.17</v>
          </cell>
          <cell r="N3915">
            <v>1.1599999999999999</v>
          </cell>
          <cell r="O3915">
            <v>1.1599999999999999</v>
          </cell>
          <cell r="P3915">
            <v>1.1499999999999999</v>
          </cell>
          <cell r="Q3915">
            <v>1.1399999999999999</v>
          </cell>
          <cell r="R3915">
            <v>1.1399999999999999</v>
          </cell>
          <cell r="S3915">
            <v>1.1399999999999999</v>
          </cell>
          <cell r="T3915">
            <v>1.1399999999999999</v>
          </cell>
          <cell r="U3915">
            <v>1.1399999999999999</v>
          </cell>
          <cell r="V3915">
            <v>1.1399999999999999</v>
          </cell>
          <cell r="W3915">
            <v>1.1299999999999999</v>
          </cell>
          <cell r="X3915">
            <v>1.1299999999999999</v>
          </cell>
          <cell r="Y3915">
            <v>1.1200000000000001</v>
          </cell>
          <cell r="Z3915">
            <v>1.1200000000000001</v>
          </cell>
          <cell r="AA3915">
            <v>1.1200000000000001</v>
          </cell>
          <cell r="AB3915">
            <v>1.1200000000000001</v>
          </cell>
          <cell r="AC3915">
            <v>1.1200000000000001</v>
          </cell>
          <cell r="AD3915">
            <v>1.1200000000000001</v>
          </cell>
          <cell r="AE3915">
            <v>1.1200000000000001</v>
          </cell>
          <cell r="AF3915">
            <v>1.1200000000000001</v>
          </cell>
          <cell r="AG3915">
            <v>1.1499999999999999</v>
          </cell>
          <cell r="AH3915">
            <v>1.1499999999999999</v>
          </cell>
          <cell r="AI3915">
            <v>1.17</v>
          </cell>
          <cell r="AJ3915">
            <v>1.2</v>
          </cell>
          <cell r="AK3915">
            <v>1.23</v>
          </cell>
        </row>
        <row r="3916">
          <cell r="A3916" t="str">
            <v>SDGbaseTRAv2_UrbAS_ERTv3PQXcafee</v>
          </cell>
          <cell r="B3916" t="str">
            <v>SIclos6_GOVclos11</v>
          </cell>
          <cell r="C3916" t="str">
            <v>SDGbaseTRAv2_UrbAS_ERTv3</v>
          </cell>
          <cell r="D3916" t="str">
            <v>PQX</v>
          </cell>
          <cell r="E3916" t="str">
            <v>cafee</v>
          </cell>
          <cell r="F3916">
            <v>2.11</v>
          </cell>
          <cell r="G3916">
            <v>2.02</v>
          </cell>
          <cell r="H3916">
            <v>2.06</v>
          </cell>
          <cell r="I3916">
            <v>2.06</v>
          </cell>
          <cell r="J3916">
            <v>2.0499999999999998</v>
          </cell>
          <cell r="K3916">
            <v>2.06</v>
          </cell>
          <cell r="L3916">
            <v>2.06</v>
          </cell>
          <cell r="M3916">
            <v>2.06</v>
          </cell>
          <cell r="N3916">
            <v>2.06</v>
          </cell>
          <cell r="O3916">
            <v>2.0499999999999998</v>
          </cell>
          <cell r="P3916">
            <v>2.0499999999999998</v>
          </cell>
          <cell r="Q3916">
            <v>2.06</v>
          </cell>
          <cell r="R3916">
            <v>2.08</v>
          </cell>
          <cell r="S3916">
            <v>2.08</v>
          </cell>
          <cell r="T3916">
            <v>2.09</v>
          </cell>
          <cell r="U3916">
            <v>2.09</v>
          </cell>
          <cell r="V3916">
            <v>2.1</v>
          </cell>
          <cell r="W3916">
            <v>2.1</v>
          </cell>
          <cell r="X3916">
            <v>2.11</v>
          </cell>
          <cell r="Y3916">
            <v>2.1</v>
          </cell>
          <cell r="Z3916">
            <v>2.0699999999999998</v>
          </cell>
          <cell r="AA3916">
            <v>2.0499999999999998</v>
          </cell>
          <cell r="AB3916">
            <v>2.0499999999999998</v>
          </cell>
          <cell r="AC3916">
            <v>2.0499999999999998</v>
          </cell>
          <cell r="AD3916">
            <v>2.0499999999999998</v>
          </cell>
          <cell r="AE3916">
            <v>2.06</v>
          </cell>
          <cell r="AF3916">
            <v>2.06</v>
          </cell>
          <cell r="AG3916">
            <v>2.08</v>
          </cell>
          <cell r="AH3916">
            <v>2.1</v>
          </cell>
          <cell r="AI3916">
            <v>2.11</v>
          </cell>
          <cell r="AJ3916">
            <v>2.1</v>
          </cell>
          <cell r="AK3916">
            <v>2.1</v>
          </cell>
        </row>
        <row r="3917">
          <cell r="A3917" t="str">
            <v>SDGbaseTRAv2_UrbAS_ERTv3PQXcbake</v>
          </cell>
          <cell r="B3917" t="str">
            <v>SIclos6_GOVclos11</v>
          </cell>
          <cell r="C3917" t="str">
            <v>SDGbaseTRAv2_UrbAS_ERTv3</v>
          </cell>
          <cell r="D3917" t="str">
            <v>PQX</v>
          </cell>
          <cell r="E3917" t="str">
            <v>cbake</v>
          </cell>
          <cell r="F3917">
            <v>1.21</v>
          </cell>
          <cell r="G3917">
            <v>1.21</v>
          </cell>
          <cell r="H3917">
            <v>1.21</v>
          </cell>
          <cell r="I3917">
            <v>1.21</v>
          </cell>
          <cell r="J3917">
            <v>1.21</v>
          </cell>
          <cell r="K3917">
            <v>1.2</v>
          </cell>
          <cell r="L3917">
            <v>1.2</v>
          </cell>
          <cell r="M3917">
            <v>1.2</v>
          </cell>
          <cell r="N3917">
            <v>1.2</v>
          </cell>
          <cell r="O3917">
            <v>1.2</v>
          </cell>
          <cell r="P3917">
            <v>1.2</v>
          </cell>
          <cell r="Q3917">
            <v>1.2</v>
          </cell>
          <cell r="R3917">
            <v>1.2</v>
          </cell>
          <cell r="S3917">
            <v>1.2</v>
          </cell>
          <cell r="T3917">
            <v>1.2</v>
          </cell>
          <cell r="U3917">
            <v>1.21</v>
          </cell>
          <cell r="V3917">
            <v>1.21</v>
          </cell>
          <cell r="W3917">
            <v>1.21</v>
          </cell>
          <cell r="X3917">
            <v>1.21</v>
          </cell>
          <cell r="Y3917">
            <v>1.2</v>
          </cell>
          <cell r="Z3917">
            <v>1.2</v>
          </cell>
          <cell r="AA3917">
            <v>1.19</v>
          </cell>
          <cell r="AB3917">
            <v>1.2</v>
          </cell>
          <cell r="AC3917">
            <v>1.2</v>
          </cell>
          <cell r="AD3917">
            <v>1.2</v>
          </cell>
          <cell r="AE3917">
            <v>1.2</v>
          </cell>
          <cell r="AF3917">
            <v>1.2</v>
          </cell>
          <cell r="AG3917">
            <v>1.22</v>
          </cell>
          <cell r="AH3917">
            <v>1.21</v>
          </cell>
          <cell r="AI3917">
            <v>1.21</v>
          </cell>
          <cell r="AJ3917">
            <v>1.22</v>
          </cell>
          <cell r="AK3917">
            <v>1.22</v>
          </cell>
        </row>
        <row r="3918">
          <cell r="A3918" t="str">
            <v>SDGbaseTRAv2_UrbAS_ERTv3PQXcsuga</v>
          </cell>
          <cell r="B3918" t="str">
            <v>SIclos6_GOVclos11</v>
          </cell>
          <cell r="C3918" t="str">
            <v>SDGbaseTRAv2_UrbAS_ERTv3</v>
          </cell>
          <cell r="D3918" t="str">
            <v>PQX</v>
          </cell>
          <cell r="E3918" t="str">
            <v>csuga</v>
          </cell>
          <cell r="F3918">
            <v>1.5</v>
          </cell>
          <cell r="G3918">
            <v>1.5</v>
          </cell>
          <cell r="H3918">
            <v>1.49</v>
          </cell>
          <cell r="I3918">
            <v>1.49</v>
          </cell>
          <cell r="J3918">
            <v>1.49</v>
          </cell>
          <cell r="K3918">
            <v>1.48</v>
          </cell>
          <cell r="L3918">
            <v>1.47</v>
          </cell>
          <cell r="M3918">
            <v>1.47</v>
          </cell>
          <cell r="N3918">
            <v>1.47</v>
          </cell>
          <cell r="O3918">
            <v>1.46</v>
          </cell>
          <cell r="P3918">
            <v>1.46</v>
          </cell>
          <cell r="Q3918">
            <v>1.46</v>
          </cell>
          <cell r="R3918">
            <v>1.46</v>
          </cell>
          <cell r="S3918">
            <v>1.47</v>
          </cell>
          <cell r="T3918">
            <v>1.47</v>
          </cell>
          <cell r="U3918">
            <v>1.47</v>
          </cell>
          <cell r="V3918">
            <v>1.47</v>
          </cell>
          <cell r="W3918">
            <v>1.47</v>
          </cell>
          <cell r="X3918">
            <v>1.47</v>
          </cell>
          <cell r="Y3918">
            <v>1.46</v>
          </cell>
          <cell r="Z3918">
            <v>1.45</v>
          </cell>
          <cell r="AA3918">
            <v>1.45</v>
          </cell>
          <cell r="AB3918">
            <v>1.45</v>
          </cell>
          <cell r="AC3918">
            <v>1.45</v>
          </cell>
          <cell r="AD3918">
            <v>1.45</v>
          </cell>
          <cell r="AE3918">
            <v>1.45</v>
          </cell>
          <cell r="AF3918">
            <v>1.45</v>
          </cell>
          <cell r="AG3918">
            <v>1.46</v>
          </cell>
          <cell r="AH3918">
            <v>1.43</v>
          </cell>
          <cell r="AI3918">
            <v>1.42</v>
          </cell>
          <cell r="AJ3918">
            <v>1.42</v>
          </cell>
          <cell r="AK3918">
            <v>1.41</v>
          </cell>
        </row>
        <row r="3919">
          <cell r="A3919" t="str">
            <v>SDGbaseTRAv2_UrbAS_ERTv3PQXcconf</v>
          </cell>
          <cell r="B3919" t="str">
            <v>SIclos6_GOVclos11</v>
          </cell>
          <cell r="C3919" t="str">
            <v>SDGbaseTRAv2_UrbAS_ERTv3</v>
          </cell>
          <cell r="D3919" t="str">
            <v>PQX</v>
          </cell>
          <cell r="E3919" t="str">
            <v>cconf</v>
          </cell>
          <cell r="F3919">
            <v>1.34</v>
          </cell>
          <cell r="G3919">
            <v>1.32</v>
          </cell>
          <cell r="H3919">
            <v>1.33</v>
          </cell>
          <cell r="I3919">
            <v>1.33</v>
          </cell>
          <cell r="J3919">
            <v>1.32</v>
          </cell>
          <cell r="K3919">
            <v>1.32</v>
          </cell>
          <cell r="L3919">
            <v>1.32</v>
          </cell>
          <cell r="M3919">
            <v>1.33</v>
          </cell>
          <cell r="N3919">
            <v>1.33</v>
          </cell>
          <cell r="O3919">
            <v>1.32</v>
          </cell>
          <cell r="P3919">
            <v>1.32</v>
          </cell>
          <cell r="Q3919">
            <v>1.33</v>
          </cell>
          <cell r="R3919">
            <v>1.33</v>
          </cell>
          <cell r="S3919">
            <v>1.34</v>
          </cell>
          <cell r="T3919">
            <v>1.34</v>
          </cell>
          <cell r="U3919">
            <v>1.35</v>
          </cell>
          <cell r="V3919">
            <v>1.35</v>
          </cell>
          <cell r="W3919">
            <v>1.35</v>
          </cell>
          <cell r="X3919">
            <v>1.35</v>
          </cell>
          <cell r="Y3919">
            <v>1.35</v>
          </cell>
          <cell r="Z3919">
            <v>1.34</v>
          </cell>
          <cell r="AA3919">
            <v>1.33</v>
          </cell>
          <cell r="AB3919">
            <v>1.33</v>
          </cell>
          <cell r="AC3919">
            <v>1.33</v>
          </cell>
          <cell r="AD3919">
            <v>1.33</v>
          </cell>
          <cell r="AE3919">
            <v>1.33</v>
          </cell>
          <cell r="AF3919">
            <v>1.34</v>
          </cell>
          <cell r="AG3919">
            <v>1.35</v>
          </cell>
          <cell r="AH3919">
            <v>1.35</v>
          </cell>
          <cell r="AI3919">
            <v>1.34</v>
          </cell>
          <cell r="AJ3919">
            <v>1.34</v>
          </cell>
          <cell r="AK3919">
            <v>1.34</v>
          </cell>
        </row>
        <row r="3920">
          <cell r="A3920" t="str">
            <v>SDGbaseTRAv2_UrbAS_ERTv3PQXcpast</v>
          </cell>
          <cell r="B3920" t="str">
            <v>SIclos6_GOVclos11</v>
          </cell>
          <cell r="C3920" t="str">
            <v>SDGbaseTRAv2_UrbAS_ERTv3</v>
          </cell>
          <cell r="D3920" t="str">
            <v>PQX</v>
          </cell>
          <cell r="E3920" t="str">
            <v>cpast</v>
          </cell>
          <cell r="F3920">
            <v>1.44</v>
          </cell>
          <cell r="G3920">
            <v>1.39</v>
          </cell>
          <cell r="H3920">
            <v>1.39</v>
          </cell>
          <cell r="I3920">
            <v>1.38</v>
          </cell>
          <cell r="J3920">
            <v>1.38</v>
          </cell>
          <cell r="K3920">
            <v>1.38</v>
          </cell>
          <cell r="L3920">
            <v>1.38</v>
          </cell>
          <cell r="M3920">
            <v>1.38</v>
          </cell>
          <cell r="N3920">
            <v>1.38</v>
          </cell>
          <cell r="O3920">
            <v>1.39</v>
          </cell>
          <cell r="P3920">
            <v>1.39</v>
          </cell>
          <cell r="Q3920">
            <v>1.38</v>
          </cell>
          <cell r="R3920">
            <v>1.39</v>
          </cell>
          <cell r="S3920">
            <v>1.39</v>
          </cell>
          <cell r="T3920">
            <v>1.4</v>
          </cell>
          <cell r="U3920">
            <v>1.4</v>
          </cell>
          <cell r="V3920">
            <v>1.4</v>
          </cell>
          <cell r="W3920">
            <v>1.4</v>
          </cell>
          <cell r="X3920">
            <v>1.4</v>
          </cell>
          <cell r="Y3920">
            <v>1.4</v>
          </cell>
          <cell r="Z3920">
            <v>1.39</v>
          </cell>
          <cell r="AA3920">
            <v>1.38</v>
          </cell>
          <cell r="AB3920">
            <v>1.38</v>
          </cell>
          <cell r="AC3920">
            <v>1.37</v>
          </cell>
          <cell r="AD3920">
            <v>1.37</v>
          </cell>
          <cell r="AE3920">
            <v>1.37</v>
          </cell>
          <cell r="AF3920">
            <v>1.37</v>
          </cell>
          <cell r="AG3920">
            <v>1.38</v>
          </cell>
          <cell r="AH3920">
            <v>1.39</v>
          </cell>
          <cell r="AI3920">
            <v>1.39</v>
          </cell>
          <cell r="AJ3920">
            <v>1.4</v>
          </cell>
          <cell r="AK3920">
            <v>1.4</v>
          </cell>
        </row>
        <row r="3921">
          <cell r="A3921" t="str">
            <v>SDGbaseTRAv2_UrbAS_ERTv3PQXcofoo</v>
          </cell>
          <cell r="B3921" t="str">
            <v>SIclos6_GOVclos11</v>
          </cell>
          <cell r="C3921" t="str">
            <v>SDGbaseTRAv2_UrbAS_ERTv3</v>
          </cell>
          <cell r="D3921" t="str">
            <v>PQX</v>
          </cell>
          <cell r="E3921" t="str">
            <v>cofoo</v>
          </cell>
          <cell r="F3921">
            <v>1.49</v>
          </cell>
          <cell r="G3921">
            <v>1.48</v>
          </cell>
          <cell r="H3921">
            <v>1.47</v>
          </cell>
          <cell r="I3921">
            <v>1.47</v>
          </cell>
          <cell r="J3921">
            <v>1.47</v>
          </cell>
          <cell r="K3921">
            <v>1.47</v>
          </cell>
          <cell r="L3921">
            <v>1.47</v>
          </cell>
          <cell r="M3921">
            <v>1.47</v>
          </cell>
          <cell r="N3921">
            <v>1.47</v>
          </cell>
          <cell r="O3921">
            <v>1.46</v>
          </cell>
          <cell r="P3921">
            <v>1.46</v>
          </cell>
          <cell r="Q3921">
            <v>1.46</v>
          </cell>
          <cell r="R3921">
            <v>1.47</v>
          </cell>
          <cell r="S3921">
            <v>1.47</v>
          </cell>
          <cell r="T3921">
            <v>1.47</v>
          </cell>
          <cell r="U3921">
            <v>1.48</v>
          </cell>
          <cell r="V3921">
            <v>1.48</v>
          </cell>
          <cell r="W3921">
            <v>1.48</v>
          </cell>
          <cell r="X3921">
            <v>1.49</v>
          </cell>
          <cell r="Y3921">
            <v>1.49</v>
          </cell>
          <cell r="Z3921">
            <v>1.49</v>
          </cell>
          <cell r="AA3921">
            <v>1.49</v>
          </cell>
          <cell r="AB3921">
            <v>1.48</v>
          </cell>
          <cell r="AC3921">
            <v>1.48</v>
          </cell>
          <cell r="AD3921">
            <v>1.48</v>
          </cell>
          <cell r="AE3921">
            <v>1.48</v>
          </cell>
          <cell r="AF3921">
            <v>1.48</v>
          </cell>
          <cell r="AG3921">
            <v>1.48</v>
          </cell>
          <cell r="AH3921">
            <v>1.48</v>
          </cell>
          <cell r="AI3921">
            <v>1.47</v>
          </cell>
          <cell r="AJ3921">
            <v>1.47</v>
          </cell>
          <cell r="AK3921">
            <v>1.47</v>
          </cell>
        </row>
        <row r="3922">
          <cell r="A3922" t="str">
            <v>SDGbaseTRAv2_UrbAS_ERTv3PQXcbevt</v>
          </cell>
          <cell r="B3922" t="str">
            <v>SIclos6_GOVclos11</v>
          </cell>
          <cell r="C3922" t="str">
            <v>SDGbaseTRAv2_UrbAS_ERTv3</v>
          </cell>
          <cell r="D3922" t="str">
            <v>PQX</v>
          </cell>
          <cell r="E3922" t="str">
            <v>cbevt</v>
          </cell>
          <cell r="F3922">
            <v>2.2000000000000002</v>
          </cell>
          <cell r="G3922">
            <v>2.14</v>
          </cell>
          <cell r="H3922">
            <v>2.1</v>
          </cell>
          <cell r="I3922">
            <v>2.09</v>
          </cell>
          <cell r="J3922">
            <v>2.09</v>
          </cell>
          <cell r="K3922">
            <v>2.08</v>
          </cell>
          <cell r="L3922">
            <v>2.08</v>
          </cell>
          <cell r="M3922">
            <v>2.08</v>
          </cell>
          <cell r="N3922">
            <v>2.08</v>
          </cell>
          <cell r="O3922">
            <v>2.06</v>
          </cell>
          <cell r="P3922">
            <v>2.06</v>
          </cell>
          <cell r="Q3922">
            <v>2.0699999999999998</v>
          </cell>
          <cell r="R3922">
            <v>2.08</v>
          </cell>
          <cell r="S3922">
            <v>2.09</v>
          </cell>
          <cell r="T3922">
            <v>2.1</v>
          </cell>
          <cell r="U3922">
            <v>2.11</v>
          </cell>
          <cell r="V3922">
            <v>2.12</v>
          </cell>
          <cell r="W3922">
            <v>2.12</v>
          </cell>
          <cell r="X3922">
            <v>2.13</v>
          </cell>
          <cell r="Y3922">
            <v>2.13</v>
          </cell>
          <cell r="Z3922">
            <v>2.12</v>
          </cell>
          <cell r="AA3922">
            <v>2.13</v>
          </cell>
          <cell r="AB3922">
            <v>2.14</v>
          </cell>
          <cell r="AC3922">
            <v>2.14</v>
          </cell>
          <cell r="AD3922">
            <v>2.15</v>
          </cell>
          <cell r="AE3922">
            <v>2.16</v>
          </cell>
          <cell r="AF3922">
            <v>2.16</v>
          </cell>
          <cell r="AG3922">
            <v>2.1800000000000002</v>
          </cell>
          <cell r="AH3922">
            <v>2.17</v>
          </cell>
          <cell r="AI3922">
            <v>2.17</v>
          </cell>
          <cell r="AJ3922">
            <v>2.17</v>
          </cell>
          <cell r="AK3922">
            <v>2.17</v>
          </cell>
        </row>
        <row r="3923">
          <cell r="A3923" t="str">
            <v>SDGbaseTRAv2_UrbAS_ERTv3PQXctext</v>
          </cell>
          <cell r="B3923" t="str">
            <v>SIclos6_GOVclos11</v>
          </cell>
          <cell r="C3923" t="str">
            <v>SDGbaseTRAv2_UrbAS_ERTv3</v>
          </cell>
          <cell r="D3923" t="str">
            <v>PQX</v>
          </cell>
          <cell r="E3923" t="str">
            <v>ctext</v>
          </cell>
          <cell r="F3923">
            <v>1.37</v>
          </cell>
          <cell r="G3923">
            <v>1.4</v>
          </cell>
          <cell r="H3923">
            <v>1.41</v>
          </cell>
          <cell r="I3923">
            <v>1.42</v>
          </cell>
          <cell r="J3923">
            <v>1.42</v>
          </cell>
          <cell r="K3923">
            <v>1.42</v>
          </cell>
          <cell r="L3923">
            <v>1.42</v>
          </cell>
          <cell r="M3923">
            <v>1.42</v>
          </cell>
          <cell r="N3923">
            <v>1.43</v>
          </cell>
          <cell r="O3923">
            <v>1.43</v>
          </cell>
          <cell r="P3923">
            <v>1.43</v>
          </cell>
          <cell r="Q3923">
            <v>1.43</v>
          </cell>
          <cell r="R3923">
            <v>1.44</v>
          </cell>
          <cell r="S3923">
            <v>1.44</v>
          </cell>
          <cell r="T3923">
            <v>1.44</v>
          </cell>
          <cell r="U3923">
            <v>1.45</v>
          </cell>
          <cell r="V3923">
            <v>1.45</v>
          </cell>
          <cell r="W3923">
            <v>1.45</v>
          </cell>
          <cell r="X3923">
            <v>1.46</v>
          </cell>
          <cell r="Y3923">
            <v>1.46</v>
          </cell>
          <cell r="Z3923">
            <v>1.47</v>
          </cell>
          <cell r="AA3923">
            <v>1.49</v>
          </cell>
          <cell r="AB3923">
            <v>1.48</v>
          </cell>
          <cell r="AC3923">
            <v>1.48</v>
          </cell>
          <cell r="AD3923">
            <v>1.48</v>
          </cell>
          <cell r="AE3923">
            <v>1.49</v>
          </cell>
          <cell r="AF3923">
            <v>1.49</v>
          </cell>
          <cell r="AG3923">
            <v>1.47</v>
          </cell>
          <cell r="AH3923">
            <v>1.46</v>
          </cell>
          <cell r="AI3923">
            <v>1.45</v>
          </cell>
          <cell r="AJ3923">
            <v>1.45</v>
          </cell>
          <cell r="AK3923">
            <v>1.44</v>
          </cell>
        </row>
        <row r="3924">
          <cell r="A3924" t="str">
            <v>SDGbaseTRAv2_UrbAS_ERTv3PQXcclth</v>
          </cell>
          <cell r="B3924" t="str">
            <v>SIclos6_GOVclos11</v>
          </cell>
          <cell r="C3924" t="str">
            <v>SDGbaseTRAv2_UrbAS_ERTv3</v>
          </cell>
          <cell r="D3924" t="str">
            <v>PQX</v>
          </cell>
          <cell r="E3924" t="str">
            <v>cclth</v>
          </cell>
          <cell r="F3924">
            <v>1.33</v>
          </cell>
          <cell r="G3924">
            <v>1.37</v>
          </cell>
          <cell r="H3924">
            <v>1.37</v>
          </cell>
          <cell r="I3924">
            <v>1.37</v>
          </cell>
          <cell r="J3924">
            <v>1.37</v>
          </cell>
          <cell r="K3924">
            <v>1.37</v>
          </cell>
          <cell r="L3924">
            <v>1.37</v>
          </cell>
          <cell r="M3924">
            <v>1.38</v>
          </cell>
          <cell r="N3924">
            <v>1.38</v>
          </cell>
          <cell r="O3924">
            <v>1.39</v>
          </cell>
          <cell r="P3924">
            <v>1.39</v>
          </cell>
          <cell r="Q3924">
            <v>1.39</v>
          </cell>
          <cell r="R3924">
            <v>1.4</v>
          </cell>
          <cell r="S3924">
            <v>1.4</v>
          </cell>
          <cell r="T3924">
            <v>1.4</v>
          </cell>
          <cell r="U3924">
            <v>1.41</v>
          </cell>
          <cell r="V3924">
            <v>1.41</v>
          </cell>
          <cell r="W3924">
            <v>1.41</v>
          </cell>
          <cell r="X3924">
            <v>1.42</v>
          </cell>
          <cell r="Y3924">
            <v>1.42</v>
          </cell>
          <cell r="Z3924">
            <v>1.42</v>
          </cell>
          <cell r="AA3924">
            <v>1.42</v>
          </cell>
          <cell r="AB3924">
            <v>1.42</v>
          </cell>
          <cell r="AC3924">
            <v>1.43</v>
          </cell>
          <cell r="AD3924">
            <v>1.43</v>
          </cell>
          <cell r="AE3924">
            <v>1.43</v>
          </cell>
          <cell r="AF3924">
            <v>1.43</v>
          </cell>
          <cell r="AG3924">
            <v>1.43</v>
          </cell>
          <cell r="AH3924">
            <v>1.42</v>
          </cell>
          <cell r="AI3924">
            <v>1.41</v>
          </cell>
          <cell r="AJ3924">
            <v>1.4</v>
          </cell>
          <cell r="AK3924">
            <v>1.4</v>
          </cell>
        </row>
        <row r="3925">
          <cell r="A3925" t="str">
            <v>SDGbaseTRAv2_UrbAS_ERTv3PQXcleat</v>
          </cell>
          <cell r="B3925" t="str">
            <v>SIclos6_GOVclos11</v>
          </cell>
          <cell r="C3925" t="str">
            <v>SDGbaseTRAv2_UrbAS_ERTv3</v>
          </cell>
          <cell r="D3925" t="str">
            <v>PQX</v>
          </cell>
          <cell r="E3925" t="str">
            <v>cleat</v>
          </cell>
          <cell r="F3925">
            <v>1.1599999999999999</v>
          </cell>
          <cell r="G3925">
            <v>1.1599999999999999</v>
          </cell>
          <cell r="H3925">
            <v>1.17</v>
          </cell>
          <cell r="I3925">
            <v>1.1599999999999999</v>
          </cell>
          <cell r="J3925">
            <v>1.1599999999999999</v>
          </cell>
          <cell r="K3925">
            <v>1.1599999999999999</v>
          </cell>
          <cell r="L3925">
            <v>1.1599999999999999</v>
          </cell>
          <cell r="M3925">
            <v>1.1599999999999999</v>
          </cell>
          <cell r="N3925">
            <v>1.1599999999999999</v>
          </cell>
          <cell r="O3925">
            <v>1.18</v>
          </cell>
          <cell r="P3925">
            <v>1.18</v>
          </cell>
          <cell r="Q3925">
            <v>1.17</v>
          </cell>
          <cell r="R3925">
            <v>1.17</v>
          </cell>
          <cell r="S3925">
            <v>1.17</v>
          </cell>
          <cell r="T3925">
            <v>1.17</v>
          </cell>
          <cell r="U3925">
            <v>1.17</v>
          </cell>
          <cell r="V3925">
            <v>1.17</v>
          </cell>
          <cell r="W3925">
            <v>1.17</v>
          </cell>
          <cell r="X3925">
            <v>1.18</v>
          </cell>
          <cell r="Y3925">
            <v>1.18</v>
          </cell>
          <cell r="Z3925">
            <v>1.17</v>
          </cell>
          <cell r="AA3925">
            <v>1.1599999999999999</v>
          </cell>
          <cell r="AB3925">
            <v>1.1599999999999999</v>
          </cell>
          <cell r="AC3925">
            <v>1.1499999999999999</v>
          </cell>
          <cell r="AD3925">
            <v>1.1499999999999999</v>
          </cell>
          <cell r="AE3925">
            <v>1.1499999999999999</v>
          </cell>
          <cell r="AF3925">
            <v>1.1499999999999999</v>
          </cell>
          <cell r="AG3925">
            <v>1.1599999999999999</v>
          </cell>
          <cell r="AH3925">
            <v>1.1599999999999999</v>
          </cell>
          <cell r="AI3925">
            <v>1.1599999999999999</v>
          </cell>
          <cell r="AJ3925">
            <v>1.1599999999999999</v>
          </cell>
          <cell r="AK3925">
            <v>1.1599999999999999</v>
          </cell>
        </row>
        <row r="3926">
          <cell r="A3926" t="str">
            <v>SDGbaseTRAv2_UrbAS_ERTv3PQXcfoot</v>
          </cell>
          <cell r="B3926" t="str">
            <v>SIclos6_GOVclos11</v>
          </cell>
          <cell r="C3926" t="str">
            <v>SDGbaseTRAv2_UrbAS_ERTv3</v>
          </cell>
          <cell r="D3926" t="str">
            <v>PQX</v>
          </cell>
          <cell r="E3926" t="str">
            <v>cfoot</v>
          </cell>
          <cell r="F3926">
            <v>1.21</v>
          </cell>
          <cell r="G3926">
            <v>1.22</v>
          </cell>
          <cell r="H3926">
            <v>1.23</v>
          </cell>
          <cell r="I3926">
            <v>1.23</v>
          </cell>
          <cell r="J3926">
            <v>1.23</v>
          </cell>
          <cell r="K3926">
            <v>1.23</v>
          </cell>
          <cell r="L3926">
            <v>1.24</v>
          </cell>
          <cell r="M3926">
            <v>1.24</v>
          </cell>
          <cell r="N3926">
            <v>1.25</v>
          </cell>
          <cell r="O3926">
            <v>1.27</v>
          </cell>
          <cell r="P3926">
            <v>1.27</v>
          </cell>
          <cell r="Q3926">
            <v>1.28</v>
          </cell>
          <cell r="R3926">
            <v>1.28</v>
          </cell>
          <cell r="S3926">
            <v>1.28</v>
          </cell>
          <cell r="T3926">
            <v>1.28</v>
          </cell>
          <cell r="U3926">
            <v>1.28</v>
          </cell>
          <cell r="V3926">
            <v>1.28</v>
          </cell>
          <cell r="W3926">
            <v>1.29</v>
          </cell>
          <cell r="X3926">
            <v>1.29</v>
          </cell>
          <cell r="Y3926">
            <v>1.29</v>
          </cell>
          <cell r="Z3926">
            <v>1.3</v>
          </cell>
          <cell r="AA3926">
            <v>1.31</v>
          </cell>
          <cell r="AB3926">
            <v>1.31</v>
          </cell>
          <cell r="AC3926">
            <v>1.31</v>
          </cell>
          <cell r="AD3926">
            <v>1.31</v>
          </cell>
          <cell r="AE3926">
            <v>1.31</v>
          </cell>
          <cell r="AF3926">
            <v>1.31</v>
          </cell>
          <cell r="AG3926">
            <v>1.29</v>
          </cell>
          <cell r="AH3926">
            <v>1.29</v>
          </cell>
          <cell r="AI3926">
            <v>1.28</v>
          </cell>
          <cell r="AJ3926">
            <v>1.27</v>
          </cell>
          <cell r="AK3926">
            <v>1.27</v>
          </cell>
        </row>
        <row r="3927">
          <cell r="A3927" t="str">
            <v>SDGbaseTRAv2_UrbAS_ERTv3PQXcwood</v>
          </cell>
          <cell r="B3927" t="str">
            <v>SIclos6_GOVclos11</v>
          </cell>
          <cell r="C3927" t="str">
            <v>SDGbaseTRAv2_UrbAS_ERTv3</v>
          </cell>
          <cell r="D3927" t="str">
            <v>PQX</v>
          </cell>
          <cell r="E3927" t="str">
            <v>cwood</v>
          </cell>
          <cell r="F3927">
            <v>1.21</v>
          </cell>
          <cell r="G3927">
            <v>1.23</v>
          </cell>
          <cell r="H3927">
            <v>1.23</v>
          </cell>
          <cell r="I3927">
            <v>1.24</v>
          </cell>
          <cell r="J3927">
            <v>1.24</v>
          </cell>
          <cell r="K3927">
            <v>1.24</v>
          </cell>
          <cell r="L3927">
            <v>1.23</v>
          </cell>
          <cell r="M3927">
            <v>1.23</v>
          </cell>
          <cell r="N3927">
            <v>1.23</v>
          </cell>
          <cell r="O3927">
            <v>1.22</v>
          </cell>
          <cell r="P3927">
            <v>1.22</v>
          </cell>
          <cell r="Q3927">
            <v>1.22</v>
          </cell>
          <cell r="R3927">
            <v>1.22</v>
          </cell>
          <cell r="S3927">
            <v>1.22</v>
          </cell>
          <cell r="T3927">
            <v>1.23</v>
          </cell>
          <cell r="U3927">
            <v>1.23</v>
          </cell>
          <cell r="V3927">
            <v>1.23</v>
          </cell>
          <cell r="W3927">
            <v>1.24</v>
          </cell>
          <cell r="X3927">
            <v>1.24</v>
          </cell>
          <cell r="Y3927">
            <v>1.24</v>
          </cell>
          <cell r="Z3927">
            <v>1.23</v>
          </cell>
          <cell r="AA3927">
            <v>1.23</v>
          </cell>
          <cell r="AB3927">
            <v>1.22</v>
          </cell>
          <cell r="AC3927">
            <v>1.22</v>
          </cell>
          <cell r="AD3927">
            <v>1.22</v>
          </cell>
          <cell r="AE3927">
            <v>1.22</v>
          </cell>
          <cell r="AF3927">
            <v>1.22</v>
          </cell>
          <cell r="AG3927">
            <v>1.23</v>
          </cell>
          <cell r="AH3927">
            <v>1.23</v>
          </cell>
          <cell r="AI3927">
            <v>1.23</v>
          </cell>
          <cell r="AJ3927">
            <v>1.23</v>
          </cell>
          <cell r="AK3927">
            <v>1.23</v>
          </cell>
        </row>
        <row r="3928">
          <cell r="A3928" t="str">
            <v>SDGbaseTRAv2_UrbAS_ERTv3PQXcpapr</v>
          </cell>
          <cell r="B3928" t="str">
            <v>SIclos6_GOVclos11</v>
          </cell>
          <cell r="C3928" t="str">
            <v>SDGbaseTRAv2_UrbAS_ERTv3</v>
          </cell>
          <cell r="D3928" t="str">
            <v>PQX</v>
          </cell>
          <cell r="E3928" t="str">
            <v>cpapr</v>
          </cell>
          <cell r="F3928">
            <v>1.32</v>
          </cell>
          <cell r="G3928">
            <v>1.32</v>
          </cell>
          <cell r="H3928">
            <v>1.31</v>
          </cell>
          <cell r="I3928">
            <v>1.31</v>
          </cell>
          <cell r="J3928">
            <v>1.31</v>
          </cell>
          <cell r="K3928">
            <v>1.3</v>
          </cell>
          <cell r="L3928">
            <v>1.29</v>
          </cell>
          <cell r="M3928">
            <v>1.31</v>
          </cell>
          <cell r="N3928">
            <v>1.31</v>
          </cell>
          <cell r="O3928">
            <v>1.3</v>
          </cell>
          <cell r="P3928">
            <v>1.3</v>
          </cell>
          <cell r="Q3928">
            <v>1.3</v>
          </cell>
          <cell r="R3928">
            <v>1.28</v>
          </cell>
          <cell r="S3928">
            <v>1.28</v>
          </cell>
          <cell r="T3928">
            <v>1.28</v>
          </cell>
          <cell r="U3928">
            <v>1.29</v>
          </cell>
          <cell r="V3928">
            <v>1.29</v>
          </cell>
          <cell r="W3928">
            <v>1.29</v>
          </cell>
          <cell r="X3928">
            <v>1.29</v>
          </cell>
          <cell r="Y3928">
            <v>1.29</v>
          </cell>
          <cell r="Z3928">
            <v>1.29</v>
          </cell>
          <cell r="AA3928">
            <v>1.3</v>
          </cell>
          <cell r="AB3928">
            <v>1.3</v>
          </cell>
          <cell r="AC3928">
            <v>1.29</v>
          </cell>
          <cell r="AD3928">
            <v>1.3</v>
          </cell>
          <cell r="AE3928">
            <v>1.3</v>
          </cell>
          <cell r="AF3928">
            <v>1.3</v>
          </cell>
          <cell r="AG3928">
            <v>1.29</v>
          </cell>
          <cell r="AH3928">
            <v>1.28</v>
          </cell>
          <cell r="AI3928">
            <v>1.27</v>
          </cell>
          <cell r="AJ3928">
            <v>1.27</v>
          </cell>
          <cell r="AK3928">
            <v>1.26</v>
          </cell>
        </row>
        <row r="3929">
          <cell r="A3929" t="str">
            <v>SDGbaseTRAv2_UrbAS_ERTv3PQXcprnt</v>
          </cell>
          <cell r="B3929" t="str">
            <v>SIclos6_GOVclos11</v>
          </cell>
          <cell r="C3929" t="str">
            <v>SDGbaseTRAv2_UrbAS_ERTv3</v>
          </cell>
          <cell r="D3929" t="str">
            <v>PQX</v>
          </cell>
          <cell r="E3929" t="str">
            <v>cprnt</v>
          </cell>
          <cell r="F3929">
            <v>1.42</v>
          </cell>
          <cell r="G3929">
            <v>1.45</v>
          </cell>
          <cell r="H3929">
            <v>1.45</v>
          </cell>
          <cell r="I3929">
            <v>1.46</v>
          </cell>
          <cell r="J3929">
            <v>1.45</v>
          </cell>
          <cell r="K3929">
            <v>1.45</v>
          </cell>
          <cell r="L3929">
            <v>1.45</v>
          </cell>
          <cell r="M3929">
            <v>1.46</v>
          </cell>
          <cell r="N3929">
            <v>1.46</v>
          </cell>
          <cell r="O3929">
            <v>1.45</v>
          </cell>
          <cell r="P3929">
            <v>1.45</v>
          </cell>
          <cell r="Q3929">
            <v>1.45</v>
          </cell>
          <cell r="R3929">
            <v>1.45</v>
          </cell>
          <cell r="S3929">
            <v>1.45</v>
          </cell>
          <cell r="T3929">
            <v>1.46</v>
          </cell>
          <cell r="U3929">
            <v>1.46</v>
          </cell>
          <cell r="V3929">
            <v>1.47</v>
          </cell>
          <cell r="W3929">
            <v>1.47</v>
          </cell>
          <cell r="X3929">
            <v>1.47</v>
          </cell>
          <cell r="Y3929">
            <v>1.46</v>
          </cell>
          <cell r="Z3929">
            <v>1.46</v>
          </cell>
          <cell r="AA3929">
            <v>1.46</v>
          </cell>
          <cell r="AB3929">
            <v>1.46</v>
          </cell>
          <cell r="AC3929">
            <v>1.46</v>
          </cell>
          <cell r="AD3929">
            <v>1.46</v>
          </cell>
          <cell r="AE3929">
            <v>1.47</v>
          </cell>
          <cell r="AF3929">
            <v>1.47</v>
          </cell>
          <cell r="AG3929">
            <v>1.48</v>
          </cell>
          <cell r="AH3929">
            <v>1.46</v>
          </cell>
          <cell r="AI3929">
            <v>1.45</v>
          </cell>
          <cell r="AJ3929">
            <v>1.44</v>
          </cell>
          <cell r="AK3929">
            <v>1.43</v>
          </cell>
        </row>
        <row r="3930">
          <cell r="A3930" t="str">
            <v>SDGbaseTRAv2_UrbAS_ERTv3PQXcpetr-p</v>
          </cell>
          <cell r="B3930" t="str">
            <v>SIclos6_GOVclos11</v>
          </cell>
          <cell r="C3930" t="str">
            <v>SDGbaseTRAv2_UrbAS_ERTv3</v>
          </cell>
          <cell r="D3930" t="str">
            <v>PQX</v>
          </cell>
          <cell r="E3930" t="str">
            <v>cpetr-p</v>
          </cell>
          <cell r="F3930">
            <v>0.5</v>
          </cell>
          <cell r="G3930">
            <v>0.51</v>
          </cell>
          <cell r="H3930">
            <v>0.51</v>
          </cell>
          <cell r="I3930">
            <v>0.51</v>
          </cell>
          <cell r="J3930">
            <v>0.51</v>
          </cell>
          <cell r="K3930">
            <v>0.51</v>
          </cell>
          <cell r="L3930">
            <v>0.51</v>
          </cell>
          <cell r="M3930">
            <v>0.52</v>
          </cell>
          <cell r="N3930">
            <v>0.52</v>
          </cell>
          <cell r="O3930">
            <v>0.54</v>
          </cell>
          <cell r="P3930">
            <v>0.55000000000000004</v>
          </cell>
          <cell r="Q3930">
            <v>0.55000000000000004</v>
          </cell>
          <cell r="R3930">
            <v>0.55000000000000004</v>
          </cell>
          <cell r="S3930">
            <v>0.55000000000000004</v>
          </cell>
          <cell r="T3930">
            <v>0.55000000000000004</v>
          </cell>
          <cell r="U3930">
            <v>0.55000000000000004</v>
          </cell>
          <cell r="V3930">
            <v>0.55000000000000004</v>
          </cell>
          <cell r="W3930">
            <v>0.55000000000000004</v>
          </cell>
          <cell r="X3930">
            <v>0.55000000000000004</v>
          </cell>
          <cell r="Y3930">
            <v>0.56000000000000005</v>
          </cell>
          <cell r="Z3930">
            <v>0.56000000000000005</v>
          </cell>
          <cell r="AA3930">
            <v>0.56999999999999995</v>
          </cell>
          <cell r="AB3930">
            <v>0.56999999999999995</v>
          </cell>
          <cell r="AC3930">
            <v>0.56999999999999995</v>
          </cell>
          <cell r="AD3930">
            <v>0.56999999999999995</v>
          </cell>
          <cell r="AE3930">
            <v>0.56999999999999995</v>
          </cell>
          <cell r="AF3930">
            <v>0.56999999999999995</v>
          </cell>
          <cell r="AG3930">
            <v>0.56000000000000005</v>
          </cell>
          <cell r="AH3930">
            <v>0.55000000000000004</v>
          </cell>
          <cell r="AI3930">
            <v>0.55000000000000004</v>
          </cell>
          <cell r="AJ3930">
            <v>0.55000000000000004</v>
          </cell>
          <cell r="AK3930">
            <v>0.54</v>
          </cell>
        </row>
        <row r="3931">
          <cell r="A3931" t="str">
            <v>SDGbaseTRAv2_UrbAS_ERTv3PQXcpetr-d</v>
          </cell>
          <cell r="B3931" t="str">
            <v>SIclos6_GOVclos11</v>
          </cell>
          <cell r="C3931" t="str">
            <v>SDGbaseTRAv2_UrbAS_ERTv3</v>
          </cell>
          <cell r="D3931" t="str">
            <v>PQX</v>
          </cell>
          <cell r="E3931" t="str">
            <v>cpetr-d</v>
          </cell>
          <cell r="F3931">
            <v>0.42</v>
          </cell>
          <cell r="G3931">
            <v>0.42</v>
          </cell>
          <cell r="H3931">
            <v>0.43</v>
          </cell>
          <cell r="I3931">
            <v>0.42</v>
          </cell>
          <cell r="J3931">
            <v>0.42</v>
          </cell>
          <cell r="K3931">
            <v>0.43</v>
          </cell>
          <cell r="L3931">
            <v>0.43</v>
          </cell>
          <cell r="M3931">
            <v>0.43</v>
          </cell>
          <cell r="N3931">
            <v>0.43</v>
          </cell>
          <cell r="O3931">
            <v>0.44</v>
          </cell>
          <cell r="P3931">
            <v>0.45</v>
          </cell>
          <cell r="Q3931">
            <v>0.45</v>
          </cell>
          <cell r="R3931">
            <v>0.45</v>
          </cell>
          <cell r="S3931">
            <v>0.45</v>
          </cell>
          <cell r="T3931">
            <v>0.45</v>
          </cell>
          <cell r="U3931">
            <v>0.45</v>
          </cell>
          <cell r="V3931">
            <v>0.45</v>
          </cell>
          <cell r="W3931">
            <v>0.45</v>
          </cell>
          <cell r="X3931">
            <v>0.45</v>
          </cell>
          <cell r="Y3931">
            <v>0.46</v>
          </cell>
          <cell r="Z3931">
            <v>0.46</v>
          </cell>
          <cell r="AA3931">
            <v>0.46</v>
          </cell>
          <cell r="AB3931">
            <v>0.46</v>
          </cell>
          <cell r="AC3931">
            <v>0.46</v>
          </cell>
          <cell r="AD3931">
            <v>0.46</v>
          </cell>
          <cell r="AE3931">
            <v>0.46</v>
          </cell>
          <cell r="AF3931">
            <v>0.46</v>
          </cell>
          <cell r="AG3931">
            <v>0.46</v>
          </cell>
          <cell r="AH3931">
            <v>0.45</v>
          </cell>
          <cell r="AI3931">
            <v>0.45</v>
          </cell>
          <cell r="AJ3931">
            <v>0.45</v>
          </cell>
          <cell r="AK3931">
            <v>0.44</v>
          </cell>
        </row>
        <row r="3932">
          <cell r="A3932" t="str">
            <v>SDGbaseTRAv2_UrbAS_ERTv3PQXcpetr-h</v>
          </cell>
          <cell r="B3932" t="str">
            <v>SIclos6_GOVclos11</v>
          </cell>
          <cell r="C3932" t="str">
            <v>SDGbaseTRAv2_UrbAS_ERTv3</v>
          </cell>
          <cell r="D3932" t="str">
            <v>PQX</v>
          </cell>
          <cell r="E3932" t="str">
            <v>cpetr-h</v>
          </cell>
          <cell r="F3932">
            <v>0.08</v>
          </cell>
          <cell r="G3932">
            <v>0.09</v>
          </cell>
          <cell r="H3932">
            <v>0.09</v>
          </cell>
          <cell r="I3932">
            <v>0.09</v>
          </cell>
          <cell r="J3932">
            <v>0.09</v>
          </cell>
          <cell r="K3932">
            <v>0.09</v>
          </cell>
          <cell r="L3932">
            <v>0.09</v>
          </cell>
          <cell r="M3932">
            <v>0.09</v>
          </cell>
          <cell r="N3932">
            <v>0.09</v>
          </cell>
          <cell r="O3932">
            <v>0.09</v>
          </cell>
          <cell r="P3932">
            <v>0.09</v>
          </cell>
          <cell r="Q3932">
            <v>0.09</v>
          </cell>
          <cell r="R3932">
            <v>0.09</v>
          </cell>
          <cell r="S3932">
            <v>0.09</v>
          </cell>
          <cell r="T3932">
            <v>0.09</v>
          </cell>
          <cell r="U3932">
            <v>0.09</v>
          </cell>
          <cell r="V3932">
            <v>0.09</v>
          </cell>
          <cell r="W3932">
            <v>0.09</v>
          </cell>
          <cell r="X3932">
            <v>0.09</v>
          </cell>
          <cell r="Y3932">
            <v>0.09</v>
          </cell>
          <cell r="Z3932">
            <v>0.09</v>
          </cell>
          <cell r="AA3932">
            <v>0.09</v>
          </cell>
          <cell r="AB3932">
            <v>0.09</v>
          </cell>
          <cell r="AC3932">
            <v>0.09</v>
          </cell>
          <cell r="AD3932">
            <v>0.09</v>
          </cell>
          <cell r="AE3932">
            <v>0.09</v>
          </cell>
          <cell r="AF3932">
            <v>0.09</v>
          </cell>
          <cell r="AG3932">
            <v>0.09</v>
          </cell>
          <cell r="AH3932">
            <v>0.09</v>
          </cell>
          <cell r="AI3932">
            <v>0.09</v>
          </cell>
          <cell r="AJ3932">
            <v>0.09</v>
          </cell>
          <cell r="AK3932">
            <v>0.09</v>
          </cell>
        </row>
        <row r="3933">
          <cell r="A3933" t="str">
            <v>SDGbaseTRAv2_UrbAS_ERTv3PQXcpetr-k</v>
          </cell>
          <cell r="B3933" t="str">
            <v>SIclos6_GOVclos11</v>
          </cell>
          <cell r="C3933" t="str">
            <v>SDGbaseTRAv2_UrbAS_ERTv3</v>
          </cell>
          <cell r="D3933" t="str">
            <v>PQX</v>
          </cell>
          <cell r="E3933" t="str">
            <v>cpetr-k</v>
          </cell>
          <cell r="F3933">
            <v>0.26</v>
          </cell>
          <cell r="G3933">
            <v>0.26</v>
          </cell>
          <cell r="H3933">
            <v>0.27</v>
          </cell>
          <cell r="I3933">
            <v>0.26</v>
          </cell>
          <cell r="J3933">
            <v>0.27</v>
          </cell>
          <cell r="K3933">
            <v>0.27</v>
          </cell>
          <cell r="L3933">
            <v>0.27</v>
          </cell>
          <cell r="M3933">
            <v>0.27</v>
          </cell>
          <cell r="N3933">
            <v>0.28000000000000003</v>
          </cell>
          <cell r="O3933">
            <v>0.3</v>
          </cell>
          <cell r="P3933">
            <v>0.3</v>
          </cell>
          <cell r="Q3933">
            <v>0.3</v>
          </cell>
          <cell r="R3933">
            <v>0.3</v>
          </cell>
          <cell r="S3933">
            <v>0.3</v>
          </cell>
          <cell r="T3933">
            <v>0.3</v>
          </cell>
          <cell r="U3933">
            <v>0.3</v>
          </cell>
          <cell r="V3933">
            <v>0.3</v>
          </cell>
          <cell r="W3933">
            <v>0.3</v>
          </cell>
          <cell r="X3933">
            <v>0.3</v>
          </cell>
          <cell r="Y3933">
            <v>0.31</v>
          </cell>
          <cell r="Z3933">
            <v>0.32</v>
          </cell>
          <cell r="AA3933">
            <v>0.32</v>
          </cell>
          <cell r="AB3933">
            <v>0.32</v>
          </cell>
          <cell r="AC3933">
            <v>0.32</v>
          </cell>
          <cell r="AD3933">
            <v>0.32</v>
          </cell>
          <cell r="AE3933">
            <v>0.32</v>
          </cell>
          <cell r="AF3933">
            <v>0.32</v>
          </cell>
          <cell r="AG3933">
            <v>0.31</v>
          </cell>
          <cell r="AH3933">
            <v>0.31</v>
          </cell>
          <cell r="AI3933">
            <v>0.31</v>
          </cell>
          <cell r="AJ3933">
            <v>0.3</v>
          </cell>
          <cell r="AK3933">
            <v>0.3</v>
          </cell>
        </row>
        <row r="3934">
          <cell r="A3934" t="str">
            <v>SDGbaseTRAv2_UrbAS_ERTv3PQXcpetr-l</v>
          </cell>
          <cell r="B3934" t="str">
            <v>SIclos6_GOVclos11</v>
          </cell>
          <cell r="C3934" t="str">
            <v>SDGbaseTRAv2_UrbAS_ERTv3</v>
          </cell>
          <cell r="D3934" t="str">
            <v>PQX</v>
          </cell>
          <cell r="E3934" t="str">
            <v>cpetr-l</v>
          </cell>
          <cell r="F3934">
            <v>0.97</v>
          </cell>
          <cell r="G3934">
            <v>0.99</v>
          </cell>
          <cell r="H3934">
            <v>1</v>
          </cell>
          <cell r="I3934">
            <v>0.99</v>
          </cell>
          <cell r="J3934">
            <v>0.99</v>
          </cell>
          <cell r="K3934">
            <v>1</v>
          </cell>
          <cell r="L3934">
            <v>1</v>
          </cell>
          <cell r="M3934">
            <v>1.01</v>
          </cell>
          <cell r="N3934">
            <v>1.01</v>
          </cell>
          <cell r="O3934">
            <v>1.05</v>
          </cell>
          <cell r="P3934">
            <v>1.06</v>
          </cell>
          <cell r="Q3934">
            <v>1.06</v>
          </cell>
          <cell r="R3934">
            <v>1.06</v>
          </cell>
          <cell r="S3934">
            <v>1.06</v>
          </cell>
          <cell r="T3934">
            <v>1.06</v>
          </cell>
          <cell r="U3934">
            <v>1.06</v>
          </cell>
          <cell r="V3934">
            <v>1.06</v>
          </cell>
          <cell r="W3934">
            <v>1.07</v>
          </cell>
          <cell r="X3934">
            <v>1.07</v>
          </cell>
          <cell r="Y3934">
            <v>1.08</v>
          </cell>
          <cell r="Z3934">
            <v>1.0900000000000001</v>
          </cell>
          <cell r="AA3934">
            <v>1.0900000000000001</v>
          </cell>
          <cell r="AB3934">
            <v>1.0900000000000001</v>
          </cell>
          <cell r="AC3934">
            <v>1.0900000000000001</v>
          </cell>
          <cell r="AD3934">
            <v>1.1000000000000001</v>
          </cell>
          <cell r="AE3934">
            <v>1.1000000000000001</v>
          </cell>
          <cell r="AF3934">
            <v>1.1000000000000001</v>
          </cell>
          <cell r="AG3934">
            <v>1.08</v>
          </cell>
          <cell r="AH3934">
            <v>1.08</v>
          </cell>
          <cell r="AI3934">
            <v>1.07</v>
          </cell>
          <cell r="AJ3934">
            <v>1.06</v>
          </cell>
          <cell r="AK3934">
            <v>1.05</v>
          </cell>
        </row>
        <row r="3935">
          <cell r="A3935" t="str">
            <v>SDGbaseTRAv2_UrbAS_ERTv3PQXchydr</v>
          </cell>
          <cell r="B3935" t="str">
            <v>SIclos6_GOVclos11</v>
          </cell>
          <cell r="C3935" t="str">
            <v>SDGbaseTRAv2_UrbAS_ERTv3</v>
          </cell>
          <cell r="D3935" t="str">
            <v>PQX</v>
          </cell>
          <cell r="E3935" t="str">
            <v>chydr</v>
          </cell>
          <cell r="F3935">
            <v>0.91</v>
          </cell>
          <cell r="G3935">
            <v>0.93</v>
          </cell>
          <cell r="H3935">
            <v>0.94</v>
          </cell>
          <cell r="I3935">
            <v>0.94</v>
          </cell>
          <cell r="J3935">
            <v>0.94</v>
          </cell>
          <cell r="K3935">
            <v>0.94</v>
          </cell>
          <cell r="L3935">
            <v>0.94</v>
          </cell>
          <cell r="M3935">
            <v>0.95</v>
          </cell>
          <cell r="N3935">
            <v>0.95</v>
          </cell>
          <cell r="O3935">
            <v>0.99</v>
          </cell>
          <cell r="P3935">
            <v>0.99</v>
          </cell>
          <cell r="Q3935">
            <v>1</v>
          </cell>
          <cell r="R3935">
            <v>0.99</v>
          </cell>
          <cell r="S3935">
            <v>0.99</v>
          </cell>
          <cell r="T3935">
            <v>1</v>
          </cell>
          <cell r="U3935">
            <v>1</v>
          </cell>
          <cell r="V3935">
            <v>1</v>
          </cell>
          <cell r="W3935">
            <v>1</v>
          </cell>
          <cell r="X3935">
            <v>1</v>
          </cell>
          <cell r="Y3935">
            <v>4.63</v>
          </cell>
          <cell r="Z3935">
            <v>10.16</v>
          </cell>
          <cell r="AA3935">
            <v>11.33</v>
          </cell>
          <cell r="AB3935">
            <v>8.6300000000000008</v>
          </cell>
          <cell r="AC3935">
            <v>7.26</v>
          </cell>
          <cell r="AD3935">
            <v>7.04</v>
          </cell>
          <cell r="AE3935">
            <v>7</v>
          </cell>
          <cell r="AF3935">
            <v>7.12</v>
          </cell>
          <cell r="AG3935">
            <v>1</v>
          </cell>
          <cell r="AH3935">
            <v>0.99</v>
          </cell>
          <cell r="AI3935">
            <v>0.98</v>
          </cell>
          <cell r="AJ3935">
            <v>0.98</v>
          </cell>
          <cell r="AK3935">
            <v>0.97</v>
          </cell>
        </row>
        <row r="3936">
          <cell r="A3936" t="str">
            <v>SDGbaseTRAv2_UrbAS_ERTv3PQXcammo</v>
          </cell>
          <cell r="B3936" t="str">
            <v>SIclos6_GOVclos11</v>
          </cell>
          <cell r="C3936" t="str">
            <v>SDGbaseTRAv2_UrbAS_ERTv3</v>
          </cell>
          <cell r="D3936" t="str">
            <v>PQX</v>
          </cell>
          <cell r="E3936" t="str">
            <v>cammo</v>
          </cell>
          <cell r="F3936">
            <v>1.19</v>
          </cell>
          <cell r="G3936">
            <v>0.78</v>
          </cell>
          <cell r="H3936">
            <v>0.78</v>
          </cell>
          <cell r="I3936">
            <v>0.79</v>
          </cell>
          <cell r="J3936">
            <v>0.79</v>
          </cell>
          <cell r="K3936">
            <v>0.79</v>
          </cell>
          <cell r="L3936">
            <v>0.79</v>
          </cell>
          <cell r="M3936">
            <v>0.79</v>
          </cell>
          <cell r="N3936">
            <v>0.79</v>
          </cell>
          <cell r="O3936">
            <v>0.78</v>
          </cell>
          <cell r="P3936">
            <v>0.78</v>
          </cell>
          <cell r="Q3936">
            <v>0.78</v>
          </cell>
          <cell r="R3936">
            <v>0.77</v>
          </cell>
          <cell r="S3936">
            <v>0.77</v>
          </cell>
          <cell r="T3936">
            <v>0.77</v>
          </cell>
          <cell r="U3936">
            <v>0.76</v>
          </cell>
          <cell r="V3936">
            <v>0.76</v>
          </cell>
          <cell r="W3936">
            <v>0.76</v>
          </cell>
          <cell r="X3936">
            <v>0.76</v>
          </cell>
          <cell r="Y3936">
            <v>1.38</v>
          </cell>
          <cell r="Z3936">
            <v>3.52</v>
          </cell>
          <cell r="AA3936">
            <v>5.39</v>
          </cell>
          <cell r="AB3936">
            <v>4.55</v>
          </cell>
          <cell r="AC3936">
            <v>4.16</v>
          </cell>
          <cell r="AD3936">
            <v>4.28</v>
          </cell>
          <cell r="AE3936">
            <v>4.47</v>
          </cell>
          <cell r="AF3936">
            <v>4.75</v>
          </cell>
          <cell r="AG3936">
            <v>1.33</v>
          </cell>
          <cell r="AH3936">
            <v>1.35</v>
          </cell>
          <cell r="AI3936">
            <v>1.37</v>
          </cell>
          <cell r="AJ3936">
            <v>1.39</v>
          </cell>
          <cell r="AK3936">
            <v>1.42</v>
          </cell>
        </row>
        <row r="3937">
          <cell r="A3937" t="str">
            <v>SDGbaseTRAv2_UrbAS_ERTv3PQXcbchm</v>
          </cell>
          <cell r="B3937" t="str">
            <v>SIclos6_GOVclos11</v>
          </cell>
          <cell r="C3937" t="str">
            <v>SDGbaseTRAv2_UrbAS_ERTv3</v>
          </cell>
          <cell r="D3937" t="str">
            <v>PQX</v>
          </cell>
          <cell r="E3937" t="str">
            <v>cbchm</v>
          </cell>
          <cell r="F3937">
            <v>1.19</v>
          </cell>
          <cell r="G3937">
            <v>1.22</v>
          </cell>
          <cell r="H3937">
            <v>1.23</v>
          </cell>
          <cell r="I3937">
            <v>1.23</v>
          </cell>
          <cell r="J3937">
            <v>1.23</v>
          </cell>
          <cell r="K3937">
            <v>1.24</v>
          </cell>
          <cell r="L3937">
            <v>1.24</v>
          </cell>
          <cell r="M3937">
            <v>1.25</v>
          </cell>
          <cell r="N3937">
            <v>1.25</v>
          </cell>
          <cell r="O3937">
            <v>1.3</v>
          </cell>
          <cell r="P3937">
            <v>1.31</v>
          </cell>
          <cell r="Q3937">
            <v>1.31</v>
          </cell>
          <cell r="R3937">
            <v>1.31</v>
          </cell>
          <cell r="S3937">
            <v>1.31</v>
          </cell>
          <cell r="T3937">
            <v>1.31</v>
          </cell>
          <cell r="U3937">
            <v>1.31</v>
          </cell>
          <cell r="V3937">
            <v>1.31</v>
          </cell>
          <cell r="W3937">
            <v>1.31</v>
          </cell>
          <cell r="X3937">
            <v>1.31</v>
          </cell>
          <cell r="Y3937">
            <v>1.32</v>
          </cell>
          <cell r="Z3937">
            <v>1.33</v>
          </cell>
          <cell r="AA3937">
            <v>1.33</v>
          </cell>
          <cell r="AB3937">
            <v>1.33</v>
          </cell>
          <cell r="AC3937">
            <v>1.33</v>
          </cell>
          <cell r="AD3937">
            <v>1.33</v>
          </cell>
          <cell r="AE3937">
            <v>1.33</v>
          </cell>
          <cell r="AF3937">
            <v>1.33</v>
          </cell>
          <cell r="AG3937">
            <v>1.31</v>
          </cell>
          <cell r="AH3937">
            <v>1.3</v>
          </cell>
          <cell r="AI3937">
            <v>1.29</v>
          </cell>
          <cell r="AJ3937">
            <v>1.28</v>
          </cell>
          <cell r="AK3937">
            <v>1.27</v>
          </cell>
        </row>
        <row r="3938">
          <cell r="A3938" t="str">
            <v>SDGbaseTRAv2_UrbAS_ERTv3PQXcochm</v>
          </cell>
          <cell r="B3938" t="str">
            <v>SIclos6_GOVclos11</v>
          </cell>
          <cell r="C3938" t="str">
            <v>SDGbaseTRAv2_UrbAS_ERTv3</v>
          </cell>
          <cell r="D3938" t="str">
            <v>PQX</v>
          </cell>
          <cell r="E3938" t="str">
            <v>cochm</v>
          </cell>
          <cell r="F3938">
            <v>1.3</v>
          </cell>
          <cell r="G3938">
            <v>1.33</v>
          </cell>
          <cell r="H3938">
            <v>1.34</v>
          </cell>
          <cell r="I3938">
            <v>1.34</v>
          </cell>
          <cell r="J3938">
            <v>1.34</v>
          </cell>
          <cell r="K3938">
            <v>1.34</v>
          </cell>
          <cell r="L3938">
            <v>1.35</v>
          </cell>
          <cell r="M3938">
            <v>1.36</v>
          </cell>
          <cell r="N3938">
            <v>1.36</v>
          </cell>
          <cell r="O3938">
            <v>1.41</v>
          </cell>
          <cell r="P3938">
            <v>1.42</v>
          </cell>
          <cell r="Q3938">
            <v>1.42</v>
          </cell>
          <cell r="R3938">
            <v>1.42</v>
          </cell>
          <cell r="S3938">
            <v>1.42</v>
          </cell>
          <cell r="T3938">
            <v>1.42</v>
          </cell>
          <cell r="U3938">
            <v>1.42</v>
          </cell>
          <cell r="V3938">
            <v>1.42</v>
          </cell>
          <cell r="W3938">
            <v>1.43</v>
          </cell>
          <cell r="X3938">
            <v>1.43</v>
          </cell>
          <cell r="Y3938">
            <v>1.44</v>
          </cell>
          <cell r="Z3938">
            <v>1.45</v>
          </cell>
          <cell r="AA3938">
            <v>1.45</v>
          </cell>
          <cell r="AB3938">
            <v>1.45</v>
          </cell>
          <cell r="AC3938">
            <v>1.45</v>
          </cell>
          <cell r="AD3938">
            <v>1.45</v>
          </cell>
          <cell r="AE3938">
            <v>1.45</v>
          </cell>
          <cell r="AF3938">
            <v>1.45</v>
          </cell>
          <cell r="AG3938">
            <v>1.43</v>
          </cell>
          <cell r="AH3938">
            <v>1.43</v>
          </cell>
          <cell r="AI3938">
            <v>1.41</v>
          </cell>
          <cell r="AJ3938">
            <v>1.4</v>
          </cell>
          <cell r="AK3938">
            <v>1.39</v>
          </cell>
        </row>
        <row r="3939">
          <cell r="A3939" t="str">
            <v>SDGbaseTRAv2_UrbAS_ERTv3PQXcrubb</v>
          </cell>
          <cell r="B3939" t="str">
            <v>SIclos6_GOVclos11</v>
          </cell>
          <cell r="C3939" t="str">
            <v>SDGbaseTRAv2_UrbAS_ERTv3</v>
          </cell>
          <cell r="D3939" t="str">
            <v>PQX</v>
          </cell>
          <cell r="E3939" t="str">
            <v>crubb</v>
          </cell>
          <cell r="F3939">
            <v>1.27</v>
          </cell>
          <cell r="G3939">
            <v>1.28</v>
          </cell>
          <cell r="H3939">
            <v>1.29</v>
          </cell>
          <cell r="I3939">
            <v>1.28</v>
          </cell>
          <cell r="J3939">
            <v>1.28</v>
          </cell>
          <cell r="K3939">
            <v>1.29</v>
          </cell>
          <cell r="L3939">
            <v>1.29</v>
          </cell>
          <cell r="M3939">
            <v>1.29</v>
          </cell>
          <cell r="N3939">
            <v>1.3</v>
          </cell>
          <cell r="O3939">
            <v>1.31</v>
          </cell>
          <cell r="P3939">
            <v>1.32</v>
          </cell>
          <cell r="Q3939">
            <v>1.32</v>
          </cell>
          <cell r="R3939">
            <v>1.32</v>
          </cell>
          <cell r="S3939">
            <v>1.32</v>
          </cell>
          <cell r="T3939">
            <v>1.33</v>
          </cell>
          <cell r="U3939">
            <v>1.33</v>
          </cell>
          <cell r="V3939">
            <v>1.33</v>
          </cell>
          <cell r="W3939">
            <v>1.33</v>
          </cell>
          <cell r="X3939">
            <v>1.34</v>
          </cell>
          <cell r="Y3939">
            <v>1.35</v>
          </cell>
          <cell r="Z3939">
            <v>1.39</v>
          </cell>
          <cell r="AA3939">
            <v>1.42</v>
          </cell>
          <cell r="AB3939">
            <v>1.41</v>
          </cell>
          <cell r="AC3939">
            <v>1.4</v>
          </cell>
          <cell r="AD3939">
            <v>1.4</v>
          </cell>
          <cell r="AE3939">
            <v>1.41</v>
          </cell>
          <cell r="AF3939">
            <v>1.41</v>
          </cell>
          <cell r="AG3939">
            <v>1.36</v>
          </cell>
          <cell r="AH3939">
            <v>1.35</v>
          </cell>
          <cell r="AI3939">
            <v>1.34</v>
          </cell>
          <cell r="AJ3939">
            <v>1.33</v>
          </cell>
          <cell r="AK3939">
            <v>1.32</v>
          </cell>
        </row>
        <row r="3940">
          <cell r="A3940" t="str">
            <v>SDGbaseTRAv2_UrbAS_ERTv3PQXcplas</v>
          </cell>
          <cell r="B3940" t="str">
            <v>SIclos6_GOVclos11</v>
          </cell>
          <cell r="C3940" t="str">
            <v>SDGbaseTRAv2_UrbAS_ERTv3</v>
          </cell>
          <cell r="D3940" t="str">
            <v>PQX</v>
          </cell>
          <cell r="E3940" t="str">
            <v>cplas</v>
          </cell>
          <cell r="F3940">
            <v>1.5</v>
          </cell>
          <cell r="G3940">
            <v>1.52</v>
          </cell>
          <cell r="H3940">
            <v>1.52</v>
          </cell>
          <cell r="I3940">
            <v>1.52</v>
          </cell>
          <cell r="J3940">
            <v>1.52</v>
          </cell>
          <cell r="K3940">
            <v>1.52</v>
          </cell>
          <cell r="L3940">
            <v>1.52</v>
          </cell>
          <cell r="M3940">
            <v>1.53</v>
          </cell>
          <cell r="N3940">
            <v>1.53</v>
          </cell>
          <cell r="O3940">
            <v>1.53</v>
          </cell>
          <cell r="P3940">
            <v>1.53</v>
          </cell>
          <cell r="Q3940">
            <v>1.54</v>
          </cell>
          <cell r="R3940">
            <v>1.54</v>
          </cell>
          <cell r="S3940">
            <v>1.54</v>
          </cell>
          <cell r="T3940">
            <v>1.54</v>
          </cell>
          <cell r="U3940">
            <v>1.55</v>
          </cell>
          <cell r="V3940">
            <v>1.55</v>
          </cell>
          <cell r="W3940">
            <v>1.55</v>
          </cell>
          <cell r="X3940">
            <v>1.55</v>
          </cell>
          <cell r="Y3940">
            <v>1.56</v>
          </cell>
          <cell r="Z3940">
            <v>1.6</v>
          </cell>
          <cell r="AA3940">
            <v>1.64</v>
          </cell>
          <cell r="AB3940">
            <v>1.63</v>
          </cell>
          <cell r="AC3940">
            <v>1.62</v>
          </cell>
          <cell r="AD3940">
            <v>1.62</v>
          </cell>
          <cell r="AE3940">
            <v>1.63</v>
          </cell>
          <cell r="AF3940">
            <v>1.63</v>
          </cell>
          <cell r="AG3940">
            <v>1.57</v>
          </cell>
          <cell r="AH3940">
            <v>1.55</v>
          </cell>
          <cell r="AI3940">
            <v>1.54</v>
          </cell>
          <cell r="AJ3940">
            <v>1.53</v>
          </cell>
          <cell r="AK3940">
            <v>1.52</v>
          </cell>
        </row>
        <row r="3941">
          <cell r="A3941" t="str">
            <v>SDGbaseTRAv2_UrbAS_ERTv3PQXcnmet</v>
          </cell>
          <cell r="B3941" t="str">
            <v>SIclos6_GOVclos11</v>
          </cell>
          <cell r="C3941" t="str">
            <v>SDGbaseTRAv2_UrbAS_ERTv3</v>
          </cell>
          <cell r="D3941" t="str">
            <v>PQX</v>
          </cell>
          <cell r="E3941" t="str">
            <v>cnmet</v>
          </cell>
          <cell r="F3941">
            <v>1.4</v>
          </cell>
          <cell r="G3941">
            <v>1.43</v>
          </cell>
          <cell r="H3941">
            <v>1.43</v>
          </cell>
          <cell r="I3941">
            <v>1.43</v>
          </cell>
          <cell r="J3941">
            <v>1.43</v>
          </cell>
          <cell r="K3941">
            <v>1.43</v>
          </cell>
          <cell r="L3941">
            <v>1.43</v>
          </cell>
          <cell r="M3941">
            <v>1.42</v>
          </cell>
          <cell r="N3941">
            <v>1.42</v>
          </cell>
          <cell r="O3941">
            <v>1.41</v>
          </cell>
          <cell r="P3941">
            <v>1.41</v>
          </cell>
          <cell r="Q3941">
            <v>1.41</v>
          </cell>
          <cell r="R3941">
            <v>1.41</v>
          </cell>
          <cell r="S3941">
            <v>1.41</v>
          </cell>
          <cell r="T3941">
            <v>1.41</v>
          </cell>
          <cell r="U3941">
            <v>1.41</v>
          </cell>
          <cell r="V3941">
            <v>1.42</v>
          </cell>
          <cell r="W3941">
            <v>1.42</v>
          </cell>
          <cell r="X3941">
            <v>1.43</v>
          </cell>
          <cell r="Y3941">
            <v>1.42</v>
          </cell>
          <cell r="Z3941">
            <v>1.42</v>
          </cell>
          <cell r="AA3941">
            <v>1.42</v>
          </cell>
          <cell r="AB3941">
            <v>1.42</v>
          </cell>
          <cell r="AC3941">
            <v>1.42</v>
          </cell>
          <cell r="AD3941">
            <v>1.42</v>
          </cell>
          <cell r="AE3941">
            <v>1.42</v>
          </cell>
          <cell r="AF3941">
            <v>1.42</v>
          </cell>
          <cell r="AG3941">
            <v>1.43</v>
          </cell>
          <cell r="AH3941">
            <v>1.43</v>
          </cell>
          <cell r="AI3941">
            <v>1.43</v>
          </cell>
          <cell r="AJ3941">
            <v>1.44</v>
          </cell>
          <cell r="AK3941">
            <v>1.45</v>
          </cell>
        </row>
        <row r="3942">
          <cell r="A3942" t="str">
            <v>SDGbaseTRAv2_UrbAS_ERTv3PQXciron</v>
          </cell>
          <cell r="B3942" t="str">
            <v>SIclos6_GOVclos11</v>
          </cell>
          <cell r="C3942" t="str">
            <v>SDGbaseTRAv2_UrbAS_ERTv3</v>
          </cell>
          <cell r="D3942" t="str">
            <v>PQX</v>
          </cell>
          <cell r="E3942" t="str">
            <v>ciron</v>
          </cell>
          <cell r="F3942">
            <v>1.22</v>
          </cell>
          <cell r="G3942">
            <v>1.34</v>
          </cell>
          <cell r="H3942">
            <v>1.37</v>
          </cell>
          <cell r="I3942">
            <v>1.4</v>
          </cell>
          <cell r="J3942">
            <v>1.42</v>
          </cell>
          <cell r="K3942">
            <v>1.42</v>
          </cell>
          <cell r="L3942">
            <v>1.41</v>
          </cell>
          <cell r="M3942">
            <v>1.4</v>
          </cell>
          <cell r="N3942">
            <v>1.39</v>
          </cell>
          <cell r="O3942">
            <v>1.35</v>
          </cell>
          <cell r="P3942">
            <v>1.35</v>
          </cell>
          <cell r="Q3942">
            <v>1.35</v>
          </cell>
          <cell r="R3942">
            <v>1.35</v>
          </cell>
          <cell r="S3942">
            <v>1.34</v>
          </cell>
          <cell r="T3942">
            <v>1.35</v>
          </cell>
          <cell r="U3942">
            <v>1.34</v>
          </cell>
          <cell r="V3942">
            <v>1.29</v>
          </cell>
          <cell r="W3942">
            <v>1.28</v>
          </cell>
          <cell r="X3942">
            <v>1.38</v>
          </cell>
          <cell r="Y3942">
            <v>1.79</v>
          </cell>
          <cell r="Z3942">
            <v>2.46</v>
          </cell>
          <cell r="AA3942">
            <v>2.62</v>
          </cell>
          <cell r="AB3942">
            <v>2.31</v>
          </cell>
          <cell r="AC3942">
            <v>2.15</v>
          </cell>
          <cell r="AD3942">
            <v>2.13</v>
          </cell>
          <cell r="AE3942">
            <v>2.12</v>
          </cell>
          <cell r="AF3942">
            <v>2.14</v>
          </cell>
          <cell r="AG3942">
            <v>1.41</v>
          </cell>
          <cell r="AH3942">
            <v>1.43</v>
          </cell>
          <cell r="AI3942">
            <v>1.45</v>
          </cell>
          <cell r="AJ3942">
            <v>1.46</v>
          </cell>
          <cell r="AK3942">
            <v>1.48</v>
          </cell>
        </row>
        <row r="3943">
          <cell r="A3943" t="str">
            <v>SDGbaseTRAv2_UrbAS_ERTv3PQXcnfrm</v>
          </cell>
          <cell r="B3943" t="str">
            <v>SIclos6_GOVclos11</v>
          </cell>
          <cell r="C3943" t="str">
            <v>SDGbaseTRAv2_UrbAS_ERTv3</v>
          </cell>
          <cell r="D3943" t="str">
            <v>PQX</v>
          </cell>
          <cell r="E3943" t="str">
            <v>cnfrm</v>
          </cell>
          <cell r="F3943">
            <v>1.25</v>
          </cell>
          <cell r="G3943">
            <v>1.29</v>
          </cell>
          <cell r="H3943">
            <v>1.35</v>
          </cell>
          <cell r="I3943">
            <v>1.41</v>
          </cell>
          <cell r="J3943">
            <v>1.45</v>
          </cell>
          <cell r="K3943">
            <v>1.47</v>
          </cell>
          <cell r="L3943">
            <v>1.47</v>
          </cell>
          <cell r="M3943">
            <v>1.43</v>
          </cell>
          <cell r="N3943">
            <v>1.4</v>
          </cell>
          <cell r="O3943">
            <v>1.34</v>
          </cell>
          <cell r="P3943">
            <v>1.32</v>
          </cell>
          <cell r="Q3943">
            <v>1.31</v>
          </cell>
          <cell r="R3943">
            <v>1.31</v>
          </cell>
          <cell r="S3943">
            <v>1.31</v>
          </cell>
          <cell r="T3943">
            <v>1.32</v>
          </cell>
          <cell r="U3943">
            <v>1.31</v>
          </cell>
          <cell r="V3943">
            <v>1.28</v>
          </cell>
          <cell r="W3943">
            <v>1.27</v>
          </cell>
          <cell r="X3943">
            <v>1.28</v>
          </cell>
          <cell r="Y3943">
            <v>1.36</v>
          </cell>
          <cell r="Z3943">
            <v>1.51</v>
          </cell>
          <cell r="AA3943">
            <v>1.55</v>
          </cell>
          <cell r="AB3943">
            <v>1.61</v>
          </cell>
          <cell r="AC3943">
            <v>1.64</v>
          </cell>
          <cell r="AD3943">
            <v>1.64</v>
          </cell>
          <cell r="AE3943">
            <v>1.64</v>
          </cell>
          <cell r="AF3943">
            <v>1.63</v>
          </cell>
          <cell r="AG3943">
            <v>1.49</v>
          </cell>
          <cell r="AH3943">
            <v>1.62</v>
          </cell>
          <cell r="AI3943">
            <v>1.73</v>
          </cell>
          <cell r="AJ3943">
            <v>1.79</v>
          </cell>
          <cell r="AK3943">
            <v>1.83</v>
          </cell>
        </row>
        <row r="3944">
          <cell r="A3944" t="str">
            <v>SDGbaseTRAv2_UrbAS_ERTv3PQXcmetp</v>
          </cell>
          <cell r="B3944" t="str">
            <v>SIclos6_GOVclos11</v>
          </cell>
          <cell r="C3944" t="str">
            <v>SDGbaseTRAv2_UrbAS_ERTv3</v>
          </cell>
          <cell r="D3944" t="str">
            <v>PQX</v>
          </cell>
          <cell r="E3944" t="str">
            <v>cmetp</v>
          </cell>
          <cell r="F3944">
            <v>1.27</v>
          </cell>
          <cell r="G3944">
            <v>1.36</v>
          </cell>
          <cell r="H3944">
            <v>1.37</v>
          </cell>
          <cell r="I3944">
            <v>1.38</v>
          </cell>
          <cell r="J3944">
            <v>1.39</v>
          </cell>
          <cell r="K3944">
            <v>1.39</v>
          </cell>
          <cell r="L3944">
            <v>1.39</v>
          </cell>
          <cell r="M3944">
            <v>1.38</v>
          </cell>
          <cell r="N3944">
            <v>1.38</v>
          </cell>
          <cell r="O3944">
            <v>1.36</v>
          </cell>
          <cell r="P3944">
            <v>1.36</v>
          </cell>
          <cell r="Q3944">
            <v>1.36</v>
          </cell>
          <cell r="R3944">
            <v>1.37</v>
          </cell>
          <cell r="S3944">
            <v>1.37</v>
          </cell>
          <cell r="T3944">
            <v>1.37</v>
          </cell>
          <cell r="U3944">
            <v>1.37</v>
          </cell>
          <cell r="V3944">
            <v>1.36</v>
          </cell>
          <cell r="W3944">
            <v>1.36</v>
          </cell>
          <cell r="X3944">
            <v>1.38</v>
          </cell>
          <cell r="Y3944">
            <v>1.48</v>
          </cell>
          <cell r="Z3944">
            <v>1.63</v>
          </cell>
          <cell r="AA3944">
            <v>1.66</v>
          </cell>
          <cell r="AB3944">
            <v>1.61</v>
          </cell>
          <cell r="AC3944">
            <v>1.58</v>
          </cell>
          <cell r="AD3944">
            <v>1.58</v>
          </cell>
          <cell r="AE3944">
            <v>1.57</v>
          </cell>
          <cell r="AF3944">
            <v>1.58</v>
          </cell>
          <cell r="AG3944">
            <v>1.42</v>
          </cell>
          <cell r="AH3944">
            <v>1.42</v>
          </cell>
          <cell r="AI3944">
            <v>1.43</v>
          </cell>
          <cell r="AJ3944">
            <v>1.44</v>
          </cell>
          <cell r="AK3944">
            <v>1.44</v>
          </cell>
        </row>
        <row r="3945">
          <cell r="A3945" t="str">
            <v>SDGbaseTRAv2_UrbAS_ERTv3PQXcmach</v>
          </cell>
          <cell r="B3945" t="str">
            <v>SIclos6_GOVclos11</v>
          </cell>
          <cell r="C3945" t="str">
            <v>SDGbaseTRAv2_UrbAS_ERTv3</v>
          </cell>
          <cell r="D3945" t="str">
            <v>PQX</v>
          </cell>
          <cell r="E3945" t="str">
            <v>cmach</v>
          </cell>
          <cell r="F3945">
            <v>1.1299999999999999</v>
          </cell>
          <cell r="G3945">
            <v>1.17</v>
          </cell>
          <cell r="H3945">
            <v>1.19</v>
          </cell>
          <cell r="I3945">
            <v>1.2</v>
          </cell>
          <cell r="J3945">
            <v>1.2</v>
          </cell>
          <cell r="K3945">
            <v>1.2</v>
          </cell>
          <cell r="L3945">
            <v>1.2</v>
          </cell>
          <cell r="M3945">
            <v>1.2</v>
          </cell>
          <cell r="N3945">
            <v>1.2</v>
          </cell>
          <cell r="O3945">
            <v>1.2</v>
          </cell>
          <cell r="P3945">
            <v>1.21</v>
          </cell>
          <cell r="Q3945">
            <v>1.21</v>
          </cell>
          <cell r="R3945">
            <v>1.21</v>
          </cell>
          <cell r="S3945">
            <v>1.21</v>
          </cell>
          <cell r="T3945">
            <v>1.22</v>
          </cell>
          <cell r="U3945">
            <v>1.22</v>
          </cell>
          <cell r="V3945">
            <v>1.21</v>
          </cell>
          <cell r="W3945">
            <v>1.22</v>
          </cell>
          <cell r="X3945">
            <v>1.23</v>
          </cell>
          <cell r="Y3945">
            <v>1.26</v>
          </cell>
          <cell r="Z3945">
            <v>1.32</v>
          </cell>
          <cell r="AA3945">
            <v>1.34</v>
          </cell>
          <cell r="AB3945">
            <v>1.34</v>
          </cell>
          <cell r="AC3945">
            <v>1.33</v>
          </cell>
          <cell r="AD3945">
            <v>1.33</v>
          </cell>
          <cell r="AE3945">
            <v>1.33</v>
          </cell>
          <cell r="AF3945">
            <v>1.33</v>
          </cell>
          <cell r="AG3945">
            <v>1.27</v>
          </cell>
          <cell r="AH3945">
            <v>1.28</v>
          </cell>
          <cell r="AI3945">
            <v>1.3</v>
          </cell>
          <cell r="AJ3945">
            <v>1.31</v>
          </cell>
          <cell r="AK3945">
            <v>1.31</v>
          </cell>
        </row>
        <row r="3946">
          <cell r="A3946" t="str">
            <v>SDGbaseTRAv2_UrbAS_ERTv3PQXcfcel</v>
          </cell>
          <cell r="B3946" t="str">
            <v>SIclos6_GOVclos11</v>
          </cell>
          <cell r="C3946" t="str">
            <v>SDGbaseTRAv2_UrbAS_ERTv3</v>
          </cell>
          <cell r="D3946" t="str">
            <v>PQX</v>
          </cell>
          <cell r="E3946" t="str">
            <v>cfcel</v>
          </cell>
          <cell r="F3946">
            <v>1</v>
          </cell>
          <cell r="G3946">
            <v>1.02</v>
          </cell>
          <cell r="H3946">
            <v>1.04</v>
          </cell>
          <cell r="I3946">
            <v>1.03</v>
          </cell>
          <cell r="J3946">
            <v>1.04</v>
          </cell>
          <cell r="K3946">
            <v>1.04</v>
          </cell>
          <cell r="L3946">
            <v>1.04</v>
          </cell>
          <cell r="M3946">
            <v>1.05</v>
          </cell>
          <cell r="N3946">
            <v>1.05</v>
          </cell>
          <cell r="O3946">
            <v>1.0900000000000001</v>
          </cell>
          <cell r="P3946">
            <v>1.1000000000000001</v>
          </cell>
          <cell r="Q3946">
            <v>1.1000000000000001</v>
          </cell>
          <cell r="R3946">
            <v>1.1000000000000001</v>
          </cell>
          <cell r="S3946">
            <v>1.1000000000000001</v>
          </cell>
          <cell r="T3946">
            <v>1.1000000000000001</v>
          </cell>
          <cell r="U3946">
            <v>1.1000000000000001</v>
          </cell>
          <cell r="V3946">
            <v>1.1000000000000001</v>
          </cell>
          <cell r="W3946">
            <v>1.1000000000000001</v>
          </cell>
          <cell r="X3946">
            <v>1.1000000000000001</v>
          </cell>
          <cell r="Y3946">
            <v>1.1100000000000001</v>
          </cell>
          <cell r="Z3946">
            <v>1.1200000000000001</v>
          </cell>
          <cell r="AA3946">
            <v>1.1200000000000001</v>
          </cell>
          <cell r="AB3946">
            <v>1.1200000000000001</v>
          </cell>
          <cell r="AC3946">
            <v>1.1200000000000001</v>
          </cell>
          <cell r="AD3946">
            <v>1.1200000000000001</v>
          </cell>
          <cell r="AE3946">
            <v>1.1200000000000001</v>
          </cell>
          <cell r="AF3946">
            <v>1.1200000000000001</v>
          </cell>
          <cell r="AG3946">
            <v>1.1000000000000001</v>
          </cell>
          <cell r="AH3946">
            <v>1.1000000000000001</v>
          </cell>
          <cell r="AI3946">
            <v>1.0900000000000001</v>
          </cell>
          <cell r="AJ3946">
            <v>1.08</v>
          </cell>
          <cell r="AK3946">
            <v>1.07</v>
          </cell>
        </row>
        <row r="3947">
          <cell r="A3947" t="str">
            <v>SDGbaseTRAv2_UrbAS_ERTv3PQXcelct</v>
          </cell>
          <cell r="B3947" t="str">
            <v>SIclos6_GOVclos11</v>
          </cell>
          <cell r="C3947" t="str">
            <v>SDGbaseTRAv2_UrbAS_ERTv3</v>
          </cell>
          <cell r="D3947" t="str">
            <v>PQX</v>
          </cell>
          <cell r="E3947" t="str">
            <v>celct</v>
          </cell>
          <cell r="F3947">
            <v>1</v>
          </cell>
          <cell r="G3947">
            <v>1.02</v>
          </cell>
          <cell r="H3947">
            <v>1.04</v>
          </cell>
          <cell r="I3947">
            <v>1.03</v>
          </cell>
          <cell r="J3947">
            <v>1.04</v>
          </cell>
          <cell r="K3947">
            <v>1.04</v>
          </cell>
          <cell r="L3947">
            <v>1.04</v>
          </cell>
          <cell r="M3947">
            <v>1.05</v>
          </cell>
          <cell r="N3947">
            <v>1.05</v>
          </cell>
          <cell r="O3947">
            <v>1.0900000000000001</v>
          </cell>
          <cell r="P3947">
            <v>1.1000000000000001</v>
          </cell>
          <cell r="Q3947">
            <v>1.1000000000000001</v>
          </cell>
          <cell r="R3947">
            <v>1.1000000000000001</v>
          </cell>
          <cell r="S3947">
            <v>1.1000000000000001</v>
          </cell>
          <cell r="T3947">
            <v>1.1000000000000001</v>
          </cell>
          <cell r="U3947">
            <v>1.1000000000000001</v>
          </cell>
          <cell r="V3947">
            <v>1.1000000000000001</v>
          </cell>
          <cell r="W3947">
            <v>1.1000000000000001</v>
          </cell>
          <cell r="X3947">
            <v>1.1000000000000001</v>
          </cell>
          <cell r="Y3947">
            <v>1.1100000000000001</v>
          </cell>
          <cell r="Z3947">
            <v>1.1200000000000001</v>
          </cell>
          <cell r="AA3947">
            <v>1.1200000000000001</v>
          </cell>
          <cell r="AB3947">
            <v>1.1200000000000001</v>
          </cell>
          <cell r="AC3947">
            <v>1.1200000000000001</v>
          </cell>
          <cell r="AD3947">
            <v>1.1200000000000001</v>
          </cell>
          <cell r="AE3947">
            <v>1.1200000000000001</v>
          </cell>
          <cell r="AF3947">
            <v>1.1200000000000001</v>
          </cell>
          <cell r="AG3947">
            <v>1.1000000000000001</v>
          </cell>
          <cell r="AH3947">
            <v>1.1000000000000001</v>
          </cell>
          <cell r="AI3947">
            <v>1.0900000000000001</v>
          </cell>
          <cell r="AJ3947">
            <v>1.08</v>
          </cell>
          <cell r="AK3947">
            <v>1.07</v>
          </cell>
        </row>
        <row r="3948">
          <cell r="A3948" t="str">
            <v>SDGbaseTRAv2_UrbAS_ERTv3PQXcemch</v>
          </cell>
          <cell r="B3948" t="str">
            <v>SIclos6_GOVclos11</v>
          </cell>
          <cell r="C3948" t="str">
            <v>SDGbaseTRAv2_UrbAS_ERTv3</v>
          </cell>
          <cell r="D3948" t="str">
            <v>PQX</v>
          </cell>
          <cell r="E3948" t="str">
            <v>cemch</v>
          </cell>
          <cell r="F3948">
            <v>1.25</v>
          </cell>
          <cell r="G3948">
            <v>1.28</v>
          </cell>
          <cell r="H3948">
            <v>1.29</v>
          </cell>
          <cell r="I3948">
            <v>1.31</v>
          </cell>
          <cell r="J3948">
            <v>1.31</v>
          </cell>
          <cell r="K3948">
            <v>1.32</v>
          </cell>
          <cell r="L3948">
            <v>1.32</v>
          </cell>
          <cell r="M3948">
            <v>1.31</v>
          </cell>
          <cell r="N3948">
            <v>1.31</v>
          </cell>
          <cell r="O3948">
            <v>1.32</v>
          </cell>
          <cell r="P3948">
            <v>1.32</v>
          </cell>
          <cell r="Q3948">
            <v>1.32</v>
          </cell>
          <cell r="R3948">
            <v>1.32</v>
          </cell>
          <cell r="S3948">
            <v>1.33</v>
          </cell>
          <cell r="T3948">
            <v>1.33</v>
          </cell>
          <cell r="U3948">
            <v>1.33</v>
          </cell>
          <cell r="V3948">
            <v>1.33</v>
          </cell>
          <cell r="W3948">
            <v>1.33</v>
          </cell>
          <cell r="X3948">
            <v>1.33</v>
          </cell>
          <cell r="Y3948">
            <v>1.36</v>
          </cell>
          <cell r="Z3948">
            <v>1.4</v>
          </cell>
          <cell r="AA3948">
            <v>1.42</v>
          </cell>
          <cell r="AB3948">
            <v>1.43</v>
          </cell>
          <cell r="AC3948">
            <v>1.43</v>
          </cell>
          <cell r="AD3948">
            <v>1.43</v>
          </cell>
          <cell r="AE3948">
            <v>1.43</v>
          </cell>
          <cell r="AF3948">
            <v>1.43</v>
          </cell>
          <cell r="AG3948">
            <v>1.38</v>
          </cell>
          <cell r="AH3948">
            <v>1.4</v>
          </cell>
          <cell r="AI3948">
            <v>1.41</v>
          </cell>
          <cell r="AJ3948">
            <v>1.42</v>
          </cell>
          <cell r="AK3948">
            <v>1.42</v>
          </cell>
        </row>
        <row r="3949">
          <cell r="A3949" t="str">
            <v>SDGbaseTRAv2_UrbAS_ERTv3PQXcsequ</v>
          </cell>
          <cell r="B3949" t="str">
            <v>SIclos6_GOVclos11</v>
          </cell>
          <cell r="C3949" t="str">
            <v>SDGbaseTRAv2_UrbAS_ERTv3</v>
          </cell>
          <cell r="D3949" t="str">
            <v>PQX</v>
          </cell>
          <cell r="E3949" t="str">
            <v>csequ</v>
          </cell>
          <cell r="F3949">
            <v>1.1499999999999999</v>
          </cell>
          <cell r="G3949">
            <v>1.17</v>
          </cell>
          <cell r="H3949">
            <v>1.18</v>
          </cell>
          <cell r="I3949">
            <v>1.18</v>
          </cell>
          <cell r="J3949">
            <v>1.19</v>
          </cell>
          <cell r="K3949">
            <v>1.19</v>
          </cell>
          <cell r="L3949">
            <v>1.19</v>
          </cell>
          <cell r="M3949">
            <v>1.2</v>
          </cell>
          <cell r="N3949">
            <v>1.2</v>
          </cell>
          <cell r="O3949">
            <v>1.22</v>
          </cell>
          <cell r="P3949">
            <v>1.22</v>
          </cell>
          <cell r="Q3949">
            <v>1.22</v>
          </cell>
          <cell r="R3949">
            <v>1.23</v>
          </cell>
          <cell r="S3949">
            <v>1.23</v>
          </cell>
          <cell r="T3949">
            <v>1.23</v>
          </cell>
          <cell r="U3949">
            <v>1.23</v>
          </cell>
          <cell r="V3949">
            <v>1.23</v>
          </cell>
          <cell r="W3949">
            <v>1.24</v>
          </cell>
          <cell r="X3949">
            <v>1.24</v>
          </cell>
          <cell r="Y3949">
            <v>1.24</v>
          </cell>
          <cell r="Z3949">
            <v>1.25</v>
          </cell>
          <cell r="AA3949">
            <v>1.25</v>
          </cell>
          <cell r="AB3949">
            <v>1.27</v>
          </cell>
          <cell r="AC3949">
            <v>1.28</v>
          </cell>
          <cell r="AD3949">
            <v>1.28</v>
          </cell>
          <cell r="AE3949">
            <v>1.28</v>
          </cell>
          <cell r="AF3949">
            <v>1.28</v>
          </cell>
          <cell r="AG3949">
            <v>1.27</v>
          </cell>
          <cell r="AH3949">
            <v>1.28</v>
          </cell>
          <cell r="AI3949">
            <v>1.29</v>
          </cell>
          <cell r="AJ3949">
            <v>1.29</v>
          </cell>
          <cell r="AK3949">
            <v>1.29</v>
          </cell>
        </row>
        <row r="3950">
          <cell r="A3950" t="str">
            <v>SDGbaseTRAv2_UrbAS_ERTv3PQXcvehi</v>
          </cell>
          <cell r="B3950" t="str">
            <v>SIclos6_GOVclos11</v>
          </cell>
          <cell r="C3950" t="str">
            <v>SDGbaseTRAv2_UrbAS_ERTv3</v>
          </cell>
          <cell r="D3950" t="str">
            <v>PQX</v>
          </cell>
          <cell r="E3950" t="str">
            <v>cvehi</v>
          </cell>
          <cell r="F3950">
            <v>1.27</v>
          </cell>
          <cell r="G3950">
            <v>1.29</v>
          </cell>
          <cell r="H3950">
            <v>1.31</v>
          </cell>
          <cell r="I3950">
            <v>1.32</v>
          </cell>
          <cell r="J3950">
            <v>1.33</v>
          </cell>
          <cell r="K3950">
            <v>1.33</v>
          </cell>
          <cell r="L3950">
            <v>1.34</v>
          </cell>
          <cell r="M3950">
            <v>1.33</v>
          </cell>
          <cell r="N3950">
            <v>1.33</v>
          </cell>
          <cell r="O3950">
            <v>1.32</v>
          </cell>
          <cell r="P3950">
            <v>1.33</v>
          </cell>
          <cell r="Q3950">
            <v>1.33</v>
          </cell>
          <cell r="R3950">
            <v>1.33</v>
          </cell>
          <cell r="S3950">
            <v>1.34</v>
          </cell>
          <cell r="T3950">
            <v>1.34</v>
          </cell>
          <cell r="U3950">
            <v>1.34</v>
          </cell>
          <cell r="V3950">
            <v>1.34</v>
          </cell>
          <cell r="W3950">
            <v>1.34</v>
          </cell>
          <cell r="X3950">
            <v>1.35</v>
          </cell>
          <cell r="Y3950">
            <v>1.4</v>
          </cell>
          <cell r="Z3950">
            <v>1.47</v>
          </cell>
          <cell r="AA3950">
            <v>1.52</v>
          </cell>
          <cell r="AB3950">
            <v>1.54</v>
          </cell>
          <cell r="AC3950">
            <v>1.55</v>
          </cell>
          <cell r="AD3950">
            <v>1.56</v>
          </cell>
          <cell r="AE3950">
            <v>1.56</v>
          </cell>
          <cell r="AF3950">
            <v>1.56</v>
          </cell>
          <cell r="AG3950">
            <v>1.51</v>
          </cell>
          <cell r="AH3950">
            <v>1.54</v>
          </cell>
          <cell r="AI3950">
            <v>1.57</v>
          </cell>
          <cell r="AJ3950">
            <v>1.58</v>
          </cell>
          <cell r="AK3950">
            <v>1.59</v>
          </cell>
        </row>
        <row r="3951">
          <cell r="A3951" t="str">
            <v>SDGbaseTRAv2_UrbAS_ERTv3PQXctequ</v>
          </cell>
          <cell r="B3951" t="str">
            <v>SIclos6_GOVclos11</v>
          </cell>
          <cell r="C3951" t="str">
            <v>SDGbaseTRAv2_UrbAS_ERTv3</v>
          </cell>
          <cell r="D3951" t="str">
            <v>PQX</v>
          </cell>
          <cell r="E3951" t="str">
            <v>ctequ</v>
          </cell>
          <cell r="F3951">
            <v>1.08</v>
          </cell>
          <cell r="G3951">
            <v>1.1399999999999999</v>
          </cell>
          <cell r="H3951">
            <v>1.1499999999999999</v>
          </cell>
          <cell r="I3951">
            <v>1.1599999999999999</v>
          </cell>
          <cell r="J3951">
            <v>1.17</v>
          </cell>
          <cell r="K3951">
            <v>1.18</v>
          </cell>
          <cell r="L3951">
            <v>1.18</v>
          </cell>
          <cell r="M3951">
            <v>1.17</v>
          </cell>
          <cell r="N3951">
            <v>1.1599999999999999</v>
          </cell>
          <cell r="O3951">
            <v>1.1399999999999999</v>
          </cell>
          <cell r="P3951">
            <v>1.1399999999999999</v>
          </cell>
          <cell r="Q3951">
            <v>1.1399999999999999</v>
          </cell>
          <cell r="R3951">
            <v>1.1499999999999999</v>
          </cell>
          <cell r="S3951">
            <v>1.1499999999999999</v>
          </cell>
          <cell r="T3951">
            <v>1.1599999999999999</v>
          </cell>
          <cell r="U3951">
            <v>1.1599999999999999</v>
          </cell>
          <cell r="V3951">
            <v>1.1599999999999999</v>
          </cell>
          <cell r="W3951">
            <v>1.1599999999999999</v>
          </cell>
          <cell r="X3951">
            <v>1.17</v>
          </cell>
          <cell r="Y3951">
            <v>1.21</v>
          </cell>
          <cell r="Z3951">
            <v>1.26</v>
          </cell>
          <cell r="AA3951">
            <v>1.27</v>
          </cell>
          <cell r="AB3951">
            <v>1.29</v>
          </cell>
          <cell r="AC3951">
            <v>1.31</v>
          </cell>
          <cell r="AD3951">
            <v>1.31</v>
          </cell>
          <cell r="AE3951">
            <v>1.3</v>
          </cell>
          <cell r="AF3951">
            <v>1.3</v>
          </cell>
          <cell r="AG3951">
            <v>1.26</v>
          </cell>
          <cell r="AH3951">
            <v>1.29</v>
          </cell>
          <cell r="AI3951">
            <v>1.33</v>
          </cell>
          <cell r="AJ3951">
            <v>1.35</v>
          </cell>
          <cell r="AK3951">
            <v>1.36</v>
          </cell>
        </row>
        <row r="3952">
          <cell r="A3952" t="str">
            <v>SDGbaseTRAv2_UrbAS_ERTv3PQXcfurn</v>
          </cell>
          <cell r="B3952" t="str">
            <v>SIclos6_GOVclos11</v>
          </cell>
          <cell r="C3952" t="str">
            <v>SDGbaseTRAv2_UrbAS_ERTv3</v>
          </cell>
          <cell r="D3952" t="str">
            <v>PQX</v>
          </cell>
          <cell r="E3952" t="str">
            <v>cfurn</v>
          </cell>
          <cell r="F3952">
            <v>1.32</v>
          </cell>
          <cell r="G3952">
            <v>1.37</v>
          </cell>
          <cell r="H3952">
            <v>1.37</v>
          </cell>
          <cell r="I3952">
            <v>1.37</v>
          </cell>
          <cell r="J3952">
            <v>1.37</v>
          </cell>
          <cell r="K3952">
            <v>1.37</v>
          </cell>
          <cell r="L3952">
            <v>1.37</v>
          </cell>
          <cell r="M3952">
            <v>1.37</v>
          </cell>
          <cell r="N3952">
            <v>1.37</v>
          </cell>
          <cell r="O3952">
            <v>1.37</v>
          </cell>
          <cell r="P3952">
            <v>1.37</v>
          </cell>
          <cell r="Q3952">
            <v>1.37</v>
          </cell>
          <cell r="R3952">
            <v>1.37</v>
          </cell>
          <cell r="S3952">
            <v>1.37</v>
          </cell>
          <cell r="T3952">
            <v>1.38</v>
          </cell>
          <cell r="U3952">
            <v>1.38</v>
          </cell>
          <cell r="V3952">
            <v>1.38</v>
          </cell>
          <cell r="W3952">
            <v>1.38</v>
          </cell>
          <cell r="X3952">
            <v>1.39</v>
          </cell>
          <cell r="Y3952">
            <v>1.4</v>
          </cell>
          <cell r="Z3952">
            <v>1.42</v>
          </cell>
          <cell r="AA3952">
            <v>1.44</v>
          </cell>
          <cell r="AB3952">
            <v>1.43</v>
          </cell>
          <cell r="AC3952">
            <v>1.42</v>
          </cell>
          <cell r="AD3952">
            <v>1.42</v>
          </cell>
          <cell r="AE3952">
            <v>1.42</v>
          </cell>
          <cell r="AF3952">
            <v>1.43</v>
          </cell>
          <cell r="AG3952">
            <v>1.4</v>
          </cell>
          <cell r="AH3952">
            <v>1.39</v>
          </cell>
          <cell r="AI3952">
            <v>1.39</v>
          </cell>
          <cell r="AJ3952">
            <v>1.38</v>
          </cell>
          <cell r="AK3952">
            <v>1.38</v>
          </cell>
        </row>
        <row r="3953">
          <cell r="A3953" t="str">
            <v>SDGbaseTRAv2_UrbAS_ERTv3PQXcoman</v>
          </cell>
          <cell r="B3953" t="str">
            <v>SIclos6_GOVclos11</v>
          </cell>
          <cell r="C3953" t="str">
            <v>SDGbaseTRAv2_UrbAS_ERTv3</v>
          </cell>
          <cell r="D3953" t="str">
            <v>PQX</v>
          </cell>
          <cell r="E3953" t="str">
            <v>coman</v>
          </cell>
          <cell r="F3953">
            <v>1.2</v>
          </cell>
          <cell r="G3953">
            <v>1.25</v>
          </cell>
          <cell r="H3953">
            <v>1.25</v>
          </cell>
          <cell r="I3953">
            <v>1.24</v>
          </cell>
          <cell r="J3953">
            <v>1.23</v>
          </cell>
          <cell r="K3953">
            <v>1.23</v>
          </cell>
          <cell r="L3953">
            <v>1.23</v>
          </cell>
          <cell r="M3953">
            <v>1.23</v>
          </cell>
          <cell r="N3953">
            <v>1.23</v>
          </cell>
          <cell r="O3953">
            <v>1.24</v>
          </cell>
          <cell r="P3953">
            <v>1.24</v>
          </cell>
          <cell r="Q3953">
            <v>1.23</v>
          </cell>
          <cell r="R3953">
            <v>1.22</v>
          </cell>
          <cell r="S3953">
            <v>1.22</v>
          </cell>
          <cell r="T3953">
            <v>1.23</v>
          </cell>
          <cell r="U3953">
            <v>1.22</v>
          </cell>
          <cell r="V3953">
            <v>1.22</v>
          </cell>
          <cell r="W3953">
            <v>1.23</v>
          </cell>
          <cell r="X3953">
            <v>1.23</v>
          </cell>
          <cell r="Y3953">
            <v>1.23</v>
          </cell>
          <cell r="Z3953">
            <v>1.23</v>
          </cell>
          <cell r="AA3953">
            <v>1.23</v>
          </cell>
          <cell r="AB3953">
            <v>1.23</v>
          </cell>
          <cell r="AC3953">
            <v>1.23</v>
          </cell>
          <cell r="AD3953">
            <v>1.23</v>
          </cell>
          <cell r="AE3953">
            <v>1.23</v>
          </cell>
          <cell r="AF3953">
            <v>1.23</v>
          </cell>
          <cell r="AG3953">
            <v>1.24</v>
          </cell>
          <cell r="AH3953">
            <v>1.25</v>
          </cell>
          <cell r="AI3953">
            <v>1.25</v>
          </cell>
          <cell r="AJ3953">
            <v>1.26</v>
          </cell>
          <cell r="AK3953">
            <v>1.27</v>
          </cell>
        </row>
        <row r="3954">
          <cell r="A3954" t="str">
            <v>SDGbaseTRAv2_UrbAS_ERTv3PQXcelec</v>
          </cell>
          <cell r="B3954" t="str">
            <v>SIclos6_GOVclos11</v>
          </cell>
          <cell r="C3954" t="str">
            <v>SDGbaseTRAv2_UrbAS_ERTv3</v>
          </cell>
          <cell r="D3954" t="str">
            <v>PQX</v>
          </cell>
          <cell r="E3954" t="str">
            <v>celec</v>
          </cell>
          <cell r="F3954">
            <v>0.36</v>
          </cell>
          <cell r="G3954">
            <v>0.36</v>
          </cell>
          <cell r="H3954">
            <v>0.33</v>
          </cell>
          <cell r="I3954">
            <v>0.33</v>
          </cell>
          <cell r="J3954">
            <v>0.34</v>
          </cell>
          <cell r="K3954">
            <v>0.34</v>
          </cell>
          <cell r="L3954">
            <v>0.35</v>
          </cell>
          <cell r="M3954">
            <v>0.34</v>
          </cell>
          <cell r="N3954">
            <v>0.34</v>
          </cell>
          <cell r="O3954">
            <v>0.34</v>
          </cell>
          <cell r="P3954">
            <v>0.34</v>
          </cell>
          <cell r="Q3954">
            <v>0.34</v>
          </cell>
          <cell r="R3954">
            <v>0.34</v>
          </cell>
          <cell r="S3954">
            <v>0.35</v>
          </cell>
          <cell r="T3954">
            <v>0.35</v>
          </cell>
          <cell r="U3954">
            <v>0.35</v>
          </cell>
          <cell r="V3954">
            <v>0.35</v>
          </cell>
          <cell r="W3954">
            <v>0.35</v>
          </cell>
          <cell r="X3954">
            <v>0.35</v>
          </cell>
          <cell r="Y3954">
            <v>0.35</v>
          </cell>
          <cell r="Z3954">
            <v>0.35</v>
          </cell>
          <cell r="AA3954">
            <v>0.34</v>
          </cell>
          <cell r="AB3954">
            <v>0.34</v>
          </cell>
          <cell r="AC3954">
            <v>0.34</v>
          </cell>
          <cell r="AD3954">
            <v>0.35</v>
          </cell>
          <cell r="AE3954">
            <v>0.35</v>
          </cell>
          <cell r="AF3954">
            <v>0.35</v>
          </cell>
          <cell r="AG3954">
            <v>0.37</v>
          </cell>
          <cell r="AH3954">
            <v>0.4</v>
          </cell>
          <cell r="AI3954">
            <v>0.42</v>
          </cell>
          <cell r="AJ3954">
            <v>0.44</v>
          </cell>
          <cell r="AK3954">
            <v>0.46</v>
          </cell>
        </row>
        <row r="3955">
          <cell r="A3955" t="str">
            <v>SDGbaseTRAv2_UrbAS_ERTv3PQXcwatr</v>
          </cell>
          <cell r="B3955" t="str">
            <v>SIclos6_GOVclos11</v>
          </cell>
          <cell r="C3955" t="str">
            <v>SDGbaseTRAv2_UrbAS_ERTv3</v>
          </cell>
          <cell r="D3955" t="str">
            <v>PQX</v>
          </cell>
          <cell r="E3955" t="str">
            <v>cwatr</v>
          </cell>
          <cell r="F3955">
            <v>1.05</v>
          </cell>
          <cell r="G3955">
            <v>0.94</v>
          </cell>
          <cell r="H3955">
            <v>0.95</v>
          </cell>
          <cell r="I3955">
            <v>0.96</v>
          </cell>
          <cell r="J3955">
            <v>0.96</v>
          </cell>
          <cell r="K3955">
            <v>0.97</v>
          </cell>
          <cell r="L3955">
            <v>0.97</v>
          </cell>
          <cell r="M3955">
            <v>0.97</v>
          </cell>
          <cell r="N3955">
            <v>0.97</v>
          </cell>
          <cell r="O3955">
            <v>0.97</v>
          </cell>
          <cell r="P3955">
            <v>0.97</v>
          </cell>
          <cell r="Q3955">
            <v>0.97</v>
          </cell>
          <cell r="R3955">
            <v>0.98</v>
          </cell>
          <cell r="S3955">
            <v>0.99</v>
          </cell>
          <cell r="T3955">
            <v>1</v>
          </cell>
          <cell r="U3955">
            <v>1</v>
          </cell>
          <cell r="V3955">
            <v>1</v>
          </cell>
          <cell r="W3955">
            <v>1</v>
          </cell>
          <cell r="X3955">
            <v>1.01</v>
          </cell>
          <cell r="Y3955">
            <v>1</v>
          </cell>
          <cell r="Z3955">
            <v>0.99</v>
          </cell>
          <cell r="AA3955">
            <v>0.98</v>
          </cell>
          <cell r="AB3955">
            <v>0.98</v>
          </cell>
          <cell r="AC3955">
            <v>0.99</v>
          </cell>
          <cell r="AD3955">
            <v>0.99</v>
          </cell>
          <cell r="AE3955">
            <v>0.99</v>
          </cell>
          <cell r="AF3955">
            <v>1</v>
          </cell>
          <cell r="AG3955">
            <v>1.01</v>
          </cell>
          <cell r="AH3955">
            <v>1.03</v>
          </cell>
          <cell r="AI3955">
            <v>1.05</v>
          </cell>
          <cell r="AJ3955">
            <v>1.05</v>
          </cell>
          <cell r="AK3955">
            <v>1.06</v>
          </cell>
        </row>
        <row r="3956">
          <cell r="A3956" t="str">
            <v>SDGbaseTRAv2_UrbAS_ERTv3PQXccons</v>
          </cell>
          <cell r="B3956" t="str">
            <v>SIclos6_GOVclos11</v>
          </cell>
          <cell r="C3956" t="str">
            <v>SDGbaseTRAv2_UrbAS_ERTv3</v>
          </cell>
          <cell r="D3956" t="str">
            <v>PQX</v>
          </cell>
          <cell r="E3956" t="str">
            <v>ccons</v>
          </cell>
          <cell r="F3956">
            <v>1.01</v>
          </cell>
          <cell r="G3956">
            <v>1.07</v>
          </cell>
          <cell r="H3956">
            <v>1.06</v>
          </cell>
          <cell r="I3956">
            <v>1.07</v>
          </cell>
          <cell r="J3956">
            <v>1.07</v>
          </cell>
          <cell r="K3956">
            <v>1.06</v>
          </cell>
          <cell r="L3956">
            <v>1.06</v>
          </cell>
          <cell r="M3956">
            <v>1.06</v>
          </cell>
          <cell r="N3956">
            <v>1.05</v>
          </cell>
          <cell r="O3956">
            <v>1.05</v>
          </cell>
          <cell r="P3956">
            <v>1.05</v>
          </cell>
          <cell r="Q3956">
            <v>1.05</v>
          </cell>
          <cell r="R3956">
            <v>1.05</v>
          </cell>
          <cell r="S3956">
            <v>1.05</v>
          </cell>
          <cell r="T3956">
            <v>1.05</v>
          </cell>
          <cell r="U3956">
            <v>1.05</v>
          </cell>
          <cell r="V3956">
            <v>1.06</v>
          </cell>
          <cell r="W3956">
            <v>1.06</v>
          </cell>
          <cell r="X3956">
            <v>1.06</v>
          </cell>
          <cell r="Y3956">
            <v>1.08</v>
          </cell>
          <cell r="Z3956">
            <v>1.1100000000000001</v>
          </cell>
          <cell r="AA3956">
            <v>1.1200000000000001</v>
          </cell>
          <cell r="AB3956">
            <v>1.1000000000000001</v>
          </cell>
          <cell r="AC3956">
            <v>1.0900000000000001</v>
          </cell>
          <cell r="AD3956">
            <v>1.0900000000000001</v>
          </cell>
          <cell r="AE3956">
            <v>1.0900000000000001</v>
          </cell>
          <cell r="AF3956">
            <v>1.1000000000000001</v>
          </cell>
          <cell r="AG3956">
            <v>1.07</v>
          </cell>
          <cell r="AH3956">
            <v>1.07</v>
          </cell>
          <cell r="AI3956">
            <v>1.07</v>
          </cell>
          <cell r="AJ3956">
            <v>1.07</v>
          </cell>
          <cell r="AK3956">
            <v>1.07</v>
          </cell>
        </row>
        <row r="3957">
          <cell r="A3957" t="str">
            <v>SDGbaseTRAv2_UrbAS_ERTv3PQXctrad</v>
          </cell>
          <cell r="B3957" t="str">
            <v>SIclos6_GOVclos11</v>
          </cell>
          <cell r="C3957" t="str">
            <v>SDGbaseTRAv2_UrbAS_ERTv3</v>
          </cell>
          <cell r="D3957" t="str">
            <v>PQX</v>
          </cell>
          <cell r="E3957" t="str">
            <v>ctrad</v>
          </cell>
          <cell r="F3957">
            <v>1</v>
          </cell>
          <cell r="G3957">
            <v>1.01</v>
          </cell>
          <cell r="H3957">
            <v>1.01</v>
          </cell>
          <cell r="I3957">
            <v>1.02</v>
          </cell>
          <cell r="J3957">
            <v>1.01</v>
          </cell>
          <cell r="K3957">
            <v>1.01</v>
          </cell>
          <cell r="L3957">
            <v>1.01</v>
          </cell>
          <cell r="M3957">
            <v>1.01</v>
          </cell>
          <cell r="N3957">
            <v>1.01</v>
          </cell>
          <cell r="O3957">
            <v>0.98</v>
          </cell>
          <cell r="P3957">
            <v>0.99</v>
          </cell>
          <cell r="Q3957">
            <v>1</v>
          </cell>
          <cell r="R3957">
            <v>1</v>
          </cell>
          <cell r="S3957">
            <v>1.01</v>
          </cell>
          <cell r="T3957">
            <v>1.02</v>
          </cell>
          <cell r="U3957">
            <v>1.02</v>
          </cell>
          <cell r="V3957">
            <v>1.02</v>
          </cell>
          <cell r="W3957">
            <v>1.03</v>
          </cell>
          <cell r="X3957">
            <v>1.03</v>
          </cell>
          <cell r="Y3957">
            <v>1.02</v>
          </cell>
          <cell r="Z3957">
            <v>1</v>
          </cell>
          <cell r="AA3957">
            <v>0.99</v>
          </cell>
          <cell r="AB3957">
            <v>1</v>
          </cell>
          <cell r="AC3957">
            <v>1</v>
          </cell>
          <cell r="AD3957">
            <v>1</v>
          </cell>
          <cell r="AE3957">
            <v>1</v>
          </cell>
          <cell r="AF3957">
            <v>1</v>
          </cell>
          <cell r="AG3957">
            <v>1.02</v>
          </cell>
          <cell r="AH3957">
            <v>1.01</v>
          </cell>
          <cell r="AI3957">
            <v>1.01</v>
          </cell>
          <cell r="AJ3957">
            <v>1</v>
          </cell>
          <cell r="AK3957">
            <v>1</v>
          </cell>
        </row>
        <row r="3958">
          <cell r="A3958" t="str">
            <v>SDGbaseTRAv2_UrbAS_ERTv3PQXchotl</v>
          </cell>
          <cell r="B3958" t="str">
            <v>SIclos6_GOVclos11</v>
          </cell>
          <cell r="C3958" t="str">
            <v>SDGbaseTRAv2_UrbAS_ERTv3</v>
          </cell>
          <cell r="D3958" t="str">
            <v>PQX</v>
          </cell>
          <cell r="E3958" t="str">
            <v>chotl</v>
          </cell>
          <cell r="F3958">
            <v>1.08</v>
          </cell>
          <cell r="G3958">
            <v>1.08</v>
          </cell>
          <cell r="H3958">
            <v>1.08</v>
          </cell>
          <cell r="I3958">
            <v>1.07</v>
          </cell>
          <cell r="J3958">
            <v>1.07</v>
          </cell>
          <cell r="K3958">
            <v>1.07</v>
          </cell>
          <cell r="L3958">
            <v>1.07</v>
          </cell>
          <cell r="M3958">
            <v>1.07</v>
          </cell>
          <cell r="N3958">
            <v>1.07</v>
          </cell>
          <cell r="O3958">
            <v>1.07</v>
          </cell>
          <cell r="P3958">
            <v>1.08</v>
          </cell>
          <cell r="Q3958">
            <v>1.08</v>
          </cell>
          <cell r="R3958">
            <v>1.08</v>
          </cell>
          <cell r="S3958">
            <v>1.0900000000000001</v>
          </cell>
          <cell r="T3958">
            <v>1.0900000000000001</v>
          </cell>
          <cell r="U3958">
            <v>1.0900000000000001</v>
          </cell>
          <cell r="V3958">
            <v>1.1000000000000001</v>
          </cell>
          <cell r="W3958">
            <v>1.1000000000000001</v>
          </cell>
          <cell r="X3958">
            <v>1.1000000000000001</v>
          </cell>
          <cell r="Y3958">
            <v>1.1000000000000001</v>
          </cell>
          <cell r="Z3958">
            <v>1.0900000000000001</v>
          </cell>
          <cell r="AA3958">
            <v>1.08</v>
          </cell>
          <cell r="AB3958">
            <v>1.08</v>
          </cell>
          <cell r="AC3958">
            <v>1.0900000000000001</v>
          </cell>
          <cell r="AD3958">
            <v>1.0900000000000001</v>
          </cell>
          <cell r="AE3958">
            <v>1.0900000000000001</v>
          </cell>
          <cell r="AF3958">
            <v>1.0900000000000001</v>
          </cell>
          <cell r="AG3958">
            <v>1.1000000000000001</v>
          </cell>
          <cell r="AH3958">
            <v>1.1100000000000001</v>
          </cell>
          <cell r="AI3958">
            <v>1.1000000000000001</v>
          </cell>
          <cell r="AJ3958">
            <v>1.1000000000000001</v>
          </cell>
          <cell r="AK3958">
            <v>1.1000000000000001</v>
          </cell>
        </row>
        <row r="3959">
          <cell r="A3959" t="str">
            <v>SDGbaseTRAv2_UrbAS_ERTv3PQXcptrp-l</v>
          </cell>
          <cell r="B3959" t="str">
            <v>SIclos6_GOVclos11</v>
          </cell>
          <cell r="C3959" t="str">
            <v>SDGbaseTRAv2_UrbAS_ERTv3</v>
          </cell>
          <cell r="D3959" t="str">
            <v>PQX</v>
          </cell>
          <cell r="E3959" t="str">
            <v>cptrp-l</v>
          </cell>
          <cell r="F3959">
            <v>0.95</v>
          </cell>
          <cell r="G3959">
            <v>0.95</v>
          </cell>
          <cell r="H3959">
            <v>0.95</v>
          </cell>
          <cell r="I3959">
            <v>0.95</v>
          </cell>
          <cell r="J3959">
            <v>0.95</v>
          </cell>
          <cell r="K3959">
            <v>0.95</v>
          </cell>
          <cell r="L3959">
            <v>0.95</v>
          </cell>
          <cell r="M3959">
            <v>0.95</v>
          </cell>
          <cell r="N3959">
            <v>0.95</v>
          </cell>
          <cell r="O3959">
            <v>0.95</v>
          </cell>
          <cell r="P3959">
            <v>0.94</v>
          </cell>
          <cell r="Q3959">
            <v>0.93</v>
          </cell>
          <cell r="R3959">
            <v>0.93</v>
          </cell>
          <cell r="S3959">
            <v>0.93</v>
          </cell>
          <cell r="T3959">
            <v>0.92</v>
          </cell>
          <cell r="U3959">
            <v>0.91</v>
          </cell>
          <cell r="V3959">
            <v>0.9</v>
          </cell>
          <cell r="W3959">
            <v>0.9</v>
          </cell>
          <cell r="X3959">
            <v>0.89</v>
          </cell>
          <cell r="Y3959">
            <v>0.88</v>
          </cell>
          <cell r="Z3959">
            <v>0.86</v>
          </cell>
          <cell r="AA3959">
            <v>0.85</v>
          </cell>
          <cell r="AB3959">
            <v>0.84</v>
          </cell>
          <cell r="AC3959">
            <v>0.83</v>
          </cell>
          <cell r="AD3959">
            <v>0.82</v>
          </cell>
          <cell r="AE3959">
            <v>0.82</v>
          </cell>
          <cell r="AF3959">
            <v>0.81</v>
          </cell>
          <cell r="AG3959">
            <v>0.82</v>
          </cell>
          <cell r="AH3959">
            <v>0.82</v>
          </cell>
          <cell r="AI3959">
            <v>0.82</v>
          </cell>
          <cell r="AJ3959">
            <v>0.82</v>
          </cell>
          <cell r="AK3959">
            <v>0.83</v>
          </cell>
        </row>
        <row r="3960">
          <cell r="A3960" t="str">
            <v>SDGbaseTRAv2_UrbAS_ERTv3PQXcftrp-l</v>
          </cell>
          <cell r="B3960" t="str">
            <v>SIclos6_GOVclos11</v>
          </cell>
          <cell r="C3960" t="str">
            <v>SDGbaseTRAv2_UrbAS_ERTv3</v>
          </cell>
          <cell r="D3960" t="str">
            <v>PQX</v>
          </cell>
          <cell r="E3960" t="str">
            <v>cftrp-l</v>
          </cell>
          <cell r="F3960">
            <v>1</v>
          </cell>
          <cell r="G3960">
            <v>0.98</v>
          </cell>
          <cell r="H3960">
            <v>0.98</v>
          </cell>
          <cell r="I3960">
            <v>1</v>
          </cell>
          <cell r="J3960">
            <v>1.02</v>
          </cell>
          <cell r="K3960">
            <v>1.03</v>
          </cell>
          <cell r="L3960">
            <v>1.01</v>
          </cell>
          <cell r="M3960">
            <v>1</v>
          </cell>
          <cell r="N3960">
            <v>1</v>
          </cell>
          <cell r="O3960">
            <v>0.99</v>
          </cell>
          <cell r="P3960">
            <v>0.99</v>
          </cell>
          <cell r="Q3960">
            <v>0.99</v>
          </cell>
          <cell r="R3960">
            <v>0.94</v>
          </cell>
          <cell r="S3960">
            <v>0.9</v>
          </cell>
          <cell r="T3960">
            <v>0.88</v>
          </cell>
          <cell r="U3960">
            <v>0.87</v>
          </cell>
          <cell r="V3960">
            <v>0.85</v>
          </cell>
          <cell r="W3960">
            <v>0.84</v>
          </cell>
          <cell r="X3960">
            <v>0.82</v>
          </cell>
          <cell r="Y3960">
            <v>0.82</v>
          </cell>
          <cell r="Z3960">
            <v>0.88</v>
          </cell>
          <cell r="AA3960">
            <v>0.95</v>
          </cell>
          <cell r="AB3960">
            <v>0.92</v>
          </cell>
          <cell r="AC3960">
            <v>0.91</v>
          </cell>
          <cell r="AD3960">
            <v>0.91</v>
          </cell>
          <cell r="AE3960">
            <v>0.91</v>
          </cell>
          <cell r="AF3960">
            <v>0.91</v>
          </cell>
          <cell r="AG3960">
            <v>0.79</v>
          </cell>
          <cell r="AH3960">
            <v>0.78</v>
          </cell>
          <cell r="AI3960">
            <v>0.78</v>
          </cell>
          <cell r="AJ3960">
            <v>0.77</v>
          </cell>
          <cell r="AK3960">
            <v>0.77</v>
          </cell>
        </row>
        <row r="3961">
          <cell r="A3961" t="str">
            <v>SDGbaseTRAv2_UrbAS_ERTv3PQXcptrp-o</v>
          </cell>
          <cell r="B3961" t="str">
            <v>SIclos6_GOVclos11</v>
          </cell>
          <cell r="C3961" t="str">
            <v>SDGbaseTRAv2_UrbAS_ERTv3</v>
          </cell>
          <cell r="D3961" t="str">
            <v>PQX</v>
          </cell>
          <cell r="E3961" t="str">
            <v>cptrp-o</v>
          </cell>
          <cell r="F3961">
            <v>0.95</v>
          </cell>
          <cell r="G3961">
            <v>0.94</v>
          </cell>
          <cell r="H3961">
            <v>0.91</v>
          </cell>
          <cell r="I3961">
            <v>0.89</v>
          </cell>
          <cell r="J3961">
            <v>0.88</v>
          </cell>
          <cell r="K3961">
            <v>0.87</v>
          </cell>
          <cell r="L3961">
            <v>0.86</v>
          </cell>
          <cell r="M3961">
            <v>0.86</v>
          </cell>
          <cell r="N3961">
            <v>0.85</v>
          </cell>
          <cell r="O3961">
            <v>0.87</v>
          </cell>
          <cell r="P3961">
            <v>0.87</v>
          </cell>
          <cell r="Q3961">
            <v>0.87</v>
          </cell>
          <cell r="R3961">
            <v>0.88</v>
          </cell>
          <cell r="S3961">
            <v>0.88</v>
          </cell>
          <cell r="T3961">
            <v>0.88</v>
          </cell>
          <cell r="U3961">
            <v>0.88</v>
          </cell>
          <cell r="V3961">
            <v>0.88</v>
          </cell>
          <cell r="W3961">
            <v>0.88</v>
          </cell>
          <cell r="X3961">
            <v>0.88</v>
          </cell>
          <cell r="Y3961">
            <v>0.88</v>
          </cell>
          <cell r="Z3961">
            <v>0.89</v>
          </cell>
          <cell r="AA3961">
            <v>0.89</v>
          </cell>
          <cell r="AB3961">
            <v>0.89</v>
          </cell>
          <cell r="AC3961">
            <v>0.89</v>
          </cell>
          <cell r="AD3961">
            <v>0.89</v>
          </cell>
          <cell r="AE3961">
            <v>0.89</v>
          </cell>
          <cell r="AF3961">
            <v>0.89</v>
          </cell>
          <cell r="AG3961">
            <v>0.89</v>
          </cell>
          <cell r="AH3961">
            <v>0.89</v>
          </cell>
          <cell r="AI3961">
            <v>0.89</v>
          </cell>
          <cell r="AJ3961">
            <v>0.89</v>
          </cell>
          <cell r="AK3961">
            <v>0.89</v>
          </cell>
        </row>
        <row r="3962">
          <cell r="A3962" t="str">
            <v>SDGbaseTRAv2_UrbAS_ERTv3PQXcftrp-o</v>
          </cell>
          <cell r="B3962" t="str">
            <v>SIclos6_GOVclos11</v>
          </cell>
          <cell r="C3962" t="str">
            <v>SDGbaseTRAv2_UrbAS_ERTv3</v>
          </cell>
          <cell r="D3962" t="str">
            <v>PQX</v>
          </cell>
          <cell r="E3962" t="str">
            <v>cftrp-o</v>
          </cell>
          <cell r="F3962">
            <v>0.97</v>
          </cell>
          <cell r="G3962">
            <v>0.94</v>
          </cell>
          <cell r="H3962">
            <v>0.92</v>
          </cell>
          <cell r="I3962">
            <v>0.9</v>
          </cell>
          <cell r="J3962">
            <v>0.88</v>
          </cell>
          <cell r="K3962">
            <v>0.87</v>
          </cell>
          <cell r="L3962">
            <v>0.87</v>
          </cell>
          <cell r="M3962">
            <v>0.87</v>
          </cell>
          <cell r="N3962">
            <v>0.87</v>
          </cell>
          <cell r="O3962">
            <v>0.89</v>
          </cell>
          <cell r="P3962">
            <v>0.89</v>
          </cell>
          <cell r="Q3962">
            <v>0.9</v>
          </cell>
          <cell r="R3962">
            <v>0.9</v>
          </cell>
          <cell r="S3962">
            <v>0.9</v>
          </cell>
          <cell r="T3962">
            <v>0.89</v>
          </cell>
          <cell r="U3962">
            <v>0.9</v>
          </cell>
          <cell r="V3962">
            <v>0.9</v>
          </cell>
          <cell r="W3962">
            <v>0.9</v>
          </cell>
          <cell r="X3962">
            <v>0.9</v>
          </cell>
          <cell r="Y3962">
            <v>0.9</v>
          </cell>
          <cell r="Z3962">
            <v>0.91</v>
          </cell>
          <cell r="AA3962">
            <v>0.91</v>
          </cell>
          <cell r="AB3962">
            <v>0.91</v>
          </cell>
          <cell r="AC3962">
            <v>0.91</v>
          </cell>
          <cell r="AD3962">
            <v>0.92</v>
          </cell>
          <cell r="AE3962">
            <v>0.92</v>
          </cell>
          <cell r="AF3962">
            <v>0.91</v>
          </cell>
          <cell r="AG3962">
            <v>0.91</v>
          </cell>
          <cell r="AH3962">
            <v>0.91</v>
          </cell>
          <cell r="AI3962">
            <v>0.91</v>
          </cell>
          <cell r="AJ3962">
            <v>0.91</v>
          </cell>
          <cell r="AK3962">
            <v>0.91</v>
          </cell>
        </row>
        <row r="3963">
          <cell r="A3963" t="str">
            <v>SDGbaseTRAv2_UrbAS_ERTv3PQXcprtr</v>
          </cell>
          <cell r="B3963" t="str">
            <v>SIclos6_GOVclos11</v>
          </cell>
          <cell r="C3963" t="str">
            <v>SDGbaseTRAv2_UrbAS_ERTv3</v>
          </cell>
          <cell r="D3963" t="str">
            <v>PQX</v>
          </cell>
          <cell r="E3963" t="str">
            <v>cprtr</v>
          </cell>
          <cell r="F3963">
            <v>1</v>
          </cell>
          <cell r="G3963">
            <v>1.02</v>
          </cell>
          <cell r="H3963">
            <v>1.02</v>
          </cell>
          <cell r="I3963">
            <v>1.01</v>
          </cell>
          <cell r="J3963">
            <v>1</v>
          </cell>
          <cell r="K3963">
            <v>0.99</v>
          </cell>
          <cell r="L3963">
            <v>0.99</v>
          </cell>
          <cell r="M3963">
            <v>0.97</v>
          </cell>
          <cell r="N3963">
            <v>0.96</v>
          </cell>
          <cell r="O3963">
            <v>0.98</v>
          </cell>
          <cell r="P3963">
            <v>0.94</v>
          </cell>
          <cell r="Q3963">
            <v>0.89</v>
          </cell>
          <cell r="R3963">
            <v>0.83</v>
          </cell>
          <cell r="S3963">
            <v>0.78</v>
          </cell>
          <cell r="T3963">
            <v>0.73</v>
          </cell>
          <cell r="U3963">
            <v>0.68</v>
          </cell>
          <cell r="V3963">
            <v>0.64</v>
          </cell>
          <cell r="W3963">
            <v>0.6</v>
          </cell>
          <cell r="X3963">
            <v>0.55000000000000004</v>
          </cell>
          <cell r="Y3963">
            <v>0.51</v>
          </cell>
          <cell r="Z3963">
            <v>0.47</v>
          </cell>
          <cell r="AA3963">
            <v>0.43</v>
          </cell>
          <cell r="AB3963">
            <v>0.39</v>
          </cell>
          <cell r="AC3963">
            <v>0.37</v>
          </cell>
          <cell r="AD3963">
            <v>0.34</v>
          </cell>
          <cell r="AE3963">
            <v>0.32</v>
          </cell>
          <cell r="AF3963">
            <v>0.28999999999999998</v>
          </cell>
          <cell r="AG3963">
            <v>0.27</v>
          </cell>
          <cell r="AH3963">
            <v>0.26</v>
          </cell>
          <cell r="AI3963">
            <v>0.24</v>
          </cell>
          <cell r="AJ3963">
            <v>0.23</v>
          </cell>
          <cell r="AK3963">
            <v>0.21</v>
          </cell>
        </row>
        <row r="3964">
          <cell r="A3964" t="str">
            <v>SDGbaseTRAv2_UrbAS_ERTv3PQXctrps</v>
          </cell>
          <cell r="B3964" t="str">
            <v>SIclos6_GOVclos11</v>
          </cell>
          <cell r="C3964" t="str">
            <v>SDGbaseTRAv2_UrbAS_ERTv3</v>
          </cell>
          <cell r="D3964" t="str">
            <v>PQX</v>
          </cell>
          <cell r="E3964" t="str">
            <v>ctrps</v>
          </cell>
          <cell r="F3964">
            <v>1</v>
          </cell>
          <cell r="G3964">
            <v>1</v>
          </cell>
          <cell r="H3964">
            <v>1</v>
          </cell>
          <cell r="I3964">
            <v>1</v>
          </cell>
          <cell r="J3964">
            <v>1</v>
          </cell>
          <cell r="K3964">
            <v>1</v>
          </cell>
          <cell r="L3964">
            <v>1</v>
          </cell>
          <cell r="M3964">
            <v>1</v>
          </cell>
          <cell r="N3964">
            <v>1</v>
          </cell>
          <cell r="O3964">
            <v>0.99</v>
          </cell>
          <cell r="P3964">
            <v>0.99</v>
          </cell>
          <cell r="Q3964">
            <v>0.99</v>
          </cell>
          <cell r="R3964">
            <v>0.99</v>
          </cell>
          <cell r="S3964">
            <v>0.99</v>
          </cell>
          <cell r="T3964">
            <v>0.99</v>
          </cell>
          <cell r="U3964">
            <v>0.99</v>
          </cell>
          <cell r="V3964">
            <v>0.99</v>
          </cell>
          <cell r="W3964">
            <v>0.99</v>
          </cell>
          <cell r="X3964">
            <v>0.99</v>
          </cell>
          <cell r="Y3964">
            <v>0.99</v>
          </cell>
          <cell r="Z3964">
            <v>0.98</v>
          </cell>
          <cell r="AA3964">
            <v>0.99</v>
          </cell>
          <cell r="AB3964">
            <v>1</v>
          </cell>
          <cell r="AC3964">
            <v>1</v>
          </cell>
          <cell r="AD3964">
            <v>1.01</v>
          </cell>
          <cell r="AE3964">
            <v>1.01</v>
          </cell>
          <cell r="AF3964">
            <v>1.01</v>
          </cell>
          <cell r="AG3964">
            <v>1.01</v>
          </cell>
          <cell r="AH3964">
            <v>1.01</v>
          </cell>
          <cell r="AI3964">
            <v>1.01</v>
          </cell>
          <cell r="AJ3964">
            <v>1.01</v>
          </cell>
          <cell r="AK3964">
            <v>1.01</v>
          </cell>
        </row>
        <row r="3965">
          <cell r="A3965" t="str">
            <v>SDGbaseTRAv2_UrbAS_ERTv3PQXccomm</v>
          </cell>
          <cell r="B3965" t="str">
            <v>SIclos6_GOVclos11</v>
          </cell>
          <cell r="C3965" t="str">
            <v>SDGbaseTRAv2_UrbAS_ERTv3</v>
          </cell>
          <cell r="D3965" t="str">
            <v>PQX</v>
          </cell>
          <cell r="E3965" t="str">
            <v>ccomm</v>
          </cell>
          <cell r="F3965">
            <v>1</v>
          </cell>
          <cell r="G3965">
            <v>0.96</v>
          </cell>
          <cell r="H3965">
            <v>0.97</v>
          </cell>
          <cell r="I3965">
            <v>0.98</v>
          </cell>
          <cell r="J3965">
            <v>0.98</v>
          </cell>
          <cell r="K3965">
            <v>0.98</v>
          </cell>
          <cell r="L3965">
            <v>0.99</v>
          </cell>
          <cell r="M3965">
            <v>0.99</v>
          </cell>
          <cell r="N3965">
            <v>0.99</v>
          </cell>
          <cell r="O3965">
            <v>1</v>
          </cell>
          <cell r="P3965">
            <v>1</v>
          </cell>
          <cell r="Q3965">
            <v>1</v>
          </cell>
          <cell r="R3965">
            <v>1.01</v>
          </cell>
          <cell r="S3965">
            <v>1.01</v>
          </cell>
          <cell r="T3965">
            <v>1.01</v>
          </cell>
          <cell r="U3965">
            <v>1.01</v>
          </cell>
          <cell r="V3965">
            <v>1.02</v>
          </cell>
          <cell r="W3965">
            <v>1.02</v>
          </cell>
          <cell r="X3965">
            <v>1.02</v>
          </cell>
          <cell r="Y3965">
            <v>1.02</v>
          </cell>
          <cell r="Z3965">
            <v>1.01</v>
          </cell>
          <cell r="AA3965">
            <v>1</v>
          </cell>
          <cell r="AB3965">
            <v>1</v>
          </cell>
          <cell r="AC3965">
            <v>1.01</v>
          </cell>
          <cell r="AD3965">
            <v>1.01</v>
          </cell>
          <cell r="AE3965">
            <v>1.01</v>
          </cell>
          <cell r="AF3965">
            <v>1.01</v>
          </cell>
          <cell r="AG3965">
            <v>1.03</v>
          </cell>
          <cell r="AH3965">
            <v>1.03</v>
          </cell>
          <cell r="AI3965">
            <v>1.03</v>
          </cell>
          <cell r="AJ3965">
            <v>1.03</v>
          </cell>
          <cell r="AK3965">
            <v>1.03</v>
          </cell>
        </row>
        <row r="3966">
          <cell r="A3966" t="str">
            <v>SDGbaseTRAv2_UrbAS_ERTv3PQXcfsrv</v>
          </cell>
          <cell r="B3966" t="str">
            <v>SIclos6_GOVclos11</v>
          </cell>
          <cell r="C3966" t="str">
            <v>SDGbaseTRAv2_UrbAS_ERTv3</v>
          </cell>
          <cell r="D3966" t="str">
            <v>PQX</v>
          </cell>
          <cell r="E3966" t="str">
            <v>cfsrv</v>
          </cell>
          <cell r="F3966">
            <v>1.04</v>
          </cell>
          <cell r="G3966">
            <v>1.01</v>
          </cell>
          <cell r="H3966">
            <v>1.02</v>
          </cell>
          <cell r="I3966">
            <v>1.01</v>
          </cell>
          <cell r="J3966">
            <v>1.01</v>
          </cell>
          <cell r="K3966">
            <v>1.01</v>
          </cell>
          <cell r="L3966">
            <v>1.01</v>
          </cell>
          <cell r="M3966">
            <v>1.02</v>
          </cell>
          <cell r="N3966">
            <v>1.02</v>
          </cell>
          <cell r="O3966">
            <v>1.01</v>
          </cell>
          <cell r="P3966">
            <v>1.01</v>
          </cell>
          <cell r="Q3966">
            <v>1.02</v>
          </cell>
          <cell r="R3966">
            <v>1.03</v>
          </cell>
          <cell r="S3966">
            <v>1.04</v>
          </cell>
          <cell r="T3966">
            <v>1.04</v>
          </cell>
          <cell r="U3966">
            <v>1.05</v>
          </cell>
          <cell r="V3966">
            <v>1.05</v>
          </cell>
          <cell r="W3966">
            <v>1.06</v>
          </cell>
          <cell r="X3966">
            <v>1.06</v>
          </cell>
          <cell r="Y3966">
            <v>1.05</v>
          </cell>
          <cell r="Z3966">
            <v>1.03</v>
          </cell>
          <cell r="AA3966">
            <v>1.02</v>
          </cell>
          <cell r="AB3966">
            <v>1.02</v>
          </cell>
          <cell r="AC3966">
            <v>1.02</v>
          </cell>
          <cell r="AD3966">
            <v>1.03</v>
          </cell>
          <cell r="AE3966">
            <v>1.03</v>
          </cell>
          <cell r="AF3966">
            <v>1.03</v>
          </cell>
          <cell r="AG3966">
            <v>1.06</v>
          </cell>
          <cell r="AH3966">
            <v>1.05</v>
          </cell>
          <cell r="AI3966">
            <v>1.04</v>
          </cell>
          <cell r="AJ3966">
            <v>1.03</v>
          </cell>
          <cell r="AK3966">
            <v>1.03</v>
          </cell>
        </row>
        <row r="3967">
          <cell r="A3967" t="str">
            <v>SDGbaseTRAv2_UrbAS_ERTv3PQXcbsrv</v>
          </cell>
          <cell r="B3967" t="str">
            <v>SIclos6_GOVclos11</v>
          </cell>
          <cell r="C3967" t="str">
            <v>SDGbaseTRAv2_UrbAS_ERTv3</v>
          </cell>
          <cell r="D3967" t="str">
            <v>PQX</v>
          </cell>
          <cell r="E3967" t="str">
            <v>cbsrv</v>
          </cell>
          <cell r="F3967">
            <v>1.04</v>
          </cell>
          <cell r="G3967">
            <v>1.01</v>
          </cell>
          <cell r="H3967">
            <v>1.02</v>
          </cell>
          <cell r="I3967">
            <v>1.02</v>
          </cell>
          <cell r="J3967">
            <v>1.02</v>
          </cell>
          <cell r="K3967">
            <v>1.02</v>
          </cell>
          <cell r="L3967">
            <v>1.02</v>
          </cell>
          <cell r="M3967">
            <v>1.02</v>
          </cell>
          <cell r="N3967">
            <v>1.02</v>
          </cell>
          <cell r="O3967">
            <v>1.02</v>
          </cell>
          <cell r="P3967">
            <v>1.02</v>
          </cell>
          <cell r="Q3967">
            <v>1.03</v>
          </cell>
          <cell r="R3967">
            <v>1.03</v>
          </cell>
          <cell r="S3967">
            <v>1.03</v>
          </cell>
          <cell r="T3967">
            <v>1.04</v>
          </cell>
          <cell r="U3967">
            <v>1.04</v>
          </cell>
          <cell r="V3967">
            <v>1.04</v>
          </cell>
          <cell r="W3967">
            <v>1.04</v>
          </cell>
          <cell r="X3967">
            <v>1.05</v>
          </cell>
          <cell r="Y3967">
            <v>1.04</v>
          </cell>
          <cell r="Z3967">
            <v>1.04</v>
          </cell>
          <cell r="AA3967">
            <v>1.03</v>
          </cell>
          <cell r="AB3967">
            <v>1.03</v>
          </cell>
          <cell r="AC3967">
            <v>1.03</v>
          </cell>
          <cell r="AD3967">
            <v>1.03</v>
          </cell>
          <cell r="AE3967">
            <v>1.03</v>
          </cell>
          <cell r="AF3967">
            <v>1.04</v>
          </cell>
          <cell r="AG3967">
            <v>1.05</v>
          </cell>
          <cell r="AH3967">
            <v>1.05</v>
          </cell>
          <cell r="AI3967">
            <v>1.05</v>
          </cell>
          <cell r="AJ3967">
            <v>1.04</v>
          </cell>
          <cell r="AK3967">
            <v>1.04</v>
          </cell>
        </row>
        <row r="3968">
          <cell r="A3968" t="str">
            <v>SDGbaseTRAv2_UrbAS_ERTv3PQXcgsrv</v>
          </cell>
          <cell r="B3968" t="str">
            <v>SIclos6_GOVclos11</v>
          </cell>
          <cell r="C3968" t="str">
            <v>SDGbaseTRAv2_UrbAS_ERTv3</v>
          </cell>
          <cell r="D3968" t="str">
            <v>PQX</v>
          </cell>
          <cell r="E3968" t="str">
            <v>cgsrv</v>
          </cell>
          <cell r="F3968">
            <v>1.02</v>
          </cell>
          <cell r="G3968">
            <v>1.03</v>
          </cell>
          <cell r="H3968">
            <v>1.04</v>
          </cell>
          <cell r="I3968">
            <v>1.06</v>
          </cell>
          <cell r="J3968">
            <v>1.0900000000000001</v>
          </cell>
          <cell r="K3968">
            <v>1.1200000000000001</v>
          </cell>
          <cell r="L3968">
            <v>1.1299999999999999</v>
          </cell>
          <cell r="M3968">
            <v>1.1499999999999999</v>
          </cell>
          <cell r="N3968">
            <v>1.17</v>
          </cell>
          <cell r="O3968">
            <v>1.19</v>
          </cell>
          <cell r="P3968">
            <v>1.21</v>
          </cell>
          <cell r="Q3968">
            <v>1.24</v>
          </cell>
          <cell r="R3968">
            <v>1.24</v>
          </cell>
          <cell r="S3968">
            <v>1.23</v>
          </cell>
          <cell r="T3968">
            <v>1.23</v>
          </cell>
          <cell r="U3968">
            <v>1.23</v>
          </cell>
          <cell r="V3968">
            <v>1.23</v>
          </cell>
          <cell r="W3968">
            <v>1.24</v>
          </cell>
          <cell r="X3968">
            <v>1.23</v>
          </cell>
          <cell r="Y3968">
            <v>1.23</v>
          </cell>
          <cell r="Z3968">
            <v>1.22</v>
          </cell>
          <cell r="AA3968">
            <v>1.23</v>
          </cell>
          <cell r="AB3968">
            <v>1.23</v>
          </cell>
          <cell r="AC3968">
            <v>1.23</v>
          </cell>
          <cell r="AD3968">
            <v>1.24</v>
          </cell>
          <cell r="AE3968">
            <v>1.24</v>
          </cell>
          <cell r="AF3968">
            <v>1.24</v>
          </cell>
          <cell r="AG3968">
            <v>1.24</v>
          </cell>
          <cell r="AH3968">
            <v>1.22</v>
          </cell>
          <cell r="AI3968">
            <v>1.2</v>
          </cell>
          <cell r="AJ3968">
            <v>1.19</v>
          </cell>
          <cell r="AK3968">
            <v>1.18</v>
          </cell>
        </row>
        <row r="3969">
          <cell r="A3969" t="str">
            <v>SDGbaseTRAv2_UrbAS_ERTv3PQXcosrv</v>
          </cell>
          <cell r="B3969" t="str">
            <v>SIclos6_GOVclos11</v>
          </cell>
          <cell r="C3969" t="str">
            <v>SDGbaseTRAv2_UrbAS_ERTv3</v>
          </cell>
          <cell r="D3969" t="str">
            <v>PQX</v>
          </cell>
          <cell r="E3969" t="str">
            <v>cosrv</v>
          </cell>
          <cell r="F3969">
            <v>1.07</v>
          </cell>
          <cell r="G3969">
            <v>1.1499999999999999</v>
          </cell>
          <cell r="H3969">
            <v>1.1299999999999999</v>
          </cell>
          <cell r="I3969">
            <v>1.1200000000000001</v>
          </cell>
          <cell r="J3969">
            <v>1.1200000000000001</v>
          </cell>
          <cell r="K3969">
            <v>1.1100000000000001</v>
          </cell>
          <cell r="L3969">
            <v>1.1100000000000001</v>
          </cell>
          <cell r="M3969">
            <v>1.1100000000000001</v>
          </cell>
          <cell r="N3969">
            <v>1.1200000000000001</v>
          </cell>
          <cell r="O3969">
            <v>1.1100000000000001</v>
          </cell>
          <cell r="P3969">
            <v>1.1200000000000001</v>
          </cell>
          <cell r="Q3969">
            <v>1.1200000000000001</v>
          </cell>
          <cell r="R3969">
            <v>1.1299999999999999</v>
          </cell>
          <cell r="S3969">
            <v>1.1299999999999999</v>
          </cell>
          <cell r="T3969">
            <v>1.1399999999999999</v>
          </cell>
          <cell r="U3969">
            <v>1.1399999999999999</v>
          </cell>
          <cell r="V3969">
            <v>1.1399999999999999</v>
          </cell>
          <cell r="W3969">
            <v>1.1499999999999999</v>
          </cell>
          <cell r="X3969">
            <v>1.1499999999999999</v>
          </cell>
          <cell r="Y3969">
            <v>1.1499999999999999</v>
          </cell>
          <cell r="Z3969">
            <v>1.1299999999999999</v>
          </cell>
          <cell r="AA3969">
            <v>1.1200000000000001</v>
          </cell>
          <cell r="AB3969">
            <v>1.1200000000000001</v>
          </cell>
          <cell r="AC3969">
            <v>1.1299999999999999</v>
          </cell>
          <cell r="AD3969">
            <v>1.1299999999999999</v>
          </cell>
          <cell r="AE3969">
            <v>1.1299999999999999</v>
          </cell>
          <cell r="AF3969">
            <v>1.1299999999999999</v>
          </cell>
          <cell r="AG3969">
            <v>1.1499999999999999</v>
          </cell>
          <cell r="AH3969">
            <v>1.1499999999999999</v>
          </cell>
          <cell r="AI3969">
            <v>1.1499999999999999</v>
          </cell>
          <cell r="AJ3969">
            <v>1.1499999999999999</v>
          </cell>
          <cell r="AK3969">
            <v>1.1499999999999999</v>
          </cell>
        </row>
        <row r="3970">
          <cell r="A3970" t="str">
            <v>SDGbaseTRAv2_UrbAS_ERTv3PQXcimpt</v>
          </cell>
          <cell r="B3970" t="str">
            <v>SIclos6_GOVclos11</v>
          </cell>
          <cell r="C3970" t="str">
            <v>SDGbaseTRAv2_UrbAS_ERTv3</v>
          </cell>
          <cell r="D3970" t="str">
            <v>PQX</v>
          </cell>
          <cell r="E3970" t="str">
            <v>cimpt</v>
          </cell>
          <cell r="F3970">
            <v>1.01</v>
          </cell>
          <cell r="G3970">
            <v>1.04</v>
          </cell>
          <cell r="H3970">
            <v>1.05</v>
          </cell>
          <cell r="I3970">
            <v>1.05</v>
          </cell>
          <cell r="J3970">
            <v>1.05</v>
          </cell>
          <cell r="K3970">
            <v>1.05</v>
          </cell>
          <cell r="L3970">
            <v>1.05</v>
          </cell>
          <cell r="M3970">
            <v>1.06</v>
          </cell>
          <cell r="N3970">
            <v>1.06</v>
          </cell>
          <cell r="O3970">
            <v>1.0900000000000001</v>
          </cell>
          <cell r="P3970">
            <v>1.1000000000000001</v>
          </cell>
          <cell r="Q3970">
            <v>1.1000000000000001</v>
          </cell>
          <cell r="R3970">
            <v>1.1000000000000001</v>
          </cell>
          <cell r="S3970">
            <v>1.1000000000000001</v>
          </cell>
          <cell r="T3970">
            <v>1.1000000000000001</v>
          </cell>
          <cell r="U3970">
            <v>1.1000000000000001</v>
          </cell>
          <cell r="V3970">
            <v>1.1000000000000001</v>
          </cell>
          <cell r="W3970">
            <v>1.1100000000000001</v>
          </cell>
          <cell r="X3970">
            <v>1.1100000000000001</v>
          </cell>
          <cell r="Y3970">
            <v>1.1100000000000001</v>
          </cell>
          <cell r="Z3970">
            <v>1.1200000000000001</v>
          </cell>
          <cell r="AA3970">
            <v>1.1200000000000001</v>
          </cell>
          <cell r="AB3970">
            <v>1.1200000000000001</v>
          </cell>
          <cell r="AC3970">
            <v>1.1200000000000001</v>
          </cell>
          <cell r="AD3970">
            <v>1.1200000000000001</v>
          </cell>
          <cell r="AE3970">
            <v>1.1200000000000001</v>
          </cell>
          <cell r="AF3970">
            <v>1.1200000000000001</v>
          </cell>
          <cell r="AG3970">
            <v>1.1100000000000001</v>
          </cell>
          <cell r="AH3970">
            <v>1.1000000000000001</v>
          </cell>
          <cell r="AI3970">
            <v>1.0900000000000001</v>
          </cell>
          <cell r="AJ3970">
            <v>1.08</v>
          </cell>
          <cell r="AK3970">
            <v>1.08</v>
          </cell>
        </row>
        <row r="3971">
          <cell r="A3971" t="str">
            <v>SDGbaseTRAv2_UrbAS_ERTv3C_InvValctext</v>
          </cell>
          <cell r="B3971" t="str">
            <v>SIclos6_GOVclos11</v>
          </cell>
          <cell r="C3971" t="str">
            <v>SDGbaseTRAv2_UrbAS_ERTv3</v>
          </cell>
          <cell r="D3971" t="str">
            <v>C_InvVal</v>
          </cell>
          <cell r="E3971" t="str">
            <v>ctext</v>
          </cell>
          <cell r="F3971">
            <v>0.03</v>
          </cell>
          <cell r="G3971">
            <v>0.03</v>
          </cell>
          <cell r="H3971">
            <v>0.03</v>
          </cell>
          <cell r="I3971">
            <v>0.03</v>
          </cell>
          <cell r="J3971">
            <v>0.03</v>
          </cell>
          <cell r="K3971">
            <v>0.03</v>
          </cell>
          <cell r="L3971">
            <v>0.03</v>
          </cell>
          <cell r="M3971">
            <v>0.04</v>
          </cell>
          <cell r="N3971">
            <v>0.04</v>
          </cell>
          <cell r="O3971">
            <v>0.04</v>
          </cell>
          <cell r="P3971">
            <v>0.04</v>
          </cell>
          <cell r="Q3971">
            <v>0.04</v>
          </cell>
          <cell r="R3971">
            <v>0.04</v>
          </cell>
          <cell r="S3971">
            <v>0.04</v>
          </cell>
          <cell r="T3971">
            <v>0.04</v>
          </cell>
          <cell r="U3971">
            <v>0.05</v>
          </cell>
          <cell r="V3971">
            <v>0.05</v>
          </cell>
          <cell r="W3971">
            <v>0.05</v>
          </cell>
          <cell r="X3971">
            <v>0.05</v>
          </cell>
          <cell r="Y3971">
            <v>0.05</v>
          </cell>
          <cell r="Z3971">
            <v>0.05</v>
          </cell>
          <cell r="AA3971">
            <v>0.06</v>
          </cell>
          <cell r="AB3971">
            <v>0.06</v>
          </cell>
          <cell r="AC3971">
            <v>0.06</v>
          </cell>
          <cell r="AD3971">
            <v>0.06</v>
          </cell>
          <cell r="AE3971">
            <v>0.06</v>
          </cell>
          <cell r="AF3971">
            <v>0.06</v>
          </cell>
          <cell r="AG3971">
            <v>7.0000000000000007E-2</v>
          </cell>
          <cell r="AH3971">
            <v>7.0000000000000007E-2</v>
          </cell>
          <cell r="AI3971">
            <v>0.06</v>
          </cell>
          <cell r="AJ3971">
            <v>0.06</v>
          </cell>
          <cell r="AK3971">
            <v>0.06</v>
          </cell>
        </row>
        <row r="3972">
          <cell r="A3972" t="str">
            <v>SDGbaseTRAv2_UrbAS_ERTv3C_InvValcleat</v>
          </cell>
          <cell r="B3972" t="str">
            <v>SIclos6_GOVclos11</v>
          </cell>
          <cell r="C3972" t="str">
            <v>SDGbaseTRAv2_UrbAS_ERTv3</v>
          </cell>
          <cell r="D3972" t="str">
            <v>C_InvVal</v>
          </cell>
          <cell r="E3972" t="str">
            <v>cleat</v>
          </cell>
          <cell r="F3972">
            <v>0</v>
          </cell>
          <cell r="G3972">
            <v>0</v>
          </cell>
          <cell r="H3972">
            <v>0</v>
          </cell>
          <cell r="I3972">
            <v>0</v>
          </cell>
          <cell r="J3972">
            <v>0</v>
          </cell>
          <cell r="K3972">
            <v>0</v>
          </cell>
          <cell r="L3972">
            <v>0</v>
          </cell>
          <cell r="M3972">
            <v>0</v>
          </cell>
          <cell r="N3972">
            <v>0</v>
          </cell>
          <cell r="O3972">
            <v>0</v>
          </cell>
          <cell r="P3972">
            <v>0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B3972">
            <v>0</v>
          </cell>
          <cell r="AC3972">
            <v>0</v>
          </cell>
          <cell r="AD3972">
            <v>0</v>
          </cell>
          <cell r="AE3972">
            <v>0</v>
          </cell>
          <cell r="AF3972">
            <v>0</v>
          </cell>
          <cell r="AG3972">
            <v>0</v>
          </cell>
          <cell r="AH3972">
            <v>0</v>
          </cell>
          <cell r="AI3972">
            <v>0</v>
          </cell>
          <cell r="AJ3972">
            <v>0</v>
          </cell>
          <cell r="AK3972">
            <v>0</v>
          </cell>
        </row>
        <row r="3973">
          <cell r="A3973" t="str">
            <v>SDGbaseTRAv2_UrbAS_ERTv3C_InvValcprnt</v>
          </cell>
          <cell r="B3973" t="str">
            <v>SIclos6_GOVclos11</v>
          </cell>
          <cell r="C3973" t="str">
            <v>SDGbaseTRAv2_UrbAS_ERTv3</v>
          </cell>
          <cell r="D3973" t="str">
            <v>C_InvVal</v>
          </cell>
          <cell r="E3973" t="str">
            <v>cprnt</v>
          </cell>
          <cell r="F3973">
            <v>0</v>
          </cell>
          <cell r="G3973">
            <v>0</v>
          </cell>
          <cell r="H3973">
            <v>0</v>
          </cell>
          <cell r="I3973">
            <v>0</v>
          </cell>
          <cell r="J3973">
            <v>0</v>
          </cell>
          <cell r="K3973">
            <v>0</v>
          </cell>
          <cell r="L3973">
            <v>0</v>
          </cell>
          <cell r="M3973">
            <v>0</v>
          </cell>
          <cell r="N3973">
            <v>0</v>
          </cell>
          <cell r="O3973">
            <v>0</v>
          </cell>
          <cell r="P3973">
            <v>0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B3973">
            <v>0</v>
          </cell>
          <cell r="AC3973">
            <v>0</v>
          </cell>
          <cell r="AD3973">
            <v>0</v>
          </cell>
          <cell r="AE3973">
            <v>0</v>
          </cell>
          <cell r="AF3973">
            <v>0</v>
          </cell>
          <cell r="AG3973">
            <v>0</v>
          </cell>
          <cell r="AH3973">
            <v>0</v>
          </cell>
          <cell r="AI3973">
            <v>0</v>
          </cell>
          <cell r="AJ3973">
            <v>0</v>
          </cell>
          <cell r="AK3973">
            <v>0</v>
          </cell>
        </row>
        <row r="3974">
          <cell r="A3974" t="str">
            <v>SDGbaseTRAv2_UrbAS_ERTv3C_InvValcrubb</v>
          </cell>
          <cell r="B3974" t="str">
            <v>SIclos6_GOVclos11</v>
          </cell>
          <cell r="C3974" t="str">
            <v>SDGbaseTRAv2_UrbAS_ERTv3</v>
          </cell>
          <cell r="D3974" t="str">
            <v>C_InvVal</v>
          </cell>
          <cell r="E3974" t="str">
            <v>crubb</v>
          </cell>
          <cell r="F3974">
            <v>0.01</v>
          </cell>
          <cell r="G3974">
            <v>0.01</v>
          </cell>
          <cell r="H3974">
            <v>0.01</v>
          </cell>
          <cell r="I3974">
            <v>0.01</v>
          </cell>
          <cell r="J3974">
            <v>0.01</v>
          </cell>
          <cell r="K3974">
            <v>0.01</v>
          </cell>
          <cell r="L3974">
            <v>0.01</v>
          </cell>
          <cell r="M3974">
            <v>0.01</v>
          </cell>
          <cell r="N3974">
            <v>0.01</v>
          </cell>
          <cell r="O3974">
            <v>0.01</v>
          </cell>
          <cell r="P3974">
            <v>0.01</v>
          </cell>
          <cell r="Q3974">
            <v>0.01</v>
          </cell>
          <cell r="R3974">
            <v>0.01</v>
          </cell>
          <cell r="S3974">
            <v>0.01</v>
          </cell>
          <cell r="T3974">
            <v>0.01</v>
          </cell>
          <cell r="U3974">
            <v>0.01</v>
          </cell>
          <cell r="V3974">
            <v>0.01</v>
          </cell>
          <cell r="W3974">
            <v>0.01</v>
          </cell>
          <cell r="X3974">
            <v>0.01</v>
          </cell>
          <cell r="Y3974">
            <v>0.01</v>
          </cell>
          <cell r="Z3974">
            <v>0.01</v>
          </cell>
          <cell r="AA3974">
            <v>0.01</v>
          </cell>
          <cell r="AB3974">
            <v>0.01</v>
          </cell>
          <cell r="AC3974">
            <v>0.01</v>
          </cell>
          <cell r="AD3974">
            <v>0.01</v>
          </cell>
          <cell r="AE3974">
            <v>0.01</v>
          </cell>
          <cell r="AF3974">
            <v>0.01</v>
          </cell>
          <cell r="AG3974">
            <v>0.01</v>
          </cell>
          <cell r="AH3974">
            <v>0.01</v>
          </cell>
          <cell r="AI3974">
            <v>0.01</v>
          </cell>
          <cell r="AJ3974">
            <v>0.01</v>
          </cell>
          <cell r="AK3974">
            <v>0.01</v>
          </cell>
        </row>
        <row r="3975">
          <cell r="A3975" t="str">
            <v>SDGbaseTRAv2_UrbAS_ERTv3C_InvValcplas</v>
          </cell>
          <cell r="B3975" t="str">
            <v>SIclos6_GOVclos11</v>
          </cell>
          <cell r="C3975" t="str">
            <v>SDGbaseTRAv2_UrbAS_ERTv3</v>
          </cell>
          <cell r="D3975" t="str">
            <v>C_InvVal</v>
          </cell>
          <cell r="E3975" t="str">
            <v>cplas</v>
          </cell>
          <cell r="F3975">
            <v>0.01</v>
          </cell>
          <cell r="G3975">
            <v>0.01</v>
          </cell>
          <cell r="H3975">
            <v>0.01</v>
          </cell>
          <cell r="I3975">
            <v>0.01</v>
          </cell>
          <cell r="J3975">
            <v>0.01</v>
          </cell>
          <cell r="K3975">
            <v>0.01</v>
          </cell>
          <cell r="L3975">
            <v>0.01</v>
          </cell>
          <cell r="M3975">
            <v>0.02</v>
          </cell>
          <cell r="N3975">
            <v>0.02</v>
          </cell>
          <cell r="O3975">
            <v>0.02</v>
          </cell>
          <cell r="P3975">
            <v>0.02</v>
          </cell>
          <cell r="Q3975">
            <v>0.02</v>
          </cell>
          <cell r="R3975">
            <v>0.02</v>
          </cell>
          <cell r="S3975">
            <v>0.02</v>
          </cell>
          <cell r="T3975">
            <v>0.02</v>
          </cell>
          <cell r="U3975">
            <v>0.02</v>
          </cell>
          <cell r="V3975">
            <v>0.02</v>
          </cell>
          <cell r="W3975">
            <v>0.02</v>
          </cell>
          <cell r="X3975">
            <v>0.02</v>
          </cell>
          <cell r="Y3975">
            <v>0.02</v>
          </cell>
          <cell r="Z3975">
            <v>0.02</v>
          </cell>
          <cell r="AA3975">
            <v>0.02</v>
          </cell>
          <cell r="AB3975">
            <v>0.03</v>
          </cell>
          <cell r="AC3975">
            <v>0.03</v>
          </cell>
          <cell r="AD3975">
            <v>0.03</v>
          </cell>
          <cell r="AE3975">
            <v>0.03</v>
          </cell>
          <cell r="AF3975">
            <v>0.03</v>
          </cell>
          <cell r="AG3975">
            <v>0.03</v>
          </cell>
          <cell r="AH3975">
            <v>0.03</v>
          </cell>
          <cell r="AI3975">
            <v>0.03</v>
          </cell>
          <cell r="AJ3975">
            <v>0.03</v>
          </cell>
          <cell r="AK3975">
            <v>0.03</v>
          </cell>
        </row>
        <row r="3976">
          <cell r="A3976" t="str">
            <v>SDGbaseTRAv2_UrbAS_ERTv3C_InvValcnmet</v>
          </cell>
          <cell r="B3976" t="str">
            <v>SIclos6_GOVclos11</v>
          </cell>
          <cell r="C3976" t="str">
            <v>SDGbaseTRAv2_UrbAS_ERTv3</v>
          </cell>
          <cell r="D3976" t="str">
            <v>C_InvVal</v>
          </cell>
          <cell r="E3976" t="str">
            <v>cnmet</v>
          </cell>
          <cell r="F3976">
            <v>0.03</v>
          </cell>
          <cell r="G3976">
            <v>0.03</v>
          </cell>
          <cell r="H3976">
            <v>0.03</v>
          </cell>
          <cell r="I3976">
            <v>0.03</v>
          </cell>
          <cell r="J3976">
            <v>0.03</v>
          </cell>
          <cell r="K3976">
            <v>0.03</v>
          </cell>
          <cell r="L3976">
            <v>0.03</v>
          </cell>
          <cell r="M3976">
            <v>0.03</v>
          </cell>
          <cell r="N3976">
            <v>0.03</v>
          </cell>
          <cell r="O3976">
            <v>0.03</v>
          </cell>
          <cell r="P3976">
            <v>0.03</v>
          </cell>
          <cell r="Q3976">
            <v>0.04</v>
          </cell>
          <cell r="R3976">
            <v>0.04</v>
          </cell>
          <cell r="S3976">
            <v>0.04</v>
          </cell>
          <cell r="T3976">
            <v>0.04</v>
          </cell>
          <cell r="U3976">
            <v>0.04</v>
          </cell>
          <cell r="V3976">
            <v>0.04</v>
          </cell>
          <cell r="W3976">
            <v>0.04</v>
          </cell>
          <cell r="X3976">
            <v>0.04</v>
          </cell>
          <cell r="Y3976">
            <v>0.05</v>
          </cell>
          <cell r="Z3976">
            <v>0.05</v>
          </cell>
          <cell r="AA3976">
            <v>0.05</v>
          </cell>
          <cell r="AB3976">
            <v>0.05</v>
          </cell>
          <cell r="AC3976">
            <v>0.05</v>
          </cell>
          <cell r="AD3976">
            <v>0.05</v>
          </cell>
          <cell r="AE3976">
            <v>0.05</v>
          </cell>
          <cell r="AF3976">
            <v>0.05</v>
          </cell>
          <cell r="AG3976">
            <v>0.06</v>
          </cell>
          <cell r="AH3976">
            <v>0.06</v>
          </cell>
          <cell r="AI3976">
            <v>0.06</v>
          </cell>
          <cell r="AJ3976">
            <v>0.06</v>
          </cell>
          <cell r="AK3976">
            <v>0.06</v>
          </cell>
        </row>
        <row r="3977">
          <cell r="A3977" t="str">
            <v>SDGbaseTRAv2_UrbAS_ERTv3C_InvValcnfrm</v>
          </cell>
          <cell r="B3977" t="str">
            <v>SIclos6_GOVclos11</v>
          </cell>
          <cell r="C3977" t="str">
            <v>SDGbaseTRAv2_UrbAS_ERTv3</v>
          </cell>
          <cell r="D3977" t="str">
            <v>C_InvVal</v>
          </cell>
          <cell r="E3977" t="str">
            <v>cnfrm</v>
          </cell>
          <cell r="F3977">
            <v>1.58</v>
          </cell>
          <cell r="G3977">
            <v>1.49</v>
          </cell>
          <cell r="H3977">
            <v>1.61</v>
          </cell>
          <cell r="I3977">
            <v>1.75</v>
          </cell>
          <cell r="J3977">
            <v>1.82</v>
          </cell>
          <cell r="K3977">
            <v>1.88</v>
          </cell>
          <cell r="L3977">
            <v>1.93</v>
          </cell>
          <cell r="M3977">
            <v>1.92</v>
          </cell>
          <cell r="N3977">
            <v>1.94</v>
          </cell>
          <cell r="O3977">
            <v>1.91</v>
          </cell>
          <cell r="P3977">
            <v>1.94</v>
          </cell>
          <cell r="Q3977">
            <v>1.98</v>
          </cell>
          <cell r="R3977">
            <v>2.0099999999999998</v>
          </cell>
          <cell r="S3977">
            <v>2.0699999999999998</v>
          </cell>
          <cell r="T3977">
            <v>2.14</v>
          </cell>
          <cell r="U3977">
            <v>2.21</v>
          </cell>
          <cell r="V3977">
            <v>2.2400000000000002</v>
          </cell>
          <cell r="W3977">
            <v>2.2799999999999998</v>
          </cell>
          <cell r="X3977">
            <v>2.38</v>
          </cell>
          <cell r="Y3977">
            <v>2.61</v>
          </cell>
          <cell r="Z3977">
            <v>2.97</v>
          </cell>
          <cell r="AA3977">
            <v>3.15</v>
          </cell>
          <cell r="AB3977">
            <v>3.35</v>
          </cell>
          <cell r="AC3977">
            <v>3.5</v>
          </cell>
          <cell r="AD3977">
            <v>3.6</v>
          </cell>
          <cell r="AE3977">
            <v>3.69</v>
          </cell>
          <cell r="AF3977">
            <v>3.79</v>
          </cell>
          <cell r="AG3977">
            <v>3.56</v>
          </cell>
          <cell r="AH3977">
            <v>3.86</v>
          </cell>
          <cell r="AI3977">
            <v>4.0999999999999996</v>
          </cell>
          <cell r="AJ3977">
            <v>4.22</v>
          </cell>
          <cell r="AK3977">
            <v>4.3</v>
          </cell>
        </row>
        <row r="3978">
          <cell r="A3978" t="str">
            <v>SDGbaseTRAv2_UrbAS_ERTv3C_InvValcmetp</v>
          </cell>
          <cell r="B3978" t="str">
            <v>SIclos6_GOVclos11</v>
          </cell>
          <cell r="C3978" t="str">
            <v>SDGbaseTRAv2_UrbAS_ERTv3</v>
          </cell>
          <cell r="D3978" t="str">
            <v>C_InvVal</v>
          </cell>
          <cell r="E3978" t="str">
            <v>cmetp</v>
          </cell>
          <cell r="F3978">
            <v>2.84</v>
          </cell>
          <cell r="G3978">
            <v>2.77</v>
          </cell>
          <cell r="H3978">
            <v>2.88</v>
          </cell>
          <cell r="I3978">
            <v>3.02</v>
          </cell>
          <cell r="J3978">
            <v>3.09</v>
          </cell>
          <cell r="K3978">
            <v>3.15</v>
          </cell>
          <cell r="L3978">
            <v>3.23</v>
          </cell>
          <cell r="M3978">
            <v>3.3</v>
          </cell>
          <cell r="N3978">
            <v>3.38</v>
          </cell>
          <cell r="O3978">
            <v>3.45</v>
          </cell>
          <cell r="P3978">
            <v>3.55</v>
          </cell>
          <cell r="Q3978">
            <v>3.65</v>
          </cell>
          <cell r="R3978">
            <v>3.7</v>
          </cell>
          <cell r="S3978">
            <v>3.82</v>
          </cell>
          <cell r="T3978">
            <v>3.95</v>
          </cell>
          <cell r="U3978">
            <v>4.09</v>
          </cell>
          <cell r="V3978">
            <v>4.2</v>
          </cell>
          <cell r="W3978">
            <v>4.34</v>
          </cell>
          <cell r="X3978">
            <v>4.55</v>
          </cell>
          <cell r="Y3978">
            <v>5.01</v>
          </cell>
          <cell r="Z3978">
            <v>5.69</v>
          </cell>
          <cell r="AA3978">
            <v>5.99</v>
          </cell>
          <cell r="AB3978">
            <v>5.93</v>
          </cell>
          <cell r="AC3978">
            <v>5.96</v>
          </cell>
          <cell r="AD3978">
            <v>6.11</v>
          </cell>
          <cell r="AE3978">
            <v>6.29</v>
          </cell>
          <cell r="AF3978">
            <v>6.49</v>
          </cell>
          <cell r="AG3978">
            <v>6.01</v>
          </cell>
          <cell r="AH3978">
            <v>6.01</v>
          </cell>
          <cell r="AI3978">
            <v>6</v>
          </cell>
          <cell r="AJ3978">
            <v>5.99</v>
          </cell>
          <cell r="AK3978">
            <v>5.98</v>
          </cell>
        </row>
        <row r="3979">
          <cell r="A3979" t="str">
            <v>SDGbaseTRAv2_UrbAS_ERTv3C_InvValcmach</v>
          </cell>
          <cell r="B3979" t="str">
            <v>SIclos6_GOVclos11</v>
          </cell>
          <cell r="C3979" t="str">
            <v>SDGbaseTRAv2_UrbAS_ERTv3</v>
          </cell>
          <cell r="D3979" t="str">
            <v>C_InvVal</v>
          </cell>
          <cell r="E3979" t="str">
            <v>cmach</v>
          </cell>
          <cell r="F3979">
            <v>159.36000000000001</v>
          </cell>
          <cell r="G3979">
            <v>150.74</v>
          </cell>
          <cell r="H3979">
            <v>156.97</v>
          </cell>
          <cell r="I3979">
            <v>164.28</v>
          </cell>
          <cell r="J3979">
            <v>167.82</v>
          </cell>
          <cell r="K3979">
            <v>171.75</v>
          </cell>
          <cell r="L3979">
            <v>176.1</v>
          </cell>
          <cell r="M3979">
            <v>180.34</v>
          </cell>
          <cell r="N3979">
            <v>185.13</v>
          </cell>
          <cell r="O3979">
            <v>191.99</v>
          </cell>
          <cell r="P3979">
            <v>198.16</v>
          </cell>
          <cell r="Q3979">
            <v>203.93</v>
          </cell>
          <cell r="R3979">
            <v>206.62</v>
          </cell>
          <cell r="S3979">
            <v>213.56</v>
          </cell>
          <cell r="T3979">
            <v>220.88</v>
          </cell>
          <cell r="U3979">
            <v>229.25</v>
          </cell>
          <cell r="V3979">
            <v>236.88</v>
          </cell>
          <cell r="W3979">
            <v>245.31</v>
          </cell>
          <cell r="X3979">
            <v>254.87</v>
          </cell>
          <cell r="Y3979">
            <v>270.81</v>
          </cell>
          <cell r="Z3979">
            <v>292.43</v>
          </cell>
          <cell r="AA3979">
            <v>304.64</v>
          </cell>
          <cell r="AB3979">
            <v>311.08</v>
          </cell>
          <cell r="AC3979">
            <v>318.12</v>
          </cell>
          <cell r="AD3979">
            <v>326.79000000000002</v>
          </cell>
          <cell r="AE3979">
            <v>336.02</v>
          </cell>
          <cell r="AF3979">
            <v>346.01</v>
          </cell>
          <cell r="AG3979">
            <v>339.1</v>
          </cell>
          <cell r="AH3979">
            <v>342.42</v>
          </cell>
          <cell r="AI3979">
            <v>344.1</v>
          </cell>
          <cell r="AJ3979">
            <v>344.61</v>
          </cell>
          <cell r="AK3979">
            <v>344.13</v>
          </cell>
        </row>
        <row r="3980">
          <cell r="A3980" t="str">
            <v>SDGbaseTRAv2_UrbAS_ERTv3C_InvValcemch</v>
          </cell>
          <cell r="B3980" t="str">
            <v>SIclos6_GOVclos11</v>
          </cell>
          <cell r="C3980" t="str">
            <v>SDGbaseTRAv2_UrbAS_ERTv3</v>
          </cell>
          <cell r="D3980" t="str">
            <v>C_InvVal</v>
          </cell>
          <cell r="E3980" t="str">
            <v>cemch</v>
          </cell>
          <cell r="F3980">
            <v>74.739999999999995</v>
          </cell>
          <cell r="G3980">
            <v>69.61</v>
          </cell>
          <cell r="H3980">
            <v>72.650000000000006</v>
          </cell>
          <cell r="I3980">
            <v>76.13</v>
          </cell>
          <cell r="J3980">
            <v>77.89</v>
          </cell>
          <cell r="K3980">
            <v>79.77</v>
          </cell>
          <cell r="L3980">
            <v>81.8</v>
          </cell>
          <cell r="M3980">
            <v>83.72</v>
          </cell>
          <cell r="N3980">
            <v>85.93</v>
          </cell>
          <cell r="O3980">
            <v>88.97</v>
          </cell>
          <cell r="P3980">
            <v>91.83</v>
          </cell>
          <cell r="Q3980">
            <v>94.56</v>
          </cell>
          <cell r="R3980">
            <v>95.81</v>
          </cell>
          <cell r="S3980">
            <v>98.98</v>
          </cell>
          <cell r="T3980">
            <v>102.33</v>
          </cell>
          <cell r="U3980">
            <v>106.16</v>
          </cell>
          <cell r="V3980">
            <v>109.73</v>
          </cell>
          <cell r="W3980">
            <v>113.51</v>
          </cell>
          <cell r="X3980">
            <v>117.58</v>
          </cell>
          <cell r="Y3980">
            <v>123.61</v>
          </cell>
          <cell r="Z3980">
            <v>131.62</v>
          </cell>
          <cell r="AA3980">
            <v>136.9</v>
          </cell>
          <cell r="AB3980">
            <v>141</v>
          </cell>
          <cell r="AC3980">
            <v>144.84</v>
          </cell>
          <cell r="AD3980">
            <v>148.9</v>
          </cell>
          <cell r="AE3980">
            <v>153.13999999999999</v>
          </cell>
          <cell r="AF3980">
            <v>157.66</v>
          </cell>
          <cell r="AG3980">
            <v>156.44999999999999</v>
          </cell>
          <cell r="AH3980">
            <v>158.09</v>
          </cell>
          <cell r="AI3980">
            <v>158.76</v>
          </cell>
          <cell r="AJ3980">
            <v>158.72999999999999</v>
          </cell>
          <cell r="AK3980">
            <v>158.4</v>
          </cell>
        </row>
        <row r="3981">
          <cell r="A3981" t="str">
            <v>SDGbaseTRAv2_UrbAS_ERTv3C_InvValcsequ</v>
          </cell>
          <cell r="B3981" t="str">
            <v>SIclos6_GOVclos11</v>
          </cell>
          <cell r="C3981" t="str">
            <v>SDGbaseTRAv2_UrbAS_ERTv3</v>
          </cell>
          <cell r="D3981" t="str">
            <v>C_InvVal</v>
          </cell>
          <cell r="E3981" t="str">
            <v>csequ</v>
          </cell>
          <cell r="F3981">
            <v>34.74</v>
          </cell>
          <cell r="G3981">
            <v>32.020000000000003</v>
          </cell>
          <cell r="H3981">
            <v>33.340000000000003</v>
          </cell>
          <cell r="I3981">
            <v>34.729999999999997</v>
          </cell>
          <cell r="J3981">
            <v>35.46</v>
          </cell>
          <cell r="K3981">
            <v>36.29</v>
          </cell>
          <cell r="L3981">
            <v>37.26</v>
          </cell>
          <cell r="M3981">
            <v>38.26</v>
          </cell>
          <cell r="N3981">
            <v>39.36</v>
          </cell>
          <cell r="O3981">
            <v>41.28</v>
          </cell>
          <cell r="P3981">
            <v>42.71</v>
          </cell>
          <cell r="Q3981">
            <v>43.95</v>
          </cell>
          <cell r="R3981">
            <v>44.54</v>
          </cell>
          <cell r="S3981">
            <v>46.01</v>
          </cell>
          <cell r="T3981">
            <v>47.57</v>
          </cell>
          <cell r="U3981">
            <v>49.35</v>
          </cell>
          <cell r="V3981">
            <v>51.17</v>
          </cell>
          <cell r="W3981">
            <v>53</v>
          </cell>
          <cell r="X3981">
            <v>54.73</v>
          </cell>
          <cell r="Y3981">
            <v>56.61</v>
          </cell>
          <cell r="Z3981">
            <v>58.65</v>
          </cell>
          <cell r="AA3981">
            <v>60.49</v>
          </cell>
          <cell r="AB3981">
            <v>62.81</v>
          </cell>
          <cell r="AC3981">
            <v>64.78</v>
          </cell>
          <cell r="AD3981">
            <v>66.64</v>
          </cell>
          <cell r="AE3981">
            <v>68.55</v>
          </cell>
          <cell r="AF3981">
            <v>70.53</v>
          </cell>
          <cell r="AG3981">
            <v>72.069999999999993</v>
          </cell>
          <cell r="AH3981">
            <v>72.58</v>
          </cell>
          <cell r="AI3981">
            <v>72.599999999999994</v>
          </cell>
          <cell r="AJ3981">
            <v>72.459999999999994</v>
          </cell>
          <cell r="AK3981">
            <v>72.12</v>
          </cell>
        </row>
        <row r="3982">
          <cell r="A3982" t="str">
            <v>SDGbaseTRAv2_UrbAS_ERTv3C_InvValcvehi</v>
          </cell>
          <cell r="B3982" t="str">
            <v>SIclos6_GOVclos11</v>
          </cell>
          <cell r="C3982" t="str">
            <v>SDGbaseTRAv2_UrbAS_ERTv3</v>
          </cell>
          <cell r="D3982" t="str">
            <v>C_InvVal</v>
          </cell>
          <cell r="E3982" t="str">
            <v>cvehi</v>
          </cell>
          <cell r="F3982">
            <v>115.65</v>
          </cell>
          <cell r="G3982">
            <v>107.23</v>
          </cell>
          <cell r="H3982">
            <v>111.8</v>
          </cell>
          <cell r="I3982">
            <v>117.29</v>
          </cell>
          <cell r="J3982">
            <v>120.02</v>
          </cell>
          <cell r="K3982">
            <v>122.91</v>
          </cell>
          <cell r="L3982">
            <v>125.99</v>
          </cell>
          <cell r="M3982">
            <v>128.63999999999999</v>
          </cell>
          <cell r="N3982">
            <v>131.86000000000001</v>
          </cell>
          <cell r="O3982">
            <v>135.94</v>
          </cell>
          <cell r="P3982">
            <v>140.25</v>
          </cell>
          <cell r="Q3982">
            <v>144.44999999999999</v>
          </cell>
          <cell r="R3982">
            <v>146.6</v>
          </cell>
          <cell r="S3982">
            <v>151.58000000000001</v>
          </cell>
          <cell r="T3982">
            <v>156.79</v>
          </cell>
          <cell r="U3982">
            <v>162.69999999999999</v>
          </cell>
          <cell r="V3982">
            <v>168.34</v>
          </cell>
          <cell r="W3982">
            <v>174.25</v>
          </cell>
          <cell r="X3982">
            <v>180.51</v>
          </cell>
          <cell r="Y3982">
            <v>193.03</v>
          </cell>
          <cell r="Z3982">
            <v>208.92</v>
          </cell>
          <cell r="AA3982">
            <v>221.27</v>
          </cell>
          <cell r="AB3982">
            <v>230.47</v>
          </cell>
          <cell r="AC3982">
            <v>238.32</v>
          </cell>
          <cell r="AD3982">
            <v>245.64</v>
          </cell>
          <cell r="AE3982">
            <v>252.98</v>
          </cell>
          <cell r="AF3982">
            <v>260.68</v>
          </cell>
          <cell r="AG3982">
            <v>260.14999999999998</v>
          </cell>
          <cell r="AH3982">
            <v>263.58</v>
          </cell>
          <cell r="AI3982">
            <v>266.7</v>
          </cell>
          <cell r="AJ3982">
            <v>268.2</v>
          </cell>
          <cell r="AK3982">
            <v>268.55</v>
          </cell>
        </row>
        <row r="3983">
          <cell r="A3983" t="str">
            <v>SDGbaseTRAv2_UrbAS_ERTv3C_InvValctequ</v>
          </cell>
          <cell r="B3983" t="str">
            <v>SIclos6_GOVclos11</v>
          </cell>
          <cell r="C3983" t="str">
            <v>SDGbaseTRAv2_UrbAS_ERTv3</v>
          </cell>
          <cell r="D3983" t="str">
            <v>C_InvVal</v>
          </cell>
          <cell r="E3983" t="str">
            <v>ctequ</v>
          </cell>
          <cell r="F3983">
            <v>11.68</v>
          </cell>
          <cell r="G3983">
            <v>11.17</v>
          </cell>
          <cell r="H3983">
            <v>11.61</v>
          </cell>
          <cell r="I3983">
            <v>12.22</v>
          </cell>
          <cell r="J3983">
            <v>12.51</v>
          </cell>
          <cell r="K3983">
            <v>12.81</v>
          </cell>
          <cell r="L3983">
            <v>13.13</v>
          </cell>
          <cell r="M3983">
            <v>13.36</v>
          </cell>
          <cell r="N3983">
            <v>13.67</v>
          </cell>
          <cell r="O3983">
            <v>13.9</v>
          </cell>
          <cell r="P3983">
            <v>14.27</v>
          </cell>
          <cell r="Q3983">
            <v>14.68</v>
          </cell>
          <cell r="R3983">
            <v>14.92</v>
          </cell>
          <cell r="S3983">
            <v>15.45</v>
          </cell>
          <cell r="T3983">
            <v>15.99</v>
          </cell>
          <cell r="U3983">
            <v>16.61</v>
          </cell>
          <cell r="V3983">
            <v>17.190000000000001</v>
          </cell>
          <cell r="W3983">
            <v>17.809999999999999</v>
          </cell>
          <cell r="X3983">
            <v>18.5</v>
          </cell>
          <cell r="Y3983">
            <v>19.62</v>
          </cell>
          <cell r="Z3983">
            <v>21.08</v>
          </cell>
          <cell r="AA3983">
            <v>21.96</v>
          </cell>
          <cell r="AB3983">
            <v>22.9</v>
          </cell>
          <cell r="AC3983">
            <v>23.67</v>
          </cell>
          <cell r="AD3983">
            <v>24.34</v>
          </cell>
          <cell r="AE3983">
            <v>25.01</v>
          </cell>
          <cell r="AF3983">
            <v>25.71</v>
          </cell>
          <cell r="AG3983">
            <v>25.61</v>
          </cell>
          <cell r="AH3983">
            <v>26.23</v>
          </cell>
          <cell r="AI3983">
            <v>26.75</v>
          </cell>
          <cell r="AJ3983">
            <v>27</v>
          </cell>
          <cell r="AK3983">
            <v>27.13</v>
          </cell>
        </row>
        <row r="3984">
          <cell r="A3984" t="str">
            <v>SDGbaseTRAv2_UrbAS_ERTv3C_InvValcfurn</v>
          </cell>
          <cell r="B3984" t="str">
            <v>SIclos6_GOVclos11</v>
          </cell>
          <cell r="C3984" t="str">
            <v>SDGbaseTRAv2_UrbAS_ERTv3</v>
          </cell>
          <cell r="D3984" t="str">
            <v>C_InvVal</v>
          </cell>
          <cell r="E3984" t="str">
            <v>cfurn</v>
          </cell>
          <cell r="F3984">
            <v>28.64</v>
          </cell>
          <cell r="G3984">
            <v>27.16</v>
          </cell>
          <cell r="H3984">
            <v>27.97</v>
          </cell>
          <cell r="I3984">
            <v>29.12</v>
          </cell>
          <cell r="J3984">
            <v>29.63</v>
          </cell>
          <cell r="K3984">
            <v>30.21</v>
          </cell>
          <cell r="L3984">
            <v>30.93</v>
          </cell>
          <cell r="M3984">
            <v>31.76</v>
          </cell>
          <cell r="N3984">
            <v>32.630000000000003</v>
          </cell>
          <cell r="O3984">
            <v>33.53</v>
          </cell>
          <cell r="P3984">
            <v>34.56</v>
          </cell>
          <cell r="Q3984">
            <v>35.57</v>
          </cell>
          <cell r="R3984">
            <v>36.01</v>
          </cell>
          <cell r="S3984">
            <v>37.200000000000003</v>
          </cell>
          <cell r="T3984">
            <v>38.47</v>
          </cell>
          <cell r="U3984">
            <v>39.93</v>
          </cell>
          <cell r="V3984">
            <v>41.39</v>
          </cell>
          <cell r="W3984">
            <v>42.86</v>
          </cell>
          <cell r="X3984">
            <v>44.32</v>
          </cell>
          <cell r="Y3984">
            <v>46.06</v>
          </cell>
          <cell r="Z3984">
            <v>48.29</v>
          </cell>
          <cell r="AA3984">
            <v>50.09</v>
          </cell>
          <cell r="AB3984">
            <v>51</v>
          </cell>
          <cell r="AC3984">
            <v>52.06</v>
          </cell>
          <cell r="AD3984">
            <v>53.54</v>
          </cell>
          <cell r="AE3984">
            <v>55.19</v>
          </cell>
          <cell r="AF3984">
            <v>56.95</v>
          </cell>
          <cell r="AG3984">
            <v>57.56</v>
          </cell>
          <cell r="AH3984">
            <v>57.02</v>
          </cell>
          <cell r="AI3984">
            <v>56.36</v>
          </cell>
          <cell r="AJ3984">
            <v>56.04</v>
          </cell>
          <cell r="AK3984">
            <v>55.68</v>
          </cell>
        </row>
        <row r="3985">
          <cell r="A3985" t="str">
            <v>SDGbaseTRAv2_UrbAS_ERTv3C_InvValcoman</v>
          </cell>
          <cell r="B3985" t="str">
            <v>SIclos6_GOVclos11</v>
          </cell>
          <cell r="C3985" t="str">
            <v>SDGbaseTRAv2_UrbAS_ERTv3</v>
          </cell>
          <cell r="D3985" t="str">
            <v>C_InvVal</v>
          </cell>
          <cell r="E3985" t="str">
            <v>coman</v>
          </cell>
          <cell r="F3985">
            <v>1.75</v>
          </cell>
          <cell r="G3985">
            <v>1.66</v>
          </cell>
          <cell r="H3985">
            <v>1.7</v>
          </cell>
          <cell r="I3985">
            <v>1.75</v>
          </cell>
          <cell r="J3985">
            <v>1.78</v>
          </cell>
          <cell r="K3985">
            <v>1.81</v>
          </cell>
          <cell r="L3985">
            <v>1.85</v>
          </cell>
          <cell r="M3985">
            <v>1.9</v>
          </cell>
          <cell r="N3985">
            <v>1.95</v>
          </cell>
          <cell r="O3985">
            <v>2.04</v>
          </cell>
          <cell r="P3985">
            <v>2.09</v>
          </cell>
          <cell r="Q3985">
            <v>2.13</v>
          </cell>
          <cell r="R3985">
            <v>2.15</v>
          </cell>
          <cell r="S3985">
            <v>2.2200000000000002</v>
          </cell>
          <cell r="T3985">
            <v>2.29</v>
          </cell>
          <cell r="U3985">
            <v>2.37</v>
          </cell>
          <cell r="V3985">
            <v>2.4500000000000002</v>
          </cell>
          <cell r="W3985">
            <v>2.54</v>
          </cell>
          <cell r="X3985">
            <v>2.63</v>
          </cell>
          <cell r="Y3985">
            <v>2.7</v>
          </cell>
          <cell r="Z3985">
            <v>2.78</v>
          </cell>
          <cell r="AA3985">
            <v>2.86</v>
          </cell>
          <cell r="AB3985">
            <v>2.93</v>
          </cell>
          <cell r="AC3985">
            <v>3</v>
          </cell>
          <cell r="AD3985">
            <v>3.09</v>
          </cell>
          <cell r="AE3985">
            <v>3.19</v>
          </cell>
          <cell r="AF3985">
            <v>3.29</v>
          </cell>
          <cell r="AG3985">
            <v>3.4</v>
          </cell>
          <cell r="AH3985">
            <v>3.41</v>
          </cell>
          <cell r="AI3985">
            <v>3.41</v>
          </cell>
          <cell r="AJ3985">
            <v>3.42</v>
          </cell>
          <cell r="AK3985">
            <v>3.42</v>
          </cell>
        </row>
        <row r="3986">
          <cell r="A3986" t="str">
            <v>SDGbaseTRAv2_UrbAS_ERTv3C_InvValccons</v>
          </cell>
          <cell r="B3986" t="str">
            <v>SIclos6_GOVclos11</v>
          </cell>
          <cell r="C3986" t="str">
            <v>SDGbaseTRAv2_UrbAS_ERTv3</v>
          </cell>
          <cell r="D3986" t="str">
            <v>C_InvVal</v>
          </cell>
          <cell r="E3986" t="str">
            <v>ccons</v>
          </cell>
          <cell r="F3986">
            <v>407.96</v>
          </cell>
          <cell r="G3986">
            <v>394.25</v>
          </cell>
          <cell r="H3986">
            <v>403.31</v>
          </cell>
          <cell r="I3986">
            <v>421.85</v>
          </cell>
          <cell r="J3986">
            <v>431.58</v>
          </cell>
          <cell r="K3986">
            <v>436.51</v>
          </cell>
          <cell r="L3986">
            <v>444.66</v>
          </cell>
          <cell r="M3986">
            <v>455.31</v>
          </cell>
          <cell r="N3986">
            <v>466.77</v>
          </cell>
          <cell r="O3986">
            <v>478.7</v>
          </cell>
          <cell r="P3986">
            <v>492.68</v>
          </cell>
          <cell r="Q3986">
            <v>506.85</v>
          </cell>
          <cell r="R3986">
            <v>511.39</v>
          </cell>
          <cell r="S3986">
            <v>529.26</v>
          </cell>
          <cell r="T3986">
            <v>547.72</v>
          </cell>
          <cell r="U3986">
            <v>568.59</v>
          </cell>
          <cell r="V3986">
            <v>589.16999999999996</v>
          </cell>
          <cell r="W3986">
            <v>610.21</v>
          </cell>
          <cell r="X3986">
            <v>631.86</v>
          </cell>
          <cell r="Y3986">
            <v>661.89</v>
          </cell>
          <cell r="Z3986">
            <v>700.34</v>
          </cell>
          <cell r="AA3986">
            <v>724.6</v>
          </cell>
          <cell r="AB3986">
            <v>732.04</v>
          </cell>
          <cell r="AC3986">
            <v>744.91</v>
          </cell>
          <cell r="AD3986">
            <v>765.95</v>
          </cell>
          <cell r="AE3986">
            <v>789.55</v>
          </cell>
          <cell r="AF3986">
            <v>814.78</v>
          </cell>
          <cell r="AG3986">
            <v>817.22</v>
          </cell>
          <cell r="AH3986">
            <v>813.2</v>
          </cell>
          <cell r="AI3986">
            <v>806.79</v>
          </cell>
          <cell r="AJ3986">
            <v>804.35</v>
          </cell>
          <cell r="AK3986">
            <v>801.22</v>
          </cell>
        </row>
        <row r="3987">
          <cell r="A3987" t="str">
            <v>SDGbaseTRAv2_UrbAS_ERTv3C_InvValcbsrv</v>
          </cell>
          <cell r="B3987" t="str">
            <v>SIclos6_GOVclos11</v>
          </cell>
          <cell r="C3987" t="str">
            <v>SDGbaseTRAv2_UrbAS_ERTv3</v>
          </cell>
          <cell r="D3987" t="str">
            <v>C_InvVal</v>
          </cell>
          <cell r="E3987" t="str">
            <v>cbsrv</v>
          </cell>
          <cell r="F3987">
            <v>64.14</v>
          </cell>
          <cell r="G3987">
            <v>56.74</v>
          </cell>
          <cell r="H3987">
            <v>58.82</v>
          </cell>
          <cell r="I3987">
            <v>61.31</v>
          </cell>
          <cell r="J3987">
            <v>62.47</v>
          </cell>
          <cell r="K3987">
            <v>63.82</v>
          </cell>
          <cell r="L3987">
            <v>65.45</v>
          </cell>
          <cell r="M3987">
            <v>67.27</v>
          </cell>
          <cell r="N3987">
            <v>69.13</v>
          </cell>
          <cell r="O3987">
            <v>71.22</v>
          </cell>
          <cell r="P3987">
            <v>73.430000000000007</v>
          </cell>
          <cell r="Q3987">
            <v>75.58</v>
          </cell>
          <cell r="R3987">
            <v>76.819999999999993</v>
          </cell>
          <cell r="S3987">
            <v>79.48</v>
          </cell>
          <cell r="T3987">
            <v>82.23</v>
          </cell>
          <cell r="U3987">
            <v>85.34</v>
          </cell>
          <cell r="V3987">
            <v>88.64</v>
          </cell>
          <cell r="W3987">
            <v>91.86</v>
          </cell>
          <cell r="X3987">
            <v>94.81</v>
          </cell>
          <cell r="Y3987">
            <v>97.42</v>
          </cell>
          <cell r="Z3987">
            <v>99.74</v>
          </cell>
          <cell r="AA3987">
            <v>102.08</v>
          </cell>
          <cell r="AB3987">
            <v>104.6</v>
          </cell>
          <cell r="AC3987">
            <v>107.31</v>
          </cell>
          <cell r="AD3987">
            <v>110.45</v>
          </cell>
          <cell r="AE3987">
            <v>113.85</v>
          </cell>
          <cell r="AF3987">
            <v>117.38</v>
          </cell>
          <cell r="AG3987">
            <v>121.94</v>
          </cell>
          <cell r="AH3987">
            <v>121.61</v>
          </cell>
          <cell r="AI3987">
            <v>120.6</v>
          </cell>
          <cell r="AJ3987">
            <v>119.96</v>
          </cell>
          <cell r="AK3987">
            <v>119.11</v>
          </cell>
        </row>
        <row r="3988">
          <cell r="A3988" t="str">
            <v>SDGbaseTRAv2_UrbAS_ERTv3C_InvValcimpt</v>
          </cell>
          <cell r="B3988" t="str">
            <v>SIclos6_GOVclos11</v>
          </cell>
          <cell r="C3988" t="str">
            <v>SDGbaseTRAv2_UrbAS_ERTv3</v>
          </cell>
          <cell r="D3988" t="str">
            <v>C_InvVal</v>
          </cell>
          <cell r="E3988" t="str">
            <v>cimpt</v>
          </cell>
          <cell r="F3988">
            <v>2.86</v>
          </cell>
          <cell r="G3988">
            <v>2.92</v>
          </cell>
          <cell r="H3988">
            <v>2.95</v>
          </cell>
          <cell r="I3988">
            <v>2.95</v>
          </cell>
          <cell r="J3988">
            <v>2.95</v>
          </cell>
          <cell r="K3988">
            <v>2.96</v>
          </cell>
          <cell r="L3988">
            <v>2.97</v>
          </cell>
          <cell r="M3988">
            <v>2.98</v>
          </cell>
          <cell r="N3988">
            <v>3</v>
          </cell>
          <cell r="O3988">
            <v>3.08</v>
          </cell>
          <cell r="P3988">
            <v>3.1</v>
          </cell>
          <cell r="Q3988">
            <v>3.11</v>
          </cell>
          <cell r="R3988">
            <v>3.1</v>
          </cell>
          <cell r="S3988">
            <v>3.11</v>
          </cell>
          <cell r="T3988">
            <v>3.11</v>
          </cell>
          <cell r="U3988">
            <v>3.11</v>
          </cell>
          <cell r="V3988">
            <v>3.11</v>
          </cell>
          <cell r="W3988">
            <v>3.12</v>
          </cell>
          <cell r="X3988">
            <v>3.12</v>
          </cell>
          <cell r="Y3988">
            <v>3.14</v>
          </cell>
          <cell r="Z3988">
            <v>3.15</v>
          </cell>
          <cell r="AA3988">
            <v>3.16</v>
          </cell>
          <cell r="AB3988">
            <v>3.16</v>
          </cell>
          <cell r="AC3988">
            <v>3.15</v>
          </cell>
          <cell r="AD3988">
            <v>3.15</v>
          </cell>
          <cell r="AE3988">
            <v>3.15</v>
          </cell>
          <cell r="AF3988">
            <v>3.15</v>
          </cell>
          <cell r="AG3988">
            <v>3.12</v>
          </cell>
          <cell r="AH3988">
            <v>3.1</v>
          </cell>
          <cell r="AI3988">
            <v>3.08</v>
          </cell>
          <cell r="AJ3988">
            <v>3.05</v>
          </cell>
          <cell r="AK3988">
            <v>3.03</v>
          </cell>
        </row>
        <row r="3989">
          <cell r="A3989" t="str">
            <v>SDGbaseTRAv2_UrbAS_ERTv3C_InvValtotal</v>
          </cell>
          <cell r="B3989" t="str">
            <v>SIclos6_GOVclos11</v>
          </cell>
          <cell r="C3989" t="str">
            <v>SDGbaseTRAv2_UrbAS_ERTv3</v>
          </cell>
          <cell r="D3989" t="str">
            <v>C_InvVal</v>
          </cell>
          <cell r="E3989" t="str">
            <v>total</v>
          </cell>
          <cell r="F3989">
            <v>906.02</v>
          </cell>
          <cell r="G3989">
            <v>857.83</v>
          </cell>
          <cell r="H3989">
            <v>885.7</v>
          </cell>
          <cell r="I3989">
            <v>926.48</v>
          </cell>
          <cell r="J3989">
            <v>947.1</v>
          </cell>
          <cell r="K3989">
            <v>963.97</v>
          </cell>
          <cell r="L3989">
            <v>985.39</v>
          </cell>
          <cell r="M3989">
            <v>1008.86</v>
          </cell>
          <cell r="N3989">
            <v>1034.8499999999999</v>
          </cell>
          <cell r="O3989">
            <v>1066.1099999999999</v>
          </cell>
          <cell r="P3989">
            <v>1098.6500000000001</v>
          </cell>
          <cell r="Q3989">
            <v>1130.53</v>
          </cell>
          <cell r="R3989">
            <v>1143.78</v>
          </cell>
          <cell r="S3989">
            <v>1182.8399999999999</v>
          </cell>
          <cell r="T3989">
            <v>1223.56</v>
          </cell>
          <cell r="U3989">
            <v>1269.83</v>
          </cell>
          <cell r="V3989">
            <v>1314.62</v>
          </cell>
          <cell r="W3989">
            <v>1361.21</v>
          </cell>
          <cell r="X3989">
            <v>1409.99</v>
          </cell>
          <cell r="Y3989">
            <v>1482.63</v>
          </cell>
          <cell r="Z3989">
            <v>1575.79</v>
          </cell>
          <cell r="AA3989">
            <v>1637.33</v>
          </cell>
          <cell r="AB3989">
            <v>1671.42</v>
          </cell>
          <cell r="AC3989">
            <v>1709.79</v>
          </cell>
          <cell r="AD3989">
            <v>1758.38</v>
          </cell>
          <cell r="AE3989">
            <v>1810.77</v>
          </cell>
          <cell r="AF3989">
            <v>1866.58</v>
          </cell>
          <cell r="AG3989">
            <v>1866.36</v>
          </cell>
          <cell r="AH3989">
            <v>1871.28</v>
          </cell>
          <cell r="AI3989">
            <v>1869.42</v>
          </cell>
          <cell r="AJ3989">
            <v>1868.19</v>
          </cell>
          <cell r="AK3989">
            <v>1863.21</v>
          </cell>
        </row>
        <row r="3990">
          <cell r="A3990" t="str">
            <v>SDGbaseTRAv2_UrbAS_ERTv3IADJXtotal</v>
          </cell>
          <cell r="B3990" t="str">
            <v>SIclos6_GOVclos11</v>
          </cell>
          <cell r="C3990" t="str">
            <v>SDGbaseTRAv2_UrbAS_ERTv3</v>
          </cell>
          <cell r="D3990" t="str">
            <v>IADJX</v>
          </cell>
          <cell r="E3990" t="str">
            <v>total</v>
          </cell>
          <cell r="F3990">
            <v>1</v>
          </cell>
          <cell r="G3990">
            <v>0.91</v>
          </cell>
          <cell r="H3990">
            <v>0.94</v>
          </cell>
          <cell r="I3990">
            <v>0.97</v>
          </cell>
          <cell r="J3990">
            <v>0.99</v>
          </cell>
          <cell r="K3990">
            <v>1.01</v>
          </cell>
          <cell r="L3990">
            <v>1.04</v>
          </cell>
          <cell r="M3990">
            <v>1.07</v>
          </cell>
          <cell r="N3990">
            <v>1.1000000000000001</v>
          </cell>
          <cell r="O3990">
            <v>1.1299999999999999</v>
          </cell>
          <cell r="P3990">
            <v>1.17</v>
          </cell>
          <cell r="Q3990">
            <v>1.2</v>
          </cell>
          <cell r="R3990">
            <v>1.21</v>
          </cell>
          <cell r="S3990">
            <v>1.25</v>
          </cell>
          <cell r="T3990">
            <v>1.29</v>
          </cell>
          <cell r="U3990">
            <v>1.34</v>
          </cell>
          <cell r="V3990">
            <v>1.39</v>
          </cell>
          <cell r="W3990">
            <v>1.44</v>
          </cell>
          <cell r="X3990">
            <v>1.48</v>
          </cell>
          <cell r="Y3990">
            <v>1.53</v>
          </cell>
          <cell r="Z3990">
            <v>1.58</v>
          </cell>
          <cell r="AA3990">
            <v>1.62</v>
          </cell>
          <cell r="AB3990">
            <v>1.67</v>
          </cell>
          <cell r="AC3990">
            <v>1.71</v>
          </cell>
          <cell r="AD3990">
            <v>1.76</v>
          </cell>
          <cell r="AE3990">
            <v>1.81</v>
          </cell>
          <cell r="AF3990">
            <v>1.87</v>
          </cell>
          <cell r="AG3990">
            <v>1.92</v>
          </cell>
          <cell r="AH3990">
            <v>1.91</v>
          </cell>
          <cell r="AI3990">
            <v>1.9</v>
          </cell>
          <cell r="AJ3990">
            <v>1.89</v>
          </cell>
          <cell r="AK3990">
            <v>1.88</v>
          </cell>
        </row>
        <row r="3991">
          <cell r="A3991" t="str">
            <v>SDGbaseTRAv2_UrbAS_ERTv3C_QINV_IADJtotal</v>
          </cell>
          <cell r="B3991" t="str">
            <v>SIclos6_GOVclos11</v>
          </cell>
          <cell r="C3991" t="str">
            <v>SDGbaseTRAv2_UrbAS_ERTv3</v>
          </cell>
          <cell r="D3991" t="str">
            <v>C_QINV_IADJ</v>
          </cell>
          <cell r="E3991" t="str">
            <v>total</v>
          </cell>
          <cell r="F3991">
            <v>906.02</v>
          </cell>
          <cell r="G3991">
            <v>944.54</v>
          </cell>
          <cell r="H3991">
            <v>946.37</v>
          </cell>
          <cell r="I3991">
            <v>951.71</v>
          </cell>
          <cell r="J3991">
            <v>955.11</v>
          </cell>
          <cell r="K3991">
            <v>952.26</v>
          </cell>
          <cell r="L3991">
            <v>950</v>
          </cell>
          <cell r="M3991">
            <v>946.8</v>
          </cell>
          <cell r="N3991">
            <v>944.8</v>
          </cell>
          <cell r="O3991">
            <v>941.27</v>
          </cell>
          <cell r="P3991">
            <v>941.45</v>
          </cell>
          <cell r="Q3991">
            <v>942.41</v>
          </cell>
          <cell r="R3991">
            <v>941.74</v>
          </cell>
          <cell r="S3991">
            <v>943.79</v>
          </cell>
          <cell r="T3991">
            <v>945.31</v>
          </cell>
          <cell r="U3991">
            <v>946.32</v>
          </cell>
          <cell r="V3991">
            <v>945</v>
          </cell>
          <cell r="W3991">
            <v>945.47</v>
          </cell>
          <cell r="X3991">
            <v>949.89</v>
          </cell>
          <cell r="Y3991">
            <v>969.11</v>
          </cell>
          <cell r="Z3991">
            <v>998.54</v>
          </cell>
          <cell r="AA3991">
            <v>1007.66</v>
          </cell>
          <cell r="AB3991">
            <v>1003.38</v>
          </cell>
          <cell r="AC3991">
            <v>1001.43</v>
          </cell>
          <cell r="AD3991">
            <v>1001.2</v>
          </cell>
          <cell r="AE3991">
            <v>1000.78</v>
          </cell>
          <cell r="AF3991">
            <v>1000.72</v>
          </cell>
          <cell r="AG3991">
            <v>972</v>
          </cell>
          <cell r="AH3991">
            <v>978.12</v>
          </cell>
          <cell r="AI3991">
            <v>984.42</v>
          </cell>
          <cell r="AJ3991">
            <v>987.76</v>
          </cell>
          <cell r="AK3991">
            <v>990.95</v>
          </cell>
        </row>
        <row r="3992">
          <cell r="A3992" t="str">
            <v>SDGbaseTRAv2_UrbAS_ERTv3trnsfrx_govent-n</v>
          </cell>
          <cell r="B3992" t="str">
            <v>SIclos6_GOVclos11</v>
          </cell>
          <cell r="C3992" t="str">
            <v>SDGbaseTRAv2_UrbAS_ERTv3</v>
          </cell>
          <cell r="D3992" t="str">
            <v>trnsfrx_gov</v>
          </cell>
          <cell r="E3992" t="str">
            <v>ent-n</v>
          </cell>
          <cell r="F3992">
            <v>182.31</v>
          </cell>
          <cell r="G3992">
            <v>182.31</v>
          </cell>
          <cell r="H3992">
            <v>182.31</v>
          </cell>
          <cell r="I3992">
            <v>182.31</v>
          </cell>
          <cell r="J3992">
            <v>182.31</v>
          </cell>
          <cell r="K3992">
            <v>182.31</v>
          </cell>
          <cell r="L3992">
            <v>182.31</v>
          </cell>
          <cell r="M3992">
            <v>182.31</v>
          </cell>
          <cell r="N3992">
            <v>182.31</v>
          </cell>
          <cell r="O3992">
            <v>182.31</v>
          </cell>
          <cell r="P3992">
            <v>182.31</v>
          </cell>
          <cell r="Q3992">
            <v>182.31</v>
          </cell>
          <cell r="R3992">
            <v>182.31</v>
          </cell>
          <cell r="S3992">
            <v>182.31</v>
          </cell>
          <cell r="T3992">
            <v>182.31</v>
          </cell>
          <cell r="U3992">
            <v>182.31</v>
          </cell>
          <cell r="V3992">
            <v>182.31</v>
          </cell>
          <cell r="W3992">
            <v>182.31</v>
          </cell>
          <cell r="X3992">
            <v>182.31</v>
          </cell>
          <cell r="Y3992">
            <v>182.31</v>
          </cell>
          <cell r="Z3992">
            <v>182.31</v>
          </cell>
          <cell r="AA3992">
            <v>182.31</v>
          </cell>
          <cell r="AB3992">
            <v>182.31</v>
          </cell>
          <cell r="AC3992">
            <v>182.31</v>
          </cell>
          <cell r="AD3992">
            <v>182.31</v>
          </cell>
          <cell r="AE3992">
            <v>182.31</v>
          </cell>
          <cell r="AF3992">
            <v>182.31</v>
          </cell>
          <cell r="AG3992">
            <v>182.31</v>
          </cell>
          <cell r="AH3992">
            <v>182.31</v>
          </cell>
          <cell r="AI3992">
            <v>182.31</v>
          </cell>
          <cell r="AJ3992">
            <v>182.31</v>
          </cell>
          <cell r="AK3992">
            <v>182.31</v>
          </cell>
        </row>
        <row r="3993">
          <cell r="A3993" t="str">
            <v>SDGbaseTRAv2_UrbAS_ERTv3trnsfrx_govhhd-0</v>
          </cell>
          <cell r="B3993" t="str">
            <v>SIclos6_GOVclos11</v>
          </cell>
          <cell r="C3993" t="str">
            <v>SDGbaseTRAv2_UrbAS_ERTv3</v>
          </cell>
          <cell r="D3993" t="str">
            <v>trnsfrx_gov</v>
          </cell>
          <cell r="E3993" t="str">
            <v>hhd-0</v>
          </cell>
          <cell r="F3993">
            <v>42.27</v>
          </cell>
          <cell r="G3993">
            <v>42.27</v>
          </cell>
          <cell r="H3993">
            <v>40.130000000000003</v>
          </cell>
          <cell r="I3993">
            <v>41.62</v>
          </cell>
          <cell r="J3993">
            <v>42.78</v>
          </cell>
          <cell r="K3993">
            <v>43.8</v>
          </cell>
          <cell r="L3993">
            <v>44.98</v>
          </cell>
          <cell r="M3993">
            <v>46.31</v>
          </cell>
          <cell r="N3993">
            <v>47.67</v>
          </cell>
          <cell r="O3993">
            <v>49.16</v>
          </cell>
          <cell r="P3993">
            <v>50.86</v>
          </cell>
          <cell r="Q3993">
            <v>52.67</v>
          </cell>
          <cell r="R3993">
            <v>54.47</v>
          </cell>
          <cell r="S3993">
            <v>56.58</v>
          </cell>
          <cell r="T3993">
            <v>58.75</v>
          </cell>
          <cell r="U3993">
            <v>61.03</v>
          </cell>
          <cell r="V3993">
            <v>63.62</v>
          </cell>
          <cell r="W3993">
            <v>66.16</v>
          </cell>
          <cell r="X3993">
            <v>68.819999999999993</v>
          </cell>
          <cell r="Y3993">
            <v>71.61</v>
          </cell>
          <cell r="Z3993">
            <v>74.28</v>
          </cell>
          <cell r="AA3993">
            <v>77.11</v>
          </cell>
          <cell r="AB3993">
            <v>79.900000000000006</v>
          </cell>
          <cell r="AC3993">
            <v>83</v>
          </cell>
          <cell r="AD3993">
            <v>85.95</v>
          </cell>
          <cell r="AE3993">
            <v>88.95</v>
          </cell>
          <cell r="AF3993">
            <v>92.08</v>
          </cell>
          <cell r="AG3993">
            <v>95.33</v>
          </cell>
          <cell r="AH3993">
            <v>98.59</v>
          </cell>
          <cell r="AI3993">
            <v>99.57</v>
          </cell>
          <cell r="AJ3993">
            <v>100.16</v>
          </cell>
          <cell r="AK3993">
            <v>100.69</v>
          </cell>
        </row>
        <row r="3994">
          <cell r="A3994" t="str">
            <v>SDGbaseTRAv2_UrbAS_ERTv3trnsfrx_govhhd-1</v>
          </cell>
          <cell r="B3994" t="str">
            <v>SIclos6_GOVclos11</v>
          </cell>
          <cell r="C3994" t="str">
            <v>SDGbaseTRAv2_UrbAS_ERTv3</v>
          </cell>
          <cell r="D3994" t="str">
            <v>trnsfrx_gov</v>
          </cell>
          <cell r="E3994" t="str">
            <v>hhd-1</v>
          </cell>
          <cell r="F3994">
            <v>53.47</v>
          </cell>
          <cell r="G3994">
            <v>53.47</v>
          </cell>
          <cell r="H3994">
            <v>50.76</v>
          </cell>
          <cell r="I3994">
            <v>52.65</v>
          </cell>
          <cell r="J3994">
            <v>54.12</v>
          </cell>
          <cell r="K3994">
            <v>55.41</v>
          </cell>
          <cell r="L3994">
            <v>56.9</v>
          </cell>
          <cell r="M3994">
            <v>58.58</v>
          </cell>
          <cell r="N3994">
            <v>60.3</v>
          </cell>
          <cell r="O3994">
            <v>62.18</v>
          </cell>
          <cell r="P3994">
            <v>64.34</v>
          </cell>
          <cell r="Q3994">
            <v>66.63</v>
          </cell>
          <cell r="R3994">
            <v>68.91</v>
          </cell>
          <cell r="S3994">
            <v>71.58</v>
          </cell>
          <cell r="T3994">
            <v>74.31</v>
          </cell>
          <cell r="U3994">
            <v>77.2</v>
          </cell>
          <cell r="V3994">
            <v>80.47</v>
          </cell>
          <cell r="W3994">
            <v>83.69</v>
          </cell>
          <cell r="X3994">
            <v>87.05</v>
          </cell>
          <cell r="Y3994">
            <v>90.58</v>
          </cell>
          <cell r="Z3994">
            <v>93.96</v>
          </cell>
          <cell r="AA3994">
            <v>97.54</v>
          </cell>
          <cell r="AB3994">
            <v>101.07</v>
          </cell>
          <cell r="AC3994">
            <v>104.99</v>
          </cell>
          <cell r="AD3994">
            <v>108.72</v>
          </cell>
          <cell r="AE3994">
            <v>112.52</v>
          </cell>
          <cell r="AF3994">
            <v>116.47</v>
          </cell>
          <cell r="AG3994">
            <v>120.59</v>
          </cell>
          <cell r="AH3994">
            <v>124.71</v>
          </cell>
          <cell r="AI3994">
            <v>125.95</v>
          </cell>
          <cell r="AJ3994">
            <v>126.7</v>
          </cell>
          <cell r="AK3994">
            <v>127.37</v>
          </cell>
        </row>
        <row r="3995">
          <cell r="A3995" t="str">
            <v>SDGbaseTRAv2_UrbAS_ERTv3trnsfrx_govhhd-2</v>
          </cell>
          <cell r="B3995" t="str">
            <v>SIclos6_GOVclos11</v>
          </cell>
          <cell r="C3995" t="str">
            <v>SDGbaseTRAv2_UrbAS_ERTv3</v>
          </cell>
          <cell r="D3995" t="str">
            <v>trnsfrx_gov</v>
          </cell>
          <cell r="E3995" t="str">
            <v>hhd-2</v>
          </cell>
          <cell r="F3995">
            <v>58.1</v>
          </cell>
          <cell r="G3995">
            <v>58.1</v>
          </cell>
          <cell r="H3995">
            <v>55.15</v>
          </cell>
          <cell r="I3995">
            <v>57.2</v>
          </cell>
          <cell r="J3995">
            <v>58.8</v>
          </cell>
          <cell r="K3995">
            <v>60.2</v>
          </cell>
          <cell r="L3995">
            <v>61.82</v>
          </cell>
          <cell r="M3995">
            <v>63.64</v>
          </cell>
          <cell r="N3995">
            <v>65.52</v>
          </cell>
          <cell r="O3995">
            <v>67.56</v>
          </cell>
          <cell r="P3995">
            <v>69.900000000000006</v>
          </cell>
          <cell r="Q3995">
            <v>72.39</v>
          </cell>
          <cell r="R3995">
            <v>74.86</v>
          </cell>
          <cell r="S3995">
            <v>77.77</v>
          </cell>
          <cell r="T3995">
            <v>80.739999999999995</v>
          </cell>
          <cell r="U3995">
            <v>83.88</v>
          </cell>
          <cell r="V3995">
            <v>87.43</v>
          </cell>
          <cell r="W3995">
            <v>90.93</v>
          </cell>
          <cell r="X3995">
            <v>94.58</v>
          </cell>
          <cell r="Y3995">
            <v>98.41</v>
          </cell>
          <cell r="Z3995">
            <v>102.08</v>
          </cell>
          <cell r="AA3995">
            <v>105.97</v>
          </cell>
          <cell r="AB3995">
            <v>109.81</v>
          </cell>
          <cell r="AC3995">
            <v>114.07</v>
          </cell>
          <cell r="AD3995">
            <v>118.12</v>
          </cell>
          <cell r="AE3995">
            <v>122.25</v>
          </cell>
          <cell r="AF3995">
            <v>126.55</v>
          </cell>
          <cell r="AG3995">
            <v>131.01</v>
          </cell>
          <cell r="AH3995">
            <v>135.49</v>
          </cell>
          <cell r="AI3995">
            <v>136.85</v>
          </cell>
          <cell r="AJ3995">
            <v>137.66</v>
          </cell>
          <cell r="AK3995">
            <v>138.38999999999999</v>
          </cell>
        </row>
        <row r="3996">
          <cell r="A3996" t="str">
            <v>SDGbaseTRAv2_UrbAS_ERTv3trnsfrx_govhhd-3</v>
          </cell>
          <cell r="B3996" t="str">
            <v>SIclos6_GOVclos11</v>
          </cell>
          <cell r="C3996" t="str">
            <v>SDGbaseTRAv2_UrbAS_ERTv3</v>
          </cell>
          <cell r="D3996" t="str">
            <v>trnsfrx_gov</v>
          </cell>
          <cell r="E3996" t="str">
            <v>hhd-3</v>
          </cell>
          <cell r="F3996">
            <v>61.81</v>
          </cell>
          <cell r="G3996">
            <v>61.81</v>
          </cell>
          <cell r="H3996">
            <v>58.67</v>
          </cell>
          <cell r="I3996">
            <v>60.85</v>
          </cell>
          <cell r="J3996">
            <v>62.55</v>
          </cell>
          <cell r="K3996">
            <v>64.040000000000006</v>
          </cell>
          <cell r="L3996">
            <v>65.77</v>
          </cell>
          <cell r="M3996">
            <v>67.709999999999994</v>
          </cell>
          <cell r="N3996">
            <v>69.7</v>
          </cell>
          <cell r="O3996">
            <v>71.87</v>
          </cell>
          <cell r="P3996">
            <v>74.37</v>
          </cell>
          <cell r="Q3996">
            <v>77.010000000000005</v>
          </cell>
          <cell r="R3996">
            <v>79.650000000000006</v>
          </cell>
          <cell r="S3996">
            <v>82.73</v>
          </cell>
          <cell r="T3996">
            <v>85.9</v>
          </cell>
          <cell r="U3996">
            <v>89.23</v>
          </cell>
          <cell r="V3996">
            <v>93.01</v>
          </cell>
          <cell r="W3996">
            <v>96.74</v>
          </cell>
          <cell r="X3996">
            <v>100.62</v>
          </cell>
          <cell r="Y3996">
            <v>104.7</v>
          </cell>
          <cell r="Z3996">
            <v>108.6</v>
          </cell>
          <cell r="AA3996">
            <v>112.74</v>
          </cell>
          <cell r="AB3996">
            <v>116.82</v>
          </cell>
          <cell r="AC3996">
            <v>121.36</v>
          </cell>
          <cell r="AD3996">
            <v>125.67</v>
          </cell>
          <cell r="AE3996">
            <v>130.06</v>
          </cell>
          <cell r="AF3996">
            <v>134.63</v>
          </cell>
          <cell r="AG3996">
            <v>139.38</v>
          </cell>
          <cell r="AH3996">
            <v>144.13999999999999</v>
          </cell>
          <cell r="AI3996">
            <v>145.59</v>
          </cell>
          <cell r="AJ3996">
            <v>146.44999999999999</v>
          </cell>
          <cell r="AK3996">
            <v>147.22999999999999</v>
          </cell>
        </row>
        <row r="3997">
          <cell r="A3997" t="str">
            <v>SDGbaseTRAv2_UrbAS_ERTv3trnsfrx_govhhd-4</v>
          </cell>
          <cell r="B3997" t="str">
            <v>SIclos6_GOVclos11</v>
          </cell>
          <cell r="C3997" t="str">
            <v>SDGbaseTRAv2_UrbAS_ERTv3</v>
          </cell>
          <cell r="D3997" t="str">
            <v>trnsfrx_gov</v>
          </cell>
          <cell r="E3997" t="str">
            <v>hhd-4</v>
          </cell>
          <cell r="F3997">
            <v>54.28</v>
          </cell>
          <cell r="G3997">
            <v>54.28</v>
          </cell>
          <cell r="H3997">
            <v>51.52</v>
          </cell>
          <cell r="I3997">
            <v>53.44</v>
          </cell>
          <cell r="J3997">
            <v>54.93</v>
          </cell>
          <cell r="K3997">
            <v>56.24</v>
          </cell>
          <cell r="L3997">
            <v>57.76</v>
          </cell>
          <cell r="M3997">
            <v>59.46</v>
          </cell>
          <cell r="N3997">
            <v>61.21</v>
          </cell>
          <cell r="O3997">
            <v>63.11</v>
          </cell>
          <cell r="P3997">
            <v>65.3</v>
          </cell>
          <cell r="Q3997">
            <v>67.63</v>
          </cell>
          <cell r="R3997">
            <v>69.94</v>
          </cell>
          <cell r="S3997">
            <v>72.650000000000006</v>
          </cell>
          <cell r="T3997">
            <v>75.430000000000007</v>
          </cell>
          <cell r="U3997">
            <v>78.36</v>
          </cell>
          <cell r="V3997">
            <v>81.680000000000007</v>
          </cell>
          <cell r="W3997">
            <v>84.95</v>
          </cell>
          <cell r="X3997">
            <v>88.36</v>
          </cell>
          <cell r="Y3997">
            <v>91.94</v>
          </cell>
          <cell r="Z3997">
            <v>95.37</v>
          </cell>
          <cell r="AA3997">
            <v>99</v>
          </cell>
          <cell r="AB3997">
            <v>102.59</v>
          </cell>
          <cell r="AC3997">
            <v>106.57</v>
          </cell>
          <cell r="AD3997">
            <v>110.36</v>
          </cell>
          <cell r="AE3997">
            <v>114.21</v>
          </cell>
          <cell r="AF3997">
            <v>118.22</v>
          </cell>
          <cell r="AG3997">
            <v>122.4</v>
          </cell>
          <cell r="AH3997">
            <v>126.58</v>
          </cell>
          <cell r="AI3997">
            <v>127.85</v>
          </cell>
          <cell r="AJ3997">
            <v>128.61000000000001</v>
          </cell>
          <cell r="AK3997">
            <v>129.29</v>
          </cell>
        </row>
        <row r="3998">
          <cell r="A3998" t="str">
            <v>SDGbaseTRAv2_UrbAS_ERTv3trnsfrx_govhhd-5</v>
          </cell>
          <cell r="B3998" t="str">
            <v>SIclos6_GOVclos11</v>
          </cell>
          <cell r="C3998" t="str">
            <v>SDGbaseTRAv2_UrbAS_ERTv3</v>
          </cell>
          <cell r="D3998" t="str">
            <v>trnsfrx_gov</v>
          </cell>
          <cell r="E3998" t="str">
            <v>hhd-5</v>
          </cell>
          <cell r="F3998">
            <v>51.45</v>
          </cell>
          <cell r="G3998">
            <v>51.45</v>
          </cell>
          <cell r="H3998">
            <v>48.84</v>
          </cell>
          <cell r="I3998">
            <v>50.65</v>
          </cell>
          <cell r="J3998">
            <v>52.07</v>
          </cell>
          <cell r="K3998">
            <v>53.31</v>
          </cell>
          <cell r="L3998">
            <v>54.75</v>
          </cell>
          <cell r="M3998">
            <v>56.36</v>
          </cell>
          <cell r="N3998">
            <v>58.02</v>
          </cell>
          <cell r="O3998">
            <v>59.82</v>
          </cell>
          <cell r="P3998">
            <v>61.9</v>
          </cell>
          <cell r="Q3998">
            <v>64.099999999999994</v>
          </cell>
          <cell r="R3998">
            <v>66.3</v>
          </cell>
          <cell r="S3998">
            <v>68.87</v>
          </cell>
          <cell r="T3998">
            <v>71.5</v>
          </cell>
          <cell r="U3998">
            <v>74.28</v>
          </cell>
          <cell r="V3998">
            <v>77.42</v>
          </cell>
          <cell r="W3998">
            <v>80.52</v>
          </cell>
          <cell r="X3998">
            <v>83.76</v>
          </cell>
          <cell r="Y3998">
            <v>87.15</v>
          </cell>
          <cell r="Z3998">
            <v>90.4</v>
          </cell>
          <cell r="AA3998">
            <v>93.84</v>
          </cell>
          <cell r="AB3998">
            <v>97.24</v>
          </cell>
          <cell r="AC3998">
            <v>101.02</v>
          </cell>
          <cell r="AD3998">
            <v>104.6</v>
          </cell>
          <cell r="AE3998">
            <v>108.26</v>
          </cell>
          <cell r="AF3998">
            <v>112.06</v>
          </cell>
          <cell r="AG3998">
            <v>116.02</v>
          </cell>
          <cell r="AH3998">
            <v>119.98</v>
          </cell>
          <cell r="AI3998">
            <v>121.18</v>
          </cell>
          <cell r="AJ3998">
            <v>121.9</v>
          </cell>
          <cell r="AK3998">
            <v>122.55</v>
          </cell>
        </row>
        <row r="3999">
          <cell r="A3999" t="str">
            <v>SDGbaseTRAv2_UrbAS_ERTv3trnsfrx_govhhd-6</v>
          </cell>
          <cell r="B3999" t="str">
            <v>SIclos6_GOVclos11</v>
          </cell>
          <cell r="C3999" t="str">
            <v>SDGbaseTRAv2_UrbAS_ERTv3</v>
          </cell>
          <cell r="D3999" t="str">
            <v>trnsfrx_gov</v>
          </cell>
          <cell r="E3999" t="str">
            <v>hhd-6</v>
          </cell>
          <cell r="F3999">
            <v>33.299999999999997</v>
          </cell>
          <cell r="G3999">
            <v>33.299999999999997</v>
          </cell>
          <cell r="H3999">
            <v>31.61</v>
          </cell>
          <cell r="I3999">
            <v>32.79</v>
          </cell>
          <cell r="J3999">
            <v>33.71</v>
          </cell>
          <cell r="K3999">
            <v>34.51</v>
          </cell>
          <cell r="L3999">
            <v>35.44</v>
          </cell>
          <cell r="M3999">
            <v>36.479999999999997</v>
          </cell>
          <cell r="N3999">
            <v>37.56</v>
          </cell>
          <cell r="O3999">
            <v>38.729999999999997</v>
          </cell>
          <cell r="P3999">
            <v>40.07</v>
          </cell>
          <cell r="Q3999">
            <v>41.5</v>
          </cell>
          <cell r="R3999">
            <v>42.92</v>
          </cell>
          <cell r="S3999">
            <v>44.58</v>
          </cell>
          <cell r="T3999">
            <v>46.28</v>
          </cell>
          <cell r="U3999">
            <v>48.08</v>
          </cell>
          <cell r="V3999">
            <v>50.12</v>
          </cell>
          <cell r="W3999">
            <v>52.13</v>
          </cell>
          <cell r="X3999">
            <v>54.22</v>
          </cell>
          <cell r="Y3999">
            <v>56.41</v>
          </cell>
          <cell r="Z3999">
            <v>58.52</v>
          </cell>
          <cell r="AA3999">
            <v>60.75</v>
          </cell>
          <cell r="AB3999">
            <v>62.95</v>
          </cell>
          <cell r="AC3999">
            <v>65.39</v>
          </cell>
          <cell r="AD3999">
            <v>67.709999999999994</v>
          </cell>
          <cell r="AE3999">
            <v>70.08</v>
          </cell>
          <cell r="AF3999">
            <v>72.540000000000006</v>
          </cell>
          <cell r="AG3999">
            <v>75.099999999999994</v>
          </cell>
          <cell r="AH3999">
            <v>77.67</v>
          </cell>
          <cell r="AI3999">
            <v>78.45</v>
          </cell>
          <cell r="AJ3999">
            <v>78.91</v>
          </cell>
          <cell r="AK3999">
            <v>79.33</v>
          </cell>
        </row>
        <row r="4000">
          <cell r="A4000" t="str">
            <v>SDGbaseTRAv2_UrbAS_ERTv3trnsfrx_govhhd-7</v>
          </cell>
          <cell r="B4000" t="str">
            <v>SIclos6_GOVclos11</v>
          </cell>
          <cell r="C4000" t="str">
            <v>SDGbaseTRAv2_UrbAS_ERTv3</v>
          </cell>
          <cell r="D4000" t="str">
            <v>trnsfrx_gov</v>
          </cell>
          <cell r="E4000" t="str">
            <v>hhd-7</v>
          </cell>
          <cell r="F4000">
            <v>17.170000000000002</v>
          </cell>
          <cell r="G4000">
            <v>17.170000000000002</v>
          </cell>
          <cell r="H4000">
            <v>16.29</v>
          </cell>
          <cell r="I4000">
            <v>16.899999999999999</v>
          </cell>
          <cell r="J4000">
            <v>17.37</v>
          </cell>
          <cell r="K4000">
            <v>17.79</v>
          </cell>
          <cell r="L4000">
            <v>18.27</v>
          </cell>
          <cell r="M4000">
            <v>18.8</v>
          </cell>
          <cell r="N4000">
            <v>19.36</v>
          </cell>
          <cell r="O4000">
            <v>19.96</v>
          </cell>
          <cell r="P4000">
            <v>20.65</v>
          </cell>
          <cell r="Q4000">
            <v>21.39</v>
          </cell>
          <cell r="R4000">
            <v>22.12</v>
          </cell>
          <cell r="S4000">
            <v>22.98</v>
          </cell>
          <cell r="T4000">
            <v>23.86</v>
          </cell>
          <cell r="U4000">
            <v>24.78</v>
          </cell>
          <cell r="V4000">
            <v>25.83</v>
          </cell>
          <cell r="W4000">
            <v>26.87</v>
          </cell>
          <cell r="X4000">
            <v>27.95</v>
          </cell>
          <cell r="Y4000">
            <v>29.08</v>
          </cell>
          <cell r="Z4000">
            <v>30.16</v>
          </cell>
          <cell r="AA4000">
            <v>31.31</v>
          </cell>
          <cell r="AB4000">
            <v>32.450000000000003</v>
          </cell>
          <cell r="AC4000">
            <v>33.700000000000003</v>
          </cell>
          <cell r="AD4000">
            <v>34.9</v>
          </cell>
          <cell r="AE4000">
            <v>36.119999999999997</v>
          </cell>
          <cell r="AF4000">
            <v>37.39</v>
          </cell>
          <cell r="AG4000">
            <v>38.71</v>
          </cell>
          <cell r="AH4000">
            <v>40.03</v>
          </cell>
          <cell r="AI4000">
            <v>40.43</v>
          </cell>
          <cell r="AJ4000">
            <v>40.67</v>
          </cell>
          <cell r="AK4000">
            <v>40.89</v>
          </cell>
        </row>
        <row r="4001">
          <cell r="A4001" t="str">
            <v>SDGbaseTRAv2_UrbAS_ERTv3trnsfrx_govhhd-8</v>
          </cell>
          <cell r="B4001" t="str">
            <v>SIclos6_GOVclos11</v>
          </cell>
          <cell r="C4001" t="str">
            <v>SDGbaseTRAv2_UrbAS_ERTv3</v>
          </cell>
          <cell r="D4001" t="str">
            <v>trnsfrx_gov</v>
          </cell>
          <cell r="E4001" t="str">
            <v>hhd-8</v>
          </cell>
          <cell r="F4001">
            <v>-31.54</v>
          </cell>
          <cell r="G4001">
            <v>-31.54</v>
          </cell>
          <cell r="H4001">
            <v>-29.94</v>
          </cell>
          <cell r="I4001">
            <v>-31.05</v>
          </cell>
          <cell r="J4001">
            <v>-31.92</v>
          </cell>
          <cell r="K4001">
            <v>-32.68</v>
          </cell>
          <cell r="L4001">
            <v>-33.56</v>
          </cell>
          <cell r="M4001">
            <v>-34.549999999999997</v>
          </cell>
          <cell r="N4001">
            <v>-35.57</v>
          </cell>
          <cell r="O4001">
            <v>-36.67</v>
          </cell>
          <cell r="P4001">
            <v>-37.950000000000003</v>
          </cell>
          <cell r="Q4001">
            <v>-39.299999999999997</v>
          </cell>
          <cell r="R4001">
            <v>-40.64</v>
          </cell>
          <cell r="S4001">
            <v>-42.22</v>
          </cell>
          <cell r="T4001">
            <v>-43.83</v>
          </cell>
          <cell r="U4001">
            <v>-45.53</v>
          </cell>
          <cell r="V4001">
            <v>-47.46</v>
          </cell>
          <cell r="W4001">
            <v>-49.36</v>
          </cell>
          <cell r="X4001">
            <v>-51.35</v>
          </cell>
          <cell r="Y4001">
            <v>-53.42</v>
          </cell>
          <cell r="Z4001">
            <v>-55.42</v>
          </cell>
          <cell r="AA4001">
            <v>-57.53</v>
          </cell>
          <cell r="AB4001">
            <v>-59.61</v>
          </cell>
          <cell r="AC4001">
            <v>-61.93</v>
          </cell>
          <cell r="AD4001">
            <v>-64.13</v>
          </cell>
          <cell r="AE4001">
            <v>-66.37</v>
          </cell>
          <cell r="AF4001">
            <v>-68.7</v>
          </cell>
          <cell r="AG4001">
            <v>-71.12</v>
          </cell>
          <cell r="AH4001">
            <v>-73.55</v>
          </cell>
          <cell r="AI4001">
            <v>-74.290000000000006</v>
          </cell>
          <cell r="AJ4001">
            <v>-74.73</v>
          </cell>
          <cell r="AK4001">
            <v>-75.13</v>
          </cell>
        </row>
        <row r="4002">
          <cell r="A4002" t="str">
            <v>SDGbaseTRAv2_UrbAS_ERTv3trnsfrx_govhhd-9</v>
          </cell>
          <cell r="B4002" t="str">
            <v>SIclos6_GOVclos11</v>
          </cell>
          <cell r="C4002" t="str">
            <v>SDGbaseTRAv2_UrbAS_ERTv3</v>
          </cell>
          <cell r="D4002" t="str">
            <v>trnsfrx_gov</v>
          </cell>
          <cell r="E4002" t="str">
            <v>hhd-9</v>
          </cell>
          <cell r="F4002">
            <v>-164.45</v>
          </cell>
          <cell r="G4002">
            <v>-164.45</v>
          </cell>
          <cell r="H4002">
            <v>-156.11000000000001</v>
          </cell>
          <cell r="I4002">
            <v>-161.91999999999999</v>
          </cell>
          <cell r="J4002">
            <v>-166.43</v>
          </cell>
          <cell r="K4002">
            <v>-170.4</v>
          </cell>
          <cell r="L4002">
            <v>-175</v>
          </cell>
          <cell r="M4002">
            <v>-180.15</v>
          </cell>
          <cell r="N4002">
            <v>-185.45</v>
          </cell>
          <cell r="O4002">
            <v>-191.23</v>
          </cell>
          <cell r="P4002">
            <v>-197.86</v>
          </cell>
          <cell r="Q4002">
            <v>-204.9</v>
          </cell>
          <cell r="R4002">
            <v>-211.91</v>
          </cell>
          <cell r="S4002">
            <v>-220.12</v>
          </cell>
          <cell r="T4002">
            <v>-228.54</v>
          </cell>
          <cell r="U4002">
            <v>-237.42</v>
          </cell>
          <cell r="V4002">
            <v>-247.48</v>
          </cell>
          <cell r="W4002">
            <v>-257.39</v>
          </cell>
          <cell r="X4002">
            <v>-267.72000000000003</v>
          </cell>
          <cell r="Y4002">
            <v>-278.57</v>
          </cell>
          <cell r="Z4002">
            <v>-288.95</v>
          </cell>
          <cell r="AA4002">
            <v>-299.97000000000003</v>
          </cell>
          <cell r="AB4002">
            <v>-310.83</v>
          </cell>
          <cell r="AC4002">
            <v>-322.89</v>
          </cell>
          <cell r="AD4002">
            <v>-334.36</v>
          </cell>
          <cell r="AE4002">
            <v>-346.05</v>
          </cell>
          <cell r="AF4002">
            <v>-358.2</v>
          </cell>
          <cell r="AG4002">
            <v>-370.85</v>
          </cell>
          <cell r="AH4002">
            <v>-383.52</v>
          </cell>
          <cell r="AI4002">
            <v>-387.36</v>
          </cell>
          <cell r="AJ4002">
            <v>-389.66</v>
          </cell>
          <cell r="AK4002">
            <v>-391.72</v>
          </cell>
        </row>
        <row r="4003">
          <cell r="A4003" t="str">
            <v>SDGbaseTRAv2_UrbAS_ERTv3trnsfrx_rowent-e</v>
          </cell>
          <cell r="B4003" t="str">
            <v>SIclos6_GOVclos11</v>
          </cell>
          <cell r="C4003" t="str">
            <v>SDGbaseTRAv2_UrbAS_ERTv3</v>
          </cell>
          <cell r="D4003" t="str">
            <v>trnsfrx_row</v>
          </cell>
          <cell r="E4003" t="str">
            <v>ent-e</v>
          </cell>
          <cell r="F4003">
            <v>-32.42</v>
          </cell>
          <cell r="G4003">
            <v>-32.42</v>
          </cell>
          <cell r="H4003">
            <v>-32.42</v>
          </cell>
          <cell r="I4003">
            <v>-32.42</v>
          </cell>
          <cell r="J4003">
            <v>-32.42</v>
          </cell>
          <cell r="K4003">
            <v>-32.42</v>
          </cell>
          <cell r="L4003">
            <v>-32.42</v>
          </cell>
          <cell r="M4003">
            <v>-32.42</v>
          </cell>
          <cell r="N4003">
            <v>-32.42</v>
          </cell>
          <cell r="O4003">
            <v>-32.42</v>
          </cell>
          <cell r="P4003">
            <v>-32.42</v>
          </cell>
          <cell r="Q4003">
            <v>-32.42</v>
          </cell>
          <cell r="R4003">
            <v>-32.42</v>
          </cell>
          <cell r="S4003">
            <v>-32.42</v>
          </cell>
          <cell r="T4003">
            <v>-32.42</v>
          </cell>
          <cell r="U4003">
            <v>-32.42</v>
          </cell>
          <cell r="V4003">
            <v>-32.42</v>
          </cell>
          <cell r="W4003">
            <v>-32.42</v>
          </cell>
          <cell r="X4003">
            <v>-32.42</v>
          </cell>
          <cell r="Y4003">
            <v>-32.42</v>
          </cell>
          <cell r="Z4003">
            <v>-32.42</v>
          </cell>
          <cell r="AA4003">
            <v>-32.42</v>
          </cell>
          <cell r="AB4003">
            <v>-32.42</v>
          </cell>
          <cell r="AC4003">
            <v>-32.42</v>
          </cell>
          <cell r="AD4003">
            <v>-32.42</v>
          </cell>
          <cell r="AE4003">
            <v>-32.42</v>
          </cell>
          <cell r="AF4003">
            <v>-32.42</v>
          </cell>
          <cell r="AG4003">
            <v>-32.42</v>
          </cell>
          <cell r="AH4003">
            <v>-32.42</v>
          </cell>
          <cell r="AI4003">
            <v>-32.42</v>
          </cell>
          <cell r="AJ4003">
            <v>-32.42</v>
          </cell>
          <cell r="AK4003">
            <v>-32.42</v>
          </cell>
        </row>
        <row r="4004">
          <cell r="A4004" t="str">
            <v>SDGbaseTRAv2_UrbAS_ERTv3trnsfrx_rowhhd-0</v>
          </cell>
          <cell r="B4004" t="str">
            <v>SIclos6_GOVclos11</v>
          </cell>
          <cell r="C4004" t="str">
            <v>SDGbaseTRAv2_UrbAS_ERTv3</v>
          </cell>
          <cell r="D4004" t="str">
            <v>trnsfrx_row</v>
          </cell>
          <cell r="E4004" t="str">
            <v>hhd-0</v>
          </cell>
          <cell r="F4004">
            <v>0.03</v>
          </cell>
          <cell r="G4004">
            <v>0.03</v>
          </cell>
          <cell r="H4004">
            <v>0.03</v>
          </cell>
          <cell r="I4004">
            <v>0.03</v>
          </cell>
          <cell r="J4004">
            <v>0.03</v>
          </cell>
          <cell r="K4004">
            <v>0.03</v>
          </cell>
          <cell r="L4004">
            <v>0.03</v>
          </cell>
          <cell r="M4004">
            <v>0.03</v>
          </cell>
          <cell r="N4004">
            <v>0.03</v>
          </cell>
          <cell r="O4004">
            <v>0.03</v>
          </cell>
          <cell r="P4004">
            <v>0.03</v>
          </cell>
          <cell r="Q4004">
            <v>0.03</v>
          </cell>
          <cell r="R4004">
            <v>0.03</v>
          </cell>
          <cell r="S4004">
            <v>0.03</v>
          </cell>
          <cell r="T4004">
            <v>0.03</v>
          </cell>
          <cell r="U4004">
            <v>0.03</v>
          </cell>
          <cell r="V4004">
            <v>0.03</v>
          </cell>
          <cell r="W4004">
            <v>0.03</v>
          </cell>
          <cell r="X4004">
            <v>0.03</v>
          </cell>
          <cell r="Y4004">
            <v>0.03</v>
          </cell>
          <cell r="Z4004">
            <v>0.03</v>
          </cell>
          <cell r="AA4004">
            <v>0.03</v>
          </cell>
          <cell r="AB4004">
            <v>0.03</v>
          </cell>
          <cell r="AC4004">
            <v>0.03</v>
          </cell>
          <cell r="AD4004">
            <v>0.03</v>
          </cell>
          <cell r="AE4004">
            <v>0.03</v>
          </cell>
          <cell r="AF4004">
            <v>0.03</v>
          </cell>
          <cell r="AG4004">
            <v>0.03</v>
          </cell>
          <cell r="AH4004">
            <v>0.03</v>
          </cell>
          <cell r="AI4004">
            <v>0.03</v>
          </cell>
          <cell r="AJ4004">
            <v>0.03</v>
          </cell>
          <cell r="AK4004">
            <v>0.03</v>
          </cell>
        </row>
        <row r="4005">
          <cell r="A4005" t="str">
            <v>SDGbaseTRAv2_UrbAS_ERTv3trnsfrx_rowhhd-1</v>
          </cell>
          <cell r="B4005" t="str">
            <v>SIclos6_GOVclos11</v>
          </cell>
          <cell r="C4005" t="str">
            <v>SDGbaseTRAv2_UrbAS_ERTv3</v>
          </cell>
          <cell r="D4005" t="str">
            <v>trnsfrx_row</v>
          </cell>
          <cell r="E4005" t="str">
            <v>hhd-1</v>
          </cell>
          <cell r="F4005">
            <v>0.06</v>
          </cell>
          <cell r="G4005">
            <v>0.06</v>
          </cell>
          <cell r="H4005">
            <v>0.06</v>
          </cell>
          <cell r="I4005">
            <v>0.06</v>
          </cell>
          <cell r="J4005">
            <v>0.06</v>
          </cell>
          <cell r="K4005">
            <v>0.06</v>
          </cell>
          <cell r="L4005">
            <v>0.06</v>
          </cell>
          <cell r="M4005">
            <v>0.06</v>
          </cell>
          <cell r="N4005">
            <v>0.06</v>
          </cell>
          <cell r="O4005">
            <v>0.06</v>
          </cell>
          <cell r="P4005">
            <v>0.06</v>
          </cell>
          <cell r="Q4005">
            <v>0.06</v>
          </cell>
          <cell r="R4005">
            <v>0.06</v>
          </cell>
          <cell r="S4005">
            <v>0.06</v>
          </cell>
          <cell r="T4005">
            <v>0.06</v>
          </cell>
          <cell r="U4005">
            <v>0.06</v>
          </cell>
          <cell r="V4005">
            <v>0.06</v>
          </cell>
          <cell r="W4005">
            <v>0.06</v>
          </cell>
          <cell r="X4005">
            <v>0.06</v>
          </cell>
          <cell r="Y4005">
            <v>0.06</v>
          </cell>
          <cell r="Z4005">
            <v>0.06</v>
          </cell>
          <cell r="AA4005">
            <v>0.06</v>
          </cell>
          <cell r="AB4005">
            <v>0.06</v>
          </cell>
          <cell r="AC4005">
            <v>0.06</v>
          </cell>
          <cell r="AD4005">
            <v>0.06</v>
          </cell>
          <cell r="AE4005">
            <v>0.06</v>
          </cell>
          <cell r="AF4005">
            <v>0.06</v>
          </cell>
          <cell r="AG4005">
            <v>0.06</v>
          </cell>
          <cell r="AH4005">
            <v>0.06</v>
          </cell>
          <cell r="AI4005">
            <v>0.06</v>
          </cell>
          <cell r="AJ4005">
            <v>0.06</v>
          </cell>
          <cell r="AK4005">
            <v>0.06</v>
          </cell>
        </row>
        <row r="4006">
          <cell r="A4006" t="str">
            <v>SDGbaseTRAv2_UrbAS_ERTv3trnsfrx_rowhhd-2</v>
          </cell>
          <cell r="B4006" t="str">
            <v>SIclos6_GOVclos11</v>
          </cell>
          <cell r="C4006" t="str">
            <v>SDGbaseTRAv2_UrbAS_ERTv3</v>
          </cell>
          <cell r="D4006" t="str">
            <v>trnsfrx_row</v>
          </cell>
          <cell r="E4006" t="str">
            <v>hhd-2</v>
          </cell>
          <cell r="F4006">
            <v>0.13</v>
          </cell>
          <cell r="G4006">
            <v>0.13</v>
          </cell>
          <cell r="H4006">
            <v>0.13</v>
          </cell>
          <cell r="I4006">
            <v>0.13</v>
          </cell>
          <cell r="J4006">
            <v>0.13</v>
          </cell>
          <cell r="K4006">
            <v>0.13</v>
          </cell>
          <cell r="L4006">
            <v>0.13</v>
          </cell>
          <cell r="M4006">
            <v>0.13</v>
          </cell>
          <cell r="N4006">
            <v>0.13</v>
          </cell>
          <cell r="O4006">
            <v>0.13</v>
          </cell>
          <cell r="P4006">
            <v>0.13</v>
          </cell>
          <cell r="Q4006">
            <v>0.13</v>
          </cell>
          <cell r="R4006">
            <v>0.13</v>
          </cell>
          <cell r="S4006">
            <v>0.13</v>
          </cell>
          <cell r="T4006">
            <v>0.13</v>
          </cell>
          <cell r="U4006">
            <v>0.13</v>
          </cell>
          <cell r="V4006">
            <v>0.13</v>
          </cell>
          <cell r="W4006">
            <v>0.13</v>
          </cell>
          <cell r="X4006">
            <v>0.13</v>
          </cell>
          <cell r="Y4006">
            <v>0.13</v>
          </cell>
          <cell r="Z4006">
            <v>0.13</v>
          </cell>
          <cell r="AA4006">
            <v>0.13</v>
          </cell>
          <cell r="AB4006">
            <v>0.13</v>
          </cell>
          <cell r="AC4006">
            <v>0.13</v>
          </cell>
          <cell r="AD4006">
            <v>0.13</v>
          </cell>
          <cell r="AE4006">
            <v>0.13</v>
          </cell>
          <cell r="AF4006">
            <v>0.13</v>
          </cell>
          <cell r="AG4006">
            <v>0.13</v>
          </cell>
          <cell r="AH4006">
            <v>0.13</v>
          </cell>
          <cell r="AI4006">
            <v>0.13</v>
          </cell>
          <cell r="AJ4006">
            <v>0.13</v>
          </cell>
          <cell r="AK4006">
            <v>0.13</v>
          </cell>
        </row>
        <row r="4007">
          <cell r="A4007" t="str">
            <v>SDGbaseTRAv2_UrbAS_ERTv3trnsfrx_rowhhd-3</v>
          </cell>
          <cell r="B4007" t="str">
            <v>SIclos6_GOVclos11</v>
          </cell>
          <cell r="C4007" t="str">
            <v>SDGbaseTRAv2_UrbAS_ERTv3</v>
          </cell>
          <cell r="D4007" t="str">
            <v>trnsfrx_row</v>
          </cell>
          <cell r="E4007" t="str">
            <v>hhd-3</v>
          </cell>
          <cell r="F4007">
            <v>0.21</v>
          </cell>
          <cell r="G4007">
            <v>0.21</v>
          </cell>
          <cell r="H4007">
            <v>0.21</v>
          </cell>
          <cell r="I4007">
            <v>0.21</v>
          </cell>
          <cell r="J4007">
            <v>0.21</v>
          </cell>
          <cell r="K4007">
            <v>0.21</v>
          </cell>
          <cell r="L4007">
            <v>0.21</v>
          </cell>
          <cell r="M4007">
            <v>0.21</v>
          </cell>
          <cell r="N4007">
            <v>0.21</v>
          </cell>
          <cell r="O4007">
            <v>0.21</v>
          </cell>
          <cell r="P4007">
            <v>0.21</v>
          </cell>
          <cell r="Q4007">
            <v>0.21</v>
          </cell>
          <cell r="R4007">
            <v>0.21</v>
          </cell>
          <cell r="S4007">
            <v>0.21</v>
          </cell>
          <cell r="T4007">
            <v>0.21</v>
          </cell>
          <cell r="U4007">
            <v>0.21</v>
          </cell>
          <cell r="V4007">
            <v>0.21</v>
          </cell>
          <cell r="W4007">
            <v>0.21</v>
          </cell>
          <cell r="X4007">
            <v>0.21</v>
          </cell>
          <cell r="Y4007">
            <v>0.21</v>
          </cell>
          <cell r="Z4007">
            <v>0.21</v>
          </cell>
          <cell r="AA4007">
            <v>0.21</v>
          </cell>
          <cell r="AB4007">
            <v>0.21</v>
          </cell>
          <cell r="AC4007">
            <v>0.21</v>
          </cell>
          <cell r="AD4007">
            <v>0.21</v>
          </cell>
          <cell r="AE4007">
            <v>0.21</v>
          </cell>
          <cell r="AF4007">
            <v>0.21</v>
          </cell>
          <cell r="AG4007">
            <v>0.21</v>
          </cell>
          <cell r="AH4007">
            <v>0.21</v>
          </cell>
          <cell r="AI4007">
            <v>0.21</v>
          </cell>
          <cell r="AJ4007">
            <v>0.21</v>
          </cell>
          <cell r="AK4007">
            <v>0.21</v>
          </cell>
        </row>
        <row r="4008">
          <cell r="A4008" t="str">
            <v>SDGbaseTRAv2_UrbAS_ERTv3trnsfrx_rowhhd-4</v>
          </cell>
          <cell r="B4008" t="str">
            <v>SIclos6_GOVclos11</v>
          </cell>
          <cell r="C4008" t="str">
            <v>SDGbaseTRAv2_UrbAS_ERTv3</v>
          </cell>
          <cell r="D4008" t="str">
            <v>trnsfrx_row</v>
          </cell>
          <cell r="E4008" t="str">
            <v>hhd-4</v>
          </cell>
          <cell r="F4008">
            <v>0.21</v>
          </cell>
          <cell r="G4008">
            <v>0.21</v>
          </cell>
          <cell r="H4008">
            <v>0.21</v>
          </cell>
          <cell r="I4008">
            <v>0.21</v>
          </cell>
          <cell r="J4008">
            <v>0.21</v>
          </cell>
          <cell r="K4008">
            <v>0.21</v>
          </cell>
          <cell r="L4008">
            <v>0.21</v>
          </cell>
          <cell r="M4008">
            <v>0.21</v>
          </cell>
          <cell r="N4008">
            <v>0.21</v>
          </cell>
          <cell r="O4008">
            <v>0.21</v>
          </cell>
          <cell r="P4008">
            <v>0.21</v>
          </cell>
          <cell r="Q4008">
            <v>0.21</v>
          </cell>
          <cell r="R4008">
            <v>0.21</v>
          </cell>
          <cell r="S4008">
            <v>0.21</v>
          </cell>
          <cell r="T4008">
            <v>0.21</v>
          </cell>
          <cell r="U4008">
            <v>0.21</v>
          </cell>
          <cell r="V4008">
            <v>0.21</v>
          </cell>
          <cell r="W4008">
            <v>0.21</v>
          </cell>
          <cell r="X4008">
            <v>0.21</v>
          </cell>
          <cell r="Y4008">
            <v>0.21</v>
          </cell>
          <cell r="Z4008">
            <v>0.21</v>
          </cell>
          <cell r="AA4008">
            <v>0.21</v>
          </cell>
          <cell r="AB4008">
            <v>0.21</v>
          </cell>
          <cell r="AC4008">
            <v>0.21</v>
          </cell>
          <cell r="AD4008">
            <v>0.21</v>
          </cell>
          <cell r="AE4008">
            <v>0.21</v>
          </cell>
          <cell r="AF4008">
            <v>0.21</v>
          </cell>
          <cell r="AG4008">
            <v>0.21</v>
          </cell>
          <cell r="AH4008">
            <v>0.21</v>
          </cell>
          <cell r="AI4008">
            <v>0.21</v>
          </cell>
          <cell r="AJ4008">
            <v>0.21</v>
          </cell>
          <cell r="AK4008">
            <v>0.21</v>
          </cell>
        </row>
        <row r="4009">
          <cell r="A4009" t="str">
            <v>SDGbaseTRAv2_UrbAS_ERTv3trnsfrx_rowhhd-5</v>
          </cell>
          <cell r="B4009" t="str">
            <v>SIclos6_GOVclos11</v>
          </cell>
          <cell r="C4009" t="str">
            <v>SDGbaseTRAv2_UrbAS_ERTv3</v>
          </cell>
          <cell r="D4009" t="str">
            <v>trnsfrx_row</v>
          </cell>
          <cell r="E4009" t="str">
            <v>hhd-5</v>
          </cell>
          <cell r="F4009">
            <v>0.3</v>
          </cell>
          <cell r="G4009">
            <v>0.3</v>
          </cell>
          <cell r="H4009">
            <v>0.3</v>
          </cell>
          <cell r="I4009">
            <v>0.3</v>
          </cell>
          <cell r="J4009">
            <v>0.3</v>
          </cell>
          <cell r="K4009">
            <v>0.3</v>
          </cell>
          <cell r="L4009">
            <v>0.3</v>
          </cell>
          <cell r="M4009">
            <v>0.3</v>
          </cell>
          <cell r="N4009">
            <v>0.3</v>
          </cell>
          <cell r="O4009">
            <v>0.3</v>
          </cell>
          <cell r="P4009">
            <v>0.3</v>
          </cell>
          <cell r="Q4009">
            <v>0.3</v>
          </cell>
          <cell r="R4009">
            <v>0.3</v>
          </cell>
          <cell r="S4009">
            <v>0.3</v>
          </cell>
          <cell r="T4009">
            <v>0.3</v>
          </cell>
          <cell r="U4009">
            <v>0.3</v>
          </cell>
          <cell r="V4009">
            <v>0.3</v>
          </cell>
          <cell r="W4009">
            <v>0.3</v>
          </cell>
          <cell r="X4009">
            <v>0.3</v>
          </cell>
          <cell r="Y4009">
            <v>0.3</v>
          </cell>
          <cell r="Z4009">
            <v>0.3</v>
          </cell>
          <cell r="AA4009">
            <v>0.3</v>
          </cell>
          <cell r="AB4009">
            <v>0.3</v>
          </cell>
          <cell r="AC4009">
            <v>0.3</v>
          </cell>
          <cell r="AD4009">
            <v>0.3</v>
          </cell>
          <cell r="AE4009">
            <v>0.3</v>
          </cell>
          <cell r="AF4009">
            <v>0.3</v>
          </cell>
          <cell r="AG4009">
            <v>0.3</v>
          </cell>
          <cell r="AH4009">
            <v>0.3</v>
          </cell>
          <cell r="AI4009">
            <v>0.3</v>
          </cell>
          <cell r="AJ4009">
            <v>0.3</v>
          </cell>
          <cell r="AK4009">
            <v>0.3</v>
          </cell>
        </row>
        <row r="4010">
          <cell r="A4010" t="str">
            <v>SDGbaseTRAv2_UrbAS_ERTv3trnsfrx_rowhhd-6</v>
          </cell>
          <cell r="B4010" t="str">
            <v>SIclos6_GOVclos11</v>
          </cell>
          <cell r="C4010" t="str">
            <v>SDGbaseTRAv2_UrbAS_ERTv3</v>
          </cell>
          <cell r="D4010" t="str">
            <v>trnsfrx_row</v>
          </cell>
          <cell r="E4010" t="str">
            <v>hhd-6</v>
          </cell>
          <cell r="F4010">
            <v>0.56000000000000005</v>
          </cell>
          <cell r="G4010">
            <v>0.56000000000000005</v>
          </cell>
          <cell r="H4010">
            <v>0.56000000000000005</v>
          </cell>
          <cell r="I4010">
            <v>0.56000000000000005</v>
          </cell>
          <cell r="J4010">
            <v>0.56000000000000005</v>
          </cell>
          <cell r="K4010">
            <v>0.56000000000000005</v>
          </cell>
          <cell r="L4010">
            <v>0.56000000000000005</v>
          </cell>
          <cell r="M4010">
            <v>0.56000000000000005</v>
          </cell>
          <cell r="N4010">
            <v>0.56000000000000005</v>
          </cell>
          <cell r="O4010">
            <v>0.56000000000000005</v>
          </cell>
          <cell r="P4010">
            <v>0.56000000000000005</v>
          </cell>
          <cell r="Q4010">
            <v>0.56000000000000005</v>
          </cell>
          <cell r="R4010">
            <v>0.56000000000000005</v>
          </cell>
          <cell r="S4010">
            <v>0.56000000000000005</v>
          </cell>
          <cell r="T4010">
            <v>0.56000000000000005</v>
          </cell>
          <cell r="U4010">
            <v>0.56000000000000005</v>
          </cell>
          <cell r="V4010">
            <v>0.56000000000000005</v>
          </cell>
          <cell r="W4010">
            <v>0.56000000000000005</v>
          </cell>
          <cell r="X4010">
            <v>0.56000000000000005</v>
          </cell>
          <cell r="Y4010">
            <v>0.56000000000000005</v>
          </cell>
          <cell r="Z4010">
            <v>0.56000000000000005</v>
          </cell>
          <cell r="AA4010">
            <v>0.56000000000000005</v>
          </cell>
          <cell r="AB4010">
            <v>0.56000000000000005</v>
          </cell>
          <cell r="AC4010">
            <v>0.56000000000000005</v>
          </cell>
          <cell r="AD4010">
            <v>0.56000000000000005</v>
          </cell>
          <cell r="AE4010">
            <v>0.56000000000000005</v>
          </cell>
          <cell r="AF4010">
            <v>0.56000000000000005</v>
          </cell>
          <cell r="AG4010">
            <v>0.56000000000000005</v>
          </cell>
          <cell r="AH4010">
            <v>0.56000000000000005</v>
          </cell>
          <cell r="AI4010">
            <v>0.56000000000000005</v>
          </cell>
          <cell r="AJ4010">
            <v>0.56000000000000005</v>
          </cell>
          <cell r="AK4010">
            <v>0.56000000000000005</v>
          </cell>
        </row>
        <row r="4011">
          <cell r="A4011" t="str">
            <v>SDGbaseTRAv2_UrbAS_ERTv3trnsfrx_rowhhd-7</v>
          </cell>
          <cell r="B4011" t="str">
            <v>SIclos6_GOVclos11</v>
          </cell>
          <cell r="C4011" t="str">
            <v>SDGbaseTRAv2_UrbAS_ERTv3</v>
          </cell>
          <cell r="D4011" t="str">
            <v>trnsfrx_row</v>
          </cell>
          <cell r="E4011" t="str">
            <v>hhd-7</v>
          </cell>
          <cell r="F4011">
            <v>0.68</v>
          </cell>
          <cell r="G4011">
            <v>0.68</v>
          </cell>
          <cell r="H4011">
            <v>0.68</v>
          </cell>
          <cell r="I4011">
            <v>0.68</v>
          </cell>
          <cell r="J4011">
            <v>0.68</v>
          </cell>
          <cell r="K4011">
            <v>0.68</v>
          </cell>
          <cell r="L4011">
            <v>0.68</v>
          </cell>
          <cell r="M4011">
            <v>0.68</v>
          </cell>
          <cell r="N4011">
            <v>0.68</v>
          </cell>
          <cell r="O4011">
            <v>0.68</v>
          </cell>
          <cell r="P4011">
            <v>0.68</v>
          </cell>
          <cell r="Q4011">
            <v>0.68</v>
          </cell>
          <cell r="R4011">
            <v>0.68</v>
          </cell>
          <cell r="S4011">
            <v>0.68</v>
          </cell>
          <cell r="T4011">
            <v>0.68</v>
          </cell>
          <cell r="U4011">
            <v>0.68</v>
          </cell>
          <cell r="V4011">
            <v>0.68</v>
          </cell>
          <cell r="W4011">
            <v>0.68</v>
          </cell>
          <cell r="X4011">
            <v>0.68</v>
          </cell>
          <cell r="Y4011">
            <v>0.68</v>
          </cell>
          <cell r="Z4011">
            <v>0.68</v>
          </cell>
          <cell r="AA4011">
            <v>0.68</v>
          </cell>
          <cell r="AB4011">
            <v>0.68</v>
          </cell>
          <cell r="AC4011">
            <v>0.68</v>
          </cell>
          <cell r="AD4011">
            <v>0.68</v>
          </cell>
          <cell r="AE4011">
            <v>0.68</v>
          </cell>
          <cell r="AF4011">
            <v>0.68</v>
          </cell>
          <cell r="AG4011">
            <v>0.68</v>
          </cell>
          <cell r="AH4011">
            <v>0.68</v>
          </cell>
          <cell r="AI4011">
            <v>0.68</v>
          </cell>
          <cell r="AJ4011">
            <v>0.68</v>
          </cell>
          <cell r="AK4011">
            <v>0.68</v>
          </cell>
        </row>
        <row r="4012">
          <cell r="A4012" t="str">
            <v>SDGbaseTRAv2_UrbAS_ERTv3trnsfrx_rowhhd-8</v>
          </cell>
          <cell r="B4012" t="str">
            <v>SIclos6_GOVclos11</v>
          </cell>
          <cell r="C4012" t="str">
            <v>SDGbaseTRAv2_UrbAS_ERTv3</v>
          </cell>
          <cell r="D4012" t="str">
            <v>trnsfrx_row</v>
          </cell>
          <cell r="E4012" t="str">
            <v>hhd-8</v>
          </cell>
          <cell r="F4012">
            <v>2.34</v>
          </cell>
          <cell r="G4012">
            <v>2.34</v>
          </cell>
          <cell r="H4012">
            <v>2.34</v>
          </cell>
          <cell r="I4012">
            <v>2.34</v>
          </cell>
          <cell r="J4012">
            <v>2.34</v>
          </cell>
          <cell r="K4012">
            <v>2.34</v>
          </cell>
          <cell r="L4012">
            <v>2.34</v>
          </cell>
          <cell r="M4012">
            <v>2.34</v>
          </cell>
          <cell r="N4012">
            <v>2.34</v>
          </cell>
          <cell r="O4012">
            <v>2.34</v>
          </cell>
          <cell r="P4012">
            <v>2.34</v>
          </cell>
          <cell r="Q4012">
            <v>2.34</v>
          </cell>
          <cell r="R4012">
            <v>2.34</v>
          </cell>
          <cell r="S4012">
            <v>2.34</v>
          </cell>
          <cell r="T4012">
            <v>2.34</v>
          </cell>
          <cell r="U4012">
            <v>2.34</v>
          </cell>
          <cell r="V4012">
            <v>2.34</v>
          </cell>
          <cell r="W4012">
            <v>2.34</v>
          </cell>
          <cell r="X4012">
            <v>2.34</v>
          </cell>
          <cell r="Y4012">
            <v>2.34</v>
          </cell>
          <cell r="Z4012">
            <v>2.34</v>
          </cell>
          <cell r="AA4012">
            <v>2.34</v>
          </cell>
          <cell r="AB4012">
            <v>2.34</v>
          </cell>
          <cell r="AC4012">
            <v>2.34</v>
          </cell>
          <cell r="AD4012">
            <v>2.34</v>
          </cell>
          <cell r="AE4012">
            <v>2.34</v>
          </cell>
          <cell r="AF4012">
            <v>2.34</v>
          </cell>
          <cell r="AG4012">
            <v>2.34</v>
          </cell>
          <cell r="AH4012">
            <v>2.34</v>
          </cell>
          <cell r="AI4012">
            <v>2.34</v>
          </cell>
          <cell r="AJ4012">
            <v>2.34</v>
          </cell>
          <cell r="AK4012">
            <v>2.34</v>
          </cell>
        </row>
        <row r="4013">
          <cell r="A4013" t="str">
            <v>SDGbaseTRAv2_UrbAS_ERTv3trnsfrx_rowhhd-9</v>
          </cell>
          <cell r="B4013" t="str">
            <v>SIclos6_GOVclos11</v>
          </cell>
          <cell r="C4013" t="str">
            <v>SDGbaseTRAv2_UrbAS_ERTv3</v>
          </cell>
          <cell r="D4013" t="str">
            <v>trnsfrx_row</v>
          </cell>
          <cell r="E4013" t="str">
            <v>hhd-9</v>
          </cell>
          <cell r="F4013">
            <v>8.82</v>
          </cell>
          <cell r="G4013">
            <v>8.82</v>
          </cell>
          <cell r="H4013">
            <v>8.82</v>
          </cell>
          <cell r="I4013">
            <v>8.82</v>
          </cell>
          <cell r="J4013">
            <v>8.82</v>
          </cell>
          <cell r="K4013">
            <v>8.82</v>
          </cell>
          <cell r="L4013">
            <v>8.82</v>
          </cell>
          <cell r="M4013">
            <v>8.82</v>
          </cell>
          <cell r="N4013">
            <v>8.82</v>
          </cell>
          <cell r="O4013">
            <v>8.82</v>
          </cell>
          <cell r="P4013">
            <v>8.82</v>
          </cell>
          <cell r="Q4013">
            <v>8.82</v>
          </cell>
          <cell r="R4013">
            <v>8.82</v>
          </cell>
          <cell r="S4013">
            <v>8.82</v>
          </cell>
          <cell r="T4013">
            <v>8.82</v>
          </cell>
          <cell r="U4013">
            <v>8.82</v>
          </cell>
          <cell r="V4013">
            <v>8.82</v>
          </cell>
          <cell r="W4013">
            <v>8.82</v>
          </cell>
          <cell r="X4013">
            <v>8.82</v>
          </cell>
          <cell r="Y4013">
            <v>8.82</v>
          </cell>
          <cell r="Z4013">
            <v>8.82</v>
          </cell>
          <cell r="AA4013">
            <v>8.82</v>
          </cell>
          <cell r="AB4013">
            <v>8.82</v>
          </cell>
          <cell r="AC4013">
            <v>8.82</v>
          </cell>
          <cell r="AD4013">
            <v>8.82</v>
          </cell>
          <cell r="AE4013">
            <v>8.82</v>
          </cell>
          <cell r="AF4013">
            <v>8.82</v>
          </cell>
          <cell r="AG4013">
            <v>8.82</v>
          </cell>
          <cell r="AH4013">
            <v>8.82</v>
          </cell>
          <cell r="AI4013">
            <v>8.82</v>
          </cell>
          <cell r="AJ4013">
            <v>8.82</v>
          </cell>
          <cell r="AK4013">
            <v>8.82</v>
          </cell>
        </row>
        <row r="4014">
          <cell r="A4014" t="str">
            <v>SDGbaseTRAv2_UrbAS_ERTv3trnsfrx_rowgov</v>
          </cell>
          <cell r="B4014" t="str">
            <v>SIclos6_GOVclos11</v>
          </cell>
          <cell r="C4014" t="str">
            <v>SDGbaseTRAv2_UrbAS_ERTv3</v>
          </cell>
          <cell r="D4014" t="str">
            <v>trnsfrx_row</v>
          </cell>
          <cell r="E4014" t="str">
            <v>gov</v>
          </cell>
          <cell r="F4014">
            <v>-48.31</v>
          </cell>
          <cell r="G4014">
            <v>-48.31</v>
          </cell>
          <cell r="H4014">
            <v>-48.31</v>
          </cell>
          <cell r="I4014">
            <v>-48.31</v>
          </cell>
          <cell r="J4014">
            <v>-48.31</v>
          </cell>
          <cell r="K4014">
            <v>-48.31</v>
          </cell>
          <cell r="L4014">
            <v>-48.31</v>
          </cell>
          <cell r="M4014">
            <v>-48.31</v>
          </cell>
          <cell r="N4014">
            <v>-48.31</v>
          </cell>
          <cell r="O4014">
            <v>-48.31</v>
          </cell>
          <cell r="P4014">
            <v>-48.31</v>
          </cell>
          <cell r="Q4014">
            <v>-48.31</v>
          </cell>
          <cell r="R4014">
            <v>-48.31</v>
          </cell>
          <cell r="S4014">
            <v>-48.31</v>
          </cell>
          <cell r="T4014">
            <v>-48.31</v>
          </cell>
          <cell r="U4014">
            <v>-48.31</v>
          </cell>
          <cell r="V4014">
            <v>-48.31</v>
          </cell>
          <cell r="W4014">
            <v>-48.31</v>
          </cell>
          <cell r="X4014">
            <v>-48.31</v>
          </cell>
          <cell r="Y4014">
            <v>-48.31</v>
          </cell>
          <cell r="Z4014">
            <v>-48.31</v>
          </cell>
          <cell r="AA4014">
            <v>-48.31</v>
          </cell>
          <cell r="AB4014">
            <v>-48.31</v>
          </cell>
          <cell r="AC4014">
            <v>-48.31</v>
          </cell>
          <cell r="AD4014">
            <v>-48.31</v>
          </cell>
          <cell r="AE4014">
            <v>-48.31</v>
          </cell>
          <cell r="AF4014">
            <v>-48.31</v>
          </cell>
          <cell r="AG4014">
            <v>-48.31</v>
          </cell>
          <cell r="AH4014">
            <v>-48.31</v>
          </cell>
          <cell r="AI4014">
            <v>-48.31</v>
          </cell>
          <cell r="AJ4014">
            <v>-48.31</v>
          </cell>
          <cell r="AK4014">
            <v>-48.31</v>
          </cell>
        </row>
        <row r="4015">
          <cell r="A4015" t="str">
            <v>SDGbaseTRAv2_UrbAS_ERTv3C_NetTrnsGov2Instotal</v>
          </cell>
          <cell r="B4015" t="str">
            <v>SIclos6_GOVclos11</v>
          </cell>
          <cell r="C4015" t="str">
            <v>SDGbaseTRAv2_UrbAS_ERTv3</v>
          </cell>
          <cell r="D4015" t="str">
            <v>C_NetTrnsGov2Ins</v>
          </cell>
          <cell r="E4015" t="str">
            <v>total</v>
          </cell>
          <cell r="F4015">
            <v>406.48</v>
          </cell>
          <cell r="G4015">
            <v>406.48</v>
          </cell>
          <cell r="H4015">
            <v>397.55</v>
          </cell>
          <cell r="I4015">
            <v>403.76</v>
          </cell>
          <cell r="J4015">
            <v>408.59</v>
          </cell>
          <cell r="K4015">
            <v>412.84</v>
          </cell>
          <cell r="L4015">
            <v>417.75</v>
          </cell>
          <cell r="M4015">
            <v>423.27</v>
          </cell>
          <cell r="N4015">
            <v>428.93</v>
          </cell>
          <cell r="O4015">
            <v>435.11</v>
          </cell>
          <cell r="P4015">
            <v>442.2</v>
          </cell>
          <cell r="Q4015">
            <v>449.73</v>
          </cell>
          <cell r="R4015">
            <v>457.22</v>
          </cell>
          <cell r="S4015">
            <v>466.01</v>
          </cell>
          <cell r="T4015">
            <v>475.01</v>
          </cell>
          <cell r="U4015">
            <v>484.5</v>
          </cell>
          <cell r="V4015">
            <v>495.26</v>
          </cell>
          <cell r="W4015">
            <v>505.86</v>
          </cell>
          <cell r="X4015">
            <v>516.91</v>
          </cell>
          <cell r="Y4015">
            <v>528.5</v>
          </cell>
          <cell r="Z4015">
            <v>539.61</v>
          </cell>
          <cell r="AA4015">
            <v>551.39</v>
          </cell>
          <cell r="AB4015">
            <v>563.01</v>
          </cell>
          <cell r="AC4015">
            <v>575.9</v>
          </cell>
          <cell r="AD4015">
            <v>588.16999999999996</v>
          </cell>
          <cell r="AE4015">
            <v>600.66</v>
          </cell>
          <cell r="AF4015">
            <v>613.66</v>
          </cell>
          <cell r="AG4015">
            <v>627.19000000000005</v>
          </cell>
          <cell r="AH4015">
            <v>640.73</v>
          </cell>
          <cell r="AI4015">
            <v>644.84</v>
          </cell>
          <cell r="AJ4015">
            <v>647.29999999999995</v>
          </cell>
          <cell r="AK4015">
            <v>649.5</v>
          </cell>
        </row>
        <row r="4016">
          <cell r="A4016" t="str">
            <v>SDGbaseTRAv2_UrbAS_ERTv3QFSXflab-p</v>
          </cell>
          <cell r="B4016" t="str">
            <v>SIclos6_GOVclos11</v>
          </cell>
          <cell r="C4016" t="str">
            <v>SDGbaseTRAv2_UrbAS_ERTv3</v>
          </cell>
          <cell r="D4016" t="str">
            <v>QFSX</v>
          </cell>
          <cell r="E4016" t="str">
            <v>flab-p</v>
          </cell>
          <cell r="F4016">
            <v>3154.55</v>
          </cell>
          <cell r="G4016">
            <v>2922.76</v>
          </cell>
          <cell r="H4016">
            <v>3033.22</v>
          </cell>
          <cell r="I4016">
            <v>3130.98</v>
          </cell>
          <cell r="J4016">
            <v>3218.9</v>
          </cell>
          <cell r="K4016">
            <v>3299.7</v>
          </cell>
          <cell r="L4016">
            <v>3381.49</v>
          </cell>
          <cell r="M4016">
            <v>3465.2</v>
          </cell>
          <cell r="N4016">
            <v>3553.29</v>
          </cell>
          <cell r="O4016">
            <v>3651.78</v>
          </cell>
          <cell r="P4016">
            <v>3758.39</v>
          </cell>
          <cell r="Q4016">
            <v>3868.33</v>
          </cell>
          <cell r="R4016">
            <v>3983.8</v>
          </cell>
          <cell r="S4016">
            <v>4103.3999999999996</v>
          </cell>
          <cell r="T4016">
            <v>4227.29</v>
          </cell>
          <cell r="U4016">
            <v>4360.37</v>
          </cell>
          <cell r="V4016">
            <v>4498.42</v>
          </cell>
          <cell r="W4016">
            <v>4640.74</v>
          </cell>
          <cell r="X4016">
            <v>4789.49</v>
          </cell>
          <cell r="Y4016">
            <v>4913.68</v>
          </cell>
          <cell r="Z4016">
            <v>4986.38</v>
          </cell>
          <cell r="AA4016">
            <v>5049.8900000000003</v>
          </cell>
          <cell r="AB4016">
            <v>5172.17</v>
          </cell>
          <cell r="AC4016">
            <v>5314.73</v>
          </cell>
          <cell r="AD4016">
            <v>5460.07</v>
          </cell>
          <cell r="AE4016">
            <v>5607.57</v>
          </cell>
          <cell r="AF4016">
            <v>5755.8</v>
          </cell>
          <cell r="AG4016">
            <v>6011.61</v>
          </cell>
          <cell r="AH4016">
            <v>6182.84</v>
          </cell>
          <cell r="AI4016">
            <v>6295.5</v>
          </cell>
          <cell r="AJ4016">
            <v>6371.43</v>
          </cell>
          <cell r="AK4016">
            <v>6421.4</v>
          </cell>
        </row>
        <row r="4017">
          <cell r="A4017" t="str">
            <v>SDGbaseTRAv2_UrbAS_ERTv3QFSXflab-m</v>
          </cell>
          <cell r="B4017" t="str">
            <v>SIclos6_GOVclos11</v>
          </cell>
          <cell r="C4017" t="str">
            <v>SDGbaseTRAv2_UrbAS_ERTv3</v>
          </cell>
          <cell r="D4017" t="str">
            <v>QFSX</v>
          </cell>
          <cell r="E4017" t="str">
            <v>flab-m</v>
          </cell>
          <cell r="F4017">
            <v>5235.99</v>
          </cell>
          <cell r="G4017">
            <v>4887.7</v>
          </cell>
          <cell r="H4017">
            <v>5092.05</v>
          </cell>
          <cell r="I4017">
            <v>5267.38</v>
          </cell>
          <cell r="J4017">
            <v>5418.54</v>
          </cell>
          <cell r="K4017">
            <v>5554.11</v>
          </cell>
          <cell r="L4017">
            <v>5692.07</v>
          </cell>
          <cell r="M4017">
            <v>5834.99</v>
          </cell>
          <cell r="N4017">
            <v>5984.57</v>
          </cell>
          <cell r="O4017">
            <v>6139.4</v>
          </cell>
          <cell r="P4017">
            <v>6307.08</v>
          </cell>
          <cell r="Q4017">
            <v>6479.15</v>
          </cell>
          <cell r="R4017">
            <v>6663.55</v>
          </cell>
          <cell r="S4017">
            <v>6859.61</v>
          </cell>
          <cell r="T4017">
            <v>7065.93</v>
          </cell>
          <cell r="U4017">
            <v>7290.15</v>
          </cell>
          <cell r="V4017">
            <v>7527.4</v>
          </cell>
          <cell r="W4017">
            <v>7773.28</v>
          </cell>
          <cell r="X4017">
            <v>8026.83</v>
          </cell>
          <cell r="Y4017">
            <v>8224.77</v>
          </cell>
          <cell r="Z4017">
            <v>8324.41</v>
          </cell>
          <cell r="AA4017">
            <v>8409.3700000000008</v>
          </cell>
          <cell r="AB4017">
            <v>8596.7800000000007</v>
          </cell>
          <cell r="AC4017">
            <v>8822</v>
          </cell>
          <cell r="AD4017">
            <v>9054.23</v>
          </cell>
          <cell r="AE4017">
            <v>9292.25</v>
          </cell>
          <cell r="AF4017">
            <v>9533.18</v>
          </cell>
          <cell r="AG4017">
            <v>9959.4</v>
          </cell>
          <cell r="AH4017">
            <v>10224.98</v>
          </cell>
          <cell r="AI4017">
            <v>10376.92</v>
          </cell>
          <cell r="AJ4017">
            <v>10459.49</v>
          </cell>
          <cell r="AK4017">
            <v>10493.65</v>
          </cell>
        </row>
        <row r="4018">
          <cell r="A4018" t="str">
            <v>SDGbaseTRAv2_UrbAS_ERTv3QFSXflab-s</v>
          </cell>
          <cell r="B4018" t="str">
            <v>SIclos6_GOVclos11</v>
          </cell>
          <cell r="C4018" t="str">
            <v>SDGbaseTRAv2_UrbAS_ERTv3</v>
          </cell>
          <cell r="D4018" t="str">
            <v>QFSX</v>
          </cell>
          <cell r="E4018" t="str">
            <v>flab-s</v>
          </cell>
          <cell r="F4018">
            <v>4708.9399999999996</v>
          </cell>
          <cell r="G4018">
            <v>4347.68</v>
          </cell>
          <cell r="H4018">
            <v>4510.08</v>
          </cell>
          <cell r="I4018">
            <v>4660.8599999999997</v>
          </cell>
          <cell r="J4018">
            <v>4795.46</v>
          </cell>
          <cell r="K4018">
            <v>4921.72</v>
          </cell>
          <cell r="L4018">
            <v>5049.1400000000003</v>
          </cell>
          <cell r="M4018">
            <v>5179.96</v>
          </cell>
          <cell r="N4018">
            <v>5315.07</v>
          </cell>
          <cell r="O4018">
            <v>5445.25</v>
          </cell>
          <cell r="P4018">
            <v>5589.06</v>
          </cell>
          <cell r="Q4018">
            <v>5739.88</v>
          </cell>
          <cell r="R4018">
            <v>5900.81</v>
          </cell>
          <cell r="S4018">
            <v>6070.42</v>
          </cell>
          <cell r="T4018">
            <v>6248.21</v>
          </cell>
          <cell r="U4018">
            <v>6438.91</v>
          </cell>
          <cell r="V4018">
            <v>6640.67</v>
          </cell>
          <cell r="W4018">
            <v>6850.82</v>
          </cell>
          <cell r="X4018">
            <v>7068.56</v>
          </cell>
          <cell r="Y4018">
            <v>7251.84</v>
          </cell>
          <cell r="Z4018">
            <v>7369.84</v>
          </cell>
          <cell r="AA4018">
            <v>7471.82</v>
          </cell>
          <cell r="AB4018">
            <v>7627.11</v>
          </cell>
          <cell r="AC4018">
            <v>7807.78</v>
          </cell>
          <cell r="AD4018">
            <v>7998.34</v>
          </cell>
          <cell r="AE4018">
            <v>8197.4599999999991</v>
          </cell>
          <cell r="AF4018">
            <v>8402.44</v>
          </cell>
          <cell r="AG4018">
            <v>8726.24</v>
          </cell>
          <cell r="AH4018">
            <v>8960.74</v>
          </cell>
          <cell r="AI4018">
            <v>9124.24</v>
          </cell>
          <cell r="AJ4018">
            <v>9238.17</v>
          </cell>
          <cell r="AK4018">
            <v>9313.77</v>
          </cell>
        </row>
        <row r="4019">
          <cell r="A4019" t="str">
            <v>SDGbaseTRAv2_UrbAS_ERTv3QFSXflab-t</v>
          </cell>
          <cell r="B4019" t="str">
            <v>SIclos6_GOVclos11</v>
          </cell>
          <cell r="C4019" t="str">
            <v>SDGbaseTRAv2_UrbAS_ERTv3</v>
          </cell>
          <cell r="D4019" t="str">
            <v>QFSX</v>
          </cell>
          <cell r="E4019" t="str">
            <v>flab-t</v>
          </cell>
          <cell r="F4019">
            <v>3319.1</v>
          </cell>
          <cell r="G4019">
            <v>3025.15</v>
          </cell>
          <cell r="H4019">
            <v>3112.04</v>
          </cell>
          <cell r="I4019">
            <v>3196.35</v>
          </cell>
          <cell r="J4019">
            <v>3272.9</v>
          </cell>
          <cell r="K4019">
            <v>3347.44</v>
          </cell>
          <cell r="L4019">
            <v>3425.74</v>
          </cell>
          <cell r="M4019">
            <v>3507.92</v>
          </cell>
          <cell r="N4019">
            <v>3593.82</v>
          </cell>
          <cell r="O4019">
            <v>3674.76</v>
          </cell>
          <cell r="P4019">
            <v>3765.74</v>
          </cell>
          <cell r="Q4019">
            <v>3862.65</v>
          </cell>
          <cell r="R4019">
            <v>3970.89</v>
          </cell>
          <cell r="S4019">
            <v>4086.17</v>
          </cell>
          <cell r="T4019">
            <v>4207.6400000000003</v>
          </cell>
          <cell r="U4019">
            <v>4337.55</v>
          </cell>
          <cell r="V4019">
            <v>4473.7</v>
          </cell>
          <cell r="W4019">
            <v>4615.79</v>
          </cell>
          <cell r="X4019">
            <v>4765.9399999999996</v>
          </cell>
          <cell r="Y4019">
            <v>4897.68</v>
          </cell>
          <cell r="Z4019">
            <v>4992.24</v>
          </cell>
          <cell r="AA4019">
            <v>5075.08</v>
          </cell>
          <cell r="AB4019">
            <v>5185.7</v>
          </cell>
          <cell r="AC4019">
            <v>5309.89</v>
          </cell>
          <cell r="AD4019">
            <v>5439.48</v>
          </cell>
          <cell r="AE4019">
            <v>5574.21</v>
          </cell>
          <cell r="AF4019">
            <v>5712.75</v>
          </cell>
          <cell r="AG4019">
            <v>5921.61</v>
          </cell>
          <cell r="AH4019">
            <v>6077.78</v>
          </cell>
          <cell r="AI4019">
            <v>6190</v>
          </cell>
          <cell r="AJ4019">
            <v>6270.94</v>
          </cell>
          <cell r="AK4019">
            <v>6327.54</v>
          </cell>
        </row>
        <row r="4020">
          <cell r="A4020" t="str">
            <v>SDGbaseTRAv2_UrbAS_ERTv3QFSXfcap</v>
          </cell>
          <cell r="B4020" t="str">
            <v>SIclos6_GOVclos11</v>
          </cell>
          <cell r="C4020" t="str">
            <v>SDGbaseTRAv2_UrbAS_ERTv3</v>
          </cell>
          <cell r="D4020" t="str">
            <v>QFSX</v>
          </cell>
          <cell r="E4020" t="str">
            <v>fcap</v>
          </cell>
          <cell r="F4020">
            <v>3799.09</v>
          </cell>
          <cell r="G4020">
            <v>3955.03</v>
          </cell>
          <cell r="H4020">
            <v>4074.85</v>
          </cell>
          <cell r="I4020">
            <v>4169.67</v>
          </cell>
          <cell r="J4020">
            <v>4268.07</v>
          </cell>
          <cell r="K4020">
            <v>4386.3100000000004</v>
          </cell>
          <cell r="L4020">
            <v>4525.79</v>
          </cell>
          <cell r="M4020">
            <v>4665.08</v>
          </cell>
          <cell r="N4020">
            <v>4801.3</v>
          </cell>
          <cell r="O4020">
            <v>4915.74</v>
          </cell>
          <cell r="P4020">
            <v>5028.49</v>
          </cell>
          <cell r="Q4020">
            <v>5138.8900000000003</v>
          </cell>
          <cell r="R4020">
            <v>5277.53</v>
          </cell>
          <cell r="S4020">
            <v>5411.38</v>
          </cell>
          <cell r="T4020">
            <v>5555.55</v>
          </cell>
          <cell r="U4020">
            <v>5731.74</v>
          </cell>
          <cell r="V4020">
            <v>5894.03</v>
          </cell>
          <cell r="W4020">
            <v>6069.05</v>
          </cell>
          <cell r="X4020">
            <v>6257.16</v>
          </cell>
          <cell r="Y4020">
            <v>6431.51</v>
          </cell>
          <cell r="Z4020">
            <v>6608.91</v>
          </cell>
          <cell r="AA4020">
            <v>6793.89</v>
          </cell>
          <cell r="AB4020">
            <v>6984.83</v>
          </cell>
          <cell r="AC4020">
            <v>7163.94</v>
          </cell>
          <cell r="AD4020">
            <v>7349.47</v>
          </cell>
          <cell r="AE4020">
            <v>7543.66</v>
          </cell>
          <cell r="AF4020">
            <v>7747.52</v>
          </cell>
          <cell r="AG4020">
            <v>7939.04</v>
          </cell>
          <cell r="AH4020">
            <v>7793.03</v>
          </cell>
          <cell r="AI4020">
            <v>7658.81</v>
          </cell>
          <cell r="AJ4020">
            <v>7557.9</v>
          </cell>
          <cell r="AK4020">
            <v>7460.67</v>
          </cell>
        </row>
        <row r="4021">
          <cell r="A4021" t="str">
            <v>SDGbaseTRAv2_UrbAS_ERTv3QFSXfegy</v>
          </cell>
          <cell r="B4021" t="str">
            <v>SIclos6_GOVclos11</v>
          </cell>
          <cell r="C4021" t="str">
            <v>SDGbaseTRAv2_UrbAS_ERTv3</v>
          </cell>
          <cell r="D4021" t="str">
            <v>QFSX</v>
          </cell>
          <cell r="E4021" t="str">
            <v>fegy</v>
          </cell>
          <cell r="F4021">
            <v>200.18</v>
          </cell>
          <cell r="G4021">
            <v>215.85</v>
          </cell>
          <cell r="H4021">
            <v>219.02</v>
          </cell>
          <cell r="I4021">
            <v>223.47</v>
          </cell>
          <cell r="J4021">
            <v>228.22</v>
          </cell>
          <cell r="K4021">
            <v>237.73</v>
          </cell>
          <cell r="L4021">
            <v>248.49</v>
          </cell>
          <cell r="M4021">
            <v>250.61</v>
          </cell>
          <cell r="N4021">
            <v>248.67</v>
          </cell>
          <cell r="O4021">
            <v>249.56</v>
          </cell>
          <cell r="P4021">
            <v>256.52999999999997</v>
          </cell>
          <cell r="Q4021">
            <v>264.75</v>
          </cell>
          <cell r="R4021">
            <v>279.92</v>
          </cell>
          <cell r="S4021">
            <v>291.17</v>
          </cell>
          <cell r="T4021">
            <v>302.12</v>
          </cell>
          <cell r="U4021">
            <v>312.62</v>
          </cell>
          <cell r="V4021">
            <v>312.98</v>
          </cell>
          <cell r="W4021">
            <v>321.56</v>
          </cell>
          <cell r="X4021">
            <v>344.37</v>
          </cell>
          <cell r="Y4021">
            <v>362.43</v>
          </cell>
          <cell r="Z4021">
            <v>379.27</v>
          </cell>
          <cell r="AA4021">
            <v>399.47</v>
          </cell>
          <cell r="AB4021">
            <v>416.31</v>
          </cell>
          <cell r="AC4021">
            <v>431.22</v>
          </cell>
          <cell r="AD4021">
            <v>449.9</v>
          </cell>
          <cell r="AE4021">
            <v>468.95</v>
          </cell>
          <cell r="AF4021">
            <v>487.55</v>
          </cell>
          <cell r="AG4021">
            <v>580.34</v>
          </cell>
          <cell r="AH4021">
            <v>651.96</v>
          </cell>
          <cell r="AI4021">
            <v>728.42</v>
          </cell>
          <cell r="AJ4021">
            <v>799.4</v>
          </cell>
          <cell r="AK4021">
            <v>867.54</v>
          </cell>
        </row>
        <row r="4022">
          <cell r="A4022" t="str">
            <v>SDGbaseTRAv2_UrbAS_ERTv3QFSXfland</v>
          </cell>
          <cell r="B4022" t="str">
            <v>SIclos6_GOVclos11</v>
          </cell>
          <cell r="C4022" t="str">
            <v>SDGbaseTRAv2_UrbAS_ERTv3</v>
          </cell>
          <cell r="D4022" t="str">
            <v>QFSX</v>
          </cell>
          <cell r="E4022" t="str">
            <v>fland</v>
          </cell>
          <cell r="F4022">
            <v>17.03</v>
          </cell>
          <cell r="G4022">
            <v>17.2</v>
          </cell>
          <cell r="H4022">
            <v>17.37</v>
          </cell>
          <cell r="I4022">
            <v>17.54</v>
          </cell>
          <cell r="J4022">
            <v>17.72</v>
          </cell>
          <cell r="K4022">
            <v>17.899999999999999</v>
          </cell>
          <cell r="L4022">
            <v>18.07</v>
          </cell>
          <cell r="M4022">
            <v>18.260000000000002</v>
          </cell>
          <cell r="N4022">
            <v>18.440000000000001</v>
          </cell>
          <cell r="O4022">
            <v>18.62</v>
          </cell>
          <cell r="P4022">
            <v>18.809999999999999</v>
          </cell>
          <cell r="Q4022">
            <v>19</v>
          </cell>
          <cell r="R4022">
            <v>19.190000000000001</v>
          </cell>
          <cell r="S4022">
            <v>19.38</v>
          </cell>
          <cell r="T4022">
            <v>19.57</v>
          </cell>
          <cell r="U4022">
            <v>19.77</v>
          </cell>
          <cell r="V4022">
            <v>19.97</v>
          </cell>
          <cell r="W4022">
            <v>20.170000000000002</v>
          </cell>
          <cell r="X4022">
            <v>20.37</v>
          </cell>
          <cell r="Y4022">
            <v>20.57</v>
          </cell>
          <cell r="Z4022">
            <v>20.78</v>
          </cell>
          <cell r="AA4022">
            <v>20.98</v>
          </cell>
          <cell r="AB4022">
            <v>21.19</v>
          </cell>
          <cell r="AC4022">
            <v>21.41</v>
          </cell>
          <cell r="AD4022">
            <v>21.62</v>
          </cell>
          <cell r="AE4022">
            <v>21.84</v>
          </cell>
          <cell r="AF4022">
            <v>22.05</v>
          </cell>
          <cell r="AG4022">
            <v>22.28</v>
          </cell>
          <cell r="AH4022">
            <v>22.5</v>
          </cell>
          <cell r="AI4022">
            <v>22.72</v>
          </cell>
          <cell r="AJ4022">
            <v>22.95</v>
          </cell>
          <cell r="AK4022">
            <v>23.18</v>
          </cell>
        </row>
        <row r="4023">
          <cell r="A4023" t="str">
            <v>SDGbaseTRAv2_UrbAS_ERTv3P_ActivePoptotal</v>
          </cell>
          <cell r="B4023" t="str">
            <v>SIclos6_GOVclos11</v>
          </cell>
          <cell r="C4023" t="str">
            <v>SDGbaseTRAv2_UrbAS_ERTv3</v>
          </cell>
          <cell r="D4023" t="str">
            <v>P_ActivePop</v>
          </cell>
          <cell r="E4023" t="str">
            <v>total</v>
          </cell>
          <cell r="F4023"/>
          <cell r="G4023">
            <v>24292.9</v>
          </cell>
          <cell r="H4023">
            <v>24642.6</v>
          </cell>
          <cell r="I4023">
            <v>24992.2</v>
          </cell>
          <cell r="J4023">
            <v>25341.9</v>
          </cell>
          <cell r="K4023">
            <v>25691.599999999999</v>
          </cell>
          <cell r="L4023">
            <v>26041.200000000001</v>
          </cell>
          <cell r="M4023">
            <v>26390.6</v>
          </cell>
          <cell r="N4023">
            <v>26740</v>
          </cell>
          <cell r="O4023">
            <v>27089.3</v>
          </cell>
          <cell r="P4023">
            <v>27438.7</v>
          </cell>
          <cell r="Q4023">
            <v>27788.1</v>
          </cell>
          <cell r="R4023">
            <v>28086.2</v>
          </cell>
          <cell r="S4023">
            <v>28384.400000000001</v>
          </cell>
          <cell r="T4023">
            <v>28682.5</v>
          </cell>
          <cell r="U4023">
            <v>28980.7</v>
          </cell>
          <cell r="V4023">
            <v>29278.799999999999</v>
          </cell>
          <cell r="W4023">
            <v>29514.3</v>
          </cell>
          <cell r="X4023">
            <v>29749.7</v>
          </cell>
          <cell r="Y4023">
            <v>29985.200000000001</v>
          </cell>
          <cell r="Z4023">
            <v>30220.7</v>
          </cell>
          <cell r="AA4023">
            <v>30456.1</v>
          </cell>
          <cell r="AB4023">
            <v>30638.2</v>
          </cell>
          <cell r="AC4023">
            <v>30820.3</v>
          </cell>
          <cell r="AD4023">
            <v>31002.3</v>
          </cell>
          <cell r="AE4023">
            <v>31184.400000000001</v>
          </cell>
          <cell r="AF4023">
            <v>31366.5</v>
          </cell>
          <cell r="AG4023">
            <v>31469.200000000001</v>
          </cell>
          <cell r="AH4023">
            <v>31571.9</v>
          </cell>
          <cell r="AI4023">
            <v>31674.6</v>
          </cell>
          <cell r="AJ4023">
            <v>31777.4</v>
          </cell>
          <cell r="AK4023">
            <v>31880.1</v>
          </cell>
        </row>
        <row r="4024">
          <cell r="A4024" t="str">
            <v>SDGbaseTRAv2_UrbAS_ERTv3P_WAgePoptotal</v>
          </cell>
          <cell r="B4024" t="str">
            <v>SIclos6_GOVclos11</v>
          </cell>
          <cell r="C4024" t="str">
            <v>SDGbaseTRAv2_UrbAS_ERTv3</v>
          </cell>
          <cell r="D4024" t="str">
            <v>P_WAgePop</v>
          </cell>
          <cell r="E4024" t="str">
            <v>total</v>
          </cell>
          <cell r="F4024"/>
          <cell r="G4024">
            <v>38959.5</v>
          </cell>
          <cell r="H4024">
            <v>39520.300000000003</v>
          </cell>
          <cell r="I4024">
            <v>40081.1</v>
          </cell>
          <cell r="J4024">
            <v>40641.9</v>
          </cell>
          <cell r="K4024">
            <v>41202.699999999997</v>
          </cell>
          <cell r="L4024">
            <v>41763.4</v>
          </cell>
          <cell r="M4024">
            <v>42323.7</v>
          </cell>
          <cell r="N4024">
            <v>42884</v>
          </cell>
          <cell r="O4024">
            <v>43444.3</v>
          </cell>
          <cell r="P4024">
            <v>44004.6</v>
          </cell>
          <cell r="Q4024">
            <v>44564.9</v>
          </cell>
          <cell r="R4024">
            <v>45043.1</v>
          </cell>
          <cell r="S4024">
            <v>45521.2</v>
          </cell>
          <cell r="T4024">
            <v>45999.4</v>
          </cell>
          <cell r="U4024">
            <v>46477.5</v>
          </cell>
          <cell r="V4024">
            <v>46955.7</v>
          </cell>
          <cell r="W4024">
            <v>47333.3</v>
          </cell>
          <cell r="X4024">
            <v>47710.9</v>
          </cell>
          <cell r="Y4024">
            <v>48088.6</v>
          </cell>
          <cell r="Z4024">
            <v>48466.2</v>
          </cell>
          <cell r="AA4024">
            <v>48843.8</v>
          </cell>
          <cell r="AB4024">
            <v>49135.8</v>
          </cell>
          <cell r="AC4024">
            <v>49427.8</v>
          </cell>
          <cell r="AD4024">
            <v>49719.8</v>
          </cell>
          <cell r="AE4024">
            <v>50011.8</v>
          </cell>
          <cell r="AF4024">
            <v>50303.8</v>
          </cell>
          <cell r="AG4024">
            <v>50468.5</v>
          </cell>
          <cell r="AH4024">
            <v>50633.3</v>
          </cell>
          <cell r="AI4024">
            <v>50798</v>
          </cell>
          <cell r="AJ4024">
            <v>50962.7</v>
          </cell>
          <cell r="AK4024">
            <v>51127.5</v>
          </cell>
        </row>
        <row r="4025">
          <cell r="A4025" t="str">
            <v>SDGbaseTRAv2_UrbAS_ERTv3C_BroadUnEmpRatetotal</v>
          </cell>
          <cell r="B4025" t="str">
            <v>SIclos6_GOVclos11</v>
          </cell>
          <cell r="C4025" t="str">
            <v>SDGbaseTRAv2_UrbAS_ERTv3</v>
          </cell>
          <cell r="D4025" t="str">
            <v>C_BroadUnEmpRate</v>
          </cell>
          <cell r="E4025" t="str">
            <v>total</v>
          </cell>
          <cell r="F4025"/>
          <cell r="G4025">
            <v>0.37</v>
          </cell>
          <cell r="H4025">
            <v>0.36</v>
          </cell>
          <cell r="I4025">
            <v>0.35</v>
          </cell>
          <cell r="J4025">
            <v>0.34</v>
          </cell>
          <cell r="K4025">
            <v>0.33</v>
          </cell>
          <cell r="L4025">
            <v>0.33</v>
          </cell>
          <cell r="M4025">
            <v>0.32</v>
          </cell>
          <cell r="N4025">
            <v>0.31</v>
          </cell>
          <cell r="O4025">
            <v>0.3</v>
          </cell>
          <cell r="P4025">
            <v>0.28999999999999998</v>
          </cell>
          <cell r="Q4025">
            <v>0.28000000000000003</v>
          </cell>
          <cell r="R4025">
            <v>0.27</v>
          </cell>
          <cell r="S4025">
            <v>0.26</v>
          </cell>
          <cell r="T4025">
            <v>0.24</v>
          </cell>
          <cell r="U4025">
            <v>0.23</v>
          </cell>
          <cell r="V4025">
            <v>0.21</v>
          </cell>
          <cell r="W4025">
            <v>0.19</v>
          </cell>
          <cell r="X4025">
            <v>0.17</v>
          </cell>
          <cell r="Y4025">
            <v>0.16</v>
          </cell>
          <cell r="Z4025">
            <v>0.15</v>
          </cell>
          <cell r="AA4025">
            <v>0.15</v>
          </cell>
          <cell r="AB4025">
            <v>0.13</v>
          </cell>
          <cell r="AC4025">
            <v>0.12</v>
          </cell>
          <cell r="AD4025">
            <v>0.1</v>
          </cell>
          <cell r="AE4025">
            <v>0.08</v>
          </cell>
          <cell r="AF4025">
            <v>0.06</v>
          </cell>
          <cell r="AG4025">
            <v>0.03</v>
          </cell>
          <cell r="AH4025">
            <v>0</v>
          </cell>
          <cell r="AI4025">
            <v>-0.01</v>
          </cell>
          <cell r="AJ4025">
            <v>-0.02</v>
          </cell>
          <cell r="AK4025">
            <v>-0.02</v>
          </cell>
        </row>
        <row r="4026">
          <cell r="A4026" t="str">
            <v>SDGbaseTRAv2_UrbAS_ERTv3C_LabForceParttotal</v>
          </cell>
          <cell r="B4026" t="str">
            <v>SIclos6_GOVclos11</v>
          </cell>
          <cell r="C4026" t="str">
            <v>SDGbaseTRAv2_UrbAS_ERTv3</v>
          </cell>
          <cell r="D4026" t="str">
            <v>C_LabForcePart</v>
          </cell>
          <cell r="E4026" t="str">
            <v>total</v>
          </cell>
          <cell r="F4026"/>
          <cell r="G4026">
            <v>0.39</v>
          </cell>
          <cell r="H4026">
            <v>0.4</v>
          </cell>
          <cell r="I4026">
            <v>0.41</v>
          </cell>
          <cell r="J4026">
            <v>0.41</v>
          </cell>
          <cell r="K4026">
            <v>0.42</v>
          </cell>
          <cell r="L4026">
            <v>0.42</v>
          </cell>
          <cell r="M4026">
            <v>0.43</v>
          </cell>
          <cell r="N4026">
            <v>0.43</v>
          </cell>
          <cell r="O4026">
            <v>0.44</v>
          </cell>
          <cell r="P4026">
            <v>0.44</v>
          </cell>
          <cell r="Q4026">
            <v>0.45</v>
          </cell>
          <cell r="R4026">
            <v>0.46</v>
          </cell>
          <cell r="S4026">
            <v>0.46</v>
          </cell>
          <cell r="T4026">
            <v>0.47</v>
          </cell>
          <cell r="U4026">
            <v>0.48</v>
          </cell>
          <cell r="V4026">
            <v>0.49</v>
          </cell>
          <cell r="W4026">
            <v>0.5</v>
          </cell>
          <cell r="X4026">
            <v>0.52</v>
          </cell>
          <cell r="Y4026">
            <v>0.53</v>
          </cell>
          <cell r="Z4026">
            <v>0.53</v>
          </cell>
          <cell r="AA4026">
            <v>0.53</v>
          </cell>
          <cell r="AB4026">
            <v>0.54</v>
          </cell>
          <cell r="AC4026">
            <v>0.55000000000000004</v>
          </cell>
          <cell r="AD4026">
            <v>0.56000000000000005</v>
          </cell>
          <cell r="AE4026">
            <v>0.56999999999999995</v>
          </cell>
          <cell r="AF4026">
            <v>0.57999999999999996</v>
          </cell>
          <cell r="AG4026">
            <v>0.61</v>
          </cell>
          <cell r="AH4026">
            <v>0.62</v>
          </cell>
          <cell r="AI4026">
            <v>0.63</v>
          </cell>
          <cell r="AJ4026">
            <v>0.63</v>
          </cell>
          <cell r="AK4026">
            <v>0.64</v>
          </cell>
        </row>
        <row r="4027">
          <cell r="A4027" t="str">
            <v>SDGbaseTRAv2_UrbAS_ERTv3QVAXaawhe</v>
          </cell>
          <cell r="B4027" t="str">
            <v>SIclos6_GOVclos11</v>
          </cell>
          <cell r="C4027" t="str">
            <v>SDGbaseTRAv2_UrbAS_ERTv3</v>
          </cell>
          <cell r="D4027" t="str">
            <v>QVAX</v>
          </cell>
          <cell r="E4027" t="str">
            <v>aawhe</v>
          </cell>
          <cell r="F4027">
            <v>2.66</v>
          </cell>
          <cell r="G4027">
            <v>2.64</v>
          </cell>
          <cell r="H4027">
            <v>2.7</v>
          </cell>
          <cell r="I4027">
            <v>2.73</v>
          </cell>
          <cell r="J4027">
            <v>2.78</v>
          </cell>
          <cell r="K4027">
            <v>2.81</v>
          </cell>
          <cell r="L4027">
            <v>2.85</v>
          </cell>
          <cell r="M4027">
            <v>2.89</v>
          </cell>
          <cell r="N4027">
            <v>2.93</v>
          </cell>
          <cell r="O4027">
            <v>3</v>
          </cell>
          <cell r="P4027">
            <v>3.05</v>
          </cell>
          <cell r="Q4027">
            <v>3.09</v>
          </cell>
          <cell r="R4027">
            <v>3.14</v>
          </cell>
          <cell r="S4027">
            <v>3.18</v>
          </cell>
          <cell r="T4027">
            <v>3.23</v>
          </cell>
          <cell r="U4027">
            <v>3.28</v>
          </cell>
          <cell r="V4027">
            <v>3.32</v>
          </cell>
          <cell r="W4027">
            <v>3.37</v>
          </cell>
          <cell r="X4027">
            <v>3.41</v>
          </cell>
          <cell r="Y4027">
            <v>3.45</v>
          </cell>
          <cell r="Z4027">
            <v>3.49</v>
          </cell>
          <cell r="AA4027">
            <v>3.54</v>
          </cell>
          <cell r="AB4027">
            <v>3.59</v>
          </cell>
          <cell r="AC4027">
            <v>3.64</v>
          </cell>
          <cell r="AD4027">
            <v>3.68</v>
          </cell>
          <cell r="AE4027">
            <v>3.72</v>
          </cell>
          <cell r="AF4027">
            <v>3.77</v>
          </cell>
          <cell r="AG4027">
            <v>3.82</v>
          </cell>
          <cell r="AH4027">
            <v>3.81</v>
          </cell>
          <cell r="AI4027">
            <v>3.8</v>
          </cell>
          <cell r="AJ4027">
            <v>3.79</v>
          </cell>
          <cell r="AK4027">
            <v>3.78</v>
          </cell>
        </row>
        <row r="4028">
          <cell r="A4028" t="str">
            <v>SDGbaseTRAv2_UrbAS_ERTv3QVAXaamai</v>
          </cell>
          <cell r="B4028" t="str">
            <v>SIclos6_GOVclos11</v>
          </cell>
          <cell r="C4028" t="str">
            <v>SDGbaseTRAv2_UrbAS_ERTv3</v>
          </cell>
          <cell r="D4028" t="str">
            <v>QVAX</v>
          </cell>
          <cell r="E4028" t="str">
            <v>aamai</v>
          </cell>
          <cell r="F4028">
            <v>11.93</v>
          </cell>
          <cell r="G4028">
            <v>11.8</v>
          </cell>
          <cell r="H4028">
            <v>12.08</v>
          </cell>
          <cell r="I4028">
            <v>12.28</v>
          </cell>
          <cell r="J4028">
            <v>12.53</v>
          </cell>
          <cell r="K4028">
            <v>12.71</v>
          </cell>
          <cell r="L4028">
            <v>12.92</v>
          </cell>
          <cell r="M4028">
            <v>13.1</v>
          </cell>
          <cell r="N4028">
            <v>13.29</v>
          </cell>
          <cell r="O4028">
            <v>13.7</v>
          </cell>
          <cell r="P4028">
            <v>13.95</v>
          </cell>
          <cell r="Q4028">
            <v>14.13</v>
          </cell>
          <cell r="R4028">
            <v>14.36</v>
          </cell>
          <cell r="S4028">
            <v>14.56</v>
          </cell>
          <cell r="T4028">
            <v>14.75</v>
          </cell>
          <cell r="U4028">
            <v>14.98</v>
          </cell>
          <cell r="V4028">
            <v>15.16</v>
          </cell>
          <cell r="W4028">
            <v>15.32</v>
          </cell>
          <cell r="X4028">
            <v>15.5</v>
          </cell>
          <cell r="Y4028">
            <v>15.69</v>
          </cell>
          <cell r="Z4028">
            <v>15.9</v>
          </cell>
          <cell r="AA4028">
            <v>16.12</v>
          </cell>
          <cell r="AB4028">
            <v>16.38</v>
          </cell>
          <cell r="AC4028">
            <v>16.559999999999999</v>
          </cell>
          <cell r="AD4028">
            <v>16.739999999999998</v>
          </cell>
          <cell r="AE4028">
            <v>16.920000000000002</v>
          </cell>
          <cell r="AF4028">
            <v>17.12</v>
          </cell>
          <cell r="AG4028">
            <v>17.239999999999998</v>
          </cell>
          <cell r="AH4028">
            <v>17.100000000000001</v>
          </cell>
          <cell r="AI4028">
            <v>17</v>
          </cell>
          <cell r="AJ4028">
            <v>16.899999999999999</v>
          </cell>
          <cell r="AK4028">
            <v>16.78</v>
          </cell>
        </row>
        <row r="4029">
          <cell r="A4029" t="str">
            <v>SDGbaseTRAv2_UrbAS_ERTv3QVAXaaoce</v>
          </cell>
          <cell r="B4029" t="str">
            <v>SIclos6_GOVclos11</v>
          </cell>
          <cell r="C4029" t="str">
            <v>SDGbaseTRAv2_UrbAS_ERTv3</v>
          </cell>
          <cell r="D4029" t="str">
            <v>QVAX</v>
          </cell>
          <cell r="E4029" t="str">
            <v>aaoce</v>
          </cell>
          <cell r="F4029">
            <v>0.82</v>
          </cell>
          <cell r="G4029">
            <v>0.81</v>
          </cell>
          <cell r="H4029">
            <v>0.83</v>
          </cell>
          <cell r="I4029">
            <v>0.84</v>
          </cell>
          <cell r="J4029">
            <v>0.85</v>
          </cell>
          <cell r="K4029">
            <v>0.86</v>
          </cell>
          <cell r="L4029">
            <v>0.88</v>
          </cell>
          <cell r="M4029">
            <v>0.89</v>
          </cell>
          <cell r="N4029">
            <v>0.9</v>
          </cell>
          <cell r="O4029">
            <v>0.93</v>
          </cell>
          <cell r="P4029">
            <v>0.94</v>
          </cell>
          <cell r="Q4029">
            <v>0.96</v>
          </cell>
          <cell r="R4029">
            <v>0.98</v>
          </cell>
          <cell r="S4029">
            <v>0.99</v>
          </cell>
          <cell r="T4029">
            <v>1.01</v>
          </cell>
          <cell r="U4029">
            <v>1.03</v>
          </cell>
          <cell r="V4029">
            <v>1.04</v>
          </cell>
          <cell r="W4029">
            <v>1.05</v>
          </cell>
          <cell r="X4029">
            <v>1.07</v>
          </cell>
          <cell r="Y4029">
            <v>1.0900000000000001</v>
          </cell>
          <cell r="Z4029">
            <v>1.1000000000000001</v>
          </cell>
          <cell r="AA4029">
            <v>1.1200000000000001</v>
          </cell>
          <cell r="AB4029">
            <v>1.1399999999999999</v>
          </cell>
          <cell r="AC4029">
            <v>1.1499999999999999</v>
          </cell>
          <cell r="AD4029">
            <v>1.17</v>
          </cell>
          <cell r="AE4029">
            <v>1.19</v>
          </cell>
          <cell r="AF4029">
            <v>1.2</v>
          </cell>
          <cell r="AG4029">
            <v>1.21</v>
          </cell>
          <cell r="AH4029">
            <v>1.21</v>
          </cell>
          <cell r="AI4029">
            <v>1.21</v>
          </cell>
          <cell r="AJ4029">
            <v>1.21</v>
          </cell>
          <cell r="AK4029">
            <v>1.21</v>
          </cell>
        </row>
        <row r="4030">
          <cell r="A4030" t="str">
            <v>SDGbaseTRAv2_UrbAS_ERTv3QVAXaaveg</v>
          </cell>
          <cell r="B4030" t="str">
            <v>SIclos6_GOVclos11</v>
          </cell>
          <cell r="C4030" t="str">
            <v>SDGbaseTRAv2_UrbAS_ERTv3</v>
          </cell>
          <cell r="D4030" t="str">
            <v>QVAX</v>
          </cell>
          <cell r="E4030" t="str">
            <v>aaveg</v>
          </cell>
          <cell r="F4030">
            <v>6.73</v>
          </cell>
          <cell r="G4030">
            <v>6.43</v>
          </cell>
          <cell r="H4030">
            <v>6.53</v>
          </cell>
          <cell r="I4030">
            <v>6.64</v>
          </cell>
          <cell r="J4030">
            <v>6.76</v>
          </cell>
          <cell r="K4030">
            <v>6.82</v>
          </cell>
          <cell r="L4030">
            <v>6.9</v>
          </cell>
          <cell r="M4030">
            <v>6.96</v>
          </cell>
          <cell r="N4030">
            <v>7.03</v>
          </cell>
          <cell r="O4030">
            <v>7.17</v>
          </cell>
          <cell r="P4030">
            <v>7.24</v>
          </cell>
          <cell r="Q4030">
            <v>7.3</v>
          </cell>
          <cell r="R4030">
            <v>7.43</v>
          </cell>
          <cell r="S4030">
            <v>7.54</v>
          </cell>
          <cell r="T4030">
            <v>7.64</v>
          </cell>
          <cell r="U4030">
            <v>7.76</v>
          </cell>
          <cell r="V4030">
            <v>7.86</v>
          </cell>
          <cell r="W4030">
            <v>7.95</v>
          </cell>
          <cell r="X4030">
            <v>8.0500000000000007</v>
          </cell>
          <cell r="Y4030">
            <v>8.11</v>
          </cell>
          <cell r="Z4030">
            <v>8.16</v>
          </cell>
          <cell r="AA4030">
            <v>8.23</v>
          </cell>
          <cell r="AB4030">
            <v>8.4</v>
          </cell>
          <cell r="AC4030">
            <v>8.49</v>
          </cell>
          <cell r="AD4030">
            <v>8.58</v>
          </cell>
          <cell r="AE4030">
            <v>8.68</v>
          </cell>
          <cell r="AF4030">
            <v>8.7899999999999991</v>
          </cell>
          <cell r="AG4030">
            <v>9.01</v>
          </cell>
          <cell r="AH4030">
            <v>8.9600000000000009</v>
          </cell>
          <cell r="AI4030">
            <v>8.9499999999999993</v>
          </cell>
          <cell r="AJ4030">
            <v>8.9499999999999993</v>
          </cell>
          <cell r="AK4030">
            <v>8.93</v>
          </cell>
        </row>
        <row r="4031">
          <cell r="A4031" t="str">
            <v>SDGbaseTRAv2_UrbAS_ERTv3QVAXaaofr</v>
          </cell>
          <cell r="B4031" t="str">
            <v>SIclos6_GOVclos11</v>
          </cell>
          <cell r="C4031" t="str">
            <v>SDGbaseTRAv2_UrbAS_ERTv3</v>
          </cell>
          <cell r="D4031" t="str">
            <v>QVAX</v>
          </cell>
          <cell r="E4031" t="str">
            <v>aaofr</v>
          </cell>
          <cell r="F4031">
            <v>13</v>
          </cell>
          <cell r="G4031">
            <v>12.57</v>
          </cell>
          <cell r="H4031">
            <v>12.95</v>
          </cell>
          <cell r="I4031">
            <v>13.15</v>
          </cell>
          <cell r="J4031">
            <v>13.43</v>
          </cell>
          <cell r="K4031">
            <v>13.64</v>
          </cell>
          <cell r="L4031">
            <v>13.9</v>
          </cell>
          <cell r="M4031">
            <v>14.12</v>
          </cell>
          <cell r="N4031">
            <v>14.35</v>
          </cell>
          <cell r="O4031">
            <v>15.1</v>
          </cell>
          <cell r="P4031">
            <v>15.42</v>
          </cell>
          <cell r="Q4031">
            <v>15.61</v>
          </cell>
          <cell r="R4031">
            <v>15.94</v>
          </cell>
          <cell r="S4031">
            <v>16.23</v>
          </cell>
          <cell r="T4031">
            <v>16.53</v>
          </cell>
          <cell r="U4031">
            <v>16.86</v>
          </cell>
          <cell r="V4031">
            <v>17.16</v>
          </cell>
          <cell r="W4031">
            <v>17.440000000000001</v>
          </cell>
          <cell r="X4031">
            <v>17.72</v>
          </cell>
          <cell r="Y4031">
            <v>17.940000000000001</v>
          </cell>
          <cell r="Z4031">
            <v>18.05</v>
          </cell>
          <cell r="AA4031">
            <v>18.22</v>
          </cell>
          <cell r="AB4031">
            <v>18.649999999999999</v>
          </cell>
          <cell r="AC4031">
            <v>18.95</v>
          </cell>
          <cell r="AD4031">
            <v>19.21</v>
          </cell>
          <cell r="AE4031">
            <v>19.5</v>
          </cell>
          <cell r="AF4031">
            <v>19.79</v>
          </cell>
          <cell r="AG4031">
            <v>20.3</v>
          </cell>
          <cell r="AH4031">
            <v>20.21</v>
          </cell>
          <cell r="AI4031">
            <v>20.09</v>
          </cell>
          <cell r="AJ4031">
            <v>19.98</v>
          </cell>
          <cell r="AK4031">
            <v>19.82</v>
          </cell>
        </row>
        <row r="4032">
          <cell r="A4032" t="str">
            <v>SDGbaseTRAv2_UrbAS_ERTv3QVAXaagra</v>
          </cell>
          <cell r="B4032" t="str">
            <v>SIclos6_GOVclos11</v>
          </cell>
          <cell r="C4032" t="str">
            <v>SDGbaseTRAv2_UrbAS_ERTv3</v>
          </cell>
          <cell r="D4032" t="str">
            <v>QVAX</v>
          </cell>
          <cell r="E4032" t="str">
            <v>aagra</v>
          </cell>
          <cell r="F4032">
            <v>6.2</v>
          </cell>
          <cell r="G4032">
            <v>6.02</v>
          </cell>
          <cell r="H4032">
            <v>6.27</v>
          </cell>
          <cell r="I4032">
            <v>6.36</v>
          </cell>
          <cell r="J4032">
            <v>6.48</v>
          </cell>
          <cell r="K4032">
            <v>6.62</v>
          </cell>
          <cell r="L4032">
            <v>6.77</v>
          </cell>
          <cell r="M4032">
            <v>6.93</v>
          </cell>
          <cell r="N4032">
            <v>7.1</v>
          </cell>
          <cell r="O4032">
            <v>7.61</v>
          </cell>
          <cell r="P4032">
            <v>7.86</v>
          </cell>
          <cell r="Q4032">
            <v>8.02</v>
          </cell>
          <cell r="R4032">
            <v>8.2200000000000006</v>
          </cell>
          <cell r="S4032">
            <v>8.42</v>
          </cell>
          <cell r="T4032">
            <v>8.6300000000000008</v>
          </cell>
          <cell r="U4032">
            <v>8.8699999999999992</v>
          </cell>
          <cell r="V4032">
            <v>9.08</v>
          </cell>
          <cell r="W4032">
            <v>9.31</v>
          </cell>
          <cell r="X4032">
            <v>9.56</v>
          </cell>
          <cell r="Y4032">
            <v>9.86</v>
          </cell>
          <cell r="Z4032">
            <v>10.16</v>
          </cell>
          <cell r="AA4032">
            <v>10.38</v>
          </cell>
          <cell r="AB4032">
            <v>10.65</v>
          </cell>
          <cell r="AC4032">
            <v>10.87</v>
          </cell>
          <cell r="AD4032">
            <v>11.09</v>
          </cell>
          <cell r="AE4032">
            <v>11.29</v>
          </cell>
          <cell r="AF4032">
            <v>11.51</v>
          </cell>
          <cell r="AG4032">
            <v>11.58</v>
          </cell>
          <cell r="AH4032">
            <v>11.61</v>
          </cell>
          <cell r="AI4032">
            <v>11.55</v>
          </cell>
          <cell r="AJ4032">
            <v>11.47</v>
          </cell>
          <cell r="AK4032">
            <v>11.36</v>
          </cell>
        </row>
        <row r="4033">
          <cell r="A4033" t="str">
            <v>SDGbaseTRAv2_UrbAS_ERTv3QVAXaaoil</v>
          </cell>
          <cell r="B4033" t="str">
            <v>SIclos6_GOVclos11</v>
          </cell>
          <cell r="C4033" t="str">
            <v>SDGbaseTRAv2_UrbAS_ERTv3</v>
          </cell>
          <cell r="D4033" t="str">
            <v>QVAX</v>
          </cell>
          <cell r="E4033" t="str">
            <v>aaoil</v>
          </cell>
          <cell r="F4033">
            <v>5.45</v>
          </cell>
          <cell r="G4033">
            <v>5.35</v>
          </cell>
          <cell r="H4033">
            <v>5.45</v>
          </cell>
          <cell r="I4033">
            <v>5.53</v>
          </cell>
          <cell r="J4033">
            <v>5.62</v>
          </cell>
          <cell r="K4033">
            <v>5.7</v>
          </cell>
          <cell r="L4033">
            <v>5.78</v>
          </cell>
          <cell r="M4033">
            <v>5.86</v>
          </cell>
          <cell r="N4033">
            <v>5.94</v>
          </cell>
          <cell r="O4033">
            <v>6.06</v>
          </cell>
          <cell r="P4033">
            <v>6.16</v>
          </cell>
          <cell r="Q4033">
            <v>6.25</v>
          </cell>
          <cell r="R4033">
            <v>6.36</v>
          </cell>
          <cell r="S4033">
            <v>6.47</v>
          </cell>
          <cell r="T4033">
            <v>6.58</v>
          </cell>
          <cell r="U4033">
            <v>6.71</v>
          </cell>
          <cell r="V4033">
            <v>6.81</v>
          </cell>
          <cell r="W4033">
            <v>6.92</v>
          </cell>
          <cell r="X4033">
            <v>7.03</v>
          </cell>
          <cell r="Y4033">
            <v>7.13</v>
          </cell>
          <cell r="Z4033">
            <v>7.23</v>
          </cell>
          <cell r="AA4033">
            <v>7.34</v>
          </cell>
          <cell r="AB4033">
            <v>7.48</v>
          </cell>
          <cell r="AC4033">
            <v>7.59</v>
          </cell>
          <cell r="AD4033">
            <v>7.7</v>
          </cell>
          <cell r="AE4033">
            <v>7.81</v>
          </cell>
          <cell r="AF4033">
            <v>7.92</v>
          </cell>
          <cell r="AG4033">
            <v>8.06</v>
          </cell>
          <cell r="AH4033">
            <v>8.06</v>
          </cell>
          <cell r="AI4033">
            <v>8.08</v>
          </cell>
          <cell r="AJ4033">
            <v>8.1</v>
          </cell>
          <cell r="AK4033">
            <v>8.1</v>
          </cell>
        </row>
        <row r="4034">
          <cell r="A4034" t="str">
            <v>SDGbaseTRAv2_UrbAS_ERTv3QVAXaatub</v>
          </cell>
          <cell r="B4034" t="str">
            <v>SIclos6_GOVclos11</v>
          </cell>
          <cell r="C4034" t="str">
            <v>SDGbaseTRAv2_UrbAS_ERTv3</v>
          </cell>
          <cell r="D4034" t="str">
            <v>QVAX</v>
          </cell>
          <cell r="E4034" t="str">
            <v>aatub</v>
          </cell>
          <cell r="F4034">
            <v>2.95</v>
          </cell>
          <cell r="G4034">
            <v>2.82</v>
          </cell>
          <cell r="H4034">
            <v>2.87</v>
          </cell>
          <cell r="I4034">
            <v>2.92</v>
          </cell>
          <cell r="J4034">
            <v>2.97</v>
          </cell>
          <cell r="K4034">
            <v>3</v>
          </cell>
          <cell r="L4034">
            <v>3.04</v>
          </cell>
          <cell r="M4034">
            <v>3.07</v>
          </cell>
          <cell r="N4034">
            <v>3.11</v>
          </cell>
          <cell r="O4034">
            <v>3.18</v>
          </cell>
          <cell r="P4034">
            <v>3.22</v>
          </cell>
          <cell r="Q4034">
            <v>3.25</v>
          </cell>
          <cell r="R4034">
            <v>3.31</v>
          </cell>
          <cell r="S4034">
            <v>3.36</v>
          </cell>
          <cell r="T4034">
            <v>3.41</v>
          </cell>
          <cell r="U4034">
            <v>3.47</v>
          </cell>
          <cell r="V4034">
            <v>3.52</v>
          </cell>
          <cell r="W4034">
            <v>3.56</v>
          </cell>
          <cell r="X4034">
            <v>3.61</v>
          </cell>
          <cell r="Y4034">
            <v>3.64</v>
          </cell>
          <cell r="Z4034">
            <v>3.66</v>
          </cell>
          <cell r="AA4034">
            <v>3.69</v>
          </cell>
          <cell r="AB4034">
            <v>3.77</v>
          </cell>
          <cell r="AC4034">
            <v>3.82</v>
          </cell>
          <cell r="AD4034">
            <v>3.86</v>
          </cell>
          <cell r="AE4034">
            <v>3.9</v>
          </cell>
          <cell r="AF4034">
            <v>3.95</v>
          </cell>
          <cell r="AG4034">
            <v>4.05</v>
          </cell>
          <cell r="AH4034">
            <v>4</v>
          </cell>
          <cell r="AI4034">
            <v>3.98</v>
          </cell>
          <cell r="AJ4034">
            <v>3.96</v>
          </cell>
          <cell r="AK4034">
            <v>3.93</v>
          </cell>
        </row>
        <row r="4035">
          <cell r="A4035" t="str">
            <v>SDGbaseTRAv2_UrbAS_ERTv3QVAXaapul</v>
          </cell>
          <cell r="B4035" t="str">
            <v>SIclos6_GOVclos11</v>
          </cell>
          <cell r="C4035" t="str">
            <v>SDGbaseTRAv2_UrbAS_ERTv3</v>
          </cell>
          <cell r="D4035" t="str">
            <v>QVAX</v>
          </cell>
          <cell r="E4035" t="str">
            <v>aapul</v>
          </cell>
          <cell r="F4035">
            <v>0.52</v>
          </cell>
          <cell r="G4035">
            <v>0.52</v>
          </cell>
          <cell r="H4035">
            <v>0.52</v>
          </cell>
          <cell r="I4035">
            <v>0.53</v>
          </cell>
          <cell r="J4035">
            <v>0.54</v>
          </cell>
          <cell r="K4035">
            <v>0.55000000000000004</v>
          </cell>
          <cell r="L4035">
            <v>0.56000000000000005</v>
          </cell>
          <cell r="M4035">
            <v>0.56000000000000005</v>
          </cell>
          <cell r="N4035">
            <v>0.56999999999999995</v>
          </cell>
          <cell r="O4035">
            <v>0.57999999999999996</v>
          </cell>
          <cell r="P4035">
            <v>0.57999999999999996</v>
          </cell>
          <cell r="Q4035">
            <v>0.59</v>
          </cell>
          <cell r="R4035">
            <v>0.6</v>
          </cell>
          <cell r="S4035">
            <v>0.6</v>
          </cell>
          <cell r="T4035">
            <v>0.61</v>
          </cell>
          <cell r="U4035">
            <v>0.62</v>
          </cell>
          <cell r="V4035">
            <v>0.63</v>
          </cell>
          <cell r="W4035">
            <v>0.64</v>
          </cell>
          <cell r="X4035">
            <v>0.64</v>
          </cell>
          <cell r="Y4035">
            <v>0.65</v>
          </cell>
          <cell r="Z4035">
            <v>0.65</v>
          </cell>
          <cell r="AA4035">
            <v>0.66</v>
          </cell>
          <cell r="AB4035">
            <v>0.67</v>
          </cell>
          <cell r="AC4035">
            <v>0.68</v>
          </cell>
          <cell r="AD4035">
            <v>0.69</v>
          </cell>
          <cell r="AE4035">
            <v>0.69</v>
          </cell>
          <cell r="AF4035">
            <v>0.7</v>
          </cell>
          <cell r="AG4035">
            <v>0.72</v>
          </cell>
          <cell r="AH4035">
            <v>0.72</v>
          </cell>
          <cell r="AI4035">
            <v>0.72</v>
          </cell>
          <cell r="AJ4035">
            <v>0.72</v>
          </cell>
          <cell r="AK4035">
            <v>0.72</v>
          </cell>
        </row>
        <row r="4036">
          <cell r="A4036" t="str">
            <v>SDGbaseTRAv2_UrbAS_ERTv3QVAXaasug</v>
          </cell>
          <cell r="B4036" t="str">
            <v>SIclos6_GOVclos11</v>
          </cell>
          <cell r="C4036" t="str">
            <v>SDGbaseTRAv2_UrbAS_ERTv3</v>
          </cell>
          <cell r="D4036" t="str">
            <v>QVAX</v>
          </cell>
          <cell r="E4036" t="str">
            <v>aasug</v>
          </cell>
          <cell r="F4036">
            <v>3.82</v>
          </cell>
          <cell r="G4036">
            <v>3.74</v>
          </cell>
          <cell r="H4036">
            <v>3.8</v>
          </cell>
          <cell r="I4036">
            <v>3.86</v>
          </cell>
          <cell r="J4036">
            <v>3.93</v>
          </cell>
          <cell r="K4036">
            <v>3.97</v>
          </cell>
          <cell r="L4036">
            <v>4.0199999999999996</v>
          </cell>
          <cell r="M4036">
            <v>4.0599999999999996</v>
          </cell>
          <cell r="N4036">
            <v>4.0999999999999996</v>
          </cell>
          <cell r="O4036">
            <v>4.21</v>
          </cell>
          <cell r="P4036">
            <v>4.26</v>
          </cell>
          <cell r="Q4036">
            <v>4.29</v>
          </cell>
          <cell r="R4036">
            <v>4.34</v>
          </cell>
          <cell r="S4036">
            <v>4.3899999999999997</v>
          </cell>
          <cell r="T4036">
            <v>4.4400000000000004</v>
          </cell>
          <cell r="U4036">
            <v>4.5</v>
          </cell>
          <cell r="V4036">
            <v>4.54</v>
          </cell>
          <cell r="W4036">
            <v>4.58</v>
          </cell>
          <cell r="X4036">
            <v>4.6399999999999997</v>
          </cell>
          <cell r="Y4036">
            <v>4.6900000000000004</v>
          </cell>
          <cell r="Z4036">
            <v>4.75</v>
          </cell>
          <cell r="AA4036">
            <v>4.8</v>
          </cell>
          <cell r="AB4036">
            <v>4.8600000000000003</v>
          </cell>
          <cell r="AC4036">
            <v>4.88</v>
          </cell>
          <cell r="AD4036">
            <v>4.91</v>
          </cell>
          <cell r="AE4036">
            <v>4.95</v>
          </cell>
          <cell r="AF4036">
            <v>4.99</v>
          </cell>
          <cell r="AG4036">
            <v>5.04</v>
          </cell>
          <cell r="AH4036">
            <v>5.0199999999999996</v>
          </cell>
          <cell r="AI4036">
            <v>5.0199999999999996</v>
          </cell>
          <cell r="AJ4036">
            <v>5.0199999999999996</v>
          </cell>
          <cell r="AK4036">
            <v>5.01</v>
          </cell>
        </row>
        <row r="4037">
          <cell r="A4037" t="str">
            <v>SDGbaseTRAv2_UrbAS_ERTv3QVAXaaoth</v>
          </cell>
          <cell r="B4037" t="str">
            <v>SIclos6_GOVclos11</v>
          </cell>
          <cell r="C4037" t="str">
            <v>SDGbaseTRAv2_UrbAS_ERTv3</v>
          </cell>
          <cell r="D4037" t="str">
            <v>QVAX</v>
          </cell>
          <cell r="E4037" t="str">
            <v>aaoth</v>
          </cell>
          <cell r="F4037">
            <v>7.29</v>
          </cell>
          <cell r="G4037">
            <v>7.3</v>
          </cell>
          <cell r="H4037">
            <v>7.41</v>
          </cell>
          <cell r="I4037">
            <v>7.46</v>
          </cell>
          <cell r="J4037">
            <v>7.53</v>
          </cell>
          <cell r="K4037">
            <v>7.59</v>
          </cell>
          <cell r="L4037">
            <v>7.67</v>
          </cell>
          <cell r="M4037">
            <v>7.77</v>
          </cell>
          <cell r="N4037">
            <v>7.88</v>
          </cell>
          <cell r="O4037">
            <v>8.0299999999999994</v>
          </cell>
          <cell r="P4037">
            <v>8.18</v>
          </cell>
          <cell r="Q4037">
            <v>8.32</v>
          </cell>
          <cell r="R4037">
            <v>8.4600000000000009</v>
          </cell>
          <cell r="S4037">
            <v>8.6</v>
          </cell>
          <cell r="T4037">
            <v>8.74</v>
          </cell>
          <cell r="U4037">
            <v>8.89</v>
          </cell>
          <cell r="V4037">
            <v>9.0299999999999994</v>
          </cell>
          <cell r="W4037">
            <v>9.17</v>
          </cell>
          <cell r="X4037">
            <v>9.32</v>
          </cell>
          <cell r="Y4037">
            <v>9.4700000000000006</v>
          </cell>
          <cell r="Z4037">
            <v>9.6199999999999992</v>
          </cell>
          <cell r="AA4037">
            <v>9.77</v>
          </cell>
          <cell r="AB4037">
            <v>9.93</v>
          </cell>
          <cell r="AC4037">
            <v>10.07</v>
          </cell>
          <cell r="AD4037">
            <v>10.220000000000001</v>
          </cell>
          <cell r="AE4037">
            <v>10.36</v>
          </cell>
          <cell r="AF4037">
            <v>10.51</v>
          </cell>
          <cell r="AG4037">
            <v>10.66</v>
          </cell>
          <cell r="AH4037">
            <v>10.72</v>
          </cell>
          <cell r="AI4037">
            <v>10.78</v>
          </cell>
          <cell r="AJ4037">
            <v>10.83</v>
          </cell>
          <cell r="AK4037">
            <v>10.88</v>
          </cell>
        </row>
        <row r="4038">
          <cell r="A4038" t="str">
            <v>SDGbaseTRAv2_UrbAS_ERTv3QVAXalani</v>
          </cell>
          <cell r="B4038" t="str">
            <v>SIclos6_GOVclos11</v>
          </cell>
          <cell r="C4038" t="str">
            <v>SDGbaseTRAv2_UrbAS_ERTv3</v>
          </cell>
          <cell r="D4038" t="str">
            <v>QVAX</v>
          </cell>
          <cell r="E4038" t="str">
            <v>alani</v>
          </cell>
          <cell r="F4038">
            <v>27.55</v>
          </cell>
          <cell r="G4038">
            <v>27.71</v>
          </cell>
          <cell r="H4038">
            <v>28.22</v>
          </cell>
          <cell r="I4038">
            <v>28.52</v>
          </cell>
          <cell r="J4038">
            <v>28.91</v>
          </cell>
          <cell r="K4038">
            <v>29.4</v>
          </cell>
          <cell r="L4038">
            <v>30.03</v>
          </cell>
          <cell r="M4038">
            <v>30.72</v>
          </cell>
          <cell r="N4038">
            <v>31.47</v>
          </cell>
          <cell r="O4038">
            <v>32.619999999999997</v>
          </cell>
          <cell r="P4038">
            <v>33.71</v>
          </cell>
          <cell r="Q4038">
            <v>34.57</v>
          </cell>
          <cell r="R4038">
            <v>35.549999999999997</v>
          </cell>
          <cell r="S4038">
            <v>36.520000000000003</v>
          </cell>
          <cell r="T4038">
            <v>37.57</v>
          </cell>
          <cell r="U4038">
            <v>38.81</v>
          </cell>
          <cell r="V4038">
            <v>39.93</v>
          </cell>
          <cell r="W4038">
            <v>41.1</v>
          </cell>
          <cell r="X4038">
            <v>42.37</v>
          </cell>
          <cell r="Y4038">
            <v>43.62</v>
          </cell>
          <cell r="Z4038">
            <v>45</v>
          </cell>
          <cell r="AA4038">
            <v>46.4</v>
          </cell>
          <cell r="AB4038">
            <v>47.91</v>
          </cell>
          <cell r="AC4038">
            <v>49.14</v>
          </cell>
          <cell r="AD4038">
            <v>50.32</v>
          </cell>
          <cell r="AE4038">
            <v>51.52</v>
          </cell>
          <cell r="AF4038">
            <v>52.77</v>
          </cell>
          <cell r="AG4038">
            <v>53.88</v>
          </cell>
          <cell r="AH4038">
            <v>53.26</v>
          </cell>
          <cell r="AI4038">
            <v>52.57</v>
          </cell>
          <cell r="AJ4038">
            <v>52</v>
          </cell>
          <cell r="AK4038">
            <v>51.39</v>
          </cell>
        </row>
        <row r="4039">
          <cell r="A4039" t="str">
            <v>SDGbaseTRAv2_UrbAS_ERTv3QVAXafore</v>
          </cell>
          <cell r="B4039" t="str">
            <v>SIclos6_GOVclos11</v>
          </cell>
          <cell r="C4039" t="str">
            <v>SDGbaseTRAv2_UrbAS_ERTv3</v>
          </cell>
          <cell r="D4039" t="str">
            <v>QVAX</v>
          </cell>
          <cell r="E4039" t="str">
            <v>afore</v>
          </cell>
          <cell r="F4039">
            <v>6.49</v>
          </cell>
          <cell r="G4039">
            <v>6.15</v>
          </cell>
          <cell r="H4039">
            <v>6.32</v>
          </cell>
          <cell r="I4039">
            <v>6.45</v>
          </cell>
          <cell r="J4039">
            <v>6.57</v>
          </cell>
          <cell r="K4039">
            <v>6.66</v>
          </cell>
          <cell r="L4039">
            <v>6.76</v>
          </cell>
          <cell r="M4039">
            <v>6.84</v>
          </cell>
          <cell r="N4039">
            <v>6.96</v>
          </cell>
          <cell r="O4039">
            <v>7.19</v>
          </cell>
          <cell r="P4039">
            <v>7.34</v>
          </cell>
          <cell r="Q4039">
            <v>7.4</v>
          </cell>
          <cell r="R4039">
            <v>7.54</v>
          </cell>
          <cell r="S4039">
            <v>7.65</v>
          </cell>
          <cell r="T4039">
            <v>7.76</v>
          </cell>
          <cell r="U4039">
            <v>7.95</v>
          </cell>
          <cell r="V4039">
            <v>8.1</v>
          </cell>
          <cell r="W4039">
            <v>8.2799999999999994</v>
          </cell>
          <cell r="X4039">
            <v>8.4700000000000006</v>
          </cell>
          <cell r="Y4039">
            <v>8.68</v>
          </cell>
          <cell r="Z4039">
            <v>8.81</v>
          </cell>
          <cell r="AA4039">
            <v>8.93</v>
          </cell>
          <cell r="AB4039">
            <v>9.11</v>
          </cell>
          <cell r="AC4039">
            <v>9.24</v>
          </cell>
          <cell r="AD4039">
            <v>9.3800000000000008</v>
          </cell>
          <cell r="AE4039">
            <v>9.52</v>
          </cell>
          <cell r="AF4039">
            <v>9.66</v>
          </cell>
          <cell r="AG4039">
            <v>9.89</v>
          </cell>
          <cell r="AH4039">
            <v>9.82</v>
          </cell>
          <cell r="AI4039">
            <v>9.76</v>
          </cell>
          <cell r="AJ4039">
            <v>9.6999999999999993</v>
          </cell>
          <cell r="AK4039">
            <v>9.6199999999999992</v>
          </cell>
        </row>
        <row r="4040">
          <cell r="A4040" t="str">
            <v>SDGbaseTRAv2_UrbAS_ERTv3QVAXafish</v>
          </cell>
          <cell r="B4040" t="str">
            <v>SIclos6_GOVclos11</v>
          </cell>
          <cell r="C4040" t="str">
            <v>SDGbaseTRAv2_UrbAS_ERTv3</v>
          </cell>
          <cell r="D4040" t="str">
            <v>QVAX</v>
          </cell>
          <cell r="E4040" t="str">
            <v>afish</v>
          </cell>
          <cell r="F4040">
            <v>7.37</v>
          </cell>
          <cell r="G4040">
            <v>7.41</v>
          </cell>
          <cell r="H4040">
            <v>7.69</v>
          </cell>
          <cell r="I4040">
            <v>7.84</v>
          </cell>
          <cell r="J4040">
            <v>8</v>
          </cell>
          <cell r="K4040">
            <v>8.17</v>
          </cell>
          <cell r="L4040">
            <v>8.3699999999999992</v>
          </cell>
          <cell r="M4040">
            <v>8.58</v>
          </cell>
          <cell r="N4040">
            <v>8.8000000000000007</v>
          </cell>
          <cell r="O4040">
            <v>9.18</v>
          </cell>
          <cell r="P4040">
            <v>9.5</v>
          </cell>
          <cell r="Q4040">
            <v>9.76</v>
          </cell>
          <cell r="R4040">
            <v>10.050000000000001</v>
          </cell>
          <cell r="S4040">
            <v>10.32</v>
          </cell>
          <cell r="T4040">
            <v>10.62</v>
          </cell>
          <cell r="U4040">
            <v>10.96</v>
          </cell>
          <cell r="V4040">
            <v>11.27</v>
          </cell>
          <cell r="W4040">
            <v>11.6</v>
          </cell>
          <cell r="X4040">
            <v>11.95</v>
          </cell>
          <cell r="Y4040">
            <v>12.33</v>
          </cell>
          <cell r="Z4040">
            <v>12.79</v>
          </cell>
          <cell r="AA4040">
            <v>13.25</v>
          </cell>
          <cell r="AB4040">
            <v>13.74</v>
          </cell>
          <cell r="AC4040">
            <v>14.16</v>
          </cell>
          <cell r="AD4040">
            <v>14.57</v>
          </cell>
          <cell r="AE4040">
            <v>14.97</v>
          </cell>
          <cell r="AF4040">
            <v>15.39</v>
          </cell>
          <cell r="AG4040">
            <v>15.66</v>
          </cell>
          <cell r="AH4040">
            <v>15.54</v>
          </cell>
          <cell r="AI4040">
            <v>15.35</v>
          </cell>
          <cell r="AJ4040">
            <v>15.16</v>
          </cell>
          <cell r="AK4040">
            <v>14.96</v>
          </cell>
        </row>
        <row r="4041">
          <cell r="A4041" t="str">
            <v>SDGbaseTRAv2_UrbAS_ERTv3QVAXacoal</v>
          </cell>
          <cell r="B4041" t="str">
            <v>SIclos6_GOVclos11</v>
          </cell>
          <cell r="C4041" t="str">
            <v>SDGbaseTRAv2_UrbAS_ERTv3</v>
          </cell>
          <cell r="D4041" t="str">
            <v>QVAX</v>
          </cell>
          <cell r="E4041" t="str">
            <v>acoal</v>
          </cell>
          <cell r="F4041">
            <v>112.99</v>
          </cell>
          <cell r="G4041">
            <v>109.36</v>
          </cell>
          <cell r="H4041">
            <v>107.45</v>
          </cell>
          <cell r="I4041">
            <v>105.71</v>
          </cell>
          <cell r="J4041">
            <v>102.52</v>
          </cell>
          <cell r="K4041">
            <v>101.16</v>
          </cell>
          <cell r="L4041">
            <v>99.17</v>
          </cell>
          <cell r="M4041">
            <v>97.19</v>
          </cell>
          <cell r="N4041">
            <v>96.06</v>
          </cell>
          <cell r="O4041">
            <v>94.64</v>
          </cell>
          <cell r="P4041">
            <v>91.74</v>
          </cell>
          <cell r="Q4041">
            <v>86.89</v>
          </cell>
          <cell r="R4041">
            <v>83.69</v>
          </cell>
          <cell r="S4041">
            <v>83.66</v>
          </cell>
          <cell r="T4041">
            <v>82.77</v>
          </cell>
          <cell r="U4041">
            <v>82.34</v>
          </cell>
          <cell r="V4041">
            <v>81.459999999999994</v>
          </cell>
          <cell r="W4041">
            <v>81.2</v>
          </cell>
          <cell r="X4041">
            <v>79.099999999999994</v>
          </cell>
          <cell r="Y4041">
            <v>77.180000000000007</v>
          </cell>
          <cell r="Z4041">
            <v>75.260000000000005</v>
          </cell>
          <cell r="AA4041">
            <v>73.33</v>
          </cell>
          <cell r="AB4041">
            <v>69.11</v>
          </cell>
          <cell r="AC4041">
            <v>64.88</v>
          </cell>
          <cell r="AD4041">
            <v>60.66</v>
          </cell>
          <cell r="AE4041">
            <v>56.43</v>
          </cell>
          <cell r="AF4041">
            <v>52.21</v>
          </cell>
          <cell r="AG4041">
            <v>44.49</v>
          </cell>
          <cell r="AH4041">
            <v>36.770000000000003</v>
          </cell>
          <cell r="AI4041">
            <v>29.05</v>
          </cell>
          <cell r="AJ4041">
            <v>21.33</v>
          </cell>
          <cell r="AK4041">
            <v>13.61</v>
          </cell>
        </row>
        <row r="4042">
          <cell r="A4042" t="str">
            <v>SDGbaseTRAv2_UrbAS_ERTv3QVAXagold</v>
          </cell>
          <cell r="B4042" t="str">
            <v>SIclos6_GOVclos11</v>
          </cell>
          <cell r="C4042" t="str">
            <v>SDGbaseTRAv2_UrbAS_ERTv3</v>
          </cell>
          <cell r="D4042" t="str">
            <v>QVAX</v>
          </cell>
          <cell r="E4042" t="str">
            <v>agold</v>
          </cell>
          <cell r="F4042">
            <v>61.14</v>
          </cell>
          <cell r="G4042">
            <v>61.08</v>
          </cell>
          <cell r="H4042">
            <v>60.95</v>
          </cell>
          <cell r="I4042">
            <v>60.89</v>
          </cell>
          <cell r="J4042">
            <v>60.83</v>
          </cell>
          <cell r="K4042">
            <v>60.77</v>
          </cell>
          <cell r="L4042">
            <v>60.71</v>
          </cell>
          <cell r="M4042">
            <v>60.65</v>
          </cell>
          <cell r="N4042">
            <v>60.59</v>
          </cell>
          <cell r="O4042">
            <v>60.53</v>
          </cell>
          <cell r="P4042">
            <v>60.47</v>
          </cell>
          <cell r="Q4042">
            <v>60.41</v>
          </cell>
          <cell r="R4042">
            <v>60.35</v>
          </cell>
          <cell r="S4042">
            <v>60.29</v>
          </cell>
          <cell r="T4042">
            <v>60.23</v>
          </cell>
          <cell r="U4042">
            <v>60.17</v>
          </cell>
          <cell r="V4042">
            <v>60.1</v>
          </cell>
          <cell r="W4042">
            <v>60.04</v>
          </cell>
          <cell r="X4042">
            <v>59.98</v>
          </cell>
          <cell r="Y4042">
            <v>59.92</v>
          </cell>
          <cell r="Z4042">
            <v>59.86</v>
          </cell>
          <cell r="AA4042">
            <v>59.81</v>
          </cell>
          <cell r="AB4042">
            <v>59.75</v>
          </cell>
          <cell r="AC4042">
            <v>59.69</v>
          </cell>
          <cell r="AD4042">
            <v>59.63</v>
          </cell>
          <cell r="AE4042">
            <v>59.57</v>
          </cell>
          <cell r="AF4042">
            <v>59.51</v>
          </cell>
          <cell r="AG4042">
            <v>59.45</v>
          </cell>
          <cell r="AH4042">
            <v>59.39</v>
          </cell>
          <cell r="AI4042">
            <v>59.33</v>
          </cell>
          <cell r="AJ4042">
            <v>59.27</v>
          </cell>
          <cell r="AK4042">
            <v>59.21</v>
          </cell>
        </row>
        <row r="4043">
          <cell r="A4043" t="str">
            <v>SDGbaseTRAv2_UrbAS_ERTv3QVAXangas</v>
          </cell>
          <cell r="B4043" t="str">
            <v>SIclos6_GOVclos11</v>
          </cell>
          <cell r="C4043" t="str">
            <v>SDGbaseTRAv2_UrbAS_ERTv3</v>
          </cell>
          <cell r="D4043" t="str">
            <v>QVAX</v>
          </cell>
          <cell r="E4043" t="str">
            <v>angas</v>
          </cell>
          <cell r="F4043">
            <v>0.94</v>
          </cell>
          <cell r="G4043">
            <v>0.8</v>
          </cell>
          <cell r="H4043">
            <v>0.76</v>
          </cell>
          <cell r="I4043">
            <v>0.71</v>
          </cell>
          <cell r="J4043">
            <v>0.68</v>
          </cell>
          <cell r="K4043">
            <v>0.64</v>
          </cell>
          <cell r="L4043">
            <v>0.61</v>
          </cell>
          <cell r="M4043">
            <v>0.57999999999999996</v>
          </cell>
          <cell r="N4043">
            <v>0.55000000000000004</v>
          </cell>
          <cell r="O4043">
            <v>0.54</v>
          </cell>
          <cell r="P4043">
            <v>0.52</v>
          </cell>
          <cell r="Q4043">
            <v>0.5</v>
          </cell>
          <cell r="R4043">
            <v>0.47</v>
          </cell>
          <cell r="S4043">
            <v>0.45</v>
          </cell>
          <cell r="T4043">
            <v>0.43</v>
          </cell>
          <cell r="U4043">
            <v>0.41</v>
          </cell>
          <cell r="V4043">
            <v>0.39</v>
          </cell>
          <cell r="W4043">
            <v>0.37</v>
          </cell>
          <cell r="X4043">
            <v>0.35</v>
          </cell>
          <cell r="Y4043">
            <v>0.34</v>
          </cell>
          <cell r="Z4043">
            <v>0.32</v>
          </cell>
          <cell r="AA4043">
            <v>0.31</v>
          </cell>
          <cell r="AB4043">
            <v>0.28999999999999998</v>
          </cell>
          <cell r="AC4043">
            <v>0.27</v>
          </cell>
          <cell r="AD4043">
            <v>0.26</v>
          </cell>
          <cell r="AE4043">
            <v>0.25</v>
          </cell>
          <cell r="AF4043">
            <v>0.24</v>
          </cell>
          <cell r="AG4043">
            <v>0.22</v>
          </cell>
          <cell r="AH4043">
            <v>0.21</v>
          </cell>
          <cell r="AI4043">
            <v>0.2</v>
          </cell>
          <cell r="AJ4043">
            <v>0.2</v>
          </cell>
          <cell r="AK4043">
            <v>0.19</v>
          </cell>
        </row>
        <row r="4044">
          <cell r="A4044" t="str">
            <v>SDGbaseTRAv2_UrbAS_ERTv3QVAXapgm</v>
          </cell>
          <cell r="B4044" t="str">
            <v>SIclos6_GOVclos11</v>
          </cell>
          <cell r="C4044" t="str">
            <v>SDGbaseTRAv2_UrbAS_ERTv3</v>
          </cell>
          <cell r="D4044" t="str">
            <v>QVAX</v>
          </cell>
          <cell r="E4044" t="str">
            <v>apgm</v>
          </cell>
          <cell r="F4044">
            <v>97.82</v>
          </cell>
          <cell r="G4044">
            <v>74.040000000000006</v>
          </cell>
          <cell r="H4044">
            <v>78.069999999999993</v>
          </cell>
          <cell r="I4044">
            <v>82.01</v>
          </cell>
          <cell r="J4044">
            <v>86</v>
          </cell>
          <cell r="K4044">
            <v>90.04</v>
          </cell>
          <cell r="L4044">
            <v>94.14</v>
          </cell>
          <cell r="M4044">
            <v>94.71</v>
          </cell>
          <cell r="N4044">
            <v>95.27</v>
          </cell>
          <cell r="O4044">
            <v>96.1</v>
          </cell>
          <cell r="P4044">
            <v>96.73</v>
          </cell>
          <cell r="Q4044">
            <v>97.25</v>
          </cell>
          <cell r="R4044">
            <v>99.26</v>
          </cell>
          <cell r="S4044">
            <v>101.31</v>
          </cell>
          <cell r="T4044">
            <v>103.38</v>
          </cell>
          <cell r="U4044">
            <v>105.5</v>
          </cell>
          <cell r="V4044">
            <v>107.72</v>
          </cell>
          <cell r="W4044">
            <v>109.92</v>
          </cell>
          <cell r="X4044">
            <v>112.01</v>
          </cell>
          <cell r="Y4044">
            <v>113.68</v>
          </cell>
          <cell r="Z4044">
            <v>115.16</v>
          </cell>
          <cell r="AA4044">
            <v>117.06</v>
          </cell>
          <cell r="AB4044">
            <v>140.15</v>
          </cell>
          <cell r="AC4044">
            <v>163.34</v>
          </cell>
          <cell r="AD4044">
            <v>186.61</v>
          </cell>
          <cell r="AE4044">
            <v>209.93</v>
          </cell>
          <cell r="AF4044">
            <v>233.26</v>
          </cell>
          <cell r="AG4044">
            <v>257.10000000000002</v>
          </cell>
          <cell r="AH4044">
            <v>279.76</v>
          </cell>
          <cell r="AI4044">
            <v>302.51</v>
          </cell>
          <cell r="AJ4044">
            <v>325.39999999999998</v>
          </cell>
          <cell r="AK4044">
            <v>348.33</v>
          </cell>
        </row>
        <row r="4045">
          <cell r="A4045" t="str">
            <v>SDGbaseTRAv2_UrbAS_ERTv3QVAXamore</v>
          </cell>
          <cell r="B4045" t="str">
            <v>SIclos6_GOVclos11</v>
          </cell>
          <cell r="C4045" t="str">
            <v>SDGbaseTRAv2_UrbAS_ERTv3</v>
          </cell>
          <cell r="D4045" t="str">
            <v>QVAX</v>
          </cell>
          <cell r="E4045" t="str">
            <v>amore</v>
          </cell>
          <cell r="F4045">
            <v>78.23</v>
          </cell>
          <cell r="G4045">
            <v>72.510000000000005</v>
          </cell>
          <cell r="H4045">
            <v>75.84</v>
          </cell>
          <cell r="I4045">
            <v>77.77</v>
          </cell>
          <cell r="J4045">
            <v>79.95</v>
          </cell>
          <cell r="K4045">
            <v>82.18</v>
          </cell>
          <cell r="L4045">
            <v>84.61</v>
          </cell>
          <cell r="M4045">
            <v>87.44</v>
          </cell>
          <cell r="N4045">
            <v>90.41</v>
          </cell>
          <cell r="O4045">
            <v>96.57</v>
          </cell>
          <cell r="P4045">
            <v>100.89</v>
          </cell>
          <cell r="Q4045">
            <v>104.32</v>
          </cell>
          <cell r="R4045">
            <v>107.29</v>
          </cell>
          <cell r="S4045">
            <v>110.21</v>
          </cell>
          <cell r="T4045">
            <v>113.21</v>
          </cell>
          <cell r="U4045">
            <v>116.43</v>
          </cell>
          <cell r="V4045">
            <v>119.12</v>
          </cell>
          <cell r="W4045">
            <v>122.02</v>
          </cell>
          <cell r="X4045">
            <v>125.27</v>
          </cell>
          <cell r="Y4045">
            <v>128.56</v>
          </cell>
          <cell r="Z4045">
            <v>132.06</v>
          </cell>
          <cell r="AA4045">
            <v>135.44999999999999</v>
          </cell>
          <cell r="AB4045">
            <v>138.22</v>
          </cell>
          <cell r="AC4045">
            <v>140.47</v>
          </cell>
          <cell r="AD4045">
            <v>142.69999999999999</v>
          </cell>
          <cell r="AE4045">
            <v>144.84</v>
          </cell>
          <cell r="AF4045">
            <v>147.04</v>
          </cell>
          <cell r="AG4045">
            <v>146.94</v>
          </cell>
          <cell r="AH4045">
            <v>145.4</v>
          </cell>
          <cell r="AI4045">
            <v>142.24</v>
          </cell>
          <cell r="AJ4045">
            <v>138.94999999999999</v>
          </cell>
          <cell r="AK4045">
            <v>134.88999999999999</v>
          </cell>
        </row>
        <row r="4046">
          <cell r="A4046" t="str">
            <v>SDGbaseTRAv2_UrbAS_ERTv3QVAXamine</v>
          </cell>
          <cell r="B4046" t="str">
            <v>SIclos6_GOVclos11</v>
          </cell>
          <cell r="C4046" t="str">
            <v>SDGbaseTRAv2_UrbAS_ERTv3</v>
          </cell>
          <cell r="D4046" t="str">
            <v>QVAX</v>
          </cell>
          <cell r="E4046" t="str">
            <v>amine</v>
          </cell>
          <cell r="F4046">
            <v>57.01</v>
          </cell>
          <cell r="G4046">
            <v>52.95</v>
          </cell>
          <cell r="H4046">
            <v>54.9</v>
          </cell>
          <cell r="I4046">
            <v>56.4</v>
          </cell>
          <cell r="J4046">
            <v>58.09</v>
          </cell>
          <cell r="K4046">
            <v>59.61</v>
          </cell>
          <cell r="L4046">
            <v>61.31</v>
          </cell>
          <cell r="M4046">
            <v>63.22</v>
          </cell>
          <cell r="N4046">
            <v>65.150000000000006</v>
          </cell>
          <cell r="O4046">
            <v>68.069999999999993</v>
          </cell>
          <cell r="P4046">
            <v>70.239999999999995</v>
          </cell>
          <cell r="Q4046">
            <v>72.150000000000006</v>
          </cell>
          <cell r="R4046">
            <v>73.86</v>
          </cell>
          <cell r="S4046">
            <v>75.72</v>
          </cell>
          <cell r="T4046">
            <v>77.790000000000006</v>
          </cell>
          <cell r="U4046">
            <v>80.03</v>
          </cell>
          <cell r="V4046">
            <v>82.04</v>
          </cell>
          <cell r="W4046">
            <v>84.32</v>
          </cell>
          <cell r="X4046">
            <v>87.11</v>
          </cell>
          <cell r="Y4046">
            <v>89.85</v>
          </cell>
          <cell r="Z4046">
            <v>92.71</v>
          </cell>
          <cell r="AA4046">
            <v>95.55</v>
          </cell>
          <cell r="AB4046">
            <v>98.05</v>
          </cell>
          <cell r="AC4046">
            <v>100.1</v>
          </cell>
          <cell r="AD4046">
            <v>102.13</v>
          </cell>
          <cell r="AE4046">
            <v>104.24</v>
          </cell>
          <cell r="AF4046">
            <v>106.51</v>
          </cell>
          <cell r="AG4046">
            <v>108.51</v>
          </cell>
          <cell r="AH4046">
            <v>108.23</v>
          </cell>
          <cell r="AI4046">
            <v>107.21</v>
          </cell>
          <cell r="AJ4046">
            <v>106.39</v>
          </cell>
          <cell r="AK4046">
            <v>105.4</v>
          </cell>
        </row>
        <row r="4047">
          <cell r="A4047" t="str">
            <v>SDGbaseTRAv2_UrbAS_ERTv3QVAXameat</v>
          </cell>
          <cell r="B4047" t="str">
            <v>SIclos6_GOVclos11</v>
          </cell>
          <cell r="C4047" t="str">
            <v>SDGbaseTRAv2_UrbAS_ERTv3</v>
          </cell>
          <cell r="D4047" t="str">
            <v>QVAX</v>
          </cell>
          <cell r="E4047" t="str">
            <v>ameat</v>
          </cell>
          <cell r="F4047">
            <v>14.3</v>
          </cell>
          <cell r="G4047">
            <v>14.32</v>
          </cell>
          <cell r="H4047">
            <v>14.64</v>
          </cell>
          <cell r="I4047">
            <v>14.86</v>
          </cell>
          <cell r="J4047">
            <v>15.12</v>
          </cell>
          <cell r="K4047">
            <v>15.36</v>
          </cell>
          <cell r="L4047">
            <v>15.67</v>
          </cell>
          <cell r="M4047">
            <v>16</v>
          </cell>
          <cell r="N4047">
            <v>16.350000000000001</v>
          </cell>
          <cell r="O4047">
            <v>16.829999999999998</v>
          </cell>
          <cell r="P4047">
            <v>17.27</v>
          </cell>
          <cell r="Q4047">
            <v>17.62</v>
          </cell>
          <cell r="R4047">
            <v>18.059999999999999</v>
          </cell>
          <cell r="S4047">
            <v>18.5</v>
          </cell>
          <cell r="T4047">
            <v>18.989999999999998</v>
          </cell>
          <cell r="U4047">
            <v>19.55</v>
          </cell>
          <cell r="V4047">
            <v>20.04</v>
          </cell>
          <cell r="W4047">
            <v>20.55</v>
          </cell>
          <cell r="X4047">
            <v>21.09</v>
          </cell>
          <cell r="Y4047">
            <v>21.61</v>
          </cell>
          <cell r="Z4047">
            <v>22.18</v>
          </cell>
          <cell r="AA4047">
            <v>22.78</v>
          </cell>
          <cell r="AB4047">
            <v>23.43</v>
          </cell>
          <cell r="AC4047">
            <v>23.92</v>
          </cell>
          <cell r="AD4047">
            <v>24.38</v>
          </cell>
          <cell r="AE4047">
            <v>24.84</v>
          </cell>
          <cell r="AF4047">
            <v>25.32</v>
          </cell>
          <cell r="AG4047">
            <v>25.74</v>
          </cell>
          <cell r="AH4047">
            <v>25.44</v>
          </cell>
          <cell r="AI4047">
            <v>25.2</v>
          </cell>
          <cell r="AJ4047">
            <v>25.01</v>
          </cell>
          <cell r="AK4047">
            <v>24.8</v>
          </cell>
        </row>
        <row r="4048">
          <cell r="A4048" t="str">
            <v>SDGbaseTRAv2_UrbAS_ERTv3QVAXapfis</v>
          </cell>
          <cell r="B4048" t="str">
            <v>SIclos6_GOVclos11</v>
          </cell>
          <cell r="C4048" t="str">
            <v>SDGbaseTRAv2_UrbAS_ERTv3</v>
          </cell>
          <cell r="D4048" t="str">
            <v>QVAX</v>
          </cell>
          <cell r="E4048" t="str">
            <v>apfis</v>
          </cell>
          <cell r="F4048">
            <v>6.32</v>
          </cell>
          <cell r="G4048">
            <v>6.24</v>
          </cell>
          <cell r="H4048">
            <v>6.44</v>
          </cell>
          <cell r="I4048">
            <v>6.55</v>
          </cell>
          <cell r="J4048">
            <v>6.69</v>
          </cell>
          <cell r="K4048">
            <v>6.81</v>
          </cell>
          <cell r="L4048">
            <v>6.95</v>
          </cell>
          <cell r="M4048">
            <v>7.1</v>
          </cell>
          <cell r="N4048">
            <v>7.26</v>
          </cell>
          <cell r="O4048">
            <v>7.6</v>
          </cell>
          <cell r="P4048">
            <v>7.82</v>
          </cell>
          <cell r="Q4048">
            <v>7.98</v>
          </cell>
          <cell r="R4048">
            <v>8.18</v>
          </cell>
          <cell r="S4048">
            <v>8.3699999999999992</v>
          </cell>
          <cell r="T4048">
            <v>8.58</v>
          </cell>
          <cell r="U4048">
            <v>8.83</v>
          </cell>
          <cell r="V4048">
            <v>9.0399999999999991</v>
          </cell>
          <cell r="W4048">
            <v>9.27</v>
          </cell>
          <cell r="X4048">
            <v>9.52</v>
          </cell>
          <cell r="Y4048">
            <v>9.8000000000000007</v>
          </cell>
          <cell r="Z4048">
            <v>10.11</v>
          </cell>
          <cell r="AA4048">
            <v>10.39</v>
          </cell>
          <cell r="AB4048">
            <v>10.68</v>
          </cell>
          <cell r="AC4048">
            <v>10.93</v>
          </cell>
          <cell r="AD4048">
            <v>11.17</v>
          </cell>
          <cell r="AE4048">
            <v>11.4</v>
          </cell>
          <cell r="AF4048">
            <v>11.65</v>
          </cell>
          <cell r="AG4048">
            <v>11.81</v>
          </cell>
          <cell r="AH4048">
            <v>11.76</v>
          </cell>
          <cell r="AI4048">
            <v>11.67</v>
          </cell>
          <cell r="AJ4048">
            <v>11.59</v>
          </cell>
          <cell r="AK4048">
            <v>11.48</v>
          </cell>
        </row>
        <row r="4049">
          <cell r="A4049" t="str">
            <v>SDGbaseTRAv2_UrbAS_ERTv3QVAXavege</v>
          </cell>
          <cell r="B4049" t="str">
            <v>SIclos6_GOVclos11</v>
          </cell>
          <cell r="C4049" t="str">
            <v>SDGbaseTRAv2_UrbAS_ERTv3</v>
          </cell>
          <cell r="D4049" t="str">
            <v>QVAX</v>
          </cell>
          <cell r="E4049" t="str">
            <v>avege</v>
          </cell>
          <cell r="F4049">
            <v>10.97</v>
          </cell>
          <cell r="G4049">
            <v>10.63</v>
          </cell>
          <cell r="H4049">
            <v>11</v>
          </cell>
          <cell r="I4049">
            <v>11.17</v>
          </cell>
          <cell r="J4049">
            <v>11.38</v>
          </cell>
          <cell r="K4049">
            <v>11.6</v>
          </cell>
          <cell r="L4049">
            <v>11.85</v>
          </cell>
          <cell r="M4049">
            <v>12.11</v>
          </cell>
          <cell r="N4049">
            <v>12.4</v>
          </cell>
          <cell r="O4049">
            <v>13.06</v>
          </cell>
          <cell r="P4049">
            <v>13.44</v>
          </cell>
          <cell r="Q4049">
            <v>13.71</v>
          </cell>
          <cell r="R4049">
            <v>14.12</v>
          </cell>
          <cell r="S4049">
            <v>14.48</v>
          </cell>
          <cell r="T4049">
            <v>14.88</v>
          </cell>
          <cell r="U4049">
            <v>15.32</v>
          </cell>
          <cell r="V4049">
            <v>15.71</v>
          </cell>
          <cell r="W4049">
            <v>16.14</v>
          </cell>
          <cell r="X4049">
            <v>16.61</v>
          </cell>
          <cell r="Y4049">
            <v>17.12</v>
          </cell>
          <cell r="Z4049">
            <v>17.57</v>
          </cell>
          <cell r="AA4049">
            <v>17.87</v>
          </cell>
          <cell r="AB4049">
            <v>18.37</v>
          </cell>
          <cell r="AC4049">
            <v>18.8</v>
          </cell>
          <cell r="AD4049">
            <v>19.18</v>
          </cell>
          <cell r="AE4049">
            <v>19.559999999999999</v>
          </cell>
          <cell r="AF4049">
            <v>19.95</v>
          </cell>
          <cell r="AG4049">
            <v>20.399999999999999</v>
          </cell>
          <cell r="AH4049">
            <v>20.46</v>
          </cell>
          <cell r="AI4049">
            <v>20.41</v>
          </cell>
          <cell r="AJ4049">
            <v>20.3</v>
          </cell>
          <cell r="AK4049">
            <v>20.13</v>
          </cell>
        </row>
        <row r="4050">
          <cell r="A4050" t="str">
            <v>SDGbaseTRAv2_UrbAS_ERTv3QVAXafats</v>
          </cell>
          <cell r="B4050" t="str">
            <v>SIclos6_GOVclos11</v>
          </cell>
          <cell r="C4050" t="str">
            <v>SDGbaseTRAv2_UrbAS_ERTv3</v>
          </cell>
          <cell r="D4050" t="str">
            <v>QVAX</v>
          </cell>
          <cell r="E4050" t="str">
            <v>afats</v>
          </cell>
          <cell r="F4050">
            <v>3.48</v>
          </cell>
          <cell r="G4050">
            <v>3.56</v>
          </cell>
          <cell r="H4050">
            <v>3.7</v>
          </cell>
          <cell r="I4050">
            <v>3.77</v>
          </cell>
          <cell r="J4050">
            <v>3.86</v>
          </cell>
          <cell r="K4050">
            <v>3.94</v>
          </cell>
          <cell r="L4050">
            <v>4.04</v>
          </cell>
          <cell r="M4050">
            <v>4.1399999999999997</v>
          </cell>
          <cell r="N4050">
            <v>4.25</v>
          </cell>
          <cell r="O4050">
            <v>4.47</v>
          </cell>
          <cell r="P4050">
            <v>4.66</v>
          </cell>
          <cell r="Q4050">
            <v>4.8</v>
          </cell>
          <cell r="R4050">
            <v>4.9400000000000004</v>
          </cell>
          <cell r="S4050">
            <v>5.0599999999999996</v>
          </cell>
          <cell r="T4050">
            <v>5.17</v>
          </cell>
          <cell r="U4050">
            <v>5.3</v>
          </cell>
          <cell r="V4050">
            <v>5.4</v>
          </cell>
          <cell r="W4050">
            <v>5.5</v>
          </cell>
          <cell r="X4050">
            <v>5.62</v>
          </cell>
          <cell r="Y4050">
            <v>5.76</v>
          </cell>
          <cell r="Z4050">
            <v>5.94</v>
          </cell>
          <cell r="AA4050">
            <v>6.13</v>
          </cell>
          <cell r="AB4050">
            <v>6.32</v>
          </cell>
          <cell r="AC4050">
            <v>6.45</v>
          </cell>
          <cell r="AD4050">
            <v>6.57</v>
          </cell>
          <cell r="AE4050">
            <v>6.67</v>
          </cell>
          <cell r="AF4050">
            <v>6.76</v>
          </cell>
          <cell r="AG4050">
            <v>6.77</v>
          </cell>
          <cell r="AH4050">
            <v>6.65</v>
          </cell>
          <cell r="AI4050">
            <v>6.52</v>
          </cell>
          <cell r="AJ4050">
            <v>6.39</v>
          </cell>
          <cell r="AK4050">
            <v>6.26</v>
          </cell>
        </row>
        <row r="4051">
          <cell r="A4051" t="str">
            <v>SDGbaseTRAv2_UrbAS_ERTv3QVAXadair</v>
          </cell>
          <cell r="B4051" t="str">
            <v>SIclos6_GOVclos11</v>
          </cell>
          <cell r="C4051" t="str">
            <v>SDGbaseTRAv2_UrbAS_ERTv3</v>
          </cell>
          <cell r="D4051" t="str">
            <v>QVAX</v>
          </cell>
          <cell r="E4051" t="str">
            <v>adair</v>
          </cell>
          <cell r="F4051">
            <v>10.56</v>
          </cell>
          <cell r="G4051">
            <v>10.33</v>
          </cell>
          <cell r="H4051">
            <v>10.57</v>
          </cell>
          <cell r="I4051">
            <v>10.7</v>
          </cell>
          <cell r="J4051">
            <v>10.89</v>
          </cell>
          <cell r="K4051">
            <v>11.06</v>
          </cell>
          <cell r="L4051">
            <v>11.29</v>
          </cell>
          <cell r="M4051">
            <v>11.51</v>
          </cell>
          <cell r="N4051">
            <v>11.76</v>
          </cell>
          <cell r="O4051">
            <v>12.27</v>
          </cell>
          <cell r="P4051">
            <v>12.58</v>
          </cell>
          <cell r="Q4051">
            <v>12.8</v>
          </cell>
          <cell r="R4051">
            <v>13.15</v>
          </cell>
          <cell r="S4051">
            <v>13.47</v>
          </cell>
          <cell r="T4051">
            <v>13.81</v>
          </cell>
          <cell r="U4051">
            <v>14.21</v>
          </cell>
          <cell r="V4051">
            <v>14.56</v>
          </cell>
          <cell r="W4051">
            <v>14.95</v>
          </cell>
          <cell r="X4051">
            <v>15.38</v>
          </cell>
          <cell r="Y4051">
            <v>15.82</v>
          </cell>
          <cell r="Z4051">
            <v>16.2</v>
          </cell>
          <cell r="AA4051">
            <v>16.489999999999998</v>
          </cell>
          <cell r="AB4051">
            <v>16.95</v>
          </cell>
          <cell r="AC4051">
            <v>17.32</v>
          </cell>
          <cell r="AD4051">
            <v>17.649999999999999</v>
          </cell>
          <cell r="AE4051">
            <v>17.989999999999998</v>
          </cell>
          <cell r="AF4051">
            <v>18.34</v>
          </cell>
          <cell r="AG4051">
            <v>18.77</v>
          </cell>
          <cell r="AH4051">
            <v>18.77</v>
          </cell>
          <cell r="AI4051">
            <v>18.73</v>
          </cell>
          <cell r="AJ4051">
            <v>18.66</v>
          </cell>
          <cell r="AK4051">
            <v>18.55</v>
          </cell>
        </row>
        <row r="4052">
          <cell r="A4052" t="str">
            <v>SDGbaseTRAv2_UrbAS_ERTv3QVAXagrai</v>
          </cell>
          <cell r="B4052" t="str">
            <v>SIclos6_GOVclos11</v>
          </cell>
          <cell r="C4052" t="str">
            <v>SDGbaseTRAv2_UrbAS_ERTv3</v>
          </cell>
          <cell r="D4052" t="str">
            <v>QVAX</v>
          </cell>
          <cell r="E4052" t="str">
            <v>agrai</v>
          </cell>
          <cell r="F4052">
            <v>8.56</v>
          </cell>
          <cell r="G4052">
            <v>8.4</v>
          </cell>
          <cell r="H4052">
            <v>8.5299999999999994</v>
          </cell>
          <cell r="I4052">
            <v>8.67</v>
          </cell>
          <cell r="J4052">
            <v>8.84</v>
          </cell>
          <cell r="K4052">
            <v>8.9</v>
          </cell>
          <cell r="L4052">
            <v>8.99</v>
          </cell>
          <cell r="M4052">
            <v>9.0500000000000007</v>
          </cell>
          <cell r="N4052">
            <v>9.1199999999999992</v>
          </cell>
          <cell r="O4052">
            <v>9.32</v>
          </cell>
          <cell r="P4052">
            <v>9.41</v>
          </cell>
          <cell r="Q4052">
            <v>9.4499999999999993</v>
          </cell>
          <cell r="R4052">
            <v>9.5500000000000007</v>
          </cell>
          <cell r="S4052">
            <v>9.61</v>
          </cell>
          <cell r="T4052">
            <v>9.66</v>
          </cell>
          <cell r="U4052">
            <v>9.75</v>
          </cell>
          <cell r="V4052">
            <v>9.7899999999999991</v>
          </cell>
          <cell r="W4052">
            <v>9.82</v>
          </cell>
          <cell r="X4052">
            <v>9.86</v>
          </cell>
          <cell r="Y4052">
            <v>9.92</v>
          </cell>
          <cell r="Z4052">
            <v>9.99</v>
          </cell>
          <cell r="AA4052">
            <v>10.07</v>
          </cell>
          <cell r="AB4052">
            <v>10.19</v>
          </cell>
          <cell r="AC4052">
            <v>10.23</v>
          </cell>
          <cell r="AD4052">
            <v>10.27</v>
          </cell>
          <cell r="AE4052">
            <v>10.33</v>
          </cell>
          <cell r="AF4052">
            <v>10.38</v>
          </cell>
          <cell r="AG4052">
            <v>10.44</v>
          </cell>
          <cell r="AH4052">
            <v>10.26</v>
          </cell>
          <cell r="AI4052">
            <v>10.199999999999999</v>
          </cell>
          <cell r="AJ4052">
            <v>10.15</v>
          </cell>
          <cell r="AK4052">
            <v>10.08</v>
          </cell>
        </row>
        <row r="4053">
          <cell r="A4053" t="str">
            <v>SDGbaseTRAv2_UrbAS_ERTv3QVAXastar</v>
          </cell>
          <cell r="B4053" t="str">
            <v>SIclos6_GOVclos11</v>
          </cell>
          <cell r="C4053" t="str">
            <v>SDGbaseTRAv2_UrbAS_ERTv3</v>
          </cell>
          <cell r="D4053" t="str">
            <v>QVAX</v>
          </cell>
          <cell r="E4053" t="str">
            <v>astar</v>
          </cell>
          <cell r="F4053">
            <v>7.25</v>
          </cell>
          <cell r="G4053">
            <v>7.16</v>
          </cell>
          <cell r="H4053">
            <v>7.32</v>
          </cell>
          <cell r="I4053">
            <v>7.46</v>
          </cell>
          <cell r="J4053">
            <v>7.6</v>
          </cell>
          <cell r="K4053">
            <v>7.69</v>
          </cell>
          <cell r="L4053">
            <v>7.78</v>
          </cell>
          <cell r="M4053">
            <v>7.86</v>
          </cell>
          <cell r="N4053">
            <v>7.95</v>
          </cell>
          <cell r="O4053">
            <v>8.1300000000000008</v>
          </cell>
          <cell r="P4053">
            <v>8.2200000000000006</v>
          </cell>
          <cell r="Q4053">
            <v>8.2799999999999994</v>
          </cell>
          <cell r="R4053">
            <v>8.35</v>
          </cell>
          <cell r="S4053">
            <v>8.41</v>
          </cell>
          <cell r="T4053">
            <v>8.4499999999999993</v>
          </cell>
          <cell r="U4053">
            <v>8.51</v>
          </cell>
          <cell r="V4053">
            <v>8.5399999999999991</v>
          </cell>
          <cell r="W4053">
            <v>8.56</v>
          </cell>
          <cell r="X4053">
            <v>8.58</v>
          </cell>
          <cell r="Y4053">
            <v>8.61</v>
          </cell>
          <cell r="Z4053">
            <v>8.66</v>
          </cell>
          <cell r="AA4053">
            <v>8.7200000000000006</v>
          </cell>
          <cell r="AB4053">
            <v>8.7899999999999991</v>
          </cell>
          <cell r="AC4053">
            <v>8.8000000000000007</v>
          </cell>
          <cell r="AD4053">
            <v>8.81</v>
          </cell>
          <cell r="AE4053">
            <v>8.83</v>
          </cell>
          <cell r="AF4053">
            <v>8.85</v>
          </cell>
          <cell r="AG4053">
            <v>8.6999999999999993</v>
          </cell>
          <cell r="AH4053">
            <v>8.3800000000000008</v>
          </cell>
          <cell r="AI4053">
            <v>8.1300000000000008</v>
          </cell>
          <cell r="AJ4053">
            <v>7.88</v>
          </cell>
          <cell r="AK4053">
            <v>7.62</v>
          </cell>
        </row>
        <row r="4054">
          <cell r="A4054" t="str">
            <v>SDGbaseTRAv2_UrbAS_ERTv3QVAXafeed</v>
          </cell>
          <cell r="B4054" t="str">
            <v>SIclos6_GOVclos11</v>
          </cell>
          <cell r="C4054" t="str">
            <v>SDGbaseTRAv2_UrbAS_ERTv3</v>
          </cell>
          <cell r="D4054" t="str">
            <v>QVAX</v>
          </cell>
          <cell r="E4054" t="str">
            <v>afeed</v>
          </cell>
          <cell r="F4054">
            <v>6.55</v>
          </cell>
          <cell r="G4054">
            <v>6.51</v>
          </cell>
          <cell r="H4054">
            <v>6.64</v>
          </cell>
          <cell r="I4054">
            <v>6.69</v>
          </cell>
          <cell r="J4054">
            <v>6.76</v>
          </cell>
          <cell r="K4054">
            <v>6.87</v>
          </cell>
          <cell r="L4054">
            <v>7.02</v>
          </cell>
          <cell r="M4054">
            <v>7.18</v>
          </cell>
          <cell r="N4054">
            <v>7.36</v>
          </cell>
          <cell r="O4054">
            <v>7.62</v>
          </cell>
          <cell r="P4054">
            <v>7.86</v>
          </cell>
          <cell r="Q4054">
            <v>8.06</v>
          </cell>
          <cell r="R4054">
            <v>8.32</v>
          </cell>
          <cell r="S4054">
            <v>8.59</v>
          </cell>
          <cell r="T4054">
            <v>8.8800000000000008</v>
          </cell>
          <cell r="U4054">
            <v>9.2200000000000006</v>
          </cell>
          <cell r="V4054">
            <v>9.5399999999999991</v>
          </cell>
          <cell r="W4054">
            <v>9.8800000000000008</v>
          </cell>
          <cell r="X4054">
            <v>10.25</v>
          </cell>
          <cell r="Y4054">
            <v>10.61</v>
          </cell>
          <cell r="Z4054">
            <v>10.98</v>
          </cell>
          <cell r="AA4054">
            <v>11.33</v>
          </cell>
          <cell r="AB4054">
            <v>11.71</v>
          </cell>
          <cell r="AC4054">
            <v>12.07</v>
          </cell>
          <cell r="AD4054">
            <v>12.44</v>
          </cell>
          <cell r="AE4054">
            <v>12.8</v>
          </cell>
          <cell r="AF4054">
            <v>13.18</v>
          </cell>
          <cell r="AG4054">
            <v>13.55</v>
          </cell>
          <cell r="AH4054">
            <v>13.52</v>
          </cell>
          <cell r="AI4054">
            <v>13.44</v>
          </cell>
          <cell r="AJ4054">
            <v>13.39</v>
          </cell>
          <cell r="AK4054">
            <v>13.31</v>
          </cell>
        </row>
        <row r="4055">
          <cell r="A4055" t="str">
            <v>SDGbaseTRAv2_UrbAS_ERTv3QVAXabake</v>
          </cell>
          <cell r="B4055" t="str">
            <v>SIclos6_GOVclos11</v>
          </cell>
          <cell r="C4055" t="str">
            <v>SDGbaseTRAv2_UrbAS_ERTv3</v>
          </cell>
          <cell r="D4055" t="str">
            <v>QVAX</v>
          </cell>
          <cell r="E4055" t="str">
            <v>abake</v>
          </cell>
          <cell r="F4055">
            <v>22.28</v>
          </cell>
          <cell r="G4055">
            <v>21.34</v>
          </cell>
          <cell r="H4055">
            <v>21.77</v>
          </cell>
          <cell r="I4055">
            <v>22.14</v>
          </cell>
          <cell r="J4055">
            <v>22.59</v>
          </cell>
          <cell r="K4055">
            <v>22.89</v>
          </cell>
          <cell r="L4055">
            <v>23.28</v>
          </cell>
          <cell r="M4055">
            <v>23.65</v>
          </cell>
          <cell r="N4055">
            <v>24.04</v>
          </cell>
          <cell r="O4055">
            <v>24.68</v>
          </cell>
          <cell r="P4055">
            <v>25.13</v>
          </cell>
          <cell r="Q4055">
            <v>25.49</v>
          </cell>
          <cell r="R4055">
            <v>26.07</v>
          </cell>
          <cell r="S4055">
            <v>26.58</v>
          </cell>
          <cell r="T4055">
            <v>27.1</v>
          </cell>
          <cell r="U4055">
            <v>27.68</v>
          </cell>
          <cell r="V4055">
            <v>28.17</v>
          </cell>
          <cell r="W4055">
            <v>28.71</v>
          </cell>
          <cell r="X4055">
            <v>29.31</v>
          </cell>
          <cell r="Y4055">
            <v>29.86</v>
          </cell>
          <cell r="Z4055">
            <v>30.32</v>
          </cell>
          <cell r="AA4055">
            <v>30.77</v>
          </cell>
          <cell r="AB4055">
            <v>31.44</v>
          </cell>
          <cell r="AC4055">
            <v>31.89</v>
          </cell>
          <cell r="AD4055">
            <v>32.340000000000003</v>
          </cell>
          <cell r="AE4055">
            <v>32.82</v>
          </cell>
          <cell r="AF4055">
            <v>33.32</v>
          </cell>
          <cell r="AG4055">
            <v>33.96</v>
          </cell>
          <cell r="AH4055">
            <v>33.78</v>
          </cell>
          <cell r="AI4055">
            <v>33.74</v>
          </cell>
          <cell r="AJ4055">
            <v>33.68</v>
          </cell>
          <cell r="AK4055">
            <v>33.54</v>
          </cell>
        </row>
        <row r="4056">
          <cell r="A4056" t="str">
            <v>SDGbaseTRAv2_UrbAS_ERTv3QVAXasuga</v>
          </cell>
          <cell r="B4056" t="str">
            <v>SIclos6_GOVclos11</v>
          </cell>
          <cell r="C4056" t="str">
            <v>SDGbaseTRAv2_UrbAS_ERTv3</v>
          </cell>
          <cell r="D4056" t="str">
            <v>QVAX</v>
          </cell>
          <cell r="E4056" t="str">
            <v>asuga</v>
          </cell>
          <cell r="F4056">
            <v>8.52</v>
          </cell>
          <cell r="G4056">
            <v>8.2899999999999991</v>
          </cell>
          <cell r="H4056">
            <v>8.4700000000000006</v>
          </cell>
          <cell r="I4056">
            <v>8.6300000000000008</v>
          </cell>
          <cell r="J4056">
            <v>8.81</v>
          </cell>
          <cell r="K4056">
            <v>8.92</v>
          </cell>
          <cell r="L4056">
            <v>9.06</v>
          </cell>
          <cell r="M4056">
            <v>9.17</v>
          </cell>
          <cell r="N4056">
            <v>9.27</v>
          </cell>
          <cell r="O4056">
            <v>9.59</v>
          </cell>
          <cell r="P4056">
            <v>9.7200000000000006</v>
          </cell>
          <cell r="Q4056">
            <v>9.7799999999999994</v>
          </cell>
          <cell r="R4056">
            <v>9.93</v>
          </cell>
          <cell r="S4056">
            <v>10.06</v>
          </cell>
          <cell r="T4056">
            <v>10.199999999999999</v>
          </cell>
          <cell r="U4056">
            <v>10.34</v>
          </cell>
          <cell r="V4056">
            <v>10.43</v>
          </cell>
          <cell r="W4056">
            <v>10.54</v>
          </cell>
          <cell r="X4056">
            <v>10.69</v>
          </cell>
          <cell r="Y4056">
            <v>10.85</v>
          </cell>
          <cell r="Z4056">
            <v>11</v>
          </cell>
          <cell r="AA4056">
            <v>11.12</v>
          </cell>
          <cell r="AB4056">
            <v>11.27</v>
          </cell>
          <cell r="AC4056">
            <v>11.34</v>
          </cell>
          <cell r="AD4056">
            <v>11.41</v>
          </cell>
          <cell r="AE4056">
            <v>11.49</v>
          </cell>
          <cell r="AF4056">
            <v>11.58</v>
          </cell>
          <cell r="AG4056">
            <v>11.72</v>
          </cell>
          <cell r="AH4056">
            <v>11.67</v>
          </cell>
          <cell r="AI4056">
            <v>11.67</v>
          </cell>
          <cell r="AJ4056">
            <v>11.67</v>
          </cell>
          <cell r="AK4056">
            <v>11.65</v>
          </cell>
        </row>
        <row r="4057">
          <cell r="A4057" t="str">
            <v>SDGbaseTRAv2_UrbAS_ERTv3QVAXaconf</v>
          </cell>
          <cell r="B4057" t="str">
            <v>SIclos6_GOVclos11</v>
          </cell>
          <cell r="C4057" t="str">
            <v>SDGbaseTRAv2_UrbAS_ERTv3</v>
          </cell>
          <cell r="D4057" t="str">
            <v>QVAX</v>
          </cell>
          <cell r="E4057" t="str">
            <v>aconf</v>
          </cell>
          <cell r="F4057">
            <v>2.4900000000000002</v>
          </cell>
          <cell r="G4057">
            <v>2.4</v>
          </cell>
          <cell r="H4057">
            <v>2.48</v>
          </cell>
          <cell r="I4057">
            <v>2.5099999999999998</v>
          </cell>
          <cell r="J4057">
            <v>2.54</v>
          </cell>
          <cell r="K4057">
            <v>2.59</v>
          </cell>
          <cell r="L4057">
            <v>2.65</v>
          </cell>
          <cell r="M4057">
            <v>2.72</v>
          </cell>
          <cell r="N4057">
            <v>2.79</v>
          </cell>
          <cell r="O4057">
            <v>2.92</v>
          </cell>
          <cell r="P4057">
            <v>3.01</v>
          </cell>
          <cell r="Q4057">
            <v>3.09</v>
          </cell>
          <cell r="R4057">
            <v>3.21</v>
          </cell>
          <cell r="S4057">
            <v>3.33</v>
          </cell>
          <cell r="T4057">
            <v>3.46</v>
          </cell>
          <cell r="U4057">
            <v>3.6</v>
          </cell>
          <cell r="V4057">
            <v>3.74</v>
          </cell>
          <cell r="W4057">
            <v>3.87</v>
          </cell>
          <cell r="X4057">
            <v>4.0199999999999996</v>
          </cell>
          <cell r="Y4057">
            <v>4.18</v>
          </cell>
          <cell r="Z4057">
            <v>4.33</v>
          </cell>
          <cell r="AA4057">
            <v>4.4400000000000004</v>
          </cell>
          <cell r="AB4057">
            <v>4.59</v>
          </cell>
          <cell r="AC4057">
            <v>4.74</v>
          </cell>
          <cell r="AD4057">
            <v>4.8899999999999997</v>
          </cell>
          <cell r="AE4057">
            <v>5.03</v>
          </cell>
          <cell r="AF4057">
            <v>5.19</v>
          </cell>
          <cell r="AG4057">
            <v>5.33</v>
          </cell>
          <cell r="AH4057">
            <v>5.39</v>
          </cell>
          <cell r="AI4057">
            <v>5.4</v>
          </cell>
          <cell r="AJ4057">
            <v>5.4</v>
          </cell>
          <cell r="AK4057">
            <v>5.37</v>
          </cell>
        </row>
        <row r="4058">
          <cell r="A4058" t="str">
            <v>SDGbaseTRAv2_UrbAS_ERTv3QVAXapast</v>
          </cell>
          <cell r="B4058" t="str">
            <v>SIclos6_GOVclos11</v>
          </cell>
          <cell r="C4058" t="str">
            <v>SDGbaseTRAv2_UrbAS_ERTv3</v>
          </cell>
          <cell r="D4058" t="str">
            <v>QVAX</v>
          </cell>
          <cell r="E4058" t="str">
            <v>apast</v>
          </cell>
          <cell r="F4058">
            <v>0.65</v>
          </cell>
          <cell r="G4058">
            <v>0.66</v>
          </cell>
          <cell r="H4058">
            <v>0.68</v>
          </cell>
          <cell r="I4058">
            <v>0.7</v>
          </cell>
          <cell r="J4058">
            <v>0.71</v>
          </cell>
          <cell r="K4058">
            <v>0.73</v>
          </cell>
          <cell r="L4058">
            <v>0.75</v>
          </cell>
          <cell r="M4058">
            <v>0.77</v>
          </cell>
          <cell r="N4058">
            <v>0.79</v>
          </cell>
          <cell r="O4058">
            <v>0.83</v>
          </cell>
          <cell r="P4058">
            <v>0.86</v>
          </cell>
          <cell r="Q4058">
            <v>0.89</v>
          </cell>
          <cell r="R4058">
            <v>0.91</v>
          </cell>
          <cell r="S4058">
            <v>0.94</v>
          </cell>
          <cell r="T4058">
            <v>0.98</v>
          </cell>
          <cell r="U4058">
            <v>1.01</v>
          </cell>
          <cell r="V4058">
            <v>1.05</v>
          </cell>
          <cell r="W4058">
            <v>1.08</v>
          </cell>
          <cell r="X4058">
            <v>1.1200000000000001</v>
          </cell>
          <cell r="Y4058">
            <v>1.1599999999999999</v>
          </cell>
          <cell r="Z4058">
            <v>1.2</v>
          </cell>
          <cell r="AA4058">
            <v>1.24</v>
          </cell>
          <cell r="AB4058">
            <v>1.29</v>
          </cell>
          <cell r="AC4058">
            <v>1.33</v>
          </cell>
          <cell r="AD4058">
            <v>1.36</v>
          </cell>
          <cell r="AE4058">
            <v>1.39</v>
          </cell>
          <cell r="AF4058">
            <v>1.43</v>
          </cell>
          <cell r="AG4058">
            <v>1.46</v>
          </cell>
          <cell r="AH4058">
            <v>1.44</v>
          </cell>
          <cell r="AI4058">
            <v>1.41</v>
          </cell>
          <cell r="AJ4058">
            <v>1.39</v>
          </cell>
          <cell r="AK4058">
            <v>1.37</v>
          </cell>
        </row>
        <row r="4059">
          <cell r="A4059" t="str">
            <v>SDGbaseTRAv2_UrbAS_ERTv3QVAXaofoo</v>
          </cell>
          <cell r="B4059" t="str">
            <v>SIclos6_GOVclos11</v>
          </cell>
          <cell r="C4059" t="str">
            <v>SDGbaseTRAv2_UrbAS_ERTv3</v>
          </cell>
          <cell r="D4059" t="str">
            <v>QVAX</v>
          </cell>
          <cell r="E4059" t="str">
            <v>aofoo</v>
          </cell>
          <cell r="F4059">
            <v>12.41</v>
          </cell>
          <cell r="G4059">
            <v>12.12</v>
          </cell>
          <cell r="H4059">
            <v>12.48</v>
          </cell>
          <cell r="I4059">
            <v>12.66</v>
          </cell>
          <cell r="J4059">
            <v>12.91</v>
          </cell>
          <cell r="K4059">
            <v>13.15</v>
          </cell>
          <cell r="L4059">
            <v>13.44</v>
          </cell>
          <cell r="M4059">
            <v>13.74</v>
          </cell>
          <cell r="N4059">
            <v>14.05</v>
          </cell>
          <cell r="O4059">
            <v>14.76</v>
          </cell>
          <cell r="P4059">
            <v>15.18</v>
          </cell>
          <cell r="Q4059">
            <v>15.47</v>
          </cell>
          <cell r="R4059">
            <v>15.88</v>
          </cell>
          <cell r="S4059">
            <v>16.27</v>
          </cell>
          <cell r="T4059">
            <v>16.7</v>
          </cell>
          <cell r="U4059">
            <v>17.18</v>
          </cell>
          <cell r="V4059">
            <v>17.600000000000001</v>
          </cell>
          <cell r="W4059">
            <v>18.059999999999999</v>
          </cell>
          <cell r="X4059">
            <v>18.579999999999998</v>
          </cell>
          <cell r="Y4059">
            <v>19.05</v>
          </cell>
          <cell r="Z4059">
            <v>19.420000000000002</v>
          </cell>
          <cell r="AA4059">
            <v>19.78</v>
          </cell>
          <cell r="AB4059">
            <v>20.34</v>
          </cell>
          <cell r="AC4059">
            <v>20.79</v>
          </cell>
          <cell r="AD4059">
            <v>21.18</v>
          </cell>
          <cell r="AE4059">
            <v>21.57</v>
          </cell>
          <cell r="AF4059">
            <v>21.98</v>
          </cell>
          <cell r="AG4059">
            <v>22.52</v>
          </cell>
          <cell r="AH4059">
            <v>22.55</v>
          </cell>
          <cell r="AI4059">
            <v>22.48</v>
          </cell>
          <cell r="AJ4059">
            <v>22.37</v>
          </cell>
          <cell r="AK4059">
            <v>22.21</v>
          </cell>
        </row>
        <row r="4060">
          <cell r="A4060" t="str">
            <v>SDGbaseTRAv2_UrbAS_ERTv3QVAXabevt</v>
          </cell>
          <cell r="B4060" t="str">
            <v>SIclos6_GOVclos11</v>
          </cell>
          <cell r="C4060" t="str">
            <v>SDGbaseTRAv2_UrbAS_ERTv3</v>
          </cell>
          <cell r="D4060" t="str">
            <v>QVAX</v>
          </cell>
          <cell r="E4060" t="str">
            <v>abevt</v>
          </cell>
          <cell r="F4060">
            <v>40.840000000000003</v>
          </cell>
          <cell r="G4060">
            <v>40.22</v>
          </cell>
          <cell r="H4060">
            <v>42.21</v>
          </cell>
          <cell r="I4060">
            <v>42.95</v>
          </cell>
          <cell r="J4060">
            <v>43.91</v>
          </cell>
          <cell r="K4060">
            <v>45.06</v>
          </cell>
          <cell r="L4060">
            <v>46.38</v>
          </cell>
          <cell r="M4060">
            <v>47.77</v>
          </cell>
          <cell r="N4060">
            <v>49.19</v>
          </cell>
          <cell r="O4060">
            <v>52.99</v>
          </cell>
          <cell r="P4060">
            <v>55.01</v>
          </cell>
          <cell r="Q4060">
            <v>56.35</v>
          </cell>
          <cell r="R4060">
            <v>58.21</v>
          </cell>
          <cell r="S4060">
            <v>59.95</v>
          </cell>
          <cell r="T4060">
            <v>61.87</v>
          </cell>
          <cell r="U4060">
            <v>63.93</v>
          </cell>
          <cell r="V4060">
            <v>65.67</v>
          </cell>
          <cell r="W4060">
            <v>67.69</v>
          </cell>
          <cell r="X4060">
            <v>69.94</v>
          </cell>
          <cell r="Y4060">
            <v>72.569999999999993</v>
          </cell>
          <cell r="Z4060">
            <v>75.12</v>
          </cell>
          <cell r="AA4060">
            <v>76.81</v>
          </cell>
          <cell r="AB4060">
            <v>78.95</v>
          </cell>
          <cell r="AC4060">
            <v>80.8</v>
          </cell>
          <cell r="AD4060">
            <v>82.55</v>
          </cell>
          <cell r="AE4060">
            <v>84.18</v>
          </cell>
          <cell r="AF4060">
            <v>85.87</v>
          </cell>
          <cell r="AG4060">
            <v>86.9</v>
          </cell>
          <cell r="AH4060">
            <v>87.56</v>
          </cell>
          <cell r="AI4060">
            <v>87.49</v>
          </cell>
          <cell r="AJ4060">
            <v>87.19</v>
          </cell>
          <cell r="AK4060">
            <v>86.62</v>
          </cell>
        </row>
        <row r="4061">
          <cell r="A4061" t="str">
            <v>SDGbaseTRAv2_UrbAS_ERTv3QVAXatext</v>
          </cell>
          <cell r="B4061" t="str">
            <v>SIclos6_GOVclos11</v>
          </cell>
          <cell r="C4061" t="str">
            <v>SDGbaseTRAv2_UrbAS_ERTv3</v>
          </cell>
          <cell r="D4061" t="str">
            <v>QVAX</v>
          </cell>
          <cell r="E4061" t="str">
            <v>atext</v>
          </cell>
          <cell r="F4061">
            <v>6.57</v>
          </cell>
          <cell r="G4061">
            <v>6.07</v>
          </cell>
          <cell r="H4061">
            <v>6.24</v>
          </cell>
          <cell r="I4061">
            <v>6.31</v>
          </cell>
          <cell r="J4061">
            <v>6.42</v>
          </cell>
          <cell r="K4061">
            <v>6.55</v>
          </cell>
          <cell r="L4061">
            <v>6.71</v>
          </cell>
          <cell r="M4061">
            <v>6.89</v>
          </cell>
          <cell r="N4061">
            <v>7.08</v>
          </cell>
          <cell r="O4061">
            <v>7.46</v>
          </cell>
          <cell r="P4061">
            <v>7.69</v>
          </cell>
          <cell r="Q4061">
            <v>7.86</v>
          </cell>
          <cell r="R4061">
            <v>8.09</v>
          </cell>
          <cell r="S4061">
            <v>8.31</v>
          </cell>
          <cell r="T4061">
            <v>8.5500000000000007</v>
          </cell>
          <cell r="U4061">
            <v>8.82</v>
          </cell>
          <cell r="V4061">
            <v>9.08</v>
          </cell>
          <cell r="W4061">
            <v>9.3699999999999992</v>
          </cell>
          <cell r="X4061">
            <v>9.69</v>
          </cell>
          <cell r="Y4061">
            <v>9.9600000000000009</v>
          </cell>
          <cell r="Z4061">
            <v>10.07</v>
          </cell>
          <cell r="AA4061">
            <v>10.16</v>
          </cell>
          <cell r="AB4061">
            <v>10.48</v>
          </cell>
          <cell r="AC4061">
            <v>10.75</v>
          </cell>
          <cell r="AD4061">
            <v>10.99</v>
          </cell>
          <cell r="AE4061">
            <v>11.23</v>
          </cell>
          <cell r="AF4061">
            <v>11.48</v>
          </cell>
          <cell r="AG4061">
            <v>12.07</v>
          </cell>
          <cell r="AH4061">
            <v>12.19</v>
          </cell>
          <cell r="AI4061">
            <v>12.2</v>
          </cell>
          <cell r="AJ4061">
            <v>12.19</v>
          </cell>
          <cell r="AK4061">
            <v>12.14</v>
          </cell>
        </row>
        <row r="4062">
          <cell r="A4062" t="str">
            <v>SDGbaseTRAv2_UrbAS_ERTv3QVAXaclth</v>
          </cell>
          <cell r="B4062" t="str">
            <v>SIclos6_GOVclos11</v>
          </cell>
          <cell r="C4062" t="str">
            <v>SDGbaseTRAv2_UrbAS_ERTv3</v>
          </cell>
          <cell r="D4062" t="str">
            <v>QVAX</v>
          </cell>
          <cell r="E4062" t="str">
            <v>aclth</v>
          </cell>
          <cell r="F4062">
            <v>6.76</v>
          </cell>
          <cell r="G4062">
            <v>6.2</v>
          </cell>
          <cell r="H4062">
            <v>6.37</v>
          </cell>
          <cell r="I4062">
            <v>6.47</v>
          </cell>
          <cell r="J4062">
            <v>6.6</v>
          </cell>
          <cell r="K4062">
            <v>6.7</v>
          </cell>
          <cell r="L4062">
            <v>6.84</v>
          </cell>
          <cell r="M4062">
            <v>6.98</v>
          </cell>
          <cell r="N4062">
            <v>7.13</v>
          </cell>
          <cell r="O4062">
            <v>7.42</v>
          </cell>
          <cell r="P4062">
            <v>7.61</v>
          </cell>
          <cell r="Q4062">
            <v>7.74</v>
          </cell>
          <cell r="R4062">
            <v>7.96</v>
          </cell>
          <cell r="S4062">
            <v>8.17</v>
          </cell>
          <cell r="T4062">
            <v>8.3800000000000008</v>
          </cell>
          <cell r="U4062">
            <v>8.6300000000000008</v>
          </cell>
          <cell r="V4062">
            <v>8.84</v>
          </cell>
          <cell r="W4062">
            <v>9.09</v>
          </cell>
          <cell r="X4062">
            <v>9.35</v>
          </cell>
          <cell r="Y4062">
            <v>9.61</v>
          </cell>
          <cell r="Z4062">
            <v>9.7799999999999994</v>
          </cell>
          <cell r="AA4062">
            <v>9.91</v>
          </cell>
          <cell r="AB4062">
            <v>10.19</v>
          </cell>
          <cell r="AC4062">
            <v>10.41</v>
          </cell>
          <cell r="AD4062">
            <v>10.62</v>
          </cell>
          <cell r="AE4062">
            <v>10.82</v>
          </cell>
          <cell r="AF4062">
            <v>11.03</v>
          </cell>
          <cell r="AG4062">
            <v>11.41</v>
          </cell>
          <cell r="AH4062">
            <v>11.49</v>
          </cell>
          <cell r="AI4062">
            <v>11.56</v>
          </cell>
          <cell r="AJ4062">
            <v>11.59</v>
          </cell>
          <cell r="AK4062">
            <v>11.58</v>
          </cell>
        </row>
        <row r="4063">
          <cell r="A4063" t="str">
            <v>SDGbaseTRAv2_UrbAS_ERTv3QVAXaleat</v>
          </cell>
          <cell r="B4063" t="str">
            <v>SIclos6_GOVclos11</v>
          </cell>
          <cell r="C4063" t="str">
            <v>SDGbaseTRAv2_UrbAS_ERTv3</v>
          </cell>
          <cell r="D4063" t="str">
            <v>QVAX</v>
          </cell>
          <cell r="E4063" t="str">
            <v>aleat</v>
          </cell>
          <cell r="F4063">
            <v>2.4500000000000002</v>
          </cell>
          <cell r="G4063">
            <v>2.44</v>
          </cell>
          <cell r="H4063">
            <v>2.56</v>
          </cell>
          <cell r="I4063">
            <v>2.61</v>
          </cell>
          <cell r="J4063">
            <v>2.67</v>
          </cell>
          <cell r="K4063">
            <v>2.74</v>
          </cell>
          <cell r="L4063">
            <v>2.83</v>
          </cell>
          <cell r="M4063">
            <v>2.93</v>
          </cell>
          <cell r="N4063">
            <v>3.04</v>
          </cell>
          <cell r="O4063">
            <v>3.3</v>
          </cell>
          <cell r="P4063">
            <v>3.5</v>
          </cell>
          <cell r="Q4063">
            <v>3.67</v>
          </cell>
          <cell r="R4063">
            <v>3.8</v>
          </cell>
          <cell r="S4063">
            <v>3.92</v>
          </cell>
          <cell r="T4063">
            <v>4.04</v>
          </cell>
          <cell r="U4063">
            <v>4.1900000000000004</v>
          </cell>
          <cell r="V4063">
            <v>4.3099999999999996</v>
          </cell>
          <cell r="W4063">
            <v>4.45</v>
          </cell>
          <cell r="X4063">
            <v>4.5999999999999996</v>
          </cell>
          <cell r="Y4063">
            <v>4.7699999999999996</v>
          </cell>
          <cell r="Z4063">
            <v>4.97</v>
          </cell>
          <cell r="AA4063">
            <v>5.17</v>
          </cell>
          <cell r="AB4063">
            <v>5.38</v>
          </cell>
          <cell r="AC4063">
            <v>5.55</v>
          </cell>
          <cell r="AD4063">
            <v>5.72</v>
          </cell>
          <cell r="AE4063">
            <v>5.87</v>
          </cell>
          <cell r="AF4063">
            <v>6.03</v>
          </cell>
          <cell r="AG4063">
            <v>6.08</v>
          </cell>
          <cell r="AH4063">
            <v>5.94</v>
          </cell>
          <cell r="AI4063">
            <v>5.74</v>
          </cell>
          <cell r="AJ4063">
            <v>5.58</v>
          </cell>
          <cell r="AK4063">
            <v>5.42</v>
          </cell>
        </row>
        <row r="4064">
          <cell r="A4064" t="str">
            <v>SDGbaseTRAv2_UrbAS_ERTv3QVAXafoot</v>
          </cell>
          <cell r="B4064" t="str">
            <v>SIclos6_GOVclos11</v>
          </cell>
          <cell r="C4064" t="str">
            <v>SDGbaseTRAv2_UrbAS_ERTv3</v>
          </cell>
          <cell r="D4064" t="str">
            <v>QVAX</v>
          </cell>
          <cell r="E4064" t="str">
            <v>afoot</v>
          </cell>
          <cell r="F4064">
            <v>1.91</v>
          </cell>
          <cell r="G4064">
            <v>1.82</v>
          </cell>
          <cell r="H4064">
            <v>1.87</v>
          </cell>
          <cell r="I4064">
            <v>1.9</v>
          </cell>
          <cell r="J4064">
            <v>1.94</v>
          </cell>
          <cell r="K4064">
            <v>1.98</v>
          </cell>
          <cell r="L4064">
            <v>2.02</v>
          </cell>
          <cell r="M4064">
            <v>2.06</v>
          </cell>
          <cell r="N4064">
            <v>2.11</v>
          </cell>
          <cell r="O4064">
            <v>2.21</v>
          </cell>
          <cell r="P4064">
            <v>2.27</v>
          </cell>
          <cell r="Q4064">
            <v>2.3199999999999998</v>
          </cell>
          <cell r="R4064">
            <v>2.38</v>
          </cell>
          <cell r="S4064">
            <v>2.44</v>
          </cell>
          <cell r="T4064">
            <v>2.5</v>
          </cell>
          <cell r="U4064">
            <v>2.57</v>
          </cell>
          <cell r="V4064">
            <v>2.63</v>
          </cell>
          <cell r="W4064">
            <v>2.7</v>
          </cell>
          <cell r="X4064">
            <v>2.78</v>
          </cell>
          <cell r="Y4064">
            <v>2.84</v>
          </cell>
          <cell r="Z4064">
            <v>2.86</v>
          </cell>
          <cell r="AA4064">
            <v>2.88</v>
          </cell>
          <cell r="AB4064">
            <v>2.99</v>
          </cell>
          <cell r="AC4064">
            <v>3.07</v>
          </cell>
          <cell r="AD4064">
            <v>3.14</v>
          </cell>
          <cell r="AE4064">
            <v>3.2</v>
          </cell>
          <cell r="AF4064">
            <v>3.27</v>
          </cell>
          <cell r="AG4064">
            <v>3.44</v>
          </cell>
          <cell r="AH4064">
            <v>3.45</v>
          </cell>
          <cell r="AI4064">
            <v>3.46</v>
          </cell>
          <cell r="AJ4064">
            <v>3.47</v>
          </cell>
          <cell r="AK4064">
            <v>3.46</v>
          </cell>
        </row>
        <row r="4065">
          <cell r="A4065" t="str">
            <v>SDGbaseTRAv2_UrbAS_ERTv3QVAXawood</v>
          </cell>
          <cell r="B4065" t="str">
            <v>SIclos6_GOVclos11</v>
          </cell>
          <cell r="C4065" t="str">
            <v>SDGbaseTRAv2_UrbAS_ERTv3</v>
          </cell>
          <cell r="D4065" t="str">
            <v>QVAX</v>
          </cell>
          <cell r="E4065" t="str">
            <v>awood</v>
          </cell>
          <cell r="F4065">
            <v>23.69</v>
          </cell>
          <cell r="G4065">
            <v>22.02</v>
          </cell>
          <cell r="H4065">
            <v>22.75</v>
          </cell>
          <cell r="I4065">
            <v>23.25</v>
          </cell>
          <cell r="J4065">
            <v>23.76</v>
          </cell>
          <cell r="K4065">
            <v>24.25</v>
          </cell>
          <cell r="L4065">
            <v>24.83</v>
          </cell>
          <cell r="M4065">
            <v>25.45</v>
          </cell>
          <cell r="N4065">
            <v>26.11</v>
          </cell>
          <cell r="O4065">
            <v>27.12</v>
          </cell>
          <cell r="P4065">
            <v>27.87</v>
          </cell>
          <cell r="Q4065">
            <v>28.52</v>
          </cell>
          <cell r="R4065">
            <v>29.23</v>
          </cell>
          <cell r="S4065">
            <v>29.99</v>
          </cell>
          <cell r="T4065">
            <v>30.83</v>
          </cell>
          <cell r="U4065">
            <v>31.76</v>
          </cell>
          <cell r="V4065">
            <v>32.65</v>
          </cell>
          <cell r="W4065">
            <v>33.61</v>
          </cell>
          <cell r="X4065">
            <v>34.67</v>
          </cell>
          <cell r="Y4065">
            <v>35.619999999999997</v>
          </cell>
          <cell r="Z4065">
            <v>36.43</v>
          </cell>
          <cell r="AA4065">
            <v>37.18</v>
          </cell>
          <cell r="AB4065">
            <v>38.06</v>
          </cell>
          <cell r="AC4065">
            <v>38.869999999999997</v>
          </cell>
          <cell r="AD4065">
            <v>39.69</v>
          </cell>
          <cell r="AE4065">
            <v>40.549999999999997</v>
          </cell>
          <cell r="AF4065">
            <v>41.46</v>
          </cell>
          <cell r="AG4065">
            <v>42.58</v>
          </cell>
          <cell r="AH4065">
            <v>42.65</v>
          </cell>
          <cell r="AI4065">
            <v>42.44</v>
          </cell>
          <cell r="AJ4065">
            <v>42.22</v>
          </cell>
          <cell r="AK4065">
            <v>41.92</v>
          </cell>
        </row>
        <row r="4066">
          <cell r="A4066" t="str">
            <v>SDGbaseTRAv2_UrbAS_ERTv3QVAXapapr</v>
          </cell>
          <cell r="B4066" t="str">
            <v>SIclos6_GOVclos11</v>
          </cell>
          <cell r="C4066" t="str">
            <v>SDGbaseTRAv2_UrbAS_ERTv3</v>
          </cell>
          <cell r="D4066" t="str">
            <v>QVAX</v>
          </cell>
          <cell r="E4066" t="str">
            <v>apapr</v>
          </cell>
          <cell r="F4066">
            <v>24.02</v>
          </cell>
          <cell r="G4066">
            <v>22.72</v>
          </cell>
          <cell r="H4066">
            <v>23.56</v>
          </cell>
          <cell r="I4066">
            <v>24.04</v>
          </cell>
          <cell r="J4066">
            <v>24.46</v>
          </cell>
          <cell r="K4066">
            <v>25.03</v>
          </cell>
          <cell r="L4066">
            <v>25.62</v>
          </cell>
          <cell r="M4066">
            <v>26.06</v>
          </cell>
          <cell r="N4066">
            <v>26.73</v>
          </cell>
          <cell r="O4066">
            <v>27.82</v>
          </cell>
          <cell r="P4066">
            <v>28.57</v>
          </cell>
          <cell r="Q4066">
            <v>29.23</v>
          </cell>
          <cell r="R4066">
            <v>30.41</v>
          </cell>
          <cell r="S4066">
            <v>31.21</v>
          </cell>
          <cell r="T4066">
            <v>32.090000000000003</v>
          </cell>
          <cell r="U4066">
            <v>33.090000000000003</v>
          </cell>
          <cell r="V4066">
            <v>34</v>
          </cell>
          <cell r="W4066">
            <v>35</v>
          </cell>
          <cell r="X4066">
            <v>36.090000000000003</v>
          </cell>
          <cell r="Y4066">
            <v>37.090000000000003</v>
          </cell>
          <cell r="Z4066">
            <v>37.79</v>
          </cell>
          <cell r="AA4066">
            <v>38.36</v>
          </cell>
          <cell r="AB4066">
            <v>39.28</v>
          </cell>
          <cell r="AC4066">
            <v>40.1</v>
          </cell>
          <cell r="AD4066">
            <v>40.880000000000003</v>
          </cell>
          <cell r="AE4066">
            <v>41.68</v>
          </cell>
          <cell r="AF4066">
            <v>42.52</v>
          </cell>
          <cell r="AG4066">
            <v>43.86</v>
          </cell>
          <cell r="AH4066">
            <v>43.95</v>
          </cell>
          <cell r="AI4066">
            <v>43.78</v>
          </cell>
          <cell r="AJ4066">
            <v>43.56</v>
          </cell>
          <cell r="AK4066">
            <v>43.26</v>
          </cell>
        </row>
        <row r="4067">
          <cell r="A4067" t="str">
            <v>SDGbaseTRAv2_UrbAS_ERTv3QVAXaprnt</v>
          </cell>
          <cell r="B4067" t="str">
            <v>SIclos6_GOVclos11</v>
          </cell>
          <cell r="C4067" t="str">
            <v>SDGbaseTRAv2_UrbAS_ERTv3</v>
          </cell>
          <cell r="D4067" t="str">
            <v>QVAX</v>
          </cell>
          <cell r="E4067" t="str">
            <v>aprnt</v>
          </cell>
          <cell r="F4067">
            <v>16.78</v>
          </cell>
          <cell r="G4067">
            <v>15.58</v>
          </cell>
          <cell r="H4067">
            <v>16.100000000000001</v>
          </cell>
          <cell r="I4067">
            <v>16.39</v>
          </cell>
          <cell r="J4067">
            <v>16.649999999999999</v>
          </cell>
          <cell r="K4067">
            <v>16.97</v>
          </cell>
          <cell r="L4067">
            <v>17.36</v>
          </cell>
          <cell r="M4067">
            <v>17.78</v>
          </cell>
          <cell r="N4067">
            <v>18.25</v>
          </cell>
          <cell r="O4067">
            <v>18.66</v>
          </cell>
          <cell r="P4067">
            <v>19.14</v>
          </cell>
          <cell r="Q4067">
            <v>19.63</v>
          </cell>
          <cell r="R4067">
            <v>20.27</v>
          </cell>
          <cell r="S4067">
            <v>20.88</v>
          </cell>
          <cell r="T4067">
            <v>21.54</v>
          </cell>
          <cell r="U4067">
            <v>22.28</v>
          </cell>
          <cell r="V4067">
            <v>23.02</v>
          </cell>
          <cell r="W4067">
            <v>23.8</v>
          </cell>
          <cell r="X4067">
            <v>24.63</v>
          </cell>
          <cell r="Y4067">
            <v>25.35</v>
          </cell>
          <cell r="Z4067">
            <v>25.94</v>
          </cell>
          <cell r="AA4067">
            <v>26.5</v>
          </cell>
          <cell r="AB4067">
            <v>27.16</v>
          </cell>
          <cell r="AC4067">
            <v>27.82</v>
          </cell>
          <cell r="AD4067">
            <v>28.52</v>
          </cell>
          <cell r="AE4067">
            <v>29.24</v>
          </cell>
          <cell r="AF4067">
            <v>29.99</v>
          </cell>
          <cell r="AG4067">
            <v>30.99</v>
          </cell>
          <cell r="AH4067">
            <v>31.15</v>
          </cell>
          <cell r="AI4067">
            <v>31.13</v>
          </cell>
          <cell r="AJ4067">
            <v>31.08</v>
          </cell>
          <cell r="AK4067">
            <v>30.96</v>
          </cell>
        </row>
        <row r="4068">
          <cell r="A4068" t="str">
            <v>SDGbaseTRAv2_UrbAS_ERTv3QVAXapetr</v>
          </cell>
          <cell r="B4068" t="str">
            <v>SIclos6_GOVclos11</v>
          </cell>
          <cell r="C4068" t="str">
            <v>SDGbaseTRAv2_UrbAS_ERTv3</v>
          </cell>
          <cell r="D4068" t="str">
            <v>QVAX</v>
          </cell>
          <cell r="E4068" t="str">
            <v>apetr</v>
          </cell>
          <cell r="F4068">
            <v>46.32</v>
          </cell>
          <cell r="G4068">
            <v>28.85</v>
          </cell>
          <cell r="H4068">
            <v>33.28</v>
          </cell>
          <cell r="I4068">
            <v>38.35</v>
          </cell>
          <cell r="J4068">
            <v>38.35</v>
          </cell>
          <cell r="K4068">
            <v>38.35</v>
          </cell>
          <cell r="L4068">
            <v>38.35</v>
          </cell>
          <cell r="M4068">
            <v>38.35</v>
          </cell>
          <cell r="N4068">
            <v>38.299999999999997</v>
          </cell>
          <cell r="O4068">
            <v>16.66</v>
          </cell>
          <cell r="P4068">
            <v>10.65</v>
          </cell>
          <cell r="Q4068">
            <v>10.57</v>
          </cell>
          <cell r="R4068">
            <v>10.57</v>
          </cell>
          <cell r="S4068">
            <v>10.57</v>
          </cell>
          <cell r="T4068">
            <v>10.57</v>
          </cell>
          <cell r="U4068">
            <v>10.57</v>
          </cell>
          <cell r="V4068">
            <v>10.52</v>
          </cell>
          <cell r="W4068">
            <v>10.52</v>
          </cell>
          <cell r="X4068">
            <v>10.57</v>
          </cell>
          <cell r="Y4068">
            <v>10.5</v>
          </cell>
          <cell r="Z4068">
            <v>10.43</v>
          </cell>
          <cell r="AA4068">
            <v>10.37</v>
          </cell>
          <cell r="AB4068">
            <v>9.4499999999999993</v>
          </cell>
          <cell r="AC4068">
            <v>8.5299999999999994</v>
          </cell>
          <cell r="AD4068">
            <v>7.61</v>
          </cell>
          <cell r="AE4068">
            <v>6.69</v>
          </cell>
          <cell r="AF4068">
            <v>5.78</v>
          </cell>
          <cell r="AG4068">
            <v>4.82</v>
          </cell>
          <cell r="AH4068">
            <v>3.86</v>
          </cell>
          <cell r="AI4068">
            <v>2.9</v>
          </cell>
          <cell r="AJ4068">
            <v>1.94</v>
          </cell>
          <cell r="AK4068">
            <v>0.99</v>
          </cell>
        </row>
        <row r="4069">
          <cell r="A4069" t="str">
            <v>SDGbaseTRAv2_UrbAS_ERTv3QVAXahydr</v>
          </cell>
          <cell r="B4069" t="str">
            <v>SIclos6_GOVclos11</v>
          </cell>
          <cell r="C4069" t="str">
            <v>SDGbaseTRAv2_UrbAS_ERTv3</v>
          </cell>
          <cell r="D4069" t="str">
            <v>QVAX</v>
          </cell>
          <cell r="E4069" t="str">
            <v>ahydr</v>
          </cell>
          <cell r="F4069">
            <v>0.12</v>
          </cell>
          <cell r="G4069">
            <v>0.13</v>
          </cell>
          <cell r="H4069">
            <v>0.31</v>
          </cell>
          <cell r="I4069">
            <v>0.74</v>
          </cell>
          <cell r="J4069">
            <v>0.74</v>
          </cell>
          <cell r="K4069">
            <v>0.74</v>
          </cell>
          <cell r="L4069">
            <v>0.74</v>
          </cell>
          <cell r="M4069">
            <v>0.74</v>
          </cell>
          <cell r="N4069">
            <v>0.74</v>
          </cell>
          <cell r="O4069">
            <v>0.74</v>
          </cell>
          <cell r="P4069">
            <v>0.74</v>
          </cell>
          <cell r="Q4069">
            <v>0.74</v>
          </cell>
          <cell r="R4069">
            <v>0.74</v>
          </cell>
          <cell r="S4069">
            <v>0.74</v>
          </cell>
          <cell r="T4069">
            <v>0.74</v>
          </cell>
          <cell r="U4069">
            <v>0.74</v>
          </cell>
          <cell r="V4069">
            <v>0.74</v>
          </cell>
          <cell r="W4069">
            <v>0.74</v>
          </cell>
          <cell r="X4069">
            <v>2.37</v>
          </cell>
          <cell r="Y4069">
            <v>3.57</v>
          </cell>
          <cell r="Z4069">
            <v>4.7699999999999996</v>
          </cell>
          <cell r="AA4069">
            <v>5.98</v>
          </cell>
          <cell r="AB4069">
            <v>6.46</v>
          </cell>
          <cell r="AC4069">
            <v>6.95</v>
          </cell>
          <cell r="AD4069">
            <v>7.44</v>
          </cell>
          <cell r="AE4069">
            <v>7.93</v>
          </cell>
          <cell r="AF4069">
            <v>8.42</v>
          </cell>
          <cell r="AG4069">
            <v>9.49</v>
          </cell>
          <cell r="AH4069">
            <v>10.55</v>
          </cell>
          <cell r="AI4069">
            <v>11.62</v>
          </cell>
          <cell r="AJ4069">
            <v>12.69</v>
          </cell>
          <cell r="AK4069">
            <v>13.76</v>
          </cell>
        </row>
        <row r="4070">
          <cell r="A4070" t="str">
            <v>SDGbaseTRAv2_UrbAS_ERTv3QVAXaammo</v>
          </cell>
          <cell r="B4070" t="str">
            <v>SIclos6_GOVclos11</v>
          </cell>
          <cell r="C4070" t="str">
            <v>SDGbaseTRAv2_UrbAS_ERTv3</v>
          </cell>
          <cell r="D4070" t="str">
            <v>QVAX</v>
          </cell>
          <cell r="E4070" t="str">
            <v>aammo</v>
          </cell>
          <cell r="F4070">
            <v>2.4900000000000002</v>
          </cell>
          <cell r="G4070">
            <v>2.34</v>
          </cell>
          <cell r="H4070">
            <v>2.35</v>
          </cell>
          <cell r="I4070">
            <v>2.38</v>
          </cell>
          <cell r="J4070">
            <v>2.4</v>
          </cell>
          <cell r="K4070">
            <v>2.42</v>
          </cell>
          <cell r="L4070">
            <v>2.4500000000000002</v>
          </cell>
          <cell r="M4070">
            <v>2.4900000000000002</v>
          </cell>
          <cell r="N4070">
            <v>2.52</v>
          </cell>
          <cell r="O4070">
            <v>2.5099999999999998</v>
          </cell>
          <cell r="P4070">
            <v>2.5299999999999998</v>
          </cell>
          <cell r="Q4070">
            <v>2.5499999999999998</v>
          </cell>
          <cell r="R4070">
            <v>2.59</v>
          </cell>
          <cell r="S4070">
            <v>2.64</v>
          </cell>
          <cell r="T4070">
            <v>2.68</v>
          </cell>
          <cell r="U4070">
            <v>2.73</v>
          </cell>
          <cell r="V4070">
            <v>2.79</v>
          </cell>
          <cell r="W4070">
            <v>2.85</v>
          </cell>
          <cell r="X4070">
            <v>2.91</v>
          </cell>
          <cell r="Y4070">
            <v>2.92</v>
          </cell>
          <cell r="Z4070">
            <v>2.89</v>
          </cell>
          <cell r="AA4070">
            <v>2.87</v>
          </cell>
          <cell r="AB4070">
            <v>2.81</v>
          </cell>
          <cell r="AC4070">
            <v>2.74</v>
          </cell>
          <cell r="AD4070">
            <v>2.68</v>
          </cell>
          <cell r="AE4070">
            <v>2.63</v>
          </cell>
          <cell r="AF4070">
            <v>2.58</v>
          </cell>
          <cell r="AG4070">
            <v>2.63</v>
          </cell>
          <cell r="AH4070">
            <v>2.5499999999999998</v>
          </cell>
          <cell r="AI4070">
            <v>2.4500000000000002</v>
          </cell>
          <cell r="AJ4070">
            <v>2.35</v>
          </cell>
          <cell r="AK4070">
            <v>2.2599999999999998</v>
          </cell>
        </row>
        <row r="4071">
          <cell r="A4071" t="str">
            <v>SDGbaseTRAv2_UrbAS_ERTv3QVAXabchm</v>
          </cell>
          <cell r="B4071" t="str">
            <v>SIclos6_GOVclos11</v>
          </cell>
          <cell r="C4071" t="str">
            <v>SDGbaseTRAv2_UrbAS_ERTv3</v>
          </cell>
          <cell r="D4071" t="str">
            <v>QVAX</v>
          </cell>
          <cell r="E4071" t="str">
            <v>abchm</v>
          </cell>
          <cell r="F4071">
            <v>22.37</v>
          </cell>
          <cell r="G4071">
            <v>22.37</v>
          </cell>
          <cell r="H4071">
            <v>21.77</v>
          </cell>
          <cell r="I4071">
            <v>21.8</v>
          </cell>
          <cell r="J4071">
            <v>21.92</v>
          </cell>
          <cell r="K4071">
            <v>21.98</v>
          </cell>
          <cell r="L4071">
            <v>22.04</v>
          </cell>
          <cell r="M4071">
            <v>22.11</v>
          </cell>
          <cell r="N4071">
            <v>22.13</v>
          </cell>
          <cell r="O4071">
            <v>22.3</v>
          </cell>
          <cell r="P4071">
            <v>22.26</v>
          </cell>
          <cell r="Q4071">
            <v>22.22</v>
          </cell>
          <cell r="R4071">
            <v>22.3</v>
          </cell>
          <cell r="S4071">
            <v>22.39</v>
          </cell>
          <cell r="T4071">
            <v>22.49</v>
          </cell>
          <cell r="U4071">
            <v>22.6</v>
          </cell>
          <cell r="V4071">
            <v>22.65</v>
          </cell>
          <cell r="W4071">
            <v>22.78</v>
          </cell>
          <cell r="X4071">
            <v>23</v>
          </cell>
          <cell r="Y4071">
            <v>23.16</v>
          </cell>
          <cell r="Z4071">
            <v>23.19</v>
          </cell>
          <cell r="AA4071">
            <v>22.77</v>
          </cell>
          <cell r="AB4071">
            <v>21.23</v>
          </cell>
          <cell r="AC4071">
            <v>19.649999999999999</v>
          </cell>
          <cell r="AD4071">
            <v>18.149999999999999</v>
          </cell>
          <cell r="AE4071">
            <v>16.760000000000002</v>
          </cell>
          <cell r="AF4071">
            <v>15.49</v>
          </cell>
          <cell r="AG4071">
            <v>14.26</v>
          </cell>
          <cell r="AH4071">
            <v>13.39</v>
          </cell>
          <cell r="AI4071">
            <v>12.15</v>
          </cell>
          <cell r="AJ4071">
            <v>10.92</v>
          </cell>
          <cell r="AK4071">
            <v>9.7899999999999991</v>
          </cell>
        </row>
        <row r="4072">
          <cell r="A4072" t="str">
            <v>SDGbaseTRAv2_UrbAS_ERTv3QVAXaochm</v>
          </cell>
          <cell r="B4072" t="str">
            <v>SIclos6_GOVclos11</v>
          </cell>
          <cell r="C4072" t="str">
            <v>SDGbaseTRAv2_UrbAS_ERTv3</v>
          </cell>
          <cell r="D4072" t="str">
            <v>QVAX</v>
          </cell>
          <cell r="E4072" t="str">
            <v>aochm</v>
          </cell>
          <cell r="F4072">
            <v>34.24</v>
          </cell>
          <cell r="G4072">
            <v>34.24</v>
          </cell>
          <cell r="H4072">
            <v>33.31</v>
          </cell>
          <cell r="I4072">
            <v>33.36</v>
          </cell>
          <cell r="J4072">
            <v>33.549999999999997</v>
          </cell>
          <cell r="K4072">
            <v>33.64</v>
          </cell>
          <cell r="L4072">
            <v>33.729999999999997</v>
          </cell>
          <cell r="M4072">
            <v>33.840000000000003</v>
          </cell>
          <cell r="N4072">
            <v>33.869999999999997</v>
          </cell>
          <cell r="O4072">
            <v>34.119999999999997</v>
          </cell>
          <cell r="P4072">
            <v>34.07</v>
          </cell>
          <cell r="Q4072">
            <v>34.01</v>
          </cell>
          <cell r="R4072">
            <v>34.119999999999997</v>
          </cell>
          <cell r="S4072">
            <v>34.270000000000003</v>
          </cell>
          <cell r="T4072">
            <v>34.42</v>
          </cell>
          <cell r="U4072">
            <v>34.590000000000003</v>
          </cell>
          <cell r="V4072">
            <v>34.67</v>
          </cell>
          <cell r="W4072">
            <v>34.869999999999997</v>
          </cell>
          <cell r="X4072">
            <v>35.200000000000003</v>
          </cell>
          <cell r="Y4072">
            <v>35.44</v>
          </cell>
          <cell r="Z4072">
            <v>35.49</v>
          </cell>
          <cell r="AA4072">
            <v>34.85</v>
          </cell>
          <cell r="AB4072">
            <v>32.49</v>
          </cell>
          <cell r="AC4072">
            <v>30.07</v>
          </cell>
          <cell r="AD4072">
            <v>27.78</v>
          </cell>
          <cell r="AE4072">
            <v>25.65</v>
          </cell>
          <cell r="AF4072">
            <v>23.7</v>
          </cell>
          <cell r="AG4072">
            <v>21.83</v>
          </cell>
          <cell r="AH4072">
            <v>20.5</v>
          </cell>
          <cell r="AI4072">
            <v>18.59</v>
          </cell>
          <cell r="AJ4072">
            <v>16.71</v>
          </cell>
          <cell r="AK4072">
            <v>14.99</v>
          </cell>
        </row>
        <row r="4073">
          <cell r="A4073" t="str">
            <v>SDGbaseTRAv2_UrbAS_ERTv3QVAXarubb</v>
          </cell>
          <cell r="B4073" t="str">
            <v>SIclos6_GOVclos11</v>
          </cell>
          <cell r="C4073" t="str">
            <v>SDGbaseTRAv2_UrbAS_ERTv3</v>
          </cell>
          <cell r="D4073" t="str">
            <v>QVAX</v>
          </cell>
          <cell r="E4073" t="str">
            <v>arubb</v>
          </cell>
          <cell r="F4073">
            <v>6.77</v>
          </cell>
          <cell r="G4073">
            <v>6.4</v>
          </cell>
          <cell r="H4073">
            <v>6.66</v>
          </cell>
          <cell r="I4073">
            <v>6.76</v>
          </cell>
          <cell r="J4073">
            <v>6.89</v>
          </cell>
          <cell r="K4073">
            <v>7.07</v>
          </cell>
          <cell r="L4073">
            <v>7.28</v>
          </cell>
          <cell r="M4073">
            <v>7.49</v>
          </cell>
          <cell r="N4073">
            <v>7.72</v>
          </cell>
          <cell r="O4073">
            <v>8.18</v>
          </cell>
          <cell r="P4073">
            <v>8.49</v>
          </cell>
          <cell r="Q4073">
            <v>8.75</v>
          </cell>
          <cell r="R4073">
            <v>9.06</v>
          </cell>
          <cell r="S4073">
            <v>9.34</v>
          </cell>
          <cell r="T4073">
            <v>9.64</v>
          </cell>
          <cell r="U4073">
            <v>9.98</v>
          </cell>
          <cell r="V4073">
            <v>10.31</v>
          </cell>
          <cell r="W4073">
            <v>10.65</v>
          </cell>
          <cell r="X4073">
            <v>11.01</v>
          </cell>
          <cell r="Y4073">
            <v>11.16</v>
          </cell>
          <cell r="Z4073">
            <v>10.85</v>
          </cell>
          <cell r="AA4073">
            <v>10.62</v>
          </cell>
          <cell r="AB4073">
            <v>11.17</v>
          </cell>
          <cell r="AC4073">
            <v>11.65</v>
          </cell>
          <cell r="AD4073">
            <v>11.99</v>
          </cell>
          <cell r="AE4073">
            <v>12.32</v>
          </cell>
          <cell r="AF4073">
            <v>12.64</v>
          </cell>
          <cell r="AG4073">
            <v>14.11</v>
          </cell>
          <cell r="AH4073">
            <v>14.35</v>
          </cell>
          <cell r="AI4073">
            <v>14.47</v>
          </cell>
          <cell r="AJ4073">
            <v>14.55</v>
          </cell>
          <cell r="AK4073">
            <v>14.58</v>
          </cell>
        </row>
        <row r="4074">
          <cell r="A4074" t="str">
            <v>SDGbaseTRAv2_UrbAS_ERTv3QVAXaplas</v>
          </cell>
          <cell r="B4074" t="str">
            <v>SIclos6_GOVclos11</v>
          </cell>
          <cell r="C4074" t="str">
            <v>SDGbaseTRAv2_UrbAS_ERTv3</v>
          </cell>
          <cell r="D4074" t="str">
            <v>QVAX</v>
          </cell>
          <cell r="E4074" t="str">
            <v>aplas</v>
          </cell>
          <cell r="F4074">
            <v>15.43</v>
          </cell>
          <cell r="G4074">
            <v>14.48</v>
          </cell>
          <cell r="H4074">
            <v>14.91</v>
          </cell>
          <cell r="I4074">
            <v>15.22</v>
          </cell>
          <cell r="J4074">
            <v>15.56</v>
          </cell>
          <cell r="K4074">
            <v>15.86</v>
          </cell>
          <cell r="L4074">
            <v>16.21</v>
          </cell>
          <cell r="M4074">
            <v>16.600000000000001</v>
          </cell>
          <cell r="N4074">
            <v>17.010000000000002</v>
          </cell>
          <cell r="O4074">
            <v>17.670000000000002</v>
          </cell>
          <cell r="P4074">
            <v>18.13</v>
          </cell>
          <cell r="Q4074">
            <v>18.52</v>
          </cell>
          <cell r="R4074">
            <v>18.989999999999998</v>
          </cell>
          <cell r="S4074">
            <v>19.489999999999998</v>
          </cell>
          <cell r="T4074">
            <v>20.03</v>
          </cell>
          <cell r="U4074">
            <v>20.64</v>
          </cell>
          <cell r="V4074">
            <v>21.22</v>
          </cell>
          <cell r="W4074">
            <v>21.86</v>
          </cell>
          <cell r="X4074">
            <v>22.56</v>
          </cell>
          <cell r="Y4074">
            <v>23.09</v>
          </cell>
          <cell r="Z4074">
            <v>23.27</v>
          </cell>
          <cell r="AA4074">
            <v>23.48</v>
          </cell>
          <cell r="AB4074">
            <v>24.07</v>
          </cell>
          <cell r="AC4074">
            <v>24.59</v>
          </cell>
          <cell r="AD4074">
            <v>25.05</v>
          </cell>
          <cell r="AE4074">
            <v>25.55</v>
          </cell>
          <cell r="AF4074">
            <v>26.06</v>
          </cell>
          <cell r="AG4074">
            <v>27.32</v>
          </cell>
          <cell r="AH4074">
            <v>27.34</v>
          </cell>
          <cell r="AI4074">
            <v>27.24</v>
          </cell>
          <cell r="AJ4074">
            <v>27.08</v>
          </cell>
          <cell r="AK4074">
            <v>26.86</v>
          </cell>
        </row>
        <row r="4075">
          <cell r="A4075" t="str">
            <v>SDGbaseTRAv2_UrbAS_ERTv3QVAXanmet</v>
          </cell>
          <cell r="B4075" t="str">
            <v>SIclos6_GOVclos11</v>
          </cell>
          <cell r="C4075" t="str">
            <v>SDGbaseTRAv2_UrbAS_ERTv3</v>
          </cell>
          <cell r="D4075" t="str">
            <v>QVAX</v>
          </cell>
          <cell r="E4075" t="str">
            <v>anmet</v>
          </cell>
          <cell r="F4075">
            <v>17.63</v>
          </cell>
          <cell r="G4075">
            <v>16.309999999999999</v>
          </cell>
          <cell r="H4075">
            <v>16.899999999999999</v>
          </cell>
          <cell r="I4075">
            <v>17.45</v>
          </cell>
          <cell r="J4075">
            <v>18.12</v>
          </cell>
          <cell r="K4075">
            <v>18.54</v>
          </cell>
          <cell r="L4075">
            <v>19.02</v>
          </cell>
          <cell r="M4075">
            <v>19.559999999999999</v>
          </cell>
          <cell r="N4075">
            <v>20.14</v>
          </cell>
          <cell r="O4075">
            <v>21.03</v>
          </cell>
          <cell r="P4075">
            <v>21.72</v>
          </cell>
          <cell r="Q4075">
            <v>22.33</v>
          </cell>
          <cell r="R4075">
            <v>22.85</v>
          </cell>
          <cell r="S4075">
            <v>23.53</v>
          </cell>
          <cell r="T4075">
            <v>24.27</v>
          </cell>
          <cell r="U4075">
            <v>25.1</v>
          </cell>
          <cell r="V4075">
            <v>25.94</v>
          </cell>
          <cell r="W4075">
            <v>26.8</v>
          </cell>
          <cell r="X4075">
            <v>27.68</v>
          </cell>
          <cell r="Y4075">
            <v>28.53</v>
          </cell>
          <cell r="Z4075">
            <v>29.32</v>
          </cell>
          <cell r="AA4075">
            <v>30.06</v>
          </cell>
          <cell r="AB4075">
            <v>30.88</v>
          </cell>
          <cell r="AC4075">
            <v>31.68</v>
          </cell>
          <cell r="AD4075">
            <v>32.53</v>
          </cell>
          <cell r="AE4075">
            <v>33.409999999999997</v>
          </cell>
          <cell r="AF4075">
            <v>34.340000000000003</v>
          </cell>
          <cell r="AG4075">
            <v>35.299999999999997</v>
          </cell>
          <cell r="AH4075">
            <v>35.340000000000003</v>
          </cell>
          <cell r="AI4075">
            <v>35.19</v>
          </cell>
          <cell r="AJ4075">
            <v>35.049999999999997</v>
          </cell>
          <cell r="AK4075">
            <v>34.82</v>
          </cell>
        </row>
        <row r="4076">
          <cell r="A4076" t="str">
            <v>SDGbaseTRAv2_UrbAS_ERTv3QVAXairon</v>
          </cell>
          <cell r="B4076" t="str">
            <v>SIclos6_GOVclos11</v>
          </cell>
          <cell r="C4076" t="str">
            <v>SDGbaseTRAv2_UrbAS_ERTv3</v>
          </cell>
          <cell r="D4076" t="str">
            <v>QVAX</v>
          </cell>
          <cell r="E4076" t="str">
            <v>airon</v>
          </cell>
          <cell r="F4076">
            <v>20.84</v>
          </cell>
          <cell r="G4076">
            <v>19.59</v>
          </cell>
          <cell r="H4076">
            <v>19.87</v>
          </cell>
          <cell r="I4076">
            <v>20.02</v>
          </cell>
          <cell r="J4076">
            <v>20.25</v>
          </cell>
          <cell r="K4076">
            <v>20.48</v>
          </cell>
          <cell r="L4076">
            <v>20.82</v>
          </cell>
          <cell r="M4076">
            <v>21.32</v>
          </cell>
          <cell r="N4076">
            <v>21.81</v>
          </cell>
          <cell r="O4076">
            <v>22.78</v>
          </cell>
          <cell r="P4076">
            <v>23.39</v>
          </cell>
          <cell r="Q4076">
            <v>23.83</v>
          </cell>
          <cell r="R4076">
            <v>24.19</v>
          </cell>
          <cell r="S4076">
            <v>24.69</v>
          </cell>
          <cell r="T4076">
            <v>25.23</v>
          </cell>
          <cell r="U4076">
            <v>25.87</v>
          </cell>
          <cell r="V4076">
            <v>26.67</v>
          </cell>
          <cell r="W4076">
            <v>27.42</v>
          </cell>
          <cell r="X4076">
            <v>28.07</v>
          </cell>
          <cell r="Y4076">
            <v>28.02</v>
          </cell>
          <cell r="Z4076">
            <v>27.6</v>
          </cell>
          <cell r="AA4076">
            <v>27.95</v>
          </cell>
          <cell r="AB4076">
            <v>28.43</v>
          </cell>
          <cell r="AC4076">
            <v>28.99</v>
          </cell>
          <cell r="AD4076">
            <v>29.64</v>
          </cell>
          <cell r="AE4076">
            <v>30.38</v>
          </cell>
          <cell r="AF4076">
            <v>31.13</v>
          </cell>
          <cell r="AG4076">
            <v>32.96</v>
          </cell>
          <cell r="AH4076">
            <v>32.46</v>
          </cell>
          <cell r="AI4076">
            <v>32.15</v>
          </cell>
          <cell r="AJ4076">
            <v>31.92</v>
          </cell>
          <cell r="AK4076">
            <v>31.71</v>
          </cell>
        </row>
        <row r="4077">
          <cell r="A4077" t="str">
            <v>SDGbaseTRAv2_UrbAS_ERTv3QVAXanfrm</v>
          </cell>
          <cell r="B4077" t="str">
            <v>SIclos6_GOVclos11</v>
          </cell>
          <cell r="C4077" t="str">
            <v>SDGbaseTRAv2_UrbAS_ERTv3</v>
          </cell>
          <cell r="D4077" t="str">
            <v>QVAX</v>
          </cell>
          <cell r="E4077" t="str">
            <v>anfrm</v>
          </cell>
          <cell r="F4077">
            <v>13.07</v>
          </cell>
          <cell r="G4077">
            <v>11.73</v>
          </cell>
          <cell r="H4077">
            <v>11.34</v>
          </cell>
          <cell r="I4077">
            <v>10.64</v>
          </cell>
          <cell r="J4077">
            <v>10.37</v>
          </cell>
          <cell r="K4077">
            <v>10.37</v>
          </cell>
          <cell r="L4077">
            <v>10.65</v>
          </cell>
          <cell r="M4077">
            <v>11.59</v>
          </cell>
          <cell r="N4077">
            <v>12.38</v>
          </cell>
          <cell r="O4077">
            <v>14.83</v>
          </cell>
          <cell r="P4077">
            <v>16.02</v>
          </cell>
          <cell r="Q4077">
            <v>16.559999999999999</v>
          </cell>
          <cell r="R4077">
            <v>16.88</v>
          </cell>
          <cell r="S4077">
            <v>17.329999999999998</v>
          </cell>
          <cell r="T4077">
            <v>17.84</v>
          </cell>
          <cell r="U4077">
            <v>18.57</v>
          </cell>
          <cell r="V4077">
            <v>20.11</v>
          </cell>
          <cell r="W4077">
            <v>21.44</v>
          </cell>
          <cell r="X4077">
            <v>21.91</v>
          </cell>
          <cell r="Y4077">
            <v>19.86</v>
          </cell>
          <cell r="Z4077">
            <v>16.77</v>
          </cell>
          <cell r="AA4077">
            <v>16.489999999999998</v>
          </cell>
          <cell r="AB4077">
            <v>15.92</v>
          </cell>
          <cell r="AC4077">
            <v>15.85</v>
          </cell>
          <cell r="AD4077">
            <v>16.260000000000002</v>
          </cell>
          <cell r="AE4077">
            <v>16.87</v>
          </cell>
          <cell r="AF4077">
            <v>17.510000000000002</v>
          </cell>
          <cell r="AG4077">
            <v>21.08</v>
          </cell>
          <cell r="AH4077">
            <v>18.21</v>
          </cell>
          <cell r="AI4077">
            <v>16.399999999999999</v>
          </cell>
          <cell r="AJ4077">
            <v>15.46</v>
          </cell>
          <cell r="AK4077">
            <v>14.76</v>
          </cell>
        </row>
        <row r="4078">
          <cell r="A4078" t="str">
            <v>SDGbaseTRAv2_UrbAS_ERTv3QVAXametp</v>
          </cell>
          <cell r="B4078" t="str">
            <v>SIclos6_GOVclos11</v>
          </cell>
          <cell r="C4078" t="str">
            <v>SDGbaseTRAv2_UrbAS_ERTv3</v>
          </cell>
          <cell r="D4078" t="str">
            <v>QVAX</v>
          </cell>
          <cell r="E4078" t="str">
            <v>ametp</v>
          </cell>
          <cell r="F4078">
            <v>33.25</v>
          </cell>
          <cell r="G4078">
            <v>29.97</v>
          </cell>
          <cell r="H4078">
            <v>30.95</v>
          </cell>
          <cell r="I4078">
            <v>31.67</v>
          </cell>
          <cell r="J4078">
            <v>32.520000000000003</v>
          </cell>
          <cell r="K4078">
            <v>33.19</v>
          </cell>
          <cell r="L4078">
            <v>34.049999999999997</v>
          </cell>
          <cell r="M4078">
            <v>35.04</v>
          </cell>
          <cell r="N4078">
            <v>36.06</v>
          </cell>
          <cell r="O4078">
            <v>37.950000000000003</v>
          </cell>
          <cell r="P4078">
            <v>39.159999999999997</v>
          </cell>
          <cell r="Q4078">
            <v>40.130000000000003</v>
          </cell>
          <cell r="R4078">
            <v>41.02</v>
          </cell>
          <cell r="S4078">
            <v>42.19</v>
          </cell>
          <cell r="T4078">
            <v>43.45</v>
          </cell>
          <cell r="U4078">
            <v>44.88</v>
          </cell>
          <cell r="V4078">
            <v>46.52</v>
          </cell>
          <cell r="W4078">
            <v>48.04</v>
          </cell>
          <cell r="X4078">
            <v>49.27</v>
          </cell>
          <cell r="Y4078">
            <v>49.22</v>
          </cell>
          <cell r="Z4078">
            <v>48.47</v>
          </cell>
          <cell r="AA4078">
            <v>49.28</v>
          </cell>
          <cell r="AB4078">
            <v>51.36</v>
          </cell>
          <cell r="AC4078">
            <v>53.17</v>
          </cell>
          <cell r="AD4078">
            <v>54.8</v>
          </cell>
          <cell r="AE4078">
            <v>56.5</v>
          </cell>
          <cell r="AF4078">
            <v>58.21</v>
          </cell>
          <cell r="AG4078">
            <v>62.89</v>
          </cell>
          <cell r="AH4078">
            <v>62.84</v>
          </cell>
          <cell r="AI4078">
            <v>62.58</v>
          </cell>
          <cell r="AJ4078">
            <v>62.41</v>
          </cell>
          <cell r="AK4078">
            <v>62.15</v>
          </cell>
        </row>
        <row r="4079">
          <cell r="A4079" t="str">
            <v>SDGbaseTRAv2_UrbAS_ERTv3QVAXamach</v>
          </cell>
          <cell r="B4079" t="str">
            <v>SIclos6_GOVclos11</v>
          </cell>
          <cell r="C4079" t="str">
            <v>SDGbaseTRAv2_UrbAS_ERTv3</v>
          </cell>
          <cell r="D4079" t="str">
            <v>QVAX</v>
          </cell>
          <cell r="E4079" t="str">
            <v>amach</v>
          </cell>
          <cell r="F4079">
            <v>38.67</v>
          </cell>
          <cell r="G4079">
            <v>34.78</v>
          </cell>
          <cell r="H4079">
            <v>35.86</v>
          </cell>
          <cell r="I4079">
            <v>36.72</v>
          </cell>
          <cell r="J4079">
            <v>37.31</v>
          </cell>
          <cell r="K4079">
            <v>38.08</v>
          </cell>
          <cell r="L4079">
            <v>39.07</v>
          </cell>
          <cell r="M4079">
            <v>40.35</v>
          </cell>
          <cell r="N4079">
            <v>41.6</v>
          </cell>
          <cell r="O4079">
            <v>43.95</v>
          </cell>
          <cell r="P4079">
            <v>45.42</v>
          </cell>
          <cell r="Q4079">
            <v>46.59</v>
          </cell>
          <cell r="R4079">
            <v>47.32</v>
          </cell>
          <cell r="S4079">
            <v>48.67</v>
          </cell>
          <cell r="T4079">
            <v>50.13</v>
          </cell>
          <cell r="U4079">
            <v>51.83</v>
          </cell>
          <cell r="V4079">
            <v>53.7</v>
          </cell>
          <cell r="W4079">
            <v>55.47</v>
          </cell>
          <cell r="X4079">
            <v>56.98</v>
          </cell>
          <cell r="Y4079">
            <v>57.41</v>
          </cell>
          <cell r="Z4079">
            <v>57.13</v>
          </cell>
          <cell r="AA4079">
            <v>58.37</v>
          </cell>
          <cell r="AB4079">
            <v>60.19</v>
          </cell>
          <cell r="AC4079">
            <v>61.98</v>
          </cell>
          <cell r="AD4079">
            <v>63.93</v>
          </cell>
          <cell r="AE4079">
            <v>66.06</v>
          </cell>
          <cell r="AF4079">
            <v>68.25</v>
          </cell>
          <cell r="AG4079">
            <v>72.760000000000005</v>
          </cell>
          <cell r="AH4079">
            <v>71.790000000000006</v>
          </cell>
          <cell r="AI4079">
            <v>70.760000000000005</v>
          </cell>
          <cell r="AJ4079">
            <v>70.150000000000006</v>
          </cell>
          <cell r="AK4079">
            <v>69.510000000000005</v>
          </cell>
        </row>
        <row r="4080">
          <cell r="A4080" t="str">
            <v>SDGbaseTRAv2_UrbAS_ERTv3QVAXafcel</v>
          </cell>
          <cell r="B4080" t="str">
            <v>SIclos6_GOVclos11</v>
          </cell>
          <cell r="C4080" t="str">
            <v>SDGbaseTRAv2_UrbAS_ERTv3</v>
          </cell>
          <cell r="D4080" t="str">
            <v>QVAX</v>
          </cell>
          <cell r="E4080" t="str">
            <v>afcel</v>
          </cell>
          <cell r="F4080">
            <v>0.28999999999999998</v>
          </cell>
          <cell r="G4080">
            <v>0.28999999999999998</v>
          </cell>
          <cell r="H4080">
            <v>0.28999999999999998</v>
          </cell>
          <cell r="I4080">
            <v>0.28999999999999998</v>
          </cell>
          <cell r="J4080">
            <v>0.28999999999999998</v>
          </cell>
          <cell r="K4080">
            <v>0.28999999999999998</v>
          </cell>
          <cell r="L4080">
            <v>0.28999999999999998</v>
          </cell>
          <cell r="M4080">
            <v>0.28999999999999998</v>
          </cell>
          <cell r="N4080">
            <v>0.28999999999999998</v>
          </cell>
          <cell r="O4080">
            <v>0.28999999999999998</v>
          </cell>
          <cell r="P4080">
            <v>0.28999999999999998</v>
          </cell>
          <cell r="Q4080">
            <v>0.28999999999999998</v>
          </cell>
          <cell r="R4080">
            <v>0.28999999999999998</v>
          </cell>
          <cell r="S4080">
            <v>0.28999999999999998</v>
          </cell>
          <cell r="T4080">
            <v>0.28999999999999998</v>
          </cell>
          <cell r="U4080">
            <v>0.28999999999999998</v>
          </cell>
          <cell r="V4080">
            <v>0.28999999999999998</v>
          </cell>
          <cell r="W4080">
            <v>0.28999999999999998</v>
          </cell>
          <cell r="X4080">
            <v>0.28999999999999998</v>
          </cell>
          <cell r="Y4080">
            <v>4.22</v>
          </cell>
          <cell r="Z4080">
            <v>8.44</v>
          </cell>
          <cell r="AA4080">
            <v>12.66</v>
          </cell>
          <cell r="AB4080">
            <v>13.65</v>
          </cell>
          <cell r="AC4080">
            <v>14.64</v>
          </cell>
          <cell r="AD4080">
            <v>15.63</v>
          </cell>
          <cell r="AE4080">
            <v>16.62</v>
          </cell>
          <cell r="AF4080">
            <v>17.61</v>
          </cell>
          <cell r="AG4080">
            <v>17.559999999999999</v>
          </cell>
          <cell r="AH4080">
            <v>17.52</v>
          </cell>
          <cell r="AI4080">
            <v>17.47</v>
          </cell>
          <cell r="AJ4080">
            <v>17.43</v>
          </cell>
          <cell r="AK4080">
            <v>17.38</v>
          </cell>
        </row>
        <row r="4081">
          <cell r="A4081" t="str">
            <v>SDGbaseTRAv2_UrbAS_ERTv3QVAXaelct</v>
          </cell>
          <cell r="B4081" t="str">
            <v>SIclos6_GOVclos11</v>
          </cell>
          <cell r="C4081" t="str">
            <v>SDGbaseTRAv2_UrbAS_ERTv3</v>
          </cell>
          <cell r="D4081" t="str">
            <v>QVAX</v>
          </cell>
          <cell r="E4081" t="str">
            <v>aelct</v>
          </cell>
          <cell r="F4081">
            <v>0.08</v>
          </cell>
          <cell r="G4081">
            <v>0.08</v>
          </cell>
          <cell r="H4081">
            <v>0.08</v>
          </cell>
          <cell r="I4081">
            <v>0.08</v>
          </cell>
          <cell r="J4081">
            <v>0.08</v>
          </cell>
          <cell r="K4081">
            <v>0.08</v>
          </cell>
          <cell r="L4081">
            <v>0.08</v>
          </cell>
          <cell r="M4081">
            <v>0.08</v>
          </cell>
          <cell r="N4081">
            <v>0.08</v>
          </cell>
          <cell r="O4081">
            <v>0.08</v>
          </cell>
          <cell r="P4081">
            <v>0.08</v>
          </cell>
          <cell r="Q4081">
            <v>0.08</v>
          </cell>
          <cell r="R4081">
            <v>0.08</v>
          </cell>
          <cell r="S4081">
            <v>0.08</v>
          </cell>
          <cell r="T4081">
            <v>0.08</v>
          </cell>
          <cell r="U4081">
            <v>0.08</v>
          </cell>
          <cell r="V4081">
            <v>0.08</v>
          </cell>
          <cell r="W4081">
            <v>0.08</v>
          </cell>
          <cell r="X4081">
            <v>3.19</v>
          </cell>
          <cell r="Y4081">
            <v>3.19</v>
          </cell>
          <cell r="Z4081">
            <v>1.76</v>
          </cell>
          <cell r="AA4081">
            <v>1.76</v>
          </cell>
          <cell r="AB4081">
            <v>1.76</v>
          </cell>
          <cell r="AC4081">
            <v>1.76</v>
          </cell>
          <cell r="AD4081">
            <v>0.99</v>
          </cell>
          <cell r="AE4081">
            <v>0.99</v>
          </cell>
          <cell r="AF4081">
            <v>0.99</v>
          </cell>
          <cell r="AG4081">
            <v>0.99</v>
          </cell>
          <cell r="AH4081">
            <v>0.99</v>
          </cell>
          <cell r="AI4081">
            <v>7.46</v>
          </cell>
          <cell r="AJ4081">
            <v>7.46</v>
          </cell>
          <cell r="AK4081">
            <v>7.46</v>
          </cell>
        </row>
        <row r="4082">
          <cell r="A4082" t="str">
            <v>SDGbaseTRAv2_UrbAS_ERTv3QVAXaemch</v>
          </cell>
          <cell r="B4082" t="str">
            <v>SIclos6_GOVclos11</v>
          </cell>
          <cell r="C4082" t="str">
            <v>SDGbaseTRAv2_UrbAS_ERTv3</v>
          </cell>
          <cell r="D4082" t="str">
            <v>QVAX</v>
          </cell>
          <cell r="E4082" t="str">
            <v>aemch</v>
          </cell>
          <cell r="F4082">
            <v>8.99</v>
          </cell>
          <cell r="G4082">
            <v>8.2200000000000006</v>
          </cell>
          <cell r="H4082">
            <v>8.44</v>
          </cell>
          <cell r="I4082">
            <v>8.57</v>
          </cell>
          <cell r="J4082">
            <v>8.68</v>
          </cell>
          <cell r="K4082">
            <v>8.84</v>
          </cell>
          <cell r="L4082">
            <v>9.06</v>
          </cell>
          <cell r="M4082">
            <v>9.41</v>
          </cell>
          <cell r="N4082">
            <v>9.73</v>
          </cell>
          <cell r="O4082">
            <v>10.38</v>
          </cell>
          <cell r="P4082">
            <v>10.75</v>
          </cell>
          <cell r="Q4082">
            <v>11.03</v>
          </cell>
          <cell r="R4082">
            <v>11.21</v>
          </cell>
          <cell r="S4082">
            <v>11.54</v>
          </cell>
          <cell r="T4082">
            <v>11.9</v>
          </cell>
          <cell r="U4082">
            <v>12.31</v>
          </cell>
          <cell r="V4082">
            <v>12.77</v>
          </cell>
          <cell r="W4082">
            <v>13.22</v>
          </cell>
          <cell r="X4082">
            <v>13.63</v>
          </cell>
          <cell r="Y4082">
            <v>13.71</v>
          </cell>
          <cell r="Z4082">
            <v>13.54</v>
          </cell>
          <cell r="AA4082">
            <v>13.78</v>
          </cell>
          <cell r="AB4082">
            <v>14.02</v>
          </cell>
          <cell r="AC4082">
            <v>14.31</v>
          </cell>
          <cell r="AD4082">
            <v>14.73</v>
          </cell>
          <cell r="AE4082">
            <v>15.2</v>
          </cell>
          <cell r="AF4082">
            <v>15.68</v>
          </cell>
          <cell r="AG4082">
            <v>16.899999999999999</v>
          </cell>
          <cell r="AH4082">
            <v>16.46</v>
          </cell>
          <cell r="AI4082">
            <v>16.010000000000002</v>
          </cell>
          <cell r="AJ4082">
            <v>15.79</v>
          </cell>
          <cell r="AK4082">
            <v>15.56</v>
          </cell>
        </row>
        <row r="4083">
          <cell r="A4083" t="str">
            <v>SDGbaseTRAv2_UrbAS_ERTv3QVAXasequ</v>
          </cell>
          <cell r="B4083" t="str">
            <v>SIclos6_GOVclos11</v>
          </cell>
          <cell r="C4083" t="str">
            <v>SDGbaseTRAv2_UrbAS_ERTv3</v>
          </cell>
          <cell r="D4083" t="str">
            <v>QVAX</v>
          </cell>
          <cell r="E4083" t="str">
            <v>asequ</v>
          </cell>
          <cell r="F4083">
            <v>8.7799999999999994</v>
          </cell>
          <cell r="G4083">
            <v>8.33</v>
          </cell>
          <cell r="H4083">
            <v>8.57</v>
          </cell>
          <cell r="I4083">
            <v>8.64</v>
          </cell>
          <cell r="J4083">
            <v>8.74</v>
          </cell>
          <cell r="K4083">
            <v>8.9</v>
          </cell>
          <cell r="L4083">
            <v>9.1300000000000008</v>
          </cell>
          <cell r="M4083">
            <v>9.48</v>
          </cell>
          <cell r="N4083">
            <v>9.81</v>
          </cell>
          <cell r="O4083">
            <v>10.45</v>
          </cell>
          <cell r="P4083">
            <v>10.83</v>
          </cell>
          <cell r="Q4083">
            <v>11.12</v>
          </cell>
          <cell r="R4083">
            <v>11.38</v>
          </cell>
          <cell r="S4083">
            <v>11.7</v>
          </cell>
          <cell r="T4083">
            <v>12.06</v>
          </cell>
          <cell r="U4083">
            <v>12.48</v>
          </cell>
          <cell r="V4083">
            <v>12.89</v>
          </cell>
          <cell r="W4083">
            <v>13.33</v>
          </cell>
          <cell r="X4083">
            <v>13.81</v>
          </cell>
          <cell r="Y4083">
            <v>14.27</v>
          </cell>
          <cell r="Z4083">
            <v>14.65</v>
          </cell>
          <cell r="AA4083">
            <v>15.07</v>
          </cell>
          <cell r="AB4083">
            <v>14.99</v>
          </cell>
          <cell r="AC4083">
            <v>15.14</v>
          </cell>
          <cell r="AD4083">
            <v>15.55</v>
          </cell>
          <cell r="AE4083">
            <v>16.03</v>
          </cell>
          <cell r="AF4083">
            <v>16.55</v>
          </cell>
          <cell r="AG4083">
            <v>17.059999999999999</v>
          </cell>
          <cell r="AH4083">
            <v>16.53</v>
          </cell>
          <cell r="AI4083">
            <v>15.98</v>
          </cell>
          <cell r="AJ4083">
            <v>15.68</v>
          </cell>
          <cell r="AK4083">
            <v>15.4</v>
          </cell>
        </row>
        <row r="4084">
          <cell r="A4084" t="str">
            <v>SDGbaseTRAv2_UrbAS_ERTv3QVAXavehi</v>
          </cell>
          <cell r="B4084" t="str">
            <v>SIclos6_GOVclos11</v>
          </cell>
          <cell r="C4084" t="str">
            <v>SDGbaseTRAv2_UrbAS_ERTv3</v>
          </cell>
          <cell r="D4084" t="str">
            <v>QVAX</v>
          </cell>
          <cell r="E4084" t="str">
            <v>avehi</v>
          </cell>
          <cell r="F4084">
            <v>39.57</v>
          </cell>
          <cell r="G4084">
            <v>36.270000000000003</v>
          </cell>
          <cell r="H4084">
            <v>37.409999999999997</v>
          </cell>
          <cell r="I4084">
            <v>37.700000000000003</v>
          </cell>
          <cell r="J4084">
            <v>37.979999999999997</v>
          </cell>
          <cell r="K4084">
            <v>38.74</v>
          </cell>
          <cell r="L4084">
            <v>39.76</v>
          </cell>
          <cell r="M4084">
            <v>41.16</v>
          </cell>
          <cell r="N4084">
            <v>42.54</v>
          </cell>
          <cell r="O4084">
            <v>44.63</v>
          </cell>
          <cell r="P4084">
            <v>46.18</v>
          </cell>
          <cell r="Q4084">
            <v>47.53</v>
          </cell>
          <cell r="R4084">
            <v>49.21</v>
          </cell>
          <cell r="S4084">
            <v>50.94</v>
          </cell>
          <cell r="T4084">
            <v>52.83</v>
          </cell>
          <cell r="U4084">
            <v>55.05</v>
          </cell>
          <cell r="V4084">
            <v>57.42</v>
          </cell>
          <cell r="W4084">
            <v>59.78</v>
          </cell>
          <cell r="X4084">
            <v>61.99</v>
          </cell>
          <cell r="Y4084">
            <v>62</v>
          </cell>
          <cell r="Z4084">
            <v>61.03</v>
          </cell>
          <cell r="AA4084">
            <v>61.02</v>
          </cell>
          <cell r="AB4084">
            <v>62.1</v>
          </cell>
          <cell r="AC4084">
            <v>63.69</v>
          </cell>
          <cell r="AD4084">
            <v>65.7</v>
          </cell>
          <cell r="AE4084">
            <v>67.89</v>
          </cell>
          <cell r="AF4084">
            <v>70.180000000000007</v>
          </cell>
          <cell r="AG4084">
            <v>74.97</v>
          </cell>
          <cell r="AH4084">
            <v>74.61</v>
          </cell>
          <cell r="AI4084">
            <v>73.28</v>
          </cell>
          <cell r="AJ4084">
            <v>72.48</v>
          </cell>
          <cell r="AK4084">
            <v>71.66</v>
          </cell>
        </row>
        <row r="4085">
          <cell r="A4085" t="str">
            <v>SDGbaseTRAv2_UrbAS_ERTv3QVAXatequ</v>
          </cell>
          <cell r="B4085" t="str">
            <v>SIclos6_GOVclos11</v>
          </cell>
          <cell r="C4085" t="str">
            <v>SDGbaseTRAv2_UrbAS_ERTv3</v>
          </cell>
          <cell r="D4085" t="str">
            <v>QVAX</v>
          </cell>
          <cell r="E4085" t="str">
            <v>atequ</v>
          </cell>
          <cell r="F4085">
            <v>7.09</v>
          </cell>
          <cell r="G4085">
            <v>6.13</v>
          </cell>
          <cell r="H4085">
            <v>6.34</v>
          </cell>
          <cell r="I4085">
            <v>6.32</v>
          </cell>
          <cell r="J4085">
            <v>6.36</v>
          </cell>
          <cell r="K4085">
            <v>6.48</v>
          </cell>
          <cell r="L4085">
            <v>6.67</v>
          </cell>
          <cell r="M4085">
            <v>7.05</v>
          </cell>
          <cell r="N4085">
            <v>7.39</v>
          </cell>
          <cell r="O4085">
            <v>8.4700000000000006</v>
          </cell>
          <cell r="P4085">
            <v>8.9499999999999993</v>
          </cell>
          <cell r="Q4085">
            <v>9.2200000000000006</v>
          </cell>
          <cell r="R4085">
            <v>9.3000000000000007</v>
          </cell>
          <cell r="S4085">
            <v>9.51</v>
          </cell>
          <cell r="T4085">
            <v>9.77</v>
          </cell>
          <cell r="U4085">
            <v>10.09</v>
          </cell>
          <cell r="V4085">
            <v>10.47</v>
          </cell>
          <cell r="W4085">
            <v>10.82</v>
          </cell>
          <cell r="X4085">
            <v>11.05</v>
          </cell>
          <cell r="Y4085">
            <v>10.81</v>
          </cell>
          <cell r="Z4085">
            <v>10.29</v>
          </cell>
          <cell r="AA4085">
            <v>10.41</v>
          </cell>
          <cell r="AB4085">
            <v>10.35</v>
          </cell>
          <cell r="AC4085">
            <v>10.47</v>
          </cell>
          <cell r="AD4085">
            <v>10.78</v>
          </cell>
          <cell r="AE4085">
            <v>11.16</v>
          </cell>
          <cell r="AF4085">
            <v>11.56</v>
          </cell>
          <cell r="AG4085">
            <v>12.54</v>
          </cell>
          <cell r="AH4085">
            <v>11.85</v>
          </cell>
          <cell r="AI4085">
            <v>11.22</v>
          </cell>
          <cell r="AJ4085">
            <v>10.87</v>
          </cell>
          <cell r="AK4085">
            <v>10.58</v>
          </cell>
        </row>
        <row r="4086">
          <cell r="A4086" t="str">
            <v>SDGbaseTRAv2_UrbAS_ERTv3QVAXafurn</v>
          </cell>
          <cell r="B4086" t="str">
            <v>SIclos6_GOVclos11</v>
          </cell>
          <cell r="C4086" t="str">
            <v>SDGbaseTRAv2_UrbAS_ERTv3</v>
          </cell>
          <cell r="D4086" t="str">
            <v>QVAX</v>
          </cell>
          <cell r="E4086" t="str">
            <v>afurn</v>
          </cell>
          <cell r="F4086">
            <v>6.09</v>
          </cell>
          <cell r="G4086">
            <v>5.45</v>
          </cell>
          <cell r="H4086">
            <v>5.66</v>
          </cell>
          <cell r="I4086">
            <v>5.83</v>
          </cell>
          <cell r="J4086">
            <v>5.95</v>
          </cell>
          <cell r="K4086">
            <v>6.09</v>
          </cell>
          <cell r="L4086">
            <v>6.27</v>
          </cell>
          <cell r="M4086">
            <v>6.47</v>
          </cell>
          <cell r="N4086">
            <v>6.67</v>
          </cell>
          <cell r="O4086">
            <v>7.05</v>
          </cell>
          <cell r="P4086">
            <v>7.3</v>
          </cell>
          <cell r="Q4086">
            <v>7.5</v>
          </cell>
          <cell r="R4086">
            <v>7.66</v>
          </cell>
          <cell r="S4086">
            <v>7.9</v>
          </cell>
          <cell r="T4086">
            <v>8.16</v>
          </cell>
          <cell r="U4086">
            <v>8.4499999999999993</v>
          </cell>
          <cell r="V4086">
            <v>8.76</v>
          </cell>
          <cell r="W4086">
            <v>9.08</v>
          </cell>
          <cell r="X4086">
            <v>9.3800000000000008</v>
          </cell>
          <cell r="Y4086">
            <v>9.6300000000000008</v>
          </cell>
          <cell r="Z4086">
            <v>9.8000000000000007</v>
          </cell>
          <cell r="AA4086">
            <v>10.02</v>
          </cell>
          <cell r="AB4086">
            <v>10.35</v>
          </cell>
          <cell r="AC4086">
            <v>10.65</v>
          </cell>
          <cell r="AD4086">
            <v>10.94</v>
          </cell>
          <cell r="AE4086">
            <v>11.25</v>
          </cell>
          <cell r="AF4086">
            <v>11.57</v>
          </cell>
          <cell r="AG4086">
            <v>12.08</v>
          </cell>
          <cell r="AH4086">
            <v>12.1</v>
          </cell>
          <cell r="AI4086">
            <v>12.02</v>
          </cell>
          <cell r="AJ4086">
            <v>11.96</v>
          </cell>
          <cell r="AK4086">
            <v>11.86</v>
          </cell>
        </row>
        <row r="4087">
          <cell r="A4087" t="str">
            <v>SDGbaseTRAv2_UrbAS_ERTv3QVAXaoman</v>
          </cell>
          <cell r="B4087" t="str">
            <v>SIclos6_GOVclos11</v>
          </cell>
          <cell r="C4087" t="str">
            <v>SDGbaseTRAv2_UrbAS_ERTv3</v>
          </cell>
          <cell r="D4087" t="str">
            <v>QVAX</v>
          </cell>
          <cell r="E4087" t="str">
            <v>aoman</v>
          </cell>
          <cell r="F4087">
            <v>25.46</v>
          </cell>
          <cell r="G4087">
            <v>23.29</v>
          </cell>
          <cell r="H4087">
            <v>24.37</v>
          </cell>
          <cell r="I4087">
            <v>24.93</v>
          </cell>
          <cell r="J4087">
            <v>25.47</v>
          </cell>
          <cell r="K4087">
            <v>26.08</v>
          </cell>
          <cell r="L4087">
            <v>26.79</v>
          </cell>
          <cell r="M4087">
            <v>27.62</v>
          </cell>
          <cell r="N4087">
            <v>28.52</v>
          </cell>
          <cell r="O4087">
            <v>30.13</v>
          </cell>
          <cell r="P4087">
            <v>31.51</v>
          </cell>
          <cell r="Q4087">
            <v>32.64</v>
          </cell>
          <cell r="R4087">
            <v>33.770000000000003</v>
          </cell>
          <cell r="S4087">
            <v>34.799999999999997</v>
          </cell>
          <cell r="T4087">
            <v>35.89</v>
          </cell>
          <cell r="U4087">
            <v>37.11</v>
          </cell>
          <cell r="V4087">
            <v>38.19</v>
          </cell>
          <cell r="W4087">
            <v>39.32</v>
          </cell>
          <cell r="X4087">
            <v>40.49</v>
          </cell>
          <cell r="Y4087">
            <v>41.59</v>
          </cell>
          <cell r="Z4087">
            <v>42.65</v>
          </cell>
          <cell r="AA4087">
            <v>43.77</v>
          </cell>
          <cell r="AB4087">
            <v>44.87</v>
          </cell>
          <cell r="AC4087">
            <v>45.78</v>
          </cell>
          <cell r="AD4087">
            <v>46.73</v>
          </cell>
          <cell r="AE4087">
            <v>47.73</v>
          </cell>
          <cell r="AF4087">
            <v>48.8</v>
          </cell>
          <cell r="AG4087">
            <v>49.77</v>
          </cell>
          <cell r="AH4087">
            <v>48.92</v>
          </cell>
          <cell r="AI4087">
            <v>47.8</v>
          </cell>
          <cell r="AJ4087">
            <v>46.81</v>
          </cell>
          <cell r="AK4087">
            <v>45.76</v>
          </cell>
        </row>
        <row r="4088">
          <cell r="A4088" t="str">
            <v>SDGbaseTRAv2_UrbAS_ERTv3QVAXaelec</v>
          </cell>
          <cell r="B4088" t="str">
            <v>SIclos6_GOVclos11</v>
          </cell>
          <cell r="C4088" t="str">
            <v>SDGbaseTRAv2_UrbAS_ERTv3</v>
          </cell>
          <cell r="D4088" t="str">
            <v>QVAX</v>
          </cell>
          <cell r="E4088" t="str">
            <v>aelec</v>
          </cell>
          <cell r="F4088">
            <v>142.19999999999999</v>
          </cell>
          <cell r="G4088">
            <v>136.74</v>
          </cell>
          <cell r="H4088">
            <v>141.63</v>
          </cell>
          <cell r="I4088">
            <v>141.27000000000001</v>
          </cell>
          <cell r="J4088">
            <v>137.9</v>
          </cell>
          <cell r="K4088">
            <v>137.61000000000001</v>
          </cell>
          <cell r="L4088">
            <v>138.47999999999999</v>
          </cell>
          <cell r="M4088">
            <v>139.63</v>
          </cell>
          <cell r="N4088">
            <v>141.19</v>
          </cell>
          <cell r="O4088">
            <v>142.05000000000001</v>
          </cell>
          <cell r="P4088">
            <v>143.97999999999999</v>
          </cell>
          <cell r="Q4088">
            <v>145.37</v>
          </cell>
          <cell r="R4088">
            <v>148.87</v>
          </cell>
          <cell r="S4088">
            <v>153.51</v>
          </cell>
          <cell r="T4088">
            <v>157.13999999999999</v>
          </cell>
          <cell r="U4088">
            <v>161.56</v>
          </cell>
          <cell r="V4088">
            <v>162.43</v>
          </cell>
          <cell r="W4088">
            <v>166.17</v>
          </cell>
          <cell r="X4088">
            <v>177.53</v>
          </cell>
          <cell r="Y4088">
            <v>182.61</v>
          </cell>
          <cell r="Z4088">
            <v>187.15</v>
          </cell>
          <cell r="AA4088">
            <v>193.41</v>
          </cell>
          <cell r="AB4088">
            <v>197.64</v>
          </cell>
          <cell r="AC4088">
            <v>201.03</v>
          </cell>
          <cell r="AD4088">
            <v>206.21</v>
          </cell>
          <cell r="AE4088">
            <v>211.57</v>
          </cell>
          <cell r="AF4088">
            <v>216.74</v>
          </cell>
          <cell r="AG4088">
            <v>233.35</v>
          </cell>
          <cell r="AH4088">
            <v>242.05</v>
          </cell>
          <cell r="AI4088">
            <v>253.38</v>
          </cell>
          <cell r="AJ4088">
            <v>263.38</v>
          </cell>
          <cell r="AK4088">
            <v>272.99</v>
          </cell>
        </row>
        <row r="4089">
          <cell r="A4089" t="str">
            <v>SDGbaseTRAv2_UrbAS_ERTv3QVAXawatr</v>
          </cell>
          <cell r="B4089" t="str">
            <v>SIclos6_GOVclos11</v>
          </cell>
          <cell r="C4089" t="str">
            <v>SDGbaseTRAv2_UrbAS_ERTv3</v>
          </cell>
          <cell r="D4089" t="str">
            <v>QVAX</v>
          </cell>
          <cell r="E4089" t="str">
            <v>awatr</v>
          </cell>
          <cell r="F4089">
            <v>38.119999999999997</v>
          </cell>
          <cell r="G4089">
            <v>37.61</v>
          </cell>
          <cell r="H4089">
            <v>38.58</v>
          </cell>
          <cell r="I4089">
            <v>39.11</v>
          </cell>
          <cell r="J4089">
            <v>39.729999999999997</v>
          </cell>
          <cell r="K4089">
            <v>40.520000000000003</v>
          </cell>
          <cell r="L4089">
            <v>41.52</v>
          </cell>
          <cell r="M4089">
            <v>42.61</v>
          </cell>
          <cell r="N4089">
            <v>43.76</v>
          </cell>
          <cell r="O4089">
            <v>45.2</v>
          </cell>
          <cell r="P4089">
            <v>46.47</v>
          </cell>
          <cell r="Q4089">
            <v>47.64</v>
          </cell>
          <cell r="R4089">
            <v>49.15</v>
          </cell>
          <cell r="S4089">
            <v>50.71</v>
          </cell>
          <cell r="T4089">
            <v>52.45</v>
          </cell>
          <cell r="U4089">
            <v>54.43</v>
          </cell>
          <cell r="V4089">
            <v>56.3</v>
          </cell>
          <cell r="W4089">
            <v>58.29</v>
          </cell>
          <cell r="X4089">
            <v>60.41</v>
          </cell>
          <cell r="Y4089">
            <v>62.3</v>
          </cell>
          <cell r="Z4089">
            <v>64.09</v>
          </cell>
          <cell r="AA4089">
            <v>65.89</v>
          </cell>
          <cell r="AB4089">
            <v>68.239999999999995</v>
          </cell>
          <cell r="AC4089">
            <v>70.52</v>
          </cell>
          <cell r="AD4089">
            <v>72.84</v>
          </cell>
          <cell r="AE4089">
            <v>75.27</v>
          </cell>
          <cell r="AF4089">
            <v>77.849999999999994</v>
          </cell>
          <cell r="AG4089">
            <v>80.650000000000006</v>
          </cell>
          <cell r="AH4089">
            <v>80.989999999999995</v>
          </cell>
          <cell r="AI4089">
            <v>81.06</v>
          </cell>
          <cell r="AJ4089">
            <v>81.239999999999995</v>
          </cell>
          <cell r="AK4089">
            <v>81.319999999999993</v>
          </cell>
        </row>
        <row r="4090">
          <cell r="A4090" t="str">
            <v>SDGbaseTRAv2_UrbAS_ERTv3QVAXacons</v>
          </cell>
          <cell r="B4090" t="str">
            <v>SIclos6_GOVclos11</v>
          </cell>
          <cell r="C4090" t="str">
            <v>SDGbaseTRAv2_UrbAS_ERTv3</v>
          </cell>
          <cell r="D4090" t="str">
            <v>QVAX</v>
          </cell>
          <cell r="E4090" t="str">
            <v>acons</v>
          </cell>
          <cell r="F4090">
            <v>140.65</v>
          </cell>
          <cell r="G4090">
            <v>129.52000000000001</v>
          </cell>
          <cell r="H4090">
            <v>133.94999999999999</v>
          </cell>
          <cell r="I4090">
            <v>139.85</v>
          </cell>
          <cell r="J4090">
            <v>146.94999999999999</v>
          </cell>
          <cell r="K4090">
            <v>150.12</v>
          </cell>
          <cell r="L4090">
            <v>153.9</v>
          </cell>
          <cell r="M4090">
            <v>158.11000000000001</v>
          </cell>
          <cell r="N4090">
            <v>162.57</v>
          </cell>
          <cell r="O4090">
            <v>168.22</v>
          </cell>
          <cell r="P4090">
            <v>173.39</v>
          </cell>
          <cell r="Q4090">
            <v>178.32</v>
          </cell>
          <cell r="R4090">
            <v>181.61</v>
          </cell>
          <cell r="S4090">
            <v>187.22</v>
          </cell>
          <cell r="T4090">
            <v>193.21</v>
          </cell>
          <cell r="U4090">
            <v>200.07</v>
          </cell>
          <cell r="V4090">
            <v>207.06</v>
          </cell>
          <cell r="W4090">
            <v>214.12</v>
          </cell>
          <cell r="X4090">
            <v>220.92</v>
          </cell>
          <cell r="Y4090">
            <v>227.55</v>
          </cell>
          <cell r="Z4090">
            <v>234.14</v>
          </cell>
          <cell r="AA4090">
            <v>240.59</v>
          </cell>
          <cell r="AB4090">
            <v>246.95</v>
          </cell>
          <cell r="AC4090">
            <v>253.33</v>
          </cell>
          <cell r="AD4090">
            <v>260.41000000000003</v>
          </cell>
          <cell r="AE4090">
            <v>267.98</v>
          </cell>
          <cell r="AF4090">
            <v>275.92</v>
          </cell>
          <cell r="AG4090">
            <v>284.47000000000003</v>
          </cell>
          <cell r="AH4090">
            <v>284.73</v>
          </cell>
          <cell r="AI4090">
            <v>283.77</v>
          </cell>
          <cell r="AJ4090">
            <v>283.35000000000002</v>
          </cell>
          <cell r="AK4090">
            <v>282.41000000000003</v>
          </cell>
        </row>
        <row r="4091">
          <cell r="A4091" t="str">
            <v>SDGbaseTRAv2_UrbAS_ERTv3QVAXatrad</v>
          </cell>
          <cell r="B4091" t="str">
            <v>SIclos6_GOVclos11</v>
          </cell>
          <cell r="C4091" t="str">
            <v>SDGbaseTRAv2_UrbAS_ERTv3</v>
          </cell>
          <cell r="D4091" t="str">
            <v>QVAX</v>
          </cell>
          <cell r="E4091" t="str">
            <v>atrad</v>
          </cell>
          <cell r="F4091">
            <v>482.47</v>
          </cell>
          <cell r="G4091">
            <v>441.08</v>
          </cell>
          <cell r="H4091">
            <v>454.7</v>
          </cell>
          <cell r="I4091">
            <v>465.76</v>
          </cell>
          <cell r="J4091">
            <v>472.5</v>
          </cell>
          <cell r="K4091">
            <v>479.85</v>
          </cell>
          <cell r="L4091">
            <v>489.01</v>
          </cell>
          <cell r="M4091">
            <v>499.64</v>
          </cell>
          <cell r="N4091">
            <v>510.83</v>
          </cell>
          <cell r="O4091">
            <v>505.66</v>
          </cell>
          <cell r="P4091">
            <v>513.01</v>
          </cell>
          <cell r="Q4091">
            <v>523.94000000000005</v>
          </cell>
          <cell r="R4091">
            <v>536.79999999999995</v>
          </cell>
          <cell r="S4091">
            <v>550.41999999999996</v>
          </cell>
          <cell r="T4091">
            <v>565.15</v>
          </cell>
          <cell r="U4091">
            <v>581.95000000000005</v>
          </cell>
          <cell r="V4091">
            <v>598.84</v>
          </cell>
          <cell r="W4091">
            <v>616.42999999999995</v>
          </cell>
          <cell r="X4091">
            <v>634.29</v>
          </cell>
          <cell r="Y4091">
            <v>645.71</v>
          </cell>
          <cell r="Z4091">
            <v>652.72</v>
          </cell>
          <cell r="AA4091">
            <v>662.6</v>
          </cell>
          <cell r="AB4091">
            <v>672.87</v>
          </cell>
          <cell r="AC4091">
            <v>682.96</v>
          </cell>
          <cell r="AD4091">
            <v>694.06</v>
          </cell>
          <cell r="AE4091">
            <v>706.22</v>
          </cell>
          <cell r="AF4091">
            <v>719.26</v>
          </cell>
          <cell r="AG4091">
            <v>741.51</v>
          </cell>
          <cell r="AH4091">
            <v>736.28</v>
          </cell>
          <cell r="AI4091">
            <v>728.21</v>
          </cell>
          <cell r="AJ4091">
            <v>720.9</v>
          </cell>
          <cell r="AK4091">
            <v>712.65</v>
          </cell>
        </row>
        <row r="4092">
          <cell r="A4092" t="str">
            <v>SDGbaseTRAv2_UrbAS_ERTv3QVAXahotl</v>
          </cell>
          <cell r="B4092" t="str">
            <v>SIclos6_GOVclos11</v>
          </cell>
          <cell r="C4092" t="str">
            <v>SDGbaseTRAv2_UrbAS_ERTv3</v>
          </cell>
          <cell r="D4092" t="str">
            <v>QVAX</v>
          </cell>
          <cell r="E4092" t="str">
            <v>ahotl</v>
          </cell>
          <cell r="F4092">
            <v>37.69</v>
          </cell>
          <cell r="G4092">
            <v>35.22</v>
          </cell>
          <cell r="H4092">
            <v>36.79</v>
          </cell>
          <cell r="I4092">
            <v>37.5</v>
          </cell>
          <cell r="J4092">
            <v>38.18</v>
          </cell>
          <cell r="K4092">
            <v>39.130000000000003</v>
          </cell>
          <cell r="L4092">
            <v>40.21</v>
          </cell>
          <cell r="M4092">
            <v>41.39</v>
          </cell>
          <cell r="N4092">
            <v>42.64</v>
          </cell>
          <cell r="O4092">
            <v>44.55</v>
          </cell>
          <cell r="P4092">
            <v>46.09</v>
          </cell>
          <cell r="Q4092">
            <v>47.44</v>
          </cell>
          <cell r="R4092">
            <v>49.22</v>
          </cell>
          <cell r="S4092">
            <v>50.92</v>
          </cell>
          <cell r="T4092">
            <v>52.78</v>
          </cell>
          <cell r="U4092">
            <v>54.88</v>
          </cell>
          <cell r="V4092">
            <v>56.87</v>
          </cell>
          <cell r="W4092">
            <v>59.05</v>
          </cell>
          <cell r="X4092">
            <v>61.43</v>
          </cell>
          <cell r="Y4092">
            <v>63.86</v>
          </cell>
          <cell r="Z4092">
            <v>66.28</v>
          </cell>
          <cell r="AA4092">
            <v>68.36</v>
          </cell>
          <cell r="AB4092">
            <v>70.58</v>
          </cell>
          <cell r="AC4092">
            <v>72.760000000000005</v>
          </cell>
          <cell r="AD4092">
            <v>74.94</v>
          </cell>
          <cell r="AE4092">
            <v>77.16</v>
          </cell>
          <cell r="AF4092">
            <v>79.489999999999995</v>
          </cell>
          <cell r="AG4092">
            <v>81.569999999999993</v>
          </cell>
          <cell r="AH4092">
            <v>82.37</v>
          </cell>
          <cell r="AI4092">
            <v>82.44</v>
          </cell>
          <cell r="AJ4092">
            <v>82.34</v>
          </cell>
          <cell r="AK4092">
            <v>82.01</v>
          </cell>
        </row>
        <row r="4093">
          <cell r="A4093" t="str">
            <v>SDGbaseTRAv2_UrbAS_ERTv3QVAXaltrp-p</v>
          </cell>
          <cell r="B4093" t="str">
            <v>SIclos6_GOVclos11</v>
          </cell>
          <cell r="C4093" t="str">
            <v>SDGbaseTRAv2_UrbAS_ERTv3</v>
          </cell>
          <cell r="D4093" t="str">
            <v>QVAX</v>
          </cell>
          <cell r="E4093" t="str">
            <v>altrp-p</v>
          </cell>
          <cell r="F4093">
            <v>60.68</v>
          </cell>
          <cell r="G4093">
            <v>58.24</v>
          </cell>
          <cell r="H4093">
            <v>59.7</v>
          </cell>
          <cell r="I4093">
            <v>60.66</v>
          </cell>
          <cell r="J4093">
            <v>61.62</v>
          </cell>
          <cell r="K4093">
            <v>62.64</v>
          </cell>
          <cell r="L4093">
            <v>63.86</v>
          </cell>
          <cell r="M4093">
            <v>65.27</v>
          </cell>
          <cell r="N4093">
            <v>66.94</v>
          </cell>
          <cell r="O4093">
            <v>69.31</v>
          </cell>
          <cell r="P4093">
            <v>71.510000000000005</v>
          </cell>
          <cell r="Q4093">
            <v>73.5</v>
          </cell>
          <cell r="R4093">
            <v>75.89</v>
          </cell>
          <cell r="S4093">
            <v>78.31</v>
          </cell>
          <cell r="T4093">
            <v>80.959999999999994</v>
          </cell>
          <cell r="U4093">
            <v>84.07</v>
          </cell>
          <cell r="V4093">
            <v>86.93</v>
          </cell>
          <cell r="W4093">
            <v>89.94</v>
          </cell>
          <cell r="X4093">
            <v>93.13</v>
          </cell>
          <cell r="Y4093">
            <v>96.25</v>
          </cell>
          <cell r="Z4093">
            <v>99.67</v>
          </cell>
          <cell r="AA4093">
            <v>103.36</v>
          </cell>
          <cell r="AB4093">
            <v>107.14</v>
          </cell>
          <cell r="AC4093">
            <v>110.16</v>
          </cell>
          <cell r="AD4093">
            <v>113.02</v>
          </cell>
          <cell r="AE4093">
            <v>115.77</v>
          </cell>
          <cell r="AF4093">
            <v>118.54</v>
          </cell>
          <cell r="AG4093">
            <v>120.56</v>
          </cell>
          <cell r="AH4093">
            <v>119.24</v>
          </cell>
          <cell r="AI4093">
            <v>117.89</v>
          </cell>
          <cell r="AJ4093">
            <v>116.78</v>
          </cell>
          <cell r="AK4093">
            <v>115.43</v>
          </cell>
        </row>
        <row r="4094">
          <cell r="A4094" t="str">
            <v>SDGbaseTRAv2_UrbAS_ERTv3QVAXaltrp-f</v>
          </cell>
          <cell r="B4094" t="str">
            <v>SIclos6_GOVclos11</v>
          </cell>
          <cell r="C4094" t="str">
            <v>SDGbaseTRAv2_UrbAS_ERTv3</v>
          </cell>
          <cell r="D4094" t="str">
            <v>QVAX</v>
          </cell>
          <cell r="E4094" t="str">
            <v>altrp-f</v>
          </cell>
          <cell r="F4094">
            <v>247.43</v>
          </cell>
          <cell r="G4094">
            <v>233.99</v>
          </cell>
          <cell r="H4094">
            <v>239.62</v>
          </cell>
          <cell r="I4094">
            <v>248.15</v>
          </cell>
          <cell r="J4094">
            <v>259.17</v>
          </cell>
          <cell r="K4094">
            <v>273.33999999999997</v>
          </cell>
          <cell r="L4094">
            <v>285.85000000000002</v>
          </cell>
          <cell r="M4094">
            <v>299.02999999999997</v>
          </cell>
          <cell r="N4094">
            <v>315.01</v>
          </cell>
          <cell r="O4094">
            <v>334.77</v>
          </cell>
          <cell r="P4094">
            <v>356.81</v>
          </cell>
          <cell r="Q4094">
            <v>382.18</v>
          </cell>
          <cell r="R4094">
            <v>398.99</v>
          </cell>
          <cell r="S4094">
            <v>412.09</v>
          </cell>
          <cell r="T4094">
            <v>424.73</v>
          </cell>
          <cell r="U4094">
            <v>440.8</v>
          </cell>
          <cell r="V4094">
            <v>455.49</v>
          </cell>
          <cell r="W4094">
            <v>468.92</v>
          </cell>
          <cell r="X4094">
            <v>483.5</v>
          </cell>
          <cell r="Y4094">
            <v>494.35</v>
          </cell>
          <cell r="Z4094">
            <v>493.74</v>
          </cell>
          <cell r="AA4094">
            <v>494.44</v>
          </cell>
          <cell r="AB4094">
            <v>510.45</v>
          </cell>
          <cell r="AC4094">
            <v>525.02</v>
          </cell>
          <cell r="AD4094">
            <v>538.19000000000005</v>
          </cell>
          <cell r="AE4094">
            <v>550.38</v>
          </cell>
          <cell r="AF4094">
            <v>561.53</v>
          </cell>
          <cell r="AG4094">
            <v>604.9</v>
          </cell>
          <cell r="AH4094">
            <v>606.54</v>
          </cell>
          <cell r="AI4094">
            <v>608.22</v>
          </cell>
          <cell r="AJ4094">
            <v>611.16999999999996</v>
          </cell>
          <cell r="AK4094">
            <v>613.30999999999995</v>
          </cell>
        </row>
        <row r="4095">
          <cell r="A4095" t="str">
            <v>SDGbaseTRAv2_UrbAS_ERTv3QVAXaotrp-p</v>
          </cell>
          <cell r="B4095" t="str">
            <v>SIclos6_GOVclos11</v>
          </cell>
          <cell r="C4095" t="str">
            <v>SDGbaseTRAv2_UrbAS_ERTv3</v>
          </cell>
          <cell r="D4095" t="str">
            <v>QVAX</v>
          </cell>
          <cell r="E4095" t="str">
            <v>aotrp-p</v>
          </cell>
          <cell r="F4095">
            <v>8.1</v>
          </cell>
          <cell r="G4095">
            <v>7.97</v>
          </cell>
          <cell r="H4095">
            <v>8.41</v>
          </cell>
          <cell r="I4095">
            <v>8.82</v>
          </cell>
          <cell r="J4095">
            <v>9.19</v>
          </cell>
          <cell r="K4095">
            <v>9.51</v>
          </cell>
          <cell r="L4095">
            <v>9.84</v>
          </cell>
          <cell r="M4095">
            <v>10.130000000000001</v>
          </cell>
          <cell r="N4095">
            <v>10.41</v>
          </cell>
          <cell r="O4095">
            <v>10.53</v>
          </cell>
          <cell r="P4095">
            <v>10.73</v>
          </cell>
          <cell r="Q4095">
            <v>10.92</v>
          </cell>
          <cell r="R4095">
            <v>11.21</v>
          </cell>
          <cell r="S4095">
            <v>11.48</v>
          </cell>
          <cell r="T4095">
            <v>11.77</v>
          </cell>
          <cell r="U4095">
            <v>12.1</v>
          </cell>
          <cell r="V4095">
            <v>12.4</v>
          </cell>
          <cell r="W4095">
            <v>12.69</v>
          </cell>
          <cell r="X4095">
            <v>12.98</v>
          </cell>
          <cell r="Y4095">
            <v>13.12</v>
          </cell>
          <cell r="Z4095">
            <v>13.16</v>
          </cell>
          <cell r="AA4095">
            <v>13.29</v>
          </cell>
          <cell r="AB4095">
            <v>13.54</v>
          </cell>
          <cell r="AC4095">
            <v>13.72</v>
          </cell>
          <cell r="AD4095">
            <v>13.9</v>
          </cell>
          <cell r="AE4095">
            <v>14.07</v>
          </cell>
          <cell r="AF4095">
            <v>14.26</v>
          </cell>
          <cell r="AG4095">
            <v>14.71</v>
          </cell>
          <cell r="AH4095">
            <v>14.59</v>
          </cell>
          <cell r="AI4095">
            <v>14.54</v>
          </cell>
          <cell r="AJ4095">
            <v>14.51</v>
          </cell>
          <cell r="AK4095">
            <v>14.48</v>
          </cell>
        </row>
        <row r="4096">
          <cell r="A4096" t="str">
            <v>SDGbaseTRAv2_UrbAS_ERTv3QVAXaotrp-f</v>
          </cell>
          <cell r="B4096" t="str">
            <v>SIclos6_GOVclos11</v>
          </cell>
          <cell r="C4096" t="str">
            <v>SDGbaseTRAv2_UrbAS_ERTv3</v>
          </cell>
          <cell r="D4096" t="str">
            <v>QVAX</v>
          </cell>
          <cell r="E4096" t="str">
            <v>aotrp-f</v>
          </cell>
          <cell r="F4096">
            <v>7.29</v>
          </cell>
          <cell r="G4096">
            <v>6.95</v>
          </cell>
          <cell r="H4096">
            <v>7.23</v>
          </cell>
          <cell r="I4096">
            <v>7.44</v>
          </cell>
          <cell r="J4096">
            <v>7.62</v>
          </cell>
          <cell r="K4096">
            <v>7.79</v>
          </cell>
          <cell r="L4096">
            <v>7.97</v>
          </cell>
          <cell r="M4096">
            <v>8.15</v>
          </cell>
          <cell r="N4096">
            <v>8.3800000000000008</v>
          </cell>
          <cell r="O4096">
            <v>8.59</v>
          </cell>
          <cell r="P4096">
            <v>8.85</v>
          </cell>
          <cell r="Q4096">
            <v>9.14</v>
          </cell>
          <cell r="R4096">
            <v>9.42</v>
          </cell>
          <cell r="S4096">
            <v>9.65</v>
          </cell>
          <cell r="T4096">
            <v>9.89</v>
          </cell>
          <cell r="U4096">
            <v>10.220000000000001</v>
          </cell>
          <cell r="V4096">
            <v>10.53</v>
          </cell>
          <cell r="W4096">
            <v>10.8</v>
          </cell>
          <cell r="X4096">
            <v>11.07</v>
          </cell>
          <cell r="Y4096">
            <v>11.3</v>
          </cell>
          <cell r="Z4096">
            <v>11.49</v>
          </cell>
          <cell r="AA4096">
            <v>11.71</v>
          </cell>
          <cell r="AB4096">
            <v>12.01</v>
          </cell>
          <cell r="AC4096">
            <v>12.28</v>
          </cell>
          <cell r="AD4096">
            <v>12.57</v>
          </cell>
          <cell r="AE4096">
            <v>12.84</v>
          </cell>
          <cell r="AF4096">
            <v>13.11</v>
          </cell>
          <cell r="AG4096">
            <v>13.52</v>
          </cell>
          <cell r="AH4096">
            <v>13.44</v>
          </cell>
          <cell r="AI4096">
            <v>13.4</v>
          </cell>
          <cell r="AJ4096">
            <v>13.37</v>
          </cell>
          <cell r="AK4096">
            <v>13.32</v>
          </cell>
        </row>
        <row r="4097">
          <cell r="A4097" t="str">
            <v>SDGbaseTRAv2_UrbAS_ERTv3QVAXaprtr</v>
          </cell>
          <cell r="B4097" t="str">
            <v>SIclos6_GOVclos11</v>
          </cell>
          <cell r="C4097" t="str">
            <v>SDGbaseTRAv2_UrbAS_ERTv3</v>
          </cell>
          <cell r="D4097" t="str">
            <v>QVAX</v>
          </cell>
          <cell r="E4097" t="str">
            <v>aprtr</v>
          </cell>
          <cell r="F4097">
            <v>0</v>
          </cell>
          <cell r="G4097">
            <v>0</v>
          </cell>
          <cell r="H4097">
            <v>0</v>
          </cell>
          <cell r="I4097">
            <v>0</v>
          </cell>
          <cell r="J4097">
            <v>0</v>
          </cell>
          <cell r="K4097">
            <v>0</v>
          </cell>
          <cell r="L4097">
            <v>0</v>
          </cell>
          <cell r="M4097">
            <v>0</v>
          </cell>
          <cell r="N4097">
            <v>0</v>
          </cell>
          <cell r="O4097">
            <v>0</v>
          </cell>
          <cell r="P4097">
            <v>0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B4097">
            <v>0</v>
          </cell>
          <cell r="AC4097">
            <v>0</v>
          </cell>
          <cell r="AD4097">
            <v>0</v>
          </cell>
          <cell r="AE4097">
            <v>0</v>
          </cell>
          <cell r="AF4097">
            <v>0</v>
          </cell>
          <cell r="AG4097">
            <v>0</v>
          </cell>
          <cell r="AH4097">
            <v>0</v>
          </cell>
          <cell r="AI4097">
            <v>0</v>
          </cell>
          <cell r="AJ4097">
            <v>0</v>
          </cell>
          <cell r="AK4097">
            <v>0</v>
          </cell>
        </row>
        <row r="4098">
          <cell r="A4098" t="str">
            <v>SDGbaseTRAv2_UrbAS_ERTv3QVAXatrps</v>
          </cell>
          <cell r="B4098" t="str">
            <v>SIclos6_GOVclos11</v>
          </cell>
          <cell r="C4098" t="str">
            <v>SDGbaseTRAv2_UrbAS_ERTv3</v>
          </cell>
          <cell r="D4098" t="str">
            <v>QVAX</v>
          </cell>
          <cell r="E4098" t="str">
            <v>atrps</v>
          </cell>
          <cell r="F4098">
            <v>54.94</v>
          </cell>
          <cell r="G4098">
            <v>50.45</v>
          </cell>
          <cell r="H4098">
            <v>51.67</v>
          </cell>
          <cell r="I4098">
            <v>52.35</v>
          </cell>
          <cell r="J4098">
            <v>53</v>
          </cell>
          <cell r="K4098">
            <v>53.84</v>
          </cell>
          <cell r="L4098">
            <v>54.85</v>
          </cell>
          <cell r="M4098">
            <v>55.72</v>
          </cell>
          <cell r="N4098">
            <v>56.66</v>
          </cell>
          <cell r="O4098">
            <v>57.98</v>
          </cell>
          <cell r="P4098">
            <v>58.99</v>
          </cell>
          <cell r="Q4098">
            <v>59.76</v>
          </cell>
          <cell r="R4098">
            <v>61.08</v>
          </cell>
          <cell r="S4098">
            <v>62.59</v>
          </cell>
          <cell r="T4098">
            <v>64.16</v>
          </cell>
          <cell r="U4098">
            <v>65.959999999999994</v>
          </cell>
          <cell r="V4098">
            <v>67.63</v>
          </cell>
          <cell r="W4098">
            <v>69.510000000000005</v>
          </cell>
          <cell r="X4098">
            <v>71.36</v>
          </cell>
          <cell r="Y4098">
            <v>73.05</v>
          </cell>
          <cell r="Z4098">
            <v>74.37</v>
          </cell>
          <cell r="AA4098">
            <v>75.599999999999994</v>
          </cell>
          <cell r="AB4098">
            <v>78.62</v>
          </cell>
          <cell r="AC4098">
            <v>81.69</v>
          </cell>
          <cell r="AD4098">
            <v>84.77</v>
          </cell>
          <cell r="AE4098">
            <v>87.94</v>
          </cell>
          <cell r="AF4098">
            <v>91.22</v>
          </cell>
          <cell r="AG4098">
            <v>94.9</v>
          </cell>
          <cell r="AH4098">
            <v>96.44</v>
          </cell>
          <cell r="AI4098">
            <v>97.51</v>
          </cell>
          <cell r="AJ4098">
            <v>98.49</v>
          </cell>
          <cell r="AK4098">
            <v>99.28</v>
          </cell>
        </row>
        <row r="4099">
          <cell r="A4099" t="str">
            <v>SDGbaseTRAv2_UrbAS_ERTv3QVAXacomm</v>
          </cell>
          <cell r="B4099" t="str">
            <v>SIclos6_GOVclos11</v>
          </cell>
          <cell r="C4099" t="str">
            <v>SDGbaseTRAv2_UrbAS_ERTv3</v>
          </cell>
          <cell r="D4099" t="str">
            <v>QVAX</v>
          </cell>
          <cell r="E4099" t="str">
            <v>acomm</v>
          </cell>
          <cell r="F4099">
            <v>84.05</v>
          </cell>
          <cell r="G4099">
            <v>79.650000000000006</v>
          </cell>
          <cell r="H4099">
            <v>82.09</v>
          </cell>
          <cell r="I4099">
            <v>83.36</v>
          </cell>
          <cell r="J4099">
            <v>84.66</v>
          </cell>
          <cell r="K4099">
            <v>86.36</v>
          </cell>
          <cell r="L4099">
            <v>88.45</v>
          </cell>
          <cell r="M4099">
            <v>90.8</v>
          </cell>
          <cell r="N4099">
            <v>93.31</v>
          </cell>
          <cell r="O4099">
            <v>96.56</v>
          </cell>
          <cell r="P4099">
            <v>99.42</v>
          </cell>
          <cell r="Q4099">
            <v>102.09</v>
          </cell>
          <cell r="R4099">
            <v>105.46</v>
          </cell>
          <cell r="S4099">
            <v>108.79</v>
          </cell>
          <cell r="T4099">
            <v>112.42</v>
          </cell>
          <cell r="U4099">
            <v>116.53</v>
          </cell>
          <cell r="V4099">
            <v>120.53</v>
          </cell>
          <cell r="W4099">
            <v>124.82</v>
          </cell>
          <cell r="X4099">
            <v>129.41</v>
          </cell>
          <cell r="Y4099">
            <v>133.6</v>
          </cell>
          <cell r="Z4099">
            <v>137.22</v>
          </cell>
          <cell r="AA4099">
            <v>140.63999999999999</v>
          </cell>
          <cell r="AB4099">
            <v>144.46</v>
          </cell>
          <cell r="AC4099">
            <v>148.37</v>
          </cell>
          <cell r="AD4099">
            <v>152.44</v>
          </cell>
          <cell r="AE4099">
            <v>156.69999999999999</v>
          </cell>
          <cell r="AF4099">
            <v>161.18</v>
          </cell>
          <cell r="AG4099">
            <v>166.7</v>
          </cell>
          <cell r="AH4099">
            <v>167.63</v>
          </cell>
          <cell r="AI4099">
            <v>167.57</v>
          </cell>
          <cell r="AJ4099">
            <v>167.43</v>
          </cell>
          <cell r="AK4099">
            <v>166.93</v>
          </cell>
        </row>
        <row r="4100">
          <cell r="A4100" t="str">
            <v>SDGbaseTRAv2_UrbAS_ERTv3QVAXafsrv</v>
          </cell>
          <cell r="B4100" t="str">
            <v>SIclos6_GOVclos11</v>
          </cell>
          <cell r="C4100" t="str">
            <v>SDGbaseTRAv2_UrbAS_ERTv3</v>
          </cell>
          <cell r="D4100" t="str">
            <v>QVAX</v>
          </cell>
          <cell r="E4100" t="str">
            <v>afsrv</v>
          </cell>
          <cell r="F4100">
            <v>413.44</v>
          </cell>
          <cell r="G4100">
            <v>391.16</v>
          </cell>
          <cell r="H4100">
            <v>404.61</v>
          </cell>
          <cell r="I4100">
            <v>410.79</v>
          </cell>
          <cell r="J4100">
            <v>417.3</v>
          </cell>
          <cell r="K4100">
            <v>426.09</v>
          </cell>
          <cell r="L4100">
            <v>436.14</v>
          </cell>
          <cell r="M4100">
            <v>447.14</v>
          </cell>
          <cell r="N4100">
            <v>459.23</v>
          </cell>
          <cell r="O4100">
            <v>475.78</v>
          </cell>
          <cell r="P4100">
            <v>489.99</v>
          </cell>
          <cell r="Q4100">
            <v>503.24</v>
          </cell>
          <cell r="R4100">
            <v>520.48</v>
          </cell>
          <cell r="S4100">
            <v>537.45000000000005</v>
          </cell>
          <cell r="T4100">
            <v>556.11</v>
          </cell>
          <cell r="U4100">
            <v>577.17999999999995</v>
          </cell>
          <cell r="V4100">
            <v>597.66999999999996</v>
          </cell>
          <cell r="W4100">
            <v>620.09</v>
          </cell>
          <cell r="X4100">
            <v>644.61</v>
          </cell>
          <cell r="Y4100">
            <v>669.92</v>
          </cell>
          <cell r="Z4100">
            <v>695.63</v>
          </cell>
          <cell r="AA4100">
            <v>717.6</v>
          </cell>
          <cell r="AB4100">
            <v>739.99</v>
          </cell>
          <cell r="AC4100">
            <v>763.68</v>
          </cell>
          <cell r="AD4100">
            <v>788.27</v>
          </cell>
          <cell r="AE4100">
            <v>813.64</v>
          </cell>
          <cell r="AF4100">
            <v>840.19</v>
          </cell>
          <cell r="AG4100">
            <v>862.02</v>
          </cell>
          <cell r="AH4100">
            <v>876.44</v>
          </cell>
          <cell r="AI4100">
            <v>883.24</v>
          </cell>
          <cell r="AJ4100">
            <v>887.06</v>
          </cell>
          <cell r="AK4100">
            <v>888.06</v>
          </cell>
        </row>
        <row r="4101">
          <cell r="A4101" t="str">
            <v>SDGbaseTRAv2_UrbAS_ERTv3QVAXabsrv</v>
          </cell>
          <cell r="B4101" t="str">
            <v>SIclos6_GOVclos11</v>
          </cell>
          <cell r="C4101" t="str">
            <v>SDGbaseTRAv2_UrbAS_ERTv3</v>
          </cell>
          <cell r="D4101" t="str">
            <v>QVAX</v>
          </cell>
          <cell r="E4101" t="str">
            <v>absrv</v>
          </cell>
          <cell r="F4101">
            <v>367.48</v>
          </cell>
          <cell r="G4101">
            <v>348.3</v>
          </cell>
          <cell r="H4101">
            <v>359.12</v>
          </cell>
          <cell r="I4101">
            <v>364.79</v>
          </cell>
          <cell r="J4101">
            <v>370.58</v>
          </cell>
          <cell r="K4101">
            <v>378.15</v>
          </cell>
          <cell r="L4101">
            <v>387.31</v>
          </cell>
          <cell r="M4101">
            <v>397.33</v>
          </cell>
          <cell r="N4101">
            <v>408.17</v>
          </cell>
          <cell r="O4101">
            <v>421.83</v>
          </cell>
          <cell r="P4101">
            <v>434.25</v>
          </cell>
          <cell r="Q4101">
            <v>446.02</v>
          </cell>
          <cell r="R4101">
            <v>461.17</v>
          </cell>
          <cell r="S4101">
            <v>475.95</v>
          </cell>
          <cell r="T4101">
            <v>492.04</v>
          </cell>
          <cell r="U4101">
            <v>510.2</v>
          </cell>
          <cell r="V4101">
            <v>527.89</v>
          </cell>
          <cell r="W4101">
            <v>546.84</v>
          </cell>
          <cell r="X4101">
            <v>567.05999999999995</v>
          </cell>
          <cell r="Y4101">
            <v>585.54999999999995</v>
          </cell>
          <cell r="Z4101">
            <v>601.54</v>
          </cell>
          <cell r="AA4101">
            <v>616.42999999999995</v>
          </cell>
          <cell r="AB4101">
            <v>634.79999999999995</v>
          </cell>
          <cell r="AC4101">
            <v>652.98</v>
          </cell>
          <cell r="AD4101">
            <v>671.13</v>
          </cell>
          <cell r="AE4101">
            <v>690</v>
          </cell>
          <cell r="AF4101">
            <v>709.74</v>
          </cell>
          <cell r="AG4101">
            <v>734.38</v>
          </cell>
          <cell r="AH4101">
            <v>740.59</v>
          </cell>
          <cell r="AI4101">
            <v>742.08</v>
          </cell>
          <cell r="AJ4101">
            <v>742.47</v>
          </cell>
          <cell r="AK4101">
            <v>741.09</v>
          </cell>
        </row>
        <row r="4102">
          <cell r="A4102" t="str">
            <v>SDGbaseTRAv2_UrbAS_ERTv3QVAXagsrv</v>
          </cell>
          <cell r="B4102" t="str">
            <v>SIclos6_GOVclos11</v>
          </cell>
          <cell r="C4102" t="str">
            <v>SDGbaseTRAv2_UrbAS_ERTv3</v>
          </cell>
          <cell r="D4102" t="str">
            <v>QVAX</v>
          </cell>
          <cell r="E4102" t="str">
            <v>agsrv</v>
          </cell>
          <cell r="F4102">
            <v>789.44</v>
          </cell>
          <cell r="G4102">
            <v>739.16</v>
          </cell>
          <cell r="H4102">
            <v>760.52</v>
          </cell>
          <cell r="I4102">
            <v>775.51</v>
          </cell>
          <cell r="J4102">
            <v>789.56</v>
          </cell>
          <cell r="K4102">
            <v>804.06</v>
          </cell>
          <cell r="L4102">
            <v>820.08</v>
          </cell>
          <cell r="M4102">
            <v>836.55</v>
          </cell>
          <cell r="N4102">
            <v>855.37</v>
          </cell>
          <cell r="O4102">
            <v>882.75</v>
          </cell>
          <cell r="P4102">
            <v>907.19</v>
          </cell>
          <cell r="Q4102">
            <v>931.16</v>
          </cell>
          <cell r="R4102">
            <v>954.29</v>
          </cell>
          <cell r="S4102">
            <v>977.69</v>
          </cell>
          <cell r="T4102">
            <v>1001.72</v>
          </cell>
          <cell r="U4102">
            <v>1026.32</v>
          </cell>
          <cell r="V4102">
            <v>1051.46</v>
          </cell>
          <cell r="W4102">
            <v>1077.42</v>
          </cell>
          <cell r="X4102">
            <v>1104.17</v>
          </cell>
          <cell r="Y4102">
            <v>1131.3</v>
          </cell>
          <cell r="Z4102">
            <v>1158.42</v>
          </cell>
          <cell r="AA4102">
            <v>1185.5899999999999</v>
          </cell>
          <cell r="AB4102">
            <v>1214.19</v>
          </cell>
          <cell r="AC4102">
            <v>1243.67</v>
          </cell>
          <cell r="AD4102">
            <v>1273.72</v>
          </cell>
          <cell r="AE4102">
            <v>1304.51</v>
          </cell>
          <cell r="AF4102">
            <v>1336.05</v>
          </cell>
          <cell r="AG4102">
            <v>1369.35</v>
          </cell>
          <cell r="AH4102">
            <v>1402.21</v>
          </cell>
          <cell r="AI4102">
            <v>1434.67</v>
          </cell>
          <cell r="AJ4102">
            <v>1467.33</v>
          </cell>
          <cell r="AK4102">
            <v>1500.36</v>
          </cell>
        </row>
        <row r="4103">
          <cell r="A4103" t="str">
            <v>SDGbaseTRAv2_UrbAS_ERTv3QVAXaosrv</v>
          </cell>
          <cell r="B4103" t="str">
            <v>SIclos6_GOVclos11</v>
          </cell>
          <cell r="C4103" t="str">
            <v>SDGbaseTRAv2_UrbAS_ERTv3</v>
          </cell>
          <cell r="D4103" t="str">
            <v>QVAX</v>
          </cell>
          <cell r="E4103" t="str">
            <v>aosrv</v>
          </cell>
          <cell r="F4103">
            <v>475.08</v>
          </cell>
          <cell r="G4103">
            <v>430.06</v>
          </cell>
          <cell r="H4103">
            <v>447.36</v>
          </cell>
          <cell r="I4103">
            <v>457.1</v>
          </cell>
          <cell r="J4103">
            <v>466.56</v>
          </cell>
          <cell r="K4103">
            <v>477.32</v>
          </cell>
          <cell r="L4103">
            <v>489.57</v>
          </cell>
          <cell r="M4103">
            <v>502.75</v>
          </cell>
          <cell r="N4103">
            <v>516.99</v>
          </cell>
          <cell r="O4103">
            <v>534.54</v>
          </cell>
          <cell r="P4103">
            <v>550.84</v>
          </cell>
          <cell r="Q4103">
            <v>566.33000000000004</v>
          </cell>
          <cell r="R4103">
            <v>585.47</v>
          </cell>
          <cell r="S4103">
            <v>604.13</v>
          </cell>
          <cell r="T4103">
            <v>624.48</v>
          </cell>
          <cell r="U4103">
            <v>647.82000000000005</v>
          </cell>
          <cell r="V4103">
            <v>670.27</v>
          </cell>
          <cell r="W4103">
            <v>694.33</v>
          </cell>
          <cell r="X4103">
            <v>720.27</v>
          </cell>
          <cell r="Y4103">
            <v>744.74</v>
          </cell>
          <cell r="Z4103">
            <v>767.32</v>
          </cell>
          <cell r="AA4103">
            <v>788.21</v>
          </cell>
          <cell r="AB4103">
            <v>811.99</v>
          </cell>
          <cell r="AC4103">
            <v>835.47</v>
          </cell>
          <cell r="AD4103">
            <v>859.3</v>
          </cell>
          <cell r="AE4103">
            <v>883.94</v>
          </cell>
          <cell r="AF4103">
            <v>909.64</v>
          </cell>
          <cell r="AG4103">
            <v>937.91</v>
          </cell>
          <cell r="AH4103">
            <v>944.14</v>
          </cell>
          <cell r="AI4103">
            <v>944.63</v>
          </cell>
          <cell r="AJ4103">
            <v>943.83</v>
          </cell>
          <cell r="AK4103">
            <v>940.81</v>
          </cell>
        </row>
        <row r="4104">
          <cell r="A4104" t="str">
            <v>SDGbaseTRAv2_UrbAS_ERTv3PVAXaawhe</v>
          </cell>
          <cell r="B4104" t="str">
            <v>SIclos6_GOVclos11</v>
          </cell>
          <cell r="C4104" t="str">
            <v>SDGbaseTRAv2_UrbAS_ERTv3</v>
          </cell>
          <cell r="D4104" t="str">
            <v>PVAX</v>
          </cell>
          <cell r="E4104" t="str">
            <v>aawhe</v>
          </cell>
          <cell r="F4104">
            <v>1</v>
          </cell>
          <cell r="G4104">
            <v>0.94</v>
          </cell>
          <cell r="H4104">
            <v>0.95</v>
          </cell>
          <cell r="I4104">
            <v>0.96</v>
          </cell>
          <cell r="J4104">
            <v>0.98</v>
          </cell>
          <cell r="K4104">
            <v>0.97</v>
          </cell>
          <cell r="L4104">
            <v>0.98</v>
          </cell>
          <cell r="M4104">
            <v>0.97</v>
          </cell>
          <cell r="N4104">
            <v>0.97</v>
          </cell>
          <cell r="O4104">
            <v>0.99</v>
          </cell>
          <cell r="P4104">
            <v>0.99</v>
          </cell>
          <cell r="Q4104">
            <v>0.97</v>
          </cell>
          <cell r="R4104">
            <v>0.98</v>
          </cell>
          <cell r="S4104">
            <v>0.99</v>
          </cell>
          <cell r="T4104">
            <v>0.99</v>
          </cell>
          <cell r="U4104">
            <v>0.99</v>
          </cell>
          <cell r="V4104">
            <v>0.99</v>
          </cell>
          <cell r="W4104">
            <v>0.99</v>
          </cell>
          <cell r="X4104">
            <v>1</v>
          </cell>
          <cell r="Y4104">
            <v>0.99</v>
          </cell>
          <cell r="Z4104">
            <v>0.96</v>
          </cell>
          <cell r="AA4104">
            <v>0.95</v>
          </cell>
          <cell r="AB4104">
            <v>0.97</v>
          </cell>
          <cell r="AC4104">
            <v>0.97</v>
          </cell>
          <cell r="AD4104">
            <v>0.97</v>
          </cell>
          <cell r="AE4104">
            <v>0.97</v>
          </cell>
          <cell r="AF4104">
            <v>0.97</v>
          </cell>
          <cell r="AG4104">
            <v>1.01</v>
          </cell>
          <cell r="AH4104">
            <v>0.98</v>
          </cell>
          <cell r="AI4104">
            <v>0.97</v>
          </cell>
          <cell r="AJ4104">
            <v>0.96</v>
          </cell>
          <cell r="AK4104">
            <v>0.95</v>
          </cell>
        </row>
        <row r="4105">
          <cell r="A4105" t="str">
            <v>SDGbaseTRAv2_UrbAS_ERTv3PVAXaamai</v>
          </cell>
          <cell r="B4105" t="str">
            <v>SIclos6_GOVclos11</v>
          </cell>
          <cell r="C4105" t="str">
            <v>SDGbaseTRAv2_UrbAS_ERTv3</v>
          </cell>
          <cell r="D4105" t="str">
            <v>PVAX</v>
          </cell>
          <cell r="E4105" t="str">
            <v>aamai</v>
          </cell>
          <cell r="F4105">
            <v>1</v>
          </cell>
          <cell r="G4105">
            <v>0.95</v>
          </cell>
          <cell r="H4105">
            <v>0.97</v>
          </cell>
          <cell r="I4105">
            <v>0.99</v>
          </cell>
          <cell r="J4105">
            <v>1.01</v>
          </cell>
          <cell r="K4105">
            <v>1.01</v>
          </cell>
          <cell r="L4105">
            <v>1.02</v>
          </cell>
          <cell r="M4105">
            <v>1.01</v>
          </cell>
          <cell r="N4105">
            <v>1.01</v>
          </cell>
          <cell r="O4105">
            <v>1.05</v>
          </cell>
          <cell r="P4105">
            <v>1.04</v>
          </cell>
          <cell r="Q4105">
            <v>1.03</v>
          </cell>
          <cell r="R4105">
            <v>1.03</v>
          </cell>
          <cell r="S4105">
            <v>1.03</v>
          </cell>
          <cell r="T4105">
            <v>1.03</v>
          </cell>
          <cell r="U4105">
            <v>1.03</v>
          </cell>
          <cell r="V4105">
            <v>1.03</v>
          </cell>
          <cell r="W4105">
            <v>1.02</v>
          </cell>
          <cell r="X4105">
            <v>1.02</v>
          </cell>
          <cell r="Y4105">
            <v>1.02</v>
          </cell>
          <cell r="Z4105">
            <v>1</v>
          </cell>
          <cell r="AA4105">
            <v>0.99</v>
          </cell>
          <cell r="AB4105">
            <v>1.01</v>
          </cell>
          <cell r="AC4105">
            <v>1.01</v>
          </cell>
          <cell r="AD4105">
            <v>1</v>
          </cell>
          <cell r="AE4105">
            <v>1</v>
          </cell>
          <cell r="AF4105">
            <v>1</v>
          </cell>
          <cell r="AG4105">
            <v>1.02</v>
          </cell>
          <cell r="AH4105">
            <v>0.97</v>
          </cell>
          <cell r="AI4105">
            <v>0.94</v>
          </cell>
          <cell r="AJ4105">
            <v>0.92</v>
          </cell>
          <cell r="AK4105">
            <v>0.9</v>
          </cell>
        </row>
        <row r="4106">
          <cell r="A4106" t="str">
            <v>SDGbaseTRAv2_UrbAS_ERTv3PVAXaaoce</v>
          </cell>
          <cell r="B4106" t="str">
            <v>SIclos6_GOVclos11</v>
          </cell>
          <cell r="C4106" t="str">
            <v>SDGbaseTRAv2_UrbAS_ERTv3</v>
          </cell>
          <cell r="D4106" t="str">
            <v>PVAX</v>
          </cell>
          <cell r="E4106" t="str">
            <v>aaoce</v>
          </cell>
          <cell r="F4106">
            <v>1</v>
          </cell>
          <cell r="G4106">
            <v>0.93</v>
          </cell>
          <cell r="H4106">
            <v>0.95</v>
          </cell>
          <cell r="I4106">
            <v>0.98</v>
          </cell>
          <cell r="J4106">
            <v>1.01</v>
          </cell>
          <cell r="K4106">
            <v>1.02</v>
          </cell>
          <cell r="L4106">
            <v>1.03</v>
          </cell>
          <cell r="M4106">
            <v>1.03</v>
          </cell>
          <cell r="N4106">
            <v>1.03</v>
          </cell>
          <cell r="O4106">
            <v>1.08</v>
          </cell>
          <cell r="P4106">
            <v>1.08</v>
          </cell>
          <cell r="Q4106">
            <v>1.07</v>
          </cell>
          <cell r="R4106">
            <v>1.08</v>
          </cell>
          <cell r="S4106">
            <v>1.0900000000000001</v>
          </cell>
          <cell r="T4106">
            <v>1.0900000000000001</v>
          </cell>
          <cell r="U4106">
            <v>1.1000000000000001</v>
          </cell>
          <cell r="V4106">
            <v>1.1000000000000001</v>
          </cell>
          <cell r="W4106">
            <v>1.1100000000000001</v>
          </cell>
          <cell r="X4106">
            <v>1.1100000000000001</v>
          </cell>
          <cell r="Y4106">
            <v>1.1100000000000001</v>
          </cell>
          <cell r="Z4106">
            <v>1.1000000000000001</v>
          </cell>
          <cell r="AA4106">
            <v>1.0900000000000001</v>
          </cell>
          <cell r="AB4106">
            <v>1.1200000000000001</v>
          </cell>
          <cell r="AC4106">
            <v>1.1100000000000001</v>
          </cell>
          <cell r="AD4106">
            <v>1.1100000000000001</v>
          </cell>
          <cell r="AE4106">
            <v>1.1100000000000001</v>
          </cell>
          <cell r="AF4106">
            <v>1.1100000000000001</v>
          </cell>
          <cell r="AG4106">
            <v>1.1399999999999999</v>
          </cell>
          <cell r="AH4106">
            <v>1.1000000000000001</v>
          </cell>
          <cell r="AI4106">
            <v>1.07</v>
          </cell>
          <cell r="AJ4106">
            <v>1.05</v>
          </cell>
          <cell r="AK4106">
            <v>1.03</v>
          </cell>
        </row>
        <row r="4107">
          <cell r="A4107" t="str">
            <v>SDGbaseTRAv2_UrbAS_ERTv3PVAXaaveg</v>
          </cell>
          <cell r="B4107" t="str">
            <v>SIclos6_GOVclos11</v>
          </cell>
          <cell r="C4107" t="str">
            <v>SDGbaseTRAv2_UrbAS_ERTv3</v>
          </cell>
          <cell r="D4107" t="str">
            <v>PVAX</v>
          </cell>
          <cell r="E4107" t="str">
            <v>aaveg</v>
          </cell>
          <cell r="F4107">
            <v>1</v>
          </cell>
          <cell r="G4107">
            <v>1</v>
          </cell>
          <cell r="H4107">
            <v>0.99</v>
          </cell>
          <cell r="I4107">
            <v>0.99</v>
          </cell>
          <cell r="J4107">
            <v>0.99</v>
          </cell>
          <cell r="K4107">
            <v>0.98</v>
          </cell>
          <cell r="L4107">
            <v>0.99</v>
          </cell>
          <cell r="M4107">
            <v>0.98</v>
          </cell>
          <cell r="N4107">
            <v>0.98</v>
          </cell>
          <cell r="O4107">
            <v>0.98</v>
          </cell>
          <cell r="P4107">
            <v>0.97</v>
          </cell>
          <cell r="Q4107">
            <v>0.97</v>
          </cell>
          <cell r="R4107">
            <v>0.98</v>
          </cell>
          <cell r="S4107">
            <v>0.98</v>
          </cell>
          <cell r="T4107">
            <v>0.99</v>
          </cell>
          <cell r="U4107">
            <v>0.99</v>
          </cell>
          <cell r="V4107">
            <v>0.99</v>
          </cell>
          <cell r="W4107">
            <v>1</v>
          </cell>
          <cell r="X4107">
            <v>1</v>
          </cell>
          <cell r="Y4107">
            <v>0.98</v>
          </cell>
          <cell r="Z4107">
            <v>0.95</v>
          </cell>
          <cell r="AA4107">
            <v>0.94</v>
          </cell>
          <cell r="AB4107">
            <v>0.96</v>
          </cell>
          <cell r="AC4107">
            <v>0.96</v>
          </cell>
          <cell r="AD4107">
            <v>0.96</v>
          </cell>
          <cell r="AE4107">
            <v>0.96</v>
          </cell>
          <cell r="AF4107">
            <v>0.96</v>
          </cell>
          <cell r="AG4107">
            <v>1.01</v>
          </cell>
          <cell r="AH4107">
            <v>0.98</v>
          </cell>
          <cell r="AI4107">
            <v>0.97</v>
          </cell>
          <cell r="AJ4107">
            <v>0.96</v>
          </cell>
          <cell r="AK4107">
            <v>0.95</v>
          </cell>
        </row>
        <row r="4108">
          <cell r="A4108" t="str">
            <v>SDGbaseTRAv2_UrbAS_ERTv3PVAXaaofr</v>
          </cell>
          <cell r="B4108" t="str">
            <v>SIclos6_GOVclos11</v>
          </cell>
          <cell r="C4108" t="str">
            <v>SDGbaseTRAv2_UrbAS_ERTv3</v>
          </cell>
          <cell r="D4108" t="str">
            <v>PVAX</v>
          </cell>
          <cell r="E4108" t="str">
            <v>aaofr</v>
          </cell>
          <cell r="F4108">
            <v>1</v>
          </cell>
          <cell r="G4108">
            <v>1.01</v>
          </cell>
          <cell r="H4108">
            <v>1</v>
          </cell>
          <cell r="I4108">
            <v>1</v>
          </cell>
          <cell r="J4108">
            <v>0.99</v>
          </cell>
          <cell r="K4108">
            <v>0.99</v>
          </cell>
          <cell r="L4108">
            <v>0.99</v>
          </cell>
          <cell r="M4108">
            <v>0.99</v>
          </cell>
          <cell r="N4108">
            <v>0.99</v>
          </cell>
          <cell r="O4108">
            <v>1.01</v>
          </cell>
          <cell r="P4108">
            <v>1</v>
          </cell>
          <cell r="Q4108">
            <v>0.99</v>
          </cell>
          <cell r="R4108">
            <v>1</v>
          </cell>
          <cell r="S4108">
            <v>1</v>
          </cell>
          <cell r="T4108">
            <v>1</v>
          </cell>
          <cell r="U4108">
            <v>1</v>
          </cell>
          <cell r="V4108">
            <v>1</v>
          </cell>
          <cell r="W4108">
            <v>1</v>
          </cell>
          <cell r="X4108">
            <v>1</v>
          </cell>
          <cell r="Y4108">
            <v>0.99</v>
          </cell>
          <cell r="Z4108">
            <v>0.96</v>
          </cell>
          <cell r="AA4108">
            <v>0.94</v>
          </cell>
          <cell r="AB4108">
            <v>0.96</v>
          </cell>
          <cell r="AC4108">
            <v>0.97</v>
          </cell>
          <cell r="AD4108">
            <v>0.97</v>
          </cell>
          <cell r="AE4108">
            <v>0.97</v>
          </cell>
          <cell r="AF4108">
            <v>0.97</v>
          </cell>
          <cell r="AG4108">
            <v>1.01</v>
          </cell>
          <cell r="AH4108">
            <v>0.99</v>
          </cell>
          <cell r="AI4108">
            <v>0.97</v>
          </cell>
          <cell r="AJ4108">
            <v>0.96</v>
          </cell>
          <cell r="AK4108">
            <v>0.95</v>
          </cell>
        </row>
        <row r="4109">
          <cell r="A4109" t="str">
            <v>SDGbaseTRAv2_UrbAS_ERTv3PVAXaagra</v>
          </cell>
          <cell r="B4109" t="str">
            <v>SIclos6_GOVclos11</v>
          </cell>
          <cell r="C4109" t="str">
            <v>SDGbaseTRAv2_UrbAS_ERTv3</v>
          </cell>
          <cell r="D4109" t="str">
            <v>PVAX</v>
          </cell>
          <cell r="E4109" t="str">
            <v>aagra</v>
          </cell>
          <cell r="F4109">
            <v>1</v>
          </cell>
          <cell r="G4109">
            <v>1.03</v>
          </cell>
          <cell r="H4109">
            <v>1.03</v>
          </cell>
          <cell r="I4109">
            <v>1.02</v>
          </cell>
          <cell r="J4109">
            <v>1.02</v>
          </cell>
          <cell r="K4109">
            <v>1.02</v>
          </cell>
          <cell r="L4109">
            <v>1.02</v>
          </cell>
          <cell r="M4109">
            <v>1.02</v>
          </cell>
          <cell r="N4109">
            <v>1.03</v>
          </cell>
          <cell r="O4109">
            <v>1.05</v>
          </cell>
          <cell r="P4109">
            <v>1.04</v>
          </cell>
          <cell r="Q4109">
            <v>1.04</v>
          </cell>
          <cell r="R4109">
            <v>1.04</v>
          </cell>
          <cell r="S4109">
            <v>1.04</v>
          </cell>
          <cell r="T4109">
            <v>1.04</v>
          </cell>
          <cell r="U4109">
            <v>1.05</v>
          </cell>
          <cell r="V4109">
            <v>1.05</v>
          </cell>
          <cell r="W4109">
            <v>1.05</v>
          </cell>
          <cell r="X4109">
            <v>1.06</v>
          </cell>
          <cell r="Y4109">
            <v>1.05</v>
          </cell>
          <cell r="Z4109">
            <v>1.03</v>
          </cell>
          <cell r="AA4109">
            <v>1.01</v>
          </cell>
          <cell r="AB4109">
            <v>1.03</v>
          </cell>
          <cell r="AC4109">
            <v>1.03</v>
          </cell>
          <cell r="AD4109">
            <v>1.03</v>
          </cell>
          <cell r="AE4109">
            <v>1.02</v>
          </cell>
          <cell r="AF4109">
            <v>1.02</v>
          </cell>
          <cell r="AG4109">
            <v>1.05</v>
          </cell>
          <cell r="AH4109">
            <v>1.03</v>
          </cell>
          <cell r="AI4109">
            <v>1</v>
          </cell>
          <cell r="AJ4109">
            <v>0.99</v>
          </cell>
          <cell r="AK4109">
            <v>0.97</v>
          </cell>
        </row>
        <row r="4110">
          <cell r="A4110" t="str">
            <v>SDGbaseTRAv2_UrbAS_ERTv3PVAXaaoil</v>
          </cell>
          <cell r="B4110" t="str">
            <v>SIclos6_GOVclos11</v>
          </cell>
          <cell r="C4110" t="str">
            <v>SDGbaseTRAv2_UrbAS_ERTv3</v>
          </cell>
          <cell r="D4110" t="str">
            <v>PVAX</v>
          </cell>
          <cell r="E4110" t="str">
            <v>aaoil</v>
          </cell>
          <cell r="F4110">
            <v>1</v>
          </cell>
          <cell r="G4110">
            <v>0.92</v>
          </cell>
          <cell r="H4110">
            <v>0.93</v>
          </cell>
          <cell r="I4110">
            <v>0.96</v>
          </cell>
          <cell r="J4110">
            <v>0.99</v>
          </cell>
          <cell r="K4110">
            <v>0.99</v>
          </cell>
          <cell r="L4110">
            <v>1</v>
          </cell>
          <cell r="M4110">
            <v>1</v>
          </cell>
          <cell r="N4110">
            <v>0.99</v>
          </cell>
          <cell r="O4110">
            <v>1.01</v>
          </cell>
          <cell r="P4110">
            <v>1</v>
          </cell>
          <cell r="Q4110">
            <v>1</v>
          </cell>
          <cell r="R4110">
            <v>1.02</v>
          </cell>
          <cell r="S4110">
            <v>1.03</v>
          </cell>
          <cell r="T4110">
            <v>1.04</v>
          </cell>
          <cell r="U4110">
            <v>1.05</v>
          </cell>
          <cell r="V4110">
            <v>1.06</v>
          </cell>
          <cell r="W4110">
            <v>1.06</v>
          </cell>
          <cell r="X4110">
            <v>1.07</v>
          </cell>
          <cell r="Y4110">
            <v>1.06</v>
          </cell>
          <cell r="Z4110">
            <v>1.04</v>
          </cell>
          <cell r="AA4110">
            <v>1.03</v>
          </cell>
          <cell r="AB4110">
            <v>1.06</v>
          </cell>
          <cell r="AC4110">
            <v>1.06</v>
          </cell>
          <cell r="AD4110">
            <v>1.06</v>
          </cell>
          <cell r="AE4110">
            <v>1.06</v>
          </cell>
          <cell r="AF4110">
            <v>1.06</v>
          </cell>
          <cell r="AG4110">
            <v>1.1200000000000001</v>
          </cell>
          <cell r="AH4110">
            <v>1.0900000000000001</v>
          </cell>
          <cell r="AI4110">
            <v>1.07</v>
          </cell>
          <cell r="AJ4110">
            <v>1.06</v>
          </cell>
          <cell r="AK4110">
            <v>1.05</v>
          </cell>
        </row>
        <row r="4111">
          <cell r="A4111" t="str">
            <v>SDGbaseTRAv2_UrbAS_ERTv3PVAXaatub</v>
          </cell>
          <cell r="B4111" t="str">
            <v>SIclos6_GOVclos11</v>
          </cell>
          <cell r="C4111" t="str">
            <v>SDGbaseTRAv2_UrbAS_ERTv3</v>
          </cell>
          <cell r="D4111" t="str">
            <v>PVAX</v>
          </cell>
          <cell r="E4111" t="str">
            <v>aatub</v>
          </cell>
          <cell r="F4111">
            <v>1</v>
          </cell>
          <cell r="G4111">
            <v>0.98</v>
          </cell>
          <cell r="H4111">
            <v>0.97</v>
          </cell>
          <cell r="I4111">
            <v>0.97</v>
          </cell>
          <cell r="J4111">
            <v>0.98</v>
          </cell>
          <cell r="K4111">
            <v>0.97</v>
          </cell>
          <cell r="L4111">
            <v>0.97</v>
          </cell>
          <cell r="M4111">
            <v>0.97</v>
          </cell>
          <cell r="N4111">
            <v>0.96</v>
          </cell>
          <cell r="O4111">
            <v>0.96</v>
          </cell>
          <cell r="P4111">
            <v>0.96</v>
          </cell>
          <cell r="Q4111">
            <v>0.95</v>
          </cell>
          <cell r="R4111">
            <v>0.97</v>
          </cell>
          <cell r="S4111">
            <v>0.97</v>
          </cell>
          <cell r="T4111">
            <v>0.97</v>
          </cell>
          <cell r="U4111">
            <v>0.98</v>
          </cell>
          <cell r="V4111">
            <v>0.98</v>
          </cell>
          <cell r="W4111">
            <v>0.98</v>
          </cell>
          <cell r="X4111">
            <v>0.98</v>
          </cell>
          <cell r="Y4111">
            <v>0.96</v>
          </cell>
          <cell r="Z4111">
            <v>0.94</v>
          </cell>
          <cell r="AA4111">
            <v>0.92</v>
          </cell>
          <cell r="AB4111">
            <v>0.94</v>
          </cell>
          <cell r="AC4111">
            <v>0.95</v>
          </cell>
          <cell r="AD4111">
            <v>0.94</v>
          </cell>
          <cell r="AE4111">
            <v>0.94</v>
          </cell>
          <cell r="AF4111">
            <v>0.94</v>
          </cell>
          <cell r="AG4111">
            <v>0.99</v>
          </cell>
          <cell r="AH4111">
            <v>0.96</v>
          </cell>
          <cell r="AI4111">
            <v>0.95</v>
          </cell>
          <cell r="AJ4111">
            <v>0.94</v>
          </cell>
          <cell r="AK4111">
            <v>0.93</v>
          </cell>
        </row>
        <row r="4112">
          <cell r="A4112" t="str">
            <v>SDGbaseTRAv2_UrbAS_ERTv3PVAXaapul</v>
          </cell>
          <cell r="B4112" t="str">
            <v>SIclos6_GOVclos11</v>
          </cell>
          <cell r="C4112" t="str">
            <v>SDGbaseTRAv2_UrbAS_ERTv3</v>
          </cell>
          <cell r="D4112" t="str">
            <v>PVAX</v>
          </cell>
          <cell r="E4112" t="str">
            <v>aapul</v>
          </cell>
          <cell r="F4112">
            <v>1</v>
          </cell>
          <cell r="G4112">
            <v>0.95</v>
          </cell>
          <cell r="H4112">
            <v>0.94</v>
          </cell>
          <cell r="I4112">
            <v>0.95</v>
          </cell>
          <cell r="J4112">
            <v>0.97</v>
          </cell>
          <cell r="K4112">
            <v>0.96</v>
          </cell>
          <cell r="L4112">
            <v>0.96</v>
          </cell>
          <cell r="M4112">
            <v>0.95</v>
          </cell>
          <cell r="N4112">
            <v>0.94</v>
          </cell>
          <cell r="O4112">
            <v>0.94</v>
          </cell>
          <cell r="P4112">
            <v>0.93</v>
          </cell>
          <cell r="Q4112">
            <v>0.92</v>
          </cell>
          <cell r="R4112">
            <v>0.93</v>
          </cell>
          <cell r="S4112">
            <v>0.94</v>
          </cell>
          <cell r="T4112">
            <v>0.94</v>
          </cell>
          <cell r="U4112">
            <v>0.95</v>
          </cell>
          <cell r="V4112">
            <v>0.95</v>
          </cell>
          <cell r="W4112">
            <v>0.95</v>
          </cell>
          <cell r="X4112">
            <v>0.95</v>
          </cell>
          <cell r="Y4112">
            <v>0.94</v>
          </cell>
          <cell r="Z4112">
            <v>0.91</v>
          </cell>
          <cell r="AA4112">
            <v>0.9</v>
          </cell>
          <cell r="AB4112">
            <v>0.92</v>
          </cell>
          <cell r="AC4112">
            <v>0.92</v>
          </cell>
          <cell r="AD4112">
            <v>0.92</v>
          </cell>
          <cell r="AE4112">
            <v>0.92</v>
          </cell>
          <cell r="AF4112">
            <v>0.92</v>
          </cell>
          <cell r="AG4112">
            <v>0.98</v>
          </cell>
          <cell r="AH4112">
            <v>0.95</v>
          </cell>
          <cell r="AI4112">
            <v>0.95</v>
          </cell>
          <cell r="AJ4112">
            <v>0.96</v>
          </cell>
          <cell r="AK4112">
            <v>0.96</v>
          </cell>
        </row>
        <row r="4113">
          <cell r="A4113" t="str">
            <v>SDGbaseTRAv2_UrbAS_ERTv3PVAXaasug</v>
          </cell>
          <cell r="B4113" t="str">
            <v>SIclos6_GOVclos11</v>
          </cell>
          <cell r="C4113" t="str">
            <v>SDGbaseTRAv2_UrbAS_ERTv3</v>
          </cell>
          <cell r="D4113" t="str">
            <v>PVAX</v>
          </cell>
          <cell r="E4113" t="str">
            <v>aasug</v>
          </cell>
          <cell r="F4113">
            <v>1</v>
          </cell>
          <cell r="G4113">
            <v>0.98</v>
          </cell>
          <cell r="H4113">
            <v>0.97</v>
          </cell>
          <cell r="I4113">
            <v>0.97</v>
          </cell>
          <cell r="J4113">
            <v>0.98</v>
          </cell>
          <cell r="K4113">
            <v>0.97</v>
          </cell>
          <cell r="L4113">
            <v>0.97</v>
          </cell>
          <cell r="M4113">
            <v>0.97</v>
          </cell>
          <cell r="N4113">
            <v>0.96</v>
          </cell>
          <cell r="O4113">
            <v>0.98</v>
          </cell>
          <cell r="P4113">
            <v>0.96</v>
          </cell>
          <cell r="Q4113">
            <v>0.95</v>
          </cell>
          <cell r="R4113">
            <v>0.96</v>
          </cell>
          <cell r="S4113">
            <v>0.96</v>
          </cell>
          <cell r="T4113">
            <v>0.96</v>
          </cell>
          <cell r="U4113">
            <v>0.96</v>
          </cell>
          <cell r="V4113">
            <v>0.96</v>
          </cell>
          <cell r="W4113">
            <v>0.96</v>
          </cell>
          <cell r="X4113">
            <v>0.97</v>
          </cell>
          <cell r="Y4113">
            <v>0.96</v>
          </cell>
          <cell r="Z4113">
            <v>0.94</v>
          </cell>
          <cell r="AA4113">
            <v>0.92</v>
          </cell>
          <cell r="AB4113">
            <v>0.93</v>
          </cell>
          <cell r="AC4113">
            <v>0.93</v>
          </cell>
          <cell r="AD4113">
            <v>0.92</v>
          </cell>
          <cell r="AE4113">
            <v>0.92</v>
          </cell>
          <cell r="AF4113">
            <v>0.92</v>
          </cell>
          <cell r="AG4113">
            <v>0.96</v>
          </cell>
          <cell r="AH4113">
            <v>0.93</v>
          </cell>
          <cell r="AI4113">
            <v>0.93</v>
          </cell>
          <cell r="AJ4113">
            <v>0.92</v>
          </cell>
          <cell r="AK4113">
            <v>0.92</v>
          </cell>
        </row>
        <row r="4114">
          <cell r="A4114" t="str">
            <v>SDGbaseTRAv2_UrbAS_ERTv3PVAXaaoth</v>
          </cell>
          <cell r="B4114" t="str">
            <v>SIclos6_GOVclos11</v>
          </cell>
          <cell r="C4114" t="str">
            <v>SDGbaseTRAv2_UrbAS_ERTv3</v>
          </cell>
          <cell r="D4114" t="str">
            <v>PVAX</v>
          </cell>
          <cell r="E4114" t="str">
            <v>aaoth</v>
          </cell>
          <cell r="F4114">
            <v>1</v>
          </cell>
          <cell r="G4114">
            <v>0.93</v>
          </cell>
          <cell r="H4114">
            <v>0.96</v>
          </cell>
          <cell r="I4114">
            <v>0.97</v>
          </cell>
          <cell r="J4114">
            <v>0.99</v>
          </cell>
          <cell r="K4114">
            <v>1</v>
          </cell>
          <cell r="L4114">
            <v>1.03</v>
          </cell>
          <cell r="M4114">
            <v>1.05</v>
          </cell>
          <cell r="N4114">
            <v>1.07</v>
          </cell>
          <cell r="O4114">
            <v>1.1499999999999999</v>
          </cell>
          <cell r="P4114">
            <v>1.17</v>
          </cell>
          <cell r="Q4114">
            <v>1.17</v>
          </cell>
          <cell r="R4114">
            <v>1.19</v>
          </cell>
          <cell r="S4114">
            <v>1.21</v>
          </cell>
          <cell r="T4114">
            <v>1.23</v>
          </cell>
          <cell r="U4114">
            <v>1.26</v>
          </cell>
          <cell r="V4114">
            <v>1.29</v>
          </cell>
          <cell r="W4114">
            <v>1.32</v>
          </cell>
          <cell r="X4114">
            <v>1.36</v>
          </cell>
          <cell r="Y4114">
            <v>1.38</v>
          </cell>
          <cell r="Z4114">
            <v>1.37</v>
          </cell>
          <cell r="AA4114">
            <v>1.35</v>
          </cell>
          <cell r="AB4114">
            <v>1.38</v>
          </cell>
          <cell r="AC4114">
            <v>1.4</v>
          </cell>
          <cell r="AD4114">
            <v>1.41</v>
          </cell>
          <cell r="AE4114">
            <v>1.42</v>
          </cell>
          <cell r="AF4114">
            <v>1.44</v>
          </cell>
          <cell r="AG4114">
            <v>1.52</v>
          </cell>
          <cell r="AH4114">
            <v>1.48</v>
          </cell>
          <cell r="AI4114">
            <v>1.44</v>
          </cell>
          <cell r="AJ4114">
            <v>1.39</v>
          </cell>
          <cell r="AK4114">
            <v>1.34</v>
          </cell>
        </row>
        <row r="4115">
          <cell r="A4115" t="str">
            <v>SDGbaseTRAv2_UrbAS_ERTv3PVAXalani</v>
          </cell>
          <cell r="B4115" t="str">
            <v>SIclos6_GOVclos11</v>
          </cell>
          <cell r="C4115" t="str">
            <v>SDGbaseTRAv2_UrbAS_ERTv3</v>
          </cell>
          <cell r="D4115" t="str">
            <v>PVAX</v>
          </cell>
          <cell r="E4115" t="str">
            <v>alani</v>
          </cell>
          <cell r="F4115">
            <v>1</v>
          </cell>
          <cell r="G4115">
            <v>0.8</v>
          </cell>
          <cell r="H4115">
            <v>0.85</v>
          </cell>
          <cell r="I4115">
            <v>0.86</v>
          </cell>
          <cell r="J4115">
            <v>0.88</v>
          </cell>
          <cell r="K4115">
            <v>0.88</v>
          </cell>
          <cell r="L4115">
            <v>0.89</v>
          </cell>
          <cell r="M4115">
            <v>0.88</v>
          </cell>
          <cell r="N4115">
            <v>0.89</v>
          </cell>
          <cell r="O4115">
            <v>0.94</v>
          </cell>
          <cell r="P4115">
            <v>0.92</v>
          </cell>
          <cell r="Q4115">
            <v>0.9</v>
          </cell>
          <cell r="R4115">
            <v>0.92</v>
          </cell>
          <cell r="S4115">
            <v>0.92</v>
          </cell>
          <cell r="T4115">
            <v>0.93</v>
          </cell>
          <cell r="U4115">
            <v>0.92</v>
          </cell>
          <cell r="V4115">
            <v>0.93</v>
          </cell>
          <cell r="W4115">
            <v>0.93</v>
          </cell>
          <cell r="X4115">
            <v>0.93</v>
          </cell>
          <cell r="Y4115">
            <v>0.94</v>
          </cell>
          <cell r="Z4115">
            <v>0.92</v>
          </cell>
          <cell r="AA4115">
            <v>0.88</v>
          </cell>
          <cell r="AB4115">
            <v>0.88</v>
          </cell>
          <cell r="AC4115">
            <v>0.88</v>
          </cell>
          <cell r="AD4115">
            <v>0.87</v>
          </cell>
          <cell r="AE4115">
            <v>0.87</v>
          </cell>
          <cell r="AF4115">
            <v>0.87</v>
          </cell>
          <cell r="AG4115">
            <v>0.89</v>
          </cell>
          <cell r="AH4115">
            <v>0.93</v>
          </cell>
          <cell r="AI4115">
            <v>0.95</v>
          </cell>
          <cell r="AJ4115">
            <v>0.96</v>
          </cell>
          <cell r="AK4115">
            <v>0.97</v>
          </cell>
        </row>
        <row r="4116">
          <cell r="A4116" t="str">
            <v>SDGbaseTRAv2_UrbAS_ERTv3PVAXafore</v>
          </cell>
          <cell r="B4116" t="str">
            <v>SIclos6_GOVclos11</v>
          </cell>
          <cell r="C4116" t="str">
            <v>SDGbaseTRAv2_UrbAS_ERTv3</v>
          </cell>
          <cell r="D4116" t="str">
            <v>PVAX</v>
          </cell>
          <cell r="E4116" t="str">
            <v>afore</v>
          </cell>
          <cell r="F4116">
            <v>1</v>
          </cell>
          <cell r="G4116">
            <v>0.96</v>
          </cell>
          <cell r="H4116">
            <v>0.95</v>
          </cell>
          <cell r="I4116">
            <v>0.96</v>
          </cell>
          <cell r="J4116">
            <v>0.96</v>
          </cell>
          <cell r="K4116">
            <v>0.95</v>
          </cell>
          <cell r="L4116">
            <v>0.95</v>
          </cell>
          <cell r="M4116">
            <v>0.95</v>
          </cell>
          <cell r="N4116">
            <v>0.95</v>
          </cell>
          <cell r="O4116">
            <v>0.96</v>
          </cell>
          <cell r="P4116">
            <v>0.95</v>
          </cell>
          <cell r="Q4116">
            <v>0.94</v>
          </cell>
          <cell r="R4116">
            <v>0.95</v>
          </cell>
          <cell r="S4116">
            <v>0.95</v>
          </cell>
          <cell r="T4116">
            <v>0.95</v>
          </cell>
          <cell r="U4116">
            <v>0.96</v>
          </cell>
          <cell r="V4116">
            <v>0.96</v>
          </cell>
          <cell r="W4116">
            <v>0.97</v>
          </cell>
          <cell r="X4116">
            <v>0.97</v>
          </cell>
          <cell r="Y4116">
            <v>0.97</v>
          </cell>
          <cell r="Z4116">
            <v>0.94</v>
          </cell>
          <cell r="AA4116">
            <v>0.92</v>
          </cell>
          <cell r="AB4116">
            <v>0.93</v>
          </cell>
          <cell r="AC4116">
            <v>0.93</v>
          </cell>
          <cell r="AD4116">
            <v>0.93</v>
          </cell>
          <cell r="AE4116">
            <v>0.93</v>
          </cell>
          <cell r="AF4116">
            <v>0.93</v>
          </cell>
          <cell r="AG4116">
            <v>0.97</v>
          </cell>
          <cell r="AH4116">
            <v>0.95</v>
          </cell>
          <cell r="AI4116">
            <v>0.94</v>
          </cell>
          <cell r="AJ4116">
            <v>0.94</v>
          </cell>
          <cell r="AK4116">
            <v>0.94</v>
          </cell>
        </row>
        <row r="4117">
          <cell r="A4117" t="str">
            <v>SDGbaseTRAv2_UrbAS_ERTv3PVAXafish</v>
          </cell>
          <cell r="B4117" t="str">
            <v>SIclos6_GOVclos11</v>
          </cell>
          <cell r="C4117" t="str">
            <v>SDGbaseTRAv2_UrbAS_ERTv3</v>
          </cell>
          <cell r="D4117" t="str">
            <v>PVAX</v>
          </cell>
          <cell r="E4117" t="str">
            <v>afish</v>
          </cell>
          <cell r="F4117">
            <v>1</v>
          </cell>
          <cell r="G4117">
            <v>0.93</v>
          </cell>
          <cell r="H4117">
            <v>0.94</v>
          </cell>
          <cell r="I4117">
            <v>0.92</v>
          </cell>
          <cell r="J4117">
            <v>0.92</v>
          </cell>
          <cell r="K4117">
            <v>0.92</v>
          </cell>
          <cell r="L4117">
            <v>0.92</v>
          </cell>
          <cell r="M4117">
            <v>0.92</v>
          </cell>
          <cell r="N4117">
            <v>0.92</v>
          </cell>
          <cell r="O4117">
            <v>0.95</v>
          </cell>
          <cell r="P4117">
            <v>0.95</v>
          </cell>
          <cell r="Q4117">
            <v>0.94</v>
          </cell>
          <cell r="R4117">
            <v>0.94</v>
          </cell>
          <cell r="S4117">
            <v>0.94</v>
          </cell>
          <cell r="T4117">
            <v>0.94</v>
          </cell>
          <cell r="U4117">
            <v>0.94</v>
          </cell>
          <cell r="V4117">
            <v>0.94</v>
          </cell>
          <cell r="W4117">
            <v>0.94</v>
          </cell>
          <cell r="X4117">
            <v>0.95</v>
          </cell>
          <cell r="Y4117">
            <v>0.96</v>
          </cell>
          <cell r="Z4117">
            <v>0.95</v>
          </cell>
          <cell r="AA4117">
            <v>0.94</v>
          </cell>
          <cell r="AB4117">
            <v>0.93</v>
          </cell>
          <cell r="AC4117">
            <v>0.92</v>
          </cell>
          <cell r="AD4117">
            <v>0.92</v>
          </cell>
          <cell r="AE4117">
            <v>0.91</v>
          </cell>
          <cell r="AF4117">
            <v>0.91</v>
          </cell>
          <cell r="AG4117">
            <v>0.91</v>
          </cell>
          <cell r="AH4117">
            <v>0.92</v>
          </cell>
          <cell r="AI4117">
            <v>0.93</v>
          </cell>
          <cell r="AJ4117">
            <v>0.93</v>
          </cell>
          <cell r="AK4117">
            <v>0.94</v>
          </cell>
        </row>
        <row r="4118">
          <cell r="A4118" t="str">
            <v>SDGbaseTRAv2_UrbAS_ERTv3PVAXacoal</v>
          </cell>
          <cell r="B4118" t="str">
            <v>SIclos6_GOVclos11</v>
          </cell>
          <cell r="C4118" t="str">
            <v>SDGbaseTRAv2_UrbAS_ERTv3</v>
          </cell>
          <cell r="D4118" t="str">
            <v>PVAX</v>
          </cell>
          <cell r="E4118" t="str">
            <v>acoal</v>
          </cell>
          <cell r="F4118">
            <v>1</v>
          </cell>
          <cell r="G4118">
            <v>1.03</v>
          </cell>
          <cell r="H4118">
            <v>1.05</v>
          </cell>
          <cell r="I4118">
            <v>1.04</v>
          </cell>
          <cell r="J4118">
            <v>1.05</v>
          </cell>
          <cell r="K4118">
            <v>1.05</v>
          </cell>
          <cell r="L4118">
            <v>1.05</v>
          </cell>
          <cell r="M4118">
            <v>1.06</v>
          </cell>
          <cell r="N4118">
            <v>1.07</v>
          </cell>
          <cell r="O4118">
            <v>1.1200000000000001</v>
          </cell>
          <cell r="P4118">
            <v>1.1299999999999999</v>
          </cell>
          <cell r="Q4118">
            <v>1.1399999999999999</v>
          </cell>
          <cell r="R4118">
            <v>1.1399999999999999</v>
          </cell>
          <cell r="S4118">
            <v>1.1499999999999999</v>
          </cell>
          <cell r="T4118">
            <v>1.1599999999999999</v>
          </cell>
          <cell r="U4118">
            <v>1.1599999999999999</v>
          </cell>
          <cell r="V4118">
            <v>1.1599999999999999</v>
          </cell>
          <cell r="W4118">
            <v>1.17</v>
          </cell>
          <cell r="X4118">
            <v>1.18</v>
          </cell>
          <cell r="Y4118">
            <v>1.19</v>
          </cell>
          <cell r="Z4118">
            <v>1.21</v>
          </cell>
          <cell r="AA4118">
            <v>1.22</v>
          </cell>
          <cell r="AB4118">
            <v>1.23</v>
          </cell>
          <cell r="AC4118">
            <v>1.24</v>
          </cell>
          <cell r="AD4118">
            <v>1.26</v>
          </cell>
          <cell r="AE4118">
            <v>1.28</v>
          </cell>
          <cell r="AF4118">
            <v>1.3</v>
          </cell>
          <cell r="AG4118">
            <v>1.32</v>
          </cell>
          <cell r="AH4118">
            <v>1.36</v>
          </cell>
          <cell r="AI4118">
            <v>1.4</v>
          </cell>
          <cell r="AJ4118">
            <v>1.48</v>
          </cell>
          <cell r="AK4118">
            <v>1.65</v>
          </cell>
        </row>
        <row r="4119">
          <cell r="A4119" t="str">
            <v>SDGbaseTRAv2_UrbAS_ERTv3PVAXagold</v>
          </cell>
          <cell r="B4119" t="str">
            <v>SIclos6_GOVclos11</v>
          </cell>
          <cell r="C4119" t="str">
            <v>SDGbaseTRAv2_UrbAS_ERTv3</v>
          </cell>
          <cell r="D4119" t="str">
            <v>PVAX</v>
          </cell>
          <cell r="E4119" t="str">
            <v>agold</v>
          </cell>
          <cell r="F4119">
            <v>1</v>
          </cell>
          <cell r="G4119">
            <v>0.98</v>
          </cell>
          <cell r="H4119">
            <v>1</v>
          </cell>
          <cell r="I4119">
            <v>1</v>
          </cell>
          <cell r="J4119">
            <v>1.01</v>
          </cell>
          <cell r="K4119">
            <v>1.02</v>
          </cell>
          <cell r="L4119">
            <v>1.04</v>
          </cell>
          <cell r="M4119">
            <v>1.06</v>
          </cell>
          <cell r="N4119">
            <v>1.0900000000000001</v>
          </cell>
          <cell r="O4119">
            <v>1.17</v>
          </cell>
          <cell r="P4119">
            <v>1.2</v>
          </cell>
          <cell r="Q4119">
            <v>1.21</v>
          </cell>
          <cell r="R4119">
            <v>1.22</v>
          </cell>
          <cell r="S4119">
            <v>1.23</v>
          </cell>
          <cell r="T4119">
            <v>1.24</v>
          </cell>
          <cell r="U4119">
            <v>1.26</v>
          </cell>
          <cell r="V4119">
            <v>1.27</v>
          </cell>
          <cell r="W4119">
            <v>1.28</v>
          </cell>
          <cell r="X4119">
            <v>1.3</v>
          </cell>
          <cell r="Y4119">
            <v>1.32</v>
          </cell>
          <cell r="Z4119">
            <v>1.33</v>
          </cell>
          <cell r="AA4119">
            <v>1.35</v>
          </cell>
          <cell r="AB4119">
            <v>1.37</v>
          </cell>
          <cell r="AC4119">
            <v>1.37</v>
          </cell>
          <cell r="AD4119">
            <v>1.37</v>
          </cell>
          <cell r="AE4119">
            <v>1.38</v>
          </cell>
          <cell r="AF4119">
            <v>1.38</v>
          </cell>
          <cell r="AG4119">
            <v>1.34</v>
          </cell>
          <cell r="AH4119">
            <v>1.27</v>
          </cell>
          <cell r="AI4119">
            <v>1.19</v>
          </cell>
          <cell r="AJ4119">
            <v>1.1100000000000001</v>
          </cell>
          <cell r="AK4119">
            <v>1.03</v>
          </cell>
        </row>
        <row r="4120">
          <cell r="A4120" t="str">
            <v>SDGbaseTRAv2_UrbAS_ERTv3PVAXangas</v>
          </cell>
          <cell r="B4120" t="str">
            <v>SIclos6_GOVclos11</v>
          </cell>
          <cell r="C4120" t="str">
            <v>SDGbaseTRAv2_UrbAS_ERTv3</v>
          </cell>
          <cell r="D4120" t="str">
            <v>PVAX</v>
          </cell>
          <cell r="E4120" t="str">
            <v>angas</v>
          </cell>
          <cell r="F4120">
            <v>1</v>
          </cell>
          <cell r="G4120">
            <v>1.05</v>
          </cell>
          <cell r="H4120">
            <v>1.06</v>
          </cell>
          <cell r="I4120">
            <v>1.05</v>
          </cell>
          <cell r="J4120">
            <v>1.05</v>
          </cell>
          <cell r="K4120">
            <v>1.05</v>
          </cell>
          <cell r="L4120">
            <v>1.07</v>
          </cell>
          <cell r="M4120">
            <v>1.08</v>
          </cell>
          <cell r="N4120">
            <v>1.0900000000000001</v>
          </cell>
          <cell r="O4120">
            <v>1.1599999999999999</v>
          </cell>
          <cell r="P4120">
            <v>1.18</v>
          </cell>
          <cell r="Q4120">
            <v>1.18</v>
          </cell>
          <cell r="R4120">
            <v>1.19</v>
          </cell>
          <cell r="S4120">
            <v>1.19</v>
          </cell>
          <cell r="T4120">
            <v>1.2</v>
          </cell>
          <cell r="U4120">
            <v>1.2</v>
          </cell>
          <cell r="V4120">
            <v>1.2</v>
          </cell>
          <cell r="W4120">
            <v>1.21</v>
          </cell>
          <cell r="X4120">
            <v>1.22</v>
          </cell>
          <cell r="Y4120">
            <v>1.22</v>
          </cell>
          <cell r="Z4120">
            <v>1.2</v>
          </cell>
          <cell r="AA4120">
            <v>1.19</v>
          </cell>
          <cell r="AB4120">
            <v>1.2</v>
          </cell>
          <cell r="AC4120">
            <v>1.2</v>
          </cell>
          <cell r="AD4120">
            <v>1.2</v>
          </cell>
          <cell r="AE4120">
            <v>1.2</v>
          </cell>
          <cell r="AF4120">
            <v>1.2</v>
          </cell>
          <cell r="AG4120">
            <v>1.22</v>
          </cell>
          <cell r="AH4120">
            <v>1.2</v>
          </cell>
          <cell r="AI4120">
            <v>1.18</v>
          </cell>
          <cell r="AJ4120">
            <v>1.1599999999999999</v>
          </cell>
          <cell r="AK4120">
            <v>1.1399999999999999</v>
          </cell>
        </row>
        <row r="4121">
          <cell r="A4121" t="str">
            <v>SDGbaseTRAv2_UrbAS_ERTv3PVAXapgm</v>
          </cell>
          <cell r="B4121" t="str">
            <v>SIclos6_GOVclos11</v>
          </cell>
          <cell r="C4121" t="str">
            <v>SDGbaseTRAv2_UrbAS_ERTv3</v>
          </cell>
          <cell r="D4121" t="str">
            <v>PVAX</v>
          </cell>
          <cell r="E4121" t="str">
            <v>apgm</v>
          </cell>
          <cell r="F4121">
            <v>1</v>
          </cell>
          <cell r="G4121">
            <v>0.69</v>
          </cell>
          <cell r="H4121">
            <v>0.83</v>
          </cell>
          <cell r="I4121">
            <v>0.95</v>
          </cell>
          <cell r="J4121">
            <v>1.03</v>
          </cell>
          <cell r="K4121">
            <v>1.07</v>
          </cell>
          <cell r="L4121">
            <v>1.08</v>
          </cell>
          <cell r="M4121">
            <v>1</v>
          </cell>
          <cell r="N4121">
            <v>0.96</v>
          </cell>
          <cell r="O4121">
            <v>0.94</v>
          </cell>
          <cell r="P4121">
            <v>0.93</v>
          </cell>
          <cell r="Q4121">
            <v>0.93</v>
          </cell>
          <cell r="R4121">
            <v>0.96</v>
          </cell>
          <cell r="S4121">
            <v>0.98</v>
          </cell>
          <cell r="T4121">
            <v>0.99</v>
          </cell>
          <cell r="U4121">
            <v>0.99</v>
          </cell>
          <cell r="V4121">
            <v>1</v>
          </cell>
          <cell r="W4121">
            <v>1</v>
          </cell>
          <cell r="X4121">
            <v>1</v>
          </cell>
          <cell r="Y4121">
            <v>0.98</v>
          </cell>
          <cell r="Z4121">
            <v>0.95</v>
          </cell>
          <cell r="AA4121">
            <v>0.94</v>
          </cell>
          <cell r="AB4121">
            <v>1.33</v>
          </cell>
          <cell r="AC4121">
            <v>1.46</v>
          </cell>
          <cell r="AD4121">
            <v>1.42</v>
          </cell>
          <cell r="AE4121">
            <v>1.37</v>
          </cell>
          <cell r="AF4121">
            <v>1.31</v>
          </cell>
          <cell r="AG4121">
            <v>1.34</v>
          </cell>
          <cell r="AH4121">
            <v>1.52</v>
          </cell>
          <cell r="AI4121">
            <v>1.64</v>
          </cell>
          <cell r="AJ4121">
            <v>1.66</v>
          </cell>
          <cell r="AK4121">
            <v>1.65</v>
          </cell>
        </row>
        <row r="4122">
          <cell r="A4122" t="str">
            <v>SDGbaseTRAv2_UrbAS_ERTv3PVAXamore</v>
          </cell>
          <cell r="B4122" t="str">
            <v>SIclos6_GOVclos11</v>
          </cell>
          <cell r="C4122" t="str">
            <v>SDGbaseTRAv2_UrbAS_ERTv3</v>
          </cell>
          <cell r="D4122" t="str">
            <v>PVAX</v>
          </cell>
          <cell r="E4122" t="str">
            <v>amore</v>
          </cell>
          <cell r="F4122">
            <v>1</v>
          </cell>
          <cell r="G4122">
            <v>1.06</v>
          </cell>
          <cell r="H4122">
            <v>1.07</v>
          </cell>
          <cell r="I4122">
            <v>1.06</v>
          </cell>
          <cell r="J4122">
            <v>1.06</v>
          </cell>
          <cell r="K4122">
            <v>1.05</v>
          </cell>
          <cell r="L4122">
            <v>1.05</v>
          </cell>
          <cell r="M4122">
            <v>1.06</v>
          </cell>
          <cell r="N4122">
            <v>1.06</v>
          </cell>
          <cell r="O4122">
            <v>1.0900000000000001</v>
          </cell>
          <cell r="P4122">
            <v>1.0900000000000001</v>
          </cell>
          <cell r="Q4122">
            <v>1.08</v>
          </cell>
          <cell r="R4122">
            <v>1.07</v>
          </cell>
          <cell r="S4122">
            <v>1.06</v>
          </cell>
          <cell r="T4122">
            <v>1.06</v>
          </cell>
          <cell r="U4122">
            <v>1.06</v>
          </cell>
          <cell r="V4122">
            <v>1.05</v>
          </cell>
          <cell r="W4122">
            <v>1.05</v>
          </cell>
          <cell r="X4122">
            <v>1.05</v>
          </cell>
          <cell r="Y4122">
            <v>1.04</v>
          </cell>
          <cell r="Z4122">
            <v>1.02</v>
          </cell>
          <cell r="AA4122">
            <v>1.01</v>
          </cell>
          <cell r="AB4122">
            <v>1.01</v>
          </cell>
          <cell r="AC4122">
            <v>1</v>
          </cell>
          <cell r="AD4122">
            <v>1</v>
          </cell>
          <cell r="AE4122">
            <v>0.99</v>
          </cell>
          <cell r="AF4122">
            <v>0.99</v>
          </cell>
          <cell r="AG4122">
            <v>1.01</v>
          </cell>
          <cell r="AH4122">
            <v>0.99</v>
          </cell>
          <cell r="AI4122">
            <v>0.96</v>
          </cell>
          <cell r="AJ4122">
            <v>0.95</v>
          </cell>
          <cell r="AK4122">
            <v>0.93</v>
          </cell>
        </row>
        <row r="4123">
          <cell r="A4123" t="str">
            <v>SDGbaseTRAv2_UrbAS_ERTv3PVAXamine</v>
          </cell>
          <cell r="B4123" t="str">
            <v>SIclos6_GOVclos11</v>
          </cell>
          <cell r="C4123" t="str">
            <v>SDGbaseTRAv2_UrbAS_ERTv3</v>
          </cell>
          <cell r="D4123" t="str">
            <v>PVAX</v>
          </cell>
          <cell r="E4123" t="str">
            <v>amine</v>
          </cell>
          <cell r="F4123">
            <v>1</v>
          </cell>
          <cell r="G4123">
            <v>1.03</v>
          </cell>
          <cell r="H4123">
            <v>1.03</v>
          </cell>
          <cell r="I4123">
            <v>1.04</v>
          </cell>
          <cell r="J4123">
            <v>1.05</v>
          </cell>
          <cell r="K4123">
            <v>1.04</v>
          </cell>
          <cell r="L4123">
            <v>1.04</v>
          </cell>
          <cell r="M4123">
            <v>1.04</v>
          </cell>
          <cell r="N4123">
            <v>1.04</v>
          </cell>
          <cell r="O4123">
            <v>1.05</v>
          </cell>
          <cell r="P4123">
            <v>1.04</v>
          </cell>
          <cell r="Q4123">
            <v>1.03</v>
          </cell>
          <cell r="R4123">
            <v>1.03</v>
          </cell>
          <cell r="S4123">
            <v>1.03</v>
          </cell>
          <cell r="T4123">
            <v>1.03</v>
          </cell>
          <cell r="U4123">
            <v>1.03</v>
          </cell>
          <cell r="V4123">
            <v>1.03</v>
          </cell>
          <cell r="W4123">
            <v>1.04</v>
          </cell>
          <cell r="X4123">
            <v>1.05</v>
          </cell>
          <cell r="Y4123">
            <v>1.05</v>
          </cell>
          <cell r="Z4123">
            <v>1.02</v>
          </cell>
          <cell r="AA4123">
            <v>1.01</v>
          </cell>
          <cell r="AB4123">
            <v>1</v>
          </cell>
          <cell r="AC4123">
            <v>0.99</v>
          </cell>
          <cell r="AD4123">
            <v>0.99</v>
          </cell>
          <cell r="AE4123">
            <v>0.99</v>
          </cell>
          <cell r="AF4123">
            <v>0.99</v>
          </cell>
          <cell r="AG4123">
            <v>1.02</v>
          </cell>
          <cell r="AH4123">
            <v>1.02</v>
          </cell>
          <cell r="AI4123">
            <v>1.01</v>
          </cell>
          <cell r="AJ4123">
            <v>1.01</v>
          </cell>
          <cell r="AK4123">
            <v>1.01</v>
          </cell>
        </row>
        <row r="4124">
          <cell r="A4124" t="str">
            <v>SDGbaseTRAv2_UrbAS_ERTv3PVAXameat</v>
          </cell>
          <cell r="B4124" t="str">
            <v>SIclos6_GOVclos11</v>
          </cell>
          <cell r="C4124" t="str">
            <v>SDGbaseTRAv2_UrbAS_ERTv3</v>
          </cell>
          <cell r="D4124" t="str">
            <v>PVAX</v>
          </cell>
          <cell r="E4124" t="str">
            <v>ameat</v>
          </cell>
          <cell r="F4124">
            <v>1</v>
          </cell>
          <cell r="G4124">
            <v>0.96</v>
          </cell>
          <cell r="H4124">
            <v>0.93</v>
          </cell>
          <cell r="I4124">
            <v>0.93</v>
          </cell>
          <cell r="J4124">
            <v>0.93</v>
          </cell>
          <cell r="K4124">
            <v>0.92</v>
          </cell>
          <cell r="L4124">
            <v>0.92</v>
          </cell>
          <cell r="M4124">
            <v>0.92</v>
          </cell>
          <cell r="N4124">
            <v>0.92</v>
          </cell>
          <cell r="O4124">
            <v>0.92</v>
          </cell>
          <cell r="P4124">
            <v>0.93</v>
          </cell>
          <cell r="Q4124">
            <v>0.92</v>
          </cell>
          <cell r="R4124">
            <v>0.94</v>
          </cell>
          <cell r="S4124">
            <v>0.94</v>
          </cell>
          <cell r="T4124">
            <v>0.95</v>
          </cell>
          <cell r="U4124">
            <v>0.95</v>
          </cell>
          <cell r="V4124">
            <v>0.95</v>
          </cell>
          <cell r="W4124">
            <v>0.95</v>
          </cell>
          <cell r="X4124">
            <v>0.96</v>
          </cell>
          <cell r="Y4124">
            <v>0.94</v>
          </cell>
          <cell r="Z4124">
            <v>0.92</v>
          </cell>
          <cell r="AA4124">
            <v>0.91</v>
          </cell>
          <cell r="AB4124">
            <v>0.92</v>
          </cell>
          <cell r="AC4124">
            <v>0.91</v>
          </cell>
          <cell r="AD4124">
            <v>0.9</v>
          </cell>
          <cell r="AE4124">
            <v>0.9</v>
          </cell>
          <cell r="AF4124">
            <v>0.9</v>
          </cell>
          <cell r="AG4124">
            <v>0.93</v>
          </cell>
          <cell r="AH4124">
            <v>0.92</v>
          </cell>
          <cell r="AI4124">
            <v>0.92</v>
          </cell>
          <cell r="AJ4124">
            <v>0.93</v>
          </cell>
          <cell r="AK4124">
            <v>0.94</v>
          </cell>
        </row>
        <row r="4125">
          <cell r="A4125" t="str">
            <v>SDGbaseTRAv2_UrbAS_ERTv3PVAXapfis</v>
          </cell>
          <cell r="B4125" t="str">
            <v>SIclos6_GOVclos11</v>
          </cell>
          <cell r="C4125" t="str">
            <v>SDGbaseTRAv2_UrbAS_ERTv3</v>
          </cell>
          <cell r="D4125" t="str">
            <v>PVAX</v>
          </cell>
          <cell r="E4125" t="str">
            <v>apfis</v>
          </cell>
          <cell r="F4125">
            <v>1</v>
          </cell>
          <cell r="G4125">
            <v>1</v>
          </cell>
          <cell r="H4125">
            <v>1</v>
          </cell>
          <cell r="I4125">
            <v>0.99</v>
          </cell>
          <cell r="J4125">
            <v>0.98</v>
          </cell>
          <cell r="K4125">
            <v>0.98</v>
          </cell>
          <cell r="L4125">
            <v>0.98</v>
          </cell>
          <cell r="M4125">
            <v>0.98</v>
          </cell>
          <cell r="N4125">
            <v>0.98</v>
          </cell>
          <cell r="O4125">
            <v>0.99</v>
          </cell>
          <cell r="P4125">
            <v>0.98</v>
          </cell>
          <cell r="Q4125">
            <v>0.98</v>
          </cell>
          <cell r="R4125">
            <v>0.98</v>
          </cell>
          <cell r="S4125">
            <v>0.99</v>
          </cell>
          <cell r="T4125">
            <v>0.99</v>
          </cell>
          <cell r="U4125">
            <v>0.99</v>
          </cell>
          <cell r="V4125">
            <v>0.99</v>
          </cell>
          <cell r="W4125">
            <v>1</v>
          </cell>
          <cell r="X4125">
            <v>1</v>
          </cell>
          <cell r="Y4125">
            <v>0.99</v>
          </cell>
          <cell r="Z4125">
            <v>0.97</v>
          </cell>
          <cell r="AA4125">
            <v>0.96</v>
          </cell>
          <cell r="AB4125">
            <v>0.96</v>
          </cell>
          <cell r="AC4125">
            <v>0.96</v>
          </cell>
          <cell r="AD4125">
            <v>0.96</v>
          </cell>
          <cell r="AE4125">
            <v>0.96</v>
          </cell>
          <cell r="AF4125">
            <v>0.96</v>
          </cell>
          <cell r="AG4125">
            <v>0.98</v>
          </cell>
          <cell r="AH4125">
            <v>0.97</v>
          </cell>
          <cell r="AI4125">
            <v>0.95</v>
          </cell>
          <cell r="AJ4125">
            <v>0.95</v>
          </cell>
          <cell r="AK4125">
            <v>0.94</v>
          </cell>
        </row>
        <row r="4126">
          <cell r="A4126" t="str">
            <v>SDGbaseTRAv2_UrbAS_ERTv3PVAXavege</v>
          </cell>
          <cell r="B4126" t="str">
            <v>SIclos6_GOVclos11</v>
          </cell>
          <cell r="C4126" t="str">
            <v>SDGbaseTRAv2_UrbAS_ERTv3</v>
          </cell>
          <cell r="D4126" t="str">
            <v>PVAX</v>
          </cell>
          <cell r="E4126" t="str">
            <v>avege</v>
          </cell>
          <cell r="F4126">
            <v>1</v>
          </cell>
          <cell r="G4126">
            <v>0.98</v>
          </cell>
          <cell r="H4126">
            <v>0.99</v>
          </cell>
          <cell r="I4126">
            <v>0.98</v>
          </cell>
          <cell r="J4126">
            <v>0.98</v>
          </cell>
          <cell r="K4126">
            <v>0.97</v>
          </cell>
          <cell r="L4126">
            <v>0.98</v>
          </cell>
          <cell r="M4126">
            <v>0.98</v>
          </cell>
          <cell r="N4126">
            <v>0.98</v>
          </cell>
          <cell r="O4126">
            <v>0.99</v>
          </cell>
          <cell r="P4126">
            <v>0.99</v>
          </cell>
          <cell r="Q4126">
            <v>0.98</v>
          </cell>
          <cell r="R4126">
            <v>0.99</v>
          </cell>
          <cell r="S4126">
            <v>0.99</v>
          </cell>
          <cell r="T4126">
            <v>1</v>
          </cell>
          <cell r="U4126">
            <v>1</v>
          </cell>
          <cell r="V4126">
            <v>1</v>
          </cell>
          <cell r="W4126">
            <v>1</v>
          </cell>
          <cell r="X4126">
            <v>1.01</v>
          </cell>
          <cell r="Y4126">
            <v>1</v>
          </cell>
          <cell r="Z4126">
            <v>0.97</v>
          </cell>
          <cell r="AA4126">
            <v>0.95</v>
          </cell>
          <cell r="AB4126">
            <v>0.96</v>
          </cell>
          <cell r="AC4126">
            <v>0.96</v>
          </cell>
          <cell r="AD4126">
            <v>0.96</v>
          </cell>
          <cell r="AE4126">
            <v>0.96</v>
          </cell>
          <cell r="AF4126">
            <v>0.95</v>
          </cell>
          <cell r="AG4126">
            <v>0.99</v>
          </cell>
          <cell r="AH4126">
            <v>0.98</v>
          </cell>
          <cell r="AI4126">
            <v>0.97</v>
          </cell>
          <cell r="AJ4126">
            <v>0.96</v>
          </cell>
          <cell r="AK4126">
            <v>0.96</v>
          </cell>
        </row>
        <row r="4127">
          <cell r="A4127" t="str">
            <v>SDGbaseTRAv2_UrbAS_ERTv3PVAXafats</v>
          </cell>
          <cell r="B4127" t="str">
            <v>SIclos6_GOVclos11</v>
          </cell>
          <cell r="C4127" t="str">
            <v>SDGbaseTRAv2_UrbAS_ERTv3</v>
          </cell>
          <cell r="D4127" t="str">
            <v>PVAX</v>
          </cell>
          <cell r="E4127" t="str">
            <v>afats</v>
          </cell>
          <cell r="F4127">
            <v>1</v>
          </cell>
          <cell r="G4127">
            <v>0.97</v>
          </cell>
          <cell r="H4127">
            <v>0.96</v>
          </cell>
          <cell r="I4127">
            <v>0.93</v>
          </cell>
          <cell r="J4127">
            <v>0.93</v>
          </cell>
          <cell r="K4127">
            <v>0.92</v>
          </cell>
          <cell r="L4127">
            <v>0.92</v>
          </cell>
          <cell r="M4127">
            <v>0.92</v>
          </cell>
          <cell r="N4127">
            <v>0.91</v>
          </cell>
          <cell r="O4127">
            <v>1</v>
          </cell>
          <cell r="P4127">
            <v>0.98</v>
          </cell>
          <cell r="Q4127">
            <v>0.95</v>
          </cell>
          <cell r="R4127">
            <v>0.94</v>
          </cell>
          <cell r="S4127">
            <v>0.93</v>
          </cell>
          <cell r="T4127">
            <v>0.92</v>
          </cell>
          <cell r="U4127">
            <v>0.91</v>
          </cell>
          <cell r="V4127">
            <v>0.9</v>
          </cell>
          <cell r="W4127">
            <v>0.9</v>
          </cell>
          <cell r="X4127">
            <v>0.9</v>
          </cell>
          <cell r="Y4127">
            <v>0.92</v>
          </cell>
          <cell r="Z4127">
            <v>0.93</v>
          </cell>
          <cell r="AA4127">
            <v>0.91</v>
          </cell>
          <cell r="AB4127">
            <v>0.89</v>
          </cell>
          <cell r="AC4127">
            <v>0.88</v>
          </cell>
          <cell r="AD4127">
            <v>0.87</v>
          </cell>
          <cell r="AE4127">
            <v>0.86</v>
          </cell>
          <cell r="AF4127">
            <v>0.85</v>
          </cell>
          <cell r="AG4127">
            <v>0.83</v>
          </cell>
          <cell r="AH4127">
            <v>0.84</v>
          </cell>
          <cell r="AI4127">
            <v>0.85</v>
          </cell>
          <cell r="AJ4127">
            <v>0.85</v>
          </cell>
          <cell r="AK4127">
            <v>0.86</v>
          </cell>
        </row>
        <row r="4128">
          <cell r="A4128" t="str">
            <v>SDGbaseTRAv2_UrbAS_ERTv3PVAXadair</v>
          </cell>
          <cell r="B4128" t="str">
            <v>SIclos6_GOVclos11</v>
          </cell>
          <cell r="C4128" t="str">
            <v>SDGbaseTRAv2_UrbAS_ERTv3</v>
          </cell>
          <cell r="D4128" t="str">
            <v>PVAX</v>
          </cell>
          <cell r="E4128" t="str">
            <v>adair</v>
          </cell>
          <cell r="F4128">
            <v>1</v>
          </cell>
          <cell r="G4128">
            <v>0.99</v>
          </cell>
          <cell r="H4128">
            <v>0.98</v>
          </cell>
          <cell r="I4128">
            <v>0.97</v>
          </cell>
          <cell r="J4128">
            <v>0.97</v>
          </cell>
          <cell r="K4128">
            <v>0.97</v>
          </cell>
          <cell r="L4128">
            <v>0.97</v>
          </cell>
          <cell r="M4128">
            <v>0.97</v>
          </cell>
          <cell r="N4128">
            <v>0.97</v>
          </cell>
          <cell r="O4128">
            <v>0.98</v>
          </cell>
          <cell r="P4128">
            <v>0.98</v>
          </cell>
          <cell r="Q4128">
            <v>0.97</v>
          </cell>
          <cell r="R4128">
            <v>0.98</v>
          </cell>
          <cell r="S4128">
            <v>0.99</v>
          </cell>
          <cell r="T4128">
            <v>0.99</v>
          </cell>
          <cell r="U4128">
            <v>0.99</v>
          </cell>
          <cell r="V4128">
            <v>1</v>
          </cell>
          <cell r="W4128">
            <v>1</v>
          </cell>
          <cell r="X4128">
            <v>1</v>
          </cell>
          <cell r="Y4128">
            <v>0.99</v>
          </cell>
          <cell r="Z4128">
            <v>0.97</v>
          </cell>
          <cell r="AA4128">
            <v>0.95</v>
          </cell>
          <cell r="AB4128">
            <v>0.96</v>
          </cell>
          <cell r="AC4128">
            <v>0.96</v>
          </cell>
          <cell r="AD4128">
            <v>0.96</v>
          </cell>
          <cell r="AE4128">
            <v>0.95</v>
          </cell>
          <cell r="AF4128">
            <v>0.95</v>
          </cell>
          <cell r="AG4128">
            <v>0.99</v>
          </cell>
          <cell r="AH4128">
            <v>0.98</v>
          </cell>
          <cell r="AI4128">
            <v>0.97</v>
          </cell>
          <cell r="AJ4128">
            <v>0.96</v>
          </cell>
          <cell r="AK4128">
            <v>0.96</v>
          </cell>
        </row>
        <row r="4129">
          <cell r="A4129" t="str">
            <v>SDGbaseTRAv2_UrbAS_ERTv3PVAXagrai</v>
          </cell>
          <cell r="B4129" t="str">
            <v>SIclos6_GOVclos11</v>
          </cell>
          <cell r="C4129" t="str">
            <v>SDGbaseTRAv2_UrbAS_ERTv3</v>
          </cell>
          <cell r="D4129" t="str">
            <v>PVAX</v>
          </cell>
          <cell r="E4129" t="str">
            <v>agrai</v>
          </cell>
          <cell r="F4129">
            <v>1</v>
          </cell>
          <cell r="G4129">
            <v>1</v>
          </cell>
          <cell r="H4129">
            <v>0.98</v>
          </cell>
          <cell r="I4129">
            <v>0.98</v>
          </cell>
          <cell r="J4129">
            <v>0.97</v>
          </cell>
          <cell r="K4129">
            <v>0.96</v>
          </cell>
          <cell r="L4129">
            <v>0.96</v>
          </cell>
          <cell r="M4129">
            <v>0.95</v>
          </cell>
          <cell r="N4129">
            <v>0.95</v>
          </cell>
          <cell r="O4129">
            <v>0.94</v>
          </cell>
          <cell r="P4129">
            <v>0.94</v>
          </cell>
          <cell r="Q4129">
            <v>0.93</v>
          </cell>
          <cell r="R4129">
            <v>0.94</v>
          </cell>
          <cell r="S4129">
            <v>0.94</v>
          </cell>
          <cell r="T4129">
            <v>0.94</v>
          </cell>
          <cell r="U4129">
            <v>0.94</v>
          </cell>
          <cell r="V4129">
            <v>0.94</v>
          </cell>
          <cell r="W4129">
            <v>0.94</v>
          </cell>
          <cell r="X4129">
            <v>0.94</v>
          </cell>
          <cell r="Y4129">
            <v>0.93</v>
          </cell>
          <cell r="Z4129">
            <v>0.91</v>
          </cell>
          <cell r="AA4129">
            <v>0.9</v>
          </cell>
          <cell r="AB4129">
            <v>0.91</v>
          </cell>
          <cell r="AC4129">
            <v>0.91</v>
          </cell>
          <cell r="AD4129">
            <v>0.91</v>
          </cell>
          <cell r="AE4129">
            <v>0.91</v>
          </cell>
          <cell r="AF4129">
            <v>0.91</v>
          </cell>
          <cell r="AG4129">
            <v>0.94</v>
          </cell>
          <cell r="AH4129">
            <v>0.92</v>
          </cell>
          <cell r="AI4129">
            <v>0.91</v>
          </cell>
          <cell r="AJ4129">
            <v>0.91</v>
          </cell>
          <cell r="AK4129">
            <v>0.92</v>
          </cell>
        </row>
        <row r="4130">
          <cell r="A4130" t="str">
            <v>SDGbaseTRAv2_UrbAS_ERTv3PVAXastar</v>
          </cell>
          <cell r="B4130" t="str">
            <v>SIclos6_GOVclos11</v>
          </cell>
          <cell r="C4130" t="str">
            <v>SDGbaseTRAv2_UrbAS_ERTv3</v>
          </cell>
          <cell r="D4130" t="str">
            <v>PVAX</v>
          </cell>
          <cell r="E4130" t="str">
            <v>astar</v>
          </cell>
          <cell r="F4130">
            <v>1</v>
          </cell>
          <cell r="G4130">
            <v>0.99</v>
          </cell>
          <cell r="H4130">
            <v>0.98</v>
          </cell>
          <cell r="I4130">
            <v>0.97</v>
          </cell>
          <cell r="J4130">
            <v>0.97</v>
          </cell>
          <cell r="K4130">
            <v>0.96</v>
          </cell>
          <cell r="L4130">
            <v>0.95</v>
          </cell>
          <cell r="M4130">
            <v>0.94</v>
          </cell>
          <cell r="N4130">
            <v>0.94</v>
          </cell>
          <cell r="O4130">
            <v>0.94</v>
          </cell>
          <cell r="P4130">
            <v>0.93</v>
          </cell>
          <cell r="Q4130">
            <v>0.92</v>
          </cell>
          <cell r="R4130">
            <v>0.93</v>
          </cell>
          <cell r="S4130">
            <v>0.93</v>
          </cell>
          <cell r="T4130">
            <v>0.92</v>
          </cell>
          <cell r="U4130">
            <v>0.92</v>
          </cell>
          <cell r="V4130">
            <v>0.92</v>
          </cell>
          <cell r="W4130">
            <v>0.92</v>
          </cell>
          <cell r="X4130">
            <v>0.92</v>
          </cell>
          <cell r="Y4130">
            <v>0.91</v>
          </cell>
          <cell r="Z4130">
            <v>0.89</v>
          </cell>
          <cell r="AA4130">
            <v>0.88</v>
          </cell>
          <cell r="AB4130">
            <v>0.89</v>
          </cell>
          <cell r="AC4130">
            <v>0.89</v>
          </cell>
          <cell r="AD4130">
            <v>0.88</v>
          </cell>
          <cell r="AE4130">
            <v>0.88</v>
          </cell>
          <cell r="AF4130">
            <v>0.88</v>
          </cell>
          <cell r="AG4130">
            <v>0.9</v>
          </cell>
          <cell r="AH4130">
            <v>0.86</v>
          </cell>
          <cell r="AI4130">
            <v>0.84</v>
          </cell>
          <cell r="AJ4130">
            <v>0.82</v>
          </cell>
          <cell r="AK4130">
            <v>0.81</v>
          </cell>
        </row>
        <row r="4131">
          <cell r="A4131" t="str">
            <v>SDGbaseTRAv2_UrbAS_ERTv3PVAXafeed</v>
          </cell>
          <cell r="B4131" t="str">
            <v>SIclos6_GOVclos11</v>
          </cell>
          <cell r="C4131" t="str">
            <v>SDGbaseTRAv2_UrbAS_ERTv3</v>
          </cell>
          <cell r="D4131" t="str">
            <v>PVAX</v>
          </cell>
          <cell r="E4131" t="str">
            <v>afeed</v>
          </cell>
          <cell r="F4131">
            <v>1</v>
          </cell>
          <cell r="G4131">
            <v>0.78</v>
          </cell>
          <cell r="H4131">
            <v>0.86</v>
          </cell>
          <cell r="I4131">
            <v>0.86</v>
          </cell>
          <cell r="J4131">
            <v>0.86</v>
          </cell>
          <cell r="K4131">
            <v>0.88</v>
          </cell>
          <cell r="L4131">
            <v>0.89</v>
          </cell>
          <cell r="M4131">
            <v>0.89</v>
          </cell>
          <cell r="N4131">
            <v>0.89</v>
          </cell>
          <cell r="O4131">
            <v>0.93</v>
          </cell>
          <cell r="P4131">
            <v>0.92</v>
          </cell>
          <cell r="Q4131">
            <v>0.91</v>
          </cell>
          <cell r="R4131">
            <v>0.95</v>
          </cell>
          <cell r="S4131">
            <v>0.95</v>
          </cell>
          <cell r="T4131">
            <v>0.96</v>
          </cell>
          <cell r="U4131">
            <v>0.96</v>
          </cell>
          <cell r="V4131">
            <v>0.96</v>
          </cell>
          <cell r="W4131">
            <v>0.97</v>
          </cell>
          <cell r="X4131">
            <v>0.97</v>
          </cell>
          <cell r="Y4131">
            <v>0.97</v>
          </cell>
          <cell r="Z4131">
            <v>0.94</v>
          </cell>
          <cell r="AA4131">
            <v>0.89</v>
          </cell>
          <cell r="AB4131">
            <v>0.89</v>
          </cell>
          <cell r="AC4131">
            <v>0.91</v>
          </cell>
          <cell r="AD4131">
            <v>0.91</v>
          </cell>
          <cell r="AE4131">
            <v>0.91</v>
          </cell>
          <cell r="AF4131">
            <v>0.9</v>
          </cell>
          <cell r="AG4131">
            <v>0.93</v>
          </cell>
          <cell r="AH4131">
            <v>1.01</v>
          </cell>
          <cell r="AI4131">
            <v>1.04</v>
          </cell>
          <cell r="AJ4131">
            <v>1.04</v>
          </cell>
          <cell r="AK4131">
            <v>1.04</v>
          </cell>
        </row>
        <row r="4132">
          <cell r="A4132" t="str">
            <v>SDGbaseTRAv2_UrbAS_ERTv3PVAXabake</v>
          </cell>
          <cell r="B4132" t="str">
            <v>SIclos6_GOVclos11</v>
          </cell>
          <cell r="C4132" t="str">
            <v>SDGbaseTRAv2_UrbAS_ERTv3</v>
          </cell>
          <cell r="D4132" t="str">
            <v>PVAX</v>
          </cell>
          <cell r="E4132" t="str">
            <v>abake</v>
          </cell>
          <cell r="F4132">
            <v>1</v>
          </cell>
          <cell r="G4132">
            <v>1.01</v>
          </cell>
          <cell r="H4132">
            <v>1.01</v>
          </cell>
          <cell r="I4132">
            <v>1</v>
          </cell>
          <cell r="J4132">
            <v>1</v>
          </cell>
          <cell r="K4132">
            <v>1</v>
          </cell>
          <cell r="L4132">
            <v>1</v>
          </cell>
          <cell r="M4132">
            <v>1</v>
          </cell>
          <cell r="N4132">
            <v>1</v>
          </cell>
          <cell r="O4132">
            <v>0.99</v>
          </cell>
          <cell r="P4132">
            <v>0.99</v>
          </cell>
          <cell r="Q4132">
            <v>0.99</v>
          </cell>
          <cell r="R4132">
            <v>1</v>
          </cell>
          <cell r="S4132">
            <v>1</v>
          </cell>
          <cell r="T4132">
            <v>1.01</v>
          </cell>
          <cell r="U4132">
            <v>1.01</v>
          </cell>
          <cell r="V4132">
            <v>1.01</v>
          </cell>
          <cell r="W4132">
            <v>1.02</v>
          </cell>
          <cell r="X4132">
            <v>1.02</v>
          </cell>
          <cell r="Y4132">
            <v>1</v>
          </cell>
          <cell r="Z4132">
            <v>0.98</v>
          </cell>
          <cell r="AA4132">
            <v>0.96</v>
          </cell>
          <cell r="AB4132">
            <v>0.98</v>
          </cell>
          <cell r="AC4132">
            <v>0.98</v>
          </cell>
          <cell r="AD4132">
            <v>0.98</v>
          </cell>
          <cell r="AE4132">
            <v>0.98</v>
          </cell>
          <cell r="AF4132">
            <v>0.98</v>
          </cell>
          <cell r="AG4132">
            <v>1.02</v>
          </cell>
          <cell r="AH4132">
            <v>0.99</v>
          </cell>
          <cell r="AI4132">
            <v>0.97</v>
          </cell>
          <cell r="AJ4132">
            <v>0.96</v>
          </cell>
          <cell r="AK4132">
            <v>0.95</v>
          </cell>
        </row>
        <row r="4133">
          <cell r="A4133" t="str">
            <v>SDGbaseTRAv2_UrbAS_ERTv3PVAXasuga</v>
          </cell>
          <cell r="B4133" t="str">
            <v>SIclos6_GOVclos11</v>
          </cell>
          <cell r="C4133" t="str">
            <v>SDGbaseTRAv2_UrbAS_ERTv3</v>
          </cell>
          <cell r="D4133" t="str">
            <v>PVAX</v>
          </cell>
          <cell r="E4133" t="str">
            <v>asuga</v>
          </cell>
          <cell r="F4133">
            <v>1</v>
          </cell>
          <cell r="G4133">
            <v>1.01</v>
          </cell>
          <cell r="H4133">
            <v>1</v>
          </cell>
          <cell r="I4133">
            <v>1</v>
          </cell>
          <cell r="J4133">
            <v>0.99</v>
          </cell>
          <cell r="K4133">
            <v>0.99</v>
          </cell>
          <cell r="L4133">
            <v>0.99</v>
          </cell>
          <cell r="M4133">
            <v>0.98</v>
          </cell>
          <cell r="N4133">
            <v>0.98</v>
          </cell>
          <cell r="O4133">
            <v>0.98</v>
          </cell>
          <cell r="P4133">
            <v>0.97</v>
          </cell>
          <cell r="Q4133">
            <v>0.97</v>
          </cell>
          <cell r="R4133">
            <v>0.97</v>
          </cell>
          <cell r="S4133">
            <v>0.98</v>
          </cell>
          <cell r="T4133">
            <v>0.98</v>
          </cell>
          <cell r="U4133">
            <v>0.98</v>
          </cell>
          <cell r="V4133">
            <v>0.98</v>
          </cell>
          <cell r="W4133">
            <v>0.98</v>
          </cell>
          <cell r="X4133">
            <v>0.98</v>
          </cell>
          <cell r="Y4133">
            <v>0.97</v>
          </cell>
          <cell r="Z4133">
            <v>0.95</v>
          </cell>
          <cell r="AA4133">
            <v>0.94</v>
          </cell>
          <cell r="AB4133">
            <v>0.95</v>
          </cell>
          <cell r="AC4133">
            <v>0.95</v>
          </cell>
          <cell r="AD4133">
            <v>0.94</v>
          </cell>
          <cell r="AE4133">
            <v>0.94</v>
          </cell>
          <cell r="AF4133">
            <v>0.94</v>
          </cell>
          <cell r="AG4133">
            <v>0.98</v>
          </cell>
          <cell r="AH4133">
            <v>0.96</v>
          </cell>
          <cell r="AI4133">
            <v>0.95</v>
          </cell>
          <cell r="AJ4133">
            <v>0.95</v>
          </cell>
          <cell r="AK4133">
            <v>0.95</v>
          </cell>
        </row>
        <row r="4134">
          <cell r="A4134" t="str">
            <v>SDGbaseTRAv2_UrbAS_ERTv3PVAXaconf</v>
          </cell>
          <cell r="B4134" t="str">
            <v>SIclos6_GOVclos11</v>
          </cell>
          <cell r="C4134" t="str">
            <v>SDGbaseTRAv2_UrbAS_ERTv3</v>
          </cell>
          <cell r="D4134" t="str">
            <v>PVAX</v>
          </cell>
          <cell r="E4134" t="str">
            <v>aconf</v>
          </cell>
          <cell r="F4134">
            <v>1</v>
          </cell>
          <cell r="G4134">
            <v>1</v>
          </cell>
          <cell r="H4134">
            <v>1.01</v>
          </cell>
          <cell r="I4134">
            <v>1</v>
          </cell>
          <cell r="J4134">
            <v>0.99</v>
          </cell>
          <cell r="K4134">
            <v>0.99</v>
          </cell>
          <cell r="L4134">
            <v>1</v>
          </cell>
          <cell r="M4134">
            <v>1</v>
          </cell>
          <cell r="N4134">
            <v>1</v>
          </cell>
          <cell r="O4134">
            <v>1.01</v>
          </cell>
          <cell r="P4134">
            <v>1.01</v>
          </cell>
          <cell r="Q4134">
            <v>1</v>
          </cell>
          <cell r="R4134">
            <v>1.02</v>
          </cell>
          <cell r="S4134">
            <v>1.03</v>
          </cell>
          <cell r="T4134">
            <v>1.03</v>
          </cell>
          <cell r="U4134">
            <v>1.04</v>
          </cell>
          <cell r="V4134">
            <v>1.04</v>
          </cell>
          <cell r="W4134">
            <v>1.05</v>
          </cell>
          <cell r="X4134">
            <v>1.05</v>
          </cell>
          <cell r="Y4134">
            <v>1.04</v>
          </cell>
          <cell r="Z4134">
            <v>1.01</v>
          </cell>
          <cell r="AA4134">
            <v>0.99</v>
          </cell>
          <cell r="AB4134">
            <v>1</v>
          </cell>
          <cell r="AC4134">
            <v>1</v>
          </cell>
          <cell r="AD4134">
            <v>1</v>
          </cell>
          <cell r="AE4134">
            <v>1</v>
          </cell>
          <cell r="AF4134">
            <v>1</v>
          </cell>
          <cell r="AG4134">
            <v>1.04</v>
          </cell>
          <cell r="AH4134">
            <v>1.02</v>
          </cell>
          <cell r="AI4134">
            <v>1</v>
          </cell>
          <cell r="AJ4134">
            <v>0.99</v>
          </cell>
          <cell r="AK4134">
            <v>0.98</v>
          </cell>
        </row>
        <row r="4135">
          <cell r="A4135" t="str">
            <v>SDGbaseTRAv2_UrbAS_ERTv3PVAXapast</v>
          </cell>
          <cell r="B4135" t="str">
            <v>SIclos6_GOVclos11</v>
          </cell>
          <cell r="C4135" t="str">
            <v>SDGbaseTRAv2_UrbAS_ERTv3</v>
          </cell>
          <cell r="D4135" t="str">
            <v>PVAX</v>
          </cell>
          <cell r="E4135" t="str">
            <v>apast</v>
          </cell>
          <cell r="F4135">
            <v>1</v>
          </cell>
          <cell r="G4135">
            <v>0.93</v>
          </cell>
          <cell r="H4135">
            <v>0.94</v>
          </cell>
          <cell r="I4135">
            <v>0.92</v>
          </cell>
          <cell r="J4135">
            <v>0.91</v>
          </cell>
          <cell r="K4135">
            <v>0.91</v>
          </cell>
          <cell r="L4135">
            <v>0.92</v>
          </cell>
          <cell r="M4135">
            <v>0.92</v>
          </cell>
          <cell r="N4135">
            <v>0.92</v>
          </cell>
          <cell r="O4135">
            <v>0.96</v>
          </cell>
          <cell r="P4135">
            <v>0.95</v>
          </cell>
          <cell r="Q4135">
            <v>0.94</v>
          </cell>
          <cell r="R4135">
            <v>0.95</v>
          </cell>
          <cell r="S4135">
            <v>0.95</v>
          </cell>
          <cell r="T4135">
            <v>0.96</v>
          </cell>
          <cell r="U4135">
            <v>0.96</v>
          </cell>
          <cell r="V4135">
            <v>0.96</v>
          </cell>
          <cell r="W4135">
            <v>0.96</v>
          </cell>
          <cell r="X4135">
            <v>0.97</v>
          </cell>
          <cell r="Y4135">
            <v>0.96</v>
          </cell>
          <cell r="Z4135">
            <v>0.94</v>
          </cell>
          <cell r="AA4135">
            <v>0.91</v>
          </cell>
          <cell r="AB4135">
            <v>0.91</v>
          </cell>
          <cell r="AC4135">
            <v>0.9</v>
          </cell>
          <cell r="AD4135">
            <v>0.89</v>
          </cell>
          <cell r="AE4135">
            <v>0.89</v>
          </cell>
          <cell r="AF4135">
            <v>0.88</v>
          </cell>
          <cell r="AG4135">
            <v>0.89</v>
          </cell>
          <cell r="AH4135">
            <v>0.91</v>
          </cell>
          <cell r="AI4135">
            <v>0.92</v>
          </cell>
          <cell r="AJ4135">
            <v>0.92</v>
          </cell>
          <cell r="AK4135">
            <v>0.93</v>
          </cell>
        </row>
        <row r="4136">
          <cell r="A4136" t="str">
            <v>SDGbaseTRAv2_UrbAS_ERTv3PVAXaofoo</v>
          </cell>
          <cell r="B4136" t="str">
            <v>SIclos6_GOVclos11</v>
          </cell>
          <cell r="C4136" t="str">
            <v>SDGbaseTRAv2_UrbAS_ERTv3</v>
          </cell>
          <cell r="D4136" t="str">
            <v>PVAX</v>
          </cell>
          <cell r="E4136" t="str">
            <v>aofoo</v>
          </cell>
          <cell r="F4136">
            <v>1</v>
          </cell>
          <cell r="G4136">
            <v>0.96</v>
          </cell>
          <cell r="H4136">
            <v>0.96</v>
          </cell>
          <cell r="I4136">
            <v>0.96</v>
          </cell>
          <cell r="J4136">
            <v>0.96</v>
          </cell>
          <cell r="K4136">
            <v>0.95</v>
          </cell>
          <cell r="L4136">
            <v>0.96</v>
          </cell>
          <cell r="M4136">
            <v>0.96</v>
          </cell>
          <cell r="N4136">
            <v>0.96</v>
          </cell>
          <cell r="O4136">
            <v>0.98</v>
          </cell>
          <cell r="P4136">
            <v>0.97</v>
          </cell>
          <cell r="Q4136">
            <v>0.96</v>
          </cell>
          <cell r="R4136">
            <v>0.97</v>
          </cell>
          <cell r="S4136">
            <v>0.97</v>
          </cell>
          <cell r="T4136">
            <v>0.98</v>
          </cell>
          <cell r="U4136">
            <v>0.98</v>
          </cell>
          <cell r="V4136">
            <v>0.98</v>
          </cell>
          <cell r="W4136">
            <v>0.98</v>
          </cell>
          <cell r="X4136">
            <v>0.99</v>
          </cell>
          <cell r="Y4136">
            <v>0.97</v>
          </cell>
          <cell r="Z4136">
            <v>0.94</v>
          </cell>
          <cell r="AA4136">
            <v>0.92</v>
          </cell>
          <cell r="AB4136">
            <v>0.93</v>
          </cell>
          <cell r="AC4136">
            <v>0.94</v>
          </cell>
          <cell r="AD4136">
            <v>0.93</v>
          </cell>
          <cell r="AE4136">
            <v>0.93</v>
          </cell>
          <cell r="AF4136">
            <v>0.93</v>
          </cell>
          <cell r="AG4136">
            <v>0.97</v>
          </cell>
          <cell r="AH4136">
            <v>0.97</v>
          </cell>
          <cell r="AI4136">
            <v>0.97</v>
          </cell>
          <cell r="AJ4136">
            <v>0.96</v>
          </cell>
          <cell r="AK4136">
            <v>0.96</v>
          </cell>
        </row>
        <row r="4137">
          <cell r="A4137" t="str">
            <v>SDGbaseTRAv2_UrbAS_ERTv3PVAXabevt</v>
          </cell>
          <cell r="B4137" t="str">
            <v>SIclos6_GOVclos11</v>
          </cell>
          <cell r="C4137" t="str">
            <v>SDGbaseTRAv2_UrbAS_ERTv3</v>
          </cell>
          <cell r="D4137" t="str">
            <v>PVAX</v>
          </cell>
          <cell r="E4137" t="str">
            <v>abevt</v>
          </cell>
          <cell r="F4137">
            <v>1</v>
          </cell>
          <cell r="G4137">
            <v>1</v>
          </cell>
          <cell r="H4137">
            <v>1.01</v>
          </cell>
          <cell r="I4137">
            <v>1</v>
          </cell>
          <cell r="J4137">
            <v>0.99</v>
          </cell>
          <cell r="K4137">
            <v>0.99</v>
          </cell>
          <cell r="L4137">
            <v>1</v>
          </cell>
          <cell r="M4137">
            <v>1</v>
          </cell>
          <cell r="N4137">
            <v>1</v>
          </cell>
          <cell r="O4137">
            <v>1.03</v>
          </cell>
          <cell r="P4137">
            <v>1.02</v>
          </cell>
          <cell r="Q4137">
            <v>1.01</v>
          </cell>
          <cell r="R4137">
            <v>1.01</v>
          </cell>
          <cell r="S4137">
            <v>1.01</v>
          </cell>
          <cell r="T4137">
            <v>1.01</v>
          </cell>
          <cell r="U4137">
            <v>1.01</v>
          </cell>
          <cell r="V4137">
            <v>1.01</v>
          </cell>
          <cell r="W4137">
            <v>1.02</v>
          </cell>
          <cell r="X4137">
            <v>1.02</v>
          </cell>
          <cell r="Y4137">
            <v>1.01</v>
          </cell>
          <cell r="Z4137">
            <v>0.99</v>
          </cell>
          <cell r="AA4137">
            <v>0.97</v>
          </cell>
          <cell r="AB4137">
            <v>0.97</v>
          </cell>
          <cell r="AC4137">
            <v>0.97</v>
          </cell>
          <cell r="AD4137">
            <v>0.97</v>
          </cell>
          <cell r="AE4137">
            <v>0.96</v>
          </cell>
          <cell r="AF4137">
            <v>0.96</v>
          </cell>
          <cell r="AG4137">
            <v>0.98</v>
          </cell>
          <cell r="AH4137">
            <v>0.98</v>
          </cell>
          <cell r="AI4137">
            <v>0.97</v>
          </cell>
          <cell r="AJ4137">
            <v>0.97</v>
          </cell>
          <cell r="AK4137">
            <v>0.96</v>
          </cell>
        </row>
        <row r="4138">
          <cell r="A4138" t="str">
            <v>SDGbaseTRAv2_UrbAS_ERTv3PVAXatext</v>
          </cell>
          <cell r="B4138" t="str">
            <v>SIclos6_GOVclos11</v>
          </cell>
          <cell r="C4138" t="str">
            <v>SDGbaseTRAv2_UrbAS_ERTv3</v>
          </cell>
          <cell r="D4138" t="str">
            <v>PVAX</v>
          </cell>
          <cell r="E4138" t="str">
            <v>atext</v>
          </cell>
          <cell r="F4138">
            <v>1</v>
          </cell>
          <cell r="G4138">
            <v>1.1000000000000001</v>
          </cell>
          <cell r="H4138">
            <v>1.0900000000000001</v>
          </cell>
          <cell r="I4138">
            <v>1.08</v>
          </cell>
          <cell r="J4138">
            <v>1.08</v>
          </cell>
          <cell r="K4138">
            <v>1.08</v>
          </cell>
          <cell r="L4138">
            <v>1.08</v>
          </cell>
          <cell r="M4138">
            <v>1.0900000000000001</v>
          </cell>
          <cell r="N4138">
            <v>1.0900000000000001</v>
          </cell>
          <cell r="O4138">
            <v>1.0900000000000001</v>
          </cell>
          <cell r="P4138">
            <v>1.0900000000000001</v>
          </cell>
          <cell r="Q4138">
            <v>1.0900000000000001</v>
          </cell>
          <cell r="R4138">
            <v>1.0900000000000001</v>
          </cell>
          <cell r="S4138">
            <v>1.1000000000000001</v>
          </cell>
          <cell r="T4138">
            <v>1.1000000000000001</v>
          </cell>
          <cell r="U4138">
            <v>1.1000000000000001</v>
          </cell>
          <cell r="V4138">
            <v>1.1100000000000001</v>
          </cell>
          <cell r="W4138">
            <v>1.1100000000000001</v>
          </cell>
          <cell r="X4138">
            <v>1.1100000000000001</v>
          </cell>
          <cell r="Y4138">
            <v>1.1000000000000001</v>
          </cell>
          <cell r="Z4138">
            <v>1.07</v>
          </cell>
          <cell r="AA4138">
            <v>1.06</v>
          </cell>
          <cell r="AB4138">
            <v>1.07</v>
          </cell>
          <cell r="AC4138">
            <v>1.08</v>
          </cell>
          <cell r="AD4138">
            <v>1.08</v>
          </cell>
          <cell r="AE4138">
            <v>1.08</v>
          </cell>
          <cell r="AF4138">
            <v>1.08</v>
          </cell>
          <cell r="AG4138">
            <v>1.1200000000000001</v>
          </cell>
          <cell r="AH4138">
            <v>1.08</v>
          </cell>
          <cell r="AI4138">
            <v>1.05</v>
          </cell>
          <cell r="AJ4138">
            <v>1.03</v>
          </cell>
          <cell r="AK4138">
            <v>1.02</v>
          </cell>
        </row>
        <row r="4139">
          <cell r="A4139" t="str">
            <v>SDGbaseTRAv2_UrbAS_ERTv3PVAXaclth</v>
          </cell>
          <cell r="B4139" t="str">
            <v>SIclos6_GOVclos11</v>
          </cell>
          <cell r="C4139" t="str">
            <v>SDGbaseTRAv2_UrbAS_ERTv3</v>
          </cell>
          <cell r="D4139" t="str">
            <v>PVAX</v>
          </cell>
          <cell r="E4139" t="str">
            <v>aclth</v>
          </cell>
          <cell r="F4139">
            <v>1</v>
          </cell>
          <cell r="G4139">
            <v>1.1000000000000001</v>
          </cell>
          <cell r="H4139">
            <v>1.1000000000000001</v>
          </cell>
          <cell r="I4139">
            <v>1.1000000000000001</v>
          </cell>
          <cell r="J4139">
            <v>1.1000000000000001</v>
          </cell>
          <cell r="K4139">
            <v>1.1000000000000001</v>
          </cell>
          <cell r="L4139">
            <v>1.1000000000000001</v>
          </cell>
          <cell r="M4139">
            <v>1.1100000000000001</v>
          </cell>
          <cell r="N4139">
            <v>1.1100000000000001</v>
          </cell>
          <cell r="O4139">
            <v>1.1100000000000001</v>
          </cell>
          <cell r="P4139">
            <v>1.1100000000000001</v>
          </cell>
          <cell r="Q4139">
            <v>1.1100000000000001</v>
          </cell>
          <cell r="R4139">
            <v>1.1100000000000001</v>
          </cell>
          <cell r="S4139">
            <v>1.1200000000000001</v>
          </cell>
          <cell r="T4139">
            <v>1.1200000000000001</v>
          </cell>
          <cell r="U4139">
            <v>1.1299999999999999</v>
          </cell>
          <cell r="V4139">
            <v>1.1299999999999999</v>
          </cell>
          <cell r="W4139">
            <v>1.1399999999999999</v>
          </cell>
          <cell r="X4139">
            <v>1.1399999999999999</v>
          </cell>
          <cell r="Y4139">
            <v>1.1200000000000001</v>
          </cell>
          <cell r="Z4139">
            <v>1.0900000000000001</v>
          </cell>
          <cell r="AA4139">
            <v>1.08</v>
          </cell>
          <cell r="AB4139">
            <v>1.1000000000000001</v>
          </cell>
          <cell r="AC4139">
            <v>1.1100000000000001</v>
          </cell>
          <cell r="AD4139">
            <v>1.1100000000000001</v>
          </cell>
          <cell r="AE4139">
            <v>1.1100000000000001</v>
          </cell>
          <cell r="AF4139">
            <v>1.1100000000000001</v>
          </cell>
          <cell r="AG4139">
            <v>1.1499999999999999</v>
          </cell>
          <cell r="AH4139">
            <v>1.1100000000000001</v>
          </cell>
          <cell r="AI4139">
            <v>1.07</v>
          </cell>
          <cell r="AJ4139">
            <v>1.05</v>
          </cell>
          <cell r="AK4139">
            <v>1.03</v>
          </cell>
        </row>
        <row r="4140">
          <cell r="A4140" t="str">
            <v>SDGbaseTRAv2_UrbAS_ERTv3PVAXaleat</v>
          </cell>
          <cell r="B4140" t="str">
            <v>SIclos6_GOVclos11</v>
          </cell>
          <cell r="C4140" t="str">
            <v>SDGbaseTRAv2_UrbAS_ERTv3</v>
          </cell>
          <cell r="D4140" t="str">
            <v>PVAX</v>
          </cell>
          <cell r="E4140" t="str">
            <v>aleat</v>
          </cell>
          <cell r="F4140">
            <v>1</v>
          </cell>
          <cell r="G4140">
            <v>1.0900000000000001</v>
          </cell>
          <cell r="H4140">
            <v>1.05</v>
          </cell>
          <cell r="I4140">
            <v>1.01</v>
          </cell>
          <cell r="J4140">
            <v>0.99</v>
          </cell>
          <cell r="K4140">
            <v>0.99</v>
          </cell>
          <cell r="L4140">
            <v>1</v>
          </cell>
          <cell r="M4140">
            <v>1.01</v>
          </cell>
          <cell r="N4140">
            <v>1.01</v>
          </cell>
          <cell r="O4140">
            <v>1.1100000000000001</v>
          </cell>
          <cell r="P4140">
            <v>1.1100000000000001</v>
          </cell>
          <cell r="Q4140">
            <v>1.08</v>
          </cell>
          <cell r="R4140">
            <v>1.04</v>
          </cell>
          <cell r="S4140">
            <v>1.03</v>
          </cell>
          <cell r="T4140">
            <v>1.02</v>
          </cell>
          <cell r="U4140">
            <v>1.01</v>
          </cell>
          <cell r="V4140">
            <v>1.01</v>
          </cell>
          <cell r="W4140">
            <v>1.01</v>
          </cell>
          <cell r="X4140">
            <v>1.02</v>
          </cell>
          <cell r="Y4140">
            <v>1.02</v>
          </cell>
          <cell r="Z4140">
            <v>1.01</v>
          </cell>
          <cell r="AA4140">
            <v>1</v>
          </cell>
          <cell r="AB4140">
            <v>1</v>
          </cell>
          <cell r="AC4140">
            <v>0.99</v>
          </cell>
          <cell r="AD4140">
            <v>0.98</v>
          </cell>
          <cell r="AE4140">
            <v>0.97</v>
          </cell>
          <cell r="AF4140">
            <v>0.96</v>
          </cell>
          <cell r="AG4140">
            <v>0.96</v>
          </cell>
          <cell r="AH4140">
            <v>0.92</v>
          </cell>
          <cell r="AI4140">
            <v>0.88</v>
          </cell>
          <cell r="AJ4140">
            <v>0.86</v>
          </cell>
          <cell r="AK4140">
            <v>0.85</v>
          </cell>
        </row>
        <row r="4141">
          <cell r="A4141" t="str">
            <v>SDGbaseTRAv2_UrbAS_ERTv3PVAXafoot</v>
          </cell>
          <cell r="B4141" t="str">
            <v>SIclos6_GOVclos11</v>
          </cell>
          <cell r="C4141" t="str">
            <v>SDGbaseTRAv2_UrbAS_ERTv3</v>
          </cell>
          <cell r="D4141" t="str">
            <v>PVAX</v>
          </cell>
          <cell r="E4141" t="str">
            <v>afoot</v>
          </cell>
          <cell r="F4141">
            <v>1</v>
          </cell>
          <cell r="G4141">
            <v>1.0900000000000001</v>
          </cell>
          <cell r="H4141">
            <v>1.0900000000000001</v>
          </cell>
          <cell r="I4141">
            <v>1.0900000000000001</v>
          </cell>
          <cell r="J4141">
            <v>1.08</v>
          </cell>
          <cell r="K4141">
            <v>1.08</v>
          </cell>
          <cell r="L4141">
            <v>1.0900000000000001</v>
          </cell>
          <cell r="M4141">
            <v>1.0900000000000001</v>
          </cell>
          <cell r="N4141">
            <v>1.0900000000000001</v>
          </cell>
          <cell r="O4141">
            <v>1.0900000000000001</v>
          </cell>
          <cell r="P4141">
            <v>1.0900000000000001</v>
          </cell>
          <cell r="Q4141">
            <v>1.0900000000000001</v>
          </cell>
          <cell r="R4141">
            <v>1.0900000000000001</v>
          </cell>
          <cell r="S4141">
            <v>1.1000000000000001</v>
          </cell>
          <cell r="T4141">
            <v>1.1000000000000001</v>
          </cell>
          <cell r="U4141">
            <v>1.1100000000000001</v>
          </cell>
          <cell r="V4141">
            <v>1.1100000000000001</v>
          </cell>
          <cell r="W4141">
            <v>1.1100000000000001</v>
          </cell>
          <cell r="X4141">
            <v>1.1200000000000001</v>
          </cell>
          <cell r="Y4141">
            <v>1.1000000000000001</v>
          </cell>
          <cell r="Z4141">
            <v>1.07</v>
          </cell>
          <cell r="AA4141">
            <v>1.05</v>
          </cell>
          <cell r="AB4141">
            <v>1.07</v>
          </cell>
          <cell r="AC4141">
            <v>1.08</v>
          </cell>
          <cell r="AD4141">
            <v>1.08</v>
          </cell>
          <cell r="AE4141">
            <v>1.08</v>
          </cell>
          <cell r="AF4141">
            <v>1.08</v>
          </cell>
          <cell r="AG4141">
            <v>1.1200000000000001</v>
          </cell>
          <cell r="AH4141">
            <v>1.0900000000000001</v>
          </cell>
          <cell r="AI4141">
            <v>1.06</v>
          </cell>
          <cell r="AJ4141">
            <v>1.04</v>
          </cell>
          <cell r="AK4141">
            <v>1.03</v>
          </cell>
        </row>
        <row r="4142">
          <cell r="A4142" t="str">
            <v>SDGbaseTRAv2_UrbAS_ERTv3PVAXawood</v>
          </cell>
          <cell r="B4142" t="str">
            <v>SIclos6_GOVclos11</v>
          </cell>
          <cell r="C4142" t="str">
            <v>SDGbaseTRAv2_UrbAS_ERTv3</v>
          </cell>
          <cell r="D4142" t="str">
            <v>PVAX</v>
          </cell>
          <cell r="E4142" t="str">
            <v>awood</v>
          </cell>
          <cell r="F4142">
            <v>1</v>
          </cell>
          <cell r="G4142">
            <v>1.02</v>
          </cell>
          <cell r="H4142">
            <v>1.01</v>
          </cell>
          <cell r="I4142">
            <v>1.01</v>
          </cell>
          <cell r="J4142">
            <v>1.01</v>
          </cell>
          <cell r="K4142">
            <v>1.01</v>
          </cell>
          <cell r="L4142">
            <v>1.01</v>
          </cell>
          <cell r="M4142">
            <v>1.01</v>
          </cell>
          <cell r="N4142">
            <v>1.01</v>
          </cell>
          <cell r="O4142">
            <v>1.02</v>
          </cell>
          <cell r="P4142">
            <v>1.01</v>
          </cell>
          <cell r="Q4142">
            <v>1.01</v>
          </cell>
          <cell r="R4142">
            <v>1.01</v>
          </cell>
          <cell r="S4142">
            <v>1.02</v>
          </cell>
          <cell r="T4142">
            <v>1.02</v>
          </cell>
          <cell r="U4142">
            <v>1.03</v>
          </cell>
          <cell r="V4142">
            <v>1.03</v>
          </cell>
          <cell r="W4142">
            <v>1.04</v>
          </cell>
          <cell r="X4142">
            <v>1.04</v>
          </cell>
          <cell r="Y4142">
            <v>1.03</v>
          </cell>
          <cell r="Z4142">
            <v>1</v>
          </cell>
          <cell r="AA4142">
            <v>0.98</v>
          </cell>
          <cell r="AB4142">
            <v>0.99</v>
          </cell>
          <cell r="AC4142">
            <v>0.99</v>
          </cell>
          <cell r="AD4142">
            <v>0.99</v>
          </cell>
          <cell r="AE4142">
            <v>0.98</v>
          </cell>
          <cell r="AF4142">
            <v>0.98</v>
          </cell>
          <cell r="AG4142">
            <v>1.03</v>
          </cell>
          <cell r="AH4142">
            <v>1.01</v>
          </cell>
          <cell r="AI4142">
            <v>1</v>
          </cell>
          <cell r="AJ4142">
            <v>1</v>
          </cell>
          <cell r="AK4142">
            <v>0.99</v>
          </cell>
        </row>
        <row r="4143">
          <cell r="A4143" t="str">
            <v>SDGbaseTRAv2_UrbAS_ERTv3PVAXapapr</v>
          </cell>
          <cell r="B4143" t="str">
            <v>SIclos6_GOVclos11</v>
          </cell>
          <cell r="C4143" t="str">
            <v>SDGbaseTRAv2_UrbAS_ERTv3</v>
          </cell>
          <cell r="D4143" t="str">
            <v>PVAX</v>
          </cell>
          <cell r="E4143" t="str">
            <v>apapr</v>
          </cell>
          <cell r="F4143">
            <v>1</v>
          </cell>
          <cell r="G4143">
            <v>1.04</v>
          </cell>
          <cell r="H4143">
            <v>1.04</v>
          </cell>
          <cell r="I4143">
            <v>1.04</v>
          </cell>
          <cell r="J4143">
            <v>1.03</v>
          </cell>
          <cell r="K4143">
            <v>1.02</v>
          </cell>
          <cell r="L4143">
            <v>1.03</v>
          </cell>
          <cell r="M4143">
            <v>1.02</v>
          </cell>
          <cell r="N4143">
            <v>1.02</v>
          </cell>
          <cell r="O4143">
            <v>1.03</v>
          </cell>
          <cell r="P4143">
            <v>1.02</v>
          </cell>
          <cell r="Q4143">
            <v>1.02</v>
          </cell>
          <cell r="R4143">
            <v>1.04</v>
          </cell>
          <cell r="S4143">
            <v>1.04</v>
          </cell>
          <cell r="T4143">
            <v>1.04</v>
          </cell>
          <cell r="U4143">
            <v>1.05</v>
          </cell>
          <cell r="V4143">
            <v>1.05</v>
          </cell>
          <cell r="W4143">
            <v>1.05</v>
          </cell>
          <cell r="X4143">
            <v>1.06</v>
          </cell>
          <cell r="Y4143">
            <v>1.04</v>
          </cell>
          <cell r="Z4143">
            <v>1</v>
          </cell>
          <cell r="AA4143">
            <v>0.98</v>
          </cell>
          <cell r="AB4143">
            <v>0.99</v>
          </cell>
          <cell r="AC4143">
            <v>1</v>
          </cell>
          <cell r="AD4143">
            <v>1</v>
          </cell>
          <cell r="AE4143">
            <v>1</v>
          </cell>
          <cell r="AF4143">
            <v>1</v>
          </cell>
          <cell r="AG4143">
            <v>1.05</v>
          </cell>
          <cell r="AH4143">
            <v>1.03</v>
          </cell>
          <cell r="AI4143">
            <v>1.01</v>
          </cell>
          <cell r="AJ4143">
            <v>1</v>
          </cell>
          <cell r="AK4143">
            <v>0.99</v>
          </cell>
        </row>
        <row r="4144">
          <cell r="A4144" t="str">
            <v>SDGbaseTRAv2_UrbAS_ERTv3PVAXaprnt</v>
          </cell>
          <cell r="B4144" t="str">
            <v>SIclos6_GOVclos11</v>
          </cell>
          <cell r="C4144" t="str">
            <v>SDGbaseTRAv2_UrbAS_ERTv3</v>
          </cell>
          <cell r="D4144" t="str">
            <v>PVAX</v>
          </cell>
          <cell r="E4144" t="str">
            <v>aprnt</v>
          </cell>
          <cell r="F4144">
            <v>1</v>
          </cell>
          <cell r="G4144">
            <v>1.1000000000000001</v>
          </cell>
          <cell r="H4144">
            <v>1.1000000000000001</v>
          </cell>
          <cell r="I4144">
            <v>1.1000000000000001</v>
          </cell>
          <cell r="J4144">
            <v>1.0900000000000001</v>
          </cell>
          <cell r="K4144">
            <v>1.0900000000000001</v>
          </cell>
          <cell r="L4144">
            <v>1.1000000000000001</v>
          </cell>
          <cell r="M4144">
            <v>1.1100000000000001</v>
          </cell>
          <cell r="N4144">
            <v>1.1100000000000001</v>
          </cell>
          <cell r="O4144">
            <v>1.1000000000000001</v>
          </cell>
          <cell r="P4144">
            <v>1.1000000000000001</v>
          </cell>
          <cell r="Q4144">
            <v>1.1000000000000001</v>
          </cell>
          <cell r="R4144">
            <v>1.1100000000000001</v>
          </cell>
          <cell r="S4144">
            <v>1.1100000000000001</v>
          </cell>
          <cell r="T4144">
            <v>1.1200000000000001</v>
          </cell>
          <cell r="U4144">
            <v>1.1200000000000001</v>
          </cell>
          <cell r="V4144">
            <v>1.1299999999999999</v>
          </cell>
          <cell r="W4144">
            <v>1.1299999999999999</v>
          </cell>
          <cell r="X4144">
            <v>1.1299999999999999</v>
          </cell>
          <cell r="Y4144">
            <v>1.1200000000000001</v>
          </cell>
          <cell r="Z4144">
            <v>1.0900000000000001</v>
          </cell>
          <cell r="AA4144">
            <v>1.08</v>
          </cell>
          <cell r="AB4144">
            <v>1.0900000000000001</v>
          </cell>
          <cell r="AC4144">
            <v>1.1000000000000001</v>
          </cell>
          <cell r="AD4144">
            <v>1.1000000000000001</v>
          </cell>
          <cell r="AE4144">
            <v>1.1000000000000001</v>
          </cell>
          <cell r="AF4144">
            <v>1.1000000000000001</v>
          </cell>
          <cell r="AG4144">
            <v>1.1399999999999999</v>
          </cell>
          <cell r="AH4144">
            <v>1.1000000000000001</v>
          </cell>
          <cell r="AI4144">
            <v>1.07</v>
          </cell>
          <cell r="AJ4144">
            <v>1.04</v>
          </cell>
          <cell r="AK4144">
            <v>1.02</v>
          </cell>
        </row>
        <row r="4145">
          <cell r="A4145" t="str">
            <v>SDGbaseTRAv2_UrbAS_ERTv3PVAXapetr</v>
          </cell>
          <cell r="B4145" t="str">
            <v>SIclos6_GOVclos11</v>
          </cell>
          <cell r="C4145" t="str">
            <v>SDGbaseTRAv2_UrbAS_ERTv3</v>
          </cell>
          <cell r="D4145" t="str">
            <v>PVAX</v>
          </cell>
          <cell r="E4145" t="str">
            <v>apetr</v>
          </cell>
          <cell r="F4145">
            <v>1</v>
          </cell>
          <cell r="G4145">
            <v>1.1599999999999999</v>
          </cell>
          <cell r="H4145">
            <v>0.84</v>
          </cell>
          <cell r="I4145">
            <v>0.65</v>
          </cell>
          <cell r="J4145">
            <v>0.61</v>
          </cell>
          <cell r="K4145">
            <v>0.59</v>
          </cell>
          <cell r="L4145">
            <v>0.59</v>
          </cell>
          <cell r="M4145">
            <v>0.6</v>
          </cell>
          <cell r="N4145">
            <v>0.62</v>
          </cell>
          <cell r="O4145">
            <v>1.17</v>
          </cell>
          <cell r="P4145">
            <v>1.54</v>
          </cell>
          <cell r="Q4145">
            <v>1.47</v>
          </cell>
          <cell r="R4145">
            <v>1.43</v>
          </cell>
          <cell r="S4145">
            <v>1.41</v>
          </cell>
          <cell r="T4145">
            <v>1.4</v>
          </cell>
          <cell r="U4145">
            <v>1.39</v>
          </cell>
          <cell r="V4145">
            <v>1.38</v>
          </cell>
          <cell r="W4145">
            <v>1.37</v>
          </cell>
          <cell r="X4145">
            <v>1.38</v>
          </cell>
          <cell r="Y4145">
            <v>1.44</v>
          </cell>
          <cell r="Z4145">
            <v>1.45</v>
          </cell>
          <cell r="AA4145">
            <v>1.45</v>
          </cell>
          <cell r="AB4145">
            <v>1.49</v>
          </cell>
          <cell r="AC4145">
            <v>1.46</v>
          </cell>
          <cell r="AD4145">
            <v>1.42</v>
          </cell>
          <cell r="AE4145">
            <v>1.38</v>
          </cell>
          <cell r="AF4145">
            <v>1.34</v>
          </cell>
          <cell r="AG4145">
            <v>1.23</v>
          </cell>
          <cell r="AH4145">
            <v>1.06</v>
          </cell>
          <cell r="AI4145">
            <v>0.88</v>
          </cell>
          <cell r="AJ4145">
            <v>0.69</v>
          </cell>
          <cell r="AK4145">
            <v>0.43</v>
          </cell>
        </row>
        <row r="4146">
          <cell r="A4146" t="str">
            <v>SDGbaseTRAv2_UrbAS_ERTv3PVAXahydr</v>
          </cell>
          <cell r="B4146" t="str">
            <v>SIclos6_GOVclos11</v>
          </cell>
          <cell r="C4146" t="str">
            <v>SDGbaseTRAv2_UrbAS_ERTv3</v>
          </cell>
          <cell r="D4146" t="str">
            <v>PVAX</v>
          </cell>
          <cell r="E4146" t="str">
            <v>ahydr</v>
          </cell>
          <cell r="F4146">
            <v>1</v>
          </cell>
          <cell r="G4146">
            <v>2.6</v>
          </cell>
          <cell r="H4146">
            <v>2.71</v>
          </cell>
          <cell r="I4146">
            <v>2.67</v>
          </cell>
          <cell r="J4146">
            <v>2.66</v>
          </cell>
          <cell r="K4146">
            <v>2.66</v>
          </cell>
          <cell r="L4146">
            <v>2.7</v>
          </cell>
          <cell r="M4146">
            <v>2.75</v>
          </cell>
          <cell r="N4146">
            <v>2.79</v>
          </cell>
          <cell r="O4146">
            <v>3</v>
          </cell>
          <cell r="P4146">
            <v>3.05</v>
          </cell>
          <cell r="Q4146">
            <v>3.4</v>
          </cell>
          <cell r="R4146">
            <v>3.45</v>
          </cell>
          <cell r="S4146">
            <v>3.48</v>
          </cell>
          <cell r="T4146">
            <v>3.5</v>
          </cell>
          <cell r="U4146">
            <v>3.52</v>
          </cell>
          <cell r="V4146">
            <v>3.53</v>
          </cell>
          <cell r="W4146">
            <v>3.55</v>
          </cell>
          <cell r="X4146">
            <v>-0.96</v>
          </cell>
          <cell r="Y4146">
            <v>32.590000000000003</v>
          </cell>
          <cell r="Z4146">
            <v>85.99</v>
          </cell>
          <cell r="AA4146">
            <v>96.86</v>
          </cell>
          <cell r="AB4146">
            <v>72.099999999999994</v>
          </cell>
          <cell r="AC4146">
            <v>59.44</v>
          </cell>
          <cell r="AD4146">
            <v>57.45</v>
          </cell>
          <cell r="AE4146">
            <v>57.03</v>
          </cell>
          <cell r="AF4146">
            <v>58.07</v>
          </cell>
          <cell r="AG4146">
            <v>1.79</v>
          </cell>
          <cell r="AH4146">
            <v>1.39</v>
          </cell>
          <cell r="AI4146">
            <v>1.06</v>
          </cell>
          <cell r="AJ4146">
            <v>0.77</v>
          </cell>
          <cell r="AK4146">
            <v>0.51</v>
          </cell>
        </row>
        <row r="4147">
          <cell r="A4147" t="str">
            <v>SDGbaseTRAv2_UrbAS_ERTv3PVAXaammo</v>
          </cell>
          <cell r="B4147" t="str">
            <v>SIclos6_GOVclos11</v>
          </cell>
          <cell r="C4147" t="str">
            <v>SDGbaseTRAv2_UrbAS_ERTv3</v>
          </cell>
          <cell r="D4147" t="str">
            <v>PVAX</v>
          </cell>
          <cell r="E4147" t="str">
            <v>aammo</v>
          </cell>
          <cell r="F4147">
            <v>1</v>
          </cell>
          <cell r="G4147">
            <v>1.03</v>
          </cell>
          <cell r="H4147">
            <v>1.02</v>
          </cell>
          <cell r="I4147">
            <v>1.02</v>
          </cell>
          <cell r="J4147">
            <v>1.02</v>
          </cell>
          <cell r="K4147">
            <v>1.02</v>
          </cell>
          <cell r="L4147">
            <v>1.02</v>
          </cell>
          <cell r="M4147">
            <v>1.03</v>
          </cell>
          <cell r="N4147">
            <v>1.03</v>
          </cell>
          <cell r="O4147">
            <v>1.01</v>
          </cell>
          <cell r="P4147">
            <v>1.01</v>
          </cell>
          <cell r="Q4147">
            <v>1.01</v>
          </cell>
          <cell r="R4147">
            <v>1.02</v>
          </cell>
          <cell r="S4147">
            <v>1.03</v>
          </cell>
          <cell r="T4147">
            <v>1.03</v>
          </cell>
          <cell r="U4147">
            <v>1.04</v>
          </cell>
          <cell r="V4147">
            <v>1.04</v>
          </cell>
          <cell r="W4147">
            <v>1.05</v>
          </cell>
          <cell r="X4147">
            <v>1.05</v>
          </cell>
          <cell r="Y4147">
            <v>1.03</v>
          </cell>
          <cell r="Z4147">
            <v>1</v>
          </cell>
          <cell r="AA4147">
            <v>0.98</v>
          </cell>
          <cell r="AB4147">
            <v>0.99</v>
          </cell>
          <cell r="AC4147">
            <v>0.98</v>
          </cell>
          <cell r="AD4147">
            <v>0.98</v>
          </cell>
          <cell r="AE4147">
            <v>0.97</v>
          </cell>
          <cell r="AF4147">
            <v>0.97</v>
          </cell>
          <cell r="AG4147">
            <v>1.02</v>
          </cell>
          <cell r="AH4147">
            <v>0.98</v>
          </cell>
          <cell r="AI4147">
            <v>0.95</v>
          </cell>
          <cell r="AJ4147">
            <v>0.93</v>
          </cell>
          <cell r="AK4147">
            <v>0.91</v>
          </cell>
        </row>
        <row r="4148">
          <cell r="A4148" t="str">
            <v>SDGbaseTRAv2_UrbAS_ERTv3PVAXabchm</v>
          </cell>
          <cell r="B4148" t="str">
            <v>SIclos6_GOVclos11</v>
          </cell>
          <cell r="C4148" t="str">
            <v>SDGbaseTRAv2_UrbAS_ERTv3</v>
          </cell>
          <cell r="D4148" t="str">
            <v>PVAX</v>
          </cell>
          <cell r="E4148" t="str">
            <v>abchm</v>
          </cell>
          <cell r="F4148">
            <v>1</v>
          </cell>
          <cell r="G4148">
            <v>1.26</v>
          </cell>
          <cell r="H4148">
            <v>1.37</v>
          </cell>
          <cell r="I4148">
            <v>1.34</v>
          </cell>
          <cell r="J4148">
            <v>1.35</v>
          </cell>
          <cell r="K4148">
            <v>1.37</v>
          </cell>
          <cell r="L4148">
            <v>1.43</v>
          </cell>
          <cell r="M4148">
            <v>1.5</v>
          </cell>
          <cell r="N4148">
            <v>1.55</v>
          </cell>
          <cell r="O4148">
            <v>1.83</v>
          </cell>
          <cell r="P4148">
            <v>1.89</v>
          </cell>
          <cell r="Q4148">
            <v>1.9</v>
          </cell>
          <cell r="R4148">
            <v>1.94</v>
          </cell>
          <cell r="S4148">
            <v>1.96</v>
          </cell>
          <cell r="T4148">
            <v>1.98</v>
          </cell>
          <cell r="U4148">
            <v>2</v>
          </cell>
          <cell r="V4148">
            <v>2</v>
          </cell>
          <cell r="W4148">
            <v>2.0099999999999998</v>
          </cell>
          <cell r="X4148">
            <v>2.04</v>
          </cell>
          <cell r="Y4148">
            <v>1.93</v>
          </cell>
          <cell r="Z4148">
            <v>1.41</v>
          </cell>
          <cell r="AA4148">
            <v>0.93</v>
          </cell>
          <cell r="AB4148">
            <v>1.17</v>
          </cell>
          <cell r="AC4148">
            <v>1.27</v>
          </cell>
          <cell r="AD4148">
            <v>1.25</v>
          </cell>
          <cell r="AE4148">
            <v>1.2</v>
          </cell>
          <cell r="AF4148">
            <v>1.1299999999999999</v>
          </cell>
          <cell r="AG4148">
            <v>1.94</v>
          </cell>
          <cell r="AH4148">
            <v>1.86</v>
          </cell>
          <cell r="AI4148">
            <v>1.75</v>
          </cell>
          <cell r="AJ4148">
            <v>1.65</v>
          </cell>
          <cell r="AK4148">
            <v>1.54</v>
          </cell>
        </row>
        <row r="4149">
          <cell r="A4149" t="str">
            <v>SDGbaseTRAv2_UrbAS_ERTv3PVAXaochm</v>
          </cell>
          <cell r="B4149" t="str">
            <v>SIclos6_GOVclos11</v>
          </cell>
          <cell r="C4149" t="str">
            <v>SDGbaseTRAv2_UrbAS_ERTv3</v>
          </cell>
          <cell r="D4149" t="str">
            <v>PVAX</v>
          </cell>
          <cell r="E4149" t="str">
            <v>aochm</v>
          </cell>
          <cell r="F4149">
            <v>1</v>
          </cell>
          <cell r="G4149">
            <v>1.19</v>
          </cell>
          <cell r="H4149">
            <v>1.27</v>
          </cell>
          <cell r="I4149">
            <v>1.24</v>
          </cell>
          <cell r="J4149">
            <v>1.25</v>
          </cell>
          <cell r="K4149">
            <v>1.27</v>
          </cell>
          <cell r="L4149">
            <v>1.31</v>
          </cell>
          <cell r="M4149">
            <v>1.35</v>
          </cell>
          <cell r="N4149">
            <v>1.38</v>
          </cell>
          <cell r="O4149">
            <v>1.63</v>
          </cell>
          <cell r="P4149">
            <v>1.67</v>
          </cell>
          <cell r="Q4149">
            <v>1.67</v>
          </cell>
          <cell r="R4149">
            <v>1.67</v>
          </cell>
          <cell r="S4149">
            <v>1.67</v>
          </cell>
          <cell r="T4149">
            <v>1.67</v>
          </cell>
          <cell r="U4149">
            <v>1.68</v>
          </cell>
          <cell r="V4149">
            <v>1.67</v>
          </cell>
          <cell r="W4149">
            <v>1.67</v>
          </cell>
          <cell r="X4149">
            <v>1.68</v>
          </cell>
          <cell r="Y4149">
            <v>1.65</v>
          </cell>
          <cell r="Z4149">
            <v>1.42</v>
          </cell>
          <cell r="AA4149">
            <v>1.19</v>
          </cell>
          <cell r="AB4149">
            <v>1.3</v>
          </cell>
          <cell r="AC4149">
            <v>1.35</v>
          </cell>
          <cell r="AD4149">
            <v>1.33</v>
          </cell>
          <cell r="AE4149">
            <v>1.3</v>
          </cell>
          <cell r="AF4149">
            <v>1.26</v>
          </cell>
          <cell r="AG4149">
            <v>1.62</v>
          </cell>
          <cell r="AH4149">
            <v>1.58</v>
          </cell>
          <cell r="AI4149">
            <v>1.52</v>
          </cell>
          <cell r="AJ4149">
            <v>1.46</v>
          </cell>
          <cell r="AK4149">
            <v>1.4</v>
          </cell>
        </row>
        <row r="4150">
          <cell r="A4150" t="str">
            <v>SDGbaseTRAv2_UrbAS_ERTv3PVAXarubb</v>
          </cell>
          <cell r="B4150" t="str">
            <v>SIclos6_GOVclos11</v>
          </cell>
          <cell r="C4150" t="str">
            <v>SDGbaseTRAv2_UrbAS_ERTv3</v>
          </cell>
          <cell r="D4150" t="str">
            <v>PVAX</v>
          </cell>
          <cell r="E4150" t="str">
            <v>arubb</v>
          </cell>
          <cell r="F4150">
            <v>1</v>
          </cell>
          <cell r="G4150">
            <v>1.01</v>
          </cell>
          <cell r="H4150">
            <v>1.01</v>
          </cell>
          <cell r="I4150">
            <v>1</v>
          </cell>
          <cell r="J4150">
            <v>1</v>
          </cell>
          <cell r="K4150">
            <v>1</v>
          </cell>
          <cell r="L4150">
            <v>1.01</v>
          </cell>
          <cell r="M4150">
            <v>1.01</v>
          </cell>
          <cell r="N4150">
            <v>1.02</v>
          </cell>
          <cell r="O4150">
            <v>1.02</v>
          </cell>
          <cell r="P4150">
            <v>1.02</v>
          </cell>
          <cell r="Q4150">
            <v>1.02</v>
          </cell>
          <cell r="R4150">
            <v>1.03</v>
          </cell>
          <cell r="S4150">
            <v>1.03</v>
          </cell>
          <cell r="T4150">
            <v>1.03</v>
          </cell>
          <cell r="U4150">
            <v>1.03</v>
          </cell>
          <cell r="V4150">
            <v>1.04</v>
          </cell>
          <cell r="W4150">
            <v>1.04</v>
          </cell>
          <cell r="X4150">
            <v>1.04</v>
          </cell>
          <cell r="Y4150">
            <v>1.02</v>
          </cell>
          <cell r="Z4150">
            <v>0.96</v>
          </cell>
          <cell r="AA4150">
            <v>0.93</v>
          </cell>
          <cell r="AB4150">
            <v>0.97</v>
          </cell>
          <cell r="AC4150">
            <v>0.99</v>
          </cell>
          <cell r="AD4150">
            <v>0.99</v>
          </cell>
          <cell r="AE4150">
            <v>0.99</v>
          </cell>
          <cell r="AF4150">
            <v>0.99</v>
          </cell>
          <cell r="AG4150">
            <v>1.0900000000000001</v>
          </cell>
          <cell r="AH4150">
            <v>1.06</v>
          </cell>
          <cell r="AI4150">
            <v>1.04</v>
          </cell>
          <cell r="AJ4150">
            <v>1.03</v>
          </cell>
          <cell r="AK4150">
            <v>1.02</v>
          </cell>
        </row>
        <row r="4151">
          <cell r="A4151" t="str">
            <v>SDGbaseTRAv2_UrbAS_ERTv3PVAXaplas</v>
          </cell>
          <cell r="B4151" t="str">
            <v>SIclos6_GOVclos11</v>
          </cell>
          <cell r="C4151" t="str">
            <v>SDGbaseTRAv2_UrbAS_ERTv3</v>
          </cell>
          <cell r="D4151" t="str">
            <v>PVAX</v>
          </cell>
          <cell r="E4151" t="str">
            <v>aplas</v>
          </cell>
          <cell r="F4151">
            <v>1</v>
          </cell>
          <cell r="G4151">
            <v>1.06</v>
          </cell>
          <cell r="H4151">
            <v>1.06</v>
          </cell>
          <cell r="I4151">
            <v>1.05</v>
          </cell>
          <cell r="J4151">
            <v>1.05</v>
          </cell>
          <cell r="K4151">
            <v>1.05</v>
          </cell>
          <cell r="L4151">
            <v>1.05</v>
          </cell>
          <cell r="M4151">
            <v>1.06</v>
          </cell>
          <cell r="N4151">
            <v>1.06</v>
          </cell>
          <cell r="O4151">
            <v>1.06</v>
          </cell>
          <cell r="P4151">
            <v>1.06</v>
          </cell>
          <cell r="Q4151">
            <v>1.05</v>
          </cell>
          <cell r="R4151">
            <v>1.06</v>
          </cell>
          <cell r="S4151">
            <v>1.07</v>
          </cell>
          <cell r="T4151">
            <v>1.07</v>
          </cell>
          <cell r="U4151">
            <v>1.07</v>
          </cell>
          <cell r="V4151">
            <v>1.08</v>
          </cell>
          <cell r="W4151">
            <v>1.08</v>
          </cell>
          <cell r="X4151">
            <v>1.08</v>
          </cell>
          <cell r="Y4151">
            <v>1.07</v>
          </cell>
          <cell r="Z4151">
            <v>1.04</v>
          </cell>
          <cell r="AA4151">
            <v>1.03</v>
          </cell>
          <cell r="AB4151">
            <v>1.04</v>
          </cell>
          <cell r="AC4151">
            <v>1.05</v>
          </cell>
          <cell r="AD4151">
            <v>1.05</v>
          </cell>
          <cell r="AE4151">
            <v>1.05</v>
          </cell>
          <cell r="AF4151">
            <v>1.05</v>
          </cell>
          <cell r="AG4151">
            <v>1.0900000000000001</v>
          </cell>
          <cell r="AH4151">
            <v>1.05</v>
          </cell>
          <cell r="AI4151">
            <v>1.02</v>
          </cell>
          <cell r="AJ4151">
            <v>1</v>
          </cell>
          <cell r="AK4151">
            <v>0.98</v>
          </cell>
        </row>
        <row r="4152">
          <cell r="A4152" t="str">
            <v>SDGbaseTRAv2_UrbAS_ERTv3PVAXanmet</v>
          </cell>
          <cell r="B4152" t="str">
            <v>SIclos6_GOVclos11</v>
          </cell>
          <cell r="C4152" t="str">
            <v>SDGbaseTRAv2_UrbAS_ERTv3</v>
          </cell>
          <cell r="D4152" t="str">
            <v>PVAX</v>
          </cell>
          <cell r="E4152" t="str">
            <v>anmet</v>
          </cell>
          <cell r="F4152">
            <v>1</v>
          </cell>
          <cell r="G4152">
            <v>1.08</v>
          </cell>
          <cell r="H4152">
            <v>1.07</v>
          </cell>
          <cell r="I4152">
            <v>1.07</v>
          </cell>
          <cell r="J4152">
            <v>1.08</v>
          </cell>
          <cell r="K4152">
            <v>1.07</v>
          </cell>
          <cell r="L4152">
            <v>1.07</v>
          </cell>
          <cell r="M4152">
            <v>1.07</v>
          </cell>
          <cell r="N4152">
            <v>1.07</v>
          </cell>
          <cell r="O4152">
            <v>1.07</v>
          </cell>
          <cell r="P4152">
            <v>1.07</v>
          </cell>
          <cell r="Q4152">
            <v>1.06</v>
          </cell>
          <cell r="R4152">
            <v>1.06</v>
          </cell>
          <cell r="S4152">
            <v>1.07</v>
          </cell>
          <cell r="T4152">
            <v>1.07</v>
          </cell>
          <cell r="U4152">
            <v>1.08</v>
          </cell>
          <cell r="V4152">
            <v>1.08</v>
          </cell>
          <cell r="W4152">
            <v>1.0900000000000001</v>
          </cell>
          <cell r="X4152">
            <v>1.0900000000000001</v>
          </cell>
          <cell r="Y4152">
            <v>1.08</v>
          </cell>
          <cell r="Z4152">
            <v>1.05</v>
          </cell>
          <cell r="AA4152">
            <v>1.03</v>
          </cell>
          <cell r="AB4152">
            <v>1.04</v>
          </cell>
          <cell r="AC4152">
            <v>1.04</v>
          </cell>
          <cell r="AD4152">
            <v>1.04</v>
          </cell>
          <cell r="AE4152">
            <v>1.04</v>
          </cell>
          <cell r="AF4152">
            <v>1.04</v>
          </cell>
          <cell r="AG4152">
            <v>1.08</v>
          </cell>
          <cell r="AH4152">
            <v>1.06</v>
          </cell>
          <cell r="AI4152">
            <v>1.04</v>
          </cell>
          <cell r="AJ4152">
            <v>1.03</v>
          </cell>
          <cell r="AK4152">
            <v>1.01</v>
          </cell>
        </row>
        <row r="4153">
          <cell r="A4153" t="str">
            <v>SDGbaseTRAv2_UrbAS_ERTv3PVAXairon</v>
          </cell>
          <cell r="B4153" t="str">
            <v>SIclos6_GOVclos11</v>
          </cell>
          <cell r="C4153" t="str">
            <v>SDGbaseTRAv2_UrbAS_ERTv3</v>
          </cell>
          <cell r="D4153" t="str">
            <v>PVAX</v>
          </cell>
          <cell r="E4153" t="str">
            <v>airon</v>
          </cell>
          <cell r="F4153">
            <v>1</v>
          </cell>
          <cell r="G4153">
            <v>1.2</v>
          </cell>
          <cell r="H4153">
            <v>1.18</v>
          </cell>
          <cell r="I4153">
            <v>1.1599999999999999</v>
          </cell>
          <cell r="J4153">
            <v>1.1499999999999999</v>
          </cell>
          <cell r="K4153">
            <v>1.1399999999999999</v>
          </cell>
          <cell r="L4153">
            <v>1.1399999999999999</v>
          </cell>
          <cell r="M4153">
            <v>1.1499999999999999</v>
          </cell>
          <cell r="N4153">
            <v>1.1499999999999999</v>
          </cell>
          <cell r="O4153">
            <v>1.1499999999999999</v>
          </cell>
          <cell r="P4153">
            <v>1.1499999999999999</v>
          </cell>
          <cell r="Q4153">
            <v>1.1399999999999999</v>
          </cell>
          <cell r="R4153">
            <v>1.1499999999999999</v>
          </cell>
          <cell r="S4153">
            <v>1.1499999999999999</v>
          </cell>
          <cell r="T4153">
            <v>1.1499999999999999</v>
          </cell>
          <cell r="U4153">
            <v>1.1599999999999999</v>
          </cell>
          <cell r="V4153">
            <v>1.1599999999999999</v>
          </cell>
          <cell r="W4153">
            <v>1.17</v>
          </cell>
          <cell r="X4153">
            <v>1.17</v>
          </cell>
          <cell r="Y4153">
            <v>1.1399999999999999</v>
          </cell>
          <cell r="Z4153">
            <v>1.1000000000000001</v>
          </cell>
          <cell r="AA4153">
            <v>1.0900000000000001</v>
          </cell>
          <cell r="AB4153">
            <v>1.1100000000000001</v>
          </cell>
          <cell r="AC4153">
            <v>1.1200000000000001</v>
          </cell>
          <cell r="AD4153">
            <v>1.1200000000000001</v>
          </cell>
          <cell r="AE4153">
            <v>1.1200000000000001</v>
          </cell>
          <cell r="AF4153">
            <v>1.1299999999999999</v>
          </cell>
          <cell r="AG4153">
            <v>1.18</v>
          </cell>
          <cell r="AH4153">
            <v>1.1399999999999999</v>
          </cell>
          <cell r="AI4153">
            <v>1.1100000000000001</v>
          </cell>
          <cell r="AJ4153">
            <v>1.0900000000000001</v>
          </cell>
          <cell r="AK4153">
            <v>1.08</v>
          </cell>
        </row>
        <row r="4154">
          <cell r="A4154" t="str">
            <v>SDGbaseTRAv2_UrbAS_ERTv3PVAXanfrm</v>
          </cell>
          <cell r="B4154" t="str">
            <v>SIclos6_GOVclos11</v>
          </cell>
          <cell r="C4154" t="str">
            <v>SDGbaseTRAv2_UrbAS_ERTv3</v>
          </cell>
          <cell r="D4154" t="str">
            <v>PVAX</v>
          </cell>
          <cell r="E4154" t="str">
            <v>anfrm</v>
          </cell>
          <cell r="F4154">
            <v>1</v>
          </cell>
          <cell r="G4154">
            <v>1.17</v>
          </cell>
          <cell r="H4154">
            <v>1.1100000000000001</v>
          </cell>
          <cell r="I4154">
            <v>1.06</v>
          </cell>
          <cell r="J4154">
            <v>1.04</v>
          </cell>
          <cell r="K4154">
            <v>1.05</v>
          </cell>
          <cell r="L4154">
            <v>1.07</v>
          </cell>
          <cell r="M4154">
            <v>1.1200000000000001</v>
          </cell>
          <cell r="N4154">
            <v>1.1499999999999999</v>
          </cell>
          <cell r="O4154">
            <v>1.24</v>
          </cell>
          <cell r="P4154">
            <v>1.24</v>
          </cell>
          <cell r="Q4154">
            <v>1.2</v>
          </cell>
          <cell r="R4154">
            <v>1.18</v>
          </cell>
          <cell r="S4154">
            <v>1.17</v>
          </cell>
          <cell r="T4154">
            <v>1.1599999999999999</v>
          </cell>
          <cell r="U4154">
            <v>1.17</v>
          </cell>
          <cell r="V4154">
            <v>1.2</v>
          </cell>
          <cell r="W4154">
            <v>1.21</v>
          </cell>
          <cell r="X4154">
            <v>1.19</v>
          </cell>
          <cell r="Y4154">
            <v>1.08</v>
          </cell>
          <cell r="Z4154">
            <v>0.96</v>
          </cell>
          <cell r="AA4154">
            <v>0.96</v>
          </cell>
          <cell r="AB4154">
            <v>0.97</v>
          </cell>
          <cell r="AC4154">
            <v>0.98</v>
          </cell>
          <cell r="AD4154">
            <v>1.01</v>
          </cell>
          <cell r="AE4154">
            <v>1.04</v>
          </cell>
          <cell r="AF4154">
            <v>1.06</v>
          </cell>
          <cell r="AG4154">
            <v>1.22</v>
          </cell>
          <cell r="AH4154">
            <v>1.0900000000000001</v>
          </cell>
          <cell r="AI4154">
            <v>1.01</v>
          </cell>
          <cell r="AJ4154">
            <v>0.97</v>
          </cell>
          <cell r="AK4154">
            <v>0.95</v>
          </cell>
        </row>
        <row r="4155">
          <cell r="A4155" t="str">
            <v>SDGbaseTRAv2_UrbAS_ERTv3PVAXametp</v>
          </cell>
          <cell r="B4155" t="str">
            <v>SIclos6_GOVclos11</v>
          </cell>
          <cell r="C4155" t="str">
            <v>SDGbaseTRAv2_UrbAS_ERTv3</v>
          </cell>
          <cell r="D4155" t="str">
            <v>PVAX</v>
          </cell>
          <cell r="E4155" t="str">
            <v>ametp</v>
          </cell>
          <cell r="F4155">
            <v>1</v>
          </cell>
          <cell r="G4155">
            <v>1.19</v>
          </cell>
          <cell r="H4155">
            <v>1.19</v>
          </cell>
          <cell r="I4155">
            <v>1.18</v>
          </cell>
          <cell r="J4155">
            <v>1.18</v>
          </cell>
          <cell r="K4155">
            <v>1.18</v>
          </cell>
          <cell r="L4155">
            <v>1.18</v>
          </cell>
          <cell r="M4155">
            <v>1.19</v>
          </cell>
          <cell r="N4155">
            <v>1.19</v>
          </cell>
          <cell r="O4155">
            <v>1.19</v>
          </cell>
          <cell r="P4155">
            <v>1.19</v>
          </cell>
          <cell r="Q4155">
            <v>1.18</v>
          </cell>
          <cell r="R4155">
            <v>1.19</v>
          </cell>
          <cell r="S4155">
            <v>1.19</v>
          </cell>
          <cell r="T4155">
            <v>1.2</v>
          </cell>
          <cell r="U4155">
            <v>1.2</v>
          </cell>
          <cell r="V4155">
            <v>1.21</v>
          </cell>
          <cell r="W4155">
            <v>1.21</v>
          </cell>
          <cell r="X4155">
            <v>1.21</v>
          </cell>
          <cell r="Y4155">
            <v>1.19</v>
          </cell>
          <cell r="Z4155">
            <v>1.1599999999999999</v>
          </cell>
          <cell r="AA4155">
            <v>1.1499999999999999</v>
          </cell>
          <cell r="AB4155">
            <v>1.17</v>
          </cell>
          <cell r="AC4155">
            <v>1.18</v>
          </cell>
          <cell r="AD4155">
            <v>1.18</v>
          </cell>
          <cell r="AE4155">
            <v>1.18</v>
          </cell>
          <cell r="AF4155">
            <v>1.18</v>
          </cell>
          <cell r="AG4155">
            <v>1.23</v>
          </cell>
          <cell r="AH4155">
            <v>1.18</v>
          </cell>
          <cell r="AI4155">
            <v>1.1499999999999999</v>
          </cell>
          <cell r="AJ4155">
            <v>1.1299999999999999</v>
          </cell>
          <cell r="AK4155">
            <v>1.1100000000000001</v>
          </cell>
        </row>
        <row r="4156">
          <cell r="A4156" t="str">
            <v>SDGbaseTRAv2_UrbAS_ERTv3PVAXamach</v>
          </cell>
          <cell r="B4156" t="str">
            <v>SIclos6_GOVclos11</v>
          </cell>
          <cell r="C4156" t="str">
            <v>SDGbaseTRAv2_UrbAS_ERTv3</v>
          </cell>
          <cell r="D4156" t="str">
            <v>PVAX</v>
          </cell>
          <cell r="E4156" t="str">
            <v>amach</v>
          </cell>
          <cell r="F4156">
            <v>1</v>
          </cell>
          <cell r="G4156">
            <v>1.18</v>
          </cell>
          <cell r="H4156">
            <v>1.17</v>
          </cell>
          <cell r="I4156">
            <v>1.1599999999999999</v>
          </cell>
          <cell r="J4156">
            <v>1.1499999999999999</v>
          </cell>
          <cell r="K4156">
            <v>1.1399999999999999</v>
          </cell>
          <cell r="L4156">
            <v>1.1499999999999999</v>
          </cell>
          <cell r="M4156">
            <v>1.1499999999999999</v>
          </cell>
          <cell r="N4156">
            <v>1.1499999999999999</v>
          </cell>
          <cell r="O4156">
            <v>1.1599999999999999</v>
          </cell>
          <cell r="P4156">
            <v>1.1499999999999999</v>
          </cell>
          <cell r="Q4156">
            <v>1.1499999999999999</v>
          </cell>
          <cell r="R4156">
            <v>1.1499999999999999</v>
          </cell>
          <cell r="S4156">
            <v>1.1599999999999999</v>
          </cell>
          <cell r="T4156">
            <v>1.1599999999999999</v>
          </cell>
          <cell r="U4156">
            <v>1.1599999999999999</v>
          </cell>
          <cell r="V4156">
            <v>1.17</v>
          </cell>
          <cell r="W4156">
            <v>1.18</v>
          </cell>
          <cell r="X4156">
            <v>1.18</v>
          </cell>
          <cell r="Y4156">
            <v>1.1499999999999999</v>
          </cell>
          <cell r="Z4156">
            <v>1.1100000000000001</v>
          </cell>
          <cell r="AA4156">
            <v>1.1000000000000001</v>
          </cell>
          <cell r="AB4156">
            <v>1.1200000000000001</v>
          </cell>
          <cell r="AC4156">
            <v>1.1299999999999999</v>
          </cell>
          <cell r="AD4156">
            <v>1.1299999999999999</v>
          </cell>
          <cell r="AE4156">
            <v>1.1299999999999999</v>
          </cell>
          <cell r="AF4156">
            <v>1.1399999999999999</v>
          </cell>
          <cell r="AG4156">
            <v>1.2</v>
          </cell>
          <cell r="AH4156">
            <v>1.1499999999999999</v>
          </cell>
          <cell r="AI4156">
            <v>1.1200000000000001</v>
          </cell>
          <cell r="AJ4156">
            <v>1.1000000000000001</v>
          </cell>
          <cell r="AK4156">
            <v>1.08</v>
          </cell>
        </row>
        <row r="4157">
          <cell r="A4157" t="str">
            <v>SDGbaseTRAv2_UrbAS_ERTv3PVAXafcel</v>
          </cell>
          <cell r="B4157" t="str">
            <v>SIclos6_GOVclos11</v>
          </cell>
          <cell r="C4157" t="str">
            <v>SDGbaseTRAv2_UrbAS_ERTv3</v>
          </cell>
          <cell r="D4157" t="str">
            <v>PVAX</v>
          </cell>
          <cell r="E4157" t="str">
            <v>afcel</v>
          </cell>
          <cell r="F4157">
            <v>1</v>
          </cell>
          <cell r="G4157">
            <v>1</v>
          </cell>
          <cell r="H4157">
            <v>1.01</v>
          </cell>
          <cell r="I4157">
            <v>0.96</v>
          </cell>
          <cell r="J4157">
            <v>0.94</v>
          </cell>
          <cell r="K4157">
            <v>0.94</v>
          </cell>
          <cell r="L4157">
            <v>0.95</v>
          </cell>
          <cell r="M4157">
            <v>1</v>
          </cell>
          <cell r="N4157">
            <v>1.02</v>
          </cell>
          <cell r="O4157">
            <v>1.17</v>
          </cell>
          <cell r="P4157">
            <v>1.2</v>
          </cell>
          <cell r="Q4157">
            <v>1.2</v>
          </cell>
          <cell r="R4157">
            <v>1.2</v>
          </cell>
          <cell r="S4157">
            <v>1.2</v>
          </cell>
          <cell r="T4157">
            <v>1.2</v>
          </cell>
          <cell r="U4157">
            <v>1.2</v>
          </cell>
          <cell r="V4157">
            <v>1.23</v>
          </cell>
          <cell r="W4157">
            <v>1.24</v>
          </cell>
          <cell r="X4157">
            <v>1.21</v>
          </cell>
          <cell r="Y4157">
            <v>1.08</v>
          </cell>
          <cell r="Z4157">
            <v>0.86</v>
          </cell>
          <cell r="AA4157">
            <v>0.79</v>
          </cell>
          <cell r="AB4157">
            <v>0.83</v>
          </cell>
          <cell r="AC4157">
            <v>0.85</v>
          </cell>
          <cell r="AD4157">
            <v>0.85</v>
          </cell>
          <cell r="AE4157">
            <v>0.85</v>
          </cell>
          <cell r="AF4157">
            <v>0.85</v>
          </cell>
          <cell r="AG4157">
            <v>1.08</v>
          </cell>
          <cell r="AH4157">
            <v>1</v>
          </cell>
          <cell r="AI4157">
            <v>0.91</v>
          </cell>
          <cell r="AJ4157">
            <v>0.85</v>
          </cell>
          <cell r="AK4157">
            <v>0.81</v>
          </cell>
        </row>
        <row r="4158">
          <cell r="A4158" t="str">
            <v>SDGbaseTRAv2_UrbAS_ERTv3PVAXaelct</v>
          </cell>
          <cell r="B4158" t="str">
            <v>SIclos6_GOVclos11</v>
          </cell>
          <cell r="C4158" t="str">
            <v>SDGbaseTRAv2_UrbAS_ERTv3</v>
          </cell>
          <cell r="D4158" t="str">
            <v>PVAX</v>
          </cell>
          <cell r="E4158" t="str">
            <v>aelct</v>
          </cell>
          <cell r="F4158">
            <v>1</v>
          </cell>
          <cell r="G4158">
            <v>1</v>
          </cell>
          <cell r="H4158">
            <v>1.01</v>
          </cell>
          <cell r="I4158">
            <v>0.97</v>
          </cell>
          <cell r="J4158">
            <v>0.95</v>
          </cell>
          <cell r="K4158">
            <v>0.95</v>
          </cell>
          <cell r="L4158">
            <v>0.96</v>
          </cell>
          <cell r="M4158">
            <v>1</v>
          </cell>
          <cell r="N4158">
            <v>1.03</v>
          </cell>
          <cell r="O4158">
            <v>1.1599999999999999</v>
          </cell>
          <cell r="P4158">
            <v>1.19</v>
          </cell>
          <cell r="Q4158">
            <v>1.19</v>
          </cell>
          <cell r="R4158">
            <v>1.19</v>
          </cell>
          <cell r="S4158">
            <v>1.19</v>
          </cell>
          <cell r="T4158">
            <v>1.19</v>
          </cell>
          <cell r="U4158">
            <v>1.19</v>
          </cell>
          <cell r="V4158">
            <v>1.21</v>
          </cell>
          <cell r="W4158">
            <v>1.22</v>
          </cell>
          <cell r="X4158">
            <v>1.2</v>
          </cell>
          <cell r="Y4158">
            <v>1.0900000000000001</v>
          </cell>
          <cell r="Z4158">
            <v>0.88</v>
          </cell>
          <cell r="AA4158">
            <v>0.82</v>
          </cell>
          <cell r="AB4158">
            <v>0.86</v>
          </cell>
          <cell r="AC4158">
            <v>0.88</v>
          </cell>
          <cell r="AD4158">
            <v>0.88</v>
          </cell>
          <cell r="AE4158">
            <v>0.88</v>
          </cell>
          <cell r="AF4158">
            <v>0.88</v>
          </cell>
          <cell r="AG4158">
            <v>1.08</v>
          </cell>
          <cell r="AH4158">
            <v>1.01</v>
          </cell>
          <cell r="AI4158">
            <v>0.92</v>
          </cell>
          <cell r="AJ4158">
            <v>0.87</v>
          </cell>
          <cell r="AK4158">
            <v>0.83</v>
          </cell>
        </row>
        <row r="4159">
          <cell r="A4159" t="str">
            <v>SDGbaseTRAv2_UrbAS_ERTv3PVAXaemch</v>
          </cell>
          <cell r="B4159" t="str">
            <v>SIclos6_GOVclos11</v>
          </cell>
          <cell r="C4159" t="str">
            <v>SDGbaseTRAv2_UrbAS_ERTv3</v>
          </cell>
          <cell r="D4159" t="str">
            <v>PVAX</v>
          </cell>
          <cell r="E4159" t="str">
            <v>aemch</v>
          </cell>
          <cell r="F4159">
            <v>1</v>
          </cell>
          <cell r="G4159">
            <v>1.19</v>
          </cell>
          <cell r="H4159">
            <v>1.19</v>
          </cell>
          <cell r="I4159">
            <v>1.19</v>
          </cell>
          <cell r="J4159">
            <v>1.18</v>
          </cell>
          <cell r="K4159">
            <v>1.18</v>
          </cell>
          <cell r="L4159">
            <v>1.19</v>
          </cell>
          <cell r="M4159">
            <v>1.2</v>
          </cell>
          <cell r="N4159">
            <v>1.2</v>
          </cell>
          <cell r="O4159">
            <v>1.19</v>
          </cell>
          <cell r="P4159">
            <v>1.19</v>
          </cell>
          <cell r="Q4159">
            <v>1.19</v>
          </cell>
          <cell r="R4159">
            <v>1.2</v>
          </cell>
          <cell r="S4159">
            <v>1.21</v>
          </cell>
          <cell r="T4159">
            <v>1.21</v>
          </cell>
          <cell r="U4159">
            <v>1.22</v>
          </cell>
          <cell r="V4159">
            <v>1.22</v>
          </cell>
          <cell r="W4159">
            <v>1.23</v>
          </cell>
          <cell r="X4159">
            <v>1.23</v>
          </cell>
          <cell r="Y4159">
            <v>1.21</v>
          </cell>
          <cell r="Z4159">
            <v>1.18</v>
          </cell>
          <cell r="AA4159">
            <v>1.1599999999999999</v>
          </cell>
          <cell r="AB4159">
            <v>1.18</v>
          </cell>
          <cell r="AC4159">
            <v>1.19</v>
          </cell>
          <cell r="AD4159">
            <v>1.19</v>
          </cell>
          <cell r="AE4159">
            <v>1.19</v>
          </cell>
          <cell r="AF4159">
            <v>1.19</v>
          </cell>
          <cell r="AG4159">
            <v>1.24</v>
          </cell>
          <cell r="AH4159">
            <v>1.19</v>
          </cell>
          <cell r="AI4159">
            <v>1.1599999999999999</v>
          </cell>
          <cell r="AJ4159">
            <v>1.1299999999999999</v>
          </cell>
          <cell r="AK4159">
            <v>1.1100000000000001</v>
          </cell>
        </row>
        <row r="4160">
          <cell r="A4160" t="str">
            <v>SDGbaseTRAv2_UrbAS_ERTv3PVAXasequ</v>
          </cell>
          <cell r="B4160" t="str">
            <v>SIclos6_GOVclos11</v>
          </cell>
          <cell r="C4160" t="str">
            <v>SDGbaseTRAv2_UrbAS_ERTv3</v>
          </cell>
          <cell r="D4160" t="str">
            <v>PVAX</v>
          </cell>
          <cell r="E4160" t="str">
            <v>asequ</v>
          </cell>
          <cell r="F4160">
            <v>1</v>
          </cell>
          <cell r="G4160">
            <v>1.2</v>
          </cell>
          <cell r="H4160">
            <v>1.17</v>
          </cell>
          <cell r="I4160">
            <v>1.1499999999999999</v>
          </cell>
          <cell r="J4160">
            <v>1.1299999999999999</v>
          </cell>
          <cell r="K4160">
            <v>1.1200000000000001</v>
          </cell>
          <cell r="L4160">
            <v>1.1200000000000001</v>
          </cell>
          <cell r="M4160">
            <v>1.1299999999999999</v>
          </cell>
          <cell r="N4160">
            <v>1.1399999999999999</v>
          </cell>
          <cell r="O4160">
            <v>1.1499999999999999</v>
          </cell>
          <cell r="P4160">
            <v>1.1399999999999999</v>
          </cell>
          <cell r="Q4160">
            <v>1.1399999999999999</v>
          </cell>
          <cell r="R4160">
            <v>1.1299999999999999</v>
          </cell>
          <cell r="S4160">
            <v>1.1399999999999999</v>
          </cell>
          <cell r="T4160">
            <v>1.1399999999999999</v>
          </cell>
          <cell r="U4160">
            <v>1.1499999999999999</v>
          </cell>
          <cell r="V4160">
            <v>1.1499999999999999</v>
          </cell>
          <cell r="W4160">
            <v>1.1599999999999999</v>
          </cell>
          <cell r="X4160">
            <v>1.1599999999999999</v>
          </cell>
          <cell r="Y4160">
            <v>1.1399999999999999</v>
          </cell>
          <cell r="Z4160">
            <v>1.1100000000000001</v>
          </cell>
          <cell r="AA4160">
            <v>1.0900000000000001</v>
          </cell>
          <cell r="AB4160">
            <v>1.08</v>
          </cell>
          <cell r="AC4160">
            <v>1.08</v>
          </cell>
          <cell r="AD4160">
            <v>1.0900000000000001</v>
          </cell>
          <cell r="AE4160">
            <v>1.1000000000000001</v>
          </cell>
          <cell r="AF4160">
            <v>1.1000000000000001</v>
          </cell>
          <cell r="AG4160">
            <v>1.1499999999999999</v>
          </cell>
          <cell r="AH4160">
            <v>1.1000000000000001</v>
          </cell>
          <cell r="AI4160">
            <v>1.06</v>
          </cell>
          <cell r="AJ4160">
            <v>1.04</v>
          </cell>
          <cell r="AK4160">
            <v>1.02</v>
          </cell>
        </row>
        <row r="4161">
          <cell r="A4161" t="str">
            <v>SDGbaseTRAv2_UrbAS_ERTv3PVAXavehi</v>
          </cell>
          <cell r="B4161" t="str">
            <v>SIclos6_GOVclos11</v>
          </cell>
          <cell r="C4161" t="str">
            <v>SDGbaseTRAv2_UrbAS_ERTv3</v>
          </cell>
          <cell r="D4161" t="str">
            <v>PVAX</v>
          </cell>
          <cell r="E4161" t="str">
            <v>avehi</v>
          </cell>
          <cell r="F4161">
            <v>1</v>
          </cell>
          <cell r="G4161">
            <v>1.18</v>
          </cell>
          <cell r="H4161">
            <v>1.18</v>
          </cell>
          <cell r="I4161">
            <v>1.17</v>
          </cell>
          <cell r="J4161">
            <v>1.1599999999999999</v>
          </cell>
          <cell r="K4161">
            <v>1.1499999999999999</v>
          </cell>
          <cell r="L4161">
            <v>1.1599999999999999</v>
          </cell>
          <cell r="M4161">
            <v>1.17</v>
          </cell>
          <cell r="N4161">
            <v>1.17</v>
          </cell>
          <cell r="O4161">
            <v>1.17</v>
          </cell>
          <cell r="P4161">
            <v>1.17</v>
          </cell>
          <cell r="Q4161">
            <v>1.1599999999999999</v>
          </cell>
          <cell r="R4161">
            <v>1.17</v>
          </cell>
          <cell r="S4161">
            <v>1.18</v>
          </cell>
          <cell r="T4161">
            <v>1.18</v>
          </cell>
          <cell r="U4161">
            <v>1.19</v>
          </cell>
          <cell r="V4161">
            <v>1.2</v>
          </cell>
          <cell r="W4161">
            <v>1.2</v>
          </cell>
          <cell r="X4161">
            <v>1.2</v>
          </cell>
          <cell r="Y4161">
            <v>1.17</v>
          </cell>
          <cell r="Z4161">
            <v>1.1299999999999999</v>
          </cell>
          <cell r="AA4161">
            <v>1.1100000000000001</v>
          </cell>
          <cell r="AB4161">
            <v>1.1299999999999999</v>
          </cell>
          <cell r="AC4161">
            <v>1.1399999999999999</v>
          </cell>
          <cell r="AD4161">
            <v>1.1399999999999999</v>
          </cell>
          <cell r="AE4161">
            <v>1.1499999999999999</v>
          </cell>
          <cell r="AF4161">
            <v>1.1499999999999999</v>
          </cell>
          <cell r="AG4161">
            <v>1.21</v>
          </cell>
          <cell r="AH4161">
            <v>1.17</v>
          </cell>
          <cell r="AI4161">
            <v>1.1299999999999999</v>
          </cell>
          <cell r="AJ4161">
            <v>1.1100000000000001</v>
          </cell>
          <cell r="AK4161">
            <v>1.0900000000000001</v>
          </cell>
        </row>
        <row r="4162">
          <cell r="A4162" t="str">
            <v>SDGbaseTRAv2_UrbAS_ERTv3PVAXatequ</v>
          </cell>
          <cell r="B4162" t="str">
            <v>SIclos6_GOVclos11</v>
          </cell>
          <cell r="C4162" t="str">
            <v>SDGbaseTRAv2_UrbAS_ERTv3</v>
          </cell>
          <cell r="D4162" t="str">
            <v>PVAX</v>
          </cell>
          <cell r="E4162" t="str">
            <v>atequ</v>
          </cell>
          <cell r="F4162">
            <v>1</v>
          </cell>
          <cell r="G4162">
            <v>1.18</v>
          </cell>
          <cell r="H4162">
            <v>1.17</v>
          </cell>
          <cell r="I4162">
            <v>1.17</v>
          </cell>
          <cell r="J4162">
            <v>1.1599999999999999</v>
          </cell>
          <cell r="K4162">
            <v>1.1499999999999999</v>
          </cell>
          <cell r="L4162">
            <v>1.1599999999999999</v>
          </cell>
          <cell r="M4162">
            <v>1.17</v>
          </cell>
          <cell r="N4162">
            <v>1.18</v>
          </cell>
          <cell r="O4162">
            <v>1.19</v>
          </cell>
          <cell r="P4162">
            <v>1.19</v>
          </cell>
          <cell r="Q4162">
            <v>1.18</v>
          </cell>
          <cell r="R4162">
            <v>1.18</v>
          </cell>
          <cell r="S4162">
            <v>1.18</v>
          </cell>
          <cell r="T4162">
            <v>1.18</v>
          </cell>
          <cell r="U4162">
            <v>1.19</v>
          </cell>
          <cell r="V4162">
            <v>1.19</v>
          </cell>
          <cell r="W4162">
            <v>1.2</v>
          </cell>
          <cell r="X4162">
            <v>1.2</v>
          </cell>
          <cell r="Y4162">
            <v>1.17</v>
          </cell>
          <cell r="Z4162">
            <v>1.1299999999999999</v>
          </cell>
          <cell r="AA4162">
            <v>1.1200000000000001</v>
          </cell>
          <cell r="AB4162">
            <v>1.1299999999999999</v>
          </cell>
          <cell r="AC4162">
            <v>1.1399999999999999</v>
          </cell>
          <cell r="AD4162">
            <v>1.1499999999999999</v>
          </cell>
          <cell r="AE4162">
            <v>1.1499999999999999</v>
          </cell>
          <cell r="AF4162">
            <v>1.1499999999999999</v>
          </cell>
          <cell r="AG4162">
            <v>1.21</v>
          </cell>
          <cell r="AH4162">
            <v>1.1599999999999999</v>
          </cell>
          <cell r="AI4162">
            <v>1.1100000000000001</v>
          </cell>
          <cell r="AJ4162">
            <v>1.0900000000000001</v>
          </cell>
          <cell r="AK4162">
            <v>1.07</v>
          </cell>
        </row>
        <row r="4163">
          <cell r="A4163" t="str">
            <v>SDGbaseTRAv2_UrbAS_ERTv3PVAXafurn</v>
          </cell>
          <cell r="B4163" t="str">
            <v>SIclos6_GOVclos11</v>
          </cell>
          <cell r="C4163" t="str">
            <v>SDGbaseTRAv2_UrbAS_ERTv3</v>
          </cell>
          <cell r="D4163" t="str">
            <v>PVAX</v>
          </cell>
          <cell r="E4163" t="str">
            <v>afurn</v>
          </cell>
          <cell r="F4163">
            <v>1</v>
          </cell>
          <cell r="G4163">
            <v>1.19</v>
          </cell>
          <cell r="H4163">
            <v>1.17</v>
          </cell>
          <cell r="I4163">
            <v>1.17</v>
          </cell>
          <cell r="J4163">
            <v>1.1599999999999999</v>
          </cell>
          <cell r="K4163">
            <v>1.1499999999999999</v>
          </cell>
          <cell r="L4163">
            <v>1.1599999999999999</v>
          </cell>
          <cell r="M4163">
            <v>1.1599999999999999</v>
          </cell>
          <cell r="N4163">
            <v>1.1599999999999999</v>
          </cell>
          <cell r="O4163">
            <v>1.17</v>
          </cell>
          <cell r="P4163">
            <v>1.17</v>
          </cell>
          <cell r="Q4163">
            <v>1.1599999999999999</v>
          </cell>
          <cell r="R4163">
            <v>1.1599999999999999</v>
          </cell>
          <cell r="S4163">
            <v>1.17</v>
          </cell>
          <cell r="T4163">
            <v>1.17</v>
          </cell>
          <cell r="U4163">
            <v>1.18</v>
          </cell>
          <cell r="V4163">
            <v>1.18</v>
          </cell>
          <cell r="W4163">
            <v>1.19</v>
          </cell>
          <cell r="X4163">
            <v>1.19</v>
          </cell>
          <cell r="Y4163">
            <v>1.17</v>
          </cell>
          <cell r="Z4163">
            <v>1.1399999999999999</v>
          </cell>
          <cell r="AA4163">
            <v>1.1299999999999999</v>
          </cell>
          <cell r="AB4163">
            <v>1.1399999999999999</v>
          </cell>
          <cell r="AC4163">
            <v>1.1499999999999999</v>
          </cell>
          <cell r="AD4163">
            <v>1.1499999999999999</v>
          </cell>
          <cell r="AE4163">
            <v>1.1499999999999999</v>
          </cell>
          <cell r="AF4163">
            <v>1.1499999999999999</v>
          </cell>
          <cell r="AG4163">
            <v>1.19</v>
          </cell>
          <cell r="AH4163">
            <v>1.1599999999999999</v>
          </cell>
          <cell r="AI4163">
            <v>1.1299999999999999</v>
          </cell>
          <cell r="AJ4163">
            <v>1.1100000000000001</v>
          </cell>
          <cell r="AK4163">
            <v>1.0900000000000001</v>
          </cell>
        </row>
        <row r="4164">
          <cell r="A4164" t="str">
            <v>SDGbaseTRAv2_UrbAS_ERTv3PVAXaoman</v>
          </cell>
          <cell r="B4164" t="str">
            <v>SIclos6_GOVclos11</v>
          </cell>
          <cell r="C4164" t="str">
            <v>SDGbaseTRAv2_UrbAS_ERTv3</v>
          </cell>
          <cell r="D4164" t="str">
            <v>PVAX</v>
          </cell>
          <cell r="E4164" t="str">
            <v>aoman</v>
          </cell>
          <cell r="F4164">
            <v>1</v>
          </cell>
          <cell r="G4164">
            <v>1.1200000000000001</v>
          </cell>
          <cell r="H4164">
            <v>1.1000000000000001</v>
          </cell>
          <cell r="I4164">
            <v>1.06</v>
          </cell>
          <cell r="J4164">
            <v>1.05</v>
          </cell>
          <cell r="K4164">
            <v>1.04</v>
          </cell>
          <cell r="L4164">
            <v>1.04</v>
          </cell>
          <cell r="M4164">
            <v>1.06</v>
          </cell>
          <cell r="N4164">
            <v>1.06</v>
          </cell>
          <cell r="O4164">
            <v>1.1299999999999999</v>
          </cell>
          <cell r="P4164">
            <v>1.1200000000000001</v>
          </cell>
          <cell r="Q4164">
            <v>1.1000000000000001</v>
          </cell>
          <cell r="R4164">
            <v>1.08</v>
          </cell>
          <cell r="S4164">
            <v>1.08</v>
          </cell>
          <cell r="T4164">
            <v>1.07</v>
          </cell>
          <cell r="U4164">
            <v>1.07</v>
          </cell>
          <cell r="V4164">
            <v>1.06</v>
          </cell>
          <cell r="W4164">
            <v>1.07</v>
          </cell>
          <cell r="X4164">
            <v>1.06</v>
          </cell>
          <cell r="Y4164">
            <v>1.05</v>
          </cell>
          <cell r="Z4164">
            <v>1.02</v>
          </cell>
          <cell r="AA4164">
            <v>1</v>
          </cell>
          <cell r="AB4164">
            <v>0.99</v>
          </cell>
          <cell r="AC4164">
            <v>0.99</v>
          </cell>
          <cell r="AD4164">
            <v>0.99</v>
          </cell>
          <cell r="AE4164">
            <v>0.99</v>
          </cell>
          <cell r="AF4164">
            <v>0.99</v>
          </cell>
          <cell r="AG4164">
            <v>1.02</v>
          </cell>
          <cell r="AH4164">
            <v>1</v>
          </cell>
          <cell r="AI4164">
            <v>0.98</v>
          </cell>
          <cell r="AJ4164">
            <v>0.97</v>
          </cell>
          <cell r="AK4164">
            <v>0.96</v>
          </cell>
        </row>
        <row r="4165">
          <cell r="A4165" t="str">
            <v>SDGbaseTRAv2_UrbAS_ERTv3PVAXaelec</v>
          </cell>
          <cell r="B4165" t="str">
            <v>SIclos6_GOVclos11</v>
          </cell>
          <cell r="C4165" t="str">
            <v>SDGbaseTRAv2_UrbAS_ERTv3</v>
          </cell>
          <cell r="D4165" t="str">
            <v>PVAX</v>
          </cell>
          <cell r="E4165" t="str">
            <v>aelec</v>
          </cell>
          <cell r="F4165">
            <v>1</v>
          </cell>
          <cell r="G4165">
            <v>1.1200000000000001</v>
          </cell>
          <cell r="H4165">
            <v>1</v>
          </cell>
          <cell r="I4165">
            <v>1.01</v>
          </cell>
          <cell r="J4165">
            <v>1.05</v>
          </cell>
          <cell r="K4165">
            <v>1.07</v>
          </cell>
          <cell r="L4165">
            <v>1.1000000000000001</v>
          </cell>
          <cell r="M4165">
            <v>1.08</v>
          </cell>
          <cell r="N4165">
            <v>1.06</v>
          </cell>
          <cell r="O4165">
            <v>1.05</v>
          </cell>
          <cell r="P4165">
            <v>1.06</v>
          </cell>
          <cell r="Q4165">
            <v>1.0900000000000001</v>
          </cell>
          <cell r="R4165">
            <v>1.1399999999999999</v>
          </cell>
          <cell r="S4165">
            <v>1.1599999999999999</v>
          </cell>
          <cell r="T4165">
            <v>1.18</v>
          </cell>
          <cell r="U4165">
            <v>1.19</v>
          </cell>
          <cell r="V4165">
            <v>1.19</v>
          </cell>
          <cell r="W4165">
            <v>1.2</v>
          </cell>
          <cell r="X4165">
            <v>1.2</v>
          </cell>
          <cell r="Y4165">
            <v>1.22</v>
          </cell>
          <cell r="Z4165">
            <v>1.22</v>
          </cell>
          <cell r="AA4165">
            <v>1.2</v>
          </cell>
          <cell r="AB4165">
            <v>1.2</v>
          </cell>
          <cell r="AC4165">
            <v>1.24</v>
          </cell>
          <cell r="AD4165">
            <v>1.28</v>
          </cell>
          <cell r="AE4165">
            <v>1.3</v>
          </cell>
          <cell r="AF4165">
            <v>1.32</v>
          </cell>
          <cell r="AG4165">
            <v>1.43</v>
          </cell>
          <cell r="AH4165">
            <v>1.6</v>
          </cell>
          <cell r="AI4165">
            <v>1.72</v>
          </cell>
          <cell r="AJ4165">
            <v>1.84</v>
          </cell>
          <cell r="AK4165">
            <v>1.93</v>
          </cell>
        </row>
        <row r="4166">
          <cell r="A4166" t="str">
            <v>SDGbaseTRAv2_UrbAS_ERTv3PVAXawatr</v>
          </cell>
          <cell r="B4166" t="str">
            <v>SIclos6_GOVclos11</v>
          </cell>
          <cell r="C4166" t="str">
            <v>SDGbaseTRAv2_UrbAS_ERTv3</v>
          </cell>
          <cell r="D4166" t="str">
            <v>PVAX</v>
          </cell>
          <cell r="E4166" t="str">
            <v>awatr</v>
          </cell>
          <cell r="F4166">
            <v>1</v>
          </cell>
          <cell r="G4166">
            <v>0.85</v>
          </cell>
          <cell r="H4166">
            <v>0.89</v>
          </cell>
          <cell r="I4166">
            <v>0.9</v>
          </cell>
          <cell r="J4166">
            <v>0.9</v>
          </cell>
          <cell r="K4166">
            <v>0.91</v>
          </cell>
          <cell r="L4166">
            <v>0.92</v>
          </cell>
          <cell r="M4166">
            <v>0.92</v>
          </cell>
          <cell r="N4166">
            <v>0.92</v>
          </cell>
          <cell r="O4166">
            <v>0.92</v>
          </cell>
          <cell r="P4166">
            <v>0.92</v>
          </cell>
          <cell r="Q4166">
            <v>0.92</v>
          </cell>
          <cell r="R4166">
            <v>0.94</v>
          </cell>
          <cell r="S4166">
            <v>0.96</v>
          </cell>
          <cell r="T4166">
            <v>0.97</v>
          </cell>
          <cell r="U4166">
            <v>0.97</v>
          </cell>
          <cell r="V4166">
            <v>0.97</v>
          </cell>
          <cell r="W4166">
            <v>0.98</v>
          </cell>
          <cell r="X4166">
            <v>0.98</v>
          </cell>
          <cell r="Y4166">
            <v>0.96</v>
          </cell>
          <cell r="Z4166">
            <v>0.93</v>
          </cell>
          <cell r="AA4166">
            <v>0.9</v>
          </cell>
          <cell r="AB4166">
            <v>0.92</v>
          </cell>
          <cell r="AC4166">
            <v>0.93</v>
          </cell>
          <cell r="AD4166">
            <v>0.93</v>
          </cell>
          <cell r="AE4166">
            <v>0.94</v>
          </cell>
          <cell r="AF4166">
            <v>0.94</v>
          </cell>
          <cell r="AG4166">
            <v>0.98</v>
          </cell>
          <cell r="AH4166">
            <v>1.01</v>
          </cell>
          <cell r="AI4166">
            <v>1.03</v>
          </cell>
          <cell r="AJ4166">
            <v>1.04</v>
          </cell>
          <cell r="AK4166">
            <v>1.04</v>
          </cell>
        </row>
        <row r="4167">
          <cell r="A4167" t="str">
            <v>SDGbaseTRAv2_UrbAS_ERTv3PVAXacons</v>
          </cell>
          <cell r="B4167" t="str">
            <v>SIclos6_GOVclos11</v>
          </cell>
          <cell r="C4167" t="str">
            <v>SDGbaseTRAv2_UrbAS_ERTv3</v>
          </cell>
          <cell r="D4167" t="str">
            <v>PVAX</v>
          </cell>
          <cell r="E4167" t="str">
            <v>acons</v>
          </cell>
          <cell r="F4167">
            <v>1</v>
          </cell>
          <cell r="G4167">
            <v>1.1599999999999999</v>
          </cell>
          <cell r="H4167">
            <v>1.1299999999999999</v>
          </cell>
          <cell r="I4167">
            <v>1.1399999999999999</v>
          </cell>
          <cell r="J4167">
            <v>1.1599999999999999</v>
          </cell>
          <cell r="K4167">
            <v>1.1200000000000001</v>
          </cell>
          <cell r="L4167">
            <v>1.1100000000000001</v>
          </cell>
          <cell r="M4167">
            <v>1.1000000000000001</v>
          </cell>
          <cell r="N4167">
            <v>1.1000000000000001</v>
          </cell>
          <cell r="O4167">
            <v>1.0900000000000001</v>
          </cell>
          <cell r="P4167">
            <v>1.0900000000000001</v>
          </cell>
          <cell r="Q4167">
            <v>1.0900000000000001</v>
          </cell>
          <cell r="R4167">
            <v>1.08</v>
          </cell>
          <cell r="S4167">
            <v>1.1000000000000001</v>
          </cell>
          <cell r="T4167">
            <v>1.1100000000000001</v>
          </cell>
          <cell r="U4167">
            <v>1.1100000000000001</v>
          </cell>
          <cell r="V4167">
            <v>1.1200000000000001</v>
          </cell>
          <cell r="W4167">
            <v>1.1299999999999999</v>
          </cell>
          <cell r="X4167">
            <v>1.1299999999999999</v>
          </cell>
          <cell r="Y4167">
            <v>1.1100000000000001</v>
          </cell>
          <cell r="Z4167">
            <v>1.08</v>
          </cell>
          <cell r="AA4167">
            <v>1.06</v>
          </cell>
          <cell r="AB4167">
            <v>1.07</v>
          </cell>
          <cell r="AC4167">
            <v>1.07</v>
          </cell>
          <cell r="AD4167">
            <v>1.07</v>
          </cell>
          <cell r="AE4167">
            <v>1.08</v>
          </cell>
          <cell r="AF4167">
            <v>1.08</v>
          </cell>
          <cell r="AG4167">
            <v>1.1200000000000001</v>
          </cell>
          <cell r="AH4167">
            <v>1.1100000000000001</v>
          </cell>
          <cell r="AI4167">
            <v>1.1000000000000001</v>
          </cell>
          <cell r="AJ4167">
            <v>1.0900000000000001</v>
          </cell>
          <cell r="AK4167">
            <v>1.0900000000000001</v>
          </cell>
        </row>
        <row r="4168">
          <cell r="A4168" t="str">
            <v>SDGbaseTRAv2_UrbAS_ERTv3PVAXatrad</v>
          </cell>
          <cell r="B4168" t="str">
            <v>SIclos6_GOVclos11</v>
          </cell>
          <cell r="C4168" t="str">
            <v>SDGbaseTRAv2_UrbAS_ERTv3</v>
          </cell>
          <cell r="D4168" t="str">
            <v>PVAX</v>
          </cell>
          <cell r="E4168" t="str">
            <v>atrad</v>
          </cell>
          <cell r="F4168">
            <v>1</v>
          </cell>
          <cell r="G4168">
            <v>1.01</v>
          </cell>
          <cell r="H4168">
            <v>1.02</v>
          </cell>
          <cell r="I4168">
            <v>1.03</v>
          </cell>
          <cell r="J4168">
            <v>1.02</v>
          </cell>
          <cell r="K4168">
            <v>1.01</v>
          </cell>
          <cell r="L4168">
            <v>1.01</v>
          </cell>
          <cell r="M4168">
            <v>1.02</v>
          </cell>
          <cell r="N4168">
            <v>1.02</v>
          </cell>
          <cell r="O4168">
            <v>0.97</v>
          </cell>
          <cell r="P4168">
            <v>0.97</v>
          </cell>
          <cell r="Q4168">
            <v>0.99</v>
          </cell>
          <cell r="R4168">
            <v>1.01</v>
          </cell>
          <cell r="S4168">
            <v>1.02</v>
          </cell>
          <cell r="T4168">
            <v>1.03</v>
          </cell>
          <cell r="U4168">
            <v>1.04</v>
          </cell>
          <cell r="V4168">
            <v>1.05</v>
          </cell>
          <cell r="W4168">
            <v>1.05</v>
          </cell>
          <cell r="X4168">
            <v>1.05</v>
          </cell>
          <cell r="Y4168">
            <v>1.03</v>
          </cell>
          <cell r="Z4168">
            <v>0.99</v>
          </cell>
          <cell r="AA4168">
            <v>0.97</v>
          </cell>
          <cell r="AB4168">
            <v>0.98</v>
          </cell>
          <cell r="AC4168">
            <v>0.98</v>
          </cell>
          <cell r="AD4168">
            <v>0.98</v>
          </cell>
          <cell r="AE4168">
            <v>0.98</v>
          </cell>
          <cell r="AF4168">
            <v>0.99</v>
          </cell>
          <cell r="AG4168">
            <v>1.04</v>
          </cell>
          <cell r="AH4168">
            <v>1.02</v>
          </cell>
          <cell r="AI4168">
            <v>1</v>
          </cell>
          <cell r="AJ4168">
            <v>0.99</v>
          </cell>
          <cell r="AK4168">
            <v>0.98</v>
          </cell>
        </row>
        <row r="4169">
          <cell r="A4169" t="str">
            <v>SDGbaseTRAv2_UrbAS_ERTv3PVAXahotl</v>
          </cell>
          <cell r="B4169" t="str">
            <v>SIclos6_GOVclos11</v>
          </cell>
          <cell r="C4169" t="str">
            <v>SDGbaseTRAv2_UrbAS_ERTv3</v>
          </cell>
          <cell r="D4169" t="str">
            <v>PVAX</v>
          </cell>
          <cell r="E4169" t="str">
            <v>ahotl</v>
          </cell>
          <cell r="F4169">
            <v>1</v>
          </cell>
          <cell r="G4169">
            <v>1.02</v>
          </cell>
          <cell r="H4169">
            <v>1.03</v>
          </cell>
          <cell r="I4169">
            <v>1.02</v>
          </cell>
          <cell r="J4169">
            <v>1.01</v>
          </cell>
          <cell r="K4169">
            <v>1.01</v>
          </cell>
          <cell r="L4169">
            <v>1.02</v>
          </cell>
          <cell r="M4169">
            <v>1.02</v>
          </cell>
          <cell r="N4169">
            <v>1.02</v>
          </cell>
          <cell r="O4169">
            <v>1.03</v>
          </cell>
          <cell r="P4169">
            <v>1.03</v>
          </cell>
          <cell r="Q4169">
            <v>1.03</v>
          </cell>
          <cell r="R4169">
            <v>1.04</v>
          </cell>
          <cell r="S4169">
            <v>1.05</v>
          </cell>
          <cell r="T4169">
            <v>1.06</v>
          </cell>
          <cell r="U4169">
            <v>1.06</v>
          </cell>
          <cell r="V4169">
            <v>1.06</v>
          </cell>
          <cell r="W4169">
            <v>1.07</v>
          </cell>
          <cell r="X4169">
            <v>1.07</v>
          </cell>
          <cell r="Y4169">
            <v>1.06</v>
          </cell>
          <cell r="Z4169">
            <v>1.04</v>
          </cell>
          <cell r="AA4169">
            <v>1.01</v>
          </cell>
          <cell r="AB4169">
            <v>1.01</v>
          </cell>
          <cell r="AC4169">
            <v>1.01</v>
          </cell>
          <cell r="AD4169">
            <v>1.01</v>
          </cell>
          <cell r="AE4169">
            <v>1.01</v>
          </cell>
          <cell r="AF4169">
            <v>1.01</v>
          </cell>
          <cell r="AG4169">
            <v>1.04</v>
          </cell>
          <cell r="AH4169">
            <v>1.05</v>
          </cell>
          <cell r="AI4169">
            <v>1.05</v>
          </cell>
          <cell r="AJ4169">
            <v>1.04</v>
          </cell>
          <cell r="AK4169">
            <v>1.04</v>
          </cell>
        </row>
        <row r="4170">
          <cell r="A4170" t="str">
            <v>SDGbaseTRAv2_UrbAS_ERTv3PVAXaltrp-p</v>
          </cell>
          <cell r="B4170" t="str">
            <v>SIclos6_GOVclos11</v>
          </cell>
          <cell r="C4170" t="str">
            <v>SDGbaseTRAv2_UrbAS_ERTv3</v>
          </cell>
          <cell r="D4170" t="str">
            <v>PVAX</v>
          </cell>
          <cell r="E4170" t="str">
            <v>altrp-p</v>
          </cell>
          <cell r="F4170">
            <v>1</v>
          </cell>
          <cell r="G4170">
            <v>0.98</v>
          </cell>
          <cell r="H4170">
            <v>0.96</v>
          </cell>
          <cell r="I4170">
            <v>0.96</v>
          </cell>
          <cell r="J4170">
            <v>0.96</v>
          </cell>
          <cell r="K4170">
            <v>0.95</v>
          </cell>
          <cell r="L4170">
            <v>0.95</v>
          </cell>
          <cell r="M4170">
            <v>0.96</v>
          </cell>
          <cell r="N4170">
            <v>0.96</v>
          </cell>
          <cell r="O4170">
            <v>0.98</v>
          </cell>
          <cell r="P4170">
            <v>0.98</v>
          </cell>
          <cell r="Q4170">
            <v>0.99</v>
          </cell>
          <cell r="R4170">
            <v>1</v>
          </cell>
          <cell r="S4170">
            <v>1.01</v>
          </cell>
          <cell r="T4170">
            <v>1.02</v>
          </cell>
          <cell r="U4170">
            <v>1.02</v>
          </cell>
          <cell r="V4170">
            <v>1.02</v>
          </cell>
          <cell r="W4170">
            <v>1.03</v>
          </cell>
          <cell r="X4170">
            <v>1.03</v>
          </cell>
          <cell r="Y4170">
            <v>1.02</v>
          </cell>
          <cell r="Z4170">
            <v>1</v>
          </cell>
          <cell r="AA4170">
            <v>0.98</v>
          </cell>
          <cell r="AB4170">
            <v>0.98</v>
          </cell>
          <cell r="AC4170">
            <v>0.97</v>
          </cell>
          <cell r="AD4170">
            <v>0.96</v>
          </cell>
          <cell r="AE4170">
            <v>0.95</v>
          </cell>
          <cell r="AF4170">
            <v>0.95</v>
          </cell>
          <cell r="AG4170">
            <v>0.96</v>
          </cell>
          <cell r="AH4170">
            <v>0.96</v>
          </cell>
          <cell r="AI4170">
            <v>0.97</v>
          </cell>
          <cell r="AJ4170">
            <v>0.98</v>
          </cell>
          <cell r="AK4170">
            <v>0.98</v>
          </cell>
        </row>
        <row r="4171">
          <cell r="A4171" t="str">
            <v>SDGbaseTRAv2_UrbAS_ERTv3PVAXaltrp-f</v>
          </cell>
          <cell r="B4171" t="str">
            <v>SIclos6_GOVclos11</v>
          </cell>
          <cell r="C4171" t="str">
            <v>SDGbaseTRAv2_UrbAS_ERTv3</v>
          </cell>
          <cell r="D4171" t="str">
            <v>PVAX</v>
          </cell>
          <cell r="E4171" t="str">
            <v>altrp-f</v>
          </cell>
          <cell r="F4171">
            <v>1</v>
          </cell>
          <cell r="G4171">
            <v>0.94</v>
          </cell>
          <cell r="H4171">
            <v>0.94</v>
          </cell>
          <cell r="I4171">
            <v>1.01</v>
          </cell>
          <cell r="J4171">
            <v>1.06</v>
          </cell>
          <cell r="K4171">
            <v>1.1000000000000001</v>
          </cell>
          <cell r="L4171">
            <v>1.06</v>
          </cell>
          <cell r="M4171">
            <v>1.06</v>
          </cell>
          <cell r="N4171">
            <v>1.08</v>
          </cell>
          <cell r="O4171">
            <v>1.0900000000000001</v>
          </cell>
          <cell r="P4171">
            <v>1.1299999999999999</v>
          </cell>
          <cell r="Q4171">
            <v>1.17</v>
          </cell>
          <cell r="R4171">
            <v>1.08</v>
          </cell>
          <cell r="S4171">
            <v>1.04</v>
          </cell>
          <cell r="T4171">
            <v>1.01</v>
          </cell>
          <cell r="U4171">
            <v>1.02</v>
          </cell>
          <cell r="V4171">
            <v>1.02</v>
          </cell>
          <cell r="W4171">
            <v>1.01</v>
          </cell>
          <cell r="X4171">
            <v>1.01</v>
          </cell>
          <cell r="Y4171">
            <v>0.98</v>
          </cell>
          <cell r="Z4171">
            <v>0.88</v>
          </cell>
          <cell r="AA4171">
            <v>0.85</v>
          </cell>
          <cell r="AB4171">
            <v>0.92</v>
          </cell>
          <cell r="AC4171">
            <v>0.95</v>
          </cell>
          <cell r="AD4171">
            <v>0.95</v>
          </cell>
          <cell r="AE4171">
            <v>0.95</v>
          </cell>
          <cell r="AF4171">
            <v>0.93</v>
          </cell>
          <cell r="AG4171">
            <v>1.1499999999999999</v>
          </cell>
          <cell r="AH4171">
            <v>1.1399999999999999</v>
          </cell>
          <cell r="AI4171">
            <v>1.1399999999999999</v>
          </cell>
          <cell r="AJ4171">
            <v>1.1399999999999999</v>
          </cell>
          <cell r="AK4171">
            <v>1.1399999999999999</v>
          </cell>
        </row>
        <row r="4172">
          <cell r="A4172" t="str">
            <v>SDGbaseTRAv2_UrbAS_ERTv3PVAXaotrp-p</v>
          </cell>
          <cell r="B4172" t="str">
            <v>SIclos6_GOVclos11</v>
          </cell>
          <cell r="C4172" t="str">
            <v>SDGbaseTRAv2_UrbAS_ERTv3</v>
          </cell>
          <cell r="D4172" t="str">
            <v>PVAX</v>
          </cell>
          <cell r="E4172" t="str">
            <v>aotrp-p</v>
          </cell>
          <cell r="F4172">
            <v>1</v>
          </cell>
          <cell r="G4172">
            <v>1.08</v>
          </cell>
          <cell r="H4172">
            <v>1.08</v>
          </cell>
          <cell r="I4172">
            <v>1.0900000000000001</v>
          </cell>
          <cell r="J4172">
            <v>1.08</v>
          </cell>
          <cell r="K4172">
            <v>1.05</v>
          </cell>
          <cell r="L4172">
            <v>1.04</v>
          </cell>
          <cell r="M4172">
            <v>1.02</v>
          </cell>
          <cell r="N4172">
            <v>1</v>
          </cell>
          <cell r="O4172">
            <v>0.95</v>
          </cell>
          <cell r="P4172">
            <v>0.95</v>
          </cell>
          <cell r="Q4172">
            <v>0.96</v>
          </cell>
          <cell r="R4172">
            <v>0.98</v>
          </cell>
          <cell r="S4172">
            <v>0.99</v>
          </cell>
          <cell r="T4172">
            <v>0.99</v>
          </cell>
          <cell r="U4172">
            <v>1</v>
          </cell>
          <cell r="V4172">
            <v>1</v>
          </cell>
          <cell r="W4172">
            <v>1</v>
          </cell>
          <cell r="X4172">
            <v>1</v>
          </cell>
          <cell r="Y4172">
            <v>0.96</v>
          </cell>
          <cell r="Z4172">
            <v>0.91</v>
          </cell>
          <cell r="AA4172">
            <v>0.9</v>
          </cell>
          <cell r="AB4172">
            <v>0.92</v>
          </cell>
          <cell r="AC4172">
            <v>0.92</v>
          </cell>
          <cell r="AD4172">
            <v>0.92</v>
          </cell>
          <cell r="AE4172">
            <v>0.92</v>
          </cell>
          <cell r="AF4172">
            <v>0.92</v>
          </cell>
          <cell r="AG4172">
            <v>0.99</v>
          </cell>
          <cell r="AH4172">
            <v>0.98</v>
          </cell>
          <cell r="AI4172">
            <v>0.99</v>
          </cell>
          <cell r="AJ4172">
            <v>1.01</v>
          </cell>
          <cell r="AK4172">
            <v>1.02</v>
          </cell>
        </row>
        <row r="4173">
          <cell r="A4173" t="str">
            <v>SDGbaseTRAv2_UrbAS_ERTv3PVAXaotrp-f</v>
          </cell>
          <cell r="B4173" t="str">
            <v>SIclos6_GOVclos11</v>
          </cell>
          <cell r="C4173" t="str">
            <v>SDGbaseTRAv2_UrbAS_ERTv3</v>
          </cell>
          <cell r="D4173" t="str">
            <v>PVAX</v>
          </cell>
          <cell r="E4173" t="str">
            <v>aotrp-f</v>
          </cell>
          <cell r="F4173">
            <v>1</v>
          </cell>
          <cell r="G4173">
            <v>1.01</v>
          </cell>
          <cell r="H4173">
            <v>1.02</v>
          </cell>
          <cell r="I4173">
            <v>1.02</v>
          </cell>
          <cell r="J4173">
            <v>1.01</v>
          </cell>
          <cell r="K4173">
            <v>1</v>
          </cell>
          <cell r="L4173">
            <v>0.99</v>
          </cell>
          <cell r="M4173">
            <v>0.99</v>
          </cell>
          <cell r="N4173">
            <v>0.99</v>
          </cell>
          <cell r="O4173">
            <v>0.98</v>
          </cell>
          <cell r="P4173">
            <v>0.99</v>
          </cell>
          <cell r="Q4173">
            <v>1</v>
          </cell>
          <cell r="R4173">
            <v>1.01</v>
          </cell>
          <cell r="S4173">
            <v>1.01</v>
          </cell>
          <cell r="T4173">
            <v>1</v>
          </cell>
          <cell r="U4173">
            <v>1.01</v>
          </cell>
          <cell r="V4173">
            <v>1.02</v>
          </cell>
          <cell r="W4173">
            <v>1.01</v>
          </cell>
          <cell r="X4173">
            <v>1.01</v>
          </cell>
          <cell r="Y4173">
            <v>0.99</v>
          </cell>
          <cell r="Z4173">
            <v>0.95</v>
          </cell>
          <cell r="AA4173">
            <v>0.94</v>
          </cell>
          <cell r="AB4173">
            <v>0.95</v>
          </cell>
          <cell r="AC4173">
            <v>0.96</v>
          </cell>
          <cell r="AD4173">
            <v>0.96</v>
          </cell>
          <cell r="AE4173">
            <v>0.96</v>
          </cell>
          <cell r="AF4173">
            <v>0.96</v>
          </cell>
          <cell r="AG4173">
            <v>1.01</v>
          </cell>
          <cell r="AH4173">
            <v>1</v>
          </cell>
          <cell r="AI4173">
            <v>1.01</v>
          </cell>
          <cell r="AJ4173">
            <v>1.02</v>
          </cell>
          <cell r="AK4173">
            <v>1.02</v>
          </cell>
        </row>
        <row r="4174">
          <cell r="A4174" t="str">
            <v>SDGbaseTRAv2_UrbAS_ERTv3PVAXaprtr</v>
          </cell>
          <cell r="B4174" t="str">
            <v>SIclos6_GOVclos11</v>
          </cell>
          <cell r="C4174" t="str">
            <v>SDGbaseTRAv2_UrbAS_ERTv3</v>
          </cell>
          <cell r="D4174" t="str">
            <v>PVAX</v>
          </cell>
          <cell r="E4174" t="str">
            <v>aprtr</v>
          </cell>
          <cell r="F4174">
            <v>1</v>
          </cell>
          <cell r="G4174">
            <v>1.02</v>
          </cell>
          <cell r="H4174">
            <v>1.02</v>
          </cell>
          <cell r="I4174">
            <v>1.01</v>
          </cell>
          <cell r="J4174">
            <v>0.99</v>
          </cell>
          <cell r="K4174">
            <v>0.98</v>
          </cell>
          <cell r="L4174">
            <v>0.98</v>
          </cell>
          <cell r="M4174">
            <v>0.99</v>
          </cell>
          <cell r="N4174">
            <v>0.99</v>
          </cell>
          <cell r="O4174">
            <v>0.98</v>
          </cell>
          <cell r="P4174">
            <v>0.98</v>
          </cell>
          <cell r="Q4174">
            <v>0.99</v>
          </cell>
          <cell r="R4174">
            <v>1.01</v>
          </cell>
          <cell r="S4174">
            <v>1.02</v>
          </cell>
          <cell r="T4174">
            <v>1.03</v>
          </cell>
          <cell r="U4174">
            <v>1.04</v>
          </cell>
          <cell r="V4174">
            <v>1.04</v>
          </cell>
          <cell r="W4174">
            <v>1.05</v>
          </cell>
          <cell r="X4174">
            <v>1.05</v>
          </cell>
          <cell r="Y4174">
            <v>1.04</v>
          </cell>
          <cell r="Z4174">
            <v>1.01</v>
          </cell>
          <cell r="AA4174">
            <v>0.99</v>
          </cell>
          <cell r="AB4174">
            <v>1.01</v>
          </cell>
          <cell r="AC4174">
            <v>1.02</v>
          </cell>
          <cell r="AD4174">
            <v>1.02</v>
          </cell>
          <cell r="AE4174">
            <v>1.02</v>
          </cell>
          <cell r="AF4174">
            <v>1.02</v>
          </cell>
          <cell r="AG4174">
            <v>1.06</v>
          </cell>
          <cell r="AH4174">
            <v>1.02</v>
          </cell>
          <cell r="AI4174">
            <v>1</v>
          </cell>
          <cell r="AJ4174">
            <v>0.98</v>
          </cell>
          <cell r="AK4174">
            <v>0.96</v>
          </cell>
        </row>
        <row r="4175">
          <cell r="A4175" t="str">
            <v>SDGbaseTRAv2_UrbAS_ERTv3PVAXatrps</v>
          </cell>
          <cell r="B4175" t="str">
            <v>SIclos6_GOVclos11</v>
          </cell>
          <cell r="C4175" t="str">
            <v>SDGbaseTRAv2_UrbAS_ERTv3</v>
          </cell>
          <cell r="D4175" t="str">
            <v>PVAX</v>
          </cell>
          <cell r="E4175" t="str">
            <v>atrps</v>
          </cell>
          <cell r="F4175">
            <v>1</v>
          </cell>
          <cell r="G4175">
            <v>1</v>
          </cell>
          <cell r="H4175">
            <v>1</v>
          </cell>
          <cell r="I4175">
            <v>0.99</v>
          </cell>
          <cell r="J4175">
            <v>0.99</v>
          </cell>
          <cell r="K4175">
            <v>0.99</v>
          </cell>
          <cell r="L4175">
            <v>0.99</v>
          </cell>
          <cell r="M4175">
            <v>0.99</v>
          </cell>
          <cell r="N4175">
            <v>0.99</v>
          </cell>
          <cell r="O4175">
            <v>0.98</v>
          </cell>
          <cell r="P4175">
            <v>0.98</v>
          </cell>
          <cell r="Q4175">
            <v>0.98</v>
          </cell>
          <cell r="R4175">
            <v>0.99</v>
          </cell>
          <cell r="S4175">
            <v>1</v>
          </cell>
          <cell r="T4175">
            <v>1.01</v>
          </cell>
          <cell r="U4175">
            <v>1.02</v>
          </cell>
          <cell r="V4175">
            <v>1.02</v>
          </cell>
          <cell r="W4175">
            <v>1.03</v>
          </cell>
          <cell r="X4175">
            <v>1.03</v>
          </cell>
          <cell r="Y4175">
            <v>1.02</v>
          </cell>
          <cell r="Z4175">
            <v>0.98</v>
          </cell>
          <cell r="AA4175">
            <v>0.96</v>
          </cell>
          <cell r="AB4175">
            <v>1</v>
          </cell>
          <cell r="AC4175">
            <v>1.01</v>
          </cell>
          <cell r="AD4175">
            <v>1.02</v>
          </cell>
          <cell r="AE4175">
            <v>1.03</v>
          </cell>
          <cell r="AF4175">
            <v>1.03</v>
          </cell>
          <cell r="AG4175">
            <v>1.08</v>
          </cell>
          <cell r="AH4175">
            <v>1.08</v>
          </cell>
          <cell r="AI4175">
            <v>1.08</v>
          </cell>
          <cell r="AJ4175">
            <v>1.08</v>
          </cell>
          <cell r="AK4175">
            <v>1.08</v>
          </cell>
        </row>
        <row r="4176">
          <cell r="A4176" t="str">
            <v>SDGbaseTRAv2_UrbAS_ERTv3PVAXacomm</v>
          </cell>
          <cell r="B4176" t="str">
            <v>SIclos6_GOVclos11</v>
          </cell>
          <cell r="C4176" t="str">
            <v>SDGbaseTRAv2_UrbAS_ERTv3</v>
          </cell>
          <cell r="D4176" t="str">
            <v>PVAX</v>
          </cell>
          <cell r="E4176" t="str">
            <v>acomm</v>
          </cell>
          <cell r="F4176">
            <v>1</v>
          </cell>
          <cell r="G4176">
            <v>0.88</v>
          </cell>
          <cell r="H4176">
            <v>0.92</v>
          </cell>
          <cell r="I4176">
            <v>0.93</v>
          </cell>
          <cell r="J4176">
            <v>0.93</v>
          </cell>
          <cell r="K4176">
            <v>0.94</v>
          </cell>
          <cell r="L4176">
            <v>0.94</v>
          </cell>
          <cell r="M4176">
            <v>0.95</v>
          </cell>
          <cell r="N4176">
            <v>0.95</v>
          </cell>
          <cell r="O4176">
            <v>0.95</v>
          </cell>
          <cell r="P4176">
            <v>0.95</v>
          </cell>
          <cell r="Q4176">
            <v>0.96</v>
          </cell>
          <cell r="R4176">
            <v>0.97</v>
          </cell>
          <cell r="S4176">
            <v>0.98</v>
          </cell>
          <cell r="T4176">
            <v>0.99</v>
          </cell>
          <cell r="U4176">
            <v>0.99</v>
          </cell>
          <cell r="V4176">
            <v>0.99</v>
          </cell>
          <cell r="W4176">
            <v>1</v>
          </cell>
          <cell r="X4176">
            <v>1</v>
          </cell>
          <cell r="Y4176">
            <v>0.99</v>
          </cell>
          <cell r="Z4176">
            <v>0.95</v>
          </cell>
          <cell r="AA4176">
            <v>0.93</v>
          </cell>
          <cell r="AB4176">
            <v>0.93</v>
          </cell>
          <cell r="AC4176">
            <v>0.94</v>
          </cell>
          <cell r="AD4176">
            <v>0.94</v>
          </cell>
          <cell r="AE4176">
            <v>0.94</v>
          </cell>
          <cell r="AF4176">
            <v>0.94</v>
          </cell>
          <cell r="AG4176">
            <v>0.99</v>
          </cell>
          <cell r="AH4176">
            <v>1</v>
          </cell>
          <cell r="AI4176">
            <v>1</v>
          </cell>
          <cell r="AJ4176">
            <v>1</v>
          </cell>
          <cell r="AK4176">
            <v>1</v>
          </cell>
        </row>
        <row r="4177">
          <cell r="A4177" t="str">
            <v>SDGbaseTRAv2_UrbAS_ERTv3PVAXafsrv</v>
          </cell>
          <cell r="B4177" t="str">
            <v>SIclos6_GOVclos11</v>
          </cell>
          <cell r="C4177" t="str">
            <v>SDGbaseTRAv2_UrbAS_ERTv3</v>
          </cell>
          <cell r="D4177" t="str">
            <v>PVAX</v>
          </cell>
          <cell r="E4177" t="str">
            <v>afsrv</v>
          </cell>
          <cell r="F4177">
            <v>1</v>
          </cell>
          <cell r="G4177">
            <v>0.96</v>
          </cell>
          <cell r="H4177">
            <v>0.97</v>
          </cell>
          <cell r="I4177">
            <v>0.97</v>
          </cell>
          <cell r="J4177">
            <v>0.97</v>
          </cell>
          <cell r="K4177">
            <v>0.97</v>
          </cell>
          <cell r="L4177">
            <v>0.97</v>
          </cell>
          <cell r="M4177">
            <v>0.98</v>
          </cell>
          <cell r="N4177">
            <v>0.98</v>
          </cell>
          <cell r="O4177">
            <v>0.98</v>
          </cell>
          <cell r="P4177">
            <v>0.98</v>
          </cell>
          <cell r="Q4177">
            <v>0.98</v>
          </cell>
          <cell r="R4177">
            <v>0.99</v>
          </cell>
          <cell r="S4177">
            <v>1</v>
          </cell>
          <cell r="T4177">
            <v>1.01</v>
          </cell>
          <cell r="U4177">
            <v>1.01</v>
          </cell>
          <cell r="V4177">
            <v>1.02</v>
          </cell>
          <cell r="W4177">
            <v>1.02</v>
          </cell>
          <cell r="X4177">
            <v>1.03</v>
          </cell>
          <cell r="Y4177">
            <v>1.02</v>
          </cell>
          <cell r="Z4177">
            <v>0.99</v>
          </cell>
          <cell r="AA4177">
            <v>0.98</v>
          </cell>
          <cell r="AB4177">
            <v>0.98</v>
          </cell>
          <cell r="AC4177">
            <v>0.98</v>
          </cell>
          <cell r="AD4177">
            <v>0.98</v>
          </cell>
          <cell r="AE4177">
            <v>0.98</v>
          </cell>
          <cell r="AF4177">
            <v>0.98</v>
          </cell>
          <cell r="AG4177">
            <v>1.02</v>
          </cell>
          <cell r="AH4177">
            <v>1.01</v>
          </cell>
          <cell r="AI4177">
            <v>1</v>
          </cell>
          <cell r="AJ4177">
            <v>0.99</v>
          </cell>
          <cell r="AK4177">
            <v>0.98</v>
          </cell>
        </row>
        <row r="4178">
          <cell r="A4178" t="str">
            <v>SDGbaseTRAv2_UrbAS_ERTv3PVAXabsrv</v>
          </cell>
          <cell r="B4178" t="str">
            <v>SIclos6_GOVclos11</v>
          </cell>
          <cell r="C4178" t="str">
            <v>SDGbaseTRAv2_UrbAS_ERTv3</v>
          </cell>
          <cell r="D4178" t="str">
            <v>PVAX</v>
          </cell>
          <cell r="E4178" t="str">
            <v>absrv</v>
          </cell>
          <cell r="F4178">
            <v>1</v>
          </cell>
          <cell r="G4178">
            <v>0.89</v>
          </cell>
          <cell r="H4178">
            <v>0.91</v>
          </cell>
          <cell r="I4178">
            <v>0.92</v>
          </cell>
          <cell r="J4178">
            <v>0.92</v>
          </cell>
          <cell r="K4178">
            <v>0.93</v>
          </cell>
          <cell r="L4178">
            <v>0.94</v>
          </cell>
          <cell r="M4178">
            <v>0.94</v>
          </cell>
          <cell r="N4178">
            <v>0.95</v>
          </cell>
          <cell r="O4178">
            <v>0.94</v>
          </cell>
          <cell r="P4178">
            <v>0.94</v>
          </cell>
          <cell r="Q4178">
            <v>0.95</v>
          </cell>
          <cell r="R4178">
            <v>0.96</v>
          </cell>
          <cell r="S4178">
            <v>0.97</v>
          </cell>
          <cell r="T4178">
            <v>0.98</v>
          </cell>
          <cell r="U4178">
            <v>0.98</v>
          </cell>
          <cell r="V4178">
            <v>0.99</v>
          </cell>
          <cell r="W4178">
            <v>0.99</v>
          </cell>
          <cell r="X4178">
            <v>1</v>
          </cell>
          <cell r="Y4178">
            <v>0.98</v>
          </cell>
          <cell r="Z4178">
            <v>0.95</v>
          </cell>
          <cell r="AA4178">
            <v>0.93</v>
          </cell>
          <cell r="AB4178">
            <v>0.93</v>
          </cell>
          <cell r="AC4178">
            <v>0.94</v>
          </cell>
          <cell r="AD4178">
            <v>0.94</v>
          </cell>
          <cell r="AE4178">
            <v>0.94</v>
          </cell>
          <cell r="AF4178">
            <v>0.94</v>
          </cell>
          <cell r="AG4178">
            <v>0.98</v>
          </cell>
          <cell r="AH4178">
            <v>0.99</v>
          </cell>
          <cell r="AI4178">
            <v>0.99</v>
          </cell>
          <cell r="AJ4178">
            <v>0.99</v>
          </cell>
          <cell r="AK4178">
            <v>0.98</v>
          </cell>
        </row>
        <row r="4179">
          <cell r="A4179" t="str">
            <v>SDGbaseTRAv2_UrbAS_ERTv3PVAXagsrv</v>
          </cell>
          <cell r="B4179" t="str">
            <v>SIclos6_GOVclos11</v>
          </cell>
          <cell r="C4179" t="str">
            <v>SDGbaseTRAv2_UrbAS_ERTv3</v>
          </cell>
          <cell r="D4179" t="str">
            <v>PVAX</v>
          </cell>
          <cell r="E4179" t="str">
            <v>agsrv</v>
          </cell>
          <cell r="F4179">
            <v>1</v>
          </cell>
          <cell r="G4179">
            <v>1.01</v>
          </cell>
          <cell r="H4179">
            <v>1.02</v>
          </cell>
          <cell r="I4179">
            <v>1.02</v>
          </cell>
          <cell r="J4179">
            <v>1.02</v>
          </cell>
          <cell r="K4179">
            <v>1.02</v>
          </cell>
          <cell r="L4179">
            <v>1.02</v>
          </cell>
          <cell r="M4179">
            <v>1.03</v>
          </cell>
          <cell r="N4179">
            <v>1.03</v>
          </cell>
          <cell r="O4179">
            <v>1.02</v>
          </cell>
          <cell r="P4179">
            <v>1.02</v>
          </cell>
          <cell r="Q4179">
            <v>1.02</v>
          </cell>
          <cell r="R4179">
            <v>1.03</v>
          </cell>
          <cell r="S4179">
            <v>1.04</v>
          </cell>
          <cell r="T4179">
            <v>1.04</v>
          </cell>
          <cell r="U4179">
            <v>1.04</v>
          </cell>
          <cell r="V4179">
            <v>1.05</v>
          </cell>
          <cell r="W4179">
            <v>1.05</v>
          </cell>
          <cell r="X4179">
            <v>1.05</v>
          </cell>
          <cell r="Y4179">
            <v>1.04</v>
          </cell>
          <cell r="Z4179">
            <v>1.01</v>
          </cell>
          <cell r="AA4179">
            <v>1</v>
          </cell>
          <cell r="AB4179">
            <v>1.01</v>
          </cell>
          <cell r="AC4179">
            <v>1.02</v>
          </cell>
          <cell r="AD4179">
            <v>1.02</v>
          </cell>
          <cell r="AE4179">
            <v>1.02</v>
          </cell>
          <cell r="AF4179">
            <v>1.02</v>
          </cell>
          <cell r="AG4179">
            <v>1.06</v>
          </cell>
          <cell r="AH4179">
            <v>1.03</v>
          </cell>
          <cell r="AI4179">
            <v>1.01</v>
          </cell>
          <cell r="AJ4179">
            <v>0.99</v>
          </cell>
          <cell r="AK4179">
            <v>0.98</v>
          </cell>
        </row>
        <row r="4180">
          <cell r="A4180" t="str">
            <v>SDGbaseTRAv2_UrbAS_ERTv3PVAXaosrv</v>
          </cell>
          <cell r="B4180" t="str">
            <v>SIclos6_GOVclos11</v>
          </cell>
          <cell r="C4180" t="str">
            <v>SDGbaseTRAv2_UrbAS_ERTv3</v>
          </cell>
          <cell r="D4180" t="str">
            <v>PVAX</v>
          </cell>
          <cell r="E4180" t="str">
            <v>aosrv</v>
          </cell>
          <cell r="F4180">
            <v>1</v>
          </cell>
          <cell r="G4180">
            <v>1.1399999999999999</v>
          </cell>
          <cell r="H4180">
            <v>1.1200000000000001</v>
          </cell>
          <cell r="I4180">
            <v>1.1000000000000001</v>
          </cell>
          <cell r="J4180">
            <v>1.0900000000000001</v>
          </cell>
          <cell r="K4180">
            <v>1.08</v>
          </cell>
          <cell r="L4180">
            <v>1.08</v>
          </cell>
          <cell r="M4180">
            <v>1.08</v>
          </cell>
          <cell r="N4180">
            <v>1.08</v>
          </cell>
          <cell r="O4180">
            <v>1.08</v>
          </cell>
          <cell r="P4180">
            <v>1.08</v>
          </cell>
          <cell r="Q4180">
            <v>1.0900000000000001</v>
          </cell>
          <cell r="R4180">
            <v>1.1000000000000001</v>
          </cell>
          <cell r="S4180">
            <v>1.1100000000000001</v>
          </cell>
          <cell r="T4180">
            <v>1.1100000000000001</v>
          </cell>
          <cell r="U4180">
            <v>1.1200000000000001</v>
          </cell>
          <cell r="V4180">
            <v>1.1200000000000001</v>
          </cell>
          <cell r="W4180">
            <v>1.1299999999999999</v>
          </cell>
          <cell r="X4180">
            <v>1.1299999999999999</v>
          </cell>
          <cell r="Y4180">
            <v>1.1200000000000001</v>
          </cell>
          <cell r="Z4180">
            <v>1.0900000000000001</v>
          </cell>
          <cell r="AA4180">
            <v>1.06</v>
          </cell>
          <cell r="AB4180">
            <v>1.07</v>
          </cell>
          <cell r="AC4180">
            <v>1.07</v>
          </cell>
          <cell r="AD4180">
            <v>1.07</v>
          </cell>
          <cell r="AE4180">
            <v>1.07</v>
          </cell>
          <cell r="AF4180">
            <v>1.07</v>
          </cell>
          <cell r="AG4180">
            <v>1.1200000000000001</v>
          </cell>
          <cell r="AH4180">
            <v>1.1200000000000001</v>
          </cell>
          <cell r="AI4180">
            <v>1.1200000000000001</v>
          </cell>
          <cell r="AJ4180">
            <v>1.1200000000000001</v>
          </cell>
          <cell r="AK4180">
            <v>1.1200000000000001</v>
          </cell>
        </row>
        <row r="4181">
          <cell r="A4181" t="str">
            <v>SDGbaseTRAv2_UrbAS_ERTv3EXRXbase</v>
          </cell>
          <cell r="B4181" t="str">
            <v>SIclos6_GOVclos11</v>
          </cell>
          <cell r="C4181" t="str">
            <v>SDGbaseTRAv2_UrbAS_ERTv3</v>
          </cell>
          <cell r="D4181" t="str">
            <v>EXRX</v>
          </cell>
          <cell r="E4181" t="str">
            <v>base</v>
          </cell>
          <cell r="F4181">
            <v>0.99999999999994504</v>
          </cell>
          <cell r="G4181">
            <v>1.0245524071098699</v>
          </cell>
          <cell r="H4181">
            <v>1.0379809899735399</v>
          </cell>
          <cell r="I4181">
            <v>1.03489230686339</v>
          </cell>
          <cell r="J4181">
            <v>1.0358062563433399</v>
          </cell>
          <cell r="K4181">
            <v>1.03898277185829</v>
          </cell>
          <cell r="L4181">
            <v>1.0428616030336699</v>
          </cell>
          <cell r="M4181">
            <v>1.0492722014226401</v>
          </cell>
          <cell r="N4181">
            <v>1.05462355733219</v>
          </cell>
          <cell r="O4181">
            <v>1.09028734035381</v>
          </cell>
          <cell r="P4181">
            <v>1.0988047305825299</v>
          </cell>
          <cell r="Q4181">
            <v>1.0999154153452899</v>
          </cell>
          <cell r="R4181">
            <v>1.09850173040802</v>
          </cell>
          <cell r="S4181">
            <v>1.0985119728249799</v>
          </cell>
          <cell r="T4181">
            <v>1.09943887216467</v>
          </cell>
          <cell r="U4181">
            <v>1.1004859143754</v>
          </cell>
          <cell r="V4181">
            <v>1.0998297242835999</v>
          </cell>
          <cell r="W4181">
            <v>1.10101862426001</v>
          </cell>
          <cell r="X4181">
            <v>1.1033136239827801</v>
          </cell>
          <cell r="Y4181">
            <v>1.10991174138403</v>
          </cell>
          <cell r="Z4181">
            <v>1.1176855020580001</v>
          </cell>
          <cell r="AA4181">
            <v>1.12051010509186</v>
          </cell>
          <cell r="AB4181">
            <v>1.11906422349037</v>
          </cell>
          <cell r="AC4181">
            <v>1.11771053583488</v>
          </cell>
          <cell r="AD4181">
            <v>1.11747766966795</v>
          </cell>
          <cell r="AE4181">
            <v>1.11674828503927</v>
          </cell>
          <cell r="AF4181">
            <v>1.1163164121510101</v>
          </cell>
          <cell r="AG4181">
            <v>1.1032688626698799</v>
          </cell>
          <cell r="AH4181">
            <v>1.09756299851322</v>
          </cell>
          <cell r="AI4181">
            <v>1.08714062510779</v>
          </cell>
          <cell r="AJ4181">
            <v>1.0792425606243199</v>
          </cell>
          <cell r="AK4181">
            <v>1.0717852359886799</v>
          </cell>
        </row>
        <row r="4182">
          <cell r="A4182" t="str">
            <v>SDGbaseTRAv2_UrbAS_ERTv3GDP_RUNbase</v>
          </cell>
          <cell r="B4182" t="str">
            <v>SIclos6_GOVclos11</v>
          </cell>
          <cell r="C4182" t="str">
            <v>SDGbaseTRAv2_UrbAS_ERTv3</v>
          </cell>
          <cell r="D4182" t="str">
            <v>GDP_RUN</v>
          </cell>
          <cell r="E4182" t="str">
            <v>base</v>
          </cell>
          <cell r="F4182">
            <v>4436.7667702664303</v>
          </cell>
          <cell r="G4182">
            <v>4128.4170357749899</v>
          </cell>
          <cell r="H4182">
            <v>4254.2112291001504</v>
          </cell>
          <cell r="I4182">
            <v>4340.1483678762797</v>
          </cell>
          <cell r="J4182">
            <v>4416.8959323556801</v>
          </cell>
          <cell r="K4182">
            <v>4505.6959681734297</v>
          </cell>
          <cell r="L4182">
            <v>4605.9942656468902</v>
          </cell>
          <cell r="M4182">
            <v>4712.2467535536798</v>
          </cell>
          <cell r="N4182">
            <v>4829.8478538135596</v>
          </cell>
          <cell r="O4182">
            <v>4956.0213640861803</v>
          </cell>
          <cell r="P4182">
            <v>5088.0756719023802</v>
          </cell>
          <cell r="Q4182">
            <v>5220.1202060540299</v>
          </cell>
          <cell r="R4182">
            <v>5363.6184528777703</v>
          </cell>
          <cell r="S4182">
            <v>5511.0521348078801</v>
          </cell>
          <cell r="T4182">
            <v>5665.7161351436198</v>
          </cell>
          <cell r="U4182">
            <v>5841.3141405216702</v>
          </cell>
          <cell r="V4182">
            <v>6008.6908749248196</v>
          </cell>
          <cell r="W4182">
            <v>6186.8609392824801</v>
          </cell>
          <cell r="X4182">
            <v>6384.0709606287401</v>
          </cell>
          <cell r="Y4182">
            <v>6552.4080410717497</v>
          </cell>
          <cell r="Z4182">
            <v>6691.74461417149</v>
          </cell>
          <cell r="AA4182">
            <v>6838.0524670353298</v>
          </cell>
          <cell r="AB4182">
            <v>7026.2071176664504</v>
          </cell>
          <cell r="AC4182">
            <v>7210.2004450533695</v>
          </cell>
          <cell r="AD4182">
            <v>7398.6089639880602</v>
          </cell>
          <cell r="AE4182">
            <v>7593.36026892891</v>
          </cell>
          <cell r="AF4182">
            <v>7793.9286650286804</v>
          </cell>
          <cell r="AG4182">
            <v>8063.3996593206002</v>
          </cell>
          <cell r="AH4182">
            <v>8133.5336263823301</v>
          </cell>
          <cell r="AI4182">
            <v>8181.9954771890098</v>
          </cell>
          <cell r="AJ4182">
            <v>8222.9390306181394</v>
          </cell>
          <cell r="AK4182">
            <v>8251.6563025233809</v>
          </cell>
        </row>
        <row r="4183">
          <cell r="A4183" t="str">
            <v>SDGbaseTRAv2_UrbAS_ERTv3utaxbase</v>
          </cell>
          <cell r="B4183" t="str">
            <v>SIclos6_GOVclos11</v>
          </cell>
          <cell r="C4183" t="str">
            <v>SDGbaseTRAv2_UrbAS_ERTv3</v>
          </cell>
          <cell r="D4183" t="str">
            <v>utax</v>
          </cell>
          <cell r="E4183" t="str">
            <v>base</v>
          </cell>
          <cell r="F4183">
            <v>58.648751329495703</v>
          </cell>
          <cell r="G4183">
            <v>55.569050911750097</v>
          </cell>
          <cell r="H4183">
            <v>57.173087149566797</v>
          </cell>
          <cell r="I4183">
            <v>57.989251069005299</v>
          </cell>
          <cell r="J4183">
            <v>54.441582128547097</v>
          </cell>
          <cell r="K4183">
            <v>55.238662035263701</v>
          </cell>
          <cell r="L4183">
            <v>56.4890591041653</v>
          </cell>
          <cell r="M4183">
            <v>57.5642154068818</v>
          </cell>
          <cell r="N4183">
            <v>57.480570606108998</v>
          </cell>
          <cell r="O4183">
            <v>57.393350760528797</v>
          </cell>
          <cell r="P4183">
            <v>57.9545153629712</v>
          </cell>
          <cell r="Q4183">
            <v>58.4425834393437</v>
          </cell>
          <cell r="R4183">
            <v>60.652431709850198</v>
          </cell>
          <cell r="S4183">
            <v>63.176292346755801</v>
          </cell>
          <cell r="T4183">
            <v>64.724167907095307</v>
          </cell>
          <cell r="U4183">
            <v>66.588952197659395</v>
          </cell>
          <cell r="V4183">
            <v>68.531970530883697</v>
          </cell>
          <cell r="W4183">
            <v>70.587458806802303</v>
          </cell>
          <cell r="X4183">
            <v>72.774345667514694</v>
          </cell>
          <cell r="Y4183">
            <v>73.572740998418496</v>
          </cell>
          <cell r="Z4183">
            <v>74.757245911552104</v>
          </cell>
          <cell r="AA4183">
            <v>75.351726163802496</v>
          </cell>
          <cell r="AB4183">
            <v>74.771203372801807</v>
          </cell>
          <cell r="AC4183">
            <v>74.752434709804106</v>
          </cell>
          <cell r="AD4183">
            <v>76.982030535563894</v>
          </cell>
          <cell r="AE4183">
            <v>78.850461860626993</v>
          </cell>
          <cell r="AF4183">
            <v>80.212573970204204</v>
          </cell>
          <cell r="AG4183">
            <v>82.648972630579095</v>
          </cell>
          <cell r="AH4183">
            <v>85.741445133725307</v>
          </cell>
          <cell r="AI4183">
            <v>92.117402834283098</v>
          </cell>
          <cell r="AJ4183">
            <v>95.950522716589404</v>
          </cell>
          <cell r="AK4183">
            <v>99.106257633713895</v>
          </cell>
        </row>
        <row r="4184">
          <cell r="A4184" t="str">
            <v>SDGbaseTRAv2_UrbAS_ERTv3imptaxbase</v>
          </cell>
          <cell r="B4184" t="str">
            <v>SIclos6_GOVclos11</v>
          </cell>
          <cell r="C4184" t="str">
            <v>SDGbaseTRAv2_UrbAS_ERTv3</v>
          </cell>
          <cell r="D4184" t="str">
            <v>imptax</v>
          </cell>
          <cell r="E4184" t="str">
            <v>base</v>
          </cell>
          <cell r="F4184">
            <v>53.826071644541003</v>
          </cell>
          <cell r="G4184">
            <v>51.0756288020022</v>
          </cell>
          <cell r="H4184">
            <v>53.125793971149903</v>
          </cell>
          <cell r="I4184">
            <v>54.042588978354203</v>
          </cell>
          <cell r="J4184">
            <v>54.949733946325203</v>
          </cell>
          <cell r="K4184">
            <v>56.118787380260798</v>
          </cell>
          <cell r="L4184">
            <v>57.591437603598003</v>
          </cell>
          <cell r="M4184">
            <v>59.245127679766703</v>
          </cell>
          <cell r="N4184">
            <v>60.939742553118002</v>
          </cell>
          <cell r="O4184">
            <v>64.174793467414602</v>
          </cell>
          <cell r="P4184">
            <v>66.248480400385901</v>
          </cell>
          <cell r="Q4184">
            <v>67.904630339702194</v>
          </cell>
          <cell r="R4184">
            <v>70.056105252301293</v>
          </cell>
          <cell r="S4184">
            <v>72.3233554197258</v>
          </cell>
          <cell r="T4184">
            <v>74.776586576262204</v>
          </cell>
          <cell r="U4184">
            <v>77.541722624281505</v>
          </cell>
          <cell r="V4184">
            <v>80.180377600549093</v>
          </cell>
          <cell r="W4184">
            <v>83.053371121081597</v>
          </cell>
          <cell r="X4184">
            <v>86.148141245068302</v>
          </cell>
          <cell r="Y4184">
            <v>88.7847076669334</v>
          </cell>
          <cell r="Z4184">
            <v>90.940286803601694</v>
          </cell>
          <cell r="AA4184">
            <v>92.867571229902694</v>
          </cell>
          <cell r="AB4184">
            <v>95.328325482628998</v>
          </cell>
          <cell r="AC4184">
            <v>97.809427945249297</v>
          </cell>
          <cell r="AD4184">
            <v>100.46169406084201</v>
          </cell>
          <cell r="AE4184">
            <v>103.239733835264</v>
          </cell>
          <cell r="AF4184">
            <v>106.15164683827901</v>
          </cell>
          <cell r="AG4184">
            <v>109.49979303678001</v>
          </cell>
          <cell r="AH4184">
            <v>109.81409816980501</v>
          </cell>
          <cell r="AI4184">
            <v>109.301140153944</v>
          </cell>
          <cell r="AJ4184">
            <v>108.82606172118599</v>
          </cell>
          <cell r="AK4184">
            <v>108.15439538662901</v>
          </cell>
        </row>
        <row r="4185">
          <cell r="A4185" t="str">
            <v>SDGbaseTRAv2_UrbAS_ERTv3vataxbase</v>
          </cell>
          <cell r="B4185" t="str">
            <v>SIclos6_GOVclos11</v>
          </cell>
          <cell r="C4185" t="str">
            <v>SDGbaseTRAv2_UrbAS_ERTv3</v>
          </cell>
          <cell r="D4185" t="str">
            <v>vatax</v>
          </cell>
          <cell r="E4185" t="str">
            <v>base</v>
          </cell>
          <cell r="F4185">
            <v>2.2587798931727801E-11</v>
          </cell>
          <cell r="G4185">
            <v>5.1272763553671398E-11</v>
          </cell>
          <cell r="H4185">
            <v>1.0459188362342399E-11</v>
          </cell>
          <cell r="I4185">
            <v>-7.1054273860817197E-12</v>
          </cell>
          <cell r="J4185">
            <v>8.2116303371144594E-11</v>
          </cell>
          <cell r="K4185">
            <v>1.5916160254806999E-12</v>
          </cell>
          <cell r="L4185">
            <v>2.2737367546516598E-13</v>
          </cell>
          <cell r="M4185">
            <v>-1.02318156902413E-12</v>
          </cell>
          <cell r="N4185">
            <v>-3.6379788507809203E-12</v>
          </cell>
          <cell r="O4185">
            <v>7.4464879820565196E-12</v>
          </cell>
          <cell r="P4185">
            <v>9.0949471735643502E-13</v>
          </cell>
          <cell r="Q4185">
            <v>2.2737367894003702E-13</v>
          </cell>
          <cell r="R4185">
            <v>1.06865629611089E-11</v>
          </cell>
          <cell r="S4185">
            <v>2.9558578034642799E-12</v>
          </cell>
          <cell r="T4185">
            <v>-3.41060515200516E-13</v>
          </cell>
          <cell r="U4185">
            <v>-7.5033313333686004E-12</v>
          </cell>
          <cell r="V4185">
            <v>-2.9842794987634998E-13</v>
          </cell>
          <cell r="W4185">
            <v>8.5265128356159504E-13</v>
          </cell>
          <cell r="X4185">
            <v>-1.25055636520496E-11</v>
          </cell>
          <cell r="Y4185">
            <v>1.8188769652840499E-12</v>
          </cell>
          <cell r="Z4185">
            <v>3.90184641866067E-9</v>
          </cell>
          <cell r="AA4185">
            <v>5.7525540689279302E-11</v>
          </cell>
          <cell r="AB4185">
            <v>-5.8093991933635798E-11</v>
          </cell>
          <cell r="AC4185">
            <v>2.8089754118326401E-9</v>
          </cell>
          <cell r="AD4185">
            <v>-2.2623695187351001E-10</v>
          </cell>
          <cell r="AE4185">
            <v>2.1875644253736801E-9</v>
          </cell>
          <cell r="AF4185">
            <v>-1.77351751979156E-10</v>
          </cell>
          <cell r="AG4185">
            <v>-7.0485844420817704E-12</v>
          </cell>
          <cell r="AH4185">
            <v>-1.36424205287546E-12</v>
          </cell>
          <cell r="AI4185">
            <v>-3.2969182988582499E-12</v>
          </cell>
          <cell r="AJ4185">
            <v>-4.0927261744335298E-12</v>
          </cell>
          <cell r="AK4185">
            <v>1.00044417258409E-11</v>
          </cell>
        </row>
        <row r="4186">
          <cell r="A4186" t="str">
            <v>SDGbaseTRAv2_UrbAS_ERTv3acttaxbase</v>
          </cell>
          <cell r="B4186" t="str">
            <v>SIclos6_GOVclos11</v>
          </cell>
          <cell r="C4186" t="str">
            <v>SDGbaseTRAv2_UrbAS_ERTv3</v>
          </cell>
          <cell r="D4186" t="str">
            <v>acttax</v>
          </cell>
          <cell r="E4186" t="str">
            <v>base</v>
          </cell>
          <cell r="F4186">
            <v>94.683488898731298</v>
          </cell>
          <cell r="G4186">
            <v>84.010368852022907</v>
          </cell>
          <cell r="H4186">
            <v>84.458213617158293</v>
          </cell>
          <cell r="I4186">
            <v>85.943458177386105</v>
          </cell>
          <cell r="J4186">
            <v>88.109262921117093</v>
          </cell>
          <cell r="K4186">
            <v>90.047798922850205</v>
          </cell>
          <cell r="L4186">
            <v>92.191626738454104</v>
          </cell>
          <cell r="M4186">
            <v>94.631522045260397</v>
          </cell>
          <cell r="N4186">
            <v>97.681576094047102</v>
          </cell>
          <cell r="O4186">
            <v>100.109634037758</v>
          </cell>
          <cell r="P4186">
            <v>103.873754979068</v>
          </cell>
          <cell r="Q4186">
            <v>108.026019961529</v>
          </cell>
          <cell r="R4186">
            <v>111.46884617484601</v>
          </cell>
          <cell r="S4186">
            <v>115.162282366111</v>
          </cell>
          <cell r="T4186">
            <v>119.19477871165201</v>
          </cell>
          <cell r="U4186">
            <v>123.897413617556</v>
          </cell>
          <cell r="V4186">
            <v>128.588024649197</v>
          </cell>
          <cell r="W4186">
            <v>133.26748229261199</v>
          </cell>
          <cell r="X4186">
            <v>138.14627082731201</v>
          </cell>
          <cell r="Y4186">
            <v>142.42830170673301</v>
          </cell>
          <cell r="Z4186">
            <v>145.55675617636001</v>
          </cell>
          <cell r="AA4186">
            <v>149.20670053596999</v>
          </cell>
          <cell r="AB4186">
            <v>155.29484274812</v>
          </cell>
          <cell r="AC4186">
            <v>160.900412693454</v>
          </cell>
          <cell r="AD4186">
            <v>165.98096426229301</v>
          </cell>
          <cell r="AE4186">
            <v>171.18499558081101</v>
          </cell>
          <cell r="AF4186">
            <v>176.50923138061</v>
          </cell>
          <cell r="AG4186">
            <v>185.38293768826199</v>
          </cell>
          <cell r="AH4186">
            <v>186.762977034035</v>
          </cell>
          <cell r="AI4186">
            <v>187.10789341778101</v>
          </cell>
          <cell r="AJ4186">
            <v>187.51505199007201</v>
          </cell>
          <cell r="AK4186">
            <v>187.55628484479101</v>
          </cell>
        </row>
        <row r="4187">
          <cell r="A4187" t="str">
            <v>SDGbaseTRAv2_UrbAS_ERTv3comtaxbase</v>
          </cell>
          <cell r="B4187" t="str">
            <v>SIclos6_GOVclos11</v>
          </cell>
          <cell r="C4187" t="str">
            <v>SDGbaseTRAv2_UrbAS_ERTv3</v>
          </cell>
          <cell r="D4187" t="str">
            <v>comtax</v>
          </cell>
          <cell r="E4187" t="str">
            <v>base</v>
          </cell>
          <cell r="F4187">
            <v>497.90817031404998</v>
          </cell>
          <cell r="G4187">
            <v>448.32105456956498</v>
          </cell>
          <cell r="H4187">
            <v>447.59233681822099</v>
          </cell>
          <cell r="I4187">
            <v>452.35200690602801</v>
          </cell>
          <cell r="J4187">
            <v>462.30110587417499</v>
          </cell>
          <cell r="K4187">
            <v>471.21315224680097</v>
          </cell>
          <cell r="L4187">
            <v>482.10743942939899</v>
          </cell>
          <cell r="M4187">
            <v>494.213157473379</v>
          </cell>
          <cell r="N4187">
            <v>508.650245204915</v>
          </cell>
          <cell r="O4187">
            <v>525.33364073038695</v>
          </cell>
          <cell r="P4187">
            <v>542.78913651497999</v>
          </cell>
          <cell r="Q4187">
            <v>560.22506504313401</v>
          </cell>
          <cell r="R4187">
            <v>577.14271817732902</v>
          </cell>
          <cell r="S4187">
            <v>594.01364546336504</v>
          </cell>
          <cell r="T4187">
            <v>612.58115682867503</v>
          </cell>
          <cell r="U4187">
            <v>633.76862715645802</v>
          </cell>
          <cell r="V4187">
            <v>654.28221745134999</v>
          </cell>
          <cell r="W4187">
            <v>675.21502170302699</v>
          </cell>
          <cell r="X4187">
            <v>696.93516516284001</v>
          </cell>
          <cell r="Y4187">
            <v>718.40669464303596</v>
          </cell>
          <cell r="Z4187">
            <v>739.35955016967205</v>
          </cell>
          <cell r="AA4187">
            <v>758.26162379350205</v>
          </cell>
          <cell r="AB4187">
            <v>781.62163580259596</v>
          </cell>
          <cell r="AC4187">
            <v>803.96372039290202</v>
          </cell>
          <cell r="AD4187">
            <v>825.59641347883303</v>
          </cell>
          <cell r="AE4187">
            <v>848.23518805636797</v>
          </cell>
          <cell r="AF4187">
            <v>871.95357332380297</v>
          </cell>
          <cell r="AG4187">
            <v>897.65309837667496</v>
          </cell>
          <cell r="AH4187">
            <v>902.11152891146003</v>
          </cell>
          <cell r="AI4187">
            <v>902.07975560727505</v>
          </cell>
          <cell r="AJ4187">
            <v>902.82388200829996</v>
          </cell>
          <cell r="AK4187">
            <v>902.43981835552597</v>
          </cell>
        </row>
        <row r="4188">
          <cell r="A4188" t="str">
            <v>SDGbaseTRAv2_UrbAS_ERTv3DIRTAXbase</v>
          </cell>
          <cell r="B4188" t="str">
            <v>SIclos6_GOVclos11</v>
          </cell>
          <cell r="C4188" t="str">
            <v>SDGbaseTRAv2_UrbAS_ERTv3</v>
          </cell>
          <cell r="D4188" t="str">
            <v>DIRTAX</v>
          </cell>
          <cell r="E4188" t="str">
            <v>base</v>
          </cell>
          <cell r="F4188">
            <v>784.14526173304796</v>
          </cell>
          <cell r="G4188">
            <v>773.04805320262096</v>
          </cell>
          <cell r="H4188">
            <v>776.248224182493</v>
          </cell>
          <cell r="I4188">
            <v>836.89280085607197</v>
          </cell>
          <cell r="J4188">
            <v>896.29009011863195</v>
          </cell>
          <cell r="K4188">
            <v>932.25880515349797</v>
          </cell>
          <cell r="L4188">
            <v>959.73940061803603</v>
          </cell>
          <cell r="M4188">
            <v>992.63149068323901</v>
          </cell>
          <cell r="N4188">
            <v>1031.0302114342601</v>
          </cell>
          <cell r="O4188">
            <v>1078.1671164479201</v>
          </cell>
          <cell r="P4188">
            <v>1131.3182763724001</v>
          </cell>
          <cell r="Q4188">
            <v>1191.12747463604</v>
          </cell>
          <cell r="R4188">
            <v>1169.4304363379499</v>
          </cell>
          <cell r="S4188">
            <v>1185.2977661816301</v>
          </cell>
          <cell r="T4188">
            <v>1200.95331002802</v>
          </cell>
          <cell r="U4188">
            <v>1215.1062460794101</v>
          </cell>
          <cell r="V4188">
            <v>1233.52057059812</v>
          </cell>
          <cell r="W4188">
            <v>1249.91071047585</v>
          </cell>
          <cell r="X4188">
            <v>1264.70005224387</v>
          </cell>
          <cell r="Y4188">
            <v>1285.8078129041301</v>
          </cell>
          <cell r="Z4188">
            <v>1322.02127205075</v>
          </cell>
          <cell r="AA4188">
            <v>1378.5544604322599</v>
          </cell>
          <cell r="AB4188">
            <v>1425.04810188596</v>
          </cell>
          <cell r="AC4188">
            <v>1455.44143964464</v>
          </cell>
          <cell r="AD4188">
            <v>1481.8678016674</v>
          </cell>
          <cell r="AE4188">
            <v>1511.37001476777</v>
          </cell>
          <cell r="AF4188">
            <v>1542.3378008970501</v>
          </cell>
          <cell r="AG4188">
            <v>1567.05108743594</v>
          </cell>
          <cell r="AH4188">
            <v>1555.4563663573099</v>
          </cell>
          <cell r="AI4188">
            <v>1559.74434376573</v>
          </cell>
          <cell r="AJ4188">
            <v>1582.27826786537</v>
          </cell>
          <cell r="AK4188">
            <v>1615.5847143569499</v>
          </cell>
        </row>
        <row r="4189">
          <cell r="A4189" t="str">
            <v>SDGbaseTRAv2_UrbAS_ERTv3FACINCbase</v>
          </cell>
          <cell r="B4189" t="str">
            <v>SIclos6_GOVclos11</v>
          </cell>
          <cell r="C4189" t="str">
            <v>SDGbaseTRAv2_UrbAS_ERTv3</v>
          </cell>
          <cell r="D4189" t="str">
            <v>FACINC</v>
          </cell>
          <cell r="E4189" t="str">
            <v>base</v>
          </cell>
          <cell r="F4189">
            <v>108.72526139301399</v>
          </cell>
          <cell r="G4189">
            <v>98.128984471630901</v>
          </cell>
          <cell r="H4189">
            <v>101.96622828339299</v>
          </cell>
          <cell r="I4189">
            <v>105.009987961739</v>
          </cell>
          <cell r="J4189">
            <v>107.767563373215</v>
          </cell>
          <cell r="K4189">
            <v>110.71726281612899</v>
          </cell>
          <cell r="L4189">
            <v>113.467964850539</v>
          </cell>
          <cell r="M4189">
            <v>116.494969918667</v>
          </cell>
          <cell r="N4189">
            <v>120.17179936798399</v>
          </cell>
          <cell r="O4189">
            <v>125.097260714043</v>
          </cell>
          <cell r="P4189">
            <v>129.79384164530501</v>
          </cell>
          <cell r="Q4189">
            <v>134.48577359701099</v>
          </cell>
          <cell r="R4189">
            <v>138.18321471435101</v>
          </cell>
          <cell r="S4189">
            <v>142.45368995076399</v>
          </cell>
          <cell r="T4189">
            <v>147.044233923875</v>
          </cell>
          <cell r="U4189">
            <v>152.445970219598</v>
          </cell>
          <cell r="V4189">
            <v>157.85165447111399</v>
          </cell>
          <cell r="W4189">
            <v>163.226311155399</v>
          </cell>
          <cell r="X4189">
            <v>168.59010231902599</v>
          </cell>
          <cell r="Y4189">
            <v>177.70566743105701</v>
          </cell>
          <cell r="Z4189">
            <v>191.09683727545101</v>
          </cell>
          <cell r="AA4189">
            <v>199.83851801229</v>
          </cell>
          <cell r="AB4189">
            <v>202.92701288855901</v>
          </cell>
          <cell r="AC4189">
            <v>207.12081640449199</v>
          </cell>
          <cell r="AD4189">
            <v>213.076244356128</v>
          </cell>
          <cell r="AE4189">
            <v>219.39636075810799</v>
          </cell>
          <cell r="AF4189">
            <v>226.17740155128701</v>
          </cell>
          <cell r="AG4189">
            <v>219.22114632025199</v>
          </cell>
          <cell r="AH4189">
            <v>222.261884701225</v>
          </cell>
          <cell r="AI4189">
            <v>224.29131634011301</v>
          </cell>
          <cell r="AJ4189">
            <v>224.880811638756</v>
          </cell>
          <cell r="AK4189">
            <v>224.65798504723199</v>
          </cell>
        </row>
        <row r="4190">
          <cell r="A4190" t="str">
            <v>SDGbaseTRAv2_UrbAS_ERTv3TRNSFRbase</v>
          </cell>
          <cell r="B4190" t="str">
            <v>SIclos6_GOVclos11</v>
          </cell>
          <cell r="C4190" t="str">
            <v>SDGbaseTRAv2_UrbAS_ERTv3</v>
          </cell>
          <cell r="D4190" t="str">
            <v>TRNSFR</v>
          </cell>
          <cell r="E4190" t="str">
            <v>base</v>
          </cell>
          <cell r="F4190">
            <v>-48.3117601953644</v>
          </cell>
          <cell r="G4190">
            <v>-49.497930199878198</v>
          </cell>
          <cell r="H4190">
            <v>-50.146688674951299</v>
          </cell>
          <cell r="I4190">
            <v>-49.997468957214402</v>
          </cell>
          <cell r="J4190">
            <v>-50.041623465320399</v>
          </cell>
          <cell r="K4190">
            <v>-50.195086521135401</v>
          </cell>
          <cell r="L4190">
            <v>-50.382479682718703</v>
          </cell>
          <cell r="M4190">
            <v>-50.692186974795703</v>
          </cell>
          <cell r="N4190">
            <v>-50.950720398217598</v>
          </cell>
          <cell r="O4190">
            <v>-52.673700531217897</v>
          </cell>
          <cell r="P4190">
            <v>-53.085190645437898</v>
          </cell>
          <cell r="Q4190">
            <v>-53.1388497813493</v>
          </cell>
          <cell r="R4190">
            <v>-53.070552173668197</v>
          </cell>
          <cell r="S4190">
            <v>-53.071047002859999</v>
          </cell>
          <cell r="T4190">
            <v>-53.115827141484203</v>
          </cell>
          <cell r="U4190">
            <v>-53.166411593683399</v>
          </cell>
          <cell r="V4190">
            <v>-53.134709895325798</v>
          </cell>
          <cell r="W4190">
            <v>-53.192147745882501</v>
          </cell>
          <cell r="X4190">
            <v>-53.303023222137597</v>
          </cell>
          <cell r="Y4190">
            <v>-53.621789887767399</v>
          </cell>
          <cell r="Z4190">
            <v>-53.997353949264301</v>
          </cell>
          <cell r="AA4190">
            <v>-54.1338154936834</v>
          </cell>
          <cell r="AB4190">
            <v>-54.063962408481203</v>
          </cell>
          <cell r="AC4190">
            <v>-53.9985633750901</v>
          </cell>
          <cell r="AD4190">
            <v>-53.987313200675601</v>
          </cell>
          <cell r="AE4190">
            <v>-53.952075345404602</v>
          </cell>
          <cell r="AF4190">
            <v>-53.931210805992002</v>
          </cell>
          <cell r="AG4190">
            <v>-53.300860724322497</v>
          </cell>
          <cell r="AH4190">
            <v>-53.025200383478698</v>
          </cell>
          <cell r="AI4190">
            <v>-52.521677178849103</v>
          </cell>
          <cell r="AJ4190">
            <v>-52.1401077815162</v>
          </cell>
          <cell r="AK4190">
            <v>-51.779831302020099</v>
          </cell>
        </row>
        <row r="4191">
          <cell r="F4191">
            <v>2019</v>
          </cell>
          <cell r="G4191">
            <v>2020</v>
          </cell>
          <cell r="H4191">
            <v>2021</v>
          </cell>
          <cell r="I4191">
            <v>2022</v>
          </cell>
          <cell r="J4191">
            <v>2023</v>
          </cell>
          <cell r="K4191">
            <v>2024</v>
          </cell>
          <cell r="L4191">
            <v>2025</v>
          </cell>
          <cell r="M4191">
            <v>2026</v>
          </cell>
          <cell r="N4191">
            <v>2027</v>
          </cell>
          <cell r="O4191">
            <v>2028</v>
          </cell>
          <cell r="P4191">
            <v>2029</v>
          </cell>
          <cell r="Q4191">
            <v>2030</v>
          </cell>
          <cell r="R4191">
            <v>2031</v>
          </cell>
          <cell r="S4191">
            <v>2032</v>
          </cell>
          <cell r="T4191">
            <v>2033</v>
          </cell>
          <cell r="U4191">
            <v>2034</v>
          </cell>
          <cell r="V4191">
            <v>2035</v>
          </cell>
          <cell r="W4191">
            <v>2036</v>
          </cell>
          <cell r="X4191">
            <v>2037</v>
          </cell>
          <cell r="Y4191">
            <v>2038</v>
          </cell>
          <cell r="Z4191">
            <v>2039</v>
          </cell>
          <cell r="AA4191">
            <v>2040</v>
          </cell>
          <cell r="AB4191">
            <v>2041</v>
          </cell>
          <cell r="AC4191">
            <v>2042</v>
          </cell>
          <cell r="AD4191">
            <v>2043</v>
          </cell>
          <cell r="AE4191">
            <v>2044</v>
          </cell>
          <cell r="AF4191">
            <v>2045</v>
          </cell>
          <cell r="AG4191">
            <v>2046</v>
          </cell>
          <cell r="AH4191">
            <v>2047</v>
          </cell>
          <cell r="AI4191">
            <v>2048</v>
          </cell>
          <cell r="AJ4191">
            <v>2049</v>
          </cell>
          <cell r="AK4191">
            <v>2050</v>
          </cell>
        </row>
        <row r="4192">
          <cell r="A4192" t="str">
            <v>SDGbaseTRAv2_UrbAS_ERTv5_testGADJnoICAGRPalmaRatiototal</v>
          </cell>
          <cell r="B4192" t="str">
            <v>SIclos6_GOVclos11</v>
          </cell>
          <cell r="C4192" t="str">
            <v>SDGbaseTRAv2_UrbAS_ERTv5_testGADJnoICAGR</v>
          </cell>
          <cell r="D4192" t="str">
            <v>PalmaRatio</v>
          </cell>
          <cell r="E4192" t="str">
            <v>total</v>
          </cell>
          <cell r="F4192">
            <v>3.69</v>
          </cell>
          <cell r="G4192">
            <v>3.48</v>
          </cell>
          <cell r="H4192">
            <v>3.7</v>
          </cell>
          <cell r="I4192">
            <v>3.68</v>
          </cell>
          <cell r="J4192">
            <v>3.67</v>
          </cell>
          <cell r="K4192">
            <v>3.67</v>
          </cell>
          <cell r="L4192">
            <v>3.68</v>
          </cell>
          <cell r="M4192">
            <v>3.68</v>
          </cell>
          <cell r="N4192">
            <v>3.68</v>
          </cell>
          <cell r="O4192">
            <v>3.68</v>
          </cell>
          <cell r="P4192">
            <v>3.68</v>
          </cell>
          <cell r="Q4192">
            <v>3.67</v>
          </cell>
          <cell r="R4192">
            <v>3.68</v>
          </cell>
          <cell r="S4192">
            <v>3.67</v>
          </cell>
          <cell r="T4192">
            <v>3.66</v>
          </cell>
          <cell r="U4192">
            <v>3.65</v>
          </cell>
          <cell r="V4192">
            <v>3.64</v>
          </cell>
          <cell r="W4192">
            <v>3.62</v>
          </cell>
          <cell r="X4192">
            <v>3.61</v>
          </cell>
          <cell r="Y4192">
            <v>3.59</v>
          </cell>
          <cell r="Z4192">
            <v>3.58</v>
          </cell>
          <cell r="AA4192">
            <v>3.56</v>
          </cell>
          <cell r="AB4192">
            <v>3.55</v>
          </cell>
          <cell r="AC4192">
            <v>3.53</v>
          </cell>
          <cell r="AD4192">
            <v>3.51</v>
          </cell>
          <cell r="AE4192">
            <v>3.49</v>
          </cell>
          <cell r="AF4192">
            <v>3.47</v>
          </cell>
          <cell r="AG4192">
            <v>3.44</v>
          </cell>
          <cell r="AH4192">
            <v>3.36</v>
          </cell>
          <cell r="AI4192">
            <v>3.33</v>
          </cell>
          <cell r="AJ4192">
            <v>3.31</v>
          </cell>
          <cell r="AK4192">
            <v>3.28</v>
          </cell>
        </row>
        <row r="4193">
          <cell r="A4193" t="str">
            <v>SDGbaseTRAv2_UrbAS_ERTv5_testGADJnoICAGR20-20Ratiototal</v>
          </cell>
          <cell r="B4193" t="str">
            <v>SIclos6_GOVclos11</v>
          </cell>
          <cell r="C4193" t="str">
            <v>SDGbaseTRAv2_UrbAS_ERTv5_testGADJnoICAGR</v>
          </cell>
          <cell r="D4193" t="str">
            <v>20-20Ratio</v>
          </cell>
          <cell r="E4193" t="str">
            <v>total</v>
          </cell>
          <cell r="F4193">
            <v>13.17</v>
          </cell>
          <cell r="G4193">
            <v>12.42</v>
          </cell>
          <cell r="H4193">
            <v>13.24</v>
          </cell>
          <cell r="I4193">
            <v>13.14</v>
          </cell>
          <cell r="J4193">
            <v>13.1</v>
          </cell>
          <cell r="K4193">
            <v>13.12</v>
          </cell>
          <cell r="L4193">
            <v>13.13</v>
          </cell>
          <cell r="M4193">
            <v>13.12</v>
          </cell>
          <cell r="N4193">
            <v>13.14</v>
          </cell>
          <cell r="O4193">
            <v>13.13</v>
          </cell>
          <cell r="P4193">
            <v>13.13</v>
          </cell>
          <cell r="Q4193">
            <v>13.11</v>
          </cell>
          <cell r="R4193">
            <v>13.15</v>
          </cell>
          <cell r="S4193">
            <v>13.1</v>
          </cell>
          <cell r="T4193">
            <v>13.05</v>
          </cell>
          <cell r="U4193">
            <v>13.03</v>
          </cell>
          <cell r="V4193">
            <v>12.97</v>
          </cell>
          <cell r="W4193">
            <v>12.92</v>
          </cell>
          <cell r="X4193">
            <v>12.86</v>
          </cell>
          <cell r="Y4193">
            <v>12.78</v>
          </cell>
          <cell r="Z4193">
            <v>12.74</v>
          </cell>
          <cell r="AA4193">
            <v>12.67</v>
          </cell>
          <cell r="AB4193">
            <v>12.63</v>
          </cell>
          <cell r="AC4193">
            <v>12.53</v>
          </cell>
          <cell r="AD4193">
            <v>12.45</v>
          </cell>
          <cell r="AE4193">
            <v>12.38</v>
          </cell>
          <cell r="AF4193">
            <v>12.31</v>
          </cell>
          <cell r="AG4193">
            <v>12.21</v>
          </cell>
          <cell r="AH4193">
            <v>11.92</v>
          </cell>
          <cell r="AI4193">
            <v>11.79</v>
          </cell>
          <cell r="AJ4193">
            <v>11.7</v>
          </cell>
          <cell r="AK4193">
            <v>11.6</v>
          </cell>
        </row>
        <row r="4194">
          <cell r="A4194" t="str">
            <v>SDGbaseTRAv2_UrbAS_ERTv5_testGADJnoICAGRC_GVAaawhe</v>
          </cell>
          <cell r="B4194" t="str">
            <v>SIclos6_GOVclos11</v>
          </cell>
          <cell r="C4194" t="str">
            <v>SDGbaseTRAv2_UrbAS_ERTv5_testGADJnoICAGR</v>
          </cell>
          <cell r="D4194" t="str">
            <v>C_GVA</v>
          </cell>
          <cell r="E4194" t="str">
            <v>aawhe</v>
          </cell>
          <cell r="F4194">
            <v>2.66</v>
          </cell>
          <cell r="G4194">
            <v>2.4900000000000002</v>
          </cell>
          <cell r="H4194">
            <v>2.56</v>
          </cell>
          <cell r="I4194">
            <v>2.65</v>
          </cell>
          <cell r="J4194">
            <v>2.76</v>
          </cell>
          <cell r="K4194">
            <v>2.81</v>
          </cell>
          <cell r="L4194">
            <v>2.87</v>
          </cell>
          <cell r="M4194">
            <v>2.9</v>
          </cell>
          <cell r="N4194">
            <v>2.93</v>
          </cell>
          <cell r="O4194">
            <v>3.1</v>
          </cell>
          <cell r="P4194">
            <v>3.14</v>
          </cell>
          <cell r="Q4194">
            <v>3.17</v>
          </cell>
          <cell r="R4194">
            <v>3.24</v>
          </cell>
          <cell r="S4194">
            <v>3.29</v>
          </cell>
          <cell r="T4194">
            <v>3.34</v>
          </cell>
          <cell r="U4194">
            <v>3.41</v>
          </cell>
          <cell r="V4194">
            <v>3.46</v>
          </cell>
          <cell r="W4194">
            <v>3.5</v>
          </cell>
          <cell r="X4194">
            <v>3.55</v>
          </cell>
          <cell r="Y4194">
            <v>3.59</v>
          </cell>
          <cell r="Z4194">
            <v>3.62</v>
          </cell>
          <cell r="AA4194">
            <v>3.67</v>
          </cell>
          <cell r="AB4194">
            <v>3.76</v>
          </cell>
          <cell r="AC4194">
            <v>3.83</v>
          </cell>
          <cell r="AD4194">
            <v>3.92</v>
          </cell>
          <cell r="AE4194">
            <v>4.01</v>
          </cell>
          <cell r="AF4194">
            <v>4.09</v>
          </cell>
          <cell r="AG4194">
            <v>4.12</v>
          </cell>
          <cell r="AH4194">
            <v>4.05</v>
          </cell>
          <cell r="AI4194">
            <v>3.98</v>
          </cell>
          <cell r="AJ4194">
            <v>3.94</v>
          </cell>
          <cell r="AK4194">
            <v>3.88</v>
          </cell>
        </row>
        <row r="4195">
          <cell r="A4195" t="str">
            <v>SDGbaseTRAv2_UrbAS_ERTv5_testGADJnoICAGRC_GVAaamai</v>
          </cell>
          <cell r="B4195" t="str">
            <v>SIclos6_GOVclos11</v>
          </cell>
          <cell r="C4195" t="str">
            <v>SDGbaseTRAv2_UrbAS_ERTv5_testGADJnoICAGR</v>
          </cell>
          <cell r="D4195" t="str">
            <v>C_GVA</v>
          </cell>
          <cell r="E4195" t="str">
            <v>aamai</v>
          </cell>
          <cell r="F4195">
            <v>11.93</v>
          </cell>
          <cell r="G4195">
            <v>11.25</v>
          </cell>
          <cell r="H4195">
            <v>11.73</v>
          </cell>
          <cell r="I4195">
            <v>12.28</v>
          </cell>
          <cell r="J4195">
            <v>12.95</v>
          </cell>
          <cell r="K4195">
            <v>13.24</v>
          </cell>
          <cell r="L4195">
            <v>13.54</v>
          </cell>
          <cell r="M4195">
            <v>13.68</v>
          </cell>
          <cell r="N4195">
            <v>13.89</v>
          </cell>
          <cell r="O4195">
            <v>15.01</v>
          </cell>
          <cell r="P4195">
            <v>15.26</v>
          </cell>
          <cell r="Q4195">
            <v>15.33</v>
          </cell>
          <cell r="R4195">
            <v>15.6</v>
          </cell>
          <cell r="S4195">
            <v>15.78</v>
          </cell>
          <cell r="T4195">
            <v>15.96</v>
          </cell>
          <cell r="U4195">
            <v>16.23</v>
          </cell>
          <cell r="V4195">
            <v>16.37</v>
          </cell>
          <cell r="W4195">
            <v>16.48</v>
          </cell>
          <cell r="X4195">
            <v>16.62</v>
          </cell>
          <cell r="Y4195">
            <v>16.75</v>
          </cell>
          <cell r="Z4195">
            <v>16.86</v>
          </cell>
          <cell r="AA4195">
            <v>17.03</v>
          </cell>
          <cell r="AB4195">
            <v>17.52</v>
          </cell>
          <cell r="AC4195">
            <v>17.88</v>
          </cell>
          <cell r="AD4195">
            <v>18.27</v>
          </cell>
          <cell r="AE4195">
            <v>18.649999999999999</v>
          </cell>
          <cell r="AF4195">
            <v>18.940000000000001</v>
          </cell>
          <cell r="AG4195">
            <v>18.82</v>
          </cell>
          <cell r="AH4195">
            <v>18.16</v>
          </cell>
          <cell r="AI4195">
            <v>17.489999999999998</v>
          </cell>
          <cell r="AJ4195">
            <v>16.989999999999998</v>
          </cell>
          <cell r="AK4195">
            <v>16.47</v>
          </cell>
        </row>
        <row r="4196">
          <cell r="A4196" t="str">
            <v>SDGbaseTRAv2_UrbAS_ERTv5_testGADJnoICAGRC_GVAaaoce</v>
          </cell>
          <cell r="B4196" t="str">
            <v>SIclos6_GOVclos11</v>
          </cell>
          <cell r="C4196" t="str">
            <v>SDGbaseTRAv2_UrbAS_ERTv5_testGADJnoICAGR</v>
          </cell>
          <cell r="D4196" t="str">
            <v>C_GVA</v>
          </cell>
          <cell r="E4196" t="str">
            <v>aaoce</v>
          </cell>
          <cell r="F4196">
            <v>0.82</v>
          </cell>
          <cell r="G4196">
            <v>0.75</v>
          </cell>
          <cell r="H4196">
            <v>0.79</v>
          </cell>
          <cell r="I4196">
            <v>0.83</v>
          </cell>
          <cell r="J4196">
            <v>0.88</v>
          </cell>
          <cell r="K4196">
            <v>0.91</v>
          </cell>
          <cell r="L4196">
            <v>0.94</v>
          </cell>
          <cell r="M4196">
            <v>0.95</v>
          </cell>
          <cell r="N4196">
            <v>0.97</v>
          </cell>
          <cell r="O4196">
            <v>1.05</v>
          </cell>
          <cell r="P4196">
            <v>1.08</v>
          </cell>
          <cell r="Q4196">
            <v>1.1000000000000001</v>
          </cell>
          <cell r="R4196">
            <v>1.1299999999999999</v>
          </cell>
          <cell r="S4196">
            <v>1.1499999999999999</v>
          </cell>
          <cell r="T4196">
            <v>1.18</v>
          </cell>
          <cell r="U4196">
            <v>1.21</v>
          </cell>
          <cell r="V4196">
            <v>1.22</v>
          </cell>
          <cell r="W4196">
            <v>1.24</v>
          </cell>
          <cell r="X4196">
            <v>1.27</v>
          </cell>
          <cell r="Y4196">
            <v>1.28</v>
          </cell>
          <cell r="Z4196">
            <v>1.3</v>
          </cell>
          <cell r="AA4196">
            <v>1.33</v>
          </cell>
          <cell r="AB4196">
            <v>1.38</v>
          </cell>
          <cell r="AC4196">
            <v>1.41</v>
          </cell>
          <cell r="AD4196">
            <v>1.45</v>
          </cell>
          <cell r="AE4196">
            <v>1.49</v>
          </cell>
          <cell r="AF4196">
            <v>1.52</v>
          </cell>
          <cell r="AG4196">
            <v>1.53</v>
          </cell>
          <cell r="AH4196">
            <v>1.49</v>
          </cell>
          <cell r="AI4196">
            <v>1.45</v>
          </cell>
          <cell r="AJ4196">
            <v>1.42</v>
          </cell>
          <cell r="AK4196">
            <v>1.39</v>
          </cell>
        </row>
        <row r="4197">
          <cell r="A4197" t="str">
            <v>SDGbaseTRAv2_UrbAS_ERTv5_testGADJnoICAGRC_GVAaaveg</v>
          </cell>
          <cell r="B4197" t="str">
            <v>SIclos6_GOVclos11</v>
          </cell>
          <cell r="C4197" t="str">
            <v>SDGbaseTRAv2_UrbAS_ERTv5_testGADJnoICAGR</v>
          </cell>
          <cell r="D4197" t="str">
            <v>C_GVA</v>
          </cell>
          <cell r="E4197" t="str">
            <v>aaveg</v>
          </cell>
          <cell r="F4197">
            <v>6.73</v>
          </cell>
          <cell r="G4197">
            <v>6.46</v>
          </cell>
          <cell r="H4197">
            <v>6.49</v>
          </cell>
          <cell r="I4197">
            <v>6.62</v>
          </cell>
          <cell r="J4197">
            <v>6.77</v>
          </cell>
          <cell r="K4197">
            <v>6.83</v>
          </cell>
          <cell r="L4197">
            <v>6.91</v>
          </cell>
          <cell r="M4197">
            <v>6.96</v>
          </cell>
          <cell r="N4197">
            <v>7.03</v>
          </cell>
          <cell r="O4197">
            <v>7.17</v>
          </cell>
          <cell r="P4197">
            <v>7.24</v>
          </cell>
          <cell r="Q4197">
            <v>7.3</v>
          </cell>
          <cell r="R4197">
            <v>7.46</v>
          </cell>
          <cell r="S4197">
            <v>7.59</v>
          </cell>
          <cell r="T4197">
            <v>7.7</v>
          </cell>
          <cell r="U4197">
            <v>7.83</v>
          </cell>
          <cell r="V4197">
            <v>7.96</v>
          </cell>
          <cell r="W4197">
            <v>8.07</v>
          </cell>
          <cell r="X4197">
            <v>8.15</v>
          </cell>
          <cell r="Y4197">
            <v>8.2200000000000006</v>
          </cell>
          <cell r="Z4197">
            <v>8.3000000000000007</v>
          </cell>
          <cell r="AA4197">
            <v>8.3699999999999992</v>
          </cell>
          <cell r="AB4197">
            <v>8.49</v>
          </cell>
          <cell r="AC4197">
            <v>8.6300000000000008</v>
          </cell>
          <cell r="AD4197">
            <v>8.84</v>
          </cell>
          <cell r="AE4197">
            <v>9.06</v>
          </cell>
          <cell r="AF4197">
            <v>9.24</v>
          </cell>
          <cell r="AG4197">
            <v>9.33</v>
          </cell>
          <cell r="AH4197">
            <v>9.14</v>
          </cell>
          <cell r="AI4197">
            <v>8.99</v>
          </cell>
          <cell r="AJ4197">
            <v>8.91</v>
          </cell>
          <cell r="AK4197">
            <v>8.83</v>
          </cell>
        </row>
        <row r="4198">
          <cell r="A4198" t="str">
            <v>SDGbaseTRAv2_UrbAS_ERTv5_testGADJnoICAGRC_GVAaaofr</v>
          </cell>
          <cell r="B4198" t="str">
            <v>SIclos6_GOVclos11</v>
          </cell>
          <cell r="C4198" t="str">
            <v>SDGbaseTRAv2_UrbAS_ERTv5_testGADJnoICAGR</v>
          </cell>
          <cell r="D4198" t="str">
            <v>C_GVA</v>
          </cell>
          <cell r="E4198" t="str">
            <v>aaofr</v>
          </cell>
          <cell r="F4198">
            <v>13</v>
          </cell>
          <cell r="G4198">
            <v>12.67</v>
          </cell>
          <cell r="H4198">
            <v>12.99</v>
          </cell>
          <cell r="I4198">
            <v>13.18</v>
          </cell>
          <cell r="J4198">
            <v>13.51</v>
          </cell>
          <cell r="K4198">
            <v>13.75</v>
          </cell>
          <cell r="L4198">
            <v>14.03</v>
          </cell>
          <cell r="M4198">
            <v>14.25</v>
          </cell>
          <cell r="N4198">
            <v>14.48</v>
          </cell>
          <cell r="O4198">
            <v>15.57</v>
          </cell>
          <cell r="P4198">
            <v>15.9</v>
          </cell>
          <cell r="Q4198">
            <v>16.059999999999999</v>
          </cell>
          <cell r="R4198">
            <v>16.399999999999999</v>
          </cell>
          <cell r="S4198">
            <v>16.72</v>
          </cell>
          <cell r="T4198">
            <v>17.03</v>
          </cell>
          <cell r="U4198">
            <v>17.399999999999999</v>
          </cell>
          <cell r="V4198">
            <v>17.760000000000002</v>
          </cell>
          <cell r="W4198">
            <v>18.09</v>
          </cell>
          <cell r="X4198">
            <v>18.32</v>
          </cell>
          <cell r="Y4198">
            <v>18.54</v>
          </cell>
          <cell r="Z4198">
            <v>18.72</v>
          </cell>
          <cell r="AA4198">
            <v>18.95</v>
          </cell>
          <cell r="AB4198">
            <v>19.489999999999998</v>
          </cell>
          <cell r="AC4198">
            <v>19.98</v>
          </cell>
          <cell r="AD4198">
            <v>20.53</v>
          </cell>
          <cell r="AE4198">
            <v>21.09</v>
          </cell>
          <cell r="AF4198">
            <v>21.54</v>
          </cell>
          <cell r="AG4198">
            <v>21.75</v>
          </cell>
          <cell r="AH4198">
            <v>21.37</v>
          </cell>
          <cell r="AI4198">
            <v>20.83</v>
          </cell>
          <cell r="AJ4198">
            <v>20.47</v>
          </cell>
          <cell r="AK4198">
            <v>20.11</v>
          </cell>
        </row>
        <row r="4199">
          <cell r="A4199" t="str">
            <v>SDGbaseTRAv2_UrbAS_ERTv5_testGADJnoICAGRC_GVAaagra</v>
          </cell>
          <cell r="B4199" t="str">
            <v>SIclos6_GOVclos11</v>
          </cell>
          <cell r="C4199" t="str">
            <v>SDGbaseTRAv2_UrbAS_ERTv5_testGADJnoICAGR</v>
          </cell>
          <cell r="D4199" t="str">
            <v>C_GVA</v>
          </cell>
          <cell r="E4199" t="str">
            <v>aagra</v>
          </cell>
          <cell r="F4199">
            <v>6.2</v>
          </cell>
          <cell r="G4199">
            <v>6.2</v>
          </cell>
          <cell r="H4199">
            <v>6.46</v>
          </cell>
          <cell r="I4199">
            <v>6.51</v>
          </cell>
          <cell r="J4199">
            <v>6.65</v>
          </cell>
          <cell r="K4199">
            <v>6.82</v>
          </cell>
          <cell r="L4199">
            <v>7.02</v>
          </cell>
          <cell r="M4199">
            <v>7.24</v>
          </cell>
          <cell r="N4199">
            <v>7.46</v>
          </cell>
          <cell r="O4199">
            <v>8.18</v>
          </cell>
          <cell r="P4199">
            <v>8.49</v>
          </cell>
          <cell r="Q4199">
            <v>8.66</v>
          </cell>
          <cell r="R4199">
            <v>8.92</v>
          </cell>
          <cell r="S4199">
            <v>9.17</v>
          </cell>
          <cell r="T4199">
            <v>9.43</v>
          </cell>
          <cell r="U4199">
            <v>9.74</v>
          </cell>
          <cell r="V4199">
            <v>10</v>
          </cell>
          <cell r="W4199">
            <v>10.28</v>
          </cell>
          <cell r="X4199">
            <v>10.57</v>
          </cell>
          <cell r="Y4199">
            <v>10.78</v>
          </cell>
          <cell r="Z4199">
            <v>10.97</v>
          </cell>
          <cell r="AA4199">
            <v>11.2</v>
          </cell>
          <cell r="AB4199">
            <v>11.69</v>
          </cell>
          <cell r="AC4199">
            <v>12.08</v>
          </cell>
          <cell r="AD4199">
            <v>12.42</v>
          </cell>
          <cell r="AE4199">
            <v>12.73</v>
          </cell>
          <cell r="AF4199">
            <v>12.98</v>
          </cell>
          <cell r="AG4199">
            <v>13.14</v>
          </cell>
          <cell r="AH4199">
            <v>12.93</v>
          </cell>
          <cell r="AI4199">
            <v>12.56</v>
          </cell>
          <cell r="AJ4199">
            <v>12.26</v>
          </cell>
          <cell r="AK4199">
            <v>11.97</v>
          </cell>
        </row>
        <row r="4200">
          <cell r="A4200" t="str">
            <v>SDGbaseTRAv2_UrbAS_ERTv5_testGADJnoICAGRC_GVAaaoil</v>
          </cell>
          <cell r="B4200" t="str">
            <v>SIclos6_GOVclos11</v>
          </cell>
          <cell r="C4200" t="str">
            <v>SDGbaseTRAv2_UrbAS_ERTv5_testGADJnoICAGR</v>
          </cell>
          <cell r="D4200" t="str">
            <v>C_GVA</v>
          </cell>
          <cell r="E4200" t="str">
            <v>aaoil</v>
          </cell>
          <cell r="F4200">
            <v>5.45</v>
          </cell>
          <cell r="G4200">
            <v>4.93</v>
          </cell>
          <cell r="H4200">
            <v>5.0999999999999996</v>
          </cell>
          <cell r="I4200">
            <v>5.38</v>
          </cell>
          <cell r="J4200">
            <v>5.67</v>
          </cell>
          <cell r="K4200">
            <v>5.82</v>
          </cell>
          <cell r="L4200">
            <v>5.98</v>
          </cell>
          <cell r="M4200">
            <v>6.06</v>
          </cell>
          <cell r="N4200">
            <v>6.16</v>
          </cell>
          <cell r="O4200">
            <v>6.42</v>
          </cell>
          <cell r="P4200">
            <v>6.55</v>
          </cell>
          <cell r="Q4200">
            <v>6.66</v>
          </cell>
          <cell r="R4200">
            <v>6.92</v>
          </cell>
          <cell r="S4200">
            <v>7.1</v>
          </cell>
          <cell r="T4200">
            <v>7.27</v>
          </cell>
          <cell r="U4200">
            <v>7.47</v>
          </cell>
          <cell r="V4200">
            <v>7.63</v>
          </cell>
          <cell r="W4200">
            <v>7.79</v>
          </cell>
          <cell r="X4200">
            <v>7.95</v>
          </cell>
          <cell r="Y4200">
            <v>8.09</v>
          </cell>
          <cell r="Z4200">
            <v>8.25</v>
          </cell>
          <cell r="AA4200">
            <v>8.4</v>
          </cell>
          <cell r="AB4200">
            <v>8.64</v>
          </cell>
          <cell r="AC4200">
            <v>8.85</v>
          </cell>
          <cell r="AD4200">
            <v>9.1</v>
          </cell>
          <cell r="AE4200">
            <v>9.3699999999999992</v>
          </cell>
          <cell r="AF4200">
            <v>9.6300000000000008</v>
          </cell>
          <cell r="AG4200">
            <v>9.7899999999999991</v>
          </cell>
          <cell r="AH4200">
            <v>9.58</v>
          </cell>
          <cell r="AI4200">
            <v>9.43</v>
          </cell>
          <cell r="AJ4200">
            <v>9.33</v>
          </cell>
          <cell r="AK4200">
            <v>9.1999999999999993</v>
          </cell>
        </row>
        <row r="4201">
          <cell r="A4201" t="str">
            <v>SDGbaseTRAv2_UrbAS_ERTv5_testGADJnoICAGRC_GVAaatub</v>
          </cell>
          <cell r="B4201" t="str">
            <v>SIclos6_GOVclos11</v>
          </cell>
          <cell r="C4201" t="str">
            <v>SDGbaseTRAv2_UrbAS_ERTv5_testGADJnoICAGR</v>
          </cell>
          <cell r="D4201" t="str">
            <v>C_GVA</v>
          </cell>
          <cell r="E4201" t="str">
            <v>aatub</v>
          </cell>
          <cell r="F4201">
            <v>2.95</v>
          </cell>
          <cell r="G4201">
            <v>2.78</v>
          </cell>
          <cell r="H4201">
            <v>2.79</v>
          </cell>
          <cell r="I4201">
            <v>2.86</v>
          </cell>
          <cell r="J4201">
            <v>2.94</v>
          </cell>
          <cell r="K4201">
            <v>2.97</v>
          </cell>
          <cell r="L4201">
            <v>3</v>
          </cell>
          <cell r="M4201">
            <v>3.03</v>
          </cell>
          <cell r="N4201">
            <v>3.06</v>
          </cell>
          <cell r="O4201">
            <v>3.14</v>
          </cell>
          <cell r="P4201">
            <v>3.18</v>
          </cell>
          <cell r="Q4201">
            <v>3.21</v>
          </cell>
          <cell r="R4201">
            <v>3.29</v>
          </cell>
          <cell r="S4201">
            <v>3.35</v>
          </cell>
          <cell r="T4201">
            <v>3.4</v>
          </cell>
          <cell r="U4201">
            <v>3.46</v>
          </cell>
          <cell r="V4201">
            <v>3.52</v>
          </cell>
          <cell r="W4201">
            <v>3.57</v>
          </cell>
          <cell r="X4201">
            <v>3.6</v>
          </cell>
          <cell r="Y4201">
            <v>3.64</v>
          </cell>
          <cell r="Z4201">
            <v>3.67</v>
          </cell>
          <cell r="AA4201">
            <v>3.7</v>
          </cell>
          <cell r="AB4201">
            <v>3.76</v>
          </cell>
          <cell r="AC4201">
            <v>3.83</v>
          </cell>
          <cell r="AD4201">
            <v>3.93</v>
          </cell>
          <cell r="AE4201">
            <v>4.04</v>
          </cell>
          <cell r="AF4201">
            <v>4.13</v>
          </cell>
          <cell r="AG4201">
            <v>4.1399999999999997</v>
          </cell>
          <cell r="AH4201">
            <v>4.03</v>
          </cell>
          <cell r="AI4201">
            <v>3.94</v>
          </cell>
          <cell r="AJ4201">
            <v>3.89</v>
          </cell>
          <cell r="AK4201">
            <v>3.83</v>
          </cell>
        </row>
        <row r="4202">
          <cell r="A4202" t="str">
            <v>SDGbaseTRAv2_UrbAS_ERTv5_testGADJnoICAGRC_GVAaapul</v>
          </cell>
          <cell r="B4202" t="str">
            <v>SIclos6_GOVclos11</v>
          </cell>
          <cell r="C4202" t="str">
            <v>SDGbaseTRAv2_UrbAS_ERTv5_testGADJnoICAGR</v>
          </cell>
          <cell r="D4202" t="str">
            <v>C_GVA</v>
          </cell>
          <cell r="E4202" t="str">
            <v>aapul</v>
          </cell>
          <cell r="F4202">
            <v>0.52</v>
          </cell>
          <cell r="G4202">
            <v>0.49</v>
          </cell>
          <cell r="H4202">
            <v>0.49</v>
          </cell>
          <cell r="I4202">
            <v>0.51</v>
          </cell>
          <cell r="J4202">
            <v>0.53</v>
          </cell>
          <cell r="K4202">
            <v>0.54</v>
          </cell>
          <cell r="L4202">
            <v>0.55000000000000004</v>
          </cell>
          <cell r="M4202">
            <v>0.55000000000000004</v>
          </cell>
          <cell r="N4202">
            <v>0.55000000000000004</v>
          </cell>
          <cell r="O4202">
            <v>0.56000000000000005</v>
          </cell>
          <cell r="P4202">
            <v>0.56000000000000005</v>
          </cell>
          <cell r="Q4202">
            <v>0.56000000000000005</v>
          </cell>
          <cell r="R4202">
            <v>0.57999999999999996</v>
          </cell>
          <cell r="S4202">
            <v>0.59</v>
          </cell>
          <cell r="T4202">
            <v>0.59</v>
          </cell>
          <cell r="U4202">
            <v>0.6</v>
          </cell>
          <cell r="V4202">
            <v>0.61</v>
          </cell>
          <cell r="W4202">
            <v>0.62</v>
          </cell>
          <cell r="X4202">
            <v>0.63</v>
          </cell>
          <cell r="Y4202">
            <v>0.63</v>
          </cell>
          <cell r="Z4202">
            <v>0.64</v>
          </cell>
          <cell r="AA4202">
            <v>0.65</v>
          </cell>
          <cell r="AB4202">
            <v>0.66</v>
          </cell>
          <cell r="AC4202">
            <v>0.67</v>
          </cell>
          <cell r="AD4202">
            <v>0.68</v>
          </cell>
          <cell r="AE4202">
            <v>0.7</v>
          </cell>
          <cell r="AF4202">
            <v>0.72</v>
          </cell>
          <cell r="AG4202">
            <v>0.73</v>
          </cell>
          <cell r="AH4202">
            <v>0.72</v>
          </cell>
          <cell r="AI4202">
            <v>0.72</v>
          </cell>
          <cell r="AJ4202">
            <v>0.72</v>
          </cell>
          <cell r="AK4202">
            <v>0.72</v>
          </cell>
        </row>
        <row r="4203">
          <cell r="A4203" t="str">
            <v>SDGbaseTRAv2_UrbAS_ERTv5_testGADJnoICAGRC_GVAaasug</v>
          </cell>
          <cell r="B4203" t="str">
            <v>SIclos6_GOVclos11</v>
          </cell>
          <cell r="C4203" t="str">
            <v>SDGbaseTRAv2_UrbAS_ERTv5_testGADJnoICAGR</v>
          </cell>
          <cell r="D4203" t="str">
            <v>C_GVA</v>
          </cell>
          <cell r="E4203" t="str">
            <v>aasug</v>
          </cell>
          <cell r="F4203">
            <v>3.82</v>
          </cell>
          <cell r="G4203">
            <v>3.66</v>
          </cell>
          <cell r="H4203">
            <v>3.68</v>
          </cell>
          <cell r="I4203">
            <v>3.77</v>
          </cell>
          <cell r="J4203">
            <v>3.87</v>
          </cell>
          <cell r="K4203">
            <v>3.92</v>
          </cell>
          <cell r="L4203">
            <v>3.97</v>
          </cell>
          <cell r="M4203">
            <v>3.99</v>
          </cell>
          <cell r="N4203">
            <v>4.0199999999999996</v>
          </cell>
          <cell r="O4203">
            <v>4.2</v>
          </cell>
          <cell r="P4203">
            <v>4.22</v>
          </cell>
          <cell r="Q4203">
            <v>4.22</v>
          </cell>
          <cell r="R4203">
            <v>4.29</v>
          </cell>
          <cell r="S4203">
            <v>4.3499999999999996</v>
          </cell>
          <cell r="T4203">
            <v>4.4000000000000004</v>
          </cell>
          <cell r="U4203">
            <v>4.45</v>
          </cell>
          <cell r="V4203">
            <v>4.49</v>
          </cell>
          <cell r="W4203">
            <v>4.54</v>
          </cell>
          <cell r="X4203">
            <v>4.6100000000000003</v>
          </cell>
          <cell r="Y4203">
            <v>4.6500000000000004</v>
          </cell>
          <cell r="Z4203">
            <v>4.68</v>
          </cell>
          <cell r="AA4203">
            <v>4.72</v>
          </cell>
          <cell r="AB4203">
            <v>4.8099999999999996</v>
          </cell>
          <cell r="AC4203">
            <v>4.87</v>
          </cell>
          <cell r="AD4203">
            <v>4.92</v>
          </cell>
          <cell r="AE4203">
            <v>4.97</v>
          </cell>
          <cell r="AF4203">
            <v>5.03</v>
          </cell>
          <cell r="AG4203">
            <v>5.09</v>
          </cell>
          <cell r="AH4203">
            <v>5.0199999999999996</v>
          </cell>
          <cell r="AI4203">
            <v>4.96</v>
          </cell>
          <cell r="AJ4203">
            <v>4.9400000000000004</v>
          </cell>
          <cell r="AK4203">
            <v>4.91</v>
          </cell>
        </row>
        <row r="4204">
          <cell r="A4204" t="str">
            <v>SDGbaseTRAv2_UrbAS_ERTv5_testGADJnoICAGRC_GVAaaoth</v>
          </cell>
          <cell r="B4204" t="str">
            <v>SIclos6_GOVclos11</v>
          </cell>
          <cell r="C4204" t="str">
            <v>SDGbaseTRAv2_UrbAS_ERTv5_testGADJnoICAGR</v>
          </cell>
          <cell r="D4204" t="str">
            <v>C_GVA</v>
          </cell>
          <cell r="E4204" t="str">
            <v>aaoth</v>
          </cell>
          <cell r="F4204">
            <v>7.29</v>
          </cell>
          <cell r="G4204">
            <v>6.77</v>
          </cell>
          <cell r="H4204">
            <v>7.11</v>
          </cell>
          <cell r="I4204">
            <v>7.28</v>
          </cell>
          <cell r="J4204">
            <v>7.55</v>
          </cell>
          <cell r="K4204">
            <v>7.82</v>
          </cell>
          <cell r="L4204">
            <v>8.1199999999999992</v>
          </cell>
          <cell r="M4204">
            <v>8.4499999999999993</v>
          </cell>
          <cell r="N4204">
            <v>8.7799999999999994</v>
          </cell>
          <cell r="O4204">
            <v>9.7100000000000009</v>
          </cell>
          <cell r="P4204">
            <v>10.16</v>
          </cell>
          <cell r="Q4204">
            <v>10.47</v>
          </cell>
          <cell r="R4204">
            <v>10.87</v>
          </cell>
          <cell r="S4204">
            <v>11.26</v>
          </cell>
          <cell r="T4204">
            <v>11.68</v>
          </cell>
          <cell r="U4204">
            <v>12.18</v>
          </cell>
          <cell r="V4204">
            <v>12.64</v>
          </cell>
          <cell r="W4204">
            <v>13.16</v>
          </cell>
          <cell r="X4204">
            <v>13.77</v>
          </cell>
          <cell r="Y4204">
            <v>14.28</v>
          </cell>
          <cell r="Z4204">
            <v>14.74</v>
          </cell>
          <cell r="AA4204">
            <v>15.24</v>
          </cell>
          <cell r="AB4204">
            <v>15.92</v>
          </cell>
          <cell r="AC4204">
            <v>16.47</v>
          </cell>
          <cell r="AD4204">
            <v>17.02</v>
          </cell>
          <cell r="AE4204">
            <v>17.61</v>
          </cell>
          <cell r="AF4204">
            <v>18.190000000000001</v>
          </cell>
          <cell r="AG4204">
            <v>18.73</v>
          </cell>
          <cell r="AH4204">
            <v>18.350000000000001</v>
          </cell>
          <cell r="AI4204">
            <v>17.760000000000002</v>
          </cell>
          <cell r="AJ4204">
            <v>17.22</v>
          </cell>
          <cell r="AK4204">
            <v>16.649999999999999</v>
          </cell>
        </row>
        <row r="4205">
          <cell r="A4205" t="str">
            <v>SDGbaseTRAv2_UrbAS_ERTv5_testGADJnoICAGRC_GVAalani</v>
          </cell>
          <cell r="B4205" t="str">
            <v>SIclos6_GOVclos11</v>
          </cell>
          <cell r="C4205" t="str">
            <v>SDGbaseTRAv2_UrbAS_ERTv5_testGADJnoICAGR</v>
          </cell>
          <cell r="D4205" t="str">
            <v>C_GVA</v>
          </cell>
          <cell r="E4205" t="str">
            <v>alani</v>
          </cell>
          <cell r="F4205">
            <v>27.55</v>
          </cell>
          <cell r="G4205">
            <v>22.05</v>
          </cell>
          <cell r="H4205">
            <v>24.16</v>
          </cell>
          <cell r="I4205">
            <v>24.91</v>
          </cell>
          <cell r="J4205">
            <v>26.22</v>
          </cell>
          <cell r="K4205">
            <v>26.99</v>
          </cell>
          <cell r="L4205">
            <v>27.7</v>
          </cell>
          <cell r="M4205">
            <v>28.44</v>
          </cell>
          <cell r="N4205">
            <v>29.36</v>
          </cell>
          <cell r="O4205">
            <v>32.380000000000003</v>
          </cell>
          <cell r="P4205">
            <v>33.159999999999997</v>
          </cell>
          <cell r="Q4205">
            <v>33.770000000000003</v>
          </cell>
          <cell r="R4205">
            <v>35.130000000000003</v>
          </cell>
          <cell r="S4205">
            <v>36.19</v>
          </cell>
          <cell r="T4205">
            <v>37.29</v>
          </cell>
          <cell r="U4205">
            <v>38.49</v>
          </cell>
          <cell r="V4205">
            <v>39.630000000000003</v>
          </cell>
          <cell r="W4205">
            <v>40.89</v>
          </cell>
          <cell r="X4205">
            <v>42.29</v>
          </cell>
          <cell r="Y4205">
            <v>43.4</v>
          </cell>
          <cell r="Z4205">
            <v>44.39</v>
          </cell>
          <cell r="AA4205">
            <v>45.45</v>
          </cell>
          <cell r="AB4205">
            <v>47.66</v>
          </cell>
          <cell r="AC4205">
            <v>49.23</v>
          </cell>
          <cell r="AD4205">
            <v>50.72</v>
          </cell>
          <cell r="AE4205">
            <v>52.24</v>
          </cell>
          <cell r="AF4205">
            <v>53.58</v>
          </cell>
          <cell r="AG4205">
            <v>54.54</v>
          </cell>
          <cell r="AH4205">
            <v>55.81</v>
          </cell>
          <cell r="AI4205">
            <v>55.89</v>
          </cell>
          <cell r="AJ4205">
            <v>55.51</v>
          </cell>
          <cell r="AK4205">
            <v>54.91</v>
          </cell>
        </row>
        <row r="4206">
          <cell r="A4206" t="str">
            <v>SDGbaseTRAv2_UrbAS_ERTv5_testGADJnoICAGRC_GVAafore</v>
          </cell>
          <cell r="B4206" t="str">
            <v>SIclos6_GOVclos11</v>
          </cell>
          <cell r="C4206" t="str">
            <v>SDGbaseTRAv2_UrbAS_ERTv5_testGADJnoICAGR</v>
          </cell>
          <cell r="D4206" t="str">
            <v>C_GVA</v>
          </cell>
          <cell r="E4206" t="str">
            <v>afore</v>
          </cell>
          <cell r="F4206">
            <v>6.49</v>
          </cell>
          <cell r="G4206">
            <v>5.89</v>
          </cell>
          <cell r="H4206">
            <v>6.03</v>
          </cell>
          <cell r="I4206">
            <v>6.2</v>
          </cell>
          <cell r="J4206">
            <v>6.35</v>
          </cell>
          <cell r="K4206">
            <v>6.42</v>
          </cell>
          <cell r="L4206">
            <v>6.51</v>
          </cell>
          <cell r="M4206">
            <v>6.56</v>
          </cell>
          <cell r="N4206">
            <v>6.73</v>
          </cell>
          <cell r="O4206">
            <v>7.03</v>
          </cell>
          <cell r="P4206">
            <v>7.15</v>
          </cell>
          <cell r="Q4206">
            <v>7.17</v>
          </cell>
          <cell r="R4206">
            <v>7.34</v>
          </cell>
          <cell r="S4206">
            <v>7.45</v>
          </cell>
          <cell r="T4206">
            <v>7.62</v>
          </cell>
          <cell r="U4206">
            <v>7.84</v>
          </cell>
          <cell r="V4206">
            <v>8.06</v>
          </cell>
          <cell r="W4206">
            <v>8.3000000000000007</v>
          </cell>
          <cell r="X4206">
            <v>8.5399999999999991</v>
          </cell>
          <cell r="Y4206">
            <v>8.7799999999999994</v>
          </cell>
          <cell r="Z4206">
            <v>8.91</v>
          </cell>
          <cell r="AA4206">
            <v>9.06</v>
          </cell>
          <cell r="AB4206">
            <v>9.26</v>
          </cell>
          <cell r="AC4206">
            <v>9.44</v>
          </cell>
          <cell r="AD4206">
            <v>9.6199999999999992</v>
          </cell>
          <cell r="AE4206">
            <v>9.82</v>
          </cell>
          <cell r="AF4206">
            <v>10.01</v>
          </cell>
          <cell r="AG4206">
            <v>10.14</v>
          </cell>
          <cell r="AH4206">
            <v>10</v>
          </cell>
          <cell r="AI4206">
            <v>9.83</v>
          </cell>
          <cell r="AJ4206">
            <v>9.7200000000000006</v>
          </cell>
          <cell r="AK4206">
            <v>9.6199999999999992</v>
          </cell>
        </row>
        <row r="4207">
          <cell r="A4207" t="str">
            <v>SDGbaseTRAv2_UrbAS_ERTv5_testGADJnoICAGRC_GVAafish</v>
          </cell>
          <cell r="B4207" t="str">
            <v>SIclos6_GOVclos11</v>
          </cell>
          <cell r="C4207" t="str">
            <v>SDGbaseTRAv2_UrbAS_ERTv5_testGADJnoICAGR</v>
          </cell>
          <cell r="D4207" t="str">
            <v>C_GVA</v>
          </cell>
          <cell r="E4207" t="str">
            <v>afish</v>
          </cell>
          <cell r="F4207">
            <v>7.37</v>
          </cell>
          <cell r="G4207">
            <v>6.91</v>
          </cell>
          <cell r="H4207">
            <v>7.22</v>
          </cell>
          <cell r="I4207">
            <v>7.3</v>
          </cell>
          <cell r="J4207">
            <v>7.52</v>
          </cell>
          <cell r="K4207">
            <v>7.72</v>
          </cell>
          <cell r="L4207">
            <v>7.95</v>
          </cell>
          <cell r="M4207">
            <v>8.18</v>
          </cell>
          <cell r="N4207">
            <v>8.44</v>
          </cell>
          <cell r="O4207">
            <v>9.2100000000000009</v>
          </cell>
          <cell r="P4207">
            <v>9.56</v>
          </cell>
          <cell r="Q4207">
            <v>9.82</v>
          </cell>
          <cell r="R4207">
            <v>10.15</v>
          </cell>
          <cell r="S4207">
            <v>10.46</v>
          </cell>
          <cell r="T4207">
            <v>10.78</v>
          </cell>
          <cell r="U4207">
            <v>11.16</v>
          </cell>
          <cell r="V4207">
            <v>11.47</v>
          </cell>
          <cell r="W4207">
            <v>11.83</v>
          </cell>
          <cell r="X4207">
            <v>12.25</v>
          </cell>
          <cell r="Y4207">
            <v>12.61</v>
          </cell>
          <cell r="Z4207">
            <v>12.94</v>
          </cell>
          <cell r="AA4207">
            <v>13.33</v>
          </cell>
          <cell r="AB4207">
            <v>13.94</v>
          </cell>
          <cell r="AC4207">
            <v>14.43</v>
          </cell>
          <cell r="AD4207">
            <v>14.86</v>
          </cell>
          <cell r="AE4207">
            <v>15.28</v>
          </cell>
          <cell r="AF4207">
            <v>15.69</v>
          </cell>
          <cell r="AG4207">
            <v>16.07</v>
          </cell>
          <cell r="AH4207">
            <v>16.149999999999999</v>
          </cell>
          <cell r="AI4207">
            <v>16.010000000000002</v>
          </cell>
          <cell r="AJ4207">
            <v>15.86</v>
          </cell>
          <cell r="AK4207">
            <v>15.69</v>
          </cell>
        </row>
        <row r="4208">
          <cell r="A4208" t="str">
            <v>SDGbaseTRAv2_UrbAS_ERTv5_testGADJnoICAGRC_GVAacoal</v>
          </cell>
          <cell r="B4208" t="str">
            <v>SIclos6_GOVclos11</v>
          </cell>
          <cell r="C4208" t="str">
            <v>SDGbaseTRAv2_UrbAS_ERTv5_testGADJnoICAGR</v>
          </cell>
          <cell r="D4208" t="str">
            <v>C_GVA</v>
          </cell>
          <cell r="E4208" t="str">
            <v>acoal</v>
          </cell>
          <cell r="F4208">
            <v>112.99</v>
          </cell>
          <cell r="G4208">
            <v>112.95</v>
          </cell>
          <cell r="H4208">
            <v>112.96</v>
          </cell>
          <cell r="I4208">
            <v>110.38</v>
          </cell>
          <cell r="J4208">
            <v>107.71</v>
          </cell>
          <cell r="K4208">
            <v>106.23</v>
          </cell>
          <cell r="L4208">
            <v>104.57</v>
          </cell>
          <cell r="M4208">
            <v>103.93</v>
          </cell>
          <cell r="N4208">
            <v>103.23</v>
          </cell>
          <cell r="O4208">
            <v>106.51</v>
          </cell>
          <cell r="P4208">
            <v>104.73</v>
          </cell>
          <cell r="Q4208">
            <v>100.33</v>
          </cell>
          <cell r="R4208">
            <v>96.9</v>
          </cell>
          <cell r="S4208">
            <v>97.29</v>
          </cell>
          <cell r="T4208">
            <v>97.1</v>
          </cell>
          <cell r="U4208">
            <v>97.3</v>
          </cell>
          <cell r="V4208">
            <v>96.01</v>
          </cell>
          <cell r="W4208">
            <v>96.4</v>
          </cell>
          <cell r="X4208">
            <v>110.42</v>
          </cell>
          <cell r="Y4208">
            <v>127.86</v>
          </cell>
          <cell r="Z4208">
            <v>154.94</v>
          </cell>
          <cell r="AA4208">
            <v>198.53</v>
          </cell>
          <cell r="AB4208">
            <v>199.47</v>
          </cell>
          <cell r="AC4208">
            <v>170.18</v>
          </cell>
          <cell r="AD4208">
            <v>127.49</v>
          </cell>
          <cell r="AE4208">
            <v>78.349999999999994</v>
          </cell>
          <cell r="AF4208">
            <v>69.540000000000006</v>
          </cell>
          <cell r="AG4208">
            <v>60.76</v>
          </cell>
          <cell r="AH4208">
            <v>51.61</v>
          </cell>
          <cell r="AI4208">
            <v>42.09</v>
          </cell>
          <cell r="AJ4208">
            <v>32.81</v>
          </cell>
          <cell r="AK4208">
            <v>23.26</v>
          </cell>
        </row>
        <row r="4209">
          <cell r="A4209" t="str">
            <v>SDGbaseTRAv2_UrbAS_ERTv5_testGADJnoICAGRC_GVAagold</v>
          </cell>
          <cell r="B4209" t="str">
            <v>SIclos6_GOVclos11</v>
          </cell>
          <cell r="C4209" t="str">
            <v>SDGbaseTRAv2_UrbAS_ERTv5_testGADJnoICAGR</v>
          </cell>
          <cell r="D4209" t="str">
            <v>C_GVA</v>
          </cell>
          <cell r="E4209" t="str">
            <v>agold</v>
          </cell>
          <cell r="F4209">
            <v>61.14</v>
          </cell>
          <cell r="G4209">
            <v>59.91</v>
          </cell>
          <cell r="H4209">
            <v>61.23</v>
          </cell>
          <cell r="I4209">
            <v>61.21</v>
          </cell>
          <cell r="J4209">
            <v>61.67</v>
          </cell>
          <cell r="K4209">
            <v>62.37</v>
          </cell>
          <cell r="L4209">
            <v>63.4</v>
          </cell>
          <cell r="M4209">
            <v>65.02</v>
          </cell>
          <cell r="N4209">
            <v>66.62</v>
          </cell>
          <cell r="O4209">
            <v>71.62</v>
          </cell>
          <cell r="P4209">
            <v>73.58</v>
          </cell>
          <cell r="Q4209">
            <v>74.510000000000005</v>
          </cell>
          <cell r="R4209">
            <v>74.98</v>
          </cell>
          <cell r="S4209">
            <v>75.790000000000006</v>
          </cell>
          <cell r="T4209">
            <v>76.56</v>
          </cell>
          <cell r="U4209">
            <v>77.52</v>
          </cell>
          <cell r="V4209">
            <v>78.19</v>
          </cell>
          <cell r="W4209">
            <v>79.069999999999993</v>
          </cell>
          <cell r="X4209">
            <v>79.91</v>
          </cell>
          <cell r="Y4209">
            <v>80.069999999999993</v>
          </cell>
          <cell r="Z4209">
            <v>79.739999999999995</v>
          </cell>
          <cell r="AA4209">
            <v>79.5</v>
          </cell>
          <cell r="AB4209">
            <v>80.92</v>
          </cell>
          <cell r="AC4209">
            <v>82.26</v>
          </cell>
          <cell r="AD4209">
            <v>83.51</v>
          </cell>
          <cell r="AE4209">
            <v>84.71</v>
          </cell>
          <cell r="AF4209">
            <v>84.97</v>
          </cell>
          <cell r="AG4209">
            <v>82.6</v>
          </cell>
          <cell r="AH4209">
            <v>79.2</v>
          </cell>
          <cell r="AI4209">
            <v>74.209999999999994</v>
          </cell>
          <cell r="AJ4209">
            <v>69.47</v>
          </cell>
          <cell r="AK4209">
            <v>64.42</v>
          </cell>
        </row>
        <row r="4210">
          <cell r="A4210" t="str">
            <v>SDGbaseTRAv2_UrbAS_ERTv5_testGADJnoICAGRC_GVAangas</v>
          </cell>
          <cell r="B4210" t="str">
            <v>SIclos6_GOVclos11</v>
          </cell>
          <cell r="C4210" t="str">
            <v>SDGbaseTRAv2_UrbAS_ERTv5_testGADJnoICAGR</v>
          </cell>
          <cell r="D4210" t="str">
            <v>C_GVA</v>
          </cell>
          <cell r="E4210" t="str">
            <v>angas</v>
          </cell>
          <cell r="F4210">
            <v>0.94</v>
          </cell>
          <cell r="G4210">
            <v>0.83</v>
          </cell>
          <cell r="H4210">
            <v>0.81</v>
          </cell>
          <cell r="I4210">
            <v>0.76</v>
          </cell>
          <cell r="J4210">
            <v>0.72</v>
          </cell>
          <cell r="K4210">
            <v>0.69</v>
          </cell>
          <cell r="L4210">
            <v>0.66</v>
          </cell>
          <cell r="M4210">
            <v>0.64</v>
          </cell>
          <cell r="N4210">
            <v>0.62</v>
          </cell>
          <cell r="O4210">
            <v>0.65</v>
          </cell>
          <cell r="P4210">
            <v>0.63</v>
          </cell>
          <cell r="Q4210">
            <v>0.61</v>
          </cell>
          <cell r="R4210">
            <v>0.57999999999999996</v>
          </cell>
          <cell r="S4210">
            <v>0.56000000000000005</v>
          </cell>
          <cell r="T4210">
            <v>0.53</v>
          </cell>
          <cell r="U4210">
            <v>0.51</v>
          </cell>
          <cell r="V4210">
            <v>0.48</v>
          </cell>
          <cell r="W4210">
            <v>0.46</v>
          </cell>
          <cell r="X4210">
            <v>0.44</v>
          </cell>
          <cell r="Y4210">
            <v>0.42</v>
          </cell>
          <cell r="Z4210">
            <v>0.4</v>
          </cell>
          <cell r="AA4210">
            <v>0.38</v>
          </cell>
          <cell r="AB4210">
            <v>0.37</v>
          </cell>
          <cell r="AC4210">
            <v>0.36</v>
          </cell>
          <cell r="AD4210">
            <v>0.34</v>
          </cell>
          <cell r="AE4210">
            <v>0.33</v>
          </cell>
          <cell r="AF4210">
            <v>0.31</v>
          </cell>
          <cell r="AG4210">
            <v>0.3</v>
          </cell>
          <cell r="AH4210">
            <v>0.28000000000000003</v>
          </cell>
          <cell r="AI4210">
            <v>0.26</v>
          </cell>
          <cell r="AJ4210">
            <v>0.25</v>
          </cell>
          <cell r="AK4210">
            <v>0.23</v>
          </cell>
        </row>
        <row r="4211">
          <cell r="A4211" t="str">
            <v>SDGbaseTRAv2_UrbAS_ERTv5_testGADJnoICAGRC_GVAapgm</v>
          </cell>
          <cell r="B4211" t="str">
            <v>SIclos6_GOVclos11</v>
          </cell>
          <cell r="C4211" t="str">
            <v>SDGbaseTRAv2_UrbAS_ERTv5_testGADJnoICAGR</v>
          </cell>
          <cell r="D4211" t="str">
            <v>C_GVA</v>
          </cell>
          <cell r="E4211" t="str">
            <v>apgm</v>
          </cell>
          <cell r="F4211">
            <v>97.82</v>
          </cell>
          <cell r="G4211">
            <v>51.06</v>
          </cell>
          <cell r="H4211">
            <v>64.59</v>
          </cell>
          <cell r="I4211">
            <v>77.989999999999995</v>
          </cell>
          <cell r="J4211">
            <v>88.67</v>
          </cell>
          <cell r="K4211">
            <v>96.42</v>
          </cell>
          <cell r="L4211">
            <v>101.39</v>
          </cell>
          <cell r="M4211">
            <v>94.49</v>
          </cell>
          <cell r="N4211">
            <v>91.72</v>
          </cell>
          <cell r="O4211">
            <v>90.25</v>
          </cell>
          <cell r="P4211">
            <v>90.06</v>
          </cell>
          <cell r="Q4211">
            <v>90.4</v>
          </cell>
          <cell r="R4211">
            <v>95.01</v>
          </cell>
          <cell r="S4211">
            <v>99.07</v>
          </cell>
          <cell r="T4211">
            <v>102.21</v>
          </cell>
          <cell r="U4211">
            <v>104.55</v>
          </cell>
          <cell r="V4211">
            <v>107.97</v>
          </cell>
          <cell r="W4211">
            <v>110.66</v>
          </cell>
          <cell r="X4211">
            <v>112.35</v>
          </cell>
          <cell r="Y4211">
            <v>114.67</v>
          </cell>
          <cell r="Z4211">
            <v>116.77</v>
          </cell>
          <cell r="AA4211">
            <v>118.89</v>
          </cell>
          <cell r="AB4211">
            <v>197.8</v>
          </cell>
          <cell r="AC4211">
            <v>252.97</v>
          </cell>
          <cell r="AD4211">
            <v>282.56</v>
          </cell>
          <cell r="AE4211">
            <v>306.69</v>
          </cell>
          <cell r="AF4211">
            <v>328.97</v>
          </cell>
          <cell r="AG4211">
            <v>352.51</v>
          </cell>
          <cell r="AH4211">
            <v>436.23</v>
          </cell>
          <cell r="AI4211">
            <v>509.19</v>
          </cell>
          <cell r="AJ4211">
            <v>550.76</v>
          </cell>
          <cell r="AK4211">
            <v>585.02</v>
          </cell>
        </row>
        <row r="4212">
          <cell r="A4212" t="str">
            <v>SDGbaseTRAv2_UrbAS_ERTv5_testGADJnoICAGRC_GVAamore</v>
          </cell>
          <cell r="B4212" t="str">
            <v>SIclos6_GOVclos11</v>
          </cell>
          <cell r="C4212" t="str">
            <v>SDGbaseTRAv2_UrbAS_ERTv5_testGADJnoICAGR</v>
          </cell>
          <cell r="D4212" t="str">
            <v>C_GVA</v>
          </cell>
          <cell r="E4212" t="str">
            <v>amore</v>
          </cell>
          <cell r="F4212">
            <v>78.23</v>
          </cell>
          <cell r="G4212">
            <v>76.86</v>
          </cell>
          <cell r="H4212">
            <v>80.790000000000006</v>
          </cell>
          <cell r="I4212">
            <v>82.49</v>
          </cell>
          <cell r="J4212">
            <v>84.63</v>
          </cell>
          <cell r="K4212">
            <v>86.95</v>
          </cell>
          <cell r="L4212">
            <v>89.73</v>
          </cell>
          <cell r="M4212">
            <v>93.36</v>
          </cell>
          <cell r="N4212">
            <v>96.92</v>
          </cell>
          <cell r="O4212">
            <v>106.81</v>
          </cell>
          <cell r="P4212">
            <v>111.91</v>
          </cell>
          <cell r="Q4212">
            <v>115.3</v>
          </cell>
          <cell r="R4212">
            <v>117.96</v>
          </cell>
          <cell r="S4212">
            <v>121.03</v>
          </cell>
          <cell r="T4212">
            <v>124.11</v>
          </cell>
          <cell r="U4212">
            <v>127.53</v>
          </cell>
          <cell r="V4212">
            <v>130.38999999999999</v>
          </cell>
          <cell r="W4212">
            <v>133.69999999999999</v>
          </cell>
          <cell r="X4212">
            <v>137.33000000000001</v>
          </cell>
          <cell r="Y4212">
            <v>139.55000000000001</v>
          </cell>
          <cell r="Z4212">
            <v>140.99</v>
          </cell>
          <cell r="AA4212">
            <v>142.78</v>
          </cell>
          <cell r="AB4212">
            <v>146.35</v>
          </cell>
          <cell r="AC4212">
            <v>149.22999999999999</v>
          </cell>
          <cell r="AD4212">
            <v>152.08000000000001</v>
          </cell>
          <cell r="AE4212">
            <v>154.87</v>
          </cell>
          <cell r="AF4212">
            <v>156.9</v>
          </cell>
          <cell r="AG4212">
            <v>157.51</v>
          </cell>
          <cell r="AH4212">
            <v>153.75</v>
          </cell>
          <cell r="AI4212">
            <v>146.91999999999999</v>
          </cell>
          <cell r="AJ4212">
            <v>141.18</v>
          </cell>
          <cell r="AK4212">
            <v>134.58000000000001</v>
          </cell>
        </row>
        <row r="4213">
          <cell r="A4213" t="str">
            <v>SDGbaseTRAv2_UrbAS_ERTv5_testGADJnoICAGRC_GVAamine</v>
          </cell>
          <cell r="B4213" t="str">
            <v>SIclos6_GOVclos11</v>
          </cell>
          <cell r="C4213" t="str">
            <v>SDGbaseTRAv2_UrbAS_ERTv5_testGADJnoICAGR</v>
          </cell>
          <cell r="D4213" t="str">
            <v>C_GVA</v>
          </cell>
          <cell r="E4213" t="str">
            <v>amine</v>
          </cell>
          <cell r="F4213">
            <v>57.01</v>
          </cell>
          <cell r="G4213">
            <v>54.46</v>
          </cell>
          <cell r="H4213">
            <v>56.65</v>
          </cell>
          <cell r="I4213">
            <v>58.5</v>
          </cell>
          <cell r="J4213">
            <v>59.84</v>
          </cell>
          <cell r="K4213">
            <v>61.31</v>
          </cell>
          <cell r="L4213">
            <v>63.14</v>
          </cell>
          <cell r="M4213">
            <v>65.45</v>
          </cell>
          <cell r="N4213">
            <v>67.38</v>
          </cell>
          <cell r="O4213">
            <v>71.31</v>
          </cell>
          <cell r="P4213">
            <v>73.459999999999994</v>
          </cell>
          <cell r="Q4213">
            <v>75.400000000000006</v>
          </cell>
          <cell r="R4213">
            <v>76.989999999999995</v>
          </cell>
          <cell r="S4213">
            <v>79.260000000000005</v>
          </cell>
          <cell r="T4213">
            <v>81.56</v>
          </cell>
          <cell r="U4213">
            <v>83.99</v>
          </cell>
          <cell r="V4213">
            <v>86.41</v>
          </cell>
          <cell r="W4213">
            <v>89.39</v>
          </cell>
          <cell r="X4213">
            <v>93.19</v>
          </cell>
          <cell r="Y4213">
            <v>96.01</v>
          </cell>
          <cell r="Z4213">
            <v>98.69</v>
          </cell>
          <cell r="AA4213">
            <v>101.5</v>
          </cell>
          <cell r="AB4213">
            <v>104.09</v>
          </cell>
          <cell r="AC4213">
            <v>106.11</v>
          </cell>
          <cell r="AD4213">
            <v>108.41</v>
          </cell>
          <cell r="AE4213">
            <v>110.98</v>
          </cell>
          <cell r="AF4213">
            <v>113.8</v>
          </cell>
          <cell r="AG4213">
            <v>116.86</v>
          </cell>
          <cell r="AH4213">
            <v>115.97</v>
          </cell>
          <cell r="AI4213">
            <v>113.58</v>
          </cell>
          <cell r="AJ4213">
            <v>112.23</v>
          </cell>
          <cell r="AK4213">
            <v>110.72</v>
          </cell>
        </row>
        <row r="4214">
          <cell r="A4214" t="str">
            <v>SDGbaseTRAv2_UrbAS_ERTv5_testGADJnoICAGRC_GVAameat</v>
          </cell>
          <cell r="B4214" t="str">
            <v>SIclos6_GOVclos11</v>
          </cell>
          <cell r="C4214" t="str">
            <v>SDGbaseTRAv2_UrbAS_ERTv5_testGADJnoICAGR</v>
          </cell>
          <cell r="D4214" t="str">
            <v>C_GVA</v>
          </cell>
          <cell r="E4214" t="str">
            <v>ameat</v>
          </cell>
          <cell r="F4214">
            <v>14.3</v>
          </cell>
          <cell r="G4214">
            <v>13.76</v>
          </cell>
          <cell r="H4214">
            <v>13.65</v>
          </cell>
          <cell r="I4214">
            <v>13.86</v>
          </cell>
          <cell r="J4214">
            <v>14.18</v>
          </cell>
          <cell r="K4214">
            <v>14.53</v>
          </cell>
          <cell r="L4214">
            <v>14.92</v>
          </cell>
          <cell r="M4214">
            <v>15.28</v>
          </cell>
          <cell r="N4214">
            <v>15.61</v>
          </cell>
          <cell r="O4214">
            <v>16.14</v>
          </cell>
          <cell r="P4214">
            <v>16.72</v>
          </cell>
          <cell r="Q4214">
            <v>17.170000000000002</v>
          </cell>
          <cell r="R4214">
            <v>17.829999999999998</v>
          </cell>
          <cell r="S4214">
            <v>18.399999999999999</v>
          </cell>
          <cell r="T4214">
            <v>18.93</v>
          </cell>
          <cell r="U4214">
            <v>19.5</v>
          </cell>
          <cell r="V4214">
            <v>19.989999999999998</v>
          </cell>
          <cell r="W4214">
            <v>20.5</v>
          </cell>
          <cell r="X4214">
            <v>20.99</v>
          </cell>
          <cell r="Y4214">
            <v>21.36</v>
          </cell>
          <cell r="Z4214">
            <v>21.74</v>
          </cell>
          <cell r="AA4214">
            <v>22.16</v>
          </cell>
          <cell r="AB4214">
            <v>22.7</v>
          </cell>
          <cell r="AC4214">
            <v>23.23</v>
          </cell>
          <cell r="AD4214">
            <v>23.85</v>
          </cell>
          <cell r="AE4214">
            <v>24.48</v>
          </cell>
          <cell r="AF4214">
            <v>25.09</v>
          </cell>
          <cell r="AG4214">
            <v>25.57</v>
          </cell>
          <cell r="AH4214">
            <v>25.24</v>
          </cell>
          <cell r="AI4214">
            <v>25.14</v>
          </cell>
          <cell r="AJ4214">
            <v>25.19</v>
          </cell>
          <cell r="AK4214">
            <v>25.18</v>
          </cell>
        </row>
        <row r="4215">
          <cell r="A4215" t="str">
            <v>SDGbaseTRAv2_UrbAS_ERTv5_testGADJnoICAGRC_GVAapfis</v>
          </cell>
          <cell r="B4215" t="str">
            <v>SIclos6_GOVclos11</v>
          </cell>
          <cell r="C4215" t="str">
            <v>SDGbaseTRAv2_UrbAS_ERTv5_testGADJnoICAGR</v>
          </cell>
          <cell r="D4215" t="str">
            <v>C_GVA</v>
          </cell>
          <cell r="E4215" t="str">
            <v>apfis</v>
          </cell>
          <cell r="F4215">
            <v>6.32</v>
          </cell>
          <cell r="G4215">
            <v>6.25</v>
          </cell>
          <cell r="H4215">
            <v>6.42</v>
          </cell>
          <cell r="I4215">
            <v>6.5</v>
          </cell>
          <cell r="J4215">
            <v>6.64</v>
          </cell>
          <cell r="K4215">
            <v>6.78</v>
          </cell>
          <cell r="L4215">
            <v>6.95</v>
          </cell>
          <cell r="M4215">
            <v>7.13</v>
          </cell>
          <cell r="N4215">
            <v>7.31</v>
          </cell>
          <cell r="O4215">
            <v>7.77</v>
          </cell>
          <cell r="P4215">
            <v>8.02</v>
          </cell>
          <cell r="Q4215">
            <v>8.19</v>
          </cell>
          <cell r="R4215">
            <v>8.4700000000000006</v>
          </cell>
          <cell r="S4215">
            <v>8.6999999999999993</v>
          </cell>
          <cell r="T4215">
            <v>8.9499999999999993</v>
          </cell>
          <cell r="U4215">
            <v>9.24</v>
          </cell>
          <cell r="V4215">
            <v>9.4700000000000006</v>
          </cell>
          <cell r="W4215">
            <v>9.74</v>
          </cell>
          <cell r="X4215">
            <v>10.029999999999999</v>
          </cell>
          <cell r="Y4215">
            <v>10.24</v>
          </cell>
          <cell r="Z4215">
            <v>10.45</v>
          </cell>
          <cell r="AA4215">
            <v>10.7</v>
          </cell>
          <cell r="AB4215">
            <v>11.1</v>
          </cell>
          <cell r="AC4215">
            <v>11.41</v>
          </cell>
          <cell r="AD4215">
            <v>11.68</v>
          </cell>
          <cell r="AE4215">
            <v>11.94</v>
          </cell>
          <cell r="AF4215">
            <v>12.22</v>
          </cell>
          <cell r="AG4215">
            <v>12.46</v>
          </cell>
          <cell r="AH4215">
            <v>12.25</v>
          </cell>
          <cell r="AI4215">
            <v>12</v>
          </cell>
          <cell r="AJ4215">
            <v>11.83</v>
          </cell>
          <cell r="AK4215">
            <v>11.65</v>
          </cell>
        </row>
        <row r="4216">
          <cell r="A4216" t="str">
            <v>SDGbaseTRAv2_UrbAS_ERTv5_testGADJnoICAGRC_GVAavege</v>
          </cell>
          <cell r="B4216" t="str">
            <v>SIclos6_GOVclos11</v>
          </cell>
          <cell r="C4216" t="str">
            <v>SDGbaseTRAv2_UrbAS_ERTv5_testGADJnoICAGR</v>
          </cell>
          <cell r="D4216" t="str">
            <v>C_GVA</v>
          </cell>
          <cell r="E4216" t="str">
            <v>avege</v>
          </cell>
          <cell r="F4216">
            <v>10.97</v>
          </cell>
          <cell r="G4216">
            <v>10.46</v>
          </cell>
          <cell r="H4216">
            <v>10.88</v>
          </cell>
          <cell r="I4216">
            <v>11.03</v>
          </cell>
          <cell r="J4216">
            <v>11.36</v>
          </cell>
          <cell r="K4216">
            <v>11.64</v>
          </cell>
          <cell r="L4216">
            <v>11.96</v>
          </cell>
          <cell r="M4216">
            <v>12.28</v>
          </cell>
          <cell r="N4216">
            <v>12.62</v>
          </cell>
          <cell r="O4216">
            <v>13.6</v>
          </cell>
          <cell r="P4216">
            <v>14.05</v>
          </cell>
          <cell r="Q4216">
            <v>14.36</v>
          </cell>
          <cell r="R4216">
            <v>14.89</v>
          </cell>
          <cell r="S4216">
            <v>15.31</v>
          </cell>
          <cell r="T4216">
            <v>15.75</v>
          </cell>
          <cell r="U4216">
            <v>16.260000000000002</v>
          </cell>
          <cell r="V4216">
            <v>16.690000000000001</v>
          </cell>
          <cell r="W4216">
            <v>17.16</v>
          </cell>
          <cell r="X4216">
            <v>17.690000000000001</v>
          </cell>
          <cell r="Y4216">
            <v>18.09</v>
          </cell>
          <cell r="Z4216">
            <v>18.48</v>
          </cell>
          <cell r="AA4216">
            <v>18.93</v>
          </cell>
          <cell r="AB4216">
            <v>19.72</v>
          </cell>
          <cell r="AC4216">
            <v>20.3</v>
          </cell>
          <cell r="AD4216">
            <v>20.8</v>
          </cell>
          <cell r="AE4216">
            <v>21.3</v>
          </cell>
          <cell r="AF4216">
            <v>21.79</v>
          </cell>
          <cell r="AG4216">
            <v>22.15</v>
          </cell>
          <cell r="AH4216">
            <v>22</v>
          </cell>
          <cell r="AI4216">
            <v>21.63</v>
          </cell>
          <cell r="AJ4216">
            <v>21.29</v>
          </cell>
          <cell r="AK4216">
            <v>20.91</v>
          </cell>
        </row>
        <row r="4217">
          <cell r="A4217" t="str">
            <v>SDGbaseTRAv2_UrbAS_ERTv5_testGADJnoICAGRC_GVAafats</v>
          </cell>
          <cell r="B4217" t="str">
            <v>SIclos6_GOVclos11</v>
          </cell>
          <cell r="C4217" t="str">
            <v>SDGbaseTRAv2_UrbAS_ERTv5_testGADJnoICAGR</v>
          </cell>
          <cell r="D4217" t="str">
            <v>C_GVA</v>
          </cell>
          <cell r="E4217" t="str">
            <v>afats</v>
          </cell>
          <cell r="F4217">
            <v>3.48</v>
          </cell>
          <cell r="G4217">
            <v>3.45</v>
          </cell>
          <cell r="H4217">
            <v>3.55</v>
          </cell>
          <cell r="I4217">
            <v>3.55</v>
          </cell>
          <cell r="J4217">
            <v>3.67</v>
          </cell>
          <cell r="K4217">
            <v>3.75</v>
          </cell>
          <cell r="L4217">
            <v>3.83</v>
          </cell>
          <cell r="M4217">
            <v>3.92</v>
          </cell>
          <cell r="N4217">
            <v>4.0199999999999996</v>
          </cell>
          <cell r="O4217">
            <v>4.6500000000000004</v>
          </cell>
          <cell r="P4217">
            <v>4.8</v>
          </cell>
          <cell r="Q4217">
            <v>4.83</v>
          </cell>
          <cell r="R4217">
            <v>4.8899999999999997</v>
          </cell>
          <cell r="S4217">
            <v>4.95</v>
          </cell>
          <cell r="T4217">
            <v>5.0199999999999996</v>
          </cell>
          <cell r="U4217">
            <v>5.1100000000000003</v>
          </cell>
          <cell r="V4217">
            <v>5.16</v>
          </cell>
          <cell r="W4217">
            <v>5.24</v>
          </cell>
          <cell r="X4217">
            <v>5.4</v>
          </cell>
          <cell r="Y4217">
            <v>5.5</v>
          </cell>
          <cell r="Z4217">
            <v>5.59</v>
          </cell>
          <cell r="AA4217">
            <v>5.72</v>
          </cell>
          <cell r="AB4217">
            <v>6.02</v>
          </cell>
          <cell r="AC4217">
            <v>6.17</v>
          </cell>
          <cell r="AD4217">
            <v>6.23</v>
          </cell>
          <cell r="AE4217">
            <v>6.26</v>
          </cell>
          <cell r="AF4217">
            <v>6.3</v>
          </cell>
          <cell r="AG4217">
            <v>6.35</v>
          </cell>
          <cell r="AH4217">
            <v>6.37</v>
          </cell>
          <cell r="AI4217">
            <v>6.26</v>
          </cell>
          <cell r="AJ4217">
            <v>6.16</v>
          </cell>
          <cell r="AK4217">
            <v>6.05</v>
          </cell>
        </row>
        <row r="4218">
          <cell r="A4218" t="str">
            <v>SDGbaseTRAv2_UrbAS_ERTv5_testGADJnoICAGRC_GVAadair</v>
          </cell>
          <cell r="B4218" t="str">
            <v>SIclos6_GOVclos11</v>
          </cell>
          <cell r="C4218" t="str">
            <v>SDGbaseTRAv2_UrbAS_ERTv5_testGADJnoICAGR</v>
          </cell>
          <cell r="D4218" t="str">
            <v>C_GVA</v>
          </cell>
          <cell r="E4218" t="str">
            <v>adair</v>
          </cell>
          <cell r="F4218">
            <v>10.56</v>
          </cell>
          <cell r="G4218">
            <v>10.27</v>
          </cell>
          <cell r="H4218">
            <v>10.41</v>
          </cell>
          <cell r="I4218">
            <v>10.5</v>
          </cell>
          <cell r="J4218">
            <v>10.77</v>
          </cell>
          <cell r="K4218">
            <v>11.02</v>
          </cell>
          <cell r="L4218">
            <v>11.3</v>
          </cell>
          <cell r="M4218">
            <v>11.58</v>
          </cell>
          <cell r="N4218">
            <v>11.86</v>
          </cell>
          <cell r="O4218">
            <v>12.56</v>
          </cell>
          <cell r="P4218">
            <v>12.91</v>
          </cell>
          <cell r="Q4218">
            <v>13.16</v>
          </cell>
          <cell r="R4218">
            <v>13.62</v>
          </cell>
          <cell r="S4218">
            <v>13.99</v>
          </cell>
          <cell r="T4218">
            <v>14.37</v>
          </cell>
          <cell r="U4218">
            <v>14.83</v>
          </cell>
          <cell r="V4218">
            <v>15.23</v>
          </cell>
          <cell r="W4218">
            <v>15.68</v>
          </cell>
          <cell r="X4218">
            <v>16.149999999999999</v>
          </cell>
          <cell r="Y4218">
            <v>16.52</v>
          </cell>
          <cell r="Z4218">
            <v>16.86</v>
          </cell>
          <cell r="AA4218">
            <v>17.23</v>
          </cell>
          <cell r="AB4218">
            <v>17.82</v>
          </cell>
          <cell r="AC4218">
            <v>18.28</v>
          </cell>
          <cell r="AD4218">
            <v>18.72</v>
          </cell>
          <cell r="AE4218">
            <v>19.170000000000002</v>
          </cell>
          <cell r="AF4218">
            <v>19.62</v>
          </cell>
          <cell r="AG4218">
            <v>19.940000000000001</v>
          </cell>
          <cell r="AH4218">
            <v>19.7</v>
          </cell>
          <cell r="AI4218">
            <v>19.440000000000001</v>
          </cell>
          <cell r="AJ4218">
            <v>19.21</v>
          </cell>
          <cell r="AK4218">
            <v>18.96</v>
          </cell>
        </row>
        <row r="4219">
          <cell r="A4219" t="str">
            <v>SDGbaseTRAv2_UrbAS_ERTv5_testGADJnoICAGRC_GVAagrai</v>
          </cell>
          <cell r="B4219" t="str">
            <v>SIclos6_GOVclos11</v>
          </cell>
          <cell r="C4219" t="str">
            <v>SDGbaseTRAv2_UrbAS_ERTv5_testGADJnoICAGR</v>
          </cell>
          <cell r="D4219" t="str">
            <v>C_GVA</v>
          </cell>
          <cell r="E4219" t="str">
            <v>agrai</v>
          </cell>
          <cell r="F4219">
            <v>8.56</v>
          </cell>
          <cell r="G4219">
            <v>8.39</v>
          </cell>
          <cell r="H4219">
            <v>8.34</v>
          </cell>
          <cell r="I4219">
            <v>8.51</v>
          </cell>
          <cell r="J4219">
            <v>8.68</v>
          </cell>
          <cell r="K4219">
            <v>8.68</v>
          </cell>
          <cell r="L4219">
            <v>8.7100000000000009</v>
          </cell>
          <cell r="M4219">
            <v>8.7100000000000009</v>
          </cell>
          <cell r="N4219">
            <v>8.74</v>
          </cell>
          <cell r="O4219">
            <v>8.92</v>
          </cell>
          <cell r="P4219">
            <v>8.98</v>
          </cell>
          <cell r="Q4219">
            <v>9</v>
          </cell>
          <cell r="R4219">
            <v>9.1</v>
          </cell>
          <cell r="S4219">
            <v>9.15</v>
          </cell>
          <cell r="T4219">
            <v>9.1999999999999993</v>
          </cell>
          <cell r="U4219">
            <v>9.2899999999999991</v>
          </cell>
          <cell r="V4219">
            <v>9.33</v>
          </cell>
          <cell r="W4219">
            <v>9.35</v>
          </cell>
          <cell r="X4219">
            <v>9.3800000000000008</v>
          </cell>
          <cell r="Y4219">
            <v>9.42</v>
          </cell>
          <cell r="Z4219">
            <v>9.4499999999999993</v>
          </cell>
          <cell r="AA4219">
            <v>9.51</v>
          </cell>
          <cell r="AB4219">
            <v>9.6300000000000008</v>
          </cell>
          <cell r="AC4219">
            <v>9.73</v>
          </cell>
          <cell r="AD4219">
            <v>9.86</v>
          </cell>
          <cell r="AE4219">
            <v>9.99</v>
          </cell>
          <cell r="AF4219">
            <v>10.08</v>
          </cell>
          <cell r="AG4219">
            <v>10.039999999999999</v>
          </cell>
          <cell r="AH4219">
            <v>9.83</v>
          </cell>
          <cell r="AI4219">
            <v>9.6999999999999993</v>
          </cell>
          <cell r="AJ4219">
            <v>9.66</v>
          </cell>
          <cell r="AK4219">
            <v>9.6</v>
          </cell>
        </row>
        <row r="4220">
          <cell r="A4220" t="str">
            <v>SDGbaseTRAv2_UrbAS_ERTv5_testGADJnoICAGRC_GVAastar</v>
          </cell>
          <cell r="B4220" t="str">
            <v>SIclos6_GOVclos11</v>
          </cell>
          <cell r="C4220" t="str">
            <v>SDGbaseTRAv2_UrbAS_ERTv5_testGADJnoICAGR</v>
          </cell>
          <cell r="D4220" t="str">
            <v>C_GVA</v>
          </cell>
          <cell r="E4220" t="str">
            <v>astar</v>
          </cell>
          <cell r="F4220">
            <v>7.25</v>
          </cell>
          <cell r="G4220">
            <v>7.11</v>
          </cell>
          <cell r="H4220">
            <v>7.15</v>
          </cell>
          <cell r="I4220">
            <v>7.29</v>
          </cell>
          <cell r="J4220">
            <v>7.42</v>
          </cell>
          <cell r="K4220">
            <v>7.44</v>
          </cell>
          <cell r="L4220">
            <v>7.47</v>
          </cell>
          <cell r="M4220">
            <v>7.49</v>
          </cell>
          <cell r="N4220">
            <v>7.54</v>
          </cell>
          <cell r="O4220">
            <v>7.7</v>
          </cell>
          <cell r="P4220">
            <v>7.76</v>
          </cell>
          <cell r="Q4220">
            <v>7.8</v>
          </cell>
          <cell r="R4220">
            <v>7.85</v>
          </cell>
          <cell r="S4220">
            <v>7.88</v>
          </cell>
          <cell r="T4220">
            <v>7.9</v>
          </cell>
          <cell r="U4220">
            <v>7.95</v>
          </cell>
          <cell r="V4220">
            <v>7.97</v>
          </cell>
          <cell r="W4220">
            <v>7.96</v>
          </cell>
          <cell r="X4220">
            <v>7.96</v>
          </cell>
          <cell r="Y4220">
            <v>7.95</v>
          </cell>
          <cell r="Z4220">
            <v>7.93</v>
          </cell>
          <cell r="AA4220">
            <v>7.92</v>
          </cell>
          <cell r="AB4220">
            <v>7.98</v>
          </cell>
          <cell r="AC4220">
            <v>8.0399999999999991</v>
          </cell>
          <cell r="AD4220">
            <v>8.14</v>
          </cell>
          <cell r="AE4220">
            <v>8.24</v>
          </cell>
          <cell r="AF4220">
            <v>8.2799999999999994</v>
          </cell>
          <cell r="AG4220">
            <v>7.93</v>
          </cell>
          <cell r="AH4220">
            <v>7.48</v>
          </cell>
          <cell r="AI4220">
            <v>7.06</v>
          </cell>
          <cell r="AJ4220">
            <v>6.73</v>
          </cell>
          <cell r="AK4220">
            <v>6.43</v>
          </cell>
        </row>
        <row r="4221">
          <cell r="A4221" t="str">
            <v>SDGbaseTRAv2_UrbAS_ERTv5_testGADJnoICAGRC_GVAafeed</v>
          </cell>
          <cell r="B4221" t="str">
            <v>SIclos6_GOVclos11</v>
          </cell>
          <cell r="C4221" t="str">
            <v>SDGbaseTRAv2_UrbAS_ERTv5_testGADJnoICAGR</v>
          </cell>
          <cell r="D4221" t="str">
            <v>C_GVA</v>
          </cell>
          <cell r="E4221" t="str">
            <v>afeed</v>
          </cell>
          <cell r="F4221">
            <v>6.55</v>
          </cell>
          <cell r="G4221">
            <v>5.07</v>
          </cell>
          <cell r="H4221">
            <v>5.76</v>
          </cell>
          <cell r="I4221">
            <v>5.81</v>
          </cell>
          <cell r="J4221">
            <v>6.17</v>
          </cell>
          <cell r="K4221">
            <v>6.42</v>
          </cell>
          <cell r="L4221">
            <v>6.6</v>
          </cell>
          <cell r="M4221">
            <v>6.77</v>
          </cell>
          <cell r="N4221">
            <v>7.01</v>
          </cell>
          <cell r="O4221">
            <v>7.59</v>
          </cell>
          <cell r="P4221">
            <v>7.87</v>
          </cell>
          <cell r="Q4221">
            <v>8.11</v>
          </cell>
          <cell r="R4221">
            <v>8.61</v>
          </cell>
          <cell r="S4221">
            <v>8.8699999999999992</v>
          </cell>
          <cell r="T4221">
            <v>9.18</v>
          </cell>
          <cell r="U4221">
            <v>9.5299999999999994</v>
          </cell>
          <cell r="V4221">
            <v>9.9</v>
          </cell>
          <cell r="W4221">
            <v>10.28</v>
          </cell>
          <cell r="X4221">
            <v>10.69</v>
          </cell>
          <cell r="Y4221">
            <v>11.08</v>
          </cell>
          <cell r="Z4221">
            <v>11.47</v>
          </cell>
          <cell r="AA4221">
            <v>11.82</v>
          </cell>
          <cell r="AB4221">
            <v>12.41</v>
          </cell>
          <cell r="AC4221">
            <v>12.85</v>
          </cell>
          <cell r="AD4221">
            <v>13.17</v>
          </cell>
          <cell r="AE4221">
            <v>13.56</v>
          </cell>
          <cell r="AF4221">
            <v>14</v>
          </cell>
          <cell r="AG4221">
            <v>14.42</v>
          </cell>
          <cell r="AH4221">
            <v>15.1</v>
          </cell>
          <cell r="AI4221">
            <v>15.37</v>
          </cell>
          <cell r="AJ4221">
            <v>15.25</v>
          </cell>
          <cell r="AK4221">
            <v>15.05</v>
          </cell>
        </row>
        <row r="4222">
          <cell r="A4222" t="str">
            <v>SDGbaseTRAv2_UrbAS_ERTv5_testGADJnoICAGRC_GVAabake</v>
          </cell>
          <cell r="B4222" t="str">
            <v>SIclos6_GOVclos11</v>
          </cell>
          <cell r="C4222" t="str">
            <v>SDGbaseTRAv2_UrbAS_ERTv5_testGADJnoICAGR</v>
          </cell>
          <cell r="D4222" t="str">
            <v>C_GVA</v>
          </cell>
          <cell r="E4222" t="str">
            <v>abake</v>
          </cell>
          <cell r="F4222">
            <v>22.28</v>
          </cell>
          <cell r="G4222">
            <v>21.57</v>
          </cell>
          <cell r="H4222">
            <v>21.89</v>
          </cell>
          <cell r="I4222">
            <v>22.37</v>
          </cell>
          <cell r="J4222">
            <v>22.88</v>
          </cell>
          <cell r="K4222">
            <v>23.28</v>
          </cell>
          <cell r="L4222">
            <v>23.74</v>
          </cell>
          <cell r="M4222">
            <v>24.18</v>
          </cell>
          <cell r="N4222">
            <v>24.62</v>
          </cell>
          <cell r="O4222">
            <v>25.21</v>
          </cell>
          <cell r="P4222">
            <v>25.73</v>
          </cell>
          <cell r="Q4222">
            <v>26.18</v>
          </cell>
          <cell r="R4222">
            <v>26.92</v>
          </cell>
          <cell r="S4222">
            <v>27.49</v>
          </cell>
          <cell r="T4222">
            <v>28.05</v>
          </cell>
          <cell r="U4222">
            <v>28.71</v>
          </cell>
          <cell r="V4222">
            <v>29.32</v>
          </cell>
          <cell r="W4222">
            <v>29.96</v>
          </cell>
          <cell r="X4222">
            <v>30.59</v>
          </cell>
          <cell r="Y4222">
            <v>31.06</v>
          </cell>
          <cell r="Z4222">
            <v>31.5</v>
          </cell>
          <cell r="AA4222">
            <v>31.95</v>
          </cell>
          <cell r="AB4222">
            <v>32.549999999999997</v>
          </cell>
          <cell r="AC4222">
            <v>33.11</v>
          </cell>
          <cell r="AD4222">
            <v>33.79</v>
          </cell>
          <cell r="AE4222">
            <v>34.520000000000003</v>
          </cell>
          <cell r="AF4222">
            <v>35.200000000000003</v>
          </cell>
          <cell r="AG4222">
            <v>35.53</v>
          </cell>
          <cell r="AH4222">
            <v>34.72</v>
          </cell>
          <cell r="AI4222">
            <v>34.1</v>
          </cell>
          <cell r="AJ4222">
            <v>33.700000000000003</v>
          </cell>
          <cell r="AK4222">
            <v>33.29</v>
          </cell>
        </row>
        <row r="4223">
          <cell r="A4223" t="str">
            <v>SDGbaseTRAv2_UrbAS_ERTv5_testGADJnoICAGRC_GVAasuga</v>
          </cell>
          <cell r="B4223" t="str">
            <v>SIclos6_GOVclos11</v>
          </cell>
          <cell r="C4223" t="str">
            <v>SDGbaseTRAv2_UrbAS_ERTv5_testGADJnoICAGR</v>
          </cell>
          <cell r="D4223" t="str">
            <v>C_GVA</v>
          </cell>
          <cell r="E4223" t="str">
            <v>asuga</v>
          </cell>
          <cell r="F4223">
            <v>8.52</v>
          </cell>
          <cell r="G4223">
            <v>8.36</v>
          </cell>
          <cell r="H4223">
            <v>8.4700000000000006</v>
          </cell>
          <cell r="I4223">
            <v>8.64</v>
          </cell>
          <cell r="J4223">
            <v>8.85</v>
          </cell>
          <cell r="K4223">
            <v>8.9600000000000009</v>
          </cell>
          <cell r="L4223">
            <v>9.08</v>
          </cell>
          <cell r="M4223">
            <v>9.16</v>
          </cell>
          <cell r="N4223">
            <v>9.24</v>
          </cell>
          <cell r="O4223">
            <v>9.6</v>
          </cell>
          <cell r="P4223">
            <v>9.6999999999999993</v>
          </cell>
          <cell r="Q4223">
            <v>9.75</v>
          </cell>
          <cell r="R4223">
            <v>9.94</v>
          </cell>
          <cell r="S4223">
            <v>10.09</v>
          </cell>
          <cell r="T4223">
            <v>10.220000000000001</v>
          </cell>
          <cell r="U4223">
            <v>10.38</v>
          </cell>
          <cell r="V4223">
            <v>10.48</v>
          </cell>
          <cell r="W4223">
            <v>10.61</v>
          </cell>
          <cell r="X4223">
            <v>10.77</v>
          </cell>
          <cell r="Y4223">
            <v>10.87</v>
          </cell>
          <cell r="Z4223">
            <v>10.95</v>
          </cell>
          <cell r="AA4223">
            <v>11.07</v>
          </cell>
          <cell r="AB4223">
            <v>11.26</v>
          </cell>
          <cell r="AC4223">
            <v>11.39</v>
          </cell>
          <cell r="AD4223">
            <v>11.54</v>
          </cell>
          <cell r="AE4223">
            <v>11.68</v>
          </cell>
          <cell r="AF4223">
            <v>11.84</v>
          </cell>
          <cell r="AG4223">
            <v>11.99</v>
          </cell>
          <cell r="AH4223">
            <v>11.82</v>
          </cell>
          <cell r="AI4223">
            <v>11.69</v>
          </cell>
          <cell r="AJ4223">
            <v>11.65</v>
          </cell>
          <cell r="AK4223">
            <v>11.59</v>
          </cell>
        </row>
        <row r="4224">
          <cell r="A4224" t="str">
            <v>SDGbaseTRAv2_UrbAS_ERTv5_testGADJnoICAGRC_GVAaconf</v>
          </cell>
          <cell r="B4224" t="str">
            <v>SIclos6_GOVclos11</v>
          </cell>
          <cell r="C4224" t="str">
            <v>SDGbaseTRAv2_UrbAS_ERTv5_testGADJnoICAGR</v>
          </cell>
          <cell r="D4224" t="str">
            <v>C_GVA</v>
          </cell>
          <cell r="E4224" t="str">
            <v>aconf</v>
          </cell>
          <cell r="F4224">
            <v>2.4900000000000002</v>
          </cell>
          <cell r="G4224">
            <v>2.41</v>
          </cell>
          <cell r="H4224">
            <v>2.5</v>
          </cell>
          <cell r="I4224">
            <v>2.5099999999999998</v>
          </cell>
          <cell r="J4224">
            <v>2.58</v>
          </cell>
          <cell r="K4224">
            <v>2.66</v>
          </cell>
          <cell r="L4224">
            <v>2.75</v>
          </cell>
          <cell r="M4224">
            <v>2.84</v>
          </cell>
          <cell r="N4224">
            <v>2.93</v>
          </cell>
          <cell r="O4224">
            <v>3.1</v>
          </cell>
          <cell r="P4224">
            <v>3.23</v>
          </cell>
          <cell r="Q4224">
            <v>3.35</v>
          </cell>
          <cell r="R4224">
            <v>3.54</v>
          </cell>
          <cell r="S4224">
            <v>3.69</v>
          </cell>
          <cell r="T4224">
            <v>3.84</v>
          </cell>
          <cell r="U4224">
            <v>4.01</v>
          </cell>
          <cell r="V4224">
            <v>4.17</v>
          </cell>
          <cell r="W4224">
            <v>4.33</v>
          </cell>
          <cell r="X4224">
            <v>4.49</v>
          </cell>
          <cell r="Y4224">
            <v>4.63</v>
          </cell>
          <cell r="Z4224">
            <v>4.79</v>
          </cell>
          <cell r="AA4224">
            <v>4.95</v>
          </cell>
          <cell r="AB4224">
            <v>5.17</v>
          </cell>
          <cell r="AC4224">
            <v>5.36</v>
          </cell>
          <cell r="AD4224">
            <v>5.54</v>
          </cell>
          <cell r="AE4224">
            <v>5.72</v>
          </cell>
          <cell r="AF4224">
            <v>5.9</v>
          </cell>
          <cell r="AG4224">
            <v>6.06</v>
          </cell>
          <cell r="AH4224">
            <v>6</v>
          </cell>
          <cell r="AI4224">
            <v>5.9</v>
          </cell>
          <cell r="AJ4224">
            <v>5.8</v>
          </cell>
          <cell r="AK4224">
            <v>5.7</v>
          </cell>
        </row>
        <row r="4225">
          <cell r="A4225" t="str">
            <v>SDGbaseTRAv2_UrbAS_ERTv5_testGADJnoICAGRC_GVAapast</v>
          </cell>
          <cell r="B4225" t="str">
            <v>SIclos6_GOVclos11</v>
          </cell>
          <cell r="C4225" t="str">
            <v>SDGbaseTRAv2_UrbAS_ERTv5_testGADJnoICAGR</v>
          </cell>
          <cell r="D4225" t="str">
            <v>C_GVA</v>
          </cell>
          <cell r="E4225" t="str">
            <v>apast</v>
          </cell>
          <cell r="F4225">
            <v>0.65</v>
          </cell>
          <cell r="G4225">
            <v>0.62</v>
          </cell>
          <cell r="H4225">
            <v>0.64</v>
          </cell>
          <cell r="I4225">
            <v>0.65</v>
          </cell>
          <cell r="J4225">
            <v>0.67</v>
          </cell>
          <cell r="K4225">
            <v>0.69</v>
          </cell>
          <cell r="L4225">
            <v>0.72</v>
          </cell>
          <cell r="M4225">
            <v>0.74</v>
          </cell>
          <cell r="N4225">
            <v>0.77</v>
          </cell>
          <cell r="O4225">
            <v>0.84</v>
          </cell>
          <cell r="P4225">
            <v>0.87</v>
          </cell>
          <cell r="Q4225">
            <v>0.89</v>
          </cell>
          <cell r="R4225">
            <v>0.93</v>
          </cell>
          <cell r="S4225">
            <v>0.97</v>
          </cell>
          <cell r="T4225">
            <v>1</v>
          </cell>
          <cell r="U4225">
            <v>1.04</v>
          </cell>
          <cell r="V4225">
            <v>1.07</v>
          </cell>
          <cell r="W4225">
            <v>1.1100000000000001</v>
          </cell>
          <cell r="X4225">
            <v>1.1499999999999999</v>
          </cell>
          <cell r="Y4225">
            <v>1.18</v>
          </cell>
          <cell r="Z4225">
            <v>1.2</v>
          </cell>
          <cell r="AA4225">
            <v>1.23</v>
          </cell>
          <cell r="AB4225">
            <v>1.29</v>
          </cell>
          <cell r="AC4225">
            <v>1.33</v>
          </cell>
          <cell r="AD4225">
            <v>1.36</v>
          </cell>
          <cell r="AE4225">
            <v>1.39</v>
          </cell>
          <cell r="AF4225">
            <v>1.43</v>
          </cell>
          <cell r="AG4225">
            <v>1.46</v>
          </cell>
          <cell r="AH4225">
            <v>1.46</v>
          </cell>
          <cell r="AI4225">
            <v>1.44</v>
          </cell>
          <cell r="AJ4225">
            <v>1.42</v>
          </cell>
          <cell r="AK4225">
            <v>1.4</v>
          </cell>
        </row>
        <row r="4226">
          <cell r="A4226" t="str">
            <v>SDGbaseTRAv2_UrbAS_ERTv5_testGADJnoICAGRC_GVAaofoo</v>
          </cell>
          <cell r="B4226" t="str">
            <v>SIclos6_GOVclos11</v>
          </cell>
          <cell r="C4226" t="str">
            <v>SDGbaseTRAv2_UrbAS_ERTv5_testGADJnoICAGR</v>
          </cell>
          <cell r="D4226" t="str">
            <v>C_GVA</v>
          </cell>
          <cell r="E4226" t="str">
            <v>aofoo</v>
          </cell>
          <cell r="F4226">
            <v>12.41</v>
          </cell>
          <cell r="G4226">
            <v>11.69</v>
          </cell>
          <cell r="H4226">
            <v>12.05</v>
          </cell>
          <cell r="I4226">
            <v>12.22</v>
          </cell>
          <cell r="J4226">
            <v>12.61</v>
          </cell>
          <cell r="K4226">
            <v>12.93</v>
          </cell>
          <cell r="L4226">
            <v>13.27</v>
          </cell>
          <cell r="M4226">
            <v>13.62</v>
          </cell>
          <cell r="N4226">
            <v>13.98</v>
          </cell>
          <cell r="O4226">
            <v>15.11</v>
          </cell>
          <cell r="P4226">
            <v>15.53</v>
          </cell>
          <cell r="Q4226">
            <v>15.8</v>
          </cell>
          <cell r="R4226">
            <v>16.329999999999998</v>
          </cell>
          <cell r="S4226">
            <v>16.77</v>
          </cell>
          <cell r="T4226">
            <v>17.23</v>
          </cell>
          <cell r="U4226">
            <v>17.760000000000002</v>
          </cell>
          <cell r="V4226">
            <v>18.190000000000001</v>
          </cell>
          <cell r="W4226">
            <v>18.690000000000001</v>
          </cell>
          <cell r="X4226">
            <v>19.3</v>
          </cell>
          <cell r="Y4226">
            <v>19.73</v>
          </cell>
          <cell r="Z4226">
            <v>20.12</v>
          </cell>
          <cell r="AA4226">
            <v>20.61</v>
          </cell>
          <cell r="AB4226">
            <v>21.38</v>
          </cell>
          <cell r="AC4226">
            <v>21.9</v>
          </cell>
          <cell r="AD4226">
            <v>22.37</v>
          </cell>
          <cell r="AE4226">
            <v>22.85</v>
          </cell>
          <cell r="AF4226">
            <v>23.36</v>
          </cell>
          <cell r="AG4226">
            <v>23.81</v>
          </cell>
          <cell r="AH4226">
            <v>23.78</v>
          </cell>
          <cell r="AI4226">
            <v>23.53</v>
          </cell>
          <cell r="AJ4226">
            <v>23.3</v>
          </cell>
          <cell r="AK4226">
            <v>23.01</v>
          </cell>
        </row>
        <row r="4227">
          <cell r="A4227" t="str">
            <v>SDGbaseTRAv2_UrbAS_ERTv5_testGADJnoICAGRC_GVAabevt</v>
          </cell>
          <cell r="B4227" t="str">
            <v>SIclos6_GOVclos11</v>
          </cell>
          <cell r="C4227" t="str">
            <v>SDGbaseTRAv2_UrbAS_ERTv5_testGADJnoICAGR</v>
          </cell>
          <cell r="D4227" t="str">
            <v>C_GVA</v>
          </cell>
          <cell r="E4227" t="str">
            <v>abevt</v>
          </cell>
          <cell r="F4227">
            <v>40.840000000000003</v>
          </cell>
          <cell r="G4227">
            <v>40.21</v>
          </cell>
          <cell r="H4227">
            <v>42.89</v>
          </cell>
          <cell r="I4227">
            <v>43.22</v>
          </cell>
          <cell r="J4227">
            <v>44.54</v>
          </cell>
          <cell r="K4227">
            <v>46.07</v>
          </cell>
          <cell r="L4227">
            <v>47.66</v>
          </cell>
          <cell r="M4227">
            <v>49.36</v>
          </cell>
          <cell r="N4227">
            <v>50.96</v>
          </cell>
          <cell r="O4227">
            <v>57.14</v>
          </cell>
          <cell r="P4227">
            <v>59.24</v>
          </cell>
          <cell r="Q4227">
            <v>60.39</v>
          </cell>
          <cell r="R4227">
            <v>62.6</v>
          </cell>
          <cell r="S4227">
            <v>64.510000000000005</v>
          </cell>
          <cell r="T4227">
            <v>66.55</v>
          </cell>
          <cell r="U4227">
            <v>68.760000000000005</v>
          </cell>
          <cell r="V4227">
            <v>70.489999999999995</v>
          </cell>
          <cell r="W4227">
            <v>72.760000000000005</v>
          </cell>
          <cell r="X4227">
            <v>75.36</v>
          </cell>
          <cell r="Y4227">
            <v>77.150000000000006</v>
          </cell>
          <cell r="Z4227">
            <v>78.81</v>
          </cell>
          <cell r="AA4227">
            <v>81.040000000000006</v>
          </cell>
          <cell r="AB4227">
            <v>85.61</v>
          </cell>
          <cell r="AC4227">
            <v>88.41</v>
          </cell>
          <cell r="AD4227">
            <v>90.24</v>
          </cell>
          <cell r="AE4227">
            <v>91.79</v>
          </cell>
          <cell r="AF4227">
            <v>93.5</v>
          </cell>
          <cell r="AG4227">
            <v>95.33</v>
          </cell>
          <cell r="AH4227">
            <v>95.49</v>
          </cell>
          <cell r="AI4227">
            <v>94.16</v>
          </cell>
          <cell r="AJ4227">
            <v>92.95</v>
          </cell>
          <cell r="AK4227">
            <v>91.55</v>
          </cell>
        </row>
        <row r="4228">
          <cell r="A4228" t="str">
            <v>SDGbaseTRAv2_UrbAS_ERTv5_testGADJnoICAGRC_GVAatext</v>
          </cell>
          <cell r="B4228" t="str">
            <v>SIclos6_GOVclos11</v>
          </cell>
          <cell r="C4228" t="str">
            <v>SDGbaseTRAv2_UrbAS_ERTv5_testGADJnoICAGR</v>
          </cell>
          <cell r="D4228" t="str">
            <v>C_GVA</v>
          </cell>
          <cell r="E4228" t="str">
            <v>atext</v>
          </cell>
          <cell r="F4228">
            <v>6.57</v>
          </cell>
          <cell r="G4228">
            <v>6.66</v>
          </cell>
          <cell r="H4228">
            <v>6.8</v>
          </cell>
          <cell r="I4228">
            <v>6.86</v>
          </cell>
          <cell r="J4228">
            <v>6.99</v>
          </cell>
          <cell r="K4228">
            <v>7.17</v>
          </cell>
          <cell r="L4228">
            <v>7.4</v>
          </cell>
          <cell r="M4228">
            <v>7.65</v>
          </cell>
          <cell r="N4228">
            <v>7.91</v>
          </cell>
          <cell r="O4228">
            <v>8.35</v>
          </cell>
          <cell r="P4228">
            <v>8.65</v>
          </cell>
          <cell r="Q4228">
            <v>8.8699999999999992</v>
          </cell>
          <cell r="R4228">
            <v>9.17</v>
          </cell>
          <cell r="S4228">
            <v>9.4499999999999993</v>
          </cell>
          <cell r="T4228">
            <v>9.74</v>
          </cell>
          <cell r="U4228">
            <v>10.09</v>
          </cell>
          <cell r="V4228">
            <v>10.43</v>
          </cell>
          <cell r="W4228">
            <v>10.8</v>
          </cell>
          <cell r="X4228">
            <v>11.18</v>
          </cell>
          <cell r="Y4228">
            <v>11.47</v>
          </cell>
          <cell r="Z4228">
            <v>11.74</v>
          </cell>
          <cell r="AA4228">
            <v>12.01</v>
          </cell>
          <cell r="AB4228">
            <v>12.36</v>
          </cell>
          <cell r="AC4228">
            <v>12.66</v>
          </cell>
          <cell r="AD4228">
            <v>13</v>
          </cell>
          <cell r="AE4228">
            <v>13.36</v>
          </cell>
          <cell r="AF4228">
            <v>13.72</v>
          </cell>
          <cell r="AG4228">
            <v>14.07</v>
          </cell>
          <cell r="AH4228">
            <v>13.77</v>
          </cell>
          <cell r="AI4228">
            <v>13.43</v>
          </cell>
          <cell r="AJ4228">
            <v>13.18</v>
          </cell>
          <cell r="AK4228">
            <v>12.93</v>
          </cell>
        </row>
        <row r="4229">
          <cell r="A4229" t="str">
            <v>SDGbaseTRAv2_UrbAS_ERTv5_testGADJnoICAGRC_GVAaclth</v>
          </cell>
          <cell r="B4229" t="str">
            <v>SIclos6_GOVclos11</v>
          </cell>
          <cell r="C4229" t="str">
            <v>SDGbaseTRAv2_UrbAS_ERTv5_testGADJnoICAGR</v>
          </cell>
          <cell r="D4229" t="str">
            <v>C_GVA</v>
          </cell>
          <cell r="E4229" t="str">
            <v>aclth</v>
          </cell>
          <cell r="F4229">
            <v>6.76</v>
          </cell>
          <cell r="G4229">
            <v>6.84</v>
          </cell>
          <cell r="H4229">
            <v>7.04</v>
          </cell>
          <cell r="I4229">
            <v>7.16</v>
          </cell>
          <cell r="J4229">
            <v>7.32</v>
          </cell>
          <cell r="K4229">
            <v>7.49</v>
          </cell>
          <cell r="L4229">
            <v>7.71</v>
          </cell>
          <cell r="M4229">
            <v>7.93</v>
          </cell>
          <cell r="N4229">
            <v>8.15</v>
          </cell>
          <cell r="O4229">
            <v>8.48</v>
          </cell>
          <cell r="P4229">
            <v>8.73</v>
          </cell>
          <cell r="Q4229">
            <v>8.94</v>
          </cell>
          <cell r="R4229">
            <v>9.24</v>
          </cell>
          <cell r="S4229">
            <v>9.5</v>
          </cell>
          <cell r="T4229">
            <v>9.77</v>
          </cell>
          <cell r="U4229">
            <v>10.1</v>
          </cell>
          <cell r="V4229">
            <v>10.39</v>
          </cell>
          <cell r="W4229">
            <v>10.7</v>
          </cell>
          <cell r="X4229">
            <v>11.02</v>
          </cell>
          <cell r="Y4229">
            <v>11.27</v>
          </cell>
          <cell r="Z4229">
            <v>11.51</v>
          </cell>
          <cell r="AA4229">
            <v>11.75</v>
          </cell>
          <cell r="AB4229">
            <v>12.07</v>
          </cell>
          <cell r="AC4229">
            <v>12.34</v>
          </cell>
          <cell r="AD4229">
            <v>12.62</v>
          </cell>
          <cell r="AE4229">
            <v>12.91</v>
          </cell>
          <cell r="AF4229">
            <v>13.21</v>
          </cell>
          <cell r="AG4229">
            <v>13.48</v>
          </cell>
          <cell r="AH4229">
            <v>13.17</v>
          </cell>
          <cell r="AI4229">
            <v>12.86</v>
          </cell>
          <cell r="AJ4229">
            <v>12.65</v>
          </cell>
          <cell r="AK4229">
            <v>12.43</v>
          </cell>
        </row>
        <row r="4230">
          <cell r="A4230" t="str">
            <v>SDGbaseTRAv2_UrbAS_ERTv5_testGADJnoICAGRC_GVAaleat</v>
          </cell>
          <cell r="B4230" t="str">
            <v>SIclos6_GOVclos11</v>
          </cell>
          <cell r="C4230" t="str">
            <v>SDGbaseTRAv2_UrbAS_ERTv5_testGADJnoICAGR</v>
          </cell>
          <cell r="D4230" t="str">
            <v>C_GVA</v>
          </cell>
          <cell r="E4230" t="str">
            <v>aleat</v>
          </cell>
          <cell r="F4230">
            <v>2.4500000000000002</v>
          </cell>
          <cell r="G4230">
            <v>2.64</v>
          </cell>
          <cell r="H4230">
            <v>2.7</v>
          </cell>
          <cell r="I4230">
            <v>2.65</v>
          </cell>
          <cell r="J4230">
            <v>2.67</v>
          </cell>
          <cell r="K4230">
            <v>2.76</v>
          </cell>
          <cell r="L4230">
            <v>2.89</v>
          </cell>
          <cell r="M4230">
            <v>3.05</v>
          </cell>
          <cell r="N4230">
            <v>3.21</v>
          </cell>
          <cell r="O4230">
            <v>3.8</v>
          </cell>
          <cell r="P4230">
            <v>4.0599999999999996</v>
          </cell>
          <cell r="Q4230">
            <v>4.18</v>
          </cell>
          <cell r="R4230">
            <v>4.2300000000000004</v>
          </cell>
          <cell r="S4230">
            <v>4.33</v>
          </cell>
          <cell r="T4230">
            <v>4.46</v>
          </cell>
          <cell r="U4230">
            <v>4.63</v>
          </cell>
          <cell r="V4230">
            <v>4.76</v>
          </cell>
          <cell r="W4230">
            <v>4.93</v>
          </cell>
          <cell r="X4230">
            <v>5.12</v>
          </cell>
          <cell r="Y4230">
            <v>5.23</v>
          </cell>
          <cell r="Z4230">
            <v>5.3</v>
          </cell>
          <cell r="AA4230">
            <v>5.42</v>
          </cell>
          <cell r="AB4230">
            <v>5.73</v>
          </cell>
          <cell r="AC4230">
            <v>5.96</v>
          </cell>
          <cell r="AD4230">
            <v>6.14</v>
          </cell>
          <cell r="AE4230">
            <v>6.29</v>
          </cell>
          <cell r="AF4230">
            <v>6.44</v>
          </cell>
          <cell r="AG4230">
            <v>6.56</v>
          </cell>
          <cell r="AH4230">
            <v>6.27</v>
          </cell>
          <cell r="AI4230">
            <v>5.87</v>
          </cell>
          <cell r="AJ4230">
            <v>5.62</v>
          </cell>
          <cell r="AK4230">
            <v>5.39</v>
          </cell>
        </row>
        <row r="4231">
          <cell r="A4231" t="str">
            <v>SDGbaseTRAv2_UrbAS_ERTv5_testGADJnoICAGRC_GVAafoot</v>
          </cell>
          <cell r="B4231" t="str">
            <v>SIclos6_GOVclos11</v>
          </cell>
          <cell r="C4231" t="str">
            <v>SDGbaseTRAv2_UrbAS_ERTv5_testGADJnoICAGR</v>
          </cell>
          <cell r="D4231" t="str">
            <v>C_GVA</v>
          </cell>
          <cell r="E4231" t="str">
            <v>afoot</v>
          </cell>
          <cell r="F4231">
            <v>1.91</v>
          </cell>
          <cell r="G4231">
            <v>1.99</v>
          </cell>
          <cell r="H4231">
            <v>2.04</v>
          </cell>
          <cell r="I4231">
            <v>2.08</v>
          </cell>
          <cell r="J4231">
            <v>2.12</v>
          </cell>
          <cell r="K4231">
            <v>2.17</v>
          </cell>
          <cell r="L4231">
            <v>2.23</v>
          </cell>
          <cell r="M4231">
            <v>2.2999999999999998</v>
          </cell>
          <cell r="N4231">
            <v>2.36</v>
          </cell>
          <cell r="O4231">
            <v>2.48</v>
          </cell>
          <cell r="P4231">
            <v>2.56</v>
          </cell>
          <cell r="Q4231">
            <v>2.62</v>
          </cell>
          <cell r="R4231">
            <v>2.7</v>
          </cell>
          <cell r="S4231">
            <v>2.78</v>
          </cell>
          <cell r="T4231">
            <v>2.85</v>
          </cell>
          <cell r="U4231">
            <v>2.94</v>
          </cell>
          <cell r="V4231">
            <v>3.03</v>
          </cell>
          <cell r="W4231">
            <v>3.12</v>
          </cell>
          <cell r="X4231">
            <v>3.21</v>
          </cell>
          <cell r="Y4231">
            <v>3.28</v>
          </cell>
          <cell r="Z4231">
            <v>3.35</v>
          </cell>
          <cell r="AA4231">
            <v>3.42</v>
          </cell>
          <cell r="AB4231">
            <v>3.53</v>
          </cell>
          <cell r="AC4231">
            <v>3.62</v>
          </cell>
          <cell r="AD4231">
            <v>3.71</v>
          </cell>
          <cell r="AE4231">
            <v>3.81</v>
          </cell>
          <cell r="AF4231">
            <v>3.91</v>
          </cell>
          <cell r="AG4231">
            <v>3.98</v>
          </cell>
          <cell r="AH4231">
            <v>3.9</v>
          </cell>
          <cell r="AI4231">
            <v>3.82</v>
          </cell>
          <cell r="AJ4231">
            <v>3.76</v>
          </cell>
          <cell r="AK4231">
            <v>3.7</v>
          </cell>
        </row>
        <row r="4232">
          <cell r="A4232" t="str">
            <v>SDGbaseTRAv2_UrbAS_ERTv5_testGADJnoICAGRC_GVAawood</v>
          </cell>
          <cell r="B4232" t="str">
            <v>SIclos6_GOVclos11</v>
          </cell>
          <cell r="C4232" t="str">
            <v>SDGbaseTRAv2_UrbAS_ERTv5_testGADJnoICAGR</v>
          </cell>
          <cell r="D4232" t="str">
            <v>C_GVA</v>
          </cell>
          <cell r="E4232" t="str">
            <v>awood</v>
          </cell>
          <cell r="F4232">
            <v>23.69</v>
          </cell>
          <cell r="G4232">
            <v>22.36</v>
          </cell>
          <cell r="H4232">
            <v>23.01</v>
          </cell>
          <cell r="I4232">
            <v>23.56</v>
          </cell>
          <cell r="J4232">
            <v>24</v>
          </cell>
          <cell r="K4232">
            <v>24.57</v>
          </cell>
          <cell r="L4232">
            <v>25.25</v>
          </cell>
          <cell r="M4232">
            <v>26.02</v>
          </cell>
          <cell r="N4232">
            <v>26.77</v>
          </cell>
          <cell r="O4232">
            <v>28.02</v>
          </cell>
          <cell r="P4232">
            <v>28.83</v>
          </cell>
          <cell r="Q4232">
            <v>29.57</v>
          </cell>
          <cell r="R4232">
            <v>30.36</v>
          </cell>
          <cell r="S4232">
            <v>31.33</v>
          </cell>
          <cell r="T4232">
            <v>32.33</v>
          </cell>
          <cell r="U4232">
            <v>33.46</v>
          </cell>
          <cell r="V4232">
            <v>34.58</v>
          </cell>
          <cell r="W4232">
            <v>35.76</v>
          </cell>
          <cell r="X4232">
            <v>36.979999999999997</v>
          </cell>
          <cell r="Y4232">
            <v>37.99</v>
          </cell>
          <cell r="Z4232">
            <v>38.94</v>
          </cell>
          <cell r="AA4232">
            <v>39.92</v>
          </cell>
          <cell r="AB4232">
            <v>40.89</v>
          </cell>
          <cell r="AC4232">
            <v>41.77</v>
          </cell>
          <cell r="AD4232">
            <v>42.81</v>
          </cell>
          <cell r="AE4232">
            <v>43.95</v>
          </cell>
          <cell r="AF4232">
            <v>45.08</v>
          </cell>
          <cell r="AG4232">
            <v>46.09</v>
          </cell>
          <cell r="AH4232">
            <v>45.62</v>
          </cell>
          <cell r="AI4232">
            <v>44.77</v>
          </cell>
          <cell r="AJ4232">
            <v>44.22</v>
          </cell>
          <cell r="AK4232">
            <v>43.66</v>
          </cell>
        </row>
        <row r="4233">
          <cell r="A4233" t="str">
            <v>SDGbaseTRAv2_UrbAS_ERTv5_testGADJnoICAGRC_GVAapapr</v>
          </cell>
          <cell r="B4233" t="str">
            <v>SIclos6_GOVclos11</v>
          </cell>
          <cell r="C4233" t="str">
            <v>SDGbaseTRAv2_UrbAS_ERTv5_testGADJnoICAGR</v>
          </cell>
          <cell r="D4233" t="str">
            <v>C_GVA</v>
          </cell>
          <cell r="E4233" t="str">
            <v>apapr</v>
          </cell>
          <cell r="F4233">
            <v>24.02</v>
          </cell>
          <cell r="G4233">
            <v>23.66</v>
          </cell>
          <cell r="H4233">
            <v>24.59</v>
          </cell>
          <cell r="I4233">
            <v>25.07</v>
          </cell>
          <cell r="J4233">
            <v>25.43</v>
          </cell>
          <cell r="K4233">
            <v>26.16</v>
          </cell>
          <cell r="L4233">
            <v>26.85</v>
          </cell>
          <cell r="M4233">
            <v>27.26</v>
          </cell>
          <cell r="N4233">
            <v>28.11</v>
          </cell>
          <cell r="O4233">
            <v>29.44</v>
          </cell>
          <cell r="P4233">
            <v>30.36</v>
          </cell>
          <cell r="Q4233">
            <v>31.2</v>
          </cell>
          <cell r="R4233">
            <v>33.01</v>
          </cell>
          <cell r="S4233">
            <v>33.9</v>
          </cell>
          <cell r="T4233">
            <v>34.880000000000003</v>
          </cell>
          <cell r="U4233">
            <v>36.049999999999997</v>
          </cell>
          <cell r="V4233">
            <v>37.15</v>
          </cell>
          <cell r="W4233">
            <v>38.35</v>
          </cell>
          <cell r="X4233">
            <v>39.61</v>
          </cell>
          <cell r="Y4233">
            <v>40.630000000000003</v>
          </cell>
          <cell r="Z4233">
            <v>41.6</v>
          </cell>
          <cell r="AA4233">
            <v>42.63</v>
          </cell>
          <cell r="AB4233">
            <v>43.72</v>
          </cell>
          <cell r="AC4233">
            <v>44.66</v>
          </cell>
          <cell r="AD4233">
            <v>45.7</v>
          </cell>
          <cell r="AE4233">
            <v>46.81</v>
          </cell>
          <cell r="AF4233">
            <v>47.91</v>
          </cell>
          <cell r="AG4233">
            <v>48.88</v>
          </cell>
          <cell r="AH4233">
            <v>48.12</v>
          </cell>
          <cell r="AI4233">
            <v>47.06</v>
          </cell>
          <cell r="AJ4233">
            <v>46.29</v>
          </cell>
          <cell r="AK4233">
            <v>45.54</v>
          </cell>
        </row>
        <row r="4234">
          <cell r="A4234" t="str">
            <v>SDGbaseTRAv2_UrbAS_ERTv5_testGADJnoICAGRC_GVAaprnt</v>
          </cell>
          <cell r="B4234" t="str">
            <v>SIclos6_GOVclos11</v>
          </cell>
          <cell r="C4234" t="str">
            <v>SDGbaseTRAv2_UrbAS_ERTv5_testGADJnoICAGR</v>
          </cell>
          <cell r="D4234" t="str">
            <v>C_GVA</v>
          </cell>
          <cell r="E4234" t="str">
            <v>aprnt</v>
          </cell>
          <cell r="F4234">
            <v>16.78</v>
          </cell>
          <cell r="G4234">
            <v>17.13</v>
          </cell>
          <cell r="H4234">
            <v>17.739999999999998</v>
          </cell>
          <cell r="I4234">
            <v>18.100000000000001</v>
          </cell>
          <cell r="J4234">
            <v>18.41</v>
          </cell>
          <cell r="K4234">
            <v>18.87</v>
          </cell>
          <cell r="L4234">
            <v>19.45</v>
          </cell>
          <cell r="M4234">
            <v>20.09</v>
          </cell>
          <cell r="N4234">
            <v>20.74</v>
          </cell>
          <cell r="O4234">
            <v>21.16</v>
          </cell>
          <cell r="P4234">
            <v>21.81</v>
          </cell>
          <cell r="Q4234">
            <v>22.48</v>
          </cell>
          <cell r="R4234">
            <v>23.33</v>
          </cell>
          <cell r="S4234">
            <v>24.1</v>
          </cell>
          <cell r="T4234">
            <v>24.91</v>
          </cell>
          <cell r="U4234">
            <v>25.89</v>
          </cell>
          <cell r="V4234">
            <v>26.86</v>
          </cell>
          <cell r="W4234">
            <v>27.85</v>
          </cell>
          <cell r="X4234">
            <v>28.83</v>
          </cell>
          <cell r="Y4234">
            <v>29.68</v>
          </cell>
          <cell r="Z4234">
            <v>30.54</v>
          </cell>
          <cell r="AA4234">
            <v>31.38</v>
          </cell>
          <cell r="AB4234">
            <v>32.1</v>
          </cell>
          <cell r="AC4234">
            <v>32.83</v>
          </cell>
          <cell r="AD4234">
            <v>33.72</v>
          </cell>
          <cell r="AE4234">
            <v>34.69</v>
          </cell>
          <cell r="AF4234">
            <v>35.659999999999997</v>
          </cell>
          <cell r="AG4234">
            <v>36.51</v>
          </cell>
          <cell r="AH4234">
            <v>35.42</v>
          </cell>
          <cell r="AI4234">
            <v>34.35</v>
          </cell>
          <cell r="AJ4234">
            <v>33.6</v>
          </cell>
          <cell r="AK4234">
            <v>32.89</v>
          </cell>
        </row>
        <row r="4235">
          <cell r="A4235" t="str">
            <v>SDGbaseTRAv2_UrbAS_ERTv5_testGADJnoICAGRC_GVAapetr</v>
          </cell>
          <cell r="B4235" t="str">
            <v>SIclos6_GOVclos11</v>
          </cell>
          <cell r="C4235" t="str">
            <v>SDGbaseTRAv2_UrbAS_ERTv5_testGADJnoICAGR</v>
          </cell>
          <cell r="D4235" t="str">
            <v>C_GVA</v>
          </cell>
          <cell r="E4235" t="str">
            <v>apetr</v>
          </cell>
          <cell r="F4235">
            <v>46.32</v>
          </cell>
          <cell r="G4235">
            <v>33.590000000000003</v>
          </cell>
          <cell r="H4235">
            <v>28.14</v>
          </cell>
          <cell r="I4235">
            <v>25.36</v>
          </cell>
          <cell r="J4235">
            <v>24.15</v>
          </cell>
          <cell r="K4235">
            <v>23.52</v>
          </cell>
          <cell r="L4235">
            <v>23.33</v>
          </cell>
          <cell r="M4235">
            <v>24.06</v>
          </cell>
          <cell r="N4235">
            <v>24.82</v>
          </cell>
          <cell r="O4235">
            <v>19.97</v>
          </cell>
          <cell r="P4235">
            <v>16.850000000000001</v>
          </cell>
          <cell r="Q4235">
            <v>16.13</v>
          </cell>
          <cell r="R4235">
            <v>15.69</v>
          </cell>
          <cell r="S4235">
            <v>15.54</v>
          </cell>
          <cell r="T4235">
            <v>15.43</v>
          </cell>
          <cell r="U4235">
            <v>15.42</v>
          </cell>
          <cell r="V4235">
            <v>15.19</v>
          </cell>
          <cell r="W4235">
            <v>15.18</v>
          </cell>
          <cell r="X4235">
            <v>9.2200000000000006</v>
          </cell>
          <cell r="Y4235">
            <v>1.05</v>
          </cell>
          <cell r="Z4235">
            <v>-11.93</v>
          </cell>
          <cell r="AA4235">
            <v>-32.71</v>
          </cell>
          <cell r="AB4235">
            <v>-34.049999999999997</v>
          </cell>
          <cell r="AC4235">
            <v>-23.38</v>
          </cell>
          <cell r="AD4235">
            <v>-8.24</v>
          </cell>
          <cell r="AE4235">
            <v>8.16</v>
          </cell>
          <cell r="AF4235">
            <v>8.26</v>
          </cell>
          <cell r="AG4235">
            <v>6.28</v>
          </cell>
          <cell r="AH4235">
            <v>4.66</v>
          </cell>
          <cell r="AI4235">
            <v>2.98</v>
          </cell>
          <cell r="AJ4235">
            <v>1.63</v>
          </cell>
          <cell r="AK4235">
            <v>0.55000000000000004</v>
          </cell>
        </row>
        <row r="4236">
          <cell r="A4236" t="str">
            <v>SDGbaseTRAv2_UrbAS_ERTv5_testGADJnoICAGRC_GVAahydr</v>
          </cell>
          <cell r="B4236" t="str">
            <v>SIclos6_GOVclos11</v>
          </cell>
          <cell r="C4236" t="str">
            <v>SDGbaseTRAv2_UrbAS_ERTv5_testGADJnoICAGR</v>
          </cell>
          <cell r="D4236" t="str">
            <v>C_GVA</v>
          </cell>
          <cell r="E4236" t="str">
            <v>ahydr</v>
          </cell>
          <cell r="F4236">
            <v>0.12</v>
          </cell>
          <cell r="G4236">
            <v>0.33</v>
          </cell>
          <cell r="H4236">
            <v>0.84</v>
          </cell>
          <cell r="I4236">
            <v>1.99</v>
          </cell>
          <cell r="J4236">
            <v>2.0099999999999998</v>
          </cell>
          <cell r="K4236">
            <v>2.0299999999999998</v>
          </cell>
          <cell r="L4236">
            <v>2.0499999999999998</v>
          </cell>
          <cell r="M4236">
            <v>2.08</v>
          </cell>
          <cell r="N4236">
            <v>2.11</v>
          </cell>
          <cell r="O4236">
            <v>2.27</v>
          </cell>
          <cell r="P4236">
            <v>2.3199999999999998</v>
          </cell>
          <cell r="Q4236">
            <v>2.59</v>
          </cell>
          <cell r="R4236">
            <v>2.61</v>
          </cell>
          <cell r="S4236">
            <v>2.62</v>
          </cell>
          <cell r="T4236">
            <v>2.63</v>
          </cell>
          <cell r="U4236">
            <v>2.65</v>
          </cell>
          <cell r="V4236">
            <v>2.66</v>
          </cell>
          <cell r="W4236">
            <v>2.67</v>
          </cell>
          <cell r="X4236">
            <v>-2.5299999999999998</v>
          </cell>
          <cell r="Y4236">
            <v>-3.68</v>
          </cell>
          <cell r="Z4236">
            <v>6.78</v>
          </cell>
          <cell r="AA4236">
            <v>7.11</v>
          </cell>
          <cell r="AB4236">
            <v>7.9</v>
          </cell>
          <cell r="AC4236">
            <v>9.7899999999999991</v>
          </cell>
          <cell r="AD4236">
            <v>12.39</v>
          </cell>
          <cell r="AE4236">
            <v>15.51</v>
          </cell>
          <cell r="AF4236">
            <v>16.489999999999998</v>
          </cell>
          <cell r="AG4236">
            <v>16.579999999999998</v>
          </cell>
          <cell r="AH4236">
            <v>16.45</v>
          </cell>
          <cell r="AI4236">
            <v>14.26</v>
          </cell>
          <cell r="AJ4236">
            <v>11.91</v>
          </cell>
          <cell r="AK4236">
            <v>9.4600000000000009</v>
          </cell>
        </row>
        <row r="4237">
          <cell r="A4237" t="str">
            <v>SDGbaseTRAv2_UrbAS_ERTv5_testGADJnoICAGRC_GVAaammo</v>
          </cell>
          <cell r="B4237" t="str">
            <v>SIclos6_GOVclos11</v>
          </cell>
          <cell r="C4237" t="str">
            <v>SDGbaseTRAv2_UrbAS_ERTv5_testGADJnoICAGR</v>
          </cell>
          <cell r="D4237" t="str">
            <v>C_GVA</v>
          </cell>
          <cell r="E4237" t="str">
            <v>aammo</v>
          </cell>
          <cell r="F4237">
            <v>2.4900000000000002</v>
          </cell>
          <cell r="G4237">
            <v>2.42</v>
          </cell>
          <cell r="H4237">
            <v>2.41</v>
          </cell>
          <cell r="I4237">
            <v>2.44</v>
          </cell>
          <cell r="J4237">
            <v>2.4500000000000002</v>
          </cell>
          <cell r="K4237">
            <v>2.48</v>
          </cell>
          <cell r="L4237">
            <v>2.52</v>
          </cell>
          <cell r="M4237">
            <v>2.57</v>
          </cell>
          <cell r="N4237">
            <v>2.61</v>
          </cell>
          <cell r="O4237">
            <v>2.57</v>
          </cell>
          <cell r="P4237">
            <v>2.59</v>
          </cell>
          <cell r="Q4237">
            <v>2.63</v>
          </cell>
          <cell r="R4237">
            <v>2.68</v>
          </cell>
          <cell r="S4237">
            <v>2.74</v>
          </cell>
          <cell r="T4237">
            <v>2.8</v>
          </cell>
          <cell r="U4237">
            <v>2.87</v>
          </cell>
          <cell r="V4237">
            <v>2.95</v>
          </cell>
          <cell r="W4237">
            <v>3.03</v>
          </cell>
          <cell r="X4237">
            <v>3.1</v>
          </cell>
          <cell r="Y4237">
            <v>3.15</v>
          </cell>
          <cell r="Z4237">
            <v>3.19</v>
          </cell>
          <cell r="AA4237">
            <v>3.2</v>
          </cell>
          <cell r="AB4237">
            <v>3.05</v>
          </cell>
          <cell r="AC4237">
            <v>2.93</v>
          </cell>
          <cell r="AD4237">
            <v>2.86</v>
          </cell>
          <cell r="AE4237">
            <v>2.83</v>
          </cell>
          <cell r="AF4237">
            <v>2.8</v>
          </cell>
          <cell r="AG4237">
            <v>2.76</v>
          </cell>
          <cell r="AH4237">
            <v>2.56</v>
          </cell>
          <cell r="AI4237">
            <v>2.38</v>
          </cell>
          <cell r="AJ4237">
            <v>2.23</v>
          </cell>
          <cell r="AK4237">
            <v>2.11</v>
          </cell>
        </row>
        <row r="4238">
          <cell r="A4238" t="str">
            <v>SDGbaseTRAv2_UrbAS_ERTv5_testGADJnoICAGRC_GVAabchm</v>
          </cell>
          <cell r="B4238" t="str">
            <v>SIclos6_GOVclos11</v>
          </cell>
          <cell r="C4238" t="str">
            <v>SDGbaseTRAv2_UrbAS_ERTv5_testGADJnoICAGR</v>
          </cell>
          <cell r="D4238" t="str">
            <v>C_GVA</v>
          </cell>
          <cell r="E4238" t="str">
            <v>abchm</v>
          </cell>
          <cell r="F4238">
            <v>22.37</v>
          </cell>
          <cell r="G4238">
            <v>28.31</v>
          </cell>
          <cell r="H4238">
            <v>29.87</v>
          </cell>
          <cell r="I4238">
            <v>29.8</v>
          </cell>
          <cell r="J4238">
            <v>30.92</v>
          </cell>
          <cell r="K4238">
            <v>32.06</v>
          </cell>
          <cell r="L4238">
            <v>33.26</v>
          </cell>
          <cell r="M4238">
            <v>34.79</v>
          </cell>
          <cell r="N4238">
            <v>36.1</v>
          </cell>
          <cell r="O4238">
            <v>42.74</v>
          </cell>
          <cell r="P4238">
            <v>44.41</v>
          </cell>
          <cell r="Q4238">
            <v>44.9</v>
          </cell>
          <cell r="R4238">
            <v>45.35</v>
          </cell>
          <cell r="S4238">
            <v>45.78</v>
          </cell>
          <cell r="T4238">
            <v>46.28</v>
          </cell>
          <cell r="U4238">
            <v>46.9</v>
          </cell>
          <cell r="V4238">
            <v>47.03</v>
          </cell>
          <cell r="W4238">
            <v>47.64</v>
          </cell>
          <cell r="X4238">
            <v>48.49</v>
          </cell>
          <cell r="Y4238">
            <v>48.07</v>
          </cell>
          <cell r="Z4238">
            <v>47.19</v>
          </cell>
          <cell r="AA4238">
            <v>45.32</v>
          </cell>
          <cell r="AB4238">
            <v>43.93</v>
          </cell>
          <cell r="AC4238">
            <v>41.65</v>
          </cell>
          <cell r="AD4238">
            <v>39.26</v>
          </cell>
          <cell r="AE4238">
            <v>37.04</v>
          </cell>
          <cell r="AF4238">
            <v>34.42</v>
          </cell>
          <cell r="AG4238">
            <v>31.12</v>
          </cell>
          <cell r="AH4238">
            <v>27.87</v>
          </cell>
          <cell r="AI4238">
            <v>23.75</v>
          </cell>
          <cell r="AJ4238">
            <v>20.13</v>
          </cell>
          <cell r="AK4238">
            <v>16.96</v>
          </cell>
        </row>
        <row r="4239">
          <cell r="A4239" t="str">
            <v>SDGbaseTRAv2_UrbAS_ERTv5_testGADJnoICAGRC_GVAaochm</v>
          </cell>
          <cell r="B4239" t="str">
            <v>SIclos6_GOVclos11</v>
          </cell>
          <cell r="C4239" t="str">
            <v>SDGbaseTRAv2_UrbAS_ERTv5_testGADJnoICAGR</v>
          </cell>
          <cell r="D4239" t="str">
            <v>C_GVA</v>
          </cell>
          <cell r="E4239" t="str">
            <v>aochm</v>
          </cell>
          <cell r="F4239">
            <v>34.24</v>
          </cell>
          <cell r="G4239">
            <v>40.659999999999997</v>
          </cell>
          <cell r="H4239">
            <v>42.19</v>
          </cell>
          <cell r="I4239">
            <v>41.7</v>
          </cell>
          <cell r="J4239">
            <v>42.89</v>
          </cell>
          <cell r="K4239">
            <v>44.08</v>
          </cell>
          <cell r="L4239">
            <v>45.31</v>
          </cell>
          <cell r="M4239">
            <v>46.86</v>
          </cell>
          <cell r="N4239">
            <v>48.23</v>
          </cell>
          <cell r="O4239">
            <v>57.06</v>
          </cell>
          <cell r="P4239">
            <v>58.81</v>
          </cell>
          <cell r="Q4239">
            <v>58.97</v>
          </cell>
          <cell r="R4239">
            <v>59.17</v>
          </cell>
          <cell r="S4239">
            <v>59.42</v>
          </cell>
          <cell r="T4239">
            <v>59.86</v>
          </cell>
          <cell r="U4239">
            <v>60.39</v>
          </cell>
          <cell r="V4239">
            <v>60.25</v>
          </cell>
          <cell r="W4239">
            <v>60.78</v>
          </cell>
          <cell r="X4239">
            <v>61.94</v>
          </cell>
          <cell r="Y4239">
            <v>61.84</v>
          </cell>
          <cell r="Z4239">
            <v>61.3</v>
          </cell>
          <cell r="AA4239">
            <v>60.06</v>
          </cell>
          <cell r="AB4239">
            <v>58.33</v>
          </cell>
          <cell r="AC4239">
            <v>54.79</v>
          </cell>
          <cell r="AD4239">
            <v>50.85</v>
          </cell>
          <cell r="AE4239">
            <v>47.09</v>
          </cell>
          <cell r="AF4239">
            <v>43.47</v>
          </cell>
          <cell r="AG4239">
            <v>39.57</v>
          </cell>
          <cell r="AH4239">
            <v>35.979999999999997</v>
          </cell>
          <cell r="AI4239">
            <v>31.2</v>
          </cell>
          <cell r="AJ4239">
            <v>26.93</v>
          </cell>
          <cell r="AK4239">
            <v>23.19</v>
          </cell>
        </row>
        <row r="4240">
          <cell r="A4240" t="str">
            <v>SDGbaseTRAv2_UrbAS_ERTv5_testGADJnoICAGRC_GVAarubb</v>
          </cell>
          <cell r="B4240" t="str">
            <v>SIclos6_GOVclos11</v>
          </cell>
          <cell r="C4240" t="str">
            <v>SDGbaseTRAv2_UrbAS_ERTv5_testGADJnoICAGR</v>
          </cell>
          <cell r="D4240" t="str">
            <v>C_GVA</v>
          </cell>
          <cell r="E4240" t="str">
            <v>arubb</v>
          </cell>
          <cell r="F4240">
            <v>6.77</v>
          </cell>
          <cell r="G4240">
            <v>6.48</v>
          </cell>
          <cell r="H4240">
            <v>6.74</v>
          </cell>
          <cell r="I4240">
            <v>6.82</v>
          </cell>
          <cell r="J4240">
            <v>6.99</v>
          </cell>
          <cell r="K4240">
            <v>7.2</v>
          </cell>
          <cell r="L4240">
            <v>7.44</v>
          </cell>
          <cell r="M4240">
            <v>7.7</v>
          </cell>
          <cell r="N4240">
            <v>7.97</v>
          </cell>
          <cell r="O4240">
            <v>8.5299999999999994</v>
          </cell>
          <cell r="P4240">
            <v>8.8699999999999992</v>
          </cell>
          <cell r="Q4240">
            <v>9.14</v>
          </cell>
          <cell r="R4240">
            <v>9.4700000000000006</v>
          </cell>
          <cell r="S4240">
            <v>9.7799999999999994</v>
          </cell>
          <cell r="T4240">
            <v>10.11</v>
          </cell>
          <cell r="U4240">
            <v>10.51</v>
          </cell>
          <cell r="V4240">
            <v>10.89</v>
          </cell>
          <cell r="W4240">
            <v>11.29</v>
          </cell>
          <cell r="X4240">
            <v>11.64</v>
          </cell>
          <cell r="Y4240">
            <v>11.9</v>
          </cell>
          <cell r="Z4240">
            <v>12.14</v>
          </cell>
          <cell r="AA4240">
            <v>12.34</v>
          </cell>
          <cell r="AB4240">
            <v>12.9</v>
          </cell>
          <cell r="AC4240">
            <v>13.46</v>
          </cell>
          <cell r="AD4240">
            <v>14.05</v>
          </cell>
          <cell r="AE4240">
            <v>14.67</v>
          </cell>
          <cell r="AF4240">
            <v>15.17</v>
          </cell>
          <cell r="AG4240">
            <v>15.6</v>
          </cell>
          <cell r="AH4240">
            <v>15.55</v>
          </cell>
          <cell r="AI4240">
            <v>15.38</v>
          </cell>
          <cell r="AJ4240">
            <v>15.26</v>
          </cell>
          <cell r="AK4240">
            <v>15.12</v>
          </cell>
        </row>
        <row r="4241">
          <cell r="A4241" t="str">
            <v>SDGbaseTRAv2_UrbAS_ERTv5_testGADJnoICAGRC_GVAaplas</v>
          </cell>
          <cell r="B4241" t="str">
            <v>SIclos6_GOVclos11</v>
          </cell>
          <cell r="C4241" t="str">
            <v>SDGbaseTRAv2_UrbAS_ERTv5_testGADJnoICAGR</v>
          </cell>
          <cell r="D4241" t="str">
            <v>C_GVA</v>
          </cell>
          <cell r="E4241" t="str">
            <v>aplas</v>
          </cell>
          <cell r="F4241">
            <v>15.43</v>
          </cell>
          <cell r="G4241">
            <v>15.29</v>
          </cell>
          <cell r="H4241">
            <v>15.74</v>
          </cell>
          <cell r="I4241">
            <v>16.03</v>
          </cell>
          <cell r="J4241">
            <v>16.29</v>
          </cell>
          <cell r="K4241">
            <v>16.66</v>
          </cell>
          <cell r="L4241">
            <v>17.14</v>
          </cell>
          <cell r="M4241">
            <v>17.66</v>
          </cell>
          <cell r="N4241">
            <v>18.170000000000002</v>
          </cell>
          <cell r="O4241">
            <v>18.829999999999998</v>
          </cell>
          <cell r="P4241">
            <v>19.38</v>
          </cell>
          <cell r="Q4241">
            <v>19.87</v>
          </cell>
          <cell r="R4241">
            <v>20.47</v>
          </cell>
          <cell r="S4241">
            <v>21.07</v>
          </cell>
          <cell r="T4241">
            <v>21.71</v>
          </cell>
          <cell r="U4241">
            <v>22.48</v>
          </cell>
          <cell r="V4241">
            <v>23.22</v>
          </cell>
          <cell r="W4241">
            <v>23.99</v>
          </cell>
          <cell r="X4241">
            <v>24.78</v>
          </cell>
          <cell r="Y4241">
            <v>25.43</v>
          </cell>
          <cell r="Z4241">
            <v>26.03</v>
          </cell>
          <cell r="AA4241">
            <v>26.65</v>
          </cell>
          <cell r="AB4241">
            <v>27.17</v>
          </cell>
          <cell r="AC4241">
            <v>27.66</v>
          </cell>
          <cell r="AD4241">
            <v>28.27</v>
          </cell>
          <cell r="AE4241">
            <v>28.96</v>
          </cell>
          <cell r="AF4241">
            <v>29.65</v>
          </cell>
          <cell r="AG4241">
            <v>30.22</v>
          </cell>
          <cell r="AH4241">
            <v>29.25</v>
          </cell>
          <cell r="AI4241">
            <v>28.33</v>
          </cell>
          <cell r="AJ4241">
            <v>27.62</v>
          </cell>
          <cell r="AK4241">
            <v>26.95</v>
          </cell>
        </row>
        <row r="4242">
          <cell r="A4242" t="str">
            <v>SDGbaseTRAv2_UrbAS_ERTv5_testGADJnoICAGRC_GVAanmet</v>
          </cell>
          <cell r="B4242" t="str">
            <v>SIclos6_GOVclos11</v>
          </cell>
          <cell r="C4242" t="str">
            <v>SDGbaseTRAv2_UrbAS_ERTv5_testGADJnoICAGR</v>
          </cell>
          <cell r="D4242" t="str">
            <v>C_GVA</v>
          </cell>
          <cell r="E4242" t="str">
            <v>anmet</v>
          </cell>
          <cell r="F4242">
            <v>17.63</v>
          </cell>
          <cell r="G4242">
            <v>17.600000000000001</v>
          </cell>
          <cell r="H4242">
            <v>18.04</v>
          </cell>
          <cell r="I4242">
            <v>18.489999999999998</v>
          </cell>
          <cell r="J4242">
            <v>18.739999999999998</v>
          </cell>
          <cell r="K4242">
            <v>19.170000000000002</v>
          </cell>
          <cell r="L4242">
            <v>19.71</v>
          </cell>
          <cell r="M4242">
            <v>20.350000000000001</v>
          </cell>
          <cell r="N4242">
            <v>21</v>
          </cell>
          <cell r="O4242">
            <v>22.01</v>
          </cell>
          <cell r="P4242">
            <v>22.77</v>
          </cell>
          <cell r="Q4242">
            <v>23.42</v>
          </cell>
          <cell r="R4242">
            <v>23.93</v>
          </cell>
          <cell r="S4242">
            <v>24.78</v>
          </cell>
          <cell r="T4242">
            <v>25.65</v>
          </cell>
          <cell r="U4242">
            <v>26.7</v>
          </cell>
          <cell r="V4242">
            <v>27.76</v>
          </cell>
          <cell r="W4242">
            <v>28.82</v>
          </cell>
          <cell r="X4242">
            <v>29.78</v>
          </cell>
          <cell r="Y4242">
            <v>30.65</v>
          </cell>
          <cell r="Z4242">
            <v>31.54</v>
          </cell>
          <cell r="AA4242">
            <v>32.409999999999997</v>
          </cell>
          <cell r="AB4242">
            <v>33.25</v>
          </cell>
          <cell r="AC4242">
            <v>34.11</v>
          </cell>
          <cell r="AD4242">
            <v>35.159999999999997</v>
          </cell>
          <cell r="AE4242">
            <v>36.29</v>
          </cell>
          <cell r="AF4242">
            <v>37.39</v>
          </cell>
          <cell r="AG4242">
            <v>38.26</v>
          </cell>
          <cell r="AH4242">
            <v>37.44</v>
          </cell>
          <cell r="AI4242">
            <v>36.520000000000003</v>
          </cell>
          <cell r="AJ4242">
            <v>35.909999999999997</v>
          </cell>
          <cell r="AK4242">
            <v>35.29</v>
          </cell>
        </row>
        <row r="4243">
          <cell r="A4243" t="str">
            <v>SDGbaseTRAv2_UrbAS_ERTv5_testGADJnoICAGRC_GVAairon</v>
          </cell>
          <cell r="B4243" t="str">
            <v>SIclos6_GOVclos11</v>
          </cell>
          <cell r="C4243" t="str">
            <v>SDGbaseTRAv2_UrbAS_ERTv5_testGADJnoICAGR</v>
          </cell>
          <cell r="D4243" t="str">
            <v>C_GVA</v>
          </cell>
          <cell r="E4243" t="str">
            <v>airon</v>
          </cell>
          <cell r="F4243">
            <v>20.84</v>
          </cell>
          <cell r="G4243">
            <v>23.55</v>
          </cell>
          <cell r="H4243">
            <v>23.33</v>
          </cell>
          <cell r="I4243">
            <v>23.16</v>
          </cell>
          <cell r="J4243">
            <v>23.06</v>
          </cell>
          <cell r="K4243">
            <v>23.26</v>
          </cell>
          <cell r="L4243">
            <v>23.68</v>
          </cell>
          <cell r="M4243">
            <v>24.38</v>
          </cell>
          <cell r="N4243">
            <v>25</v>
          </cell>
          <cell r="O4243">
            <v>26.18</v>
          </cell>
          <cell r="P4243">
            <v>26.92</v>
          </cell>
          <cell r="Q4243">
            <v>27.43</v>
          </cell>
          <cell r="R4243">
            <v>27.86</v>
          </cell>
          <cell r="S4243">
            <v>28.49</v>
          </cell>
          <cell r="T4243">
            <v>29.18</v>
          </cell>
          <cell r="U4243">
            <v>30.07</v>
          </cell>
          <cell r="V4243">
            <v>31.25</v>
          </cell>
          <cell r="W4243">
            <v>32.28</v>
          </cell>
          <cell r="X4243">
            <v>32.979999999999997</v>
          </cell>
          <cell r="Y4243">
            <v>33.76</v>
          </cell>
          <cell r="Z4243">
            <v>34.409999999999997</v>
          </cell>
          <cell r="AA4243">
            <v>35.19</v>
          </cell>
          <cell r="AB4243">
            <v>34.619999999999997</v>
          </cell>
          <cell r="AC4243">
            <v>34.880000000000003</v>
          </cell>
          <cell r="AD4243">
            <v>35.869999999999997</v>
          </cell>
          <cell r="AE4243">
            <v>37.1</v>
          </cell>
          <cell r="AF4243">
            <v>38.24</v>
          </cell>
          <cell r="AG4243">
            <v>39.08</v>
          </cell>
          <cell r="AH4243">
            <v>37.119999999999997</v>
          </cell>
          <cell r="AI4243">
            <v>35.78</v>
          </cell>
          <cell r="AJ4243">
            <v>35</v>
          </cell>
          <cell r="AK4243">
            <v>34.369999999999997</v>
          </cell>
        </row>
        <row r="4244">
          <cell r="A4244" t="str">
            <v>SDGbaseTRAv2_UrbAS_ERTv5_testGADJnoICAGRC_GVAanfrm</v>
          </cell>
          <cell r="B4244" t="str">
            <v>SIclos6_GOVclos11</v>
          </cell>
          <cell r="C4244" t="str">
            <v>SDGbaseTRAv2_UrbAS_ERTv5_testGADJnoICAGR</v>
          </cell>
          <cell r="D4244" t="str">
            <v>C_GVA</v>
          </cell>
          <cell r="E4244" t="str">
            <v>anfrm</v>
          </cell>
          <cell r="F4244">
            <v>13.07</v>
          </cell>
          <cell r="G4244">
            <v>13.67</v>
          </cell>
          <cell r="H4244">
            <v>12.56</v>
          </cell>
          <cell r="I4244">
            <v>11.33</v>
          </cell>
          <cell r="J4244">
            <v>10.96</v>
          </cell>
          <cell r="K4244">
            <v>11.08</v>
          </cell>
          <cell r="L4244">
            <v>11.67</v>
          </cell>
          <cell r="M4244">
            <v>13.39</v>
          </cell>
          <cell r="N4244">
            <v>14.71</v>
          </cell>
          <cell r="O4244">
            <v>19.11</v>
          </cell>
          <cell r="P4244">
            <v>20.75</v>
          </cell>
          <cell r="Q4244">
            <v>21.1</v>
          </cell>
          <cell r="R4244">
            <v>21.04</v>
          </cell>
          <cell r="S4244">
            <v>21.41</v>
          </cell>
          <cell r="T4244">
            <v>21.91</v>
          </cell>
          <cell r="U4244">
            <v>22.89</v>
          </cell>
          <cell r="V4244">
            <v>25.63</v>
          </cell>
          <cell r="W4244">
            <v>27.65</v>
          </cell>
          <cell r="X4244">
            <v>27.37</v>
          </cell>
          <cell r="Y4244">
            <v>28.1</v>
          </cell>
          <cell r="Z4244">
            <v>28.22</v>
          </cell>
          <cell r="AA4244">
            <v>28.92</v>
          </cell>
          <cell r="AB4244">
            <v>22.23</v>
          </cell>
          <cell r="AC4244">
            <v>20.58</v>
          </cell>
          <cell r="AD4244">
            <v>21.84</v>
          </cell>
          <cell r="AE4244">
            <v>23.87</v>
          </cell>
          <cell r="AF4244">
            <v>25.59</v>
          </cell>
          <cell r="AG4244">
            <v>26.34</v>
          </cell>
          <cell r="AH4244">
            <v>20.16</v>
          </cell>
          <cell r="AI4244">
            <v>16.73</v>
          </cell>
          <cell r="AJ4244">
            <v>15.37</v>
          </cell>
          <cell r="AK4244">
            <v>14.48</v>
          </cell>
        </row>
        <row r="4245">
          <cell r="A4245" t="str">
            <v>SDGbaseTRAv2_UrbAS_ERTv5_testGADJnoICAGRC_GVAametp</v>
          </cell>
          <cell r="B4245" t="str">
            <v>SIclos6_GOVclos11</v>
          </cell>
          <cell r="C4245" t="str">
            <v>SDGbaseTRAv2_UrbAS_ERTv5_testGADJnoICAGR</v>
          </cell>
          <cell r="D4245" t="str">
            <v>C_GVA</v>
          </cell>
          <cell r="E4245" t="str">
            <v>ametp</v>
          </cell>
          <cell r="F4245">
            <v>33.25</v>
          </cell>
          <cell r="G4245">
            <v>35.76</v>
          </cell>
          <cell r="H4245">
            <v>36.71</v>
          </cell>
          <cell r="I4245">
            <v>37.36</v>
          </cell>
          <cell r="J4245">
            <v>37.880000000000003</v>
          </cell>
          <cell r="K4245">
            <v>38.75</v>
          </cell>
          <cell r="L4245">
            <v>39.96</v>
          </cell>
          <cell r="M4245">
            <v>41.38</v>
          </cell>
          <cell r="N4245">
            <v>42.76</v>
          </cell>
          <cell r="O4245">
            <v>44.94</v>
          </cell>
          <cell r="P4245">
            <v>46.49</v>
          </cell>
          <cell r="Q4245">
            <v>47.75</v>
          </cell>
          <cell r="R4245">
            <v>48.97</v>
          </cell>
          <cell r="S4245">
            <v>50.5</v>
          </cell>
          <cell r="T4245">
            <v>52.12</v>
          </cell>
          <cell r="U4245">
            <v>54.09</v>
          </cell>
          <cell r="V4245">
            <v>56.34</v>
          </cell>
          <cell r="W4245">
            <v>58.35</v>
          </cell>
          <cell r="X4245">
            <v>59.8</v>
          </cell>
          <cell r="Y4245">
            <v>61.49</v>
          </cell>
          <cell r="Z4245">
            <v>63.12</v>
          </cell>
          <cell r="AA4245">
            <v>64.83</v>
          </cell>
          <cell r="AB4245">
            <v>66.260000000000005</v>
          </cell>
          <cell r="AC4245">
            <v>67.900000000000006</v>
          </cell>
          <cell r="AD4245">
            <v>70.11</v>
          </cell>
          <cell r="AE4245">
            <v>72.569999999999993</v>
          </cell>
          <cell r="AF4245">
            <v>74.94</v>
          </cell>
          <cell r="AG4245">
            <v>76.87</v>
          </cell>
          <cell r="AH4245">
            <v>74.36</v>
          </cell>
          <cell r="AI4245">
            <v>71.98</v>
          </cell>
          <cell r="AJ4245">
            <v>70.47</v>
          </cell>
          <cell r="AK4245">
            <v>69.09</v>
          </cell>
        </row>
        <row r="4246">
          <cell r="A4246" t="str">
            <v>SDGbaseTRAv2_UrbAS_ERTv5_testGADJnoICAGRC_GVAamach</v>
          </cell>
          <cell r="B4246" t="str">
            <v>SIclos6_GOVclos11</v>
          </cell>
          <cell r="C4246" t="str">
            <v>SDGbaseTRAv2_UrbAS_ERTv5_testGADJnoICAGR</v>
          </cell>
          <cell r="D4246" t="str">
            <v>C_GVA</v>
          </cell>
          <cell r="E4246" t="str">
            <v>amach</v>
          </cell>
          <cell r="F4246">
            <v>38.67</v>
          </cell>
          <cell r="G4246">
            <v>40.92</v>
          </cell>
          <cell r="H4246">
            <v>41.79</v>
          </cell>
          <cell r="I4246">
            <v>42.62</v>
          </cell>
          <cell r="J4246">
            <v>42.98</v>
          </cell>
          <cell r="K4246">
            <v>43.81</v>
          </cell>
          <cell r="L4246">
            <v>45.09</v>
          </cell>
          <cell r="M4246">
            <v>46.84</v>
          </cell>
          <cell r="N4246">
            <v>48.43</v>
          </cell>
          <cell r="O4246">
            <v>51.31</v>
          </cell>
          <cell r="P4246">
            <v>53.07</v>
          </cell>
          <cell r="Q4246">
            <v>54.42</v>
          </cell>
          <cell r="R4246">
            <v>55.14</v>
          </cell>
          <cell r="S4246">
            <v>56.88</v>
          </cell>
          <cell r="T4246">
            <v>58.76</v>
          </cell>
          <cell r="U4246">
            <v>61.06</v>
          </cell>
          <cell r="V4246">
            <v>63.69</v>
          </cell>
          <cell r="W4246">
            <v>66</v>
          </cell>
          <cell r="X4246">
            <v>67.66</v>
          </cell>
          <cell r="Y4246">
            <v>69.760000000000005</v>
          </cell>
          <cell r="Z4246">
            <v>71.760000000000005</v>
          </cell>
          <cell r="AA4246">
            <v>73.91</v>
          </cell>
          <cell r="AB4246">
            <v>74.510000000000005</v>
          </cell>
          <cell r="AC4246">
            <v>75.98</v>
          </cell>
          <cell r="AD4246">
            <v>78.75</v>
          </cell>
          <cell r="AE4246">
            <v>81.94</v>
          </cell>
          <cell r="AF4246">
            <v>84.99</v>
          </cell>
          <cell r="AG4246">
            <v>87.34</v>
          </cell>
          <cell r="AH4246">
            <v>83.47</v>
          </cell>
          <cell r="AI4246">
            <v>80.069999999999993</v>
          </cell>
          <cell r="AJ4246">
            <v>78.17</v>
          </cell>
          <cell r="AK4246">
            <v>76.53</v>
          </cell>
        </row>
        <row r="4247">
          <cell r="A4247" t="str">
            <v>SDGbaseTRAv2_UrbAS_ERTv5_testGADJnoICAGRC_GVAafcel</v>
          </cell>
          <cell r="B4247" t="str">
            <v>SIclos6_GOVclos11</v>
          </cell>
          <cell r="C4247" t="str">
            <v>SDGbaseTRAv2_UrbAS_ERTv5_testGADJnoICAGR</v>
          </cell>
          <cell r="D4247" t="str">
            <v>C_GVA</v>
          </cell>
          <cell r="E4247" t="str">
            <v>afcel</v>
          </cell>
          <cell r="F4247">
            <v>0.28999999999999998</v>
          </cell>
          <cell r="G4247">
            <v>0.28999999999999998</v>
          </cell>
          <cell r="H4247">
            <v>0.28999999999999998</v>
          </cell>
          <cell r="I4247">
            <v>0.28000000000000003</v>
          </cell>
          <cell r="J4247">
            <v>0.28000000000000003</v>
          </cell>
          <cell r="K4247">
            <v>0.28000000000000003</v>
          </cell>
          <cell r="L4247">
            <v>0.28000000000000003</v>
          </cell>
          <cell r="M4247">
            <v>0.28999999999999998</v>
          </cell>
          <cell r="N4247">
            <v>0.3</v>
          </cell>
          <cell r="O4247">
            <v>0.35</v>
          </cell>
          <cell r="P4247">
            <v>0.36</v>
          </cell>
          <cell r="Q4247">
            <v>0.36</v>
          </cell>
          <cell r="R4247">
            <v>0.36</v>
          </cell>
          <cell r="S4247">
            <v>0.36</v>
          </cell>
          <cell r="T4247">
            <v>0.36</v>
          </cell>
          <cell r="U4247">
            <v>0.36</v>
          </cell>
          <cell r="V4247">
            <v>0.37</v>
          </cell>
          <cell r="W4247">
            <v>0.37</v>
          </cell>
          <cell r="X4247">
            <v>0.36</v>
          </cell>
          <cell r="Y4247">
            <v>5.26</v>
          </cell>
          <cell r="Z4247">
            <v>10.41</v>
          </cell>
          <cell r="AA4247">
            <v>15.57</v>
          </cell>
          <cell r="AB4247">
            <v>16.25</v>
          </cell>
          <cell r="AC4247">
            <v>17.100000000000001</v>
          </cell>
          <cell r="AD4247">
            <v>18.34</v>
          </cell>
          <cell r="AE4247">
            <v>19.64</v>
          </cell>
          <cell r="AF4247">
            <v>20.86</v>
          </cell>
          <cell r="AG4247">
            <v>20.7</v>
          </cell>
          <cell r="AH4247">
            <v>19.3</v>
          </cell>
          <cell r="AI4247">
            <v>17.64</v>
          </cell>
          <cell r="AJ4247">
            <v>16.7</v>
          </cell>
          <cell r="AK4247">
            <v>15.89</v>
          </cell>
        </row>
        <row r="4248">
          <cell r="A4248" t="str">
            <v>SDGbaseTRAv2_UrbAS_ERTv5_testGADJnoICAGRC_GVAaelct</v>
          </cell>
          <cell r="B4248" t="str">
            <v>SIclos6_GOVclos11</v>
          </cell>
          <cell r="C4248" t="str">
            <v>SDGbaseTRAv2_UrbAS_ERTv5_testGADJnoICAGR</v>
          </cell>
          <cell r="D4248" t="str">
            <v>C_GVA</v>
          </cell>
          <cell r="E4248" t="str">
            <v>aelct</v>
          </cell>
          <cell r="F4248">
            <v>0.08</v>
          </cell>
          <cell r="G4248">
            <v>0.08</v>
          </cell>
          <cell r="H4248">
            <v>0.08</v>
          </cell>
          <cell r="I4248">
            <v>0.08</v>
          </cell>
          <cell r="J4248">
            <v>0.08</v>
          </cell>
          <cell r="K4248">
            <v>0.08</v>
          </cell>
          <cell r="L4248">
            <v>0.08</v>
          </cell>
          <cell r="M4248">
            <v>0.08</v>
          </cell>
          <cell r="N4248">
            <v>0.08</v>
          </cell>
          <cell r="O4248">
            <v>0.09</v>
          </cell>
          <cell r="P4248">
            <v>0.1</v>
          </cell>
          <cell r="Q4248">
            <v>0.1</v>
          </cell>
          <cell r="R4248">
            <v>0.1</v>
          </cell>
          <cell r="S4248">
            <v>0.1</v>
          </cell>
          <cell r="T4248">
            <v>0.1</v>
          </cell>
          <cell r="U4248">
            <v>0.1</v>
          </cell>
          <cell r="V4248">
            <v>0.1</v>
          </cell>
          <cell r="W4248">
            <v>0.1</v>
          </cell>
          <cell r="X4248">
            <v>3.96</v>
          </cell>
          <cell r="Y4248">
            <v>3.94</v>
          </cell>
          <cell r="Z4248">
            <v>2.15</v>
          </cell>
          <cell r="AA4248">
            <v>2.14</v>
          </cell>
          <cell r="AB4248">
            <v>2.08</v>
          </cell>
          <cell r="AC4248">
            <v>2.0499999999999998</v>
          </cell>
          <cell r="AD4248">
            <v>1.1599999999999999</v>
          </cell>
          <cell r="AE4248">
            <v>1.17</v>
          </cell>
          <cell r="AF4248">
            <v>1.17</v>
          </cell>
          <cell r="AG4248">
            <v>1.1599999999999999</v>
          </cell>
          <cell r="AH4248">
            <v>1.0900000000000001</v>
          </cell>
          <cell r="AI4248">
            <v>7.6</v>
          </cell>
          <cell r="AJ4248">
            <v>7.25</v>
          </cell>
          <cell r="AK4248">
            <v>6.94</v>
          </cell>
        </row>
        <row r="4249">
          <cell r="A4249" t="str">
            <v>SDGbaseTRAv2_UrbAS_ERTv5_testGADJnoICAGRC_GVAaemch</v>
          </cell>
          <cell r="B4249" t="str">
            <v>SIclos6_GOVclos11</v>
          </cell>
          <cell r="C4249" t="str">
            <v>SDGbaseTRAv2_UrbAS_ERTv5_testGADJnoICAGR</v>
          </cell>
          <cell r="D4249" t="str">
            <v>C_GVA</v>
          </cell>
          <cell r="E4249" t="str">
            <v>aemch</v>
          </cell>
          <cell r="F4249">
            <v>8.99</v>
          </cell>
          <cell r="G4249">
            <v>9.75</v>
          </cell>
          <cell r="H4249">
            <v>10.039999999999999</v>
          </cell>
          <cell r="I4249">
            <v>10.199999999999999</v>
          </cell>
          <cell r="J4249">
            <v>10.28</v>
          </cell>
          <cell r="K4249">
            <v>10.5</v>
          </cell>
          <cell r="L4249">
            <v>10.83</v>
          </cell>
          <cell r="M4249">
            <v>11.31</v>
          </cell>
          <cell r="N4249">
            <v>11.74</v>
          </cell>
          <cell r="O4249">
            <v>12.46</v>
          </cell>
          <cell r="P4249">
            <v>12.93</v>
          </cell>
          <cell r="Q4249">
            <v>13.29</v>
          </cell>
          <cell r="R4249">
            <v>13.56</v>
          </cell>
          <cell r="S4249">
            <v>13.99</v>
          </cell>
          <cell r="T4249">
            <v>14.44</v>
          </cell>
          <cell r="U4249">
            <v>15.01</v>
          </cell>
          <cell r="V4249">
            <v>15.63</v>
          </cell>
          <cell r="W4249">
            <v>16.23</v>
          </cell>
          <cell r="X4249">
            <v>16.72</v>
          </cell>
          <cell r="Y4249">
            <v>17.22</v>
          </cell>
          <cell r="Z4249">
            <v>17.7</v>
          </cell>
          <cell r="AA4249">
            <v>18.22</v>
          </cell>
          <cell r="AB4249">
            <v>18.149999999999999</v>
          </cell>
          <cell r="AC4249">
            <v>18.350000000000001</v>
          </cell>
          <cell r="AD4249">
            <v>18.920000000000002</v>
          </cell>
          <cell r="AE4249">
            <v>19.61</v>
          </cell>
          <cell r="AF4249">
            <v>20.27</v>
          </cell>
          <cell r="AG4249">
            <v>20.87</v>
          </cell>
          <cell r="AH4249">
            <v>19.670000000000002</v>
          </cell>
          <cell r="AI4249">
            <v>18.57</v>
          </cell>
          <cell r="AJ4249">
            <v>17.96</v>
          </cell>
          <cell r="AK4249">
            <v>17.41</v>
          </cell>
        </row>
        <row r="4250">
          <cell r="A4250" t="str">
            <v>SDGbaseTRAv2_UrbAS_ERTv5_testGADJnoICAGRC_GVAasequ</v>
          </cell>
          <cell r="B4250" t="str">
            <v>SIclos6_GOVclos11</v>
          </cell>
          <cell r="C4250" t="str">
            <v>SDGbaseTRAv2_UrbAS_ERTv5_testGADJnoICAGR</v>
          </cell>
          <cell r="D4250" t="str">
            <v>C_GVA</v>
          </cell>
          <cell r="E4250" t="str">
            <v>asequ</v>
          </cell>
          <cell r="F4250">
            <v>8.7799999999999994</v>
          </cell>
          <cell r="G4250">
            <v>9.99</v>
          </cell>
          <cell r="H4250">
            <v>10.039999999999999</v>
          </cell>
          <cell r="I4250">
            <v>9.98</v>
          </cell>
          <cell r="J4250">
            <v>10.01</v>
          </cell>
          <cell r="K4250">
            <v>10.199999999999999</v>
          </cell>
          <cell r="L4250">
            <v>10.52</v>
          </cell>
          <cell r="M4250">
            <v>11.07</v>
          </cell>
          <cell r="N4250">
            <v>11.53</v>
          </cell>
          <cell r="O4250">
            <v>12.43</v>
          </cell>
          <cell r="P4250">
            <v>12.91</v>
          </cell>
          <cell r="Q4250">
            <v>13.27</v>
          </cell>
          <cell r="R4250">
            <v>13.56</v>
          </cell>
          <cell r="S4250">
            <v>13.96</v>
          </cell>
          <cell r="T4250">
            <v>14.42</v>
          </cell>
          <cell r="U4250">
            <v>14.99</v>
          </cell>
          <cell r="V4250">
            <v>15.55</v>
          </cell>
          <cell r="W4250">
            <v>16.13</v>
          </cell>
          <cell r="X4250">
            <v>16.739999999999998</v>
          </cell>
          <cell r="Y4250">
            <v>17.3</v>
          </cell>
          <cell r="Z4250">
            <v>17.82</v>
          </cell>
          <cell r="AA4250">
            <v>18.399999999999999</v>
          </cell>
          <cell r="AB4250">
            <v>18.010000000000002</v>
          </cell>
          <cell r="AC4250">
            <v>18.100000000000001</v>
          </cell>
          <cell r="AD4250">
            <v>18.760000000000002</v>
          </cell>
          <cell r="AE4250">
            <v>19.559999999999999</v>
          </cell>
          <cell r="AF4250">
            <v>20.329999999999998</v>
          </cell>
          <cell r="AG4250">
            <v>20.94</v>
          </cell>
          <cell r="AH4250">
            <v>19.43</v>
          </cell>
          <cell r="AI4250">
            <v>18.13</v>
          </cell>
          <cell r="AJ4250">
            <v>17.510000000000002</v>
          </cell>
          <cell r="AK4250">
            <v>17.02</v>
          </cell>
        </row>
        <row r="4251">
          <cell r="A4251" t="str">
            <v>SDGbaseTRAv2_UrbAS_ERTv5_testGADJnoICAGRC_GVAavehi</v>
          </cell>
          <cell r="B4251" t="str">
            <v>SIclos6_GOVclos11</v>
          </cell>
          <cell r="C4251" t="str">
            <v>SDGbaseTRAv2_UrbAS_ERTv5_testGADJnoICAGR</v>
          </cell>
          <cell r="D4251" t="str">
            <v>C_GVA</v>
          </cell>
          <cell r="E4251" t="str">
            <v>avehi</v>
          </cell>
          <cell r="F4251">
            <v>39.57</v>
          </cell>
          <cell r="G4251">
            <v>42.98</v>
          </cell>
          <cell r="H4251">
            <v>44.11</v>
          </cell>
          <cell r="I4251">
            <v>44.27</v>
          </cell>
          <cell r="J4251">
            <v>44.79</v>
          </cell>
          <cell r="K4251">
            <v>45.89</v>
          </cell>
          <cell r="L4251">
            <v>47.45</v>
          </cell>
          <cell r="M4251">
            <v>49.61</v>
          </cell>
          <cell r="N4251">
            <v>51.64</v>
          </cell>
          <cell r="O4251">
            <v>54.29</v>
          </cell>
          <cell r="P4251">
            <v>56.52</v>
          </cell>
          <cell r="Q4251">
            <v>58.52</v>
          </cell>
          <cell r="R4251">
            <v>60.81</v>
          </cell>
          <cell r="S4251">
            <v>63.12</v>
          </cell>
          <cell r="T4251">
            <v>65.599999999999994</v>
          </cell>
          <cell r="U4251">
            <v>68.66</v>
          </cell>
          <cell r="V4251">
            <v>71.98</v>
          </cell>
          <cell r="W4251">
            <v>75.180000000000007</v>
          </cell>
          <cell r="X4251">
            <v>77.86</v>
          </cell>
          <cell r="Y4251">
            <v>78.819999999999993</v>
          </cell>
          <cell r="Z4251">
            <v>79.81</v>
          </cell>
          <cell r="AA4251">
            <v>80.84</v>
          </cell>
          <cell r="AB4251">
            <v>81.13</v>
          </cell>
          <cell r="AC4251">
            <v>82.49</v>
          </cell>
          <cell r="AD4251">
            <v>85.41</v>
          </cell>
          <cell r="AE4251">
            <v>88.9</v>
          </cell>
          <cell r="AF4251">
            <v>92.37</v>
          </cell>
          <cell r="AG4251">
            <v>95.68</v>
          </cell>
          <cell r="AH4251">
            <v>91.44</v>
          </cell>
          <cell r="AI4251">
            <v>86.97</v>
          </cell>
          <cell r="AJ4251">
            <v>84.39</v>
          </cell>
          <cell r="AK4251">
            <v>82.22</v>
          </cell>
        </row>
        <row r="4252">
          <cell r="A4252" t="str">
            <v>SDGbaseTRAv2_UrbAS_ERTv5_testGADJnoICAGRC_GVAatequ</v>
          </cell>
          <cell r="B4252" t="str">
            <v>SIclos6_GOVclos11</v>
          </cell>
          <cell r="C4252" t="str">
            <v>SDGbaseTRAv2_UrbAS_ERTv5_testGADJnoICAGR</v>
          </cell>
          <cell r="D4252" t="str">
            <v>C_GVA</v>
          </cell>
          <cell r="E4252" t="str">
            <v>atequ</v>
          </cell>
          <cell r="F4252">
            <v>7.09</v>
          </cell>
          <cell r="G4252">
            <v>7.24</v>
          </cell>
          <cell r="H4252">
            <v>7.46</v>
          </cell>
          <cell r="I4252">
            <v>7.41</v>
          </cell>
          <cell r="J4252">
            <v>7.46</v>
          </cell>
          <cell r="K4252">
            <v>7.62</v>
          </cell>
          <cell r="L4252">
            <v>7.89</v>
          </cell>
          <cell r="M4252">
            <v>8.44</v>
          </cell>
          <cell r="N4252">
            <v>8.91</v>
          </cell>
          <cell r="O4252">
            <v>10.36</v>
          </cell>
          <cell r="P4252">
            <v>11</v>
          </cell>
          <cell r="Q4252">
            <v>11.37</v>
          </cell>
          <cell r="R4252">
            <v>11.48</v>
          </cell>
          <cell r="S4252">
            <v>11.76</v>
          </cell>
          <cell r="T4252">
            <v>12.13</v>
          </cell>
          <cell r="U4252">
            <v>12.59</v>
          </cell>
          <cell r="V4252">
            <v>13.15</v>
          </cell>
          <cell r="W4252">
            <v>13.62</v>
          </cell>
          <cell r="X4252">
            <v>13.88</v>
          </cell>
          <cell r="Y4252">
            <v>14.26</v>
          </cell>
          <cell r="Z4252">
            <v>14.56</v>
          </cell>
          <cell r="AA4252">
            <v>14.97</v>
          </cell>
          <cell r="AB4252">
            <v>14.24</v>
          </cell>
          <cell r="AC4252">
            <v>14.09</v>
          </cell>
          <cell r="AD4252">
            <v>14.57</v>
          </cell>
          <cell r="AE4252">
            <v>15.22</v>
          </cell>
          <cell r="AF4252">
            <v>15.83</v>
          </cell>
          <cell r="AG4252">
            <v>16.18</v>
          </cell>
          <cell r="AH4252">
            <v>14.53</v>
          </cell>
          <cell r="AI4252">
            <v>13.16</v>
          </cell>
          <cell r="AJ4252">
            <v>12.46</v>
          </cell>
          <cell r="AK4252">
            <v>11.91</v>
          </cell>
        </row>
        <row r="4253">
          <cell r="A4253" t="str">
            <v>SDGbaseTRAv2_UrbAS_ERTv5_testGADJnoICAGRC_GVAafurn</v>
          </cell>
          <cell r="B4253" t="str">
            <v>SIclos6_GOVclos11</v>
          </cell>
          <cell r="C4253" t="str">
            <v>SDGbaseTRAv2_UrbAS_ERTv5_testGADJnoICAGR</v>
          </cell>
          <cell r="D4253" t="str">
            <v>C_GVA</v>
          </cell>
          <cell r="E4253" t="str">
            <v>afurn</v>
          </cell>
          <cell r="F4253">
            <v>6.09</v>
          </cell>
          <cell r="G4253">
            <v>6.48</v>
          </cell>
          <cell r="H4253">
            <v>6.65</v>
          </cell>
          <cell r="I4253">
            <v>6.81</v>
          </cell>
          <cell r="J4253">
            <v>6.92</v>
          </cell>
          <cell r="K4253">
            <v>7.09</v>
          </cell>
          <cell r="L4253">
            <v>7.32</v>
          </cell>
          <cell r="M4253">
            <v>7.59</v>
          </cell>
          <cell r="N4253">
            <v>7.86</v>
          </cell>
          <cell r="O4253">
            <v>8.34</v>
          </cell>
          <cell r="P4253">
            <v>8.64</v>
          </cell>
          <cell r="Q4253">
            <v>8.8800000000000008</v>
          </cell>
          <cell r="R4253">
            <v>9.06</v>
          </cell>
          <cell r="S4253">
            <v>9.3800000000000008</v>
          </cell>
          <cell r="T4253">
            <v>9.7100000000000009</v>
          </cell>
          <cell r="U4253">
            <v>10.11</v>
          </cell>
          <cell r="V4253">
            <v>10.53</v>
          </cell>
          <cell r="W4253">
            <v>10.96</v>
          </cell>
          <cell r="X4253">
            <v>11.33</v>
          </cell>
          <cell r="Y4253">
            <v>11.68</v>
          </cell>
          <cell r="Z4253">
            <v>12.03</v>
          </cell>
          <cell r="AA4253">
            <v>12.38</v>
          </cell>
          <cell r="AB4253">
            <v>12.73</v>
          </cell>
          <cell r="AC4253">
            <v>13.05</v>
          </cell>
          <cell r="AD4253">
            <v>13.45</v>
          </cell>
          <cell r="AE4253">
            <v>13.87</v>
          </cell>
          <cell r="AF4253">
            <v>14.31</v>
          </cell>
          <cell r="AG4253">
            <v>14.68</v>
          </cell>
          <cell r="AH4253">
            <v>14.31</v>
          </cell>
          <cell r="AI4253">
            <v>13.89</v>
          </cell>
          <cell r="AJ4253">
            <v>13.61</v>
          </cell>
          <cell r="AK4253">
            <v>13.33</v>
          </cell>
        </row>
        <row r="4254">
          <cell r="A4254" t="str">
            <v>SDGbaseTRAv2_UrbAS_ERTv5_testGADJnoICAGRC_GVAaoman</v>
          </cell>
          <cell r="B4254" t="str">
            <v>SIclos6_GOVclos11</v>
          </cell>
          <cell r="C4254" t="str">
            <v>SDGbaseTRAv2_UrbAS_ERTv5_testGADJnoICAGR</v>
          </cell>
          <cell r="D4254" t="str">
            <v>C_GVA</v>
          </cell>
          <cell r="E4254" t="str">
            <v>aoman</v>
          </cell>
          <cell r="F4254">
            <v>25.46</v>
          </cell>
          <cell r="G4254">
            <v>26.09</v>
          </cell>
          <cell r="H4254">
            <v>26.87</v>
          </cell>
          <cell r="I4254">
            <v>26.77</v>
          </cell>
          <cell r="J4254">
            <v>27.35</v>
          </cell>
          <cell r="K4254">
            <v>28.06</v>
          </cell>
          <cell r="L4254">
            <v>28.98</v>
          </cell>
          <cell r="M4254">
            <v>30.31</v>
          </cell>
          <cell r="N4254">
            <v>31.53</v>
          </cell>
          <cell r="O4254">
            <v>35.68</v>
          </cell>
          <cell r="P4254">
            <v>37.32</v>
          </cell>
          <cell r="Q4254">
            <v>38.28</v>
          </cell>
          <cell r="R4254">
            <v>39.25</v>
          </cell>
          <cell r="S4254">
            <v>40.28</v>
          </cell>
          <cell r="T4254">
            <v>41.42</v>
          </cell>
          <cell r="U4254">
            <v>42.69</v>
          </cell>
          <cell r="V4254">
            <v>43.86</v>
          </cell>
          <cell r="W4254">
            <v>45.19</v>
          </cell>
          <cell r="X4254">
            <v>46.49</v>
          </cell>
          <cell r="Y4254">
            <v>47.56</v>
          </cell>
          <cell r="Z4254">
            <v>48.5</v>
          </cell>
          <cell r="AA4254">
            <v>49.77</v>
          </cell>
          <cell r="AB4254">
            <v>50.59</v>
          </cell>
          <cell r="AC4254">
            <v>51.57</v>
          </cell>
          <cell r="AD4254">
            <v>53.05</v>
          </cell>
          <cell r="AE4254">
            <v>54.6</v>
          </cell>
          <cell r="AF4254">
            <v>56.11</v>
          </cell>
          <cell r="AG4254">
            <v>57.11</v>
          </cell>
          <cell r="AH4254">
            <v>55.11</v>
          </cell>
          <cell r="AI4254">
            <v>52.57</v>
          </cell>
          <cell r="AJ4254">
            <v>51.07</v>
          </cell>
          <cell r="AK4254">
            <v>49.66</v>
          </cell>
        </row>
        <row r="4255">
          <cell r="A4255" t="str">
            <v>SDGbaseTRAv2_UrbAS_ERTv5_testGADJnoICAGRC_GVAaelec</v>
          </cell>
          <cell r="B4255" t="str">
            <v>SIclos6_GOVclos11</v>
          </cell>
          <cell r="C4255" t="str">
            <v>SDGbaseTRAv2_UrbAS_ERTv5_testGADJnoICAGR</v>
          </cell>
          <cell r="D4255" t="str">
            <v>C_GVA</v>
          </cell>
          <cell r="E4255" t="str">
            <v>aelec</v>
          </cell>
          <cell r="F4255">
            <v>142.19999999999999</v>
          </cell>
          <cell r="G4255">
            <v>152.88999999999999</v>
          </cell>
          <cell r="H4255">
            <v>142.13</v>
          </cell>
          <cell r="I4255">
            <v>142.88999999999999</v>
          </cell>
          <cell r="J4255">
            <v>145.33000000000001</v>
          </cell>
          <cell r="K4255">
            <v>149.09</v>
          </cell>
          <cell r="L4255">
            <v>153.12</v>
          </cell>
          <cell r="M4255">
            <v>153.08000000000001</v>
          </cell>
          <cell r="N4255">
            <v>151.22999999999999</v>
          </cell>
          <cell r="O4255">
            <v>151.4</v>
          </cell>
          <cell r="P4255">
            <v>155.46</v>
          </cell>
          <cell r="Q4255">
            <v>161.94999999999999</v>
          </cell>
          <cell r="R4255">
            <v>172.91</v>
          </cell>
          <cell r="S4255">
            <v>180.5</v>
          </cell>
          <cell r="T4255">
            <v>187.98</v>
          </cell>
          <cell r="U4255">
            <v>195.33</v>
          </cell>
          <cell r="V4255">
            <v>196.27</v>
          </cell>
          <cell r="W4255">
            <v>202.31</v>
          </cell>
          <cell r="X4255">
            <v>214.32</v>
          </cell>
          <cell r="Y4255">
            <v>226.81</v>
          </cell>
          <cell r="Z4255">
            <v>239.63</v>
          </cell>
          <cell r="AA4255">
            <v>251.83</v>
          </cell>
          <cell r="AB4255">
            <v>264.29000000000002</v>
          </cell>
          <cell r="AC4255">
            <v>279.26</v>
          </cell>
          <cell r="AD4255">
            <v>294.55</v>
          </cell>
          <cell r="AE4255">
            <v>309.48</v>
          </cell>
          <cell r="AF4255">
            <v>318.32</v>
          </cell>
          <cell r="AG4255">
            <v>363.2</v>
          </cell>
          <cell r="AH4255">
            <v>401.82</v>
          </cell>
          <cell r="AI4255">
            <v>447.7</v>
          </cell>
          <cell r="AJ4255">
            <v>494.79</v>
          </cell>
          <cell r="AK4255">
            <v>538.20000000000005</v>
          </cell>
        </row>
        <row r="4256">
          <cell r="A4256" t="str">
            <v>SDGbaseTRAv2_UrbAS_ERTv5_testGADJnoICAGRC_GVAawatr</v>
          </cell>
          <cell r="B4256" t="str">
            <v>SIclos6_GOVclos11</v>
          </cell>
          <cell r="C4256" t="str">
            <v>SDGbaseTRAv2_UrbAS_ERTv5_testGADJnoICAGR</v>
          </cell>
          <cell r="D4256" t="str">
            <v>C_GVA</v>
          </cell>
          <cell r="E4256" t="str">
            <v>awatr</v>
          </cell>
          <cell r="F4256">
            <v>38.119999999999997</v>
          </cell>
          <cell r="G4256">
            <v>32.1</v>
          </cell>
          <cell r="H4256">
            <v>34.28</v>
          </cell>
          <cell r="I4256">
            <v>35.340000000000003</v>
          </cell>
          <cell r="J4256">
            <v>36.71</v>
          </cell>
          <cell r="K4256">
            <v>38.159999999999997</v>
          </cell>
          <cell r="L4256">
            <v>39.6</v>
          </cell>
          <cell r="M4256">
            <v>40.950000000000003</v>
          </cell>
          <cell r="N4256">
            <v>42.14</v>
          </cell>
          <cell r="O4256">
            <v>43.7</v>
          </cell>
          <cell r="P4256">
            <v>45.34</v>
          </cell>
          <cell r="Q4256">
            <v>47.07</v>
          </cell>
          <cell r="R4256">
            <v>49.58</v>
          </cell>
          <cell r="S4256">
            <v>51.72</v>
          </cell>
          <cell r="T4256">
            <v>53.72</v>
          </cell>
          <cell r="U4256">
            <v>55.76</v>
          </cell>
          <cell r="V4256">
            <v>57.9</v>
          </cell>
          <cell r="W4256">
            <v>60.12</v>
          </cell>
          <cell r="X4256">
            <v>62.23</v>
          </cell>
          <cell r="Y4256">
            <v>64.05</v>
          </cell>
          <cell r="Z4256">
            <v>65.95</v>
          </cell>
          <cell r="AA4256">
            <v>67.88</v>
          </cell>
          <cell r="AB4256">
            <v>70.75</v>
          </cell>
          <cell r="AC4256">
            <v>73.599999999999994</v>
          </cell>
          <cell r="AD4256">
            <v>76.63</v>
          </cell>
          <cell r="AE4256">
            <v>79.78</v>
          </cell>
          <cell r="AF4256">
            <v>83.01</v>
          </cell>
          <cell r="AG4256">
            <v>86.04</v>
          </cell>
          <cell r="AH4256">
            <v>87.7</v>
          </cell>
          <cell r="AI4256">
            <v>88.89</v>
          </cell>
          <cell r="AJ4256">
            <v>89.72</v>
          </cell>
          <cell r="AK4256">
            <v>90.28</v>
          </cell>
        </row>
        <row r="4257">
          <cell r="A4257" t="str">
            <v>SDGbaseTRAv2_UrbAS_ERTv5_testGADJnoICAGRC_GVAacons</v>
          </cell>
          <cell r="B4257" t="str">
            <v>SIclos6_GOVclos11</v>
          </cell>
          <cell r="C4257" t="str">
            <v>SDGbaseTRAv2_UrbAS_ERTv5_testGADJnoICAGR</v>
          </cell>
          <cell r="D4257" t="str">
            <v>C_GVA</v>
          </cell>
          <cell r="E4257" t="str">
            <v>acons</v>
          </cell>
          <cell r="F4257">
            <v>140.65</v>
          </cell>
          <cell r="G4257">
            <v>149.66999999999999</v>
          </cell>
          <cell r="H4257">
            <v>149.22999999999999</v>
          </cell>
          <cell r="I4257">
            <v>154.43</v>
          </cell>
          <cell r="J4257">
            <v>154.29</v>
          </cell>
          <cell r="K4257">
            <v>156.38</v>
          </cell>
          <cell r="L4257">
            <v>159.85</v>
          </cell>
          <cell r="M4257">
            <v>164.46</v>
          </cell>
          <cell r="N4257">
            <v>169.1</v>
          </cell>
          <cell r="O4257">
            <v>174.32</v>
          </cell>
          <cell r="P4257">
            <v>179.98</v>
          </cell>
          <cell r="Q4257">
            <v>185.52</v>
          </cell>
          <cell r="R4257">
            <v>187.13</v>
          </cell>
          <cell r="S4257">
            <v>195.64</v>
          </cell>
          <cell r="T4257">
            <v>203.81</v>
          </cell>
          <cell r="U4257">
            <v>212.88</v>
          </cell>
          <cell r="V4257">
            <v>222.71</v>
          </cell>
          <cell r="W4257">
            <v>231.5</v>
          </cell>
          <cell r="X4257">
            <v>238.29</v>
          </cell>
          <cell r="Y4257">
            <v>245.64</v>
          </cell>
          <cell r="Z4257">
            <v>253.6</v>
          </cell>
          <cell r="AA4257">
            <v>260.82</v>
          </cell>
          <cell r="AB4257">
            <v>265.48</v>
          </cell>
          <cell r="AC4257">
            <v>272.05</v>
          </cell>
          <cell r="AD4257">
            <v>281.52</v>
          </cell>
          <cell r="AE4257">
            <v>291.89999999999998</v>
          </cell>
          <cell r="AF4257">
            <v>302.06</v>
          </cell>
          <cell r="AG4257">
            <v>311.02</v>
          </cell>
          <cell r="AH4257">
            <v>306.95</v>
          </cell>
          <cell r="AI4257">
            <v>302.01</v>
          </cell>
          <cell r="AJ4257">
            <v>299.72000000000003</v>
          </cell>
          <cell r="AK4257">
            <v>297</v>
          </cell>
        </row>
        <row r="4258">
          <cell r="A4258" t="str">
            <v>SDGbaseTRAv2_UrbAS_ERTv5_testGADJnoICAGRC_GVAatrad</v>
          </cell>
          <cell r="B4258" t="str">
            <v>SIclos6_GOVclos11</v>
          </cell>
          <cell r="C4258" t="str">
            <v>SDGbaseTRAv2_UrbAS_ERTv5_testGADJnoICAGR</v>
          </cell>
          <cell r="D4258" t="str">
            <v>C_GVA</v>
          </cell>
          <cell r="E4258" t="str">
            <v>atrad</v>
          </cell>
          <cell r="F4258">
            <v>482.47</v>
          </cell>
          <cell r="G4258">
            <v>445.48</v>
          </cell>
          <cell r="H4258">
            <v>462.67</v>
          </cell>
          <cell r="I4258">
            <v>479.46</v>
          </cell>
          <cell r="J4258">
            <v>484.01</v>
          </cell>
          <cell r="K4258">
            <v>492.06</v>
          </cell>
          <cell r="L4258">
            <v>502.73</v>
          </cell>
          <cell r="M4258">
            <v>516.57000000000005</v>
          </cell>
          <cell r="N4258">
            <v>529.85</v>
          </cell>
          <cell r="O4258">
            <v>502.01</v>
          </cell>
          <cell r="P4258">
            <v>515</v>
          </cell>
          <cell r="Q4258">
            <v>536.82000000000005</v>
          </cell>
          <cell r="R4258">
            <v>558.63</v>
          </cell>
          <cell r="S4258">
            <v>580.07000000000005</v>
          </cell>
          <cell r="T4258">
            <v>600.66999999999996</v>
          </cell>
          <cell r="U4258">
            <v>623.23</v>
          </cell>
          <cell r="V4258">
            <v>647.59</v>
          </cell>
          <cell r="W4258">
            <v>670.74</v>
          </cell>
          <cell r="X4258">
            <v>690.13</v>
          </cell>
          <cell r="Y4258">
            <v>705.94</v>
          </cell>
          <cell r="Z4258">
            <v>720.19</v>
          </cell>
          <cell r="AA4258">
            <v>735.04</v>
          </cell>
          <cell r="AB4258">
            <v>731.1</v>
          </cell>
          <cell r="AC4258">
            <v>738.31</v>
          </cell>
          <cell r="AD4258">
            <v>755.82</v>
          </cell>
          <cell r="AE4258">
            <v>776.75</v>
          </cell>
          <cell r="AF4258">
            <v>797.01</v>
          </cell>
          <cell r="AG4258">
            <v>812.72</v>
          </cell>
          <cell r="AH4258">
            <v>787.91</v>
          </cell>
          <cell r="AI4258">
            <v>764.38</v>
          </cell>
          <cell r="AJ4258">
            <v>749.69</v>
          </cell>
          <cell r="AK4258">
            <v>736.48</v>
          </cell>
        </row>
        <row r="4259">
          <cell r="A4259" t="str">
            <v>SDGbaseTRAv2_UrbAS_ERTv5_testGADJnoICAGRC_GVAahotl</v>
          </cell>
          <cell r="B4259" t="str">
            <v>SIclos6_GOVclos11</v>
          </cell>
          <cell r="C4259" t="str">
            <v>SDGbaseTRAv2_UrbAS_ERTv5_testGADJnoICAGR</v>
          </cell>
          <cell r="D4259" t="str">
            <v>C_GVA</v>
          </cell>
          <cell r="E4259" t="str">
            <v>ahotl</v>
          </cell>
          <cell r="F4259">
            <v>37.69</v>
          </cell>
          <cell r="G4259">
            <v>35.950000000000003</v>
          </cell>
          <cell r="H4259">
            <v>38.119999999999997</v>
          </cell>
          <cell r="I4259">
            <v>38.54</v>
          </cell>
          <cell r="J4259">
            <v>39.619999999999997</v>
          </cell>
          <cell r="K4259">
            <v>40.94</v>
          </cell>
          <cell r="L4259">
            <v>42.39</v>
          </cell>
          <cell r="M4259">
            <v>43.98</v>
          </cell>
          <cell r="N4259">
            <v>45.58</v>
          </cell>
          <cell r="O4259">
            <v>48.38</v>
          </cell>
          <cell r="P4259">
            <v>50.42</v>
          </cell>
          <cell r="Q4259">
            <v>52.24</v>
          </cell>
          <cell r="R4259">
            <v>54.88</v>
          </cell>
          <cell r="S4259">
            <v>57.1</v>
          </cell>
          <cell r="T4259">
            <v>59.39</v>
          </cell>
          <cell r="U4259">
            <v>61.93</v>
          </cell>
          <cell r="V4259">
            <v>64.38</v>
          </cell>
          <cell r="W4259">
            <v>67.08</v>
          </cell>
          <cell r="X4259">
            <v>69.97</v>
          </cell>
          <cell r="Y4259">
            <v>72.47</v>
          </cell>
          <cell r="Z4259">
            <v>74.98</v>
          </cell>
          <cell r="AA4259">
            <v>77.569999999999993</v>
          </cell>
          <cell r="AB4259">
            <v>80.86</v>
          </cell>
          <cell r="AC4259">
            <v>83.61</v>
          </cell>
          <cell r="AD4259">
            <v>86.28</v>
          </cell>
          <cell r="AE4259">
            <v>89.05</v>
          </cell>
          <cell r="AF4259">
            <v>91.94</v>
          </cell>
          <cell r="AG4259">
            <v>94.86</v>
          </cell>
          <cell r="AH4259">
            <v>95.33</v>
          </cell>
          <cell r="AI4259">
            <v>94.64</v>
          </cell>
          <cell r="AJ4259">
            <v>93.8</v>
          </cell>
          <cell r="AK4259">
            <v>92.81</v>
          </cell>
        </row>
        <row r="4260">
          <cell r="A4260" t="str">
            <v>SDGbaseTRAv2_UrbAS_ERTv5_testGADJnoICAGRC_GVAaltrp-p</v>
          </cell>
          <cell r="B4260" t="str">
            <v>SIclos6_GOVclos11</v>
          </cell>
          <cell r="C4260" t="str">
            <v>SDGbaseTRAv2_UrbAS_ERTv5_testGADJnoICAGR</v>
          </cell>
          <cell r="D4260" t="str">
            <v>C_GVA</v>
          </cell>
          <cell r="E4260" t="str">
            <v>altrp-p</v>
          </cell>
          <cell r="F4260">
            <v>60.68</v>
          </cell>
          <cell r="G4260">
            <v>57.26</v>
          </cell>
          <cell r="H4260">
            <v>57.3</v>
          </cell>
          <cell r="I4260">
            <v>58.57</v>
          </cell>
          <cell r="J4260">
            <v>59.75</v>
          </cell>
          <cell r="K4260">
            <v>60.95</v>
          </cell>
          <cell r="L4260">
            <v>62.29</v>
          </cell>
          <cell r="M4260">
            <v>64.11</v>
          </cell>
          <cell r="N4260">
            <v>66.42</v>
          </cell>
          <cell r="O4260">
            <v>69.930000000000007</v>
          </cell>
          <cell r="P4260">
            <v>73.010000000000005</v>
          </cell>
          <cell r="Q4260">
            <v>75.7</v>
          </cell>
          <cell r="R4260">
            <v>79.260000000000005</v>
          </cell>
          <cell r="S4260">
            <v>82.51</v>
          </cell>
          <cell r="T4260">
            <v>85.68</v>
          </cell>
          <cell r="U4260">
            <v>89.2</v>
          </cell>
          <cell r="V4260">
            <v>92.42</v>
          </cell>
          <cell r="W4260">
            <v>95.78</v>
          </cell>
          <cell r="X4260">
            <v>98.94</v>
          </cell>
          <cell r="Y4260">
            <v>101.55</v>
          </cell>
          <cell r="Z4260">
            <v>103.84</v>
          </cell>
          <cell r="AA4260">
            <v>106.19</v>
          </cell>
          <cell r="AB4260">
            <v>109.32</v>
          </cell>
          <cell r="AC4260">
            <v>111.95</v>
          </cell>
          <cell r="AD4260">
            <v>114.66</v>
          </cell>
          <cell r="AE4260">
            <v>117.49</v>
          </cell>
          <cell r="AF4260">
            <v>119.86</v>
          </cell>
          <cell r="AG4260">
            <v>121.89</v>
          </cell>
          <cell r="AH4260">
            <v>121.14</v>
          </cell>
          <cell r="AI4260">
            <v>120.17</v>
          </cell>
          <cell r="AJ4260">
            <v>120.15</v>
          </cell>
          <cell r="AK4260">
            <v>119.24</v>
          </cell>
        </row>
        <row r="4261">
          <cell r="A4261" t="str">
            <v>SDGbaseTRAv2_UrbAS_ERTv5_testGADJnoICAGRC_GVAaltrp-f</v>
          </cell>
          <cell r="B4261" t="str">
            <v>SIclos6_GOVclos11</v>
          </cell>
          <cell r="C4261" t="str">
            <v>SDGbaseTRAv2_UrbAS_ERTv5_testGADJnoICAGR</v>
          </cell>
          <cell r="D4261" t="str">
            <v>C_GVA</v>
          </cell>
          <cell r="E4261" t="str">
            <v>altrp-f</v>
          </cell>
          <cell r="F4261">
            <v>247.43</v>
          </cell>
          <cell r="G4261">
            <v>219.03</v>
          </cell>
          <cell r="H4261">
            <v>225.5</v>
          </cell>
          <cell r="I4261">
            <v>237.23</v>
          </cell>
          <cell r="J4261">
            <v>242.88</v>
          </cell>
          <cell r="K4261">
            <v>245.89</v>
          </cell>
          <cell r="L4261">
            <v>249.31</v>
          </cell>
          <cell r="M4261">
            <v>254.4</v>
          </cell>
          <cell r="N4261">
            <v>267.14999999999998</v>
          </cell>
          <cell r="O4261">
            <v>276.45</v>
          </cell>
          <cell r="P4261">
            <v>292.76</v>
          </cell>
          <cell r="Q4261">
            <v>310</v>
          </cell>
          <cell r="R4261">
            <v>315.38</v>
          </cell>
          <cell r="S4261">
            <v>322.69</v>
          </cell>
          <cell r="T4261">
            <v>335.52</v>
          </cell>
          <cell r="U4261">
            <v>352.33</v>
          </cell>
          <cell r="V4261">
            <v>365.97</v>
          </cell>
          <cell r="W4261">
            <v>374.33</v>
          </cell>
          <cell r="X4261">
            <v>386.34</v>
          </cell>
          <cell r="Y4261">
            <v>405.34</v>
          </cell>
          <cell r="Z4261">
            <v>423.9</v>
          </cell>
          <cell r="AA4261">
            <v>437.74</v>
          </cell>
          <cell r="AB4261">
            <v>451.14</v>
          </cell>
          <cell r="AC4261">
            <v>466.35</v>
          </cell>
          <cell r="AD4261">
            <v>480.74</v>
          </cell>
          <cell r="AE4261">
            <v>495.32</v>
          </cell>
          <cell r="AF4261">
            <v>501.06</v>
          </cell>
          <cell r="AG4261">
            <v>506.39</v>
          </cell>
          <cell r="AH4261">
            <v>508.63</v>
          </cell>
          <cell r="AI4261">
            <v>509.37</v>
          </cell>
          <cell r="AJ4261">
            <v>512.45000000000005</v>
          </cell>
          <cell r="AK4261">
            <v>513.82000000000005</v>
          </cell>
        </row>
        <row r="4262">
          <cell r="A4262" t="str">
            <v>SDGbaseTRAv2_UrbAS_ERTv5_testGADJnoICAGRC_GVAaotrp-p</v>
          </cell>
          <cell r="B4262" t="str">
            <v>SIclos6_GOVclos11</v>
          </cell>
          <cell r="C4262" t="str">
            <v>SDGbaseTRAv2_UrbAS_ERTv5_testGADJnoICAGR</v>
          </cell>
          <cell r="D4262" t="str">
            <v>C_GVA</v>
          </cell>
          <cell r="E4262" t="str">
            <v>aotrp-p</v>
          </cell>
          <cell r="F4262">
            <v>8.1</v>
          </cell>
          <cell r="G4262">
            <v>8.59</v>
          </cell>
          <cell r="H4262">
            <v>9.06</v>
          </cell>
          <cell r="I4262">
            <v>9.67</v>
          </cell>
          <cell r="J4262">
            <v>10.039999999999999</v>
          </cell>
          <cell r="K4262">
            <v>10.25</v>
          </cell>
          <cell r="L4262">
            <v>10.42</v>
          </cell>
          <cell r="M4262">
            <v>10.57</v>
          </cell>
          <cell r="N4262">
            <v>10.71</v>
          </cell>
          <cell r="O4262">
            <v>10.31</v>
          </cell>
          <cell r="P4262">
            <v>10.54</v>
          </cell>
          <cell r="Q4262">
            <v>10.86</v>
          </cell>
          <cell r="R4262">
            <v>11.34</v>
          </cell>
          <cell r="S4262">
            <v>11.7</v>
          </cell>
          <cell r="T4262">
            <v>12.01</v>
          </cell>
          <cell r="U4262">
            <v>12.33</v>
          </cell>
          <cell r="V4262">
            <v>12.67</v>
          </cell>
          <cell r="W4262">
            <v>12.96</v>
          </cell>
          <cell r="X4262">
            <v>13.11</v>
          </cell>
          <cell r="Y4262">
            <v>13.24</v>
          </cell>
          <cell r="Z4262">
            <v>13.36</v>
          </cell>
          <cell r="AA4262">
            <v>13.44</v>
          </cell>
          <cell r="AB4262">
            <v>13.38</v>
          </cell>
          <cell r="AC4262">
            <v>13.49</v>
          </cell>
          <cell r="AD4262">
            <v>13.8</v>
          </cell>
          <cell r="AE4262">
            <v>14.18</v>
          </cell>
          <cell r="AF4262">
            <v>14.52</v>
          </cell>
          <cell r="AG4262">
            <v>14.78</v>
          </cell>
          <cell r="AH4262">
            <v>14.6</v>
          </cell>
          <cell r="AI4262">
            <v>14.65</v>
          </cell>
          <cell r="AJ4262">
            <v>14.85</v>
          </cell>
          <cell r="AK4262">
            <v>15.01</v>
          </cell>
        </row>
        <row r="4263">
          <cell r="A4263" t="str">
            <v>SDGbaseTRAv2_UrbAS_ERTv5_testGADJnoICAGRC_GVAaotrp-f</v>
          </cell>
          <cell r="B4263" t="str">
            <v>SIclos6_GOVclos11</v>
          </cell>
          <cell r="C4263" t="str">
            <v>SDGbaseTRAv2_UrbAS_ERTv5_testGADJnoICAGR</v>
          </cell>
          <cell r="D4263" t="str">
            <v>C_GVA</v>
          </cell>
          <cell r="E4263" t="str">
            <v>aotrp-f</v>
          </cell>
          <cell r="F4263">
            <v>7.29</v>
          </cell>
          <cell r="G4263">
            <v>7.02</v>
          </cell>
          <cell r="H4263">
            <v>7.35</v>
          </cell>
          <cell r="I4263">
            <v>7.66</v>
          </cell>
          <cell r="J4263">
            <v>7.8</v>
          </cell>
          <cell r="K4263">
            <v>7.88</v>
          </cell>
          <cell r="L4263">
            <v>7.99</v>
          </cell>
          <cell r="M4263">
            <v>8.14</v>
          </cell>
          <cell r="N4263">
            <v>8.4499999999999993</v>
          </cell>
          <cell r="O4263">
            <v>8.5299999999999994</v>
          </cell>
          <cell r="P4263">
            <v>8.92</v>
          </cell>
          <cell r="Q4263">
            <v>9.35</v>
          </cell>
          <cell r="R4263">
            <v>9.56</v>
          </cell>
          <cell r="S4263">
            <v>9.77</v>
          </cell>
          <cell r="T4263">
            <v>10.09</v>
          </cell>
          <cell r="U4263">
            <v>10.49</v>
          </cell>
          <cell r="V4263">
            <v>10.85</v>
          </cell>
          <cell r="W4263">
            <v>11.09</v>
          </cell>
          <cell r="X4263">
            <v>11.31</v>
          </cell>
          <cell r="Y4263">
            <v>11.71</v>
          </cell>
          <cell r="Z4263">
            <v>12.1</v>
          </cell>
          <cell r="AA4263">
            <v>12.4</v>
          </cell>
          <cell r="AB4263">
            <v>12.6</v>
          </cell>
          <cell r="AC4263">
            <v>12.9</v>
          </cell>
          <cell r="AD4263">
            <v>13.26</v>
          </cell>
          <cell r="AE4263">
            <v>13.63</v>
          </cell>
          <cell r="AF4263">
            <v>13.81</v>
          </cell>
          <cell r="AG4263">
            <v>13.97</v>
          </cell>
          <cell r="AH4263">
            <v>13.9</v>
          </cell>
          <cell r="AI4263">
            <v>13.87</v>
          </cell>
          <cell r="AJ4263">
            <v>13.93</v>
          </cell>
          <cell r="AK4263">
            <v>13.97</v>
          </cell>
        </row>
        <row r="4264">
          <cell r="A4264" t="str">
            <v>SDGbaseTRAv2_UrbAS_ERTv5_testGADJnoICAGRC_GVAaprtr</v>
          </cell>
          <cell r="B4264" t="str">
            <v>SIclos6_GOVclos11</v>
          </cell>
          <cell r="C4264" t="str">
            <v>SDGbaseTRAv2_UrbAS_ERTv5_testGADJnoICAGR</v>
          </cell>
          <cell r="D4264" t="str">
            <v>C_GVA</v>
          </cell>
          <cell r="E4264" t="str">
            <v>aprtr</v>
          </cell>
          <cell r="F4264">
            <v>0</v>
          </cell>
          <cell r="G4264">
            <v>0</v>
          </cell>
          <cell r="H4264">
            <v>0</v>
          </cell>
          <cell r="I4264">
            <v>0</v>
          </cell>
          <cell r="J4264">
            <v>0</v>
          </cell>
          <cell r="K4264">
            <v>0</v>
          </cell>
          <cell r="L4264">
            <v>0</v>
          </cell>
          <cell r="M4264">
            <v>0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B4264">
            <v>0</v>
          </cell>
          <cell r="AC4264">
            <v>0</v>
          </cell>
          <cell r="AD4264">
            <v>0</v>
          </cell>
          <cell r="AE4264">
            <v>0</v>
          </cell>
          <cell r="AF4264">
            <v>0</v>
          </cell>
          <cell r="AG4264">
            <v>0</v>
          </cell>
          <cell r="AH4264">
            <v>0</v>
          </cell>
          <cell r="AI4264">
            <v>0</v>
          </cell>
          <cell r="AJ4264">
            <v>0</v>
          </cell>
          <cell r="AK4264">
            <v>0</v>
          </cell>
        </row>
        <row r="4265">
          <cell r="A4265" t="str">
            <v>SDGbaseTRAv2_UrbAS_ERTv5_testGADJnoICAGRC_GVAatrps</v>
          </cell>
          <cell r="B4265" t="str">
            <v>SIclos6_GOVclos11</v>
          </cell>
          <cell r="C4265" t="str">
            <v>SDGbaseTRAv2_UrbAS_ERTv5_testGADJnoICAGR</v>
          </cell>
          <cell r="D4265" t="str">
            <v>C_GVA</v>
          </cell>
          <cell r="E4265" t="str">
            <v>atrps</v>
          </cell>
          <cell r="F4265">
            <v>54.94</v>
          </cell>
          <cell r="G4265">
            <v>50.36</v>
          </cell>
          <cell r="H4265">
            <v>51.47</v>
          </cell>
          <cell r="I4265">
            <v>52.16</v>
          </cell>
          <cell r="J4265">
            <v>52.89</v>
          </cell>
          <cell r="K4265">
            <v>54.07</v>
          </cell>
          <cell r="L4265">
            <v>55.3</v>
          </cell>
          <cell r="M4265">
            <v>56.22</v>
          </cell>
          <cell r="N4265">
            <v>57.19</v>
          </cell>
          <cell r="O4265">
            <v>58.43</v>
          </cell>
          <cell r="P4265">
            <v>59.62</v>
          </cell>
          <cell r="Q4265">
            <v>60.57</v>
          </cell>
          <cell r="R4265">
            <v>62.42</v>
          </cell>
          <cell r="S4265">
            <v>64.69</v>
          </cell>
          <cell r="T4265">
            <v>66.77</v>
          </cell>
          <cell r="U4265">
            <v>69.14</v>
          </cell>
          <cell r="V4265">
            <v>71.34</v>
          </cell>
          <cell r="W4265">
            <v>73.8</v>
          </cell>
          <cell r="X4265">
            <v>75.8</v>
          </cell>
          <cell r="Y4265">
            <v>77.739999999999995</v>
          </cell>
          <cell r="Z4265">
            <v>79.650000000000006</v>
          </cell>
          <cell r="AA4265">
            <v>81.53</v>
          </cell>
          <cell r="AB4265">
            <v>86.17</v>
          </cell>
          <cell r="AC4265">
            <v>90.59</v>
          </cell>
          <cell r="AD4265">
            <v>95.17</v>
          </cell>
          <cell r="AE4265">
            <v>99.73</v>
          </cell>
          <cell r="AF4265">
            <v>104.05</v>
          </cell>
          <cell r="AG4265">
            <v>107.26</v>
          </cell>
          <cell r="AH4265">
            <v>108.7</v>
          </cell>
          <cell r="AI4265">
            <v>109.7</v>
          </cell>
          <cell r="AJ4265">
            <v>110.7</v>
          </cell>
          <cell r="AK4265">
            <v>111.51</v>
          </cell>
        </row>
        <row r="4266">
          <cell r="A4266" t="str">
            <v>SDGbaseTRAv2_UrbAS_ERTv5_testGADJnoICAGRC_GVAacomm</v>
          </cell>
          <cell r="B4266" t="str">
            <v>SIclos6_GOVclos11</v>
          </cell>
          <cell r="C4266" t="str">
            <v>SDGbaseTRAv2_UrbAS_ERTv5_testGADJnoICAGR</v>
          </cell>
          <cell r="D4266" t="str">
            <v>C_GVA</v>
          </cell>
          <cell r="E4266" t="str">
            <v>acomm</v>
          </cell>
          <cell r="F4266">
            <v>84.05</v>
          </cell>
          <cell r="G4266">
            <v>70.150000000000006</v>
          </cell>
          <cell r="H4266">
            <v>75.239999999999995</v>
          </cell>
          <cell r="I4266">
            <v>78</v>
          </cell>
          <cell r="J4266">
            <v>80.650000000000006</v>
          </cell>
          <cell r="K4266">
            <v>83.44</v>
          </cell>
          <cell r="L4266">
            <v>86.28</v>
          </cell>
          <cell r="M4266">
            <v>89.51</v>
          </cell>
          <cell r="N4266">
            <v>92.59</v>
          </cell>
          <cell r="O4266">
            <v>96.22</v>
          </cell>
          <cell r="P4266">
            <v>99.95</v>
          </cell>
          <cell r="Q4266">
            <v>103.71</v>
          </cell>
          <cell r="R4266">
            <v>108.18</v>
          </cell>
          <cell r="S4266">
            <v>112.29</v>
          </cell>
          <cell r="T4266">
            <v>116.47</v>
          </cell>
          <cell r="U4266">
            <v>121.07</v>
          </cell>
          <cell r="V4266">
            <v>126</v>
          </cell>
          <cell r="W4266">
            <v>131.09</v>
          </cell>
          <cell r="X4266">
            <v>136.08000000000001</v>
          </cell>
          <cell r="Y4266">
            <v>140.68</v>
          </cell>
          <cell r="Z4266">
            <v>145.25</v>
          </cell>
          <cell r="AA4266">
            <v>149.69999999999999</v>
          </cell>
          <cell r="AB4266">
            <v>152.86000000000001</v>
          </cell>
          <cell r="AC4266">
            <v>157.01</v>
          </cell>
          <cell r="AD4266">
            <v>162.38</v>
          </cell>
          <cell r="AE4266">
            <v>168.21</v>
          </cell>
          <cell r="AF4266">
            <v>173.99</v>
          </cell>
          <cell r="AG4266">
            <v>179.29</v>
          </cell>
          <cell r="AH4266">
            <v>179.66</v>
          </cell>
          <cell r="AI4266">
            <v>178.8</v>
          </cell>
          <cell r="AJ4266">
            <v>178.07</v>
          </cell>
          <cell r="AK4266">
            <v>177.11</v>
          </cell>
        </row>
        <row r="4267">
          <cell r="A4267" t="str">
            <v>SDGbaseTRAv2_UrbAS_ERTv5_testGADJnoICAGRC_GVAafsrv</v>
          </cell>
          <cell r="B4267" t="str">
            <v>SIclos6_GOVclos11</v>
          </cell>
          <cell r="C4267" t="str">
            <v>SDGbaseTRAv2_UrbAS_ERTv5_testGADJnoICAGR</v>
          </cell>
          <cell r="D4267" t="str">
            <v>C_GVA</v>
          </cell>
          <cell r="E4267" t="str">
            <v>afsrv</v>
          </cell>
          <cell r="F4267">
            <v>413.44</v>
          </cell>
          <cell r="G4267">
            <v>375.66</v>
          </cell>
          <cell r="H4267">
            <v>394.03</v>
          </cell>
          <cell r="I4267">
            <v>401.44</v>
          </cell>
          <cell r="J4267">
            <v>411.61</v>
          </cell>
          <cell r="K4267">
            <v>424.3</v>
          </cell>
          <cell r="L4267">
            <v>438.73</v>
          </cell>
          <cell r="M4267">
            <v>454.12</v>
          </cell>
          <cell r="N4267">
            <v>469.9</v>
          </cell>
          <cell r="O4267">
            <v>488.05</v>
          </cell>
          <cell r="P4267">
            <v>507.14</v>
          </cell>
          <cell r="Q4267">
            <v>525.87</v>
          </cell>
          <cell r="R4267">
            <v>550.63</v>
          </cell>
          <cell r="S4267">
            <v>572.58000000000004</v>
          </cell>
          <cell r="T4267">
            <v>595.20000000000005</v>
          </cell>
          <cell r="U4267">
            <v>620.91999999999996</v>
          </cell>
          <cell r="V4267">
            <v>646.51</v>
          </cell>
          <cell r="W4267">
            <v>674.05</v>
          </cell>
          <cell r="X4267">
            <v>702.55</v>
          </cell>
          <cell r="Y4267">
            <v>728.29</v>
          </cell>
          <cell r="Z4267">
            <v>754.4</v>
          </cell>
          <cell r="AA4267">
            <v>780.09</v>
          </cell>
          <cell r="AB4267">
            <v>808.96</v>
          </cell>
          <cell r="AC4267">
            <v>836.52</v>
          </cell>
          <cell r="AD4267">
            <v>864.87</v>
          </cell>
          <cell r="AE4267">
            <v>894.72</v>
          </cell>
          <cell r="AF4267">
            <v>925.68</v>
          </cell>
          <cell r="AG4267">
            <v>956</v>
          </cell>
          <cell r="AH4267">
            <v>955.05</v>
          </cell>
          <cell r="AI4267">
            <v>948.19</v>
          </cell>
          <cell r="AJ4267">
            <v>941.59</v>
          </cell>
          <cell r="AK4267">
            <v>934</v>
          </cell>
        </row>
        <row r="4268">
          <cell r="A4268" t="str">
            <v>SDGbaseTRAv2_UrbAS_ERTv5_testGADJnoICAGRC_GVAabsrv</v>
          </cell>
          <cell r="B4268" t="str">
            <v>SIclos6_GOVclos11</v>
          </cell>
          <cell r="C4268" t="str">
            <v>SDGbaseTRAv2_UrbAS_ERTv5_testGADJnoICAGR</v>
          </cell>
          <cell r="D4268" t="str">
            <v>C_GVA</v>
          </cell>
          <cell r="E4268" t="str">
            <v>absrv</v>
          </cell>
          <cell r="F4268">
            <v>367.48</v>
          </cell>
          <cell r="G4268">
            <v>309.60000000000002</v>
          </cell>
          <cell r="H4268">
            <v>328.15</v>
          </cell>
          <cell r="I4268">
            <v>338.8</v>
          </cell>
          <cell r="J4268">
            <v>349.82</v>
          </cell>
          <cell r="K4268">
            <v>361.96</v>
          </cell>
          <cell r="L4268">
            <v>374.55</v>
          </cell>
          <cell r="M4268">
            <v>387.95</v>
          </cell>
          <cell r="N4268">
            <v>401.31</v>
          </cell>
          <cell r="O4268">
            <v>415.93</v>
          </cell>
          <cell r="P4268">
            <v>432.25</v>
          </cell>
          <cell r="Q4268">
            <v>448.81</v>
          </cell>
          <cell r="R4268">
            <v>469.3</v>
          </cell>
          <cell r="S4268">
            <v>487.52</v>
          </cell>
          <cell r="T4268">
            <v>506.02</v>
          </cell>
          <cell r="U4268">
            <v>526.54</v>
          </cell>
          <cell r="V4268">
            <v>548.02</v>
          </cell>
          <cell r="W4268">
            <v>570.28</v>
          </cell>
          <cell r="X4268">
            <v>592.12</v>
          </cell>
          <cell r="Y4268">
            <v>612.1</v>
          </cell>
          <cell r="Z4268">
            <v>632.38</v>
          </cell>
          <cell r="AA4268">
            <v>651.89</v>
          </cell>
          <cell r="AB4268">
            <v>670.45</v>
          </cell>
          <cell r="AC4268">
            <v>689.64</v>
          </cell>
          <cell r="AD4268">
            <v>711.78</v>
          </cell>
          <cell r="AE4268">
            <v>735.94</v>
          </cell>
          <cell r="AF4268">
            <v>760.54</v>
          </cell>
          <cell r="AG4268">
            <v>783.77</v>
          </cell>
          <cell r="AH4268">
            <v>786.38</v>
          </cell>
          <cell r="AI4268">
            <v>783.98</v>
          </cell>
          <cell r="AJ4268">
            <v>781.1</v>
          </cell>
          <cell r="AK4268">
            <v>777.11</v>
          </cell>
        </row>
        <row r="4269">
          <cell r="A4269" t="str">
            <v>SDGbaseTRAv2_UrbAS_ERTv5_testGADJnoICAGRC_GVAagsrv</v>
          </cell>
          <cell r="B4269" t="str">
            <v>SIclos6_GOVclos11</v>
          </cell>
          <cell r="C4269" t="str">
            <v>SDGbaseTRAv2_UrbAS_ERTv5_testGADJnoICAGR</v>
          </cell>
          <cell r="D4269" t="str">
            <v>C_GVA</v>
          </cell>
          <cell r="E4269" t="str">
            <v>agsrv</v>
          </cell>
          <cell r="F4269">
            <v>789.44</v>
          </cell>
          <cell r="G4269">
            <v>748.86</v>
          </cell>
          <cell r="H4269">
            <v>774.46</v>
          </cell>
          <cell r="I4269">
            <v>823.13</v>
          </cell>
          <cell r="J4269">
            <v>848.25</v>
          </cell>
          <cell r="K4269">
            <v>877.85</v>
          </cell>
          <cell r="L4269">
            <v>911.08</v>
          </cell>
          <cell r="M4269">
            <v>945.44</v>
          </cell>
          <cell r="N4269">
            <v>981.44</v>
          </cell>
          <cell r="O4269">
            <v>1020.03</v>
          </cell>
          <cell r="P4269">
            <v>1062.7</v>
          </cell>
          <cell r="Q4269">
            <v>1105.33</v>
          </cell>
          <cell r="R4269">
            <v>1133.1199999999999</v>
          </cell>
          <cell r="S4269">
            <v>1160.8399999999999</v>
          </cell>
          <cell r="T4269">
            <v>1189.3</v>
          </cell>
          <cell r="U4269">
            <v>1221.54</v>
          </cell>
          <cell r="V4269">
            <v>1255.6099999999999</v>
          </cell>
          <cell r="W4269">
            <v>1289.81</v>
          </cell>
          <cell r="X4269">
            <v>1322.19</v>
          </cell>
          <cell r="Y4269">
            <v>1352.12</v>
          </cell>
          <cell r="Z4269">
            <v>1382.89</v>
          </cell>
          <cell r="AA4269">
            <v>1414.14</v>
          </cell>
          <cell r="AB4269">
            <v>1442.89</v>
          </cell>
          <cell r="AC4269">
            <v>1475.46</v>
          </cell>
          <cell r="AD4269">
            <v>1513.74</v>
          </cell>
          <cell r="AE4269">
            <v>1554.35</v>
          </cell>
          <cell r="AF4269">
            <v>1593.88</v>
          </cell>
          <cell r="AG4269">
            <v>1630.23</v>
          </cell>
          <cell r="AH4269">
            <v>1631.11</v>
          </cell>
          <cell r="AI4269">
            <v>1637.14</v>
          </cell>
          <cell r="AJ4269">
            <v>1653.67</v>
          </cell>
          <cell r="AK4269">
            <v>1673.7</v>
          </cell>
        </row>
        <row r="4270">
          <cell r="A4270" t="str">
            <v>SDGbaseTRAv2_UrbAS_ERTv5_testGADJnoICAGRC_GVAaosrv</v>
          </cell>
          <cell r="B4270" t="str">
            <v>SIclos6_GOVclos11</v>
          </cell>
          <cell r="C4270" t="str">
            <v>SDGbaseTRAv2_UrbAS_ERTv5_testGADJnoICAGR</v>
          </cell>
          <cell r="D4270" t="str">
            <v>C_GVA</v>
          </cell>
          <cell r="E4270" t="str">
            <v>aosrv</v>
          </cell>
          <cell r="F4270">
            <v>475.08</v>
          </cell>
          <cell r="G4270">
            <v>490.31</v>
          </cell>
          <cell r="H4270">
            <v>501.24</v>
          </cell>
          <cell r="I4270">
            <v>505.18</v>
          </cell>
          <cell r="J4270">
            <v>514.57000000000005</v>
          </cell>
          <cell r="K4270">
            <v>526.91</v>
          </cell>
          <cell r="L4270">
            <v>541.47</v>
          </cell>
          <cell r="M4270">
            <v>558.42999999999995</v>
          </cell>
          <cell r="N4270">
            <v>576.64</v>
          </cell>
          <cell r="O4270">
            <v>597.27</v>
          </cell>
          <cell r="P4270">
            <v>620.05999999999995</v>
          </cell>
          <cell r="Q4270">
            <v>643.05999999999995</v>
          </cell>
          <cell r="R4270">
            <v>672.36</v>
          </cell>
          <cell r="S4270">
            <v>698.48</v>
          </cell>
          <cell r="T4270">
            <v>725.25</v>
          </cell>
          <cell r="U4270">
            <v>755.06</v>
          </cell>
          <cell r="V4270">
            <v>785.77</v>
          </cell>
          <cell r="W4270">
            <v>817.84</v>
          </cell>
          <cell r="X4270">
            <v>850.05</v>
          </cell>
          <cell r="Y4270">
            <v>879.77</v>
          </cell>
          <cell r="Z4270">
            <v>909.6</v>
          </cell>
          <cell r="AA4270">
            <v>938.41</v>
          </cell>
          <cell r="AB4270">
            <v>966.82</v>
          </cell>
          <cell r="AC4270">
            <v>995.47</v>
          </cell>
          <cell r="AD4270">
            <v>1026.48</v>
          </cell>
          <cell r="AE4270">
            <v>1059.8499999999999</v>
          </cell>
          <cell r="AF4270">
            <v>1094.07</v>
          </cell>
          <cell r="AG4270">
            <v>1126.8499999999999</v>
          </cell>
          <cell r="AH4270">
            <v>1129.73</v>
          </cell>
          <cell r="AI4270">
            <v>1125.56</v>
          </cell>
          <cell r="AJ4270">
            <v>1119.82</v>
          </cell>
          <cell r="AK4270">
            <v>1111.96</v>
          </cell>
        </row>
        <row r="4271">
          <cell r="A4271" t="str">
            <v>SDGbaseTRAv2_UrbAS_ERTv5_testGADJnoICAGRC_GVAtotal</v>
          </cell>
          <cell r="B4271" t="str">
            <v>SIclos6_GOVclos11</v>
          </cell>
          <cell r="C4271" t="str">
            <v>SDGbaseTRAv2_UrbAS_ERTv5_testGADJnoICAGR</v>
          </cell>
          <cell r="D4271" t="str">
            <v>C_GVA</v>
          </cell>
          <cell r="E4271" t="str">
            <v>total</v>
          </cell>
          <cell r="F4271">
            <v>4444.87</v>
          </cell>
          <cell r="G4271">
            <v>4194.68</v>
          </cell>
          <cell r="H4271">
            <v>4327.26</v>
          </cell>
          <cell r="I4271">
            <v>4459.13</v>
          </cell>
          <cell r="J4271">
            <v>4560.0600000000004</v>
          </cell>
          <cell r="K4271">
            <v>4678.51</v>
          </cell>
          <cell r="L4271">
            <v>4812.29</v>
          </cell>
          <cell r="M4271">
            <v>4950.16</v>
          </cell>
          <cell r="N4271">
            <v>5100</v>
          </cell>
          <cell r="O4271">
            <v>5272.02</v>
          </cell>
          <cell r="P4271">
            <v>5456.59</v>
          </cell>
          <cell r="Q4271">
            <v>5640.17</v>
          </cell>
          <cell r="R4271">
            <v>5826.55</v>
          </cell>
          <cell r="S4271">
            <v>6013.65</v>
          </cell>
          <cell r="T4271">
            <v>6207.39</v>
          </cell>
          <cell r="U4271">
            <v>6426.68</v>
          </cell>
          <cell r="V4271">
            <v>6640.93</v>
          </cell>
          <cell r="W4271">
            <v>6861.19</v>
          </cell>
          <cell r="X4271">
            <v>7086.66</v>
          </cell>
          <cell r="Y4271">
            <v>7303.15</v>
          </cell>
          <cell r="Z4271">
            <v>7530.3</v>
          </cell>
          <cell r="AA4271">
            <v>7752.22</v>
          </cell>
          <cell r="AB4271">
            <v>8001.37</v>
          </cell>
          <cell r="AC4271">
            <v>8231.42</v>
          </cell>
          <cell r="AD4271">
            <v>8462.18</v>
          </cell>
          <cell r="AE4271">
            <v>8700.7099999999991</v>
          </cell>
          <cell r="AF4271">
            <v>8940.7800000000007</v>
          </cell>
          <cell r="AG4271">
            <v>9186.68</v>
          </cell>
          <cell r="AH4271">
            <v>9229.7199999999993</v>
          </cell>
          <cell r="AI4271">
            <v>9246.6</v>
          </cell>
          <cell r="AJ4271">
            <v>9266.94</v>
          </cell>
          <cell r="AK4271">
            <v>9274.01</v>
          </cell>
        </row>
        <row r="4272">
          <cell r="A4272" t="str">
            <v>SDGbaseTRAv2_UrbAS_ERTv5_testGADJnoICAGRGOVSHRXtotal</v>
          </cell>
          <cell r="B4272" t="str">
            <v>SIclos6_GOVclos11</v>
          </cell>
          <cell r="C4272" t="str">
            <v>SDGbaseTRAv2_UrbAS_ERTv5_testGADJnoICAGR</v>
          </cell>
          <cell r="D4272" t="str">
            <v>GOVSHRX</v>
          </cell>
          <cell r="E4272" t="str">
            <v>total</v>
          </cell>
          <cell r="F4272">
            <v>0.21</v>
          </cell>
          <cell r="G4272">
            <v>0.21</v>
          </cell>
          <cell r="H4272">
            <v>0.21</v>
          </cell>
          <cell r="I4272">
            <v>0.22</v>
          </cell>
          <cell r="J4272">
            <v>0.22</v>
          </cell>
          <cell r="K4272">
            <v>0.22</v>
          </cell>
          <cell r="L4272">
            <v>0.22</v>
          </cell>
          <cell r="M4272">
            <v>0.23</v>
          </cell>
          <cell r="N4272">
            <v>0.23</v>
          </cell>
          <cell r="O4272">
            <v>0.23</v>
          </cell>
          <cell r="P4272">
            <v>0.23</v>
          </cell>
          <cell r="Q4272">
            <v>0.23</v>
          </cell>
          <cell r="R4272">
            <v>0.23</v>
          </cell>
          <cell r="S4272">
            <v>0.23</v>
          </cell>
          <cell r="T4272">
            <v>0.23</v>
          </cell>
          <cell r="U4272">
            <v>0.22</v>
          </cell>
          <cell r="V4272">
            <v>0.22</v>
          </cell>
          <cell r="W4272">
            <v>0.22</v>
          </cell>
          <cell r="X4272">
            <v>0.22</v>
          </cell>
          <cell r="Y4272">
            <v>0.22</v>
          </cell>
          <cell r="Z4272">
            <v>0.22</v>
          </cell>
          <cell r="AA4272">
            <v>0.21</v>
          </cell>
          <cell r="AB4272">
            <v>0.21</v>
          </cell>
          <cell r="AC4272">
            <v>0.21</v>
          </cell>
          <cell r="AD4272">
            <v>0.21</v>
          </cell>
          <cell r="AE4272">
            <v>0.21</v>
          </cell>
          <cell r="AF4272">
            <v>0.21</v>
          </cell>
          <cell r="AG4272">
            <v>0.21</v>
          </cell>
          <cell r="AH4272">
            <v>0.21</v>
          </cell>
          <cell r="AI4272">
            <v>0.21</v>
          </cell>
          <cell r="AJ4272">
            <v>0.21</v>
          </cell>
          <cell r="AK4272">
            <v>0.22</v>
          </cell>
        </row>
        <row r="4273">
          <cell r="A4273" t="str">
            <v>SDGbaseTRAv2_UrbAS_ERTv5_testGADJnoICAGRINVSHRXtotal</v>
          </cell>
          <cell r="B4273" t="str">
            <v>SIclos6_GOVclos11</v>
          </cell>
          <cell r="C4273" t="str">
            <v>SDGbaseTRAv2_UrbAS_ERTv5_testGADJnoICAGR</v>
          </cell>
          <cell r="D4273" t="str">
            <v>INVSHRX</v>
          </cell>
          <cell r="E4273" t="str">
            <v>total</v>
          </cell>
          <cell r="F4273">
            <v>0.18</v>
          </cell>
          <cell r="G4273">
            <v>0.18</v>
          </cell>
          <cell r="H4273">
            <v>0.18</v>
          </cell>
          <cell r="I4273">
            <v>0.18</v>
          </cell>
          <cell r="J4273">
            <v>0.18</v>
          </cell>
          <cell r="K4273">
            <v>0.18</v>
          </cell>
          <cell r="L4273">
            <v>0.18</v>
          </cell>
          <cell r="M4273">
            <v>0.18</v>
          </cell>
          <cell r="N4273">
            <v>0.18</v>
          </cell>
          <cell r="O4273">
            <v>0.18</v>
          </cell>
          <cell r="P4273">
            <v>0.18</v>
          </cell>
          <cell r="Q4273">
            <v>0.17</v>
          </cell>
          <cell r="R4273">
            <v>0.17</v>
          </cell>
          <cell r="S4273">
            <v>0.17</v>
          </cell>
          <cell r="T4273">
            <v>0.17</v>
          </cell>
          <cell r="U4273">
            <v>0.17</v>
          </cell>
          <cell r="V4273">
            <v>0.17</v>
          </cell>
          <cell r="W4273">
            <v>0.17</v>
          </cell>
          <cell r="X4273">
            <v>0.17</v>
          </cell>
          <cell r="Y4273">
            <v>0.17</v>
          </cell>
          <cell r="Z4273">
            <v>0.17</v>
          </cell>
          <cell r="AA4273">
            <v>0.17</v>
          </cell>
          <cell r="AB4273">
            <v>0.18</v>
          </cell>
          <cell r="AC4273">
            <v>0.18</v>
          </cell>
          <cell r="AD4273">
            <v>0.18</v>
          </cell>
          <cell r="AE4273">
            <v>0.18</v>
          </cell>
          <cell r="AF4273">
            <v>0.18</v>
          </cell>
          <cell r="AG4273">
            <v>0.18</v>
          </cell>
          <cell r="AH4273">
            <v>0.18</v>
          </cell>
          <cell r="AI4273">
            <v>0.18</v>
          </cell>
          <cell r="AJ4273">
            <v>0.18</v>
          </cell>
          <cell r="AK4273">
            <v>0.17</v>
          </cell>
        </row>
        <row r="4274">
          <cell r="A4274" t="str">
            <v>SDGbaseTRAv2_UrbAS_ERTv5_testGADJnoICAGRC_QFSlabtotal</v>
          </cell>
          <cell r="B4274" t="str">
            <v>SIclos6_GOVclos11</v>
          </cell>
          <cell r="C4274" t="str">
            <v>SDGbaseTRAv2_UrbAS_ERTv5_testGADJnoICAGR</v>
          </cell>
          <cell r="D4274" t="str">
            <v>C_QFSlab</v>
          </cell>
          <cell r="E4274" t="str">
            <v>total</v>
          </cell>
          <cell r="F4274">
            <v>16418.580000000002</v>
          </cell>
          <cell r="G4274">
            <v>15182.84</v>
          </cell>
          <cell r="H4274">
            <v>15745.42</v>
          </cell>
          <cell r="I4274">
            <v>16291.81</v>
          </cell>
          <cell r="J4274">
            <v>16783.169999999998</v>
          </cell>
          <cell r="K4274">
            <v>17263.41</v>
          </cell>
          <cell r="L4274">
            <v>17758.16</v>
          </cell>
          <cell r="M4274">
            <v>18272.95</v>
          </cell>
          <cell r="N4274">
            <v>18811.57</v>
          </cell>
          <cell r="O4274">
            <v>19363.32</v>
          </cell>
          <cell r="P4274">
            <v>19967.84</v>
          </cell>
          <cell r="Q4274">
            <v>20601.62</v>
          </cell>
          <cell r="R4274">
            <v>21252.82</v>
          </cell>
          <cell r="S4274">
            <v>21920.29</v>
          </cell>
          <cell r="T4274">
            <v>22605.3</v>
          </cell>
          <cell r="U4274">
            <v>23332.94</v>
          </cell>
          <cell r="V4274">
            <v>24093.18</v>
          </cell>
          <cell r="W4274">
            <v>24878.67</v>
          </cell>
          <cell r="X4274">
            <v>25680.77</v>
          </cell>
          <cell r="Y4274">
            <v>26469.48</v>
          </cell>
          <cell r="Z4274">
            <v>27246.79</v>
          </cell>
          <cell r="AA4274">
            <v>28015.919999999998</v>
          </cell>
          <cell r="AB4274">
            <v>28800.69</v>
          </cell>
          <cell r="AC4274">
            <v>29599.49</v>
          </cell>
          <cell r="AD4274">
            <v>30432.73</v>
          </cell>
          <cell r="AE4274">
            <v>31307.42</v>
          </cell>
          <cell r="AF4274">
            <v>32200.57</v>
          </cell>
          <cell r="AG4274">
            <v>33085.86</v>
          </cell>
          <cell r="AH4274">
            <v>33672.97</v>
          </cell>
          <cell r="AI4274">
            <v>34025.129999999997</v>
          </cell>
          <cell r="AJ4274">
            <v>34242.620000000003</v>
          </cell>
          <cell r="AK4274">
            <v>34361.94</v>
          </cell>
        </row>
        <row r="4275">
          <cell r="A4275" t="str">
            <v>SDGbaseTRAv2_UrbAS_ERTv5_testGADJnoICAGRC_PubDeftotal</v>
          </cell>
          <cell r="B4275" t="str">
            <v>SIclos6_GOVclos11</v>
          </cell>
          <cell r="C4275" t="str">
            <v>SDGbaseTRAv2_UrbAS_ERTv5_testGADJnoICAGR</v>
          </cell>
          <cell r="D4275" t="str">
            <v>C_PubDef</v>
          </cell>
          <cell r="E4275" t="str">
            <v>total</v>
          </cell>
          <cell r="F4275">
            <v>0</v>
          </cell>
          <cell r="G4275">
            <v>0</v>
          </cell>
          <cell r="H4275">
            <v>0</v>
          </cell>
          <cell r="I4275">
            <v>0</v>
          </cell>
          <cell r="J4275">
            <v>0</v>
          </cell>
          <cell r="K4275">
            <v>0</v>
          </cell>
          <cell r="L4275">
            <v>0</v>
          </cell>
          <cell r="M4275">
            <v>0</v>
          </cell>
          <cell r="N4275">
            <v>0</v>
          </cell>
          <cell r="O4275">
            <v>0</v>
          </cell>
          <cell r="P4275">
            <v>0</v>
          </cell>
          <cell r="Q4275">
            <v>0</v>
          </cell>
          <cell r="R4275">
            <v>-0.01</v>
          </cell>
          <cell r="S4275">
            <v>-0.01</v>
          </cell>
          <cell r="T4275">
            <v>-0.01</v>
          </cell>
          <cell r="U4275">
            <v>-0.01</v>
          </cell>
          <cell r="V4275">
            <v>-0.01</v>
          </cell>
          <cell r="W4275">
            <v>-0.01</v>
          </cell>
          <cell r="X4275">
            <v>-0.01</v>
          </cell>
          <cell r="Y4275">
            <v>-0.01</v>
          </cell>
          <cell r="Z4275">
            <v>-0.01</v>
          </cell>
          <cell r="AA4275">
            <v>-0.01</v>
          </cell>
          <cell r="AB4275">
            <v>-0.01</v>
          </cell>
          <cell r="AC4275">
            <v>-0.01</v>
          </cell>
          <cell r="AD4275">
            <v>-0.01</v>
          </cell>
          <cell r="AE4275">
            <v>-0.01</v>
          </cell>
          <cell r="AF4275">
            <v>-0.01</v>
          </cell>
          <cell r="AG4275">
            <v>-0.01</v>
          </cell>
          <cell r="AH4275">
            <v>-0.01</v>
          </cell>
          <cell r="AI4275">
            <v>-0.01</v>
          </cell>
          <cell r="AJ4275">
            <v>-0.01</v>
          </cell>
          <cell r="AK4275">
            <v>-0.01</v>
          </cell>
        </row>
        <row r="4276">
          <cell r="A4276" t="str">
            <v>SDGbaseTRAv2_UrbAS_ERTv5_testGADJnoICAGRYIXent-n</v>
          </cell>
          <cell r="B4276" t="str">
            <v>SIclos6_GOVclos11</v>
          </cell>
          <cell r="C4276" t="str">
            <v>SDGbaseTRAv2_UrbAS_ERTv5_testGADJnoICAGR</v>
          </cell>
          <cell r="D4276" t="str">
            <v>YIX</v>
          </cell>
          <cell r="E4276" t="str">
            <v>ent-n</v>
          </cell>
          <cell r="F4276">
            <v>1681.68</v>
          </cell>
          <cell r="G4276">
            <v>1548.87</v>
          </cell>
          <cell r="H4276">
            <v>1605.76</v>
          </cell>
          <cell r="I4276">
            <v>1639.31</v>
          </cell>
          <cell r="J4276">
            <v>1674.1</v>
          </cell>
          <cell r="K4276">
            <v>1712.72</v>
          </cell>
          <cell r="L4276">
            <v>1754.64</v>
          </cell>
          <cell r="M4276">
            <v>1798.39</v>
          </cell>
          <cell r="N4276">
            <v>1849.04</v>
          </cell>
          <cell r="O4276">
            <v>1912.44</v>
          </cell>
          <cell r="P4276">
            <v>1974.58</v>
          </cell>
          <cell r="Q4276">
            <v>2035.32</v>
          </cell>
          <cell r="R4276">
            <v>2105.37</v>
          </cell>
          <cell r="S4276">
            <v>2171.7399999999998</v>
          </cell>
          <cell r="T4276">
            <v>2240.88</v>
          </cell>
          <cell r="U4276">
            <v>2318.79</v>
          </cell>
          <cell r="V4276">
            <v>2394.73</v>
          </cell>
          <cell r="W4276">
            <v>2471.87</v>
          </cell>
          <cell r="X4276">
            <v>2551.64</v>
          </cell>
          <cell r="Y4276">
            <v>2631.52</v>
          </cell>
          <cell r="Z4276">
            <v>2720.18</v>
          </cell>
          <cell r="AA4276">
            <v>2804.91</v>
          </cell>
          <cell r="AB4276">
            <v>2907.24</v>
          </cell>
          <cell r="AC4276">
            <v>2989.9</v>
          </cell>
          <cell r="AD4276">
            <v>3063.36</v>
          </cell>
          <cell r="AE4276">
            <v>3136.91</v>
          </cell>
          <cell r="AF4276">
            <v>3217.48</v>
          </cell>
          <cell r="AG4276">
            <v>3290.15</v>
          </cell>
          <cell r="AH4276">
            <v>3313.84</v>
          </cell>
          <cell r="AI4276">
            <v>3320.13</v>
          </cell>
          <cell r="AJ4276">
            <v>3315.41</v>
          </cell>
          <cell r="AK4276">
            <v>3301.73</v>
          </cell>
        </row>
        <row r="4277">
          <cell r="A4277" t="str">
            <v>SDGbaseTRAv2_UrbAS_ERTv5_testGADJnoICAGRYIXent-e</v>
          </cell>
          <cell r="B4277" t="str">
            <v>SIclos6_GOVclos11</v>
          </cell>
          <cell r="C4277" t="str">
            <v>SDGbaseTRAv2_UrbAS_ERTv5_testGADJnoICAGR</v>
          </cell>
          <cell r="D4277" t="str">
            <v>YIX</v>
          </cell>
          <cell r="E4277" t="str">
            <v>ent-e</v>
          </cell>
          <cell r="F4277">
            <v>67.67</v>
          </cell>
          <cell r="G4277">
            <v>74.72</v>
          </cell>
          <cell r="H4277">
            <v>62.14</v>
          </cell>
          <cell r="I4277">
            <v>63.45</v>
          </cell>
          <cell r="J4277">
            <v>66.709999999999994</v>
          </cell>
          <cell r="K4277">
            <v>71.06</v>
          </cell>
          <cell r="L4277">
            <v>75.45</v>
          </cell>
          <cell r="M4277">
            <v>75.569999999999993</v>
          </cell>
          <cell r="N4277">
            <v>74.040000000000006</v>
          </cell>
          <cell r="O4277">
            <v>73.400000000000006</v>
          </cell>
          <cell r="P4277">
            <v>76.08</v>
          </cell>
          <cell r="Q4277">
            <v>80.95</v>
          </cell>
          <cell r="R4277">
            <v>89.17</v>
          </cell>
          <cell r="S4277">
            <v>94.81</v>
          </cell>
          <cell r="T4277">
            <v>100.68</v>
          </cell>
          <cell r="U4277">
            <v>106.34</v>
          </cell>
          <cell r="V4277">
            <v>107.13</v>
          </cell>
          <cell r="W4277">
            <v>111.92</v>
          </cell>
          <cell r="X4277">
            <v>121.31</v>
          </cell>
          <cell r="Y4277">
            <v>131.12</v>
          </cell>
          <cell r="Z4277">
            <v>141.32</v>
          </cell>
          <cell r="AA4277">
            <v>150.91999999999999</v>
          </cell>
          <cell r="AB4277">
            <v>160.55000000000001</v>
          </cell>
          <cell r="AC4277">
            <v>172.74</v>
          </cell>
          <cell r="AD4277">
            <v>185.08</v>
          </cell>
          <cell r="AE4277">
            <v>197.02</v>
          </cell>
          <cell r="AF4277">
            <v>204.43</v>
          </cell>
          <cell r="AG4277">
            <v>244.88</v>
          </cell>
          <cell r="AH4277">
            <v>282.11</v>
          </cell>
          <cell r="AI4277">
            <v>327.35000000000002</v>
          </cell>
          <cell r="AJ4277">
            <v>372.79</v>
          </cell>
          <cell r="AK4277">
            <v>414.57</v>
          </cell>
        </row>
        <row r="4278">
          <cell r="A4278" t="str">
            <v>SDGbaseTRAv2_UrbAS_ERTv5_testGADJnoICAGRYIXhhd-0</v>
          </cell>
          <cell r="B4278" t="str">
            <v>SIclos6_GOVclos11</v>
          </cell>
          <cell r="C4278" t="str">
            <v>SDGbaseTRAv2_UrbAS_ERTv5_testGADJnoICAGR</v>
          </cell>
          <cell r="D4278" t="str">
            <v>YIX</v>
          </cell>
          <cell r="E4278" t="str">
            <v>hhd-0</v>
          </cell>
          <cell r="F4278">
            <v>80.83</v>
          </cell>
          <cell r="G4278">
            <v>80.2</v>
          </cell>
          <cell r="H4278">
            <v>78.56</v>
          </cell>
          <cell r="I4278">
            <v>81.2</v>
          </cell>
          <cell r="J4278">
            <v>83.23</v>
          </cell>
          <cell r="K4278">
            <v>85.24</v>
          </cell>
          <cell r="L4278">
            <v>87.59</v>
          </cell>
          <cell r="M4278">
            <v>90.15</v>
          </cell>
          <cell r="N4278">
            <v>92.84</v>
          </cell>
          <cell r="O4278">
            <v>95.89</v>
          </cell>
          <cell r="P4278">
            <v>99.21</v>
          </cell>
          <cell r="Q4278">
            <v>102.61</v>
          </cell>
          <cell r="R4278">
            <v>106.01</v>
          </cell>
          <cell r="S4278">
            <v>109.8</v>
          </cell>
          <cell r="T4278">
            <v>113.7</v>
          </cell>
          <cell r="U4278">
            <v>117.93</v>
          </cell>
          <cell r="V4278">
            <v>122.52</v>
          </cell>
          <cell r="W4278">
            <v>127.07</v>
          </cell>
          <cell r="X4278">
            <v>131.72999999999999</v>
          </cell>
          <cell r="Y4278">
            <v>136.44999999999999</v>
          </cell>
          <cell r="Z4278">
            <v>141.04</v>
          </cell>
          <cell r="AA4278">
            <v>145.79</v>
          </cell>
          <cell r="AB4278">
            <v>150.79</v>
          </cell>
          <cell r="AC4278">
            <v>156.07</v>
          </cell>
          <cell r="AD4278">
            <v>161.25</v>
          </cell>
          <cell r="AE4278">
            <v>166.58</v>
          </cell>
          <cell r="AF4278">
            <v>171.99</v>
          </cell>
          <cell r="AG4278">
            <v>177.42</v>
          </cell>
          <cell r="AH4278">
            <v>181.1</v>
          </cell>
          <cell r="AI4278">
            <v>181.95</v>
          </cell>
          <cell r="AJ4278">
            <v>182.49</v>
          </cell>
          <cell r="AK4278">
            <v>182.92</v>
          </cell>
        </row>
        <row r="4279">
          <cell r="A4279" t="str">
            <v>SDGbaseTRAv2_UrbAS_ERTv5_testGADJnoICAGRYIXhhd-1</v>
          </cell>
          <cell r="B4279" t="str">
            <v>SIclos6_GOVclos11</v>
          </cell>
          <cell r="C4279" t="str">
            <v>SDGbaseTRAv2_UrbAS_ERTv5_testGADJnoICAGR</v>
          </cell>
          <cell r="D4279" t="str">
            <v>YIX</v>
          </cell>
          <cell r="E4279" t="str">
            <v>hhd-1</v>
          </cell>
          <cell r="F4279">
            <v>111.12</v>
          </cell>
          <cell r="G4279">
            <v>109.87</v>
          </cell>
          <cell r="H4279">
            <v>108.07</v>
          </cell>
          <cell r="I4279">
            <v>111.66</v>
          </cell>
          <cell r="J4279">
            <v>114.41</v>
          </cell>
          <cell r="K4279">
            <v>117.18</v>
          </cell>
          <cell r="L4279">
            <v>120.41</v>
          </cell>
          <cell r="M4279">
            <v>123.94</v>
          </cell>
          <cell r="N4279">
            <v>127.65</v>
          </cell>
          <cell r="O4279">
            <v>131.84</v>
          </cell>
          <cell r="P4279">
            <v>136.41</v>
          </cell>
          <cell r="Q4279">
            <v>141.07</v>
          </cell>
          <cell r="R4279">
            <v>145.75</v>
          </cell>
          <cell r="S4279">
            <v>150.91999999999999</v>
          </cell>
          <cell r="T4279">
            <v>156.22999999999999</v>
          </cell>
          <cell r="U4279">
            <v>162.03</v>
          </cell>
          <cell r="V4279">
            <v>168.28</v>
          </cell>
          <cell r="W4279">
            <v>174.48</v>
          </cell>
          <cell r="X4279">
            <v>180.82</v>
          </cell>
          <cell r="Y4279">
            <v>187.21</v>
          </cell>
          <cell r="Z4279">
            <v>193.45</v>
          </cell>
          <cell r="AA4279">
            <v>199.89</v>
          </cell>
          <cell r="AB4279">
            <v>206.69</v>
          </cell>
          <cell r="AC4279">
            <v>213.81</v>
          </cell>
          <cell r="AD4279">
            <v>220.83</v>
          </cell>
          <cell r="AE4279">
            <v>228.05</v>
          </cell>
          <cell r="AF4279">
            <v>235.37</v>
          </cell>
          <cell r="AG4279">
            <v>242.67</v>
          </cell>
          <cell r="AH4279">
            <v>247.3</v>
          </cell>
          <cell r="AI4279">
            <v>248.28</v>
          </cell>
          <cell r="AJ4279">
            <v>248.89</v>
          </cell>
          <cell r="AK4279">
            <v>249.34</v>
          </cell>
        </row>
        <row r="4280">
          <cell r="A4280" t="str">
            <v>SDGbaseTRAv2_UrbAS_ERTv5_testGADJnoICAGRYIXhhd-2</v>
          </cell>
          <cell r="B4280" t="str">
            <v>SIclos6_GOVclos11</v>
          </cell>
          <cell r="C4280" t="str">
            <v>SDGbaseTRAv2_UrbAS_ERTv5_testGADJnoICAGR</v>
          </cell>
          <cell r="D4280" t="str">
            <v>YIX</v>
          </cell>
          <cell r="E4280" t="str">
            <v>hhd-2</v>
          </cell>
          <cell r="F4280">
            <v>130.16999999999999</v>
          </cell>
          <cell r="G4280">
            <v>128.18</v>
          </cell>
          <cell r="H4280">
            <v>126.54</v>
          </cell>
          <cell r="I4280">
            <v>130.62</v>
          </cell>
          <cell r="J4280">
            <v>133.78</v>
          </cell>
          <cell r="K4280">
            <v>137.02000000000001</v>
          </cell>
          <cell r="L4280">
            <v>140.79</v>
          </cell>
          <cell r="M4280">
            <v>144.9</v>
          </cell>
          <cell r="N4280">
            <v>149.24</v>
          </cell>
          <cell r="O4280">
            <v>154.1</v>
          </cell>
          <cell r="P4280">
            <v>159.41999999999999</v>
          </cell>
          <cell r="Q4280">
            <v>164.84</v>
          </cell>
          <cell r="R4280">
            <v>170.33</v>
          </cell>
          <cell r="S4280">
            <v>176.34</v>
          </cell>
          <cell r="T4280">
            <v>182.53</v>
          </cell>
          <cell r="U4280">
            <v>189.31</v>
          </cell>
          <cell r="V4280">
            <v>196.58</v>
          </cell>
          <cell r="W4280">
            <v>203.8</v>
          </cell>
          <cell r="X4280">
            <v>211.14</v>
          </cell>
          <cell r="Y4280">
            <v>218.53</v>
          </cell>
          <cell r="Z4280">
            <v>225.76</v>
          </cell>
          <cell r="AA4280">
            <v>233.21</v>
          </cell>
          <cell r="AB4280">
            <v>241.09</v>
          </cell>
          <cell r="AC4280">
            <v>249.27</v>
          </cell>
          <cell r="AD4280">
            <v>257.35000000000002</v>
          </cell>
          <cell r="AE4280">
            <v>265.68</v>
          </cell>
          <cell r="AF4280">
            <v>274.14</v>
          </cell>
          <cell r="AG4280">
            <v>282.49</v>
          </cell>
          <cell r="AH4280">
            <v>287.42</v>
          </cell>
          <cell r="AI4280">
            <v>288.33</v>
          </cell>
          <cell r="AJ4280">
            <v>288.85000000000002</v>
          </cell>
          <cell r="AK4280">
            <v>289.17</v>
          </cell>
        </row>
        <row r="4281">
          <cell r="A4281" t="str">
            <v>SDGbaseTRAv2_UrbAS_ERTv5_testGADJnoICAGRYIXhhd-3</v>
          </cell>
          <cell r="B4281" t="str">
            <v>SIclos6_GOVclos11</v>
          </cell>
          <cell r="C4281" t="str">
            <v>SDGbaseTRAv2_UrbAS_ERTv5_testGADJnoICAGR</v>
          </cell>
          <cell r="D4281" t="str">
            <v>YIX</v>
          </cell>
          <cell r="E4281" t="str">
            <v>hhd-3</v>
          </cell>
          <cell r="F4281">
            <v>160.16</v>
          </cell>
          <cell r="G4281">
            <v>157.06</v>
          </cell>
          <cell r="H4281">
            <v>155.99</v>
          </cell>
          <cell r="I4281">
            <v>160.88999999999999</v>
          </cell>
          <cell r="J4281">
            <v>164.7</v>
          </cell>
          <cell r="K4281">
            <v>168.69</v>
          </cell>
          <cell r="L4281">
            <v>173.34</v>
          </cell>
          <cell r="M4281">
            <v>178.39</v>
          </cell>
          <cell r="N4281">
            <v>183.76</v>
          </cell>
          <cell r="O4281">
            <v>189.76</v>
          </cell>
          <cell r="P4281">
            <v>196.3</v>
          </cell>
          <cell r="Q4281">
            <v>202.94</v>
          </cell>
          <cell r="R4281">
            <v>209.69</v>
          </cell>
          <cell r="S4281">
            <v>217.01</v>
          </cell>
          <cell r="T4281">
            <v>224.54</v>
          </cell>
          <cell r="U4281">
            <v>232.83</v>
          </cell>
          <cell r="V4281">
            <v>241.65</v>
          </cell>
          <cell r="W4281">
            <v>250.42</v>
          </cell>
          <cell r="X4281">
            <v>259.3</v>
          </cell>
          <cell r="Y4281">
            <v>268.16000000000003</v>
          </cell>
          <cell r="Z4281">
            <v>276.91000000000003</v>
          </cell>
          <cell r="AA4281">
            <v>285.86</v>
          </cell>
          <cell r="AB4281">
            <v>295.41000000000003</v>
          </cell>
          <cell r="AC4281">
            <v>305.20999999999998</v>
          </cell>
          <cell r="AD4281">
            <v>314.93</v>
          </cell>
          <cell r="AE4281">
            <v>324.97000000000003</v>
          </cell>
          <cell r="AF4281">
            <v>335.15</v>
          </cell>
          <cell r="AG4281">
            <v>345.08</v>
          </cell>
          <cell r="AH4281">
            <v>350.22</v>
          </cell>
          <cell r="AI4281">
            <v>350.95</v>
          </cell>
          <cell r="AJ4281">
            <v>351.32</v>
          </cell>
          <cell r="AK4281">
            <v>351.43</v>
          </cell>
        </row>
        <row r="4282">
          <cell r="A4282" t="str">
            <v>SDGbaseTRAv2_UrbAS_ERTv5_testGADJnoICAGRYIXhhd-4</v>
          </cell>
          <cell r="B4282" t="str">
            <v>SIclos6_GOVclos11</v>
          </cell>
          <cell r="C4282" t="str">
            <v>SDGbaseTRAv2_UrbAS_ERTv5_testGADJnoICAGR</v>
          </cell>
          <cell r="D4282" t="str">
            <v>YIX</v>
          </cell>
          <cell r="E4282" t="str">
            <v>hhd-4</v>
          </cell>
          <cell r="F4282">
            <v>173.02</v>
          </cell>
          <cell r="G4282">
            <v>168.8</v>
          </cell>
          <cell r="H4282">
            <v>168.88</v>
          </cell>
          <cell r="I4282">
            <v>174.03</v>
          </cell>
          <cell r="J4282">
            <v>178.06</v>
          </cell>
          <cell r="K4282">
            <v>182.39</v>
          </cell>
          <cell r="L4282">
            <v>187.43</v>
          </cell>
          <cell r="M4282">
            <v>192.89</v>
          </cell>
          <cell r="N4282">
            <v>198.71</v>
          </cell>
          <cell r="O4282">
            <v>205.21</v>
          </cell>
          <cell r="P4282">
            <v>212.29</v>
          </cell>
          <cell r="Q4282">
            <v>219.41</v>
          </cell>
          <cell r="R4282">
            <v>226.71</v>
          </cell>
          <cell r="S4282">
            <v>234.5</v>
          </cell>
          <cell r="T4282">
            <v>242.53</v>
          </cell>
          <cell r="U4282">
            <v>251.44</v>
          </cell>
          <cell r="V4282">
            <v>260.81</v>
          </cell>
          <cell r="W4282">
            <v>270.14</v>
          </cell>
          <cell r="X4282">
            <v>279.54000000000002</v>
          </cell>
          <cell r="Y4282">
            <v>288.85000000000002</v>
          </cell>
          <cell r="Z4282">
            <v>298.10000000000002</v>
          </cell>
          <cell r="AA4282">
            <v>307.49</v>
          </cell>
          <cell r="AB4282">
            <v>317.62</v>
          </cell>
          <cell r="AC4282">
            <v>327.86</v>
          </cell>
          <cell r="AD4282">
            <v>338.08</v>
          </cell>
          <cell r="AE4282">
            <v>348.67</v>
          </cell>
          <cell r="AF4282">
            <v>359.37</v>
          </cell>
          <cell r="AG4282">
            <v>369.67</v>
          </cell>
          <cell r="AH4282">
            <v>374.01</v>
          </cell>
          <cell r="AI4282">
            <v>374.28</v>
          </cell>
          <cell r="AJ4282">
            <v>374.33</v>
          </cell>
          <cell r="AK4282">
            <v>374.08</v>
          </cell>
        </row>
        <row r="4283">
          <cell r="A4283" t="str">
            <v>SDGbaseTRAv2_UrbAS_ERTv5_testGADJnoICAGRYIXhhd-5</v>
          </cell>
          <cell r="B4283" t="str">
            <v>SIclos6_GOVclos11</v>
          </cell>
          <cell r="C4283" t="str">
            <v>SDGbaseTRAv2_UrbAS_ERTv5_testGADJnoICAGR</v>
          </cell>
          <cell r="D4283" t="str">
            <v>YIX</v>
          </cell>
          <cell r="E4283" t="str">
            <v>hhd-5</v>
          </cell>
          <cell r="F4283">
            <v>238.85</v>
          </cell>
          <cell r="G4283">
            <v>231.63</v>
          </cell>
          <cell r="H4283">
            <v>234.06</v>
          </cell>
          <cell r="I4283">
            <v>240.99</v>
          </cell>
          <cell r="J4283">
            <v>246.37</v>
          </cell>
          <cell r="K4283">
            <v>252.41</v>
          </cell>
          <cell r="L4283">
            <v>259.42</v>
          </cell>
          <cell r="M4283">
            <v>266.99</v>
          </cell>
          <cell r="N4283">
            <v>275.10000000000002</v>
          </cell>
          <cell r="O4283">
            <v>284.08999999999997</v>
          </cell>
          <cell r="P4283">
            <v>293.89</v>
          </cell>
          <cell r="Q4283">
            <v>303.68</v>
          </cell>
          <cell r="R4283">
            <v>313.74</v>
          </cell>
          <cell r="S4283">
            <v>324.26</v>
          </cell>
          <cell r="T4283">
            <v>335.12</v>
          </cell>
          <cell r="U4283">
            <v>347.29</v>
          </cell>
          <cell r="V4283">
            <v>359.92</v>
          </cell>
          <cell r="W4283">
            <v>372.52</v>
          </cell>
          <cell r="X4283">
            <v>385.11</v>
          </cell>
          <cell r="Y4283">
            <v>397.41</v>
          </cell>
          <cell r="Z4283">
            <v>409.72</v>
          </cell>
          <cell r="AA4283">
            <v>422.11</v>
          </cell>
          <cell r="AB4283">
            <v>435.62</v>
          </cell>
          <cell r="AC4283">
            <v>449.05</v>
          </cell>
          <cell r="AD4283">
            <v>462.66</v>
          </cell>
          <cell r="AE4283">
            <v>476.82</v>
          </cell>
          <cell r="AF4283">
            <v>491.06</v>
          </cell>
          <cell r="AG4283">
            <v>504.47</v>
          </cell>
          <cell r="AH4283">
            <v>508.06</v>
          </cell>
          <cell r="AI4283">
            <v>507.4</v>
          </cell>
          <cell r="AJ4283">
            <v>506.82</v>
          </cell>
          <cell r="AK4283">
            <v>505.85</v>
          </cell>
        </row>
        <row r="4284">
          <cell r="A4284" t="str">
            <v>SDGbaseTRAv2_UrbAS_ERTv5_testGADJnoICAGRYIXhhd-6</v>
          </cell>
          <cell r="B4284" t="str">
            <v>SIclos6_GOVclos11</v>
          </cell>
          <cell r="C4284" t="str">
            <v>SDGbaseTRAv2_UrbAS_ERTv5_testGADJnoICAGR</v>
          </cell>
          <cell r="D4284" t="str">
            <v>YIX</v>
          </cell>
          <cell r="E4284" t="str">
            <v>hhd-6</v>
          </cell>
          <cell r="F4284">
            <v>288.75</v>
          </cell>
          <cell r="G4284">
            <v>276.86</v>
          </cell>
          <cell r="H4284">
            <v>282.87</v>
          </cell>
          <cell r="I4284">
            <v>290.98</v>
          </cell>
          <cell r="J4284">
            <v>297.31</v>
          </cell>
          <cell r="K4284">
            <v>304.66000000000003</v>
          </cell>
          <cell r="L4284">
            <v>313.17</v>
          </cell>
          <cell r="M4284">
            <v>322.31</v>
          </cell>
          <cell r="N4284">
            <v>332.18</v>
          </cell>
          <cell r="O4284">
            <v>343.03</v>
          </cell>
          <cell r="P4284">
            <v>354.9</v>
          </cell>
          <cell r="Q4284">
            <v>366.67</v>
          </cell>
          <cell r="R4284">
            <v>378.91</v>
          </cell>
          <cell r="S4284">
            <v>391.36</v>
          </cell>
          <cell r="T4284">
            <v>404.23</v>
          </cell>
          <cell r="U4284">
            <v>418.79</v>
          </cell>
          <cell r="V4284">
            <v>433.66</v>
          </cell>
          <cell r="W4284">
            <v>448.54</v>
          </cell>
          <cell r="X4284">
            <v>463.32</v>
          </cell>
          <cell r="Y4284">
            <v>477.58</v>
          </cell>
          <cell r="Z4284">
            <v>492.09</v>
          </cell>
          <cell r="AA4284">
            <v>506.52</v>
          </cell>
          <cell r="AB4284">
            <v>522.4</v>
          </cell>
          <cell r="AC4284">
            <v>537.76</v>
          </cell>
          <cell r="AD4284">
            <v>553.46</v>
          </cell>
          <cell r="AE4284">
            <v>569.82000000000005</v>
          </cell>
          <cell r="AF4284">
            <v>586.29</v>
          </cell>
          <cell r="AG4284">
            <v>601.42999999999995</v>
          </cell>
          <cell r="AH4284">
            <v>603.12</v>
          </cell>
          <cell r="AI4284">
            <v>601.25</v>
          </cell>
          <cell r="AJ4284">
            <v>599.76</v>
          </cell>
          <cell r="AK4284">
            <v>597.76</v>
          </cell>
        </row>
        <row r="4285">
          <cell r="A4285" t="str">
            <v>SDGbaseTRAv2_UrbAS_ERTv5_testGADJnoICAGRYIXhhd-7</v>
          </cell>
          <cell r="B4285" t="str">
            <v>SIclos6_GOVclos11</v>
          </cell>
          <cell r="C4285" t="str">
            <v>SDGbaseTRAv2_UrbAS_ERTv5_testGADJnoICAGR</v>
          </cell>
          <cell r="D4285" t="str">
            <v>YIX</v>
          </cell>
          <cell r="E4285" t="str">
            <v>hhd-7</v>
          </cell>
          <cell r="F4285">
            <v>412.51</v>
          </cell>
          <cell r="G4285">
            <v>392.61</v>
          </cell>
          <cell r="H4285">
            <v>404.52</v>
          </cell>
          <cell r="I4285">
            <v>415.73</v>
          </cell>
          <cell r="J4285">
            <v>424.62</v>
          </cell>
          <cell r="K4285">
            <v>435.22</v>
          </cell>
          <cell r="L4285">
            <v>447.44</v>
          </cell>
          <cell r="M4285">
            <v>460.48</v>
          </cell>
          <cell r="N4285">
            <v>474.63</v>
          </cell>
          <cell r="O4285">
            <v>490.05</v>
          </cell>
          <cell r="P4285">
            <v>507</v>
          </cell>
          <cell r="Q4285">
            <v>523.74</v>
          </cell>
          <cell r="R4285">
            <v>541.47</v>
          </cell>
          <cell r="S4285">
            <v>559.02</v>
          </cell>
          <cell r="T4285">
            <v>577.16</v>
          </cell>
          <cell r="U4285">
            <v>597.84</v>
          </cell>
          <cell r="V4285">
            <v>618.64</v>
          </cell>
          <cell r="W4285">
            <v>639.55999999999995</v>
          </cell>
          <cell r="X4285">
            <v>660.32</v>
          </cell>
          <cell r="Y4285">
            <v>680.1</v>
          </cell>
          <cell r="Z4285">
            <v>700.45</v>
          </cell>
          <cell r="AA4285">
            <v>720.5</v>
          </cell>
          <cell r="AB4285">
            <v>742.79</v>
          </cell>
          <cell r="AC4285">
            <v>763.83</v>
          </cell>
          <cell r="AD4285">
            <v>785.47</v>
          </cell>
          <cell r="AE4285">
            <v>808.08</v>
          </cell>
          <cell r="AF4285">
            <v>830.82</v>
          </cell>
          <cell r="AG4285">
            <v>851.43</v>
          </cell>
          <cell r="AH4285">
            <v>851</v>
          </cell>
          <cell r="AI4285">
            <v>847.15</v>
          </cell>
          <cell r="AJ4285">
            <v>844.14</v>
          </cell>
          <cell r="AK4285">
            <v>840.36</v>
          </cell>
        </row>
        <row r="4286">
          <cell r="A4286" t="str">
            <v>SDGbaseTRAv2_UrbAS_ERTv5_testGADJnoICAGRYIXhhd-8</v>
          </cell>
          <cell r="B4286" t="str">
            <v>SIclos6_GOVclos11</v>
          </cell>
          <cell r="C4286" t="str">
            <v>SDGbaseTRAv2_UrbAS_ERTv5_testGADJnoICAGR</v>
          </cell>
          <cell r="D4286" t="str">
            <v>YIX</v>
          </cell>
          <cell r="E4286" t="str">
            <v>hhd-8</v>
          </cell>
          <cell r="F4286">
            <v>748.01</v>
          </cell>
          <cell r="G4286">
            <v>704.13</v>
          </cell>
          <cell r="H4286">
            <v>733.2</v>
          </cell>
          <cell r="I4286">
            <v>753.08</v>
          </cell>
          <cell r="J4286">
            <v>769.1</v>
          </cell>
          <cell r="K4286">
            <v>788.64</v>
          </cell>
          <cell r="L4286">
            <v>810.98</v>
          </cell>
          <cell r="M4286">
            <v>834.67</v>
          </cell>
          <cell r="N4286">
            <v>860.44</v>
          </cell>
          <cell r="O4286">
            <v>888.01</v>
          </cell>
          <cell r="P4286">
            <v>918.75</v>
          </cell>
          <cell r="Q4286">
            <v>949.1</v>
          </cell>
          <cell r="R4286">
            <v>982.01</v>
          </cell>
          <cell r="S4286">
            <v>1013.2</v>
          </cell>
          <cell r="T4286">
            <v>1045.45</v>
          </cell>
          <cell r="U4286">
            <v>1082.52</v>
          </cell>
          <cell r="V4286">
            <v>1119.1099999999999</v>
          </cell>
          <cell r="W4286">
            <v>1156.21</v>
          </cell>
          <cell r="X4286">
            <v>1193.1099999999999</v>
          </cell>
          <cell r="Y4286">
            <v>1227.7</v>
          </cell>
          <cell r="Z4286">
            <v>1263.8</v>
          </cell>
          <cell r="AA4286">
            <v>1298.94</v>
          </cell>
          <cell r="AB4286">
            <v>1338.2</v>
          </cell>
          <cell r="AC4286">
            <v>1374.18</v>
          </cell>
          <cell r="AD4286">
            <v>1411.53</v>
          </cell>
          <cell r="AE4286">
            <v>1450.69</v>
          </cell>
          <cell r="AF4286">
            <v>1490.08</v>
          </cell>
          <cell r="AG4286">
            <v>1525.31</v>
          </cell>
          <cell r="AH4286">
            <v>1518.58</v>
          </cell>
          <cell r="AI4286">
            <v>1509.18</v>
          </cell>
          <cell r="AJ4286">
            <v>1502.02</v>
          </cell>
          <cell r="AK4286">
            <v>1493.4</v>
          </cell>
        </row>
        <row r="4287">
          <cell r="A4287" t="str">
            <v>SDGbaseTRAv2_UrbAS_ERTv5_testGADJnoICAGRYIXhhd-9</v>
          </cell>
          <cell r="B4287" t="str">
            <v>SIclos6_GOVclos11</v>
          </cell>
          <cell r="C4287" t="str">
            <v>SDGbaseTRAv2_UrbAS_ERTv5_testGADJnoICAGR</v>
          </cell>
          <cell r="D4287" t="str">
            <v>YIX</v>
          </cell>
          <cell r="E4287" t="str">
            <v>hhd-9</v>
          </cell>
          <cell r="F4287">
            <v>1780.4</v>
          </cell>
          <cell r="G4287">
            <v>1655.88</v>
          </cell>
          <cell r="H4287">
            <v>1737.34</v>
          </cell>
          <cell r="I4287">
            <v>1781.62</v>
          </cell>
          <cell r="J4287">
            <v>1819.99</v>
          </cell>
          <cell r="K4287">
            <v>1866.74</v>
          </cell>
          <cell r="L4287">
            <v>1919.5</v>
          </cell>
          <cell r="M4287">
            <v>1974.95</v>
          </cell>
          <cell r="N4287">
            <v>2035.91</v>
          </cell>
          <cell r="O4287">
            <v>2101.69</v>
          </cell>
          <cell r="P4287">
            <v>2174.5100000000002</v>
          </cell>
          <cell r="Q4287">
            <v>2246.36</v>
          </cell>
          <cell r="R4287">
            <v>2327.56</v>
          </cell>
          <cell r="S4287">
            <v>2401.38</v>
          </cell>
          <cell r="T4287">
            <v>2477.8000000000002</v>
          </cell>
          <cell r="U4287">
            <v>2565.86</v>
          </cell>
          <cell r="V4287">
            <v>2651.22</v>
          </cell>
          <cell r="W4287">
            <v>2738.5</v>
          </cell>
          <cell r="X4287">
            <v>2826.31</v>
          </cell>
          <cell r="Y4287">
            <v>2908.46</v>
          </cell>
          <cell r="Z4287">
            <v>2996.01</v>
          </cell>
          <cell r="AA4287">
            <v>3080.19</v>
          </cell>
          <cell r="AB4287">
            <v>3176.22</v>
          </cell>
          <cell r="AC4287">
            <v>3260.02</v>
          </cell>
          <cell r="AD4287">
            <v>3345.16</v>
          </cell>
          <cell r="AE4287">
            <v>3434.01</v>
          </cell>
          <cell r="AF4287">
            <v>3524.52</v>
          </cell>
          <cell r="AG4287">
            <v>3605.19</v>
          </cell>
          <cell r="AH4287">
            <v>3586.09</v>
          </cell>
          <cell r="AI4287">
            <v>3563.83</v>
          </cell>
          <cell r="AJ4287">
            <v>3545.11</v>
          </cell>
          <cell r="AK4287">
            <v>3521.68</v>
          </cell>
        </row>
        <row r="4288">
          <cell r="A4288" t="str">
            <v>SDGbaseTRAv2_UrbAS_ERTv5_testGADJnoICAGRC_YIXtotal</v>
          </cell>
          <cell r="B4288" t="str">
            <v>SIclos6_GOVclos11</v>
          </cell>
          <cell r="C4288" t="str">
            <v>SDGbaseTRAv2_UrbAS_ERTv5_testGADJnoICAGR</v>
          </cell>
          <cell r="D4288" t="str">
            <v>C_YIX</v>
          </cell>
          <cell r="E4288" t="str">
            <v>total</v>
          </cell>
          <cell r="F4288">
            <v>5873.17</v>
          </cell>
          <cell r="G4288">
            <v>5528.83</v>
          </cell>
          <cell r="H4288">
            <v>5697.92</v>
          </cell>
          <cell r="I4288">
            <v>5843.54</v>
          </cell>
          <cell r="J4288">
            <v>5972.38</v>
          </cell>
          <cell r="K4288">
            <v>6121.96</v>
          </cell>
          <cell r="L4288">
            <v>6290.15</v>
          </cell>
          <cell r="M4288">
            <v>6463.62</v>
          </cell>
          <cell r="N4288">
            <v>6653.53</v>
          </cell>
          <cell r="O4288">
            <v>6869.5</v>
          </cell>
          <cell r="P4288">
            <v>7103.33</v>
          </cell>
          <cell r="Q4288">
            <v>7336.7</v>
          </cell>
          <cell r="R4288">
            <v>7596.72</v>
          </cell>
          <cell r="S4288">
            <v>7844.35</v>
          </cell>
          <cell r="T4288">
            <v>8100.85</v>
          </cell>
          <cell r="U4288">
            <v>8390.9699999999993</v>
          </cell>
          <cell r="V4288">
            <v>8674.2199999999993</v>
          </cell>
          <cell r="W4288">
            <v>8965.0300000000007</v>
          </cell>
          <cell r="X4288">
            <v>9263.65</v>
          </cell>
          <cell r="Y4288">
            <v>9553.1</v>
          </cell>
          <cell r="Z4288">
            <v>9858.83</v>
          </cell>
          <cell r="AA4288">
            <v>10156.33</v>
          </cell>
          <cell r="AB4288">
            <v>10494.62</v>
          </cell>
          <cell r="AC4288">
            <v>10799.7</v>
          </cell>
          <cell r="AD4288">
            <v>11099.16</v>
          </cell>
          <cell r="AE4288">
            <v>11407.32</v>
          </cell>
          <cell r="AF4288">
            <v>11720.69</v>
          </cell>
          <cell r="AG4288">
            <v>12040.19</v>
          </cell>
          <cell r="AH4288">
            <v>12102.84</v>
          </cell>
          <cell r="AI4288">
            <v>12120.08</v>
          </cell>
          <cell r="AJ4288">
            <v>12131.93</v>
          </cell>
          <cell r="AK4288">
            <v>12122.3</v>
          </cell>
        </row>
        <row r="4289">
          <cell r="A4289" t="str">
            <v>SDGbaseTRAv2_UrbAS_ERTv5_testGADJnoICAGRTINSXent-n</v>
          </cell>
          <cell r="B4289" t="str">
            <v>SIclos6_GOVclos11</v>
          </cell>
          <cell r="C4289" t="str">
            <v>SDGbaseTRAv2_UrbAS_ERTv5_testGADJnoICAGR</v>
          </cell>
          <cell r="D4289" t="str">
            <v>TINSX</v>
          </cell>
          <cell r="E4289" t="str">
            <v>ent-n</v>
          </cell>
          <cell r="F4289">
            <v>0.14000000000000001</v>
          </cell>
          <cell r="G4289">
            <v>0.15</v>
          </cell>
          <cell r="H4289">
            <v>0.14000000000000001</v>
          </cell>
          <cell r="I4289">
            <v>0.16</v>
          </cell>
          <cell r="J4289">
            <v>0.16</v>
          </cell>
          <cell r="K4289">
            <v>0.16</v>
          </cell>
          <cell r="L4289">
            <v>0.16</v>
          </cell>
          <cell r="M4289">
            <v>0.16</v>
          </cell>
          <cell r="N4289">
            <v>0.16</v>
          </cell>
          <cell r="O4289">
            <v>0.16</v>
          </cell>
          <cell r="P4289">
            <v>0.16</v>
          </cell>
          <cell r="Q4289">
            <v>0.16</v>
          </cell>
          <cell r="R4289">
            <v>0.15</v>
          </cell>
          <cell r="S4289">
            <v>0.14000000000000001</v>
          </cell>
          <cell r="T4289">
            <v>0.14000000000000001</v>
          </cell>
          <cell r="U4289">
            <v>0.14000000000000001</v>
          </cell>
          <cell r="V4289">
            <v>0.13</v>
          </cell>
          <cell r="W4289">
            <v>0.13</v>
          </cell>
          <cell r="X4289">
            <v>0.13</v>
          </cell>
          <cell r="Y4289">
            <v>0.13</v>
          </cell>
          <cell r="Z4289">
            <v>0.12</v>
          </cell>
          <cell r="AA4289">
            <v>0.12</v>
          </cell>
          <cell r="AB4289">
            <v>0.12</v>
          </cell>
          <cell r="AC4289">
            <v>0.12</v>
          </cell>
          <cell r="AD4289">
            <v>0.12</v>
          </cell>
          <cell r="AE4289">
            <v>0.12</v>
          </cell>
          <cell r="AF4289">
            <v>0.11</v>
          </cell>
          <cell r="AG4289">
            <v>0.11</v>
          </cell>
          <cell r="AH4289">
            <v>0.12</v>
          </cell>
          <cell r="AI4289">
            <v>0.12</v>
          </cell>
          <cell r="AJ4289">
            <v>0.12</v>
          </cell>
          <cell r="AK4289">
            <v>0.13</v>
          </cell>
        </row>
        <row r="4290">
          <cell r="A4290" t="str">
            <v>SDGbaseTRAv2_UrbAS_ERTv5_testGADJnoICAGRTINSXent-e</v>
          </cell>
          <cell r="B4290" t="str">
            <v>SIclos6_GOVclos11</v>
          </cell>
          <cell r="C4290" t="str">
            <v>SDGbaseTRAv2_UrbAS_ERTv5_testGADJnoICAGR</v>
          </cell>
          <cell r="D4290" t="str">
            <v>TINSX</v>
          </cell>
          <cell r="E4290" t="str">
            <v>ent-e</v>
          </cell>
          <cell r="F4290">
            <v>0.11</v>
          </cell>
          <cell r="G4290">
            <v>0.12</v>
          </cell>
          <cell r="H4290">
            <v>0.12</v>
          </cell>
          <cell r="I4290">
            <v>0.12</v>
          </cell>
          <cell r="J4290">
            <v>0.12</v>
          </cell>
          <cell r="K4290">
            <v>0.12</v>
          </cell>
          <cell r="L4290">
            <v>0.12</v>
          </cell>
          <cell r="M4290">
            <v>0.12</v>
          </cell>
          <cell r="N4290">
            <v>0.12</v>
          </cell>
          <cell r="O4290">
            <v>0.12</v>
          </cell>
          <cell r="P4290">
            <v>0.12</v>
          </cell>
          <cell r="Q4290">
            <v>0.12</v>
          </cell>
          <cell r="R4290">
            <v>0.12</v>
          </cell>
          <cell r="S4290">
            <v>0.12</v>
          </cell>
          <cell r="T4290">
            <v>0.12</v>
          </cell>
          <cell r="U4290">
            <v>0.12</v>
          </cell>
          <cell r="V4290">
            <v>0.12</v>
          </cell>
          <cell r="W4290">
            <v>0.12</v>
          </cell>
          <cell r="X4290">
            <v>0.12</v>
          </cell>
          <cell r="Y4290">
            <v>0.12</v>
          </cell>
          <cell r="Z4290">
            <v>0.12</v>
          </cell>
          <cell r="AA4290">
            <v>0.12</v>
          </cell>
          <cell r="AB4290">
            <v>0.12</v>
          </cell>
          <cell r="AC4290">
            <v>0.12</v>
          </cell>
          <cell r="AD4290">
            <v>0.11</v>
          </cell>
          <cell r="AE4290">
            <v>0.11</v>
          </cell>
          <cell r="AF4290">
            <v>0.11</v>
          </cell>
          <cell r="AG4290">
            <v>0.11</v>
          </cell>
          <cell r="AH4290">
            <v>0.11</v>
          </cell>
          <cell r="AI4290">
            <v>0.11</v>
          </cell>
          <cell r="AJ4290">
            <v>0.11</v>
          </cell>
          <cell r="AK4290">
            <v>0.11</v>
          </cell>
        </row>
        <row r="4291">
          <cell r="A4291" t="str">
            <v>SDGbaseTRAv2_UrbAS_ERTv5_testGADJnoICAGRTINSXhhd-0</v>
          </cell>
          <cell r="B4291" t="str">
            <v>SIclos6_GOVclos11</v>
          </cell>
          <cell r="C4291" t="str">
            <v>SDGbaseTRAv2_UrbAS_ERTv5_testGADJnoICAGR</v>
          </cell>
          <cell r="D4291" t="str">
            <v>TINSX</v>
          </cell>
          <cell r="E4291" t="str">
            <v>hhd-0</v>
          </cell>
          <cell r="F4291">
            <v>0</v>
          </cell>
          <cell r="G4291">
            <v>0</v>
          </cell>
          <cell r="H4291">
            <v>0</v>
          </cell>
          <cell r="I4291">
            <v>0</v>
          </cell>
          <cell r="J4291">
            <v>0</v>
          </cell>
          <cell r="K4291">
            <v>0</v>
          </cell>
          <cell r="L4291">
            <v>0</v>
          </cell>
          <cell r="M4291">
            <v>0</v>
          </cell>
          <cell r="N4291">
            <v>0</v>
          </cell>
          <cell r="O4291">
            <v>0</v>
          </cell>
          <cell r="P4291">
            <v>0</v>
          </cell>
          <cell r="Q4291">
            <v>0</v>
          </cell>
          <cell r="R4291">
            <v>0</v>
          </cell>
          <cell r="S4291">
            <v>0</v>
          </cell>
          <cell r="T4291">
            <v>0</v>
          </cell>
          <cell r="U4291">
            <v>0</v>
          </cell>
          <cell r="V4291">
            <v>0</v>
          </cell>
          <cell r="W4291">
            <v>0</v>
          </cell>
          <cell r="X4291">
            <v>0</v>
          </cell>
          <cell r="Y4291">
            <v>0</v>
          </cell>
          <cell r="Z4291">
            <v>0</v>
          </cell>
          <cell r="AA4291">
            <v>0</v>
          </cell>
          <cell r="AB4291">
            <v>0</v>
          </cell>
          <cell r="AC4291">
            <v>0</v>
          </cell>
          <cell r="AD4291">
            <v>0</v>
          </cell>
          <cell r="AE4291">
            <v>0</v>
          </cell>
          <cell r="AF4291">
            <v>0</v>
          </cell>
          <cell r="AG4291">
            <v>0</v>
          </cell>
          <cell r="AH4291">
            <v>0</v>
          </cell>
          <cell r="AI4291">
            <v>0</v>
          </cell>
          <cell r="AJ4291">
            <v>0</v>
          </cell>
          <cell r="AK4291">
            <v>0</v>
          </cell>
        </row>
        <row r="4292">
          <cell r="A4292" t="str">
            <v>SDGbaseTRAv2_UrbAS_ERTv5_testGADJnoICAGRTINSXhhd-1</v>
          </cell>
          <cell r="B4292" t="str">
            <v>SIclos6_GOVclos11</v>
          </cell>
          <cell r="C4292" t="str">
            <v>SDGbaseTRAv2_UrbAS_ERTv5_testGADJnoICAGR</v>
          </cell>
          <cell r="D4292" t="str">
            <v>TINSX</v>
          </cell>
          <cell r="E4292" t="str">
            <v>hhd-1</v>
          </cell>
          <cell r="F4292">
            <v>0</v>
          </cell>
          <cell r="G4292">
            <v>0</v>
          </cell>
          <cell r="H4292">
            <v>0</v>
          </cell>
          <cell r="I4292">
            <v>0</v>
          </cell>
          <cell r="J4292">
            <v>0</v>
          </cell>
          <cell r="K4292">
            <v>0</v>
          </cell>
          <cell r="L4292">
            <v>0</v>
          </cell>
          <cell r="M4292">
            <v>0</v>
          </cell>
          <cell r="N4292">
            <v>0</v>
          </cell>
          <cell r="O4292">
            <v>0</v>
          </cell>
          <cell r="P4292">
            <v>0</v>
          </cell>
          <cell r="Q4292">
            <v>0</v>
          </cell>
          <cell r="R4292">
            <v>0</v>
          </cell>
          <cell r="S4292">
            <v>0</v>
          </cell>
          <cell r="T4292">
            <v>0</v>
          </cell>
          <cell r="U4292">
            <v>0</v>
          </cell>
          <cell r="V4292">
            <v>0</v>
          </cell>
          <cell r="W4292">
            <v>0</v>
          </cell>
          <cell r="X4292">
            <v>0</v>
          </cell>
          <cell r="Y4292">
            <v>0</v>
          </cell>
          <cell r="Z4292">
            <v>0</v>
          </cell>
          <cell r="AA4292">
            <v>0</v>
          </cell>
          <cell r="AB4292">
            <v>0</v>
          </cell>
          <cell r="AC4292">
            <v>0</v>
          </cell>
          <cell r="AD4292">
            <v>0</v>
          </cell>
          <cell r="AE4292">
            <v>0</v>
          </cell>
          <cell r="AF4292">
            <v>0</v>
          </cell>
          <cell r="AG4292">
            <v>0</v>
          </cell>
          <cell r="AH4292">
            <v>0</v>
          </cell>
          <cell r="AI4292">
            <v>0</v>
          </cell>
          <cell r="AJ4292">
            <v>0</v>
          </cell>
          <cell r="AK4292">
            <v>0</v>
          </cell>
        </row>
        <row r="4293">
          <cell r="A4293" t="str">
            <v>SDGbaseTRAv2_UrbAS_ERTv5_testGADJnoICAGRTINSXhhd-2</v>
          </cell>
          <cell r="B4293" t="str">
            <v>SIclos6_GOVclos11</v>
          </cell>
          <cell r="C4293" t="str">
            <v>SDGbaseTRAv2_UrbAS_ERTv5_testGADJnoICAGR</v>
          </cell>
          <cell r="D4293" t="str">
            <v>TINSX</v>
          </cell>
          <cell r="E4293" t="str">
            <v>hhd-2</v>
          </cell>
          <cell r="F4293">
            <v>0.01</v>
          </cell>
          <cell r="G4293">
            <v>0.01</v>
          </cell>
          <cell r="H4293">
            <v>0.01</v>
          </cell>
          <cell r="I4293">
            <v>0.01</v>
          </cell>
          <cell r="J4293">
            <v>0.01</v>
          </cell>
          <cell r="K4293">
            <v>0.01</v>
          </cell>
          <cell r="L4293">
            <v>0.01</v>
          </cell>
          <cell r="M4293">
            <v>0.01</v>
          </cell>
          <cell r="N4293">
            <v>0.01</v>
          </cell>
          <cell r="O4293">
            <v>0.01</v>
          </cell>
          <cell r="P4293">
            <v>0.01</v>
          </cell>
          <cell r="Q4293">
            <v>0.01</v>
          </cell>
          <cell r="R4293">
            <v>0.01</v>
          </cell>
          <cell r="S4293">
            <v>0.01</v>
          </cell>
          <cell r="T4293">
            <v>0.01</v>
          </cell>
          <cell r="U4293">
            <v>0.01</v>
          </cell>
          <cell r="V4293">
            <v>0.01</v>
          </cell>
          <cell r="W4293">
            <v>0.01</v>
          </cell>
          <cell r="X4293">
            <v>0.01</v>
          </cell>
          <cell r="Y4293">
            <v>0.01</v>
          </cell>
          <cell r="Z4293">
            <v>0.01</v>
          </cell>
          <cell r="AA4293">
            <v>0.01</v>
          </cell>
          <cell r="AB4293">
            <v>0.01</v>
          </cell>
          <cell r="AC4293">
            <v>0.01</v>
          </cell>
          <cell r="AD4293">
            <v>0.01</v>
          </cell>
          <cell r="AE4293">
            <v>0.01</v>
          </cell>
          <cell r="AF4293">
            <v>0.01</v>
          </cell>
          <cell r="AG4293">
            <v>0.01</v>
          </cell>
          <cell r="AH4293">
            <v>0.01</v>
          </cell>
          <cell r="AI4293">
            <v>0.01</v>
          </cell>
          <cell r="AJ4293">
            <v>0.01</v>
          </cell>
          <cell r="AK4293">
            <v>0.01</v>
          </cell>
        </row>
        <row r="4294">
          <cell r="A4294" t="str">
            <v>SDGbaseTRAv2_UrbAS_ERTv5_testGADJnoICAGRTINSXhhd-3</v>
          </cell>
          <cell r="B4294" t="str">
            <v>SIclos6_GOVclos11</v>
          </cell>
          <cell r="C4294" t="str">
            <v>SDGbaseTRAv2_UrbAS_ERTv5_testGADJnoICAGR</v>
          </cell>
          <cell r="D4294" t="str">
            <v>TINSX</v>
          </cell>
          <cell r="E4294" t="str">
            <v>hhd-3</v>
          </cell>
          <cell r="F4294">
            <v>0.01</v>
          </cell>
          <cell r="G4294">
            <v>0.01</v>
          </cell>
          <cell r="H4294">
            <v>0.01</v>
          </cell>
          <cell r="I4294">
            <v>0.01</v>
          </cell>
          <cell r="J4294">
            <v>0.01</v>
          </cell>
          <cell r="K4294">
            <v>0.01</v>
          </cell>
          <cell r="L4294">
            <v>0.01</v>
          </cell>
          <cell r="M4294">
            <v>0.01</v>
          </cell>
          <cell r="N4294">
            <v>0.01</v>
          </cell>
          <cell r="O4294">
            <v>0.01</v>
          </cell>
          <cell r="P4294">
            <v>0.01</v>
          </cell>
          <cell r="Q4294">
            <v>0.01</v>
          </cell>
          <cell r="R4294">
            <v>0.01</v>
          </cell>
          <cell r="S4294">
            <v>0.01</v>
          </cell>
          <cell r="T4294">
            <v>0.01</v>
          </cell>
          <cell r="U4294">
            <v>0.01</v>
          </cell>
          <cell r="V4294">
            <v>0.01</v>
          </cell>
          <cell r="W4294">
            <v>0.01</v>
          </cell>
          <cell r="X4294">
            <v>0.01</v>
          </cell>
          <cell r="Y4294">
            <v>0.01</v>
          </cell>
          <cell r="Z4294">
            <v>0.01</v>
          </cell>
          <cell r="AA4294">
            <v>0.01</v>
          </cell>
          <cell r="AB4294">
            <v>0.01</v>
          </cell>
          <cell r="AC4294">
            <v>0.01</v>
          </cell>
          <cell r="AD4294">
            <v>0.01</v>
          </cell>
          <cell r="AE4294">
            <v>0.01</v>
          </cell>
          <cell r="AF4294">
            <v>0.01</v>
          </cell>
          <cell r="AG4294">
            <v>0.01</v>
          </cell>
          <cell r="AH4294">
            <v>0.01</v>
          </cell>
          <cell r="AI4294">
            <v>0.01</v>
          </cell>
          <cell r="AJ4294">
            <v>0.01</v>
          </cell>
          <cell r="AK4294">
            <v>0.01</v>
          </cell>
        </row>
        <row r="4295">
          <cell r="A4295" t="str">
            <v>SDGbaseTRAv2_UrbAS_ERTv5_testGADJnoICAGRTINSXhhd-4</v>
          </cell>
          <cell r="B4295" t="str">
            <v>SIclos6_GOVclos11</v>
          </cell>
          <cell r="C4295" t="str">
            <v>SDGbaseTRAv2_UrbAS_ERTv5_testGADJnoICAGR</v>
          </cell>
          <cell r="D4295" t="str">
            <v>TINSX</v>
          </cell>
          <cell r="E4295" t="str">
            <v>hhd-4</v>
          </cell>
          <cell r="F4295">
            <v>0.02</v>
          </cell>
          <cell r="G4295">
            <v>0.02</v>
          </cell>
          <cell r="H4295">
            <v>0.02</v>
          </cell>
          <cell r="I4295">
            <v>0.02</v>
          </cell>
          <cell r="J4295">
            <v>0.02</v>
          </cell>
          <cell r="K4295">
            <v>0.02</v>
          </cell>
          <cell r="L4295">
            <v>0.02</v>
          </cell>
          <cell r="M4295">
            <v>0.02</v>
          </cell>
          <cell r="N4295">
            <v>0.02</v>
          </cell>
          <cell r="O4295">
            <v>0.02</v>
          </cell>
          <cell r="P4295">
            <v>0.02</v>
          </cell>
          <cell r="Q4295">
            <v>0.02</v>
          </cell>
          <cell r="R4295">
            <v>0.02</v>
          </cell>
          <cell r="S4295">
            <v>0.02</v>
          </cell>
          <cell r="T4295">
            <v>0.02</v>
          </cell>
          <cell r="U4295">
            <v>0.02</v>
          </cell>
          <cell r="V4295">
            <v>0.02</v>
          </cell>
          <cell r="W4295">
            <v>0.02</v>
          </cell>
          <cell r="X4295">
            <v>0.02</v>
          </cell>
          <cell r="Y4295">
            <v>0.02</v>
          </cell>
          <cell r="Z4295">
            <v>0.02</v>
          </cell>
          <cell r="AA4295">
            <v>0.02</v>
          </cell>
          <cell r="AB4295">
            <v>0.02</v>
          </cell>
          <cell r="AC4295">
            <v>0.02</v>
          </cell>
          <cell r="AD4295">
            <v>0.02</v>
          </cell>
          <cell r="AE4295">
            <v>0.02</v>
          </cell>
          <cell r="AF4295">
            <v>0.02</v>
          </cell>
          <cell r="AG4295">
            <v>0.02</v>
          </cell>
          <cell r="AH4295">
            <v>0.02</v>
          </cell>
          <cell r="AI4295">
            <v>0.02</v>
          </cell>
          <cell r="AJ4295">
            <v>0.02</v>
          </cell>
          <cell r="AK4295">
            <v>0.02</v>
          </cell>
        </row>
        <row r="4296">
          <cell r="A4296" t="str">
            <v>SDGbaseTRAv2_UrbAS_ERTv5_testGADJnoICAGRTINSXhhd-5</v>
          </cell>
          <cell r="B4296" t="str">
            <v>SIclos6_GOVclos11</v>
          </cell>
          <cell r="C4296" t="str">
            <v>SDGbaseTRAv2_UrbAS_ERTv5_testGADJnoICAGR</v>
          </cell>
          <cell r="D4296" t="str">
            <v>TINSX</v>
          </cell>
          <cell r="E4296" t="str">
            <v>hhd-5</v>
          </cell>
          <cell r="F4296">
            <v>0.04</v>
          </cell>
          <cell r="G4296">
            <v>0.04</v>
          </cell>
          <cell r="H4296">
            <v>0.04</v>
          </cell>
          <cell r="I4296">
            <v>0.04</v>
          </cell>
          <cell r="J4296">
            <v>0.04</v>
          </cell>
          <cell r="K4296">
            <v>0.04</v>
          </cell>
          <cell r="L4296">
            <v>0.04</v>
          </cell>
          <cell r="M4296">
            <v>0.04</v>
          </cell>
          <cell r="N4296">
            <v>0.04</v>
          </cell>
          <cell r="O4296">
            <v>0.04</v>
          </cell>
          <cell r="P4296">
            <v>0.04</v>
          </cell>
          <cell r="Q4296">
            <v>0.04</v>
          </cell>
          <cell r="R4296">
            <v>0.04</v>
          </cell>
          <cell r="S4296">
            <v>0.04</v>
          </cell>
          <cell r="T4296">
            <v>0.04</v>
          </cell>
          <cell r="U4296">
            <v>0.04</v>
          </cell>
          <cell r="V4296">
            <v>0.04</v>
          </cell>
          <cell r="W4296">
            <v>0.04</v>
          </cell>
          <cell r="X4296">
            <v>0.04</v>
          </cell>
          <cell r="Y4296">
            <v>0.03</v>
          </cell>
          <cell r="Z4296">
            <v>0.03</v>
          </cell>
          <cell r="AA4296">
            <v>0.03</v>
          </cell>
          <cell r="AB4296">
            <v>0.03</v>
          </cell>
          <cell r="AC4296">
            <v>0.03</v>
          </cell>
          <cell r="AD4296">
            <v>0.03</v>
          </cell>
          <cell r="AE4296">
            <v>0.03</v>
          </cell>
          <cell r="AF4296">
            <v>0.03</v>
          </cell>
          <cell r="AG4296">
            <v>0.03</v>
          </cell>
          <cell r="AH4296">
            <v>0.03</v>
          </cell>
          <cell r="AI4296">
            <v>0.03</v>
          </cell>
          <cell r="AJ4296">
            <v>0.03</v>
          </cell>
          <cell r="AK4296">
            <v>0.03</v>
          </cell>
        </row>
        <row r="4297">
          <cell r="A4297" t="str">
            <v>SDGbaseTRAv2_UrbAS_ERTv5_testGADJnoICAGRTINSXhhd-6</v>
          </cell>
          <cell r="B4297" t="str">
            <v>SIclos6_GOVclos11</v>
          </cell>
          <cell r="C4297" t="str">
            <v>SDGbaseTRAv2_UrbAS_ERTv5_testGADJnoICAGR</v>
          </cell>
          <cell r="D4297" t="str">
            <v>TINSX</v>
          </cell>
          <cell r="E4297" t="str">
            <v>hhd-6</v>
          </cell>
          <cell r="F4297">
            <v>0.05</v>
          </cell>
          <cell r="G4297">
            <v>0.05</v>
          </cell>
          <cell r="H4297">
            <v>0.05</v>
          </cell>
          <cell r="I4297">
            <v>0.06</v>
          </cell>
          <cell r="J4297">
            <v>0.06</v>
          </cell>
          <cell r="K4297">
            <v>0.06</v>
          </cell>
          <cell r="L4297">
            <v>0.06</v>
          </cell>
          <cell r="M4297">
            <v>0.06</v>
          </cell>
          <cell r="N4297">
            <v>0.06</v>
          </cell>
          <cell r="O4297">
            <v>0.06</v>
          </cell>
          <cell r="P4297">
            <v>0.06</v>
          </cell>
          <cell r="Q4297">
            <v>0.06</v>
          </cell>
          <cell r="R4297">
            <v>0.05</v>
          </cell>
          <cell r="S4297">
            <v>0.05</v>
          </cell>
          <cell r="T4297">
            <v>0.05</v>
          </cell>
          <cell r="U4297">
            <v>0.05</v>
          </cell>
          <cell r="V4297">
            <v>0.05</v>
          </cell>
          <cell r="W4297">
            <v>0.05</v>
          </cell>
          <cell r="X4297">
            <v>0.05</v>
          </cell>
          <cell r="Y4297">
            <v>0.05</v>
          </cell>
          <cell r="Z4297">
            <v>0.05</v>
          </cell>
          <cell r="AA4297">
            <v>0.04</v>
          </cell>
          <cell r="AB4297">
            <v>0.04</v>
          </cell>
          <cell r="AC4297">
            <v>0.04</v>
          </cell>
          <cell r="AD4297">
            <v>0.04</v>
          </cell>
          <cell r="AE4297">
            <v>0.04</v>
          </cell>
          <cell r="AF4297">
            <v>0.04</v>
          </cell>
          <cell r="AG4297">
            <v>0.04</v>
          </cell>
          <cell r="AH4297">
            <v>0.04</v>
          </cell>
          <cell r="AI4297">
            <v>0.04</v>
          </cell>
          <cell r="AJ4297">
            <v>0.04</v>
          </cell>
          <cell r="AK4297">
            <v>0.05</v>
          </cell>
        </row>
        <row r="4298">
          <cell r="A4298" t="str">
            <v>SDGbaseTRAv2_UrbAS_ERTv5_testGADJnoICAGRTINSXhhd-7</v>
          </cell>
          <cell r="B4298" t="str">
            <v>SIclos6_GOVclos11</v>
          </cell>
          <cell r="C4298" t="str">
            <v>SDGbaseTRAv2_UrbAS_ERTv5_testGADJnoICAGR</v>
          </cell>
          <cell r="D4298" t="str">
            <v>TINSX</v>
          </cell>
          <cell r="E4298" t="str">
            <v>hhd-7</v>
          </cell>
          <cell r="F4298">
            <v>0.08</v>
          </cell>
          <cell r="G4298">
            <v>0.09</v>
          </cell>
          <cell r="H4298">
            <v>0.08</v>
          </cell>
          <cell r="I4298">
            <v>0.09</v>
          </cell>
          <cell r="J4298">
            <v>0.09</v>
          </cell>
          <cell r="K4298">
            <v>0.09</v>
          </cell>
          <cell r="L4298">
            <v>0.09</v>
          </cell>
          <cell r="M4298">
            <v>0.09</v>
          </cell>
          <cell r="N4298">
            <v>0.09</v>
          </cell>
          <cell r="O4298">
            <v>0.09</v>
          </cell>
          <cell r="P4298">
            <v>0.09</v>
          </cell>
          <cell r="Q4298">
            <v>0.09</v>
          </cell>
          <cell r="R4298">
            <v>0.09</v>
          </cell>
          <cell r="S4298">
            <v>0.08</v>
          </cell>
          <cell r="T4298">
            <v>0.08</v>
          </cell>
          <cell r="U4298">
            <v>0.08</v>
          </cell>
          <cell r="V4298">
            <v>0.08</v>
          </cell>
          <cell r="W4298">
            <v>0.08</v>
          </cell>
          <cell r="X4298">
            <v>0.08</v>
          </cell>
          <cell r="Y4298">
            <v>7.0000000000000007E-2</v>
          </cell>
          <cell r="Z4298">
            <v>7.0000000000000007E-2</v>
          </cell>
          <cell r="AA4298">
            <v>7.0000000000000007E-2</v>
          </cell>
          <cell r="AB4298">
            <v>7.0000000000000007E-2</v>
          </cell>
          <cell r="AC4298">
            <v>7.0000000000000007E-2</v>
          </cell>
          <cell r="AD4298">
            <v>7.0000000000000007E-2</v>
          </cell>
          <cell r="AE4298">
            <v>7.0000000000000007E-2</v>
          </cell>
          <cell r="AF4298">
            <v>7.0000000000000007E-2</v>
          </cell>
          <cell r="AG4298">
            <v>7.0000000000000007E-2</v>
          </cell>
          <cell r="AH4298">
            <v>7.0000000000000007E-2</v>
          </cell>
          <cell r="AI4298">
            <v>7.0000000000000007E-2</v>
          </cell>
          <cell r="AJ4298">
            <v>7.0000000000000007E-2</v>
          </cell>
          <cell r="AK4298">
            <v>7.0000000000000007E-2</v>
          </cell>
        </row>
        <row r="4299">
          <cell r="A4299" t="str">
            <v>SDGbaseTRAv2_UrbAS_ERTv5_testGADJnoICAGRTINSXhhd-8</v>
          </cell>
          <cell r="B4299" t="str">
            <v>SIclos6_GOVclos11</v>
          </cell>
          <cell r="C4299" t="str">
            <v>SDGbaseTRAv2_UrbAS_ERTv5_testGADJnoICAGR</v>
          </cell>
          <cell r="D4299" t="str">
            <v>TINSX</v>
          </cell>
          <cell r="E4299" t="str">
            <v>hhd-8</v>
          </cell>
          <cell r="F4299">
            <v>0.15</v>
          </cell>
          <cell r="G4299">
            <v>0.16</v>
          </cell>
          <cell r="H4299">
            <v>0.15</v>
          </cell>
          <cell r="I4299">
            <v>0.17</v>
          </cell>
          <cell r="J4299">
            <v>0.17</v>
          </cell>
          <cell r="K4299">
            <v>0.17</v>
          </cell>
          <cell r="L4299">
            <v>0.17</v>
          </cell>
          <cell r="M4299">
            <v>0.17</v>
          </cell>
          <cell r="N4299">
            <v>0.17</v>
          </cell>
          <cell r="O4299">
            <v>0.17</v>
          </cell>
          <cell r="P4299">
            <v>0.16</v>
          </cell>
          <cell r="Q4299">
            <v>0.16</v>
          </cell>
          <cell r="R4299">
            <v>0.15</v>
          </cell>
          <cell r="S4299">
            <v>0.15</v>
          </cell>
          <cell r="T4299">
            <v>0.15</v>
          </cell>
          <cell r="U4299">
            <v>0.14000000000000001</v>
          </cell>
          <cell r="V4299">
            <v>0.14000000000000001</v>
          </cell>
          <cell r="W4299">
            <v>0.14000000000000001</v>
          </cell>
          <cell r="X4299">
            <v>0.14000000000000001</v>
          </cell>
          <cell r="Y4299">
            <v>0.13</v>
          </cell>
          <cell r="Z4299">
            <v>0.13</v>
          </cell>
          <cell r="AA4299">
            <v>0.13</v>
          </cell>
          <cell r="AB4299">
            <v>0.13</v>
          </cell>
          <cell r="AC4299">
            <v>0.12</v>
          </cell>
          <cell r="AD4299">
            <v>0.12</v>
          </cell>
          <cell r="AE4299">
            <v>0.12</v>
          </cell>
          <cell r="AF4299">
            <v>0.12</v>
          </cell>
          <cell r="AG4299">
            <v>0.12</v>
          </cell>
          <cell r="AH4299">
            <v>0.12</v>
          </cell>
          <cell r="AI4299">
            <v>0.13</v>
          </cell>
          <cell r="AJ4299">
            <v>0.13</v>
          </cell>
          <cell r="AK4299">
            <v>0.13</v>
          </cell>
        </row>
        <row r="4300">
          <cell r="A4300" t="str">
            <v>SDGbaseTRAv2_UrbAS_ERTv5_testGADJnoICAGRTINSXhhd-9</v>
          </cell>
          <cell r="B4300" t="str">
            <v>SIclos6_GOVclos11</v>
          </cell>
          <cell r="C4300" t="str">
            <v>SDGbaseTRAv2_UrbAS_ERTv5_testGADJnoICAGR</v>
          </cell>
          <cell r="D4300" t="str">
            <v>TINSX</v>
          </cell>
          <cell r="E4300" t="str">
            <v>hhd-9</v>
          </cell>
          <cell r="F4300">
            <v>0.2</v>
          </cell>
          <cell r="G4300">
            <v>0.21</v>
          </cell>
          <cell r="H4300">
            <v>0.2</v>
          </cell>
          <cell r="I4300">
            <v>0.22</v>
          </cell>
          <cell r="J4300">
            <v>0.22</v>
          </cell>
          <cell r="K4300">
            <v>0.22</v>
          </cell>
          <cell r="L4300">
            <v>0.22</v>
          </cell>
          <cell r="M4300">
            <v>0.22</v>
          </cell>
          <cell r="N4300">
            <v>0.22</v>
          </cell>
          <cell r="O4300">
            <v>0.22</v>
          </cell>
          <cell r="P4300">
            <v>0.22</v>
          </cell>
          <cell r="Q4300">
            <v>0.22</v>
          </cell>
          <cell r="R4300">
            <v>0.21</v>
          </cell>
          <cell r="S4300">
            <v>0.2</v>
          </cell>
          <cell r="T4300">
            <v>0.2</v>
          </cell>
          <cell r="U4300">
            <v>0.19</v>
          </cell>
          <cell r="V4300">
            <v>0.19</v>
          </cell>
          <cell r="W4300">
            <v>0.19</v>
          </cell>
          <cell r="X4300">
            <v>0.18</v>
          </cell>
          <cell r="Y4300">
            <v>0.18</v>
          </cell>
          <cell r="Z4300">
            <v>0.17</v>
          </cell>
          <cell r="AA4300">
            <v>0.17</v>
          </cell>
          <cell r="AB4300">
            <v>0.17</v>
          </cell>
          <cell r="AC4300">
            <v>0.16</v>
          </cell>
          <cell r="AD4300">
            <v>0.16</v>
          </cell>
          <cell r="AE4300">
            <v>0.16</v>
          </cell>
          <cell r="AF4300">
            <v>0.16</v>
          </cell>
          <cell r="AG4300">
            <v>0.16</v>
          </cell>
          <cell r="AH4300">
            <v>0.16</v>
          </cell>
          <cell r="AI4300">
            <v>0.17</v>
          </cell>
          <cell r="AJ4300">
            <v>0.17</v>
          </cell>
          <cell r="AK4300">
            <v>0.18</v>
          </cell>
        </row>
        <row r="4301">
          <cell r="A4301" t="str">
            <v>SDGbaseTRAv2_UrbAS_ERTv5_testGADJnoICAGRMPSXent-n</v>
          </cell>
          <cell r="B4301" t="str">
            <v>SIclos6_GOVclos11</v>
          </cell>
          <cell r="C4301" t="str">
            <v>SDGbaseTRAv2_UrbAS_ERTv5_testGADJnoICAGR</v>
          </cell>
          <cell r="D4301" t="str">
            <v>MPSX</v>
          </cell>
          <cell r="E4301" t="str">
            <v>ent-n</v>
          </cell>
          <cell r="F4301">
            <v>0.44</v>
          </cell>
          <cell r="G4301">
            <v>0.44</v>
          </cell>
          <cell r="H4301">
            <v>0.44</v>
          </cell>
          <cell r="I4301">
            <v>0.44</v>
          </cell>
          <cell r="J4301">
            <v>0.44</v>
          </cell>
          <cell r="K4301">
            <v>0.44</v>
          </cell>
          <cell r="L4301">
            <v>0.44</v>
          </cell>
          <cell r="M4301">
            <v>0.44</v>
          </cell>
          <cell r="N4301">
            <v>0.44</v>
          </cell>
          <cell r="O4301">
            <v>0.44</v>
          </cell>
          <cell r="P4301">
            <v>0.44</v>
          </cell>
          <cell r="Q4301">
            <v>0.44</v>
          </cell>
          <cell r="R4301">
            <v>0.44</v>
          </cell>
          <cell r="S4301">
            <v>0.44</v>
          </cell>
          <cell r="T4301">
            <v>0.44</v>
          </cell>
          <cell r="U4301">
            <v>0.44</v>
          </cell>
          <cell r="V4301">
            <v>0.44</v>
          </cell>
          <cell r="W4301">
            <v>0.44</v>
          </cell>
          <cell r="X4301">
            <v>0.44</v>
          </cell>
          <cell r="Y4301">
            <v>0.44</v>
          </cell>
          <cell r="Z4301">
            <v>0.44</v>
          </cell>
          <cell r="AA4301">
            <v>0.44</v>
          </cell>
          <cell r="AB4301">
            <v>0.44</v>
          </cell>
          <cell r="AC4301">
            <v>0.44</v>
          </cell>
          <cell r="AD4301">
            <v>0.44</v>
          </cell>
          <cell r="AE4301">
            <v>0.44</v>
          </cell>
          <cell r="AF4301">
            <v>0.44</v>
          </cell>
          <cell r="AG4301">
            <v>0.44</v>
          </cell>
          <cell r="AH4301">
            <v>0.44</v>
          </cell>
          <cell r="AI4301">
            <v>0.44</v>
          </cell>
          <cell r="AJ4301">
            <v>0.44</v>
          </cell>
          <cell r="AK4301">
            <v>0.44</v>
          </cell>
        </row>
        <row r="4302">
          <cell r="A4302" t="str">
            <v>SDGbaseTRAv2_UrbAS_ERTv5_testGADJnoICAGRMPSXent-e</v>
          </cell>
          <cell r="B4302" t="str">
            <v>SIclos6_GOVclos11</v>
          </cell>
          <cell r="C4302" t="str">
            <v>SDGbaseTRAv2_UrbAS_ERTv5_testGADJnoICAGR</v>
          </cell>
          <cell r="D4302" t="str">
            <v>MPSX</v>
          </cell>
          <cell r="E4302" t="str">
            <v>ent-e</v>
          </cell>
          <cell r="F4302">
            <v>1</v>
          </cell>
          <cell r="G4302">
            <v>1</v>
          </cell>
          <cell r="H4302">
            <v>1</v>
          </cell>
          <cell r="I4302">
            <v>1</v>
          </cell>
          <cell r="J4302">
            <v>1</v>
          </cell>
          <cell r="K4302">
            <v>1</v>
          </cell>
          <cell r="L4302">
            <v>1</v>
          </cell>
          <cell r="M4302">
            <v>1</v>
          </cell>
          <cell r="N4302">
            <v>1</v>
          </cell>
          <cell r="O4302">
            <v>1</v>
          </cell>
          <cell r="P4302">
            <v>1</v>
          </cell>
          <cell r="Q4302">
            <v>1</v>
          </cell>
          <cell r="R4302">
            <v>1</v>
          </cell>
          <cell r="S4302">
            <v>1</v>
          </cell>
          <cell r="T4302">
            <v>1</v>
          </cell>
          <cell r="U4302">
            <v>1</v>
          </cell>
          <cell r="V4302">
            <v>1</v>
          </cell>
          <cell r="W4302">
            <v>1</v>
          </cell>
          <cell r="X4302">
            <v>1</v>
          </cell>
          <cell r="Y4302">
            <v>1</v>
          </cell>
          <cell r="Z4302">
            <v>1</v>
          </cell>
          <cell r="AA4302">
            <v>1</v>
          </cell>
          <cell r="AB4302">
            <v>1</v>
          </cell>
          <cell r="AC4302">
            <v>1</v>
          </cell>
          <cell r="AD4302">
            <v>1</v>
          </cell>
          <cell r="AE4302">
            <v>1</v>
          </cell>
          <cell r="AF4302">
            <v>1</v>
          </cell>
          <cell r="AG4302">
            <v>1</v>
          </cell>
          <cell r="AH4302">
            <v>1</v>
          </cell>
          <cell r="AI4302">
            <v>1</v>
          </cell>
          <cell r="AJ4302">
            <v>1</v>
          </cell>
          <cell r="AK4302">
            <v>1</v>
          </cell>
        </row>
        <row r="4303">
          <cell r="A4303" t="str">
            <v>SDGbaseTRAv2_UrbAS_ERTv5_testGADJnoICAGRMPSXhhd-0</v>
          </cell>
          <cell r="B4303" t="str">
            <v>SIclos6_GOVclos11</v>
          </cell>
          <cell r="C4303" t="str">
            <v>SDGbaseTRAv2_UrbAS_ERTv5_testGADJnoICAGR</v>
          </cell>
          <cell r="D4303" t="str">
            <v>MPSX</v>
          </cell>
          <cell r="E4303" t="str">
            <v>hhd-0</v>
          </cell>
          <cell r="F4303">
            <v>0</v>
          </cell>
          <cell r="G4303">
            <v>0</v>
          </cell>
          <cell r="H4303">
            <v>0</v>
          </cell>
          <cell r="I4303">
            <v>0</v>
          </cell>
          <cell r="J4303">
            <v>0</v>
          </cell>
          <cell r="K4303">
            <v>0</v>
          </cell>
          <cell r="L4303">
            <v>0</v>
          </cell>
          <cell r="M4303">
            <v>0</v>
          </cell>
          <cell r="N4303">
            <v>0</v>
          </cell>
          <cell r="O4303">
            <v>0</v>
          </cell>
          <cell r="P4303">
            <v>0</v>
          </cell>
          <cell r="Q4303">
            <v>0</v>
          </cell>
          <cell r="R4303">
            <v>0.01</v>
          </cell>
          <cell r="S4303">
            <v>0.01</v>
          </cell>
          <cell r="T4303">
            <v>0.01</v>
          </cell>
          <cell r="U4303">
            <v>0.01</v>
          </cell>
          <cell r="V4303">
            <v>0.01</v>
          </cell>
          <cell r="W4303">
            <v>0.01</v>
          </cell>
          <cell r="X4303">
            <v>0.01</v>
          </cell>
          <cell r="Y4303">
            <v>0.01</v>
          </cell>
          <cell r="Z4303">
            <v>0.01</v>
          </cell>
          <cell r="AA4303">
            <v>0.01</v>
          </cell>
          <cell r="AB4303">
            <v>0.01</v>
          </cell>
          <cell r="AC4303">
            <v>0.01</v>
          </cell>
          <cell r="AD4303">
            <v>0.01</v>
          </cell>
          <cell r="AE4303">
            <v>0.01</v>
          </cell>
          <cell r="AF4303">
            <v>0.01</v>
          </cell>
          <cell r="AG4303">
            <v>0.01</v>
          </cell>
          <cell r="AH4303">
            <v>0</v>
          </cell>
          <cell r="AI4303">
            <v>0</v>
          </cell>
          <cell r="AJ4303">
            <v>-0.01</v>
          </cell>
          <cell r="AK4303">
            <v>-0.01</v>
          </cell>
        </row>
        <row r="4304">
          <cell r="A4304" t="str">
            <v>SDGbaseTRAv2_UrbAS_ERTv5_testGADJnoICAGRMPSXhhd-1</v>
          </cell>
          <cell r="B4304" t="str">
            <v>SIclos6_GOVclos11</v>
          </cell>
          <cell r="C4304" t="str">
            <v>SDGbaseTRAv2_UrbAS_ERTv5_testGADJnoICAGR</v>
          </cell>
          <cell r="D4304" t="str">
            <v>MPSX</v>
          </cell>
          <cell r="E4304" t="str">
            <v>hhd-1</v>
          </cell>
          <cell r="F4304">
            <v>0</v>
          </cell>
          <cell r="G4304">
            <v>0</v>
          </cell>
          <cell r="H4304">
            <v>0</v>
          </cell>
          <cell r="I4304">
            <v>0</v>
          </cell>
          <cell r="J4304">
            <v>0</v>
          </cell>
          <cell r="K4304">
            <v>0</v>
          </cell>
          <cell r="L4304">
            <v>0</v>
          </cell>
          <cell r="M4304">
            <v>0</v>
          </cell>
          <cell r="N4304">
            <v>0</v>
          </cell>
          <cell r="O4304">
            <v>0</v>
          </cell>
          <cell r="P4304">
            <v>0</v>
          </cell>
          <cell r="Q4304">
            <v>0</v>
          </cell>
          <cell r="R4304">
            <v>0.01</v>
          </cell>
          <cell r="S4304">
            <v>0.01</v>
          </cell>
          <cell r="T4304">
            <v>0.01</v>
          </cell>
          <cell r="U4304">
            <v>0.01</v>
          </cell>
          <cell r="V4304">
            <v>0.01</v>
          </cell>
          <cell r="W4304">
            <v>0.01</v>
          </cell>
          <cell r="X4304">
            <v>0.01</v>
          </cell>
          <cell r="Y4304">
            <v>0.01</v>
          </cell>
          <cell r="Z4304">
            <v>0.01</v>
          </cell>
          <cell r="AA4304">
            <v>0.01</v>
          </cell>
          <cell r="AB4304">
            <v>0.01</v>
          </cell>
          <cell r="AC4304">
            <v>0.01</v>
          </cell>
          <cell r="AD4304">
            <v>0.01</v>
          </cell>
          <cell r="AE4304">
            <v>0.01</v>
          </cell>
          <cell r="AF4304">
            <v>0.01</v>
          </cell>
          <cell r="AG4304">
            <v>0.01</v>
          </cell>
          <cell r="AH4304">
            <v>0</v>
          </cell>
          <cell r="AI4304">
            <v>0</v>
          </cell>
          <cell r="AJ4304">
            <v>-0.01</v>
          </cell>
          <cell r="AK4304">
            <v>-0.01</v>
          </cell>
        </row>
        <row r="4305">
          <cell r="A4305" t="str">
            <v>SDGbaseTRAv2_UrbAS_ERTv5_testGADJnoICAGRMPSXhhd-2</v>
          </cell>
          <cell r="B4305" t="str">
            <v>SIclos6_GOVclos11</v>
          </cell>
          <cell r="C4305" t="str">
            <v>SDGbaseTRAv2_UrbAS_ERTv5_testGADJnoICAGR</v>
          </cell>
          <cell r="D4305" t="str">
            <v>MPSX</v>
          </cell>
          <cell r="E4305" t="str">
            <v>hhd-2</v>
          </cell>
          <cell r="F4305">
            <v>0</v>
          </cell>
          <cell r="G4305">
            <v>0</v>
          </cell>
          <cell r="H4305">
            <v>0</v>
          </cell>
          <cell r="I4305">
            <v>0</v>
          </cell>
          <cell r="J4305">
            <v>0</v>
          </cell>
          <cell r="K4305">
            <v>0</v>
          </cell>
          <cell r="L4305">
            <v>0</v>
          </cell>
          <cell r="M4305">
            <v>0</v>
          </cell>
          <cell r="N4305">
            <v>0</v>
          </cell>
          <cell r="O4305">
            <v>0</v>
          </cell>
          <cell r="P4305">
            <v>0</v>
          </cell>
          <cell r="Q4305">
            <v>0.01</v>
          </cell>
          <cell r="R4305">
            <v>0.01</v>
          </cell>
          <cell r="S4305">
            <v>0.01</v>
          </cell>
          <cell r="T4305">
            <v>0.01</v>
          </cell>
          <cell r="U4305">
            <v>0.01</v>
          </cell>
          <cell r="V4305">
            <v>0.01</v>
          </cell>
          <cell r="W4305">
            <v>0.01</v>
          </cell>
          <cell r="X4305">
            <v>0.01</v>
          </cell>
          <cell r="Y4305">
            <v>0.01</v>
          </cell>
          <cell r="Z4305">
            <v>0.01</v>
          </cell>
          <cell r="AA4305">
            <v>0.01</v>
          </cell>
          <cell r="AB4305">
            <v>0.01</v>
          </cell>
          <cell r="AC4305">
            <v>0.01</v>
          </cell>
          <cell r="AD4305">
            <v>0.01</v>
          </cell>
          <cell r="AE4305">
            <v>0.01</v>
          </cell>
          <cell r="AF4305">
            <v>0.01</v>
          </cell>
          <cell r="AG4305">
            <v>0.01</v>
          </cell>
          <cell r="AH4305">
            <v>0</v>
          </cell>
          <cell r="AI4305">
            <v>0</v>
          </cell>
          <cell r="AJ4305">
            <v>-0.01</v>
          </cell>
          <cell r="AK4305">
            <v>-0.01</v>
          </cell>
        </row>
        <row r="4306">
          <cell r="A4306" t="str">
            <v>SDGbaseTRAv2_UrbAS_ERTv5_testGADJnoICAGRMPSXhhd-3</v>
          </cell>
          <cell r="B4306" t="str">
            <v>SIclos6_GOVclos11</v>
          </cell>
          <cell r="C4306" t="str">
            <v>SDGbaseTRAv2_UrbAS_ERTv5_testGADJnoICAGR</v>
          </cell>
          <cell r="D4306" t="str">
            <v>MPSX</v>
          </cell>
          <cell r="E4306" t="str">
            <v>hhd-3</v>
          </cell>
          <cell r="F4306">
            <v>0</v>
          </cell>
          <cell r="G4306">
            <v>0</v>
          </cell>
          <cell r="H4306">
            <v>0</v>
          </cell>
          <cell r="I4306">
            <v>0</v>
          </cell>
          <cell r="J4306">
            <v>0</v>
          </cell>
          <cell r="K4306">
            <v>0</v>
          </cell>
          <cell r="L4306">
            <v>0</v>
          </cell>
          <cell r="M4306">
            <v>0</v>
          </cell>
          <cell r="N4306">
            <v>0.01</v>
          </cell>
          <cell r="O4306">
            <v>0.01</v>
          </cell>
          <cell r="P4306">
            <v>0.01</v>
          </cell>
          <cell r="Q4306">
            <v>0.01</v>
          </cell>
          <cell r="R4306">
            <v>0.01</v>
          </cell>
          <cell r="S4306">
            <v>0.01</v>
          </cell>
          <cell r="T4306">
            <v>0.01</v>
          </cell>
          <cell r="U4306">
            <v>0.01</v>
          </cell>
          <cell r="V4306">
            <v>0.01</v>
          </cell>
          <cell r="W4306">
            <v>0.01</v>
          </cell>
          <cell r="X4306">
            <v>0.01</v>
          </cell>
          <cell r="Y4306">
            <v>0.01</v>
          </cell>
          <cell r="Z4306">
            <v>0.01</v>
          </cell>
          <cell r="AA4306">
            <v>0.01</v>
          </cell>
          <cell r="AB4306">
            <v>0.01</v>
          </cell>
          <cell r="AC4306">
            <v>0.01</v>
          </cell>
          <cell r="AD4306">
            <v>0.01</v>
          </cell>
          <cell r="AE4306">
            <v>0.01</v>
          </cell>
          <cell r="AF4306">
            <v>0.01</v>
          </cell>
          <cell r="AG4306">
            <v>0.01</v>
          </cell>
          <cell r="AH4306">
            <v>0</v>
          </cell>
          <cell r="AI4306">
            <v>0</v>
          </cell>
          <cell r="AJ4306">
            <v>-0.01</v>
          </cell>
          <cell r="AK4306">
            <v>-0.01</v>
          </cell>
        </row>
        <row r="4307">
          <cell r="A4307" t="str">
            <v>SDGbaseTRAv2_UrbAS_ERTv5_testGADJnoICAGRMPSXhhd-4</v>
          </cell>
          <cell r="B4307" t="str">
            <v>SIclos6_GOVclos11</v>
          </cell>
          <cell r="C4307" t="str">
            <v>SDGbaseTRAv2_UrbAS_ERTv5_testGADJnoICAGR</v>
          </cell>
          <cell r="D4307" t="str">
            <v>MPSX</v>
          </cell>
          <cell r="E4307" t="str">
            <v>hhd-4</v>
          </cell>
          <cell r="F4307">
            <v>0</v>
          </cell>
          <cell r="G4307">
            <v>0</v>
          </cell>
          <cell r="H4307">
            <v>0</v>
          </cell>
          <cell r="I4307">
            <v>0</v>
          </cell>
          <cell r="J4307">
            <v>0</v>
          </cell>
          <cell r="K4307">
            <v>0</v>
          </cell>
          <cell r="L4307">
            <v>0</v>
          </cell>
          <cell r="M4307">
            <v>0.01</v>
          </cell>
          <cell r="N4307">
            <v>0.01</v>
          </cell>
          <cell r="O4307">
            <v>0.01</v>
          </cell>
          <cell r="P4307">
            <v>0.01</v>
          </cell>
          <cell r="Q4307">
            <v>0.01</v>
          </cell>
          <cell r="R4307">
            <v>0.01</v>
          </cell>
          <cell r="S4307">
            <v>0.01</v>
          </cell>
          <cell r="T4307">
            <v>0.01</v>
          </cell>
          <cell r="U4307">
            <v>0.01</v>
          </cell>
          <cell r="V4307">
            <v>0.01</v>
          </cell>
          <cell r="W4307">
            <v>0.01</v>
          </cell>
          <cell r="X4307">
            <v>0.01</v>
          </cell>
          <cell r="Y4307">
            <v>0.01</v>
          </cell>
          <cell r="Z4307">
            <v>0.01</v>
          </cell>
          <cell r="AA4307">
            <v>0.01</v>
          </cell>
          <cell r="AB4307">
            <v>0.01</v>
          </cell>
          <cell r="AC4307">
            <v>0.01</v>
          </cell>
          <cell r="AD4307">
            <v>0.01</v>
          </cell>
          <cell r="AE4307">
            <v>0.01</v>
          </cell>
          <cell r="AF4307">
            <v>0.01</v>
          </cell>
          <cell r="AG4307">
            <v>0.01</v>
          </cell>
          <cell r="AH4307">
            <v>0</v>
          </cell>
          <cell r="AI4307">
            <v>0</v>
          </cell>
          <cell r="AJ4307">
            <v>-0.01</v>
          </cell>
          <cell r="AK4307">
            <v>-0.01</v>
          </cell>
        </row>
        <row r="4308">
          <cell r="A4308" t="str">
            <v>SDGbaseTRAv2_UrbAS_ERTv5_testGADJnoICAGRMPSXhhd-5</v>
          </cell>
          <cell r="B4308" t="str">
            <v>SIclos6_GOVclos11</v>
          </cell>
          <cell r="C4308" t="str">
            <v>SDGbaseTRAv2_UrbAS_ERTv5_testGADJnoICAGR</v>
          </cell>
          <cell r="D4308" t="str">
            <v>MPSX</v>
          </cell>
          <cell r="E4308" t="str">
            <v>hhd-5</v>
          </cell>
          <cell r="F4308">
            <v>0</v>
          </cell>
          <cell r="G4308">
            <v>0</v>
          </cell>
          <cell r="H4308">
            <v>0</v>
          </cell>
          <cell r="I4308">
            <v>0</v>
          </cell>
          <cell r="J4308">
            <v>0</v>
          </cell>
          <cell r="K4308">
            <v>0</v>
          </cell>
          <cell r="L4308">
            <v>0</v>
          </cell>
          <cell r="M4308">
            <v>0.01</v>
          </cell>
          <cell r="N4308">
            <v>0.01</v>
          </cell>
          <cell r="O4308">
            <v>0.01</v>
          </cell>
          <cell r="P4308">
            <v>0.01</v>
          </cell>
          <cell r="Q4308">
            <v>0.01</v>
          </cell>
          <cell r="R4308">
            <v>0.01</v>
          </cell>
          <cell r="S4308">
            <v>0.01</v>
          </cell>
          <cell r="T4308">
            <v>0.01</v>
          </cell>
          <cell r="U4308">
            <v>0.01</v>
          </cell>
          <cell r="V4308">
            <v>0.01</v>
          </cell>
          <cell r="W4308">
            <v>0.01</v>
          </cell>
          <cell r="X4308">
            <v>0.01</v>
          </cell>
          <cell r="Y4308">
            <v>0.01</v>
          </cell>
          <cell r="Z4308">
            <v>0.01</v>
          </cell>
          <cell r="AA4308">
            <v>0.01</v>
          </cell>
          <cell r="AB4308">
            <v>0.01</v>
          </cell>
          <cell r="AC4308">
            <v>0.01</v>
          </cell>
          <cell r="AD4308">
            <v>0.01</v>
          </cell>
          <cell r="AE4308">
            <v>0.01</v>
          </cell>
          <cell r="AF4308">
            <v>0.01</v>
          </cell>
          <cell r="AG4308">
            <v>0.01</v>
          </cell>
          <cell r="AH4308">
            <v>0</v>
          </cell>
          <cell r="AI4308">
            <v>0</v>
          </cell>
          <cell r="AJ4308">
            <v>-0.01</v>
          </cell>
          <cell r="AK4308">
            <v>-0.01</v>
          </cell>
        </row>
        <row r="4309">
          <cell r="A4309" t="str">
            <v>SDGbaseTRAv2_UrbAS_ERTv5_testGADJnoICAGRMPSXhhd-6</v>
          </cell>
          <cell r="B4309" t="str">
            <v>SIclos6_GOVclos11</v>
          </cell>
          <cell r="C4309" t="str">
            <v>SDGbaseTRAv2_UrbAS_ERTv5_testGADJnoICAGR</v>
          </cell>
          <cell r="D4309" t="str">
            <v>MPSX</v>
          </cell>
          <cell r="E4309" t="str">
            <v>hhd-6</v>
          </cell>
          <cell r="F4309">
            <v>0</v>
          </cell>
          <cell r="G4309">
            <v>0</v>
          </cell>
          <cell r="H4309">
            <v>0</v>
          </cell>
          <cell r="I4309">
            <v>0</v>
          </cell>
          <cell r="J4309">
            <v>0</v>
          </cell>
          <cell r="K4309">
            <v>0</v>
          </cell>
          <cell r="L4309">
            <v>0</v>
          </cell>
          <cell r="M4309">
            <v>0.01</v>
          </cell>
          <cell r="N4309">
            <v>0.01</v>
          </cell>
          <cell r="O4309">
            <v>0.01</v>
          </cell>
          <cell r="P4309">
            <v>0.01</v>
          </cell>
          <cell r="Q4309">
            <v>0.01</v>
          </cell>
          <cell r="R4309">
            <v>0.01</v>
          </cell>
          <cell r="S4309">
            <v>0.01</v>
          </cell>
          <cell r="T4309">
            <v>0.01</v>
          </cell>
          <cell r="U4309">
            <v>0.01</v>
          </cell>
          <cell r="V4309">
            <v>0.01</v>
          </cell>
          <cell r="W4309">
            <v>0.01</v>
          </cell>
          <cell r="X4309">
            <v>0.01</v>
          </cell>
          <cell r="Y4309">
            <v>0.01</v>
          </cell>
          <cell r="Z4309">
            <v>0.01</v>
          </cell>
          <cell r="AA4309">
            <v>0.01</v>
          </cell>
          <cell r="AB4309">
            <v>0.01</v>
          </cell>
          <cell r="AC4309">
            <v>0.01</v>
          </cell>
          <cell r="AD4309">
            <v>0.01</v>
          </cell>
          <cell r="AE4309">
            <v>0.01</v>
          </cell>
          <cell r="AF4309">
            <v>0.01</v>
          </cell>
          <cell r="AG4309">
            <v>0.01</v>
          </cell>
          <cell r="AH4309">
            <v>0</v>
          </cell>
          <cell r="AI4309">
            <v>0</v>
          </cell>
          <cell r="AJ4309">
            <v>-0.01</v>
          </cell>
          <cell r="AK4309">
            <v>-0.01</v>
          </cell>
        </row>
        <row r="4310">
          <cell r="A4310" t="str">
            <v>SDGbaseTRAv2_UrbAS_ERTv5_testGADJnoICAGRMPSXhhd-7</v>
          </cell>
          <cell r="B4310" t="str">
            <v>SIclos6_GOVclos11</v>
          </cell>
          <cell r="C4310" t="str">
            <v>SDGbaseTRAv2_UrbAS_ERTv5_testGADJnoICAGR</v>
          </cell>
          <cell r="D4310" t="str">
            <v>MPSX</v>
          </cell>
          <cell r="E4310" t="str">
            <v>hhd-7</v>
          </cell>
          <cell r="F4310">
            <v>0</v>
          </cell>
          <cell r="G4310">
            <v>0</v>
          </cell>
          <cell r="H4310">
            <v>0.01</v>
          </cell>
          <cell r="I4310">
            <v>0.01</v>
          </cell>
          <cell r="J4310">
            <v>0.01</v>
          </cell>
          <cell r="K4310">
            <v>0.01</v>
          </cell>
          <cell r="L4310">
            <v>0.01</v>
          </cell>
          <cell r="M4310">
            <v>0.01</v>
          </cell>
          <cell r="N4310">
            <v>0.01</v>
          </cell>
          <cell r="O4310">
            <v>0.01</v>
          </cell>
          <cell r="P4310">
            <v>0.01</v>
          </cell>
          <cell r="Q4310">
            <v>0.01</v>
          </cell>
          <cell r="R4310">
            <v>0.01</v>
          </cell>
          <cell r="S4310">
            <v>0.01</v>
          </cell>
          <cell r="T4310">
            <v>0.01</v>
          </cell>
          <cell r="U4310">
            <v>0.01</v>
          </cell>
          <cell r="V4310">
            <v>0.01</v>
          </cell>
          <cell r="W4310">
            <v>0.01</v>
          </cell>
          <cell r="X4310">
            <v>0.01</v>
          </cell>
          <cell r="Y4310">
            <v>0.01</v>
          </cell>
          <cell r="Z4310">
            <v>0.01</v>
          </cell>
          <cell r="AA4310">
            <v>0.01</v>
          </cell>
          <cell r="AB4310">
            <v>0.01</v>
          </cell>
          <cell r="AC4310">
            <v>0.01</v>
          </cell>
          <cell r="AD4310">
            <v>0.01</v>
          </cell>
          <cell r="AE4310">
            <v>0.01</v>
          </cell>
          <cell r="AF4310">
            <v>0.01</v>
          </cell>
          <cell r="AG4310">
            <v>0.01</v>
          </cell>
          <cell r="AH4310">
            <v>0</v>
          </cell>
          <cell r="AI4310">
            <v>0</v>
          </cell>
          <cell r="AJ4310">
            <v>-0.01</v>
          </cell>
          <cell r="AK4310">
            <v>-0.01</v>
          </cell>
        </row>
        <row r="4311">
          <cell r="A4311" t="str">
            <v>SDGbaseTRAv2_UrbAS_ERTv5_testGADJnoICAGRMPSXhhd-8</v>
          </cell>
          <cell r="B4311" t="str">
            <v>SIclos6_GOVclos11</v>
          </cell>
          <cell r="C4311" t="str">
            <v>SDGbaseTRAv2_UrbAS_ERTv5_testGADJnoICAGR</v>
          </cell>
          <cell r="D4311" t="str">
            <v>MPSX</v>
          </cell>
          <cell r="E4311" t="str">
            <v>hhd-8</v>
          </cell>
          <cell r="F4311">
            <v>0.01</v>
          </cell>
          <cell r="G4311">
            <v>0.01</v>
          </cell>
          <cell r="H4311">
            <v>0.01</v>
          </cell>
          <cell r="I4311">
            <v>0.01</v>
          </cell>
          <cell r="J4311">
            <v>0.01</v>
          </cell>
          <cell r="K4311">
            <v>0.01</v>
          </cell>
          <cell r="L4311">
            <v>0.01</v>
          </cell>
          <cell r="M4311">
            <v>0.01</v>
          </cell>
          <cell r="N4311">
            <v>0.01</v>
          </cell>
          <cell r="O4311">
            <v>0.01</v>
          </cell>
          <cell r="P4311">
            <v>0.01</v>
          </cell>
          <cell r="Q4311">
            <v>0.01</v>
          </cell>
          <cell r="R4311">
            <v>0.01</v>
          </cell>
          <cell r="S4311">
            <v>0.01</v>
          </cell>
          <cell r="T4311">
            <v>0.01</v>
          </cell>
          <cell r="U4311">
            <v>0.01</v>
          </cell>
          <cell r="V4311">
            <v>0.01</v>
          </cell>
          <cell r="W4311">
            <v>0.01</v>
          </cell>
          <cell r="X4311">
            <v>0.01</v>
          </cell>
          <cell r="Y4311">
            <v>0.01</v>
          </cell>
          <cell r="Z4311">
            <v>0.01</v>
          </cell>
          <cell r="AA4311">
            <v>0.01</v>
          </cell>
          <cell r="AB4311">
            <v>0.01</v>
          </cell>
          <cell r="AC4311">
            <v>0.01</v>
          </cell>
          <cell r="AD4311">
            <v>0.01</v>
          </cell>
          <cell r="AE4311">
            <v>0.01</v>
          </cell>
          <cell r="AF4311">
            <v>0.01</v>
          </cell>
          <cell r="AG4311">
            <v>0.01</v>
          </cell>
          <cell r="AH4311">
            <v>0.01</v>
          </cell>
          <cell r="AI4311">
            <v>0</v>
          </cell>
          <cell r="AJ4311">
            <v>0</v>
          </cell>
          <cell r="AK4311">
            <v>-0.01</v>
          </cell>
        </row>
        <row r="4312">
          <cell r="A4312" t="str">
            <v>SDGbaseTRAv2_UrbAS_ERTv5_testGADJnoICAGRMPSXhhd-9</v>
          </cell>
          <cell r="B4312" t="str">
            <v>SIclos6_GOVclos11</v>
          </cell>
          <cell r="C4312" t="str">
            <v>SDGbaseTRAv2_UrbAS_ERTv5_testGADJnoICAGR</v>
          </cell>
          <cell r="D4312" t="str">
            <v>MPSX</v>
          </cell>
          <cell r="E4312" t="str">
            <v>hhd-9</v>
          </cell>
          <cell r="F4312">
            <v>0.04</v>
          </cell>
          <cell r="G4312">
            <v>0.04</v>
          </cell>
          <cell r="H4312">
            <v>0.04</v>
          </cell>
          <cell r="I4312">
            <v>0.04</v>
          </cell>
          <cell r="J4312">
            <v>0.04</v>
          </cell>
          <cell r="K4312">
            <v>0.04</v>
          </cell>
          <cell r="L4312">
            <v>0.04</v>
          </cell>
          <cell r="M4312">
            <v>0.05</v>
          </cell>
          <cell r="N4312">
            <v>0.05</v>
          </cell>
          <cell r="O4312">
            <v>0.05</v>
          </cell>
          <cell r="P4312">
            <v>0.05</v>
          </cell>
          <cell r="Q4312">
            <v>0.05</v>
          </cell>
          <cell r="R4312">
            <v>0.05</v>
          </cell>
          <cell r="S4312">
            <v>0.05</v>
          </cell>
          <cell r="T4312">
            <v>0.05</v>
          </cell>
          <cell r="U4312">
            <v>0.05</v>
          </cell>
          <cell r="V4312">
            <v>0.05</v>
          </cell>
          <cell r="W4312">
            <v>0.05</v>
          </cell>
          <cell r="X4312">
            <v>0.05</v>
          </cell>
          <cell r="Y4312">
            <v>0.05</v>
          </cell>
          <cell r="Z4312">
            <v>0.05</v>
          </cell>
          <cell r="AA4312">
            <v>0.05</v>
          </cell>
          <cell r="AB4312">
            <v>0.05</v>
          </cell>
          <cell r="AC4312">
            <v>0.05</v>
          </cell>
          <cell r="AD4312">
            <v>0.05</v>
          </cell>
          <cell r="AE4312">
            <v>0.05</v>
          </cell>
          <cell r="AF4312">
            <v>0.05</v>
          </cell>
          <cell r="AG4312">
            <v>0.05</v>
          </cell>
          <cell r="AH4312">
            <v>0.04</v>
          </cell>
          <cell r="AI4312">
            <v>0.04</v>
          </cell>
          <cell r="AJ4312">
            <v>0.03</v>
          </cell>
          <cell r="AK4312">
            <v>0.03</v>
          </cell>
        </row>
        <row r="4313">
          <cell r="A4313" t="str">
            <v>SDGbaseTRAv2_UrbAS_ERTv5_testGADJnoICAGRC_SavingsINSent-n</v>
          </cell>
          <cell r="B4313" t="str">
            <v>SIclos6_GOVclos11</v>
          </cell>
          <cell r="C4313" t="str">
            <v>SDGbaseTRAv2_UrbAS_ERTv5_testGADJnoICAGR</v>
          </cell>
          <cell r="D4313" t="str">
            <v>C_SavingsINS</v>
          </cell>
          <cell r="E4313" t="str">
            <v>ent-n</v>
          </cell>
          <cell r="F4313">
            <v>634.29</v>
          </cell>
          <cell r="G4313">
            <v>578.84</v>
          </cell>
          <cell r="H4313">
            <v>604.27</v>
          </cell>
          <cell r="I4313">
            <v>608.77</v>
          </cell>
          <cell r="J4313">
            <v>621.54</v>
          </cell>
          <cell r="K4313">
            <v>635.99</v>
          </cell>
          <cell r="L4313">
            <v>651.64</v>
          </cell>
          <cell r="M4313">
            <v>667.87</v>
          </cell>
          <cell r="N4313">
            <v>686.86</v>
          </cell>
          <cell r="O4313">
            <v>710.52</v>
          </cell>
          <cell r="P4313">
            <v>733.89</v>
          </cell>
          <cell r="Q4313">
            <v>756.69</v>
          </cell>
          <cell r="R4313">
            <v>791.01</v>
          </cell>
          <cell r="S4313">
            <v>818.84</v>
          </cell>
          <cell r="T4313">
            <v>847.88</v>
          </cell>
          <cell r="U4313">
            <v>880.82</v>
          </cell>
          <cell r="V4313">
            <v>912.2</v>
          </cell>
          <cell r="W4313">
            <v>944.33</v>
          </cell>
          <cell r="X4313">
            <v>977.77</v>
          </cell>
          <cell r="Y4313">
            <v>1011.28</v>
          </cell>
          <cell r="Z4313">
            <v>1048.72</v>
          </cell>
          <cell r="AA4313">
            <v>1084.1500000000001</v>
          </cell>
          <cell r="AB4313">
            <v>1128.3800000000001</v>
          </cell>
          <cell r="AC4313">
            <v>1162.44</v>
          </cell>
          <cell r="AD4313">
            <v>1191.83</v>
          </cell>
          <cell r="AE4313">
            <v>1221.04</v>
          </cell>
          <cell r="AF4313">
            <v>1253.03</v>
          </cell>
          <cell r="AG4313">
            <v>1283.04</v>
          </cell>
          <cell r="AH4313">
            <v>1289.26</v>
          </cell>
          <cell r="AI4313">
            <v>1288.1300000000001</v>
          </cell>
          <cell r="AJ4313">
            <v>1281.3900000000001</v>
          </cell>
          <cell r="AK4313">
            <v>1269.97</v>
          </cell>
        </row>
        <row r="4314">
          <cell r="A4314" t="str">
            <v>SDGbaseTRAv2_UrbAS_ERTv5_testGADJnoICAGRC_SavingsINSent-e</v>
          </cell>
          <cell r="B4314" t="str">
            <v>SIclos6_GOVclos11</v>
          </cell>
          <cell r="C4314" t="str">
            <v>SDGbaseTRAv2_UrbAS_ERTv5_testGADJnoICAGR</v>
          </cell>
          <cell r="D4314" t="str">
            <v>C_SavingsINS</v>
          </cell>
          <cell r="E4314" t="str">
            <v>ent-e</v>
          </cell>
          <cell r="F4314">
            <v>60.1</v>
          </cell>
          <cell r="G4314">
            <v>65.95</v>
          </cell>
          <cell r="H4314">
            <v>54.61</v>
          </cell>
          <cell r="I4314">
            <v>55.74</v>
          </cell>
          <cell r="J4314">
            <v>58.62</v>
          </cell>
          <cell r="K4314">
            <v>62.44</v>
          </cell>
          <cell r="L4314">
            <v>66.3</v>
          </cell>
          <cell r="M4314">
            <v>66.41</v>
          </cell>
          <cell r="N4314">
            <v>65.11</v>
          </cell>
          <cell r="O4314">
            <v>64.569999999999993</v>
          </cell>
          <cell r="P4314">
            <v>66.98</v>
          </cell>
          <cell r="Q4314">
            <v>71.34</v>
          </cell>
          <cell r="R4314">
            <v>78.59</v>
          </cell>
          <cell r="S4314">
            <v>83.58</v>
          </cell>
          <cell r="T4314">
            <v>88.79</v>
          </cell>
          <cell r="U4314">
            <v>93.82</v>
          </cell>
          <cell r="V4314">
            <v>94.57</v>
          </cell>
          <cell r="W4314">
            <v>98.84</v>
          </cell>
          <cell r="X4314">
            <v>107.16</v>
          </cell>
          <cell r="Y4314">
            <v>115.88</v>
          </cell>
          <cell r="Z4314">
            <v>124.95</v>
          </cell>
          <cell r="AA4314">
            <v>133.44999999999999</v>
          </cell>
          <cell r="AB4314">
            <v>141.96</v>
          </cell>
          <cell r="AC4314">
            <v>152.83000000000001</v>
          </cell>
          <cell r="AD4314">
            <v>163.9</v>
          </cell>
          <cell r="AE4314">
            <v>174.67</v>
          </cell>
          <cell r="AF4314">
            <v>181.41</v>
          </cell>
          <cell r="AG4314">
            <v>217.4</v>
          </cell>
          <cell r="AH4314">
            <v>250.5</v>
          </cell>
          <cell r="AI4314">
            <v>290.81</v>
          </cell>
          <cell r="AJ4314">
            <v>331.26</v>
          </cell>
          <cell r="AK4314">
            <v>368.46</v>
          </cell>
        </row>
        <row r="4315">
          <cell r="A4315" t="str">
            <v>SDGbaseTRAv2_UrbAS_ERTv5_testGADJnoICAGRC_SavingsINShhd-0</v>
          </cell>
          <cell r="B4315" t="str">
            <v>SIclos6_GOVclos11</v>
          </cell>
          <cell r="C4315" t="str">
            <v>SDGbaseTRAv2_UrbAS_ERTv5_testGADJnoICAGR</v>
          </cell>
          <cell r="D4315" t="str">
            <v>C_SavingsINS</v>
          </cell>
          <cell r="E4315" t="str">
            <v>hhd-0</v>
          </cell>
          <cell r="F4315">
            <v>0.06</v>
          </cell>
          <cell r="G4315">
            <v>0</v>
          </cell>
          <cell r="H4315">
            <v>0.11</v>
          </cell>
          <cell r="I4315">
            <v>0.18</v>
          </cell>
          <cell r="J4315">
            <v>0.17</v>
          </cell>
          <cell r="K4315">
            <v>0.16</v>
          </cell>
          <cell r="L4315">
            <v>0.19</v>
          </cell>
          <cell r="M4315">
            <v>0.28999999999999998</v>
          </cell>
          <cell r="N4315">
            <v>0.41</v>
          </cell>
          <cell r="O4315">
            <v>0.37</v>
          </cell>
          <cell r="P4315">
            <v>0.43</v>
          </cell>
          <cell r="Q4315">
            <v>0.49</v>
          </cell>
          <cell r="R4315">
            <v>0.54</v>
          </cell>
          <cell r="S4315">
            <v>0.62</v>
          </cell>
          <cell r="T4315">
            <v>0.71</v>
          </cell>
          <cell r="U4315">
            <v>0.82</v>
          </cell>
          <cell r="V4315">
            <v>1.02</v>
          </cell>
          <cell r="W4315">
            <v>1.1599999999999999</v>
          </cell>
          <cell r="X4315">
            <v>1.22</v>
          </cell>
          <cell r="Y4315">
            <v>1.26</v>
          </cell>
          <cell r="Z4315">
            <v>1.25</v>
          </cell>
          <cell r="AA4315">
            <v>1.27</v>
          </cell>
          <cell r="AB4315">
            <v>1.23</v>
          </cell>
          <cell r="AC4315">
            <v>1.21</v>
          </cell>
          <cell r="AD4315">
            <v>1.24</v>
          </cell>
          <cell r="AE4315">
            <v>1.31</v>
          </cell>
          <cell r="AF4315">
            <v>1.4</v>
          </cell>
          <cell r="AG4315">
            <v>1</v>
          </cell>
          <cell r="AH4315">
            <v>0.2</v>
          </cell>
          <cell r="AI4315">
            <v>-0.8</v>
          </cell>
          <cell r="AJ4315">
            <v>-1.74</v>
          </cell>
          <cell r="AK4315">
            <v>-2.62</v>
          </cell>
        </row>
        <row r="4316">
          <cell r="A4316" t="str">
            <v>SDGbaseTRAv2_UrbAS_ERTv5_testGADJnoICAGRC_SavingsINShhd-1</v>
          </cell>
          <cell r="B4316" t="str">
            <v>SIclos6_GOVclos11</v>
          </cell>
          <cell r="C4316" t="str">
            <v>SDGbaseTRAv2_UrbAS_ERTv5_testGADJnoICAGR</v>
          </cell>
          <cell r="D4316" t="str">
            <v>C_SavingsINS</v>
          </cell>
          <cell r="E4316" t="str">
            <v>hhd-1</v>
          </cell>
          <cell r="F4316">
            <v>0.09</v>
          </cell>
          <cell r="G4316">
            <v>0.01</v>
          </cell>
          <cell r="H4316">
            <v>0.17</v>
          </cell>
          <cell r="I4316">
            <v>0.26</v>
          </cell>
          <cell r="J4316">
            <v>0.24</v>
          </cell>
          <cell r="K4316">
            <v>0.24</v>
          </cell>
          <cell r="L4316">
            <v>0.27</v>
          </cell>
          <cell r="M4316">
            <v>0.41</v>
          </cell>
          <cell r="N4316">
            <v>0.57999999999999996</v>
          </cell>
          <cell r="O4316">
            <v>0.52</v>
          </cell>
          <cell r="P4316">
            <v>0.61</v>
          </cell>
          <cell r="Q4316">
            <v>0.69</v>
          </cell>
          <cell r="R4316">
            <v>0.76</v>
          </cell>
          <cell r="S4316">
            <v>0.87</v>
          </cell>
          <cell r="T4316">
            <v>0.99</v>
          </cell>
          <cell r="U4316">
            <v>1.1399999999999999</v>
          </cell>
          <cell r="V4316">
            <v>1.42</v>
          </cell>
          <cell r="W4316">
            <v>1.61</v>
          </cell>
          <cell r="X4316">
            <v>1.68</v>
          </cell>
          <cell r="Y4316">
            <v>1.74</v>
          </cell>
          <cell r="Z4316">
            <v>1.73</v>
          </cell>
          <cell r="AA4316">
            <v>1.76</v>
          </cell>
          <cell r="AB4316">
            <v>1.71</v>
          </cell>
          <cell r="AC4316">
            <v>1.68</v>
          </cell>
          <cell r="AD4316">
            <v>1.72</v>
          </cell>
          <cell r="AE4316">
            <v>1.81</v>
          </cell>
          <cell r="AF4316">
            <v>1.94</v>
          </cell>
          <cell r="AG4316">
            <v>1.39</v>
          </cell>
          <cell r="AH4316">
            <v>0.3</v>
          </cell>
          <cell r="AI4316">
            <v>-1.06</v>
          </cell>
          <cell r="AJ4316">
            <v>-2.34</v>
          </cell>
          <cell r="AK4316">
            <v>-3.53</v>
          </cell>
        </row>
        <row r="4317">
          <cell r="A4317" t="str">
            <v>SDGbaseTRAv2_UrbAS_ERTv5_testGADJnoICAGRC_SavingsINShhd-2</v>
          </cell>
          <cell r="B4317" t="str">
            <v>SIclos6_GOVclos11</v>
          </cell>
          <cell r="C4317" t="str">
            <v>SDGbaseTRAv2_UrbAS_ERTv5_testGADJnoICAGR</v>
          </cell>
          <cell r="D4317" t="str">
            <v>C_SavingsINS</v>
          </cell>
          <cell r="E4317" t="str">
            <v>hhd-2</v>
          </cell>
          <cell r="F4317">
            <v>0.15</v>
          </cell>
          <cell r="G4317">
            <v>0.05</v>
          </cell>
          <cell r="H4317">
            <v>0.24</v>
          </cell>
          <cell r="I4317">
            <v>0.34</v>
          </cell>
          <cell r="J4317">
            <v>0.33</v>
          </cell>
          <cell r="K4317">
            <v>0.33</v>
          </cell>
          <cell r="L4317">
            <v>0.37</v>
          </cell>
          <cell r="M4317">
            <v>0.53</v>
          </cell>
          <cell r="N4317">
            <v>0.73</v>
          </cell>
          <cell r="O4317">
            <v>0.66</v>
          </cell>
          <cell r="P4317">
            <v>0.77</v>
          </cell>
          <cell r="Q4317">
            <v>0.86</v>
          </cell>
          <cell r="R4317">
            <v>0.94</v>
          </cell>
          <cell r="S4317">
            <v>1.08</v>
          </cell>
          <cell r="T4317">
            <v>1.22</v>
          </cell>
          <cell r="U4317">
            <v>1.39</v>
          </cell>
          <cell r="V4317">
            <v>1.73</v>
          </cell>
          <cell r="W4317">
            <v>1.95</v>
          </cell>
          <cell r="X4317">
            <v>2.0299999999999998</v>
          </cell>
          <cell r="Y4317">
            <v>2.1</v>
          </cell>
          <cell r="Z4317">
            <v>2.1</v>
          </cell>
          <cell r="AA4317">
            <v>2.12</v>
          </cell>
          <cell r="AB4317">
            <v>2.0699999999999998</v>
          </cell>
          <cell r="AC4317">
            <v>2.04</v>
          </cell>
          <cell r="AD4317">
            <v>2.09</v>
          </cell>
          <cell r="AE4317">
            <v>2.2000000000000002</v>
          </cell>
          <cell r="AF4317">
            <v>2.35</v>
          </cell>
          <cell r="AG4317">
            <v>1.71</v>
          </cell>
          <cell r="AH4317">
            <v>0.46</v>
          </cell>
          <cell r="AI4317">
            <v>-1.1200000000000001</v>
          </cell>
          <cell r="AJ4317">
            <v>-2.61</v>
          </cell>
          <cell r="AK4317">
            <v>-3.98</v>
          </cell>
        </row>
        <row r="4318">
          <cell r="A4318" t="str">
            <v>SDGbaseTRAv2_UrbAS_ERTv5_testGADJnoICAGRC_SavingsINShhd-3</v>
          </cell>
          <cell r="B4318" t="str">
            <v>SIclos6_GOVclos11</v>
          </cell>
          <cell r="C4318" t="str">
            <v>SDGbaseTRAv2_UrbAS_ERTv5_testGADJnoICAGR</v>
          </cell>
          <cell r="D4318" t="str">
            <v>C_SavingsINS</v>
          </cell>
          <cell r="E4318" t="str">
            <v>hhd-3</v>
          </cell>
          <cell r="F4318">
            <v>0.3</v>
          </cell>
          <cell r="G4318">
            <v>0.18</v>
          </cell>
          <cell r="H4318">
            <v>0.41</v>
          </cell>
          <cell r="I4318">
            <v>0.54</v>
          </cell>
          <cell r="J4318">
            <v>0.53</v>
          </cell>
          <cell r="K4318">
            <v>0.52</v>
          </cell>
          <cell r="L4318">
            <v>0.57999999999999996</v>
          </cell>
          <cell r="M4318">
            <v>0.78</v>
          </cell>
          <cell r="N4318">
            <v>1.03</v>
          </cell>
          <cell r="O4318">
            <v>0.95</v>
          </cell>
          <cell r="P4318">
            <v>1.08</v>
          </cell>
          <cell r="Q4318">
            <v>1.2</v>
          </cell>
          <cell r="R4318">
            <v>1.31</v>
          </cell>
          <cell r="S4318">
            <v>1.48</v>
          </cell>
          <cell r="T4318">
            <v>1.65</v>
          </cell>
          <cell r="U4318">
            <v>1.88</v>
          </cell>
          <cell r="V4318">
            <v>2.29</v>
          </cell>
          <cell r="W4318">
            <v>2.57</v>
          </cell>
          <cell r="X4318">
            <v>2.68</v>
          </cell>
          <cell r="Y4318">
            <v>2.76</v>
          </cell>
          <cell r="Z4318">
            <v>2.77</v>
          </cell>
          <cell r="AA4318">
            <v>2.8</v>
          </cell>
          <cell r="AB4318">
            <v>2.75</v>
          </cell>
          <cell r="AC4318">
            <v>2.71</v>
          </cell>
          <cell r="AD4318">
            <v>2.78</v>
          </cell>
          <cell r="AE4318">
            <v>2.91</v>
          </cell>
          <cell r="AF4318">
            <v>3.1</v>
          </cell>
          <cell r="AG4318">
            <v>2.33</v>
          </cell>
          <cell r="AH4318">
            <v>0.8</v>
          </cell>
          <cell r="AI4318">
            <v>-1.1100000000000001</v>
          </cell>
          <cell r="AJ4318">
            <v>-2.91</v>
          </cell>
          <cell r="AK4318">
            <v>-4.57</v>
          </cell>
        </row>
        <row r="4319">
          <cell r="A4319" t="str">
            <v>SDGbaseTRAv2_UrbAS_ERTv5_testGADJnoICAGRC_SavingsINShhd-4</v>
          </cell>
          <cell r="B4319" t="str">
            <v>SIclos6_GOVclos11</v>
          </cell>
          <cell r="C4319" t="str">
            <v>SDGbaseTRAv2_UrbAS_ERTv5_testGADJnoICAGR</v>
          </cell>
          <cell r="D4319" t="str">
            <v>C_SavingsINS</v>
          </cell>
          <cell r="E4319" t="str">
            <v>hhd-4</v>
          </cell>
          <cell r="F4319">
            <v>0.43</v>
          </cell>
          <cell r="G4319">
            <v>0.28999999999999998</v>
          </cell>
          <cell r="H4319">
            <v>0.55000000000000004</v>
          </cell>
          <cell r="I4319">
            <v>0.69</v>
          </cell>
          <cell r="J4319">
            <v>0.67</v>
          </cell>
          <cell r="K4319">
            <v>0.67</v>
          </cell>
          <cell r="L4319">
            <v>0.73</v>
          </cell>
          <cell r="M4319">
            <v>0.96</v>
          </cell>
          <cell r="N4319">
            <v>1.23</v>
          </cell>
          <cell r="O4319">
            <v>1.1399999999999999</v>
          </cell>
          <cell r="P4319">
            <v>1.29</v>
          </cell>
          <cell r="Q4319">
            <v>1.43</v>
          </cell>
          <cell r="R4319">
            <v>1.54</v>
          </cell>
          <cell r="S4319">
            <v>1.73</v>
          </cell>
          <cell r="T4319">
            <v>1.92</v>
          </cell>
          <cell r="U4319">
            <v>2.17</v>
          </cell>
          <cell r="V4319">
            <v>2.61</v>
          </cell>
          <cell r="W4319">
            <v>2.92</v>
          </cell>
          <cell r="X4319">
            <v>3.04</v>
          </cell>
          <cell r="Y4319">
            <v>3.13</v>
          </cell>
          <cell r="Z4319">
            <v>3.14</v>
          </cell>
          <cell r="AA4319">
            <v>3.18</v>
          </cell>
          <cell r="AB4319">
            <v>3.13</v>
          </cell>
          <cell r="AC4319">
            <v>3.1</v>
          </cell>
          <cell r="AD4319">
            <v>3.17</v>
          </cell>
          <cell r="AE4319">
            <v>3.32</v>
          </cell>
          <cell r="AF4319">
            <v>3.53</v>
          </cell>
          <cell r="AG4319">
            <v>2.71</v>
          </cell>
          <cell r="AH4319">
            <v>1.0900000000000001</v>
          </cell>
          <cell r="AI4319">
            <v>-0.94</v>
          </cell>
          <cell r="AJ4319">
            <v>-2.84</v>
          </cell>
          <cell r="AK4319">
            <v>-4.59</v>
          </cell>
        </row>
        <row r="4320">
          <cell r="A4320" t="str">
            <v>SDGbaseTRAv2_UrbAS_ERTv5_testGADJnoICAGRC_SavingsINShhd-5</v>
          </cell>
          <cell r="B4320" t="str">
            <v>SIclos6_GOVclos11</v>
          </cell>
          <cell r="C4320" t="str">
            <v>SDGbaseTRAv2_UrbAS_ERTv5_testGADJnoICAGR</v>
          </cell>
          <cell r="D4320" t="str">
            <v>C_SavingsINS</v>
          </cell>
          <cell r="E4320" t="str">
            <v>hhd-5</v>
          </cell>
          <cell r="F4320">
            <v>0.66</v>
          </cell>
          <cell r="G4320">
            <v>0.47</v>
          </cell>
          <cell r="H4320">
            <v>0.82</v>
          </cell>
          <cell r="I4320">
            <v>1.01</v>
          </cell>
          <cell r="J4320">
            <v>1</v>
          </cell>
          <cell r="K4320">
            <v>1</v>
          </cell>
          <cell r="L4320">
            <v>1.08</v>
          </cell>
          <cell r="M4320">
            <v>1.38</v>
          </cell>
          <cell r="N4320">
            <v>1.75</v>
          </cell>
          <cell r="O4320">
            <v>1.65</v>
          </cell>
          <cell r="P4320">
            <v>1.85</v>
          </cell>
          <cell r="Q4320">
            <v>2.04</v>
          </cell>
          <cell r="R4320">
            <v>2.2000000000000002</v>
          </cell>
          <cell r="S4320">
            <v>2.4500000000000002</v>
          </cell>
          <cell r="T4320">
            <v>2.72</v>
          </cell>
          <cell r="U4320">
            <v>3.06</v>
          </cell>
          <cell r="V4320">
            <v>3.66</v>
          </cell>
          <cell r="W4320">
            <v>4.08</v>
          </cell>
          <cell r="X4320">
            <v>4.24</v>
          </cell>
          <cell r="Y4320">
            <v>4.37</v>
          </cell>
          <cell r="Z4320">
            <v>4.38</v>
          </cell>
          <cell r="AA4320">
            <v>4.4400000000000004</v>
          </cell>
          <cell r="AB4320">
            <v>4.37</v>
          </cell>
          <cell r="AC4320">
            <v>4.33</v>
          </cell>
          <cell r="AD4320">
            <v>4.43</v>
          </cell>
          <cell r="AE4320">
            <v>4.63</v>
          </cell>
          <cell r="AF4320">
            <v>4.91</v>
          </cell>
          <cell r="AG4320">
            <v>3.82</v>
          </cell>
          <cell r="AH4320">
            <v>1.63</v>
          </cell>
          <cell r="AI4320">
            <v>-1.08</v>
          </cell>
          <cell r="AJ4320">
            <v>-3.61</v>
          </cell>
          <cell r="AK4320">
            <v>-5.92</v>
          </cell>
        </row>
        <row r="4321">
          <cell r="A4321" t="str">
            <v>SDGbaseTRAv2_UrbAS_ERTv5_testGADJnoICAGRC_SavingsINShhd-6</v>
          </cell>
          <cell r="B4321" t="str">
            <v>SIclos6_GOVclos11</v>
          </cell>
          <cell r="C4321" t="str">
            <v>SDGbaseTRAv2_UrbAS_ERTv5_testGADJnoICAGR</v>
          </cell>
          <cell r="D4321" t="str">
            <v>C_SavingsINS</v>
          </cell>
          <cell r="E4321" t="str">
            <v>hhd-6</v>
          </cell>
          <cell r="F4321">
            <v>0.9</v>
          </cell>
          <cell r="G4321">
            <v>0.67</v>
          </cell>
          <cell r="H4321">
            <v>1.0900000000000001</v>
          </cell>
          <cell r="I4321">
            <v>1.32</v>
          </cell>
          <cell r="J4321">
            <v>1.3</v>
          </cell>
          <cell r="K4321">
            <v>1.3</v>
          </cell>
          <cell r="L4321">
            <v>1.41</v>
          </cell>
          <cell r="M4321">
            <v>1.77</v>
          </cell>
          <cell r="N4321">
            <v>2.2200000000000002</v>
          </cell>
          <cell r="O4321">
            <v>2.09</v>
          </cell>
          <cell r="P4321">
            <v>2.34</v>
          </cell>
          <cell r="Q4321">
            <v>2.57</v>
          </cell>
          <cell r="R4321">
            <v>2.76</v>
          </cell>
          <cell r="S4321">
            <v>3.07</v>
          </cell>
          <cell r="T4321">
            <v>3.39</v>
          </cell>
          <cell r="U4321">
            <v>3.8</v>
          </cell>
          <cell r="V4321">
            <v>4.53</v>
          </cell>
          <cell r="W4321">
            <v>5.03</v>
          </cell>
          <cell r="X4321">
            <v>5.23</v>
          </cell>
          <cell r="Y4321">
            <v>5.38</v>
          </cell>
          <cell r="Z4321">
            <v>5.4</v>
          </cell>
          <cell r="AA4321">
            <v>5.47</v>
          </cell>
          <cell r="AB4321">
            <v>5.39</v>
          </cell>
          <cell r="AC4321">
            <v>5.34</v>
          </cell>
          <cell r="AD4321">
            <v>5.47</v>
          </cell>
          <cell r="AE4321">
            <v>5.71</v>
          </cell>
          <cell r="AF4321">
            <v>6.03</v>
          </cell>
          <cell r="AG4321">
            <v>4.74</v>
          </cell>
          <cell r="AH4321">
            <v>2.16</v>
          </cell>
          <cell r="AI4321">
            <v>-1.02</v>
          </cell>
          <cell r="AJ4321">
            <v>-3.98</v>
          </cell>
          <cell r="AK4321">
            <v>-6.68</v>
          </cell>
        </row>
        <row r="4322">
          <cell r="A4322" t="str">
            <v>SDGbaseTRAv2_UrbAS_ERTv5_testGADJnoICAGRC_SavingsINShhd-7</v>
          </cell>
          <cell r="B4322" t="str">
            <v>SIclos6_GOVclos11</v>
          </cell>
          <cell r="C4322" t="str">
            <v>SDGbaseTRAv2_UrbAS_ERTv5_testGADJnoICAGR</v>
          </cell>
          <cell r="D4322" t="str">
            <v>C_SavingsINS</v>
          </cell>
          <cell r="E4322" t="str">
            <v>hhd-7</v>
          </cell>
          <cell r="F4322">
            <v>1.64</v>
          </cell>
          <cell r="G4322">
            <v>1.28</v>
          </cell>
          <cell r="H4322">
            <v>1.88</v>
          </cell>
          <cell r="I4322">
            <v>2.2000000000000002</v>
          </cell>
          <cell r="J4322">
            <v>2.19</v>
          </cell>
          <cell r="K4322">
            <v>2.2000000000000002</v>
          </cell>
          <cell r="L4322">
            <v>2.36</v>
          </cell>
          <cell r="M4322">
            <v>2.87</v>
          </cell>
          <cell r="N4322">
            <v>3.49</v>
          </cell>
          <cell r="O4322">
            <v>3.34</v>
          </cell>
          <cell r="P4322">
            <v>3.69</v>
          </cell>
          <cell r="Q4322">
            <v>4.0199999999999996</v>
          </cell>
          <cell r="R4322">
            <v>4.32</v>
          </cell>
          <cell r="S4322">
            <v>4.7699999999999996</v>
          </cell>
          <cell r="T4322">
            <v>5.23</v>
          </cell>
          <cell r="U4322">
            <v>5.82</v>
          </cell>
          <cell r="V4322">
            <v>6.84</v>
          </cell>
          <cell r="W4322">
            <v>7.55</v>
          </cell>
          <cell r="X4322">
            <v>7.85</v>
          </cell>
          <cell r="Y4322">
            <v>8.08</v>
          </cell>
          <cell r="Z4322">
            <v>8.1300000000000008</v>
          </cell>
          <cell r="AA4322">
            <v>8.25</v>
          </cell>
          <cell r="AB4322">
            <v>8.17</v>
          </cell>
          <cell r="AC4322">
            <v>8.11</v>
          </cell>
          <cell r="AD4322">
            <v>8.3000000000000007</v>
          </cell>
          <cell r="AE4322">
            <v>8.65</v>
          </cell>
          <cell r="AF4322">
            <v>9.1199999999999992</v>
          </cell>
          <cell r="AG4322">
            <v>7.35</v>
          </cell>
          <cell r="AH4322">
            <v>3.77</v>
          </cell>
          <cell r="AI4322">
            <v>-0.59</v>
          </cell>
          <cell r="AJ4322">
            <v>-4.6399999999999997</v>
          </cell>
          <cell r="AK4322">
            <v>-8.31</v>
          </cell>
        </row>
        <row r="4323">
          <cell r="A4323" t="str">
            <v>SDGbaseTRAv2_UrbAS_ERTv5_testGADJnoICAGRC_SavingsINShhd-8</v>
          </cell>
          <cell r="B4323" t="str">
            <v>SIclos6_GOVclos11</v>
          </cell>
          <cell r="C4323" t="str">
            <v>SDGbaseTRAv2_UrbAS_ERTv5_testGADJnoICAGR</v>
          </cell>
          <cell r="D4323" t="str">
            <v>C_SavingsINS</v>
          </cell>
          <cell r="E4323" t="str">
            <v>hhd-8</v>
          </cell>
          <cell r="F4323">
            <v>3.78</v>
          </cell>
          <cell r="G4323">
            <v>3.08</v>
          </cell>
          <cell r="H4323">
            <v>4.17</v>
          </cell>
          <cell r="I4323">
            <v>4.68</v>
          </cell>
          <cell r="J4323">
            <v>4.68</v>
          </cell>
          <cell r="K4323">
            <v>4.7300000000000004</v>
          </cell>
          <cell r="L4323">
            <v>5.0199999999999996</v>
          </cell>
          <cell r="M4323">
            <v>5.91</v>
          </cell>
          <cell r="N4323">
            <v>6.99</v>
          </cell>
          <cell r="O4323">
            <v>6.76</v>
          </cell>
          <cell r="P4323">
            <v>7.39</v>
          </cell>
          <cell r="Q4323">
            <v>7.98</v>
          </cell>
          <cell r="R4323">
            <v>8.59</v>
          </cell>
          <cell r="S4323">
            <v>9.4</v>
          </cell>
          <cell r="T4323">
            <v>10.23</v>
          </cell>
          <cell r="U4323">
            <v>11.3</v>
          </cell>
          <cell r="V4323">
            <v>13.08</v>
          </cell>
          <cell r="W4323">
            <v>14.34</v>
          </cell>
          <cell r="X4323">
            <v>14.92</v>
          </cell>
          <cell r="Y4323">
            <v>15.37</v>
          </cell>
          <cell r="Z4323">
            <v>15.52</v>
          </cell>
          <cell r="AA4323">
            <v>15.79</v>
          </cell>
          <cell r="AB4323">
            <v>15.73</v>
          </cell>
          <cell r="AC4323">
            <v>15.68</v>
          </cell>
          <cell r="AD4323">
            <v>16.05</v>
          </cell>
          <cell r="AE4323">
            <v>16.68</v>
          </cell>
          <cell r="AF4323">
            <v>17.53</v>
          </cell>
          <cell r="AG4323">
            <v>14.59</v>
          </cell>
          <cell r="AH4323">
            <v>8.5</v>
          </cell>
          <cell r="AI4323">
            <v>1.1599999999999999</v>
          </cell>
          <cell r="AJ4323">
            <v>-5.62</v>
          </cell>
          <cell r="AK4323">
            <v>-11.71</v>
          </cell>
        </row>
        <row r="4324">
          <cell r="A4324" t="str">
            <v>SDGbaseTRAv2_UrbAS_ERTv5_testGADJnoICAGRC_SavingsINShhd-9</v>
          </cell>
          <cell r="B4324" t="str">
            <v>SIclos6_GOVclos11</v>
          </cell>
          <cell r="C4324" t="str">
            <v>SDGbaseTRAv2_UrbAS_ERTv5_testGADJnoICAGR</v>
          </cell>
          <cell r="D4324" t="str">
            <v>C_SavingsINS</v>
          </cell>
          <cell r="E4324" t="str">
            <v>hhd-9</v>
          </cell>
          <cell r="F4324">
            <v>61.83</v>
          </cell>
          <cell r="G4324">
            <v>55.72</v>
          </cell>
          <cell r="H4324">
            <v>61.18</v>
          </cell>
          <cell r="I4324">
            <v>62.5</v>
          </cell>
          <cell r="J4324">
            <v>63.61</v>
          </cell>
          <cell r="K4324">
            <v>65.099999999999994</v>
          </cell>
          <cell r="L4324">
            <v>67.31</v>
          </cell>
          <cell r="M4324">
            <v>70.89</v>
          </cell>
          <cell r="N4324">
            <v>75.08</v>
          </cell>
          <cell r="O4324">
            <v>76.53</v>
          </cell>
          <cell r="P4324">
            <v>80.09</v>
          </cell>
          <cell r="Q4324">
            <v>83.54</v>
          </cell>
          <cell r="R4324">
            <v>88.48</v>
          </cell>
          <cell r="S4324">
            <v>92.9</v>
          </cell>
          <cell r="T4324">
            <v>97.47</v>
          </cell>
          <cell r="U4324">
            <v>103.01</v>
          </cell>
          <cell r="V4324">
            <v>109.94</v>
          </cell>
          <cell r="W4324">
            <v>115.83</v>
          </cell>
          <cell r="X4324">
            <v>120.24</v>
          </cell>
          <cell r="Y4324">
            <v>124.2</v>
          </cell>
          <cell r="Z4324">
            <v>127.76</v>
          </cell>
          <cell r="AA4324">
            <v>131.38</v>
          </cell>
          <cell r="AB4324">
            <v>134.94999999999999</v>
          </cell>
          <cell r="AC4324">
            <v>137.72</v>
          </cell>
          <cell r="AD4324">
            <v>141.31</v>
          </cell>
          <cell r="AE4324">
            <v>145.57</v>
          </cell>
          <cell r="AF4324">
            <v>150.38</v>
          </cell>
          <cell r="AG4324">
            <v>146.51</v>
          </cell>
          <cell r="AH4324">
            <v>131.72999999999999</v>
          </cell>
          <cell r="AI4324">
            <v>114.03</v>
          </cell>
          <cell r="AJ4324">
            <v>97.59</v>
          </cell>
          <cell r="AK4324">
            <v>82.46</v>
          </cell>
        </row>
        <row r="4325">
          <cell r="A4325" t="str">
            <v>SDGbaseTRAv2_UrbAS_ERTv5_testGADJnoICAGRC_SavingsINStotal</v>
          </cell>
          <cell r="B4325" t="str">
            <v>SIclos6_GOVclos11</v>
          </cell>
          <cell r="C4325" t="str">
            <v>SDGbaseTRAv2_UrbAS_ERTv5_testGADJnoICAGR</v>
          </cell>
          <cell r="D4325" t="str">
            <v>C_SavingsINS</v>
          </cell>
          <cell r="E4325" t="str">
            <v>total</v>
          </cell>
          <cell r="F4325">
            <v>764.23</v>
          </cell>
          <cell r="G4325">
            <v>706.54</v>
          </cell>
          <cell r="H4325">
            <v>729.51</v>
          </cell>
          <cell r="I4325">
            <v>738.23</v>
          </cell>
          <cell r="J4325">
            <v>754.88</v>
          </cell>
          <cell r="K4325">
            <v>774.68</v>
          </cell>
          <cell r="L4325">
            <v>797.25</v>
          </cell>
          <cell r="M4325">
            <v>820.08</v>
          </cell>
          <cell r="N4325">
            <v>845.48</v>
          </cell>
          <cell r="O4325">
            <v>869.11</v>
          </cell>
          <cell r="P4325">
            <v>900.4</v>
          </cell>
          <cell r="Q4325">
            <v>932.85</v>
          </cell>
          <cell r="R4325">
            <v>981.04</v>
          </cell>
          <cell r="S4325">
            <v>1020.8</v>
          </cell>
          <cell r="T4325">
            <v>1062.18</v>
          </cell>
          <cell r="U4325">
            <v>1109.03</v>
          </cell>
          <cell r="V4325">
            <v>1153.8900000000001</v>
          </cell>
          <cell r="W4325">
            <v>1200.21</v>
          </cell>
          <cell r="X4325">
            <v>1248.04</v>
          </cell>
          <cell r="Y4325">
            <v>1295.56</v>
          </cell>
          <cell r="Z4325">
            <v>1345.86</v>
          </cell>
          <cell r="AA4325">
            <v>1394.07</v>
          </cell>
          <cell r="AB4325">
            <v>1449.84</v>
          </cell>
          <cell r="AC4325">
            <v>1497.19</v>
          </cell>
          <cell r="AD4325">
            <v>1542.3</v>
          </cell>
          <cell r="AE4325">
            <v>1588.49</v>
          </cell>
          <cell r="AF4325">
            <v>1634.72</v>
          </cell>
          <cell r="AG4325">
            <v>1686.6</v>
          </cell>
          <cell r="AH4325">
            <v>1690.42</v>
          </cell>
          <cell r="AI4325">
            <v>1686.42</v>
          </cell>
          <cell r="AJ4325">
            <v>1679.96</v>
          </cell>
          <cell r="AK4325">
            <v>1668.99</v>
          </cell>
        </row>
        <row r="4326">
          <cell r="A4326" t="str">
            <v>SDGbaseTRAv2_UrbAS_ERTv5_testGADJnoICAGRYGXtotal</v>
          </cell>
          <cell r="B4326" t="str">
            <v>SIclos6_GOVclos11</v>
          </cell>
          <cell r="C4326" t="str">
            <v>SDGbaseTRAv2_UrbAS_ERTv5_testGADJnoICAGR</v>
          </cell>
          <cell r="D4326" t="str">
            <v>YGX</v>
          </cell>
          <cell r="E4326" t="str">
            <v>total</v>
          </cell>
          <cell r="F4326">
            <v>1490.98</v>
          </cell>
          <cell r="G4326">
            <v>1430.45</v>
          </cell>
          <cell r="H4326">
            <v>1452.49</v>
          </cell>
          <cell r="I4326">
            <v>1554.76</v>
          </cell>
          <cell r="J4326">
            <v>1591.67</v>
          </cell>
          <cell r="K4326">
            <v>1632.64</v>
          </cell>
          <cell r="L4326">
            <v>1678.86</v>
          </cell>
          <cell r="M4326">
            <v>1727.1</v>
          </cell>
          <cell r="N4326">
            <v>1778.82</v>
          </cell>
          <cell r="O4326">
            <v>1837.7</v>
          </cell>
          <cell r="P4326">
            <v>1900.59</v>
          </cell>
          <cell r="Q4326">
            <v>1963.52</v>
          </cell>
          <cell r="R4326">
            <v>1970.53</v>
          </cell>
          <cell r="S4326">
            <v>2013.85</v>
          </cell>
          <cell r="T4326">
            <v>2058.2800000000002</v>
          </cell>
          <cell r="U4326">
            <v>2107.11</v>
          </cell>
          <cell r="V4326">
            <v>2160.06</v>
          </cell>
          <cell r="W4326">
            <v>2212.65</v>
          </cell>
          <cell r="X4326">
            <v>2264.7199999999998</v>
          </cell>
          <cell r="Y4326">
            <v>2314.12</v>
          </cell>
          <cell r="Z4326">
            <v>2364.2199999999998</v>
          </cell>
          <cell r="AA4326">
            <v>2415.69</v>
          </cell>
          <cell r="AB4326">
            <v>2462.3000000000002</v>
          </cell>
          <cell r="AC4326">
            <v>2519.2399999999998</v>
          </cell>
          <cell r="AD4326">
            <v>2583.1799999999998</v>
          </cell>
          <cell r="AE4326">
            <v>2650.61</v>
          </cell>
          <cell r="AF4326">
            <v>2719.37</v>
          </cell>
          <cell r="AG4326">
            <v>2780.22</v>
          </cell>
          <cell r="AH4326">
            <v>2815.16</v>
          </cell>
          <cell r="AI4326">
            <v>2846.32</v>
          </cell>
          <cell r="AJ4326">
            <v>2886.14</v>
          </cell>
          <cell r="AK4326">
            <v>2929.67</v>
          </cell>
        </row>
        <row r="4327">
          <cell r="A4327" t="str">
            <v>SDGbaseTRAv2_UrbAS_ERTv5_testGADJnoICAGREGXtotal</v>
          </cell>
          <cell r="B4327" t="str">
            <v>SIclos6_GOVclos11</v>
          </cell>
          <cell r="C4327" t="str">
            <v>SDGbaseTRAv2_UrbAS_ERTv5_testGADJnoICAGR</v>
          </cell>
          <cell r="D4327" t="str">
            <v>EGX</v>
          </cell>
          <cell r="E4327" t="str">
            <v>total</v>
          </cell>
          <cell r="F4327">
            <v>1502.94</v>
          </cell>
          <cell r="G4327">
            <v>1442.7</v>
          </cell>
          <cell r="H4327">
            <v>1465.03</v>
          </cell>
          <cell r="I4327">
            <v>1539.27</v>
          </cell>
          <cell r="J4327">
            <v>1580.43</v>
          </cell>
          <cell r="K4327">
            <v>1625.31</v>
          </cell>
          <cell r="L4327">
            <v>1675.16</v>
          </cell>
          <cell r="M4327">
            <v>1727.03</v>
          </cell>
          <cell r="N4327">
            <v>1782.44</v>
          </cell>
          <cell r="O4327">
            <v>1844.4</v>
          </cell>
          <cell r="P4327">
            <v>1911.41</v>
          </cell>
          <cell r="Q4327">
            <v>1979.09</v>
          </cell>
          <cell r="R4327">
            <v>2023.8</v>
          </cell>
          <cell r="S4327">
            <v>2070.9499999999998</v>
          </cell>
          <cell r="T4327">
            <v>2119.48</v>
          </cell>
          <cell r="U4327">
            <v>2172.41</v>
          </cell>
          <cell r="V4327">
            <v>2228.67</v>
          </cell>
          <cell r="W4327">
            <v>2284.87</v>
          </cell>
          <cell r="X4327">
            <v>2340.4</v>
          </cell>
          <cell r="Y4327">
            <v>2394.9</v>
          </cell>
          <cell r="Z4327">
            <v>2449.79</v>
          </cell>
          <cell r="AA4327">
            <v>2505.9899999999998</v>
          </cell>
          <cell r="AB4327">
            <v>2560.4</v>
          </cell>
          <cell r="AC4327">
            <v>2620.58</v>
          </cell>
          <cell r="AD4327">
            <v>2685.39</v>
          </cell>
          <cell r="AE4327">
            <v>2752.85</v>
          </cell>
          <cell r="AF4327">
            <v>2819.51</v>
          </cell>
          <cell r="AG4327">
            <v>2883.59</v>
          </cell>
          <cell r="AH4327">
            <v>2917.17</v>
          </cell>
          <cell r="AI4327">
            <v>2945.42</v>
          </cell>
          <cell r="AJ4327">
            <v>2981.94</v>
          </cell>
          <cell r="AK4327">
            <v>3022.14</v>
          </cell>
        </row>
        <row r="4328">
          <cell r="A4328" t="str">
            <v>SDGbaseTRAv2_UrbAS_ERTv5_testGADJnoICAGRGADJXtotal</v>
          </cell>
          <cell r="B4328" t="str">
            <v>SIclos6_GOVclos11</v>
          </cell>
          <cell r="C4328" t="str">
            <v>SDGbaseTRAv2_UrbAS_ERTv5_testGADJnoICAGR</v>
          </cell>
          <cell r="D4328" t="str">
            <v>GADJX</v>
          </cell>
          <cell r="E4328" t="str">
            <v>total</v>
          </cell>
          <cell r="F4328">
            <v>1</v>
          </cell>
          <cell r="G4328">
            <v>0.94</v>
          </cell>
          <cell r="H4328">
            <v>0.96</v>
          </cell>
          <cell r="I4328">
            <v>1.02</v>
          </cell>
          <cell r="J4328">
            <v>1.05</v>
          </cell>
          <cell r="K4328">
            <v>1.0900000000000001</v>
          </cell>
          <cell r="L4328">
            <v>1.1299999999999999</v>
          </cell>
          <cell r="M4328">
            <v>1.1599999999999999</v>
          </cell>
          <cell r="N4328">
            <v>1.21</v>
          </cell>
          <cell r="O4328">
            <v>1.26</v>
          </cell>
          <cell r="P4328">
            <v>1.31</v>
          </cell>
          <cell r="Q4328">
            <v>1.37</v>
          </cell>
          <cell r="R4328">
            <v>1.4</v>
          </cell>
          <cell r="S4328">
            <v>1.43</v>
          </cell>
          <cell r="T4328">
            <v>1.47</v>
          </cell>
          <cell r="U4328">
            <v>1.5</v>
          </cell>
          <cell r="V4328">
            <v>1.54</v>
          </cell>
          <cell r="W4328">
            <v>1.57</v>
          </cell>
          <cell r="X4328">
            <v>1.61</v>
          </cell>
          <cell r="Y4328">
            <v>1.65</v>
          </cell>
          <cell r="Z4328">
            <v>1.69</v>
          </cell>
          <cell r="AA4328">
            <v>1.73</v>
          </cell>
          <cell r="AB4328">
            <v>1.77</v>
          </cell>
          <cell r="AC4328">
            <v>1.81</v>
          </cell>
          <cell r="AD4328">
            <v>1.85</v>
          </cell>
          <cell r="AE4328">
            <v>1.9</v>
          </cell>
          <cell r="AF4328">
            <v>1.94</v>
          </cell>
          <cell r="AG4328">
            <v>1.99</v>
          </cell>
          <cell r="AH4328">
            <v>2.0299999999999998</v>
          </cell>
          <cell r="AI4328">
            <v>2.08</v>
          </cell>
          <cell r="AJ4328">
            <v>2.13</v>
          </cell>
          <cell r="AK4328">
            <v>2.1800000000000002</v>
          </cell>
        </row>
        <row r="4329">
          <cell r="A4329" t="str">
            <v>SDGbaseTRAv2_UrbAS_ERTv5_testGADJnoICAGRGOVGRtotal</v>
          </cell>
          <cell r="B4329" t="str">
            <v>SIclos6_GOVclos11</v>
          </cell>
          <cell r="C4329" t="str">
            <v>SDGbaseTRAv2_UrbAS_ERTv5_testGADJnoICAGR</v>
          </cell>
          <cell r="D4329" t="str">
            <v>GOVGR</v>
          </cell>
          <cell r="E4329" t="str">
            <v>total</v>
          </cell>
          <cell r="G4329">
            <v>0.02</v>
          </cell>
          <cell r="H4329">
            <v>0.02</v>
          </cell>
          <cell r="I4329">
            <v>0.02</v>
          </cell>
          <cell r="J4329">
            <v>0.02</v>
          </cell>
          <cell r="K4329">
            <v>0.02</v>
          </cell>
          <cell r="L4329">
            <v>0.02</v>
          </cell>
          <cell r="M4329">
            <v>0.02</v>
          </cell>
          <cell r="N4329">
            <v>0.02</v>
          </cell>
          <cell r="O4329">
            <v>0.02</v>
          </cell>
          <cell r="P4329">
            <v>0.02</v>
          </cell>
          <cell r="Q4329">
            <v>0.02</v>
          </cell>
          <cell r="R4329">
            <v>0.02</v>
          </cell>
          <cell r="S4329">
            <v>0.02</v>
          </cell>
          <cell r="T4329">
            <v>0.02</v>
          </cell>
          <cell r="U4329">
            <v>0.02</v>
          </cell>
          <cell r="V4329">
            <v>0.02</v>
          </cell>
          <cell r="W4329">
            <v>0.02</v>
          </cell>
          <cell r="X4329">
            <v>0.02</v>
          </cell>
          <cell r="Y4329">
            <v>0.02</v>
          </cell>
          <cell r="Z4329">
            <v>0.02</v>
          </cell>
          <cell r="AA4329">
            <v>0.02</v>
          </cell>
          <cell r="AB4329">
            <v>0.02</v>
          </cell>
          <cell r="AC4329">
            <v>0.02</v>
          </cell>
          <cell r="AD4329">
            <v>0.02</v>
          </cell>
          <cell r="AE4329">
            <v>0.02</v>
          </cell>
          <cell r="AF4329">
            <v>0.02</v>
          </cell>
          <cell r="AG4329">
            <v>0.02</v>
          </cell>
          <cell r="AH4329">
            <v>0.02</v>
          </cell>
          <cell r="AI4329">
            <v>0.02</v>
          </cell>
          <cell r="AJ4329">
            <v>0.02</v>
          </cell>
          <cell r="AK4329">
            <v>0.02</v>
          </cell>
        </row>
        <row r="4330">
          <cell r="A4330" t="str">
            <v>SDGbaseTRAv2_UrbAS_ERTv5_testGADJnoICAGRC_GovConscgsrv</v>
          </cell>
          <cell r="B4330" t="str">
            <v>SIclos6_GOVclos11</v>
          </cell>
          <cell r="C4330" t="str">
            <v>SDGbaseTRAv2_UrbAS_ERTv5_testGADJnoICAGR</v>
          </cell>
          <cell r="D4330" t="str">
            <v>C_GovCons</v>
          </cell>
          <cell r="E4330" t="str">
            <v>cgsrv</v>
          </cell>
          <cell r="F4330">
            <v>1080.43</v>
          </cell>
          <cell r="G4330">
            <v>1020.19</v>
          </cell>
          <cell r="H4330">
            <v>1053.06</v>
          </cell>
          <cell r="I4330">
            <v>1119.97</v>
          </cell>
          <cell r="J4330">
            <v>1155.42</v>
          </cell>
          <cell r="K4330">
            <v>1195.3</v>
          </cell>
          <cell r="L4330">
            <v>1239.3599999999999</v>
          </cell>
          <cell r="M4330">
            <v>1284.72</v>
          </cell>
          <cell r="N4330">
            <v>1333.45</v>
          </cell>
          <cell r="O4330">
            <v>1388.12</v>
          </cell>
          <cell r="P4330">
            <v>1446.75</v>
          </cell>
          <cell r="Q4330">
            <v>1505.55</v>
          </cell>
          <cell r="R4330">
            <v>1541.42</v>
          </cell>
          <cell r="S4330">
            <v>1578.22</v>
          </cell>
          <cell r="T4330">
            <v>1616.13</v>
          </cell>
          <cell r="U4330">
            <v>1657.85</v>
          </cell>
          <cell r="V4330">
            <v>1701.42</v>
          </cell>
          <cell r="W4330">
            <v>1745.12</v>
          </cell>
          <cell r="X4330">
            <v>1787.62</v>
          </cell>
          <cell r="Y4330">
            <v>1828.45</v>
          </cell>
          <cell r="Z4330">
            <v>1870.23</v>
          </cell>
          <cell r="AA4330">
            <v>1912.54</v>
          </cell>
          <cell r="AB4330">
            <v>1953.24</v>
          </cell>
          <cell r="AC4330">
            <v>1998.21</v>
          </cell>
          <cell r="AD4330">
            <v>2048.5500000000002</v>
          </cell>
          <cell r="AE4330">
            <v>2101.27</v>
          </cell>
          <cell r="AF4330">
            <v>2152.6</v>
          </cell>
          <cell r="AG4330">
            <v>2200.7199999999998</v>
          </cell>
          <cell r="AH4330">
            <v>2218.33</v>
          </cell>
          <cell r="AI4330">
            <v>2241.7199999999998</v>
          </cell>
          <cell r="AJ4330">
            <v>2275.34</v>
          </cell>
          <cell r="AK4330">
            <v>2312.94</v>
          </cell>
        </row>
        <row r="4331">
          <cell r="A4331" t="str">
            <v>SDGbaseTRAv2_UrbAS_ERTv5_testGADJnoICAGRC_GovConstotal</v>
          </cell>
          <cell r="B4331" t="str">
            <v>SIclos6_GOVclos11</v>
          </cell>
          <cell r="C4331" t="str">
            <v>SDGbaseTRAv2_UrbAS_ERTv5_testGADJnoICAGR</v>
          </cell>
          <cell r="D4331" t="str">
            <v>C_GovCons</v>
          </cell>
          <cell r="E4331" t="str">
            <v>total</v>
          </cell>
          <cell r="F4331">
            <v>1080.43</v>
          </cell>
          <cell r="G4331">
            <v>1020.19</v>
          </cell>
          <cell r="H4331">
            <v>1053.06</v>
          </cell>
          <cell r="I4331">
            <v>1119.97</v>
          </cell>
          <cell r="J4331">
            <v>1155.42</v>
          </cell>
          <cell r="K4331">
            <v>1195.3</v>
          </cell>
          <cell r="L4331">
            <v>1239.3599999999999</v>
          </cell>
          <cell r="M4331">
            <v>1284.72</v>
          </cell>
          <cell r="N4331">
            <v>1333.45</v>
          </cell>
          <cell r="O4331">
            <v>1388.12</v>
          </cell>
          <cell r="P4331">
            <v>1446.75</v>
          </cell>
          <cell r="Q4331">
            <v>1505.55</v>
          </cell>
          <cell r="R4331">
            <v>1541.42</v>
          </cell>
          <cell r="S4331">
            <v>1578.22</v>
          </cell>
          <cell r="T4331">
            <v>1616.13</v>
          </cell>
          <cell r="U4331">
            <v>1657.85</v>
          </cell>
          <cell r="V4331">
            <v>1701.42</v>
          </cell>
          <cell r="W4331">
            <v>1745.12</v>
          </cell>
          <cell r="X4331">
            <v>1787.62</v>
          </cell>
          <cell r="Y4331">
            <v>1828.45</v>
          </cell>
          <cell r="Z4331">
            <v>1870.23</v>
          </cell>
          <cell r="AA4331">
            <v>1912.54</v>
          </cell>
          <cell r="AB4331">
            <v>1953.24</v>
          </cell>
          <cell r="AC4331">
            <v>1998.21</v>
          </cell>
          <cell r="AD4331">
            <v>2048.5500000000002</v>
          </cell>
          <cell r="AE4331">
            <v>2101.27</v>
          </cell>
          <cell r="AF4331">
            <v>2152.6</v>
          </cell>
          <cell r="AG4331">
            <v>2200.7199999999998</v>
          </cell>
          <cell r="AH4331">
            <v>2218.33</v>
          </cell>
          <cell r="AI4331">
            <v>2241.7199999999998</v>
          </cell>
          <cell r="AJ4331">
            <v>2275.34</v>
          </cell>
          <cell r="AK4331">
            <v>2312.94</v>
          </cell>
        </row>
        <row r="4332">
          <cell r="A4332" t="str">
            <v>SDGbaseTRAv2_UrbAS_ERTv5_testGADJnoICAGRGSAVXtotal</v>
          </cell>
          <cell r="B4332" t="str">
            <v>SIclos6_GOVclos11</v>
          </cell>
          <cell r="C4332" t="str">
            <v>SDGbaseTRAv2_UrbAS_ERTv5_testGADJnoICAGR</v>
          </cell>
          <cell r="D4332" t="str">
            <v>GSAVX</v>
          </cell>
          <cell r="E4332" t="str">
            <v>total</v>
          </cell>
          <cell r="F4332">
            <v>-11.97</v>
          </cell>
          <cell r="G4332">
            <v>-12.25</v>
          </cell>
          <cell r="H4332">
            <v>-12.54</v>
          </cell>
          <cell r="I4332">
            <v>15.48</v>
          </cell>
          <cell r="J4332">
            <v>11.24</v>
          </cell>
          <cell r="K4332">
            <v>7.33</v>
          </cell>
          <cell r="L4332">
            <v>3.69</v>
          </cell>
          <cell r="M4332">
            <v>0.08</v>
          </cell>
          <cell r="N4332">
            <v>-3.62</v>
          </cell>
          <cell r="O4332">
            <v>-6.7</v>
          </cell>
          <cell r="P4332">
            <v>-10.82</v>
          </cell>
          <cell r="Q4332">
            <v>-15.57</v>
          </cell>
          <cell r="R4332">
            <v>-53.27</v>
          </cell>
          <cell r="S4332">
            <v>-57.1</v>
          </cell>
          <cell r="T4332">
            <v>-61.2</v>
          </cell>
          <cell r="U4332">
            <v>-65.3</v>
          </cell>
          <cell r="V4332">
            <v>-68.61</v>
          </cell>
          <cell r="W4332">
            <v>-72.22</v>
          </cell>
          <cell r="X4332">
            <v>-75.680000000000007</v>
          </cell>
          <cell r="Y4332">
            <v>-80.78</v>
          </cell>
          <cell r="Z4332">
            <v>-85.57</v>
          </cell>
          <cell r="AA4332">
            <v>-90.3</v>
          </cell>
          <cell r="AB4332">
            <v>-98.11</v>
          </cell>
          <cell r="AC4332">
            <v>-101.34</v>
          </cell>
          <cell r="AD4332">
            <v>-102.22</v>
          </cell>
          <cell r="AE4332">
            <v>-102.23</v>
          </cell>
          <cell r="AF4332">
            <v>-100.14</v>
          </cell>
          <cell r="AG4332">
            <v>-103.37</v>
          </cell>
          <cell r="AH4332">
            <v>-102.01</v>
          </cell>
          <cell r="AI4332">
            <v>-99.1</v>
          </cell>
          <cell r="AJ4332">
            <v>-95.8</v>
          </cell>
          <cell r="AK4332">
            <v>-92.47</v>
          </cell>
        </row>
        <row r="4333">
          <cell r="A4333" t="str">
            <v>SDGbaseTRAv2_UrbAS_ERTv5_testGADJnoICAGRFSAVXtotal</v>
          </cell>
          <cell r="B4333" t="str">
            <v>SIclos6_GOVclos11</v>
          </cell>
          <cell r="C4333" t="str">
            <v>SDGbaseTRAv2_UrbAS_ERTv5_testGADJnoICAGR</v>
          </cell>
          <cell r="D4333" t="str">
            <v>FSAVX</v>
          </cell>
          <cell r="E4333" t="str">
            <v>total</v>
          </cell>
          <cell r="F4333">
            <v>180.07</v>
          </cell>
          <cell r="G4333">
            <v>183.13</v>
          </cell>
          <cell r="H4333">
            <v>186.24</v>
          </cell>
          <cell r="I4333">
            <v>189.41</v>
          </cell>
          <cell r="J4333">
            <v>192.63</v>
          </cell>
          <cell r="K4333">
            <v>195.91</v>
          </cell>
          <cell r="L4333">
            <v>199.24</v>
          </cell>
          <cell r="M4333">
            <v>202.62</v>
          </cell>
          <cell r="N4333">
            <v>206.07</v>
          </cell>
          <cell r="O4333">
            <v>209.57</v>
          </cell>
          <cell r="P4333">
            <v>213.13</v>
          </cell>
          <cell r="Q4333">
            <v>216.76</v>
          </cell>
          <cell r="R4333">
            <v>220.44</v>
          </cell>
          <cell r="S4333">
            <v>224.19</v>
          </cell>
          <cell r="T4333">
            <v>228</v>
          </cell>
          <cell r="U4333">
            <v>231.88</v>
          </cell>
          <cell r="V4333">
            <v>235.82</v>
          </cell>
          <cell r="W4333">
            <v>239.83</v>
          </cell>
          <cell r="X4333">
            <v>243.9</v>
          </cell>
          <cell r="Y4333">
            <v>248.05</v>
          </cell>
          <cell r="Z4333">
            <v>252.27</v>
          </cell>
          <cell r="AA4333">
            <v>256.56</v>
          </cell>
          <cell r="AB4333">
            <v>260.92</v>
          </cell>
          <cell r="AC4333">
            <v>265.35000000000002</v>
          </cell>
          <cell r="AD4333">
            <v>269.86</v>
          </cell>
          <cell r="AE4333">
            <v>274.45</v>
          </cell>
          <cell r="AF4333">
            <v>279.12</v>
          </cell>
          <cell r="AG4333">
            <v>283.86</v>
          </cell>
          <cell r="AH4333">
            <v>288.69</v>
          </cell>
          <cell r="AI4333">
            <v>293.58999999999997</v>
          </cell>
          <cell r="AJ4333">
            <v>298.58999999999997</v>
          </cell>
          <cell r="AK4333">
            <v>303.66000000000003</v>
          </cell>
        </row>
        <row r="4334">
          <cell r="A4334" t="str">
            <v>SDGbaseTRAv2_UrbAS_ERTv5_testGADJnoICAGRC_TSavtotal</v>
          </cell>
          <cell r="B4334" t="str">
            <v>SIclos6_GOVclos11</v>
          </cell>
          <cell r="C4334" t="str">
            <v>SDGbaseTRAv2_UrbAS_ERTv5_testGADJnoICAGR</v>
          </cell>
          <cell r="D4334" t="str">
            <v>C_TSav</v>
          </cell>
          <cell r="E4334" t="str">
            <v>total</v>
          </cell>
          <cell r="F4334">
            <v>932.33</v>
          </cell>
          <cell r="G4334">
            <v>877.43</v>
          </cell>
          <cell r="H4334">
            <v>903.21</v>
          </cell>
          <cell r="I4334">
            <v>943.13</v>
          </cell>
          <cell r="J4334">
            <v>958.76</v>
          </cell>
          <cell r="K4334">
            <v>977.91</v>
          </cell>
          <cell r="L4334">
            <v>1000.18</v>
          </cell>
          <cell r="M4334">
            <v>1022.78</v>
          </cell>
          <cell r="N4334">
            <v>1047.93</v>
          </cell>
          <cell r="O4334">
            <v>1071.98</v>
          </cell>
          <cell r="P4334">
            <v>1102.71</v>
          </cell>
          <cell r="Q4334">
            <v>1134.04</v>
          </cell>
          <cell r="R4334">
            <v>1148.21</v>
          </cell>
          <cell r="S4334">
            <v>1187.8900000000001</v>
          </cell>
          <cell r="T4334">
            <v>1228.98</v>
          </cell>
          <cell r="U4334">
            <v>1275.6099999999999</v>
          </cell>
          <cell r="V4334">
            <v>1321.09</v>
          </cell>
          <cell r="W4334">
            <v>1367.81</v>
          </cell>
          <cell r="X4334">
            <v>1416.26</v>
          </cell>
          <cell r="Y4334">
            <v>1462.83</v>
          </cell>
          <cell r="Z4334">
            <v>1512.56</v>
          </cell>
          <cell r="AA4334">
            <v>1560.33</v>
          </cell>
          <cell r="AB4334">
            <v>1612.66</v>
          </cell>
          <cell r="AC4334">
            <v>1661.2</v>
          </cell>
          <cell r="AD4334">
            <v>1709.94</v>
          </cell>
          <cell r="AE4334">
            <v>1760.71</v>
          </cell>
          <cell r="AF4334">
            <v>1813.69</v>
          </cell>
          <cell r="AG4334">
            <v>1867.09</v>
          </cell>
          <cell r="AH4334">
            <v>1877.1</v>
          </cell>
          <cell r="AI4334">
            <v>1880.91</v>
          </cell>
          <cell r="AJ4334">
            <v>1882.74</v>
          </cell>
          <cell r="AK4334">
            <v>1880.18</v>
          </cell>
        </row>
        <row r="4335">
          <cell r="A4335" t="str">
            <v>SDGbaseTRAv2_UrbAS_ERTv5_testGADJnoICAGRQINVXctext</v>
          </cell>
          <cell r="B4335" t="str">
            <v>SIclos6_GOVclos11</v>
          </cell>
          <cell r="C4335" t="str">
            <v>SDGbaseTRAv2_UrbAS_ERTv5_testGADJnoICAGR</v>
          </cell>
          <cell r="D4335" t="str">
            <v>QINVX</v>
          </cell>
          <cell r="E4335" t="str">
            <v>ctext</v>
          </cell>
          <cell r="F4335">
            <v>0.02</v>
          </cell>
          <cell r="G4335">
            <v>0.02</v>
          </cell>
          <cell r="H4335">
            <v>0.02</v>
          </cell>
          <cell r="I4335">
            <v>0.02</v>
          </cell>
          <cell r="J4335">
            <v>0.02</v>
          </cell>
          <cell r="K4335">
            <v>0.02</v>
          </cell>
          <cell r="L4335">
            <v>0.02</v>
          </cell>
          <cell r="M4335">
            <v>0.03</v>
          </cell>
          <cell r="N4335">
            <v>0.03</v>
          </cell>
          <cell r="O4335">
            <v>0.03</v>
          </cell>
          <cell r="P4335">
            <v>0.03</v>
          </cell>
          <cell r="Q4335">
            <v>0.03</v>
          </cell>
          <cell r="R4335">
            <v>0.03</v>
          </cell>
          <cell r="S4335">
            <v>0.03</v>
          </cell>
          <cell r="T4335">
            <v>0.03</v>
          </cell>
          <cell r="U4335">
            <v>0.03</v>
          </cell>
          <cell r="V4335">
            <v>0.03</v>
          </cell>
          <cell r="W4335">
            <v>0.03</v>
          </cell>
          <cell r="X4335">
            <v>0.03</v>
          </cell>
          <cell r="Y4335">
            <v>0.04</v>
          </cell>
          <cell r="Z4335">
            <v>0.04</v>
          </cell>
          <cell r="AA4335">
            <v>0.04</v>
          </cell>
          <cell r="AB4335">
            <v>0.04</v>
          </cell>
          <cell r="AC4335">
            <v>0.04</v>
          </cell>
          <cell r="AD4335">
            <v>0.04</v>
          </cell>
          <cell r="AE4335">
            <v>0.04</v>
          </cell>
          <cell r="AF4335">
            <v>0.04</v>
          </cell>
          <cell r="AG4335">
            <v>0.04</v>
          </cell>
          <cell r="AH4335">
            <v>0.04</v>
          </cell>
          <cell r="AI4335">
            <v>0.04</v>
          </cell>
          <cell r="AJ4335">
            <v>0.04</v>
          </cell>
          <cell r="AK4335">
            <v>0.04</v>
          </cell>
        </row>
        <row r="4336">
          <cell r="A4336" t="str">
            <v>SDGbaseTRAv2_UrbAS_ERTv5_testGADJnoICAGRQINVXcleat</v>
          </cell>
          <cell r="B4336" t="str">
            <v>SIclos6_GOVclos11</v>
          </cell>
          <cell r="C4336" t="str">
            <v>SDGbaseTRAv2_UrbAS_ERTv5_testGADJnoICAGR</v>
          </cell>
          <cell r="D4336" t="str">
            <v>QINVX</v>
          </cell>
          <cell r="E4336" t="str">
            <v>cleat</v>
          </cell>
          <cell r="F4336">
            <v>0</v>
          </cell>
          <cell r="G4336">
            <v>0</v>
          </cell>
          <cell r="H4336">
            <v>0</v>
          </cell>
          <cell r="I4336">
            <v>0</v>
          </cell>
          <cell r="J4336">
            <v>0</v>
          </cell>
          <cell r="K4336">
            <v>0</v>
          </cell>
          <cell r="L4336">
            <v>0</v>
          </cell>
          <cell r="M4336">
            <v>0</v>
          </cell>
          <cell r="N4336">
            <v>0</v>
          </cell>
          <cell r="O4336">
            <v>0</v>
          </cell>
          <cell r="P4336">
            <v>0</v>
          </cell>
          <cell r="Q4336">
            <v>0</v>
          </cell>
          <cell r="R4336">
            <v>0</v>
          </cell>
          <cell r="S4336">
            <v>0</v>
          </cell>
          <cell r="T4336">
            <v>0</v>
          </cell>
          <cell r="U4336">
            <v>0</v>
          </cell>
          <cell r="V4336">
            <v>0</v>
          </cell>
          <cell r="W4336">
            <v>0</v>
          </cell>
          <cell r="X4336">
            <v>0</v>
          </cell>
          <cell r="Y4336">
            <v>0</v>
          </cell>
          <cell r="Z4336">
            <v>0</v>
          </cell>
          <cell r="AA4336">
            <v>0</v>
          </cell>
          <cell r="AB4336">
            <v>0</v>
          </cell>
          <cell r="AC4336">
            <v>0</v>
          </cell>
          <cell r="AD4336">
            <v>0</v>
          </cell>
          <cell r="AE4336">
            <v>0</v>
          </cell>
          <cell r="AF4336">
            <v>0</v>
          </cell>
          <cell r="AG4336">
            <v>0</v>
          </cell>
          <cell r="AH4336">
            <v>0</v>
          </cell>
          <cell r="AI4336">
            <v>0</v>
          </cell>
          <cell r="AJ4336">
            <v>0</v>
          </cell>
          <cell r="AK4336">
            <v>0</v>
          </cell>
        </row>
        <row r="4337">
          <cell r="A4337" t="str">
            <v>SDGbaseTRAv2_UrbAS_ERTv5_testGADJnoICAGRQINVXcprnt</v>
          </cell>
          <cell r="B4337" t="str">
            <v>SIclos6_GOVclos11</v>
          </cell>
          <cell r="C4337" t="str">
            <v>SDGbaseTRAv2_UrbAS_ERTv5_testGADJnoICAGR</v>
          </cell>
          <cell r="D4337" t="str">
            <v>QINVX</v>
          </cell>
          <cell r="E4337" t="str">
            <v>cprnt</v>
          </cell>
          <cell r="F4337">
            <v>0</v>
          </cell>
          <cell r="G4337">
            <v>0</v>
          </cell>
          <cell r="H4337">
            <v>0</v>
          </cell>
          <cell r="I4337">
            <v>0</v>
          </cell>
          <cell r="J4337">
            <v>0</v>
          </cell>
          <cell r="K4337">
            <v>0</v>
          </cell>
          <cell r="L4337">
            <v>0</v>
          </cell>
          <cell r="M4337">
            <v>0</v>
          </cell>
          <cell r="N4337">
            <v>0</v>
          </cell>
          <cell r="O4337">
            <v>0</v>
          </cell>
          <cell r="P4337">
            <v>0</v>
          </cell>
          <cell r="Q4337">
            <v>0</v>
          </cell>
          <cell r="R4337">
            <v>0</v>
          </cell>
          <cell r="S4337">
            <v>0</v>
          </cell>
          <cell r="T4337">
            <v>0</v>
          </cell>
          <cell r="U4337">
            <v>0</v>
          </cell>
          <cell r="V4337">
            <v>0</v>
          </cell>
          <cell r="W4337">
            <v>0</v>
          </cell>
          <cell r="X4337">
            <v>0</v>
          </cell>
          <cell r="Y4337">
            <v>0</v>
          </cell>
          <cell r="Z4337">
            <v>0</v>
          </cell>
          <cell r="AA4337">
            <v>0</v>
          </cell>
          <cell r="AB4337">
            <v>0</v>
          </cell>
          <cell r="AC4337">
            <v>0</v>
          </cell>
          <cell r="AD4337">
            <v>0</v>
          </cell>
          <cell r="AE4337">
            <v>0</v>
          </cell>
          <cell r="AF4337">
            <v>0</v>
          </cell>
          <cell r="AG4337">
            <v>0</v>
          </cell>
          <cell r="AH4337">
            <v>0</v>
          </cell>
          <cell r="AI4337">
            <v>0</v>
          </cell>
          <cell r="AJ4337">
            <v>0</v>
          </cell>
          <cell r="AK4337">
            <v>0</v>
          </cell>
        </row>
        <row r="4338">
          <cell r="A4338" t="str">
            <v>SDGbaseTRAv2_UrbAS_ERTv5_testGADJnoICAGRQINVXcrubb</v>
          </cell>
          <cell r="B4338" t="str">
            <v>SIclos6_GOVclos11</v>
          </cell>
          <cell r="C4338" t="str">
            <v>SDGbaseTRAv2_UrbAS_ERTv5_testGADJnoICAGR</v>
          </cell>
          <cell r="D4338" t="str">
            <v>QINVX</v>
          </cell>
          <cell r="E4338" t="str">
            <v>crubb</v>
          </cell>
          <cell r="F4338">
            <v>0</v>
          </cell>
          <cell r="G4338">
            <v>0</v>
          </cell>
          <cell r="H4338">
            <v>0</v>
          </cell>
          <cell r="I4338">
            <v>0</v>
          </cell>
          <cell r="J4338">
            <v>0</v>
          </cell>
          <cell r="K4338">
            <v>0</v>
          </cell>
          <cell r="L4338">
            <v>0</v>
          </cell>
          <cell r="M4338">
            <v>0</v>
          </cell>
          <cell r="N4338">
            <v>0</v>
          </cell>
          <cell r="O4338">
            <v>0.01</v>
          </cell>
          <cell r="P4338">
            <v>0.01</v>
          </cell>
          <cell r="Q4338">
            <v>0.01</v>
          </cell>
          <cell r="R4338">
            <v>0.01</v>
          </cell>
          <cell r="S4338">
            <v>0.01</v>
          </cell>
          <cell r="T4338">
            <v>0.01</v>
          </cell>
          <cell r="U4338">
            <v>0.01</v>
          </cell>
          <cell r="V4338">
            <v>0.01</v>
          </cell>
          <cell r="W4338">
            <v>0.01</v>
          </cell>
          <cell r="X4338">
            <v>0.01</v>
          </cell>
          <cell r="Y4338">
            <v>0.01</v>
          </cell>
          <cell r="Z4338">
            <v>0.01</v>
          </cell>
          <cell r="AA4338">
            <v>0.01</v>
          </cell>
          <cell r="AB4338">
            <v>0.01</v>
          </cell>
          <cell r="AC4338">
            <v>0.01</v>
          </cell>
          <cell r="AD4338">
            <v>0.01</v>
          </cell>
          <cell r="AE4338">
            <v>0.01</v>
          </cell>
          <cell r="AF4338">
            <v>0.01</v>
          </cell>
          <cell r="AG4338">
            <v>0.01</v>
          </cell>
          <cell r="AH4338">
            <v>0.01</v>
          </cell>
          <cell r="AI4338">
            <v>0.01</v>
          </cell>
          <cell r="AJ4338">
            <v>0.01</v>
          </cell>
          <cell r="AK4338">
            <v>0.01</v>
          </cell>
        </row>
        <row r="4339">
          <cell r="A4339" t="str">
            <v>SDGbaseTRAv2_UrbAS_ERTv5_testGADJnoICAGRQINVXcplas</v>
          </cell>
          <cell r="B4339" t="str">
            <v>SIclos6_GOVclos11</v>
          </cell>
          <cell r="C4339" t="str">
            <v>SDGbaseTRAv2_UrbAS_ERTv5_testGADJnoICAGR</v>
          </cell>
          <cell r="D4339" t="str">
            <v>QINVX</v>
          </cell>
          <cell r="E4339" t="str">
            <v>cplas</v>
          </cell>
          <cell r="F4339">
            <v>0.01</v>
          </cell>
          <cell r="G4339">
            <v>0.01</v>
          </cell>
          <cell r="H4339">
            <v>0.01</v>
          </cell>
          <cell r="I4339">
            <v>0.01</v>
          </cell>
          <cell r="J4339">
            <v>0.01</v>
          </cell>
          <cell r="K4339">
            <v>0.01</v>
          </cell>
          <cell r="L4339">
            <v>0.01</v>
          </cell>
          <cell r="M4339">
            <v>0.01</v>
          </cell>
          <cell r="N4339">
            <v>0.01</v>
          </cell>
          <cell r="O4339">
            <v>0.01</v>
          </cell>
          <cell r="P4339">
            <v>0.01</v>
          </cell>
          <cell r="Q4339">
            <v>0.01</v>
          </cell>
          <cell r="R4339">
            <v>0.01</v>
          </cell>
          <cell r="S4339">
            <v>0.01</v>
          </cell>
          <cell r="T4339">
            <v>0.01</v>
          </cell>
          <cell r="U4339">
            <v>0.01</v>
          </cell>
          <cell r="V4339">
            <v>0.01</v>
          </cell>
          <cell r="W4339">
            <v>0.01</v>
          </cell>
          <cell r="X4339">
            <v>0.01</v>
          </cell>
          <cell r="Y4339">
            <v>0.01</v>
          </cell>
          <cell r="Z4339">
            <v>0.01</v>
          </cell>
          <cell r="AA4339">
            <v>0.02</v>
          </cell>
          <cell r="AB4339">
            <v>0.02</v>
          </cell>
          <cell r="AC4339">
            <v>0.02</v>
          </cell>
          <cell r="AD4339">
            <v>0.02</v>
          </cell>
          <cell r="AE4339">
            <v>0.02</v>
          </cell>
          <cell r="AF4339">
            <v>0.02</v>
          </cell>
          <cell r="AG4339">
            <v>0.02</v>
          </cell>
          <cell r="AH4339">
            <v>0.02</v>
          </cell>
          <cell r="AI4339">
            <v>0.02</v>
          </cell>
          <cell r="AJ4339">
            <v>0.02</v>
          </cell>
          <cell r="AK4339">
            <v>0.02</v>
          </cell>
        </row>
        <row r="4340">
          <cell r="A4340" t="str">
            <v>SDGbaseTRAv2_UrbAS_ERTv5_testGADJnoICAGRQINVXcnmet</v>
          </cell>
          <cell r="B4340" t="str">
            <v>SIclos6_GOVclos11</v>
          </cell>
          <cell r="C4340" t="str">
            <v>SDGbaseTRAv2_UrbAS_ERTv5_testGADJnoICAGR</v>
          </cell>
          <cell r="D4340" t="str">
            <v>QINVX</v>
          </cell>
          <cell r="E4340" t="str">
            <v>cnmet</v>
          </cell>
          <cell r="F4340">
            <v>0.02</v>
          </cell>
          <cell r="G4340">
            <v>0.02</v>
          </cell>
          <cell r="H4340">
            <v>0.02</v>
          </cell>
          <cell r="I4340">
            <v>0.02</v>
          </cell>
          <cell r="J4340">
            <v>0.02</v>
          </cell>
          <cell r="K4340">
            <v>0.02</v>
          </cell>
          <cell r="L4340">
            <v>0.02</v>
          </cell>
          <cell r="M4340">
            <v>0.02</v>
          </cell>
          <cell r="N4340">
            <v>0.02</v>
          </cell>
          <cell r="O4340">
            <v>0.02</v>
          </cell>
          <cell r="P4340">
            <v>0.02</v>
          </cell>
          <cell r="Q4340">
            <v>0.03</v>
          </cell>
          <cell r="R4340">
            <v>0.03</v>
          </cell>
          <cell r="S4340">
            <v>0.03</v>
          </cell>
          <cell r="T4340">
            <v>0.03</v>
          </cell>
          <cell r="U4340">
            <v>0.03</v>
          </cell>
          <cell r="V4340">
            <v>0.03</v>
          </cell>
          <cell r="W4340">
            <v>0.03</v>
          </cell>
          <cell r="X4340">
            <v>0.03</v>
          </cell>
          <cell r="Y4340">
            <v>0.03</v>
          </cell>
          <cell r="Z4340">
            <v>0.03</v>
          </cell>
          <cell r="AA4340">
            <v>0.03</v>
          </cell>
          <cell r="AB4340">
            <v>0.03</v>
          </cell>
          <cell r="AC4340">
            <v>0.04</v>
          </cell>
          <cell r="AD4340">
            <v>0.04</v>
          </cell>
          <cell r="AE4340">
            <v>0.04</v>
          </cell>
          <cell r="AF4340">
            <v>0.04</v>
          </cell>
          <cell r="AG4340">
            <v>0.04</v>
          </cell>
          <cell r="AH4340">
            <v>0.04</v>
          </cell>
          <cell r="AI4340">
            <v>0.04</v>
          </cell>
          <cell r="AJ4340">
            <v>0.04</v>
          </cell>
          <cell r="AK4340">
            <v>0.04</v>
          </cell>
        </row>
        <row r="4341">
          <cell r="A4341" t="str">
            <v>SDGbaseTRAv2_UrbAS_ERTv5_testGADJnoICAGRQINVXcnfrm</v>
          </cell>
          <cell r="B4341" t="str">
            <v>SIclos6_GOVclos11</v>
          </cell>
          <cell r="C4341" t="str">
            <v>SDGbaseTRAv2_UrbAS_ERTv5_testGADJnoICAGR</v>
          </cell>
          <cell r="D4341" t="str">
            <v>QINVX</v>
          </cell>
          <cell r="E4341" t="str">
            <v>cnfrm</v>
          </cell>
          <cell r="F4341">
            <v>1.27</v>
          </cell>
          <cell r="G4341">
            <v>1.1499999999999999</v>
          </cell>
          <cell r="H4341">
            <v>1.19</v>
          </cell>
          <cell r="I4341">
            <v>1.23</v>
          </cell>
          <cell r="J4341">
            <v>1.26</v>
          </cell>
          <cell r="K4341">
            <v>1.28</v>
          </cell>
          <cell r="L4341">
            <v>1.31</v>
          </cell>
          <cell r="M4341">
            <v>1.35</v>
          </cell>
          <cell r="N4341">
            <v>1.38</v>
          </cell>
          <cell r="O4341">
            <v>1.43</v>
          </cell>
          <cell r="P4341">
            <v>1.47</v>
          </cell>
          <cell r="Q4341">
            <v>1.51</v>
          </cell>
          <cell r="R4341">
            <v>1.53</v>
          </cell>
          <cell r="S4341">
            <v>1.58</v>
          </cell>
          <cell r="T4341">
            <v>1.63</v>
          </cell>
          <cell r="U4341">
            <v>1.68</v>
          </cell>
          <cell r="V4341">
            <v>1.74</v>
          </cell>
          <cell r="W4341">
            <v>1.8</v>
          </cell>
          <cell r="X4341">
            <v>1.86</v>
          </cell>
          <cell r="Y4341">
            <v>1.91</v>
          </cell>
          <cell r="Z4341">
            <v>1.97</v>
          </cell>
          <cell r="AA4341">
            <v>2.0299999999999998</v>
          </cell>
          <cell r="AB4341">
            <v>2.08</v>
          </cell>
          <cell r="AC4341">
            <v>2.13</v>
          </cell>
          <cell r="AD4341">
            <v>2.19</v>
          </cell>
          <cell r="AE4341">
            <v>2.2599999999999998</v>
          </cell>
          <cell r="AF4341">
            <v>2.3199999999999998</v>
          </cell>
          <cell r="AG4341">
            <v>2.39</v>
          </cell>
          <cell r="AH4341">
            <v>2.38</v>
          </cell>
          <cell r="AI4341">
            <v>2.37</v>
          </cell>
          <cell r="AJ4341">
            <v>2.36</v>
          </cell>
          <cell r="AK4341">
            <v>2.34</v>
          </cell>
        </row>
        <row r="4342">
          <cell r="A4342" t="str">
            <v>SDGbaseTRAv2_UrbAS_ERTv5_testGADJnoICAGRQINVXcmetp</v>
          </cell>
          <cell r="B4342" t="str">
            <v>SIclos6_GOVclos11</v>
          </cell>
          <cell r="C4342" t="str">
            <v>SDGbaseTRAv2_UrbAS_ERTv5_testGADJnoICAGR</v>
          </cell>
          <cell r="D4342" t="str">
            <v>QINVX</v>
          </cell>
          <cell r="E4342" t="str">
            <v>cmetp</v>
          </cell>
          <cell r="F4342">
            <v>2.2400000000000002</v>
          </cell>
          <cell r="G4342">
            <v>2.04</v>
          </cell>
          <cell r="H4342">
            <v>2.1</v>
          </cell>
          <cell r="I4342">
            <v>2.19</v>
          </cell>
          <cell r="J4342">
            <v>2.2200000000000002</v>
          </cell>
          <cell r="K4342">
            <v>2.27</v>
          </cell>
          <cell r="L4342">
            <v>2.3199999999999998</v>
          </cell>
          <cell r="M4342">
            <v>2.38</v>
          </cell>
          <cell r="N4342">
            <v>2.4500000000000002</v>
          </cell>
          <cell r="O4342">
            <v>2.5299999999999998</v>
          </cell>
          <cell r="P4342">
            <v>2.6</v>
          </cell>
          <cell r="Q4342">
            <v>2.68</v>
          </cell>
          <cell r="R4342">
            <v>2.71</v>
          </cell>
          <cell r="S4342">
            <v>2.79</v>
          </cell>
          <cell r="T4342">
            <v>2.88</v>
          </cell>
          <cell r="U4342">
            <v>2.98</v>
          </cell>
          <cell r="V4342">
            <v>3.09</v>
          </cell>
          <cell r="W4342">
            <v>3.2</v>
          </cell>
          <cell r="X4342">
            <v>3.29</v>
          </cell>
          <cell r="Y4342">
            <v>3.39</v>
          </cell>
          <cell r="Z4342">
            <v>3.5</v>
          </cell>
          <cell r="AA4342">
            <v>3.6</v>
          </cell>
          <cell r="AB4342">
            <v>3.68</v>
          </cell>
          <cell r="AC4342">
            <v>3.77</v>
          </cell>
          <cell r="AD4342">
            <v>3.88</v>
          </cell>
          <cell r="AE4342">
            <v>4</v>
          </cell>
          <cell r="AF4342">
            <v>4.12</v>
          </cell>
          <cell r="AG4342">
            <v>4.24</v>
          </cell>
          <cell r="AH4342">
            <v>4.22</v>
          </cell>
          <cell r="AI4342">
            <v>4.1900000000000004</v>
          </cell>
          <cell r="AJ4342">
            <v>4.17</v>
          </cell>
          <cell r="AK4342">
            <v>4.1500000000000004</v>
          </cell>
        </row>
        <row r="4343">
          <cell r="A4343" t="str">
            <v>SDGbaseTRAv2_UrbAS_ERTv5_testGADJnoICAGRQINVXcmach</v>
          </cell>
          <cell r="B4343" t="str">
            <v>SIclos6_GOVclos11</v>
          </cell>
          <cell r="C4343" t="str">
            <v>SDGbaseTRAv2_UrbAS_ERTv5_testGADJnoICAGR</v>
          </cell>
          <cell r="D4343" t="str">
            <v>QINVX</v>
          </cell>
          <cell r="E4343" t="str">
            <v>cmach</v>
          </cell>
          <cell r="F4343">
            <v>141.12</v>
          </cell>
          <cell r="G4343">
            <v>128.46</v>
          </cell>
          <cell r="H4343">
            <v>132.27000000000001</v>
          </cell>
          <cell r="I4343">
            <v>137.46</v>
          </cell>
          <cell r="J4343">
            <v>139.96</v>
          </cell>
          <cell r="K4343">
            <v>142.81</v>
          </cell>
          <cell r="L4343">
            <v>146.25</v>
          </cell>
          <cell r="M4343">
            <v>150.16</v>
          </cell>
          <cell r="N4343">
            <v>154.26</v>
          </cell>
          <cell r="O4343">
            <v>159.41</v>
          </cell>
          <cell r="P4343">
            <v>164.14</v>
          </cell>
          <cell r="Q4343">
            <v>168.65</v>
          </cell>
          <cell r="R4343">
            <v>170.7</v>
          </cell>
          <cell r="S4343">
            <v>176.05</v>
          </cell>
          <cell r="T4343">
            <v>181.71</v>
          </cell>
          <cell r="U4343">
            <v>188.26</v>
          </cell>
          <cell r="V4343">
            <v>195.06</v>
          </cell>
          <cell r="W4343">
            <v>201.76</v>
          </cell>
          <cell r="X4343">
            <v>207.92</v>
          </cell>
          <cell r="Y4343">
            <v>214.2</v>
          </cell>
          <cell r="Z4343">
            <v>220.85</v>
          </cell>
          <cell r="AA4343">
            <v>227.3</v>
          </cell>
          <cell r="AB4343">
            <v>232.94</v>
          </cell>
          <cell r="AC4343">
            <v>238.67</v>
          </cell>
          <cell r="AD4343">
            <v>245.42</v>
          </cell>
          <cell r="AE4343">
            <v>252.74</v>
          </cell>
          <cell r="AF4343">
            <v>260.45</v>
          </cell>
          <cell r="AG4343">
            <v>268.02</v>
          </cell>
          <cell r="AH4343">
            <v>267.05</v>
          </cell>
          <cell r="AI4343">
            <v>265.10000000000002</v>
          </cell>
          <cell r="AJ4343">
            <v>264.05</v>
          </cell>
          <cell r="AK4343">
            <v>262.51</v>
          </cell>
        </row>
        <row r="4344">
          <cell r="A4344" t="str">
            <v>SDGbaseTRAv2_UrbAS_ERTv5_testGADJnoICAGRQINVXcemch</v>
          </cell>
          <cell r="B4344" t="str">
            <v>SIclos6_GOVclos11</v>
          </cell>
          <cell r="C4344" t="str">
            <v>SDGbaseTRAv2_UrbAS_ERTv5_testGADJnoICAGR</v>
          </cell>
          <cell r="D4344" t="str">
            <v>QINVX</v>
          </cell>
          <cell r="E4344" t="str">
            <v>cemch</v>
          </cell>
          <cell r="F4344">
            <v>59.86</v>
          </cell>
          <cell r="G4344">
            <v>54.49</v>
          </cell>
          <cell r="H4344">
            <v>56.11</v>
          </cell>
          <cell r="I4344">
            <v>58.31</v>
          </cell>
          <cell r="J4344">
            <v>59.37</v>
          </cell>
          <cell r="K4344">
            <v>60.58</v>
          </cell>
          <cell r="L4344">
            <v>62.04</v>
          </cell>
          <cell r="M4344">
            <v>63.69</v>
          </cell>
          <cell r="N4344">
            <v>65.430000000000007</v>
          </cell>
          <cell r="O4344">
            <v>67.62</v>
          </cell>
          <cell r="P4344">
            <v>69.63</v>
          </cell>
          <cell r="Q4344">
            <v>71.540000000000006</v>
          </cell>
          <cell r="R4344">
            <v>72.41</v>
          </cell>
          <cell r="S4344">
            <v>74.680000000000007</v>
          </cell>
          <cell r="T4344">
            <v>77.08</v>
          </cell>
          <cell r="U4344">
            <v>79.86</v>
          </cell>
          <cell r="V4344">
            <v>82.74</v>
          </cell>
          <cell r="W4344">
            <v>85.58</v>
          </cell>
          <cell r="X4344">
            <v>88.19</v>
          </cell>
          <cell r="Y4344">
            <v>90.86</v>
          </cell>
          <cell r="Z4344">
            <v>93.68</v>
          </cell>
          <cell r="AA4344">
            <v>96.41</v>
          </cell>
          <cell r="AB4344">
            <v>98.81</v>
          </cell>
          <cell r="AC4344">
            <v>101.24</v>
          </cell>
          <cell r="AD4344">
            <v>104.1</v>
          </cell>
          <cell r="AE4344">
            <v>107.21</v>
          </cell>
          <cell r="AF4344">
            <v>110.48</v>
          </cell>
          <cell r="AG4344">
            <v>113.68</v>
          </cell>
          <cell r="AH4344">
            <v>113.28</v>
          </cell>
          <cell r="AI4344">
            <v>112.45</v>
          </cell>
          <cell r="AJ4344">
            <v>112</v>
          </cell>
          <cell r="AK4344">
            <v>111.35</v>
          </cell>
        </row>
        <row r="4345">
          <cell r="A4345" t="str">
            <v>SDGbaseTRAv2_UrbAS_ERTv5_testGADJnoICAGRQINVXcsequ</v>
          </cell>
          <cell r="B4345" t="str">
            <v>SIclos6_GOVclos11</v>
          </cell>
          <cell r="C4345" t="str">
            <v>SDGbaseTRAv2_UrbAS_ERTv5_testGADJnoICAGR</v>
          </cell>
          <cell r="D4345" t="str">
            <v>QINVX</v>
          </cell>
          <cell r="E4345" t="str">
            <v>csequ</v>
          </cell>
          <cell r="F4345">
            <v>30.11</v>
          </cell>
          <cell r="G4345">
            <v>27.44</v>
          </cell>
          <cell r="H4345">
            <v>28.24</v>
          </cell>
          <cell r="I4345">
            <v>29.34</v>
          </cell>
          <cell r="J4345">
            <v>29.86</v>
          </cell>
          <cell r="K4345">
            <v>30.46</v>
          </cell>
          <cell r="L4345">
            <v>31.19</v>
          </cell>
          <cell r="M4345">
            <v>32.01</v>
          </cell>
          <cell r="N4345">
            <v>32.880000000000003</v>
          </cell>
          <cell r="O4345">
            <v>33.96</v>
          </cell>
          <cell r="P4345">
            <v>34.96</v>
          </cell>
          <cell r="Q4345">
            <v>35.909999999999997</v>
          </cell>
          <cell r="R4345">
            <v>36.340000000000003</v>
          </cell>
          <cell r="S4345">
            <v>37.47</v>
          </cell>
          <cell r="T4345">
            <v>38.659999999999997</v>
          </cell>
          <cell r="U4345">
            <v>40.04</v>
          </cell>
          <cell r="V4345">
            <v>41.48</v>
          </cell>
          <cell r="W4345">
            <v>42.89</v>
          </cell>
          <cell r="X4345">
            <v>44.19</v>
          </cell>
          <cell r="Y4345">
            <v>45.51</v>
          </cell>
          <cell r="Z4345">
            <v>46.91</v>
          </cell>
          <cell r="AA4345">
            <v>48.27</v>
          </cell>
          <cell r="AB4345">
            <v>49.46</v>
          </cell>
          <cell r="AC4345">
            <v>50.67</v>
          </cell>
          <cell r="AD4345">
            <v>52.09</v>
          </cell>
          <cell r="AE4345">
            <v>53.63</v>
          </cell>
          <cell r="AF4345">
            <v>55.26</v>
          </cell>
          <cell r="AG4345">
            <v>56.85</v>
          </cell>
          <cell r="AH4345">
            <v>56.65</v>
          </cell>
          <cell r="AI4345">
            <v>56.24</v>
          </cell>
          <cell r="AJ4345">
            <v>56.02</v>
          </cell>
          <cell r="AK4345">
            <v>55.69</v>
          </cell>
        </row>
        <row r="4346">
          <cell r="A4346" t="str">
            <v>SDGbaseTRAv2_UrbAS_ERTv5_testGADJnoICAGRQINVXcvehi</v>
          </cell>
          <cell r="B4346" t="str">
            <v>SIclos6_GOVclos11</v>
          </cell>
          <cell r="C4346" t="str">
            <v>SDGbaseTRAv2_UrbAS_ERTv5_testGADJnoICAGR</v>
          </cell>
          <cell r="D4346" t="str">
            <v>QINVX</v>
          </cell>
          <cell r="E4346" t="str">
            <v>cvehi</v>
          </cell>
          <cell r="F4346">
            <v>91.08</v>
          </cell>
          <cell r="G4346">
            <v>83.01</v>
          </cell>
          <cell r="H4346">
            <v>85.44</v>
          </cell>
          <cell r="I4346">
            <v>88.75</v>
          </cell>
          <cell r="J4346">
            <v>90.35</v>
          </cell>
          <cell r="K4346">
            <v>92.16</v>
          </cell>
          <cell r="L4346">
            <v>94.36</v>
          </cell>
          <cell r="M4346">
            <v>96.85</v>
          </cell>
          <cell r="N4346">
            <v>99.46</v>
          </cell>
          <cell r="O4346">
            <v>102.75</v>
          </cell>
          <cell r="P4346">
            <v>105.77</v>
          </cell>
          <cell r="Q4346">
            <v>108.64</v>
          </cell>
          <cell r="R4346">
            <v>109.95</v>
          </cell>
          <cell r="S4346">
            <v>113.36</v>
          </cell>
          <cell r="T4346">
            <v>116.97</v>
          </cell>
          <cell r="U4346">
            <v>121.15</v>
          </cell>
          <cell r="V4346">
            <v>125.48</v>
          </cell>
          <cell r="W4346">
            <v>129.75</v>
          </cell>
          <cell r="X4346">
            <v>133.68</v>
          </cell>
          <cell r="Y4346">
            <v>137.68</v>
          </cell>
          <cell r="Z4346">
            <v>141.91999999999999</v>
          </cell>
          <cell r="AA4346">
            <v>146.04</v>
          </cell>
          <cell r="AB4346">
            <v>149.63999999999999</v>
          </cell>
          <cell r="AC4346">
            <v>153.29</v>
          </cell>
          <cell r="AD4346">
            <v>157.59</v>
          </cell>
          <cell r="AE4346">
            <v>162.26</v>
          </cell>
          <cell r="AF4346">
            <v>167.18</v>
          </cell>
          <cell r="AG4346">
            <v>172</v>
          </cell>
          <cell r="AH4346">
            <v>171.39</v>
          </cell>
          <cell r="AI4346">
            <v>170.14</v>
          </cell>
          <cell r="AJ4346">
            <v>169.47</v>
          </cell>
          <cell r="AK4346">
            <v>168.49</v>
          </cell>
        </row>
        <row r="4347">
          <cell r="A4347" t="str">
            <v>SDGbaseTRAv2_UrbAS_ERTv5_testGADJnoICAGRQINVXctequ</v>
          </cell>
          <cell r="B4347" t="str">
            <v>SIclos6_GOVclos11</v>
          </cell>
          <cell r="C4347" t="str">
            <v>SDGbaseTRAv2_UrbAS_ERTv5_testGADJnoICAGR</v>
          </cell>
          <cell r="D4347" t="str">
            <v>QINVX</v>
          </cell>
          <cell r="E4347" t="str">
            <v>ctequ</v>
          </cell>
          <cell r="F4347">
            <v>10.77</v>
          </cell>
          <cell r="G4347">
            <v>9.81</v>
          </cell>
          <cell r="H4347">
            <v>10.1</v>
          </cell>
          <cell r="I4347">
            <v>10.49</v>
          </cell>
          <cell r="J4347">
            <v>10.68</v>
          </cell>
          <cell r="K4347">
            <v>10.9</v>
          </cell>
          <cell r="L4347">
            <v>11.16</v>
          </cell>
          <cell r="M4347">
            <v>11.45</v>
          </cell>
          <cell r="N4347">
            <v>11.76</v>
          </cell>
          <cell r="O4347">
            <v>12.15</v>
          </cell>
          <cell r="P4347">
            <v>12.51</v>
          </cell>
          <cell r="Q4347">
            <v>12.84</v>
          </cell>
          <cell r="R4347">
            <v>13</v>
          </cell>
          <cell r="S4347">
            <v>13.4</v>
          </cell>
          <cell r="T4347">
            <v>13.83</v>
          </cell>
          <cell r="U4347">
            <v>14.32</v>
          </cell>
          <cell r="V4347">
            <v>14.84</v>
          </cell>
          <cell r="W4347">
            <v>15.34</v>
          </cell>
          <cell r="X4347">
            <v>15.81</v>
          </cell>
          <cell r="Y4347">
            <v>16.28</v>
          </cell>
          <cell r="Z4347">
            <v>16.78</v>
          </cell>
          <cell r="AA4347">
            <v>17.27</v>
          </cell>
          <cell r="AB4347">
            <v>17.690000000000001</v>
          </cell>
          <cell r="AC4347">
            <v>18.12</v>
          </cell>
          <cell r="AD4347">
            <v>18.63</v>
          </cell>
          <cell r="AE4347">
            <v>19.18</v>
          </cell>
          <cell r="AF4347">
            <v>19.77</v>
          </cell>
          <cell r="AG4347">
            <v>20.34</v>
          </cell>
          <cell r="AH4347">
            <v>20.260000000000002</v>
          </cell>
          <cell r="AI4347">
            <v>20.12</v>
          </cell>
          <cell r="AJ4347">
            <v>20.04</v>
          </cell>
          <cell r="AK4347">
            <v>19.920000000000002</v>
          </cell>
        </row>
        <row r="4348">
          <cell r="A4348" t="str">
            <v>SDGbaseTRAv2_UrbAS_ERTv5_testGADJnoICAGRQINVXcfurn</v>
          </cell>
          <cell r="B4348" t="str">
            <v>SIclos6_GOVclos11</v>
          </cell>
          <cell r="C4348" t="str">
            <v>SDGbaseTRAv2_UrbAS_ERTv5_testGADJnoICAGR</v>
          </cell>
          <cell r="D4348" t="str">
            <v>QINVX</v>
          </cell>
          <cell r="E4348" t="str">
            <v>cfurn</v>
          </cell>
          <cell r="F4348">
            <v>21.77</v>
          </cell>
          <cell r="G4348">
            <v>19.84</v>
          </cell>
          <cell r="H4348">
            <v>20.420000000000002</v>
          </cell>
          <cell r="I4348">
            <v>21.21</v>
          </cell>
          <cell r="J4348">
            <v>21.59</v>
          </cell>
          <cell r="K4348">
            <v>22.03</v>
          </cell>
          <cell r="L4348">
            <v>22.55</v>
          </cell>
          <cell r="M4348">
            <v>23.15</v>
          </cell>
          <cell r="N4348">
            <v>23.77</v>
          </cell>
          <cell r="O4348">
            <v>24.56</v>
          </cell>
          <cell r="P4348">
            <v>25.28</v>
          </cell>
          <cell r="Q4348">
            <v>25.97</v>
          </cell>
          <cell r="R4348">
            <v>26.28</v>
          </cell>
          <cell r="S4348">
            <v>27.09</v>
          </cell>
          <cell r="T4348">
            <v>27.96</v>
          </cell>
          <cell r="U4348">
            <v>28.96</v>
          </cell>
          <cell r="V4348">
            <v>29.99</v>
          </cell>
          <cell r="W4348">
            <v>31.01</v>
          </cell>
          <cell r="X4348">
            <v>31.95</v>
          </cell>
          <cell r="Y4348">
            <v>32.909999999999997</v>
          </cell>
          <cell r="Z4348">
            <v>33.92</v>
          </cell>
          <cell r="AA4348">
            <v>34.9</v>
          </cell>
          <cell r="AB4348">
            <v>35.76</v>
          </cell>
          <cell r="AC4348">
            <v>36.64</v>
          </cell>
          <cell r="AD4348">
            <v>37.67</v>
          </cell>
          <cell r="AE4348">
            <v>38.78</v>
          </cell>
          <cell r="AF4348">
            <v>39.96</v>
          </cell>
          <cell r="AG4348">
            <v>41.11</v>
          </cell>
          <cell r="AH4348">
            <v>40.96</v>
          </cell>
          <cell r="AI4348">
            <v>40.67</v>
          </cell>
          <cell r="AJ4348">
            <v>40.51</v>
          </cell>
          <cell r="AK4348">
            <v>40.270000000000003</v>
          </cell>
        </row>
        <row r="4349">
          <cell r="A4349" t="str">
            <v>SDGbaseTRAv2_UrbAS_ERTv5_testGADJnoICAGRQINVXcoman</v>
          </cell>
          <cell r="B4349" t="str">
            <v>SIclos6_GOVclos11</v>
          </cell>
          <cell r="C4349" t="str">
            <v>SDGbaseTRAv2_UrbAS_ERTv5_testGADJnoICAGR</v>
          </cell>
          <cell r="D4349" t="str">
            <v>QINVX</v>
          </cell>
          <cell r="E4349" t="str">
            <v>coman</v>
          </cell>
          <cell r="F4349">
            <v>1.45</v>
          </cell>
          <cell r="G4349">
            <v>1.33</v>
          </cell>
          <cell r="H4349">
            <v>1.36</v>
          </cell>
          <cell r="I4349">
            <v>1.42</v>
          </cell>
          <cell r="J4349">
            <v>1.44</v>
          </cell>
          <cell r="K4349">
            <v>1.47</v>
          </cell>
          <cell r="L4349">
            <v>1.51</v>
          </cell>
          <cell r="M4349">
            <v>1.55</v>
          </cell>
          <cell r="N4349">
            <v>1.59</v>
          </cell>
          <cell r="O4349">
            <v>1.64</v>
          </cell>
          <cell r="P4349">
            <v>1.69</v>
          </cell>
          <cell r="Q4349">
            <v>1.74</v>
          </cell>
          <cell r="R4349">
            <v>1.76</v>
          </cell>
          <cell r="S4349">
            <v>1.81</v>
          </cell>
          <cell r="T4349">
            <v>1.87</v>
          </cell>
          <cell r="U4349">
            <v>1.93</v>
          </cell>
          <cell r="V4349">
            <v>2</v>
          </cell>
          <cell r="W4349">
            <v>2.0699999999999998</v>
          </cell>
          <cell r="X4349">
            <v>2.14</v>
          </cell>
          <cell r="Y4349">
            <v>2.2000000000000002</v>
          </cell>
          <cell r="Z4349">
            <v>2.27</v>
          </cell>
          <cell r="AA4349">
            <v>2.33</v>
          </cell>
          <cell r="AB4349">
            <v>2.39</v>
          </cell>
          <cell r="AC4349">
            <v>2.4500000000000002</v>
          </cell>
          <cell r="AD4349">
            <v>2.52</v>
          </cell>
          <cell r="AE4349">
            <v>2.59</v>
          </cell>
          <cell r="AF4349">
            <v>2.67</v>
          </cell>
          <cell r="AG4349">
            <v>2.75</v>
          </cell>
          <cell r="AH4349">
            <v>2.74</v>
          </cell>
          <cell r="AI4349">
            <v>2.72</v>
          </cell>
          <cell r="AJ4349">
            <v>2.71</v>
          </cell>
          <cell r="AK4349">
            <v>2.69</v>
          </cell>
        </row>
        <row r="4350">
          <cell r="A4350" t="str">
            <v>SDGbaseTRAv2_UrbAS_ERTv5_testGADJnoICAGRQINVXccons</v>
          </cell>
          <cell r="B4350" t="str">
            <v>SIclos6_GOVclos11</v>
          </cell>
          <cell r="C4350" t="str">
            <v>SDGbaseTRAv2_UrbAS_ERTv5_testGADJnoICAGR</v>
          </cell>
          <cell r="D4350" t="str">
            <v>QINVX</v>
          </cell>
          <cell r="E4350" t="str">
            <v>ccons</v>
          </cell>
          <cell r="F4350">
            <v>405.25</v>
          </cell>
          <cell r="G4350">
            <v>369.33</v>
          </cell>
          <cell r="H4350">
            <v>380.17</v>
          </cell>
          <cell r="I4350">
            <v>394.88</v>
          </cell>
          <cell r="J4350">
            <v>401.97</v>
          </cell>
          <cell r="K4350">
            <v>410.06</v>
          </cell>
          <cell r="L4350">
            <v>419.83</v>
          </cell>
          <cell r="M4350">
            <v>430.9</v>
          </cell>
          <cell r="N4350">
            <v>442.55</v>
          </cell>
          <cell r="O4350">
            <v>457.15</v>
          </cell>
          <cell r="P4350">
            <v>470.59</v>
          </cell>
          <cell r="Q4350">
            <v>483.36</v>
          </cell>
          <cell r="R4350">
            <v>489.2</v>
          </cell>
          <cell r="S4350">
            <v>504.36</v>
          </cell>
          <cell r="T4350">
            <v>520.42999999999995</v>
          </cell>
          <cell r="U4350">
            <v>539.02</v>
          </cell>
          <cell r="V4350">
            <v>558.29999999999995</v>
          </cell>
          <cell r="W4350">
            <v>577.30999999999995</v>
          </cell>
          <cell r="X4350">
            <v>594.78</v>
          </cell>
          <cell r="Y4350">
            <v>612.59</v>
          </cell>
          <cell r="Z4350">
            <v>631.46</v>
          </cell>
          <cell r="AA4350">
            <v>649.76</v>
          </cell>
          <cell r="AB4350">
            <v>665.77</v>
          </cell>
          <cell r="AC4350">
            <v>682.03</v>
          </cell>
          <cell r="AD4350">
            <v>701.17</v>
          </cell>
          <cell r="AE4350">
            <v>721.94</v>
          </cell>
          <cell r="AF4350">
            <v>743.81</v>
          </cell>
          <cell r="AG4350">
            <v>765.28</v>
          </cell>
          <cell r="AH4350">
            <v>762.55</v>
          </cell>
          <cell r="AI4350">
            <v>757.02</v>
          </cell>
          <cell r="AJ4350">
            <v>754.02</v>
          </cell>
          <cell r="AK4350">
            <v>749.67</v>
          </cell>
        </row>
        <row r="4351">
          <cell r="A4351" t="str">
            <v>SDGbaseTRAv2_UrbAS_ERTv5_testGADJnoICAGRQINVXcbsrv</v>
          </cell>
          <cell r="B4351" t="str">
            <v>SIclos6_GOVclos11</v>
          </cell>
          <cell r="C4351" t="str">
            <v>SDGbaseTRAv2_UrbAS_ERTv5_testGADJnoICAGR</v>
          </cell>
          <cell r="D4351" t="str">
            <v>QINVX</v>
          </cell>
          <cell r="E4351" t="str">
            <v>cbsrv</v>
          </cell>
          <cell r="F4351">
            <v>61.78</v>
          </cell>
          <cell r="G4351">
            <v>56.3</v>
          </cell>
          <cell r="H4351">
            <v>57.95</v>
          </cell>
          <cell r="I4351">
            <v>60.2</v>
          </cell>
          <cell r="J4351">
            <v>61.28</v>
          </cell>
          <cell r="K4351">
            <v>62.51</v>
          </cell>
          <cell r="L4351">
            <v>64</v>
          </cell>
          <cell r="M4351">
            <v>65.69</v>
          </cell>
          <cell r="N4351">
            <v>67.459999999999994</v>
          </cell>
          <cell r="O4351">
            <v>69.69</v>
          </cell>
          <cell r="P4351">
            <v>71.739999999999995</v>
          </cell>
          <cell r="Q4351">
            <v>73.69</v>
          </cell>
          <cell r="R4351">
            <v>74.58</v>
          </cell>
          <cell r="S4351">
            <v>76.89</v>
          </cell>
          <cell r="T4351">
            <v>79.34</v>
          </cell>
          <cell r="U4351">
            <v>82.17</v>
          </cell>
          <cell r="V4351">
            <v>85.11</v>
          </cell>
          <cell r="W4351">
            <v>88.01</v>
          </cell>
          <cell r="X4351">
            <v>90.67</v>
          </cell>
          <cell r="Y4351">
            <v>93.39</v>
          </cell>
          <cell r="Z4351">
            <v>96.26</v>
          </cell>
          <cell r="AA4351">
            <v>99.05</v>
          </cell>
          <cell r="AB4351">
            <v>101.49</v>
          </cell>
          <cell r="AC4351">
            <v>103.97</v>
          </cell>
          <cell r="AD4351">
            <v>106.89</v>
          </cell>
          <cell r="AE4351">
            <v>110.06</v>
          </cell>
          <cell r="AF4351">
            <v>113.39</v>
          </cell>
          <cell r="AG4351">
            <v>116.66</v>
          </cell>
          <cell r="AH4351">
            <v>116.25</v>
          </cell>
          <cell r="AI4351">
            <v>115.4</v>
          </cell>
          <cell r="AJ4351">
            <v>114.95</v>
          </cell>
          <cell r="AK4351">
            <v>114.28</v>
          </cell>
        </row>
        <row r="4352">
          <cell r="A4352" t="str">
            <v>SDGbaseTRAv2_UrbAS_ERTv5_testGADJnoICAGRQINVXcimpt</v>
          </cell>
          <cell r="B4352" t="str">
            <v>SIclos6_GOVclos11</v>
          </cell>
          <cell r="C4352" t="str">
            <v>SDGbaseTRAv2_UrbAS_ERTv5_testGADJnoICAGR</v>
          </cell>
          <cell r="D4352" t="str">
            <v>QINVX</v>
          </cell>
          <cell r="E4352" t="str">
            <v>cimpt</v>
          </cell>
          <cell r="F4352">
            <v>2.82</v>
          </cell>
          <cell r="G4352">
            <v>2.82</v>
          </cell>
          <cell r="H4352">
            <v>2.82</v>
          </cell>
          <cell r="I4352">
            <v>2.82</v>
          </cell>
          <cell r="J4352">
            <v>2.82</v>
          </cell>
          <cell r="K4352">
            <v>2.82</v>
          </cell>
          <cell r="L4352">
            <v>2.82</v>
          </cell>
          <cell r="M4352">
            <v>2.82</v>
          </cell>
          <cell r="N4352">
            <v>2.82</v>
          </cell>
          <cell r="O4352">
            <v>2.82</v>
          </cell>
          <cell r="P4352">
            <v>2.82</v>
          </cell>
          <cell r="Q4352">
            <v>2.82</v>
          </cell>
          <cell r="R4352">
            <v>2.82</v>
          </cell>
          <cell r="S4352">
            <v>2.82</v>
          </cell>
          <cell r="T4352">
            <v>2.82</v>
          </cell>
          <cell r="U4352">
            <v>2.82</v>
          </cell>
          <cell r="V4352">
            <v>2.82</v>
          </cell>
          <cell r="W4352">
            <v>2.82</v>
          </cell>
          <cell r="X4352">
            <v>2.82</v>
          </cell>
          <cell r="Y4352">
            <v>2.82</v>
          </cell>
          <cell r="Z4352">
            <v>2.82</v>
          </cell>
          <cell r="AA4352">
            <v>2.82</v>
          </cell>
          <cell r="AB4352">
            <v>2.82</v>
          </cell>
          <cell r="AC4352">
            <v>2.82</v>
          </cell>
          <cell r="AD4352">
            <v>2.82</v>
          </cell>
          <cell r="AE4352">
            <v>2.82</v>
          </cell>
          <cell r="AF4352">
            <v>2.82</v>
          </cell>
          <cell r="AG4352">
            <v>2.82</v>
          </cell>
          <cell r="AH4352">
            <v>2.82</v>
          </cell>
          <cell r="AI4352">
            <v>2.82</v>
          </cell>
          <cell r="AJ4352">
            <v>2.82</v>
          </cell>
          <cell r="AK4352">
            <v>2.82</v>
          </cell>
        </row>
        <row r="4353">
          <cell r="A4353" t="str">
            <v>SDGbaseTRAv2_UrbAS_ERTv5_testGADJnoICAGRPQXcawhe</v>
          </cell>
          <cell r="B4353" t="str">
            <v>SIclos6_GOVclos11</v>
          </cell>
          <cell r="C4353" t="str">
            <v>SDGbaseTRAv2_UrbAS_ERTv5_testGADJnoICAGR</v>
          </cell>
          <cell r="D4353" t="str">
            <v>PQX</v>
          </cell>
          <cell r="E4353" t="str">
            <v>cawhe</v>
          </cell>
          <cell r="F4353">
            <v>1.05</v>
          </cell>
          <cell r="G4353">
            <v>1.06</v>
          </cell>
          <cell r="H4353">
            <v>1.06</v>
          </cell>
          <cell r="I4353">
            <v>1.06</v>
          </cell>
          <cell r="J4353">
            <v>1.07</v>
          </cell>
          <cell r="K4353">
            <v>1.07</v>
          </cell>
          <cell r="L4353">
            <v>1.07</v>
          </cell>
          <cell r="M4353">
            <v>1.07</v>
          </cell>
          <cell r="N4353">
            <v>1.08</v>
          </cell>
          <cell r="O4353">
            <v>1.1000000000000001</v>
          </cell>
          <cell r="P4353">
            <v>1.1100000000000001</v>
          </cell>
          <cell r="Q4353">
            <v>1.1100000000000001</v>
          </cell>
          <cell r="R4353">
            <v>1.1100000000000001</v>
          </cell>
          <cell r="S4353">
            <v>1.1100000000000001</v>
          </cell>
          <cell r="T4353">
            <v>1.1100000000000001</v>
          </cell>
          <cell r="U4353">
            <v>1.1100000000000001</v>
          </cell>
          <cell r="V4353">
            <v>1.1100000000000001</v>
          </cell>
          <cell r="W4353">
            <v>1.1100000000000001</v>
          </cell>
          <cell r="X4353">
            <v>1.1100000000000001</v>
          </cell>
          <cell r="Y4353">
            <v>1.1100000000000001</v>
          </cell>
          <cell r="Z4353">
            <v>1.1100000000000001</v>
          </cell>
          <cell r="AA4353">
            <v>1.1100000000000001</v>
          </cell>
          <cell r="AB4353">
            <v>1.1100000000000001</v>
          </cell>
          <cell r="AC4353">
            <v>1.1100000000000001</v>
          </cell>
          <cell r="AD4353">
            <v>1.1200000000000001</v>
          </cell>
          <cell r="AE4353">
            <v>1.1200000000000001</v>
          </cell>
          <cell r="AF4353">
            <v>1.1200000000000001</v>
          </cell>
          <cell r="AG4353">
            <v>1.1100000000000001</v>
          </cell>
          <cell r="AH4353">
            <v>1.1100000000000001</v>
          </cell>
          <cell r="AI4353">
            <v>1.1000000000000001</v>
          </cell>
          <cell r="AJ4353">
            <v>1.0900000000000001</v>
          </cell>
          <cell r="AK4353">
            <v>1.0900000000000001</v>
          </cell>
        </row>
        <row r="4354">
          <cell r="A4354" t="str">
            <v>SDGbaseTRAv2_UrbAS_ERTv5_testGADJnoICAGRPQXcamai</v>
          </cell>
          <cell r="B4354" t="str">
            <v>SIclos6_GOVclos11</v>
          </cell>
          <cell r="C4354" t="str">
            <v>SDGbaseTRAv2_UrbAS_ERTv5_testGADJnoICAGR</v>
          </cell>
          <cell r="D4354" t="str">
            <v>PQX</v>
          </cell>
          <cell r="E4354" t="str">
            <v>camai</v>
          </cell>
          <cell r="F4354">
            <v>1.1000000000000001</v>
          </cell>
          <cell r="G4354">
            <v>1.08</v>
          </cell>
          <cell r="H4354">
            <v>1.08</v>
          </cell>
          <cell r="I4354">
            <v>1.0900000000000001</v>
          </cell>
          <cell r="J4354">
            <v>1.1000000000000001</v>
          </cell>
          <cell r="K4354">
            <v>1.1000000000000001</v>
          </cell>
          <cell r="L4354">
            <v>1.0900000000000001</v>
          </cell>
          <cell r="M4354">
            <v>1.0900000000000001</v>
          </cell>
          <cell r="N4354">
            <v>1.0900000000000001</v>
          </cell>
          <cell r="O4354">
            <v>1.1000000000000001</v>
          </cell>
          <cell r="P4354">
            <v>1.1000000000000001</v>
          </cell>
          <cell r="Q4354">
            <v>1.0900000000000001</v>
          </cell>
          <cell r="R4354">
            <v>1.0900000000000001</v>
          </cell>
          <cell r="S4354">
            <v>1.0900000000000001</v>
          </cell>
          <cell r="T4354">
            <v>1.08</v>
          </cell>
          <cell r="U4354">
            <v>1.08</v>
          </cell>
          <cell r="V4354">
            <v>1.07</v>
          </cell>
          <cell r="W4354">
            <v>1.07</v>
          </cell>
          <cell r="X4354">
            <v>1.06</v>
          </cell>
          <cell r="Y4354">
            <v>1.06</v>
          </cell>
          <cell r="Z4354">
            <v>1.06</v>
          </cell>
          <cell r="AA4354">
            <v>1.06</v>
          </cell>
          <cell r="AB4354">
            <v>1.06</v>
          </cell>
          <cell r="AC4354">
            <v>1.06</v>
          </cell>
          <cell r="AD4354">
            <v>1.06</v>
          </cell>
          <cell r="AE4354">
            <v>1.06</v>
          </cell>
          <cell r="AF4354">
            <v>1.05</v>
          </cell>
          <cell r="AG4354">
            <v>1.04</v>
          </cell>
          <cell r="AH4354">
            <v>1.02</v>
          </cell>
          <cell r="AI4354">
            <v>1.01</v>
          </cell>
          <cell r="AJ4354">
            <v>1</v>
          </cell>
          <cell r="AK4354">
            <v>0.98</v>
          </cell>
        </row>
        <row r="4355">
          <cell r="A4355" t="str">
            <v>SDGbaseTRAv2_UrbAS_ERTv5_testGADJnoICAGRPQXcaoce</v>
          </cell>
          <cell r="B4355" t="str">
            <v>SIclos6_GOVclos11</v>
          </cell>
          <cell r="C4355" t="str">
            <v>SDGbaseTRAv2_UrbAS_ERTv5_testGADJnoICAGR</v>
          </cell>
          <cell r="D4355" t="str">
            <v>PQX</v>
          </cell>
          <cell r="E4355" t="str">
            <v>caoce</v>
          </cell>
          <cell r="F4355">
            <v>1.0900000000000001</v>
          </cell>
          <cell r="G4355">
            <v>1.06</v>
          </cell>
          <cell r="H4355">
            <v>1.07</v>
          </cell>
          <cell r="I4355">
            <v>1.0900000000000001</v>
          </cell>
          <cell r="J4355">
            <v>1.1000000000000001</v>
          </cell>
          <cell r="K4355">
            <v>1.1100000000000001</v>
          </cell>
          <cell r="L4355">
            <v>1.1100000000000001</v>
          </cell>
          <cell r="M4355">
            <v>1.1100000000000001</v>
          </cell>
          <cell r="N4355">
            <v>1.1200000000000001</v>
          </cell>
          <cell r="O4355">
            <v>1.1399999999999999</v>
          </cell>
          <cell r="P4355">
            <v>1.1499999999999999</v>
          </cell>
          <cell r="Q4355">
            <v>1.1499999999999999</v>
          </cell>
          <cell r="R4355">
            <v>1.1499999999999999</v>
          </cell>
          <cell r="S4355">
            <v>1.1499999999999999</v>
          </cell>
          <cell r="T4355">
            <v>1.1499999999999999</v>
          </cell>
          <cell r="U4355">
            <v>1.1599999999999999</v>
          </cell>
          <cell r="V4355">
            <v>1.1599999999999999</v>
          </cell>
          <cell r="W4355">
            <v>1.1499999999999999</v>
          </cell>
          <cell r="X4355">
            <v>1.1599999999999999</v>
          </cell>
          <cell r="Y4355">
            <v>1.1599999999999999</v>
          </cell>
          <cell r="Z4355">
            <v>1.1599999999999999</v>
          </cell>
          <cell r="AA4355">
            <v>1.1599999999999999</v>
          </cell>
          <cell r="AB4355">
            <v>1.17</v>
          </cell>
          <cell r="AC4355">
            <v>1.17</v>
          </cell>
          <cell r="AD4355">
            <v>1.18</v>
          </cell>
          <cell r="AE4355">
            <v>1.18</v>
          </cell>
          <cell r="AF4355">
            <v>1.18</v>
          </cell>
          <cell r="AG4355">
            <v>1.18</v>
          </cell>
          <cell r="AH4355">
            <v>1.1599999999999999</v>
          </cell>
          <cell r="AI4355">
            <v>1.1399999999999999</v>
          </cell>
          <cell r="AJ4355">
            <v>1.1299999999999999</v>
          </cell>
          <cell r="AK4355">
            <v>1.1200000000000001</v>
          </cell>
        </row>
        <row r="4356">
          <cell r="A4356" t="str">
            <v>SDGbaseTRAv2_UrbAS_ERTv5_testGADJnoICAGRPQXcaveg</v>
          </cell>
          <cell r="B4356" t="str">
            <v>SIclos6_GOVclos11</v>
          </cell>
          <cell r="C4356" t="str">
            <v>SDGbaseTRAv2_UrbAS_ERTv5_testGADJnoICAGR</v>
          </cell>
          <cell r="D4356" t="str">
            <v>PQX</v>
          </cell>
          <cell r="E4356" t="str">
            <v>caveg</v>
          </cell>
          <cell r="F4356">
            <v>1.1000000000000001</v>
          </cell>
          <cell r="G4356">
            <v>1.1200000000000001</v>
          </cell>
          <cell r="H4356">
            <v>1.1200000000000001</v>
          </cell>
          <cell r="I4356">
            <v>1.1200000000000001</v>
          </cell>
          <cell r="J4356">
            <v>1.1200000000000001</v>
          </cell>
          <cell r="K4356">
            <v>1.1100000000000001</v>
          </cell>
          <cell r="L4356">
            <v>1.1100000000000001</v>
          </cell>
          <cell r="M4356">
            <v>1.1100000000000001</v>
          </cell>
          <cell r="N4356">
            <v>1.1100000000000001</v>
          </cell>
          <cell r="O4356">
            <v>1.1000000000000001</v>
          </cell>
          <cell r="P4356">
            <v>1.1000000000000001</v>
          </cell>
          <cell r="Q4356">
            <v>1.1000000000000001</v>
          </cell>
          <cell r="R4356">
            <v>1.1000000000000001</v>
          </cell>
          <cell r="S4356">
            <v>1.1000000000000001</v>
          </cell>
          <cell r="T4356">
            <v>1.1000000000000001</v>
          </cell>
          <cell r="U4356">
            <v>1.1000000000000001</v>
          </cell>
          <cell r="V4356">
            <v>1.1000000000000001</v>
          </cell>
          <cell r="W4356">
            <v>1.1000000000000001</v>
          </cell>
          <cell r="X4356">
            <v>1.1000000000000001</v>
          </cell>
          <cell r="Y4356">
            <v>1.1000000000000001</v>
          </cell>
          <cell r="Z4356">
            <v>1.1000000000000001</v>
          </cell>
          <cell r="AA4356">
            <v>1.1100000000000001</v>
          </cell>
          <cell r="AB4356">
            <v>1.1000000000000001</v>
          </cell>
          <cell r="AC4356">
            <v>1.1000000000000001</v>
          </cell>
          <cell r="AD4356">
            <v>1.1000000000000001</v>
          </cell>
          <cell r="AE4356">
            <v>1.0900000000000001</v>
          </cell>
          <cell r="AF4356">
            <v>1.0900000000000001</v>
          </cell>
          <cell r="AG4356">
            <v>1.0900000000000001</v>
          </cell>
          <cell r="AH4356">
            <v>1.0900000000000001</v>
          </cell>
          <cell r="AI4356">
            <v>1.0900000000000001</v>
          </cell>
          <cell r="AJ4356">
            <v>1.0900000000000001</v>
          </cell>
          <cell r="AK4356">
            <v>1.0900000000000001</v>
          </cell>
        </row>
        <row r="4357">
          <cell r="A4357" t="str">
            <v>SDGbaseTRAv2_UrbAS_ERTv5_testGADJnoICAGRPQXcaofr</v>
          </cell>
          <cell r="B4357" t="str">
            <v>SIclos6_GOVclos11</v>
          </cell>
          <cell r="C4357" t="str">
            <v>SDGbaseTRAv2_UrbAS_ERTv5_testGADJnoICAGR</v>
          </cell>
          <cell r="D4357" t="str">
            <v>PQX</v>
          </cell>
          <cell r="E4357" t="str">
            <v>caofr</v>
          </cell>
          <cell r="F4357">
            <v>1.1000000000000001</v>
          </cell>
          <cell r="G4357">
            <v>1.1100000000000001</v>
          </cell>
          <cell r="H4357">
            <v>1.1000000000000001</v>
          </cell>
          <cell r="I4357">
            <v>1.0900000000000001</v>
          </cell>
          <cell r="J4357">
            <v>1.0900000000000001</v>
          </cell>
          <cell r="K4357">
            <v>1.08</v>
          </cell>
          <cell r="L4357">
            <v>1.07</v>
          </cell>
          <cell r="M4357">
            <v>1.07</v>
          </cell>
          <cell r="N4357">
            <v>1.07</v>
          </cell>
          <cell r="O4357">
            <v>1.04</v>
          </cell>
          <cell r="P4357">
            <v>1.04</v>
          </cell>
          <cell r="Q4357">
            <v>1.04</v>
          </cell>
          <cell r="R4357">
            <v>1.03</v>
          </cell>
          <cell r="S4357">
            <v>1.03</v>
          </cell>
          <cell r="T4357">
            <v>1.03</v>
          </cell>
          <cell r="U4357">
            <v>1.02</v>
          </cell>
          <cell r="V4357">
            <v>1.02</v>
          </cell>
          <cell r="W4357">
            <v>1.02</v>
          </cell>
          <cell r="X4357">
            <v>1.02</v>
          </cell>
          <cell r="Y4357">
            <v>1.01</v>
          </cell>
          <cell r="Z4357">
            <v>1.01</v>
          </cell>
          <cell r="AA4357">
            <v>1.01</v>
          </cell>
          <cell r="AB4357">
            <v>1.01</v>
          </cell>
          <cell r="AC4357">
            <v>1</v>
          </cell>
          <cell r="AD4357">
            <v>1</v>
          </cell>
          <cell r="AE4357">
            <v>0.99</v>
          </cell>
          <cell r="AF4357">
            <v>0.99</v>
          </cell>
          <cell r="AG4357">
            <v>0.99</v>
          </cell>
          <cell r="AH4357">
            <v>0.99</v>
          </cell>
          <cell r="AI4357">
            <v>0.99</v>
          </cell>
          <cell r="AJ4357">
            <v>0.99</v>
          </cell>
          <cell r="AK4357">
            <v>0.99</v>
          </cell>
        </row>
        <row r="4358">
          <cell r="A4358" t="str">
            <v>SDGbaseTRAv2_UrbAS_ERTv5_testGADJnoICAGRPQXcagra</v>
          </cell>
          <cell r="B4358" t="str">
            <v>SIclos6_GOVclos11</v>
          </cell>
          <cell r="C4358" t="str">
            <v>SDGbaseTRAv2_UrbAS_ERTv5_testGADJnoICAGR</v>
          </cell>
          <cell r="D4358" t="str">
            <v>PQX</v>
          </cell>
          <cell r="E4358" t="str">
            <v>cagra</v>
          </cell>
          <cell r="F4358">
            <v>1.1000000000000001</v>
          </cell>
          <cell r="G4358">
            <v>1.1399999999999999</v>
          </cell>
          <cell r="H4358">
            <v>1.1399999999999999</v>
          </cell>
          <cell r="I4358">
            <v>1.1399999999999999</v>
          </cell>
          <cell r="J4358">
            <v>1.1399999999999999</v>
          </cell>
          <cell r="K4358">
            <v>1.1399999999999999</v>
          </cell>
          <cell r="L4358">
            <v>1.1399999999999999</v>
          </cell>
          <cell r="M4358">
            <v>1.1399999999999999</v>
          </cell>
          <cell r="N4358">
            <v>1.1399999999999999</v>
          </cell>
          <cell r="O4358">
            <v>1.1200000000000001</v>
          </cell>
          <cell r="P4358">
            <v>1.1200000000000001</v>
          </cell>
          <cell r="Q4358">
            <v>1.1200000000000001</v>
          </cell>
          <cell r="R4358">
            <v>1.1200000000000001</v>
          </cell>
          <cell r="S4358">
            <v>1.1200000000000001</v>
          </cell>
          <cell r="T4358">
            <v>1.1200000000000001</v>
          </cell>
          <cell r="U4358">
            <v>1.1200000000000001</v>
          </cell>
          <cell r="V4358">
            <v>1.1200000000000001</v>
          </cell>
          <cell r="W4358">
            <v>1.1200000000000001</v>
          </cell>
          <cell r="X4358">
            <v>1.1299999999999999</v>
          </cell>
          <cell r="Y4358">
            <v>1.1299999999999999</v>
          </cell>
          <cell r="Z4358">
            <v>1.1299999999999999</v>
          </cell>
          <cell r="AA4358">
            <v>1.1399999999999999</v>
          </cell>
          <cell r="AB4358">
            <v>1.1399999999999999</v>
          </cell>
          <cell r="AC4358">
            <v>1.1299999999999999</v>
          </cell>
          <cell r="AD4358">
            <v>1.1200000000000001</v>
          </cell>
          <cell r="AE4358">
            <v>1.1100000000000001</v>
          </cell>
          <cell r="AF4358">
            <v>1.1100000000000001</v>
          </cell>
          <cell r="AG4358">
            <v>1.1200000000000001</v>
          </cell>
          <cell r="AH4358">
            <v>1.1200000000000001</v>
          </cell>
          <cell r="AI4358">
            <v>1.1200000000000001</v>
          </cell>
          <cell r="AJ4358">
            <v>1.1299999999999999</v>
          </cell>
          <cell r="AK4358">
            <v>1.1299999999999999</v>
          </cell>
        </row>
        <row r="4359">
          <cell r="A4359" t="str">
            <v>SDGbaseTRAv2_UrbAS_ERTv5_testGADJnoICAGRPQXcaoil</v>
          </cell>
          <cell r="B4359" t="str">
            <v>SIclos6_GOVclos11</v>
          </cell>
          <cell r="C4359" t="str">
            <v>SDGbaseTRAv2_UrbAS_ERTv5_testGADJnoICAGR</v>
          </cell>
          <cell r="D4359" t="str">
            <v>PQX</v>
          </cell>
          <cell r="E4359" t="str">
            <v>caoil</v>
          </cell>
          <cell r="F4359">
            <v>1.18</v>
          </cell>
          <cell r="G4359">
            <v>1.1399999999999999</v>
          </cell>
          <cell r="H4359">
            <v>1.1499999999999999</v>
          </cell>
          <cell r="I4359">
            <v>1.1599999999999999</v>
          </cell>
          <cell r="J4359">
            <v>1.17</v>
          </cell>
          <cell r="K4359">
            <v>1.17</v>
          </cell>
          <cell r="L4359">
            <v>1.17</v>
          </cell>
          <cell r="M4359">
            <v>1.17</v>
          </cell>
          <cell r="N4359">
            <v>1.17</v>
          </cell>
          <cell r="O4359">
            <v>1.18</v>
          </cell>
          <cell r="P4359">
            <v>1.18</v>
          </cell>
          <cell r="Q4359">
            <v>1.19</v>
          </cell>
          <cell r="R4359">
            <v>1.19</v>
          </cell>
          <cell r="S4359">
            <v>1.2</v>
          </cell>
          <cell r="T4359">
            <v>1.2</v>
          </cell>
          <cell r="U4359">
            <v>1.2</v>
          </cell>
          <cell r="V4359">
            <v>1.2</v>
          </cell>
          <cell r="W4359">
            <v>1.2</v>
          </cell>
          <cell r="X4359">
            <v>1.2</v>
          </cell>
          <cell r="Y4359">
            <v>1.2</v>
          </cell>
          <cell r="Z4359">
            <v>1.2</v>
          </cell>
          <cell r="AA4359">
            <v>1.2</v>
          </cell>
          <cell r="AB4359">
            <v>1.21</v>
          </cell>
          <cell r="AC4359">
            <v>1.21</v>
          </cell>
          <cell r="AD4359">
            <v>1.21</v>
          </cell>
          <cell r="AE4359">
            <v>1.22</v>
          </cell>
          <cell r="AF4359">
            <v>1.22</v>
          </cell>
          <cell r="AG4359">
            <v>1.22</v>
          </cell>
          <cell r="AH4359">
            <v>1.2</v>
          </cell>
          <cell r="AI4359">
            <v>1.19</v>
          </cell>
          <cell r="AJ4359">
            <v>1.18</v>
          </cell>
          <cell r="AK4359">
            <v>1.18</v>
          </cell>
        </row>
        <row r="4360">
          <cell r="A4360" t="str">
            <v>SDGbaseTRAv2_UrbAS_ERTv5_testGADJnoICAGRPQXcatub</v>
          </cell>
          <cell r="B4360" t="str">
            <v>SIclos6_GOVclos11</v>
          </cell>
          <cell r="C4360" t="str">
            <v>SDGbaseTRAv2_UrbAS_ERTv5_testGADJnoICAGR</v>
          </cell>
          <cell r="D4360" t="str">
            <v>PQX</v>
          </cell>
          <cell r="E4360" t="str">
            <v>catub</v>
          </cell>
          <cell r="F4360">
            <v>1.1100000000000001</v>
          </cell>
          <cell r="G4360">
            <v>1.1200000000000001</v>
          </cell>
          <cell r="H4360">
            <v>1.1200000000000001</v>
          </cell>
          <cell r="I4360">
            <v>1.1200000000000001</v>
          </cell>
          <cell r="J4360">
            <v>1.1299999999999999</v>
          </cell>
          <cell r="K4360">
            <v>1.1200000000000001</v>
          </cell>
          <cell r="L4360">
            <v>1.1200000000000001</v>
          </cell>
          <cell r="M4360">
            <v>1.1200000000000001</v>
          </cell>
          <cell r="N4360">
            <v>1.1200000000000001</v>
          </cell>
          <cell r="O4360">
            <v>1.1100000000000001</v>
          </cell>
          <cell r="P4360">
            <v>1.1100000000000001</v>
          </cell>
          <cell r="Q4360">
            <v>1.1100000000000001</v>
          </cell>
          <cell r="R4360">
            <v>1.1100000000000001</v>
          </cell>
          <cell r="S4360">
            <v>1.1100000000000001</v>
          </cell>
          <cell r="T4360">
            <v>1.1100000000000001</v>
          </cell>
          <cell r="U4360">
            <v>1.1100000000000001</v>
          </cell>
          <cell r="V4360">
            <v>1.1100000000000001</v>
          </cell>
          <cell r="W4360">
            <v>1.1100000000000001</v>
          </cell>
          <cell r="X4360">
            <v>1.1100000000000001</v>
          </cell>
          <cell r="Y4360">
            <v>1.1100000000000001</v>
          </cell>
          <cell r="Z4360">
            <v>1.1100000000000001</v>
          </cell>
          <cell r="AA4360">
            <v>1.1200000000000001</v>
          </cell>
          <cell r="AB4360">
            <v>1.1100000000000001</v>
          </cell>
          <cell r="AC4360">
            <v>1.1100000000000001</v>
          </cell>
          <cell r="AD4360">
            <v>1.1000000000000001</v>
          </cell>
          <cell r="AE4360">
            <v>1.1000000000000001</v>
          </cell>
          <cell r="AF4360">
            <v>1.1000000000000001</v>
          </cell>
          <cell r="AG4360">
            <v>1.1000000000000001</v>
          </cell>
          <cell r="AH4360">
            <v>1.1000000000000001</v>
          </cell>
          <cell r="AI4360">
            <v>1.1000000000000001</v>
          </cell>
          <cell r="AJ4360">
            <v>1.1000000000000001</v>
          </cell>
          <cell r="AK4360">
            <v>1.1100000000000001</v>
          </cell>
        </row>
        <row r="4361">
          <cell r="A4361" t="str">
            <v>SDGbaseTRAv2_UrbAS_ERTv5_testGADJnoICAGRPQXcapul</v>
          </cell>
          <cell r="B4361" t="str">
            <v>SIclos6_GOVclos11</v>
          </cell>
          <cell r="C4361" t="str">
            <v>SDGbaseTRAv2_UrbAS_ERTv5_testGADJnoICAGR</v>
          </cell>
          <cell r="D4361" t="str">
            <v>PQX</v>
          </cell>
          <cell r="E4361" t="str">
            <v>capul</v>
          </cell>
          <cell r="F4361">
            <v>1.06</v>
          </cell>
          <cell r="G4361">
            <v>1.06</v>
          </cell>
          <cell r="H4361">
            <v>1.06</v>
          </cell>
          <cell r="I4361">
            <v>1.06</v>
          </cell>
          <cell r="J4361">
            <v>1.07</v>
          </cell>
          <cell r="K4361">
            <v>1.06</v>
          </cell>
          <cell r="L4361">
            <v>1.06</v>
          </cell>
          <cell r="M4361">
            <v>1.07</v>
          </cell>
          <cell r="N4361">
            <v>1.07</v>
          </cell>
          <cell r="O4361">
            <v>1.08</v>
          </cell>
          <cell r="P4361">
            <v>1.0900000000000001</v>
          </cell>
          <cell r="Q4361">
            <v>1.0900000000000001</v>
          </cell>
          <cell r="R4361">
            <v>1.0900000000000001</v>
          </cell>
          <cell r="S4361">
            <v>1.0900000000000001</v>
          </cell>
          <cell r="T4361">
            <v>1.0900000000000001</v>
          </cell>
          <cell r="U4361">
            <v>1.0900000000000001</v>
          </cell>
          <cell r="V4361">
            <v>1.0900000000000001</v>
          </cell>
          <cell r="W4361">
            <v>1.0900000000000001</v>
          </cell>
          <cell r="X4361">
            <v>1.0900000000000001</v>
          </cell>
          <cell r="Y4361">
            <v>1.0900000000000001</v>
          </cell>
          <cell r="Z4361">
            <v>1.0900000000000001</v>
          </cell>
          <cell r="AA4361">
            <v>1.0900000000000001</v>
          </cell>
          <cell r="AB4361">
            <v>1.0900000000000001</v>
          </cell>
          <cell r="AC4361">
            <v>1.0900000000000001</v>
          </cell>
          <cell r="AD4361">
            <v>1.0900000000000001</v>
          </cell>
          <cell r="AE4361">
            <v>1.0900000000000001</v>
          </cell>
          <cell r="AF4361">
            <v>1.0900000000000001</v>
          </cell>
          <cell r="AG4361">
            <v>1.0900000000000001</v>
          </cell>
          <cell r="AH4361">
            <v>1.0900000000000001</v>
          </cell>
          <cell r="AI4361">
            <v>1.08</v>
          </cell>
          <cell r="AJ4361">
            <v>1.07</v>
          </cell>
          <cell r="AK4361">
            <v>1.07</v>
          </cell>
        </row>
        <row r="4362">
          <cell r="A4362" t="str">
            <v>SDGbaseTRAv2_UrbAS_ERTv5_testGADJnoICAGRPQXcasug</v>
          </cell>
          <cell r="B4362" t="str">
            <v>SIclos6_GOVclos11</v>
          </cell>
          <cell r="C4362" t="str">
            <v>SDGbaseTRAv2_UrbAS_ERTv5_testGADJnoICAGR</v>
          </cell>
          <cell r="D4362" t="str">
            <v>PQX</v>
          </cell>
          <cell r="E4362" t="str">
            <v>casug</v>
          </cell>
          <cell r="F4362">
            <v>1.17</v>
          </cell>
          <cell r="G4362">
            <v>1.17</v>
          </cell>
          <cell r="H4362">
            <v>1.1499999999999999</v>
          </cell>
          <cell r="I4362">
            <v>1.1499999999999999</v>
          </cell>
          <cell r="J4362">
            <v>1.1399999999999999</v>
          </cell>
          <cell r="K4362">
            <v>1.1299999999999999</v>
          </cell>
          <cell r="L4362">
            <v>1.1299999999999999</v>
          </cell>
          <cell r="M4362">
            <v>1.1299999999999999</v>
          </cell>
          <cell r="N4362">
            <v>1.1299999999999999</v>
          </cell>
          <cell r="O4362">
            <v>1.1299999999999999</v>
          </cell>
          <cell r="P4362">
            <v>1.1200000000000001</v>
          </cell>
          <cell r="Q4362">
            <v>1.1200000000000001</v>
          </cell>
          <cell r="R4362">
            <v>1.1200000000000001</v>
          </cell>
          <cell r="S4362">
            <v>1.1200000000000001</v>
          </cell>
          <cell r="T4362">
            <v>1.1100000000000001</v>
          </cell>
          <cell r="U4362">
            <v>1.1100000000000001</v>
          </cell>
          <cell r="V4362">
            <v>1.1100000000000001</v>
          </cell>
          <cell r="W4362">
            <v>1.1000000000000001</v>
          </cell>
          <cell r="X4362">
            <v>1.1000000000000001</v>
          </cell>
          <cell r="Y4362">
            <v>1.1000000000000001</v>
          </cell>
          <cell r="Z4362">
            <v>1.1000000000000001</v>
          </cell>
          <cell r="AA4362">
            <v>1.0900000000000001</v>
          </cell>
          <cell r="AB4362">
            <v>1.0900000000000001</v>
          </cell>
          <cell r="AC4362">
            <v>1.0900000000000001</v>
          </cell>
          <cell r="AD4362">
            <v>1.0900000000000001</v>
          </cell>
          <cell r="AE4362">
            <v>1.08</v>
          </cell>
          <cell r="AF4362">
            <v>1.08</v>
          </cell>
          <cell r="AG4362">
            <v>1.08</v>
          </cell>
          <cell r="AH4362">
            <v>1.07</v>
          </cell>
          <cell r="AI4362">
            <v>1.06</v>
          </cell>
          <cell r="AJ4362">
            <v>1.06</v>
          </cell>
          <cell r="AK4362">
            <v>1.05</v>
          </cell>
        </row>
        <row r="4363">
          <cell r="A4363" t="str">
            <v>SDGbaseTRAv2_UrbAS_ERTv5_testGADJnoICAGRPQXcaoth</v>
          </cell>
          <cell r="B4363" t="str">
            <v>SIclos6_GOVclos11</v>
          </cell>
          <cell r="C4363" t="str">
            <v>SDGbaseTRAv2_UrbAS_ERTv5_testGADJnoICAGR</v>
          </cell>
          <cell r="D4363" t="str">
            <v>PQX</v>
          </cell>
          <cell r="E4363" t="str">
            <v>caoth</v>
          </cell>
          <cell r="F4363">
            <v>1.1399999999999999</v>
          </cell>
          <cell r="G4363">
            <v>1.0900000000000001</v>
          </cell>
          <cell r="H4363">
            <v>1.1100000000000001</v>
          </cell>
          <cell r="I4363">
            <v>1.1200000000000001</v>
          </cell>
          <cell r="J4363">
            <v>1.1399999999999999</v>
          </cell>
          <cell r="K4363">
            <v>1.1599999999999999</v>
          </cell>
          <cell r="L4363">
            <v>1.18</v>
          </cell>
          <cell r="M4363">
            <v>1.2</v>
          </cell>
          <cell r="N4363">
            <v>1.22</v>
          </cell>
          <cell r="O4363">
            <v>1.29</v>
          </cell>
          <cell r="P4363">
            <v>1.31</v>
          </cell>
          <cell r="Q4363">
            <v>1.32</v>
          </cell>
          <cell r="R4363">
            <v>1.34</v>
          </cell>
          <cell r="S4363">
            <v>1.35</v>
          </cell>
          <cell r="T4363">
            <v>1.37</v>
          </cell>
          <cell r="U4363">
            <v>1.39</v>
          </cell>
          <cell r="V4363">
            <v>1.41</v>
          </cell>
          <cell r="W4363">
            <v>1.43</v>
          </cell>
          <cell r="X4363">
            <v>1.46</v>
          </cell>
          <cell r="Y4363">
            <v>1.48</v>
          </cell>
          <cell r="Z4363">
            <v>1.5</v>
          </cell>
          <cell r="AA4363">
            <v>1.52</v>
          </cell>
          <cell r="AB4363">
            <v>1.54</v>
          </cell>
          <cell r="AC4363">
            <v>1.56</v>
          </cell>
          <cell r="AD4363">
            <v>1.58</v>
          </cell>
          <cell r="AE4363">
            <v>1.6</v>
          </cell>
          <cell r="AF4363">
            <v>1.62</v>
          </cell>
          <cell r="AG4363">
            <v>1.63</v>
          </cell>
          <cell r="AH4363">
            <v>1.6</v>
          </cell>
          <cell r="AI4363">
            <v>1.56</v>
          </cell>
          <cell r="AJ4363">
            <v>1.52</v>
          </cell>
          <cell r="AK4363">
            <v>1.48</v>
          </cell>
        </row>
        <row r="4364">
          <cell r="A4364" t="str">
            <v>SDGbaseTRAv2_UrbAS_ERTv5_testGADJnoICAGRPQXclani</v>
          </cell>
          <cell r="B4364" t="str">
            <v>SIclos6_GOVclos11</v>
          </cell>
          <cell r="C4364" t="str">
            <v>SDGbaseTRAv2_UrbAS_ERTv5_testGADJnoICAGR</v>
          </cell>
          <cell r="D4364" t="str">
            <v>PQX</v>
          </cell>
          <cell r="E4364" t="str">
            <v>clani</v>
          </cell>
          <cell r="F4364">
            <v>1.23</v>
          </cell>
          <cell r="G4364">
            <v>1.1200000000000001</v>
          </cell>
          <cell r="H4364">
            <v>1.1599999999999999</v>
          </cell>
          <cell r="I4364">
            <v>1.17</v>
          </cell>
          <cell r="J4364">
            <v>1.19</v>
          </cell>
          <cell r="K4364">
            <v>1.2</v>
          </cell>
          <cell r="L4364">
            <v>1.2</v>
          </cell>
          <cell r="M4364">
            <v>1.2</v>
          </cell>
          <cell r="N4364">
            <v>1.2</v>
          </cell>
          <cell r="O4364">
            <v>1.22</v>
          </cell>
          <cell r="P4364">
            <v>1.21</v>
          </cell>
          <cell r="Q4364">
            <v>1.21</v>
          </cell>
          <cell r="R4364">
            <v>1.21</v>
          </cell>
          <cell r="S4364">
            <v>1.21</v>
          </cell>
          <cell r="T4364">
            <v>1.22</v>
          </cell>
          <cell r="U4364">
            <v>1.22</v>
          </cell>
          <cell r="V4364">
            <v>1.22</v>
          </cell>
          <cell r="W4364">
            <v>1.22</v>
          </cell>
          <cell r="X4364">
            <v>1.22</v>
          </cell>
          <cell r="Y4364">
            <v>1.22</v>
          </cell>
          <cell r="Z4364">
            <v>1.22</v>
          </cell>
          <cell r="AA4364">
            <v>1.23</v>
          </cell>
          <cell r="AB4364">
            <v>1.23</v>
          </cell>
          <cell r="AC4364">
            <v>1.23</v>
          </cell>
          <cell r="AD4364">
            <v>1.23</v>
          </cell>
          <cell r="AE4364">
            <v>1.22</v>
          </cell>
          <cell r="AF4364">
            <v>1.22</v>
          </cell>
          <cell r="AG4364">
            <v>1.23</v>
          </cell>
          <cell r="AH4364">
            <v>1.25</v>
          </cell>
          <cell r="AI4364">
            <v>1.26</v>
          </cell>
          <cell r="AJ4364">
            <v>1.26</v>
          </cell>
          <cell r="AK4364">
            <v>1.27</v>
          </cell>
        </row>
        <row r="4365">
          <cell r="A4365" t="str">
            <v>SDGbaseTRAv2_UrbAS_ERTv5_testGADJnoICAGRPQXcfore</v>
          </cell>
          <cell r="B4365" t="str">
            <v>SIclos6_GOVclos11</v>
          </cell>
          <cell r="C4365" t="str">
            <v>SDGbaseTRAv2_UrbAS_ERTv5_testGADJnoICAGR</v>
          </cell>
          <cell r="D4365" t="str">
            <v>PQX</v>
          </cell>
          <cell r="E4365" t="str">
            <v>cfore</v>
          </cell>
          <cell r="F4365">
            <v>1.1499999999999999</v>
          </cell>
          <cell r="G4365">
            <v>1.1499999999999999</v>
          </cell>
          <cell r="H4365">
            <v>1.1399999999999999</v>
          </cell>
          <cell r="I4365">
            <v>1.1499999999999999</v>
          </cell>
          <cell r="J4365">
            <v>1.1499999999999999</v>
          </cell>
          <cell r="K4365">
            <v>1.1399999999999999</v>
          </cell>
          <cell r="L4365">
            <v>1.1399999999999999</v>
          </cell>
          <cell r="M4365">
            <v>1.1399999999999999</v>
          </cell>
          <cell r="N4365">
            <v>1.1399999999999999</v>
          </cell>
          <cell r="O4365">
            <v>1.1399999999999999</v>
          </cell>
          <cell r="P4365">
            <v>1.1399999999999999</v>
          </cell>
          <cell r="Q4365">
            <v>1.1399999999999999</v>
          </cell>
          <cell r="R4365">
            <v>1.1399999999999999</v>
          </cell>
          <cell r="S4365">
            <v>1.1399999999999999</v>
          </cell>
          <cell r="T4365">
            <v>1.1399999999999999</v>
          </cell>
          <cell r="U4365">
            <v>1.1399999999999999</v>
          </cell>
          <cell r="V4365">
            <v>1.1399999999999999</v>
          </cell>
          <cell r="W4365">
            <v>1.1399999999999999</v>
          </cell>
          <cell r="X4365">
            <v>1.1499999999999999</v>
          </cell>
          <cell r="Y4365">
            <v>1.1499999999999999</v>
          </cell>
          <cell r="Z4365">
            <v>1.1499999999999999</v>
          </cell>
          <cell r="AA4365">
            <v>1.1599999999999999</v>
          </cell>
          <cell r="AB4365">
            <v>1.1499999999999999</v>
          </cell>
          <cell r="AC4365">
            <v>1.1499999999999999</v>
          </cell>
          <cell r="AD4365">
            <v>1.1399999999999999</v>
          </cell>
          <cell r="AE4365">
            <v>1.1399999999999999</v>
          </cell>
          <cell r="AF4365">
            <v>1.1299999999999999</v>
          </cell>
          <cell r="AG4365">
            <v>1.1399999999999999</v>
          </cell>
          <cell r="AH4365">
            <v>1.1399999999999999</v>
          </cell>
          <cell r="AI4365">
            <v>1.1499999999999999</v>
          </cell>
          <cell r="AJ4365">
            <v>1.1499999999999999</v>
          </cell>
          <cell r="AK4365">
            <v>1.1599999999999999</v>
          </cell>
        </row>
        <row r="4366">
          <cell r="A4366" t="str">
            <v>SDGbaseTRAv2_UrbAS_ERTv5_testGADJnoICAGRPQXcfish</v>
          </cell>
          <cell r="B4366" t="str">
            <v>SIclos6_GOVclos11</v>
          </cell>
          <cell r="C4366" t="str">
            <v>SDGbaseTRAv2_UrbAS_ERTv5_testGADJnoICAGR</v>
          </cell>
          <cell r="D4366" t="str">
            <v>PQX</v>
          </cell>
          <cell r="E4366" t="str">
            <v>cfish</v>
          </cell>
          <cell r="F4366">
            <v>1.27</v>
          </cell>
          <cell r="G4366">
            <v>1.2</v>
          </cell>
          <cell r="H4366">
            <v>1.2</v>
          </cell>
          <cell r="I4366">
            <v>1.19</v>
          </cell>
          <cell r="J4366">
            <v>1.2</v>
          </cell>
          <cell r="K4366">
            <v>1.2</v>
          </cell>
          <cell r="L4366">
            <v>1.19</v>
          </cell>
          <cell r="M4366">
            <v>1.19</v>
          </cell>
          <cell r="N4366">
            <v>1.19</v>
          </cell>
          <cell r="O4366">
            <v>1.21</v>
          </cell>
          <cell r="P4366">
            <v>1.2</v>
          </cell>
          <cell r="Q4366">
            <v>1.2</v>
          </cell>
          <cell r="R4366">
            <v>1.2</v>
          </cell>
          <cell r="S4366">
            <v>1.2</v>
          </cell>
          <cell r="T4366">
            <v>1.2</v>
          </cell>
          <cell r="U4366">
            <v>1.2</v>
          </cell>
          <cell r="V4366">
            <v>1.2</v>
          </cell>
          <cell r="W4366">
            <v>1.2</v>
          </cell>
          <cell r="X4366">
            <v>1.2</v>
          </cell>
          <cell r="Y4366">
            <v>1.2</v>
          </cell>
          <cell r="Z4366">
            <v>1.2</v>
          </cell>
          <cell r="AA4366">
            <v>1.2</v>
          </cell>
          <cell r="AB4366">
            <v>1.21</v>
          </cell>
          <cell r="AC4366">
            <v>1.21</v>
          </cell>
          <cell r="AD4366">
            <v>1.21</v>
          </cell>
          <cell r="AE4366">
            <v>1.21</v>
          </cell>
          <cell r="AF4366">
            <v>1.21</v>
          </cell>
          <cell r="AG4366">
            <v>1.21</v>
          </cell>
          <cell r="AH4366">
            <v>1.22</v>
          </cell>
          <cell r="AI4366">
            <v>1.22</v>
          </cell>
          <cell r="AJ4366">
            <v>1.23</v>
          </cell>
          <cell r="AK4366">
            <v>1.23</v>
          </cell>
        </row>
        <row r="4367">
          <cell r="A4367" t="str">
            <v>SDGbaseTRAv2_UrbAS_ERTv5_testGADJnoICAGRPQXccoal-low</v>
          </cell>
          <cell r="B4367" t="str">
            <v>SIclos6_GOVclos11</v>
          </cell>
          <cell r="C4367" t="str">
            <v>SDGbaseTRAv2_UrbAS_ERTv5_testGADJnoICAGR</v>
          </cell>
          <cell r="D4367" t="str">
            <v>PQX</v>
          </cell>
          <cell r="E4367" t="str">
            <v>ccoal-low</v>
          </cell>
          <cell r="F4367">
            <v>0.02</v>
          </cell>
          <cell r="G4367">
            <v>0.02</v>
          </cell>
          <cell r="H4367">
            <v>0.02</v>
          </cell>
          <cell r="I4367">
            <v>0.02</v>
          </cell>
          <cell r="J4367">
            <v>0.02</v>
          </cell>
          <cell r="K4367">
            <v>0.02</v>
          </cell>
          <cell r="L4367">
            <v>0.02</v>
          </cell>
          <cell r="M4367">
            <v>0.02</v>
          </cell>
          <cell r="N4367">
            <v>0.02</v>
          </cell>
          <cell r="O4367">
            <v>0.02</v>
          </cell>
          <cell r="P4367">
            <v>0.02</v>
          </cell>
          <cell r="Q4367">
            <v>0.02</v>
          </cell>
          <cell r="R4367">
            <v>0.02</v>
          </cell>
          <cell r="S4367">
            <v>0.02</v>
          </cell>
          <cell r="T4367">
            <v>0.02</v>
          </cell>
          <cell r="U4367">
            <v>0.02</v>
          </cell>
          <cell r="V4367">
            <v>0.02</v>
          </cell>
          <cell r="W4367">
            <v>0.02</v>
          </cell>
          <cell r="X4367">
            <v>0.03</v>
          </cell>
          <cell r="Y4367">
            <v>0.04</v>
          </cell>
          <cell r="Z4367">
            <v>0.05</v>
          </cell>
          <cell r="AA4367">
            <v>0.08</v>
          </cell>
          <cell r="AB4367">
            <v>0.09</v>
          </cell>
          <cell r="AC4367">
            <v>0.08</v>
          </cell>
          <cell r="AD4367">
            <v>0.06</v>
          </cell>
          <cell r="AE4367">
            <v>0.03</v>
          </cell>
          <cell r="AF4367">
            <v>0.02</v>
          </cell>
          <cell r="AG4367">
            <v>0.02</v>
          </cell>
          <cell r="AH4367">
            <v>0.02</v>
          </cell>
          <cell r="AI4367">
            <v>0.02</v>
          </cell>
          <cell r="AJ4367">
            <v>0.02</v>
          </cell>
          <cell r="AK4367">
            <v>0.02</v>
          </cell>
        </row>
        <row r="4368">
          <cell r="A4368" t="str">
            <v>SDGbaseTRAv2_UrbAS_ERTv5_testGADJnoICAGRPQXccoal-hgh</v>
          </cell>
          <cell r="B4368" t="str">
            <v>SIclos6_GOVclos11</v>
          </cell>
          <cell r="C4368" t="str">
            <v>SDGbaseTRAv2_UrbAS_ERTv5_testGADJnoICAGR</v>
          </cell>
          <cell r="D4368" t="str">
            <v>PQX</v>
          </cell>
          <cell r="E4368" t="str">
            <v>ccoal-hgh</v>
          </cell>
          <cell r="F4368">
            <v>0.04</v>
          </cell>
          <cell r="G4368">
            <v>0.04</v>
          </cell>
          <cell r="H4368">
            <v>0.04</v>
          </cell>
          <cell r="I4368">
            <v>0.04</v>
          </cell>
          <cell r="J4368">
            <v>0.04</v>
          </cell>
          <cell r="K4368">
            <v>0.04</v>
          </cell>
          <cell r="L4368">
            <v>0.04</v>
          </cell>
          <cell r="M4368">
            <v>0.04</v>
          </cell>
          <cell r="N4368">
            <v>0.04</v>
          </cell>
          <cell r="O4368">
            <v>0.04</v>
          </cell>
          <cell r="P4368">
            <v>0.04</v>
          </cell>
          <cell r="Q4368">
            <v>0.04</v>
          </cell>
          <cell r="R4368">
            <v>0.04</v>
          </cell>
          <cell r="S4368">
            <v>0.04</v>
          </cell>
          <cell r="T4368">
            <v>0.04</v>
          </cell>
          <cell r="U4368">
            <v>0.04</v>
          </cell>
          <cell r="V4368">
            <v>0.04</v>
          </cell>
          <cell r="W4368">
            <v>0.04</v>
          </cell>
          <cell r="X4368">
            <v>0.04</v>
          </cell>
          <cell r="Y4368">
            <v>0.04</v>
          </cell>
          <cell r="Z4368">
            <v>0.04</v>
          </cell>
          <cell r="AA4368">
            <v>0.04</v>
          </cell>
          <cell r="AB4368">
            <v>0.04</v>
          </cell>
          <cell r="AC4368">
            <v>0.04</v>
          </cell>
          <cell r="AD4368">
            <v>0.04</v>
          </cell>
          <cell r="AE4368">
            <v>0.04</v>
          </cell>
          <cell r="AF4368">
            <v>0.04</v>
          </cell>
          <cell r="AG4368">
            <v>0.04</v>
          </cell>
          <cell r="AH4368">
            <v>0.04</v>
          </cell>
          <cell r="AI4368">
            <v>0.04</v>
          </cell>
          <cell r="AJ4368">
            <v>0.04</v>
          </cell>
          <cell r="AK4368">
            <v>0.04</v>
          </cell>
        </row>
        <row r="4369">
          <cell r="A4369" t="str">
            <v>SDGbaseTRAv2_UrbAS_ERTv5_testGADJnoICAGRPQXccoil</v>
          </cell>
          <cell r="B4369" t="str">
            <v>SIclos6_GOVclos11</v>
          </cell>
          <cell r="C4369" t="str">
            <v>SDGbaseTRAv2_UrbAS_ERTv5_testGADJnoICAGR</v>
          </cell>
          <cell r="D4369" t="str">
            <v>PQX</v>
          </cell>
          <cell r="E4369" t="str">
            <v>ccoil</v>
          </cell>
          <cell r="F4369">
            <v>0.13</v>
          </cell>
          <cell r="G4369">
            <v>0.14000000000000001</v>
          </cell>
          <cell r="H4369">
            <v>0.14000000000000001</v>
          </cell>
          <cell r="I4369">
            <v>0.14000000000000001</v>
          </cell>
          <cell r="J4369">
            <v>0.14000000000000001</v>
          </cell>
          <cell r="K4369">
            <v>0.14000000000000001</v>
          </cell>
          <cell r="L4369">
            <v>0.14000000000000001</v>
          </cell>
          <cell r="M4369">
            <v>0.14000000000000001</v>
          </cell>
          <cell r="N4369">
            <v>0.14000000000000001</v>
          </cell>
          <cell r="O4369">
            <v>0.15</v>
          </cell>
          <cell r="P4369">
            <v>0.15</v>
          </cell>
          <cell r="Q4369">
            <v>0.15</v>
          </cell>
          <cell r="R4369">
            <v>0.15</v>
          </cell>
          <cell r="S4369">
            <v>0.15</v>
          </cell>
          <cell r="T4369">
            <v>0.15</v>
          </cell>
          <cell r="U4369">
            <v>0.15</v>
          </cell>
          <cell r="V4369">
            <v>0.15</v>
          </cell>
          <cell r="W4369">
            <v>0.15</v>
          </cell>
          <cell r="X4369">
            <v>0.15</v>
          </cell>
          <cell r="Y4369">
            <v>0.15</v>
          </cell>
          <cell r="Z4369">
            <v>0.15</v>
          </cell>
          <cell r="AA4369">
            <v>0.15</v>
          </cell>
          <cell r="AB4369">
            <v>0.15</v>
          </cell>
          <cell r="AC4369">
            <v>0.15</v>
          </cell>
          <cell r="AD4369">
            <v>0.15</v>
          </cell>
          <cell r="AE4369">
            <v>0.15</v>
          </cell>
          <cell r="AF4369">
            <v>0.15</v>
          </cell>
          <cell r="AG4369">
            <v>0.15</v>
          </cell>
          <cell r="AH4369">
            <v>0.15</v>
          </cell>
          <cell r="AI4369">
            <v>0.15</v>
          </cell>
          <cell r="AJ4369">
            <v>0.15</v>
          </cell>
          <cell r="AK4369">
            <v>0.15</v>
          </cell>
        </row>
        <row r="4370">
          <cell r="A4370" t="str">
            <v>SDGbaseTRAv2_UrbAS_ERTv5_testGADJnoICAGRPQXcngas</v>
          </cell>
          <cell r="B4370" t="str">
            <v>SIclos6_GOVclos11</v>
          </cell>
          <cell r="C4370" t="str">
            <v>SDGbaseTRAv2_UrbAS_ERTv5_testGADJnoICAGR</v>
          </cell>
          <cell r="D4370" t="str">
            <v>PQX</v>
          </cell>
          <cell r="E4370" t="str">
            <v>cngas</v>
          </cell>
          <cell r="F4370">
            <v>0.04</v>
          </cell>
          <cell r="G4370">
            <v>0.04</v>
          </cell>
          <cell r="H4370">
            <v>0.04</v>
          </cell>
          <cell r="I4370">
            <v>0.04</v>
          </cell>
          <cell r="J4370">
            <v>0.04</v>
          </cell>
          <cell r="K4370">
            <v>0.04</v>
          </cell>
          <cell r="L4370">
            <v>0.04</v>
          </cell>
          <cell r="M4370">
            <v>0.04</v>
          </cell>
          <cell r="N4370">
            <v>0.04</v>
          </cell>
          <cell r="O4370">
            <v>0.04</v>
          </cell>
          <cell r="P4370">
            <v>0.04</v>
          </cell>
          <cell r="Q4370">
            <v>0.04</v>
          </cell>
          <cell r="R4370">
            <v>0.04</v>
          </cell>
          <cell r="S4370">
            <v>0.04</v>
          </cell>
          <cell r="T4370">
            <v>0.04</v>
          </cell>
          <cell r="U4370">
            <v>0.04</v>
          </cell>
          <cell r="V4370">
            <v>0.04</v>
          </cell>
          <cell r="W4370">
            <v>0.04</v>
          </cell>
          <cell r="X4370">
            <v>0.04</v>
          </cell>
          <cell r="Y4370">
            <v>0.04</v>
          </cell>
          <cell r="Z4370">
            <v>0.04</v>
          </cell>
          <cell r="AA4370">
            <v>0.04</v>
          </cell>
          <cell r="AB4370">
            <v>0.04</v>
          </cell>
          <cell r="AC4370">
            <v>0.04</v>
          </cell>
          <cell r="AD4370">
            <v>0.04</v>
          </cell>
          <cell r="AE4370">
            <v>0.04</v>
          </cell>
          <cell r="AF4370">
            <v>0.04</v>
          </cell>
          <cell r="AG4370">
            <v>0.04</v>
          </cell>
          <cell r="AH4370">
            <v>0.04</v>
          </cell>
          <cell r="AI4370">
            <v>0.04</v>
          </cell>
          <cell r="AJ4370">
            <v>0.04</v>
          </cell>
          <cell r="AK4370">
            <v>0.04</v>
          </cell>
        </row>
        <row r="4371">
          <cell r="A4371" t="str">
            <v>SDGbaseTRAv2_UrbAS_ERTv5_testGADJnoICAGRPQXcpgm</v>
          </cell>
          <cell r="B4371" t="str">
            <v>SIclos6_GOVclos11</v>
          </cell>
          <cell r="C4371" t="str">
            <v>SDGbaseTRAv2_UrbAS_ERTv5_testGADJnoICAGR</v>
          </cell>
          <cell r="D4371" t="str">
            <v>PQX</v>
          </cell>
          <cell r="E4371" t="str">
            <v>cpgm</v>
          </cell>
          <cell r="F4371">
            <v>1</v>
          </cell>
          <cell r="G4371">
            <v>-1.44</v>
          </cell>
          <cell r="H4371">
            <v>-0.65</v>
          </cell>
          <cell r="I4371">
            <v>0.37</v>
          </cell>
          <cell r="J4371">
            <v>1.01</v>
          </cell>
          <cell r="K4371">
            <v>1.33</v>
          </cell>
          <cell r="L4371">
            <v>1.34</v>
          </cell>
          <cell r="M4371">
            <v>0.43</v>
          </cell>
          <cell r="N4371">
            <v>0.01</v>
          </cell>
          <cell r="O4371">
            <v>-0.66</v>
          </cell>
          <cell r="P4371">
            <v>-0.79</v>
          </cell>
          <cell r="Q4371">
            <v>-0.78</v>
          </cell>
          <cell r="R4371">
            <v>-0.53</v>
          </cell>
          <cell r="S4371">
            <v>-0.36</v>
          </cell>
          <cell r="T4371">
            <v>-0.28000000000000003</v>
          </cell>
          <cell r="U4371">
            <v>-0.26</v>
          </cell>
          <cell r="V4371">
            <v>-0.15</v>
          </cell>
          <cell r="W4371">
            <v>-0.11</v>
          </cell>
          <cell r="X4371">
            <v>-0.12</v>
          </cell>
          <cell r="Y4371">
            <v>-0.05</v>
          </cell>
          <cell r="Z4371">
            <v>0.03</v>
          </cell>
          <cell r="AA4371">
            <v>0.1</v>
          </cell>
          <cell r="AB4371">
            <v>3.23</v>
          </cell>
          <cell r="AC4371">
            <v>4.93</v>
          </cell>
          <cell r="AD4371">
            <v>4.9000000000000004</v>
          </cell>
          <cell r="AE4371">
            <v>4.51</v>
          </cell>
          <cell r="AF4371">
            <v>4.1500000000000004</v>
          </cell>
          <cell r="AG4371">
            <v>4.01</v>
          </cell>
          <cell r="AH4371">
            <v>7.7</v>
          </cell>
          <cell r="AI4371">
            <v>11.36</v>
          </cell>
          <cell r="AJ4371">
            <v>13.05</v>
          </cell>
          <cell r="AK4371">
            <v>14.32</v>
          </cell>
        </row>
        <row r="4372">
          <cell r="A4372" t="str">
            <v>SDGbaseTRAv2_UrbAS_ERTv5_testGADJnoICAGRPQXcmore</v>
          </cell>
          <cell r="B4372" t="str">
            <v>SIclos6_GOVclos11</v>
          </cell>
          <cell r="C4372" t="str">
            <v>SDGbaseTRAv2_UrbAS_ERTv5_testGADJnoICAGR</v>
          </cell>
          <cell r="D4372" t="str">
            <v>PQX</v>
          </cell>
          <cell r="E4372" t="str">
            <v>cmore</v>
          </cell>
          <cell r="F4372">
            <v>0.97</v>
          </cell>
          <cell r="G4372">
            <v>0.99</v>
          </cell>
          <cell r="H4372">
            <v>1</v>
          </cell>
          <cell r="I4372">
            <v>1</v>
          </cell>
          <cell r="J4372">
            <v>1</v>
          </cell>
          <cell r="K4372">
            <v>1.01</v>
          </cell>
          <cell r="L4372">
            <v>1.01</v>
          </cell>
          <cell r="M4372">
            <v>1.02</v>
          </cell>
          <cell r="N4372">
            <v>1.02</v>
          </cell>
          <cell r="O4372">
            <v>1.06</v>
          </cell>
          <cell r="P4372">
            <v>1.07</v>
          </cell>
          <cell r="Q4372">
            <v>1.07</v>
          </cell>
          <cell r="R4372">
            <v>1.07</v>
          </cell>
          <cell r="S4372">
            <v>1.07</v>
          </cell>
          <cell r="T4372">
            <v>1.07</v>
          </cell>
          <cell r="U4372">
            <v>1.08</v>
          </cell>
          <cell r="V4372">
            <v>1.08</v>
          </cell>
          <cell r="W4372">
            <v>1.08</v>
          </cell>
          <cell r="X4372">
            <v>1.08</v>
          </cell>
          <cell r="Y4372">
            <v>1.08</v>
          </cell>
          <cell r="Z4372">
            <v>1.08</v>
          </cell>
          <cell r="AA4372">
            <v>1.08</v>
          </cell>
          <cell r="AB4372">
            <v>1.0900000000000001</v>
          </cell>
          <cell r="AC4372">
            <v>1.0900000000000001</v>
          </cell>
          <cell r="AD4372">
            <v>1.0900000000000001</v>
          </cell>
          <cell r="AE4372">
            <v>1.0900000000000001</v>
          </cell>
          <cell r="AF4372">
            <v>1.0900000000000001</v>
          </cell>
          <cell r="AG4372">
            <v>1.0900000000000001</v>
          </cell>
          <cell r="AH4372">
            <v>1.0900000000000001</v>
          </cell>
          <cell r="AI4372">
            <v>1.08</v>
          </cell>
          <cell r="AJ4372">
            <v>1.07</v>
          </cell>
          <cell r="AK4372">
            <v>1.06</v>
          </cell>
        </row>
        <row r="4373">
          <cell r="A4373" t="str">
            <v>SDGbaseTRAv2_UrbAS_ERTv5_testGADJnoICAGRPQXcmine</v>
          </cell>
          <cell r="B4373" t="str">
            <v>SIclos6_GOVclos11</v>
          </cell>
          <cell r="C4373" t="str">
            <v>SDGbaseTRAv2_UrbAS_ERTv5_testGADJnoICAGR</v>
          </cell>
          <cell r="D4373" t="str">
            <v>PQX</v>
          </cell>
          <cell r="E4373" t="str">
            <v>cmine</v>
          </cell>
          <cell r="F4373">
            <v>1.03</v>
          </cell>
          <cell r="G4373">
            <v>1.03</v>
          </cell>
          <cell r="H4373">
            <v>1.03</v>
          </cell>
          <cell r="I4373">
            <v>1.04</v>
          </cell>
          <cell r="J4373">
            <v>1.04</v>
          </cell>
          <cell r="K4373">
            <v>1.04</v>
          </cell>
          <cell r="L4373">
            <v>1.03</v>
          </cell>
          <cell r="M4373">
            <v>1.03</v>
          </cell>
          <cell r="N4373">
            <v>1.02</v>
          </cell>
          <cell r="O4373">
            <v>1</v>
          </cell>
          <cell r="P4373">
            <v>0.98</v>
          </cell>
          <cell r="Q4373">
            <v>0.98</v>
          </cell>
          <cell r="R4373">
            <v>0.98</v>
          </cell>
          <cell r="S4373">
            <v>0.99</v>
          </cell>
          <cell r="T4373">
            <v>0.99</v>
          </cell>
          <cell r="U4373">
            <v>0.99</v>
          </cell>
          <cell r="V4373">
            <v>0.99</v>
          </cell>
          <cell r="W4373">
            <v>1</v>
          </cell>
          <cell r="X4373">
            <v>1.01</v>
          </cell>
          <cell r="Y4373">
            <v>1.02</v>
          </cell>
          <cell r="Z4373">
            <v>1.03</v>
          </cell>
          <cell r="AA4373">
            <v>1.03</v>
          </cell>
          <cell r="AB4373">
            <v>1.02</v>
          </cell>
          <cell r="AC4373">
            <v>1.02</v>
          </cell>
          <cell r="AD4373">
            <v>1.02</v>
          </cell>
          <cell r="AE4373">
            <v>1.02</v>
          </cell>
          <cell r="AF4373">
            <v>1.03</v>
          </cell>
          <cell r="AG4373">
            <v>1.04</v>
          </cell>
          <cell r="AH4373">
            <v>1.05</v>
          </cell>
          <cell r="AI4373">
            <v>1.06</v>
          </cell>
          <cell r="AJ4373">
            <v>1.08</v>
          </cell>
          <cell r="AK4373">
            <v>1.1000000000000001</v>
          </cell>
        </row>
        <row r="4374">
          <cell r="A4374" t="str">
            <v>SDGbaseTRAv2_UrbAS_ERTv5_testGADJnoICAGRPQXcmeat</v>
          </cell>
          <cell r="B4374" t="str">
            <v>SIclos6_GOVclos11</v>
          </cell>
          <cell r="C4374" t="str">
            <v>SDGbaseTRAv2_UrbAS_ERTv5_testGADJnoICAGR</v>
          </cell>
          <cell r="D4374" t="str">
            <v>PQX</v>
          </cell>
          <cell r="E4374" t="str">
            <v>cmeat</v>
          </cell>
          <cell r="F4374">
            <v>1.29</v>
          </cell>
          <cell r="G4374">
            <v>1.25</v>
          </cell>
          <cell r="H4374">
            <v>1.25</v>
          </cell>
          <cell r="I4374">
            <v>1.26</v>
          </cell>
          <cell r="J4374">
            <v>1.26</v>
          </cell>
          <cell r="K4374">
            <v>1.26</v>
          </cell>
          <cell r="L4374">
            <v>1.26</v>
          </cell>
          <cell r="M4374">
            <v>1.27</v>
          </cell>
          <cell r="N4374">
            <v>1.27</v>
          </cell>
          <cell r="O4374">
            <v>1.27</v>
          </cell>
          <cell r="P4374">
            <v>1.27</v>
          </cell>
          <cell r="Q4374">
            <v>1.27</v>
          </cell>
          <cell r="R4374">
            <v>1.28</v>
          </cell>
          <cell r="S4374">
            <v>1.28</v>
          </cell>
          <cell r="T4374">
            <v>1.29</v>
          </cell>
          <cell r="U4374">
            <v>1.29</v>
          </cell>
          <cell r="V4374">
            <v>1.29</v>
          </cell>
          <cell r="W4374">
            <v>1.29</v>
          </cell>
          <cell r="X4374">
            <v>1.3</v>
          </cell>
          <cell r="Y4374">
            <v>1.3</v>
          </cell>
          <cell r="Z4374">
            <v>1.29</v>
          </cell>
          <cell r="AA4374">
            <v>1.3</v>
          </cell>
          <cell r="AB4374">
            <v>1.3</v>
          </cell>
          <cell r="AC4374">
            <v>1.3</v>
          </cell>
          <cell r="AD4374">
            <v>1.3</v>
          </cell>
          <cell r="AE4374">
            <v>1.3</v>
          </cell>
          <cell r="AF4374">
            <v>1.3</v>
          </cell>
          <cell r="AG4374">
            <v>1.31</v>
          </cell>
          <cell r="AH4374">
            <v>1.31</v>
          </cell>
          <cell r="AI4374">
            <v>1.32</v>
          </cell>
          <cell r="AJ4374">
            <v>1.32</v>
          </cell>
          <cell r="AK4374">
            <v>1.33</v>
          </cell>
        </row>
        <row r="4375">
          <cell r="A4375" t="str">
            <v>SDGbaseTRAv2_UrbAS_ERTv5_testGADJnoICAGRPQXcpfis</v>
          </cell>
          <cell r="B4375" t="str">
            <v>SIclos6_GOVclos11</v>
          </cell>
          <cell r="C4375" t="str">
            <v>SDGbaseTRAv2_UrbAS_ERTv5_testGADJnoICAGR</v>
          </cell>
          <cell r="D4375" t="str">
            <v>PQX</v>
          </cell>
          <cell r="E4375" t="str">
            <v>cpfis</v>
          </cell>
          <cell r="F4375">
            <v>1.27</v>
          </cell>
          <cell r="G4375">
            <v>1.26</v>
          </cell>
          <cell r="H4375">
            <v>1.25</v>
          </cell>
          <cell r="I4375">
            <v>1.24</v>
          </cell>
          <cell r="J4375">
            <v>1.24</v>
          </cell>
          <cell r="K4375">
            <v>1.24</v>
          </cell>
          <cell r="L4375">
            <v>1.24</v>
          </cell>
          <cell r="M4375">
            <v>1.24</v>
          </cell>
          <cell r="N4375">
            <v>1.24</v>
          </cell>
          <cell r="O4375">
            <v>1.23</v>
          </cell>
          <cell r="P4375">
            <v>1.23</v>
          </cell>
          <cell r="Q4375">
            <v>1.23</v>
          </cell>
          <cell r="R4375">
            <v>1.23</v>
          </cell>
          <cell r="S4375">
            <v>1.24</v>
          </cell>
          <cell r="T4375">
            <v>1.24</v>
          </cell>
          <cell r="U4375">
            <v>1.24</v>
          </cell>
          <cell r="V4375">
            <v>1.24</v>
          </cell>
          <cell r="W4375">
            <v>1.24</v>
          </cell>
          <cell r="X4375">
            <v>1.24</v>
          </cell>
          <cell r="Y4375">
            <v>1.24</v>
          </cell>
          <cell r="Z4375">
            <v>1.24</v>
          </cell>
          <cell r="AA4375">
            <v>1.24</v>
          </cell>
          <cell r="AB4375">
            <v>1.24</v>
          </cell>
          <cell r="AC4375">
            <v>1.24</v>
          </cell>
          <cell r="AD4375">
            <v>1.24</v>
          </cell>
          <cell r="AE4375">
            <v>1.25</v>
          </cell>
          <cell r="AF4375">
            <v>1.25</v>
          </cell>
          <cell r="AG4375">
            <v>1.25</v>
          </cell>
          <cell r="AH4375">
            <v>1.25</v>
          </cell>
          <cell r="AI4375">
            <v>1.25</v>
          </cell>
          <cell r="AJ4375">
            <v>1.25</v>
          </cell>
          <cell r="AK4375">
            <v>1.25</v>
          </cell>
        </row>
        <row r="4376">
          <cell r="A4376" t="str">
            <v>SDGbaseTRAv2_UrbAS_ERTv5_testGADJnoICAGRPQXcvege</v>
          </cell>
          <cell r="B4376" t="str">
            <v>SIclos6_GOVclos11</v>
          </cell>
          <cell r="C4376" t="str">
            <v>SDGbaseTRAv2_UrbAS_ERTv5_testGADJnoICAGR</v>
          </cell>
          <cell r="D4376" t="str">
            <v>PQX</v>
          </cell>
          <cell r="E4376" t="str">
            <v>cvege</v>
          </cell>
          <cell r="F4376">
            <v>1.24</v>
          </cell>
          <cell r="G4376">
            <v>1.23</v>
          </cell>
          <cell r="H4376">
            <v>1.23</v>
          </cell>
          <cell r="I4376">
            <v>1.23</v>
          </cell>
          <cell r="J4376">
            <v>1.23</v>
          </cell>
          <cell r="K4376">
            <v>1.23</v>
          </cell>
          <cell r="L4376">
            <v>1.22</v>
          </cell>
          <cell r="M4376">
            <v>1.22</v>
          </cell>
          <cell r="N4376">
            <v>1.22</v>
          </cell>
          <cell r="O4376">
            <v>1.22</v>
          </cell>
          <cell r="P4376">
            <v>1.21</v>
          </cell>
          <cell r="Q4376">
            <v>1.21</v>
          </cell>
          <cell r="R4376">
            <v>1.22</v>
          </cell>
          <cell r="S4376">
            <v>1.22</v>
          </cell>
          <cell r="T4376">
            <v>1.22</v>
          </cell>
          <cell r="U4376">
            <v>1.22</v>
          </cell>
          <cell r="V4376">
            <v>1.22</v>
          </cell>
          <cell r="W4376">
            <v>1.23</v>
          </cell>
          <cell r="X4376">
            <v>1.23</v>
          </cell>
          <cell r="Y4376">
            <v>1.23</v>
          </cell>
          <cell r="Z4376">
            <v>1.23</v>
          </cell>
          <cell r="AA4376">
            <v>1.23</v>
          </cell>
          <cell r="AB4376">
            <v>1.22</v>
          </cell>
          <cell r="AC4376">
            <v>1.22</v>
          </cell>
          <cell r="AD4376">
            <v>1.22</v>
          </cell>
          <cell r="AE4376">
            <v>1.22</v>
          </cell>
          <cell r="AF4376">
            <v>1.23</v>
          </cell>
          <cell r="AG4376">
            <v>1.23</v>
          </cell>
          <cell r="AH4376">
            <v>1.23</v>
          </cell>
          <cell r="AI4376">
            <v>1.23</v>
          </cell>
          <cell r="AJ4376">
            <v>1.23</v>
          </cell>
          <cell r="AK4376">
            <v>1.23</v>
          </cell>
        </row>
        <row r="4377">
          <cell r="A4377" t="str">
            <v>SDGbaseTRAv2_UrbAS_ERTv5_testGADJnoICAGRPQXcfats</v>
          </cell>
          <cell r="B4377" t="str">
            <v>SIclos6_GOVclos11</v>
          </cell>
          <cell r="C4377" t="str">
            <v>SDGbaseTRAv2_UrbAS_ERTv5_testGADJnoICAGR</v>
          </cell>
          <cell r="D4377" t="str">
            <v>PQX</v>
          </cell>
          <cell r="E4377" t="str">
            <v>cfats</v>
          </cell>
          <cell r="F4377">
            <v>1.4</v>
          </cell>
          <cell r="G4377">
            <v>1.4</v>
          </cell>
          <cell r="H4377">
            <v>1.4</v>
          </cell>
          <cell r="I4377">
            <v>1.4</v>
          </cell>
          <cell r="J4377">
            <v>1.4</v>
          </cell>
          <cell r="K4377">
            <v>1.4</v>
          </cell>
          <cell r="L4377">
            <v>1.4</v>
          </cell>
          <cell r="M4377">
            <v>1.4</v>
          </cell>
          <cell r="N4377">
            <v>1.41</v>
          </cell>
          <cell r="O4377">
            <v>1.42</v>
          </cell>
          <cell r="P4377">
            <v>1.43</v>
          </cell>
          <cell r="Q4377">
            <v>1.43</v>
          </cell>
          <cell r="R4377">
            <v>1.42</v>
          </cell>
          <cell r="S4377">
            <v>1.42</v>
          </cell>
          <cell r="T4377">
            <v>1.43</v>
          </cell>
          <cell r="U4377">
            <v>1.43</v>
          </cell>
          <cell r="V4377">
            <v>1.43</v>
          </cell>
          <cell r="W4377">
            <v>1.43</v>
          </cell>
          <cell r="X4377">
            <v>1.43</v>
          </cell>
          <cell r="Y4377">
            <v>1.43</v>
          </cell>
          <cell r="Z4377">
            <v>1.43</v>
          </cell>
          <cell r="AA4377">
            <v>1.43</v>
          </cell>
          <cell r="AB4377">
            <v>1.43</v>
          </cell>
          <cell r="AC4377">
            <v>1.43</v>
          </cell>
          <cell r="AD4377">
            <v>1.43</v>
          </cell>
          <cell r="AE4377">
            <v>1.43</v>
          </cell>
          <cell r="AF4377">
            <v>1.43</v>
          </cell>
          <cell r="AG4377">
            <v>1.43</v>
          </cell>
          <cell r="AH4377">
            <v>1.42</v>
          </cell>
          <cell r="AI4377">
            <v>1.41</v>
          </cell>
          <cell r="AJ4377">
            <v>1.41</v>
          </cell>
          <cell r="AK4377">
            <v>1.41</v>
          </cell>
        </row>
        <row r="4378">
          <cell r="A4378" t="str">
            <v>SDGbaseTRAv2_UrbAS_ERTv5_testGADJnoICAGRPQXcdair</v>
          </cell>
          <cell r="B4378" t="str">
            <v>SIclos6_GOVclos11</v>
          </cell>
          <cell r="C4378" t="str">
            <v>SDGbaseTRAv2_UrbAS_ERTv5_testGADJnoICAGR</v>
          </cell>
          <cell r="D4378" t="str">
            <v>PQX</v>
          </cell>
          <cell r="E4378" t="str">
            <v>cdair</v>
          </cell>
          <cell r="F4378">
            <v>1.55</v>
          </cell>
          <cell r="G4378">
            <v>1.52</v>
          </cell>
          <cell r="H4378">
            <v>1.52</v>
          </cell>
          <cell r="I4378">
            <v>1.52</v>
          </cell>
          <cell r="J4378">
            <v>1.52</v>
          </cell>
          <cell r="K4378">
            <v>1.52</v>
          </cell>
          <cell r="L4378">
            <v>1.52</v>
          </cell>
          <cell r="M4378">
            <v>1.52</v>
          </cell>
          <cell r="N4378">
            <v>1.52</v>
          </cell>
          <cell r="O4378">
            <v>1.51</v>
          </cell>
          <cell r="P4378">
            <v>1.51</v>
          </cell>
          <cell r="Q4378">
            <v>1.51</v>
          </cell>
          <cell r="R4378">
            <v>1.52</v>
          </cell>
          <cell r="S4378">
            <v>1.52</v>
          </cell>
          <cell r="T4378">
            <v>1.52</v>
          </cell>
          <cell r="U4378">
            <v>1.53</v>
          </cell>
          <cell r="V4378">
            <v>1.53</v>
          </cell>
          <cell r="W4378">
            <v>1.53</v>
          </cell>
          <cell r="X4378">
            <v>1.54</v>
          </cell>
          <cell r="Y4378">
            <v>1.54</v>
          </cell>
          <cell r="Z4378">
            <v>1.54</v>
          </cell>
          <cell r="AA4378">
            <v>1.53</v>
          </cell>
          <cell r="AB4378">
            <v>1.53</v>
          </cell>
          <cell r="AC4378">
            <v>1.52</v>
          </cell>
          <cell r="AD4378">
            <v>1.53</v>
          </cell>
          <cell r="AE4378">
            <v>1.53</v>
          </cell>
          <cell r="AF4378">
            <v>1.53</v>
          </cell>
          <cell r="AG4378">
            <v>1.54</v>
          </cell>
          <cell r="AH4378">
            <v>1.54</v>
          </cell>
          <cell r="AI4378">
            <v>1.54</v>
          </cell>
          <cell r="AJ4378">
            <v>1.54</v>
          </cell>
          <cell r="AK4378">
            <v>1.55</v>
          </cell>
        </row>
        <row r="4379">
          <cell r="A4379" t="str">
            <v>SDGbaseTRAv2_UrbAS_ERTv5_testGADJnoICAGRPQXcgrai</v>
          </cell>
          <cell r="B4379" t="str">
            <v>SIclos6_GOVclos11</v>
          </cell>
          <cell r="C4379" t="str">
            <v>SDGbaseTRAv2_UrbAS_ERTv5_testGADJnoICAGR</v>
          </cell>
          <cell r="D4379" t="str">
            <v>PQX</v>
          </cell>
          <cell r="E4379" t="str">
            <v>cgrai</v>
          </cell>
          <cell r="F4379">
            <v>1.37</v>
          </cell>
          <cell r="G4379">
            <v>1.36</v>
          </cell>
          <cell r="H4379">
            <v>1.35</v>
          </cell>
          <cell r="I4379">
            <v>1.36</v>
          </cell>
          <cell r="J4379">
            <v>1.36</v>
          </cell>
          <cell r="K4379">
            <v>1.35</v>
          </cell>
          <cell r="L4379">
            <v>1.35</v>
          </cell>
          <cell r="M4379">
            <v>1.34</v>
          </cell>
          <cell r="N4379">
            <v>1.34</v>
          </cell>
          <cell r="O4379">
            <v>1.34</v>
          </cell>
          <cell r="P4379">
            <v>1.33</v>
          </cell>
          <cell r="Q4379">
            <v>1.33</v>
          </cell>
          <cell r="R4379">
            <v>1.33</v>
          </cell>
          <cell r="S4379">
            <v>1.33</v>
          </cell>
          <cell r="T4379">
            <v>1.33</v>
          </cell>
          <cell r="U4379">
            <v>1.34</v>
          </cell>
          <cell r="V4379">
            <v>1.33</v>
          </cell>
          <cell r="W4379">
            <v>1.33</v>
          </cell>
          <cell r="X4379">
            <v>1.33</v>
          </cell>
          <cell r="Y4379">
            <v>1.33</v>
          </cell>
          <cell r="Z4379">
            <v>1.33</v>
          </cell>
          <cell r="AA4379">
            <v>1.33</v>
          </cell>
          <cell r="AB4379">
            <v>1.32</v>
          </cell>
          <cell r="AC4379">
            <v>1.32</v>
          </cell>
          <cell r="AD4379">
            <v>1.33</v>
          </cell>
          <cell r="AE4379">
            <v>1.33</v>
          </cell>
          <cell r="AF4379">
            <v>1.33</v>
          </cell>
          <cell r="AG4379">
            <v>1.33</v>
          </cell>
          <cell r="AH4379">
            <v>1.33</v>
          </cell>
          <cell r="AI4379">
            <v>1.33</v>
          </cell>
          <cell r="AJ4379">
            <v>1.33</v>
          </cell>
          <cell r="AK4379">
            <v>1.34</v>
          </cell>
        </row>
        <row r="4380">
          <cell r="A4380" t="str">
            <v>SDGbaseTRAv2_UrbAS_ERTv5_testGADJnoICAGRPQXcstar</v>
          </cell>
          <cell r="B4380" t="str">
            <v>SIclos6_GOVclos11</v>
          </cell>
          <cell r="C4380" t="str">
            <v>SDGbaseTRAv2_UrbAS_ERTv5_testGADJnoICAGR</v>
          </cell>
          <cell r="D4380" t="str">
            <v>PQX</v>
          </cell>
          <cell r="E4380" t="str">
            <v>cstar</v>
          </cell>
          <cell r="F4380">
            <v>1.22</v>
          </cell>
          <cell r="G4380">
            <v>1.21</v>
          </cell>
          <cell r="H4380">
            <v>1.19</v>
          </cell>
          <cell r="I4380">
            <v>1.19</v>
          </cell>
          <cell r="J4380">
            <v>1.19</v>
          </cell>
          <cell r="K4380">
            <v>1.19</v>
          </cell>
          <cell r="L4380">
            <v>1.18</v>
          </cell>
          <cell r="M4380">
            <v>1.17</v>
          </cell>
          <cell r="N4380">
            <v>1.1599999999999999</v>
          </cell>
          <cell r="O4380">
            <v>1.1599999999999999</v>
          </cell>
          <cell r="P4380">
            <v>1.1499999999999999</v>
          </cell>
          <cell r="Q4380">
            <v>1.1499999999999999</v>
          </cell>
          <cell r="R4380">
            <v>1.1499999999999999</v>
          </cell>
          <cell r="S4380">
            <v>1.1399999999999999</v>
          </cell>
          <cell r="T4380">
            <v>1.1399999999999999</v>
          </cell>
          <cell r="U4380">
            <v>1.1399999999999999</v>
          </cell>
          <cell r="V4380">
            <v>1.1399999999999999</v>
          </cell>
          <cell r="W4380">
            <v>1.1399999999999999</v>
          </cell>
          <cell r="X4380">
            <v>1.1299999999999999</v>
          </cell>
          <cell r="Y4380">
            <v>1.1299999999999999</v>
          </cell>
          <cell r="Z4380">
            <v>1.1299999999999999</v>
          </cell>
          <cell r="AA4380">
            <v>1.1299999999999999</v>
          </cell>
          <cell r="AB4380">
            <v>1.1299999999999999</v>
          </cell>
          <cell r="AC4380">
            <v>1.1299999999999999</v>
          </cell>
          <cell r="AD4380">
            <v>1.1299999999999999</v>
          </cell>
          <cell r="AE4380">
            <v>1.1299999999999999</v>
          </cell>
          <cell r="AF4380">
            <v>1.1399999999999999</v>
          </cell>
          <cell r="AG4380">
            <v>1.1499999999999999</v>
          </cell>
          <cell r="AH4380">
            <v>1.17</v>
          </cell>
          <cell r="AI4380">
            <v>1.19</v>
          </cell>
          <cell r="AJ4380">
            <v>1.22</v>
          </cell>
          <cell r="AK4380">
            <v>1.25</v>
          </cell>
        </row>
        <row r="4381">
          <cell r="A4381" t="str">
            <v>SDGbaseTRAv2_UrbAS_ERTv5_testGADJnoICAGRPQXcafee</v>
          </cell>
          <cell r="B4381" t="str">
            <v>SIclos6_GOVclos11</v>
          </cell>
          <cell r="C4381" t="str">
            <v>SDGbaseTRAv2_UrbAS_ERTv5_testGADJnoICAGR</v>
          </cell>
          <cell r="D4381" t="str">
            <v>PQX</v>
          </cell>
          <cell r="E4381" t="str">
            <v>cafee</v>
          </cell>
          <cell r="F4381">
            <v>2.11</v>
          </cell>
          <cell r="G4381">
            <v>2.02</v>
          </cell>
          <cell r="H4381">
            <v>2.06</v>
          </cell>
          <cell r="I4381">
            <v>2.06</v>
          </cell>
          <cell r="J4381">
            <v>2.0699999999999998</v>
          </cell>
          <cell r="K4381">
            <v>2.0699999999999998</v>
          </cell>
          <cell r="L4381">
            <v>2.0699999999999998</v>
          </cell>
          <cell r="M4381">
            <v>2.0699999999999998</v>
          </cell>
          <cell r="N4381">
            <v>2.0699999999999998</v>
          </cell>
          <cell r="O4381">
            <v>2.0699999999999998</v>
          </cell>
          <cell r="P4381">
            <v>2.0699999999999998</v>
          </cell>
          <cell r="Q4381">
            <v>2.0699999999999998</v>
          </cell>
          <cell r="R4381">
            <v>2.09</v>
          </cell>
          <cell r="S4381">
            <v>2.09</v>
          </cell>
          <cell r="T4381">
            <v>2.1</v>
          </cell>
          <cell r="U4381">
            <v>2.1</v>
          </cell>
          <cell r="V4381">
            <v>2.11</v>
          </cell>
          <cell r="W4381">
            <v>2.11</v>
          </cell>
          <cell r="X4381">
            <v>2.11</v>
          </cell>
          <cell r="Y4381">
            <v>2.11</v>
          </cell>
          <cell r="Z4381">
            <v>2.11</v>
          </cell>
          <cell r="AA4381">
            <v>2.11</v>
          </cell>
          <cell r="AB4381">
            <v>2.1</v>
          </cell>
          <cell r="AC4381">
            <v>2.1</v>
          </cell>
          <cell r="AD4381">
            <v>2.1</v>
          </cell>
          <cell r="AE4381">
            <v>2.1</v>
          </cell>
          <cell r="AF4381">
            <v>2.11</v>
          </cell>
          <cell r="AG4381">
            <v>2.11</v>
          </cell>
          <cell r="AH4381">
            <v>2.12</v>
          </cell>
          <cell r="AI4381">
            <v>2.12</v>
          </cell>
          <cell r="AJ4381">
            <v>2.11</v>
          </cell>
          <cell r="AK4381">
            <v>2.11</v>
          </cell>
        </row>
        <row r="4382">
          <cell r="A4382" t="str">
            <v>SDGbaseTRAv2_UrbAS_ERTv5_testGADJnoICAGRPQXcbake</v>
          </cell>
          <cell r="B4382" t="str">
            <v>SIclos6_GOVclos11</v>
          </cell>
          <cell r="C4382" t="str">
            <v>SDGbaseTRAv2_UrbAS_ERTv5_testGADJnoICAGR</v>
          </cell>
          <cell r="D4382" t="str">
            <v>PQX</v>
          </cell>
          <cell r="E4382" t="str">
            <v>cbake</v>
          </cell>
          <cell r="F4382">
            <v>1.21</v>
          </cell>
          <cell r="G4382">
            <v>1.21</v>
          </cell>
          <cell r="H4382">
            <v>1.21</v>
          </cell>
          <cell r="I4382">
            <v>1.21</v>
          </cell>
          <cell r="J4382">
            <v>1.21</v>
          </cell>
          <cell r="K4382">
            <v>1.21</v>
          </cell>
          <cell r="L4382">
            <v>1.2</v>
          </cell>
          <cell r="M4382">
            <v>1.2</v>
          </cell>
          <cell r="N4382">
            <v>1.2</v>
          </cell>
          <cell r="O4382">
            <v>1.2</v>
          </cell>
          <cell r="P4382">
            <v>1.2</v>
          </cell>
          <cell r="Q4382">
            <v>1.2</v>
          </cell>
          <cell r="R4382">
            <v>1.2</v>
          </cell>
          <cell r="S4382">
            <v>1.2</v>
          </cell>
          <cell r="T4382">
            <v>1.2</v>
          </cell>
          <cell r="U4382">
            <v>1.21</v>
          </cell>
          <cell r="V4382">
            <v>1.21</v>
          </cell>
          <cell r="W4382">
            <v>1.21</v>
          </cell>
          <cell r="X4382">
            <v>1.21</v>
          </cell>
          <cell r="Y4382">
            <v>1.21</v>
          </cell>
          <cell r="Z4382">
            <v>1.21</v>
          </cell>
          <cell r="AA4382">
            <v>1.21</v>
          </cell>
          <cell r="AB4382">
            <v>1.2</v>
          </cell>
          <cell r="AC4382">
            <v>1.2</v>
          </cell>
          <cell r="AD4382">
            <v>1.2</v>
          </cell>
          <cell r="AE4382">
            <v>1.21</v>
          </cell>
          <cell r="AF4382">
            <v>1.21</v>
          </cell>
          <cell r="AG4382">
            <v>1.21</v>
          </cell>
          <cell r="AH4382">
            <v>1.21</v>
          </cell>
          <cell r="AI4382">
            <v>1.21</v>
          </cell>
          <cell r="AJ4382">
            <v>1.22</v>
          </cell>
          <cell r="AK4382">
            <v>1.23</v>
          </cell>
        </row>
        <row r="4383">
          <cell r="A4383" t="str">
            <v>SDGbaseTRAv2_UrbAS_ERTv5_testGADJnoICAGRPQXcsuga</v>
          </cell>
          <cell r="B4383" t="str">
            <v>SIclos6_GOVclos11</v>
          </cell>
          <cell r="C4383" t="str">
            <v>SDGbaseTRAv2_UrbAS_ERTv5_testGADJnoICAGR</v>
          </cell>
          <cell r="D4383" t="str">
            <v>PQX</v>
          </cell>
          <cell r="E4383" t="str">
            <v>csuga</v>
          </cell>
          <cell r="F4383">
            <v>1.5</v>
          </cell>
          <cell r="G4383">
            <v>1.5</v>
          </cell>
          <cell r="H4383">
            <v>1.49</v>
          </cell>
          <cell r="I4383">
            <v>1.49</v>
          </cell>
          <cell r="J4383">
            <v>1.48</v>
          </cell>
          <cell r="K4383">
            <v>1.48</v>
          </cell>
          <cell r="L4383">
            <v>1.47</v>
          </cell>
          <cell r="M4383">
            <v>1.47</v>
          </cell>
          <cell r="N4383">
            <v>1.47</v>
          </cell>
          <cell r="O4383">
            <v>1.46</v>
          </cell>
          <cell r="P4383">
            <v>1.46</v>
          </cell>
          <cell r="Q4383">
            <v>1.46</v>
          </cell>
          <cell r="R4383">
            <v>1.46</v>
          </cell>
          <cell r="S4383">
            <v>1.46</v>
          </cell>
          <cell r="T4383">
            <v>1.46</v>
          </cell>
          <cell r="U4383">
            <v>1.47</v>
          </cell>
          <cell r="V4383">
            <v>1.47</v>
          </cell>
          <cell r="W4383">
            <v>1.47</v>
          </cell>
          <cell r="X4383">
            <v>1.47</v>
          </cell>
          <cell r="Y4383">
            <v>1.46</v>
          </cell>
          <cell r="Z4383">
            <v>1.46</v>
          </cell>
          <cell r="AA4383">
            <v>1.46</v>
          </cell>
          <cell r="AB4383">
            <v>1.45</v>
          </cell>
          <cell r="AC4383">
            <v>1.45</v>
          </cell>
          <cell r="AD4383">
            <v>1.45</v>
          </cell>
          <cell r="AE4383">
            <v>1.45</v>
          </cell>
          <cell r="AF4383">
            <v>1.45</v>
          </cell>
          <cell r="AG4383">
            <v>1.45</v>
          </cell>
          <cell r="AH4383">
            <v>1.43</v>
          </cell>
          <cell r="AI4383">
            <v>1.42</v>
          </cell>
          <cell r="AJ4383">
            <v>1.42</v>
          </cell>
          <cell r="AK4383">
            <v>1.41</v>
          </cell>
        </row>
        <row r="4384">
          <cell r="A4384" t="str">
            <v>SDGbaseTRAv2_UrbAS_ERTv5_testGADJnoICAGRPQXcconf</v>
          </cell>
          <cell r="B4384" t="str">
            <v>SIclos6_GOVclos11</v>
          </cell>
          <cell r="C4384" t="str">
            <v>SDGbaseTRAv2_UrbAS_ERTv5_testGADJnoICAGR</v>
          </cell>
          <cell r="D4384" t="str">
            <v>PQX</v>
          </cell>
          <cell r="E4384" t="str">
            <v>cconf</v>
          </cell>
          <cell r="F4384">
            <v>1.34</v>
          </cell>
          <cell r="G4384">
            <v>1.32</v>
          </cell>
          <cell r="H4384">
            <v>1.33</v>
          </cell>
          <cell r="I4384">
            <v>1.33</v>
          </cell>
          <cell r="J4384">
            <v>1.33</v>
          </cell>
          <cell r="K4384">
            <v>1.33</v>
          </cell>
          <cell r="L4384">
            <v>1.33</v>
          </cell>
          <cell r="M4384">
            <v>1.33</v>
          </cell>
          <cell r="N4384">
            <v>1.33</v>
          </cell>
          <cell r="O4384">
            <v>1.33</v>
          </cell>
          <cell r="P4384">
            <v>1.33</v>
          </cell>
          <cell r="Q4384">
            <v>1.33</v>
          </cell>
          <cell r="R4384">
            <v>1.34</v>
          </cell>
          <cell r="S4384">
            <v>1.34</v>
          </cell>
          <cell r="T4384">
            <v>1.34</v>
          </cell>
          <cell r="U4384">
            <v>1.35</v>
          </cell>
          <cell r="V4384">
            <v>1.35</v>
          </cell>
          <cell r="W4384">
            <v>1.35</v>
          </cell>
          <cell r="X4384">
            <v>1.35</v>
          </cell>
          <cell r="Y4384">
            <v>1.35</v>
          </cell>
          <cell r="Z4384">
            <v>1.35</v>
          </cell>
          <cell r="AA4384">
            <v>1.35</v>
          </cell>
          <cell r="AB4384">
            <v>1.35</v>
          </cell>
          <cell r="AC4384">
            <v>1.35</v>
          </cell>
          <cell r="AD4384">
            <v>1.35</v>
          </cell>
          <cell r="AE4384">
            <v>1.35</v>
          </cell>
          <cell r="AF4384">
            <v>1.35</v>
          </cell>
          <cell r="AG4384">
            <v>1.35</v>
          </cell>
          <cell r="AH4384">
            <v>1.35</v>
          </cell>
          <cell r="AI4384">
            <v>1.35</v>
          </cell>
          <cell r="AJ4384">
            <v>1.34</v>
          </cell>
          <cell r="AK4384">
            <v>1.34</v>
          </cell>
        </row>
        <row r="4385">
          <cell r="A4385" t="str">
            <v>SDGbaseTRAv2_UrbAS_ERTv5_testGADJnoICAGRPQXcpast</v>
          </cell>
          <cell r="B4385" t="str">
            <v>SIclos6_GOVclos11</v>
          </cell>
          <cell r="C4385" t="str">
            <v>SDGbaseTRAv2_UrbAS_ERTv5_testGADJnoICAGR</v>
          </cell>
          <cell r="D4385" t="str">
            <v>PQX</v>
          </cell>
          <cell r="E4385" t="str">
            <v>cpast</v>
          </cell>
          <cell r="F4385">
            <v>1.44</v>
          </cell>
          <cell r="G4385">
            <v>1.39</v>
          </cell>
          <cell r="H4385">
            <v>1.39</v>
          </cell>
          <cell r="I4385">
            <v>1.39</v>
          </cell>
          <cell r="J4385">
            <v>1.39</v>
          </cell>
          <cell r="K4385">
            <v>1.39</v>
          </cell>
          <cell r="L4385">
            <v>1.39</v>
          </cell>
          <cell r="M4385">
            <v>1.39</v>
          </cell>
          <cell r="N4385">
            <v>1.39</v>
          </cell>
          <cell r="O4385">
            <v>1.4</v>
          </cell>
          <cell r="P4385">
            <v>1.4</v>
          </cell>
          <cell r="Q4385">
            <v>1.4</v>
          </cell>
          <cell r="R4385">
            <v>1.4</v>
          </cell>
          <cell r="S4385">
            <v>1.41</v>
          </cell>
          <cell r="T4385">
            <v>1.41</v>
          </cell>
          <cell r="U4385">
            <v>1.41</v>
          </cell>
          <cell r="V4385">
            <v>1.41</v>
          </cell>
          <cell r="W4385">
            <v>1.41</v>
          </cell>
          <cell r="X4385">
            <v>1.41</v>
          </cell>
          <cell r="Y4385">
            <v>1.41</v>
          </cell>
          <cell r="Z4385">
            <v>1.4</v>
          </cell>
          <cell r="AA4385">
            <v>1.4</v>
          </cell>
          <cell r="AB4385">
            <v>1.4</v>
          </cell>
          <cell r="AC4385">
            <v>1.4</v>
          </cell>
          <cell r="AD4385">
            <v>1.4</v>
          </cell>
          <cell r="AE4385">
            <v>1.4</v>
          </cell>
          <cell r="AF4385">
            <v>1.4</v>
          </cell>
          <cell r="AG4385">
            <v>1.41</v>
          </cell>
          <cell r="AH4385">
            <v>1.41</v>
          </cell>
          <cell r="AI4385">
            <v>1.42</v>
          </cell>
          <cell r="AJ4385">
            <v>1.42</v>
          </cell>
          <cell r="AK4385">
            <v>1.42</v>
          </cell>
        </row>
        <row r="4386">
          <cell r="A4386" t="str">
            <v>SDGbaseTRAv2_UrbAS_ERTv5_testGADJnoICAGRPQXcofoo</v>
          </cell>
          <cell r="B4386" t="str">
            <v>SIclos6_GOVclos11</v>
          </cell>
          <cell r="C4386" t="str">
            <v>SDGbaseTRAv2_UrbAS_ERTv5_testGADJnoICAGR</v>
          </cell>
          <cell r="D4386" t="str">
            <v>PQX</v>
          </cell>
          <cell r="E4386" t="str">
            <v>cofoo</v>
          </cell>
          <cell r="F4386">
            <v>1.49</v>
          </cell>
          <cell r="G4386">
            <v>1.48</v>
          </cell>
          <cell r="H4386">
            <v>1.47</v>
          </cell>
          <cell r="I4386">
            <v>1.48</v>
          </cell>
          <cell r="J4386">
            <v>1.47</v>
          </cell>
          <cell r="K4386">
            <v>1.47</v>
          </cell>
          <cell r="L4386">
            <v>1.47</v>
          </cell>
          <cell r="M4386">
            <v>1.47</v>
          </cell>
          <cell r="N4386">
            <v>1.47</v>
          </cell>
          <cell r="O4386">
            <v>1.47</v>
          </cell>
          <cell r="P4386">
            <v>1.46</v>
          </cell>
          <cell r="Q4386">
            <v>1.47</v>
          </cell>
          <cell r="R4386">
            <v>1.47</v>
          </cell>
          <cell r="S4386">
            <v>1.47</v>
          </cell>
          <cell r="T4386">
            <v>1.48</v>
          </cell>
          <cell r="U4386">
            <v>1.48</v>
          </cell>
          <cell r="V4386">
            <v>1.48</v>
          </cell>
          <cell r="W4386">
            <v>1.49</v>
          </cell>
          <cell r="X4386">
            <v>1.49</v>
          </cell>
          <cell r="Y4386">
            <v>1.49</v>
          </cell>
          <cell r="Z4386">
            <v>1.48</v>
          </cell>
          <cell r="AA4386">
            <v>1.48</v>
          </cell>
          <cell r="AB4386">
            <v>1.48</v>
          </cell>
          <cell r="AC4386">
            <v>1.47</v>
          </cell>
          <cell r="AD4386">
            <v>1.48</v>
          </cell>
          <cell r="AE4386">
            <v>1.48</v>
          </cell>
          <cell r="AF4386">
            <v>1.48</v>
          </cell>
          <cell r="AG4386">
            <v>1.48</v>
          </cell>
          <cell r="AH4386">
            <v>1.48</v>
          </cell>
          <cell r="AI4386">
            <v>1.47</v>
          </cell>
          <cell r="AJ4386">
            <v>1.47</v>
          </cell>
          <cell r="AK4386">
            <v>1.47</v>
          </cell>
        </row>
        <row r="4387">
          <cell r="A4387" t="str">
            <v>SDGbaseTRAv2_UrbAS_ERTv5_testGADJnoICAGRPQXcbevt</v>
          </cell>
          <cell r="B4387" t="str">
            <v>SIclos6_GOVclos11</v>
          </cell>
          <cell r="C4387" t="str">
            <v>SDGbaseTRAv2_UrbAS_ERTv5_testGADJnoICAGR</v>
          </cell>
          <cell r="D4387" t="str">
            <v>PQX</v>
          </cell>
          <cell r="E4387" t="str">
            <v>cbevt</v>
          </cell>
          <cell r="F4387">
            <v>2.2000000000000002</v>
          </cell>
          <cell r="G4387">
            <v>2.14</v>
          </cell>
          <cell r="H4387">
            <v>2.1</v>
          </cell>
          <cell r="I4387">
            <v>2.1</v>
          </cell>
          <cell r="J4387">
            <v>2.1</v>
          </cell>
          <cell r="K4387">
            <v>2.09</v>
          </cell>
          <cell r="L4387">
            <v>2.09</v>
          </cell>
          <cell r="M4387">
            <v>2.09</v>
          </cell>
          <cell r="N4387">
            <v>2.09</v>
          </cell>
          <cell r="O4387">
            <v>2.0699999999999998</v>
          </cell>
          <cell r="P4387">
            <v>2.0699999999999998</v>
          </cell>
          <cell r="Q4387">
            <v>2.08</v>
          </cell>
          <cell r="R4387">
            <v>2.08</v>
          </cell>
          <cell r="S4387">
            <v>2.09</v>
          </cell>
          <cell r="T4387">
            <v>2.1</v>
          </cell>
          <cell r="U4387">
            <v>2.1</v>
          </cell>
          <cell r="V4387">
            <v>2.11</v>
          </cell>
          <cell r="W4387">
            <v>2.12</v>
          </cell>
          <cell r="X4387">
            <v>2.12</v>
          </cell>
          <cell r="Y4387">
            <v>2.13</v>
          </cell>
          <cell r="Z4387">
            <v>2.13</v>
          </cell>
          <cell r="AA4387">
            <v>2.13</v>
          </cell>
          <cell r="AB4387">
            <v>2.12</v>
          </cell>
          <cell r="AC4387">
            <v>2.12</v>
          </cell>
          <cell r="AD4387">
            <v>2.13</v>
          </cell>
          <cell r="AE4387">
            <v>2.14</v>
          </cell>
          <cell r="AF4387">
            <v>2.15</v>
          </cell>
          <cell r="AG4387">
            <v>2.16</v>
          </cell>
          <cell r="AH4387">
            <v>2.15</v>
          </cell>
          <cell r="AI4387">
            <v>2.14</v>
          </cell>
          <cell r="AJ4387">
            <v>2.14</v>
          </cell>
          <cell r="AK4387">
            <v>2.15</v>
          </cell>
        </row>
        <row r="4388">
          <cell r="A4388" t="str">
            <v>SDGbaseTRAv2_UrbAS_ERTv5_testGADJnoICAGRPQXctext</v>
          </cell>
          <cell r="B4388" t="str">
            <v>SIclos6_GOVclos11</v>
          </cell>
          <cell r="C4388" t="str">
            <v>SDGbaseTRAv2_UrbAS_ERTv5_testGADJnoICAGR</v>
          </cell>
          <cell r="D4388" t="str">
            <v>PQX</v>
          </cell>
          <cell r="E4388" t="str">
            <v>ctext</v>
          </cell>
          <cell r="F4388">
            <v>1.37</v>
          </cell>
          <cell r="G4388">
            <v>1.4</v>
          </cell>
          <cell r="H4388">
            <v>1.41</v>
          </cell>
          <cell r="I4388">
            <v>1.42</v>
          </cell>
          <cell r="J4388">
            <v>1.42</v>
          </cell>
          <cell r="K4388">
            <v>1.42</v>
          </cell>
          <cell r="L4388">
            <v>1.42</v>
          </cell>
          <cell r="M4388">
            <v>1.42</v>
          </cell>
          <cell r="N4388">
            <v>1.43</v>
          </cell>
          <cell r="O4388">
            <v>1.43</v>
          </cell>
          <cell r="P4388">
            <v>1.43</v>
          </cell>
          <cell r="Q4388">
            <v>1.44</v>
          </cell>
          <cell r="R4388">
            <v>1.44</v>
          </cell>
          <cell r="S4388">
            <v>1.45</v>
          </cell>
          <cell r="T4388">
            <v>1.45</v>
          </cell>
          <cell r="U4388">
            <v>1.45</v>
          </cell>
          <cell r="V4388">
            <v>1.46</v>
          </cell>
          <cell r="W4388">
            <v>1.46</v>
          </cell>
          <cell r="X4388">
            <v>1.46</v>
          </cell>
          <cell r="Y4388">
            <v>1.47</v>
          </cell>
          <cell r="Z4388">
            <v>1.47</v>
          </cell>
          <cell r="AA4388">
            <v>1.47</v>
          </cell>
          <cell r="AB4388">
            <v>1.47</v>
          </cell>
          <cell r="AC4388">
            <v>1.47</v>
          </cell>
          <cell r="AD4388">
            <v>1.47</v>
          </cell>
          <cell r="AE4388">
            <v>1.47</v>
          </cell>
          <cell r="AF4388">
            <v>1.48</v>
          </cell>
          <cell r="AG4388">
            <v>1.48</v>
          </cell>
          <cell r="AH4388">
            <v>1.47</v>
          </cell>
          <cell r="AI4388">
            <v>1.46</v>
          </cell>
          <cell r="AJ4388">
            <v>1.45</v>
          </cell>
          <cell r="AK4388">
            <v>1.45</v>
          </cell>
        </row>
        <row r="4389">
          <cell r="A4389" t="str">
            <v>SDGbaseTRAv2_UrbAS_ERTv5_testGADJnoICAGRPQXcclth</v>
          </cell>
          <cell r="B4389" t="str">
            <v>SIclos6_GOVclos11</v>
          </cell>
          <cell r="C4389" t="str">
            <v>SDGbaseTRAv2_UrbAS_ERTv5_testGADJnoICAGR</v>
          </cell>
          <cell r="D4389" t="str">
            <v>PQX</v>
          </cell>
          <cell r="E4389" t="str">
            <v>cclth</v>
          </cell>
          <cell r="F4389">
            <v>1.33</v>
          </cell>
          <cell r="G4389">
            <v>1.37</v>
          </cell>
          <cell r="H4389">
            <v>1.37</v>
          </cell>
          <cell r="I4389">
            <v>1.37</v>
          </cell>
          <cell r="J4389">
            <v>1.37</v>
          </cell>
          <cell r="K4389">
            <v>1.37</v>
          </cell>
          <cell r="L4389">
            <v>1.37</v>
          </cell>
          <cell r="M4389">
            <v>1.38</v>
          </cell>
          <cell r="N4389">
            <v>1.38</v>
          </cell>
          <cell r="O4389">
            <v>1.39</v>
          </cell>
          <cell r="P4389">
            <v>1.39</v>
          </cell>
          <cell r="Q4389">
            <v>1.4</v>
          </cell>
          <cell r="R4389">
            <v>1.4</v>
          </cell>
          <cell r="S4389">
            <v>1.4</v>
          </cell>
          <cell r="T4389">
            <v>1.41</v>
          </cell>
          <cell r="U4389">
            <v>1.41</v>
          </cell>
          <cell r="V4389">
            <v>1.41</v>
          </cell>
          <cell r="W4389">
            <v>1.42</v>
          </cell>
          <cell r="X4389">
            <v>1.42</v>
          </cell>
          <cell r="Y4389">
            <v>1.42</v>
          </cell>
          <cell r="Z4389">
            <v>1.42</v>
          </cell>
          <cell r="AA4389">
            <v>1.42</v>
          </cell>
          <cell r="AB4389">
            <v>1.42</v>
          </cell>
          <cell r="AC4389">
            <v>1.42</v>
          </cell>
          <cell r="AD4389">
            <v>1.43</v>
          </cell>
          <cell r="AE4389">
            <v>1.43</v>
          </cell>
          <cell r="AF4389">
            <v>1.43</v>
          </cell>
          <cell r="AG4389">
            <v>1.43</v>
          </cell>
          <cell r="AH4389">
            <v>1.42</v>
          </cell>
          <cell r="AI4389">
            <v>1.42</v>
          </cell>
          <cell r="AJ4389">
            <v>1.41</v>
          </cell>
          <cell r="AK4389">
            <v>1.41</v>
          </cell>
        </row>
        <row r="4390">
          <cell r="A4390" t="str">
            <v>SDGbaseTRAv2_UrbAS_ERTv5_testGADJnoICAGRPQXcleat</v>
          </cell>
          <cell r="B4390" t="str">
            <v>SIclos6_GOVclos11</v>
          </cell>
          <cell r="C4390" t="str">
            <v>SDGbaseTRAv2_UrbAS_ERTv5_testGADJnoICAGR</v>
          </cell>
          <cell r="D4390" t="str">
            <v>PQX</v>
          </cell>
          <cell r="E4390" t="str">
            <v>cleat</v>
          </cell>
          <cell r="F4390">
            <v>1.1599999999999999</v>
          </cell>
          <cell r="G4390">
            <v>1.1599999999999999</v>
          </cell>
          <cell r="H4390">
            <v>1.17</v>
          </cell>
          <cell r="I4390">
            <v>1.1599999999999999</v>
          </cell>
          <cell r="J4390">
            <v>1.1599999999999999</v>
          </cell>
          <cell r="K4390">
            <v>1.1599999999999999</v>
          </cell>
          <cell r="L4390">
            <v>1.17</v>
          </cell>
          <cell r="M4390">
            <v>1.17</v>
          </cell>
          <cell r="N4390">
            <v>1.17</v>
          </cell>
          <cell r="O4390">
            <v>1.19</v>
          </cell>
          <cell r="P4390">
            <v>1.19</v>
          </cell>
          <cell r="Q4390">
            <v>1.18</v>
          </cell>
          <cell r="R4390">
            <v>1.18</v>
          </cell>
          <cell r="S4390">
            <v>1.18</v>
          </cell>
          <cell r="T4390">
            <v>1.18</v>
          </cell>
          <cell r="U4390">
            <v>1.18</v>
          </cell>
          <cell r="V4390">
            <v>1.18</v>
          </cell>
          <cell r="W4390">
            <v>1.18</v>
          </cell>
          <cell r="X4390">
            <v>1.18</v>
          </cell>
          <cell r="Y4390">
            <v>1.18</v>
          </cell>
          <cell r="Z4390">
            <v>1.18</v>
          </cell>
          <cell r="AA4390">
            <v>1.18</v>
          </cell>
          <cell r="AB4390">
            <v>1.18</v>
          </cell>
          <cell r="AC4390">
            <v>1.18</v>
          </cell>
          <cell r="AD4390">
            <v>1.18</v>
          </cell>
          <cell r="AE4390">
            <v>1.18</v>
          </cell>
          <cell r="AF4390">
            <v>1.18</v>
          </cell>
          <cell r="AG4390">
            <v>1.18</v>
          </cell>
          <cell r="AH4390">
            <v>1.18</v>
          </cell>
          <cell r="AI4390">
            <v>1.18</v>
          </cell>
          <cell r="AJ4390">
            <v>1.18</v>
          </cell>
          <cell r="AK4390">
            <v>1.18</v>
          </cell>
        </row>
        <row r="4391">
          <cell r="A4391" t="str">
            <v>SDGbaseTRAv2_UrbAS_ERTv5_testGADJnoICAGRPQXcfoot</v>
          </cell>
          <cell r="B4391" t="str">
            <v>SIclos6_GOVclos11</v>
          </cell>
          <cell r="C4391" t="str">
            <v>SDGbaseTRAv2_UrbAS_ERTv5_testGADJnoICAGR</v>
          </cell>
          <cell r="D4391" t="str">
            <v>PQX</v>
          </cell>
          <cell r="E4391" t="str">
            <v>cfoot</v>
          </cell>
          <cell r="F4391">
            <v>1.21</v>
          </cell>
          <cell r="G4391">
            <v>1.22</v>
          </cell>
          <cell r="H4391">
            <v>1.23</v>
          </cell>
          <cell r="I4391">
            <v>1.23</v>
          </cell>
          <cell r="J4391">
            <v>1.23</v>
          </cell>
          <cell r="K4391">
            <v>1.23</v>
          </cell>
          <cell r="L4391">
            <v>1.24</v>
          </cell>
          <cell r="M4391">
            <v>1.24</v>
          </cell>
          <cell r="N4391">
            <v>1.25</v>
          </cell>
          <cell r="O4391">
            <v>1.27</v>
          </cell>
          <cell r="P4391">
            <v>1.28</v>
          </cell>
          <cell r="Q4391">
            <v>1.28</v>
          </cell>
          <cell r="R4391">
            <v>1.28</v>
          </cell>
          <cell r="S4391">
            <v>1.29</v>
          </cell>
          <cell r="T4391">
            <v>1.29</v>
          </cell>
          <cell r="U4391">
            <v>1.29</v>
          </cell>
          <cell r="V4391">
            <v>1.29</v>
          </cell>
          <cell r="W4391">
            <v>1.3</v>
          </cell>
          <cell r="X4391">
            <v>1.3</v>
          </cell>
          <cell r="Y4391">
            <v>1.3</v>
          </cell>
          <cell r="Z4391">
            <v>1.3</v>
          </cell>
          <cell r="AA4391">
            <v>1.3</v>
          </cell>
          <cell r="AB4391">
            <v>1.3</v>
          </cell>
          <cell r="AC4391">
            <v>1.31</v>
          </cell>
          <cell r="AD4391">
            <v>1.31</v>
          </cell>
          <cell r="AE4391">
            <v>1.31</v>
          </cell>
          <cell r="AF4391">
            <v>1.31</v>
          </cell>
          <cell r="AG4391">
            <v>1.31</v>
          </cell>
          <cell r="AH4391">
            <v>1.3</v>
          </cell>
          <cell r="AI4391">
            <v>1.3</v>
          </cell>
          <cell r="AJ4391">
            <v>1.29</v>
          </cell>
          <cell r="AK4391">
            <v>1.29</v>
          </cell>
        </row>
        <row r="4392">
          <cell r="A4392" t="str">
            <v>SDGbaseTRAv2_UrbAS_ERTv5_testGADJnoICAGRPQXcwood</v>
          </cell>
          <cell r="B4392" t="str">
            <v>SIclos6_GOVclos11</v>
          </cell>
          <cell r="C4392" t="str">
            <v>SDGbaseTRAv2_UrbAS_ERTv5_testGADJnoICAGR</v>
          </cell>
          <cell r="D4392" t="str">
            <v>PQX</v>
          </cell>
          <cell r="E4392" t="str">
            <v>cwood</v>
          </cell>
          <cell r="F4392">
            <v>1.21</v>
          </cell>
          <cell r="G4392">
            <v>1.23</v>
          </cell>
          <cell r="H4392">
            <v>1.23</v>
          </cell>
          <cell r="I4392">
            <v>1.24</v>
          </cell>
          <cell r="J4392">
            <v>1.23</v>
          </cell>
          <cell r="K4392">
            <v>1.23</v>
          </cell>
          <cell r="L4392">
            <v>1.23</v>
          </cell>
          <cell r="M4392">
            <v>1.23</v>
          </cell>
          <cell r="N4392">
            <v>1.23</v>
          </cell>
          <cell r="O4392">
            <v>1.22</v>
          </cell>
          <cell r="P4392">
            <v>1.22</v>
          </cell>
          <cell r="Q4392">
            <v>1.22</v>
          </cell>
          <cell r="R4392">
            <v>1.22</v>
          </cell>
          <cell r="S4392">
            <v>1.22</v>
          </cell>
          <cell r="T4392">
            <v>1.23</v>
          </cell>
          <cell r="U4392">
            <v>1.23</v>
          </cell>
          <cell r="V4392">
            <v>1.23</v>
          </cell>
          <cell r="W4392">
            <v>1.23</v>
          </cell>
          <cell r="X4392">
            <v>1.24</v>
          </cell>
          <cell r="Y4392">
            <v>1.24</v>
          </cell>
          <cell r="Z4392">
            <v>1.24</v>
          </cell>
          <cell r="AA4392">
            <v>1.24</v>
          </cell>
          <cell r="AB4392">
            <v>1.23</v>
          </cell>
          <cell r="AC4392">
            <v>1.23</v>
          </cell>
          <cell r="AD4392">
            <v>1.23</v>
          </cell>
          <cell r="AE4392">
            <v>1.23</v>
          </cell>
          <cell r="AF4392">
            <v>1.23</v>
          </cell>
          <cell r="AG4392">
            <v>1.23</v>
          </cell>
          <cell r="AH4392">
            <v>1.23</v>
          </cell>
          <cell r="AI4392">
            <v>1.22</v>
          </cell>
          <cell r="AJ4392">
            <v>1.23</v>
          </cell>
          <cell r="AK4392">
            <v>1.23</v>
          </cell>
        </row>
        <row r="4393">
          <cell r="A4393" t="str">
            <v>SDGbaseTRAv2_UrbAS_ERTv5_testGADJnoICAGRPQXcpapr</v>
          </cell>
          <cell r="B4393" t="str">
            <v>SIclos6_GOVclos11</v>
          </cell>
          <cell r="C4393" t="str">
            <v>SDGbaseTRAv2_UrbAS_ERTv5_testGADJnoICAGR</v>
          </cell>
          <cell r="D4393" t="str">
            <v>PQX</v>
          </cell>
          <cell r="E4393" t="str">
            <v>cpapr</v>
          </cell>
          <cell r="F4393">
            <v>1.32</v>
          </cell>
          <cell r="G4393">
            <v>1.32</v>
          </cell>
          <cell r="H4393">
            <v>1.31</v>
          </cell>
          <cell r="I4393">
            <v>1.3</v>
          </cell>
          <cell r="J4393">
            <v>1.3</v>
          </cell>
          <cell r="K4393">
            <v>1.29</v>
          </cell>
          <cell r="L4393">
            <v>1.29</v>
          </cell>
          <cell r="M4393">
            <v>1.31</v>
          </cell>
          <cell r="N4393">
            <v>1.31</v>
          </cell>
          <cell r="O4393">
            <v>1.3</v>
          </cell>
          <cell r="P4393">
            <v>1.3</v>
          </cell>
          <cell r="Q4393">
            <v>1.3</v>
          </cell>
          <cell r="R4393">
            <v>1.28</v>
          </cell>
          <cell r="S4393">
            <v>1.28</v>
          </cell>
          <cell r="T4393">
            <v>1.28</v>
          </cell>
          <cell r="U4393">
            <v>1.29</v>
          </cell>
          <cell r="V4393">
            <v>1.29</v>
          </cell>
          <cell r="W4393">
            <v>1.29</v>
          </cell>
          <cell r="X4393">
            <v>1.29</v>
          </cell>
          <cell r="Y4393">
            <v>1.29</v>
          </cell>
          <cell r="Z4393">
            <v>1.29</v>
          </cell>
          <cell r="AA4393">
            <v>1.29</v>
          </cell>
          <cell r="AB4393">
            <v>1.29</v>
          </cell>
          <cell r="AC4393">
            <v>1.28</v>
          </cell>
          <cell r="AD4393">
            <v>1.28</v>
          </cell>
          <cell r="AE4393">
            <v>1.29</v>
          </cell>
          <cell r="AF4393">
            <v>1.29</v>
          </cell>
          <cell r="AG4393">
            <v>1.29</v>
          </cell>
          <cell r="AH4393">
            <v>1.28</v>
          </cell>
          <cell r="AI4393">
            <v>1.27</v>
          </cell>
          <cell r="AJ4393">
            <v>1.27</v>
          </cell>
          <cell r="AK4393">
            <v>1.26</v>
          </cell>
        </row>
        <row r="4394">
          <cell r="A4394" t="str">
            <v>SDGbaseTRAv2_UrbAS_ERTv5_testGADJnoICAGRPQXcprnt</v>
          </cell>
          <cell r="B4394" t="str">
            <v>SIclos6_GOVclos11</v>
          </cell>
          <cell r="C4394" t="str">
            <v>SDGbaseTRAv2_UrbAS_ERTv5_testGADJnoICAGR</v>
          </cell>
          <cell r="D4394" t="str">
            <v>PQX</v>
          </cell>
          <cell r="E4394" t="str">
            <v>cprnt</v>
          </cell>
          <cell r="F4394">
            <v>1.42</v>
          </cell>
          <cell r="G4394">
            <v>1.45</v>
          </cell>
          <cell r="H4394">
            <v>1.45</v>
          </cell>
          <cell r="I4394">
            <v>1.45</v>
          </cell>
          <cell r="J4394">
            <v>1.45</v>
          </cell>
          <cell r="K4394">
            <v>1.45</v>
          </cell>
          <cell r="L4394">
            <v>1.45</v>
          </cell>
          <cell r="M4394">
            <v>1.45</v>
          </cell>
          <cell r="N4394">
            <v>1.46</v>
          </cell>
          <cell r="O4394">
            <v>1.44</v>
          </cell>
          <cell r="P4394">
            <v>1.45</v>
          </cell>
          <cell r="Q4394">
            <v>1.45</v>
          </cell>
          <cell r="R4394">
            <v>1.45</v>
          </cell>
          <cell r="S4394">
            <v>1.45</v>
          </cell>
          <cell r="T4394">
            <v>1.45</v>
          </cell>
          <cell r="U4394">
            <v>1.46</v>
          </cell>
          <cell r="V4394">
            <v>1.46</v>
          </cell>
          <cell r="W4394">
            <v>1.47</v>
          </cell>
          <cell r="X4394">
            <v>1.47</v>
          </cell>
          <cell r="Y4394">
            <v>1.47</v>
          </cell>
          <cell r="Z4394">
            <v>1.46</v>
          </cell>
          <cell r="AA4394">
            <v>1.46</v>
          </cell>
          <cell r="AB4394">
            <v>1.46</v>
          </cell>
          <cell r="AC4394">
            <v>1.46</v>
          </cell>
          <cell r="AD4394">
            <v>1.46</v>
          </cell>
          <cell r="AE4394">
            <v>1.46</v>
          </cell>
          <cell r="AF4394">
            <v>1.46</v>
          </cell>
          <cell r="AG4394">
            <v>1.46</v>
          </cell>
          <cell r="AH4394">
            <v>1.45</v>
          </cell>
          <cell r="AI4394">
            <v>1.44</v>
          </cell>
          <cell r="AJ4394">
            <v>1.43</v>
          </cell>
          <cell r="AK4394">
            <v>1.43</v>
          </cell>
        </row>
        <row r="4395">
          <cell r="A4395" t="str">
            <v>SDGbaseTRAv2_UrbAS_ERTv5_testGADJnoICAGRPQXcpetr-p</v>
          </cell>
          <cell r="B4395" t="str">
            <v>SIclos6_GOVclos11</v>
          </cell>
          <cell r="C4395" t="str">
            <v>SDGbaseTRAv2_UrbAS_ERTv5_testGADJnoICAGR</v>
          </cell>
          <cell r="D4395" t="str">
            <v>PQX</v>
          </cell>
          <cell r="E4395" t="str">
            <v>cpetr-p</v>
          </cell>
          <cell r="F4395">
            <v>0.5</v>
          </cell>
          <cell r="G4395">
            <v>0.51</v>
          </cell>
          <cell r="H4395">
            <v>0.51</v>
          </cell>
          <cell r="I4395">
            <v>0.51</v>
          </cell>
          <cell r="J4395">
            <v>0.51</v>
          </cell>
          <cell r="K4395">
            <v>0.51</v>
          </cell>
          <cell r="L4395">
            <v>0.52</v>
          </cell>
          <cell r="M4395">
            <v>0.52</v>
          </cell>
          <cell r="N4395">
            <v>0.52</v>
          </cell>
          <cell r="O4395">
            <v>0.55000000000000004</v>
          </cell>
          <cell r="P4395">
            <v>0.55000000000000004</v>
          </cell>
          <cell r="Q4395">
            <v>0.55000000000000004</v>
          </cell>
          <cell r="R4395">
            <v>0.55000000000000004</v>
          </cell>
          <cell r="S4395">
            <v>0.55000000000000004</v>
          </cell>
          <cell r="T4395">
            <v>0.55000000000000004</v>
          </cell>
          <cell r="U4395">
            <v>0.56000000000000005</v>
          </cell>
          <cell r="V4395">
            <v>0.56000000000000005</v>
          </cell>
          <cell r="W4395">
            <v>0.56000000000000005</v>
          </cell>
          <cell r="X4395">
            <v>0.56000000000000005</v>
          </cell>
          <cell r="Y4395">
            <v>0.56000000000000005</v>
          </cell>
          <cell r="Z4395">
            <v>0.56000000000000005</v>
          </cell>
          <cell r="AA4395">
            <v>0.56000000000000005</v>
          </cell>
          <cell r="AB4395">
            <v>0.56999999999999995</v>
          </cell>
          <cell r="AC4395">
            <v>0.56999999999999995</v>
          </cell>
          <cell r="AD4395">
            <v>0.56999999999999995</v>
          </cell>
          <cell r="AE4395">
            <v>0.56999999999999995</v>
          </cell>
          <cell r="AF4395">
            <v>0.56999999999999995</v>
          </cell>
          <cell r="AG4395">
            <v>0.56999999999999995</v>
          </cell>
          <cell r="AH4395">
            <v>0.56999999999999995</v>
          </cell>
          <cell r="AI4395">
            <v>0.56000000000000005</v>
          </cell>
          <cell r="AJ4395">
            <v>0.56000000000000005</v>
          </cell>
          <cell r="AK4395">
            <v>0.56000000000000005</v>
          </cell>
        </row>
        <row r="4396">
          <cell r="A4396" t="str">
            <v>SDGbaseTRAv2_UrbAS_ERTv5_testGADJnoICAGRPQXcpetr-d</v>
          </cell>
          <cell r="B4396" t="str">
            <v>SIclos6_GOVclos11</v>
          </cell>
          <cell r="C4396" t="str">
            <v>SDGbaseTRAv2_UrbAS_ERTv5_testGADJnoICAGR</v>
          </cell>
          <cell r="D4396" t="str">
            <v>PQX</v>
          </cell>
          <cell r="E4396" t="str">
            <v>cpetr-d</v>
          </cell>
          <cell r="F4396">
            <v>0.42</v>
          </cell>
          <cell r="G4396">
            <v>0.42</v>
          </cell>
          <cell r="H4396">
            <v>0.43</v>
          </cell>
          <cell r="I4396">
            <v>0.42</v>
          </cell>
          <cell r="J4396">
            <v>0.43</v>
          </cell>
          <cell r="K4396">
            <v>0.43</v>
          </cell>
          <cell r="L4396">
            <v>0.43</v>
          </cell>
          <cell r="M4396">
            <v>0.43</v>
          </cell>
          <cell r="N4396">
            <v>0.43</v>
          </cell>
          <cell r="O4396">
            <v>0.45</v>
          </cell>
          <cell r="P4396">
            <v>0.45</v>
          </cell>
          <cell r="Q4396">
            <v>0.45</v>
          </cell>
          <cell r="R4396">
            <v>0.45</v>
          </cell>
          <cell r="S4396">
            <v>0.45</v>
          </cell>
          <cell r="T4396">
            <v>0.45</v>
          </cell>
          <cell r="U4396">
            <v>0.46</v>
          </cell>
          <cell r="V4396">
            <v>0.46</v>
          </cell>
          <cell r="W4396">
            <v>0.46</v>
          </cell>
          <cell r="X4396">
            <v>0.46</v>
          </cell>
          <cell r="Y4396">
            <v>0.46</v>
          </cell>
          <cell r="Z4396">
            <v>0.46</v>
          </cell>
          <cell r="AA4396">
            <v>0.46</v>
          </cell>
          <cell r="AB4396">
            <v>0.46</v>
          </cell>
          <cell r="AC4396">
            <v>0.46</v>
          </cell>
          <cell r="AD4396">
            <v>0.46</v>
          </cell>
          <cell r="AE4396">
            <v>0.46</v>
          </cell>
          <cell r="AF4396">
            <v>0.46</v>
          </cell>
          <cell r="AG4396">
            <v>0.46</v>
          </cell>
          <cell r="AH4396">
            <v>0.46</v>
          </cell>
          <cell r="AI4396">
            <v>0.46</v>
          </cell>
          <cell r="AJ4396">
            <v>0.46</v>
          </cell>
          <cell r="AK4396">
            <v>0.45</v>
          </cell>
        </row>
        <row r="4397">
          <cell r="A4397" t="str">
            <v>SDGbaseTRAv2_UrbAS_ERTv5_testGADJnoICAGRPQXcpetr-h</v>
          </cell>
          <cell r="B4397" t="str">
            <v>SIclos6_GOVclos11</v>
          </cell>
          <cell r="C4397" t="str">
            <v>SDGbaseTRAv2_UrbAS_ERTv5_testGADJnoICAGR</v>
          </cell>
          <cell r="D4397" t="str">
            <v>PQX</v>
          </cell>
          <cell r="E4397" t="str">
            <v>cpetr-h</v>
          </cell>
          <cell r="F4397">
            <v>0.08</v>
          </cell>
          <cell r="G4397">
            <v>0.09</v>
          </cell>
          <cell r="H4397">
            <v>0.09</v>
          </cell>
          <cell r="I4397">
            <v>0.09</v>
          </cell>
          <cell r="J4397">
            <v>0.09</v>
          </cell>
          <cell r="K4397">
            <v>0.09</v>
          </cell>
          <cell r="L4397">
            <v>0.09</v>
          </cell>
          <cell r="M4397">
            <v>0.09</v>
          </cell>
          <cell r="N4397">
            <v>0.09</v>
          </cell>
          <cell r="O4397">
            <v>0.09</v>
          </cell>
          <cell r="P4397">
            <v>0.09</v>
          </cell>
          <cell r="Q4397">
            <v>0.09</v>
          </cell>
          <cell r="R4397">
            <v>0.09</v>
          </cell>
          <cell r="S4397">
            <v>0.09</v>
          </cell>
          <cell r="T4397">
            <v>0.09</v>
          </cell>
          <cell r="U4397">
            <v>0.09</v>
          </cell>
          <cell r="V4397">
            <v>0.09</v>
          </cell>
          <cell r="W4397">
            <v>0.09</v>
          </cell>
          <cell r="X4397">
            <v>0.09</v>
          </cell>
          <cell r="Y4397">
            <v>0.09</v>
          </cell>
          <cell r="Z4397">
            <v>0.09</v>
          </cell>
          <cell r="AA4397">
            <v>0.09</v>
          </cell>
          <cell r="AB4397">
            <v>0.09</v>
          </cell>
          <cell r="AC4397">
            <v>0.09</v>
          </cell>
          <cell r="AD4397">
            <v>0.09</v>
          </cell>
          <cell r="AE4397">
            <v>0.09</v>
          </cell>
          <cell r="AF4397">
            <v>0.09</v>
          </cell>
          <cell r="AG4397">
            <v>0.09</v>
          </cell>
          <cell r="AH4397">
            <v>0.09</v>
          </cell>
          <cell r="AI4397">
            <v>0.09</v>
          </cell>
          <cell r="AJ4397">
            <v>0.09</v>
          </cell>
          <cell r="AK4397">
            <v>0.09</v>
          </cell>
        </row>
        <row r="4398">
          <cell r="A4398" t="str">
            <v>SDGbaseTRAv2_UrbAS_ERTv5_testGADJnoICAGRPQXcpetr-k</v>
          </cell>
          <cell r="B4398" t="str">
            <v>SIclos6_GOVclos11</v>
          </cell>
          <cell r="C4398" t="str">
            <v>SDGbaseTRAv2_UrbAS_ERTv5_testGADJnoICAGR</v>
          </cell>
          <cell r="D4398" t="str">
            <v>PQX</v>
          </cell>
          <cell r="E4398" t="str">
            <v>cpetr-k</v>
          </cell>
          <cell r="F4398">
            <v>0.26</v>
          </cell>
          <cell r="G4398">
            <v>0.26</v>
          </cell>
          <cell r="H4398">
            <v>0.27</v>
          </cell>
          <cell r="I4398">
            <v>0.26</v>
          </cell>
          <cell r="J4398">
            <v>0.27</v>
          </cell>
          <cell r="K4398">
            <v>0.27</v>
          </cell>
          <cell r="L4398">
            <v>0.27</v>
          </cell>
          <cell r="M4398">
            <v>0.27</v>
          </cell>
          <cell r="N4398">
            <v>0.28000000000000003</v>
          </cell>
          <cell r="O4398">
            <v>0.3</v>
          </cell>
          <cell r="P4398">
            <v>0.31</v>
          </cell>
          <cell r="Q4398">
            <v>0.31</v>
          </cell>
          <cell r="R4398">
            <v>0.31</v>
          </cell>
          <cell r="S4398">
            <v>0.31</v>
          </cell>
          <cell r="T4398">
            <v>0.31</v>
          </cell>
          <cell r="U4398">
            <v>0.31</v>
          </cell>
          <cell r="V4398">
            <v>0.31</v>
          </cell>
          <cell r="W4398">
            <v>0.31</v>
          </cell>
          <cell r="X4398">
            <v>0.31</v>
          </cell>
          <cell r="Y4398">
            <v>0.31</v>
          </cell>
          <cell r="Z4398">
            <v>0.31</v>
          </cell>
          <cell r="AA4398">
            <v>0.31</v>
          </cell>
          <cell r="AB4398">
            <v>0.32</v>
          </cell>
          <cell r="AC4398">
            <v>0.32</v>
          </cell>
          <cell r="AD4398">
            <v>0.32</v>
          </cell>
          <cell r="AE4398">
            <v>0.32</v>
          </cell>
          <cell r="AF4398">
            <v>0.32</v>
          </cell>
          <cell r="AG4398">
            <v>0.32</v>
          </cell>
          <cell r="AH4398">
            <v>0.32</v>
          </cell>
          <cell r="AI4398">
            <v>0.32</v>
          </cell>
          <cell r="AJ4398">
            <v>0.32</v>
          </cell>
          <cell r="AK4398">
            <v>0.32</v>
          </cell>
        </row>
        <row r="4399">
          <cell r="A4399" t="str">
            <v>SDGbaseTRAv2_UrbAS_ERTv5_testGADJnoICAGRPQXcpetr-l</v>
          </cell>
          <cell r="B4399" t="str">
            <v>SIclos6_GOVclos11</v>
          </cell>
          <cell r="C4399" t="str">
            <v>SDGbaseTRAv2_UrbAS_ERTv5_testGADJnoICAGR</v>
          </cell>
          <cell r="D4399" t="str">
            <v>PQX</v>
          </cell>
          <cell r="E4399" t="str">
            <v>cpetr-l</v>
          </cell>
          <cell r="F4399">
            <v>0.97</v>
          </cell>
          <cell r="G4399">
            <v>0.99</v>
          </cell>
          <cell r="H4399">
            <v>1</v>
          </cell>
          <cell r="I4399">
            <v>0.99</v>
          </cell>
          <cell r="J4399">
            <v>1</v>
          </cell>
          <cell r="K4399">
            <v>1</v>
          </cell>
          <cell r="L4399">
            <v>1</v>
          </cell>
          <cell r="M4399">
            <v>1.01</v>
          </cell>
          <cell r="N4399">
            <v>1.02</v>
          </cell>
          <cell r="O4399">
            <v>1.05</v>
          </cell>
          <cell r="P4399">
            <v>1.07</v>
          </cell>
          <cell r="Q4399">
            <v>1.07</v>
          </cell>
          <cell r="R4399">
            <v>1.07</v>
          </cell>
          <cell r="S4399">
            <v>1.07</v>
          </cell>
          <cell r="T4399">
            <v>1.07</v>
          </cell>
          <cell r="U4399">
            <v>1.08</v>
          </cell>
          <cell r="V4399">
            <v>1.08</v>
          </cell>
          <cell r="W4399">
            <v>1.08</v>
          </cell>
          <cell r="X4399">
            <v>1.08</v>
          </cell>
          <cell r="Y4399">
            <v>1.08</v>
          </cell>
          <cell r="Z4399">
            <v>1.08</v>
          </cell>
          <cell r="AA4399">
            <v>1.08</v>
          </cell>
          <cell r="AB4399">
            <v>1.0900000000000001</v>
          </cell>
          <cell r="AC4399">
            <v>1.1000000000000001</v>
          </cell>
          <cell r="AD4399">
            <v>1.1000000000000001</v>
          </cell>
          <cell r="AE4399">
            <v>1.1000000000000001</v>
          </cell>
          <cell r="AF4399">
            <v>1.1000000000000001</v>
          </cell>
          <cell r="AG4399">
            <v>1.1000000000000001</v>
          </cell>
          <cell r="AH4399">
            <v>1.1000000000000001</v>
          </cell>
          <cell r="AI4399">
            <v>1.0900000000000001</v>
          </cell>
          <cell r="AJ4399">
            <v>1.08</v>
          </cell>
          <cell r="AK4399">
            <v>1.08</v>
          </cell>
        </row>
        <row r="4400">
          <cell r="A4400" t="str">
            <v>SDGbaseTRAv2_UrbAS_ERTv5_testGADJnoICAGRPQXchydr</v>
          </cell>
          <cell r="B4400" t="str">
            <v>SIclos6_GOVclos11</v>
          </cell>
          <cell r="C4400" t="str">
            <v>SDGbaseTRAv2_UrbAS_ERTv5_testGADJnoICAGR</v>
          </cell>
          <cell r="D4400" t="str">
            <v>PQX</v>
          </cell>
          <cell r="E4400" t="str">
            <v>chydr</v>
          </cell>
          <cell r="F4400">
            <v>0.91</v>
          </cell>
          <cell r="G4400">
            <v>0.93</v>
          </cell>
          <cell r="H4400">
            <v>0.94</v>
          </cell>
          <cell r="I4400">
            <v>0.94</v>
          </cell>
          <cell r="J4400">
            <v>0.94</v>
          </cell>
          <cell r="K4400">
            <v>0.94</v>
          </cell>
          <cell r="L4400">
            <v>0.95</v>
          </cell>
          <cell r="M4400">
            <v>0.95</v>
          </cell>
          <cell r="N4400">
            <v>0.96</v>
          </cell>
          <cell r="O4400">
            <v>0.99</v>
          </cell>
          <cell r="P4400">
            <v>1</v>
          </cell>
          <cell r="Q4400">
            <v>1</v>
          </cell>
          <cell r="R4400">
            <v>1</v>
          </cell>
          <cell r="S4400">
            <v>1</v>
          </cell>
          <cell r="T4400">
            <v>1</v>
          </cell>
          <cell r="U4400">
            <v>1.01</v>
          </cell>
          <cell r="V4400">
            <v>1.01</v>
          </cell>
          <cell r="W4400">
            <v>1.01</v>
          </cell>
          <cell r="X4400">
            <v>1.01</v>
          </cell>
          <cell r="Y4400">
            <v>1.01</v>
          </cell>
          <cell r="Z4400">
            <v>1.01</v>
          </cell>
          <cell r="AA4400">
            <v>1.01</v>
          </cell>
          <cell r="AB4400">
            <v>1.02</v>
          </cell>
          <cell r="AC4400">
            <v>1.02</v>
          </cell>
          <cell r="AD4400">
            <v>1.02</v>
          </cell>
          <cell r="AE4400">
            <v>1.02</v>
          </cell>
          <cell r="AF4400">
            <v>1.02</v>
          </cell>
          <cell r="AG4400">
            <v>1.02</v>
          </cell>
          <cell r="AH4400">
            <v>1.02</v>
          </cell>
          <cell r="AI4400">
            <v>1.01</v>
          </cell>
          <cell r="AJ4400">
            <v>1</v>
          </cell>
          <cell r="AK4400">
            <v>0.99</v>
          </cell>
        </row>
        <row r="4401">
          <cell r="A4401" t="str">
            <v>SDGbaseTRAv2_UrbAS_ERTv5_testGADJnoICAGRPQXcammo</v>
          </cell>
          <cell r="B4401" t="str">
            <v>SIclos6_GOVclos11</v>
          </cell>
          <cell r="C4401" t="str">
            <v>SDGbaseTRAv2_UrbAS_ERTv5_testGADJnoICAGR</v>
          </cell>
          <cell r="D4401" t="str">
            <v>PQX</v>
          </cell>
          <cell r="E4401" t="str">
            <v>cammo</v>
          </cell>
          <cell r="F4401">
            <v>1.19</v>
          </cell>
          <cell r="G4401">
            <v>0.78</v>
          </cell>
          <cell r="H4401">
            <v>0.78</v>
          </cell>
          <cell r="I4401">
            <v>0.79</v>
          </cell>
          <cell r="J4401">
            <v>0.78</v>
          </cell>
          <cell r="K4401">
            <v>0.78</v>
          </cell>
          <cell r="L4401">
            <v>0.78</v>
          </cell>
          <cell r="M4401">
            <v>0.78</v>
          </cell>
          <cell r="N4401">
            <v>0.78</v>
          </cell>
          <cell r="O4401">
            <v>0.77</v>
          </cell>
          <cell r="P4401">
            <v>0.76</v>
          </cell>
          <cell r="Q4401">
            <v>0.76</v>
          </cell>
          <cell r="R4401">
            <v>0.76</v>
          </cell>
          <cell r="S4401">
            <v>0.76</v>
          </cell>
          <cell r="T4401">
            <v>0.76</v>
          </cell>
          <cell r="U4401">
            <v>0.76</v>
          </cell>
          <cell r="V4401">
            <v>0.76</v>
          </cell>
          <cell r="W4401">
            <v>0.76</v>
          </cell>
          <cell r="X4401">
            <v>0.76</v>
          </cell>
          <cell r="Y4401">
            <v>0.88</v>
          </cell>
          <cell r="Z4401">
            <v>1.01</v>
          </cell>
          <cell r="AA4401">
            <v>1.1499999999999999</v>
          </cell>
          <cell r="AB4401">
            <v>1.18</v>
          </cell>
          <cell r="AC4401">
            <v>1.21</v>
          </cell>
          <cell r="AD4401">
            <v>1.24</v>
          </cell>
          <cell r="AE4401">
            <v>1.27</v>
          </cell>
          <cell r="AF4401">
            <v>1.3</v>
          </cell>
          <cell r="AG4401">
            <v>1.33</v>
          </cell>
          <cell r="AH4401">
            <v>1.35</v>
          </cell>
          <cell r="AI4401">
            <v>1.37</v>
          </cell>
          <cell r="AJ4401">
            <v>1.4</v>
          </cell>
          <cell r="AK4401">
            <v>1.43</v>
          </cell>
        </row>
        <row r="4402">
          <cell r="A4402" t="str">
            <v>SDGbaseTRAv2_UrbAS_ERTv5_testGADJnoICAGRPQXcbchm</v>
          </cell>
          <cell r="B4402" t="str">
            <v>SIclos6_GOVclos11</v>
          </cell>
          <cell r="C4402" t="str">
            <v>SDGbaseTRAv2_UrbAS_ERTv5_testGADJnoICAGR</v>
          </cell>
          <cell r="D4402" t="str">
            <v>PQX</v>
          </cell>
          <cell r="E4402" t="str">
            <v>cbchm</v>
          </cell>
          <cell r="F4402">
            <v>1.19</v>
          </cell>
          <cell r="G4402">
            <v>1.22</v>
          </cell>
          <cell r="H4402">
            <v>1.24</v>
          </cell>
          <cell r="I4402">
            <v>1.23</v>
          </cell>
          <cell r="J4402">
            <v>1.23</v>
          </cell>
          <cell r="K4402">
            <v>1.24</v>
          </cell>
          <cell r="L4402">
            <v>1.24</v>
          </cell>
          <cell r="M4402">
            <v>1.25</v>
          </cell>
          <cell r="N4402">
            <v>1.26</v>
          </cell>
          <cell r="O4402">
            <v>1.3</v>
          </cell>
          <cell r="P4402">
            <v>1.31</v>
          </cell>
          <cell r="Q4402">
            <v>1.32</v>
          </cell>
          <cell r="R4402">
            <v>1.32</v>
          </cell>
          <cell r="S4402">
            <v>1.32</v>
          </cell>
          <cell r="T4402">
            <v>1.32</v>
          </cell>
          <cell r="U4402">
            <v>1.32</v>
          </cell>
          <cell r="V4402">
            <v>1.32</v>
          </cell>
          <cell r="W4402">
            <v>1.32</v>
          </cell>
          <cell r="X4402">
            <v>1.33</v>
          </cell>
          <cell r="Y4402">
            <v>1.33</v>
          </cell>
          <cell r="Z4402">
            <v>1.33</v>
          </cell>
          <cell r="AA4402">
            <v>1.33</v>
          </cell>
          <cell r="AB4402">
            <v>1.34</v>
          </cell>
          <cell r="AC4402">
            <v>1.34</v>
          </cell>
          <cell r="AD4402">
            <v>1.34</v>
          </cell>
          <cell r="AE4402">
            <v>1.34</v>
          </cell>
          <cell r="AF4402">
            <v>1.34</v>
          </cell>
          <cell r="AG4402">
            <v>1.34</v>
          </cell>
          <cell r="AH4402">
            <v>1.33</v>
          </cell>
          <cell r="AI4402">
            <v>1.32</v>
          </cell>
          <cell r="AJ4402">
            <v>1.31</v>
          </cell>
          <cell r="AK4402">
            <v>1.31</v>
          </cell>
        </row>
        <row r="4403">
          <cell r="A4403" t="str">
            <v>SDGbaseTRAv2_UrbAS_ERTv5_testGADJnoICAGRPQXcochm</v>
          </cell>
          <cell r="B4403" t="str">
            <v>SIclos6_GOVclos11</v>
          </cell>
          <cell r="C4403" t="str">
            <v>SDGbaseTRAv2_UrbAS_ERTv5_testGADJnoICAGR</v>
          </cell>
          <cell r="D4403" t="str">
            <v>PQX</v>
          </cell>
          <cell r="E4403" t="str">
            <v>cochm</v>
          </cell>
          <cell r="F4403">
            <v>1.3</v>
          </cell>
          <cell r="G4403">
            <v>1.33</v>
          </cell>
          <cell r="H4403">
            <v>1.34</v>
          </cell>
          <cell r="I4403">
            <v>1.34</v>
          </cell>
          <cell r="J4403">
            <v>1.34</v>
          </cell>
          <cell r="K4403">
            <v>1.35</v>
          </cell>
          <cell r="L4403">
            <v>1.35</v>
          </cell>
          <cell r="M4403">
            <v>1.36</v>
          </cell>
          <cell r="N4403">
            <v>1.37</v>
          </cell>
          <cell r="O4403">
            <v>1.41</v>
          </cell>
          <cell r="P4403">
            <v>1.43</v>
          </cell>
          <cell r="Q4403">
            <v>1.43</v>
          </cell>
          <cell r="R4403">
            <v>1.43</v>
          </cell>
          <cell r="S4403">
            <v>1.43</v>
          </cell>
          <cell r="T4403">
            <v>1.44</v>
          </cell>
          <cell r="U4403">
            <v>1.44</v>
          </cell>
          <cell r="V4403">
            <v>1.44</v>
          </cell>
          <cell r="W4403">
            <v>1.44</v>
          </cell>
          <cell r="X4403">
            <v>1.45</v>
          </cell>
          <cell r="Y4403">
            <v>1.45</v>
          </cell>
          <cell r="Z4403">
            <v>1.45</v>
          </cell>
          <cell r="AA4403">
            <v>1.45</v>
          </cell>
          <cell r="AB4403">
            <v>1.46</v>
          </cell>
          <cell r="AC4403">
            <v>1.46</v>
          </cell>
          <cell r="AD4403">
            <v>1.46</v>
          </cell>
          <cell r="AE4403">
            <v>1.46</v>
          </cell>
          <cell r="AF4403">
            <v>1.46</v>
          </cell>
          <cell r="AG4403">
            <v>1.46</v>
          </cell>
          <cell r="AH4403">
            <v>1.46</v>
          </cell>
          <cell r="AI4403">
            <v>1.44</v>
          </cell>
          <cell r="AJ4403">
            <v>1.44</v>
          </cell>
          <cell r="AK4403">
            <v>1.43</v>
          </cell>
        </row>
        <row r="4404">
          <cell r="A4404" t="str">
            <v>SDGbaseTRAv2_UrbAS_ERTv5_testGADJnoICAGRPQXcrubb</v>
          </cell>
          <cell r="B4404" t="str">
            <v>SIclos6_GOVclos11</v>
          </cell>
          <cell r="C4404" t="str">
            <v>SDGbaseTRAv2_UrbAS_ERTv5_testGADJnoICAGR</v>
          </cell>
          <cell r="D4404" t="str">
            <v>PQX</v>
          </cell>
          <cell r="E4404" t="str">
            <v>crubb</v>
          </cell>
          <cell r="F4404">
            <v>1.27</v>
          </cell>
          <cell r="G4404">
            <v>1.28</v>
          </cell>
          <cell r="H4404">
            <v>1.29</v>
          </cell>
          <cell r="I4404">
            <v>1.28</v>
          </cell>
          <cell r="J4404">
            <v>1.28</v>
          </cell>
          <cell r="K4404">
            <v>1.29</v>
          </cell>
          <cell r="L4404">
            <v>1.29</v>
          </cell>
          <cell r="M4404">
            <v>1.29</v>
          </cell>
          <cell r="N4404">
            <v>1.3</v>
          </cell>
          <cell r="O4404">
            <v>1.31</v>
          </cell>
          <cell r="P4404">
            <v>1.32</v>
          </cell>
          <cell r="Q4404">
            <v>1.32</v>
          </cell>
          <cell r="R4404">
            <v>1.33</v>
          </cell>
          <cell r="S4404">
            <v>1.33</v>
          </cell>
          <cell r="T4404">
            <v>1.33</v>
          </cell>
          <cell r="U4404">
            <v>1.34</v>
          </cell>
          <cell r="V4404">
            <v>1.34</v>
          </cell>
          <cell r="W4404">
            <v>1.34</v>
          </cell>
          <cell r="X4404">
            <v>1.35</v>
          </cell>
          <cell r="Y4404">
            <v>1.35</v>
          </cell>
          <cell r="Z4404">
            <v>1.35</v>
          </cell>
          <cell r="AA4404">
            <v>1.36</v>
          </cell>
          <cell r="AB4404">
            <v>1.36</v>
          </cell>
          <cell r="AC4404">
            <v>1.36</v>
          </cell>
          <cell r="AD4404">
            <v>1.36</v>
          </cell>
          <cell r="AE4404">
            <v>1.36</v>
          </cell>
          <cell r="AF4404">
            <v>1.36</v>
          </cell>
          <cell r="AG4404">
            <v>1.36</v>
          </cell>
          <cell r="AH4404">
            <v>1.35</v>
          </cell>
          <cell r="AI4404">
            <v>1.34</v>
          </cell>
          <cell r="AJ4404">
            <v>1.34</v>
          </cell>
          <cell r="AK4404">
            <v>1.33</v>
          </cell>
        </row>
        <row r="4405">
          <cell r="A4405" t="str">
            <v>SDGbaseTRAv2_UrbAS_ERTv5_testGADJnoICAGRPQXcplas</v>
          </cell>
          <cell r="B4405" t="str">
            <v>SIclos6_GOVclos11</v>
          </cell>
          <cell r="C4405" t="str">
            <v>SDGbaseTRAv2_UrbAS_ERTv5_testGADJnoICAGR</v>
          </cell>
          <cell r="D4405" t="str">
            <v>PQX</v>
          </cell>
          <cell r="E4405" t="str">
            <v>cplas</v>
          </cell>
          <cell r="F4405">
            <v>1.5</v>
          </cell>
          <cell r="G4405">
            <v>1.52</v>
          </cell>
          <cell r="H4405">
            <v>1.52</v>
          </cell>
          <cell r="I4405">
            <v>1.52</v>
          </cell>
          <cell r="J4405">
            <v>1.52</v>
          </cell>
          <cell r="K4405">
            <v>1.52</v>
          </cell>
          <cell r="L4405">
            <v>1.52</v>
          </cell>
          <cell r="M4405">
            <v>1.53</v>
          </cell>
          <cell r="N4405">
            <v>1.53</v>
          </cell>
          <cell r="O4405">
            <v>1.53</v>
          </cell>
          <cell r="P4405">
            <v>1.53</v>
          </cell>
          <cell r="Q4405">
            <v>1.54</v>
          </cell>
          <cell r="R4405">
            <v>1.54</v>
          </cell>
          <cell r="S4405">
            <v>1.54</v>
          </cell>
          <cell r="T4405">
            <v>1.54</v>
          </cell>
          <cell r="U4405">
            <v>1.55</v>
          </cell>
          <cell r="V4405">
            <v>1.55</v>
          </cell>
          <cell r="W4405">
            <v>1.55</v>
          </cell>
          <cell r="X4405">
            <v>1.56</v>
          </cell>
          <cell r="Y4405">
            <v>1.56</v>
          </cell>
          <cell r="Z4405">
            <v>1.56</v>
          </cell>
          <cell r="AA4405">
            <v>1.56</v>
          </cell>
          <cell r="AB4405">
            <v>1.56</v>
          </cell>
          <cell r="AC4405">
            <v>1.56</v>
          </cell>
          <cell r="AD4405">
            <v>1.56</v>
          </cell>
          <cell r="AE4405">
            <v>1.56</v>
          </cell>
          <cell r="AF4405">
            <v>1.56</v>
          </cell>
          <cell r="AG4405">
            <v>1.56</v>
          </cell>
          <cell r="AH4405">
            <v>1.55</v>
          </cell>
          <cell r="AI4405">
            <v>1.54</v>
          </cell>
          <cell r="AJ4405">
            <v>1.53</v>
          </cell>
          <cell r="AK4405">
            <v>1.52</v>
          </cell>
        </row>
        <row r="4406">
          <cell r="A4406" t="str">
            <v>SDGbaseTRAv2_UrbAS_ERTv5_testGADJnoICAGRPQXcnmet</v>
          </cell>
          <cell r="B4406" t="str">
            <v>SIclos6_GOVclos11</v>
          </cell>
          <cell r="C4406" t="str">
            <v>SDGbaseTRAv2_UrbAS_ERTv5_testGADJnoICAGR</v>
          </cell>
          <cell r="D4406" t="str">
            <v>PQX</v>
          </cell>
          <cell r="E4406" t="str">
            <v>cnmet</v>
          </cell>
          <cell r="F4406">
            <v>1.4</v>
          </cell>
          <cell r="G4406">
            <v>1.43</v>
          </cell>
          <cell r="H4406">
            <v>1.43</v>
          </cell>
          <cell r="I4406">
            <v>1.43</v>
          </cell>
          <cell r="J4406">
            <v>1.42</v>
          </cell>
          <cell r="K4406">
            <v>1.42</v>
          </cell>
          <cell r="L4406">
            <v>1.42</v>
          </cell>
          <cell r="M4406">
            <v>1.42</v>
          </cell>
          <cell r="N4406">
            <v>1.42</v>
          </cell>
          <cell r="O4406">
            <v>1.4</v>
          </cell>
          <cell r="P4406">
            <v>1.4</v>
          </cell>
          <cell r="Q4406">
            <v>1.4</v>
          </cell>
          <cell r="R4406">
            <v>1.4</v>
          </cell>
          <cell r="S4406">
            <v>1.41</v>
          </cell>
          <cell r="T4406">
            <v>1.41</v>
          </cell>
          <cell r="U4406">
            <v>1.41</v>
          </cell>
          <cell r="V4406">
            <v>1.42</v>
          </cell>
          <cell r="W4406">
            <v>1.42</v>
          </cell>
          <cell r="X4406">
            <v>1.42</v>
          </cell>
          <cell r="Y4406">
            <v>1.43</v>
          </cell>
          <cell r="Z4406">
            <v>1.43</v>
          </cell>
          <cell r="AA4406">
            <v>1.43</v>
          </cell>
          <cell r="AB4406">
            <v>1.42</v>
          </cell>
          <cell r="AC4406">
            <v>1.42</v>
          </cell>
          <cell r="AD4406">
            <v>1.42</v>
          </cell>
          <cell r="AE4406">
            <v>1.42</v>
          </cell>
          <cell r="AF4406">
            <v>1.42</v>
          </cell>
          <cell r="AG4406">
            <v>1.43</v>
          </cell>
          <cell r="AH4406">
            <v>1.43</v>
          </cell>
          <cell r="AI4406">
            <v>1.43</v>
          </cell>
          <cell r="AJ4406">
            <v>1.44</v>
          </cell>
          <cell r="AK4406">
            <v>1.45</v>
          </cell>
        </row>
        <row r="4407">
          <cell r="A4407" t="str">
            <v>SDGbaseTRAv2_UrbAS_ERTv5_testGADJnoICAGRPQXciron</v>
          </cell>
          <cell r="B4407" t="str">
            <v>SIclos6_GOVclos11</v>
          </cell>
          <cell r="C4407" t="str">
            <v>SDGbaseTRAv2_UrbAS_ERTv5_testGADJnoICAGR</v>
          </cell>
          <cell r="D4407" t="str">
            <v>PQX</v>
          </cell>
          <cell r="E4407" t="str">
            <v>ciron</v>
          </cell>
          <cell r="F4407">
            <v>1.22</v>
          </cell>
          <cell r="G4407">
            <v>1.34</v>
          </cell>
          <cell r="H4407">
            <v>1.37</v>
          </cell>
          <cell r="I4407">
            <v>1.39</v>
          </cell>
          <cell r="J4407">
            <v>1.4</v>
          </cell>
          <cell r="K4407">
            <v>1.4</v>
          </cell>
          <cell r="L4407">
            <v>1.39</v>
          </cell>
          <cell r="M4407">
            <v>1.38</v>
          </cell>
          <cell r="N4407">
            <v>1.37</v>
          </cell>
          <cell r="O4407">
            <v>1.33</v>
          </cell>
          <cell r="P4407">
            <v>1.33</v>
          </cell>
          <cell r="Q4407">
            <v>1.33</v>
          </cell>
          <cell r="R4407">
            <v>1.33</v>
          </cell>
          <cell r="S4407">
            <v>1.34</v>
          </cell>
          <cell r="T4407">
            <v>1.34</v>
          </cell>
          <cell r="U4407">
            <v>1.34</v>
          </cell>
          <cell r="V4407">
            <v>1.28</v>
          </cell>
          <cell r="W4407">
            <v>1.28</v>
          </cell>
          <cell r="X4407">
            <v>1.38</v>
          </cell>
          <cell r="Y4407">
            <v>1.38</v>
          </cell>
          <cell r="Z4407">
            <v>1.39</v>
          </cell>
          <cell r="AA4407">
            <v>1.4</v>
          </cell>
          <cell r="AB4407">
            <v>1.41</v>
          </cell>
          <cell r="AC4407">
            <v>1.41</v>
          </cell>
          <cell r="AD4407">
            <v>1.4</v>
          </cell>
          <cell r="AE4407">
            <v>1.39</v>
          </cell>
          <cell r="AF4407">
            <v>1.38</v>
          </cell>
          <cell r="AG4407">
            <v>1.39</v>
          </cell>
          <cell r="AH4407">
            <v>1.41</v>
          </cell>
          <cell r="AI4407">
            <v>1.43</v>
          </cell>
          <cell r="AJ4407">
            <v>1.44</v>
          </cell>
          <cell r="AK4407">
            <v>1.46</v>
          </cell>
        </row>
        <row r="4408">
          <cell r="A4408" t="str">
            <v>SDGbaseTRAv2_UrbAS_ERTv5_testGADJnoICAGRPQXcnfrm</v>
          </cell>
          <cell r="B4408" t="str">
            <v>SIclos6_GOVclos11</v>
          </cell>
          <cell r="C4408" t="str">
            <v>SDGbaseTRAv2_UrbAS_ERTv5_testGADJnoICAGR</v>
          </cell>
          <cell r="D4408" t="str">
            <v>PQX</v>
          </cell>
          <cell r="E4408" t="str">
            <v>cnfrm</v>
          </cell>
          <cell r="F4408">
            <v>1.25</v>
          </cell>
          <cell r="G4408">
            <v>1.29</v>
          </cell>
          <cell r="H4408">
            <v>1.35</v>
          </cell>
          <cell r="I4408">
            <v>1.41</v>
          </cell>
          <cell r="J4408">
            <v>1.44</v>
          </cell>
          <cell r="K4408">
            <v>1.46</v>
          </cell>
          <cell r="L4408">
            <v>1.46</v>
          </cell>
          <cell r="M4408">
            <v>1.42</v>
          </cell>
          <cell r="N4408">
            <v>1.39</v>
          </cell>
          <cell r="O4408">
            <v>1.33</v>
          </cell>
          <cell r="P4408">
            <v>1.31</v>
          </cell>
          <cell r="Q4408">
            <v>1.3</v>
          </cell>
          <cell r="R4408">
            <v>1.3</v>
          </cell>
          <cell r="S4408">
            <v>1.31</v>
          </cell>
          <cell r="T4408">
            <v>1.31</v>
          </cell>
          <cell r="U4408">
            <v>1.3</v>
          </cell>
          <cell r="V4408">
            <v>1.28</v>
          </cell>
          <cell r="W4408">
            <v>1.26</v>
          </cell>
          <cell r="X4408">
            <v>1.28</v>
          </cell>
          <cell r="Y4408">
            <v>1.28</v>
          </cell>
          <cell r="Z4408">
            <v>1.29</v>
          </cell>
          <cell r="AA4408">
            <v>1.29</v>
          </cell>
          <cell r="AB4408">
            <v>1.42</v>
          </cell>
          <cell r="AC4408">
            <v>1.48</v>
          </cell>
          <cell r="AD4408">
            <v>1.48</v>
          </cell>
          <cell r="AE4408">
            <v>1.47</v>
          </cell>
          <cell r="AF4408">
            <v>1.45</v>
          </cell>
          <cell r="AG4408">
            <v>1.46</v>
          </cell>
          <cell r="AH4408">
            <v>1.58</v>
          </cell>
          <cell r="AI4408">
            <v>1.7</v>
          </cell>
          <cell r="AJ4408">
            <v>1.75</v>
          </cell>
          <cell r="AK4408">
            <v>1.79</v>
          </cell>
        </row>
        <row r="4409">
          <cell r="A4409" t="str">
            <v>SDGbaseTRAv2_UrbAS_ERTv5_testGADJnoICAGRPQXcmetp</v>
          </cell>
          <cell r="B4409" t="str">
            <v>SIclos6_GOVclos11</v>
          </cell>
          <cell r="C4409" t="str">
            <v>SDGbaseTRAv2_UrbAS_ERTv5_testGADJnoICAGR</v>
          </cell>
          <cell r="D4409" t="str">
            <v>PQX</v>
          </cell>
          <cell r="E4409" t="str">
            <v>cmetp</v>
          </cell>
          <cell r="F4409">
            <v>1.27</v>
          </cell>
          <cell r="G4409">
            <v>1.36</v>
          </cell>
          <cell r="H4409">
            <v>1.37</v>
          </cell>
          <cell r="I4409">
            <v>1.38</v>
          </cell>
          <cell r="J4409">
            <v>1.38</v>
          </cell>
          <cell r="K4409">
            <v>1.38</v>
          </cell>
          <cell r="L4409">
            <v>1.38</v>
          </cell>
          <cell r="M4409">
            <v>1.38</v>
          </cell>
          <cell r="N4409">
            <v>1.37</v>
          </cell>
          <cell r="O4409">
            <v>1.36</v>
          </cell>
          <cell r="P4409">
            <v>1.35</v>
          </cell>
          <cell r="Q4409">
            <v>1.36</v>
          </cell>
          <cell r="R4409">
            <v>1.36</v>
          </cell>
          <cell r="S4409">
            <v>1.36</v>
          </cell>
          <cell r="T4409">
            <v>1.37</v>
          </cell>
          <cell r="U4409">
            <v>1.37</v>
          </cell>
          <cell r="V4409">
            <v>1.36</v>
          </cell>
          <cell r="W4409">
            <v>1.35</v>
          </cell>
          <cell r="X4409">
            <v>1.38</v>
          </cell>
          <cell r="Y4409">
            <v>1.38</v>
          </cell>
          <cell r="Z4409">
            <v>1.38</v>
          </cell>
          <cell r="AA4409">
            <v>1.38</v>
          </cell>
          <cell r="AB4409">
            <v>1.4</v>
          </cell>
          <cell r="AC4409">
            <v>1.4</v>
          </cell>
          <cell r="AD4409">
            <v>1.4</v>
          </cell>
          <cell r="AE4409">
            <v>1.4</v>
          </cell>
          <cell r="AF4409">
            <v>1.4</v>
          </cell>
          <cell r="AG4409">
            <v>1.4</v>
          </cell>
          <cell r="AH4409">
            <v>1.41</v>
          </cell>
          <cell r="AI4409">
            <v>1.42</v>
          </cell>
          <cell r="AJ4409">
            <v>1.42</v>
          </cell>
          <cell r="AK4409">
            <v>1.43</v>
          </cell>
        </row>
        <row r="4410">
          <cell r="A4410" t="str">
            <v>SDGbaseTRAv2_UrbAS_ERTv5_testGADJnoICAGRPQXcmach</v>
          </cell>
          <cell r="B4410" t="str">
            <v>SIclos6_GOVclos11</v>
          </cell>
          <cell r="C4410" t="str">
            <v>SDGbaseTRAv2_UrbAS_ERTv5_testGADJnoICAGR</v>
          </cell>
          <cell r="D4410" t="str">
            <v>PQX</v>
          </cell>
          <cell r="E4410" t="str">
            <v>cmach</v>
          </cell>
          <cell r="F4410">
            <v>1.1299999999999999</v>
          </cell>
          <cell r="G4410">
            <v>1.17</v>
          </cell>
          <cell r="H4410">
            <v>1.19</v>
          </cell>
          <cell r="I4410">
            <v>1.19</v>
          </cell>
          <cell r="J4410">
            <v>1.2</v>
          </cell>
          <cell r="K4410">
            <v>1.2</v>
          </cell>
          <cell r="L4410">
            <v>1.2</v>
          </cell>
          <cell r="M4410">
            <v>1.2</v>
          </cell>
          <cell r="N4410">
            <v>1.2</v>
          </cell>
          <cell r="O4410">
            <v>1.2</v>
          </cell>
          <cell r="P4410">
            <v>1.21</v>
          </cell>
          <cell r="Q4410">
            <v>1.21</v>
          </cell>
          <cell r="R4410">
            <v>1.21</v>
          </cell>
          <cell r="S4410">
            <v>1.21</v>
          </cell>
          <cell r="T4410">
            <v>1.22</v>
          </cell>
          <cell r="U4410">
            <v>1.22</v>
          </cell>
          <cell r="V4410">
            <v>1.22</v>
          </cell>
          <cell r="W4410">
            <v>1.22</v>
          </cell>
          <cell r="X4410">
            <v>1.23</v>
          </cell>
          <cell r="Y4410">
            <v>1.23</v>
          </cell>
          <cell r="Z4410">
            <v>1.23</v>
          </cell>
          <cell r="AA4410">
            <v>1.23</v>
          </cell>
          <cell r="AB4410">
            <v>1.26</v>
          </cell>
          <cell r="AC4410">
            <v>1.27</v>
          </cell>
          <cell r="AD4410">
            <v>1.27</v>
          </cell>
          <cell r="AE4410">
            <v>1.27</v>
          </cell>
          <cell r="AF4410">
            <v>1.26</v>
          </cell>
          <cell r="AG4410">
            <v>1.26</v>
          </cell>
          <cell r="AH4410">
            <v>1.28</v>
          </cell>
          <cell r="AI4410">
            <v>1.3</v>
          </cell>
          <cell r="AJ4410">
            <v>1.31</v>
          </cell>
          <cell r="AK4410">
            <v>1.31</v>
          </cell>
        </row>
        <row r="4411">
          <cell r="A4411" t="str">
            <v>SDGbaseTRAv2_UrbAS_ERTv5_testGADJnoICAGRPQXcfcel</v>
          </cell>
          <cell r="B4411" t="str">
            <v>SIclos6_GOVclos11</v>
          </cell>
          <cell r="C4411" t="str">
            <v>SDGbaseTRAv2_UrbAS_ERTv5_testGADJnoICAGR</v>
          </cell>
          <cell r="D4411" t="str">
            <v>PQX</v>
          </cell>
          <cell r="E4411" t="str">
            <v>cfcel</v>
          </cell>
          <cell r="F4411">
            <v>1</v>
          </cell>
          <cell r="G4411">
            <v>1.02</v>
          </cell>
          <cell r="H4411">
            <v>1.04</v>
          </cell>
          <cell r="I4411">
            <v>1.04</v>
          </cell>
          <cell r="J4411">
            <v>1.04</v>
          </cell>
          <cell r="K4411">
            <v>1.04</v>
          </cell>
          <cell r="L4411">
            <v>1.05</v>
          </cell>
          <cell r="M4411">
            <v>1.05</v>
          </cell>
          <cell r="N4411">
            <v>1.06</v>
          </cell>
          <cell r="O4411">
            <v>1.0900000000000001</v>
          </cell>
          <cell r="P4411">
            <v>1.1000000000000001</v>
          </cell>
          <cell r="Q4411">
            <v>1.1100000000000001</v>
          </cell>
          <cell r="R4411">
            <v>1.1100000000000001</v>
          </cell>
          <cell r="S4411">
            <v>1.1100000000000001</v>
          </cell>
          <cell r="T4411">
            <v>1.1100000000000001</v>
          </cell>
          <cell r="U4411">
            <v>1.1100000000000001</v>
          </cell>
          <cell r="V4411">
            <v>1.1100000000000001</v>
          </cell>
          <cell r="W4411">
            <v>1.1100000000000001</v>
          </cell>
          <cell r="X4411">
            <v>1.1200000000000001</v>
          </cell>
          <cell r="Y4411">
            <v>1.1200000000000001</v>
          </cell>
          <cell r="Z4411">
            <v>1.1200000000000001</v>
          </cell>
          <cell r="AA4411">
            <v>1.1200000000000001</v>
          </cell>
          <cell r="AB4411">
            <v>1.1200000000000001</v>
          </cell>
          <cell r="AC4411">
            <v>1.1299999999999999</v>
          </cell>
          <cell r="AD4411">
            <v>1.1299999999999999</v>
          </cell>
          <cell r="AE4411">
            <v>1.1299999999999999</v>
          </cell>
          <cell r="AF4411">
            <v>1.1299999999999999</v>
          </cell>
          <cell r="AG4411">
            <v>1.1299999999999999</v>
          </cell>
          <cell r="AH4411">
            <v>1.1200000000000001</v>
          </cell>
          <cell r="AI4411">
            <v>1.1100000000000001</v>
          </cell>
          <cell r="AJ4411">
            <v>1.1100000000000001</v>
          </cell>
          <cell r="AK4411">
            <v>1.1000000000000001</v>
          </cell>
        </row>
        <row r="4412">
          <cell r="A4412" t="str">
            <v>SDGbaseTRAv2_UrbAS_ERTv5_testGADJnoICAGRPQXcelct</v>
          </cell>
          <cell r="B4412" t="str">
            <v>SIclos6_GOVclos11</v>
          </cell>
          <cell r="C4412" t="str">
            <v>SDGbaseTRAv2_UrbAS_ERTv5_testGADJnoICAGR</v>
          </cell>
          <cell r="D4412" t="str">
            <v>PQX</v>
          </cell>
          <cell r="E4412" t="str">
            <v>celct</v>
          </cell>
          <cell r="F4412">
            <v>1</v>
          </cell>
          <cell r="G4412">
            <v>1.02</v>
          </cell>
          <cell r="H4412">
            <v>1.04</v>
          </cell>
          <cell r="I4412">
            <v>1.04</v>
          </cell>
          <cell r="J4412">
            <v>1.04</v>
          </cell>
          <cell r="K4412">
            <v>1.04</v>
          </cell>
          <cell r="L4412">
            <v>1.05</v>
          </cell>
          <cell r="M4412">
            <v>1.05</v>
          </cell>
          <cell r="N4412">
            <v>1.06</v>
          </cell>
          <cell r="O4412">
            <v>1.0900000000000001</v>
          </cell>
          <cell r="P4412">
            <v>1.1000000000000001</v>
          </cell>
          <cell r="Q4412">
            <v>1.1100000000000001</v>
          </cell>
          <cell r="R4412">
            <v>1.1100000000000001</v>
          </cell>
          <cell r="S4412">
            <v>1.1100000000000001</v>
          </cell>
          <cell r="T4412">
            <v>1.1100000000000001</v>
          </cell>
          <cell r="U4412">
            <v>1.1100000000000001</v>
          </cell>
          <cell r="V4412">
            <v>1.1100000000000001</v>
          </cell>
          <cell r="W4412">
            <v>1.1100000000000001</v>
          </cell>
          <cell r="X4412">
            <v>1.1200000000000001</v>
          </cell>
          <cell r="Y4412">
            <v>1.1200000000000001</v>
          </cell>
          <cell r="Z4412">
            <v>1.1200000000000001</v>
          </cell>
          <cell r="AA4412">
            <v>1.1200000000000001</v>
          </cell>
          <cell r="AB4412">
            <v>1.1200000000000001</v>
          </cell>
          <cell r="AC4412">
            <v>1.1299999999999999</v>
          </cell>
          <cell r="AD4412">
            <v>1.1299999999999999</v>
          </cell>
          <cell r="AE4412">
            <v>1.1299999999999999</v>
          </cell>
          <cell r="AF4412">
            <v>1.1299999999999999</v>
          </cell>
          <cell r="AG4412">
            <v>1.1299999999999999</v>
          </cell>
          <cell r="AH4412">
            <v>1.1200000000000001</v>
          </cell>
          <cell r="AI4412">
            <v>1.1100000000000001</v>
          </cell>
          <cell r="AJ4412">
            <v>1.1100000000000001</v>
          </cell>
          <cell r="AK4412">
            <v>1.1000000000000001</v>
          </cell>
        </row>
        <row r="4413">
          <cell r="A4413" t="str">
            <v>SDGbaseTRAv2_UrbAS_ERTv5_testGADJnoICAGRPQXcemch</v>
          </cell>
          <cell r="B4413" t="str">
            <v>SIclos6_GOVclos11</v>
          </cell>
          <cell r="C4413" t="str">
            <v>SDGbaseTRAv2_UrbAS_ERTv5_testGADJnoICAGR</v>
          </cell>
          <cell r="D4413" t="str">
            <v>PQX</v>
          </cell>
          <cell r="E4413" t="str">
            <v>cemch</v>
          </cell>
          <cell r="F4413">
            <v>1.25</v>
          </cell>
          <cell r="G4413">
            <v>1.28</v>
          </cell>
          <cell r="H4413">
            <v>1.29</v>
          </cell>
          <cell r="I4413">
            <v>1.3</v>
          </cell>
          <cell r="J4413">
            <v>1.31</v>
          </cell>
          <cell r="K4413">
            <v>1.31</v>
          </cell>
          <cell r="L4413">
            <v>1.32</v>
          </cell>
          <cell r="M4413">
            <v>1.31</v>
          </cell>
          <cell r="N4413">
            <v>1.31</v>
          </cell>
          <cell r="O4413">
            <v>1.31</v>
          </cell>
          <cell r="P4413">
            <v>1.32</v>
          </cell>
          <cell r="Q4413">
            <v>1.32</v>
          </cell>
          <cell r="R4413">
            <v>1.32</v>
          </cell>
          <cell r="S4413">
            <v>1.33</v>
          </cell>
          <cell r="T4413">
            <v>1.33</v>
          </cell>
          <cell r="U4413">
            <v>1.33</v>
          </cell>
          <cell r="V4413">
            <v>1.33</v>
          </cell>
          <cell r="W4413">
            <v>1.33</v>
          </cell>
          <cell r="X4413">
            <v>1.34</v>
          </cell>
          <cell r="Y4413">
            <v>1.34</v>
          </cell>
          <cell r="Z4413">
            <v>1.34</v>
          </cell>
          <cell r="AA4413">
            <v>1.34</v>
          </cell>
          <cell r="AB4413">
            <v>1.37</v>
          </cell>
          <cell r="AC4413">
            <v>1.38</v>
          </cell>
          <cell r="AD4413">
            <v>1.39</v>
          </cell>
          <cell r="AE4413">
            <v>1.38</v>
          </cell>
          <cell r="AF4413">
            <v>1.38</v>
          </cell>
          <cell r="AG4413">
            <v>1.38</v>
          </cell>
          <cell r="AH4413">
            <v>1.4</v>
          </cell>
          <cell r="AI4413">
            <v>1.41</v>
          </cell>
          <cell r="AJ4413">
            <v>1.42</v>
          </cell>
          <cell r="AK4413">
            <v>1.42</v>
          </cell>
        </row>
        <row r="4414">
          <cell r="A4414" t="str">
            <v>SDGbaseTRAv2_UrbAS_ERTv5_testGADJnoICAGRPQXcsequ</v>
          </cell>
          <cell r="B4414" t="str">
            <v>SIclos6_GOVclos11</v>
          </cell>
          <cell r="C4414" t="str">
            <v>SDGbaseTRAv2_UrbAS_ERTv5_testGADJnoICAGR</v>
          </cell>
          <cell r="D4414" t="str">
            <v>PQX</v>
          </cell>
          <cell r="E4414" t="str">
            <v>csequ</v>
          </cell>
          <cell r="F4414">
            <v>1.1499999999999999</v>
          </cell>
          <cell r="G4414">
            <v>1.17</v>
          </cell>
          <cell r="H4414">
            <v>1.18</v>
          </cell>
          <cell r="I4414">
            <v>1.18</v>
          </cell>
          <cell r="J4414">
            <v>1.19</v>
          </cell>
          <cell r="K4414">
            <v>1.19</v>
          </cell>
          <cell r="L4414">
            <v>1.2</v>
          </cell>
          <cell r="M4414">
            <v>1.2</v>
          </cell>
          <cell r="N4414">
            <v>1.2</v>
          </cell>
          <cell r="O4414">
            <v>1.22</v>
          </cell>
          <cell r="P4414">
            <v>1.23</v>
          </cell>
          <cell r="Q4414">
            <v>1.23</v>
          </cell>
          <cell r="R4414">
            <v>1.23</v>
          </cell>
          <cell r="S4414">
            <v>1.23</v>
          </cell>
          <cell r="T4414">
            <v>1.24</v>
          </cell>
          <cell r="U4414">
            <v>1.24</v>
          </cell>
          <cell r="V4414">
            <v>1.24</v>
          </cell>
          <cell r="W4414">
            <v>1.24</v>
          </cell>
          <cell r="X4414">
            <v>1.25</v>
          </cell>
          <cell r="Y4414">
            <v>1.25</v>
          </cell>
          <cell r="Z4414">
            <v>1.25</v>
          </cell>
          <cell r="AA4414">
            <v>1.25</v>
          </cell>
          <cell r="AB4414">
            <v>1.27</v>
          </cell>
          <cell r="AC4414">
            <v>1.28</v>
          </cell>
          <cell r="AD4414">
            <v>1.28</v>
          </cell>
          <cell r="AE4414">
            <v>1.28</v>
          </cell>
          <cell r="AF4414">
            <v>1.28</v>
          </cell>
          <cell r="AG4414">
            <v>1.28</v>
          </cell>
          <cell r="AH4414">
            <v>1.29</v>
          </cell>
          <cell r="AI4414">
            <v>1.3</v>
          </cell>
          <cell r="AJ4414">
            <v>1.31</v>
          </cell>
          <cell r="AK4414">
            <v>1.31</v>
          </cell>
        </row>
        <row r="4415">
          <cell r="A4415" t="str">
            <v>SDGbaseTRAv2_UrbAS_ERTv5_testGADJnoICAGRPQXcvehi</v>
          </cell>
          <cell r="B4415" t="str">
            <v>SIclos6_GOVclos11</v>
          </cell>
          <cell r="C4415" t="str">
            <v>SDGbaseTRAv2_UrbAS_ERTv5_testGADJnoICAGR</v>
          </cell>
          <cell r="D4415" t="str">
            <v>PQX</v>
          </cell>
          <cell r="E4415" t="str">
            <v>cvehi</v>
          </cell>
          <cell r="F4415">
            <v>1.27</v>
          </cell>
          <cell r="G4415">
            <v>1.29</v>
          </cell>
          <cell r="H4415">
            <v>1.31</v>
          </cell>
          <cell r="I4415">
            <v>1.32</v>
          </cell>
          <cell r="J4415">
            <v>1.33</v>
          </cell>
          <cell r="K4415">
            <v>1.33</v>
          </cell>
          <cell r="L4415">
            <v>1.33</v>
          </cell>
          <cell r="M4415">
            <v>1.33</v>
          </cell>
          <cell r="N4415">
            <v>1.32</v>
          </cell>
          <cell r="O4415">
            <v>1.32</v>
          </cell>
          <cell r="P4415">
            <v>1.33</v>
          </cell>
          <cell r="Q4415">
            <v>1.33</v>
          </cell>
          <cell r="R4415">
            <v>1.33</v>
          </cell>
          <cell r="S4415">
            <v>1.34</v>
          </cell>
          <cell r="T4415">
            <v>1.34</v>
          </cell>
          <cell r="U4415">
            <v>1.35</v>
          </cell>
          <cell r="V4415">
            <v>1.35</v>
          </cell>
          <cell r="W4415">
            <v>1.35</v>
          </cell>
          <cell r="X4415">
            <v>1.35</v>
          </cell>
          <cell r="Y4415">
            <v>1.38</v>
          </cell>
          <cell r="Z4415">
            <v>1.41</v>
          </cell>
          <cell r="AA4415">
            <v>1.44</v>
          </cell>
          <cell r="AB4415">
            <v>1.48</v>
          </cell>
          <cell r="AC4415">
            <v>1.5</v>
          </cell>
          <cell r="AD4415">
            <v>1.51</v>
          </cell>
          <cell r="AE4415">
            <v>1.51</v>
          </cell>
          <cell r="AF4415">
            <v>1.5</v>
          </cell>
          <cell r="AG4415">
            <v>1.5</v>
          </cell>
          <cell r="AH4415">
            <v>1.53</v>
          </cell>
          <cell r="AI4415">
            <v>1.56</v>
          </cell>
          <cell r="AJ4415">
            <v>1.57</v>
          </cell>
          <cell r="AK4415">
            <v>1.58</v>
          </cell>
        </row>
        <row r="4416">
          <cell r="A4416" t="str">
            <v>SDGbaseTRAv2_UrbAS_ERTv5_testGADJnoICAGRPQXctequ</v>
          </cell>
          <cell r="B4416" t="str">
            <v>SIclos6_GOVclos11</v>
          </cell>
          <cell r="C4416" t="str">
            <v>SDGbaseTRAv2_UrbAS_ERTv5_testGADJnoICAGR</v>
          </cell>
          <cell r="D4416" t="str">
            <v>PQX</v>
          </cell>
          <cell r="E4416" t="str">
            <v>ctequ</v>
          </cell>
          <cell r="F4416">
            <v>1.08</v>
          </cell>
          <cell r="G4416">
            <v>1.1399999999999999</v>
          </cell>
          <cell r="H4416">
            <v>1.1499999999999999</v>
          </cell>
          <cell r="I4416">
            <v>1.1599999999999999</v>
          </cell>
          <cell r="J4416">
            <v>1.17</v>
          </cell>
          <cell r="K4416">
            <v>1.17</v>
          </cell>
          <cell r="L4416">
            <v>1.17</v>
          </cell>
          <cell r="M4416">
            <v>1.1599999999999999</v>
          </cell>
          <cell r="N4416">
            <v>1.1599999999999999</v>
          </cell>
          <cell r="O4416">
            <v>1.1399999999999999</v>
          </cell>
          <cell r="P4416">
            <v>1.1399999999999999</v>
          </cell>
          <cell r="Q4416">
            <v>1.1399999999999999</v>
          </cell>
          <cell r="R4416">
            <v>1.1399999999999999</v>
          </cell>
          <cell r="S4416">
            <v>1.1399999999999999</v>
          </cell>
          <cell r="T4416">
            <v>1.1499999999999999</v>
          </cell>
          <cell r="U4416">
            <v>1.1499999999999999</v>
          </cell>
          <cell r="V4416">
            <v>1.1499999999999999</v>
          </cell>
          <cell r="W4416">
            <v>1.1499999999999999</v>
          </cell>
          <cell r="X4416">
            <v>1.1599999999999999</v>
          </cell>
          <cell r="Y4416">
            <v>1.17</v>
          </cell>
          <cell r="Z4416">
            <v>1.17</v>
          </cell>
          <cell r="AA4416">
            <v>1.18</v>
          </cell>
          <cell r="AB4416">
            <v>1.22</v>
          </cell>
          <cell r="AC4416">
            <v>1.24</v>
          </cell>
          <cell r="AD4416">
            <v>1.24</v>
          </cell>
          <cell r="AE4416">
            <v>1.24</v>
          </cell>
          <cell r="AF4416">
            <v>1.23</v>
          </cell>
          <cell r="AG4416">
            <v>1.23</v>
          </cell>
          <cell r="AH4416">
            <v>1.27</v>
          </cell>
          <cell r="AI4416">
            <v>1.31</v>
          </cell>
          <cell r="AJ4416">
            <v>1.33</v>
          </cell>
          <cell r="AK4416">
            <v>1.34</v>
          </cell>
        </row>
        <row r="4417">
          <cell r="A4417" t="str">
            <v>SDGbaseTRAv2_UrbAS_ERTv5_testGADJnoICAGRPQXcfurn</v>
          </cell>
          <cell r="B4417" t="str">
            <v>SIclos6_GOVclos11</v>
          </cell>
          <cell r="C4417" t="str">
            <v>SDGbaseTRAv2_UrbAS_ERTv5_testGADJnoICAGR</v>
          </cell>
          <cell r="D4417" t="str">
            <v>PQX</v>
          </cell>
          <cell r="E4417" t="str">
            <v>cfurn</v>
          </cell>
          <cell r="F4417">
            <v>1.32</v>
          </cell>
          <cell r="G4417">
            <v>1.37</v>
          </cell>
          <cell r="H4417">
            <v>1.37</v>
          </cell>
          <cell r="I4417">
            <v>1.37</v>
          </cell>
          <cell r="J4417">
            <v>1.37</v>
          </cell>
          <cell r="K4417">
            <v>1.37</v>
          </cell>
          <cell r="L4417">
            <v>1.37</v>
          </cell>
          <cell r="M4417">
            <v>1.37</v>
          </cell>
          <cell r="N4417">
            <v>1.37</v>
          </cell>
          <cell r="O4417">
            <v>1.36</v>
          </cell>
          <cell r="P4417">
            <v>1.36</v>
          </cell>
          <cell r="Q4417">
            <v>1.37</v>
          </cell>
          <cell r="R4417">
            <v>1.37</v>
          </cell>
          <cell r="S4417">
            <v>1.37</v>
          </cell>
          <cell r="T4417">
            <v>1.37</v>
          </cell>
          <cell r="U4417">
            <v>1.38</v>
          </cell>
          <cell r="V4417">
            <v>1.38</v>
          </cell>
          <cell r="W4417">
            <v>1.38</v>
          </cell>
          <cell r="X4417">
            <v>1.39</v>
          </cell>
          <cell r="Y4417">
            <v>1.39</v>
          </cell>
          <cell r="Z4417">
            <v>1.39</v>
          </cell>
          <cell r="AA4417">
            <v>1.39</v>
          </cell>
          <cell r="AB4417">
            <v>1.39</v>
          </cell>
          <cell r="AC4417">
            <v>1.39</v>
          </cell>
          <cell r="AD4417">
            <v>1.39</v>
          </cell>
          <cell r="AE4417">
            <v>1.39</v>
          </cell>
          <cell r="AF4417">
            <v>1.39</v>
          </cell>
          <cell r="AG4417">
            <v>1.39</v>
          </cell>
          <cell r="AH4417">
            <v>1.39</v>
          </cell>
          <cell r="AI4417">
            <v>1.38</v>
          </cell>
          <cell r="AJ4417">
            <v>1.38</v>
          </cell>
          <cell r="AK4417">
            <v>1.38</v>
          </cell>
        </row>
        <row r="4418">
          <cell r="A4418" t="str">
            <v>SDGbaseTRAv2_UrbAS_ERTv5_testGADJnoICAGRPQXcoman</v>
          </cell>
          <cell r="B4418" t="str">
            <v>SIclos6_GOVclos11</v>
          </cell>
          <cell r="C4418" t="str">
            <v>SDGbaseTRAv2_UrbAS_ERTv5_testGADJnoICAGR</v>
          </cell>
          <cell r="D4418" t="str">
            <v>PQX</v>
          </cell>
          <cell r="E4418" t="str">
            <v>coman</v>
          </cell>
          <cell r="F4418">
            <v>1.2</v>
          </cell>
          <cell r="G4418">
            <v>1.25</v>
          </cell>
          <cell r="H4418">
            <v>1.25</v>
          </cell>
          <cell r="I4418">
            <v>1.24</v>
          </cell>
          <cell r="J4418">
            <v>1.24</v>
          </cell>
          <cell r="K4418">
            <v>1.24</v>
          </cell>
          <cell r="L4418">
            <v>1.24</v>
          </cell>
          <cell r="M4418">
            <v>1.24</v>
          </cell>
          <cell r="N4418">
            <v>1.24</v>
          </cell>
          <cell r="O4418">
            <v>1.25</v>
          </cell>
          <cell r="P4418">
            <v>1.25</v>
          </cell>
          <cell r="Q4418">
            <v>1.24</v>
          </cell>
          <cell r="R4418">
            <v>1.24</v>
          </cell>
          <cell r="S4418">
            <v>1.23</v>
          </cell>
          <cell r="T4418">
            <v>1.23</v>
          </cell>
          <cell r="U4418">
            <v>1.23</v>
          </cell>
          <cell r="V4418">
            <v>1.23</v>
          </cell>
          <cell r="W4418">
            <v>1.23</v>
          </cell>
          <cell r="X4418">
            <v>1.23</v>
          </cell>
          <cell r="Y4418">
            <v>1.23</v>
          </cell>
          <cell r="Z4418">
            <v>1.23</v>
          </cell>
          <cell r="AA4418">
            <v>1.23</v>
          </cell>
          <cell r="AB4418">
            <v>1.24</v>
          </cell>
          <cell r="AC4418">
            <v>1.24</v>
          </cell>
          <cell r="AD4418">
            <v>1.25</v>
          </cell>
          <cell r="AE4418">
            <v>1.25</v>
          </cell>
          <cell r="AF4418">
            <v>1.25</v>
          </cell>
          <cell r="AG4418">
            <v>1.26</v>
          </cell>
          <cell r="AH4418">
            <v>1.26</v>
          </cell>
          <cell r="AI4418">
            <v>1.27</v>
          </cell>
          <cell r="AJ4418">
            <v>1.27</v>
          </cell>
          <cell r="AK4418">
            <v>1.28</v>
          </cell>
        </row>
        <row r="4419">
          <cell r="A4419" t="str">
            <v>SDGbaseTRAv2_UrbAS_ERTv5_testGADJnoICAGRPQXcelec</v>
          </cell>
          <cell r="B4419" t="str">
            <v>SIclos6_GOVclos11</v>
          </cell>
          <cell r="C4419" t="str">
            <v>SDGbaseTRAv2_UrbAS_ERTv5_testGADJnoICAGR</v>
          </cell>
          <cell r="D4419" t="str">
            <v>PQX</v>
          </cell>
          <cell r="E4419" t="str">
            <v>celec</v>
          </cell>
          <cell r="F4419">
            <v>0.36</v>
          </cell>
          <cell r="G4419">
            <v>0.36</v>
          </cell>
          <cell r="H4419">
            <v>0.33</v>
          </cell>
          <cell r="I4419">
            <v>0.33</v>
          </cell>
          <cell r="J4419">
            <v>0.34</v>
          </cell>
          <cell r="K4419">
            <v>0.34</v>
          </cell>
          <cell r="L4419">
            <v>0.34</v>
          </cell>
          <cell r="M4419">
            <v>0.34</v>
          </cell>
          <cell r="N4419">
            <v>0.34</v>
          </cell>
          <cell r="O4419">
            <v>0.34</v>
          </cell>
          <cell r="P4419">
            <v>0.34</v>
          </cell>
          <cell r="Q4419">
            <v>0.34</v>
          </cell>
          <cell r="R4419">
            <v>0.34</v>
          </cell>
          <cell r="S4419">
            <v>0.35</v>
          </cell>
          <cell r="T4419">
            <v>0.35</v>
          </cell>
          <cell r="U4419">
            <v>0.35</v>
          </cell>
          <cell r="V4419">
            <v>0.35</v>
          </cell>
          <cell r="W4419">
            <v>0.35</v>
          </cell>
          <cell r="X4419">
            <v>0.36</v>
          </cell>
          <cell r="Y4419">
            <v>0.37</v>
          </cell>
          <cell r="Z4419">
            <v>0.39</v>
          </cell>
          <cell r="AA4419">
            <v>0.42</v>
          </cell>
          <cell r="AB4419">
            <v>0.42</v>
          </cell>
          <cell r="AC4419">
            <v>0.41</v>
          </cell>
          <cell r="AD4419">
            <v>0.39</v>
          </cell>
          <cell r="AE4419">
            <v>0.37</v>
          </cell>
          <cell r="AF4419">
            <v>0.37</v>
          </cell>
          <cell r="AG4419">
            <v>0.39</v>
          </cell>
          <cell r="AH4419">
            <v>0.41</v>
          </cell>
          <cell r="AI4419">
            <v>0.43</v>
          </cell>
          <cell r="AJ4419">
            <v>0.45</v>
          </cell>
          <cell r="AK4419">
            <v>0.47</v>
          </cell>
        </row>
        <row r="4420">
          <cell r="A4420" t="str">
            <v>SDGbaseTRAv2_UrbAS_ERTv5_testGADJnoICAGRPQXcwatr</v>
          </cell>
          <cell r="B4420" t="str">
            <v>SIclos6_GOVclos11</v>
          </cell>
          <cell r="C4420" t="str">
            <v>SDGbaseTRAv2_UrbAS_ERTv5_testGADJnoICAGR</v>
          </cell>
          <cell r="D4420" t="str">
            <v>PQX</v>
          </cell>
          <cell r="E4420" t="str">
            <v>cwatr</v>
          </cell>
          <cell r="F4420">
            <v>1.05</v>
          </cell>
          <cell r="G4420">
            <v>0.94</v>
          </cell>
          <cell r="H4420">
            <v>0.95</v>
          </cell>
          <cell r="I4420">
            <v>0.96</v>
          </cell>
          <cell r="J4420">
            <v>0.97</v>
          </cell>
          <cell r="K4420">
            <v>0.98</v>
          </cell>
          <cell r="L4420">
            <v>0.98</v>
          </cell>
          <cell r="M4420">
            <v>0.98</v>
          </cell>
          <cell r="N4420">
            <v>0.98</v>
          </cell>
          <cell r="O4420">
            <v>0.98</v>
          </cell>
          <cell r="P4420">
            <v>0.98</v>
          </cell>
          <cell r="Q4420">
            <v>0.98</v>
          </cell>
          <cell r="R4420">
            <v>0.99</v>
          </cell>
          <cell r="S4420">
            <v>1</v>
          </cell>
          <cell r="T4420">
            <v>1</v>
          </cell>
          <cell r="U4420">
            <v>1</v>
          </cell>
          <cell r="V4420">
            <v>1.01</v>
          </cell>
          <cell r="W4420">
            <v>1.01</v>
          </cell>
          <cell r="X4420">
            <v>1.01</v>
          </cell>
          <cell r="Y4420">
            <v>1.01</v>
          </cell>
          <cell r="Z4420">
            <v>1.01</v>
          </cell>
          <cell r="AA4420">
            <v>1.01</v>
          </cell>
          <cell r="AB4420">
            <v>1.01</v>
          </cell>
          <cell r="AC4420">
            <v>1.02</v>
          </cell>
          <cell r="AD4420">
            <v>1.02</v>
          </cell>
          <cell r="AE4420">
            <v>1.03</v>
          </cell>
          <cell r="AF4420">
            <v>1.03</v>
          </cell>
          <cell r="AG4420">
            <v>1.03</v>
          </cell>
          <cell r="AH4420">
            <v>1.05</v>
          </cell>
          <cell r="AI4420">
            <v>1.06</v>
          </cell>
          <cell r="AJ4420">
            <v>1.06</v>
          </cell>
          <cell r="AK4420">
            <v>1.07</v>
          </cell>
        </row>
        <row r="4421">
          <cell r="A4421" t="str">
            <v>SDGbaseTRAv2_UrbAS_ERTv5_testGADJnoICAGRPQXccons</v>
          </cell>
          <cell r="B4421" t="str">
            <v>SIclos6_GOVclos11</v>
          </cell>
          <cell r="C4421" t="str">
            <v>SDGbaseTRAv2_UrbAS_ERTv5_testGADJnoICAGR</v>
          </cell>
          <cell r="D4421" t="str">
            <v>PQX</v>
          </cell>
          <cell r="E4421" t="str">
            <v>ccons</v>
          </cell>
          <cell r="F4421">
            <v>1.01</v>
          </cell>
          <cell r="G4421">
            <v>1.07</v>
          </cell>
          <cell r="H4421">
            <v>1.06</v>
          </cell>
          <cell r="I4421">
            <v>1.06</v>
          </cell>
          <cell r="J4421">
            <v>1.05</v>
          </cell>
          <cell r="K4421">
            <v>1.05</v>
          </cell>
          <cell r="L4421">
            <v>1.05</v>
          </cell>
          <cell r="M4421">
            <v>1.05</v>
          </cell>
          <cell r="N4421">
            <v>1.05</v>
          </cell>
          <cell r="O4421">
            <v>1.04</v>
          </cell>
          <cell r="P4421">
            <v>1.04</v>
          </cell>
          <cell r="Q4421">
            <v>1.04</v>
          </cell>
          <cell r="R4421">
            <v>1.04</v>
          </cell>
          <cell r="S4421">
            <v>1.05</v>
          </cell>
          <cell r="T4421">
            <v>1.05</v>
          </cell>
          <cell r="U4421">
            <v>1.05</v>
          </cell>
          <cell r="V4421">
            <v>1.05</v>
          </cell>
          <cell r="W4421">
            <v>1.06</v>
          </cell>
          <cell r="X4421">
            <v>1.06</v>
          </cell>
          <cell r="Y4421">
            <v>1.06</v>
          </cell>
          <cell r="Z4421">
            <v>1.06</v>
          </cell>
          <cell r="AA4421">
            <v>1.06</v>
          </cell>
          <cell r="AB4421">
            <v>1.06</v>
          </cell>
          <cell r="AC4421">
            <v>1.06</v>
          </cell>
          <cell r="AD4421">
            <v>1.06</v>
          </cell>
          <cell r="AE4421">
            <v>1.06</v>
          </cell>
          <cell r="AF4421">
            <v>1.06</v>
          </cell>
          <cell r="AG4421">
            <v>1.07</v>
          </cell>
          <cell r="AH4421">
            <v>1.07</v>
          </cell>
          <cell r="AI4421">
            <v>1.07</v>
          </cell>
          <cell r="AJ4421">
            <v>1.07</v>
          </cell>
          <cell r="AK4421">
            <v>1.07</v>
          </cell>
        </row>
        <row r="4422">
          <cell r="A4422" t="str">
            <v>SDGbaseTRAv2_UrbAS_ERTv5_testGADJnoICAGRPQXctrad</v>
          </cell>
          <cell r="B4422" t="str">
            <v>SIclos6_GOVclos11</v>
          </cell>
          <cell r="C4422" t="str">
            <v>SDGbaseTRAv2_UrbAS_ERTv5_testGADJnoICAGR</v>
          </cell>
          <cell r="D4422" t="str">
            <v>PQX</v>
          </cell>
          <cell r="E4422" t="str">
            <v>ctrad</v>
          </cell>
          <cell r="F4422">
            <v>1</v>
          </cell>
          <cell r="G4422">
            <v>1.01</v>
          </cell>
          <cell r="H4422">
            <v>1.01</v>
          </cell>
          <cell r="I4422">
            <v>1.02</v>
          </cell>
          <cell r="J4422">
            <v>1.01</v>
          </cell>
          <cell r="K4422">
            <v>1.01</v>
          </cell>
          <cell r="L4422">
            <v>1.01</v>
          </cell>
          <cell r="M4422">
            <v>1.01</v>
          </cell>
          <cell r="N4422">
            <v>1.01</v>
          </cell>
          <cell r="O4422">
            <v>0.99</v>
          </cell>
          <cell r="P4422">
            <v>0.99</v>
          </cell>
          <cell r="Q4422">
            <v>1</v>
          </cell>
          <cell r="R4422">
            <v>1</v>
          </cell>
          <cell r="S4422">
            <v>1.01</v>
          </cell>
          <cell r="T4422">
            <v>1.01</v>
          </cell>
          <cell r="U4422">
            <v>1.02</v>
          </cell>
          <cell r="V4422">
            <v>1.02</v>
          </cell>
          <cell r="W4422">
            <v>1.03</v>
          </cell>
          <cell r="X4422">
            <v>1.03</v>
          </cell>
          <cell r="Y4422">
            <v>1.03</v>
          </cell>
          <cell r="Z4422">
            <v>1.03</v>
          </cell>
          <cell r="AA4422">
            <v>1.02</v>
          </cell>
          <cell r="AB4422">
            <v>1.01</v>
          </cell>
          <cell r="AC4422">
            <v>1.01</v>
          </cell>
          <cell r="AD4422">
            <v>1.01</v>
          </cell>
          <cell r="AE4422">
            <v>1.02</v>
          </cell>
          <cell r="AF4422">
            <v>1.02</v>
          </cell>
          <cell r="AG4422">
            <v>1.02</v>
          </cell>
          <cell r="AH4422">
            <v>1.01</v>
          </cell>
          <cell r="AI4422">
            <v>1</v>
          </cell>
          <cell r="AJ4422">
            <v>1</v>
          </cell>
          <cell r="AK4422">
            <v>1</v>
          </cell>
        </row>
        <row r="4423">
          <cell r="A4423" t="str">
            <v>SDGbaseTRAv2_UrbAS_ERTv5_testGADJnoICAGRPQXchotl</v>
          </cell>
          <cell r="B4423" t="str">
            <v>SIclos6_GOVclos11</v>
          </cell>
          <cell r="C4423" t="str">
            <v>SDGbaseTRAv2_UrbAS_ERTv5_testGADJnoICAGR</v>
          </cell>
          <cell r="D4423" t="str">
            <v>PQX</v>
          </cell>
          <cell r="E4423" t="str">
            <v>chotl</v>
          </cell>
          <cell r="F4423">
            <v>1.08</v>
          </cell>
          <cell r="G4423">
            <v>1.08</v>
          </cell>
          <cell r="H4423">
            <v>1.08</v>
          </cell>
          <cell r="I4423">
            <v>1.08</v>
          </cell>
          <cell r="J4423">
            <v>1.07</v>
          </cell>
          <cell r="K4423">
            <v>1.08</v>
          </cell>
          <cell r="L4423">
            <v>1.08</v>
          </cell>
          <cell r="M4423">
            <v>1.08</v>
          </cell>
          <cell r="N4423">
            <v>1.08</v>
          </cell>
          <cell r="O4423">
            <v>1.08</v>
          </cell>
          <cell r="P4423">
            <v>1.08</v>
          </cell>
          <cell r="Q4423">
            <v>1.08</v>
          </cell>
          <cell r="R4423">
            <v>1.0900000000000001</v>
          </cell>
          <cell r="S4423">
            <v>1.0900000000000001</v>
          </cell>
          <cell r="T4423">
            <v>1.0900000000000001</v>
          </cell>
          <cell r="U4423">
            <v>1.1000000000000001</v>
          </cell>
          <cell r="V4423">
            <v>1.1000000000000001</v>
          </cell>
          <cell r="W4423">
            <v>1.1000000000000001</v>
          </cell>
          <cell r="X4423">
            <v>1.1100000000000001</v>
          </cell>
          <cell r="Y4423">
            <v>1.1100000000000001</v>
          </cell>
          <cell r="Z4423">
            <v>1.1100000000000001</v>
          </cell>
          <cell r="AA4423">
            <v>1.1100000000000001</v>
          </cell>
          <cell r="AB4423">
            <v>1.1000000000000001</v>
          </cell>
          <cell r="AC4423">
            <v>1.1000000000000001</v>
          </cell>
          <cell r="AD4423">
            <v>1.1100000000000001</v>
          </cell>
          <cell r="AE4423">
            <v>1.1100000000000001</v>
          </cell>
          <cell r="AF4423">
            <v>1.1100000000000001</v>
          </cell>
          <cell r="AG4423">
            <v>1.1100000000000001</v>
          </cell>
          <cell r="AH4423">
            <v>1.1100000000000001</v>
          </cell>
          <cell r="AI4423">
            <v>1.1100000000000001</v>
          </cell>
          <cell r="AJ4423">
            <v>1.1100000000000001</v>
          </cell>
          <cell r="AK4423">
            <v>1.1000000000000001</v>
          </cell>
        </row>
        <row r="4424">
          <cell r="A4424" t="str">
            <v>SDGbaseTRAv2_UrbAS_ERTv5_testGADJnoICAGRPQXcptrp-l</v>
          </cell>
          <cell r="B4424" t="str">
            <v>SIclos6_GOVclos11</v>
          </cell>
          <cell r="C4424" t="str">
            <v>SDGbaseTRAv2_UrbAS_ERTv5_testGADJnoICAGR</v>
          </cell>
          <cell r="D4424" t="str">
            <v>PQX</v>
          </cell>
          <cell r="E4424" t="str">
            <v>cptrp-l</v>
          </cell>
          <cell r="F4424">
            <v>0.95</v>
          </cell>
          <cell r="G4424">
            <v>0.95</v>
          </cell>
          <cell r="H4424">
            <v>0.95</v>
          </cell>
          <cell r="I4424">
            <v>0.95</v>
          </cell>
          <cell r="J4424">
            <v>0.95</v>
          </cell>
          <cell r="K4424">
            <v>0.96</v>
          </cell>
          <cell r="L4424">
            <v>0.96</v>
          </cell>
          <cell r="M4424">
            <v>0.95</v>
          </cell>
          <cell r="N4424">
            <v>0.95</v>
          </cell>
          <cell r="O4424">
            <v>0.95</v>
          </cell>
          <cell r="P4424">
            <v>0.95</v>
          </cell>
          <cell r="Q4424">
            <v>0.94</v>
          </cell>
          <cell r="R4424">
            <v>0.94</v>
          </cell>
          <cell r="S4424">
            <v>0.93</v>
          </cell>
          <cell r="T4424">
            <v>0.92</v>
          </cell>
          <cell r="U4424">
            <v>0.91</v>
          </cell>
          <cell r="V4424">
            <v>0.91</v>
          </cell>
          <cell r="W4424">
            <v>0.9</v>
          </cell>
          <cell r="X4424">
            <v>0.89</v>
          </cell>
          <cell r="Y4424">
            <v>0.88</v>
          </cell>
          <cell r="Z4424">
            <v>0.87</v>
          </cell>
          <cell r="AA4424">
            <v>0.87</v>
          </cell>
          <cell r="AB4424">
            <v>0.86</v>
          </cell>
          <cell r="AC4424">
            <v>0.86</v>
          </cell>
          <cell r="AD4424">
            <v>0.85</v>
          </cell>
          <cell r="AE4424">
            <v>0.85</v>
          </cell>
          <cell r="AF4424">
            <v>0.84</v>
          </cell>
          <cell r="AG4424">
            <v>0.84</v>
          </cell>
          <cell r="AH4424">
            <v>0.84</v>
          </cell>
          <cell r="AI4424">
            <v>0.84</v>
          </cell>
          <cell r="AJ4424">
            <v>0.84</v>
          </cell>
          <cell r="AK4424">
            <v>0.85</v>
          </cell>
        </row>
        <row r="4425">
          <cell r="A4425" t="str">
            <v>SDGbaseTRAv2_UrbAS_ERTv5_testGADJnoICAGRPQXcftrp-l</v>
          </cell>
          <cell r="B4425" t="str">
            <v>SIclos6_GOVclos11</v>
          </cell>
          <cell r="C4425" t="str">
            <v>SDGbaseTRAv2_UrbAS_ERTv5_testGADJnoICAGR</v>
          </cell>
          <cell r="D4425" t="str">
            <v>PQX</v>
          </cell>
          <cell r="E4425" t="str">
            <v>cftrp-l</v>
          </cell>
          <cell r="F4425">
            <v>1</v>
          </cell>
          <cell r="G4425">
            <v>0.98</v>
          </cell>
          <cell r="H4425">
            <v>0.98</v>
          </cell>
          <cell r="I4425">
            <v>0.98</v>
          </cell>
          <cell r="J4425">
            <v>0.98</v>
          </cell>
          <cell r="K4425">
            <v>0.97</v>
          </cell>
          <cell r="L4425">
            <v>0.96</v>
          </cell>
          <cell r="M4425">
            <v>0.95</v>
          </cell>
          <cell r="N4425">
            <v>0.95</v>
          </cell>
          <cell r="O4425">
            <v>0.94</v>
          </cell>
          <cell r="P4425">
            <v>0.93</v>
          </cell>
          <cell r="Q4425">
            <v>0.92</v>
          </cell>
          <cell r="R4425">
            <v>0.9</v>
          </cell>
          <cell r="S4425">
            <v>0.89</v>
          </cell>
          <cell r="T4425">
            <v>0.88</v>
          </cell>
          <cell r="U4425">
            <v>0.87</v>
          </cell>
          <cell r="V4425">
            <v>0.86</v>
          </cell>
          <cell r="W4425">
            <v>0.84</v>
          </cell>
          <cell r="X4425">
            <v>0.83</v>
          </cell>
          <cell r="Y4425">
            <v>0.82</v>
          </cell>
          <cell r="Z4425">
            <v>0.81</v>
          </cell>
          <cell r="AA4425">
            <v>0.8</v>
          </cell>
          <cell r="AB4425">
            <v>0.79</v>
          </cell>
          <cell r="AC4425">
            <v>0.78</v>
          </cell>
          <cell r="AD4425">
            <v>0.76</v>
          </cell>
          <cell r="AE4425">
            <v>0.75</v>
          </cell>
          <cell r="AF4425">
            <v>0.74</v>
          </cell>
          <cell r="AG4425">
            <v>0.73</v>
          </cell>
          <cell r="AH4425">
            <v>0.73</v>
          </cell>
          <cell r="AI4425">
            <v>0.73</v>
          </cell>
          <cell r="AJ4425">
            <v>0.73</v>
          </cell>
          <cell r="AK4425">
            <v>0.73</v>
          </cell>
        </row>
        <row r="4426">
          <cell r="A4426" t="str">
            <v>SDGbaseTRAv2_UrbAS_ERTv5_testGADJnoICAGRPQXcptrp-o</v>
          </cell>
          <cell r="B4426" t="str">
            <v>SIclos6_GOVclos11</v>
          </cell>
          <cell r="C4426" t="str">
            <v>SDGbaseTRAv2_UrbAS_ERTv5_testGADJnoICAGR</v>
          </cell>
          <cell r="D4426" t="str">
            <v>PQX</v>
          </cell>
          <cell r="E4426" t="str">
            <v>cptrp-o</v>
          </cell>
          <cell r="F4426">
            <v>0.95</v>
          </cell>
          <cell r="G4426">
            <v>0.94</v>
          </cell>
          <cell r="H4426">
            <v>0.91</v>
          </cell>
          <cell r="I4426">
            <v>0.9</v>
          </cell>
          <cell r="J4426">
            <v>0.88</v>
          </cell>
          <cell r="K4426">
            <v>0.87</v>
          </cell>
          <cell r="L4426">
            <v>0.87</v>
          </cell>
          <cell r="M4426">
            <v>0.86</v>
          </cell>
          <cell r="N4426">
            <v>0.86</v>
          </cell>
          <cell r="O4426">
            <v>0.87</v>
          </cell>
          <cell r="P4426">
            <v>0.88</v>
          </cell>
          <cell r="Q4426">
            <v>0.88</v>
          </cell>
          <cell r="R4426">
            <v>0.88</v>
          </cell>
          <cell r="S4426">
            <v>0.88</v>
          </cell>
          <cell r="T4426">
            <v>0.88</v>
          </cell>
          <cell r="U4426">
            <v>0.89</v>
          </cell>
          <cell r="V4426">
            <v>0.89</v>
          </cell>
          <cell r="W4426">
            <v>0.89</v>
          </cell>
          <cell r="X4426">
            <v>0.89</v>
          </cell>
          <cell r="Y4426">
            <v>0.89</v>
          </cell>
          <cell r="Z4426">
            <v>0.89</v>
          </cell>
          <cell r="AA4426">
            <v>0.89</v>
          </cell>
          <cell r="AB4426">
            <v>0.89</v>
          </cell>
          <cell r="AC4426">
            <v>0.9</v>
          </cell>
          <cell r="AD4426">
            <v>0.9</v>
          </cell>
          <cell r="AE4426">
            <v>0.9</v>
          </cell>
          <cell r="AF4426">
            <v>0.91</v>
          </cell>
          <cell r="AG4426">
            <v>0.91</v>
          </cell>
          <cell r="AH4426">
            <v>0.91</v>
          </cell>
          <cell r="AI4426">
            <v>0.91</v>
          </cell>
          <cell r="AJ4426">
            <v>0.91</v>
          </cell>
          <cell r="AK4426">
            <v>0.91</v>
          </cell>
        </row>
        <row r="4427">
          <cell r="A4427" t="str">
            <v>SDGbaseTRAv2_UrbAS_ERTv5_testGADJnoICAGRPQXcftrp-o</v>
          </cell>
          <cell r="B4427" t="str">
            <v>SIclos6_GOVclos11</v>
          </cell>
          <cell r="C4427" t="str">
            <v>SDGbaseTRAv2_UrbAS_ERTv5_testGADJnoICAGR</v>
          </cell>
          <cell r="D4427" t="str">
            <v>PQX</v>
          </cell>
          <cell r="E4427" t="str">
            <v>cftrp-o</v>
          </cell>
          <cell r="F4427">
            <v>0.97</v>
          </cell>
          <cell r="G4427">
            <v>0.94</v>
          </cell>
          <cell r="H4427">
            <v>0.92</v>
          </cell>
          <cell r="I4427">
            <v>0.9</v>
          </cell>
          <cell r="J4427">
            <v>0.89</v>
          </cell>
          <cell r="K4427">
            <v>0.88</v>
          </cell>
          <cell r="L4427">
            <v>0.87</v>
          </cell>
          <cell r="M4427">
            <v>0.87</v>
          </cell>
          <cell r="N4427">
            <v>0.87</v>
          </cell>
          <cell r="O4427">
            <v>0.89</v>
          </cell>
          <cell r="P4427">
            <v>0.9</v>
          </cell>
          <cell r="Q4427">
            <v>0.9</v>
          </cell>
          <cell r="R4427">
            <v>0.9</v>
          </cell>
          <cell r="S4427">
            <v>0.9</v>
          </cell>
          <cell r="T4427">
            <v>0.9</v>
          </cell>
          <cell r="U4427">
            <v>0.9</v>
          </cell>
          <cell r="V4427">
            <v>0.9</v>
          </cell>
          <cell r="W4427">
            <v>0.9</v>
          </cell>
          <cell r="X4427">
            <v>0.91</v>
          </cell>
          <cell r="Y4427">
            <v>0.91</v>
          </cell>
          <cell r="Z4427">
            <v>0.91</v>
          </cell>
          <cell r="AA4427">
            <v>0.91</v>
          </cell>
          <cell r="AB4427">
            <v>0.92</v>
          </cell>
          <cell r="AC4427">
            <v>0.92</v>
          </cell>
          <cell r="AD4427">
            <v>0.93</v>
          </cell>
          <cell r="AE4427">
            <v>0.93</v>
          </cell>
          <cell r="AF4427">
            <v>0.92</v>
          </cell>
          <cell r="AG4427">
            <v>0.92</v>
          </cell>
          <cell r="AH4427">
            <v>0.92</v>
          </cell>
          <cell r="AI4427">
            <v>0.92</v>
          </cell>
          <cell r="AJ4427">
            <v>0.92</v>
          </cell>
          <cell r="AK4427">
            <v>0.92</v>
          </cell>
        </row>
        <row r="4428">
          <cell r="A4428" t="str">
            <v>SDGbaseTRAv2_UrbAS_ERTv5_testGADJnoICAGRPQXcprtr</v>
          </cell>
          <cell r="B4428" t="str">
            <v>SIclos6_GOVclos11</v>
          </cell>
          <cell r="C4428" t="str">
            <v>SDGbaseTRAv2_UrbAS_ERTv5_testGADJnoICAGR</v>
          </cell>
          <cell r="D4428" t="str">
            <v>PQX</v>
          </cell>
          <cell r="E4428" t="str">
            <v>cprtr</v>
          </cell>
          <cell r="F4428">
            <v>1</v>
          </cell>
          <cell r="G4428">
            <v>1.02</v>
          </cell>
          <cell r="H4428">
            <v>1.02</v>
          </cell>
          <cell r="I4428">
            <v>1.01</v>
          </cell>
          <cell r="J4428">
            <v>1</v>
          </cell>
          <cell r="K4428">
            <v>1</v>
          </cell>
          <cell r="L4428">
            <v>0.99</v>
          </cell>
          <cell r="M4428">
            <v>0.98</v>
          </cell>
          <cell r="N4428">
            <v>0.96</v>
          </cell>
          <cell r="O4428">
            <v>0.98</v>
          </cell>
          <cell r="P4428">
            <v>0.94</v>
          </cell>
          <cell r="Q4428">
            <v>0.9</v>
          </cell>
          <cell r="R4428">
            <v>0.84</v>
          </cell>
          <cell r="S4428">
            <v>0.79</v>
          </cell>
          <cell r="T4428">
            <v>0.74</v>
          </cell>
          <cell r="U4428">
            <v>0.69</v>
          </cell>
          <cell r="V4428">
            <v>0.65</v>
          </cell>
          <cell r="W4428">
            <v>0.6</v>
          </cell>
          <cell r="X4428">
            <v>0.56000000000000005</v>
          </cell>
          <cell r="Y4428">
            <v>0.52</v>
          </cell>
          <cell r="Z4428">
            <v>0.47</v>
          </cell>
          <cell r="AA4428">
            <v>0.44</v>
          </cell>
          <cell r="AB4428">
            <v>0.41</v>
          </cell>
          <cell r="AC4428">
            <v>0.38</v>
          </cell>
          <cell r="AD4428">
            <v>0.35</v>
          </cell>
          <cell r="AE4428">
            <v>0.32</v>
          </cell>
          <cell r="AF4428">
            <v>0.3</v>
          </cell>
          <cell r="AG4428">
            <v>0.28000000000000003</v>
          </cell>
          <cell r="AH4428">
            <v>0.26</v>
          </cell>
          <cell r="AI4428">
            <v>0.25</v>
          </cell>
          <cell r="AJ4428">
            <v>0.23</v>
          </cell>
          <cell r="AK4428">
            <v>0.22</v>
          </cell>
        </row>
        <row r="4429">
          <cell r="A4429" t="str">
            <v>SDGbaseTRAv2_UrbAS_ERTv5_testGADJnoICAGRPQXctrps</v>
          </cell>
          <cell r="B4429" t="str">
            <v>SIclos6_GOVclos11</v>
          </cell>
          <cell r="C4429" t="str">
            <v>SDGbaseTRAv2_UrbAS_ERTv5_testGADJnoICAGR</v>
          </cell>
          <cell r="D4429" t="str">
            <v>PQX</v>
          </cell>
          <cell r="E4429" t="str">
            <v>ctrps</v>
          </cell>
          <cell r="F4429">
            <v>1</v>
          </cell>
          <cell r="G4429">
            <v>1</v>
          </cell>
          <cell r="H4429">
            <v>1</v>
          </cell>
          <cell r="I4429">
            <v>1</v>
          </cell>
          <cell r="J4429">
            <v>1</v>
          </cell>
          <cell r="K4429">
            <v>1</v>
          </cell>
          <cell r="L4429">
            <v>1</v>
          </cell>
          <cell r="M4429">
            <v>0.99</v>
          </cell>
          <cell r="N4429">
            <v>0.99</v>
          </cell>
          <cell r="O4429">
            <v>0.99</v>
          </cell>
          <cell r="P4429">
            <v>0.98</v>
          </cell>
          <cell r="Q4429">
            <v>0.98</v>
          </cell>
          <cell r="R4429">
            <v>0.98</v>
          </cell>
          <cell r="S4429">
            <v>0.99</v>
          </cell>
          <cell r="T4429">
            <v>0.99</v>
          </cell>
          <cell r="U4429">
            <v>0.99</v>
          </cell>
          <cell r="V4429">
            <v>0.99</v>
          </cell>
          <cell r="W4429">
            <v>0.99</v>
          </cell>
          <cell r="X4429">
            <v>0.99</v>
          </cell>
          <cell r="Y4429">
            <v>0.99</v>
          </cell>
          <cell r="Z4429">
            <v>0.99</v>
          </cell>
          <cell r="AA4429">
            <v>0.99</v>
          </cell>
          <cell r="AB4429">
            <v>0.99</v>
          </cell>
          <cell r="AC4429">
            <v>1</v>
          </cell>
          <cell r="AD4429">
            <v>1</v>
          </cell>
          <cell r="AE4429">
            <v>1.01</v>
          </cell>
          <cell r="AF4429">
            <v>1.01</v>
          </cell>
          <cell r="AG4429">
            <v>1</v>
          </cell>
          <cell r="AH4429">
            <v>1</v>
          </cell>
          <cell r="AI4429">
            <v>1</v>
          </cell>
          <cell r="AJ4429">
            <v>1</v>
          </cell>
          <cell r="AK4429">
            <v>1.01</v>
          </cell>
        </row>
        <row r="4430">
          <cell r="A4430" t="str">
            <v>SDGbaseTRAv2_UrbAS_ERTv5_testGADJnoICAGRPQXccomm</v>
          </cell>
          <cell r="B4430" t="str">
            <v>SIclos6_GOVclos11</v>
          </cell>
          <cell r="C4430" t="str">
            <v>SDGbaseTRAv2_UrbAS_ERTv5_testGADJnoICAGR</v>
          </cell>
          <cell r="D4430" t="str">
            <v>PQX</v>
          </cell>
          <cell r="E4430" t="str">
            <v>ccomm</v>
          </cell>
          <cell r="F4430">
            <v>1</v>
          </cell>
          <cell r="G4430">
            <v>0.96</v>
          </cell>
          <cell r="H4430">
            <v>0.97</v>
          </cell>
          <cell r="I4430">
            <v>0.98</v>
          </cell>
          <cell r="J4430">
            <v>0.99</v>
          </cell>
          <cell r="K4430">
            <v>0.99</v>
          </cell>
          <cell r="L4430">
            <v>0.99</v>
          </cell>
          <cell r="M4430">
            <v>1</v>
          </cell>
          <cell r="N4430">
            <v>1</v>
          </cell>
          <cell r="O4430">
            <v>1</v>
          </cell>
          <cell r="P4430">
            <v>1</v>
          </cell>
          <cell r="Q4430">
            <v>1.01</v>
          </cell>
          <cell r="R4430">
            <v>1.01</v>
          </cell>
          <cell r="S4430">
            <v>1.01</v>
          </cell>
          <cell r="T4430">
            <v>1.02</v>
          </cell>
          <cell r="U4430">
            <v>1.02</v>
          </cell>
          <cell r="V4430">
            <v>1.02</v>
          </cell>
          <cell r="W4430">
            <v>1.02</v>
          </cell>
          <cell r="X4430">
            <v>1.03</v>
          </cell>
          <cell r="Y4430">
            <v>1.03</v>
          </cell>
          <cell r="Z4430">
            <v>1.02</v>
          </cell>
          <cell r="AA4430">
            <v>1.02</v>
          </cell>
          <cell r="AB4430">
            <v>1.03</v>
          </cell>
          <cell r="AC4430">
            <v>1.03</v>
          </cell>
          <cell r="AD4430">
            <v>1.03</v>
          </cell>
          <cell r="AE4430">
            <v>1.03</v>
          </cell>
          <cell r="AF4430">
            <v>1.03</v>
          </cell>
          <cell r="AG4430">
            <v>1.03</v>
          </cell>
          <cell r="AH4430">
            <v>1.04</v>
          </cell>
          <cell r="AI4430">
            <v>1.04</v>
          </cell>
          <cell r="AJ4430">
            <v>1.04</v>
          </cell>
          <cell r="AK4430">
            <v>1.04</v>
          </cell>
        </row>
        <row r="4431">
          <cell r="A4431" t="str">
            <v>SDGbaseTRAv2_UrbAS_ERTv5_testGADJnoICAGRPQXcfsrv</v>
          </cell>
          <cell r="B4431" t="str">
            <v>SIclos6_GOVclos11</v>
          </cell>
          <cell r="C4431" t="str">
            <v>SDGbaseTRAv2_UrbAS_ERTv5_testGADJnoICAGR</v>
          </cell>
          <cell r="D4431" t="str">
            <v>PQX</v>
          </cell>
          <cell r="E4431" t="str">
            <v>cfsrv</v>
          </cell>
          <cell r="F4431">
            <v>1.04</v>
          </cell>
          <cell r="G4431">
            <v>1.01</v>
          </cell>
          <cell r="H4431">
            <v>1.02</v>
          </cell>
          <cell r="I4431">
            <v>1.02</v>
          </cell>
          <cell r="J4431">
            <v>1.02</v>
          </cell>
          <cell r="K4431">
            <v>1.02</v>
          </cell>
          <cell r="L4431">
            <v>1.02</v>
          </cell>
          <cell r="M4431">
            <v>1.02</v>
          </cell>
          <cell r="N4431">
            <v>1.03</v>
          </cell>
          <cell r="O4431">
            <v>1.02</v>
          </cell>
          <cell r="P4431">
            <v>1.02</v>
          </cell>
          <cell r="Q4431">
            <v>1.03</v>
          </cell>
          <cell r="R4431">
            <v>1.03</v>
          </cell>
          <cell r="S4431">
            <v>1.04</v>
          </cell>
          <cell r="T4431">
            <v>1.04</v>
          </cell>
          <cell r="U4431">
            <v>1.05</v>
          </cell>
          <cell r="V4431">
            <v>1.05</v>
          </cell>
          <cell r="W4431">
            <v>1.06</v>
          </cell>
          <cell r="X4431">
            <v>1.06</v>
          </cell>
          <cell r="Y4431">
            <v>1.06</v>
          </cell>
          <cell r="Z4431">
            <v>1.06</v>
          </cell>
          <cell r="AA4431">
            <v>1.06</v>
          </cell>
          <cell r="AB4431">
            <v>1.05</v>
          </cell>
          <cell r="AC4431">
            <v>1.05</v>
          </cell>
          <cell r="AD4431">
            <v>1.06</v>
          </cell>
          <cell r="AE4431">
            <v>1.06</v>
          </cell>
          <cell r="AF4431">
            <v>1.06</v>
          </cell>
          <cell r="AG4431">
            <v>1.06</v>
          </cell>
          <cell r="AH4431">
            <v>1.05</v>
          </cell>
          <cell r="AI4431">
            <v>1.04</v>
          </cell>
          <cell r="AJ4431">
            <v>1.04</v>
          </cell>
          <cell r="AK4431">
            <v>1.03</v>
          </cell>
        </row>
        <row r="4432">
          <cell r="A4432" t="str">
            <v>SDGbaseTRAv2_UrbAS_ERTv5_testGADJnoICAGRPQXcbsrv</v>
          </cell>
          <cell r="B4432" t="str">
            <v>SIclos6_GOVclos11</v>
          </cell>
          <cell r="C4432" t="str">
            <v>SDGbaseTRAv2_UrbAS_ERTv5_testGADJnoICAGR</v>
          </cell>
          <cell r="D4432" t="str">
            <v>PQX</v>
          </cell>
          <cell r="E4432" t="str">
            <v>cbsrv</v>
          </cell>
          <cell r="F4432">
            <v>1.04</v>
          </cell>
          <cell r="G4432">
            <v>1.01</v>
          </cell>
          <cell r="H4432">
            <v>1.01</v>
          </cell>
          <cell r="I4432">
            <v>1.02</v>
          </cell>
          <cell r="J4432">
            <v>1.02</v>
          </cell>
          <cell r="K4432">
            <v>1.02</v>
          </cell>
          <cell r="L4432">
            <v>1.02</v>
          </cell>
          <cell r="M4432">
            <v>1.03</v>
          </cell>
          <cell r="N4432">
            <v>1.03</v>
          </cell>
          <cell r="O4432">
            <v>1.02</v>
          </cell>
          <cell r="P4432">
            <v>1.03</v>
          </cell>
          <cell r="Q4432">
            <v>1.03</v>
          </cell>
          <cell r="R4432">
            <v>1.03</v>
          </cell>
          <cell r="S4432">
            <v>1.04</v>
          </cell>
          <cell r="T4432">
            <v>1.04</v>
          </cell>
          <cell r="U4432">
            <v>1.04</v>
          </cell>
          <cell r="V4432">
            <v>1.04</v>
          </cell>
          <cell r="W4432">
            <v>1.05</v>
          </cell>
          <cell r="X4432">
            <v>1.05</v>
          </cell>
          <cell r="Y4432">
            <v>1.05</v>
          </cell>
          <cell r="Z4432">
            <v>1.05</v>
          </cell>
          <cell r="AA4432">
            <v>1.05</v>
          </cell>
          <cell r="AB4432">
            <v>1.04</v>
          </cell>
          <cell r="AC4432">
            <v>1.04</v>
          </cell>
          <cell r="AD4432">
            <v>1.05</v>
          </cell>
          <cell r="AE4432">
            <v>1.05</v>
          </cell>
          <cell r="AF4432">
            <v>1.05</v>
          </cell>
          <cell r="AG4432">
            <v>1.05</v>
          </cell>
          <cell r="AH4432">
            <v>1.05</v>
          </cell>
          <cell r="AI4432">
            <v>1.05</v>
          </cell>
          <cell r="AJ4432">
            <v>1.05</v>
          </cell>
          <cell r="AK4432">
            <v>1.04</v>
          </cell>
        </row>
        <row r="4433">
          <cell r="A4433" t="str">
            <v>SDGbaseTRAv2_UrbAS_ERTv5_testGADJnoICAGRPQXcgsrv</v>
          </cell>
          <cell r="B4433" t="str">
            <v>SIclos6_GOVclos11</v>
          </cell>
          <cell r="C4433" t="str">
            <v>SDGbaseTRAv2_UrbAS_ERTv5_testGADJnoICAGR</v>
          </cell>
          <cell r="D4433" t="str">
            <v>PQX</v>
          </cell>
          <cell r="E4433" t="str">
            <v>cgsrv</v>
          </cell>
          <cell r="F4433">
            <v>1.02</v>
          </cell>
          <cell r="G4433">
            <v>1.03</v>
          </cell>
          <cell r="H4433">
            <v>1.04</v>
          </cell>
          <cell r="I4433">
            <v>1.04</v>
          </cell>
          <cell r="J4433">
            <v>1.04</v>
          </cell>
          <cell r="K4433">
            <v>1.04</v>
          </cell>
          <cell r="L4433">
            <v>1.04</v>
          </cell>
          <cell r="M4433">
            <v>1.05</v>
          </cell>
          <cell r="N4433">
            <v>1.05</v>
          </cell>
          <cell r="O4433">
            <v>1.04</v>
          </cell>
          <cell r="P4433">
            <v>1.04</v>
          </cell>
          <cell r="Q4433">
            <v>1.04</v>
          </cell>
          <cell r="R4433">
            <v>1.04</v>
          </cell>
          <cell r="S4433">
            <v>1.04</v>
          </cell>
          <cell r="T4433">
            <v>1.04</v>
          </cell>
          <cell r="U4433">
            <v>1.05</v>
          </cell>
          <cell r="V4433">
            <v>1.05</v>
          </cell>
          <cell r="W4433">
            <v>1.05</v>
          </cell>
          <cell r="X4433">
            <v>1.05</v>
          </cell>
          <cell r="Y4433">
            <v>1.05</v>
          </cell>
          <cell r="Z4433">
            <v>1.05</v>
          </cell>
          <cell r="AA4433">
            <v>1.05</v>
          </cell>
          <cell r="AB4433">
            <v>1.05</v>
          </cell>
          <cell r="AC4433">
            <v>1.05</v>
          </cell>
          <cell r="AD4433">
            <v>1.05</v>
          </cell>
          <cell r="AE4433">
            <v>1.05</v>
          </cell>
          <cell r="AF4433">
            <v>1.05</v>
          </cell>
          <cell r="AG4433">
            <v>1.05</v>
          </cell>
          <cell r="AH4433">
            <v>1.03</v>
          </cell>
          <cell r="AI4433">
            <v>1.02</v>
          </cell>
          <cell r="AJ4433">
            <v>1.01</v>
          </cell>
          <cell r="AK4433">
            <v>1.01</v>
          </cell>
        </row>
        <row r="4434">
          <cell r="A4434" t="str">
            <v>SDGbaseTRAv2_UrbAS_ERTv5_testGADJnoICAGRPQXcosrv</v>
          </cell>
          <cell r="B4434" t="str">
            <v>SIclos6_GOVclos11</v>
          </cell>
          <cell r="C4434" t="str">
            <v>SDGbaseTRAv2_UrbAS_ERTv5_testGADJnoICAGR</v>
          </cell>
          <cell r="D4434" t="str">
            <v>PQX</v>
          </cell>
          <cell r="E4434" t="str">
            <v>cosrv</v>
          </cell>
          <cell r="F4434">
            <v>1.07</v>
          </cell>
          <cell r="G4434">
            <v>1.1499999999999999</v>
          </cell>
          <cell r="H4434">
            <v>1.1299999999999999</v>
          </cell>
          <cell r="I4434">
            <v>1.1200000000000001</v>
          </cell>
          <cell r="J4434">
            <v>1.1200000000000001</v>
          </cell>
          <cell r="K4434">
            <v>1.1200000000000001</v>
          </cell>
          <cell r="L4434">
            <v>1.1200000000000001</v>
          </cell>
          <cell r="M4434">
            <v>1.1200000000000001</v>
          </cell>
          <cell r="N4434">
            <v>1.1200000000000001</v>
          </cell>
          <cell r="O4434">
            <v>1.1200000000000001</v>
          </cell>
          <cell r="P4434">
            <v>1.1200000000000001</v>
          </cell>
          <cell r="Q4434">
            <v>1.1200000000000001</v>
          </cell>
          <cell r="R4434">
            <v>1.1299999999999999</v>
          </cell>
          <cell r="S4434">
            <v>1.1299999999999999</v>
          </cell>
          <cell r="T4434">
            <v>1.1399999999999999</v>
          </cell>
          <cell r="U4434">
            <v>1.1399999999999999</v>
          </cell>
          <cell r="V4434">
            <v>1.1399999999999999</v>
          </cell>
          <cell r="W4434">
            <v>1.1499999999999999</v>
          </cell>
          <cell r="X4434">
            <v>1.1499999999999999</v>
          </cell>
          <cell r="Y4434">
            <v>1.1499999999999999</v>
          </cell>
          <cell r="Z4434">
            <v>1.1499999999999999</v>
          </cell>
          <cell r="AA4434">
            <v>1.1499999999999999</v>
          </cell>
          <cell r="AB4434">
            <v>1.1499999999999999</v>
          </cell>
          <cell r="AC4434">
            <v>1.1499999999999999</v>
          </cell>
          <cell r="AD4434">
            <v>1.1499999999999999</v>
          </cell>
          <cell r="AE4434">
            <v>1.1599999999999999</v>
          </cell>
          <cell r="AF4434">
            <v>1.1599999999999999</v>
          </cell>
          <cell r="AG4434">
            <v>1.1599999999999999</v>
          </cell>
          <cell r="AH4434">
            <v>1.1599999999999999</v>
          </cell>
          <cell r="AI4434">
            <v>1.1599999999999999</v>
          </cell>
          <cell r="AJ4434">
            <v>1.1599999999999999</v>
          </cell>
          <cell r="AK4434">
            <v>1.1599999999999999</v>
          </cell>
        </row>
        <row r="4435">
          <cell r="A4435" t="str">
            <v>SDGbaseTRAv2_UrbAS_ERTv5_testGADJnoICAGRPQXcimpt</v>
          </cell>
          <cell r="B4435" t="str">
            <v>SIclos6_GOVclos11</v>
          </cell>
          <cell r="C4435" t="str">
            <v>SDGbaseTRAv2_UrbAS_ERTv5_testGADJnoICAGR</v>
          </cell>
          <cell r="D4435" t="str">
            <v>PQX</v>
          </cell>
          <cell r="E4435" t="str">
            <v>cimpt</v>
          </cell>
          <cell r="F4435">
            <v>1.01</v>
          </cell>
          <cell r="G4435">
            <v>1.04</v>
          </cell>
          <cell r="H4435">
            <v>1.05</v>
          </cell>
          <cell r="I4435">
            <v>1.05</v>
          </cell>
          <cell r="J4435">
            <v>1.05</v>
          </cell>
          <cell r="K4435">
            <v>1.05</v>
          </cell>
          <cell r="L4435">
            <v>1.05</v>
          </cell>
          <cell r="M4435">
            <v>1.06</v>
          </cell>
          <cell r="N4435">
            <v>1.07</v>
          </cell>
          <cell r="O4435">
            <v>1.1000000000000001</v>
          </cell>
          <cell r="P4435">
            <v>1.1000000000000001</v>
          </cell>
          <cell r="Q4435">
            <v>1.1100000000000001</v>
          </cell>
          <cell r="R4435">
            <v>1.1100000000000001</v>
          </cell>
          <cell r="S4435">
            <v>1.1100000000000001</v>
          </cell>
          <cell r="T4435">
            <v>1.1100000000000001</v>
          </cell>
          <cell r="U4435">
            <v>1.1200000000000001</v>
          </cell>
          <cell r="V4435">
            <v>1.1200000000000001</v>
          </cell>
          <cell r="W4435">
            <v>1.1200000000000001</v>
          </cell>
          <cell r="X4435">
            <v>1.1200000000000001</v>
          </cell>
          <cell r="Y4435">
            <v>1.1200000000000001</v>
          </cell>
          <cell r="Z4435">
            <v>1.1200000000000001</v>
          </cell>
          <cell r="AA4435">
            <v>1.1200000000000001</v>
          </cell>
          <cell r="AB4435">
            <v>1.1299999999999999</v>
          </cell>
          <cell r="AC4435">
            <v>1.1299999999999999</v>
          </cell>
          <cell r="AD4435">
            <v>1.1299999999999999</v>
          </cell>
          <cell r="AE4435">
            <v>1.1299999999999999</v>
          </cell>
          <cell r="AF4435">
            <v>1.1299999999999999</v>
          </cell>
          <cell r="AG4435">
            <v>1.1299999999999999</v>
          </cell>
          <cell r="AH4435">
            <v>1.1200000000000001</v>
          </cell>
          <cell r="AI4435">
            <v>1.1100000000000001</v>
          </cell>
          <cell r="AJ4435">
            <v>1.1100000000000001</v>
          </cell>
          <cell r="AK4435">
            <v>1.1000000000000001</v>
          </cell>
        </row>
        <row r="4436">
          <cell r="A4436" t="str">
            <v>SDGbaseTRAv2_UrbAS_ERTv5_testGADJnoICAGRC_InvValctext</v>
          </cell>
          <cell r="B4436" t="str">
            <v>SIclos6_GOVclos11</v>
          </cell>
          <cell r="C4436" t="str">
            <v>SDGbaseTRAv2_UrbAS_ERTv5_testGADJnoICAGR</v>
          </cell>
          <cell r="D4436" t="str">
            <v>C_InvVal</v>
          </cell>
          <cell r="E4436" t="str">
            <v>ctext</v>
          </cell>
          <cell r="F4436">
            <v>0.03</v>
          </cell>
          <cell r="G4436">
            <v>0.03</v>
          </cell>
          <cell r="H4436">
            <v>0.03</v>
          </cell>
          <cell r="I4436">
            <v>0.03</v>
          </cell>
          <cell r="J4436">
            <v>0.03</v>
          </cell>
          <cell r="K4436">
            <v>0.03</v>
          </cell>
          <cell r="L4436">
            <v>0.03</v>
          </cell>
          <cell r="M4436">
            <v>0.04</v>
          </cell>
          <cell r="N4436">
            <v>0.04</v>
          </cell>
          <cell r="O4436">
            <v>0.04</v>
          </cell>
          <cell r="P4436">
            <v>0.04</v>
          </cell>
          <cell r="Q4436">
            <v>0.04</v>
          </cell>
          <cell r="R4436">
            <v>0.04</v>
          </cell>
          <cell r="S4436">
            <v>0.04</v>
          </cell>
          <cell r="T4436">
            <v>0.04</v>
          </cell>
          <cell r="U4436">
            <v>0.05</v>
          </cell>
          <cell r="V4436">
            <v>0.05</v>
          </cell>
          <cell r="W4436">
            <v>0.05</v>
          </cell>
          <cell r="X4436">
            <v>0.05</v>
          </cell>
          <cell r="Y4436">
            <v>0.05</v>
          </cell>
          <cell r="Z4436">
            <v>0.05</v>
          </cell>
          <cell r="AA4436">
            <v>0.06</v>
          </cell>
          <cell r="AB4436">
            <v>0.06</v>
          </cell>
          <cell r="AC4436">
            <v>0.06</v>
          </cell>
          <cell r="AD4436">
            <v>0.06</v>
          </cell>
          <cell r="AE4436">
            <v>0.06</v>
          </cell>
          <cell r="AF4436">
            <v>0.06</v>
          </cell>
          <cell r="AG4436">
            <v>7.0000000000000007E-2</v>
          </cell>
          <cell r="AH4436">
            <v>7.0000000000000007E-2</v>
          </cell>
          <cell r="AI4436">
            <v>0.06</v>
          </cell>
          <cell r="AJ4436">
            <v>0.06</v>
          </cell>
          <cell r="AK4436">
            <v>0.06</v>
          </cell>
        </row>
        <row r="4437">
          <cell r="A4437" t="str">
            <v>SDGbaseTRAv2_UrbAS_ERTv5_testGADJnoICAGRC_InvValcleat</v>
          </cell>
          <cell r="B4437" t="str">
            <v>SIclos6_GOVclos11</v>
          </cell>
          <cell r="C4437" t="str">
            <v>SDGbaseTRAv2_UrbAS_ERTv5_testGADJnoICAGR</v>
          </cell>
          <cell r="D4437" t="str">
            <v>C_InvVal</v>
          </cell>
          <cell r="E4437" t="str">
            <v>cleat</v>
          </cell>
          <cell r="F4437">
            <v>0</v>
          </cell>
          <cell r="G4437">
            <v>0</v>
          </cell>
          <cell r="H4437">
            <v>0</v>
          </cell>
          <cell r="I4437">
            <v>0</v>
          </cell>
          <cell r="J4437">
            <v>0</v>
          </cell>
          <cell r="K4437">
            <v>0</v>
          </cell>
          <cell r="L4437">
            <v>0</v>
          </cell>
          <cell r="M4437">
            <v>0</v>
          </cell>
          <cell r="N4437">
            <v>0</v>
          </cell>
          <cell r="O4437">
            <v>0</v>
          </cell>
          <cell r="P4437">
            <v>0</v>
          </cell>
          <cell r="Q4437">
            <v>0</v>
          </cell>
          <cell r="R4437">
            <v>0</v>
          </cell>
          <cell r="S4437">
            <v>0</v>
          </cell>
          <cell r="T4437">
            <v>0</v>
          </cell>
          <cell r="U4437">
            <v>0</v>
          </cell>
          <cell r="V4437">
            <v>0</v>
          </cell>
          <cell r="W4437">
            <v>0</v>
          </cell>
          <cell r="X4437">
            <v>0</v>
          </cell>
          <cell r="Y4437">
            <v>0</v>
          </cell>
          <cell r="Z4437">
            <v>0</v>
          </cell>
          <cell r="AA4437">
            <v>0</v>
          </cell>
          <cell r="AB4437">
            <v>0</v>
          </cell>
          <cell r="AC4437">
            <v>0</v>
          </cell>
          <cell r="AD4437">
            <v>0</v>
          </cell>
          <cell r="AE4437">
            <v>0</v>
          </cell>
          <cell r="AF4437">
            <v>0</v>
          </cell>
          <cell r="AG4437">
            <v>0</v>
          </cell>
          <cell r="AH4437">
            <v>0</v>
          </cell>
          <cell r="AI4437">
            <v>0</v>
          </cell>
          <cell r="AJ4437">
            <v>0</v>
          </cell>
          <cell r="AK4437">
            <v>0</v>
          </cell>
        </row>
        <row r="4438">
          <cell r="A4438" t="str">
            <v>SDGbaseTRAv2_UrbAS_ERTv5_testGADJnoICAGRC_InvValcprnt</v>
          </cell>
          <cell r="B4438" t="str">
            <v>SIclos6_GOVclos11</v>
          </cell>
          <cell r="C4438" t="str">
            <v>SDGbaseTRAv2_UrbAS_ERTv5_testGADJnoICAGR</v>
          </cell>
          <cell r="D4438" t="str">
            <v>C_InvVal</v>
          </cell>
          <cell r="E4438" t="str">
            <v>cprnt</v>
          </cell>
          <cell r="F4438">
            <v>0</v>
          </cell>
          <cell r="G4438">
            <v>0</v>
          </cell>
          <cell r="H4438">
            <v>0</v>
          </cell>
          <cell r="I4438">
            <v>0</v>
          </cell>
          <cell r="J4438">
            <v>0</v>
          </cell>
          <cell r="K4438">
            <v>0</v>
          </cell>
          <cell r="L4438">
            <v>0</v>
          </cell>
          <cell r="M4438">
            <v>0</v>
          </cell>
          <cell r="N4438">
            <v>0</v>
          </cell>
          <cell r="O4438">
            <v>0</v>
          </cell>
          <cell r="P4438">
            <v>0</v>
          </cell>
          <cell r="Q4438">
            <v>0</v>
          </cell>
          <cell r="R4438">
            <v>0</v>
          </cell>
          <cell r="S4438">
            <v>0</v>
          </cell>
          <cell r="T4438">
            <v>0</v>
          </cell>
          <cell r="U4438">
            <v>0</v>
          </cell>
          <cell r="V4438">
            <v>0</v>
          </cell>
          <cell r="W4438">
            <v>0</v>
          </cell>
          <cell r="X4438">
            <v>0</v>
          </cell>
          <cell r="Y4438">
            <v>0</v>
          </cell>
          <cell r="Z4438">
            <v>0</v>
          </cell>
          <cell r="AA4438">
            <v>0</v>
          </cell>
          <cell r="AB4438">
            <v>0</v>
          </cell>
          <cell r="AC4438">
            <v>0</v>
          </cell>
          <cell r="AD4438">
            <v>0</v>
          </cell>
          <cell r="AE4438">
            <v>0</v>
          </cell>
          <cell r="AF4438">
            <v>0</v>
          </cell>
          <cell r="AG4438">
            <v>0</v>
          </cell>
          <cell r="AH4438">
            <v>0</v>
          </cell>
          <cell r="AI4438">
            <v>0</v>
          </cell>
          <cell r="AJ4438">
            <v>0</v>
          </cell>
          <cell r="AK4438">
            <v>0</v>
          </cell>
        </row>
        <row r="4439">
          <cell r="A4439" t="str">
            <v>SDGbaseTRAv2_UrbAS_ERTv5_testGADJnoICAGRC_InvValcrubb</v>
          </cell>
          <cell r="B4439" t="str">
            <v>SIclos6_GOVclos11</v>
          </cell>
          <cell r="C4439" t="str">
            <v>SDGbaseTRAv2_UrbAS_ERTv5_testGADJnoICAGR</v>
          </cell>
          <cell r="D4439" t="str">
            <v>C_InvVal</v>
          </cell>
          <cell r="E4439" t="str">
            <v>crubb</v>
          </cell>
          <cell r="F4439">
            <v>0.01</v>
          </cell>
          <cell r="G4439">
            <v>0.01</v>
          </cell>
          <cell r="H4439">
            <v>0.01</v>
          </cell>
          <cell r="I4439">
            <v>0.01</v>
          </cell>
          <cell r="J4439">
            <v>0.01</v>
          </cell>
          <cell r="K4439">
            <v>0.01</v>
          </cell>
          <cell r="L4439">
            <v>0.01</v>
          </cell>
          <cell r="M4439">
            <v>0.01</v>
          </cell>
          <cell r="N4439">
            <v>0.01</v>
          </cell>
          <cell r="O4439">
            <v>0.01</v>
          </cell>
          <cell r="P4439">
            <v>0.01</v>
          </cell>
          <cell r="Q4439">
            <v>0.01</v>
          </cell>
          <cell r="R4439">
            <v>0.01</v>
          </cell>
          <cell r="S4439">
            <v>0.01</v>
          </cell>
          <cell r="T4439">
            <v>0.01</v>
          </cell>
          <cell r="U4439">
            <v>0.01</v>
          </cell>
          <cell r="V4439">
            <v>0.01</v>
          </cell>
          <cell r="W4439">
            <v>0.01</v>
          </cell>
          <cell r="X4439">
            <v>0.01</v>
          </cell>
          <cell r="Y4439">
            <v>0.01</v>
          </cell>
          <cell r="Z4439">
            <v>0.01</v>
          </cell>
          <cell r="AA4439">
            <v>0.01</v>
          </cell>
          <cell r="AB4439">
            <v>0.01</v>
          </cell>
          <cell r="AC4439">
            <v>0.01</v>
          </cell>
          <cell r="AD4439">
            <v>0.01</v>
          </cell>
          <cell r="AE4439">
            <v>0.01</v>
          </cell>
          <cell r="AF4439">
            <v>0.01</v>
          </cell>
          <cell r="AG4439">
            <v>0.01</v>
          </cell>
          <cell r="AH4439">
            <v>0.01</v>
          </cell>
          <cell r="AI4439">
            <v>0.01</v>
          </cell>
          <cell r="AJ4439">
            <v>0.01</v>
          </cell>
          <cell r="AK4439">
            <v>0.01</v>
          </cell>
        </row>
        <row r="4440">
          <cell r="A4440" t="str">
            <v>SDGbaseTRAv2_UrbAS_ERTv5_testGADJnoICAGRC_InvValcplas</v>
          </cell>
          <cell r="B4440" t="str">
            <v>SIclos6_GOVclos11</v>
          </cell>
          <cell r="C4440" t="str">
            <v>SDGbaseTRAv2_UrbAS_ERTv5_testGADJnoICAGR</v>
          </cell>
          <cell r="D4440" t="str">
            <v>C_InvVal</v>
          </cell>
          <cell r="E4440" t="str">
            <v>cplas</v>
          </cell>
          <cell r="F4440">
            <v>0.01</v>
          </cell>
          <cell r="G4440">
            <v>0.01</v>
          </cell>
          <cell r="H4440">
            <v>0.01</v>
          </cell>
          <cell r="I4440">
            <v>0.01</v>
          </cell>
          <cell r="J4440">
            <v>0.01</v>
          </cell>
          <cell r="K4440">
            <v>0.01</v>
          </cell>
          <cell r="L4440">
            <v>0.01</v>
          </cell>
          <cell r="M4440">
            <v>0.02</v>
          </cell>
          <cell r="N4440">
            <v>0.02</v>
          </cell>
          <cell r="O4440">
            <v>0.02</v>
          </cell>
          <cell r="P4440">
            <v>0.02</v>
          </cell>
          <cell r="Q4440">
            <v>0.02</v>
          </cell>
          <cell r="R4440">
            <v>0.02</v>
          </cell>
          <cell r="S4440">
            <v>0.02</v>
          </cell>
          <cell r="T4440">
            <v>0.02</v>
          </cell>
          <cell r="U4440">
            <v>0.02</v>
          </cell>
          <cell r="V4440">
            <v>0.02</v>
          </cell>
          <cell r="W4440">
            <v>0.02</v>
          </cell>
          <cell r="X4440">
            <v>0.02</v>
          </cell>
          <cell r="Y4440">
            <v>0.02</v>
          </cell>
          <cell r="Z4440">
            <v>0.02</v>
          </cell>
          <cell r="AA4440">
            <v>0.02</v>
          </cell>
          <cell r="AB4440">
            <v>0.02</v>
          </cell>
          <cell r="AC4440">
            <v>0.02</v>
          </cell>
          <cell r="AD4440">
            <v>0.03</v>
          </cell>
          <cell r="AE4440">
            <v>0.03</v>
          </cell>
          <cell r="AF4440">
            <v>0.03</v>
          </cell>
          <cell r="AG4440">
            <v>0.03</v>
          </cell>
          <cell r="AH4440">
            <v>0.03</v>
          </cell>
          <cell r="AI4440">
            <v>0.03</v>
          </cell>
          <cell r="AJ4440">
            <v>0.03</v>
          </cell>
          <cell r="AK4440">
            <v>0.03</v>
          </cell>
        </row>
        <row r="4441">
          <cell r="A4441" t="str">
            <v>SDGbaseTRAv2_UrbAS_ERTv5_testGADJnoICAGRC_InvValcnmet</v>
          </cell>
          <cell r="B4441" t="str">
            <v>SIclos6_GOVclos11</v>
          </cell>
          <cell r="C4441" t="str">
            <v>SDGbaseTRAv2_UrbAS_ERTv5_testGADJnoICAGR</v>
          </cell>
          <cell r="D4441" t="str">
            <v>C_InvVal</v>
          </cell>
          <cell r="E4441" t="str">
            <v>cnmet</v>
          </cell>
          <cell r="F4441">
            <v>0.03</v>
          </cell>
          <cell r="G4441">
            <v>0.03</v>
          </cell>
          <cell r="H4441">
            <v>0.03</v>
          </cell>
          <cell r="I4441">
            <v>0.03</v>
          </cell>
          <cell r="J4441">
            <v>0.03</v>
          </cell>
          <cell r="K4441">
            <v>0.03</v>
          </cell>
          <cell r="L4441">
            <v>0.03</v>
          </cell>
          <cell r="M4441">
            <v>0.03</v>
          </cell>
          <cell r="N4441">
            <v>0.03</v>
          </cell>
          <cell r="O4441">
            <v>0.03</v>
          </cell>
          <cell r="P4441">
            <v>0.03</v>
          </cell>
          <cell r="Q4441">
            <v>0.04</v>
          </cell>
          <cell r="R4441">
            <v>0.04</v>
          </cell>
          <cell r="S4441">
            <v>0.04</v>
          </cell>
          <cell r="T4441">
            <v>0.04</v>
          </cell>
          <cell r="U4441">
            <v>0.04</v>
          </cell>
          <cell r="V4441">
            <v>0.04</v>
          </cell>
          <cell r="W4441">
            <v>0.04</v>
          </cell>
          <cell r="X4441">
            <v>0.04</v>
          </cell>
          <cell r="Y4441">
            <v>0.05</v>
          </cell>
          <cell r="Z4441">
            <v>0.05</v>
          </cell>
          <cell r="AA4441">
            <v>0.05</v>
          </cell>
          <cell r="AB4441">
            <v>0.05</v>
          </cell>
          <cell r="AC4441">
            <v>0.05</v>
          </cell>
          <cell r="AD4441">
            <v>0.05</v>
          </cell>
          <cell r="AE4441">
            <v>0.05</v>
          </cell>
          <cell r="AF4441">
            <v>0.05</v>
          </cell>
          <cell r="AG4441">
            <v>0.06</v>
          </cell>
          <cell r="AH4441">
            <v>0.06</v>
          </cell>
          <cell r="AI4441">
            <v>0.06</v>
          </cell>
          <cell r="AJ4441">
            <v>0.06</v>
          </cell>
          <cell r="AK4441">
            <v>0.06</v>
          </cell>
        </row>
        <row r="4442">
          <cell r="A4442" t="str">
            <v>SDGbaseTRAv2_UrbAS_ERTv5_testGADJnoICAGRC_InvValcnfrm</v>
          </cell>
          <cell r="B4442" t="str">
            <v>SIclos6_GOVclos11</v>
          </cell>
          <cell r="C4442" t="str">
            <v>SDGbaseTRAv2_UrbAS_ERTv5_testGADJnoICAGR</v>
          </cell>
          <cell r="D4442" t="str">
            <v>C_InvVal</v>
          </cell>
          <cell r="E4442" t="str">
            <v>cnfrm</v>
          </cell>
          <cell r="F4442">
            <v>1.58</v>
          </cell>
          <cell r="G4442">
            <v>1.49</v>
          </cell>
          <cell r="H4442">
            <v>1.61</v>
          </cell>
          <cell r="I4442">
            <v>1.74</v>
          </cell>
          <cell r="J4442">
            <v>1.81</v>
          </cell>
          <cell r="K4442">
            <v>1.87</v>
          </cell>
          <cell r="L4442">
            <v>1.92</v>
          </cell>
          <cell r="M4442">
            <v>1.91</v>
          </cell>
          <cell r="N4442">
            <v>1.93</v>
          </cell>
          <cell r="O4442">
            <v>1.9</v>
          </cell>
          <cell r="P4442">
            <v>1.93</v>
          </cell>
          <cell r="Q4442">
            <v>1.97</v>
          </cell>
          <cell r="R4442">
            <v>1.99</v>
          </cell>
          <cell r="S4442">
            <v>2.06</v>
          </cell>
          <cell r="T4442">
            <v>2.13</v>
          </cell>
          <cell r="U4442">
            <v>2.2000000000000002</v>
          </cell>
          <cell r="V4442">
            <v>2.23</v>
          </cell>
          <cell r="W4442">
            <v>2.27</v>
          </cell>
          <cell r="X4442">
            <v>2.37</v>
          </cell>
          <cell r="Y4442">
            <v>2.4500000000000002</v>
          </cell>
          <cell r="Z4442">
            <v>2.54</v>
          </cell>
          <cell r="AA4442">
            <v>2.63</v>
          </cell>
          <cell r="AB4442">
            <v>2.95</v>
          </cell>
          <cell r="AC4442">
            <v>3.16</v>
          </cell>
          <cell r="AD4442">
            <v>3.25</v>
          </cell>
          <cell r="AE4442">
            <v>3.31</v>
          </cell>
          <cell r="AF4442">
            <v>3.38</v>
          </cell>
          <cell r="AG4442">
            <v>3.48</v>
          </cell>
          <cell r="AH4442">
            <v>3.77</v>
          </cell>
          <cell r="AI4442">
            <v>4.03</v>
          </cell>
          <cell r="AJ4442">
            <v>4.13</v>
          </cell>
          <cell r="AK4442">
            <v>4.2</v>
          </cell>
        </row>
        <row r="4443">
          <cell r="A4443" t="str">
            <v>SDGbaseTRAv2_UrbAS_ERTv5_testGADJnoICAGRC_InvValcmetp</v>
          </cell>
          <cell r="B4443" t="str">
            <v>SIclos6_GOVclos11</v>
          </cell>
          <cell r="C4443" t="str">
            <v>SDGbaseTRAv2_UrbAS_ERTv5_testGADJnoICAGR</v>
          </cell>
          <cell r="D4443" t="str">
            <v>C_InvVal</v>
          </cell>
          <cell r="E4443" t="str">
            <v>cmetp</v>
          </cell>
          <cell r="F4443">
            <v>2.84</v>
          </cell>
          <cell r="G4443">
            <v>2.77</v>
          </cell>
          <cell r="H4443">
            <v>2.88</v>
          </cell>
          <cell r="I4443">
            <v>3.01</v>
          </cell>
          <cell r="J4443">
            <v>3.07</v>
          </cell>
          <cell r="K4443">
            <v>3.14</v>
          </cell>
          <cell r="L4443">
            <v>3.21</v>
          </cell>
          <cell r="M4443">
            <v>3.29</v>
          </cell>
          <cell r="N4443">
            <v>3.37</v>
          </cell>
          <cell r="O4443">
            <v>3.43</v>
          </cell>
          <cell r="P4443">
            <v>3.53</v>
          </cell>
          <cell r="Q4443">
            <v>3.63</v>
          </cell>
          <cell r="R4443">
            <v>3.68</v>
          </cell>
          <cell r="S4443">
            <v>3.8</v>
          </cell>
          <cell r="T4443">
            <v>3.93</v>
          </cell>
          <cell r="U4443">
            <v>4.08</v>
          </cell>
          <cell r="V4443">
            <v>4.1900000000000004</v>
          </cell>
          <cell r="W4443">
            <v>4.33</v>
          </cell>
          <cell r="X4443">
            <v>4.54</v>
          </cell>
          <cell r="Y4443">
            <v>4.68</v>
          </cell>
          <cell r="Z4443">
            <v>4.83</v>
          </cell>
          <cell r="AA4443">
            <v>4.9800000000000004</v>
          </cell>
          <cell r="AB4443">
            <v>5.14</v>
          </cell>
          <cell r="AC4443">
            <v>5.29</v>
          </cell>
          <cell r="AD4443">
            <v>5.43</v>
          </cell>
          <cell r="AE4443">
            <v>5.58</v>
          </cell>
          <cell r="AF4443">
            <v>5.75</v>
          </cell>
          <cell r="AG4443">
            <v>5.93</v>
          </cell>
          <cell r="AH4443">
            <v>5.94</v>
          </cell>
          <cell r="AI4443">
            <v>5.94</v>
          </cell>
          <cell r="AJ4443">
            <v>5.94</v>
          </cell>
          <cell r="AK4443">
            <v>5.94</v>
          </cell>
        </row>
        <row r="4444">
          <cell r="A4444" t="str">
            <v>SDGbaseTRAv2_UrbAS_ERTv5_testGADJnoICAGRC_InvValcmach</v>
          </cell>
          <cell r="B4444" t="str">
            <v>SIclos6_GOVclos11</v>
          </cell>
          <cell r="C4444" t="str">
            <v>SDGbaseTRAv2_UrbAS_ERTv5_testGADJnoICAGR</v>
          </cell>
          <cell r="D4444" t="str">
            <v>C_InvVal</v>
          </cell>
          <cell r="E4444" t="str">
            <v>cmach</v>
          </cell>
          <cell r="F4444">
            <v>159.36000000000001</v>
          </cell>
          <cell r="G4444">
            <v>150.74</v>
          </cell>
          <cell r="H4444">
            <v>156.97</v>
          </cell>
          <cell r="I4444">
            <v>164.13</v>
          </cell>
          <cell r="J4444">
            <v>167.52</v>
          </cell>
          <cell r="K4444">
            <v>171.42</v>
          </cell>
          <cell r="L4444">
            <v>175.77</v>
          </cell>
          <cell r="M4444">
            <v>180.04</v>
          </cell>
          <cell r="N4444">
            <v>184.86</v>
          </cell>
          <cell r="O4444">
            <v>191.73</v>
          </cell>
          <cell r="P4444">
            <v>197.95</v>
          </cell>
          <cell r="Q4444">
            <v>203.77</v>
          </cell>
          <cell r="R4444">
            <v>206.6</v>
          </cell>
          <cell r="S4444">
            <v>213.69</v>
          </cell>
          <cell r="T4444">
            <v>221.18</v>
          </cell>
          <cell r="U4444">
            <v>229.72</v>
          </cell>
          <cell r="V4444">
            <v>237.44</v>
          </cell>
          <cell r="W4444">
            <v>245.95</v>
          </cell>
          <cell r="X4444">
            <v>255.73</v>
          </cell>
          <cell r="Y4444">
            <v>263.64999999999998</v>
          </cell>
          <cell r="Z4444">
            <v>271.89</v>
          </cell>
          <cell r="AA4444">
            <v>280.20999999999998</v>
          </cell>
          <cell r="AB4444">
            <v>292.36</v>
          </cell>
          <cell r="AC4444">
            <v>302.47000000000003</v>
          </cell>
          <cell r="AD4444">
            <v>311.23</v>
          </cell>
          <cell r="AE4444">
            <v>319.93</v>
          </cell>
          <cell r="AF4444">
            <v>329.07</v>
          </cell>
          <cell r="AG4444">
            <v>338.75</v>
          </cell>
          <cell r="AH4444">
            <v>342.45</v>
          </cell>
          <cell r="AI4444">
            <v>344.3</v>
          </cell>
          <cell r="AJ4444">
            <v>344.78</v>
          </cell>
          <cell r="AK4444">
            <v>344.23</v>
          </cell>
        </row>
        <row r="4445">
          <cell r="A4445" t="str">
            <v>SDGbaseTRAv2_UrbAS_ERTv5_testGADJnoICAGRC_InvValcemch</v>
          </cell>
          <cell r="B4445" t="str">
            <v>SIclos6_GOVclos11</v>
          </cell>
          <cell r="C4445" t="str">
            <v>SDGbaseTRAv2_UrbAS_ERTv5_testGADJnoICAGR</v>
          </cell>
          <cell r="D4445" t="str">
            <v>C_InvVal</v>
          </cell>
          <cell r="E4445" t="str">
            <v>cemch</v>
          </cell>
          <cell r="F4445">
            <v>74.739999999999995</v>
          </cell>
          <cell r="G4445">
            <v>69.61</v>
          </cell>
          <cell r="H4445">
            <v>72.650000000000006</v>
          </cell>
          <cell r="I4445">
            <v>76.069999999999993</v>
          </cell>
          <cell r="J4445">
            <v>77.760000000000005</v>
          </cell>
          <cell r="K4445">
            <v>79.61</v>
          </cell>
          <cell r="L4445">
            <v>81.66</v>
          </cell>
          <cell r="M4445">
            <v>83.59</v>
          </cell>
          <cell r="N4445">
            <v>85.83</v>
          </cell>
          <cell r="O4445">
            <v>88.87</v>
          </cell>
          <cell r="P4445">
            <v>91.75</v>
          </cell>
          <cell r="Q4445">
            <v>94.49</v>
          </cell>
          <cell r="R4445">
            <v>95.85</v>
          </cell>
          <cell r="S4445">
            <v>99.1</v>
          </cell>
          <cell r="T4445">
            <v>102.55</v>
          </cell>
          <cell r="U4445">
            <v>106.46</v>
          </cell>
          <cell r="V4445">
            <v>110.07</v>
          </cell>
          <cell r="W4445">
            <v>113.89</v>
          </cell>
          <cell r="X4445">
            <v>118.07</v>
          </cell>
          <cell r="Y4445">
            <v>121.72</v>
          </cell>
          <cell r="Z4445">
            <v>125.53</v>
          </cell>
          <cell r="AA4445">
            <v>129.35</v>
          </cell>
          <cell r="AB4445">
            <v>135.29</v>
          </cell>
          <cell r="AC4445">
            <v>140.13999999999999</v>
          </cell>
          <cell r="AD4445">
            <v>144.19999999999999</v>
          </cell>
          <cell r="AE4445">
            <v>148.19</v>
          </cell>
          <cell r="AF4445">
            <v>152.37</v>
          </cell>
          <cell r="AG4445">
            <v>156.47999999999999</v>
          </cell>
          <cell r="AH4445">
            <v>158.28</v>
          </cell>
          <cell r="AI4445">
            <v>159.04</v>
          </cell>
          <cell r="AJ4445">
            <v>158.97999999999999</v>
          </cell>
          <cell r="AK4445">
            <v>158.62</v>
          </cell>
        </row>
        <row r="4446">
          <cell r="A4446" t="str">
            <v>SDGbaseTRAv2_UrbAS_ERTv5_testGADJnoICAGRC_InvValcsequ</v>
          </cell>
          <cell r="B4446" t="str">
            <v>SIclos6_GOVclos11</v>
          </cell>
          <cell r="C4446" t="str">
            <v>SDGbaseTRAv2_UrbAS_ERTv5_testGADJnoICAGR</v>
          </cell>
          <cell r="D4446" t="str">
            <v>C_InvVal</v>
          </cell>
          <cell r="E4446" t="str">
            <v>csequ</v>
          </cell>
          <cell r="F4446">
            <v>34.74</v>
          </cell>
          <cell r="G4446">
            <v>32.020000000000003</v>
          </cell>
          <cell r="H4446">
            <v>33.340000000000003</v>
          </cell>
          <cell r="I4446">
            <v>34.75</v>
          </cell>
          <cell r="J4446">
            <v>35.49</v>
          </cell>
          <cell r="K4446">
            <v>36.33</v>
          </cell>
          <cell r="L4446">
            <v>37.299999999999997</v>
          </cell>
          <cell r="M4446">
            <v>38.32</v>
          </cell>
          <cell r="N4446">
            <v>39.44</v>
          </cell>
          <cell r="O4446">
            <v>41.38</v>
          </cell>
          <cell r="P4446">
            <v>42.84</v>
          </cell>
          <cell r="Q4446">
            <v>44.13</v>
          </cell>
          <cell r="R4446">
            <v>44.73</v>
          </cell>
          <cell r="S4446">
            <v>46.24</v>
          </cell>
          <cell r="T4446">
            <v>47.84</v>
          </cell>
          <cell r="U4446">
            <v>49.67</v>
          </cell>
          <cell r="V4446">
            <v>51.51</v>
          </cell>
          <cell r="W4446">
            <v>53.37</v>
          </cell>
          <cell r="X4446">
            <v>55.14</v>
          </cell>
          <cell r="Y4446">
            <v>56.81</v>
          </cell>
          <cell r="Z4446">
            <v>58.53</v>
          </cell>
          <cell r="AA4446">
            <v>60.28</v>
          </cell>
          <cell r="AB4446">
            <v>62.8</v>
          </cell>
          <cell r="AC4446">
            <v>64.95</v>
          </cell>
          <cell r="AD4446">
            <v>66.88</v>
          </cell>
          <cell r="AE4446">
            <v>68.81</v>
          </cell>
          <cell r="AF4446">
            <v>70.8</v>
          </cell>
          <cell r="AG4446">
            <v>72.78</v>
          </cell>
          <cell r="AH4446">
            <v>73.349999999999994</v>
          </cell>
          <cell r="AI4446">
            <v>73.36</v>
          </cell>
          <cell r="AJ4446">
            <v>73.2</v>
          </cell>
          <cell r="AK4446">
            <v>72.819999999999993</v>
          </cell>
        </row>
        <row r="4447">
          <cell r="A4447" t="str">
            <v>SDGbaseTRAv2_UrbAS_ERTv5_testGADJnoICAGRC_InvValcvehi</v>
          </cell>
          <cell r="B4447" t="str">
            <v>SIclos6_GOVclos11</v>
          </cell>
          <cell r="C4447" t="str">
            <v>SDGbaseTRAv2_UrbAS_ERTv5_testGADJnoICAGR</v>
          </cell>
          <cell r="D4447" t="str">
            <v>C_InvVal</v>
          </cell>
          <cell r="E4447" t="str">
            <v>cvehi</v>
          </cell>
          <cell r="F4447">
            <v>115.65</v>
          </cell>
          <cell r="G4447">
            <v>107.22</v>
          </cell>
          <cell r="H4447">
            <v>111.8</v>
          </cell>
          <cell r="I4447">
            <v>117.21</v>
          </cell>
          <cell r="J4447">
            <v>119.86</v>
          </cell>
          <cell r="K4447">
            <v>122.72</v>
          </cell>
          <cell r="L4447">
            <v>125.8</v>
          </cell>
          <cell r="M4447">
            <v>128.49</v>
          </cell>
          <cell r="N4447">
            <v>131.75</v>
          </cell>
          <cell r="O4447">
            <v>135.87</v>
          </cell>
          <cell r="P4447">
            <v>140.21</v>
          </cell>
          <cell r="Q4447">
            <v>144.44999999999999</v>
          </cell>
          <cell r="R4447">
            <v>146.69</v>
          </cell>
          <cell r="S4447">
            <v>151.76</v>
          </cell>
          <cell r="T4447">
            <v>157.07</v>
          </cell>
          <cell r="U4447">
            <v>163.08000000000001</v>
          </cell>
          <cell r="V4447">
            <v>168.78</v>
          </cell>
          <cell r="W4447">
            <v>174.76</v>
          </cell>
          <cell r="X4447">
            <v>181.14</v>
          </cell>
          <cell r="Y4447">
            <v>190.14</v>
          </cell>
          <cell r="Z4447">
            <v>199.86</v>
          </cell>
          <cell r="AA4447">
            <v>209.65</v>
          </cell>
          <cell r="AB4447">
            <v>220.78</v>
          </cell>
          <cell r="AC4447">
            <v>229.97</v>
          </cell>
          <cell r="AD4447">
            <v>237.34</v>
          </cell>
          <cell r="AE4447">
            <v>244.35</v>
          </cell>
          <cell r="AF4447">
            <v>251.59</v>
          </cell>
          <cell r="AG4447">
            <v>258.22000000000003</v>
          </cell>
          <cell r="AH4447">
            <v>262.29000000000002</v>
          </cell>
          <cell r="AI4447">
            <v>265.52999999999997</v>
          </cell>
          <cell r="AJ4447">
            <v>266.87</v>
          </cell>
          <cell r="AK4447">
            <v>267.02</v>
          </cell>
        </row>
        <row r="4448">
          <cell r="A4448" t="str">
            <v>SDGbaseTRAv2_UrbAS_ERTv5_testGADJnoICAGRC_InvValctequ</v>
          </cell>
          <cell r="B4448" t="str">
            <v>SIclos6_GOVclos11</v>
          </cell>
          <cell r="C4448" t="str">
            <v>SDGbaseTRAv2_UrbAS_ERTv5_testGADJnoICAGR</v>
          </cell>
          <cell r="D4448" t="str">
            <v>C_InvVal</v>
          </cell>
          <cell r="E4448" t="str">
            <v>ctequ</v>
          </cell>
          <cell r="F4448">
            <v>11.68</v>
          </cell>
          <cell r="G4448">
            <v>11.17</v>
          </cell>
          <cell r="H4448">
            <v>11.61</v>
          </cell>
          <cell r="I4448">
            <v>12.2</v>
          </cell>
          <cell r="J4448">
            <v>12.47</v>
          </cell>
          <cell r="K4448">
            <v>12.77</v>
          </cell>
          <cell r="L4448">
            <v>13.08</v>
          </cell>
          <cell r="M4448">
            <v>13.31</v>
          </cell>
          <cell r="N4448">
            <v>13.61</v>
          </cell>
          <cell r="O4448">
            <v>13.83</v>
          </cell>
          <cell r="P4448">
            <v>14.2</v>
          </cell>
          <cell r="Q4448">
            <v>14.59</v>
          </cell>
          <cell r="R4448">
            <v>14.82</v>
          </cell>
          <cell r="S4448">
            <v>15.34</v>
          </cell>
          <cell r="T4448">
            <v>15.88</v>
          </cell>
          <cell r="U4448">
            <v>16.489999999999998</v>
          </cell>
          <cell r="V4448">
            <v>17.059999999999999</v>
          </cell>
          <cell r="W4448">
            <v>17.68</v>
          </cell>
          <cell r="X4448">
            <v>18.38</v>
          </cell>
          <cell r="Y4448">
            <v>19</v>
          </cell>
          <cell r="Z4448">
            <v>19.649999999999999</v>
          </cell>
          <cell r="AA4448">
            <v>20.29</v>
          </cell>
          <cell r="AB4448">
            <v>21.5</v>
          </cell>
          <cell r="AC4448">
            <v>22.43</v>
          </cell>
          <cell r="AD4448">
            <v>23.09</v>
          </cell>
          <cell r="AE4448">
            <v>23.72</v>
          </cell>
          <cell r="AF4448">
            <v>24.37</v>
          </cell>
          <cell r="AG4448">
            <v>25.11</v>
          </cell>
          <cell r="AH4448">
            <v>25.79</v>
          </cell>
          <cell r="AI4448">
            <v>26.36</v>
          </cell>
          <cell r="AJ4448">
            <v>26.61</v>
          </cell>
          <cell r="AK4448">
            <v>26.73</v>
          </cell>
        </row>
        <row r="4449">
          <cell r="A4449" t="str">
            <v>SDGbaseTRAv2_UrbAS_ERTv5_testGADJnoICAGRC_InvValcfurn</v>
          </cell>
          <cell r="B4449" t="str">
            <v>SIclos6_GOVclos11</v>
          </cell>
          <cell r="C4449" t="str">
            <v>SDGbaseTRAv2_UrbAS_ERTv5_testGADJnoICAGR</v>
          </cell>
          <cell r="D4449" t="str">
            <v>C_InvVal</v>
          </cell>
          <cell r="E4449" t="str">
            <v>cfurn</v>
          </cell>
          <cell r="F4449">
            <v>28.64</v>
          </cell>
          <cell r="G4449">
            <v>27.16</v>
          </cell>
          <cell r="H4449">
            <v>27.96</v>
          </cell>
          <cell r="I4449">
            <v>29.09</v>
          </cell>
          <cell r="J4449">
            <v>29.55</v>
          </cell>
          <cell r="K4449">
            <v>30.14</v>
          </cell>
          <cell r="L4449">
            <v>30.86</v>
          </cell>
          <cell r="M4449">
            <v>31.7</v>
          </cell>
          <cell r="N4449">
            <v>32.57</v>
          </cell>
          <cell r="O4449">
            <v>33.47</v>
          </cell>
          <cell r="P4449">
            <v>34.49</v>
          </cell>
          <cell r="Q4449">
            <v>35.49</v>
          </cell>
          <cell r="R4449">
            <v>35.950000000000003</v>
          </cell>
          <cell r="S4449">
            <v>37.159999999999997</v>
          </cell>
          <cell r="T4449">
            <v>38.44</v>
          </cell>
          <cell r="U4449">
            <v>39.909999999999997</v>
          </cell>
          <cell r="V4449">
            <v>41.38</v>
          </cell>
          <cell r="W4449">
            <v>42.86</v>
          </cell>
          <cell r="X4449">
            <v>44.31</v>
          </cell>
          <cell r="Y4449">
            <v>45.66</v>
          </cell>
          <cell r="Z4449">
            <v>47.06</v>
          </cell>
          <cell r="AA4449">
            <v>48.43</v>
          </cell>
          <cell r="AB4449">
            <v>49.55</v>
          </cell>
          <cell r="AC4449">
            <v>50.75</v>
          </cell>
          <cell r="AD4449">
            <v>52.22</v>
          </cell>
          <cell r="AE4449">
            <v>53.83</v>
          </cell>
          <cell r="AF4449">
            <v>55.5</v>
          </cell>
          <cell r="AG4449">
            <v>57.17</v>
          </cell>
          <cell r="AH4449">
            <v>56.75</v>
          </cell>
          <cell r="AI4449">
            <v>56.18</v>
          </cell>
          <cell r="AJ4449">
            <v>55.92</v>
          </cell>
          <cell r="AK4449">
            <v>55.61</v>
          </cell>
        </row>
        <row r="4450">
          <cell r="A4450" t="str">
            <v>SDGbaseTRAv2_UrbAS_ERTv5_testGADJnoICAGRC_InvValcoman</v>
          </cell>
          <cell r="B4450" t="str">
            <v>SIclos6_GOVclos11</v>
          </cell>
          <cell r="C4450" t="str">
            <v>SDGbaseTRAv2_UrbAS_ERTv5_testGADJnoICAGR</v>
          </cell>
          <cell r="D4450" t="str">
            <v>C_InvVal</v>
          </cell>
          <cell r="E4450" t="str">
            <v>coman</v>
          </cell>
          <cell r="F4450">
            <v>1.75</v>
          </cell>
          <cell r="G4450">
            <v>1.66</v>
          </cell>
          <cell r="H4450">
            <v>1.7</v>
          </cell>
          <cell r="I4450">
            <v>1.76</v>
          </cell>
          <cell r="J4450">
            <v>1.79</v>
          </cell>
          <cell r="K4450">
            <v>1.82</v>
          </cell>
          <cell r="L4450">
            <v>1.86</v>
          </cell>
          <cell r="M4450">
            <v>1.91</v>
          </cell>
          <cell r="N4450">
            <v>1.96</v>
          </cell>
          <cell r="O4450">
            <v>2.0499999999999998</v>
          </cell>
          <cell r="P4450">
            <v>2.11</v>
          </cell>
          <cell r="Q4450">
            <v>2.15</v>
          </cell>
          <cell r="R4450">
            <v>2.17</v>
          </cell>
          <cell r="S4450">
            <v>2.23</v>
          </cell>
          <cell r="T4450">
            <v>2.2999999999999998</v>
          </cell>
          <cell r="U4450">
            <v>2.38</v>
          </cell>
          <cell r="V4450">
            <v>2.4700000000000002</v>
          </cell>
          <cell r="W4450">
            <v>2.5499999999999998</v>
          </cell>
          <cell r="X4450">
            <v>2.64</v>
          </cell>
          <cell r="Y4450">
            <v>2.71</v>
          </cell>
          <cell r="Z4450">
            <v>2.8</v>
          </cell>
          <cell r="AA4450">
            <v>2.88</v>
          </cell>
          <cell r="AB4450">
            <v>2.96</v>
          </cell>
          <cell r="AC4450">
            <v>3.04</v>
          </cell>
          <cell r="AD4450">
            <v>3.14</v>
          </cell>
          <cell r="AE4450">
            <v>3.24</v>
          </cell>
          <cell r="AF4450">
            <v>3.34</v>
          </cell>
          <cell r="AG4450">
            <v>3.45</v>
          </cell>
          <cell r="AH4450">
            <v>3.46</v>
          </cell>
          <cell r="AI4450">
            <v>3.45</v>
          </cell>
          <cell r="AJ4450">
            <v>3.45</v>
          </cell>
          <cell r="AK4450">
            <v>3.45</v>
          </cell>
        </row>
        <row r="4451">
          <cell r="A4451" t="str">
            <v>SDGbaseTRAv2_UrbAS_ERTv5_testGADJnoICAGRC_InvValccons</v>
          </cell>
          <cell r="B4451" t="str">
            <v>SIclos6_GOVclos11</v>
          </cell>
          <cell r="C4451" t="str">
            <v>SDGbaseTRAv2_UrbAS_ERTv5_testGADJnoICAGR</v>
          </cell>
          <cell r="D4451" t="str">
            <v>C_InvVal</v>
          </cell>
          <cell r="E4451" t="str">
            <v>ccons</v>
          </cell>
          <cell r="F4451">
            <v>407.96</v>
          </cell>
          <cell r="G4451">
            <v>394.03</v>
          </cell>
          <cell r="H4451">
            <v>402.57</v>
          </cell>
          <cell r="I4451">
            <v>419.12</v>
          </cell>
          <cell r="J4451">
            <v>423.96</v>
          </cell>
          <cell r="K4451">
            <v>431.43</v>
          </cell>
          <cell r="L4451">
            <v>441.02</v>
          </cell>
          <cell r="M4451">
            <v>452.4</v>
          </cell>
          <cell r="N4451">
            <v>464.21</v>
          </cell>
          <cell r="O4451">
            <v>476.32</v>
          </cell>
          <cell r="P4451">
            <v>490.27</v>
          </cell>
          <cell r="Q4451">
            <v>504.24</v>
          </cell>
          <cell r="R4451">
            <v>509.24</v>
          </cell>
          <cell r="S4451">
            <v>527.55999999999995</v>
          </cell>
          <cell r="T4451">
            <v>546.41</v>
          </cell>
          <cell r="U4451">
            <v>567.72</v>
          </cell>
          <cell r="V4451">
            <v>588.61</v>
          </cell>
          <cell r="W4451">
            <v>609.86</v>
          </cell>
          <cell r="X4451">
            <v>631.55999999999995</v>
          </cell>
          <cell r="Y4451">
            <v>650.77</v>
          </cell>
          <cell r="Z4451">
            <v>671.27</v>
          </cell>
          <cell r="AA4451">
            <v>690.54</v>
          </cell>
          <cell r="AB4451">
            <v>705.84</v>
          </cell>
          <cell r="AC4451">
            <v>722.85</v>
          </cell>
          <cell r="AD4451">
            <v>744.22</v>
          </cell>
          <cell r="AE4451">
            <v>767.54</v>
          </cell>
          <cell r="AF4451">
            <v>791.7</v>
          </cell>
          <cell r="AG4451">
            <v>816.18</v>
          </cell>
          <cell r="AH4451">
            <v>812.58</v>
          </cell>
          <cell r="AI4451">
            <v>806.28</v>
          </cell>
          <cell r="AJ4451">
            <v>803.93</v>
          </cell>
          <cell r="AK4451">
            <v>800.67</v>
          </cell>
        </row>
        <row r="4452">
          <cell r="A4452" t="str">
            <v>SDGbaseTRAv2_UrbAS_ERTv5_testGADJnoICAGRC_InvValcbsrv</v>
          </cell>
          <cell r="B4452" t="str">
            <v>SIclos6_GOVclos11</v>
          </cell>
          <cell r="C4452" t="str">
            <v>SDGbaseTRAv2_UrbAS_ERTv5_testGADJnoICAGR</v>
          </cell>
          <cell r="D4452" t="str">
            <v>C_InvVal</v>
          </cell>
          <cell r="E4452" t="str">
            <v>cbsrv</v>
          </cell>
          <cell r="F4452">
            <v>64.14</v>
          </cell>
          <cell r="G4452">
            <v>56.74</v>
          </cell>
          <cell r="H4452">
            <v>58.82</v>
          </cell>
          <cell r="I4452">
            <v>61.35</v>
          </cell>
          <cell r="J4452">
            <v>62.55</v>
          </cell>
          <cell r="K4452">
            <v>63.96</v>
          </cell>
          <cell r="L4452">
            <v>65.59</v>
          </cell>
          <cell r="M4452">
            <v>67.42</v>
          </cell>
          <cell r="N4452">
            <v>69.3</v>
          </cell>
          <cell r="O4452">
            <v>71.42</v>
          </cell>
          <cell r="P4452">
            <v>73.67</v>
          </cell>
          <cell r="Q4452">
            <v>75.86</v>
          </cell>
          <cell r="R4452">
            <v>76.989999999999995</v>
          </cell>
          <cell r="S4452">
            <v>79.61</v>
          </cell>
          <cell r="T4452">
            <v>82.32</v>
          </cell>
          <cell r="U4452">
            <v>85.44</v>
          </cell>
          <cell r="V4452">
            <v>88.75</v>
          </cell>
          <cell r="W4452">
            <v>91.97</v>
          </cell>
          <cell r="X4452">
            <v>94.91</v>
          </cell>
          <cell r="Y4452">
            <v>97.77</v>
          </cell>
          <cell r="Z4452">
            <v>100.78</v>
          </cell>
          <cell r="AA4452">
            <v>103.62</v>
          </cell>
          <cell r="AB4452">
            <v>105.93</v>
          </cell>
          <cell r="AC4452">
            <v>108.5</v>
          </cell>
          <cell r="AD4452">
            <v>111.71</v>
          </cell>
          <cell r="AE4452">
            <v>115.24</v>
          </cell>
          <cell r="AF4452">
            <v>118.89</v>
          </cell>
          <cell r="AG4452">
            <v>122.37</v>
          </cell>
          <cell r="AH4452">
            <v>121.89</v>
          </cell>
          <cell r="AI4452">
            <v>120.83</v>
          </cell>
          <cell r="AJ4452">
            <v>120.19</v>
          </cell>
          <cell r="AK4452">
            <v>119.36</v>
          </cell>
        </row>
        <row r="4453">
          <cell r="A4453" t="str">
            <v>SDGbaseTRAv2_UrbAS_ERTv5_testGADJnoICAGRC_InvValcimpt</v>
          </cell>
          <cell r="B4453" t="str">
            <v>SIclos6_GOVclos11</v>
          </cell>
          <cell r="C4453" t="str">
            <v>SDGbaseTRAv2_UrbAS_ERTv5_testGADJnoICAGR</v>
          </cell>
          <cell r="D4453" t="str">
            <v>C_InvVal</v>
          </cell>
          <cell r="E4453" t="str">
            <v>cimpt</v>
          </cell>
          <cell r="F4453">
            <v>2.86</v>
          </cell>
          <cell r="G4453">
            <v>2.92</v>
          </cell>
          <cell r="H4453">
            <v>2.95</v>
          </cell>
          <cell r="I4453">
            <v>2.95</v>
          </cell>
          <cell r="J4453">
            <v>2.95</v>
          </cell>
          <cell r="K4453">
            <v>2.96</v>
          </cell>
          <cell r="L4453">
            <v>2.97</v>
          </cell>
          <cell r="M4453">
            <v>2.99</v>
          </cell>
          <cell r="N4453">
            <v>3</v>
          </cell>
          <cell r="O4453">
            <v>3.09</v>
          </cell>
          <cell r="P4453">
            <v>3.11</v>
          </cell>
          <cell r="Q4453">
            <v>3.12</v>
          </cell>
          <cell r="R4453">
            <v>3.12</v>
          </cell>
          <cell r="S4453">
            <v>3.13</v>
          </cell>
          <cell r="T4453">
            <v>3.14</v>
          </cell>
          <cell r="U4453">
            <v>3.14</v>
          </cell>
          <cell r="V4453">
            <v>3.14</v>
          </cell>
          <cell r="W4453">
            <v>3.15</v>
          </cell>
          <cell r="X4453">
            <v>3.16</v>
          </cell>
          <cell r="Y4453">
            <v>3.16</v>
          </cell>
          <cell r="Z4453">
            <v>3.15</v>
          </cell>
          <cell r="AA4453">
            <v>3.15</v>
          </cell>
          <cell r="AB4453">
            <v>3.17</v>
          </cell>
          <cell r="AC4453">
            <v>3.18</v>
          </cell>
          <cell r="AD4453">
            <v>3.18</v>
          </cell>
          <cell r="AE4453">
            <v>3.18</v>
          </cell>
          <cell r="AF4453">
            <v>3.18</v>
          </cell>
          <cell r="AG4453">
            <v>3.18</v>
          </cell>
          <cell r="AH4453">
            <v>3.17</v>
          </cell>
          <cell r="AI4453">
            <v>3.14</v>
          </cell>
          <cell r="AJ4453">
            <v>3.12</v>
          </cell>
          <cell r="AK4453">
            <v>3.1</v>
          </cell>
        </row>
        <row r="4454">
          <cell r="A4454" t="str">
            <v>SDGbaseTRAv2_UrbAS_ERTv5_testGADJnoICAGRC_InvValtotal</v>
          </cell>
          <cell r="B4454" t="str">
            <v>SIclos6_GOVclos11</v>
          </cell>
          <cell r="C4454" t="str">
            <v>SDGbaseTRAv2_UrbAS_ERTv5_testGADJnoICAGR</v>
          </cell>
          <cell r="D4454" t="str">
            <v>C_InvVal</v>
          </cell>
          <cell r="E4454" t="str">
            <v>total</v>
          </cell>
          <cell r="F4454">
            <v>906.02</v>
          </cell>
          <cell r="G4454">
            <v>857.61</v>
          </cell>
          <cell r="H4454">
            <v>884.94</v>
          </cell>
          <cell r="I4454">
            <v>923.47</v>
          </cell>
          <cell r="J4454">
            <v>938.88</v>
          </cell>
          <cell r="K4454">
            <v>958.26</v>
          </cell>
          <cell r="L4454">
            <v>981.15</v>
          </cell>
          <cell r="M4454">
            <v>1005.46</v>
          </cell>
          <cell r="N4454">
            <v>1031.92</v>
          </cell>
          <cell r="O4454">
            <v>1063.47</v>
          </cell>
          <cell r="P4454">
            <v>1096.1600000000001</v>
          </cell>
          <cell r="Q4454">
            <v>1127.99</v>
          </cell>
          <cell r="R4454">
            <v>1141.95</v>
          </cell>
          <cell r="S4454">
            <v>1181.79</v>
          </cell>
          <cell r="T4454">
            <v>1223.29</v>
          </cell>
          <cell r="U4454">
            <v>1270.4100000000001</v>
          </cell>
          <cell r="V4454">
            <v>1315.74</v>
          </cell>
          <cell r="W4454">
            <v>1362.77</v>
          </cell>
          <cell r="X4454">
            <v>1412.06</v>
          </cell>
          <cell r="Y4454">
            <v>1458.65</v>
          </cell>
          <cell r="Z4454">
            <v>1508.03</v>
          </cell>
          <cell r="AA4454">
            <v>1556.14</v>
          </cell>
          <cell r="AB4454">
            <v>1608.42</v>
          </cell>
          <cell r="AC4454">
            <v>1656.87</v>
          </cell>
          <cell r="AD4454">
            <v>1706.04</v>
          </cell>
          <cell r="AE4454">
            <v>1757.08</v>
          </cell>
          <cell r="AF4454">
            <v>1810.09</v>
          </cell>
          <cell r="AG4454">
            <v>1863.26</v>
          </cell>
          <cell r="AH4454">
            <v>1869.89</v>
          </cell>
          <cell r="AI4454">
            <v>1868.61</v>
          </cell>
          <cell r="AJ4454">
            <v>1867.29</v>
          </cell>
          <cell r="AK4454">
            <v>1861.9</v>
          </cell>
        </row>
        <row r="4455">
          <cell r="A4455" t="str">
            <v>SDGbaseTRAv2_UrbAS_ERTv5_testGADJnoICAGRIADJXtotal</v>
          </cell>
          <cell r="B4455" t="str">
            <v>SIclos6_GOVclos11</v>
          </cell>
          <cell r="C4455" t="str">
            <v>SDGbaseTRAv2_UrbAS_ERTv5_testGADJnoICAGR</v>
          </cell>
          <cell r="D4455" t="str">
            <v>IADJX</v>
          </cell>
          <cell r="E4455" t="str">
            <v>total</v>
          </cell>
          <cell r="F4455">
            <v>1</v>
          </cell>
          <cell r="G4455">
            <v>0.91</v>
          </cell>
          <cell r="H4455">
            <v>0.94</v>
          </cell>
          <cell r="I4455">
            <v>0.97</v>
          </cell>
          <cell r="J4455">
            <v>0.99</v>
          </cell>
          <cell r="K4455">
            <v>1.01</v>
          </cell>
          <cell r="L4455">
            <v>1.04</v>
          </cell>
          <cell r="M4455">
            <v>1.07</v>
          </cell>
          <cell r="N4455">
            <v>1.1000000000000001</v>
          </cell>
          <cell r="O4455">
            <v>1.1299999999999999</v>
          </cell>
          <cell r="P4455">
            <v>1.17</v>
          </cell>
          <cell r="Q4455">
            <v>1.2</v>
          </cell>
          <cell r="R4455">
            <v>1.21</v>
          </cell>
          <cell r="S4455">
            <v>1.25</v>
          </cell>
          <cell r="T4455">
            <v>1.29</v>
          </cell>
          <cell r="U4455">
            <v>1.34</v>
          </cell>
          <cell r="V4455">
            <v>1.39</v>
          </cell>
          <cell r="W4455">
            <v>1.44</v>
          </cell>
          <cell r="X4455">
            <v>1.48</v>
          </cell>
          <cell r="Y4455">
            <v>1.53</v>
          </cell>
          <cell r="Z4455">
            <v>1.58</v>
          </cell>
          <cell r="AA4455">
            <v>1.62</v>
          </cell>
          <cell r="AB4455">
            <v>1.67</v>
          </cell>
          <cell r="AC4455">
            <v>1.71</v>
          </cell>
          <cell r="AD4455">
            <v>1.76</v>
          </cell>
          <cell r="AE4455">
            <v>1.81</v>
          </cell>
          <cell r="AF4455">
            <v>1.87</v>
          </cell>
          <cell r="AG4455">
            <v>1.92</v>
          </cell>
          <cell r="AH4455">
            <v>1.91</v>
          </cell>
          <cell r="AI4455">
            <v>1.9</v>
          </cell>
          <cell r="AJ4455">
            <v>1.89</v>
          </cell>
          <cell r="AK4455">
            <v>1.88</v>
          </cell>
        </row>
        <row r="4456">
          <cell r="A4456" t="str">
            <v>SDGbaseTRAv2_UrbAS_ERTv5_testGADJnoICAGRC_QINV_IADJtotal</v>
          </cell>
          <cell r="B4456" t="str">
            <v>SIclos6_GOVclos11</v>
          </cell>
          <cell r="C4456" t="str">
            <v>SDGbaseTRAv2_UrbAS_ERTv5_testGADJnoICAGR</v>
          </cell>
          <cell r="D4456" t="str">
            <v>C_QINV_IADJ</v>
          </cell>
          <cell r="E4456" t="str">
            <v>total</v>
          </cell>
          <cell r="F4456">
            <v>906.02</v>
          </cell>
          <cell r="G4456">
            <v>944.29</v>
          </cell>
          <cell r="H4456">
            <v>945.55</v>
          </cell>
          <cell r="I4456">
            <v>948.62</v>
          </cell>
          <cell r="J4456">
            <v>946.81</v>
          </cell>
          <cell r="K4456">
            <v>946.62</v>
          </cell>
          <cell r="L4456">
            <v>945.92</v>
          </cell>
          <cell r="M4456">
            <v>943.62</v>
          </cell>
          <cell r="N4456">
            <v>942.12</v>
          </cell>
          <cell r="O4456">
            <v>938.94</v>
          </cell>
          <cell r="P4456">
            <v>939.31</v>
          </cell>
          <cell r="Q4456">
            <v>940.29</v>
          </cell>
          <cell r="R4456">
            <v>940.23</v>
          </cell>
          <cell r="S4456">
            <v>942.95</v>
          </cell>
          <cell r="T4456">
            <v>945.1</v>
          </cell>
          <cell r="U4456">
            <v>946.75</v>
          </cell>
          <cell r="V4456">
            <v>945.81</v>
          </cell>
          <cell r="W4456">
            <v>946.55</v>
          </cell>
          <cell r="X4456">
            <v>951.29</v>
          </cell>
          <cell r="Y4456">
            <v>953.43</v>
          </cell>
          <cell r="Z4456">
            <v>955.6</v>
          </cell>
          <cell r="AA4456">
            <v>957.69</v>
          </cell>
          <cell r="AB4456">
            <v>965.56</v>
          </cell>
          <cell r="AC4456">
            <v>970.44</v>
          </cell>
          <cell r="AD4456">
            <v>971.4</v>
          </cell>
          <cell r="AE4456">
            <v>971.11</v>
          </cell>
          <cell r="AF4456">
            <v>970.43</v>
          </cell>
          <cell r="AG4456">
            <v>970.39</v>
          </cell>
          <cell r="AH4456">
            <v>977.39</v>
          </cell>
          <cell r="AI4456">
            <v>984</v>
          </cell>
          <cell r="AJ4456">
            <v>987.29</v>
          </cell>
          <cell r="AK4456">
            <v>990.25</v>
          </cell>
        </row>
        <row r="4457">
          <cell r="A4457" t="str">
            <v>SDGbaseTRAv2_UrbAS_ERTv5_testGADJnoICAGRtrnsfrx_govent-n</v>
          </cell>
          <cell r="B4457" t="str">
            <v>SIclos6_GOVclos11</v>
          </cell>
          <cell r="C4457" t="str">
            <v>SDGbaseTRAv2_UrbAS_ERTv5_testGADJnoICAGR</v>
          </cell>
          <cell r="D4457" t="str">
            <v>trnsfrx_gov</v>
          </cell>
          <cell r="E4457" t="str">
            <v>ent-n</v>
          </cell>
          <cell r="F4457">
            <v>182.31</v>
          </cell>
          <cell r="G4457">
            <v>182.31</v>
          </cell>
          <cell r="H4457">
            <v>182.31</v>
          </cell>
          <cell r="I4457">
            <v>182.31</v>
          </cell>
          <cell r="J4457">
            <v>182.31</v>
          </cell>
          <cell r="K4457">
            <v>182.31</v>
          </cell>
          <cell r="L4457">
            <v>182.31</v>
          </cell>
          <cell r="M4457">
            <v>182.31</v>
          </cell>
          <cell r="N4457">
            <v>182.31</v>
          </cell>
          <cell r="O4457">
            <v>182.31</v>
          </cell>
          <cell r="P4457">
            <v>182.31</v>
          </cell>
          <cell r="Q4457">
            <v>182.31</v>
          </cell>
          <cell r="R4457">
            <v>182.31</v>
          </cell>
          <cell r="S4457">
            <v>182.31</v>
          </cell>
          <cell r="T4457">
            <v>182.31</v>
          </cell>
          <cell r="U4457">
            <v>182.31</v>
          </cell>
          <cell r="V4457">
            <v>182.31</v>
          </cell>
          <cell r="W4457">
            <v>182.31</v>
          </cell>
          <cell r="X4457">
            <v>182.31</v>
          </cell>
          <cell r="Y4457">
            <v>182.31</v>
          </cell>
          <cell r="Z4457">
            <v>182.31</v>
          </cell>
          <cell r="AA4457">
            <v>182.31</v>
          </cell>
          <cell r="AB4457">
            <v>182.31</v>
          </cell>
          <cell r="AC4457">
            <v>182.31</v>
          </cell>
          <cell r="AD4457">
            <v>182.31</v>
          </cell>
          <cell r="AE4457">
            <v>182.31</v>
          </cell>
          <cell r="AF4457">
            <v>182.31</v>
          </cell>
          <cell r="AG4457">
            <v>182.31</v>
          </cell>
          <cell r="AH4457">
            <v>182.31</v>
          </cell>
          <cell r="AI4457">
            <v>182.31</v>
          </cell>
          <cell r="AJ4457">
            <v>182.31</v>
          </cell>
          <cell r="AK4457">
            <v>182.31</v>
          </cell>
        </row>
        <row r="4458">
          <cell r="A4458" t="str">
            <v>SDGbaseTRAv2_UrbAS_ERTv5_testGADJnoICAGRtrnsfrx_govhhd-0</v>
          </cell>
          <cell r="B4458" t="str">
            <v>SIclos6_GOVclos11</v>
          </cell>
          <cell r="C4458" t="str">
            <v>SDGbaseTRAv2_UrbAS_ERTv5_testGADJnoICAGR</v>
          </cell>
          <cell r="D4458" t="str">
            <v>trnsfrx_gov</v>
          </cell>
          <cell r="E4458" t="str">
            <v>hhd-0</v>
          </cell>
          <cell r="F4458">
            <v>42.27</v>
          </cell>
          <cell r="G4458">
            <v>42.27</v>
          </cell>
          <cell r="H4458">
            <v>40.130000000000003</v>
          </cell>
          <cell r="I4458">
            <v>41.62</v>
          </cell>
          <cell r="J4458">
            <v>42.78</v>
          </cell>
          <cell r="K4458">
            <v>43.8</v>
          </cell>
          <cell r="L4458">
            <v>44.98</v>
          </cell>
          <cell r="M4458">
            <v>46.31</v>
          </cell>
          <cell r="N4458">
            <v>47.67</v>
          </cell>
          <cell r="O4458">
            <v>49.16</v>
          </cell>
          <cell r="P4458">
            <v>50.86</v>
          </cell>
          <cell r="Q4458">
            <v>52.67</v>
          </cell>
          <cell r="R4458">
            <v>54.47</v>
          </cell>
          <cell r="S4458">
            <v>56.58</v>
          </cell>
          <cell r="T4458">
            <v>58.75</v>
          </cell>
          <cell r="U4458">
            <v>61.03</v>
          </cell>
          <cell r="V4458">
            <v>63.62</v>
          </cell>
          <cell r="W4458">
            <v>66.16</v>
          </cell>
          <cell r="X4458">
            <v>68.819999999999993</v>
          </cell>
          <cell r="Y4458">
            <v>71.61</v>
          </cell>
          <cell r="Z4458">
            <v>74.28</v>
          </cell>
          <cell r="AA4458">
            <v>77.11</v>
          </cell>
          <cell r="AB4458">
            <v>79.900000000000006</v>
          </cell>
          <cell r="AC4458">
            <v>83</v>
          </cell>
          <cell r="AD4458">
            <v>85.95</v>
          </cell>
          <cell r="AE4458">
            <v>88.95</v>
          </cell>
          <cell r="AF4458">
            <v>92.08</v>
          </cell>
          <cell r="AG4458">
            <v>95.33</v>
          </cell>
          <cell r="AH4458">
            <v>98.59</v>
          </cell>
          <cell r="AI4458">
            <v>99.57</v>
          </cell>
          <cell r="AJ4458">
            <v>100.16</v>
          </cell>
          <cell r="AK4458">
            <v>100.69</v>
          </cell>
        </row>
        <row r="4459">
          <cell r="A4459" t="str">
            <v>SDGbaseTRAv2_UrbAS_ERTv5_testGADJnoICAGRtrnsfrx_govhhd-1</v>
          </cell>
          <cell r="B4459" t="str">
            <v>SIclos6_GOVclos11</v>
          </cell>
          <cell r="C4459" t="str">
            <v>SDGbaseTRAv2_UrbAS_ERTv5_testGADJnoICAGR</v>
          </cell>
          <cell r="D4459" t="str">
            <v>trnsfrx_gov</v>
          </cell>
          <cell r="E4459" t="str">
            <v>hhd-1</v>
          </cell>
          <cell r="F4459">
            <v>53.47</v>
          </cell>
          <cell r="G4459">
            <v>53.47</v>
          </cell>
          <cell r="H4459">
            <v>50.76</v>
          </cell>
          <cell r="I4459">
            <v>52.65</v>
          </cell>
          <cell r="J4459">
            <v>54.12</v>
          </cell>
          <cell r="K4459">
            <v>55.41</v>
          </cell>
          <cell r="L4459">
            <v>56.9</v>
          </cell>
          <cell r="M4459">
            <v>58.58</v>
          </cell>
          <cell r="N4459">
            <v>60.3</v>
          </cell>
          <cell r="O4459">
            <v>62.18</v>
          </cell>
          <cell r="P4459">
            <v>64.34</v>
          </cell>
          <cell r="Q4459">
            <v>66.63</v>
          </cell>
          <cell r="R4459">
            <v>68.91</v>
          </cell>
          <cell r="S4459">
            <v>71.58</v>
          </cell>
          <cell r="T4459">
            <v>74.31</v>
          </cell>
          <cell r="U4459">
            <v>77.2</v>
          </cell>
          <cell r="V4459">
            <v>80.47</v>
          </cell>
          <cell r="W4459">
            <v>83.69</v>
          </cell>
          <cell r="X4459">
            <v>87.05</v>
          </cell>
          <cell r="Y4459">
            <v>90.58</v>
          </cell>
          <cell r="Z4459">
            <v>93.96</v>
          </cell>
          <cell r="AA4459">
            <v>97.54</v>
          </cell>
          <cell r="AB4459">
            <v>101.07</v>
          </cell>
          <cell r="AC4459">
            <v>104.99</v>
          </cell>
          <cell r="AD4459">
            <v>108.72</v>
          </cell>
          <cell r="AE4459">
            <v>112.52</v>
          </cell>
          <cell r="AF4459">
            <v>116.47</v>
          </cell>
          <cell r="AG4459">
            <v>120.59</v>
          </cell>
          <cell r="AH4459">
            <v>124.71</v>
          </cell>
          <cell r="AI4459">
            <v>125.95</v>
          </cell>
          <cell r="AJ4459">
            <v>126.7</v>
          </cell>
          <cell r="AK4459">
            <v>127.37</v>
          </cell>
        </row>
        <row r="4460">
          <cell r="A4460" t="str">
            <v>SDGbaseTRAv2_UrbAS_ERTv5_testGADJnoICAGRtrnsfrx_govhhd-2</v>
          </cell>
          <cell r="B4460" t="str">
            <v>SIclos6_GOVclos11</v>
          </cell>
          <cell r="C4460" t="str">
            <v>SDGbaseTRAv2_UrbAS_ERTv5_testGADJnoICAGR</v>
          </cell>
          <cell r="D4460" t="str">
            <v>trnsfrx_gov</v>
          </cell>
          <cell r="E4460" t="str">
            <v>hhd-2</v>
          </cell>
          <cell r="F4460">
            <v>58.1</v>
          </cell>
          <cell r="G4460">
            <v>58.1</v>
          </cell>
          <cell r="H4460">
            <v>55.15</v>
          </cell>
          <cell r="I4460">
            <v>57.2</v>
          </cell>
          <cell r="J4460">
            <v>58.8</v>
          </cell>
          <cell r="K4460">
            <v>60.2</v>
          </cell>
          <cell r="L4460">
            <v>61.82</v>
          </cell>
          <cell r="M4460">
            <v>63.64</v>
          </cell>
          <cell r="N4460">
            <v>65.52</v>
          </cell>
          <cell r="O4460">
            <v>67.56</v>
          </cell>
          <cell r="P4460">
            <v>69.900000000000006</v>
          </cell>
          <cell r="Q4460">
            <v>72.39</v>
          </cell>
          <cell r="R4460">
            <v>74.86</v>
          </cell>
          <cell r="S4460">
            <v>77.77</v>
          </cell>
          <cell r="T4460">
            <v>80.739999999999995</v>
          </cell>
          <cell r="U4460">
            <v>83.88</v>
          </cell>
          <cell r="V4460">
            <v>87.43</v>
          </cell>
          <cell r="W4460">
            <v>90.93</v>
          </cell>
          <cell r="X4460">
            <v>94.58</v>
          </cell>
          <cell r="Y4460">
            <v>98.41</v>
          </cell>
          <cell r="Z4460">
            <v>102.08</v>
          </cell>
          <cell r="AA4460">
            <v>105.97</v>
          </cell>
          <cell r="AB4460">
            <v>109.81</v>
          </cell>
          <cell r="AC4460">
            <v>114.07</v>
          </cell>
          <cell r="AD4460">
            <v>118.12</v>
          </cell>
          <cell r="AE4460">
            <v>122.25</v>
          </cell>
          <cell r="AF4460">
            <v>126.55</v>
          </cell>
          <cell r="AG4460">
            <v>131.01</v>
          </cell>
          <cell r="AH4460">
            <v>135.49</v>
          </cell>
          <cell r="AI4460">
            <v>136.85</v>
          </cell>
          <cell r="AJ4460">
            <v>137.66</v>
          </cell>
          <cell r="AK4460">
            <v>138.38999999999999</v>
          </cell>
        </row>
        <row r="4461">
          <cell r="A4461" t="str">
            <v>SDGbaseTRAv2_UrbAS_ERTv5_testGADJnoICAGRtrnsfrx_govhhd-3</v>
          </cell>
          <cell r="B4461" t="str">
            <v>SIclos6_GOVclos11</v>
          </cell>
          <cell r="C4461" t="str">
            <v>SDGbaseTRAv2_UrbAS_ERTv5_testGADJnoICAGR</v>
          </cell>
          <cell r="D4461" t="str">
            <v>trnsfrx_gov</v>
          </cell>
          <cell r="E4461" t="str">
            <v>hhd-3</v>
          </cell>
          <cell r="F4461">
            <v>61.81</v>
          </cell>
          <cell r="G4461">
            <v>61.81</v>
          </cell>
          <cell r="H4461">
            <v>58.67</v>
          </cell>
          <cell r="I4461">
            <v>60.85</v>
          </cell>
          <cell r="J4461">
            <v>62.55</v>
          </cell>
          <cell r="K4461">
            <v>64.040000000000006</v>
          </cell>
          <cell r="L4461">
            <v>65.77</v>
          </cell>
          <cell r="M4461">
            <v>67.709999999999994</v>
          </cell>
          <cell r="N4461">
            <v>69.7</v>
          </cell>
          <cell r="O4461">
            <v>71.87</v>
          </cell>
          <cell r="P4461">
            <v>74.37</v>
          </cell>
          <cell r="Q4461">
            <v>77.010000000000005</v>
          </cell>
          <cell r="R4461">
            <v>79.650000000000006</v>
          </cell>
          <cell r="S4461">
            <v>82.73</v>
          </cell>
          <cell r="T4461">
            <v>85.9</v>
          </cell>
          <cell r="U4461">
            <v>89.23</v>
          </cell>
          <cell r="V4461">
            <v>93.01</v>
          </cell>
          <cell r="W4461">
            <v>96.74</v>
          </cell>
          <cell r="X4461">
            <v>100.62</v>
          </cell>
          <cell r="Y4461">
            <v>104.7</v>
          </cell>
          <cell r="Z4461">
            <v>108.6</v>
          </cell>
          <cell r="AA4461">
            <v>112.74</v>
          </cell>
          <cell r="AB4461">
            <v>116.82</v>
          </cell>
          <cell r="AC4461">
            <v>121.36</v>
          </cell>
          <cell r="AD4461">
            <v>125.67</v>
          </cell>
          <cell r="AE4461">
            <v>130.06</v>
          </cell>
          <cell r="AF4461">
            <v>134.63</v>
          </cell>
          <cell r="AG4461">
            <v>139.38</v>
          </cell>
          <cell r="AH4461">
            <v>144.13999999999999</v>
          </cell>
          <cell r="AI4461">
            <v>145.59</v>
          </cell>
          <cell r="AJ4461">
            <v>146.44999999999999</v>
          </cell>
          <cell r="AK4461">
            <v>147.22999999999999</v>
          </cell>
        </row>
        <row r="4462">
          <cell r="A4462" t="str">
            <v>SDGbaseTRAv2_UrbAS_ERTv5_testGADJnoICAGRtrnsfrx_govhhd-4</v>
          </cell>
          <cell r="B4462" t="str">
            <v>SIclos6_GOVclos11</v>
          </cell>
          <cell r="C4462" t="str">
            <v>SDGbaseTRAv2_UrbAS_ERTv5_testGADJnoICAGR</v>
          </cell>
          <cell r="D4462" t="str">
            <v>trnsfrx_gov</v>
          </cell>
          <cell r="E4462" t="str">
            <v>hhd-4</v>
          </cell>
          <cell r="F4462">
            <v>54.28</v>
          </cell>
          <cell r="G4462">
            <v>54.28</v>
          </cell>
          <cell r="H4462">
            <v>51.52</v>
          </cell>
          <cell r="I4462">
            <v>53.44</v>
          </cell>
          <cell r="J4462">
            <v>54.93</v>
          </cell>
          <cell r="K4462">
            <v>56.24</v>
          </cell>
          <cell r="L4462">
            <v>57.76</v>
          </cell>
          <cell r="M4462">
            <v>59.46</v>
          </cell>
          <cell r="N4462">
            <v>61.21</v>
          </cell>
          <cell r="O4462">
            <v>63.11</v>
          </cell>
          <cell r="P4462">
            <v>65.3</v>
          </cell>
          <cell r="Q4462">
            <v>67.63</v>
          </cell>
          <cell r="R4462">
            <v>69.94</v>
          </cell>
          <cell r="S4462">
            <v>72.650000000000006</v>
          </cell>
          <cell r="T4462">
            <v>75.430000000000007</v>
          </cell>
          <cell r="U4462">
            <v>78.36</v>
          </cell>
          <cell r="V4462">
            <v>81.680000000000007</v>
          </cell>
          <cell r="W4462">
            <v>84.95</v>
          </cell>
          <cell r="X4462">
            <v>88.36</v>
          </cell>
          <cell r="Y4462">
            <v>91.94</v>
          </cell>
          <cell r="Z4462">
            <v>95.37</v>
          </cell>
          <cell r="AA4462">
            <v>99</v>
          </cell>
          <cell r="AB4462">
            <v>102.59</v>
          </cell>
          <cell r="AC4462">
            <v>106.57</v>
          </cell>
          <cell r="AD4462">
            <v>110.36</v>
          </cell>
          <cell r="AE4462">
            <v>114.21</v>
          </cell>
          <cell r="AF4462">
            <v>118.22</v>
          </cell>
          <cell r="AG4462">
            <v>122.4</v>
          </cell>
          <cell r="AH4462">
            <v>126.58</v>
          </cell>
          <cell r="AI4462">
            <v>127.85</v>
          </cell>
          <cell r="AJ4462">
            <v>128.61000000000001</v>
          </cell>
          <cell r="AK4462">
            <v>129.29</v>
          </cell>
        </row>
        <row r="4463">
          <cell r="A4463" t="str">
            <v>SDGbaseTRAv2_UrbAS_ERTv5_testGADJnoICAGRtrnsfrx_govhhd-5</v>
          </cell>
          <cell r="B4463" t="str">
            <v>SIclos6_GOVclos11</v>
          </cell>
          <cell r="C4463" t="str">
            <v>SDGbaseTRAv2_UrbAS_ERTv5_testGADJnoICAGR</v>
          </cell>
          <cell r="D4463" t="str">
            <v>trnsfrx_gov</v>
          </cell>
          <cell r="E4463" t="str">
            <v>hhd-5</v>
          </cell>
          <cell r="F4463">
            <v>51.45</v>
          </cell>
          <cell r="G4463">
            <v>51.45</v>
          </cell>
          <cell r="H4463">
            <v>48.84</v>
          </cell>
          <cell r="I4463">
            <v>50.65</v>
          </cell>
          <cell r="J4463">
            <v>52.07</v>
          </cell>
          <cell r="K4463">
            <v>53.31</v>
          </cell>
          <cell r="L4463">
            <v>54.75</v>
          </cell>
          <cell r="M4463">
            <v>56.36</v>
          </cell>
          <cell r="N4463">
            <v>58.02</v>
          </cell>
          <cell r="O4463">
            <v>59.82</v>
          </cell>
          <cell r="P4463">
            <v>61.9</v>
          </cell>
          <cell r="Q4463">
            <v>64.099999999999994</v>
          </cell>
          <cell r="R4463">
            <v>66.3</v>
          </cell>
          <cell r="S4463">
            <v>68.87</v>
          </cell>
          <cell r="T4463">
            <v>71.5</v>
          </cell>
          <cell r="U4463">
            <v>74.28</v>
          </cell>
          <cell r="V4463">
            <v>77.42</v>
          </cell>
          <cell r="W4463">
            <v>80.52</v>
          </cell>
          <cell r="X4463">
            <v>83.76</v>
          </cell>
          <cell r="Y4463">
            <v>87.15</v>
          </cell>
          <cell r="Z4463">
            <v>90.4</v>
          </cell>
          <cell r="AA4463">
            <v>93.84</v>
          </cell>
          <cell r="AB4463">
            <v>97.24</v>
          </cell>
          <cell r="AC4463">
            <v>101.02</v>
          </cell>
          <cell r="AD4463">
            <v>104.6</v>
          </cell>
          <cell r="AE4463">
            <v>108.26</v>
          </cell>
          <cell r="AF4463">
            <v>112.06</v>
          </cell>
          <cell r="AG4463">
            <v>116.02</v>
          </cell>
          <cell r="AH4463">
            <v>119.98</v>
          </cell>
          <cell r="AI4463">
            <v>121.18</v>
          </cell>
          <cell r="AJ4463">
            <v>121.9</v>
          </cell>
          <cell r="AK4463">
            <v>122.55</v>
          </cell>
        </row>
        <row r="4464">
          <cell r="A4464" t="str">
            <v>SDGbaseTRAv2_UrbAS_ERTv5_testGADJnoICAGRtrnsfrx_govhhd-6</v>
          </cell>
          <cell r="B4464" t="str">
            <v>SIclos6_GOVclos11</v>
          </cell>
          <cell r="C4464" t="str">
            <v>SDGbaseTRAv2_UrbAS_ERTv5_testGADJnoICAGR</v>
          </cell>
          <cell r="D4464" t="str">
            <v>trnsfrx_gov</v>
          </cell>
          <cell r="E4464" t="str">
            <v>hhd-6</v>
          </cell>
          <cell r="F4464">
            <v>33.299999999999997</v>
          </cell>
          <cell r="G4464">
            <v>33.299999999999997</v>
          </cell>
          <cell r="H4464">
            <v>31.61</v>
          </cell>
          <cell r="I4464">
            <v>32.79</v>
          </cell>
          <cell r="J4464">
            <v>33.71</v>
          </cell>
          <cell r="K4464">
            <v>34.51</v>
          </cell>
          <cell r="L4464">
            <v>35.44</v>
          </cell>
          <cell r="M4464">
            <v>36.479999999999997</v>
          </cell>
          <cell r="N4464">
            <v>37.56</v>
          </cell>
          <cell r="O4464">
            <v>38.729999999999997</v>
          </cell>
          <cell r="P4464">
            <v>40.07</v>
          </cell>
          <cell r="Q4464">
            <v>41.5</v>
          </cell>
          <cell r="R4464">
            <v>42.92</v>
          </cell>
          <cell r="S4464">
            <v>44.58</v>
          </cell>
          <cell r="T4464">
            <v>46.28</v>
          </cell>
          <cell r="U4464">
            <v>48.08</v>
          </cell>
          <cell r="V4464">
            <v>50.12</v>
          </cell>
          <cell r="W4464">
            <v>52.13</v>
          </cell>
          <cell r="X4464">
            <v>54.22</v>
          </cell>
          <cell r="Y4464">
            <v>56.41</v>
          </cell>
          <cell r="Z4464">
            <v>58.52</v>
          </cell>
          <cell r="AA4464">
            <v>60.75</v>
          </cell>
          <cell r="AB4464">
            <v>62.95</v>
          </cell>
          <cell r="AC4464">
            <v>65.39</v>
          </cell>
          <cell r="AD4464">
            <v>67.709999999999994</v>
          </cell>
          <cell r="AE4464">
            <v>70.08</v>
          </cell>
          <cell r="AF4464">
            <v>72.540000000000006</v>
          </cell>
          <cell r="AG4464">
            <v>75.099999999999994</v>
          </cell>
          <cell r="AH4464">
            <v>77.67</v>
          </cell>
          <cell r="AI4464">
            <v>78.45</v>
          </cell>
          <cell r="AJ4464">
            <v>78.91</v>
          </cell>
          <cell r="AK4464">
            <v>79.33</v>
          </cell>
        </row>
        <row r="4465">
          <cell r="A4465" t="str">
            <v>SDGbaseTRAv2_UrbAS_ERTv5_testGADJnoICAGRtrnsfrx_govhhd-7</v>
          </cell>
          <cell r="B4465" t="str">
            <v>SIclos6_GOVclos11</v>
          </cell>
          <cell r="C4465" t="str">
            <v>SDGbaseTRAv2_UrbAS_ERTv5_testGADJnoICAGR</v>
          </cell>
          <cell r="D4465" t="str">
            <v>trnsfrx_gov</v>
          </cell>
          <cell r="E4465" t="str">
            <v>hhd-7</v>
          </cell>
          <cell r="F4465">
            <v>17.170000000000002</v>
          </cell>
          <cell r="G4465">
            <v>17.170000000000002</v>
          </cell>
          <cell r="H4465">
            <v>16.29</v>
          </cell>
          <cell r="I4465">
            <v>16.899999999999999</v>
          </cell>
          <cell r="J4465">
            <v>17.37</v>
          </cell>
          <cell r="K4465">
            <v>17.79</v>
          </cell>
          <cell r="L4465">
            <v>18.27</v>
          </cell>
          <cell r="M4465">
            <v>18.8</v>
          </cell>
          <cell r="N4465">
            <v>19.36</v>
          </cell>
          <cell r="O4465">
            <v>19.96</v>
          </cell>
          <cell r="P4465">
            <v>20.65</v>
          </cell>
          <cell r="Q4465">
            <v>21.39</v>
          </cell>
          <cell r="R4465">
            <v>22.12</v>
          </cell>
          <cell r="S4465">
            <v>22.98</v>
          </cell>
          <cell r="T4465">
            <v>23.86</v>
          </cell>
          <cell r="U4465">
            <v>24.78</v>
          </cell>
          <cell r="V4465">
            <v>25.83</v>
          </cell>
          <cell r="W4465">
            <v>26.87</v>
          </cell>
          <cell r="X4465">
            <v>27.95</v>
          </cell>
          <cell r="Y4465">
            <v>29.08</v>
          </cell>
          <cell r="Z4465">
            <v>30.16</v>
          </cell>
          <cell r="AA4465">
            <v>31.31</v>
          </cell>
          <cell r="AB4465">
            <v>32.450000000000003</v>
          </cell>
          <cell r="AC4465">
            <v>33.700000000000003</v>
          </cell>
          <cell r="AD4465">
            <v>34.9</v>
          </cell>
          <cell r="AE4465">
            <v>36.119999999999997</v>
          </cell>
          <cell r="AF4465">
            <v>37.39</v>
          </cell>
          <cell r="AG4465">
            <v>38.71</v>
          </cell>
          <cell r="AH4465">
            <v>40.03</v>
          </cell>
          <cell r="AI4465">
            <v>40.43</v>
          </cell>
          <cell r="AJ4465">
            <v>40.67</v>
          </cell>
          <cell r="AK4465">
            <v>40.89</v>
          </cell>
        </row>
        <row r="4466">
          <cell r="A4466" t="str">
            <v>SDGbaseTRAv2_UrbAS_ERTv5_testGADJnoICAGRtrnsfrx_govhhd-8</v>
          </cell>
          <cell r="B4466" t="str">
            <v>SIclos6_GOVclos11</v>
          </cell>
          <cell r="C4466" t="str">
            <v>SDGbaseTRAv2_UrbAS_ERTv5_testGADJnoICAGR</v>
          </cell>
          <cell r="D4466" t="str">
            <v>trnsfrx_gov</v>
          </cell>
          <cell r="E4466" t="str">
            <v>hhd-8</v>
          </cell>
          <cell r="F4466">
            <v>-31.54</v>
          </cell>
          <cell r="G4466">
            <v>-31.54</v>
          </cell>
          <cell r="H4466">
            <v>-29.94</v>
          </cell>
          <cell r="I4466">
            <v>-31.05</v>
          </cell>
          <cell r="J4466">
            <v>-31.92</v>
          </cell>
          <cell r="K4466">
            <v>-32.68</v>
          </cell>
          <cell r="L4466">
            <v>-33.56</v>
          </cell>
          <cell r="M4466">
            <v>-34.549999999999997</v>
          </cell>
          <cell r="N4466">
            <v>-35.57</v>
          </cell>
          <cell r="O4466">
            <v>-36.67</v>
          </cell>
          <cell r="P4466">
            <v>-37.950000000000003</v>
          </cell>
          <cell r="Q4466">
            <v>-39.299999999999997</v>
          </cell>
          <cell r="R4466">
            <v>-40.64</v>
          </cell>
          <cell r="S4466">
            <v>-42.22</v>
          </cell>
          <cell r="T4466">
            <v>-43.83</v>
          </cell>
          <cell r="U4466">
            <v>-45.53</v>
          </cell>
          <cell r="V4466">
            <v>-47.46</v>
          </cell>
          <cell r="W4466">
            <v>-49.36</v>
          </cell>
          <cell r="X4466">
            <v>-51.35</v>
          </cell>
          <cell r="Y4466">
            <v>-53.42</v>
          </cell>
          <cell r="Z4466">
            <v>-55.42</v>
          </cell>
          <cell r="AA4466">
            <v>-57.53</v>
          </cell>
          <cell r="AB4466">
            <v>-59.61</v>
          </cell>
          <cell r="AC4466">
            <v>-61.93</v>
          </cell>
          <cell r="AD4466">
            <v>-64.13</v>
          </cell>
          <cell r="AE4466">
            <v>-66.37</v>
          </cell>
          <cell r="AF4466">
            <v>-68.7</v>
          </cell>
          <cell r="AG4466">
            <v>-71.12</v>
          </cell>
          <cell r="AH4466">
            <v>-73.55</v>
          </cell>
          <cell r="AI4466">
            <v>-74.290000000000006</v>
          </cell>
          <cell r="AJ4466">
            <v>-74.73</v>
          </cell>
          <cell r="AK4466">
            <v>-75.13</v>
          </cell>
        </row>
        <row r="4467">
          <cell r="A4467" t="str">
            <v>SDGbaseTRAv2_UrbAS_ERTv5_testGADJnoICAGRtrnsfrx_govhhd-9</v>
          </cell>
          <cell r="B4467" t="str">
            <v>SIclos6_GOVclos11</v>
          </cell>
          <cell r="C4467" t="str">
            <v>SDGbaseTRAv2_UrbAS_ERTv5_testGADJnoICAGR</v>
          </cell>
          <cell r="D4467" t="str">
            <v>trnsfrx_gov</v>
          </cell>
          <cell r="E4467" t="str">
            <v>hhd-9</v>
          </cell>
          <cell r="F4467">
            <v>-164.45</v>
          </cell>
          <cell r="G4467">
            <v>-164.45</v>
          </cell>
          <cell r="H4467">
            <v>-156.11000000000001</v>
          </cell>
          <cell r="I4467">
            <v>-161.91999999999999</v>
          </cell>
          <cell r="J4467">
            <v>-166.43</v>
          </cell>
          <cell r="K4467">
            <v>-170.4</v>
          </cell>
          <cell r="L4467">
            <v>-175</v>
          </cell>
          <cell r="M4467">
            <v>-180.15</v>
          </cell>
          <cell r="N4467">
            <v>-185.45</v>
          </cell>
          <cell r="O4467">
            <v>-191.23</v>
          </cell>
          <cell r="P4467">
            <v>-197.86</v>
          </cell>
          <cell r="Q4467">
            <v>-204.9</v>
          </cell>
          <cell r="R4467">
            <v>-211.91</v>
          </cell>
          <cell r="S4467">
            <v>-220.12</v>
          </cell>
          <cell r="T4467">
            <v>-228.54</v>
          </cell>
          <cell r="U4467">
            <v>-237.42</v>
          </cell>
          <cell r="V4467">
            <v>-247.48</v>
          </cell>
          <cell r="W4467">
            <v>-257.39</v>
          </cell>
          <cell r="X4467">
            <v>-267.72000000000003</v>
          </cell>
          <cell r="Y4467">
            <v>-278.57</v>
          </cell>
          <cell r="Z4467">
            <v>-288.95</v>
          </cell>
          <cell r="AA4467">
            <v>-299.97000000000003</v>
          </cell>
          <cell r="AB4467">
            <v>-310.83</v>
          </cell>
          <cell r="AC4467">
            <v>-322.89</v>
          </cell>
          <cell r="AD4467">
            <v>-334.36</v>
          </cell>
          <cell r="AE4467">
            <v>-346.05</v>
          </cell>
          <cell r="AF4467">
            <v>-358.2</v>
          </cell>
          <cell r="AG4467">
            <v>-370.85</v>
          </cell>
          <cell r="AH4467">
            <v>-383.52</v>
          </cell>
          <cell r="AI4467">
            <v>-387.36</v>
          </cell>
          <cell r="AJ4467">
            <v>-389.66</v>
          </cell>
          <cell r="AK4467">
            <v>-391.72</v>
          </cell>
        </row>
        <row r="4468">
          <cell r="A4468" t="str">
            <v>SDGbaseTRAv2_UrbAS_ERTv5_testGADJnoICAGRtrnsfrx_rowent-e</v>
          </cell>
          <cell r="B4468" t="str">
            <v>SIclos6_GOVclos11</v>
          </cell>
          <cell r="C4468" t="str">
            <v>SDGbaseTRAv2_UrbAS_ERTv5_testGADJnoICAGR</v>
          </cell>
          <cell r="D4468" t="str">
            <v>trnsfrx_row</v>
          </cell>
          <cell r="E4468" t="str">
            <v>ent-e</v>
          </cell>
          <cell r="F4468">
            <v>-32.42</v>
          </cell>
          <cell r="G4468">
            <v>-32.42</v>
          </cell>
          <cell r="H4468">
            <v>-32.42</v>
          </cell>
          <cell r="I4468">
            <v>-32.42</v>
          </cell>
          <cell r="J4468">
            <v>-32.42</v>
          </cell>
          <cell r="K4468">
            <v>-32.42</v>
          </cell>
          <cell r="L4468">
            <v>-32.42</v>
          </cell>
          <cell r="M4468">
            <v>-32.42</v>
          </cell>
          <cell r="N4468">
            <v>-32.42</v>
          </cell>
          <cell r="O4468">
            <v>-32.42</v>
          </cell>
          <cell r="P4468">
            <v>-32.42</v>
          </cell>
          <cell r="Q4468">
            <v>-32.42</v>
          </cell>
          <cell r="R4468">
            <v>-32.42</v>
          </cell>
          <cell r="S4468">
            <v>-32.42</v>
          </cell>
          <cell r="T4468">
            <v>-32.42</v>
          </cell>
          <cell r="U4468">
            <v>-32.42</v>
          </cell>
          <cell r="V4468">
            <v>-32.42</v>
          </cell>
          <cell r="W4468">
            <v>-32.42</v>
          </cell>
          <cell r="X4468">
            <v>-32.42</v>
          </cell>
          <cell r="Y4468">
            <v>-32.42</v>
          </cell>
          <cell r="Z4468">
            <v>-32.42</v>
          </cell>
          <cell r="AA4468">
            <v>-32.42</v>
          </cell>
          <cell r="AB4468">
            <v>-32.42</v>
          </cell>
          <cell r="AC4468">
            <v>-32.42</v>
          </cell>
          <cell r="AD4468">
            <v>-32.42</v>
          </cell>
          <cell r="AE4468">
            <v>-32.42</v>
          </cell>
          <cell r="AF4468">
            <v>-32.42</v>
          </cell>
          <cell r="AG4468">
            <v>-32.42</v>
          </cell>
          <cell r="AH4468">
            <v>-32.42</v>
          </cell>
          <cell r="AI4468">
            <v>-32.42</v>
          </cell>
          <cell r="AJ4468">
            <v>-32.42</v>
          </cell>
          <cell r="AK4468">
            <v>-32.42</v>
          </cell>
        </row>
        <row r="4469">
          <cell r="A4469" t="str">
            <v>SDGbaseTRAv2_UrbAS_ERTv5_testGADJnoICAGRtrnsfrx_rowhhd-0</v>
          </cell>
          <cell r="B4469" t="str">
            <v>SIclos6_GOVclos11</v>
          </cell>
          <cell r="C4469" t="str">
            <v>SDGbaseTRAv2_UrbAS_ERTv5_testGADJnoICAGR</v>
          </cell>
          <cell r="D4469" t="str">
            <v>trnsfrx_row</v>
          </cell>
          <cell r="E4469" t="str">
            <v>hhd-0</v>
          </cell>
          <cell r="F4469">
            <v>0.03</v>
          </cell>
          <cell r="G4469">
            <v>0.03</v>
          </cell>
          <cell r="H4469">
            <v>0.03</v>
          </cell>
          <cell r="I4469">
            <v>0.03</v>
          </cell>
          <cell r="J4469">
            <v>0.03</v>
          </cell>
          <cell r="K4469">
            <v>0.03</v>
          </cell>
          <cell r="L4469">
            <v>0.03</v>
          </cell>
          <cell r="M4469">
            <v>0.03</v>
          </cell>
          <cell r="N4469">
            <v>0.03</v>
          </cell>
          <cell r="O4469">
            <v>0.03</v>
          </cell>
          <cell r="P4469">
            <v>0.03</v>
          </cell>
          <cell r="Q4469">
            <v>0.03</v>
          </cell>
          <cell r="R4469">
            <v>0.03</v>
          </cell>
          <cell r="S4469">
            <v>0.03</v>
          </cell>
          <cell r="T4469">
            <v>0.03</v>
          </cell>
          <cell r="U4469">
            <v>0.03</v>
          </cell>
          <cell r="V4469">
            <v>0.03</v>
          </cell>
          <cell r="W4469">
            <v>0.03</v>
          </cell>
          <cell r="X4469">
            <v>0.03</v>
          </cell>
          <cell r="Y4469">
            <v>0.03</v>
          </cell>
          <cell r="Z4469">
            <v>0.03</v>
          </cell>
          <cell r="AA4469">
            <v>0.03</v>
          </cell>
          <cell r="AB4469">
            <v>0.03</v>
          </cell>
          <cell r="AC4469">
            <v>0.03</v>
          </cell>
          <cell r="AD4469">
            <v>0.03</v>
          </cell>
          <cell r="AE4469">
            <v>0.03</v>
          </cell>
          <cell r="AF4469">
            <v>0.03</v>
          </cell>
          <cell r="AG4469">
            <v>0.03</v>
          </cell>
          <cell r="AH4469">
            <v>0.03</v>
          </cell>
          <cell r="AI4469">
            <v>0.03</v>
          </cell>
          <cell r="AJ4469">
            <v>0.03</v>
          </cell>
          <cell r="AK4469">
            <v>0.03</v>
          </cell>
        </row>
        <row r="4470">
          <cell r="A4470" t="str">
            <v>SDGbaseTRAv2_UrbAS_ERTv5_testGADJnoICAGRtrnsfrx_rowhhd-1</v>
          </cell>
          <cell r="B4470" t="str">
            <v>SIclos6_GOVclos11</v>
          </cell>
          <cell r="C4470" t="str">
            <v>SDGbaseTRAv2_UrbAS_ERTv5_testGADJnoICAGR</v>
          </cell>
          <cell r="D4470" t="str">
            <v>trnsfrx_row</v>
          </cell>
          <cell r="E4470" t="str">
            <v>hhd-1</v>
          </cell>
          <cell r="F4470">
            <v>0.06</v>
          </cell>
          <cell r="G4470">
            <v>0.06</v>
          </cell>
          <cell r="H4470">
            <v>0.06</v>
          </cell>
          <cell r="I4470">
            <v>0.06</v>
          </cell>
          <cell r="J4470">
            <v>0.06</v>
          </cell>
          <cell r="K4470">
            <v>0.06</v>
          </cell>
          <cell r="L4470">
            <v>0.06</v>
          </cell>
          <cell r="M4470">
            <v>0.06</v>
          </cell>
          <cell r="N4470">
            <v>0.06</v>
          </cell>
          <cell r="O4470">
            <v>0.06</v>
          </cell>
          <cell r="P4470">
            <v>0.06</v>
          </cell>
          <cell r="Q4470">
            <v>0.06</v>
          </cell>
          <cell r="R4470">
            <v>0.06</v>
          </cell>
          <cell r="S4470">
            <v>0.06</v>
          </cell>
          <cell r="T4470">
            <v>0.06</v>
          </cell>
          <cell r="U4470">
            <v>0.06</v>
          </cell>
          <cell r="V4470">
            <v>0.06</v>
          </cell>
          <cell r="W4470">
            <v>0.06</v>
          </cell>
          <cell r="X4470">
            <v>0.06</v>
          </cell>
          <cell r="Y4470">
            <v>0.06</v>
          </cell>
          <cell r="Z4470">
            <v>0.06</v>
          </cell>
          <cell r="AA4470">
            <v>0.06</v>
          </cell>
          <cell r="AB4470">
            <v>0.06</v>
          </cell>
          <cell r="AC4470">
            <v>0.06</v>
          </cell>
          <cell r="AD4470">
            <v>0.06</v>
          </cell>
          <cell r="AE4470">
            <v>0.06</v>
          </cell>
          <cell r="AF4470">
            <v>0.06</v>
          </cell>
          <cell r="AG4470">
            <v>0.06</v>
          </cell>
          <cell r="AH4470">
            <v>0.06</v>
          </cell>
          <cell r="AI4470">
            <v>0.06</v>
          </cell>
          <cell r="AJ4470">
            <v>0.06</v>
          </cell>
          <cell r="AK4470">
            <v>0.06</v>
          </cell>
        </row>
        <row r="4471">
          <cell r="A4471" t="str">
            <v>SDGbaseTRAv2_UrbAS_ERTv5_testGADJnoICAGRtrnsfrx_rowhhd-2</v>
          </cell>
          <cell r="B4471" t="str">
            <v>SIclos6_GOVclos11</v>
          </cell>
          <cell r="C4471" t="str">
            <v>SDGbaseTRAv2_UrbAS_ERTv5_testGADJnoICAGR</v>
          </cell>
          <cell r="D4471" t="str">
            <v>trnsfrx_row</v>
          </cell>
          <cell r="E4471" t="str">
            <v>hhd-2</v>
          </cell>
          <cell r="F4471">
            <v>0.13</v>
          </cell>
          <cell r="G4471">
            <v>0.13</v>
          </cell>
          <cell r="H4471">
            <v>0.13</v>
          </cell>
          <cell r="I4471">
            <v>0.13</v>
          </cell>
          <cell r="J4471">
            <v>0.13</v>
          </cell>
          <cell r="K4471">
            <v>0.13</v>
          </cell>
          <cell r="L4471">
            <v>0.13</v>
          </cell>
          <cell r="M4471">
            <v>0.13</v>
          </cell>
          <cell r="N4471">
            <v>0.13</v>
          </cell>
          <cell r="O4471">
            <v>0.13</v>
          </cell>
          <cell r="P4471">
            <v>0.13</v>
          </cell>
          <cell r="Q4471">
            <v>0.13</v>
          </cell>
          <cell r="R4471">
            <v>0.13</v>
          </cell>
          <cell r="S4471">
            <v>0.13</v>
          </cell>
          <cell r="T4471">
            <v>0.13</v>
          </cell>
          <cell r="U4471">
            <v>0.13</v>
          </cell>
          <cell r="V4471">
            <v>0.13</v>
          </cell>
          <cell r="W4471">
            <v>0.13</v>
          </cell>
          <cell r="X4471">
            <v>0.13</v>
          </cell>
          <cell r="Y4471">
            <v>0.13</v>
          </cell>
          <cell r="Z4471">
            <v>0.13</v>
          </cell>
          <cell r="AA4471">
            <v>0.13</v>
          </cell>
          <cell r="AB4471">
            <v>0.13</v>
          </cell>
          <cell r="AC4471">
            <v>0.13</v>
          </cell>
          <cell r="AD4471">
            <v>0.13</v>
          </cell>
          <cell r="AE4471">
            <v>0.13</v>
          </cell>
          <cell r="AF4471">
            <v>0.13</v>
          </cell>
          <cell r="AG4471">
            <v>0.13</v>
          </cell>
          <cell r="AH4471">
            <v>0.13</v>
          </cell>
          <cell r="AI4471">
            <v>0.13</v>
          </cell>
          <cell r="AJ4471">
            <v>0.13</v>
          </cell>
          <cell r="AK4471">
            <v>0.13</v>
          </cell>
        </row>
        <row r="4472">
          <cell r="A4472" t="str">
            <v>SDGbaseTRAv2_UrbAS_ERTv5_testGADJnoICAGRtrnsfrx_rowhhd-3</v>
          </cell>
          <cell r="B4472" t="str">
            <v>SIclos6_GOVclos11</v>
          </cell>
          <cell r="C4472" t="str">
            <v>SDGbaseTRAv2_UrbAS_ERTv5_testGADJnoICAGR</v>
          </cell>
          <cell r="D4472" t="str">
            <v>trnsfrx_row</v>
          </cell>
          <cell r="E4472" t="str">
            <v>hhd-3</v>
          </cell>
          <cell r="F4472">
            <v>0.21</v>
          </cell>
          <cell r="G4472">
            <v>0.21</v>
          </cell>
          <cell r="H4472">
            <v>0.21</v>
          </cell>
          <cell r="I4472">
            <v>0.21</v>
          </cell>
          <cell r="J4472">
            <v>0.21</v>
          </cell>
          <cell r="K4472">
            <v>0.21</v>
          </cell>
          <cell r="L4472">
            <v>0.21</v>
          </cell>
          <cell r="M4472">
            <v>0.21</v>
          </cell>
          <cell r="N4472">
            <v>0.21</v>
          </cell>
          <cell r="O4472">
            <v>0.21</v>
          </cell>
          <cell r="P4472">
            <v>0.21</v>
          </cell>
          <cell r="Q4472">
            <v>0.21</v>
          </cell>
          <cell r="R4472">
            <v>0.21</v>
          </cell>
          <cell r="S4472">
            <v>0.21</v>
          </cell>
          <cell r="T4472">
            <v>0.21</v>
          </cell>
          <cell r="U4472">
            <v>0.21</v>
          </cell>
          <cell r="V4472">
            <v>0.21</v>
          </cell>
          <cell r="W4472">
            <v>0.21</v>
          </cell>
          <cell r="X4472">
            <v>0.21</v>
          </cell>
          <cell r="Y4472">
            <v>0.21</v>
          </cell>
          <cell r="Z4472">
            <v>0.21</v>
          </cell>
          <cell r="AA4472">
            <v>0.21</v>
          </cell>
          <cell r="AB4472">
            <v>0.21</v>
          </cell>
          <cell r="AC4472">
            <v>0.21</v>
          </cell>
          <cell r="AD4472">
            <v>0.21</v>
          </cell>
          <cell r="AE4472">
            <v>0.21</v>
          </cell>
          <cell r="AF4472">
            <v>0.21</v>
          </cell>
          <cell r="AG4472">
            <v>0.21</v>
          </cell>
          <cell r="AH4472">
            <v>0.21</v>
          </cell>
          <cell r="AI4472">
            <v>0.21</v>
          </cell>
          <cell r="AJ4472">
            <v>0.21</v>
          </cell>
          <cell r="AK4472">
            <v>0.21</v>
          </cell>
        </row>
        <row r="4473">
          <cell r="A4473" t="str">
            <v>SDGbaseTRAv2_UrbAS_ERTv5_testGADJnoICAGRtrnsfrx_rowhhd-4</v>
          </cell>
          <cell r="B4473" t="str">
            <v>SIclos6_GOVclos11</v>
          </cell>
          <cell r="C4473" t="str">
            <v>SDGbaseTRAv2_UrbAS_ERTv5_testGADJnoICAGR</v>
          </cell>
          <cell r="D4473" t="str">
            <v>trnsfrx_row</v>
          </cell>
          <cell r="E4473" t="str">
            <v>hhd-4</v>
          </cell>
          <cell r="F4473">
            <v>0.21</v>
          </cell>
          <cell r="G4473">
            <v>0.21</v>
          </cell>
          <cell r="H4473">
            <v>0.21</v>
          </cell>
          <cell r="I4473">
            <v>0.21</v>
          </cell>
          <cell r="J4473">
            <v>0.21</v>
          </cell>
          <cell r="K4473">
            <v>0.21</v>
          </cell>
          <cell r="L4473">
            <v>0.21</v>
          </cell>
          <cell r="M4473">
            <v>0.21</v>
          </cell>
          <cell r="N4473">
            <v>0.21</v>
          </cell>
          <cell r="O4473">
            <v>0.21</v>
          </cell>
          <cell r="P4473">
            <v>0.21</v>
          </cell>
          <cell r="Q4473">
            <v>0.21</v>
          </cell>
          <cell r="R4473">
            <v>0.21</v>
          </cell>
          <cell r="S4473">
            <v>0.21</v>
          </cell>
          <cell r="T4473">
            <v>0.21</v>
          </cell>
          <cell r="U4473">
            <v>0.21</v>
          </cell>
          <cell r="V4473">
            <v>0.21</v>
          </cell>
          <cell r="W4473">
            <v>0.21</v>
          </cell>
          <cell r="X4473">
            <v>0.21</v>
          </cell>
          <cell r="Y4473">
            <v>0.21</v>
          </cell>
          <cell r="Z4473">
            <v>0.21</v>
          </cell>
          <cell r="AA4473">
            <v>0.21</v>
          </cell>
          <cell r="AB4473">
            <v>0.21</v>
          </cell>
          <cell r="AC4473">
            <v>0.21</v>
          </cell>
          <cell r="AD4473">
            <v>0.21</v>
          </cell>
          <cell r="AE4473">
            <v>0.21</v>
          </cell>
          <cell r="AF4473">
            <v>0.21</v>
          </cell>
          <cell r="AG4473">
            <v>0.21</v>
          </cell>
          <cell r="AH4473">
            <v>0.21</v>
          </cell>
          <cell r="AI4473">
            <v>0.21</v>
          </cell>
          <cell r="AJ4473">
            <v>0.21</v>
          </cell>
          <cell r="AK4473">
            <v>0.21</v>
          </cell>
        </row>
        <row r="4474">
          <cell r="A4474" t="str">
            <v>SDGbaseTRAv2_UrbAS_ERTv5_testGADJnoICAGRtrnsfrx_rowhhd-5</v>
          </cell>
          <cell r="B4474" t="str">
            <v>SIclos6_GOVclos11</v>
          </cell>
          <cell r="C4474" t="str">
            <v>SDGbaseTRAv2_UrbAS_ERTv5_testGADJnoICAGR</v>
          </cell>
          <cell r="D4474" t="str">
            <v>trnsfrx_row</v>
          </cell>
          <cell r="E4474" t="str">
            <v>hhd-5</v>
          </cell>
          <cell r="F4474">
            <v>0.3</v>
          </cell>
          <cell r="G4474">
            <v>0.3</v>
          </cell>
          <cell r="H4474">
            <v>0.3</v>
          </cell>
          <cell r="I4474">
            <v>0.3</v>
          </cell>
          <cell r="J4474">
            <v>0.3</v>
          </cell>
          <cell r="K4474">
            <v>0.3</v>
          </cell>
          <cell r="L4474">
            <v>0.3</v>
          </cell>
          <cell r="M4474">
            <v>0.3</v>
          </cell>
          <cell r="N4474">
            <v>0.3</v>
          </cell>
          <cell r="O4474">
            <v>0.3</v>
          </cell>
          <cell r="P4474">
            <v>0.3</v>
          </cell>
          <cell r="Q4474">
            <v>0.3</v>
          </cell>
          <cell r="R4474">
            <v>0.3</v>
          </cell>
          <cell r="S4474">
            <v>0.3</v>
          </cell>
          <cell r="T4474">
            <v>0.3</v>
          </cell>
          <cell r="U4474">
            <v>0.3</v>
          </cell>
          <cell r="V4474">
            <v>0.3</v>
          </cell>
          <cell r="W4474">
            <v>0.3</v>
          </cell>
          <cell r="X4474">
            <v>0.3</v>
          </cell>
          <cell r="Y4474">
            <v>0.3</v>
          </cell>
          <cell r="Z4474">
            <v>0.3</v>
          </cell>
          <cell r="AA4474">
            <v>0.3</v>
          </cell>
          <cell r="AB4474">
            <v>0.3</v>
          </cell>
          <cell r="AC4474">
            <v>0.3</v>
          </cell>
          <cell r="AD4474">
            <v>0.3</v>
          </cell>
          <cell r="AE4474">
            <v>0.3</v>
          </cell>
          <cell r="AF4474">
            <v>0.3</v>
          </cell>
          <cell r="AG4474">
            <v>0.3</v>
          </cell>
          <cell r="AH4474">
            <v>0.3</v>
          </cell>
          <cell r="AI4474">
            <v>0.3</v>
          </cell>
          <cell r="AJ4474">
            <v>0.3</v>
          </cell>
          <cell r="AK4474">
            <v>0.3</v>
          </cell>
        </row>
        <row r="4475">
          <cell r="A4475" t="str">
            <v>SDGbaseTRAv2_UrbAS_ERTv5_testGADJnoICAGRtrnsfrx_rowhhd-6</v>
          </cell>
          <cell r="B4475" t="str">
            <v>SIclos6_GOVclos11</v>
          </cell>
          <cell r="C4475" t="str">
            <v>SDGbaseTRAv2_UrbAS_ERTv5_testGADJnoICAGR</v>
          </cell>
          <cell r="D4475" t="str">
            <v>trnsfrx_row</v>
          </cell>
          <cell r="E4475" t="str">
            <v>hhd-6</v>
          </cell>
          <cell r="F4475">
            <v>0.56000000000000005</v>
          </cell>
          <cell r="G4475">
            <v>0.56000000000000005</v>
          </cell>
          <cell r="H4475">
            <v>0.56000000000000005</v>
          </cell>
          <cell r="I4475">
            <v>0.56000000000000005</v>
          </cell>
          <cell r="J4475">
            <v>0.56000000000000005</v>
          </cell>
          <cell r="K4475">
            <v>0.56000000000000005</v>
          </cell>
          <cell r="L4475">
            <v>0.56000000000000005</v>
          </cell>
          <cell r="M4475">
            <v>0.56000000000000005</v>
          </cell>
          <cell r="N4475">
            <v>0.56000000000000005</v>
          </cell>
          <cell r="O4475">
            <v>0.56000000000000005</v>
          </cell>
          <cell r="P4475">
            <v>0.56000000000000005</v>
          </cell>
          <cell r="Q4475">
            <v>0.56000000000000005</v>
          </cell>
          <cell r="R4475">
            <v>0.56000000000000005</v>
          </cell>
          <cell r="S4475">
            <v>0.56000000000000005</v>
          </cell>
          <cell r="T4475">
            <v>0.56000000000000005</v>
          </cell>
          <cell r="U4475">
            <v>0.56000000000000005</v>
          </cell>
          <cell r="V4475">
            <v>0.56000000000000005</v>
          </cell>
          <cell r="W4475">
            <v>0.56000000000000005</v>
          </cell>
          <cell r="X4475">
            <v>0.56000000000000005</v>
          </cell>
          <cell r="Y4475">
            <v>0.56000000000000005</v>
          </cell>
          <cell r="Z4475">
            <v>0.56000000000000005</v>
          </cell>
          <cell r="AA4475">
            <v>0.56000000000000005</v>
          </cell>
          <cell r="AB4475">
            <v>0.56000000000000005</v>
          </cell>
          <cell r="AC4475">
            <v>0.56000000000000005</v>
          </cell>
          <cell r="AD4475">
            <v>0.56000000000000005</v>
          </cell>
          <cell r="AE4475">
            <v>0.56000000000000005</v>
          </cell>
          <cell r="AF4475">
            <v>0.56000000000000005</v>
          </cell>
          <cell r="AG4475">
            <v>0.56000000000000005</v>
          </cell>
          <cell r="AH4475">
            <v>0.56000000000000005</v>
          </cell>
          <cell r="AI4475">
            <v>0.56000000000000005</v>
          </cell>
          <cell r="AJ4475">
            <v>0.56000000000000005</v>
          </cell>
          <cell r="AK4475">
            <v>0.56000000000000005</v>
          </cell>
        </row>
        <row r="4476">
          <cell r="A4476" t="str">
            <v>SDGbaseTRAv2_UrbAS_ERTv5_testGADJnoICAGRtrnsfrx_rowhhd-7</v>
          </cell>
          <cell r="B4476" t="str">
            <v>SIclos6_GOVclos11</v>
          </cell>
          <cell r="C4476" t="str">
            <v>SDGbaseTRAv2_UrbAS_ERTv5_testGADJnoICAGR</v>
          </cell>
          <cell r="D4476" t="str">
            <v>trnsfrx_row</v>
          </cell>
          <cell r="E4476" t="str">
            <v>hhd-7</v>
          </cell>
          <cell r="F4476">
            <v>0.68</v>
          </cell>
          <cell r="G4476">
            <v>0.68</v>
          </cell>
          <cell r="H4476">
            <v>0.68</v>
          </cell>
          <cell r="I4476">
            <v>0.68</v>
          </cell>
          <cell r="J4476">
            <v>0.68</v>
          </cell>
          <cell r="K4476">
            <v>0.68</v>
          </cell>
          <cell r="L4476">
            <v>0.68</v>
          </cell>
          <cell r="M4476">
            <v>0.68</v>
          </cell>
          <cell r="N4476">
            <v>0.68</v>
          </cell>
          <cell r="O4476">
            <v>0.68</v>
          </cell>
          <cell r="P4476">
            <v>0.68</v>
          </cell>
          <cell r="Q4476">
            <v>0.68</v>
          </cell>
          <cell r="R4476">
            <v>0.68</v>
          </cell>
          <cell r="S4476">
            <v>0.68</v>
          </cell>
          <cell r="T4476">
            <v>0.68</v>
          </cell>
          <cell r="U4476">
            <v>0.68</v>
          </cell>
          <cell r="V4476">
            <v>0.68</v>
          </cell>
          <cell r="W4476">
            <v>0.68</v>
          </cell>
          <cell r="X4476">
            <v>0.68</v>
          </cell>
          <cell r="Y4476">
            <v>0.68</v>
          </cell>
          <cell r="Z4476">
            <v>0.68</v>
          </cell>
          <cell r="AA4476">
            <v>0.68</v>
          </cell>
          <cell r="AB4476">
            <v>0.68</v>
          </cell>
          <cell r="AC4476">
            <v>0.68</v>
          </cell>
          <cell r="AD4476">
            <v>0.68</v>
          </cell>
          <cell r="AE4476">
            <v>0.68</v>
          </cell>
          <cell r="AF4476">
            <v>0.68</v>
          </cell>
          <cell r="AG4476">
            <v>0.68</v>
          </cell>
          <cell r="AH4476">
            <v>0.68</v>
          </cell>
          <cell r="AI4476">
            <v>0.68</v>
          </cell>
          <cell r="AJ4476">
            <v>0.68</v>
          </cell>
          <cell r="AK4476">
            <v>0.68</v>
          </cell>
        </row>
        <row r="4477">
          <cell r="A4477" t="str">
            <v>SDGbaseTRAv2_UrbAS_ERTv5_testGADJnoICAGRtrnsfrx_rowhhd-8</v>
          </cell>
          <cell r="B4477" t="str">
            <v>SIclos6_GOVclos11</v>
          </cell>
          <cell r="C4477" t="str">
            <v>SDGbaseTRAv2_UrbAS_ERTv5_testGADJnoICAGR</v>
          </cell>
          <cell r="D4477" t="str">
            <v>trnsfrx_row</v>
          </cell>
          <cell r="E4477" t="str">
            <v>hhd-8</v>
          </cell>
          <cell r="F4477">
            <v>2.34</v>
          </cell>
          <cell r="G4477">
            <v>2.34</v>
          </cell>
          <cell r="H4477">
            <v>2.34</v>
          </cell>
          <cell r="I4477">
            <v>2.34</v>
          </cell>
          <cell r="J4477">
            <v>2.34</v>
          </cell>
          <cell r="K4477">
            <v>2.34</v>
          </cell>
          <cell r="L4477">
            <v>2.34</v>
          </cell>
          <cell r="M4477">
            <v>2.34</v>
          </cell>
          <cell r="N4477">
            <v>2.34</v>
          </cell>
          <cell r="O4477">
            <v>2.34</v>
          </cell>
          <cell r="P4477">
            <v>2.34</v>
          </cell>
          <cell r="Q4477">
            <v>2.34</v>
          </cell>
          <cell r="R4477">
            <v>2.34</v>
          </cell>
          <cell r="S4477">
            <v>2.34</v>
          </cell>
          <cell r="T4477">
            <v>2.34</v>
          </cell>
          <cell r="U4477">
            <v>2.34</v>
          </cell>
          <cell r="V4477">
            <v>2.34</v>
          </cell>
          <cell r="W4477">
            <v>2.34</v>
          </cell>
          <cell r="X4477">
            <v>2.34</v>
          </cell>
          <cell r="Y4477">
            <v>2.34</v>
          </cell>
          <cell r="Z4477">
            <v>2.34</v>
          </cell>
          <cell r="AA4477">
            <v>2.34</v>
          </cell>
          <cell r="AB4477">
            <v>2.34</v>
          </cell>
          <cell r="AC4477">
            <v>2.34</v>
          </cell>
          <cell r="AD4477">
            <v>2.34</v>
          </cell>
          <cell r="AE4477">
            <v>2.34</v>
          </cell>
          <cell r="AF4477">
            <v>2.34</v>
          </cell>
          <cell r="AG4477">
            <v>2.34</v>
          </cell>
          <cell r="AH4477">
            <v>2.34</v>
          </cell>
          <cell r="AI4477">
            <v>2.34</v>
          </cell>
          <cell r="AJ4477">
            <v>2.34</v>
          </cell>
          <cell r="AK4477">
            <v>2.34</v>
          </cell>
        </row>
        <row r="4478">
          <cell r="A4478" t="str">
            <v>SDGbaseTRAv2_UrbAS_ERTv5_testGADJnoICAGRtrnsfrx_rowhhd-9</v>
          </cell>
          <cell r="B4478" t="str">
            <v>SIclos6_GOVclos11</v>
          </cell>
          <cell r="C4478" t="str">
            <v>SDGbaseTRAv2_UrbAS_ERTv5_testGADJnoICAGR</v>
          </cell>
          <cell r="D4478" t="str">
            <v>trnsfrx_row</v>
          </cell>
          <cell r="E4478" t="str">
            <v>hhd-9</v>
          </cell>
          <cell r="F4478">
            <v>8.82</v>
          </cell>
          <cell r="G4478">
            <v>8.82</v>
          </cell>
          <cell r="H4478">
            <v>8.82</v>
          </cell>
          <cell r="I4478">
            <v>8.82</v>
          </cell>
          <cell r="J4478">
            <v>8.82</v>
          </cell>
          <cell r="K4478">
            <v>8.82</v>
          </cell>
          <cell r="L4478">
            <v>8.82</v>
          </cell>
          <cell r="M4478">
            <v>8.82</v>
          </cell>
          <cell r="N4478">
            <v>8.82</v>
          </cell>
          <cell r="O4478">
            <v>8.82</v>
          </cell>
          <cell r="P4478">
            <v>8.82</v>
          </cell>
          <cell r="Q4478">
            <v>8.82</v>
          </cell>
          <cell r="R4478">
            <v>8.82</v>
          </cell>
          <cell r="S4478">
            <v>8.82</v>
          </cell>
          <cell r="T4478">
            <v>8.82</v>
          </cell>
          <cell r="U4478">
            <v>8.82</v>
          </cell>
          <cell r="V4478">
            <v>8.82</v>
          </cell>
          <cell r="W4478">
            <v>8.82</v>
          </cell>
          <cell r="X4478">
            <v>8.82</v>
          </cell>
          <cell r="Y4478">
            <v>8.82</v>
          </cell>
          <cell r="Z4478">
            <v>8.82</v>
          </cell>
          <cell r="AA4478">
            <v>8.82</v>
          </cell>
          <cell r="AB4478">
            <v>8.82</v>
          </cell>
          <cell r="AC4478">
            <v>8.82</v>
          </cell>
          <cell r="AD4478">
            <v>8.82</v>
          </cell>
          <cell r="AE4478">
            <v>8.82</v>
          </cell>
          <cell r="AF4478">
            <v>8.82</v>
          </cell>
          <cell r="AG4478">
            <v>8.82</v>
          </cell>
          <cell r="AH4478">
            <v>8.82</v>
          </cell>
          <cell r="AI4478">
            <v>8.82</v>
          </cell>
          <cell r="AJ4478">
            <v>8.82</v>
          </cell>
          <cell r="AK4478">
            <v>8.82</v>
          </cell>
        </row>
        <row r="4479">
          <cell r="A4479" t="str">
            <v>SDGbaseTRAv2_UrbAS_ERTv5_testGADJnoICAGRtrnsfrx_rowgov</v>
          </cell>
          <cell r="B4479" t="str">
            <v>SIclos6_GOVclos11</v>
          </cell>
          <cell r="C4479" t="str">
            <v>SDGbaseTRAv2_UrbAS_ERTv5_testGADJnoICAGR</v>
          </cell>
          <cell r="D4479" t="str">
            <v>trnsfrx_row</v>
          </cell>
          <cell r="E4479" t="str">
            <v>gov</v>
          </cell>
          <cell r="F4479">
            <v>-48.31</v>
          </cell>
          <cell r="G4479">
            <v>-48.31</v>
          </cell>
          <cell r="H4479">
            <v>-48.31</v>
          </cell>
          <cell r="I4479">
            <v>-48.31</v>
          </cell>
          <cell r="J4479">
            <v>-48.31</v>
          </cell>
          <cell r="K4479">
            <v>-48.31</v>
          </cell>
          <cell r="L4479">
            <v>-48.31</v>
          </cell>
          <cell r="M4479">
            <v>-48.31</v>
          </cell>
          <cell r="N4479">
            <v>-48.31</v>
          </cell>
          <cell r="O4479">
            <v>-48.31</v>
          </cell>
          <cell r="P4479">
            <v>-48.31</v>
          </cell>
          <cell r="Q4479">
            <v>-48.31</v>
          </cell>
          <cell r="R4479">
            <v>-48.31</v>
          </cell>
          <cell r="S4479">
            <v>-48.31</v>
          </cell>
          <cell r="T4479">
            <v>-48.31</v>
          </cell>
          <cell r="U4479">
            <v>-48.31</v>
          </cell>
          <cell r="V4479">
            <v>-48.31</v>
          </cell>
          <cell r="W4479">
            <v>-48.31</v>
          </cell>
          <cell r="X4479">
            <v>-48.31</v>
          </cell>
          <cell r="Y4479">
            <v>-48.31</v>
          </cell>
          <cell r="Z4479">
            <v>-48.31</v>
          </cell>
          <cell r="AA4479">
            <v>-48.31</v>
          </cell>
          <cell r="AB4479">
            <v>-48.31</v>
          </cell>
          <cell r="AC4479">
            <v>-48.31</v>
          </cell>
          <cell r="AD4479">
            <v>-48.31</v>
          </cell>
          <cell r="AE4479">
            <v>-48.31</v>
          </cell>
          <cell r="AF4479">
            <v>-48.31</v>
          </cell>
          <cell r="AG4479">
            <v>-48.31</v>
          </cell>
          <cell r="AH4479">
            <v>-48.31</v>
          </cell>
          <cell r="AI4479">
            <v>-48.31</v>
          </cell>
          <cell r="AJ4479">
            <v>-48.31</v>
          </cell>
          <cell r="AK4479">
            <v>-48.31</v>
          </cell>
        </row>
        <row r="4480">
          <cell r="A4480" t="str">
            <v>SDGbaseTRAv2_UrbAS_ERTv5_testGADJnoICAGRC_NetTrnsGov2Instotal</v>
          </cell>
          <cell r="B4480" t="str">
            <v>SIclos6_GOVclos11</v>
          </cell>
          <cell r="C4480" t="str">
            <v>SDGbaseTRAv2_UrbAS_ERTv5_testGADJnoICAGR</v>
          </cell>
          <cell r="D4480" t="str">
            <v>C_NetTrnsGov2Ins</v>
          </cell>
          <cell r="E4480" t="str">
            <v>total</v>
          </cell>
          <cell r="F4480">
            <v>406.48</v>
          </cell>
          <cell r="G4480">
            <v>406.48</v>
          </cell>
          <cell r="H4480">
            <v>397.55</v>
          </cell>
          <cell r="I4480">
            <v>403.76</v>
          </cell>
          <cell r="J4480">
            <v>408.59</v>
          </cell>
          <cell r="K4480">
            <v>412.84</v>
          </cell>
          <cell r="L4480">
            <v>417.75</v>
          </cell>
          <cell r="M4480">
            <v>423.27</v>
          </cell>
          <cell r="N4480">
            <v>428.93</v>
          </cell>
          <cell r="O4480">
            <v>435.11</v>
          </cell>
          <cell r="P4480">
            <v>442.2</v>
          </cell>
          <cell r="Q4480">
            <v>449.73</v>
          </cell>
          <cell r="R4480">
            <v>457.22</v>
          </cell>
          <cell r="S4480">
            <v>466.01</v>
          </cell>
          <cell r="T4480">
            <v>475.01</v>
          </cell>
          <cell r="U4480">
            <v>484.5</v>
          </cell>
          <cell r="V4480">
            <v>495.26</v>
          </cell>
          <cell r="W4480">
            <v>505.86</v>
          </cell>
          <cell r="X4480">
            <v>516.91</v>
          </cell>
          <cell r="Y4480">
            <v>528.5</v>
          </cell>
          <cell r="Z4480">
            <v>539.61</v>
          </cell>
          <cell r="AA4480">
            <v>551.39</v>
          </cell>
          <cell r="AB4480">
            <v>563.01</v>
          </cell>
          <cell r="AC4480">
            <v>575.9</v>
          </cell>
          <cell r="AD4480">
            <v>588.16999999999996</v>
          </cell>
          <cell r="AE4480">
            <v>600.66</v>
          </cell>
          <cell r="AF4480">
            <v>613.66</v>
          </cell>
          <cell r="AG4480">
            <v>627.19000000000005</v>
          </cell>
          <cell r="AH4480">
            <v>640.73</v>
          </cell>
          <cell r="AI4480">
            <v>644.84</v>
          </cell>
          <cell r="AJ4480">
            <v>647.29999999999995</v>
          </cell>
          <cell r="AK4480">
            <v>649.5</v>
          </cell>
        </row>
        <row r="4481">
          <cell r="A4481" t="str">
            <v>SDGbaseTRAv2_UrbAS_ERTv5_testGADJnoICAGRQFSXflab-p</v>
          </cell>
          <cell r="B4481" t="str">
            <v>SIclos6_GOVclos11</v>
          </cell>
          <cell r="C4481" t="str">
            <v>SDGbaseTRAv2_UrbAS_ERTv5_testGADJnoICAGR</v>
          </cell>
          <cell r="D4481" t="str">
            <v>QFSX</v>
          </cell>
          <cell r="E4481" t="str">
            <v>flab-p</v>
          </cell>
          <cell r="F4481">
            <v>3154.55</v>
          </cell>
          <cell r="G4481">
            <v>2922.62</v>
          </cell>
          <cell r="H4481">
            <v>3032.64</v>
          </cell>
          <cell r="I4481">
            <v>3141.18</v>
          </cell>
          <cell r="J4481">
            <v>3238.42</v>
          </cell>
          <cell r="K4481">
            <v>3332.81</v>
          </cell>
          <cell r="L4481">
            <v>3429.97</v>
          </cell>
          <cell r="M4481">
            <v>3530.2</v>
          </cell>
          <cell r="N4481">
            <v>3635.57</v>
          </cell>
          <cell r="O4481">
            <v>3752.23</v>
          </cell>
          <cell r="P4481">
            <v>3878.14</v>
          </cell>
          <cell r="Q4481">
            <v>4008.33</v>
          </cell>
          <cell r="R4481">
            <v>4139.3500000000004</v>
          </cell>
          <cell r="S4481">
            <v>4271.21</v>
          </cell>
          <cell r="T4481">
            <v>4405.1899999999996</v>
          </cell>
          <cell r="U4481">
            <v>4547.0600000000004</v>
          </cell>
          <cell r="V4481">
            <v>4693.3599999999997</v>
          </cell>
          <cell r="W4481">
            <v>4843.74</v>
          </cell>
          <cell r="X4481">
            <v>4997.6400000000003</v>
          </cell>
          <cell r="Y4481">
            <v>5150.3</v>
          </cell>
          <cell r="Z4481">
            <v>5301.95</v>
          </cell>
          <cell r="AA4481">
            <v>5452.11</v>
          </cell>
          <cell r="AB4481">
            <v>5613.12</v>
          </cell>
          <cell r="AC4481">
            <v>5778.31</v>
          </cell>
          <cell r="AD4481">
            <v>5948.77</v>
          </cell>
          <cell r="AE4481">
            <v>6125.71</v>
          </cell>
          <cell r="AF4481">
            <v>6303.41</v>
          </cell>
          <cell r="AG4481">
            <v>6479.66</v>
          </cell>
          <cell r="AH4481">
            <v>6599.13</v>
          </cell>
          <cell r="AI4481">
            <v>6673.79</v>
          </cell>
          <cell r="AJ4481">
            <v>6724.03</v>
          </cell>
          <cell r="AK4481">
            <v>6756.7</v>
          </cell>
        </row>
        <row r="4482">
          <cell r="A4482" t="str">
            <v>SDGbaseTRAv2_UrbAS_ERTv5_testGADJnoICAGRQFSXflab-m</v>
          </cell>
          <cell r="B4482" t="str">
            <v>SIclos6_GOVclos11</v>
          </cell>
          <cell r="C4482" t="str">
            <v>SDGbaseTRAv2_UrbAS_ERTv5_testGADJnoICAGR</v>
          </cell>
          <cell r="D4482" t="str">
            <v>QFSX</v>
          </cell>
          <cell r="E4482" t="str">
            <v>flab-m</v>
          </cell>
          <cell r="F4482">
            <v>5235.99</v>
          </cell>
          <cell r="G4482">
            <v>4887.45</v>
          </cell>
          <cell r="H4482">
            <v>5090.93</v>
          </cell>
          <cell r="I4482">
            <v>5272.44</v>
          </cell>
          <cell r="J4482">
            <v>5428.25</v>
          </cell>
          <cell r="K4482">
            <v>5577.48</v>
          </cell>
          <cell r="L4482">
            <v>5731.07</v>
          </cell>
          <cell r="M4482">
            <v>5891.34</v>
          </cell>
          <cell r="N4482">
            <v>6059.51</v>
          </cell>
          <cell r="O4482">
            <v>6235.13</v>
          </cell>
          <cell r="P4482">
            <v>6425.87</v>
          </cell>
          <cell r="Q4482">
            <v>6623.46</v>
          </cell>
          <cell r="R4482">
            <v>6827.92</v>
          </cell>
          <cell r="S4482">
            <v>7040.47</v>
          </cell>
          <cell r="T4482">
            <v>7260.53</v>
          </cell>
          <cell r="U4482">
            <v>7497.32</v>
          </cell>
          <cell r="V4482">
            <v>7746.77</v>
          </cell>
          <cell r="W4482">
            <v>8004.46</v>
          </cell>
          <cell r="X4482">
            <v>8265.23</v>
          </cell>
          <cell r="Y4482">
            <v>8518.93</v>
          </cell>
          <cell r="Z4482">
            <v>8767.0400000000009</v>
          </cell>
          <cell r="AA4482">
            <v>9011</v>
          </cell>
          <cell r="AB4482">
            <v>9263.23</v>
          </cell>
          <cell r="AC4482">
            <v>9521.35</v>
          </cell>
          <cell r="AD4482">
            <v>9792.34</v>
          </cell>
          <cell r="AE4482">
            <v>10078.209999999999</v>
          </cell>
          <cell r="AF4482">
            <v>10370.18</v>
          </cell>
          <cell r="AG4482">
            <v>10655.96</v>
          </cell>
          <cell r="AH4482">
            <v>10823.82</v>
          </cell>
          <cell r="AI4482">
            <v>10903.33</v>
          </cell>
          <cell r="AJ4482">
            <v>10935.67</v>
          </cell>
          <cell r="AK4482">
            <v>10935.06</v>
          </cell>
        </row>
        <row r="4483">
          <cell r="A4483" t="str">
            <v>SDGbaseTRAv2_UrbAS_ERTv5_testGADJnoICAGRQFSXflab-s</v>
          </cell>
          <cell r="B4483" t="str">
            <v>SIclos6_GOVclos11</v>
          </cell>
          <cell r="C4483" t="str">
            <v>SDGbaseTRAv2_UrbAS_ERTv5_testGADJnoICAGR</v>
          </cell>
          <cell r="D4483" t="str">
            <v>QFSX</v>
          </cell>
          <cell r="E4483" t="str">
            <v>flab-s</v>
          </cell>
          <cell r="F4483">
            <v>4708.9399999999996</v>
          </cell>
          <cell r="G4483">
            <v>4347.6099999999997</v>
          </cell>
          <cell r="H4483">
            <v>4509.7700000000004</v>
          </cell>
          <cell r="I4483">
            <v>4671.3100000000004</v>
          </cell>
          <cell r="J4483">
            <v>4818.88</v>
          </cell>
          <cell r="K4483">
            <v>4963.16</v>
          </cell>
          <cell r="L4483">
            <v>5110.38</v>
          </cell>
          <cell r="M4483">
            <v>5262.83</v>
          </cell>
          <cell r="N4483">
            <v>5421.17</v>
          </cell>
          <cell r="O4483">
            <v>5576.89</v>
          </cell>
          <cell r="P4483">
            <v>5748.75</v>
          </cell>
          <cell r="Q4483">
            <v>5930.28</v>
          </cell>
          <cell r="R4483">
            <v>6116.25</v>
          </cell>
          <cell r="S4483">
            <v>6306.74</v>
          </cell>
          <cell r="T4483">
            <v>6502.15</v>
          </cell>
          <cell r="U4483">
            <v>6708.69</v>
          </cell>
          <cell r="V4483">
            <v>6925.37</v>
          </cell>
          <cell r="W4483">
            <v>7149.72</v>
          </cell>
          <cell r="X4483">
            <v>7378.25</v>
          </cell>
          <cell r="Y4483">
            <v>7603.63</v>
          </cell>
          <cell r="Z4483">
            <v>7825.48</v>
          </cell>
          <cell r="AA4483">
            <v>8045.43</v>
          </cell>
          <cell r="AB4483">
            <v>8263.11</v>
          </cell>
          <cell r="AC4483">
            <v>8484.02</v>
          </cell>
          <cell r="AD4483">
            <v>8715.9599999999991</v>
          </cell>
          <cell r="AE4483">
            <v>8960.9699999999993</v>
          </cell>
          <cell r="AF4483">
            <v>9213.35</v>
          </cell>
          <cell r="AG4483">
            <v>9464.67</v>
          </cell>
          <cell r="AH4483">
            <v>9639.8700000000008</v>
          </cell>
          <cell r="AI4483">
            <v>9753.16</v>
          </cell>
          <cell r="AJ4483">
            <v>9828.41</v>
          </cell>
          <cell r="AK4483">
            <v>9874.92</v>
          </cell>
        </row>
        <row r="4484">
          <cell r="A4484" t="str">
            <v>SDGbaseTRAv2_UrbAS_ERTv5_testGADJnoICAGRQFSXflab-t</v>
          </cell>
          <cell r="B4484" t="str">
            <v>SIclos6_GOVclos11</v>
          </cell>
          <cell r="C4484" t="str">
            <v>SDGbaseTRAv2_UrbAS_ERTv5_testGADJnoICAGR</v>
          </cell>
          <cell r="D4484" t="str">
            <v>QFSX</v>
          </cell>
          <cell r="E4484" t="str">
            <v>flab-t</v>
          </cell>
          <cell r="F4484">
            <v>3319.1</v>
          </cell>
          <cell r="G4484">
            <v>3025.16</v>
          </cell>
          <cell r="H4484">
            <v>3112.08</v>
          </cell>
          <cell r="I4484">
            <v>3206.88</v>
          </cell>
          <cell r="J4484">
            <v>3297.63</v>
          </cell>
          <cell r="K4484">
            <v>3389.95</v>
          </cell>
          <cell r="L4484">
            <v>3486.74</v>
          </cell>
          <cell r="M4484">
            <v>3588.58</v>
          </cell>
          <cell r="N4484">
            <v>3695.33</v>
          </cell>
          <cell r="O4484">
            <v>3799.07</v>
          </cell>
          <cell r="P4484">
            <v>3915.08</v>
          </cell>
          <cell r="Q4484">
            <v>4039.55</v>
          </cell>
          <cell r="R4484">
            <v>4169.29</v>
          </cell>
          <cell r="S4484">
            <v>4301.88</v>
          </cell>
          <cell r="T4484">
            <v>4437.43</v>
          </cell>
          <cell r="U4484">
            <v>4579.87</v>
          </cell>
          <cell r="V4484">
            <v>4727.68</v>
          </cell>
          <cell r="W4484">
            <v>4880.75</v>
          </cell>
          <cell r="X4484">
            <v>5039.6499999999996</v>
          </cell>
          <cell r="Y4484">
            <v>5196.6099999999997</v>
          </cell>
          <cell r="Z4484">
            <v>5352.32</v>
          </cell>
          <cell r="AA4484">
            <v>5507.38</v>
          </cell>
          <cell r="AB4484">
            <v>5661.23</v>
          </cell>
          <cell r="AC4484">
            <v>5815.81</v>
          </cell>
          <cell r="AD4484">
            <v>5975.66</v>
          </cell>
          <cell r="AE4484">
            <v>6142.53</v>
          </cell>
          <cell r="AF4484">
            <v>6313.63</v>
          </cell>
          <cell r="AG4484">
            <v>6485.58</v>
          </cell>
          <cell r="AH4484">
            <v>6610.15</v>
          </cell>
          <cell r="AI4484">
            <v>6694.86</v>
          </cell>
          <cell r="AJ4484">
            <v>6754.52</v>
          </cell>
          <cell r="AK4484">
            <v>6795.26</v>
          </cell>
        </row>
        <row r="4485">
          <cell r="A4485" t="str">
            <v>SDGbaseTRAv2_UrbAS_ERTv5_testGADJnoICAGRQFSXfcap</v>
          </cell>
          <cell r="B4485" t="str">
            <v>SIclos6_GOVclos11</v>
          </cell>
          <cell r="C4485" t="str">
            <v>SDGbaseTRAv2_UrbAS_ERTv5_testGADJnoICAGR</v>
          </cell>
          <cell r="D4485" t="str">
            <v>QFSX</v>
          </cell>
          <cell r="E4485" t="str">
            <v>fcap</v>
          </cell>
          <cell r="F4485">
            <v>3799.09</v>
          </cell>
          <cell r="G4485">
            <v>3955.03</v>
          </cell>
          <cell r="H4485">
            <v>4074.86</v>
          </cell>
          <cell r="I4485">
            <v>4169.6000000000004</v>
          </cell>
          <cell r="J4485">
            <v>4267.53</v>
          </cell>
          <cell r="K4485">
            <v>4385.82</v>
          </cell>
          <cell r="L4485">
            <v>4525.4399999999996</v>
          </cell>
          <cell r="M4485">
            <v>4664.83</v>
          </cell>
          <cell r="N4485">
            <v>4801.1000000000004</v>
          </cell>
          <cell r="O4485">
            <v>4914.58</v>
          </cell>
          <cell r="P4485">
            <v>5027.1499999999996</v>
          </cell>
          <cell r="Q4485">
            <v>5137.55</v>
          </cell>
          <cell r="R4485">
            <v>5276.24</v>
          </cell>
          <cell r="S4485">
            <v>5410.15</v>
          </cell>
          <cell r="T4485">
            <v>5554.42</v>
          </cell>
          <cell r="U4485">
            <v>5730.73</v>
          </cell>
          <cell r="V4485">
            <v>5893.15</v>
          </cell>
          <cell r="W4485">
            <v>6068.31</v>
          </cell>
          <cell r="X4485">
            <v>6256.56</v>
          </cell>
          <cell r="Y4485">
            <v>6431.09</v>
          </cell>
          <cell r="Z4485">
            <v>6607.63</v>
          </cell>
          <cell r="AA4485">
            <v>6790.08</v>
          </cell>
          <cell r="AB4485">
            <v>6978.01</v>
          </cell>
          <cell r="AC4485">
            <v>7154.37</v>
          </cell>
          <cell r="AD4485">
            <v>7337.84</v>
          </cell>
          <cell r="AE4485">
            <v>7530.17</v>
          </cell>
          <cell r="AF4485">
            <v>7732.25</v>
          </cell>
          <cell r="AG4485">
            <v>7921.32</v>
          </cell>
          <cell r="AH4485">
            <v>7775.41</v>
          </cell>
          <cell r="AI4485">
            <v>7641.72</v>
          </cell>
          <cell r="AJ4485">
            <v>7541.46</v>
          </cell>
          <cell r="AK4485">
            <v>7444.82</v>
          </cell>
        </row>
        <row r="4486">
          <cell r="A4486" t="str">
            <v>SDGbaseTRAv2_UrbAS_ERTv5_testGADJnoICAGRQFSXfegy</v>
          </cell>
          <cell r="B4486" t="str">
            <v>SIclos6_GOVclos11</v>
          </cell>
          <cell r="C4486" t="str">
            <v>SDGbaseTRAv2_UrbAS_ERTv5_testGADJnoICAGR</v>
          </cell>
          <cell r="D4486" t="str">
            <v>QFSX</v>
          </cell>
          <cell r="E4486" t="str">
            <v>fegy</v>
          </cell>
          <cell r="F4486">
            <v>200.18</v>
          </cell>
          <cell r="G4486">
            <v>215.86</v>
          </cell>
          <cell r="H4486">
            <v>219.02</v>
          </cell>
          <cell r="I4486">
            <v>223.56</v>
          </cell>
          <cell r="J4486">
            <v>229.64</v>
          </cell>
          <cell r="K4486">
            <v>239.97</v>
          </cell>
          <cell r="L4486">
            <v>251.32</v>
          </cell>
          <cell r="M4486">
            <v>253.86</v>
          </cell>
          <cell r="N4486">
            <v>251.35</v>
          </cell>
          <cell r="O4486">
            <v>253.32</v>
          </cell>
          <cell r="P4486">
            <v>260.91000000000003</v>
          </cell>
          <cell r="Q4486">
            <v>269.56</v>
          </cell>
          <cell r="R4486">
            <v>284.82</v>
          </cell>
          <cell r="S4486">
            <v>295.61</v>
          </cell>
          <cell r="T4486">
            <v>306.3</v>
          </cell>
          <cell r="U4486">
            <v>316.66000000000003</v>
          </cell>
          <cell r="V4486">
            <v>316.7</v>
          </cell>
          <cell r="W4486">
            <v>324.89</v>
          </cell>
          <cell r="X4486">
            <v>344.12</v>
          </cell>
          <cell r="Y4486">
            <v>364.91</v>
          </cell>
          <cell r="Z4486">
            <v>385.66</v>
          </cell>
          <cell r="AA4486">
            <v>405.73</v>
          </cell>
          <cell r="AB4486">
            <v>427.08</v>
          </cell>
          <cell r="AC4486">
            <v>448.55</v>
          </cell>
          <cell r="AD4486">
            <v>470.15</v>
          </cell>
          <cell r="AE4486">
            <v>491.91</v>
          </cell>
          <cell r="AF4486">
            <v>504.12</v>
          </cell>
          <cell r="AG4486">
            <v>587.20000000000005</v>
          </cell>
          <cell r="AH4486">
            <v>664.14</v>
          </cell>
          <cell r="AI4486">
            <v>733.08</v>
          </cell>
          <cell r="AJ4486">
            <v>803.27</v>
          </cell>
          <cell r="AK4486">
            <v>870.37</v>
          </cell>
        </row>
        <row r="4487">
          <cell r="A4487" t="str">
            <v>SDGbaseTRAv2_UrbAS_ERTv5_testGADJnoICAGRQFSXfland</v>
          </cell>
          <cell r="B4487" t="str">
            <v>SIclos6_GOVclos11</v>
          </cell>
          <cell r="C4487" t="str">
            <v>SDGbaseTRAv2_UrbAS_ERTv5_testGADJnoICAGR</v>
          </cell>
          <cell r="D4487" t="str">
            <v>QFSX</v>
          </cell>
          <cell r="E4487" t="str">
            <v>fland</v>
          </cell>
          <cell r="F4487">
            <v>17.03</v>
          </cell>
          <cell r="G4487">
            <v>17.2</v>
          </cell>
          <cell r="H4487">
            <v>17.37</v>
          </cell>
          <cell r="I4487">
            <v>17.54</v>
          </cell>
          <cell r="J4487">
            <v>17.72</v>
          </cell>
          <cell r="K4487">
            <v>17.899999999999999</v>
          </cell>
          <cell r="L4487">
            <v>18.07</v>
          </cell>
          <cell r="M4487">
            <v>18.260000000000002</v>
          </cell>
          <cell r="N4487">
            <v>18.440000000000001</v>
          </cell>
          <cell r="O4487">
            <v>18.62</v>
          </cell>
          <cell r="P4487">
            <v>18.809999999999999</v>
          </cell>
          <cell r="Q4487">
            <v>19</v>
          </cell>
          <cell r="R4487">
            <v>19.190000000000001</v>
          </cell>
          <cell r="S4487">
            <v>19.38</v>
          </cell>
          <cell r="T4487">
            <v>19.57</v>
          </cell>
          <cell r="U4487">
            <v>19.77</v>
          </cell>
          <cell r="V4487">
            <v>19.97</v>
          </cell>
          <cell r="W4487">
            <v>20.170000000000002</v>
          </cell>
          <cell r="X4487">
            <v>20.37</v>
          </cell>
          <cell r="Y4487">
            <v>20.57</v>
          </cell>
          <cell r="Z4487">
            <v>20.78</v>
          </cell>
          <cell r="AA4487">
            <v>20.98</v>
          </cell>
          <cell r="AB4487">
            <v>21.19</v>
          </cell>
          <cell r="AC4487">
            <v>21.41</v>
          </cell>
          <cell r="AD4487">
            <v>21.62</v>
          </cell>
          <cell r="AE4487">
            <v>21.84</v>
          </cell>
          <cell r="AF4487">
            <v>22.05</v>
          </cell>
          <cell r="AG4487">
            <v>22.28</v>
          </cell>
          <cell r="AH4487">
            <v>22.5</v>
          </cell>
          <cell r="AI4487">
            <v>22.72</v>
          </cell>
          <cell r="AJ4487">
            <v>22.95</v>
          </cell>
          <cell r="AK4487">
            <v>23.18</v>
          </cell>
        </row>
        <row r="4488">
          <cell r="A4488" t="str">
            <v>SDGbaseTRAv2_UrbAS_ERTv5_testGADJnoICAGRP_ActivePoptotal</v>
          </cell>
          <cell r="B4488" t="str">
            <v>SIclos6_GOVclos11</v>
          </cell>
          <cell r="C4488" t="str">
            <v>SDGbaseTRAv2_UrbAS_ERTv5_testGADJnoICAGR</v>
          </cell>
          <cell r="D4488" t="str">
            <v>P_ActivePop</v>
          </cell>
          <cell r="E4488" t="str">
            <v>total</v>
          </cell>
          <cell r="G4488">
            <v>24292.9</v>
          </cell>
          <cell r="H4488">
            <v>24642.6</v>
          </cell>
          <cell r="I4488">
            <v>24992.2</v>
          </cell>
          <cell r="J4488">
            <v>25341.9</v>
          </cell>
          <cell r="K4488">
            <v>25691.599999999999</v>
          </cell>
          <cell r="L4488">
            <v>26041.200000000001</v>
          </cell>
          <cell r="M4488">
            <v>26390.6</v>
          </cell>
          <cell r="N4488">
            <v>26740</v>
          </cell>
          <cell r="O4488">
            <v>27089.3</v>
          </cell>
          <cell r="P4488">
            <v>27438.7</v>
          </cell>
          <cell r="Q4488">
            <v>27788.1</v>
          </cell>
          <cell r="R4488">
            <v>28086.2</v>
          </cell>
          <cell r="S4488">
            <v>28384.400000000001</v>
          </cell>
          <cell r="T4488">
            <v>28682.5</v>
          </cell>
          <cell r="U4488">
            <v>28980.7</v>
          </cell>
          <cell r="V4488">
            <v>29278.799999999999</v>
          </cell>
          <cell r="W4488">
            <v>29514.3</v>
          </cell>
          <cell r="X4488">
            <v>29749.7</v>
          </cell>
          <cell r="Y4488">
            <v>29985.200000000001</v>
          </cell>
          <cell r="Z4488">
            <v>30220.7</v>
          </cell>
          <cell r="AA4488">
            <v>30456.1</v>
          </cell>
          <cell r="AB4488">
            <v>30638.2</v>
          </cell>
          <cell r="AC4488">
            <v>30820.3</v>
          </cell>
          <cell r="AD4488">
            <v>31002.3</v>
          </cell>
          <cell r="AE4488">
            <v>31184.400000000001</v>
          </cell>
          <cell r="AF4488">
            <v>31366.5</v>
          </cell>
          <cell r="AG4488">
            <v>31469.200000000001</v>
          </cell>
          <cell r="AH4488">
            <v>31571.9</v>
          </cell>
          <cell r="AI4488">
            <v>31674.6</v>
          </cell>
          <cell r="AJ4488">
            <v>31777.4</v>
          </cell>
          <cell r="AK4488">
            <v>31880.1</v>
          </cell>
        </row>
        <row r="4489">
          <cell r="A4489" t="str">
            <v>SDGbaseTRAv2_UrbAS_ERTv5_testGADJnoICAGRP_WAgePoptotal</v>
          </cell>
          <cell r="B4489" t="str">
            <v>SIclos6_GOVclos11</v>
          </cell>
          <cell r="C4489" t="str">
            <v>SDGbaseTRAv2_UrbAS_ERTv5_testGADJnoICAGR</v>
          </cell>
          <cell r="D4489" t="str">
            <v>P_WAgePop</v>
          </cell>
          <cell r="E4489" t="str">
            <v>total</v>
          </cell>
          <cell r="G4489">
            <v>38959.5</v>
          </cell>
          <cell r="H4489">
            <v>39520.300000000003</v>
          </cell>
          <cell r="I4489">
            <v>40081.1</v>
          </cell>
          <cell r="J4489">
            <v>40641.9</v>
          </cell>
          <cell r="K4489">
            <v>41202.699999999997</v>
          </cell>
          <cell r="L4489">
            <v>41763.4</v>
          </cell>
          <cell r="M4489">
            <v>42323.7</v>
          </cell>
          <cell r="N4489">
            <v>42884</v>
          </cell>
          <cell r="O4489">
            <v>43444.3</v>
          </cell>
          <cell r="P4489">
            <v>44004.6</v>
          </cell>
          <cell r="Q4489">
            <v>44564.9</v>
          </cell>
          <cell r="R4489">
            <v>45043.1</v>
          </cell>
          <cell r="S4489">
            <v>45521.2</v>
          </cell>
          <cell r="T4489">
            <v>45999.4</v>
          </cell>
          <cell r="U4489">
            <v>46477.5</v>
          </cell>
          <cell r="V4489">
            <v>46955.7</v>
          </cell>
          <cell r="W4489">
            <v>47333.3</v>
          </cell>
          <cell r="X4489">
            <v>47710.9</v>
          </cell>
          <cell r="Y4489">
            <v>48088.6</v>
          </cell>
          <cell r="Z4489">
            <v>48466.2</v>
          </cell>
          <cell r="AA4489">
            <v>48843.8</v>
          </cell>
          <cell r="AB4489">
            <v>49135.8</v>
          </cell>
          <cell r="AC4489">
            <v>49427.8</v>
          </cell>
          <cell r="AD4489">
            <v>49719.8</v>
          </cell>
          <cell r="AE4489">
            <v>50011.8</v>
          </cell>
          <cell r="AF4489">
            <v>50303.8</v>
          </cell>
          <cell r="AG4489">
            <v>50468.5</v>
          </cell>
          <cell r="AH4489">
            <v>50633.3</v>
          </cell>
          <cell r="AI4489">
            <v>50798</v>
          </cell>
          <cell r="AJ4489">
            <v>50962.7</v>
          </cell>
          <cell r="AK4489">
            <v>51127.5</v>
          </cell>
        </row>
        <row r="4490">
          <cell r="A4490" t="str">
            <v>SDGbaseTRAv2_UrbAS_ERTv5_testGADJnoICAGRC_BroadUnEmpRatetotal</v>
          </cell>
          <cell r="B4490" t="str">
            <v>SIclos6_GOVclos11</v>
          </cell>
          <cell r="C4490" t="str">
            <v>SDGbaseTRAv2_UrbAS_ERTv5_testGADJnoICAGR</v>
          </cell>
          <cell r="D4490" t="str">
            <v>C_BroadUnEmpRate</v>
          </cell>
          <cell r="E4490" t="str">
            <v>total</v>
          </cell>
          <cell r="G4490">
            <v>0.38</v>
          </cell>
          <cell r="H4490">
            <v>0.36</v>
          </cell>
          <cell r="I4490">
            <v>0.35</v>
          </cell>
          <cell r="J4490">
            <v>0.34</v>
          </cell>
          <cell r="K4490">
            <v>0.33</v>
          </cell>
          <cell r="L4490">
            <v>0.32</v>
          </cell>
          <cell r="M4490">
            <v>0.31</v>
          </cell>
          <cell r="N4490">
            <v>0.3</v>
          </cell>
          <cell r="O4490">
            <v>0.28999999999999998</v>
          </cell>
          <cell r="P4490">
            <v>0.27</v>
          </cell>
          <cell r="Q4490">
            <v>0.26</v>
          </cell>
          <cell r="R4490">
            <v>0.24</v>
          </cell>
          <cell r="S4490">
            <v>0.23</v>
          </cell>
          <cell r="T4490">
            <v>0.21</v>
          </cell>
          <cell r="U4490">
            <v>0.19</v>
          </cell>
          <cell r="V4490">
            <v>0.18</v>
          </cell>
          <cell r="W4490">
            <v>0.16</v>
          </cell>
          <cell r="X4490">
            <v>0.14000000000000001</v>
          </cell>
          <cell r="Y4490">
            <v>0.12</v>
          </cell>
          <cell r="Z4490">
            <v>0.1</v>
          </cell>
          <cell r="AA4490">
            <v>0.08</v>
          </cell>
          <cell r="AB4490">
            <v>0.06</v>
          </cell>
          <cell r="AC4490">
            <v>0.04</v>
          </cell>
          <cell r="AD4490">
            <v>0.02</v>
          </cell>
          <cell r="AE4490">
            <v>0</v>
          </cell>
          <cell r="AF4490">
            <v>-0.03</v>
          </cell>
          <cell r="AG4490">
            <v>-0.05</v>
          </cell>
          <cell r="AH4490">
            <v>-7.0000000000000007E-2</v>
          </cell>
          <cell r="AI4490">
            <v>-7.0000000000000007E-2</v>
          </cell>
          <cell r="AJ4490">
            <v>-0.08</v>
          </cell>
          <cell r="AK4490">
            <v>-0.08</v>
          </cell>
        </row>
        <row r="4491">
          <cell r="A4491" t="str">
            <v>SDGbaseTRAv2_UrbAS_ERTv5_testGADJnoICAGRC_LabForceParttotal</v>
          </cell>
          <cell r="B4491" t="str">
            <v>SIclos6_GOVclos11</v>
          </cell>
          <cell r="C4491" t="str">
            <v>SDGbaseTRAv2_UrbAS_ERTv5_testGADJnoICAGR</v>
          </cell>
          <cell r="D4491" t="str">
            <v>C_LabForcePart</v>
          </cell>
          <cell r="E4491" t="str">
            <v>total</v>
          </cell>
          <cell r="G4491">
            <v>0.39</v>
          </cell>
          <cell r="H4491">
            <v>0.4</v>
          </cell>
          <cell r="I4491">
            <v>0.41</v>
          </cell>
          <cell r="J4491">
            <v>0.41</v>
          </cell>
          <cell r="K4491">
            <v>0.42</v>
          </cell>
          <cell r="L4491">
            <v>0.43</v>
          </cell>
          <cell r="M4491">
            <v>0.43</v>
          </cell>
          <cell r="N4491">
            <v>0.44</v>
          </cell>
          <cell r="O4491">
            <v>0.45</v>
          </cell>
          <cell r="P4491">
            <v>0.45</v>
          </cell>
          <cell r="Q4491">
            <v>0.46</v>
          </cell>
          <cell r="R4491">
            <v>0.47</v>
          </cell>
          <cell r="S4491">
            <v>0.48</v>
          </cell>
          <cell r="T4491">
            <v>0.49</v>
          </cell>
          <cell r="U4491">
            <v>0.5</v>
          </cell>
          <cell r="V4491">
            <v>0.51</v>
          </cell>
          <cell r="W4491">
            <v>0.53</v>
          </cell>
          <cell r="X4491">
            <v>0.54</v>
          </cell>
          <cell r="Y4491">
            <v>0.55000000000000004</v>
          </cell>
          <cell r="Z4491">
            <v>0.56000000000000005</v>
          </cell>
          <cell r="AA4491">
            <v>0.56999999999999995</v>
          </cell>
          <cell r="AB4491">
            <v>0.59</v>
          </cell>
          <cell r="AC4491">
            <v>0.6</v>
          </cell>
          <cell r="AD4491">
            <v>0.61</v>
          </cell>
          <cell r="AE4491">
            <v>0.63</v>
          </cell>
          <cell r="AF4491">
            <v>0.64</v>
          </cell>
          <cell r="AG4491">
            <v>0.66</v>
          </cell>
          <cell r="AH4491">
            <v>0.67</v>
          </cell>
          <cell r="AI4491">
            <v>0.67</v>
          </cell>
          <cell r="AJ4491">
            <v>0.67</v>
          </cell>
          <cell r="AK4491">
            <v>0.67</v>
          </cell>
        </row>
        <row r="4492">
          <cell r="A4492" t="str">
            <v>SDGbaseTRAv2_UrbAS_ERTv5_testGADJnoICAGRQVAXaawhe</v>
          </cell>
          <cell r="B4492" t="str">
            <v>SIclos6_GOVclos11</v>
          </cell>
          <cell r="C4492" t="str">
            <v>SDGbaseTRAv2_UrbAS_ERTv5_testGADJnoICAGR</v>
          </cell>
          <cell r="D4492" t="str">
            <v>QVAX</v>
          </cell>
          <cell r="E4492" t="str">
            <v>aawhe</v>
          </cell>
          <cell r="F4492">
            <v>2.66</v>
          </cell>
          <cell r="G4492">
            <v>2.64</v>
          </cell>
          <cell r="H4492">
            <v>2.7</v>
          </cell>
          <cell r="I4492">
            <v>2.74</v>
          </cell>
          <cell r="J4492">
            <v>2.79</v>
          </cell>
          <cell r="K4492">
            <v>2.83</v>
          </cell>
          <cell r="L4492">
            <v>2.88</v>
          </cell>
          <cell r="M4492">
            <v>2.92</v>
          </cell>
          <cell r="N4492">
            <v>2.97</v>
          </cell>
          <cell r="O4492">
            <v>3.04</v>
          </cell>
          <cell r="P4492">
            <v>3.1</v>
          </cell>
          <cell r="Q4492">
            <v>3.15</v>
          </cell>
          <cell r="R4492">
            <v>3.2</v>
          </cell>
          <cell r="S4492">
            <v>3.25</v>
          </cell>
          <cell r="T4492">
            <v>3.3</v>
          </cell>
          <cell r="U4492">
            <v>3.35</v>
          </cell>
          <cell r="V4492">
            <v>3.4</v>
          </cell>
          <cell r="W4492">
            <v>3.44</v>
          </cell>
          <cell r="X4492">
            <v>3.48</v>
          </cell>
          <cell r="Y4492">
            <v>3.53</v>
          </cell>
          <cell r="Z4492">
            <v>3.57</v>
          </cell>
          <cell r="AA4492">
            <v>3.61</v>
          </cell>
          <cell r="AB4492">
            <v>3.66</v>
          </cell>
          <cell r="AC4492">
            <v>3.71</v>
          </cell>
          <cell r="AD4492">
            <v>3.76</v>
          </cell>
          <cell r="AE4492">
            <v>3.81</v>
          </cell>
          <cell r="AF4492">
            <v>3.86</v>
          </cell>
          <cell r="AG4492">
            <v>3.9</v>
          </cell>
          <cell r="AH4492">
            <v>3.9</v>
          </cell>
          <cell r="AI4492">
            <v>3.89</v>
          </cell>
          <cell r="AJ4492">
            <v>3.88</v>
          </cell>
          <cell r="AK4492">
            <v>3.87</v>
          </cell>
        </row>
        <row r="4493">
          <cell r="A4493" t="str">
            <v>SDGbaseTRAv2_UrbAS_ERTv5_testGADJnoICAGRQVAXaamai</v>
          </cell>
          <cell r="B4493" t="str">
            <v>SIclos6_GOVclos11</v>
          </cell>
          <cell r="C4493" t="str">
            <v>SDGbaseTRAv2_UrbAS_ERTv5_testGADJnoICAGR</v>
          </cell>
          <cell r="D4493" t="str">
            <v>QVAX</v>
          </cell>
          <cell r="E4493" t="str">
            <v>aamai</v>
          </cell>
          <cell r="F4493">
            <v>11.93</v>
          </cell>
          <cell r="G4493">
            <v>11.8</v>
          </cell>
          <cell r="H4493">
            <v>12.08</v>
          </cell>
          <cell r="I4493">
            <v>12.31</v>
          </cell>
          <cell r="J4493">
            <v>12.59</v>
          </cell>
          <cell r="K4493">
            <v>12.82</v>
          </cell>
          <cell r="L4493">
            <v>13.05</v>
          </cell>
          <cell r="M4493">
            <v>13.26</v>
          </cell>
          <cell r="N4493">
            <v>13.48</v>
          </cell>
          <cell r="O4493">
            <v>13.92</v>
          </cell>
          <cell r="P4493">
            <v>14.21</v>
          </cell>
          <cell r="Q4493">
            <v>14.45</v>
          </cell>
          <cell r="R4493">
            <v>14.7</v>
          </cell>
          <cell r="S4493">
            <v>14.91</v>
          </cell>
          <cell r="T4493">
            <v>15.12</v>
          </cell>
          <cell r="U4493">
            <v>15.35</v>
          </cell>
          <cell r="V4493">
            <v>15.53</v>
          </cell>
          <cell r="W4493">
            <v>15.7</v>
          </cell>
          <cell r="X4493">
            <v>15.88</v>
          </cell>
          <cell r="Y4493">
            <v>16.04</v>
          </cell>
          <cell r="Z4493">
            <v>16.2</v>
          </cell>
          <cell r="AA4493">
            <v>16.37</v>
          </cell>
          <cell r="AB4493">
            <v>16.62</v>
          </cell>
          <cell r="AC4493">
            <v>16.84</v>
          </cell>
          <cell r="AD4493">
            <v>17.059999999999999</v>
          </cell>
          <cell r="AE4493">
            <v>17.28</v>
          </cell>
          <cell r="AF4493">
            <v>17.489999999999998</v>
          </cell>
          <cell r="AG4493">
            <v>17.64</v>
          </cell>
          <cell r="AH4493">
            <v>17.559999999999999</v>
          </cell>
          <cell r="AI4493">
            <v>17.46</v>
          </cell>
          <cell r="AJ4493">
            <v>17.37</v>
          </cell>
          <cell r="AK4493">
            <v>17.25</v>
          </cell>
        </row>
        <row r="4494">
          <cell r="A4494" t="str">
            <v>SDGbaseTRAv2_UrbAS_ERTv5_testGADJnoICAGRQVAXaaoce</v>
          </cell>
          <cell r="B4494" t="str">
            <v>SIclos6_GOVclos11</v>
          </cell>
          <cell r="C4494" t="str">
            <v>SDGbaseTRAv2_UrbAS_ERTv5_testGADJnoICAGR</v>
          </cell>
          <cell r="D4494" t="str">
            <v>QVAX</v>
          </cell>
          <cell r="E4494" t="str">
            <v>aaoce</v>
          </cell>
          <cell r="F4494">
            <v>0.82</v>
          </cell>
          <cell r="G4494">
            <v>0.81</v>
          </cell>
          <cell r="H4494">
            <v>0.83</v>
          </cell>
          <cell r="I4494">
            <v>0.84</v>
          </cell>
          <cell r="J4494">
            <v>0.86</v>
          </cell>
          <cell r="K4494">
            <v>0.87</v>
          </cell>
          <cell r="L4494">
            <v>0.88</v>
          </cell>
          <cell r="M4494">
            <v>0.9</v>
          </cell>
          <cell r="N4494">
            <v>0.91</v>
          </cell>
          <cell r="O4494">
            <v>0.94</v>
          </cell>
          <cell r="P4494">
            <v>0.96</v>
          </cell>
          <cell r="Q4494">
            <v>0.98</v>
          </cell>
          <cell r="R4494">
            <v>1</v>
          </cell>
          <cell r="S4494">
            <v>1.01</v>
          </cell>
          <cell r="T4494">
            <v>1.03</v>
          </cell>
          <cell r="U4494">
            <v>1.05</v>
          </cell>
          <cell r="V4494">
            <v>1.06</v>
          </cell>
          <cell r="W4494">
            <v>1.08</v>
          </cell>
          <cell r="X4494">
            <v>1.0900000000000001</v>
          </cell>
          <cell r="Y4494">
            <v>1.1100000000000001</v>
          </cell>
          <cell r="Z4494">
            <v>1.1200000000000001</v>
          </cell>
          <cell r="AA4494">
            <v>1.1399999999999999</v>
          </cell>
          <cell r="AB4494">
            <v>1.1599999999999999</v>
          </cell>
          <cell r="AC4494">
            <v>1.17</v>
          </cell>
          <cell r="AD4494">
            <v>1.19</v>
          </cell>
          <cell r="AE4494">
            <v>1.21</v>
          </cell>
          <cell r="AF4494">
            <v>1.22</v>
          </cell>
          <cell r="AG4494">
            <v>1.24</v>
          </cell>
          <cell r="AH4494">
            <v>1.24</v>
          </cell>
          <cell r="AI4494">
            <v>1.24</v>
          </cell>
          <cell r="AJ4494">
            <v>1.24</v>
          </cell>
          <cell r="AK4494">
            <v>1.24</v>
          </cell>
        </row>
        <row r="4495">
          <cell r="A4495" t="str">
            <v>SDGbaseTRAv2_UrbAS_ERTv5_testGADJnoICAGRQVAXaaveg</v>
          </cell>
          <cell r="B4495" t="str">
            <v>SIclos6_GOVclos11</v>
          </cell>
          <cell r="C4495" t="str">
            <v>SDGbaseTRAv2_UrbAS_ERTv5_testGADJnoICAGR</v>
          </cell>
          <cell r="D4495" t="str">
            <v>QVAX</v>
          </cell>
          <cell r="E4495" t="str">
            <v>aaveg</v>
          </cell>
          <cell r="F4495">
            <v>6.73</v>
          </cell>
          <cell r="G4495">
            <v>6.43</v>
          </cell>
          <cell r="H4495">
            <v>6.54</v>
          </cell>
          <cell r="I4495">
            <v>6.67</v>
          </cell>
          <cell r="J4495">
            <v>6.82</v>
          </cell>
          <cell r="K4495">
            <v>6.91</v>
          </cell>
          <cell r="L4495">
            <v>7</v>
          </cell>
          <cell r="M4495">
            <v>7.08</v>
          </cell>
          <cell r="N4495">
            <v>7.16</v>
          </cell>
          <cell r="O4495">
            <v>7.33</v>
          </cell>
          <cell r="P4495">
            <v>7.43</v>
          </cell>
          <cell r="Q4495">
            <v>7.52</v>
          </cell>
          <cell r="R4495">
            <v>7.65</v>
          </cell>
          <cell r="S4495">
            <v>7.76</v>
          </cell>
          <cell r="T4495">
            <v>7.86</v>
          </cell>
          <cell r="U4495">
            <v>7.97</v>
          </cell>
          <cell r="V4495">
            <v>8.07</v>
          </cell>
          <cell r="W4495">
            <v>8.17</v>
          </cell>
          <cell r="X4495">
            <v>8.26</v>
          </cell>
          <cell r="Y4495">
            <v>8.34</v>
          </cell>
          <cell r="Z4495">
            <v>8.43</v>
          </cell>
          <cell r="AA4495">
            <v>8.51</v>
          </cell>
          <cell r="AB4495">
            <v>8.64</v>
          </cell>
          <cell r="AC4495">
            <v>8.77</v>
          </cell>
          <cell r="AD4495">
            <v>8.92</v>
          </cell>
          <cell r="AE4495">
            <v>9.08</v>
          </cell>
          <cell r="AF4495">
            <v>9.23</v>
          </cell>
          <cell r="AG4495">
            <v>9.34</v>
          </cell>
          <cell r="AH4495">
            <v>9.32</v>
          </cell>
          <cell r="AI4495">
            <v>9.2899999999999991</v>
          </cell>
          <cell r="AJ4495">
            <v>9.2799999999999994</v>
          </cell>
          <cell r="AK4495">
            <v>9.24</v>
          </cell>
        </row>
        <row r="4496">
          <cell r="A4496" t="str">
            <v>SDGbaseTRAv2_UrbAS_ERTv5_testGADJnoICAGRQVAXaaofr</v>
          </cell>
          <cell r="B4496" t="str">
            <v>SIclos6_GOVclos11</v>
          </cell>
          <cell r="C4496" t="str">
            <v>SDGbaseTRAv2_UrbAS_ERTv5_testGADJnoICAGR</v>
          </cell>
          <cell r="D4496" t="str">
            <v>QVAX</v>
          </cell>
          <cell r="E4496" t="str">
            <v>aaofr</v>
          </cell>
          <cell r="F4496">
            <v>13</v>
          </cell>
          <cell r="G4496">
            <v>12.57</v>
          </cell>
          <cell r="H4496">
            <v>12.96</v>
          </cell>
          <cell r="I4496">
            <v>13.21</v>
          </cell>
          <cell r="J4496">
            <v>13.55</v>
          </cell>
          <cell r="K4496">
            <v>13.82</v>
          </cell>
          <cell r="L4496">
            <v>14.12</v>
          </cell>
          <cell r="M4496">
            <v>14.37</v>
          </cell>
          <cell r="N4496">
            <v>14.65</v>
          </cell>
          <cell r="O4496">
            <v>15.47</v>
          </cell>
          <cell r="P4496">
            <v>15.87</v>
          </cell>
          <cell r="Q4496">
            <v>16.16</v>
          </cell>
          <cell r="R4496">
            <v>16.510000000000002</v>
          </cell>
          <cell r="S4496">
            <v>16.82</v>
          </cell>
          <cell r="T4496">
            <v>17.14</v>
          </cell>
          <cell r="U4496">
            <v>17.489999999999998</v>
          </cell>
          <cell r="V4496">
            <v>17.8</v>
          </cell>
          <cell r="W4496">
            <v>18.11</v>
          </cell>
          <cell r="X4496">
            <v>18.38</v>
          </cell>
          <cell r="Y4496">
            <v>18.64</v>
          </cell>
          <cell r="Z4496">
            <v>18.88</v>
          </cell>
          <cell r="AA4496">
            <v>19.14</v>
          </cell>
          <cell r="AB4496">
            <v>19.61</v>
          </cell>
          <cell r="AC4496">
            <v>20.02</v>
          </cell>
          <cell r="AD4496">
            <v>20.45</v>
          </cell>
          <cell r="AE4496">
            <v>20.88</v>
          </cell>
          <cell r="AF4496">
            <v>21.28</v>
          </cell>
          <cell r="AG4496">
            <v>21.58</v>
          </cell>
          <cell r="AH4496">
            <v>21.55</v>
          </cell>
          <cell r="AI4496">
            <v>21.36</v>
          </cell>
          <cell r="AJ4496">
            <v>21.21</v>
          </cell>
          <cell r="AK4496">
            <v>21.02</v>
          </cell>
        </row>
        <row r="4497">
          <cell r="A4497" t="str">
            <v>SDGbaseTRAv2_UrbAS_ERTv5_testGADJnoICAGRQVAXaagra</v>
          </cell>
          <cell r="B4497" t="str">
            <v>SIclos6_GOVclos11</v>
          </cell>
          <cell r="C4497" t="str">
            <v>SDGbaseTRAv2_UrbAS_ERTv5_testGADJnoICAGR</v>
          </cell>
          <cell r="D4497" t="str">
            <v>QVAX</v>
          </cell>
          <cell r="E4497" t="str">
            <v>aagra</v>
          </cell>
          <cell r="F4497">
            <v>6.2</v>
          </cell>
          <cell r="G4497">
            <v>6.02</v>
          </cell>
          <cell r="H4497">
            <v>6.27</v>
          </cell>
          <cell r="I4497">
            <v>6.37</v>
          </cell>
          <cell r="J4497">
            <v>6.53</v>
          </cell>
          <cell r="K4497">
            <v>6.7</v>
          </cell>
          <cell r="L4497">
            <v>6.88</v>
          </cell>
          <cell r="M4497">
            <v>7.06</v>
          </cell>
          <cell r="N4497">
            <v>7.27</v>
          </cell>
          <cell r="O4497">
            <v>7.82</v>
          </cell>
          <cell r="P4497">
            <v>8.11</v>
          </cell>
          <cell r="Q4497">
            <v>8.33</v>
          </cell>
          <cell r="R4497">
            <v>8.58</v>
          </cell>
          <cell r="S4497">
            <v>8.81</v>
          </cell>
          <cell r="T4497">
            <v>9.06</v>
          </cell>
          <cell r="U4497">
            <v>9.32</v>
          </cell>
          <cell r="V4497">
            <v>9.5500000000000007</v>
          </cell>
          <cell r="W4497">
            <v>9.8000000000000007</v>
          </cell>
          <cell r="X4497">
            <v>10.06</v>
          </cell>
          <cell r="Y4497">
            <v>10.28</v>
          </cell>
          <cell r="Z4497">
            <v>10.49</v>
          </cell>
          <cell r="AA4497">
            <v>10.72</v>
          </cell>
          <cell r="AB4497">
            <v>11.13</v>
          </cell>
          <cell r="AC4497">
            <v>11.47</v>
          </cell>
          <cell r="AD4497">
            <v>11.76</v>
          </cell>
          <cell r="AE4497">
            <v>12.03</v>
          </cell>
          <cell r="AF4497">
            <v>12.28</v>
          </cell>
          <cell r="AG4497">
            <v>12.48</v>
          </cell>
          <cell r="AH4497">
            <v>12.52</v>
          </cell>
          <cell r="AI4497">
            <v>12.43</v>
          </cell>
          <cell r="AJ4497">
            <v>12.32</v>
          </cell>
          <cell r="AK4497">
            <v>12.19</v>
          </cell>
        </row>
        <row r="4498">
          <cell r="A4498" t="str">
            <v>SDGbaseTRAv2_UrbAS_ERTv5_testGADJnoICAGRQVAXaaoil</v>
          </cell>
          <cell r="B4498" t="str">
            <v>SIclos6_GOVclos11</v>
          </cell>
          <cell r="C4498" t="str">
            <v>SDGbaseTRAv2_UrbAS_ERTv5_testGADJnoICAGR</v>
          </cell>
          <cell r="D4498" t="str">
            <v>QVAX</v>
          </cell>
          <cell r="E4498" t="str">
            <v>aaoil</v>
          </cell>
          <cell r="F4498">
            <v>5.45</v>
          </cell>
          <cell r="G4498">
            <v>5.35</v>
          </cell>
          <cell r="H4498">
            <v>5.45</v>
          </cell>
          <cell r="I4498">
            <v>5.54</v>
          </cell>
          <cell r="J4498">
            <v>5.65</v>
          </cell>
          <cell r="K4498">
            <v>5.75</v>
          </cell>
          <cell r="L4498">
            <v>5.84</v>
          </cell>
          <cell r="M4498">
            <v>5.93</v>
          </cell>
          <cell r="N4498">
            <v>6.03</v>
          </cell>
          <cell r="O4498">
            <v>6.17</v>
          </cell>
          <cell r="P4498">
            <v>6.29</v>
          </cell>
          <cell r="Q4498">
            <v>6.4</v>
          </cell>
          <cell r="R4498">
            <v>6.53</v>
          </cell>
          <cell r="S4498">
            <v>6.64</v>
          </cell>
          <cell r="T4498">
            <v>6.76</v>
          </cell>
          <cell r="U4498">
            <v>6.88</v>
          </cell>
          <cell r="V4498">
            <v>6.99</v>
          </cell>
          <cell r="W4498">
            <v>7.1</v>
          </cell>
          <cell r="X4498">
            <v>7.21</v>
          </cell>
          <cell r="Y4498">
            <v>7.32</v>
          </cell>
          <cell r="Z4498">
            <v>7.43</v>
          </cell>
          <cell r="AA4498">
            <v>7.54</v>
          </cell>
          <cell r="AB4498">
            <v>7.67</v>
          </cell>
          <cell r="AC4498">
            <v>7.79</v>
          </cell>
          <cell r="AD4498">
            <v>7.91</v>
          </cell>
          <cell r="AE4498">
            <v>8.0399999999999991</v>
          </cell>
          <cell r="AF4498">
            <v>8.17</v>
          </cell>
          <cell r="AG4498">
            <v>8.3000000000000007</v>
          </cell>
          <cell r="AH4498">
            <v>8.31</v>
          </cell>
          <cell r="AI4498">
            <v>8.32</v>
          </cell>
          <cell r="AJ4498">
            <v>8.33</v>
          </cell>
          <cell r="AK4498">
            <v>8.33</v>
          </cell>
        </row>
        <row r="4499">
          <cell r="A4499" t="str">
            <v>SDGbaseTRAv2_UrbAS_ERTv5_testGADJnoICAGRQVAXaatub</v>
          </cell>
          <cell r="B4499" t="str">
            <v>SIclos6_GOVclos11</v>
          </cell>
          <cell r="C4499" t="str">
            <v>SDGbaseTRAv2_UrbAS_ERTv5_testGADJnoICAGR</v>
          </cell>
          <cell r="D4499" t="str">
            <v>QVAX</v>
          </cell>
          <cell r="E4499" t="str">
            <v>aatub</v>
          </cell>
          <cell r="F4499">
            <v>2.95</v>
          </cell>
          <cell r="G4499">
            <v>2.82</v>
          </cell>
          <cell r="H4499">
            <v>2.87</v>
          </cell>
          <cell r="I4499">
            <v>2.93</v>
          </cell>
          <cell r="J4499">
            <v>3</v>
          </cell>
          <cell r="K4499">
            <v>3.04</v>
          </cell>
          <cell r="L4499">
            <v>3.09</v>
          </cell>
          <cell r="M4499">
            <v>3.13</v>
          </cell>
          <cell r="N4499">
            <v>3.17</v>
          </cell>
          <cell r="O4499">
            <v>3.25</v>
          </cell>
          <cell r="P4499">
            <v>3.3</v>
          </cell>
          <cell r="Q4499">
            <v>3.35</v>
          </cell>
          <cell r="R4499">
            <v>3.41</v>
          </cell>
          <cell r="S4499">
            <v>3.46</v>
          </cell>
          <cell r="T4499">
            <v>3.51</v>
          </cell>
          <cell r="U4499">
            <v>3.57</v>
          </cell>
          <cell r="V4499">
            <v>3.62</v>
          </cell>
          <cell r="W4499">
            <v>3.66</v>
          </cell>
          <cell r="X4499">
            <v>3.7</v>
          </cell>
          <cell r="Y4499">
            <v>3.74</v>
          </cell>
          <cell r="Z4499">
            <v>3.78</v>
          </cell>
          <cell r="AA4499">
            <v>3.82</v>
          </cell>
          <cell r="AB4499">
            <v>3.88</v>
          </cell>
          <cell r="AC4499">
            <v>3.94</v>
          </cell>
          <cell r="AD4499">
            <v>4.01</v>
          </cell>
          <cell r="AE4499">
            <v>4.08</v>
          </cell>
          <cell r="AF4499">
            <v>4.1500000000000004</v>
          </cell>
          <cell r="AG4499">
            <v>4.1900000000000004</v>
          </cell>
          <cell r="AH4499">
            <v>4.16</v>
          </cell>
          <cell r="AI4499">
            <v>4.13</v>
          </cell>
          <cell r="AJ4499">
            <v>4.0999999999999996</v>
          </cell>
          <cell r="AK4499">
            <v>4.07</v>
          </cell>
        </row>
        <row r="4500">
          <cell r="A4500" t="str">
            <v>SDGbaseTRAv2_UrbAS_ERTv5_testGADJnoICAGRQVAXaapul</v>
          </cell>
          <cell r="B4500" t="str">
            <v>SIclos6_GOVclos11</v>
          </cell>
          <cell r="C4500" t="str">
            <v>SDGbaseTRAv2_UrbAS_ERTv5_testGADJnoICAGR</v>
          </cell>
          <cell r="D4500" t="str">
            <v>QVAX</v>
          </cell>
          <cell r="E4500" t="str">
            <v>aapul</v>
          </cell>
          <cell r="F4500">
            <v>0.52</v>
          </cell>
          <cell r="G4500">
            <v>0.52</v>
          </cell>
          <cell r="H4500">
            <v>0.52</v>
          </cell>
          <cell r="I4500">
            <v>0.53</v>
          </cell>
          <cell r="J4500">
            <v>0.54</v>
          </cell>
          <cell r="K4500">
            <v>0.55000000000000004</v>
          </cell>
          <cell r="L4500">
            <v>0.56000000000000005</v>
          </cell>
          <cell r="M4500">
            <v>0.56999999999999995</v>
          </cell>
          <cell r="N4500">
            <v>0.56999999999999995</v>
          </cell>
          <cell r="O4500">
            <v>0.57999999999999996</v>
          </cell>
          <cell r="P4500">
            <v>0.59</v>
          </cell>
          <cell r="Q4500">
            <v>0.6</v>
          </cell>
          <cell r="R4500">
            <v>0.61</v>
          </cell>
          <cell r="S4500">
            <v>0.62</v>
          </cell>
          <cell r="T4500">
            <v>0.62</v>
          </cell>
          <cell r="U4500">
            <v>0.63</v>
          </cell>
          <cell r="V4500">
            <v>0.64</v>
          </cell>
          <cell r="W4500">
            <v>0.65</v>
          </cell>
          <cell r="X4500">
            <v>0.66</v>
          </cell>
          <cell r="Y4500">
            <v>0.66</v>
          </cell>
          <cell r="Z4500">
            <v>0.67</v>
          </cell>
          <cell r="AA4500">
            <v>0.68</v>
          </cell>
          <cell r="AB4500">
            <v>0.69</v>
          </cell>
          <cell r="AC4500">
            <v>0.69</v>
          </cell>
          <cell r="AD4500">
            <v>0.7</v>
          </cell>
          <cell r="AE4500">
            <v>0.71</v>
          </cell>
          <cell r="AF4500">
            <v>0.72</v>
          </cell>
          <cell r="AG4500">
            <v>0.73</v>
          </cell>
          <cell r="AH4500">
            <v>0.73</v>
          </cell>
          <cell r="AI4500">
            <v>0.73</v>
          </cell>
          <cell r="AJ4500">
            <v>0.73</v>
          </cell>
          <cell r="AK4500">
            <v>0.73</v>
          </cell>
        </row>
        <row r="4501">
          <cell r="A4501" t="str">
            <v>SDGbaseTRAv2_UrbAS_ERTv5_testGADJnoICAGRQVAXaasug</v>
          </cell>
          <cell r="B4501" t="str">
            <v>SIclos6_GOVclos11</v>
          </cell>
          <cell r="C4501" t="str">
            <v>SDGbaseTRAv2_UrbAS_ERTv5_testGADJnoICAGR</v>
          </cell>
          <cell r="D4501" t="str">
            <v>QVAX</v>
          </cell>
          <cell r="E4501" t="str">
            <v>aasug</v>
          </cell>
          <cell r="F4501">
            <v>3.82</v>
          </cell>
          <cell r="G4501">
            <v>3.74</v>
          </cell>
          <cell r="H4501">
            <v>3.8</v>
          </cell>
          <cell r="I4501">
            <v>3.87</v>
          </cell>
          <cell r="J4501">
            <v>3.95</v>
          </cell>
          <cell r="K4501">
            <v>4</v>
          </cell>
          <cell r="L4501">
            <v>4.0599999999999996</v>
          </cell>
          <cell r="M4501">
            <v>4.1100000000000003</v>
          </cell>
          <cell r="N4501">
            <v>4.1500000000000004</v>
          </cell>
          <cell r="O4501">
            <v>4.28</v>
          </cell>
          <cell r="P4501">
            <v>4.34</v>
          </cell>
          <cell r="Q4501">
            <v>4.38</v>
          </cell>
          <cell r="R4501">
            <v>4.4400000000000004</v>
          </cell>
          <cell r="S4501">
            <v>4.5</v>
          </cell>
          <cell r="T4501">
            <v>4.55</v>
          </cell>
          <cell r="U4501">
            <v>4.6100000000000003</v>
          </cell>
          <cell r="V4501">
            <v>4.6500000000000004</v>
          </cell>
          <cell r="W4501">
            <v>4.6900000000000004</v>
          </cell>
          <cell r="X4501">
            <v>4.75</v>
          </cell>
          <cell r="Y4501">
            <v>4.8</v>
          </cell>
          <cell r="Z4501">
            <v>4.84</v>
          </cell>
          <cell r="AA4501">
            <v>4.8899999999999997</v>
          </cell>
          <cell r="AB4501">
            <v>4.96</v>
          </cell>
          <cell r="AC4501">
            <v>5.01</v>
          </cell>
          <cell r="AD4501">
            <v>5.0599999999999996</v>
          </cell>
          <cell r="AE4501">
            <v>5.1100000000000003</v>
          </cell>
          <cell r="AF4501">
            <v>5.16</v>
          </cell>
          <cell r="AG4501">
            <v>5.21</v>
          </cell>
          <cell r="AH4501">
            <v>5.21</v>
          </cell>
          <cell r="AI4501">
            <v>5.2</v>
          </cell>
          <cell r="AJ4501">
            <v>5.2</v>
          </cell>
          <cell r="AK4501">
            <v>5.19</v>
          </cell>
        </row>
        <row r="4502">
          <cell r="A4502" t="str">
            <v>SDGbaseTRAv2_UrbAS_ERTv5_testGADJnoICAGRQVAXaaoth</v>
          </cell>
          <cell r="B4502" t="str">
            <v>SIclos6_GOVclos11</v>
          </cell>
          <cell r="C4502" t="str">
            <v>SDGbaseTRAv2_UrbAS_ERTv5_testGADJnoICAGR</v>
          </cell>
          <cell r="D4502" t="str">
            <v>QVAX</v>
          </cell>
          <cell r="E4502" t="str">
            <v>aaoth</v>
          </cell>
          <cell r="F4502">
            <v>7.29</v>
          </cell>
          <cell r="G4502">
            <v>7.3</v>
          </cell>
          <cell r="H4502">
            <v>7.41</v>
          </cell>
          <cell r="I4502">
            <v>7.47</v>
          </cell>
          <cell r="J4502">
            <v>7.54</v>
          </cell>
          <cell r="K4502">
            <v>7.61</v>
          </cell>
          <cell r="L4502">
            <v>7.7</v>
          </cell>
          <cell r="M4502">
            <v>7.8</v>
          </cell>
          <cell r="N4502">
            <v>7.92</v>
          </cell>
          <cell r="O4502">
            <v>8.08</v>
          </cell>
          <cell r="P4502">
            <v>8.25</v>
          </cell>
          <cell r="Q4502">
            <v>8.4</v>
          </cell>
          <cell r="R4502">
            <v>8.5500000000000007</v>
          </cell>
          <cell r="S4502">
            <v>8.6999999999999993</v>
          </cell>
          <cell r="T4502">
            <v>8.84</v>
          </cell>
          <cell r="U4502">
            <v>9</v>
          </cell>
          <cell r="V4502">
            <v>9.15</v>
          </cell>
          <cell r="W4502">
            <v>9.3000000000000007</v>
          </cell>
          <cell r="X4502">
            <v>9.4499999999999993</v>
          </cell>
          <cell r="Y4502">
            <v>9.6</v>
          </cell>
          <cell r="Z4502">
            <v>9.75</v>
          </cell>
          <cell r="AA4502">
            <v>9.91</v>
          </cell>
          <cell r="AB4502">
            <v>10.07</v>
          </cell>
          <cell r="AC4502">
            <v>10.220000000000001</v>
          </cell>
          <cell r="AD4502">
            <v>10.38</v>
          </cell>
          <cell r="AE4502">
            <v>10.53</v>
          </cell>
          <cell r="AF4502">
            <v>10.69</v>
          </cell>
          <cell r="AG4502">
            <v>10.85</v>
          </cell>
          <cell r="AH4502">
            <v>10.92</v>
          </cell>
          <cell r="AI4502">
            <v>10.98</v>
          </cell>
          <cell r="AJ4502">
            <v>11.03</v>
          </cell>
          <cell r="AK4502">
            <v>11.09</v>
          </cell>
        </row>
        <row r="4503">
          <cell r="A4503" t="str">
            <v>SDGbaseTRAv2_UrbAS_ERTv5_testGADJnoICAGRQVAXalani</v>
          </cell>
          <cell r="B4503" t="str">
            <v>SIclos6_GOVclos11</v>
          </cell>
          <cell r="C4503" t="str">
            <v>SDGbaseTRAv2_UrbAS_ERTv5_testGADJnoICAGR</v>
          </cell>
          <cell r="D4503" t="str">
            <v>QVAX</v>
          </cell>
          <cell r="E4503" t="str">
            <v>alani</v>
          </cell>
          <cell r="F4503">
            <v>27.55</v>
          </cell>
          <cell r="G4503">
            <v>27.71</v>
          </cell>
          <cell r="H4503">
            <v>28.23</v>
          </cell>
          <cell r="I4503">
            <v>28.57</v>
          </cell>
          <cell r="J4503">
            <v>29.09</v>
          </cell>
          <cell r="K4503">
            <v>29.74</v>
          </cell>
          <cell r="L4503">
            <v>30.55</v>
          </cell>
          <cell r="M4503">
            <v>31.4</v>
          </cell>
          <cell r="N4503">
            <v>32.31</v>
          </cell>
          <cell r="O4503">
            <v>33.65</v>
          </cell>
          <cell r="P4503">
            <v>34.94</v>
          </cell>
          <cell r="Q4503">
            <v>36.049999999999997</v>
          </cell>
          <cell r="R4503">
            <v>37.270000000000003</v>
          </cell>
          <cell r="S4503">
            <v>38.409999999999997</v>
          </cell>
          <cell r="T4503">
            <v>39.6</v>
          </cell>
          <cell r="U4503">
            <v>40.96</v>
          </cell>
          <cell r="V4503">
            <v>42.16</v>
          </cell>
          <cell r="W4503">
            <v>43.41</v>
          </cell>
          <cell r="X4503">
            <v>44.75</v>
          </cell>
          <cell r="Y4503">
            <v>45.98</v>
          </cell>
          <cell r="Z4503">
            <v>47.19</v>
          </cell>
          <cell r="AA4503">
            <v>48.4</v>
          </cell>
          <cell r="AB4503">
            <v>49.86</v>
          </cell>
          <cell r="AC4503">
            <v>51.23</v>
          </cell>
          <cell r="AD4503">
            <v>52.61</v>
          </cell>
          <cell r="AE4503">
            <v>54.01</v>
          </cell>
          <cell r="AF4503">
            <v>55.45</v>
          </cell>
          <cell r="AG4503">
            <v>56.8</v>
          </cell>
          <cell r="AH4503">
            <v>56.24</v>
          </cell>
          <cell r="AI4503">
            <v>55.57</v>
          </cell>
          <cell r="AJ4503">
            <v>55.04</v>
          </cell>
          <cell r="AK4503">
            <v>54.46</v>
          </cell>
        </row>
        <row r="4504">
          <cell r="A4504" t="str">
            <v>SDGbaseTRAv2_UrbAS_ERTv5_testGADJnoICAGRQVAXafore</v>
          </cell>
          <cell r="B4504" t="str">
            <v>SIclos6_GOVclos11</v>
          </cell>
          <cell r="C4504" t="str">
            <v>SDGbaseTRAv2_UrbAS_ERTv5_testGADJnoICAGR</v>
          </cell>
          <cell r="D4504" t="str">
            <v>QVAX</v>
          </cell>
          <cell r="E4504" t="str">
            <v>afore</v>
          </cell>
          <cell r="F4504">
            <v>6.49</v>
          </cell>
          <cell r="G4504">
            <v>6.16</v>
          </cell>
          <cell r="H4504">
            <v>6.32</v>
          </cell>
          <cell r="I4504">
            <v>6.47</v>
          </cell>
          <cell r="J4504">
            <v>6.61</v>
          </cell>
          <cell r="K4504">
            <v>6.71</v>
          </cell>
          <cell r="L4504">
            <v>6.83</v>
          </cell>
          <cell r="M4504">
            <v>6.92</v>
          </cell>
          <cell r="N4504">
            <v>7.07</v>
          </cell>
          <cell r="O4504">
            <v>7.33</v>
          </cell>
          <cell r="P4504">
            <v>7.49</v>
          </cell>
          <cell r="Q4504">
            <v>7.58</v>
          </cell>
          <cell r="R4504">
            <v>7.73</v>
          </cell>
          <cell r="S4504">
            <v>7.86</v>
          </cell>
          <cell r="T4504">
            <v>8</v>
          </cell>
          <cell r="U4504">
            <v>8.19</v>
          </cell>
          <cell r="V4504">
            <v>8.36</v>
          </cell>
          <cell r="W4504">
            <v>8.5500000000000007</v>
          </cell>
          <cell r="X4504">
            <v>8.76</v>
          </cell>
          <cell r="Y4504">
            <v>8.9700000000000006</v>
          </cell>
          <cell r="Z4504">
            <v>9.14</v>
          </cell>
          <cell r="AA4504">
            <v>9.31</v>
          </cell>
          <cell r="AB4504">
            <v>9.52</v>
          </cell>
          <cell r="AC4504">
            <v>9.7100000000000009</v>
          </cell>
          <cell r="AD4504">
            <v>9.8800000000000008</v>
          </cell>
          <cell r="AE4504">
            <v>10.050000000000001</v>
          </cell>
          <cell r="AF4504">
            <v>10.24</v>
          </cell>
          <cell r="AG4504">
            <v>10.39</v>
          </cell>
          <cell r="AH4504">
            <v>10.35</v>
          </cell>
          <cell r="AI4504">
            <v>10.26</v>
          </cell>
          <cell r="AJ4504">
            <v>10.18</v>
          </cell>
          <cell r="AK4504">
            <v>10.09</v>
          </cell>
        </row>
        <row r="4505">
          <cell r="A4505" t="str">
            <v>SDGbaseTRAv2_UrbAS_ERTv5_testGADJnoICAGRQVAXafish</v>
          </cell>
          <cell r="B4505" t="str">
            <v>SIclos6_GOVclos11</v>
          </cell>
          <cell r="C4505" t="str">
            <v>SDGbaseTRAv2_UrbAS_ERTv5_testGADJnoICAGR</v>
          </cell>
          <cell r="D4505" t="str">
            <v>QVAX</v>
          </cell>
          <cell r="E4505" t="str">
            <v>afish</v>
          </cell>
          <cell r="F4505">
            <v>7.37</v>
          </cell>
          <cell r="G4505">
            <v>7.41</v>
          </cell>
          <cell r="H4505">
            <v>7.7</v>
          </cell>
          <cell r="I4505">
            <v>7.86</v>
          </cell>
          <cell r="J4505">
            <v>8.0500000000000007</v>
          </cell>
          <cell r="K4505">
            <v>8.26</v>
          </cell>
          <cell r="L4505">
            <v>8.5</v>
          </cell>
          <cell r="M4505">
            <v>8.75</v>
          </cell>
          <cell r="N4505">
            <v>9.02</v>
          </cell>
          <cell r="O4505">
            <v>9.4499999999999993</v>
          </cell>
          <cell r="P4505">
            <v>9.83</v>
          </cell>
          <cell r="Q4505">
            <v>10.16</v>
          </cell>
          <cell r="R4505">
            <v>10.53</v>
          </cell>
          <cell r="S4505">
            <v>10.86</v>
          </cell>
          <cell r="T4505">
            <v>11.2</v>
          </cell>
          <cell r="U4505">
            <v>11.6</v>
          </cell>
          <cell r="V4505">
            <v>11.95</v>
          </cell>
          <cell r="W4505">
            <v>12.31</v>
          </cell>
          <cell r="X4505">
            <v>12.71</v>
          </cell>
          <cell r="Y4505">
            <v>13.07</v>
          </cell>
          <cell r="Z4505">
            <v>13.43</v>
          </cell>
          <cell r="AA4505">
            <v>13.81</v>
          </cell>
          <cell r="AB4505">
            <v>14.28</v>
          </cell>
          <cell r="AC4505">
            <v>14.71</v>
          </cell>
          <cell r="AD4505">
            <v>15.13</v>
          </cell>
          <cell r="AE4505">
            <v>15.55</v>
          </cell>
          <cell r="AF4505">
            <v>15.98</v>
          </cell>
          <cell r="AG4505">
            <v>16.399999999999999</v>
          </cell>
          <cell r="AH4505">
            <v>16.29</v>
          </cell>
          <cell r="AI4505">
            <v>16.11</v>
          </cell>
          <cell r="AJ4505">
            <v>15.96</v>
          </cell>
          <cell r="AK4505">
            <v>15.79</v>
          </cell>
        </row>
        <row r="4506">
          <cell r="A4506" t="str">
            <v>SDGbaseTRAv2_UrbAS_ERTv5_testGADJnoICAGRQVAXacoal</v>
          </cell>
          <cell r="B4506" t="str">
            <v>SIclos6_GOVclos11</v>
          </cell>
          <cell r="C4506" t="str">
            <v>SDGbaseTRAv2_UrbAS_ERTv5_testGADJnoICAGR</v>
          </cell>
          <cell r="D4506" t="str">
            <v>QVAX</v>
          </cell>
          <cell r="E4506" t="str">
            <v>acoal</v>
          </cell>
          <cell r="F4506">
            <v>112.99</v>
          </cell>
          <cell r="G4506">
            <v>109.36</v>
          </cell>
          <cell r="H4506">
            <v>107.45</v>
          </cell>
          <cell r="I4506">
            <v>105.7</v>
          </cell>
          <cell r="J4506">
            <v>102.5</v>
          </cell>
          <cell r="K4506">
            <v>101.15</v>
          </cell>
          <cell r="L4506">
            <v>99.15</v>
          </cell>
          <cell r="M4506">
            <v>97.18</v>
          </cell>
          <cell r="N4506">
            <v>96.03</v>
          </cell>
          <cell r="O4506">
            <v>94.61</v>
          </cell>
          <cell r="P4506">
            <v>91.71</v>
          </cell>
          <cell r="Q4506">
            <v>86.86</v>
          </cell>
          <cell r="R4506">
            <v>83.66</v>
          </cell>
          <cell r="S4506">
            <v>83.63</v>
          </cell>
          <cell r="T4506">
            <v>82.74</v>
          </cell>
          <cell r="U4506">
            <v>82.31</v>
          </cell>
          <cell r="V4506">
            <v>81.430000000000007</v>
          </cell>
          <cell r="W4506">
            <v>81.17</v>
          </cell>
          <cell r="X4506">
            <v>79.069999999999993</v>
          </cell>
          <cell r="Y4506">
            <v>77.150000000000006</v>
          </cell>
          <cell r="Z4506">
            <v>75.23</v>
          </cell>
          <cell r="AA4506">
            <v>73.31</v>
          </cell>
          <cell r="AB4506">
            <v>69.08</v>
          </cell>
          <cell r="AC4506">
            <v>64.86</v>
          </cell>
          <cell r="AD4506">
            <v>60.64</v>
          </cell>
          <cell r="AE4506">
            <v>56.41</v>
          </cell>
          <cell r="AF4506">
            <v>52.19</v>
          </cell>
          <cell r="AG4506">
            <v>44.47</v>
          </cell>
          <cell r="AH4506">
            <v>36.76</v>
          </cell>
          <cell r="AI4506">
            <v>29.04</v>
          </cell>
          <cell r="AJ4506">
            <v>21.32</v>
          </cell>
          <cell r="AK4506">
            <v>13.61</v>
          </cell>
        </row>
        <row r="4507">
          <cell r="A4507" t="str">
            <v>SDGbaseTRAv2_UrbAS_ERTv5_testGADJnoICAGRQVAXagold</v>
          </cell>
          <cell r="B4507" t="str">
            <v>SIclos6_GOVclos11</v>
          </cell>
          <cell r="C4507" t="str">
            <v>SDGbaseTRAv2_UrbAS_ERTv5_testGADJnoICAGR</v>
          </cell>
          <cell r="D4507" t="str">
            <v>QVAX</v>
          </cell>
          <cell r="E4507" t="str">
            <v>agold</v>
          </cell>
          <cell r="F4507">
            <v>61.14</v>
          </cell>
          <cell r="G4507">
            <v>61.08</v>
          </cell>
          <cell r="H4507">
            <v>60.95</v>
          </cell>
          <cell r="I4507">
            <v>60.88</v>
          </cell>
          <cell r="J4507">
            <v>60.82</v>
          </cell>
          <cell r="K4507">
            <v>60.76</v>
          </cell>
          <cell r="L4507">
            <v>60.7</v>
          </cell>
          <cell r="M4507">
            <v>60.64</v>
          </cell>
          <cell r="N4507">
            <v>60.57</v>
          </cell>
          <cell r="O4507">
            <v>60.51</v>
          </cell>
          <cell r="P4507">
            <v>60.44</v>
          </cell>
          <cell r="Q4507">
            <v>60.38</v>
          </cell>
          <cell r="R4507">
            <v>60.32</v>
          </cell>
          <cell r="S4507">
            <v>60.26</v>
          </cell>
          <cell r="T4507">
            <v>60.2</v>
          </cell>
          <cell r="U4507">
            <v>60.14</v>
          </cell>
          <cell r="V4507">
            <v>60.08</v>
          </cell>
          <cell r="W4507">
            <v>60.02</v>
          </cell>
          <cell r="X4507">
            <v>59.96</v>
          </cell>
          <cell r="Y4507">
            <v>59.9</v>
          </cell>
          <cell r="Z4507">
            <v>59.84</v>
          </cell>
          <cell r="AA4507">
            <v>59.78</v>
          </cell>
          <cell r="AB4507">
            <v>59.72</v>
          </cell>
          <cell r="AC4507">
            <v>59.66</v>
          </cell>
          <cell r="AD4507">
            <v>59.6</v>
          </cell>
          <cell r="AE4507">
            <v>59.54</v>
          </cell>
          <cell r="AF4507">
            <v>59.48</v>
          </cell>
          <cell r="AG4507">
            <v>59.43</v>
          </cell>
          <cell r="AH4507">
            <v>59.37</v>
          </cell>
          <cell r="AI4507">
            <v>59.31</v>
          </cell>
          <cell r="AJ4507">
            <v>59.25</v>
          </cell>
          <cell r="AK4507">
            <v>59.19</v>
          </cell>
        </row>
        <row r="4508">
          <cell r="A4508" t="str">
            <v>SDGbaseTRAv2_UrbAS_ERTv5_testGADJnoICAGRQVAXangas</v>
          </cell>
          <cell r="B4508" t="str">
            <v>SIclos6_GOVclos11</v>
          </cell>
          <cell r="C4508" t="str">
            <v>SDGbaseTRAv2_UrbAS_ERTv5_testGADJnoICAGR</v>
          </cell>
          <cell r="D4508" t="str">
            <v>QVAX</v>
          </cell>
          <cell r="E4508" t="str">
            <v>angas</v>
          </cell>
          <cell r="F4508">
            <v>0.94</v>
          </cell>
          <cell r="G4508">
            <v>0.8</v>
          </cell>
          <cell r="H4508">
            <v>0.76</v>
          </cell>
          <cell r="I4508">
            <v>0.72</v>
          </cell>
          <cell r="J4508">
            <v>0.68</v>
          </cell>
          <cell r="K4508">
            <v>0.64</v>
          </cell>
          <cell r="L4508">
            <v>0.61</v>
          </cell>
          <cell r="M4508">
            <v>0.57999999999999996</v>
          </cell>
          <cell r="N4508">
            <v>0.56000000000000005</v>
          </cell>
          <cell r="O4508">
            <v>0.55000000000000004</v>
          </cell>
          <cell r="P4508">
            <v>0.53</v>
          </cell>
          <cell r="Q4508">
            <v>0.5</v>
          </cell>
          <cell r="R4508">
            <v>0.48</v>
          </cell>
          <cell r="S4508">
            <v>0.46</v>
          </cell>
          <cell r="T4508">
            <v>0.44</v>
          </cell>
          <cell r="U4508">
            <v>0.42</v>
          </cell>
          <cell r="V4508">
            <v>0.39</v>
          </cell>
          <cell r="W4508">
            <v>0.38</v>
          </cell>
          <cell r="X4508">
            <v>0.36</v>
          </cell>
          <cell r="Y4508">
            <v>0.34</v>
          </cell>
          <cell r="Z4508">
            <v>0.32</v>
          </cell>
          <cell r="AA4508">
            <v>0.31</v>
          </cell>
          <cell r="AB4508">
            <v>0.3</v>
          </cell>
          <cell r="AC4508">
            <v>0.28000000000000003</v>
          </cell>
          <cell r="AD4508">
            <v>0.27</v>
          </cell>
          <cell r="AE4508">
            <v>0.26</v>
          </cell>
          <cell r="AF4508">
            <v>0.24</v>
          </cell>
          <cell r="AG4508">
            <v>0.23</v>
          </cell>
          <cell r="AH4508">
            <v>0.22</v>
          </cell>
          <cell r="AI4508">
            <v>0.21</v>
          </cell>
          <cell r="AJ4508">
            <v>0.2</v>
          </cell>
          <cell r="AK4508">
            <v>0.19</v>
          </cell>
        </row>
        <row r="4509">
          <cell r="A4509" t="str">
            <v>SDGbaseTRAv2_UrbAS_ERTv5_testGADJnoICAGRQVAXapgm</v>
          </cell>
          <cell r="B4509" t="str">
            <v>SIclos6_GOVclos11</v>
          </cell>
          <cell r="C4509" t="str">
            <v>SDGbaseTRAv2_UrbAS_ERTv5_testGADJnoICAGR</v>
          </cell>
          <cell r="D4509" t="str">
            <v>QVAX</v>
          </cell>
          <cell r="E4509" t="str">
            <v>apgm</v>
          </cell>
          <cell r="F4509">
            <v>97.82</v>
          </cell>
          <cell r="G4509">
            <v>74.040000000000006</v>
          </cell>
          <cell r="H4509">
            <v>78.069999999999993</v>
          </cell>
          <cell r="I4509">
            <v>82.03</v>
          </cell>
          <cell r="J4509">
            <v>86.05</v>
          </cell>
          <cell r="K4509">
            <v>90.11</v>
          </cell>
          <cell r="L4509">
            <v>94.22</v>
          </cell>
          <cell r="M4509">
            <v>94.82</v>
          </cell>
          <cell r="N4509">
            <v>95.41</v>
          </cell>
          <cell r="O4509">
            <v>96.28</v>
          </cell>
          <cell r="P4509">
            <v>96.94</v>
          </cell>
          <cell r="Q4509">
            <v>97.51</v>
          </cell>
          <cell r="R4509">
            <v>99.55</v>
          </cell>
          <cell r="S4509">
            <v>101.62</v>
          </cell>
          <cell r="T4509">
            <v>103.71</v>
          </cell>
          <cell r="U4509">
            <v>105.85</v>
          </cell>
          <cell r="V4509">
            <v>108.1</v>
          </cell>
          <cell r="W4509">
            <v>110.32</v>
          </cell>
          <cell r="X4509">
            <v>112.4</v>
          </cell>
          <cell r="Y4509">
            <v>114.49</v>
          </cell>
          <cell r="Z4509">
            <v>116.54</v>
          </cell>
          <cell r="AA4509">
            <v>118.62</v>
          </cell>
          <cell r="AB4509">
            <v>141.34</v>
          </cell>
          <cell r="AC4509">
            <v>164.38</v>
          </cell>
          <cell r="AD4509">
            <v>187.7</v>
          </cell>
          <cell r="AE4509">
            <v>211.1</v>
          </cell>
          <cell r="AF4509">
            <v>234.5</v>
          </cell>
          <cell r="AG4509">
            <v>257.83999999999997</v>
          </cell>
          <cell r="AH4509">
            <v>280.39</v>
          </cell>
          <cell r="AI4509">
            <v>303.06</v>
          </cell>
          <cell r="AJ4509">
            <v>325.93</v>
          </cell>
          <cell r="AK4509">
            <v>348.84</v>
          </cell>
        </row>
        <row r="4510">
          <cell r="A4510" t="str">
            <v>SDGbaseTRAv2_UrbAS_ERTv5_testGADJnoICAGRQVAXamore</v>
          </cell>
          <cell r="B4510" t="str">
            <v>SIclos6_GOVclos11</v>
          </cell>
          <cell r="C4510" t="str">
            <v>SDGbaseTRAv2_UrbAS_ERTv5_testGADJnoICAGR</v>
          </cell>
          <cell r="D4510" t="str">
            <v>QVAX</v>
          </cell>
          <cell r="E4510" t="str">
            <v>amore</v>
          </cell>
          <cell r="F4510">
            <v>78.23</v>
          </cell>
          <cell r="G4510">
            <v>72.52</v>
          </cell>
          <cell r="H4510">
            <v>75.84</v>
          </cell>
          <cell r="I4510">
            <v>77.88</v>
          </cell>
          <cell r="J4510">
            <v>80.180000000000007</v>
          </cell>
          <cell r="K4510">
            <v>82.5</v>
          </cell>
          <cell r="L4510">
            <v>85.15</v>
          </cell>
          <cell r="M4510">
            <v>88.2</v>
          </cell>
          <cell r="N4510">
            <v>91.42</v>
          </cell>
          <cell r="O4510">
            <v>97.84</v>
          </cell>
          <cell r="P4510">
            <v>102.53</v>
          </cell>
          <cell r="Q4510">
            <v>106.43</v>
          </cell>
          <cell r="R4510">
            <v>109.98</v>
          </cell>
          <cell r="S4510">
            <v>113.36</v>
          </cell>
          <cell r="T4510">
            <v>116.74</v>
          </cell>
          <cell r="U4510">
            <v>120.35</v>
          </cell>
          <cell r="V4510">
            <v>123.38</v>
          </cell>
          <cell r="W4510">
            <v>126.61</v>
          </cell>
          <cell r="X4510">
            <v>130.12</v>
          </cell>
          <cell r="Y4510">
            <v>132.96</v>
          </cell>
          <cell r="Z4510">
            <v>135.35</v>
          </cell>
          <cell r="AA4510">
            <v>137.76</v>
          </cell>
          <cell r="AB4510">
            <v>141.16999999999999</v>
          </cell>
          <cell r="AC4510">
            <v>143.99</v>
          </cell>
          <cell r="AD4510">
            <v>146.56</v>
          </cell>
          <cell r="AE4510">
            <v>149.04</v>
          </cell>
          <cell r="AF4510">
            <v>151.31</v>
          </cell>
          <cell r="AG4510">
            <v>152.97999999999999</v>
          </cell>
          <cell r="AH4510">
            <v>151.55000000000001</v>
          </cell>
          <cell r="AI4510">
            <v>148.29</v>
          </cell>
          <cell r="AJ4510">
            <v>145.01</v>
          </cell>
          <cell r="AK4510">
            <v>140.99</v>
          </cell>
        </row>
        <row r="4511">
          <cell r="A4511" t="str">
            <v>SDGbaseTRAv2_UrbAS_ERTv5_testGADJnoICAGRQVAXamine</v>
          </cell>
          <cell r="B4511" t="str">
            <v>SIclos6_GOVclos11</v>
          </cell>
          <cell r="C4511" t="str">
            <v>SDGbaseTRAv2_UrbAS_ERTv5_testGADJnoICAGR</v>
          </cell>
          <cell r="D4511" t="str">
            <v>QVAX</v>
          </cell>
          <cell r="E4511" t="str">
            <v>amine</v>
          </cell>
          <cell r="F4511">
            <v>57.01</v>
          </cell>
          <cell r="G4511">
            <v>52.94</v>
          </cell>
          <cell r="H4511">
            <v>54.85</v>
          </cell>
          <cell r="I4511">
            <v>56.33</v>
          </cell>
          <cell r="J4511">
            <v>57.8</v>
          </cell>
          <cell r="K4511">
            <v>59.31</v>
          </cell>
          <cell r="L4511">
            <v>61.09</v>
          </cell>
          <cell r="M4511">
            <v>63.08</v>
          </cell>
          <cell r="N4511">
            <v>65.08</v>
          </cell>
          <cell r="O4511">
            <v>68.099999999999994</v>
          </cell>
          <cell r="P4511">
            <v>70.45</v>
          </cell>
          <cell r="Q4511">
            <v>72.58</v>
          </cell>
          <cell r="R4511">
            <v>74.59</v>
          </cell>
          <cell r="S4511">
            <v>76.650000000000006</v>
          </cell>
          <cell r="T4511">
            <v>78.790000000000006</v>
          </cell>
          <cell r="U4511">
            <v>81.14</v>
          </cell>
          <cell r="V4511">
            <v>83.27</v>
          </cell>
          <cell r="W4511">
            <v>85.66</v>
          </cell>
          <cell r="X4511">
            <v>88.52</v>
          </cell>
          <cell r="Y4511">
            <v>91.1</v>
          </cell>
          <cell r="Z4511">
            <v>93.66</v>
          </cell>
          <cell r="AA4511">
            <v>96.31</v>
          </cell>
          <cell r="AB4511">
            <v>99.14</v>
          </cell>
          <cell r="AC4511">
            <v>101.5</v>
          </cell>
          <cell r="AD4511">
            <v>103.76</v>
          </cell>
          <cell r="AE4511">
            <v>106.05</v>
          </cell>
          <cell r="AF4511">
            <v>108.5</v>
          </cell>
          <cell r="AG4511">
            <v>111.1</v>
          </cell>
          <cell r="AH4511">
            <v>110.67</v>
          </cell>
          <cell r="AI4511">
            <v>109.52</v>
          </cell>
          <cell r="AJ4511">
            <v>108.63</v>
          </cell>
          <cell r="AK4511">
            <v>107.58</v>
          </cell>
        </row>
        <row r="4512">
          <cell r="A4512" t="str">
            <v>SDGbaseTRAv2_UrbAS_ERTv5_testGADJnoICAGRQVAXameat</v>
          </cell>
          <cell r="B4512" t="str">
            <v>SIclos6_GOVclos11</v>
          </cell>
          <cell r="C4512" t="str">
            <v>SDGbaseTRAv2_UrbAS_ERTv5_testGADJnoICAGR</v>
          </cell>
          <cell r="D4512" t="str">
            <v>QVAX</v>
          </cell>
          <cell r="E4512" t="str">
            <v>ameat</v>
          </cell>
          <cell r="F4512">
            <v>14.3</v>
          </cell>
          <cell r="G4512">
            <v>14.32</v>
          </cell>
          <cell r="H4512">
            <v>14.65</v>
          </cell>
          <cell r="I4512">
            <v>14.89</v>
          </cell>
          <cell r="J4512">
            <v>15.19</v>
          </cell>
          <cell r="K4512">
            <v>15.51</v>
          </cell>
          <cell r="L4512">
            <v>15.9</v>
          </cell>
          <cell r="M4512">
            <v>16.3</v>
          </cell>
          <cell r="N4512">
            <v>16.71</v>
          </cell>
          <cell r="O4512">
            <v>17.260000000000002</v>
          </cell>
          <cell r="P4512">
            <v>17.78</v>
          </cell>
          <cell r="Q4512">
            <v>18.23</v>
          </cell>
          <cell r="R4512">
            <v>18.77</v>
          </cell>
          <cell r="S4512">
            <v>19.28</v>
          </cell>
          <cell r="T4512">
            <v>19.8</v>
          </cell>
          <cell r="U4512">
            <v>20.39</v>
          </cell>
          <cell r="V4512">
            <v>20.9</v>
          </cell>
          <cell r="W4512">
            <v>21.42</v>
          </cell>
          <cell r="X4512">
            <v>21.96</v>
          </cell>
          <cell r="Y4512">
            <v>22.44</v>
          </cell>
          <cell r="Z4512">
            <v>22.9</v>
          </cell>
          <cell r="AA4512">
            <v>23.38</v>
          </cell>
          <cell r="AB4512">
            <v>23.94</v>
          </cell>
          <cell r="AC4512">
            <v>24.43</v>
          </cell>
          <cell r="AD4512">
            <v>24.93</v>
          </cell>
          <cell r="AE4512">
            <v>25.45</v>
          </cell>
          <cell r="AF4512">
            <v>25.99</v>
          </cell>
          <cell r="AG4512">
            <v>26.5</v>
          </cell>
          <cell r="AH4512">
            <v>26.26</v>
          </cell>
          <cell r="AI4512">
            <v>26.03</v>
          </cell>
          <cell r="AJ4512">
            <v>25.87</v>
          </cell>
          <cell r="AK4512">
            <v>25.69</v>
          </cell>
        </row>
        <row r="4513">
          <cell r="A4513" t="str">
            <v>SDGbaseTRAv2_UrbAS_ERTv5_testGADJnoICAGRQVAXapfis</v>
          </cell>
          <cell r="B4513" t="str">
            <v>SIclos6_GOVclos11</v>
          </cell>
          <cell r="C4513" t="str">
            <v>SDGbaseTRAv2_UrbAS_ERTv5_testGADJnoICAGR</v>
          </cell>
          <cell r="D4513" t="str">
            <v>QVAX</v>
          </cell>
          <cell r="E4513" t="str">
            <v>apfis</v>
          </cell>
          <cell r="F4513">
            <v>6.32</v>
          </cell>
          <cell r="G4513">
            <v>6.24</v>
          </cell>
          <cell r="H4513">
            <v>6.45</v>
          </cell>
          <cell r="I4513">
            <v>6.57</v>
          </cell>
          <cell r="J4513">
            <v>6.73</v>
          </cell>
          <cell r="K4513">
            <v>6.89</v>
          </cell>
          <cell r="L4513">
            <v>7.07</v>
          </cell>
          <cell r="M4513">
            <v>7.25</v>
          </cell>
          <cell r="N4513">
            <v>7.44</v>
          </cell>
          <cell r="O4513">
            <v>7.82</v>
          </cell>
          <cell r="P4513">
            <v>8.08</v>
          </cell>
          <cell r="Q4513">
            <v>8.3000000000000007</v>
          </cell>
          <cell r="R4513">
            <v>8.5500000000000007</v>
          </cell>
          <cell r="S4513">
            <v>8.7799999999999994</v>
          </cell>
          <cell r="T4513">
            <v>9.02</v>
          </cell>
          <cell r="U4513">
            <v>9.3000000000000007</v>
          </cell>
          <cell r="V4513">
            <v>9.5299999999999994</v>
          </cell>
          <cell r="W4513">
            <v>9.77</v>
          </cell>
          <cell r="X4513">
            <v>10.050000000000001</v>
          </cell>
          <cell r="Y4513">
            <v>10.29</v>
          </cell>
          <cell r="Z4513">
            <v>10.53</v>
          </cell>
          <cell r="AA4513">
            <v>10.78</v>
          </cell>
          <cell r="AB4513">
            <v>11.13</v>
          </cell>
          <cell r="AC4513">
            <v>11.43</v>
          </cell>
          <cell r="AD4513">
            <v>11.69</v>
          </cell>
          <cell r="AE4513">
            <v>11.94</v>
          </cell>
          <cell r="AF4513">
            <v>12.21</v>
          </cell>
          <cell r="AG4513">
            <v>12.47</v>
          </cell>
          <cell r="AH4513">
            <v>12.43</v>
          </cell>
          <cell r="AI4513">
            <v>12.33</v>
          </cell>
          <cell r="AJ4513">
            <v>12.25</v>
          </cell>
          <cell r="AK4513">
            <v>12.14</v>
          </cell>
        </row>
        <row r="4514">
          <cell r="A4514" t="str">
            <v>SDGbaseTRAv2_UrbAS_ERTv5_testGADJnoICAGRQVAXavege</v>
          </cell>
          <cell r="B4514" t="str">
            <v>SIclos6_GOVclos11</v>
          </cell>
          <cell r="C4514" t="str">
            <v>SDGbaseTRAv2_UrbAS_ERTv5_testGADJnoICAGR</v>
          </cell>
          <cell r="D4514" t="str">
            <v>QVAX</v>
          </cell>
          <cell r="E4514" t="str">
            <v>avege</v>
          </cell>
          <cell r="F4514">
            <v>10.97</v>
          </cell>
          <cell r="G4514">
            <v>10.63</v>
          </cell>
          <cell r="H4514">
            <v>11.01</v>
          </cell>
          <cell r="I4514">
            <v>11.21</v>
          </cell>
          <cell r="J4514">
            <v>11.52</v>
          </cell>
          <cell r="K4514">
            <v>11.8</v>
          </cell>
          <cell r="L4514">
            <v>12.12</v>
          </cell>
          <cell r="M4514">
            <v>12.44</v>
          </cell>
          <cell r="N4514">
            <v>12.8</v>
          </cell>
          <cell r="O4514">
            <v>13.54</v>
          </cell>
          <cell r="P4514">
            <v>14.03</v>
          </cell>
          <cell r="Q4514">
            <v>14.42</v>
          </cell>
          <cell r="R4514">
            <v>14.9</v>
          </cell>
          <cell r="S4514">
            <v>15.33</v>
          </cell>
          <cell r="T4514">
            <v>15.78</v>
          </cell>
          <cell r="U4514">
            <v>16.27</v>
          </cell>
          <cell r="V4514">
            <v>16.690000000000001</v>
          </cell>
          <cell r="W4514">
            <v>17.14</v>
          </cell>
          <cell r="X4514">
            <v>17.64</v>
          </cell>
          <cell r="Y4514">
            <v>18.079999999999998</v>
          </cell>
          <cell r="Z4514">
            <v>18.52</v>
          </cell>
          <cell r="AA4514">
            <v>18.98</v>
          </cell>
          <cell r="AB4514">
            <v>19.66</v>
          </cell>
          <cell r="AC4514">
            <v>20.21</v>
          </cell>
          <cell r="AD4514">
            <v>20.7</v>
          </cell>
          <cell r="AE4514">
            <v>21.17</v>
          </cell>
          <cell r="AF4514">
            <v>21.66</v>
          </cell>
          <cell r="AG4514">
            <v>22.11</v>
          </cell>
          <cell r="AH4514">
            <v>22.15</v>
          </cell>
          <cell r="AI4514">
            <v>22.04</v>
          </cell>
          <cell r="AJ4514">
            <v>21.89</v>
          </cell>
          <cell r="AK4514">
            <v>21.68</v>
          </cell>
        </row>
        <row r="4515">
          <cell r="A4515" t="str">
            <v>SDGbaseTRAv2_UrbAS_ERTv5_testGADJnoICAGRQVAXafats</v>
          </cell>
          <cell r="B4515" t="str">
            <v>SIclos6_GOVclos11</v>
          </cell>
          <cell r="C4515" t="str">
            <v>SDGbaseTRAv2_UrbAS_ERTv5_testGADJnoICAGR</v>
          </cell>
          <cell r="D4515" t="str">
            <v>QVAX</v>
          </cell>
          <cell r="E4515" t="str">
            <v>afats</v>
          </cell>
          <cell r="F4515">
            <v>3.48</v>
          </cell>
          <cell r="G4515">
            <v>3.56</v>
          </cell>
          <cell r="H4515">
            <v>3.7</v>
          </cell>
          <cell r="I4515">
            <v>3.78</v>
          </cell>
          <cell r="J4515">
            <v>3.88</v>
          </cell>
          <cell r="K4515">
            <v>3.98</v>
          </cell>
          <cell r="L4515">
            <v>4.0999999999999996</v>
          </cell>
          <cell r="M4515">
            <v>4.22</v>
          </cell>
          <cell r="N4515">
            <v>4.34</v>
          </cell>
          <cell r="O4515">
            <v>4.58</v>
          </cell>
          <cell r="P4515">
            <v>4.79</v>
          </cell>
          <cell r="Q4515">
            <v>4.96</v>
          </cell>
          <cell r="R4515">
            <v>5.13</v>
          </cell>
          <cell r="S4515">
            <v>5.26</v>
          </cell>
          <cell r="T4515">
            <v>5.4</v>
          </cell>
          <cell r="U4515">
            <v>5.54</v>
          </cell>
          <cell r="V4515">
            <v>5.65</v>
          </cell>
          <cell r="W4515">
            <v>5.76</v>
          </cell>
          <cell r="X4515">
            <v>5.89</v>
          </cell>
          <cell r="Y4515">
            <v>6</v>
          </cell>
          <cell r="Z4515">
            <v>6.11</v>
          </cell>
          <cell r="AA4515">
            <v>6.23</v>
          </cell>
          <cell r="AB4515">
            <v>6.39</v>
          </cell>
          <cell r="AC4515">
            <v>6.54</v>
          </cell>
          <cell r="AD4515">
            <v>6.66</v>
          </cell>
          <cell r="AE4515">
            <v>6.76</v>
          </cell>
          <cell r="AF4515">
            <v>6.86</v>
          </cell>
          <cell r="AG4515">
            <v>6.95</v>
          </cell>
          <cell r="AH4515">
            <v>6.86</v>
          </cell>
          <cell r="AI4515">
            <v>6.74</v>
          </cell>
          <cell r="AJ4515">
            <v>6.64</v>
          </cell>
          <cell r="AK4515">
            <v>6.53</v>
          </cell>
        </row>
        <row r="4516">
          <cell r="A4516" t="str">
            <v>SDGbaseTRAv2_UrbAS_ERTv5_testGADJnoICAGRQVAXadair</v>
          </cell>
          <cell r="B4516" t="str">
            <v>SIclos6_GOVclos11</v>
          </cell>
          <cell r="C4516" t="str">
            <v>SDGbaseTRAv2_UrbAS_ERTv5_testGADJnoICAGR</v>
          </cell>
          <cell r="D4516" t="str">
            <v>QVAX</v>
          </cell>
          <cell r="E4516" t="str">
            <v>adair</v>
          </cell>
          <cell r="F4516">
            <v>10.56</v>
          </cell>
          <cell r="G4516">
            <v>10.33</v>
          </cell>
          <cell r="H4516">
            <v>10.58</v>
          </cell>
          <cell r="I4516">
            <v>10.74</v>
          </cell>
          <cell r="J4516">
            <v>11</v>
          </cell>
          <cell r="K4516">
            <v>11.25</v>
          </cell>
          <cell r="L4516">
            <v>11.53</v>
          </cell>
          <cell r="M4516">
            <v>11.81</v>
          </cell>
          <cell r="N4516">
            <v>12.11</v>
          </cell>
          <cell r="O4516">
            <v>12.69</v>
          </cell>
          <cell r="P4516">
            <v>13.08</v>
          </cell>
          <cell r="Q4516">
            <v>13.39</v>
          </cell>
          <cell r="R4516">
            <v>13.8</v>
          </cell>
          <cell r="S4516">
            <v>14.16</v>
          </cell>
          <cell r="T4516">
            <v>14.53</v>
          </cell>
          <cell r="U4516">
            <v>14.95</v>
          </cell>
          <cell r="V4516">
            <v>15.32</v>
          </cell>
          <cell r="W4516">
            <v>15.73</v>
          </cell>
          <cell r="X4516">
            <v>16.170000000000002</v>
          </cell>
          <cell r="Y4516">
            <v>16.57</v>
          </cell>
          <cell r="Z4516">
            <v>16.95</v>
          </cell>
          <cell r="AA4516">
            <v>17.350000000000001</v>
          </cell>
          <cell r="AB4516">
            <v>17.89</v>
          </cell>
          <cell r="AC4516">
            <v>18.34</v>
          </cell>
          <cell r="AD4516">
            <v>18.75</v>
          </cell>
          <cell r="AE4516">
            <v>19.16</v>
          </cell>
          <cell r="AF4516">
            <v>19.59</v>
          </cell>
          <cell r="AG4516">
            <v>19.97</v>
          </cell>
          <cell r="AH4516">
            <v>19.96</v>
          </cell>
          <cell r="AI4516">
            <v>19.88</v>
          </cell>
          <cell r="AJ4516">
            <v>19.78</v>
          </cell>
          <cell r="AK4516">
            <v>19.64</v>
          </cell>
        </row>
        <row r="4517">
          <cell r="A4517" t="str">
            <v>SDGbaseTRAv2_UrbAS_ERTv5_testGADJnoICAGRQVAXagrai</v>
          </cell>
          <cell r="B4517" t="str">
            <v>SIclos6_GOVclos11</v>
          </cell>
          <cell r="C4517" t="str">
            <v>SDGbaseTRAv2_UrbAS_ERTv5_testGADJnoICAGR</v>
          </cell>
          <cell r="D4517" t="str">
            <v>QVAX</v>
          </cell>
          <cell r="E4517" t="str">
            <v>agrai</v>
          </cell>
          <cell r="F4517">
            <v>8.56</v>
          </cell>
          <cell r="G4517">
            <v>8.4</v>
          </cell>
          <cell r="H4517">
            <v>8.5299999999999994</v>
          </cell>
          <cell r="I4517">
            <v>8.6999999999999993</v>
          </cell>
          <cell r="J4517">
            <v>8.8800000000000008</v>
          </cell>
          <cell r="K4517">
            <v>8.98</v>
          </cell>
          <cell r="L4517">
            <v>9.08</v>
          </cell>
          <cell r="M4517">
            <v>9.15</v>
          </cell>
          <cell r="N4517">
            <v>9.24</v>
          </cell>
          <cell r="O4517">
            <v>9.4499999999999993</v>
          </cell>
          <cell r="P4517">
            <v>9.56</v>
          </cell>
          <cell r="Q4517">
            <v>9.6300000000000008</v>
          </cell>
          <cell r="R4517">
            <v>9.73</v>
          </cell>
          <cell r="S4517">
            <v>9.7899999999999991</v>
          </cell>
          <cell r="T4517">
            <v>9.85</v>
          </cell>
          <cell r="U4517">
            <v>9.93</v>
          </cell>
          <cell r="V4517">
            <v>9.9700000000000006</v>
          </cell>
          <cell r="W4517">
            <v>10</v>
          </cell>
          <cell r="X4517">
            <v>10.039999999999999</v>
          </cell>
          <cell r="Y4517">
            <v>10.08</v>
          </cell>
          <cell r="Z4517">
            <v>10.130000000000001</v>
          </cell>
          <cell r="AA4517">
            <v>10.18</v>
          </cell>
          <cell r="AB4517">
            <v>10.29</v>
          </cell>
          <cell r="AC4517">
            <v>10.37</v>
          </cell>
          <cell r="AD4517">
            <v>10.45</v>
          </cell>
          <cell r="AE4517">
            <v>10.53</v>
          </cell>
          <cell r="AF4517">
            <v>10.6</v>
          </cell>
          <cell r="AG4517">
            <v>10.61</v>
          </cell>
          <cell r="AH4517">
            <v>10.52</v>
          </cell>
          <cell r="AI4517">
            <v>10.44</v>
          </cell>
          <cell r="AJ4517">
            <v>10.39</v>
          </cell>
          <cell r="AK4517">
            <v>10.32</v>
          </cell>
        </row>
        <row r="4518">
          <cell r="A4518" t="str">
            <v>SDGbaseTRAv2_UrbAS_ERTv5_testGADJnoICAGRQVAXastar</v>
          </cell>
          <cell r="B4518" t="str">
            <v>SIclos6_GOVclos11</v>
          </cell>
          <cell r="C4518" t="str">
            <v>SDGbaseTRAv2_UrbAS_ERTv5_testGADJnoICAGR</v>
          </cell>
          <cell r="D4518" t="str">
            <v>QVAX</v>
          </cell>
          <cell r="E4518" t="str">
            <v>astar</v>
          </cell>
          <cell r="F4518">
            <v>7.25</v>
          </cell>
          <cell r="G4518">
            <v>7.16</v>
          </cell>
          <cell r="H4518">
            <v>7.32</v>
          </cell>
          <cell r="I4518">
            <v>7.47</v>
          </cell>
          <cell r="J4518">
            <v>7.64</v>
          </cell>
          <cell r="K4518">
            <v>7.74</v>
          </cell>
          <cell r="L4518">
            <v>7.84</v>
          </cell>
          <cell r="M4518">
            <v>7.93</v>
          </cell>
          <cell r="N4518">
            <v>8.0399999999999991</v>
          </cell>
          <cell r="O4518">
            <v>8.23</v>
          </cell>
          <cell r="P4518">
            <v>8.34</v>
          </cell>
          <cell r="Q4518">
            <v>8.42</v>
          </cell>
          <cell r="R4518">
            <v>8.5</v>
          </cell>
          <cell r="S4518">
            <v>8.5500000000000007</v>
          </cell>
          <cell r="T4518">
            <v>8.6</v>
          </cell>
          <cell r="U4518">
            <v>8.66</v>
          </cell>
          <cell r="V4518">
            <v>8.68</v>
          </cell>
          <cell r="W4518">
            <v>8.69</v>
          </cell>
          <cell r="X4518">
            <v>8.7100000000000009</v>
          </cell>
          <cell r="Y4518">
            <v>8.7200000000000006</v>
          </cell>
          <cell r="Z4518">
            <v>8.7200000000000006</v>
          </cell>
          <cell r="AA4518">
            <v>8.7200000000000006</v>
          </cell>
          <cell r="AB4518">
            <v>8.77</v>
          </cell>
          <cell r="AC4518">
            <v>8.81</v>
          </cell>
          <cell r="AD4518">
            <v>8.85</v>
          </cell>
          <cell r="AE4518">
            <v>8.9</v>
          </cell>
          <cell r="AF4518">
            <v>8.93</v>
          </cell>
          <cell r="AG4518">
            <v>8.77</v>
          </cell>
          <cell r="AH4518">
            <v>8.52</v>
          </cell>
          <cell r="AI4518">
            <v>8.25</v>
          </cell>
          <cell r="AJ4518">
            <v>8</v>
          </cell>
          <cell r="AK4518">
            <v>7.74</v>
          </cell>
        </row>
        <row r="4519">
          <cell r="A4519" t="str">
            <v>SDGbaseTRAv2_UrbAS_ERTv5_testGADJnoICAGRQVAXafeed</v>
          </cell>
          <cell r="B4519" t="str">
            <v>SIclos6_GOVclos11</v>
          </cell>
          <cell r="C4519" t="str">
            <v>SDGbaseTRAv2_UrbAS_ERTv5_testGADJnoICAGR</v>
          </cell>
          <cell r="D4519" t="str">
            <v>QVAX</v>
          </cell>
          <cell r="E4519" t="str">
            <v>afeed</v>
          </cell>
          <cell r="F4519">
            <v>6.55</v>
          </cell>
          <cell r="G4519">
            <v>6.51</v>
          </cell>
          <cell r="H4519">
            <v>6.64</v>
          </cell>
          <cell r="I4519">
            <v>6.71</v>
          </cell>
          <cell r="J4519">
            <v>6.83</v>
          </cell>
          <cell r="K4519">
            <v>6.99</v>
          </cell>
          <cell r="L4519">
            <v>7.18</v>
          </cell>
          <cell r="M4519">
            <v>7.39</v>
          </cell>
          <cell r="N4519">
            <v>7.61</v>
          </cell>
          <cell r="O4519">
            <v>7.93</v>
          </cell>
          <cell r="P4519">
            <v>8.23</v>
          </cell>
          <cell r="Q4519">
            <v>8.51</v>
          </cell>
          <cell r="R4519">
            <v>8.83</v>
          </cell>
          <cell r="S4519">
            <v>9.14</v>
          </cell>
          <cell r="T4519">
            <v>9.4700000000000006</v>
          </cell>
          <cell r="U4519">
            <v>9.84</v>
          </cell>
          <cell r="V4519">
            <v>10.18</v>
          </cell>
          <cell r="W4519">
            <v>10.54</v>
          </cell>
          <cell r="X4519">
            <v>10.92</v>
          </cell>
          <cell r="Y4519">
            <v>11.29</v>
          </cell>
          <cell r="Z4519">
            <v>11.67</v>
          </cell>
          <cell r="AA4519">
            <v>12.05</v>
          </cell>
          <cell r="AB4519">
            <v>12.49</v>
          </cell>
          <cell r="AC4519">
            <v>12.91</v>
          </cell>
          <cell r="AD4519">
            <v>13.31</v>
          </cell>
          <cell r="AE4519">
            <v>13.71</v>
          </cell>
          <cell r="AF4519">
            <v>14.13</v>
          </cell>
          <cell r="AG4519">
            <v>14.54</v>
          </cell>
          <cell r="AH4519">
            <v>14.47</v>
          </cell>
          <cell r="AI4519">
            <v>14.39</v>
          </cell>
          <cell r="AJ4519">
            <v>14.32</v>
          </cell>
          <cell r="AK4519">
            <v>14.23</v>
          </cell>
        </row>
        <row r="4520">
          <cell r="A4520" t="str">
            <v>SDGbaseTRAv2_UrbAS_ERTv5_testGADJnoICAGRQVAXabake</v>
          </cell>
          <cell r="B4520" t="str">
            <v>SIclos6_GOVclos11</v>
          </cell>
          <cell r="C4520" t="str">
            <v>SDGbaseTRAv2_UrbAS_ERTv5_testGADJnoICAGR</v>
          </cell>
          <cell r="D4520" t="str">
            <v>QVAX</v>
          </cell>
          <cell r="E4520" t="str">
            <v>abake</v>
          </cell>
          <cell r="F4520">
            <v>22.28</v>
          </cell>
          <cell r="G4520">
            <v>21.35</v>
          </cell>
          <cell r="H4520">
            <v>21.78</v>
          </cell>
          <cell r="I4520">
            <v>22.24</v>
          </cell>
          <cell r="J4520">
            <v>22.8</v>
          </cell>
          <cell r="K4520">
            <v>23.23</v>
          </cell>
          <cell r="L4520">
            <v>23.69</v>
          </cell>
          <cell r="M4520">
            <v>24.15</v>
          </cell>
          <cell r="N4520">
            <v>24.63</v>
          </cell>
          <cell r="O4520">
            <v>25.36</v>
          </cell>
          <cell r="P4520">
            <v>25.93</v>
          </cell>
          <cell r="Q4520">
            <v>26.42</v>
          </cell>
          <cell r="R4520">
            <v>27.05</v>
          </cell>
          <cell r="S4520">
            <v>27.59</v>
          </cell>
          <cell r="T4520">
            <v>28.12</v>
          </cell>
          <cell r="U4520">
            <v>28.71</v>
          </cell>
          <cell r="V4520">
            <v>29.23</v>
          </cell>
          <cell r="W4520">
            <v>29.79</v>
          </cell>
          <cell r="X4520">
            <v>30.39</v>
          </cell>
          <cell r="Y4520">
            <v>30.91</v>
          </cell>
          <cell r="Z4520">
            <v>31.42</v>
          </cell>
          <cell r="AA4520">
            <v>31.92</v>
          </cell>
          <cell r="AB4520">
            <v>32.590000000000003</v>
          </cell>
          <cell r="AC4520">
            <v>33.17</v>
          </cell>
          <cell r="AD4520">
            <v>33.74</v>
          </cell>
          <cell r="AE4520">
            <v>34.340000000000003</v>
          </cell>
          <cell r="AF4520">
            <v>34.950000000000003</v>
          </cell>
          <cell r="AG4520">
            <v>35.4</v>
          </cell>
          <cell r="AH4520">
            <v>35.28</v>
          </cell>
          <cell r="AI4520">
            <v>35.17</v>
          </cell>
          <cell r="AJ4520">
            <v>35.06</v>
          </cell>
          <cell r="AK4520">
            <v>34.89</v>
          </cell>
        </row>
        <row r="4521">
          <cell r="A4521" t="str">
            <v>SDGbaseTRAv2_UrbAS_ERTv5_testGADJnoICAGRQVAXasuga</v>
          </cell>
          <cell r="B4521" t="str">
            <v>SIclos6_GOVclos11</v>
          </cell>
          <cell r="C4521" t="str">
            <v>SDGbaseTRAv2_UrbAS_ERTv5_testGADJnoICAGR</v>
          </cell>
          <cell r="D4521" t="str">
            <v>QVAX</v>
          </cell>
          <cell r="E4521" t="str">
            <v>asuga</v>
          </cell>
          <cell r="F4521">
            <v>8.52</v>
          </cell>
          <cell r="G4521">
            <v>8.2899999999999991</v>
          </cell>
          <cell r="H4521">
            <v>8.4700000000000006</v>
          </cell>
          <cell r="I4521">
            <v>8.66</v>
          </cell>
          <cell r="J4521">
            <v>8.8800000000000008</v>
          </cell>
          <cell r="K4521">
            <v>9.0299999999999994</v>
          </cell>
          <cell r="L4521">
            <v>9.18</v>
          </cell>
          <cell r="M4521">
            <v>9.32</v>
          </cell>
          <cell r="N4521">
            <v>9.4499999999999993</v>
          </cell>
          <cell r="O4521">
            <v>9.7899999999999991</v>
          </cell>
          <cell r="P4521">
            <v>9.9499999999999993</v>
          </cell>
          <cell r="Q4521">
            <v>10.06</v>
          </cell>
          <cell r="R4521">
            <v>10.24</v>
          </cell>
          <cell r="S4521">
            <v>10.38</v>
          </cell>
          <cell r="T4521">
            <v>10.52</v>
          </cell>
          <cell r="U4521">
            <v>10.67</v>
          </cell>
          <cell r="V4521">
            <v>10.77</v>
          </cell>
          <cell r="W4521">
            <v>10.88</v>
          </cell>
          <cell r="X4521">
            <v>11.03</v>
          </cell>
          <cell r="Y4521">
            <v>11.15</v>
          </cell>
          <cell r="Z4521">
            <v>11.26</v>
          </cell>
          <cell r="AA4521">
            <v>11.39</v>
          </cell>
          <cell r="AB4521">
            <v>11.58</v>
          </cell>
          <cell r="AC4521">
            <v>11.72</v>
          </cell>
          <cell r="AD4521">
            <v>11.84</v>
          </cell>
          <cell r="AE4521">
            <v>11.96</v>
          </cell>
          <cell r="AF4521">
            <v>12.09</v>
          </cell>
          <cell r="AG4521">
            <v>12.23</v>
          </cell>
          <cell r="AH4521">
            <v>12.22</v>
          </cell>
          <cell r="AI4521">
            <v>12.2</v>
          </cell>
          <cell r="AJ4521">
            <v>12.19</v>
          </cell>
          <cell r="AK4521">
            <v>12.16</v>
          </cell>
        </row>
        <row r="4522">
          <cell r="A4522" t="str">
            <v>SDGbaseTRAv2_UrbAS_ERTv5_testGADJnoICAGRQVAXaconf</v>
          </cell>
          <cell r="B4522" t="str">
            <v>SIclos6_GOVclos11</v>
          </cell>
          <cell r="C4522" t="str">
            <v>SDGbaseTRAv2_UrbAS_ERTv5_testGADJnoICAGR</v>
          </cell>
          <cell r="D4522" t="str">
            <v>QVAX</v>
          </cell>
          <cell r="E4522" t="str">
            <v>aconf</v>
          </cell>
          <cell r="F4522">
            <v>2.4900000000000002</v>
          </cell>
          <cell r="G4522">
            <v>2.4</v>
          </cell>
          <cell r="H4522">
            <v>2.48</v>
          </cell>
          <cell r="I4522">
            <v>2.52</v>
          </cell>
          <cell r="J4522">
            <v>2.58</v>
          </cell>
          <cell r="K4522">
            <v>2.65</v>
          </cell>
          <cell r="L4522">
            <v>2.73</v>
          </cell>
          <cell r="M4522">
            <v>2.81</v>
          </cell>
          <cell r="N4522">
            <v>2.91</v>
          </cell>
          <cell r="O4522">
            <v>3.06</v>
          </cell>
          <cell r="P4522">
            <v>3.18</v>
          </cell>
          <cell r="Q4522">
            <v>3.3</v>
          </cell>
          <cell r="R4522">
            <v>3.45</v>
          </cell>
          <cell r="S4522">
            <v>3.58</v>
          </cell>
          <cell r="T4522">
            <v>3.72</v>
          </cell>
          <cell r="U4522">
            <v>3.88</v>
          </cell>
          <cell r="V4522">
            <v>4.0199999999999996</v>
          </cell>
          <cell r="W4522">
            <v>4.16</v>
          </cell>
          <cell r="X4522">
            <v>4.32</v>
          </cell>
          <cell r="Y4522">
            <v>4.47</v>
          </cell>
          <cell r="Z4522">
            <v>4.62</v>
          </cell>
          <cell r="AA4522">
            <v>4.78</v>
          </cell>
          <cell r="AB4522">
            <v>4.99</v>
          </cell>
          <cell r="AC4522">
            <v>5.17</v>
          </cell>
          <cell r="AD4522">
            <v>5.34</v>
          </cell>
          <cell r="AE4522">
            <v>5.51</v>
          </cell>
          <cell r="AF4522">
            <v>5.68</v>
          </cell>
          <cell r="AG4522">
            <v>5.85</v>
          </cell>
          <cell r="AH4522">
            <v>5.89</v>
          </cell>
          <cell r="AI4522">
            <v>5.88</v>
          </cell>
          <cell r="AJ4522">
            <v>5.85</v>
          </cell>
          <cell r="AK4522">
            <v>5.81</v>
          </cell>
        </row>
        <row r="4523">
          <cell r="A4523" t="str">
            <v>SDGbaseTRAv2_UrbAS_ERTv5_testGADJnoICAGRQVAXapast</v>
          </cell>
          <cell r="B4523" t="str">
            <v>SIclos6_GOVclos11</v>
          </cell>
          <cell r="C4523" t="str">
            <v>SDGbaseTRAv2_UrbAS_ERTv5_testGADJnoICAGR</v>
          </cell>
          <cell r="D4523" t="str">
            <v>QVAX</v>
          </cell>
          <cell r="E4523" t="str">
            <v>apast</v>
          </cell>
          <cell r="F4523">
            <v>0.65</v>
          </cell>
          <cell r="G4523">
            <v>0.66</v>
          </cell>
          <cell r="H4523">
            <v>0.68</v>
          </cell>
          <cell r="I4523">
            <v>0.7</v>
          </cell>
          <cell r="J4523">
            <v>0.72</v>
          </cell>
          <cell r="K4523">
            <v>0.74</v>
          </cell>
          <cell r="L4523">
            <v>0.76</v>
          </cell>
          <cell r="M4523">
            <v>0.79</v>
          </cell>
          <cell r="N4523">
            <v>0.81</v>
          </cell>
          <cell r="O4523">
            <v>0.85</v>
          </cell>
          <cell r="P4523">
            <v>0.89</v>
          </cell>
          <cell r="Q4523">
            <v>0.92</v>
          </cell>
          <cell r="R4523">
            <v>0.96</v>
          </cell>
          <cell r="S4523">
            <v>0.99</v>
          </cell>
          <cell r="T4523">
            <v>1.03</v>
          </cell>
          <cell r="U4523">
            <v>1.07</v>
          </cell>
          <cell r="V4523">
            <v>1.1000000000000001</v>
          </cell>
          <cell r="W4523">
            <v>1.1399999999999999</v>
          </cell>
          <cell r="X4523">
            <v>1.18</v>
          </cell>
          <cell r="Y4523">
            <v>1.22</v>
          </cell>
          <cell r="Z4523">
            <v>1.25</v>
          </cell>
          <cell r="AA4523">
            <v>1.29</v>
          </cell>
          <cell r="AB4523">
            <v>1.33</v>
          </cell>
          <cell r="AC4523">
            <v>1.37</v>
          </cell>
          <cell r="AD4523">
            <v>1.4</v>
          </cell>
          <cell r="AE4523">
            <v>1.44</v>
          </cell>
          <cell r="AF4523">
            <v>1.48</v>
          </cell>
          <cell r="AG4523">
            <v>1.51</v>
          </cell>
          <cell r="AH4523">
            <v>1.49</v>
          </cell>
          <cell r="AI4523">
            <v>1.47</v>
          </cell>
          <cell r="AJ4523">
            <v>1.45</v>
          </cell>
          <cell r="AK4523">
            <v>1.44</v>
          </cell>
        </row>
        <row r="4524">
          <cell r="A4524" t="str">
            <v>SDGbaseTRAv2_UrbAS_ERTv5_testGADJnoICAGRQVAXaofoo</v>
          </cell>
          <cell r="B4524" t="str">
            <v>SIclos6_GOVclos11</v>
          </cell>
          <cell r="C4524" t="str">
            <v>SDGbaseTRAv2_UrbAS_ERTv5_testGADJnoICAGR</v>
          </cell>
          <cell r="D4524" t="str">
            <v>QVAX</v>
          </cell>
          <cell r="E4524" t="str">
            <v>aofoo</v>
          </cell>
          <cell r="F4524">
            <v>12.41</v>
          </cell>
          <cell r="G4524">
            <v>12.12</v>
          </cell>
          <cell r="H4524">
            <v>12.49</v>
          </cell>
          <cell r="I4524">
            <v>12.71</v>
          </cell>
          <cell r="J4524">
            <v>13.03</v>
          </cell>
          <cell r="K4524">
            <v>13.35</v>
          </cell>
          <cell r="L4524">
            <v>13.7</v>
          </cell>
          <cell r="M4524">
            <v>14.07</v>
          </cell>
          <cell r="N4524">
            <v>14.45</v>
          </cell>
          <cell r="O4524">
            <v>15.24</v>
          </cell>
          <cell r="P4524">
            <v>15.75</v>
          </cell>
          <cell r="Q4524">
            <v>16.170000000000002</v>
          </cell>
          <cell r="R4524">
            <v>16.670000000000002</v>
          </cell>
          <cell r="S4524">
            <v>17.12</v>
          </cell>
          <cell r="T4524">
            <v>17.59</v>
          </cell>
          <cell r="U4524">
            <v>18.12</v>
          </cell>
          <cell r="V4524">
            <v>18.559999999999999</v>
          </cell>
          <cell r="W4524">
            <v>19.04</v>
          </cell>
          <cell r="X4524">
            <v>19.59</v>
          </cell>
          <cell r="Y4524">
            <v>20.07</v>
          </cell>
          <cell r="Z4524">
            <v>20.53</v>
          </cell>
          <cell r="AA4524">
            <v>21.03</v>
          </cell>
          <cell r="AB4524">
            <v>21.69</v>
          </cell>
          <cell r="AC4524">
            <v>22.22</v>
          </cell>
          <cell r="AD4524">
            <v>22.71</v>
          </cell>
          <cell r="AE4524">
            <v>23.18</v>
          </cell>
          <cell r="AF4524">
            <v>23.67</v>
          </cell>
          <cell r="AG4524">
            <v>24.16</v>
          </cell>
          <cell r="AH4524">
            <v>24.16</v>
          </cell>
          <cell r="AI4524">
            <v>24.03</v>
          </cell>
          <cell r="AJ4524">
            <v>23.89</v>
          </cell>
          <cell r="AK4524">
            <v>23.7</v>
          </cell>
        </row>
        <row r="4525">
          <cell r="A4525" t="str">
            <v>SDGbaseTRAv2_UrbAS_ERTv5_testGADJnoICAGRQVAXabevt</v>
          </cell>
          <cell r="B4525" t="str">
            <v>SIclos6_GOVclos11</v>
          </cell>
          <cell r="C4525" t="str">
            <v>SDGbaseTRAv2_UrbAS_ERTv5_testGADJnoICAGR</v>
          </cell>
          <cell r="D4525" t="str">
            <v>QVAX</v>
          </cell>
          <cell r="E4525" t="str">
            <v>abevt</v>
          </cell>
          <cell r="F4525">
            <v>40.840000000000003</v>
          </cell>
          <cell r="G4525">
            <v>40.229999999999997</v>
          </cell>
          <cell r="H4525">
            <v>42.25</v>
          </cell>
          <cell r="I4525">
            <v>43.09</v>
          </cell>
          <cell r="J4525">
            <v>44.43</v>
          </cell>
          <cell r="K4525">
            <v>45.85</v>
          </cell>
          <cell r="L4525">
            <v>47.4</v>
          </cell>
          <cell r="M4525">
            <v>49.03</v>
          </cell>
          <cell r="N4525">
            <v>50.71</v>
          </cell>
          <cell r="O4525">
            <v>54.86</v>
          </cell>
          <cell r="P4525">
            <v>57.29</v>
          </cell>
          <cell r="Q4525">
            <v>59.14</v>
          </cell>
          <cell r="R4525">
            <v>61.38</v>
          </cell>
          <cell r="S4525">
            <v>63.42</v>
          </cell>
          <cell r="T4525">
            <v>65.540000000000006</v>
          </cell>
          <cell r="U4525">
            <v>67.81</v>
          </cell>
          <cell r="V4525">
            <v>69.680000000000007</v>
          </cell>
          <cell r="W4525">
            <v>71.819999999999993</v>
          </cell>
          <cell r="X4525">
            <v>74.239999999999995</v>
          </cell>
          <cell r="Y4525">
            <v>76.28</v>
          </cell>
          <cell r="Z4525">
            <v>78.25</v>
          </cell>
          <cell r="AA4525">
            <v>80.47</v>
          </cell>
          <cell r="AB4525">
            <v>84.01</v>
          </cell>
          <cell r="AC4525">
            <v>86.72</v>
          </cell>
          <cell r="AD4525">
            <v>88.85</v>
          </cell>
          <cell r="AE4525">
            <v>90.75</v>
          </cell>
          <cell r="AF4525">
            <v>92.72</v>
          </cell>
          <cell r="AG4525">
            <v>94.76</v>
          </cell>
          <cell r="AH4525">
            <v>95.33</v>
          </cell>
          <cell r="AI4525">
            <v>94.99</v>
          </cell>
          <cell r="AJ4525">
            <v>94.52</v>
          </cell>
          <cell r="AK4525">
            <v>93.82</v>
          </cell>
        </row>
        <row r="4526">
          <cell r="A4526" t="str">
            <v>SDGbaseTRAv2_UrbAS_ERTv5_testGADJnoICAGRQVAXatext</v>
          </cell>
          <cell r="B4526" t="str">
            <v>SIclos6_GOVclos11</v>
          </cell>
          <cell r="C4526" t="str">
            <v>SDGbaseTRAv2_UrbAS_ERTv5_testGADJnoICAGR</v>
          </cell>
          <cell r="D4526" t="str">
            <v>QVAX</v>
          </cell>
          <cell r="E4526" t="str">
            <v>atext</v>
          </cell>
          <cell r="F4526">
            <v>6.57</v>
          </cell>
          <cell r="G4526">
            <v>6.07</v>
          </cell>
          <cell r="H4526">
            <v>6.24</v>
          </cell>
          <cell r="I4526">
            <v>6.33</v>
          </cell>
          <cell r="J4526">
            <v>6.49</v>
          </cell>
          <cell r="K4526">
            <v>6.66</v>
          </cell>
          <cell r="L4526">
            <v>6.85</v>
          </cell>
          <cell r="M4526">
            <v>7.06</v>
          </cell>
          <cell r="N4526">
            <v>7.28</v>
          </cell>
          <cell r="O4526">
            <v>7.7</v>
          </cell>
          <cell r="P4526">
            <v>7.98</v>
          </cell>
          <cell r="Q4526">
            <v>8.1999999999999993</v>
          </cell>
          <cell r="R4526">
            <v>8.4600000000000009</v>
          </cell>
          <cell r="S4526">
            <v>8.7100000000000009</v>
          </cell>
          <cell r="T4526">
            <v>8.9700000000000006</v>
          </cell>
          <cell r="U4526">
            <v>9.25</v>
          </cell>
          <cell r="V4526">
            <v>9.5299999999999994</v>
          </cell>
          <cell r="W4526">
            <v>9.84</v>
          </cell>
          <cell r="X4526">
            <v>10.18</v>
          </cell>
          <cell r="Y4526">
            <v>10.46</v>
          </cell>
          <cell r="Z4526">
            <v>10.74</v>
          </cell>
          <cell r="AA4526">
            <v>11.01</v>
          </cell>
          <cell r="AB4526">
            <v>11.37</v>
          </cell>
          <cell r="AC4526">
            <v>11.67</v>
          </cell>
          <cell r="AD4526">
            <v>11.97</v>
          </cell>
          <cell r="AE4526">
            <v>12.28</v>
          </cell>
          <cell r="AF4526">
            <v>12.61</v>
          </cell>
          <cell r="AG4526">
            <v>12.96</v>
          </cell>
          <cell r="AH4526">
            <v>13.04</v>
          </cell>
          <cell r="AI4526">
            <v>13.02</v>
          </cell>
          <cell r="AJ4526">
            <v>12.98</v>
          </cell>
          <cell r="AK4526">
            <v>12.91</v>
          </cell>
        </row>
        <row r="4527">
          <cell r="A4527" t="str">
            <v>SDGbaseTRAv2_UrbAS_ERTv5_testGADJnoICAGRQVAXaclth</v>
          </cell>
          <cell r="B4527" t="str">
            <v>SIclos6_GOVclos11</v>
          </cell>
          <cell r="C4527" t="str">
            <v>SDGbaseTRAv2_UrbAS_ERTv5_testGADJnoICAGR</v>
          </cell>
          <cell r="D4527" t="str">
            <v>QVAX</v>
          </cell>
          <cell r="E4527" t="str">
            <v>aclth</v>
          </cell>
          <cell r="F4527">
            <v>6.76</v>
          </cell>
          <cell r="G4527">
            <v>6.2</v>
          </cell>
          <cell r="H4527">
            <v>6.38</v>
          </cell>
          <cell r="I4527">
            <v>6.5</v>
          </cell>
          <cell r="J4527">
            <v>6.68</v>
          </cell>
          <cell r="K4527">
            <v>6.83</v>
          </cell>
          <cell r="L4527">
            <v>6.99</v>
          </cell>
          <cell r="M4527">
            <v>7.16</v>
          </cell>
          <cell r="N4527">
            <v>7.35</v>
          </cell>
          <cell r="O4527">
            <v>7.69</v>
          </cell>
          <cell r="P4527">
            <v>7.93</v>
          </cell>
          <cell r="Q4527">
            <v>8.1199999999999992</v>
          </cell>
          <cell r="R4527">
            <v>8.3800000000000008</v>
          </cell>
          <cell r="S4527">
            <v>8.6</v>
          </cell>
          <cell r="T4527">
            <v>8.83</v>
          </cell>
          <cell r="U4527">
            <v>9.09</v>
          </cell>
          <cell r="V4527">
            <v>9.32</v>
          </cell>
          <cell r="W4527">
            <v>9.58</v>
          </cell>
          <cell r="X4527">
            <v>9.85</v>
          </cell>
          <cell r="Y4527">
            <v>10.1</v>
          </cell>
          <cell r="Z4527">
            <v>10.33</v>
          </cell>
          <cell r="AA4527">
            <v>10.57</v>
          </cell>
          <cell r="AB4527">
            <v>10.91</v>
          </cell>
          <cell r="AC4527">
            <v>11.18</v>
          </cell>
          <cell r="AD4527">
            <v>11.42</v>
          </cell>
          <cell r="AE4527">
            <v>11.67</v>
          </cell>
          <cell r="AF4527">
            <v>11.93</v>
          </cell>
          <cell r="AG4527">
            <v>12.21</v>
          </cell>
          <cell r="AH4527">
            <v>12.29</v>
          </cell>
          <cell r="AI4527">
            <v>12.32</v>
          </cell>
          <cell r="AJ4527">
            <v>12.33</v>
          </cell>
          <cell r="AK4527">
            <v>12.31</v>
          </cell>
        </row>
        <row r="4528">
          <cell r="A4528" t="str">
            <v>SDGbaseTRAv2_UrbAS_ERTv5_testGADJnoICAGRQVAXaleat</v>
          </cell>
          <cell r="B4528" t="str">
            <v>SIclos6_GOVclos11</v>
          </cell>
          <cell r="C4528" t="str">
            <v>SDGbaseTRAv2_UrbAS_ERTv5_testGADJnoICAGR</v>
          </cell>
          <cell r="D4528" t="str">
            <v>QVAX</v>
          </cell>
          <cell r="E4528" t="str">
            <v>aleat</v>
          </cell>
          <cell r="F4528">
            <v>2.4500000000000002</v>
          </cell>
          <cell r="G4528">
            <v>2.44</v>
          </cell>
          <cell r="H4528">
            <v>2.56</v>
          </cell>
          <cell r="I4528">
            <v>2.62</v>
          </cell>
          <cell r="J4528">
            <v>2.68</v>
          </cell>
          <cell r="K4528">
            <v>2.76</v>
          </cell>
          <cell r="L4528">
            <v>2.86</v>
          </cell>
          <cell r="M4528">
            <v>2.98</v>
          </cell>
          <cell r="N4528">
            <v>3.11</v>
          </cell>
          <cell r="O4528">
            <v>3.38</v>
          </cell>
          <cell r="P4528">
            <v>3.61</v>
          </cell>
          <cell r="Q4528">
            <v>3.8</v>
          </cell>
          <cell r="R4528">
            <v>3.97</v>
          </cell>
          <cell r="S4528">
            <v>4.12</v>
          </cell>
          <cell r="T4528">
            <v>4.28</v>
          </cell>
          <cell r="U4528">
            <v>4.45</v>
          </cell>
          <cell r="V4528">
            <v>4.5999999999999996</v>
          </cell>
          <cell r="W4528">
            <v>4.7699999999999996</v>
          </cell>
          <cell r="X4528">
            <v>4.95</v>
          </cell>
          <cell r="Y4528">
            <v>5.09</v>
          </cell>
          <cell r="Z4528">
            <v>5.23</v>
          </cell>
          <cell r="AA4528">
            <v>5.37</v>
          </cell>
          <cell r="AB4528">
            <v>5.57</v>
          </cell>
          <cell r="AC4528">
            <v>5.76</v>
          </cell>
          <cell r="AD4528">
            <v>5.93</v>
          </cell>
          <cell r="AE4528">
            <v>6.09</v>
          </cell>
          <cell r="AF4528">
            <v>6.26</v>
          </cell>
          <cell r="AG4528">
            <v>6.41</v>
          </cell>
          <cell r="AH4528">
            <v>6.31</v>
          </cell>
          <cell r="AI4528">
            <v>6.14</v>
          </cell>
          <cell r="AJ4528">
            <v>6</v>
          </cell>
          <cell r="AK4528">
            <v>5.85</v>
          </cell>
        </row>
        <row r="4529">
          <cell r="A4529" t="str">
            <v>SDGbaseTRAv2_UrbAS_ERTv5_testGADJnoICAGRQVAXafoot</v>
          </cell>
          <cell r="B4529" t="str">
            <v>SIclos6_GOVclos11</v>
          </cell>
          <cell r="C4529" t="str">
            <v>SDGbaseTRAv2_UrbAS_ERTv5_testGADJnoICAGR</v>
          </cell>
          <cell r="D4529" t="str">
            <v>QVAX</v>
          </cell>
          <cell r="E4529" t="str">
            <v>afoot</v>
          </cell>
          <cell r="F4529">
            <v>1.91</v>
          </cell>
          <cell r="G4529">
            <v>1.82</v>
          </cell>
          <cell r="H4529">
            <v>1.87</v>
          </cell>
          <cell r="I4529">
            <v>1.91</v>
          </cell>
          <cell r="J4529">
            <v>1.96</v>
          </cell>
          <cell r="K4529">
            <v>2.0099999999999998</v>
          </cell>
          <cell r="L4529">
            <v>2.06</v>
          </cell>
          <cell r="M4529">
            <v>2.11</v>
          </cell>
          <cell r="N4529">
            <v>2.17</v>
          </cell>
          <cell r="O4529">
            <v>2.2799999999999998</v>
          </cell>
          <cell r="P4529">
            <v>2.36</v>
          </cell>
          <cell r="Q4529">
            <v>2.42</v>
          </cell>
          <cell r="R4529">
            <v>2.4900000000000002</v>
          </cell>
          <cell r="S4529">
            <v>2.56</v>
          </cell>
          <cell r="T4529">
            <v>2.62</v>
          </cell>
          <cell r="U4529">
            <v>2.7</v>
          </cell>
          <cell r="V4529">
            <v>2.77</v>
          </cell>
          <cell r="W4529">
            <v>2.84</v>
          </cell>
          <cell r="X4529">
            <v>2.92</v>
          </cell>
          <cell r="Y4529">
            <v>3</v>
          </cell>
          <cell r="Z4529">
            <v>3.06</v>
          </cell>
          <cell r="AA4529">
            <v>3.13</v>
          </cell>
          <cell r="AB4529">
            <v>3.24</v>
          </cell>
          <cell r="AC4529">
            <v>3.33</v>
          </cell>
          <cell r="AD4529">
            <v>3.41</v>
          </cell>
          <cell r="AE4529">
            <v>3.49</v>
          </cell>
          <cell r="AF4529">
            <v>3.58</v>
          </cell>
          <cell r="AG4529">
            <v>3.66</v>
          </cell>
          <cell r="AH4529">
            <v>3.67</v>
          </cell>
          <cell r="AI4529">
            <v>3.68</v>
          </cell>
          <cell r="AJ4529">
            <v>3.68</v>
          </cell>
          <cell r="AK4529">
            <v>3.67</v>
          </cell>
        </row>
        <row r="4530">
          <cell r="A4530" t="str">
            <v>SDGbaseTRAv2_UrbAS_ERTv5_testGADJnoICAGRQVAXawood</v>
          </cell>
          <cell r="B4530" t="str">
            <v>SIclos6_GOVclos11</v>
          </cell>
          <cell r="C4530" t="str">
            <v>SDGbaseTRAv2_UrbAS_ERTv5_testGADJnoICAGR</v>
          </cell>
          <cell r="D4530" t="str">
            <v>QVAX</v>
          </cell>
          <cell r="E4530" t="str">
            <v>awood</v>
          </cell>
          <cell r="F4530">
            <v>23.69</v>
          </cell>
          <cell r="G4530">
            <v>22.01</v>
          </cell>
          <cell r="H4530">
            <v>22.74</v>
          </cell>
          <cell r="I4530">
            <v>23.28</v>
          </cell>
          <cell r="J4530">
            <v>23.8</v>
          </cell>
          <cell r="K4530">
            <v>24.36</v>
          </cell>
          <cell r="L4530">
            <v>24.99</v>
          </cell>
          <cell r="M4530">
            <v>25.68</v>
          </cell>
          <cell r="N4530">
            <v>26.41</v>
          </cell>
          <cell r="O4530">
            <v>27.5</v>
          </cell>
          <cell r="P4530">
            <v>28.35</v>
          </cell>
          <cell r="Q4530">
            <v>29.12</v>
          </cell>
          <cell r="R4530">
            <v>29.91</v>
          </cell>
          <cell r="S4530">
            <v>30.74</v>
          </cell>
          <cell r="T4530">
            <v>31.61</v>
          </cell>
          <cell r="U4530">
            <v>32.6</v>
          </cell>
          <cell r="V4530">
            <v>33.53</v>
          </cell>
          <cell r="W4530">
            <v>34.53</v>
          </cell>
          <cell r="X4530">
            <v>35.619999999999997</v>
          </cell>
          <cell r="Y4530">
            <v>36.61</v>
          </cell>
          <cell r="Z4530">
            <v>37.58</v>
          </cell>
          <cell r="AA4530">
            <v>38.57</v>
          </cell>
          <cell r="AB4530">
            <v>39.65</v>
          </cell>
          <cell r="AC4530">
            <v>40.590000000000003</v>
          </cell>
          <cell r="AD4530">
            <v>41.53</v>
          </cell>
          <cell r="AE4530">
            <v>42.5</v>
          </cell>
          <cell r="AF4530">
            <v>43.52</v>
          </cell>
          <cell r="AG4530">
            <v>44.52</v>
          </cell>
          <cell r="AH4530">
            <v>44.48</v>
          </cell>
          <cell r="AI4530">
            <v>44.15</v>
          </cell>
          <cell r="AJ4530">
            <v>43.85</v>
          </cell>
          <cell r="AK4530">
            <v>43.5</v>
          </cell>
        </row>
        <row r="4531">
          <cell r="A4531" t="str">
            <v>SDGbaseTRAv2_UrbAS_ERTv5_testGADJnoICAGRQVAXapapr</v>
          </cell>
          <cell r="B4531" t="str">
            <v>SIclos6_GOVclos11</v>
          </cell>
          <cell r="C4531" t="str">
            <v>SDGbaseTRAv2_UrbAS_ERTv5_testGADJnoICAGR</v>
          </cell>
          <cell r="D4531" t="str">
            <v>QVAX</v>
          </cell>
          <cell r="E4531" t="str">
            <v>apapr</v>
          </cell>
          <cell r="F4531">
            <v>24.02</v>
          </cell>
          <cell r="G4531">
            <v>22.72</v>
          </cell>
          <cell r="H4531">
            <v>23.57</v>
          </cell>
          <cell r="I4531">
            <v>24.12</v>
          </cell>
          <cell r="J4531">
            <v>24.66</v>
          </cell>
          <cell r="K4531">
            <v>25.34</v>
          </cell>
          <cell r="L4531">
            <v>26.02</v>
          </cell>
          <cell r="M4531">
            <v>26.57</v>
          </cell>
          <cell r="N4531">
            <v>27.35</v>
          </cell>
          <cell r="O4531">
            <v>28.58</v>
          </cell>
          <cell r="P4531">
            <v>29.49</v>
          </cell>
          <cell r="Q4531">
            <v>30.34</v>
          </cell>
          <cell r="R4531">
            <v>31.65</v>
          </cell>
          <cell r="S4531">
            <v>32.549999999999997</v>
          </cell>
          <cell r="T4531">
            <v>33.5</v>
          </cell>
          <cell r="U4531">
            <v>34.57</v>
          </cell>
          <cell r="V4531">
            <v>35.54</v>
          </cell>
          <cell r="W4531">
            <v>36.590000000000003</v>
          </cell>
          <cell r="X4531">
            <v>37.74</v>
          </cell>
          <cell r="Y4531">
            <v>38.79</v>
          </cell>
          <cell r="Z4531">
            <v>39.81</v>
          </cell>
          <cell r="AA4531">
            <v>40.86</v>
          </cell>
          <cell r="AB4531">
            <v>42.05</v>
          </cell>
          <cell r="AC4531">
            <v>43.04</v>
          </cell>
          <cell r="AD4531">
            <v>44</v>
          </cell>
          <cell r="AE4531">
            <v>44.97</v>
          </cell>
          <cell r="AF4531">
            <v>45.98</v>
          </cell>
          <cell r="AG4531">
            <v>46.97</v>
          </cell>
          <cell r="AH4531">
            <v>46.95</v>
          </cell>
          <cell r="AI4531">
            <v>46.63</v>
          </cell>
          <cell r="AJ4531">
            <v>46.32</v>
          </cell>
          <cell r="AK4531">
            <v>45.95</v>
          </cell>
        </row>
        <row r="4532">
          <cell r="A4532" t="str">
            <v>SDGbaseTRAv2_UrbAS_ERTv5_testGADJnoICAGRQVAXaprnt</v>
          </cell>
          <cell r="B4532" t="str">
            <v>SIclos6_GOVclos11</v>
          </cell>
          <cell r="C4532" t="str">
            <v>SDGbaseTRAv2_UrbAS_ERTv5_testGADJnoICAGR</v>
          </cell>
          <cell r="D4532" t="str">
            <v>QVAX</v>
          </cell>
          <cell r="E4532" t="str">
            <v>aprnt</v>
          </cell>
          <cell r="F4532">
            <v>16.78</v>
          </cell>
          <cell r="G4532">
            <v>15.58</v>
          </cell>
          <cell r="H4532">
            <v>16.100000000000001</v>
          </cell>
          <cell r="I4532">
            <v>16.47</v>
          </cell>
          <cell r="J4532">
            <v>16.829999999999998</v>
          </cell>
          <cell r="K4532">
            <v>17.239999999999998</v>
          </cell>
          <cell r="L4532">
            <v>17.71</v>
          </cell>
          <cell r="M4532">
            <v>18.22</v>
          </cell>
          <cell r="N4532">
            <v>18.78</v>
          </cell>
          <cell r="O4532">
            <v>19.309999999999999</v>
          </cell>
          <cell r="P4532">
            <v>19.91</v>
          </cell>
          <cell r="Q4532">
            <v>20.55</v>
          </cell>
          <cell r="R4532">
            <v>21.26</v>
          </cell>
          <cell r="S4532">
            <v>21.93</v>
          </cell>
          <cell r="T4532">
            <v>22.63</v>
          </cell>
          <cell r="U4532">
            <v>23.43</v>
          </cell>
          <cell r="V4532">
            <v>24.21</v>
          </cell>
          <cell r="W4532">
            <v>25.04</v>
          </cell>
          <cell r="X4532">
            <v>25.9</v>
          </cell>
          <cell r="Y4532">
            <v>26.73</v>
          </cell>
          <cell r="Z4532">
            <v>27.56</v>
          </cell>
          <cell r="AA4532">
            <v>28.38</v>
          </cell>
          <cell r="AB4532">
            <v>29.17</v>
          </cell>
          <cell r="AC4532">
            <v>29.91</v>
          </cell>
          <cell r="AD4532">
            <v>30.69</v>
          </cell>
          <cell r="AE4532">
            <v>31.51</v>
          </cell>
          <cell r="AF4532">
            <v>32.380000000000003</v>
          </cell>
          <cell r="AG4532">
            <v>33.24</v>
          </cell>
          <cell r="AH4532">
            <v>33.26</v>
          </cell>
          <cell r="AI4532">
            <v>33.14</v>
          </cell>
          <cell r="AJ4532">
            <v>33.03</v>
          </cell>
          <cell r="AK4532">
            <v>32.869999999999997</v>
          </cell>
        </row>
        <row r="4533">
          <cell r="A4533" t="str">
            <v>SDGbaseTRAv2_UrbAS_ERTv5_testGADJnoICAGRQVAXapetr</v>
          </cell>
          <cell r="B4533" t="str">
            <v>SIclos6_GOVclos11</v>
          </cell>
          <cell r="C4533" t="str">
            <v>SDGbaseTRAv2_UrbAS_ERTv5_testGADJnoICAGR</v>
          </cell>
          <cell r="D4533" t="str">
            <v>QVAX</v>
          </cell>
          <cell r="E4533" t="str">
            <v>apetr</v>
          </cell>
          <cell r="F4533">
            <v>46.32</v>
          </cell>
          <cell r="G4533">
            <v>28.85</v>
          </cell>
          <cell r="H4533">
            <v>33.28</v>
          </cell>
          <cell r="I4533">
            <v>38.35</v>
          </cell>
          <cell r="J4533">
            <v>38.35</v>
          </cell>
          <cell r="K4533">
            <v>38.35</v>
          </cell>
          <cell r="L4533">
            <v>38.35</v>
          </cell>
          <cell r="M4533">
            <v>38.35</v>
          </cell>
          <cell r="N4533">
            <v>38.29</v>
          </cell>
          <cell r="O4533">
            <v>16.66</v>
          </cell>
          <cell r="P4533">
            <v>10.65</v>
          </cell>
          <cell r="Q4533">
            <v>10.56</v>
          </cell>
          <cell r="R4533">
            <v>10.56</v>
          </cell>
          <cell r="S4533">
            <v>10.56</v>
          </cell>
          <cell r="T4533">
            <v>10.56</v>
          </cell>
          <cell r="U4533">
            <v>10.56</v>
          </cell>
          <cell r="V4533">
            <v>10.52</v>
          </cell>
          <cell r="W4533">
            <v>10.52</v>
          </cell>
          <cell r="X4533">
            <v>10.56</v>
          </cell>
          <cell r="Y4533">
            <v>10.5</v>
          </cell>
          <cell r="Z4533">
            <v>10.43</v>
          </cell>
          <cell r="AA4533">
            <v>10.36</v>
          </cell>
          <cell r="AB4533">
            <v>9.4499999999999993</v>
          </cell>
          <cell r="AC4533">
            <v>8.5299999999999994</v>
          </cell>
          <cell r="AD4533">
            <v>7.61</v>
          </cell>
          <cell r="AE4533">
            <v>6.69</v>
          </cell>
          <cell r="AF4533">
            <v>5.77</v>
          </cell>
          <cell r="AG4533">
            <v>4.82</v>
          </cell>
          <cell r="AH4533">
            <v>3.86</v>
          </cell>
          <cell r="AI4533">
            <v>2.9</v>
          </cell>
          <cell r="AJ4533">
            <v>1.94</v>
          </cell>
          <cell r="AK4533">
            <v>0.99</v>
          </cell>
        </row>
        <row r="4534">
          <cell r="A4534" t="str">
            <v>SDGbaseTRAv2_UrbAS_ERTv5_testGADJnoICAGRQVAXahydr</v>
          </cell>
          <cell r="B4534" t="str">
            <v>SIclos6_GOVclos11</v>
          </cell>
          <cell r="C4534" t="str">
            <v>SDGbaseTRAv2_UrbAS_ERTv5_testGADJnoICAGR</v>
          </cell>
          <cell r="D4534" t="str">
            <v>QVAX</v>
          </cell>
          <cell r="E4534" t="str">
            <v>ahydr</v>
          </cell>
          <cell r="F4534">
            <v>0.12</v>
          </cell>
          <cell r="G4534">
            <v>0.13</v>
          </cell>
          <cell r="H4534">
            <v>0.31</v>
          </cell>
          <cell r="I4534">
            <v>0.74</v>
          </cell>
          <cell r="J4534">
            <v>0.74</v>
          </cell>
          <cell r="K4534">
            <v>0.74</v>
          </cell>
          <cell r="L4534">
            <v>0.74</v>
          </cell>
          <cell r="M4534">
            <v>0.74</v>
          </cell>
          <cell r="N4534">
            <v>0.74</v>
          </cell>
          <cell r="O4534">
            <v>0.74</v>
          </cell>
          <cell r="P4534">
            <v>0.74</v>
          </cell>
          <cell r="Q4534">
            <v>0.74</v>
          </cell>
          <cell r="R4534">
            <v>0.74</v>
          </cell>
          <cell r="S4534">
            <v>0.74</v>
          </cell>
          <cell r="T4534">
            <v>0.74</v>
          </cell>
          <cell r="U4534">
            <v>0.74</v>
          </cell>
          <cell r="V4534">
            <v>0.74</v>
          </cell>
          <cell r="W4534">
            <v>0.74</v>
          </cell>
          <cell r="X4534">
            <v>2.37</v>
          </cell>
          <cell r="Y4534">
            <v>3.57</v>
          </cell>
          <cell r="Z4534">
            <v>4.7699999999999996</v>
          </cell>
          <cell r="AA4534">
            <v>5.98</v>
          </cell>
          <cell r="AB4534">
            <v>6.46</v>
          </cell>
          <cell r="AC4534">
            <v>6.95</v>
          </cell>
          <cell r="AD4534">
            <v>7.44</v>
          </cell>
          <cell r="AE4534">
            <v>7.93</v>
          </cell>
          <cell r="AF4534">
            <v>8.42</v>
          </cell>
          <cell r="AG4534">
            <v>9.49</v>
          </cell>
          <cell r="AH4534">
            <v>10.55</v>
          </cell>
          <cell r="AI4534">
            <v>11.62</v>
          </cell>
          <cell r="AJ4534">
            <v>12.69</v>
          </cell>
          <cell r="AK4534">
            <v>13.76</v>
          </cell>
        </row>
        <row r="4535">
          <cell r="A4535" t="str">
            <v>SDGbaseTRAv2_UrbAS_ERTv5_testGADJnoICAGRQVAXaammo</v>
          </cell>
          <cell r="B4535" t="str">
            <v>SIclos6_GOVclos11</v>
          </cell>
          <cell r="C4535" t="str">
            <v>SDGbaseTRAv2_UrbAS_ERTv5_testGADJnoICAGR</v>
          </cell>
          <cell r="D4535" t="str">
            <v>QVAX</v>
          </cell>
          <cell r="E4535" t="str">
            <v>aammo</v>
          </cell>
          <cell r="F4535">
            <v>2.4900000000000002</v>
          </cell>
          <cell r="G4535">
            <v>2.34</v>
          </cell>
          <cell r="H4535">
            <v>2.35</v>
          </cell>
          <cell r="I4535">
            <v>2.38</v>
          </cell>
          <cell r="J4535">
            <v>2.41</v>
          </cell>
          <cell r="K4535">
            <v>2.44</v>
          </cell>
          <cell r="L4535">
            <v>2.4700000000000002</v>
          </cell>
          <cell r="M4535">
            <v>2.5099999999999998</v>
          </cell>
          <cell r="N4535">
            <v>2.5499999999999998</v>
          </cell>
          <cell r="O4535">
            <v>2.54</v>
          </cell>
          <cell r="P4535">
            <v>2.57</v>
          </cell>
          <cell r="Q4535">
            <v>2.6</v>
          </cell>
          <cell r="R4535">
            <v>2.65</v>
          </cell>
          <cell r="S4535">
            <v>2.69</v>
          </cell>
          <cell r="T4535">
            <v>2.74</v>
          </cell>
          <cell r="U4535">
            <v>2.8</v>
          </cell>
          <cell r="V4535">
            <v>2.86</v>
          </cell>
          <cell r="W4535">
            <v>2.92</v>
          </cell>
          <cell r="X4535">
            <v>2.99</v>
          </cell>
          <cell r="Y4535">
            <v>3.04</v>
          </cell>
          <cell r="Z4535">
            <v>3.08</v>
          </cell>
          <cell r="AA4535">
            <v>3.11</v>
          </cell>
          <cell r="AB4535">
            <v>3.02</v>
          </cell>
          <cell r="AC4535">
            <v>2.94</v>
          </cell>
          <cell r="AD4535">
            <v>2.88</v>
          </cell>
          <cell r="AE4535">
            <v>2.84</v>
          </cell>
          <cell r="AF4535">
            <v>2.81</v>
          </cell>
          <cell r="AG4535">
            <v>2.78</v>
          </cell>
          <cell r="AH4535">
            <v>2.67</v>
          </cell>
          <cell r="AI4535">
            <v>2.5499999999999998</v>
          </cell>
          <cell r="AJ4535">
            <v>2.4500000000000002</v>
          </cell>
          <cell r="AK4535">
            <v>2.35</v>
          </cell>
        </row>
        <row r="4536">
          <cell r="A4536" t="str">
            <v>SDGbaseTRAv2_UrbAS_ERTv5_testGADJnoICAGRQVAXabchm</v>
          </cell>
          <cell r="B4536" t="str">
            <v>SIclos6_GOVclos11</v>
          </cell>
          <cell r="C4536" t="str">
            <v>SDGbaseTRAv2_UrbAS_ERTv5_testGADJnoICAGR</v>
          </cell>
          <cell r="D4536" t="str">
            <v>QVAX</v>
          </cell>
          <cell r="E4536" t="str">
            <v>abchm</v>
          </cell>
          <cell r="F4536">
            <v>22.37</v>
          </cell>
          <cell r="G4536">
            <v>22.37</v>
          </cell>
          <cell r="H4536">
            <v>21.77</v>
          </cell>
          <cell r="I4536">
            <v>21.8</v>
          </cell>
          <cell r="J4536">
            <v>21.92</v>
          </cell>
          <cell r="K4536">
            <v>21.99</v>
          </cell>
          <cell r="L4536">
            <v>22.06</v>
          </cell>
          <cell r="M4536">
            <v>22.14</v>
          </cell>
          <cell r="N4536">
            <v>22.17</v>
          </cell>
          <cell r="O4536">
            <v>22.34</v>
          </cell>
          <cell r="P4536">
            <v>22.32</v>
          </cell>
          <cell r="Q4536">
            <v>22.3</v>
          </cell>
          <cell r="R4536">
            <v>22.39</v>
          </cell>
          <cell r="S4536">
            <v>22.5</v>
          </cell>
          <cell r="T4536">
            <v>22.61</v>
          </cell>
          <cell r="U4536">
            <v>22.72</v>
          </cell>
          <cell r="V4536">
            <v>22.78</v>
          </cell>
          <cell r="W4536">
            <v>22.92</v>
          </cell>
          <cell r="X4536">
            <v>23.14</v>
          </cell>
          <cell r="Y4536">
            <v>23.3</v>
          </cell>
          <cell r="Z4536">
            <v>23.41</v>
          </cell>
          <cell r="AA4536">
            <v>23.14</v>
          </cell>
          <cell r="AB4536">
            <v>21.67</v>
          </cell>
          <cell r="AC4536">
            <v>20</v>
          </cell>
          <cell r="AD4536">
            <v>18.45</v>
          </cell>
          <cell r="AE4536">
            <v>17.059999999999999</v>
          </cell>
          <cell r="AF4536">
            <v>15.81</v>
          </cell>
          <cell r="AG4536">
            <v>14.62</v>
          </cell>
          <cell r="AH4536">
            <v>13.49</v>
          </cell>
          <cell r="AI4536">
            <v>12.15</v>
          </cell>
          <cell r="AJ4536">
            <v>10.88</v>
          </cell>
          <cell r="AK4536">
            <v>9.74</v>
          </cell>
        </row>
        <row r="4537">
          <cell r="A4537" t="str">
            <v>SDGbaseTRAv2_UrbAS_ERTv5_testGADJnoICAGRQVAXaochm</v>
          </cell>
          <cell r="B4537" t="str">
            <v>SIclos6_GOVclos11</v>
          </cell>
          <cell r="C4537" t="str">
            <v>SDGbaseTRAv2_UrbAS_ERTv5_testGADJnoICAGR</v>
          </cell>
          <cell r="D4537" t="str">
            <v>QVAX</v>
          </cell>
          <cell r="E4537" t="str">
            <v>aochm</v>
          </cell>
          <cell r="F4537">
            <v>34.24</v>
          </cell>
          <cell r="G4537">
            <v>34.24</v>
          </cell>
          <cell r="H4537">
            <v>33.31</v>
          </cell>
          <cell r="I4537">
            <v>33.35</v>
          </cell>
          <cell r="J4537">
            <v>33.549999999999997</v>
          </cell>
          <cell r="K4537">
            <v>33.659999999999997</v>
          </cell>
          <cell r="L4537">
            <v>33.76</v>
          </cell>
          <cell r="M4537">
            <v>33.89</v>
          </cell>
          <cell r="N4537">
            <v>33.92</v>
          </cell>
          <cell r="O4537">
            <v>34.19</v>
          </cell>
          <cell r="P4537">
            <v>34.159999999999997</v>
          </cell>
          <cell r="Q4537">
            <v>34.119999999999997</v>
          </cell>
          <cell r="R4537">
            <v>34.26</v>
          </cell>
          <cell r="S4537">
            <v>34.43</v>
          </cell>
          <cell r="T4537">
            <v>34.6</v>
          </cell>
          <cell r="U4537">
            <v>34.770000000000003</v>
          </cell>
          <cell r="V4537">
            <v>34.86</v>
          </cell>
          <cell r="W4537">
            <v>35.07</v>
          </cell>
          <cell r="X4537">
            <v>35.42</v>
          </cell>
          <cell r="Y4537">
            <v>35.65</v>
          </cell>
          <cell r="Z4537">
            <v>35.82</v>
          </cell>
          <cell r="AA4537">
            <v>35.409999999999997</v>
          </cell>
          <cell r="AB4537">
            <v>33.159999999999997</v>
          </cell>
          <cell r="AC4537">
            <v>30.6</v>
          </cell>
          <cell r="AD4537">
            <v>28.23</v>
          </cell>
          <cell r="AE4537">
            <v>26.11</v>
          </cell>
          <cell r="AF4537">
            <v>24.2</v>
          </cell>
          <cell r="AG4537">
            <v>22.37</v>
          </cell>
          <cell r="AH4537">
            <v>20.65</v>
          </cell>
          <cell r="AI4537">
            <v>18.59</v>
          </cell>
          <cell r="AJ4537">
            <v>16.649999999999999</v>
          </cell>
          <cell r="AK4537">
            <v>14.91</v>
          </cell>
        </row>
        <row r="4538">
          <cell r="A4538" t="str">
            <v>SDGbaseTRAv2_UrbAS_ERTv5_testGADJnoICAGRQVAXarubb</v>
          </cell>
          <cell r="B4538" t="str">
            <v>SIclos6_GOVclos11</v>
          </cell>
          <cell r="C4538" t="str">
            <v>SDGbaseTRAv2_UrbAS_ERTv5_testGADJnoICAGR</v>
          </cell>
          <cell r="D4538" t="str">
            <v>QVAX</v>
          </cell>
          <cell r="E4538" t="str">
            <v>arubb</v>
          </cell>
          <cell r="F4538">
            <v>6.77</v>
          </cell>
          <cell r="G4538">
            <v>6.4</v>
          </cell>
          <cell r="H4538">
            <v>6.66</v>
          </cell>
          <cell r="I4538">
            <v>6.78</v>
          </cell>
          <cell r="J4538">
            <v>6.97</v>
          </cell>
          <cell r="K4538">
            <v>7.16</v>
          </cell>
          <cell r="L4538">
            <v>7.37</v>
          </cell>
          <cell r="M4538">
            <v>7.6</v>
          </cell>
          <cell r="N4538">
            <v>7.85</v>
          </cell>
          <cell r="O4538">
            <v>8.33</v>
          </cell>
          <cell r="P4538">
            <v>8.66</v>
          </cell>
          <cell r="Q4538">
            <v>8.9499999999999993</v>
          </cell>
          <cell r="R4538">
            <v>9.26</v>
          </cell>
          <cell r="S4538">
            <v>9.56</v>
          </cell>
          <cell r="T4538">
            <v>9.8699999999999992</v>
          </cell>
          <cell r="U4538">
            <v>10.23</v>
          </cell>
          <cell r="V4538">
            <v>10.56</v>
          </cell>
          <cell r="W4538">
            <v>10.92</v>
          </cell>
          <cell r="X4538">
            <v>11.27</v>
          </cell>
          <cell r="Y4538">
            <v>11.57</v>
          </cell>
          <cell r="Z4538">
            <v>11.85</v>
          </cell>
          <cell r="AA4538">
            <v>12.11</v>
          </cell>
          <cell r="AB4538">
            <v>12.6</v>
          </cell>
          <cell r="AC4538">
            <v>13.08</v>
          </cell>
          <cell r="AD4538">
            <v>13.57</v>
          </cell>
          <cell r="AE4538">
            <v>14.09</v>
          </cell>
          <cell r="AF4538">
            <v>14.56</v>
          </cell>
          <cell r="AG4538">
            <v>15.01</v>
          </cell>
          <cell r="AH4538">
            <v>15.17</v>
          </cell>
          <cell r="AI4538">
            <v>15.22</v>
          </cell>
          <cell r="AJ4538">
            <v>15.25</v>
          </cell>
          <cell r="AK4538">
            <v>15.23</v>
          </cell>
        </row>
        <row r="4539">
          <cell r="A4539" t="str">
            <v>SDGbaseTRAv2_UrbAS_ERTv5_testGADJnoICAGRQVAXaplas</v>
          </cell>
          <cell r="B4539" t="str">
            <v>SIclos6_GOVclos11</v>
          </cell>
          <cell r="C4539" t="str">
            <v>SDGbaseTRAv2_UrbAS_ERTv5_testGADJnoICAGR</v>
          </cell>
          <cell r="D4539" t="str">
            <v>QVAX</v>
          </cell>
          <cell r="E4539" t="str">
            <v>aplas</v>
          </cell>
          <cell r="F4539">
            <v>15.43</v>
          </cell>
          <cell r="G4539">
            <v>14.48</v>
          </cell>
          <cell r="H4539">
            <v>14.9</v>
          </cell>
          <cell r="I4539">
            <v>15.22</v>
          </cell>
          <cell r="J4539">
            <v>15.55</v>
          </cell>
          <cell r="K4539">
            <v>15.9</v>
          </cell>
          <cell r="L4539">
            <v>16.3</v>
          </cell>
          <cell r="M4539">
            <v>16.73</v>
          </cell>
          <cell r="N4539">
            <v>17.190000000000001</v>
          </cell>
          <cell r="O4539">
            <v>17.91</v>
          </cell>
          <cell r="P4539">
            <v>18.45</v>
          </cell>
          <cell r="Q4539">
            <v>18.940000000000001</v>
          </cell>
          <cell r="R4539">
            <v>19.46</v>
          </cell>
          <cell r="S4539">
            <v>20.010000000000002</v>
          </cell>
          <cell r="T4539">
            <v>20.58</v>
          </cell>
          <cell r="U4539">
            <v>21.22</v>
          </cell>
          <cell r="V4539">
            <v>21.84</v>
          </cell>
          <cell r="W4539">
            <v>22.5</v>
          </cell>
          <cell r="X4539">
            <v>23.22</v>
          </cell>
          <cell r="Y4539">
            <v>23.87</v>
          </cell>
          <cell r="Z4539">
            <v>24.5</v>
          </cell>
          <cell r="AA4539">
            <v>25.13</v>
          </cell>
          <cell r="AB4539">
            <v>25.74</v>
          </cell>
          <cell r="AC4539">
            <v>26.28</v>
          </cell>
          <cell r="AD4539">
            <v>26.84</v>
          </cell>
          <cell r="AE4539">
            <v>27.44</v>
          </cell>
          <cell r="AF4539">
            <v>28.08</v>
          </cell>
          <cell r="AG4539">
            <v>28.68</v>
          </cell>
          <cell r="AH4539">
            <v>28.59</v>
          </cell>
          <cell r="AI4539">
            <v>28.41</v>
          </cell>
          <cell r="AJ4539">
            <v>28.18</v>
          </cell>
          <cell r="AK4539">
            <v>27.92</v>
          </cell>
        </row>
        <row r="4540">
          <cell r="A4540" t="str">
            <v>SDGbaseTRAv2_UrbAS_ERTv5_testGADJnoICAGRQVAXanmet</v>
          </cell>
          <cell r="B4540" t="str">
            <v>SIclos6_GOVclos11</v>
          </cell>
          <cell r="C4540" t="str">
            <v>SDGbaseTRAv2_UrbAS_ERTv5_testGADJnoICAGR</v>
          </cell>
          <cell r="D4540" t="str">
            <v>QVAX</v>
          </cell>
          <cell r="E4540" t="str">
            <v>anmet</v>
          </cell>
          <cell r="F4540">
            <v>17.63</v>
          </cell>
          <cell r="G4540">
            <v>16.3</v>
          </cell>
          <cell r="H4540">
            <v>16.850000000000001</v>
          </cell>
          <cell r="I4540">
            <v>17.32</v>
          </cell>
          <cell r="J4540">
            <v>17.72</v>
          </cell>
          <cell r="K4540">
            <v>18.149999999999999</v>
          </cell>
          <cell r="L4540">
            <v>18.649999999999999</v>
          </cell>
          <cell r="M4540">
            <v>19.21</v>
          </cell>
          <cell r="N4540">
            <v>19.809999999999999</v>
          </cell>
          <cell r="O4540">
            <v>20.72</v>
          </cell>
          <cell r="P4540">
            <v>21.45</v>
          </cell>
          <cell r="Q4540">
            <v>22.1</v>
          </cell>
          <cell r="R4540">
            <v>22.64</v>
          </cell>
          <cell r="S4540">
            <v>23.35</v>
          </cell>
          <cell r="T4540">
            <v>24.09</v>
          </cell>
          <cell r="U4540">
            <v>24.94</v>
          </cell>
          <cell r="V4540">
            <v>25.78</v>
          </cell>
          <cell r="W4540">
            <v>26.65</v>
          </cell>
          <cell r="X4540">
            <v>27.53</v>
          </cell>
          <cell r="Y4540">
            <v>28.38</v>
          </cell>
          <cell r="Z4540">
            <v>29.23</v>
          </cell>
          <cell r="AA4540">
            <v>30.08</v>
          </cell>
          <cell r="AB4540">
            <v>31</v>
          </cell>
          <cell r="AC4540">
            <v>31.85</v>
          </cell>
          <cell r="AD4540">
            <v>32.74</v>
          </cell>
          <cell r="AE4540">
            <v>33.659999999999997</v>
          </cell>
          <cell r="AF4540">
            <v>34.630000000000003</v>
          </cell>
          <cell r="AG4540">
            <v>35.520000000000003</v>
          </cell>
          <cell r="AH4540">
            <v>35.46</v>
          </cell>
          <cell r="AI4540">
            <v>35.229999999999997</v>
          </cell>
          <cell r="AJ4540">
            <v>35.020000000000003</v>
          </cell>
          <cell r="AK4540">
            <v>34.75</v>
          </cell>
        </row>
        <row r="4541">
          <cell r="A4541" t="str">
            <v>SDGbaseTRAv2_UrbAS_ERTv5_testGADJnoICAGRQVAXairon</v>
          </cell>
          <cell r="B4541" t="str">
            <v>SIclos6_GOVclos11</v>
          </cell>
          <cell r="C4541" t="str">
            <v>SDGbaseTRAv2_UrbAS_ERTv5_testGADJnoICAGR</v>
          </cell>
          <cell r="D4541" t="str">
            <v>QVAX</v>
          </cell>
          <cell r="E4541" t="str">
            <v>airon</v>
          </cell>
          <cell r="F4541">
            <v>20.84</v>
          </cell>
          <cell r="G4541">
            <v>19.59</v>
          </cell>
          <cell r="H4541">
            <v>19.86</v>
          </cell>
          <cell r="I4541">
            <v>20.010000000000002</v>
          </cell>
          <cell r="J4541">
            <v>20.2</v>
          </cell>
          <cell r="K4541">
            <v>20.46</v>
          </cell>
          <cell r="L4541">
            <v>20.83</v>
          </cell>
          <cell r="M4541">
            <v>21.37</v>
          </cell>
          <cell r="N4541">
            <v>21.89</v>
          </cell>
          <cell r="O4541">
            <v>22.93</v>
          </cell>
          <cell r="P4541">
            <v>23.6</v>
          </cell>
          <cell r="Q4541">
            <v>24.12</v>
          </cell>
          <cell r="R4541">
            <v>24.52</v>
          </cell>
          <cell r="S4541">
            <v>25.05</v>
          </cell>
          <cell r="T4541">
            <v>25.61</v>
          </cell>
          <cell r="U4541">
            <v>26.28</v>
          </cell>
          <cell r="V4541">
            <v>27.12</v>
          </cell>
          <cell r="W4541">
            <v>27.91</v>
          </cell>
          <cell r="X4541">
            <v>28.54</v>
          </cell>
          <cell r="Y4541">
            <v>29.25</v>
          </cell>
          <cell r="Z4541">
            <v>29.88</v>
          </cell>
          <cell r="AA4541">
            <v>30.58</v>
          </cell>
          <cell r="AB4541">
            <v>30.49</v>
          </cell>
          <cell r="AC4541">
            <v>30.83</v>
          </cell>
          <cell r="AD4541">
            <v>31.55</v>
          </cell>
          <cell r="AE4541">
            <v>32.43</v>
          </cell>
          <cell r="AF4541">
            <v>33.31</v>
          </cell>
          <cell r="AG4541">
            <v>34.07</v>
          </cell>
          <cell r="AH4541">
            <v>33.39</v>
          </cell>
          <cell r="AI4541">
            <v>32.94</v>
          </cell>
          <cell r="AJ4541">
            <v>32.659999999999997</v>
          </cell>
          <cell r="AK4541">
            <v>32.409999999999997</v>
          </cell>
        </row>
        <row r="4542">
          <cell r="A4542" t="str">
            <v>SDGbaseTRAv2_UrbAS_ERTv5_testGADJnoICAGRQVAXanfrm</v>
          </cell>
          <cell r="B4542" t="str">
            <v>SIclos6_GOVclos11</v>
          </cell>
          <cell r="C4542" t="str">
            <v>SDGbaseTRAv2_UrbAS_ERTv5_testGADJnoICAGR</v>
          </cell>
          <cell r="D4542" t="str">
            <v>QVAX</v>
          </cell>
          <cell r="E4542" t="str">
            <v>anfrm</v>
          </cell>
          <cell r="F4542">
            <v>13.07</v>
          </cell>
          <cell r="G4542">
            <v>11.73</v>
          </cell>
          <cell r="H4542">
            <v>11.34</v>
          </cell>
          <cell r="I4542">
            <v>10.69</v>
          </cell>
          <cell r="J4542">
            <v>10.49</v>
          </cell>
          <cell r="K4542">
            <v>10.53</v>
          </cell>
          <cell r="L4542">
            <v>10.86</v>
          </cell>
          <cell r="M4542">
            <v>11.86</v>
          </cell>
          <cell r="N4542">
            <v>12.73</v>
          </cell>
          <cell r="O4542">
            <v>15.32</v>
          </cell>
          <cell r="P4542">
            <v>16.68</v>
          </cell>
          <cell r="Q4542">
            <v>17.41</v>
          </cell>
          <cell r="R4542">
            <v>17.82</v>
          </cell>
          <cell r="S4542">
            <v>18.350000000000001</v>
          </cell>
          <cell r="T4542">
            <v>18.91</v>
          </cell>
          <cell r="U4542">
            <v>19.72</v>
          </cell>
          <cell r="V4542">
            <v>21.44</v>
          </cell>
          <cell r="W4542">
            <v>22.91</v>
          </cell>
          <cell r="X4542">
            <v>23.27</v>
          </cell>
          <cell r="Y4542">
            <v>24.05</v>
          </cell>
          <cell r="Z4542">
            <v>24.49</v>
          </cell>
          <cell r="AA4542">
            <v>25.19</v>
          </cell>
          <cell r="AB4542">
            <v>21.6</v>
          </cell>
          <cell r="AC4542">
            <v>20.45</v>
          </cell>
          <cell r="AD4542">
            <v>21.06</v>
          </cell>
          <cell r="AE4542">
            <v>22.16</v>
          </cell>
          <cell r="AF4542">
            <v>23.16</v>
          </cell>
          <cell r="AG4542">
            <v>23.71</v>
          </cell>
          <cell r="AH4542">
            <v>20.21</v>
          </cell>
          <cell r="AI4542">
            <v>17.97</v>
          </cell>
          <cell r="AJ4542">
            <v>16.93</v>
          </cell>
          <cell r="AK4542">
            <v>16.18</v>
          </cell>
        </row>
        <row r="4543">
          <cell r="A4543" t="str">
            <v>SDGbaseTRAv2_UrbAS_ERTv5_testGADJnoICAGRQVAXametp</v>
          </cell>
          <cell r="B4543" t="str">
            <v>SIclos6_GOVclos11</v>
          </cell>
          <cell r="C4543" t="str">
            <v>SDGbaseTRAv2_UrbAS_ERTv5_testGADJnoICAGR</v>
          </cell>
          <cell r="D4543" t="str">
            <v>QVAX</v>
          </cell>
          <cell r="E4543" t="str">
            <v>ametp</v>
          </cell>
          <cell r="F4543">
            <v>33.25</v>
          </cell>
          <cell r="G4543">
            <v>29.96</v>
          </cell>
          <cell r="H4543">
            <v>30.91</v>
          </cell>
          <cell r="I4543">
            <v>31.62</v>
          </cell>
          <cell r="J4543">
            <v>32.28</v>
          </cell>
          <cell r="K4543">
            <v>33.03</v>
          </cell>
          <cell r="L4543">
            <v>33.950000000000003</v>
          </cell>
          <cell r="M4543">
            <v>35.020000000000003</v>
          </cell>
          <cell r="N4543">
            <v>36.119999999999997</v>
          </cell>
          <cell r="O4543">
            <v>38.119999999999997</v>
          </cell>
          <cell r="P4543">
            <v>39.47</v>
          </cell>
          <cell r="Q4543">
            <v>40.6</v>
          </cell>
          <cell r="R4543">
            <v>41.57</v>
          </cell>
          <cell r="S4543">
            <v>42.81</v>
          </cell>
          <cell r="T4543">
            <v>44.12</v>
          </cell>
          <cell r="U4543">
            <v>45.6</v>
          </cell>
          <cell r="V4543">
            <v>47.29</v>
          </cell>
          <cell r="W4543">
            <v>48.85</v>
          </cell>
          <cell r="X4543">
            <v>50.08</v>
          </cell>
          <cell r="Y4543">
            <v>51.59</v>
          </cell>
          <cell r="Z4543">
            <v>53.05</v>
          </cell>
          <cell r="AA4543">
            <v>54.58</v>
          </cell>
          <cell r="AB4543">
            <v>56.04</v>
          </cell>
          <cell r="AC4543">
            <v>57.57</v>
          </cell>
          <cell r="AD4543">
            <v>59.37</v>
          </cell>
          <cell r="AE4543">
            <v>61.32</v>
          </cell>
          <cell r="AF4543">
            <v>63.29</v>
          </cell>
          <cell r="AG4543">
            <v>65.08</v>
          </cell>
          <cell r="AH4543">
            <v>64.849999999999994</v>
          </cell>
          <cell r="AI4543">
            <v>64.38</v>
          </cell>
          <cell r="AJ4543">
            <v>64.099999999999994</v>
          </cell>
          <cell r="AK4543">
            <v>63.76</v>
          </cell>
        </row>
        <row r="4544">
          <cell r="A4544" t="str">
            <v>SDGbaseTRAv2_UrbAS_ERTv5_testGADJnoICAGRQVAXamach</v>
          </cell>
          <cell r="B4544" t="str">
            <v>SIclos6_GOVclos11</v>
          </cell>
          <cell r="C4544" t="str">
            <v>SDGbaseTRAv2_UrbAS_ERTv5_testGADJnoICAGR</v>
          </cell>
          <cell r="D4544" t="str">
            <v>QVAX</v>
          </cell>
          <cell r="E4544" t="str">
            <v>amach</v>
          </cell>
          <cell r="F4544">
            <v>38.67</v>
          </cell>
          <cell r="G4544">
            <v>34.78</v>
          </cell>
          <cell r="H4544">
            <v>35.869999999999997</v>
          </cell>
          <cell r="I4544">
            <v>36.799999999999997</v>
          </cell>
          <cell r="J4544">
            <v>37.51</v>
          </cell>
          <cell r="K4544">
            <v>38.33</v>
          </cell>
          <cell r="L4544">
            <v>39.39</v>
          </cell>
          <cell r="M4544">
            <v>40.74</v>
          </cell>
          <cell r="N4544">
            <v>42.08</v>
          </cell>
          <cell r="O4544">
            <v>44.54</v>
          </cell>
          <cell r="P4544">
            <v>46.14</v>
          </cell>
          <cell r="Q4544">
            <v>47.46</v>
          </cell>
          <cell r="R4544">
            <v>48.28</v>
          </cell>
          <cell r="S4544">
            <v>49.69</v>
          </cell>
          <cell r="T4544">
            <v>51.22</v>
          </cell>
          <cell r="U4544">
            <v>52.97</v>
          </cell>
          <cell r="V4544">
            <v>54.91</v>
          </cell>
          <cell r="W4544">
            <v>56.72</v>
          </cell>
          <cell r="X4544">
            <v>58.25</v>
          </cell>
          <cell r="Y4544">
            <v>60.1</v>
          </cell>
          <cell r="Z4544">
            <v>61.9</v>
          </cell>
          <cell r="AA4544">
            <v>63.81</v>
          </cell>
          <cell r="AB4544">
            <v>64.92</v>
          </cell>
          <cell r="AC4544">
            <v>66.38</v>
          </cell>
          <cell r="AD4544">
            <v>68.48</v>
          </cell>
          <cell r="AE4544">
            <v>70.83</v>
          </cell>
          <cell r="AF4544">
            <v>73.239999999999995</v>
          </cell>
          <cell r="AG4544">
            <v>75.38</v>
          </cell>
          <cell r="AH4544">
            <v>74.290000000000006</v>
          </cell>
          <cell r="AI4544">
            <v>73.099999999999994</v>
          </cell>
          <cell r="AJ4544">
            <v>72.45</v>
          </cell>
          <cell r="AK4544">
            <v>71.790000000000006</v>
          </cell>
        </row>
        <row r="4545">
          <cell r="A4545" t="str">
            <v>SDGbaseTRAv2_UrbAS_ERTv5_testGADJnoICAGRQVAXafcel</v>
          </cell>
          <cell r="B4545" t="str">
            <v>SIclos6_GOVclos11</v>
          </cell>
          <cell r="C4545" t="str">
            <v>SDGbaseTRAv2_UrbAS_ERTv5_testGADJnoICAGR</v>
          </cell>
          <cell r="D4545" t="str">
            <v>QVAX</v>
          </cell>
          <cell r="E4545" t="str">
            <v>afcel</v>
          </cell>
          <cell r="F4545">
            <v>0.28999999999999998</v>
          </cell>
          <cell r="G4545">
            <v>0.28999999999999998</v>
          </cell>
          <cell r="H4545">
            <v>0.28999999999999998</v>
          </cell>
          <cell r="I4545">
            <v>0.28999999999999998</v>
          </cell>
          <cell r="J4545">
            <v>0.28999999999999998</v>
          </cell>
          <cell r="K4545">
            <v>0.28999999999999998</v>
          </cell>
          <cell r="L4545">
            <v>0.28999999999999998</v>
          </cell>
          <cell r="M4545">
            <v>0.28999999999999998</v>
          </cell>
          <cell r="N4545">
            <v>0.28999999999999998</v>
          </cell>
          <cell r="O4545">
            <v>0.28999999999999998</v>
          </cell>
          <cell r="P4545">
            <v>0.28999999999999998</v>
          </cell>
          <cell r="Q4545">
            <v>0.28999999999999998</v>
          </cell>
          <cell r="R4545">
            <v>0.28999999999999998</v>
          </cell>
          <cell r="S4545">
            <v>0.28999999999999998</v>
          </cell>
          <cell r="T4545">
            <v>0.28999999999999998</v>
          </cell>
          <cell r="U4545">
            <v>0.28999999999999998</v>
          </cell>
          <cell r="V4545">
            <v>0.28999999999999998</v>
          </cell>
          <cell r="W4545">
            <v>0.28999999999999998</v>
          </cell>
          <cell r="X4545">
            <v>0.28999999999999998</v>
          </cell>
          <cell r="Y4545">
            <v>4.22</v>
          </cell>
          <cell r="Z4545">
            <v>8.44</v>
          </cell>
          <cell r="AA4545">
            <v>12.66</v>
          </cell>
          <cell r="AB4545">
            <v>13.65</v>
          </cell>
          <cell r="AC4545">
            <v>14.64</v>
          </cell>
          <cell r="AD4545">
            <v>15.63</v>
          </cell>
          <cell r="AE4545">
            <v>16.62</v>
          </cell>
          <cell r="AF4545">
            <v>17.61</v>
          </cell>
          <cell r="AG4545">
            <v>17.559999999999999</v>
          </cell>
          <cell r="AH4545">
            <v>17.52</v>
          </cell>
          <cell r="AI4545">
            <v>17.47</v>
          </cell>
          <cell r="AJ4545">
            <v>17.43</v>
          </cell>
          <cell r="AK4545">
            <v>17.38</v>
          </cell>
        </row>
        <row r="4546">
          <cell r="A4546" t="str">
            <v>SDGbaseTRAv2_UrbAS_ERTv5_testGADJnoICAGRQVAXaelct</v>
          </cell>
          <cell r="B4546" t="str">
            <v>SIclos6_GOVclos11</v>
          </cell>
          <cell r="C4546" t="str">
            <v>SDGbaseTRAv2_UrbAS_ERTv5_testGADJnoICAGR</v>
          </cell>
          <cell r="D4546" t="str">
            <v>QVAX</v>
          </cell>
          <cell r="E4546" t="str">
            <v>aelct</v>
          </cell>
          <cell r="F4546">
            <v>0.08</v>
          </cell>
          <cell r="G4546">
            <v>0.08</v>
          </cell>
          <cell r="H4546">
            <v>0.08</v>
          </cell>
          <cell r="I4546">
            <v>0.08</v>
          </cell>
          <cell r="J4546">
            <v>0.08</v>
          </cell>
          <cell r="K4546">
            <v>0.08</v>
          </cell>
          <cell r="L4546">
            <v>0.08</v>
          </cell>
          <cell r="M4546">
            <v>0.08</v>
          </cell>
          <cell r="N4546">
            <v>0.08</v>
          </cell>
          <cell r="O4546">
            <v>0.08</v>
          </cell>
          <cell r="P4546">
            <v>0.08</v>
          </cell>
          <cell r="Q4546">
            <v>0.08</v>
          </cell>
          <cell r="R4546">
            <v>0.08</v>
          </cell>
          <cell r="S4546">
            <v>0.08</v>
          </cell>
          <cell r="T4546">
            <v>0.08</v>
          </cell>
          <cell r="U4546">
            <v>0.08</v>
          </cell>
          <cell r="V4546">
            <v>0.08</v>
          </cell>
          <cell r="W4546">
            <v>0.08</v>
          </cell>
          <cell r="X4546">
            <v>3.19</v>
          </cell>
          <cell r="Y4546">
            <v>3.19</v>
          </cell>
          <cell r="Z4546">
            <v>1.76</v>
          </cell>
          <cell r="AA4546">
            <v>1.76</v>
          </cell>
          <cell r="AB4546">
            <v>1.76</v>
          </cell>
          <cell r="AC4546">
            <v>1.76</v>
          </cell>
          <cell r="AD4546">
            <v>0.99</v>
          </cell>
          <cell r="AE4546">
            <v>0.99</v>
          </cell>
          <cell r="AF4546">
            <v>0.99</v>
          </cell>
          <cell r="AG4546">
            <v>0.99</v>
          </cell>
          <cell r="AH4546">
            <v>0.99</v>
          </cell>
          <cell r="AI4546">
            <v>7.46</v>
          </cell>
          <cell r="AJ4546">
            <v>7.46</v>
          </cell>
          <cell r="AK4546">
            <v>7.46</v>
          </cell>
        </row>
        <row r="4547">
          <cell r="A4547" t="str">
            <v>SDGbaseTRAv2_UrbAS_ERTv5_testGADJnoICAGRQVAXaemch</v>
          </cell>
          <cell r="B4547" t="str">
            <v>SIclos6_GOVclos11</v>
          </cell>
          <cell r="C4547" t="str">
            <v>SDGbaseTRAv2_UrbAS_ERTv5_testGADJnoICAGR</v>
          </cell>
          <cell r="D4547" t="str">
            <v>QVAX</v>
          </cell>
          <cell r="E4547" t="str">
            <v>aemch</v>
          </cell>
          <cell r="F4547">
            <v>8.99</v>
          </cell>
          <cell r="G4547">
            <v>8.2200000000000006</v>
          </cell>
          <cell r="H4547">
            <v>8.43</v>
          </cell>
          <cell r="I4547">
            <v>8.58</v>
          </cell>
          <cell r="J4547">
            <v>8.6999999999999993</v>
          </cell>
          <cell r="K4547">
            <v>8.8699999999999992</v>
          </cell>
          <cell r="L4547">
            <v>9.1199999999999992</v>
          </cell>
          <cell r="M4547">
            <v>9.48</v>
          </cell>
          <cell r="N4547">
            <v>9.82</v>
          </cell>
          <cell r="O4547">
            <v>10.5</v>
          </cell>
          <cell r="P4547">
            <v>10.9</v>
          </cell>
          <cell r="Q4547">
            <v>11.22</v>
          </cell>
          <cell r="R4547">
            <v>11.42</v>
          </cell>
          <cell r="S4547">
            <v>11.77</v>
          </cell>
          <cell r="T4547">
            <v>12.13</v>
          </cell>
          <cell r="U4547">
            <v>12.56</v>
          </cell>
          <cell r="V4547">
            <v>13.03</v>
          </cell>
          <cell r="W4547">
            <v>13.49</v>
          </cell>
          <cell r="X4547">
            <v>13.89</v>
          </cell>
          <cell r="Y4547">
            <v>14.34</v>
          </cell>
          <cell r="Z4547">
            <v>14.78</v>
          </cell>
          <cell r="AA4547">
            <v>15.24</v>
          </cell>
          <cell r="AB4547">
            <v>15.26</v>
          </cell>
          <cell r="AC4547">
            <v>15.47</v>
          </cell>
          <cell r="AD4547">
            <v>15.93</v>
          </cell>
          <cell r="AE4547">
            <v>16.48</v>
          </cell>
          <cell r="AF4547">
            <v>17.02</v>
          </cell>
          <cell r="AG4547">
            <v>17.57</v>
          </cell>
          <cell r="AH4547">
            <v>17.09</v>
          </cell>
          <cell r="AI4547">
            <v>16.59</v>
          </cell>
          <cell r="AJ4547">
            <v>16.37</v>
          </cell>
          <cell r="AK4547">
            <v>16.14</v>
          </cell>
        </row>
        <row r="4548">
          <cell r="A4548" t="str">
            <v>SDGbaseTRAv2_UrbAS_ERTv5_testGADJnoICAGRQVAXasequ</v>
          </cell>
          <cell r="B4548" t="str">
            <v>SIclos6_GOVclos11</v>
          </cell>
          <cell r="C4548" t="str">
            <v>SDGbaseTRAv2_UrbAS_ERTv5_testGADJnoICAGR</v>
          </cell>
          <cell r="D4548" t="str">
            <v>QVAX</v>
          </cell>
          <cell r="E4548" t="str">
            <v>asequ</v>
          </cell>
          <cell r="F4548">
            <v>8.7799999999999994</v>
          </cell>
          <cell r="G4548">
            <v>8.33</v>
          </cell>
          <cell r="H4548">
            <v>8.58</v>
          </cell>
          <cell r="I4548">
            <v>8.69</v>
          </cell>
          <cell r="J4548">
            <v>8.85</v>
          </cell>
          <cell r="K4548">
            <v>9.06</v>
          </cell>
          <cell r="L4548">
            <v>9.33</v>
          </cell>
          <cell r="M4548">
            <v>9.73</v>
          </cell>
          <cell r="N4548">
            <v>10.119999999999999</v>
          </cell>
          <cell r="O4548">
            <v>10.82</v>
          </cell>
          <cell r="P4548">
            <v>11.27</v>
          </cell>
          <cell r="Q4548">
            <v>11.65</v>
          </cell>
          <cell r="R4548">
            <v>11.96</v>
          </cell>
          <cell r="S4548">
            <v>12.32</v>
          </cell>
          <cell r="T4548">
            <v>12.71</v>
          </cell>
          <cell r="U4548">
            <v>13.17</v>
          </cell>
          <cell r="V4548">
            <v>13.6</v>
          </cell>
          <cell r="W4548">
            <v>14.07</v>
          </cell>
          <cell r="X4548">
            <v>14.57</v>
          </cell>
          <cell r="Y4548">
            <v>15.07</v>
          </cell>
          <cell r="Z4548">
            <v>15.55</v>
          </cell>
          <cell r="AA4548">
            <v>16.07</v>
          </cell>
          <cell r="AB4548">
            <v>16.100000000000001</v>
          </cell>
          <cell r="AC4548">
            <v>16.3</v>
          </cell>
          <cell r="AD4548">
            <v>16.75</v>
          </cell>
          <cell r="AE4548">
            <v>17.29</v>
          </cell>
          <cell r="AF4548">
            <v>17.86</v>
          </cell>
          <cell r="AG4548">
            <v>18.38</v>
          </cell>
          <cell r="AH4548">
            <v>17.79</v>
          </cell>
          <cell r="AI4548">
            <v>17.2</v>
          </cell>
          <cell r="AJ4548">
            <v>16.89</v>
          </cell>
          <cell r="AK4548">
            <v>16.62</v>
          </cell>
        </row>
        <row r="4549">
          <cell r="A4549" t="str">
            <v>SDGbaseTRAv2_UrbAS_ERTv5_testGADJnoICAGRQVAXavehi</v>
          </cell>
          <cell r="B4549" t="str">
            <v>SIclos6_GOVclos11</v>
          </cell>
          <cell r="C4549" t="str">
            <v>SDGbaseTRAv2_UrbAS_ERTv5_testGADJnoICAGR</v>
          </cell>
          <cell r="D4549" t="str">
            <v>QVAX</v>
          </cell>
          <cell r="E4549" t="str">
            <v>avehi</v>
          </cell>
          <cell r="F4549">
            <v>39.57</v>
          </cell>
          <cell r="G4549">
            <v>36.28</v>
          </cell>
          <cell r="H4549">
            <v>37.44</v>
          </cell>
          <cell r="I4549">
            <v>37.909999999999997</v>
          </cell>
          <cell r="J4549">
            <v>38.67</v>
          </cell>
          <cell r="K4549">
            <v>39.65</v>
          </cell>
          <cell r="L4549">
            <v>40.880000000000003</v>
          </cell>
          <cell r="M4549">
            <v>42.52</v>
          </cell>
          <cell r="N4549">
            <v>44.17</v>
          </cell>
          <cell r="O4549">
            <v>46.6</v>
          </cell>
          <cell r="P4549">
            <v>48.53</v>
          </cell>
          <cell r="Q4549">
            <v>50.3</v>
          </cell>
          <cell r="R4549">
            <v>52.15</v>
          </cell>
          <cell r="S4549">
            <v>54.04</v>
          </cell>
          <cell r="T4549">
            <v>56.07</v>
          </cell>
          <cell r="U4549">
            <v>58.42</v>
          </cell>
          <cell r="V4549">
            <v>60.93</v>
          </cell>
          <cell r="W4549">
            <v>63.43</v>
          </cell>
          <cell r="X4549">
            <v>65.73</v>
          </cell>
          <cell r="Y4549">
            <v>66.97</v>
          </cell>
          <cell r="Z4549">
            <v>68.180000000000007</v>
          </cell>
          <cell r="AA4549">
            <v>69.37</v>
          </cell>
          <cell r="AB4549">
            <v>70.19</v>
          </cell>
          <cell r="AC4549">
            <v>71.540000000000006</v>
          </cell>
          <cell r="AD4549">
            <v>73.760000000000005</v>
          </cell>
          <cell r="AE4549">
            <v>76.349999999999994</v>
          </cell>
          <cell r="AF4549">
            <v>79.06</v>
          </cell>
          <cell r="AG4549">
            <v>81.87</v>
          </cell>
          <cell r="AH4549">
            <v>80.69</v>
          </cell>
          <cell r="AI4549">
            <v>78.92</v>
          </cell>
          <cell r="AJ4549">
            <v>77.91</v>
          </cell>
          <cell r="AK4549">
            <v>76.98</v>
          </cell>
        </row>
        <row r="4550">
          <cell r="A4550" t="str">
            <v>SDGbaseTRAv2_UrbAS_ERTv5_testGADJnoICAGRQVAXatequ</v>
          </cell>
          <cell r="B4550" t="str">
            <v>SIclos6_GOVclos11</v>
          </cell>
          <cell r="C4550" t="str">
            <v>SDGbaseTRAv2_UrbAS_ERTv5_testGADJnoICAGR</v>
          </cell>
          <cell r="D4550" t="str">
            <v>QVAX</v>
          </cell>
          <cell r="E4550" t="str">
            <v>atequ</v>
          </cell>
          <cell r="F4550">
            <v>7.09</v>
          </cell>
          <cell r="G4550">
            <v>6.14</v>
          </cell>
          <cell r="H4550">
            <v>6.35</v>
          </cell>
          <cell r="I4550">
            <v>6.36</v>
          </cell>
          <cell r="J4550">
            <v>6.46</v>
          </cell>
          <cell r="K4550">
            <v>6.59</v>
          </cell>
          <cell r="L4550">
            <v>6.81</v>
          </cell>
          <cell r="M4550">
            <v>7.22</v>
          </cell>
          <cell r="N4550">
            <v>7.6</v>
          </cell>
          <cell r="O4550">
            <v>8.77</v>
          </cell>
          <cell r="P4550">
            <v>9.33</v>
          </cell>
          <cell r="Q4550">
            <v>9.68</v>
          </cell>
          <cell r="R4550">
            <v>9.81</v>
          </cell>
          <cell r="S4550">
            <v>10.06</v>
          </cell>
          <cell r="T4550">
            <v>10.37</v>
          </cell>
          <cell r="U4550">
            <v>10.73</v>
          </cell>
          <cell r="V4550">
            <v>11.16</v>
          </cell>
          <cell r="W4550">
            <v>11.54</v>
          </cell>
          <cell r="X4550">
            <v>11.78</v>
          </cell>
          <cell r="Y4550">
            <v>12.13</v>
          </cell>
          <cell r="Z4550">
            <v>12.42</v>
          </cell>
          <cell r="AA4550">
            <v>12.8</v>
          </cell>
          <cell r="AB4550">
            <v>12.34</v>
          </cell>
          <cell r="AC4550">
            <v>12.27</v>
          </cell>
          <cell r="AD4550">
            <v>12.64</v>
          </cell>
          <cell r="AE4550">
            <v>13.13</v>
          </cell>
          <cell r="AF4550">
            <v>13.62</v>
          </cell>
          <cell r="AG4550">
            <v>13.95</v>
          </cell>
          <cell r="AH4550">
            <v>13.02</v>
          </cell>
          <cell r="AI4550">
            <v>12.19</v>
          </cell>
          <cell r="AJ4550">
            <v>11.77</v>
          </cell>
          <cell r="AK4550">
            <v>11.43</v>
          </cell>
        </row>
        <row r="4551">
          <cell r="A4551" t="str">
            <v>SDGbaseTRAv2_UrbAS_ERTv5_testGADJnoICAGRQVAXafurn</v>
          </cell>
          <cell r="B4551" t="str">
            <v>SIclos6_GOVclos11</v>
          </cell>
          <cell r="C4551" t="str">
            <v>SDGbaseTRAv2_UrbAS_ERTv5_testGADJnoICAGR</v>
          </cell>
          <cell r="D4551" t="str">
            <v>QVAX</v>
          </cell>
          <cell r="E4551" t="str">
            <v>afurn</v>
          </cell>
          <cell r="F4551">
            <v>6.09</v>
          </cell>
          <cell r="G4551">
            <v>5.45</v>
          </cell>
          <cell r="H4551">
            <v>5.66</v>
          </cell>
          <cell r="I4551">
            <v>5.85</v>
          </cell>
          <cell r="J4551">
            <v>5.99</v>
          </cell>
          <cell r="K4551">
            <v>6.15</v>
          </cell>
          <cell r="L4551">
            <v>6.34</v>
          </cell>
          <cell r="M4551">
            <v>6.56</v>
          </cell>
          <cell r="N4551">
            <v>6.78</v>
          </cell>
          <cell r="O4551">
            <v>7.18</v>
          </cell>
          <cell r="P4551">
            <v>7.45</v>
          </cell>
          <cell r="Q4551">
            <v>7.68</v>
          </cell>
          <cell r="R4551">
            <v>7.85</v>
          </cell>
          <cell r="S4551">
            <v>8.11</v>
          </cell>
          <cell r="T4551">
            <v>8.3800000000000008</v>
          </cell>
          <cell r="U4551">
            <v>8.68</v>
          </cell>
          <cell r="V4551">
            <v>9</v>
          </cell>
          <cell r="W4551">
            <v>9.33</v>
          </cell>
          <cell r="X4551">
            <v>9.65</v>
          </cell>
          <cell r="Y4551">
            <v>9.9600000000000009</v>
          </cell>
          <cell r="Z4551">
            <v>10.27</v>
          </cell>
          <cell r="AA4551">
            <v>10.58</v>
          </cell>
          <cell r="AB4551">
            <v>10.93</v>
          </cell>
          <cell r="AC4551">
            <v>11.23</v>
          </cell>
          <cell r="AD4551">
            <v>11.56</v>
          </cell>
          <cell r="AE4551">
            <v>11.9</v>
          </cell>
          <cell r="AF4551">
            <v>12.26</v>
          </cell>
          <cell r="AG4551">
            <v>12.61</v>
          </cell>
          <cell r="AH4551">
            <v>12.6</v>
          </cell>
          <cell r="AI4551">
            <v>12.5</v>
          </cell>
          <cell r="AJ4551">
            <v>12.42</v>
          </cell>
          <cell r="AK4551">
            <v>12.31</v>
          </cell>
        </row>
        <row r="4552">
          <cell r="A4552" t="str">
            <v>SDGbaseTRAv2_UrbAS_ERTv5_testGADJnoICAGRQVAXaoman</v>
          </cell>
          <cell r="B4552" t="str">
            <v>SIclos6_GOVclos11</v>
          </cell>
          <cell r="C4552" t="str">
            <v>SDGbaseTRAv2_UrbAS_ERTv5_testGADJnoICAGR</v>
          </cell>
          <cell r="D4552" t="str">
            <v>QVAX</v>
          </cell>
          <cell r="E4552" t="str">
            <v>aoman</v>
          </cell>
          <cell r="F4552">
            <v>25.46</v>
          </cell>
          <cell r="G4552">
            <v>23.29</v>
          </cell>
          <cell r="H4552">
            <v>24.38</v>
          </cell>
          <cell r="I4552">
            <v>25</v>
          </cell>
          <cell r="J4552">
            <v>25.66</v>
          </cell>
          <cell r="K4552">
            <v>26.38</v>
          </cell>
          <cell r="L4552">
            <v>27.24</v>
          </cell>
          <cell r="M4552">
            <v>28.21</v>
          </cell>
          <cell r="N4552">
            <v>29.25</v>
          </cell>
          <cell r="O4552">
            <v>31.03</v>
          </cell>
          <cell r="P4552">
            <v>32.61</v>
          </cell>
          <cell r="Q4552">
            <v>33.979999999999997</v>
          </cell>
          <cell r="R4552">
            <v>35.36</v>
          </cell>
          <cell r="S4552">
            <v>36.6</v>
          </cell>
          <cell r="T4552">
            <v>37.86</v>
          </cell>
          <cell r="U4552">
            <v>39.25</v>
          </cell>
          <cell r="V4552">
            <v>40.47</v>
          </cell>
          <cell r="W4552">
            <v>41.73</v>
          </cell>
          <cell r="X4552">
            <v>43.04</v>
          </cell>
          <cell r="Y4552">
            <v>44.2</v>
          </cell>
          <cell r="Z4552">
            <v>45.32</v>
          </cell>
          <cell r="AA4552">
            <v>46.49</v>
          </cell>
          <cell r="AB4552">
            <v>47.69</v>
          </cell>
          <cell r="AC4552">
            <v>48.72</v>
          </cell>
          <cell r="AD4552">
            <v>49.8</v>
          </cell>
          <cell r="AE4552">
            <v>50.92</v>
          </cell>
          <cell r="AF4552">
            <v>52.1</v>
          </cell>
          <cell r="AG4552">
            <v>53.2</v>
          </cell>
          <cell r="AH4552">
            <v>52.34</v>
          </cell>
          <cell r="AI4552">
            <v>51.2</v>
          </cell>
          <cell r="AJ4552">
            <v>50.22</v>
          </cell>
          <cell r="AK4552">
            <v>49.21</v>
          </cell>
        </row>
        <row r="4553">
          <cell r="A4553" t="str">
            <v>SDGbaseTRAv2_UrbAS_ERTv5_testGADJnoICAGRQVAXaelec</v>
          </cell>
          <cell r="B4553" t="str">
            <v>SIclos6_GOVclos11</v>
          </cell>
          <cell r="C4553" t="str">
            <v>SDGbaseTRAv2_UrbAS_ERTv5_testGADJnoICAGR</v>
          </cell>
          <cell r="D4553" t="str">
            <v>QVAX</v>
          </cell>
          <cell r="E4553" t="str">
            <v>aelec</v>
          </cell>
          <cell r="F4553">
            <v>142.19999999999999</v>
          </cell>
          <cell r="G4553">
            <v>136.75</v>
          </cell>
          <cell r="H4553">
            <v>141.68</v>
          </cell>
          <cell r="I4553">
            <v>141.61000000000001</v>
          </cell>
          <cell r="J4553">
            <v>138.76</v>
          </cell>
          <cell r="K4553">
            <v>138.91</v>
          </cell>
          <cell r="L4553">
            <v>140.06</v>
          </cell>
          <cell r="M4553">
            <v>141.44</v>
          </cell>
          <cell r="N4553">
            <v>143.26</v>
          </cell>
          <cell r="O4553">
            <v>144.29</v>
          </cell>
          <cell r="P4553">
            <v>146.44</v>
          </cell>
          <cell r="Q4553">
            <v>148.01</v>
          </cell>
          <cell r="R4553">
            <v>151.47</v>
          </cell>
          <cell r="S4553">
            <v>155.85</v>
          </cell>
          <cell r="T4553">
            <v>159.32</v>
          </cell>
          <cell r="U4553">
            <v>163.65</v>
          </cell>
          <cell r="V4553">
            <v>164.36</v>
          </cell>
          <cell r="W4553">
            <v>167.89</v>
          </cell>
          <cell r="X4553">
            <v>177.4</v>
          </cell>
          <cell r="Y4553">
            <v>183.86</v>
          </cell>
          <cell r="Z4553">
            <v>190.31</v>
          </cell>
          <cell r="AA4553">
            <v>196.44</v>
          </cell>
          <cell r="AB4553">
            <v>202.76</v>
          </cell>
          <cell r="AC4553">
            <v>209.11</v>
          </cell>
          <cell r="AD4553">
            <v>215.49</v>
          </cell>
          <cell r="AE4553">
            <v>221.93</v>
          </cell>
          <cell r="AF4553">
            <v>224.1</v>
          </cell>
          <cell r="AG4553">
            <v>236.11</v>
          </cell>
          <cell r="AH4553">
            <v>246.57</v>
          </cell>
          <cell r="AI4553">
            <v>255</v>
          </cell>
          <cell r="AJ4553">
            <v>264.66000000000003</v>
          </cell>
          <cell r="AK4553">
            <v>273.87</v>
          </cell>
        </row>
        <row r="4554">
          <cell r="A4554" t="str">
            <v>SDGbaseTRAv2_UrbAS_ERTv5_testGADJnoICAGRQVAXawatr</v>
          </cell>
          <cell r="B4554" t="str">
            <v>SIclos6_GOVclos11</v>
          </cell>
          <cell r="C4554" t="str">
            <v>SDGbaseTRAv2_UrbAS_ERTv5_testGADJnoICAGR</v>
          </cell>
          <cell r="D4554" t="str">
            <v>QVAX</v>
          </cell>
          <cell r="E4554" t="str">
            <v>awatr</v>
          </cell>
          <cell r="F4554">
            <v>38.119999999999997</v>
          </cell>
          <cell r="G4554">
            <v>37.619999999999997</v>
          </cell>
          <cell r="H4554">
            <v>38.6</v>
          </cell>
          <cell r="I4554">
            <v>39.200000000000003</v>
          </cell>
          <cell r="J4554">
            <v>40.03</v>
          </cell>
          <cell r="K4554">
            <v>41.02</v>
          </cell>
          <cell r="L4554">
            <v>42.25</v>
          </cell>
          <cell r="M4554">
            <v>43.56</v>
          </cell>
          <cell r="N4554">
            <v>44.91</v>
          </cell>
          <cell r="O4554">
            <v>46.59</v>
          </cell>
          <cell r="P4554">
            <v>48.14</v>
          </cell>
          <cell r="Q4554">
            <v>49.65</v>
          </cell>
          <cell r="R4554">
            <v>51.48</v>
          </cell>
          <cell r="S4554">
            <v>53.27</v>
          </cell>
          <cell r="T4554">
            <v>55.15</v>
          </cell>
          <cell r="U4554">
            <v>57.26</v>
          </cell>
          <cell r="V4554">
            <v>59.23</v>
          </cell>
          <cell r="W4554">
            <v>61.31</v>
          </cell>
          <cell r="X4554">
            <v>63.5</v>
          </cell>
          <cell r="Y4554">
            <v>65.510000000000005</v>
          </cell>
          <cell r="Z4554">
            <v>67.55</v>
          </cell>
          <cell r="AA4554">
            <v>69.61</v>
          </cell>
          <cell r="AB4554">
            <v>72.099999999999994</v>
          </cell>
          <cell r="AC4554">
            <v>74.47</v>
          </cell>
          <cell r="AD4554">
            <v>76.91</v>
          </cell>
          <cell r="AE4554">
            <v>79.489999999999995</v>
          </cell>
          <cell r="AF4554">
            <v>82.24</v>
          </cell>
          <cell r="AG4554">
            <v>85.03</v>
          </cell>
          <cell r="AH4554">
            <v>85.13</v>
          </cell>
          <cell r="AI4554">
            <v>85.07</v>
          </cell>
          <cell r="AJ4554">
            <v>85.18</v>
          </cell>
          <cell r="AK4554">
            <v>85.21</v>
          </cell>
        </row>
        <row r="4555">
          <cell r="A4555" t="str">
            <v>SDGbaseTRAv2_UrbAS_ERTv5_testGADJnoICAGRQVAXacons</v>
          </cell>
          <cell r="B4555" t="str">
            <v>SIclos6_GOVclos11</v>
          </cell>
          <cell r="C4555" t="str">
            <v>SDGbaseTRAv2_UrbAS_ERTv5_testGADJnoICAGR</v>
          </cell>
          <cell r="D4555" t="str">
            <v>QVAX</v>
          </cell>
          <cell r="E4555" t="str">
            <v>acons</v>
          </cell>
          <cell r="F4555">
            <v>140.65</v>
          </cell>
          <cell r="G4555">
            <v>129.35</v>
          </cell>
          <cell r="H4555">
            <v>133.29</v>
          </cell>
          <cell r="I4555">
            <v>137.75</v>
          </cell>
          <cell r="J4555">
            <v>140.44</v>
          </cell>
          <cell r="K4555">
            <v>143.47999999999999</v>
          </cell>
          <cell r="L4555">
            <v>147.1</v>
          </cell>
          <cell r="M4555">
            <v>151.16</v>
          </cell>
          <cell r="N4555">
            <v>155.44999999999999</v>
          </cell>
          <cell r="O4555">
            <v>160.87</v>
          </cell>
          <cell r="P4555">
            <v>165.85</v>
          </cell>
          <cell r="Q4555">
            <v>170.63</v>
          </cell>
          <cell r="R4555">
            <v>173.86</v>
          </cell>
          <cell r="S4555">
            <v>179.37</v>
          </cell>
          <cell r="T4555">
            <v>185.21</v>
          </cell>
          <cell r="U4555">
            <v>191.92</v>
          </cell>
          <cell r="V4555">
            <v>198.75</v>
          </cell>
          <cell r="W4555">
            <v>205.63</v>
          </cell>
          <cell r="X4555">
            <v>212.22</v>
          </cell>
          <cell r="Y4555">
            <v>218.82</v>
          </cell>
          <cell r="Z4555">
            <v>225.72</v>
          </cell>
          <cell r="AA4555">
            <v>232.49</v>
          </cell>
          <cell r="AB4555">
            <v>238.86</v>
          </cell>
          <cell r="AC4555">
            <v>245.1</v>
          </cell>
          <cell r="AD4555">
            <v>252.09</v>
          </cell>
          <cell r="AE4555">
            <v>259.57</v>
          </cell>
          <cell r="AF4555">
            <v>267.45999999999998</v>
          </cell>
          <cell r="AG4555">
            <v>275.25</v>
          </cell>
          <cell r="AH4555">
            <v>274.82</v>
          </cell>
          <cell r="AI4555">
            <v>273.31</v>
          </cell>
          <cell r="AJ4555">
            <v>272.39999999999998</v>
          </cell>
          <cell r="AK4555">
            <v>271.02</v>
          </cell>
        </row>
        <row r="4556">
          <cell r="A4556" t="str">
            <v>SDGbaseTRAv2_UrbAS_ERTv5_testGADJnoICAGRQVAXatrad</v>
          </cell>
          <cell r="B4556" t="str">
            <v>SIclos6_GOVclos11</v>
          </cell>
          <cell r="C4556" t="str">
            <v>SDGbaseTRAv2_UrbAS_ERTv5_testGADJnoICAGR</v>
          </cell>
          <cell r="D4556" t="str">
            <v>QVAX</v>
          </cell>
          <cell r="E4556" t="str">
            <v>atrad</v>
          </cell>
          <cell r="F4556">
            <v>482.47</v>
          </cell>
          <cell r="G4556">
            <v>441.1</v>
          </cell>
          <cell r="H4556">
            <v>454.75</v>
          </cell>
          <cell r="I4556">
            <v>466.61</v>
          </cell>
          <cell r="J4556">
            <v>474.84</v>
          </cell>
          <cell r="K4556">
            <v>483.72</v>
          </cell>
          <cell r="L4556">
            <v>494.22</v>
          </cell>
          <cell r="M4556">
            <v>506.33</v>
          </cell>
          <cell r="N4556">
            <v>519.09</v>
          </cell>
          <cell r="O4556">
            <v>515.97</v>
          </cell>
          <cell r="P4556">
            <v>525.64</v>
          </cell>
          <cell r="Q4556">
            <v>539.36</v>
          </cell>
          <cell r="R4556">
            <v>553.94000000000005</v>
          </cell>
          <cell r="S4556">
            <v>568.87</v>
          </cell>
          <cell r="T4556">
            <v>584.61</v>
          </cell>
          <cell r="U4556">
            <v>602.46</v>
          </cell>
          <cell r="V4556">
            <v>620.4</v>
          </cell>
          <cell r="W4556">
            <v>638.98</v>
          </cell>
          <cell r="X4556">
            <v>657.44</v>
          </cell>
          <cell r="Y4556">
            <v>674.12</v>
          </cell>
          <cell r="Z4556">
            <v>690.01</v>
          </cell>
          <cell r="AA4556">
            <v>706.05</v>
          </cell>
          <cell r="AB4556">
            <v>715.26</v>
          </cell>
          <cell r="AC4556">
            <v>725.58</v>
          </cell>
          <cell r="AD4556">
            <v>738.74</v>
          </cell>
          <cell r="AE4556">
            <v>753.54</v>
          </cell>
          <cell r="AF4556">
            <v>769.29</v>
          </cell>
          <cell r="AG4556">
            <v>784.16</v>
          </cell>
          <cell r="AH4556">
            <v>775.54</v>
          </cell>
          <cell r="AI4556">
            <v>764.92</v>
          </cell>
          <cell r="AJ4556">
            <v>756.3</v>
          </cell>
          <cell r="AK4556">
            <v>747.23</v>
          </cell>
        </row>
        <row r="4557">
          <cell r="A4557" t="str">
            <v>SDGbaseTRAv2_UrbAS_ERTv5_testGADJnoICAGRQVAXahotl</v>
          </cell>
          <cell r="B4557" t="str">
            <v>SIclos6_GOVclos11</v>
          </cell>
          <cell r="C4557" t="str">
            <v>SDGbaseTRAv2_UrbAS_ERTv5_testGADJnoICAGR</v>
          </cell>
          <cell r="D4557" t="str">
            <v>QVAX</v>
          </cell>
          <cell r="E4557" t="str">
            <v>ahotl</v>
          </cell>
          <cell r="F4557">
            <v>37.69</v>
          </cell>
          <cell r="G4557">
            <v>35.229999999999997</v>
          </cell>
          <cell r="H4557">
            <v>36.82</v>
          </cell>
          <cell r="I4557">
            <v>37.6</v>
          </cell>
          <cell r="J4557">
            <v>38.64</v>
          </cell>
          <cell r="K4557">
            <v>39.78</v>
          </cell>
          <cell r="L4557">
            <v>41.09</v>
          </cell>
          <cell r="M4557">
            <v>42.5</v>
          </cell>
          <cell r="N4557">
            <v>44</v>
          </cell>
          <cell r="O4557">
            <v>46.21</v>
          </cell>
          <cell r="P4557">
            <v>48.1</v>
          </cell>
          <cell r="Q4557">
            <v>49.85</v>
          </cell>
          <cell r="R4557">
            <v>51.95</v>
          </cell>
          <cell r="S4557">
            <v>53.9</v>
          </cell>
          <cell r="T4557">
            <v>55.95</v>
          </cell>
          <cell r="U4557">
            <v>58.25</v>
          </cell>
          <cell r="V4557">
            <v>60.4</v>
          </cell>
          <cell r="W4557">
            <v>62.71</v>
          </cell>
          <cell r="X4557">
            <v>65.25</v>
          </cell>
          <cell r="Y4557">
            <v>67.63</v>
          </cell>
          <cell r="Z4557">
            <v>70.03</v>
          </cell>
          <cell r="AA4557">
            <v>72.510000000000005</v>
          </cell>
          <cell r="AB4557">
            <v>75.47</v>
          </cell>
          <cell r="AC4557">
            <v>78.09</v>
          </cell>
          <cell r="AD4557">
            <v>80.599999999999994</v>
          </cell>
          <cell r="AE4557">
            <v>83.13</v>
          </cell>
          <cell r="AF4557">
            <v>85.78</v>
          </cell>
          <cell r="AG4557">
            <v>88.5</v>
          </cell>
          <cell r="AH4557">
            <v>88.91</v>
          </cell>
          <cell r="AI4557">
            <v>88.73</v>
          </cell>
          <cell r="AJ4557">
            <v>88.48</v>
          </cell>
          <cell r="AK4557">
            <v>88.05</v>
          </cell>
        </row>
        <row r="4558">
          <cell r="A4558" t="str">
            <v>SDGbaseTRAv2_UrbAS_ERTv5_testGADJnoICAGRQVAXaltrp-p</v>
          </cell>
          <cell r="B4558" t="str">
            <v>SIclos6_GOVclos11</v>
          </cell>
          <cell r="C4558" t="str">
            <v>SDGbaseTRAv2_UrbAS_ERTv5_testGADJnoICAGR</v>
          </cell>
          <cell r="D4558" t="str">
            <v>QVAX</v>
          </cell>
          <cell r="E4558" t="str">
            <v>altrp-p</v>
          </cell>
          <cell r="F4558">
            <v>60.68</v>
          </cell>
          <cell r="G4558">
            <v>58.24</v>
          </cell>
          <cell r="H4558">
            <v>59.72</v>
          </cell>
          <cell r="I4558">
            <v>60.78</v>
          </cell>
          <cell r="J4558">
            <v>61.93</v>
          </cell>
          <cell r="K4558">
            <v>63.17</v>
          </cell>
          <cell r="L4558">
            <v>64.64</v>
          </cell>
          <cell r="M4558">
            <v>66.28</v>
          </cell>
          <cell r="N4558">
            <v>68.17</v>
          </cell>
          <cell r="O4558">
            <v>70.790000000000006</v>
          </cell>
          <cell r="P4558">
            <v>73.260000000000005</v>
          </cell>
          <cell r="Q4558">
            <v>75.59</v>
          </cell>
          <cell r="R4558">
            <v>78.31</v>
          </cell>
          <cell r="S4558">
            <v>80.94</v>
          </cell>
          <cell r="T4558">
            <v>83.74</v>
          </cell>
          <cell r="U4558">
            <v>86.95</v>
          </cell>
          <cell r="V4558">
            <v>89.89</v>
          </cell>
          <cell r="W4558">
            <v>92.97</v>
          </cell>
          <cell r="X4558">
            <v>96.18</v>
          </cell>
          <cell r="Y4558">
            <v>99.09</v>
          </cell>
          <cell r="Z4558">
            <v>101.89</v>
          </cell>
          <cell r="AA4558">
            <v>104.67</v>
          </cell>
          <cell r="AB4558">
            <v>107.84</v>
          </cell>
          <cell r="AC4558">
            <v>110.6</v>
          </cell>
          <cell r="AD4558">
            <v>113.25</v>
          </cell>
          <cell r="AE4558">
            <v>115.9</v>
          </cell>
          <cell r="AF4558">
            <v>118.51</v>
          </cell>
          <cell r="AG4558">
            <v>120.98</v>
          </cell>
          <cell r="AH4558">
            <v>119.94</v>
          </cell>
          <cell r="AI4558">
            <v>118.67</v>
          </cell>
          <cell r="AJ4558">
            <v>117.75</v>
          </cell>
          <cell r="AK4558">
            <v>116.61</v>
          </cell>
        </row>
        <row r="4559">
          <cell r="A4559" t="str">
            <v>SDGbaseTRAv2_UrbAS_ERTv5_testGADJnoICAGRQVAXaltrp-f</v>
          </cell>
          <cell r="B4559" t="str">
            <v>SIclos6_GOVclos11</v>
          </cell>
          <cell r="C4559" t="str">
            <v>SDGbaseTRAv2_UrbAS_ERTv5_testGADJnoICAGR</v>
          </cell>
          <cell r="D4559" t="str">
            <v>QVAX</v>
          </cell>
          <cell r="E4559" t="str">
            <v>altrp-f</v>
          </cell>
          <cell r="F4559">
            <v>247.43</v>
          </cell>
          <cell r="G4559">
            <v>234</v>
          </cell>
          <cell r="H4559">
            <v>239.63</v>
          </cell>
          <cell r="I4559">
            <v>244.84</v>
          </cell>
          <cell r="J4559">
            <v>249.94</v>
          </cell>
          <cell r="K4559">
            <v>254.82</v>
          </cell>
          <cell r="L4559">
            <v>260.29000000000002</v>
          </cell>
          <cell r="M4559">
            <v>266.08999999999997</v>
          </cell>
          <cell r="N4559">
            <v>274.06</v>
          </cell>
          <cell r="O4559">
            <v>283.43</v>
          </cell>
          <cell r="P4559">
            <v>293.73</v>
          </cell>
          <cell r="Q4559">
            <v>304.63</v>
          </cell>
          <cell r="R4559">
            <v>314.27999999999997</v>
          </cell>
          <cell r="S4559">
            <v>323.07</v>
          </cell>
          <cell r="T4559">
            <v>333.23</v>
          </cell>
          <cell r="U4559">
            <v>345.8</v>
          </cell>
          <cell r="V4559">
            <v>357.32</v>
          </cell>
          <cell r="W4559">
            <v>368.17</v>
          </cell>
          <cell r="X4559">
            <v>379.98</v>
          </cell>
          <cell r="Y4559">
            <v>392.82</v>
          </cell>
          <cell r="Z4559">
            <v>406.61</v>
          </cell>
          <cell r="AA4559">
            <v>420.29</v>
          </cell>
          <cell r="AB4559">
            <v>435.09</v>
          </cell>
          <cell r="AC4559">
            <v>448.9</v>
          </cell>
          <cell r="AD4559">
            <v>462.33</v>
          </cell>
          <cell r="AE4559">
            <v>475.84</v>
          </cell>
          <cell r="AF4559">
            <v>487.71</v>
          </cell>
          <cell r="AG4559">
            <v>498.39</v>
          </cell>
          <cell r="AH4559">
            <v>495.6</v>
          </cell>
          <cell r="AI4559">
            <v>491.91</v>
          </cell>
          <cell r="AJ4559">
            <v>489.61</v>
          </cell>
          <cell r="AK4559">
            <v>486.97</v>
          </cell>
        </row>
        <row r="4560">
          <cell r="A4560" t="str">
            <v>SDGbaseTRAv2_UrbAS_ERTv5_testGADJnoICAGRQVAXaotrp-p</v>
          </cell>
          <cell r="B4560" t="str">
            <v>SIclos6_GOVclos11</v>
          </cell>
          <cell r="C4560" t="str">
            <v>SDGbaseTRAv2_UrbAS_ERTv5_testGADJnoICAGR</v>
          </cell>
          <cell r="D4560" t="str">
            <v>QVAX</v>
          </cell>
          <cell r="E4560" t="str">
            <v>aotrp-p</v>
          </cell>
          <cell r="F4560">
            <v>8.1</v>
          </cell>
          <cell r="G4560">
            <v>7.98</v>
          </cell>
          <cell r="H4560">
            <v>8.42</v>
          </cell>
          <cell r="I4560">
            <v>8.84</v>
          </cell>
          <cell r="J4560">
            <v>9.24</v>
          </cell>
          <cell r="K4560">
            <v>9.6</v>
          </cell>
          <cell r="L4560">
            <v>9.9600000000000009</v>
          </cell>
          <cell r="M4560">
            <v>10.29</v>
          </cell>
          <cell r="N4560">
            <v>10.59</v>
          </cell>
          <cell r="O4560">
            <v>10.75</v>
          </cell>
          <cell r="P4560">
            <v>10.98</v>
          </cell>
          <cell r="Q4560">
            <v>11.22</v>
          </cell>
          <cell r="R4560">
            <v>11.53</v>
          </cell>
          <cell r="S4560">
            <v>11.81</v>
          </cell>
          <cell r="T4560">
            <v>12.1</v>
          </cell>
          <cell r="U4560">
            <v>12.42</v>
          </cell>
          <cell r="V4560">
            <v>12.71</v>
          </cell>
          <cell r="W4560">
            <v>13</v>
          </cell>
          <cell r="X4560">
            <v>13.25</v>
          </cell>
          <cell r="Y4560">
            <v>13.47</v>
          </cell>
          <cell r="Z4560">
            <v>13.67</v>
          </cell>
          <cell r="AA4560">
            <v>13.84</v>
          </cell>
          <cell r="AB4560">
            <v>13.99</v>
          </cell>
          <cell r="AC4560">
            <v>14.12</v>
          </cell>
          <cell r="AD4560">
            <v>14.3</v>
          </cell>
          <cell r="AE4560">
            <v>14.51</v>
          </cell>
          <cell r="AF4560">
            <v>14.74</v>
          </cell>
          <cell r="AG4560">
            <v>14.96</v>
          </cell>
          <cell r="AH4560">
            <v>14.83</v>
          </cell>
          <cell r="AI4560">
            <v>14.73</v>
          </cell>
          <cell r="AJ4560">
            <v>14.69</v>
          </cell>
          <cell r="AK4560">
            <v>14.65</v>
          </cell>
        </row>
        <row r="4561">
          <cell r="A4561" t="str">
            <v>SDGbaseTRAv2_UrbAS_ERTv5_testGADJnoICAGRQVAXaotrp-f</v>
          </cell>
          <cell r="B4561" t="str">
            <v>SIclos6_GOVclos11</v>
          </cell>
          <cell r="C4561" t="str">
            <v>SDGbaseTRAv2_UrbAS_ERTv5_testGADJnoICAGR</v>
          </cell>
          <cell r="D4561" t="str">
            <v>QVAX</v>
          </cell>
          <cell r="E4561" t="str">
            <v>aotrp-f</v>
          </cell>
          <cell r="F4561">
            <v>7.29</v>
          </cell>
          <cell r="G4561">
            <v>6.95</v>
          </cell>
          <cell r="H4561">
            <v>7.23</v>
          </cell>
          <cell r="I4561">
            <v>7.46</v>
          </cell>
          <cell r="J4561">
            <v>7.66</v>
          </cell>
          <cell r="K4561">
            <v>7.83</v>
          </cell>
          <cell r="L4561">
            <v>8.02</v>
          </cell>
          <cell r="M4561">
            <v>8.2200000000000006</v>
          </cell>
          <cell r="N4561">
            <v>8.4700000000000006</v>
          </cell>
          <cell r="O4561">
            <v>8.6999999999999993</v>
          </cell>
          <cell r="P4561">
            <v>8.98</v>
          </cell>
          <cell r="Q4561">
            <v>9.2799999999999994</v>
          </cell>
          <cell r="R4561">
            <v>9.5399999999999991</v>
          </cell>
          <cell r="S4561">
            <v>9.77</v>
          </cell>
          <cell r="T4561">
            <v>10.039999999999999</v>
          </cell>
          <cell r="U4561">
            <v>10.36</v>
          </cell>
          <cell r="V4561">
            <v>10.66</v>
          </cell>
          <cell r="W4561">
            <v>10.93</v>
          </cell>
          <cell r="X4561">
            <v>11.21</v>
          </cell>
          <cell r="Y4561">
            <v>11.52</v>
          </cell>
          <cell r="Z4561">
            <v>11.84</v>
          </cell>
          <cell r="AA4561">
            <v>12.15</v>
          </cell>
          <cell r="AB4561">
            <v>12.45</v>
          </cell>
          <cell r="AC4561">
            <v>12.75</v>
          </cell>
          <cell r="AD4561">
            <v>13.04</v>
          </cell>
          <cell r="AE4561">
            <v>13.34</v>
          </cell>
          <cell r="AF4561">
            <v>13.6</v>
          </cell>
          <cell r="AG4561">
            <v>13.84</v>
          </cell>
          <cell r="AH4561">
            <v>13.76</v>
          </cell>
          <cell r="AI4561">
            <v>13.68</v>
          </cell>
          <cell r="AJ4561">
            <v>13.63</v>
          </cell>
          <cell r="AK4561">
            <v>13.57</v>
          </cell>
        </row>
        <row r="4562">
          <cell r="A4562" t="str">
            <v>SDGbaseTRAv2_UrbAS_ERTv5_testGADJnoICAGRQVAXaprtr</v>
          </cell>
          <cell r="B4562" t="str">
            <v>SIclos6_GOVclos11</v>
          </cell>
          <cell r="C4562" t="str">
            <v>SDGbaseTRAv2_UrbAS_ERTv5_testGADJnoICAGR</v>
          </cell>
          <cell r="D4562" t="str">
            <v>QVAX</v>
          </cell>
          <cell r="E4562" t="str">
            <v>aprtr</v>
          </cell>
          <cell r="F4562">
            <v>0</v>
          </cell>
          <cell r="G4562">
            <v>0</v>
          </cell>
          <cell r="H4562">
            <v>0</v>
          </cell>
          <cell r="I4562">
            <v>0</v>
          </cell>
          <cell r="J4562">
            <v>0</v>
          </cell>
          <cell r="K4562">
            <v>0</v>
          </cell>
          <cell r="L4562">
            <v>0</v>
          </cell>
          <cell r="M4562">
            <v>0</v>
          </cell>
          <cell r="N4562">
            <v>0</v>
          </cell>
          <cell r="O4562">
            <v>0</v>
          </cell>
          <cell r="P4562">
            <v>0</v>
          </cell>
          <cell r="Q4562">
            <v>0</v>
          </cell>
          <cell r="R4562">
            <v>0</v>
          </cell>
          <cell r="S4562">
            <v>0</v>
          </cell>
          <cell r="T4562">
            <v>0</v>
          </cell>
          <cell r="U4562">
            <v>0</v>
          </cell>
          <cell r="V4562">
            <v>0</v>
          </cell>
          <cell r="W4562">
            <v>0</v>
          </cell>
          <cell r="X4562">
            <v>0</v>
          </cell>
          <cell r="Y4562">
            <v>0</v>
          </cell>
          <cell r="Z4562">
            <v>0</v>
          </cell>
          <cell r="AA4562">
            <v>0</v>
          </cell>
          <cell r="AB4562">
            <v>0</v>
          </cell>
          <cell r="AC4562">
            <v>0</v>
          </cell>
          <cell r="AD4562">
            <v>0</v>
          </cell>
          <cell r="AE4562">
            <v>0</v>
          </cell>
          <cell r="AF4562">
            <v>0</v>
          </cell>
          <cell r="AG4562">
            <v>0</v>
          </cell>
          <cell r="AH4562">
            <v>0</v>
          </cell>
          <cell r="AI4562">
            <v>0</v>
          </cell>
          <cell r="AJ4562">
            <v>0</v>
          </cell>
          <cell r="AK4562">
            <v>0</v>
          </cell>
        </row>
        <row r="4563">
          <cell r="A4563" t="str">
            <v>SDGbaseTRAv2_UrbAS_ERTv5_testGADJnoICAGRQVAXatrps</v>
          </cell>
          <cell r="B4563" t="str">
            <v>SIclos6_GOVclos11</v>
          </cell>
          <cell r="C4563" t="str">
            <v>SDGbaseTRAv2_UrbAS_ERTv5_testGADJnoICAGR</v>
          </cell>
          <cell r="D4563" t="str">
            <v>QVAX</v>
          </cell>
          <cell r="E4563" t="str">
            <v>atrps</v>
          </cell>
          <cell r="F4563">
            <v>54.94</v>
          </cell>
          <cell r="G4563">
            <v>50.45</v>
          </cell>
          <cell r="H4563">
            <v>51.68</v>
          </cell>
          <cell r="I4563">
            <v>52.44</v>
          </cell>
          <cell r="J4563">
            <v>53.3</v>
          </cell>
          <cell r="K4563">
            <v>54.31</v>
          </cell>
          <cell r="L4563">
            <v>55.44</v>
          </cell>
          <cell r="M4563">
            <v>56.46</v>
          </cell>
          <cell r="N4563">
            <v>57.56</v>
          </cell>
          <cell r="O4563">
            <v>59.09</v>
          </cell>
          <cell r="P4563">
            <v>60.35</v>
          </cell>
          <cell r="Q4563">
            <v>61.41</v>
          </cell>
          <cell r="R4563">
            <v>62.84</v>
          </cell>
          <cell r="S4563">
            <v>64.44</v>
          </cell>
          <cell r="T4563">
            <v>66.09</v>
          </cell>
          <cell r="U4563">
            <v>67.989999999999995</v>
          </cell>
          <cell r="V4563">
            <v>69.73</v>
          </cell>
          <cell r="W4563">
            <v>71.680000000000007</v>
          </cell>
          <cell r="X4563">
            <v>73.599999999999994</v>
          </cell>
          <cell r="Y4563">
            <v>75.47</v>
          </cell>
          <cell r="Z4563">
            <v>77.34</v>
          </cell>
          <cell r="AA4563">
            <v>79.22</v>
          </cell>
          <cell r="AB4563">
            <v>82.48</v>
          </cell>
          <cell r="AC4563">
            <v>85.66</v>
          </cell>
          <cell r="AD4563">
            <v>88.96</v>
          </cell>
          <cell r="AE4563">
            <v>92.39</v>
          </cell>
          <cell r="AF4563">
            <v>95.96</v>
          </cell>
          <cell r="AG4563">
            <v>99.25</v>
          </cell>
          <cell r="AH4563">
            <v>100.43</v>
          </cell>
          <cell r="AI4563">
            <v>101.27</v>
          </cell>
          <cell r="AJ4563">
            <v>102.09</v>
          </cell>
          <cell r="AK4563">
            <v>102.77</v>
          </cell>
        </row>
        <row r="4564">
          <cell r="A4564" t="str">
            <v>SDGbaseTRAv2_UrbAS_ERTv5_testGADJnoICAGRQVAXacomm</v>
          </cell>
          <cell r="B4564" t="str">
            <v>SIclos6_GOVclos11</v>
          </cell>
          <cell r="C4564" t="str">
            <v>SDGbaseTRAv2_UrbAS_ERTv5_testGADJnoICAGR</v>
          </cell>
          <cell r="D4564" t="str">
            <v>QVAX</v>
          </cell>
          <cell r="E4564" t="str">
            <v>acomm</v>
          </cell>
          <cell r="F4564">
            <v>84.05</v>
          </cell>
          <cell r="G4564">
            <v>79.66</v>
          </cell>
          <cell r="H4564">
            <v>82.13</v>
          </cell>
          <cell r="I4564">
            <v>83.69</v>
          </cell>
          <cell r="J4564">
            <v>85.58</v>
          </cell>
          <cell r="K4564">
            <v>87.7</v>
          </cell>
          <cell r="L4564">
            <v>90.18</v>
          </cell>
          <cell r="M4564">
            <v>92.96</v>
          </cell>
          <cell r="N4564">
            <v>95.92</v>
          </cell>
          <cell r="O4564">
            <v>99.72</v>
          </cell>
          <cell r="P4564">
            <v>103.19</v>
          </cell>
          <cell r="Q4564">
            <v>106.57</v>
          </cell>
          <cell r="R4564">
            <v>110.37</v>
          </cell>
          <cell r="S4564">
            <v>114.02</v>
          </cell>
          <cell r="T4564">
            <v>117.88</v>
          </cell>
          <cell r="U4564">
            <v>122.24</v>
          </cell>
          <cell r="V4564">
            <v>126.45</v>
          </cell>
          <cell r="W4564">
            <v>130.93</v>
          </cell>
          <cell r="X4564">
            <v>135.71</v>
          </cell>
          <cell r="Y4564">
            <v>140.26</v>
          </cell>
          <cell r="Z4564">
            <v>144.88</v>
          </cell>
          <cell r="AA4564">
            <v>149.54</v>
          </cell>
          <cell r="AB4564">
            <v>154.16999999999999</v>
          </cell>
          <cell r="AC4564">
            <v>158.51</v>
          </cell>
          <cell r="AD4564">
            <v>163.07</v>
          </cell>
          <cell r="AE4564">
            <v>167.87</v>
          </cell>
          <cell r="AF4564">
            <v>172.93</v>
          </cell>
          <cell r="AG4564">
            <v>178.01</v>
          </cell>
          <cell r="AH4564">
            <v>178.17</v>
          </cell>
          <cell r="AI4564">
            <v>177.62</v>
          </cell>
          <cell r="AJ4564">
            <v>177.16</v>
          </cell>
          <cell r="AK4564">
            <v>176.46</v>
          </cell>
        </row>
        <row r="4565">
          <cell r="A4565" t="str">
            <v>SDGbaseTRAv2_UrbAS_ERTv5_testGADJnoICAGRQVAXafsrv</v>
          </cell>
          <cell r="B4565" t="str">
            <v>SIclos6_GOVclos11</v>
          </cell>
          <cell r="C4565" t="str">
            <v>SDGbaseTRAv2_UrbAS_ERTv5_testGADJnoICAGR</v>
          </cell>
          <cell r="D4565" t="str">
            <v>QVAX</v>
          </cell>
          <cell r="E4565" t="str">
            <v>afsrv</v>
          </cell>
          <cell r="F4565">
            <v>413.44</v>
          </cell>
          <cell r="G4565">
            <v>391.23</v>
          </cell>
          <cell r="H4565">
            <v>404.87</v>
          </cell>
          <cell r="I4565">
            <v>412.11</v>
          </cell>
          <cell r="J4565">
            <v>422.2</v>
          </cell>
          <cell r="K4565">
            <v>433.28</v>
          </cell>
          <cell r="L4565">
            <v>445.96</v>
          </cell>
          <cell r="M4565">
            <v>459.71</v>
          </cell>
          <cell r="N4565">
            <v>474.7</v>
          </cell>
          <cell r="O4565">
            <v>494.69</v>
          </cell>
          <cell r="P4565">
            <v>512.78</v>
          </cell>
          <cell r="Q4565">
            <v>530.41</v>
          </cell>
          <cell r="R4565">
            <v>551.16999999999996</v>
          </cell>
          <cell r="S4565">
            <v>570.79</v>
          </cell>
          <cell r="T4565">
            <v>591.5</v>
          </cell>
          <cell r="U4565">
            <v>614.54999999999995</v>
          </cell>
          <cell r="V4565">
            <v>636.79</v>
          </cell>
          <cell r="W4565">
            <v>660.88</v>
          </cell>
          <cell r="X4565">
            <v>687.09</v>
          </cell>
          <cell r="Y4565">
            <v>712.41</v>
          </cell>
          <cell r="Z4565">
            <v>738.3</v>
          </cell>
          <cell r="AA4565">
            <v>764.4</v>
          </cell>
          <cell r="AB4565">
            <v>794.33</v>
          </cell>
          <cell r="AC4565">
            <v>821.81</v>
          </cell>
          <cell r="AD4565">
            <v>848.29</v>
          </cell>
          <cell r="AE4565">
            <v>875.35</v>
          </cell>
          <cell r="AF4565">
            <v>904.07</v>
          </cell>
          <cell r="AG4565">
            <v>933.78</v>
          </cell>
          <cell r="AH4565">
            <v>943.56</v>
          </cell>
          <cell r="AI4565">
            <v>947.87</v>
          </cell>
          <cell r="AJ4565">
            <v>949.92</v>
          </cell>
          <cell r="AK4565">
            <v>949.84</v>
          </cell>
        </row>
        <row r="4566">
          <cell r="A4566" t="str">
            <v>SDGbaseTRAv2_UrbAS_ERTv5_testGADJnoICAGRQVAXabsrv</v>
          </cell>
          <cell r="B4566" t="str">
            <v>SIclos6_GOVclos11</v>
          </cell>
          <cell r="C4566" t="str">
            <v>SDGbaseTRAv2_UrbAS_ERTv5_testGADJnoICAGR</v>
          </cell>
          <cell r="D4566" t="str">
            <v>QVAX</v>
          </cell>
          <cell r="E4566" t="str">
            <v>absrv</v>
          </cell>
          <cell r="F4566">
            <v>367.48</v>
          </cell>
          <cell r="G4566">
            <v>348.35</v>
          </cell>
          <cell r="H4566">
            <v>359.29</v>
          </cell>
          <cell r="I4566">
            <v>366.26</v>
          </cell>
          <cell r="J4566">
            <v>374.72</v>
          </cell>
          <cell r="K4566">
            <v>384.11</v>
          </cell>
          <cell r="L4566">
            <v>395.02</v>
          </cell>
          <cell r="M4566">
            <v>406.94</v>
          </cell>
          <cell r="N4566">
            <v>419.78</v>
          </cell>
          <cell r="O4566">
            <v>435.87</v>
          </cell>
          <cell r="P4566">
            <v>451.02</v>
          </cell>
          <cell r="Q4566">
            <v>465.91</v>
          </cell>
          <cell r="R4566">
            <v>482.94</v>
          </cell>
          <cell r="S4566">
            <v>499.11</v>
          </cell>
          <cell r="T4566">
            <v>516.20000000000005</v>
          </cell>
          <cell r="U4566">
            <v>535.42999999999995</v>
          </cell>
          <cell r="V4566">
            <v>554.04999999999995</v>
          </cell>
          <cell r="W4566">
            <v>573.84</v>
          </cell>
          <cell r="X4566">
            <v>594.85</v>
          </cell>
          <cell r="Y4566">
            <v>614.9</v>
          </cell>
          <cell r="Z4566">
            <v>635.34</v>
          </cell>
          <cell r="AA4566">
            <v>655.87</v>
          </cell>
          <cell r="AB4566">
            <v>677.78</v>
          </cell>
          <cell r="AC4566">
            <v>697.91</v>
          </cell>
          <cell r="AD4566">
            <v>718.22</v>
          </cell>
          <cell r="AE4566">
            <v>739.4</v>
          </cell>
          <cell r="AF4566">
            <v>761.75</v>
          </cell>
          <cell r="AG4566">
            <v>784.31</v>
          </cell>
          <cell r="AH4566">
            <v>787.03</v>
          </cell>
          <cell r="AI4566">
            <v>786.39</v>
          </cell>
          <cell r="AJ4566">
            <v>785.29</v>
          </cell>
          <cell r="AK4566">
            <v>782.94</v>
          </cell>
        </row>
        <row r="4567">
          <cell r="A4567" t="str">
            <v>SDGbaseTRAv2_UrbAS_ERTv5_testGADJnoICAGRQVAXagsrv</v>
          </cell>
          <cell r="B4567" t="str">
            <v>SIclos6_GOVclos11</v>
          </cell>
          <cell r="C4567" t="str">
            <v>SDGbaseTRAv2_UrbAS_ERTv5_testGADJnoICAGR</v>
          </cell>
          <cell r="D4567" t="str">
            <v>QVAX</v>
          </cell>
          <cell r="E4567" t="str">
            <v>agsrv</v>
          </cell>
          <cell r="F4567">
            <v>789.44</v>
          </cell>
          <cell r="G4567">
            <v>739.2</v>
          </cell>
          <cell r="H4567">
            <v>760.64</v>
          </cell>
          <cell r="I4567">
            <v>802.88</v>
          </cell>
          <cell r="J4567">
            <v>829.83</v>
          </cell>
          <cell r="K4567">
            <v>857.24</v>
          </cell>
          <cell r="L4567">
            <v>886.52</v>
          </cell>
          <cell r="M4567">
            <v>916.92</v>
          </cell>
          <cell r="N4567">
            <v>950.48</v>
          </cell>
          <cell r="O4567">
            <v>993.68</v>
          </cell>
          <cell r="P4567">
            <v>1035.02</v>
          </cell>
          <cell r="Q4567">
            <v>1076.71</v>
          </cell>
          <cell r="R4567">
            <v>1103.55</v>
          </cell>
          <cell r="S4567">
            <v>1130.6500000000001</v>
          </cell>
          <cell r="T4567">
            <v>1158.3599999999999</v>
          </cell>
          <cell r="U4567">
            <v>1186.8499999999999</v>
          </cell>
          <cell r="V4567">
            <v>1215.95</v>
          </cell>
          <cell r="W4567">
            <v>1245.96</v>
          </cell>
          <cell r="X4567">
            <v>1276.83</v>
          </cell>
          <cell r="Y4567">
            <v>1308.18</v>
          </cell>
          <cell r="Z4567">
            <v>1340.3</v>
          </cell>
          <cell r="AA4567">
            <v>1373.02</v>
          </cell>
          <cell r="AB4567">
            <v>1406.83</v>
          </cell>
          <cell r="AC4567">
            <v>1441.1</v>
          </cell>
          <cell r="AD4567">
            <v>1476.02</v>
          </cell>
          <cell r="AE4567">
            <v>1511.8</v>
          </cell>
          <cell r="AF4567">
            <v>1548.66</v>
          </cell>
          <cell r="AG4567">
            <v>1586.47</v>
          </cell>
          <cell r="AH4567">
            <v>1623.51</v>
          </cell>
          <cell r="AI4567">
            <v>1660.64</v>
          </cell>
          <cell r="AJ4567">
            <v>1698.04</v>
          </cell>
          <cell r="AK4567">
            <v>1735.98</v>
          </cell>
        </row>
        <row r="4568">
          <cell r="A4568" t="str">
            <v>SDGbaseTRAv2_UrbAS_ERTv5_testGADJnoICAGRQVAXaosrv</v>
          </cell>
          <cell r="B4568" t="str">
            <v>SIclos6_GOVclos11</v>
          </cell>
          <cell r="C4568" t="str">
            <v>SDGbaseTRAv2_UrbAS_ERTv5_testGADJnoICAGR</v>
          </cell>
          <cell r="D4568" t="str">
            <v>QVAX</v>
          </cell>
          <cell r="E4568" t="str">
            <v>aosrv</v>
          </cell>
          <cell r="F4568">
            <v>475.08</v>
          </cell>
          <cell r="G4568">
            <v>430.1</v>
          </cell>
          <cell r="H4568">
            <v>447.52</v>
          </cell>
          <cell r="I4568">
            <v>457.99</v>
          </cell>
          <cell r="J4568">
            <v>469.79</v>
          </cell>
          <cell r="K4568">
            <v>482.25</v>
          </cell>
          <cell r="L4568">
            <v>496.41</v>
          </cell>
          <cell r="M4568">
            <v>511.55</v>
          </cell>
          <cell r="N4568">
            <v>527.85</v>
          </cell>
          <cell r="O4568">
            <v>547.84</v>
          </cell>
          <cell r="P4568">
            <v>566.9</v>
          </cell>
          <cell r="Q4568">
            <v>585.54</v>
          </cell>
          <cell r="R4568">
            <v>607.12</v>
          </cell>
          <cell r="S4568">
            <v>627.57000000000005</v>
          </cell>
          <cell r="T4568">
            <v>649.29</v>
          </cell>
          <cell r="U4568">
            <v>673.9</v>
          </cell>
          <cell r="V4568">
            <v>697.52</v>
          </cell>
          <cell r="W4568">
            <v>722.71</v>
          </cell>
          <cell r="X4568">
            <v>749.71</v>
          </cell>
          <cell r="Y4568">
            <v>775.47</v>
          </cell>
          <cell r="Z4568">
            <v>801.66</v>
          </cell>
          <cell r="AA4568">
            <v>828.09</v>
          </cell>
          <cell r="AB4568">
            <v>856.69</v>
          </cell>
          <cell r="AC4568">
            <v>882.98</v>
          </cell>
          <cell r="AD4568">
            <v>908.97</v>
          </cell>
          <cell r="AE4568">
            <v>935.78</v>
          </cell>
          <cell r="AF4568">
            <v>964.01</v>
          </cell>
          <cell r="AG4568">
            <v>992.49</v>
          </cell>
          <cell r="AH4568">
            <v>994.2</v>
          </cell>
          <cell r="AI4568">
            <v>991.91</v>
          </cell>
          <cell r="AJ4568">
            <v>989.21</v>
          </cell>
          <cell r="AK4568">
            <v>984.92</v>
          </cell>
        </row>
        <row r="4569">
          <cell r="A4569" t="str">
            <v>SDGbaseTRAv2_UrbAS_ERTv5_testGADJnoICAGRPVAXaawhe</v>
          </cell>
          <cell r="B4569" t="str">
            <v>SIclos6_GOVclos11</v>
          </cell>
          <cell r="C4569" t="str">
            <v>SDGbaseTRAv2_UrbAS_ERTv5_testGADJnoICAGR</v>
          </cell>
          <cell r="D4569" t="str">
            <v>PVAX</v>
          </cell>
          <cell r="E4569" t="str">
            <v>aawhe</v>
          </cell>
          <cell r="F4569">
            <v>1</v>
          </cell>
          <cell r="G4569">
            <v>0.94</v>
          </cell>
          <cell r="H4569">
            <v>0.95</v>
          </cell>
          <cell r="I4569">
            <v>0.97</v>
          </cell>
          <cell r="J4569">
            <v>0.99</v>
          </cell>
          <cell r="K4569">
            <v>0.99</v>
          </cell>
          <cell r="L4569">
            <v>1</v>
          </cell>
          <cell r="M4569">
            <v>0.99</v>
          </cell>
          <cell r="N4569">
            <v>0.99</v>
          </cell>
          <cell r="O4569">
            <v>1.02</v>
          </cell>
          <cell r="P4569">
            <v>1.01</v>
          </cell>
          <cell r="Q4569">
            <v>1</v>
          </cell>
          <cell r="R4569">
            <v>1.01</v>
          </cell>
          <cell r="S4569">
            <v>1.01</v>
          </cell>
          <cell r="T4569">
            <v>1.01</v>
          </cell>
          <cell r="U4569">
            <v>1.02</v>
          </cell>
          <cell r="V4569">
            <v>1.02</v>
          </cell>
          <cell r="W4569">
            <v>1.02</v>
          </cell>
          <cell r="X4569">
            <v>1.02</v>
          </cell>
          <cell r="Y4569">
            <v>1.02</v>
          </cell>
          <cell r="Z4569">
            <v>1.02</v>
          </cell>
          <cell r="AA4569">
            <v>1.02</v>
          </cell>
          <cell r="AB4569">
            <v>1.03</v>
          </cell>
          <cell r="AC4569">
            <v>1.03</v>
          </cell>
          <cell r="AD4569">
            <v>1.04</v>
          </cell>
          <cell r="AE4569">
            <v>1.05</v>
          </cell>
          <cell r="AF4569">
            <v>1.06</v>
          </cell>
          <cell r="AG4569">
            <v>1.06</v>
          </cell>
          <cell r="AH4569">
            <v>1.04</v>
          </cell>
          <cell r="AI4569">
            <v>1.02</v>
          </cell>
          <cell r="AJ4569">
            <v>1.01</v>
          </cell>
          <cell r="AK4569">
            <v>1</v>
          </cell>
        </row>
        <row r="4570">
          <cell r="A4570" t="str">
            <v>SDGbaseTRAv2_UrbAS_ERTv5_testGADJnoICAGRPVAXaamai</v>
          </cell>
          <cell r="B4570" t="str">
            <v>SIclos6_GOVclos11</v>
          </cell>
          <cell r="C4570" t="str">
            <v>SDGbaseTRAv2_UrbAS_ERTv5_testGADJnoICAGR</v>
          </cell>
          <cell r="D4570" t="str">
            <v>PVAX</v>
          </cell>
          <cell r="E4570" t="str">
            <v>aamai</v>
          </cell>
          <cell r="F4570">
            <v>1</v>
          </cell>
          <cell r="G4570">
            <v>0.95</v>
          </cell>
          <cell r="H4570">
            <v>0.97</v>
          </cell>
          <cell r="I4570">
            <v>1</v>
          </cell>
          <cell r="J4570">
            <v>1.03</v>
          </cell>
          <cell r="K4570">
            <v>1.03</v>
          </cell>
          <cell r="L4570">
            <v>1.04</v>
          </cell>
          <cell r="M4570">
            <v>1.03</v>
          </cell>
          <cell r="N4570">
            <v>1.03</v>
          </cell>
          <cell r="O4570">
            <v>1.08</v>
          </cell>
          <cell r="P4570">
            <v>1.07</v>
          </cell>
          <cell r="Q4570">
            <v>1.06</v>
          </cell>
          <cell r="R4570">
            <v>1.06</v>
          </cell>
          <cell r="S4570">
            <v>1.06</v>
          </cell>
          <cell r="T4570">
            <v>1.06</v>
          </cell>
          <cell r="U4570">
            <v>1.06</v>
          </cell>
          <cell r="V4570">
            <v>1.05</v>
          </cell>
          <cell r="W4570">
            <v>1.05</v>
          </cell>
          <cell r="X4570">
            <v>1.05</v>
          </cell>
          <cell r="Y4570">
            <v>1.04</v>
          </cell>
          <cell r="Z4570">
            <v>1.04</v>
          </cell>
          <cell r="AA4570">
            <v>1.04</v>
          </cell>
          <cell r="AB4570">
            <v>1.05</v>
          </cell>
          <cell r="AC4570">
            <v>1.06</v>
          </cell>
          <cell r="AD4570">
            <v>1.07</v>
          </cell>
          <cell r="AE4570">
            <v>1.08</v>
          </cell>
          <cell r="AF4570">
            <v>1.08</v>
          </cell>
          <cell r="AG4570">
            <v>1.07</v>
          </cell>
          <cell r="AH4570">
            <v>1.03</v>
          </cell>
          <cell r="AI4570">
            <v>1</v>
          </cell>
          <cell r="AJ4570">
            <v>0.98</v>
          </cell>
          <cell r="AK4570">
            <v>0.95</v>
          </cell>
        </row>
        <row r="4571">
          <cell r="A4571" t="str">
            <v>SDGbaseTRAv2_UrbAS_ERTv5_testGADJnoICAGRPVAXaaoce</v>
          </cell>
          <cell r="B4571" t="str">
            <v>SIclos6_GOVclos11</v>
          </cell>
          <cell r="C4571" t="str">
            <v>SDGbaseTRAv2_UrbAS_ERTv5_testGADJnoICAGR</v>
          </cell>
          <cell r="D4571" t="str">
            <v>PVAX</v>
          </cell>
          <cell r="E4571" t="str">
            <v>aaoce</v>
          </cell>
          <cell r="F4571">
            <v>1</v>
          </cell>
          <cell r="G4571">
            <v>0.93</v>
          </cell>
          <cell r="H4571">
            <v>0.96</v>
          </cell>
          <cell r="I4571">
            <v>0.99</v>
          </cell>
          <cell r="J4571">
            <v>1.03</v>
          </cell>
          <cell r="K4571">
            <v>1.05</v>
          </cell>
          <cell r="L4571">
            <v>1.06</v>
          </cell>
          <cell r="M4571">
            <v>1.06</v>
          </cell>
          <cell r="N4571">
            <v>1.06</v>
          </cell>
          <cell r="O4571">
            <v>1.1200000000000001</v>
          </cell>
          <cell r="P4571">
            <v>1.1299999999999999</v>
          </cell>
          <cell r="Q4571">
            <v>1.1200000000000001</v>
          </cell>
          <cell r="R4571">
            <v>1.1299999999999999</v>
          </cell>
          <cell r="S4571">
            <v>1.1399999999999999</v>
          </cell>
          <cell r="T4571">
            <v>1.1399999999999999</v>
          </cell>
          <cell r="U4571">
            <v>1.1499999999999999</v>
          </cell>
          <cell r="V4571">
            <v>1.1499999999999999</v>
          </cell>
          <cell r="W4571">
            <v>1.1499999999999999</v>
          </cell>
          <cell r="X4571">
            <v>1.1599999999999999</v>
          </cell>
          <cell r="Y4571">
            <v>1.1599999999999999</v>
          </cell>
          <cell r="Z4571">
            <v>1.1599999999999999</v>
          </cell>
          <cell r="AA4571">
            <v>1.17</v>
          </cell>
          <cell r="AB4571">
            <v>1.19</v>
          </cell>
          <cell r="AC4571">
            <v>1.21</v>
          </cell>
          <cell r="AD4571">
            <v>1.22</v>
          </cell>
          <cell r="AE4571">
            <v>1.23</v>
          </cell>
          <cell r="AF4571">
            <v>1.24</v>
          </cell>
          <cell r="AG4571">
            <v>1.23</v>
          </cell>
          <cell r="AH4571">
            <v>1.2</v>
          </cell>
          <cell r="AI4571">
            <v>1.17</v>
          </cell>
          <cell r="AJ4571">
            <v>1.1499999999999999</v>
          </cell>
          <cell r="AK4571">
            <v>1.1200000000000001</v>
          </cell>
        </row>
        <row r="4572">
          <cell r="A4572" t="str">
            <v>SDGbaseTRAv2_UrbAS_ERTv5_testGADJnoICAGRPVAXaaveg</v>
          </cell>
          <cell r="B4572" t="str">
            <v>SIclos6_GOVclos11</v>
          </cell>
          <cell r="C4572" t="str">
            <v>SDGbaseTRAv2_UrbAS_ERTv5_testGADJnoICAGR</v>
          </cell>
          <cell r="D4572" t="str">
            <v>PVAX</v>
          </cell>
          <cell r="E4572" t="str">
            <v>aaveg</v>
          </cell>
          <cell r="F4572">
            <v>1</v>
          </cell>
          <cell r="G4572">
            <v>1</v>
          </cell>
          <cell r="H4572">
            <v>0.99</v>
          </cell>
          <cell r="I4572">
            <v>0.99</v>
          </cell>
          <cell r="J4572">
            <v>0.99</v>
          </cell>
          <cell r="K4572">
            <v>0.99</v>
          </cell>
          <cell r="L4572">
            <v>0.99</v>
          </cell>
          <cell r="M4572">
            <v>0.98</v>
          </cell>
          <cell r="N4572">
            <v>0.98</v>
          </cell>
          <cell r="O4572">
            <v>0.98</v>
          </cell>
          <cell r="P4572">
            <v>0.97</v>
          </cell>
          <cell r="Q4572">
            <v>0.97</v>
          </cell>
          <cell r="R4572">
            <v>0.98</v>
          </cell>
          <cell r="S4572">
            <v>0.98</v>
          </cell>
          <cell r="T4572">
            <v>0.98</v>
          </cell>
          <cell r="U4572">
            <v>0.98</v>
          </cell>
          <cell r="V4572">
            <v>0.99</v>
          </cell>
          <cell r="W4572">
            <v>0.99</v>
          </cell>
          <cell r="X4572">
            <v>0.99</v>
          </cell>
          <cell r="Y4572">
            <v>0.99</v>
          </cell>
          <cell r="Z4572">
            <v>0.98</v>
          </cell>
          <cell r="AA4572">
            <v>0.98</v>
          </cell>
          <cell r="AB4572">
            <v>0.98</v>
          </cell>
          <cell r="AC4572">
            <v>0.98</v>
          </cell>
          <cell r="AD4572">
            <v>0.99</v>
          </cell>
          <cell r="AE4572">
            <v>1</v>
          </cell>
          <cell r="AF4572">
            <v>1</v>
          </cell>
          <cell r="AG4572">
            <v>1</v>
          </cell>
          <cell r="AH4572">
            <v>0.98</v>
          </cell>
          <cell r="AI4572">
            <v>0.97</v>
          </cell>
          <cell r="AJ4572">
            <v>0.96</v>
          </cell>
          <cell r="AK4572">
            <v>0.96</v>
          </cell>
        </row>
        <row r="4573">
          <cell r="A4573" t="str">
            <v>SDGbaseTRAv2_UrbAS_ERTv5_testGADJnoICAGRPVAXaaofr</v>
          </cell>
          <cell r="B4573" t="str">
            <v>SIclos6_GOVclos11</v>
          </cell>
          <cell r="C4573" t="str">
            <v>SDGbaseTRAv2_UrbAS_ERTv5_testGADJnoICAGR</v>
          </cell>
          <cell r="D4573" t="str">
            <v>PVAX</v>
          </cell>
          <cell r="E4573" t="str">
            <v>aaofr</v>
          </cell>
          <cell r="F4573">
            <v>1</v>
          </cell>
          <cell r="G4573">
            <v>1.01</v>
          </cell>
          <cell r="H4573">
            <v>1</v>
          </cell>
          <cell r="I4573">
            <v>1</v>
          </cell>
          <cell r="J4573">
            <v>1</v>
          </cell>
          <cell r="K4573">
            <v>0.99</v>
          </cell>
          <cell r="L4573">
            <v>0.99</v>
          </cell>
          <cell r="M4573">
            <v>0.99</v>
          </cell>
          <cell r="N4573">
            <v>0.99</v>
          </cell>
          <cell r="O4573">
            <v>1.01</v>
          </cell>
          <cell r="P4573">
            <v>1</v>
          </cell>
          <cell r="Q4573">
            <v>0.99</v>
          </cell>
          <cell r="R4573">
            <v>0.99</v>
          </cell>
          <cell r="S4573">
            <v>0.99</v>
          </cell>
          <cell r="T4573">
            <v>0.99</v>
          </cell>
          <cell r="U4573">
            <v>0.99</v>
          </cell>
          <cell r="V4573">
            <v>1</v>
          </cell>
          <cell r="W4573">
            <v>1</v>
          </cell>
          <cell r="X4573">
            <v>1</v>
          </cell>
          <cell r="Y4573">
            <v>0.99</v>
          </cell>
          <cell r="Z4573">
            <v>0.99</v>
          </cell>
          <cell r="AA4573">
            <v>0.99</v>
          </cell>
          <cell r="AB4573">
            <v>0.99</v>
          </cell>
          <cell r="AC4573">
            <v>1</v>
          </cell>
          <cell r="AD4573">
            <v>1</v>
          </cell>
          <cell r="AE4573">
            <v>1.01</v>
          </cell>
          <cell r="AF4573">
            <v>1.01</v>
          </cell>
          <cell r="AG4573">
            <v>1.01</v>
          </cell>
          <cell r="AH4573">
            <v>0.99</v>
          </cell>
          <cell r="AI4573">
            <v>0.97</v>
          </cell>
          <cell r="AJ4573">
            <v>0.97</v>
          </cell>
          <cell r="AK4573">
            <v>0.96</v>
          </cell>
        </row>
        <row r="4574">
          <cell r="A4574" t="str">
            <v>SDGbaseTRAv2_UrbAS_ERTv5_testGADJnoICAGRPVAXaagra</v>
          </cell>
          <cell r="B4574" t="str">
            <v>SIclos6_GOVclos11</v>
          </cell>
          <cell r="C4574" t="str">
            <v>SDGbaseTRAv2_UrbAS_ERTv5_testGADJnoICAGR</v>
          </cell>
          <cell r="D4574" t="str">
            <v>PVAX</v>
          </cell>
          <cell r="E4574" t="str">
            <v>aagra</v>
          </cell>
          <cell r="F4574">
            <v>1</v>
          </cell>
          <cell r="G4574">
            <v>1.03</v>
          </cell>
          <cell r="H4574">
            <v>1.03</v>
          </cell>
          <cell r="I4574">
            <v>1.02</v>
          </cell>
          <cell r="J4574">
            <v>1.02</v>
          </cell>
          <cell r="K4574">
            <v>1.02</v>
          </cell>
          <cell r="L4574">
            <v>1.02</v>
          </cell>
          <cell r="M4574">
            <v>1.02</v>
          </cell>
          <cell r="N4574">
            <v>1.03</v>
          </cell>
          <cell r="O4574">
            <v>1.05</v>
          </cell>
          <cell r="P4574">
            <v>1.05</v>
          </cell>
          <cell r="Q4574">
            <v>1.04</v>
          </cell>
          <cell r="R4574">
            <v>1.04</v>
          </cell>
          <cell r="S4574">
            <v>1.04</v>
          </cell>
          <cell r="T4574">
            <v>1.04</v>
          </cell>
          <cell r="U4574">
            <v>1.04</v>
          </cell>
          <cell r="V4574">
            <v>1.05</v>
          </cell>
          <cell r="W4574">
            <v>1.05</v>
          </cell>
          <cell r="X4574">
            <v>1.05</v>
          </cell>
          <cell r="Y4574">
            <v>1.05</v>
          </cell>
          <cell r="Z4574">
            <v>1.05</v>
          </cell>
          <cell r="AA4574">
            <v>1.04</v>
          </cell>
          <cell r="AB4574">
            <v>1.05</v>
          </cell>
          <cell r="AC4574">
            <v>1.05</v>
          </cell>
          <cell r="AD4574">
            <v>1.06</v>
          </cell>
          <cell r="AE4574">
            <v>1.06</v>
          </cell>
          <cell r="AF4574">
            <v>1.06</v>
          </cell>
          <cell r="AG4574">
            <v>1.05</v>
          </cell>
          <cell r="AH4574">
            <v>1.03</v>
          </cell>
          <cell r="AI4574">
            <v>1.01</v>
          </cell>
          <cell r="AJ4574">
            <v>0.99</v>
          </cell>
          <cell r="AK4574">
            <v>0.98</v>
          </cell>
        </row>
        <row r="4575">
          <cell r="A4575" t="str">
            <v>SDGbaseTRAv2_UrbAS_ERTv5_testGADJnoICAGRPVAXaaoil</v>
          </cell>
          <cell r="B4575" t="str">
            <v>SIclos6_GOVclos11</v>
          </cell>
          <cell r="C4575" t="str">
            <v>SDGbaseTRAv2_UrbAS_ERTv5_testGADJnoICAGR</v>
          </cell>
          <cell r="D4575" t="str">
            <v>PVAX</v>
          </cell>
          <cell r="E4575" t="str">
            <v>aaoil</v>
          </cell>
          <cell r="F4575">
            <v>1</v>
          </cell>
          <cell r="G4575">
            <v>0.92</v>
          </cell>
          <cell r="H4575">
            <v>0.94</v>
          </cell>
          <cell r="I4575">
            <v>0.97</v>
          </cell>
          <cell r="J4575">
            <v>1</v>
          </cell>
          <cell r="K4575">
            <v>1.01</v>
          </cell>
          <cell r="L4575">
            <v>1.02</v>
          </cell>
          <cell r="M4575">
            <v>1.02</v>
          </cell>
          <cell r="N4575">
            <v>1.02</v>
          </cell>
          <cell r="O4575">
            <v>1.04</v>
          </cell>
          <cell r="P4575">
            <v>1.04</v>
          </cell>
          <cell r="Q4575">
            <v>1.04</v>
          </cell>
          <cell r="R4575">
            <v>1.06</v>
          </cell>
          <cell r="S4575">
            <v>1.07</v>
          </cell>
          <cell r="T4575">
            <v>1.08</v>
          </cell>
          <cell r="U4575">
            <v>1.08</v>
          </cell>
          <cell r="V4575">
            <v>1.0900000000000001</v>
          </cell>
          <cell r="W4575">
            <v>1.1000000000000001</v>
          </cell>
          <cell r="X4575">
            <v>1.1000000000000001</v>
          </cell>
          <cell r="Y4575">
            <v>1.1100000000000001</v>
          </cell>
          <cell r="Z4575">
            <v>1.1100000000000001</v>
          </cell>
          <cell r="AA4575">
            <v>1.1100000000000001</v>
          </cell>
          <cell r="AB4575">
            <v>1.1299999999999999</v>
          </cell>
          <cell r="AC4575">
            <v>1.1399999999999999</v>
          </cell>
          <cell r="AD4575">
            <v>1.1499999999999999</v>
          </cell>
          <cell r="AE4575">
            <v>1.17</v>
          </cell>
          <cell r="AF4575">
            <v>1.18</v>
          </cell>
          <cell r="AG4575">
            <v>1.18</v>
          </cell>
          <cell r="AH4575">
            <v>1.1499999999999999</v>
          </cell>
          <cell r="AI4575">
            <v>1.1299999999999999</v>
          </cell>
          <cell r="AJ4575">
            <v>1.1200000000000001</v>
          </cell>
          <cell r="AK4575">
            <v>1.1000000000000001</v>
          </cell>
        </row>
        <row r="4576">
          <cell r="A4576" t="str">
            <v>SDGbaseTRAv2_UrbAS_ERTv5_testGADJnoICAGRPVAXaatub</v>
          </cell>
          <cell r="B4576" t="str">
            <v>SIclos6_GOVclos11</v>
          </cell>
          <cell r="C4576" t="str">
            <v>SDGbaseTRAv2_UrbAS_ERTv5_testGADJnoICAGR</v>
          </cell>
          <cell r="D4576" t="str">
            <v>PVAX</v>
          </cell>
          <cell r="E4576" t="str">
            <v>aatub</v>
          </cell>
          <cell r="F4576">
            <v>1</v>
          </cell>
          <cell r="G4576">
            <v>0.98</v>
          </cell>
          <cell r="H4576">
            <v>0.97</v>
          </cell>
          <cell r="I4576">
            <v>0.98</v>
          </cell>
          <cell r="J4576">
            <v>0.98</v>
          </cell>
          <cell r="K4576">
            <v>0.98</v>
          </cell>
          <cell r="L4576">
            <v>0.97</v>
          </cell>
          <cell r="M4576">
            <v>0.97</v>
          </cell>
          <cell r="N4576">
            <v>0.97</v>
          </cell>
          <cell r="O4576">
            <v>0.97</v>
          </cell>
          <cell r="P4576">
            <v>0.96</v>
          </cell>
          <cell r="Q4576">
            <v>0.96</v>
          </cell>
          <cell r="R4576">
            <v>0.96</v>
          </cell>
          <cell r="S4576">
            <v>0.97</v>
          </cell>
          <cell r="T4576">
            <v>0.97</v>
          </cell>
          <cell r="U4576">
            <v>0.97</v>
          </cell>
          <cell r="V4576">
            <v>0.97</v>
          </cell>
          <cell r="W4576">
            <v>0.97</v>
          </cell>
          <cell r="X4576">
            <v>0.97</v>
          </cell>
          <cell r="Y4576">
            <v>0.97</v>
          </cell>
          <cell r="Z4576">
            <v>0.97</v>
          </cell>
          <cell r="AA4576">
            <v>0.97</v>
          </cell>
          <cell r="AB4576">
            <v>0.97</v>
          </cell>
          <cell r="AC4576">
            <v>0.97</v>
          </cell>
          <cell r="AD4576">
            <v>0.98</v>
          </cell>
          <cell r="AE4576">
            <v>0.99</v>
          </cell>
          <cell r="AF4576">
            <v>0.99</v>
          </cell>
          <cell r="AG4576">
            <v>0.99</v>
          </cell>
          <cell r="AH4576">
            <v>0.97</v>
          </cell>
          <cell r="AI4576">
            <v>0.96</v>
          </cell>
          <cell r="AJ4576">
            <v>0.95</v>
          </cell>
          <cell r="AK4576">
            <v>0.94</v>
          </cell>
        </row>
        <row r="4577">
          <cell r="A4577" t="str">
            <v>SDGbaseTRAv2_UrbAS_ERTv5_testGADJnoICAGRPVAXaapul</v>
          </cell>
          <cell r="B4577" t="str">
            <v>SIclos6_GOVclos11</v>
          </cell>
          <cell r="C4577" t="str">
            <v>SDGbaseTRAv2_UrbAS_ERTv5_testGADJnoICAGR</v>
          </cell>
          <cell r="D4577" t="str">
            <v>PVAX</v>
          </cell>
          <cell r="E4577" t="str">
            <v>aapul</v>
          </cell>
          <cell r="F4577">
            <v>1</v>
          </cell>
          <cell r="G4577">
            <v>0.95</v>
          </cell>
          <cell r="H4577">
            <v>0.94</v>
          </cell>
          <cell r="I4577">
            <v>0.96</v>
          </cell>
          <cell r="J4577">
            <v>0.97</v>
          </cell>
          <cell r="K4577">
            <v>0.97</v>
          </cell>
          <cell r="L4577">
            <v>0.97</v>
          </cell>
          <cell r="M4577">
            <v>0.96</v>
          </cell>
          <cell r="N4577">
            <v>0.95</v>
          </cell>
          <cell r="O4577">
            <v>0.95</v>
          </cell>
          <cell r="P4577">
            <v>0.94</v>
          </cell>
          <cell r="Q4577">
            <v>0.94</v>
          </cell>
          <cell r="R4577">
            <v>0.95</v>
          </cell>
          <cell r="S4577">
            <v>0.95</v>
          </cell>
          <cell r="T4577">
            <v>0.95</v>
          </cell>
          <cell r="U4577">
            <v>0.95</v>
          </cell>
          <cell r="V4577">
            <v>0.96</v>
          </cell>
          <cell r="W4577">
            <v>0.96</v>
          </cell>
          <cell r="X4577">
            <v>0.96</v>
          </cell>
          <cell r="Y4577">
            <v>0.96</v>
          </cell>
          <cell r="Z4577">
            <v>0.96</v>
          </cell>
          <cell r="AA4577">
            <v>0.96</v>
          </cell>
          <cell r="AB4577">
            <v>0.96</v>
          </cell>
          <cell r="AC4577">
            <v>0.96</v>
          </cell>
          <cell r="AD4577">
            <v>0.97</v>
          </cell>
          <cell r="AE4577">
            <v>0.99</v>
          </cell>
          <cell r="AF4577">
            <v>0.99</v>
          </cell>
          <cell r="AG4577">
            <v>1</v>
          </cell>
          <cell r="AH4577">
            <v>0.98</v>
          </cell>
          <cell r="AI4577">
            <v>0.98</v>
          </cell>
          <cell r="AJ4577">
            <v>0.98</v>
          </cell>
          <cell r="AK4577">
            <v>0.98</v>
          </cell>
        </row>
        <row r="4578">
          <cell r="A4578" t="str">
            <v>SDGbaseTRAv2_UrbAS_ERTv5_testGADJnoICAGRPVAXaasug</v>
          </cell>
          <cell r="B4578" t="str">
            <v>SIclos6_GOVclos11</v>
          </cell>
          <cell r="C4578" t="str">
            <v>SDGbaseTRAv2_UrbAS_ERTv5_testGADJnoICAGR</v>
          </cell>
          <cell r="D4578" t="str">
            <v>PVAX</v>
          </cell>
          <cell r="E4578" t="str">
            <v>aasug</v>
          </cell>
          <cell r="F4578">
            <v>1</v>
          </cell>
          <cell r="G4578">
            <v>0.98</v>
          </cell>
          <cell r="H4578">
            <v>0.97</v>
          </cell>
          <cell r="I4578">
            <v>0.97</v>
          </cell>
          <cell r="J4578">
            <v>0.98</v>
          </cell>
          <cell r="K4578">
            <v>0.98</v>
          </cell>
          <cell r="L4578">
            <v>0.98</v>
          </cell>
          <cell r="M4578">
            <v>0.97</v>
          </cell>
          <cell r="N4578">
            <v>0.97</v>
          </cell>
          <cell r="O4578">
            <v>0.98</v>
          </cell>
          <cell r="P4578">
            <v>0.97</v>
          </cell>
          <cell r="Q4578">
            <v>0.96</v>
          </cell>
          <cell r="R4578">
            <v>0.97</v>
          </cell>
          <cell r="S4578">
            <v>0.97</v>
          </cell>
          <cell r="T4578">
            <v>0.97</v>
          </cell>
          <cell r="U4578">
            <v>0.97</v>
          </cell>
          <cell r="V4578">
            <v>0.97</v>
          </cell>
          <cell r="W4578">
            <v>0.97</v>
          </cell>
          <cell r="X4578">
            <v>0.97</v>
          </cell>
          <cell r="Y4578">
            <v>0.97</v>
          </cell>
          <cell r="Z4578">
            <v>0.97</v>
          </cell>
          <cell r="AA4578">
            <v>0.97</v>
          </cell>
          <cell r="AB4578">
            <v>0.97</v>
          </cell>
          <cell r="AC4578">
            <v>0.97</v>
          </cell>
          <cell r="AD4578">
            <v>0.97</v>
          </cell>
          <cell r="AE4578">
            <v>0.97</v>
          </cell>
          <cell r="AF4578">
            <v>0.98</v>
          </cell>
          <cell r="AG4578">
            <v>0.98</v>
          </cell>
          <cell r="AH4578">
            <v>0.96</v>
          </cell>
          <cell r="AI4578">
            <v>0.95</v>
          </cell>
          <cell r="AJ4578">
            <v>0.95</v>
          </cell>
          <cell r="AK4578">
            <v>0.95</v>
          </cell>
        </row>
        <row r="4579">
          <cell r="A4579" t="str">
            <v>SDGbaseTRAv2_UrbAS_ERTv5_testGADJnoICAGRPVAXaaoth</v>
          </cell>
          <cell r="B4579" t="str">
            <v>SIclos6_GOVclos11</v>
          </cell>
          <cell r="C4579" t="str">
            <v>SDGbaseTRAv2_UrbAS_ERTv5_testGADJnoICAGR</v>
          </cell>
          <cell r="D4579" t="str">
            <v>PVAX</v>
          </cell>
          <cell r="E4579" t="str">
            <v>aaoth</v>
          </cell>
          <cell r="F4579">
            <v>1</v>
          </cell>
          <cell r="G4579">
            <v>0.93</v>
          </cell>
          <cell r="H4579">
            <v>0.96</v>
          </cell>
          <cell r="I4579">
            <v>0.98</v>
          </cell>
          <cell r="J4579">
            <v>1</v>
          </cell>
          <cell r="K4579">
            <v>1.03</v>
          </cell>
          <cell r="L4579">
            <v>1.06</v>
          </cell>
          <cell r="M4579">
            <v>1.08</v>
          </cell>
          <cell r="N4579">
            <v>1.1100000000000001</v>
          </cell>
          <cell r="O4579">
            <v>1.2</v>
          </cell>
          <cell r="P4579">
            <v>1.23</v>
          </cell>
          <cell r="Q4579">
            <v>1.25</v>
          </cell>
          <cell r="R4579">
            <v>1.27</v>
          </cell>
          <cell r="S4579">
            <v>1.29</v>
          </cell>
          <cell r="T4579">
            <v>1.32</v>
          </cell>
          <cell r="U4579">
            <v>1.35</v>
          </cell>
          <cell r="V4579">
            <v>1.38</v>
          </cell>
          <cell r="W4579">
            <v>1.42</v>
          </cell>
          <cell r="X4579">
            <v>1.46</v>
          </cell>
          <cell r="Y4579">
            <v>1.49</v>
          </cell>
          <cell r="Z4579">
            <v>1.51</v>
          </cell>
          <cell r="AA4579">
            <v>1.54</v>
          </cell>
          <cell r="AB4579">
            <v>1.58</v>
          </cell>
          <cell r="AC4579">
            <v>1.61</v>
          </cell>
          <cell r="AD4579">
            <v>1.64</v>
          </cell>
          <cell r="AE4579">
            <v>1.67</v>
          </cell>
          <cell r="AF4579">
            <v>1.7</v>
          </cell>
          <cell r="AG4579">
            <v>1.73</v>
          </cell>
          <cell r="AH4579">
            <v>1.68</v>
          </cell>
          <cell r="AI4579">
            <v>1.62</v>
          </cell>
          <cell r="AJ4579">
            <v>1.56</v>
          </cell>
          <cell r="AK4579">
            <v>1.5</v>
          </cell>
        </row>
        <row r="4580">
          <cell r="A4580" t="str">
            <v>SDGbaseTRAv2_UrbAS_ERTv5_testGADJnoICAGRPVAXalani</v>
          </cell>
          <cell r="B4580" t="str">
            <v>SIclos6_GOVclos11</v>
          </cell>
          <cell r="C4580" t="str">
            <v>SDGbaseTRAv2_UrbAS_ERTv5_testGADJnoICAGR</v>
          </cell>
          <cell r="D4580" t="str">
            <v>PVAX</v>
          </cell>
          <cell r="E4580" t="str">
            <v>alani</v>
          </cell>
          <cell r="F4580">
            <v>1</v>
          </cell>
          <cell r="G4580">
            <v>0.8</v>
          </cell>
          <cell r="H4580">
            <v>0.86</v>
          </cell>
          <cell r="I4580">
            <v>0.87</v>
          </cell>
          <cell r="J4580">
            <v>0.9</v>
          </cell>
          <cell r="K4580">
            <v>0.91</v>
          </cell>
          <cell r="L4580">
            <v>0.91</v>
          </cell>
          <cell r="M4580">
            <v>0.91</v>
          </cell>
          <cell r="N4580">
            <v>0.91</v>
          </cell>
          <cell r="O4580">
            <v>0.96</v>
          </cell>
          <cell r="P4580">
            <v>0.95</v>
          </cell>
          <cell r="Q4580">
            <v>0.94</v>
          </cell>
          <cell r="R4580">
            <v>0.94</v>
          </cell>
          <cell r="S4580">
            <v>0.94</v>
          </cell>
          <cell r="T4580">
            <v>0.94</v>
          </cell>
          <cell r="U4580">
            <v>0.94</v>
          </cell>
          <cell r="V4580">
            <v>0.94</v>
          </cell>
          <cell r="W4580">
            <v>0.94</v>
          </cell>
          <cell r="X4580">
            <v>0.94</v>
          </cell>
          <cell r="Y4580">
            <v>0.94</v>
          </cell>
          <cell r="Z4580">
            <v>0.94</v>
          </cell>
          <cell r="AA4580">
            <v>0.94</v>
          </cell>
          <cell r="AB4580">
            <v>0.96</v>
          </cell>
          <cell r="AC4580">
            <v>0.96</v>
          </cell>
          <cell r="AD4580">
            <v>0.96</v>
          </cell>
          <cell r="AE4580">
            <v>0.97</v>
          </cell>
          <cell r="AF4580">
            <v>0.97</v>
          </cell>
          <cell r="AG4580">
            <v>0.96</v>
          </cell>
          <cell r="AH4580">
            <v>0.99</v>
          </cell>
          <cell r="AI4580">
            <v>1.01</v>
          </cell>
          <cell r="AJ4580">
            <v>1.01</v>
          </cell>
          <cell r="AK4580">
            <v>1.01</v>
          </cell>
        </row>
        <row r="4581">
          <cell r="A4581" t="str">
            <v>SDGbaseTRAv2_UrbAS_ERTv5_testGADJnoICAGRPVAXafore</v>
          </cell>
          <cell r="B4581" t="str">
            <v>SIclos6_GOVclos11</v>
          </cell>
          <cell r="C4581" t="str">
            <v>SDGbaseTRAv2_UrbAS_ERTv5_testGADJnoICAGR</v>
          </cell>
          <cell r="D4581" t="str">
            <v>PVAX</v>
          </cell>
          <cell r="E4581" t="str">
            <v>afore</v>
          </cell>
          <cell r="F4581">
            <v>1</v>
          </cell>
          <cell r="G4581">
            <v>0.96</v>
          </cell>
          <cell r="H4581">
            <v>0.95</v>
          </cell>
          <cell r="I4581">
            <v>0.96</v>
          </cell>
          <cell r="J4581">
            <v>0.96</v>
          </cell>
          <cell r="K4581">
            <v>0.96</v>
          </cell>
          <cell r="L4581">
            <v>0.95</v>
          </cell>
          <cell r="M4581">
            <v>0.95</v>
          </cell>
          <cell r="N4581">
            <v>0.95</v>
          </cell>
          <cell r="O4581">
            <v>0.96</v>
          </cell>
          <cell r="P4581">
            <v>0.95</v>
          </cell>
          <cell r="Q4581">
            <v>0.95</v>
          </cell>
          <cell r="R4581">
            <v>0.95</v>
          </cell>
          <cell r="S4581">
            <v>0.95</v>
          </cell>
          <cell r="T4581">
            <v>0.95</v>
          </cell>
          <cell r="U4581">
            <v>0.96</v>
          </cell>
          <cell r="V4581">
            <v>0.96</v>
          </cell>
          <cell r="W4581">
            <v>0.97</v>
          </cell>
          <cell r="X4581">
            <v>0.97</v>
          </cell>
          <cell r="Y4581">
            <v>0.98</v>
          </cell>
          <cell r="Z4581">
            <v>0.98</v>
          </cell>
          <cell r="AA4581">
            <v>0.97</v>
          </cell>
          <cell r="AB4581">
            <v>0.97</v>
          </cell>
          <cell r="AC4581">
            <v>0.97</v>
          </cell>
          <cell r="AD4581">
            <v>0.97</v>
          </cell>
          <cell r="AE4581">
            <v>0.98</v>
          </cell>
          <cell r="AF4581">
            <v>0.98</v>
          </cell>
          <cell r="AG4581">
            <v>0.98</v>
          </cell>
          <cell r="AH4581">
            <v>0.97</v>
          </cell>
          <cell r="AI4581">
            <v>0.96</v>
          </cell>
          <cell r="AJ4581">
            <v>0.95</v>
          </cell>
          <cell r="AK4581">
            <v>0.95</v>
          </cell>
        </row>
        <row r="4582">
          <cell r="A4582" t="str">
            <v>SDGbaseTRAv2_UrbAS_ERTv5_testGADJnoICAGRPVAXafish</v>
          </cell>
          <cell r="B4582" t="str">
            <v>SIclos6_GOVclos11</v>
          </cell>
          <cell r="C4582" t="str">
            <v>SDGbaseTRAv2_UrbAS_ERTv5_testGADJnoICAGR</v>
          </cell>
          <cell r="D4582" t="str">
            <v>PVAX</v>
          </cell>
          <cell r="E4582" t="str">
            <v>afish</v>
          </cell>
          <cell r="F4582">
            <v>1</v>
          </cell>
          <cell r="G4582">
            <v>0.93</v>
          </cell>
          <cell r="H4582">
            <v>0.94</v>
          </cell>
          <cell r="I4582">
            <v>0.93</v>
          </cell>
          <cell r="J4582">
            <v>0.93</v>
          </cell>
          <cell r="K4582">
            <v>0.94</v>
          </cell>
          <cell r="L4582">
            <v>0.93</v>
          </cell>
          <cell r="M4582">
            <v>0.93</v>
          </cell>
          <cell r="N4582">
            <v>0.94</v>
          </cell>
          <cell r="O4582">
            <v>0.97</v>
          </cell>
          <cell r="P4582">
            <v>0.97</v>
          </cell>
          <cell r="Q4582">
            <v>0.97</v>
          </cell>
          <cell r="R4582">
            <v>0.96</v>
          </cell>
          <cell r="S4582">
            <v>0.96</v>
          </cell>
          <cell r="T4582">
            <v>0.96</v>
          </cell>
          <cell r="U4582">
            <v>0.96</v>
          </cell>
          <cell r="V4582">
            <v>0.96</v>
          </cell>
          <cell r="W4582">
            <v>0.96</v>
          </cell>
          <cell r="X4582">
            <v>0.96</v>
          </cell>
          <cell r="Y4582">
            <v>0.96</v>
          </cell>
          <cell r="Z4582">
            <v>0.96</v>
          </cell>
          <cell r="AA4582">
            <v>0.97</v>
          </cell>
          <cell r="AB4582">
            <v>0.98</v>
          </cell>
          <cell r="AC4582">
            <v>0.98</v>
          </cell>
          <cell r="AD4582">
            <v>0.98</v>
          </cell>
          <cell r="AE4582">
            <v>0.98</v>
          </cell>
          <cell r="AF4582">
            <v>0.98</v>
          </cell>
          <cell r="AG4582">
            <v>0.98</v>
          </cell>
          <cell r="AH4582">
            <v>0.99</v>
          </cell>
          <cell r="AI4582">
            <v>0.99</v>
          </cell>
          <cell r="AJ4582">
            <v>0.99</v>
          </cell>
          <cell r="AK4582">
            <v>0.99</v>
          </cell>
        </row>
        <row r="4583">
          <cell r="A4583" t="str">
            <v>SDGbaseTRAv2_UrbAS_ERTv5_testGADJnoICAGRPVAXacoal</v>
          </cell>
          <cell r="B4583" t="str">
            <v>SIclos6_GOVclos11</v>
          </cell>
          <cell r="C4583" t="str">
            <v>SDGbaseTRAv2_UrbAS_ERTv5_testGADJnoICAGR</v>
          </cell>
          <cell r="D4583" t="str">
            <v>PVAX</v>
          </cell>
          <cell r="E4583" t="str">
            <v>acoal</v>
          </cell>
          <cell r="F4583">
            <v>1</v>
          </cell>
          <cell r="G4583">
            <v>1.03</v>
          </cell>
          <cell r="H4583">
            <v>1.05</v>
          </cell>
          <cell r="I4583">
            <v>1.04</v>
          </cell>
          <cell r="J4583">
            <v>1.05</v>
          </cell>
          <cell r="K4583">
            <v>1.05</v>
          </cell>
          <cell r="L4583">
            <v>1.05</v>
          </cell>
          <cell r="M4583">
            <v>1.07</v>
          </cell>
          <cell r="N4583">
            <v>1.08</v>
          </cell>
          <cell r="O4583">
            <v>1.1299999999999999</v>
          </cell>
          <cell r="P4583">
            <v>1.1399999999999999</v>
          </cell>
          <cell r="Q4583">
            <v>1.1599999999999999</v>
          </cell>
          <cell r="R4583">
            <v>1.1599999999999999</v>
          </cell>
          <cell r="S4583">
            <v>1.1599999999999999</v>
          </cell>
          <cell r="T4583">
            <v>1.17</v>
          </cell>
          <cell r="U4583">
            <v>1.18</v>
          </cell>
          <cell r="V4583">
            <v>1.18</v>
          </cell>
          <cell r="W4583">
            <v>1.19</v>
          </cell>
          <cell r="X4583">
            <v>1.4</v>
          </cell>
          <cell r="Y4583">
            <v>1.66</v>
          </cell>
          <cell r="Z4583">
            <v>2.06</v>
          </cell>
          <cell r="AA4583">
            <v>2.71</v>
          </cell>
          <cell r="AB4583">
            <v>2.89</v>
          </cell>
          <cell r="AC4583">
            <v>2.62</v>
          </cell>
          <cell r="AD4583">
            <v>2.1</v>
          </cell>
          <cell r="AE4583">
            <v>1.39</v>
          </cell>
          <cell r="AF4583">
            <v>1.33</v>
          </cell>
          <cell r="AG4583">
            <v>1.37</v>
          </cell>
          <cell r="AH4583">
            <v>1.4</v>
          </cell>
          <cell r="AI4583">
            <v>1.45</v>
          </cell>
          <cell r="AJ4583">
            <v>1.54</v>
          </cell>
          <cell r="AK4583">
            <v>1.71</v>
          </cell>
        </row>
        <row r="4584">
          <cell r="A4584" t="str">
            <v>SDGbaseTRAv2_UrbAS_ERTv5_testGADJnoICAGRPVAXagold</v>
          </cell>
          <cell r="B4584" t="str">
            <v>SIclos6_GOVclos11</v>
          </cell>
          <cell r="C4584" t="str">
            <v>SDGbaseTRAv2_UrbAS_ERTv5_testGADJnoICAGR</v>
          </cell>
          <cell r="D4584" t="str">
            <v>PVAX</v>
          </cell>
          <cell r="E4584" t="str">
            <v>agold</v>
          </cell>
          <cell r="F4584">
            <v>1</v>
          </cell>
          <cell r="G4584">
            <v>0.98</v>
          </cell>
          <cell r="H4584">
            <v>1</v>
          </cell>
          <cell r="I4584">
            <v>1.01</v>
          </cell>
          <cell r="J4584">
            <v>1.01</v>
          </cell>
          <cell r="K4584">
            <v>1.03</v>
          </cell>
          <cell r="L4584">
            <v>1.04</v>
          </cell>
          <cell r="M4584">
            <v>1.07</v>
          </cell>
          <cell r="N4584">
            <v>1.1000000000000001</v>
          </cell>
          <cell r="O4584">
            <v>1.18</v>
          </cell>
          <cell r="P4584">
            <v>1.22</v>
          </cell>
          <cell r="Q4584">
            <v>1.23</v>
          </cell>
          <cell r="R4584">
            <v>1.24</v>
          </cell>
          <cell r="S4584">
            <v>1.26</v>
          </cell>
          <cell r="T4584">
            <v>1.27</v>
          </cell>
          <cell r="U4584">
            <v>1.29</v>
          </cell>
          <cell r="V4584">
            <v>1.3</v>
          </cell>
          <cell r="W4584">
            <v>1.32</v>
          </cell>
          <cell r="X4584">
            <v>1.33</v>
          </cell>
          <cell r="Y4584">
            <v>1.34</v>
          </cell>
          <cell r="Z4584">
            <v>1.33</v>
          </cell>
          <cell r="AA4584">
            <v>1.33</v>
          </cell>
          <cell r="AB4584">
            <v>1.35</v>
          </cell>
          <cell r="AC4584">
            <v>1.38</v>
          </cell>
          <cell r="AD4584">
            <v>1.4</v>
          </cell>
          <cell r="AE4584">
            <v>1.42</v>
          </cell>
          <cell r="AF4584">
            <v>1.43</v>
          </cell>
          <cell r="AG4584">
            <v>1.39</v>
          </cell>
          <cell r="AH4584">
            <v>1.33</v>
          </cell>
          <cell r="AI4584">
            <v>1.25</v>
          </cell>
          <cell r="AJ4584">
            <v>1.17</v>
          </cell>
          <cell r="AK4584">
            <v>1.0900000000000001</v>
          </cell>
        </row>
        <row r="4585">
          <cell r="A4585" t="str">
            <v>SDGbaseTRAv2_UrbAS_ERTv5_testGADJnoICAGRPVAXangas</v>
          </cell>
          <cell r="B4585" t="str">
            <v>SIclos6_GOVclos11</v>
          </cell>
          <cell r="C4585" t="str">
            <v>SDGbaseTRAv2_UrbAS_ERTv5_testGADJnoICAGR</v>
          </cell>
          <cell r="D4585" t="str">
            <v>PVAX</v>
          </cell>
          <cell r="E4585" t="str">
            <v>angas</v>
          </cell>
          <cell r="F4585">
            <v>1</v>
          </cell>
          <cell r="G4585">
            <v>1.05</v>
          </cell>
          <cell r="H4585">
            <v>1.06</v>
          </cell>
          <cell r="I4585">
            <v>1.06</v>
          </cell>
          <cell r="J4585">
            <v>1.06</v>
          </cell>
          <cell r="K4585">
            <v>1.07</v>
          </cell>
          <cell r="L4585">
            <v>1.08</v>
          </cell>
          <cell r="M4585">
            <v>1.1000000000000001</v>
          </cell>
          <cell r="N4585">
            <v>1.1100000000000001</v>
          </cell>
          <cell r="O4585">
            <v>1.18</v>
          </cell>
          <cell r="P4585">
            <v>1.2</v>
          </cell>
          <cell r="Q4585">
            <v>1.21</v>
          </cell>
          <cell r="R4585">
            <v>1.21</v>
          </cell>
          <cell r="S4585">
            <v>1.21</v>
          </cell>
          <cell r="T4585">
            <v>1.22</v>
          </cell>
          <cell r="U4585">
            <v>1.22</v>
          </cell>
          <cell r="V4585">
            <v>1.23</v>
          </cell>
          <cell r="W4585">
            <v>1.23</v>
          </cell>
          <cell r="X4585">
            <v>1.24</v>
          </cell>
          <cell r="Y4585">
            <v>1.24</v>
          </cell>
          <cell r="Z4585">
            <v>1.23</v>
          </cell>
          <cell r="AA4585">
            <v>1.24</v>
          </cell>
          <cell r="AB4585">
            <v>1.25</v>
          </cell>
          <cell r="AC4585">
            <v>1.26</v>
          </cell>
          <cell r="AD4585">
            <v>1.27</v>
          </cell>
          <cell r="AE4585">
            <v>1.27</v>
          </cell>
          <cell r="AF4585">
            <v>1.27</v>
          </cell>
          <cell r="AG4585">
            <v>1.27</v>
          </cell>
          <cell r="AH4585">
            <v>1.26</v>
          </cell>
          <cell r="AI4585">
            <v>1.24</v>
          </cell>
          <cell r="AJ4585">
            <v>1.22</v>
          </cell>
          <cell r="AK4585">
            <v>1.2</v>
          </cell>
        </row>
        <row r="4586">
          <cell r="A4586" t="str">
            <v>SDGbaseTRAv2_UrbAS_ERTv5_testGADJnoICAGRPVAXapgm</v>
          </cell>
          <cell r="B4586" t="str">
            <v>SIclos6_GOVclos11</v>
          </cell>
          <cell r="C4586" t="str">
            <v>SDGbaseTRAv2_UrbAS_ERTv5_testGADJnoICAGR</v>
          </cell>
          <cell r="D4586" t="str">
            <v>PVAX</v>
          </cell>
          <cell r="E4586" t="str">
            <v>apgm</v>
          </cell>
          <cell r="F4586">
            <v>1</v>
          </cell>
          <cell r="G4586">
            <v>0.69</v>
          </cell>
          <cell r="H4586">
            <v>0.83</v>
          </cell>
          <cell r="I4586">
            <v>0.95</v>
          </cell>
          <cell r="J4586">
            <v>1.03</v>
          </cell>
          <cell r="K4586">
            <v>1.07</v>
          </cell>
          <cell r="L4586">
            <v>1.08</v>
          </cell>
          <cell r="M4586">
            <v>1</v>
          </cell>
          <cell r="N4586">
            <v>0.96</v>
          </cell>
          <cell r="O4586">
            <v>0.94</v>
          </cell>
          <cell r="P4586">
            <v>0.93</v>
          </cell>
          <cell r="Q4586">
            <v>0.93</v>
          </cell>
          <cell r="R4586">
            <v>0.95</v>
          </cell>
          <cell r="S4586">
            <v>0.97</v>
          </cell>
          <cell r="T4586">
            <v>0.99</v>
          </cell>
          <cell r="U4586">
            <v>0.99</v>
          </cell>
          <cell r="V4586">
            <v>1</v>
          </cell>
          <cell r="W4586">
            <v>1</v>
          </cell>
          <cell r="X4586">
            <v>1</v>
          </cell>
          <cell r="Y4586">
            <v>1</v>
          </cell>
          <cell r="Z4586">
            <v>1</v>
          </cell>
          <cell r="AA4586">
            <v>1</v>
          </cell>
          <cell r="AB4586">
            <v>1.4</v>
          </cell>
          <cell r="AC4586">
            <v>1.54</v>
          </cell>
          <cell r="AD4586">
            <v>1.51</v>
          </cell>
          <cell r="AE4586">
            <v>1.45</v>
          </cell>
          <cell r="AF4586">
            <v>1.4</v>
          </cell>
          <cell r="AG4586">
            <v>1.37</v>
          </cell>
          <cell r="AH4586">
            <v>1.56</v>
          </cell>
          <cell r="AI4586">
            <v>1.68</v>
          </cell>
          <cell r="AJ4586">
            <v>1.69</v>
          </cell>
          <cell r="AK4586">
            <v>1.68</v>
          </cell>
        </row>
        <row r="4587">
          <cell r="A4587" t="str">
            <v>SDGbaseTRAv2_UrbAS_ERTv5_testGADJnoICAGRPVAXamore</v>
          </cell>
          <cell r="B4587" t="str">
            <v>SIclos6_GOVclos11</v>
          </cell>
          <cell r="C4587" t="str">
            <v>SDGbaseTRAv2_UrbAS_ERTv5_testGADJnoICAGR</v>
          </cell>
          <cell r="D4587" t="str">
            <v>PVAX</v>
          </cell>
          <cell r="E4587" t="str">
            <v>amore</v>
          </cell>
          <cell r="F4587">
            <v>1</v>
          </cell>
          <cell r="G4587">
            <v>1.06</v>
          </cell>
          <cell r="H4587">
            <v>1.07</v>
          </cell>
          <cell r="I4587">
            <v>1.06</v>
          </cell>
          <cell r="J4587">
            <v>1.06</v>
          </cell>
          <cell r="K4587">
            <v>1.05</v>
          </cell>
          <cell r="L4587">
            <v>1.05</v>
          </cell>
          <cell r="M4587">
            <v>1.06</v>
          </cell>
          <cell r="N4587">
            <v>1.06</v>
          </cell>
          <cell r="O4587">
            <v>1.0900000000000001</v>
          </cell>
          <cell r="P4587">
            <v>1.0900000000000001</v>
          </cell>
          <cell r="Q4587">
            <v>1.08</v>
          </cell>
          <cell r="R4587">
            <v>1.07</v>
          </cell>
          <cell r="S4587">
            <v>1.07</v>
          </cell>
          <cell r="T4587">
            <v>1.06</v>
          </cell>
          <cell r="U4587">
            <v>1.06</v>
          </cell>
          <cell r="V4587">
            <v>1.06</v>
          </cell>
          <cell r="W4587">
            <v>1.06</v>
          </cell>
          <cell r="X4587">
            <v>1.06</v>
          </cell>
          <cell r="Y4587">
            <v>1.05</v>
          </cell>
          <cell r="Z4587">
            <v>1.04</v>
          </cell>
          <cell r="AA4587">
            <v>1.04</v>
          </cell>
          <cell r="AB4587">
            <v>1.04</v>
          </cell>
          <cell r="AC4587">
            <v>1.04</v>
          </cell>
          <cell r="AD4587">
            <v>1.04</v>
          </cell>
          <cell r="AE4587">
            <v>1.04</v>
          </cell>
          <cell r="AF4587">
            <v>1.04</v>
          </cell>
          <cell r="AG4587">
            <v>1.03</v>
          </cell>
          <cell r="AH4587">
            <v>1.01</v>
          </cell>
          <cell r="AI4587">
            <v>0.99</v>
          </cell>
          <cell r="AJ4587">
            <v>0.97</v>
          </cell>
          <cell r="AK4587">
            <v>0.95</v>
          </cell>
        </row>
        <row r="4588">
          <cell r="A4588" t="str">
            <v>SDGbaseTRAv2_UrbAS_ERTv5_testGADJnoICAGRPVAXamine</v>
          </cell>
          <cell r="B4588" t="str">
            <v>SIclos6_GOVclos11</v>
          </cell>
          <cell r="C4588" t="str">
            <v>SDGbaseTRAv2_UrbAS_ERTv5_testGADJnoICAGR</v>
          </cell>
          <cell r="D4588" t="str">
            <v>PVAX</v>
          </cell>
          <cell r="E4588" t="str">
            <v>amine</v>
          </cell>
          <cell r="F4588">
            <v>1</v>
          </cell>
          <cell r="G4588">
            <v>1.03</v>
          </cell>
          <cell r="H4588">
            <v>1.03</v>
          </cell>
          <cell r="I4588">
            <v>1.04</v>
          </cell>
          <cell r="J4588">
            <v>1.04</v>
          </cell>
          <cell r="K4588">
            <v>1.03</v>
          </cell>
          <cell r="L4588">
            <v>1.03</v>
          </cell>
          <cell r="M4588">
            <v>1.04</v>
          </cell>
          <cell r="N4588">
            <v>1.04</v>
          </cell>
          <cell r="O4588">
            <v>1.05</v>
          </cell>
          <cell r="P4588">
            <v>1.04</v>
          </cell>
          <cell r="Q4588">
            <v>1.04</v>
          </cell>
          <cell r="R4588">
            <v>1.03</v>
          </cell>
          <cell r="S4588">
            <v>1.03</v>
          </cell>
          <cell r="T4588">
            <v>1.04</v>
          </cell>
          <cell r="U4588">
            <v>1.04</v>
          </cell>
          <cell r="V4588">
            <v>1.04</v>
          </cell>
          <cell r="W4588">
            <v>1.04</v>
          </cell>
          <cell r="X4588">
            <v>1.05</v>
          </cell>
          <cell r="Y4588">
            <v>1.05</v>
          </cell>
          <cell r="Z4588">
            <v>1.05</v>
          </cell>
          <cell r="AA4588">
            <v>1.05</v>
          </cell>
          <cell r="AB4588">
            <v>1.05</v>
          </cell>
          <cell r="AC4588">
            <v>1.05</v>
          </cell>
          <cell r="AD4588">
            <v>1.04</v>
          </cell>
          <cell r="AE4588">
            <v>1.05</v>
          </cell>
          <cell r="AF4588">
            <v>1.05</v>
          </cell>
          <cell r="AG4588">
            <v>1.05</v>
          </cell>
          <cell r="AH4588">
            <v>1.05</v>
          </cell>
          <cell r="AI4588">
            <v>1.04</v>
          </cell>
          <cell r="AJ4588">
            <v>1.03</v>
          </cell>
          <cell r="AK4588">
            <v>1.03</v>
          </cell>
        </row>
        <row r="4589">
          <cell r="A4589" t="str">
            <v>SDGbaseTRAv2_UrbAS_ERTv5_testGADJnoICAGRPVAXameat</v>
          </cell>
          <cell r="B4589" t="str">
            <v>SIclos6_GOVclos11</v>
          </cell>
          <cell r="C4589" t="str">
            <v>SDGbaseTRAv2_UrbAS_ERTv5_testGADJnoICAGR</v>
          </cell>
          <cell r="D4589" t="str">
            <v>PVAX</v>
          </cell>
          <cell r="E4589" t="str">
            <v>ameat</v>
          </cell>
          <cell r="F4589">
            <v>1</v>
          </cell>
          <cell r="G4589">
            <v>0.96</v>
          </cell>
          <cell r="H4589">
            <v>0.93</v>
          </cell>
          <cell r="I4589">
            <v>0.93</v>
          </cell>
          <cell r="J4589">
            <v>0.93</v>
          </cell>
          <cell r="K4589">
            <v>0.94</v>
          </cell>
          <cell r="L4589">
            <v>0.94</v>
          </cell>
          <cell r="M4589">
            <v>0.94</v>
          </cell>
          <cell r="N4589">
            <v>0.93</v>
          </cell>
          <cell r="O4589">
            <v>0.94</v>
          </cell>
          <cell r="P4589">
            <v>0.94</v>
          </cell>
          <cell r="Q4589">
            <v>0.94</v>
          </cell>
          <cell r="R4589">
            <v>0.95</v>
          </cell>
          <cell r="S4589">
            <v>0.95</v>
          </cell>
          <cell r="T4589">
            <v>0.96</v>
          </cell>
          <cell r="U4589">
            <v>0.96</v>
          </cell>
          <cell r="V4589">
            <v>0.96</v>
          </cell>
          <cell r="W4589">
            <v>0.96</v>
          </cell>
          <cell r="X4589">
            <v>0.96</v>
          </cell>
          <cell r="Y4589">
            <v>0.95</v>
          </cell>
          <cell r="Z4589">
            <v>0.95</v>
          </cell>
          <cell r="AA4589">
            <v>0.95</v>
          </cell>
          <cell r="AB4589">
            <v>0.95</v>
          </cell>
          <cell r="AC4589">
            <v>0.95</v>
          </cell>
          <cell r="AD4589">
            <v>0.96</v>
          </cell>
          <cell r="AE4589">
            <v>0.96</v>
          </cell>
          <cell r="AF4589">
            <v>0.97</v>
          </cell>
          <cell r="AG4589">
            <v>0.96</v>
          </cell>
          <cell r="AH4589">
            <v>0.96</v>
          </cell>
          <cell r="AI4589">
            <v>0.97</v>
          </cell>
          <cell r="AJ4589">
            <v>0.97</v>
          </cell>
          <cell r="AK4589">
            <v>0.98</v>
          </cell>
        </row>
        <row r="4590">
          <cell r="A4590" t="str">
            <v>SDGbaseTRAv2_UrbAS_ERTv5_testGADJnoICAGRPVAXapfis</v>
          </cell>
          <cell r="B4590" t="str">
            <v>SIclos6_GOVclos11</v>
          </cell>
          <cell r="C4590" t="str">
            <v>SDGbaseTRAv2_UrbAS_ERTv5_testGADJnoICAGR</v>
          </cell>
          <cell r="D4590" t="str">
            <v>PVAX</v>
          </cell>
          <cell r="E4590" t="str">
            <v>apfis</v>
          </cell>
          <cell r="F4590">
            <v>1</v>
          </cell>
          <cell r="G4590">
            <v>1</v>
          </cell>
          <cell r="H4590">
            <v>1</v>
          </cell>
          <cell r="I4590">
            <v>0.99</v>
          </cell>
          <cell r="J4590">
            <v>0.99</v>
          </cell>
          <cell r="K4590">
            <v>0.98</v>
          </cell>
          <cell r="L4590">
            <v>0.98</v>
          </cell>
          <cell r="M4590">
            <v>0.98</v>
          </cell>
          <cell r="N4590">
            <v>0.98</v>
          </cell>
          <cell r="O4590">
            <v>0.99</v>
          </cell>
          <cell r="P4590">
            <v>0.99</v>
          </cell>
          <cell r="Q4590">
            <v>0.99</v>
          </cell>
          <cell r="R4590">
            <v>0.99</v>
          </cell>
          <cell r="S4590">
            <v>0.99</v>
          </cell>
          <cell r="T4590">
            <v>0.99</v>
          </cell>
          <cell r="U4590">
            <v>0.99</v>
          </cell>
          <cell r="V4590">
            <v>0.99</v>
          </cell>
          <cell r="W4590">
            <v>1</v>
          </cell>
          <cell r="X4590">
            <v>1</v>
          </cell>
          <cell r="Y4590">
            <v>1</v>
          </cell>
          <cell r="Z4590">
            <v>0.99</v>
          </cell>
          <cell r="AA4590">
            <v>0.99</v>
          </cell>
          <cell r="AB4590">
            <v>1</v>
          </cell>
          <cell r="AC4590">
            <v>1</v>
          </cell>
          <cell r="AD4590">
            <v>1</v>
          </cell>
          <cell r="AE4590">
            <v>1</v>
          </cell>
          <cell r="AF4590">
            <v>1</v>
          </cell>
          <cell r="AG4590">
            <v>1</v>
          </cell>
          <cell r="AH4590">
            <v>0.99</v>
          </cell>
          <cell r="AI4590">
            <v>0.97</v>
          </cell>
          <cell r="AJ4590">
            <v>0.97</v>
          </cell>
          <cell r="AK4590">
            <v>0.96</v>
          </cell>
        </row>
        <row r="4591">
          <cell r="A4591" t="str">
            <v>SDGbaseTRAv2_UrbAS_ERTv5_testGADJnoICAGRPVAXavege</v>
          </cell>
          <cell r="B4591" t="str">
            <v>SIclos6_GOVclos11</v>
          </cell>
          <cell r="C4591" t="str">
            <v>SDGbaseTRAv2_UrbAS_ERTv5_testGADJnoICAGR</v>
          </cell>
          <cell r="D4591" t="str">
            <v>PVAX</v>
          </cell>
          <cell r="E4591" t="str">
            <v>avege</v>
          </cell>
          <cell r="F4591">
            <v>1</v>
          </cell>
          <cell r="G4591">
            <v>0.98</v>
          </cell>
          <cell r="H4591">
            <v>0.99</v>
          </cell>
          <cell r="I4591">
            <v>0.98</v>
          </cell>
          <cell r="J4591">
            <v>0.99</v>
          </cell>
          <cell r="K4591">
            <v>0.99</v>
          </cell>
          <cell r="L4591">
            <v>0.99</v>
          </cell>
          <cell r="M4591">
            <v>0.99</v>
          </cell>
          <cell r="N4591">
            <v>0.99</v>
          </cell>
          <cell r="O4591">
            <v>1</v>
          </cell>
          <cell r="P4591">
            <v>1</v>
          </cell>
          <cell r="Q4591">
            <v>1</v>
          </cell>
          <cell r="R4591">
            <v>1</v>
          </cell>
          <cell r="S4591">
            <v>1</v>
          </cell>
          <cell r="T4591">
            <v>1</v>
          </cell>
          <cell r="U4591">
            <v>1</v>
          </cell>
          <cell r="V4591">
            <v>1</v>
          </cell>
          <cell r="W4591">
            <v>1</v>
          </cell>
          <cell r="X4591">
            <v>1</v>
          </cell>
          <cell r="Y4591">
            <v>1</v>
          </cell>
          <cell r="Z4591">
            <v>1</v>
          </cell>
          <cell r="AA4591">
            <v>1</v>
          </cell>
          <cell r="AB4591">
            <v>1</v>
          </cell>
          <cell r="AC4591">
            <v>1</v>
          </cell>
          <cell r="AD4591">
            <v>1</v>
          </cell>
          <cell r="AE4591">
            <v>1.01</v>
          </cell>
          <cell r="AF4591">
            <v>1.01</v>
          </cell>
          <cell r="AG4591">
            <v>1</v>
          </cell>
          <cell r="AH4591">
            <v>0.99</v>
          </cell>
          <cell r="AI4591">
            <v>0.98</v>
          </cell>
          <cell r="AJ4591">
            <v>0.97</v>
          </cell>
          <cell r="AK4591">
            <v>0.96</v>
          </cell>
        </row>
        <row r="4592">
          <cell r="A4592" t="str">
            <v>SDGbaseTRAv2_UrbAS_ERTv5_testGADJnoICAGRPVAXafats</v>
          </cell>
          <cell r="B4592" t="str">
            <v>SIclos6_GOVclos11</v>
          </cell>
          <cell r="C4592" t="str">
            <v>SDGbaseTRAv2_UrbAS_ERTv5_testGADJnoICAGR</v>
          </cell>
          <cell r="D4592" t="str">
            <v>PVAX</v>
          </cell>
          <cell r="E4592" t="str">
            <v>afats</v>
          </cell>
          <cell r="F4592">
            <v>1</v>
          </cell>
          <cell r="G4592">
            <v>0.97</v>
          </cell>
          <cell r="H4592">
            <v>0.96</v>
          </cell>
          <cell r="I4592">
            <v>0.94</v>
          </cell>
          <cell r="J4592">
            <v>0.95</v>
          </cell>
          <cell r="K4592">
            <v>0.94</v>
          </cell>
          <cell r="L4592">
            <v>0.93</v>
          </cell>
          <cell r="M4592">
            <v>0.93</v>
          </cell>
          <cell r="N4592">
            <v>0.93</v>
          </cell>
          <cell r="O4592">
            <v>1.02</v>
          </cell>
          <cell r="P4592">
            <v>1</v>
          </cell>
          <cell r="Q4592">
            <v>0.97</v>
          </cell>
          <cell r="R4592">
            <v>0.95</v>
          </cell>
          <cell r="S4592">
            <v>0.94</v>
          </cell>
          <cell r="T4592">
            <v>0.93</v>
          </cell>
          <cell r="U4592">
            <v>0.92</v>
          </cell>
          <cell r="V4592">
            <v>0.91</v>
          </cell>
          <cell r="W4592">
            <v>0.91</v>
          </cell>
          <cell r="X4592">
            <v>0.92</v>
          </cell>
          <cell r="Y4592">
            <v>0.92</v>
          </cell>
          <cell r="Z4592">
            <v>0.91</v>
          </cell>
          <cell r="AA4592">
            <v>0.92</v>
          </cell>
          <cell r="AB4592">
            <v>0.94</v>
          </cell>
          <cell r="AC4592">
            <v>0.94</v>
          </cell>
          <cell r="AD4592">
            <v>0.94</v>
          </cell>
          <cell r="AE4592">
            <v>0.93</v>
          </cell>
          <cell r="AF4592">
            <v>0.92</v>
          </cell>
          <cell r="AG4592">
            <v>0.91</v>
          </cell>
          <cell r="AH4592">
            <v>0.93</v>
          </cell>
          <cell r="AI4592">
            <v>0.93</v>
          </cell>
          <cell r="AJ4592">
            <v>0.93</v>
          </cell>
          <cell r="AK4592">
            <v>0.93</v>
          </cell>
        </row>
        <row r="4593">
          <cell r="A4593" t="str">
            <v>SDGbaseTRAv2_UrbAS_ERTv5_testGADJnoICAGRPVAXadair</v>
          </cell>
          <cell r="B4593" t="str">
            <v>SIclos6_GOVclos11</v>
          </cell>
          <cell r="C4593" t="str">
            <v>SDGbaseTRAv2_UrbAS_ERTv5_testGADJnoICAGR</v>
          </cell>
          <cell r="D4593" t="str">
            <v>PVAX</v>
          </cell>
          <cell r="E4593" t="str">
            <v>adair</v>
          </cell>
          <cell r="F4593">
            <v>1</v>
          </cell>
          <cell r="G4593">
            <v>0.99</v>
          </cell>
          <cell r="H4593">
            <v>0.98</v>
          </cell>
          <cell r="I4593">
            <v>0.98</v>
          </cell>
          <cell r="J4593">
            <v>0.98</v>
          </cell>
          <cell r="K4593">
            <v>0.98</v>
          </cell>
          <cell r="L4593">
            <v>0.98</v>
          </cell>
          <cell r="M4593">
            <v>0.98</v>
          </cell>
          <cell r="N4593">
            <v>0.98</v>
          </cell>
          <cell r="O4593">
            <v>0.99</v>
          </cell>
          <cell r="P4593">
            <v>0.99</v>
          </cell>
          <cell r="Q4593">
            <v>0.98</v>
          </cell>
          <cell r="R4593">
            <v>0.99</v>
          </cell>
          <cell r="S4593">
            <v>0.99</v>
          </cell>
          <cell r="T4593">
            <v>0.99</v>
          </cell>
          <cell r="U4593">
            <v>0.99</v>
          </cell>
          <cell r="V4593">
            <v>0.99</v>
          </cell>
          <cell r="W4593">
            <v>1</v>
          </cell>
          <cell r="X4593">
            <v>1</v>
          </cell>
          <cell r="Y4593">
            <v>1</v>
          </cell>
          <cell r="Z4593">
            <v>0.99</v>
          </cell>
          <cell r="AA4593">
            <v>0.99</v>
          </cell>
          <cell r="AB4593">
            <v>1</v>
          </cell>
          <cell r="AC4593">
            <v>1</v>
          </cell>
          <cell r="AD4593">
            <v>1</v>
          </cell>
          <cell r="AE4593">
            <v>1</v>
          </cell>
          <cell r="AF4593">
            <v>1</v>
          </cell>
          <cell r="AG4593">
            <v>1</v>
          </cell>
          <cell r="AH4593">
            <v>0.99</v>
          </cell>
          <cell r="AI4593">
            <v>0.98</v>
          </cell>
          <cell r="AJ4593">
            <v>0.97</v>
          </cell>
          <cell r="AK4593">
            <v>0.97</v>
          </cell>
        </row>
        <row r="4594">
          <cell r="A4594" t="str">
            <v>SDGbaseTRAv2_UrbAS_ERTv5_testGADJnoICAGRPVAXagrai</v>
          </cell>
          <cell r="B4594" t="str">
            <v>SIclos6_GOVclos11</v>
          </cell>
          <cell r="C4594" t="str">
            <v>SDGbaseTRAv2_UrbAS_ERTv5_testGADJnoICAGR</v>
          </cell>
          <cell r="D4594" t="str">
            <v>PVAX</v>
          </cell>
          <cell r="E4594" t="str">
            <v>agrai</v>
          </cell>
          <cell r="F4594">
            <v>1</v>
          </cell>
          <cell r="G4594">
            <v>1</v>
          </cell>
          <cell r="H4594">
            <v>0.98</v>
          </cell>
          <cell r="I4594">
            <v>0.98</v>
          </cell>
          <cell r="J4594">
            <v>0.98</v>
          </cell>
          <cell r="K4594">
            <v>0.97</v>
          </cell>
          <cell r="L4594">
            <v>0.96</v>
          </cell>
          <cell r="M4594">
            <v>0.95</v>
          </cell>
          <cell r="N4594">
            <v>0.95</v>
          </cell>
          <cell r="O4594">
            <v>0.94</v>
          </cell>
          <cell r="P4594">
            <v>0.94</v>
          </cell>
          <cell r="Q4594">
            <v>0.93</v>
          </cell>
          <cell r="R4594">
            <v>0.94</v>
          </cell>
          <cell r="S4594">
            <v>0.93</v>
          </cell>
          <cell r="T4594">
            <v>0.93</v>
          </cell>
          <cell r="U4594">
            <v>0.93</v>
          </cell>
          <cell r="V4594">
            <v>0.94</v>
          </cell>
          <cell r="W4594">
            <v>0.94</v>
          </cell>
          <cell r="X4594">
            <v>0.93</v>
          </cell>
          <cell r="Y4594">
            <v>0.93</v>
          </cell>
          <cell r="Z4594">
            <v>0.93</v>
          </cell>
          <cell r="AA4594">
            <v>0.93</v>
          </cell>
          <cell r="AB4594">
            <v>0.94</v>
          </cell>
          <cell r="AC4594">
            <v>0.94</v>
          </cell>
          <cell r="AD4594">
            <v>0.94</v>
          </cell>
          <cell r="AE4594">
            <v>0.95</v>
          </cell>
          <cell r="AF4594">
            <v>0.95</v>
          </cell>
          <cell r="AG4594">
            <v>0.95</v>
          </cell>
          <cell r="AH4594">
            <v>0.93</v>
          </cell>
          <cell r="AI4594">
            <v>0.93</v>
          </cell>
          <cell r="AJ4594">
            <v>0.93</v>
          </cell>
          <cell r="AK4594">
            <v>0.93</v>
          </cell>
        </row>
        <row r="4595">
          <cell r="A4595" t="str">
            <v>SDGbaseTRAv2_UrbAS_ERTv5_testGADJnoICAGRPVAXastar</v>
          </cell>
          <cell r="B4595" t="str">
            <v>SIclos6_GOVclos11</v>
          </cell>
          <cell r="C4595" t="str">
            <v>SDGbaseTRAv2_UrbAS_ERTv5_testGADJnoICAGR</v>
          </cell>
          <cell r="D4595" t="str">
            <v>PVAX</v>
          </cell>
          <cell r="E4595" t="str">
            <v>astar</v>
          </cell>
          <cell r="F4595">
            <v>1</v>
          </cell>
          <cell r="G4595">
            <v>0.99</v>
          </cell>
          <cell r="H4595">
            <v>0.98</v>
          </cell>
          <cell r="I4595">
            <v>0.97</v>
          </cell>
          <cell r="J4595">
            <v>0.97</v>
          </cell>
          <cell r="K4595">
            <v>0.96</v>
          </cell>
          <cell r="L4595">
            <v>0.95</v>
          </cell>
          <cell r="M4595">
            <v>0.94</v>
          </cell>
          <cell r="N4595">
            <v>0.94</v>
          </cell>
          <cell r="O4595">
            <v>0.94</v>
          </cell>
          <cell r="P4595">
            <v>0.93</v>
          </cell>
          <cell r="Q4595">
            <v>0.93</v>
          </cell>
          <cell r="R4595">
            <v>0.92</v>
          </cell>
          <cell r="S4595">
            <v>0.92</v>
          </cell>
          <cell r="T4595">
            <v>0.92</v>
          </cell>
          <cell r="U4595">
            <v>0.92</v>
          </cell>
          <cell r="V4595">
            <v>0.92</v>
          </cell>
          <cell r="W4595">
            <v>0.92</v>
          </cell>
          <cell r="X4595">
            <v>0.91</v>
          </cell>
          <cell r="Y4595">
            <v>0.91</v>
          </cell>
          <cell r="Z4595">
            <v>0.91</v>
          </cell>
          <cell r="AA4595">
            <v>0.91</v>
          </cell>
          <cell r="AB4595">
            <v>0.91</v>
          </cell>
          <cell r="AC4595">
            <v>0.91</v>
          </cell>
          <cell r="AD4595">
            <v>0.92</v>
          </cell>
          <cell r="AE4595">
            <v>0.93</v>
          </cell>
          <cell r="AF4595">
            <v>0.93</v>
          </cell>
          <cell r="AG4595">
            <v>0.9</v>
          </cell>
          <cell r="AH4595">
            <v>0.88</v>
          </cell>
          <cell r="AI4595">
            <v>0.86</v>
          </cell>
          <cell r="AJ4595">
            <v>0.84</v>
          </cell>
          <cell r="AK4595">
            <v>0.83</v>
          </cell>
        </row>
        <row r="4596">
          <cell r="A4596" t="str">
            <v>SDGbaseTRAv2_UrbAS_ERTv5_testGADJnoICAGRPVAXafeed</v>
          </cell>
          <cell r="B4596" t="str">
            <v>SIclos6_GOVclos11</v>
          </cell>
          <cell r="C4596" t="str">
            <v>SDGbaseTRAv2_UrbAS_ERTv5_testGADJnoICAGR</v>
          </cell>
          <cell r="D4596" t="str">
            <v>PVAX</v>
          </cell>
          <cell r="E4596" t="str">
            <v>afeed</v>
          </cell>
          <cell r="F4596">
            <v>1</v>
          </cell>
          <cell r="G4596">
            <v>0.78</v>
          </cell>
          <cell r="H4596">
            <v>0.87</v>
          </cell>
          <cell r="I4596">
            <v>0.87</v>
          </cell>
          <cell r="J4596">
            <v>0.9</v>
          </cell>
          <cell r="K4596">
            <v>0.92</v>
          </cell>
          <cell r="L4596">
            <v>0.92</v>
          </cell>
          <cell r="M4596">
            <v>0.92</v>
          </cell>
          <cell r="N4596">
            <v>0.92</v>
          </cell>
          <cell r="O4596">
            <v>0.96</v>
          </cell>
          <cell r="P4596">
            <v>0.96</v>
          </cell>
          <cell r="Q4596">
            <v>0.95</v>
          </cell>
          <cell r="R4596">
            <v>0.97</v>
          </cell>
          <cell r="S4596">
            <v>0.97</v>
          </cell>
          <cell r="T4596">
            <v>0.97</v>
          </cell>
          <cell r="U4596">
            <v>0.97</v>
          </cell>
          <cell r="V4596">
            <v>0.97</v>
          </cell>
          <cell r="W4596">
            <v>0.98</v>
          </cell>
          <cell r="X4596">
            <v>0.98</v>
          </cell>
          <cell r="Y4596">
            <v>0.98</v>
          </cell>
          <cell r="Z4596">
            <v>0.98</v>
          </cell>
          <cell r="AA4596">
            <v>0.98</v>
          </cell>
          <cell r="AB4596">
            <v>0.99</v>
          </cell>
          <cell r="AC4596">
            <v>1</v>
          </cell>
          <cell r="AD4596">
            <v>0.99</v>
          </cell>
          <cell r="AE4596">
            <v>0.99</v>
          </cell>
          <cell r="AF4596">
            <v>0.99</v>
          </cell>
          <cell r="AG4596">
            <v>0.99</v>
          </cell>
          <cell r="AH4596">
            <v>1.04</v>
          </cell>
          <cell r="AI4596">
            <v>1.07</v>
          </cell>
          <cell r="AJ4596">
            <v>1.06</v>
          </cell>
          <cell r="AK4596">
            <v>1.06</v>
          </cell>
        </row>
        <row r="4597">
          <cell r="A4597" t="str">
            <v>SDGbaseTRAv2_UrbAS_ERTv5_testGADJnoICAGRPVAXabake</v>
          </cell>
          <cell r="B4597" t="str">
            <v>SIclos6_GOVclos11</v>
          </cell>
          <cell r="C4597" t="str">
            <v>SDGbaseTRAv2_UrbAS_ERTv5_testGADJnoICAGR</v>
          </cell>
          <cell r="D4597" t="str">
            <v>PVAX</v>
          </cell>
          <cell r="E4597" t="str">
            <v>abake</v>
          </cell>
          <cell r="F4597">
            <v>1</v>
          </cell>
          <cell r="G4597">
            <v>1.01</v>
          </cell>
          <cell r="H4597">
            <v>1.01</v>
          </cell>
          <cell r="I4597">
            <v>1.01</v>
          </cell>
          <cell r="J4597">
            <v>1</v>
          </cell>
          <cell r="K4597">
            <v>1</v>
          </cell>
          <cell r="L4597">
            <v>1</v>
          </cell>
          <cell r="M4597">
            <v>1</v>
          </cell>
          <cell r="N4597">
            <v>1</v>
          </cell>
          <cell r="O4597">
            <v>0.99</v>
          </cell>
          <cell r="P4597">
            <v>0.99</v>
          </cell>
          <cell r="Q4597">
            <v>0.99</v>
          </cell>
          <cell r="R4597">
            <v>0.99</v>
          </cell>
          <cell r="S4597">
            <v>1</v>
          </cell>
          <cell r="T4597">
            <v>1</v>
          </cell>
          <cell r="U4597">
            <v>1</v>
          </cell>
          <cell r="V4597">
            <v>1</v>
          </cell>
          <cell r="W4597">
            <v>1.01</v>
          </cell>
          <cell r="X4597">
            <v>1.01</v>
          </cell>
          <cell r="Y4597">
            <v>1</v>
          </cell>
          <cell r="Z4597">
            <v>1</v>
          </cell>
          <cell r="AA4597">
            <v>1</v>
          </cell>
          <cell r="AB4597">
            <v>1</v>
          </cell>
          <cell r="AC4597">
            <v>1</v>
          </cell>
          <cell r="AD4597">
            <v>1</v>
          </cell>
          <cell r="AE4597">
            <v>1.01</v>
          </cell>
          <cell r="AF4597">
            <v>1.01</v>
          </cell>
          <cell r="AG4597">
            <v>1</v>
          </cell>
          <cell r="AH4597">
            <v>0.98</v>
          </cell>
          <cell r="AI4597">
            <v>0.97</v>
          </cell>
          <cell r="AJ4597">
            <v>0.96</v>
          </cell>
          <cell r="AK4597">
            <v>0.95</v>
          </cell>
        </row>
        <row r="4598">
          <cell r="A4598" t="str">
            <v>SDGbaseTRAv2_UrbAS_ERTv5_testGADJnoICAGRPVAXasuga</v>
          </cell>
          <cell r="B4598" t="str">
            <v>SIclos6_GOVclos11</v>
          </cell>
          <cell r="C4598" t="str">
            <v>SDGbaseTRAv2_UrbAS_ERTv5_testGADJnoICAGR</v>
          </cell>
          <cell r="D4598" t="str">
            <v>PVAX</v>
          </cell>
          <cell r="E4598" t="str">
            <v>asuga</v>
          </cell>
          <cell r="F4598">
            <v>1</v>
          </cell>
          <cell r="G4598">
            <v>1.01</v>
          </cell>
          <cell r="H4598">
            <v>1</v>
          </cell>
          <cell r="I4598">
            <v>1</v>
          </cell>
          <cell r="J4598">
            <v>1</v>
          </cell>
          <cell r="K4598">
            <v>0.99</v>
          </cell>
          <cell r="L4598">
            <v>0.99</v>
          </cell>
          <cell r="M4598">
            <v>0.98</v>
          </cell>
          <cell r="N4598">
            <v>0.98</v>
          </cell>
          <cell r="O4598">
            <v>0.98</v>
          </cell>
          <cell r="P4598">
            <v>0.98</v>
          </cell>
          <cell r="Q4598">
            <v>0.97</v>
          </cell>
          <cell r="R4598">
            <v>0.97</v>
          </cell>
          <cell r="S4598">
            <v>0.97</v>
          </cell>
          <cell r="T4598">
            <v>0.97</v>
          </cell>
          <cell r="U4598">
            <v>0.97</v>
          </cell>
          <cell r="V4598">
            <v>0.97</v>
          </cell>
          <cell r="W4598">
            <v>0.98</v>
          </cell>
          <cell r="X4598">
            <v>0.98</v>
          </cell>
          <cell r="Y4598">
            <v>0.97</v>
          </cell>
          <cell r="Z4598">
            <v>0.97</v>
          </cell>
          <cell r="AA4598">
            <v>0.97</v>
          </cell>
          <cell r="AB4598">
            <v>0.97</v>
          </cell>
          <cell r="AC4598">
            <v>0.97</v>
          </cell>
          <cell r="AD4598">
            <v>0.97</v>
          </cell>
          <cell r="AE4598">
            <v>0.98</v>
          </cell>
          <cell r="AF4598">
            <v>0.98</v>
          </cell>
          <cell r="AG4598">
            <v>0.98</v>
          </cell>
          <cell r="AH4598">
            <v>0.97</v>
          </cell>
          <cell r="AI4598">
            <v>0.96</v>
          </cell>
          <cell r="AJ4598">
            <v>0.96</v>
          </cell>
          <cell r="AK4598">
            <v>0.95</v>
          </cell>
        </row>
        <row r="4599">
          <cell r="A4599" t="str">
            <v>SDGbaseTRAv2_UrbAS_ERTv5_testGADJnoICAGRPVAXaconf</v>
          </cell>
          <cell r="B4599" t="str">
            <v>SIclos6_GOVclos11</v>
          </cell>
          <cell r="C4599" t="str">
            <v>SDGbaseTRAv2_UrbAS_ERTv5_testGADJnoICAGR</v>
          </cell>
          <cell r="D4599" t="str">
            <v>PVAX</v>
          </cell>
          <cell r="E4599" t="str">
            <v>aconf</v>
          </cell>
          <cell r="F4599">
            <v>1</v>
          </cell>
          <cell r="G4599">
            <v>1</v>
          </cell>
          <cell r="H4599">
            <v>1.01</v>
          </cell>
          <cell r="I4599">
            <v>1</v>
          </cell>
          <cell r="J4599">
            <v>1</v>
          </cell>
          <cell r="K4599">
            <v>1</v>
          </cell>
          <cell r="L4599">
            <v>1.01</v>
          </cell>
          <cell r="M4599">
            <v>1.01</v>
          </cell>
          <cell r="N4599">
            <v>1.01</v>
          </cell>
          <cell r="O4599">
            <v>1.01</v>
          </cell>
          <cell r="P4599">
            <v>1.02</v>
          </cell>
          <cell r="Q4599">
            <v>1.02</v>
          </cell>
          <cell r="R4599">
            <v>1.03</v>
          </cell>
          <cell r="S4599">
            <v>1.03</v>
          </cell>
          <cell r="T4599">
            <v>1.03</v>
          </cell>
          <cell r="U4599">
            <v>1.04</v>
          </cell>
          <cell r="V4599">
            <v>1.04</v>
          </cell>
          <cell r="W4599">
            <v>1.04</v>
          </cell>
          <cell r="X4599">
            <v>1.04</v>
          </cell>
          <cell r="Y4599">
            <v>1.04</v>
          </cell>
          <cell r="Z4599">
            <v>1.04</v>
          </cell>
          <cell r="AA4599">
            <v>1.04</v>
          </cell>
          <cell r="AB4599">
            <v>1.04</v>
          </cell>
          <cell r="AC4599">
            <v>1.04</v>
          </cell>
          <cell r="AD4599">
            <v>1.04</v>
          </cell>
          <cell r="AE4599">
            <v>1.04</v>
          </cell>
          <cell r="AF4599">
            <v>1.04</v>
          </cell>
          <cell r="AG4599">
            <v>1.04</v>
          </cell>
          <cell r="AH4599">
            <v>1.02</v>
          </cell>
          <cell r="AI4599">
            <v>1</v>
          </cell>
          <cell r="AJ4599">
            <v>0.99</v>
          </cell>
          <cell r="AK4599">
            <v>0.98</v>
          </cell>
        </row>
        <row r="4600">
          <cell r="A4600" t="str">
            <v>SDGbaseTRAv2_UrbAS_ERTv5_testGADJnoICAGRPVAXapast</v>
          </cell>
          <cell r="B4600" t="str">
            <v>SIclos6_GOVclos11</v>
          </cell>
          <cell r="C4600" t="str">
            <v>SDGbaseTRAv2_UrbAS_ERTv5_testGADJnoICAGR</v>
          </cell>
          <cell r="D4600" t="str">
            <v>PVAX</v>
          </cell>
          <cell r="E4600" t="str">
            <v>apast</v>
          </cell>
          <cell r="F4600">
            <v>1</v>
          </cell>
          <cell r="G4600">
            <v>0.93</v>
          </cell>
          <cell r="H4600">
            <v>0.94</v>
          </cell>
          <cell r="I4600">
            <v>0.92</v>
          </cell>
          <cell r="J4600">
            <v>0.93</v>
          </cell>
          <cell r="K4600">
            <v>0.94</v>
          </cell>
          <cell r="L4600">
            <v>0.94</v>
          </cell>
          <cell r="M4600">
            <v>0.95</v>
          </cell>
          <cell r="N4600">
            <v>0.94</v>
          </cell>
          <cell r="O4600">
            <v>0.98</v>
          </cell>
          <cell r="P4600">
            <v>0.98</v>
          </cell>
          <cell r="Q4600">
            <v>0.97</v>
          </cell>
          <cell r="R4600">
            <v>0.97</v>
          </cell>
          <cell r="S4600">
            <v>0.98</v>
          </cell>
          <cell r="T4600">
            <v>0.98</v>
          </cell>
          <cell r="U4600">
            <v>0.97</v>
          </cell>
          <cell r="V4600">
            <v>0.97</v>
          </cell>
          <cell r="W4600">
            <v>0.97</v>
          </cell>
          <cell r="X4600">
            <v>0.97</v>
          </cell>
          <cell r="Y4600">
            <v>0.97</v>
          </cell>
          <cell r="Z4600">
            <v>0.96</v>
          </cell>
          <cell r="AA4600">
            <v>0.96</v>
          </cell>
          <cell r="AB4600">
            <v>0.97</v>
          </cell>
          <cell r="AC4600">
            <v>0.97</v>
          </cell>
          <cell r="AD4600">
            <v>0.97</v>
          </cell>
          <cell r="AE4600">
            <v>0.97</v>
          </cell>
          <cell r="AF4600">
            <v>0.97</v>
          </cell>
          <cell r="AG4600">
            <v>0.96</v>
          </cell>
          <cell r="AH4600">
            <v>0.98</v>
          </cell>
          <cell r="AI4600">
            <v>0.98</v>
          </cell>
          <cell r="AJ4600">
            <v>0.98</v>
          </cell>
          <cell r="AK4600">
            <v>0.97</v>
          </cell>
        </row>
        <row r="4601">
          <cell r="A4601" t="str">
            <v>SDGbaseTRAv2_UrbAS_ERTv5_testGADJnoICAGRPVAXaofoo</v>
          </cell>
          <cell r="B4601" t="str">
            <v>SIclos6_GOVclos11</v>
          </cell>
          <cell r="C4601" t="str">
            <v>SDGbaseTRAv2_UrbAS_ERTv5_testGADJnoICAGR</v>
          </cell>
          <cell r="D4601" t="str">
            <v>PVAX</v>
          </cell>
          <cell r="E4601" t="str">
            <v>aofoo</v>
          </cell>
          <cell r="F4601">
            <v>1</v>
          </cell>
          <cell r="G4601">
            <v>0.96</v>
          </cell>
          <cell r="H4601">
            <v>0.96</v>
          </cell>
          <cell r="I4601">
            <v>0.96</v>
          </cell>
          <cell r="J4601">
            <v>0.97</v>
          </cell>
          <cell r="K4601">
            <v>0.97</v>
          </cell>
          <cell r="L4601">
            <v>0.97</v>
          </cell>
          <cell r="M4601">
            <v>0.97</v>
          </cell>
          <cell r="N4601">
            <v>0.97</v>
          </cell>
          <cell r="O4601">
            <v>0.99</v>
          </cell>
          <cell r="P4601">
            <v>0.99</v>
          </cell>
          <cell r="Q4601">
            <v>0.98</v>
          </cell>
          <cell r="R4601">
            <v>0.98</v>
          </cell>
          <cell r="S4601">
            <v>0.98</v>
          </cell>
          <cell r="T4601">
            <v>0.98</v>
          </cell>
          <cell r="U4601">
            <v>0.98</v>
          </cell>
          <cell r="V4601">
            <v>0.98</v>
          </cell>
          <cell r="W4601">
            <v>0.98</v>
          </cell>
          <cell r="X4601">
            <v>0.98</v>
          </cell>
          <cell r="Y4601">
            <v>0.98</v>
          </cell>
          <cell r="Z4601">
            <v>0.98</v>
          </cell>
          <cell r="AA4601">
            <v>0.98</v>
          </cell>
          <cell r="AB4601">
            <v>0.99</v>
          </cell>
          <cell r="AC4601">
            <v>0.99</v>
          </cell>
          <cell r="AD4601">
            <v>0.99</v>
          </cell>
          <cell r="AE4601">
            <v>0.99</v>
          </cell>
          <cell r="AF4601">
            <v>0.99</v>
          </cell>
          <cell r="AG4601">
            <v>0.99</v>
          </cell>
          <cell r="AH4601">
            <v>0.98</v>
          </cell>
          <cell r="AI4601">
            <v>0.98</v>
          </cell>
          <cell r="AJ4601">
            <v>0.98</v>
          </cell>
          <cell r="AK4601">
            <v>0.97</v>
          </cell>
        </row>
        <row r="4602">
          <cell r="A4602" t="str">
            <v>SDGbaseTRAv2_UrbAS_ERTv5_testGADJnoICAGRPVAXabevt</v>
          </cell>
          <cell r="B4602" t="str">
            <v>SIclos6_GOVclos11</v>
          </cell>
          <cell r="C4602" t="str">
            <v>SDGbaseTRAv2_UrbAS_ERTv5_testGADJnoICAGR</v>
          </cell>
          <cell r="D4602" t="str">
            <v>PVAX</v>
          </cell>
          <cell r="E4602" t="str">
            <v>abevt</v>
          </cell>
          <cell r="F4602">
            <v>1</v>
          </cell>
          <cell r="G4602">
            <v>1</v>
          </cell>
          <cell r="H4602">
            <v>1.02</v>
          </cell>
          <cell r="I4602">
            <v>1</v>
          </cell>
          <cell r="J4602">
            <v>1</v>
          </cell>
          <cell r="K4602">
            <v>1</v>
          </cell>
          <cell r="L4602">
            <v>1.01</v>
          </cell>
          <cell r="M4602">
            <v>1.01</v>
          </cell>
          <cell r="N4602">
            <v>1</v>
          </cell>
          <cell r="O4602">
            <v>1.04</v>
          </cell>
          <cell r="P4602">
            <v>1.03</v>
          </cell>
          <cell r="Q4602">
            <v>1.02</v>
          </cell>
          <cell r="R4602">
            <v>1.02</v>
          </cell>
          <cell r="S4602">
            <v>1.02</v>
          </cell>
          <cell r="T4602">
            <v>1.02</v>
          </cell>
          <cell r="U4602">
            <v>1.01</v>
          </cell>
          <cell r="V4602">
            <v>1.01</v>
          </cell>
          <cell r="W4602">
            <v>1.01</v>
          </cell>
          <cell r="X4602">
            <v>1.02</v>
          </cell>
          <cell r="Y4602">
            <v>1.01</v>
          </cell>
          <cell r="Z4602">
            <v>1.01</v>
          </cell>
          <cell r="AA4602">
            <v>1.01</v>
          </cell>
          <cell r="AB4602">
            <v>1.02</v>
          </cell>
          <cell r="AC4602">
            <v>1.02</v>
          </cell>
          <cell r="AD4602">
            <v>1.02</v>
          </cell>
          <cell r="AE4602">
            <v>1.01</v>
          </cell>
          <cell r="AF4602">
            <v>1.01</v>
          </cell>
          <cell r="AG4602">
            <v>1.01</v>
          </cell>
          <cell r="AH4602">
            <v>1</v>
          </cell>
          <cell r="AI4602">
            <v>0.99</v>
          </cell>
          <cell r="AJ4602">
            <v>0.98</v>
          </cell>
          <cell r="AK4602">
            <v>0.98</v>
          </cell>
        </row>
        <row r="4603">
          <cell r="A4603" t="str">
            <v>SDGbaseTRAv2_UrbAS_ERTv5_testGADJnoICAGRPVAXatext</v>
          </cell>
          <cell r="B4603" t="str">
            <v>SIclos6_GOVclos11</v>
          </cell>
          <cell r="C4603" t="str">
            <v>SDGbaseTRAv2_UrbAS_ERTv5_testGADJnoICAGR</v>
          </cell>
          <cell r="D4603" t="str">
            <v>PVAX</v>
          </cell>
          <cell r="E4603" t="str">
            <v>atext</v>
          </cell>
          <cell r="F4603">
            <v>1</v>
          </cell>
          <cell r="G4603">
            <v>1.1000000000000001</v>
          </cell>
          <cell r="H4603">
            <v>1.0900000000000001</v>
          </cell>
          <cell r="I4603">
            <v>1.08</v>
          </cell>
          <cell r="J4603">
            <v>1.08</v>
          </cell>
          <cell r="K4603">
            <v>1.08</v>
          </cell>
          <cell r="L4603">
            <v>1.08</v>
          </cell>
          <cell r="M4603">
            <v>1.08</v>
          </cell>
          <cell r="N4603">
            <v>1.0900000000000001</v>
          </cell>
          <cell r="O4603">
            <v>1.08</v>
          </cell>
          <cell r="P4603">
            <v>1.08</v>
          </cell>
          <cell r="Q4603">
            <v>1.08</v>
          </cell>
          <cell r="R4603">
            <v>1.08</v>
          </cell>
          <cell r="S4603">
            <v>1.0900000000000001</v>
          </cell>
          <cell r="T4603">
            <v>1.0900000000000001</v>
          </cell>
          <cell r="U4603">
            <v>1.0900000000000001</v>
          </cell>
          <cell r="V4603">
            <v>1.0900000000000001</v>
          </cell>
          <cell r="W4603">
            <v>1.1000000000000001</v>
          </cell>
          <cell r="X4603">
            <v>1.1000000000000001</v>
          </cell>
          <cell r="Y4603">
            <v>1.1000000000000001</v>
          </cell>
          <cell r="Z4603">
            <v>1.0900000000000001</v>
          </cell>
          <cell r="AA4603">
            <v>1.0900000000000001</v>
          </cell>
          <cell r="AB4603">
            <v>1.0900000000000001</v>
          </cell>
          <cell r="AC4603">
            <v>1.08</v>
          </cell>
          <cell r="AD4603">
            <v>1.0900000000000001</v>
          </cell>
          <cell r="AE4603">
            <v>1.0900000000000001</v>
          </cell>
          <cell r="AF4603">
            <v>1.0900000000000001</v>
          </cell>
          <cell r="AG4603">
            <v>1.0900000000000001</v>
          </cell>
          <cell r="AH4603">
            <v>1.06</v>
          </cell>
          <cell r="AI4603">
            <v>1.03</v>
          </cell>
          <cell r="AJ4603">
            <v>1.02</v>
          </cell>
          <cell r="AK4603">
            <v>1</v>
          </cell>
        </row>
        <row r="4604">
          <cell r="A4604" t="str">
            <v>SDGbaseTRAv2_UrbAS_ERTv5_testGADJnoICAGRPVAXaclth</v>
          </cell>
          <cell r="B4604" t="str">
            <v>SIclos6_GOVclos11</v>
          </cell>
          <cell r="C4604" t="str">
            <v>SDGbaseTRAv2_UrbAS_ERTv5_testGADJnoICAGR</v>
          </cell>
          <cell r="D4604" t="str">
            <v>PVAX</v>
          </cell>
          <cell r="E4604" t="str">
            <v>aclth</v>
          </cell>
          <cell r="F4604">
            <v>1</v>
          </cell>
          <cell r="G4604">
            <v>1.1000000000000001</v>
          </cell>
          <cell r="H4604">
            <v>1.1000000000000001</v>
          </cell>
          <cell r="I4604">
            <v>1.1000000000000001</v>
          </cell>
          <cell r="J4604">
            <v>1.1000000000000001</v>
          </cell>
          <cell r="K4604">
            <v>1.1000000000000001</v>
          </cell>
          <cell r="L4604">
            <v>1.1000000000000001</v>
          </cell>
          <cell r="M4604">
            <v>1.1100000000000001</v>
          </cell>
          <cell r="N4604">
            <v>1.1100000000000001</v>
          </cell>
          <cell r="O4604">
            <v>1.1000000000000001</v>
          </cell>
          <cell r="P4604">
            <v>1.1000000000000001</v>
          </cell>
          <cell r="Q4604">
            <v>1.1000000000000001</v>
          </cell>
          <cell r="R4604">
            <v>1.1000000000000001</v>
          </cell>
          <cell r="S4604">
            <v>1.1000000000000001</v>
          </cell>
          <cell r="T4604">
            <v>1.1100000000000001</v>
          </cell>
          <cell r="U4604">
            <v>1.1100000000000001</v>
          </cell>
          <cell r="V4604">
            <v>1.1100000000000001</v>
          </cell>
          <cell r="W4604">
            <v>1.1200000000000001</v>
          </cell>
          <cell r="X4604">
            <v>1.1200000000000001</v>
          </cell>
          <cell r="Y4604">
            <v>1.1200000000000001</v>
          </cell>
          <cell r="Z4604">
            <v>1.1100000000000001</v>
          </cell>
          <cell r="AA4604">
            <v>1.1100000000000001</v>
          </cell>
          <cell r="AB4604">
            <v>1.1100000000000001</v>
          </cell>
          <cell r="AC4604">
            <v>1.1000000000000001</v>
          </cell>
          <cell r="AD4604">
            <v>1.1000000000000001</v>
          </cell>
          <cell r="AE4604">
            <v>1.1100000000000001</v>
          </cell>
          <cell r="AF4604">
            <v>1.1100000000000001</v>
          </cell>
          <cell r="AG4604">
            <v>1.1000000000000001</v>
          </cell>
          <cell r="AH4604">
            <v>1.07</v>
          </cell>
          <cell r="AI4604">
            <v>1.04</v>
          </cell>
          <cell r="AJ4604">
            <v>1.03</v>
          </cell>
          <cell r="AK4604">
            <v>1.01</v>
          </cell>
        </row>
        <row r="4605">
          <cell r="A4605" t="str">
            <v>SDGbaseTRAv2_UrbAS_ERTv5_testGADJnoICAGRPVAXaleat</v>
          </cell>
          <cell r="B4605" t="str">
            <v>SIclos6_GOVclos11</v>
          </cell>
          <cell r="C4605" t="str">
            <v>SDGbaseTRAv2_UrbAS_ERTv5_testGADJnoICAGR</v>
          </cell>
          <cell r="D4605" t="str">
            <v>PVAX</v>
          </cell>
          <cell r="E4605" t="str">
            <v>aleat</v>
          </cell>
          <cell r="F4605">
            <v>1</v>
          </cell>
          <cell r="G4605">
            <v>1.0900000000000001</v>
          </cell>
          <cell r="H4605">
            <v>1.05</v>
          </cell>
          <cell r="I4605">
            <v>1.01</v>
          </cell>
          <cell r="J4605">
            <v>1</v>
          </cell>
          <cell r="K4605">
            <v>1</v>
          </cell>
          <cell r="L4605">
            <v>1.01</v>
          </cell>
          <cell r="M4605">
            <v>1.02</v>
          </cell>
          <cell r="N4605">
            <v>1.03</v>
          </cell>
          <cell r="O4605">
            <v>1.1200000000000001</v>
          </cell>
          <cell r="P4605">
            <v>1.1299999999999999</v>
          </cell>
          <cell r="Q4605">
            <v>1.1000000000000001</v>
          </cell>
          <cell r="R4605">
            <v>1.07</v>
          </cell>
          <cell r="S4605">
            <v>1.05</v>
          </cell>
          <cell r="T4605">
            <v>1.04</v>
          </cell>
          <cell r="U4605">
            <v>1.04</v>
          </cell>
          <cell r="V4605">
            <v>1.03</v>
          </cell>
          <cell r="W4605">
            <v>1.03</v>
          </cell>
          <cell r="X4605">
            <v>1.04</v>
          </cell>
          <cell r="Y4605">
            <v>1.03</v>
          </cell>
          <cell r="Z4605">
            <v>1.01</v>
          </cell>
          <cell r="AA4605">
            <v>1.01</v>
          </cell>
          <cell r="AB4605">
            <v>1.03</v>
          </cell>
          <cell r="AC4605">
            <v>1.04</v>
          </cell>
          <cell r="AD4605">
            <v>1.04</v>
          </cell>
          <cell r="AE4605">
            <v>1.03</v>
          </cell>
          <cell r="AF4605">
            <v>1.03</v>
          </cell>
          <cell r="AG4605">
            <v>1.02</v>
          </cell>
          <cell r="AH4605">
            <v>0.99</v>
          </cell>
          <cell r="AI4605">
            <v>0.96</v>
          </cell>
          <cell r="AJ4605">
            <v>0.94</v>
          </cell>
          <cell r="AK4605">
            <v>0.92</v>
          </cell>
        </row>
        <row r="4606">
          <cell r="A4606" t="str">
            <v>SDGbaseTRAv2_UrbAS_ERTv5_testGADJnoICAGRPVAXafoot</v>
          </cell>
          <cell r="B4606" t="str">
            <v>SIclos6_GOVclos11</v>
          </cell>
          <cell r="C4606" t="str">
            <v>SDGbaseTRAv2_UrbAS_ERTv5_testGADJnoICAGR</v>
          </cell>
          <cell r="D4606" t="str">
            <v>PVAX</v>
          </cell>
          <cell r="E4606" t="str">
            <v>afoot</v>
          </cell>
          <cell r="F4606">
            <v>1</v>
          </cell>
          <cell r="G4606">
            <v>1.0900000000000001</v>
          </cell>
          <cell r="H4606">
            <v>1.0900000000000001</v>
          </cell>
          <cell r="I4606">
            <v>1.0900000000000001</v>
          </cell>
          <cell r="J4606">
            <v>1.08</v>
          </cell>
          <cell r="K4606">
            <v>1.08</v>
          </cell>
          <cell r="L4606">
            <v>1.0900000000000001</v>
          </cell>
          <cell r="M4606">
            <v>1.0900000000000001</v>
          </cell>
          <cell r="N4606">
            <v>1.0900000000000001</v>
          </cell>
          <cell r="O4606">
            <v>1.0900000000000001</v>
          </cell>
          <cell r="P4606">
            <v>1.08</v>
          </cell>
          <cell r="Q4606">
            <v>1.08</v>
          </cell>
          <cell r="R4606">
            <v>1.0900000000000001</v>
          </cell>
          <cell r="S4606">
            <v>1.0900000000000001</v>
          </cell>
          <cell r="T4606">
            <v>1.0900000000000001</v>
          </cell>
          <cell r="U4606">
            <v>1.0900000000000001</v>
          </cell>
          <cell r="V4606">
            <v>1.0900000000000001</v>
          </cell>
          <cell r="W4606">
            <v>1.1000000000000001</v>
          </cell>
          <cell r="X4606">
            <v>1.1000000000000001</v>
          </cell>
          <cell r="Y4606">
            <v>1.1000000000000001</v>
          </cell>
          <cell r="Z4606">
            <v>1.0900000000000001</v>
          </cell>
          <cell r="AA4606">
            <v>1.0900000000000001</v>
          </cell>
          <cell r="AB4606">
            <v>1.0900000000000001</v>
          </cell>
          <cell r="AC4606">
            <v>1.0900000000000001</v>
          </cell>
          <cell r="AD4606">
            <v>1.0900000000000001</v>
          </cell>
          <cell r="AE4606">
            <v>1.0900000000000001</v>
          </cell>
          <cell r="AF4606">
            <v>1.0900000000000001</v>
          </cell>
          <cell r="AG4606">
            <v>1.0900000000000001</v>
          </cell>
          <cell r="AH4606">
            <v>1.06</v>
          </cell>
          <cell r="AI4606">
            <v>1.04</v>
          </cell>
          <cell r="AJ4606">
            <v>1.02</v>
          </cell>
          <cell r="AK4606">
            <v>1.01</v>
          </cell>
        </row>
        <row r="4607">
          <cell r="A4607" t="str">
            <v>SDGbaseTRAv2_UrbAS_ERTv5_testGADJnoICAGRPVAXawood</v>
          </cell>
          <cell r="B4607" t="str">
            <v>SIclos6_GOVclos11</v>
          </cell>
          <cell r="C4607" t="str">
            <v>SDGbaseTRAv2_UrbAS_ERTv5_testGADJnoICAGR</v>
          </cell>
          <cell r="D4607" t="str">
            <v>PVAX</v>
          </cell>
          <cell r="E4607" t="str">
            <v>awood</v>
          </cell>
          <cell r="F4607">
            <v>1</v>
          </cell>
          <cell r="G4607">
            <v>1.02</v>
          </cell>
          <cell r="H4607">
            <v>1.01</v>
          </cell>
          <cell r="I4607">
            <v>1.01</v>
          </cell>
          <cell r="J4607">
            <v>1.01</v>
          </cell>
          <cell r="K4607">
            <v>1.01</v>
          </cell>
          <cell r="L4607">
            <v>1.01</v>
          </cell>
          <cell r="M4607">
            <v>1.01</v>
          </cell>
          <cell r="N4607">
            <v>1.01</v>
          </cell>
          <cell r="O4607">
            <v>1.02</v>
          </cell>
          <cell r="P4607">
            <v>1.02</v>
          </cell>
          <cell r="Q4607">
            <v>1.02</v>
          </cell>
          <cell r="R4607">
            <v>1.01</v>
          </cell>
          <cell r="S4607">
            <v>1.02</v>
          </cell>
          <cell r="T4607">
            <v>1.02</v>
          </cell>
          <cell r="U4607">
            <v>1.03</v>
          </cell>
          <cell r="V4607">
            <v>1.03</v>
          </cell>
          <cell r="W4607">
            <v>1.04</v>
          </cell>
          <cell r="X4607">
            <v>1.04</v>
          </cell>
          <cell r="Y4607">
            <v>1.04</v>
          </cell>
          <cell r="Z4607">
            <v>1.04</v>
          </cell>
          <cell r="AA4607">
            <v>1.04</v>
          </cell>
          <cell r="AB4607">
            <v>1.03</v>
          </cell>
          <cell r="AC4607">
            <v>1.03</v>
          </cell>
          <cell r="AD4607">
            <v>1.03</v>
          </cell>
          <cell r="AE4607">
            <v>1.03</v>
          </cell>
          <cell r="AF4607">
            <v>1.04</v>
          </cell>
          <cell r="AG4607">
            <v>1.04</v>
          </cell>
          <cell r="AH4607">
            <v>1.03</v>
          </cell>
          <cell r="AI4607">
            <v>1.01</v>
          </cell>
          <cell r="AJ4607">
            <v>1.01</v>
          </cell>
          <cell r="AK4607">
            <v>1</v>
          </cell>
        </row>
        <row r="4608">
          <cell r="A4608" t="str">
            <v>SDGbaseTRAv2_UrbAS_ERTv5_testGADJnoICAGRPVAXapapr</v>
          </cell>
          <cell r="B4608" t="str">
            <v>SIclos6_GOVclos11</v>
          </cell>
          <cell r="C4608" t="str">
            <v>SDGbaseTRAv2_UrbAS_ERTv5_testGADJnoICAGR</v>
          </cell>
          <cell r="D4608" t="str">
            <v>PVAX</v>
          </cell>
          <cell r="E4608" t="str">
            <v>apapr</v>
          </cell>
          <cell r="F4608">
            <v>1</v>
          </cell>
          <cell r="G4608">
            <v>1.04</v>
          </cell>
          <cell r="H4608">
            <v>1.04</v>
          </cell>
          <cell r="I4608">
            <v>1.04</v>
          </cell>
          <cell r="J4608">
            <v>1.03</v>
          </cell>
          <cell r="K4608">
            <v>1.03</v>
          </cell>
          <cell r="L4608">
            <v>1.03</v>
          </cell>
          <cell r="M4608">
            <v>1.03</v>
          </cell>
          <cell r="N4608">
            <v>1.03</v>
          </cell>
          <cell r="O4608">
            <v>1.03</v>
          </cell>
          <cell r="P4608">
            <v>1.03</v>
          </cell>
          <cell r="Q4608">
            <v>1.03</v>
          </cell>
          <cell r="R4608">
            <v>1.04</v>
          </cell>
          <cell r="S4608">
            <v>1.04</v>
          </cell>
          <cell r="T4608">
            <v>1.04</v>
          </cell>
          <cell r="U4608">
            <v>1.04</v>
          </cell>
          <cell r="V4608">
            <v>1.05</v>
          </cell>
          <cell r="W4608">
            <v>1.05</v>
          </cell>
          <cell r="X4608">
            <v>1.05</v>
          </cell>
          <cell r="Y4608">
            <v>1.05</v>
          </cell>
          <cell r="Z4608">
            <v>1.04</v>
          </cell>
          <cell r="AA4608">
            <v>1.04</v>
          </cell>
          <cell r="AB4608">
            <v>1.04</v>
          </cell>
          <cell r="AC4608">
            <v>1.04</v>
          </cell>
          <cell r="AD4608">
            <v>1.04</v>
          </cell>
          <cell r="AE4608">
            <v>1.04</v>
          </cell>
          <cell r="AF4608">
            <v>1.04</v>
          </cell>
          <cell r="AG4608">
            <v>1.04</v>
          </cell>
          <cell r="AH4608">
            <v>1.02</v>
          </cell>
          <cell r="AI4608">
            <v>1.01</v>
          </cell>
          <cell r="AJ4608">
            <v>1</v>
          </cell>
          <cell r="AK4608">
            <v>0.99</v>
          </cell>
        </row>
        <row r="4609">
          <cell r="A4609" t="str">
            <v>SDGbaseTRAv2_UrbAS_ERTv5_testGADJnoICAGRPVAXaprnt</v>
          </cell>
          <cell r="B4609" t="str">
            <v>SIclos6_GOVclos11</v>
          </cell>
          <cell r="C4609" t="str">
            <v>SDGbaseTRAv2_UrbAS_ERTv5_testGADJnoICAGR</v>
          </cell>
          <cell r="D4609" t="str">
            <v>PVAX</v>
          </cell>
          <cell r="E4609" t="str">
            <v>aprnt</v>
          </cell>
          <cell r="F4609">
            <v>1</v>
          </cell>
          <cell r="G4609">
            <v>1.1000000000000001</v>
          </cell>
          <cell r="H4609">
            <v>1.1000000000000001</v>
          </cell>
          <cell r="I4609">
            <v>1.1000000000000001</v>
          </cell>
          <cell r="J4609">
            <v>1.0900000000000001</v>
          </cell>
          <cell r="K4609">
            <v>1.0900000000000001</v>
          </cell>
          <cell r="L4609">
            <v>1.1000000000000001</v>
          </cell>
          <cell r="M4609">
            <v>1.1000000000000001</v>
          </cell>
          <cell r="N4609">
            <v>1.1000000000000001</v>
          </cell>
          <cell r="O4609">
            <v>1.1000000000000001</v>
          </cell>
          <cell r="P4609">
            <v>1.1000000000000001</v>
          </cell>
          <cell r="Q4609">
            <v>1.0900000000000001</v>
          </cell>
          <cell r="R4609">
            <v>1.1000000000000001</v>
          </cell>
          <cell r="S4609">
            <v>1.1000000000000001</v>
          </cell>
          <cell r="T4609">
            <v>1.1000000000000001</v>
          </cell>
          <cell r="U4609">
            <v>1.1100000000000001</v>
          </cell>
          <cell r="V4609">
            <v>1.1100000000000001</v>
          </cell>
          <cell r="W4609">
            <v>1.1100000000000001</v>
          </cell>
          <cell r="X4609">
            <v>1.1100000000000001</v>
          </cell>
          <cell r="Y4609">
            <v>1.1100000000000001</v>
          </cell>
          <cell r="Z4609">
            <v>1.1100000000000001</v>
          </cell>
          <cell r="AA4609">
            <v>1.1100000000000001</v>
          </cell>
          <cell r="AB4609">
            <v>1.1000000000000001</v>
          </cell>
          <cell r="AC4609">
            <v>1.1000000000000001</v>
          </cell>
          <cell r="AD4609">
            <v>1.1000000000000001</v>
          </cell>
          <cell r="AE4609">
            <v>1.1000000000000001</v>
          </cell>
          <cell r="AF4609">
            <v>1.1000000000000001</v>
          </cell>
          <cell r="AG4609">
            <v>1.1000000000000001</v>
          </cell>
          <cell r="AH4609">
            <v>1.06</v>
          </cell>
          <cell r="AI4609">
            <v>1.04</v>
          </cell>
          <cell r="AJ4609">
            <v>1.02</v>
          </cell>
          <cell r="AK4609">
            <v>1</v>
          </cell>
        </row>
        <row r="4610">
          <cell r="A4610" t="str">
            <v>SDGbaseTRAv2_UrbAS_ERTv5_testGADJnoICAGRPVAXapetr</v>
          </cell>
          <cell r="B4610" t="str">
            <v>SIclos6_GOVclos11</v>
          </cell>
          <cell r="C4610" t="str">
            <v>SDGbaseTRAv2_UrbAS_ERTv5_testGADJnoICAGR</v>
          </cell>
          <cell r="D4610" t="str">
            <v>PVAX</v>
          </cell>
          <cell r="E4610" t="str">
            <v>apetr</v>
          </cell>
          <cell r="F4610">
            <v>1</v>
          </cell>
          <cell r="G4610">
            <v>1.1599999999999999</v>
          </cell>
          <cell r="H4610">
            <v>0.85</v>
          </cell>
          <cell r="I4610">
            <v>0.66</v>
          </cell>
          <cell r="J4610">
            <v>0.63</v>
          </cell>
          <cell r="K4610">
            <v>0.61</v>
          </cell>
          <cell r="L4610">
            <v>0.61</v>
          </cell>
          <cell r="M4610">
            <v>0.63</v>
          </cell>
          <cell r="N4610">
            <v>0.65</v>
          </cell>
          <cell r="O4610">
            <v>1.2</v>
          </cell>
          <cell r="P4610">
            <v>1.58</v>
          </cell>
          <cell r="Q4610">
            <v>1.53</v>
          </cell>
          <cell r="R4610">
            <v>1.49</v>
          </cell>
          <cell r="S4610">
            <v>1.47</v>
          </cell>
          <cell r="T4610">
            <v>1.46</v>
          </cell>
          <cell r="U4610">
            <v>1.46</v>
          </cell>
          <cell r="V4610">
            <v>1.44</v>
          </cell>
          <cell r="W4610">
            <v>1.44</v>
          </cell>
          <cell r="X4610">
            <v>0.87</v>
          </cell>
          <cell r="Y4610">
            <v>0.1</v>
          </cell>
          <cell r="Z4610">
            <v>-1.1399999999999999</v>
          </cell>
          <cell r="AA4610">
            <v>-3.16</v>
          </cell>
          <cell r="AB4610">
            <v>-3.6</v>
          </cell>
          <cell r="AC4610">
            <v>-2.74</v>
          </cell>
          <cell r="AD4610">
            <v>-1.08</v>
          </cell>
          <cell r="AE4610">
            <v>1.22</v>
          </cell>
          <cell r="AF4610">
            <v>1.43</v>
          </cell>
          <cell r="AG4610">
            <v>1.3</v>
          </cell>
          <cell r="AH4610">
            <v>1.21</v>
          </cell>
          <cell r="AI4610">
            <v>1.03</v>
          </cell>
          <cell r="AJ4610">
            <v>0.84</v>
          </cell>
          <cell r="AK4610">
            <v>0.56000000000000005</v>
          </cell>
        </row>
        <row r="4611">
          <cell r="A4611" t="str">
            <v>SDGbaseTRAv2_UrbAS_ERTv5_testGADJnoICAGRPVAXahydr</v>
          </cell>
          <cell r="B4611" t="str">
            <v>SIclos6_GOVclos11</v>
          </cell>
          <cell r="C4611" t="str">
            <v>SDGbaseTRAv2_UrbAS_ERTv5_testGADJnoICAGR</v>
          </cell>
          <cell r="D4611" t="str">
            <v>PVAX</v>
          </cell>
          <cell r="E4611" t="str">
            <v>ahydr</v>
          </cell>
          <cell r="F4611">
            <v>1</v>
          </cell>
          <cell r="G4611">
            <v>2.6</v>
          </cell>
          <cell r="H4611">
            <v>2.71</v>
          </cell>
          <cell r="I4611">
            <v>2.7</v>
          </cell>
          <cell r="J4611">
            <v>2.71</v>
          </cell>
          <cell r="K4611">
            <v>2.74</v>
          </cell>
          <cell r="L4611">
            <v>2.77</v>
          </cell>
          <cell r="M4611">
            <v>2.82</v>
          </cell>
          <cell r="N4611">
            <v>2.86</v>
          </cell>
          <cell r="O4611">
            <v>3.07</v>
          </cell>
          <cell r="P4611">
            <v>3.14</v>
          </cell>
          <cell r="Q4611">
            <v>3.51</v>
          </cell>
          <cell r="R4611">
            <v>3.52</v>
          </cell>
          <cell r="S4611">
            <v>3.54</v>
          </cell>
          <cell r="T4611">
            <v>3.56</v>
          </cell>
          <cell r="U4611">
            <v>3.58</v>
          </cell>
          <cell r="V4611">
            <v>3.59</v>
          </cell>
          <cell r="W4611">
            <v>3.61</v>
          </cell>
          <cell r="X4611">
            <v>-1.07</v>
          </cell>
          <cell r="Y4611">
            <v>-1.03</v>
          </cell>
          <cell r="Z4611">
            <v>1.42</v>
          </cell>
          <cell r="AA4611">
            <v>1.19</v>
          </cell>
          <cell r="AB4611">
            <v>1.22</v>
          </cell>
          <cell r="AC4611">
            <v>1.41</v>
          </cell>
          <cell r="AD4611">
            <v>1.67</v>
          </cell>
          <cell r="AE4611">
            <v>1.96</v>
          </cell>
          <cell r="AF4611">
            <v>1.96</v>
          </cell>
          <cell r="AG4611">
            <v>1.75</v>
          </cell>
          <cell r="AH4611">
            <v>1.56</v>
          </cell>
          <cell r="AI4611">
            <v>1.23</v>
          </cell>
          <cell r="AJ4611">
            <v>0.94</v>
          </cell>
          <cell r="AK4611">
            <v>0.69</v>
          </cell>
        </row>
        <row r="4612">
          <cell r="A4612" t="str">
            <v>SDGbaseTRAv2_UrbAS_ERTv5_testGADJnoICAGRPVAXaammo</v>
          </cell>
          <cell r="B4612" t="str">
            <v>SIclos6_GOVclos11</v>
          </cell>
          <cell r="C4612" t="str">
            <v>SDGbaseTRAv2_UrbAS_ERTv5_testGADJnoICAGR</v>
          </cell>
          <cell r="D4612" t="str">
            <v>PVAX</v>
          </cell>
          <cell r="E4612" t="str">
            <v>aammo</v>
          </cell>
          <cell r="F4612">
            <v>1</v>
          </cell>
          <cell r="G4612">
            <v>1.03</v>
          </cell>
          <cell r="H4612">
            <v>1.02</v>
          </cell>
          <cell r="I4612">
            <v>1.02</v>
          </cell>
          <cell r="J4612">
            <v>1.02</v>
          </cell>
          <cell r="K4612">
            <v>1.02</v>
          </cell>
          <cell r="L4612">
            <v>1.02</v>
          </cell>
          <cell r="M4612">
            <v>1.02</v>
          </cell>
          <cell r="N4612">
            <v>1.03</v>
          </cell>
          <cell r="O4612">
            <v>1.01</v>
          </cell>
          <cell r="P4612">
            <v>1.01</v>
          </cell>
          <cell r="Q4612">
            <v>1.01</v>
          </cell>
          <cell r="R4612">
            <v>1.01</v>
          </cell>
          <cell r="S4612">
            <v>1.02</v>
          </cell>
          <cell r="T4612">
            <v>1.02</v>
          </cell>
          <cell r="U4612">
            <v>1.03</v>
          </cell>
          <cell r="V4612">
            <v>1.03</v>
          </cell>
          <cell r="W4612">
            <v>1.04</v>
          </cell>
          <cell r="X4612">
            <v>1.04</v>
          </cell>
          <cell r="Y4612">
            <v>1.04</v>
          </cell>
          <cell r="Z4612">
            <v>1.03</v>
          </cell>
          <cell r="AA4612">
            <v>1.03</v>
          </cell>
          <cell r="AB4612">
            <v>1.01</v>
          </cell>
          <cell r="AC4612">
            <v>1</v>
          </cell>
          <cell r="AD4612">
            <v>0.99</v>
          </cell>
          <cell r="AE4612">
            <v>0.99</v>
          </cell>
          <cell r="AF4612">
            <v>0.99</v>
          </cell>
          <cell r="AG4612">
            <v>0.99</v>
          </cell>
          <cell r="AH4612">
            <v>0.96</v>
          </cell>
          <cell r="AI4612">
            <v>0.93</v>
          </cell>
          <cell r="AJ4612">
            <v>0.91</v>
          </cell>
          <cell r="AK4612">
            <v>0.9</v>
          </cell>
        </row>
        <row r="4613">
          <cell r="A4613" t="str">
            <v>SDGbaseTRAv2_UrbAS_ERTv5_testGADJnoICAGRPVAXabchm</v>
          </cell>
          <cell r="B4613" t="str">
            <v>SIclos6_GOVclos11</v>
          </cell>
          <cell r="C4613" t="str">
            <v>SDGbaseTRAv2_UrbAS_ERTv5_testGADJnoICAGR</v>
          </cell>
          <cell r="D4613" t="str">
            <v>PVAX</v>
          </cell>
          <cell r="E4613" t="str">
            <v>abchm</v>
          </cell>
          <cell r="F4613">
            <v>1</v>
          </cell>
          <cell r="G4613">
            <v>1.27</v>
          </cell>
          <cell r="H4613">
            <v>1.37</v>
          </cell>
          <cell r="I4613">
            <v>1.37</v>
          </cell>
          <cell r="J4613">
            <v>1.41</v>
          </cell>
          <cell r="K4613">
            <v>1.46</v>
          </cell>
          <cell r="L4613">
            <v>1.51</v>
          </cell>
          <cell r="M4613">
            <v>1.57</v>
          </cell>
          <cell r="N4613">
            <v>1.63</v>
          </cell>
          <cell r="O4613">
            <v>1.91</v>
          </cell>
          <cell r="P4613">
            <v>1.99</v>
          </cell>
          <cell r="Q4613">
            <v>2.0099999999999998</v>
          </cell>
          <cell r="R4613">
            <v>2.0299999999999998</v>
          </cell>
          <cell r="S4613">
            <v>2.0299999999999998</v>
          </cell>
          <cell r="T4613">
            <v>2.0499999999999998</v>
          </cell>
          <cell r="U4613">
            <v>2.06</v>
          </cell>
          <cell r="V4613">
            <v>2.06</v>
          </cell>
          <cell r="W4613">
            <v>2.08</v>
          </cell>
          <cell r="X4613">
            <v>2.1</v>
          </cell>
          <cell r="Y4613">
            <v>2.06</v>
          </cell>
          <cell r="Z4613">
            <v>2.02</v>
          </cell>
          <cell r="AA4613">
            <v>1.96</v>
          </cell>
          <cell r="AB4613">
            <v>2.0299999999999998</v>
          </cell>
          <cell r="AC4613">
            <v>2.08</v>
          </cell>
          <cell r="AD4613">
            <v>2.13</v>
          </cell>
          <cell r="AE4613">
            <v>2.17</v>
          </cell>
          <cell r="AF4613">
            <v>2.1800000000000002</v>
          </cell>
          <cell r="AG4613">
            <v>2.13</v>
          </cell>
          <cell r="AH4613">
            <v>2.0699999999999998</v>
          </cell>
          <cell r="AI4613">
            <v>1.96</v>
          </cell>
          <cell r="AJ4613">
            <v>1.85</v>
          </cell>
          <cell r="AK4613">
            <v>1.74</v>
          </cell>
        </row>
        <row r="4614">
          <cell r="A4614" t="str">
            <v>SDGbaseTRAv2_UrbAS_ERTv5_testGADJnoICAGRPVAXaochm</v>
          </cell>
          <cell r="B4614" t="str">
            <v>SIclos6_GOVclos11</v>
          </cell>
          <cell r="C4614" t="str">
            <v>SDGbaseTRAv2_UrbAS_ERTv5_testGADJnoICAGR</v>
          </cell>
          <cell r="D4614" t="str">
            <v>PVAX</v>
          </cell>
          <cell r="E4614" t="str">
            <v>aochm</v>
          </cell>
          <cell r="F4614">
            <v>1</v>
          </cell>
          <cell r="G4614">
            <v>1.19</v>
          </cell>
          <cell r="H4614">
            <v>1.27</v>
          </cell>
          <cell r="I4614">
            <v>1.25</v>
          </cell>
          <cell r="J4614">
            <v>1.28</v>
          </cell>
          <cell r="K4614">
            <v>1.31</v>
          </cell>
          <cell r="L4614">
            <v>1.34</v>
          </cell>
          <cell r="M4614">
            <v>1.38</v>
          </cell>
          <cell r="N4614">
            <v>1.42</v>
          </cell>
          <cell r="O4614">
            <v>1.67</v>
          </cell>
          <cell r="P4614">
            <v>1.72</v>
          </cell>
          <cell r="Q4614">
            <v>1.73</v>
          </cell>
          <cell r="R4614">
            <v>1.73</v>
          </cell>
          <cell r="S4614">
            <v>1.73</v>
          </cell>
          <cell r="T4614">
            <v>1.73</v>
          </cell>
          <cell r="U4614">
            <v>1.74</v>
          </cell>
          <cell r="V4614">
            <v>1.73</v>
          </cell>
          <cell r="W4614">
            <v>1.73</v>
          </cell>
          <cell r="X4614">
            <v>1.75</v>
          </cell>
          <cell r="Y4614">
            <v>1.73</v>
          </cell>
          <cell r="Z4614">
            <v>1.71</v>
          </cell>
          <cell r="AA4614">
            <v>1.7</v>
          </cell>
          <cell r="AB4614">
            <v>1.76</v>
          </cell>
          <cell r="AC4614">
            <v>1.79</v>
          </cell>
          <cell r="AD4614">
            <v>1.8</v>
          </cell>
          <cell r="AE4614">
            <v>1.8</v>
          </cell>
          <cell r="AF4614">
            <v>1.8</v>
          </cell>
          <cell r="AG4614">
            <v>1.77</v>
          </cell>
          <cell r="AH4614">
            <v>1.74</v>
          </cell>
          <cell r="AI4614">
            <v>1.68</v>
          </cell>
          <cell r="AJ4614">
            <v>1.62</v>
          </cell>
          <cell r="AK4614">
            <v>1.56</v>
          </cell>
        </row>
        <row r="4615">
          <cell r="A4615" t="str">
            <v>SDGbaseTRAv2_UrbAS_ERTv5_testGADJnoICAGRPVAXarubb</v>
          </cell>
          <cell r="B4615" t="str">
            <v>SIclos6_GOVclos11</v>
          </cell>
          <cell r="C4615" t="str">
            <v>SDGbaseTRAv2_UrbAS_ERTv5_testGADJnoICAGR</v>
          </cell>
          <cell r="D4615" t="str">
            <v>PVAX</v>
          </cell>
          <cell r="E4615" t="str">
            <v>arubb</v>
          </cell>
          <cell r="F4615">
            <v>1</v>
          </cell>
          <cell r="G4615">
            <v>1.01</v>
          </cell>
          <cell r="H4615">
            <v>1.01</v>
          </cell>
          <cell r="I4615">
            <v>1.01</v>
          </cell>
          <cell r="J4615">
            <v>1</v>
          </cell>
          <cell r="K4615">
            <v>1.01</v>
          </cell>
          <cell r="L4615">
            <v>1.01</v>
          </cell>
          <cell r="M4615">
            <v>1.01</v>
          </cell>
          <cell r="N4615">
            <v>1.01</v>
          </cell>
          <cell r="O4615">
            <v>1.02</v>
          </cell>
          <cell r="P4615">
            <v>1.02</v>
          </cell>
          <cell r="Q4615">
            <v>1.02</v>
          </cell>
          <cell r="R4615">
            <v>1.02</v>
          </cell>
          <cell r="S4615">
            <v>1.02</v>
          </cell>
          <cell r="T4615">
            <v>1.02</v>
          </cell>
          <cell r="U4615">
            <v>1.03</v>
          </cell>
          <cell r="V4615">
            <v>1.03</v>
          </cell>
          <cell r="W4615">
            <v>1.03</v>
          </cell>
          <cell r="X4615">
            <v>1.03</v>
          </cell>
          <cell r="Y4615">
            <v>1.03</v>
          </cell>
          <cell r="Z4615">
            <v>1.02</v>
          </cell>
          <cell r="AA4615">
            <v>1.02</v>
          </cell>
          <cell r="AB4615">
            <v>1.02</v>
          </cell>
          <cell r="AC4615">
            <v>1.03</v>
          </cell>
          <cell r="AD4615">
            <v>1.04</v>
          </cell>
          <cell r="AE4615">
            <v>1.04</v>
          </cell>
          <cell r="AF4615">
            <v>1.04</v>
          </cell>
          <cell r="AG4615">
            <v>1.04</v>
          </cell>
          <cell r="AH4615">
            <v>1.02</v>
          </cell>
          <cell r="AI4615">
            <v>1.01</v>
          </cell>
          <cell r="AJ4615">
            <v>1</v>
          </cell>
          <cell r="AK4615">
            <v>0.99</v>
          </cell>
        </row>
        <row r="4616">
          <cell r="A4616" t="str">
            <v>SDGbaseTRAv2_UrbAS_ERTv5_testGADJnoICAGRPVAXaplas</v>
          </cell>
          <cell r="B4616" t="str">
            <v>SIclos6_GOVclos11</v>
          </cell>
          <cell r="C4616" t="str">
            <v>SDGbaseTRAv2_UrbAS_ERTv5_testGADJnoICAGR</v>
          </cell>
          <cell r="D4616" t="str">
            <v>PVAX</v>
          </cell>
          <cell r="E4616" t="str">
            <v>aplas</v>
          </cell>
          <cell r="F4616">
            <v>1</v>
          </cell>
          <cell r="G4616">
            <v>1.06</v>
          </cell>
          <cell r="H4616">
            <v>1.06</v>
          </cell>
          <cell r="I4616">
            <v>1.05</v>
          </cell>
          <cell r="J4616">
            <v>1.05</v>
          </cell>
          <cell r="K4616">
            <v>1.05</v>
          </cell>
          <cell r="L4616">
            <v>1.05</v>
          </cell>
          <cell r="M4616">
            <v>1.06</v>
          </cell>
          <cell r="N4616">
            <v>1.06</v>
          </cell>
          <cell r="O4616">
            <v>1.05</v>
          </cell>
          <cell r="P4616">
            <v>1.05</v>
          </cell>
          <cell r="Q4616">
            <v>1.05</v>
          </cell>
          <cell r="R4616">
            <v>1.05</v>
          </cell>
          <cell r="S4616">
            <v>1.05</v>
          </cell>
          <cell r="T4616">
            <v>1.05</v>
          </cell>
          <cell r="U4616">
            <v>1.06</v>
          </cell>
          <cell r="V4616">
            <v>1.06</v>
          </cell>
          <cell r="W4616">
            <v>1.07</v>
          </cell>
          <cell r="X4616">
            <v>1.07</v>
          </cell>
          <cell r="Y4616">
            <v>1.07</v>
          </cell>
          <cell r="Z4616">
            <v>1.06</v>
          </cell>
          <cell r="AA4616">
            <v>1.06</v>
          </cell>
          <cell r="AB4616">
            <v>1.06</v>
          </cell>
          <cell r="AC4616">
            <v>1.05</v>
          </cell>
          <cell r="AD4616">
            <v>1.05</v>
          </cell>
          <cell r="AE4616">
            <v>1.06</v>
          </cell>
          <cell r="AF4616">
            <v>1.06</v>
          </cell>
          <cell r="AG4616">
            <v>1.05</v>
          </cell>
          <cell r="AH4616">
            <v>1.02</v>
          </cell>
          <cell r="AI4616">
            <v>1</v>
          </cell>
          <cell r="AJ4616">
            <v>0.98</v>
          </cell>
          <cell r="AK4616">
            <v>0.97</v>
          </cell>
        </row>
        <row r="4617">
          <cell r="A4617" t="str">
            <v>SDGbaseTRAv2_UrbAS_ERTv5_testGADJnoICAGRPVAXanmet</v>
          </cell>
          <cell r="B4617" t="str">
            <v>SIclos6_GOVclos11</v>
          </cell>
          <cell r="C4617" t="str">
            <v>SDGbaseTRAv2_UrbAS_ERTv5_testGADJnoICAGR</v>
          </cell>
          <cell r="D4617" t="str">
            <v>PVAX</v>
          </cell>
          <cell r="E4617" t="str">
            <v>anmet</v>
          </cell>
          <cell r="F4617">
            <v>1</v>
          </cell>
          <cell r="G4617">
            <v>1.08</v>
          </cell>
          <cell r="H4617">
            <v>1.07</v>
          </cell>
          <cell r="I4617">
            <v>1.07</v>
          </cell>
          <cell r="J4617">
            <v>1.06</v>
          </cell>
          <cell r="K4617">
            <v>1.06</v>
          </cell>
          <cell r="L4617">
            <v>1.06</v>
          </cell>
          <cell r="M4617">
            <v>1.06</v>
          </cell>
          <cell r="N4617">
            <v>1.06</v>
          </cell>
          <cell r="O4617">
            <v>1.06</v>
          </cell>
          <cell r="P4617">
            <v>1.06</v>
          </cell>
          <cell r="Q4617">
            <v>1.06</v>
          </cell>
          <cell r="R4617">
            <v>1.06</v>
          </cell>
          <cell r="S4617">
            <v>1.06</v>
          </cell>
          <cell r="T4617">
            <v>1.06</v>
          </cell>
          <cell r="U4617">
            <v>1.07</v>
          </cell>
          <cell r="V4617">
            <v>1.08</v>
          </cell>
          <cell r="W4617">
            <v>1.08</v>
          </cell>
          <cell r="X4617">
            <v>1.08</v>
          </cell>
          <cell r="Y4617">
            <v>1.08</v>
          </cell>
          <cell r="Z4617">
            <v>1.08</v>
          </cell>
          <cell r="AA4617">
            <v>1.08</v>
          </cell>
          <cell r="AB4617">
            <v>1.07</v>
          </cell>
          <cell r="AC4617">
            <v>1.07</v>
          </cell>
          <cell r="AD4617">
            <v>1.07</v>
          </cell>
          <cell r="AE4617">
            <v>1.08</v>
          </cell>
          <cell r="AF4617">
            <v>1.08</v>
          </cell>
          <cell r="AG4617">
            <v>1.08</v>
          </cell>
          <cell r="AH4617">
            <v>1.06</v>
          </cell>
          <cell r="AI4617">
            <v>1.04</v>
          </cell>
          <cell r="AJ4617">
            <v>1.03</v>
          </cell>
          <cell r="AK4617">
            <v>1.02</v>
          </cell>
        </row>
        <row r="4618">
          <cell r="A4618" t="str">
            <v>SDGbaseTRAv2_UrbAS_ERTv5_testGADJnoICAGRPVAXairon</v>
          </cell>
          <cell r="B4618" t="str">
            <v>SIclos6_GOVclos11</v>
          </cell>
          <cell r="C4618" t="str">
            <v>SDGbaseTRAv2_UrbAS_ERTv5_testGADJnoICAGR</v>
          </cell>
          <cell r="D4618" t="str">
            <v>PVAX</v>
          </cell>
          <cell r="E4618" t="str">
            <v>airon</v>
          </cell>
          <cell r="F4618">
            <v>1</v>
          </cell>
          <cell r="G4618">
            <v>1.2</v>
          </cell>
          <cell r="H4618">
            <v>1.17</v>
          </cell>
          <cell r="I4618">
            <v>1.1599999999999999</v>
          </cell>
          <cell r="J4618">
            <v>1.1399999999999999</v>
          </cell>
          <cell r="K4618">
            <v>1.1399999999999999</v>
          </cell>
          <cell r="L4618">
            <v>1.1399999999999999</v>
          </cell>
          <cell r="M4618">
            <v>1.1399999999999999</v>
          </cell>
          <cell r="N4618">
            <v>1.1399999999999999</v>
          </cell>
          <cell r="O4618">
            <v>1.1399999999999999</v>
          </cell>
          <cell r="P4618">
            <v>1.1399999999999999</v>
          </cell>
          <cell r="Q4618">
            <v>1.1399999999999999</v>
          </cell>
          <cell r="R4618">
            <v>1.1399999999999999</v>
          </cell>
          <cell r="S4618">
            <v>1.1399999999999999</v>
          </cell>
          <cell r="T4618">
            <v>1.1399999999999999</v>
          </cell>
          <cell r="U4618">
            <v>1.1399999999999999</v>
          </cell>
          <cell r="V4618">
            <v>1.1499999999999999</v>
          </cell>
          <cell r="W4618">
            <v>1.1599999999999999</v>
          </cell>
          <cell r="X4618">
            <v>1.1599999999999999</v>
          </cell>
          <cell r="Y4618">
            <v>1.1499999999999999</v>
          </cell>
          <cell r="Z4618">
            <v>1.1499999999999999</v>
          </cell>
          <cell r="AA4618">
            <v>1.1499999999999999</v>
          </cell>
          <cell r="AB4618">
            <v>1.1399999999999999</v>
          </cell>
          <cell r="AC4618">
            <v>1.1299999999999999</v>
          </cell>
          <cell r="AD4618">
            <v>1.1399999999999999</v>
          </cell>
          <cell r="AE4618">
            <v>1.1399999999999999</v>
          </cell>
          <cell r="AF4618">
            <v>1.1499999999999999</v>
          </cell>
          <cell r="AG4618">
            <v>1.1499999999999999</v>
          </cell>
          <cell r="AH4618">
            <v>1.1100000000000001</v>
          </cell>
          <cell r="AI4618">
            <v>1.0900000000000001</v>
          </cell>
          <cell r="AJ4618">
            <v>1.07</v>
          </cell>
          <cell r="AK4618">
            <v>1.06</v>
          </cell>
        </row>
        <row r="4619">
          <cell r="A4619" t="str">
            <v>SDGbaseTRAv2_UrbAS_ERTv5_testGADJnoICAGRPVAXanfrm</v>
          </cell>
          <cell r="B4619" t="str">
            <v>SIclos6_GOVclos11</v>
          </cell>
          <cell r="C4619" t="str">
            <v>SDGbaseTRAv2_UrbAS_ERTv5_testGADJnoICAGR</v>
          </cell>
          <cell r="D4619" t="str">
            <v>PVAX</v>
          </cell>
          <cell r="E4619" t="str">
            <v>anfrm</v>
          </cell>
          <cell r="F4619">
            <v>1</v>
          </cell>
          <cell r="G4619">
            <v>1.17</v>
          </cell>
          <cell r="H4619">
            <v>1.1100000000000001</v>
          </cell>
          <cell r="I4619">
            <v>1.06</v>
          </cell>
          <cell r="J4619">
            <v>1.05</v>
          </cell>
          <cell r="K4619">
            <v>1.05</v>
          </cell>
          <cell r="L4619">
            <v>1.07</v>
          </cell>
          <cell r="M4619">
            <v>1.1299999999999999</v>
          </cell>
          <cell r="N4619">
            <v>1.1599999999999999</v>
          </cell>
          <cell r="O4619">
            <v>1.25</v>
          </cell>
          <cell r="P4619">
            <v>1.24</v>
          </cell>
          <cell r="Q4619">
            <v>1.21</v>
          </cell>
          <cell r="R4619">
            <v>1.18</v>
          </cell>
          <cell r="S4619">
            <v>1.17</v>
          </cell>
          <cell r="T4619">
            <v>1.1599999999999999</v>
          </cell>
          <cell r="U4619">
            <v>1.1599999999999999</v>
          </cell>
          <cell r="V4619">
            <v>1.2</v>
          </cell>
          <cell r="W4619">
            <v>1.21</v>
          </cell>
          <cell r="X4619">
            <v>1.18</v>
          </cell>
          <cell r="Y4619">
            <v>1.17</v>
          </cell>
          <cell r="Z4619">
            <v>1.1499999999999999</v>
          </cell>
          <cell r="AA4619">
            <v>1.1499999999999999</v>
          </cell>
          <cell r="AB4619">
            <v>1.03</v>
          </cell>
          <cell r="AC4619">
            <v>1.01</v>
          </cell>
          <cell r="AD4619">
            <v>1.04</v>
          </cell>
          <cell r="AE4619">
            <v>1.08</v>
          </cell>
          <cell r="AF4619">
            <v>1.1100000000000001</v>
          </cell>
          <cell r="AG4619">
            <v>1.1100000000000001</v>
          </cell>
          <cell r="AH4619">
            <v>1</v>
          </cell>
          <cell r="AI4619">
            <v>0.93</v>
          </cell>
          <cell r="AJ4619">
            <v>0.91</v>
          </cell>
          <cell r="AK4619">
            <v>0.89</v>
          </cell>
        </row>
        <row r="4620">
          <cell r="A4620" t="str">
            <v>SDGbaseTRAv2_UrbAS_ERTv5_testGADJnoICAGRPVAXametp</v>
          </cell>
          <cell r="B4620" t="str">
            <v>SIclos6_GOVclos11</v>
          </cell>
          <cell r="C4620" t="str">
            <v>SDGbaseTRAv2_UrbAS_ERTv5_testGADJnoICAGR</v>
          </cell>
          <cell r="D4620" t="str">
            <v>PVAX</v>
          </cell>
          <cell r="E4620" t="str">
            <v>ametp</v>
          </cell>
          <cell r="F4620">
            <v>1</v>
          </cell>
          <cell r="G4620">
            <v>1.19</v>
          </cell>
          <cell r="H4620">
            <v>1.19</v>
          </cell>
          <cell r="I4620">
            <v>1.18</v>
          </cell>
          <cell r="J4620">
            <v>1.17</v>
          </cell>
          <cell r="K4620">
            <v>1.17</v>
          </cell>
          <cell r="L4620">
            <v>1.18</v>
          </cell>
          <cell r="M4620">
            <v>1.18</v>
          </cell>
          <cell r="N4620">
            <v>1.18</v>
          </cell>
          <cell r="O4620">
            <v>1.18</v>
          </cell>
          <cell r="P4620">
            <v>1.18</v>
          </cell>
          <cell r="Q4620">
            <v>1.18</v>
          </cell>
          <cell r="R4620">
            <v>1.18</v>
          </cell>
          <cell r="S4620">
            <v>1.18</v>
          </cell>
          <cell r="T4620">
            <v>1.18</v>
          </cell>
          <cell r="U4620">
            <v>1.19</v>
          </cell>
          <cell r="V4620">
            <v>1.19</v>
          </cell>
          <cell r="W4620">
            <v>1.19</v>
          </cell>
          <cell r="X4620">
            <v>1.19</v>
          </cell>
          <cell r="Y4620">
            <v>1.19</v>
          </cell>
          <cell r="Z4620">
            <v>1.19</v>
          </cell>
          <cell r="AA4620">
            <v>1.19</v>
          </cell>
          <cell r="AB4620">
            <v>1.18</v>
          </cell>
          <cell r="AC4620">
            <v>1.18</v>
          </cell>
          <cell r="AD4620">
            <v>1.18</v>
          </cell>
          <cell r="AE4620">
            <v>1.18</v>
          </cell>
          <cell r="AF4620">
            <v>1.18</v>
          </cell>
          <cell r="AG4620">
            <v>1.18</v>
          </cell>
          <cell r="AH4620">
            <v>1.1499999999999999</v>
          </cell>
          <cell r="AI4620">
            <v>1.1200000000000001</v>
          </cell>
          <cell r="AJ4620">
            <v>1.1000000000000001</v>
          </cell>
          <cell r="AK4620">
            <v>1.08</v>
          </cell>
        </row>
        <row r="4621">
          <cell r="A4621" t="str">
            <v>SDGbaseTRAv2_UrbAS_ERTv5_testGADJnoICAGRPVAXamach</v>
          </cell>
          <cell r="B4621" t="str">
            <v>SIclos6_GOVclos11</v>
          </cell>
          <cell r="C4621" t="str">
            <v>SDGbaseTRAv2_UrbAS_ERTv5_testGADJnoICAGR</v>
          </cell>
          <cell r="D4621" t="str">
            <v>PVAX</v>
          </cell>
          <cell r="E4621" t="str">
            <v>amach</v>
          </cell>
          <cell r="F4621">
            <v>1</v>
          </cell>
          <cell r="G4621">
            <v>1.18</v>
          </cell>
          <cell r="H4621">
            <v>1.17</v>
          </cell>
          <cell r="I4621">
            <v>1.1599999999999999</v>
          </cell>
          <cell r="J4621">
            <v>1.1499999999999999</v>
          </cell>
          <cell r="K4621">
            <v>1.1399999999999999</v>
          </cell>
          <cell r="L4621">
            <v>1.1399999999999999</v>
          </cell>
          <cell r="M4621">
            <v>1.1499999999999999</v>
          </cell>
          <cell r="N4621">
            <v>1.1499999999999999</v>
          </cell>
          <cell r="O4621">
            <v>1.1499999999999999</v>
          </cell>
          <cell r="P4621">
            <v>1.1499999999999999</v>
          </cell>
          <cell r="Q4621">
            <v>1.1499999999999999</v>
          </cell>
          <cell r="R4621">
            <v>1.1399999999999999</v>
          </cell>
          <cell r="S4621">
            <v>1.1399999999999999</v>
          </cell>
          <cell r="T4621">
            <v>1.1499999999999999</v>
          </cell>
          <cell r="U4621">
            <v>1.1499999999999999</v>
          </cell>
          <cell r="V4621">
            <v>1.1599999999999999</v>
          </cell>
          <cell r="W4621">
            <v>1.1599999999999999</v>
          </cell>
          <cell r="X4621">
            <v>1.1599999999999999</v>
          </cell>
          <cell r="Y4621">
            <v>1.1599999999999999</v>
          </cell>
          <cell r="Z4621">
            <v>1.1599999999999999</v>
          </cell>
          <cell r="AA4621">
            <v>1.1599999999999999</v>
          </cell>
          <cell r="AB4621">
            <v>1.1499999999999999</v>
          </cell>
          <cell r="AC4621">
            <v>1.1399999999999999</v>
          </cell>
          <cell r="AD4621">
            <v>1.1499999999999999</v>
          </cell>
          <cell r="AE4621">
            <v>1.1599999999999999</v>
          </cell>
          <cell r="AF4621">
            <v>1.1599999999999999</v>
          </cell>
          <cell r="AG4621">
            <v>1.1599999999999999</v>
          </cell>
          <cell r="AH4621">
            <v>1.1200000000000001</v>
          </cell>
          <cell r="AI4621">
            <v>1.1000000000000001</v>
          </cell>
          <cell r="AJ4621">
            <v>1.08</v>
          </cell>
          <cell r="AK4621">
            <v>1.07</v>
          </cell>
        </row>
        <row r="4622">
          <cell r="A4622" t="str">
            <v>SDGbaseTRAv2_UrbAS_ERTv5_testGADJnoICAGRPVAXafcel</v>
          </cell>
          <cell r="B4622" t="str">
            <v>SIclos6_GOVclos11</v>
          </cell>
          <cell r="C4622" t="str">
            <v>SDGbaseTRAv2_UrbAS_ERTv5_testGADJnoICAGR</v>
          </cell>
          <cell r="D4622" t="str">
            <v>PVAX</v>
          </cell>
          <cell r="E4622" t="str">
            <v>afcel</v>
          </cell>
          <cell r="F4622">
            <v>1</v>
          </cell>
          <cell r="G4622">
            <v>1</v>
          </cell>
          <cell r="H4622">
            <v>1.01</v>
          </cell>
          <cell r="I4622">
            <v>0.97</v>
          </cell>
          <cell r="J4622">
            <v>0.96</v>
          </cell>
          <cell r="K4622">
            <v>0.96</v>
          </cell>
          <cell r="L4622">
            <v>0.97</v>
          </cell>
          <cell r="M4622">
            <v>1.01</v>
          </cell>
          <cell r="N4622">
            <v>1.05</v>
          </cell>
          <cell r="O4622">
            <v>1.19</v>
          </cell>
          <cell r="P4622">
            <v>1.23</v>
          </cell>
          <cell r="Q4622">
            <v>1.24</v>
          </cell>
          <cell r="R4622">
            <v>1.23</v>
          </cell>
          <cell r="S4622">
            <v>1.23</v>
          </cell>
          <cell r="T4622">
            <v>1.24</v>
          </cell>
          <cell r="U4622">
            <v>1.24</v>
          </cell>
          <cell r="V4622">
            <v>1.27</v>
          </cell>
          <cell r="W4622">
            <v>1.28</v>
          </cell>
          <cell r="X4622">
            <v>1.25</v>
          </cell>
          <cell r="Y4622">
            <v>1.25</v>
          </cell>
          <cell r="Z4622">
            <v>1.23</v>
          </cell>
          <cell r="AA4622">
            <v>1.23</v>
          </cell>
          <cell r="AB4622">
            <v>1.19</v>
          </cell>
          <cell r="AC4622">
            <v>1.17</v>
          </cell>
          <cell r="AD4622">
            <v>1.17</v>
          </cell>
          <cell r="AE4622">
            <v>1.18</v>
          </cell>
          <cell r="AF4622">
            <v>1.18</v>
          </cell>
          <cell r="AG4622">
            <v>1.18</v>
          </cell>
          <cell r="AH4622">
            <v>1.1000000000000001</v>
          </cell>
          <cell r="AI4622">
            <v>1.01</v>
          </cell>
          <cell r="AJ4622">
            <v>0.96</v>
          </cell>
          <cell r="AK4622">
            <v>0.91</v>
          </cell>
        </row>
        <row r="4623">
          <cell r="A4623" t="str">
            <v>SDGbaseTRAv2_UrbAS_ERTv5_testGADJnoICAGRPVAXaelct</v>
          </cell>
          <cell r="B4623" t="str">
            <v>SIclos6_GOVclos11</v>
          </cell>
          <cell r="C4623" t="str">
            <v>SDGbaseTRAv2_UrbAS_ERTv5_testGADJnoICAGR</v>
          </cell>
          <cell r="D4623" t="str">
            <v>PVAX</v>
          </cell>
          <cell r="E4623" t="str">
            <v>aelct</v>
          </cell>
          <cell r="F4623">
            <v>1</v>
          </cell>
          <cell r="G4623">
            <v>1</v>
          </cell>
          <cell r="H4623">
            <v>1.01</v>
          </cell>
          <cell r="I4623">
            <v>0.97</v>
          </cell>
          <cell r="J4623">
            <v>0.96</v>
          </cell>
          <cell r="K4623">
            <v>0.97</v>
          </cell>
          <cell r="L4623">
            <v>0.98</v>
          </cell>
          <cell r="M4623">
            <v>1.02</v>
          </cell>
          <cell r="N4623">
            <v>1.05</v>
          </cell>
          <cell r="O4623">
            <v>1.18</v>
          </cell>
          <cell r="P4623">
            <v>1.22</v>
          </cell>
          <cell r="Q4623">
            <v>1.23</v>
          </cell>
          <cell r="R4623">
            <v>1.22</v>
          </cell>
          <cell r="S4623">
            <v>1.22</v>
          </cell>
          <cell r="T4623">
            <v>1.23</v>
          </cell>
          <cell r="U4623">
            <v>1.23</v>
          </cell>
          <cell r="V4623">
            <v>1.25</v>
          </cell>
          <cell r="W4623">
            <v>1.26</v>
          </cell>
          <cell r="X4623">
            <v>1.24</v>
          </cell>
          <cell r="Y4623">
            <v>1.23</v>
          </cell>
          <cell r="Z4623">
            <v>1.22</v>
          </cell>
          <cell r="AA4623">
            <v>1.22</v>
          </cell>
          <cell r="AB4623">
            <v>1.18</v>
          </cell>
          <cell r="AC4623">
            <v>1.1599999999999999</v>
          </cell>
          <cell r="AD4623">
            <v>1.17</v>
          </cell>
          <cell r="AE4623">
            <v>1.18</v>
          </cell>
          <cell r="AF4623">
            <v>1.18</v>
          </cell>
          <cell r="AG4623">
            <v>1.17</v>
          </cell>
          <cell r="AH4623">
            <v>1.1000000000000001</v>
          </cell>
          <cell r="AI4623">
            <v>1.02</v>
          </cell>
          <cell r="AJ4623">
            <v>0.97</v>
          </cell>
          <cell r="AK4623">
            <v>0.93</v>
          </cell>
        </row>
        <row r="4624">
          <cell r="A4624" t="str">
            <v>SDGbaseTRAv2_UrbAS_ERTv5_testGADJnoICAGRPVAXaemch</v>
          </cell>
          <cell r="B4624" t="str">
            <v>SIclos6_GOVclos11</v>
          </cell>
          <cell r="C4624" t="str">
            <v>SDGbaseTRAv2_UrbAS_ERTv5_testGADJnoICAGR</v>
          </cell>
          <cell r="D4624" t="str">
            <v>PVAX</v>
          </cell>
          <cell r="E4624" t="str">
            <v>aemch</v>
          </cell>
          <cell r="F4624">
            <v>1</v>
          </cell>
          <cell r="G4624">
            <v>1.19</v>
          </cell>
          <cell r="H4624">
            <v>1.19</v>
          </cell>
          <cell r="I4624">
            <v>1.19</v>
          </cell>
          <cell r="J4624">
            <v>1.18</v>
          </cell>
          <cell r="K4624">
            <v>1.18</v>
          </cell>
          <cell r="L4624">
            <v>1.19</v>
          </cell>
          <cell r="M4624">
            <v>1.19</v>
          </cell>
          <cell r="N4624">
            <v>1.19</v>
          </cell>
          <cell r="O4624">
            <v>1.19</v>
          </cell>
          <cell r="P4624">
            <v>1.19</v>
          </cell>
          <cell r="Q4624">
            <v>1.18</v>
          </cell>
          <cell r="R4624">
            <v>1.19</v>
          </cell>
          <cell r="S4624">
            <v>1.19</v>
          </cell>
          <cell r="T4624">
            <v>1.19</v>
          </cell>
          <cell r="U4624">
            <v>1.19</v>
          </cell>
          <cell r="V4624">
            <v>1.2</v>
          </cell>
          <cell r="W4624">
            <v>1.2</v>
          </cell>
          <cell r="X4624">
            <v>1.2</v>
          </cell>
          <cell r="Y4624">
            <v>1.2</v>
          </cell>
          <cell r="Z4624">
            <v>1.2</v>
          </cell>
          <cell r="AA4624">
            <v>1.2</v>
          </cell>
          <cell r="AB4624">
            <v>1.19</v>
          </cell>
          <cell r="AC4624">
            <v>1.19</v>
          </cell>
          <cell r="AD4624">
            <v>1.19</v>
          </cell>
          <cell r="AE4624">
            <v>1.19</v>
          </cell>
          <cell r="AF4624">
            <v>1.19</v>
          </cell>
          <cell r="AG4624">
            <v>1.19</v>
          </cell>
          <cell r="AH4624">
            <v>1.1499999999999999</v>
          </cell>
          <cell r="AI4624">
            <v>1.1200000000000001</v>
          </cell>
          <cell r="AJ4624">
            <v>1.1000000000000001</v>
          </cell>
          <cell r="AK4624">
            <v>1.08</v>
          </cell>
        </row>
        <row r="4625">
          <cell r="A4625" t="str">
            <v>SDGbaseTRAv2_UrbAS_ERTv5_testGADJnoICAGRPVAXasequ</v>
          </cell>
          <cell r="B4625" t="str">
            <v>SIclos6_GOVclos11</v>
          </cell>
          <cell r="C4625" t="str">
            <v>SDGbaseTRAv2_UrbAS_ERTv5_testGADJnoICAGR</v>
          </cell>
          <cell r="D4625" t="str">
            <v>PVAX</v>
          </cell>
          <cell r="E4625" t="str">
            <v>asequ</v>
          </cell>
          <cell r="F4625">
            <v>1</v>
          </cell>
          <cell r="G4625">
            <v>1.2</v>
          </cell>
          <cell r="H4625">
            <v>1.17</v>
          </cell>
          <cell r="I4625">
            <v>1.1499999999999999</v>
          </cell>
          <cell r="J4625">
            <v>1.1299999999999999</v>
          </cell>
          <cell r="K4625">
            <v>1.1299999999999999</v>
          </cell>
          <cell r="L4625">
            <v>1.1299999999999999</v>
          </cell>
          <cell r="M4625">
            <v>1.1399999999999999</v>
          </cell>
          <cell r="N4625">
            <v>1.1399999999999999</v>
          </cell>
          <cell r="O4625">
            <v>1.1499999999999999</v>
          </cell>
          <cell r="P4625">
            <v>1.1499999999999999</v>
          </cell>
          <cell r="Q4625">
            <v>1.1399999999999999</v>
          </cell>
          <cell r="R4625">
            <v>1.1299999999999999</v>
          </cell>
          <cell r="S4625">
            <v>1.1299999999999999</v>
          </cell>
          <cell r="T4625">
            <v>1.1299999999999999</v>
          </cell>
          <cell r="U4625">
            <v>1.1399999999999999</v>
          </cell>
          <cell r="V4625">
            <v>1.1399999999999999</v>
          </cell>
          <cell r="W4625">
            <v>1.1499999999999999</v>
          </cell>
          <cell r="X4625">
            <v>1.1499999999999999</v>
          </cell>
          <cell r="Y4625">
            <v>1.1499999999999999</v>
          </cell>
          <cell r="Z4625">
            <v>1.1499999999999999</v>
          </cell>
          <cell r="AA4625">
            <v>1.1399999999999999</v>
          </cell>
          <cell r="AB4625">
            <v>1.1200000000000001</v>
          </cell>
          <cell r="AC4625">
            <v>1.1100000000000001</v>
          </cell>
          <cell r="AD4625">
            <v>1.1200000000000001</v>
          </cell>
          <cell r="AE4625">
            <v>1.1299999999999999</v>
          </cell>
          <cell r="AF4625">
            <v>1.1399999999999999</v>
          </cell>
          <cell r="AG4625">
            <v>1.1399999999999999</v>
          </cell>
          <cell r="AH4625">
            <v>1.0900000000000001</v>
          </cell>
          <cell r="AI4625">
            <v>1.05</v>
          </cell>
          <cell r="AJ4625">
            <v>1.04</v>
          </cell>
          <cell r="AK4625">
            <v>1.02</v>
          </cell>
        </row>
        <row r="4626">
          <cell r="A4626" t="str">
            <v>SDGbaseTRAv2_UrbAS_ERTv5_testGADJnoICAGRPVAXavehi</v>
          </cell>
          <cell r="B4626" t="str">
            <v>SIclos6_GOVclos11</v>
          </cell>
          <cell r="C4626" t="str">
            <v>SDGbaseTRAv2_UrbAS_ERTv5_testGADJnoICAGR</v>
          </cell>
          <cell r="D4626" t="str">
            <v>PVAX</v>
          </cell>
          <cell r="E4626" t="str">
            <v>avehi</v>
          </cell>
          <cell r="F4626">
            <v>1</v>
          </cell>
          <cell r="G4626">
            <v>1.18</v>
          </cell>
          <cell r="H4626">
            <v>1.18</v>
          </cell>
          <cell r="I4626">
            <v>1.17</v>
          </cell>
          <cell r="J4626">
            <v>1.1599999999999999</v>
          </cell>
          <cell r="K4626">
            <v>1.1599999999999999</v>
          </cell>
          <cell r="L4626">
            <v>1.1599999999999999</v>
          </cell>
          <cell r="M4626">
            <v>1.17</v>
          </cell>
          <cell r="N4626">
            <v>1.17</v>
          </cell>
          <cell r="O4626">
            <v>1.1599999999999999</v>
          </cell>
          <cell r="P4626">
            <v>1.1599999999999999</v>
          </cell>
          <cell r="Q4626">
            <v>1.1599999999999999</v>
          </cell>
          <cell r="R4626">
            <v>1.17</v>
          </cell>
          <cell r="S4626">
            <v>1.17</v>
          </cell>
          <cell r="T4626">
            <v>1.17</v>
          </cell>
          <cell r="U4626">
            <v>1.18</v>
          </cell>
          <cell r="V4626">
            <v>1.18</v>
          </cell>
          <cell r="W4626">
            <v>1.19</v>
          </cell>
          <cell r="X4626">
            <v>1.18</v>
          </cell>
          <cell r="Y4626">
            <v>1.18</v>
          </cell>
          <cell r="Z4626">
            <v>1.17</v>
          </cell>
          <cell r="AA4626">
            <v>1.17</v>
          </cell>
          <cell r="AB4626">
            <v>1.1599999999999999</v>
          </cell>
          <cell r="AC4626">
            <v>1.1499999999999999</v>
          </cell>
          <cell r="AD4626">
            <v>1.1599999999999999</v>
          </cell>
          <cell r="AE4626">
            <v>1.1599999999999999</v>
          </cell>
          <cell r="AF4626">
            <v>1.17</v>
          </cell>
          <cell r="AG4626">
            <v>1.17</v>
          </cell>
          <cell r="AH4626">
            <v>1.1299999999999999</v>
          </cell>
          <cell r="AI4626">
            <v>1.1000000000000001</v>
          </cell>
          <cell r="AJ4626">
            <v>1.08</v>
          </cell>
          <cell r="AK4626">
            <v>1.07</v>
          </cell>
        </row>
        <row r="4627">
          <cell r="A4627" t="str">
            <v>SDGbaseTRAv2_UrbAS_ERTv5_testGADJnoICAGRPVAXatequ</v>
          </cell>
          <cell r="B4627" t="str">
            <v>SIclos6_GOVclos11</v>
          </cell>
          <cell r="C4627" t="str">
            <v>SDGbaseTRAv2_UrbAS_ERTv5_testGADJnoICAGR</v>
          </cell>
          <cell r="D4627" t="str">
            <v>PVAX</v>
          </cell>
          <cell r="E4627" t="str">
            <v>atequ</v>
          </cell>
          <cell r="F4627">
            <v>1</v>
          </cell>
          <cell r="G4627">
            <v>1.18</v>
          </cell>
          <cell r="H4627">
            <v>1.17</v>
          </cell>
          <cell r="I4627">
            <v>1.1599999999999999</v>
          </cell>
          <cell r="J4627">
            <v>1.1599999999999999</v>
          </cell>
          <cell r="K4627">
            <v>1.1499999999999999</v>
          </cell>
          <cell r="L4627">
            <v>1.1599999999999999</v>
          </cell>
          <cell r="M4627">
            <v>1.17</v>
          </cell>
          <cell r="N4627">
            <v>1.17</v>
          </cell>
          <cell r="O4627">
            <v>1.18</v>
          </cell>
          <cell r="P4627">
            <v>1.18</v>
          </cell>
          <cell r="Q4627">
            <v>1.17</v>
          </cell>
          <cell r="R4627">
            <v>1.17</v>
          </cell>
          <cell r="S4627">
            <v>1.17</v>
          </cell>
          <cell r="T4627">
            <v>1.17</v>
          </cell>
          <cell r="U4627">
            <v>1.17</v>
          </cell>
          <cell r="V4627">
            <v>1.18</v>
          </cell>
          <cell r="W4627">
            <v>1.18</v>
          </cell>
          <cell r="X4627">
            <v>1.18</v>
          </cell>
          <cell r="Y4627">
            <v>1.18</v>
          </cell>
          <cell r="Z4627">
            <v>1.17</v>
          </cell>
          <cell r="AA4627">
            <v>1.17</v>
          </cell>
          <cell r="AB4627">
            <v>1.1499999999999999</v>
          </cell>
          <cell r="AC4627">
            <v>1.1499999999999999</v>
          </cell>
          <cell r="AD4627">
            <v>1.1499999999999999</v>
          </cell>
          <cell r="AE4627">
            <v>1.1599999999999999</v>
          </cell>
          <cell r="AF4627">
            <v>1.1599999999999999</v>
          </cell>
          <cell r="AG4627">
            <v>1.1599999999999999</v>
          </cell>
          <cell r="AH4627">
            <v>1.1200000000000001</v>
          </cell>
          <cell r="AI4627">
            <v>1.08</v>
          </cell>
          <cell r="AJ4627">
            <v>1.06</v>
          </cell>
          <cell r="AK4627">
            <v>1.04</v>
          </cell>
        </row>
        <row r="4628">
          <cell r="A4628" t="str">
            <v>SDGbaseTRAv2_UrbAS_ERTv5_testGADJnoICAGRPVAXafurn</v>
          </cell>
          <cell r="B4628" t="str">
            <v>SIclos6_GOVclos11</v>
          </cell>
          <cell r="C4628" t="str">
            <v>SDGbaseTRAv2_UrbAS_ERTv5_testGADJnoICAGR</v>
          </cell>
          <cell r="D4628" t="str">
            <v>PVAX</v>
          </cell>
          <cell r="E4628" t="str">
            <v>afurn</v>
          </cell>
          <cell r="F4628">
            <v>1</v>
          </cell>
          <cell r="G4628">
            <v>1.19</v>
          </cell>
          <cell r="H4628">
            <v>1.17</v>
          </cell>
          <cell r="I4628">
            <v>1.17</v>
          </cell>
          <cell r="J4628">
            <v>1.1499999999999999</v>
          </cell>
          <cell r="K4628">
            <v>1.1499999999999999</v>
          </cell>
          <cell r="L4628">
            <v>1.1499999999999999</v>
          </cell>
          <cell r="M4628">
            <v>1.1599999999999999</v>
          </cell>
          <cell r="N4628">
            <v>1.1599999999999999</v>
          </cell>
          <cell r="O4628">
            <v>1.1599999999999999</v>
          </cell>
          <cell r="P4628">
            <v>1.1599999999999999</v>
          </cell>
          <cell r="Q4628">
            <v>1.1599999999999999</v>
          </cell>
          <cell r="R4628">
            <v>1.1499999999999999</v>
          </cell>
          <cell r="S4628">
            <v>1.1599999999999999</v>
          </cell>
          <cell r="T4628">
            <v>1.1599999999999999</v>
          </cell>
          <cell r="U4628">
            <v>1.1599999999999999</v>
          </cell>
          <cell r="V4628">
            <v>1.17</v>
          </cell>
          <cell r="W4628">
            <v>1.17</v>
          </cell>
          <cell r="X4628">
            <v>1.17</v>
          </cell>
          <cell r="Y4628">
            <v>1.17</v>
          </cell>
          <cell r="Z4628">
            <v>1.17</v>
          </cell>
          <cell r="AA4628">
            <v>1.17</v>
          </cell>
          <cell r="AB4628">
            <v>1.1599999999999999</v>
          </cell>
          <cell r="AC4628">
            <v>1.1599999999999999</v>
          </cell>
          <cell r="AD4628">
            <v>1.1599999999999999</v>
          </cell>
          <cell r="AE4628">
            <v>1.17</v>
          </cell>
          <cell r="AF4628">
            <v>1.17</v>
          </cell>
          <cell r="AG4628">
            <v>1.1599999999999999</v>
          </cell>
          <cell r="AH4628">
            <v>1.1399999999999999</v>
          </cell>
          <cell r="AI4628">
            <v>1.1100000000000001</v>
          </cell>
          <cell r="AJ4628">
            <v>1.1000000000000001</v>
          </cell>
          <cell r="AK4628">
            <v>1.08</v>
          </cell>
        </row>
        <row r="4629">
          <cell r="A4629" t="str">
            <v>SDGbaseTRAv2_UrbAS_ERTv5_testGADJnoICAGRPVAXaoman</v>
          </cell>
          <cell r="B4629" t="str">
            <v>SIclos6_GOVclos11</v>
          </cell>
          <cell r="C4629" t="str">
            <v>SDGbaseTRAv2_UrbAS_ERTv5_testGADJnoICAGR</v>
          </cell>
          <cell r="D4629" t="str">
            <v>PVAX</v>
          </cell>
          <cell r="E4629" t="str">
            <v>aoman</v>
          </cell>
          <cell r="F4629">
            <v>1</v>
          </cell>
          <cell r="G4629">
            <v>1.1200000000000001</v>
          </cell>
          <cell r="H4629">
            <v>1.1000000000000001</v>
          </cell>
          <cell r="I4629">
            <v>1.07</v>
          </cell>
          <cell r="J4629">
            <v>1.07</v>
          </cell>
          <cell r="K4629">
            <v>1.06</v>
          </cell>
          <cell r="L4629">
            <v>1.06</v>
          </cell>
          <cell r="M4629">
            <v>1.07</v>
          </cell>
          <cell r="N4629">
            <v>1.08</v>
          </cell>
          <cell r="O4629">
            <v>1.1499999999999999</v>
          </cell>
          <cell r="P4629">
            <v>1.1399999999999999</v>
          </cell>
          <cell r="Q4629">
            <v>1.1299999999999999</v>
          </cell>
          <cell r="R4629">
            <v>1.1100000000000001</v>
          </cell>
          <cell r="S4629">
            <v>1.1000000000000001</v>
          </cell>
          <cell r="T4629">
            <v>1.0900000000000001</v>
          </cell>
          <cell r="U4629">
            <v>1.0900000000000001</v>
          </cell>
          <cell r="V4629">
            <v>1.08</v>
          </cell>
          <cell r="W4629">
            <v>1.08</v>
          </cell>
          <cell r="X4629">
            <v>1.08</v>
          </cell>
          <cell r="Y4629">
            <v>1.08</v>
          </cell>
          <cell r="Z4629">
            <v>1.07</v>
          </cell>
          <cell r="AA4629">
            <v>1.07</v>
          </cell>
          <cell r="AB4629">
            <v>1.06</v>
          </cell>
          <cell r="AC4629">
            <v>1.06</v>
          </cell>
          <cell r="AD4629">
            <v>1.07</v>
          </cell>
          <cell r="AE4629">
            <v>1.07</v>
          </cell>
          <cell r="AF4629">
            <v>1.08</v>
          </cell>
          <cell r="AG4629">
            <v>1.07</v>
          </cell>
          <cell r="AH4629">
            <v>1.05</v>
          </cell>
          <cell r="AI4629">
            <v>1.03</v>
          </cell>
          <cell r="AJ4629">
            <v>1.02</v>
          </cell>
          <cell r="AK4629">
            <v>1.01</v>
          </cell>
        </row>
        <row r="4630">
          <cell r="A4630" t="str">
            <v>SDGbaseTRAv2_UrbAS_ERTv5_testGADJnoICAGRPVAXaelec</v>
          </cell>
          <cell r="B4630" t="str">
            <v>SIclos6_GOVclos11</v>
          </cell>
          <cell r="C4630" t="str">
            <v>SDGbaseTRAv2_UrbAS_ERTv5_testGADJnoICAGR</v>
          </cell>
          <cell r="D4630" t="str">
            <v>PVAX</v>
          </cell>
          <cell r="E4630" t="str">
            <v>aelec</v>
          </cell>
          <cell r="F4630">
            <v>1</v>
          </cell>
          <cell r="G4630">
            <v>1.1200000000000001</v>
          </cell>
          <cell r="H4630">
            <v>1</v>
          </cell>
          <cell r="I4630">
            <v>1.01</v>
          </cell>
          <cell r="J4630">
            <v>1.05</v>
          </cell>
          <cell r="K4630">
            <v>1.07</v>
          </cell>
          <cell r="L4630">
            <v>1.0900000000000001</v>
          </cell>
          <cell r="M4630">
            <v>1.08</v>
          </cell>
          <cell r="N4630">
            <v>1.06</v>
          </cell>
          <cell r="O4630">
            <v>1.05</v>
          </cell>
          <cell r="P4630">
            <v>1.06</v>
          </cell>
          <cell r="Q4630">
            <v>1.0900000000000001</v>
          </cell>
          <cell r="R4630">
            <v>1.1399999999999999</v>
          </cell>
          <cell r="S4630">
            <v>1.1599999999999999</v>
          </cell>
          <cell r="T4630">
            <v>1.18</v>
          </cell>
          <cell r="U4630">
            <v>1.19</v>
          </cell>
          <cell r="V4630">
            <v>1.19</v>
          </cell>
          <cell r="W4630">
            <v>1.21</v>
          </cell>
          <cell r="X4630">
            <v>1.21</v>
          </cell>
          <cell r="Y4630">
            <v>1.23</v>
          </cell>
          <cell r="Z4630">
            <v>1.26</v>
          </cell>
          <cell r="AA4630">
            <v>1.28</v>
          </cell>
          <cell r="AB4630">
            <v>1.3</v>
          </cell>
          <cell r="AC4630">
            <v>1.34</v>
          </cell>
          <cell r="AD4630">
            <v>1.37</v>
          </cell>
          <cell r="AE4630">
            <v>1.39</v>
          </cell>
          <cell r="AF4630">
            <v>1.42</v>
          </cell>
          <cell r="AG4630">
            <v>1.54</v>
          </cell>
          <cell r="AH4630">
            <v>1.63</v>
          </cell>
          <cell r="AI4630">
            <v>1.76</v>
          </cell>
          <cell r="AJ4630">
            <v>1.87</v>
          </cell>
          <cell r="AK4630">
            <v>1.97</v>
          </cell>
        </row>
        <row r="4631">
          <cell r="A4631" t="str">
            <v>SDGbaseTRAv2_UrbAS_ERTv5_testGADJnoICAGRPVAXawatr</v>
          </cell>
          <cell r="B4631" t="str">
            <v>SIclos6_GOVclos11</v>
          </cell>
          <cell r="C4631" t="str">
            <v>SDGbaseTRAv2_UrbAS_ERTv5_testGADJnoICAGR</v>
          </cell>
          <cell r="D4631" t="str">
            <v>PVAX</v>
          </cell>
          <cell r="E4631" t="str">
            <v>awatr</v>
          </cell>
          <cell r="F4631">
            <v>1</v>
          </cell>
          <cell r="G4631">
            <v>0.85</v>
          </cell>
          <cell r="H4631">
            <v>0.89</v>
          </cell>
          <cell r="I4631">
            <v>0.9</v>
          </cell>
          <cell r="J4631">
            <v>0.92</v>
          </cell>
          <cell r="K4631">
            <v>0.93</v>
          </cell>
          <cell r="L4631">
            <v>0.94</v>
          </cell>
          <cell r="M4631">
            <v>0.94</v>
          </cell>
          <cell r="N4631">
            <v>0.94</v>
          </cell>
          <cell r="O4631">
            <v>0.94</v>
          </cell>
          <cell r="P4631">
            <v>0.94</v>
          </cell>
          <cell r="Q4631">
            <v>0.95</v>
          </cell>
          <cell r="R4631">
            <v>0.96</v>
          </cell>
          <cell r="S4631">
            <v>0.97</v>
          </cell>
          <cell r="T4631">
            <v>0.97</v>
          </cell>
          <cell r="U4631">
            <v>0.97</v>
          </cell>
          <cell r="V4631">
            <v>0.98</v>
          </cell>
          <cell r="W4631">
            <v>0.98</v>
          </cell>
          <cell r="X4631">
            <v>0.98</v>
          </cell>
          <cell r="Y4631">
            <v>0.98</v>
          </cell>
          <cell r="Z4631">
            <v>0.98</v>
          </cell>
          <cell r="AA4631">
            <v>0.98</v>
          </cell>
          <cell r="AB4631">
            <v>0.98</v>
          </cell>
          <cell r="AC4631">
            <v>0.99</v>
          </cell>
          <cell r="AD4631">
            <v>1</v>
          </cell>
          <cell r="AE4631">
            <v>1</v>
          </cell>
          <cell r="AF4631">
            <v>1.01</v>
          </cell>
          <cell r="AG4631">
            <v>1.01</v>
          </cell>
          <cell r="AH4631">
            <v>1.03</v>
          </cell>
          <cell r="AI4631">
            <v>1.04</v>
          </cell>
          <cell r="AJ4631">
            <v>1.05</v>
          </cell>
          <cell r="AK4631">
            <v>1.06</v>
          </cell>
        </row>
        <row r="4632">
          <cell r="A4632" t="str">
            <v>SDGbaseTRAv2_UrbAS_ERTv5_testGADJnoICAGRPVAXacons</v>
          </cell>
          <cell r="B4632" t="str">
            <v>SIclos6_GOVclos11</v>
          </cell>
          <cell r="C4632" t="str">
            <v>SDGbaseTRAv2_UrbAS_ERTv5_testGADJnoICAGR</v>
          </cell>
          <cell r="D4632" t="str">
            <v>PVAX</v>
          </cell>
          <cell r="E4632" t="str">
            <v>acons</v>
          </cell>
          <cell r="F4632">
            <v>1</v>
          </cell>
          <cell r="G4632">
            <v>1.1599999999999999</v>
          </cell>
          <cell r="H4632">
            <v>1.1200000000000001</v>
          </cell>
          <cell r="I4632">
            <v>1.1200000000000001</v>
          </cell>
          <cell r="J4632">
            <v>1.1000000000000001</v>
          </cell>
          <cell r="K4632">
            <v>1.0900000000000001</v>
          </cell>
          <cell r="L4632">
            <v>1.0900000000000001</v>
          </cell>
          <cell r="M4632">
            <v>1.0900000000000001</v>
          </cell>
          <cell r="N4632">
            <v>1.0900000000000001</v>
          </cell>
          <cell r="O4632">
            <v>1.08</v>
          </cell>
          <cell r="P4632">
            <v>1.0900000000000001</v>
          </cell>
          <cell r="Q4632">
            <v>1.0900000000000001</v>
          </cell>
          <cell r="R4632">
            <v>1.08</v>
          </cell>
          <cell r="S4632">
            <v>1.0900000000000001</v>
          </cell>
          <cell r="T4632">
            <v>1.1000000000000001</v>
          </cell>
          <cell r="U4632">
            <v>1.1100000000000001</v>
          </cell>
          <cell r="V4632">
            <v>1.1200000000000001</v>
          </cell>
          <cell r="W4632">
            <v>1.1299999999999999</v>
          </cell>
          <cell r="X4632">
            <v>1.1200000000000001</v>
          </cell>
          <cell r="Y4632">
            <v>1.1200000000000001</v>
          </cell>
          <cell r="Z4632">
            <v>1.1200000000000001</v>
          </cell>
          <cell r="AA4632">
            <v>1.1200000000000001</v>
          </cell>
          <cell r="AB4632">
            <v>1.1100000000000001</v>
          </cell>
          <cell r="AC4632">
            <v>1.1100000000000001</v>
          </cell>
          <cell r="AD4632">
            <v>1.1200000000000001</v>
          </cell>
          <cell r="AE4632">
            <v>1.1200000000000001</v>
          </cell>
          <cell r="AF4632">
            <v>1.1299999999999999</v>
          </cell>
          <cell r="AG4632">
            <v>1.1299999999999999</v>
          </cell>
          <cell r="AH4632">
            <v>1.1200000000000001</v>
          </cell>
          <cell r="AI4632">
            <v>1.1000000000000001</v>
          </cell>
          <cell r="AJ4632">
            <v>1.1000000000000001</v>
          </cell>
          <cell r="AK4632">
            <v>1.1000000000000001</v>
          </cell>
        </row>
        <row r="4633">
          <cell r="A4633" t="str">
            <v>SDGbaseTRAv2_UrbAS_ERTv5_testGADJnoICAGRPVAXatrad</v>
          </cell>
          <cell r="B4633" t="str">
            <v>SIclos6_GOVclos11</v>
          </cell>
          <cell r="C4633" t="str">
            <v>SDGbaseTRAv2_UrbAS_ERTv5_testGADJnoICAGR</v>
          </cell>
          <cell r="D4633" t="str">
            <v>PVAX</v>
          </cell>
          <cell r="E4633" t="str">
            <v>atrad</v>
          </cell>
          <cell r="F4633">
            <v>1</v>
          </cell>
          <cell r="G4633">
            <v>1.01</v>
          </cell>
          <cell r="H4633">
            <v>1.02</v>
          </cell>
          <cell r="I4633">
            <v>1.03</v>
          </cell>
          <cell r="J4633">
            <v>1.02</v>
          </cell>
          <cell r="K4633">
            <v>1.02</v>
          </cell>
          <cell r="L4633">
            <v>1.02</v>
          </cell>
          <cell r="M4633">
            <v>1.02</v>
          </cell>
          <cell r="N4633">
            <v>1.02</v>
          </cell>
          <cell r="O4633">
            <v>0.97</v>
          </cell>
          <cell r="P4633">
            <v>0.98</v>
          </cell>
          <cell r="Q4633">
            <v>1</v>
          </cell>
          <cell r="R4633">
            <v>1.01</v>
          </cell>
          <cell r="S4633">
            <v>1.02</v>
          </cell>
          <cell r="T4633">
            <v>1.03</v>
          </cell>
          <cell r="U4633">
            <v>1.03</v>
          </cell>
          <cell r="V4633">
            <v>1.04</v>
          </cell>
          <cell r="W4633">
            <v>1.05</v>
          </cell>
          <cell r="X4633">
            <v>1.05</v>
          </cell>
          <cell r="Y4633">
            <v>1.05</v>
          </cell>
          <cell r="Z4633">
            <v>1.04</v>
          </cell>
          <cell r="AA4633">
            <v>1.04</v>
          </cell>
          <cell r="AB4633">
            <v>1.02</v>
          </cell>
          <cell r="AC4633">
            <v>1.02</v>
          </cell>
          <cell r="AD4633">
            <v>1.02</v>
          </cell>
          <cell r="AE4633">
            <v>1.03</v>
          </cell>
          <cell r="AF4633">
            <v>1.04</v>
          </cell>
          <cell r="AG4633">
            <v>1.04</v>
          </cell>
          <cell r="AH4633">
            <v>1.02</v>
          </cell>
          <cell r="AI4633">
            <v>1</v>
          </cell>
          <cell r="AJ4633">
            <v>0.99</v>
          </cell>
          <cell r="AK4633">
            <v>0.99</v>
          </cell>
        </row>
        <row r="4634">
          <cell r="A4634" t="str">
            <v>SDGbaseTRAv2_UrbAS_ERTv5_testGADJnoICAGRPVAXahotl</v>
          </cell>
          <cell r="B4634" t="str">
            <v>SIclos6_GOVclos11</v>
          </cell>
          <cell r="C4634" t="str">
            <v>SDGbaseTRAv2_UrbAS_ERTv5_testGADJnoICAGR</v>
          </cell>
          <cell r="D4634" t="str">
            <v>PVAX</v>
          </cell>
          <cell r="E4634" t="str">
            <v>ahotl</v>
          </cell>
          <cell r="F4634">
            <v>1</v>
          </cell>
          <cell r="G4634">
            <v>1.02</v>
          </cell>
          <cell r="H4634">
            <v>1.04</v>
          </cell>
          <cell r="I4634">
            <v>1.03</v>
          </cell>
          <cell r="J4634">
            <v>1.03</v>
          </cell>
          <cell r="K4634">
            <v>1.03</v>
          </cell>
          <cell r="L4634">
            <v>1.03</v>
          </cell>
          <cell r="M4634">
            <v>1.03</v>
          </cell>
          <cell r="N4634">
            <v>1.04</v>
          </cell>
          <cell r="O4634">
            <v>1.05</v>
          </cell>
          <cell r="P4634">
            <v>1.05</v>
          </cell>
          <cell r="Q4634">
            <v>1.05</v>
          </cell>
          <cell r="R4634">
            <v>1.06</v>
          </cell>
          <cell r="S4634">
            <v>1.06</v>
          </cell>
          <cell r="T4634">
            <v>1.06</v>
          </cell>
          <cell r="U4634">
            <v>1.06</v>
          </cell>
          <cell r="V4634">
            <v>1.07</v>
          </cell>
          <cell r="W4634">
            <v>1.07</v>
          </cell>
          <cell r="X4634">
            <v>1.07</v>
          </cell>
          <cell r="Y4634">
            <v>1.07</v>
          </cell>
          <cell r="Z4634">
            <v>1.07</v>
          </cell>
          <cell r="AA4634">
            <v>1.07</v>
          </cell>
          <cell r="AB4634">
            <v>1.07</v>
          </cell>
          <cell r="AC4634">
            <v>1.07</v>
          </cell>
          <cell r="AD4634">
            <v>1.07</v>
          </cell>
          <cell r="AE4634">
            <v>1.07</v>
          </cell>
          <cell r="AF4634">
            <v>1.07</v>
          </cell>
          <cell r="AG4634">
            <v>1.07</v>
          </cell>
          <cell r="AH4634">
            <v>1.07</v>
          </cell>
          <cell r="AI4634">
            <v>1.07</v>
          </cell>
          <cell r="AJ4634">
            <v>1.06</v>
          </cell>
          <cell r="AK4634">
            <v>1.05</v>
          </cell>
        </row>
        <row r="4635">
          <cell r="A4635" t="str">
            <v>SDGbaseTRAv2_UrbAS_ERTv5_testGADJnoICAGRPVAXaltrp-p</v>
          </cell>
          <cell r="B4635" t="str">
            <v>SIclos6_GOVclos11</v>
          </cell>
          <cell r="C4635" t="str">
            <v>SDGbaseTRAv2_UrbAS_ERTv5_testGADJnoICAGR</v>
          </cell>
          <cell r="D4635" t="str">
            <v>PVAX</v>
          </cell>
          <cell r="E4635" t="str">
            <v>altrp-p</v>
          </cell>
          <cell r="F4635">
            <v>1</v>
          </cell>
          <cell r="G4635">
            <v>0.98</v>
          </cell>
          <cell r="H4635">
            <v>0.96</v>
          </cell>
          <cell r="I4635">
            <v>0.96</v>
          </cell>
          <cell r="J4635">
            <v>0.96</v>
          </cell>
          <cell r="K4635">
            <v>0.96</v>
          </cell>
          <cell r="L4635">
            <v>0.96</v>
          </cell>
          <cell r="M4635">
            <v>0.97</v>
          </cell>
          <cell r="N4635">
            <v>0.97</v>
          </cell>
          <cell r="O4635">
            <v>0.99</v>
          </cell>
          <cell r="P4635">
            <v>1</v>
          </cell>
          <cell r="Q4635">
            <v>1</v>
          </cell>
          <cell r="R4635">
            <v>1.01</v>
          </cell>
          <cell r="S4635">
            <v>1.02</v>
          </cell>
          <cell r="T4635">
            <v>1.02</v>
          </cell>
          <cell r="U4635">
            <v>1.03</v>
          </cell>
          <cell r="V4635">
            <v>1.03</v>
          </cell>
          <cell r="W4635">
            <v>1.03</v>
          </cell>
          <cell r="X4635">
            <v>1.03</v>
          </cell>
          <cell r="Y4635">
            <v>1.02</v>
          </cell>
          <cell r="Z4635">
            <v>1.02</v>
          </cell>
          <cell r="AA4635">
            <v>1.01</v>
          </cell>
          <cell r="AB4635">
            <v>1.01</v>
          </cell>
          <cell r="AC4635">
            <v>1.01</v>
          </cell>
          <cell r="AD4635">
            <v>1.01</v>
          </cell>
          <cell r="AE4635">
            <v>1.01</v>
          </cell>
          <cell r="AF4635">
            <v>1.01</v>
          </cell>
          <cell r="AG4635">
            <v>1.01</v>
          </cell>
          <cell r="AH4635">
            <v>1.01</v>
          </cell>
          <cell r="AI4635">
            <v>1.01</v>
          </cell>
          <cell r="AJ4635">
            <v>1.02</v>
          </cell>
          <cell r="AK4635">
            <v>1.02</v>
          </cell>
        </row>
        <row r="4636">
          <cell r="A4636" t="str">
            <v>SDGbaseTRAv2_UrbAS_ERTv5_testGADJnoICAGRPVAXaltrp-f</v>
          </cell>
          <cell r="B4636" t="str">
            <v>SIclos6_GOVclos11</v>
          </cell>
          <cell r="C4636" t="str">
            <v>SDGbaseTRAv2_UrbAS_ERTv5_testGADJnoICAGR</v>
          </cell>
          <cell r="D4636" t="str">
            <v>PVAX</v>
          </cell>
          <cell r="E4636" t="str">
            <v>altrp-f</v>
          </cell>
          <cell r="F4636">
            <v>1</v>
          </cell>
          <cell r="G4636">
            <v>0.94</v>
          </cell>
          <cell r="H4636">
            <v>0.94</v>
          </cell>
          <cell r="I4636">
            <v>0.97</v>
          </cell>
          <cell r="J4636">
            <v>0.97</v>
          </cell>
          <cell r="K4636">
            <v>0.96</v>
          </cell>
          <cell r="L4636">
            <v>0.96</v>
          </cell>
          <cell r="M4636">
            <v>0.96</v>
          </cell>
          <cell r="N4636">
            <v>0.97</v>
          </cell>
          <cell r="O4636">
            <v>0.98</v>
          </cell>
          <cell r="P4636">
            <v>1</v>
          </cell>
          <cell r="Q4636">
            <v>1.02</v>
          </cell>
          <cell r="R4636">
            <v>1</v>
          </cell>
          <cell r="S4636">
            <v>1</v>
          </cell>
          <cell r="T4636">
            <v>1.01</v>
          </cell>
          <cell r="U4636">
            <v>1.02</v>
          </cell>
          <cell r="V4636">
            <v>1.02</v>
          </cell>
          <cell r="W4636">
            <v>1.02</v>
          </cell>
          <cell r="X4636">
            <v>1.02</v>
          </cell>
          <cell r="Y4636">
            <v>1.03</v>
          </cell>
          <cell r="Z4636">
            <v>1.04</v>
          </cell>
          <cell r="AA4636">
            <v>1.04</v>
          </cell>
          <cell r="AB4636">
            <v>1.04</v>
          </cell>
          <cell r="AC4636">
            <v>1.04</v>
          </cell>
          <cell r="AD4636">
            <v>1.04</v>
          </cell>
          <cell r="AE4636">
            <v>1.04</v>
          </cell>
          <cell r="AF4636">
            <v>1.03</v>
          </cell>
          <cell r="AG4636">
            <v>1.02</v>
          </cell>
          <cell r="AH4636">
            <v>1.03</v>
          </cell>
          <cell r="AI4636">
            <v>1.04</v>
          </cell>
          <cell r="AJ4636">
            <v>1.05</v>
          </cell>
          <cell r="AK4636">
            <v>1.06</v>
          </cell>
        </row>
        <row r="4637">
          <cell r="A4637" t="str">
            <v>SDGbaseTRAv2_UrbAS_ERTv5_testGADJnoICAGRPVAXaotrp-p</v>
          </cell>
          <cell r="B4637" t="str">
            <v>SIclos6_GOVclos11</v>
          </cell>
          <cell r="C4637" t="str">
            <v>SDGbaseTRAv2_UrbAS_ERTv5_testGADJnoICAGR</v>
          </cell>
          <cell r="D4637" t="str">
            <v>PVAX</v>
          </cell>
          <cell r="E4637" t="str">
            <v>aotrp-p</v>
          </cell>
          <cell r="F4637">
            <v>1</v>
          </cell>
          <cell r="G4637">
            <v>1.08</v>
          </cell>
          <cell r="H4637">
            <v>1.08</v>
          </cell>
          <cell r="I4637">
            <v>1.0900000000000001</v>
          </cell>
          <cell r="J4637">
            <v>1.0900000000000001</v>
          </cell>
          <cell r="K4637">
            <v>1.07</v>
          </cell>
          <cell r="L4637">
            <v>1.05</v>
          </cell>
          <cell r="M4637">
            <v>1.03</v>
          </cell>
          <cell r="N4637">
            <v>1.01</v>
          </cell>
          <cell r="O4637">
            <v>0.96</v>
          </cell>
          <cell r="P4637">
            <v>0.96</v>
          </cell>
          <cell r="Q4637">
            <v>0.97</v>
          </cell>
          <cell r="R4637">
            <v>0.98</v>
          </cell>
          <cell r="S4637">
            <v>0.99</v>
          </cell>
          <cell r="T4637">
            <v>0.99</v>
          </cell>
          <cell r="U4637">
            <v>0.99</v>
          </cell>
          <cell r="V4637">
            <v>1</v>
          </cell>
          <cell r="W4637">
            <v>1</v>
          </cell>
          <cell r="X4637">
            <v>0.99</v>
          </cell>
          <cell r="Y4637">
            <v>0.98</v>
          </cell>
          <cell r="Z4637">
            <v>0.98</v>
          </cell>
          <cell r="AA4637">
            <v>0.97</v>
          </cell>
          <cell r="AB4637">
            <v>0.96</v>
          </cell>
          <cell r="AC4637">
            <v>0.96</v>
          </cell>
          <cell r="AD4637">
            <v>0.97</v>
          </cell>
          <cell r="AE4637">
            <v>0.98</v>
          </cell>
          <cell r="AF4637">
            <v>0.98</v>
          </cell>
          <cell r="AG4637">
            <v>0.99</v>
          </cell>
          <cell r="AH4637">
            <v>0.98</v>
          </cell>
          <cell r="AI4637">
            <v>0.99</v>
          </cell>
          <cell r="AJ4637">
            <v>1.01</v>
          </cell>
          <cell r="AK4637">
            <v>1.02</v>
          </cell>
        </row>
        <row r="4638">
          <cell r="A4638" t="str">
            <v>SDGbaseTRAv2_UrbAS_ERTv5_testGADJnoICAGRPVAXaotrp-f</v>
          </cell>
          <cell r="B4638" t="str">
            <v>SIclos6_GOVclos11</v>
          </cell>
          <cell r="C4638" t="str">
            <v>SDGbaseTRAv2_UrbAS_ERTv5_testGADJnoICAGR</v>
          </cell>
          <cell r="D4638" t="str">
            <v>PVAX</v>
          </cell>
          <cell r="E4638" t="str">
            <v>aotrp-f</v>
          </cell>
          <cell r="F4638">
            <v>1</v>
          </cell>
          <cell r="G4638">
            <v>1.01</v>
          </cell>
          <cell r="H4638">
            <v>1.02</v>
          </cell>
          <cell r="I4638">
            <v>1.03</v>
          </cell>
          <cell r="J4638">
            <v>1.02</v>
          </cell>
          <cell r="K4638">
            <v>1.01</v>
          </cell>
          <cell r="L4638">
            <v>1</v>
          </cell>
          <cell r="M4638">
            <v>0.99</v>
          </cell>
          <cell r="N4638">
            <v>1</v>
          </cell>
          <cell r="O4638">
            <v>0.98</v>
          </cell>
          <cell r="P4638">
            <v>0.99</v>
          </cell>
          <cell r="Q4638">
            <v>1.01</v>
          </cell>
          <cell r="R4638">
            <v>1</v>
          </cell>
          <cell r="S4638">
            <v>1</v>
          </cell>
          <cell r="T4638">
            <v>1.01</v>
          </cell>
          <cell r="U4638">
            <v>1.01</v>
          </cell>
          <cell r="V4638">
            <v>1.02</v>
          </cell>
          <cell r="W4638">
            <v>1.01</v>
          </cell>
          <cell r="X4638">
            <v>1.01</v>
          </cell>
          <cell r="Y4638">
            <v>1.02</v>
          </cell>
          <cell r="Z4638">
            <v>1.02</v>
          </cell>
          <cell r="AA4638">
            <v>1.02</v>
          </cell>
          <cell r="AB4638">
            <v>1.01</v>
          </cell>
          <cell r="AC4638">
            <v>1.01</v>
          </cell>
          <cell r="AD4638">
            <v>1.02</v>
          </cell>
          <cell r="AE4638">
            <v>1.02</v>
          </cell>
          <cell r="AF4638">
            <v>1.02</v>
          </cell>
          <cell r="AG4638">
            <v>1.01</v>
          </cell>
          <cell r="AH4638">
            <v>1.01</v>
          </cell>
          <cell r="AI4638">
            <v>1.01</v>
          </cell>
          <cell r="AJ4638">
            <v>1.02</v>
          </cell>
          <cell r="AK4638">
            <v>1.03</v>
          </cell>
        </row>
        <row r="4639">
          <cell r="A4639" t="str">
            <v>SDGbaseTRAv2_UrbAS_ERTv5_testGADJnoICAGRPVAXaprtr</v>
          </cell>
          <cell r="B4639" t="str">
            <v>SIclos6_GOVclos11</v>
          </cell>
          <cell r="C4639" t="str">
            <v>SDGbaseTRAv2_UrbAS_ERTv5_testGADJnoICAGR</v>
          </cell>
          <cell r="D4639" t="str">
            <v>PVAX</v>
          </cell>
          <cell r="E4639" t="str">
            <v>aprtr</v>
          </cell>
          <cell r="F4639">
            <v>1</v>
          </cell>
          <cell r="G4639">
            <v>1.02</v>
          </cell>
          <cell r="H4639">
            <v>1.02</v>
          </cell>
          <cell r="I4639">
            <v>1.01</v>
          </cell>
          <cell r="J4639">
            <v>0.99</v>
          </cell>
          <cell r="K4639">
            <v>0.99</v>
          </cell>
          <cell r="L4639">
            <v>0.99</v>
          </cell>
          <cell r="M4639">
            <v>0.99</v>
          </cell>
          <cell r="N4639">
            <v>0.99</v>
          </cell>
          <cell r="O4639">
            <v>0.98</v>
          </cell>
          <cell r="P4639">
            <v>0.98</v>
          </cell>
          <cell r="Q4639">
            <v>0.99</v>
          </cell>
          <cell r="R4639">
            <v>1</v>
          </cell>
          <cell r="S4639">
            <v>1.01</v>
          </cell>
          <cell r="T4639">
            <v>1.02</v>
          </cell>
          <cell r="U4639">
            <v>1.02</v>
          </cell>
          <cell r="V4639">
            <v>1.03</v>
          </cell>
          <cell r="W4639">
            <v>1.03</v>
          </cell>
          <cell r="X4639">
            <v>1.03</v>
          </cell>
          <cell r="Y4639">
            <v>1.03</v>
          </cell>
          <cell r="Z4639">
            <v>1.03</v>
          </cell>
          <cell r="AA4639">
            <v>1.03</v>
          </cell>
          <cell r="AB4639">
            <v>1.02</v>
          </cell>
          <cell r="AC4639">
            <v>1.02</v>
          </cell>
          <cell r="AD4639">
            <v>1.03</v>
          </cell>
          <cell r="AE4639">
            <v>1.04</v>
          </cell>
          <cell r="AF4639">
            <v>1.04</v>
          </cell>
          <cell r="AG4639">
            <v>1.03</v>
          </cell>
          <cell r="AH4639">
            <v>1.01</v>
          </cell>
          <cell r="AI4639">
            <v>0.98</v>
          </cell>
          <cell r="AJ4639">
            <v>0.96</v>
          </cell>
          <cell r="AK4639">
            <v>0.95</v>
          </cell>
        </row>
        <row r="4640">
          <cell r="A4640" t="str">
            <v>SDGbaseTRAv2_UrbAS_ERTv5_testGADJnoICAGRPVAXatrps</v>
          </cell>
          <cell r="B4640" t="str">
            <v>SIclos6_GOVclos11</v>
          </cell>
          <cell r="C4640" t="str">
            <v>SDGbaseTRAv2_UrbAS_ERTv5_testGADJnoICAGR</v>
          </cell>
          <cell r="D4640" t="str">
            <v>PVAX</v>
          </cell>
          <cell r="E4640" t="str">
            <v>atrps</v>
          </cell>
          <cell r="F4640">
            <v>1</v>
          </cell>
          <cell r="G4640">
            <v>1</v>
          </cell>
          <cell r="H4640">
            <v>1</v>
          </cell>
          <cell r="I4640">
            <v>0.99</v>
          </cell>
          <cell r="J4640">
            <v>0.99</v>
          </cell>
          <cell r="K4640">
            <v>1</v>
          </cell>
          <cell r="L4640">
            <v>1</v>
          </cell>
          <cell r="M4640">
            <v>1</v>
          </cell>
          <cell r="N4640">
            <v>0.99</v>
          </cell>
          <cell r="O4640">
            <v>0.99</v>
          </cell>
          <cell r="P4640">
            <v>0.99</v>
          </cell>
          <cell r="Q4640">
            <v>0.99</v>
          </cell>
          <cell r="R4640">
            <v>0.99</v>
          </cell>
          <cell r="S4640">
            <v>1</v>
          </cell>
          <cell r="T4640">
            <v>1.01</v>
          </cell>
          <cell r="U4640">
            <v>1.02</v>
          </cell>
          <cell r="V4640">
            <v>1.02</v>
          </cell>
          <cell r="W4640">
            <v>1.03</v>
          </cell>
          <cell r="X4640">
            <v>1.03</v>
          </cell>
          <cell r="Y4640">
            <v>1.03</v>
          </cell>
          <cell r="Z4640">
            <v>1.03</v>
          </cell>
          <cell r="AA4640">
            <v>1.03</v>
          </cell>
          <cell r="AB4640">
            <v>1.04</v>
          </cell>
          <cell r="AC4640">
            <v>1.06</v>
          </cell>
          <cell r="AD4640">
            <v>1.07</v>
          </cell>
          <cell r="AE4640">
            <v>1.08</v>
          </cell>
          <cell r="AF4640">
            <v>1.08</v>
          </cell>
          <cell r="AG4640">
            <v>1.08</v>
          </cell>
          <cell r="AH4640">
            <v>1.08</v>
          </cell>
          <cell r="AI4640">
            <v>1.08</v>
          </cell>
          <cell r="AJ4640">
            <v>1.08</v>
          </cell>
          <cell r="AK4640">
            <v>1.0900000000000001</v>
          </cell>
        </row>
        <row r="4641">
          <cell r="A4641" t="str">
            <v>SDGbaseTRAv2_UrbAS_ERTv5_testGADJnoICAGRPVAXacomm</v>
          </cell>
          <cell r="B4641" t="str">
            <v>SIclos6_GOVclos11</v>
          </cell>
          <cell r="C4641" t="str">
            <v>SDGbaseTRAv2_UrbAS_ERTv5_testGADJnoICAGR</v>
          </cell>
          <cell r="D4641" t="str">
            <v>PVAX</v>
          </cell>
          <cell r="E4641" t="str">
            <v>acomm</v>
          </cell>
          <cell r="F4641">
            <v>1</v>
          </cell>
          <cell r="G4641">
            <v>0.88</v>
          </cell>
          <cell r="H4641">
            <v>0.92</v>
          </cell>
          <cell r="I4641">
            <v>0.93</v>
          </cell>
          <cell r="J4641">
            <v>0.94</v>
          </cell>
          <cell r="K4641">
            <v>0.95</v>
          </cell>
          <cell r="L4641">
            <v>0.96</v>
          </cell>
          <cell r="M4641">
            <v>0.96</v>
          </cell>
          <cell r="N4641">
            <v>0.97</v>
          </cell>
          <cell r="O4641">
            <v>0.96</v>
          </cell>
          <cell r="P4641">
            <v>0.97</v>
          </cell>
          <cell r="Q4641">
            <v>0.97</v>
          </cell>
          <cell r="R4641">
            <v>0.98</v>
          </cell>
          <cell r="S4641">
            <v>0.98</v>
          </cell>
          <cell r="T4641">
            <v>0.99</v>
          </cell>
          <cell r="U4641">
            <v>0.99</v>
          </cell>
          <cell r="V4641">
            <v>1</v>
          </cell>
          <cell r="W4641">
            <v>1</v>
          </cell>
          <cell r="X4641">
            <v>1</v>
          </cell>
          <cell r="Y4641">
            <v>1</v>
          </cell>
          <cell r="Z4641">
            <v>1</v>
          </cell>
          <cell r="AA4641">
            <v>1</v>
          </cell>
          <cell r="AB4641">
            <v>0.99</v>
          </cell>
          <cell r="AC4641">
            <v>0.99</v>
          </cell>
          <cell r="AD4641">
            <v>1</v>
          </cell>
          <cell r="AE4641">
            <v>1</v>
          </cell>
          <cell r="AF4641">
            <v>1.01</v>
          </cell>
          <cell r="AG4641">
            <v>1.01</v>
          </cell>
          <cell r="AH4641">
            <v>1.01</v>
          </cell>
          <cell r="AI4641">
            <v>1.01</v>
          </cell>
          <cell r="AJ4641">
            <v>1.01</v>
          </cell>
          <cell r="AK4641">
            <v>1</v>
          </cell>
        </row>
        <row r="4642">
          <cell r="A4642" t="str">
            <v>SDGbaseTRAv2_UrbAS_ERTv5_testGADJnoICAGRPVAXafsrv</v>
          </cell>
          <cell r="B4642" t="str">
            <v>SIclos6_GOVclos11</v>
          </cell>
          <cell r="C4642" t="str">
            <v>SDGbaseTRAv2_UrbAS_ERTv5_testGADJnoICAGR</v>
          </cell>
          <cell r="D4642" t="str">
            <v>PVAX</v>
          </cell>
          <cell r="E4642" t="str">
            <v>afsrv</v>
          </cell>
          <cell r="F4642">
            <v>1</v>
          </cell>
          <cell r="G4642">
            <v>0.96</v>
          </cell>
          <cell r="H4642">
            <v>0.97</v>
          </cell>
          <cell r="I4642">
            <v>0.97</v>
          </cell>
          <cell r="J4642">
            <v>0.97</v>
          </cell>
          <cell r="K4642">
            <v>0.98</v>
          </cell>
          <cell r="L4642">
            <v>0.98</v>
          </cell>
          <cell r="M4642">
            <v>0.99</v>
          </cell>
          <cell r="N4642">
            <v>0.99</v>
          </cell>
          <cell r="O4642">
            <v>0.99</v>
          </cell>
          <cell r="P4642">
            <v>0.99</v>
          </cell>
          <cell r="Q4642">
            <v>0.99</v>
          </cell>
          <cell r="R4642">
            <v>1</v>
          </cell>
          <cell r="S4642">
            <v>1</v>
          </cell>
          <cell r="T4642">
            <v>1.01</v>
          </cell>
          <cell r="U4642">
            <v>1.01</v>
          </cell>
          <cell r="V4642">
            <v>1.02</v>
          </cell>
          <cell r="W4642">
            <v>1.02</v>
          </cell>
          <cell r="X4642">
            <v>1.02</v>
          </cell>
          <cell r="Y4642">
            <v>1.02</v>
          </cell>
          <cell r="Z4642">
            <v>1.02</v>
          </cell>
          <cell r="AA4642">
            <v>1.02</v>
          </cell>
          <cell r="AB4642">
            <v>1.02</v>
          </cell>
          <cell r="AC4642">
            <v>1.02</v>
          </cell>
          <cell r="AD4642">
            <v>1.02</v>
          </cell>
          <cell r="AE4642">
            <v>1.02</v>
          </cell>
          <cell r="AF4642">
            <v>1.02</v>
          </cell>
          <cell r="AG4642">
            <v>1.02</v>
          </cell>
          <cell r="AH4642">
            <v>1.01</v>
          </cell>
          <cell r="AI4642">
            <v>1</v>
          </cell>
          <cell r="AJ4642">
            <v>0.99</v>
          </cell>
          <cell r="AK4642">
            <v>0.98</v>
          </cell>
        </row>
        <row r="4643">
          <cell r="A4643" t="str">
            <v>SDGbaseTRAv2_UrbAS_ERTv5_testGADJnoICAGRPVAXabsrv</v>
          </cell>
          <cell r="B4643" t="str">
            <v>SIclos6_GOVclos11</v>
          </cell>
          <cell r="C4643" t="str">
            <v>SDGbaseTRAv2_UrbAS_ERTv5_testGADJnoICAGR</v>
          </cell>
          <cell r="D4643" t="str">
            <v>PVAX</v>
          </cell>
          <cell r="E4643" t="str">
            <v>absrv</v>
          </cell>
          <cell r="F4643">
            <v>1</v>
          </cell>
          <cell r="G4643">
            <v>0.89</v>
          </cell>
          <cell r="H4643">
            <v>0.91</v>
          </cell>
          <cell r="I4643">
            <v>0.93</v>
          </cell>
          <cell r="J4643">
            <v>0.93</v>
          </cell>
          <cell r="K4643">
            <v>0.94</v>
          </cell>
          <cell r="L4643">
            <v>0.95</v>
          </cell>
          <cell r="M4643">
            <v>0.95</v>
          </cell>
          <cell r="N4643">
            <v>0.96</v>
          </cell>
          <cell r="O4643">
            <v>0.95</v>
          </cell>
          <cell r="P4643">
            <v>0.96</v>
          </cell>
          <cell r="Q4643">
            <v>0.96</v>
          </cell>
          <cell r="R4643">
            <v>0.97</v>
          </cell>
          <cell r="S4643">
            <v>0.98</v>
          </cell>
          <cell r="T4643">
            <v>0.98</v>
          </cell>
          <cell r="U4643">
            <v>0.98</v>
          </cell>
          <cell r="V4643">
            <v>0.99</v>
          </cell>
          <cell r="W4643">
            <v>0.99</v>
          </cell>
          <cell r="X4643">
            <v>1</v>
          </cell>
          <cell r="Y4643">
            <v>1</v>
          </cell>
          <cell r="Z4643">
            <v>1</v>
          </cell>
          <cell r="AA4643">
            <v>0.99</v>
          </cell>
          <cell r="AB4643">
            <v>0.99</v>
          </cell>
          <cell r="AC4643">
            <v>0.99</v>
          </cell>
          <cell r="AD4643">
            <v>0.99</v>
          </cell>
          <cell r="AE4643">
            <v>1</v>
          </cell>
          <cell r="AF4643">
            <v>1</v>
          </cell>
          <cell r="AG4643">
            <v>1</v>
          </cell>
          <cell r="AH4643">
            <v>1</v>
          </cell>
          <cell r="AI4643">
            <v>1</v>
          </cell>
          <cell r="AJ4643">
            <v>0.99</v>
          </cell>
          <cell r="AK4643">
            <v>0.99</v>
          </cell>
        </row>
        <row r="4644">
          <cell r="A4644" t="str">
            <v>SDGbaseTRAv2_UrbAS_ERTv5_testGADJnoICAGRPVAXagsrv</v>
          </cell>
          <cell r="B4644" t="str">
            <v>SIclos6_GOVclos11</v>
          </cell>
          <cell r="C4644" t="str">
            <v>SDGbaseTRAv2_UrbAS_ERTv5_testGADJnoICAGR</v>
          </cell>
          <cell r="D4644" t="str">
            <v>PVAX</v>
          </cell>
          <cell r="E4644" t="str">
            <v>agsrv</v>
          </cell>
          <cell r="F4644">
            <v>1</v>
          </cell>
          <cell r="G4644">
            <v>1.01</v>
          </cell>
          <cell r="H4644">
            <v>1.02</v>
          </cell>
          <cell r="I4644">
            <v>1.03</v>
          </cell>
          <cell r="J4644">
            <v>1.02</v>
          </cell>
          <cell r="K4644">
            <v>1.02</v>
          </cell>
          <cell r="L4644">
            <v>1.03</v>
          </cell>
          <cell r="M4644">
            <v>1.03</v>
          </cell>
          <cell r="N4644">
            <v>1.03</v>
          </cell>
          <cell r="O4644">
            <v>1.03</v>
          </cell>
          <cell r="P4644">
            <v>1.03</v>
          </cell>
          <cell r="Q4644">
            <v>1.03</v>
          </cell>
          <cell r="R4644">
            <v>1.03</v>
          </cell>
          <cell r="S4644">
            <v>1.03</v>
          </cell>
          <cell r="T4644">
            <v>1.03</v>
          </cell>
          <cell r="U4644">
            <v>1.03</v>
          </cell>
          <cell r="V4644">
            <v>1.03</v>
          </cell>
          <cell r="W4644">
            <v>1.04</v>
          </cell>
          <cell r="X4644">
            <v>1.04</v>
          </cell>
          <cell r="Y4644">
            <v>1.03</v>
          </cell>
          <cell r="Z4644">
            <v>1.03</v>
          </cell>
          <cell r="AA4644">
            <v>1.03</v>
          </cell>
          <cell r="AB4644">
            <v>1.03</v>
          </cell>
          <cell r="AC4644">
            <v>1.02</v>
          </cell>
          <cell r="AD4644">
            <v>1.03</v>
          </cell>
          <cell r="AE4644">
            <v>1.03</v>
          </cell>
          <cell r="AF4644">
            <v>1.03</v>
          </cell>
          <cell r="AG4644">
            <v>1.03</v>
          </cell>
          <cell r="AH4644">
            <v>1</v>
          </cell>
          <cell r="AI4644">
            <v>0.99</v>
          </cell>
          <cell r="AJ4644">
            <v>0.97</v>
          </cell>
          <cell r="AK4644">
            <v>0.96</v>
          </cell>
        </row>
        <row r="4645">
          <cell r="A4645" t="str">
            <v>SDGbaseTRAv2_UrbAS_ERTv5_testGADJnoICAGRPVAXaosrv</v>
          </cell>
          <cell r="B4645" t="str">
            <v>SIclos6_GOVclos11</v>
          </cell>
          <cell r="C4645" t="str">
            <v>SDGbaseTRAv2_UrbAS_ERTv5_testGADJnoICAGR</v>
          </cell>
          <cell r="D4645" t="str">
            <v>PVAX</v>
          </cell>
          <cell r="E4645" t="str">
            <v>aosrv</v>
          </cell>
          <cell r="F4645">
            <v>1</v>
          </cell>
          <cell r="G4645">
            <v>1.1399999999999999</v>
          </cell>
          <cell r="H4645">
            <v>1.1200000000000001</v>
          </cell>
          <cell r="I4645">
            <v>1.1000000000000001</v>
          </cell>
          <cell r="J4645">
            <v>1.1000000000000001</v>
          </cell>
          <cell r="K4645">
            <v>1.0900000000000001</v>
          </cell>
          <cell r="L4645">
            <v>1.0900000000000001</v>
          </cell>
          <cell r="M4645">
            <v>1.0900000000000001</v>
          </cell>
          <cell r="N4645">
            <v>1.0900000000000001</v>
          </cell>
          <cell r="O4645">
            <v>1.0900000000000001</v>
          </cell>
          <cell r="P4645">
            <v>1.0900000000000001</v>
          </cell>
          <cell r="Q4645">
            <v>1.1000000000000001</v>
          </cell>
          <cell r="R4645">
            <v>1.1100000000000001</v>
          </cell>
          <cell r="S4645">
            <v>1.1100000000000001</v>
          </cell>
          <cell r="T4645">
            <v>1.1200000000000001</v>
          </cell>
          <cell r="U4645">
            <v>1.1200000000000001</v>
          </cell>
          <cell r="V4645">
            <v>1.1299999999999999</v>
          </cell>
          <cell r="W4645">
            <v>1.1299999999999999</v>
          </cell>
          <cell r="X4645">
            <v>1.1299999999999999</v>
          </cell>
          <cell r="Y4645">
            <v>1.1299999999999999</v>
          </cell>
          <cell r="Z4645">
            <v>1.1299999999999999</v>
          </cell>
          <cell r="AA4645">
            <v>1.1299999999999999</v>
          </cell>
          <cell r="AB4645">
            <v>1.1299999999999999</v>
          </cell>
          <cell r="AC4645">
            <v>1.1299999999999999</v>
          </cell>
          <cell r="AD4645">
            <v>1.1299999999999999</v>
          </cell>
          <cell r="AE4645">
            <v>1.1299999999999999</v>
          </cell>
          <cell r="AF4645">
            <v>1.1299999999999999</v>
          </cell>
          <cell r="AG4645">
            <v>1.1399999999999999</v>
          </cell>
          <cell r="AH4645">
            <v>1.1399999999999999</v>
          </cell>
          <cell r="AI4645">
            <v>1.1299999999999999</v>
          </cell>
          <cell r="AJ4645">
            <v>1.1299999999999999</v>
          </cell>
          <cell r="AK4645">
            <v>1.1299999999999999</v>
          </cell>
        </row>
        <row r="4646">
          <cell r="A4646" t="str">
            <v>SDGbaseTRAv2_UrbAS_ERTv5_testGADJnoICAGREXRXbase</v>
          </cell>
          <cell r="B4646" t="str">
            <v>SIclos6_GOVclos11</v>
          </cell>
          <cell r="C4646" t="str">
            <v>SDGbaseTRAv2_UrbAS_ERTv5_testGADJnoICAGR</v>
          </cell>
          <cell r="D4646" t="str">
            <v>EXRX</v>
          </cell>
          <cell r="E4646" t="str">
            <v>base</v>
          </cell>
          <cell r="F4646">
            <v>0.99999999999994504</v>
          </cell>
          <cell r="G4646">
            <v>1.02459662322482</v>
          </cell>
          <cell r="H4646">
            <v>1.0381482350654301</v>
          </cell>
          <cell r="I4646">
            <v>1.0352807952757399</v>
          </cell>
          <cell r="J4646">
            <v>1.03732613951101</v>
          </cell>
          <cell r="K4646">
            <v>1.0408077619249101</v>
          </cell>
          <cell r="L4646">
            <v>1.04512359102588</v>
          </cell>
          <cell r="M4646">
            <v>1.0520496856945101</v>
          </cell>
          <cell r="N4646">
            <v>1.0582079627890999</v>
          </cell>
          <cell r="O4646">
            <v>1.0942072175134401</v>
          </cell>
          <cell r="P4646">
            <v>1.1038180123966601</v>
          </cell>
          <cell r="Q4646">
            <v>1.10650890296685</v>
          </cell>
          <cell r="R4646">
            <v>1.10644042015022</v>
          </cell>
          <cell r="S4646">
            <v>1.10784573648479</v>
          </cell>
          <cell r="T4646">
            <v>1.1100657606361899</v>
          </cell>
          <cell r="U4646">
            <v>1.11236059921238</v>
          </cell>
          <cell r="V4646">
            <v>1.1122880740457699</v>
          </cell>
          <cell r="W4646">
            <v>1.1138460659801801</v>
          </cell>
          <cell r="X4646">
            <v>1.11723049837182</v>
          </cell>
          <cell r="Y4646">
            <v>1.1172286821981099</v>
          </cell>
          <cell r="Z4646">
            <v>1.1156932468577301</v>
          </cell>
          <cell r="AA4646">
            <v>1.1170291947123201</v>
          </cell>
          <cell r="AB4646">
            <v>1.12496140928614</v>
          </cell>
          <cell r="AC4646">
            <v>1.12860319742411</v>
          </cell>
          <cell r="AD4646">
            <v>1.12962943446632</v>
          </cell>
          <cell r="AE4646">
            <v>1.1290284801743</v>
          </cell>
          <cell r="AF4646">
            <v>1.12775738618454</v>
          </cell>
          <cell r="AG4646">
            <v>1.1263874334525299</v>
          </cell>
          <cell r="AH4646">
            <v>1.12298676742479</v>
          </cell>
          <cell r="AI4646">
            <v>1.1132461312678801</v>
          </cell>
          <cell r="AJ4646">
            <v>1.1059802919992601</v>
          </cell>
          <cell r="AK4646">
            <v>1.0990774621355499</v>
          </cell>
        </row>
        <row r="4647">
          <cell r="A4647" t="str">
            <v>SDGbaseTRAv2_UrbAS_ERTv5_testGADJnoICAGRGDP_RUNbase</v>
          </cell>
          <cell r="B4647" t="str">
            <v>SIclos6_GOVclos11</v>
          </cell>
          <cell r="C4647" t="str">
            <v>SDGbaseTRAv2_UrbAS_ERTv5_testGADJnoICAGR</v>
          </cell>
          <cell r="D4647" t="str">
            <v>GDP_RUN</v>
          </cell>
          <cell r="E4647" t="str">
            <v>base</v>
          </cell>
          <cell r="F4647">
            <v>4436.7667702664303</v>
          </cell>
          <cell r="G4647">
            <v>4128.5306735708</v>
          </cell>
          <cell r="H4647">
            <v>4254.5632323938298</v>
          </cell>
          <cell r="I4647">
            <v>4369.1655596422297</v>
          </cell>
          <cell r="J4647">
            <v>4462.8402806005897</v>
          </cell>
          <cell r="K4647">
            <v>4566.7163884280699</v>
          </cell>
          <cell r="L4647">
            <v>4684.6668211712604</v>
          </cell>
          <cell r="M4647">
            <v>4809.5261697227897</v>
          </cell>
          <cell r="N4647">
            <v>4946.5986137298196</v>
          </cell>
          <cell r="O4647">
            <v>5093.6750621559504</v>
          </cell>
          <cell r="P4647">
            <v>5248.5698987567202</v>
          </cell>
          <cell r="Q4647">
            <v>5404.5351780316796</v>
          </cell>
          <cell r="R4647">
            <v>5559.2788273837205</v>
          </cell>
          <cell r="S4647">
            <v>5716.7901306105196</v>
          </cell>
          <cell r="T4647">
            <v>5880.7551517813399</v>
          </cell>
          <cell r="U4647">
            <v>6064.7671457442202</v>
          </cell>
          <cell r="V4647">
            <v>6240.1283119814498</v>
          </cell>
          <cell r="W4647">
            <v>6426.3215172219298</v>
          </cell>
          <cell r="X4647">
            <v>6628.5996457034798</v>
          </cell>
          <cell r="Y4647">
            <v>6821.3723822596103</v>
          </cell>
          <cell r="Z4647">
            <v>7013.8957540329802</v>
          </cell>
          <cell r="AA4647">
            <v>7209.12150502856</v>
          </cell>
          <cell r="AB4647">
            <v>7417.3569919887004</v>
          </cell>
          <cell r="AC4647">
            <v>7618.8128273413904</v>
          </cell>
          <cell r="AD4647">
            <v>7826.7484151259496</v>
          </cell>
          <cell r="AE4647">
            <v>8043.6747528815404</v>
          </cell>
          <cell r="AF4647">
            <v>8262.8414996700594</v>
          </cell>
          <cell r="AG4647">
            <v>8485.1124214453503</v>
          </cell>
          <cell r="AH4647">
            <v>8535.1831820960106</v>
          </cell>
          <cell r="AI4647">
            <v>8564.9300488513309</v>
          </cell>
          <cell r="AJ4647">
            <v>8595.9086326216202</v>
          </cell>
          <cell r="AK4647">
            <v>8618.5892404937094</v>
          </cell>
        </row>
        <row r="4648">
          <cell r="A4648" t="str">
            <v>SDGbaseTRAv2_UrbAS_ERTv5_testGADJnoICAGRutaxbase</v>
          </cell>
          <cell r="B4648" t="str">
            <v>SIclos6_GOVclos11</v>
          </cell>
          <cell r="C4648" t="str">
            <v>SDGbaseTRAv2_UrbAS_ERTv5_testGADJnoICAGR</v>
          </cell>
          <cell r="D4648" t="str">
            <v>utax</v>
          </cell>
          <cell r="E4648" t="str">
            <v>base</v>
          </cell>
          <cell r="F4648">
            <v>58.648751329495703</v>
          </cell>
          <cell r="G4648">
            <v>55.583243315480502</v>
          </cell>
          <cell r="H4648">
            <v>57.228719535001403</v>
          </cell>
          <cell r="I4648">
            <v>58.258171754074297</v>
          </cell>
          <cell r="J4648">
            <v>55.271055303355901</v>
          </cell>
          <cell r="K4648">
            <v>56.565647045773503</v>
          </cell>
          <cell r="L4648">
            <v>58.080314899264003</v>
          </cell>
          <cell r="M4648">
            <v>59.429850991145202</v>
          </cell>
          <cell r="N4648">
            <v>59.688634475085401</v>
          </cell>
          <cell r="O4648">
            <v>60.0085564808589</v>
          </cell>
          <cell r="P4648">
            <v>61.0417952016006</v>
          </cell>
          <cell r="Q4648">
            <v>62.083283377793599</v>
          </cell>
          <cell r="R4648">
            <v>64.549989103609306</v>
          </cell>
          <cell r="S4648">
            <v>67.167317201394397</v>
          </cell>
          <cell r="T4648">
            <v>68.915539870739707</v>
          </cell>
          <cell r="U4648">
            <v>71.034452127990804</v>
          </cell>
          <cell r="V4648">
            <v>73.188385275857897</v>
          </cell>
          <cell r="W4648">
            <v>75.329588790709195</v>
          </cell>
          <cell r="X4648">
            <v>77.497278120578997</v>
          </cell>
          <cell r="Y4648">
            <v>81.257350795834697</v>
          </cell>
          <cell r="Z4648">
            <v>86.226195894442398</v>
          </cell>
          <cell r="AA4648">
            <v>92.461454109101197</v>
          </cell>
          <cell r="AB4648">
            <v>100.34354571907799</v>
          </cell>
          <cell r="AC4648">
            <v>102.488550065048</v>
          </cell>
          <cell r="AD4648">
            <v>100.827815396638</v>
          </cell>
          <cell r="AE4648">
            <v>97.299393609290306</v>
          </cell>
          <cell r="AF4648">
            <v>92.632278669715106</v>
          </cell>
          <cell r="AG4648">
            <v>93.592500937650797</v>
          </cell>
          <cell r="AH4648">
            <v>97.427411652910607</v>
          </cell>
          <cell r="AI4648">
            <v>99.670664525489599</v>
          </cell>
          <cell r="AJ4648">
            <v>103.67453116429699</v>
          </cell>
          <cell r="AK4648">
            <v>106.773954737228</v>
          </cell>
        </row>
        <row r="4649">
          <cell r="A4649" t="str">
            <v>SDGbaseTRAv2_UrbAS_ERTv5_testGADJnoICAGRimptaxbase</v>
          </cell>
          <cell r="B4649" t="str">
            <v>SIclos6_GOVclos11</v>
          </cell>
          <cell r="C4649" t="str">
            <v>SDGbaseTRAv2_UrbAS_ERTv5_testGADJnoICAGR</v>
          </cell>
          <cell r="D4649" t="str">
            <v>imptax</v>
          </cell>
          <cell r="E4649" t="str">
            <v>base</v>
          </cell>
          <cell r="F4649">
            <v>53.826071644541003</v>
          </cell>
          <cell r="G4649">
            <v>51.0837549263521</v>
          </cell>
          <cell r="H4649">
            <v>53.156780295626199</v>
          </cell>
          <cell r="I4649">
            <v>54.245468022326101</v>
          </cell>
          <cell r="J4649">
            <v>55.585836717259703</v>
          </cell>
          <cell r="K4649">
            <v>57.062088475075797</v>
          </cell>
          <cell r="L4649">
            <v>58.765106685309597</v>
          </cell>
          <cell r="M4649">
            <v>60.691704862295602</v>
          </cell>
          <cell r="N4649">
            <v>62.691449187001403</v>
          </cell>
          <cell r="O4649">
            <v>66.318631162374999</v>
          </cell>
          <cell r="P4649">
            <v>68.834528769798098</v>
          </cell>
          <cell r="Q4649">
            <v>71.023922662382006</v>
          </cell>
          <cell r="R4649">
            <v>73.419306083583507</v>
          </cell>
          <cell r="S4649">
            <v>75.897836372498801</v>
          </cell>
          <cell r="T4649">
            <v>78.519199849938403</v>
          </cell>
          <cell r="U4649">
            <v>81.477583768097006</v>
          </cell>
          <cell r="V4649">
            <v>84.283081452863399</v>
          </cell>
          <cell r="W4649">
            <v>87.3024157393059</v>
          </cell>
          <cell r="X4649">
            <v>90.5431738385833</v>
          </cell>
          <cell r="Y4649">
            <v>93.239226399017795</v>
          </cell>
          <cell r="Z4649">
            <v>95.851742866213598</v>
          </cell>
          <cell r="AA4649">
            <v>98.604405309502795</v>
          </cell>
          <cell r="AB4649">
            <v>101.876037945124</v>
          </cell>
          <cell r="AC4649">
            <v>104.810504259222</v>
          </cell>
          <cell r="AD4649">
            <v>107.836388863528</v>
          </cell>
          <cell r="AE4649">
            <v>110.989206181542</v>
          </cell>
          <cell r="AF4649">
            <v>114.26315040590001</v>
          </cell>
          <cell r="AG4649">
            <v>117.56646008877399</v>
          </cell>
          <cell r="AH4649">
            <v>117.477891455714</v>
          </cell>
          <cell r="AI4649">
            <v>116.60489079014199</v>
          </cell>
          <cell r="AJ4649">
            <v>115.93348428179701</v>
          </cell>
          <cell r="AK4649">
            <v>115.137592533939</v>
          </cell>
        </row>
        <row r="4650">
          <cell r="A4650" t="str">
            <v>SDGbaseTRAv2_UrbAS_ERTv5_testGADJnoICAGRvataxbase</v>
          </cell>
          <cell r="B4650" t="str">
            <v>SIclos6_GOVclos11</v>
          </cell>
          <cell r="C4650" t="str">
            <v>SDGbaseTRAv2_UrbAS_ERTv5_testGADJnoICAGR</v>
          </cell>
          <cell r="D4650" t="str">
            <v>vatax</v>
          </cell>
          <cell r="E4650" t="str">
            <v>base</v>
          </cell>
          <cell r="F4650">
            <v>2.2587798931727801E-11</v>
          </cell>
          <cell r="G4650">
            <v>5.1841197749358903E-11</v>
          </cell>
          <cell r="H4650">
            <v>9.4627203032227805E-11</v>
          </cell>
          <cell r="I4650">
            <v>-6.9916432141364402E-11</v>
          </cell>
          <cell r="J4650">
            <v>-7.3612228765201803E-11</v>
          </cell>
          <cell r="K4650">
            <v>4.7748475022181003E-12</v>
          </cell>
          <cell r="L4650">
            <v>7.3896448884126001E-13</v>
          </cell>
          <cell r="M4650">
            <v>1.2732925853387801E-11</v>
          </cell>
          <cell r="N4650">
            <v>1.02318153565376E-11</v>
          </cell>
          <cell r="O4650">
            <v>6.5938365542171103E-12</v>
          </cell>
          <cell r="P4650">
            <v>8.9217109189376204E-12</v>
          </cell>
          <cell r="Q4650">
            <v>2.0918378144699E-11</v>
          </cell>
          <cell r="R4650">
            <v>-2.15861672790411E-12</v>
          </cell>
          <cell r="S4650">
            <v>-1.06838260858092E-11</v>
          </cell>
          <cell r="T4650">
            <v>-1.31833000436792E-11</v>
          </cell>
          <cell r="U4650">
            <v>-1.6876281506086E-11</v>
          </cell>
          <cell r="V4650">
            <v>-2.00755658558286E-11</v>
          </cell>
          <cell r="W4650">
            <v>-1.9099384401400101E-11</v>
          </cell>
          <cell r="X4650">
            <v>-4.54747343371639E-12</v>
          </cell>
          <cell r="Y4650">
            <v>2.6830093701561199E-11</v>
          </cell>
          <cell r="Z4650">
            <v>-1.3642420545579501E-11</v>
          </cell>
          <cell r="AA4650">
            <v>-3.0509855339739899E-11</v>
          </cell>
          <cell r="AB4650">
            <v>-7.0713168933239695E-11</v>
          </cell>
          <cell r="AC4650">
            <v>3.6550318328079698E-11</v>
          </cell>
          <cell r="AD4650">
            <v>1.1368569438836001E-12</v>
          </cell>
          <cell r="AE4650">
            <v>-1.9781509778069902E-11</v>
          </cell>
          <cell r="AF4650">
            <v>3.2969183117197101E-12</v>
          </cell>
          <cell r="AG4650">
            <v>9.3223190530154506E-12</v>
          </cell>
          <cell r="AH4650">
            <v>6.1390915030503302E-12</v>
          </cell>
          <cell r="AI4650">
            <v>9.2086338520600395E-12</v>
          </cell>
          <cell r="AK4650">
            <v>-3.18323145398617E-12</v>
          </cell>
        </row>
        <row r="4651">
          <cell r="A4651" t="str">
            <v>SDGbaseTRAv2_UrbAS_ERTv5_testGADJnoICAGRacttaxbase</v>
          </cell>
          <cell r="B4651" t="str">
            <v>SIclos6_GOVclos11</v>
          </cell>
          <cell r="C4651" t="str">
            <v>SDGbaseTRAv2_UrbAS_ERTv5_testGADJnoICAGR</v>
          </cell>
          <cell r="D4651" t="str">
            <v>acttax</v>
          </cell>
          <cell r="E4651" t="str">
            <v>base</v>
          </cell>
          <cell r="F4651">
            <v>94.683488898731298</v>
          </cell>
          <cell r="G4651">
            <v>83.997983384561707</v>
          </cell>
          <cell r="H4651">
            <v>84.410977747354593</v>
          </cell>
          <cell r="I4651">
            <v>86.537810487142295</v>
          </cell>
          <cell r="J4651">
            <v>88.654277993959496</v>
          </cell>
          <cell r="K4651">
            <v>90.800423086177005</v>
          </cell>
          <cell r="L4651">
            <v>93.362958001889794</v>
          </cell>
          <cell r="M4651">
            <v>96.177604878367504</v>
          </cell>
          <cell r="N4651">
            <v>99.553308899350696</v>
          </cell>
          <cell r="O4651">
            <v>102.265310862917</v>
          </cell>
          <cell r="P4651">
            <v>106.291330478232</v>
          </cell>
          <cell r="Q4651">
            <v>110.597022005996</v>
          </cell>
          <cell r="R4651">
            <v>114.448580519309</v>
          </cell>
          <cell r="S4651">
            <v>118.43256143182801</v>
          </cell>
          <cell r="T4651">
            <v>122.70023260108</v>
          </cell>
          <cell r="U4651">
            <v>127.551924736451</v>
          </cell>
          <cell r="V4651">
            <v>132.40567833872601</v>
          </cell>
          <cell r="W4651">
            <v>137.31678828685401</v>
          </cell>
          <cell r="X4651">
            <v>142.377935913606</v>
          </cell>
          <cell r="Y4651">
            <v>147.326316962129</v>
          </cell>
          <cell r="Z4651">
            <v>152.371325387177</v>
          </cell>
          <cell r="AA4651">
            <v>157.12481750389199</v>
          </cell>
          <cell r="AB4651">
            <v>161.707224430271</v>
          </cell>
          <cell r="AC4651">
            <v>166.83120701707</v>
          </cell>
          <cell r="AD4651">
            <v>172.57068351811901</v>
          </cell>
          <cell r="AE4651">
            <v>178.78101794611601</v>
          </cell>
          <cell r="AF4651">
            <v>185.32436623165</v>
          </cell>
          <cell r="AG4651">
            <v>190.94387475340099</v>
          </cell>
          <cell r="AH4651">
            <v>191.70990873579899</v>
          </cell>
          <cell r="AI4651">
            <v>192.111134369616</v>
          </cell>
          <cell r="AJ4651">
            <v>192.212373548871</v>
          </cell>
          <cell r="AK4651">
            <v>192.04634531425799</v>
          </cell>
        </row>
        <row r="4652">
          <cell r="A4652" t="str">
            <v>SDGbaseTRAv2_UrbAS_ERTv5_testGADJnoICAGRcomtaxbase</v>
          </cell>
          <cell r="B4652" t="str">
            <v>SIclos6_GOVclos11</v>
          </cell>
          <cell r="C4652" t="str">
            <v>SDGbaseTRAv2_UrbAS_ERTv5_testGADJnoICAGR</v>
          </cell>
          <cell r="D4652" t="str">
            <v>comtax</v>
          </cell>
          <cell r="E4652" t="str">
            <v>base</v>
          </cell>
          <cell r="F4652">
            <v>497.90817031404998</v>
          </cell>
          <cell r="G4652">
            <v>448.29761945596999</v>
          </cell>
          <cell r="H4652">
            <v>447.50594913257697</v>
          </cell>
          <cell r="I4652">
            <v>455.532730938626</v>
          </cell>
          <cell r="J4652">
            <v>466.32931993752197</v>
          </cell>
          <cell r="K4652">
            <v>476.89042041988603</v>
          </cell>
          <cell r="L4652">
            <v>489.64441093808102</v>
          </cell>
          <cell r="M4652">
            <v>503.60406285523402</v>
          </cell>
          <cell r="N4652">
            <v>519.76043586889296</v>
          </cell>
          <cell r="O4652">
            <v>538.11782926391504</v>
          </cell>
          <cell r="P4652">
            <v>557.384457567916</v>
          </cell>
          <cell r="Q4652">
            <v>576.54666407544698</v>
          </cell>
          <cell r="R4652">
            <v>594.93759324671703</v>
          </cell>
          <cell r="S4652">
            <v>613.06905779520196</v>
          </cell>
          <cell r="T4652">
            <v>632.60730884316695</v>
          </cell>
          <cell r="U4652">
            <v>654.56984591227297</v>
          </cell>
          <cell r="V4652">
            <v>675.91462538701001</v>
          </cell>
          <cell r="W4652">
            <v>697.87467572360697</v>
          </cell>
          <cell r="X4652">
            <v>720.19567436439604</v>
          </cell>
          <cell r="Y4652">
            <v>740.27588143811204</v>
          </cell>
          <cell r="Z4652">
            <v>760.68313600426097</v>
          </cell>
          <cell r="AA4652">
            <v>779.21530866987996</v>
          </cell>
          <cell r="AB4652">
            <v>799.71403615040299</v>
          </cell>
          <cell r="AC4652">
            <v>822.96646525476501</v>
          </cell>
          <cell r="AD4652">
            <v>849.42163073655797</v>
          </cell>
          <cell r="AE4652">
            <v>878.276577222583</v>
          </cell>
          <cell r="AF4652">
            <v>908.03865275221699</v>
          </cell>
          <cell r="AG4652">
            <v>933.91744876953999</v>
          </cell>
          <cell r="AH4652">
            <v>935.66390857060503</v>
          </cell>
          <cell r="AI4652">
            <v>936.34736644756902</v>
          </cell>
          <cell r="AJ4652">
            <v>935.87243968484802</v>
          </cell>
          <cell r="AK4652">
            <v>934.76230977322996</v>
          </cell>
        </row>
        <row r="4653">
          <cell r="A4653" t="str">
            <v>SDGbaseTRAv2_UrbAS_ERTv5_testGADJnoICAGRDIRTAXbase</v>
          </cell>
          <cell r="B4653" t="str">
            <v>SIclos6_GOVclos11</v>
          </cell>
          <cell r="C4653" t="str">
            <v>SDGbaseTRAv2_UrbAS_ERTv5_testGADJnoICAGR</v>
          </cell>
          <cell r="D4653" t="str">
            <v>DIRTAX</v>
          </cell>
          <cell r="E4653" t="str">
            <v>base</v>
          </cell>
          <cell r="F4653">
            <v>784.14526173304796</v>
          </cell>
          <cell r="G4653">
            <v>771.78829722593002</v>
          </cell>
          <cell r="H4653">
            <v>771.36618036704203</v>
          </cell>
          <cell r="I4653">
            <v>851.17377691813897</v>
          </cell>
          <cell r="J4653">
            <v>870.80974928952003</v>
          </cell>
          <cell r="K4653">
            <v>891.840142257906</v>
          </cell>
          <cell r="L4653">
            <v>915.71449622267301</v>
          </cell>
          <cell r="M4653">
            <v>940.98815576401103</v>
          </cell>
          <cell r="N4653">
            <v>967.36784137846803</v>
          </cell>
          <cell r="O4653">
            <v>997.99649756627105</v>
          </cell>
          <cell r="P4653">
            <v>1029.7906287384101</v>
          </cell>
          <cell r="Q4653">
            <v>1061.56886414529</v>
          </cell>
          <cell r="R4653">
            <v>1036.8405216751</v>
          </cell>
          <cell r="S4653">
            <v>1048.16230807332</v>
          </cell>
          <cell r="T4653">
            <v>1059.44660394026</v>
          </cell>
          <cell r="U4653">
            <v>1070.83028329232</v>
          </cell>
          <cell r="V4653">
            <v>1086.98487053605</v>
          </cell>
          <cell r="W4653">
            <v>1101.97360353301</v>
          </cell>
          <cell r="X4653">
            <v>1115.5681070624501</v>
          </cell>
          <cell r="Y4653">
            <v>1127.5142093812401</v>
          </cell>
          <cell r="Z4653">
            <v>1137.7902288287</v>
          </cell>
          <cell r="AA4653">
            <v>1150.63252705829</v>
          </cell>
          <cell r="AB4653">
            <v>1153.6088796977399</v>
          </cell>
          <cell r="AC4653">
            <v>1171.05876104096</v>
          </cell>
          <cell r="AD4653">
            <v>1196.1435166424101</v>
          </cell>
          <cell r="AE4653">
            <v>1223.5781584589699</v>
          </cell>
          <cell r="AF4653">
            <v>1251.3628913958701</v>
          </cell>
          <cell r="AG4653">
            <v>1271.3366344390099</v>
          </cell>
          <cell r="AH4653">
            <v>1297.1784256411199</v>
          </cell>
          <cell r="AI4653">
            <v>1324.41640120637</v>
          </cell>
          <cell r="AJ4653">
            <v>1361.0236121569101</v>
          </cell>
          <cell r="AK4653">
            <v>1403.9592366514601</v>
          </cell>
        </row>
        <row r="4654">
          <cell r="A4654" t="str">
            <v>SDGbaseTRAv2_UrbAS_ERTv5_testGADJnoICAGRFACINCbase</v>
          </cell>
          <cell r="B4654" t="str">
            <v>SIclos6_GOVclos11</v>
          </cell>
          <cell r="C4654" t="str">
            <v>SDGbaseTRAv2_UrbAS_ERTv5_testGADJnoICAGR</v>
          </cell>
          <cell r="D4654" t="str">
            <v>FACINC</v>
          </cell>
          <cell r="E4654" t="str">
            <v>base</v>
          </cell>
          <cell r="F4654">
            <v>108.72526139301399</v>
          </cell>
          <cell r="G4654">
            <v>98.129396972178498</v>
          </cell>
          <cell r="H4654">
            <v>101.96872974434601</v>
          </cell>
          <cell r="I4654">
            <v>105.105453316449</v>
          </cell>
          <cell r="J4654">
            <v>107.806803095928</v>
          </cell>
          <cell r="K4654">
            <v>110.688013653665</v>
          </cell>
          <cell r="L4654">
            <v>113.779543673815</v>
          </cell>
          <cell r="M4654">
            <v>117.03979384115701</v>
          </cell>
          <cell r="N4654">
            <v>120.88682447648</v>
          </cell>
          <cell r="O4654">
            <v>125.85941318649201</v>
          </cell>
          <cell r="P4654">
            <v>130.57144334823201</v>
          </cell>
          <cell r="Q4654">
            <v>135.159769752773</v>
          </cell>
          <cell r="R4654">
            <v>139.78323050655601</v>
          </cell>
          <cell r="S4654">
            <v>144.64585594894601</v>
          </cell>
          <cell r="T4654">
            <v>149.721281486809</v>
          </cell>
          <cell r="U4654">
            <v>155.38504590368299</v>
          </cell>
          <cell r="V4654">
            <v>161.01536766839101</v>
          </cell>
          <cell r="W4654">
            <v>166.666138987566</v>
          </cell>
          <cell r="X4654">
            <v>172.50894531933301</v>
          </cell>
          <cell r="Y4654">
            <v>178.48699514158099</v>
          </cell>
          <cell r="Z4654">
            <v>185.196823585327</v>
          </cell>
          <cell r="AA4654">
            <v>191.62154539126999</v>
          </cell>
          <cell r="AB4654">
            <v>199.395597567349</v>
          </cell>
          <cell r="AC4654">
            <v>205.61167240001899</v>
          </cell>
          <cell r="AD4654">
            <v>210.951737694679</v>
          </cell>
          <cell r="AE4654">
            <v>216.23596984337601</v>
          </cell>
          <cell r="AF4654">
            <v>222.23289661611699</v>
          </cell>
          <cell r="AG4654">
            <v>227.278650046363</v>
          </cell>
          <cell r="AH4654">
            <v>229.960426339994</v>
          </cell>
          <cell r="AI4654">
            <v>230.950357467396</v>
          </cell>
          <cell r="AJ4654">
            <v>230.85166120291001</v>
          </cell>
          <cell r="AK4654">
            <v>230.08509896891201</v>
          </cell>
        </row>
        <row r="4655">
          <cell r="A4655" t="str">
            <v>SDGbaseTRAv2_UrbAS_ERTv5_testGADJnoICAGRTRNSFRbase</v>
          </cell>
          <cell r="B4655" t="str">
            <v>SIclos6_GOVclos11</v>
          </cell>
          <cell r="C4655" t="str">
            <v>SDGbaseTRAv2_UrbAS_ERTv5_testGADJnoICAGR</v>
          </cell>
          <cell r="D4655" t="str">
            <v>TRNSFR</v>
          </cell>
          <cell r="E4655" t="str">
            <v>base</v>
          </cell>
          <cell r="F4655">
            <v>-48.3117601953644</v>
          </cell>
          <cell r="G4655">
            <v>-49.500066358220302</v>
          </cell>
          <cell r="H4655">
            <v>-50.154768579724703</v>
          </cell>
          <cell r="I4655">
            <v>-50.016237516230497</v>
          </cell>
          <cell r="J4655">
            <v>-50.115051696441697</v>
          </cell>
          <cell r="K4655">
            <v>-50.283255003592899</v>
          </cell>
          <cell r="L4655">
            <v>-50.491760304163201</v>
          </cell>
          <cell r="M4655">
            <v>-50.826372128884401</v>
          </cell>
          <cell r="N4655">
            <v>-51.123889335094702</v>
          </cell>
          <cell r="O4655">
            <v>-52.863076696548902</v>
          </cell>
          <cell r="P4655">
            <v>-53.327391114233997</v>
          </cell>
          <cell r="Q4655">
            <v>-53.457392774173101</v>
          </cell>
          <cell r="R4655">
            <v>-53.454084248758399</v>
          </cell>
          <cell r="S4655">
            <v>-53.5219775545131</v>
          </cell>
          <cell r="T4655">
            <v>-53.629230828943399</v>
          </cell>
          <cell r="U4655">
            <v>-53.740098519923201</v>
          </cell>
          <cell r="V4655">
            <v>-53.736594701466103</v>
          </cell>
          <cell r="W4655">
            <v>-53.811864034187302</v>
          </cell>
          <cell r="X4655">
            <v>-53.975371920289703</v>
          </cell>
          <cell r="Y4655">
            <v>-53.975284177741102</v>
          </cell>
          <cell r="Z4655">
            <v>-53.901104593781099</v>
          </cell>
          <cell r="AA4655">
            <v>-53.965646586165697</v>
          </cell>
          <cell r="AB4655">
            <v>-54.348865834474203</v>
          </cell>
          <cell r="AC4655">
            <v>-54.5248070296783</v>
          </cell>
          <cell r="AD4655">
            <v>-54.574386347564797</v>
          </cell>
          <cell r="AE4655">
            <v>-54.545353187920597</v>
          </cell>
          <cell r="AF4655">
            <v>-54.483944399901397</v>
          </cell>
          <cell r="AG4655">
            <v>-54.417759572033603</v>
          </cell>
          <cell r="AH4655">
            <v>-54.253467410397</v>
          </cell>
          <cell r="AI4655">
            <v>-53.782880132234098</v>
          </cell>
          <cell r="AJ4655">
            <v>-53.431854647870203</v>
          </cell>
          <cell r="AK4655">
            <v>-53.098366786825203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Parameters%20Funding%20SDGgapSces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70D73-8663-4F0D-AD7B-083F42447323}">
  <dimension ref="A1:AK5591"/>
  <sheetViews>
    <sheetView zoomScale="65" workbookViewId="0">
      <pane xSplit="5" ySplit="2" topLeftCell="F5063" activePane="bottomRight" state="frozen"/>
      <selection pane="topRight" activeCell="F1" sqref="F1"/>
      <selection pane="bottomLeft" activeCell="A3" sqref="A3"/>
      <selection pane="bottomRight" activeCell="C5128" sqref="C5128"/>
    </sheetView>
  </sheetViews>
  <sheetFormatPr defaultRowHeight="14.4" x14ac:dyDescent="0.3"/>
  <cols>
    <col min="1" max="1" width="30.21875" customWidth="1"/>
    <col min="2" max="2" width="7.44140625" customWidth="1"/>
    <col min="3" max="3" width="34.109375" style="3" customWidth="1"/>
    <col min="4" max="4" width="12.33203125" style="4" customWidth="1"/>
    <col min="5" max="5" width="11.44140625" customWidth="1"/>
  </cols>
  <sheetData>
    <row r="1" spans="1:37" x14ac:dyDescent="0.3"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r="2" spans="1:37" x14ac:dyDescent="0.3">
      <c r="A2" s="13" t="str">
        <f t="shared" ref="A2:A65" si="0">_xlfn.CONCAT(C2,D2,E2)</f>
        <v>ScenarioIndicatorComponent</v>
      </c>
      <c r="B2" s="2" t="s">
        <v>221</v>
      </c>
      <c r="C2" s="1" t="s">
        <v>214</v>
      </c>
      <c r="D2" s="1" t="s">
        <v>215</v>
      </c>
      <c r="E2" s="1" t="s">
        <v>216</v>
      </c>
      <c r="F2" s="1">
        <v>2019</v>
      </c>
      <c r="G2" s="1">
        <v>2020</v>
      </c>
      <c r="H2" s="1">
        <v>2021</v>
      </c>
      <c r="I2" s="1">
        <v>2022</v>
      </c>
      <c r="J2" s="1">
        <v>2023</v>
      </c>
      <c r="K2" s="1">
        <v>2024</v>
      </c>
      <c r="L2" s="1">
        <v>2025</v>
      </c>
      <c r="M2" s="1">
        <v>2026</v>
      </c>
      <c r="N2" s="1">
        <v>2027</v>
      </c>
      <c r="O2" s="1">
        <v>2028</v>
      </c>
      <c r="P2" s="1">
        <v>2029</v>
      </c>
      <c r="Q2" s="1">
        <v>2030</v>
      </c>
      <c r="R2" s="1">
        <v>2031</v>
      </c>
      <c r="S2" s="1">
        <v>2032</v>
      </c>
      <c r="T2" s="1">
        <v>2033</v>
      </c>
      <c r="U2" s="1">
        <v>2034</v>
      </c>
      <c r="V2" s="1">
        <v>2035</v>
      </c>
      <c r="W2" s="1">
        <v>2036</v>
      </c>
      <c r="X2" s="1">
        <v>2037</v>
      </c>
      <c r="Y2" s="1">
        <v>2038</v>
      </c>
      <c r="Z2" s="1">
        <v>2039</v>
      </c>
      <c r="AA2" s="1">
        <v>2040</v>
      </c>
      <c r="AB2" s="1">
        <v>2041</v>
      </c>
      <c r="AC2" s="1">
        <v>2042</v>
      </c>
      <c r="AD2" s="1">
        <v>2043</v>
      </c>
      <c r="AE2" s="1">
        <v>2044</v>
      </c>
      <c r="AF2" s="1">
        <v>2045</v>
      </c>
      <c r="AG2" s="1">
        <v>2046</v>
      </c>
      <c r="AH2" s="1">
        <v>2047</v>
      </c>
      <c r="AI2" s="1">
        <v>2048</v>
      </c>
      <c r="AJ2" s="1">
        <v>2049</v>
      </c>
      <c r="AK2" s="1">
        <v>2050</v>
      </c>
    </row>
    <row r="3" spans="1:37" s="33" customFormat="1" x14ac:dyDescent="0.3">
      <c r="A3" s="13" t="str">
        <f t="shared" si="0"/>
        <v>SDG_NoInv_Base_ReproTest02PalmaRatiototal</v>
      </c>
      <c r="B3" s="37" t="s">
        <v>220</v>
      </c>
      <c r="C3" s="38" t="s">
        <v>261</v>
      </c>
      <c r="D3" s="113" t="s">
        <v>0</v>
      </c>
      <c r="E3" s="13" t="s">
        <v>1</v>
      </c>
      <c r="F3" s="13">
        <v>3.69</v>
      </c>
      <c r="G3" s="13">
        <v>3.48</v>
      </c>
      <c r="H3" s="13">
        <v>3.7</v>
      </c>
      <c r="I3" s="13">
        <v>3.68</v>
      </c>
      <c r="J3" s="13">
        <v>3.66</v>
      </c>
      <c r="K3" s="13">
        <v>3.65</v>
      </c>
      <c r="L3" s="13">
        <v>3.64</v>
      </c>
      <c r="M3" s="13">
        <v>3.63</v>
      </c>
      <c r="N3" s="13">
        <v>3.62</v>
      </c>
      <c r="O3" s="13">
        <v>3.61</v>
      </c>
      <c r="P3" s="13">
        <v>3.6</v>
      </c>
      <c r="Q3" s="13">
        <v>3.59</v>
      </c>
      <c r="R3" s="13">
        <v>3.58</v>
      </c>
      <c r="S3" s="13">
        <v>3.57</v>
      </c>
      <c r="T3" s="13">
        <v>3.56</v>
      </c>
      <c r="U3" s="13">
        <v>3.56</v>
      </c>
      <c r="V3" s="13">
        <v>3.54</v>
      </c>
      <c r="W3" s="13">
        <v>3.53</v>
      </c>
      <c r="X3" s="13">
        <v>3.52</v>
      </c>
      <c r="Y3" s="13">
        <v>3.5</v>
      </c>
      <c r="Z3" s="13">
        <v>3.49</v>
      </c>
      <c r="AA3" s="13">
        <v>3.47</v>
      </c>
      <c r="AB3" s="13">
        <v>3.46</v>
      </c>
      <c r="AC3" s="13">
        <v>3.44</v>
      </c>
      <c r="AD3" s="13">
        <v>3.42</v>
      </c>
      <c r="AE3" s="13">
        <v>3.41</v>
      </c>
      <c r="AF3" s="13">
        <v>3.4</v>
      </c>
      <c r="AG3" s="13">
        <v>3.37</v>
      </c>
      <c r="AH3" s="13">
        <v>3.3</v>
      </c>
      <c r="AI3" s="13">
        <v>3.26</v>
      </c>
      <c r="AJ3" s="13">
        <v>3.24</v>
      </c>
      <c r="AK3" s="13">
        <v>3.21</v>
      </c>
    </row>
    <row r="4" spans="1:37" s="33" customFormat="1" x14ac:dyDescent="0.3">
      <c r="A4" s="13" t="str">
        <f t="shared" si="0"/>
        <v>SDG_NoInv_Base_ReproTest0220-20Ratiototal</v>
      </c>
      <c r="B4" s="37" t="s">
        <v>220</v>
      </c>
      <c r="C4" s="38" t="s">
        <v>261</v>
      </c>
      <c r="D4" s="113" t="s">
        <v>2</v>
      </c>
      <c r="E4" s="13" t="s">
        <v>1</v>
      </c>
      <c r="F4" s="13">
        <v>13.17</v>
      </c>
      <c r="G4" s="13">
        <v>12.42</v>
      </c>
      <c r="H4" s="13">
        <v>13.24</v>
      </c>
      <c r="I4" s="13">
        <v>13.13</v>
      </c>
      <c r="J4" s="13">
        <v>13.05</v>
      </c>
      <c r="K4" s="13">
        <v>13.03</v>
      </c>
      <c r="L4" s="13">
        <v>13</v>
      </c>
      <c r="M4" s="13">
        <v>12.95</v>
      </c>
      <c r="N4" s="13">
        <v>12.93</v>
      </c>
      <c r="O4" s="13">
        <v>12.88</v>
      </c>
      <c r="P4" s="13">
        <v>12.84</v>
      </c>
      <c r="Q4" s="13">
        <v>12.78</v>
      </c>
      <c r="R4" s="13">
        <v>12.77</v>
      </c>
      <c r="S4" s="13">
        <v>12.72</v>
      </c>
      <c r="T4" s="13">
        <v>12.68</v>
      </c>
      <c r="U4" s="13">
        <v>12.67</v>
      </c>
      <c r="V4" s="13">
        <v>12.61</v>
      </c>
      <c r="W4" s="13">
        <v>12.57</v>
      </c>
      <c r="X4" s="13">
        <v>12.52</v>
      </c>
      <c r="Y4" s="13">
        <v>12.44</v>
      </c>
      <c r="Z4" s="13">
        <v>12.4</v>
      </c>
      <c r="AA4" s="13">
        <v>12.33</v>
      </c>
      <c r="AB4" s="13">
        <v>12.29</v>
      </c>
      <c r="AC4" s="13">
        <v>12.21</v>
      </c>
      <c r="AD4" s="13">
        <v>12.15</v>
      </c>
      <c r="AE4" s="13">
        <v>12.1</v>
      </c>
      <c r="AF4" s="13">
        <v>12.05</v>
      </c>
      <c r="AG4" s="13">
        <v>11.96</v>
      </c>
      <c r="AH4" s="13">
        <v>11.67</v>
      </c>
      <c r="AI4" s="13">
        <v>11.55</v>
      </c>
      <c r="AJ4" s="13">
        <v>11.45</v>
      </c>
      <c r="AK4" s="13">
        <v>11.33</v>
      </c>
    </row>
    <row r="5" spans="1:37" s="33" customFormat="1" x14ac:dyDescent="0.3">
      <c r="A5" s="13" t="str">
        <f t="shared" si="0"/>
        <v>SDG_NoInv_Base_ReproTest02C_GVAaawhe</v>
      </c>
      <c r="B5" s="37" t="s">
        <v>220</v>
      </c>
      <c r="C5" s="38" t="s">
        <v>261</v>
      </c>
      <c r="D5" s="113" t="s">
        <v>3</v>
      </c>
      <c r="E5" s="13" t="s">
        <v>4</v>
      </c>
      <c r="F5" s="13">
        <v>2.66</v>
      </c>
      <c r="G5" s="13">
        <v>2.4900000000000002</v>
      </c>
      <c r="H5" s="13">
        <v>2.56</v>
      </c>
      <c r="I5" s="13">
        <v>2.66</v>
      </c>
      <c r="J5" s="13">
        <v>2.77</v>
      </c>
      <c r="K5" s="13">
        <v>2.82</v>
      </c>
      <c r="L5" s="13">
        <v>2.87</v>
      </c>
      <c r="M5" s="13">
        <v>2.89</v>
      </c>
      <c r="N5" s="13">
        <v>2.92</v>
      </c>
      <c r="O5" s="13">
        <v>3.09</v>
      </c>
      <c r="P5" s="13">
        <v>3.12</v>
      </c>
      <c r="Q5" s="13">
        <v>3.14</v>
      </c>
      <c r="R5" s="13">
        <v>3.19</v>
      </c>
      <c r="S5" s="13">
        <v>3.24</v>
      </c>
      <c r="T5" s="13">
        <v>3.29</v>
      </c>
      <c r="U5" s="13">
        <v>3.35</v>
      </c>
      <c r="V5" s="13">
        <v>3.4</v>
      </c>
      <c r="W5" s="13">
        <v>3.44</v>
      </c>
      <c r="X5" s="13">
        <v>3.49</v>
      </c>
      <c r="Y5" s="13">
        <v>3.53</v>
      </c>
      <c r="Z5" s="13">
        <v>3.59</v>
      </c>
      <c r="AA5" s="13">
        <v>3.64</v>
      </c>
      <c r="AB5" s="13">
        <v>3.74</v>
      </c>
      <c r="AC5" s="13">
        <v>3.8</v>
      </c>
      <c r="AD5" s="13">
        <v>3.86</v>
      </c>
      <c r="AE5" s="13">
        <v>3.93</v>
      </c>
      <c r="AF5" s="13">
        <v>4</v>
      </c>
      <c r="AG5" s="13">
        <v>4.03</v>
      </c>
      <c r="AH5" s="13">
        <v>3.96</v>
      </c>
      <c r="AI5" s="13">
        <v>3.9</v>
      </c>
      <c r="AJ5" s="13">
        <v>3.86</v>
      </c>
      <c r="AK5" s="13">
        <v>3.81</v>
      </c>
    </row>
    <row r="6" spans="1:37" s="33" customFormat="1" x14ac:dyDescent="0.3">
      <c r="A6" s="13" t="str">
        <f t="shared" si="0"/>
        <v>SDG_NoInv_Base_ReproTest02C_GVAaamai</v>
      </c>
      <c r="B6" s="37" t="s">
        <v>220</v>
      </c>
      <c r="C6" s="38" t="s">
        <v>261</v>
      </c>
      <c r="D6" s="113" t="s">
        <v>3</v>
      </c>
      <c r="E6" s="13" t="s">
        <v>5</v>
      </c>
      <c r="F6" s="13">
        <v>11.93</v>
      </c>
      <c r="G6" s="13">
        <v>11.25</v>
      </c>
      <c r="H6" s="13">
        <v>11.73</v>
      </c>
      <c r="I6" s="13">
        <v>12.29</v>
      </c>
      <c r="J6" s="13">
        <v>12.97</v>
      </c>
      <c r="K6" s="13">
        <v>13.23</v>
      </c>
      <c r="L6" s="13">
        <v>13.5</v>
      </c>
      <c r="M6" s="13">
        <v>13.63</v>
      </c>
      <c r="N6" s="13">
        <v>13.81</v>
      </c>
      <c r="O6" s="13">
        <v>14.92</v>
      </c>
      <c r="P6" s="13">
        <v>15.14</v>
      </c>
      <c r="Q6" s="13">
        <v>15.16</v>
      </c>
      <c r="R6" s="13">
        <v>15.36</v>
      </c>
      <c r="S6" s="13">
        <v>15.55</v>
      </c>
      <c r="T6" s="13">
        <v>15.7</v>
      </c>
      <c r="U6" s="13">
        <v>15.97</v>
      </c>
      <c r="V6" s="13">
        <v>16.11</v>
      </c>
      <c r="W6" s="13">
        <v>16.21</v>
      </c>
      <c r="X6" s="13">
        <v>16.37</v>
      </c>
      <c r="Y6" s="13">
        <v>16.52</v>
      </c>
      <c r="Z6" s="13">
        <v>16.71</v>
      </c>
      <c r="AA6" s="13">
        <v>16.93</v>
      </c>
      <c r="AB6" s="13">
        <v>17.46</v>
      </c>
      <c r="AC6" s="13">
        <v>17.739999999999998</v>
      </c>
      <c r="AD6" s="13">
        <v>17.98</v>
      </c>
      <c r="AE6" s="13">
        <v>18.239999999999998</v>
      </c>
      <c r="AF6" s="13">
        <v>18.510000000000002</v>
      </c>
      <c r="AG6" s="13">
        <v>18.39</v>
      </c>
      <c r="AH6" s="13">
        <v>17.73</v>
      </c>
      <c r="AI6" s="13">
        <v>17.079999999999998</v>
      </c>
      <c r="AJ6" s="13">
        <v>16.61</v>
      </c>
      <c r="AK6" s="13">
        <v>16.12</v>
      </c>
    </row>
    <row r="7" spans="1:37" s="33" customFormat="1" x14ac:dyDescent="0.3">
      <c r="A7" s="13" t="str">
        <f t="shared" si="0"/>
        <v>SDG_NoInv_Base_ReproTest02C_GVAaaoce</v>
      </c>
      <c r="B7" s="37" t="s">
        <v>220</v>
      </c>
      <c r="C7" s="38" t="s">
        <v>261</v>
      </c>
      <c r="D7" s="113" t="s">
        <v>3</v>
      </c>
      <c r="E7" s="13" t="s">
        <v>6</v>
      </c>
      <c r="F7" s="13">
        <v>0.82</v>
      </c>
      <c r="G7" s="13">
        <v>0.75</v>
      </c>
      <c r="H7" s="13">
        <v>0.79</v>
      </c>
      <c r="I7" s="13">
        <v>0.84</v>
      </c>
      <c r="J7" s="13">
        <v>0.89</v>
      </c>
      <c r="K7" s="13">
        <v>0.91</v>
      </c>
      <c r="L7" s="13">
        <v>0.93</v>
      </c>
      <c r="M7" s="13">
        <v>0.95</v>
      </c>
      <c r="N7" s="13">
        <v>0.96</v>
      </c>
      <c r="O7" s="13">
        <v>1.04</v>
      </c>
      <c r="P7" s="13">
        <v>1.07</v>
      </c>
      <c r="Q7" s="13">
        <v>1.08</v>
      </c>
      <c r="R7" s="13">
        <v>1.1000000000000001</v>
      </c>
      <c r="S7" s="13">
        <v>1.1200000000000001</v>
      </c>
      <c r="T7" s="13">
        <v>1.1499999999999999</v>
      </c>
      <c r="U7" s="13">
        <v>1.17</v>
      </c>
      <c r="V7" s="13">
        <v>1.19</v>
      </c>
      <c r="W7" s="13">
        <v>1.21</v>
      </c>
      <c r="X7" s="13">
        <v>1.23</v>
      </c>
      <c r="Y7" s="13">
        <v>1.25</v>
      </c>
      <c r="Z7" s="13">
        <v>1.27</v>
      </c>
      <c r="AA7" s="13">
        <v>1.3</v>
      </c>
      <c r="AB7" s="13">
        <v>1.35</v>
      </c>
      <c r="AC7" s="13">
        <v>1.38</v>
      </c>
      <c r="AD7" s="13">
        <v>1.41</v>
      </c>
      <c r="AE7" s="13">
        <v>1.44</v>
      </c>
      <c r="AF7" s="13">
        <v>1.47</v>
      </c>
      <c r="AG7" s="13">
        <v>1.48</v>
      </c>
      <c r="AH7" s="13">
        <v>1.45</v>
      </c>
      <c r="AI7" s="13">
        <v>1.41</v>
      </c>
      <c r="AJ7" s="13">
        <v>1.38</v>
      </c>
      <c r="AK7" s="13">
        <v>1.35</v>
      </c>
    </row>
    <row r="8" spans="1:37" s="33" customFormat="1" x14ac:dyDescent="0.3">
      <c r="A8" s="13" t="str">
        <f t="shared" si="0"/>
        <v>SDG_NoInv_Base_ReproTest02C_GVAaaveg</v>
      </c>
      <c r="B8" s="37" t="s">
        <v>220</v>
      </c>
      <c r="C8" s="38" t="s">
        <v>261</v>
      </c>
      <c r="D8" s="113" t="s">
        <v>3</v>
      </c>
      <c r="E8" s="13" t="s">
        <v>7</v>
      </c>
      <c r="F8" s="13">
        <v>6.73</v>
      </c>
      <c r="G8" s="13">
        <v>6.46</v>
      </c>
      <c r="H8" s="13">
        <v>6.49</v>
      </c>
      <c r="I8" s="13">
        <v>6.64</v>
      </c>
      <c r="J8" s="13">
        <v>6.8</v>
      </c>
      <c r="K8" s="13">
        <v>6.87</v>
      </c>
      <c r="L8" s="13">
        <v>6.95</v>
      </c>
      <c r="M8" s="13">
        <v>7.01</v>
      </c>
      <c r="N8" s="13">
        <v>7.08</v>
      </c>
      <c r="O8" s="13">
        <v>7.22</v>
      </c>
      <c r="P8" s="13">
        <v>7.29</v>
      </c>
      <c r="Q8" s="13">
        <v>7.35</v>
      </c>
      <c r="R8" s="13">
        <v>7.47</v>
      </c>
      <c r="S8" s="13">
        <v>7.59</v>
      </c>
      <c r="T8" s="13">
        <v>7.7</v>
      </c>
      <c r="U8" s="13">
        <v>7.83</v>
      </c>
      <c r="V8" s="13">
        <v>7.94</v>
      </c>
      <c r="W8" s="13">
        <v>8.0399999999999991</v>
      </c>
      <c r="X8" s="13">
        <v>8.1300000000000008</v>
      </c>
      <c r="Y8" s="13">
        <v>8.2200000000000006</v>
      </c>
      <c r="Z8" s="13">
        <v>8.33</v>
      </c>
      <c r="AA8" s="13">
        <v>8.44</v>
      </c>
      <c r="AB8" s="13">
        <v>8.57</v>
      </c>
      <c r="AC8" s="13">
        <v>8.65</v>
      </c>
      <c r="AD8" s="13">
        <v>8.77</v>
      </c>
      <c r="AE8" s="13">
        <v>8.92</v>
      </c>
      <c r="AF8" s="13">
        <v>9.09</v>
      </c>
      <c r="AG8" s="13">
        <v>9.18</v>
      </c>
      <c r="AH8" s="13">
        <v>8.99</v>
      </c>
      <c r="AI8" s="13">
        <v>8.85</v>
      </c>
      <c r="AJ8" s="13">
        <v>8.7899999999999991</v>
      </c>
      <c r="AK8" s="13">
        <v>8.73</v>
      </c>
    </row>
    <row r="9" spans="1:37" s="33" customFormat="1" x14ac:dyDescent="0.3">
      <c r="A9" s="13" t="str">
        <f t="shared" si="0"/>
        <v>SDG_NoInv_Base_ReproTest02C_GVAaaofr</v>
      </c>
      <c r="B9" s="37" t="s">
        <v>220</v>
      </c>
      <c r="C9" s="38" t="s">
        <v>261</v>
      </c>
      <c r="D9" s="113" t="s">
        <v>3</v>
      </c>
      <c r="E9" s="13" t="s">
        <v>8</v>
      </c>
      <c r="F9" s="13">
        <v>13</v>
      </c>
      <c r="G9" s="13">
        <v>12.67</v>
      </c>
      <c r="H9" s="13">
        <v>12.99</v>
      </c>
      <c r="I9" s="13">
        <v>13.2</v>
      </c>
      <c r="J9" s="13">
        <v>13.52</v>
      </c>
      <c r="K9" s="13">
        <v>13.74</v>
      </c>
      <c r="L9" s="13">
        <v>14</v>
      </c>
      <c r="M9" s="13">
        <v>14.2</v>
      </c>
      <c r="N9" s="13">
        <v>14.42</v>
      </c>
      <c r="O9" s="13">
        <v>15.48</v>
      </c>
      <c r="P9" s="13">
        <v>15.78</v>
      </c>
      <c r="Q9" s="13">
        <v>15.9</v>
      </c>
      <c r="R9" s="13">
        <v>16.170000000000002</v>
      </c>
      <c r="S9" s="13">
        <v>16.47</v>
      </c>
      <c r="T9" s="13">
        <v>16.78</v>
      </c>
      <c r="U9" s="13">
        <v>17.13</v>
      </c>
      <c r="V9" s="13">
        <v>17.47</v>
      </c>
      <c r="W9" s="13">
        <v>17.79</v>
      </c>
      <c r="X9" s="13">
        <v>18.059999999999999</v>
      </c>
      <c r="Y9" s="13">
        <v>18.32</v>
      </c>
      <c r="Z9" s="13">
        <v>18.579999999999998</v>
      </c>
      <c r="AA9" s="13">
        <v>18.91</v>
      </c>
      <c r="AB9" s="13">
        <v>19.46</v>
      </c>
      <c r="AC9" s="13">
        <v>19.829999999999998</v>
      </c>
      <c r="AD9" s="13">
        <v>20.2</v>
      </c>
      <c r="AE9" s="13">
        <v>20.59</v>
      </c>
      <c r="AF9" s="13">
        <v>21.03</v>
      </c>
      <c r="AG9" s="13">
        <v>21.24</v>
      </c>
      <c r="AH9" s="13">
        <v>20.88</v>
      </c>
      <c r="AI9" s="13">
        <v>20.36</v>
      </c>
      <c r="AJ9" s="13">
        <v>20.03</v>
      </c>
      <c r="AK9" s="13">
        <v>19.7</v>
      </c>
    </row>
    <row r="10" spans="1:37" s="33" customFormat="1" x14ac:dyDescent="0.3">
      <c r="A10" s="13" t="str">
        <f t="shared" si="0"/>
        <v>SDG_NoInv_Base_ReproTest02C_GVAaagra</v>
      </c>
      <c r="B10" s="37" t="s">
        <v>220</v>
      </c>
      <c r="C10" s="38" t="s">
        <v>261</v>
      </c>
      <c r="D10" s="113" t="s">
        <v>3</v>
      </c>
      <c r="E10" s="13" t="s">
        <v>9</v>
      </c>
      <c r="F10" s="13">
        <v>6.2</v>
      </c>
      <c r="G10" s="13">
        <v>6.2</v>
      </c>
      <c r="H10" s="13">
        <v>6.46</v>
      </c>
      <c r="I10" s="13">
        <v>6.53</v>
      </c>
      <c r="J10" s="13">
        <v>6.66</v>
      </c>
      <c r="K10" s="13">
        <v>6.81</v>
      </c>
      <c r="L10" s="13">
        <v>6.99</v>
      </c>
      <c r="M10" s="13">
        <v>7.19</v>
      </c>
      <c r="N10" s="13">
        <v>7.39</v>
      </c>
      <c r="O10" s="13">
        <v>8.09</v>
      </c>
      <c r="P10" s="13">
        <v>8.3699999999999992</v>
      </c>
      <c r="Q10" s="13">
        <v>8.51</v>
      </c>
      <c r="R10" s="13">
        <v>8.7100000000000009</v>
      </c>
      <c r="S10" s="13">
        <v>8.94</v>
      </c>
      <c r="T10" s="13">
        <v>9.19</v>
      </c>
      <c r="U10" s="13">
        <v>9.48</v>
      </c>
      <c r="V10" s="13">
        <v>9.73</v>
      </c>
      <c r="W10" s="13">
        <v>10.01</v>
      </c>
      <c r="X10" s="13">
        <v>10.3</v>
      </c>
      <c r="Y10" s="13">
        <v>10.53</v>
      </c>
      <c r="Z10" s="13">
        <v>10.73</v>
      </c>
      <c r="AA10" s="13">
        <v>10.98</v>
      </c>
      <c r="AB10" s="13">
        <v>11.44</v>
      </c>
      <c r="AC10" s="13">
        <v>11.77</v>
      </c>
      <c r="AD10" s="13">
        <v>12.03</v>
      </c>
      <c r="AE10" s="13">
        <v>12.28</v>
      </c>
      <c r="AF10" s="13">
        <v>12.56</v>
      </c>
      <c r="AG10" s="13">
        <v>12.71</v>
      </c>
      <c r="AH10" s="13">
        <v>12.52</v>
      </c>
      <c r="AI10" s="13">
        <v>12.18</v>
      </c>
      <c r="AJ10" s="13">
        <v>11.91</v>
      </c>
      <c r="AK10" s="13">
        <v>11.65</v>
      </c>
    </row>
    <row r="11" spans="1:37" s="33" customFormat="1" x14ac:dyDescent="0.3">
      <c r="A11" s="13" t="str">
        <f t="shared" si="0"/>
        <v>SDG_NoInv_Base_ReproTest02C_GVAaaoil</v>
      </c>
      <c r="B11" s="37" t="s">
        <v>220</v>
      </c>
      <c r="C11" s="38" t="s">
        <v>261</v>
      </c>
      <c r="D11" s="113" t="s">
        <v>3</v>
      </c>
      <c r="E11" s="13" t="s">
        <v>10</v>
      </c>
      <c r="F11" s="13">
        <v>5.45</v>
      </c>
      <c r="G11" s="13">
        <v>4.93</v>
      </c>
      <c r="H11" s="13">
        <v>5.0999999999999996</v>
      </c>
      <c r="I11" s="13">
        <v>5.41</v>
      </c>
      <c r="J11" s="13">
        <v>5.71</v>
      </c>
      <c r="K11" s="13">
        <v>5.85</v>
      </c>
      <c r="L11" s="13">
        <v>5.99</v>
      </c>
      <c r="M11" s="13">
        <v>6.07</v>
      </c>
      <c r="N11" s="13">
        <v>6.16</v>
      </c>
      <c r="O11" s="13">
        <v>6.42</v>
      </c>
      <c r="P11" s="13">
        <v>6.53</v>
      </c>
      <c r="Q11" s="13">
        <v>6.61</v>
      </c>
      <c r="R11" s="13">
        <v>6.8</v>
      </c>
      <c r="S11" s="13">
        <v>6.98</v>
      </c>
      <c r="T11" s="13">
        <v>7.15</v>
      </c>
      <c r="U11" s="13">
        <v>7.34</v>
      </c>
      <c r="V11" s="13">
        <v>7.48</v>
      </c>
      <c r="W11" s="13">
        <v>7.63</v>
      </c>
      <c r="X11" s="13">
        <v>7.8</v>
      </c>
      <c r="Y11" s="13">
        <v>7.95</v>
      </c>
      <c r="Z11" s="13">
        <v>8.1300000000000008</v>
      </c>
      <c r="AA11" s="13">
        <v>8.3000000000000007</v>
      </c>
      <c r="AB11" s="13">
        <v>8.56</v>
      </c>
      <c r="AC11" s="13">
        <v>8.73</v>
      </c>
      <c r="AD11" s="13">
        <v>8.91</v>
      </c>
      <c r="AE11" s="13">
        <v>9.1300000000000008</v>
      </c>
      <c r="AF11" s="13">
        <v>9.3699999999999992</v>
      </c>
      <c r="AG11" s="13">
        <v>9.5299999999999994</v>
      </c>
      <c r="AH11" s="13">
        <v>9.34</v>
      </c>
      <c r="AI11" s="13">
        <v>9.1999999999999993</v>
      </c>
      <c r="AJ11" s="13">
        <v>9.1199999999999992</v>
      </c>
      <c r="AK11" s="13">
        <v>9.01</v>
      </c>
    </row>
    <row r="12" spans="1:37" s="33" customFormat="1" x14ac:dyDescent="0.3">
      <c r="A12" s="13" t="str">
        <f t="shared" si="0"/>
        <v>SDG_NoInv_Base_ReproTest02C_GVAaatub</v>
      </c>
      <c r="B12" s="37" t="s">
        <v>220</v>
      </c>
      <c r="C12" s="38" t="s">
        <v>261</v>
      </c>
      <c r="D12" s="113" t="s">
        <v>3</v>
      </c>
      <c r="E12" s="13" t="s">
        <v>11</v>
      </c>
      <c r="F12" s="13">
        <v>2.95</v>
      </c>
      <c r="G12" s="13">
        <v>2.78</v>
      </c>
      <c r="H12" s="13">
        <v>2.79</v>
      </c>
      <c r="I12" s="13">
        <v>2.87</v>
      </c>
      <c r="J12" s="13">
        <v>2.95</v>
      </c>
      <c r="K12" s="13">
        <v>2.98</v>
      </c>
      <c r="L12" s="13">
        <v>3.02</v>
      </c>
      <c r="M12" s="13">
        <v>3.05</v>
      </c>
      <c r="N12" s="13">
        <v>3.08</v>
      </c>
      <c r="O12" s="13">
        <v>3.16</v>
      </c>
      <c r="P12" s="13">
        <v>3.2</v>
      </c>
      <c r="Q12" s="13">
        <v>3.22</v>
      </c>
      <c r="R12" s="13">
        <v>3.28</v>
      </c>
      <c r="S12" s="13">
        <v>3.34</v>
      </c>
      <c r="T12" s="13">
        <v>3.39</v>
      </c>
      <c r="U12" s="13">
        <v>3.45</v>
      </c>
      <c r="V12" s="13">
        <v>3.5</v>
      </c>
      <c r="W12" s="13">
        <v>3.54</v>
      </c>
      <c r="X12" s="13">
        <v>3.59</v>
      </c>
      <c r="Y12" s="13">
        <v>3.63</v>
      </c>
      <c r="Z12" s="13">
        <v>3.68</v>
      </c>
      <c r="AA12" s="13">
        <v>3.73</v>
      </c>
      <c r="AB12" s="13">
        <v>3.8</v>
      </c>
      <c r="AC12" s="13">
        <v>3.84</v>
      </c>
      <c r="AD12" s="13">
        <v>3.89</v>
      </c>
      <c r="AE12" s="13">
        <v>3.96</v>
      </c>
      <c r="AF12" s="13">
        <v>4.04</v>
      </c>
      <c r="AG12" s="13">
        <v>4.0599999999999996</v>
      </c>
      <c r="AH12" s="13">
        <v>3.96</v>
      </c>
      <c r="AI12" s="13">
        <v>3.87</v>
      </c>
      <c r="AJ12" s="13">
        <v>3.82</v>
      </c>
      <c r="AK12" s="13">
        <v>3.78</v>
      </c>
    </row>
    <row r="13" spans="1:37" s="33" customFormat="1" x14ac:dyDescent="0.3">
      <c r="A13" s="13" t="str">
        <f t="shared" si="0"/>
        <v>SDG_NoInv_Base_ReproTest02C_GVAaapul</v>
      </c>
      <c r="B13" s="37" t="s">
        <v>220</v>
      </c>
      <c r="C13" s="38" t="s">
        <v>261</v>
      </c>
      <c r="D13" s="113" t="s">
        <v>3</v>
      </c>
      <c r="E13" s="13" t="s">
        <v>12</v>
      </c>
      <c r="F13" s="13">
        <v>0.52</v>
      </c>
      <c r="G13" s="13">
        <v>0.49</v>
      </c>
      <c r="H13" s="13">
        <v>0.49</v>
      </c>
      <c r="I13" s="13">
        <v>0.51</v>
      </c>
      <c r="J13" s="13">
        <v>0.54</v>
      </c>
      <c r="K13" s="13">
        <v>0.54</v>
      </c>
      <c r="L13" s="13">
        <v>0.55000000000000004</v>
      </c>
      <c r="M13" s="13">
        <v>0.55000000000000004</v>
      </c>
      <c r="N13" s="13">
        <v>0.55000000000000004</v>
      </c>
      <c r="O13" s="13">
        <v>0.56000000000000005</v>
      </c>
      <c r="P13" s="13">
        <v>0.56000000000000005</v>
      </c>
      <c r="Q13" s="13">
        <v>0.56000000000000005</v>
      </c>
      <c r="R13" s="13">
        <v>0.57999999999999996</v>
      </c>
      <c r="S13" s="13">
        <v>0.59</v>
      </c>
      <c r="T13" s="13">
        <v>0.59</v>
      </c>
      <c r="U13" s="13">
        <v>0.6</v>
      </c>
      <c r="V13" s="13">
        <v>0.61</v>
      </c>
      <c r="W13" s="13">
        <v>0.62</v>
      </c>
      <c r="X13" s="13">
        <v>0.62</v>
      </c>
      <c r="Y13" s="13">
        <v>0.63</v>
      </c>
      <c r="Z13" s="13">
        <v>0.64</v>
      </c>
      <c r="AA13" s="13">
        <v>0.65</v>
      </c>
      <c r="AB13" s="13">
        <v>0.66</v>
      </c>
      <c r="AC13" s="13">
        <v>0.67</v>
      </c>
      <c r="AD13" s="13">
        <v>0.68</v>
      </c>
      <c r="AE13" s="13">
        <v>0.69</v>
      </c>
      <c r="AF13" s="13">
        <v>0.71</v>
      </c>
      <c r="AG13" s="13">
        <v>0.72</v>
      </c>
      <c r="AH13" s="13">
        <v>0.71</v>
      </c>
      <c r="AI13" s="13">
        <v>0.71</v>
      </c>
      <c r="AJ13" s="13">
        <v>0.71</v>
      </c>
      <c r="AK13" s="13">
        <v>0.71</v>
      </c>
    </row>
    <row r="14" spans="1:37" s="33" customFormat="1" x14ac:dyDescent="0.3">
      <c r="A14" s="13" t="str">
        <f t="shared" si="0"/>
        <v>SDG_NoInv_Base_ReproTest02C_GVAaasug</v>
      </c>
      <c r="B14" s="37" t="s">
        <v>220</v>
      </c>
      <c r="C14" s="38" t="s">
        <v>261</v>
      </c>
      <c r="D14" s="113" t="s">
        <v>3</v>
      </c>
      <c r="E14" s="13" t="s">
        <v>13</v>
      </c>
      <c r="F14" s="13">
        <v>3.82</v>
      </c>
      <c r="G14" s="13">
        <v>3.66</v>
      </c>
      <c r="H14" s="13">
        <v>3.68</v>
      </c>
      <c r="I14" s="13">
        <v>3.78</v>
      </c>
      <c r="J14" s="13">
        <v>3.89</v>
      </c>
      <c r="K14" s="13">
        <v>3.93</v>
      </c>
      <c r="L14" s="13">
        <v>3.98</v>
      </c>
      <c r="M14" s="13">
        <v>4.01</v>
      </c>
      <c r="N14" s="13">
        <v>4.03</v>
      </c>
      <c r="O14" s="13">
        <v>4.22</v>
      </c>
      <c r="P14" s="13">
        <v>4.24</v>
      </c>
      <c r="Q14" s="13">
        <v>4.22</v>
      </c>
      <c r="R14" s="13">
        <v>4.26</v>
      </c>
      <c r="S14" s="13">
        <v>4.32</v>
      </c>
      <c r="T14" s="13">
        <v>4.37</v>
      </c>
      <c r="U14" s="13">
        <v>4.42</v>
      </c>
      <c r="V14" s="13">
        <v>4.45</v>
      </c>
      <c r="W14" s="13">
        <v>4.49</v>
      </c>
      <c r="X14" s="13">
        <v>4.5599999999999996</v>
      </c>
      <c r="Y14" s="13">
        <v>4.5999999999999996</v>
      </c>
      <c r="Z14" s="13">
        <v>4.63</v>
      </c>
      <c r="AA14" s="13">
        <v>4.67</v>
      </c>
      <c r="AB14" s="13">
        <v>4.76</v>
      </c>
      <c r="AC14" s="13">
        <v>4.8</v>
      </c>
      <c r="AD14" s="13">
        <v>4.83</v>
      </c>
      <c r="AE14" s="13">
        <v>4.88</v>
      </c>
      <c r="AF14" s="13">
        <v>4.9400000000000004</v>
      </c>
      <c r="AG14" s="13">
        <v>5</v>
      </c>
      <c r="AH14" s="13">
        <v>4.93</v>
      </c>
      <c r="AI14" s="13">
        <v>4.87</v>
      </c>
      <c r="AJ14" s="13">
        <v>4.8600000000000003</v>
      </c>
      <c r="AK14" s="13">
        <v>4.84</v>
      </c>
    </row>
    <row r="15" spans="1:37" s="33" customFormat="1" x14ac:dyDescent="0.3">
      <c r="A15" s="13" t="str">
        <f t="shared" si="0"/>
        <v>SDG_NoInv_Base_ReproTest02C_GVAaaoth</v>
      </c>
      <c r="B15" s="37" t="s">
        <v>220</v>
      </c>
      <c r="C15" s="38" t="s">
        <v>261</v>
      </c>
      <c r="D15" s="113" t="s">
        <v>3</v>
      </c>
      <c r="E15" s="13" t="s">
        <v>14</v>
      </c>
      <c r="F15" s="13">
        <v>7.29</v>
      </c>
      <c r="G15" s="13">
        <v>6.77</v>
      </c>
      <c r="H15" s="13">
        <v>7.11</v>
      </c>
      <c r="I15" s="13">
        <v>7.28</v>
      </c>
      <c r="J15" s="13">
        <v>7.53</v>
      </c>
      <c r="K15" s="13">
        <v>7.75</v>
      </c>
      <c r="L15" s="13">
        <v>8.02</v>
      </c>
      <c r="M15" s="13">
        <v>8.3000000000000007</v>
      </c>
      <c r="N15" s="13">
        <v>8.58</v>
      </c>
      <c r="O15" s="13">
        <v>9.4499999999999993</v>
      </c>
      <c r="P15" s="13">
        <v>9.84</v>
      </c>
      <c r="Q15" s="13">
        <v>10.08</v>
      </c>
      <c r="R15" s="13">
        <v>10.4</v>
      </c>
      <c r="S15" s="13">
        <v>10.74</v>
      </c>
      <c r="T15" s="13">
        <v>11.13</v>
      </c>
      <c r="U15" s="13">
        <v>11.59</v>
      </c>
      <c r="V15" s="13">
        <v>12.02</v>
      </c>
      <c r="W15" s="13">
        <v>12.52</v>
      </c>
      <c r="X15" s="13">
        <v>13.12</v>
      </c>
      <c r="Y15" s="13">
        <v>13.64</v>
      </c>
      <c r="Z15" s="13">
        <v>14.11</v>
      </c>
      <c r="AA15" s="13">
        <v>14.64</v>
      </c>
      <c r="AB15" s="13">
        <v>15.31</v>
      </c>
      <c r="AC15" s="13">
        <v>15.83</v>
      </c>
      <c r="AD15" s="13">
        <v>16.309999999999999</v>
      </c>
      <c r="AE15" s="13">
        <v>16.82</v>
      </c>
      <c r="AF15" s="13">
        <v>17.39</v>
      </c>
      <c r="AG15" s="13">
        <v>17.91</v>
      </c>
      <c r="AH15" s="13">
        <v>17.579999999999998</v>
      </c>
      <c r="AI15" s="13">
        <v>17.03</v>
      </c>
      <c r="AJ15" s="13">
        <v>16.52</v>
      </c>
      <c r="AK15" s="13">
        <v>15.98</v>
      </c>
    </row>
    <row r="16" spans="1:37" s="33" customFormat="1" x14ac:dyDescent="0.3">
      <c r="A16" s="13" t="str">
        <f t="shared" si="0"/>
        <v>SDG_NoInv_Base_ReproTest02C_GVAalani</v>
      </c>
      <c r="B16" s="37" t="s">
        <v>220</v>
      </c>
      <c r="C16" s="38" t="s">
        <v>261</v>
      </c>
      <c r="D16" s="113" t="s">
        <v>3</v>
      </c>
      <c r="E16" s="13" t="s">
        <v>15</v>
      </c>
      <c r="F16" s="13">
        <v>27.55</v>
      </c>
      <c r="G16" s="13">
        <v>22.05</v>
      </c>
      <c r="H16" s="13">
        <v>24.16</v>
      </c>
      <c r="I16" s="13">
        <v>25.16</v>
      </c>
      <c r="J16" s="13">
        <v>26.26</v>
      </c>
      <c r="K16" s="13">
        <v>26.85</v>
      </c>
      <c r="L16" s="13">
        <v>27.4</v>
      </c>
      <c r="M16" s="13">
        <v>27.99</v>
      </c>
      <c r="N16" s="13">
        <v>28.76</v>
      </c>
      <c r="O16" s="13">
        <v>31.62</v>
      </c>
      <c r="P16" s="13">
        <v>32.26</v>
      </c>
      <c r="Q16" s="13">
        <v>32.619999999999997</v>
      </c>
      <c r="R16" s="13">
        <v>33.42</v>
      </c>
      <c r="S16" s="13">
        <v>34.44</v>
      </c>
      <c r="T16" s="13">
        <v>35.54</v>
      </c>
      <c r="U16" s="13">
        <v>36.659999999999997</v>
      </c>
      <c r="V16" s="13">
        <v>37.79</v>
      </c>
      <c r="W16" s="13">
        <v>39.049999999999997</v>
      </c>
      <c r="X16" s="13">
        <v>40.479999999999997</v>
      </c>
      <c r="Y16" s="13">
        <v>41.71</v>
      </c>
      <c r="Z16" s="13">
        <v>42.82</v>
      </c>
      <c r="AA16" s="13">
        <v>44.02</v>
      </c>
      <c r="AB16" s="13">
        <v>46.27</v>
      </c>
      <c r="AC16" s="13">
        <v>47.55</v>
      </c>
      <c r="AD16" s="13">
        <v>48.68</v>
      </c>
      <c r="AE16" s="13">
        <v>49.94</v>
      </c>
      <c r="AF16" s="13">
        <v>51.35</v>
      </c>
      <c r="AG16" s="13">
        <v>52.36</v>
      </c>
      <c r="AH16" s="13">
        <v>53.69</v>
      </c>
      <c r="AI16" s="13">
        <v>53.89</v>
      </c>
      <c r="AJ16" s="13">
        <v>53.63</v>
      </c>
      <c r="AK16" s="13">
        <v>53.13</v>
      </c>
    </row>
    <row r="17" spans="1:37" s="33" customFormat="1" x14ac:dyDescent="0.3">
      <c r="A17" s="13" t="str">
        <f t="shared" si="0"/>
        <v>SDG_NoInv_Base_ReproTest02C_GVAafore</v>
      </c>
      <c r="B17" s="37" t="s">
        <v>220</v>
      </c>
      <c r="C17" s="38" t="s">
        <v>261</v>
      </c>
      <c r="D17" s="113" t="s">
        <v>3</v>
      </c>
      <c r="E17" s="13" t="s">
        <v>16</v>
      </c>
      <c r="F17" s="13">
        <v>6.49</v>
      </c>
      <c r="G17" s="13">
        <v>5.89</v>
      </c>
      <c r="H17" s="13">
        <v>6.03</v>
      </c>
      <c r="I17" s="13">
        <v>6.19</v>
      </c>
      <c r="J17" s="13">
        <v>6.34</v>
      </c>
      <c r="K17" s="13">
        <v>6.41</v>
      </c>
      <c r="L17" s="13">
        <v>6.49</v>
      </c>
      <c r="M17" s="13">
        <v>6.53</v>
      </c>
      <c r="N17" s="13">
        <v>6.66</v>
      </c>
      <c r="O17" s="13">
        <v>6.94</v>
      </c>
      <c r="P17" s="13">
        <v>7.09</v>
      </c>
      <c r="Q17" s="13">
        <v>7.09</v>
      </c>
      <c r="R17" s="13">
        <v>7.22</v>
      </c>
      <c r="S17" s="13">
        <v>7.33</v>
      </c>
      <c r="T17" s="13">
        <v>7.43</v>
      </c>
      <c r="U17" s="13">
        <v>7.65</v>
      </c>
      <c r="V17" s="13">
        <v>7.84</v>
      </c>
      <c r="W17" s="13">
        <v>8.07</v>
      </c>
      <c r="X17" s="13">
        <v>8.3000000000000007</v>
      </c>
      <c r="Y17" s="13">
        <v>8.59</v>
      </c>
      <c r="Z17" s="13">
        <v>8.74</v>
      </c>
      <c r="AA17" s="13">
        <v>8.91</v>
      </c>
      <c r="AB17" s="13">
        <v>9.09</v>
      </c>
      <c r="AC17" s="13">
        <v>9.24</v>
      </c>
      <c r="AD17" s="13">
        <v>9.39</v>
      </c>
      <c r="AE17" s="13">
        <v>9.5399999999999991</v>
      </c>
      <c r="AF17" s="13">
        <v>9.74</v>
      </c>
      <c r="AG17" s="13">
        <v>9.8699999999999992</v>
      </c>
      <c r="AH17" s="13">
        <v>9.73</v>
      </c>
      <c r="AI17" s="13">
        <v>9.57</v>
      </c>
      <c r="AJ17" s="13">
        <v>9.48</v>
      </c>
      <c r="AK17" s="13">
        <v>9.3800000000000008</v>
      </c>
    </row>
    <row r="18" spans="1:37" s="33" customFormat="1" x14ac:dyDescent="0.3">
      <c r="A18" s="13" t="str">
        <f t="shared" si="0"/>
        <v>SDG_NoInv_Base_ReproTest02C_GVAafish</v>
      </c>
      <c r="B18" s="37" t="s">
        <v>220</v>
      </c>
      <c r="C18" s="38" t="s">
        <v>261</v>
      </c>
      <c r="D18" s="113" t="s">
        <v>3</v>
      </c>
      <c r="E18" s="13" t="s">
        <v>17</v>
      </c>
      <c r="F18" s="13">
        <v>7.37</v>
      </c>
      <c r="G18" s="13">
        <v>6.91</v>
      </c>
      <c r="H18" s="13">
        <v>7.22</v>
      </c>
      <c r="I18" s="13">
        <v>7.32</v>
      </c>
      <c r="J18" s="13">
        <v>7.51</v>
      </c>
      <c r="K18" s="13">
        <v>7.68</v>
      </c>
      <c r="L18" s="13">
        <v>7.86</v>
      </c>
      <c r="M18" s="13">
        <v>8.0500000000000007</v>
      </c>
      <c r="N18" s="13">
        <v>8.27</v>
      </c>
      <c r="O18" s="13">
        <v>8.99</v>
      </c>
      <c r="P18" s="13">
        <v>9.3000000000000007</v>
      </c>
      <c r="Q18" s="13">
        <v>9.49</v>
      </c>
      <c r="R18" s="13">
        <v>9.73</v>
      </c>
      <c r="S18" s="13">
        <v>10</v>
      </c>
      <c r="T18" s="13">
        <v>10.3</v>
      </c>
      <c r="U18" s="13">
        <v>10.65</v>
      </c>
      <c r="V18" s="13">
        <v>10.95</v>
      </c>
      <c r="W18" s="13">
        <v>11.3</v>
      </c>
      <c r="X18" s="13">
        <v>11.7</v>
      </c>
      <c r="Y18" s="13">
        <v>12.05</v>
      </c>
      <c r="Z18" s="13">
        <v>12.39</v>
      </c>
      <c r="AA18" s="13">
        <v>12.77</v>
      </c>
      <c r="AB18" s="13">
        <v>13.38</v>
      </c>
      <c r="AC18" s="13">
        <v>13.84</v>
      </c>
      <c r="AD18" s="13">
        <v>14.24</v>
      </c>
      <c r="AE18" s="13">
        <v>14.63</v>
      </c>
      <c r="AF18" s="13">
        <v>15.04</v>
      </c>
      <c r="AG18" s="13">
        <v>15.41</v>
      </c>
      <c r="AH18" s="13">
        <v>15.5</v>
      </c>
      <c r="AI18" s="13">
        <v>15.38</v>
      </c>
      <c r="AJ18" s="13">
        <v>15.25</v>
      </c>
      <c r="AK18" s="13">
        <v>15.09</v>
      </c>
    </row>
    <row r="19" spans="1:37" s="33" customFormat="1" x14ac:dyDescent="0.3">
      <c r="A19" s="13" t="str">
        <f t="shared" si="0"/>
        <v>SDG_NoInv_Base_ReproTest02C_GVAacoal</v>
      </c>
      <c r="B19" s="37" t="s">
        <v>220</v>
      </c>
      <c r="C19" s="38" t="s">
        <v>261</v>
      </c>
      <c r="D19" s="113" t="s">
        <v>3</v>
      </c>
      <c r="E19" s="13" t="s">
        <v>18</v>
      </c>
      <c r="F19" s="13">
        <v>112.99</v>
      </c>
      <c r="G19" s="13">
        <v>112.95</v>
      </c>
      <c r="H19" s="13">
        <v>112.96</v>
      </c>
      <c r="I19" s="13">
        <v>110.11</v>
      </c>
      <c r="J19" s="13">
        <v>107.28</v>
      </c>
      <c r="K19" s="13">
        <v>105.63</v>
      </c>
      <c r="L19" s="13">
        <v>103.81</v>
      </c>
      <c r="M19" s="13">
        <v>103.03</v>
      </c>
      <c r="N19" s="13">
        <v>102.23</v>
      </c>
      <c r="O19" s="13">
        <v>105.5</v>
      </c>
      <c r="P19" s="13">
        <v>103.67</v>
      </c>
      <c r="Q19" s="13">
        <v>99.22</v>
      </c>
      <c r="R19" s="13">
        <v>95.89</v>
      </c>
      <c r="S19" s="13">
        <v>96.25</v>
      </c>
      <c r="T19" s="13">
        <v>96.08</v>
      </c>
      <c r="U19" s="13">
        <v>96.27</v>
      </c>
      <c r="V19" s="13">
        <v>95.02</v>
      </c>
      <c r="W19" s="13">
        <v>95.44</v>
      </c>
      <c r="X19" s="13">
        <v>93.62</v>
      </c>
      <c r="Y19" s="13">
        <v>92.19</v>
      </c>
      <c r="Z19" s="13">
        <v>90.57</v>
      </c>
      <c r="AA19" s="13">
        <v>89.27</v>
      </c>
      <c r="AB19" s="13">
        <v>85.73</v>
      </c>
      <c r="AC19" s="13">
        <v>81.73</v>
      </c>
      <c r="AD19" s="13">
        <v>77.53</v>
      </c>
      <c r="AE19" s="13">
        <v>73.22</v>
      </c>
      <c r="AF19" s="13">
        <v>68.930000000000007</v>
      </c>
      <c r="AG19" s="13">
        <v>60.24</v>
      </c>
      <c r="AH19" s="13">
        <v>51.17</v>
      </c>
      <c r="AI19" s="13">
        <v>41.72</v>
      </c>
      <c r="AJ19" s="13">
        <v>32.51</v>
      </c>
      <c r="AK19" s="13">
        <v>23.03</v>
      </c>
    </row>
    <row r="20" spans="1:37" s="33" customFormat="1" x14ac:dyDescent="0.3">
      <c r="A20" s="13" t="str">
        <f t="shared" si="0"/>
        <v>SDG_NoInv_Base_ReproTest02C_GVAagold</v>
      </c>
      <c r="B20" s="37" t="s">
        <v>220</v>
      </c>
      <c r="C20" s="38" t="s">
        <v>261</v>
      </c>
      <c r="D20" s="113" t="s">
        <v>3</v>
      </c>
      <c r="E20" s="13" t="s">
        <v>19</v>
      </c>
      <c r="F20" s="13">
        <v>61.14</v>
      </c>
      <c r="G20" s="13">
        <v>59.91</v>
      </c>
      <c r="H20" s="13">
        <v>61.23</v>
      </c>
      <c r="I20" s="13">
        <v>60.99</v>
      </c>
      <c r="J20" s="13">
        <v>61.29</v>
      </c>
      <c r="K20" s="13">
        <v>61.8</v>
      </c>
      <c r="L20" s="13">
        <v>62.64</v>
      </c>
      <c r="M20" s="13">
        <v>64.069999999999993</v>
      </c>
      <c r="N20" s="13">
        <v>65.489999999999995</v>
      </c>
      <c r="O20" s="13">
        <v>70.37</v>
      </c>
      <c r="P20" s="13">
        <v>72.180000000000007</v>
      </c>
      <c r="Q20" s="13">
        <v>72.930000000000007</v>
      </c>
      <c r="R20" s="13">
        <v>73.44</v>
      </c>
      <c r="S20" s="13">
        <v>74.180000000000007</v>
      </c>
      <c r="T20" s="13">
        <v>74.94</v>
      </c>
      <c r="U20" s="13">
        <v>75.89</v>
      </c>
      <c r="V20" s="13">
        <v>76.58</v>
      </c>
      <c r="W20" s="13">
        <v>77.48</v>
      </c>
      <c r="X20" s="13">
        <v>78.819999999999993</v>
      </c>
      <c r="Y20" s="13">
        <v>79.459999999999994</v>
      </c>
      <c r="Z20" s="13">
        <v>79.81</v>
      </c>
      <c r="AA20" s="13">
        <v>80.52</v>
      </c>
      <c r="AB20" s="13">
        <v>81.95</v>
      </c>
      <c r="AC20" s="13">
        <v>82.69</v>
      </c>
      <c r="AD20" s="13">
        <v>83.1</v>
      </c>
      <c r="AE20" s="13">
        <v>83.37</v>
      </c>
      <c r="AF20" s="13">
        <v>83.66</v>
      </c>
      <c r="AG20" s="13">
        <v>81.39</v>
      </c>
      <c r="AH20" s="13">
        <v>78.05</v>
      </c>
      <c r="AI20" s="13">
        <v>73.12</v>
      </c>
      <c r="AJ20" s="13">
        <v>68.430000000000007</v>
      </c>
      <c r="AK20" s="13">
        <v>63.42</v>
      </c>
    </row>
    <row r="21" spans="1:37" s="33" customFormat="1" x14ac:dyDescent="0.3">
      <c r="A21" s="13" t="str">
        <f t="shared" si="0"/>
        <v>SDG_NoInv_Base_ReproTest02C_GVAangas</v>
      </c>
      <c r="B21" s="37" t="s">
        <v>220</v>
      </c>
      <c r="C21" s="38" t="s">
        <v>261</v>
      </c>
      <c r="D21" s="113" t="s">
        <v>3</v>
      </c>
      <c r="E21" s="13" t="s">
        <v>20</v>
      </c>
      <c r="F21" s="13">
        <v>0.94</v>
      </c>
      <c r="G21" s="13">
        <v>0.83</v>
      </c>
      <c r="H21" s="13">
        <v>0.81</v>
      </c>
      <c r="I21" s="13">
        <v>0.75</v>
      </c>
      <c r="J21" s="13">
        <v>0.71</v>
      </c>
      <c r="K21" s="13">
        <v>0.68</v>
      </c>
      <c r="L21" s="13">
        <v>0.64</v>
      </c>
      <c r="M21" s="13">
        <v>0.62</v>
      </c>
      <c r="N21" s="13">
        <v>0.59</v>
      </c>
      <c r="O21" s="13">
        <v>0.62</v>
      </c>
      <c r="P21" s="13">
        <v>0.61</v>
      </c>
      <c r="Q21" s="13">
        <v>0.57999999999999996</v>
      </c>
      <c r="R21" s="13">
        <v>0.55000000000000004</v>
      </c>
      <c r="S21" s="13">
        <v>0.53</v>
      </c>
      <c r="T21" s="13">
        <v>0.51</v>
      </c>
      <c r="U21" s="13">
        <v>0.48</v>
      </c>
      <c r="V21" s="13">
        <v>0.46</v>
      </c>
      <c r="W21" s="13">
        <v>0.44</v>
      </c>
      <c r="X21" s="13">
        <v>0.42</v>
      </c>
      <c r="Y21" s="13">
        <v>0.4</v>
      </c>
      <c r="Z21" s="13">
        <v>0.38</v>
      </c>
      <c r="AA21" s="13">
        <v>0.37</v>
      </c>
      <c r="AB21" s="13">
        <v>0.36</v>
      </c>
      <c r="AC21" s="13">
        <v>0.34</v>
      </c>
      <c r="AD21" s="13">
        <v>0.33</v>
      </c>
      <c r="AE21" s="13">
        <v>0.31</v>
      </c>
      <c r="AF21" s="13">
        <v>0.3</v>
      </c>
      <c r="AG21" s="13">
        <v>0.28999999999999998</v>
      </c>
      <c r="AH21" s="13">
        <v>0.27</v>
      </c>
      <c r="AI21" s="13">
        <v>0.26</v>
      </c>
      <c r="AJ21" s="13">
        <v>0.24</v>
      </c>
      <c r="AK21" s="13">
        <v>0.22</v>
      </c>
    </row>
    <row r="22" spans="1:37" s="33" customFormat="1" x14ac:dyDescent="0.3">
      <c r="A22" s="13" t="str">
        <f t="shared" si="0"/>
        <v>SDG_NoInv_Base_ReproTest02C_GVAapgm</v>
      </c>
      <c r="B22" s="37" t="s">
        <v>220</v>
      </c>
      <c r="C22" s="38" t="s">
        <v>261</v>
      </c>
      <c r="D22" s="113" t="s">
        <v>3</v>
      </c>
      <c r="E22" s="13" t="s">
        <v>21</v>
      </c>
      <c r="F22" s="13">
        <v>97.82</v>
      </c>
      <c r="G22" s="13">
        <v>51.06</v>
      </c>
      <c r="H22" s="13">
        <v>64.59</v>
      </c>
      <c r="I22" s="13">
        <v>78.2</v>
      </c>
      <c r="J22" s="13">
        <v>89.31</v>
      </c>
      <c r="K22" s="13">
        <v>97.41</v>
      </c>
      <c r="L22" s="13">
        <v>102.53</v>
      </c>
      <c r="M22" s="13">
        <v>95.57</v>
      </c>
      <c r="N22" s="13">
        <v>92.76</v>
      </c>
      <c r="O22" s="13">
        <v>91.16</v>
      </c>
      <c r="P22" s="13">
        <v>90.96</v>
      </c>
      <c r="Q22" s="13">
        <v>91.29</v>
      </c>
      <c r="R22" s="13">
        <v>95.67</v>
      </c>
      <c r="S22" s="13">
        <v>99.29</v>
      </c>
      <c r="T22" s="13">
        <v>102.14</v>
      </c>
      <c r="U22" s="13">
        <v>104.15</v>
      </c>
      <c r="V22" s="13">
        <v>107.34</v>
      </c>
      <c r="W22" s="13">
        <v>109.91</v>
      </c>
      <c r="X22" s="13">
        <v>111.72</v>
      </c>
      <c r="Y22" s="13">
        <v>114.1</v>
      </c>
      <c r="Z22" s="13">
        <v>116.32</v>
      </c>
      <c r="AA22" s="13">
        <v>118.69</v>
      </c>
      <c r="AB22" s="13">
        <v>196.79</v>
      </c>
      <c r="AC22" s="13">
        <v>251.61</v>
      </c>
      <c r="AD22" s="13">
        <v>281.23</v>
      </c>
      <c r="AE22" s="13">
        <v>304.88</v>
      </c>
      <c r="AF22" s="13">
        <v>327.38</v>
      </c>
      <c r="AG22" s="13">
        <v>350.87</v>
      </c>
      <c r="AH22" s="13">
        <v>434.04</v>
      </c>
      <c r="AI22" s="13">
        <v>506.94</v>
      </c>
      <c r="AJ22" s="13">
        <v>549.01</v>
      </c>
      <c r="AK22" s="13">
        <v>583.78</v>
      </c>
    </row>
    <row r="23" spans="1:37" s="33" customFormat="1" x14ac:dyDescent="0.3">
      <c r="A23" s="13" t="str">
        <f t="shared" si="0"/>
        <v>SDG_NoInv_Base_ReproTest02C_GVAamore</v>
      </c>
      <c r="B23" s="37" t="s">
        <v>220</v>
      </c>
      <c r="C23" s="38" t="s">
        <v>261</v>
      </c>
      <c r="D23" s="113" t="s">
        <v>3</v>
      </c>
      <c r="E23" s="13" t="s">
        <v>22</v>
      </c>
      <c r="F23" s="13">
        <v>78.23</v>
      </c>
      <c r="G23" s="13">
        <v>76.86</v>
      </c>
      <c r="H23" s="13">
        <v>80.790000000000006</v>
      </c>
      <c r="I23" s="13">
        <v>81.96</v>
      </c>
      <c r="J23" s="13">
        <v>83.67</v>
      </c>
      <c r="K23" s="13">
        <v>85.51</v>
      </c>
      <c r="L23" s="13">
        <v>87.79</v>
      </c>
      <c r="M23" s="13">
        <v>90.88</v>
      </c>
      <c r="N23" s="13">
        <v>93.91</v>
      </c>
      <c r="O23" s="13">
        <v>103.17</v>
      </c>
      <c r="P23" s="13">
        <v>107.63</v>
      </c>
      <c r="Q23" s="13">
        <v>110.37</v>
      </c>
      <c r="R23" s="13">
        <v>112.93</v>
      </c>
      <c r="S23" s="13">
        <v>115.77</v>
      </c>
      <c r="T23" s="13">
        <v>118.8</v>
      </c>
      <c r="U23" s="13">
        <v>122.08</v>
      </c>
      <c r="V23" s="13">
        <v>124.87</v>
      </c>
      <c r="W23" s="13">
        <v>128.15</v>
      </c>
      <c r="X23" s="13">
        <v>132.16</v>
      </c>
      <c r="Y23" s="13">
        <v>134.83000000000001</v>
      </c>
      <c r="Z23" s="13">
        <v>136.91999999999999</v>
      </c>
      <c r="AA23" s="13">
        <v>139.63</v>
      </c>
      <c r="AB23" s="13">
        <v>143.38999999999999</v>
      </c>
      <c r="AC23" s="13">
        <v>145.86000000000001</v>
      </c>
      <c r="AD23" s="13">
        <v>147.97999999999999</v>
      </c>
      <c r="AE23" s="13">
        <v>149.9</v>
      </c>
      <c r="AF23" s="13">
        <v>152.04</v>
      </c>
      <c r="AG23" s="13">
        <v>152.81</v>
      </c>
      <c r="AH23" s="13">
        <v>149.26</v>
      </c>
      <c r="AI23" s="13">
        <v>142.59</v>
      </c>
      <c r="AJ23" s="13">
        <v>136.94</v>
      </c>
      <c r="AK23" s="13">
        <v>130.4</v>
      </c>
    </row>
    <row r="24" spans="1:37" s="33" customFormat="1" x14ac:dyDescent="0.3">
      <c r="A24" s="13" t="str">
        <f t="shared" si="0"/>
        <v>SDG_NoInv_Base_ReproTest02C_GVAamine</v>
      </c>
      <c r="B24" s="37" t="s">
        <v>220</v>
      </c>
      <c r="C24" s="38" t="s">
        <v>261</v>
      </c>
      <c r="D24" s="113" t="s">
        <v>3</v>
      </c>
      <c r="E24" s="13" t="s">
        <v>23</v>
      </c>
      <c r="F24" s="13">
        <v>57.01</v>
      </c>
      <c r="G24" s="13">
        <v>54.46</v>
      </c>
      <c r="H24" s="13">
        <v>56.65</v>
      </c>
      <c r="I24" s="13">
        <v>57.81</v>
      </c>
      <c r="J24" s="13">
        <v>58.95</v>
      </c>
      <c r="K24" s="13">
        <v>60.19</v>
      </c>
      <c r="L24" s="13">
        <v>61.78</v>
      </c>
      <c r="M24" s="13">
        <v>63.85</v>
      </c>
      <c r="N24" s="13">
        <v>65.64</v>
      </c>
      <c r="O24" s="13">
        <v>69.23</v>
      </c>
      <c r="P24" s="13">
        <v>71.05</v>
      </c>
      <c r="Q24" s="13">
        <v>72.66</v>
      </c>
      <c r="R24" s="13">
        <v>74.5</v>
      </c>
      <c r="S24" s="13">
        <v>76.67</v>
      </c>
      <c r="T24" s="13">
        <v>79.150000000000006</v>
      </c>
      <c r="U24" s="13">
        <v>81.52</v>
      </c>
      <c r="V24" s="13">
        <v>83.77</v>
      </c>
      <c r="W24" s="13">
        <v>86.65</v>
      </c>
      <c r="X24" s="13">
        <v>90.64</v>
      </c>
      <c r="Y24" s="13">
        <v>93.61</v>
      </c>
      <c r="Z24" s="13">
        <v>96.44</v>
      </c>
      <c r="AA24" s="13">
        <v>99.45</v>
      </c>
      <c r="AB24" s="13">
        <v>102.01</v>
      </c>
      <c r="AC24" s="13">
        <v>103.81</v>
      </c>
      <c r="AD24" s="13">
        <v>105.85</v>
      </c>
      <c r="AE24" s="13">
        <v>108.11</v>
      </c>
      <c r="AF24" s="13">
        <v>111.05</v>
      </c>
      <c r="AG24" s="13">
        <v>114.2</v>
      </c>
      <c r="AH24" s="13">
        <v>113.43</v>
      </c>
      <c r="AI24" s="13">
        <v>111.05</v>
      </c>
      <c r="AJ24" s="13">
        <v>109.64</v>
      </c>
      <c r="AK24" s="13">
        <v>108.02</v>
      </c>
    </row>
    <row r="25" spans="1:37" s="33" customFormat="1" x14ac:dyDescent="0.3">
      <c r="A25" s="13" t="str">
        <f t="shared" si="0"/>
        <v>SDG_NoInv_Base_ReproTest02C_GVAameat</v>
      </c>
      <c r="B25" s="37" t="s">
        <v>220</v>
      </c>
      <c r="C25" s="38" t="s">
        <v>261</v>
      </c>
      <c r="D25" s="113" t="s">
        <v>3</v>
      </c>
      <c r="E25" s="13" t="s">
        <v>24</v>
      </c>
      <c r="F25" s="13">
        <v>14.3</v>
      </c>
      <c r="G25" s="13">
        <v>13.76</v>
      </c>
      <c r="H25" s="13">
        <v>13.65</v>
      </c>
      <c r="I25" s="13">
        <v>13.92</v>
      </c>
      <c r="J25" s="13">
        <v>14.27</v>
      </c>
      <c r="K25" s="13">
        <v>14.56</v>
      </c>
      <c r="L25" s="13">
        <v>14.91</v>
      </c>
      <c r="M25" s="13">
        <v>15.23</v>
      </c>
      <c r="N25" s="13">
        <v>15.55</v>
      </c>
      <c r="O25" s="13">
        <v>16.04</v>
      </c>
      <c r="P25" s="13">
        <v>16.579999999999998</v>
      </c>
      <c r="Q25" s="13">
        <v>16.95</v>
      </c>
      <c r="R25" s="13">
        <v>17.440000000000001</v>
      </c>
      <c r="S25" s="13">
        <v>17.95</v>
      </c>
      <c r="T25" s="13">
        <v>18.489999999999998</v>
      </c>
      <c r="U25" s="13">
        <v>19.010000000000002</v>
      </c>
      <c r="V25" s="13">
        <v>19.48</v>
      </c>
      <c r="W25" s="13">
        <v>19.989999999999998</v>
      </c>
      <c r="X25" s="13">
        <v>20.51</v>
      </c>
      <c r="Y25" s="13">
        <v>20.92</v>
      </c>
      <c r="Z25" s="13">
        <v>21.32</v>
      </c>
      <c r="AA25" s="13">
        <v>21.74</v>
      </c>
      <c r="AB25" s="13">
        <v>22.33</v>
      </c>
      <c r="AC25" s="13">
        <v>22.81</v>
      </c>
      <c r="AD25" s="13">
        <v>23.29</v>
      </c>
      <c r="AE25" s="13">
        <v>23.82</v>
      </c>
      <c r="AF25" s="13">
        <v>24.41</v>
      </c>
      <c r="AG25" s="13">
        <v>24.87</v>
      </c>
      <c r="AH25" s="13">
        <v>24.58</v>
      </c>
      <c r="AI25" s="13">
        <v>24.5</v>
      </c>
      <c r="AJ25" s="13">
        <v>24.59</v>
      </c>
      <c r="AK25" s="13">
        <v>24.63</v>
      </c>
    </row>
    <row r="26" spans="1:37" s="33" customFormat="1" x14ac:dyDescent="0.3">
      <c r="A26" s="13" t="str">
        <f t="shared" si="0"/>
        <v>SDG_NoInv_Base_ReproTest02C_GVAapfis</v>
      </c>
      <c r="B26" s="37" t="s">
        <v>220</v>
      </c>
      <c r="C26" s="38" t="s">
        <v>261</v>
      </c>
      <c r="D26" s="113" t="s">
        <v>3</v>
      </c>
      <c r="E26" s="13" t="s">
        <v>25</v>
      </c>
      <c r="F26" s="13">
        <v>6.32</v>
      </c>
      <c r="G26" s="13">
        <v>6.25</v>
      </c>
      <c r="H26" s="13">
        <v>6.42</v>
      </c>
      <c r="I26" s="13">
        <v>6.53</v>
      </c>
      <c r="J26" s="13">
        <v>6.67</v>
      </c>
      <c r="K26" s="13">
        <v>6.79</v>
      </c>
      <c r="L26" s="13">
        <v>6.94</v>
      </c>
      <c r="M26" s="13">
        <v>7.1</v>
      </c>
      <c r="N26" s="13">
        <v>7.26</v>
      </c>
      <c r="O26" s="13">
        <v>7.71</v>
      </c>
      <c r="P26" s="13">
        <v>7.94</v>
      </c>
      <c r="Q26" s="13">
        <v>8.09</v>
      </c>
      <c r="R26" s="13">
        <v>8.3000000000000007</v>
      </c>
      <c r="S26" s="13">
        <v>8.51</v>
      </c>
      <c r="T26" s="13">
        <v>8.75</v>
      </c>
      <c r="U26" s="13">
        <v>9.02</v>
      </c>
      <c r="V26" s="13">
        <v>9.23</v>
      </c>
      <c r="W26" s="13">
        <v>9.49</v>
      </c>
      <c r="X26" s="13">
        <v>9.77</v>
      </c>
      <c r="Y26" s="13">
        <v>9.99</v>
      </c>
      <c r="Z26" s="13">
        <v>10.19</v>
      </c>
      <c r="AA26" s="13">
        <v>10.42</v>
      </c>
      <c r="AB26" s="13">
        <v>10.79</v>
      </c>
      <c r="AC26" s="13">
        <v>11.08</v>
      </c>
      <c r="AD26" s="13">
        <v>11.33</v>
      </c>
      <c r="AE26" s="13">
        <v>11.58</v>
      </c>
      <c r="AF26" s="13">
        <v>11.85</v>
      </c>
      <c r="AG26" s="13">
        <v>12.07</v>
      </c>
      <c r="AH26" s="13">
        <v>11.88</v>
      </c>
      <c r="AI26" s="13">
        <v>11.65</v>
      </c>
      <c r="AJ26" s="13">
        <v>11.5</v>
      </c>
      <c r="AK26" s="13">
        <v>11.34</v>
      </c>
    </row>
    <row r="27" spans="1:37" s="33" customFormat="1" x14ac:dyDescent="0.3">
      <c r="A27" s="13" t="str">
        <f t="shared" si="0"/>
        <v>SDG_NoInv_Base_ReproTest02C_GVAavege</v>
      </c>
      <c r="B27" s="37" t="s">
        <v>220</v>
      </c>
      <c r="C27" s="38" t="s">
        <v>261</v>
      </c>
      <c r="D27" s="113" t="s">
        <v>3</v>
      </c>
      <c r="E27" s="13" t="s">
        <v>26</v>
      </c>
      <c r="F27" s="13">
        <v>10.97</v>
      </c>
      <c r="G27" s="13">
        <v>10.46</v>
      </c>
      <c r="H27" s="13">
        <v>10.88</v>
      </c>
      <c r="I27" s="13">
        <v>11.1</v>
      </c>
      <c r="J27" s="13">
        <v>11.39</v>
      </c>
      <c r="K27" s="13">
        <v>11.63</v>
      </c>
      <c r="L27" s="13">
        <v>11.9</v>
      </c>
      <c r="M27" s="13">
        <v>12.18</v>
      </c>
      <c r="N27" s="13">
        <v>12.48</v>
      </c>
      <c r="O27" s="13">
        <v>13.42</v>
      </c>
      <c r="P27" s="13">
        <v>13.82</v>
      </c>
      <c r="Q27" s="13">
        <v>14.06</v>
      </c>
      <c r="R27" s="13">
        <v>14.43</v>
      </c>
      <c r="S27" s="13">
        <v>14.83</v>
      </c>
      <c r="T27" s="13">
        <v>15.26</v>
      </c>
      <c r="U27" s="13">
        <v>15.74</v>
      </c>
      <c r="V27" s="13">
        <v>16.16</v>
      </c>
      <c r="W27" s="13">
        <v>16.63</v>
      </c>
      <c r="X27" s="13">
        <v>17.149999999999999</v>
      </c>
      <c r="Y27" s="13">
        <v>17.55</v>
      </c>
      <c r="Z27" s="13">
        <v>17.93</v>
      </c>
      <c r="AA27" s="13">
        <v>18.37</v>
      </c>
      <c r="AB27" s="13">
        <v>19.149999999999999</v>
      </c>
      <c r="AC27" s="13">
        <v>19.68</v>
      </c>
      <c r="AD27" s="13">
        <v>20.13</v>
      </c>
      <c r="AE27" s="13">
        <v>20.58</v>
      </c>
      <c r="AF27" s="13">
        <v>21.07</v>
      </c>
      <c r="AG27" s="13">
        <v>21.43</v>
      </c>
      <c r="AH27" s="13">
        <v>21.3</v>
      </c>
      <c r="AI27" s="13">
        <v>20.97</v>
      </c>
      <c r="AJ27" s="13">
        <v>20.67</v>
      </c>
      <c r="AK27" s="13">
        <v>20.34</v>
      </c>
    </row>
    <row r="28" spans="1:37" s="33" customFormat="1" x14ac:dyDescent="0.3">
      <c r="A28" s="13" t="str">
        <f t="shared" si="0"/>
        <v>SDG_NoInv_Base_ReproTest02C_GVAafats</v>
      </c>
      <c r="B28" s="37" t="s">
        <v>220</v>
      </c>
      <c r="C28" s="38" t="s">
        <v>261</v>
      </c>
      <c r="D28" s="113" t="s">
        <v>3</v>
      </c>
      <c r="E28" s="13" t="s">
        <v>27</v>
      </c>
      <c r="F28" s="13">
        <v>3.48</v>
      </c>
      <c r="G28" s="13">
        <v>3.45</v>
      </c>
      <c r="H28" s="13">
        <v>3.55</v>
      </c>
      <c r="I28" s="13">
        <v>3.55</v>
      </c>
      <c r="J28" s="13">
        <v>3.65</v>
      </c>
      <c r="K28" s="13">
        <v>3.71</v>
      </c>
      <c r="L28" s="13">
        <v>3.77</v>
      </c>
      <c r="M28" s="13">
        <v>3.85</v>
      </c>
      <c r="N28" s="13">
        <v>3.93</v>
      </c>
      <c r="O28" s="13">
        <v>4.54</v>
      </c>
      <c r="P28" s="13">
        <v>4.66</v>
      </c>
      <c r="Q28" s="13">
        <v>4.67</v>
      </c>
      <c r="R28" s="13">
        <v>4.71</v>
      </c>
      <c r="S28" s="13">
        <v>4.76</v>
      </c>
      <c r="T28" s="13">
        <v>4.83</v>
      </c>
      <c r="U28" s="13">
        <v>4.92</v>
      </c>
      <c r="V28" s="13">
        <v>4.96</v>
      </c>
      <c r="W28" s="13">
        <v>5.05</v>
      </c>
      <c r="X28" s="13">
        <v>5.2</v>
      </c>
      <c r="Y28" s="13">
        <v>5.29</v>
      </c>
      <c r="Z28" s="13">
        <v>5.37</v>
      </c>
      <c r="AA28" s="13">
        <v>5.48</v>
      </c>
      <c r="AB28" s="13">
        <v>5.79</v>
      </c>
      <c r="AC28" s="13">
        <v>5.94</v>
      </c>
      <c r="AD28" s="13">
        <v>6.01</v>
      </c>
      <c r="AE28" s="13">
        <v>6.05</v>
      </c>
      <c r="AF28" s="13">
        <v>6.09</v>
      </c>
      <c r="AG28" s="13">
        <v>6.14</v>
      </c>
      <c r="AH28" s="13">
        <v>6.16</v>
      </c>
      <c r="AI28" s="13">
        <v>6.06</v>
      </c>
      <c r="AJ28" s="13">
        <v>5.97</v>
      </c>
      <c r="AK28" s="13">
        <v>5.86</v>
      </c>
    </row>
    <row r="29" spans="1:37" s="33" customFormat="1" x14ac:dyDescent="0.3">
      <c r="A29" s="13" t="str">
        <f t="shared" si="0"/>
        <v>SDG_NoInv_Base_ReproTest02C_GVAadair</v>
      </c>
      <c r="B29" s="37" t="s">
        <v>220</v>
      </c>
      <c r="C29" s="38" t="s">
        <v>261</v>
      </c>
      <c r="D29" s="113" t="s">
        <v>3</v>
      </c>
      <c r="E29" s="13" t="s">
        <v>28</v>
      </c>
      <c r="F29" s="13">
        <v>10.56</v>
      </c>
      <c r="G29" s="13">
        <v>10.27</v>
      </c>
      <c r="H29" s="13">
        <v>10.41</v>
      </c>
      <c r="I29" s="13">
        <v>10.58</v>
      </c>
      <c r="J29" s="13">
        <v>10.83</v>
      </c>
      <c r="K29" s="13">
        <v>11.05</v>
      </c>
      <c r="L29" s="13">
        <v>11.3</v>
      </c>
      <c r="M29" s="13">
        <v>11.55</v>
      </c>
      <c r="N29" s="13">
        <v>11.82</v>
      </c>
      <c r="O29" s="13">
        <v>12.49</v>
      </c>
      <c r="P29" s="13">
        <v>12.83</v>
      </c>
      <c r="Q29" s="13">
        <v>13.03</v>
      </c>
      <c r="R29" s="13">
        <v>13.35</v>
      </c>
      <c r="S29" s="13">
        <v>13.7</v>
      </c>
      <c r="T29" s="13">
        <v>14.08</v>
      </c>
      <c r="U29" s="13">
        <v>14.49</v>
      </c>
      <c r="V29" s="13">
        <v>14.87</v>
      </c>
      <c r="W29" s="13">
        <v>15.31</v>
      </c>
      <c r="X29" s="13">
        <v>15.79</v>
      </c>
      <c r="Y29" s="13">
        <v>16.170000000000002</v>
      </c>
      <c r="Z29" s="13">
        <v>16.52</v>
      </c>
      <c r="AA29" s="13">
        <v>16.89</v>
      </c>
      <c r="AB29" s="13">
        <v>17.489999999999998</v>
      </c>
      <c r="AC29" s="13">
        <v>17.899999999999999</v>
      </c>
      <c r="AD29" s="13">
        <v>18.27</v>
      </c>
      <c r="AE29" s="13">
        <v>18.66</v>
      </c>
      <c r="AF29" s="13">
        <v>19.100000000000001</v>
      </c>
      <c r="AG29" s="13">
        <v>19.399999999999999</v>
      </c>
      <c r="AH29" s="13">
        <v>19.190000000000001</v>
      </c>
      <c r="AI29" s="13">
        <v>18.95</v>
      </c>
      <c r="AJ29" s="13">
        <v>18.77</v>
      </c>
      <c r="AK29" s="13">
        <v>18.559999999999999</v>
      </c>
    </row>
    <row r="30" spans="1:37" s="33" customFormat="1" x14ac:dyDescent="0.3">
      <c r="A30" s="13" t="str">
        <f t="shared" si="0"/>
        <v>SDG_NoInv_Base_ReproTest02C_GVAagrai</v>
      </c>
      <c r="B30" s="37" t="s">
        <v>220</v>
      </c>
      <c r="C30" s="38" t="s">
        <v>261</v>
      </c>
      <c r="D30" s="113" t="s">
        <v>3</v>
      </c>
      <c r="E30" s="13" t="s">
        <v>29</v>
      </c>
      <c r="F30" s="13">
        <v>8.56</v>
      </c>
      <c r="G30" s="13">
        <v>8.39</v>
      </c>
      <c r="H30" s="13">
        <v>8.34</v>
      </c>
      <c r="I30" s="13">
        <v>8.52</v>
      </c>
      <c r="J30" s="13">
        <v>8.7200000000000006</v>
      </c>
      <c r="K30" s="13">
        <v>8.7200000000000006</v>
      </c>
      <c r="L30" s="13">
        <v>8.76</v>
      </c>
      <c r="M30" s="13">
        <v>8.76</v>
      </c>
      <c r="N30" s="13">
        <v>8.7899999999999991</v>
      </c>
      <c r="O30" s="13">
        <v>8.98</v>
      </c>
      <c r="P30" s="13">
        <v>9.0299999999999994</v>
      </c>
      <c r="Q30" s="13">
        <v>9.0500000000000007</v>
      </c>
      <c r="R30" s="13">
        <v>9.1199999999999992</v>
      </c>
      <c r="S30" s="13">
        <v>9.18</v>
      </c>
      <c r="T30" s="13">
        <v>9.2100000000000009</v>
      </c>
      <c r="U30" s="13">
        <v>9.2899999999999991</v>
      </c>
      <c r="V30" s="13">
        <v>9.32</v>
      </c>
      <c r="W30" s="13">
        <v>9.33</v>
      </c>
      <c r="X30" s="13">
        <v>9.35</v>
      </c>
      <c r="Y30" s="13">
        <v>9.3800000000000008</v>
      </c>
      <c r="Z30" s="13">
        <v>9.44</v>
      </c>
      <c r="AA30" s="13">
        <v>9.5</v>
      </c>
      <c r="AB30" s="13">
        <v>9.6199999999999992</v>
      </c>
      <c r="AC30" s="13">
        <v>9.67</v>
      </c>
      <c r="AD30" s="13">
        <v>9.76</v>
      </c>
      <c r="AE30" s="13">
        <v>9.85</v>
      </c>
      <c r="AF30" s="13">
        <v>9.94</v>
      </c>
      <c r="AG30" s="13">
        <v>9.9</v>
      </c>
      <c r="AH30" s="13">
        <v>9.68</v>
      </c>
      <c r="AI30" s="13">
        <v>9.56</v>
      </c>
      <c r="AJ30" s="13">
        <v>9.5299999999999994</v>
      </c>
      <c r="AK30" s="13">
        <v>9.5</v>
      </c>
    </row>
    <row r="31" spans="1:37" s="33" customFormat="1" x14ac:dyDescent="0.3">
      <c r="A31" s="13" t="str">
        <f t="shared" si="0"/>
        <v>SDG_NoInv_Base_ReproTest02C_GVAastar</v>
      </c>
      <c r="B31" s="37" t="s">
        <v>220</v>
      </c>
      <c r="C31" s="38" t="s">
        <v>261</v>
      </c>
      <c r="D31" s="113" t="s">
        <v>3</v>
      </c>
      <c r="E31" s="13" t="s">
        <v>30</v>
      </c>
      <c r="F31" s="13">
        <v>7.25</v>
      </c>
      <c r="G31" s="13">
        <v>7.11</v>
      </c>
      <c r="H31" s="13">
        <v>7.15</v>
      </c>
      <c r="I31" s="13">
        <v>7.3</v>
      </c>
      <c r="J31" s="13">
        <v>7.45</v>
      </c>
      <c r="K31" s="13">
        <v>7.46</v>
      </c>
      <c r="L31" s="13">
        <v>7.5</v>
      </c>
      <c r="M31" s="13">
        <v>7.52</v>
      </c>
      <c r="N31" s="13">
        <v>7.57</v>
      </c>
      <c r="O31" s="13">
        <v>7.73</v>
      </c>
      <c r="P31" s="13">
        <v>7.79</v>
      </c>
      <c r="Q31" s="13">
        <v>7.82</v>
      </c>
      <c r="R31" s="13">
        <v>7.86</v>
      </c>
      <c r="S31" s="13">
        <v>7.89</v>
      </c>
      <c r="T31" s="13">
        <v>7.9</v>
      </c>
      <c r="U31" s="13">
        <v>7.95</v>
      </c>
      <c r="V31" s="13">
        <v>7.96</v>
      </c>
      <c r="W31" s="13">
        <v>7.95</v>
      </c>
      <c r="X31" s="13">
        <v>7.95</v>
      </c>
      <c r="Y31" s="13">
        <v>7.95</v>
      </c>
      <c r="Z31" s="13">
        <v>7.96</v>
      </c>
      <c r="AA31" s="13">
        <v>7.99</v>
      </c>
      <c r="AB31" s="13">
        <v>8.0399999999999991</v>
      </c>
      <c r="AC31" s="13">
        <v>8.06</v>
      </c>
      <c r="AD31" s="13">
        <v>8.09</v>
      </c>
      <c r="AE31" s="13">
        <v>8.1300000000000008</v>
      </c>
      <c r="AF31" s="13">
        <v>8.17</v>
      </c>
      <c r="AG31" s="13">
        <v>7.83</v>
      </c>
      <c r="AH31" s="13">
        <v>7.38</v>
      </c>
      <c r="AI31" s="13">
        <v>6.98</v>
      </c>
      <c r="AJ31" s="13">
        <v>6.67</v>
      </c>
      <c r="AK31" s="13">
        <v>6.38</v>
      </c>
    </row>
    <row r="32" spans="1:37" s="33" customFormat="1" x14ac:dyDescent="0.3">
      <c r="A32" s="13" t="str">
        <f t="shared" si="0"/>
        <v>SDG_NoInv_Base_ReproTest02C_GVAafeed</v>
      </c>
      <c r="B32" s="37" t="s">
        <v>220</v>
      </c>
      <c r="C32" s="38" t="s">
        <v>261</v>
      </c>
      <c r="D32" s="113" t="s">
        <v>3</v>
      </c>
      <c r="E32" s="13" t="s">
        <v>31</v>
      </c>
      <c r="F32" s="13">
        <v>6.55</v>
      </c>
      <c r="G32" s="13">
        <v>5.07</v>
      </c>
      <c r="H32" s="13">
        <v>5.76</v>
      </c>
      <c r="I32" s="13">
        <v>5.96</v>
      </c>
      <c r="J32" s="13">
        <v>6.2</v>
      </c>
      <c r="K32" s="13">
        <v>6.39</v>
      </c>
      <c r="L32" s="13">
        <v>6.53</v>
      </c>
      <c r="M32" s="13">
        <v>6.66</v>
      </c>
      <c r="N32" s="13">
        <v>6.87</v>
      </c>
      <c r="O32" s="13">
        <v>7.41</v>
      </c>
      <c r="P32" s="13">
        <v>7.63</v>
      </c>
      <c r="Q32" s="13">
        <v>7.81</v>
      </c>
      <c r="R32" s="13">
        <v>8.07</v>
      </c>
      <c r="S32" s="13">
        <v>8.3699999999999992</v>
      </c>
      <c r="T32" s="13">
        <v>8.6999999999999993</v>
      </c>
      <c r="U32" s="13">
        <v>9.0299999999999994</v>
      </c>
      <c r="V32" s="13">
        <v>9.4</v>
      </c>
      <c r="W32" s="13">
        <v>9.77</v>
      </c>
      <c r="X32" s="13">
        <v>10.16</v>
      </c>
      <c r="Y32" s="13">
        <v>10.56</v>
      </c>
      <c r="Z32" s="13">
        <v>10.96</v>
      </c>
      <c r="AA32" s="13">
        <v>11.32</v>
      </c>
      <c r="AB32" s="13">
        <v>11.94</v>
      </c>
      <c r="AC32" s="13">
        <v>12.36</v>
      </c>
      <c r="AD32" s="13">
        <v>12.7</v>
      </c>
      <c r="AE32" s="13">
        <v>13.02</v>
      </c>
      <c r="AF32" s="13">
        <v>13.4</v>
      </c>
      <c r="AG32" s="13">
        <v>13.81</v>
      </c>
      <c r="AH32" s="13">
        <v>14.51</v>
      </c>
      <c r="AI32" s="13">
        <v>14.82</v>
      </c>
      <c r="AJ32" s="13">
        <v>14.73</v>
      </c>
      <c r="AK32" s="13">
        <v>14.57</v>
      </c>
    </row>
    <row r="33" spans="1:37" s="33" customFormat="1" x14ac:dyDescent="0.3">
      <c r="A33" s="13" t="str">
        <f t="shared" si="0"/>
        <v>SDG_NoInv_Base_ReproTest02C_GVAabake</v>
      </c>
      <c r="B33" s="37" t="s">
        <v>220</v>
      </c>
      <c r="C33" s="38" t="s">
        <v>261</v>
      </c>
      <c r="D33" s="113" t="s">
        <v>3</v>
      </c>
      <c r="E33" s="13" t="s">
        <v>32</v>
      </c>
      <c r="F33" s="13">
        <v>22.28</v>
      </c>
      <c r="G33" s="13">
        <v>21.57</v>
      </c>
      <c r="H33" s="13">
        <v>21.89</v>
      </c>
      <c r="I33" s="13">
        <v>22.43</v>
      </c>
      <c r="J33" s="13">
        <v>22.96</v>
      </c>
      <c r="K33" s="13">
        <v>23.31</v>
      </c>
      <c r="L33" s="13">
        <v>23.76</v>
      </c>
      <c r="M33" s="13">
        <v>24.18</v>
      </c>
      <c r="N33" s="13">
        <v>24.62</v>
      </c>
      <c r="O33" s="13">
        <v>25.2</v>
      </c>
      <c r="P33" s="13">
        <v>25.71</v>
      </c>
      <c r="Q33" s="13">
        <v>26.11</v>
      </c>
      <c r="R33" s="13">
        <v>26.71</v>
      </c>
      <c r="S33" s="13">
        <v>27.29</v>
      </c>
      <c r="T33" s="13">
        <v>27.87</v>
      </c>
      <c r="U33" s="13">
        <v>28.5</v>
      </c>
      <c r="V33" s="13">
        <v>29.06</v>
      </c>
      <c r="W33" s="13">
        <v>29.66</v>
      </c>
      <c r="X33" s="13">
        <v>30.32</v>
      </c>
      <c r="Y33" s="13">
        <v>30.83</v>
      </c>
      <c r="Z33" s="13">
        <v>31.32</v>
      </c>
      <c r="AA33" s="13">
        <v>31.8</v>
      </c>
      <c r="AB33" s="13">
        <v>32.39</v>
      </c>
      <c r="AC33" s="13">
        <v>32.86</v>
      </c>
      <c r="AD33" s="13">
        <v>33.39</v>
      </c>
      <c r="AE33" s="13">
        <v>33.979999999999997</v>
      </c>
      <c r="AF33" s="13">
        <v>34.64</v>
      </c>
      <c r="AG33" s="13">
        <v>34.97</v>
      </c>
      <c r="AH33" s="13">
        <v>34.18</v>
      </c>
      <c r="AI33" s="13">
        <v>33.58</v>
      </c>
      <c r="AJ33" s="13">
        <v>33.22</v>
      </c>
      <c r="AK33" s="13">
        <v>32.86</v>
      </c>
    </row>
    <row r="34" spans="1:37" s="33" customFormat="1" x14ac:dyDescent="0.3">
      <c r="A34" s="13" t="str">
        <f t="shared" si="0"/>
        <v>SDG_NoInv_Base_ReproTest02C_GVAasuga</v>
      </c>
      <c r="B34" s="37" t="s">
        <v>220</v>
      </c>
      <c r="C34" s="38" t="s">
        <v>261</v>
      </c>
      <c r="D34" s="113" t="s">
        <v>3</v>
      </c>
      <c r="E34" s="13" t="s">
        <v>33</v>
      </c>
      <c r="F34" s="13">
        <v>8.52</v>
      </c>
      <c r="G34" s="13">
        <v>8.36</v>
      </c>
      <c r="H34" s="13">
        <v>8.4700000000000006</v>
      </c>
      <c r="I34" s="13">
        <v>8.66</v>
      </c>
      <c r="J34" s="13">
        <v>8.8800000000000008</v>
      </c>
      <c r="K34" s="13">
        <v>8.9700000000000006</v>
      </c>
      <c r="L34" s="13">
        <v>9.09</v>
      </c>
      <c r="M34" s="13">
        <v>9.17</v>
      </c>
      <c r="N34" s="13">
        <v>9.26</v>
      </c>
      <c r="O34" s="13">
        <v>9.61</v>
      </c>
      <c r="P34" s="13">
        <v>9.7100000000000009</v>
      </c>
      <c r="Q34" s="13">
        <v>9.73</v>
      </c>
      <c r="R34" s="13">
        <v>9.8699999999999992</v>
      </c>
      <c r="S34" s="13">
        <v>10.02</v>
      </c>
      <c r="T34" s="13">
        <v>10.16</v>
      </c>
      <c r="U34" s="13">
        <v>10.31</v>
      </c>
      <c r="V34" s="13">
        <v>10.39</v>
      </c>
      <c r="W34" s="13">
        <v>10.51</v>
      </c>
      <c r="X34" s="13">
        <v>10.68</v>
      </c>
      <c r="Y34" s="13">
        <v>10.77</v>
      </c>
      <c r="Z34" s="13">
        <v>10.86</v>
      </c>
      <c r="AA34" s="13">
        <v>10.96</v>
      </c>
      <c r="AB34" s="13">
        <v>11.15</v>
      </c>
      <c r="AC34" s="13">
        <v>11.24</v>
      </c>
      <c r="AD34" s="13">
        <v>11.34</v>
      </c>
      <c r="AE34" s="13">
        <v>11.46</v>
      </c>
      <c r="AF34" s="13">
        <v>11.61</v>
      </c>
      <c r="AG34" s="13">
        <v>11.75</v>
      </c>
      <c r="AH34" s="13">
        <v>11.6</v>
      </c>
      <c r="AI34" s="13">
        <v>11.46</v>
      </c>
      <c r="AJ34" s="13">
        <v>11.44</v>
      </c>
      <c r="AK34" s="13">
        <v>11.41</v>
      </c>
    </row>
    <row r="35" spans="1:37" s="33" customFormat="1" x14ac:dyDescent="0.3">
      <c r="A35" s="13" t="str">
        <f t="shared" si="0"/>
        <v>SDG_NoInv_Base_ReproTest02C_GVAaconf</v>
      </c>
      <c r="B35" s="37" t="s">
        <v>220</v>
      </c>
      <c r="C35" s="38" t="s">
        <v>261</v>
      </c>
      <c r="D35" s="113" t="s">
        <v>3</v>
      </c>
      <c r="E35" s="13" t="s">
        <v>34</v>
      </c>
      <c r="F35" s="13">
        <v>2.4900000000000002</v>
      </c>
      <c r="G35" s="13">
        <v>2.41</v>
      </c>
      <c r="H35" s="13">
        <v>2.5</v>
      </c>
      <c r="I35" s="13">
        <v>2.54</v>
      </c>
      <c r="J35" s="13">
        <v>2.6</v>
      </c>
      <c r="K35" s="13">
        <v>2.67</v>
      </c>
      <c r="L35" s="13">
        <v>2.75</v>
      </c>
      <c r="M35" s="13">
        <v>2.83</v>
      </c>
      <c r="N35" s="13">
        <v>2.92</v>
      </c>
      <c r="O35" s="13">
        <v>3.08</v>
      </c>
      <c r="P35" s="13">
        <v>3.19</v>
      </c>
      <c r="Q35" s="13">
        <v>3.29</v>
      </c>
      <c r="R35" s="13">
        <v>3.43</v>
      </c>
      <c r="S35" s="13">
        <v>3.56</v>
      </c>
      <c r="T35" s="13">
        <v>3.72</v>
      </c>
      <c r="U35" s="13">
        <v>3.88</v>
      </c>
      <c r="V35" s="13">
        <v>4.03</v>
      </c>
      <c r="W35" s="13">
        <v>4.1900000000000004</v>
      </c>
      <c r="X35" s="13">
        <v>4.34</v>
      </c>
      <c r="Y35" s="13">
        <v>4.4800000000000004</v>
      </c>
      <c r="Z35" s="13">
        <v>4.63</v>
      </c>
      <c r="AA35" s="13">
        <v>4.79</v>
      </c>
      <c r="AB35" s="13">
        <v>5</v>
      </c>
      <c r="AC35" s="13">
        <v>5.18</v>
      </c>
      <c r="AD35" s="13">
        <v>5.35</v>
      </c>
      <c r="AE35" s="13">
        <v>5.51</v>
      </c>
      <c r="AF35" s="13">
        <v>5.69</v>
      </c>
      <c r="AG35" s="13">
        <v>5.84</v>
      </c>
      <c r="AH35" s="13">
        <v>5.8</v>
      </c>
      <c r="AI35" s="13">
        <v>5.7</v>
      </c>
      <c r="AJ35" s="13">
        <v>5.62</v>
      </c>
      <c r="AK35" s="13">
        <v>5.53</v>
      </c>
    </row>
    <row r="36" spans="1:37" s="33" customFormat="1" x14ac:dyDescent="0.3">
      <c r="A36" s="13" t="str">
        <f t="shared" si="0"/>
        <v>SDG_NoInv_Base_ReproTest02C_GVAapast</v>
      </c>
      <c r="B36" s="37" t="s">
        <v>220</v>
      </c>
      <c r="C36" s="38" t="s">
        <v>261</v>
      </c>
      <c r="D36" s="113" t="s">
        <v>3</v>
      </c>
      <c r="E36" s="13" t="s">
        <v>35</v>
      </c>
      <c r="F36" s="13">
        <v>0.65</v>
      </c>
      <c r="G36" s="13">
        <v>0.62</v>
      </c>
      <c r="H36" s="13">
        <v>0.64</v>
      </c>
      <c r="I36" s="13">
        <v>0.65</v>
      </c>
      <c r="J36" s="13">
        <v>0.67</v>
      </c>
      <c r="K36" s="13">
        <v>0.69</v>
      </c>
      <c r="L36" s="13">
        <v>0.71</v>
      </c>
      <c r="M36" s="13">
        <v>0.73</v>
      </c>
      <c r="N36" s="13">
        <v>0.75</v>
      </c>
      <c r="O36" s="13">
        <v>0.82</v>
      </c>
      <c r="P36" s="13">
        <v>0.85</v>
      </c>
      <c r="Q36" s="13">
        <v>0.87</v>
      </c>
      <c r="R36" s="13">
        <v>0.89</v>
      </c>
      <c r="S36" s="13">
        <v>0.93</v>
      </c>
      <c r="T36" s="13">
        <v>0.96</v>
      </c>
      <c r="U36" s="13">
        <v>1</v>
      </c>
      <c r="V36" s="13">
        <v>1.03</v>
      </c>
      <c r="W36" s="13">
        <v>1.07</v>
      </c>
      <c r="X36" s="13">
        <v>1.1100000000000001</v>
      </c>
      <c r="Y36" s="13">
        <v>1.1399999999999999</v>
      </c>
      <c r="Z36" s="13">
        <v>1.1599999999999999</v>
      </c>
      <c r="AA36" s="13">
        <v>1.19</v>
      </c>
      <c r="AB36" s="13">
        <v>1.25</v>
      </c>
      <c r="AC36" s="13">
        <v>1.28</v>
      </c>
      <c r="AD36" s="13">
        <v>1.31</v>
      </c>
      <c r="AE36" s="13">
        <v>1.34</v>
      </c>
      <c r="AF36" s="13">
        <v>1.38</v>
      </c>
      <c r="AG36" s="13">
        <v>1.41</v>
      </c>
      <c r="AH36" s="13">
        <v>1.41</v>
      </c>
      <c r="AI36" s="13">
        <v>1.39</v>
      </c>
      <c r="AJ36" s="13">
        <v>1.38</v>
      </c>
      <c r="AK36" s="13">
        <v>1.36</v>
      </c>
    </row>
    <row r="37" spans="1:37" s="33" customFormat="1" x14ac:dyDescent="0.3">
      <c r="A37" s="13" t="str">
        <f t="shared" si="0"/>
        <v>SDG_NoInv_Base_ReproTest02C_GVAaofoo</v>
      </c>
      <c r="B37" s="37" t="s">
        <v>220</v>
      </c>
      <c r="C37" s="38" t="s">
        <v>261</v>
      </c>
      <c r="D37" s="113" t="s">
        <v>3</v>
      </c>
      <c r="E37" s="13" t="s">
        <v>36</v>
      </c>
      <c r="F37" s="13">
        <v>12.41</v>
      </c>
      <c r="G37" s="13">
        <v>11.69</v>
      </c>
      <c r="H37" s="13">
        <v>12.05</v>
      </c>
      <c r="I37" s="13">
        <v>12.28</v>
      </c>
      <c r="J37" s="13">
        <v>12.62</v>
      </c>
      <c r="K37" s="13">
        <v>12.89</v>
      </c>
      <c r="L37" s="13">
        <v>13.18</v>
      </c>
      <c r="M37" s="13">
        <v>13.49</v>
      </c>
      <c r="N37" s="13">
        <v>13.81</v>
      </c>
      <c r="O37" s="13">
        <v>14.89</v>
      </c>
      <c r="P37" s="13">
        <v>15.27</v>
      </c>
      <c r="Q37" s="13">
        <v>15.45</v>
      </c>
      <c r="R37" s="13">
        <v>15.8</v>
      </c>
      <c r="S37" s="13">
        <v>16.23</v>
      </c>
      <c r="T37" s="13">
        <v>16.690000000000001</v>
      </c>
      <c r="U37" s="13">
        <v>17.18</v>
      </c>
      <c r="V37" s="13">
        <v>17.61</v>
      </c>
      <c r="W37" s="13">
        <v>18.12</v>
      </c>
      <c r="X37" s="13">
        <v>18.72</v>
      </c>
      <c r="Y37" s="13">
        <v>19.16</v>
      </c>
      <c r="Z37" s="13">
        <v>19.55</v>
      </c>
      <c r="AA37" s="13">
        <v>20</v>
      </c>
      <c r="AB37" s="13">
        <v>20.8</v>
      </c>
      <c r="AC37" s="13">
        <v>21.28</v>
      </c>
      <c r="AD37" s="13">
        <v>21.69</v>
      </c>
      <c r="AE37" s="13">
        <v>22.12</v>
      </c>
      <c r="AF37" s="13">
        <v>22.63</v>
      </c>
      <c r="AG37" s="13">
        <v>23.06</v>
      </c>
      <c r="AH37" s="13">
        <v>23.06</v>
      </c>
      <c r="AI37" s="13">
        <v>22.84</v>
      </c>
      <c r="AJ37" s="13">
        <v>22.64</v>
      </c>
      <c r="AK37" s="13">
        <v>22.39</v>
      </c>
    </row>
    <row r="38" spans="1:37" s="33" customFormat="1" x14ac:dyDescent="0.3">
      <c r="A38" s="13" t="str">
        <f t="shared" si="0"/>
        <v>SDG_NoInv_Base_ReproTest02C_GVAabevt</v>
      </c>
      <c r="B38" s="37" t="s">
        <v>220</v>
      </c>
      <c r="C38" s="38" t="s">
        <v>261</v>
      </c>
      <c r="D38" s="113" t="s">
        <v>3</v>
      </c>
      <c r="E38" s="13" t="s">
        <v>37</v>
      </c>
      <c r="F38" s="13">
        <v>40.840000000000003</v>
      </c>
      <c r="G38" s="13">
        <v>40.21</v>
      </c>
      <c r="H38" s="13">
        <v>42.89</v>
      </c>
      <c r="I38" s="13">
        <v>43.58</v>
      </c>
      <c r="J38" s="13">
        <v>44.69</v>
      </c>
      <c r="K38" s="13">
        <v>45.93</v>
      </c>
      <c r="L38" s="13">
        <v>47.29</v>
      </c>
      <c r="M38" s="13">
        <v>48.75</v>
      </c>
      <c r="N38" s="13">
        <v>50.19</v>
      </c>
      <c r="O38" s="13">
        <v>56.05</v>
      </c>
      <c r="P38" s="13">
        <v>57.91</v>
      </c>
      <c r="Q38" s="13">
        <v>58.71</v>
      </c>
      <c r="R38" s="13">
        <v>60.12</v>
      </c>
      <c r="S38" s="13">
        <v>61.9</v>
      </c>
      <c r="T38" s="13">
        <v>63.99</v>
      </c>
      <c r="U38" s="13">
        <v>66.08</v>
      </c>
      <c r="V38" s="13">
        <v>67.77</v>
      </c>
      <c r="W38" s="13">
        <v>70.040000000000006</v>
      </c>
      <c r="X38" s="13">
        <v>72.599999999999994</v>
      </c>
      <c r="Y38" s="13">
        <v>74.260000000000005</v>
      </c>
      <c r="Z38" s="13">
        <v>75.72</v>
      </c>
      <c r="AA38" s="13">
        <v>77.62</v>
      </c>
      <c r="AB38" s="13">
        <v>81.84</v>
      </c>
      <c r="AC38" s="13">
        <v>84.55</v>
      </c>
      <c r="AD38" s="13">
        <v>86.39</v>
      </c>
      <c r="AE38" s="13">
        <v>88.09</v>
      </c>
      <c r="AF38" s="13">
        <v>90.07</v>
      </c>
      <c r="AG38" s="13">
        <v>91.82</v>
      </c>
      <c r="AH38" s="13">
        <v>92.13</v>
      </c>
      <c r="AI38" s="13">
        <v>90.96</v>
      </c>
      <c r="AJ38" s="13">
        <v>89.96</v>
      </c>
      <c r="AK38" s="13">
        <v>88.78</v>
      </c>
    </row>
    <row r="39" spans="1:37" s="33" customFormat="1" x14ac:dyDescent="0.3">
      <c r="A39" s="13" t="str">
        <f t="shared" si="0"/>
        <v>SDG_NoInv_Base_ReproTest02C_GVAatext</v>
      </c>
      <c r="B39" s="37" t="s">
        <v>220</v>
      </c>
      <c r="C39" s="38" t="s">
        <v>261</v>
      </c>
      <c r="D39" s="113" t="s">
        <v>3</v>
      </c>
      <c r="E39" s="13" t="s">
        <v>38</v>
      </c>
      <c r="F39" s="13">
        <v>6.57</v>
      </c>
      <c r="G39" s="13">
        <v>6.66</v>
      </c>
      <c r="H39" s="13">
        <v>6.8</v>
      </c>
      <c r="I39" s="13">
        <v>6.87</v>
      </c>
      <c r="J39" s="13">
        <v>6.99</v>
      </c>
      <c r="K39" s="13">
        <v>7.16</v>
      </c>
      <c r="L39" s="13">
        <v>7.37</v>
      </c>
      <c r="M39" s="13">
        <v>7.61</v>
      </c>
      <c r="N39" s="13">
        <v>7.85</v>
      </c>
      <c r="O39" s="13">
        <v>8.2799999999999994</v>
      </c>
      <c r="P39" s="13">
        <v>8.56</v>
      </c>
      <c r="Q39" s="13">
        <v>8.7799999999999994</v>
      </c>
      <c r="R39" s="13">
        <v>9.0399999999999991</v>
      </c>
      <c r="S39" s="13">
        <v>9.31</v>
      </c>
      <c r="T39" s="13">
        <v>9.6</v>
      </c>
      <c r="U39" s="13">
        <v>9.93</v>
      </c>
      <c r="V39" s="13">
        <v>10.25</v>
      </c>
      <c r="W39" s="13">
        <v>10.61</v>
      </c>
      <c r="X39" s="13">
        <v>10.99</v>
      </c>
      <c r="Y39" s="13">
        <v>11.28</v>
      </c>
      <c r="Z39" s="13">
        <v>11.56</v>
      </c>
      <c r="AA39" s="13">
        <v>11.85</v>
      </c>
      <c r="AB39" s="13">
        <v>12.19</v>
      </c>
      <c r="AC39" s="13">
        <v>12.46</v>
      </c>
      <c r="AD39" s="13">
        <v>12.75</v>
      </c>
      <c r="AE39" s="13">
        <v>13.07</v>
      </c>
      <c r="AF39" s="13">
        <v>13.43</v>
      </c>
      <c r="AG39" s="13">
        <v>13.76</v>
      </c>
      <c r="AH39" s="13">
        <v>13.48</v>
      </c>
      <c r="AI39" s="13">
        <v>13.15</v>
      </c>
      <c r="AJ39" s="13">
        <v>12.91</v>
      </c>
      <c r="AK39" s="13">
        <v>12.69</v>
      </c>
    </row>
    <row r="40" spans="1:37" s="33" customFormat="1" x14ac:dyDescent="0.3">
      <c r="A40" s="13" t="str">
        <f t="shared" si="0"/>
        <v>SDG_NoInv_Base_ReproTest02C_GVAaclth</v>
      </c>
      <c r="B40" s="37" t="s">
        <v>220</v>
      </c>
      <c r="C40" s="38" t="s">
        <v>261</v>
      </c>
      <c r="D40" s="113" t="s">
        <v>3</v>
      </c>
      <c r="E40" s="13" t="s">
        <v>39</v>
      </c>
      <c r="F40" s="13">
        <v>6.76</v>
      </c>
      <c r="G40" s="13">
        <v>6.84</v>
      </c>
      <c r="H40" s="13">
        <v>7.04</v>
      </c>
      <c r="I40" s="13">
        <v>7.19</v>
      </c>
      <c r="J40" s="13">
        <v>7.35</v>
      </c>
      <c r="K40" s="13">
        <v>7.51</v>
      </c>
      <c r="L40" s="13">
        <v>7.72</v>
      </c>
      <c r="M40" s="13">
        <v>7.93</v>
      </c>
      <c r="N40" s="13">
        <v>8.15</v>
      </c>
      <c r="O40" s="13">
        <v>8.4700000000000006</v>
      </c>
      <c r="P40" s="13">
        <v>8.7200000000000006</v>
      </c>
      <c r="Q40" s="13">
        <v>8.92</v>
      </c>
      <c r="R40" s="13">
        <v>9.17</v>
      </c>
      <c r="S40" s="13">
        <v>9.43</v>
      </c>
      <c r="T40" s="13">
        <v>9.6999999999999993</v>
      </c>
      <c r="U40" s="13">
        <v>10.02</v>
      </c>
      <c r="V40" s="13">
        <v>10.3</v>
      </c>
      <c r="W40" s="13">
        <v>10.61</v>
      </c>
      <c r="X40" s="13">
        <v>10.92</v>
      </c>
      <c r="Y40" s="13">
        <v>11.17</v>
      </c>
      <c r="Z40" s="13">
        <v>11.41</v>
      </c>
      <c r="AA40" s="13">
        <v>11.65</v>
      </c>
      <c r="AB40" s="13">
        <v>11.96</v>
      </c>
      <c r="AC40" s="13">
        <v>12.2</v>
      </c>
      <c r="AD40" s="13">
        <v>12.44</v>
      </c>
      <c r="AE40" s="13">
        <v>12.7</v>
      </c>
      <c r="AF40" s="13">
        <v>12.99</v>
      </c>
      <c r="AG40" s="13">
        <v>13.25</v>
      </c>
      <c r="AH40" s="13">
        <v>12.94</v>
      </c>
      <c r="AI40" s="13">
        <v>12.66</v>
      </c>
      <c r="AJ40" s="13">
        <v>12.46</v>
      </c>
      <c r="AK40" s="13">
        <v>12.26</v>
      </c>
    </row>
    <row r="41" spans="1:37" s="33" customFormat="1" x14ac:dyDescent="0.3">
      <c r="A41" s="13" t="str">
        <f t="shared" si="0"/>
        <v>SDG_NoInv_Base_ReproTest02C_GVAaleat</v>
      </c>
      <c r="B41" s="37" t="s">
        <v>220</v>
      </c>
      <c r="C41" s="38" t="s">
        <v>261</v>
      </c>
      <c r="D41" s="113" t="s">
        <v>3</v>
      </c>
      <c r="E41" s="13" t="s">
        <v>40</v>
      </c>
      <c r="F41" s="13">
        <v>2.4500000000000002</v>
      </c>
      <c r="G41" s="13">
        <v>2.64</v>
      </c>
      <c r="H41" s="13">
        <v>2.7</v>
      </c>
      <c r="I41" s="13">
        <v>2.62</v>
      </c>
      <c r="J41" s="13">
        <v>2.64</v>
      </c>
      <c r="K41" s="13">
        <v>2.71</v>
      </c>
      <c r="L41" s="13">
        <v>2.82</v>
      </c>
      <c r="M41" s="13">
        <v>2.96</v>
      </c>
      <c r="N41" s="13">
        <v>3.09</v>
      </c>
      <c r="O41" s="13">
        <v>3.66</v>
      </c>
      <c r="P41" s="13">
        <v>3.89</v>
      </c>
      <c r="Q41" s="13">
        <v>3.99</v>
      </c>
      <c r="R41" s="13">
        <v>4.0599999999999996</v>
      </c>
      <c r="S41" s="13">
        <v>4.1399999999999997</v>
      </c>
      <c r="T41" s="13">
        <v>4.25</v>
      </c>
      <c r="U41" s="13">
        <v>4.41</v>
      </c>
      <c r="V41" s="13">
        <v>4.5199999999999996</v>
      </c>
      <c r="W41" s="13">
        <v>4.68</v>
      </c>
      <c r="X41" s="13">
        <v>4.87</v>
      </c>
      <c r="Y41" s="13">
        <v>4.97</v>
      </c>
      <c r="Z41" s="13">
        <v>5.04</v>
      </c>
      <c r="AA41" s="13">
        <v>5.17</v>
      </c>
      <c r="AB41" s="13">
        <v>5.47</v>
      </c>
      <c r="AC41" s="13">
        <v>5.71</v>
      </c>
      <c r="AD41" s="13">
        <v>5.88</v>
      </c>
      <c r="AE41" s="13">
        <v>6.03</v>
      </c>
      <c r="AF41" s="13">
        <v>6.17</v>
      </c>
      <c r="AG41" s="13">
        <v>6.29</v>
      </c>
      <c r="AH41" s="13">
        <v>6</v>
      </c>
      <c r="AI41" s="13">
        <v>5.61</v>
      </c>
      <c r="AJ41" s="13">
        <v>5.36</v>
      </c>
      <c r="AK41" s="13">
        <v>5.14</v>
      </c>
    </row>
    <row r="42" spans="1:37" s="33" customFormat="1" x14ac:dyDescent="0.3">
      <c r="A42" s="13" t="str">
        <f t="shared" si="0"/>
        <v>SDG_NoInv_Base_ReproTest02C_GVAafoot</v>
      </c>
      <c r="B42" s="37" t="s">
        <v>220</v>
      </c>
      <c r="C42" s="38" t="s">
        <v>261</v>
      </c>
      <c r="D42" s="113" t="s">
        <v>3</v>
      </c>
      <c r="E42" s="13" t="s">
        <v>41</v>
      </c>
      <c r="F42" s="13">
        <v>1.91</v>
      </c>
      <c r="G42" s="13">
        <v>1.99</v>
      </c>
      <c r="H42" s="13">
        <v>2.04</v>
      </c>
      <c r="I42" s="13">
        <v>2.08</v>
      </c>
      <c r="J42" s="13">
        <v>2.12</v>
      </c>
      <c r="K42" s="13">
        <v>2.17</v>
      </c>
      <c r="L42" s="13">
        <v>2.23</v>
      </c>
      <c r="M42" s="13">
        <v>2.29</v>
      </c>
      <c r="N42" s="13">
        <v>2.35</v>
      </c>
      <c r="O42" s="13">
        <v>2.46</v>
      </c>
      <c r="P42" s="13">
        <v>2.54</v>
      </c>
      <c r="Q42" s="13">
        <v>2.6</v>
      </c>
      <c r="R42" s="13">
        <v>2.67</v>
      </c>
      <c r="S42" s="13">
        <v>2.75</v>
      </c>
      <c r="T42" s="13">
        <v>2.82</v>
      </c>
      <c r="U42" s="13">
        <v>2.91</v>
      </c>
      <c r="V42" s="13">
        <v>2.99</v>
      </c>
      <c r="W42" s="13">
        <v>3.07</v>
      </c>
      <c r="X42" s="13">
        <v>3.17</v>
      </c>
      <c r="Y42" s="13">
        <v>3.24</v>
      </c>
      <c r="Z42" s="13">
        <v>3.31</v>
      </c>
      <c r="AA42" s="13">
        <v>3.38</v>
      </c>
      <c r="AB42" s="13">
        <v>3.49</v>
      </c>
      <c r="AC42" s="13">
        <v>3.57</v>
      </c>
      <c r="AD42" s="13">
        <v>3.65</v>
      </c>
      <c r="AE42" s="13">
        <v>3.74</v>
      </c>
      <c r="AF42" s="13">
        <v>3.84</v>
      </c>
      <c r="AG42" s="13">
        <v>3.91</v>
      </c>
      <c r="AH42" s="13">
        <v>3.83</v>
      </c>
      <c r="AI42" s="13">
        <v>3.75</v>
      </c>
      <c r="AJ42" s="13">
        <v>3.69</v>
      </c>
      <c r="AK42" s="13">
        <v>3.64</v>
      </c>
    </row>
    <row r="43" spans="1:37" s="33" customFormat="1" x14ac:dyDescent="0.3">
      <c r="A43" s="13" t="str">
        <f t="shared" si="0"/>
        <v>SDG_NoInv_Base_ReproTest02C_GVAawood</v>
      </c>
      <c r="B43" s="37" t="s">
        <v>220</v>
      </c>
      <c r="C43" s="38" t="s">
        <v>261</v>
      </c>
      <c r="D43" s="113" t="s">
        <v>3</v>
      </c>
      <c r="E43" s="13" t="s">
        <v>42</v>
      </c>
      <c r="F43" s="13">
        <v>23.69</v>
      </c>
      <c r="G43" s="13">
        <v>22.36</v>
      </c>
      <c r="H43" s="13">
        <v>23.01</v>
      </c>
      <c r="I43" s="13">
        <v>23.41</v>
      </c>
      <c r="J43" s="13">
        <v>23.81</v>
      </c>
      <c r="K43" s="13">
        <v>24.32</v>
      </c>
      <c r="L43" s="13">
        <v>24.94</v>
      </c>
      <c r="M43" s="13">
        <v>25.63</v>
      </c>
      <c r="N43" s="13">
        <v>26.32</v>
      </c>
      <c r="O43" s="13">
        <v>27.45</v>
      </c>
      <c r="P43" s="13">
        <v>28.17</v>
      </c>
      <c r="Q43" s="13">
        <v>28.79</v>
      </c>
      <c r="R43" s="13">
        <v>29.62</v>
      </c>
      <c r="S43" s="13">
        <v>30.52</v>
      </c>
      <c r="T43" s="13">
        <v>31.5</v>
      </c>
      <c r="U43" s="13">
        <v>32.549999999999997</v>
      </c>
      <c r="V43" s="13">
        <v>33.630000000000003</v>
      </c>
      <c r="W43" s="13">
        <v>34.78</v>
      </c>
      <c r="X43" s="13">
        <v>36.03</v>
      </c>
      <c r="Y43" s="13">
        <v>37.07</v>
      </c>
      <c r="Z43" s="13">
        <v>38.06</v>
      </c>
      <c r="AA43" s="13">
        <v>39.090000000000003</v>
      </c>
      <c r="AB43" s="13">
        <v>40.06</v>
      </c>
      <c r="AC43" s="13">
        <v>40.85</v>
      </c>
      <c r="AD43" s="13">
        <v>41.8</v>
      </c>
      <c r="AE43" s="13">
        <v>42.84</v>
      </c>
      <c r="AF43" s="13">
        <v>44.02</v>
      </c>
      <c r="AG43" s="13">
        <v>45.04</v>
      </c>
      <c r="AH43" s="13">
        <v>44.6</v>
      </c>
      <c r="AI43" s="13">
        <v>43.78</v>
      </c>
      <c r="AJ43" s="13">
        <v>43.23</v>
      </c>
      <c r="AK43" s="13">
        <v>42.67</v>
      </c>
    </row>
    <row r="44" spans="1:37" s="33" customFormat="1" x14ac:dyDescent="0.3">
      <c r="A44" s="13" t="str">
        <f t="shared" si="0"/>
        <v>SDG_NoInv_Base_ReproTest02C_GVAapapr</v>
      </c>
      <c r="B44" s="37" t="s">
        <v>220</v>
      </c>
      <c r="C44" s="38" t="s">
        <v>261</v>
      </c>
      <c r="D44" s="113" t="s">
        <v>3</v>
      </c>
      <c r="E44" s="13" t="s">
        <v>43</v>
      </c>
      <c r="F44" s="13">
        <v>24.02</v>
      </c>
      <c r="G44" s="13">
        <v>23.66</v>
      </c>
      <c r="H44" s="13">
        <v>24.59</v>
      </c>
      <c r="I44" s="13">
        <v>25.03</v>
      </c>
      <c r="J44" s="13">
        <v>25.32</v>
      </c>
      <c r="K44" s="13">
        <v>25.95</v>
      </c>
      <c r="L44" s="13">
        <v>26.55</v>
      </c>
      <c r="M44" s="13">
        <v>26.88</v>
      </c>
      <c r="N44" s="13">
        <v>27.64</v>
      </c>
      <c r="O44" s="13">
        <v>28.84</v>
      </c>
      <c r="P44" s="13">
        <v>29.64</v>
      </c>
      <c r="Q44" s="13">
        <v>30.35</v>
      </c>
      <c r="R44" s="13">
        <v>32.01</v>
      </c>
      <c r="S44" s="13">
        <v>32.86</v>
      </c>
      <c r="T44" s="13">
        <v>33.840000000000003</v>
      </c>
      <c r="U44" s="13">
        <v>34.97</v>
      </c>
      <c r="V44" s="13">
        <v>36.04</v>
      </c>
      <c r="W44" s="13">
        <v>37.229999999999997</v>
      </c>
      <c r="X44" s="13">
        <v>38.51</v>
      </c>
      <c r="Y44" s="13">
        <v>39.54</v>
      </c>
      <c r="Z44" s="13">
        <v>40.54</v>
      </c>
      <c r="AA44" s="13">
        <v>41.63</v>
      </c>
      <c r="AB44" s="13">
        <v>42.71</v>
      </c>
      <c r="AC44" s="13">
        <v>43.56</v>
      </c>
      <c r="AD44" s="13">
        <v>44.49</v>
      </c>
      <c r="AE44" s="13">
        <v>45.5</v>
      </c>
      <c r="AF44" s="13">
        <v>46.61</v>
      </c>
      <c r="AG44" s="13">
        <v>47.57</v>
      </c>
      <c r="AH44" s="13">
        <v>46.84</v>
      </c>
      <c r="AI44" s="13">
        <v>45.81</v>
      </c>
      <c r="AJ44" s="13">
        <v>45.04</v>
      </c>
      <c r="AK44" s="13">
        <v>44.28</v>
      </c>
    </row>
    <row r="45" spans="1:37" s="33" customFormat="1" x14ac:dyDescent="0.3">
      <c r="A45" s="13" t="str">
        <f t="shared" si="0"/>
        <v>SDG_NoInv_Base_ReproTest02C_GVAaprnt</v>
      </c>
      <c r="B45" s="37" t="s">
        <v>220</v>
      </c>
      <c r="C45" s="38" t="s">
        <v>261</v>
      </c>
      <c r="D45" s="113" t="s">
        <v>3</v>
      </c>
      <c r="E45" s="13" t="s">
        <v>44</v>
      </c>
      <c r="F45" s="13">
        <v>16.78</v>
      </c>
      <c r="G45" s="13">
        <v>17.13</v>
      </c>
      <c r="H45" s="13">
        <v>17.739999999999998</v>
      </c>
      <c r="I45" s="13">
        <v>18.100000000000001</v>
      </c>
      <c r="J45" s="13">
        <v>18.37</v>
      </c>
      <c r="K45" s="13">
        <v>18.8</v>
      </c>
      <c r="L45" s="13">
        <v>19.350000000000001</v>
      </c>
      <c r="M45" s="13">
        <v>19.95</v>
      </c>
      <c r="N45" s="13">
        <v>20.57</v>
      </c>
      <c r="O45" s="13">
        <v>20.95</v>
      </c>
      <c r="P45" s="13">
        <v>21.56</v>
      </c>
      <c r="Q45" s="13">
        <v>22.19</v>
      </c>
      <c r="R45" s="13">
        <v>22.98</v>
      </c>
      <c r="S45" s="13">
        <v>23.75</v>
      </c>
      <c r="T45" s="13">
        <v>24.57</v>
      </c>
      <c r="U45" s="13">
        <v>25.54</v>
      </c>
      <c r="V45" s="13">
        <v>26.48</v>
      </c>
      <c r="W45" s="13">
        <v>27.46</v>
      </c>
      <c r="X45" s="13">
        <v>28.46</v>
      </c>
      <c r="Y45" s="13">
        <v>29.32</v>
      </c>
      <c r="Z45" s="13">
        <v>30.18</v>
      </c>
      <c r="AA45" s="13">
        <v>31.06</v>
      </c>
      <c r="AB45" s="13">
        <v>31.74</v>
      </c>
      <c r="AC45" s="13">
        <v>32.39</v>
      </c>
      <c r="AD45" s="13">
        <v>33.19</v>
      </c>
      <c r="AE45" s="13">
        <v>34.07</v>
      </c>
      <c r="AF45" s="13">
        <v>35.03</v>
      </c>
      <c r="AG45" s="13">
        <v>35.869999999999997</v>
      </c>
      <c r="AH45" s="13">
        <v>34.79</v>
      </c>
      <c r="AI45" s="13">
        <v>33.74</v>
      </c>
      <c r="AJ45" s="13">
        <v>32.99</v>
      </c>
      <c r="AK45" s="13">
        <v>32.299999999999997</v>
      </c>
    </row>
    <row r="46" spans="1:37" s="33" customFormat="1" x14ac:dyDescent="0.3">
      <c r="A46" s="13" t="str">
        <f t="shared" si="0"/>
        <v>SDG_NoInv_Base_ReproTest02C_GVAapetr</v>
      </c>
      <c r="B46" s="37" t="s">
        <v>220</v>
      </c>
      <c r="C46" s="38" t="s">
        <v>261</v>
      </c>
      <c r="D46" s="113" t="s">
        <v>3</v>
      </c>
      <c r="E46" s="13" t="s">
        <v>45</v>
      </c>
      <c r="F46" s="13">
        <v>46.32</v>
      </c>
      <c r="G46" s="13">
        <v>33.590000000000003</v>
      </c>
      <c r="H46" s="13">
        <v>28.14</v>
      </c>
      <c r="I46" s="13">
        <v>25.19</v>
      </c>
      <c r="J46" s="13">
        <v>23.72</v>
      </c>
      <c r="K46" s="13">
        <v>22.83</v>
      </c>
      <c r="L46" s="13">
        <v>22.43</v>
      </c>
      <c r="M46" s="13">
        <v>22.96</v>
      </c>
      <c r="N46" s="13">
        <v>23.54</v>
      </c>
      <c r="O46" s="13">
        <v>19.440000000000001</v>
      </c>
      <c r="P46" s="13">
        <v>16.48</v>
      </c>
      <c r="Q46" s="13">
        <v>15.75</v>
      </c>
      <c r="R46" s="13">
        <v>15.34</v>
      </c>
      <c r="S46" s="13">
        <v>15.18</v>
      </c>
      <c r="T46" s="13">
        <v>15.1</v>
      </c>
      <c r="U46" s="13">
        <v>15.1</v>
      </c>
      <c r="V46" s="13">
        <v>14.91</v>
      </c>
      <c r="W46" s="13">
        <v>14.94</v>
      </c>
      <c r="X46" s="13">
        <v>15.37</v>
      </c>
      <c r="Y46" s="13">
        <v>15.17</v>
      </c>
      <c r="Z46" s="13">
        <v>14.87</v>
      </c>
      <c r="AA46" s="13">
        <v>14.77</v>
      </c>
      <c r="AB46" s="13">
        <v>14.11</v>
      </c>
      <c r="AC46" s="13">
        <v>12.83</v>
      </c>
      <c r="AD46" s="13">
        <v>11.29</v>
      </c>
      <c r="AE46" s="13">
        <v>9.7200000000000006</v>
      </c>
      <c r="AF46" s="13">
        <v>8.19</v>
      </c>
      <c r="AG46" s="13">
        <v>6.24</v>
      </c>
      <c r="AH46" s="13">
        <v>4.62</v>
      </c>
      <c r="AI46" s="13">
        <v>2.95</v>
      </c>
      <c r="AJ46" s="13">
        <v>1.6</v>
      </c>
      <c r="AK46" s="13">
        <v>0.53</v>
      </c>
    </row>
    <row r="47" spans="1:37" s="33" customFormat="1" x14ac:dyDescent="0.3">
      <c r="A47" s="13" t="str">
        <f t="shared" si="0"/>
        <v>SDG_NoInv_Base_ReproTest02C_GVAahydr</v>
      </c>
      <c r="B47" s="37" t="s">
        <v>220</v>
      </c>
      <c r="C47" s="38" t="s">
        <v>261</v>
      </c>
      <c r="D47" s="113" t="s">
        <v>3</v>
      </c>
      <c r="E47" s="13" t="s">
        <v>46</v>
      </c>
      <c r="F47" s="13">
        <v>0.12</v>
      </c>
      <c r="G47" s="13">
        <v>0.33</v>
      </c>
      <c r="H47" s="13">
        <v>0.84</v>
      </c>
      <c r="I47" s="13">
        <v>1.99</v>
      </c>
      <c r="J47" s="13">
        <v>2</v>
      </c>
      <c r="K47" s="13">
        <v>2.0099999999999998</v>
      </c>
      <c r="L47" s="13">
        <v>2.0299999999999998</v>
      </c>
      <c r="M47" s="13">
        <v>2.06</v>
      </c>
      <c r="N47" s="13">
        <v>2.09</v>
      </c>
      <c r="O47" s="13">
        <v>2.25</v>
      </c>
      <c r="P47" s="13">
        <v>2.2999999999999998</v>
      </c>
      <c r="Q47" s="13">
        <v>2.56</v>
      </c>
      <c r="R47" s="13">
        <v>2.57</v>
      </c>
      <c r="S47" s="13">
        <v>2.59</v>
      </c>
      <c r="T47" s="13">
        <v>2.61</v>
      </c>
      <c r="U47" s="13">
        <v>2.62</v>
      </c>
      <c r="V47" s="13">
        <v>2.63</v>
      </c>
      <c r="W47" s="13">
        <v>2.64</v>
      </c>
      <c r="X47" s="13">
        <v>-2.06</v>
      </c>
      <c r="Y47" s="13">
        <v>-2.46</v>
      </c>
      <c r="Z47" s="13">
        <v>9.2899999999999991</v>
      </c>
      <c r="AA47" s="13">
        <v>11.96</v>
      </c>
      <c r="AB47" s="13">
        <v>13.25</v>
      </c>
      <c r="AC47" s="13">
        <v>14.2</v>
      </c>
      <c r="AD47" s="13">
        <v>15.06</v>
      </c>
      <c r="AE47" s="13">
        <v>15.88</v>
      </c>
      <c r="AF47" s="13">
        <v>16.72</v>
      </c>
      <c r="AG47" s="13">
        <v>16.89</v>
      </c>
      <c r="AH47" s="13">
        <v>16.829999999999998</v>
      </c>
      <c r="AI47" s="13">
        <v>14.73</v>
      </c>
      <c r="AJ47" s="13">
        <v>12.49</v>
      </c>
      <c r="AK47" s="13">
        <v>10.16</v>
      </c>
    </row>
    <row r="48" spans="1:37" s="33" customFormat="1" x14ac:dyDescent="0.3">
      <c r="A48" s="13" t="str">
        <f t="shared" si="0"/>
        <v>SDG_NoInv_Base_ReproTest02C_GVAaammo</v>
      </c>
      <c r="B48" s="37" t="s">
        <v>220</v>
      </c>
      <c r="C48" s="38" t="s">
        <v>261</v>
      </c>
      <c r="D48" s="113" t="s">
        <v>3</v>
      </c>
      <c r="E48" s="13" t="s">
        <v>47</v>
      </c>
      <c r="F48" s="13">
        <v>2.4900000000000002</v>
      </c>
      <c r="G48" s="13">
        <v>2.42</v>
      </c>
      <c r="H48" s="13">
        <v>2.41</v>
      </c>
      <c r="I48" s="13">
        <v>2.44</v>
      </c>
      <c r="J48" s="13">
        <v>2.46</v>
      </c>
      <c r="K48" s="13">
        <v>2.48</v>
      </c>
      <c r="L48" s="13">
        <v>2.52</v>
      </c>
      <c r="M48" s="13">
        <v>2.58</v>
      </c>
      <c r="N48" s="13">
        <v>2.62</v>
      </c>
      <c r="O48" s="13">
        <v>2.57</v>
      </c>
      <c r="P48" s="13">
        <v>2.58</v>
      </c>
      <c r="Q48" s="13">
        <v>2.62</v>
      </c>
      <c r="R48" s="13">
        <v>2.68</v>
      </c>
      <c r="S48" s="13">
        <v>2.73</v>
      </c>
      <c r="T48" s="13">
        <v>2.79</v>
      </c>
      <c r="U48" s="13">
        <v>2.86</v>
      </c>
      <c r="V48" s="13">
        <v>2.93</v>
      </c>
      <c r="W48" s="13">
        <v>3.01</v>
      </c>
      <c r="X48" s="13">
        <v>3.09</v>
      </c>
      <c r="Y48" s="13">
        <v>3.14</v>
      </c>
      <c r="Z48" s="13">
        <v>3.19</v>
      </c>
      <c r="AA48" s="13">
        <v>3.21</v>
      </c>
      <c r="AB48" s="13">
        <v>3.05</v>
      </c>
      <c r="AC48" s="13">
        <v>2.91</v>
      </c>
      <c r="AD48" s="13">
        <v>2.83</v>
      </c>
      <c r="AE48" s="13">
        <v>2.78</v>
      </c>
      <c r="AF48" s="13">
        <v>2.75</v>
      </c>
      <c r="AG48" s="13">
        <v>2.71</v>
      </c>
      <c r="AH48" s="13">
        <v>2.5099999999999998</v>
      </c>
      <c r="AI48" s="13">
        <v>2.33</v>
      </c>
      <c r="AJ48" s="13">
        <v>2.19</v>
      </c>
      <c r="AK48" s="13">
        <v>2.0699999999999998</v>
      </c>
    </row>
    <row r="49" spans="1:37" s="33" customFormat="1" x14ac:dyDescent="0.3">
      <c r="A49" s="13" t="str">
        <f t="shared" si="0"/>
        <v>SDG_NoInv_Base_ReproTest02C_GVAabchm</v>
      </c>
      <c r="B49" s="37" t="s">
        <v>220</v>
      </c>
      <c r="C49" s="38" t="s">
        <v>261</v>
      </c>
      <c r="D49" s="113" t="s">
        <v>3</v>
      </c>
      <c r="E49" s="13" t="s">
        <v>48</v>
      </c>
      <c r="F49" s="13">
        <v>22.37</v>
      </c>
      <c r="G49" s="13">
        <v>28.31</v>
      </c>
      <c r="H49" s="13">
        <v>29.87</v>
      </c>
      <c r="I49" s="13">
        <v>29.72</v>
      </c>
      <c r="J49" s="13">
        <v>30.64</v>
      </c>
      <c r="K49" s="13">
        <v>31.58</v>
      </c>
      <c r="L49" s="13">
        <v>32.590000000000003</v>
      </c>
      <c r="M49" s="13">
        <v>33.950000000000003</v>
      </c>
      <c r="N49" s="13">
        <v>35.15</v>
      </c>
      <c r="O49" s="13">
        <v>41.74</v>
      </c>
      <c r="P49" s="13">
        <v>43.33</v>
      </c>
      <c r="Q49" s="13">
        <v>43.64</v>
      </c>
      <c r="R49" s="13">
        <v>43.89</v>
      </c>
      <c r="S49" s="13">
        <v>44.35</v>
      </c>
      <c r="T49" s="13">
        <v>44.97</v>
      </c>
      <c r="U49" s="13">
        <v>45.53</v>
      </c>
      <c r="V49" s="13">
        <v>45.7</v>
      </c>
      <c r="W49" s="13">
        <v>46.39</v>
      </c>
      <c r="X49" s="13">
        <v>47.61</v>
      </c>
      <c r="Y49" s="13">
        <v>47.66</v>
      </c>
      <c r="Z49" s="13">
        <v>47.36</v>
      </c>
      <c r="AA49" s="13">
        <v>46.47</v>
      </c>
      <c r="AB49" s="13">
        <v>45.23</v>
      </c>
      <c r="AC49" s="13">
        <v>42.37</v>
      </c>
      <c r="AD49" s="13">
        <v>39.270000000000003</v>
      </c>
      <c r="AE49" s="13">
        <v>36.299999999999997</v>
      </c>
      <c r="AF49" s="13">
        <v>33.68</v>
      </c>
      <c r="AG49" s="13">
        <v>30.45</v>
      </c>
      <c r="AH49" s="13">
        <v>27.27</v>
      </c>
      <c r="AI49" s="13">
        <v>23.22</v>
      </c>
      <c r="AJ49" s="13">
        <v>19.670000000000002</v>
      </c>
      <c r="AK49" s="13">
        <v>16.54</v>
      </c>
    </row>
    <row r="50" spans="1:37" s="33" customFormat="1" x14ac:dyDescent="0.3">
      <c r="A50" s="13" t="str">
        <f t="shared" si="0"/>
        <v>SDG_NoInv_Base_ReproTest02C_GVAaochm</v>
      </c>
      <c r="B50" s="37" t="s">
        <v>220</v>
      </c>
      <c r="C50" s="38" t="s">
        <v>261</v>
      </c>
      <c r="D50" s="113" t="s">
        <v>3</v>
      </c>
      <c r="E50" s="13" t="s">
        <v>49</v>
      </c>
      <c r="F50" s="13">
        <v>34.24</v>
      </c>
      <c r="G50" s="13">
        <v>40.659999999999997</v>
      </c>
      <c r="H50" s="13">
        <v>42.19</v>
      </c>
      <c r="I50" s="13">
        <v>41.54</v>
      </c>
      <c r="J50" s="13">
        <v>42.45</v>
      </c>
      <c r="K50" s="13">
        <v>43.36</v>
      </c>
      <c r="L50" s="13">
        <v>44.32</v>
      </c>
      <c r="M50" s="13">
        <v>45.62</v>
      </c>
      <c r="N50" s="13">
        <v>46.79</v>
      </c>
      <c r="O50" s="13">
        <v>55.56</v>
      </c>
      <c r="P50" s="13">
        <v>57.18</v>
      </c>
      <c r="Q50" s="13">
        <v>57.11</v>
      </c>
      <c r="R50" s="13">
        <v>57.19</v>
      </c>
      <c r="S50" s="13">
        <v>57.42</v>
      </c>
      <c r="T50" s="13">
        <v>57.91</v>
      </c>
      <c r="U50" s="13">
        <v>58.41</v>
      </c>
      <c r="V50" s="13">
        <v>58.35</v>
      </c>
      <c r="W50" s="13">
        <v>58.96</v>
      </c>
      <c r="X50" s="13">
        <v>60.24</v>
      </c>
      <c r="Y50" s="13">
        <v>60.3</v>
      </c>
      <c r="Z50" s="13">
        <v>59.95</v>
      </c>
      <c r="AA50" s="13">
        <v>59.04</v>
      </c>
      <c r="AB50" s="13">
        <v>57.51</v>
      </c>
      <c r="AC50" s="13">
        <v>53.91</v>
      </c>
      <c r="AD50" s="13">
        <v>49.82</v>
      </c>
      <c r="AE50" s="13">
        <v>45.9</v>
      </c>
      <c r="AF50" s="13">
        <v>42.39</v>
      </c>
      <c r="AG50" s="13">
        <v>38.58</v>
      </c>
      <c r="AH50" s="13">
        <v>35.08</v>
      </c>
      <c r="AI50" s="13">
        <v>30.39</v>
      </c>
      <c r="AJ50" s="13">
        <v>26.2</v>
      </c>
      <c r="AK50" s="13">
        <v>22.51</v>
      </c>
    </row>
    <row r="51" spans="1:37" s="33" customFormat="1" x14ac:dyDescent="0.3">
      <c r="A51" s="13" t="str">
        <f t="shared" si="0"/>
        <v>SDG_NoInv_Base_ReproTest02C_GVAarubb</v>
      </c>
      <c r="B51" s="37" t="s">
        <v>220</v>
      </c>
      <c r="C51" s="38" t="s">
        <v>261</v>
      </c>
      <c r="D51" s="113" t="s">
        <v>3</v>
      </c>
      <c r="E51" s="13" t="s">
        <v>50</v>
      </c>
      <c r="F51" s="13">
        <v>6.77</v>
      </c>
      <c r="G51" s="13">
        <v>6.48</v>
      </c>
      <c r="H51" s="13">
        <v>6.74</v>
      </c>
      <c r="I51" s="13">
        <v>6.83</v>
      </c>
      <c r="J51" s="13">
        <v>6.97</v>
      </c>
      <c r="K51" s="13">
        <v>7.15</v>
      </c>
      <c r="L51" s="13">
        <v>7.37</v>
      </c>
      <c r="M51" s="13">
        <v>7.59</v>
      </c>
      <c r="N51" s="13">
        <v>7.83</v>
      </c>
      <c r="O51" s="13">
        <v>8.35</v>
      </c>
      <c r="P51" s="13">
        <v>8.66</v>
      </c>
      <c r="Q51" s="13">
        <v>8.89</v>
      </c>
      <c r="R51" s="13">
        <v>9.17</v>
      </c>
      <c r="S51" s="13">
        <v>9.4700000000000006</v>
      </c>
      <c r="T51" s="13">
        <v>9.7899999999999991</v>
      </c>
      <c r="U51" s="13">
        <v>10.16</v>
      </c>
      <c r="V51" s="13">
        <v>10.54</v>
      </c>
      <c r="W51" s="13">
        <v>10.93</v>
      </c>
      <c r="X51" s="13">
        <v>11.31</v>
      </c>
      <c r="Y51" s="13">
        <v>11.61</v>
      </c>
      <c r="Z51" s="13">
        <v>11.91</v>
      </c>
      <c r="AA51" s="13">
        <v>12.23</v>
      </c>
      <c r="AB51" s="13">
        <v>12.8</v>
      </c>
      <c r="AC51" s="13">
        <v>13.28</v>
      </c>
      <c r="AD51" s="13">
        <v>13.76</v>
      </c>
      <c r="AE51" s="13">
        <v>14.24</v>
      </c>
      <c r="AF51" s="13">
        <v>14.74</v>
      </c>
      <c r="AG51" s="13">
        <v>15.16</v>
      </c>
      <c r="AH51" s="13">
        <v>15.13</v>
      </c>
      <c r="AI51" s="13">
        <v>14.97</v>
      </c>
      <c r="AJ51" s="13">
        <v>14.86</v>
      </c>
      <c r="AK51" s="13">
        <v>14.73</v>
      </c>
    </row>
    <row r="52" spans="1:37" s="33" customFormat="1" x14ac:dyDescent="0.3">
      <c r="A52" s="13" t="str">
        <f t="shared" si="0"/>
        <v>SDG_NoInv_Base_ReproTest02C_GVAaplas</v>
      </c>
      <c r="B52" s="37" t="s">
        <v>220</v>
      </c>
      <c r="C52" s="38" t="s">
        <v>261</v>
      </c>
      <c r="D52" s="113" t="s">
        <v>3</v>
      </c>
      <c r="E52" s="13" t="s">
        <v>51</v>
      </c>
      <c r="F52" s="13">
        <v>15.43</v>
      </c>
      <c r="G52" s="13">
        <v>15.29</v>
      </c>
      <c r="H52" s="13">
        <v>15.74</v>
      </c>
      <c r="I52" s="13">
        <v>16</v>
      </c>
      <c r="J52" s="13">
        <v>16.25</v>
      </c>
      <c r="K52" s="13">
        <v>16.61</v>
      </c>
      <c r="L52" s="13">
        <v>17.07</v>
      </c>
      <c r="M52" s="13">
        <v>17.57</v>
      </c>
      <c r="N52" s="13">
        <v>18.079999999999998</v>
      </c>
      <c r="O52" s="13">
        <v>18.72</v>
      </c>
      <c r="P52" s="13">
        <v>19.260000000000002</v>
      </c>
      <c r="Q52" s="13">
        <v>19.72</v>
      </c>
      <c r="R52" s="13">
        <v>20.329999999999998</v>
      </c>
      <c r="S52" s="13">
        <v>20.93</v>
      </c>
      <c r="T52" s="13">
        <v>21.57</v>
      </c>
      <c r="U52" s="13">
        <v>22.32</v>
      </c>
      <c r="V52" s="13">
        <v>23.04</v>
      </c>
      <c r="W52" s="13">
        <v>23.8</v>
      </c>
      <c r="X52" s="13">
        <v>24.6</v>
      </c>
      <c r="Y52" s="13">
        <v>25.25</v>
      </c>
      <c r="Z52" s="13">
        <v>25.86</v>
      </c>
      <c r="AA52" s="13">
        <v>26.49</v>
      </c>
      <c r="AB52" s="13">
        <v>26.97</v>
      </c>
      <c r="AC52" s="13">
        <v>27.38</v>
      </c>
      <c r="AD52" s="13">
        <v>27.92</v>
      </c>
      <c r="AE52" s="13">
        <v>28.52</v>
      </c>
      <c r="AF52" s="13">
        <v>29.21</v>
      </c>
      <c r="AG52" s="13">
        <v>29.75</v>
      </c>
      <c r="AH52" s="13">
        <v>28.8</v>
      </c>
      <c r="AI52" s="13">
        <v>27.9</v>
      </c>
      <c r="AJ52" s="13">
        <v>27.21</v>
      </c>
      <c r="AK52" s="13">
        <v>26.58</v>
      </c>
    </row>
    <row r="53" spans="1:37" s="33" customFormat="1" x14ac:dyDescent="0.3">
      <c r="A53" s="13" t="str">
        <f t="shared" si="0"/>
        <v>SDG_NoInv_Base_ReproTest02C_GVAanmet</v>
      </c>
      <c r="B53" s="37" t="s">
        <v>220</v>
      </c>
      <c r="C53" s="38" t="s">
        <v>261</v>
      </c>
      <c r="D53" s="113" t="s">
        <v>3</v>
      </c>
      <c r="E53" s="13" t="s">
        <v>52</v>
      </c>
      <c r="F53" s="13">
        <v>17.63</v>
      </c>
      <c r="G53" s="13">
        <v>17.600000000000001</v>
      </c>
      <c r="H53" s="13">
        <v>18.04</v>
      </c>
      <c r="I53" s="13">
        <v>18.27</v>
      </c>
      <c r="J53" s="13">
        <v>18.53</v>
      </c>
      <c r="K53" s="13">
        <v>18.96</v>
      </c>
      <c r="L53" s="13">
        <v>19.489999999999998</v>
      </c>
      <c r="M53" s="13">
        <v>20.11</v>
      </c>
      <c r="N53" s="13">
        <v>20.75</v>
      </c>
      <c r="O53" s="13">
        <v>21.72</v>
      </c>
      <c r="P53" s="13">
        <v>22.45</v>
      </c>
      <c r="Q53" s="13">
        <v>23.07</v>
      </c>
      <c r="R53" s="13">
        <v>23.81</v>
      </c>
      <c r="S53" s="13">
        <v>24.59</v>
      </c>
      <c r="T53" s="13">
        <v>25.42</v>
      </c>
      <c r="U53" s="13">
        <v>26.4</v>
      </c>
      <c r="V53" s="13">
        <v>27.42</v>
      </c>
      <c r="W53" s="13">
        <v>28.44</v>
      </c>
      <c r="X53" s="13">
        <v>29.4</v>
      </c>
      <c r="Y53" s="13">
        <v>30.29</v>
      </c>
      <c r="Z53" s="13">
        <v>31.19</v>
      </c>
      <c r="AA53" s="13">
        <v>32.1</v>
      </c>
      <c r="AB53" s="13">
        <v>32.909999999999997</v>
      </c>
      <c r="AC53" s="13">
        <v>33.69</v>
      </c>
      <c r="AD53" s="13">
        <v>34.67</v>
      </c>
      <c r="AE53" s="13">
        <v>35.71</v>
      </c>
      <c r="AF53" s="13">
        <v>36.83</v>
      </c>
      <c r="AG53" s="13">
        <v>37.700000000000003</v>
      </c>
      <c r="AH53" s="13">
        <v>36.9</v>
      </c>
      <c r="AI53" s="13">
        <v>36</v>
      </c>
      <c r="AJ53" s="13">
        <v>35.409999999999997</v>
      </c>
      <c r="AK53" s="13">
        <v>34.82</v>
      </c>
    </row>
    <row r="54" spans="1:37" s="33" customFormat="1" x14ac:dyDescent="0.3">
      <c r="A54" s="13" t="str">
        <f t="shared" si="0"/>
        <v>SDG_NoInv_Base_ReproTest02C_GVAairon</v>
      </c>
      <c r="B54" s="37" t="s">
        <v>220</v>
      </c>
      <c r="C54" s="38" t="s">
        <v>261</v>
      </c>
      <c r="D54" s="113" t="s">
        <v>3</v>
      </c>
      <c r="E54" s="13" t="s">
        <v>53</v>
      </c>
      <c r="F54" s="13">
        <v>20.84</v>
      </c>
      <c r="G54" s="13">
        <v>23.55</v>
      </c>
      <c r="H54" s="13">
        <v>23.33</v>
      </c>
      <c r="I54" s="13">
        <v>23.04</v>
      </c>
      <c r="J54" s="13">
        <v>22.95</v>
      </c>
      <c r="K54" s="13">
        <v>23.16</v>
      </c>
      <c r="L54" s="13">
        <v>23.58</v>
      </c>
      <c r="M54" s="13">
        <v>24.27</v>
      </c>
      <c r="N54" s="13">
        <v>24.89</v>
      </c>
      <c r="O54" s="13">
        <v>26.04</v>
      </c>
      <c r="P54" s="13">
        <v>26.76</v>
      </c>
      <c r="Q54" s="13">
        <v>27.25</v>
      </c>
      <c r="R54" s="13">
        <v>27.8</v>
      </c>
      <c r="S54" s="13">
        <v>28.42</v>
      </c>
      <c r="T54" s="13">
        <v>29.1</v>
      </c>
      <c r="U54" s="13">
        <v>29.95</v>
      </c>
      <c r="V54" s="13">
        <v>31.08</v>
      </c>
      <c r="W54" s="13">
        <v>32.08</v>
      </c>
      <c r="X54" s="13">
        <v>32.85</v>
      </c>
      <c r="Y54" s="13">
        <v>33.68</v>
      </c>
      <c r="Z54" s="13">
        <v>34.42</v>
      </c>
      <c r="AA54" s="13">
        <v>35.33</v>
      </c>
      <c r="AB54" s="13">
        <v>34.69</v>
      </c>
      <c r="AC54" s="13">
        <v>34.79</v>
      </c>
      <c r="AD54" s="13">
        <v>35.619999999999997</v>
      </c>
      <c r="AE54" s="13">
        <v>36.67</v>
      </c>
      <c r="AF54" s="13">
        <v>37.82</v>
      </c>
      <c r="AG54" s="13">
        <v>38.659999999999997</v>
      </c>
      <c r="AH54" s="13">
        <v>36.74</v>
      </c>
      <c r="AI54" s="13">
        <v>35.44</v>
      </c>
      <c r="AJ54" s="13">
        <v>34.68</v>
      </c>
      <c r="AK54" s="13">
        <v>34.07</v>
      </c>
    </row>
    <row r="55" spans="1:37" s="33" customFormat="1" x14ac:dyDescent="0.3">
      <c r="A55" s="13" t="str">
        <f t="shared" si="0"/>
        <v>SDG_NoInv_Base_ReproTest02C_GVAanfrm</v>
      </c>
      <c r="B55" s="37" t="s">
        <v>220</v>
      </c>
      <c r="C55" s="38" t="s">
        <v>261</v>
      </c>
      <c r="D55" s="113" t="s">
        <v>3</v>
      </c>
      <c r="E55" s="13" t="s">
        <v>54</v>
      </c>
      <c r="F55" s="13">
        <v>13.07</v>
      </c>
      <c r="G55" s="13">
        <v>13.67</v>
      </c>
      <c r="H55" s="13">
        <v>12.56</v>
      </c>
      <c r="I55" s="13">
        <v>11.18</v>
      </c>
      <c r="J55" s="13">
        <v>10.74</v>
      </c>
      <c r="K55" s="13">
        <v>10.79</v>
      </c>
      <c r="L55" s="13">
        <v>11.3</v>
      </c>
      <c r="M55" s="13">
        <v>12.91</v>
      </c>
      <c r="N55" s="13">
        <v>14.13</v>
      </c>
      <c r="O55" s="13">
        <v>18.260000000000002</v>
      </c>
      <c r="P55" s="13">
        <v>19.760000000000002</v>
      </c>
      <c r="Q55" s="13">
        <v>20.02</v>
      </c>
      <c r="R55" s="13">
        <v>20.09</v>
      </c>
      <c r="S55" s="13">
        <v>20.49</v>
      </c>
      <c r="T55" s="13">
        <v>21.05</v>
      </c>
      <c r="U55" s="13">
        <v>22.02</v>
      </c>
      <c r="V55" s="13">
        <v>24.62</v>
      </c>
      <c r="W55" s="13">
        <v>26.57</v>
      </c>
      <c r="X55" s="13">
        <v>26.74</v>
      </c>
      <c r="Y55" s="13">
        <v>27.85</v>
      </c>
      <c r="Z55" s="13">
        <v>28.48</v>
      </c>
      <c r="AA55" s="13">
        <v>29.88</v>
      </c>
      <c r="AB55" s="13">
        <v>22.77</v>
      </c>
      <c r="AC55" s="13">
        <v>20.66</v>
      </c>
      <c r="AD55" s="13">
        <v>21.46</v>
      </c>
      <c r="AE55" s="13">
        <v>22.96</v>
      </c>
      <c r="AF55" s="13">
        <v>24.64</v>
      </c>
      <c r="AG55" s="13">
        <v>25.44</v>
      </c>
      <c r="AH55" s="13">
        <v>19.510000000000002</v>
      </c>
      <c r="AI55" s="13">
        <v>16.2</v>
      </c>
      <c r="AJ55" s="13">
        <v>14.86</v>
      </c>
      <c r="AK55" s="13">
        <v>13.97</v>
      </c>
    </row>
    <row r="56" spans="1:37" s="33" customFormat="1" x14ac:dyDescent="0.3">
      <c r="A56" s="13" t="str">
        <f t="shared" si="0"/>
        <v>SDG_NoInv_Base_ReproTest02C_GVAametp</v>
      </c>
      <c r="B56" s="37" t="s">
        <v>220</v>
      </c>
      <c r="C56" s="38" t="s">
        <v>261</v>
      </c>
      <c r="D56" s="113" t="s">
        <v>3</v>
      </c>
      <c r="E56" s="13" t="s">
        <v>55</v>
      </c>
      <c r="F56" s="13">
        <v>33.25</v>
      </c>
      <c r="G56" s="13">
        <v>35.76</v>
      </c>
      <c r="H56" s="13">
        <v>36.71</v>
      </c>
      <c r="I56" s="13">
        <v>37.08</v>
      </c>
      <c r="J56" s="13">
        <v>37.56</v>
      </c>
      <c r="K56" s="13">
        <v>38.39</v>
      </c>
      <c r="L56" s="13">
        <v>39.549999999999997</v>
      </c>
      <c r="M56" s="13">
        <v>40.93</v>
      </c>
      <c r="N56" s="13">
        <v>42.28</v>
      </c>
      <c r="O56" s="13">
        <v>44.4</v>
      </c>
      <c r="P56" s="13">
        <v>45.91</v>
      </c>
      <c r="Q56" s="13">
        <v>47.11</v>
      </c>
      <c r="R56" s="13">
        <v>48.58</v>
      </c>
      <c r="S56" s="13">
        <v>50.12</v>
      </c>
      <c r="T56" s="13">
        <v>51.77</v>
      </c>
      <c r="U56" s="13">
        <v>53.73</v>
      </c>
      <c r="V56" s="13">
        <v>55.94</v>
      </c>
      <c r="W56" s="13">
        <v>57.94</v>
      </c>
      <c r="X56" s="13">
        <v>59.5</v>
      </c>
      <c r="Y56" s="13">
        <v>61.26</v>
      </c>
      <c r="Z56" s="13">
        <v>62.98</v>
      </c>
      <c r="AA56" s="13">
        <v>64.819999999999993</v>
      </c>
      <c r="AB56" s="13">
        <v>66.22</v>
      </c>
      <c r="AC56" s="13">
        <v>67.650000000000006</v>
      </c>
      <c r="AD56" s="13">
        <v>69.63</v>
      </c>
      <c r="AE56" s="13">
        <v>71.84</v>
      </c>
      <c r="AF56" s="13">
        <v>74.23</v>
      </c>
      <c r="AG56" s="13">
        <v>76.16</v>
      </c>
      <c r="AH56" s="13">
        <v>73.67</v>
      </c>
      <c r="AI56" s="13">
        <v>71.31</v>
      </c>
      <c r="AJ56" s="13">
        <v>69.81</v>
      </c>
      <c r="AK56" s="13">
        <v>68.459999999999994</v>
      </c>
    </row>
    <row r="57" spans="1:37" s="33" customFormat="1" x14ac:dyDescent="0.3">
      <c r="A57" s="13" t="str">
        <f t="shared" si="0"/>
        <v>SDG_NoInv_Base_ReproTest02C_GVAamach</v>
      </c>
      <c r="B57" s="37" t="s">
        <v>220</v>
      </c>
      <c r="C57" s="38" t="s">
        <v>261</v>
      </c>
      <c r="D57" s="113" t="s">
        <v>3</v>
      </c>
      <c r="E57" s="13" t="s">
        <v>56</v>
      </c>
      <c r="F57" s="13">
        <v>38.67</v>
      </c>
      <c r="G57" s="13">
        <v>40.92</v>
      </c>
      <c r="H57" s="13">
        <v>41.79</v>
      </c>
      <c r="I57" s="13">
        <v>41.92</v>
      </c>
      <c r="J57" s="13">
        <v>42.29</v>
      </c>
      <c r="K57" s="13">
        <v>43.13</v>
      </c>
      <c r="L57" s="13">
        <v>44.39</v>
      </c>
      <c r="M57" s="13">
        <v>46.13</v>
      </c>
      <c r="N57" s="13">
        <v>47.72</v>
      </c>
      <c r="O57" s="13">
        <v>50.56</v>
      </c>
      <c r="P57" s="13">
        <v>52.29</v>
      </c>
      <c r="Q57" s="13">
        <v>53.6</v>
      </c>
      <c r="R57" s="13">
        <v>55.14</v>
      </c>
      <c r="S57" s="13">
        <v>56.85</v>
      </c>
      <c r="T57" s="13">
        <v>58.72</v>
      </c>
      <c r="U57" s="13">
        <v>60.96</v>
      </c>
      <c r="V57" s="13">
        <v>63.54</v>
      </c>
      <c r="W57" s="13">
        <v>65.83</v>
      </c>
      <c r="X57" s="13">
        <v>67.58</v>
      </c>
      <c r="Y57" s="13">
        <v>69.73</v>
      </c>
      <c r="Z57" s="13">
        <v>71.81</v>
      </c>
      <c r="AA57" s="13">
        <v>74.09</v>
      </c>
      <c r="AB57" s="13">
        <v>74.67</v>
      </c>
      <c r="AC57" s="13">
        <v>75.91</v>
      </c>
      <c r="AD57" s="13">
        <v>78.41</v>
      </c>
      <c r="AE57" s="13">
        <v>81.31</v>
      </c>
      <c r="AF57" s="13">
        <v>84.41</v>
      </c>
      <c r="AG57" s="13">
        <v>86.76</v>
      </c>
      <c r="AH57" s="13">
        <v>82.9</v>
      </c>
      <c r="AI57" s="13">
        <v>79.5</v>
      </c>
      <c r="AJ57" s="13">
        <v>77.59</v>
      </c>
      <c r="AK57" s="13">
        <v>75.959999999999994</v>
      </c>
    </row>
    <row r="58" spans="1:37" s="33" customFormat="1" x14ac:dyDescent="0.3">
      <c r="A58" s="13" t="str">
        <f t="shared" si="0"/>
        <v>SDG_NoInv_Base_ReproTest02C_GVAafcel</v>
      </c>
      <c r="B58" s="37" t="s">
        <v>220</v>
      </c>
      <c r="C58" s="38" t="s">
        <v>261</v>
      </c>
      <c r="D58" s="113" t="s">
        <v>3</v>
      </c>
      <c r="E58" s="13" t="s">
        <v>57</v>
      </c>
      <c r="F58" s="13">
        <v>0.28999999999999998</v>
      </c>
      <c r="G58" s="13">
        <v>0.28999999999999998</v>
      </c>
      <c r="H58" s="13">
        <v>0.28999999999999998</v>
      </c>
      <c r="I58" s="13">
        <v>0.28000000000000003</v>
      </c>
      <c r="J58" s="13">
        <v>0.27</v>
      </c>
      <c r="K58" s="13">
        <v>0.27</v>
      </c>
      <c r="L58" s="13">
        <v>0.28000000000000003</v>
      </c>
      <c r="M58" s="13">
        <v>0.28999999999999998</v>
      </c>
      <c r="N58" s="13">
        <v>0.3</v>
      </c>
      <c r="O58" s="13">
        <v>0.34</v>
      </c>
      <c r="P58" s="13">
        <v>0.35</v>
      </c>
      <c r="Q58" s="13">
        <v>0.35</v>
      </c>
      <c r="R58" s="13">
        <v>0.35</v>
      </c>
      <c r="S58" s="13">
        <v>0.35</v>
      </c>
      <c r="T58" s="13">
        <v>0.35</v>
      </c>
      <c r="U58" s="13">
        <v>0.35</v>
      </c>
      <c r="V58" s="13">
        <v>0.36</v>
      </c>
      <c r="W58" s="13">
        <v>0.36</v>
      </c>
      <c r="X58" s="13">
        <v>0.36</v>
      </c>
      <c r="Y58" s="13">
        <v>5.18</v>
      </c>
      <c r="Z58" s="13">
        <v>10.29</v>
      </c>
      <c r="AA58" s="13">
        <v>15.46</v>
      </c>
      <c r="AB58" s="13">
        <v>16.16</v>
      </c>
      <c r="AC58" s="13">
        <v>16.95</v>
      </c>
      <c r="AD58" s="13">
        <v>18.079999999999998</v>
      </c>
      <c r="AE58" s="13">
        <v>19.260000000000002</v>
      </c>
      <c r="AF58" s="13">
        <v>20.48</v>
      </c>
      <c r="AG58" s="13">
        <v>20.329999999999998</v>
      </c>
      <c r="AH58" s="13">
        <v>18.920000000000002</v>
      </c>
      <c r="AI58" s="13">
        <v>17.23</v>
      </c>
      <c r="AJ58" s="13">
        <v>16.260000000000002</v>
      </c>
      <c r="AK58" s="13">
        <v>15.42</v>
      </c>
    </row>
    <row r="59" spans="1:37" s="33" customFormat="1" x14ac:dyDescent="0.3">
      <c r="A59" s="13" t="str">
        <f t="shared" si="0"/>
        <v>SDG_NoInv_Base_ReproTest02C_GVAaelct</v>
      </c>
      <c r="B59" s="37" t="s">
        <v>220</v>
      </c>
      <c r="C59" s="38" t="s">
        <v>261</v>
      </c>
      <c r="D59" s="113" t="s">
        <v>3</v>
      </c>
      <c r="E59" s="13" t="s">
        <v>58</v>
      </c>
      <c r="F59" s="13">
        <v>0.08</v>
      </c>
      <c r="G59" s="13">
        <v>0.08</v>
      </c>
      <c r="H59" s="13">
        <v>0.08</v>
      </c>
      <c r="I59" s="13">
        <v>0.08</v>
      </c>
      <c r="J59" s="13">
        <v>7.0000000000000007E-2</v>
      </c>
      <c r="K59" s="13">
        <v>7.0000000000000007E-2</v>
      </c>
      <c r="L59" s="13">
        <v>0.08</v>
      </c>
      <c r="M59" s="13">
        <v>0.08</v>
      </c>
      <c r="N59" s="13">
        <v>0.08</v>
      </c>
      <c r="O59" s="13">
        <v>0.09</v>
      </c>
      <c r="P59" s="13">
        <v>0.09</v>
      </c>
      <c r="Q59" s="13">
        <v>0.09</v>
      </c>
      <c r="R59" s="13">
        <v>0.09</v>
      </c>
      <c r="S59" s="13">
        <v>0.09</v>
      </c>
      <c r="T59" s="13">
        <v>0.09</v>
      </c>
      <c r="U59" s="13">
        <v>0.09</v>
      </c>
      <c r="V59" s="13">
        <v>0.1</v>
      </c>
      <c r="W59" s="13">
        <v>0.1</v>
      </c>
      <c r="X59" s="13">
        <v>3.89</v>
      </c>
      <c r="Y59" s="13">
        <v>3.89</v>
      </c>
      <c r="Z59" s="13">
        <v>2.13</v>
      </c>
      <c r="AA59" s="13">
        <v>2.13</v>
      </c>
      <c r="AB59" s="13">
        <v>2.0699999999999998</v>
      </c>
      <c r="AC59" s="13">
        <v>2.0299999999999998</v>
      </c>
      <c r="AD59" s="13">
        <v>1.1399999999999999</v>
      </c>
      <c r="AE59" s="13">
        <v>1.1499999999999999</v>
      </c>
      <c r="AF59" s="13">
        <v>1.1499999999999999</v>
      </c>
      <c r="AG59" s="13">
        <v>1.1399999999999999</v>
      </c>
      <c r="AH59" s="13">
        <v>1.07</v>
      </c>
      <c r="AI59" s="13">
        <v>7.44</v>
      </c>
      <c r="AJ59" s="13">
        <v>7.07</v>
      </c>
      <c r="AK59" s="13">
        <v>6.75</v>
      </c>
    </row>
    <row r="60" spans="1:37" s="33" customFormat="1" x14ac:dyDescent="0.3">
      <c r="A60" s="13" t="str">
        <f t="shared" si="0"/>
        <v>SDG_NoInv_Base_ReproTest02C_GVAaemch</v>
      </c>
      <c r="B60" s="37" t="s">
        <v>220</v>
      </c>
      <c r="C60" s="38" t="s">
        <v>261</v>
      </c>
      <c r="D60" s="113" t="s">
        <v>3</v>
      </c>
      <c r="E60" s="13" t="s">
        <v>59</v>
      </c>
      <c r="F60" s="13">
        <v>8.99</v>
      </c>
      <c r="G60" s="13">
        <v>9.75</v>
      </c>
      <c r="H60" s="13">
        <v>10.039999999999999</v>
      </c>
      <c r="I60" s="13">
        <v>10.09</v>
      </c>
      <c r="J60" s="13">
        <v>10.16</v>
      </c>
      <c r="K60" s="13">
        <v>10.37</v>
      </c>
      <c r="L60" s="13">
        <v>10.69</v>
      </c>
      <c r="M60" s="13">
        <v>11.17</v>
      </c>
      <c r="N60" s="13">
        <v>11.6</v>
      </c>
      <c r="O60" s="13">
        <v>12.33</v>
      </c>
      <c r="P60" s="13">
        <v>12.81</v>
      </c>
      <c r="Q60" s="13">
        <v>13.16</v>
      </c>
      <c r="R60" s="13">
        <v>13.57</v>
      </c>
      <c r="S60" s="13">
        <v>14.02</v>
      </c>
      <c r="T60" s="13">
        <v>14.49</v>
      </c>
      <c r="U60" s="13">
        <v>15.07</v>
      </c>
      <c r="V60" s="13">
        <v>15.69</v>
      </c>
      <c r="W60" s="13">
        <v>16.29</v>
      </c>
      <c r="X60" s="13">
        <v>16.82</v>
      </c>
      <c r="Y60" s="13">
        <v>17.34</v>
      </c>
      <c r="Z60" s="13">
        <v>17.84</v>
      </c>
      <c r="AA60" s="13">
        <v>18.399999999999999</v>
      </c>
      <c r="AB60" s="13">
        <v>18.309999999999999</v>
      </c>
      <c r="AC60" s="13">
        <v>18.420000000000002</v>
      </c>
      <c r="AD60" s="13">
        <v>18.91</v>
      </c>
      <c r="AE60" s="13">
        <v>19.510000000000002</v>
      </c>
      <c r="AF60" s="13">
        <v>20.190000000000001</v>
      </c>
      <c r="AG60" s="13">
        <v>20.78</v>
      </c>
      <c r="AH60" s="13">
        <v>19.57</v>
      </c>
      <c r="AI60" s="13">
        <v>18.46</v>
      </c>
      <c r="AJ60" s="13">
        <v>17.850000000000001</v>
      </c>
      <c r="AK60" s="13">
        <v>17.309999999999999</v>
      </c>
    </row>
    <row r="61" spans="1:37" s="33" customFormat="1" x14ac:dyDescent="0.3">
      <c r="A61" s="13" t="str">
        <f t="shared" si="0"/>
        <v>SDG_NoInv_Base_ReproTest02C_GVAasequ</v>
      </c>
      <c r="B61" s="37" t="s">
        <v>220</v>
      </c>
      <c r="C61" s="38" t="s">
        <v>261</v>
      </c>
      <c r="D61" s="113" t="s">
        <v>3</v>
      </c>
      <c r="E61" s="13" t="s">
        <v>60</v>
      </c>
      <c r="F61" s="13">
        <v>8.7799999999999994</v>
      </c>
      <c r="G61" s="13">
        <v>9.99</v>
      </c>
      <c r="H61" s="13">
        <v>10.039999999999999</v>
      </c>
      <c r="I61" s="13">
        <v>9.8699999999999992</v>
      </c>
      <c r="J61" s="13">
        <v>9.86</v>
      </c>
      <c r="K61" s="13">
        <v>10.01</v>
      </c>
      <c r="L61" s="13">
        <v>10.28</v>
      </c>
      <c r="M61" s="13">
        <v>10.79</v>
      </c>
      <c r="N61" s="13">
        <v>11.22</v>
      </c>
      <c r="O61" s="13">
        <v>12.07</v>
      </c>
      <c r="P61" s="13">
        <v>12.5</v>
      </c>
      <c r="Q61" s="13">
        <v>12.81</v>
      </c>
      <c r="R61" s="13">
        <v>13.15</v>
      </c>
      <c r="S61" s="13">
        <v>13.55</v>
      </c>
      <c r="T61" s="13">
        <v>14.01</v>
      </c>
      <c r="U61" s="13">
        <v>14.57</v>
      </c>
      <c r="V61" s="13">
        <v>15.12</v>
      </c>
      <c r="W61" s="13">
        <v>15.71</v>
      </c>
      <c r="X61" s="13">
        <v>16.329999999999998</v>
      </c>
      <c r="Y61" s="13">
        <v>16.899999999999999</v>
      </c>
      <c r="Z61" s="13">
        <v>17.440000000000001</v>
      </c>
      <c r="AA61" s="13">
        <v>18.059999999999999</v>
      </c>
      <c r="AB61" s="13">
        <v>17.71</v>
      </c>
      <c r="AC61" s="13">
        <v>17.760000000000002</v>
      </c>
      <c r="AD61" s="13">
        <v>18.36</v>
      </c>
      <c r="AE61" s="13">
        <v>19.09</v>
      </c>
      <c r="AF61" s="13">
        <v>19.87</v>
      </c>
      <c r="AG61" s="13">
        <v>20.48</v>
      </c>
      <c r="AH61" s="13">
        <v>19</v>
      </c>
      <c r="AI61" s="13">
        <v>17.690000000000001</v>
      </c>
      <c r="AJ61" s="13">
        <v>17.04</v>
      </c>
      <c r="AK61" s="13">
        <v>16.52</v>
      </c>
    </row>
    <row r="62" spans="1:37" s="33" customFormat="1" x14ac:dyDescent="0.3">
      <c r="A62" s="13" t="str">
        <f t="shared" si="0"/>
        <v>SDG_NoInv_Base_ReproTest02C_GVAavehi</v>
      </c>
      <c r="B62" s="37" t="s">
        <v>220</v>
      </c>
      <c r="C62" s="38" t="s">
        <v>261</v>
      </c>
      <c r="D62" s="113" t="s">
        <v>3</v>
      </c>
      <c r="E62" s="13" t="s">
        <v>61</v>
      </c>
      <c r="F62" s="13">
        <v>39.57</v>
      </c>
      <c r="G62" s="13">
        <v>42.98</v>
      </c>
      <c r="H62" s="13">
        <v>44.11</v>
      </c>
      <c r="I62" s="13">
        <v>44.26</v>
      </c>
      <c r="J62" s="13">
        <v>44.6</v>
      </c>
      <c r="K62" s="13">
        <v>45.6</v>
      </c>
      <c r="L62" s="13">
        <v>47.03</v>
      </c>
      <c r="M62" s="13">
        <v>49.07</v>
      </c>
      <c r="N62" s="13">
        <v>50.99</v>
      </c>
      <c r="O62" s="13">
        <v>53.5</v>
      </c>
      <c r="P62" s="13">
        <v>55.57</v>
      </c>
      <c r="Q62" s="13">
        <v>57.41</v>
      </c>
      <c r="R62" s="13">
        <v>59.52</v>
      </c>
      <c r="S62" s="13">
        <v>61.76</v>
      </c>
      <c r="T62" s="13">
        <v>64.2</v>
      </c>
      <c r="U62" s="13">
        <v>67.13</v>
      </c>
      <c r="V62" s="13">
        <v>70.349999999999994</v>
      </c>
      <c r="W62" s="13">
        <v>73.459999999999994</v>
      </c>
      <c r="X62" s="13">
        <v>76.17</v>
      </c>
      <c r="Y62" s="13">
        <v>77.150000000000006</v>
      </c>
      <c r="Z62" s="13">
        <v>78.2</v>
      </c>
      <c r="AA62" s="13">
        <v>79.38</v>
      </c>
      <c r="AB62" s="13">
        <v>79.67</v>
      </c>
      <c r="AC62" s="13">
        <v>80.790000000000006</v>
      </c>
      <c r="AD62" s="13">
        <v>83.43</v>
      </c>
      <c r="AE62" s="13">
        <v>86.56</v>
      </c>
      <c r="AF62" s="13">
        <v>89.95</v>
      </c>
      <c r="AG62" s="13">
        <v>93.19</v>
      </c>
      <c r="AH62" s="13">
        <v>89.09</v>
      </c>
      <c r="AI62" s="13">
        <v>84.77</v>
      </c>
      <c r="AJ62" s="13">
        <v>82.26</v>
      </c>
      <c r="AK62" s="13">
        <v>80.14</v>
      </c>
    </row>
    <row r="63" spans="1:37" s="33" customFormat="1" x14ac:dyDescent="0.3">
      <c r="A63" s="13" t="str">
        <f t="shared" si="0"/>
        <v>SDG_NoInv_Base_ReproTest02C_GVAatequ</v>
      </c>
      <c r="B63" s="37" t="s">
        <v>220</v>
      </c>
      <c r="C63" s="38" t="s">
        <v>261</v>
      </c>
      <c r="D63" s="113" t="s">
        <v>3</v>
      </c>
      <c r="E63" s="13" t="s">
        <v>62</v>
      </c>
      <c r="F63" s="13">
        <v>7.09</v>
      </c>
      <c r="G63" s="13">
        <v>7.24</v>
      </c>
      <c r="H63" s="13">
        <v>7.46</v>
      </c>
      <c r="I63" s="13">
        <v>7.3</v>
      </c>
      <c r="J63" s="13">
        <v>7.31</v>
      </c>
      <c r="K63" s="13">
        <v>7.42</v>
      </c>
      <c r="L63" s="13">
        <v>7.66</v>
      </c>
      <c r="M63" s="13">
        <v>8.15</v>
      </c>
      <c r="N63" s="13">
        <v>8.56</v>
      </c>
      <c r="O63" s="13">
        <v>9.8699999999999992</v>
      </c>
      <c r="P63" s="13">
        <v>10.43</v>
      </c>
      <c r="Q63" s="13">
        <v>10.72</v>
      </c>
      <c r="R63" s="13">
        <v>10.92</v>
      </c>
      <c r="S63" s="13">
        <v>11.21</v>
      </c>
      <c r="T63" s="13">
        <v>11.58</v>
      </c>
      <c r="U63" s="13">
        <v>12.03</v>
      </c>
      <c r="V63" s="13">
        <v>12.59</v>
      </c>
      <c r="W63" s="13">
        <v>13.07</v>
      </c>
      <c r="X63" s="13">
        <v>13.38</v>
      </c>
      <c r="Y63" s="13">
        <v>13.8</v>
      </c>
      <c r="Z63" s="13">
        <v>14.15</v>
      </c>
      <c r="AA63" s="13">
        <v>14.63</v>
      </c>
      <c r="AB63" s="13">
        <v>14</v>
      </c>
      <c r="AC63" s="13">
        <v>13.84</v>
      </c>
      <c r="AD63" s="13">
        <v>14.24</v>
      </c>
      <c r="AE63" s="13">
        <v>14.8</v>
      </c>
      <c r="AF63" s="13">
        <v>15.42</v>
      </c>
      <c r="AG63" s="13">
        <v>15.78</v>
      </c>
      <c r="AH63" s="13">
        <v>14.21</v>
      </c>
      <c r="AI63" s="13">
        <v>12.89</v>
      </c>
      <c r="AJ63" s="13">
        <v>12.2</v>
      </c>
      <c r="AK63" s="13">
        <v>11.65</v>
      </c>
    </row>
    <row r="64" spans="1:37" s="33" customFormat="1" x14ac:dyDescent="0.3">
      <c r="A64" s="13" t="str">
        <f t="shared" si="0"/>
        <v>SDG_NoInv_Base_ReproTest02C_GVAafurn</v>
      </c>
      <c r="B64" s="37" t="s">
        <v>220</v>
      </c>
      <c r="C64" s="38" t="s">
        <v>261</v>
      </c>
      <c r="D64" s="113" t="s">
        <v>3</v>
      </c>
      <c r="E64" s="13" t="s">
        <v>63</v>
      </c>
      <c r="F64" s="13">
        <v>6.09</v>
      </c>
      <c r="G64" s="13">
        <v>6.48</v>
      </c>
      <c r="H64" s="13">
        <v>6.65</v>
      </c>
      <c r="I64" s="13">
        <v>6.72</v>
      </c>
      <c r="J64" s="13">
        <v>6.83</v>
      </c>
      <c r="K64" s="13">
        <v>7</v>
      </c>
      <c r="L64" s="13">
        <v>7.22</v>
      </c>
      <c r="M64" s="13">
        <v>7.49</v>
      </c>
      <c r="N64" s="13">
        <v>7.76</v>
      </c>
      <c r="O64" s="13">
        <v>8.23</v>
      </c>
      <c r="P64" s="13">
        <v>8.5399999999999991</v>
      </c>
      <c r="Q64" s="13">
        <v>8.7799999999999994</v>
      </c>
      <c r="R64" s="13">
        <v>9.06</v>
      </c>
      <c r="S64" s="13">
        <v>9.3699999999999992</v>
      </c>
      <c r="T64" s="13">
        <v>9.6999999999999993</v>
      </c>
      <c r="U64" s="13">
        <v>10.08</v>
      </c>
      <c r="V64" s="13">
        <v>10.49</v>
      </c>
      <c r="W64" s="13">
        <v>10.9</v>
      </c>
      <c r="X64" s="13">
        <v>11.27</v>
      </c>
      <c r="Y64" s="13">
        <v>11.63</v>
      </c>
      <c r="Z64" s="13">
        <v>11.98</v>
      </c>
      <c r="AA64" s="13">
        <v>12.34</v>
      </c>
      <c r="AB64" s="13">
        <v>12.68</v>
      </c>
      <c r="AC64" s="13">
        <v>12.97</v>
      </c>
      <c r="AD64" s="13">
        <v>13.34</v>
      </c>
      <c r="AE64" s="13">
        <v>13.73</v>
      </c>
      <c r="AF64" s="13">
        <v>14.17</v>
      </c>
      <c r="AG64" s="13">
        <v>14.54</v>
      </c>
      <c r="AH64" s="13">
        <v>14.18</v>
      </c>
      <c r="AI64" s="13">
        <v>13.77</v>
      </c>
      <c r="AJ64" s="13">
        <v>13.5</v>
      </c>
      <c r="AK64" s="13">
        <v>13.23</v>
      </c>
    </row>
    <row r="65" spans="1:37" s="33" customFormat="1" x14ac:dyDescent="0.3">
      <c r="A65" s="13" t="str">
        <f t="shared" si="0"/>
        <v>SDG_NoInv_Base_ReproTest02C_GVAaoman</v>
      </c>
      <c r="B65" s="37" t="s">
        <v>220</v>
      </c>
      <c r="C65" s="38" t="s">
        <v>261</v>
      </c>
      <c r="D65" s="113" t="s">
        <v>3</v>
      </c>
      <c r="E65" s="13" t="s">
        <v>64</v>
      </c>
      <c r="F65" s="13">
        <v>25.46</v>
      </c>
      <c r="G65" s="13">
        <v>26.09</v>
      </c>
      <c r="H65" s="13">
        <v>26.87</v>
      </c>
      <c r="I65" s="13">
        <v>26.65</v>
      </c>
      <c r="J65" s="13">
        <v>27.04</v>
      </c>
      <c r="K65" s="13">
        <v>27.54</v>
      </c>
      <c r="L65" s="13">
        <v>28.26</v>
      </c>
      <c r="M65" s="13">
        <v>29.38</v>
      </c>
      <c r="N65" s="13">
        <v>30.41</v>
      </c>
      <c r="O65" s="13">
        <v>34.31</v>
      </c>
      <c r="P65" s="13">
        <v>35.71</v>
      </c>
      <c r="Q65" s="13">
        <v>36.39</v>
      </c>
      <c r="R65" s="13">
        <v>37.14</v>
      </c>
      <c r="S65" s="13">
        <v>38.11</v>
      </c>
      <c r="T65" s="13">
        <v>39.25</v>
      </c>
      <c r="U65" s="13">
        <v>40.51</v>
      </c>
      <c r="V65" s="13">
        <v>41.66</v>
      </c>
      <c r="W65" s="13">
        <v>43.01</v>
      </c>
      <c r="X65" s="13">
        <v>44.35</v>
      </c>
      <c r="Y65" s="13">
        <v>45.48</v>
      </c>
      <c r="Z65" s="13">
        <v>46.5</v>
      </c>
      <c r="AA65" s="13">
        <v>47.84</v>
      </c>
      <c r="AB65" s="13">
        <v>48.77</v>
      </c>
      <c r="AC65" s="13">
        <v>49.72</v>
      </c>
      <c r="AD65" s="13">
        <v>51.09</v>
      </c>
      <c r="AE65" s="13">
        <v>52.51</v>
      </c>
      <c r="AF65" s="13">
        <v>54.05</v>
      </c>
      <c r="AG65" s="13">
        <v>55.09</v>
      </c>
      <c r="AH65" s="13">
        <v>53.19</v>
      </c>
      <c r="AI65" s="13">
        <v>50.69</v>
      </c>
      <c r="AJ65" s="13">
        <v>49.17</v>
      </c>
      <c r="AK65" s="13">
        <v>47.7</v>
      </c>
    </row>
    <row r="66" spans="1:37" s="33" customFormat="1" x14ac:dyDescent="0.3">
      <c r="A66" s="13" t="str">
        <f t="shared" ref="A66:A129" si="1">_xlfn.CONCAT(C66,D66,E66)</f>
        <v>SDG_NoInv_Base_ReproTest02C_GVAaelec</v>
      </c>
      <c r="B66" s="37" t="s">
        <v>220</v>
      </c>
      <c r="C66" s="38" t="s">
        <v>261</v>
      </c>
      <c r="D66" s="113" t="s">
        <v>3</v>
      </c>
      <c r="E66" s="13" t="s">
        <v>65</v>
      </c>
      <c r="F66" s="13">
        <v>142.19999999999999</v>
      </c>
      <c r="G66" s="13">
        <v>152.88999999999999</v>
      </c>
      <c r="H66" s="13">
        <v>142.13</v>
      </c>
      <c r="I66" s="13">
        <v>142.88</v>
      </c>
      <c r="J66" s="13">
        <v>144.5</v>
      </c>
      <c r="K66" s="13">
        <v>147.55000000000001</v>
      </c>
      <c r="L66" s="13">
        <v>150.85</v>
      </c>
      <c r="M66" s="13">
        <v>150.1</v>
      </c>
      <c r="N66" s="13">
        <v>147.62</v>
      </c>
      <c r="O66" s="13">
        <v>146.97</v>
      </c>
      <c r="P66" s="13">
        <v>150.09</v>
      </c>
      <c r="Q66" s="13">
        <v>155.47</v>
      </c>
      <c r="R66" s="13">
        <v>165.09</v>
      </c>
      <c r="S66" s="13">
        <v>172.26</v>
      </c>
      <c r="T66" s="13">
        <v>179.32</v>
      </c>
      <c r="U66" s="13">
        <v>186.11</v>
      </c>
      <c r="V66" s="13">
        <v>186.96</v>
      </c>
      <c r="W66" s="13">
        <v>192.77</v>
      </c>
      <c r="X66" s="13">
        <v>206.37</v>
      </c>
      <c r="Y66" s="13">
        <v>218.87</v>
      </c>
      <c r="Z66" s="13">
        <v>232.41</v>
      </c>
      <c r="AA66" s="13">
        <v>246.04</v>
      </c>
      <c r="AB66" s="13">
        <v>255.22</v>
      </c>
      <c r="AC66" s="13">
        <v>266.74</v>
      </c>
      <c r="AD66" s="13">
        <v>279.58999999999997</v>
      </c>
      <c r="AE66" s="13">
        <v>292.26</v>
      </c>
      <c r="AF66" s="13">
        <v>305</v>
      </c>
      <c r="AG66" s="13">
        <v>348.76</v>
      </c>
      <c r="AH66" s="13">
        <v>386.16</v>
      </c>
      <c r="AI66" s="13">
        <v>430.55</v>
      </c>
      <c r="AJ66" s="13">
        <v>475.92</v>
      </c>
      <c r="AK66" s="13">
        <v>517.44000000000005</v>
      </c>
    </row>
    <row r="67" spans="1:37" s="33" customFormat="1" x14ac:dyDescent="0.3">
      <c r="A67" s="13" t="str">
        <f t="shared" si="1"/>
        <v>SDG_NoInv_Base_ReproTest02C_GVAawatr</v>
      </c>
      <c r="B67" s="37" t="s">
        <v>220</v>
      </c>
      <c r="C67" s="38" t="s">
        <v>261</v>
      </c>
      <c r="D67" s="113" t="s">
        <v>3</v>
      </c>
      <c r="E67" s="13" t="s">
        <v>66</v>
      </c>
      <c r="F67" s="13">
        <v>38.119999999999997</v>
      </c>
      <c r="G67" s="13">
        <v>32.1</v>
      </c>
      <c r="H67" s="13">
        <v>34.28</v>
      </c>
      <c r="I67" s="13">
        <v>35.61</v>
      </c>
      <c r="J67" s="13">
        <v>36.78</v>
      </c>
      <c r="K67" s="13">
        <v>37.99</v>
      </c>
      <c r="L67" s="13">
        <v>39.229999999999997</v>
      </c>
      <c r="M67" s="13">
        <v>40.39</v>
      </c>
      <c r="N67" s="13">
        <v>41.48</v>
      </c>
      <c r="O67" s="13">
        <v>42.83</v>
      </c>
      <c r="P67" s="13">
        <v>44.2</v>
      </c>
      <c r="Q67" s="13">
        <v>45.61</v>
      </c>
      <c r="R67" s="13">
        <v>47.38</v>
      </c>
      <c r="S67" s="13">
        <v>49.43</v>
      </c>
      <c r="T67" s="13">
        <v>51.55</v>
      </c>
      <c r="U67" s="13">
        <v>53.48</v>
      </c>
      <c r="V67" s="13">
        <v>55.55</v>
      </c>
      <c r="W67" s="13">
        <v>57.77</v>
      </c>
      <c r="X67" s="13">
        <v>59.94</v>
      </c>
      <c r="Y67" s="13">
        <v>61.82</v>
      </c>
      <c r="Z67" s="13">
        <v>63.78</v>
      </c>
      <c r="AA67" s="13">
        <v>65.760000000000005</v>
      </c>
      <c r="AB67" s="13">
        <v>68.790000000000006</v>
      </c>
      <c r="AC67" s="13">
        <v>71.47</v>
      </c>
      <c r="AD67" s="13">
        <v>74.37</v>
      </c>
      <c r="AE67" s="13">
        <v>77.27</v>
      </c>
      <c r="AF67" s="13">
        <v>80.430000000000007</v>
      </c>
      <c r="AG67" s="13">
        <v>83.43</v>
      </c>
      <c r="AH67" s="13">
        <v>85.21</v>
      </c>
      <c r="AI67" s="13">
        <v>86.48</v>
      </c>
      <c r="AJ67" s="13">
        <v>87.39</v>
      </c>
      <c r="AK67" s="13">
        <v>88</v>
      </c>
    </row>
    <row r="68" spans="1:37" s="33" customFormat="1" x14ac:dyDescent="0.3">
      <c r="A68" s="13" t="str">
        <f t="shared" si="1"/>
        <v>SDG_NoInv_Base_ReproTest02C_GVAacons</v>
      </c>
      <c r="B68" s="37" t="s">
        <v>220</v>
      </c>
      <c r="C68" s="38" t="s">
        <v>261</v>
      </c>
      <c r="D68" s="113" t="s">
        <v>3</v>
      </c>
      <c r="E68" s="13" t="s">
        <v>67</v>
      </c>
      <c r="F68" s="13">
        <v>140.65</v>
      </c>
      <c r="G68" s="13">
        <v>149.66999999999999</v>
      </c>
      <c r="H68" s="13">
        <v>149.22999999999999</v>
      </c>
      <c r="I68" s="13">
        <v>150.22</v>
      </c>
      <c r="J68" s="13">
        <v>151.46</v>
      </c>
      <c r="K68" s="13">
        <v>154.31</v>
      </c>
      <c r="L68" s="13">
        <v>158.16</v>
      </c>
      <c r="M68" s="13">
        <v>162.96</v>
      </c>
      <c r="N68" s="13">
        <v>167.7</v>
      </c>
      <c r="O68" s="13">
        <v>172.83</v>
      </c>
      <c r="P68" s="13">
        <v>178.4</v>
      </c>
      <c r="Q68" s="13">
        <v>183.8</v>
      </c>
      <c r="R68" s="13">
        <v>190.31</v>
      </c>
      <c r="S68" s="13">
        <v>197.19</v>
      </c>
      <c r="T68" s="13">
        <v>204.34</v>
      </c>
      <c r="U68" s="13">
        <v>212.39</v>
      </c>
      <c r="V68" s="13">
        <v>221.58</v>
      </c>
      <c r="W68" s="13">
        <v>229.96</v>
      </c>
      <c r="X68" s="13">
        <v>236.7</v>
      </c>
      <c r="Y68" s="13">
        <v>244.01</v>
      </c>
      <c r="Z68" s="13">
        <v>251.98</v>
      </c>
      <c r="AA68" s="13">
        <v>259.43</v>
      </c>
      <c r="AB68" s="13">
        <v>263.91000000000003</v>
      </c>
      <c r="AC68" s="13">
        <v>269.98</v>
      </c>
      <c r="AD68" s="13">
        <v>279.07</v>
      </c>
      <c r="AE68" s="13">
        <v>288.98</v>
      </c>
      <c r="AF68" s="13">
        <v>299.29000000000002</v>
      </c>
      <c r="AG68" s="13">
        <v>308.20999999999998</v>
      </c>
      <c r="AH68" s="13">
        <v>304.17</v>
      </c>
      <c r="AI68" s="13">
        <v>299.36</v>
      </c>
      <c r="AJ68" s="13">
        <v>297.27999999999997</v>
      </c>
      <c r="AK68" s="13">
        <v>294.85000000000002</v>
      </c>
    </row>
    <row r="69" spans="1:37" s="33" customFormat="1" x14ac:dyDescent="0.3">
      <c r="A69" s="13" t="str">
        <f t="shared" si="1"/>
        <v>SDG_NoInv_Base_ReproTest02C_GVAatrad</v>
      </c>
      <c r="B69" s="37" t="s">
        <v>220</v>
      </c>
      <c r="C69" s="38" t="s">
        <v>261</v>
      </c>
      <c r="D69" s="113" t="s">
        <v>3</v>
      </c>
      <c r="E69" s="13" t="s">
        <v>68</v>
      </c>
      <c r="F69" s="13">
        <v>482.47</v>
      </c>
      <c r="G69" s="13">
        <v>445.48</v>
      </c>
      <c r="H69" s="13">
        <v>462.67</v>
      </c>
      <c r="I69" s="13">
        <v>478.15</v>
      </c>
      <c r="J69" s="13">
        <v>482.27</v>
      </c>
      <c r="K69" s="13">
        <v>489.56</v>
      </c>
      <c r="L69" s="13">
        <v>499.25</v>
      </c>
      <c r="M69" s="13">
        <v>511.97</v>
      </c>
      <c r="N69" s="13">
        <v>524.26</v>
      </c>
      <c r="O69" s="13">
        <v>494.41</v>
      </c>
      <c r="P69" s="13">
        <v>505.56</v>
      </c>
      <c r="Q69" s="13">
        <v>525.29</v>
      </c>
      <c r="R69" s="13">
        <v>546.30999999999995</v>
      </c>
      <c r="S69" s="13">
        <v>566.52</v>
      </c>
      <c r="T69" s="13">
        <v>586.66999999999996</v>
      </c>
      <c r="U69" s="13">
        <v>607.91</v>
      </c>
      <c r="V69" s="13">
        <v>631.01</v>
      </c>
      <c r="W69" s="13">
        <v>653.47</v>
      </c>
      <c r="X69" s="13">
        <v>673.83</v>
      </c>
      <c r="Y69" s="13">
        <v>690.47</v>
      </c>
      <c r="Z69" s="13">
        <v>705.81</v>
      </c>
      <c r="AA69" s="13">
        <v>722.21</v>
      </c>
      <c r="AB69" s="13">
        <v>717.72</v>
      </c>
      <c r="AC69" s="13">
        <v>722.58</v>
      </c>
      <c r="AD69" s="13">
        <v>737.74</v>
      </c>
      <c r="AE69" s="13">
        <v>756</v>
      </c>
      <c r="AF69" s="13">
        <v>776.53</v>
      </c>
      <c r="AG69" s="13">
        <v>792.21</v>
      </c>
      <c r="AH69" s="13">
        <v>768.5</v>
      </c>
      <c r="AI69" s="13">
        <v>745.87</v>
      </c>
      <c r="AJ69" s="13">
        <v>731.66</v>
      </c>
      <c r="AK69" s="13">
        <v>718.81</v>
      </c>
    </row>
    <row r="70" spans="1:37" s="33" customFormat="1" x14ac:dyDescent="0.3">
      <c r="A70" s="13" t="str">
        <f t="shared" si="1"/>
        <v>SDG_NoInv_Base_ReproTest02C_GVAahotl</v>
      </c>
      <c r="B70" s="37" t="s">
        <v>220</v>
      </c>
      <c r="C70" s="38" t="s">
        <v>261</v>
      </c>
      <c r="D70" s="113" t="s">
        <v>3</v>
      </c>
      <c r="E70" s="13" t="s">
        <v>69</v>
      </c>
      <c r="F70" s="13">
        <v>37.69</v>
      </c>
      <c r="G70" s="13">
        <v>35.950000000000003</v>
      </c>
      <c r="H70" s="13">
        <v>38.119999999999997</v>
      </c>
      <c r="I70" s="13">
        <v>38.94</v>
      </c>
      <c r="J70" s="13">
        <v>39.75</v>
      </c>
      <c r="K70" s="13">
        <v>40.89</v>
      </c>
      <c r="L70" s="13">
        <v>42.12</v>
      </c>
      <c r="M70" s="13">
        <v>43.49</v>
      </c>
      <c r="N70" s="13">
        <v>44.9</v>
      </c>
      <c r="O70" s="13">
        <v>47.45</v>
      </c>
      <c r="P70" s="13">
        <v>49.24</v>
      </c>
      <c r="Q70" s="13">
        <v>50.76</v>
      </c>
      <c r="R70" s="13">
        <v>52.6</v>
      </c>
      <c r="S70" s="13">
        <v>54.63</v>
      </c>
      <c r="T70" s="13">
        <v>56.85</v>
      </c>
      <c r="U70" s="13">
        <v>59.18</v>
      </c>
      <c r="V70" s="13">
        <v>61.51</v>
      </c>
      <c r="W70" s="13">
        <v>64.12</v>
      </c>
      <c r="X70" s="13">
        <v>66.930000000000007</v>
      </c>
      <c r="Y70" s="13">
        <v>69.37</v>
      </c>
      <c r="Z70" s="13">
        <v>71.77</v>
      </c>
      <c r="AA70" s="13">
        <v>74.28</v>
      </c>
      <c r="AB70" s="13">
        <v>77.41</v>
      </c>
      <c r="AC70" s="13">
        <v>80</v>
      </c>
      <c r="AD70" s="13">
        <v>82.55</v>
      </c>
      <c r="AE70" s="13">
        <v>85.23</v>
      </c>
      <c r="AF70" s="13">
        <v>88.19</v>
      </c>
      <c r="AG70" s="13">
        <v>91.01</v>
      </c>
      <c r="AH70" s="13">
        <v>91.61</v>
      </c>
      <c r="AI70" s="13">
        <v>91.09</v>
      </c>
      <c r="AJ70" s="13">
        <v>90.45</v>
      </c>
      <c r="AK70" s="13">
        <v>89.63</v>
      </c>
    </row>
    <row r="71" spans="1:37" s="33" customFormat="1" x14ac:dyDescent="0.3">
      <c r="A71" s="13" t="str">
        <f t="shared" si="1"/>
        <v>SDG_NoInv_Base_ReproTest02C_GVAaltrp-p</v>
      </c>
      <c r="B71" s="37" t="s">
        <v>220</v>
      </c>
      <c r="C71" s="38" t="s">
        <v>261</v>
      </c>
      <c r="D71" s="113" t="s">
        <v>3</v>
      </c>
      <c r="E71" s="13" t="s">
        <v>70</v>
      </c>
      <c r="F71" s="13">
        <v>60.68</v>
      </c>
      <c r="G71" s="13">
        <v>57.26</v>
      </c>
      <c r="H71" s="13">
        <v>57.3</v>
      </c>
      <c r="I71" s="13">
        <v>58.73</v>
      </c>
      <c r="J71" s="13">
        <v>59.88</v>
      </c>
      <c r="K71" s="13">
        <v>60.9</v>
      </c>
      <c r="L71" s="13">
        <v>62.11</v>
      </c>
      <c r="M71" s="13">
        <v>63.8</v>
      </c>
      <c r="N71" s="13">
        <v>66</v>
      </c>
      <c r="O71" s="13">
        <v>69.34</v>
      </c>
      <c r="P71" s="13">
        <v>72.34</v>
      </c>
      <c r="Q71" s="13">
        <v>74.77</v>
      </c>
      <c r="R71" s="13">
        <v>77.849999999999994</v>
      </c>
      <c r="S71" s="13">
        <v>81</v>
      </c>
      <c r="T71" s="13">
        <v>84.14</v>
      </c>
      <c r="U71" s="13">
        <v>87.63</v>
      </c>
      <c r="V71" s="13">
        <v>90.74</v>
      </c>
      <c r="W71" s="13">
        <v>94.06</v>
      </c>
      <c r="X71" s="13">
        <v>97.46</v>
      </c>
      <c r="Y71" s="13">
        <v>100.23</v>
      </c>
      <c r="Z71" s="13">
        <v>102.72</v>
      </c>
      <c r="AA71" s="13">
        <v>105.29</v>
      </c>
      <c r="AB71" s="13">
        <v>108.21</v>
      </c>
      <c r="AC71" s="13">
        <v>110.61</v>
      </c>
      <c r="AD71" s="13">
        <v>112.64</v>
      </c>
      <c r="AE71" s="13">
        <v>114.99</v>
      </c>
      <c r="AF71" s="13">
        <v>117.52</v>
      </c>
      <c r="AG71" s="13">
        <v>119.54</v>
      </c>
      <c r="AH71" s="13">
        <v>118.94</v>
      </c>
      <c r="AI71" s="13">
        <v>118.03</v>
      </c>
      <c r="AJ71" s="13">
        <v>118.1</v>
      </c>
      <c r="AK71" s="13">
        <v>117.31</v>
      </c>
    </row>
    <row r="72" spans="1:37" s="33" customFormat="1" x14ac:dyDescent="0.3">
      <c r="A72" s="13" t="str">
        <f t="shared" si="1"/>
        <v>SDG_NoInv_Base_ReproTest02C_GVAaltrp-f</v>
      </c>
      <c r="B72" s="37" t="s">
        <v>220</v>
      </c>
      <c r="C72" s="38" t="s">
        <v>261</v>
      </c>
      <c r="D72" s="113" t="s">
        <v>3</v>
      </c>
      <c r="E72" s="13" t="s">
        <v>71</v>
      </c>
      <c r="F72" s="13">
        <v>247.43</v>
      </c>
      <c r="G72" s="13">
        <v>219.03</v>
      </c>
      <c r="H72" s="13">
        <v>225.5</v>
      </c>
      <c r="I72" s="13">
        <v>235.65</v>
      </c>
      <c r="J72" s="13">
        <v>241.38</v>
      </c>
      <c r="K72" s="13">
        <v>243.75</v>
      </c>
      <c r="L72" s="13">
        <v>246.47</v>
      </c>
      <c r="M72" s="13">
        <v>250.36</v>
      </c>
      <c r="N72" s="13">
        <v>259.74</v>
      </c>
      <c r="O72" s="13">
        <v>267.98</v>
      </c>
      <c r="P72" s="13">
        <v>281.86</v>
      </c>
      <c r="Q72" s="13">
        <v>298.57</v>
      </c>
      <c r="R72" s="13">
        <v>309.22000000000003</v>
      </c>
      <c r="S72" s="13">
        <v>314.94</v>
      </c>
      <c r="T72" s="13">
        <v>322.22000000000003</v>
      </c>
      <c r="U72" s="13">
        <v>340.85</v>
      </c>
      <c r="V72" s="13">
        <v>355.43</v>
      </c>
      <c r="W72" s="13">
        <v>362.83</v>
      </c>
      <c r="X72" s="13">
        <v>374.46</v>
      </c>
      <c r="Y72" s="13">
        <v>392.03</v>
      </c>
      <c r="Z72" s="13">
        <v>412.8</v>
      </c>
      <c r="AA72" s="13">
        <v>430.96</v>
      </c>
      <c r="AB72" s="13">
        <v>441.05</v>
      </c>
      <c r="AC72" s="13">
        <v>457.75</v>
      </c>
      <c r="AD72" s="13">
        <v>470.35</v>
      </c>
      <c r="AE72" s="13">
        <v>484.03</v>
      </c>
      <c r="AF72" s="13">
        <v>490.01</v>
      </c>
      <c r="AG72" s="13">
        <v>495.48</v>
      </c>
      <c r="AH72" s="13">
        <v>497.02</v>
      </c>
      <c r="AI72" s="13">
        <v>497.6</v>
      </c>
      <c r="AJ72" s="13">
        <v>500.1</v>
      </c>
      <c r="AK72" s="13">
        <v>500.69</v>
      </c>
    </row>
    <row r="73" spans="1:37" s="33" customFormat="1" x14ac:dyDescent="0.3">
      <c r="A73" s="13" t="str">
        <f t="shared" si="1"/>
        <v>SDG_NoInv_Base_ReproTest02C_GVAaotrp-p</v>
      </c>
      <c r="B73" s="37" t="s">
        <v>220</v>
      </c>
      <c r="C73" s="38" t="s">
        <v>261</v>
      </c>
      <c r="D73" s="113" t="s">
        <v>3</v>
      </c>
      <c r="E73" s="13" t="s">
        <v>72</v>
      </c>
      <c r="F73" s="13">
        <v>8.1</v>
      </c>
      <c r="G73" s="13">
        <v>8.59</v>
      </c>
      <c r="H73" s="13">
        <v>9.06</v>
      </c>
      <c r="I73" s="13">
        <v>9.75</v>
      </c>
      <c r="J73" s="13">
        <v>10.130000000000001</v>
      </c>
      <c r="K73" s="13">
        <v>10.33</v>
      </c>
      <c r="L73" s="13">
        <v>10.49</v>
      </c>
      <c r="M73" s="13">
        <v>10.64</v>
      </c>
      <c r="N73" s="13">
        <v>10.78</v>
      </c>
      <c r="O73" s="13">
        <v>10.36</v>
      </c>
      <c r="P73" s="13">
        <v>10.6</v>
      </c>
      <c r="Q73" s="13">
        <v>10.89</v>
      </c>
      <c r="R73" s="13">
        <v>11.25</v>
      </c>
      <c r="S73" s="13">
        <v>11.6</v>
      </c>
      <c r="T73" s="13">
        <v>11.92</v>
      </c>
      <c r="U73" s="13">
        <v>12.23</v>
      </c>
      <c r="V73" s="13">
        <v>12.54</v>
      </c>
      <c r="W73" s="13">
        <v>12.83</v>
      </c>
      <c r="X73" s="13">
        <v>13.02</v>
      </c>
      <c r="Y73" s="13">
        <v>13.19</v>
      </c>
      <c r="Z73" s="13">
        <v>13.34</v>
      </c>
      <c r="AA73" s="13">
        <v>13.44</v>
      </c>
      <c r="AB73" s="13">
        <v>13.36</v>
      </c>
      <c r="AC73" s="13">
        <v>13.44</v>
      </c>
      <c r="AD73" s="13">
        <v>13.62</v>
      </c>
      <c r="AE73" s="13">
        <v>13.92</v>
      </c>
      <c r="AF73" s="13">
        <v>14.25</v>
      </c>
      <c r="AG73" s="13">
        <v>14.51</v>
      </c>
      <c r="AH73" s="13">
        <v>14.37</v>
      </c>
      <c r="AI73" s="13">
        <v>14.45</v>
      </c>
      <c r="AJ73" s="13">
        <v>14.68</v>
      </c>
      <c r="AK73" s="13">
        <v>14.89</v>
      </c>
    </row>
    <row r="74" spans="1:37" s="33" customFormat="1" x14ac:dyDescent="0.3">
      <c r="A74" s="13" t="str">
        <f t="shared" si="1"/>
        <v>SDG_NoInv_Base_ReproTest02C_GVAaotrp-f</v>
      </c>
      <c r="B74" s="37" t="s">
        <v>220</v>
      </c>
      <c r="C74" s="38" t="s">
        <v>261</v>
      </c>
      <c r="D74" s="113" t="s">
        <v>3</v>
      </c>
      <c r="E74" s="13" t="s">
        <v>73</v>
      </c>
      <c r="F74" s="13">
        <v>7.29</v>
      </c>
      <c r="G74" s="13">
        <v>7.02</v>
      </c>
      <c r="H74" s="13">
        <v>7.35</v>
      </c>
      <c r="I74" s="13">
        <v>7.61</v>
      </c>
      <c r="J74" s="13">
        <v>7.74</v>
      </c>
      <c r="K74" s="13">
        <v>7.8</v>
      </c>
      <c r="L74" s="13">
        <v>7.88</v>
      </c>
      <c r="M74" s="13">
        <v>8</v>
      </c>
      <c r="N74" s="13">
        <v>8.2200000000000006</v>
      </c>
      <c r="O74" s="13">
        <v>8.26</v>
      </c>
      <c r="P74" s="13">
        <v>8.58</v>
      </c>
      <c r="Q74" s="13">
        <v>8.99</v>
      </c>
      <c r="R74" s="13">
        <v>9.32</v>
      </c>
      <c r="S74" s="13">
        <v>9.5</v>
      </c>
      <c r="T74" s="13">
        <v>9.7100000000000009</v>
      </c>
      <c r="U74" s="13">
        <v>10.15</v>
      </c>
      <c r="V74" s="13">
        <v>10.54</v>
      </c>
      <c r="W74" s="13">
        <v>10.76</v>
      </c>
      <c r="X74" s="13">
        <v>10.98</v>
      </c>
      <c r="Y74" s="13">
        <v>11.34</v>
      </c>
      <c r="Z74" s="13">
        <v>11.79</v>
      </c>
      <c r="AA74" s="13">
        <v>12.17</v>
      </c>
      <c r="AB74" s="13">
        <v>12.32</v>
      </c>
      <c r="AC74" s="13">
        <v>12.66</v>
      </c>
      <c r="AD74" s="13">
        <v>12.98</v>
      </c>
      <c r="AE74" s="13">
        <v>13.34</v>
      </c>
      <c r="AF74" s="13">
        <v>13.54</v>
      </c>
      <c r="AG74" s="13">
        <v>13.7</v>
      </c>
      <c r="AH74" s="13">
        <v>13.61</v>
      </c>
      <c r="AI74" s="13">
        <v>13.56</v>
      </c>
      <c r="AJ74" s="13">
        <v>13.58</v>
      </c>
      <c r="AK74" s="13">
        <v>13.58</v>
      </c>
    </row>
    <row r="75" spans="1:37" s="33" customFormat="1" x14ac:dyDescent="0.3">
      <c r="A75" s="13" t="str">
        <f t="shared" si="1"/>
        <v>SDG_NoInv_Base_ReproTest02C_GVAaprtr</v>
      </c>
      <c r="B75" s="37" t="s">
        <v>220</v>
      </c>
      <c r="C75" s="38" t="s">
        <v>261</v>
      </c>
      <c r="D75" s="113" t="s">
        <v>3</v>
      </c>
      <c r="E75" s="13" t="s">
        <v>74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  <c r="AJ75" s="13">
        <v>0</v>
      </c>
      <c r="AK75" s="13">
        <v>0</v>
      </c>
    </row>
    <row r="76" spans="1:37" s="33" customFormat="1" x14ac:dyDescent="0.3">
      <c r="A76" s="13" t="str">
        <f t="shared" si="1"/>
        <v>SDG_NoInv_Base_ReproTest02C_GVAatrps</v>
      </c>
      <c r="B76" s="37" t="s">
        <v>220</v>
      </c>
      <c r="C76" s="38" t="s">
        <v>261</v>
      </c>
      <c r="D76" s="113" t="s">
        <v>3</v>
      </c>
      <c r="E76" s="13" t="s">
        <v>75</v>
      </c>
      <c r="F76" s="13">
        <v>54.94</v>
      </c>
      <c r="G76" s="13">
        <v>50.36</v>
      </c>
      <c r="H76" s="13">
        <v>51.47</v>
      </c>
      <c r="I76" s="13">
        <v>52.31</v>
      </c>
      <c r="J76" s="13">
        <v>52.94</v>
      </c>
      <c r="K76" s="13">
        <v>54.03</v>
      </c>
      <c r="L76" s="13">
        <v>55.15</v>
      </c>
      <c r="M76" s="13">
        <v>55.95</v>
      </c>
      <c r="N76" s="13">
        <v>56.82</v>
      </c>
      <c r="O76" s="13">
        <v>57.88</v>
      </c>
      <c r="P76" s="13">
        <v>58.9</v>
      </c>
      <c r="Q76" s="13">
        <v>59.66</v>
      </c>
      <c r="R76" s="13">
        <v>61.14</v>
      </c>
      <c r="S76" s="13">
        <v>63.29</v>
      </c>
      <c r="T76" s="13">
        <v>65.33</v>
      </c>
      <c r="U76" s="13">
        <v>67.489999999999995</v>
      </c>
      <c r="V76" s="13">
        <v>69.599999999999994</v>
      </c>
      <c r="W76" s="13">
        <v>72</v>
      </c>
      <c r="X76" s="13">
        <v>74.010000000000005</v>
      </c>
      <c r="Y76" s="13">
        <v>76</v>
      </c>
      <c r="Z76" s="13">
        <v>77.95</v>
      </c>
      <c r="AA76" s="13">
        <v>79.959999999999994</v>
      </c>
      <c r="AB76" s="13">
        <v>84.64</v>
      </c>
      <c r="AC76" s="13">
        <v>88.86</v>
      </c>
      <c r="AD76" s="13">
        <v>93.21</v>
      </c>
      <c r="AE76" s="13">
        <v>97.49</v>
      </c>
      <c r="AF76" s="13">
        <v>101.79</v>
      </c>
      <c r="AG76" s="13">
        <v>104.98</v>
      </c>
      <c r="AH76" s="13">
        <v>106.49</v>
      </c>
      <c r="AI76" s="13">
        <v>107.61</v>
      </c>
      <c r="AJ76" s="13">
        <v>108.72</v>
      </c>
      <c r="AK76" s="13">
        <v>109.65</v>
      </c>
    </row>
    <row r="77" spans="1:37" s="33" customFormat="1" x14ac:dyDescent="0.3">
      <c r="A77" s="13" t="str">
        <f t="shared" si="1"/>
        <v>SDG_NoInv_Base_ReproTest02C_GVAacomm</v>
      </c>
      <c r="B77" s="37" t="s">
        <v>220</v>
      </c>
      <c r="C77" s="38" t="s">
        <v>261</v>
      </c>
      <c r="D77" s="113" t="s">
        <v>3</v>
      </c>
      <c r="E77" s="13" t="s">
        <v>76</v>
      </c>
      <c r="F77" s="13">
        <v>84.05</v>
      </c>
      <c r="G77" s="13">
        <v>70.150000000000006</v>
      </c>
      <c r="H77" s="13">
        <v>75.239999999999995</v>
      </c>
      <c r="I77" s="13">
        <v>77.930000000000007</v>
      </c>
      <c r="J77" s="13">
        <v>80.08</v>
      </c>
      <c r="K77" s="13">
        <v>82.47</v>
      </c>
      <c r="L77" s="13">
        <v>84.89</v>
      </c>
      <c r="M77" s="13">
        <v>87.7</v>
      </c>
      <c r="N77" s="13">
        <v>90.41</v>
      </c>
      <c r="O77" s="13">
        <v>93.52</v>
      </c>
      <c r="P77" s="13">
        <v>96.7</v>
      </c>
      <c r="Q77" s="13">
        <v>99.84</v>
      </c>
      <c r="R77" s="13">
        <v>103.52</v>
      </c>
      <c r="S77" s="13">
        <v>107.53</v>
      </c>
      <c r="T77" s="13">
        <v>111.77</v>
      </c>
      <c r="U77" s="13">
        <v>116.14</v>
      </c>
      <c r="V77" s="13">
        <v>120.93</v>
      </c>
      <c r="W77" s="13">
        <v>125.96</v>
      </c>
      <c r="X77" s="13">
        <v>131.08000000000001</v>
      </c>
      <c r="Y77" s="13">
        <v>135.82</v>
      </c>
      <c r="Z77" s="13">
        <v>140.55000000000001</v>
      </c>
      <c r="AA77" s="13">
        <v>145.28</v>
      </c>
      <c r="AB77" s="13">
        <v>148.66</v>
      </c>
      <c r="AC77" s="13">
        <v>152.51</v>
      </c>
      <c r="AD77" s="13">
        <v>157.53</v>
      </c>
      <c r="AE77" s="13">
        <v>162.88</v>
      </c>
      <c r="AF77" s="13">
        <v>168.67</v>
      </c>
      <c r="AG77" s="13">
        <v>173.97</v>
      </c>
      <c r="AH77" s="13">
        <v>174.45</v>
      </c>
      <c r="AI77" s="13">
        <v>173.58</v>
      </c>
      <c r="AJ77" s="13">
        <v>172.71</v>
      </c>
      <c r="AK77" s="13">
        <v>171.51</v>
      </c>
    </row>
    <row r="78" spans="1:37" s="33" customFormat="1" x14ac:dyDescent="0.3">
      <c r="A78" s="13" t="str">
        <f t="shared" si="1"/>
        <v>SDG_NoInv_Base_ReproTest02C_GVAafsrv</v>
      </c>
      <c r="B78" s="37" t="s">
        <v>220</v>
      </c>
      <c r="C78" s="38" t="s">
        <v>261</v>
      </c>
      <c r="D78" s="113" t="s">
        <v>3</v>
      </c>
      <c r="E78" s="13" t="s">
        <v>77</v>
      </c>
      <c r="F78" s="13">
        <v>413.44</v>
      </c>
      <c r="G78" s="13">
        <v>375.66</v>
      </c>
      <c r="H78" s="13">
        <v>394.03</v>
      </c>
      <c r="I78" s="13">
        <v>403.25</v>
      </c>
      <c r="J78" s="13">
        <v>411.52</v>
      </c>
      <c r="K78" s="13">
        <v>422.56</v>
      </c>
      <c r="L78" s="13">
        <v>435.11</v>
      </c>
      <c r="M78" s="13">
        <v>448.55</v>
      </c>
      <c r="N78" s="13">
        <v>462.6</v>
      </c>
      <c r="O78" s="13">
        <v>478.48</v>
      </c>
      <c r="P78" s="13">
        <v>495.15</v>
      </c>
      <c r="Q78" s="13">
        <v>511.29</v>
      </c>
      <c r="R78" s="13">
        <v>530.69000000000005</v>
      </c>
      <c r="S78" s="13">
        <v>551.25</v>
      </c>
      <c r="T78" s="13">
        <v>573.26</v>
      </c>
      <c r="U78" s="13">
        <v>597.41</v>
      </c>
      <c r="V78" s="13">
        <v>621.64</v>
      </c>
      <c r="W78" s="13">
        <v>648.04999999999995</v>
      </c>
      <c r="X78" s="13">
        <v>676.12</v>
      </c>
      <c r="Y78" s="13">
        <v>701.62</v>
      </c>
      <c r="Z78" s="13">
        <v>727.43</v>
      </c>
      <c r="AA78" s="13">
        <v>753.37</v>
      </c>
      <c r="AB78" s="13">
        <v>781.53</v>
      </c>
      <c r="AC78" s="13">
        <v>807.77</v>
      </c>
      <c r="AD78" s="13">
        <v>835.64</v>
      </c>
      <c r="AE78" s="13">
        <v>863.96</v>
      </c>
      <c r="AF78" s="13">
        <v>894.55</v>
      </c>
      <c r="AG78" s="13">
        <v>924.17</v>
      </c>
      <c r="AH78" s="13">
        <v>923.93</v>
      </c>
      <c r="AI78" s="13">
        <v>917.9</v>
      </c>
      <c r="AJ78" s="13">
        <v>911.96</v>
      </c>
      <c r="AK78" s="13">
        <v>904.91</v>
      </c>
    </row>
    <row r="79" spans="1:37" s="33" customFormat="1" x14ac:dyDescent="0.3">
      <c r="A79" s="13" t="str">
        <f t="shared" si="1"/>
        <v>SDG_NoInv_Base_ReproTest02C_GVAabsrv</v>
      </c>
      <c r="B79" s="37" t="s">
        <v>220</v>
      </c>
      <c r="C79" s="38" t="s">
        <v>261</v>
      </c>
      <c r="D79" s="113" t="s">
        <v>3</v>
      </c>
      <c r="E79" s="13" t="s">
        <v>78</v>
      </c>
      <c r="F79" s="13">
        <v>367.48</v>
      </c>
      <c r="G79" s="13">
        <v>309.60000000000002</v>
      </c>
      <c r="H79" s="13">
        <v>328.15</v>
      </c>
      <c r="I79" s="13">
        <v>339.01</v>
      </c>
      <c r="J79" s="13">
        <v>348.06</v>
      </c>
      <c r="K79" s="13">
        <v>358.52</v>
      </c>
      <c r="L79" s="13">
        <v>369.31</v>
      </c>
      <c r="M79" s="13">
        <v>380.88</v>
      </c>
      <c r="N79" s="13">
        <v>392.63</v>
      </c>
      <c r="O79" s="13">
        <v>405.05</v>
      </c>
      <c r="P79" s="13">
        <v>419.02</v>
      </c>
      <c r="Q79" s="13">
        <v>432.93</v>
      </c>
      <c r="R79" s="13">
        <v>449.49</v>
      </c>
      <c r="S79" s="13">
        <v>467.01</v>
      </c>
      <c r="T79" s="13">
        <v>485.58</v>
      </c>
      <c r="U79" s="13">
        <v>504.98</v>
      </c>
      <c r="V79" s="13">
        <v>525.73</v>
      </c>
      <c r="W79" s="13">
        <v>547.62</v>
      </c>
      <c r="X79" s="13">
        <v>569.84</v>
      </c>
      <c r="Y79" s="13">
        <v>590.37</v>
      </c>
      <c r="Z79" s="13">
        <v>611.16999999999996</v>
      </c>
      <c r="AA79" s="13">
        <v>631.77</v>
      </c>
      <c r="AB79" s="13">
        <v>650.96</v>
      </c>
      <c r="AC79" s="13">
        <v>668.98</v>
      </c>
      <c r="AD79" s="13">
        <v>689.92</v>
      </c>
      <c r="AE79" s="13">
        <v>712.27</v>
      </c>
      <c r="AF79" s="13">
        <v>736.84</v>
      </c>
      <c r="AG79" s="13">
        <v>759.95</v>
      </c>
      <c r="AH79" s="13">
        <v>763.14</v>
      </c>
      <c r="AI79" s="13">
        <v>760.96</v>
      </c>
      <c r="AJ79" s="13">
        <v>757.85</v>
      </c>
      <c r="AK79" s="13">
        <v>753.28</v>
      </c>
    </row>
    <row r="80" spans="1:37" s="33" customFormat="1" x14ac:dyDescent="0.3">
      <c r="A80" s="13" t="str">
        <f t="shared" si="1"/>
        <v>SDG_NoInv_Base_ReproTest02C_GVAagsrv</v>
      </c>
      <c r="B80" s="37" t="s">
        <v>220</v>
      </c>
      <c r="C80" s="38" t="s">
        <v>261</v>
      </c>
      <c r="D80" s="113" t="s">
        <v>3</v>
      </c>
      <c r="E80" s="13" t="s">
        <v>79</v>
      </c>
      <c r="F80" s="13">
        <v>789.44</v>
      </c>
      <c r="G80" s="13">
        <v>748.86</v>
      </c>
      <c r="H80" s="13">
        <v>774.46</v>
      </c>
      <c r="I80" s="13">
        <v>792.75</v>
      </c>
      <c r="J80" s="13">
        <v>807.49</v>
      </c>
      <c r="K80" s="13">
        <v>826.36</v>
      </c>
      <c r="L80" s="13">
        <v>848.29</v>
      </c>
      <c r="M80" s="13">
        <v>870.93</v>
      </c>
      <c r="N80" s="13">
        <v>895.02</v>
      </c>
      <c r="O80" s="13">
        <v>921.06</v>
      </c>
      <c r="P80" s="13">
        <v>949.92</v>
      </c>
      <c r="Q80" s="13">
        <v>978.15</v>
      </c>
      <c r="R80" s="13">
        <v>1012.26</v>
      </c>
      <c r="S80" s="13">
        <v>1046.97</v>
      </c>
      <c r="T80" s="13">
        <v>1083.42</v>
      </c>
      <c r="U80" s="13">
        <v>1124.8399999999999</v>
      </c>
      <c r="V80" s="13">
        <v>1165.47</v>
      </c>
      <c r="W80" s="13">
        <v>1207.6400000000001</v>
      </c>
      <c r="X80" s="13">
        <v>1251.02</v>
      </c>
      <c r="Y80" s="13">
        <v>1290.48</v>
      </c>
      <c r="Z80" s="13">
        <v>1332.19</v>
      </c>
      <c r="AA80" s="13">
        <v>1372.82</v>
      </c>
      <c r="AB80" s="13">
        <v>1416.35</v>
      </c>
      <c r="AC80" s="13">
        <v>1456.95</v>
      </c>
      <c r="AD80" s="13">
        <v>1500.1</v>
      </c>
      <c r="AE80" s="13">
        <v>1545.35</v>
      </c>
      <c r="AF80" s="13">
        <v>1593.1</v>
      </c>
      <c r="AG80" s="13">
        <v>1639.21</v>
      </c>
      <c r="AH80" s="13">
        <v>1635.07</v>
      </c>
      <c r="AI80" s="13">
        <v>1625.65</v>
      </c>
      <c r="AJ80" s="13">
        <v>1618.76</v>
      </c>
      <c r="AK80" s="13">
        <v>1609.5</v>
      </c>
    </row>
    <row r="81" spans="1:37" s="33" customFormat="1" x14ac:dyDescent="0.3">
      <c r="A81" s="13" t="str">
        <f t="shared" si="1"/>
        <v>SDG_NoInv_Base_ReproTest02C_GVAaosrv</v>
      </c>
      <c r="B81" s="37" t="s">
        <v>220</v>
      </c>
      <c r="C81" s="38" t="s">
        <v>261</v>
      </c>
      <c r="D81" s="113" t="s">
        <v>3</v>
      </c>
      <c r="E81" s="13" t="s">
        <v>80</v>
      </c>
      <c r="F81" s="13">
        <v>475.08</v>
      </c>
      <c r="G81" s="13">
        <v>490.31</v>
      </c>
      <c r="H81" s="13">
        <v>501.24</v>
      </c>
      <c r="I81" s="13">
        <v>507.23</v>
      </c>
      <c r="J81" s="13">
        <v>514.26</v>
      </c>
      <c r="K81" s="13">
        <v>524.39</v>
      </c>
      <c r="L81" s="13">
        <v>536.61</v>
      </c>
      <c r="M81" s="13">
        <v>551.15</v>
      </c>
      <c r="N81" s="13">
        <v>567.09</v>
      </c>
      <c r="O81" s="13">
        <v>584.9</v>
      </c>
      <c r="P81" s="13">
        <v>604.66999999999996</v>
      </c>
      <c r="Q81" s="13">
        <v>624.38</v>
      </c>
      <c r="R81" s="13">
        <v>647.54</v>
      </c>
      <c r="S81" s="13">
        <v>671.89</v>
      </c>
      <c r="T81" s="13">
        <v>697.77</v>
      </c>
      <c r="U81" s="13">
        <v>725.82</v>
      </c>
      <c r="V81" s="13">
        <v>755.05</v>
      </c>
      <c r="W81" s="13">
        <v>785.95</v>
      </c>
      <c r="X81" s="13">
        <v>818.01</v>
      </c>
      <c r="Y81" s="13">
        <v>847.96</v>
      </c>
      <c r="Z81" s="13">
        <v>878.02</v>
      </c>
      <c r="AA81" s="13">
        <v>907.97</v>
      </c>
      <c r="AB81" s="13">
        <v>936.11</v>
      </c>
      <c r="AC81" s="13">
        <v>963.5</v>
      </c>
      <c r="AD81" s="13">
        <v>993.85</v>
      </c>
      <c r="AE81" s="13">
        <v>1025.1099999999999</v>
      </c>
      <c r="AF81" s="13">
        <v>1058.8</v>
      </c>
      <c r="AG81" s="13">
        <v>1090.8399999999999</v>
      </c>
      <c r="AH81" s="13">
        <v>1094.72</v>
      </c>
      <c r="AI81" s="13">
        <v>1091.73</v>
      </c>
      <c r="AJ81" s="13">
        <v>1086.8900000000001</v>
      </c>
      <c r="AK81" s="13">
        <v>1079.67</v>
      </c>
    </row>
    <row r="82" spans="1:37" s="33" customFormat="1" x14ac:dyDescent="0.3">
      <c r="A82" s="13" t="str">
        <f t="shared" si="1"/>
        <v>SDG_NoInv_Base_ReproTest02C_GVAtotal</v>
      </c>
      <c r="B82" s="37" t="s">
        <v>220</v>
      </c>
      <c r="C82" s="38" t="s">
        <v>261</v>
      </c>
      <c r="D82" s="113" t="s">
        <v>3</v>
      </c>
      <c r="E82" s="13" t="s">
        <v>1</v>
      </c>
      <c r="F82" s="13">
        <v>4444.87</v>
      </c>
      <c r="G82" s="13">
        <v>4194.68</v>
      </c>
      <c r="H82" s="13">
        <v>4327.26</v>
      </c>
      <c r="I82" s="13">
        <v>4423.87</v>
      </c>
      <c r="J82" s="13">
        <v>4504.7</v>
      </c>
      <c r="K82" s="13">
        <v>4601.13</v>
      </c>
      <c r="L82" s="13">
        <v>4711.16</v>
      </c>
      <c r="M82" s="13">
        <v>4823.6099999999997</v>
      </c>
      <c r="N82" s="13">
        <v>4947.1400000000003</v>
      </c>
      <c r="O82" s="13">
        <v>5090.9799999999996</v>
      </c>
      <c r="P82" s="13">
        <v>5244.12</v>
      </c>
      <c r="Q82" s="13">
        <v>5394.8</v>
      </c>
      <c r="R82" s="13">
        <v>5574.68</v>
      </c>
      <c r="S82" s="13">
        <v>5757.81</v>
      </c>
      <c r="T82" s="13">
        <v>5950.53</v>
      </c>
      <c r="U82" s="13">
        <v>6170.91</v>
      </c>
      <c r="V82" s="13">
        <v>6385.31</v>
      </c>
      <c r="W82" s="13">
        <v>6607.73</v>
      </c>
      <c r="X82" s="13">
        <v>6840.33</v>
      </c>
      <c r="Y82" s="13">
        <v>7059.24</v>
      </c>
      <c r="Z82" s="13">
        <v>7291.42</v>
      </c>
      <c r="AA82" s="13">
        <v>7517.12</v>
      </c>
      <c r="AB82" s="13">
        <v>7769.05</v>
      </c>
      <c r="AC82" s="13">
        <v>8004.17</v>
      </c>
      <c r="AD82" s="13">
        <v>8241.94</v>
      </c>
      <c r="AE82" s="13">
        <v>8488.42</v>
      </c>
      <c r="AF82" s="13">
        <v>8744.1299999999992</v>
      </c>
      <c r="AG82" s="13">
        <v>8997.4699999999993</v>
      </c>
      <c r="AH82" s="13">
        <v>9039.07</v>
      </c>
      <c r="AI82" s="13">
        <v>9044.17</v>
      </c>
      <c r="AJ82" s="13">
        <v>9043.08</v>
      </c>
      <c r="AK82" s="13">
        <v>9021.4500000000007</v>
      </c>
    </row>
    <row r="83" spans="1:37" s="33" customFormat="1" x14ac:dyDescent="0.3">
      <c r="A83" s="13" t="str">
        <f t="shared" si="1"/>
        <v>SDG_NoInv_Base_ReproTest02GOVSHRXtotal</v>
      </c>
      <c r="B83" s="37" t="s">
        <v>220</v>
      </c>
      <c r="C83" s="38" t="s">
        <v>261</v>
      </c>
      <c r="D83" s="113" t="s">
        <v>191</v>
      </c>
      <c r="E83" s="13" t="s">
        <v>1</v>
      </c>
      <c r="F83" s="13">
        <v>0.21</v>
      </c>
      <c r="G83" s="13">
        <v>0.21</v>
      </c>
      <c r="H83" s="13">
        <v>0.21</v>
      </c>
      <c r="I83" s="13">
        <v>0.21</v>
      </c>
      <c r="J83" s="13">
        <v>0.21</v>
      </c>
      <c r="K83" s="13">
        <v>0.21</v>
      </c>
      <c r="L83" s="13">
        <v>0.21</v>
      </c>
      <c r="M83" s="13">
        <v>0.21</v>
      </c>
      <c r="N83" s="13">
        <v>0.21</v>
      </c>
      <c r="O83" s="13">
        <v>0.21</v>
      </c>
      <c r="P83" s="13">
        <v>0.21</v>
      </c>
      <c r="Q83" s="13">
        <v>0.21</v>
      </c>
      <c r="R83" s="13">
        <v>0.21</v>
      </c>
      <c r="S83" s="13">
        <v>0.21</v>
      </c>
      <c r="T83" s="13">
        <v>0.21</v>
      </c>
      <c r="U83" s="13">
        <v>0.21</v>
      </c>
      <c r="V83" s="13">
        <v>0.21</v>
      </c>
      <c r="W83" s="13">
        <v>0.21</v>
      </c>
      <c r="X83" s="13">
        <v>0.21</v>
      </c>
      <c r="Y83" s="13">
        <v>0.21</v>
      </c>
      <c r="Z83" s="13">
        <v>0.21</v>
      </c>
      <c r="AA83" s="13">
        <v>0.21</v>
      </c>
      <c r="AB83" s="13">
        <v>0.21</v>
      </c>
      <c r="AC83" s="13">
        <v>0.21</v>
      </c>
      <c r="AD83" s="13">
        <v>0.21</v>
      </c>
      <c r="AE83" s="13">
        <v>0.21</v>
      </c>
      <c r="AF83" s="13">
        <v>0.21</v>
      </c>
      <c r="AG83" s="13">
        <v>0.21</v>
      </c>
      <c r="AH83" s="13">
        <v>0.21</v>
      </c>
      <c r="AI83" s="13">
        <v>0.21</v>
      </c>
      <c r="AJ83" s="13">
        <v>0.21</v>
      </c>
      <c r="AK83" s="13">
        <v>0.21</v>
      </c>
    </row>
    <row r="84" spans="1:37" s="33" customFormat="1" x14ac:dyDescent="0.3">
      <c r="A84" s="13" t="str">
        <f t="shared" si="1"/>
        <v>SDG_NoInv_Base_ReproTest02INVSHRXtotal</v>
      </c>
      <c r="B84" s="37" t="s">
        <v>220</v>
      </c>
      <c r="C84" s="38" t="s">
        <v>261</v>
      </c>
      <c r="D84" s="113" t="s">
        <v>189</v>
      </c>
      <c r="E84" s="13" t="s">
        <v>1</v>
      </c>
      <c r="F84" s="13">
        <v>0.18</v>
      </c>
      <c r="G84" s="13">
        <v>0.18</v>
      </c>
      <c r="H84" s="13">
        <v>0.18</v>
      </c>
      <c r="I84" s="13">
        <v>0.18</v>
      </c>
      <c r="J84" s="13">
        <v>0.18</v>
      </c>
      <c r="K84" s="13">
        <v>0.18</v>
      </c>
      <c r="L84" s="13">
        <v>0.18</v>
      </c>
      <c r="M84" s="13">
        <v>0.18</v>
      </c>
      <c r="N84" s="13">
        <v>0.18</v>
      </c>
      <c r="O84" s="13">
        <v>0.18</v>
      </c>
      <c r="P84" s="13">
        <v>0.18</v>
      </c>
      <c r="Q84" s="13">
        <v>0.18</v>
      </c>
      <c r="R84" s="13">
        <v>0.18</v>
      </c>
      <c r="S84" s="13">
        <v>0.18</v>
      </c>
      <c r="T84" s="13">
        <v>0.18</v>
      </c>
      <c r="U84" s="13">
        <v>0.18</v>
      </c>
      <c r="V84" s="13">
        <v>0.18</v>
      </c>
      <c r="W84" s="13">
        <v>0.18</v>
      </c>
      <c r="X84" s="13">
        <v>0.18</v>
      </c>
      <c r="Y84" s="13">
        <v>0.18</v>
      </c>
      <c r="Z84" s="13">
        <v>0.18</v>
      </c>
      <c r="AA84" s="13">
        <v>0.18</v>
      </c>
      <c r="AB84" s="13">
        <v>0.18</v>
      </c>
      <c r="AC84" s="13">
        <v>0.18</v>
      </c>
      <c r="AD84" s="13">
        <v>0.18</v>
      </c>
      <c r="AE84" s="13">
        <v>0.18</v>
      </c>
      <c r="AF84" s="13">
        <v>0.18</v>
      </c>
      <c r="AG84" s="13">
        <v>0.18</v>
      </c>
      <c r="AH84" s="13">
        <v>0.18</v>
      </c>
      <c r="AI84" s="13">
        <v>0.18</v>
      </c>
      <c r="AJ84" s="13">
        <v>0.18</v>
      </c>
      <c r="AK84" s="13">
        <v>0.18</v>
      </c>
    </row>
    <row r="85" spans="1:37" s="33" customFormat="1" x14ac:dyDescent="0.3">
      <c r="A85" s="13" t="str">
        <f t="shared" si="1"/>
        <v>SDG_NoInv_Base_ReproTest02C_QFSlabtotal</v>
      </c>
      <c r="B85" s="37" t="s">
        <v>220</v>
      </c>
      <c r="C85" s="38" t="s">
        <v>261</v>
      </c>
      <c r="D85" s="113" t="s">
        <v>206</v>
      </c>
      <c r="E85" s="13" t="s">
        <v>1</v>
      </c>
      <c r="F85" s="13">
        <v>16418.580000000002</v>
      </c>
      <c r="G85" s="13">
        <v>15182.84</v>
      </c>
      <c r="H85" s="13">
        <v>15745.42</v>
      </c>
      <c r="I85" s="13">
        <v>16247.04</v>
      </c>
      <c r="J85" s="13">
        <v>16685.62</v>
      </c>
      <c r="K85" s="13">
        <v>17105.21</v>
      </c>
      <c r="L85" s="13">
        <v>17531.73</v>
      </c>
      <c r="M85" s="13">
        <v>17971.18</v>
      </c>
      <c r="N85" s="13">
        <v>18429.18</v>
      </c>
      <c r="O85" s="13">
        <v>18892.11</v>
      </c>
      <c r="P85" s="13">
        <v>19400.29</v>
      </c>
      <c r="Q85" s="13">
        <v>19930.68</v>
      </c>
      <c r="R85" s="13">
        <v>20506.939999999999</v>
      </c>
      <c r="S85" s="13">
        <v>21119.1</v>
      </c>
      <c r="T85" s="13">
        <v>21767.53</v>
      </c>
      <c r="U85" s="13">
        <v>22472.21</v>
      </c>
      <c r="V85" s="13">
        <v>23217.21</v>
      </c>
      <c r="W85" s="13">
        <v>23996.37</v>
      </c>
      <c r="X85" s="13">
        <v>24812.14</v>
      </c>
      <c r="Y85" s="13">
        <v>25625.84</v>
      </c>
      <c r="Z85" s="13">
        <v>26441.83</v>
      </c>
      <c r="AA85" s="13">
        <v>27262.97</v>
      </c>
      <c r="AB85" s="13">
        <v>28097.37</v>
      </c>
      <c r="AC85" s="13">
        <v>28929.08</v>
      </c>
      <c r="AD85" s="13">
        <v>29778.38</v>
      </c>
      <c r="AE85" s="13">
        <v>30653.63</v>
      </c>
      <c r="AF85" s="13">
        <v>31561.74</v>
      </c>
      <c r="AG85" s="13">
        <v>32469.62</v>
      </c>
      <c r="AH85" s="13">
        <v>33073.08</v>
      </c>
      <c r="AI85" s="13">
        <v>33422.949999999997</v>
      </c>
      <c r="AJ85" s="13">
        <v>33611.949999999997</v>
      </c>
      <c r="AK85" s="13">
        <v>33674.99</v>
      </c>
    </row>
    <row r="86" spans="1:37" s="33" customFormat="1" x14ac:dyDescent="0.3">
      <c r="A86" s="13" t="str">
        <f t="shared" si="1"/>
        <v>SDG_NoInv_Base_ReproTest02C_PubDeftotal</v>
      </c>
      <c r="B86" s="37" t="s">
        <v>220</v>
      </c>
      <c r="C86" s="38" t="s">
        <v>261</v>
      </c>
      <c r="D86" s="113" t="s">
        <v>99</v>
      </c>
      <c r="E86" s="13" t="s">
        <v>1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</row>
    <row r="87" spans="1:37" s="33" customFormat="1" x14ac:dyDescent="0.3">
      <c r="A87" s="13" t="str">
        <f t="shared" si="1"/>
        <v>SDG_NoInv_Base_ReproTest02YIXent-n</v>
      </c>
      <c r="B87" s="37" t="s">
        <v>220</v>
      </c>
      <c r="C87" s="38" t="s">
        <v>261</v>
      </c>
      <c r="D87" s="113" t="s">
        <v>95</v>
      </c>
      <c r="E87" s="13" t="s">
        <v>82</v>
      </c>
      <c r="F87" s="13">
        <v>1681.68</v>
      </c>
      <c r="G87" s="13">
        <v>1548.87</v>
      </c>
      <c r="H87" s="13">
        <v>1605.76</v>
      </c>
      <c r="I87" s="13">
        <v>1640.01</v>
      </c>
      <c r="J87" s="13">
        <v>1669.31</v>
      </c>
      <c r="K87" s="13">
        <v>1701.61</v>
      </c>
      <c r="L87" s="13">
        <v>1736.71</v>
      </c>
      <c r="M87" s="13">
        <v>1772.95</v>
      </c>
      <c r="N87" s="13">
        <v>1815.45</v>
      </c>
      <c r="O87" s="13">
        <v>1870.98</v>
      </c>
      <c r="P87" s="13">
        <v>1923.68</v>
      </c>
      <c r="Q87" s="13">
        <v>1974.55</v>
      </c>
      <c r="R87" s="13">
        <v>2033.43</v>
      </c>
      <c r="S87" s="13">
        <v>2094.29</v>
      </c>
      <c r="T87" s="13">
        <v>2158.5500000000002</v>
      </c>
      <c r="U87" s="13">
        <v>2232.9699999999998</v>
      </c>
      <c r="V87" s="13">
        <v>2305.9899999999998</v>
      </c>
      <c r="W87" s="13">
        <v>2380.39</v>
      </c>
      <c r="X87" s="13">
        <v>2455.4899999999998</v>
      </c>
      <c r="Y87" s="13">
        <v>2529.23</v>
      </c>
      <c r="Z87" s="13">
        <v>2611.4299999999998</v>
      </c>
      <c r="AA87" s="13">
        <v>2688.02</v>
      </c>
      <c r="AB87" s="13">
        <v>2784.88</v>
      </c>
      <c r="AC87" s="13">
        <v>2871.1</v>
      </c>
      <c r="AD87" s="13">
        <v>2951.69</v>
      </c>
      <c r="AE87" s="13">
        <v>3034.13</v>
      </c>
      <c r="AF87" s="13">
        <v>3118.09</v>
      </c>
      <c r="AG87" s="13">
        <v>3190.2</v>
      </c>
      <c r="AH87" s="13">
        <v>3215.68</v>
      </c>
      <c r="AI87" s="13">
        <v>3223.56</v>
      </c>
      <c r="AJ87" s="13">
        <v>3219.4</v>
      </c>
      <c r="AK87" s="13">
        <v>3205.3</v>
      </c>
    </row>
    <row r="88" spans="1:37" s="33" customFormat="1" x14ac:dyDescent="0.3">
      <c r="A88" s="13" t="str">
        <f t="shared" si="1"/>
        <v>SDG_NoInv_Base_ReproTest02YIXent-e</v>
      </c>
      <c r="B88" s="37" t="s">
        <v>220</v>
      </c>
      <c r="C88" s="38" t="s">
        <v>261</v>
      </c>
      <c r="D88" s="113" t="s">
        <v>95</v>
      </c>
      <c r="E88" s="13" t="s">
        <v>83</v>
      </c>
      <c r="F88" s="13">
        <v>67.67</v>
      </c>
      <c r="G88" s="13">
        <v>74.72</v>
      </c>
      <c r="H88" s="13">
        <v>62.14</v>
      </c>
      <c r="I88" s="13">
        <v>63.45</v>
      </c>
      <c r="J88" s="13">
        <v>65.989999999999995</v>
      </c>
      <c r="K88" s="13">
        <v>69.75</v>
      </c>
      <c r="L88" s="13">
        <v>73.5</v>
      </c>
      <c r="M88" s="13">
        <v>72.989999999999995</v>
      </c>
      <c r="N88" s="13">
        <v>70.88</v>
      </c>
      <c r="O88" s="13">
        <v>69.489999999999995</v>
      </c>
      <c r="P88" s="13">
        <v>71.31</v>
      </c>
      <c r="Q88" s="13">
        <v>75.16</v>
      </c>
      <c r="R88" s="13">
        <v>82.12</v>
      </c>
      <c r="S88" s="13">
        <v>87.37</v>
      </c>
      <c r="T88" s="13">
        <v>92.78</v>
      </c>
      <c r="U88" s="13">
        <v>97.93</v>
      </c>
      <c r="V88" s="13">
        <v>98.68</v>
      </c>
      <c r="W88" s="13">
        <v>103.28</v>
      </c>
      <c r="X88" s="13">
        <v>113.71</v>
      </c>
      <c r="Y88" s="13">
        <v>123.54</v>
      </c>
      <c r="Z88" s="13">
        <v>134.29</v>
      </c>
      <c r="AA88" s="13">
        <v>145.02000000000001</v>
      </c>
      <c r="AB88" s="13">
        <v>152.47999999999999</v>
      </c>
      <c r="AC88" s="13">
        <v>162.21</v>
      </c>
      <c r="AD88" s="13">
        <v>172.77</v>
      </c>
      <c r="AE88" s="13">
        <v>183</v>
      </c>
      <c r="AF88" s="13">
        <v>193.21</v>
      </c>
      <c r="AG88" s="13">
        <v>232.58</v>
      </c>
      <c r="AH88" s="13">
        <v>268.63</v>
      </c>
      <c r="AI88" s="13">
        <v>312.37</v>
      </c>
      <c r="AJ88" s="13">
        <v>356.06</v>
      </c>
      <c r="AK88" s="13">
        <v>395.86</v>
      </c>
    </row>
    <row r="89" spans="1:37" s="33" customFormat="1" x14ac:dyDescent="0.3">
      <c r="A89" s="13" t="str">
        <f t="shared" si="1"/>
        <v>SDG_NoInv_Base_ReproTest02YIXhhd-0</v>
      </c>
      <c r="B89" s="37" t="s">
        <v>220</v>
      </c>
      <c r="C89" s="38" t="s">
        <v>261</v>
      </c>
      <c r="D89" s="113" t="s">
        <v>95</v>
      </c>
      <c r="E89" s="13" t="s">
        <v>84</v>
      </c>
      <c r="F89" s="13">
        <v>80.83</v>
      </c>
      <c r="G89" s="13">
        <v>80.2</v>
      </c>
      <c r="H89" s="13">
        <v>78.56</v>
      </c>
      <c r="I89" s="13">
        <v>80.91</v>
      </c>
      <c r="J89" s="13">
        <v>82.81</v>
      </c>
      <c r="K89" s="13">
        <v>84.68</v>
      </c>
      <c r="L89" s="13">
        <v>86.87</v>
      </c>
      <c r="M89" s="13">
        <v>89.27</v>
      </c>
      <c r="N89" s="13">
        <v>91.79</v>
      </c>
      <c r="O89" s="13">
        <v>94.63</v>
      </c>
      <c r="P89" s="13">
        <v>97.74</v>
      </c>
      <c r="Q89" s="13">
        <v>100.92</v>
      </c>
      <c r="R89" s="13">
        <v>104.32</v>
      </c>
      <c r="S89" s="13">
        <v>108.1</v>
      </c>
      <c r="T89" s="13">
        <v>112.01</v>
      </c>
      <c r="U89" s="13">
        <v>116.26</v>
      </c>
      <c r="V89" s="13">
        <v>120.85</v>
      </c>
      <c r="W89" s="13">
        <v>125.43</v>
      </c>
      <c r="X89" s="13">
        <v>130.19999999999999</v>
      </c>
      <c r="Y89" s="13">
        <v>135</v>
      </c>
      <c r="Z89" s="13">
        <v>139.69</v>
      </c>
      <c r="AA89" s="13">
        <v>144.58000000000001</v>
      </c>
      <c r="AB89" s="13">
        <v>149.63</v>
      </c>
      <c r="AC89" s="13">
        <v>154.88999999999999</v>
      </c>
      <c r="AD89" s="13">
        <v>160.04</v>
      </c>
      <c r="AE89" s="13">
        <v>165.32</v>
      </c>
      <c r="AF89" s="13">
        <v>170.83</v>
      </c>
      <c r="AG89" s="13">
        <v>176.33</v>
      </c>
      <c r="AH89" s="13">
        <v>180</v>
      </c>
      <c r="AI89" s="13">
        <v>180.76</v>
      </c>
      <c r="AJ89" s="13">
        <v>181.14</v>
      </c>
      <c r="AK89" s="13">
        <v>181.36</v>
      </c>
    </row>
    <row r="90" spans="1:37" s="33" customFormat="1" x14ac:dyDescent="0.3">
      <c r="A90" s="13" t="str">
        <f t="shared" si="1"/>
        <v>SDG_NoInv_Base_ReproTest02YIXhhd-1</v>
      </c>
      <c r="B90" s="37" t="s">
        <v>220</v>
      </c>
      <c r="C90" s="38" t="s">
        <v>261</v>
      </c>
      <c r="D90" s="113" t="s">
        <v>95</v>
      </c>
      <c r="E90" s="13" t="s">
        <v>85</v>
      </c>
      <c r="F90" s="13">
        <v>111.12</v>
      </c>
      <c r="G90" s="13">
        <v>109.87</v>
      </c>
      <c r="H90" s="13">
        <v>108.07</v>
      </c>
      <c r="I90" s="13">
        <v>111.24</v>
      </c>
      <c r="J90" s="13">
        <v>113.79</v>
      </c>
      <c r="K90" s="13">
        <v>116.34</v>
      </c>
      <c r="L90" s="13">
        <v>119.33</v>
      </c>
      <c r="M90" s="13">
        <v>122.6</v>
      </c>
      <c r="N90" s="13">
        <v>126.04</v>
      </c>
      <c r="O90" s="13">
        <v>129.93</v>
      </c>
      <c r="P90" s="13">
        <v>134.16999999999999</v>
      </c>
      <c r="Q90" s="13">
        <v>138.5</v>
      </c>
      <c r="R90" s="13">
        <v>143.15</v>
      </c>
      <c r="S90" s="13">
        <v>148.29</v>
      </c>
      <c r="T90" s="13">
        <v>153.62</v>
      </c>
      <c r="U90" s="13">
        <v>159.44</v>
      </c>
      <c r="V90" s="13">
        <v>165.69</v>
      </c>
      <c r="W90" s="13">
        <v>171.93</v>
      </c>
      <c r="X90" s="13">
        <v>178.41</v>
      </c>
      <c r="Y90" s="13">
        <v>184.9</v>
      </c>
      <c r="Z90" s="13">
        <v>191.29</v>
      </c>
      <c r="AA90" s="13">
        <v>197.9</v>
      </c>
      <c r="AB90" s="13">
        <v>204.78</v>
      </c>
      <c r="AC90" s="13">
        <v>211.88</v>
      </c>
      <c r="AD90" s="13">
        <v>218.86</v>
      </c>
      <c r="AE90" s="13">
        <v>226.03</v>
      </c>
      <c r="AF90" s="13">
        <v>233.5</v>
      </c>
      <c r="AG90" s="13">
        <v>240.9</v>
      </c>
      <c r="AH90" s="13">
        <v>245.51</v>
      </c>
      <c r="AI90" s="13">
        <v>246.37</v>
      </c>
      <c r="AJ90" s="13">
        <v>246.76</v>
      </c>
      <c r="AK90" s="13">
        <v>246.9</v>
      </c>
    </row>
    <row r="91" spans="1:37" s="33" customFormat="1" x14ac:dyDescent="0.3">
      <c r="A91" s="13" t="str">
        <f t="shared" si="1"/>
        <v>SDG_NoInv_Base_ReproTest02YIXhhd-2</v>
      </c>
      <c r="B91" s="37" t="s">
        <v>220</v>
      </c>
      <c r="C91" s="38" t="s">
        <v>261</v>
      </c>
      <c r="D91" s="113" t="s">
        <v>95</v>
      </c>
      <c r="E91" s="13" t="s">
        <v>86</v>
      </c>
      <c r="F91" s="13">
        <v>130.16999999999999</v>
      </c>
      <c r="G91" s="13">
        <v>128.18</v>
      </c>
      <c r="H91" s="13">
        <v>126.54</v>
      </c>
      <c r="I91" s="13">
        <v>130.16999999999999</v>
      </c>
      <c r="J91" s="13">
        <v>133.09</v>
      </c>
      <c r="K91" s="13">
        <v>136.06</v>
      </c>
      <c r="L91" s="13">
        <v>139.53</v>
      </c>
      <c r="M91" s="13">
        <v>143.32</v>
      </c>
      <c r="N91" s="13">
        <v>147.33000000000001</v>
      </c>
      <c r="O91" s="13">
        <v>151.82</v>
      </c>
      <c r="P91" s="13">
        <v>156.74</v>
      </c>
      <c r="Q91" s="13">
        <v>161.75</v>
      </c>
      <c r="R91" s="13">
        <v>167.16</v>
      </c>
      <c r="S91" s="13">
        <v>173.11</v>
      </c>
      <c r="T91" s="13">
        <v>179.29</v>
      </c>
      <c r="U91" s="13">
        <v>186.07</v>
      </c>
      <c r="V91" s="13">
        <v>193.32</v>
      </c>
      <c r="W91" s="13">
        <v>200.56</v>
      </c>
      <c r="X91" s="13">
        <v>208.05</v>
      </c>
      <c r="Y91" s="13">
        <v>215.52</v>
      </c>
      <c r="Z91" s="13">
        <v>222.9</v>
      </c>
      <c r="AA91" s="13">
        <v>230.52</v>
      </c>
      <c r="AB91" s="13">
        <v>238.45</v>
      </c>
      <c r="AC91" s="13">
        <v>246.61</v>
      </c>
      <c r="AD91" s="13">
        <v>254.66</v>
      </c>
      <c r="AE91" s="13">
        <v>262.94</v>
      </c>
      <c r="AF91" s="13">
        <v>271.57</v>
      </c>
      <c r="AG91" s="13">
        <v>280.02</v>
      </c>
      <c r="AH91" s="13">
        <v>284.95999999999998</v>
      </c>
      <c r="AI91" s="13">
        <v>285.76</v>
      </c>
      <c r="AJ91" s="13">
        <v>286.04000000000002</v>
      </c>
      <c r="AK91" s="13">
        <v>286.04000000000002</v>
      </c>
    </row>
    <row r="92" spans="1:37" s="33" customFormat="1" x14ac:dyDescent="0.3">
      <c r="A92" s="13" t="str">
        <f t="shared" si="1"/>
        <v>SDG_NoInv_Base_ReproTest02YIXhhd-3</v>
      </c>
      <c r="B92" s="37" t="s">
        <v>220</v>
      </c>
      <c r="C92" s="38" t="s">
        <v>261</v>
      </c>
      <c r="D92" s="113" t="s">
        <v>95</v>
      </c>
      <c r="E92" s="13" t="s">
        <v>87</v>
      </c>
      <c r="F92" s="13">
        <v>160.16</v>
      </c>
      <c r="G92" s="13">
        <v>157.06</v>
      </c>
      <c r="H92" s="13">
        <v>155.99</v>
      </c>
      <c r="I92" s="13">
        <v>160.29</v>
      </c>
      <c r="J92" s="13">
        <v>163.77000000000001</v>
      </c>
      <c r="K92" s="13">
        <v>167.37</v>
      </c>
      <c r="L92" s="13">
        <v>171.6</v>
      </c>
      <c r="M92" s="13">
        <v>176.21</v>
      </c>
      <c r="N92" s="13">
        <v>181.1</v>
      </c>
      <c r="O92" s="13">
        <v>186.58</v>
      </c>
      <c r="P92" s="13">
        <v>192.57</v>
      </c>
      <c r="Q92" s="13">
        <v>198.62</v>
      </c>
      <c r="R92" s="13">
        <v>205.24</v>
      </c>
      <c r="S92" s="13">
        <v>212.45</v>
      </c>
      <c r="T92" s="13">
        <v>219.95</v>
      </c>
      <c r="U92" s="13">
        <v>228.24</v>
      </c>
      <c r="V92" s="13">
        <v>237.03</v>
      </c>
      <c r="W92" s="13">
        <v>245.82</v>
      </c>
      <c r="X92" s="13">
        <v>254.88</v>
      </c>
      <c r="Y92" s="13">
        <v>263.86</v>
      </c>
      <c r="Z92" s="13">
        <v>272.77999999999997</v>
      </c>
      <c r="AA92" s="13">
        <v>281.94</v>
      </c>
      <c r="AB92" s="13">
        <v>291.54000000000002</v>
      </c>
      <c r="AC92" s="13">
        <v>301.32</v>
      </c>
      <c r="AD92" s="13">
        <v>311.01</v>
      </c>
      <c r="AE92" s="13">
        <v>321.01</v>
      </c>
      <c r="AF92" s="13">
        <v>331.42</v>
      </c>
      <c r="AG92" s="13">
        <v>341.5</v>
      </c>
      <c r="AH92" s="13">
        <v>346.65</v>
      </c>
      <c r="AI92" s="13">
        <v>347.23</v>
      </c>
      <c r="AJ92" s="13">
        <v>347.29</v>
      </c>
      <c r="AK92" s="13">
        <v>346.97</v>
      </c>
    </row>
    <row r="93" spans="1:37" s="33" customFormat="1" x14ac:dyDescent="0.3">
      <c r="A93" s="13" t="str">
        <f t="shared" si="1"/>
        <v>SDG_NoInv_Base_ReproTest02YIXhhd-4</v>
      </c>
      <c r="B93" s="37" t="s">
        <v>220</v>
      </c>
      <c r="C93" s="38" t="s">
        <v>261</v>
      </c>
      <c r="D93" s="113" t="s">
        <v>95</v>
      </c>
      <c r="E93" s="13" t="s">
        <v>88</v>
      </c>
      <c r="F93" s="13">
        <v>173.02</v>
      </c>
      <c r="G93" s="13">
        <v>168.8</v>
      </c>
      <c r="H93" s="13">
        <v>168.88</v>
      </c>
      <c r="I93" s="13">
        <v>173.32</v>
      </c>
      <c r="J93" s="13">
        <v>176.92</v>
      </c>
      <c r="K93" s="13">
        <v>180.78</v>
      </c>
      <c r="L93" s="13">
        <v>185.29</v>
      </c>
      <c r="M93" s="13">
        <v>190.19</v>
      </c>
      <c r="N93" s="13">
        <v>195.44</v>
      </c>
      <c r="O93" s="13">
        <v>201.3</v>
      </c>
      <c r="P93" s="13">
        <v>207.68</v>
      </c>
      <c r="Q93" s="13">
        <v>214.08</v>
      </c>
      <c r="R93" s="13">
        <v>221.18</v>
      </c>
      <c r="S93" s="13">
        <v>228.84</v>
      </c>
      <c r="T93" s="13">
        <v>236.83</v>
      </c>
      <c r="U93" s="13">
        <v>245.71</v>
      </c>
      <c r="V93" s="13">
        <v>255.04</v>
      </c>
      <c r="W93" s="13">
        <v>264.39</v>
      </c>
      <c r="X93" s="13">
        <v>273.99</v>
      </c>
      <c r="Y93" s="13">
        <v>283.42</v>
      </c>
      <c r="Z93" s="13">
        <v>292.86</v>
      </c>
      <c r="AA93" s="13">
        <v>302.48</v>
      </c>
      <c r="AB93" s="13">
        <v>312.66000000000003</v>
      </c>
      <c r="AC93" s="13">
        <v>322.88</v>
      </c>
      <c r="AD93" s="13">
        <v>333.09</v>
      </c>
      <c r="AE93" s="13">
        <v>343.65</v>
      </c>
      <c r="AF93" s="13">
        <v>354.64</v>
      </c>
      <c r="AG93" s="13">
        <v>365.1</v>
      </c>
      <c r="AH93" s="13">
        <v>369.47</v>
      </c>
      <c r="AI93" s="13">
        <v>369.57</v>
      </c>
      <c r="AJ93" s="13">
        <v>369.24</v>
      </c>
      <c r="AK93" s="13">
        <v>368.49</v>
      </c>
    </row>
    <row r="94" spans="1:37" s="33" customFormat="1" x14ac:dyDescent="0.3">
      <c r="A94" s="13" t="str">
        <f t="shared" si="1"/>
        <v>SDG_NoInv_Base_ReproTest02YIXhhd-5</v>
      </c>
      <c r="B94" s="37" t="s">
        <v>220</v>
      </c>
      <c r="C94" s="38" t="s">
        <v>261</v>
      </c>
      <c r="D94" s="113" t="s">
        <v>95</v>
      </c>
      <c r="E94" s="13" t="s">
        <v>89</v>
      </c>
      <c r="F94" s="13">
        <v>238.85</v>
      </c>
      <c r="G94" s="13">
        <v>231.63</v>
      </c>
      <c r="H94" s="13">
        <v>234.06</v>
      </c>
      <c r="I94" s="13">
        <v>239.79</v>
      </c>
      <c r="J94" s="13">
        <v>244.47</v>
      </c>
      <c r="K94" s="13">
        <v>249.71</v>
      </c>
      <c r="L94" s="13">
        <v>255.86</v>
      </c>
      <c r="M94" s="13">
        <v>262.51</v>
      </c>
      <c r="N94" s="13">
        <v>269.66000000000003</v>
      </c>
      <c r="O94" s="13">
        <v>277.58999999999997</v>
      </c>
      <c r="P94" s="13">
        <v>286.24</v>
      </c>
      <c r="Q94" s="13">
        <v>294.82</v>
      </c>
      <c r="R94" s="13">
        <v>304.56</v>
      </c>
      <c r="S94" s="13">
        <v>314.89999999999998</v>
      </c>
      <c r="T94" s="13">
        <v>325.70999999999998</v>
      </c>
      <c r="U94" s="13">
        <v>337.86</v>
      </c>
      <c r="V94" s="13">
        <v>350.43</v>
      </c>
      <c r="W94" s="13">
        <v>363.07</v>
      </c>
      <c r="X94" s="13">
        <v>376.01</v>
      </c>
      <c r="Y94" s="13">
        <v>388.5</v>
      </c>
      <c r="Z94" s="13">
        <v>401.15</v>
      </c>
      <c r="AA94" s="13">
        <v>413.91</v>
      </c>
      <c r="AB94" s="13">
        <v>427.53</v>
      </c>
      <c r="AC94" s="13">
        <v>440.95</v>
      </c>
      <c r="AD94" s="13">
        <v>454.54</v>
      </c>
      <c r="AE94" s="13">
        <v>468.65</v>
      </c>
      <c r="AF94" s="13">
        <v>483.37</v>
      </c>
      <c r="AG94" s="13">
        <v>497.06</v>
      </c>
      <c r="AH94" s="13">
        <v>500.69</v>
      </c>
      <c r="AI94" s="13">
        <v>499.73</v>
      </c>
      <c r="AJ94" s="13">
        <v>498.51</v>
      </c>
      <c r="AK94" s="13">
        <v>496.66</v>
      </c>
    </row>
    <row r="95" spans="1:37" s="33" customFormat="1" x14ac:dyDescent="0.3">
      <c r="A95" s="13" t="str">
        <f t="shared" si="1"/>
        <v>SDG_NoInv_Base_ReproTest02YIXhhd-6</v>
      </c>
      <c r="B95" s="37" t="s">
        <v>220</v>
      </c>
      <c r="C95" s="38" t="s">
        <v>261</v>
      </c>
      <c r="D95" s="113" t="s">
        <v>95</v>
      </c>
      <c r="E95" s="13" t="s">
        <v>90</v>
      </c>
      <c r="F95" s="13">
        <v>288.75</v>
      </c>
      <c r="G95" s="13">
        <v>276.86</v>
      </c>
      <c r="H95" s="13">
        <v>282.87</v>
      </c>
      <c r="I95" s="13">
        <v>289.39999999999998</v>
      </c>
      <c r="J95" s="13">
        <v>294.72000000000003</v>
      </c>
      <c r="K95" s="13">
        <v>300.94</v>
      </c>
      <c r="L95" s="13">
        <v>308.23</v>
      </c>
      <c r="M95" s="13">
        <v>316.05</v>
      </c>
      <c r="N95" s="13">
        <v>324.56</v>
      </c>
      <c r="O95" s="13">
        <v>333.92</v>
      </c>
      <c r="P95" s="13">
        <v>344.15</v>
      </c>
      <c r="Q95" s="13">
        <v>354.21</v>
      </c>
      <c r="R95" s="13">
        <v>365.87</v>
      </c>
      <c r="S95" s="13">
        <v>378.05</v>
      </c>
      <c r="T95" s="13">
        <v>390.82</v>
      </c>
      <c r="U95" s="13">
        <v>405.35</v>
      </c>
      <c r="V95" s="13">
        <v>420.12</v>
      </c>
      <c r="W95" s="13">
        <v>435.04</v>
      </c>
      <c r="X95" s="13">
        <v>450.22</v>
      </c>
      <c r="Y95" s="13">
        <v>464.68</v>
      </c>
      <c r="Z95" s="13">
        <v>479.54</v>
      </c>
      <c r="AA95" s="13">
        <v>494.34</v>
      </c>
      <c r="AB95" s="13">
        <v>510.32</v>
      </c>
      <c r="AC95" s="13">
        <v>525.73</v>
      </c>
      <c r="AD95" s="13">
        <v>541.51</v>
      </c>
      <c r="AE95" s="13">
        <v>557.96</v>
      </c>
      <c r="AF95" s="13">
        <v>575.1</v>
      </c>
      <c r="AG95" s="13">
        <v>590.6</v>
      </c>
      <c r="AH95" s="13">
        <v>592.35</v>
      </c>
      <c r="AI95" s="13">
        <v>590.08000000000004</v>
      </c>
      <c r="AJ95" s="13">
        <v>587.71</v>
      </c>
      <c r="AK95" s="13">
        <v>584.5</v>
      </c>
    </row>
    <row r="96" spans="1:37" s="33" customFormat="1" x14ac:dyDescent="0.3">
      <c r="A96" s="13" t="str">
        <f t="shared" si="1"/>
        <v>SDG_NoInv_Base_ReproTest02YIXhhd-7</v>
      </c>
      <c r="B96" s="37" t="s">
        <v>220</v>
      </c>
      <c r="C96" s="38" t="s">
        <v>261</v>
      </c>
      <c r="D96" s="113" t="s">
        <v>95</v>
      </c>
      <c r="E96" s="13" t="s">
        <v>91</v>
      </c>
      <c r="F96" s="13">
        <v>412.51</v>
      </c>
      <c r="G96" s="13">
        <v>392.61</v>
      </c>
      <c r="H96" s="13">
        <v>404.52</v>
      </c>
      <c r="I96" s="13">
        <v>413.48</v>
      </c>
      <c r="J96" s="13">
        <v>420.76</v>
      </c>
      <c r="K96" s="13">
        <v>429.57</v>
      </c>
      <c r="L96" s="13">
        <v>439.85</v>
      </c>
      <c r="M96" s="13">
        <v>450.82</v>
      </c>
      <c r="N96" s="13">
        <v>462.84</v>
      </c>
      <c r="O96" s="13">
        <v>475.92</v>
      </c>
      <c r="P96" s="13">
        <v>490.28</v>
      </c>
      <c r="Q96" s="13">
        <v>504.33</v>
      </c>
      <c r="R96" s="13">
        <v>520.91</v>
      </c>
      <c r="S96" s="13">
        <v>537.99</v>
      </c>
      <c r="T96" s="13">
        <v>555.94000000000005</v>
      </c>
      <c r="U96" s="13">
        <v>576.52</v>
      </c>
      <c r="V96" s="13">
        <v>597.15</v>
      </c>
      <c r="W96" s="13">
        <v>618.09</v>
      </c>
      <c r="X96" s="13">
        <v>639.4</v>
      </c>
      <c r="Y96" s="13">
        <v>659.4</v>
      </c>
      <c r="Z96" s="13">
        <v>680.21</v>
      </c>
      <c r="AA96" s="13">
        <v>700.71</v>
      </c>
      <c r="AB96" s="13">
        <v>723.07</v>
      </c>
      <c r="AC96" s="13">
        <v>744.19</v>
      </c>
      <c r="AD96" s="13">
        <v>766.02</v>
      </c>
      <c r="AE96" s="13">
        <v>788.83</v>
      </c>
      <c r="AF96" s="13">
        <v>812.62</v>
      </c>
      <c r="AG96" s="13">
        <v>833.76</v>
      </c>
      <c r="AH96" s="13">
        <v>833.43</v>
      </c>
      <c r="AI96" s="13">
        <v>828.98</v>
      </c>
      <c r="AJ96" s="13">
        <v>824.68</v>
      </c>
      <c r="AK96" s="13">
        <v>819.09</v>
      </c>
    </row>
    <row r="97" spans="1:37" s="33" customFormat="1" x14ac:dyDescent="0.3">
      <c r="A97" s="13" t="str">
        <f t="shared" si="1"/>
        <v>SDG_NoInv_Base_ReproTest02YIXhhd-8</v>
      </c>
      <c r="B97" s="37" t="s">
        <v>220</v>
      </c>
      <c r="C97" s="38" t="s">
        <v>261</v>
      </c>
      <c r="D97" s="113" t="s">
        <v>95</v>
      </c>
      <c r="E97" s="13" t="s">
        <v>92</v>
      </c>
      <c r="F97" s="13">
        <v>748.01</v>
      </c>
      <c r="G97" s="13">
        <v>704.13</v>
      </c>
      <c r="H97" s="13">
        <v>733.2</v>
      </c>
      <c r="I97" s="13">
        <v>748.92</v>
      </c>
      <c r="J97" s="13">
        <v>761.55</v>
      </c>
      <c r="K97" s="13">
        <v>777.37</v>
      </c>
      <c r="L97" s="13">
        <v>795.72</v>
      </c>
      <c r="M97" s="13">
        <v>815.13</v>
      </c>
      <c r="N97" s="13">
        <v>836.54</v>
      </c>
      <c r="O97" s="13">
        <v>859.34</v>
      </c>
      <c r="P97" s="13">
        <v>884.79</v>
      </c>
      <c r="Q97" s="13">
        <v>909.59</v>
      </c>
      <c r="R97" s="13">
        <v>939.52</v>
      </c>
      <c r="S97" s="13">
        <v>969.83</v>
      </c>
      <c r="T97" s="13">
        <v>1001.79</v>
      </c>
      <c r="U97" s="13">
        <v>1038.68</v>
      </c>
      <c r="V97" s="13">
        <v>1074.92</v>
      </c>
      <c r="W97" s="13">
        <v>1112.06</v>
      </c>
      <c r="X97" s="13">
        <v>1150.01</v>
      </c>
      <c r="Y97" s="13">
        <v>1184.92</v>
      </c>
      <c r="Z97" s="13">
        <v>1221.77</v>
      </c>
      <c r="AA97" s="13">
        <v>1257.5899999999999</v>
      </c>
      <c r="AB97" s="13">
        <v>1296.9100000000001</v>
      </c>
      <c r="AC97" s="13">
        <v>1333.13</v>
      </c>
      <c r="AD97" s="13">
        <v>1371.03</v>
      </c>
      <c r="AE97" s="13">
        <v>1410.78</v>
      </c>
      <c r="AF97" s="13">
        <v>1452.33</v>
      </c>
      <c r="AG97" s="13">
        <v>1488.59</v>
      </c>
      <c r="AH97" s="13">
        <v>1482</v>
      </c>
      <c r="AI97" s="13">
        <v>1471.32</v>
      </c>
      <c r="AJ97" s="13">
        <v>1461.47</v>
      </c>
      <c r="AK97" s="13">
        <v>1449.15</v>
      </c>
    </row>
    <row r="98" spans="1:37" s="33" customFormat="1" x14ac:dyDescent="0.3">
      <c r="A98" s="13" t="str">
        <f t="shared" si="1"/>
        <v>SDG_NoInv_Base_ReproTest02YIXhhd-9</v>
      </c>
      <c r="B98" s="37" t="s">
        <v>220</v>
      </c>
      <c r="C98" s="38" t="s">
        <v>261</v>
      </c>
      <c r="D98" s="113" t="s">
        <v>95</v>
      </c>
      <c r="E98" s="13" t="s">
        <v>93</v>
      </c>
      <c r="F98" s="13">
        <v>1780.4</v>
      </c>
      <c r="G98" s="13">
        <v>1655.88</v>
      </c>
      <c r="H98" s="13">
        <v>1737.34</v>
      </c>
      <c r="I98" s="13">
        <v>1774.46</v>
      </c>
      <c r="J98" s="13">
        <v>1804.28</v>
      </c>
      <c r="K98" s="13">
        <v>1841.68</v>
      </c>
      <c r="L98" s="13">
        <v>1884.44</v>
      </c>
      <c r="M98" s="13">
        <v>1929.2</v>
      </c>
      <c r="N98" s="13">
        <v>1979.21</v>
      </c>
      <c r="O98" s="13">
        <v>2033.23</v>
      </c>
      <c r="P98" s="13">
        <v>2092.8200000000002</v>
      </c>
      <c r="Q98" s="13">
        <v>2150.7399999999998</v>
      </c>
      <c r="R98" s="13">
        <v>2221.38</v>
      </c>
      <c r="S98" s="13">
        <v>2292.25</v>
      </c>
      <c r="T98" s="13">
        <v>2367.1</v>
      </c>
      <c r="U98" s="13">
        <v>2453.91</v>
      </c>
      <c r="V98" s="13">
        <v>2537.81</v>
      </c>
      <c r="W98" s="13">
        <v>2624.45</v>
      </c>
      <c r="X98" s="13">
        <v>2713.39</v>
      </c>
      <c r="Y98" s="13">
        <v>2794.7</v>
      </c>
      <c r="Z98" s="13">
        <v>2882.22</v>
      </c>
      <c r="AA98" s="13">
        <v>2965.8</v>
      </c>
      <c r="AB98" s="13">
        <v>3060.41</v>
      </c>
      <c r="AC98" s="13">
        <v>3145.14</v>
      </c>
      <c r="AD98" s="13">
        <v>3232.84</v>
      </c>
      <c r="AE98" s="13">
        <v>3324.72</v>
      </c>
      <c r="AF98" s="13">
        <v>3420.62</v>
      </c>
      <c r="AG98" s="13">
        <v>3503.11</v>
      </c>
      <c r="AH98" s="13">
        <v>3484.61</v>
      </c>
      <c r="AI98" s="13">
        <v>3460.03</v>
      </c>
      <c r="AJ98" s="13">
        <v>3435.92</v>
      </c>
      <c r="AK98" s="13">
        <v>3404.83</v>
      </c>
    </row>
    <row r="99" spans="1:37" s="33" customFormat="1" x14ac:dyDescent="0.3">
      <c r="A99" s="13" t="str">
        <f t="shared" si="1"/>
        <v>SDG_NoInv_Base_ReproTest02C_YIXtotal</v>
      </c>
      <c r="B99" s="37" t="s">
        <v>220</v>
      </c>
      <c r="C99" s="38" t="s">
        <v>261</v>
      </c>
      <c r="D99" s="113" t="s">
        <v>222</v>
      </c>
      <c r="E99" s="13" t="s">
        <v>1</v>
      </c>
      <c r="F99" s="13">
        <v>5873.17</v>
      </c>
      <c r="G99" s="13">
        <v>5528.83</v>
      </c>
      <c r="H99" s="13">
        <v>5697.92</v>
      </c>
      <c r="I99" s="13">
        <v>5825.44</v>
      </c>
      <c r="J99" s="13">
        <v>5931.47</v>
      </c>
      <c r="K99" s="13">
        <v>6055.86</v>
      </c>
      <c r="L99" s="13">
        <v>6196.94</v>
      </c>
      <c r="M99" s="13">
        <v>6341.24</v>
      </c>
      <c r="N99" s="13">
        <v>6500.86</v>
      </c>
      <c r="O99" s="13">
        <v>6684.73</v>
      </c>
      <c r="P99" s="13">
        <v>6882.17</v>
      </c>
      <c r="Q99" s="13">
        <v>7077.26</v>
      </c>
      <c r="R99" s="13">
        <v>7308.83</v>
      </c>
      <c r="S99" s="13">
        <v>7545.48</v>
      </c>
      <c r="T99" s="13">
        <v>7794.38</v>
      </c>
      <c r="U99" s="13">
        <v>8078.95</v>
      </c>
      <c r="V99" s="13">
        <v>8357.0300000000007</v>
      </c>
      <c r="W99" s="13">
        <v>8644.5</v>
      </c>
      <c r="X99" s="13">
        <v>8943.75</v>
      </c>
      <c r="Y99" s="13">
        <v>9227.65</v>
      </c>
      <c r="Z99" s="13">
        <v>9530.14</v>
      </c>
      <c r="AA99" s="13">
        <v>9822.82</v>
      </c>
      <c r="AB99" s="13">
        <v>10152.64</v>
      </c>
      <c r="AC99" s="13">
        <v>10460.049999999999</v>
      </c>
      <c r="AD99" s="13">
        <v>10768.07</v>
      </c>
      <c r="AE99" s="13">
        <v>11087.01</v>
      </c>
      <c r="AF99" s="13">
        <v>11417.29</v>
      </c>
      <c r="AG99" s="13">
        <v>11739.75</v>
      </c>
      <c r="AH99" s="13">
        <v>11803.98</v>
      </c>
      <c r="AI99" s="13">
        <v>11815.76</v>
      </c>
      <c r="AJ99" s="13">
        <v>11814.21</v>
      </c>
      <c r="AK99" s="13">
        <v>11785.15</v>
      </c>
    </row>
    <row r="100" spans="1:37" s="33" customFormat="1" x14ac:dyDescent="0.3">
      <c r="A100" s="13" t="str">
        <f t="shared" si="1"/>
        <v>SDG_NoInv_Base_ReproTest02TINSXent-n</v>
      </c>
      <c r="B100" s="37" t="s">
        <v>220</v>
      </c>
      <c r="C100" s="38" t="s">
        <v>261</v>
      </c>
      <c r="D100" s="113" t="s">
        <v>94</v>
      </c>
      <c r="E100" s="13" t="s">
        <v>82</v>
      </c>
      <c r="F100" s="13">
        <v>0.14000000000000001</v>
      </c>
      <c r="G100" s="13">
        <v>0.15</v>
      </c>
      <c r="H100" s="13">
        <v>0.14000000000000001</v>
      </c>
      <c r="I100" s="13">
        <v>0.14000000000000001</v>
      </c>
      <c r="J100" s="13">
        <v>0.14000000000000001</v>
      </c>
      <c r="K100" s="13">
        <v>0.14000000000000001</v>
      </c>
      <c r="L100" s="13">
        <v>0.14000000000000001</v>
      </c>
      <c r="M100" s="13">
        <v>0.14000000000000001</v>
      </c>
      <c r="N100" s="13">
        <v>0.14000000000000001</v>
      </c>
      <c r="O100" s="13">
        <v>0.14000000000000001</v>
      </c>
      <c r="P100" s="13">
        <v>0.14000000000000001</v>
      </c>
      <c r="Q100" s="13">
        <v>0.14000000000000001</v>
      </c>
      <c r="R100" s="13">
        <v>0.14000000000000001</v>
      </c>
      <c r="S100" s="13">
        <v>0.14000000000000001</v>
      </c>
      <c r="T100" s="13">
        <v>0.14000000000000001</v>
      </c>
      <c r="U100" s="13">
        <v>0.14000000000000001</v>
      </c>
      <c r="V100" s="13">
        <v>0.13</v>
      </c>
      <c r="W100" s="13">
        <v>0.13</v>
      </c>
      <c r="X100" s="13">
        <v>0.13</v>
      </c>
      <c r="Y100" s="13">
        <v>0.13</v>
      </c>
      <c r="Z100" s="13">
        <v>0.13</v>
      </c>
      <c r="AA100" s="13">
        <v>0.13</v>
      </c>
      <c r="AB100" s="13">
        <v>0.13</v>
      </c>
      <c r="AC100" s="13">
        <v>0.13</v>
      </c>
      <c r="AD100" s="13">
        <v>0.13</v>
      </c>
      <c r="AE100" s="13">
        <v>0.13</v>
      </c>
      <c r="AF100" s="13">
        <v>0.13</v>
      </c>
      <c r="AG100" s="13">
        <v>0.13</v>
      </c>
      <c r="AH100" s="13">
        <v>0.13</v>
      </c>
      <c r="AI100" s="13">
        <v>0.13</v>
      </c>
      <c r="AJ100" s="13">
        <v>0.13</v>
      </c>
      <c r="AK100" s="13">
        <v>0.13</v>
      </c>
    </row>
    <row r="101" spans="1:37" s="33" customFormat="1" x14ac:dyDescent="0.3">
      <c r="A101" s="13" t="str">
        <f t="shared" si="1"/>
        <v>SDG_NoInv_Base_ReproTest02TINSXent-e</v>
      </c>
      <c r="B101" s="37" t="s">
        <v>220</v>
      </c>
      <c r="C101" s="38" t="s">
        <v>261</v>
      </c>
      <c r="D101" s="113" t="s">
        <v>94</v>
      </c>
      <c r="E101" s="13" t="s">
        <v>83</v>
      </c>
      <c r="F101" s="13">
        <v>0.11</v>
      </c>
      <c r="G101" s="13">
        <v>0.12</v>
      </c>
      <c r="H101" s="13">
        <v>0.12</v>
      </c>
      <c r="I101" s="13">
        <v>0.12</v>
      </c>
      <c r="J101" s="13">
        <v>0.12</v>
      </c>
      <c r="K101" s="13">
        <v>0.12</v>
      </c>
      <c r="L101" s="13">
        <v>0.12</v>
      </c>
      <c r="M101" s="13">
        <v>0.12</v>
      </c>
      <c r="N101" s="13">
        <v>0.12</v>
      </c>
      <c r="O101" s="13">
        <v>0.12</v>
      </c>
      <c r="P101" s="13">
        <v>0.12</v>
      </c>
      <c r="Q101" s="13">
        <v>0.12</v>
      </c>
      <c r="R101" s="13">
        <v>0.12</v>
      </c>
      <c r="S101" s="13">
        <v>0.12</v>
      </c>
      <c r="T101" s="13">
        <v>0.12</v>
      </c>
      <c r="U101" s="13">
        <v>0.12</v>
      </c>
      <c r="V101" s="13">
        <v>0.12</v>
      </c>
      <c r="W101" s="13">
        <v>0.12</v>
      </c>
      <c r="X101" s="13">
        <v>0.12</v>
      </c>
      <c r="Y101" s="13">
        <v>0.12</v>
      </c>
      <c r="Z101" s="13">
        <v>0.11</v>
      </c>
      <c r="AA101" s="13">
        <v>0.11</v>
      </c>
      <c r="AB101" s="13">
        <v>0.11</v>
      </c>
      <c r="AC101" s="13">
        <v>0.11</v>
      </c>
      <c r="AD101" s="13">
        <v>0.11</v>
      </c>
      <c r="AE101" s="13">
        <v>0.11</v>
      </c>
      <c r="AF101" s="13">
        <v>0.11</v>
      </c>
      <c r="AG101" s="13">
        <v>0.11</v>
      </c>
      <c r="AH101" s="13">
        <v>0.11</v>
      </c>
      <c r="AI101" s="13">
        <v>0.11</v>
      </c>
      <c r="AJ101" s="13">
        <v>0.11</v>
      </c>
      <c r="AK101" s="13">
        <v>0.11</v>
      </c>
    </row>
    <row r="102" spans="1:37" s="33" customFormat="1" x14ac:dyDescent="0.3">
      <c r="A102" s="13" t="str">
        <f t="shared" si="1"/>
        <v>SDG_NoInv_Base_ReproTest02TINSXhhd-0</v>
      </c>
      <c r="B102" s="37" t="s">
        <v>220</v>
      </c>
      <c r="C102" s="38" t="s">
        <v>261</v>
      </c>
      <c r="D102" s="113" t="s">
        <v>94</v>
      </c>
      <c r="E102" s="13" t="s">
        <v>84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</row>
    <row r="103" spans="1:37" s="33" customFormat="1" x14ac:dyDescent="0.3">
      <c r="A103" s="13" t="str">
        <f t="shared" si="1"/>
        <v>SDG_NoInv_Base_ReproTest02TINSXhhd-1</v>
      </c>
      <c r="B103" s="37" t="s">
        <v>220</v>
      </c>
      <c r="C103" s="38" t="s">
        <v>261</v>
      </c>
      <c r="D103" s="113" t="s">
        <v>94</v>
      </c>
      <c r="E103" s="13" t="s">
        <v>85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</row>
    <row r="104" spans="1:37" s="33" customFormat="1" x14ac:dyDescent="0.3">
      <c r="A104" s="13" t="str">
        <f t="shared" si="1"/>
        <v>SDG_NoInv_Base_ReproTest02TINSXhhd-2</v>
      </c>
      <c r="B104" s="37" t="s">
        <v>220</v>
      </c>
      <c r="C104" s="38" t="s">
        <v>261</v>
      </c>
      <c r="D104" s="113" t="s">
        <v>94</v>
      </c>
      <c r="E104" s="13" t="s">
        <v>86</v>
      </c>
      <c r="F104" s="13">
        <v>0.01</v>
      </c>
      <c r="G104" s="13">
        <v>0.01</v>
      </c>
      <c r="H104" s="13">
        <v>0.01</v>
      </c>
      <c r="I104" s="13">
        <v>0.01</v>
      </c>
      <c r="J104" s="13">
        <v>0.01</v>
      </c>
      <c r="K104" s="13">
        <v>0.01</v>
      </c>
      <c r="L104" s="13">
        <v>0.01</v>
      </c>
      <c r="M104" s="13">
        <v>0.01</v>
      </c>
      <c r="N104" s="13">
        <v>0.01</v>
      </c>
      <c r="O104" s="13">
        <v>0.01</v>
      </c>
      <c r="P104" s="13">
        <v>0.01</v>
      </c>
      <c r="Q104" s="13">
        <v>0.01</v>
      </c>
      <c r="R104" s="13">
        <v>0.01</v>
      </c>
      <c r="S104" s="13">
        <v>0.01</v>
      </c>
      <c r="T104" s="13">
        <v>0.01</v>
      </c>
      <c r="U104" s="13">
        <v>0.01</v>
      </c>
      <c r="V104" s="13">
        <v>0.01</v>
      </c>
      <c r="W104" s="13">
        <v>0.01</v>
      </c>
      <c r="X104" s="13">
        <v>0.01</v>
      </c>
      <c r="Y104" s="13">
        <v>0.01</v>
      </c>
      <c r="Z104" s="13">
        <v>0.01</v>
      </c>
      <c r="AA104" s="13">
        <v>0.01</v>
      </c>
      <c r="AB104" s="13">
        <v>0.01</v>
      </c>
      <c r="AC104" s="13">
        <v>0.01</v>
      </c>
      <c r="AD104" s="13">
        <v>0.01</v>
      </c>
      <c r="AE104" s="13">
        <v>0.01</v>
      </c>
      <c r="AF104" s="13">
        <v>0.01</v>
      </c>
      <c r="AG104" s="13">
        <v>0.01</v>
      </c>
      <c r="AH104" s="13">
        <v>0.01</v>
      </c>
      <c r="AI104" s="13">
        <v>0.01</v>
      </c>
      <c r="AJ104" s="13">
        <v>0.01</v>
      </c>
      <c r="AK104" s="13">
        <v>0.01</v>
      </c>
    </row>
    <row r="105" spans="1:37" s="33" customFormat="1" x14ac:dyDescent="0.3">
      <c r="A105" s="13" t="str">
        <f t="shared" si="1"/>
        <v>SDG_NoInv_Base_ReproTest02TINSXhhd-3</v>
      </c>
      <c r="B105" s="37" t="s">
        <v>220</v>
      </c>
      <c r="C105" s="38" t="s">
        <v>261</v>
      </c>
      <c r="D105" s="113" t="s">
        <v>94</v>
      </c>
      <c r="E105" s="13" t="s">
        <v>87</v>
      </c>
      <c r="F105" s="13">
        <v>0.01</v>
      </c>
      <c r="G105" s="13">
        <v>0.01</v>
      </c>
      <c r="H105" s="13">
        <v>0.01</v>
      </c>
      <c r="I105" s="13">
        <v>0.01</v>
      </c>
      <c r="J105" s="13">
        <v>0.01</v>
      </c>
      <c r="K105" s="13">
        <v>0.01</v>
      </c>
      <c r="L105" s="13">
        <v>0.01</v>
      </c>
      <c r="M105" s="13">
        <v>0.01</v>
      </c>
      <c r="N105" s="13">
        <v>0.01</v>
      </c>
      <c r="O105" s="13">
        <v>0.01</v>
      </c>
      <c r="P105" s="13">
        <v>0.01</v>
      </c>
      <c r="Q105" s="13">
        <v>0.01</v>
      </c>
      <c r="R105" s="13">
        <v>0.01</v>
      </c>
      <c r="S105" s="13">
        <v>0.01</v>
      </c>
      <c r="T105" s="13">
        <v>0.01</v>
      </c>
      <c r="U105" s="13">
        <v>0.01</v>
      </c>
      <c r="V105" s="13">
        <v>0.01</v>
      </c>
      <c r="W105" s="13">
        <v>0.01</v>
      </c>
      <c r="X105" s="13">
        <v>0.01</v>
      </c>
      <c r="Y105" s="13">
        <v>0.01</v>
      </c>
      <c r="Z105" s="13">
        <v>0.01</v>
      </c>
      <c r="AA105" s="13">
        <v>0.01</v>
      </c>
      <c r="AB105" s="13">
        <v>0.01</v>
      </c>
      <c r="AC105" s="13">
        <v>0.01</v>
      </c>
      <c r="AD105" s="13">
        <v>0.01</v>
      </c>
      <c r="AE105" s="13">
        <v>0.01</v>
      </c>
      <c r="AF105" s="13">
        <v>0.01</v>
      </c>
      <c r="AG105" s="13">
        <v>0.01</v>
      </c>
      <c r="AH105" s="13">
        <v>0.01</v>
      </c>
      <c r="AI105" s="13">
        <v>0.01</v>
      </c>
      <c r="AJ105" s="13">
        <v>0.01</v>
      </c>
      <c r="AK105" s="13">
        <v>0.01</v>
      </c>
    </row>
    <row r="106" spans="1:37" s="33" customFormat="1" x14ac:dyDescent="0.3">
      <c r="A106" s="13" t="str">
        <f t="shared" si="1"/>
        <v>SDG_NoInv_Base_ReproTest02TINSXhhd-4</v>
      </c>
      <c r="B106" s="37" t="s">
        <v>220</v>
      </c>
      <c r="C106" s="38" t="s">
        <v>261</v>
      </c>
      <c r="D106" s="113" t="s">
        <v>94</v>
      </c>
      <c r="E106" s="13" t="s">
        <v>88</v>
      </c>
      <c r="F106" s="13">
        <v>0.02</v>
      </c>
      <c r="G106" s="13">
        <v>0.02</v>
      </c>
      <c r="H106" s="13">
        <v>0.02</v>
      </c>
      <c r="I106" s="13">
        <v>0.02</v>
      </c>
      <c r="J106" s="13">
        <v>0.02</v>
      </c>
      <c r="K106" s="13">
        <v>0.02</v>
      </c>
      <c r="L106" s="13">
        <v>0.02</v>
      </c>
      <c r="M106" s="13">
        <v>0.02</v>
      </c>
      <c r="N106" s="13">
        <v>0.02</v>
      </c>
      <c r="O106" s="13">
        <v>0.02</v>
      </c>
      <c r="P106" s="13">
        <v>0.02</v>
      </c>
      <c r="Q106" s="13">
        <v>0.02</v>
      </c>
      <c r="R106" s="13">
        <v>0.02</v>
      </c>
      <c r="S106" s="13">
        <v>0.02</v>
      </c>
      <c r="T106" s="13">
        <v>0.02</v>
      </c>
      <c r="U106" s="13">
        <v>0.02</v>
      </c>
      <c r="V106" s="13">
        <v>0.02</v>
      </c>
      <c r="W106" s="13">
        <v>0.02</v>
      </c>
      <c r="X106" s="13">
        <v>0.02</v>
      </c>
      <c r="Y106" s="13">
        <v>0.02</v>
      </c>
      <c r="Z106" s="13">
        <v>0.02</v>
      </c>
      <c r="AA106" s="13">
        <v>0.02</v>
      </c>
      <c r="AB106" s="13">
        <v>0.02</v>
      </c>
      <c r="AC106" s="13">
        <v>0.02</v>
      </c>
      <c r="AD106" s="13">
        <v>0.02</v>
      </c>
      <c r="AE106" s="13">
        <v>0.02</v>
      </c>
      <c r="AF106" s="13">
        <v>0.02</v>
      </c>
      <c r="AG106" s="13">
        <v>0.02</v>
      </c>
      <c r="AH106" s="13">
        <v>0.02</v>
      </c>
      <c r="AI106" s="13">
        <v>0.02</v>
      </c>
      <c r="AJ106" s="13">
        <v>0.02</v>
      </c>
      <c r="AK106" s="13">
        <v>0.02</v>
      </c>
    </row>
    <row r="107" spans="1:37" s="33" customFormat="1" x14ac:dyDescent="0.3">
      <c r="A107" s="13" t="str">
        <f t="shared" si="1"/>
        <v>SDG_NoInv_Base_ReproTest02TINSXhhd-5</v>
      </c>
      <c r="B107" s="37" t="s">
        <v>220</v>
      </c>
      <c r="C107" s="38" t="s">
        <v>261</v>
      </c>
      <c r="D107" s="113" t="s">
        <v>94</v>
      </c>
      <c r="E107" s="13" t="s">
        <v>89</v>
      </c>
      <c r="F107" s="13">
        <v>0.04</v>
      </c>
      <c r="G107" s="13">
        <v>0.04</v>
      </c>
      <c r="H107" s="13">
        <v>0.04</v>
      </c>
      <c r="I107" s="13">
        <v>0.04</v>
      </c>
      <c r="J107" s="13">
        <v>0.04</v>
      </c>
      <c r="K107" s="13">
        <v>0.04</v>
      </c>
      <c r="L107" s="13">
        <v>0.04</v>
      </c>
      <c r="M107" s="13">
        <v>0.04</v>
      </c>
      <c r="N107" s="13">
        <v>0.04</v>
      </c>
      <c r="O107" s="13">
        <v>0.04</v>
      </c>
      <c r="P107" s="13">
        <v>0.04</v>
      </c>
      <c r="Q107" s="13">
        <v>0.04</v>
      </c>
      <c r="R107" s="13">
        <v>0.04</v>
      </c>
      <c r="S107" s="13">
        <v>0.04</v>
      </c>
      <c r="T107" s="13">
        <v>0.04</v>
      </c>
      <c r="U107" s="13">
        <v>0.04</v>
      </c>
      <c r="V107" s="13">
        <v>0.04</v>
      </c>
      <c r="W107" s="13">
        <v>0.04</v>
      </c>
      <c r="X107" s="13">
        <v>0.04</v>
      </c>
      <c r="Y107" s="13">
        <v>0.04</v>
      </c>
      <c r="Z107" s="13">
        <v>0.04</v>
      </c>
      <c r="AA107" s="13">
        <v>0.04</v>
      </c>
      <c r="AB107" s="13">
        <v>0.04</v>
      </c>
      <c r="AC107" s="13">
        <v>0.04</v>
      </c>
      <c r="AD107" s="13">
        <v>0.04</v>
      </c>
      <c r="AE107" s="13">
        <v>0.04</v>
      </c>
      <c r="AF107" s="13">
        <v>0.03</v>
      </c>
      <c r="AG107" s="13">
        <v>0.03</v>
      </c>
      <c r="AH107" s="13">
        <v>0.04</v>
      </c>
      <c r="AI107" s="13">
        <v>0.04</v>
      </c>
      <c r="AJ107" s="13">
        <v>0.04</v>
      </c>
      <c r="AK107" s="13">
        <v>0.04</v>
      </c>
    </row>
    <row r="108" spans="1:37" s="33" customFormat="1" x14ac:dyDescent="0.3">
      <c r="A108" s="13" t="str">
        <f t="shared" si="1"/>
        <v>SDG_NoInv_Base_ReproTest02TINSXhhd-6</v>
      </c>
      <c r="B108" s="37" t="s">
        <v>220</v>
      </c>
      <c r="C108" s="38" t="s">
        <v>261</v>
      </c>
      <c r="D108" s="113" t="s">
        <v>94</v>
      </c>
      <c r="E108" s="13" t="s">
        <v>90</v>
      </c>
      <c r="F108" s="13">
        <v>0.05</v>
      </c>
      <c r="G108" s="13">
        <v>0.05</v>
      </c>
      <c r="H108" s="13">
        <v>0.05</v>
      </c>
      <c r="I108" s="13">
        <v>0.05</v>
      </c>
      <c r="J108" s="13">
        <v>0.05</v>
      </c>
      <c r="K108" s="13">
        <v>0.05</v>
      </c>
      <c r="L108" s="13">
        <v>0.05</v>
      </c>
      <c r="M108" s="13">
        <v>0.05</v>
      </c>
      <c r="N108" s="13">
        <v>0.05</v>
      </c>
      <c r="O108" s="13">
        <v>0.05</v>
      </c>
      <c r="P108" s="13">
        <v>0.05</v>
      </c>
      <c r="Q108" s="13">
        <v>0.05</v>
      </c>
      <c r="R108" s="13">
        <v>0.05</v>
      </c>
      <c r="S108" s="13">
        <v>0.05</v>
      </c>
      <c r="T108" s="13">
        <v>0.05</v>
      </c>
      <c r="U108" s="13">
        <v>0.05</v>
      </c>
      <c r="V108" s="13">
        <v>0.05</v>
      </c>
      <c r="W108" s="13">
        <v>0.05</v>
      </c>
      <c r="X108" s="13">
        <v>0.05</v>
      </c>
      <c r="Y108" s="13">
        <v>0.05</v>
      </c>
      <c r="Z108" s="13">
        <v>0.05</v>
      </c>
      <c r="AA108" s="13">
        <v>0.05</v>
      </c>
      <c r="AB108" s="13">
        <v>0.05</v>
      </c>
      <c r="AC108" s="13">
        <v>0.05</v>
      </c>
      <c r="AD108" s="13">
        <v>0.05</v>
      </c>
      <c r="AE108" s="13">
        <v>0.05</v>
      </c>
      <c r="AF108" s="13">
        <v>0.05</v>
      </c>
      <c r="AG108" s="13">
        <v>0.05</v>
      </c>
      <c r="AH108" s="13">
        <v>0.05</v>
      </c>
      <c r="AI108" s="13">
        <v>0.05</v>
      </c>
      <c r="AJ108" s="13">
        <v>0.05</v>
      </c>
      <c r="AK108" s="13">
        <v>0.05</v>
      </c>
    </row>
    <row r="109" spans="1:37" s="33" customFormat="1" x14ac:dyDescent="0.3">
      <c r="A109" s="13" t="str">
        <f t="shared" si="1"/>
        <v>SDG_NoInv_Base_ReproTest02TINSXhhd-7</v>
      </c>
      <c r="B109" s="37" t="s">
        <v>220</v>
      </c>
      <c r="C109" s="38" t="s">
        <v>261</v>
      </c>
      <c r="D109" s="113" t="s">
        <v>94</v>
      </c>
      <c r="E109" s="13" t="s">
        <v>91</v>
      </c>
      <c r="F109" s="13">
        <v>0.08</v>
      </c>
      <c r="G109" s="13">
        <v>0.09</v>
      </c>
      <c r="H109" s="13">
        <v>0.08</v>
      </c>
      <c r="I109" s="13">
        <v>0.08</v>
      </c>
      <c r="J109" s="13">
        <v>0.08</v>
      </c>
      <c r="K109" s="13">
        <v>0.08</v>
      </c>
      <c r="L109" s="13">
        <v>0.08</v>
      </c>
      <c r="M109" s="13">
        <v>0.08</v>
      </c>
      <c r="N109" s="13">
        <v>0.08</v>
      </c>
      <c r="O109" s="13">
        <v>0.08</v>
      </c>
      <c r="P109" s="13">
        <v>0.08</v>
      </c>
      <c r="Q109" s="13">
        <v>0.08</v>
      </c>
      <c r="R109" s="13">
        <v>0.08</v>
      </c>
      <c r="S109" s="13">
        <v>0.08</v>
      </c>
      <c r="T109" s="13">
        <v>0.08</v>
      </c>
      <c r="U109" s="13">
        <v>0.08</v>
      </c>
      <c r="V109" s="13">
        <v>0.08</v>
      </c>
      <c r="W109" s="13">
        <v>0.08</v>
      </c>
      <c r="X109" s="13">
        <v>0.08</v>
      </c>
      <c r="Y109" s="13">
        <v>0.08</v>
      </c>
      <c r="Z109" s="13">
        <v>0.08</v>
      </c>
      <c r="AA109" s="13">
        <v>0.08</v>
      </c>
      <c r="AB109" s="13">
        <v>0.08</v>
      </c>
      <c r="AC109" s="13">
        <v>0.08</v>
      </c>
      <c r="AD109" s="13">
        <v>0.08</v>
      </c>
      <c r="AE109" s="13">
        <v>0.08</v>
      </c>
      <c r="AF109" s="13">
        <v>0.08</v>
      </c>
      <c r="AG109" s="13">
        <v>0.08</v>
      </c>
      <c r="AH109" s="13">
        <v>0.08</v>
      </c>
      <c r="AI109" s="13">
        <v>0.08</v>
      </c>
      <c r="AJ109" s="13">
        <v>0.08</v>
      </c>
      <c r="AK109" s="13">
        <v>0.08</v>
      </c>
    </row>
    <row r="110" spans="1:37" s="33" customFormat="1" x14ac:dyDescent="0.3">
      <c r="A110" s="13" t="str">
        <f t="shared" si="1"/>
        <v>SDG_NoInv_Base_ReproTest02TINSXhhd-8</v>
      </c>
      <c r="B110" s="37" t="s">
        <v>220</v>
      </c>
      <c r="C110" s="38" t="s">
        <v>261</v>
      </c>
      <c r="D110" s="113" t="s">
        <v>94</v>
      </c>
      <c r="E110" s="13" t="s">
        <v>92</v>
      </c>
      <c r="F110" s="13">
        <v>0.15</v>
      </c>
      <c r="G110" s="13">
        <v>0.16</v>
      </c>
      <c r="H110" s="13">
        <v>0.15</v>
      </c>
      <c r="I110" s="13">
        <v>0.15</v>
      </c>
      <c r="J110" s="13">
        <v>0.15</v>
      </c>
      <c r="K110" s="13">
        <v>0.15</v>
      </c>
      <c r="L110" s="13">
        <v>0.15</v>
      </c>
      <c r="M110" s="13">
        <v>0.15</v>
      </c>
      <c r="N110" s="13">
        <v>0.15</v>
      </c>
      <c r="O110" s="13">
        <v>0.15</v>
      </c>
      <c r="P110" s="13">
        <v>0.15</v>
      </c>
      <c r="Q110" s="13">
        <v>0.15</v>
      </c>
      <c r="R110" s="13">
        <v>0.15</v>
      </c>
      <c r="S110" s="13">
        <v>0.15</v>
      </c>
      <c r="T110" s="13">
        <v>0.14000000000000001</v>
      </c>
      <c r="U110" s="13">
        <v>0.14000000000000001</v>
      </c>
      <c r="V110" s="13">
        <v>0.14000000000000001</v>
      </c>
      <c r="W110" s="13">
        <v>0.14000000000000001</v>
      </c>
      <c r="X110" s="13">
        <v>0.14000000000000001</v>
      </c>
      <c r="Y110" s="13">
        <v>0.14000000000000001</v>
      </c>
      <c r="Z110" s="13">
        <v>0.14000000000000001</v>
      </c>
      <c r="AA110" s="13">
        <v>0.14000000000000001</v>
      </c>
      <c r="AB110" s="13">
        <v>0.14000000000000001</v>
      </c>
      <c r="AC110" s="13">
        <v>0.14000000000000001</v>
      </c>
      <c r="AD110" s="13">
        <v>0.14000000000000001</v>
      </c>
      <c r="AE110" s="13">
        <v>0.14000000000000001</v>
      </c>
      <c r="AF110" s="13">
        <v>0.14000000000000001</v>
      </c>
      <c r="AG110" s="13">
        <v>0.14000000000000001</v>
      </c>
      <c r="AH110" s="13">
        <v>0.14000000000000001</v>
      </c>
      <c r="AI110" s="13">
        <v>0.14000000000000001</v>
      </c>
      <c r="AJ110" s="13">
        <v>0.14000000000000001</v>
      </c>
      <c r="AK110" s="13">
        <v>0.14000000000000001</v>
      </c>
    </row>
    <row r="111" spans="1:37" s="33" customFormat="1" x14ac:dyDescent="0.3">
      <c r="A111" s="13" t="str">
        <f t="shared" si="1"/>
        <v>SDG_NoInv_Base_ReproTest02TINSXhhd-9</v>
      </c>
      <c r="B111" s="37" t="s">
        <v>220</v>
      </c>
      <c r="C111" s="38" t="s">
        <v>261</v>
      </c>
      <c r="D111" s="113" t="s">
        <v>94</v>
      </c>
      <c r="E111" s="13" t="s">
        <v>93</v>
      </c>
      <c r="F111" s="13">
        <v>0.2</v>
      </c>
      <c r="G111" s="13">
        <v>0.21</v>
      </c>
      <c r="H111" s="13">
        <v>0.2</v>
      </c>
      <c r="I111" s="13">
        <v>0.2</v>
      </c>
      <c r="J111" s="13">
        <v>0.2</v>
      </c>
      <c r="K111" s="13">
        <v>0.2</v>
      </c>
      <c r="L111" s="13">
        <v>0.2</v>
      </c>
      <c r="M111" s="13">
        <v>0.2</v>
      </c>
      <c r="N111" s="13">
        <v>0.2</v>
      </c>
      <c r="O111" s="13">
        <v>0.2</v>
      </c>
      <c r="P111" s="13">
        <v>0.2</v>
      </c>
      <c r="Q111" s="13">
        <v>0.2</v>
      </c>
      <c r="R111" s="13">
        <v>0.19</v>
      </c>
      <c r="S111" s="13">
        <v>0.19</v>
      </c>
      <c r="T111" s="13">
        <v>0.19</v>
      </c>
      <c r="U111" s="13">
        <v>0.19</v>
      </c>
      <c r="V111" s="13">
        <v>0.19</v>
      </c>
      <c r="W111" s="13">
        <v>0.19</v>
      </c>
      <c r="X111" s="13">
        <v>0.19</v>
      </c>
      <c r="Y111" s="13">
        <v>0.19</v>
      </c>
      <c r="Z111" s="13">
        <v>0.19</v>
      </c>
      <c r="AA111" s="13">
        <v>0.18</v>
      </c>
      <c r="AB111" s="13">
        <v>0.18</v>
      </c>
      <c r="AC111" s="13">
        <v>0.18</v>
      </c>
      <c r="AD111" s="13">
        <v>0.18</v>
      </c>
      <c r="AE111" s="13">
        <v>0.18</v>
      </c>
      <c r="AF111" s="13">
        <v>0.18</v>
      </c>
      <c r="AG111" s="13">
        <v>0.18</v>
      </c>
      <c r="AH111" s="13">
        <v>0.18</v>
      </c>
      <c r="AI111" s="13">
        <v>0.18</v>
      </c>
      <c r="AJ111" s="13">
        <v>0.18</v>
      </c>
      <c r="AK111" s="13">
        <v>0.19</v>
      </c>
    </row>
    <row r="112" spans="1:37" s="33" customFormat="1" x14ac:dyDescent="0.3">
      <c r="A112" s="13" t="str">
        <f t="shared" si="1"/>
        <v>SDG_NoInv_Base_ReproTest02MPSXent-n</v>
      </c>
      <c r="B112" s="37" t="s">
        <v>220</v>
      </c>
      <c r="C112" s="38" t="s">
        <v>261</v>
      </c>
      <c r="D112" s="113" t="s">
        <v>81</v>
      </c>
      <c r="E112" s="13" t="s">
        <v>82</v>
      </c>
      <c r="F112" s="13">
        <v>0.44</v>
      </c>
      <c r="G112" s="13">
        <v>0.44</v>
      </c>
      <c r="H112" s="13">
        <v>0.44</v>
      </c>
      <c r="I112" s="13">
        <v>0.44</v>
      </c>
      <c r="J112" s="13">
        <v>0.44</v>
      </c>
      <c r="K112" s="13">
        <v>0.44</v>
      </c>
      <c r="L112" s="13">
        <v>0.44</v>
      </c>
      <c r="M112" s="13">
        <v>0.44</v>
      </c>
      <c r="N112" s="13">
        <v>0.44</v>
      </c>
      <c r="O112" s="13">
        <v>0.44</v>
      </c>
      <c r="P112" s="13">
        <v>0.44</v>
      </c>
      <c r="Q112" s="13">
        <v>0.44</v>
      </c>
      <c r="R112" s="13">
        <v>0.44</v>
      </c>
      <c r="S112" s="13">
        <v>0.44</v>
      </c>
      <c r="T112" s="13">
        <v>0.44</v>
      </c>
      <c r="U112" s="13">
        <v>0.44</v>
      </c>
      <c r="V112" s="13">
        <v>0.44</v>
      </c>
      <c r="W112" s="13">
        <v>0.44</v>
      </c>
      <c r="X112" s="13">
        <v>0.44</v>
      </c>
      <c r="Y112" s="13">
        <v>0.44</v>
      </c>
      <c r="Z112" s="13">
        <v>0.44</v>
      </c>
      <c r="AA112" s="13">
        <v>0.44</v>
      </c>
      <c r="AB112" s="13">
        <v>0.44</v>
      </c>
      <c r="AC112" s="13">
        <v>0.44</v>
      </c>
      <c r="AD112" s="13">
        <v>0.44</v>
      </c>
      <c r="AE112" s="13">
        <v>0.44</v>
      </c>
      <c r="AF112" s="13">
        <v>0.44</v>
      </c>
      <c r="AG112" s="13">
        <v>0.44</v>
      </c>
      <c r="AH112" s="13">
        <v>0.44</v>
      </c>
      <c r="AI112" s="13">
        <v>0.44</v>
      </c>
      <c r="AJ112" s="13">
        <v>0.44</v>
      </c>
      <c r="AK112" s="13">
        <v>0.44</v>
      </c>
    </row>
    <row r="113" spans="1:37" s="33" customFormat="1" x14ac:dyDescent="0.3">
      <c r="A113" s="13" t="str">
        <f t="shared" si="1"/>
        <v>SDG_NoInv_Base_ReproTest02MPSXent-e</v>
      </c>
      <c r="B113" s="37" t="s">
        <v>220</v>
      </c>
      <c r="C113" s="38" t="s">
        <v>261</v>
      </c>
      <c r="D113" s="113" t="s">
        <v>81</v>
      </c>
      <c r="E113" s="13" t="s">
        <v>83</v>
      </c>
      <c r="F113" s="13">
        <v>1</v>
      </c>
      <c r="G113" s="13">
        <v>1</v>
      </c>
      <c r="H113" s="13">
        <v>1</v>
      </c>
      <c r="I113" s="13">
        <v>1</v>
      </c>
      <c r="J113" s="13">
        <v>1</v>
      </c>
      <c r="K113" s="13">
        <v>1</v>
      </c>
      <c r="L113" s="13">
        <v>1</v>
      </c>
      <c r="M113" s="13">
        <v>1</v>
      </c>
      <c r="N113" s="13">
        <v>1</v>
      </c>
      <c r="O113" s="13">
        <v>1</v>
      </c>
      <c r="P113" s="13">
        <v>1</v>
      </c>
      <c r="Q113" s="13">
        <v>1</v>
      </c>
      <c r="R113" s="13">
        <v>1</v>
      </c>
      <c r="S113" s="13">
        <v>1</v>
      </c>
      <c r="T113" s="13">
        <v>1</v>
      </c>
      <c r="U113" s="13">
        <v>1</v>
      </c>
      <c r="V113" s="13">
        <v>1</v>
      </c>
      <c r="W113" s="13">
        <v>1</v>
      </c>
      <c r="X113" s="13">
        <v>1</v>
      </c>
      <c r="Y113" s="13">
        <v>1</v>
      </c>
      <c r="Z113" s="13">
        <v>1</v>
      </c>
      <c r="AA113" s="13">
        <v>1</v>
      </c>
      <c r="AB113" s="13">
        <v>1</v>
      </c>
      <c r="AC113" s="13">
        <v>1</v>
      </c>
      <c r="AD113" s="13">
        <v>1</v>
      </c>
      <c r="AE113" s="13">
        <v>1</v>
      </c>
      <c r="AF113" s="13">
        <v>1</v>
      </c>
      <c r="AG113" s="13">
        <v>1</v>
      </c>
      <c r="AH113" s="13">
        <v>1</v>
      </c>
      <c r="AI113" s="13">
        <v>1</v>
      </c>
      <c r="AJ113" s="13">
        <v>1</v>
      </c>
      <c r="AK113" s="13">
        <v>1</v>
      </c>
    </row>
    <row r="114" spans="1:37" s="33" customFormat="1" x14ac:dyDescent="0.3">
      <c r="A114" s="13" t="str">
        <f t="shared" si="1"/>
        <v>SDG_NoInv_Base_ReproTest02MPSXhhd-0</v>
      </c>
      <c r="B114" s="37" t="s">
        <v>220</v>
      </c>
      <c r="C114" s="38" t="s">
        <v>261</v>
      </c>
      <c r="D114" s="113" t="s">
        <v>81</v>
      </c>
      <c r="E114" s="13" t="s">
        <v>84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0.01</v>
      </c>
      <c r="S114" s="13">
        <v>0.01</v>
      </c>
      <c r="T114" s="13">
        <v>0.01</v>
      </c>
      <c r="U114" s="13">
        <v>0.01</v>
      </c>
      <c r="V114" s="13">
        <v>0.01</v>
      </c>
      <c r="W114" s="13">
        <v>0.01</v>
      </c>
      <c r="X114" s="13">
        <v>0.01</v>
      </c>
      <c r="Y114" s="13">
        <v>0.01</v>
      </c>
      <c r="Z114" s="13">
        <v>0.01</v>
      </c>
      <c r="AA114" s="13">
        <v>0.01</v>
      </c>
      <c r="AB114" s="13">
        <v>0.01</v>
      </c>
      <c r="AC114" s="13">
        <v>0.01</v>
      </c>
      <c r="AD114" s="13">
        <v>0.01</v>
      </c>
      <c r="AE114" s="13">
        <v>0.01</v>
      </c>
      <c r="AF114" s="13">
        <v>0.01</v>
      </c>
      <c r="AG114" s="13">
        <v>0.01</v>
      </c>
      <c r="AH114" s="13">
        <v>0</v>
      </c>
      <c r="AI114" s="13">
        <v>0</v>
      </c>
      <c r="AJ114" s="13">
        <v>-0.01</v>
      </c>
      <c r="AK114" s="13">
        <v>-0.01</v>
      </c>
    </row>
    <row r="115" spans="1:37" s="33" customFormat="1" x14ac:dyDescent="0.3">
      <c r="A115" s="13" t="str">
        <f t="shared" si="1"/>
        <v>SDG_NoInv_Base_ReproTest02MPSXhhd-1</v>
      </c>
      <c r="B115" s="37" t="s">
        <v>220</v>
      </c>
      <c r="C115" s="38" t="s">
        <v>261</v>
      </c>
      <c r="D115" s="113" t="s">
        <v>81</v>
      </c>
      <c r="E115" s="13" t="s">
        <v>85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0.01</v>
      </c>
      <c r="S115" s="13">
        <v>0.01</v>
      </c>
      <c r="T115" s="13">
        <v>0.01</v>
      </c>
      <c r="U115" s="13">
        <v>0.01</v>
      </c>
      <c r="V115" s="13">
        <v>0.01</v>
      </c>
      <c r="W115" s="13">
        <v>0.01</v>
      </c>
      <c r="X115" s="13">
        <v>0.01</v>
      </c>
      <c r="Y115" s="13">
        <v>0.01</v>
      </c>
      <c r="Z115" s="13">
        <v>0.01</v>
      </c>
      <c r="AA115" s="13">
        <v>0.01</v>
      </c>
      <c r="AB115" s="13">
        <v>0.01</v>
      </c>
      <c r="AC115" s="13">
        <v>0.01</v>
      </c>
      <c r="AD115" s="13">
        <v>0.01</v>
      </c>
      <c r="AE115" s="13">
        <v>0.01</v>
      </c>
      <c r="AF115" s="13">
        <v>0.01</v>
      </c>
      <c r="AG115" s="13">
        <v>0.01</v>
      </c>
      <c r="AH115" s="13">
        <v>0</v>
      </c>
      <c r="AI115" s="13">
        <v>0</v>
      </c>
      <c r="AJ115" s="13">
        <v>-0.01</v>
      </c>
      <c r="AK115" s="13">
        <v>-0.01</v>
      </c>
    </row>
    <row r="116" spans="1:37" s="33" customFormat="1" x14ac:dyDescent="0.3">
      <c r="A116" s="13" t="str">
        <f t="shared" si="1"/>
        <v>SDG_NoInv_Base_ReproTest02MPSXhhd-2</v>
      </c>
      <c r="B116" s="37" t="s">
        <v>220</v>
      </c>
      <c r="C116" s="38" t="s">
        <v>261</v>
      </c>
      <c r="D116" s="113" t="s">
        <v>81</v>
      </c>
      <c r="E116" s="13" t="s">
        <v>86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0.01</v>
      </c>
      <c r="R116" s="13">
        <v>0.01</v>
      </c>
      <c r="S116" s="13">
        <v>0.01</v>
      </c>
      <c r="T116" s="13">
        <v>0.01</v>
      </c>
      <c r="U116" s="13">
        <v>0.01</v>
      </c>
      <c r="V116" s="13">
        <v>0.01</v>
      </c>
      <c r="W116" s="13">
        <v>0.01</v>
      </c>
      <c r="X116" s="13">
        <v>0.01</v>
      </c>
      <c r="Y116" s="13">
        <v>0.01</v>
      </c>
      <c r="Z116" s="13">
        <v>0.01</v>
      </c>
      <c r="AA116" s="13">
        <v>0.01</v>
      </c>
      <c r="AB116" s="13">
        <v>0.01</v>
      </c>
      <c r="AC116" s="13">
        <v>0.01</v>
      </c>
      <c r="AD116" s="13">
        <v>0.01</v>
      </c>
      <c r="AE116" s="13">
        <v>0.01</v>
      </c>
      <c r="AF116" s="13">
        <v>0.01</v>
      </c>
      <c r="AG116" s="13">
        <v>0.01</v>
      </c>
      <c r="AH116" s="13">
        <v>0</v>
      </c>
      <c r="AI116" s="13">
        <v>0</v>
      </c>
      <c r="AJ116" s="13">
        <v>-0.01</v>
      </c>
      <c r="AK116" s="13">
        <v>-0.01</v>
      </c>
    </row>
    <row r="117" spans="1:37" s="33" customFormat="1" x14ac:dyDescent="0.3">
      <c r="A117" s="13" t="str">
        <f t="shared" si="1"/>
        <v>SDG_NoInv_Base_ReproTest02MPSXhhd-3</v>
      </c>
      <c r="B117" s="37" t="s">
        <v>220</v>
      </c>
      <c r="C117" s="38" t="s">
        <v>261</v>
      </c>
      <c r="D117" s="113" t="s">
        <v>81</v>
      </c>
      <c r="E117" s="13" t="s">
        <v>87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0.01</v>
      </c>
      <c r="O117" s="13">
        <v>0.01</v>
      </c>
      <c r="P117" s="13">
        <v>0.01</v>
      </c>
      <c r="Q117" s="13">
        <v>0.01</v>
      </c>
      <c r="R117" s="13">
        <v>0.01</v>
      </c>
      <c r="S117" s="13">
        <v>0.01</v>
      </c>
      <c r="T117" s="13">
        <v>0.01</v>
      </c>
      <c r="U117" s="13">
        <v>0.01</v>
      </c>
      <c r="V117" s="13">
        <v>0.01</v>
      </c>
      <c r="W117" s="13">
        <v>0.01</v>
      </c>
      <c r="X117" s="13">
        <v>0.01</v>
      </c>
      <c r="Y117" s="13">
        <v>0.01</v>
      </c>
      <c r="Z117" s="13">
        <v>0.01</v>
      </c>
      <c r="AA117" s="13">
        <v>0.01</v>
      </c>
      <c r="AB117" s="13">
        <v>0.01</v>
      </c>
      <c r="AC117" s="13">
        <v>0.01</v>
      </c>
      <c r="AD117" s="13">
        <v>0.01</v>
      </c>
      <c r="AE117" s="13">
        <v>0.01</v>
      </c>
      <c r="AF117" s="13">
        <v>0.01</v>
      </c>
      <c r="AG117" s="13">
        <v>0.01</v>
      </c>
      <c r="AH117" s="13">
        <v>0</v>
      </c>
      <c r="AI117" s="13">
        <v>0</v>
      </c>
      <c r="AJ117" s="13">
        <v>-0.01</v>
      </c>
      <c r="AK117" s="13">
        <v>-0.01</v>
      </c>
    </row>
    <row r="118" spans="1:37" s="33" customFormat="1" x14ac:dyDescent="0.3">
      <c r="A118" s="13" t="str">
        <f t="shared" si="1"/>
        <v>SDG_NoInv_Base_ReproTest02MPSXhhd-4</v>
      </c>
      <c r="B118" s="37" t="s">
        <v>220</v>
      </c>
      <c r="C118" s="38" t="s">
        <v>261</v>
      </c>
      <c r="D118" s="113" t="s">
        <v>81</v>
      </c>
      <c r="E118" s="13" t="s">
        <v>88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0.01</v>
      </c>
      <c r="N118" s="13">
        <v>0.01</v>
      </c>
      <c r="O118" s="13">
        <v>0.01</v>
      </c>
      <c r="P118" s="13">
        <v>0.01</v>
      </c>
      <c r="Q118" s="13">
        <v>0.01</v>
      </c>
      <c r="R118" s="13">
        <v>0.01</v>
      </c>
      <c r="S118" s="13">
        <v>0.01</v>
      </c>
      <c r="T118" s="13">
        <v>0.01</v>
      </c>
      <c r="U118" s="13">
        <v>0.01</v>
      </c>
      <c r="V118" s="13">
        <v>0.01</v>
      </c>
      <c r="W118" s="13">
        <v>0.01</v>
      </c>
      <c r="X118" s="13">
        <v>0.01</v>
      </c>
      <c r="Y118" s="13">
        <v>0.01</v>
      </c>
      <c r="Z118" s="13">
        <v>0.01</v>
      </c>
      <c r="AA118" s="13">
        <v>0.01</v>
      </c>
      <c r="AB118" s="13">
        <v>0.01</v>
      </c>
      <c r="AC118" s="13">
        <v>0.01</v>
      </c>
      <c r="AD118" s="13">
        <v>0.01</v>
      </c>
      <c r="AE118" s="13">
        <v>0.01</v>
      </c>
      <c r="AF118" s="13">
        <v>0.01</v>
      </c>
      <c r="AG118" s="13">
        <v>0.01</v>
      </c>
      <c r="AH118" s="13">
        <v>0</v>
      </c>
      <c r="AI118" s="13">
        <v>0</v>
      </c>
      <c r="AJ118" s="13">
        <v>-0.01</v>
      </c>
      <c r="AK118" s="13">
        <v>-0.01</v>
      </c>
    </row>
    <row r="119" spans="1:37" s="33" customFormat="1" x14ac:dyDescent="0.3">
      <c r="A119" s="13" t="str">
        <f t="shared" si="1"/>
        <v>SDG_NoInv_Base_ReproTest02MPSXhhd-5</v>
      </c>
      <c r="B119" s="37" t="s">
        <v>220</v>
      </c>
      <c r="C119" s="38" t="s">
        <v>261</v>
      </c>
      <c r="D119" s="113" t="s">
        <v>81</v>
      </c>
      <c r="E119" s="13" t="s">
        <v>89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0.01</v>
      </c>
      <c r="N119" s="13">
        <v>0.01</v>
      </c>
      <c r="O119" s="13">
        <v>0.01</v>
      </c>
      <c r="P119" s="13">
        <v>0.01</v>
      </c>
      <c r="Q119" s="13">
        <v>0.01</v>
      </c>
      <c r="R119" s="13">
        <v>0.01</v>
      </c>
      <c r="S119" s="13">
        <v>0.01</v>
      </c>
      <c r="T119" s="13">
        <v>0.01</v>
      </c>
      <c r="U119" s="13">
        <v>0.01</v>
      </c>
      <c r="V119" s="13">
        <v>0.01</v>
      </c>
      <c r="W119" s="13">
        <v>0.01</v>
      </c>
      <c r="X119" s="13">
        <v>0.01</v>
      </c>
      <c r="Y119" s="13">
        <v>0.01</v>
      </c>
      <c r="Z119" s="13">
        <v>0.01</v>
      </c>
      <c r="AA119" s="13">
        <v>0.01</v>
      </c>
      <c r="AB119" s="13">
        <v>0.01</v>
      </c>
      <c r="AC119" s="13">
        <v>0.01</v>
      </c>
      <c r="AD119" s="13">
        <v>0.01</v>
      </c>
      <c r="AE119" s="13">
        <v>0.01</v>
      </c>
      <c r="AF119" s="13">
        <v>0.01</v>
      </c>
      <c r="AG119" s="13">
        <v>0.01</v>
      </c>
      <c r="AH119" s="13">
        <v>0</v>
      </c>
      <c r="AI119" s="13">
        <v>0</v>
      </c>
      <c r="AJ119" s="13">
        <v>-0.01</v>
      </c>
      <c r="AK119" s="13">
        <v>-0.01</v>
      </c>
    </row>
    <row r="120" spans="1:37" s="33" customFormat="1" x14ac:dyDescent="0.3">
      <c r="A120" s="13" t="str">
        <f t="shared" si="1"/>
        <v>SDG_NoInv_Base_ReproTest02MPSXhhd-6</v>
      </c>
      <c r="B120" s="37" t="s">
        <v>220</v>
      </c>
      <c r="C120" s="38" t="s">
        <v>261</v>
      </c>
      <c r="D120" s="113" t="s">
        <v>81</v>
      </c>
      <c r="E120" s="13" t="s">
        <v>90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0.01</v>
      </c>
      <c r="N120" s="13">
        <v>0.01</v>
      </c>
      <c r="O120" s="13">
        <v>0.01</v>
      </c>
      <c r="P120" s="13">
        <v>0.01</v>
      </c>
      <c r="Q120" s="13">
        <v>0.01</v>
      </c>
      <c r="R120" s="13">
        <v>0.01</v>
      </c>
      <c r="S120" s="13">
        <v>0.01</v>
      </c>
      <c r="T120" s="13">
        <v>0.01</v>
      </c>
      <c r="U120" s="13">
        <v>0.01</v>
      </c>
      <c r="V120" s="13">
        <v>0.01</v>
      </c>
      <c r="W120" s="13">
        <v>0.01</v>
      </c>
      <c r="X120" s="13">
        <v>0.01</v>
      </c>
      <c r="Y120" s="13">
        <v>0.01</v>
      </c>
      <c r="Z120" s="13">
        <v>0.01</v>
      </c>
      <c r="AA120" s="13">
        <v>0.01</v>
      </c>
      <c r="AB120" s="13">
        <v>0.01</v>
      </c>
      <c r="AC120" s="13">
        <v>0.01</v>
      </c>
      <c r="AD120" s="13">
        <v>0.01</v>
      </c>
      <c r="AE120" s="13">
        <v>0.01</v>
      </c>
      <c r="AF120" s="13">
        <v>0.01</v>
      </c>
      <c r="AG120" s="13">
        <v>0.01</v>
      </c>
      <c r="AH120" s="13">
        <v>0</v>
      </c>
      <c r="AI120" s="13">
        <v>0</v>
      </c>
      <c r="AJ120" s="13">
        <v>-0.01</v>
      </c>
      <c r="AK120" s="13">
        <v>-0.01</v>
      </c>
    </row>
    <row r="121" spans="1:37" s="33" customFormat="1" x14ac:dyDescent="0.3">
      <c r="A121" s="13" t="str">
        <f t="shared" si="1"/>
        <v>SDG_NoInv_Base_ReproTest02MPSXhhd-7</v>
      </c>
      <c r="B121" s="37" t="s">
        <v>220</v>
      </c>
      <c r="C121" s="38" t="s">
        <v>261</v>
      </c>
      <c r="D121" s="113" t="s">
        <v>81</v>
      </c>
      <c r="E121" s="13" t="s">
        <v>91</v>
      </c>
      <c r="F121" s="13">
        <v>0</v>
      </c>
      <c r="G121" s="13">
        <v>0</v>
      </c>
      <c r="H121" s="13">
        <v>0.01</v>
      </c>
      <c r="I121" s="13">
        <v>0.01</v>
      </c>
      <c r="J121" s="13">
        <v>0.01</v>
      </c>
      <c r="K121" s="13">
        <v>0.01</v>
      </c>
      <c r="L121" s="13">
        <v>0.01</v>
      </c>
      <c r="M121" s="13">
        <v>0.01</v>
      </c>
      <c r="N121" s="13">
        <v>0.01</v>
      </c>
      <c r="O121" s="13">
        <v>0.01</v>
      </c>
      <c r="P121" s="13">
        <v>0.01</v>
      </c>
      <c r="Q121" s="13">
        <v>0.01</v>
      </c>
      <c r="R121" s="13">
        <v>0.01</v>
      </c>
      <c r="S121" s="13">
        <v>0.01</v>
      </c>
      <c r="T121" s="13">
        <v>0.01</v>
      </c>
      <c r="U121" s="13">
        <v>0.01</v>
      </c>
      <c r="V121" s="13">
        <v>0.01</v>
      </c>
      <c r="W121" s="13">
        <v>0.01</v>
      </c>
      <c r="X121" s="13">
        <v>0.01</v>
      </c>
      <c r="Y121" s="13">
        <v>0.01</v>
      </c>
      <c r="Z121" s="13">
        <v>0.01</v>
      </c>
      <c r="AA121" s="13">
        <v>0.01</v>
      </c>
      <c r="AB121" s="13">
        <v>0.01</v>
      </c>
      <c r="AC121" s="13">
        <v>0.01</v>
      </c>
      <c r="AD121" s="13">
        <v>0.01</v>
      </c>
      <c r="AE121" s="13">
        <v>0.01</v>
      </c>
      <c r="AF121" s="13">
        <v>0.01</v>
      </c>
      <c r="AG121" s="13">
        <v>0.01</v>
      </c>
      <c r="AH121" s="13">
        <v>0</v>
      </c>
      <c r="AI121" s="13">
        <v>0</v>
      </c>
      <c r="AJ121" s="13">
        <v>-0.01</v>
      </c>
      <c r="AK121" s="13">
        <v>-0.01</v>
      </c>
    </row>
    <row r="122" spans="1:37" s="33" customFormat="1" x14ac:dyDescent="0.3">
      <c r="A122" s="13" t="str">
        <f t="shared" si="1"/>
        <v>SDG_NoInv_Base_ReproTest02MPSXhhd-8</v>
      </c>
      <c r="B122" s="37" t="s">
        <v>220</v>
      </c>
      <c r="C122" s="38" t="s">
        <v>261</v>
      </c>
      <c r="D122" s="113" t="s">
        <v>81</v>
      </c>
      <c r="E122" s="13" t="s">
        <v>92</v>
      </c>
      <c r="F122" s="13">
        <v>0.01</v>
      </c>
      <c r="G122" s="13">
        <v>0.01</v>
      </c>
      <c r="H122" s="13">
        <v>0.01</v>
      </c>
      <c r="I122" s="13">
        <v>0.01</v>
      </c>
      <c r="J122" s="13">
        <v>0.01</v>
      </c>
      <c r="K122" s="13">
        <v>0.01</v>
      </c>
      <c r="L122" s="13">
        <v>0.01</v>
      </c>
      <c r="M122" s="13">
        <v>0.01</v>
      </c>
      <c r="N122" s="13">
        <v>0.01</v>
      </c>
      <c r="O122" s="13">
        <v>0.01</v>
      </c>
      <c r="P122" s="13">
        <v>0.01</v>
      </c>
      <c r="Q122" s="13">
        <v>0.01</v>
      </c>
      <c r="R122" s="13">
        <v>0.01</v>
      </c>
      <c r="S122" s="13">
        <v>0.01</v>
      </c>
      <c r="T122" s="13">
        <v>0.01</v>
      </c>
      <c r="U122" s="13">
        <v>0.01</v>
      </c>
      <c r="V122" s="13">
        <v>0.01</v>
      </c>
      <c r="W122" s="13">
        <v>0.01</v>
      </c>
      <c r="X122" s="13">
        <v>0.01</v>
      </c>
      <c r="Y122" s="13">
        <v>0.01</v>
      </c>
      <c r="Z122" s="13">
        <v>0.01</v>
      </c>
      <c r="AA122" s="13">
        <v>0.01</v>
      </c>
      <c r="AB122" s="13">
        <v>0.01</v>
      </c>
      <c r="AC122" s="13">
        <v>0.01</v>
      </c>
      <c r="AD122" s="13">
        <v>0.01</v>
      </c>
      <c r="AE122" s="13">
        <v>0.01</v>
      </c>
      <c r="AF122" s="13">
        <v>0.01</v>
      </c>
      <c r="AG122" s="13">
        <v>0.01</v>
      </c>
      <c r="AH122" s="13">
        <v>0.01</v>
      </c>
      <c r="AI122" s="13">
        <v>0</v>
      </c>
      <c r="AJ122" s="13">
        <v>0</v>
      </c>
      <c r="AK122" s="13">
        <v>-0.01</v>
      </c>
    </row>
    <row r="123" spans="1:37" s="33" customFormat="1" x14ac:dyDescent="0.3">
      <c r="A123" s="13" t="str">
        <f t="shared" si="1"/>
        <v>SDG_NoInv_Base_ReproTest02MPSXhhd-9</v>
      </c>
      <c r="B123" s="37" t="s">
        <v>220</v>
      </c>
      <c r="C123" s="38" t="s">
        <v>261</v>
      </c>
      <c r="D123" s="113" t="s">
        <v>81</v>
      </c>
      <c r="E123" s="13" t="s">
        <v>93</v>
      </c>
      <c r="F123" s="13">
        <v>0.04</v>
      </c>
      <c r="G123" s="13">
        <v>0.04</v>
      </c>
      <c r="H123" s="13">
        <v>0.04</v>
      </c>
      <c r="I123" s="13">
        <v>0.04</v>
      </c>
      <c r="J123" s="13">
        <v>0.04</v>
      </c>
      <c r="K123" s="13">
        <v>0.04</v>
      </c>
      <c r="L123" s="13">
        <v>0.04</v>
      </c>
      <c r="M123" s="13">
        <v>0.05</v>
      </c>
      <c r="N123" s="13">
        <v>0.05</v>
      </c>
      <c r="O123" s="13">
        <v>0.05</v>
      </c>
      <c r="P123" s="13">
        <v>0.05</v>
      </c>
      <c r="Q123" s="13">
        <v>0.05</v>
      </c>
      <c r="R123" s="13">
        <v>0.05</v>
      </c>
      <c r="S123" s="13">
        <v>0.05</v>
      </c>
      <c r="T123" s="13">
        <v>0.05</v>
      </c>
      <c r="U123" s="13">
        <v>0.05</v>
      </c>
      <c r="V123" s="13">
        <v>0.05</v>
      </c>
      <c r="W123" s="13">
        <v>0.05</v>
      </c>
      <c r="X123" s="13">
        <v>0.05</v>
      </c>
      <c r="Y123" s="13">
        <v>0.05</v>
      </c>
      <c r="Z123" s="13">
        <v>0.05</v>
      </c>
      <c r="AA123" s="13">
        <v>0.05</v>
      </c>
      <c r="AB123" s="13">
        <v>0.05</v>
      </c>
      <c r="AC123" s="13">
        <v>0.05</v>
      </c>
      <c r="AD123" s="13">
        <v>0.05</v>
      </c>
      <c r="AE123" s="13">
        <v>0.05</v>
      </c>
      <c r="AF123" s="13">
        <v>0.05</v>
      </c>
      <c r="AG123" s="13">
        <v>0.05</v>
      </c>
      <c r="AH123" s="13">
        <v>0.04</v>
      </c>
      <c r="AI123" s="13">
        <v>0.04</v>
      </c>
      <c r="AJ123" s="13">
        <v>0.03</v>
      </c>
      <c r="AK123" s="13">
        <v>0.03</v>
      </c>
    </row>
    <row r="124" spans="1:37" s="33" customFormat="1" x14ac:dyDescent="0.3">
      <c r="A124" s="13" t="str">
        <f t="shared" si="1"/>
        <v>SDG_NoInv_Base_ReproTest02C_SavingsINSent-n</v>
      </c>
      <c r="B124" s="37" t="s">
        <v>220</v>
      </c>
      <c r="C124" s="38" t="s">
        <v>261</v>
      </c>
      <c r="D124" s="113" t="s">
        <v>96</v>
      </c>
      <c r="E124" s="13" t="s">
        <v>82</v>
      </c>
      <c r="F124" s="13">
        <v>634.29</v>
      </c>
      <c r="G124" s="13">
        <v>578.84</v>
      </c>
      <c r="H124" s="13">
        <v>604.27</v>
      </c>
      <c r="I124" s="13">
        <v>617.49</v>
      </c>
      <c r="J124" s="13">
        <v>628.79</v>
      </c>
      <c r="K124" s="13">
        <v>641.49</v>
      </c>
      <c r="L124" s="13">
        <v>655.26</v>
      </c>
      <c r="M124" s="13">
        <v>669.37</v>
      </c>
      <c r="N124" s="13">
        <v>686.04</v>
      </c>
      <c r="O124" s="13">
        <v>707.64</v>
      </c>
      <c r="P124" s="13">
        <v>728.26</v>
      </c>
      <c r="Q124" s="13">
        <v>748.11</v>
      </c>
      <c r="R124" s="13">
        <v>771.37</v>
      </c>
      <c r="S124" s="13">
        <v>795.21</v>
      </c>
      <c r="T124" s="13">
        <v>820.41</v>
      </c>
      <c r="U124" s="13">
        <v>849.75</v>
      </c>
      <c r="V124" s="13">
        <v>878.28</v>
      </c>
      <c r="W124" s="13">
        <v>907.42</v>
      </c>
      <c r="X124" s="13">
        <v>936.8</v>
      </c>
      <c r="Y124" s="13">
        <v>965.47</v>
      </c>
      <c r="Z124" s="13">
        <v>997.74</v>
      </c>
      <c r="AA124" s="13">
        <v>1027.54</v>
      </c>
      <c r="AB124" s="13">
        <v>1065.6300000000001</v>
      </c>
      <c r="AC124" s="13">
        <v>1099.1300000000001</v>
      </c>
      <c r="AD124" s="13">
        <v>1130.5</v>
      </c>
      <c r="AE124" s="13">
        <v>1162.6300000000001</v>
      </c>
      <c r="AF124" s="13">
        <v>1195.33</v>
      </c>
      <c r="AG124" s="13">
        <v>1223.06</v>
      </c>
      <c r="AH124" s="13">
        <v>1230.94</v>
      </c>
      <c r="AI124" s="13">
        <v>1233.31</v>
      </c>
      <c r="AJ124" s="13">
        <v>1231.04</v>
      </c>
      <c r="AK124" s="13">
        <v>1224.69</v>
      </c>
    </row>
    <row r="125" spans="1:37" s="33" customFormat="1" x14ac:dyDescent="0.3">
      <c r="A125" s="13" t="str">
        <f t="shared" si="1"/>
        <v>SDG_NoInv_Base_ReproTest02C_SavingsINSent-e</v>
      </c>
      <c r="B125" s="37" t="s">
        <v>220</v>
      </c>
      <c r="C125" s="38" t="s">
        <v>261</v>
      </c>
      <c r="D125" s="113" t="s">
        <v>96</v>
      </c>
      <c r="E125" s="13" t="s">
        <v>83</v>
      </c>
      <c r="F125" s="13">
        <v>60.1</v>
      </c>
      <c r="G125" s="13">
        <v>65.95</v>
      </c>
      <c r="H125" s="13">
        <v>54.61</v>
      </c>
      <c r="I125" s="13">
        <v>55.69</v>
      </c>
      <c r="J125" s="13">
        <v>57.93</v>
      </c>
      <c r="K125" s="13">
        <v>61.22</v>
      </c>
      <c r="L125" s="13">
        <v>64.510000000000005</v>
      </c>
      <c r="M125" s="13">
        <v>64.069999999999993</v>
      </c>
      <c r="N125" s="13">
        <v>62.25</v>
      </c>
      <c r="O125" s="13">
        <v>61.04</v>
      </c>
      <c r="P125" s="13">
        <v>62.69</v>
      </c>
      <c r="Q125" s="13">
        <v>66.14</v>
      </c>
      <c r="R125" s="13">
        <v>72.31</v>
      </c>
      <c r="S125" s="13">
        <v>76.98</v>
      </c>
      <c r="T125" s="13">
        <v>81.77</v>
      </c>
      <c r="U125" s="13">
        <v>86.37</v>
      </c>
      <c r="V125" s="13">
        <v>87.1</v>
      </c>
      <c r="W125" s="13">
        <v>91.2</v>
      </c>
      <c r="X125" s="13">
        <v>100.45</v>
      </c>
      <c r="Y125" s="13">
        <v>109.24</v>
      </c>
      <c r="Z125" s="13">
        <v>118.86</v>
      </c>
      <c r="AA125" s="13">
        <v>128.44999999999999</v>
      </c>
      <c r="AB125" s="13">
        <v>135.13999999999999</v>
      </c>
      <c r="AC125" s="13">
        <v>143.87</v>
      </c>
      <c r="AD125" s="13">
        <v>153.32</v>
      </c>
      <c r="AE125" s="13">
        <v>162.49</v>
      </c>
      <c r="AF125" s="13">
        <v>171.61</v>
      </c>
      <c r="AG125" s="13">
        <v>206.67</v>
      </c>
      <c r="AH125" s="13">
        <v>238.75</v>
      </c>
      <c r="AI125" s="13">
        <v>277.7</v>
      </c>
      <c r="AJ125" s="13">
        <v>316.55</v>
      </c>
      <c r="AK125" s="13">
        <v>351.91</v>
      </c>
    </row>
    <row r="126" spans="1:37" s="33" customFormat="1" x14ac:dyDescent="0.3">
      <c r="A126" s="13" t="str">
        <f t="shared" si="1"/>
        <v>SDG_NoInv_Base_ReproTest02C_SavingsINShhd-0</v>
      </c>
      <c r="B126" s="37" t="s">
        <v>220</v>
      </c>
      <c r="C126" s="38" t="s">
        <v>261</v>
      </c>
      <c r="D126" s="113" t="s">
        <v>96</v>
      </c>
      <c r="E126" s="13" t="s">
        <v>84</v>
      </c>
      <c r="F126" s="13">
        <v>0.06</v>
      </c>
      <c r="G126" s="13">
        <v>0</v>
      </c>
      <c r="H126" s="13">
        <v>0.11</v>
      </c>
      <c r="I126" s="13">
        <v>0.18</v>
      </c>
      <c r="J126" s="13">
        <v>0.17</v>
      </c>
      <c r="K126" s="13">
        <v>0.16</v>
      </c>
      <c r="L126" s="13">
        <v>0.19</v>
      </c>
      <c r="M126" s="13">
        <v>0.28999999999999998</v>
      </c>
      <c r="N126" s="13">
        <v>0.41</v>
      </c>
      <c r="O126" s="13">
        <v>0.37</v>
      </c>
      <c r="P126" s="13">
        <v>0.43</v>
      </c>
      <c r="Q126" s="13">
        <v>0.49</v>
      </c>
      <c r="R126" s="13">
        <v>0.53</v>
      </c>
      <c r="S126" s="13">
        <v>0.61</v>
      </c>
      <c r="T126" s="13">
        <v>0.7</v>
      </c>
      <c r="U126" s="13">
        <v>0.81</v>
      </c>
      <c r="V126" s="13">
        <v>1.01</v>
      </c>
      <c r="W126" s="13">
        <v>1.1499999999999999</v>
      </c>
      <c r="X126" s="13">
        <v>1.2</v>
      </c>
      <c r="Y126" s="13">
        <v>1.24</v>
      </c>
      <c r="Z126" s="13">
        <v>1.24</v>
      </c>
      <c r="AA126" s="13">
        <v>1.26</v>
      </c>
      <c r="AB126" s="13">
        <v>1.22</v>
      </c>
      <c r="AC126" s="13">
        <v>1.2</v>
      </c>
      <c r="AD126" s="13">
        <v>1.23</v>
      </c>
      <c r="AE126" s="13">
        <v>1.3</v>
      </c>
      <c r="AF126" s="13">
        <v>1.39</v>
      </c>
      <c r="AG126" s="13">
        <v>0.99</v>
      </c>
      <c r="AH126" s="13">
        <v>0.2</v>
      </c>
      <c r="AI126" s="13">
        <v>-0.79</v>
      </c>
      <c r="AJ126" s="13">
        <v>-1.73</v>
      </c>
      <c r="AK126" s="13">
        <v>-2.59</v>
      </c>
    </row>
    <row r="127" spans="1:37" s="33" customFormat="1" x14ac:dyDescent="0.3">
      <c r="A127" s="13" t="str">
        <f t="shared" si="1"/>
        <v>SDG_NoInv_Base_ReproTest02C_SavingsINShhd-1</v>
      </c>
      <c r="B127" s="37" t="s">
        <v>220</v>
      </c>
      <c r="C127" s="38" t="s">
        <v>261</v>
      </c>
      <c r="D127" s="113" t="s">
        <v>96</v>
      </c>
      <c r="E127" s="13" t="s">
        <v>85</v>
      </c>
      <c r="F127" s="13">
        <v>0.09</v>
      </c>
      <c r="G127" s="13">
        <v>0.01</v>
      </c>
      <c r="H127" s="13">
        <v>0.17</v>
      </c>
      <c r="I127" s="13">
        <v>0.25</v>
      </c>
      <c r="J127" s="13">
        <v>0.24</v>
      </c>
      <c r="K127" s="13">
        <v>0.24</v>
      </c>
      <c r="L127" s="13">
        <v>0.27</v>
      </c>
      <c r="M127" s="13">
        <v>0.41</v>
      </c>
      <c r="N127" s="13">
        <v>0.56999999999999995</v>
      </c>
      <c r="O127" s="13">
        <v>0.51</v>
      </c>
      <c r="P127" s="13">
        <v>0.6</v>
      </c>
      <c r="Q127" s="13">
        <v>0.68</v>
      </c>
      <c r="R127" s="13">
        <v>0.74</v>
      </c>
      <c r="S127" s="13">
        <v>0.86</v>
      </c>
      <c r="T127" s="13">
        <v>0.97</v>
      </c>
      <c r="U127" s="13">
        <v>1.1200000000000001</v>
      </c>
      <c r="V127" s="13">
        <v>1.4</v>
      </c>
      <c r="W127" s="13">
        <v>1.59</v>
      </c>
      <c r="X127" s="13">
        <v>1.66</v>
      </c>
      <c r="Y127" s="13">
        <v>1.72</v>
      </c>
      <c r="Z127" s="13">
        <v>1.71</v>
      </c>
      <c r="AA127" s="13">
        <v>1.74</v>
      </c>
      <c r="AB127" s="13">
        <v>1.69</v>
      </c>
      <c r="AC127" s="13">
        <v>1.66</v>
      </c>
      <c r="AD127" s="13">
        <v>1.71</v>
      </c>
      <c r="AE127" s="13">
        <v>1.79</v>
      </c>
      <c r="AF127" s="13">
        <v>1.92</v>
      </c>
      <c r="AG127" s="13">
        <v>1.38</v>
      </c>
      <c r="AH127" s="13">
        <v>0.3</v>
      </c>
      <c r="AI127" s="13">
        <v>-1.05</v>
      </c>
      <c r="AJ127" s="13">
        <v>-2.3199999999999998</v>
      </c>
      <c r="AK127" s="13">
        <v>-3.5</v>
      </c>
    </row>
    <row r="128" spans="1:37" s="33" customFormat="1" x14ac:dyDescent="0.3">
      <c r="A128" s="13" t="str">
        <f t="shared" si="1"/>
        <v>SDG_NoInv_Base_ReproTest02C_SavingsINShhd-2</v>
      </c>
      <c r="B128" s="37" t="s">
        <v>220</v>
      </c>
      <c r="C128" s="38" t="s">
        <v>261</v>
      </c>
      <c r="D128" s="113" t="s">
        <v>96</v>
      </c>
      <c r="E128" s="13" t="s">
        <v>86</v>
      </c>
      <c r="F128" s="13">
        <v>0.15</v>
      </c>
      <c r="G128" s="13">
        <v>0.05</v>
      </c>
      <c r="H128" s="13">
        <v>0.24</v>
      </c>
      <c r="I128" s="13">
        <v>0.34</v>
      </c>
      <c r="J128" s="13">
        <v>0.33</v>
      </c>
      <c r="K128" s="13">
        <v>0.32</v>
      </c>
      <c r="L128" s="13">
        <v>0.36</v>
      </c>
      <c r="M128" s="13">
        <v>0.53</v>
      </c>
      <c r="N128" s="13">
        <v>0.72</v>
      </c>
      <c r="O128" s="13">
        <v>0.65</v>
      </c>
      <c r="P128" s="13">
        <v>0.75</v>
      </c>
      <c r="Q128" s="13">
        <v>0.85</v>
      </c>
      <c r="R128" s="13">
        <v>0.92</v>
      </c>
      <c r="S128" s="13">
        <v>1.06</v>
      </c>
      <c r="T128" s="13">
        <v>1.19</v>
      </c>
      <c r="U128" s="13">
        <v>1.37</v>
      </c>
      <c r="V128" s="13">
        <v>1.7</v>
      </c>
      <c r="W128" s="13">
        <v>1.92</v>
      </c>
      <c r="X128" s="13">
        <v>2</v>
      </c>
      <c r="Y128" s="13">
        <v>2.0699999999999998</v>
      </c>
      <c r="Z128" s="13">
        <v>2.0699999999999998</v>
      </c>
      <c r="AA128" s="13">
        <v>2.1</v>
      </c>
      <c r="AB128" s="13">
        <v>2.0499999999999998</v>
      </c>
      <c r="AC128" s="13">
        <v>2.02</v>
      </c>
      <c r="AD128" s="13">
        <v>2.0699999999999998</v>
      </c>
      <c r="AE128" s="13">
        <v>2.17</v>
      </c>
      <c r="AF128" s="13">
        <v>2.3199999999999998</v>
      </c>
      <c r="AG128" s="13">
        <v>1.69</v>
      </c>
      <c r="AH128" s="13">
        <v>0.45</v>
      </c>
      <c r="AI128" s="13">
        <v>-1.1100000000000001</v>
      </c>
      <c r="AJ128" s="13">
        <v>-2.58</v>
      </c>
      <c r="AK128" s="13">
        <v>-3.93</v>
      </c>
    </row>
    <row r="129" spans="1:37" s="33" customFormat="1" x14ac:dyDescent="0.3">
      <c r="A129" s="13" t="str">
        <f t="shared" si="1"/>
        <v>SDG_NoInv_Base_ReproTest02C_SavingsINShhd-3</v>
      </c>
      <c r="B129" s="37" t="s">
        <v>220</v>
      </c>
      <c r="C129" s="38" t="s">
        <v>261</v>
      </c>
      <c r="D129" s="113" t="s">
        <v>96</v>
      </c>
      <c r="E129" s="13" t="s">
        <v>87</v>
      </c>
      <c r="F129" s="13">
        <v>0.3</v>
      </c>
      <c r="G129" s="13">
        <v>0.18</v>
      </c>
      <c r="H129" s="13">
        <v>0.41</v>
      </c>
      <c r="I129" s="13">
        <v>0.54</v>
      </c>
      <c r="J129" s="13">
        <v>0.52</v>
      </c>
      <c r="K129" s="13">
        <v>0.52</v>
      </c>
      <c r="L129" s="13">
        <v>0.56999999999999995</v>
      </c>
      <c r="M129" s="13">
        <v>0.77</v>
      </c>
      <c r="N129" s="13">
        <v>1.02</v>
      </c>
      <c r="O129" s="13">
        <v>0.93</v>
      </c>
      <c r="P129" s="13">
        <v>1.06</v>
      </c>
      <c r="Q129" s="13">
        <v>1.18</v>
      </c>
      <c r="R129" s="13">
        <v>1.28</v>
      </c>
      <c r="S129" s="13">
        <v>1.45</v>
      </c>
      <c r="T129" s="13">
        <v>1.62</v>
      </c>
      <c r="U129" s="13">
        <v>1.84</v>
      </c>
      <c r="V129" s="13">
        <v>2.25</v>
      </c>
      <c r="W129" s="13">
        <v>2.52</v>
      </c>
      <c r="X129" s="13">
        <v>2.63</v>
      </c>
      <c r="Y129" s="13">
        <v>2.72</v>
      </c>
      <c r="Z129" s="13">
        <v>2.72</v>
      </c>
      <c r="AA129" s="13">
        <v>2.76</v>
      </c>
      <c r="AB129" s="13">
        <v>2.71</v>
      </c>
      <c r="AC129" s="13">
        <v>2.67</v>
      </c>
      <c r="AD129" s="13">
        <v>2.74</v>
      </c>
      <c r="AE129" s="13">
        <v>2.88</v>
      </c>
      <c r="AF129" s="13">
        <v>3.06</v>
      </c>
      <c r="AG129" s="13">
        <v>2.31</v>
      </c>
      <c r="AH129" s="13">
        <v>0.8</v>
      </c>
      <c r="AI129" s="13">
        <v>-1.1000000000000001</v>
      </c>
      <c r="AJ129" s="13">
        <v>-2.88</v>
      </c>
      <c r="AK129" s="13">
        <v>-4.51</v>
      </c>
    </row>
    <row r="130" spans="1:37" s="33" customFormat="1" x14ac:dyDescent="0.3">
      <c r="A130" s="13" t="str">
        <f t="shared" ref="A130:A193" si="2">_xlfn.CONCAT(C130,D130,E130)</f>
        <v>SDG_NoInv_Base_ReproTest02C_SavingsINShhd-4</v>
      </c>
      <c r="B130" s="37" t="s">
        <v>220</v>
      </c>
      <c r="C130" s="38" t="s">
        <v>261</v>
      </c>
      <c r="D130" s="113" t="s">
        <v>96</v>
      </c>
      <c r="E130" s="13" t="s">
        <v>88</v>
      </c>
      <c r="F130" s="13">
        <v>0.43</v>
      </c>
      <c r="G130" s="13">
        <v>0.28999999999999998</v>
      </c>
      <c r="H130" s="13">
        <v>0.55000000000000004</v>
      </c>
      <c r="I130" s="13">
        <v>0.68</v>
      </c>
      <c r="J130" s="13">
        <v>0.67</v>
      </c>
      <c r="K130" s="13">
        <v>0.67</v>
      </c>
      <c r="L130" s="13">
        <v>0.73</v>
      </c>
      <c r="M130" s="13">
        <v>0.94</v>
      </c>
      <c r="N130" s="13">
        <v>1.21</v>
      </c>
      <c r="O130" s="13">
        <v>1.1299999999999999</v>
      </c>
      <c r="P130" s="13">
        <v>1.26</v>
      </c>
      <c r="Q130" s="13">
        <v>1.4</v>
      </c>
      <c r="R130" s="13">
        <v>1.5</v>
      </c>
      <c r="S130" s="13">
        <v>1.69</v>
      </c>
      <c r="T130" s="13">
        <v>1.88</v>
      </c>
      <c r="U130" s="13">
        <v>2.12</v>
      </c>
      <c r="V130" s="13">
        <v>2.5499999999999998</v>
      </c>
      <c r="W130" s="13">
        <v>2.85</v>
      </c>
      <c r="X130" s="13">
        <v>2.98</v>
      </c>
      <c r="Y130" s="13">
        <v>3.07</v>
      </c>
      <c r="Z130" s="13">
        <v>3.08</v>
      </c>
      <c r="AA130" s="13">
        <v>3.13</v>
      </c>
      <c r="AB130" s="13">
        <v>3.08</v>
      </c>
      <c r="AC130" s="13">
        <v>3.04</v>
      </c>
      <c r="AD130" s="13">
        <v>3.12</v>
      </c>
      <c r="AE130" s="13">
        <v>3.27</v>
      </c>
      <c r="AF130" s="13">
        <v>3.47</v>
      </c>
      <c r="AG130" s="13">
        <v>2.67</v>
      </c>
      <c r="AH130" s="13">
        <v>1.07</v>
      </c>
      <c r="AI130" s="13">
        <v>-0.92</v>
      </c>
      <c r="AJ130" s="13">
        <v>-2.8</v>
      </c>
      <c r="AK130" s="13">
        <v>-4.51</v>
      </c>
    </row>
    <row r="131" spans="1:37" s="33" customFormat="1" x14ac:dyDescent="0.3">
      <c r="A131" s="13" t="str">
        <f t="shared" si="2"/>
        <v>SDG_NoInv_Base_ReproTest02C_SavingsINShhd-5</v>
      </c>
      <c r="B131" s="37" t="s">
        <v>220</v>
      </c>
      <c r="C131" s="38" t="s">
        <v>261</v>
      </c>
      <c r="D131" s="113" t="s">
        <v>96</v>
      </c>
      <c r="E131" s="13" t="s">
        <v>89</v>
      </c>
      <c r="F131" s="13">
        <v>0.66</v>
      </c>
      <c r="G131" s="13">
        <v>0.47</v>
      </c>
      <c r="H131" s="13">
        <v>0.82</v>
      </c>
      <c r="I131" s="13">
        <v>1.01</v>
      </c>
      <c r="J131" s="13">
        <v>0.99</v>
      </c>
      <c r="K131" s="13">
        <v>0.99</v>
      </c>
      <c r="L131" s="13">
        <v>1.07</v>
      </c>
      <c r="M131" s="13">
        <v>1.37</v>
      </c>
      <c r="N131" s="13">
        <v>1.73</v>
      </c>
      <c r="O131" s="13">
        <v>1.62</v>
      </c>
      <c r="P131" s="13">
        <v>1.81</v>
      </c>
      <c r="Q131" s="13">
        <v>1.98</v>
      </c>
      <c r="R131" s="13">
        <v>2.14</v>
      </c>
      <c r="S131" s="13">
        <v>2.39</v>
      </c>
      <c r="T131" s="13">
        <v>2.64</v>
      </c>
      <c r="U131" s="13">
        <v>2.97</v>
      </c>
      <c r="V131" s="13">
        <v>3.56</v>
      </c>
      <c r="W131" s="13">
        <v>3.97</v>
      </c>
      <c r="X131" s="13">
        <v>4.1399999999999997</v>
      </c>
      <c r="Y131" s="13">
        <v>4.2699999999999996</v>
      </c>
      <c r="Z131" s="13">
        <v>4.28</v>
      </c>
      <c r="AA131" s="13">
        <v>4.3499999999999996</v>
      </c>
      <c r="AB131" s="13">
        <v>4.28</v>
      </c>
      <c r="AC131" s="13">
        <v>4.2300000000000004</v>
      </c>
      <c r="AD131" s="13">
        <v>4.34</v>
      </c>
      <c r="AE131" s="13">
        <v>4.54</v>
      </c>
      <c r="AF131" s="13">
        <v>4.82</v>
      </c>
      <c r="AG131" s="13">
        <v>3.75</v>
      </c>
      <c r="AH131" s="13">
        <v>1.6</v>
      </c>
      <c r="AI131" s="13">
        <v>-1.06</v>
      </c>
      <c r="AJ131" s="13">
        <v>-3.54</v>
      </c>
      <c r="AK131" s="13">
        <v>-5.8</v>
      </c>
    </row>
    <row r="132" spans="1:37" s="33" customFormat="1" x14ac:dyDescent="0.3">
      <c r="A132" s="13" t="str">
        <f t="shared" si="2"/>
        <v>SDG_NoInv_Base_ReproTest02C_SavingsINShhd-6</v>
      </c>
      <c r="B132" s="37" t="s">
        <v>220</v>
      </c>
      <c r="C132" s="38" t="s">
        <v>261</v>
      </c>
      <c r="D132" s="113" t="s">
        <v>96</v>
      </c>
      <c r="E132" s="13" t="s">
        <v>90</v>
      </c>
      <c r="F132" s="13">
        <v>0.9</v>
      </c>
      <c r="G132" s="13">
        <v>0.67</v>
      </c>
      <c r="H132" s="13">
        <v>1.0900000000000001</v>
      </c>
      <c r="I132" s="13">
        <v>1.32</v>
      </c>
      <c r="J132" s="13">
        <v>1.3</v>
      </c>
      <c r="K132" s="13">
        <v>1.29</v>
      </c>
      <c r="L132" s="13">
        <v>1.39</v>
      </c>
      <c r="M132" s="13">
        <v>1.75</v>
      </c>
      <c r="N132" s="13">
        <v>2.1800000000000002</v>
      </c>
      <c r="O132" s="13">
        <v>2.0499999999999998</v>
      </c>
      <c r="P132" s="13">
        <v>2.2799999999999998</v>
      </c>
      <c r="Q132" s="13">
        <v>2.4900000000000002</v>
      </c>
      <c r="R132" s="13">
        <v>2.68</v>
      </c>
      <c r="S132" s="13">
        <v>2.98</v>
      </c>
      <c r="T132" s="13">
        <v>3.28</v>
      </c>
      <c r="U132" s="13">
        <v>3.68</v>
      </c>
      <c r="V132" s="13">
        <v>4.3899999999999997</v>
      </c>
      <c r="W132" s="13">
        <v>4.87</v>
      </c>
      <c r="X132" s="13">
        <v>5.07</v>
      </c>
      <c r="Y132" s="13">
        <v>5.22</v>
      </c>
      <c r="Z132" s="13">
        <v>5.25</v>
      </c>
      <c r="AA132" s="13">
        <v>5.32</v>
      </c>
      <c r="AB132" s="13">
        <v>5.24</v>
      </c>
      <c r="AC132" s="13">
        <v>5.19</v>
      </c>
      <c r="AD132" s="13">
        <v>5.32</v>
      </c>
      <c r="AE132" s="13">
        <v>5.56</v>
      </c>
      <c r="AF132" s="13">
        <v>5.89</v>
      </c>
      <c r="AG132" s="13">
        <v>4.63</v>
      </c>
      <c r="AH132" s="13">
        <v>2.11</v>
      </c>
      <c r="AI132" s="13">
        <v>-1</v>
      </c>
      <c r="AJ132" s="13">
        <v>-3.89</v>
      </c>
      <c r="AK132" s="13">
        <v>-6.51</v>
      </c>
    </row>
    <row r="133" spans="1:37" s="33" customFormat="1" x14ac:dyDescent="0.3">
      <c r="A133" s="13" t="str">
        <f t="shared" si="2"/>
        <v>SDG_NoInv_Base_ReproTest02C_SavingsINShhd-7</v>
      </c>
      <c r="B133" s="37" t="s">
        <v>220</v>
      </c>
      <c r="C133" s="38" t="s">
        <v>261</v>
      </c>
      <c r="D133" s="113" t="s">
        <v>96</v>
      </c>
      <c r="E133" s="13" t="s">
        <v>91</v>
      </c>
      <c r="F133" s="13">
        <v>1.64</v>
      </c>
      <c r="G133" s="13">
        <v>1.28</v>
      </c>
      <c r="H133" s="13">
        <v>1.88</v>
      </c>
      <c r="I133" s="13">
        <v>2.2000000000000002</v>
      </c>
      <c r="J133" s="13">
        <v>2.1800000000000002</v>
      </c>
      <c r="K133" s="13">
        <v>2.19</v>
      </c>
      <c r="L133" s="13">
        <v>2.34</v>
      </c>
      <c r="M133" s="13">
        <v>2.84</v>
      </c>
      <c r="N133" s="13">
        <v>3.44</v>
      </c>
      <c r="O133" s="13">
        <v>3.27</v>
      </c>
      <c r="P133" s="13">
        <v>3.6</v>
      </c>
      <c r="Q133" s="13">
        <v>3.91</v>
      </c>
      <c r="R133" s="13">
        <v>4.18</v>
      </c>
      <c r="S133" s="13">
        <v>4.6100000000000003</v>
      </c>
      <c r="T133" s="13">
        <v>5.05</v>
      </c>
      <c r="U133" s="13">
        <v>5.62</v>
      </c>
      <c r="V133" s="13">
        <v>6.6</v>
      </c>
      <c r="W133" s="13">
        <v>7.29</v>
      </c>
      <c r="X133" s="13">
        <v>7.58</v>
      </c>
      <c r="Y133" s="13">
        <v>7.81</v>
      </c>
      <c r="Z133" s="13">
        <v>7.85</v>
      </c>
      <c r="AA133" s="13">
        <v>7.97</v>
      </c>
      <c r="AB133" s="13">
        <v>7.89</v>
      </c>
      <c r="AC133" s="13">
        <v>7.83</v>
      </c>
      <c r="AD133" s="13">
        <v>8.02</v>
      </c>
      <c r="AE133" s="13">
        <v>8.3699999999999992</v>
      </c>
      <c r="AF133" s="13">
        <v>8.84</v>
      </c>
      <c r="AG133" s="13">
        <v>7.13</v>
      </c>
      <c r="AH133" s="13">
        <v>3.66</v>
      </c>
      <c r="AI133" s="13">
        <v>-0.56999999999999995</v>
      </c>
      <c r="AJ133" s="13">
        <v>-4.5</v>
      </c>
      <c r="AK133" s="13">
        <v>-8.07</v>
      </c>
    </row>
    <row r="134" spans="1:37" s="33" customFormat="1" x14ac:dyDescent="0.3">
      <c r="A134" s="13" t="str">
        <f t="shared" si="2"/>
        <v>SDG_NoInv_Base_ReproTest02C_SavingsINShhd-8</v>
      </c>
      <c r="B134" s="37" t="s">
        <v>220</v>
      </c>
      <c r="C134" s="38" t="s">
        <v>261</v>
      </c>
      <c r="D134" s="113" t="s">
        <v>96</v>
      </c>
      <c r="E134" s="13" t="s">
        <v>92</v>
      </c>
      <c r="F134" s="13">
        <v>3.78</v>
      </c>
      <c r="G134" s="13">
        <v>3.08</v>
      </c>
      <c r="H134" s="13">
        <v>4.17</v>
      </c>
      <c r="I134" s="13">
        <v>4.7300000000000004</v>
      </c>
      <c r="J134" s="13">
        <v>4.71</v>
      </c>
      <c r="K134" s="13">
        <v>4.74</v>
      </c>
      <c r="L134" s="13">
        <v>5.01</v>
      </c>
      <c r="M134" s="13">
        <v>5.88</v>
      </c>
      <c r="N134" s="13">
        <v>6.92</v>
      </c>
      <c r="O134" s="13">
        <v>6.67</v>
      </c>
      <c r="P134" s="13">
        <v>7.26</v>
      </c>
      <c r="Q134" s="13">
        <v>7.81</v>
      </c>
      <c r="R134" s="13">
        <v>8.31</v>
      </c>
      <c r="S134" s="13">
        <v>9.07</v>
      </c>
      <c r="T134" s="13">
        <v>9.85</v>
      </c>
      <c r="U134" s="13">
        <v>10.86</v>
      </c>
      <c r="V134" s="13">
        <v>12.56</v>
      </c>
      <c r="W134" s="13">
        <v>13.77</v>
      </c>
      <c r="X134" s="13">
        <v>14.31</v>
      </c>
      <c r="Y134" s="13">
        <v>14.73</v>
      </c>
      <c r="Z134" s="13">
        <v>14.86</v>
      </c>
      <c r="AA134" s="13">
        <v>15.11</v>
      </c>
      <c r="AB134" s="13">
        <v>15.02</v>
      </c>
      <c r="AC134" s="13">
        <v>14.96</v>
      </c>
      <c r="AD134" s="13">
        <v>15.33</v>
      </c>
      <c r="AE134" s="13">
        <v>15.95</v>
      </c>
      <c r="AF134" s="13">
        <v>16.8</v>
      </c>
      <c r="AG134" s="13">
        <v>13.98</v>
      </c>
      <c r="AH134" s="13">
        <v>8.15</v>
      </c>
      <c r="AI134" s="13">
        <v>1.1100000000000001</v>
      </c>
      <c r="AJ134" s="13">
        <v>-5.4</v>
      </c>
      <c r="AK134" s="13">
        <v>-11.29</v>
      </c>
    </row>
    <row r="135" spans="1:37" s="33" customFormat="1" x14ac:dyDescent="0.3">
      <c r="A135" s="13" t="str">
        <f t="shared" si="2"/>
        <v>SDG_NoInv_Base_ReproTest02C_SavingsINShhd-9</v>
      </c>
      <c r="B135" s="37" t="s">
        <v>220</v>
      </c>
      <c r="C135" s="38" t="s">
        <v>261</v>
      </c>
      <c r="D135" s="113" t="s">
        <v>96</v>
      </c>
      <c r="E135" s="13" t="s">
        <v>93</v>
      </c>
      <c r="F135" s="13">
        <v>61.83</v>
      </c>
      <c r="G135" s="13">
        <v>55.72</v>
      </c>
      <c r="H135" s="13">
        <v>61.18</v>
      </c>
      <c r="I135" s="13">
        <v>63.57</v>
      </c>
      <c r="J135" s="13">
        <v>64.459999999999994</v>
      </c>
      <c r="K135" s="13">
        <v>65.72</v>
      </c>
      <c r="L135" s="13">
        <v>67.680000000000007</v>
      </c>
      <c r="M135" s="13">
        <v>71</v>
      </c>
      <c r="N135" s="13">
        <v>74.900000000000006</v>
      </c>
      <c r="O135" s="13">
        <v>76.06</v>
      </c>
      <c r="P135" s="13">
        <v>79.260000000000005</v>
      </c>
      <c r="Q135" s="13">
        <v>82.3</v>
      </c>
      <c r="R135" s="13">
        <v>85.68</v>
      </c>
      <c r="S135" s="13">
        <v>89.62</v>
      </c>
      <c r="T135" s="13">
        <v>93.74</v>
      </c>
      <c r="U135" s="13">
        <v>98.78</v>
      </c>
      <c r="V135" s="13">
        <v>105.21</v>
      </c>
      <c r="W135" s="13">
        <v>110.64</v>
      </c>
      <c r="X135" s="13">
        <v>114.67</v>
      </c>
      <c r="Y135" s="13">
        <v>118.15</v>
      </c>
      <c r="Z135" s="13">
        <v>121.26</v>
      </c>
      <c r="AA135" s="13">
        <v>124.43</v>
      </c>
      <c r="AB135" s="13">
        <v>127.3</v>
      </c>
      <c r="AC135" s="13">
        <v>129.84</v>
      </c>
      <c r="AD135" s="13">
        <v>133.4</v>
      </c>
      <c r="AE135" s="13">
        <v>137.66999999999999</v>
      </c>
      <c r="AF135" s="13">
        <v>142.55000000000001</v>
      </c>
      <c r="AG135" s="13">
        <v>138.79</v>
      </c>
      <c r="AH135" s="13">
        <v>124.94</v>
      </c>
      <c r="AI135" s="13">
        <v>108.42</v>
      </c>
      <c r="AJ135" s="13">
        <v>93.09</v>
      </c>
      <c r="AK135" s="13">
        <v>78.94</v>
      </c>
    </row>
    <row r="136" spans="1:37" s="33" customFormat="1" x14ac:dyDescent="0.3">
      <c r="A136" s="13" t="str">
        <f t="shared" si="2"/>
        <v>SDG_NoInv_Base_ReproTest02C_SavingsINStotal</v>
      </c>
      <c r="B136" s="37" t="s">
        <v>220</v>
      </c>
      <c r="C136" s="38" t="s">
        <v>261</v>
      </c>
      <c r="D136" s="113" t="s">
        <v>96</v>
      </c>
      <c r="E136" s="13" t="s">
        <v>1</v>
      </c>
      <c r="F136" s="13">
        <v>764.23</v>
      </c>
      <c r="G136" s="13">
        <v>706.54</v>
      </c>
      <c r="H136" s="13">
        <v>729.51</v>
      </c>
      <c r="I136" s="13">
        <v>748</v>
      </c>
      <c r="J136" s="13">
        <v>762.3</v>
      </c>
      <c r="K136" s="13">
        <v>779.55</v>
      </c>
      <c r="L136" s="13">
        <v>799.39</v>
      </c>
      <c r="M136" s="13">
        <v>819.21</v>
      </c>
      <c r="N136" s="13">
        <v>841.39</v>
      </c>
      <c r="O136" s="13">
        <v>861.95</v>
      </c>
      <c r="P136" s="13">
        <v>889.26</v>
      </c>
      <c r="Q136" s="13">
        <v>917.34</v>
      </c>
      <c r="R136" s="13">
        <v>951.65</v>
      </c>
      <c r="S136" s="13">
        <v>986.5</v>
      </c>
      <c r="T136" s="13">
        <v>1023.1</v>
      </c>
      <c r="U136" s="13">
        <v>1065.31</v>
      </c>
      <c r="V136" s="13">
        <v>1106.6099999999999</v>
      </c>
      <c r="W136" s="13">
        <v>1149.2</v>
      </c>
      <c r="X136" s="13">
        <v>1193.5</v>
      </c>
      <c r="Y136" s="13">
        <v>1235.7</v>
      </c>
      <c r="Z136" s="13">
        <v>1280.93</v>
      </c>
      <c r="AA136" s="13">
        <v>1324.15</v>
      </c>
      <c r="AB136" s="13">
        <v>1371.25</v>
      </c>
      <c r="AC136" s="13">
        <v>1415.66</v>
      </c>
      <c r="AD136" s="13">
        <v>1461.1</v>
      </c>
      <c r="AE136" s="13">
        <v>1508.61</v>
      </c>
      <c r="AF136" s="13">
        <v>1558.01</v>
      </c>
      <c r="AG136" s="13">
        <v>1607.06</v>
      </c>
      <c r="AH136" s="13">
        <v>1612.97</v>
      </c>
      <c r="AI136" s="13">
        <v>1612.95</v>
      </c>
      <c r="AJ136" s="13">
        <v>1611.03</v>
      </c>
      <c r="AK136" s="13">
        <v>1604.82</v>
      </c>
    </row>
    <row r="137" spans="1:37" s="33" customFormat="1" x14ac:dyDescent="0.3">
      <c r="A137" s="13" t="str">
        <f t="shared" si="2"/>
        <v>SDG_NoInv_Base_ReproTest02YGXtotal</v>
      </c>
      <c r="B137" s="37" t="s">
        <v>220</v>
      </c>
      <c r="C137" s="38" t="s">
        <v>261</v>
      </c>
      <c r="D137" s="113" t="s">
        <v>223</v>
      </c>
      <c r="E137" s="13" t="s">
        <v>1</v>
      </c>
      <c r="F137" s="13">
        <v>1490.98</v>
      </c>
      <c r="G137" s="13">
        <v>1430.45</v>
      </c>
      <c r="H137" s="13">
        <v>1452.49</v>
      </c>
      <c r="I137" s="13">
        <v>1483.65</v>
      </c>
      <c r="J137" s="13">
        <v>1509.35</v>
      </c>
      <c r="K137" s="13">
        <v>1538.15</v>
      </c>
      <c r="L137" s="13">
        <v>1571.07</v>
      </c>
      <c r="M137" s="13">
        <v>1605.3</v>
      </c>
      <c r="N137" s="13">
        <v>1642.41</v>
      </c>
      <c r="O137" s="13">
        <v>1685.23</v>
      </c>
      <c r="P137" s="13">
        <v>1731.29</v>
      </c>
      <c r="Q137" s="13">
        <v>1777.24</v>
      </c>
      <c r="R137" s="13">
        <v>1830.24</v>
      </c>
      <c r="S137" s="13">
        <v>1885.57</v>
      </c>
      <c r="T137" s="13">
        <v>1943.49</v>
      </c>
      <c r="U137" s="13">
        <v>2008.74</v>
      </c>
      <c r="V137" s="13">
        <v>2074.0100000000002</v>
      </c>
      <c r="W137" s="13">
        <v>2141.06</v>
      </c>
      <c r="X137" s="13">
        <v>2211.15</v>
      </c>
      <c r="Y137" s="13">
        <v>2278.52</v>
      </c>
      <c r="Z137" s="13">
        <v>2348.52</v>
      </c>
      <c r="AA137" s="13">
        <v>2417.7800000000002</v>
      </c>
      <c r="AB137" s="13">
        <v>2493.33</v>
      </c>
      <c r="AC137" s="13">
        <v>2566.2600000000002</v>
      </c>
      <c r="AD137" s="13">
        <v>2639.07</v>
      </c>
      <c r="AE137" s="13">
        <v>2714.24</v>
      </c>
      <c r="AF137" s="13">
        <v>2792.25</v>
      </c>
      <c r="AG137" s="13">
        <v>2870.3</v>
      </c>
      <c r="AH137" s="13">
        <v>2896.84</v>
      </c>
      <c r="AI137" s="13">
        <v>2903.23</v>
      </c>
      <c r="AJ137" s="13">
        <v>2906.21</v>
      </c>
      <c r="AK137" s="13">
        <v>2903.89</v>
      </c>
    </row>
    <row r="138" spans="1:37" s="33" customFormat="1" x14ac:dyDescent="0.3">
      <c r="A138" s="13" t="str">
        <f t="shared" si="2"/>
        <v>SDG_NoInv_Base_ReproTest02EGXtotal</v>
      </c>
      <c r="B138" s="37" t="s">
        <v>220</v>
      </c>
      <c r="C138" s="38" t="s">
        <v>261</v>
      </c>
      <c r="D138" s="113" t="s">
        <v>197</v>
      </c>
      <c r="E138" s="13" t="s">
        <v>1</v>
      </c>
      <c r="F138" s="13">
        <v>1502.94</v>
      </c>
      <c r="G138" s="13">
        <v>1442.7</v>
      </c>
      <c r="H138" s="13">
        <v>1465.03</v>
      </c>
      <c r="I138" s="13">
        <v>1496.48</v>
      </c>
      <c r="J138" s="13">
        <v>1522.49</v>
      </c>
      <c r="K138" s="13">
        <v>1551.6</v>
      </c>
      <c r="L138" s="13">
        <v>1584.83</v>
      </c>
      <c r="M138" s="13">
        <v>1619.39</v>
      </c>
      <c r="N138" s="13">
        <v>1656.83</v>
      </c>
      <c r="O138" s="13">
        <v>1699.99</v>
      </c>
      <c r="P138" s="13">
        <v>1746.41</v>
      </c>
      <c r="Q138" s="13">
        <v>1792.71</v>
      </c>
      <c r="R138" s="13">
        <v>1846.08</v>
      </c>
      <c r="S138" s="13">
        <v>1901.77</v>
      </c>
      <c r="T138" s="13">
        <v>1960.09</v>
      </c>
      <c r="U138" s="13">
        <v>2025.72</v>
      </c>
      <c r="V138" s="13">
        <v>2091.39</v>
      </c>
      <c r="W138" s="13">
        <v>2158.86</v>
      </c>
      <c r="X138" s="13">
        <v>2229.37</v>
      </c>
      <c r="Y138" s="13">
        <v>2297.16</v>
      </c>
      <c r="Z138" s="13">
        <v>2367.6</v>
      </c>
      <c r="AA138" s="13">
        <v>2437.3200000000002</v>
      </c>
      <c r="AB138" s="13">
        <v>2513.33</v>
      </c>
      <c r="AC138" s="13">
        <v>2586.7399999999998</v>
      </c>
      <c r="AD138" s="13">
        <v>2660.02</v>
      </c>
      <c r="AE138" s="13">
        <v>2735.69</v>
      </c>
      <c r="AF138" s="13">
        <v>2814.21</v>
      </c>
      <c r="AG138" s="13">
        <v>2892.78</v>
      </c>
      <c r="AH138" s="13">
        <v>2919.85</v>
      </c>
      <c r="AI138" s="13">
        <v>2926.78</v>
      </c>
      <c r="AJ138" s="13">
        <v>2930.32</v>
      </c>
      <c r="AK138" s="13">
        <v>2928.57</v>
      </c>
    </row>
    <row r="139" spans="1:37" s="33" customFormat="1" x14ac:dyDescent="0.3">
      <c r="A139" s="13" t="str">
        <f t="shared" si="2"/>
        <v>SDG_NoInv_Base_ReproTest02GADJXtotal</v>
      </c>
      <c r="B139" s="37" t="s">
        <v>220</v>
      </c>
      <c r="C139" s="38" t="s">
        <v>261</v>
      </c>
      <c r="D139" s="113" t="s">
        <v>190</v>
      </c>
      <c r="E139" s="13" t="s">
        <v>1</v>
      </c>
      <c r="F139" s="13">
        <v>1</v>
      </c>
      <c r="G139" s="13">
        <v>0.94</v>
      </c>
      <c r="H139" s="13">
        <v>0.96</v>
      </c>
      <c r="I139" s="13">
        <v>0.98</v>
      </c>
      <c r="J139" s="13">
        <v>1</v>
      </c>
      <c r="K139" s="13">
        <v>1.02</v>
      </c>
      <c r="L139" s="13">
        <v>1.04</v>
      </c>
      <c r="M139" s="13">
        <v>1.06</v>
      </c>
      <c r="N139" s="13">
        <v>1.0900000000000001</v>
      </c>
      <c r="O139" s="13">
        <v>1.1200000000000001</v>
      </c>
      <c r="P139" s="13">
        <v>1.1499999999999999</v>
      </c>
      <c r="Q139" s="13">
        <v>1.19</v>
      </c>
      <c r="R139" s="13">
        <v>1.22</v>
      </c>
      <c r="S139" s="13">
        <v>1.26</v>
      </c>
      <c r="T139" s="13">
        <v>1.3</v>
      </c>
      <c r="U139" s="13">
        <v>1.34</v>
      </c>
      <c r="V139" s="13">
        <v>1.39</v>
      </c>
      <c r="W139" s="13">
        <v>1.43</v>
      </c>
      <c r="X139" s="13">
        <v>1.48</v>
      </c>
      <c r="Y139" s="13">
        <v>1.53</v>
      </c>
      <c r="Z139" s="13">
        <v>1.58</v>
      </c>
      <c r="AA139" s="13">
        <v>1.63</v>
      </c>
      <c r="AB139" s="13">
        <v>1.69</v>
      </c>
      <c r="AC139" s="13">
        <v>1.75</v>
      </c>
      <c r="AD139" s="13">
        <v>1.81</v>
      </c>
      <c r="AE139" s="13">
        <v>1.86</v>
      </c>
      <c r="AF139" s="13">
        <v>1.92</v>
      </c>
      <c r="AG139" s="13">
        <v>1.98</v>
      </c>
      <c r="AH139" s="13">
        <v>2.02</v>
      </c>
      <c r="AI139" s="13">
        <v>2.0499999999999998</v>
      </c>
      <c r="AJ139" s="13">
        <v>2.0699999999999998</v>
      </c>
      <c r="AK139" s="13">
        <v>2.09</v>
      </c>
    </row>
    <row r="140" spans="1:37" s="33" customFormat="1" x14ac:dyDescent="0.3">
      <c r="A140" s="13" t="str">
        <f t="shared" si="2"/>
        <v>SDG_NoInv_Base_ReproTest02GOVGRtotal</v>
      </c>
      <c r="B140" s="37" t="s">
        <v>220</v>
      </c>
      <c r="C140" s="38" t="s">
        <v>261</v>
      </c>
      <c r="D140" s="113" t="s">
        <v>192</v>
      </c>
      <c r="E140" s="13" t="s">
        <v>1</v>
      </c>
      <c r="F140" s="13"/>
      <c r="G140" s="13">
        <v>0.02</v>
      </c>
      <c r="H140" s="13">
        <v>0.02</v>
      </c>
      <c r="I140" s="13">
        <v>0.02</v>
      </c>
      <c r="J140" s="13">
        <v>0.02</v>
      </c>
      <c r="K140" s="13">
        <v>0.02</v>
      </c>
      <c r="L140" s="13">
        <v>0.02</v>
      </c>
      <c r="M140" s="13">
        <v>0.02</v>
      </c>
      <c r="N140" s="13">
        <v>0.02</v>
      </c>
      <c r="O140" s="13">
        <v>0.02</v>
      </c>
      <c r="P140" s="13">
        <v>0.02</v>
      </c>
      <c r="Q140" s="13">
        <v>0.02</v>
      </c>
      <c r="R140" s="13">
        <v>0.02</v>
      </c>
      <c r="S140" s="13">
        <v>0.02</v>
      </c>
      <c r="T140" s="13">
        <v>0.02</v>
      </c>
      <c r="U140" s="13">
        <v>0.02</v>
      </c>
      <c r="V140" s="13">
        <v>0.02</v>
      </c>
      <c r="W140" s="13">
        <v>0.02</v>
      </c>
      <c r="X140" s="13">
        <v>0.02</v>
      </c>
      <c r="Y140" s="13">
        <v>0.02</v>
      </c>
      <c r="Z140" s="13">
        <v>0.02</v>
      </c>
      <c r="AA140" s="13">
        <v>0.02</v>
      </c>
      <c r="AB140" s="13">
        <v>0.02</v>
      </c>
      <c r="AC140" s="13">
        <v>0.02</v>
      </c>
      <c r="AD140" s="13">
        <v>0.02</v>
      </c>
      <c r="AE140" s="13">
        <v>0.02</v>
      </c>
      <c r="AF140" s="13">
        <v>0.02</v>
      </c>
      <c r="AG140" s="13">
        <v>0.02</v>
      </c>
      <c r="AH140" s="13">
        <v>0.02</v>
      </c>
      <c r="AI140" s="13">
        <v>0.02</v>
      </c>
      <c r="AJ140" s="13">
        <v>0.02</v>
      </c>
      <c r="AK140" s="13">
        <v>0.02</v>
      </c>
    </row>
    <row r="141" spans="1:37" s="33" customFormat="1" x14ac:dyDescent="0.3">
      <c r="A141" s="13" t="str">
        <f t="shared" si="2"/>
        <v>SDG_NoInv_Base_ReproTest02C_GovConscgsrv</v>
      </c>
      <c r="B141" s="37" t="s">
        <v>220</v>
      </c>
      <c r="C141" s="38" t="s">
        <v>261</v>
      </c>
      <c r="D141" s="113" t="s">
        <v>213</v>
      </c>
      <c r="E141" s="13" t="s">
        <v>184</v>
      </c>
      <c r="F141" s="13">
        <v>1080.43</v>
      </c>
      <c r="G141" s="13">
        <v>1020.19</v>
      </c>
      <c r="H141" s="13">
        <v>1053.06</v>
      </c>
      <c r="I141" s="13">
        <v>1077.18</v>
      </c>
      <c r="J141" s="13">
        <v>1097.48</v>
      </c>
      <c r="K141" s="13">
        <v>1121.5899999999999</v>
      </c>
      <c r="L141" s="13">
        <v>1149.02</v>
      </c>
      <c r="M141" s="13">
        <v>1177.07</v>
      </c>
      <c r="N141" s="13">
        <v>1207.83</v>
      </c>
      <c r="O141" s="13">
        <v>1243.71</v>
      </c>
      <c r="P141" s="13">
        <v>1281.75</v>
      </c>
      <c r="Q141" s="13">
        <v>1319.18</v>
      </c>
      <c r="R141" s="13">
        <v>1363.71</v>
      </c>
      <c r="S141" s="13">
        <v>1409.04</v>
      </c>
      <c r="T141" s="13">
        <v>1456.73</v>
      </c>
      <c r="U141" s="13">
        <v>1511.17</v>
      </c>
      <c r="V141" s="13">
        <v>1564.15</v>
      </c>
      <c r="W141" s="13">
        <v>1619.11</v>
      </c>
      <c r="X141" s="13">
        <v>1676.59</v>
      </c>
      <c r="Y141" s="13">
        <v>1730.71</v>
      </c>
      <c r="Z141" s="13">
        <v>1788.05</v>
      </c>
      <c r="AA141" s="13">
        <v>1843.86</v>
      </c>
      <c r="AB141" s="13">
        <v>1906.18</v>
      </c>
      <c r="AC141" s="13">
        <v>1964.37</v>
      </c>
      <c r="AD141" s="13">
        <v>2023.18</v>
      </c>
      <c r="AE141" s="13">
        <v>2084.11</v>
      </c>
      <c r="AF141" s="13">
        <v>2147.3000000000002</v>
      </c>
      <c r="AG141" s="13">
        <v>2209.91</v>
      </c>
      <c r="AH141" s="13">
        <v>2221</v>
      </c>
      <c r="AI141" s="13">
        <v>2223.09</v>
      </c>
      <c r="AJ141" s="13">
        <v>2223.7199999999998</v>
      </c>
      <c r="AK141" s="13">
        <v>2219.37</v>
      </c>
    </row>
    <row r="142" spans="1:37" s="33" customFormat="1" x14ac:dyDescent="0.3">
      <c r="A142" s="13" t="str">
        <f t="shared" si="2"/>
        <v>SDG_NoInv_Base_ReproTest02C_GovConstotal</v>
      </c>
      <c r="B142" s="37" t="s">
        <v>220</v>
      </c>
      <c r="C142" s="38" t="s">
        <v>261</v>
      </c>
      <c r="D142" s="113" t="s">
        <v>213</v>
      </c>
      <c r="E142" s="13" t="s">
        <v>1</v>
      </c>
      <c r="F142" s="13">
        <v>1080.43</v>
      </c>
      <c r="G142" s="13">
        <v>1020.19</v>
      </c>
      <c r="H142" s="13">
        <v>1053.06</v>
      </c>
      <c r="I142" s="13">
        <v>1077.18</v>
      </c>
      <c r="J142" s="13">
        <v>1097.48</v>
      </c>
      <c r="K142" s="13">
        <v>1121.5899999999999</v>
      </c>
      <c r="L142" s="13">
        <v>1149.02</v>
      </c>
      <c r="M142" s="13">
        <v>1177.07</v>
      </c>
      <c r="N142" s="13">
        <v>1207.83</v>
      </c>
      <c r="O142" s="13">
        <v>1243.71</v>
      </c>
      <c r="P142" s="13">
        <v>1281.75</v>
      </c>
      <c r="Q142" s="13">
        <v>1319.18</v>
      </c>
      <c r="R142" s="13">
        <v>1363.71</v>
      </c>
      <c r="S142" s="13">
        <v>1409.04</v>
      </c>
      <c r="T142" s="13">
        <v>1456.73</v>
      </c>
      <c r="U142" s="13">
        <v>1511.17</v>
      </c>
      <c r="V142" s="13">
        <v>1564.15</v>
      </c>
      <c r="W142" s="13">
        <v>1619.11</v>
      </c>
      <c r="X142" s="13">
        <v>1676.59</v>
      </c>
      <c r="Y142" s="13">
        <v>1730.71</v>
      </c>
      <c r="Z142" s="13">
        <v>1788.05</v>
      </c>
      <c r="AA142" s="13">
        <v>1843.86</v>
      </c>
      <c r="AB142" s="13">
        <v>1906.18</v>
      </c>
      <c r="AC142" s="13">
        <v>1964.37</v>
      </c>
      <c r="AD142" s="13">
        <v>2023.18</v>
      </c>
      <c r="AE142" s="13">
        <v>2084.11</v>
      </c>
      <c r="AF142" s="13">
        <v>2147.3000000000002</v>
      </c>
      <c r="AG142" s="13">
        <v>2209.91</v>
      </c>
      <c r="AH142" s="13">
        <v>2221</v>
      </c>
      <c r="AI142" s="13">
        <v>2223.09</v>
      </c>
      <c r="AJ142" s="13">
        <v>2223.7199999999998</v>
      </c>
      <c r="AK142" s="13">
        <v>2219.37</v>
      </c>
    </row>
    <row r="143" spans="1:37" s="33" customFormat="1" x14ac:dyDescent="0.3">
      <c r="A143" s="13" t="str">
        <f t="shared" si="2"/>
        <v>SDG_NoInv_Base_ReproTest02GSAVXtotal</v>
      </c>
      <c r="B143" s="37" t="s">
        <v>220</v>
      </c>
      <c r="C143" s="38" t="s">
        <v>261</v>
      </c>
      <c r="D143" s="113" t="s">
        <v>98</v>
      </c>
      <c r="E143" s="13" t="s">
        <v>1</v>
      </c>
      <c r="F143" s="13">
        <v>-11.97</v>
      </c>
      <c r="G143" s="13">
        <v>-12.25</v>
      </c>
      <c r="H143" s="13">
        <v>-12.54</v>
      </c>
      <c r="I143" s="13">
        <v>-12.83</v>
      </c>
      <c r="J143" s="13">
        <v>-13.14</v>
      </c>
      <c r="K143" s="13">
        <v>-13.45</v>
      </c>
      <c r="L143" s="13">
        <v>-13.77</v>
      </c>
      <c r="M143" s="13">
        <v>-14.09</v>
      </c>
      <c r="N143" s="13">
        <v>-14.42</v>
      </c>
      <c r="O143" s="13">
        <v>-14.77</v>
      </c>
      <c r="P143" s="13">
        <v>-15.11</v>
      </c>
      <c r="Q143" s="13">
        <v>-15.47</v>
      </c>
      <c r="R143" s="13">
        <v>-15.84</v>
      </c>
      <c r="S143" s="13">
        <v>-16.21</v>
      </c>
      <c r="T143" s="13">
        <v>-16.59</v>
      </c>
      <c r="U143" s="13">
        <v>-16.98</v>
      </c>
      <c r="V143" s="13">
        <v>-17.38</v>
      </c>
      <c r="W143" s="13">
        <v>-17.8</v>
      </c>
      <c r="X143" s="13">
        <v>-18.22</v>
      </c>
      <c r="Y143" s="13">
        <v>-18.649999999999999</v>
      </c>
      <c r="Z143" s="13">
        <v>-19.09</v>
      </c>
      <c r="AA143" s="13">
        <v>-19.54</v>
      </c>
      <c r="AB143" s="13">
        <v>-20</v>
      </c>
      <c r="AC143" s="13">
        <v>-20.47</v>
      </c>
      <c r="AD143" s="13">
        <v>-20.96</v>
      </c>
      <c r="AE143" s="13">
        <v>-21.46</v>
      </c>
      <c r="AF143" s="13">
        <v>-21.96</v>
      </c>
      <c r="AG143" s="13">
        <v>-22.48</v>
      </c>
      <c r="AH143" s="13">
        <v>-23.01</v>
      </c>
      <c r="AI143" s="13">
        <v>-23.55</v>
      </c>
      <c r="AJ143" s="13">
        <v>-24.11</v>
      </c>
      <c r="AK143" s="13">
        <v>-24.68</v>
      </c>
    </row>
    <row r="144" spans="1:37" s="33" customFormat="1" x14ac:dyDescent="0.3">
      <c r="A144" s="13" t="str">
        <f t="shared" si="2"/>
        <v>SDG_NoInv_Base_ReproTest02FSAVXtotal</v>
      </c>
      <c r="B144" s="37" t="s">
        <v>220</v>
      </c>
      <c r="C144" s="38" t="s">
        <v>261</v>
      </c>
      <c r="D144" s="113" t="s">
        <v>97</v>
      </c>
      <c r="E144" s="13" t="s">
        <v>1</v>
      </c>
      <c r="F144" s="13">
        <v>178.88</v>
      </c>
      <c r="G144" s="13">
        <v>181.92</v>
      </c>
      <c r="H144" s="13">
        <v>185.01</v>
      </c>
      <c r="I144" s="13">
        <v>188.16</v>
      </c>
      <c r="J144" s="13">
        <v>191.36</v>
      </c>
      <c r="K144" s="13">
        <v>194.61</v>
      </c>
      <c r="L144" s="13">
        <v>197.92</v>
      </c>
      <c r="M144" s="13">
        <v>201.28</v>
      </c>
      <c r="N144" s="13">
        <v>204.71</v>
      </c>
      <c r="O144" s="13">
        <v>208.19</v>
      </c>
      <c r="P144" s="13">
        <v>211.72</v>
      </c>
      <c r="Q144" s="13">
        <v>215.32</v>
      </c>
      <c r="R144" s="13">
        <v>218.98</v>
      </c>
      <c r="S144" s="13">
        <v>222.71</v>
      </c>
      <c r="T144" s="13">
        <v>226.49</v>
      </c>
      <c r="U144" s="13">
        <v>230.34</v>
      </c>
      <c r="V144" s="13">
        <v>234.26</v>
      </c>
      <c r="W144" s="13">
        <v>238.24</v>
      </c>
      <c r="X144" s="13">
        <v>242.29</v>
      </c>
      <c r="Y144" s="13">
        <v>246.41</v>
      </c>
      <c r="Z144" s="13">
        <v>250.6</v>
      </c>
      <c r="AA144" s="13">
        <v>254.86</v>
      </c>
      <c r="AB144" s="13">
        <v>259.19</v>
      </c>
      <c r="AC144" s="13">
        <v>263.60000000000002</v>
      </c>
      <c r="AD144" s="13">
        <v>268.08</v>
      </c>
      <c r="AE144" s="13">
        <v>272.64</v>
      </c>
      <c r="AF144" s="13">
        <v>277.27</v>
      </c>
      <c r="AG144" s="13">
        <v>281.99</v>
      </c>
      <c r="AH144" s="13">
        <v>286.77999999999997</v>
      </c>
      <c r="AI144" s="13">
        <v>291.66000000000003</v>
      </c>
      <c r="AJ144" s="13">
        <v>296.61</v>
      </c>
      <c r="AK144" s="13">
        <v>301.66000000000003</v>
      </c>
    </row>
    <row r="145" spans="1:37" s="33" customFormat="1" x14ac:dyDescent="0.3">
      <c r="A145" s="13" t="str">
        <f t="shared" si="2"/>
        <v>SDG_NoInv_Base_ReproTest02C_TSavtotal</v>
      </c>
      <c r="B145" s="37" t="s">
        <v>220</v>
      </c>
      <c r="C145" s="38" t="s">
        <v>261</v>
      </c>
      <c r="D145" s="113" t="s">
        <v>100</v>
      </c>
      <c r="E145" s="13" t="s">
        <v>1</v>
      </c>
      <c r="F145" s="13">
        <v>931.14</v>
      </c>
      <c r="G145" s="13">
        <v>876.22</v>
      </c>
      <c r="H145" s="13">
        <v>901.98</v>
      </c>
      <c r="I145" s="13">
        <v>923.32</v>
      </c>
      <c r="J145" s="13">
        <v>940.52</v>
      </c>
      <c r="K145" s="13">
        <v>960.71</v>
      </c>
      <c r="L145" s="13">
        <v>983.54</v>
      </c>
      <c r="M145" s="13">
        <v>1006.4</v>
      </c>
      <c r="N145" s="13">
        <v>1031.67</v>
      </c>
      <c r="O145" s="13">
        <v>1055.3699999999999</v>
      </c>
      <c r="P145" s="13">
        <v>1085.8699999999999</v>
      </c>
      <c r="Q145" s="13">
        <v>1117.19</v>
      </c>
      <c r="R145" s="13">
        <v>1154.8</v>
      </c>
      <c r="S145" s="13">
        <v>1193</v>
      </c>
      <c r="T145" s="13">
        <v>1233</v>
      </c>
      <c r="U145" s="13">
        <v>1278.67</v>
      </c>
      <c r="V145" s="13">
        <v>1323.49</v>
      </c>
      <c r="W145" s="13">
        <v>1369.64</v>
      </c>
      <c r="X145" s="13">
        <v>1417.58</v>
      </c>
      <c r="Y145" s="13">
        <v>1463.46</v>
      </c>
      <c r="Z145" s="13">
        <v>1512.44</v>
      </c>
      <c r="AA145" s="13">
        <v>1559.47</v>
      </c>
      <c r="AB145" s="13">
        <v>1610.44</v>
      </c>
      <c r="AC145" s="13">
        <v>1658.79</v>
      </c>
      <c r="AD145" s="13">
        <v>1708.23</v>
      </c>
      <c r="AE145" s="13">
        <v>1759.79</v>
      </c>
      <c r="AF145" s="13">
        <v>1813.32</v>
      </c>
      <c r="AG145" s="13">
        <v>1866.57</v>
      </c>
      <c r="AH145" s="13">
        <v>1876.75</v>
      </c>
      <c r="AI145" s="13">
        <v>1881.05</v>
      </c>
      <c r="AJ145" s="13">
        <v>1883.53</v>
      </c>
      <c r="AK145" s="13">
        <v>1881.8</v>
      </c>
    </row>
    <row r="146" spans="1:37" s="33" customFormat="1" x14ac:dyDescent="0.3">
      <c r="A146" s="13" t="str">
        <f t="shared" si="2"/>
        <v>SDG_NoInv_Base_ReproTest02QINVXctext</v>
      </c>
      <c r="B146" s="37" t="s">
        <v>220</v>
      </c>
      <c r="C146" s="38" t="s">
        <v>261</v>
      </c>
      <c r="D146" s="113" t="s">
        <v>101</v>
      </c>
      <c r="E146" s="13" t="s">
        <v>102</v>
      </c>
      <c r="F146" s="13">
        <v>0.02</v>
      </c>
      <c r="G146" s="13">
        <v>0.02</v>
      </c>
      <c r="H146" s="13">
        <v>0.02</v>
      </c>
      <c r="I146" s="13">
        <v>0.02</v>
      </c>
      <c r="J146" s="13">
        <v>0.02</v>
      </c>
      <c r="K146" s="13">
        <v>0.02</v>
      </c>
      <c r="L146" s="13">
        <v>0.02</v>
      </c>
      <c r="M146" s="13">
        <v>0.02</v>
      </c>
      <c r="N146" s="13">
        <v>0.03</v>
      </c>
      <c r="O146" s="13">
        <v>0.03</v>
      </c>
      <c r="P146" s="13">
        <v>0.03</v>
      </c>
      <c r="Q146" s="13">
        <v>0.03</v>
      </c>
      <c r="R146" s="13">
        <v>0.03</v>
      </c>
      <c r="S146" s="13">
        <v>0.03</v>
      </c>
      <c r="T146" s="13">
        <v>0.03</v>
      </c>
      <c r="U146" s="13">
        <v>0.03</v>
      </c>
      <c r="V146" s="13">
        <v>0.03</v>
      </c>
      <c r="W146" s="13">
        <v>0.03</v>
      </c>
      <c r="X146" s="13">
        <v>0.03</v>
      </c>
      <c r="Y146" s="13">
        <v>0.04</v>
      </c>
      <c r="Z146" s="13">
        <v>0.04</v>
      </c>
      <c r="AA146" s="13">
        <v>0.04</v>
      </c>
      <c r="AB146" s="13">
        <v>0.04</v>
      </c>
      <c r="AC146" s="13">
        <v>0.04</v>
      </c>
      <c r="AD146" s="13">
        <v>0.04</v>
      </c>
      <c r="AE146" s="13">
        <v>0.04</v>
      </c>
      <c r="AF146" s="13">
        <v>0.04</v>
      </c>
      <c r="AG146" s="13">
        <v>0.04</v>
      </c>
      <c r="AH146" s="13">
        <v>0.04</v>
      </c>
      <c r="AI146" s="13">
        <v>0.04</v>
      </c>
      <c r="AJ146" s="13">
        <v>0.04</v>
      </c>
      <c r="AK146" s="13">
        <v>0.04</v>
      </c>
    </row>
    <row r="147" spans="1:37" s="33" customFormat="1" x14ac:dyDescent="0.3">
      <c r="A147" s="13" t="str">
        <f t="shared" si="2"/>
        <v>SDG_NoInv_Base_ReproTest02QINVXcleat</v>
      </c>
      <c r="B147" s="37" t="s">
        <v>220</v>
      </c>
      <c r="C147" s="38" t="s">
        <v>261</v>
      </c>
      <c r="D147" s="113" t="s">
        <v>101</v>
      </c>
      <c r="E147" s="13" t="s">
        <v>103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0</v>
      </c>
    </row>
    <row r="148" spans="1:37" s="33" customFormat="1" x14ac:dyDescent="0.3">
      <c r="A148" s="13" t="str">
        <f t="shared" si="2"/>
        <v>SDG_NoInv_Base_ReproTest02QINVXcprnt</v>
      </c>
      <c r="B148" s="37" t="s">
        <v>220</v>
      </c>
      <c r="C148" s="38" t="s">
        <v>261</v>
      </c>
      <c r="D148" s="113" t="s">
        <v>101</v>
      </c>
      <c r="E148" s="13" t="s">
        <v>104</v>
      </c>
      <c r="F148" s="13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0</v>
      </c>
      <c r="AH148" s="13">
        <v>0</v>
      </c>
      <c r="AI148" s="13">
        <v>0</v>
      </c>
      <c r="AJ148" s="13">
        <v>0</v>
      </c>
      <c r="AK148" s="13">
        <v>0</v>
      </c>
    </row>
    <row r="149" spans="1:37" s="33" customFormat="1" x14ac:dyDescent="0.3">
      <c r="A149" s="13" t="str">
        <f t="shared" si="2"/>
        <v>SDG_NoInv_Base_ReproTest02QINVXcrubb</v>
      </c>
      <c r="B149" s="37" t="s">
        <v>220</v>
      </c>
      <c r="C149" s="38" t="s">
        <v>261</v>
      </c>
      <c r="D149" s="113" t="s">
        <v>101</v>
      </c>
      <c r="E149" s="13" t="s">
        <v>105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0.01</v>
      </c>
      <c r="Q149" s="13">
        <v>0.01</v>
      </c>
      <c r="R149" s="13">
        <v>0.01</v>
      </c>
      <c r="S149" s="13">
        <v>0.01</v>
      </c>
      <c r="T149" s="13">
        <v>0.01</v>
      </c>
      <c r="U149" s="13">
        <v>0.01</v>
      </c>
      <c r="V149" s="13">
        <v>0.01</v>
      </c>
      <c r="W149" s="13">
        <v>0.01</v>
      </c>
      <c r="X149" s="13">
        <v>0.01</v>
      </c>
      <c r="Y149" s="13">
        <v>0.01</v>
      </c>
      <c r="Z149" s="13">
        <v>0.01</v>
      </c>
      <c r="AA149" s="13">
        <v>0.01</v>
      </c>
      <c r="AB149" s="13">
        <v>0.01</v>
      </c>
      <c r="AC149" s="13">
        <v>0.01</v>
      </c>
      <c r="AD149" s="13">
        <v>0.01</v>
      </c>
      <c r="AE149" s="13">
        <v>0.01</v>
      </c>
      <c r="AF149" s="13">
        <v>0.01</v>
      </c>
      <c r="AG149" s="13">
        <v>0.01</v>
      </c>
      <c r="AH149" s="13">
        <v>0.01</v>
      </c>
      <c r="AI149" s="13">
        <v>0.01</v>
      </c>
      <c r="AJ149" s="13">
        <v>0.01</v>
      </c>
      <c r="AK149" s="13">
        <v>0.01</v>
      </c>
    </row>
    <row r="150" spans="1:37" s="33" customFormat="1" x14ac:dyDescent="0.3">
      <c r="A150" s="13" t="str">
        <f t="shared" si="2"/>
        <v>SDG_NoInv_Base_ReproTest02QINVXcplas</v>
      </c>
      <c r="B150" s="37" t="s">
        <v>220</v>
      </c>
      <c r="C150" s="38" t="s">
        <v>261</v>
      </c>
      <c r="D150" s="113" t="s">
        <v>101</v>
      </c>
      <c r="E150" s="13" t="s">
        <v>106</v>
      </c>
      <c r="F150" s="13">
        <v>0.01</v>
      </c>
      <c r="G150" s="13">
        <v>0.01</v>
      </c>
      <c r="H150" s="13">
        <v>0.01</v>
      </c>
      <c r="I150" s="13">
        <v>0.01</v>
      </c>
      <c r="J150" s="13">
        <v>0.01</v>
      </c>
      <c r="K150" s="13">
        <v>0.01</v>
      </c>
      <c r="L150" s="13">
        <v>0.01</v>
      </c>
      <c r="M150" s="13">
        <v>0.01</v>
      </c>
      <c r="N150" s="13">
        <v>0.01</v>
      </c>
      <c r="O150" s="13">
        <v>0.01</v>
      </c>
      <c r="P150" s="13">
        <v>0.01</v>
      </c>
      <c r="Q150" s="13">
        <v>0.01</v>
      </c>
      <c r="R150" s="13">
        <v>0.01</v>
      </c>
      <c r="S150" s="13">
        <v>0.01</v>
      </c>
      <c r="T150" s="13">
        <v>0.01</v>
      </c>
      <c r="U150" s="13">
        <v>0.01</v>
      </c>
      <c r="V150" s="13">
        <v>0.01</v>
      </c>
      <c r="W150" s="13">
        <v>0.01</v>
      </c>
      <c r="X150" s="13">
        <v>0.01</v>
      </c>
      <c r="Y150" s="13">
        <v>0.01</v>
      </c>
      <c r="Z150" s="13">
        <v>0.01</v>
      </c>
      <c r="AA150" s="13">
        <v>0.02</v>
      </c>
      <c r="AB150" s="13">
        <v>0.02</v>
      </c>
      <c r="AC150" s="13">
        <v>0.02</v>
      </c>
      <c r="AD150" s="13">
        <v>0.02</v>
      </c>
      <c r="AE150" s="13">
        <v>0.02</v>
      </c>
      <c r="AF150" s="13">
        <v>0.02</v>
      </c>
      <c r="AG150" s="13">
        <v>0.02</v>
      </c>
      <c r="AH150" s="13">
        <v>0.02</v>
      </c>
      <c r="AI150" s="13">
        <v>0.02</v>
      </c>
      <c r="AJ150" s="13">
        <v>0.02</v>
      </c>
      <c r="AK150" s="13">
        <v>0.02</v>
      </c>
    </row>
    <row r="151" spans="1:37" s="33" customFormat="1" x14ac:dyDescent="0.3">
      <c r="A151" s="13" t="str">
        <f t="shared" si="2"/>
        <v>SDG_NoInv_Base_ReproTest02QINVXcnmet</v>
      </c>
      <c r="B151" s="37" t="s">
        <v>220</v>
      </c>
      <c r="C151" s="38" t="s">
        <v>261</v>
      </c>
      <c r="D151" s="113" t="s">
        <v>101</v>
      </c>
      <c r="E151" s="13" t="s">
        <v>107</v>
      </c>
      <c r="F151" s="13">
        <v>0.02</v>
      </c>
      <c r="G151" s="13">
        <v>0.02</v>
      </c>
      <c r="H151" s="13">
        <v>0.02</v>
      </c>
      <c r="I151" s="13">
        <v>0.02</v>
      </c>
      <c r="J151" s="13">
        <v>0.02</v>
      </c>
      <c r="K151" s="13">
        <v>0.02</v>
      </c>
      <c r="L151" s="13">
        <v>0.02</v>
      </c>
      <c r="M151" s="13">
        <v>0.02</v>
      </c>
      <c r="N151" s="13">
        <v>0.02</v>
      </c>
      <c r="O151" s="13">
        <v>0.02</v>
      </c>
      <c r="P151" s="13">
        <v>0.02</v>
      </c>
      <c r="Q151" s="13">
        <v>0.02</v>
      </c>
      <c r="R151" s="13">
        <v>0.03</v>
      </c>
      <c r="S151" s="13">
        <v>0.03</v>
      </c>
      <c r="T151" s="13">
        <v>0.03</v>
      </c>
      <c r="U151" s="13">
        <v>0.03</v>
      </c>
      <c r="V151" s="13">
        <v>0.03</v>
      </c>
      <c r="W151" s="13">
        <v>0.03</v>
      </c>
      <c r="X151" s="13">
        <v>0.03</v>
      </c>
      <c r="Y151" s="13">
        <v>0.03</v>
      </c>
      <c r="Z151" s="13">
        <v>0.03</v>
      </c>
      <c r="AA151" s="13">
        <v>0.03</v>
      </c>
      <c r="AB151" s="13">
        <v>0.03</v>
      </c>
      <c r="AC151" s="13">
        <v>0.04</v>
      </c>
      <c r="AD151" s="13">
        <v>0.04</v>
      </c>
      <c r="AE151" s="13">
        <v>0.04</v>
      </c>
      <c r="AF151" s="13">
        <v>0.04</v>
      </c>
      <c r="AG151" s="13">
        <v>0.04</v>
      </c>
      <c r="AH151" s="13">
        <v>0.04</v>
      </c>
      <c r="AI151" s="13">
        <v>0.04</v>
      </c>
      <c r="AJ151" s="13">
        <v>0.04</v>
      </c>
      <c r="AK151" s="13">
        <v>0.04</v>
      </c>
    </row>
    <row r="152" spans="1:37" s="33" customFormat="1" x14ac:dyDescent="0.3">
      <c r="A152" s="13" t="str">
        <f t="shared" si="2"/>
        <v>SDG_NoInv_Base_ReproTest02QINVXcnfrm</v>
      </c>
      <c r="B152" s="37" t="s">
        <v>220</v>
      </c>
      <c r="C152" s="38" t="s">
        <v>261</v>
      </c>
      <c r="D152" s="113" t="s">
        <v>101</v>
      </c>
      <c r="E152" s="13" t="s">
        <v>108</v>
      </c>
      <c r="F152" s="13">
        <v>1.27</v>
      </c>
      <c r="G152" s="13">
        <v>1.1499999999999999</v>
      </c>
      <c r="H152" s="13">
        <v>1.19</v>
      </c>
      <c r="I152" s="13">
        <v>1.21</v>
      </c>
      <c r="J152" s="13">
        <v>1.23</v>
      </c>
      <c r="K152" s="13">
        <v>1.26</v>
      </c>
      <c r="L152" s="13">
        <v>1.29</v>
      </c>
      <c r="M152" s="13">
        <v>1.32</v>
      </c>
      <c r="N152" s="13">
        <v>1.36</v>
      </c>
      <c r="O152" s="13">
        <v>1.4</v>
      </c>
      <c r="P152" s="13">
        <v>1.44</v>
      </c>
      <c r="Q152" s="13">
        <v>1.48</v>
      </c>
      <c r="R152" s="13">
        <v>1.53</v>
      </c>
      <c r="S152" s="13">
        <v>1.58</v>
      </c>
      <c r="T152" s="13">
        <v>1.63</v>
      </c>
      <c r="U152" s="13">
        <v>1.68</v>
      </c>
      <c r="V152" s="13">
        <v>1.74</v>
      </c>
      <c r="W152" s="13">
        <v>1.8</v>
      </c>
      <c r="X152" s="13">
        <v>1.86</v>
      </c>
      <c r="Y152" s="13">
        <v>1.91</v>
      </c>
      <c r="Z152" s="13">
        <v>1.97</v>
      </c>
      <c r="AA152" s="13">
        <v>2.0299999999999998</v>
      </c>
      <c r="AB152" s="13">
        <v>2.08</v>
      </c>
      <c r="AC152" s="13">
        <v>2.13</v>
      </c>
      <c r="AD152" s="13">
        <v>2.19</v>
      </c>
      <c r="AE152" s="13">
        <v>2.2599999999999998</v>
      </c>
      <c r="AF152" s="13">
        <v>2.3199999999999998</v>
      </c>
      <c r="AG152" s="13">
        <v>2.39</v>
      </c>
      <c r="AH152" s="13">
        <v>2.38</v>
      </c>
      <c r="AI152" s="13">
        <v>2.37</v>
      </c>
      <c r="AJ152" s="13">
        <v>2.36</v>
      </c>
      <c r="AK152" s="13">
        <v>2.34</v>
      </c>
    </row>
    <row r="153" spans="1:37" s="33" customFormat="1" x14ac:dyDescent="0.3">
      <c r="A153" s="13" t="str">
        <f t="shared" si="2"/>
        <v>SDG_NoInv_Base_ReproTest02QINVXcmetp</v>
      </c>
      <c r="B153" s="37" t="s">
        <v>220</v>
      </c>
      <c r="C153" s="38" t="s">
        <v>261</v>
      </c>
      <c r="D153" s="113" t="s">
        <v>101</v>
      </c>
      <c r="E153" s="13" t="s">
        <v>109</v>
      </c>
      <c r="F153" s="13">
        <v>2.2400000000000002</v>
      </c>
      <c r="G153" s="13">
        <v>2.04</v>
      </c>
      <c r="H153" s="13">
        <v>2.1</v>
      </c>
      <c r="I153" s="13">
        <v>2.15</v>
      </c>
      <c r="J153" s="13">
        <v>2.1800000000000002</v>
      </c>
      <c r="K153" s="13">
        <v>2.23</v>
      </c>
      <c r="L153" s="13">
        <v>2.2799999999999998</v>
      </c>
      <c r="M153" s="13">
        <v>2.34</v>
      </c>
      <c r="N153" s="13">
        <v>2.4</v>
      </c>
      <c r="O153" s="13">
        <v>2.48</v>
      </c>
      <c r="P153" s="13">
        <v>2.56</v>
      </c>
      <c r="Q153" s="13">
        <v>2.63</v>
      </c>
      <c r="R153" s="13">
        <v>2.71</v>
      </c>
      <c r="S153" s="13">
        <v>2.79</v>
      </c>
      <c r="T153" s="13">
        <v>2.88</v>
      </c>
      <c r="U153" s="13">
        <v>2.98</v>
      </c>
      <c r="V153" s="13">
        <v>3.09</v>
      </c>
      <c r="W153" s="13">
        <v>3.2</v>
      </c>
      <c r="X153" s="13">
        <v>3.29</v>
      </c>
      <c r="Y153" s="13">
        <v>3.39</v>
      </c>
      <c r="Z153" s="13">
        <v>3.5</v>
      </c>
      <c r="AA153" s="13">
        <v>3.6</v>
      </c>
      <c r="AB153" s="13">
        <v>3.68</v>
      </c>
      <c r="AC153" s="13">
        <v>3.77</v>
      </c>
      <c r="AD153" s="13">
        <v>3.88</v>
      </c>
      <c r="AE153" s="13">
        <v>4</v>
      </c>
      <c r="AF153" s="13">
        <v>4.12</v>
      </c>
      <c r="AG153" s="13">
        <v>4.24</v>
      </c>
      <c r="AH153" s="13">
        <v>4.22</v>
      </c>
      <c r="AI153" s="13">
        <v>4.1900000000000004</v>
      </c>
      <c r="AJ153" s="13">
        <v>4.17</v>
      </c>
      <c r="AK153" s="13">
        <v>4.1500000000000004</v>
      </c>
    </row>
    <row r="154" spans="1:37" s="33" customFormat="1" x14ac:dyDescent="0.3">
      <c r="A154" s="13" t="str">
        <f t="shared" si="2"/>
        <v>SDG_NoInv_Base_ReproTest02QINVXcmach</v>
      </c>
      <c r="B154" s="37" t="s">
        <v>220</v>
      </c>
      <c r="C154" s="38" t="s">
        <v>261</v>
      </c>
      <c r="D154" s="113" t="s">
        <v>101</v>
      </c>
      <c r="E154" s="13" t="s">
        <v>110</v>
      </c>
      <c r="F154" s="13">
        <v>141.12</v>
      </c>
      <c r="G154" s="13">
        <v>128.46</v>
      </c>
      <c r="H154" s="13">
        <v>132.27000000000001</v>
      </c>
      <c r="I154" s="13">
        <v>134.93</v>
      </c>
      <c r="J154" s="13">
        <v>137.38</v>
      </c>
      <c r="K154" s="13">
        <v>140.18</v>
      </c>
      <c r="L154" s="13">
        <v>143.56</v>
      </c>
      <c r="M154" s="13">
        <v>147.38999999999999</v>
      </c>
      <c r="N154" s="13">
        <v>151.43</v>
      </c>
      <c r="O154" s="13">
        <v>156.5</v>
      </c>
      <c r="P154" s="13">
        <v>161.15</v>
      </c>
      <c r="Q154" s="13">
        <v>165.57</v>
      </c>
      <c r="R154" s="13">
        <v>170.7</v>
      </c>
      <c r="S154" s="13">
        <v>176.05</v>
      </c>
      <c r="T154" s="13">
        <v>181.71</v>
      </c>
      <c r="U154" s="13">
        <v>188.26</v>
      </c>
      <c r="V154" s="13">
        <v>195.06</v>
      </c>
      <c r="W154" s="13">
        <v>201.76</v>
      </c>
      <c r="X154" s="13">
        <v>207.92</v>
      </c>
      <c r="Y154" s="13">
        <v>214.2</v>
      </c>
      <c r="Z154" s="13">
        <v>220.85</v>
      </c>
      <c r="AA154" s="13">
        <v>227.3</v>
      </c>
      <c r="AB154" s="13">
        <v>232.94</v>
      </c>
      <c r="AC154" s="13">
        <v>238.67</v>
      </c>
      <c r="AD154" s="13">
        <v>245.42</v>
      </c>
      <c r="AE154" s="13">
        <v>252.74</v>
      </c>
      <c r="AF154" s="13">
        <v>260.45</v>
      </c>
      <c r="AG154" s="13">
        <v>268.02</v>
      </c>
      <c r="AH154" s="13">
        <v>267.05</v>
      </c>
      <c r="AI154" s="13">
        <v>265.10000000000002</v>
      </c>
      <c r="AJ154" s="13">
        <v>264.05</v>
      </c>
      <c r="AK154" s="13">
        <v>262.51</v>
      </c>
    </row>
    <row r="155" spans="1:37" s="33" customFormat="1" x14ac:dyDescent="0.3">
      <c r="A155" s="13" t="str">
        <f t="shared" si="2"/>
        <v>SDG_NoInv_Base_ReproTest02QINVXcemch</v>
      </c>
      <c r="B155" s="37" t="s">
        <v>220</v>
      </c>
      <c r="C155" s="38" t="s">
        <v>261</v>
      </c>
      <c r="D155" s="113" t="s">
        <v>101</v>
      </c>
      <c r="E155" s="13" t="s">
        <v>111</v>
      </c>
      <c r="F155" s="13">
        <v>59.86</v>
      </c>
      <c r="G155" s="13">
        <v>54.49</v>
      </c>
      <c r="H155" s="13">
        <v>56.11</v>
      </c>
      <c r="I155" s="13">
        <v>57.23</v>
      </c>
      <c r="J155" s="13">
        <v>58.27</v>
      </c>
      <c r="K155" s="13">
        <v>59.46</v>
      </c>
      <c r="L155" s="13">
        <v>60.89</v>
      </c>
      <c r="M155" s="13">
        <v>62.52</v>
      </c>
      <c r="N155" s="13">
        <v>64.23</v>
      </c>
      <c r="O155" s="13">
        <v>66.38</v>
      </c>
      <c r="P155" s="13">
        <v>68.36</v>
      </c>
      <c r="Q155" s="13">
        <v>70.23</v>
      </c>
      <c r="R155" s="13">
        <v>72.41</v>
      </c>
      <c r="S155" s="13">
        <v>74.680000000000007</v>
      </c>
      <c r="T155" s="13">
        <v>77.08</v>
      </c>
      <c r="U155" s="13">
        <v>79.86</v>
      </c>
      <c r="V155" s="13">
        <v>82.74</v>
      </c>
      <c r="W155" s="13">
        <v>85.58</v>
      </c>
      <c r="X155" s="13">
        <v>88.19</v>
      </c>
      <c r="Y155" s="13">
        <v>90.86</v>
      </c>
      <c r="Z155" s="13">
        <v>93.68</v>
      </c>
      <c r="AA155" s="13">
        <v>96.41</v>
      </c>
      <c r="AB155" s="13">
        <v>98.81</v>
      </c>
      <c r="AC155" s="13">
        <v>101.24</v>
      </c>
      <c r="AD155" s="13">
        <v>104.1</v>
      </c>
      <c r="AE155" s="13">
        <v>107.21</v>
      </c>
      <c r="AF155" s="13">
        <v>110.48</v>
      </c>
      <c r="AG155" s="13">
        <v>113.68</v>
      </c>
      <c r="AH155" s="13">
        <v>113.28</v>
      </c>
      <c r="AI155" s="13">
        <v>112.45</v>
      </c>
      <c r="AJ155" s="13">
        <v>112</v>
      </c>
      <c r="AK155" s="13">
        <v>111.35</v>
      </c>
    </row>
    <row r="156" spans="1:37" s="33" customFormat="1" x14ac:dyDescent="0.3">
      <c r="A156" s="13" t="str">
        <f t="shared" si="2"/>
        <v>SDG_NoInv_Base_ReproTest02QINVXcsequ</v>
      </c>
      <c r="B156" s="37" t="s">
        <v>220</v>
      </c>
      <c r="C156" s="38" t="s">
        <v>261</v>
      </c>
      <c r="D156" s="113" t="s">
        <v>101</v>
      </c>
      <c r="E156" s="13" t="s">
        <v>112</v>
      </c>
      <c r="F156" s="13">
        <v>30.11</v>
      </c>
      <c r="G156" s="13">
        <v>27.44</v>
      </c>
      <c r="H156" s="13">
        <v>28.24</v>
      </c>
      <c r="I156" s="13">
        <v>28.8</v>
      </c>
      <c r="J156" s="13">
        <v>29.32</v>
      </c>
      <c r="K156" s="13">
        <v>29.91</v>
      </c>
      <c r="L156" s="13">
        <v>30.62</v>
      </c>
      <c r="M156" s="13">
        <v>31.43</v>
      </c>
      <c r="N156" s="13">
        <v>32.28</v>
      </c>
      <c r="O156" s="13">
        <v>33.35</v>
      </c>
      <c r="P156" s="13">
        <v>34.33</v>
      </c>
      <c r="Q156" s="13">
        <v>35.26</v>
      </c>
      <c r="R156" s="13">
        <v>36.340000000000003</v>
      </c>
      <c r="S156" s="13">
        <v>37.47</v>
      </c>
      <c r="T156" s="13">
        <v>38.659999999999997</v>
      </c>
      <c r="U156" s="13">
        <v>40.04</v>
      </c>
      <c r="V156" s="13">
        <v>41.48</v>
      </c>
      <c r="W156" s="13">
        <v>42.89</v>
      </c>
      <c r="X156" s="13">
        <v>44.19</v>
      </c>
      <c r="Y156" s="13">
        <v>45.51</v>
      </c>
      <c r="Z156" s="13">
        <v>46.91</v>
      </c>
      <c r="AA156" s="13">
        <v>48.27</v>
      </c>
      <c r="AB156" s="13">
        <v>49.46</v>
      </c>
      <c r="AC156" s="13">
        <v>50.67</v>
      </c>
      <c r="AD156" s="13">
        <v>52.09</v>
      </c>
      <c r="AE156" s="13">
        <v>53.63</v>
      </c>
      <c r="AF156" s="13">
        <v>55.26</v>
      </c>
      <c r="AG156" s="13">
        <v>56.85</v>
      </c>
      <c r="AH156" s="13">
        <v>56.65</v>
      </c>
      <c r="AI156" s="13">
        <v>56.24</v>
      </c>
      <c r="AJ156" s="13">
        <v>56.02</v>
      </c>
      <c r="AK156" s="13">
        <v>55.69</v>
      </c>
    </row>
    <row r="157" spans="1:37" s="33" customFormat="1" x14ac:dyDescent="0.3">
      <c r="A157" s="13" t="str">
        <f t="shared" si="2"/>
        <v>SDG_NoInv_Base_ReproTest02QINVXcvehi</v>
      </c>
      <c r="B157" s="37" t="s">
        <v>220</v>
      </c>
      <c r="C157" s="38" t="s">
        <v>261</v>
      </c>
      <c r="D157" s="113" t="s">
        <v>101</v>
      </c>
      <c r="E157" s="13" t="s">
        <v>113</v>
      </c>
      <c r="F157" s="13">
        <v>91.08</v>
      </c>
      <c r="G157" s="13">
        <v>83.01</v>
      </c>
      <c r="H157" s="13">
        <v>85.44</v>
      </c>
      <c r="I157" s="13">
        <v>87.14</v>
      </c>
      <c r="J157" s="13">
        <v>88.7</v>
      </c>
      <c r="K157" s="13">
        <v>90.49</v>
      </c>
      <c r="L157" s="13">
        <v>92.64</v>
      </c>
      <c r="M157" s="13">
        <v>95.09</v>
      </c>
      <c r="N157" s="13">
        <v>97.66</v>
      </c>
      <c r="O157" s="13">
        <v>100.89</v>
      </c>
      <c r="P157" s="13">
        <v>103.86</v>
      </c>
      <c r="Q157" s="13">
        <v>106.68</v>
      </c>
      <c r="R157" s="13">
        <v>109.95</v>
      </c>
      <c r="S157" s="13">
        <v>113.36</v>
      </c>
      <c r="T157" s="13">
        <v>116.97</v>
      </c>
      <c r="U157" s="13">
        <v>121.15</v>
      </c>
      <c r="V157" s="13">
        <v>125.48</v>
      </c>
      <c r="W157" s="13">
        <v>129.75</v>
      </c>
      <c r="X157" s="13">
        <v>133.68</v>
      </c>
      <c r="Y157" s="13">
        <v>137.68</v>
      </c>
      <c r="Z157" s="13">
        <v>141.91999999999999</v>
      </c>
      <c r="AA157" s="13">
        <v>146.04</v>
      </c>
      <c r="AB157" s="13">
        <v>149.63999999999999</v>
      </c>
      <c r="AC157" s="13">
        <v>153.29</v>
      </c>
      <c r="AD157" s="13">
        <v>157.59</v>
      </c>
      <c r="AE157" s="13">
        <v>162.26</v>
      </c>
      <c r="AF157" s="13">
        <v>167.18</v>
      </c>
      <c r="AG157" s="13">
        <v>172</v>
      </c>
      <c r="AH157" s="13">
        <v>171.39</v>
      </c>
      <c r="AI157" s="13">
        <v>170.14</v>
      </c>
      <c r="AJ157" s="13">
        <v>169.47</v>
      </c>
      <c r="AK157" s="13">
        <v>168.49</v>
      </c>
    </row>
    <row r="158" spans="1:37" s="33" customFormat="1" x14ac:dyDescent="0.3">
      <c r="A158" s="13" t="str">
        <f t="shared" si="2"/>
        <v>SDG_NoInv_Base_ReproTest02QINVXctequ</v>
      </c>
      <c r="B158" s="37" t="s">
        <v>220</v>
      </c>
      <c r="C158" s="38" t="s">
        <v>261</v>
      </c>
      <c r="D158" s="113" t="s">
        <v>101</v>
      </c>
      <c r="E158" s="13" t="s">
        <v>114</v>
      </c>
      <c r="F158" s="13">
        <v>10.77</v>
      </c>
      <c r="G158" s="13">
        <v>9.81</v>
      </c>
      <c r="H158" s="13">
        <v>10.1</v>
      </c>
      <c r="I158" s="13">
        <v>10.3</v>
      </c>
      <c r="J158" s="13">
        <v>10.49</v>
      </c>
      <c r="K158" s="13">
        <v>10.7</v>
      </c>
      <c r="L158" s="13">
        <v>10.95</v>
      </c>
      <c r="M158" s="13">
        <v>11.24</v>
      </c>
      <c r="N158" s="13">
        <v>11.55</v>
      </c>
      <c r="O158" s="13">
        <v>11.93</v>
      </c>
      <c r="P158" s="13">
        <v>12.28</v>
      </c>
      <c r="Q158" s="13">
        <v>12.61</v>
      </c>
      <c r="R158" s="13">
        <v>13</v>
      </c>
      <c r="S158" s="13">
        <v>13.4</v>
      </c>
      <c r="T158" s="13">
        <v>13.83</v>
      </c>
      <c r="U158" s="13">
        <v>14.32</v>
      </c>
      <c r="V158" s="13">
        <v>14.84</v>
      </c>
      <c r="W158" s="13">
        <v>15.34</v>
      </c>
      <c r="X158" s="13">
        <v>15.81</v>
      </c>
      <c r="Y158" s="13">
        <v>16.28</v>
      </c>
      <c r="Z158" s="13">
        <v>16.78</v>
      </c>
      <c r="AA158" s="13">
        <v>17.27</v>
      </c>
      <c r="AB158" s="13">
        <v>17.690000000000001</v>
      </c>
      <c r="AC158" s="13">
        <v>18.12</v>
      </c>
      <c r="AD158" s="13">
        <v>18.63</v>
      </c>
      <c r="AE158" s="13">
        <v>19.18</v>
      </c>
      <c r="AF158" s="13">
        <v>19.77</v>
      </c>
      <c r="AG158" s="13">
        <v>20.34</v>
      </c>
      <c r="AH158" s="13">
        <v>20.260000000000002</v>
      </c>
      <c r="AI158" s="13">
        <v>20.12</v>
      </c>
      <c r="AJ158" s="13">
        <v>20.04</v>
      </c>
      <c r="AK158" s="13">
        <v>19.920000000000002</v>
      </c>
    </row>
    <row r="159" spans="1:37" s="33" customFormat="1" x14ac:dyDescent="0.3">
      <c r="A159" s="13" t="str">
        <f t="shared" si="2"/>
        <v>SDG_NoInv_Base_ReproTest02QINVXcfurn</v>
      </c>
      <c r="B159" s="37" t="s">
        <v>220</v>
      </c>
      <c r="C159" s="38" t="s">
        <v>261</v>
      </c>
      <c r="D159" s="113" t="s">
        <v>101</v>
      </c>
      <c r="E159" s="13" t="s">
        <v>115</v>
      </c>
      <c r="F159" s="13">
        <v>21.77</v>
      </c>
      <c r="G159" s="13">
        <v>19.84</v>
      </c>
      <c r="H159" s="13">
        <v>20.420000000000002</v>
      </c>
      <c r="I159" s="13">
        <v>20.83</v>
      </c>
      <c r="J159" s="13">
        <v>21.2</v>
      </c>
      <c r="K159" s="13">
        <v>21.63</v>
      </c>
      <c r="L159" s="13">
        <v>22.14</v>
      </c>
      <c r="M159" s="13">
        <v>22.73</v>
      </c>
      <c r="N159" s="13">
        <v>23.34</v>
      </c>
      <c r="O159" s="13">
        <v>24.11</v>
      </c>
      <c r="P159" s="13">
        <v>24.82</v>
      </c>
      <c r="Q159" s="13">
        <v>25.5</v>
      </c>
      <c r="R159" s="13">
        <v>26.28</v>
      </c>
      <c r="S159" s="13">
        <v>27.09</v>
      </c>
      <c r="T159" s="13">
        <v>27.96</v>
      </c>
      <c r="U159" s="13">
        <v>28.96</v>
      </c>
      <c r="V159" s="13">
        <v>29.99</v>
      </c>
      <c r="W159" s="13">
        <v>31.01</v>
      </c>
      <c r="X159" s="13">
        <v>31.95</v>
      </c>
      <c r="Y159" s="13">
        <v>32.909999999999997</v>
      </c>
      <c r="Z159" s="13">
        <v>33.92</v>
      </c>
      <c r="AA159" s="13">
        <v>34.9</v>
      </c>
      <c r="AB159" s="13">
        <v>35.76</v>
      </c>
      <c r="AC159" s="13">
        <v>36.64</v>
      </c>
      <c r="AD159" s="13">
        <v>37.67</v>
      </c>
      <c r="AE159" s="13">
        <v>38.78</v>
      </c>
      <c r="AF159" s="13">
        <v>39.96</v>
      </c>
      <c r="AG159" s="13">
        <v>41.11</v>
      </c>
      <c r="AH159" s="13">
        <v>40.96</v>
      </c>
      <c r="AI159" s="13">
        <v>40.67</v>
      </c>
      <c r="AJ159" s="13">
        <v>40.51</v>
      </c>
      <c r="AK159" s="13">
        <v>40.270000000000003</v>
      </c>
    </row>
    <row r="160" spans="1:37" s="33" customFormat="1" x14ac:dyDescent="0.3">
      <c r="A160" s="13" t="str">
        <f t="shared" si="2"/>
        <v>SDG_NoInv_Base_ReproTest02QINVXcoman</v>
      </c>
      <c r="B160" s="37" t="s">
        <v>220</v>
      </c>
      <c r="C160" s="38" t="s">
        <v>261</v>
      </c>
      <c r="D160" s="113" t="s">
        <v>101</v>
      </c>
      <c r="E160" s="13" t="s">
        <v>116</v>
      </c>
      <c r="F160" s="13">
        <v>1.45</v>
      </c>
      <c r="G160" s="13">
        <v>1.33</v>
      </c>
      <c r="H160" s="13">
        <v>1.36</v>
      </c>
      <c r="I160" s="13">
        <v>1.39</v>
      </c>
      <c r="J160" s="13">
        <v>1.42</v>
      </c>
      <c r="K160" s="13">
        <v>1.45</v>
      </c>
      <c r="L160" s="13">
        <v>1.48</v>
      </c>
      <c r="M160" s="13">
        <v>1.52</v>
      </c>
      <c r="N160" s="13">
        <v>1.56</v>
      </c>
      <c r="O160" s="13">
        <v>1.61</v>
      </c>
      <c r="P160" s="13">
        <v>1.66</v>
      </c>
      <c r="Q160" s="13">
        <v>1.7</v>
      </c>
      <c r="R160" s="13">
        <v>1.76</v>
      </c>
      <c r="S160" s="13">
        <v>1.81</v>
      </c>
      <c r="T160" s="13">
        <v>1.87</v>
      </c>
      <c r="U160" s="13">
        <v>1.93</v>
      </c>
      <c r="V160" s="13">
        <v>2</v>
      </c>
      <c r="W160" s="13">
        <v>2.0699999999999998</v>
      </c>
      <c r="X160" s="13">
        <v>2.14</v>
      </c>
      <c r="Y160" s="13">
        <v>2.2000000000000002</v>
      </c>
      <c r="Z160" s="13">
        <v>2.27</v>
      </c>
      <c r="AA160" s="13">
        <v>2.33</v>
      </c>
      <c r="AB160" s="13">
        <v>2.39</v>
      </c>
      <c r="AC160" s="13">
        <v>2.4500000000000002</v>
      </c>
      <c r="AD160" s="13">
        <v>2.52</v>
      </c>
      <c r="AE160" s="13">
        <v>2.59</v>
      </c>
      <c r="AF160" s="13">
        <v>2.67</v>
      </c>
      <c r="AG160" s="13">
        <v>2.75</v>
      </c>
      <c r="AH160" s="13">
        <v>2.74</v>
      </c>
      <c r="AI160" s="13">
        <v>2.72</v>
      </c>
      <c r="AJ160" s="13">
        <v>2.71</v>
      </c>
      <c r="AK160" s="13">
        <v>2.69</v>
      </c>
    </row>
    <row r="161" spans="1:37" s="33" customFormat="1" x14ac:dyDescent="0.3">
      <c r="A161" s="13" t="str">
        <f t="shared" si="2"/>
        <v>SDG_NoInv_Base_ReproTest02QINVXccons</v>
      </c>
      <c r="B161" s="37" t="s">
        <v>220</v>
      </c>
      <c r="C161" s="38" t="s">
        <v>261</v>
      </c>
      <c r="D161" s="113" t="s">
        <v>101</v>
      </c>
      <c r="E161" s="13" t="s">
        <v>117</v>
      </c>
      <c r="F161" s="13">
        <v>405.25</v>
      </c>
      <c r="G161" s="13">
        <v>369.33</v>
      </c>
      <c r="H161" s="13">
        <v>380.17</v>
      </c>
      <c r="I161" s="13">
        <v>387.7</v>
      </c>
      <c r="J161" s="13">
        <v>394.66</v>
      </c>
      <c r="K161" s="13">
        <v>402.59</v>
      </c>
      <c r="L161" s="13">
        <v>412.18</v>
      </c>
      <c r="M161" s="13">
        <v>423.06</v>
      </c>
      <c r="N161" s="13">
        <v>434.51</v>
      </c>
      <c r="O161" s="13">
        <v>448.89</v>
      </c>
      <c r="P161" s="13">
        <v>462.09</v>
      </c>
      <c r="Q161" s="13">
        <v>474.63</v>
      </c>
      <c r="R161" s="13">
        <v>489.2</v>
      </c>
      <c r="S161" s="13">
        <v>504.36</v>
      </c>
      <c r="T161" s="13">
        <v>520.42999999999995</v>
      </c>
      <c r="U161" s="13">
        <v>539.02</v>
      </c>
      <c r="V161" s="13">
        <v>558.29999999999995</v>
      </c>
      <c r="W161" s="13">
        <v>577.30999999999995</v>
      </c>
      <c r="X161" s="13">
        <v>594.78</v>
      </c>
      <c r="Y161" s="13">
        <v>612.59</v>
      </c>
      <c r="Z161" s="13">
        <v>631.46</v>
      </c>
      <c r="AA161" s="13">
        <v>649.76</v>
      </c>
      <c r="AB161" s="13">
        <v>665.77</v>
      </c>
      <c r="AC161" s="13">
        <v>682.03</v>
      </c>
      <c r="AD161" s="13">
        <v>701.17</v>
      </c>
      <c r="AE161" s="13">
        <v>721.94</v>
      </c>
      <c r="AF161" s="13">
        <v>743.81</v>
      </c>
      <c r="AG161" s="13">
        <v>765.28</v>
      </c>
      <c r="AH161" s="13">
        <v>762.55</v>
      </c>
      <c r="AI161" s="13">
        <v>757.02</v>
      </c>
      <c r="AJ161" s="13">
        <v>754.02</v>
      </c>
      <c r="AK161" s="13">
        <v>749.67</v>
      </c>
    </row>
    <row r="162" spans="1:37" s="33" customFormat="1" x14ac:dyDescent="0.3">
      <c r="A162" s="13" t="str">
        <f t="shared" si="2"/>
        <v>SDG_NoInv_Base_ReproTest02QINVXcbsrv</v>
      </c>
      <c r="B162" s="37" t="s">
        <v>220</v>
      </c>
      <c r="C162" s="38" t="s">
        <v>261</v>
      </c>
      <c r="D162" s="113" t="s">
        <v>101</v>
      </c>
      <c r="E162" s="13" t="s">
        <v>118</v>
      </c>
      <c r="F162" s="13">
        <v>61.78</v>
      </c>
      <c r="G162" s="13">
        <v>56.3</v>
      </c>
      <c r="H162" s="13">
        <v>57.95</v>
      </c>
      <c r="I162" s="13">
        <v>59.1</v>
      </c>
      <c r="J162" s="13">
        <v>60.16</v>
      </c>
      <c r="K162" s="13">
        <v>61.37</v>
      </c>
      <c r="L162" s="13">
        <v>62.83</v>
      </c>
      <c r="M162" s="13">
        <v>64.489999999999995</v>
      </c>
      <c r="N162" s="13">
        <v>66.239999999999995</v>
      </c>
      <c r="O162" s="13">
        <v>68.430000000000007</v>
      </c>
      <c r="P162" s="13">
        <v>70.44</v>
      </c>
      <c r="Q162" s="13">
        <v>72.349999999999994</v>
      </c>
      <c r="R162" s="13">
        <v>74.58</v>
      </c>
      <c r="S162" s="13">
        <v>76.89</v>
      </c>
      <c r="T162" s="13">
        <v>79.34</v>
      </c>
      <c r="U162" s="13">
        <v>82.17</v>
      </c>
      <c r="V162" s="13">
        <v>85.11</v>
      </c>
      <c r="W162" s="13">
        <v>88.01</v>
      </c>
      <c r="X162" s="13">
        <v>90.67</v>
      </c>
      <c r="Y162" s="13">
        <v>93.39</v>
      </c>
      <c r="Z162" s="13">
        <v>96.26</v>
      </c>
      <c r="AA162" s="13">
        <v>99.05</v>
      </c>
      <c r="AB162" s="13">
        <v>101.49</v>
      </c>
      <c r="AC162" s="13">
        <v>103.97</v>
      </c>
      <c r="AD162" s="13">
        <v>106.89</v>
      </c>
      <c r="AE162" s="13">
        <v>110.06</v>
      </c>
      <c r="AF162" s="13">
        <v>113.39</v>
      </c>
      <c r="AG162" s="13">
        <v>116.66</v>
      </c>
      <c r="AH162" s="13">
        <v>116.25</v>
      </c>
      <c r="AI162" s="13">
        <v>115.4</v>
      </c>
      <c r="AJ162" s="13">
        <v>114.95</v>
      </c>
      <c r="AK162" s="13">
        <v>114.28</v>
      </c>
    </row>
    <row r="163" spans="1:37" s="33" customFormat="1" x14ac:dyDescent="0.3">
      <c r="A163" s="13" t="str">
        <f t="shared" si="2"/>
        <v>SDG_NoInv_Base_ReproTest02QINVXcimpt</v>
      </c>
      <c r="B163" s="37" t="s">
        <v>220</v>
      </c>
      <c r="C163" s="38" t="s">
        <v>261</v>
      </c>
      <c r="D163" s="113" t="s">
        <v>101</v>
      </c>
      <c r="E163" s="13" t="s">
        <v>119</v>
      </c>
      <c r="F163" s="13">
        <v>2.82</v>
      </c>
      <c r="G163" s="13">
        <v>2.82</v>
      </c>
      <c r="H163" s="13">
        <v>2.82</v>
      </c>
      <c r="I163" s="13">
        <v>2.82</v>
      </c>
      <c r="J163" s="13">
        <v>2.82</v>
      </c>
      <c r="K163" s="13">
        <v>2.82</v>
      </c>
      <c r="L163" s="13">
        <v>2.82</v>
      </c>
      <c r="M163" s="13">
        <v>2.82</v>
      </c>
      <c r="N163" s="13">
        <v>2.82</v>
      </c>
      <c r="O163" s="13">
        <v>2.82</v>
      </c>
      <c r="P163" s="13">
        <v>2.82</v>
      </c>
      <c r="Q163" s="13">
        <v>2.82</v>
      </c>
      <c r="R163" s="13">
        <v>2.82</v>
      </c>
      <c r="S163" s="13">
        <v>2.82</v>
      </c>
      <c r="T163" s="13">
        <v>2.82</v>
      </c>
      <c r="U163" s="13">
        <v>2.82</v>
      </c>
      <c r="V163" s="13">
        <v>2.82</v>
      </c>
      <c r="W163" s="13">
        <v>2.82</v>
      </c>
      <c r="X163" s="13">
        <v>2.82</v>
      </c>
      <c r="Y163" s="13">
        <v>2.82</v>
      </c>
      <c r="Z163" s="13">
        <v>2.82</v>
      </c>
      <c r="AA163" s="13">
        <v>2.82</v>
      </c>
      <c r="AB163" s="13">
        <v>2.82</v>
      </c>
      <c r="AC163" s="13">
        <v>2.82</v>
      </c>
      <c r="AD163" s="13">
        <v>2.82</v>
      </c>
      <c r="AE163" s="13">
        <v>2.82</v>
      </c>
      <c r="AF163" s="13">
        <v>2.82</v>
      </c>
      <c r="AG163" s="13">
        <v>2.82</v>
      </c>
      <c r="AH163" s="13">
        <v>2.82</v>
      </c>
      <c r="AI163" s="13">
        <v>2.82</v>
      </c>
      <c r="AJ163" s="13">
        <v>2.82</v>
      </c>
      <c r="AK163" s="13">
        <v>2.82</v>
      </c>
    </row>
    <row r="164" spans="1:37" s="33" customFormat="1" x14ac:dyDescent="0.3">
      <c r="A164" s="13" t="str">
        <f t="shared" si="2"/>
        <v>SDG_NoInv_Base_ReproTest02PQXcawhe</v>
      </c>
      <c r="B164" s="37" t="s">
        <v>220</v>
      </c>
      <c r="C164" s="38" t="s">
        <v>261</v>
      </c>
      <c r="D164" s="113" t="s">
        <v>120</v>
      </c>
      <c r="E164" s="13" t="s">
        <v>121</v>
      </c>
      <c r="F164" s="13">
        <v>1.05</v>
      </c>
      <c r="G164" s="13">
        <v>1.06</v>
      </c>
      <c r="H164" s="13">
        <v>1.06</v>
      </c>
      <c r="I164" s="13">
        <v>1.06</v>
      </c>
      <c r="J164" s="13">
        <v>1.07</v>
      </c>
      <c r="K164" s="13">
        <v>1.07</v>
      </c>
      <c r="L164" s="13">
        <v>1.07</v>
      </c>
      <c r="M164" s="13">
        <v>1.07</v>
      </c>
      <c r="N164" s="13">
        <v>1.07</v>
      </c>
      <c r="O164" s="13">
        <v>1.1000000000000001</v>
      </c>
      <c r="P164" s="13">
        <v>1.1000000000000001</v>
      </c>
      <c r="Q164" s="13">
        <v>1.1000000000000001</v>
      </c>
      <c r="R164" s="13">
        <v>1.1000000000000001</v>
      </c>
      <c r="S164" s="13">
        <v>1.1000000000000001</v>
      </c>
      <c r="T164" s="13">
        <v>1.1000000000000001</v>
      </c>
      <c r="U164" s="13">
        <v>1.1000000000000001</v>
      </c>
      <c r="V164" s="13">
        <v>1.1000000000000001</v>
      </c>
      <c r="W164" s="13">
        <v>1.1000000000000001</v>
      </c>
      <c r="X164" s="13">
        <v>1.1000000000000001</v>
      </c>
      <c r="Y164" s="13">
        <v>1.1000000000000001</v>
      </c>
      <c r="Z164" s="13">
        <v>1.1000000000000001</v>
      </c>
      <c r="AA164" s="13">
        <v>1.1000000000000001</v>
      </c>
      <c r="AB164" s="13">
        <v>1.1100000000000001</v>
      </c>
      <c r="AC164" s="13">
        <v>1.1100000000000001</v>
      </c>
      <c r="AD164" s="13">
        <v>1.1100000000000001</v>
      </c>
      <c r="AE164" s="13">
        <v>1.1100000000000001</v>
      </c>
      <c r="AF164" s="13">
        <v>1.1100000000000001</v>
      </c>
      <c r="AG164" s="13">
        <v>1.1100000000000001</v>
      </c>
      <c r="AH164" s="13">
        <v>1.1000000000000001</v>
      </c>
      <c r="AI164" s="13">
        <v>1.0900000000000001</v>
      </c>
      <c r="AJ164" s="13">
        <v>1.0900000000000001</v>
      </c>
      <c r="AK164" s="13">
        <v>1.08</v>
      </c>
    </row>
    <row r="165" spans="1:37" s="33" customFormat="1" x14ac:dyDescent="0.3">
      <c r="A165" s="13" t="str">
        <f t="shared" si="2"/>
        <v>SDG_NoInv_Base_ReproTest02PQXcamai</v>
      </c>
      <c r="B165" s="37" t="s">
        <v>220</v>
      </c>
      <c r="C165" s="38" t="s">
        <v>261</v>
      </c>
      <c r="D165" s="113" t="s">
        <v>120</v>
      </c>
      <c r="E165" s="13" t="s">
        <v>122</v>
      </c>
      <c r="F165" s="13">
        <v>1.1000000000000001</v>
      </c>
      <c r="G165" s="13">
        <v>1.08</v>
      </c>
      <c r="H165" s="13">
        <v>1.08</v>
      </c>
      <c r="I165" s="13">
        <v>1.0900000000000001</v>
      </c>
      <c r="J165" s="13">
        <v>1.1000000000000001</v>
      </c>
      <c r="K165" s="13">
        <v>1.1000000000000001</v>
      </c>
      <c r="L165" s="13">
        <v>1.1000000000000001</v>
      </c>
      <c r="M165" s="13">
        <v>1.0900000000000001</v>
      </c>
      <c r="N165" s="13">
        <v>1.0900000000000001</v>
      </c>
      <c r="O165" s="13">
        <v>1.1100000000000001</v>
      </c>
      <c r="P165" s="13">
        <v>1.1000000000000001</v>
      </c>
      <c r="Q165" s="13">
        <v>1.1000000000000001</v>
      </c>
      <c r="R165" s="13">
        <v>1.0900000000000001</v>
      </c>
      <c r="S165" s="13">
        <v>1.0900000000000001</v>
      </c>
      <c r="T165" s="13">
        <v>1.08</v>
      </c>
      <c r="U165" s="13">
        <v>1.08</v>
      </c>
      <c r="V165" s="13">
        <v>1.07</v>
      </c>
      <c r="W165" s="13">
        <v>1.07</v>
      </c>
      <c r="X165" s="13">
        <v>1.07</v>
      </c>
      <c r="Y165" s="13">
        <v>1.06</v>
      </c>
      <c r="Z165" s="13">
        <v>1.06</v>
      </c>
      <c r="AA165" s="13">
        <v>1.06</v>
      </c>
      <c r="AB165" s="13">
        <v>1.06</v>
      </c>
      <c r="AC165" s="13">
        <v>1.06</v>
      </c>
      <c r="AD165" s="13">
        <v>1.05</v>
      </c>
      <c r="AE165" s="13">
        <v>1.05</v>
      </c>
      <c r="AF165" s="13">
        <v>1.05</v>
      </c>
      <c r="AG165" s="13">
        <v>1.04</v>
      </c>
      <c r="AH165" s="13">
        <v>1.02</v>
      </c>
      <c r="AI165" s="13">
        <v>1</v>
      </c>
      <c r="AJ165" s="13">
        <v>0.99</v>
      </c>
      <c r="AK165" s="13">
        <v>0.98</v>
      </c>
    </row>
    <row r="166" spans="1:37" s="33" customFormat="1" x14ac:dyDescent="0.3">
      <c r="A166" s="13" t="str">
        <f t="shared" si="2"/>
        <v>SDG_NoInv_Base_ReproTest02PQXcaoce</v>
      </c>
      <c r="B166" s="37" t="s">
        <v>220</v>
      </c>
      <c r="C166" s="38" t="s">
        <v>261</v>
      </c>
      <c r="D166" s="113" t="s">
        <v>120</v>
      </c>
      <c r="E166" s="13" t="s">
        <v>123</v>
      </c>
      <c r="F166" s="13">
        <v>1.0900000000000001</v>
      </c>
      <c r="G166" s="13">
        <v>1.06</v>
      </c>
      <c r="H166" s="13">
        <v>1.07</v>
      </c>
      <c r="I166" s="13">
        <v>1.0900000000000001</v>
      </c>
      <c r="J166" s="13">
        <v>1.1000000000000001</v>
      </c>
      <c r="K166" s="13">
        <v>1.1100000000000001</v>
      </c>
      <c r="L166" s="13">
        <v>1.1100000000000001</v>
      </c>
      <c r="M166" s="13">
        <v>1.1100000000000001</v>
      </c>
      <c r="N166" s="13">
        <v>1.1200000000000001</v>
      </c>
      <c r="O166" s="13">
        <v>1.1399999999999999</v>
      </c>
      <c r="P166" s="13">
        <v>1.1499999999999999</v>
      </c>
      <c r="Q166" s="13">
        <v>1.1499999999999999</v>
      </c>
      <c r="R166" s="13">
        <v>1.1499999999999999</v>
      </c>
      <c r="S166" s="13">
        <v>1.1499999999999999</v>
      </c>
      <c r="T166" s="13">
        <v>1.1499999999999999</v>
      </c>
      <c r="U166" s="13">
        <v>1.1499999999999999</v>
      </c>
      <c r="V166" s="13">
        <v>1.1499999999999999</v>
      </c>
      <c r="W166" s="13">
        <v>1.1499999999999999</v>
      </c>
      <c r="X166" s="13">
        <v>1.1499999999999999</v>
      </c>
      <c r="Y166" s="13">
        <v>1.1499999999999999</v>
      </c>
      <c r="Z166" s="13">
        <v>1.1499999999999999</v>
      </c>
      <c r="AA166" s="13">
        <v>1.1499999999999999</v>
      </c>
      <c r="AB166" s="13">
        <v>1.1599999999999999</v>
      </c>
      <c r="AC166" s="13">
        <v>1.1599999999999999</v>
      </c>
      <c r="AD166" s="13">
        <v>1.17</v>
      </c>
      <c r="AE166" s="13">
        <v>1.17</v>
      </c>
      <c r="AF166" s="13">
        <v>1.17</v>
      </c>
      <c r="AG166" s="13">
        <v>1.17</v>
      </c>
      <c r="AH166" s="13">
        <v>1.1499999999999999</v>
      </c>
      <c r="AI166" s="13">
        <v>1.1399999999999999</v>
      </c>
      <c r="AJ166" s="13">
        <v>1.1200000000000001</v>
      </c>
      <c r="AK166" s="13">
        <v>1.1100000000000001</v>
      </c>
    </row>
    <row r="167" spans="1:37" s="33" customFormat="1" x14ac:dyDescent="0.3">
      <c r="A167" s="13" t="str">
        <f t="shared" si="2"/>
        <v>SDG_NoInv_Base_ReproTest02PQXcaveg</v>
      </c>
      <c r="B167" s="37" t="s">
        <v>220</v>
      </c>
      <c r="C167" s="38" t="s">
        <v>261</v>
      </c>
      <c r="D167" s="113" t="s">
        <v>120</v>
      </c>
      <c r="E167" s="13" t="s">
        <v>124</v>
      </c>
      <c r="F167" s="13">
        <v>1.1000000000000001</v>
      </c>
      <c r="G167" s="13">
        <v>1.1200000000000001</v>
      </c>
      <c r="H167" s="13">
        <v>1.1200000000000001</v>
      </c>
      <c r="I167" s="13">
        <v>1.1200000000000001</v>
      </c>
      <c r="J167" s="13">
        <v>1.1200000000000001</v>
      </c>
      <c r="K167" s="13">
        <v>1.1100000000000001</v>
      </c>
      <c r="L167" s="13">
        <v>1.1100000000000001</v>
      </c>
      <c r="M167" s="13">
        <v>1.1100000000000001</v>
      </c>
      <c r="N167" s="13">
        <v>1.1100000000000001</v>
      </c>
      <c r="O167" s="13">
        <v>1.1100000000000001</v>
      </c>
      <c r="P167" s="13">
        <v>1.1100000000000001</v>
      </c>
      <c r="Q167" s="13">
        <v>1.1100000000000001</v>
      </c>
      <c r="R167" s="13">
        <v>1.1100000000000001</v>
      </c>
      <c r="S167" s="13">
        <v>1.1100000000000001</v>
      </c>
      <c r="T167" s="13">
        <v>1.1100000000000001</v>
      </c>
      <c r="U167" s="13">
        <v>1.1100000000000001</v>
      </c>
      <c r="V167" s="13">
        <v>1.1100000000000001</v>
      </c>
      <c r="W167" s="13">
        <v>1.1000000000000001</v>
      </c>
      <c r="X167" s="13">
        <v>1.1000000000000001</v>
      </c>
      <c r="Y167" s="13">
        <v>1.1000000000000001</v>
      </c>
      <c r="Z167" s="13">
        <v>1.1000000000000001</v>
      </c>
      <c r="AA167" s="13">
        <v>1.1000000000000001</v>
      </c>
      <c r="AB167" s="13">
        <v>1.1000000000000001</v>
      </c>
      <c r="AC167" s="13">
        <v>1.0900000000000001</v>
      </c>
      <c r="AD167" s="13">
        <v>1.0900000000000001</v>
      </c>
      <c r="AE167" s="13">
        <v>1.0900000000000001</v>
      </c>
      <c r="AF167" s="13">
        <v>1.0900000000000001</v>
      </c>
      <c r="AG167" s="13">
        <v>1.0900000000000001</v>
      </c>
      <c r="AH167" s="13">
        <v>1.0900000000000001</v>
      </c>
      <c r="AI167" s="13">
        <v>1.08</v>
      </c>
      <c r="AJ167" s="13">
        <v>1.0900000000000001</v>
      </c>
      <c r="AK167" s="13">
        <v>1.0900000000000001</v>
      </c>
    </row>
    <row r="168" spans="1:37" s="33" customFormat="1" x14ac:dyDescent="0.3">
      <c r="A168" s="13" t="str">
        <f t="shared" si="2"/>
        <v>SDG_NoInv_Base_ReproTest02PQXcaofr</v>
      </c>
      <c r="B168" s="37" t="s">
        <v>220</v>
      </c>
      <c r="C168" s="38" t="s">
        <v>261</v>
      </c>
      <c r="D168" s="113" t="s">
        <v>120</v>
      </c>
      <c r="E168" s="13" t="s">
        <v>125</v>
      </c>
      <c r="F168" s="13">
        <v>1.1000000000000001</v>
      </c>
      <c r="G168" s="13">
        <v>1.1100000000000001</v>
      </c>
      <c r="H168" s="13">
        <v>1.1000000000000001</v>
      </c>
      <c r="I168" s="13">
        <v>1.0900000000000001</v>
      </c>
      <c r="J168" s="13">
        <v>1.0900000000000001</v>
      </c>
      <c r="K168" s="13">
        <v>1.08</v>
      </c>
      <c r="L168" s="13">
        <v>1.08</v>
      </c>
      <c r="M168" s="13">
        <v>1.08</v>
      </c>
      <c r="N168" s="13">
        <v>1.07</v>
      </c>
      <c r="O168" s="13">
        <v>1.05</v>
      </c>
      <c r="P168" s="13">
        <v>1.05</v>
      </c>
      <c r="Q168" s="13">
        <v>1.05</v>
      </c>
      <c r="R168" s="13">
        <v>1.04</v>
      </c>
      <c r="S168" s="13">
        <v>1.04</v>
      </c>
      <c r="T168" s="13">
        <v>1.04</v>
      </c>
      <c r="U168" s="13">
        <v>1.03</v>
      </c>
      <c r="V168" s="13">
        <v>1.03</v>
      </c>
      <c r="W168" s="13">
        <v>1.02</v>
      </c>
      <c r="X168" s="13">
        <v>1.02</v>
      </c>
      <c r="Y168" s="13">
        <v>1.02</v>
      </c>
      <c r="Z168" s="13">
        <v>1.02</v>
      </c>
      <c r="AA168" s="13">
        <v>1.01</v>
      </c>
      <c r="AB168" s="13">
        <v>1.01</v>
      </c>
      <c r="AC168" s="13">
        <v>1</v>
      </c>
      <c r="AD168" s="13">
        <v>1</v>
      </c>
      <c r="AE168" s="13">
        <v>0.99</v>
      </c>
      <c r="AF168" s="13">
        <v>0.99</v>
      </c>
      <c r="AG168" s="13">
        <v>0.99</v>
      </c>
      <c r="AH168" s="13">
        <v>0.99</v>
      </c>
      <c r="AI168" s="13">
        <v>0.99</v>
      </c>
      <c r="AJ168" s="13">
        <v>0.99</v>
      </c>
      <c r="AK168" s="13">
        <v>1</v>
      </c>
    </row>
    <row r="169" spans="1:37" s="33" customFormat="1" x14ac:dyDescent="0.3">
      <c r="A169" s="13" t="str">
        <f t="shared" si="2"/>
        <v>SDG_NoInv_Base_ReproTest02PQXcagra</v>
      </c>
      <c r="B169" s="37" t="s">
        <v>220</v>
      </c>
      <c r="C169" s="38" t="s">
        <v>261</v>
      </c>
      <c r="D169" s="113" t="s">
        <v>120</v>
      </c>
      <c r="E169" s="13" t="s">
        <v>126</v>
      </c>
      <c r="F169" s="13">
        <v>1.1000000000000001</v>
      </c>
      <c r="G169" s="13">
        <v>1.1399999999999999</v>
      </c>
      <c r="H169" s="13">
        <v>1.1399999999999999</v>
      </c>
      <c r="I169" s="13">
        <v>1.1399999999999999</v>
      </c>
      <c r="J169" s="13">
        <v>1.1399999999999999</v>
      </c>
      <c r="K169" s="13">
        <v>1.1399999999999999</v>
      </c>
      <c r="L169" s="13">
        <v>1.1399999999999999</v>
      </c>
      <c r="M169" s="13">
        <v>1.1499999999999999</v>
      </c>
      <c r="N169" s="13">
        <v>1.1499999999999999</v>
      </c>
      <c r="O169" s="13">
        <v>1.1299999999999999</v>
      </c>
      <c r="P169" s="13">
        <v>1.1299999999999999</v>
      </c>
      <c r="Q169" s="13">
        <v>1.1299999999999999</v>
      </c>
      <c r="R169" s="13">
        <v>1.1299999999999999</v>
      </c>
      <c r="S169" s="13">
        <v>1.1299999999999999</v>
      </c>
      <c r="T169" s="13">
        <v>1.1299999999999999</v>
      </c>
      <c r="U169" s="13">
        <v>1.1299999999999999</v>
      </c>
      <c r="V169" s="13">
        <v>1.1299999999999999</v>
      </c>
      <c r="W169" s="13">
        <v>1.1299999999999999</v>
      </c>
      <c r="X169" s="13">
        <v>1.1299999999999999</v>
      </c>
      <c r="Y169" s="13">
        <v>1.1299999999999999</v>
      </c>
      <c r="Z169" s="13">
        <v>1.1299999999999999</v>
      </c>
      <c r="AA169" s="13">
        <v>1.1200000000000001</v>
      </c>
      <c r="AB169" s="13">
        <v>1.1200000000000001</v>
      </c>
      <c r="AC169" s="13">
        <v>1.1200000000000001</v>
      </c>
      <c r="AD169" s="13">
        <v>1.1200000000000001</v>
      </c>
      <c r="AE169" s="13">
        <v>1.1100000000000001</v>
      </c>
      <c r="AF169" s="13">
        <v>1.1100000000000001</v>
      </c>
      <c r="AG169" s="13">
        <v>1.1200000000000001</v>
      </c>
      <c r="AH169" s="13">
        <v>1.1200000000000001</v>
      </c>
      <c r="AI169" s="13">
        <v>1.1200000000000001</v>
      </c>
      <c r="AJ169" s="13">
        <v>1.1299999999999999</v>
      </c>
      <c r="AK169" s="13">
        <v>1.1399999999999999</v>
      </c>
    </row>
    <row r="170" spans="1:37" s="33" customFormat="1" x14ac:dyDescent="0.3">
      <c r="A170" s="13" t="str">
        <f t="shared" si="2"/>
        <v>SDG_NoInv_Base_ReproTest02PQXcaoil</v>
      </c>
      <c r="B170" s="37" t="s">
        <v>220</v>
      </c>
      <c r="C170" s="38" t="s">
        <v>261</v>
      </c>
      <c r="D170" s="113" t="s">
        <v>120</v>
      </c>
      <c r="E170" s="13" t="s">
        <v>127</v>
      </c>
      <c r="F170" s="13">
        <v>1.18</v>
      </c>
      <c r="G170" s="13">
        <v>1.1399999999999999</v>
      </c>
      <c r="H170" s="13">
        <v>1.1499999999999999</v>
      </c>
      <c r="I170" s="13">
        <v>1.1599999999999999</v>
      </c>
      <c r="J170" s="13">
        <v>1.17</v>
      </c>
      <c r="K170" s="13">
        <v>1.17</v>
      </c>
      <c r="L170" s="13">
        <v>1.17</v>
      </c>
      <c r="M170" s="13">
        <v>1.17</v>
      </c>
      <c r="N170" s="13">
        <v>1.17</v>
      </c>
      <c r="O170" s="13">
        <v>1.18</v>
      </c>
      <c r="P170" s="13">
        <v>1.19</v>
      </c>
      <c r="Q170" s="13">
        <v>1.19</v>
      </c>
      <c r="R170" s="13">
        <v>1.19</v>
      </c>
      <c r="S170" s="13">
        <v>1.19</v>
      </c>
      <c r="T170" s="13">
        <v>1.2</v>
      </c>
      <c r="U170" s="13">
        <v>1.2</v>
      </c>
      <c r="V170" s="13">
        <v>1.2</v>
      </c>
      <c r="W170" s="13">
        <v>1.2</v>
      </c>
      <c r="X170" s="13">
        <v>1.2</v>
      </c>
      <c r="Y170" s="13">
        <v>1.2</v>
      </c>
      <c r="Z170" s="13">
        <v>1.2</v>
      </c>
      <c r="AA170" s="13">
        <v>1.2</v>
      </c>
      <c r="AB170" s="13">
        <v>1.21</v>
      </c>
      <c r="AC170" s="13">
        <v>1.21</v>
      </c>
      <c r="AD170" s="13">
        <v>1.21</v>
      </c>
      <c r="AE170" s="13">
        <v>1.21</v>
      </c>
      <c r="AF170" s="13">
        <v>1.21</v>
      </c>
      <c r="AG170" s="13">
        <v>1.21</v>
      </c>
      <c r="AH170" s="13">
        <v>1.2</v>
      </c>
      <c r="AI170" s="13">
        <v>1.19</v>
      </c>
      <c r="AJ170" s="13">
        <v>1.18</v>
      </c>
      <c r="AK170" s="13">
        <v>1.17</v>
      </c>
    </row>
    <row r="171" spans="1:37" s="33" customFormat="1" x14ac:dyDescent="0.3">
      <c r="A171" s="13" t="str">
        <f t="shared" si="2"/>
        <v>SDG_NoInv_Base_ReproTest02PQXcatub</v>
      </c>
      <c r="B171" s="37" t="s">
        <v>220</v>
      </c>
      <c r="C171" s="38" t="s">
        <v>261</v>
      </c>
      <c r="D171" s="113" t="s">
        <v>120</v>
      </c>
      <c r="E171" s="13" t="s">
        <v>128</v>
      </c>
      <c r="F171" s="13">
        <v>1.1100000000000001</v>
      </c>
      <c r="G171" s="13">
        <v>1.1200000000000001</v>
      </c>
      <c r="H171" s="13">
        <v>1.1200000000000001</v>
      </c>
      <c r="I171" s="13">
        <v>1.1200000000000001</v>
      </c>
      <c r="J171" s="13">
        <v>1.1299999999999999</v>
      </c>
      <c r="K171" s="13">
        <v>1.1200000000000001</v>
      </c>
      <c r="L171" s="13">
        <v>1.1200000000000001</v>
      </c>
      <c r="M171" s="13">
        <v>1.1200000000000001</v>
      </c>
      <c r="N171" s="13">
        <v>1.1200000000000001</v>
      </c>
      <c r="O171" s="13">
        <v>1.1200000000000001</v>
      </c>
      <c r="P171" s="13">
        <v>1.1200000000000001</v>
      </c>
      <c r="Q171" s="13">
        <v>1.1200000000000001</v>
      </c>
      <c r="R171" s="13">
        <v>1.1200000000000001</v>
      </c>
      <c r="S171" s="13">
        <v>1.1200000000000001</v>
      </c>
      <c r="T171" s="13">
        <v>1.1200000000000001</v>
      </c>
      <c r="U171" s="13">
        <v>1.1100000000000001</v>
      </c>
      <c r="V171" s="13">
        <v>1.1100000000000001</v>
      </c>
      <c r="W171" s="13">
        <v>1.1100000000000001</v>
      </c>
      <c r="X171" s="13">
        <v>1.1100000000000001</v>
      </c>
      <c r="Y171" s="13">
        <v>1.1100000000000001</v>
      </c>
      <c r="Z171" s="13">
        <v>1.1000000000000001</v>
      </c>
      <c r="AA171" s="13">
        <v>1.1000000000000001</v>
      </c>
      <c r="AB171" s="13">
        <v>1.1000000000000001</v>
      </c>
      <c r="AC171" s="13">
        <v>1.1000000000000001</v>
      </c>
      <c r="AD171" s="13">
        <v>1.1000000000000001</v>
      </c>
      <c r="AE171" s="13">
        <v>1.0900000000000001</v>
      </c>
      <c r="AF171" s="13">
        <v>1.0900000000000001</v>
      </c>
      <c r="AG171" s="13">
        <v>1.1000000000000001</v>
      </c>
      <c r="AH171" s="13">
        <v>1.0900000000000001</v>
      </c>
      <c r="AI171" s="13">
        <v>1.1000000000000001</v>
      </c>
      <c r="AJ171" s="13">
        <v>1.1000000000000001</v>
      </c>
      <c r="AK171" s="13">
        <v>1.1100000000000001</v>
      </c>
    </row>
    <row r="172" spans="1:37" s="33" customFormat="1" x14ac:dyDescent="0.3">
      <c r="A172" s="13" t="str">
        <f t="shared" si="2"/>
        <v>SDG_NoInv_Base_ReproTest02PQXcapul</v>
      </c>
      <c r="B172" s="37" t="s">
        <v>220</v>
      </c>
      <c r="C172" s="38" t="s">
        <v>261</v>
      </c>
      <c r="D172" s="113" t="s">
        <v>120</v>
      </c>
      <c r="E172" s="13" t="s">
        <v>129</v>
      </c>
      <c r="F172" s="13">
        <v>1.06</v>
      </c>
      <c r="G172" s="13">
        <v>1.06</v>
      </c>
      <c r="H172" s="13">
        <v>1.06</v>
      </c>
      <c r="I172" s="13">
        <v>1.06</v>
      </c>
      <c r="J172" s="13">
        <v>1.07</v>
      </c>
      <c r="K172" s="13">
        <v>1.06</v>
      </c>
      <c r="L172" s="13">
        <v>1.06</v>
      </c>
      <c r="M172" s="13">
        <v>1.07</v>
      </c>
      <c r="N172" s="13">
        <v>1.07</v>
      </c>
      <c r="O172" s="13">
        <v>1.08</v>
      </c>
      <c r="P172" s="13">
        <v>1.0900000000000001</v>
      </c>
      <c r="Q172" s="13">
        <v>1.0900000000000001</v>
      </c>
      <c r="R172" s="13">
        <v>1.0900000000000001</v>
      </c>
      <c r="S172" s="13">
        <v>1.0900000000000001</v>
      </c>
      <c r="T172" s="13">
        <v>1.0900000000000001</v>
      </c>
      <c r="U172" s="13">
        <v>1.0900000000000001</v>
      </c>
      <c r="V172" s="13">
        <v>1.0900000000000001</v>
      </c>
      <c r="W172" s="13">
        <v>1.0900000000000001</v>
      </c>
      <c r="X172" s="13">
        <v>1.0900000000000001</v>
      </c>
      <c r="Y172" s="13">
        <v>1.0900000000000001</v>
      </c>
      <c r="Z172" s="13">
        <v>1.08</v>
      </c>
      <c r="AA172" s="13">
        <v>1.08</v>
      </c>
      <c r="AB172" s="13">
        <v>1.0900000000000001</v>
      </c>
      <c r="AC172" s="13">
        <v>1.0900000000000001</v>
      </c>
      <c r="AD172" s="13">
        <v>1.0900000000000001</v>
      </c>
      <c r="AE172" s="13">
        <v>1.0900000000000001</v>
      </c>
      <c r="AF172" s="13">
        <v>1.0900000000000001</v>
      </c>
      <c r="AG172" s="13">
        <v>1.0900000000000001</v>
      </c>
      <c r="AH172" s="13">
        <v>1.08</v>
      </c>
      <c r="AI172" s="13">
        <v>1.07</v>
      </c>
      <c r="AJ172" s="13">
        <v>1.07</v>
      </c>
      <c r="AK172" s="13">
        <v>1.07</v>
      </c>
    </row>
    <row r="173" spans="1:37" s="33" customFormat="1" x14ac:dyDescent="0.3">
      <c r="A173" s="13" t="str">
        <f t="shared" si="2"/>
        <v>SDG_NoInv_Base_ReproTest02PQXcasug</v>
      </c>
      <c r="B173" s="37" t="s">
        <v>220</v>
      </c>
      <c r="C173" s="38" t="s">
        <v>261</v>
      </c>
      <c r="D173" s="113" t="s">
        <v>120</v>
      </c>
      <c r="E173" s="13" t="s">
        <v>130</v>
      </c>
      <c r="F173" s="13">
        <v>1.17</v>
      </c>
      <c r="G173" s="13">
        <v>1.17</v>
      </c>
      <c r="H173" s="13">
        <v>1.1499999999999999</v>
      </c>
      <c r="I173" s="13">
        <v>1.1499999999999999</v>
      </c>
      <c r="J173" s="13">
        <v>1.1399999999999999</v>
      </c>
      <c r="K173" s="13">
        <v>1.1399999999999999</v>
      </c>
      <c r="L173" s="13">
        <v>1.1299999999999999</v>
      </c>
      <c r="M173" s="13">
        <v>1.1299999999999999</v>
      </c>
      <c r="N173" s="13">
        <v>1.1299999999999999</v>
      </c>
      <c r="O173" s="13">
        <v>1.1299999999999999</v>
      </c>
      <c r="P173" s="13">
        <v>1.1299999999999999</v>
      </c>
      <c r="Q173" s="13">
        <v>1.1299999999999999</v>
      </c>
      <c r="R173" s="13">
        <v>1.1200000000000001</v>
      </c>
      <c r="S173" s="13">
        <v>1.1200000000000001</v>
      </c>
      <c r="T173" s="13">
        <v>1.1200000000000001</v>
      </c>
      <c r="U173" s="13">
        <v>1.1100000000000001</v>
      </c>
      <c r="V173" s="13">
        <v>1.1100000000000001</v>
      </c>
      <c r="W173" s="13">
        <v>1.1000000000000001</v>
      </c>
      <c r="X173" s="13">
        <v>1.1000000000000001</v>
      </c>
      <c r="Y173" s="13">
        <v>1.1000000000000001</v>
      </c>
      <c r="Z173" s="13">
        <v>1.1000000000000001</v>
      </c>
      <c r="AA173" s="13">
        <v>1.0900000000000001</v>
      </c>
      <c r="AB173" s="13">
        <v>1.0900000000000001</v>
      </c>
      <c r="AC173" s="13">
        <v>1.0900000000000001</v>
      </c>
      <c r="AD173" s="13">
        <v>1.08</v>
      </c>
      <c r="AE173" s="13">
        <v>1.08</v>
      </c>
      <c r="AF173" s="13">
        <v>1.08</v>
      </c>
      <c r="AG173" s="13">
        <v>1.07</v>
      </c>
      <c r="AH173" s="13">
        <v>1.07</v>
      </c>
      <c r="AI173" s="13">
        <v>1.06</v>
      </c>
      <c r="AJ173" s="13">
        <v>1.06</v>
      </c>
      <c r="AK173" s="13">
        <v>1.05</v>
      </c>
    </row>
    <row r="174" spans="1:37" s="33" customFormat="1" x14ac:dyDescent="0.3">
      <c r="A174" s="13" t="str">
        <f t="shared" si="2"/>
        <v>SDG_NoInv_Base_ReproTest02PQXcaoth</v>
      </c>
      <c r="B174" s="37" t="s">
        <v>220</v>
      </c>
      <c r="C174" s="38" t="s">
        <v>261</v>
      </c>
      <c r="D174" s="113" t="s">
        <v>120</v>
      </c>
      <c r="E174" s="13" t="s">
        <v>131</v>
      </c>
      <c r="F174" s="13">
        <v>1.1399999999999999</v>
      </c>
      <c r="G174" s="13">
        <v>1.0900000000000001</v>
      </c>
      <c r="H174" s="13">
        <v>1.1100000000000001</v>
      </c>
      <c r="I174" s="13">
        <v>1.1200000000000001</v>
      </c>
      <c r="J174" s="13">
        <v>1.1399999999999999</v>
      </c>
      <c r="K174" s="13">
        <v>1.1599999999999999</v>
      </c>
      <c r="L174" s="13">
        <v>1.17</v>
      </c>
      <c r="M174" s="13">
        <v>1.19</v>
      </c>
      <c r="N174" s="13">
        <v>1.21</v>
      </c>
      <c r="O174" s="13">
        <v>1.27</v>
      </c>
      <c r="P174" s="13">
        <v>1.29</v>
      </c>
      <c r="Q174" s="13">
        <v>1.3</v>
      </c>
      <c r="R174" s="13">
        <v>1.31</v>
      </c>
      <c r="S174" s="13">
        <v>1.33</v>
      </c>
      <c r="T174" s="13">
        <v>1.34</v>
      </c>
      <c r="U174" s="13">
        <v>1.36</v>
      </c>
      <c r="V174" s="13">
        <v>1.38</v>
      </c>
      <c r="W174" s="13">
        <v>1.4</v>
      </c>
      <c r="X174" s="13">
        <v>1.43</v>
      </c>
      <c r="Y174" s="13">
        <v>1.45</v>
      </c>
      <c r="Z174" s="13">
        <v>1.47</v>
      </c>
      <c r="AA174" s="13">
        <v>1.49</v>
      </c>
      <c r="AB174" s="13">
        <v>1.52</v>
      </c>
      <c r="AC174" s="13">
        <v>1.54</v>
      </c>
      <c r="AD174" s="13">
        <v>1.55</v>
      </c>
      <c r="AE174" s="13">
        <v>1.57</v>
      </c>
      <c r="AF174" s="13">
        <v>1.59</v>
      </c>
      <c r="AG174" s="13">
        <v>1.6</v>
      </c>
      <c r="AH174" s="13">
        <v>1.58</v>
      </c>
      <c r="AI174" s="13">
        <v>1.54</v>
      </c>
      <c r="AJ174" s="13">
        <v>1.5</v>
      </c>
      <c r="AK174" s="13">
        <v>1.46</v>
      </c>
    </row>
    <row r="175" spans="1:37" s="33" customFormat="1" x14ac:dyDescent="0.3">
      <c r="A175" s="13" t="str">
        <f t="shared" si="2"/>
        <v>SDG_NoInv_Base_ReproTest02PQXclani</v>
      </c>
      <c r="B175" s="37" t="s">
        <v>220</v>
      </c>
      <c r="C175" s="38" t="s">
        <v>261</v>
      </c>
      <c r="D175" s="113" t="s">
        <v>120</v>
      </c>
      <c r="E175" s="13" t="s">
        <v>132</v>
      </c>
      <c r="F175" s="13">
        <v>1.23</v>
      </c>
      <c r="G175" s="13">
        <v>1.1200000000000001</v>
      </c>
      <c r="H175" s="13">
        <v>1.1599999999999999</v>
      </c>
      <c r="I175" s="13">
        <v>1.18</v>
      </c>
      <c r="J175" s="13">
        <v>1.19</v>
      </c>
      <c r="K175" s="13">
        <v>1.19</v>
      </c>
      <c r="L175" s="13">
        <v>1.19</v>
      </c>
      <c r="M175" s="13">
        <v>1.19</v>
      </c>
      <c r="N175" s="13">
        <v>1.19</v>
      </c>
      <c r="O175" s="13">
        <v>1.21</v>
      </c>
      <c r="P175" s="13">
        <v>1.2</v>
      </c>
      <c r="Q175" s="13">
        <v>1.2</v>
      </c>
      <c r="R175" s="13">
        <v>1.2</v>
      </c>
      <c r="S175" s="13">
        <v>1.2</v>
      </c>
      <c r="T175" s="13">
        <v>1.2</v>
      </c>
      <c r="U175" s="13">
        <v>1.2</v>
      </c>
      <c r="V175" s="13">
        <v>1.21</v>
      </c>
      <c r="W175" s="13">
        <v>1.21</v>
      </c>
      <c r="X175" s="13">
        <v>1.21</v>
      </c>
      <c r="Y175" s="13">
        <v>1.21</v>
      </c>
      <c r="Z175" s="13">
        <v>1.21</v>
      </c>
      <c r="AA175" s="13">
        <v>1.21</v>
      </c>
      <c r="AB175" s="13">
        <v>1.22</v>
      </c>
      <c r="AC175" s="13">
        <v>1.21</v>
      </c>
      <c r="AD175" s="13">
        <v>1.21</v>
      </c>
      <c r="AE175" s="13">
        <v>1.21</v>
      </c>
      <c r="AF175" s="13">
        <v>1.21</v>
      </c>
      <c r="AG175" s="13">
        <v>1.22</v>
      </c>
      <c r="AH175" s="13">
        <v>1.24</v>
      </c>
      <c r="AI175" s="13">
        <v>1.25</v>
      </c>
      <c r="AJ175" s="13">
        <v>1.26</v>
      </c>
      <c r="AK175" s="13">
        <v>1.26</v>
      </c>
    </row>
    <row r="176" spans="1:37" s="33" customFormat="1" x14ac:dyDescent="0.3">
      <c r="A176" s="13" t="str">
        <f t="shared" si="2"/>
        <v>SDG_NoInv_Base_ReproTest02PQXcfore</v>
      </c>
      <c r="B176" s="37" t="s">
        <v>220</v>
      </c>
      <c r="C176" s="38" t="s">
        <v>261</v>
      </c>
      <c r="D176" s="113" t="s">
        <v>120</v>
      </c>
      <c r="E176" s="13" t="s">
        <v>133</v>
      </c>
      <c r="F176" s="13">
        <v>1.1499999999999999</v>
      </c>
      <c r="G176" s="13">
        <v>1.1499999999999999</v>
      </c>
      <c r="H176" s="13">
        <v>1.1399999999999999</v>
      </c>
      <c r="I176" s="13">
        <v>1.1399999999999999</v>
      </c>
      <c r="J176" s="13">
        <v>1.1499999999999999</v>
      </c>
      <c r="K176" s="13">
        <v>1.1399999999999999</v>
      </c>
      <c r="L176" s="13">
        <v>1.1399999999999999</v>
      </c>
      <c r="M176" s="13">
        <v>1.1399999999999999</v>
      </c>
      <c r="N176" s="13">
        <v>1.1399999999999999</v>
      </c>
      <c r="O176" s="13">
        <v>1.1399999999999999</v>
      </c>
      <c r="P176" s="13">
        <v>1.1399999999999999</v>
      </c>
      <c r="Q176" s="13">
        <v>1.1399999999999999</v>
      </c>
      <c r="R176" s="13">
        <v>1.1399999999999999</v>
      </c>
      <c r="S176" s="13">
        <v>1.1399999999999999</v>
      </c>
      <c r="T176" s="13">
        <v>1.1399999999999999</v>
      </c>
      <c r="U176" s="13">
        <v>1.1399999999999999</v>
      </c>
      <c r="V176" s="13">
        <v>1.1399999999999999</v>
      </c>
      <c r="W176" s="13">
        <v>1.1399999999999999</v>
      </c>
      <c r="X176" s="13">
        <v>1.1399999999999999</v>
      </c>
      <c r="Y176" s="13">
        <v>1.1399999999999999</v>
      </c>
      <c r="Z176" s="13">
        <v>1.1399999999999999</v>
      </c>
      <c r="AA176" s="13">
        <v>1.1399999999999999</v>
      </c>
      <c r="AB176" s="13">
        <v>1.1399999999999999</v>
      </c>
      <c r="AC176" s="13">
        <v>1.1399999999999999</v>
      </c>
      <c r="AD176" s="13">
        <v>1.1299999999999999</v>
      </c>
      <c r="AE176" s="13">
        <v>1.1299999999999999</v>
      </c>
      <c r="AF176" s="13">
        <v>1.1299999999999999</v>
      </c>
      <c r="AG176" s="13">
        <v>1.1399999999999999</v>
      </c>
      <c r="AH176" s="13">
        <v>1.1399999999999999</v>
      </c>
      <c r="AI176" s="13">
        <v>1.1399999999999999</v>
      </c>
      <c r="AJ176" s="13">
        <v>1.1499999999999999</v>
      </c>
      <c r="AK176" s="13">
        <v>1.1499999999999999</v>
      </c>
    </row>
    <row r="177" spans="1:37" s="33" customFormat="1" x14ac:dyDescent="0.3">
      <c r="A177" s="13" t="str">
        <f t="shared" si="2"/>
        <v>SDG_NoInv_Base_ReproTest02PQXcfish</v>
      </c>
      <c r="B177" s="37" t="s">
        <v>220</v>
      </c>
      <c r="C177" s="38" t="s">
        <v>261</v>
      </c>
      <c r="D177" s="113" t="s">
        <v>120</v>
      </c>
      <c r="E177" s="13" t="s">
        <v>134</v>
      </c>
      <c r="F177" s="13">
        <v>1.27</v>
      </c>
      <c r="G177" s="13">
        <v>1.2</v>
      </c>
      <c r="H177" s="13">
        <v>1.2</v>
      </c>
      <c r="I177" s="13">
        <v>1.2</v>
      </c>
      <c r="J177" s="13">
        <v>1.2</v>
      </c>
      <c r="K177" s="13">
        <v>1.2</v>
      </c>
      <c r="L177" s="13">
        <v>1.19</v>
      </c>
      <c r="M177" s="13">
        <v>1.19</v>
      </c>
      <c r="N177" s="13">
        <v>1.19</v>
      </c>
      <c r="O177" s="13">
        <v>1.2</v>
      </c>
      <c r="P177" s="13">
        <v>1.2</v>
      </c>
      <c r="Q177" s="13">
        <v>1.19</v>
      </c>
      <c r="R177" s="13">
        <v>1.19</v>
      </c>
      <c r="S177" s="13">
        <v>1.19</v>
      </c>
      <c r="T177" s="13">
        <v>1.19</v>
      </c>
      <c r="U177" s="13">
        <v>1.19</v>
      </c>
      <c r="V177" s="13">
        <v>1.19</v>
      </c>
      <c r="W177" s="13">
        <v>1.19</v>
      </c>
      <c r="X177" s="13">
        <v>1.19</v>
      </c>
      <c r="Y177" s="13">
        <v>1.19</v>
      </c>
      <c r="Z177" s="13">
        <v>1.19</v>
      </c>
      <c r="AA177" s="13">
        <v>1.19</v>
      </c>
      <c r="AB177" s="13">
        <v>1.2</v>
      </c>
      <c r="AC177" s="13">
        <v>1.2</v>
      </c>
      <c r="AD177" s="13">
        <v>1.2</v>
      </c>
      <c r="AE177" s="13">
        <v>1.2</v>
      </c>
      <c r="AF177" s="13">
        <v>1.2</v>
      </c>
      <c r="AG177" s="13">
        <v>1.2</v>
      </c>
      <c r="AH177" s="13">
        <v>1.22</v>
      </c>
      <c r="AI177" s="13">
        <v>1.22</v>
      </c>
      <c r="AJ177" s="13">
        <v>1.22</v>
      </c>
      <c r="AK177" s="13">
        <v>1.23</v>
      </c>
    </row>
    <row r="178" spans="1:37" s="33" customFormat="1" x14ac:dyDescent="0.3">
      <c r="A178" s="13" t="str">
        <f t="shared" si="2"/>
        <v>SDG_NoInv_Base_ReproTest02PQXccoal-low</v>
      </c>
      <c r="B178" s="37" t="s">
        <v>220</v>
      </c>
      <c r="C178" s="38" t="s">
        <v>261</v>
      </c>
      <c r="D178" s="113" t="s">
        <v>120</v>
      </c>
      <c r="E178" s="13" t="s">
        <v>135</v>
      </c>
      <c r="F178" s="13">
        <v>0.02</v>
      </c>
      <c r="G178" s="13">
        <v>0.02</v>
      </c>
      <c r="H178" s="13">
        <v>0.02</v>
      </c>
      <c r="I178" s="13">
        <v>0.02</v>
      </c>
      <c r="J178" s="13">
        <v>0.02</v>
      </c>
      <c r="K178" s="13">
        <v>0.02</v>
      </c>
      <c r="L178" s="13">
        <v>0.02</v>
      </c>
      <c r="M178" s="13">
        <v>0.02</v>
      </c>
      <c r="N178" s="13">
        <v>0.02</v>
      </c>
      <c r="O178" s="13">
        <v>0.02</v>
      </c>
      <c r="P178" s="13">
        <v>0.02</v>
      </c>
      <c r="Q178" s="13">
        <v>0.02</v>
      </c>
      <c r="R178" s="13">
        <v>0.02</v>
      </c>
      <c r="S178" s="13">
        <v>0.02</v>
      </c>
      <c r="T178" s="13">
        <v>0.02</v>
      </c>
      <c r="U178" s="13">
        <v>0.02</v>
      </c>
      <c r="V178" s="13">
        <v>0.02</v>
      </c>
      <c r="W178" s="13">
        <v>0.02</v>
      </c>
      <c r="X178" s="13">
        <v>0.02</v>
      </c>
      <c r="Y178" s="13">
        <v>0.02</v>
      </c>
      <c r="Z178" s="13">
        <v>0.02</v>
      </c>
      <c r="AA178" s="13">
        <v>0.02</v>
      </c>
      <c r="AB178" s="13">
        <v>0.02</v>
      </c>
      <c r="AC178" s="13">
        <v>0.02</v>
      </c>
      <c r="AD178" s="13">
        <v>0.02</v>
      </c>
      <c r="AE178" s="13">
        <v>0.02</v>
      </c>
      <c r="AF178" s="13">
        <v>0.02</v>
      </c>
      <c r="AG178" s="13">
        <v>0.02</v>
      </c>
      <c r="AH178" s="13">
        <v>0.02</v>
      </c>
      <c r="AI178" s="13">
        <v>0.02</v>
      </c>
      <c r="AJ178" s="13">
        <v>0.02</v>
      </c>
      <c r="AK178" s="13">
        <v>0.02</v>
      </c>
    </row>
    <row r="179" spans="1:37" s="33" customFormat="1" x14ac:dyDescent="0.3">
      <c r="A179" s="13" t="str">
        <f t="shared" si="2"/>
        <v>SDG_NoInv_Base_ReproTest02PQXccoal-hgh</v>
      </c>
      <c r="B179" s="37" t="s">
        <v>220</v>
      </c>
      <c r="C179" s="38" t="s">
        <v>261</v>
      </c>
      <c r="D179" s="113" t="s">
        <v>120</v>
      </c>
      <c r="E179" s="13" t="s">
        <v>136</v>
      </c>
      <c r="F179" s="13">
        <v>0.04</v>
      </c>
      <c r="G179" s="13">
        <v>0.04</v>
      </c>
      <c r="H179" s="13">
        <v>0.04</v>
      </c>
      <c r="I179" s="13">
        <v>0.04</v>
      </c>
      <c r="J179" s="13">
        <v>0.04</v>
      </c>
      <c r="K179" s="13">
        <v>0.04</v>
      </c>
      <c r="L179" s="13">
        <v>0.04</v>
      </c>
      <c r="M179" s="13">
        <v>0.04</v>
      </c>
      <c r="N179" s="13">
        <v>0.04</v>
      </c>
      <c r="O179" s="13">
        <v>0.04</v>
      </c>
      <c r="P179" s="13">
        <v>0.04</v>
      </c>
      <c r="Q179" s="13">
        <v>0.04</v>
      </c>
      <c r="R179" s="13">
        <v>0.04</v>
      </c>
      <c r="S179" s="13">
        <v>0.04</v>
      </c>
      <c r="T179" s="13">
        <v>0.04</v>
      </c>
      <c r="U179" s="13">
        <v>0.04</v>
      </c>
      <c r="V179" s="13">
        <v>0.04</v>
      </c>
      <c r="W179" s="13">
        <v>0.04</v>
      </c>
      <c r="X179" s="13">
        <v>0.04</v>
      </c>
      <c r="Y179" s="13">
        <v>0.04</v>
      </c>
      <c r="Z179" s="13">
        <v>0.04</v>
      </c>
      <c r="AA179" s="13">
        <v>0.04</v>
      </c>
      <c r="AB179" s="13">
        <v>0.04</v>
      </c>
      <c r="AC179" s="13">
        <v>0.04</v>
      </c>
      <c r="AD179" s="13">
        <v>0.04</v>
      </c>
      <c r="AE179" s="13">
        <v>0.04</v>
      </c>
      <c r="AF179" s="13">
        <v>0.04</v>
      </c>
      <c r="AG179" s="13">
        <v>0.04</v>
      </c>
      <c r="AH179" s="13">
        <v>0.04</v>
      </c>
      <c r="AI179" s="13">
        <v>0.04</v>
      </c>
      <c r="AJ179" s="13">
        <v>0.04</v>
      </c>
      <c r="AK179" s="13">
        <v>0.04</v>
      </c>
    </row>
    <row r="180" spans="1:37" s="33" customFormat="1" x14ac:dyDescent="0.3">
      <c r="A180" s="13" t="str">
        <f t="shared" si="2"/>
        <v>SDG_NoInv_Base_ReproTest02PQXccoil</v>
      </c>
      <c r="B180" s="37" t="s">
        <v>220</v>
      </c>
      <c r="C180" s="38" t="s">
        <v>261</v>
      </c>
      <c r="D180" s="113" t="s">
        <v>120</v>
      </c>
      <c r="E180" s="13" t="s">
        <v>137</v>
      </c>
      <c r="F180" s="13">
        <v>0.13</v>
      </c>
      <c r="G180" s="13">
        <v>0.14000000000000001</v>
      </c>
      <c r="H180" s="13">
        <v>0.14000000000000001</v>
      </c>
      <c r="I180" s="13">
        <v>0.14000000000000001</v>
      </c>
      <c r="J180" s="13">
        <v>0.14000000000000001</v>
      </c>
      <c r="K180" s="13">
        <v>0.14000000000000001</v>
      </c>
      <c r="L180" s="13">
        <v>0.14000000000000001</v>
      </c>
      <c r="M180" s="13">
        <v>0.14000000000000001</v>
      </c>
      <c r="N180" s="13">
        <v>0.14000000000000001</v>
      </c>
      <c r="O180" s="13">
        <v>0.15</v>
      </c>
      <c r="P180" s="13">
        <v>0.15</v>
      </c>
      <c r="Q180" s="13">
        <v>0.15</v>
      </c>
      <c r="R180" s="13">
        <v>0.15</v>
      </c>
      <c r="S180" s="13">
        <v>0.15</v>
      </c>
      <c r="T180" s="13">
        <v>0.15</v>
      </c>
      <c r="U180" s="13">
        <v>0.15</v>
      </c>
      <c r="V180" s="13">
        <v>0.15</v>
      </c>
      <c r="W180" s="13">
        <v>0.15</v>
      </c>
      <c r="X180" s="13">
        <v>0.15</v>
      </c>
      <c r="Y180" s="13">
        <v>0.15</v>
      </c>
      <c r="Z180" s="13">
        <v>0.15</v>
      </c>
      <c r="AA180" s="13">
        <v>0.15</v>
      </c>
      <c r="AB180" s="13">
        <v>0.15</v>
      </c>
      <c r="AC180" s="13">
        <v>0.15</v>
      </c>
      <c r="AD180" s="13">
        <v>0.15</v>
      </c>
      <c r="AE180" s="13">
        <v>0.15</v>
      </c>
      <c r="AF180" s="13">
        <v>0.15</v>
      </c>
      <c r="AG180" s="13">
        <v>0.15</v>
      </c>
      <c r="AH180" s="13">
        <v>0.15</v>
      </c>
      <c r="AI180" s="13">
        <v>0.15</v>
      </c>
      <c r="AJ180" s="13">
        <v>0.15</v>
      </c>
      <c r="AK180" s="13">
        <v>0.15</v>
      </c>
    </row>
    <row r="181" spans="1:37" s="33" customFormat="1" x14ac:dyDescent="0.3">
      <c r="A181" s="13" t="str">
        <f t="shared" si="2"/>
        <v>SDG_NoInv_Base_ReproTest02PQXcngas</v>
      </c>
      <c r="B181" s="37" t="s">
        <v>220</v>
      </c>
      <c r="C181" s="38" t="s">
        <v>261</v>
      </c>
      <c r="D181" s="113" t="s">
        <v>120</v>
      </c>
      <c r="E181" s="13" t="s">
        <v>138</v>
      </c>
      <c r="F181" s="13">
        <v>0.04</v>
      </c>
      <c r="G181" s="13">
        <v>0.04</v>
      </c>
      <c r="H181" s="13">
        <v>0.04</v>
      </c>
      <c r="I181" s="13">
        <v>0.04</v>
      </c>
      <c r="J181" s="13">
        <v>0.04</v>
      </c>
      <c r="K181" s="13">
        <v>0.04</v>
      </c>
      <c r="L181" s="13">
        <v>0.04</v>
      </c>
      <c r="M181" s="13">
        <v>0.04</v>
      </c>
      <c r="N181" s="13">
        <v>0.04</v>
      </c>
      <c r="O181" s="13">
        <v>0.04</v>
      </c>
      <c r="P181" s="13">
        <v>0.04</v>
      </c>
      <c r="Q181" s="13">
        <v>0.04</v>
      </c>
      <c r="R181" s="13">
        <v>0.04</v>
      </c>
      <c r="S181" s="13">
        <v>0.04</v>
      </c>
      <c r="T181" s="13">
        <v>0.04</v>
      </c>
      <c r="U181" s="13">
        <v>0.04</v>
      </c>
      <c r="V181" s="13">
        <v>0.04</v>
      </c>
      <c r="W181" s="13">
        <v>0.04</v>
      </c>
      <c r="X181" s="13">
        <v>0.04</v>
      </c>
      <c r="Y181" s="13">
        <v>0.04</v>
      </c>
      <c r="Z181" s="13">
        <v>0.04</v>
      </c>
      <c r="AA181" s="13">
        <v>0.04</v>
      </c>
      <c r="AB181" s="13">
        <v>0.04</v>
      </c>
      <c r="AC181" s="13">
        <v>0.04</v>
      </c>
      <c r="AD181" s="13">
        <v>0.04</v>
      </c>
      <c r="AE181" s="13">
        <v>0.04</v>
      </c>
      <c r="AF181" s="13">
        <v>0.04</v>
      </c>
      <c r="AG181" s="13">
        <v>0.04</v>
      </c>
      <c r="AH181" s="13">
        <v>0.04</v>
      </c>
      <c r="AI181" s="13">
        <v>0.04</v>
      </c>
      <c r="AJ181" s="13">
        <v>0.04</v>
      </c>
      <c r="AK181" s="13">
        <v>0.04</v>
      </c>
    </row>
    <row r="182" spans="1:37" s="33" customFormat="1" x14ac:dyDescent="0.3">
      <c r="A182" s="13" t="str">
        <f t="shared" si="2"/>
        <v>SDG_NoInv_Base_ReproTest02PQXcpgm</v>
      </c>
      <c r="B182" s="37" t="s">
        <v>220</v>
      </c>
      <c r="C182" s="38" t="s">
        <v>261</v>
      </c>
      <c r="D182" s="113" t="s">
        <v>120</v>
      </c>
      <c r="E182" s="13" t="s">
        <v>139</v>
      </c>
      <c r="F182" s="13">
        <v>1</v>
      </c>
      <c r="G182" s="13">
        <v>-1.44</v>
      </c>
      <c r="H182" s="13">
        <v>-0.65</v>
      </c>
      <c r="I182" s="13">
        <v>0.42</v>
      </c>
      <c r="J182" s="13">
        <v>1.1299999999999999</v>
      </c>
      <c r="K182" s="13">
        <v>1.52</v>
      </c>
      <c r="L182" s="13">
        <v>1.56</v>
      </c>
      <c r="M182" s="13">
        <v>0.63</v>
      </c>
      <c r="N182" s="13">
        <v>0.2</v>
      </c>
      <c r="O182" s="13">
        <v>-0.52</v>
      </c>
      <c r="P182" s="13">
        <v>-0.67</v>
      </c>
      <c r="Q182" s="13">
        <v>-0.66</v>
      </c>
      <c r="R182" s="13">
        <v>-0.43</v>
      </c>
      <c r="S182" s="13">
        <v>-0.28999999999999998</v>
      </c>
      <c r="T182" s="13">
        <v>-0.22</v>
      </c>
      <c r="U182" s="13">
        <v>-0.23</v>
      </c>
      <c r="V182" s="13">
        <v>-0.13</v>
      </c>
      <c r="W182" s="13">
        <v>-0.1</v>
      </c>
      <c r="X182" s="13">
        <v>-0.14000000000000001</v>
      </c>
      <c r="Y182" s="13">
        <v>-0.09</v>
      </c>
      <c r="Z182" s="13">
        <v>-0.04</v>
      </c>
      <c r="AA182" s="13">
        <v>-0.02</v>
      </c>
      <c r="AB182" s="13">
        <v>3.09</v>
      </c>
      <c r="AC182" s="13">
        <v>4.8499999999999996</v>
      </c>
      <c r="AD182" s="13">
        <v>4.9400000000000004</v>
      </c>
      <c r="AE182" s="13">
        <v>4.6399999999999997</v>
      </c>
      <c r="AF182" s="13">
        <v>4.29</v>
      </c>
      <c r="AG182" s="13">
        <v>4.1399999999999997</v>
      </c>
      <c r="AH182" s="13">
        <v>7.91</v>
      </c>
      <c r="AI182" s="13">
        <v>11.68</v>
      </c>
      <c r="AJ182" s="13">
        <v>13.47</v>
      </c>
      <c r="AK182" s="13">
        <v>14.86</v>
      </c>
    </row>
    <row r="183" spans="1:37" s="33" customFormat="1" x14ac:dyDescent="0.3">
      <c r="A183" s="13" t="str">
        <f t="shared" si="2"/>
        <v>SDG_NoInv_Base_ReproTest02PQXcmore</v>
      </c>
      <c r="B183" s="37" t="s">
        <v>220</v>
      </c>
      <c r="C183" s="38" t="s">
        <v>261</v>
      </c>
      <c r="D183" s="113" t="s">
        <v>120</v>
      </c>
      <c r="E183" s="13" t="s">
        <v>140</v>
      </c>
      <c r="F183" s="13">
        <v>0.97</v>
      </c>
      <c r="G183" s="13">
        <v>0.99</v>
      </c>
      <c r="H183" s="13">
        <v>1</v>
      </c>
      <c r="I183" s="13">
        <v>1</v>
      </c>
      <c r="J183" s="13">
        <v>1</v>
      </c>
      <c r="K183" s="13">
        <v>1</v>
      </c>
      <c r="L183" s="13">
        <v>1.01</v>
      </c>
      <c r="M183" s="13">
        <v>1.01</v>
      </c>
      <c r="N183" s="13">
        <v>1.02</v>
      </c>
      <c r="O183" s="13">
        <v>1.05</v>
      </c>
      <c r="P183" s="13">
        <v>1.06</v>
      </c>
      <c r="Q183" s="13">
        <v>1.06</v>
      </c>
      <c r="R183" s="13">
        <v>1.06</v>
      </c>
      <c r="S183" s="13">
        <v>1.06</v>
      </c>
      <c r="T183" s="13">
        <v>1.07</v>
      </c>
      <c r="U183" s="13">
        <v>1.07</v>
      </c>
      <c r="V183" s="13">
        <v>1.07</v>
      </c>
      <c r="W183" s="13">
        <v>1.07</v>
      </c>
      <c r="X183" s="13">
        <v>1.07</v>
      </c>
      <c r="Y183" s="13">
        <v>1.07</v>
      </c>
      <c r="Z183" s="13">
        <v>1.07</v>
      </c>
      <c r="AA183" s="13">
        <v>1.07</v>
      </c>
      <c r="AB183" s="13">
        <v>1.08</v>
      </c>
      <c r="AC183" s="13">
        <v>1.08</v>
      </c>
      <c r="AD183" s="13">
        <v>1.08</v>
      </c>
      <c r="AE183" s="13">
        <v>1.08</v>
      </c>
      <c r="AF183" s="13">
        <v>1.08</v>
      </c>
      <c r="AG183" s="13">
        <v>1.08</v>
      </c>
      <c r="AH183" s="13">
        <v>1.08</v>
      </c>
      <c r="AI183" s="13">
        <v>1.07</v>
      </c>
      <c r="AJ183" s="13">
        <v>1.06</v>
      </c>
      <c r="AK183" s="13">
        <v>1.06</v>
      </c>
    </row>
    <row r="184" spans="1:37" s="33" customFormat="1" x14ac:dyDescent="0.3">
      <c r="A184" s="13" t="str">
        <f t="shared" si="2"/>
        <v>SDG_NoInv_Base_ReproTest02PQXcmine</v>
      </c>
      <c r="B184" s="37" t="s">
        <v>220</v>
      </c>
      <c r="C184" s="38" t="s">
        <v>261</v>
      </c>
      <c r="D184" s="113" t="s">
        <v>120</v>
      </c>
      <c r="E184" s="13" t="s">
        <v>141</v>
      </c>
      <c r="F184" s="13">
        <v>1.03</v>
      </c>
      <c r="G184" s="13">
        <v>1.03</v>
      </c>
      <c r="H184" s="13">
        <v>1.03</v>
      </c>
      <c r="I184" s="13">
        <v>1.04</v>
      </c>
      <c r="J184" s="13">
        <v>1.04</v>
      </c>
      <c r="K184" s="13">
        <v>1.04</v>
      </c>
      <c r="L184" s="13">
        <v>1.04</v>
      </c>
      <c r="M184" s="13">
        <v>1.04</v>
      </c>
      <c r="N184" s="13">
        <v>1.03</v>
      </c>
      <c r="O184" s="13">
        <v>1</v>
      </c>
      <c r="P184" s="13">
        <v>0.99</v>
      </c>
      <c r="Q184" s="13">
        <v>0.99</v>
      </c>
      <c r="R184" s="13">
        <v>0.99</v>
      </c>
      <c r="S184" s="13">
        <v>1</v>
      </c>
      <c r="T184" s="13">
        <v>1</v>
      </c>
      <c r="U184" s="13">
        <v>1</v>
      </c>
      <c r="V184" s="13">
        <v>1.01</v>
      </c>
      <c r="W184" s="13">
        <v>1.01</v>
      </c>
      <c r="X184" s="13">
        <v>1.02</v>
      </c>
      <c r="Y184" s="13">
        <v>1.03</v>
      </c>
      <c r="Z184" s="13">
        <v>1.03</v>
      </c>
      <c r="AA184" s="13">
        <v>1.04</v>
      </c>
      <c r="AB184" s="13">
        <v>1.03</v>
      </c>
      <c r="AC184" s="13">
        <v>1.02</v>
      </c>
      <c r="AD184" s="13">
        <v>1.02</v>
      </c>
      <c r="AE184" s="13">
        <v>1.03</v>
      </c>
      <c r="AF184" s="13">
        <v>1.03</v>
      </c>
      <c r="AG184" s="13">
        <v>1.05</v>
      </c>
      <c r="AH184" s="13">
        <v>1.05</v>
      </c>
      <c r="AI184" s="13">
        <v>1.06</v>
      </c>
      <c r="AJ184" s="13">
        <v>1.08</v>
      </c>
      <c r="AK184" s="13">
        <v>1.1000000000000001</v>
      </c>
    </row>
    <row r="185" spans="1:37" s="33" customFormat="1" x14ac:dyDescent="0.3">
      <c r="A185" s="13" t="str">
        <f t="shared" si="2"/>
        <v>SDG_NoInv_Base_ReproTest02PQXcmeat</v>
      </c>
      <c r="B185" s="37" t="s">
        <v>220</v>
      </c>
      <c r="C185" s="38" t="s">
        <v>261</v>
      </c>
      <c r="D185" s="113" t="s">
        <v>120</v>
      </c>
      <c r="E185" s="13" t="s">
        <v>142</v>
      </c>
      <c r="F185" s="13">
        <v>1.29</v>
      </c>
      <c r="G185" s="13">
        <v>1.25</v>
      </c>
      <c r="H185" s="13">
        <v>1.25</v>
      </c>
      <c r="I185" s="13">
        <v>1.26</v>
      </c>
      <c r="J185" s="13">
        <v>1.26</v>
      </c>
      <c r="K185" s="13">
        <v>1.26</v>
      </c>
      <c r="L185" s="13">
        <v>1.26</v>
      </c>
      <c r="M185" s="13">
        <v>1.26</v>
      </c>
      <c r="N185" s="13">
        <v>1.26</v>
      </c>
      <c r="O185" s="13">
        <v>1.27</v>
      </c>
      <c r="P185" s="13">
        <v>1.27</v>
      </c>
      <c r="Q185" s="13">
        <v>1.27</v>
      </c>
      <c r="R185" s="13">
        <v>1.27</v>
      </c>
      <c r="S185" s="13">
        <v>1.28</v>
      </c>
      <c r="T185" s="13">
        <v>1.28</v>
      </c>
      <c r="U185" s="13">
        <v>1.28</v>
      </c>
      <c r="V185" s="13">
        <v>1.28</v>
      </c>
      <c r="W185" s="13">
        <v>1.29</v>
      </c>
      <c r="X185" s="13">
        <v>1.29</v>
      </c>
      <c r="Y185" s="13">
        <v>1.29</v>
      </c>
      <c r="Z185" s="13">
        <v>1.29</v>
      </c>
      <c r="AA185" s="13">
        <v>1.29</v>
      </c>
      <c r="AB185" s="13">
        <v>1.29</v>
      </c>
      <c r="AC185" s="13">
        <v>1.29</v>
      </c>
      <c r="AD185" s="13">
        <v>1.29</v>
      </c>
      <c r="AE185" s="13">
        <v>1.3</v>
      </c>
      <c r="AF185" s="13">
        <v>1.3</v>
      </c>
      <c r="AG185" s="13">
        <v>1.3</v>
      </c>
      <c r="AH185" s="13">
        <v>1.31</v>
      </c>
      <c r="AI185" s="13">
        <v>1.32</v>
      </c>
      <c r="AJ185" s="13">
        <v>1.32</v>
      </c>
      <c r="AK185" s="13">
        <v>1.33</v>
      </c>
    </row>
    <row r="186" spans="1:37" s="33" customFormat="1" x14ac:dyDescent="0.3">
      <c r="A186" s="13" t="str">
        <f t="shared" si="2"/>
        <v>SDG_NoInv_Base_ReproTest02PQXcpfis</v>
      </c>
      <c r="B186" s="37" t="s">
        <v>220</v>
      </c>
      <c r="C186" s="38" t="s">
        <v>261</v>
      </c>
      <c r="D186" s="113" t="s">
        <v>120</v>
      </c>
      <c r="E186" s="13" t="s">
        <v>143</v>
      </c>
      <c r="F186" s="13">
        <v>1.27</v>
      </c>
      <c r="G186" s="13">
        <v>1.26</v>
      </c>
      <c r="H186" s="13">
        <v>1.25</v>
      </c>
      <c r="I186" s="13">
        <v>1.24</v>
      </c>
      <c r="J186" s="13">
        <v>1.24</v>
      </c>
      <c r="K186" s="13">
        <v>1.24</v>
      </c>
      <c r="L186" s="13">
        <v>1.24</v>
      </c>
      <c r="M186" s="13">
        <v>1.24</v>
      </c>
      <c r="N186" s="13">
        <v>1.24</v>
      </c>
      <c r="O186" s="13">
        <v>1.24</v>
      </c>
      <c r="P186" s="13">
        <v>1.23</v>
      </c>
      <c r="Q186" s="13">
        <v>1.23</v>
      </c>
      <c r="R186" s="13">
        <v>1.23</v>
      </c>
      <c r="S186" s="13">
        <v>1.24</v>
      </c>
      <c r="T186" s="13">
        <v>1.24</v>
      </c>
      <c r="U186" s="13">
        <v>1.24</v>
      </c>
      <c r="V186" s="13">
        <v>1.24</v>
      </c>
      <c r="W186" s="13">
        <v>1.24</v>
      </c>
      <c r="X186" s="13">
        <v>1.24</v>
      </c>
      <c r="Y186" s="13">
        <v>1.25</v>
      </c>
      <c r="Z186" s="13">
        <v>1.25</v>
      </c>
      <c r="AA186" s="13">
        <v>1.25</v>
      </c>
      <c r="AB186" s="13">
        <v>1.25</v>
      </c>
      <c r="AC186" s="13">
        <v>1.24</v>
      </c>
      <c r="AD186" s="13">
        <v>1.25</v>
      </c>
      <c r="AE186" s="13">
        <v>1.25</v>
      </c>
      <c r="AF186" s="13">
        <v>1.25</v>
      </c>
      <c r="AG186" s="13">
        <v>1.25</v>
      </c>
      <c r="AH186" s="13">
        <v>1.25</v>
      </c>
      <c r="AI186" s="13">
        <v>1.25</v>
      </c>
      <c r="AJ186" s="13">
        <v>1.25</v>
      </c>
      <c r="AK186" s="13">
        <v>1.25</v>
      </c>
    </row>
    <row r="187" spans="1:37" s="33" customFormat="1" x14ac:dyDescent="0.3">
      <c r="A187" s="13" t="str">
        <f t="shared" si="2"/>
        <v>SDG_NoInv_Base_ReproTest02PQXcvege</v>
      </c>
      <c r="B187" s="37" t="s">
        <v>220</v>
      </c>
      <c r="C187" s="38" t="s">
        <v>261</v>
      </c>
      <c r="D187" s="113" t="s">
        <v>120</v>
      </c>
      <c r="E187" s="13" t="s">
        <v>144</v>
      </c>
      <c r="F187" s="13">
        <v>1.24</v>
      </c>
      <c r="G187" s="13">
        <v>1.23</v>
      </c>
      <c r="H187" s="13">
        <v>1.23</v>
      </c>
      <c r="I187" s="13">
        <v>1.23</v>
      </c>
      <c r="J187" s="13">
        <v>1.23</v>
      </c>
      <c r="K187" s="13">
        <v>1.23</v>
      </c>
      <c r="L187" s="13">
        <v>1.23</v>
      </c>
      <c r="M187" s="13">
        <v>1.23</v>
      </c>
      <c r="N187" s="13">
        <v>1.23</v>
      </c>
      <c r="O187" s="13">
        <v>1.22</v>
      </c>
      <c r="P187" s="13">
        <v>1.22</v>
      </c>
      <c r="Q187" s="13">
        <v>1.22</v>
      </c>
      <c r="R187" s="13">
        <v>1.22</v>
      </c>
      <c r="S187" s="13">
        <v>1.22</v>
      </c>
      <c r="T187" s="13">
        <v>1.23</v>
      </c>
      <c r="U187" s="13">
        <v>1.23</v>
      </c>
      <c r="V187" s="13">
        <v>1.23</v>
      </c>
      <c r="W187" s="13">
        <v>1.23</v>
      </c>
      <c r="X187" s="13">
        <v>1.23</v>
      </c>
      <c r="Y187" s="13">
        <v>1.23</v>
      </c>
      <c r="Z187" s="13">
        <v>1.23</v>
      </c>
      <c r="AA187" s="13">
        <v>1.23</v>
      </c>
      <c r="AB187" s="13">
        <v>1.23</v>
      </c>
      <c r="AC187" s="13">
        <v>1.22</v>
      </c>
      <c r="AD187" s="13">
        <v>1.22</v>
      </c>
      <c r="AE187" s="13">
        <v>1.23</v>
      </c>
      <c r="AF187" s="13">
        <v>1.23</v>
      </c>
      <c r="AG187" s="13">
        <v>1.23</v>
      </c>
      <c r="AH187" s="13">
        <v>1.23</v>
      </c>
      <c r="AI187" s="13">
        <v>1.23</v>
      </c>
      <c r="AJ187" s="13">
        <v>1.23</v>
      </c>
      <c r="AK187" s="13">
        <v>1.23</v>
      </c>
    </row>
    <row r="188" spans="1:37" s="33" customFormat="1" x14ac:dyDescent="0.3">
      <c r="A188" s="13" t="str">
        <f t="shared" si="2"/>
        <v>SDG_NoInv_Base_ReproTest02PQXcfats</v>
      </c>
      <c r="B188" s="37" t="s">
        <v>220</v>
      </c>
      <c r="C188" s="38" t="s">
        <v>261</v>
      </c>
      <c r="D188" s="113" t="s">
        <v>120</v>
      </c>
      <c r="E188" s="13" t="s">
        <v>145</v>
      </c>
      <c r="F188" s="13">
        <v>1.4</v>
      </c>
      <c r="G188" s="13">
        <v>1.4</v>
      </c>
      <c r="H188" s="13">
        <v>1.4</v>
      </c>
      <c r="I188" s="13">
        <v>1.4</v>
      </c>
      <c r="J188" s="13">
        <v>1.4</v>
      </c>
      <c r="K188" s="13">
        <v>1.4</v>
      </c>
      <c r="L188" s="13">
        <v>1.4</v>
      </c>
      <c r="M188" s="13">
        <v>1.4</v>
      </c>
      <c r="N188" s="13">
        <v>1.4</v>
      </c>
      <c r="O188" s="13">
        <v>1.42</v>
      </c>
      <c r="P188" s="13">
        <v>1.42</v>
      </c>
      <c r="Q188" s="13">
        <v>1.42</v>
      </c>
      <c r="R188" s="13">
        <v>1.42</v>
      </c>
      <c r="S188" s="13">
        <v>1.42</v>
      </c>
      <c r="T188" s="13">
        <v>1.42</v>
      </c>
      <c r="U188" s="13">
        <v>1.42</v>
      </c>
      <c r="V188" s="13">
        <v>1.42</v>
      </c>
      <c r="W188" s="13">
        <v>1.43</v>
      </c>
      <c r="X188" s="13">
        <v>1.43</v>
      </c>
      <c r="Y188" s="13">
        <v>1.43</v>
      </c>
      <c r="Z188" s="13">
        <v>1.43</v>
      </c>
      <c r="AA188" s="13">
        <v>1.43</v>
      </c>
      <c r="AB188" s="13">
        <v>1.43</v>
      </c>
      <c r="AC188" s="13">
        <v>1.43</v>
      </c>
      <c r="AD188" s="13">
        <v>1.43</v>
      </c>
      <c r="AE188" s="13">
        <v>1.43</v>
      </c>
      <c r="AF188" s="13">
        <v>1.43</v>
      </c>
      <c r="AG188" s="13">
        <v>1.42</v>
      </c>
      <c r="AH188" s="13">
        <v>1.42</v>
      </c>
      <c r="AI188" s="13">
        <v>1.41</v>
      </c>
      <c r="AJ188" s="13">
        <v>1.41</v>
      </c>
      <c r="AK188" s="13">
        <v>1.4</v>
      </c>
    </row>
    <row r="189" spans="1:37" s="33" customFormat="1" x14ac:dyDescent="0.3">
      <c r="A189" s="13" t="str">
        <f t="shared" si="2"/>
        <v>SDG_NoInv_Base_ReproTest02PQXcdair</v>
      </c>
      <c r="B189" s="37" t="s">
        <v>220</v>
      </c>
      <c r="C189" s="38" t="s">
        <v>261</v>
      </c>
      <c r="D189" s="113" t="s">
        <v>120</v>
      </c>
      <c r="E189" s="13" t="s">
        <v>146</v>
      </c>
      <c r="F189" s="13">
        <v>1.55</v>
      </c>
      <c r="G189" s="13">
        <v>1.52</v>
      </c>
      <c r="H189" s="13">
        <v>1.52</v>
      </c>
      <c r="I189" s="13">
        <v>1.53</v>
      </c>
      <c r="J189" s="13">
        <v>1.53</v>
      </c>
      <c r="K189" s="13">
        <v>1.53</v>
      </c>
      <c r="L189" s="13">
        <v>1.52</v>
      </c>
      <c r="M189" s="13">
        <v>1.53</v>
      </c>
      <c r="N189" s="13">
        <v>1.53</v>
      </c>
      <c r="O189" s="13">
        <v>1.51</v>
      </c>
      <c r="P189" s="13">
        <v>1.51</v>
      </c>
      <c r="Q189" s="13">
        <v>1.51</v>
      </c>
      <c r="R189" s="13">
        <v>1.52</v>
      </c>
      <c r="S189" s="13">
        <v>1.52</v>
      </c>
      <c r="T189" s="13">
        <v>1.53</v>
      </c>
      <c r="U189" s="13">
        <v>1.53</v>
      </c>
      <c r="V189" s="13">
        <v>1.53</v>
      </c>
      <c r="W189" s="13">
        <v>1.54</v>
      </c>
      <c r="X189" s="13">
        <v>1.54</v>
      </c>
      <c r="Y189" s="13">
        <v>1.54</v>
      </c>
      <c r="Z189" s="13">
        <v>1.54</v>
      </c>
      <c r="AA189" s="13">
        <v>1.54</v>
      </c>
      <c r="AB189" s="13">
        <v>1.53</v>
      </c>
      <c r="AC189" s="13">
        <v>1.53</v>
      </c>
      <c r="AD189" s="13">
        <v>1.53</v>
      </c>
      <c r="AE189" s="13">
        <v>1.53</v>
      </c>
      <c r="AF189" s="13">
        <v>1.53</v>
      </c>
      <c r="AG189" s="13">
        <v>1.54</v>
      </c>
      <c r="AH189" s="13">
        <v>1.54</v>
      </c>
      <c r="AI189" s="13">
        <v>1.54</v>
      </c>
      <c r="AJ189" s="13">
        <v>1.54</v>
      </c>
      <c r="AK189" s="13">
        <v>1.55</v>
      </c>
    </row>
    <row r="190" spans="1:37" s="33" customFormat="1" x14ac:dyDescent="0.3">
      <c r="A190" s="13" t="str">
        <f t="shared" si="2"/>
        <v>SDG_NoInv_Base_ReproTest02PQXcgrai</v>
      </c>
      <c r="B190" s="37" t="s">
        <v>220</v>
      </c>
      <c r="C190" s="38" t="s">
        <v>261</v>
      </c>
      <c r="D190" s="113" t="s">
        <v>120</v>
      </c>
      <c r="E190" s="13" t="s">
        <v>147</v>
      </c>
      <c r="F190" s="13">
        <v>1.37</v>
      </c>
      <c r="G190" s="13">
        <v>1.36</v>
      </c>
      <c r="H190" s="13">
        <v>1.35</v>
      </c>
      <c r="I190" s="13">
        <v>1.36</v>
      </c>
      <c r="J190" s="13">
        <v>1.36</v>
      </c>
      <c r="K190" s="13">
        <v>1.35</v>
      </c>
      <c r="L190" s="13">
        <v>1.35</v>
      </c>
      <c r="M190" s="13">
        <v>1.35</v>
      </c>
      <c r="N190" s="13">
        <v>1.35</v>
      </c>
      <c r="O190" s="13">
        <v>1.34</v>
      </c>
      <c r="P190" s="13">
        <v>1.34</v>
      </c>
      <c r="Q190" s="13">
        <v>1.34</v>
      </c>
      <c r="R190" s="13">
        <v>1.34</v>
      </c>
      <c r="S190" s="13">
        <v>1.34</v>
      </c>
      <c r="T190" s="13">
        <v>1.34</v>
      </c>
      <c r="U190" s="13">
        <v>1.34</v>
      </c>
      <c r="V190" s="13">
        <v>1.34</v>
      </c>
      <c r="W190" s="13">
        <v>1.34</v>
      </c>
      <c r="X190" s="13">
        <v>1.33</v>
      </c>
      <c r="Y190" s="13">
        <v>1.33</v>
      </c>
      <c r="Z190" s="13">
        <v>1.33</v>
      </c>
      <c r="AA190" s="13">
        <v>1.33</v>
      </c>
      <c r="AB190" s="13">
        <v>1.33</v>
      </c>
      <c r="AC190" s="13">
        <v>1.32</v>
      </c>
      <c r="AD190" s="13">
        <v>1.32</v>
      </c>
      <c r="AE190" s="13">
        <v>1.32</v>
      </c>
      <c r="AF190" s="13">
        <v>1.33</v>
      </c>
      <c r="AG190" s="13">
        <v>1.33</v>
      </c>
      <c r="AH190" s="13">
        <v>1.32</v>
      </c>
      <c r="AI190" s="13">
        <v>1.32</v>
      </c>
      <c r="AJ190" s="13">
        <v>1.33</v>
      </c>
      <c r="AK190" s="13">
        <v>1.33</v>
      </c>
    </row>
    <row r="191" spans="1:37" s="33" customFormat="1" x14ac:dyDescent="0.3">
      <c r="A191" s="13" t="str">
        <f t="shared" si="2"/>
        <v>SDG_NoInv_Base_ReproTest02PQXcstar</v>
      </c>
      <c r="B191" s="37" t="s">
        <v>220</v>
      </c>
      <c r="C191" s="38" t="s">
        <v>261</v>
      </c>
      <c r="D191" s="113" t="s">
        <v>120</v>
      </c>
      <c r="E191" s="13" t="s">
        <v>148</v>
      </c>
      <c r="F191" s="13">
        <v>1.22</v>
      </c>
      <c r="G191" s="13">
        <v>1.21</v>
      </c>
      <c r="H191" s="13">
        <v>1.19</v>
      </c>
      <c r="I191" s="13">
        <v>1.19</v>
      </c>
      <c r="J191" s="13">
        <v>1.2</v>
      </c>
      <c r="K191" s="13">
        <v>1.19</v>
      </c>
      <c r="L191" s="13">
        <v>1.18</v>
      </c>
      <c r="M191" s="13">
        <v>1.18</v>
      </c>
      <c r="N191" s="13">
        <v>1.17</v>
      </c>
      <c r="O191" s="13">
        <v>1.1599999999999999</v>
      </c>
      <c r="P191" s="13">
        <v>1.1599999999999999</v>
      </c>
      <c r="Q191" s="13">
        <v>1.1499999999999999</v>
      </c>
      <c r="R191" s="13">
        <v>1.1499999999999999</v>
      </c>
      <c r="S191" s="13">
        <v>1.1499999999999999</v>
      </c>
      <c r="T191" s="13">
        <v>1.1499999999999999</v>
      </c>
      <c r="U191" s="13">
        <v>1.1499999999999999</v>
      </c>
      <c r="V191" s="13">
        <v>1.1399999999999999</v>
      </c>
      <c r="W191" s="13">
        <v>1.1399999999999999</v>
      </c>
      <c r="X191" s="13">
        <v>1.1399999999999999</v>
      </c>
      <c r="Y191" s="13">
        <v>1.1299999999999999</v>
      </c>
      <c r="Z191" s="13">
        <v>1.1299999999999999</v>
      </c>
      <c r="AA191" s="13">
        <v>1.1299999999999999</v>
      </c>
      <c r="AB191" s="13">
        <v>1.1299999999999999</v>
      </c>
      <c r="AC191" s="13">
        <v>1.1299999999999999</v>
      </c>
      <c r="AD191" s="13">
        <v>1.1299999999999999</v>
      </c>
      <c r="AE191" s="13">
        <v>1.1299999999999999</v>
      </c>
      <c r="AF191" s="13">
        <v>1.1299999999999999</v>
      </c>
      <c r="AG191" s="13">
        <v>1.1499999999999999</v>
      </c>
      <c r="AH191" s="13">
        <v>1.1599999999999999</v>
      </c>
      <c r="AI191" s="13">
        <v>1.18</v>
      </c>
      <c r="AJ191" s="13">
        <v>1.21</v>
      </c>
      <c r="AK191" s="13">
        <v>1.24</v>
      </c>
    </row>
    <row r="192" spans="1:37" s="33" customFormat="1" x14ac:dyDescent="0.3">
      <c r="A192" s="13" t="str">
        <f t="shared" si="2"/>
        <v>SDG_NoInv_Base_ReproTest02PQXcafee</v>
      </c>
      <c r="B192" s="37" t="s">
        <v>220</v>
      </c>
      <c r="C192" s="38" t="s">
        <v>261</v>
      </c>
      <c r="D192" s="113" t="s">
        <v>120</v>
      </c>
      <c r="E192" s="13" t="s">
        <v>149</v>
      </c>
      <c r="F192" s="13">
        <v>2.11</v>
      </c>
      <c r="G192" s="13">
        <v>2.02</v>
      </c>
      <c r="H192" s="13">
        <v>2.06</v>
      </c>
      <c r="I192" s="13">
        <v>2.0699999999999998</v>
      </c>
      <c r="J192" s="13">
        <v>2.0699999999999998</v>
      </c>
      <c r="K192" s="13">
        <v>2.0699999999999998</v>
      </c>
      <c r="L192" s="13">
        <v>2.0699999999999998</v>
      </c>
      <c r="M192" s="13">
        <v>2.0699999999999998</v>
      </c>
      <c r="N192" s="13">
        <v>2.0699999999999998</v>
      </c>
      <c r="O192" s="13">
        <v>2.06</v>
      </c>
      <c r="P192" s="13">
        <v>2.0699999999999998</v>
      </c>
      <c r="Q192" s="13">
        <v>2.0699999999999998</v>
      </c>
      <c r="R192" s="13">
        <v>2.08</v>
      </c>
      <c r="S192" s="13">
        <v>2.08</v>
      </c>
      <c r="T192" s="13">
        <v>2.09</v>
      </c>
      <c r="U192" s="13">
        <v>2.09</v>
      </c>
      <c r="V192" s="13">
        <v>2.1</v>
      </c>
      <c r="W192" s="13">
        <v>2.1</v>
      </c>
      <c r="X192" s="13">
        <v>2.11</v>
      </c>
      <c r="Y192" s="13">
        <v>2.11</v>
      </c>
      <c r="Z192" s="13">
        <v>2.11</v>
      </c>
      <c r="AA192" s="13">
        <v>2.11</v>
      </c>
      <c r="AB192" s="13">
        <v>2.1</v>
      </c>
      <c r="AC192" s="13">
        <v>2.1</v>
      </c>
      <c r="AD192" s="13">
        <v>2.1</v>
      </c>
      <c r="AE192" s="13">
        <v>2.1</v>
      </c>
      <c r="AF192" s="13">
        <v>2.1</v>
      </c>
      <c r="AG192" s="13">
        <v>2.1</v>
      </c>
      <c r="AH192" s="13">
        <v>2.11</v>
      </c>
      <c r="AI192" s="13">
        <v>2.12</v>
      </c>
      <c r="AJ192" s="13">
        <v>2.11</v>
      </c>
      <c r="AK192" s="13">
        <v>2.11</v>
      </c>
    </row>
    <row r="193" spans="1:37" s="33" customFormat="1" x14ac:dyDescent="0.3">
      <c r="A193" s="13" t="str">
        <f t="shared" si="2"/>
        <v>SDG_NoInv_Base_ReproTest02PQXcbake</v>
      </c>
      <c r="B193" s="37" t="s">
        <v>220</v>
      </c>
      <c r="C193" s="38" t="s">
        <v>261</v>
      </c>
      <c r="D193" s="113" t="s">
        <v>120</v>
      </c>
      <c r="E193" s="13" t="s">
        <v>150</v>
      </c>
      <c r="F193" s="13">
        <v>1.21</v>
      </c>
      <c r="G193" s="13">
        <v>1.21</v>
      </c>
      <c r="H193" s="13">
        <v>1.21</v>
      </c>
      <c r="I193" s="13">
        <v>1.21</v>
      </c>
      <c r="J193" s="13">
        <v>1.21</v>
      </c>
      <c r="K193" s="13">
        <v>1.21</v>
      </c>
      <c r="L193" s="13">
        <v>1.21</v>
      </c>
      <c r="M193" s="13">
        <v>1.21</v>
      </c>
      <c r="N193" s="13">
        <v>1.21</v>
      </c>
      <c r="O193" s="13">
        <v>1.2</v>
      </c>
      <c r="P193" s="13">
        <v>1.2</v>
      </c>
      <c r="Q193" s="13">
        <v>1.2</v>
      </c>
      <c r="R193" s="13">
        <v>1.21</v>
      </c>
      <c r="S193" s="13">
        <v>1.21</v>
      </c>
      <c r="T193" s="13">
        <v>1.21</v>
      </c>
      <c r="U193" s="13">
        <v>1.21</v>
      </c>
      <c r="V193" s="13">
        <v>1.21</v>
      </c>
      <c r="W193" s="13">
        <v>1.21</v>
      </c>
      <c r="X193" s="13">
        <v>1.21</v>
      </c>
      <c r="Y193" s="13">
        <v>1.21</v>
      </c>
      <c r="Z193" s="13">
        <v>1.21</v>
      </c>
      <c r="AA193" s="13">
        <v>1.21</v>
      </c>
      <c r="AB193" s="13">
        <v>1.21</v>
      </c>
      <c r="AC193" s="13">
        <v>1.2</v>
      </c>
      <c r="AD193" s="13">
        <v>1.2</v>
      </c>
      <c r="AE193" s="13">
        <v>1.21</v>
      </c>
      <c r="AF193" s="13">
        <v>1.21</v>
      </c>
      <c r="AG193" s="13">
        <v>1.21</v>
      </c>
      <c r="AH193" s="13">
        <v>1.21</v>
      </c>
      <c r="AI193" s="13">
        <v>1.21</v>
      </c>
      <c r="AJ193" s="13">
        <v>1.22</v>
      </c>
      <c r="AK193" s="13">
        <v>1.23</v>
      </c>
    </row>
    <row r="194" spans="1:37" s="33" customFormat="1" x14ac:dyDescent="0.3">
      <c r="A194" s="13" t="str">
        <f t="shared" ref="A194:A257" si="3">_xlfn.CONCAT(C194,D194,E194)</f>
        <v>SDG_NoInv_Base_ReproTest02PQXcsuga</v>
      </c>
      <c r="B194" s="37" t="s">
        <v>220</v>
      </c>
      <c r="C194" s="38" t="s">
        <v>261</v>
      </c>
      <c r="D194" s="113" t="s">
        <v>120</v>
      </c>
      <c r="E194" s="13" t="s">
        <v>151</v>
      </c>
      <c r="F194" s="13">
        <v>1.5</v>
      </c>
      <c r="G194" s="13">
        <v>1.5</v>
      </c>
      <c r="H194" s="13">
        <v>1.49</v>
      </c>
      <c r="I194" s="13">
        <v>1.49</v>
      </c>
      <c r="J194" s="13">
        <v>1.49</v>
      </c>
      <c r="K194" s="13">
        <v>1.48</v>
      </c>
      <c r="L194" s="13">
        <v>1.48</v>
      </c>
      <c r="M194" s="13">
        <v>1.48</v>
      </c>
      <c r="N194" s="13">
        <v>1.48</v>
      </c>
      <c r="O194" s="13">
        <v>1.47</v>
      </c>
      <c r="P194" s="13">
        <v>1.47</v>
      </c>
      <c r="Q194" s="13">
        <v>1.47</v>
      </c>
      <c r="R194" s="13">
        <v>1.47</v>
      </c>
      <c r="S194" s="13">
        <v>1.47</v>
      </c>
      <c r="T194" s="13">
        <v>1.47</v>
      </c>
      <c r="U194" s="13">
        <v>1.47</v>
      </c>
      <c r="V194" s="13">
        <v>1.47</v>
      </c>
      <c r="W194" s="13">
        <v>1.47</v>
      </c>
      <c r="X194" s="13">
        <v>1.47</v>
      </c>
      <c r="Y194" s="13">
        <v>1.47</v>
      </c>
      <c r="Z194" s="13">
        <v>1.47</v>
      </c>
      <c r="AA194" s="13">
        <v>1.47</v>
      </c>
      <c r="AB194" s="13">
        <v>1.46</v>
      </c>
      <c r="AC194" s="13">
        <v>1.45</v>
      </c>
      <c r="AD194" s="13">
        <v>1.45</v>
      </c>
      <c r="AE194" s="13">
        <v>1.45</v>
      </c>
      <c r="AF194" s="13">
        <v>1.45</v>
      </c>
      <c r="AG194" s="13">
        <v>1.45</v>
      </c>
      <c r="AH194" s="13">
        <v>1.43</v>
      </c>
      <c r="AI194" s="13">
        <v>1.42</v>
      </c>
      <c r="AJ194" s="13">
        <v>1.42</v>
      </c>
      <c r="AK194" s="13">
        <v>1.41</v>
      </c>
    </row>
    <row r="195" spans="1:37" s="33" customFormat="1" x14ac:dyDescent="0.3">
      <c r="A195" s="13" t="str">
        <f t="shared" si="3"/>
        <v>SDG_NoInv_Base_ReproTest02PQXcconf</v>
      </c>
      <c r="B195" s="37" t="s">
        <v>220</v>
      </c>
      <c r="C195" s="38" t="s">
        <v>261</v>
      </c>
      <c r="D195" s="113" t="s">
        <v>120</v>
      </c>
      <c r="E195" s="13" t="s">
        <v>152</v>
      </c>
      <c r="F195" s="13">
        <v>1.34</v>
      </c>
      <c r="G195" s="13">
        <v>1.32</v>
      </c>
      <c r="H195" s="13">
        <v>1.33</v>
      </c>
      <c r="I195" s="13">
        <v>1.33</v>
      </c>
      <c r="J195" s="13">
        <v>1.33</v>
      </c>
      <c r="K195" s="13">
        <v>1.33</v>
      </c>
      <c r="L195" s="13">
        <v>1.33</v>
      </c>
      <c r="M195" s="13">
        <v>1.33</v>
      </c>
      <c r="N195" s="13">
        <v>1.33</v>
      </c>
      <c r="O195" s="13">
        <v>1.33</v>
      </c>
      <c r="P195" s="13">
        <v>1.33</v>
      </c>
      <c r="Q195" s="13">
        <v>1.33</v>
      </c>
      <c r="R195" s="13">
        <v>1.34</v>
      </c>
      <c r="S195" s="13">
        <v>1.34</v>
      </c>
      <c r="T195" s="13">
        <v>1.35</v>
      </c>
      <c r="U195" s="13">
        <v>1.35</v>
      </c>
      <c r="V195" s="13">
        <v>1.35</v>
      </c>
      <c r="W195" s="13">
        <v>1.35</v>
      </c>
      <c r="X195" s="13">
        <v>1.36</v>
      </c>
      <c r="Y195" s="13">
        <v>1.35</v>
      </c>
      <c r="Z195" s="13">
        <v>1.35</v>
      </c>
      <c r="AA195" s="13">
        <v>1.35</v>
      </c>
      <c r="AB195" s="13">
        <v>1.35</v>
      </c>
      <c r="AC195" s="13">
        <v>1.35</v>
      </c>
      <c r="AD195" s="13">
        <v>1.35</v>
      </c>
      <c r="AE195" s="13">
        <v>1.35</v>
      </c>
      <c r="AF195" s="13">
        <v>1.35</v>
      </c>
      <c r="AG195" s="13">
        <v>1.35</v>
      </c>
      <c r="AH195" s="13">
        <v>1.35</v>
      </c>
      <c r="AI195" s="13">
        <v>1.35</v>
      </c>
      <c r="AJ195" s="13">
        <v>1.34</v>
      </c>
      <c r="AK195" s="13">
        <v>1.34</v>
      </c>
    </row>
    <row r="196" spans="1:37" s="33" customFormat="1" x14ac:dyDescent="0.3">
      <c r="A196" s="13" t="str">
        <f t="shared" si="3"/>
        <v>SDG_NoInv_Base_ReproTest02PQXcpast</v>
      </c>
      <c r="B196" s="37" t="s">
        <v>220</v>
      </c>
      <c r="C196" s="38" t="s">
        <v>261</v>
      </c>
      <c r="D196" s="113" t="s">
        <v>120</v>
      </c>
      <c r="E196" s="13" t="s">
        <v>153</v>
      </c>
      <c r="F196" s="13">
        <v>1.44</v>
      </c>
      <c r="G196" s="13">
        <v>1.39</v>
      </c>
      <c r="H196" s="13">
        <v>1.39</v>
      </c>
      <c r="I196" s="13">
        <v>1.39</v>
      </c>
      <c r="J196" s="13">
        <v>1.39</v>
      </c>
      <c r="K196" s="13">
        <v>1.39</v>
      </c>
      <c r="L196" s="13">
        <v>1.39</v>
      </c>
      <c r="M196" s="13">
        <v>1.39</v>
      </c>
      <c r="N196" s="13">
        <v>1.39</v>
      </c>
      <c r="O196" s="13">
        <v>1.4</v>
      </c>
      <c r="P196" s="13">
        <v>1.4</v>
      </c>
      <c r="Q196" s="13">
        <v>1.39</v>
      </c>
      <c r="R196" s="13">
        <v>1.39</v>
      </c>
      <c r="S196" s="13">
        <v>1.4</v>
      </c>
      <c r="T196" s="13">
        <v>1.4</v>
      </c>
      <c r="U196" s="13">
        <v>1.4</v>
      </c>
      <c r="V196" s="13">
        <v>1.4</v>
      </c>
      <c r="W196" s="13">
        <v>1.4</v>
      </c>
      <c r="X196" s="13">
        <v>1.41</v>
      </c>
      <c r="Y196" s="13">
        <v>1.4</v>
      </c>
      <c r="Z196" s="13">
        <v>1.4</v>
      </c>
      <c r="AA196" s="13">
        <v>1.4</v>
      </c>
      <c r="AB196" s="13">
        <v>1.4</v>
      </c>
      <c r="AC196" s="13">
        <v>1.4</v>
      </c>
      <c r="AD196" s="13">
        <v>1.4</v>
      </c>
      <c r="AE196" s="13">
        <v>1.4</v>
      </c>
      <c r="AF196" s="13">
        <v>1.4</v>
      </c>
      <c r="AG196" s="13">
        <v>1.4</v>
      </c>
      <c r="AH196" s="13">
        <v>1.41</v>
      </c>
      <c r="AI196" s="13">
        <v>1.41</v>
      </c>
      <c r="AJ196" s="13">
        <v>1.42</v>
      </c>
      <c r="AK196" s="13">
        <v>1.42</v>
      </c>
    </row>
    <row r="197" spans="1:37" s="33" customFormat="1" x14ac:dyDescent="0.3">
      <c r="A197" s="13" t="str">
        <f t="shared" si="3"/>
        <v>SDG_NoInv_Base_ReproTest02PQXcofoo</v>
      </c>
      <c r="B197" s="37" t="s">
        <v>220</v>
      </c>
      <c r="C197" s="38" t="s">
        <v>261</v>
      </c>
      <c r="D197" s="113" t="s">
        <v>120</v>
      </c>
      <c r="E197" s="13" t="s">
        <v>154</v>
      </c>
      <c r="F197" s="13">
        <v>1.49</v>
      </c>
      <c r="G197" s="13">
        <v>1.48</v>
      </c>
      <c r="H197" s="13">
        <v>1.47</v>
      </c>
      <c r="I197" s="13">
        <v>1.48</v>
      </c>
      <c r="J197" s="13">
        <v>1.48</v>
      </c>
      <c r="K197" s="13">
        <v>1.48</v>
      </c>
      <c r="L197" s="13">
        <v>1.47</v>
      </c>
      <c r="M197" s="13">
        <v>1.48</v>
      </c>
      <c r="N197" s="13">
        <v>1.48</v>
      </c>
      <c r="O197" s="13">
        <v>1.47</v>
      </c>
      <c r="P197" s="13">
        <v>1.47</v>
      </c>
      <c r="Q197" s="13">
        <v>1.47</v>
      </c>
      <c r="R197" s="13">
        <v>1.47</v>
      </c>
      <c r="S197" s="13">
        <v>1.48</v>
      </c>
      <c r="T197" s="13">
        <v>1.48</v>
      </c>
      <c r="U197" s="13">
        <v>1.48</v>
      </c>
      <c r="V197" s="13">
        <v>1.49</v>
      </c>
      <c r="W197" s="13">
        <v>1.49</v>
      </c>
      <c r="X197" s="13">
        <v>1.49</v>
      </c>
      <c r="Y197" s="13">
        <v>1.49</v>
      </c>
      <c r="Z197" s="13">
        <v>1.49</v>
      </c>
      <c r="AA197" s="13">
        <v>1.49</v>
      </c>
      <c r="AB197" s="13">
        <v>1.48</v>
      </c>
      <c r="AC197" s="13">
        <v>1.48</v>
      </c>
      <c r="AD197" s="13">
        <v>1.48</v>
      </c>
      <c r="AE197" s="13">
        <v>1.48</v>
      </c>
      <c r="AF197" s="13">
        <v>1.48</v>
      </c>
      <c r="AG197" s="13">
        <v>1.48</v>
      </c>
      <c r="AH197" s="13">
        <v>1.48</v>
      </c>
      <c r="AI197" s="13">
        <v>1.47</v>
      </c>
      <c r="AJ197" s="13">
        <v>1.47</v>
      </c>
      <c r="AK197" s="13">
        <v>1.48</v>
      </c>
    </row>
    <row r="198" spans="1:37" s="33" customFormat="1" x14ac:dyDescent="0.3">
      <c r="A198" s="13" t="str">
        <f t="shared" si="3"/>
        <v>SDG_NoInv_Base_ReproTest02PQXcbevt</v>
      </c>
      <c r="B198" s="37" t="s">
        <v>220</v>
      </c>
      <c r="C198" s="38" t="s">
        <v>261</v>
      </c>
      <c r="D198" s="113" t="s">
        <v>120</v>
      </c>
      <c r="E198" s="13" t="s">
        <v>155</v>
      </c>
      <c r="F198" s="13">
        <v>2.2000000000000002</v>
      </c>
      <c r="G198" s="13">
        <v>2.14</v>
      </c>
      <c r="H198" s="13">
        <v>2.1</v>
      </c>
      <c r="I198" s="13">
        <v>2.09</v>
      </c>
      <c r="J198" s="13">
        <v>2.09</v>
      </c>
      <c r="K198" s="13">
        <v>2.09</v>
      </c>
      <c r="L198" s="13">
        <v>2.09</v>
      </c>
      <c r="M198" s="13">
        <v>2.09</v>
      </c>
      <c r="N198" s="13">
        <v>2.09</v>
      </c>
      <c r="O198" s="13">
        <v>2.0699999999999998</v>
      </c>
      <c r="P198" s="13">
        <v>2.0699999999999998</v>
      </c>
      <c r="Q198" s="13">
        <v>2.08</v>
      </c>
      <c r="R198" s="13">
        <v>2.09</v>
      </c>
      <c r="S198" s="13">
        <v>2.1</v>
      </c>
      <c r="T198" s="13">
        <v>2.1</v>
      </c>
      <c r="U198" s="13">
        <v>2.11</v>
      </c>
      <c r="V198" s="13">
        <v>2.12</v>
      </c>
      <c r="W198" s="13">
        <v>2.13</v>
      </c>
      <c r="X198" s="13">
        <v>2.14</v>
      </c>
      <c r="Y198" s="13">
        <v>2.14</v>
      </c>
      <c r="Z198" s="13">
        <v>2.15</v>
      </c>
      <c r="AA198" s="13">
        <v>2.15</v>
      </c>
      <c r="AB198" s="13">
        <v>2.15</v>
      </c>
      <c r="AC198" s="13">
        <v>2.15</v>
      </c>
      <c r="AD198" s="13">
        <v>2.15</v>
      </c>
      <c r="AE198" s="13">
        <v>2.16</v>
      </c>
      <c r="AF198" s="13">
        <v>2.17</v>
      </c>
      <c r="AG198" s="13">
        <v>2.17</v>
      </c>
      <c r="AH198" s="13">
        <v>2.16</v>
      </c>
      <c r="AI198" s="13">
        <v>2.16</v>
      </c>
      <c r="AJ198" s="13">
        <v>2.16</v>
      </c>
      <c r="AK198" s="13">
        <v>2.16</v>
      </c>
    </row>
    <row r="199" spans="1:37" s="33" customFormat="1" x14ac:dyDescent="0.3">
      <c r="A199" s="13" t="str">
        <f t="shared" si="3"/>
        <v>SDG_NoInv_Base_ReproTest02PQXctext</v>
      </c>
      <c r="B199" s="37" t="s">
        <v>220</v>
      </c>
      <c r="C199" s="38" t="s">
        <v>261</v>
      </c>
      <c r="D199" s="113" t="s">
        <v>120</v>
      </c>
      <c r="E199" s="13" t="s">
        <v>102</v>
      </c>
      <c r="F199" s="13">
        <v>1.37</v>
      </c>
      <c r="G199" s="13">
        <v>1.4</v>
      </c>
      <c r="H199" s="13">
        <v>1.41</v>
      </c>
      <c r="I199" s="13">
        <v>1.42</v>
      </c>
      <c r="J199" s="13">
        <v>1.42</v>
      </c>
      <c r="K199" s="13">
        <v>1.42</v>
      </c>
      <c r="L199" s="13">
        <v>1.42</v>
      </c>
      <c r="M199" s="13">
        <v>1.42</v>
      </c>
      <c r="N199" s="13">
        <v>1.43</v>
      </c>
      <c r="O199" s="13">
        <v>1.43</v>
      </c>
      <c r="P199" s="13">
        <v>1.43</v>
      </c>
      <c r="Q199" s="13">
        <v>1.44</v>
      </c>
      <c r="R199" s="13">
        <v>1.44</v>
      </c>
      <c r="S199" s="13">
        <v>1.45</v>
      </c>
      <c r="T199" s="13">
        <v>1.45</v>
      </c>
      <c r="U199" s="13">
        <v>1.45</v>
      </c>
      <c r="V199" s="13">
        <v>1.46</v>
      </c>
      <c r="W199" s="13">
        <v>1.46</v>
      </c>
      <c r="X199" s="13">
        <v>1.46</v>
      </c>
      <c r="Y199" s="13">
        <v>1.47</v>
      </c>
      <c r="Z199" s="13">
        <v>1.47</v>
      </c>
      <c r="AA199" s="13">
        <v>1.47</v>
      </c>
      <c r="AB199" s="13">
        <v>1.47</v>
      </c>
      <c r="AC199" s="13">
        <v>1.47</v>
      </c>
      <c r="AD199" s="13">
        <v>1.47</v>
      </c>
      <c r="AE199" s="13">
        <v>1.47</v>
      </c>
      <c r="AF199" s="13">
        <v>1.47</v>
      </c>
      <c r="AG199" s="13">
        <v>1.47</v>
      </c>
      <c r="AH199" s="13">
        <v>1.47</v>
      </c>
      <c r="AI199" s="13">
        <v>1.46</v>
      </c>
      <c r="AJ199" s="13">
        <v>1.45</v>
      </c>
      <c r="AK199" s="13">
        <v>1.45</v>
      </c>
    </row>
    <row r="200" spans="1:37" s="33" customFormat="1" x14ac:dyDescent="0.3">
      <c r="A200" s="13" t="str">
        <f t="shared" si="3"/>
        <v>SDG_NoInv_Base_ReproTest02PQXcclth</v>
      </c>
      <c r="B200" s="37" t="s">
        <v>220</v>
      </c>
      <c r="C200" s="38" t="s">
        <v>261</v>
      </c>
      <c r="D200" s="113" t="s">
        <v>120</v>
      </c>
      <c r="E200" s="13" t="s">
        <v>156</v>
      </c>
      <c r="F200" s="13">
        <v>1.33</v>
      </c>
      <c r="G200" s="13">
        <v>1.37</v>
      </c>
      <c r="H200" s="13">
        <v>1.37</v>
      </c>
      <c r="I200" s="13">
        <v>1.37</v>
      </c>
      <c r="J200" s="13">
        <v>1.37</v>
      </c>
      <c r="K200" s="13">
        <v>1.37</v>
      </c>
      <c r="L200" s="13">
        <v>1.37</v>
      </c>
      <c r="M200" s="13">
        <v>1.38</v>
      </c>
      <c r="N200" s="13">
        <v>1.38</v>
      </c>
      <c r="O200" s="13">
        <v>1.39</v>
      </c>
      <c r="P200" s="13">
        <v>1.39</v>
      </c>
      <c r="Q200" s="13">
        <v>1.4</v>
      </c>
      <c r="R200" s="13">
        <v>1.4</v>
      </c>
      <c r="S200" s="13">
        <v>1.4</v>
      </c>
      <c r="T200" s="13">
        <v>1.41</v>
      </c>
      <c r="U200" s="13">
        <v>1.41</v>
      </c>
      <c r="V200" s="13">
        <v>1.42</v>
      </c>
      <c r="W200" s="13">
        <v>1.42</v>
      </c>
      <c r="X200" s="13">
        <v>1.42</v>
      </c>
      <c r="Y200" s="13">
        <v>1.42</v>
      </c>
      <c r="Z200" s="13">
        <v>1.42</v>
      </c>
      <c r="AA200" s="13">
        <v>1.42</v>
      </c>
      <c r="AB200" s="13">
        <v>1.42</v>
      </c>
      <c r="AC200" s="13">
        <v>1.42</v>
      </c>
      <c r="AD200" s="13">
        <v>1.43</v>
      </c>
      <c r="AE200" s="13">
        <v>1.43</v>
      </c>
      <c r="AF200" s="13">
        <v>1.43</v>
      </c>
      <c r="AG200" s="13">
        <v>1.43</v>
      </c>
      <c r="AH200" s="13">
        <v>1.42</v>
      </c>
      <c r="AI200" s="13">
        <v>1.41</v>
      </c>
      <c r="AJ200" s="13">
        <v>1.41</v>
      </c>
      <c r="AK200" s="13">
        <v>1.41</v>
      </c>
    </row>
    <row r="201" spans="1:37" s="33" customFormat="1" x14ac:dyDescent="0.3">
      <c r="A201" s="13" t="str">
        <f t="shared" si="3"/>
        <v>SDG_NoInv_Base_ReproTest02PQXcleat</v>
      </c>
      <c r="B201" s="37" t="s">
        <v>220</v>
      </c>
      <c r="C201" s="38" t="s">
        <v>261</v>
      </c>
      <c r="D201" s="113" t="s">
        <v>120</v>
      </c>
      <c r="E201" s="13" t="s">
        <v>103</v>
      </c>
      <c r="F201" s="13">
        <v>1.1599999999999999</v>
      </c>
      <c r="G201" s="13">
        <v>1.1599999999999999</v>
      </c>
      <c r="H201" s="13">
        <v>1.17</v>
      </c>
      <c r="I201" s="13">
        <v>1.1599999999999999</v>
      </c>
      <c r="J201" s="13">
        <v>1.1599999999999999</v>
      </c>
      <c r="K201" s="13">
        <v>1.1599999999999999</v>
      </c>
      <c r="L201" s="13">
        <v>1.1599999999999999</v>
      </c>
      <c r="M201" s="13">
        <v>1.17</v>
      </c>
      <c r="N201" s="13">
        <v>1.17</v>
      </c>
      <c r="O201" s="13">
        <v>1.19</v>
      </c>
      <c r="P201" s="13">
        <v>1.18</v>
      </c>
      <c r="Q201" s="13">
        <v>1.18</v>
      </c>
      <c r="R201" s="13">
        <v>1.18</v>
      </c>
      <c r="S201" s="13">
        <v>1.17</v>
      </c>
      <c r="T201" s="13">
        <v>1.17</v>
      </c>
      <c r="U201" s="13">
        <v>1.17</v>
      </c>
      <c r="V201" s="13">
        <v>1.17</v>
      </c>
      <c r="W201" s="13">
        <v>1.18</v>
      </c>
      <c r="X201" s="13">
        <v>1.18</v>
      </c>
      <c r="Y201" s="13">
        <v>1.18</v>
      </c>
      <c r="Z201" s="13">
        <v>1.18</v>
      </c>
      <c r="AA201" s="13">
        <v>1.18</v>
      </c>
      <c r="AB201" s="13">
        <v>1.18</v>
      </c>
      <c r="AC201" s="13">
        <v>1.18</v>
      </c>
      <c r="AD201" s="13">
        <v>1.18</v>
      </c>
      <c r="AE201" s="13">
        <v>1.18</v>
      </c>
      <c r="AF201" s="13">
        <v>1.18</v>
      </c>
      <c r="AG201" s="13">
        <v>1.18</v>
      </c>
      <c r="AH201" s="13">
        <v>1.18</v>
      </c>
      <c r="AI201" s="13">
        <v>1.18</v>
      </c>
      <c r="AJ201" s="13">
        <v>1.18</v>
      </c>
      <c r="AK201" s="13">
        <v>1.18</v>
      </c>
    </row>
    <row r="202" spans="1:37" s="33" customFormat="1" x14ac:dyDescent="0.3">
      <c r="A202" s="13" t="str">
        <f t="shared" si="3"/>
        <v>SDG_NoInv_Base_ReproTest02PQXcfoot</v>
      </c>
      <c r="B202" s="37" t="s">
        <v>220</v>
      </c>
      <c r="C202" s="38" t="s">
        <v>261</v>
      </c>
      <c r="D202" s="113" t="s">
        <v>120</v>
      </c>
      <c r="E202" s="13" t="s">
        <v>157</v>
      </c>
      <c r="F202" s="13">
        <v>1.21</v>
      </c>
      <c r="G202" s="13">
        <v>1.22</v>
      </c>
      <c r="H202" s="13">
        <v>1.23</v>
      </c>
      <c r="I202" s="13">
        <v>1.23</v>
      </c>
      <c r="J202" s="13">
        <v>1.23</v>
      </c>
      <c r="K202" s="13">
        <v>1.23</v>
      </c>
      <c r="L202" s="13">
        <v>1.23</v>
      </c>
      <c r="M202" s="13">
        <v>1.24</v>
      </c>
      <c r="N202" s="13">
        <v>1.24</v>
      </c>
      <c r="O202" s="13">
        <v>1.27</v>
      </c>
      <c r="P202" s="13">
        <v>1.27</v>
      </c>
      <c r="Q202" s="13">
        <v>1.28</v>
      </c>
      <c r="R202" s="13">
        <v>1.28</v>
      </c>
      <c r="S202" s="13">
        <v>1.28</v>
      </c>
      <c r="T202" s="13">
        <v>1.28</v>
      </c>
      <c r="U202" s="13">
        <v>1.29</v>
      </c>
      <c r="V202" s="13">
        <v>1.29</v>
      </c>
      <c r="W202" s="13">
        <v>1.29</v>
      </c>
      <c r="X202" s="13">
        <v>1.29</v>
      </c>
      <c r="Y202" s="13">
        <v>1.3</v>
      </c>
      <c r="Z202" s="13">
        <v>1.29</v>
      </c>
      <c r="AA202" s="13">
        <v>1.3</v>
      </c>
      <c r="AB202" s="13">
        <v>1.3</v>
      </c>
      <c r="AC202" s="13">
        <v>1.3</v>
      </c>
      <c r="AD202" s="13">
        <v>1.3</v>
      </c>
      <c r="AE202" s="13">
        <v>1.3</v>
      </c>
      <c r="AF202" s="13">
        <v>1.3</v>
      </c>
      <c r="AG202" s="13">
        <v>1.31</v>
      </c>
      <c r="AH202" s="13">
        <v>1.3</v>
      </c>
      <c r="AI202" s="13">
        <v>1.29</v>
      </c>
      <c r="AJ202" s="13">
        <v>1.29</v>
      </c>
      <c r="AK202" s="13">
        <v>1.28</v>
      </c>
    </row>
    <row r="203" spans="1:37" s="33" customFormat="1" x14ac:dyDescent="0.3">
      <c r="A203" s="13" t="str">
        <f t="shared" si="3"/>
        <v>SDG_NoInv_Base_ReproTest02PQXcwood</v>
      </c>
      <c r="B203" s="37" t="s">
        <v>220</v>
      </c>
      <c r="C203" s="38" t="s">
        <v>261</v>
      </c>
      <c r="D203" s="113" t="s">
        <v>120</v>
      </c>
      <c r="E203" s="13" t="s">
        <v>158</v>
      </c>
      <c r="F203" s="13">
        <v>1.21</v>
      </c>
      <c r="G203" s="13">
        <v>1.23</v>
      </c>
      <c r="H203" s="13">
        <v>1.23</v>
      </c>
      <c r="I203" s="13">
        <v>1.24</v>
      </c>
      <c r="J203" s="13">
        <v>1.23</v>
      </c>
      <c r="K203" s="13">
        <v>1.23</v>
      </c>
      <c r="L203" s="13">
        <v>1.23</v>
      </c>
      <c r="M203" s="13">
        <v>1.24</v>
      </c>
      <c r="N203" s="13">
        <v>1.24</v>
      </c>
      <c r="O203" s="13">
        <v>1.22</v>
      </c>
      <c r="P203" s="13">
        <v>1.22</v>
      </c>
      <c r="Q203" s="13">
        <v>1.22</v>
      </c>
      <c r="R203" s="13">
        <v>1.23</v>
      </c>
      <c r="S203" s="13">
        <v>1.23</v>
      </c>
      <c r="T203" s="13">
        <v>1.23</v>
      </c>
      <c r="U203" s="13">
        <v>1.23</v>
      </c>
      <c r="V203" s="13">
        <v>1.24</v>
      </c>
      <c r="W203" s="13">
        <v>1.24</v>
      </c>
      <c r="X203" s="13">
        <v>1.24</v>
      </c>
      <c r="Y203" s="13">
        <v>1.24</v>
      </c>
      <c r="Z203" s="13">
        <v>1.24</v>
      </c>
      <c r="AA203" s="13">
        <v>1.24</v>
      </c>
      <c r="AB203" s="13">
        <v>1.23</v>
      </c>
      <c r="AC203" s="13">
        <v>1.23</v>
      </c>
      <c r="AD203" s="13">
        <v>1.23</v>
      </c>
      <c r="AE203" s="13">
        <v>1.23</v>
      </c>
      <c r="AF203" s="13">
        <v>1.23</v>
      </c>
      <c r="AG203" s="13">
        <v>1.23</v>
      </c>
      <c r="AH203" s="13">
        <v>1.23</v>
      </c>
      <c r="AI203" s="13">
        <v>1.23</v>
      </c>
      <c r="AJ203" s="13">
        <v>1.23</v>
      </c>
      <c r="AK203" s="13">
        <v>1.23</v>
      </c>
    </row>
    <row r="204" spans="1:37" s="33" customFormat="1" x14ac:dyDescent="0.3">
      <c r="A204" s="13" t="str">
        <f t="shared" si="3"/>
        <v>SDG_NoInv_Base_ReproTest02PQXcpapr</v>
      </c>
      <c r="B204" s="37" t="s">
        <v>220</v>
      </c>
      <c r="C204" s="38" t="s">
        <v>261</v>
      </c>
      <c r="D204" s="113" t="s">
        <v>120</v>
      </c>
      <c r="E204" s="13" t="s">
        <v>159</v>
      </c>
      <c r="F204" s="13">
        <v>1.32</v>
      </c>
      <c r="G204" s="13">
        <v>1.32</v>
      </c>
      <c r="H204" s="13">
        <v>1.31</v>
      </c>
      <c r="I204" s="13">
        <v>1.3</v>
      </c>
      <c r="J204" s="13">
        <v>1.3</v>
      </c>
      <c r="K204" s="13">
        <v>1.3</v>
      </c>
      <c r="L204" s="13">
        <v>1.29</v>
      </c>
      <c r="M204" s="13">
        <v>1.31</v>
      </c>
      <c r="N204" s="13">
        <v>1.31</v>
      </c>
      <c r="O204" s="13">
        <v>1.3</v>
      </c>
      <c r="P204" s="13">
        <v>1.3</v>
      </c>
      <c r="Q204" s="13">
        <v>1.31</v>
      </c>
      <c r="R204" s="13">
        <v>1.28</v>
      </c>
      <c r="S204" s="13">
        <v>1.28</v>
      </c>
      <c r="T204" s="13">
        <v>1.29</v>
      </c>
      <c r="U204" s="13">
        <v>1.29</v>
      </c>
      <c r="V204" s="13">
        <v>1.29</v>
      </c>
      <c r="W204" s="13">
        <v>1.29</v>
      </c>
      <c r="X204" s="13">
        <v>1.29</v>
      </c>
      <c r="Y204" s="13">
        <v>1.29</v>
      </c>
      <c r="Z204" s="13">
        <v>1.29</v>
      </c>
      <c r="AA204" s="13">
        <v>1.29</v>
      </c>
      <c r="AB204" s="13">
        <v>1.29</v>
      </c>
      <c r="AC204" s="13">
        <v>1.28</v>
      </c>
      <c r="AD204" s="13">
        <v>1.28</v>
      </c>
      <c r="AE204" s="13">
        <v>1.28</v>
      </c>
      <c r="AF204" s="13">
        <v>1.29</v>
      </c>
      <c r="AG204" s="13">
        <v>1.29</v>
      </c>
      <c r="AH204" s="13">
        <v>1.28</v>
      </c>
      <c r="AI204" s="13">
        <v>1.27</v>
      </c>
      <c r="AJ204" s="13">
        <v>1.27</v>
      </c>
      <c r="AK204" s="13">
        <v>1.26</v>
      </c>
    </row>
    <row r="205" spans="1:37" s="33" customFormat="1" x14ac:dyDescent="0.3">
      <c r="A205" s="13" t="str">
        <f t="shared" si="3"/>
        <v>SDG_NoInv_Base_ReproTest02PQXcprnt</v>
      </c>
      <c r="B205" s="37" t="s">
        <v>220</v>
      </c>
      <c r="C205" s="38" t="s">
        <v>261</v>
      </c>
      <c r="D205" s="113" t="s">
        <v>120</v>
      </c>
      <c r="E205" s="13" t="s">
        <v>104</v>
      </c>
      <c r="F205" s="13">
        <v>1.42</v>
      </c>
      <c r="G205" s="13">
        <v>1.45</v>
      </c>
      <c r="H205" s="13">
        <v>1.45</v>
      </c>
      <c r="I205" s="13">
        <v>1.45</v>
      </c>
      <c r="J205" s="13">
        <v>1.45</v>
      </c>
      <c r="K205" s="13">
        <v>1.45</v>
      </c>
      <c r="L205" s="13">
        <v>1.45</v>
      </c>
      <c r="M205" s="13">
        <v>1.46</v>
      </c>
      <c r="N205" s="13">
        <v>1.46</v>
      </c>
      <c r="O205" s="13">
        <v>1.45</v>
      </c>
      <c r="P205" s="13">
        <v>1.45</v>
      </c>
      <c r="Q205" s="13">
        <v>1.46</v>
      </c>
      <c r="R205" s="13">
        <v>1.46</v>
      </c>
      <c r="S205" s="13">
        <v>1.46</v>
      </c>
      <c r="T205" s="13">
        <v>1.46</v>
      </c>
      <c r="U205" s="13">
        <v>1.47</v>
      </c>
      <c r="V205" s="13">
        <v>1.47</v>
      </c>
      <c r="W205" s="13">
        <v>1.47</v>
      </c>
      <c r="X205" s="13">
        <v>1.48</v>
      </c>
      <c r="Y205" s="13">
        <v>1.47</v>
      </c>
      <c r="Z205" s="13">
        <v>1.47</v>
      </c>
      <c r="AA205" s="13">
        <v>1.47</v>
      </c>
      <c r="AB205" s="13">
        <v>1.46</v>
      </c>
      <c r="AC205" s="13">
        <v>1.46</v>
      </c>
      <c r="AD205" s="13">
        <v>1.46</v>
      </c>
      <c r="AE205" s="13">
        <v>1.46</v>
      </c>
      <c r="AF205" s="13">
        <v>1.46</v>
      </c>
      <c r="AG205" s="13">
        <v>1.46</v>
      </c>
      <c r="AH205" s="13">
        <v>1.45</v>
      </c>
      <c r="AI205" s="13">
        <v>1.44</v>
      </c>
      <c r="AJ205" s="13">
        <v>1.43</v>
      </c>
      <c r="AK205" s="13">
        <v>1.43</v>
      </c>
    </row>
    <row r="206" spans="1:37" s="33" customFormat="1" x14ac:dyDescent="0.3">
      <c r="A206" s="13" t="str">
        <f t="shared" si="3"/>
        <v>SDG_NoInv_Base_ReproTest02PQXcpetr-p</v>
      </c>
      <c r="B206" s="37" t="s">
        <v>220</v>
      </c>
      <c r="C206" s="38" t="s">
        <v>261</v>
      </c>
      <c r="D206" s="113" t="s">
        <v>120</v>
      </c>
      <c r="E206" s="13" t="s">
        <v>160</v>
      </c>
      <c r="F206" s="13">
        <v>0.5</v>
      </c>
      <c r="G206" s="13">
        <v>0.51</v>
      </c>
      <c r="H206" s="13">
        <v>0.51</v>
      </c>
      <c r="I206" s="13">
        <v>0.51</v>
      </c>
      <c r="J206" s="13">
        <v>0.51</v>
      </c>
      <c r="K206" s="13">
        <v>0.51</v>
      </c>
      <c r="L206" s="13">
        <v>0.51</v>
      </c>
      <c r="M206" s="13">
        <v>0.52</v>
      </c>
      <c r="N206" s="13">
        <v>0.52</v>
      </c>
      <c r="O206" s="13">
        <v>0.54</v>
      </c>
      <c r="P206" s="13">
        <v>0.55000000000000004</v>
      </c>
      <c r="Q206" s="13">
        <v>0.55000000000000004</v>
      </c>
      <c r="R206" s="13">
        <v>0.55000000000000004</v>
      </c>
      <c r="S206" s="13">
        <v>0.55000000000000004</v>
      </c>
      <c r="T206" s="13">
        <v>0.55000000000000004</v>
      </c>
      <c r="U206" s="13">
        <v>0.55000000000000004</v>
      </c>
      <c r="V206" s="13">
        <v>0.55000000000000004</v>
      </c>
      <c r="W206" s="13">
        <v>0.55000000000000004</v>
      </c>
      <c r="X206" s="13">
        <v>0.56000000000000005</v>
      </c>
      <c r="Y206" s="13">
        <v>0.56000000000000005</v>
      </c>
      <c r="Z206" s="13">
        <v>0.56000000000000005</v>
      </c>
      <c r="AA206" s="13">
        <v>0.56000000000000005</v>
      </c>
      <c r="AB206" s="13">
        <v>0.56000000000000005</v>
      </c>
      <c r="AC206" s="13">
        <v>0.56999999999999995</v>
      </c>
      <c r="AD206" s="13">
        <v>0.56999999999999995</v>
      </c>
      <c r="AE206" s="13">
        <v>0.56999999999999995</v>
      </c>
      <c r="AF206" s="13">
        <v>0.56999999999999995</v>
      </c>
      <c r="AG206" s="13">
        <v>0.56999999999999995</v>
      </c>
      <c r="AH206" s="13">
        <v>0.56999999999999995</v>
      </c>
      <c r="AI206" s="13">
        <v>0.56000000000000005</v>
      </c>
      <c r="AJ206" s="13">
        <v>0.56000000000000005</v>
      </c>
      <c r="AK206" s="13">
        <v>0.55000000000000004</v>
      </c>
    </row>
    <row r="207" spans="1:37" s="33" customFormat="1" x14ac:dyDescent="0.3">
      <c r="A207" s="13" t="str">
        <f t="shared" si="3"/>
        <v>SDG_NoInv_Base_ReproTest02PQXcpetr-d</v>
      </c>
      <c r="B207" s="37" t="s">
        <v>220</v>
      </c>
      <c r="C207" s="38" t="s">
        <v>261</v>
      </c>
      <c r="D207" s="113" t="s">
        <v>120</v>
      </c>
      <c r="E207" s="13" t="s">
        <v>161</v>
      </c>
      <c r="F207" s="13">
        <v>0.42</v>
      </c>
      <c r="G207" s="13">
        <v>0.42</v>
      </c>
      <c r="H207" s="13">
        <v>0.43</v>
      </c>
      <c r="I207" s="13">
        <v>0.42</v>
      </c>
      <c r="J207" s="13">
        <v>0.42</v>
      </c>
      <c r="K207" s="13">
        <v>0.42</v>
      </c>
      <c r="L207" s="13">
        <v>0.43</v>
      </c>
      <c r="M207" s="13">
        <v>0.43</v>
      </c>
      <c r="N207" s="13">
        <v>0.43</v>
      </c>
      <c r="O207" s="13">
        <v>0.44</v>
      </c>
      <c r="P207" s="13">
        <v>0.45</v>
      </c>
      <c r="Q207" s="13">
        <v>0.45</v>
      </c>
      <c r="R207" s="13">
        <v>0.45</v>
      </c>
      <c r="S207" s="13">
        <v>0.45</v>
      </c>
      <c r="T207" s="13">
        <v>0.45</v>
      </c>
      <c r="U207" s="13">
        <v>0.45</v>
      </c>
      <c r="V207" s="13">
        <v>0.45</v>
      </c>
      <c r="W207" s="13">
        <v>0.45</v>
      </c>
      <c r="X207" s="13">
        <v>0.46</v>
      </c>
      <c r="Y207" s="13">
        <v>0.46</v>
      </c>
      <c r="Z207" s="13">
        <v>0.46</v>
      </c>
      <c r="AA207" s="13">
        <v>0.46</v>
      </c>
      <c r="AB207" s="13">
        <v>0.46</v>
      </c>
      <c r="AC207" s="13">
        <v>0.46</v>
      </c>
      <c r="AD207" s="13">
        <v>0.46</v>
      </c>
      <c r="AE207" s="13">
        <v>0.46</v>
      </c>
      <c r="AF207" s="13">
        <v>0.46</v>
      </c>
      <c r="AG207" s="13">
        <v>0.46</v>
      </c>
      <c r="AH207" s="13">
        <v>0.46</v>
      </c>
      <c r="AI207" s="13">
        <v>0.46</v>
      </c>
      <c r="AJ207" s="13">
        <v>0.45</v>
      </c>
      <c r="AK207" s="13">
        <v>0.45</v>
      </c>
    </row>
    <row r="208" spans="1:37" s="33" customFormat="1" x14ac:dyDescent="0.3">
      <c r="A208" s="13" t="str">
        <f t="shared" si="3"/>
        <v>SDG_NoInv_Base_ReproTest02PQXcpetr-h</v>
      </c>
      <c r="B208" s="37" t="s">
        <v>220</v>
      </c>
      <c r="C208" s="38" t="s">
        <v>261</v>
      </c>
      <c r="D208" s="113" t="s">
        <v>120</v>
      </c>
      <c r="E208" s="13" t="s">
        <v>162</v>
      </c>
      <c r="F208" s="13">
        <v>0.08</v>
      </c>
      <c r="G208" s="13">
        <v>0.09</v>
      </c>
      <c r="H208" s="13">
        <v>0.09</v>
      </c>
      <c r="I208" s="13">
        <v>0.09</v>
      </c>
      <c r="J208" s="13">
        <v>0.09</v>
      </c>
      <c r="K208" s="13">
        <v>0.09</v>
      </c>
      <c r="L208" s="13">
        <v>0.09</v>
      </c>
      <c r="M208" s="13">
        <v>0.09</v>
      </c>
      <c r="N208" s="13">
        <v>0.09</v>
      </c>
      <c r="O208" s="13">
        <v>0.09</v>
      </c>
      <c r="P208" s="13">
        <v>0.09</v>
      </c>
      <c r="Q208" s="13">
        <v>0.09</v>
      </c>
      <c r="R208" s="13">
        <v>0.09</v>
      </c>
      <c r="S208" s="13">
        <v>0.09</v>
      </c>
      <c r="T208" s="13">
        <v>0.09</v>
      </c>
      <c r="U208" s="13">
        <v>0.09</v>
      </c>
      <c r="V208" s="13">
        <v>0.09</v>
      </c>
      <c r="W208" s="13">
        <v>0.09</v>
      </c>
      <c r="X208" s="13">
        <v>0.09</v>
      </c>
      <c r="Y208" s="13">
        <v>0.09</v>
      </c>
      <c r="Z208" s="13">
        <v>0.09</v>
      </c>
      <c r="AA208" s="13">
        <v>0.09</v>
      </c>
      <c r="AB208" s="13">
        <v>0.09</v>
      </c>
      <c r="AC208" s="13">
        <v>0.09</v>
      </c>
      <c r="AD208" s="13">
        <v>0.09</v>
      </c>
      <c r="AE208" s="13">
        <v>0.09</v>
      </c>
      <c r="AF208" s="13">
        <v>0.09</v>
      </c>
      <c r="AG208" s="13">
        <v>0.09</v>
      </c>
      <c r="AH208" s="13">
        <v>0.09</v>
      </c>
      <c r="AI208" s="13">
        <v>0.09</v>
      </c>
      <c r="AJ208" s="13">
        <v>0.09</v>
      </c>
      <c r="AK208" s="13">
        <v>0.09</v>
      </c>
    </row>
    <row r="209" spans="1:37" s="33" customFormat="1" x14ac:dyDescent="0.3">
      <c r="A209" s="13" t="str">
        <f t="shared" si="3"/>
        <v>SDG_NoInv_Base_ReproTest02PQXcpetr-k</v>
      </c>
      <c r="B209" s="37" t="s">
        <v>220</v>
      </c>
      <c r="C209" s="38" t="s">
        <v>261</v>
      </c>
      <c r="D209" s="113" t="s">
        <v>120</v>
      </c>
      <c r="E209" s="13" t="s">
        <v>163</v>
      </c>
      <c r="F209" s="13">
        <v>0.26</v>
      </c>
      <c r="G209" s="13">
        <v>0.26</v>
      </c>
      <c r="H209" s="13">
        <v>0.27</v>
      </c>
      <c r="I209" s="13">
        <v>0.26</v>
      </c>
      <c r="J209" s="13">
        <v>0.26</v>
      </c>
      <c r="K209" s="13">
        <v>0.27</v>
      </c>
      <c r="L209" s="13">
        <v>0.27</v>
      </c>
      <c r="M209" s="13">
        <v>0.27</v>
      </c>
      <c r="N209" s="13">
        <v>0.27</v>
      </c>
      <c r="O209" s="13">
        <v>0.3</v>
      </c>
      <c r="P209" s="13">
        <v>0.3</v>
      </c>
      <c r="Q209" s="13">
        <v>0.3</v>
      </c>
      <c r="R209" s="13">
        <v>0.3</v>
      </c>
      <c r="S209" s="13">
        <v>0.3</v>
      </c>
      <c r="T209" s="13">
        <v>0.3</v>
      </c>
      <c r="U209" s="13">
        <v>0.3</v>
      </c>
      <c r="V209" s="13">
        <v>0.3</v>
      </c>
      <c r="W209" s="13">
        <v>0.3</v>
      </c>
      <c r="X209" s="13">
        <v>0.31</v>
      </c>
      <c r="Y209" s="13">
        <v>0.31</v>
      </c>
      <c r="Z209" s="13">
        <v>0.31</v>
      </c>
      <c r="AA209" s="13">
        <v>0.31</v>
      </c>
      <c r="AB209" s="13">
        <v>0.32</v>
      </c>
      <c r="AC209" s="13">
        <v>0.32</v>
      </c>
      <c r="AD209" s="13">
        <v>0.32</v>
      </c>
      <c r="AE209" s="13">
        <v>0.32</v>
      </c>
      <c r="AF209" s="13">
        <v>0.32</v>
      </c>
      <c r="AG209" s="13">
        <v>0.32</v>
      </c>
      <c r="AH209" s="13">
        <v>0.32</v>
      </c>
      <c r="AI209" s="13">
        <v>0.32</v>
      </c>
      <c r="AJ209" s="13">
        <v>0.31</v>
      </c>
      <c r="AK209" s="13">
        <v>0.31</v>
      </c>
    </row>
    <row r="210" spans="1:37" s="33" customFormat="1" x14ac:dyDescent="0.3">
      <c r="A210" s="13" t="str">
        <f t="shared" si="3"/>
        <v>SDG_NoInv_Base_ReproTest02PQXcpetr-l</v>
      </c>
      <c r="B210" s="37" t="s">
        <v>220</v>
      </c>
      <c r="C210" s="38" t="s">
        <v>261</v>
      </c>
      <c r="D210" s="113" t="s">
        <v>120</v>
      </c>
      <c r="E210" s="13" t="s">
        <v>164</v>
      </c>
      <c r="F210" s="13">
        <v>0.97</v>
      </c>
      <c r="G210" s="13">
        <v>0.99</v>
      </c>
      <c r="H210" s="13">
        <v>1</v>
      </c>
      <c r="I210" s="13">
        <v>0.99</v>
      </c>
      <c r="J210" s="13">
        <v>0.99</v>
      </c>
      <c r="K210" s="13">
        <v>0.99</v>
      </c>
      <c r="L210" s="13">
        <v>1</v>
      </c>
      <c r="M210" s="13">
        <v>1</v>
      </c>
      <c r="N210" s="13">
        <v>1.01</v>
      </c>
      <c r="O210" s="13">
        <v>1.05</v>
      </c>
      <c r="P210" s="13">
        <v>1.06</v>
      </c>
      <c r="Q210" s="13">
        <v>1.06</v>
      </c>
      <c r="R210" s="13">
        <v>1.06</v>
      </c>
      <c r="S210" s="13">
        <v>1.06</v>
      </c>
      <c r="T210" s="13">
        <v>1.06</v>
      </c>
      <c r="U210" s="13">
        <v>1.07</v>
      </c>
      <c r="V210" s="13">
        <v>1.07</v>
      </c>
      <c r="W210" s="13">
        <v>1.07</v>
      </c>
      <c r="X210" s="13">
        <v>1.08</v>
      </c>
      <c r="Y210" s="13">
        <v>1.08</v>
      </c>
      <c r="Z210" s="13">
        <v>1.08</v>
      </c>
      <c r="AA210" s="13">
        <v>1.08</v>
      </c>
      <c r="AB210" s="13">
        <v>1.0900000000000001</v>
      </c>
      <c r="AC210" s="13">
        <v>1.0900000000000001</v>
      </c>
      <c r="AD210" s="13">
        <v>1.1000000000000001</v>
      </c>
      <c r="AE210" s="13">
        <v>1.1000000000000001</v>
      </c>
      <c r="AF210" s="13">
        <v>1.1000000000000001</v>
      </c>
      <c r="AG210" s="13">
        <v>1.1000000000000001</v>
      </c>
      <c r="AH210" s="13">
        <v>1.0900000000000001</v>
      </c>
      <c r="AI210" s="13">
        <v>1.08</v>
      </c>
      <c r="AJ210" s="13">
        <v>1.08</v>
      </c>
      <c r="AK210" s="13">
        <v>1.07</v>
      </c>
    </row>
    <row r="211" spans="1:37" s="33" customFormat="1" x14ac:dyDescent="0.3">
      <c r="A211" s="13" t="str">
        <f t="shared" si="3"/>
        <v>SDG_NoInv_Base_ReproTest02PQXchydr</v>
      </c>
      <c r="B211" s="37" t="s">
        <v>220</v>
      </c>
      <c r="C211" s="38" t="s">
        <v>261</v>
      </c>
      <c r="D211" s="113" t="s">
        <v>120</v>
      </c>
      <c r="E211" s="13" t="s">
        <v>165</v>
      </c>
      <c r="F211" s="13">
        <v>0.91</v>
      </c>
      <c r="G211" s="13">
        <v>0.93</v>
      </c>
      <c r="H211" s="13">
        <v>0.94</v>
      </c>
      <c r="I211" s="13">
        <v>0.94</v>
      </c>
      <c r="J211" s="13">
        <v>0.94</v>
      </c>
      <c r="K211" s="13">
        <v>0.94</v>
      </c>
      <c r="L211" s="13">
        <v>0.94</v>
      </c>
      <c r="M211" s="13">
        <v>0.95</v>
      </c>
      <c r="N211" s="13">
        <v>0.95</v>
      </c>
      <c r="O211" s="13">
        <v>0.98</v>
      </c>
      <c r="P211" s="13">
        <v>0.99</v>
      </c>
      <c r="Q211" s="13">
        <v>0.99</v>
      </c>
      <c r="R211" s="13">
        <v>1</v>
      </c>
      <c r="S211" s="13">
        <v>1</v>
      </c>
      <c r="T211" s="13">
        <v>1</v>
      </c>
      <c r="U211" s="13">
        <v>1</v>
      </c>
      <c r="V211" s="13">
        <v>1</v>
      </c>
      <c r="W211" s="13">
        <v>1</v>
      </c>
      <c r="X211" s="13">
        <v>1</v>
      </c>
      <c r="Y211" s="13">
        <v>1</v>
      </c>
      <c r="Z211" s="13">
        <v>1</v>
      </c>
      <c r="AA211" s="13">
        <v>1</v>
      </c>
      <c r="AB211" s="13">
        <v>1.01</v>
      </c>
      <c r="AC211" s="13">
        <v>1.01</v>
      </c>
      <c r="AD211" s="13">
        <v>1.01</v>
      </c>
      <c r="AE211" s="13">
        <v>1.01</v>
      </c>
      <c r="AF211" s="13">
        <v>1.01</v>
      </c>
      <c r="AG211" s="13">
        <v>1.01</v>
      </c>
      <c r="AH211" s="13">
        <v>1.01</v>
      </c>
      <c r="AI211" s="13">
        <v>1</v>
      </c>
      <c r="AJ211" s="13">
        <v>0.99</v>
      </c>
      <c r="AK211" s="13">
        <v>0.99</v>
      </c>
    </row>
    <row r="212" spans="1:37" s="33" customFormat="1" x14ac:dyDescent="0.3">
      <c r="A212" s="13" t="str">
        <f t="shared" si="3"/>
        <v>SDG_NoInv_Base_ReproTest02PQXcammo</v>
      </c>
      <c r="B212" s="37" t="s">
        <v>220</v>
      </c>
      <c r="C212" s="38" t="s">
        <v>261</v>
      </c>
      <c r="D212" s="113" t="s">
        <v>120</v>
      </c>
      <c r="E212" s="13" t="s">
        <v>166</v>
      </c>
      <c r="F212" s="13">
        <v>1.19</v>
      </c>
      <c r="G212" s="13">
        <v>0.78</v>
      </c>
      <c r="H212" s="13">
        <v>0.78</v>
      </c>
      <c r="I212" s="13">
        <v>0.79</v>
      </c>
      <c r="J212" s="13">
        <v>0.78</v>
      </c>
      <c r="K212" s="13">
        <v>0.78</v>
      </c>
      <c r="L212" s="13">
        <v>0.78</v>
      </c>
      <c r="M212" s="13">
        <v>0.78</v>
      </c>
      <c r="N212" s="13">
        <v>0.78</v>
      </c>
      <c r="O212" s="13">
        <v>0.77</v>
      </c>
      <c r="P212" s="13">
        <v>0.77</v>
      </c>
      <c r="Q212" s="13">
        <v>0.77</v>
      </c>
      <c r="R212" s="13">
        <v>0.77</v>
      </c>
      <c r="S212" s="13">
        <v>0.77</v>
      </c>
      <c r="T212" s="13">
        <v>0.77</v>
      </c>
      <c r="U212" s="13">
        <v>0.77</v>
      </c>
      <c r="V212" s="13">
        <v>0.77</v>
      </c>
      <c r="W212" s="13">
        <v>0.76</v>
      </c>
      <c r="X212" s="13">
        <v>0.76</v>
      </c>
      <c r="Y212" s="13">
        <v>0.89</v>
      </c>
      <c r="Z212" s="13">
        <v>1.01</v>
      </c>
      <c r="AA212" s="13">
        <v>1.1499999999999999</v>
      </c>
      <c r="AB212" s="13">
        <v>1.17</v>
      </c>
      <c r="AC212" s="13">
        <v>1.2</v>
      </c>
      <c r="AD212" s="13">
        <v>1.23</v>
      </c>
      <c r="AE212" s="13">
        <v>1.26</v>
      </c>
      <c r="AF212" s="13">
        <v>1.29</v>
      </c>
      <c r="AG212" s="13">
        <v>1.32</v>
      </c>
      <c r="AH212" s="13">
        <v>1.35</v>
      </c>
      <c r="AI212" s="13">
        <v>1.37</v>
      </c>
      <c r="AJ212" s="13">
        <v>1.4</v>
      </c>
      <c r="AK212" s="13">
        <v>1.42</v>
      </c>
    </row>
    <row r="213" spans="1:37" s="33" customFormat="1" x14ac:dyDescent="0.3">
      <c r="A213" s="13" t="str">
        <f t="shared" si="3"/>
        <v>SDG_NoInv_Base_ReproTest02PQXcbchm</v>
      </c>
      <c r="B213" s="37" t="s">
        <v>220</v>
      </c>
      <c r="C213" s="38" t="s">
        <v>261</v>
      </c>
      <c r="D213" s="113" t="s">
        <v>120</v>
      </c>
      <c r="E213" s="13" t="s">
        <v>167</v>
      </c>
      <c r="F213" s="13">
        <v>1.19</v>
      </c>
      <c r="G213" s="13">
        <v>1.22</v>
      </c>
      <c r="H213" s="13">
        <v>1.24</v>
      </c>
      <c r="I213" s="13">
        <v>1.23</v>
      </c>
      <c r="J213" s="13">
        <v>1.23</v>
      </c>
      <c r="K213" s="13">
        <v>1.23</v>
      </c>
      <c r="L213" s="13">
        <v>1.24</v>
      </c>
      <c r="M213" s="13">
        <v>1.24</v>
      </c>
      <c r="N213" s="13">
        <v>1.25</v>
      </c>
      <c r="O213" s="13">
        <v>1.29</v>
      </c>
      <c r="P213" s="13">
        <v>1.3</v>
      </c>
      <c r="Q213" s="13">
        <v>1.31</v>
      </c>
      <c r="R213" s="13">
        <v>1.31</v>
      </c>
      <c r="S213" s="13">
        <v>1.31</v>
      </c>
      <c r="T213" s="13">
        <v>1.31</v>
      </c>
      <c r="U213" s="13">
        <v>1.31</v>
      </c>
      <c r="V213" s="13">
        <v>1.31</v>
      </c>
      <c r="W213" s="13">
        <v>1.32</v>
      </c>
      <c r="X213" s="13">
        <v>1.32</v>
      </c>
      <c r="Y213" s="13">
        <v>1.32</v>
      </c>
      <c r="Z213" s="13">
        <v>1.32</v>
      </c>
      <c r="AA213" s="13">
        <v>1.32</v>
      </c>
      <c r="AB213" s="13">
        <v>1.33</v>
      </c>
      <c r="AC213" s="13">
        <v>1.33</v>
      </c>
      <c r="AD213" s="13">
        <v>1.33</v>
      </c>
      <c r="AE213" s="13">
        <v>1.33</v>
      </c>
      <c r="AF213" s="13">
        <v>1.33</v>
      </c>
      <c r="AG213" s="13">
        <v>1.33</v>
      </c>
      <c r="AH213" s="13">
        <v>1.33</v>
      </c>
      <c r="AI213" s="13">
        <v>1.31</v>
      </c>
      <c r="AJ213" s="13">
        <v>1.31</v>
      </c>
      <c r="AK213" s="13">
        <v>1.3</v>
      </c>
    </row>
    <row r="214" spans="1:37" s="33" customFormat="1" x14ac:dyDescent="0.3">
      <c r="A214" s="13" t="str">
        <f t="shared" si="3"/>
        <v>SDG_NoInv_Base_ReproTest02PQXcochm</v>
      </c>
      <c r="B214" s="37" t="s">
        <v>220</v>
      </c>
      <c r="C214" s="38" t="s">
        <v>261</v>
      </c>
      <c r="D214" s="113" t="s">
        <v>120</v>
      </c>
      <c r="E214" s="13" t="s">
        <v>168</v>
      </c>
      <c r="F214" s="13">
        <v>1.3</v>
      </c>
      <c r="G214" s="13">
        <v>1.33</v>
      </c>
      <c r="H214" s="13">
        <v>1.34</v>
      </c>
      <c r="I214" s="13">
        <v>1.34</v>
      </c>
      <c r="J214" s="13">
        <v>1.34</v>
      </c>
      <c r="K214" s="13">
        <v>1.34</v>
      </c>
      <c r="L214" s="13">
        <v>1.35</v>
      </c>
      <c r="M214" s="13">
        <v>1.35</v>
      </c>
      <c r="N214" s="13">
        <v>1.36</v>
      </c>
      <c r="O214" s="13">
        <v>1.4</v>
      </c>
      <c r="P214" s="13">
        <v>1.42</v>
      </c>
      <c r="Q214" s="13">
        <v>1.42</v>
      </c>
      <c r="R214" s="13">
        <v>1.42</v>
      </c>
      <c r="S214" s="13">
        <v>1.42</v>
      </c>
      <c r="T214" s="13">
        <v>1.43</v>
      </c>
      <c r="U214" s="13">
        <v>1.43</v>
      </c>
      <c r="V214" s="13">
        <v>1.43</v>
      </c>
      <c r="W214" s="13">
        <v>1.43</v>
      </c>
      <c r="X214" s="13">
        <v>1.44</v>
      </c>
      <c r="Y214" s="13">
        <v>1.44</v>
      </c>
      <c r="Z214" s="13">
        <v>1.44</v>
      </c>
      <c r="AA214" s="13">
        <v>1.44</v>
      </c>
      <c r="AB214" s="13">
        <v>1.45</v>
      </c>
      <c r="AC214" s="13">
        <v>1.45</v>
      </c>
      <c r="AD214" s="13">
        <v>1.45</v>
      </c>
      <c r="AE214" s="13">
        <v>1.45</v>
      </c>
      <c r="AF214" s="13">
        <v>1.45</v>
      </c>
      <c r="AG214" s="13">
        <v>1.45</v>
      </c>
      <c r="AH214" s="13">
        <v>1.45</v>
      </c>
      <c r="AI214" s="13">
        <v>1.44</v>
      </c>
      <c r="AJ214" s="13">
        <v>1.43</v>
      </c>
      <c r="AK214" s="13">
        <v>1.42</v>
      </c>
    </row>
    <row r="215" spans="1:37" s="33" customFormat="1" x14ac:dyDescent="0.3">
      <c r="A215" s="13" t="str">
        <f t="shared" si="3"/>
        <v>SDG_NoInv_Base_ReproTest02PQXcrubb</v>
      </c>
      <c r="B215" s="37" t="s">
        <v>220</v>
      </c>
      <c r="C215" s="38" t="s">
        <v>261</v>
      </c>
      <c r="D215" s="113" t="s">
        <v>120</v>
      </c>
      <c r="E215" s="13" t="s">
        <v>105</v>
      </c>
      <c r="F215" s="13">
        <v>1.27</v>
      </c>
      <c r="G215" s="13">
        <v>1.28</v>
      </c>
      <c r="H215" s="13">
        <v>1.29</v>
      </c>
      <c r="I215" s="13">
        <v>1.28</v>
      </c>
      <c r="J215" s="13">
        <v>1.28</v>
      </c>
      <c r="K215" s="13">
        <v>1.28</v>
      </c>
      <c r="L215" s="13">
        <v>1.29</v>
      </c>
      <c r="M215" s="13">
        <v>1.29</v>
      </c>
      <c r="N215" s="13">
        <v>1.3</v>
      </c>
      <c r="O215" s="13">
        <v>1.31</v>
      </c>
      <c r="P215" s="13">
        <v>1.32</v>
      </c>
      <c r="Q215" s="13">
        <v>1.32</v>
      </c>
      <c r="R215" s="13">
        <v>1.32</v>
      </c>
      <c r="S215" s="13">
        <v>1.33</v>
      </c>
      <c r="T215" s="13">
        <v>1.33</v>
      </c>
      <c r="U215" s="13">
        <v>1.33</v>
      </c>
      <c r="V215" s="13">
        <v>1.34</v>
      </c>
      <c r="W215" s="13">
        <v>1.34</v>
      </c>
      <c r="X215" s="13">
        <v>1.34</v>
      </c>
      <c r="Y215" s="13">
        <v>1.34</v>
      </c>
      <c r="Z215" s="13">
        <v>1.34</v>
      </c>
      <c r="AA215" s="13">
        <v>1.35</v>
      </c>
      <c r="AB215" s="13">
        <v>1.35</v>
      </c>
      <c r="AC215" s="13">
        <v>1.35</v>
      </c>
      <c r="AD215" s="13">
        <v>1.35</v>
      </c>
      <c r="AE215" s="13">
        <v>1.36</v>
      </c>
      <c r="AF215" s="13">
        <v>1.36</v>
      </c>
      <c r="AG215" s="13">
        <v>1.36</v>
      </c>
      <c r="AH215" s="13">
        <v>1.35</v>
      </c>
      <c r="AI215" s="13">
        <v>1.34</v>
      </c>
      <c r="AJ215" s="13">
        <v>1.33</v>
      </c>
      <c r="AK215" s="13">
        <v>1.33</v>
      </c>
    </row>
    <row r="216" spans="1:37" s="33" customFormat="1" x14ac:dyDescent="0.3">
      <c r="A216" s="13" t="str">
        <f t="shared" si="3"/>
        <v>SDG_NoInv_Base_ReproTest02PQXcplas</v>
      </c>
      <c r="B216" s="37" t="s">
        <v>220</v>
      </c>
      <c r="C216" s="38" t="s">
        <v>261</v>
      </c>
      <c r="D216" s="113" t="s">
        <v>120</v>
      </c>
      <c r="E216" s="13" t="s">
        <v>106</v>
      </c>
      <c r="F216" s="13">
        <v>1.5</v>
      </c>
      <c r="G216" s="13">
        <v>1.52</v>
      </c>
      <c r="H216" s="13">
        <v>1.52</v>
      </c>
      <c r="I216" s="13">
        <v>1.52</v>
      </c>
      <c r="J216" s="13">
        <v>1.52</v>
      </c>
      <c r="K216" s="13">
        <v>1.52</v>
      </c>
      <c r="L216" s="13">
        <v>1.52</v>
      </c>
      <c r="M216" s="13">
        <v>1.53</v>
      </c>
      <c r="N216" s="13">
        <v>1.53</v>
      </c>
      <c r="O216" s="13">
        <v>1.53</v>
      </c>
      <c r="P216" s="13">
        <v>1.53</v>
      </c>
      <c r="Q216" s="13">
        <v>1.54</v>
      </c>
      <c r="R216" s="13">
        <v>1.54</v>
      </c>
      <c r="S216" s="13">
        <v>1.55</v>
      </c>
      <c r="T216" s="13">
        <v>1.55</v>
      </c>
      <c r="U216" s="13">
        <v>1.55</v>
      </c>
      <c r="V216" s="13">
        <v>1.56</v>
      </c>
      <c r="W216" s="13">
        <v>1.56</v>
      </c>
      <c r="X216" s="13">
        <v>1.56</v>
      </c>
      <c r="Y216" s="13">
        <v>1.56</v>
      </c>
      <c r="Z216" s="13">
        <v>1.56</v>
      </c>
      <c r="AA216" s="13">
        <v>1.56</v>
      </c>
      <c r="AB216" s="13">
        <v>1.56</v>
      </c>
      <c r="AC216" s="13">
        <v>1.56</v>
      </c>
      <c r="AD216" s="13">
        <v>1.56</v>
      </c>
      <c r="AE216" s="13">
        <v>1.56</v>
      </c>
      <c r="AF216" s="13">
        <v>1.56</v>
      </c>
      <c r="AG216" s="13">
        <v>1.56</v>
      </c>
      <c r="AH216" s="13">
        <v>1.55</v>
      </c>
      <c r="AI216" s="13">
        <v>1.54</v>
      </c>
      <c r="AJ216" s="13">
        <v>1.53</v>
      </c>
      <c r="AK216" s="13">
        <v>1.52</v>
      </c>
    </row>
    <row r="217" spans="1:37" s="33" customFormat="1" x14ac:dyDescent="0.3">
      <c r="A217" s="13" t="str">
        <f t="shared" si="3"/>
        <v>SDG_NoInv_Base_ReproTest02PQXcnmet</v>
      </c>
      <c r="B217" s="37" t="s">
        <v>220</v>
      </c>
      <c r="C217" s="38" t="s">
        <v>261</v>
      </c>
      <c r="D217" s="113" t="s">
        <v>120</v>
      </c>
      <c r="E217" s="13" t="s">
        <v>107</v>
      </c>
      <c r="F217" s="13">
        <v>1.4</v>
      </c>
      <c r="G217" s="13">
        <v>1.43</v>
      </c>
      <c r="H217" s="13">
        <v>1.43</v>
      </c>
      <c r="I217" s="13">
        <v>1.43</v>
      </c>
      <c r="J217" s="13">
        <v>1.42</v>
      </c>
      <c r="K217" s="13">
        <v>1.42</v>
      </c>
      <c r="L217" s="13">
        <v>1.42</v>
      </c>
      <c r="M217" s="13">
        <v>1.42</v>
      </c>
      <c r="N217" s="13">
        <v>1.42</v>
      </c>
      <c r="O217" s="13">
        <v>1.41</v>
      </c>
      <c r="P217" s="13">
        <v>1.4</v>
      </c>
      <c r="Q217" s="13">
        <v>1.41</v>
      </c>
      <c r="R217" s="13">
        <v>1.41</v>
      </c>
      <c r="S217" s="13">
        <v>1.41</v>
      </c>
      <c r="T217" s="13">
        <v>1.42</v>
      </c>
      <c r="U217" s="13">
        <v>1.42</v>
      </c>
      <c r="V217" s="13">
        <v>1.42</v>
      </c>
      <c r="W217" s="13">
        <v>1.42</v>
      </c>
      <c r="X217" s="13">
        <v>1.43</v>
      </c>
      <c r="Y217" s="13">
        <v>1.43</v>
      </c>
      <c r="Z217" s="13">
        <v>1.43</v>
      </c>
      <c r="AA217" s="13">
        <v>1.43</v>
      </c>
      <c r="AB217" s="13">
        <v>1.42</v>
      </c>
      <c r="AC217" s="13">
        <v>1.42</v>
      </c>
      <c r="AD217" s="13">
        <v>1.42</v>
      </c>
      <c r="AE217" s="13">
        <v>1.42</v>
      </c>
      <c r="AF217" s="13">
        <v>1.42</v>
      </c>
      <c r="AG217" s="13">
        <v>1.43</v>
      </c>
      <c r="AH217" s="13">
        <v>1.43</v>
      </c>
      <c r="AI217" s="13">
        <v>1.43</v>
      </c>
      <c r="AJ217" s="13">
        <v>1.44</v>
      </c>
      <c r="AK217" s="13">
        <v>1.45</v>
      </c>
    </row>
    <row r="218" spans="1:37" s="33" customFormat="1" x14ac:dyDescent="0.3">
      <c r="A218" s="13" t="str">
        <f t="shared" si="3"/>
        <v>SDG_NoInv_Base_ReproTest02PQXciron</v>
      </c>
      <c r="B218" s="37" t="s">
        <v>220</v>
      </c>
      <c r="C218" s="38" t="s">
        <v>261</v>
      </c>
      <c r="D218" s="113" t="s">
        <v>120</v>
      </c>
      <c r="E218" s="13" t="s">
        <v>169</v>
      </c>
      <c r="F218" s="13">
        <v>1.22</v>
      </c>
      <c r="G218" s="13">
        <v>1.34</v>
      </c>
      <c r="H218" s="13">
        <v>1.37</v>
      </c>
      <c r="I218" s="13">
        <v>1.39</v>
      </c>
      <c r="J218" s="13">
        <v>1.4</v>
      </c>
      <c r="K218" s="13">
        <v>1.41</v>
      </c>
      <c r="L218" s="13">
        <v>1.4</v>
      </c>
      <c r="M218" s="13">
        <v>1.39</v>
      </c>
      <c r="N218" s="13">
        <v>1.38</v>
      </c>
      <c r="O218" s="13">
        <v>1.34</v>
      </c>
      <c r="P218" s="13">
        <v>1.33</v>
      </c>
      <c r="Q218" s="13">
        <v>1.34</v>
      </c>
      <c r="R218" s="13">
        <v>1.34</v>
      </c>
      <c r="S218" s="13">
        <v>1.34</v>
      </c>
      <c r="T218" s="13">
        <v>1.34</v>
      </c>
      <c r="U218" s="13">
        <v>1.34</v>
      </c>
      <c r="V218" s="13">
        <v>1.29</v>
      </c>
      <c r="W218" s="13">
        <v>1.28</v>
      </c>
      <c r="X218" s="13">
        <v>1.38</v>
      </c>
      <c r="Y218" s="13">
        <v>1.37</v>
      </c>
      <c r="Z218" s="13">
        <v>1.37</v>
      </c>
      <c r="AA218" s="13">
        <v>1.37</v>
      </c>
      <c r="AB218" s="13">
        <v>1.38</v>
      </c>
      <c r="AC218" s="13">
        <v>1.38</v>
      </c>
      <c r="AD218" s="13">
        <v>1.38</v>
      </c>
      <c r="AE218" s="13">
        <v>1.38</v>
      </c>
      <c r="AF218" s="13">
        <v>1.38</v>
      </c>
      <c r="AG218" s="13">
        <v>1.39</v>
      </c>
      <c r="AH218" s="13">
        <v>1.4</v>
      </c>
      <c r="AI218" s="13">
        <v>1.43</v>
      </c>
      <c r="AJ218" s="13">
        <v>1.44</v>
      </c>
      <c r="AK218" s="13">
        <v>1.46</v>
      </c>
    </row>
    <row r="219" spans="1:37" s="33" customFormat="1" x14ac:dyDescent="0.3">
      <c r="A219" s="13" t="str">
        <f t="shared" si="3"/>
        <v>SDG_NoInv_Base_ReproTest02PQXcnfrm</v>
      </c>
      <c r="B219" s="37" t="s">
        <v>220</v>
      </c>
      <c r="C219" s="38" t="s">
        <v>261</v>
      </c>
      <c r="D219" s="113" t="s">
        <v>120</v>
      </c>
      <c r="E219" s="13" t="s">
        <v>108</v>
      </c>
      <c r="F219" s="13">
        <v>1.25</v>
      </c>
      <c r="G219" s="13">
        <v>1.29</v>
      </c>
      <c r="H219" s="13">
        <v>1.35</v>
      </c>
      <c r="I219" s="13">
        <v>1.41</v>
      </c>
      <c r="J219" s="13">
        <v>1.45</v>
      </c>
      <c r="K219" s="13">
        <v>1.47</v>
      </c>
      <c r="L219" s="13">
        <v>1.47</v>
      </c>
      <c r="M219" s="13">
        <v>1.43</v>
      </c>
      <c r="N219" s="13">
        <v>1.4</v>
      </c>
      <c r="O219" s="13">
        <v>1.34</v>
      </c>
      <c r="P219" s="13">
        <v>1.32</v>
      </c>
      <c r="Q219" s="13">
        <v>1.31</v>
      </c>
      <c r="R219" s="13">
        <v>1.32</v>
      </c>
      <c r="S219" s="13">
        <v>1.32</v>
      </c>
      <c r="T219" s="13">
        <v>1.32</v>
      </c>
      <c r="U219" s="13">
        <v>1.31</v>
      </c>
      <c r="V219" s="13">
        <v>1.28</v>
      </c>
      <c r="W219" s="13">
        <v>1.26</v>
      </c>
      <c r="X219" s="13">
        <v>1.28</v>
      </c>
      <c r="Y219" s="13">
        <v>1.27</v>
      </c>
      <c r="Z219" s="13">
        <v>1.27</v>
      </c>
      <c r="AA219" s="13">
        <v>1.27</v>
      </c>
      <c r="AB219" s="13">
        <v>1.39</v>
      </c>
      <c r="AC219" s="13">
        <v>1.46</v>
      </c>
      <c r="AD219" s="13">
        <v>1.47</v>
      </c>
      <c r="AE219" s="13">
        <v>1.47</v>
      </c>
      <c r="AF219" s="13">
        <v>1.46</v>
      </c>
      <c r="AG219" s="13">
        <v>1.46</v>
      </c>
      <c r="AH219" s="13">
        <v>1.59</v>
      </c>
      <c r="AI219" s="13">
        <v>1.71</v>
      </c>
      <c r="AJ219" s="13">
        <v>1.76</v>
      </c>
      <c r="AK219" s="13">
        <v>1.8</v>
      </c>
    </row>
    <row r="220" spans="1:37" s="33" customFormat="1" x14ac:dyDescent="0.3">
      <c r="A220" s="13" t="str">
        <f t="shared" si="3"/>
        <v>SDG_NoInv_Base_ReproTest02PQXcmetp</v>
      </c>
      <c r="B220" s="37" t="s">
        <v>220</v>
      </c>
      <c r="C220" s="38" t="s">
        <v>261</v>
      </c>
      <c r="D220" s="113" t="s">
        <v>120</v>
      </c>
      <c r="E220" s="13" t="s">
        <v>109</v>
      </c>
      <c r="F220" s="13">
        <v>1.27</v>
      </c>
      <c r="G220" s="13">
        <v>1.36</v>
      </c>
      <c r="H220" s="13">
        <v>1.37</v>
      </c>
      <c r="I220" s="13">
        <v>1.38</v>
      </c>
      <c r="J220" s="13">
        <v>1.38</v>
      </c>
      <c r="K220" s="13">
        <v>1.39</v>
      </c>
      <c r="L220" s="13">
        <v>1.39</v>
      </c>
      <c r="M220" s="13">
        <v>1.38</v>
      </c>
      <c r="N220" s="13">
        <v>1.38</v>
      </c>
      <c r="O220" s="13">
        <v>1.36</v>
      </c>
      <c r="P220" s="13">
        <v>1.36</v>
      </c>
      <c r="Q220" s="13">
        <v>1.37</v>
      </c>
      <c r="R220" s="13">
        <v>1.37</v>
      </c>
      <c r="S220" s="13">
        <v>1.37</v>
      </c>
      <c r="T220" s="13">
        <v>1.37</v>
      </c>
      <c r="U220" s="13">
        <v>1.38</v>
      </c>
      <c r="V220" s="13">
        <v>1.36</v>
      </c>
      <c r="W220" s="13">
        <v>1.36</v>
      </c>
      <c r="X220" s="13">
        <v>1.38</v>
      </c>
      <c r="Y220" s="13">
        <v>1.38</v>
      </c>
      <c r="Z220" s="13">
        <v>1.38</v>
      </c>
      <c r="AA220" s="13">
        <v>1.38</v>
      </c>
      <c r="AB220" s="13">
        <v>1.39</v>
      </c>
      <c r="AC220" s="13">
        <v>1.4</v>
      </c>
      <c r="AD220" s="13">
        <v>1.4</v>
      </c>
      <c r="AE220" s="13">
        <v>1.4</v>
      </c>
      <c r="AF220" s="13">
        <v>1.4</v>
      </c>
      <c r="AG220" s="13">
        <v>1.4</v>
      </c>
      <c r="AH220" s="13">
        <v>1.41</v>
      </c>
      <c r="AI220" s="13">
        <v>1.42</v>
      </c>
      <c r="AJ220" s="13">
        <v>1.43</v>
      </c>
      <c r="AK220" s="13">
        <v>1.43</v>
      </c>
    </row>
    <row r="221" spans="1:37" s="33" customFormat="1" x14ac:dyDescent="0.3">
      <c r="A221" s="13" t="str">
        <f t="shared" si="3"/>
        <v>SDG_NoInv_Base_ReproTest02PQXcmach</v>
      </c>
      <c r="B221" s="37" t="s">
        <v>220</v>
      </c>
      <c r="C221" s="38" t="s">
        <v>261</v>
      </c>
      <c r="D221" s="113" t="s">
        <v>120</v>
      </c>
      <c r="E221" s="13" t="s">
        <v>110</v>
      </c>
      <c r="F221" s="13">
        <v>1.1299999999999999</v>
      </c>
      <c r="G221" s="13">
        <v>1.17</v>
      </c>
      <c r="H221" s="13">
        <v>1.19</v>
      </c>
      <c r="I221" s="13">
        <v>1.19</v>
      </c>
      <c r="J221" s="13">
        <v>1.2</v>
      </c>
      <c r="K221" s="13">
        <v>1.2</v>
      </c>
      <c r="L221" s="13">
        <v>1.2</v>
      </c>
      <c r="M221" s="13">
        <v>1.2</v>
      </c>
      <c r="N221" s="13">
        <v>1.2</v>
      </c>
      <c r="O221" s="13">
        <v>1.2</v>
      </c>
      <c r="P221" s="13">
        <v>1.21</v>
      </c>
      <c r="Q221" s="13">
        <v>1.21</v>
      </c>
      <c r="R221" s="13">
        <v>1.21</v>
      </c>
      <c r="S221" s="13">
        <v>1.22</v>
      </c>
      <c r="T221" s="13">
        <v>1.22</v>
      </c>
      <c r="U221" s="13">
        <v>1.22</v>
      </c>
      <c r="V221" s="13">
        <v>1.22</v>
      </c>
      <c r="W221" s="13">
        <v>1.22</v>
      </c>
      <c r="X221" s="13">
        <v>1.23</v>
      </c>
      <c r="Y221" s="13">
        <v>1.23</v>
      </c>
      <c r="Z221" s="13">
        <v>1.23</v>
      </c>
      <c r="AA221" s="13">
        <v>1.23</v>
      </c>
      <c r="AB221" s="13">
        <v>1.25</v>
      </c>
      <c r="AC221" s="13">
        <v>1.26</v>
      </c>
      <c r="AD221" s="13">
        <v>1.26</v>
      </c>
      <c r="AE221" s="13">
        <v>1.26</v>
      </c>
      <c r="AF221" s="13">
        <v>1.26</v>
      </c>
      <c r="AG221" s="13">
        <v>1.26</v>
      </c>
      <c r="AH221" s="13">
        <v>1.28</v>
      </c>
      <c r="AI221" s="13">
        <v>1.3</v>
      </c>
      <c r="AJ221" s="13">
        <v>1.31</v>
      </c>
      <c r="AK221" s="13">
        <v>1.31</v>
      </c>
    </row>
    <row r="222" spans="1:37" s="33" customFormat="1" x14ac:dyDescent="0.3">
      <c r="A222" s="13" t="str">
        <f t="shared" si="3"/>
        <v>SDG_NoInv_Base_ReproTest02PQXcfcel</v>
      </c>
      <c r="B222" s="37" t="s">
        <v>220</v>
      </c>
      <c r="C222" s="38" t="s">
        <v>261</v>
      </c>
      <c r="D222" s="113" t="s">
        <v>120</v>
      </c>
      <c r="E222" s="13" t="s">
        <v>170</v>
      </c>
      <c r="F222" s="13">
        <v>1</v>
      </c>
      <c r="G222" s="13">
        <v>1.02</v>
      </c>
      <c r="H222" s="13">
        <v>1.04</v>
      </c>
      <c r="I222" s="13">
        <v>1.03</v>
      </c>
      <c r="J222" s="13">
        <v>1.03</v>
      </c>
      <c r="K222" s="13">
        <v>1.04</v>
      </c>
      <c r="L222" s="13">
        <v>1.04</v>
      </c>
      <c r="M222" s="13">
        <v>1.05</v>
      </c>
      <c r="N222" s="13">
        <v>1.05</v>
      </c>
      <c r="O222" s="13">
        <v>1.0900000000000001</v>
      </c>
      <c r="P222" s="13">
        <v>1.1000000000000001</v>
      </c>
      <c r="Q222" s="13">
        <v>1.1000000000000001</v>
      </c>
      <c r="R222" s="13">
        <v>1.1000000000000001</v>
      </c>
      <c r="S222" s="13">
        <v>1.1000000000000001</v>
      </c>
      <c r="T222" s="13">
        <v>1.1000000000000001</v>
      </c>
      <c r="U222" s="13">
        <v>1.1000000000000001</v>
      </c>
      <c r="V222" s="13">
        <v>1.1000000000000001</v>
      </c>
      <c r="W222" s="13">
        <v>1.1100000000000001</v>
      </c>
      <c r="X222" s="13">
        <v>1.1100000000000001</v>
      </c>
      <c r="Y222" s="13">
        <v>1.1100000000000001</v>
      </c>
      <c r="Z222" s="13">
        <v>1.1100000000000001</v>
      </c>
      <c r="AA222" s="13">
        <v>1.1100000000000001</v>
      </c>
      <c r="AB222" s="13">
        <v>1.1200000000000001</v>
      </c>
      <c r="AC222" s="13">
        <v>1.1200000000000001</v>
      </c>
      <c r="AD222" s="13">
        <v>1.1200000000000001</v>
      </c>
      <c r="AE222" s="13">
        <v>1.1200000000000001</v>
      </c>
      <c r="AF222" s="13">
        <v>1.1200000000000001</v>
      </c>
      <c r="AG222" s="13">
        <v>1.1200000000000001</v>
      </c>
      <c r="AH222" s="13">
        <v>1.1200000000000001</v>
      </c>
      <c r="AI222" s="13">
        <v>1.1100000000000001</v>
      </c>
      <c r="AJ222" s="13">
        <v>1.1000000000000001</v>
      </c>
      <c r="AK222" s="13">
        <v>1.0900000000000001</v>
      </c>
    </row>
    <row r="223" spans="1:37" s="33" customFormat="1" x14ac:dyDescent="0.3">
      <c r="A223" s="13" t="str">
        <f t="shared" si="3"/>
        <v>SDG_NoInv_Base_ReproTest02PQXcelct</v>
      </c>
      <c r="B223" s="37" t="s">
        <v>220</v>
      </c>
      <c r="C223" s="38" t="s">
        <v>261</v>
      </c>
      <c r="D223" s="113" t="s">
        <v>120</v>
      </c>
      <c r="E223" s="13" t="s">
        <v>171</v>
      </c>
      <c r="F223" s="13">
        <v>1</v>
      </c>
      <c r="G223" s="13">
        <v>1.02</v>
      </c>
      <c r="H223" s="13">
        <v>1.04</v>
      </c>
      <c r="I223" s="13">
        <v>1.03</v>
      </c>
      <c r="J223" s="13">
        <v>1.03</v>
      </c>
      <c r="K223" s="13">
        <v>1.04</v>
      </c>
      <c r="L223" s="13">
        <v>1.04</v>
      </c>
      <c r="M223" s="13">
        <v>1.05</v>
      </c>
      <c r="N223" s="13">
        <v>1.05</v>
      </c>
      <c r="O223" s="13">
        <v>1.0900000000000001</v>
      </c>
      <c r="P223" s="13">
        <v>1.1000000000000001</v>
      </c>
      <c r="Q223" s="13">
        <v>1.1000000000000001</v>
      </c>
      <c r="R223" s="13">
        <v>1.1000000000000001</v>
      </c>
      <c r="S223" s="13">
        <v>1.1000000000000001</v>
      </c>
      <c r="T223" s="13">
        <v>1.1000000000000001</v>
      </c>
      <c r="U223" s="13">
        <v>1.1000000000000001</v>
      </c>
      <c r="V223" s="13">
        <v>1.1000000000000001</v>
      </c>
      <c r="W223" s="13">
        <v>1.1100000000000001</v>
      </c>
      <c r="X223" s="13">
        <v>1.1100000000000001</v>
      </c>
      <c r="Y223" s="13">
        <v>1.1100000000000001</v>
      </c>
      <c r="Z223" s="13">
        <v>1.1100000000000001</v>
      </c>
      <c r="AA223" s="13">
        <v>1.1100000000000001</v>
      </c>
      <c r="AB223" s="13">
        <v>1.1200000000000001</v>
      </c>
      <c r="AC223" s="13">
        <v>1.1200000000000001</v>
      </c>
      <c r="AD223" s="13">
        <v>1.1200000000000001</v>
      </c>
      <c r="AE223" s="13">
        <v>1.1200000000000001</v>
      </c>
      <c r="AF223" s="13">
        <v>1.1200000000000001</v>
      </c>
      <c r="AG223" s="13">
        <v>1.1200000000000001</v>
      </c>
      <c r="AH223" s="13">
        <v>1.1200000000000001</v>
      </c>
      <c r="AI223" s="13">
        <v>1.1100000000000001</v>
      </c>
      <c r="AJ223" s="13">
        <v>1.1000000000000001</v>
      </c>
      <c r="AK223" s="13">
        <v>1.0900000000000001</v>
      </c>
    </row>
    <row r="224" spans="1:37" s="33" customFormat="1" x14ac:dyDescent="0.3">
      <c r="A224" s="13" t="str">
        <f t="shared" si="3"/>
        <v>SDG_NoInv_Base_ReproTest02PQXcemch</v>
      </c>
      <c r="B224" s="37" t="s">
        <v>220</v>
      </c>
      <c r="C224" s="38" t="s">
        <v>261</v>
      </c>
      <c r="D224" s="113" t="s">
        <v>120</v>
      </c>
      <c r="E224" s="13" t="s">
        <v>111</v>
      </c>
      <c r="F224" s="13">
        <v>1.25</v>
      </c>
      <c r="G224" s="13">
        <v>1.28</v>
      </c>
      <c r="H224" s="13">
        <v>1.29</v>
      </c>
      <c r="I224" s="13">
        <v>1.3</v>
      </c>
      <c r="J224" s="13">
        <v>1.31</v>
      </c>
      <c r="K224" s="13">
        <v>1.31</v>
      </c>
      <c r="L224" s="13">
        <v>1.32</v>
      </c>
      <c r="M224" s="13">
        <v>1.31</v>
      </c>
      <c r="N224" s="13">
        <v>1.31</v>
      </c>
      <c r="O224" s="13">
        <v>1.31</v>
      </c>
      <c r="P224" s="13">
        <v>1.32</v>
      </c>
      <c r="Q224" s="13">
        <v>1.32</v>
      </c>
      <c r="R224" s="13">
        <v>1.33</v>
      </c>
      <c r="S224" s="13">
        <v>1.33</v>
      </c>
      <c r="T224" s="13">
        <v>1.33</v>
      </c>
      <c r="U224" s="13">
        <v>1.33</v>
      </c>
      <c r="V224" s="13">
        <v>1.33</v>
      </c>
      <c r="W224" s="13">
        <v>1.33</v>
      </c>
      <c r="X224" s="13">
        <v>1.34</v>
      </c>
      <c r="Y224" s="13">
        <v>1.34</v>
      </c>
      <c r="Z224" s="13">
        <v>1.34</v>
      </c>
      <c r="AA224" s="13">
        <v>1.34</v>
      </c>
      <c r="AB224" s="13">
        <v>1.36</v>
      </c>
      <c r="AC224" s="13">
        <v>1.38</v>
      </c>
      <c r="AD224" s="13">
        <v>1.38</v>
      </c>
      <c r="AE224" s="13">
        <v>1.38</v>
      </c>
      <c r="AF224" s="13">
        <v>1.38</v>
      </c>
      <c r="AG224" s="13">
        <v>1.37</v>
      </c>
      <c r="AH224" s="13">
        <v>1.4</v>
      </c>
      <c r="AI224" s="13">
        <v>1.41</v>
      </c>
      <c r="AJ224" s="13">
        <v>1.42</v>
      </c>
      <c r="AK224" s="13">
        <v>1.42</v>
      </c>
    </row>
    <row r="225" spans="1:37" s="33" customFormat="1" x14ac:dyDescent="0.3">
      <c r="A225" s="13" t="str">
        <f t="shared" si="3"/>
        <v>SDG_NoInv_Base_ReproTest02PQXcsequ</v>
      </c>
      <c r="B225" s="37" t="s">
        <v>220</v>
      </c>
      <c r="C225" s="38" t="s">
        <v>261</v>
      </c>
      <c r="D225" s="113" t="s">
        <v>120</v>
      </c>
      <c r="E225" s="13" t="s">
        <v>112</v>
      </c>
      <c r="F225" s="13">
        <v>1.1499999999999999</v>
      </c>
      <c r="G225" s="13">
        <v>1.17</v>
      </c>
      <c r="H225" s="13">
        <v>1.18</v>
      </c>
      <c r="I225" s="13">
        <v>1.18</v>
      </c>
      <c r="J225" s="13">
        <v>1.19</v>
      </c>
      <c r="K225" s="13">
        <v>1.19</v>
      </c>
      <c r="L225" s="13">
        <v>1.19</v>
      </c>
      <c r="M225" s="13">
        <v>1.19</v>
      </c>
      <c r="N225" s="13">
        <v>1.2</v>
      </c>
      <c r="O225" s="13">
        <v>1.22</v>
      </c>
      <c r="P225" s="13">
        <v>1.22</v>
      </c>
      <c r="Q225" s="13">
        <v>1.22</v>
      </c>
      <c r="R225" s="13">
        <v>1.23</v>
      </c>
      <c r="S225" s="13">
        <v>1.23</v>
      </c>
      <c r="T225" s="13">
        <v>1.23</v>
      </c>
      <c r="U225" s="13">
        <v>1.24</v>
      </c>
      <c r="V225" s="13">
        <v>1.24</v>
      </c>
      <c r="W225" s="13">
        <v>1.24</v>
      </c>
      <c r="X225" s="13">
        <v>1.24</v>
      </c>
      <c r="Y225" s="13">
        <v>1.24</v>
      </c>
      <c r="Z225" s="13">
        <v>1.24</v>
      </c>
      <c r="AA225" s="13">
        <v>1.24</v>
      </c>
      <c r="AB225" s="13">
        <v>1.26</v>
      </c>
      <c r="AC225" s="13">
        <v>1.28</v>
      </c>
      <c r="AD225" s="13">
        <v>1.28</v>
      </c>
      <c r="AE225" s="13">
        <v>1.28</v>
      </c>
      <c r="AF225" s="13">
        <v>1.28</v>
      </c>
      <c r="AG225" s="13">
        <v>1.28</v>
      </c>
      <c r="AH225" s="13">
        <v>1.29</v>
      </c>
      <c r="AI225" s="13">
        <v>1.3</v>
      </c>
      <c r="AJ225" s="13">
        <v>1.3</v>
      </c>
      <c r="AK225" s="13">
        <v>1.3</v>
      </c>
    </row>
    <row r="226" spans="1:37" s="33" customFormat="1" x14ac:dyDescent="0.3">
      <c r="A226" s="13" t="str">
        <f t="shared" si="3"/>
        <v>SDG_NoInv_Base_ReproTest02PQXcvehi</v>
      </c>
      <c r="B226" s="37" t="s">
        <v>220</v>
      </c>
      <c r="C226" s="38" t="s">
        <v>261</v>
      </c>
      <c r="D226" s="113" t="s">
        <v>120</v>
      </c>
      <c r="E226" s="13" t="s">
        <v>113</v>
      </c>
      <c r="F226" s="13">
        <v>1.27</v>
      </c>
      <c r="G226" s="13">
        <v>1.29</v>
      </c>
      <c r="H226" s="13">
        <v>1.31</v>
      </c>
      <c r="I226" s="13">
        <v>1.32</v>
      </c>
      <c r="J226" s="13">
        <v>1.33</v>
      </c>
      <c r="K226" s="13">
        <v>1.33</v>
      </c>
      <c r="L226" s="13">
        <v>1.34</v>
      </c>
      <c r="M226" s="13">
        <v>1.33</v>
      </c>
      <c r="N226" s="13">
        <v>1.33</v>
      </c>
      <c r="O226" s="13">
        <v>1.32</v>
      </c>
      <c r="P226" s="13">
        <v>1.33</v>
      </c>
      <c r="Q226" s="13">
        <v>1.33</v>
      </c>
      <c r="R226" s="13">
        <v>1.34</v>
      </c>
      <c r="S226" s="13">
        <v>1.34</v>
      </c>
      <c r="T226" s="13">
        <v>1.34</v>
      </c>
      <c r="U226" s="13">
        <v>1.35</v>
      </c>
      <c r="V226" s="13">
        <v>1.35</v>
      </c>
      <c r="W226" s="13">
        <v>1.35</v>
      </c>
      <c r="X226" s="13">
        <v>1.35</v>
      </c>
      <c r="Y226" s="13">
        <v>1.38</v>
      </c>
      <c r="Z226" s="13">
        <v>1.41</v>
      </c>
      <c r="AA226" s="13">
        <v>1.43</v>
      </c>
      <c r="AB226" s="13">
        <v>1.47</v>
      </c>
      <c r="AC226" s="13">
        <v>1.5</v>
      </c>
      <c r="AD226" s="13">
        <v>1.51</v>
      </c>
      <c r="AE226" s="13">
        <v>1.51</v>
      </c>
      <c r="AF226" s="13">
        <v>1.51</v>
      </c>
      <c r="AG226" s="13">
        <v>1.5</v>
      </c>
      <c r="AH226" s="13">
        <v>1.53</v>
      </c>
      <c r="AI226" s="13">
        <v>1.56</v>
      </c>
      <c r="AJ226" s="13">
        <v>1.58</v>
      </c>
      <c r="AK226" s="13">
        <v>1.59</v>
      </c>
    </row>
    <row r="227" spans="1:37" s="33" customFormat="1" x14ac:dyDescent="0.3">
      <c r="A227" s="13" t="str">
        <f t="shared" si="3"/>
        <v>SDG_NoInv_Base_ReproTest02PQXctequ</v>
      </c>
      <c r="B227" s="37" t="s">
        <v>220</v>
      </c>
      <c r="C227" s="38" t="s">
        <v>261</v>
      </c>
      <c r="D227" s="113" t="s">
        <v>120</v>
      </c>
      <c r="E227" s="13" t="s">
        <v>114</v>
      </c>
      <c r="F227" s="13">
        <v>1.08</v>
      </c>
      <c r="G227" s="13">
        <v>1.1399999999999999</v>
      </c>
      <c r="H227" s="13">
        <v>1.1499999999999999</v>
      </c>
      <c r="I227" s="13">
        <v>1.1599999999999999</v>
      </c>
      <c r="J227" s="13">
        <v>1.17</v>
      </c>
      <c r="K227" s="13">
        <v>1.18</v>
      </c>
      <c r="L227" s="13">
        <v>1.18</v>
      </c>
      <c r="M227" s="13">
        <v>1.17</v>
      </c>
      <c r="N227" s="13">
        <v>1.17</v>
      </c>
      <c r="O227" s="13">
        <v>1.1499999999999999</v>
      </c>
      <c r="P227" s="13">
        <v>1.1499999999999999</v>
      </c>
      <c r="Q227" s="13">
        <v>1.1499999999999999</v>
      </c>
      <c r="R227" s="13">
        <v>1.1599999999999999</v>
      </c>
      <c r="S227" s="13">
        <v>1.1599999999999999</v>
      </c>
      <c r="T227" s="13">
        <v>1.1599999999999999</v>
      </c>
      <c r="U227" s="13">
        <v>1.1599999999999999</v>
      </c>
      <c r="V227" s="13">
        <v>1.1599999999999999</v>
      </c>
      <c r="W227" s="13">
        <v>1.1599999999999999</v>
      </c>
      <c r="X227" s="13">
        <v>1.17</v>
      </c>
      <c r="Y227" s="13">
        <v>1.18</v>
      </c>
      <c r="Z227" s="13">
        <v>1.18</v>
      </c>
      <c r="AA227" s="13">
        <v>1.18</v>
      </c>
      <c r="AB227" s="13">
        <v>1.22</v>
      </c>
      <c r="AC227" s="13">
        <v>1.24</v>
      </c>
      <c r="AD227" s="13">
        <v>1.24</v>
      </c>
      <c r="AE227" s="13">
        <v>1.24</v>
      </c>
      <c r="AF227" s="13">
        <v>1.24</v>
      </c>
      <c r="AG227" s="13">
        <v>1.24</v>
      </c>
      <c r="AH227" s="13">
        <v>1.28</v>
      </c>
      <c r="AI227" s="13">
        <v>1.32</v>
      </c>
      <c r="AJ227" s="13">
        <v>1.33</v>
      </c>
      <c r="AK227" s="13">
        <v>1.35</v>
      </c>
    </row>
    <row r="228" spans="1:37" s="33" customFormat="1" x14ac:dyDescent="0.3">
      <c r="A228" s="13" t="str">
        <f t="shared" si="3"/>
        <v>SDG_NoInv_Base_ReproTest02PQXcfurn</v>
      </c>
      <c r="B228" s="37" t="s">
        <v>220</v>
      </c>
      <c r="C228" s="38" t="s">
        <v>261</v>
      </c>
      <c r="D228" s="113" t="s">
        <v>120</v>
      </c>
      <c r="E228" s="13" t="s">
        <v>115</v>
      </c>
      <c r="F228" s="13">
        <v>1.32</v>
      </c>
      <c r="G228" s="13">
        <v>1.37</v>
      </c>
      <c r="H228" s="13">
        <v>1.37</v>
      </c>
      <c r="I228" s="13">
        <v>1.37</v>
      </c>
      <c r="J228" s="13">
        <v>1.37</v>
      </c>
      <c r="K228" s="13">
        <v>1.37</v>
      </c>
      <c r="L228" s="13">
        <v>1.37</v>
      </c>
      <c r="M228" s="13">
        <v>1.37</v>
      </c>
      <c r="N228" s="13">
        <v>1.37</v>
      </c>
      <c r="O228" s="13">
        <v>1.37</v>
      </c>
      <c r="P228" s="13">
        <v>1.37</v>
      </c>
      <c r="Q228" s="13">
        <v>1.37</v>
      </c>
      <c r="R228" s="13">
        <v>1.38</v>
      </c>
      <c r="S228" s="13">
        <v>1.38</v>
      </c>
      <c r="T228" s="13">
        <v>1.38</v>
      </c>
      <c r="U228" s="13">
        <v>1.38</v>
      </c>
      <c r="V228" s="13">
        <v>1.38</v>
      </c>
      <c r="W228" s="13">
        <v>1.39</v>
      </c>
      <c r="X228" s="13">
        <v>1.39</v>
      </c>
      <c r="Y228" s="13">
        <v>1.39</v>
      </c>
      <c r="Z228" s="13">
        <v>1.39</v>
      </c>
      <c r="AA228" s="13">
        <v>1.39</v>
      </c>
      <c r="AB228" s="13">
        <v>1.39</v>
      </c>
      <c r="AC228" s="13">
        <v>1.39</v>
      </c>
      <c r="AD228" s="13">
        <v>1.39</v>
      </c>
      <c r="AE228" s="13">
        <v>1.39</v>
      </c>
      <c r="AF228" s="13">
        <v>1.39</v>
      </c>
      <c r="AG228" s="13">
        <v>1.39</v>
      </c>
      <c r="AH228" s="13">
        <v>1.39</v>
      </c>
      <c r="AI228" s="13">
        <v>1.38</v>
      </c>
      <c r="AJ228" s="13">
        <v>1.38</v>
      </c>
      <c r="AK228" s="13">
        <v>1.38</v>
      </c>
    </row>
    <row r="229" spans="1:37" s="33" customFormat="1" x14ac:dyDescent="0.3">
      <c r="A229" s="13" t="str">
        <f t="shared" si="3"/>
        <v>SDG_NoInv_Base_ReproTest02PQXcoman</v>
      </c>
      <c r="B229" s="37" t="s">
        <v>220</v>
      </c>
      <c r="C229" s="38" t="s">
        <v>261</v>
      </c>
      <c r="D229" s="113" t="s">
        <v>120</v>
      </c>
      <c r="E229" s="13" t="s">
        <v>116</v>
      </c>
      <c r="F229" s="13">
        <v>1.2</v>
      </c>
      <c r="G229" s="13">
        <v>1.25</v>
      </c>
      <c r="H229" s="13">
        <v>1.25</v>
      </c>
      <c r="I229" s="13">
        <v>1.24</v>
      </c>
      <c r="J229" s="13">
        <v>1.24</v>
      </c>
      <c r="K229" s="13">
        <v>1.23</v>
      </c>
      <c r="L229" s="13">
        <v>1.23</v>
      </c>
      <c r="M229" s="13">
        <v>1.23</v>
      </c>
      <c r="N229" s="13">
        <v>1.23</v>
      </c>
      <c r="O229" s="13">
        <v>1.25</v>
      </c>
      <c r="P229" s="13">
        <v>1.24</v>
      </c>
      <c r="Q229" s="13">
        <v>1.24</v>
      </c>
      <c r="R229" s="13">
        <v>1.23</v>
      </c>
      <c r="S229" s="13">
        <v>1.23</v>
      </c>
      <c r="T229" s="13">
        <v>1.23</v>
      </c>
      <c r="U229" s="13">
        <v>1.23</v>
      </c>
      <c r="V229" s="13">
        <v>1.23</v>
      </c>
      <c r="W229" s="13">
        <v>1.23</v>
      </c>
      <c r="X229" s="13">
        <v>1.23</v>
      </c>
      <c r="Y229" s="13">
        <v>1.23</v>
      </c>
      <c r="Z229" s="13">
        <v>1.23</v>
      </c>
      <c r="AA229" s="13">
        <v>1.24</v>
      </c>
      <c r="AB229" s="13">
        <v>1.24</v>
      </c>
      <c r="AC229" s="13">
        <v>1.24</v>
      </c>
      <c r="AD229" s="13">
        <v>1.25</v>
      </c>
      <c r="AE229" s="13">
        <v>1.25</v>
      </c>
      <c r="AF229" s="13">
        <v>1.25</v>
      </c>
      <c r="AG229" s="13">
        <v>1.26</v>
      </c>
      <c r="AH229" s="13">
        <v>1.26</v>
      </c>
      <c r="AI229" s="13">
        <v>1.27</v>
      </c>
      <c r="AJ229" s="13">
        <v>1.28</v>
      </c>
      <c r="AK229" s="13">
        <v>1.28</v>
      </c>
    </row>
    <row r="230" spans="1:37" s="33" customFormat="1" x14ac:dyDescent="0.3">
      <c r="A230" s="13" t="str">
        <f t="shared" si="3"/>
        <v>SDG_NoInv_Base_ReproTest02PQXcelec</v>
      </c>
      <c r="B230" s="37" t="s">
        <v>220</v>
      </c>
      <c r="C230" s="38" t="s">
        <v>261</v>
      </c>
      <c r="D230" s="113" t="s">
        <v>120</v>
      </c>
      <c r="E230" s="13" t="s">
        <v>172</v>
      </c>
      <c r="F230" s="13">
        <v>0.36</v>
      </c>
      <c r="G230" s="13">
        <v>0.36</v>
      </c>
      <c r="H230" s="13">
        <v>0.33</v>
      </c>
      <c r="I230" s="13">
        <v>0.33</v>
      </c>
      <c r="J230" s="13">
        <v>0.34</v>
      </c>
      <c r="K230" s="13">
        <v>0.34</v>
      </c>
      <c r="L230" s="13">
        <v>0.34</v>
      </c>
      <c r="M230" s="13">
        <v>0.34</v>
      </c>
      <c r="N230" s="13">
        <v>0.33</v>
      </c>
      <c r="O230" s="13">
        <v>0.33</v>
      </c>
      <c r="P230" s="13">
        <v>0.33</v>
      </c>
      <c r="Q230" s="13">
        <v>0.33</v>
      </c>
      <c r="R230" s="13">
        <v>0.34</v>
      </c>
      <c r="S230" s="13">
        <v>0.34</v>
      </c>
      <c r="T230" s="13">
        <v>0.34</v>
      </c>
      <c r="U230" s="13">
        <v>0.34</v>
      </c>
      <c r="V230" s="13">
        <v>0.34</v>
      </c>
      <c r="W230" s="13">
        <v>0.35</v>
      </c>
      <c r="X230" s="13">
        <v>0.34</v>
      </c>
      <c r="Y230" s="13">
        <v>0.34</v>
      </c>
      <c r="Z230" s="13">
        <v>0.35</v>
      </c>
      <c r="AA230" s="13">
        <v>0.35</v>
      </c>
      <c r="AB230" s="13">
        <v>0.35</v>
      </c>
      <c r="AC230" s="13">
        <v>0.35</v>
      </c>
      <c r="AD230" s="13">
        <v>0.36</v>
      </c>
      <c r="AE230" s="13">
        <v>0.36</v>
      </c>
      <c r="AF230" s="13">
        <v>0.36</v>
      </c>
      <c r="AG230" s="13">
        <v>0.38</v>
      </c>
      <c r="AH230" s="13">
        <v>0.4</v>
      </c>
      <c r="AI230" s="13">
        <v>0.42</v>
      </c>
      <c r="AJ230" s="13">
        <v>0.44</v>
      </c>
      <c r="AK230" s="13">
        <v>0.46</v>
      </c>
    </row>
    <row r="231" spans="1:37" s="33" customFormat="1" x14ac:dyDescent="0.3">
      <c r="A231" s="13" t="str">
        <f t="shared" si="3"/>
        <v>SDG_NoInv_Base_ReproTest02PQXcwatr</v>
      </c>
      <c r="B231" s="37" t="s">
        <v>220</v>
      </c>
      <c r="C231" s="38" t="s">
        <v>261</v>
      </c>
      <c r="D231" s="113" t="s">
        <v>120</v>
      </c>
      <c r="E231" s="13" t="s">
        <v>173</v>
      </c>
      <c r="F231" s="13">
        <v>1.05</v>
      </c>
      <c r="G231" s="13">
        <v>0.94</v>
      </c>
      <c r="H231" s="13">
        <v>0.95</v>
      </c>
      <c r="I231" s="13">
        <v>0.96</v>
      </c>
      <c r="J231" s="13">
        <v>0.97</v>
      </c>
      <c r="K231" s="13">
        <v>0.98</v>
      </c>
      <c r="L231" s="13">
        <v>0.98</v>
      </c>
      <c r="M231" s="13">
        <v>0.98</v>
      </c>
      <c r="N231" s="13">
        <v>0.98</v>
      </c>
      <c r="O231" s="13">
        <v>0.98</v>
      </c>
      <c r="P231" s="13">
        <v>0.98</v>
      </c>
      <c r="Q231" s="13">
        <v>0.98</v>
      </c>
      <c r="R231" s="13">
        <v>0.98</v>
      </c>
      <c r="S231" s="13">
        <v>0.99</v>
      </c>
      <c r="T231" s="13">
        <v>1</v>
      </c>
      <c r="U231" s="13">
        <v>1</v>
      </c>
      <c r="V231" s="13">
        <v>1</v>
      </c>
      <c r="W231" s="13">
        <v>1</v>
      </c>
      <c r="X231" s="13">
        <v>1.01</v>
      </c>
      <c r="Y231" s="13">
        <v>1</v>
      </c>
      <c r="Z231" s="13">
        <v>1</v>
      </c>
      <c r="AA231" s="13">
        <v>1</v>
      </c>
      <c r="AB231" s="13">
        <v>1.01</v>
      </c>
      <c r="AC231" s="13">
        <v>1.02</v>
      </c>
      <c r="AD231" s="13">
        <v>1.02</v>
      </c>
      <c r="AE231" s="13">
        <v>1.02</v>
      </c>
      <c r="AF231" s="13">
        <v>1.03</v>
      </c>
      <c r="AG231" s="13">
        <v>1.03</v>
      </c>
      <c r="AH231" s="13">
        <v>1.04</v>
      </c>
      <c r="AI231" s="13">
        <v>1.06</v>
      </c>
      <c r="AJ231" s="13">
        <v>1.06</v>
      </c>
      <c r="AK231" s="13">
        <v>1.07</v>
      </c>
    </row>
    <row r="232" spans="1:37" s="33" customFormat="1" x14ac:dyDescent="0.3">
      <c r="A232" s="13" t="str">
        <f t="shared" si="3"/>
        <v>SDG_NoInv_Base_ReproTest02PQXccons</v>
      </c>
      <c r="B232" s="37" t="s">
        <v>220</v>
      </c>
      <c r="C232" s="38" t="s">
        <v>261</v>
      </c>
      <c r="D232" s="113" t="s">
        <v>120</v>
      </c>
      <c r="E232" s="13" t="s">
        <v>117</v>
      </c>
      <c r="F232" s="13">
        <v>1.01</v>
      </c>
      <c r="G232" s="13">
        <v>1.07</v>
      </c>
      <c r="H232" s="13">
        <v>1.06</v>
      </c>
      <c r="I232" s="13">
        <v>1.06</v>
      </c>
      <c r="J232" s="13">
        <v>1.05</v>
      </c>
      <c r="K232" s="13">
        <v>1.05</v>
      </c>
      <c r="L232" s="13">
        <v>1.05</v>
      </c>
      <c r="M232" s="13">
        <v>1.05</v>
      </c>
      <c r="N232" s="13">
        <v>1.05</v>
      </c>
      <c r="O232" s="13">
        <v>1.05</v>
      </c>
      <c r="P232" s="13">
        <v>1.05</v>
      </c>
      <c r="Q232" s="13">
        <v>1.05</v>
      </c>
      <c r="R232" s="13">
        <v>1.05</v>
      </c>
      <c r="S232" s="13">
        <v>1.05</v>
      </c>
      <c r="T232" s="13">
        <v>1.06</v>
      </c>
      <c r="U232" s="13">
        <v>1.06</v>
      </c>
      <c r="V232" s="13">
        <v>1.06</v>
      </c>
      <c r="W232" s="13">
        <v>1.06</v>
      </c>
      <c r="X232" s="13">
        <v>1.06</v>
      </c>
      <c r="Y232" s="13">
        <v>1.06</v>
      </c>
      <c r="Z232" s="13">
        <v>1.06</v>
      </c>
      <c r="AA232" s="13">
        <v>1.06</v>
      </c>
      <c r="AB232" s="13">
        <v>1.06</v>
      </c>
      <c r="AC232" s="13">
        <v>1.06</v>
      </c>
      <c r="AD232" s="13">
        <v>1.06</v>
      </c>
      <c r="AE232" s="13">
        <v>1.06</v>
      </c>
      <c r="AF232" s="13">
        <v>1.06</v>
      </c>
      <c r="AG232" s="13">
        <v>1.07</v>
      </c>
      <c r="AH232" s="13">
        <v>1.07</v>
      </c>
      <c r="AI232" s="13">
        <v>1.06</v>
      </c>
      <c r="AJ232" s="13">
        <v>1.07</v>
      </c>
      <c r="AK232" s="13">
        <v>1.07</v>
      </c>
    </row>
    <row r="233" spans="1:37" s="33" customFormat="1" x14ac:dyDescent="0.3">
      <c r="A233" s="13" t="str">
        <f t="shared" si="3"/>
        <v>SDG_NoInv_Base_ReproTest02PQXctrad</v>
      </c>
      <c r="B233" s="37" t="s">
        <v>220</v>
      </c>
      <c r="C233" s="38" t="s">
        <v>261</v>
      </c>
      <c r="D233" s="113" t="s">
        <v>120</v>
      </c>
      <c r="E233" s="13" t="s">
        <v>174</v>
      </c>
      <c r="F233" s="13">
        <v>1</v>
      </c>
      <c r="G233" s="13">
        <v>1.01</v>
      </c>
      <c r="H233" s="13">
        <v>1.01</v>
      </c>
      <c r="I233" s="13">
        <v>1.02</v>
      </c>
      <c r="J233" s="13">
        <v>1.01</v>
      </c>
      <c r="K233" s="13">
        <v>1.01</v>
      </c>
      <c r="L233" s="13">
        <v>1.01</v>
      </c>
      <c r="M233" s="13">
        <v>1.02</v>
      </c>
      <c r="N233" s="13">
        <v>1.02</v>
      </c>
      <c r="O233" s="13">
        <v>0.99</v>
      </c>
      <c r="P233" s="13">
        <v>0.99</v>
      </c>
      <c r="Q233" s="13">
        <v>1</v>
      </c>
      <c r="R233" s="13">
        <v>1.01</v>
      </c>
      <c r="S233" s="13">
        <v>1.01</v>
      </c>
      <c r="T233" s="13">
        <v>1.02</v>
      </c>
      <c r="U233" s="13">
        <v>1.02</v>
      </c>
      <c r="V233" s="13">
        <v>1.03</v>
      </c>
      <c r="W233" s="13">
        <v>1.03</v>
      </c>
      <c r="X233" s="13">
        <v>1.03</v>
      </c>
      <c r="Y233" s="13">
        <v>1.03</v>
      </c>
      <c r="Z233" s="13">
        <v>1.03</v>
      </c>
      <c r="AA233" s="13">
        <v>1.03</v>
      </c>
      <c r="AB233" s="13">
        <v>1.02</v>
      </c>
      <c r="AC233" s="13">
        <v>1.01</v>
      </c>
      <c r="AD233" s="13">
        <v>1.02</v>
      </c>
      <c r="AE233" s="13">
        <v>1.02</v>
      </c>
      <c r="AF233" s="13">
        <v>1.02</v>
      </c>
      <c r="AG233" s="13">
        <v>1.02</v>
      </c>
      <c r="AH233" s="13">
        <v>1.01</v>
      </c>
      <c r="AI233" s="13">
        <v>1</v>
      </c>
      <c r="AJ233" s="13">
        <v>1</v>
      </c>
      <c r="AK233" s="13">
        <v>1</v>
      </c>
    </row>
    <row r="234" spans="1:37" s="33" customFormat="1" x14ac:dyDescent="0.3">
      <c r="A234" s="13" t="str">
        <f t="shared" si="3"/>
        <v>SDG_NoInv_Base_ReproTest02PQXchotl</v>
      </c>
      <c r="B234" s="37" t="s">
        <v>220</v>
      </c>
      <c r="C234" s="38" t="s">
        <v>261</v>
      </c>
      <c r="D234" s="113" t="s">
        <v>120</v>
      </c>
      <c r="E234" s="13" t="s">
        <v>175</v>
      </c>
      <c r="F234" s="13">
        <v>1.08</v>
      </c>
      <c r="G234" s="13">
        <v>1.08</v>
      </c>
      <c r="H234" s="13">
        <v>1.08</v>
      </c>
      <c r="I234" s="13">
        <v>1.08</v>
      </c>
      <c r="J234" s="13">
        <v>1.08</v>
      </c>
      <c r="K234" s="13">
        <v>1.08</v>
      </c>
      <c r="L234" s="13">
        <v>1.08</v>
      </c>
      <c r="M234" s="13">
        <v>1.08</v>
      </c>
      <c r="N234" s="13">
        <v>1.08</v>
      </c>
      <c r="O234" s="13">
        <v>1.08</v>
      </c>
      <c r="P234" s="13">
        <v>1.08</v>
      </c>
      <c r="Q234" s="13">
        <v>1.08</v>
      </c>
      <c r="R234" s="13">
        <v>1.0900000000000001</v>
      </c>
      <c r="S234" s="13">
        <v>1.0900000000000001</v>
      </c>
      <c r="T234" s="13">
        <v>1.0900000000000001</v>
      </c>
      <c r="U234" s="13">
        <v>1.1000000000000001</v>
      </c>
      <c r="V234" s="13">
        <v>1.1000000000000001</v>
      </c>
      <c r="W234" s="13">
        <v>1.1000000000000001</v>
      </c>
      <c r="X234" s="13">
        <v>1.1000000000000001</v>
      </c>
      <c r="Y234" s="13">
        <v>1.1100000000000001</v>
      </c>
      <c r="Z234" s="13">
        <v>1.1100000000000001</v>
      </c>
      <c r="AA234" s="13">
        <v>1.1100000000000001</v>
      </c>
      <c r="AB234" s="13">
        <v>1.1100000000000001</v>
      </c>
      <c r="AC234" s="13">
        <v>1.1100000000000001</v>
      </c>
      <c r="AD234" s="13">
        <v>1.1100000000000001</v>
      </c>
      <c r="AE234" s="13">
        <v>1.1100000000000001</v>
      </c>
      <c r="AF234" s="13">
        <v>1.1100000000000001</v>
      </c>
      <c r="AG234" s="13">
        <v>1.1100000000000001</v>
      </c>
      <c r="AH234" s="13">
        <v>1.1100000000000001</v>
      </c>
      <c r="AI234" s="13">
        <v>1.1100000000000001</v>
      </c>
      <c r="AJ234" s="13">
        <v>1.1100000000000001</v>
      </c>
      <c r="AK234" s="13">
        <v>1.1100000000000001</v>
      </c>
    </row>
    <row r="235" spans="1:37" s="33" customFormat="1" x14ac:dyDescent="0.3">
      <c r="A235" s="13" t="str">
        <f t="shared" si="3"/>
        <v>SDG_NoInv_Base_ReproTest02PQXcptrp-l</v>
      </c>
      <c r="B235" s="37" t="s">
        <v>220</v>
      </c>
      <c r="C235" s="38" t="s">
        <v>261</v>
      </c>
      <c r="D235" s="113" t="s">
        <v>120</v>
      </c>
      <c r="E235" s="13" t="s">
        <v>176</v>
      </c>
      <c r="F235" s="13">
        <v>0.95</v>
      </c>
      <c r="G235" s="13">
        <v>0.95</v>
      </c>
      <c r="H235" s="13">
        <v>0.95</v>
      </c>
      <c r="I235" s="13">
        <v>0.95</v>
      </c>
      <c r="J235" s="13">
        <v>0.96</v>
      </c>
      <c r="K235" s="13">
        <v>0.96</v>
      </c>
      <c r="L235" s="13">
        <v>0.96</v>
      </c>
      <c r="M235" s="13">
        <v>0.96</v>
      </c>
      <c r="N235" s="13">
        <v>0.95</v>
      </c>
      <c r="O235" s="13">
        <v>0.95</v>
      </c>
      <c r="P235" s="13">
        <v>0.95</v>
      </c>
      <c r="Q235" s="13">
        <v>0.94</v>
      </c>
      <c r="R235" s="13">
        <v>0.93</v>
      </c>
      <c r="S235" s="13">
        <v>0.93</v>
      </c>
      <c r="T235" s="13">
        <v>0.92</v>
      </c>
      <c r="U235" s="13">
        <v>0.91</v>
      </c>
      <c r="V235" s="13">
        <v>0.9</v>
      </c>
      <c r="W235" s="13">
        <v>0.9</v>
      </c>
      <c r="X235" s="13">
        <v>0.89</v>
      </c>
      <c r="Y235" s="13">
        <v>0.88</v>
      </c>
      <c r="Z235" s="13">
        <v>0.87</v>
      </c>
      <c r="AA235" s="13">
        <v>0.86</v>
      </c>
      <c r="AB235" s="13">
        <v>0.85</v>
      </c>
      <c r="AC235" s="13">
        <v>0.85</v>
      </c>
      <c r="AD235" s="13">
        <v>0.84</v>
      </c>
      <c r="AE235" s="13">
        <v>0.84</v>
      </c>
      <c r="AF235" s="13">
        <v>0.84</v>
      </c>
      <c r="AG235" s="13">
        <v>0.83</v>
      </c>
      <c r="AH235" s="13">
        <v>0.83</v>
      </c>
      <c r="AI235" s="13">
        <v>0.84</v>
      </c>
      <c r="AJ235" s="13">
        <v>0.84</v>
      </c>
      <c r="AK235" s="13">
        <v>0.84</v>
      </c>
    </row>
    <row r="236" spans="1:37" s="33" customFormat="1" x14ac:dyDescent="0.3">
      <c r="A236" s="13" t="str">
        <f t="shared" si="3"/>
        <v>SDG_NoInv_Base_ReproTest02PQXcftrp-l</v>
      </c>
      <c r="B236" s="37" t="s">
        <v>220</v>
      </c>
      <c r="C236" s="38" t="s">
        <v>261</v>
      </c>
      <c r="D236" s="113" t="s">
        <v>120</v>
      </c>
      <c r="E236" s="13" t="s">
        <v>177</v>
      </c>
      <c r="F236" s="13">
        <v>1</v>
      </c>
      <c r="G236" s="13">
        <v>0.98</v>
      </c>
      <c r="H236" s="13">
        <v>0.98</v>
      </c>
      <c r="I236" s="13">
        <v>0.98</v>
      </c>
      <c r="J236" s="13">
        <v>0.98</v>
      </c>
      <c r="K236" s="13">
        <v>0.97</v>
      </c>
      <c r="L236" s="13">
        <v>0.96</v>
      </c>
      <c r="M236" s="13">
        <v>0.95</v>
      </c>
      <c r="N236" s="13">
        <v>0.95</v>
      </c>
      <c r="O236" s="13">
        <v>0.94</v>
      </c>
      <c r="P236" s="13">
        <v>0.93</v>
      </c>
      <c r="Q236" s="13">
        <v>0.92</v>
      </c>
      <c r="R236" s="13">
        <v>0.91</v>
      </c>
      <c r="S236" s="13">
        <v>0.89</v>
      </c>
      <c r="T236" s="13">
        <v>0.87</v>
      </c>
      <c r="U236" s="13">
        <v>0.86</v>
      </c>
      <c r="V236" s="13">
        <v>0.85</v>
      </c>
      <c r="W236" s="13">
        <v>0.84</v>
      </c>
      <c r="X236" s="13">
        <v>0.82</v>
      </c>
      <c r="Y236" s="13">
        <v>0.81</v>
      </c>
      <c r="Z236" s="13">
        <v>0.81</v>
      </c>
      <c r="AA236" s="13">
        <v>0.8</v>
      </c>
      <c r="AB236" s="13">
        <v>0.78</v>
      </c>
      <c r="AC236" s="13">
        <v>0.77</v>
      </c>
      <c r="AD236" s="13">
        <v>0.76</v>
      </c>
      <c r="AE236" s="13">
        <v>0.75</v>
      </c>
      <c r="AF236" s="13">
        <v>0.74</v>
      </c>
      <c r="AG236" s="13">
        <v>0.72</v>
      </c>
      <c r="AH236" s="13">
        <v>0.72</v>
      </c>
      <c r="AI236" s="13">
        <v>0.72</v>
      </c>
      <c r="AJ236" s="13">
        <v>0.73</v>
      </c>
      <c r="AK236" s="13">
        <v>0.73</v>
      </c>
    </row>
    <row r="237" spans="1:37" s="33" customFormat="1" x14ac:dyDescent="0.3">
      <c r="A237" s="13" t="str">
        <f t="shared" si="3"/>
        <v>SDG_NoInv_Base_ReproTest02PQXcptrp-o</v>
      </c>
      <c r="B237" s="37" t="s">
        <v>220</v>
      </c>
      <c r="C237" s="38" t="s">
        <v>261</v>
      </c>
      <c r="D237" s="113" t="s">
        <v>120</v>
      </c>
      <c r="E237" s="13" t="s">
        <v>178</v>
      </c>
      <c r="F237" s="13">
        <v>0.95</v>
      </c>
      <c r="G237" s="13">
        <v>0.94</v>
      </c>
      <c r="H237" s="13">
        <v>0.91</v>
      </c>
      <c r="I237" s="13">
        <v>0.9</v>
      </c>
      <c r="J237" s="13">
        <v>0.88</v>
      </c>
      <c r="K237" s="13">
        <v>0.87</v>
      </c>
      <c r="L237" s="13">
        <v>0.86</v>
      </c>
      <c r="M237" s="13">
        <v>0.86</v>
      </c>
      <c r="N237" s="13">
        <v>0.86</v>
      </c>
      <c r="O237" s="13">
        <v>0.87</v>
      </c>
      <c r="P237" s="13">
        <v>0.87</v>
      </c>
      <c r="Q237" s="13">
        <v>0.88</v>
      </c>
      <c r="R237" s="13">
        <v>0.88</v>
      </c>
      <c r="S237" s="13">
        <v>0.88</v>
      </c>
      <c r="T237" s="13">
        <v>0.88</v>
      </c>
      <c r="U237" s="13">
        <v>0.88</v>
      </c>
      <c r="V237" s="13">
        <v>0.88</v>
      </c>
      <c r="W237" s="13">
        <v>0.88</v>
      </c>
      <c r="X237" s="13">
        <v>0.88</v>
      </c>
      <c r="Y237" s="13">
        <v>0.88</v>
      </c>
      <c r="Z237" s="13">
        <v>0.88</v>
      </c>
      <c r="AA237" s="13">
        <v>0.88</v>
      </c>
      <c r="AB237" s="13">
        <v>0.89</v>
      </c>
      <c r="AC237" s="13">
        <v>0.89</v>
      </c>
      <c r="AD237" s="13">
        <v>0.9</v>
      </c>
      <c r="AE237" s="13">
        <v>0.9</v>
      </c>
      <c r="AF237" s="13">
        <v>0.9</v>
      </c>
      <c r="AG237" s="13">
        <v>0.9</v>
      </c>
      <c r="AH237" s="13">
        <v>0.9</v>
      </c>
      <c r="AI237" s="13">
        <v>0.9</v>
      </c>
      <c r="AJ237" s="13">
        <v>0.9</v>
      </c>
      <c r="AK237" s="13">
        <v>0.9</v>
      </c>
    </row>
    <row r="238" spans="1:37" s="33" customFormat="1" x14ac:dyDescent="0.3">
      <c r="A238" s="13" t="str">
        <f t="shared" si="3"/>
        <v>SDG_NoInv_Base_ReproTest02PQXcftrp-o</v>
      </c>
      <c r="B238" s="37" t="s">
        <v>220</v>
      </c>
      <c r="C238" s="38" t="s">
        <v>261</v>
      </c>
      <c r="D238" s="113" t="s">
        <v>120</v>
      </c>
      <c r="E238" s="13" t="s">
        <v>179</v>
      </c>
      <c r="F238" s="13">
        <v>0.97</v>
      </c>
      <c r="G238" s="13">
        <v>0.94</v>
      </c>
      <c r="H238" s="13">
        <v>0.92</v>
      </c>
      <c r="I238" s="13">
        <v>0.9</v>
      </c>
      <c r="J238" s="13">
        <v>0.88</v>
      </c>
      <c r="K238" s="13">
        <v>0.87</v>
      </c>
      <c r="L238" s="13">
        <v>0.87</v>
      </c>
      <c r="M238" s="13">
        <v>0.87</v>
      </c>
      <c r="N238" s="13">
        <v>0.87</v>
      </c>
      <c r="O238" s="13">
        <v>0.89</v>
      </c>
      <c r="P238" s="13">
        <v>0.89</v>
      </c>
      <c r="Q238" s="13">
        <v>0.9</v>
      </c>
      <c r="R238" s="13">
        <v>0.9</v>
      </c>
      <c r="S238" s="13">
        <v>0.9</v>
      </c>
      <c r="T238" s="13">
        <v>0.9</v>
      </c>
      <c r="U238" s="13">
        <v>0.9</v>
      </c>
      <c r="V238" s="13">
        <v>0.9</v>
      </c>
      <c r="W238" s="13">
        <v>0.9</v>
      </c>
      <c r="X238" s="13">
        <v>0.9</v>
      </c>
      <c r="Y238" s="13">
        <v>0.9</v>
      </c>
      <c r="Z238" s="13">
        <v>0.91</v>
      </c>
      <c r="AA238" s="13">
        <v>0.91</v>
      </c>
      <c r="AB238" s="13">
        <v>0.92</v>
      </c>
      <c r="AC238" s="13">
        <v>0.92</v>
      </c>
      <c r="AD238" s="13">
        <v>0.92</v>
      </c>
      <c r="AE238" s="13">
        <v>0.92</v>
      </c>
      <c r="AF238" s="13">
        <v>0.92</v>
      </c>
      <c r="AG238" s="13">
        <v>0.92</v>
      </c>
      <c r="AH238" s="13">
        <v>0.92</v>
      </c>
      <c r="AI238" s="13">
        <v>0.92</v>
      </c>
      <c r="AJ238" s="13">
        <v>0.92</v>
      </c>
      <c r="AK238" s="13">
        <v>0.92</v>
      </c>
    </row>
    <row r="239" spans="1:37" s="33" customFormat="1" x14ac:dyDescent="0.3">
      <c r="A239" s="13" t="str">
        <f t="shared" si="3"/>
        <v>SDG_NoInv_Base_ReproTest02PQXcprtr</v>
      </c>
      <c r="B239" s="37" t="s">
        <v>220</v>
      </c>
      <c r="C239" s="38" t="s">
        <v>261</v>
      </c>
      <c r="D239" s="113" t="s">
        <v>120</v>
      </c>
      <c r="E239" s="13" t="s">
        <v>180</v>
      </c>
      <c r="F239" s="13">
        <v>1</v>
      </c>
      <c r="G239" s="13">
        <v>1.02</v>
      </c>
      <c r="H239" s="13">
        <v>1.02</v>
      </c>
      <c r="I239" s="13">
        <v>1.01</v>
      </c>
      <c r="J239" s="13">
        <v>1</v>
      </c>
      <c r="K239" s="13">
        <v>0.99</v>
      </c>
      <c r="L239" s="13">
        <v>0.98</v>
      </c>
      <c r="M239" s="13">
        <v>0.97</v>
      </c>
      <c r="N239" s="13">
        <v>0.96</v>
      </c>
      <c r="O239" s="13">
        <v>0.97</v>
      </c>
      <c r="P239" s="13">
        <v>0.94</v>
      </c>
      <c r="Q239" s="13">
        <v>0.89</v>
      </c>
      <c r="R239" s="13">
        <v>0.83</v>
      </c>
      <c r="S239" s="13">
        <v>0.78</v>
      </c>
      <c r="T239" s="13">
        <v>0.73</v>
      </c>
      <c r="U239" s="13">
        <v>0.68</v>
      </c>
      <c r="V239" s="13">
        <v>0.64</v>
      </c>
      <c r="W239" s="13">
        <v>0.6</v>
      </c>
      <c r="X239" s="13">
        <v>0.56000000000000005</v>
      </c>
      <c r="Y239" s="13">
        <v>0.51</v>
      </c>
      <c r="Z239" s="13">
        <v>0.46</v>
      </c>
      <c r="AA239" s="13">
        <v>0.42</v>
      </c>
      <c r="AB239" s="13">
        <v>0.4</v>
      </c>
      <c r="AC239" s="13">
        <v>0.37</v>
      </c>
      <c r="AD239" s="13">
        <v>0.34</v>
      </c>
      <c r="AE239" s="13">
        <v>0.32</v>
      </c>
      <c r="AF239" s="13">
        <v>0.3</v>
      </c>
      <c r="AG239" s="13">
        <v>0.28000000000000003</v>
      </c>
      <c r="AH239" s="13">
        <v>0.26</v>
      </c>
      <c r="AI239" s="13">
        <v>0.24</v>
      </c>
      <c r="AJ239" s="13">
        <v>0.23</v>
      </c>
      <c r="AK239" s="13">
        <v>0.21</v>
      </c>
    </row>
    <row r="240" spans="1:37" s="33" customFormat="1" x14ac:dyDescent="0.3">
      <c r="A240" s="13" t="str">
        <f t="shared" si="3"/>
        <v>SDG_NoInv_Base_ReproTest02PQXctrps</v>
      </c>
      <c r="B240" s="37" t="s">
        <v>220</v>
      </c>
      <c r="C240" s="38" t="s">
        <v>261</v>
      </c>
      <c r="D240" s="113" t="s">
        <v>120</v>
      </c>
      <c r="E240" s="13" t="s">
        <v>181</v>
      </c>
      <c r="F240" s="13">
        <v>1</v>
      </c>
      <c r="G240" s="13">
        <v>1</v>
      </c>
      <c r="H240" s="13">
        <v>1</v>
      </c>
      <c r="I240" s="13">
        <v>1</v>
      </c>
      <c r="J240" s="13">
        <v>1</v>
      </c>
      <c r="K240" s="13">
        <v>1</v>
      </c>
      <c r="L240" s="13">
        <v>1</v>
      </c>
      <c r="M240" s="13">
        <v>1</v>
      </c>
      <c r="N240" s="13">
        <v>0.99</v>
      </c>
      <c r="O240" s="13">
        <v>0.99</v>
      </c>
      <c r="P240" s="13">
        <v>0.99</v>
      </c>
      <c r="Q240" s="13">
        <v>0.98</v>
      </c>
      <c r="R240" s="13">
        <v>0.99</v>
      </c>
      <c r="S240" s="13">
        <v>0.99</v>
      </c>
      <c r="T240" s="13">
        <v>0.99</v>
      </c>
      <c r="U240" s="13">
        <v>0.99</v>
      </c>
      <c r="V240" s="13">
        <v>0.99</v>
      </c>
      <c r="W240" s="13">
        <v>0.99</v>
      </c>
      <c r="X240" s="13">
        <v>0.99</v>
      </c>
      <c r="Y240" s="13">
        <v>0.99</v>
      </c>
      <c r="Z240" s="13">
        <v>0.99</v>
      </c>
      <c r="AA240" s="13">
        <v>0.99</v>
      </c>
      <c r="AB240" s="13">
        <v>0.99</v>
      </c>
      <c r="AC240" s="13">
        <v>1</v>
      </c>
      <c r="AD240" s="13">
        <v>1</v>
      </c>
      <c r="AE240" s="13">
        <v>1.01</v>
      </c>
      <c r="AF240" s="13">
        <v>1.01</v>
      </c>
      <c r="AG240" s="13">
        <v>1</v>
      </c>
      <c r="AH240" s="13">
        <v>1</v>
      </c>
      <c r="AI240" s="13">
        <v>1</v>
      </c>
      <c r="AJ240" s="13">
        <v>1.01</v>
      </c>
      <c r="AK240" s="13">
        <v>1.01</v>
      </c>
    </row>
    <row r="241" spans="1:37" s="33" customFormat="1" x14ac:dyDescent="0.3">
      <c r="A241" s="13" t="str">
        <f t="shared" si="3"/>
        <v>SDG_NoInv_Base_ReproTest02PQXccomm</v>
      </c>
      <c r="B241" s="37" t="s">
        <v>220</v>
      </c>
      <c r="C241" s="38" t="s">
        <v>261</v>
      </c>
      <c r="D241" s="113" t="s">
        <v>120</v>
      </c>
      <c r="E241" s="13" t="s">
        <v>182</v>
      </c>
      <c r="F241" s="13">
        <v>1</v>
      </c>
      <c r="G241" s="13">
        <v>0.96</v>
      </c>
      <c r="H241" s="13">
        <v>0.97</v>
      </c>
      <c r="I241" s="13">
        <v>0.98</v>
      </c>
      <c r="J241" s="13">
        <v>0.98</v>
      </c>
      <c r="K241" s="13">
        <v>0.99</v>
      </c>
      <c r="L241" s="13">
        <v>0.99</v>
      </c>
      <c r="M241" s="13">
        <v>0.99</v>
      </c>
      <c r="N241" s="13">
        <v>1</v>
      </c>
      <c r="O241" s="13">
        <v>1</v>
      </c>
      <c r="P241" s="13">
        <v>1</v>
      </c>
      <c r="Q241" s="13">
        <v>1</v>
      </c>
      <c r="R241" s="13">
        <v>1.01</v>
      </c>
      <c r="S241" s="13">
        <v>1.01</v>
      </c>
      <c r="T241" s="13">
        <v>1.01</v>
      </c>
      <c r="U241" s="13">
        <v>1.02</v>
      </c>
      <c r="V241" s="13">
        <v>1.02</v>
      </c>
      <c r="W241" s="13">
        <v>1.02</v>
      </c>
      <c r="X241" s="13">
        <v>1.02</v>
      </c>
      <c r="Y241" s="13">
        <v>1.02</v>
      </c>
      <c r="Z241" s="13">
        <v>1.02</v>
      </c>
      <c r="AA241" s="13">
        <v>1.02</v>
      </c>
      <c r="AB241" s="13">
        <v>1.03</v>
      </c>
      <c r="AC241" s="13">
        <v>1.03</v>
      </c>
      <c r="AD241" s="13">
        <v>1.03</v>
      </c>
      <c r="AE241" s="13">
        <v>1.03</v>
      </c>
      <c r="AF241" s="13">
        <v>1.03</v>
      </c>
      <c r="AG241" s="13">
        <v>1.03</v>
      </c>
      <c r="AH241" s="13">
        <v>1.04</v>
      </c>
      <c r="AI241" s="13">
        <v>1.04</v>
      </c>
      <c r="AJ241" s="13">
        <v>1.04</v>
      </c>
      <c r="AK241" s="13">
        <v>1.04</v>
      </c>
    </row>
    <row r="242" spans="1:37" s="33" customFormat="1" x14ac:dyDescent="0.3">
      <c r="A242" s="13" t="str">
        <f t="shared" si="3"/>
        <v>SDG_NoInv_Base_ReproTest02PQXcfsrv</v>
      </c>
      <c r="B242" s="37" t="s">
        <v>220</v>
      </c>
      <c r="C242" s="38" t="s">
        <v>261</v>
      </c>
      <c r="D242" s="113" t="s">
        <v>120</v>
      </c>
      <c r="E242" s="13" t="s">
        <v>183</v>
      </c>
      <c r="F242" s="13">
        <v>1.04</v>
      </c>
      <c r="G242" s="13">
        <v>1.01</v>
      </c>
      <c r="H242" s="13">
        <v>1.02</v>
      </c>
      <c r="I242" s="13">
        <v>1.02</v>
      </c>
      <c r="J242" s="13">
        <v>1.02</v>
      </c>
      <c r="K242" s="13">
        <v>1.02</v>
      </c>
      <c r="L242" s="13">
        <v>1.03</v>
      </c>
      <c r="M242" s="13">
        <v>1.03</v>
      </c>
      <c r="N242" s="13">
        <v>1.03</v>
      </c>
      <c r="O242" s="13">
        <v>1.03</v>
      </c>
      <c r="P242" s="13">
        <v>1.03</v>
      </c>
      <c r="Q242" s="13">
        <v>1.03</v>
      </c>
      <c r="R242" s="13">
        <v>1.04</v>
      </c>
      <c r="S242" s="13">
        <v>1.04</v>
      </c>
      <c r="T242" s="13">
        <v>1.05</v>
      </c>
      <c r="U242" s="13">
        <v>1.05</v>
      </c>
      <c r="V242" s="13">
        <v>1.06</v>
      </c>
      <c r="W242" s="13">
        <v>1.06</v>
      </c>
      <c r="X242" s="13">
        <v>1.06</v>
      </c>
      <c r="Y242" s="13">
        <v>1.06</v>
      </c>
      <c r="Z242" s="13">
        <v>1.07</v>
      </c>
      <c r="AA242" s="13">
        <v>1.06</v>
      </c>
      <c r="AB242" s="13">
        <v>1.06</v>
      </c>
      <c r="AC242" s="13">
        <v>1.06</v>
      </c>
      <c r="AD242" s="13">
        <v>1.06</v>
      </c>
      <c r="AE242" s="13">
        <v>1.06</v>
      </c>
      <c r="AF242" s="13">
        <v>1.06</v>
      </c>
      <c r="AG242" s="13">
        <v>1.06</v>
      </c>
      <c r="AH242" s="13">
        <v>1.05</v>
      </c>
      <c r="AI242" s="13">
        <v>1.05</v>
      </c>
      <c r="AJ242" s="13">
        <v>1.04</v>
      </c>
      <c r="AK242" s="13">
        <v>1.03</v>
      </c>
    </row>
    <row r="243" spans="1:37" s="33" customFormat="1" x14ac:dyDescent="0.3">
      <c r="A243" s="13" t="str">
        <f t="shared" si="3"/>
        <v>SDG_NoInv_Base_ReproTest02PQXcbsrv</v>
      </c>
      <c r="B243" s="37" t="s">
        <v>220</v>
      </c>
      <c r="C243" s="38" t="s">
        <v>261</v>
      </c>
      <c r="D243" s="113" t="s">
        <v>120</v>
      </c>
      <c r="E243" s="13" t="s">
        <v>118</v>
      </c>
      <c r="F243" s="13">
        <v>1.04</v>
      </c>
      <c r="G243" s="13">
        <v>1.01</v>
      </c>
      <c r="H243" s="13">
        <v>1.01</v>
      </c>
      <c r="I243" s="13">
        <v>1.02</v>
      </c>
      <c r="J243" s="13">
        <v>1.02</v>
      </c>
      <c r="K243" s="13">
        <v>1.02</v>
      </c>
      <c r="L243" s="13">
        <v>1.02</v>
      </c>
      <c r="M243" s="13">
        <v>1.03</v>
      </c>
      <c r="N243" s="13">
        <v>1.03</v>
      </c>
      <c r="O243" s="13">
        <v>1.02</v>
      </c>
      <c r="P243" s="13">
        <v>1.03</v>
      </c>
      <c r="Q243" s="13">
        <v>1.03</v>
      </c>
      <c r="R243" s="13">
        <v>1.03</v>
      </c>
      <c r="S243" s="13">
        <v>1.04</v>
      </c>
      <c r="T243" s="13">
        <v>1.04</v>
      </c>
      <c r="U243" s="13">
        <v>1.04</v>
      </c>
      <c r="V243" s="13">
        <v>1.04</v>
      </c>
      <c r="W243" s="13">
        <v>1.04</v>
      </c>
      <c r="X243" s="13">
        <v>1.05</v>
      </c>
      <c r="Y243" s="13">
        <v>1.05</v>
      </c>
      <c r="Z243" s="13">
        <v>1.05</v>
      </c>
      <c r="AA243" s="13">
        <v>1.05</v>
      </c>
      <c r="AB243" s="13">
        <v>1.04</v>
      </c>
      <c r="AC243" s="13">
        <v>1.04</v>
      </c>
      <c r="AD243" s="13">
        <v>1.05</v>
      </c>
      <c r="AE243" s="13">
        <v>1.05</v>
      </c>
      <c r="AF243" s="13">
        <v>1.05</v>
      </c>
      <c r="AG243" s="13">
        <v>1.05</v>
      </c>
      <c r="AH243" s="13">
        <v>1.05</v>
      </c>
      <c r="AI243" s="13">
        <v>1.05</v>
      </c>
      <c r="AJ243" s="13">
        <v>1.05</v>
      </c>
      <c r="AK243" s="13">
        <v>1.04</v>
      </c>
    </row>
    <row r="244" spans="1:37" s="33" customFormat="1" x14ac:dyDescent="0.3">
      <c r="A244" s="13" t="str">
        <f t="shared" si="3"/>
        <v>SDG_NoInv_Base_ReproTest02PQXcgsrv</v>
      </c>
      <c r="B244" s="37" t="s">
        <v>220</v>
      </c>
      <c r="C244" s="38" t="s">
        <v>261</v>
      </c>
      <c r="D244" s="113" t="s">
        <v>120</v>
      </c>
      <c r="E244" s="13" t="s">
        <v>184</v>
      </c>
      <c r="F244" s="13">
        <v>1.02</v>
      </c>
      <c r="G244" s="13">
        <v>1.03</v>
      </c>
      <c r="H244" s="13">
        <v>1.04</v>
      </c>
      <c r="I244" s="13">
        <v>1.04</v>
      </c>
      <c r="J244" s="13">
        <v>1.04</v>
      </c>
      <c r="K244" s="13">
        <v>1.04</v>
      </c>
      <c r="L244" s="13">
        <v>1.05</v>
      </c>
      <c r="M244" s="13">
        <v>1.05</v>
      </c>
      <c r="N244" s="13">
        <v>1.05</v>
      </c>
      <c r="O244" s="13">
        <v>1.05</v>
      </c>
      <c r="P244" s="13">
        <v>1.05</v>
      </c>
      <c r="Q244" s="13">
        <v>1.06</v>
      </c>
      <c r="R244" s="13">
        <v>1.06</v>
      </c>
      <c r="S244" s="13">
        <v>1.06</v>
      </c>
      <c r="T244" s="13">
        <v>1.06</v>
      </c>
      <c r="U244" s="13">
        <v>1.07</v>
      </c>
      <c r="V244" s="13">
        <v>1.07</v>
      </c>
      <c r="W244" s="13">
        <v>1.07</v>
      </c>
      <c r="X244" s="13">
        <v>1.07</v>
      </c>
      <c r="Y244" s="13">
        <v>1.07</v>
      </c>
      <c r="Z244" s="13">
        <v>1.07</v>
      </c>
      <c r="AA244" s="13">
        <v>1.07</v>
      </c>
      <c r="AB244" s="13">
        <v>1.07</v>
      </c>
      <c r="AC244" s="13">
        <v>1.06</v>
      </c>
      <c r="AD244" s="13">
        <v>1.06</v>
      </c>
      <c r="AE244" s="13">
        <v>1.06</v>
      </c>
      <c r="AF244" s="13">
        <v>1.06</v>
      </c>
      <c r="AG244" s="13">
        <v>1.06</v>
      </c>
      <c r="AH244" s="13">
        <v>1.04</v>
      </c>
      <c r="AI244" s="13">
        <v>1.03</v>
      </c>
      <c r="AJ244" s="13">
        <v>1.02</v>
      </c>
      <c r="AK244" s="13">
        <v>1.01</v>
      </c>
    </row>
    <row r="245" spans="1:37" s="33" customFormat="1" x14ac:dyDescent="0.3">
      <c r="A245" s="13" t="str">
        <f t="shared" si="3"/>
        <v>SDG_NoInv_Base_ReproTest02PQXcosrv</v>
      </c>
      <c r="B245" s="37" t="s">
        <v>220</v>
      </c>
      <c r="C245" s="38" t="s">
        <v>261</v>
      </c>
      <c r="D245" s="113" t="s">
        <v>120</v>
      </c>
      <c r="E245" s="13" t="s">
        <v>185</v>
      </c>
      <c r="F245" s="13">
        <v>1.07</v>
      </c>
      <c r="G245" s="13">
        <v>1.1499999999999999</v>
      </c>
      <c r="H245" s="13">
        <v>1.1299999999999999</v>
      </c>
      <c r="I245" s="13">
        <v>1.1299999999999999</v>
      </c>
      <c r="J245" s="13">
        <v>1.1200000000000001</v>
      </c>
      <c r="K245" s="13">
        <v>1.1200000000000001</v>
      </c>
      <c r="L245" s="13">
        <v>1.1200000000000001</v>
      </c>
      <c r="M245" s="13">
        <v>1.1200000000000001</v>
      </c>
      <c r="N245" s="13">
        <v>1.1200000000000001</v>
      </c>
      <c r="O245" s="13">
        <v>1.1200000000000001</v>
      </c>
      <c r="P245" s="13">
        <v>1.1200000000000001</v>
      </c>
      <c r="Q245" s="13">
        <v>1.1200000000000001</v>
      </c>
      <c r="R245" s="13">
        <v>1.1299999999999999</v>
      </c>
      <c r="S245" s="13">
        <v>1.1299999999999999</v>
      </c>
      <c r="T245" s="13">
        <v>1.1399999999999999</v>
      </c>
      <c r="U245" s="13">
        <v>1.1399999999999999</v>
      </c>
      <c r="V245" s="13">
        <v>1.1399999999999999</v>
      </c>
      <c r="W245" s="13">
        <v>1.1499999999999999</v>
      </c>
      <c r="X245" s="13">
        <v>1.1499999999999999</v>
      </c>
      <c r="Y245" s="13">
        <v>1.1499999999999999</v>
      </c>
      <c r="Z245" s="13">
        <v>1.1499999999999999</v>
      </c>
      <c r="AA245" s="13">
        <v>1.1599999999999999</v>
      </c>
      <c r="AB245" s="13">
        <v>1.1499999999999999</v>
      </c>
      <c r="AC245" s="13">
        <v>1.1499999999999999</v>
      </c>
      <c r="AD245" s="13">
        <v>1.1499999999999999</v>
      </c>
      <c r="AE245" s="13">
        <v>1.1599999999999999</v>
      </c>
      <c r="AF245" s="13">
        <v>1.1599999999999999</v>
      </c>
      <c r="AG245" s="13">
        <v>1.1599999999999999</v>
      </c>
      <c r="AH245" s="13">
        <v>1.1599999999999999</v>
      </c>
      <c r="AI245" s="13">
        <v>1.1599999999999999</v>
      </c>
      <c r="AJ245" s="13">
        <v>1.1599999999999999</v>
      </c>
      <c r="AK245" s="13">
        <v>1.1599999999999999</v>
      </c>
    </row>
    <row r="246" spans="1:37" s="33" customFormat="1" x14ac:dyDescent="0.3">
      <c r="A246" s="13" t="str">
        <f t="shared" si="3"/>
        <v>SDG_NoInv_Base_ReproTest02PQXcimpt</v>
      </c>
      <c r="B246" s="37" t="s">
        <v>220</v>
      </c>
      <c r="C246" s="38" t="s">
        <v>261</v>
      </c>
      <c r="D246" s="113" t="s">
        <v>120</v>
      </c>
      <c r="E246" s="13" t="s">
        <v>119</v>
      </c>
      <c r="F246" s="13">
        <v>1.01</v>
      </c>
      <c r="G246" s="13">
        <v>1.04</v>
      </c>
      <c r="H246" s="13">
        <v>1.05</v>
      </c>
      <c r="I246" s="13">
        <v>1.04</v>
      </c>
      <c r="J246" s="13">
        <v>1.05</v>
      </c>
      <c r="K246" s="13">
        <v>1.05</v>
      </c>
      <c r="L246" s="13">
        <v>1.05</v>
      </c>
      <c r="M246" s="13">
        <v>1.06</v>
      </c>
      <c r="N246" s="13">
        <v>1.06</v>
      </c>
      <c r="O246" s="13">
        <v>1.0900000000000001</v>
      </c>
      <c r="P246" s="13">
        <v>1.1000000000000001</v>
      </c>
      <c r="Q246" s="13">
        <v>1.1000000000000001</v>
      </c>
      <c r="R246" s="13">
        <v>1.1000000000000001</v>
      </c>
      <c r="S246" s="13">
        <v>1.1000000000000001</v>
      </c>
      <c r="T246" s="13">
        <v>1.1100000000000001</v>
      </c>
      <c r="U246" s="13">
        <v>1.1100000000000001</v>
      </c>
      <c r="V246" s="13">
        <v>1.1100000000000001</v>
      </c>
      <c r="W246" s="13">
        <v>1.1100000000000001</v>
      </c>
      <c r="X246" s="13">
        <v>1.1100000000000001</v>
      </c>
      <c r="Y246" s="13">
        <v>1.1100000000000001</v>
      </c>
      <c r="Z246" s="13">
        <v>1.1100000000000001</v>
      </c>
      <c r="AA246" s="13">
        <v>1.1100000000000001</v>
      </c>
      <c r="AB246" s="13">
        <v>1.1200000000000001</v>
      </c>
      <c r="AC246" s="13">
        <v>1.1200000000000001</v>
      </c>
      <c r="AD246" s="13">
        <v>1.1200000000000001</v>
      </c>
      <c r="AE246" s="13">
        <v>1.1200000000000001</v>
      </c>
      <c r="AF246" s="13">
        <v>1.1200000000000001</v>
      </c>
      <c r="AG246" s="13">
        <v>1.1200000000000001</v>
      </c>
      <c r="AH246" s="13">
        <v>1.1200000000000001</v>
      </c>
      <c r="AI246" s="13">
        <v>1.1100000000000001</v>
      </c>
      <c r="AJ246" s="13">
        <v>1.1000000000000001</v>
      </c>
      <c r="AK246" s="13">
        <v>1.0900000000000001</v>
      </c>
    </row>
    <row r="247" spans="1:37" s="33" customFormat="1" x14ac:dyDescent="0.3">
      <c r="A247" s="13" t="str">
        <f t="shared" si="3"/>
        <v>SDG_NoInv_Base_ReproTest02C_InvValctext</v>
      </c>
      <c r="B247" s="37" t="s">
        <v>220</v>
      </c>
      <c r="C247" s="38" t="s">
        <v>261</v>
      </c>
      <c r="D247" s="113" t="s">
        <v>186</v>
      </c>
      <c r="E247" s="13" t="s">
        <v>102</v>
      </c>
      <c r="F247" s="13">
        <v>0.03</v>
      </c>
      <c r="G247" s="13">
        <v>0.03</v>
      </c>
      <c r="H247" s="13">
        <v>0.03</v>
      </c>
      <c r="I247" s="13">
        <v>0.03</v>
      </c>
      <c r="J247" s="13">
        <v>0.03</v>
      </c>
      <c r="K247" s="13">
        <v>0.03</v>
      </c>
      <c r="L247" s="13">
        <v>0.03</v>
      </c>
      <c r="M247" s="13">
        <v>0.04</v>
      </c>
      <c r="N247" s="13">
        <v>0.04</v>
      </c>
      <c r="O247" s="13">
        <v>0.04</v>
      </c>
      <c r="P247" s="13">
        <v>0.04</v>
      </c>
      <c r="Q247" s="13">
        <v>0.04</v>
      </c>
      <c r="R247" s="13">
        <v>0.04</v>
      </c>
      <c r="S247" s="13">
        <v>0.04</v>
      </c>
      <c r="T247" s="13">
        <v>0.04</v>
      </c>
      <c r="U247" s="13">
        <v>0.05</v>
      </c>
      <c r="V247" s="13">
        <v>0.05</v>
      </c>
      <c r="W247" s="13">
        <v>0.05</v>
      </c>
      <c r="X247" s="13">
        <v>0.05</v>
      </c>
      <c r="Y247" s="13">
        <v>0.05</v>
      </c>
      <c r="Z247" s="13">
        <v>0.05</v>
      </c>
      <c r="AA247" s="13">
        <v>0.06</v>
      </c>
      <c r="AB247" s="13">
        <v>0.06</v>
      </c>
      <c r="AC247" s="13">
        <v>0.06</v>
      </c>
      <c r="AD247" s="13">
        <v>0.06</v>
      </c>
      <c r="AE247" s="13">
        <v>0.06</v>
      </c>
      <c r="AF247" s="13">
        <v>0.06</v>
      </c>
      <c r="AG247" s="13">
        <v>7.0000000000000007E-2</v>
      </c>
      <c r="AH247" s="13">
        <v>7.0000000000000007E-2</v>
      </c>
      <c r="AI247" s="13">
        <v>0.06</v>
      </c>
      <c r="AJ247" s="13">
        <v>0.06</v>
      </c>
      <c r="AK247" s="13">
        <v>0.06</v>
      </c>
    </row>
    <row r="248" spans="1:37" s="33" customFormat="1" x14ac:dyDescent="0.3">
      <c r="A248" s="13" t="str">
        <f t="shared" si="3"/>
        <v>SDG_NoInv_Base_ReproTest02C_InvValcleat</v>
      </c>
      <c r="B248" s="37" t="s">
        <v>220</v>
      </c>
      <c r="C248" s="38" t="s">
        <v>261</v>
      </c>
      <c r="D248" s="113" t="s">
        <v>186</v>
      </c>
      <c r="E248" s="13" t="s">
        <v>103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0</v>
      </c>
      <c r="AH248" s="13">
        <v>0</v>
      </c>
      <c r="AI248" s="13">
        <v>0</v>
      </c>
      <c r="AJ248" s="13">
        <v>0</v>
      </c>
      <c r="AK248" s="13">
        <v>0</v>
      </c>
    </row>
    <row r="249" spans="1:37" s="33" customFormat="1" x14ac:dyDescent="0.3">
      <c r="A249" s="13" t="str">
        <f t="shared" si="3"/>
        <v>SDG_NoInv_Base_ReproTest02C_InvValcprnt</v>
      </c>
      <c r="B249" s="37" t="s">
        <v>220</v>
      </c>
      <c r="C249" s="38" t="s">
        <v>261</v>
      </c>
      <c r="D249" s="113" t="s">
        <v>186</v>
      </c>
      <c r="E249" s="13" t="s">
        <v>104</v>
      </c>
      <c r="F249" s="13">
        <v>0</v>
      </c>
      <c r="G249" s="13">
        <v>0</v>
      </c>
      <c r="H249" s="13">
        <v>0</v>
      </c>
      <c r="I249" s="13">
        <v>0</v>
      </c>
      <c r="J249" s="13">
        <v>0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0</v>
      </c>
      <c r="AH249" s="13">
        <v>0</v>
      </c>
      <c r="AI249" s="13">
        <v>0</v>
      </c>
      <c r="AJ249" s="13">
        <v>0</v>
      </c>
      <c r="AK249" s="13">
        <v>0</v>
      </c>
    </row>
    <row r="250" spans="1:37" s="33" customFormat="1" x14ac:dyDescent="0.3">
      <c r="A250" s="13" t="str">
        <f t="shared" si="3"/>
        <v>SDG_NoInv_Base_ReproTest02C_InvValcrubb</v>
      </c>
      <c r="B250" s="37" t="s">
        <v>220</v>
      </c>
      <c r="C250" s="38" t="s">
        <v>261</v>
      </c>
      <c r="D250" s="113" t="s">
        <v>186</v>
      </c>
      <c r="E250" s="13" t="s">
        <v>105</v>
      </c>
      <c r="F250" s="13">
        <v>0.01</v>
      </c>
      <c r="G250" s="13">
        <v>0.01</v>
      </c>
      <c r="H250" s="13">
        <v>0.01</v>
      </c>
      <c r="I250" s="13">
        <v>0.01</v>
      </c>
      <c r="J250" s="13">
        <v>0.01</v>
      </c>
      <c r="K250" s="13">
        <v>0.01</v>
      </c>
      <c r="L250" s="13">
        <v>0.01</v>
      </c>
      <c r="M250" s="13">
        <v>0.01</v>
      </c>
      <c r="N250" s="13">
        <v>0.01</v>
      </c>
      <c r="O250" s="13">
        <v>0.01</v>
      </c>
      <c r="P250" s="13">
        <v>0.01</v>
      </c>
      <c r="Q250" s="13">
        <v>0.01</v>
      </c>
      <c r="R250" s="13">
        <v>0.01</v>
      </c>
      <c r="S250" s="13">
        <v>0.01</v>
      </c>
      <c r="T250" s="13">
        <v>0.01</v>
      </c>
      <c r="U250" s="13">
        <v>0.01</v>
      </c>
      <c r="V250" s="13">
        <v>0.01</v>
      </c>
      <c r="W250" s="13">
        <v>0.01</v>
      </c>
      <c r="X250" s="13">
        <v>0.01</v>
      </c>
      <c r="Y250" s="13">
        <v>0.01</v>
      </c>
      <c r="Z250" s="13">
        <v>0.01</v>
      </c>
      <c r="AA250" s="13">
        <v>0.01</v>
      </c>
      <c r="AB250" s="13">
        <v>0.01</v>
      </c>
      <c r="AC250" s="13">
        <v>0.01</v>
      </c>
      <c r="AD250" s="13">
        <v>0.01</v>
      </c>
      <c r="AE250" s="13">
        <v>0.01</v>
      </c>
      <c r="AF250" s="13">
        <v>0.01</v>
      </c>
      <c r="AG250" s="13">
        <v>0.01</v>
      </c>
      <c r="AH250" s="13">
        <v>0.01</v>
      </c>
      <c r="AI250" s="13">
        <v>0.01</v>
      </c>
      <c r="AJ250" s="13">
        <v>0.01</v>
      </c>
      <c r="AK250" s="13">
        <v>0.01</v>
      </c>
    </row>
    <row r="251" spans="1:37" s="33" customFormat="1" x14ac:dyDescent="0.3">
      <c r="A251" s="13" t="str">
        <f t="shared" si="3"/>
        <v>SDG_NoInv_Base_ReproTest02C_InvValcplas</v>
      </c>
      <c r="B251" s="37" t="s">
        <v>220</v>
      </c>
      <c r="C251" s="38" t="s">
        <v>261</v>
      </c>
      <c r="D251" s="113" t="s">
        <v>186</v>
      </c>
      <c r="E251" s="13" t="s">
        <v>106</v>
      </c>
      <c r="F251" s="13">
        <v>0.01</v>
      </c>
      <c r="G251" s="13">
        <v>0.01</v>
      </c>
      <c r="H251" s="13">
        <v>0.01</v>
      </c>
      <c r="I251" s="13">
        <v>0.01</v>
      </c>
      <c r="J251" s="13">
        <v>0.01</v>
      </c>
      <c r="K251" s="13">
        <v>0.01</v>
      </c>
      <c r="L251" s="13">
        <v>0.01</v>
      </c>
      <c r="M251" s="13">
        <v>0.02</v>
      </c>
      <c r="N251" s="13">
        <v>0.02</v>
      </c>
      <c r="O251" s="13">
        <v>0.02</v>
      </c>
      <c r="P251" s="13">
        <v>0.02</v>
      </c>
      <c r="Q251" s="13">
        <v>0.02</v>
      </c>
      <c r="R251" s="13">
        <v>0.02</v>
      </c>
      <c r="S251" s="13">
        <v>0.02</v>
      </c>
      <c r="T251" s="13">
        <v>0.02</v>
      </c>
      <c r="U251" s="13">
        <v>0.02</v>
      </c>
      <c r="V251" s="13">
        <v>0.02</v>
      </c>
      <c r="W251" s="13">
        <v>0.02</v>
      </c>
      <c r="X251" s="13">
        <v>0.02</v>
      </c>
      <c r="Y251" s="13">
        <v>0.02</v>
      </c>
      <c r="Z251" s="13">
        <v>0.02</v>
      </c>
      <c r="AA251" s="13">
        <v>0.02</v>
      </c>
      <c r="AB251" s="13">
        <v>0.02</v>
      </c>
      <c r="AC251" s="13">
        <v>0.02</v>
      </c>
      <c r="AD251" s="13">
        <v>0.03</v>
      </c>
      <c r="AE251" s="13">
        <v>0.03</v>
      </c>
      <c r="AF251" s="13">
        <v>0.03</v>
      </c>
      <c r="AG251" s="13">
        <v>0.03</v>
      </c>
      <c r="AH251" s="13">
        <v>0.03</v>
      </c>
      <c r="AI251" s="13">
        <v>0.03</v>
      </c>
      <c r="AJ251" s="13">
        <v>0.03</v>
      </c>
      <c r="AK251" s="13">
        <v>0.03</v>
      </c>
    </row>
    <row r="252" spans="1:37" s="33" customFormat="1" x14ac:dyDescent="0.3">
      <c r="A252" s="13" t="str">
        <f t="shared" si="3"/>
        <v>SDG_NoInv_Base_ReproTest02C_InvValcnmet</v>
      </c>
      <c r="B252" s="37" t="s">
        <v>220</v>
      </c>
      <c r="C252" s="38" t="s">
        <v>261</v>
      </c>
      <c r="D252" s="113" t="s">
        <v>186</v>
      </c>
      <c r="E252" s="13" t="s">
        <v>107</v>
      </c>
      <c r="F252" s="13">
        <v>0.03</v>
      </c>
      <c r="G252" s="13">
        <v>0.03</v>
      </c>
      <c r="H252" s="13">
        <v>0.03</v>
      </c>
      <c r="I252" s="13">
        <v>0.03</v>
      </c>
      <c r="J252" s="13">
        <v>0.03</v>
      </c>
      <c r="K252" s="13">
        <v>0.03</v>
      </c>
      <c r="L252" s="13">
        <v>0.03</v>
      </c>
      <c r="M252" s="13">
        <v>0.03</v>
      </c>
      <c r="N252" s="13">
        <v>0.03</v>
      </c>
      <c r="O252" s="13">
        <v>0.03</v>
      </c>
      <c r="P252" s="13">
        <v>0.03</v>
      </c>
      <c r="Q252" s="13">
        <v>0.03</v>
      </c>
      <c r="R252" s="13">
        <v>0.04</v>
      </c>
      <c r="S252" s="13">
        <v>0.04</v>
      </c>
      <c r="T252" s="13">
        <v>0.04</v>
      </c>
      <c r="U252" s="13">
        <v>0.04</v>
      </c>
      <c r="V252" s="13">
        <v>0.04</v>
      </c>
      <c r="W252" s="13">
        <v>0.04</v>
      </c>
      <c r="X252" s="13">
        <v>0.04</v>
      </c>
      <c r="Y252" s="13">
        <v>0.05</v>
      </c>
      <c r="Z252" s="13">
        <v>0.05</v>
      </c>
      <c r="AA252" s="13">
        <v>0.05</v>
      </c>
      <c r="AB252" s="13">
        <v>0.05</v>
      </c>
      <c r="AC252" s="13">
        <v>0.05</v>
      </c>
      <c r="AD252" s="13">
        <v>0.05</v>
      </c>
      <c r="AE252" s="13">
        <v>0.05</v>
      </c>
      <c r="AF252" s="13">
        <v>0.05</v>
      </c>
      <c r="AG252" s="13">
        <v>0.06</v>
      </c>
      <c r="AH252" s="13">
        <v>0.06</v>
      </c>
      <c r="AI252" s="13">
        <v>0.06</v>
      </c>
      <c r="AJ252" s="13">
        <v>0.06</v>
      </c>
      <c r="AK252" s="13">
        <v>0.06</v>
      </c>
    </row>
    <row r="253" spans="1:37" s="33" customFormat="1" x14ac:dyDescent="0.3">
      <c r="A253" s="13" t="str">
        <f t="shared" si="3"/>
        <v>SDG_NoInv_Base_ReproTest02C_InvValcnfrm</v>
      </c>
      <c r="B253" s="37" t="s">
        <v>220</v>
      </c>
      <c r="C253" s="38" t="s">
        <v>261</v>
      </c>
      <c r="D253" s="113" t="s">
        <v>186</v>
      </c>
      <c r="E253" s="13" t="s">
        <v>108</v>
      </c>
      <c r="F253" s="13">
        <v>1.58</v>
      </c>
      <c r="G253" s="13">
        <v>1.49</v>
      </c>
      <c r="H253" s="13">
        <v>1.61</v>
      </c>
      <c r="I253" s="13">
        <v>1.71</v>
      </c>
      <c r="J253" s="13">
        <v>1.79</v>
      </c>
      <c r="K253" s="13">
        <v>1.85</v>
      </c>
      <c r="L253" s="13">
        <v>1.89</v>
      </c>
      <c r="M253" s="13">
        <v>1.89</v>
      </c>
      <c r="N253" s="13">
        <v>1.91</v>
      </c>
      <c r="O253" s="13">
        <v>1.88</v>
      </c>
      <c r="P253" s="13">
        <v>1.9</v>
      </c>
      <c r="Q253" s="13">
        <v>1.95</v>
      </c>
      <c r="R253" s="13">
        <v>2.0099999999999998</v>
      </c>
      <c r="S253" s="13">
        <v>2.0699999999999998</v>
      </c>
      <c r="T253" s="13">
        <v>2.14</v>
      </c>
      <c r="U253" s="13">
        <v>2.21</v>
      </c>
      <c r="V253" s="13">
        <v>2.2400000000000002</v>
      </c>
      <c r="W253" s="13">
        <v>2.2799999999999998</v>
      </c>
      <c r="X253" s="13">
        <v>2.37</v>
      </c>
      <c r="Y253" s="13">
        <v>2.44</v>
      </c>
      <c r="Z253" s="13">
        <v>2.52</v>
      </c>
      <c r="AA253" s="13">
        <v>2.58</v>
      </c>
      <c r="AB253" s="13">
        <v>2.9</v>
      </c>
      <c r="AC253" s="13">
        <v>3.12</v>
      </c>
      <c r="AD253" s="13">
        <v>3.22</v>
      </c>
      <c r="AE253" s="13">
        <v>3.31</v>
      </c>
      <c r="AF253" s="13">
        <v>3.39</v>
      </c>
      <c r="AG253" s="13">
        <v>3.49</v>
      </c>
      <c r="AH253" s="13">
        <v>3.78</v>
      </c>
      <c r="AI253" s="13">
        <v>4.04</v>
      </c>
      <c r="AJ253" s="13">
        <v>4.1500000000000004</v>
      </c>
      <c r="AK253" s="13">
        <v>4.2300000000000004</v>
      </c>
    </row>
    <row r="254" spans="1:37" s="33" customFormat="1" x14ac:dyDescent="0.3">
      <c r="A254" s="13" t="str">
        <f t="shared" si="3"/>
        <v>SDG_NoInv_Base_ReproTest02C_InvValcmetp</v>
      </c>
      <c r="B254" s="37" t="s">
        <v>220</v>
      </c>
      <c r="C254" s="38" t="s">
        <v>261</v>
      </c>
      <c r="D254" s="113" t="s">
        <v>186</v>
      </c>
      <c r="E254" s="13" t="s">
        <v>109</v>
      </c>
      <c r="F254" s="13">
        <v>2.84</v>
      </c>
      <c r="G254" s="13">
        <v>2.77</v>
      </c>
      <c r="H254" s="13">
        <v>2.88</v>
      </c>
      <c r="I254" s="13">
        <v>2.96</v>
      </c>
      <c r="J254" s="13">
        <v>3.02</v>
      </c>
      <c r="K254" s="13">
        <v>3.09</v>
      </c>
      <c r="L254" s="13">
        <v>3.16</v>
      </c>
      <c r="M254" s="13">
        <v>3.24</v>
      </c>
      <c r="N254" s="13">
        <v>3.32</v>
      </c>
      <c r="O254" s="13">
        <v>3.39</v>
      </c>
      <c r="P254" s="13">
        <v>3.48</v>
      </c>
      <c r="Q254" s="13">
        <v>3.59</v>
      </c>
      <c r="R254" s="13">
        <v>3.71</v>
      </c>
      <c r="S254" s="13">
        <v>3.83</v>
      </c>
      <c r="T254" s="13">
        <v>3.96</v>
      </c>
      <c r="U254" s="13">
        <v>4.1100000000000003</v>
      </c>
      <c r="V254" s="13">
        <v>4.21</v>
      </c>
      <c r="W254" s="13">
        <v>4.3499999999999996</v>
      </c>
      <c r="X254" s="13">
        <v>4.5599999999999996</v>
      </c>
      <c r="Y254" s="13">
        <v>4.6900000000000004</v>
      </c>
      <c r="Z254" s="13">
        <v>4.83</v>
      </c>
      <c r="AA254" s="13">
        <v>4.97</v>
      </c>
      <c r="AB254" s="13">
        <v>5.12</v>
      </c>
      <c r="AC254" s="13">
        <v>5.27</v>
      </c>
      <c r="AD254" s="13">
        <v>5.43</v>
      </c>
      <c r="AE254" s="13">
        <v>5.59</v>
      </c>
      <c r="AF254" s="13">
        <v>5.75</v>
      </c>
      <c r="AG254" s="13">
        <v>5.94</v>
      </c>
      <c r="AH254" s="13">
        <v>5.95</v>
      </c>
      <c r="AI254" s="13">
        <v>5.95</v>
      </c>
      <c r="AJ254" s="13">
        <v>5.95</v>
      </c>
      <c r="AK254" s="13">
        <v>5.95</v>
      </c>
    </row>
    <row r="255" spans="1:37" s="33" customFormat="1" x14ac:dyDescent="0.3">
      <c r="A255" s="13" t="str">
        <f t="shared" si="3"/>
        <v>SDG_NoInv_Base_ReproTest02C_InvValcmach</v>
      </c>
      <c r="B255" s="37" t="s">
        <v>220</v>
      </c>
      <c r="C255" s="38" t="s">
        <v>261</v>
      </c>
      <c r="D255" s="113" t="s">
        <v>186</v>
      </c>
      <c r="E255" s="13" t="s">
        <v>110</v>
      </c>
      <c r="F255" s="13">
        <v>159.36000000000001</v>
      </c>
      <c r="G255" s="13">
        <v>150.74</v>
      </c>
      <c r="H255" s="13">
        <v>156.97</v>
      </c>
      <c r="I255" s="13">
        <v>160.97999999999999</v>
      </c>
      <c r="J255" s="13">
        <v>164.45</v>
      </c>
      <c r="K255" s="13">
        <v>168.39</v>
      </c>
      <c r="L255" s="13">
        <v>172.75</v>
      </c>
      <c r="M255" s="13">
        <v>176.97</v>
      </c>
      <c r="N255" s="13">
        <v>181.73</v>
      </c>
      <c r="O255" s="13">
        <v>188.51</v>
      </c>
      <c r="P255" s="13">
        <v>194.66</v>
      </c>
      <c r="Q255" s="13">
        <v>200.42</v>
      </c>
      <c r="R255" s="13">
        <v>207.29</v>
      </c>
      <c r="S255" s="13">
        <v>214.26</v>
      </c>
      <c r="T255" s="13">
        <v>221.62</v>
      </c>
      <c r="U255" s="13">
        <v>230.05</v>
      </c>
      <c r="V255" s="13">
        <v>237.73</v>
      </c>
      <c r="W255" s="13">
        <v>246.17</v>
      </c>
      <c r="X255" s="13">
        <v>255.8</v>
      </c>
      <c r="Y255" s="13">
        <v>263.47000000000003</v>
      </c>
      <c r="Z255" s="13">
        <v>271.41000000000003</v>
      </c>
      <c r="AA255" s="13">
        <v>279.38</v>
      </c>
      <c r="AB255" s="13">
        <v>291.18</v>
      </c>
      <c r="AC255" s="13">
        <v>301.31</v>
      </c>
      <c r="AD255" s="13">
        <v>310.32</v>
      </c>
      <c r="AE255" s="13">
        <v>319.37</v>
      </c>
      <c r="AF255" s="13">
        <v>328.7</v>
      </c>
      <c r="AG255" s="13">
        <v>338.36</v>
      </c>
      <c r="AH255" s="13">
        <v>342.13</v>
      </c>
      <c r="AI255" s="13">
        <v>344.11</v>
      </c>
      <c r="AJ255" s="13">
        <v>344.75</v>
      </c>
      <c r="AK255" s="13">
        <v>344.36</v>
      </c>
    </row>
    <row r="256" spans="1:37" s="33" customFormat="1" x14ac:dyDescent="0.3">
      <c r="A256" s="13" t="str">
        <f t="shared" si="3"/>
        <v>SDG_NoInv_Base_ReproTest02C_InvValcemch</v>
      </c>
      <c r="B256" s="37" t="s">
        <v>220</v>
      </c>
      <c r="C256" s="38" t="s">
        <v>261</v>
      </c>
      <c r="D256" s="113" t="s">
        <v>186</v>
      </c>
      <c r="E256" s="13" t="s">
        <v>111</v>
      </c>
      <c r="F256" s="13">
        <v>74.739999999999995</v>
      </c>
      <c r="G256" s="13">
        <v>69.61</v>
      </c>
      <c r="H256" s="13">
        <v>72.650000000000006</v>
      </c>
      <c r="I256" s="13">
        <v>74.63</v>
      </c>
      <c r="J256" s="13">
        <v>76.319999999999993</v>
      </c>
      <c r="K256" s="13">
        <v>78.17</v>
      </c>
      <c r="L256" s="13">
        <v>80.19</v>
      </c>
      <c r="M256" s="13">
        <v>82.09</v>
      </c>
      <c r="N256" s="13">
        <v>84.27</v>
      </c>
      <c r="O256" s="13">
        <v>87.26</v>
      </c>
      <c r="P256" s="13">
        <v>90.09</v>
      </c>
      <c r="Q256" s="13">
        <v>92.8</v>
      </c>
      <c r="R256" s="13">
        <v>95.98</v>
      </c>
      <c r="S256" s="13">
        <v>99.19</v>
      </c>
      <c r="T256" s="13">
        <v>102.59</v>
      </c>
      <c r="U256" s="13">
        <v>106.46</v>
      </c>
      <c r="V256" s="13">
        <v>110.07</v>
      </c>
      <c r="W256" s="13">
        <v>113.88</v>
      </c>
      <c r="X256" s="13">
        <v>117.99</v>
      </c>
      <c r="Y256" s="13">
        <v>121.54</v>
      </c>
      <c r="Z256" s="13">
        <v>125.24</v>
      </c>
      <c r="AA256" s="13">
        <v>128.91999999999999</v>
      </c>
      <c r="AB256" s="13">
        <v>134.72</v>
      </c>
      <c r="AC256" s="13">
        <v>139.61000000000001</v>
      </c>
      <c r="AD256" s="13">
        <v>143.78</v>
      </c>
      <c r="AE256" s="13">
        <v>147.91999999999999</v>
      </c>
      <c r="AF256" s="13">
        <v>152.18</v>
      </c>
      <c r="AG256" s="13">
        <v>156.28</v>
      </c>
      <c r="AH256" s="13">
        <v>158.11000000000001</v>
      </c>
      <c r="AI256" s="13">
        <v>158.91999999999999</v>
      </c>
      <c r="AJ256" s="13">
        <v>158.91999999999999</v>
      </c>
      <c r="AK256" s="13">
        <v>158.61000000000001</v>
      </c>
    </row>
    <row r="257" spans="1:37" s="33" customFormat="1" x14ac:dyDescent="0.3">
      <c r="A257" s="13" t="str">
        <f t="shared" si="3"/>
        <v>SDG_NoInv_Base_ReproTest02C_InvValcsequ</v>
      </c>
      <c r="B257" s="37" t="s">
        <v>220</v>
      </c>
      <c r="C257" s="38" t="s">
        <v>261</v>
      </c>
      <c r="D257" s="113" t="s">
        <v>186</v>
      </c>
      <c r="E257" s="13" t="s">
        <v>112</v>
      </c>
      <c r="F257" s="13">
        <v>34.74</v>
      </c>
      <c r="G257" s="13">
        <v>32.020000000000003</v>
      </c>
      <c r="H257" s="13">
        <v>33.340000000000003</v>
      </c>
      <c r="I257" s="13">
        <v>34.08</v>
      </c>
      <c r="J257" s="13">
        <v>34.799999999999997</v>
      </c>
      <c r="K257" s="13">
        <v>35.619999999999997</v>
      </c>
      <c r="L257" s="13">
        <v>36.56</v>
      </c>
      <c r="M257" s="13">
        <v>37.54</v>
      </c>
      <c r="N257" s="13">
        <v>38.619999999999997</v>
      </c>
      <c r="O257" s="13">
        <v>40.520000000000003</v>
      </c>
      <c r="P257" s="13">
        <v>41.94</v>
      </c>
      <c r="Q257" s="13">
        <v>43.19</v>
      </c>
      <c r="R257" s="13">
        <v>44.63</v>
      </c>
      <c r="S257" s="13">
        <v>46.11</v>
      </c>
      <c r="T257" s="13">
        <v>47.7</v>
      </c>
      <c r="U257" s="13">
        <v>49.51</v>
      </c>
      <c r="V257" s="13">
        <v>51.35</v>
      </c>
      <c r="W257" s="13">
        <v>53.2</v>
      </c>
      <c r="X257" s="13">
        <v>54.97</v>
      </c>
      <c r="Y257" s="13">
        <v>56.63</v>
      </c>
      <c r="Z257" s="13">
        <v>58.33</v>
      </c>
      <c r="AA257" s="13">
        <v>60.07</v>
      </c>
      <c r="AB257" s="13">
        <v>62.56</v>
      </c>
      <c r="AC257" s="13">
        <v>64.7</v>
      </c>
      <c r="AD257" s="13">
        <v>66.64</v>
      </c>
      <c r="AE257" s="13">
        <v>68.58</v>
      </c>
      <c r="AF257" s="13">
        <v>70.599999999999994</v>
      </c>
      <c r="AG257" s="13">
        <v>72.58</v>
      </c>
      <c r="AH257" s="13">
        <v>73.16</v>
      </c>
      <c r="AI257" s="13">
        <v>73.19</v>
      </c>
      <c r="AJ257" s="13">
        <v>73.040000000000006</v>
      </c>
      <c r="AK257" s="13">
        <v>72.67</v>
      </c>
    </row>
    <row r="258" spans="1:37" s="33" customFormat="1" x14ac:dyDescent="0.3">
      <c r="A258" s="13" t="str">
        <f t="shared" ref="A258:A321" si="4">_xlfn.CONCAT(C258,D258,E258)</f>
        <v>SDG_NoInv_Base_ReproTest02C_InvValcvehi</v>
      </c>
      <c r="B258" s="37" t="s">
        <v>220</v>
      </c>
      <c r="C258" s="38" t="s">
        <v>261</v>
      </c>
      <c r="D258" s="113" t="s">
        <v>186</v>
      </c>
      <c r="E258" s="13" t="s">
        <v>113</v>
      </c>
      <c r="F258" s="13">
        <v>115.65</v>
      </c>
      <c r="G258" s="13">
        <v>107.22</v>
      </c>
      <c r="H258" s="13">
        <v>111.8</v>
      </c>
      <c r="I258" s="13">
        <v>115.04</v>
      </c>
      <c r="J258" s="13">
        <v>117.72</v>
      </c>
      <c r="K258" s="13">
        <v>120.61</v>
      </c>
      <c r="L258" s="13">
        <v>123.68</v>
      </c>
      <c r="M258" s="13">
        <v>126.31</v>
      </c>
      <c r="N258" s="13">
        <v>129.51</v>
      </c>
      <c r="O258" s="13">
        <v>133.52000000000001</v>
      </c>
      <c r="P258" s="13">
        <v>137.79</v>
      </c>
      <c r="Q258" s="13">
        <v>141.97</v>
      </c>
      <c r="R258" s="13">
        <v>146.96</v>
      </c>
      <c r="S258" s="13">
        <v>151.96</v>
      </c>
      <c r="T258" s="13">
        <v>157.19</v>
      </c>
      <c r="U258" s="13">
        <v>163.15</v>
      </c>
      <c r="V258" s="13">
        <v>168.82</v>
      </c>
      <c r="W258" s="13">
        <v>174.77</v>
      </c>
      <c r="X258" s="13">
        <v>181.07</v>
      </c>
      <c r="Y258" s="13">
        <v>190.08</v>
      </c>
      <c r="Z258" s="13">
        <v>199.76</v>
      </c>
      <c r="AA258" s="13">
        <v>209.49</v>
      </c>
      <c r="AB258" s="13">
        <v>220.43</v>
      </c>
      <c r="AC258" s="13">
        <v>229.67</v>
      </c>
      <c r="AD258" s="13">
        <v>237.25</v>
      </c>
      <c r="AE258" s="13">
        <v>244.52</v>
      </c>
      <c r="AF258" s="13">
        <v>251.9</v>
      </c>
      <c r="AG258" s="13">
        <v>258.52</v>
      </c>
      <c r="AH258" s="13">
        <v>262.64999999999998</v>
      </c>
      <c r="AI258" s="13">
        <v>266.02</v>
      </c>
      <c r="AJ258" s="13">
        <v>267.5</v>
      </c>
      <c r="AK258" s="13">
        <v>267.8</v>
      </c>
    </row>
    <row r="259" spans="1:37" s="33" customFormat="1" x14ac:dyDescent="0.3">
      <c r="A259" s="13" t="str">
        <f t="shared" si="4"/>
        <v>SDG_NoInv_Base_ReproTest02C_InvValctequ</v>
      </c>
      <c r="B259" s="37" t="s">
        <v>220</v>
      </c>
      <c r="C259" s="38" t="s">
        <v>261</v>
      </c>
      <c r="D259" s="113" t="s">
        <v>186</v>
      </c>
      <c r="E259" s="13" t="s">
        <v>114</v>
      </c>
      <c r="F259" s="13">
        <v>11.68</v>
      </c>
      <c r="G259" s="13">
        <v>11.17</v>
      </c>
      <c r="H259" s="13">
        <v>11.61</v>
      </c>
      <c r="I259" s="13">
        <v>11.98</v>
      </c>
      <c r="J259" s="13">
        <v>12.27</v>
      </c>
      <c r="K259" s="13">
        <v>12.59</v>
      </c>
      <c r="L259" s="13">
        <v>12.91</v>
      </c>
      <c r="M259" s="13">
        <v>13.16</v>
      </c>
      <c r="N259" s="13">
        <v>13.46</v>
      </c>
      <c r="O259" s="13">
        <v>13.7</v>
      </c>
      <c r="P259" s="13">
        <v>14.09</v>
      </c>
      <c r="Q259" s="13">
        <v>14.49</v>
      </c>
      <c r="R259" s="13">
        <v>15.02</v>
      </c>
      <c r="S259" s="13">
        <v>15.54</v>
      </c>
      <c r="T259" s="13">
        <v>16.07</v>
      </c>
      <c r="U259" s="13">
        <v>16.690000000000001</v>
      </c>
      <c r="V259" s="13">
        <v>17.260000000000002</v>
      </c>
      <c r="W259" s="13">
        <v>17.87</v>
      </c>
      <c r="X259" s="13">
        <v>18.559999999999999</v>
      </c>
      <c r="Y259" s="13">
        <v>19.149999999999999</v>
      </c>
      <c r="Z259" s="13">
        <v>19.79</v>
      </c>
      <c r="AA259" s="13">
        <v>20.399999999999999</v>
      </c>
      <c r="AB259" s="13">
        <v>21.56</v>
      </c>
      <c r="AC259" s="13">
        <v>22.49</v>
      </c>
      <c r="AD259" s="13">
        <v>23.17</v>
      </c>
      <c r="AE259" s="13">
        <v>23.83</v>
      </c>
      <c r="AF259" s="13">
        <v>24.49</v>
      </c>
      <c r="AG259" s="13">
        <v>25.23</v>
      </c>
      <c r="AH259" s="13">
        <v>25.9</v>
      </c>
      <c r="AI259" s="13">
        <v>26.48</v>
      </c>
      <c r="AJ259" s="13">
        <v>26.74</v>
      </c>
      <c r="AK259" s="13">
        <v>26.88</v>
      </c>
    </row>
    <row r="260" spans="1:37" s="33" customFormat="1" x14ac:dyDescent="0.3">
      <c r="A260" s="13" t="str">
        <f t="shared" si="4"/>
        <v>SDG_NoInv_Base_ReproTest02C_InvValcfurn</v>
      </c>
      <c r="B260" s="37" t="s">
        <v>220</v>
      </c>
      <c r="C260" s="38" t="s">
        <v>261</v>
      </c>
      <c r="D260" s="113" t="s">
        <v>186</v>
      </c>
      <c r="E260" s="13" t="s">
        <v>115</v>
      </c>
      <c r="F260" s="13">
        <v>28.64</v>
      </c>
      <c r="G260" s="13">
        <v>27.16</v>
      </c>
      <c r="H260" s="13">
        <v>27.96</v>
      </c>
      <c r="I260" s="13">
        <v>28.53</v>
      </c>
      <c r="J260" s="13">
        <v>29.01</v>
      </c>
      <c r="K260" s="13">
        <v>29.61</v>
      </c>
      <c r="L260" s="13">
        <v>30.35</v>
      </c>
      <c r="M260" s="13">
        <v>31.19</v>
      </c>
      <c r="N260" s="13">
        <v>32.06</v>
      </c>
      <c r="O260" s="13">
        <v>32.96</v>
      </c>
      <c r="P260" s="13">
        <v>33.979999999999997</v>
      </c>
      <c r="Q260" s="13">
        <v>34.979999999999997</v>
      </c>
      <c r="R260" s="13">
        <v>36.159999999999997</v>
      </c>
      <c r="S260" s="13">
        <v>37.35</v>
      </c>
      <c r="T260" s="13">
        <v>38.61</v>
      </c>
      <c r="U260" s="13">
        <v>40.07</v>
      </c>
      <c r="V260" s="13">
        <v>41.53</v>
      </c>
      <c r="W260" s="13">
        <v>43</v>
      </c>
      <c r="X260" s="13">
        <v>44.45</v>
      </c>
      <c r="Y260" s="13">
        <v>45.78</v>
      </c>
      <c r="Z260" s="13">
        <v>47.18</v>
      </c>
      <c r="AA260" s="13">
        <v>48.54</v>
      </c>
      <c r="AB260" s="13">
        <v>49.63</v>
      </c>
      <c r="AC260" s="13">
        <v>50.81</v>
      </c>
      <c r="AD260" s="13">
        <v>52.27</v>
      </c>
      <c r="AE260" s="13">
        <v>53.87</v>
      </c>
      <c r="AF260" s="13">
        <v>55.55</v>
      </c>
      <c r="AG260" s="13">
        <v>57.22</v>
      </c>
      <c r="AH260" s="13">
        <v>56.79</v>
      </c>
      <c r="AI260" s="13">
        <v>56.21</v>
      </c>
      <c r="AJ260" s="13">
        <v>55.95</v>
      </c>
      <c r="AK260" s="13">
        <v>55.64</v>
      </c>
    </row>
    <row r="261" spans="1:37" s="33" customFormat="1" x14ac:dyDescent="0.3">
      <c r="A261" s="13" t="str">
        <f t="shared" si="4"/>
        <v>SDG_NoInv_Base_ReproTest02C_InvValcoman</v>
      </c>
      <c r="B261" s="37" t="s">
        <v>220</v>
      </c>
      <c r="C261" s="38" t="s">
        <v>261</v>
      </c>
      <c r="D261" s="113" t="s">
        <v>186</v>
      </c>
      <c r="E261" s="13" t="s">
        <v>116</v>
      </c>
      <c r="F261" s="13">
        <v>1.75</v>
      </c>
      <c r="G261" s="13">
        <v>1.66</v>
      </c>
      <c r="H261" s="13">
        <v>1.7</v>
      </c>
      <c r="I261" s="13">
        <v>1.72</v>
      </c>
      <c r="J261" s="13">
        <v>1.75</v>
      </c>
      <c r="K261" s="13">
        <v>1.78</v>
      </c>
      <c r="L261" s="13">
        <v>1.83</v>
      </c>
      <c r="M261" s="13">
        <v>1.87</v>
      </c>
      <c r="N261" s="13">
        <v>1.92</v>
      </c>
      <c r="O261" s="13">
        <v>2.0099999999999998</v>
      </c>
      <c r="P261" s="13">
        <v>2.06</v>
      </c>
      <c r="Q261" s="13">
        <v>2.11</v>
      </c>
      <c r="R261" s="13">
        <v>2.16</v>
      </c>
      <c r="S261" s="13">
        <v>2.23</v>
      </c>
      <c r="T261" s="13">
        <v>2.2999999999999998</v>
      </c>
      <c r="U261" s="13">
        <v>2.38</v>
      </c>
      <c r="V261" s="13">
        <v>2.46</v>
      </c>
      <c r="W261" s="13">
        <v>2.5499999999999998</v>
      </c>
      <c r="X261" s="13">
        <v>2.63</v>
      </c>
      <c r="Y261" s="13">
        <v>2.71</v>
      </c>
      <c r="Z261" s="13">
        <v>2.8</v>
      </c>
      <c r="AA261" s="13">
        <v>2.88</v>
      </c>
      <c r="AB261" s="13">
        <v>2.96</v>
      </c>
      <c r="AC261" s="13">
        <v>3.04</v>
      </c>
      <c r="AD261" s="13">
        <v>3.14</v>
      </c>
      <c r="AE261" s="13">
        <v>3.24</v>
      </c>
      <c r="AF261" s="13">
        <v>3.34</v>
      </c>
      <c r="AG261" s="13">
        <v>3.45</v>
      </c>
      <c r="AH261" s="13">
        <v>3.46</v>
      </c>
      <c r="AI261" s="13">
        <v>3.45</v>
      </c>
      <c r="AJ261" s="13">
        <v>3.45</v>
      </c>
      <c r="AK261" s="13">
        <v>3.45</v>
      </c>
    </row>
    <row r="262" spans="1:37" s="33" customFormat="1" x14ac:dyDescent="0.3">
      <c r="A262" s="13" t="str">
        <f t="shared" si="4"/>
        <v>SDG_NoInv_Base_ReproTest02C_InvValccons</v>
      </c>
      <c r="B262" s="37" t="s">
        <v>220</v>
      </c>
      <c r="C262" s="38" t="s">
        <v>261</v>
      </c>
      <c r="D262" s="113" t="s">
        <v>186</v>
      </c>
      <c r="E262" s="13" t="s">
        <v>117</v>
      </c>
      <c r="F262" s="13">
        <v>407.96</v>
      </c>
      <c r="G262" s="13">
        <v>394.03</v>
      </c>
      <c r="H262" s="13">
        <v>402.57</v>
      </c>
      <c r="I262" s="13">
        <v>409.76</v>
      </c>
      <c r="J262" s="13">
        <v>415.84</v>
      </c>
      <c r="K262" s="13">
        <v>424.06</v>
      </c>
      <c r="L262" s="13">
        <v>434.08</v>
      </c>
      <c r="M262" s="13">
        <v>445.72</v>
      </c>
      <c r="N262" s="13">
        <v>457.68</v>
      </c>
      <c r="O262" s="13">
        <v>469.77</v>
      </c>
      <c r="P262" s="13">
        <v>483.69</v>
      </c>
      <c r="Q262" s="13">
        <v>497.72</v>
      </c>
      <c r="R262" s="13">
        <v>514.35</v>
      </c>
      <c r="S262" s="13">
        <v>531.41</v>
      </c>
      <c r="T262" s="13">
        <v>549.4</v>
      </c>
      <c r="U262" s="13">
        <v>569.99</v>
      </c>
      <c r="V262" s="13">
        <v>590.39</v>
      </c>
      <c r="W262" s="13">
        <v>611.28</v>
      </c>
      <c r="X262" s="13">
        <v>632.78</v>
      </c>
      <c r="Y262" s="13">
        <v>651.65</v>
      </c>
      <c r="Z262" s="13">
        <v>671.85</v>
      </c>
      <c r="AA262" s="13">
        <v>690.91</v>
      </c>
      <c r="AB262" s="13">
        <v>705.58</v>
      </c>
      <c r="AC262" s="13">
        <v>722.33</v>
      </c>
      <c r="AD262" s="13">
        <v>743.77</v>
      </c>
      <c r="AE262" s="13">
        <v>767.18</v>
      </c>
      <c r="AF262" s="13">
        <v>791.65</v>
      </c>
      <c r="AG262" s="13">
        <v>816.09</v>
      </c>
      <c r="AH262" s="13">
        <v>812.44</v>
      </c>
      <c r="AI262" s="13">
        <v>806.2</v>
      </c>
      <c r="AJ262" s="13">
        <v>804.02</v>
      </c>
      <c r="AK262" s="13">
        <v>801.03</v>
      </c>
    </row>
    <row r="263" spans="1:37" s="33" customFormat="1" x14ac:dyDescent="0.3">
      <c r="A263" s="13" t="str">
        <f t="shared" si="4"/>
        <v>SDG_NoInv_Base_ReproTest02C_InvValcbsrv</v>
      </c>
      <c r="B263" s="37" t="s">
        <v>220</v>
      </c>
      <c r="C263" s="38" t="s">
        <v>261</v>
      </c>
      <c r="D263" s="113" t="s">
        <v>186</v>
      </c>
      <c r="E263" s="13" t="s">
        <v>118</v>
      </c>
      <c r="F263" s="13">
        <v>64.14</v>
      </c>
      <c r="G263" s="13">
        <v>56.74</v>
      </c>
      <c r="H263" s="13">
        <v>58.82</v>
      </c>
      <c r="I263" s="13">
        <v>60.21</v>
      </c>
      <c r="J263" s="13">
        <v>61.39</v>
      </c>
      <c r="K263" s="13">
        <v>62.78</v>
      </c>
      <c r="L263" s="13">
        <v>64.37</v>
      </c>
      <c r="M263" s="13">
        <v>66.180000000000007</v>
      </c>
      <c r="N263" s="13">
        <v>68.040000000000006</v>
      </c>
      <c r="O263" s="13">
        <v>70.12</v>
      </c>
      <c r="P263" s="13">
        <v>72.319999999999993</v>
      </c>
      <c r="Q263" s="13">
        <v>74.47</v>
      </c>
      <c r="R263" s="13">
        <v>76.97</v>
      </c>
      <c r="S263" s="13">
        <v>79.59</v>
      </c>
      <c r="T263" s="13">
        <v>82.31</v>
      </c>
      <c r="U263" s="13">
        <v>85.41</v>
      </c>
      <c r="V263" s="13">
        <v>88.71</v>
      </c>
      <c r="W263" s="13">
        <v>91.94</v>
      </c>
      <c r="X263" s="13">
        <v>94.91</v>
      </c>
      <c r="Y263" s="13">
        <v>97.79</v>
      </c>
      <c r="Z263" s="13">
        <v>100.83</v>
      </c>
      <c r="AA263" s="13">
        <v>103.73</v>
      </c>
      <c r="AB263" s="13">
        <v>106.06</v>
      </c>
      <c r="AC263" s="13">
        <v>108.57</v>
      </c>
      <c r="AD263" s="13">
        <v>111.73</v>
      </c>
      <c r="AE263" s="13">
        <v>115.19</v>
      </c>
      <c r="AF263" s="13">
        <v>118.84</v>
      </c>
      <c r="AG263" s="13">
        <v>122.33</v>
      </c>
      <c r="AH263" s="13">
        <v>121.84</v>
      </c>
      <c r="AI263" s="13">
        <v>120.78</v>
      </c>
      <c r="AJ263" s="13">
        <v>120.12</v>
      </c>
      <c r="AK263" s="13">
        <v>119.27</v>
      </c>
    </row>
    <row r="264" spans="1:37" s="33" customFormat="1" x14ac:dyDescent="0.3">
      <c r="A264" s="13" t="str">
        <f t="shared" si="4"/>
        <v>SDG_NoInv_Base_ReproTest02C_InvValcimpt</v>
      </c>
      <c r="B264" s="37" t="s">
        <v>220</v>
      </c>
      <c r="C264" s="38" t="s">
        <v>261</v>
      </c>
      <c r="D264" s="113" t="s">
        <v>186</v>
      </c>
      <c r="E264" s="13" t="s">
        <v>119</v>
      </c>
      <c r="F264" s="13">
        <v>2.86</v>
      </c>
      <c r="G264" s="13">
        <v>2.92</v>
      </c>
      <c r="H264" s="13">
        <v>2.95</v>
      </c>
      <c r="I264" s="13">
        <v>2.94</v>
      </c>
      <c r="J264" s="13">
        <v>2.95</v>
      </c>
      <c r="K264" s="13">
        <v>2.95</v>
      </c>
      <c r="L264" s="13">
        <v>2.96</v>
      </c>
      <c r="M264" s="13">
        <v>2.98</v>
      </c>
      <c r="N264" s="13">
        <v>2.99</v>
      </c>
      <c r="O264" s="13">
        <v>3.07</v>
      </c>
      <c r="P264" s="13">
        <v>3.1</v>
      </c>
      <c r="Q264" s="13">
        <v>3.1</v>
      </c>
      <c r="R264" s="13">
        <v>3.11</v>
      </c>
      <c r="S264" s="13">
        <v>3.11</v>
      </c>
      <c r="T264" s="13">
        <v>3.12</v>
      </c>
      <c r="U264" s="13">
        <v>3.12</v>
      </c>
      <c r="V264" s="13">
        <v>3.13</v>
      </c>
      <c r="W264" s="13">
        <v>3.13</v>
      </c>
      <c r="X264" s="13">
        <v>3.14</v>
      </c>
      <c r="Y264" s="13">
        <v>3.14</v>
      </c>
      <c r="Z264" s="13">
        <v>3.13</v>
      </c>
      <c r="AA264" s="13">
        <v>3.14</v>
      </c>
      <c r="AB264" s="13">
        <v>3.15</v>
      </c>
      <c r="AC264" s="13">
        <v>3.16</v>
      </c>
      <c r="AD264" s="13">
        <v>3.16</v>
      </c>
      <c r="AE264" s="13">
        <v>3.16</v>
      </c>
      <c r="AF264" s="13">
        <v>3.16</v>
      </c>
      <c r="AG264" s="13">
        <v>3.16</v>
      </c>
      <c r="AH264" s="13">
        <v>3.15</v>
      </c>
      <c r="AI264" s="13">
        <v>3.12</v>
      </c>
      <c r="AJ264" s="13">
        <v>3.1</v>
      </c>
      <c r="AK264" s="13">
        <v>3.08</v>
      </c>
    </row>
    <row r="265" spans="1:37" s="33" customFormat="1" x14ac:dyDescent="0.3">
      <c r="A265" s="13" t="str">
        <f t="shared" si="4"/>
        <v>SDG_NoInv_Base_ReproTest02C_InvValtotal</v>
      </c>
      <c r="B265" s="37" t="s">
        <v>220</v>
      </c>
      <c r="C265" s="38" t="s">
        <v>261</v>
      </c>
      <c r="D265" s="113" t="s">
        <v>186</v>
      </c>
      <c r="E265" s="13" t="s">
        <v>1</v>
      </c>
      <c r="F265" s="13">
        <v>906.02</v>
      </c>
      <c r="G265" s="13">
        <v>857.61</v>
      </c>
      <c r="H265" s="13">
        <v>884.94</v>
      </c>
      <c r="I265" s="13">
        <v>904.62</v>
      </c>
      <c r="J265" s="13">
        <v>921.4</v>
      </c>
      <c r="K265" s="13">
        <v>941.58</v>
      </c>
      <c r="L265" s="13">
        <v>964.83</v>
      </c>
      <c r="M265" s="13">
        <v>989.22</v>
      </c>
      <c r="N265" s="13">
        <v>1015.6</v>
      </c>
      <c r="O265" s="13">
        <v>1046.82</v>
      </c>
      <c r="P265" s="13">
        <v>1079.2</v>
      </c>
      <c r="Q265" s="13">
        <v>1110.8800000000001</v>
      </c>
      <c r="R265" s="13">
        <v>1148.45</v>
      </c>
      <c r="S265" s="13">
        <v>1186.75</v>
      </c>
      <c r="T265" s="13">
        <v>1227.1199999999999</v>
      </c>
      <c r="U265" s="13">
        <v>1273.26</v>
      </c>
      <c r="V265" s="13">
        <v>1318.02</v>
      </c>
      <c r="W265" s="13">
        <v>1364.55</v>
      </c>
      <c r="X265" s="13">
        <v>1413.35</v>
      </c>
      <c r="Y265" s="13">
        <v>1459.21</v>
      </c>
      <c r="Z265" s="13">
        <v>1507.79</v>
      </c>
      <c r="AA265" s="13">
        <v>1555.13</v>
      </c>
      <c r="AB265" s="13">
        <v>1605.99</v>
      </c>
      <c r="AC265" s="13">
        <v>1654.21</v>
      </c>
      <c r="AD265" s="13">
        <v>1704.04</v>
      </c>
      <c r="AE265" s="13">
        <v>1755.91</v>
      </c>
      <c r="AF265" s="13">
        <v>1809.71</v>
      </c>
      <c r="AG265" s="13">
        <v>1862.8</v>
      </c>
      <c r="AH265" s="13">
        <v>1869.54</v>
      </c>
      <c r="AI265" s="13">
        <v>1868.63</v>
      </c>
      <c r="AJ265" s="13">
        <v>1867.86</v>
      </c>
      <c r="AK265" s="13">
        <v>1863.14</v>
      </c>
    </row>
    <row r="266" spans="1:37" s="33" customFormat="1" x14ac:dyDescent="0.3">
      <c r="A266" s="13" t="str">
        <f t="shared" si="4"/>
        <v>SDG_NoInv_Base_ReproTest02IADJXtotal</v>
      </c>
      <c r="B266" s="37" t="s">
        <v>220</v>
      </c>
      <c r="C266" s="38" t="s">
        <v>261</v>
      </c>
      <c r="D266" s="113" t="s">
        <v>187</v>
      </c>
      <c r="E266" s="13" t="s">
        <v>1</v>
      </c>
      <c r="F266" s="13">
        <v>1</v>
      </c>
      <c r="G266" s="13">
        <v>0.91</v>
      </c>
      <c r="H266" s="13">
        <v>0.94</v>
      </c>
      <c r="I266" s="13">
        <v>0.96</v>
      </c>
      <c r="J266" s="13">
        <v>0.97</v>
      </c>
      <c r="K266" s="13">
        <v>0.99</v>
      </c>
      <c r="L266" s="13">
        <v>1.02</v>
      </c>
      <c r="M266" s="13">
        <v>1.05</v>
      </c>
      <c r="N266" s="13">
        <v>1.07</v>
      </c>
      <c r="O266" s="13">
        <v>1.1100000000000001</v>
      </c>
      <c r="P266" s="13">
        <v>1.1499999999999999</v>
      </c>
      <c r="Q266" s="13">
        <v>1.18</v>
      </c>
      <c r="R266" s="13">
        <v>1.21</v>
      </c>
      <c r="S266" s="13">
        <v>1.25</v>
      </c>
      <c r="T266" s="13">
        <v>1.29</v>
      </c>
      <c r="U266" s="13">
        <v>1.34</v>
      </c>
      <c r="V266" s="13">
        <v>1.39</v>
      </c>
      <c r="W266" s="13">
        <v>1.44</v>
      </c>
      <c r="X266" s="13">
        <v>1.48</v>
      </c>
      <c r="Y266" s="13">
        <v>1.53</v>
      </c>
      <c r="Z266" s="13">
        <v>1.58</v>
      </c>
      <c r="AA266" s="13">
        <v>1.62</v>
      </c>
      <c r="AB266" s="13">
        <v>1.67</v>
      </c>
      <c r="AC266" s="13">
        <v>1.71</v>
      </c>
      <c r="AD266" s="13">
        <v>1.76</v>
      </c>
      <c r="AE266" s="13">
        <v>1.81</v>
      </c>
      <c r="AF266" s="13">
        <v>1.87</v>
      </c>
      <c r="AG266" s="13">
        <v>1.92</v>
      </c>
      <c r="AH266" s="13">
        <v>1.91</v>
      </c>
      <c r="AI266" s="13">
        <v>1.9</v>
      </c>
      <c r="AJ266" s="13">
        <v>1.89</v>
      </c>
      <c r="AK266" s="13">
        <v>1.88</v>
      </c>
    </row>
    <row r="267" spans="1:37" s="33" customFormat="1" x14ac:dyDescent="0.3">
      <c r="A267" s="13" t="str">
        <f t="shared" si="4"/>
        <v>SDG_NoInv_Base_ReproTest02C_QINV_IADJtotal</v>
      </c>
      <c r="B267" s="37" t="s">
        <v>220</v>
      </c>
      <c r="C267" s="38" t="s">
        <v>261</v>
      </c>
      <c r="D267" s="113" t="s">
        <v>188</v>
      </c>
      <c r="E267" s="13" t="s">
        <v>1</v>
      </c>
      <c r="F267" s="13">
        <v>906.02</v>
      </c>
      <c r="G267" s="13">
        <v>944.29</v>
      </c>
      <c r="H267" s="13">
        <v>945.55</v>
      </c>
      <c r="I267" s="13">
        <v>947.1</v>
      </c>
      <c r="J267" s="13">
        <v>947.04</v>
      </c>
      <c r="K267" s="13">
        <v>948.02</v>
      </c>
      <c r="L267" s="13">
        <v>948.05</v>
      </c>
      <c r="M267" s="13">
        <v>946.15</v>
      </c>
      <c r="N267" s="13">
        <v>944.93</v>
      </c>
      <c r="O267" s="13">
        <v>941.79</v>
      </c>
      <c r="P267" s="13">
        <v>942.32</v>
      </c>
      <c r="Q267" s="13">
        <v>943.58</v>
      </c>
      <c r="R267" s="13">
        <v>945.58</v>
      </c>
      <c r="S267" s="13">
        <v>946.91</v>
      </c>
      <c r="T267" s="13">
        <v>948.06</v>
      </c>
      <c r="U267" s="13">
        <v>948.88</v>
      </c>
      <c r="V267" s="13">
        <v>947.44</v>
      </c>
      <c r="W267" s="13">
        <v>947.79</v>
      </c>
      <c r="X267" s="13">
        <v>952.15</v>
      </c>
      <c r="Y267" s="13">
        <v>953.79</v>
      </c>
      <c r="Z267" s="13">
        <v>955.45</v>
      </c>
      <c r="AA267" s="13">
        <v>957.07</v>
      </c>
      <c r="AB267" s="13">
        <v>964.1</v>
      </c>
      <c r="AC267" s="13">
        <v>968.88</v>
      </c>
      <c r="AD267" s="13">
        <v>970.26</v>
      </c>
      <c r="AE267" s="13">
        <v>970.46</v>
      </c>
      <c r="AF267" s="13">
        <v>970.23</v>
      </c>
      <c r="AG267" s="13">
        <v>970.15</v>
      </c>
      <c r="AH267" s="13">
        <v>977.21</v>
      </c>
      <c r="AI267" s="13">
        <v>984.01</v>
      </c>
      <c r="AJ267" s="13">
        <v>987.59</v>
      </c>
      <c r="AK267" s="13">
        <v>990.91</v>
      </c>
    </row>
    <row r="268" spans="1:37" s="33" customFormat="1" x14ac:dyDescent="0.3">
      <c r="A268" s="13" t="str">
        <f t="shared" si="4"/>
        <v>SDG_NoInv_Base_ReproTest02trnsfrx_govent-n</v>
      </c>
      <c r="B268" s="37" t="s">
        <v>220</v>
      </c>
      <c r="C268" s="38" t="s">
        <v>261</v>
      </c>
      <c r="D268" s="113" t="s">
        <v>193</v>
      </c>
      <c r="E268" s="13" t="s">
        <v>82</v>
      </c>
      <c r="F268" s="13">
        <v>182.31</v>
      </c>
      <c r="G268" s="13">
        <v>182.31</v>
      </c>
      <c r="H268" s="13">
        <v>182.31</v>
      </c>
      <c r="I268" s="13">
        <v>182.31</v>
      </c>
      <c r="J268" s="13">
        <v>182.31</v>
      </c>
      <c r="K268" s="13">
        <v>182.31</v>
      </c>
      <c r="L268" s="13">
        <v>182.31</v>
      </c>
      <c r="M268" s="13">
        <v>182.31</v>
      </c>
      <c r="N268" s="13">
        <v>182.31</v>
      </c>
      <c r="O268" s="13">
        <v>182.31</v>
      </c>
      <c r="P268" s="13">
        <v>182.31</v>
      </c>
      <c r="Q268" s="13">
        <v>182.31</v>
      </c>
      <c r="R268" s="13">
        <v>182.31</v>
      </c>
      <c r="S268" s="13">
        <v>182.31</v>
      </c>
      <c r="T268" s="13">
        <v>182.31</v>
      </c>
      <c r="U268" s="13">
        <v>182.31</v>
      </c>
      <c r="V268" s="13">
        <v>182.31</v>
      </c>
      <c r="W268" s="13">
        <v>182.31</v>
      </c>
      <c r="X268" s="13">
        <v>182.31</v>
      </c>
      <c r="Y268" s="13">
        <v>182.31</v>
      </c>
      <c r="Z268" s="13">
        <v>182.31</v>
      </c>
      <c r="AA268" s="13">
        <v>182.31</v>
      </c>
      <c r="AB268" s="13">
        <v>182.31</v>
      </c>
      <c r="AC268" s="13">
        <v>182.31</v>
      </c>
      <c r="AD268" s="13">
        <v>182.31</v>
      </c>
      <c r="AE268" s="13">
        <v>182.31</v>
      </c>
      <c r="AF268" s="13">
        <v>182.31</v>
      </c>
      <c r="AG268" s="13">
        <v>182.31</v>
      </c>
      <c r="AH268" s="13">
        <v>182.31</v>
      </c>
      <c r="AI268" s="13">
        <v>182.31</v>
      </c>
      <c r="AJ268" s="13">
        <v>182.31</v>
      </c>
      <c r="AK268" s="13">
        <v>182.31</v>
      </c>
    </row>
    <row r="269" spans="1:37" s="33" customFormat="1" x14ac:dyDescent="0.3">
      <c r="A269" s="13" t="str">
        <f t="shared" si="4"/>
        <v>SDG_NoInv_Base_ReproTest02trnsfrx_govhhd-0</v>
      </c>
      <c r="B269" s="37" t="s">
        <v>220</v>
      </c>
      <c r="C269" s="38" t="s">
        <v>261</v>
      </c>
      <c r="D269" s="113" t="s">
        <v>193</v>
      </c>
      <c r="E269" s="13" t="s">
        <v>84</v>
      </c>
      <c r="F269" s="13">
        <v>42.27</v>
      </c>
      <c r="G269" s="13">
        <v>42.27</v>
      </c>
      <c r="H269" s="13">
        <v>40.130000000000003</v>
      </c>
      <c r="I269" s="13">
        <v>41.62</v>
      </c>
      <c r="J269" s="13">
        <v>42.78</v>
      </c>
      <c r="K269" s="13">
        <v>43.8</v>
      </c>
      <c r="L269" s="13">
        <v>44.98</v>
      </c>
      <c r="M269" s="13">
        <v>46.31</v>
      </c>
      <c r="N269" s="13">
        <v>47.67</v>
      </c>
      <c r="O269" s="13">
        <v>49.16</v>
      </c>
      <c r="P269" s="13">
        <v>50.86</v>
      </c>
      <c r="Q269" s="13">
        <v>52.67</v>
      </c>
      <c r="R269" s="13">
        <v>54.47</v>
      </c>
      <c r="S269" s="13">
        <v>56.58</v>
      </c>
      <c r="T269" s="13">
        <v>58.75</v>
      </c>
      <c r="U269" s="13">
        <v>61.03</v>
      </c>
      <c r="V269" s="13">
        <v>63.62</v>
      </c>
      <c r="W269" s="13">
        <v>66.16</v>
      </c>
      <c r="X269" s="13">
        <v>68.819999999999993</v>
      </c>
      <c r="Y269" s="13">
        <v>71.61</v>
      </c>
      <c r="Z269" s="13">
        <v>74.28</v>
      </c>
      <c r="AA269" s="13">
        <v>77.11</v>
      </c>
      <c r="AB269" s="13">
        <v>79.900000000000006</v>
      </c>
      <c r="AC269" s="13">
        <v>83</v>
      </c>
      <c r="AD269" s="13">
        <v>85.95</v>
      </c>
      <c r="AE269" s="13">
        <v>88.95</v>
      </c>
      <c r="AF269" s="13">
        <v>92.08</v>
      </c>
      <c r="AG269" s="13">
        <v>95.33</v>
      </c>
      <c r="AH269" s="13">
        <v>98.59</v>
      </c>
      <c r="AI269" s="13">
        <v>99.57</v>
      </c>
      <c r="AJ269" s="13">
        <v>100.16</v>
      </c>
      <c r="AK269" s="13">
        <v>100.69</v>
      </c>
    </row>
    <row r="270" spans="1:37" s="33" customFormat="1" x14ac:dyDescent="0.3">
      <c r="A270" s="13" t="str">
        <f t="shared" si="4"/>
        <v>SDG_NoInv_Base_ReproTest02trnsfrx_govhhd-1</v>
      </c>
      <c r="B270" s="37" t="s">
        <v>220</v>
      </c>
      <c r="C270" s="38" t="s">
        <v>261</v>
      </c>
      <c r="D270" s="113" t="s">
        <v>193</v>
      </c>
      <c r="E270" s="13" t="s">
        <v>85</v>
      </c>
      <c r="F270" s="13">
        <v>53.47</v>
      </c>
      <c r="G270" s="13">
        <v>53.47</v>
      </c>
      <c r="H270" s="13">
        <v>50.76</v>
      </c>
      <c r="I270" s="13">
        <v>52.65</v>
      </c>
      <c r="J270" s="13">
        <v>54.12</v>
      </c>
      <c r="K270" s="13">
        <v>55.41</v>
      </c>
      <c r="L270" s="13">
        <v>56.9</v>
      </c>
      <c r="M270" s="13">
        <v>58.58</v>
      </c>
      <c r="N270" s="13">
        <v>60.3</v>
      </c>
      <c r="O270" s="13">
        <v>62.18</v>
      </c>
      <c r="P270" s="13">
        <v>64.34</v>
      </c>
      <c r="Q270" s="13">
        <v>66.63</v>
      </c>
      <c r="R270" s="13">
        <v>68.91</v>
      </c>
      <c r="S270" s="13">
        <v>71.58</v>
      </c>
      <c r="T270" s="13">
        <v>74.31</v>
      </c>
      <c r="U270" s="13">
        <v>77.2</v>
      </c>
      <c r="V270" s="13">
        <v>80.47</v>
      </c>
      <c r="W270" s="13">
        <v>83.69</v>
      </c>
      <c r="X270" s="13">
        <v>87.05</v>
      </c>
      <c r="Y270" s="13">
        <v>90.58</v>
      </c>
      <c r="Z270" s="13">
        <v>93.96</v>
      </c>
      <c r="AA270" s="13">
        <v>97.54</v>
      </c>
      <c r="AB270" s="13">
        <v>101.07</v>
      </c>
      <c r="AC270" s="13">
        <v>104.99</v>
      </c>
      <c r="AD270" s="13">
        <v>108.72</v>
      </c>
      <c r="AE270" s="13">
        <v>112.52</v>
      </c>
      <c r="AF270" s="13">
        <v>116.47</v>
      </c>
      <c r="AG270" s="13">
        <v>120.59</v>
      </c>
      <c r="AH270" s="13">
        <v>124.71</v>
      </c>
      <c r="AI270" s="13">
        <v>125.95</v>
      </c>
      <c r="AJ270" s="13">
        <v>126.7</v>
      </c>
      <c r="AK270" s="13">
        <v>127.37</v>
      </c>
    </row>
    <row r="271" spans="1:37" s="33" customFormat="1" x14ac:dyDescent="0.3">
      <c r="A271" s="13" t="str">
        <f t="shared" si="4"/>
        <v>SDG_NoInv_Base_ReproTest02trnsfrx_govhhd-2</v>
      </c>
      <c r="B271" s="37" t="s">
        <v>220</v>
      </c>
      <c r="C271" s="38" t="s">
        <v>261</v>
      </c>
      <c r="D271" s="113" t="s">
        <v>193</v>
      </c>
      <c r="E271" s="13" t="s">
        <v>86</v>
      </c>
      <c r="F271" s="13">
        <v>58.1</v>
      </c>
      <c r="G271" s="13">
        <v>58.1</v>
      </c>
      <c r="H271" s="13">
        <v>55.15</v>
      </c>
      <c r="I271" s="13">
        <v>57.2</v>
      </c>
      <c r="J271" s="13">
        <v>58.8</v>
      </c>
      <c r="K271" s="13">
        <v>60.2</v>
      </c>
      <c r="L271" s="13">
        <v>61.82</v>
      </c>
      <c r="M271" s="13">
        <v>63.64</v>
      </c>
      <c r="N271" s="13">
        <v>65.52</v>
      </c>
      <c r="O271" s="13">
        <v>67.56</v>
      </c>
      <c r="P271" s="13">
        <v>69.900000000000006</v>
      </c>
      <c r="Q271" s="13">
        <v>72.39</v>
      </c>
      <c r="R271" s="13">
        <v>74.86</v>
      </c>
      <c r="S271" s="13">
        <v>77.77</v>
      </c>
      <c r="T271" s="13">
        <v>80.739999999999995</v>
      </c>
      <c r="U271" s="13">
        <v>83.88</v>
      </c>
      <c r="V271" s="13">
        <v>87.43</v>
      </c>
      <c r="W271" s="13">
        <v>90.93</v>
      </c>
      <c r="X271" s="13">
        <v>94.58</v>
      </c>
      <c r="Y271" s="13">
        <v>98.41</v>
      </c>
      <c r="Z271" s="13">
        <v>102.08</v>
      </c>
      <c r="AA271" s="13">
        <v>105.97</v>
      </c>
      <c r="AB271" s="13">
        <v>109.81</v>
      </c>
      <c r="AC271" s="13">
        <v>114.07</v>
      </c>
      <c r="AD271" s="13">
        <v>118.12</v>
      </c>
      <c r="AE271" s="13">
        <v>122.25</v>
      </c>
      <c r="AF271" s="13">
        <v>126.55</v>
      </c>
      <c r="AG271" s="13">
        <v>131.01</v>
      </c>
      <c r="AH271" s="13">
        <v>135.49</v>
      </c>
      <c r="AI271" s="13">
        <v>136.85</v>
      </c>
      <c r="AJ271" s="13">
        <v>137.66</v>
      </c>
      <c r="AK271" s="13">
        <v>138.38999999999999</v>
      </c>
    </row>
    <row r="272" spans="1:37" s="33" customFormat="1" x14ac:dyDescent="0.3">
      <c r="A272" s="13" t="str">
        <f t="shared" si="4"/>
        <v>SDG_NoInv_Base_ReproTest02trnsfrx_govhhd-3</v>
      </c>
      <c r="B272" s="37" t="s">
        <v>220</v>
      </c>
      <c r="C272" s="38" t="s">
        <v>261</v>
      </c>
      <c r="D272" s="113" t="s">
        <v>193</v>
      </c>
      <c r="E272" s="13" t="s">
        <v>87</v>
      </c>
      <c r="F272" s="13">
        <v>61.81</v>
      </c>
      <c r="G272" s="13">
        <v>61.81</v>
      </c>
      <c r="H272" s="13">
        <v>58.67</v>
      </c>
      <c r="I272" s="13">
        <v>60.85</v>
      </c>
      <c r="J272" s="13">
        <v>62.55</v>
      </c>
      <c r="K272" s="13">
        <v>64.040000000000006</v>
      </c>
      <c r="L272" s="13">
        <v>65.77</v>
      </c>
      <c r="M272" s="13">
        <v>67.709999999999994</v>
      </c>
      <c r="N272" s="13">
        <v>69.7</v>
      </c>
      <c r="O272" s="13">
        <v>71.87</v>
      </c>
      <c r="P272" s="13">
        <v>74.37</v>
      </c>
      <c r="Q272" s="13">
        <v>77.010000000000005</v>
      </c>
      <c r="R272" s="13">
        <v>79.650000000000006</v>
      </c>
      <c r="S272" s="13">
        <v>82.73</v>
      </c>
      <c r="T272" s="13">
        <v>85.9</v>
      </c>
      <c r="U272" s="13">
        <v>89.23</v>
      </c>
      <c r="V272" s="13">
        <v>93.01</v>
      </c>
      <c r="W272" s="13">
        <v>96.74</v>
      </c>
      <c r="X272" s="13">
        <v>100.62</v>
      </c>
      <c r="Y272" s="13">
        <v>104.7</v>
      </c>
      <c r="Z272" s="13">
        <v>108.6</v>
      </c>
      <c r="AA272" s="13">
        <v>112.74</v>
      </c>
      <c r="AB272" s="13">
        <v>116.82</v>
      </c>
      <c r="AC272" s="13">
        <v>121.36</v>
      </c>
      <c r="AD272" s="13">
        <v>125.67</v>
      </c>
      <c r="AE272" s="13">
        <v>130.06</v>
      </c>
      <c r="AF272" s="13">
        <v>134.63</v>
      </c>
      <c r="AG272" s="13">
        <v>139.38</v>
      </c>
      <c r="AH272" s="13">
        <v>144.13999999999999</v>
      </c>
      <c r="AI272" s="13">
        <v>145.59</v>
      </c>
      <c r="AJ272" s="13">
        <v>146.44999999999999</v>
      </c>
      <c r="AK272" s="13">
        <v>147.22999999999999</v>
      </c>
    </row>
    <row r="273" spans="1:37" s="33" customFormat="1" x14ac:dyDescent="0.3">
      <c r="A273" s="13" t="str">
        <f t="shared" si="4"/>
        <v>SDG_NoInv_Base_ReproTest02trnsfrx_govhhd-4</v>
      </c>
      <c r="B273" s="37" t="s">
        <v>220</v>
      </c>
      <c r="C273" s="38" t="s">
        <v>261</v>
      </c>
      <c r="D273" s="113" t="s">
        <v>193</v>
      </c>
      <c r="E273" s="13" t="s">
        <v>88</v>
      </c>
      <c r="F273" s="13">
        <v>54.28</v>
      </c>
      <c r="G273" s="13">
        <v>54.28</v>
      </c>
      <c r="H273" s="13">
        <v>51.52</v>
      </c>
      <c r="I273" s="13">
        <v>53.44</v>
      </c>
      <c r="J273" s="13">
        <v>54.93</v>
      </c>
      <c r="K273" s="13">
        <v>56.24</v>
      </c>
      <c r="L273" s="13">
        <v>57.76</v>
      </c>
      <c r="M273" s="13">
        <v>59.46</v>
      </c>
      <c r="N273" s="13">
        <v>61.21</v>
      </c>
      <c r="O273" s="13">
        <v>63.11</v>
      </c>
      <c r="P273" s="13">
        <v>65.3</v>
      </c>
      <c r="Q273" s="13">
        <v>67.63</v>
      </c>
      <c r="R273" s="13">
        <v>69.94</v>
      </c>
      <c r="S273" s="13">
        <v>72.650000000000006</v>
      </c>
      <c r="T273" s="13">
        <v>75.430000000000007</v>
      </c>
      <c r="U273" s="13">
        <v>78.36</v>
      </c>
      <c r="V273" s="13">
        <v>81.680000000000007</v>
      </c>
      <c r="W273" s="13">
        <v>84.95</v>
      </c>
      <c r="X273" s="13">
        <v>88.36</v>
      </c>
      <c r="Y273" s="13">
        <v>91.94</v>
      </c>
      <c r="Z273" s="13">
        <v>95.37</v>
      </c>
      <c r="AA273" s="13">
        <v>99</v>
      </c>
      <c r="AB273" s="13">
        <v>102.59</v>
      </c>
      <c r="AC273" s="13">
        <v>106.57</v>
      </c>
      <c r="AD273" s="13">
        <v>110.36</v>
      </c>
      <c r="AE273" s="13">
        <v>114.21</v>
      </c>
      <c r="AF273" s="13">
        <v>118.22</v>
      </c>
      <c r="AG273" s="13">
        <v>122.4</v>
      </c>
      <c r="AH273" s="13">
        <v>126.58</v>
      </c>
      <c r="AI273" s="13">
        <v>127.85</v>
      </c>
      <c r="AJ273" s="13">
        <v>128.61000000000001</v>
      </c>
      <c r="AK273" s="13">
        <v>129.29</v>
      </c>
    </row>
    <row r="274" spans="1:37" s="33" customFormat="1" x14ac:dyDescent="0.3">
      <c r="A274" s="13" t="str">
        <f t="shared" si="4"/>
        <v>SDG_NoInv_Base_ReproTest02trnsfrx_govhhd-5</v>
      </c>
      <c r="B274" s="37" t="s">
        <v>220</v>
      </c>
      <c r="C274" s="38" t="s">
        <v>261</v>
      </c>
      <c r="D274" s="113" t="s">
        <v>193</v>
      </c>
      <c r="E274" s="13" t="s">
        <v>89</v>
      </c>
      <c r="F274" s="13">
        <v>51.45</v>
      </c>
      <c r="G274" s="13">
        <v>51.45</v>
      </c>
      <c r="H274" s="13">
        <v>48.84</v>
      </c>
      <c r="I274" s="13">
        <v>50.65</v>
      </c>
      <c r="J274" s="13">
        <v>52.07</v>
      </c>
      <c r="K274" s="13">
        <v>53.31</v>
      </c>
      <c r="L274" s="13">
        <v>54.75</v>
      </c>
      <c r="M274" s="13">
        <v>56.36</v>
      </c>
      <c r="N274" s="13">
        <v>58.02</v>
      </c>
      <c r="O274" s="13">
        <v>59.82</v>
      </c>
      <c r="P274" s="13">
        <v>61.9</v>
      </c>
      <c r="Q274" s="13">
        <v>64.099999999999994</v>
      </c>
      <c r="R274" s="13">
        <v>66.3</v>
      </c>
      <c r="S274" s="13">
        <v>68.87</v>
      </c>
      <c r="T274" s="13">
        <v>71.5</v>
      </c>
      <c r="U274" s="13">
        <v>74.28</v>
      </c>
      <c r="V274" s="13">
        <v>77.42</v>
      </c>
      <c r="W274" s="13">
        <v>80.52</v>
      </c>
      <c r="X274" s="13">
        <v>83.76</v>
      </c>
      <c r="Y274" s="13">
        <v>87.15</v>
      </c>
      <c r="Z274" s="13">
        <v>90.4</v>
      </c>
      <c r="AA274" s="13">
        <v>93.84</v>
      </c>
      <c r="AB274" s="13">
        <v>97.24</v>
      </c>
      <c r="AC274" s="13">
        <v>101.02</v>
      </c>
      <c r="AD274" s="13">
        <v>104.6</v>
      </c>
      <c r="AE274" s="13">
        <v>108.26</v>
      </c>
      <c r="AF274" s="13">
        <v>112.06</v>
      </c>
      <c r="AG274" s="13">
        <v>116.02</v>
      </c>
      <c r="AH274" s="13">
        <v>119.98</v>
      </c>
      <c r="AI274" s="13">
        <v>121.18</v>
      </c>
      <c r="AJ274" s="13">
        <v>121.9</v>
      </c>
      <c r="AK274" s="13">
        <v>122.55</v>
      </c>
    </row>
    <row r="275" spans="1:37" s="33" customFormat="1" x14ac:dyDescent="0.3">
      <c r="A275" s="13" t="str">
        <f t="shared" si="4"/>
        <v>SDG_NoInv_Base_ReproTest02trnsfrx_govhhd-6</v>
      </c>
      <c r="B275" s="37" t="s">
        <v>220</v>
      </c>
      <c r="C275" s="38" t="s">
        <v>261</v>
      </c>
      <c r="D275" s="113" t="s">
        <v>193</v>
      </c>
      <c r="E275" s="13" t="s">
        <v>90</v>
      </c>
      <c r="F275" s="13">
        <v>33.299999999999997</v>
      </c>
      <c r="G275" s="13">
        <v>33.299999999999997</v>
      </c>
      <c r="H275" s="13">
        <v>31.61</v>
      </c>
      <c r="I275" s="13">
        <v>32.79</v>
      </c>
      <c r="J275" s="13">
        <v>33.71</v>
      </c>
      <c r="K275" s="13">
        <v>34.51</v>
      </c>
      <c r="L275" s="13">
        <v>35.44</v>
      </c>
      <c r="M275" s="13">
        <v>36.479999999999997</v>
      </c>
      <c r="N275" s="13">
        <v>37.56</v>
      </c>
      <c r="O275" s="13">
        <v>38.729999999999997</v>
      </c>
      <c r="P275" s="13">
        <v>40.07</v>
      </c>
      <c r="Q275" s="13">
        <v>41.5</v>
      </c>
      <c r="R275" s="13">
        <v>42.92</v>
      </c>
      <c r="S275" s="13">
        <v>44.58</v>
      </c>
      <c r="T275" s="13">
        <v>46.28</v>
      </c>
      <c r="U275" s="13">
        <v>48.08</v>
      </c>
      <c r="V275" s="13">
        <v>50.12</v>
      </c>
      <c r="W275" s="13">
        <v>52.13</v>
      </c>
      <c r="X275" s="13">
        <v>54.22</v>
      </c>
      <c r="Y275" s="13">
        <v>56.41</v>
      </c>
      <c r="Z275" s="13">
        <v>58.52</v>
      </c>
      <c r="AA275" s="13">
        <v>60.75</v>
      </c>
      <c r="AB275" s="13">
        <v>62.95</v>
      </c>
      <c r="AC275" s="13">
        <v>65.39</v>
      </c>
      <c r="AD275" s="13">
        <v>67.709999999999994</v>
      </c>
      <c r="AE275" s="13">
        <v>70.08</v>
      </c>
      <c r="AF275" s="13">
        <v>72.540000000000006</v>
      </c>
      <c r="AG275" s="13">
        <v>75.099999999999994</v>
      </c>
      <c r="AH275" s="13">
        <v>77.67</v>
      </c>
      <c r="AI275" s="13">
        <v>78.45</v>
      </c>
      <c r="AJ275" s="13">
        <v>78.91</v>
      </c>
      <c r="AK275" s="13">
        <v>79.33</v>
      </c>
    </row>
    <row r="276" spans="1:37" s="33" customFormat="1" x14ac:dyDescent="0.3">
      <c r="A276" s="13" t="str">
        <f t="shared" si="4"/>
        <v>SDG_NoInv_Base_ReproTest02trnsfrx_govhhd-7</v>
      </c>
      <c r="B276" s="37" t="s">
        <v>220</v>
      </c>
      <c r="C276" s="38" t="s">
        <v>261</v>
      </c>
      <c r="D276" s="113" t="s">
        <v>193</v>
      </c>
      <c r="E276" s="13" t="s">
        <v>91</v>
      </c>
      <c r="F276" s="13">
        <v>17.170000000000002</v>
      </c>
      <c r="G276" s="13">
        <v>17.170000000000002</v>
      </c>
      <c r="H276" s="13">
        <v>16.29</v>
      </c>
      <c r="I276" s="13">
        <v>16.899999999999999</v>
      </c>
      <c r="J276" s="13">
        <v>17.37</v>
      </c>
      <c r="K276" s="13">
        <v>17.79</v>
      </c>
      <c r="L276" s="13">
        <v>18.27</v>
      </c>
      <c r="M276" s="13">
        <v>18.8</v>
      </c>
      <c r="N276" s="13">
        <v>19.36</v>
      </c>
      <c r="O276" s="13">
        <v>19.96</v>
      </c>
      <c r="P276" s="13">
        <v>20.65</v>
      </c>
      <c r="Q276" s="13">
        <v>21.39</v>
      </c>
      <c r="R276" s="13">
        <v>22.12</v>
      </c>
      <c r="S276" s="13">
        <v>22.98</v>
      </c>
      <c r="T276" s="13">
        <v>23.86</v>
      </c>
      <c r="U276" s="13">
        <v>24.78</v>
      </c>
      <c r="V276" s="13">
        <v>25.83</v>
      </c>
      <c r="W276" s="13">
        <v>26.87</v>
      </c>
      <c r="X276" s="13">
        <v>27.95</v>
      </c>
      <c r="Y276" s="13">
        <v>29.08</v>
      </c>
      <c r="Z276" s="13">
        <v>30.16</v>
      </c>
      <c r="AA276" s="13">
        <v>31.31</v>
      </c>
      <c r="AB276" s="13">
        <v>32.450000000000003</v>
      </c>
      <c r="AC276" s="13">
        <v>33.700000000000003</v>
      </c>
      <c r="AD276" s="13">
        <v>34.9</v>
      </c>
      <c r="AE276" s="13">
        <v>36.119999999999997</v>
      </c>
      <c r="AF276" s="13">
        <v>37.39</v>
      </c>
      <c r="AG276" s="13">
        <v>38.71</v>
      </c>
      <c r="AH276" s="13">
        <v>40.03</v>
      </c>
      <c r="AI276" s="13">
        <v>40.43</v>
      </c>
      <c r="AJ276" s="13">
        <v>40.67</v>
      </c>
      <c r="AK276" s="13">
        <v>40.89</v>
      </c>
    </row>
    <row r="277" spans="1:37" s="33" customFormat="1" x14ac:dyDescent="0.3">
      <c r="A277" s="13" t="str">
        <f t="shared" si="4"/>
        <v>SDG_NoInv_Base_ReproTest02trnsfrx_govhhd-8</v>
      </c>
      <c r="B277" s="37" t="s">
        <v>220</v>
      </c>
      <c r="C277" s="38" t="s">
        <v>261</v>
      </c>
      <c r="D277" s="113" t="s">
        <v>193</v>
      </c>
      <c r="E277" s="13" t="s">
        <v>92</v>
      </c>
      <c r="F277" s="13">
        <v>-31.54</v>
      </c>
      <c r="G277" s="13">
        <v>-31.54</v>
      </c>
      <c r="H277" s="13">
        <v>-29.94</v>
      </c>
      <c r="I277" s="13">
        <v>-31.05</v>
      </c>
      <c r="J277" s="13">
        <v>-31.92</v>
      </c>
      <c r="K277" s="13">
        <v>-32.68</v>
      </c>
      <c r="L277" s="13">
        <v>-33.56</v>
      </c>
      <c r="M277" s="13">
        <v>-34.549999999999997</v>
      </c>
      <c r="N277" s="13">
        <v>-35.57</v>
      </c>
      <c r="O277" s="13">
        <v>-36.67</v>
      </c>
      <c r="P277" s="13">
        <v>-37.950000000000003</v>
      </c>
      <c r="Q277" s="13">
        <v>-39.299999999999997</v>
      </c>
      <c r="R277" s="13">
        <v>-40.64</v>
      </c>
      <c r="S277" s="13">
        <v>-42.22</v>
      </c>
      <c r="T277" s="13">
        <v>-43.83</v>
      </c>
      <c r="U277" s="13">
        <v>-45.53</v>
      </c>
      <c r="V277" s="13">
        <v>-47.46</v>
      </c>
      <c r="W277" s="13">
        <v>-49.36</v>
      </c>
      <c r="X277" s="13">
        <v>-51.35</v>
      </c>
      <c r="Y277" s="13">
        <v>-53.42</v>
      </c>
      <c r="Z277" s="13">
        <v>-55.42</v>
      </c>
      <c r="AA277" s="13">
        <v>-57.53</v>
      </c>
      <c r="AB277" s="13">
        <v>-59.61</v>
      </c>
      <c r="AC277" s="13">
        <v>-61.93</v>
      </c>
      <c r="AD277" s="13">
        <v>-64.13</v>
      </c>
      <c r="AE277" s="13">
        <v>-66.37</v>
      </c>
      <c r="AF277" s="13">
        <v>-68.7</v>
      </c>
      <c r="AG277" s="13">
        <v>-71.12</v>
      </c>
      <c r="AH277" s="13">
        <v>-73.55</v>
      </c>
      <c r="AI277" s="13">
        <v>-74.290000000000006</v>
      </c>
      <c r="AJ277" s="13">
        <v>-74.73</v>
      </c>
      <c r="AK277" s="13">
        <v>-75.13</v>
      </c>
    </row>
    <row r="278" spans="1:37" s="33" customFormat="1" x14ac:dyDescent="0.3">
      <c r="A278" s="13" t="str">
        <f t="shared" si="4"/>
        <v>SDG_NoInv_Base_ReproTest02trnsfrx_govhhd-9</v>
      </c>
      <c r="B278" s="37" t="s">
        <v>220</v>
      </c>
      <c r="C278" s="38" t="s">
        <v>261</v>
      </c>
      <c r="D278" s="113" t="s">
        <v>193</v>
      </c>
      <c r="E278" s="13" t="s">
        <v>93</v>
      </c>
      <c r="F278" s="13">
        <v>-164.45</v>
      </c>
      <c r="G278" s="13">
        <v>-164.45</v>
      </c>
      <c r="H278" s="13">
        <v>-156.11000000000001</v>
      </c>
      <c r="I278" s="13">
        <v>-161.91999999999999</v>
      </c>
      <c r="J278" s="13">
        <v>-166.43</v>
      </c>
      <c r="K278" s="13">
        <v>-170.4</v>
      </c>
      <c r="L278" s="13">
        <v>-175</v>
      </c>
      <c r="M278" s="13">
        <v>-180.15</v>
      </c>
      <c r="N278" s="13">
        <v>-185.45</v>
      </c>
      <c r="O278" s="13">
        <v>-191.23</v>
      </c>
      <c r="P278" s="13">
        <v>-197.86</v>
      </c>
      <c r="Q278" s="13">
        <v>-204.9</v>
      </c>
      <c r="R278" s="13">
        <v>-211.91</v>
      </c>
      <c r="S278" s="13">
        <v>-220.12</v>
      </c>
      <c r="T278" s="13">
        <v>-228.54</v>
      </c>
      <c r="U278" s="13">
        <v>-237.42</v>
      </c>
      <c r="V278" s="13">
        <v>-247.48</v>
      </c>
      <c r="W278" s="13">
        <v>-257.39</v>
      </c>
      <c r="X278" s="13">
        <v>-267.73</v>
      </c>
      <c r="Y278" s="13">
        <v>-278.57</v>
      </c>
      <c r="Z278" s="13">
        <v>-288.95</v>
      </c>
      <c r="AA278" s="13">
        <v>-299.97000000000003</v>
      </c>
      <c r="AB278" s="13">
        <v>-310.83</v>
      </c>
      <c r="AC278" s="13">
        <v>-322.89</v>
      </c>
      <c r="AD278" s="13">
        <v>-334.36</v>
      </c>
      <c r="AE278" s="13">
        <v>-346.05</v>
      </c>
      <c r="AF278" s="13">
        <v>-358.2</v>
      </c>
      <c r="AG278" s="13">
        <v>-370.85</v>
      </c>
      <c r="AH278" s="13">
        <v>-383.52</v>
      </c>
      <c r="AI278" s="13">
        <v>-387.36</v>
      </c>
      <c r="AJ278" s="13">
        <v>-389.66</v>
      </c>
      <c r="AK278" s="13">
        <v>-391.72</v>
      </c>
    </row>
    <row r="279" spans="1:37" s="33" customFormat="1" x14ac:dyDescent="0.3">
      <c r="A279" s="13" t="str">
        <f t="shared" si="4"/>
        <v>SDG_NoInv_Base_ReproTest02trnsfrx_rowent-e</v>
      </c>
      <c r="B279" s="37" t="s">
        <v>220</v>
      </c>
      <c r="C279" s="38" t="s">
        <v>261</v>
      </c>
      <c r="D279" s="113" t="s">
        <v>194</v>
      </c>
      <c r="E279" s="13" t="s">
        <v>83</v>
      </c>
      <c r="F279" s="13">
        <v>-32.42</v>
      </c>
      <c r="G279" s="13">
        <v>-32.42</v>
      </c>
      <c r="H279" s="13">
        <v>-32.42</v>
      </c>
      <c r="I279" s="13">
        <v>-32.42</v>
      </c>
      <c r="J279" s="13">
        <v>-32.42</v>
      </c>
      <c r="K279" s="13">
        <v>-32.42</v>
      </c>
      <c r="L279" s="13">
        <v>-32.42</v>
      </c>
      <c r="M279" s="13">
        <v>-32.42</v>
      </c>
      <c r="N279" s="13">
        <v>-32.42</v>
      </c>
      <c r="O279" s="13">
        <v>-32.42</v>
      </c>
      <c r="P279" s="13">
        <v>-32.42</v>
      </c>
      <c r="Q279" s="13">
        <v>-32.42</v>
      </c>
      <c r="R279" s="13">
        <v>-32.42</v>
      </c>
      <c r="S279" s="13">
        <v>-32.42</v>
      </c>
      <c r="T279" s="13">
        <v>-32.42</v>
      </c>
      <c r="U279" s="13">
        <v>-32.42</v>
      </c>
      <c r="V279" s="13">
        <v>-32.42</v>
      </c>
      <c r="W279" s="13">
        <v>-32.42</v>
      </c>
      <c r="X279" s="13">
        <v>-32.42</v>
      </c>
      <c r="Y279" s="13">
        <v>-32.42</v>
      </c>
      <c r="Z279" s="13">
        <v>-32.42</v>
      </c>
      <c r="AA279" s="13">
        <v>-32.42</v>
      </c>
      <c r="AB279" s="13">
        <v>-32.42</v>
      </c>
      <c r="AC279" s="13">
        <v>-32.42</v>
      </c>
      <c r="AD279" s="13">
        <v>-32.42</v>
      </c>
      <c r="AE279" s="13">
        <v>-32.42</v>
      </c>
      <c r="AF279" s="13">
        <v>-32.42</v>
      </c>
      <c r="AG279" s="13">
        <v>-32.42</v>
      </c>
      <c r="AH279" s="13">
        <v>-32.42</v>
      </c>
      <c r="AI279" s="13">
        <v>-32.42</v>
      </c>
      <c r="AJ279" s="13">
        <v>-32.42</v>
      </c>
      <c r="AK279" s="13">
        <v>-32.42</v>
      </c>
    </row>
    <row r="280" spans="1:37" s="33" customFormat="1" x14ac:dyDescent="0.3">
      <c r="A280" s="13" t="str">
        <f t="shared" si="4"/>
        <v>SDG_NoInv_Base_ReproTest02trnsfrx_rowhhd-0</v>
      </c>
      <c r="B280" s="37" t="s">
        <v>220</v>
      </c>
      <c r="C280" s="38" t="s">
        <v>261</v>
      </c>
      <c r="D280" s="113" t="s">
        <v>194</v>
      </c>
      <c r="E280" s="13" t="s">
        <v>84</v>
      </c>
      <c r="F280" s="13">
        <v>0.03</v>
      </c>
      <c r="G280" s="13">
        <v>0.03</v>
      </c>
      <c r="H280" s="13">
        <v>0.03</v>
      </c>
      <c r="I280" s="13">
        <v>0.03</v>
      </c>
      <c r="J280" s="13">
        <v>0.03</v>
      </c>
      <c r="K280" s="13">
        <v>0.03</v>
      </c>
      <c r="L280" s="13">
        <v>0.03</v>
      </c>
      <c r="M280" s="13">
        <v>0.03</v>
      </c>
      <c r="N280" s="13">
        <v>0.03</v>
      </c>
      <c r="O280" s="13">
        <v>0.03</v>
      </c>
      <c r="P280" s="13">
        <v>0.03</v>
      </c>
      <c r="Q280" s="13">
        <v>0.03</v>
      </c>
      <c r="R280" s="13">
        <v>0.03</v>
      </c>
      <c r="S280" s="13">
        <v>0.03</v>
      </c>
      <c r="T280" s="13">
        <v>0.03</v>
      </c>
      <c r="U280" s="13">
        <v>0.03</v>
      </c>
      <c r="V280" s="13">
        <v>0.03</v>
      </c>
      <c r="W280" s="13">
        <v>0.03</v>
      </c>
      <c r="X280" s="13">
        <v>0.03</v>
      </c>
      <c r="Y280" s="13">
        <v>0.03</v>
      </c>
      <c r="Z280" s="13">
        <v>0.03</v>
      </c>
      <c r="AA280" s="13">
        <v>0.03</v>
      </c>
      <c r="AB280" s="13">
        <v>0.03</v>
      </c>
      <c r="AC280" s="13">
        <v>0.03</v>
      </c>
      <c r="AD280" s="13">
        <v>0.03</v>
      </c>
      <c r="AE280" s="13">
        <v>0.03</v>
      </c>
      <c r="AF280" s="13">
        <v>0.03</v>
      </c>
      <c r="AG280" s="13">
        <v>0.03</v>
      </c>
      <c r="AH280" s="13">
        <v>0.03</v>
      </c>
      <c r="AI280" s="13">
        <v>0.03</v>
      </c>
      <c r="AJ280" s="13">
        <v>0.03</v>
      </c>
      <c r="AK280" s="13">
        <v>0.03</v>
      </c>
    </row>
    <row r="281" spans="1:37" s="33" customFormat="1" x14ac:dyDescent="0.3">
      <c r="A281" s="13" t="str">
        <f t="shared" si="4"/>
        <v>SDG_NoInv_Base_ReproTest02trnsfrx_rowhhd-1</v>
      </c>
      <c r="B281" s="37" t="s">
        <v>220</v>
      </c>
      <c r="C281" s="38" t="s">
        <v>261</v>
      </c>
      <c r="D281" s="113" t="s">
        <v>194</v>
      </c>
      <c r="E281" s="13" t="s">
        <v>85</v>
      </c>
      <c r="F281" s="13">
        <v>0.06</v>
      </c>
      <c r="G281" s="13">
        <v>0.06</v>
      </c>
      <c r="H281" s="13">
        <v>0.06</v>
      </c>
      <c r="I281" s="13">
        <v>0.06</v>
      </c>
      <c r="J281" s="13">
        <v>0.06</v>
      </c>
      <c r="K281" s="13">
        <v>0.06</v>
      </c>
      <c r="L281" s="13">
        <v>0.06</v>
      </c>
      <c r="M281" s="13">
        <v>0.06</v>
      </c>
      <c r="N281" s="13">
        <v>0.06</v>
      </c>
      <c r="O281" s="13">
        <v>0.06</v>
      </c>
      <c r="P281" s="13">
        <v>0.06</v>
      </c>
      <c r="Q281" s="13">
        <v>0.06</v>
      </c>
      <c r="R281" s="13">
        <v>0.06</v>
      </c>
      <c r="S281" s="13">
        <v>0.06</v>
      </c>
      <c r="T281" s="13">
        <v>0.06</v>
      </c>
      <c r="U281" s="13">
        <v>0.06</v>
      </c>
      <c r="V281" s="13">
        <v>0.06</v>
      </c>
      <c r="W281" s="13">
        <v>0.06</v>
      </c>
      <c r="X281" s="13">
        <v>0.06</v>
      </c>
      <c r="Y281" s="13">
        <v>0.06</v>
      </c>
      <c r="Z281" s="13">
        <v>0.06</v>
      </c>
      <c r="AA281" s="13">
        <v>0.06</v>
      </c>
      <c r="AB281" s="13">
        <v>0.06</v>
      </c>
      <c r="AC281" s="13">
        <v>0.06</v>
      </c>
      <c r="AD281" s="13">
        <v>0.06</v>
      </c>
      <c r="AE281" s="13">
        <v>0.06</v>
      </c>
      <c r="AF281" s="13">
        <v>0.06</v>
      </c>
      <c r="AG281" s="13">
        <v>0.06</v>
      </c>
      <c r="AH281" s="13">
        <v>0.06</v>
      </c>
      <c r="AI281" s="13">
        <v>0.06</v>
      </c>
      <c r="AJ281" s="13">
        <v>0.06</v>
      </c>
      <c r="AK281" s="13">
        <v>0.06</v>
      </c>
    </row>
    <row r="282" spans="1:37" s="33" customFormat="1" x14ac:dyDescent="0.3">
      <c r="A282" s="13" t="str">
        <f t="shared" si="4"/>
        <v>SDG_NoInv_Base_ReproTest02trnsfrx_rowhhd-2</v>
      </c>
      <c r="B282" s="37" t="s">
        <v>220</v>
      </c>
      <c r="C282" s="38" t="s">
        <v>261</v>
      </c>
      <c r="D282" s="113" t="s">
        <v>194</v>
      </c>
      <c r="E282" s="13" t="s">
        <v>86</v>
      </c>
      <c r="F282" s="13">
        <v>0.13</v>
      </c>
      <c r="G282" s="13">
        <v>0.13</v>
      </c>
      <c r="H282" s="13">
        <v>0.13</v>
      </c>
      <c r="I282" s="13">
        <v>0.13</v>
      </c>
      <c r="J282" s="13">
        <v>0.13</v>
      </c>
      <c r="K282" s="13">
        <v>0.13</v>
      </c>
      <c r="L282" s="13">
        <v>0.13</v>
      </c>
      <c r="M282" s="13">
        <v>0.13</v>
      </c>
      <c r="N282" s="13">
        <v>0.13</v>
      </c>
      <c r="O282" s="13">
        <v>0.13</v>
      </c>
      <c r="P282" s="13">
        <v>0.13</v>
      </c>
      <c r="Q282" s="13">
        <v>0.13</v>
      </c>
      <c r="R282" s="13">
        <v>0.13</v>
      </c>
      <c r="S282" s="13">
        <v>0.13</v>
      </c>
      <c r="T282" s="13">
        <v>0.13</v>
      </c>
      <c r="U282" s="13">
        <v>0.13</v>
      </c>
      <c r="V282" s="13">
        <v>0.13</v>
      </c>
      <c r="W282" s="13">
        <v>0.13</v>
      </c>
      <c r="X282" s="13">
        <v>0.13</v>
      </c>
      <c r="Y282" s="13">
        <v>0.13</v>
      </c>
      <c r="Z282" s="13">
        <v>0.13</v>
      </c>
      <c r="AA282" s="13">
        <v>0.13</v>
      </c>
      <c r="AB282" s="13">
        <v>0.13</v>
      </c>
      <c r="AC282" s="13">
        <v>0.13</v>
      </c>
      <c r="AD282" s="13">
        <v>0.13</v>
      </c>
      <c r="AE282" s="13">
        <v>0.13</v>
      </c>
      <c r="AF282" s="13">
        <v>0.13</v>
      </c>
      <c r="AG282" s="13">
        <v>0.13</v>
      </c>
      <c r="AH282" s="13">
        <v>0.13</v>
      </c>
      <c r="AI282" s="13">
        <v>0.13</v>
      </c>
      <c r="AJ282" s="13">
        <v>0.13</v>
      </c>
      <c r="AK282" s="13">
        <v>0.13</v>
      </c>
    </row>
    <row r="283" spans="1:37" s="33" customFormat="1" x14ac:dyDescent="0.3">
      <c r="A283" s="13" t="str">
        <f t="shared" si="4"/>
        <v>SDG_NoInv_Base_ReproTest02trnsfrx_rowhhd-3</v>
      </c>
      <c r="B283" s="37" t="s">
        <v>220</v>
      </c>
      <c r="C283" s="38" t="s">
        <v>261</v>
      </c>
      <c r="D283" s="113" t="s">
        <v>194</v>
      </c>
      <c r="E283" s="13" t="s">
        <v>87</v>
      </c>
      <c r="F283" s="13">
        <v>0.21</v>
      </c>
      <c r="G283" s="13">
        <v>0.21</v>
      </c>
      <c r="H283" s="13">
        <v>0.21</v>
      </c>
      <c r="I283" s="13">
        <v>0.21</v>
      </c>
      <c r="J283" s="13">
        <v>0.21</v>
      </c>
      <c r="K283" s="13">
        <v>0.21</v>
      </c>
      <c r="L283" s="13">
        <v>0.21</v>
      </c>
      <c r="M283" s="13">
        <v>0.21</v>
      </c>
      <c r="N283" s="13">
        <v>0.21</v>
      </c>
      <c r="O283" s="13">
        <v>0.21</v>
      </c>
      <c r="P283" s="13">
        <v>0.21</v>
      </c>
      <c r="Q283" s="13">
        <v>0.21</v>
      </c>
      <c r="R283" s="13">
        <v>0.21</v>
      </c>
      <c r="S283" s="13">
        <v>0.21</v>
      </c>
      <c r="T283" s="13">
        <v>0.21</v>
      </c>
      <c r="U283" s="13">
        <v>0.21</v>
      </c>
      <c r="V283" s="13">
        <v>0.21</v>
      </c>
      <c r="W283" s="13">
        <v>0.21</v>
      </c>
      <c r="X283" s="13">
        <v>0.21</v>
      </c>
      <c r="Y283" s="13">
        <v>0.21</v>
      </c>
      <c r="Z283" s="13">
        <v>0.21</v>
      </c>
      <c r="AA283" s="13">
        <v>0.21</v>
      </c>
      <c r="AB283" s="13">
        <v>0.21</v>
      </c>
      <c r="AC283" s="13">
        <v>0.21</v>
      </c>
      <c r="AD283" s="13">
        <v>0.21</v>
      </c>
      <c r="AE283" s="13">
        <v>0.21</v>
      </c>
      <c r="AF283" s="13">
        <v>0.21</v>
      </c>
      <c r="AG283" s="13">
        <v>0.21</v>
      </c>
      <c r="AH283" s="13">
        <v>0.21</v>
      </c>
      <c r="AI283" s="13">
        <v>0.21</v>
      </c>
      <c r="AJ283" s="13">
        <v>0.21</v>
      </c>
      <c r="AK283" s="13">
        <v>0.21</v>
      </c>
    </row>
    <row r="284" spans="1:37" s="33" customFormat="1" x14ac:dyDescent="0.3">
      <c r="A284" s="13" t="str">
        <f t="shared" si="4"/>
        <v>SDG_NoInv_Base_ReproTest02trnsfrx_rowhhd-4</v>
      </c>
      <c r="B284" s="37" t="s">
        <v>220</v>
      </c>
      <c r="C284" s="38" t="s">
        <v>261</v>
      </c>
      <c r="D284" s="113" t="s">
        <v>194</v>
      </c>
      <c r="E284" s="13" t="s">
        <v>88</v>
      </c>
      <c r="F284" s="13">
        <v>0.21</v>
      </c>
      <c r="G284" s="13">
        <v>0.21</v>
      </c>
      <c r="H284" s="13">
        <v>0.21</v>
      </c>
      <c r="I284" s="13">
        <v>0.21</v>
      </c>
      <c r="J284" s="13">
        <v>0.21</v>
      </c>
      <c r="K284" s="13">
        <v>0.21</v>
      </c>
      <c r="L284" s="13">
        <v>0.21</v>
      </c>
      <c r="M284" s="13">
        <v>0.21</v>
      </c>
      <c r="N284" s="13">
        <v>0.21</v>
      </c>
      <c r="O284" s="13">
        <v>0.21</v>
      </c>
      <c r="P284" s="13">
        <v>0.21</v>
      </c>
      <c r="Q284" s="13">
        <v>0.21</v>
      </c>
      <c r="R284" s="13">
        <v>0.21</v>
      </c>
      <c r="S284" s="13">
        <v>0.21</v>
      </c>
      <c r="T284" s="13">
        <v>0.21</v>
      </c>
      <c r="U284" s="13">
        <v>0.21</v>
      </c>
      <c r="V284" s="13">
        <v>0.21</v>
      </c>
      <c r="W284" s="13">
        <v>0.21</v>
      </c>
      <c r="X284" s="13">
        <v>0.21</v>
      </c>
      <c r="Y284" s="13">
        <v>0.21</v>
      </c>
      <c r="Z284" s="13">
        <v>0.21</v>
      </c>
      <c r="AA284" s="13">
        <v>0.21</v>
      </c>
      <c r="AB284" s="13">
        <v>0.21</v>
      </c>
      <c r="AC284" s="13">
        <v>0.21</v>
      </c>
      <c r="AD284" s="13">
        <v>0.21</v>
      </c>
      <c r="AE284" s="13">
        <v>0.21</v>
      </c>
      <c r="AF284" s="13">
        <v>0.21</v>
      </c>
      <c r="AG284" s="13">
        <v>0.21</v>
      </c>
      <c r="AH284" s="13">
        <v>0.21</v>
      </c>
      <c r="AI284" s="13">
        <v>0.21</v>
      </c>
      <c r="AJ284" s="13">
        <v>0.21</v>
      </c>
      <c r="AK284" s="13">
        <v>0.21</v>
      </c>
    </row>
    <row r="285" spans="1:37" s="33" customFormat="1" x14ac:dyDescent="0.3">
      <c r="A285" s="13" t="str">
        <f t="shared" si="4"/>
        <v>SDG_NoInv_Base_ReproTest02trnsfrx_rowhhd-5</v>
      </c>
      <c r="B285" s="37" t="s">
        <v>220</v>
      </c>
      <c r="C285" s="38" t="s">
        <v>261</v>
      </c>
      <c r="D285" s="113" t="s">
        <v>194</v>
      </c>
      <c r="E285" s="13" t="s">
        <v>89</v>
      </c>
      <c r="F285" s="13">
        <v>0.3</v>
      </c>
      <c r="G285" s="13">
        <v>0.3</v>
      </c>
      <c r="H285" s="13">
        <v>0.3</v>
      </c>
      <c r="I285" s="13">
        <v>0.3</v>
      </c>
      <c r="J285" s="13">
        <v>0.3</v>
      </c>
      <c r="K285" s="13">
        <v>0.3</v>
      </c>
      <c r="L285" s="13">
        <v>0.3</v>
      </c>
      <c r="M285" s="13">
        <v>0.3</v>
      </c>
      <c r="N285" s="13">
        <v>0.3</v>
      </c>
      <c r="O285" s="13">
        <v>0.3</v>
      </c>
      <c r="P285" s="13">
        <v>0.3</v>
      </c>
      <c r="Q285" s="13">
        <v>0.3</v>
      </c>
      <c r="R285" s="13">
        <v>0.3</v>
      </c>
      <c r="S285" s="13">
        <v>0.3</v>
      </c>
      <c r="T285" s="13">
        <v>0.3</v>
      </c>
      <c r="U285" s="13">
        <v>0.3</v>
      </c>
      <c r="V285" s="13">
        <v>0.3</v>
      </c>
      <c r="W285" s="13">
        <v>0.3</v>
      </c>
      <c r="X285" s="13">
        <v>0.3</v>
      </c>
      <c r="Y285" s="13">
        <v>0.3</v>
      </c>
      <c r="Z285" s="13">
        <v>0.3</v>
      </c>
      <c r="AA285" s="13">
        <v>0.3</v>
      </c>
      <c r="AB285" s="13">
        <v>0.3</v>
      </c>
      <c r="AC285" s="13">
        <v>0.3</v>
      </c>
      <c r="AD285" s="13">
        <v>0.3</v>
      </c>
      <c r="AE285" s="13">
        <v>0.3</v>
      </c>
      <c r="AF285" s="13">
        <v>0.3</v>
      </c>
      <c r="AG285" s="13">
        <v>0.3</v>
      </c>
      <c r="AH285" s="13">
        <v>0.3</v>
      </c>
      <c r="AI285" s="13">
        <v>0.3</v>
      </c>
      <c r="AJ285" s="13">
        <v>0.3</v>
      </c>
      <c r="AK285" s="13">
        <v>0.3</v>
      </c>
    </row>
    <row r="286" spans="1:37" s="33" customFormat="1" x14ac:dyDescent="0.3">
      <c r="A286" s="13" t="str">
        <f t="shared" si="4"/>
        <v>SDG_NoInv_Base_ReproTest02trnsfrx_rowhhd-6</v>
      </c>
      <c r="B286" s="37" t="s">
        <v>220</v>
      </c>
      <c r="C286" s="38" t="s">
        <v>261</v>
      </c>
      <c r="D286" s="113" t="s">
        <v>194</v>
      </c>
      <c r="E286" s="13" t="s">
        <v>90</v>
      </c>
      <c r="F286" s="13">
        <v>0.56000000000000005</v>
      </c>
      <c r="G286" s="13">
        <v>0.56000000000000005</v>
      </c>
      <c r="H286" s="13">
        <v>0.56000000000000005</v>
      </c>
      <c r="I286" s="13">
        <v>0.56000000000000005</v>
      </c>
      <c r="J286" s="13">
        <v>0.56000000000000005</v>
      </c>
      <c r="K286" s="13">
        <v>0.56000000000000005</v>
      </c>
      <c r="L286" s="13">
        <v>0.56000000000000005</v>
      </c>
      <c r="M286" s="13">
        <v>0.56000000000000005</v>
      </c>
      <c r="N286" s="13">
        <v>0.56000000000000005</v>
      </c>
      <c r="O286" s="13">
        <v>0.56000000000000005</v>
      </c>
      <c r="P286" s="13">
        <v>0.56000000000000005</v>
      </c>
      <c r="Q286" s="13">
        <v>0.56000000000000005</v>
      </c>
      <c r="R286" s="13">
        <v>0.56000000000000005</v>
      </c>
      <c r="S286" s="13">
        <v>0.56000000000000005</v>
      </c>
      <c r="T286" s="13">
        <v>0.56000000000000005</v>
      </c>
      <c r="U286" s="13">
        <v>0.56000000000000005</v>
      </c>
      <c r="V286" s="13">
        <v>0.56000000000000005</v>
      </c>
      <c r="W286" s="13">
        <v>0.56000000000000005</v>
      </c>
      <c r="X286" s="13">
        <v>0.56000000000000005</v>
      </c>
      <c r="Y286" s="13">
        <v>0.56000000000000005</v>
      </c>
      <c r="Z286" s="13">
        <v>0.56000000000000005</v>
      </c>
      <c r="AA286" s="13">
        <v>0.56000000000000005</v>
      </c>
      <c r="AB286" s="13">
        <v>0.56000000000000005</v>
      </c>
      <c r="AC286" s="13">
        <v>0.56000000000000005</v>
      </c>
      <c r="AD286" s="13">
        <v>0.56000000000000005</v>
      </c>
      <c r="AE286" s="13">
        <v>0.56000000000000005</v>
      </c>
      <c r="AF286" s="13">
        <v>0.56000000000000005</v>
      </c>
      <c r="AG286" s="13">
        <v>0.56000000000000005</v>
      </c>
      <c r="AH286" s="13">
        <v>0.56000000000000005</v>
      </c>
      <c r="AI286" s="13">
        <v>0.56000000000000005</v>
      </c>
      <c r="AJ286" s="13">
        <v>0.56000000000000005</v>
      </c>
      <c r="AK286" s="13">
        <v>0.56000000000000005</v>
      </c>
    </row>
    <row r="287" spans="1:37" s="33" customFormat="1" x14ac:dyDescent="0.3">
      <c r="A287" s="13" t="str">
        <f t="shared" si="4"/>
        <v>SDG_NoInv_Base_ReproTest02trnsfrx_rowhhd-7</v>
      </c>
      <c r="B287" s="37" t="s">
        <v>220</v>
      </c>
      <c r="C287" s="38" t="s">
        <v>261</v>
      </c>
      <c r="D287" s="113" t="s">
        <v>194</v>
      </c>
      <c r="E287" s="13" t="s">
        <v>91</v>
      </c>
      <c r="F287" s="13">
        <v>0.68</v>
      </c>
      <c r="G287" s="13">
        <v>0.68</v>
      </c>
      <c r="H287" s="13">
        <v>0.68</v>
      </c>
      <c r="I287" s="13">
        <v>0.68</v>
      </c>
      <c r="J287" s="13">
        <v>0.68</v>
      </c>
      <c r="K287" s="13">
        <v>0.68</v>
      </c>
      <c r="L287" s="13">
        <v>0.68</v>
      </c>
      <c r="M287" s="13">
        <v>0.68</v>
      </c>
      <c r="N287" s="13">
        <v>0.68</v>
      </c>
      <c r="O287" s="13">
        <v>0.68</v>
      </c>
      <c r="P287" s="13">
        <v>0.68</v>
      </c>
      <c r="Q287" s="13">
        <v>0.68</v>
      </c>
      <c r="R287" s="13">
        <v>0.68</v>
      </c>
      <c r="S287" s="13">
        <v>0.68</v>
      </c>
      <c r="T287" s="13">
        <v>0.68</v>
      </c>
      <c r="U287" s="13">
        <v>0.68</v>
      </c>
      <c r="V287" s="13">
        <v>0.68</v>
      </c>
      <c r="W287" s="13">
        <v>0.68</v>
      </c>
      <c r="X287" s="13">
        <v>0.68</v>
      </c>
      <c r="Y287" s="13">
        <v>0.68</v>
      </c>
      <c r="Z287" s="13">
        <v>0.68</v>
      </c>
      <c r="AA287" s="13">
        <v>0.68</v>
      </c>
      <c r="AB287" s="13">
        <v>0.68</v>
      </c>
      <c r="AC287" s="13">
        <v>0.68</v>
      </c>
      <c r="AD287" s="13">
        <v>0.68</v>
      </c>
      <c r="AE287" s="13">
        <v>0.68</v>
      </c>
      <c r="AF287" s="13">
        <v>0.68</v>
      </c>
      <c r="AG287" s="13">
        <v>0.68</v>
      </c>
      <c r="AH287" s="13">
        <v>0.68</v>
      </c>
      <c r="AI287" s="13">
        <v>0.68</v>
      </c>
      <c r="AJ287" s="13">
        <v>0.68</v>
      </c>
      <c r="AK287" s="13">
        <v>0.68</v>
      </c>
    </row>
    <row r="288" spans="1:37" s="33" customFormat="1" x14ac:dyDescent="0.3">
      <c r="A288" s="13" t="str">
        <f t="shared" si="4"/>
        <v>SDG_NoInv_Base_ReproTest02trnsfrx_rowhhd-8</v>
      </c>
      <c r="B288" s="37" t="s">
        <v>220</v>
      </c>
      <c r="C288" s="38" t="s">
        <v>261</v>
      </c>
      <c r="D288" s="113" t="s">
        <v>194</v>
      </c>
      <c r="E288" s="13" t="s">
        <v>92</v>
      </c>
      <c r="F288" s="13">
        <v>2.34</v>
      </c>
      <c r="G288" s="13">
        <v>2.34</v>
      </c>
      <c r="H288" s="13">
        <v>2.34</v>
      </c>
      <c r="I288" s="13">
        <v>2.34</v>
      </c>
      <c r="J288" s="13">
        <v>2.34</v>
      </c>
      <c r="K288" s="13">
        <v>2.34</v>
      </c>
      <c r="L288" s="13">
        <v>2.34</v>
      </c>
      <c r="M288" s="13">
        <v>2.34</v>
      </c>
      <c r="N288" s="13">
        <v>2.34</v>
      </c>
      <c r="O288" s="13">
        <v>2.34</v>
      </c>
      <c r="P288" s="13">
        <v>2.34</v>
      </c>
      <c r="Q288" s="13">
        <v>2.34</v>
      </c>
      <c r="R288" s="13">
        <v>2.34</v>
      </c>
      <c r="S288" s="13">
        <v>2.34</v>
      </c>
      <c r="T288" s="13">
        <v>2.34</v>
      </c>
      <c r="U288" s="13">
        <v>2.34</v>
      </c>
      <c r="V288" s="13">
        <v>2.34</v>
      </c>
      <c r="W288" s="13">
        <v>2.34</v>
      </c>
      <c r="X288" s="13">
        <v>2.34</v>
      </c>
      <c r="Y288" s="13">
        <v>2.34</v>
      </c>
      <c r="Z288" s="13">
        <v>2.34</v>
      </c>
      <c r="AA288" s="13">
        <v>2.34</v>
      </c>
      <c r="AB288" s="13">
        <v>2.34</v>
      </c>
      <c r="AC288" s="13">
        <v>2.34</v>
      </c>
      <c r="AD288" s="13">
        <v>2.34</v>
      </c>
      <c r="AE288" s="13">
        <v>2.34</v>
      </c>
      <c r="AF288" s="13">
        <v>2.34</v>
      </c>
      <c r="AG288" s="13">
        <v>2.34</v>
      </c>
      <c r="AH288" s="13">
        <v>2.34</v>
      </c>
      <c r="AI288" s="13">
        <v>2.34</v>
      </c>
      <c r="AJ288" s="13">
        <v>2.34</v>
      </c>
      <c r="AK288" s="13">
        <v>2.34</v>
      </c>
    </row>
    <row r="289" spans="1:37" s="33" customFormat="1" x14ac:dyDescent="0.3">
      <c r="A289" s="13" t="str">
        <f t="shared" si="4"/>
        <v>SDG_NoInv_Base_ReproTest02trnsfrx_rowhhd-9</v>
      </c>
      <c r="B289" s="37" t="s">
        <v>220</v>
      </c>
      <c r="C289" s="38" t="s">
        <v>261</v>
      </c>
      <c r="D289" s="113" t="s">
        <v>194</v>
      </c>
      <c r="E289" s="13" t="s">
        <v>93</v>
      </c>
      <c r="F289" s="13">
        <v>8.82</v>
      </c>
      <c r="G289" s="13">
        <v>8.82</v>
      </c>
      <c r="H289" s="13">
        <v>8.82</v>
      </c>
      <c r="I289" s="13">
        <v>8.82</v>
      </c>
      <c r="J289" s="13">
        <v>8.82</v>
      </c>
      <c r="K289" s="13">
        <v>8.82</v>
      </c>
      <c r="L289" s="13">
        <v>8.82</v>
      </c>
      <c r="M289" s="13">
        <v>8.82</v>
      </c>
      <c r="N289" s="13">
        <v>8.82</v>
      </c>
      <c r="O289" s="13">
        <v>8.82</v>
      </c>
      <c r="P289" s="13">
        <v>8.82</v>
      </c>
      <c r="Q289" s="13">
        <v>8.82</v>
      </c>
      <c r="R289" s="13">
        <v>8.82</v>
      </c>
      <c r="S289" s="13">
        <v>8.82</v>
      </c>
      <c r="T289" s="13">
        <v>8.82</v>
      </c>
      <c r="U289" s="13">
        <v>8.82</v>
      </c>
      <c r="V289" s="13">
        <v>8.82</v>
      </c>
      <c r="W289" s="13">
        <v>8.82</v>
      </c>
      <c r="X289" s="13">
        <v>8.82</v>
      </c>
      <c r="Y289" s="13">
        <v>8.82</v>
      </c>
      <c r="Z289" s="13">
        <v>8.82</v>
      </c>
      <c r="AA289" s="13">
        <v>8.82</v>
      </c>
      <c r="AB289" s="13">
        <v>8.82</v>
      </c>
      <c r="AC289" s="13">
        <v>8.82</v>
      </c>
      <c r="AD289" s="13">
        <v>8.82</v>
      </c>
      <c r="AE289" s="13">
        <v>8.82</v>
      </c>
      <c r="AF289" s="13">
        <v>8.82</v>
      </c>
      <c r="AG289" s="13">
        <v>8.82</v>
      </c>
      <c r="AH289" s="13">
        <v>8.82</v>
      </c>
      <c r="AI289" s="13">
        <v>8.82</v>
      </c>
      <c r="AJ289" s="13">
        <v>8.82</v>
      </c>
      <c r="AK289" s="13">
        <v>8.82</v>
      </c>
    </row>
    <row r="290" spans="1:37" s="33" customFormat="1" x14ac:dyDescent="0.3">
      <c r="A290" s="13" t="str">
        <f t="shared" si="4"/>
        <v>SDG_NoInv_Base_ReproTest02trnsfrx_rowgov</v>
      </c>
      <c r="B290" s="37" t="s">
        <v>220</v>
      </c>
      <c r="C290" s="38" t="s">
        <v>261</v>
      </c>
      <c r="D290" s="113" t="s">
        <v>194</v>
      </c>
      <c r="E290" s="13" t="s">
        <v>195</v>
      </c>
      <c r="F290" s="13">
        <v>-48.31</v>
      </c>
      <c r="G290" s="13">
        <v>-48.31</v>
      </c>
      <c r="H290" s="13">
        <v>-48.31</v>
      </c>
      <c r="I290" s="13">
        <v>-48.31</v>
      </c>
      <c r="J290" s="13">
        <v>-48.31</v>
      </c>
      <c r="K290" s="13">
        <v>-48.31</v>
      </c>
      <c r="L290" s="13">
        <v>-48.31</v>
      </c>
      <c r="M290" s="13">
        <v>-48.31</v>
      </c>
      <c r="N290" s="13">
        <v>-48.31</v>
      </c>
      <c r="O290" s="13">
        <v>-48.31</v>
      </c>
      <c r="P290" s="13">
        <v>-48.31</v>
      </c>
      <c r="Q290" s="13">
        <v>-48.31</v>
      </c>
      <c r="R290" s="13">
        <v>-48.31</v>
      </c>
      <c r="S290" s="13">
        <v>-48.31</v>
      </c>
      <c r="T290" s="13">
        <v>-48.31</v>
      </c>
      <c r="U290" s="13">
        <v>-48.31</v>
      </c>
      <c r="V290" s="13">
        <v>-48.31</v>
      </c>
      <c r="W290" s="13">
        <v>-48.31</v>
      </c>
      <c r="X290" s="13">
        <v>-48.31</v>
      </c>
      <c r="Y290" s="13">
        <v>-48.31</v>
      </c>
      <c r="Z290" s="13">
        <v>-48.31</v>
      </c>
      <c r="AA290" s="13">
        <v>-48.31</v>
      </c>
      <c r="AB290" s="13">
        <v>-48.31</v>
      </c>
      <c r="AC290" s="13">
        <v>-48.31</v>
      </c>
      <c r="AD290" s="13">
        <v>-48.31</v>
      </c>
      <c r="AE290" s="13">
        <v>-48.31</v>
      </c>
      <c r="AF290" s="13">
        <v>-48.31</v>
      </c>
      <c r="AG290" s="13">
        <v>-48.31</v>
      </c>
      <c r="AH290" s="13">
        <v>-48.31</v>
      </c>
      <c r="AI290" s="13">
        <v>-48.31</v>
      </c>
      <c r="AJ290" s="13">
        <v>-48.31</v>
      </c>
      <c r="AK290" s="13">
        <v>-48.31</v>
      </c>
    </row>
    <row r="291" spans="1:37" s="33" customFormat="1" x14ac:dyDescent="0.3">
      <c r="A291" s="13" t="str">
        <f t="shared" si="4"/>
        <v>SDG_NoInv_Base_ReproTest02C_NetTrnsGov2Instotal</v>
      </c>
      <c r="B291" s="37" t="s">
        <v>220</v>
      </c>
      <c r="C291" s="38" t="s">
        <v>261</v>
      </c>
      <c r="D291" s="113" t="s">
        <v>196</v>
      </c>
      <c r="E291" s="13" t="s">
        <v>1</v>
      </c>
      <c r="F291" s="13">
        <v>406.48</v>
      </c>
      <c r="G291" s="13">
        <v>406.48</v>
      </c>
      <c r="H291" s="13">
        <v>397.55</v>
      </c>
      <c r="I291" s="13">
        <v>403.76</v>
      </c>
      <c r="J291" s="13">
        <v>408.59</v>
      </c>
      <c r="K291" s="13">
        <v>412.84</v>
      </c>
      <c r="L291" s="13">
        <v>417.75</v>
      </c>
      <c r="M291" s="13">
        <v>423.27</v>
      </c>
      <c r="N291" s="13">
        <v>428.93</v>
      </c>
      <c r="O291" s="13">
        <v>435.11</v>
      </c>
      <c r="P291" s="13">
        <v>442.2</v>
      </c>
      <c r="Q291" s="13">
        <v>449.73</v>
      </c>
      <c r="R291" s="13">
        <v>457.23</v>
      </c>
      <c r="S291" s="13">
        <v>466.01</v>
      </c>
      <c r="T291" s="13">
        <v>475.01</v>
      </c>
      <c r="U291" s="13">
        <v>484.5</v>
      </c>
      <c r="V291" s="13">
        <v>495.26</v>
      </c>
      <c r="W291" s="13">
        <v>505.86</v>
      </c>
      <c r="X291" s="13">
        <v>516.91</v>
      </c>
      <c r="Y291" s="13">
        <v>528.5</v>
      </c>
      <c r="Z291" s="13">
        <v>539.61</v>
      </c>
      <c r="AA291" s="13">
        <v>551.39</v>
      </c>
      <c r="AB291" s="13">
        <v>563.01</v>
      </c>
      <c r="AC291" s="13">
        <v>575.9</v>
      </c>
      <c r="AD291" s="13">
        <v>588.16999999999996</v>
      </c>
      <c r="AE291" s="13">
        <v>600.66</v>
      </c>
      <c r="AF291" s="13">
        <v>613.66</v>
      </c>
      <c r="AG291" s="13">
        <v>627.19000000000005</v>
      </c>
      <c r="AH291" s="13">
        <v>640.73</v>
      </c>
      <c r="AI291" s="13">
        <v>644.84</v>
      </c>
      <c r="AJ291" s="13">
        <v>647.29999999999995</v>
      </c>
      <c r="AK291" s="13">
        <v>649.5</v>
      </c>
    </row>
    <row r="292" spans="1:37" s="33" customFormat="1" x14ac:dyDescent="0.3">
      <c r="A292" s="13" t="str">
        <f t="shared" si="4"/>
        <v>SDG_NoInv_Base_ReproTest02QFSXflab-p</v>
      </c>
      <c r="B292" s="37" t="s">
        <v>220</v>
      </c>
      <c r="C292" s="38" t="s">
        <v>261</v>
      </c>
      <c r="D292" s="113" t="s">
        <v>198</v>
      </c>
      <c r="E292" s="13" t="s">
        <v>199</v>
      </c>
      <c r="F292" s="13">
        <v>3154.55</v>
      </c>
      <c r="G292" s="13">
        <v>2922.62</v>
      </c>
      <c r="H292" s="13">
        <v>3032.64</v>
      </c>
      <c r="I292" s="13">
        <v>3128.15</v>
      </c>
      <c r="J292" s="13">
        <v>3211.33</v>
      </c>
      <c r="K292" s="13">
        <v>3290.39</v>
      </c>
      <c r="L292" s="13">
        <v>3370.91</v>
      </c>
      <c r="M292" s="13">
        <v>3453.2</v>
      </c>
      <c r="N292" s="13">
        <v>3539.57</v>
      </c>
      <c r="O292" s="13">
        <v>3635.87</v>
      </c>
      <c r="P292" s="13">
        <v>3739.79</v>
      </c>
      <c r="Q292" s="13">
        <v>3846.6</v>
      </c>
      <c r="R292" s="13">
        <v>3962.91</v>
      </c>
      <c r="S292" s="13">
        <v>4085.44</v>
      </c>
      <c r="T292" s="13">
        <v>4214.4799999999996</v>
      </c>
      <c r="U292" s="13">
        <v>4354.97</v>
      </c>
      <c r="V292" s="13">
        <v>4501.45</v>
      </c>
      <c r="W292" s="13">
        <v>4653.75</v>
      </c>
      <c r="X292" s="13">
        <v>4814.03</v>
      </c>
      <c r="Y292" s="13">
        <v>4974.95</v>
      </c>
      <c r="Z292" s="13">
        <v>5137.75</v>
      </c>
      <c r="AA292" s="13">
        <v>5301.59</v>
      </c>
      <c r="AB292" s="13">
        <v>5475.49</v>
      </c>
      <c r="AC292" s="13">
        <v>5649.58</v>
      </c>
      <c r="AD292" s="13">
        <v>5824.87</v>
      </c>
      <c r="AE292" s="13">
        <v>6003.32</v>
      </c>
      <c r="AF292" s="13">
        <v>6186.55</v>
      </c>
      <c r="AG292" s="13">
        <v>6370.06</v>
      </c>
      <c r="AH292" s="13">
        <v>6493.31</v>
      </c>
      <c r="AI292" s="13">
        <v>6565.4</v>
      </c>
      <c r="AJ292" s="13">
        <v>6605.41</v>
      </c>
      <c r="AK292" s="13">
        <v>6620.31</v>
      </c>
    </row>
    <row r="293" spans="1:37" s="33" customFormat="1" x14ac:dyDescent="0.3">
      <c r="A293" s="13" t="str">
        <f t="shared" si="4"/>
        <v>SDG_NoInv_Base_ReproTest02QFSXflab-m</v>
      </c>
      <c r="B293" s="37" t="s">
        <v>220</v>
      </c>
      <c r="C293" s="38" t="s">
        <v>261</v>
      </c>
      <c r="D293" s="113" t="s">
        <v>198</v>
      </c>
      <c r="E293" s="13" t="s">
        <v>200</v>
      </c>
      <c r="F293" s="13">
        <v>5235.99</v>
      </c>
      <c r="G293" s="13">
        <v>4887.45</v>
      </c>
      <c r="H293" s="13">
        <v>5090.93</v>
      </c>
      <c r="I293" s="13">
        <v>5261.47</v>
      </c>
      <c r="J293" s="13">
        <v>5404.45</v>
      </c>
      <c r="K293" s="13">
        <v>5538.78</v>
      </c>
      <c r="L293" s="13">
        <v>5675.38</v>
      </c>
      <c r="M293" s="13">
        <v>5816.69</v>
      </c>
      <c r="N293" s="13">
        <v>5964.57</v>
      </c>
      <c r="O293" s="13">
        <v>6117.35</v>
      </c>
      <c r="P293" s="13">
        <v>6283.25</v>
      </c>
      <c r="Q293" s="13">
        <v>6454.13</v>
      </c>
      <c r="R293" s="13">
        <v>6639.78</v>
      </c>
      <c r="S293" s="13">
        <v>6837.18</v>
      </c>
      <c r="T293" s="13">
        <v>7046.34</v>
      </c>
      <c r="U293" s="13">
        <v>7274.73</v>
      </c>
      <c r="V293" s="13">
        <v>7517.36</v>
      </c>
      <c r="W293" s="13">
        <v>7770.38</v>
      </c>
      <c r="X293" s="13">
        <v>8032.56</v>
      </c>
      <c r="Y293" s="13">
        <v>8291.17</v>
      </c>
      <c r="Z293" s="13">
        <v>8548.2199999999993</v>
      </c>
      <c r="AA293" s="13">
        <v>8805.7199999999993</v>
      </c>
      <c r="AB293" s="13">
        <v>9068.4699999999993</v>
      </c>
      <c r="AC293" s="13">
        <v>9330.4699999999993</v>
      </c>
      <c r="AD293" s="13">
        <v>9599.59</v>
      </c>
      <c r="AE293" s="13">
        <v>9878.25</v>
      </c>
      <c r="AF293" s="13">
        <v>10168.6</v>
      </c>
      <c r="AG293" s="13">
        <v>10455.469999999999</v>
      </c>
      <c r="AH293" s="13">
        <v>10625.55</v>
      </c>
      <c r="AI293" s="13">
        <v>10705.19</v>
      </c>
      <c r="AJ293" s="13">
        <v>10733.29</v>
      </c>
      <c r="AK293" s="13">
        <v>10723.49</v>
      </c>
    </row>
    <row r="294" spans="1:37" s="33" customFormat="1" x14ac:dyDescent="0.3">
      <c r="A294" s="13" t="str">
        <f t="shared" si="4"/>
        <v>SDG_NoInv_Base_ReproTest02QFSXflab-s</v>
      </c>
      <c r="B294" s="37" t="s">
        <v>220</v>
      </c>
      <c r="C294" s="38" t="s">
        <v>261</v>
      </c>
      <c r="D294" s="113" t="s">
        <v>198</v>
      </c>
      <c r="E294" s="13" t="s">
        <v>201</v>
      </c>
      <c r="F294" s="13">
        <v>4708.9399999999996</v>
      </c>
      <c r="G294" s="13">
        <v>4347.6099999999997</v>
      </c>
      <c r="H294" s="13">
        <v>4509.7700000000004</v>
      </c>
      <c r="I294" s="13">
        <v>4659.42</v>
      </c>
      <c r="J294" s="13">
        <v>4792.45</v>
      </c>
      <c r="K294" s="13">
        <v>4919.7700000000004</v>
      </c>
      <c r="L294" s="13">
        <v>5047.72</v>
      </c>
      <c r="M294" s="13">
        <v>5178.74</v>
      </c>
      <c r="N294" s="13">
        <v>5313.96</v>
      </c>
      <c r="O294" s="13">
        <v>5444.08</v>
      </c>
      <c r="P294" s="13">
        <v>5588.11</v>
      </c>
      <c r="Q294" s="13">
        <v>5739.71</v>
      </c>
      <c r="R294" s="13">
        <v>5903.18</v>
      </c>
      <c r="S294" s="13">
        <v>6076.62</v>
      </c>
      <c r="T294" s="13">
        <v>6260.27</v>
      </c>
      <c r="U294" s="13">
        <v>6459.11</v>
      </c>
      <c r="V294" s="13">
        <v>6670.56</v>
      </c>
      <c r="W294" s="13">
        <v>6892.41</v>
      </c>
      <c r="X294" s="13">
        <v>7123.94</v>
      </c>
      <c r="Y294" s="13">
        <v>7355.81</v>
      </c>
      <c r="Z294" s="13">
        <v>7588.19</v>
      </c>
      <c r="AA294" s="13">
        <v>7822.56</v>
      </c>
      <c r="AB294" s="13">
        <v>8055.07</v>
      </c>
      <c r="AC294" s="13">
        <v>8286.9699999999993</v>
      </c>
      <c r="AD294" s="13">
        <v>8525.41</v>
      </c>
      <c r="AE294" s="13">
        <v>8772.69</v>
      </c>
      <c r="AF294" s="13">
        <v>9030.18</v>
      </c>
      <c r="AG294" s="13">
        <v>9288.57</v>
      </c>
      <c r="AH294" s="13">
        <v>9469.1200000000008</v>
      </c>
      <c r="AI294" s="13">
        <v>9582.5</v>
      </c>
      <c r="AJ294" s="13">
        <v>9650.2999999999993</v>
      </c>
      <c r="AK294" s="13">
        <v>9681.16</v>
      </c>
    </row>
    <row r="295" spans="1:37" s="33" customFormat="1" x14ac:dyDescent="0.3">
      <c r="A295" s="13" t="str">
        <f t="shared" si="4"/>
        <v>SDG_NoInv_Base_ReproTest02QFSXflab-t</v>
      </c>
      <c r="B295" s="37" t="s">
        <v>220</v>
      </c>
      <c r="C295" s="38" t="s">
        <v>261</v>
      </c>
      <c r="D295" s="113" t="s">
        <v>198</v>
      </c>
      <c r="E295" s="13" t="s">
        <v>202</v>
      </c>
      <c r="F295" s="13">
        <v>3319.1</v>
      </c>
      <c r="G295" s="13">
        <v>3025.16</v>
      </c>
      <c r="H295" s="13">
        <v>3112.08</v>
      </c>
      <c r="I295" s="13">
        <v>3198</v>
      </c>
      <c r="J295" s="13">
        <v>3277.39</v>
      </c>
      <c r="K295" s="13">
        <v>3356.26</v>
      </c>
      <c r="L295" s="13">
        <v>3437.72</v>
      </c>
      <c r="M295" s="13">
        <v>3522.55</v>
      </c>
      <c r="N295" s="13">
        <v>3611.08</v>
      </c>
      <c r="O295" s="13">
        <v>3694.82</v>
      </c>
      <c r="P295" s="13">
        <v>3789.14</v>
      </c>
      <c r="Q295" s="13">
        <v>3890.23</v>
      </c>
      <c r="R295" s="13">
        <v>4001.08</v>
      </c>
      <c r="S295" s="13">
        <v>4119.87</v>
      </c>
      <c r="T295" s="13">
        <v>4246.4399999999996</v>
      </c>
      <c r="U295" s="13">
        <v>4383.3900000000003</v>
      </c>
      <c r="V295" s="13">
        <v>4527.84</v>
      </c>
      <c r="W295" s="13">
        <v>4679.83</v>
      </c>
      <c r="X295" s="13">
        <v>4841.6099999999997</v>
      </c>
      <c r="Y295" s="13">
        <v>5003.92</v>
      </c>
      <c r="Z295" s="13">
        <v>5167.68</v>
      </c>
      <c r="AA295" s="13">
        <v>5333.11</v>
      </c>
      <c r="AB295" s="13">
        <v>5498.34</v>
      </c>
      <c r="AC295" s="13">
        <v>5662.07</v>
      </c>
      <c r="AD295" s="13">
        <v>5828.51</v>
      </c>
      <c r="AE295" s="13">
        <v>5999.37</v>
      </c>
      <c r="AF295" s="13">
        <v>6176.42</v>
      </c>
      <c r="AG295" s="13">
        <v>6355.53</v>
      </c>
      <c r="AH295" s="13">
        <v>6485.1</v>
      </c>
      <c r="AI295" s="13">
        <v>6569.87</v>
      </c>
      <c r="AJ295" s="13">
        <v>6622.94</v>
      </c>
      <c r="AK295" s="13">
        <v>6650.03</v>
      </c>
    </row>
    <row r="296" spans="1:37" s="33" customFormat="1" x14ac:dyDescent="0.3">
      <c r="A296" s="13" t="str">
        <f t="shared" si="4"/>
        <v>SDG_NoInv_Base_ReproTest02QFSXfcap</v>
      </c>
      <c r="B296" s="37" t="s">
        <v>220</v>
      </c>
      <c r="C296" s="38" t="s">
        <v>261</v>
      </c>
      <c r="D296" s="113" t="s">
        <v>198</v>
      </c>
      <c r="E296" s="13" t="s">
        <v>203</v>
      </c>
      <c r="F296" s="13">
        <v>3799.09</v>
      </c>
      <c r="G296" s="13">
        <v>3955.03</v>
      </c>
      <c r="H296" s="13">
        <v>4074.86</v>
      </c>
      <c r="I296" s="13">
        <v>4173.18</v>
      </c>
      <c r="J296" s="13">
        <v>4268.04</v>
      </c>
      <c r="K296" s="13">
        <v>4383.34</v>
      </c>
      <c r="L296" s="13">
        <v>4520.08</v>
      </c>
      <c r="M296" s="13">
        <v>4656.66</v>
      </c>
      <c r="N296" s="13">
        <v>4790.24</v>
      </c>
      <c r="O296" s="13">
        <v>4902.07</v>
      </c>
      <c r="P296" s="13">
        <v>5012.2700000000004</v>
      </c>
      <c r="Q296" s="13">
        <v>5120.1499999999996</v>
      </c>
      <c r="R296" s="13">
        <v>5251.72</v>
      </c>
      <c r="S296" s="13">
        <v>5386.98</v>
      </c>
      <c r="T296" s="13">
        <v>5532.46</v>
      </c>
      <c r="U296" s="13">
        <v>5709.85</v>
      </c>
      <c r="V296" s="13">
        <v>5873.33</v>
      </c>
      <c r="W296" s="13">
        <v>6049.49</v>
      </c>
      <c r="X296" s="13">
        <v>6238.69</v>
      </c>
      <c r="Y296" s="13">
        <v>6414.13</v>
      </c>
      <c r="Z296" s="13">
        <v>6591.5</v>
      </c>
      <c r="AA296" s="13">
        <v>6774.71</v>
      </c>
      <c r="AB296" s="13">
        <v>6963.33</v>
      </c>
      <c r="AC296" s="13">
        <v>7140.25</v>
      </c>
      <c r="AD296" s="13">
        <v>7324.27</v>
      </c>
      <c r="AE296" s="13">
        <v>7517.18</v>
      </c>
      <c r="AF296" s="13">
        <v>7719.86</v>
      </c>
      <c r="AG296" s="13">
        <v>7909.53</v>
      </c>
      <c r="AH296" s="13">
        <v>7764.1</v>
      </c>
      <c r="AI296" s="13">
        <v>7630.91</v>
      </c>
      <c r="AJ296" s="13">
        <v>7531.2</v>
      </c>
      <c r="AK296" s="13">
        <v>7435.22</v>
      </c>
    </row>
    <row r="297" spans="1:37" s="33" customFormat="1" x14ac:dyDescent="0.3">
      <c r="A297" s="13" t="str">
        <f t="shared" si="4"/>
        <v>SDG_NoInv_Base_ReproTest02QFSXfegy</v>
      </c>
      <c r="B297" s="37" t="s">
        <v>220</v>
      </c>
      <c r="C297" s="38" t="s">
        <v>261</v>
      </c>
      <c r="D297" s="113" t="s">
        <v>198</v>
      </c>
      <c r="E297" s="13" t="s">
        <v>204</v>
      </c>
      <c r="F297" s="13">
        <v>200.18</v>
      </c>
      <c r="G297" s="13">
        <v>215.86</v>
      </c>
      <c r="H297" s="13">
        <v>219.02</v>
      </c>
      <c r="I297" s="13">
        <v>223.56</v>
      </c>
      <c r="J297" s="13">
        <v>229.03</v>
      </c>
      <c r="K297" s="13">
        <v>238.57</v>
      </c>
      <c r="L297" s="13">
        <v>249.19</v>
      </c>
      <c r="M297" s="13">
        <v>251.04</v>
      </c>
      <c r="N297" s="13">
        <v>248.92</v>
      </c>
      <c r="O297" s="13">
        <v>249.41</v>
      </c>
      <c r="P297" s="13">
        <v>255.98</v>
      </c>
      <c r="Q297" s="13">
        <v>263.69</v>
      </c>
      <c r="R297" s="13">
        <v>277.83</v>
      </c>
      <c r="S297" s="13">
        <v>288.08</v>
      </c>
      <c r="T297" s="13">
        <v>298.63</v>
      </c>
      <c r="U297" s="13">
        <v>308.68</v>
      </c>
      <c r="V297" s="13">
        <v>308.67</v>
      </c>
      <c r="W297" s="13">
        <v>316.79000000000002</v>
      </c>
      <c r="X297" s="13">
        <v>339.09</v>
      </c>
      <c r="Y297" s="13">
        <v>359.94</v>
      </c>
      <c r="Z297" s="13">
        <v>382.02</v>
      </c>
      <c r="AA297" s="13">
        <v>404.14</v>
      </c>
      <c r="AB297" s="13">
        <v>419.66</v>
      </c>
      <c r="AC297" s="13">
        <v>436.17</v>
      </c>
      <c r="AD297" s="13">
        <v>454.73</v>
      </c>
      <c r="AE297" s="13">
        <v>474.05</v>
      </c>
      <c r="AF297" s="13">
        <v>493.55</v>
      </c>
      <c r="AG297" s="13">
        <v>575.97</v>
      </c>
      <c r="AH297" s="13">
        <v>651.86</v>
      </c>
      <c r="AI297" s="13">
        <v>719.94</v>
      </c>
      <c r="AJ297" s="13">
        <v>789.09</v>
      </c>
      <c r="AK297" s="13">
        <v>855.12</v>
      </c>
    </row>
    <row r="298" spans="1:37" s="33" customFormat="1" x14ac:dyDescent="0.3">
      <c r="A298" s="13" t="str">
        <f t="shared" si="4"/>
        <v>SDG_NoInv_Base_ReproTest02QFSXfland</v>
      </c>
      <c r="B298" s="37" t="s">
        <v>220</v>
      </c>
      <c r="C298" s="38" t="s">
        <v>261</v>
      </c>
      <c r="D298" s="113" t="s">
        <v>198</v>
      </c>
      <c r="E298" s="13" t="s">
        <v>205</v>
      </c>
      <c r="F298" s="13">
        <v>17.03</v>
      </c>
      <c r="G298" s="13">
        <v>17.2</v>
      </c>
      <c r="H298" s="13">
        <v>17.37</v>
      </c>
      <c r="I298" s="13">
        <v>17.54</v>
      </c>
      <c r="J298" s="13">
        <v>17.72</v>
      </c>
      <c r="K298" s="13">
        <v>17.899999999999999</v>
      </c>
      <c r="L298" s="13">
        <v>18.07</v>
      </c>
      <c r="M298" s="13">
        <v>18.260000000000002</v>
      </c>
      <c r="N298" s="13">
        <v>18.440000000000001</v>
      </c>
      <c r="O298" s="13">
        <v>18.62</v>
      </c>
      <c r="P298" s="13">
        <v>18.809999999999999</v>
      </c>
      <c r="Q298" s="13">
        <v>19</v>
      </c>
      <c r="R298" s="13">
        <v>19.190000000000001</v>
      </c>
      <c r="S298" s="13">
        <v>19.38</v>
      </c>
      <c r="T298" s="13">
        <v>19.57</v>
      </c>
      <c r="U298" s="13">
        <v>19.77</v>
      </c>
      <c r="V298" s="13">
        <v>19.97</v>
      </c>
      <c r="W298" s="13">
        <v>20.170000000000002</v>
      </c>
      <c r="X298" s="13">
        <v>20.37</v>
      </c>
      <c r="Y298" s="13">
        <v>20.57</v>
      </c>
      <c r="Z298" s="13">
        <v>20.78</v>
      </c>
      <c r="AA298" s="13">
        <v>20.98</v>
      </c>
      <c r="AB298" s="13">
        <v>21.19</v>
      </c>
      <c r="AC298" s="13">
        <v>21.41</v>
      </c>
      <c r="AD298" s="13">
        <v>21.62</v>
      </c>
      <c r="AE298" s="13">
        <v>21.84</v>
      </c>
      <c r="AF298" s="13">
        <v>22.05</v>
      </c>
      <c r="AG298" s="13">
        <v>22.28</v>
      </c>
      <c r="AH298" s="13">
        <v>22.5</v>
      </c>
      <c r="AI298" s="13">
        <v>22.72</v>
      </c>
      <c r="AJ298" s="13">
        <v>22.95</v>
      </c>
      <c r="AK298" s="13">
        <v>23.18</v>
      </c>
    </row>
    <row r="299" spans="1:37" s="33" customFormat="1" x14ac:dyDescent="0.3">
      <c r="A299" s="13" t="str">
        <f t="shared" si="4"/>
        <v>SDG_NoInv_Base_ReproTest02P_ActivePoptotal</v>
      </c>
      <c r="B299" s="37" t="s">
        <v>220</v>
      </c>
      <c r="C299" s="38" t="s">
        <v>261</v>
      </c>
      <c r="D299" s="113" t="s">
        <v>207</v>
      </c>
      <c r="E299" s="13" t="s">
        <v>1</v>
      </c>
      <c r="F299" s="13"/>
      <c r="G299" s="13">
        <v>24292.9</v>
      </c>
      <c r="H299" s="13">
        <v>24642.6</v>
      </c>
      <c r="I299" s="13">
        <v>24992.2</v>
      </c>
      <c r="J299" s="13">
        <v>25341.9</v>
      </c>
      <c r="K299" s="13">
        <v>25691.599999999999</v>
      </c>
      <c r="L299" s="13">
        <v>26041.200000000001</v>
      </c>
      <c r="M299" s="13">
        <v>26390.6</v>
      </c>
      <c r="N299" s="13">
        <v>26740</v>
      </c>
      <c r="O299" s="13">
        <v>27089.3</v>
      </c>
      <c r="P299" s="13">
        <v>27438.7</v>
      </c>
      <c r="Q299" s="13">
        <v>27788.1</v>
      </c>
      <c r="R299" s="13">
        <v>28086.2</v>
      </c>
      <c r="S299" s="13">
        <v>28384.400000000001</v>
      </c>
      <c r="T299" s="13">
        <v>28682.5</v>
      </c>
      <c r="U299" s="13">
        <v>28980.7</v>
      </c>
      <c r="V299" s="13">
        <v>29278.799999999999</v>
      </c>
      <c r="W299" s="13">
        <v>29514.3</v>
      </c>
      <c r="X299" s="13">
        <v>29749.7</v>
      </c>
      <c r="Y299" s="13">
        <v>29985.200000000001</v>
      </c>
      <c r="Z299" s="13">
        <v>30220.7</v>
      </c>
      <c r="AA299" s="13">
        <v>30456.1</v>
      </c>
      <c r="AB299" s="13">
        <v>30638.2</v>
      </c>
      <c r="AC299" s="13">
        <v>30820.3</v>
      </c>
      <c r="AD299" s="13">
        <v>31002.3</v>
      </c>
      <c r="AE299" s="13">
        <v>31184.400000000001</v>
      </c>
      <c r="AF299" s="13">
        <v>31366.5</v>
      </c>
      <c r="AG299" s="13">
        <v>31469.200000000001</v>
      </c>
      <c r="AH299" s="13">
        <v>31571.9</v>
      </c>
      <c r="AI299" s="13">
        <v>31674.6</v>
      </c>
      <c r="AJ299" s="13">
        <v>31777.4</v>
      </c>
      <c r="AK299" s="13">
        <v>31880.1</v>
      </c>
    </row>
    <row r="300" spans="1:37" s="33" customFormat="1" x14ac:dyDescent="0.3">
      <c r="A300" s="13" t="str">
        <f t="shared" si="4"/>
        <v>SDG_NoInv_Base_ReproTest02P_WAgePoptotal</v>
      </c>
      <c r="B300" s="37" t="s">
        <v>220</v>
      </c>
      <c r="C300" s="38" t="s">
        <v>261</v>
      </c>
      <c r="D300" s="113" t="s">
        <v>208</v>
      </c>
      <c r="E300" s="13" t="s">
        <v>1</v>
      </c>
      <c r="F300" s="13"/>
      <c r="G300" s="13">
        <v>38959.5</v>
      </c>
      <c r="H300" s="13">
        <v>39520.300000000003</v>
      </c>
      <c r="I300" s="13">
        <v>40081.1</v>
      </c>
      <c r="J300" s="13">
        <v>40641.9</v>
      </c>
      <c r="K300" s="13">
        <v>41202.699999999997</v>
      </c>
      <c r="L300" s="13">
        <v>41763.4</v>
      </c>
      <c r="M300" s="13">
        <v>42323.7</v>
      </c>
      <c r="N300" s="13">
        <v>42884</v>
      </c>
      <c r="O300" s="13">
        <v>43444.3</v>
      </c>
      <c r="P300" s="13">
        <v>44004.6</v>
      </c>
      <c r="Q300" s="13">
        <v>44564.9</v>
      </c>
      <c r="R300" s="13">
        <v>45043.1</v>
      </c>
      <c r="S300" s="13">
        <v>45521.2</v>
      </c>
      <c r="T300" s="13">
        <v>45999.4</v>
      </c>
      <c r="U300" s="13">
        <v>46477.5</v>
      </c>
      <c r="V300" s="13">
        <v>46955.7</v>
      </c>
      <c r="W300" s="13">
        <v>47333.3</v>
      </c>
      <c r="X300" s="13">
        <v>47710.9</v>
      </c>
      <c r="Y300" s="13">
        <v>48088.6</v>
      </c>
      <c r="Z300" s="13">
        <v>48466.2</v>
      </c>
      <c r="AA300" s="13">
        <v>48843.8</v>
      </c>
      <c r="AB300" s="13">
        <v>49135.8</v>
      </c>
      <c r="AC300" s="13">
        <v>49427.8</v>
      </c>
      <c r="AD300" s="13">
        <v>49719.8</v>
      </c>
      <c r="AE300" s="13">
        <v>50011.8</v>
      </c>
      <c r="AF300" s="13">
        <v>50303.8</v>
      </c>
      <c r="AG300" s="13">
        <v>50468.5</v>
      </c>
      <c r="AH300" s="13">
        <v>50633.3</v>
      </c>
      <c r="AI300" s="13">
        <v>50798</v>
      </c>
      <c r="AJ300" s="13">
        <v>50962.7</v>
      </c>
      <c r="AK300" s="13">
        <v>51127.5</v>
      </c>
    </row>
    <row r="301" spans="1:37" s="33" customFormat="1" x14ac:dyDescent="0.3">
      <c r="A301" s="13" t="str">
        <f t="shared" si="4"/>
        <v>SDG_NoInv_Base_ReproTest02C_BroadUnEmpRatetotal</v>
      </c>
      <c r="B301" s="37" t="s">
        <v>220</v>
      </c>
      <c r="C301" s="38" t="s">
        <v>261</v>
      </c>
      <c r="D301" s="113" t="s">
        <v>209</v>
      </c>
      <c r="E301" s="13" t="s">
        <v>1</v>
      </c>
      <c r="F301" s="13"/>
      <c r="G301" s="13">
        <v>0.38</v>
      </c>
      <c r="H301" s="13">
        <v>0.36</v>
      </c>
      <c r="I301" s="13">
        <v>0.35</v>
      </c>
      <c r="J301" s="13">
        <v>0.34</v>
      </c>
      <c r="K301" s="13">
        <v>0.33</v>
      </c>
      <c r="L301" s="13">
        <v>0.33</v>
      </c>
      <c r="M301" s="13">
        <v>0.32</v>
      </c>
      <c r="N301" s="13">
        <v>0.31</v>
      </c>
      <c r="O301" s="13">
        <v>0.3</v>
      </c>
      <c r="P301" s="13">
        <v>0.28999999999999998</v>
      </c>
      <c r="Q301" s="13">
        <v>0.28000000000000003</v>
      </c>
      <c r="R301" s="13">
        <v>0.27</v>
      </c>
      <c r="S301" s="13">
        <v>0.26</v>
      </c>
      <c r="T301" s="13">
        <v>0.24</v>
      </c>
      <c r="U301" s="13">
        <v>0.22</v>
      </c>
      <c r="V301" s="13">
        <v>0.21</v>
      </c>
      <c r="W301" s="13">
        <v>0.19</v>
      </c>
      <c r="X301" s="13">
        <v>0.17</v>
      </c>
      <c r="Y301" s="13">
        <v>0.15</v>
      </c>
      <c r="Z301" s="13">
        <v>0.13</v>
      </c>
      <c r="AA301" s="13">
        <v>0.1</v>
      </c>
      <c r="AB301" s="13">
        <v>0.08</v>
      </c>
      <c r="AC301" s="13">
        <v>0.06</v>
      </c>
      <c r="AD301" s="13">
        <v>0.04</v>
      </c>
      <c r="AE301" s="13">
        <v>0.02</v>
      </c>
      <c r="AF301" s="13">
        <v>-0.01</v>
      </c>
      <c r="AG301" s="13">
        <v>-0.03</v>
      </c>
      <c r="AH301" s="13">
        <v>-0.05</v>
      </c>
      <c r="AI301" s="13">
        <v>-0.06</v>
      </c>
      <c r="AJ301" s="13">
        <v>-0.06</v>
      </c>
      <c r="AK301" s="13">
        <v>-0.06</v>
      </c>
    </row>
    <row r="302" spans="1:37" s="33" customFormat="1" x14ac:dyDescent="0.3">
      <c r="A302" s="13" t="str">
        <f t="shared" si="4"/>
        <v>SDG_NoInv_Base_ReproTest02C_LabForceParttotal</v>
      </c>
      <c r="B302" s="37" t="s">
        <v>220</v>
      </c>
      <c r="C302" s="38" t="s">
        <v>261</v>
      </c>
      <c r="D302" s="113" t="s">
        <v>210</v>
      </c>
      <c r="E302" s="13" t="s">
        <v>1</v>
      </c>
      <c r="F302" s="13"/>
      <c r="G302" s="13">
        <v>0.39</v>
      </c>
      <c r="H302" s="13">
        <v>0.4</v>
      </c>
      <c r="I302" s="13">
        <v>0.41</v>
      </c>
      <c r="J302" s="13">
        <v>0.41</v>
      </c>
      <c r="K302" s="13">
        <v>0.42</v>
      </c>
      <c r="L302" s="13">
        <v>0.42</v>
      </c>
      <c r="M302" s="13">
        <v>0.42</v>
      </c>
      <c r="N302" s="13">
        <v>0.43</v>
      </c>
      <c r="O302" s="13">
        <v>0.43</v>
      </c>
      <c r="P302" s="13">
        <v>0.44</v>
      </c>
      <c r="Q302" s="13">
        <v>0.45</v>
      </c>
      <c r="R302" s="13">
        <v>0.46</v>
      </c>
      <c r="S302" s="13">
        <v>0.46</v>
      </c>
      <c r="T302" s="13">
        <v>0.47</v>
      </c>
      <c r="U302" s="13">
        <v>0.48</v>
      </c>
      <c r="V302" s="13">
        <v>0.49</v>
      </c>
      <c r="W302" s="13">
        <v>0.51</v>
      </c>
      <c r="X302" s="13">
        <v>0.52</v>
      </c>
      <c r="Y302" s="13">
        <v>0.53</v>
      </c>
      <c r="Z302" s="13">
        <v>0.55000000000000004</v>
      </c>
      <c r="AA302" s="13">
        <v>0.56000000000000005</v>
      </c>
      <c r="AB302" s="13">
        <v>0.56999999999999995</v>
      </c>
      <c r="AC302" s="13">
        <v>0.59</v>
      </c>
      <c r="AD302" s="13">
        <v>0.6</v>
      </c>
      <c r="AE302" s="13">
        <v>0.61</v>
      </c>
      <c r="AF302" s="13">
        <v>0.63</v>
      </c>
      <c r="AG302" s="13">
        <v>0.64</v>
      </c>
      <c r="AH302" s="13">
        <v>0.65</v>
      </c>
      <c r="AI302" s="13">
        <v>0.66</v>
      </c>
      <c r="AJ302" s="13">
        <v>0.66</v>
      </c>
      <c r="AK302" s="13">
        <v>0.66</v>
      </c>
    </row>
    <row r="303" spans="1:37" s="33" customFormat="1" x14ac:dyDescent="0.3">
      <c r="A303" s="13" t="str">
        <f t="shared" si="4"/>
        <v>SDG_NoInv_Base_ReproTest02QVAXaawhe</v>
      </c>
      <c r="B303" s="37" t="s">
        <v>220</v>
      </c>
      <c r="C303" s="38" t="s">
        <v>261</v>
      </c>
      <c r="D303" s="113" t="s">
        <v>211</v>
      </c>
      <c r="E303" s="13" t="s">
        <v>4</v>
      </c>
      <c r="F303" s="13">
        <v>2.66</v>
      </c>
      <c r="G303" s="13">
        <v>2.64</v>
      </c>
      <c r="H303" s="13">
        <v>2.7</v>
      </c>
      <c r="I303" s="13">
        <v>2.74</v>
      </c>
      <c r="J303" s="13">
        <v>2.78</v>
      </c>
      <c r="K303" s="13">
        <v>2.82</v>
      </c>
      <c r="L303" s="13">
        <v>2.86</v>
      </c>
      <c r="M303" s="13">
        <v>2.9</v>
      </c>
      <c r="N303" s="13">
        <v>2.94</v>
      </c>
      <c r="O303" s="13">
        <v>3.01</v>
      </c>
      <c r="P303" s="13">
        <v>3.06</v>
      </c>
      <c r="Q303" s="13">
        <v>3.1</v>
      </c>
      <c r="R303" s="13">
        <v>3.15</v>
      </c>
      <c r="S303" s="13">
        <v>3.2</v>
      </c>
      <c r="T303" s="13">
        <v>3.25</v>
      </c>
      <c r="U303" s="13">
        <v>3.3</v>
      </c>
      <c r="V303" s="13">
        <v>3.34</v>
      </c>
      <c r="W303" s="13">
        <v>3.39</v>
      </c>
      <c r="X303" s="13">
        <v>3.43</v>
      </c>
      <c r="Y303" s="13">
        <v>3.47</v>
      </c>
      <c r="Z303" s="13">
        <v>3.52</v>
      </c>
      <c r="AA303" s="13">
        <v>3.56</v>
      </c>
      <c r="AB303" s="13">
        <v>3.62</v>
      </c>
      <c r="AC303" s="13">
        <v>3.66</v>
      </c>
      <c r="AD303" s="13">
        <v>3.71</v>
      </c>
      <c r="AE303" s="13">
        <v>3.75</v>
      </c>
      <c r="AF303" s="13">
        <v>3.8</v>
      </c>
      <c r="AG303" s="13">
        <v>3.85</v>
      </c>
      <c r="AH303" s="13">
        <v>3.84</v>
      </c>
      <c r="AI303" s="13">
        <v>3.83</v>
      </c>
      <c r="AJ303" s="13">
        <v>3.82</v>
      </c>
      <c r="AK303" s="13">
        <v>3.81</v>
      </c>
    </row>
    <row r="304" spans="1:37" s="33" customFormat="1" x14ac:dyDescent="0.3">
      <c r="A304" s="13" t="str">
        <f t="shared" si="4"/>
        <v>SDG_NoInv_Base_ReproTest02QVAXaamai</v>
      </c>
      <c r="B304" s="37" t="s">
        <v>220</v>
      </c>
      <c r="C304" s="38" t="s">
        <v>261</v>
      </c>
      <c r="D304" s="113" t="s">
        <v>211</v>
      </c>
      <c r="E304" s="13" t="s">
        <v>5</v>
      </c>
      <c r="F304" s="13">
        <v>11.93</v>
      </c>
      <c r="G304" s="13">
        <v>11.8</v>
      </c>
      <c r="H304" s="13">
        <v>12.08</v>
      </c>
      <c r="I304" s="13">
        <v>12.29</v>
      </c>
      <c r="J304" s="13">
        <v>12.55</v>
      </c>
      <c r="K304" s="13">
        <v>12.74</v>
      </c>
      <c r="L304" s="13">
        <v>12.95</v>
      </c>
      <c r="M304" s="13">
        <v>13.13</v>
      </c>
      <c r="N304" s="13">
        <v>13.32</v>
      </c>
      <c r="O304" s="13">
        <v>13.73</v>
      </c>
      <c r="P304" s="13">
        <v>13.99</v>
      </c>
      <c r="Q304" s="13">
        <v>14.19</v>
      </c>
      <c r="R304" s="13">
        <v>14.42</v>
      </c>
      <c r="S304" s="13">
        <v>14.64</v>
      </c>
      <c r="T304" s="13">
        <v>14.85</v>
      </c>
      <c r="U304" s="13">
        <v>15.08</v>
      </c>
      <c r="V304" s="13">
        <v>15.27</v>
      </c>
      <c r="W304" s="13">
        <v>15.44</v>
      </c>
      <c r="X304" s="13">
        <v>15.62</v>
      </c>
      <c r="Y304" s="13">
        <v>15.79</v>
      </c>
      <c r="Z304" s="13">
        <v>15.97</v>
      </c>
      <c r="AA304" s="13">
        <v>16.149999999999999</v>
      </c>
      <c r="AB304" s="13">
        <v>16.420000000000002</v>
      </c>
      <c r="AC304" s="13">
        <v>16.63</v>
      </c>
      <c r="AD304" s="13">
        <v>16.829999999999998</v>
      </c>
      <c r="AE304" s="13">
        <v>17.03</v>
      </c>
      <c r="AF304" s="13">
        <v>17.23</v>
      </c>
      <c r="AG304" s="13">
        <v>17.36</v>
      </c>
      <c r="AH304" s="13">
        <v>17.28</v>
      </c>
      <c r="AI304" s="13">
        <v>17.18</v>
      </c>
      <c r="AJ304" s="13">
        <v>17.079999999999998</v>
      </c>
      <c r="AK304" s="13">
        <v>16.97</v>
      </c>
    </row>
    <row r="305" spans="1:37" s="33" customFormat="1" x14ac:dyDescent="0.3">
      <c r="A305" s="13" t="str">
        <f t="shared" si="4"/>
        <v>SDG_NoInv_Base_ReproTest02QVAXaaoce</v>
      </c>
      <c r="B305" s="37" t="s">
        <v>220</v>
      </c>
      <c r="C305" s="38" t="s">
        <v>261</v>
      </c>
      <c r="D305" s="113" t="s">
        <v>211</v>
      </c>
      <c r="E305" s="13" t="s">
        <v>6</v>
      </c>
      <c r="F305" s="13">
        <v>0.82</v>
      </c>
      <c r="G305" s="13">
        <v>0.81</v>
      </c>
      <c r="H305" s="13">
        <v>0.83</v>
      </c>
      <c r="I305" s="13">
        <v>0.84</v>
      </c>
      <c r="J305" s="13">
        <v>0.85</v>
      </c>
      <c r="K305" s="13">
        <v>0.86</v>
      </c>
      <c r="L305" s="13">
        <v>0.88</v>
      </c>
      <c r="M305" s="13">
        <v>0.89</v>
      </c>
      <c r="N305" s="13">
        <v>0.9</v>
      </c>
      <c r="O305" s="13">
        <v>0.93</v>
      </c>
      <c r="P305" s="13">
        <v>0.94</v>
      </c>
      <c r="Q305" s="13">
        <v>0.96</v>
      </c>
      <c r="R305" s="13">
        <v>0.98</v>
      </c>
      <c r="S305" s="13">
        <v>0.99</v>
      </c>
      <c r="T305" s="13">
        <v>1.01</v>
      </c>
      <c r="U305" s="13">
        <v>1.03</v>
      </c>
      <c r="V305" s="13">
        <v>1.04</v>
      </c>
      <c r="W305" s="13">
        <v>1.06</v>
      </c>
      <c r="X305" s="13">
        <v>1.07</v>
      </c>
      <c r="Y305" s="13">
        <v>1.0900000000000001</v>
      </c>
      <c r="Z305" s="13">
        <v>1.1000000000000001</v>
      </c>
      <c r="AA305" s="13">
        <v>1.1200000000000001</v>
      </c>
      <c r="AB305" s="13">
        <v>1.1399999999999999</v>
      </c>
      <c r="AC305" s="13">
        <v>1.1499999999999999</v>
      </c>
      <c r="AD305" s="13">
        <v>1.17</v>
      </c>
      <c r="AE305" s="13">
        <v>1.19</v>
      </c>
      <c r="AF305" s="13">
        <v>1.2</v>
      </c>
      <c r="AG305" s="13">
        <v>1.22</v>
      </c>
      <c r="AH305" s="13">
        <v>1.22</v>
      </c>
      <c r="AI305" s="13">
        <v>1.22</v>
      </c>
      <c r="AJ305" s="13">
        <v>1.22</v>
      </c>
      <c r="AK305" s="13">
        <v>1.22</v>
      </c>
    </row>
    <row r="306" spans="1:37" s="33" customFormat="1" x14ac:dyDescent="0.3">
      <c r="A306" s="13" t="str">
        <f t="shared" si="4"/>
        <v>SDG_NoInv_Base_ReproTest02QVAXaaveg</v>
      </c>
      <c r="B306" s="37" t="s">
        <v>220</v>
      </c>
      <c r="C306" s="38" t="s">
        <v>261</v>
      </c>
      <c r="D306" s="113" t="s">
        <v>211</v>
      </c>
      <c r="E306" s="13" t="s">
        <v>7</v>
      </c>
      <c r="F306" s="13">
        <v>6.73</v>
      </c>
      <c r="G306" s="13">
        <v>6.43</v>
      </c>
      <c r="H306" s="13">
        <v>6.54</v>
      </c>
      <c r="I306" s="13">
        <v>6.67</v>
      </c>
      <c r="J306" s="13">
        <v>6.81</v>
      </c>
      <c r="K306" s="13">
        <v>6.88</v>
      </c>
      <c r="L306" s="13">
        <v>6.97</v>
      </c>
      <c r="M306" s="13">
        <v>7.03</v>
      </c>
      <c r="N306" s="13">
        <v>7.1</v>
      </c>
      <c r="O306" s="13">
        <v>7.26</v>
      </c>
      <c r="P306" s="13">
        <v>7.35</v>
      </c>
      <c r="Q306" s="13">
        <v>7.42</v>
      </c>
      <c r="R306" s="13">
        <v>7.53</v>
      </c>
      <c r="S306" s="13">
        <v>7.63</v>
      </c>
      <c r="T306" s="13">
        <v>7.74</v>
      </c>
      <c r="U306" s="13">
        <v>7.85</v>
      </c>
      <c r="V306" s="13">
        <v>7.95</v>
      </c>
      <c r="W306" s="13">
        <v>8.0500000000000007</v>
      </c>
      <c r="X306" s="13">
        <v>8.14</v>
      </c>
      <c r="Y306" s="13">
        <v>8.24</v>
      </c>
      <c r="Z306" s="13">
        <v>8.35</v>
      </c>
      <c r="AA306" s="13">
        <v>8.4600000000000009</v>
      </c>
      <c r="AB306" s="13">
        <v>8.61</v>
      </c>
      <c r="AC306" s="13">
        <v>8.7200000000000006</v>
      </c>
      <c r="AD306" s="13">
        <v>8.83</v>
      </c>
      <c r="AE306" s="13">
        <v>8.9600000000000009</v>
      </c>
      <c r="AF306" s="13">
        <v>9.1</v>
      </c>
      <c r="AG306" s="13">
        <v>9.1999999999999993</v>
      </c>
      <c r="AH306" s="13">
        <v>9.18</v>
      </c>
      <c r="AI306" s="13">
        <v>9.16</v>
      </c>
      <c r="AJ306" s="13">
        <v>9.14</v>
      </c>
      <c r="AK306" s="13">
        <v>9.11</v>
      </c>
    </row>
    <row r="307" spans="1:37" s="33" customFormat="1" x14ac:dyDescent="0.3">
      <c r="A307" s="13" t="str">
        <f t="shared" si="4"/>
        <v>SDG_NoInv_Base_ReproTest02QVAXaaofr</v>
      </c>
      <c r="B307" s="37" t="s">
        <v>220</v>
      </c>
      <c r="C307" s="38" t="s">
        <v>261</v>
      </c>
      <c r="D307" s="113" t="s">
        <v>211</v>
      </c>
      <c r="E307" s="13" t="s">
        <v>8</v>
      </c>
      <c r="F307" s="13">
        <v>13</v>
      </c>
      <c r="G307" s="13">
        <v>12.57</v>
      </c>
      <c r="H307" s="13">
        <v>12.96</v>
      </c>
      <c r="I307" s="13">
        <v>13.19</v>
      </c>
      <c r="J307" s="13">
        <v>13.5</v>
      </c>
      <c r="K307" s="13">
        <v>13.73</v>
      </c>
      <c r="L307" s="13">
        <v>13.97</v>
      </c>
      <c r="M307" s="13">
        <v>14.19</v>
      </c>
      <c r="N307" s="13">
        <v>14.42</v>
      </c>
      <c r="O307" s="13">
        <v>15.18</v>
      </c>
      <c r="P307" s="13">
        <v>15.53</v>
      </c>
      <c r="Q307" s="13">
        <v>15.76</v>
      </c>
      <c r="R307" s="13">
        <v>16.059999999999999</v>
      </c>
      <c r="S307" s="13">
        <v>16.36</v>
      </c>
      <c r="T307" s="13">
        <v>16.68</v>
      </c>
      <c r="U307" s="13">
        <v>17.02</v>
      </c>
      <c r="V307" s="13">
        <v>17.34</v>
      </c>
      <c r="W307" s="13">
        <v>17.64</v>
      </c>
      <c r="X307" s="13">
        <v>17.940000000000001</v>
      </c>
      <c r="Y307" s="13">
        <v>18.23</v>
      </c>
      <c r="Z307" s="13">
        <v>18.52</v>
      </c>
      <c r="AA307" s="13">
        <v>18.84</v>
      </c>
      <c r="AB307" s="13">
        <v>19.350000000000001</v>
      </c>
      <c r="AC307" s="13">
        <v>19.739999999999998</v>
      </c>
      <c r="AD307" s="13">
        <v>20.09</v>
      </c>
      <c r="AE307" s="13">
        <v>20.45</v>
      </c>
      <c r="AF307" s="13">
        <v>20.83</v>
      </c>
      <c r="AG307" s="13">
        <v>21.12</v>
      </c>
      <c r="AH307" s="13">
        <v>21.09</v>
      </c>
      <c r="AI307" s="13">
        <v>20.91</v>
      </c>
      <c r="AJ307" s="13">
        <v>20.75</v>
      </c>
      <c r="AK307" s="13">
        <v>20.56</v>
      </c>
    </row>
    <row r="308" spans="1:37" s="33" customFormat="1" x14ac:dyDescent="0.3">
      <c r="A308" s="13" t="str">
        <f t="shared" si="4"/>
        <v>SDG_NoInv_Base_ReproTest02QVAXaagra</v>
      </c>
      <c r="B308" s="37" t="s">
        <v>220</v>
      </c>
      <c r="C308" s="38" t="s">
        <v>261</v>
      </c>
      <c r="D308" s="113" t="s">
        <v>211</v>
      </c>
      <c r="E308" s="13" t="s">
        <v>9</v>
      </c>
      <c r="F308" s="13">
        <v>6.2</v>
      </c>
      <c r="G308" s="13">
        <v>6.02</v>
      </c>
      <c r="H308" s="13">
        <v>6.27</v>
      </c>
      <c r="I308" s="13">
        <v>6.37</v>
      </c>
      <c r="J308" s="13">
        <v>6.51</v>
      </c>
      <c r="K308" s="13">
        <v>6.64</v>
      </c>
      <c r="L308" s="13">
        <v>6.79</v>
      </c>
      <c r="M308" s="13">
        <v>6.95</v>
      </c>
      <c r="N308" s="13">
        <v>7.12</v>
      </c>
      <c r="O308" s="13">
        <v>7.63</v>
      </c>
      <c r="P308" s="13">
        <v>7.89</v>
      </c>
      <c r="Q308" s="13">
        <v>8.06</v>
      </c>
      <c r="R308" s="13">
        <v>8.26</v>
      </c>
      <c r="S308" s="13">
        <v>8.48</v>
      </c>
      <c r="T308" s="13">
        <v>8.7100000000000009</v>
      </c>
      <c r="U308" s="13">
        <v>8.9600000000000009</v>
      </c>
      <c r="V308" s="13">
        <v>9.18</v>
      </c>
      <c r="W308" s="13">
        <v>9.43</v>
      </c>
      <c r="X308" s="13">
        <v>9.69</v>
      </c>
      <c r="Y308" s="13">
        <v>9.92</v>
      </c>
      <c r="Z308" s="13">
        <v>10.14</v>
      </c>
      <c r="AA308" s="13">
        <v>10.38</v>
      </c>
      <c r="AB308" s="13">
        <v>10.78</v>
      </c>
      <c r="AC308" s="13">
        <v>11.1</v>
      </c>
      <c r="AD308" s="13">
        <v>11.36</v>
      </c>
      <c r="AE308" s="13">
        <v>11.61</v>
      </c>
      <c r="AF308" s="13">
        <v>11.86</v>
      </c>
      <c r="AG308" s="13">
        <v>12.06</v>
      </c>
      <c r="AH308" s="13">
        <v>12.11</v>
      </c>
      <c r="AI308" s="13">
        <v>12.03</v>
      </c>
      <c r="AJ308" s="13">
        <v>11.93</v>
      </c>
      <c r="AK308" s="13">
        <v>11.81</v>
      </c>
    </row>
    <row r="309" spans="1:37" s="33" customFormat="1" x14ac:dyDescent="0.3">
      <c r="A309" s="13" t="str">
        <f t="shared" si="4"/>
        <v>SDG_NoInv_Base_ReproTest02QVAXaaoil</v>
      </c>
      <c r="B309" s="37" t="s">
        <v>220</v>
      </c>
      <c r="C309" s="38" t="s">
        <v>261</v>
      </c>
      <c r="D309" s="113" t="s">
        <v>211</v>
      </c>
      <c r="E309" s="13" t="s">
        <v>10</v>
      </c>
      <c r="F309" s="13">
        <v>5.45</v>
      </c>
      <c r="G309" s="13">
        <v>5.35</v>
      </c>
      <c r="H309" s="13">
        <v>5.45</v>
      </c>
      <c r="I309" s="13">
        <v>5.54</v>
      </c>
      <c r="J309" s="13">
        <v>5.64</v>
      </c>
      <c r="K309" s="13">
        <v>5.72</v>
      </c>
      <c r="L309" s="13">
        <v>5.81</v>
      </c>
      <c r="M309" s="13">
        <v>5.89</v>
      </c>
      <c r="N309" s="13">
        <v>5.97</v>
      </c>
      <c r="O309" s="13">
        <v>6.1</v>
      </c>
      <c r="P309" s="13">
        <v>6.21</v>
      </c>
      <c r="Q309" s="13">
        <v>6.3</v>
      </c>
      <c r="R309" s="13">
        <v>6.41</v>
      </c>
      <c r="S309" s="13">
        <v>6.53</v>
      </c>
      <c r="T309" s="13">
        <v>6.64</v>
      </c>
      <c r="U309" s="13">
        <v>6.77</v>
      </c>
      <c r="V309" s="13">
        <v>6.87</v>
      </c>
      <c r="W309" s="13">
        <v>6.98</v>
      </c>
      <c r="X309" s="13">
        <v>7.09</v>
      </c>
      <c r="Y309" s="13">
        <v>7.2</v>
      </c>
      <c r="Z309" s="13">
        <v>7.31</v>
      </c>
      <c r="AA309" s="13">
        <v>7.42</v>
      </c>
      <c r="AB309" s="13">
        <v>7.56</v>
      </c>
      <c r="AC309" s="13">
        <v>7.67</v>
      </c>
      <c r="AD309" s="13">
        <v>7.79</v>
      </c>
      <c r="AE309" s="13">
        <v>7.91</v>
      </c>
      <c r="AF309" s="13">
        <v>8.0299999999999994</v>
      </c>
      <c r="AG309" s="13">
        <v>8.15</v>
      </c>
      <c r="AH309" s="13">
        <v>8.16</v>
      </c>
      <c r="AI309" s="13">
        <v>8.17</v>
      </c>
      <c r="AJ309" s="13">
        <v>8.18</v>
      </c>
      <c r="AK309" s="13">
        <v>8.19</v>
      </c>
    </row>
    <row r="310" spans="1:37" s="33" customFormat="1" x14ac:dyDescent="0.3">
      <c r="A310" s="13" t="str">
        <f t="shared" si="4"/>
        <v>SDG_NoInv_Base_ReproTest02QVAXaatub</v>
      </c>
      <c r="B310" s="37" t="s">
        <v>220</v>
      </c>
      <c r="C310" s="38" t="s">
        <v>261</v>
      </c>
      <c r="D310" s="113" t="s">
        <v>211</v>
      </c>
      <c r="E310" s="13" t="s">
        <v>11</v>
      </c>
      <c r="F310" s="13">
        <v>2.95</v>
      </c>
      <c r="G310" s="13">
        <v>2.82</v>
      </c>
      <c r="H310" s="13">
        <v>2.87</v>
      </c>
      <c r="I310" s="13">
        <v>2.93</v>
      </c>
      <c r="J310" s="13">
        <v>2.99</v>
      </c>
      <c r="K310" s="13">
        <v>3.03</v>
      </c>
      <c r="L310" s="13">
        <v>3.07</v>
      </c>
      <c r="M310" s="13">
        <v>3.1</v>
      </c>
      <c r="N310" s="13">
        <v>3.14</v>
      </c>
      <c r="O310" s="13">
        <v>3.22</v>
      </c>
      <c r="P310" s="13">
        <v>3.27</v>
      </c>
      <c r="Q310" s="13">
        <v>3.3</v>
      </c>
      <c r="R310" s="13">
        <v>3.36</v>
      </c>
      <c r="S310" s="13">
        <v>3.41</v>
      </c>
      <c r="T310" s="13">
        <v>3.46</v>
      </c>
      <c r="U310" s="13">
        <v>3.52</v>
      </c>
      <c r="V310" s="13">
        <v>3.56</v>
      </c>
      <c r="W310" s="13">
        <v>3.61</v>
      </c>
      <c r="X310" s="13">
        <v>3.65</v>
      </c>
      <c r="Y310" s="13">
        <v>3.7</v>
      </c>
      <c r="Z310" s="13">
        <v>3.75</v>
      </c>
      <c r="AA310" s="13">
        <v>3.8</v>
      </c>
      <c r="AB310" s="13">
        <v>3.87</v>
      </c>
      <c r="AC310" s="13">
        <v>3.92</v>
      </c>
      <c r="AD310" s="13">
        <v>3.97</v>
      </c>
      <c r="AE310" s="13">
        <v>4.03</v>
      </c>
      <c r="AF310" s="13">
        <v>4.09</v>
      </c>
      <c r="AG310" s="13">
        <v>4.13</v>
      </c>
      <c r="AH310" s="13">
        <v>4.0999999999999996</v>
      </c>
      <c r="AI310" s="13">
        <v>4.07</v>
      </c>
      <c r="AJ310" s="13">
        <v>4.04</v>
      </c>
      <c r="AK310" s="13">
        <v>4.01</v>
      </c>
    </row>
    <row r="311" spans="1:37" s="33" customFormat="1" x14ac:dyDescent="0.3">
      <c r="A311" s="13" t="str">
        <f t="shared" si="4"/>
        <v>SDG_NoInv_Base_ReproTest02QVAXaapul</v>
      </c>
      <c r="B311" s="37" t="s">
        <v>220</v>
      </c>
      <c r="C311" s="38" t="s">
        <v>261</v>
      </c>
      <c r="D311" s="113" t="s">
        <v>211</v>
      </c>
      <c r="E311" s="13" t="s">
        <v>12</v>
      </c>
      <c r="F311" s="13">
        <v>0.52</v>
      </c>
      <c r="G311" s="13">
        <v>0.52</v>
      </c>
      <c r="H311" s="13">
        <v>0.52</v>
      </c>
      <c r="I311" s="13">
        <v>0.53</v>
      </c>
      <c r="J311" s="13">
        <v>0.54</v>
      </c>
      <c r="K311" s="13">
        <v>0.55000000000000004</v>
      </c>
      <c r="L311" s="13">
        <v>0.56000000000000005</v>
      </c>
      <c r="M311" s="13">
        <v>0.56000000000000005</v>
      </c>
      <c r="N311" s="13">
        <v>0.56999999999999995</v>
      </c>
      <c r="O311" s="13">
        <v>0.57999999999999996</v>
      </c>
      <c r="P311" s="13">
        <v>0.59</v>
      </c>
      <c r="Q311" s="13">
        <v>0.59</v>
      </c>
      <c r="R311" s="13">
        <v>0.6</v>
      </c>
      <c r="S311" s="13">
        <v>0.61</v>
      </c>
      <c r="T311" s="13">
        <v>0.62</v>
      </c>
      <c r="U311" s="13">
        <v>0.63</v>
      </c>
      <c r="V311" s="13">
        <v>0.63</v>
      </c>
      <c r="W311" s="13">
        <v>0.64</v>
      </c>
      <c r="X311" s="13">
        <v>0.65</v>
      </c>
      <c r="Y311" s="13">
        <v>0.66</v>
      </c>
      <c r="Z311" s="13">
        <v>0.66</v>
      </c>
      <c r="AA311" s="13">
        <v>0.67</v>
      </c>
      <c r="AB311" s="13">
        <v>0.68</v>
      </c>
      <c r="AC311" s="13">
        <v>0.69</v>
      </c>
      <c r="AD311" s="13">
        <v>0.7</v>
      </c>
      <c r="AE311" s="13">
        <v>0.71</v>
      </c>
      <c r="AF311" s="13">
        <v>0.71</v>
      </c>
      <c r="AG311" s="13">
        <v>0.72</v>
      </c>
      <c r="AH311" s="13">
        <v>0.72</v>
      </c>
      <c r="AI311" s="13">
        <v>0.72</v>
      </c>
      <c r="AJ311" s="13">
        <v>0.72</v>
      </c>
      <c r="AK311" s="13">
        <v>0.72</v>
      </c>
    </row>
    <row r="312" spans="1:37" s="33" customFormat="1" x14ac:dyDescent="0.3">
      <c r="A312" s="13" t="str">
        <f t="shared" si="4"/>
        <v>SDG_NoInv_Base_ReproTest02QVAXaasug</v>
      </c>
      <c r="B312" s="37" t="s">
        <v>220</v>
      </c>
      <c r="C312" s="38" t="s">
        <v>261</v>
      </c>
      <c r="D312" s="113" t="s">
        <v>211</v>
      </c>
      <c r="E312" s="13" t="s">
        <v>13</v>
      </c>
      <c r="F312" s="13">
        <v>3.82</v>
      </c>
      <c r="G312" s="13">
        <v>3.74</v>
      </c>
      <c r="H312" s="13">
        <v>3.8</v>
      </c>
      <c r="I312" s="13">
        <v>3.87</v>
      </c>
      <c r="J312" s="13">
        <v>3.94</v>
      </c>
      <c r="K312" s="13">
        <v>3.98</v>
      </c>
      <c r="L312" s="13">
        <v>4.03</v>
      </c>
      <c r="M312" s="13">
        <v>4.07</v>
      </c>
      <c r="N312" s="13">
        <v>4.12</v>
      </c>
      <c r="O312" s="13">
        <v>4.2300000000000004</v>
      </c>
      <c r="P312" s="13">
        <v>4.29</v>
      </c>
      <c r="Q312" s="13">
        <v>4.32</v>
      </c>
      <c r="R312" s="13">
        <v>4.37</v>
      </c>
      <c r="S312" s="13">
        <v>4.42</v>
      </c>
      <c r="T312" s="13">
        <v>4.4800000000000004</v>
      </c>
      <c r="U312" s="13">
        <v>4.53</v>
      </c>
      <c r="V312" s="13">
        <v>4.57</v>
      </c>
      <c r="W312" s="13">
        <v>4.62</v>
      </c>
      <c r="X312" s="13">
        <v>4.68</v>
      </c>
      <c r="Y312" s="13">
        <v>4.72</v>
      </c>
      <c r="Z312" s="13">
        <v>4.7699999999999996</v>
      </c>
      <c r="AA312" s="13">
        <v>4.8099999999999996</v>
      </c>
      <c r="AB312" s="13">
        <v>4.8899999999999997</v>
      </c>
      <c r="AC312" s="13">
        <v>4.9400000000000004</v>
      </c>
      <c r="AD312" s="13">
        <v>4.9800000000000004</v>
      </c>
      <c r="AE312" s="13">
        <v>5.03</v>
      </c>
      <c r="AF312" s="13">
        <v>5.07</v>
      </c>
      <c r="AG312" s="13">
        <v>5.13</v>
      </c>
      <c r="AH312" s="13">
        <v>5.13</v>
      </c>
      <c r="AI312" s="13">
        <v>5.12</v>
      </c>
      <c r="AJ312" s="13">
        <v>5.1100000000000003</v>
      </c>
      <c r="AK312" s="13">
        <v>5.0999999999999996</v>
      </c>
    </row>
    <row r="313" spans="1:37" s="33" customFormat="1" x14ac:dyDescent="0.3">
      <c r="A313" s="13" t="str">
        <f t="shared" si="4"/>
        <v>SDG_NoInv_Base_ReproTest02QVAXaaoth</v>
      </c>
      <c r="B313" s="37" t="s">
        <v>220</v>
      </c>
      <c r="C313" s="38" t="s">
        <v>261</v>
      </c>
      <c r="D313" s="113" t="s">
        <v>211</v>
      </c>
      <c r="E313" s="13" t="s">
        <v>14</v>
      </c>
      <c r="F313" s="13">
        <v>7.29</v>
      </c>
      <c r="G313" s="13">
        <v>7.3</v>
      </c>
      <c r="H313" s="13">
        <v>7.41</v>
      </c>
      <c r="I313" s="13">
        <v>7.45</v>
      </c>
      <c r="J313" s="13">
        <v>7.51</v>
      </c>
      <c r="K313" s="13">
        <v>7.57</v>
      </c>
      <c r="L313" s="13">
        <v>7.64</v>
      </c>
      <c r="M313" s="13">
        <v>7.72</v>
      </c>
      <c r="N313" s="13">
        <v>7.82</v>
      </c>
      <c r="O313" s="13">
        <v>7.97</v>
      </c>
      <c r="P313" s="13">
        <v>8.11</v>
      </c>
      <c r="Q313" s="13">
        <v>8.24</v>
      </c>
      <c r="R313" s="13">
        <v>8.3800000000000008</v>
      </c>
      <c r="S313" s="13">
        <v>8.5299999999999994</v>
      </c>
      <c r="T313" s="13">
        <v>8.67</v>
      </c>
      <c r="U313" s="13">
        <v>8.83</v>
      </c>
      <c r="V313" s="13">
        <v>8.9700000000000006</v>
      </c>
      <c r="W313" s="13">
        <v>9.11</v>
      </c>
      <c r="X313" s="13">
        <v>9.27</v>
      </c>
      <c r="Y313" s="13">
        <v>9.41</v>
      </c>
      <c r="Z313" s="13">
        <v>9.56</v>
      </c>
      <c r="AA313" s="13">
        <v>9.7100000000000009</v>
      </c>
      <c r="AB313" s="13">
        <v>9.8699999999999992</v>
      </c>
      <c r="AC313" s="13">
        <v>10.029999999999999</v>
      </c>
      <c r="AD313" s="13">
        <v>10.18</v>
      </c>
      <c r="AE313" s="13">
        <v>10.33</v>
      </c>
      <c r="AF313" s="13">
        <v>10.48</v>
      </c>
      <c r="AG313" s="13">
        <v>10.64</v>
      </c>
      <c r="AH313" s="13">
        <v>10.7</v>
      </c>
      <c r="AI313" s="13">
        <v>10.76</v>
      </c>
      <c r="AJ313" s="13">
        <v>10.82</v>
      </c>
      <c r="AK313" s="13">
        <v>10.87</v>
      </c>
    </row>
    <row r="314" spans="1:37" s="33" customFormat="1" x14ac:dyDescent="0.3">
      <c r="A314" s="13" t="str">
        <f t="shared" si="4"/>
        <v>SDG_NoInv_Base_ReproTest02QVAXalani</v>
      </c>
      <c r="B314" s="37" t="s">
        <v>220</v>
      </c>
      <c r="C314" s="38" t="s">
        <v>261</v>
      </c>
      <c r="D314" s="113" t="s">
        <v>211</v>
      </c>
      <c r="E314" s="13" t="s">
        <v>15</v>
      </c>
      <c r="F314" s="13">
        <v>27.55</v>
      </c>
      <c r="G314" s="13">
        <v>27.71</v>
      </c>
      <c r="H314" s="13">
        <v>28.23</v>
      </c>
      <c r="I314" s="13">
        <v>28.58</v>
      </c>
      <c r="J314" s="13">
        <v>29.04</v>
      </c>
      <c r="K314" s="13">
        <v>29.63</v>
      </c>
      <c r="L314" s="13">
        <v>30.35</v>
      </c>
      <c r="M314" s="13">
        <v>31.1</v>
      </c>
      <c r="N314" s="13">
        <v>31.91</v>
      </c>
      <c r="O314" s="13">
        <v>33.14</v>
      </c>
      <c r="P314" s="13">
        <v>34.32</v>
      </c>
      <c r="Q314" s="13">
        <v>35.31</v>
      </c>
      <c r="R314" s="13">
        <v>36.39</v>
      </c>
      <c r="S314" s="13">
        <v>37.43</v>
      </c>
      <c r="T314" s="13">
        <v>38.54</v>
      </c>
      <c r="U314" s="13">
        <v>39.83</v>
      </c>
      <c r="V314" s="13">
        <v>40.99</v>
      </c>
      <c r="W314" s="13">
        <v>42.19</v>
      </c>
      <c r="X314" s="13">
        <v>43.49</v>
      </c>
      <c r="Y314" s="13">
        <v>44.69</v>
      </c>
      <c r="Z314" s="13">
        <v>45.89</v>
      </c>
      <c r="AA314" s="13">
        <v>47.11</v>
      </c>
      <c r="AB314" s="13">
        <v>48.57</v>
      </c>
      <c r="AC314" s="13">
        <v>49.92</v>
      </c>
      <c r="AD314" s="13">
        <v>51.22</v>
      </c>
      <c r="AE314" s="13">
        <v>52.52</v>
      </c>
      <c r="AF314" s="13">
        <v>53.87</v>
      </c>
      <c r="AG314" s="13">
        <v>55.15</v>
      </c>
      <c r="AH314" s="13">
        <v>54.61</v>
      </c>
      <c r="AI314" s="13">
        <v>53.97</v>
      </c>
      <c r="AJ314" s="13">
        <v>53.46</v>
      </c>
      <c r="AK314" s="13">
        <v>52.91</v>
      </c>
    </row>
    <row r="315" spans="1:37" s="33" customFormat="1" x14ac:dyDescent="0.3">
      <c r="A315" s="13" t="str">
        <f t="shared" si="4"/>
        <v>SDG_NoInv_Base_ReproTest02QVAXafore</v>
      </c>
      <c r="B315" s="37" t="s">
        <v>220</v>
      </c>
      <c r="C315" s="38" t="s">
        <v>261</v>
      </c>
      <c r="D315" s="113" t="s">
        <v>211</v>
      </c>
      <c r="E315" s="13" t="s">
        <v>16</v>
      </c>
      <c r="F315" s="13">
        <v>6.49</v>
      </c>
      <c r="G315" s="13">
        <v>6.16</v>
      </c>
      <c r="H315" s="13">
        <v>6.32</v>
      </c>
      <c r="I315" s="13">
        <v>6.45</v>
      </c>
      <c r="J315" s="13">
        <v>6.58</v>
      </c>
      <c r="K315" s="13">
        <v>6.67</v>
      </c>
      <c r="L315" s="13">
        <v>6.76</v>
      </c>
      <c r="M315" s="13">
        <v>6.84</v>
      </c>
      <c r="N315" s="13">
        <v>6.96</v>
      </c>
      <c r="O315" s="13">
        <v>7.19</v>
      </c>
      <c r="P315" s="13">
        <v>7.34</v>
      </c>
      <c r="Q315" s="13">
        <v>7.42</v>
      </c>
      <c r="R315" s="13">
        <v>7.55</v>
      </c>
      <c r="S315" s="13">
        <v>7.67</v>
      </c>
      <c r="T315" s="13">
        <v>7.79</v>
      </c>
      <c r="U315" s="13">
        <v>7.97</v>
      </c>
      <c r="V315" s="13">
        <v>8.1300000000000008</v>
      </c>
      <c r="W315" s="13">
        <v>8.31</v>
      </c>
      <c r="X315" s="13">
        <v>8.52</v>
      </c>
      <c r="Y315" s="13">
        <v>8.75</v>
      </c>
      <c r="Z315" s="13">
        <v>8.92</v>
      </c>
      <c r="AA315" s="13">
        <v>9.1</v>
      </c>
      <c r="AB315" s="13">
        <v>9.32</v>
      </c>
      <c r="AC315" s="13">
        <v>9.49</v>
      </c>
      <c r="AD315" s="13">
        <v>9.65</v>
      </c>
      <c r="AE315" s="13">
        <v>9.81</v>
      </c>
      <c r="AF315" s="13">
        <v>9.99</v>
      </c>
      <c r="AG315" s="13">
        <v>10.15</v>
      </c>
      <c r="AH315" s="13">
        <v>10.1</v>
      </c>
      <c r="AI315" s="13">
        <v>10.01</v>
      </c>
      <c r="AJ315" s="13">
        <v>9.93</v>
      </c>
      <c r="AK315" s="13">
        <v>9.84</v>
      </c>
    </row>
    <row r="316" spans="1:37" s="33" customFormat="1" x14ac:dyDescent="0.3">
      <c r="A316" s="13" t="str">
        <f t="shared" si="4"/>
        <v>SDG_NoInv_Base_ReproTest02QVAXafish</v>
      </c>
      <c r="B316" s="37" t="s">
        <v>220</v>
      </c>
      <c r="C316" s="38" t="s">
        <v>261</v>
      </c>
      <c r="D316" s="113" t="s">
        <v>211</v>
      </c>
      <c r="E316" s="13" t="s">
        <v>17</v>
      </c>
      <c r="F316" s="13">
        <v>7.37</v>
      </c>
      <c r="G316" s="13">
        <v>7.41</v>
      </c>
      <c r="H316" s="13">
        <v>7.7</v>
      </c>
      <c r="I316" s="13">
        <v>7.86</v>
      </c>
      <c r="J316" s="13">
        <v>8.0299999999999994</v>
      </c>
      <c r="K316" s="13">
        <v>8.2100000000000009</v>
      </c>
      <c r="L316" s="13">
        <v>8.42</v>
      </c>
      <c r="M316" s="13">
        <v>8.65</v>
      </c>
      <c r="N316" s="13">
        <v>8.89</v>
      </c>
      <c r="O316" s="13">
        <v>9.2799999999999994</v>
      </c>
      <c r="P316" s="13">
        <v>9.6199999999999992</v>
      </c>
      <c r="Q316" s="13">
        <v>9.91</v>
      </c>
      <c r="R316" s="13">
        <v>10.24</v>
      </c>
      <c r="S316" s="13">
        <v>10.55</v>
      </c>
      <c r="T316" s="13">
        <v>10.88</v>
      </c>
      <c r="U316" s="13">
        <v>11.25</v>
      </c>
      <c r="V316" s="13">
        <v>11.59</v>
      </c>
      <c r="W316" s="13">
        <v>11.93</v>
      </c>
      <c r="X316" s="13">
        <v>12.31</v>
      </c>
      <c r="Y316" s="13">
        <v>12.66</v>
      </c>
      <c r="Z316" s="13">
        <v>13.01</v>
      </c>
      <c r="AA316" s="13">
        <v>13.36</v>
      </c>
      <c r="AB316" s="13">
        <v>13.81</v>
      </c>
      <c r="AC316" s="13">
        <v>14.23</v>
      </c>
      <c r="AD316" s="13">
        <v>14.63</v>
      </c>
      <c r="AE316" s="13">
        <v>15.03</v>
      </c>
      <c r="AF316" s="13">
        <v>15.44</v>
      </c>
      <c r="AG316" s="13">
        <v>15.84</v>
      </c>
      <c r="AH316" s="13">
        <v>15.73</v>
      </c>
      <c r="AI316" s="13">
        <v>15.56</v>
      </c>
      <c r="AJ316" s="13">
        <v>15.41</v>
      </c>
      <c r="AK316" s="13">
        <v>15.25</v>
      </c>
    </row>
    <row r="317" spans="1:37" s="33" customFormat="1" x14ac:dyDescent="0.3">
      <c r="A317" s="13" t="str">
        <f t="shared" si="4"/>
        <v>SDG_NoInv_Base_ReproTest02QVAXacoal</v>
      </c>
      <c r="B317" s="37" t="s">
        <v>220</v>
      </c>
      <c r="C317" s="38" t="s">
        <v>261</v>
      </c>
      <c r="D317" s="113" t="s">
        <v>211</v>
      </c>
      <c r="E317" s="13" t="s">
        <v>18</v>
      </c>
      <c r="F317" s="13">
        <v>112.99</v>
      </c>
      <c r="G317" s="13">
        <v>109.36</v>
      </c>
      <c r="H317" s="13">
        <v>107.45</v>
      </c>
      <c r="I317" s="13">
        <v>105.7</v>
      </c>
      <c r="J317" s="13">
        <v>102.51</v>
      </c>
      <c r="K317" s="13">
        <v>101.15</v>
      </c>
      <c r="L317" s="13">
        <v>99.16</v>
      </c>
      <c r="M317" s="13">
        <v>97.18</v>
      </c>
      <c r="N317" s="13">
        <v>96.05</v>
      </c>
      <c r="O317" s="13">
        <v>94.63</v>
      </c>
      <c r="P317" s="13">
        <v>91.73</v>
      </c>
      <c r="Q317" s="13">
        <v>86.88</v>
      </c>
      <c r="R317" s="13">
        <v>83.68</v>
      </c>
      <c r="S317" s="13">
        <v>83.66</v>
      </c>
      <c r="T317" s="13">
        <v>82.77</v>
      </c>
      <c r="U317" s="13">
        <v>82.34</v>
      </c>
      <c r="V317" s="13">
        <v>81.459999999999994</v>
      </c>
      <c r="W317" s="13">
        <v>81.19</v>
      </c>
      <c r="X317" s="13">
        <v>79.09</v>
      </c>
      <c r="Y317" s="13">
        <v>77.17</v>
      </c>
      <c r="Z317" s="13">
        <v>75.25</v>
      </c>
      <c r="AA317" s="13">
        <v>73.33</v>
      </c>
      <c r="AB317" s="13">
        <v>69.099999999999994</v>
      </c>
      <c r="AC317" s="13">
        <v>64.88</v>
      </c>
      <c r="AD317" s="13">
        <v>60.65</v>
      </c>
      <c r="AE317" s="13">
        <v>56.43</v>
      </c>
      <c r="AF317" s="13">
        <v>52.2</v>
      </c>
      <c r="AG317" s="13">
        <v>44.49</v>
      </c>
      <c r="AH317" s="13">
        <v>36.770000000000003</v>
      </c>
      <c r="AI317" s="13">
        <v>29.05</v>
      </c>
      <c r="AJ317" s="13">
        <v>21.33</v>
      </c>
      <c r="AK317" s="13">
        <v>13.61</v>
      </c>
    </row>
    <row r="318" spans="1:37" s="33" customFormat="1" x14ac:dyDescent="0.3">
      <c r="A318" s="13" t="str">
        <f t="shared" si="4"/>
        <v>SDG_NoInv_Base_ReproTest02QVAXagold</v>
      </c>
      <c r="B318" s="37" t="s">
        <v>220</v>
      </c>
      <c r="C318" s="38" t="s">
        <v>261</v>
      </c>
      <c r="D318" s="113" t="s">
        <v>211</v>
      </c>
      <c r="E318" s="13" t="s">
        <v>19</v>
      </c>
      <c r="F318" s="13">
        <v>61.14</v>
      </c>
      <c r="G318" s="13">
        <v>61.08</v>
      </c>
      <c r="H318" s="13">
        <v>60.95</v>
      </c>
      <c r="I318" s="13">
        <v>60.89</v>
      </c>
      <c r="J318" s="13">
        <v>60.82</v>
      </c>
      <c r="K318" s="13">
        <v>60.76</v>
      </c>
      <c r="L318" s="13">
        <v>60.7</v>
      </c>
      <c r="M318" s="13">
        <v>60.64</v>
      </c>
      <c r="N318" s="13">
        <v>60.58</v>
      </c>
      <c r="O318" s="13">
        <v>60.52</v>
      </c>
      <c r="P318" s="13">
        <v>60.46</v>
      </c>
      <c r="Q318" s="13">
        <v>60.4</v>
      </c>
      <c r="R318" s="13">
        <v>60.34</v>
      </c>
      <c r="S318" s="13">
        <v>60.28</v>
      </c>
      <c r="T318" s="13">
        <v>60.22</v>
      </c>
      <c r="U318" s="13">
        <v>60.16</v>
      </c>
      <c r="V318" s="13">
        <v>60.1</v>
      </c>
      <c r="W318" s="13">
        <v>60.04</v>
      </c>
      <c r="X318" s="13">
        <v>59.98</v>
      </c>
      <c r="Y318" s="13">
        <v>59.92</v>
      </c>
      <c r="Z318" s="13">
        <v>59.86</v>
      </c>
      <c r="AA318" s="13">
        <v>59.8</v>
      </c>
      <c r="AB318" s="13">
        <v>59.74</v>
      </c>
      <c r="AC318" s="13">
        <v>59.68</v>
      </c>
      <c r="AD318" s="13">
        <v>59.62</v>
      </c>
      <c r="AE318" s="13">
        <v>59.56</v>
      </c>
      <c r="AF318" s="13">
        <v>59.5</v>
      </c>
      <c r="AG318" s="13">
        <v>59.44</v>
      </c>
      <c r="AH318" s="13">
        <v>59.38</v>
      </c>
      <c r="AI318" s="13">
        <v>59.32</v>
      </c>
      <c r="AJ318" s="13">
        <v>59.26</v>
      </c>
      <c r="AK318" s="13">
        <v>59.2</v>
      </c>
    </row>
    <row r="319" spans="1:37" s="33" customFormat="1" x14ac:dyDescent="0.3">
      <c r="A319" s="13" t="str">
        <f t="shared" si="4"/>
        <v>SDG_NoInv_Base_ReproTest02QVAXangas</v>
      </c>
      <c r="B319" s="37" t="s">
        <v>220</v>
      </c>
      <c r="C319" s="38" t="s">
        <v>261</v>
      </c>
      <c r="D319" s="113" t="s">
        <v>211</v>
      </c>
      <c r="E319" s="13" t="s">
        <v>20</v>
      </c>
      <c r="F319" s="13">
        <v>0.94</v>
      </c>
      <c r="G319" s="13">
        <v>0.8</v>
      </c>
      <c r="H319" s="13">
        <v>0.76</v>
      </c>
      <c r="I319" s="13">
        <v>0.71</v>
      </c>
      <c r="J319" s="13">
        <v>0.67</v>
      </c>
      <c r="K319" s="13">
        <v>0.64</v>
      </c>
      <c r="L319" s="13">
        <v>0.6</v>
      </c>
      <c r="M319" s="13">
        <v>0.56999999999999995</v>
      </c>
      <c r="N319" s="13">
        <v>0.54</v>
      </c>
      <c r="O319" s="13">
        <v>0.53</v>
      </c>
      <c r="P319" s="13">
        <v>0.51</v>
      </c>
      <c r="Q319" s="13">
        <v>0.49</v>
      </c>
      <c r="R319" s="13">
        <v>0.46</v>
      </c>
      <c r="S319" s="13">
        <v>0.44</v>
      </c>
      <c r="T319" s="13">
        <v>0.42</v>
      </c>
      <c r="U319" s="13">
        <v>0.4</v>
      </c>
      <c r="V319" s="13">
        <v>0.38</v>
      </c>
      <c r="W319" s="13">
        <v>0.36</v>
      </c>
      <c r="X319" s="13">
        <v>0.35</v>
      </c>
      <c r="Y319" s="13">
        <v>0.33</v>
      </c>
      <c r="Z319" s="13">
        <v>0.31</v>
      </c>
      <c r="AA319" s="13">
        <v>0.3</v>
      </c>
      <c r="AB319" s="13">
        <v>0.28999999999999998</v>
      </c>
      <c r="AC319" s="13">
        <v>0.27</v>
      </c>
      <c r="AD319" s="13">
        <v>0.26</v>
      </c>
      <c r="AE319" s="13">
        <v>0.25</v>
      </c>
      <c r="AF319" s="13">
        <v>0.24</v>
      </c>
      <c r="AG319" s="13">
        <v>0.23</v>
      </c>
      <c r="AH319" s="13">
        <v>0.22</v>
      </c>
      <c r="AI319" s="13">
        <v>0.21</v>
      </c>
      <c r="AJ319" s="13">
        <v>0.2</v>
      </c>
      <c r="AK319" s="13">
        <v>0.19</v>
      </c>
    </row>
    <row r="320" spans="1:37" s="33" customFormat="1" x14ac:dyDescent="0.3">
      <c r="A320" s="13" t="str">
        <f t="shared" si="4"/>
        <v>SDG_NoInv_Base_ReproTest02QVAXapgm</v>
      </c>
      <c r="B320" s="37" t="s">
        <v>220</v>
      </c>
      <c r="C320" s="38" t="s">
        <v>261</v>
      </c>
      <c r="D320" s="113" t="s">
        <v>211</v>
      </c>
      <c r="E320" s="13" t="s">
        <v>21</v>
      </c>
      <c r="F320" s="13">
        <v>97.82</v>
      </c>
      <c r="G320" s="13">
        <v>74.040000000000006</v>
      </c>
      <c r="H320" s="13">
        <v>78.069999999999993</v>
      </c>
      <c r="I320" s="13">
        <v>82</v>
      </c>
      <c r="J320" s="13">
        <v>85.99</v>
      </c>
      <c r="K320" s="13">
        <v>90.03</v>
      </c>
      <c r="L320" s="13">
        <v>94.12</v>
      </c>
      <c r="M320" s="13">
        <v>94.69</v>
      </c>
      <c r="N320" s="13">
        <v>95.25</v>
      </c>
      <c r="O320" s="13">
        <v>96.08</v>
      </c>
      <c r="P320" s="13">
        <v>96.7</v>
      </c>
      <c r="Q320" s="13">
        <v>97.24</v>
      </c>
      <c r="R320" s="13">
        <v>99.28</v>
      </c>
      <c r="S320" s="13">
        <v>101.34</v>
      </c>
      <c r="T320" s="13">
        <v>103.43</v>
      </c>
      <c r="U320" s="13">
        <v>105.56</v>
      </c>
      <c r="V320" s="13">
        <v>107.8</v>
      </c>
      <c r="W320" s="13">
        <v>110.01</v>
      </c>
      <c r="X320" s="13">
        <v>112.11</v>
      </c>
      <c r="Y320" s="13">
        <v>114.23</v>
      </c>
      <c r="Z320" s="13">
        <v>116.32</v>
      </c>
      <c r="AA320" s="13">
        <v>118.46</v>
      </c>
      <c r="AB320" s="13">
        <v>141.19</v>
      </c>
      <c r="AC320" s="13">
        <v>164.21</v>
      </c>
      <c r="AD320" s="13">
        <v>187.5</v>
      </c>
      <c r="AE320" s="13">
        <v>210.85</v>
      </c>
      <c r="AF320" s="13">
        <v>234.24</v>
      </c>
      <c r="AG320" s="13">
        <v>257.58</v>
      </c>
      <c r="AH320" s="13">
        <v>280.14999999999998</v>
      </c>
      <c r="AI320" s="13">
        <v>302.83</v>
      </c>
      <c r="AJ320" s="13">
        <v>325.70999999999998</v>
      </c>
      <c r="AK320" s="13">
        <v>348.61</v>
      </c>
    </row>
    <row r="321" spans="1:37" s="33" customFormat="1" x14ac:dyDescent="0.3">
      <c r="A321" s="13" t="str">
        <f t="shared" si="4"/>
        <v>SDG_NoInv_Base_ReproTest02QVAXamore</v>
      </c>
      <c r="B321" s="37" t="s">
        <v>220</v>
      </c>
      <c r="C321" s="38" t="s">
        <v>261</v>
      </c>
      <c r="D321" s="113" t="s">
        <v>211</v>
      </c>
      <c r="E321" s="13" t="s">
        <v>22</v>
      </c>
      <c r="F321" s="13">
        <v>78.23</v>
      </c>
      <c r="G321" s="13">
        <v>72.52</v>
      </c>
      <c r="H321" s="13">
        <v>75.84</v>
      </c>
      <c r="I321" s="13">
        <v>77.540000000000006</v>
      </c>
      <c r="J321" s="13">
        <v>79.41</v>
      </c>
      <c r="K321" s="13">
        <v>81.27</v>
      </c>
      <c r="L321" s="13">
        <v>83.42</v>
      </c>
      <c r="M321" s="13">
        <v>85.92</v>
      </c>
      <c r="N321" s="13">
        <v>88.58</v>
      </c>
      <c r="O321" s="13">
        <v>94.39</v>
      </c>
      <c r="P321" s="13">
        <v>98.42</v>
      </c>
      <c r="Q321" s="13">
        <v>101.65</v>
      </c>
      <c r="R321" s="13">
        <v>104.86</v>
      </c>
      <c r="S321" s="13">
        <v>108.02</v>
      </c>
      <c r="T321" s="13">
        <v>111.26</v>
      </c>
      <c r="U321" s="13">
        <v>114.76</v>
      </c>
      <c r="V321" s="13">
        <v>117.73</v>
      </c>
      <c r="W321" s="13">
        <v>120.91</v>
      </c>
      <c r="X321" s="13">
        <v>124.52</v>
      </c>
      <c r="Y321" s="13">
        <v>127.55</v>
      </c>
      <c r="Z321" s="13">
        <v>130.25</v>
      </c>
      <c r="AA321" s="13">
        <v>133.1</v>
      </c>
      <c r="AB321" s="13">
        <v>136.80000000000001</v>
      </c>
      <c r="AC321" s="13">
        <v>139.71</v>
      </c>
      <c r="AD321" s="13">
        <v>142.16</v>
      </c>
      <c r="AE321" s="13">
        <v>144.4</v>
      </c>
      <c r="AF321" s="13">
        <v>146.65</v>
      </c>
      <c r="AG321" s="13">
        <v>148.38999999999999</v>
      </c>
      <c r="AH321" s="13">
        <v>147.07</v>
      </c>
      <c r="AI321" s="13">
        <v>143.88</v>
      </c>
      <c r="AJ321" s="13">
        <v>140.61000000000001</v>
      </c>
      <c r="AK321" s="13">
        <v>136.55000000000001</v>
      </c>
    </row>
    <row r="322" spans="1:37" s="33" customFormat="1" x14ac:dyDescent="0.3">
      <c r="A322" s="13" t="str">
        <f t="shared" ref="A322:A385" si="5">_xlfn.CONCAT(C322,D322,E322)</f>
        <v>SDG_NoInv_Base_ReproTest02QVAXamine</v>
      </c>
      <c r="B322" s="37" t="s">
        <v>220</v>
      </c>
      <c r="C322" s="38" t="s">
        <v>261</v>
      </c>
      <c r="D322" s="113" t="s">
        <v>211</v>
      </c>
      <c r="E322" s="13" t="s">
        <v>23</v>
      </c>
      <c r="F322" s="13">
        <v>57.01</v>
      </c>
      <c r="G322" s="13">
        <v>52.94</v>
      </c>
      <c r="H322" s="13">
        <v>54.85</v>
      </c>
      <c r="I322" s="13">
        <v>56.01</v>
      </c>
      <c r="J322" s="13">
        <v>57.19</v>
      </c>
      <c r="K322" s="13">
        <v>58.42</v>
      </c>
      <c r="L322" s="13">
        <v>59.9</v>
      </c>
      <c r="M322" s="13">
        <v>61.59</v>
      </c>
      <c r="N322" s="13">
        <v>63.31</v>
      </c>
      <c r="O322" s="13">
        <v>66.02</v>
      </c>
      <c r="P322" s="13">
        <v>68.03</v>
      </c>
      <c r="Q322" s="13">
        <v>69.819999999999993</v>
      </c>
      <c r="R322" s="13">
        <v>71.790000000000006</v>
      </c>
      <c r="S322" s="13">
        <v>73.8</v>
      </c>
      <c r="T322" s="13">
        <v>75.989999999999995</v>
      </c>
      <c r="U322" s="13">
        <v>78.37</v>
      </c>
      <c r="V322" s="13">
        <v>80.5</v>
      </c>
      <c r="W322" s="13">
        <v>82.89</v>
      </c>
      <c r="X322" s="13">
        <v>85.82</v>
      </c>
      <c r="Y322" s="13">
        <v>88.46</v>
      </c>
      <c r="Z322" s="13">
        <v>91.11</v>
      </c>
      <c r="AA322" s="13">
        <v>93.84</v>
      </c>
      <c r="AB322" s="13">
        <v>96.74</v>
      </c>
      <c r="AC322" s="13">
        <v>99.12</v>
      </c>
      <c r="AD322" s="13">
        <v>101.35</v>
      </c>
      <c r="AE322" s="13">
        <v>103.6</v>
      </c>
      <c r="AF322" s="13">
        <v>106.06</v>
      </c>
      <c r="AG322" s="13">
        <v>108.7</v>
      </c>
      <c r="AH322" s="13">
        <v>108.34</v>
      </c>
      <c r="AI322" s="13">
        <v>107.21</v>
      </c>
      <c r="AJ322" s="13">
        <v>106.28</v>
      </c>
      <c r="AK322" s="13">
        <v>105.14</v>
      </c>
    </row>
    <row r="323" spans="1:37" s="33" customFormat="1" x14ac:dyDescent="0.3">
      <c r="A323" s="13" t="str">
        <f t="shared" si="5"/>
        <v>SDG_NoInv_Base_ReproTest02QVAXameat</v>
      </c>
      <c r="B323" s="37" t="s">
        <v>220</v>
      </c>
      <c r="C323" s="38" t="s">
        <v>261</v>
      </c>
      <c r="D323" s="113" t="s">
        <v>211</v>
      </c>
      <c r="E323" s="13" t="s">
        <v>24</v>
      </c>
      <c r="F323" s="13">
        <v>14.3</v>
      </c>
      <c r="G323" s="13">
        <v>14.32</v>
      </c>
      <c r="H323" s="13">
        <v>14.65</v>
      </c>
      <c r="I323" s="13">
        <v>14.89</v>
      </c>
      <c r="J323" s="13">
        <v>15.17</v>
      </c>
      <c r="K323" s="13">
        <v>15.46</v>
      </c>
      <c r="L323" s="13">
        <v>15.81</v>
      </c>
      <c r="M323" s="13">
        <v>16.170000000000002</v>
      </c>
      <c r="N323" s="13">
        <v>16.55</v>
      </c>
      <c r="O323" s="13">
        <v>17.07</v>
      </c>
      <c r="P323" s="13">
        <v>17.55</v>
      </c>
      <c r="Q323" s="13">
        <v>17.95</v>
      </c>
      <c r="R323" s="13">
        <v>18.43</v>
      </c>
      <c r="S323" s="13">
        <v>18.91</v>
      </c>
      <c r="T323" s="13">
        <v>19.43</v>
      </c>
      <c r="U323" s="13">
        <v>20</v>
      </c>
      <c r="V323" s="13">
        <v>20.5</v>
      </c>
      <c r="W323" s="13">
        <v>21.01</v>
      </c>
      <c r="X323" s="13">
        <v>21.56</v>
      </c>
      <c r="Y323" s="13">
        <v>22.04</v>
      </c>
      <c r="Z323" s="13">
        <v>22.51</v>
      </c>
      <c r="AA323" s="13">
        <v>22.98</v>
      </c>
      <c r="AB323" s="13">
        <v>23.56</v>
      </c>
      <c r="AC323" s="13">
        <v>24.05</v>
      </c>
      <c r="AD323" s="13">
        <v>24.52</v>
      </c>
      <c r="AE323" s="13">
        <v>25</v>
      </c>
      <c r="AF323" s="13">
        <v>25.51</v>
      </c>
      <c r="AG323" s="13">
        <v>25.99</v>
      </c>
      <c r="AH323" s="13">
        <v>25.76</v>
      </c>
      <c r="AI323" s="13">
        <v>25.54</v>
      </c>
      <c r="AJ323" s="13">
        <v>25.38</v>
      </c>
      <c r="AK323" s="13">
        <v>25.2</v>
      </c>
    </row>
    <row r="324" spans="1:37" s="33" customFormat="1" x14ac:dyDescent="0.3">
      <c r="A324" s="13" t="str">
        <f t="shared" si="5"/>
        <v>SDG_NoInv_Base_ReproTest02QVAXapfis</v>
      </c>
      <c r="B324" s="37" t="s">
        <v>220</v>
      </c>
      <c r="C324" s="38" t="s">
        <v>261</v>
      </c>
      <c r="D324" s="113" t="s">
        <v>211</v>
      </c>
      <c r="E324" s="13" t="s">
        <v>25</v>
      </c>
      <c r="F324" s="13">
        <v>6.32</v>
      </c>
      <c r="G324" s="13">
        <v>6.24</v>
      </c>
      <c r="H324" s="13">
        <v>6.45</v>
      </c>
      <c r="I324" s="13">
        <v>6.57</v>
      </c>
      <c r="J324" s="13">
        <v>6.72</v>
      </c>
      <c r="K324" s="13">
        <v>6.86</v>
      </c>
      <c r="L324" s="13">
        <v>7.01</v>
      </c>
      <c r="M324" s="13">
        <v>7.17</v>
      </c>
      <c r="N324" s="13">
        <v>7.34</v>
      </c>
      <c r="O324" s="13">
        <v>7.69</v>
      </c>
      <c r="P324" s="13">
        <v>7.93</v>
      </c>
      <c r="Q324" s="13">
        <v>8.11</v>
      </c>
      <c r="R324" s="13">
        <v>8.33</v>
      </c>
      <c r="S324" s="13">
        <v>8.5399999999999991</v>
      </c>
      <c r="T324" s="13">
        <v>8.77</v>
      </c>
      <c r="U324" s="13">
        <v>9.0299999999999994</v>
      </c>
      <c r="V324" s="13">
        <v>9.25</v>
      </c>
      <c r="W324" s="13">
        <v>9.49</v>
      </c>
      <c r="X324" s="13">
        <v>9.76</v>
      </c>
      <c r="Y324" s="13">
        <v>10</v>
      </c>
      <c r="Z324" s="13">
        <v>10.220000000000001</v>
      </c>
      <c r="AA324" s="13">
        <v>10.46</v>
      </c>
      <c r="AB324" s="13">
        <v>10.8</v>
      </c>
      <c r="AC324" s="13">
        <v>11.09</v>
      </c>
      <c r="AD324" s="13">
        <v>11.35</v>
      </c>
      <c r="AE324" s="13">
        <v>11.6</v>
      </c>
      <c r="AF324" s="13">
        <v>11.85</v>
      </c>
      <c r="AG324" s="13">
        <v>12.1</v>
      </c>
      <c r="AH324" s="13">
        <v>12.07</v>
      </c>
      <c r="AI324" s="13">
        <v>11.98</v>
      </c>
      <c r="AJ324" s="13">
        <v>11.9</v>
      </c>
      <c r="AK324" s="13">
        <v>11.8</v>
      </c>
    </row>
    <row r="325" spans="1:37" s="33" customFormat="1" x14ac:dyDescent="0.3">
      <c r="A325" s="13" t="str">
        <f t="shared" si="5"/>
        <v>SDG_NoInv_Base_ReproTest02QVAXavege</v>
      </c>
      <c r="B325" s="37" t="s">
        <v>220</v>
      </c>
      <c r="C325" s="38" t="s">
        <v>261</v>
      </c>
      <c r="D325" s="113" t="s">
        <v>211</v>
      </c>
      <c r="E325" s="13" t="s">
        <v>26</v>
      </c>
      <c r="F325" s="13">
        <v>10.97</v>
      </c>
      <c r="G325" s="13">
        <v>10.63</v>
      </c>
      <c r="H325" s="13">
        <v>11.01</v>
      </c>
      <c r="I325" s="13">
        <v>11.22</v>
      </c>
      <c r="J325" s="13">
        <v>11.49</v>
      </c>
      <c r="K325" s="13">
        <v>11.73</v>
      </c>
      <c r="L325" s="13">
        <v>12</v>
      </c>
      <c r="M325" s="13">
        <v>12.28</v>
      </c>
      <c r="N325" s="13">
        <v>12.58</v>
      </c>
      <c r="O325" s="13">
        <v>13.27</v>
      </c>
      <c r="P325" s="13">
        <v>13.69</v>
      </c>
      <c r="Q325" s="13">
        <v>14.01</v>
      </c>
      <c r="R325" s="13">
        <v>14.4</v>
      </c>
      <c r="S325" s="13">
        <v>14.79</v>
      </c>
      <c r="T325" s="13">
        <v>15.21</v>
      </c>
      <c r="U325" s="13">
        <v>15.68</v>
      </c>
      <c r="V325" s="13">
        <v>16.09</v>
      </c>
      <c r="W325" s="13">
        <v>16.53</v>
      </c>
      <c r="X325" s="13">
        <v>17.02</v>
      </c>
      <c r="Y325" s="13">
        <v>17.46</v>
      </c>
      <c r="Z325" s="13">
        <v>17.88</v>
      </c>
      <c r="AA325" s="13">
        <v>18.329999999999998</v>
      </c>
      <c r="AB325" s="13">
        <v>19</v>
      </c>
      <c r="AC325" s="13">
        <v>19.55</v>
      </c>
      <c r="AD325" s="13">
        <v>20.02</v>
      </c>
      <c r="AE325" s="13">
        <v>20.48</v>
      </c>
      <c r="AF325" s="13">
        <v>20.96</v>
      </c>
      <c r="AG325" s="13">
        <v>21.39</v>
      </c>
      <c r="AH325" s="13">
        <v>21.45</v>
      </c>
      <c r="AI325" s="13">
        <v>21.35</v>
      </c>
      <c r="AJ325" s="13">
        <v>21.21</v>
      </c>
      <c r="AK325" s="13">
        <v>21.02</v>
      </c>
    </row>
    <row r="326" spans="1:37" s="33" customFormat="1" x14ac:dyDescent="0.3">
      <c r="A326" s="13" t="str">
        <f t="shared" si="5"/>
        <v>SDG_NoInv_Base_ReproTest02QVAXafats</v>
      </c>
      <c r="B326" s="37" t="s">
        <v>220</v>
      </c>
      <c r="C326" s="38" t="s">
        <v>261</v>
      </c>
      <c r="D326" s="113" t="s">
        <v>211</v>
      </c>
      <c r="E326" s="13" t="s">
        <v>27</v>
      </c>
      <c r="F326" s="13">
        <v>3.48</v>
      </c>
      <c r="G326" s="13">
        <v>3.56</v>
      </c>
      <c r="H326" s="13">
        <v>3.7</v>
      </c>
      <c r="I326" s="13">
        <v>3.78</v>
      </c>
      <c r="J326" s="13">
        <v>3.86</v>
      </c>
      <c r="K326" s="13">
        <v>3.95</v>
      </c>
      <c r="L326" s="13">
        <v>4.0599999999999996</v>
      </c>
      <c r="M326" s="13">
        <v>4.16</v>
      </c>
      <c r="N326" s="13">
        <v>4.2699999999999996</v>
      </c>
      <c r="O326" s="13">
        <v>4.49</v>
      </c>
      <c r="P326" s="13">
        <v>4.6900000000000004</v>
      </c>
      <c r="Q326" s="13">
        <v>4.84</v>
      </c>
      <c r="R326" s="13">
        <v>4.99</v>
      </c>
      <c r="S326" s="13">
        <v>5.12</v>
      </c>
      <c r="T326" s="13">
        <v>5.25</v>
      </c>
      <c r="U326" s="13">
        <v>5.39</v>
      </c>
      <c r="V326" s="13">
        <v>5.5</v>
      </c>
      <c r="W326" s="13">
        <v>5.61</v>
      </c>
      <c r="X326" s="13">
        <v>5.73</v>
      </c>
      <c r="Y326" s="13">
        <v>5.84</v>
      </c>
      <c r="Z326" s="13">
        <v>5.94</v>
      </c>
      <c r="AA326" s="13">
        <v>6.05</v>
      </c>
      <c r="AB326" s="13">
        <v>6.21</v>
      </c>
      <c r="AC326" s="13">
        <v>6.34</v>
      </c>
      <c r="AD326" s="13">
        <v>6.46</v>
      </c>
      <c r="AE326" s="13">
        <v>6.57</v>
      </c>
      <c r="AF326" s="13">
        <v>6.66</v>
      </c>
      <c r="AG326" s="13">
        <v>6.75</v>
      </c>
      <c r="AH326" s="13">
        <v>6.67</v>
      </c>
      <c r="AI326" s="13">
        <v>6.56</v>
      </c>
      <c r="AJ326" s="13">
        <v>6.46</v>
      </c>
      <c r="AK326" s="13">
        <v>6.35</v>
      </c>
    </row>
    <row r="327" spans="1:37" s="33" customFormat="1" x14ac:dyDescent="0.3">
      <c r="A327" s="13" t="str">
        <f t="shared" si="5"/>
        <v>SDG_NoInv_Base_ReproTest02QVAXadair</v>
      </c>
      <c r="B327" s="37" t="s">
        <v>220</v>
      </c>
      <c r="C327" s="38" t="s">
        <v>261</v>
      </c>
      <c r="D327" s="113" t="s">
        <v>211</v>
      </c>
      <c r="E327" s="13" t="s">
        <v>28</v>
      </c>
      <c r="F327" s="13">
        <v>10.56</v>
      </c>
      <c r="G327" s="13">
        <v>10.33</v>
      </c>
      <c r="H327" s="13">
        <v>10.58</v>
      </c>
      <c r="I327" s="13">
        <v>10.76</v>
      </c>
      <c r="J327" s="13">
        <v>11</v>
      </c>
      <c r="K327" s="13">
        <v>11.21</v>
      </c>
      <c r="L327" s="13">
        <v>11.45</v>
      </c>
      <c r="M327" s="13">
        <v>11.69</v>
      </c>
      <c r="N327" s="13">
        <v>11.96</v>
      </c>
      <c r="O327" s="13">
        <v>12.5</v>
      </c>
      <c r="P327" s="13">
        <v>12.86</v>
      </c>
      <c r="Q327" s="13">
        <v>13.12</v>
      </c>
      <c r="R327" s="13">
        <v>13.45</v>
      </c>
      <c r="S327" s="13">
        <v>13.78</v>
      </c>
      <c r="T327" s="13">
        <v>14.14</v>
      </c>
      <c r="U327" s="13">
        <v>14.54</v>
      </c>
      <c r="V327" s="13">
        <v>14.9</v>
      </c>
      <c r="W327" s="13">
        <v>15.3</v>
      </c>
      <c r="X327" s="13">
        <v>15.73</v>
      </c>
      <c r="Y327" s="13">
        <v>16.13</v>
      </c>
      <c r="Z327" s="13">
        <v>16.510000000000002</v>
      </c>
      <c r="AA327" s="13">
        <v>16.899999999999999</v>
      </c>
      <c r="AB327" s="13">
        <v>17.46</v>
      </c>
      <c r="AC327" s="13">
        <v>17.91</v>
      </c>
      <c r="AD327" s="13">
        <v>18.3</v>
      </c>
      <c r="AE327" s="13">
        <v>18.690000000000001</v>
      </c>
      <c r="AF327" s="13">
        <v>19.100000000000001</v>
      </c>
      <c r="AG327" s="13">
        <v>19.47</v>
      </c>
      <c r="AH327" s="13">
        <v>19.46</v>
      </c>
      <c r="AI327" s="13">
        <v>19.39</v>
      </c>
      <c r="AJ327" s="13">
        <v>19.309999999999999</v>
      </c>
      <c r="AK327" s="13">
        <v>19.18</v>
      </c>
    </row>
    <row r="328" spans="1:37" s="33" customFormat="1" x14ac:dyDescent="0.3">
      <c r="A328" s="13" t="str">
        <f t="shared" si="5"/>
        <v>SDG_NoInv_Base_ReproTest02QVAXagrai</v>
      </c>
      <c r="B328" s="37" t="s">
        <v>220</v>
      </c>
      <c r="C328" s="38" t="s">
        <v>261</v>
      </c>
      <c r="D328" s="113" t="s">
        <v>211</v>
      </c>
      <c r="E328" s="13" t="s">
        <v>29</v>
      </c>
      <c r="F328" s="13">
        <v>8.56</v>
      </c>
      <c r="G328" s="13">
        <v>8.4</v>
      </c>
      <c r="H328" s="13">
        <v>8.5299999999999994</v>
      </c>
      <c r="I328" s="13">
        <v>8.69</v>
      </c>
      <c r="J328" s="13">
        <v>8.8699999999999992</v>
      </c>
      <c r="K328" s="13">
        <v>8.9499999999999993</v>
      </c>
      <c r="L328" s="13">
        <v>9.0399999999999991</v>
      </c>
      <c r="M328" s="13">
        <v>9.1</v>
      </c>
      <c r="N328" s="13">
        <v>9.18</v>
      </c>
      <c r="O328" s="13">
        <v>9.3800000000000008</v>
      </c>
      <c r="P328" s="13">
        <v>9.48</v>
      </c>
      <c r="Q328" s="13">
        <v>9.5299999999999994</v>
      </c>
      <c r="R328" s="13">
        <v>9.6199999999999992</v>
      </c>
      <c r="S328" s="13">
        <v>9.69</v>
      </c>
      <c r="T328" s="13">
        <v>9.75</v>
      </c>
      <c r="U328" s="13">
        <v>9.83</v>
      </c>
      <c r="V328" s="13">
        <v>9.8699999999999992</v>
      </c>
      <c r="W328" s="13">
        <v>9.9</v>
      </c>
      <c r="X328" s="13">
        <v>9.94</v>
      </c>
      <c r="Y328" s="13">
        <v>9.99</v>
      </c>
      <c r="Z328" s="13">
        <v>10.039999999999999</v>
      </c>
      <c r="AA328" s="13">
        <v>10.1</v>
      </c>
      <c r="AB328" s="13">
        <v>10.220000000000001</v>
      </c>
      <c r="AC328" s="13">
        <v>10.29</v>
      </c>
      <c r="AD328" s="13">
        <v>10.35</v>
      </c>
      <c r="AE328" s="13">
        <v>10.42</v>
      </c>
      <c r="AF328" s="13">
        <v>10.48</v>
      </c>
      <c r="AG328" s="13">
        <v>10.49</v>
      </c>
      <c r="AH328" s="13">
        <v>10.4</v>
      </c>
      <c r="AI328" s="13">
        <v>10.32</v>
      </c>
      <c r="AJ328" s="13">
        <v>10.27</v>
      </c>
      <c r="AK328" s="13">
        <v>10.199999999999999</v>
      </c>
    </row>
    <row r="329" spans="1:37" s="33" customFormat="1" x14ac:dyDescent="0.3">
      <c r="A329" s="13" t="str">
        <f t="shared" si="5"/>
        <v>SDG_NoInv_Base_ReproTest02QVAXastar</v>
      </c>
      <c r="B329" s="37" t="s">
        <v>220</v>
      </c>
      <c r="C329" s="38" t="s">
        <v>261</v>
      </c>
      <c r="D329" s="113" t="s">
        <v>211</v>
      </c>
      <c r="E329" s="13" t="s">
        <v>30</v>
      </c>
      <c r="F329" s="13">
        <v>7.25</v>
      </c>
      <c r="G329" s="13">
        <v>7.16</v>
      </c>
      <c r="H329" s="13">
        <v>7.32</v>
      </c>
      <c r="I329" s="13">
        <v>7.47</v>
      </c>
      <c r="J329" s="13">
        <v>7.62</v>
      </c>
      <c r="K329" s="13">
        <v>7.71</v>
      </c>
      <c r="L329" s="13">
        <v>7.8</v>
      </c>
      <c r="M329" s="13">
        <v>7.89</v>
      </c>
      <c r="N329" s="13">
        <v>7.97</v>
      </c>
      <c r="O329" s="13">
        <v>8.16</v>
      </c>
      <c r="P329" s="13">
        <v>8.26</v>
      </c>
      <c r="Q329" s="13">
        <v>8.33</v>
      </c>
      <c r="R329" s="13">
        <v>8.4</v>
      </c>
      <c r="S329" s="13">
        <v>8.4600000000000009</v>
      </c>
      <c r="T329" s="13">
        <v>8.51</v>
      </c>
      <c r="U329" s="13">
        <v>8.58</v>
      </c>
      <c r="V329" s="13">
        <v>8.61</v>
      </c>
      <c r="W329" s="13">
        <v>8.6199999999999992</v>
      </c>
      <c r="X329" s="13">
        <v>8.65</v>
      </c>
      <c r="Y329" s="13">
        <v>8.67</v>
      </c>
      <c r="Z329" s="13">
        <v>8.69</v>
      </c>
      <c r="AA329" s="13">
        <v>8.7100000000000009</v>
      </c>
      <c r="AB329" s="13">
        <v>8.7799999999999994</v>
      </c>
      <c r="AC329" s="13">
        <v>8.81</v>
      </c>
      <c r="AD329" s="13">
        <v>8.83</v>
      </c>
      <c r="AE329" s="13">
        <v>8.85</v>
      </c>
      <c r="AF329" s="13">
        <v>8.8699999999999992</v>
      </c>
      <c r="AG329" s="13">
        <v>8.7100000000000009</v>
      </c>
      <c r="AH329" s="13">
        <v>8.4499999999999993</v>
      </c>
      <c r="AI329" s="13">
        <v>8.19</v>
      </c>
      <c r="AJ329" s="13">
        <v>7.94</v>
      </c>
      <c r="AK329" s="13">
        <v>7.69</v>
      </c>
    </row>
    <row r="330" spans="1:37" s="33" customFormat="1" x14ac:dyDescent="0.3">
      <c r="A330" s="13" t="str">
        <f t="shared" si="5"/>
        <v>SDG_NoInv_Base_ReproTest02QVAXafeed</v>
      </c>
      <c r="B330" s="37" t="s">
        <v>220</v>
      </c>
      <c r="C330" s="38" t="s">
        <v>261</v>
      </c>
      <c r="D330" s="113" t="s">
        <v>211</v>
      </c>
      <c r="E330" s="13" t="s">
        <v>31</v>
      </c>
      <c r="F330" s="13">
        <v>6.55</v>
      </c>
      <c r="G330" s="13">
        <v>6.51</v>
      </c>
      <c r="H330" s="13">
        <v>6.64</v>
      </c>
      <c r="I330" s="13">
        <v>6.72</v>
      </c>
      <c r="J330" s="13">
        <v>6.83</v>
      </c>
      <c r="K330" s="13">
        <v>6.97</v>
      </c>
      <c r="L330" s="13">
        <v>7.15</v>
      </c>
      <c r="M330" s="13">
        <v>7.33</v>
      </c>
      <c r="N330" s="13">
        <v>7.53</v>
      </c>
      <c r="O330" s="13">
        <v>7.82</v>
      </c>
      <c r="P330" s="13">
        <v>8.09</v>
      </c>
      <c r="Q330" s="13">
        <v>8.33</v>
      </c>
      <c r="R330" s="13">
        <v>8.6</v>
      </c>
      <c r="S330" s="13">
        <v>8.8800000000000008</v>
      </c>
      <c r="T330" s="13">
        <v>9.17</v>
      </c>
      <c r="U330" s="13">
        <v>9.52</v>
      </c>
      <c r="V330" s="13">
        <v>9.84</v>
      </c>
      <c r="W330" s="13">
        <v>10.19</v>
      </c>
      <c r="X330" s="13">
        <v>10.56</v>
      </c>
      <c r="Y330" s="13">
        <v>10.91</v>
      </c>
      <c r="Z330" s="13">
        <v>11.27</v>
      </c>
      <c r="AA330" s="13">
        <v>11.64</v>
      </c>
      <c r="AB330" s="13">
        <v>12.08</v>
      </c>
      <c r="AC330" s="13">
        <v>12.49</v>
      </c>
      <c r="AD330" s="13">
        <v>12.88</v>
      </c>
      <c r="AE330" s="13">
        <v>13.27</v>
      </c>
      <c r="AF330" s="13">
        <v>13.67</v>
      </c>
      <c r="AG330" s="13">
        <v>14.06</v>
      </c>
      <c r="AH330" s="13">
        <v>14.01</v>
      </c>
      <c r="AI330" s="13">
        <v>13.93</v>
      </c>
      <c r="AJ330" s="13">
        <v>13.87</v>
      </c>
      <c r="AK330" s="13">
        <v>13.79</v>
      </c>
    </row>
    <row r="331" spans="1:37" s="33" customFormat="1" x14ac:dyDescent="0.3">
      <c r="A331" s="13" t="str">
        <f t="shared" si="5"/>
        <v>SDG_NoInv_Base_ReproTest02QVAXabake</v>
      </c>
      <c r="B331" s="37" t="s">
        <v>220</v>
      </c>
      <c r="C331" s="38" t="s">
        <v>261</v>
      </c>
      <c r="D331" s="113" t="s">
        <v>211</v>
      </c>
      <c r="E331" s="13" t="s">
        <v>32</v>
      </c>
      <c r="F331" s="13">
        <v>22.28</v>
      </c>
      <c r="G331" s="13">
        <v>21.35</v>
      </c>
      <c r="H331" s="13">
        <v>21.78</v>
      </c>
      <c r="I331" s="13">
        <v>22.24</v>
      </c>
      <c r="J331" s="13">
        <v>22.76</v>
      </c>
      <c r="K331" s="13">
        <v>23.11</v>
      </c>
      <c r="L331" s="13">
        <v>23.51</v>
      </c>
      <c r="M331" s="13">
        <v>23.9</v>
      </c>
      <c r="N331" s="13">
        <v>24.32</v>
      </c>
      <c r="O331" s="13">
        <v>25</v>
      </c>
      <c r="P331" s="13">
        <v>25.5</v>
      </c>
      <c r="Q331" s="13">
        <v>25.91</v>
      </c>
      <c r="R331" s="13">
        <v>26.43</v>
      </c>
      <c r="S331" s="13">
        <v>26.96</v>
      </c>
      <c r="T331" s="13">
        <v>27.5</v>
      </c>
      <c r="U331" s="13">
        <v>28.08</v>
      </c>
      <c r="V331" s="13">
        <v>28.58</v>
      </c>
      <c r="W331" s="13">
        <v>29.13</v>
      </c>
      <c r="X331" s="13">
        <v>29.74</v>
      </c>
      <c r="Y331" s="13">
        <v>30.3</v>
      </c>
      <c r="Z331" s="13">
        <v>30.85</v>
      </c>
      <c r="AA331" s="13">
        <v>31.38</v>
      </c>
      <c r="AB331" s="13">
        <v>32.08</v>
      </c>
      <c r="AC331" s="13">
        <v>32.659999999999997</v>
      </c>
      <c r="AD331" s="13">
        <v>33.19</v>
      </c>
      <c r="AE331" s="13">
        <v>33.74</v>
      </c>
      <c r="AF331" s="13">
        <v>34.32</v>
      </c>
      <c r="AG331" s="13">
        <v>34.770000000000003</v>
      </c>
      <c r="AH331" s="13">
        <v>34.67</v>
      </c>
      <c r="AI331" s="13">
        <v>34.57</v>
      </c>
      <c r="AJ331" s="13">
        <v>34.47</v>
      </c>
      <c r="AK331" s="13">
        <v>34.29</v>
      </c>
    </row>
    <row r="332" spans="1:37" s="33" customFormat="1" x14ac:dyDescent="0.3">
      <c r="A332" s="13" t="str">
        <f t="shared" si="5"/>
        <v>SDG_NoInv_Base_ReproTest02QVAXasuga</v>
      </c>
      <c r="B332" s="37" t="s">
        <v>220</v>
      </c>
      <c r="C332" s="38" t="s">
        <v>261</v>
      </c>
      <c r="D332" s="113" t="s">
        <v>211</v>
      </c>
      <c r="E332" s="13" t="s">
        <v>33</v>
      </c>
      <c r="F332" s="13">
        <v>8.52</v>
      </c>
      <c r="G332" s="13">
        <v>8.2899999999999991</v>
      </c>
      <c r="H332" s="13">
        <v>8.4700000000000006</v>
      </c>
      <c r="I332" s="13">
        <v>8.65</v>
      </c>
      <c r="J332" s="13">
        <v>8.86</v>
      </c>
      <c r="K332" s="13">
        <v>8.99</v>
      </c>
      <c r="L332" s="13">
        <v>9.1199999999999992</v>
      </c>
      <c r="M332" s="13">
        <v>9.23</v>
      </c>
      <c r="N332" s="13">
        <v>9.34</v>
      </c>
      <c r="O332" s="13">
        <v>9.67</v>
      </c>
      <c r="P332" s="13">
        <v>9.81</v>
      </c>
      <c r="Q332" s="13">
        <v>9.89</v>
      </c>
      <c r="R332" s="13">
        <v>10.029999999999999</v>
      </c>
      <c r="S332" s="13">
        <v>10.17</v>
      </c>
      <c r="T332" s="13">
        <v>10.31</v>
      </c>
      <c r="U332" s="13">
        <v>10.47</v>
      </c>
      <c r="V332" s="13">
        <v>10.56</v>
      </c>
      <c r="W332" s="13">
        <v>10.67</v>
      </c>
      <c r="X332" s="13">
        <v>10.83</v>
      </c>
      <c r="Y332" s="13">
        <v>10.95</v>
      </c>
      <c r="Z332" s="13">
        <v>11.06</v>
      </c>
      <c r="AA332" s="13">
        <v>11.18</v>
      </c>
      <c r="AB332" s="13">
        <v>11.38</v>
      </c>
      <c r="AC332" s="13">
        <v>11.51</v>
      </c>
      <c r="AD332" s="13">
        <v>11.62</v>
      </c>
      <c r="AE332" s="13">
        <v>11.73</v>
      </c>
      <c r="AF332" s="13">
        <v>11.85</v>
      </c>
      <c r="AG332" s="13">
        <v>12</v>
      </c>
      <c r="AH332" s="13">
        <v>11.99</v>
      </c>
      <c r="AI332" s="13">
        <v>11.97</v>
      </c>
      <c r="AJ332" s="13">
        <v>11.96</v>
      </c>
      <c r="AK332" s="13">
        <v>11.94</v>
      </c>
    </row>
    <row r="333" spans="1:37" s="33" customFormat="1" x14ac:dyDescent="0.3">
      <c r="A333" s="13" t="str">
        <f t="shared" si="5"/>
        <v>SDG_NoInv_Base_ReproTest02QVAXaconf</v>
      </c>
      <c r="B333" s="37" t="s">
        <v>220</v>
      </c>
      <c r="C333" s="38" t="s">
        <v>261</v>
      </c>
      <c r="D333" s="113" t="s">
        <v>211</v>
      </c>
      <c r="E333" s="13" t="s">
        <v>34</v>
      </c>
      <c r="F333" s="13">
        <v>2.4900000000000002</v>
      </c>
      <c r="G333" s="13">
        <v>2.4</v>
      </c>
      <c r="H333" s="13">
        <v>2.48</v>
      </c>
      <c r="I333" s="13">
        <v>2.5299999999999998</v>
      </c>
      <c r="J333" s="13">
        <v>2.58</v>
      </c>
      <c r="K333" s="13">
        <v>2.64</v>
      </c>
      <c r="L333" s="13">
        <v>2.71</v>
      </c>
      <c r="M333" s="13">
        <v>2.78</v>
      </c>
      <c r="N333" s="13">
        <v>2.86</v>
      </c>
      <c r="O333" s="13">
        <v>3</v>
      </c>
      <c r="P333" s="13">
        <v>3.11</v>
      </c>
      <c r="Q333" s="13">
        <v>3.2</v>
      </c>
      <c r="R333" s="13">
        <v>3.32</v>
      </c>
      <c r="S333" s="13">
        <v>3.44</v>
      </c>
      <c r="T333" s="13">
        <v>3.57</v>
      </c>
      <c r="U333" s="13">
        <v>3.72</v>
      </c>
      <c r="V333" s="13">
        <v>3.85</v>
      </c>
      <c r="W333" s="13">
        <v>4</v>
      </c>
      <c r="X333" s="13">
        <v>4.1399999999999997</v>
      </c>
      <c r="Y333" s="13">
        <v>4.29</v>
      </c>
      <c r="Z333" s="13">
        <v>4.43</v>
      </c>
      <c r="AA333" s="13">
        <v>4.59</v>
      </c>
      <c r="AB333" s="13">
        <v>4.79</v>
      </c>
      <c r="AC333" s="13">
        <v>4.97</v>
      </c>
      <c r="AD333" s="13">
        <v>5.14</v>
      </c>
      <c r="AE333" s="13">
        <v>5.3</v>
      </c>
      <c r="AF333" s="13">
        <v>5.47</v>
      </c>
      <c r="AG333" s="13">
        <v>5.63</v>
      </c>
      <c r="AH333" s="13">
        <v>5.67</v>
      </c>
      <c r="AI333" s="13">
        <v>5.67</v>
      </c>
      <c r="AJ333" s="13">
        <v>5.65</v>
      </c>
      <c r="AK333" s="13">
        <v>5.61</v>
      </c>
    </row>
    <row r="334" spans="1:37" s="33" customFormat="1" x14ac:dyDescent="0.3">
      <c r="A334" s="13" t="str">
        <f t="shared" si="5"/>
        <v>SDG_NoInv_Base_ReproTest02QVAXapast</v>
      </c>
      <c r="B334" s="37" t="s">
        <v>220</v>
      </c>
      <c r="C334" s="38" t="s">
        <v>261</v>
      </c>
      <c r="D334" s="113" t="s">
        <v>211</v>
      </c>
      <c r="E334" s="13" t="s">
        <v>35</v>
      </c>
      <c r="F334" s="13">
        <v>0.65</v>
      </c>
      <c r="G334" s="13">
        <v>0.66</v>
      </c>
      <c r="H334" s="13">
        <v>0.68</v>
      </c>
      <c r="I334" s="13">
        <v>0.7</v>
      </c>
      <c r="J334" s="13">
        <v>0.72</v>
      </c>
      <c r="K334" s="13">
        <v>0.73</v>
      </c>
      <c r="L334" s="13">
        <v>0.76</v>
      </c>
      <c r="M334" s="13">
        <v>0.78</v>
      </c>
      <c r="N334" s="13">
        <v>0.8</v>
      </c>
      <c r="O334" s="13">
        <v>0.84</v>
      </c>
      <c r="P334" s="13">
        <v>0.87</v>
      </c>
      <c r="Q334" s="13">
        <v>0.9</v>
      </c>
      <c r="R334" s="13">
        <v>0.94</v>
      </c>
      <c r="S334" s="13">
        <v>0.97</v>
      </c>
      <c r="T334" s="13">
        <v>1</v>
      </c>
      <c r="U334" s="13">
        <v>1.04</v>
      </c>
      <c r="V334" s="13">
        <v>1.08</v>
      </c>
      <c r="W334" s="13">
        <v>1.1100000000000001</v>
      </c>
      <c r="X334" s="13">
        <v>1.1499999999999999</v>
      </c>
      <c r="Y334" s="13">
        <v>1.19</v>
      </c>
      <c r="Z334" s="13">
        <v>1.22</v>
      </c>
      <c r="AA334" s="13">
        <v>1.26</v>
      </c>
      <c r="AB334" s="13">
        <v>1.3</v>
      </c>
      <c r="AC334" s="13">
        <v>1.33</v>
      </c>
      <c r="AD334" s="13">
        <v>1.37</v>
      </c>
      <c r="AE334" s="13">
        <v>1.4</v>
      </c>
      <c r="AF334" s="13">
        <v>1.44</v>
      </c>
      <c r="AG334" s="13">
        <v>1.47</v>
      </c>
      <c r="AH334" s="13">
        <v>1.46</v>
      </c>
      <c r="AI334" s="13">
        <v>1.44</v>
      </c>
      <c r="AJ334" s="13">
        <v>1.42</v>
      </c>
      <c r="AK334" s="13">
        <v>1.4</v>
      </c>
    </row>
    <row r="335" spans="1:37" s="33" customFormat="1" x14ac:dyDescent="0.3">
      <c r="A335" s="13" t="str">
        <f t="shared" si="5"/>
        <v>SDG_NoInv_Base_ReproTest02QVAXaofoo</v>
      </c>
      <c r="B335" s="37" t="s">
        <v>220</v>
      </c>
      <c r="C335" s="38" t="s">
        <v>261</v>
      </c>
      <c r="D335" s="113" t="s">
        <v>211</v>
      </c>
      <c r="E335" s="13" t="s">
        <v>36</v>
      </c>
      <c r="F335" s="13">
        <v>12.41</v>
      </c>
      <c r="G335" s="13">
        <v>12.12</v>
      </c>
      <c r="H335" s="13">
        <v>12.49</v>
      </c>
      <c r="I335" s="13">
        <v>12.71</v>
      </c>
      <c r="J335" s="13">
        <v>13</v>
      </c>
      <c r="K335" s="13">
        <v>13.27</v>
      </c>
      <c r="L335" s="13">
        <v>13.57</v>
      </c>
      <c r="M335" s="13">
        <v>13.88</v>
      </c>
      <c r="N335" s="13">
        <v>14.22</v>
      </c>
      <c r="O335" s="13">
        <v>14.95</v>
      </c>
      <c r="P335" s="13">
        <v>15.4</v>
      </c>
      <c r="Q335" s="13">
        <v>15.74</v>
      </c>
      <c r="R335" s="13">
        <v>16.149999999999999</v>
      </c>
      <c r="S335" s="13">
        <v>16.57</v>
      </c>
      <c r="T335" s="13">
        <v>17.03</v>
      </c>
      <c r="U335" s="13">
        <v>17.53</v>
      </c>
      <c r="V335" s="13">
        <v>17.97</v>
      </c>
      <c r="W335" s="13">
        <v>18.440000000000001</v>
      </c>
      <c r="X335" s="13">
        <v>18.98</v>
      </c>
      <c r="Y335" s="13">
        <v>19.46</v>
      </c>
      <c r="Z335" s="13">
        <v>19.91</v>
      </c>
      <c r="AA335" s="13">
        <v>20.38</v>
      </c>
      <c r="AB335" s="13">
        <v>21.06</v>
      </c>
      <c r="AC335" s="13">
        <v>21.59</v>
      </c>
      <c r="AD335" s="13">
        <v>22.05</v>
      </c>
      <c r="AE335" s="13">
        <v>22.51</v>
      </c>
      <c r="AF335" s="13">
        <v>22.99</v>
      </c>
      <c r="AG335" s="13">
        <v>23.46</v>
      </c>
      <c r="AH335" s="13">
        <v>23.48</v>
      </c>
      <c r="AI335" s="13">
        <v>23.36</v>
      </c>
      <c r="AJ335" s="13">
        <v>23.23</v>
      </c>
      <c r="AK335" s="13">
        <v>23.04</v>
      </c>
    </row>
    <row r="336" spans="1:37" s="33" customFormat="1" x14ac:dyDescent="0.3">
      <c r="A336" s="13" t="str">
        <f t="shared" si="5"/>
        <v>SDG_NoInv_Base_ReproTest02QVAXabevt</v>
      </c>
      <c r="B336" s="37" t="s">
        <v>220</v>
      </c>
      <c r="C336" s="38" t="s">
        <v>261</v>
      </c>
      <c r="D336" s="113" t="s">
        <v>211</v>
      </c>
      <c r="E336" s="13" t="s">
        <v>37</v>
      </c>
      <c r="F336" s="13">
        <v>40.840000000000003</v>
      </c>
      <c r="G336" s="13">
        <v>40.229999999999997</v>
      </c>
      <c r="H336" s="13">
        <v>42.25</v>
      </c>
      <c r="I336" s="13">
        <v>43.2</v>
      </c>
      <c r="J336" s="13">
        <v>44.36</v>
      </c>
      <c r="K336" s="13">
        <v>45.55</v>
      </c>
      <c r="L336" s="13">
        <v>46.87</v>
      </c>
      <c r="M336" s="13">
        <v>48.26</v>
      </c>
      <c r="N336" s="13">
        <v>49.71</v>
      </c>
      <c r="O336" s="13">
        <v>53.55</v>
      </c>
      <c r="P336" s="13">
        <v>55.68</v>
      </c>
      <c r="Q336" s="13">
        <v>57.18</v>
      </c>
      <c r="R336" s="13">
        <v>58.93</v>
      </c>
      <c r="S336" s="13">
        <v>60.77</v>
      </c>
      <c r="T336" s="13">
        <v>62.79</v>
      </c>
      <c r="U336" s="13">
        <v>64.94</v>
      </c>
      <c r="V336" s="13">
        <v>66.75</v>
      </c>
      <c r="W336" s="13">
        <v>68.849999999999994</v>
      </c>
      <c r="X336" s="13">
        <v>71.180000000000007</v>
      </c>
      <c r="Y336" s="13">
        <v>73.13</v>
      </c>
      <c r="Z336" s="13">
        <v>74.95</v>
      </c>
      <c r="AA336" s="13">
        <v>76.930000000000007</v>
      </c>
      <c r="AB336" s="13">
        <v>80.260000000000005</v>
      </c>
      <c r="AC336" s="13">
        <v>82.91</v>
      </c>
      <c r="AD336" s="13">
        <v>85.03</v>
      </c>
      <c r="AE336" s="13">
        <v>87.02</v>
      </c>
      <c r="AF336" s="13">
        <v>89.08</v>
      </c>
      <c r="AG336" s="13">
        <v>91.1</v>
      </c>
      <c r="AH336" s="13">
        <v>91.75</v>
      </c>
      <c r="AI336" s="13">
        <v>91.5</v>
      </c>
      <c r="AJ336" s="13">
        <v>91.12</v>
      </c>
      <c r="AK336" s="13">
        <v>90.5</v>
      </c>
    </row>
    <row r="337" spans="1:37" s="33" customFormat="1" x14ac:dyDescent="0.3">
      <c r="A337" s="13" t="str">
        <f t="shared" si="5"/>
        <v>SDG_NoInv_Base_ReproTest02QVAXatext</v>
      </c>
      <c r="B337" s="37" t="s">
        <v>220</v>
      </c>
      <c r="C337" s="38" t="s">
        <v>261</v>
      </c>
      <c r="D337" s="113" t="s">
        <v>211</v>
      </c>
      <c r="E337" s="13" t="s">
        <v>38</v>
      </c>
      <c r="F337" s="13">
        <v>6.57</v>
      </c>
      <c r="G337" s="13">
        <v>6.07</v>
      </c>
      <c r="H337" s="13">
        <v>6.24</v>
      </c>
      <c r="I337" s="13">
        <v>6.33</v>
      </c>
      <c r="J337" s="13">
        <v>6.47</v>
      </c>
      <c r="K337" s="13">
        <v>6.6</v>
      </c>
      <c r="L337" s="13">
        <v>6.76</v>
      </c>
      <c r="M337" s="13">
        <v>6.94</v>
      </c>
      <c r="N337" s="13">
        <v>7.13</v>
      </c>
      <c r="O337" s="13">
        <v>7.52</v>
      </c>
      <c r="P337" s="13">
        <v>7.76</v>
      </c>
      <c r="Q337" s="13">
        <v>7.95</v>
      </c>
      <c r="R337" s="13">
        <v>8.16</v>
      </c>
      <c r="S337" s="13">
        <v>8.39</v>
      </c>
      <c r="T337" s="13">
        <v>8.64</v>
      </c>
      <c r="U337" s="13">
        <v>8.91</v>
      </c>
      <c r="V337" s="13">
        <v>9.17</v>
      </c>
      <c r="W337" s="13">
        <v>9.4700000000000006</v>
      </c>
      <c r="X337" s="13">
        <v>9.81</v>
      </c>
      <c r="Y337" s="13">
        <v>10.09</v>
      </c>
      <c r="Z337" s="13">
        <v>10.37</v>
      </c>
      <c r="AA337" s="13">
        <v>10.65</v>
      </c>
      <c r="AB337" s="13">
        <v>11.02</v>
      </c>
      <c r="AC337" s="13">
        <v>11.33</v>
      </c>
      <c r="AD337" s="13">
        <v>11.61</v>
      </c>
      <c r="AE337" s="13">
        <v>11.91</v>
      </c>
      <c r="AF337" s="13">
        <v>12.23</v>
      </c>
      <c r="AG337" s="13">
        <v>12.57</v>
      </c>
      <c r="AH337" s="13">
        <v>12.65</v>
      </c>
      <c r="AI337" s="13">
        <v>12.64</v>
      </c>
      <c r="AJ337" s="13">
        <v>12.61</v>
      </c>
      <c r="AK337" s="13">
        <v>12.54</v>
      </c>
    </row>
    <row r="338" spans="1:37" s="33" customFormat="1" x14ac:dyDescent="0.3">
      <c r="A338" s="13" t="str">
        <f t="shared" si="5"/>
        <v>SDG_NoInv_Base_ReproTest02QVAXaclth</v>
      </c>
      <c r="B338" s="37" t="s">
        <v>220</v>
      </c>
      <c r="C338" s="38" t="s">
        <v>261</v>
      </c>
      <c r="D338" s="113" t="s">
        <v>211</v>
      </c>
      <c r="E338" s="13" t="s">
        <v>39</v>
      </c>
      <c r="F338" s="13">
        <v>6.76</v>
      </c>
      <c r="G338" s="13">
        <v>6.2</v>
      </c>
      <c r="H338" s="13">
        <v>6.38</v>
      </c>
      <c r="I338" s="13">
        <v>6.51</v>
      </c>
      <c r="J338" s="13">
        <v>6.67</v>
      </c>
      <c r="K338" s="13">
        <v>6.8</v>
      </c>
      <c r="L338" s="13">
        <v>6.94</v>
      </c>
      <c r="M338" s="13">
        <v>7.08</v>
      </c>
      <c r="N338" s="13">
        <v>7.24</v>
      </c>
      <c r="O338" s="13">
        <v>7.55</v>
      </c>
      <c r="P338" s="13">
        <v>7.75</v>
      </c>
      <c r="Q338" s="13">
        <v>7.91</v>
      </c>
      <c r="R338" s="13">
        <v>8.11</v>
      </c>
      <c r="S338" s="13">
        <v>8.31</v>
      </c>
      <c r="T338" s="13">
        <v>8.5299999999999994</v>
      </c>
      <c r="U338" s="13">
        <v>8.7799999999999994</v>
      </c>
      <c r="V338" s="13">
        <v>9.01</v>
      </c>
      <c r="W338" s="13">
        <v>9.26</v>
      </c>
      <c r="X338" s="13">
        <v>9.5299999999999994</v>
      </c>
      <c r="Y338" s="13">
        <v>9.77</v>
      </c>
      <c r="Z338" s="13">
        <v>10.01</v>
      </c>
      <c r="AA338" s="13">
        <v>10.25</v>
      </c>
      <c r="AB338" s="13">
        <v>10.59</v>
      </c>
      <c r="AC338" s="13">
        <v>10.86</v>
      </c>
      <c r="AD338" s="13">
        <v>11.1</v>
      </c>
      <c r="AE338" s="13">
        <v>11.34</v>
      </c>
      <c r="AF338" s="13">
        <v>11.6</v>
      </c>
      <c r="AG338" s="13">
        <v>11.87</v>
      </c>
      <c r="AH338" s="13">
        <v>11.96</v>
      </c>
      <c r="AI338" s="13">
        <v>12</v>
      </c>
      <c r="AJ338" s="13">
        <v>12.01</v>
      </c>
      <c r="AK338" s="13">
        <v>11.99</v>
      </c>
    </row>
    <row r="339" spans="1:37" s="33" customFormat="1" x14ac:dyDescent="0.3">
      <c r="A339" s="13" t="str">
        <f t="shared" si="5"/>
        <v>SDG_NoInv_Base_ReproTest02QVAXaleat</v>
      </c>
      <c r="B339" s="37" t="s">
        <v>220</v>
      </c>
      <c r="C339" s="38" t="s">
        <v>261</v>
      </c>
      <c r="D339" s="113" t="s">
        <v>211</v>
      </c>
      <c r="E339" s="13" t="s">
        <v>40</v>
      </c>
      <c r="F339" s="13">
        <v>2.4500000000000002</v>
      </c>
      <c r="G339" s="13">
        <v>2.44</v>
      </c>
      <c r="H339" s="13">
        <v>2.56</v>
      </c>
      <c r="I339" s="13">
        <v>2.6</v>
      </c>
      <c r="J339" s="13">
        <v>2.66</v>
      </c>
      <c r="K339" s="13">
        <v>2.72</v>
      </c>
      <c r="L339" s="13">
        <v>2.81</v>
      </c>
      <c r="M339" s="13">
        <v>2.91</v>
      </c>
      <c r="N339" s="13">
        <v>3.02</v>
      </c>
      <c r="O339" s="13">
        <v>3.27</v>
      </c>
      <c r="P339" s="13">
        <v>3.48</v>
      </c>
      <c r="Q339" s="13">
        <v>3.64</v>
      </c>
      <c r="R339" s="13">
        <v>3.8</v>
      </c>
      <c r="S339" s="13">
        <v>3.95</v>
      </c>
      <c r="T339" s="13">
        <v>4.0999999999999996</v>
      </c>
      <c r="U339" s="13">
        <v>4.2699999999999996</v>
      </c>
      <c r="V339" s="13">
        <v>4.41</v>
      </c>
      <c r="W339" s="13">
        <v>4.5599999999999996</v>
      </c>
      <c r="X339" s="13">
        <v>4.74</v>
      </c>
      <c r="Y339" s="13">
        <v>4.88</v>
      </c>
      <c r="Z339" s="13">
        <v>5</v>
      </c>
      <c r="AA339" s="13">
        <v>5.14</v>
      </c>
      <c r="AB339" s="13">
        <v>5.34</v>
      </c>
      <c r="AC339" s="13">
        <v>5.52</v>
      </c>
      <c r="AD339" s="13">
        <v>5.69</v>
      </c>
      <c r="AE339" s="13">
        <v>5.85</v>
      </c>
      <c r="AF339" s="13">
        <v>6.01</v>
      </c>
      <c r="AG339" s="13">
        <v>6.16</v>
      </c>
      <c r="AH339" s="13">
        <v>6.06</v>
      </c>
      <c r="AI339" s="13">
        <v>5.89</v>
      </c>
      <c r="AJ339" s="13">
        <v>5.75</v>
      </c>
      <c r="AK339" s="13">
        <v>5.61</v>
      </c>
    </row>
    <row r="340" spans="1:37" s="33" customFormat="1" x14ac:dyDescent="0.3">
      <c r="A340" s="13" t="str">
        <f t="shared" si="5"/>
        <v>SDG_NoInv_Base_ReproTest02QVAXafoot</v>
      </c>
      <c r="B340" s="37" t="s">
        <v>220</v>
      </c>
      <c r="C340" s="38" t="s">
        <v>261</v>
      </c>
      <c r="D340" s="113" t="s">
        <v>211</v>
      </c>
      <c r="E340" s="13" t="s">
        <v>41</v>
      </c>
      <c r="F340" s="13">
        <v>1.91</v>
      </c>
      <c r="G340" s="13">
        <v>1.82</v>
      </c>
      <c r="H340" s="13">
        <v>1.87</v>
      </c>
      <c r="I340" s="13">
        <v>1.91</v>
      </c>
      <c r="J340" s="13">
        <v>1.95</v>
      </c>
      <c r="K340" s="13">
        <v>1.99</v>
      </c>
      <c r="L340" s="13">
        <v>2.0299999999999998</v>
      </c>
      <c r="M340" s="13">
        <v>2.08</v>
      </c>
      <c r="N340" s="13">
        <v>2.13</v>
      </c>
      <c r="O340" s="13">
        <v>2.23</v>
      </c>
      <c r="P340" s="13">
        <v>2.2999999999999998</v>
      </c>
      <c r="Q340" s="13">
        <v>2.35</v>
      </c>
      <c r="R340" s="13">
        <v>2.41</v>
      </c>
      <c r="S340" s="13">
        <v>2.4700000000000002</v>
      </c>
      <c r="T340" s="13">
        <v>2.54</v>
      </c>
      <c r="U340" s="13">
        <v>2.61</v>
      </c>
      <c r="V340" s="13">
        <v>2.67</v>
      </c>
      <c r="W340" s="13">
        <v>2.74</v>
      </c>
      <c r="X340" s="13">
        <v>2.82</v>
      </c>
      <c r="Y340" s="13">
        <v>2.9</v>
      </c>
      <c r="Z340" s="13">
        <v>2.97</v>
      </c>
      <c r="AA340" s="13">
        <v>3.04</v>
      </c>
      <c r="AB340" s="13">
        <v>3.15</v>
      </c>
      <c r="AC340" s="13">
        <v>3.24</v>
      </c>
      <c r="AD340" s="13">
        <v>3.32</v>
      </c>
      <c r="AE340" s="13">
        <v>3.4</v>
      </c>
      <c r="AF340" s="13">
        <v>3.48</v>
      </c>
      <c r="AG340" s="13">
        <v>3.56</v>
      </c>
      <c r="AH340" s="13">
        <v>3.58</v>
      </c>
      <c r="AI340" s="13">
        <v>3.58</v>
      </c>
      <c r="AJ340" s="13">
        <v>3.58</v>
      </c>
      <c r="AK340" s="13">
        <v>3.57</v>
      </c>
    </row>
    <row r="341" spans="1:37" s="33" customFormat="1" x14ac:dyDescent="0.3">
      <c r="A341" s="13" t="str">
        <f t="shared" si="5"/>
        <v>SDG_NoInv_Base_ReproTest02QVAXawood</v>
      </c>
      <c r="B341" s="37" t="s">
        <v>220</v>
      </c>
      <c r="C341" s="38" t="s">
        <v>261</v>
      </c>
      <c r="D341" s="113" t="s">
        <v>211</v>
      </c>
      <c r="E341" s="13" t="s">
        <v>42</v>
      </c>
      <c r="F341" s="13">
        <v>23.69</v>
      </c>
      <c r="G341" s="13">
        <v>22.01</v>
      </c>
      <c r="H341" s="13">
        <v>22.74</v>
      </c>
      <c r="I341" s="13">
        <v>23.17</v>
      </c>
      <c r="J341" s="13">
        <v>23.61</v>
      </c>
      <c r="K341" s="13">
        <v>24.07</v>
      </c>
      <c r="L341" s="13">
        <v>24.61</v>
      </c>
      <c r="M341" s="13">
        <v>25.2</v>
      </c>
      <c r="N341" s="13">
        <v>25.82</v>
      </c>
      <c r="O341" s="13">
        <v>26.8</v>
      </c>
      <c r="P341" s="13">
        <v>27.53</v>
      </c>
      <c r="Q341" s="13">
        <v>28.18</v>
      </c>
      <c r="R341" s="13">
        <v>28.94</v>
      </c>
      <c r="S341" s="13">
        <v>29.74</v>
      </c>
      <c r="T341" s="13">
        <v>30.6</v>
      </c>
      <c r="U341" s="13">
        <v>31.56</v>
      </c>
      <c r="V341" s="13">
        <v>32.479999999999997</v>
      </c>
      <c r="W341" s="13">
        <v>33.47</v>
      </c>
      <c r="X341" s="13">
        <v>34.56</v>
      </c>
      <c r="Y341" s="13">
        <v>35.56</v>
      </c>
      <c r="Z341" s="13">
        <v>36.549999999999997</v>
      </c>
      <c r="AA341" s="13">
        <v>37.549999999999997</v>
      </c>
      <c r="AB341" s="13">
        <v>38.65</v>
      </c>
      <c r="AC341" s="13">
        <v>39.590000000000003</v>
      </c>
      <c r="AD341" s="13">
        <v>40.51</v>
      </c>
      <c r="AE341" s="13">
        <v>41.47</v>
      </c>
      <c r="AF341" s="13">
        <v>42.48</v>
      </c>
      <c r="AG341" s="13">
        <v>43.49</v>
      </c>
      <c r="AH341" s="13">
        <v>43.47</v>
      </c>
      <c r="AI341" s="13">
        <v>43.14</v>
      </c>
      <c r="AJ341" s="13">
        <v>42.83</v>
      </c>
      <c r="AK341" s="13">
        <v>42.45</v>
      </c>
    </row>
    <row r="342" spans="1:37" s="33" customFormat="1" x14ac:dyDescent="0.3">
      <c r="A342" s="13" t="str">
        <f t="shared" si="5"/>
        <v>SDG_NoInv_Base_ReproTest02QVAXapapr</v>
      </c>
      <c r="B342" s="37" t="s">
        <v>220</v>
      </c>
      <c r="C342" s="38" t="s">
        <v>261</v>
      </c>
      <c r="D342" s="113" t="s">
        <v>211</v>
      </c>
      <c r="E342" s="13" t="s">
        <v>43</v>
      </c>
      <c r="F342" s="13">
        <v>24.02</v>
      </c>
      <c r="G342" s="13">
        <v>22.72</v>
      </c>
      <c r="H342" s="13">
        <v>23.57</v>
      </c>
      <c r="I342" s="13">
        <v>24.06</v>
      </c>
      <c r="J342" s="13">
        <v>24.51</v>
      </c>
      <c r="K342" s="13">
        <v>25.07</v>
      </c>
      <c r="L342" s="13">
        <v>25.63</v>
      </c>
      <c r="M342" s="13">
        <v>26.06</v>
      </c>
      <c r="N342" s="13">
        <v>26.72</v>
      </c>
      <c r="O342" s="13">
        <v>27.8</v>
      </c>
      <c r="P342" s="13">
        <v>28.57</v>
      </c>
      <c r="Q342" s="13">
        <v>29.26</v>
      </c>
      <c r="R342" s="13">
        <v>30.44</v>
      </c>
      <c r="S342" s="13">
        <v>31.28</v>
      </c>
      <c r="T342" s="13">
        <v>32.200000000000003</v>
      </c>
      <c r="U342" s="13">
        <v>33.24</v>
      </c>
      <c r="V342" s="13">
        <v>34.200000000000003</v>
      </c>
      <c r="W342" s="13">
        <v>35.24</v>
      </c>
      <c r="X342" s="13">
        <v>36.380000000000003</v>
      </c>
      <c r="Y342" s="13">
        <v>37.42</v>
      </c>
      <c r="Z342" s="13">
        <v>38.450000000000003</v>
      </c>
      <c r="AA342" s="13">
        <v>39.520000000000003</v>
      </c>
      <c r="AB342" s="13">
        <v>40.729999999999997</v>
      </c>
      <c r="AC342" s="13">
        <v>41.74</v>
      </c>
      <c r="AD342" s="13">
        <v>42.68</v>
      </c>
      <c r="AE342" s="13">
        <v>43.64</v>
      </c>
      <c r="AF342" s="13">
        <v>44.64</v>
      </c>
      <c r="AG342" s="13">
        <v>45.64</v>
      </c>
      <c r="AH342" s="13">
        <v>45.63</v>
      </c>
      <c r="AI342" s="13">
        <v>45.33</v>
      </c>
      <c r="AJ342" s="13">
        <v>45</v>
      </c>
      <c r="AK342" s="13">
        <v>44.59</v>
      </c>
    </row>
    <row r="343" spans="1:37" s="33" customFormat="1" x14ac:dyDescent="0.3">
      <c r="A343" s="13" t="str">
        <f t="shared" si="5"/>
        <v>SDG_NoInv_Base_ReproTest02QVAXaprnt</v>
      </c>
      <c r="B343" s="37" t="s">
        <v>220</v>
      </c>
      <c r="C343" s="38" t="s">
        <v>261</v>
      </c>
      <c r="D343" s="113" t="s">
        <v>211</v>
      </c>
      <c r="E343" s="13" t="s">
        <v>44</v>
      </c>
      <c r="F343" s="13">
        <v>16.78</v>
      </c>
      <c r="G343" s="13">
        <v>15.58</v>
      </c>
      <c r="H343" s="13">
        <v>16.100000000000001</v>
      </c>
      <c r="I343" s="13">
        <v>16.43</v>
      </c>
      <c r="J343" s="13">
        <v>16.72</v>
      </c>
      <c r="K343" s="13">
        <v>17.059999999999999</v>
      </c>
      <c r="L343" s="13">
        <v>17.440000000000001</v>
      </c>
      <c r="M343" s="13">
        <v>17.86</v>
      </c>
      <c r="N343" s="13">
        <v>18.329999999999998</v>
      </c>
      <c r="O343" s="13">
        <v>18.760000000000002</v>
      </c>
      <c r="P343" s="13">
        <v>19.260000000000002</v>
      </c>
      <c r="Q343" s="13">
        <v>19.79</v>
      </c>
      <c r="R343" s="13">
        <v>20.41</v>
      </c>
      <c r="S343" s="13">
        <v>21.04</v>
      </c>
      <c r="T343" s="13">
        <v>21.72</v>
      </c>
      <c r="U343" s="13">
        <v>22.49</v>
      </c>
      <c r="V343" s="13">
        <v>23.25</v>
      </c>
      <c r="W343" s="13">
        <v>24.06</v>
      </c>
      <c r="X343" s="13">
        <v>24.92</v>
      </c>
      <c r="Y343" s="13">
        <v>25.75</v>
      </c>
      <c r="Z343" s="13">
        <v>26.58</v>
      </c>
      <c r="AA343" s="13">
        <v>27.43</v>
      </c>
      <c r="AB343" s="13">
        <v>28.23</v>
      </c>
      <c r="AC343" s="13">
        <v>28.99</v>
      </c>
      <c r="AD343" s="13">
        <v>29.77</v>
      </c>
      <c r="AE343" s="13">
        <v>30.58</v>
      </c>
      <c r="AF343" s="13">
        <v>31.44</v>
      </c>
      <c r="AG343" s="13">
        <v>32.299999999999997</v>
      </c>
      <c r="AH343" s="13">
        <v>32.33</v>
      </c>
      <c r="AI343" s="13">
        <v>32.22</v>
      </c>
      <c r="AJ343" s="13">
        <v>32.090000000000003</v>
      </c>
      <c r="AK343" s="13">
        <v>31.89</v>
      </c>
    </row>
    <row r="344" spans="1:37" s="33" customFormat="1" x14ac:dyDescent="0.3">
      <c r="A344" s="13" t="str">
        <f t="shared" si="5"/>
        <v>SDG_NoInv_Base_ReproTest02QVAXapetr</v>
      </c>
      <c r="B344" s="37" t="s">
        <v>220</v>
      </c>
      <c r="C344" s="38" t="s">
        <v>261</v>
      </c>
      <c r="D344" s="113" t="s">
        <v>211</v>
      </c>
      <c r="E344" s="13" t="s">
        <v>45</v>
      </c>
      <c r="F344" s="13">
        <v>46.32</v>
      </c>
      <c r="G344" s="13">
        <v>28.85</v>
      </c>
      <c r="H344" s="13">
        <v>33.28</v>
      </c>
      <c r="I344" s="13">
        <v>38.35</v>
      </c>
      <c r="J344" s="13">
        <v>38.35</v>
      </c>
      <c r="K344" s="13">
        <v>38.35</v>
      </c>
      <c r="L344" s="13">
        <v>38.35</v>
      </c>
      <c r="M344" s="13">
        <v>38.35</v>
      </c>
      <c r="N344" s="13">
        <v>38.299999999999997</v>
      </c>
      <c r="O344" s="13">
        <v>16.66</v>
      </c>
      <c r="P344" s="13">
        <v>10.65</v>
      </c>
      <c r="Q344" s="13">
        <v>10.56</v>
      </c>
      <c r="R344" s="13">
        <v>10.56</v>
      </c>
      <c r="S344" s="13">
        <v>10.56</v>
      </c>
      <c r="T344" s="13">
        <v>10.56</v>
      </c>
      <c r="U344" s="13">
        <v>10.56</v>
      </c>
      <c r="V344" s="13">
        <v>10.52</v>
      </c>
      <c r="W344" s="13">
        <v>10.52</v>
      </c>
      <c r="X344" s="13">
        <v>10.57</v>
      </c>
      <c r="Y344" s="13">
        <v>10.5</v>
      </c>
      <c r="Z344" s="13">
        <v>10.43</v>
      </c>
      <c r="AA344" s="13">
        <v>10.37</v>
      </c>
      <c r="AB344" s="13">
        <v>9.4499999999999993</v>
      </c>
      <c r="AC344" s="13">
        <v>8.5299999999999994</v>
      </c>
      <c r="AD344" s="13">
        <v>7.61</v>
      </c>
      <c r="AE344" s="13">
        <v>6.69</v>
      </c>
      <c r="AF344" s="13">
        <v>5.78</v>
      </c>
      <c r="AG344" s="13">
        <v>4.82</v>
      </c>
      <c r="AH344" s="13">
        <v>3.86</v>
      </c>
      <c r="AI344" s="13">
        <v>2.9</v>
      </c>
      <c r="AJ344" s="13">
        <v>1.94</v>
      </c>
      <c r="AK344" s="13">
        <v>0.99</v>
      </c>
    </row>
    <row r="345" spans="1:37" s="33" customFormat="1" x14ac:dyDescent="0.3">
      <c r="A345" s="13" t="str">
        <f t="shared" si="5"/>
        <v>SDG_NoInv_Base_ReproTest02QVAXahydr</v>
      </c>
      <c r="B345" s="37" t="s">
        <v>220</v>
      </c>
      <c r="C345" s="38" t="s">
        <v>261</v>
      </c>
      <c r="D345" s="113" t="s">
        <v>211</v>
      </c>
      <c r="E345" s="13" t="s">
        <v>46</v>
      </c>
      <c r="F345" s="13">
        <v>0.12</v>
      </c>
      <c r="G345" s="13">
        <v>0.13</v>
      </c>
      <c r="H345" s="13">
        <v>0.31</v>
      </c>
      <c r="I345" s="13">
        <v>0.74</v>
      </c>
      <c r="J345" s="13">
        <v>0.74</v>
      </c>
      <c r="K345" s="13">
        <v>0.74</v>
      </c>
      <c r="L345" s="13">
        <v>0.74</v>
      </c>
      <c r="M345" s="13">
        <v>0.74</v>
      </c>
      <c r="N345" s="13">
        <v>0.74</v>
      </c>
      <c r="O345" s="13">
        <v>0.74</v>
      </c>
      <c r="P345" s="13">
        <v>0.74</v>
      </c>
      <c r="Q345" s="13">
        <v>0.74</v>
      </c>
      <c r="R345" s="13">
        <v>0.74</v>
      </c>
      <c r="S345" s="13">
        <v>0.74</v>
      </c>
      <c r="T345" s="13">
        <v>0.74</v>
      </c>
      <c r="U345" s="13">
        <v>0.74</v>
      </c>
      <c r="V345" s="13">
        <v>0.74</v>
      </c>
      <c r="W345" s="13">
        <v>0.74</v>
      </c>
      <c r="X345" s="13">
        <v>2.37</v>
      </c>
      <c r="Y345" s="13">
        <v>3.57</v>
      </c>
      <c r="Z345" s="13">
        <v>4.7699999999999996</v>
      </c>
      <c r="AA345" s="13">
        <v>5.98</v>
      </c>
      <c r="AB345" s="13">
        <v>6.46</v>
      </c>
      <c r="AC345" s="13">
        <v>6.95</v>
      </c>
      <c r="AD345" s="13">
        <v>7.44</v>
      </c>
      <c r="AE345" s="13">
        <v>7.93</v>
      </c>
      <c r="AF345" s="13">
        <v>8.42</v>
      </c>
      <c r="AG345" s="13">
        <v>9.49</v>
      </c>
      <c r="AH345" s="13">
        <v>10.55</v>
      </c>
      <c r="AI345" s="13">
        <v>11.62</v>
      </c>
      <c r="AJ345" s="13">
        <v>12.69</v>
      </c>
      <c r="AK345" s="13">
        <v>13.76</v>
      </c>
    </row>
    <row r="346" spans="1:37" s="33" customFormat="1" x14ac:dyDescent="0.3">
      <c r="A346" s="13" t="str">
        <f t="shared" si="5"/>
        <v>SDG_NoInv_Base_ReproTest02QVAXaammo</v>
      </c>
      <c r="B346" s="37" t="s">
        <v>220</v>
      </c>
      <c r="C346" s="38" t="s">
        <v>261</v>
      </c>
      <c r="D346" s="113" t="s">
        <v>211</v>
      </c>
      <c r="E346" s="13" t="s">
        <v>47</v>
      </c>
      <c r="F346" s="13">
        <v>2.4900000000000002</v>
      </c>
      <c r="G346" s="13">
        <v>2.34</v>
      </c>
      <c r="H346" s="13">
        <v>2.35</v>
      </c>
      <c r="I346" s="13">
        <v>2.38</v>
      </c>
      <c r="J346" s="13">
        <v>2.4</v>
      </c>
      <c r="K346" s="13">
        <v>2.42</v>
      </c>
      <c r="L346" s="13">
        <v>2.4500000000000002</v>
      </c>
      <c r="M346" s="13">
        <v>2.4900000000000002</v>
      </c>
      <c r="N346" s="13">
        <v>2.52</v>
      </c>
      <c r="O346" s="13">
        <v>2.5</v>
      </c>
      <c r="P346" s="13">
        <v>2.52</v>
      </c>
      <c r="Q346" s="13">
        <v>2.5499999999999998</v>
      </c>
      <c r="R346" s="13">
        <v>2.59</v>
      </c>
      <c r="S346" s="13">
        <v>2.63</v>
      </c>
      <c r="T346" s="13">
        <v>2.68</v>
      </c>
      <c r="U346" s="13">
        <v>2.74</v>
      </c>
      <c r="V346" s="13">
        <v>2.79</v>
      </c>
      <c r="W346" s="13">
        <v>2.86</v>
      </c>
      <c r="X346" s="13">
        <v>2.92</v>
      </c>
      <c r="Y346" s="13">
        <v>2.98</v>
      </c>
      <c r="Z346" s="13">
        <v>3.03</v>
      </c>
      <c r="AA346" s="13">
        <v>3.06</v>
      </c>
      <c r="AB346" s="13">
        <v>2.97</v>
      </c>
      <c r="AC346" s="13">
        <v>2.89</v>
      </c>
      <c r="AD346" s="13">
        <v>2.83</v>
      </c>
      <c r="AE346" s="13">
        <v>2.78</v>
      </c>
      <c r="AF346" s="13">
        <v>2.75</v>
      </c>
      <c r="AG346" s="13">
        <v>2.72</v>
      </c>
      <c r="AH346" s="13">
        <v>2.61</v>
      </c>
      <c r="AI346" s="13">
        <v>2.4900000000000002</v>
      </c>
      <c r="AJ346" s="13">
        <v>2.39</v>
      </c>
      <c r="AK346" s="13">
        <v>2.29</v>
      </c>
    </row>
    <row r="347" spans="1:37" s="33" customFormat="1" x14ac:dyDescent="0.3">
      <c r="A347" s="13" t="str">
        <f t="shared" si="5"/>
        <v>SDG_NoInv_Base_ReproTest02QVAXabchm</v>
      </c>
      <c r="B347" s="37" t="s">
        <v>220</v>
      </c>
      <c r="C347" s="38" t="s">
        <v>261</v>
      </c>
      <c r="D347" s="113" t="s">
        <v>211</v>
      </c>
      <c r="E347" s="13" t="s">
        <v>48</v>
      </c>
      <c r="F347" s="13">
        <v>22.37</v>
      </c>
      <c r="G347" s="13">
        <v>22.37</v>
      </c>
      <c r="H347" s="13">
        <v>21.77</v>
      </c>
      <c r="I347" s="13">
        <v>21.8</v>
      </c>
      <c r="J347" s="13">
        <v>21.92</v>
      </c>
      <c r="K347" s="13">
        <v>21.97</v>
      </c>
      <c r="L347" s="13">
        <v>22.03</v>
      </c>
      <c r="M347" s="13">
        <v>22.1</v>
      </c>
      <c r="N347" s="13">
        <v>22.11</v>
      </c>
      <c r="O347" s="13">
        <v>22.27</v>
      </c>
      <c r="P347" s="13">
        <v>22.23</v>
      </c>
      <c r="Q347" s="13">
        <v>22.19</v>
      </c>
      <c r="R347" s="13">
        <v>22.26</v>
      </c>
      <c r="S347" s="13">
        <v>22.36</v>
      </c>
      <c r="T347" s="13">
        <v>22.47</v>
      </c>
      <c r="U347" s="13">
        <v>22.58</v>
      </c>
      <c r="V347" s="13">
        <v>22.64</v>
      </c>
      <c r="W347" s="13">
        <v>22.77</v>
      </c>
      <c r="X347" s="13">
        <v>23</v>
      </c>
      <c r="Y347" s="13">
        <v>23.16</v>
      </c>
      <c r="Z347" s="13">
        <v>23.28</v>
      </c>
      <c r="AA347" s="13">
        <v>23.02</v>
      </c>
      <c r="AB347" s="13">
        <v>21.58</v>
      </c>
      <c r="AC347" s="13">
        <v>19.920000000000002</v>
      </c>
      <c r="AD347" s="13">
        <v>18.36</v>
      </c>
      <c r="AE347" s="13">
        <v>16.97</v>
      </c>
      <c r="AF347" s="13">
        <v>15.71</v>
      </c>
      <c r="AG347" s="13">
        <v>14.51</v>
      </c>
      <c r="AH347" s="13">
        <v>13.39</v>
      </c>
      <c r="AI347" s="13">
        <v>12.06</v>
      </c>
      <c r="AJ347" s="13">
        <v>10.8</v>
      </c>
      <c r="AK347" s="13">
        <v>9.66</v>
      </c>
    </row>
    <row r="348" spans="1:37" s="33" customFormat="1" x14ac:dyDescent="0.3">
      <c r="A348" s="13" t="str">
        <f t="shared" si="5"/>
        <v>SDG_NoInv_Base_ReproTest02QVAXaochm</v>
      </c>
      <c r="B348" s="37" t="s">
        <v>220</v>
      </c>
      <c r="C348" s="38" t="s">
        <v>261</v>
      </c>
      <c r="D348" s="113" t="s">
        <v>211</v>
      </c>
      <c r="E348" s="13" t="s">
        <v>49</v>
      </c>
      <c r="F348" s="13">
        <v>34.24</v>
      </c>
      <c r="G348" s="13">
        <v>34.24</v>
      </c>
      <c r="H348" s="13">
        <v>33.31</v>
      </c>
      <c r="I348" s="13">
        <v>33.35</v>
      </c>
      <c r="J348" s="13">
        <v>33.54</v>
      </c>
      <c r="K348" s="13">
        <v>33.619999999999997</v>
      </c>
      <c r="L348" s="13">
        <v>33.71</v>
      </c>
      <c r="M348" s="13">
        <v>33.81</v>
      </c>
      <c r="N348" s="13">
        <v>33.83</v>
      </c>
      <c r="O348" s="13">
        <v>34.08</v>
      </c>
      <c r="P348" s="13">
        <v>34.020000000000003</v>
      </c>
      <c r="Q348" s="13">
        <v>33.96</v>
      </c>
      <c r="R348" s="13">
        <v>34.07</v>
      </c>
      <c r="S348" s="13">
        <v>34.22</v>
      </c>
      <c r="T348" s="13">
        <v>34.39</v>
      </c>
      <c r="U348" s="13">
        <v>34.56</v>
      </c>
      <c r="V348" s="13">
        <v>34.64</v>
      </c>
      <c r="W348" s="13">
        <v>34.85</v>
      </c>
      <c r="X348" s="13">
        <v>35.200000000000003</v>
      </c>
      <c r="Y348" s="13">
        <v>35.450000000000003</v>
      </c>
      <c r="Z348" s="13">
        <v>35.630000000000003</v>
      </c>
      <c r="AA348" s="13">
        <v>35.229999999999997</v>
      </c>
      <c r="AB348" s="13">
        <v>33.020000000000003</v>
      </c>
      <c r="AC348" s="13">
        <v>30.48</v>
      </c>
      <c r="AD348" s="13">
        <v>28.1</v>
      </c>
      <c r="AE348" s="13">
        <v>25.97</v>
      </c>
      <c r="AF348" s="13">
        <v>24.04</v>
      </c>
      <c r="AG348" s="13">
        <v>22.21</v>
      </c>
      <c r="AH348" s="13">
        <v>20.5</v>
      </c>
      <c r="AI348" s="13">
        <v>18.45</v>
      </c>
      <c r="AJ348" s="13">
        <v>16.52</v>
      </c>
      <c r="AK348" s="13">
        <v>14.79</v>
      </c>
    </row>
    <row r="349" spans="1:37" s="33" customFormat="1" x14ac:dyDescent="0.3">
      <c r="A349" s="13" t="str">
        <f t="shared" si="5"/>
        <v>SDG_NoInv_Base_ReproTest02QVAXarubb</v>
      </c>
      <c r="B349" s="37" t="s">
        <v>220</v>
      </c>
      <c r="C349" s="38" t="s">
        <v>261</v>
      </c>
      <c r="D349" s="113" t="s">
        <v>211</v>
      </c>
      <c r="E349" s="13" t="s">
        <v>50</v>
      </c>
      <c r="F349" s="13">
        <v>6.77</v>
      </c>
      <c r="G349" s="13">
        <v>6.4</v>
      </c>
      <c r="H349" s="13">
        <v>6.66</v>
      </c>
      <c r="I349" s="13">
        <v>6.78</v>
      </c>
      <c r="J349" s="13">
        <v>6.93</v>
      </c>
      <c r="K349" s="13">
        <v>7.09</v>
      </c>
      <c r="L349" s="13">
        <v>7.27</v>
      </c>
      <c r="M349" s="13">
        <v>7.45</v>
      </c>
      <c r="N349" s="13">
        <v>7.66</v>
      </c>
      <c r="O349" s="13">
        <v>8.1</v>
      </c>
      <c r="P349" s="13">
        <v>8.3800000000000008</v>
      </c>
      <c r="Q349" s="13">
        <v>8.6199999999999992</v>
      </c>
      <c r="R349" s="13">
        <v>8.8800000000000008</v>
      </c>
      <c r="S349" s="13">
        <v>9.16</v>
      </c>
      <c r="T349" s="13">
        <v>9.4600000000000009</v>
      </c>
      <c r="U349" s="13">
        <v>9.7899999999999991</v>
      </c>
      <c r="V349" s="13">
        <v>10.119999999999999</v>
      </c>
      <c r="W349" s="13">
        <v>10.47</v>
      </c>
      <c r="X349" s="13">
        <v>10.83</v>
      </c>
      <c r="Y349" s="13">
        <v>11.15</v>
      </c>
      <c r="Z349" s="13">
        <v>11.48</v>
      </c>
      <c r="AA349" s="13">
        <v>11.8</v>
      </c>
      <c r="AB349" s="13">
        <v>12.32</v>
      </c>
      <c r="AC349" s="13">
        <v>12.79</v>
      </c>
      <c r="AD349" s="13">
        <v>13.23</v>
      </c>
      <c r="AE349" s="13">
        <v>13.67</v>
      </c>
      <c r="AF349" s="13">
        <v>14.12</v>
      </c>
      <c r="AG349" s="13">
        <v>14.57</v>
      </c>
      <c r="AH349" s="13">
        <v>14.74</v>
      </c>
      <c r="AI349" s="13">
        <v>14.79</v>
      </c>
      <c r="AJ349" s="13">
        <v>14.81</v>
      </c>
      <c r="AK349" s="13">
        <v>14.78</v>
      </c>
    </row>
    <row r="350" spans="1:37" s="33" customFormat="1" x14ac:dyDescent="0.3">
      <c r="A350" s="13" t="str">
        <f t="shared" si="5"/>
        <v>SDG_NoInv_Base_ReproTest02QVAXaplas</v>
      </c>
      <c r="B350" s="37" t="s">
        <v>220</v>
      </c>
      <c r="C350" s="38" t="s">
        <v>261</v>
      </c>
      <c r="D350" s="113" t="s">
        <v>211</v>
      </c>
      <c r="E350" s="13" t="s">
        <v>51</v>
      </c>
      <c r="F350" s="13">
        <v>15.43</v>
      </c>
      <c r="G350" s="13">
        <v>14.48</v>
      </c>
      <c r="H350" s="13">
        <v>14.9</v>
      </c>
      <c r="I350" s="13">
        <v>15.17</v>
      </c>
      <c r="J350" s="13">
        <v>15.45</v>
      </c>
      <c r="K350" s="13">
        <v>15.74</v>
      </c>
      <c r="L350" s="13">
        <v>16.079999999999998</v>
      </c>
      <c r="M350" s="13">
        <v>16.45</v>
      </c>
      <c r="N350" s="13">
        <v>16.850000000000001</v>
      </c>
      <c r="O350" s="13">
        <v>17.510000000000002</v>
      </c>
      <c r="P350" s="13">
        <v>17.98</v>
      </c>
      <c r="Q350" s="13">
        <v>18.39</v>
      </c>
      <c r="R350" s="13">
        <v>18.88</v>
      </c>
      <c r="S350" s="13">
        <v>19.39</v>
      </c>
      <c r="T350" s="13">
        <v>19.95</v>
      </c>
      <c r="U350" s="13">
        <v>20.57</v>
      </c>
      <c r="V350" s="13">
        <v>21.17</v>
      </c>
      <c r="W350" s="13">
        <v>21.81</v>
      </c>
      <c r="X350" s="13">
        <v>22.53</v>
      </c>
      <c r="Y350" s="13">
        <v>23.19</v>
      </c>
      <c r="Z350" s="13">
        <v>23.82</v>
      </c>
      <c r="AA350" s="13">
        <v>24.46</v>
      </c>
      <c r="AB350" s="13">
        <v>25.08</v>
      </c>
      <c r="AC350" s="13">
        <v>25.62</v>
      </c>
      <c r="AD350" s="13">
        <v>26.17</v>
      </c>
      <c r="AE350" s="13">
        <v>26.75</v>
      </c>
      <c r="AF350" s="13">
        <v>27.38</v>
      </c>
      <c r="AG350" s="13">
        <v>27.98</v>
      </c>
      <c r="AH350" s="13">
        <v>27.9</v>
      </c>
      <c r="AI350" s="13">
        <v>27.73</v>
      </c>
      <c r="AJ350" s="13">
        <v>27.51</v>
      </c>
      <c r="AK350" s="13">
        <v>27.24</v>
      </c>
    </row>
    <row r="351" spans="1:37" s="33" customFormat="1" x14ac:dyDescent="0.3">
      <c r="A351" s="13" t="str">
        <f t="shared" si="5"/>
        <v>SDG_NoInv_Base_ReproTest02QVAXanmet</v>
      </c>
      <c r="B351" s="37" t="s">
        <v>220</v>
      </c>
      <c r="C351" s="38" t="s">
        <v>261</v>
      </c>
      <c r="D351" s="113" t="s">
        <v>211</v>
      </c>
      <c r="E351" s="13" t="s">
        <v>52</v>
      </c>
      <c r="F351" s="13">
        <v>17.63</v>
      </c>
      <c r="G351" s="13">
        <v>16.3</v>
      </c>
      <c r="H351" s="13">
        <v>16.850000000000001</v>
      </c>
      <c r="I351" s="13">
        <v>17.170000000000002</v>
      </c>
      <c r="J351" s="13">
        <v>17.52</v>
      </c>
      <c r="K351" s="13">
        <v>17.89</v>
      </c>
      <c r="L351" s="13">
        <v>18.329999999999998</v>
      </c>
      <c r="M351" s="13">
        <v>18.829999999999998</v>
      </c>
      <c r="N351" s="13">
        <v>19.36</v>
      </c>
      <c r="O351" s="13">
        <v>20.21</v>
      </c>
      <c r="P351" s="13">
        <v>20.87</v>
      </c>
      <c r="Q351" s="13">
        <v>21.44</v>
      </c>
      <c r="R351" s="13">
        <v>22.09</v>
      </c>
      <c r="S351" s="13">
        <v>22.77</v>
      </c>
      <c r="T351" s="13">
        <v>23.5</v>
      </c>
      <c r="U351" s="13">
        <v>24.33</v>
      </c>
      <c r="V351" s="13">
        <v>25.16</v>
      </c>
      <c r="W351" s="13">
        <v>26.03</v>
      </c>
      <c r="X351" s="13">
        <v>26.9</v>
      </c>
      <c r="Y351" s="13">
        <v>27.75</v>
      </c>
      <c r="Z351" s="13">
        <v>28.62</v>
      </c>
      <c r="AA351" s="13">
        <v>29.49</v>
      </c>
      <c r="AB351" s="13">
        <v>30.42</v>
      </c>
      <c r="AC351" s="13">
        <v>31.27</v>
      </c>
      <c r="AD351" s="13">
        <v>32.15</v>
      </c>
      <c r="AE351" s="13">
        <v>33.06</v>
      </c>
      <c r="AF351" s="13">
        <v>34.020000000000003</v>
      </c>
      <c r="AG351" s="13">
        <v>34.909999999999997</v>
      </c>
      <c r="AH351" s="13">
        <v>34.869999999999997</v>
      </c>
      <c r="AI351" s="13">
        <v>34.64</v>
      </c>
      <c r="AJ351" s="13">
        <v>34.43</v>
      </c>
      <c r="AK351" s="13">
        <v>34.14</v>
      </c>
    </row>
    <row r="352" spans="1:37" s="33" customFormat="1" x14ac:dyDescent="0.3">
      <c r="A352" s="13" t="str">
        <f t="shared" si="5"/>
        <v>SDG_NoInv_Base_ReproTest02QVAXairon</v>
      </c>
      <c r="B352" s="37" t="s">
        <v>220</v>
      </c>
      <c r="C352" s="38" t="s">
        <v>261</v>
      </c>
      <c r="D352" s="113" t="s">
        <v>211</v>
      </c>
      <c r="E352" s="13" t="s">
        <v>53</v>
      </c>
      <c r="F352" s="13">
        <v>20.84</v>
      </c>
      <c r="G352" s="13">
        <v>19.59</v>
      </c>
      <c r="H352" s="13">
        <v>19.86</v>
      </c>
      <c r="I352" s="13">
        <v>19.899999999999999</v>
      </c>
      <c r="J352" s="13">
        <v>20.03</v>
      </c>
      <c r="K352" s="13">
        <v>20.25</v>
      </c>
      <c r="L352" s="13">
        <v>20.56</v>
      </c>
      <c r="M352" s="13">
        <v>21.04</v>
      </c>
      <c r="N352" s="13">
        <v>21.5</v>
      </c>
      <c r="O352" s="13">
        <v>22.45</v>
      </c>
      <c r="P352" s="13">
        <v>23.05</v>
      </c>
      <c r="Q352" s="13">
        <v>23.49</v>
      </c>
      <c r="R352" s="13">
        <v>23.96</v>
      </c>
      <c r="S352" s="13">
        <v>24.47</v>
      </c>
      <c r="T352" s="13">
        <v>25.02</v>
      </c>
      <c r="U352" s="13">
        <v>25.68</v>
      </c>
      <c r="V352" s="13">
        <v>26.5</v>
      </c>
      <c r="W352" s="13">
        <v>27.28</v>
      </c>
      <c r="X352" s="13">
        <v>27.95</v>
      </c>
      <c r="Y352" s="13">
        <v>28.7</v>
      </c>
      <c r="Z352" s="13">
        <v>29.39</v>
      </c>
      <c r="AA352" s="13">
        <v>30.19</v>
      </c>
      <c r="AB352" s="13">
        <v>30.12</v>
      </c>
      <c r="AC352" s="13">
        <v>30.42</v>
      </c>
      <c r="AD352" s="13">
        <v>31.09</v>
      </c>
      <c r="AE352" s="13">
        <v>31.9</v>
      </c>
      <c r="AF352" s="13">
        <v>32.770000000000003</v>
      </c>
      <c r="AG352" s="13">
        <v>33.53</v>
      </c>
      <c r="AH352" s="13">
        <v>32.880000000000003</v>
      </c>
      <c r="AI352" s="13">
        <v>32.450000000000003</v>
      </c>
      <c r="AJ352" s="13">
        <v>32.159999999999997</v>
      </c>
      <c r="AK352" s="13">
        <v>31.9</v>
      </c>
    </row>
    <row r="353" spans="1:37" s="33" customFormat="1" x14ac:dyDescent="0.3">
      <c r="A353" s="13" t="str">
        <f t="shared" si="5"/>
        <v>SDG_NoInv_Base_ReproTest02QVAXanfrm</v>
      </c>
      <c r="B353" s="37" t="s">
        <v>220</v>
      </c>
      <c r="C353" s="38" t="s">
        <v>261</v>
      </c>
      <c r="D353" s="113" t="s">
        <v>211</v>
      </c>
      <c r="E353" s="13" t="s">
        <v>54</v>
      </c>
      <c r="F353" s="13">
        <v>13.07</v>
      </c>
      <c r="G353" s="13">
        <v>11.73</v>
      </c>
      <c r="H353" s="13">
        <v>11.34</v>
      </c>
      <c r="I353" s="13">
        <v>10.58</v>
      </c>
      <c r="J353" s="13">
        <v>10.3</v>
      </c>
      <c r="K353" s="13">
        <v>10.27</v>
      </c>
      <c r="L353" s="13">
        <v>10.52</v>
      </c>
      <c r="M353" s="13">
        <v>11.42</v>
      </c>
      <c r="N353" s="13">
        <v>12.18</v>
      </c>
      <c r="O353" s="13">
        <v>14.58</v>
      </c>
      <c r="P353" s="13">
        <v>15.78</v>
      </c>
      <c r="Q353" s="13">
        <v>16.37</v>
      </c>
      <c r="R353" s="13">
        <v>16.79</v>
      </c>
      <c r="S353" s="13">
        <v>17.309999999999999</v>
      </c>
      <c r="T353" s="13">
        <v>17.89</v>
      </c>
      <c r="U353" s="13">
        <v>18.690000000000001</v>
      </c>
      <c r="V353" s="13">
        <v>20.32</v>
      </c>
      <c r="W353" s="13">
        <v>21.74</v>
      </c>
      <c r="X353" s="13">
        <v>22.32</v>
      </c>
      <c r="Y353" s="13">
        <v>23.32</v>
      </c>
      <c r="Z353" s="13">
        <v>24.07</v>
      </c>
      <c r="AA353" s="13">
        <v>25.21</v>
      </c>
      <c r="AB353" s="13">
        <v>21.61</v>
      </c>
      <c r="AC353" s="13">
        <v>20.27</v>
      </c>
      <c r="AD353" s="13">
        <v>20.63</v>
      </c>
      <c r="AE353" s="13">
        <v>21.44</v>
      </c>
      <c r="AF353" s="13">
        <v>22.39</v>
      </c>
      <c r="AG353" s="13">
        <v>22.94</v>
      </c>
      <c r="AH353" s="13">
        <v>19.579999999999998</v>
      </c>
      <c r="AI353" s="13">
        <v>17.399999999999999</v>
      </c>
      <c r="AJ353" s="13">
        <v>16.37</v>
      </c>
      <c r="AK353" s="13">
        <v>15.6</v>
      </c>
    </row>
    <row r="354" spans="1:37" s="33" customFormat="1" x14ac:dyDescent="0.3">
      <c r="A354" s="13" t="str">
        <f t="shared" si="5"/>
        <v>SDG_NoInv_Base_ReproTest02QVAXametp</v>
      </c>
      <c r="B354" s="37" t="s">
        <v>220</v>
      </c>
      <c r="C354" s="38" t="s">
        <v>261</v>
      </c>
      <c r="D354" s="113" t="s">
        <v>211</v>
      </c>
      <c r="E354" s="13" t="s">
        <v>55</v>
      </c>
      <c r="F354" s="13">
        <v>33.25</v>
      </c>
      <c r="G354" s="13">
        <v>29.96</v>
      </c>
      <c r="H354" s="13">
        <v>30.91</v>
      </c>
      <c r="I354" s="13">
        <v>31.34</v>
      </c>
      <c r="J354" s="13">
        <v>31.88</v>
      </c>
      <c r="K354" s="13">
        <v>32.5</v>
      </c>
      <c r="L354" s="13">
        <v>33.29</v>
      </c>
      <c r="M354" s="13">
        <v>34.22</v>
      </c>
      <c r="N354" s="13">
        <v>35.18</v>
      </c>
      <c r="O354" s="13">
        <v>37.020000000000003</v>
      </c>
      <c r="P354" s="13">
        <v>38.200000000000003</v>
      </c>
      <c r="Q354" s="13">
        <v>39.15</v>
      </c>
      <c r="R354" s="13">
        <v>40.25</v>
      </c>
      <c r="S354" s="13">
        <v>41.45</v>
      </c>
      <c r="T354" s="13">
        <v>42.73</v>
      </c>
      <c r="U354" s="13">
        <v>44.2</v>
      </c>
      <c r="V354" s="13">
        <v>45.86</v>
      </c>
      <c r="W354" s="13">
        <v>47.42</v>
      </c>
      <c r="X354" s="13">
        <v>48.71</v>
      </c>
      <c r="Y354" s="13">
        <v>50.27</v>
      </c>
      <c r="Z354" s="13">
        <v>51.8</v>
      </c>
      <c r="AA354" s="13">
        <v>53.43</v>
      </c>
      <c r="AB354" s="13">
        <v>54.96</v>
      </c>
      <c r="AC354" s="13">
        <v>56.47</v>
      </c>
      <c r="AD354" s="13">
        <v>58.21</v>
      </c>
      <c r="AE354" s="13">
        <v>60.07</v>
      </c>
      <c r="AF354" s="13">
        <v>62.04</v>
      </c>
      <c r="AG354" s="13">
        <v>63.84</v>
      </c>
      <c r="AH354" s="13">
        <v>63.64</v>
      </c>
      <c r="AI354" s="13">
        <v>63.18</v>
      </c>
      <c r="AJ354" s="13">
        <v>62.86</v>
      </c>
      <c r="AK354" s="13">
        <v>62.46</v>
      </c>
    </row>
    <row r="355" spans="1:37" s="33" customFormat="1" x14ac:dyDescent="0.3">
      <c r="A355" s="13" t="str">
        <f t="shared" si="5"/>
        <v>SDG_NoInv_Base_ReproTest02QVAXamach</v>
      </c>
      <c r="B355" s="37" t="s">
        <v>220</v>
      </c>
      <c r="C355" s="38" t="s">
        <v>261</v>
      </c>
      <c r="D355" s="113" t="s">
        <v>211</v>
      </c>
      <c r="E355" s="13" t="s">
        <v>56</v>
      </c>
      <c r="F355" s="13">
        <v>38.67</v>
      </c>
      <c r="G355" s="13">
        <v>34.78</v>
      </c>
      <c r="H355" s="13">
        <v>35.869999999999997</v>
      </c>
      <c r="I355" s="13">
        <v>36.299999999999997</v>
      </c>
      <c r="J355" s="13">
        <v>36.880000000000003</v>
      </c>
      <c r="K355" s="13">
        <v>37.590000000000003</v>
      </c>
      <c r="L355" s="13">
        <v>38.520000000000003</v>
      </c>
      <c r="M355" s="13">
        <v>39.74</v>
      </c>
      <c r="N355" s="13">
        <v>40.950000000000003</v>
      </c>
      <c r="O355" s="13">
        <v>43.26</v>
      </c>
      <c r="P355" s="13">
        <v>44.71</v>
      </c>
      <c r="Q355" s="13">
        <v>45.88</v>
      </c>
      <c r="R355" s="13">
        <v>47.16</v>
      </c>
      <c r="S355" s="13">
        <v>48.55</v>
      </c>
      <c r="T355" s="13">
        <v>50.07</v>
      </c>
      <c r="U355" s="13">
        <v>51.83</v>
      </c>
      <c r="V355" s="13">
        <v>53.77</v>
      </c>
      <c r="W355" s="13">
        <v>55.59</v>
      </c>
      <c r="X355" s="13">
        <v>57.17</v>
      </c>
      <c r="Y355" s="13">
        <v>59.07</v>
      </c>
      <c r="Z355" s="13">
        <v>60.94</v>
      </c>
      <c r="AA355" s="13">
        <v>62.93</v>
      </c>
      <c r="AB355" s="13">
        <v>64.14</v>
      </c>
      <c r="AC355" s="13">
        <v>65.599999999999994</v>
      </c>
      <c r="AD355" s="13">
        <v>67.63</v>
      </c>
      <c r="AE355" s="13">
        <v>69.91</v>
      </c>
      <c r="AF355" s="13">
        <v>72.319999999999993</v>
      </c>
      <c r="AG355" s="13">
        <v>74.47</v>
      </c>
      <c r="AH355" s="13">
        <v>73.41</v>
      </c>
      <c r="AI355" s="13">
        <v>72.22</v>
      </c>
      <c r="AJ355" s="13">
        <v>71.52</v>
      </c>
      <c r="AK355" s="13">
        <v>70.8</v>
      </c>
    </row>
    <row r="356" spans="1:37" s="33" customFormat="1" x14ac:dyDescent="0.3">
      <c r="A356" s="13" t="str">
        <f t="shared" si="5"/>
        <v>SDG_NoInv_Base_ReproTest02QVAXafcel</v>
      </c>
      <c r="B356" s="37" t="s">
        <v>220</v>
      </c>
      <c r="C356" s="38" t="s">
        <v>261</v>
      </c>
      <c r="D356" s="113" t="s">
        <v>211</v>
      </c>
      <c r="E356" s="13" t="s">
        <v>57</v>
      </c>
      <c r="F356" s="13">
        <v>0.28999999999999998</v>
      </c>
      <c r="G356" s="13">
        <v>0.28999999999999998</v>
      </c>
      <c r="H356" s="13">
        <v>0.28999999999999998</v>
      </c>
      <c r="I356" s="13">
        <v>0.28999999999999998</v>
      </c>
      <c r="J356" s="13">
        <v>0.28999999999999998</v>
      </c>
      <c r="K356" s="13">
        <v>0.28999999999999998</v>
      </c>
      <c r="L356" s="13">
        <v>0.28999999999999998</v>
      </c>
      <c r="M356" s="13">
        <v>0.28999999999999998</v>
      </c>
      <c r="N356" s="13">
        <v>0.28999999999999998</v>
      </c>
      <c r="O356" s="13">
        <v>0.28999999999999998</v>
      </c>
      <c r="P356" s="13">
        <v>0.28999999999999998</v>
      </c>
      <c r="Q356" s="13">
        <v>0.28999999999999998</v>
      </c>
      <c r="R356" s="13">
        <v>0.28999999999999998</v>
      </c>
      <c r="S356" s="13">
        <v>0.28999999999999998</v>
      </c>
      <c r="T356" s="13">
        <v>0.28999999999999998</v>
      </c>
      <c r="U356" s="13">
        <v>0.28999999999999998</v>
      </c>
      <c r="V356" s="13">
        <v>0.28999999999999998</v>
      </c>
      <c r="W356" s="13">
        <v>0.28999999999999998</v>
      </c>
      <c r="X356" s="13">
        <v>0.28999999999999998</v>
      </c>
      <c r="Y356" s="13">
        <v>4.22</v>
      </c>
      <c r="Z356" s="13">
        <v>8.44</v>
      </c>
      <c r="AA356" s="13">
        <v>12.66</v>
      </c>
      <c r="AB356" s="13">
        <v>13.65</v>
      </c>
      <c r="AC356" s="13">
        <v>14.64</v>
      </c>
      <c r="AD356" s="13">
        <v>15.63</v>
      </c>
      <c r="AE356" s="13">
        <v>16.62</v>
      </c>
      <c r="AF356" s="13">
        <v>17.61</v>
      </c>
      <c r="AG356" s="13">
        <v>17.559999999999999</v>
      </c>
      <c r="AH356" s="13">
        <v>17.52</v>
      </c>
      <c r="AI356" s="13">
        <v>17.47</v>
      </c>
      <c r="AJ356" s="13">
        <v>17.43</v>
      </c>
      <c r="AK356" s="13">
        <v>17.38</v>
      </c>
    </row>
    <row r="357" spans="1:37" s="33" customFormat="1" x14ac:dyDescent="0.3">
      <c r="A357" s="13" t="str">
        <f t="shared" si="5"/>
        <v>SDG_NoInv_Base_ReproTest02QVAXaelct</v>
      </c>
      <c r="B357" s="37" t="s">
        <v>220</v>
      </c>
      <c r="C357" s="38" t="s">
        <v>261</v>
      </c>
      <c r="D357" s="113" t="s">
        <v>211</v>
      </c>
      <c r="E357" s="13" t="s">
        <v>58</v>
      </c>
      <c r="F357" s="13">
        <v>0.08</v>
      </c>
      <c r="G357" s="13">
        <v>0.08</v>
      </c>
      <c r="H357" s="13">
        <v>0.08</v>
      </c>
      <c r="I357" s="13">
        <v>0.08</v>
      </c>
      <c r="J357" s="13">
        <v>0.08</v>
      </c>
      <c r="K357" s="13">
        <v>0.08</v>
      </c>
      <c r="L357" s="13">
        <v>0.08</v>
      </c>
      <c r="M357" s="13">
        <v>0.08</v>
      </c>
      <c r="N357" s="13">
        <v>0.08</v>
      </c>
      <c r="O357" s="13">
        <v>0.08</v>
      </c>
      <c r="P357" s="13">
        <v>0.08</v>
      </c>
      <c r="Q357" s="13">
        <v>0.08</v>
      </c>
      <c r="R357" s="13">
        <v>0.08</v>
      </c>
      <c r="S357" s="13">
        <v>0.08</v>
      </c>
      <c r="T357" s="13">
        <v>0.08</v>
      </c>
      <c r="U357" s="13">
        <v>0.08</v>
      </c>
      <c r="V357" s="13">
        <v>0.08</v>
      </c>
      <c r="W357" s="13">
        <v>0.08</v>
      </c>
      <c r="X357" s="13">
        <v>3.19</v>
      </c>
      <c r="Y357" s="13">
        <v>3.19</v>
      </c>
      <c r="Z357" s="13">
        <v>1.76</v>
      </c>
      <c r="AA357" s="13">
        <v>1.76</v>
      </c>
      <c r="AB357" s="13">
        <v>1.76</v>
      </c>
      <c r="AC357" s="13">
        <v>1.76</v>
      </c>
      <c r="AD357" s="13">
        <v>0.99</v>
      </c>
      <c r="AE357" s="13">
        <v>0.99</v>
      </c>
      <c r="AF357" s="13">
        <v>0.99</v>
      </c>
      <c r="AG357" s="13">
        <v>0.99</v>
      </c>
      <c r="AH357" s="13">
        <v>0.99</v>
      </c>
      <c r="AI357" s="13">
        <v>7.46</v>
      </c>
      <c r="AJ357" s="13">
        <v>7.46</v>
      </c>
      <c r="AK357" s="13">
        <v>7.46</v>
      </c>
    </row>
    <row r="358" spans="1:37" s="33" customFormat="1" x14ac:dyDescent="0.3">
      <c r="A358" s="13" t="str">
        <f t="shared" si="5"/>
        <v>SDG_NoInv_Base_ReproTest02QVAXaemch</v>
      </c>
      <c r="B358" s="37" t="s">
        <v>220</v>
      </c>
      <c r="C358" s="38" t="s">
        <v>261</v>
      </c>
      <c r="D358" s="113" t="s">
        <v>211</v>
      </c>
      <c r="E358" s="13" t="s">
        <v>59</v>
      </c>
      <c r="F358" s="13">
        <v>8.99</v>
      </c>
      <c r="G358" s="13">
        <v>8.2200000000000006</v>
      </c>
      <c r="H358" s="13">
        <v>8.43</v>
      </c>
      <c r="I358" s="13">
        <v>8.4700000000000006</v>
      </c>
      <c r="J358" s="13">
        <v>8.56</v>
      </c>
      <c r="K358" s="13">
        <v>8.6999999999999993</v>
      </c>
      <c r="L358" s="13">
        <v>8.91</v>
      </c>
      <c r="M358" s="13">
        <v>9.24</v>
      </c>
      <c r="N358" s="13">
        <v>9.5500000000000007</v>
      </c>
      <c r="O358" s="13">
        <v>10.19</v>
      </c>
      <c r="P358" s="13">
        <v>10.56</v>
      </c>
      <c r="Q358" s="13">
        <v>10.83</v>
      </c>
      <c r="R358" s="13">
        <v>11.13</v>
      </c>
      <c r="S358" s="13">
        <v>11.46</v>
      </c>
      <c r="T358" s="13">
        <v>11.83</v>
      </c>
      <c r="U358" s="13">
        <v>12.25</v>
      </c>
      <c r="V358" s="13">
        <v>12.72</v>
      </c>
      <c r="W358" s="13">
        <v>13.18</v>
      </c>
      <c r="X358" s="13">
        <v>13.6</v>
      </c>
      <c r="Y358" s="13">
        <v>14.07</v>
      </c>
      <c r="Z358" s="13">
        <v>14.52</v>
      </c>
      <c r="AA358" s="13">
        <v>15.01</v>
      </c>
      <c r="AB358" s="13">
        <v>15.06</v>
      </c>
      <c r="AC358" s="13">
        <v>15.25</v>
      </c>
      <c r="AD358" s="13">
        <v>15.68</v>
      </c>
      <c r="AE358" s="13">
        <v>16.2</v>
      </c>
      <c r="AF358" s="13">
        <v>16.75</v>
      </c>
      <c r="AG358" s="13">
        <v>17.3</v>
      </c>
      <c r="AH358" s="13">
        <v>16.829999999999998</v>
      </c>
      <c r="AI358" s="13">
        <v>16.329999999999998</v>
      </c>
      <c r="AJ358" s="13">
        <v>16.09</v>
      </c>
      <c r="AK358" s="13">
        <v>15.84</v>
      </c>
    </row>
    <row r="359" spans="1:37" s="33" customFormat="1" x14ac:dyDescent="0.3">
      <c r="A359" s="13" t="str">
        <f t="shared" si="5"/>
        <v>SDG_NoInv_Base_ReproTest02QVAXasequ</v>
      </c>
      <c r="B359" s="37" t="s">
        <v>220</v>
      </c>
      <c r="C359" s="38" t="s">
        <v>261</v>
      </c>
      <c r="D359" s="113" t="s">
        <v>211</v>
      </c>
      <c r="E359" s="13" t="s">
        <v>60</v>
      </c>
      <c r="F359" s="13">
        <v>8.7799999999999994</v>
      </c>
      <c r="G359" s="13">
        <v>8.33</v>
      </c>
      <c r="H359" s="13">
        <v>8.58</v>
      </c>
      <c r="I359" s="13">
        <v>8.6199999999999992</v>
      </c>
      <c r="J359" s="13">
        <v>8.73</v>
      </c>
      <c r="K359" s="13">
        <v>8.8800000000000008</v>
      </c>
      <c r="L359" s="13">
        <v>9.1</v>
      </c>
      <c r="M359" s="13">
        <v>9.4499999999999993</v>
      </c>
      <c r="N359" s="13">
        <v>9.77</v>
      </c>
      <c r="O359" s="13">
        <v>10.42</v>
      </c>
      <c r="P359" s="13">
        <v>10.8</v>
      </c>
      <c r="Q359" s="13">
        <v>11.11</v>
      </c>
      <c r="R359" s="13">
        <v>11.42</v>
      </c>
      <c r="S359" s="13">
        <v>11.77</v>
      </c>
      <c r="T359" s="13">
        <v>12.16</v>
      </c>
      <c r="U359" s="13">
        <v>12.61</v>
      </c>
      <c r="V359" s="13">
        <v>13.04</v>
      </c>
      <c r="W359" s="13">
        <v>13.5</v>
      </c>
      <c r="X359" s="13">
        <v>14.02</v>
      </c>
      <c r="Y359" s="13">
        <v>14.52</v>
      </c>
      <c r="Z359" s="13">
        <v>15.01</v>
      </c>
      <c r="AA359" s="13">
        <v>15.55</v>
      </c>
      <c r="AB359" s="13">
        <v>15.62</v>
      </c>
      <c r="AC359" s="13">
        <v>15.83</v>
      </c>
      <c r="AD359" s="13">
        <v>16.28</v>
      </c>
      <c r="AE359" s="13">
        <v>16.809999999999999</v>
      </c>
      <c r="AF359" s="13">
        <v>17.38</v>
      </c>
      <c r="AG359" s="13">
        <v>17.899999999999999</v>
      </c>
      <c r="AH359" s="13">
        <v>17.329999999999998</v>
      </c>
      <c r="AI359" s="13">
        <v>16.73</v>
      </c>
      <c r="AJ359" s="13">
        <v>16.39</v>
      </c>
      <c r="AK359" s="13">
        <v>16.09</v>
      </c>
    </row>
    <row r="360" spans="1:37" s="33" customFormat="1" x14ac:dyDescent="0.3">
      <c r="A360" s="13" t="str">
        <f t="shared" si="5"/>
        <v>SDG_NoInv_Base_ReproTest02QVAXavehi</v>
      </c>
      <c r="B360" s="37" t="s">
        <v>220</v>
      </c>
      <c r="C360" s="38" t="s">
        <v>261</v>
      </c>
      <c r="D360" s="113" t="s">
        <v>211</v>
      </c>
      <c r="E360" s="13" t="s">
        <v>61</v>
      </c>
      <c r="F360" s="13">
        <v>39.57</v>
      </c>
      <c r="G360" s="13">
        <v>36.28</v>
      </c>
      <c r="H360" s="13">
        <v>37.44</v>
      </c>
      <c r="I360" s="13">
        <v>37.83</v>
      </c>
      <c r="J360" s="13">
        <v>38.380000000000003</v>
      </c>
      <c r="K360" s="13">
        <v>39.17</v>
      </c>
      <c r="L360" s="13">
        <v>40.200000000000003</v>
      </c>
      <c r="M360" s="13">
        <v>41.63</v>
      </c>
      <c r="N360" s="13">
        <v>43.06</v>
      </c>
      <c r="O360" s="13">
        <v>45.25</v>
      </c>
      <c r="P360" s="13">
        <v>46.91</v>
      </c>
      <c r="Q360" s="13">
        <v>48.41</v>
      </c>
      <c r="R360" s="13">
        <v>50.05</v>
      </c>
      <c r="S360" s="13">
        <v>51.81</v>
      </c>
      <c r="T360" s="13">
        <v>53.74</v>
      </c>
      <c r="U360" s="13">
        <v>56</v>
      </c>
      <c r="V360" s="13">
        <v>58.42</v>
      </c>
      <c r="W360" s="13">
        <v>60.84</v>
      </c>
      <c r="X360" s="13">
        <v>63.11</v>
      </c>
      <c r="Y360" s="13">
        <v>64.36</v>
      </c>
      <c r="Z360" s="13">
        <v>65.61</v>
      </c>
      <c r="AA360" s="13">
        <v>66.900000000000006</v>
      </c>
      <c r="AB360" s="13">
        <v>67.83</v>
      </c>
      <c r="AC360" s="13">
        <v>69.180000000000007</v>
      </c>
      <c r="AD360" s="13">
        <v>71.33</v>
      </c>
      <c r="AE360" s="13">
        <v>73.78</v>
      </c>
      <c r="AF360" s="13">
        <v>76.42</v>
      </c>
      <c r="AG360" s="13">
        <v>79.19</v>
      </c>
      <c r="AH360" s="13">
        <v>78.099999999999994</v>
      </c>
      <c r="AI360" s="13">
        <v>76.400000000000006</v>
      </c>
      <c r="AJ360" s="13">
        <v>75.400000000000006</v>
      </c>
      <c r="AK360" s="13">
        <v>74.42</v>
      </c>
    </row>
    <row r="361" spans="1:37" s="33" customFormat="1" x14ac:dyDescent="0.3">
      <c r="A361" s="13" t="str">
        <f t="shared" si="5"/>
        <v>SDG_NoInv_Base_ReproTest02QVAXatequ</v>
      </c>
      <c r="B361" s="37" t="s">
        <v>220</v>
      </c>
      <c r="C361" s="38" t="s">
        <v>261</v>
      </c>
      <c r="D361" s="113" t="s">
        <v>211</v>
      </c>
      <c r="E361" s="13" t="s">
        <v>62</v>
      </c>
      <c r="F361" s="13">
        <v>7.09</v>
      </c>
      <c r="G361" s="13">
        <v>6.14</v>
      </c>
      <c r="H361" s="13">
        <v>6.35</v>
      </c>
      <c r="I361" s="13">
        <v>6.26</v>
      </c>
      <c r="J361" s="13">
        <v>6.31</v>
      </c>
      <c r="K361" s="13">
        <v>6.4</v>
      </c>
      <c r="L361" s="13">
        <v>6.56</v>
      </c>
      <c r="M361" s="13">
        <v>6.91</v>
      </c>
      <c r="N361" s="13">
        <v>7.21</v>
      </c>
      <c r="O361" s="13">
        <v>8.24</v>
      </c>
      <c r="P361" s="13">
        <v>8.69</v>
      </c>
      <c r="Q361" s="13">
        <v>8.9499999999999993</v>
      </c>
      <c r="R361" s="13">
        <v>9.1300000000000008</v>
      </c>
      <c r="S361" s="13">
        <v>9.3699999999999992</v>
      </c>
      <c r="T361" s="13">
        <v>9.67</v>
      </c>
      <c r="U361" s="13">
        <v>10.02</v>
      </c>
      <c r="V361" s="13">
        <v>10.44</v>
      </c>
      <c r="W361" s="13">
        <v>10.83</v>
      </c>
      <c r="X361" s="13">
        <v>11.1</v>
      </c>
      <c r="Y361" s="13">
        <v>11.48</v>
      </c>
      <c r="Z361" s="13">
        <v>11.81</v>
      </c>
      <c r="AA361" s="13">
        <v>12.23</v>
      </c>
      <c r="AB361" s="13">
        <v>11.89</v>
      </c>
      <c r="AC361" s="13">
        <v>11.85</v>
      </c>
      <c r="AD361" s="13">
        <v>12.19</v>
      </c>
      <c r="AE361" s="13">
        <v>12.64</v>
      </c>
      <c r="AF361" s="13">
        <v>13.13</v>
      </c>
      <c r="AG361" s="13">
        <v>13.47</v>
      </c>
      <c r="AH361" s="13">
        <v>12.61</v>
      </c>
      <c r="AI361" s="13">
        <v>11.82</v>
      </c>
      <c r="AJ361" s="13">
        <v>11.41</v>
      </c>
      <c r="AK361" s="13">
        <v>11.06</v>
      </c>
    </row>
    <row r="362" spans="1:37" s="33" customFormat="1" x14ac:dyDescent="0.3">
      <c r="A362" s="13" t="str">
        <f t="shared" si="5"/>
        <v>SDG_NoInv_Base_ReproTest02QVAXafurn</v>
      </c>
      <c r="B362" s="37" t="s">
        <v>220</v>
      </c>
      <c r="C362" s="38" t="s">
        <v>261</v>
      </c>
      <c r="D362" s="113" t="s">
        <v>211</v>
      </c>
      <c r="E362" s="13" t="s">
        <v>63</v>
      </c>
      <c r="F362" s="13">
        <v>6.09</v>
      </c>
      <c r="G362" s="13">
        <v>5.45</v>
      </c>
      <c r="H362" s="13">
        <v>5.66</v>
      </c>
      <c r="I362" s="13">
        <v>5.78</v>
      </c>
      <c r="J362" s="13">
        <v>5.9</v>
      </c>
      <c r="K362" s="13">
        <v>6.04</v>
      </c>
      <c r="L362" s="13">
        <v>6.21</v>
      </c>
      <c r="M362" s="13">
        <v>6.41</v>
      </c>
      <c r="N362" s="13">
        <v>6.61</v>
      </c>
      <c r="O362" s="13">
        <v>6.98</v>
      </c>
      <c r="P362" s="13">
        <v>7.24</v>
      </c>
      <c r="Q362" s="13">
        <v>7.44</v>
      </c>
      <c r="R362" s="13">
        <v>7.68</v>
      </c>
      <c r="S362" s="13">
        <v>7.93</v>
      </c>
      <c r="T362" s="13">
        <v>8.1999999999999993</v>
      </c>
      <c r="U362" s="13">
        <v>8.49</v>
      </c>
      <c r="V362" s="13">
        <v>8.81</v>
      </c>
      <c r="W362" s="13">
        <v>9.1300000000000008</v>
      </c>
      <c r="X362" s="13">
        <v>9.4499999999999993</v>
      </c>
      <c r="Y362" s="13">
        <v>9.76</v>
      </c>
      <c r="Z362" s="13">
        <v>10.08</v>
      </c>
      <c r="AA362" s="13">
        <v>10.4</v>
      </c>
      <c r="AB362" s="13">
        <v>10.75</v>
      </c>
      <c r="AC362" s="13">
        <v>11.06</v>
      </c>
      <c r="AD362" s="13">
        <v>11.38</v>
      </c>
      <c r="AE362" s="13">
        <v>11.71</v>
      </c>
      <c r="AF362" s="13">
        <v>12.07</v>
      </c>
      <c r="AG362" s="13">
        <v>12.41</v>
      </c>
      <c r="AH362" s="13">
        <v>12.41</v>
      </c>
      <c r="AI362" s="13">
        <v>12.31</v>
      </c>
      <c r="AJ362" s="13">
        <v>12.23</v>
      </c>
      <c r="AK362" s="13">
        <v>12.11</v>
      </c>
    </row>
    <row r="363" spans="1:37" s="33" customFormat="1" x14ac:dyDescent="0.3">
      <c r="A363" s="13" t="str">
        <f t="shared" si="5"/>
        <v>SDG_NoInv_Base_ReproTest02QVAXaoman</v>
      </c>
      <c r="B363" s="37" t="s">
        <v>220</v>
      </c>
      <c r="C363" s="38" t="s">
        <v>261</v>
      </c>
      <c r="D363" s="113" t="s">
        <v>211</v>
      </c>
      <c r="E363" s="13" t="s">
        <v>64</v>
      </c>
      <c r="F363" s="13">
        <v>25.46</v>
      </c>
      <c r="G363" s="13">
        <v>23.29</v>
      </c>
      <c r="H363" s="13">
        <v>24.38</v>
      </c>
      <c r="I363" s="13">
        <v>24.94</v>
      </c>
      <c r="J363" s="13">
        <v>25.5</v>
      </c>
      <c r="K363" s="13">
        <v>26.1</v>
      </c>
      <c r="L363" s="13">
        <v>26.81</v>
      </c>
      <c r="M363" s="13">
        <v>27.63</v>
      </c>
      <c r="N363" s="13">
        <v>28.52</v>
      </c>
      <c r="O363" s="13">
        <v>30.14</v>
      </c>
      <c r="P363" s="13">
        <v>31.53</v>
      </c>
      <c r="Q363" s="13">
        <v>32.71</v>
      </c>
      <c r="R363" s="13">
        <v>33.93</v>
      </c>
      <c r="S363" s="13">
        <v>35.090000000000003</v>
      </c>
      <c r="T363" s="13">
        <v>36.29</v>
      </c>
      <c r="U363" s="13">
        <v>37.630000000000003</v>
      </c>
      <c r="V363" s="13">
        <v>38.82</v>
      </c>
      <c r="W363" s="13">
        <v>40.049999999999997</v>
      </c>
      <c r="X363" s="13">
        <v>41.34</v>
      </c>
      <c r="Y363" s="13">
        <v>42.5</v>
      </c>
      <c r="Z363" s="13">
        <v>43.62</v>
      </c>
      <c r="AA363" s="13">
        <v>44.78</v>
      </c>
      <c r="AB363" s="13">
        <v>45.99</v>
      </c>
      <c r="AC363" s="13">
        <v>47.04</v>
      </c>
      <c r="AD363" s="13">
        <v>48.1</v>
      </c>
      <c r="AE363" s="13">
        <v>49.2</v>
      </c>
      <c r="AF363" s="13">
        <v>50.37</v>
      </c>
      <c r="AG363" s="13">
        <v>51.46</v>
      </c>
      <c r="AH363" s="13">
        <v>50.65</v>
      </c>
      <c r="AI363" s="13">
        <v>49.54</v>
      </c>
      <c r="AJ363" s="13">
        <v>48.58</v>
      </c>
      <c r="AK363" s="13">
        <v>47.55</v>
      </c>
    </row>
    <row r="364" spans="1:37" s="33" customFormat="1" x14ac:dyDescent="0.3">
      <c r="A364" s="13" t="str">
        <f t="shared" si="5"/>
        <v>SDG_NoInv_Base_ReproTest02QVAXaelec</v>
      </c>
      <c r="B364" s="37" t="s">
        <v>220</v>
      </c>
      <c r="C364" s="38" t="s">
        <v>261</v>
      </c>
      <c r="D364" s="113" t="s">
        <v>211</v>
      </c>
      <c r="E364" s="13" t="s">
        <v>65</v>
      </c>
      <c r="F364" s="13">
        <v>142.19999999999999</v>
      </c>
      <c r="G364" s="13">
        <v>136.75</v>
      </c>
      <c r="H364" s="13">
        <v>141.68</v>
      </c>
      <c r="I364" s="13">
        <v>141.55000000000001</v>
      </c>
      <c r="J364" s="13">
        <v>138.38999999999999</v>
      </c>
      <c r="K364" s="13">
        <v>138.1</v>
      </c>
      <c r="L364" s="13">
        <v>138.87</v>
      </c>
      <c r="M364" s="13">
        <v>139.87</v>
      </c>
      <c r="N364" s="13">
        <v>141.33000000000001</v>
      </c>
      <c r="O364" s="13">
        <v>141.96</v>
      </c>
      <c r="P364" s="13">
        <v>143.66999999999999</v>
      </c>
      <c r="Q364" s="13">
        <v>144.78</v>
      </c>
      <c r="R364" s="13">
        <v>147.76</v>
      </c>
      <c r="S364" s="13">
        <v>151.88</v>
      </c>
      <c r="T364" s="13">
        <v>155.33000000000001</v>
      </c>
      <c r="U364" s="13">
        <v>159.52000000000001</v>
      </c>
      <c r="V364" s="13">
        <v>160.19</v>
      </c>
      <c r="W364" s="13">
        <v>163.69999999999999</v>
      </c>
      <c r="X364" s="13">
        <v>174.8</v>
      </c>
      <c r="Y364" s="13">
        <v>181.36</v>
      </c>
      <c r="Z364" s="13">
        <v>188.51</v>
      </c>
      <c r="AA364" s="13">
        <v>195.67</v>
      </c>
      <c r="AB364" s="13">
        <v>199.23</v>
      </c>
      <c r="AC364" s="13">
        <v>203.34</v>
      </c>
      <c r="AD364" s="13">
        <v>208.42</v>
      </c>
      <c r="AE364" s="13">
        <v>213.87</v>
      </c>
      <c r="AF364" s="13">
        <v>219.4</v>
      </c>
      <c r="AG364" s="13">
        <v>231.59</v>
      </c>
      <c r="AH364" s="13">
        <v>242.01</v>
      </c>
      <c r="AI364" s="13">
        <v>250.43</v>
      </c>
      <c r="AJ364" s="13">
        <v>259.98</v>
      </c>
      <c r="AK364" s="13">
        <v>269.08</v>
      </c>
    </row>
    <row r="365" spans="1:37" s="33" customFormat="1" x14ac:dyDescent="0.3">
      <c r="A365" s="13" t="str">
        <f t="shared" si="5"/>
        <v>SDG_NoInv_Base_ReproTest02QVAXawatr</v>
      </c>
      <c r="B365" s="37" t="s">
        <v>220</v>
      </c>
      <c r="C365" s="38" t="s">
        <v>261</v>
      </c>
      <c r="D365" s="113" t="s">
        <v>211</v>
      </c>
      <c r="E365" s="13" t="s">
        <v>66</v>
      </c>
      <c r="F365" s="13">
        <v>38.119999999999997</v>
      </c>
      <c r="G365" s="13">
        <v>37.619999999999997</v>
      </c>
      <c r="H365" s="13">
        <v>38.6</v>
      </c>
      <c r="I365" s="13">
        <v>39.229999999999997</v>
      </c>
      <c r="J365" s="13">
        <v>39.950000000000003</v>
      </c>
      <c r="K365" s="13">
        <v>40.82</v>
      </c>
      <c r="L365" s="13">
        <v>41.9</v>
      </c>
      <c r="M365" s="13">
        <v>43.05</v>
      </c>
      <c r="N365" s="13">
        <v>44.25</v>
      </c>
      <c r="O365" s="13">
        <v>45.77</v>
      </c>
      <c r="P365" s="13">
        <v>47.13</v>
      </c>
      <c r="Q365" s="13">
        <v>48.43</v>
      </c>
      <c r="R365" s="13">
        <v>49.98</v>
      </c>
      <c r="S365" s="13">
        <v>51.62</v>
      </c>
      <c r="T365" s="13">
        <v>53.42</v>
      </c>
      <c r="U365" s="13">
        <v>55.45</v>
      </c>
      <c r="V365" s="13">
        <v>57.35</v>
      </c>
      <c r="W365" s="13">
        <v>59.38</v>
      </c>
      <c r="X365" s="13">
        <v>61.53</v>
      </c>
      <c r="Y365" s="13">
        <v>63.52</v>
      </c>
      <c r="Z365" s="13">
        <v>65.53</v>
      </c>
      <c r="AA365" s="13">
        <v>67.569999999999993</v>
      </c>
      <c r="AB365" s="13">
        <v>70.069999999999993</v>
      </c>
      <c r="AC365" s="13">
        <v>72.430000000000007</v>
      </c>
      <c r="AD365" s="13">
        <v>74.84</v>
      </c>
      <c r="AE365" s="13">
        <v>77.37</v>
      </c>
      <c r="AF365" s="13">
        <v>80.06</v>
      </c>
      <c r="AG365" s="13">
        <v>82.8</v>
      </c>
      <c r="AH365" s="13">
        <v>82.95</v>
      </c>
      <c r="AI365" s="13">
        <v>82.93</v>
      </c>
      <c r="AJ365" s="13">
        <v>83.05</v>
      </c>
      <c r="AK365" s="13">
        <v>83.1</v>
      </c>
    </row>
    <row r="366" spans="1:37" s="33" customFormat="1" x14ac:dyDescent="0.3">
      <c r="A366" s="13" t="str">
        <f t="shared" si="5"/>
        <v>SDG_NoInv_Base_ReproTest02QVAXacons</v>
      </c>
      <c r="B366" s="37" t="s">
        <v>220</v>
      </c>
      <c r="C366" s="38" t="s">
        <v>261</v>
      </c>
      <c r="D366" s="113" t="s">
        <v>211</v>
      </c>
      <c r="E366" s="13" t="s">
        <v>67</v>
      </c>
      <c r="F366" s="13">
        <v>140.65</v>
      </c>
      <c r="G366" s="13">
        <v>129.35</v>
      </c>
      <c r="H366" s="13">
        <v>133.29</v>
      </c>
      <c r="I366" s="13">
        <v>135.88999999999999</v>
      </c>
      <c r="J366" s="13">
        <v>138.37</v>
      </c>
      <c r="K366" s="13">
        <v>141.19999999999999</v>
      </c>
      <c r="L366" s="13">
        <v>144.59</v>
      </c>
      <c r="M366" s="13">
        <v>148.4</v>
      </c>
      <c r="N366" s="13">
        <v>152.46</v>
      </c>
      <c r="O366" s="13">
        <v>157.6</v>
      </c>
      <c r="P366" s="13">
        <v>162.29</v>
      </c>
      <c r="Q366" s="13">
        <v>166.76</v>
      </c>
      <c r="R366" s="13">
        <v>171.96</v>
      </c>
      <c r="S366" s="13">
        <v>177.38</v>
      </c>
      <c r="T366" s="13">
        <v>183.16</v>
      </c>
      <c r="U366" s="13">
        <v>189.79</v>
      </c>
      <c r="V366" s="13">
        <v>196.57</v>
      </c>
      <c r="W366" s="13">
        <v>203.4</v>
      </c>
      <c r="X366" s="13">
        <v>209.97</v>
      </c>
      <c r="Y366" s="13">
        <v>216.56</v>
      </c>
      <c r="Z366" s="13">
        <v>223.46</v>
      </c>
      <c r="AA366" s="13">
        <v>230.25</v>
      </c>
      <c r="AB366" s="13">
        <v>236.66</v>
      </c>
      <c r="AC366" s="13">
        <v>242.9</v>
      </c>
      <c r="AD366" s="13">
        <v>249.87</v>
      </c>
      <c r="AE366" s="13">
        <v>257.32</v>
      </c>
      <c r="AF366" s="13">
        <v>265.18</v>
      </c>
      <c r="AG366" s="13">
        <v>272.95</v>
      </c>
      <c r="AH366" s="13">
        <v>272.56</v>
      </c>
      <c r="AI366" s="13">
        <v>271.06</v>
      </c>
      <c r="AJ366" s="13">
        <v>270.13</v>
      </c>
      <c r="AK366" s="13">
        <v>268.7</v>
      </c>
    </row>
    <row r="367" spans="1:37" s="33" customFormat="1" x14ac:dyDescent="0.3">
      <c r="A367" s="13" t="str">
        <f t="shared" si="5"/>
        <v>SDG_NoInv_Base_ReproTest02QVAXatrad</v>
      </c>
      <c r="B367" s="37" t="s">
        <v>220</v>
      </c>
      <c r="C367" s="38" t="s">
        <v>261</v>
      </c>
      <c r="D367" s="113" t="s">
        <v>211</v>
      </c>
      <c r="E367" s="13" t="s">
        <v>68</v>
      </c>
      <c r="F367" s="13">
        <v>482.47</v>
      </c>
      <c r="G367" s="13">
        <v>441.1</v>
      </c>
      <c r="H367" s="13">
        <v>454.75</v>
      </c>
      <c r="I367" s="13">
        <v>465.34</v>
      </c>
      <c r="J367" s="13">
        <v>472.19</v>
      </c>
      <c r="K367" s="13">
        <v>479.57</v>
      </c>
      <c r="L367" s="13">
        <v>488.5</v>
      </c>
      <c r="M367" s="13">
        <v>498.92</v>
      </c>
      <c r="N367" s="13">
        <v>510</v>
      </c>
      <c r="O367" s="13">
        <v>504.89</v>
      </c>
      <c r="P367" s="13">
        <v>512.52</v>
      </c>
      <c r="Q367" s="13">
        <v>524.03</v>
      </c>
      <c r="R367" s="13">
        <v>537.62</v>
      </c>
      <c r="S367" s="13">
        <v>551.75</v>
      </c>
      <c r="T367" s="13">
        <v>566.99</v>
      </c>
      <c r="U367" s="13">
        <v>584.29999999999995</v>
      </c>
      <c r="V367" s="13">
        <v>601.72</v>
      </c>
      <c r="W367" s="13">
        <v>619.91</v>
      </c>
      <c r="X367" s="13">
        <v>638.42999999999995</v>
      </c>
      <c r="Y367" s="13">
        <v>655.36</v>
      </c>
      <c r="Z367" s="13">
        <v>671.68</v>
      </c>
      <c r="AA367" s="13">
        <v>688.26</v>
      </c>
      <c r="AB367" s="13">
        <v>697.74</v>
      </c>
      <c r="AC367" s="13">
        <v>707.84</v>
      </c>
      <c r="AD367" s="13">
        <v>720.48</v>
      </c>
      <c r="AE367" s="13">
        <v>734.56</v>
      </c>
      <c r="AF367" s="13">
        <v>750.03</v>
      </c>
      <c r="AG367" s="13">
        <v>764.74</v>
      </c>
      <c r="AH367" s="13">
        <v>756.67</v>
      </c>
      <c r="AI367" s="13">
        <v>746.42</v>
      </c>
      <c r="AJ367" s="13">
        <v>737.82</v>
      </c>
      <c r="AK367" s="13">
        <v>728.54</v>
      </c>
    </row>
    <row r="368" spans="1:37" s="33" customFormat="1" x14ac:dyDescent="0.3">
      <c r="A368" s="13" t="str">
        <f t="shared" si="5"/>
        <v>SDG_NoInv_Base_ReproTest02QVAXahotl</v>
      </c>
      <c r="B368" s="37" t="s">
        <v>220</v>
      </c>
      <c r="C368" s="38" t="s">
        <v>261</v>
      </c>
      <c r="D368" s="113" t="s">
        <v>211</v>
      </c>
      <c r="E368" s="13" t="s">
        <v>69</v>
      </c>
      <c r="F368" s="13">
        <v>37.69</v>
      </c>
      <c r="G368" s="13">
        <v>35.229999999999997</v>
      </c>
      <c r="H368" s="13">
        <v>36.82</v>
      </c>
      <c r="I368" s="13">
        <v>37.700000000000003</v>
      </c>
      <c r="J368" s="13">
        <v>38.58</v>
      </c>
      <c r="K368" s="13">
        <v>39.590000000000003</v>
      </c>
      <c r="L368" s="13">
        <v>40.729999999999997</v>
      </c>
      <c r="M368" s="13">
        <v>41.94</v>
      </c>
      <c r="N368" s="13">
        <v>43.24</v>
      </c>
      <c r="O368" s="13">
        <v>45.24</v>
      </c>
      <c r="P368" s="13">
        <v>46.88</v>
      </c>
      <c r="Q368" s="13">
        <v>48.37</v>
      </c>
      <c r="R368" s="13">
        <v>50.07</v>
      </c>
      <c r="S368" s="13">
        <v>51.83</v>
      </c>
      <c r="T368" s="13">
        <v>53.75</v>
      </c>
      <c r="U368" s="13">
        <v>55.89</v>
      </c>
      <c r="V368" s="13">
        <v>57.91</v>
      </c>
      <c r="W368" s="13">
        <v>60.11</v>
      </c>
      <c r="X368" s="13">
        <v>62.53</v>
      </c>
      <c r="Y368" s="13">
        <v>64.8</v>
      </c>
      <c r="Z368" s="13">
        <v>67.08</v>
      </c>
      <c r="AA368" s="13">
        <v>69.430000000000007</v>
      </c>
      <c r="AB368" s="13">
        <v>72.260000000000005</v>
      </c>
      <c r="AC368" s="13">
        <v>74.8</v>
      </c>
      <c r="AD368" s="13">
        <v>77.23</v>
      </c>
      <c r="AE368" s="13">
        <v>79.7</v>
      </c>
      <c r="AF368" s="13">
        <v>82.31</v>
      </c>
      <c r="AG368" s="13">
        <v>84.96</v>
      </c>
      <c r="AH368" s="13">
        <v>85.41</v>
      </c>
      <c r="AI368" s="13">
        <v>85.31</v>
      </c>
      <c r="AJ368" s="13">
        <v>85.11</v>
      </c>
      <c r="AK368" s="13">
        <v>84.73</v>
      </c>
    </row>
    <row r="369" spans="1:37" s="33" customFormat="1" x14ac:dyDescent="0.3">
      <c r="A369" s="13" t="str">
        <f t="shared" si="5"/>
        <v>SDG_NoInv_Base_ReproTest02QVAXaltrp-p</v>
      </c>
      <c r="B369" s="37" t="s">
        <v>220</v>
      </c>
      <c r="C369" s="38" t="s">
        <v>261</v>
      </c>
      <c r="D369" s="113" t="s">
        <v>211</v>
      </c>
      <c r="E369" s="13" t="s">
        <v>70</v>
      </c>
      <c r="F369" s="13">
        <v>60.68</v>
      </c>
      <c r="G369" s="13">
        <v>58.24</v>
      </c>
      <c r="H369" s="13">
        <v>59.72</v>
      </c>
      <c r="I369" s="13">
        <v>60.74</v>
      </c>
      <c r="J369" s="13">
        <v>61.78</v>
      </c>
      <c r="K369" s="13">
        <v>62.87</v>
      </c>
      <c r="L369" s="13">
        <v>64.209999999999994</v>
      </c>
      <c r="M369" s="13">
        <v>65.7</v>
      </c>
      <c r="N369" s="13">
        <v>67.45</v>
      </c>
      <c r="O369" s="13">
        <v>69.94</v>
      </c>
      <c r="P369" s="13">
        <v>72.27</v>
      </c>
      <c r="Q369" s="13">
        <v>74.44</v>
      </c>
      <c r="R369" s="13">
        <v>77.02</v>
      </c>
      <c r="S369" s="13">
        <v>79.66</v>
      </c>
      <c r="T369" s="13">
        <v>82.47</v>
      </c>
      <c r="U369" s="13">
        <v>85.73</v>
      </c>
      <c r="V369" s="13">
        <v>88.69</v>
      </c>
      <c r="W369" s="13">
        <v>91.79</v>
      </c>
      <c r="X369" s="13">
        <v>95.07</v>
      </c>
      <c r="Y369" s="13">
        <v>98.05</v>
      </c>
      <c r="Z369" s="13">
        <v>100.94</v>
      </c>
      <c r="AA369" s="13">
        <v>103.79</v>
      </c>
      <c r="AB369" s="13">
        <v>106.98</v>
      </c>
      <c r="AC369" s="13">
        <v>109.73</v>
      </c>
      <c r="AD369" s="13">
        <v>112.24</v>
      </c>
      <c r="AE369" s="13">
        <v>114.73</v>
      </c>
      <c r="AF369" s="13">
        <v>117.26</v>
      </c>
      <c r="AG369" s="13">
        <v>119.64</v>
      </c>
      <c r="AH369" s="13">
        <v>118.63</v>
      </c>
      <c r="AI369" s="13">
        <v>117.36</v>
      </c>
      <c r="AJ369" s="13">
        <v>116.42</v>
      </c>
      <c r="AK369" s="13">
        <v>115.26</v>
      </c>
    </row>
    <row r="370" spans="1:37" s="33" customFormat="1" x14ac:dyDescent="0.3">
      <c r="A370" s="13" t="str">
        <f t="shared" si="5"/>
        <v>SDG_NoInv_Base_ReproTest02QVAXaltrp-f</v>
      </c>
      <c r="B370" s="37" t="s">
        <v>220</v>
      </c>
      <c r="C370" s="38" t="s">
        <v>261</v>
      </c>
      <c r="D370" s="113" t="s">
        <v>211</v>
      </c>
      <c r="E370" s="13" t="s">
        <v>71</v>
      </c>
      <c r="F370" s="13">
        <v>247.43</v>
      </c>
      <c r="G370" s="13">
        <v>234</v>
      </c>
      <c r="H370" s="13">
        <v>239.63</v>
      </c>
      <c r="I370" s="13">
        <v>244.15</v>
      </c>
      <c r="J370" s="13">
        <v>248.54</v>
      </c>
      <c r="K370" s="13">
        <v>252.63</v>
      </c>
      <c r="L370" s="13">
        <v>257.31</v>
      </c>
      <c r="M370" s="13">
        <v>262.18</v>
      </c>
      <c r="N370" s="13">
        <v>268.64999999999998</v>
      </c>
      <c r="O370" s="13">
        <v>276.76</v>
      </c>
      <c r="P370" s="13">
        <v>285.51</v>
      </c>
      <c r="Q370" s="13">
        <v>295.22000000000003</v>
      </c>
      <c r="R370" s="13">
        <v>305.43</v>
      </c>
      <c r="S370" s="13">
        <v>314.36</v>
      </c>
      <c r="T370" s="13">
        <v>323.48</v>
      </c>
      <c r="U370" s="13">
        <v>336.17</v>
      </c>
      <c r="V370" s="13">
        <v>347.93</v>
      </c>
      <c r="W370" s="13">
        <v>358.7</v>
      </c>
      <c r="X370" s="13">
        <v>370.36</v>
      </c>
      <c r="Y370" s="13">
        <v>382.8</v>
      </c>
      <c r="Z370" s="13">
        <v>396.82</v>
      </c>
      <c r="AA370" s="13">
        <v>411.38</v>
      </c>
      <c r="AB370" s="13">
        <v>425.91</v>
      </c>
      <c r="AC370" s="13">
        <v>440.19</v>
      </c>
      <c r="AD370" s="13">
        <v>453.52</v>
      </c>
      <c r="AE370" s="13">
        <v>466.99</v>
      </c>
      <c r="AF370" s="13">
        <v>478.82</v>
      </c>
      <c r="AG370" s="13">
        <v>489.5</v>
      </c>
      <c r="AH370" s="13">
        <v>486.7</v>
      </c>
      <c r="AI370" s="13">
        <v>483.02</v>
      </c>
      <c r="AJ370" s="13">
        <v>480.53</v>
      </c>
      <c r="AK370" s="13">
        <v>477.57</v>
      </c>
    </row>
    <row r="371" spans="1:37" s="33" customFormat="1" x14ac:dyDescent="0.3">
      <c r="A371" s="13" t="str">
        <f t="shared" si="5"/>
        <v>SDG_NoInv_Base_ReproTest02QVAXaotrp-p</v>
      </c>
      <c r="B371" s="37" t="s">
        <v>220</v>
      </c>
      <c r="C371" s="38" t="s">
        <v>261</v>
      </c>
      <c r="D371" s="113" t="s">
        <v>211</v>
      </c>
      <c r="E371" s="13" t="s">
        <v>72</v>
      </c>
      <c r="F371" s="13">
        <v>8.1</v>
      </c>
      <c r="G371" s="13">
        <v>7.98</v>
      </c>
      <c r="H371" s="13">
        <v>8.42</v>
      </c>
      <c r="I371" s="13">
        <v>8.85</v>
      </c>
      <c r="J371" s="13">
        <v>9.24</v>
      </c>
      <c r="K371" s="13">
        <v>9.59</v>
      </c>
      <c r="L371" s="13">
        <v>9.94</v>
      </c>
      <c r="M371" s="13">
        <v>10.25</v>
      </c>
      <c r="N371" s="13">
        <v>10.55</v>
      </c>
      <c r="O371" s="13">
        <v>10.7</v>
      </c>
      <c r="P371" s="13">
        <v>10.92</v>
      </c>
      <c r="Q371" s="13">
        <v>11.15</v>
      </c>
      <c r="R371" s="13">
        <v>11.43</v>
      </c>
      <c r="S371" s="13">
        <v>11.71</v>
      </c>
      <c r="T371" s="13">
        <v>12</v>
      </c>
      <c r="U371" s="13">
        <v>12.32</v>
      </c>
      <c r="V371" s="13">
        <v>12.61</v>
      </c>
      <c r="W371" s="13">
        <v>12.9</v>
      </c>
      <c r="X371" s="13">
        <v>13.17</v>
      </c>
      <c r="Y371" s="13">
        <v>13.4</v>
      </c>
      <c r="Z371" s="13">
        <v>13.62</v>
      </c>
      <c r="AA371" s="13">
        <v>13.81</v>
      </c>
      <c r="AB371" s="13">
        <v>13.95</v>
      </c>
      <c r="AC371" s="13">
        <v>14.09</v>
      </c>
      <c r="AD371" s="13">
        <v>14.23</v>
      </c>
      <c r="AE371" s="13">
        <v>14.41</v>
      </c>
      <c r="AF371" s="13">
        <v>14.62</v>
      </c>
      <c r="AG371" s="13">
        <v>14.83</v>
      </c>
      <c r="AH371" s="13">
        <v>14.7</v>
      </c>
      <c r="AI371" s="13">
        <v>14.61</v>
      </c>
      <c r="AJ371" s="13">
        <v>14.58</v>
      </c>
      <c r="AK371" s="13">
        <v>14.54</v>
      </c>
    </row>
    <row r="372" spans="1:37" s="33" customFormat="1" x14ac:dyDescent="0.3">
      <c r="A372" s="13" t="str">
        <f t="shared" si="5"/>
        <v>SDG_NoInv_Base_ReproTest02QVAXaotrp-f</v>
      </c>
      <c r="B372" s="37" t="s">
        <v>220</v>
      </c>
      <c r="C372" s="38" t="s">
        <v>261</v>
      </c>
      <c r="D372" s="113" t="s">
        <v>211</v>
      </c>
      <c r="E372" s="13" t="s">
        <v>73</v>
      </c>
      <c r="F372" s="13">
        <v>7.29</v>
      </c>
      <c r="G372" s="13">
        <v>6.95</v>
      </c>
      <c r="H372" s="13">
        <v>7.23</v>
      </c>
      <c r="I372" s="13">
        <v>7.43</v>
      </c>
      <c r="J372" s="13">
        <v>7.61</v>
      </c>
      <c r="K372" s="13">
        <v>7.75</v>
      </c>
      <c r="L372" s="13">
        <v>7.91</v>
      </c>
      <c r="M372" s="13">
        <v>8.08</v>
      </c>
      <c r="N372" s="13">
        <v>8.2799999999999994</v>
      </c>
      <c r="O372" s="13">
        <v>8.4700000000000006</v>
      </c>
      <c r="P372" s="13">
        <v>8.6999999999999993</v>
      </c>
      <c r="Q372" s="13">
        <v>8.9600000000000009</v>
      </c>
      <c r="R372" s="13">
        <v>9.23</v>
      </c>
      <c r="S372" s="13">
        <v>9.4600000000000009</v>
      </c>
      <c r="T372" s="13">
        <v>9.69</v>
      </c>
      <c r="U372" s="13">
        <v>10.029999999999999</v>
      </c>
      <c r="V372" s="13">
        <v>10.33</v>
      </c>
      <c r="W372" s="13">
        <v>10.61</v>
      </c>
      <c r="X372" s="13">
        <v>10.88</v>
      </c>
      <c r="Y372" s="13">
        <v>11.18</v>
      </c>
      <c r="Z372" s="13">
        <v>11.52</v>
      </c>
      <c r="AA372" s="13">
        <v>11.85</v>
      </c>
      <c r="AB372" s="13">
        <v>12.15</v>
      </c>
      <c r="AC372" s="13">
        <v>12.46</v>
      </c>
      <c r="AD372" s="13">
        <v>12.75</v>
      </c>
      <c r="AE372" s="13">
        <v>13.06</v>
      </c>
      <c r="AF372" s="13">
        <v>13.33</v>
      </c>
      <c r="AG372" s="13">
        <v>13.57</v>
      </c>
      <c r="AH372" s="13">
        <v>13.49</v>
      </c>
      <c r="AI372" s="13">
        <v>13.41</v>
      </c>
      <c r="AJ372" s="13">
        <v>13.34</v>
      </c>
      <c r="AK372" s="13">
        <v>13.26</v>
      </c>
    </row>
    <row r="373" spans="1:37" s="33" customFormat="1" x14ac:dyDescent="0.3">
      <c r="A373" s="13" t="str">
        <f t="shared" si="5"/>
        <v>SDG_NoInv_Base_ReproTest02QVAXaprtr</v>
      </c>
      <c r="B373" s="37" t="s">
        <v>220</v>
      </c>
      <c r="C373" s="38" t="s">
        <v>261</v>
      </c>
      <c r="D373" s="113" t="s">
        <v>211</v>
      </c>
      <c r="E373" s="13" t="s">
        <v>74</v>
      </c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0</v>
      </c>
      <c r="AG373" s="13">
        <v>0</v>
      </c>
      <c r="AH373" s="13">
        <v>0</v>
      </c>
      <c r="AI373" s="13">
        <v>0</v>
      </c>
      <c r="AJ373" s="13">
        <v>0</v>
      </c>
      <c r="AK373" s="13">
        <v>0</v>
      </c>
    </row>
    <row r="374" spans="1:37" s="33" customFormat="1" x14ac:dyDescent="0.3">
      <c r="A374" s="13" t="str">
        <f t="shared" si="5"/>
        <v>SDG_NoInv_Base_ReproTest02QVAXatrps</v>
      </c>
      <c r="B374" s="37" t="s">
        <v>220</v>
      </c>
      <c r="C374" s="38" t="s">
        <v>261</v>
      </c>
      <c r="D374" s="113" t="s">
        <v>211</v>
      </c>
      <c r="E374" s="13" t="s">
        <v>75</v>
      </c>
      <c r="F374" s="13">
        <v>54.94</v>
      </c>
      <c r="G374" s="13">
        <v>50.45</v>
      </c>
      <c r="H374" s="13">
        <v>51.68</v>
      </c>
      <c r="I374" s="13">
        <v>52.43</v>
      </c>
      <c r="J374" s="13">
        <v>53.15</v>
      </c>
      <c r="K374" s="13">
        <v>54.01</v>
      </c>
      <c r="L374" s="13">
        <v>54.98</v>
      </c>
      <c r="M374" s="13">
        <v>55.84</v>
      </c>
      <c r="N374" s="13">
        <v>56.78</v>
      </c>
      <c r="O374" s="13">
        <v>58.12</v>
      </c>
      <c r="P374" s="13">
        <v>59.18</v>
      </c>
      <c r="Q374" s="13">
        <v>60.03</v>
      </c>
      <c r="R374" s="13">
        <v>61.24</v>
      </c>
      <c r="S374" s="13">
        <v>62.76</v>
      </c>
      <c r="T374" s="13">
        <v>64.36</v>
      </c>
      <c r="U374" s="13">
        <v>66.17</v>
      </c>
      <c r="V374" s="13">
        <v>67.87</v>
      </c>
      <c r="W374" s="13">
        <v>69.78</v>
      </c>
      <c r="X374" s="13">
        <v>71.67</v>
      </c>
      <c r="Y374" s="13">
        <v>73.53</v>
      </c>
      <c r="Z374" s="13">
        <v>75.400000000000006</v>
      </c>
      <c r="AA374" s="13">
        <v>77.31</v>
      </c>
      <c r="AB374" s="13">
        <v>80.62</v>
      </c>
      <c r="AC374" s="13">
        <v>83.79</v>
      </c>
      <c r="AD374" s="13">
        <v>87.04</v>
      </c>
      <c r="AE374" s="13">
        <v>90.41</v>
      </c>
      <c r="AF374" s="13">
        <v>93.92</v>
      </c>
      <c r="AG374" s="13">
        <v>97.17</v>
      </c>
      <c r="AH374" s="13">
        <v>98.4</v>
      </c>
      <c r="AI374" s="13">
        <v>99.28</v>
      </c>
      <c r="AJ374" s="13">
        <v>100.11</v>
      </c>
      <c r="AK374" s="13">
        <v>100.79</v>
      </c>
    </row>
    <row r="375" spans="1:37" s="33" customFormat="1" x14ac:dyDescent="0.3">
      <c r="A375" s="13" t="str">
        <f t="shared" si="5"/>
        <v>SDG_NoInv_Base_ReproTest02QVAXacomm</v>
      </c>
      <c r="B375" s="37" t="s">
        <v>220</v>
      </c>
      <c r="C375" s="38" t="s">
        <v>261</v>
      </c>
      <c r="D375" s="113" t="s">
        <v>211</v>
      </c>
      <c r="E375" s="13" t="s">
        <v>76</v>
      </c>
      <c r="F375" s="13">
        <v>84.05</v>
      </c>
      <c r="G375" s="13">
        <v>79.66</v>
      </c>
      <c r="H375" s="13">
        <v>82.13</v>
      </c>
      <c r="I375" s="13">
        <v>83.56</v>
      </c>
      <c r="J375" s="13">
        <v>85.07</v>
      </c>
      <c r="K375" s="13">
        <v>86.81</v>
      </c>
      <c r="L375" s="13">
        <v>88.88</v>
      </c>
      <c r="M375" s="13">
        <v>91.22</v>
      </c>
      <c r="N375" s="13">
        <v>93.75</v>
      </c>
      <c r="O375" s="13">
        <v>97.06</v>
      </c>
      <c r="P375" s="13">
        <v>100</v>
      </c>
      <c r="Q375" s="13">
        <v>102.82</v>
      </c>
      <c r="R375" s="13">
        <v>106.1</v>
      </c>
      <c r="S375" s="13">
        <v>109.53</v>
      </c>
      <c r="T375" s="13">
        <v>113.26</v>
      </c>
      <c r="U375" s="13">
        <v>117.46</v>
      </c>
      <c r="V375" s="13">
        <v>121.56</v>
      </c>
      <c r="W375" s="13">
        <v>125.95</v>
      </c>
      <c r="X375" s="13">
        <v>130.66999999999999</v>
      </c>
      <c r="Y375" s="13">
        <v>135.21</v>
      </c>
      <c r="Z375" s="13">
        <v>139.84</v>
      </c>
      <c r="AA375" s="13">
        <v>144.53</v>
      </c>
      <c r="AB375" s="13">
        <v>149.26</v>
      </c>
      <c r="AC375" s="13">
        <v>153.63</v>
      </c>
      <c r="AD375" s="13">
        <v>158.15</v>
      </c>
      <c r="AE375" s="13">
        <v>162.86000000000001</v>
      </c>
      <c r="AF375" s="13">
        <v>167.87</v>
      </c>
      <c r="AG375" s="13">
        <v>172.91</v>
      </c>
      <c r="AH375" s="13">
        <v>173.16</v>
      </c>
      <c r="AI375" s="13">
        <v>172.64</v>
      </c>
      <c r="AJ375" s="13">
        <v>172.12</v>
      </c>
      <c r="AK375" s="13">
        <v>171.28</v>
      </c>
    </row>
    <row r="376" spans="1:37" s="33" customFormat="1" x14ac:dyDescent="0.3">
      <c r="A376" s="13" t="str">
        <f t="shared" si="5"/>
        <v>SDG_NoInv_Base_ReproTest02QVAXafsrv</v>
      </c>
      <c r="B376" s="37" t="s">
        <v>220</v>
      </c>
      <c r="C376" s="38" t="s">
        <v>261</v>
      </c>
      <c r="D376" s="113" t="s">
        <v>211</v>
      </c>
      <c r="E376" s="13" t="s">
        <v>77</v>
      </c>
      <c r="F376" s="13">
        <v>413.44</v>
      </c>
      <c r="G376" s="13">
        <v>391.23</v>
      </c>
      <c r="H376" s="13">
        <v>404.87</v>
      </c>
      <c r="I376" s="13">
        <v>412.46</v>
      </c>
      <c r="J376" s="13">
        <v>420.64</v>
      </c>
      <c r="K376" s="13">
        <v>429.78</v>
      </c>
      <c r="L376" s="13">
        <v>440.28</v>
      </c>
      <c r="M376" s="13">
        <v>451.66</v>
      </c>
      <c r="N376" s="13">
        <v>464.23</v>
      </c>
      <c r="O376" s="13">
        <v>481.55</v>
      </c>
      <c r="P376" s="13">
        <v>496.72</v>
      </c>
      <c r="Q376" s="13">
        <v>511.28</v>
      </c>
      <c r="R376" s="13">
        <v>528.14</v>
      </c>
      <c r="S376" s="13">
        <v>546.01</v>
      </c>
      <c r="T376" s="13">
        <v>565.41999999999996</v>
      </c>
      <c r="U376" s="13">
        <v>587.20000000000005</v>
      </c>
      <c r="V376" s="13">
        <v>608.38</v>
      </c>
      <c r="W376" s="13">
        <v>631.49</v>
      </c>
      <c r="X376" s="13">
        <v>656.78</v>
      </c>
      <c r="Y376" s="13">
        <v>681.5</v>
      </c>
      <c r="Z376" s="13">
        <v>706.81</v>
      </c>
      <c r="AA376" s="13">
        <v>732.46</v>
      </c>
      <c r="AB376" s="13">
        <v>762.13</v>
      </c>
      <c r="AC376" s="13">
        <v>789.65</v>
      </c>
      <c r="AD376" s="13">
        <v>816.45</v>
      </c>
      <c r="AE376" s="13">
        <v>843.44</v>
      </c>
      <c r="AF376" s="13">
        <v>871.67</v>
      </c>
      <c r="AG376" s="13">
        <v>900.97</v>
      </c>
      <c r="AH376" s="13">
        <v>911.16</v>
      </c>
      <c r="AI376" s="13">
        <v>915.77</v>
      </c>
      <c r="AJ376" s="13">
        <v>917.77</v>
      </c>
      <c r="AK376" s="13">
        <v>917.26</v>
      </c>
    </row>
    <row r="377" spans="1:37" s="33" customFormat="1" x14ac:dyDescent="0.3">
      <c r="A377" s="13" t="str">
        <f t="shared" si="5"/>
        <v>SDG_NoInv_Base_ReproTest02QVAXabsrv</v>
      </c>
      <c r="B377" s="37" t="s">
        <v>220</v>
      </c>
      <c r="C377" s="38" t="s">
        <v>261</v>
      </c>
      <c r="D377" s="113" t="s">
        <v>211</v>
      </c>
      <c r="E377" s="13" t="s">
        <v>78</v>
      </c>
      <c r="F377" s="13">
        <v>367.48</v>
      </c>
      <c r="G377" s="13">
        <v>348.35</v>
      </c>
      <c r="H377" s="13">
        <v>359.29</v>
      </c>
      <c r="I377" s="13">
        <v>365.83</v>
      </c>
      <c r="J377" s="13">
        <v>372.67</v>
      </c>
      <c r="K377" s="13">
        <v>380.42</v>
      </c>
      <c r="L377" s="13">
        <v>389.54</v>
      </c>
      <c r="M377" s="13">
        <v>399.55</v>
      </c>
      <c r="N377" s="13">
        <v>410.48</v>
      </c>
      <c r="O377" s="13">
        <v>424.44</v>
      </c>
      <c r="P377" s="13">
        <v>437.29</v>
      </c>
      <c r="Q377" s="13">
        <v>449.71</v>
      </c>
      <c r="R377" s="13">
        <v>464.25</v>
      </c>
      <c r="S377" s="13">
        <v>479.43</v>
      </c>
      <c r="T377" s="13">
        <v>495.89</v>
      </c>
      <c r="U377" s="13">
        <v>514.4</v>
      </c>
      <c r="V377" s="13">
        <v>532.49</v>
      </c>
      <c r="W377" s="13">
        <v>551.87</v>
      </c>
      <c r="X377" s="13">
        <v>572.61</v>
      </c>
      <c r="Y377" s="13">
        <v>592.61</v>
      </c>
      <c r="Z377" s="13">
        <v>613.04</v>
      </c>
      <c r="AA377" s="13">
        <v>633.67999999999995</v>
      </c>
      <c r="AB377" s="13">
        <v>655.95</v>
      </c>
      <c r="AC377" s="13">
        <v>676.16</v>
      </c>
      <c r="AD377" s="13">
        <v>696.35</v>
      </c>
      <c r="AE377" s="13">
        <v>717.2</v>
      </c>
      <c r="AF377" s="13">
        <v>739.26</v>
      </c>
      <c r="AG377" s="13">
        <v>761.67</v>
      </c>
      <c r="AH377" s="13">
        <v>764.76</v>
      </c>
      <c r="AI377" s="13">
        <v>764.24</v>
      </c>
      <c r="AJ377" s="13">
        <v>762.89</v>
      </c>
      <c r="AK377" s="13">
        <v>759.96</v>
      </c>
    </row>
    <row r="378" spans="1:37" s="33" customFormat="1" x14ac:dyDescent="0.3">
      <c r="A378" s="13" t="str">
        <f t="shared" si="5"/>
        <v>SDG_NoInv_Base_ReproTest02QVAXagsrv</v>
      </c>
      <c r="B378" s="37" t="s">
        <v>220</v>
      </c>
      <c r="C378" s="38" t="s">
        <v>261</v>
      </c>
      <c r="D378" s="113" t="s">
        <v>211</v>
      </c>
      <c r="E378" s="13" t="s">
        <v>79</v>
      </c>
      <c r="F378" s="13">
        <v>789.44</v>
      </c>
      <c r="G378" s="13">
        <v>739.2</v>
      </c>
      <c r="H378" s="13">
        <v>760.64</v>
      </c>
      <c r="I378" s="13">
        <v>776.45</v>
      </c>
      <c r="J378" s="13">
        <v>791.75</v>
      </c>
      <c r="K378" s="13">
        <v>806.97</v>
      </c>
      <c r="L378" s="13">
        <v>823.37</v>
      </c>
      <c r="M378" s="13">
        <v>840.32</v>
      </c>
      <c r="N378" s="13">
        <v>859.72</v>
      </c>
      <c r="O378" s="13">
        <v>887.82</v>
      </c>
      <c r="P378" s="13">
        <v>913.09</v>
      </c>
      <c r="Q378" s="13">
        <v>938.03</v>
      </c>
      <c r="R378" s="13">
        <v>966.61</v>
      </c>
      <c r="S378" s="13">
        <v>996.72</v>
      </c>
      <c r="T378" s="13">
        <v>1028.76</v>
      </c>
      <c r="U378" s="13">
        <v>1064.4100000000001</v>
      </c>
      <c r="V378" s="13">
        <v>1099.23</v>
      </c>
      <c r="W378" s="13">
        <v>1136.23</v>
      </c>
      <c r="X378" s="13">
        <v>1175.8499999999999</v>
      </c>
      <c r="Y378" s="13">
        <v>1215.51</v>
      </c>
      <c r="Z378" s="13">
        <v>1257.3699999999999</v>
      </c>
      <c r="AA378" s="13">
        <v>1298.53</v>
      </c>
      <c r="AB378" s="13">
        <v>1347.47</v>
      </c>
      <c r="AC378" s="13">
        <v>1393.09</v>
      </c>
      <c r="AD378" s="13">
        <v>1436.34</v>
      </c>
      <c r="AE378" s="13">
        <v>1480.27</v>
      </c>
      <c r="AF378" s="13">
        <v>1525.3</v>
      </c>
      <c r="AG378" s="13">
        <v>1573.36</v>
      </c>
      <c r="AH378" s="13">
        <v>1607.63</v>
      </c>
      <c r="AI378" s="13">
        <v>1632.36</v>
      </c>
      <c r="AJ378" s="13">
        <v>1649.18</v>
      </c>
      <c r="AK378" s="13">
        <v>1659.64</v>
      </c>
    </row>
    <row r="379" spans="1:37" s="33" customFormat="1" x14ac:dyDescent="0.3">
      <c r="A379" s="13" t="str">
        <f t="shared" si="5"/>
        <v>SDG_NoInv_Base_ReproTest02QVAXaosrv</v>
      </c>
      <c r="B379" s="37" t="s">
        <v>220</v>
      </c>
      <c r="C379" s="38" t="s">
        <v>261</v>
      </c>
      <c r="D379" s="113" t="s">
        <v>211</v>
      </c>
      <c r="E379" s="13" t="s">
        <v>80</v>
      </c>
      <c r="F379" s="13">
        <v>475.08</v>
      </c>
      <c r="G379" s="13">
        <v>430.1</v>
      </c>
      <c r="H379" s="13">
        <v>447.52</v>
      </c>
      <c r="I379" s="13">
        <v>458.01</v>
      </c>
      <c r="J379" s="13">
        <v>468.11</v>
      </c>
      <c r="K379" s="13">
        <v>478.76</v>
      </c>
      <c r="L379" s="13">
        <v>490.93</v>
      </c>
      <c r="M379" s="13">
        <v>503.9</v>
      </c>
      <c r="N379" s="13">
        <v>517.97</v>
      </c>
      <c r="O379" s="13">
        <v>535.52</v>
      </c>
      <c r="P379" s="13">
        <v>551.91999999999996</v>
      </c>
      <c r="Q379" s="13">
        <v>567.76</v>
      </c>
      <c r="R379" s="13">
        <v>586.15</v>
      </c>
      <c r="S379" s="13">
        <v>605.16999999999996</v>
      </c>
      <c r="T379" s="13">
        <v>625.73</v>
      </c>
      <c r="U379" s="13">
        <v>649.19000000000005</v>
      </c>
      <c r="V379" s="13">
        <v>671.81</v>
      </c>
      <c r="W379" s="13">
        <v>696.06</v>
      </c>
      <c r="X379" s="13">
        <v>722.22</v>
      </c>
      <c r="Y379" s="13">
        <v>747.44</v>
      </c>
      <c r="Z379" s="13">
        <v>773.16</v>
      </c>
      <c r="AA379" s="13">
        <v>799.25</v>
      </c>
      <c r="AB379" s="13">
        <v>827.6</v>
      </c>
      <c r="AC379" s="13">
        <v>853.71</v>
      </c>
      <c r="AD379" s="13">
        <v>879.59</v>
      </c>
      <c r="AE379" s="13">
        <v>906</v>
      </c>
      <c r="AF379" s="13">
        <v>933.62</v>
      </c>
      <c r="AG379" s="13">
        <v>961.62</v>
      </c>
      <c r="AH379" s="13">
        <v>963.81</v>
      </c>
      <c r="AI379" s="13">
        <v>961.93</v>
      </c>
      <c r="AJ379" s="13">
        <v>959.36</v>
      </c>
      <c r="AK379" s="13">
        <v>954.96</v>
      </c>
    </row>
    <row r="380" spans="1:37" s="33" customFormat="1" x14ac:dyDescent="0.3">
      <c r="A380" s="13" t="str">
        <f t="shared" si="5"/>
        <v>SDG_NoInv_Base_ReproTest02PVAXaawhe</v>
      </c>
      <c r="B380" s="37" t="s">
        <v>220</v>
      </c>
      <c r="C380" s="38" t="s">
        <v>261</v>
      </c>
      <c r="D380" s="113" t="s">
        <v>212</v>
      </c>
      <c r="E380" s="13" t="s">
        <v>4</v>
      </c>
      <c r="F380" s="13">
        <v>1</v>
      </c>
      <c r="G380" s="13">
        <v>0.94</v>
      </c>
      <c r="H380" s="13">
        <v>0.95</v>
      </c>
      <c r="I380" s="13">
        <v>0.97</v>
      </c>
      <c r="J380" s="13">
        <v>1</v>
      </c>
      <c r="K380" s="13">
        <v>1</v>
      </c>
      <c r="L380" s="13">
        <v>1</v>
      </c>
      <c r="M380" s="13">
        <v>1</v>
      </c>
      <c r="N380" s="13">
        <v>1</v>
      </c>
      <c r="O380" s="13">
        <v>1.03</v>
      </c>
      <c r="P380" s="13">
        <v>1.02</v>
      </c>
      <c r="Q380" s="13">
        <v>1.01</v>
      </c>
      <c r="R380" s="13">
        <v>1.01</v>
      </c>
      <c r="S380" s="13">
        <v>1.01</v>
      </c>
      <c r="T380" s="13">
        <v>1.01</v>
      </c>
      <c r="U380" s="13">
        <v>1.02</v>
      </c>
      <c r="V380" s="13">
        <v>1.02</v>
      </c>
      <c r="W380" s="13">
        <v>1.02</v>
      </c>
      <c r="X380" s="13">
        <v>1.02</v>
      </c>
      <c r="Y380" s="13">
        <v>1.02</v>
      </c>
      <c r="Z380" s="13">
        <v>1.02</v>
      </c>
      <c r="AA380" s="13">
        <v>1.02</v>
      </c>
      <c r="AB380" s="13">
        <v>1.03</v>
      </c>
      <c r="AC380" s="13">
        <v>1.04</v>
      </c>
      <c r="AD380" s="13">
        <v>1.04</v>
      </c>
      <c r="AE380" s="13">
        <v>1.05</v>
      </c>
      <c r="AF380" s="13">
        <v>1.05</v>
      </c>
      <c r="AG380" s="13">
        <v>1.05</v>
      </c>
      <c r="AH380" s="13">
        <v>1.03</v>
      </c>
      <c r="AI380" s="13">
        <v>1.02</v>
      </c>
      <c r="AJ380" s="13">
        <v>1.01</v>
      </c>
      <c r="AK380" s="13">
        <v>1</v>
      </c>
    </row>
    <row r="381" spans="1:37" s="33" customFormat="1" x14ac:dyDescent="0.3">
      <c r="A381" s="13" t="str">
        <f t="shared" si="5"/>
        <v>SDG_NoInv_Base_ReproTest02PVAXaamai</v>
      </c>
      <c r="B381" s="37" t="s">
        <v>220</v>
      </c>
      <c r="C381" s="38" t="s">
        <v>261</v>
      </c>
      <c r="D381" s="113" t="s">
        <v>212</v>
      </c>
      <c r="E381" s="13" t="s">
        <v>5</v>
      </c>
      <c r="F381" s="13">
        <v>1</v>
      </c>
      <c r="G381" s="13">
        <v>0.95</v>
      </c>
      <c r="H381" s="13">
        <v>0.97</v>
      </c>
      <c r="I381" s="13">
        <v>1</v>
      </c>
      <c r="J381" s="13">
        <v>1.03</v>
      </c>
      <c r="K381" s="13">
        <v>1.04</v>
      </c>
      <c r="L381" s="13">
        <v>1.04</v>
      </c>
      <c r="M381" s="13">
        <v>1.04</v>
      </c>
      <c r="N381" s="13">
        <v>1.04</v>
      </c>
      <c r="O381" s="13">
        <v>1.0900000000000001</v>
      </c>
      <c r="P381" s="13">
        <v>1.08</v>
      </c>
      <c r="Q381" s="13">
        <v>1.07</v>
      </c>
      <c r="R381" s="13">
        <v>1.06</v>
      </c>
      <c r="S381" s="13">
        <v>1.06</v>
      </c>
      <c r="T381" s="13">
        <v>1.06</v>
      </c>
      <c r="U381" s="13">
        <v>1.06</v>
      </c>
      <c r="V381" s="13">
        <v>1.05</v>
      </c>
      <c r="W381" s="13">
        <v>1.05</v>
      </c>
      <c r="X381" s="13">
        <v>1.05</v>
      </c>
      <c r="Y381" s="13">
        <v>1.05</v>
      </c>
      <c r="Z381" s="13">
        <v>1.05</v>
      </c>
      <c r="AA381" s="13">
        <v>1.05</v>
      </c>
      <c r="AB381" s="13">
        <v>1.06</v>
      </c>
      <c r="AC381" s="13">
        <v>1.07</v>
      </c>
      <c r="AD381" s="13">
        <v>1.07</v>
      </c>
      <c r="AE381" s="13">
        <v>1.07</v>
      </c>
      <c r="AF381" s="13">
        <v>1.07</v>
      </c>
      <c r="AG381" s="13">
        <v>1.06</v>
      </c>
      <c r="AH381" s="13">
        <v>1.03</v>
      </c>
      <c r="AI381" s="13">
        <v>0.99</v>
      </c>
      <c r="AJ381" s="13">
        <v>0.97</v>
      </c>
      <c r="AK381" s="13">
        <v>0.95</v>
      </c>
    </row>
    <row r="382" spans="1:37" s="33" customFormat="1" x14ac:dyDescent="0.3">
      <c r="A382" s="13" t="str">
        <f t="shared" si="5"/>
        <v>SDG_NoInv_Base_ReproTest02PVAXaaoce</v>
      </c>
      <c r="B382" s="37" t="s">
        <v>220</v>
      </c>
      <c r="C382" s="38" t="s">
        <v>261</v>
      </c>
      <c r="D382" s="113" t="s">
        <v>212</v>
      </c>
      <c r="E382" s="13" t="s">
        <v>6</v>
      </c>
      <c r="F382" s="13">
        <v>1</v>
      </c>
      <c r="G382" s="13">
        <v>0.93</v>
      </c>
      <c r="H382" s="13">
        <v>0.96</v>
      </c>
      <c r="I382" s="13">
        <v>1</v>
      </c>
      <c r="J382" s="13">
        <v>1.04</v>
      </c>
      <c r="K382" s="13">
        <v>1.05</v>
      </c>
      <c r="L382" s="13">
        <v>1.06</v>
      </c>
      <c r="M382" s="13">
        <v>1.06</v>
      </c>
      <c r="N382" s="13">
        <v>1.07</v>
      </c>
      <c r="O382" s="13">
        <v>1.1299999999999999</v>
      </c>
      <c r="P382" s="13">
        <v>1.1299999999999999</v>
      </c>
      <c r="Q382" s="13">
        <v>1.1200000000000001</v>
      </c>
      <c r="R382" s="13">
        <v>1.1299999999999999</v>
      </c>
      <c r="S382" s="13">
        <v>1.1299999999999999</v>
      </c>
      <c r="T382" s="13">
        <v>1.1299999999999999</v>
      </c>
      <c r="U382" s="13">
        <v>1.1399999999999999</v>
      </c>
      <c r="V382" s="13">
        <v>1.1399999999999999</v>
      </c>
      <c r="W382" s="13">
        <v>1.1399999999999999</v>
      </c>
      <c r="X382" s="13">
        <v>1.1499999999999999</v>
      </c>
      <c r="Y382" s="13">
        <v>1.1499999999999999</v>
      </c>
      <c r="Z382" s="13">
        <v>1.1599999999999999</v>
      </c>
      <c r="AA382" s="13">
        <v>1.1599999999999999</v>
      </c>
      <c r="AB382" s="13">
        <v>1.19</v>
      </c>
      <c r="AC382" s="13">
        <v>1.2</v>
      </c>
      <c r="AD382" s="13">
        <v>1.21</v>
      </c>
      <c r="AE382" s="13">
        <v>1.21</v>
      </c>
      <c r="AF382" s="13">
        <v>1.22</v>
      </c>
      <c r="AG382" s="13">
        <v>1.22</v>
      </c>
      <c r="AH382" s="13">
        <v>1.19</v>
      </c>
      <c r="AI382" s="13">
        <v>1.1599999999999999</v>
      </c>
      <c r="AJ382" s="13">
        <v>1.1299999999999999</v>
      </c>
      <c r="AK382" s="13">
        <v>1.1100000000000001</v>
      </c>
    </row>
    <row r="383" spans="1:37" s="33" customFormat="1" x14ac:dyDescent="0.3">
      <c r="A383" s="13" t="str">
        <f t="shared" si="5"/>
        <v>SDG_NoInv_Base_ReproTest02PVAXaaveg</v>
      </c>
      <c r="B383" s="37" t="s">
        <v>220</v>
      </c>
      <c r="C383" s="38" t="s">
        <v>261</v>
      </c>
      <c r="D383" s="113" t="s">
        <v>212</v>
      </c>
      <c r="E383" s="13" t="s">
        <v>7</v>
      </c>
      <c r="F383" s="13">
        <v>1</v>
      </c>
      <c r="G383" s="13">
        <v>1</v>
      </c>
      <c r="H383" s="13">
        <v>0.99</v>
      </c>
      <c r="I383" s="13">
        <v>1</v>
      </c>
      <c r="J383" s="13">
        <v>1</v>
      </c>
      <c r="K383" s="13">
        <v>1</v>
      </c>
      <c r="L383" s="13">
        <v>1</v>
      </c>
      <c r="M383" s="13">
        <v>1</v>
      </c>
      <c r="N383" s="13">
        <v>1</v>
      </c>
      <c r="O383" s="13">
        <v>1</v>
      </c>
      <c r="P383" s="13">
        <v>0.99</v>
      </c>
      <c r="Q383" s="13">
        <v>0.99</v>
      </c>
      <c r="R383" s="13">
        <v>0.99</v>
      </c>
      <c r="S383" s="13">
        <v>0.99</v>
      </c>
      <c r="T383" s="13">
        <v>1</v>
      </c>
      <c r="U383" s="13">
        <v>1</v>
      </c>
      <c r="V383" s="13">
        <v>1</v>
      </c>
      <c r="W383" s="13">
        <v>1</v>
      </c>
      <c r="X383" s="13">
        <v>1</v>
      </c>
      <c r="Y383" s="13">
        <v>1</v>
      </c>
      <c r="Z383" s="13">
        <v>1</v>
      </c>
      <c r="AA383" s="13">
        <v>1</v>
      </c>
      <c r="AB383" s="13">
        <v>1</v>
      </c>
      <c r="AC383" s="13">
        <v>0.99</v>
      </c>
      <c r="AD383" s="13">
        <v>0.99</v>
      </c>
      <c r="AE383" s="13">
        <v>1</v>
      </c>
      <c r="AF383" s="13">
        <v>1</v>
      </c>
      <c r="AG383" s="13">
        <v>1</v>
      </c>
      <c r="AH383" s="13">
        <v>0.98</v>
      </c>
      <c r="AI383" s="13">
        <v>0.97</v>
      </c>
      <c r="AJ383" s="13">
        <v>0.96</v>
      </c>
      <c r="AK383" s="13">
        <v>0.96</v>
      </c>
    </row>
    <row r="384" spans="1:37" s="33" customFormat="1" x14ac:dyDescent="0.3">
      <c r="A384" s="13" t="str">
        <f t="shared" si="5"/>
        <v>SDG_NoInv_Base_ReproTest02PVAXaaofr</v>
      </c>
      <c r="B384" s="37" t="s">
        <v>220</v>
      </c>
      <c r="C384" s="38" t="s">
        <v>261</v>
      </c>
      <c r="D384" s="113" t="s">
        <v>212</v>
      </c>
      <c r="E384" s="13" t="s">
        <v>8</v>
      </c>
      <c r="F384" s="13">
        <v>1</v>
      </c>
      <c r="G384" s="13">
        <v>1.01</v>
      </c>
      <c r="H384" s="13">
        <v>1</v>
      </c>
      <c r="I384" s="13">
        <v>1</v>
      </c>
      <c r="J384" s="13">
        <v>1</v>
      </c>
      <c r="K384" s="13">
        <v>1</v>
      </c>
      <c r="L384" s="13">
        <v>1</v>
      </c>
      <c r="M384" s="13">
        <v>1</v>
      </c>
      <c r="N384" s="13">
        <v>1</v>
      </c>
      <c r="O384" s="13">
        <v>1.02</v>
      </c>
      <c r="P384" s="13">
        <v>1.02</v>
      </c>
      <c r="Q384" s="13">
        <v>1.01</v>
      </c>
      <c r="R384" s="13">
        <v>1.01</v>
      </c>
      <c r="S384" s="13">
        <v>1.01</v>
      </c>
      <c r="T384" s="13">
        <v>1.01</v>
      </c>
      <c r="U384" s="13">
        <v>1.01</v>
      </c>
      <c r="V384" s="13">
        <v>1.01</v>
      </c>
      <c r="W384" s="13">
        <v>1.01</v>
      </c>
      <c r="X384" s="13">
        <v>1.01</v>
      </c>
      <c r="Y384" s="13">
        <v>1</v>
      </c>
      <c r="Z384" s="13">
        <v>1</v>
      </c>
      <c r="AA384" s="13">
        <v>1</v>
      </c>
      <c r="AB384" s="13">
        <v>1.01</v>
      </c>
      <c r="AC384" s="13">
        <v>1</v>
      </c>
      <c r="AD384" s="13">
        <v>1.01</v>
      </c>
      <c r="AE384" s="13">
        <v>1.01</v>
      </c>
      <c r="AF384" s="13">
        <v>1.01</v>
      </c>
      <c r="AG384" s="13">
        <v>1.01</v>
      </c>
      <c r="AH384" s="13">
        <v>0.99</v>
      </c>
      <c r="AI384" s="13">
        <v>0.97</v>
      </c>
      <c r="AJ384" s="13">
        <v>0.97</v>
      </c>
      <c r="AK384" s="13">
        <v>0.96</v>
      </c>
    </row>
    <row r="385" spans="1:37" s="33" customFormat="1" x14ac:dyDescent="0.3">
      <c r="A385" s="13" t="str">
        <f t="shared" si="5"/>
        <v>SDG_NoInv_Base_ReproTest02PVAXaagra</v>
      </c>
      <c r="B385" s="37" t="s">
        <v>220</v>
      </c>
      <c r="C385" s="38" t="s">
        <v>261</v>
      </c>
      <c r="D385" s="113" t="s">
        <v>212</v>
      </c>
      <c r="E385" s="13" t="s">
        <v>9</v>
      </c>
      <c r="F385" s="13">
        <v>1</v>
      </c>
      <c r="G385" s="13">
        <v>1.03</v>
      </c>
      <c r="H385" s="13">
        <v>1.03</v>
      </c>
      <c r="I385" s="13">
        <v>1.02</v>
      </c>
      <c r="J385" s="13">
        <v>1.02</v>
      </c>
      <c r="K385" s="13">
        <v>1.03</v>
      </c>
      <c r="L385" s="13">
        <v>1.03</v>
      </c>
      <c r="M385" s="13">
        <v>1.03</v>
      </c>
      <c r="N385" s="13">
        <v>1.04</v>
      </c>
      <c r="O385" s="13">
        <v>1.06</v>
      </c>
      <c r="P385" s="13">
        <v>1.06</v>
      </c>
      <c r="Q385" s="13">
        <v>1.06</v>
      </c>
      <c r="R385" s="13">
        <v>1.05</v>
      </c>
      <c r="S385" s="13">
        <v>1.05</v>
      </c>
      <c r="T385" s="13">
        <v>1.06</v>
      </c>
      <c r="U385" s="13">
        <v>1.06</v>
      </c>
      <c r="V385" s="13">
        <v>1.06</v>
      </c>
      <c r="W385" s="13">
        <v>1.06</v>
      </c>
      <c r="X385" s="13">
        <v>1.06</v>
      </c>
      <c r="Y385" s="13">
        <v>1.06</v>
      </c>
      <c r="Z385" s="13">
        <v>1.06</v>
      </c>
      <c r="AA385" s="13">
        <v>1.06</v>
      </c>
      <c r="AB385" s="13">
        <v>1.06</v>
      </c>
      <c r="AC385" s="13">
        <v>1.06</v>
      </c>
      <c r="AD385" s="13">
        <v>1.06</v>
      </c>
      <c r="AE385" s="13">
        <v>1.06</v>
      </c>
      <c r="AF385" s="13">
        <v>1.06</v>
      </c>
      <c r="AG385" s="13">
        <v>1.05</v>
      </c>
      <c r="AH385" s="13">
        <v>1.03</v>
      </c>
      <c r="AI385" s="13">
        <v>1.01</v>
      </c>
      <c r="AJ385" s="13">
        <v>1</v>
      </c>
      <c r="AK385" s="13">
        <v>0.99</v>
      </c>
    </row>
    <row r="386" spans="1:37" s="33" customFormat="1" x14ac:dyDescent="0.3">
      <c r="A386" s="13" t="str">
        <f t="shared" ref="A386:A449" si="6">_xlfn.CONCAT(C386,D386,E386)</f>
        <v>SDG_NoInv_Base_ReproTest02PVAXaaoil</v>
      </c>
      <c r="B386" s="37" t="s">
        <v>220</v>
      </c>
      <c r="C386" s="38" t="s">
        <v>261</v>
      </c>
      <c r="D386" s="113" t="s">
        <v>212</v>
      </c>
      <c r="E386" s="13" t="s">
        <v>10</v>
      </c>
      <c r="F386" s="13">
        <v>1</v>
      </c>
      <c r="G386" s="13">
        <v>0.92</v>
      </c>
      <c r="H386" s="13">
        <v>0.94</v>
      </c>
      <c r="I386" s="13">
        <v>0.98</v>
      </c>
      <c r="J386" s="13">
        <v>1.01</v>
      </c>
      <c r="K386" s="13">
        <v>1.02</v>
      </c>
      <c r="L386" s="13">
        <v>1.03</v>
      </c>
      <c r="M386" s="13">
        <v>1.03</v>
      </c>
      <c r="N386" s="13">
        <v>1.03</v>
      </c>
      <c r="O386" s="13">
        <v>1.05</v>
      </c>
      <c r="P386" s="13">
        <v>1.05</v>
      </c>
      <c r="Q386" s="13">
        <v>1.05</v>
      </c>
      <c r="R386" s="13">
        <v>1.06</v>
      </c>
      <c r="S386" s="13">
        <v>1.07</v>
      </c>
      <c r="T386" s="13">
        <v>1.08</v>
      </c>
      <c r="U386" s="13">
        <v>1.08</v>
      </c>
      <c r="V386" s="13">
        <v>1.0900000000000001</v>
      </c>
      <c r="W386" s="13">
        <v>1.0900000000000001</v>
      </c>
      <c r="X386" s="13">
        <v>1.1000000000000001</v>
      </c>
      <c r="Y386" s="13">
        <v>1.1000000000000001</v>
      </c>
      <c r="Z386" s="13">
        <v>1.1100000000000001</v>
      </c>
      <c r="AA386" s="13">
        <v>1.1200000000000001</v>
      </c>
      <c r="AB386" s="13">
        <v>1.1299999999999999</v>
      </c>
      <c r="AC386" s="13">
        <v>1.1399999999999999</v>
      </c>
      <c r="AD386" s="13">
        <v>1.1399999999999999</v>
      </c>
      <c r="AE386" s="13">
        <v>1.1499999999999999</v>
      </c>
      <c r="AF386" s="13">
        <v>1.17</v>
      </c>
      <c r="AG386" s="13">
        <v>1.17</v>
      </c>
      <c r="AH386" s="13">
        <v>1.1399999999999999</v>
      </c>
      <c r="AI386" s="13">
        <v>1.1299999999999999</v>
      </c>
      <c r="AJ386" s="13">
        <v>1.1100000000000001</v>
      </c>
      <c r="AK386" s="13">
        <v>1.1000000000000001</v>
      </c>
    </row>
    <row r="387" spans="1:37" s="33" customFormat="1" x14ac:dyDescent="0.3">
      <c r="A387" s="13" t="str">
        <f t="shared" si="6"/>
        <v>SDG_NoInv_Base_ReproTest02PVAXaatub</v>
      </c>
      <c r="B387" s="37" t="s">
        <v>220</v>
      </c>
      <c r="C387" s="38" t="s">
        <v>261</v>
      </c>
      <c r="D387" s="113" t="s">
        <v>212</v>
      </c>
      <c r="E387" s="13" t="s">
        <v>11</v>
      </c>
      <c r="F387" s="13">
        <v>1</v>
      </c>
      <c r="G387" s="13">
        <v>0.98</v>
      </c>
      <c r="H387" s="13">
        <v>0.97</v>
      </c>
      <c r="I387" s="13">
        <v>0.98</v>
      </c>
      <c r="J387" s="13">
        <v>0.99</v>
      </c>
      <c r="K387" s="13">
        <v>0.98</v>
      </c>
      <c r="L387" s="13">
        <v>0.98</v>
      </c>
      <c r="M387" s="13">
        <v>0.98</v>
      </c>
      <c r="N387" s="13">
        <v>0.98</v>
      </c>
      <c r="O387" s="13">
        <v>0.98</v>
      </c>
      <c r="P387" s="13">
        <v>0.98</v>
      </c>
      <c r="Q387" s="13">
        <v>0.98</v>
      </c>
      <c r="R387" s="13">
        <v>0.98</v>
      </c>
      <c r="S387" s="13">
        <v>0.98</v>
      </c>
      <c r="T387" s="13">
        <v>0.98</v>
      </c>
      <c r="U387" s="13">
        <v>0.98</v>
      </c>
      <c r="V387" s="13">
        <v>0.98</v>
      </c>
      <c r="W387" s="13">
        <v>0.98</v>
      </c>
      <c r="X387" s="13">
        <v>0.98</v>
      </c>
      <c r="Y387" s="13">
        <v>0.98</v>
      </c>
      <c r="Z387" s="13">
        <v>0.98</v>
      </c>
      <c r="AA387" s="13">
        <v>0.98</v>
      </c>
      <c r="AB387" s="13">
        <v>0.98</v>
      </c>
      <c r="AC387" s="13">
        <v>0.98</v>
      </c>
      <c r="AD387" s="13">
        <v>0.98</v>
      </c>
      <c r="AE387" s="13">
        <v>0.98</v>
      </c>
      <c r="AF387" s="13">
        <v>0.99</v>
      </c>
      <c r="AG387" s="13">
        <v>0.98</v>
      </c>
      <c r="AH387" s="13">
        <v>0.96</v>
      </c>
      <c r="AI387" s="13">
        <v>0.95</v>
      </c>
      <c r="AJ387" s="13">
        <v>0.95</v>
      </c>
      <c r="AK387" s="13">
        <v>0.94</v>
      </c>
    </row>
    <row r="388" spans="1:37" s="33" customFormat="1" x14ac:dyDescent="0.3">
      <c r="A388" s="13" t="str">
        <f t="shared" si="6"/>
        <v>SDG_NoInv_Base_ReproTest02PVAXaapul</v>
      </c>
      <c r="B388" s="37" t="s">
        <v>220</v>
      </c>
      <c r="C388" s="38" t="s">
        <v>261</v>
      </c>
      <c r="D388" s="113" t="s">
        <v>212</v>
      </c>
      <c r="E388" s="13" t="s">
        <v>12</v>
      </c>
      <c r="F388" s="13">
        <v>1</v>
      </c>
      <c r="G388" s="13">
        <v>0.95</v>
      </c>
      <c r="H388" s="13">
        <v>0.94</v>
      </c>
      <c r="I388" s="13">
        <v>0.96</v>
      </c>
      <c r="J388" s="13">
        <v>0.98</v>
      </c>
      <c r="K388" s="13">
        <v>0.98</v>
      </c>
      <c r="L388" s="13">
        <v>0.98</v>
      </c>
      <c r="M388" s="13">
        <v>0.97</v>
      </c>
      <c r="N388" s="13">
        <v>0.97</v>
      </c>
      <c r="O388" s="13">
        <v>0.96</v>
      </c>
      <c r="P388" s="13">
        <v>0.96</v>
      </c>
      <c r="Q388" s="13">
        <v>0.95</v>
      </c>
      <c r="R388" s="13">
        <v>0.96</v>
      </c>
      <c r="S388" s="13">
        <v>0.96</v>
      </c>
      <c r="T388" s="13">
        <v>0.96</v>
      </c>
      <c r="U388" s="13">
        <v>0.96</v>
      </c>
      <c r="V388" s="13">
        <v>0.96</v>
      </c>
      <c r="W388" s="13">
        <v>0.96</v>
      </c>
      <c r="X388" s="13">
        <v>0.96</v>
      </c>
      <c r="Y388" s="13">
        <v>0.96</v>
      </c>
      <c r="Z388" s="13">
        <v>0.97</v>
      </c>
      <c r="AA388" s="13">
        <v>0.97</v>
      </c>
      <c r="AB388" s="13">
        <v>0.97</v>
      </c>
      <c r="AC388" s="13">
        <v>0.97</v>
      </c>
      <c r="AD388" s="13">
        <v>0.97</v>
      </c>
      <c r="AE388" s="13">
        <v>0.98</v>
      </c>
      <c r="AF388" s="13">
        <v>0.99</v>
      </c>
      <c r="AG388" s="13">
        <v>0.99</v>
      </c>
      <c r="AH388" s="13">
        <v>0.98</v>
      </c>
      <c r="AI388" s="13">
        <v>0.98</v>
      </c>
      <c r="AJ388" s="13">
        <v>0.98</v>
      </c>
      <c r="AK388" s="13">
        <v>0.98</v>
      </c>
    </row>
    <row r="389" spans="1:37" s="33" customFormat="1" x14ac:dyDescent="0.3">
      <c r="A389" s="13" t="str">
        <f t="shared" si="6"/>
        <v>SDG_NoInv_Base_ReproTest02PVAXaasug</v>
      </c>
      <c r="B389" s="37" t="s">
        <v>220</v>
      </c>
      <c r="C389" s="38" t="s">
        <v>261</v>
      </c>
      <c r="D389" s="113" t="s">
        <v>212</v>
      </c>
      <c r="E389" s="13" t="s">
        <v>13</v>
      </c>
      <c r="F389" s="13">
        <v>1</v>
      </c>
      <c r="G389" s="13">
        <v>0.98</v>
      </c>
      <c r="H389" s="13">
        <v>0.97</v>
      </c>
      <c r="I389" s="13">
        <v>0.98</v>
      </c>
      <c r="J389" s="13">
        <v>0.99</v>
      </c>
      <c r="K389" s="13">
        <v>0.99</v>
      </c>
      <c r="L389" s="13">
        <v>0.99</v>
      </c>
      <c r="M389" s="13">
        <v>0.98</v>
      </c>
      <c r="N389" s="13">
        <v>0.98</v>
      </c>
      <c r="O389" s="13">
        <v>1</v>
      </c>
      <c r="P389" s="13">
        <v>0.99</v>
      </c>
      <c r="Q389" s="13">
        <v>0.98</v>
      </c>
      <c r="R389" s="13">
        <v>0.98</v>
      </c>
      <c r="S389" s="13">
        <v>0.98</v>
      </c>
      <c r="T389" s="13">
        <v>0.98</v>
      </c>
      <c r="U389" s="13">
        <v>0.98</v>
      </c>
      <c r="V389" s="13">
        <v>0.97</v>
      </c>
      <c r="W389" s="13">
        <v>0.97</v>
      </c>
      <c r="X389" s="13">
        <v>0.98</v>
      </c>
      <c r="Y389" s="13">
        <v>0.97</v>
      </c>
      <c r="Z389" s="13">
        <v>0.97</v>
      </c>
      <c r="AA389" s="13">
        <v>0.97</v>
      </c>
      <c r="AB389" s="13">
        <v>0.97</v>
      </c>
      <c r="AC389" s="13">
        <v>0.97</v>
      </c>
      <c r="AD389" s="13">
        <v>0.97</v>
      </c>
      <c r="AE389" s="13">
        <v>0.97</v>
      </c>
      <c r="AF389" s="13">
        <v>0.97</v>
      </c>
      <c r="AG389" s="13">
        <v>0.97</v>
      </c>
      <c r="AH389" s="13">
        <v>0.96</v>
      </c>
      <c r="AI389" s="13">
        <v>0.95</v>
      </c>
      <c r="AJ389" s="13">
        <v>0.95</v>
      </c>
      <c r="AK389" s="13">
        <v>0.95</v>
      </c>
    </row>
    <row r="390" spans="1:37" s="33" customFormat="1" x14ac:dyDescent="0.3">
      <c r="A390" s="13" t="str">
        <f t="shared" si="6"/>
        <v>SDG_NoInv_Base_ReproTest02PVAXaaoth</v>
      </c>
      <c r="B390" s="37" t="s">
        <v>220</v>
      </c>
      <c r="C390" s="38" t="s">
        <v>261</v>
      </c>
      <c r="D390" s="113" t="s">
        <v>212</v>
      </c>
      <c r="E390" s="13" t="s">
        <v>14</v>
      </c>
      <c r="F390" s="13">
        <v>1</v>
      </c>
      <c r="G390" s="13">
        <v>0.93</v>
      </c>
      <c r="H390" s="13">
        <v>0.96</v>
      </c>
      <c r="I390" s="13">
        <v>0.98</v>
      </c>
      <c r="J390" s="13">
        <v>1</v>
      </c>
      <c r="K390" s="13">
        <v>1.02</v>
      </c>
      <c r="L390" s="13">
        <v>1.05</v>
      </c>
      <c r="M390" s="13">
        <v>1.07</v>
      </c>
      <c r="N390" s="13">
        <v>1.1000000000000001</v>
      </c>
      <c r="O390" s="13">
        <v>1.19</v>
      </c>
      <c r="P390" s="13">
        <v>1.21</v>
      </c>
      <c r="Q390" s="13">
        <v>1.22</v>
      </c>
      <c r="R390" s="13">
        <v>1.24</v>
      </c>
      <c r="S390" s="13">
        <v>1.26</v>
      </c>
      <c r="T390" s="13">
        <v>1.28</v>
      </c>
      <c r="U390" s="13">
        <v>1.31</v>
      </c>
      <c r="V390" s="13">
        <v>1.34</v>
      </c>
      <c r="W390" s="13">
        <v>1.37</v>
      </c>
      <c r="X390" s="13">
        <v>1.42</v>
      </c>
      <c r="Y390" s="13">
        <v>1.45</v>
      </c>
      <c r="Z390" s="13">
        <v>1.48</v>
      </c>
      <c r="AA390" s="13">
        <v>1.51</v>
      </c>
      <c r="AB390" s="13">
        <v>1.55</v>
      </c>
      <c r="AC390" s="13">
        <v>1.58</v>
      </c>
      <c r="AD390" s="13">
        <v>1.6</v>
      </c>
      <c r="AE390" s="13">
        <v>1.63</v>
      </c>
      <c r="AF390" s="13">
        <v>1.66</v>
      </c>
      <c r="AG390" s="13">
        <v>1.68</v>
      </c>
      <c r="AH390" s="13">
        <v>1.64</v>
      </c>
      <c r="AI390" s="13">
        <v>1.58</v>
      </c>
      <c r="AJ390" s="13">
        <v>1.53</v>
      </c>
      <c r="AK390" s="13">
        <v>1.47</v>
      </c>
    </row>
    <row r="391" spans="1:37" s="33" customFormat="1" x14ac:dyDescent="0.3">
      <c r="A391" s="13" t="str">
        <f t="shared" si="6"/>
        <v>SDG_NoInv_Base_ReproTest02PVAXalani</v>
      </c>
      <c r="B391" s="37" t="s">
        <v>220</v>
      </c>
      <c r="C391" s="38" t="s">
        <v>261</v>
      </c>
      <c r="D391" s="113" t="s">
        <v>212</v>
      </c>
      <c r="E391" s="13" t="s">
        <v>15</v>
      </c>
      <c r="F391" s="13">
        <v>1</v>
      </c>
      <c r="G391" s="13">
        <v>0.8</v>
      </c>
      <c r="H391" s="13">
        <v>0.86</v>
      </c>
      <c r="I391" s="13">
        <v>0.88</v>
      </c>
      <c r="J391" s="13">
        <v>0.9</v>
      </c>
      <c r="K391" s="13">
        <v>0.91</v>
      </c>
      <c r="L391" s="13">
        <v>0.9</v>
      </c>
      <c r="M391" s="13">
        <v>0.9</v>
      </c>
      <c r="N391" s="13">
        <v>0.9</v>
      </c>
      <c r="O391" s="13">
        <v>0.95</v>
      </c>
      <c r="P391" s="13">
        <v>0.94</v>
      </c>
      <c r="Q391" s="13">
        <v>0.92</v>
      </c>
      <c r="R391" s="13">
        <v>0.92</v>
      </c>
      <c r="S391" s="13">
        <v>0.92</v>
      </c>
      <c r="T391" s="13">
        <v>0.92</v>
      </c>
      <c r="U391" s="13">
        <v>0.92</v>
      </c>
      <c r="V391" s="13">
        <v>0.92</v>
      </c>
      <c r="W391" s="13">
        <v>0.93</v>
      </c>
      <c r="X391" s="13">
        <v>0.93</v>
      </c>
      <c r="Y391" s="13">
        <v>0.93</v>
      </c>
      <c r="Z391" s="13">
        <v>0.93</v>
      </c>
      <c r="AA391" s="13">
        <v>0.93</v>
      </c>
      <c r="AB391" s="13">
        <v>0.95</v>
      </c>
      <c r="AC391" s="13">
        <v>0.95</v>
      </c>
      <c r="AD391" s="13">
        <v>0.95</v>
      </c>
      <c r="AE391" s="13">
        <v>0.95</v>
      </c>
      <c r="AF391" s="13">
        <v>0.95</v>
      </c>
      <c r="AG391" s="13">
        <v>0.95</v>
      </c>
      <c r="AH391" s="13">
        <v>0.98</v>
      </c>
      <c r="AI391" s="13">
        <v>1</v>
      </c>
      <c r="AJ391" s="13">
        <v>1</v>
      </c>
      <c r="AK391" s="13">
        <v>1</v>
      </c>
    </row>
    <row r="392" spans="1:37" s="33" customFormat="1" x14ac:dyDescent="0.3">
      <c r="A392" s="13" t="str">
        <f t="shared" si="6"/>
        <v>SDG_NoInv_Base_ReproTest02PVAXafore</v>
      </c>
      <c r="B392" s="37" t="s">
        <v>220</v>
      </c>
      <c r="C392" s="38" t="s">
        <v>261</v>
      </c>
      <c r="D392" s="113" t="s">
        <v>212</v>
      </c>
      <c r="E392" s="13" t="s">
        <v>16</v>
      </c>
      <c r="F392" s="13">
        <v>1</v>
      </c>
      <c r="G392" s="13">
        <v>0.96</v>
      </c>
      <c r="H392" s="13">
        <v>0.95</v>
      </c>
      <c r="I392" s="13">
        <v>0.96</v>
      </c>
      <c r="J392" s="13">
        <v>0.96</v>
      </c>
      <c r="K392" s="13">
        <v>0.96</v>
      </c>
      <c r="L392" s="13">
        <v>0.96</v>
      </c>
      <c r="M392" s="13">
        <v>0.95</v>
      </c>
      <c r="N392" s="13">
        <v>0.96</v>
      </c>
      <c r="O392" s="13">
        <v>0.97</v>
      </c>
      <c r="P392" s="13">
        <v>0.97</v>
      </c>
      <c r="Q392" s="13">
        <v>0.96</v>
      </c>
      <c r="R392" s="13">
        <v>0.96</v>
      </c>
      <c r="S392" s="13">
        <v>0.96</v>
      </c>
      <c r="T392" s="13">
        <v>0.95</v>
      </c>
      <c r="U392" s="13">
        <v>0.96</v>
      </c>
      <c r="V392" s="13">
        <v>0.96</v>
      </c>
      <c r="W392" s="13">
        <v>0.97</v>
      </c>
      <c r="X392" s="13">
        <v>0.98</v>
      </c>
      <c r="Y392" s="13">
        <v>0.98</v>
      </c>
      <c r="Z392" s="13">
        <v>0.98</v>
      </c>
      <c r="AA392" s="13">
        <v>0.98</v>
      </c>
      <c r="AB392" s="13">
        <v>0.98</v>
      </c>
      <c r="AC392" s="13">
        <v>0.97</v>
      </c>
      <c r="AD392" s="13">
        <v>0.97</v>
      </c>
      <c r="AE392" s="13">
        <v>0.97</v>
      </c>
      <c r="AF392" s="13">
        <v>0.98</v>
      </c>
      <c r="AG392" s="13">
        <v>0.97</v>
      </c>
      <c r="AH392" s="13">
        <v>0.96</v>
      </c>
      <c r="AI392" s="13">
        <v>0.96</v>
      </c>
      <c r="AJ392" s="13">
        <v>0.95</v>
      </c>
      <c r="AK392" s="13">
        <v>0.95</v>
      </c>
    </row>
    <row r="393" spans="1:37" s="33" customFormat="1" x14ac:dyDescent="0.3">
      <c r="A393" s="13" t="str">
        <f t="shared" si="6"/>
        <v>SDG_NoInv_Base_ReproTest02PVAXafish</v>
      </c>
      <c r="B393" s="37" t="s">
        <v>220</v>
      </c>
      <c r="C393" s="38" t="s">
        <v>261</v>
      </c>
      <c r="D393" s="113" t="s">
        <v>212</v>
      </c>
      <c r="E393" s="13" t="s">
        <v>17</v>
      </c>
      <c r="F393" s="13">
        <v>1</v>
      </c>
      <c r="G393" s="13">
        <v>0.93</v>
      </c>
      <c r="H393" s="13">
        <v>0.94</v>
      </c>
      <c r="I393" s="13">
        <v>0.93</v>
      </c>
      <c r="J393" s="13">
        <v>0.94</v>
      </c>
      <c r="K393" s="13">
        <v>0.93</v>
      </c>
      <c r="L393" s="13">
        <v>0.93</v>
      </c>
      <c r="M393" s="13">
        <v>0.93</v>
      </c>
      <c r="N393" s="13">
        <v>0.93</v>
      </c>
      <c r="O393" s="13">
        <v>0.97</v>
      </c>
      <c r="P393" s="13">
        <v>0.97</v>
      </c>
      <c r="Q393" s="13">
        <v>0.96</v>
      </c>
      <c r="R393" s="13">
        <v>0.95</v>
      </c>
      <c r="S393" s="13">
        <v>0.95</v>
      </c>
      <c r="T393" s="13">
        <v>0.95</v>
      </c>
      <c r="U393" s="13">
        <v>0.95</v>
      </c>
      <c r="V393" s="13">
        <v>0.95</v>
      </c>
      <c r="W393" s="13">
        <v>0.95</v>
      </c>
      <c r="X393" s="13">
        <v>0.95</v>
      </c>
      <c r="Y393" s="13">
        <v>0.95</v>
      </c>
      <c r="Z393" s="13">
        <v>0.95</v>
      </c>
      <c r="AA393" s="13">
        <v>0.96</v>
      </c>
      <c r="AB393" s="13">
        <v>0.97</v>
      </c>
      <c r="AC393" s="13">
        <v>0.97</v>
      </c>
      <c r="AD393" s="13">
        <v>0.97</v>
      </c>
      <c r="AE393" s="13">
        <v>0.97</v>
      </c>
      <c r="AF393" s="13">
        <v>0.97</v>
      </c>
      <c r="AG393" s="13">
        <v>0.97</v>
      </c>
      <c r="AH393" s="13">
        <v>0.99</v>
      </c>
      <c r="AI393" s="13">
        <v>0.99</v>
      </c>
      <c r="AJ393" s="13">
        <v>0.99</v>
      </c>
      <c r="AK393" s="13">
        <v>0.99</v>
      </c>
    </row>
    <row r="394" spans="1:37" s="33" customFormat="1" x14ac:dyDescent="0.3">
      <c r="A394" s="13" t="str">
        <f t="shared" si="6"/>
        <v>SDG_NoInv_Base_ReproTest02PVAXacoal</v>
      </c>
      <c r="B394" s="37" t="s">
        <v>220</v>
      </c>
      <c r="C394" s="38" t="s">
        <v>261</v>
      </c>
      <c r="D394" s="113" t="s">
        <v>212</v>
      </c>
      <c r="E394" s="13" t="s">
        <v>18</v>
      </c>
      <c r="F394" s="13">
        <v>1</v>
      </c>
      <c r="G394" s="13">
        <v>1.03</v>
      </c>
      <c r="H394" s="13">
        <v>1.05</v>
      </c>
      <c r="I394" s="13">
        <v>1.04</v>
      </c>
      <c r="J394" s="13">
        <v>1.05</v>
      </c>
      <c r="K394" s="13">
        <v>1.04</v>
      </c>
      <c r="L394" s="13">
        <v>1.05</v>
      </c>
      <c r="M394" s="13">
        <v>1.06</v>
      </c>
      <c r="N394" s="13">
        <v>1.06</v>
      </c>
      <c r="O394" s="13">
        <v>1.1100000000000001</v>
      </c>
      <c r="P394" s="13">
        <v>1.1299999999999999</v>
      </c>
      <c r="Q394" s="13">
        <v>1.1399999999999999</v>
      </c>
      <c r="R394" s="13">
        <v>1.1499999999999999</v>
      </c>
      <c r="S394" s="13">
        <v>1.1499999999999999</v>
      </c>
      <c r="T394" s="13">
        <v>1.1599999999999999</v>
      </c>
      <c r="U394" s="13">
        <v>1.17</v>
      </c>
      <c r="V394" s="13">
        <v>1.17</v>
      </c>
      <c r="W394" s="13">
        <v>1.18</v>
      </c>
      <c r="X394" s="13">
        <v>1.18</v>
      </c>
      <c r="Y394" s="13">
        <v>1.19</v>
      </c>
      <c r="Z394" s="13">
        <v>1.2</v>
      </c>
      <c r="AA394" s="13">
        <v>1.22</v>
      </c>
      <c r="AB394" s="13">
        <v>1.24</v>
      </c>
      <c r="AC394" s="13">
        <v>1.26</v>
      </c>
      <c r="AD394" s="13">
        <v>1.28</v>
      </c>
      <c r="AE394" s="13">
        <v>1.3</v>
      </c>
      <c r="AF394" s="13">
        <v>1.32</v>
      </c>
      <c r="AG394" s="13">
        <v>1.35</v>
      </c>
      <c r="AH394" s="13">
        <v>1.39</v>
      </c>
      <c r="AI394" s="13">
        <v>1.44</v>
      </c>
      <c r="AJ394" s="13">
        <v>1.52</v>
      </c>
      <c r="AK394" s="13">
        <v>1.69</v>
      </c>
    </row>
    <row r="395" spans="1:37" s="33" customFormat="1" x14ac:dyDescent="0.3">
      <c r="A395" s="13" t="str">
        <f t="shared" si="6"/>
        <v>SDG_NoInv_Base_ReproTest02PVAXagold</v>
      </c>
      <c r="B395" s="37" t="s">
        <v>220</v>
      </c>
      <c r="C395" s="38" t="s">
        <v>261</v>
      </c>
      <c r="D395" s="113" t="s">
        <v>212</v>
      </c>
      <c r="E395" s="13" t="s">
        <v>19</v>
      </c>
      <c r="F395" s="13">
        <v>1</v>
      </c>
      <c r="G395" s="13">
        <v>0.98</v>
      </c>
      <c r="H395" s="13">
        <v>1</v>
      </c>
      <c r="I395" s="13">
        <v>1</v>
      </c>
      <c r="J395" s="13">
        <v>1.01</v>
      </c>
      <c r="K395" s="13">
        <v>1.02</v>
      </c>
      <c r="L395" s="13">
        <v>1.03</v>
      </c>
      <c r="M395" s="13">
        <v>1.06</v>
      </c>
      <c r="N395" s="13">
        <v>1.08</v>
      </c>
      <c r="O395" s="13">
        <v>1.1599999999999999</v>
      </c>
      <c r="P395" s="13">
        <v>1.19</v>
      </c>
      <c r="Q395" s="13">
        <v>1.21</v>
      </c>
      <c r="R395" s="13">
        <v>1.22</v>
      </c>
      <c r="S395" s="13">
        <v>1.23</v>
      </c>
      <c r="T395" s="13">
        <v>1.24</v>
      </c>
      <c r="U395" s="13">
        <v>1.26</v>
      </c>
      <c r="V395" s="13">
        <v>1.27</v>
      </c>
      <c r="W395" s="13">
        <v>1.29</v>
      </c>
      <c r="X395" s="13">
        <v>1.31</v>
      </c>
      <c r="Y395" s="13">
        <v>1.33</v>
      </c>
      <c r="Z395" s="13">
        <v>1.33</v>
      </c>
      <c r="AA395" s="13">
        <v>1.35</v>
      </c>
      <c r="AB395" s="13">
        <v>1.37</v>
      </c>
      <c r="AC395" s="13">
        <v>1.39</v>
      </c>
      <c r="AD395" s="13">
        <v>1.39</v>
      </c>
      <c r="AE395" s="13">
        <v>1.4</v>
      </c>
      <c r="AF395" s="13">
        <v>1.41</v>
      </c>
      <c r="AG395" s="13">
        <v>1.37</v>
      </c>
      <c r="AH395" s="13">
        <v>1.31</v>
      </c>
      <c r="AI395" s="13">
        <v>1.23</v>
      </c>
      <c r="AJ395" s="13">
        <v>1.1499999999999999</v>
      </c>
      <c r="AK395" s="13">
        <v>1.07</v>
      </c>
    </row>
    <row r="396" spans="1:37" s="33" customFormat="1" x14ac:dyDescent="0.3">
      <c r="A396" s="13" t="str">
        <f t="shared" si="6"/>
        <v>SDG_NoInv_Base_ReproTest02PVAXangas</v>
      </c>
      <c r="B396" s="37" t="s">
        <v>220</v>
      </c>
      <c r="C396" s="38" t="s">
        <v>261</v>
      </c>
      <c r="D396" s="113" t="s">
        <v>212</v>
      </c>
      <c r="E396" s="13" t="s">
        <v>20</v>
      </c>
      <c r="F396" s="13">
        <v>1</v>
      </c>
      <c r="G396" s="13">
        <v>1.05</v>
      </c>
      <c r="H396" s="13">
        <v>1.06</v>
      </c>
      <c r="I396" s="13">
        <v>1.05</v>
      </c>
      <c r="J396" s="13">
        <v>1.06</v>
      </c>
      <c r="K396" s="13">
        <v>1.06</v>
      </c>
      <c r="L396" s="13">
        <v>1.07</v>
      </c>
      <c r="M396" s="13">
        <v>1.08</v>
      </c>
      <c r="N396" s="13">
        <v>1.1000000000000001</v>
      </c>
      <c r="O396" s="13">
        <v>1.17</v>
      </c>
      <c r="P396" s="13">
        <v>1.19</v>
      </c>
      <c r="Q396" s="13">
        <v>1.19</v>
      </c>
      <c r="R396" s="13">
        <v>1.19</v>
      </c>
      <c r="S396" s="13">
        <v>1.2</v>
      </c>
      <c r="T396" s="13">
        <v>1.2</v>
      </c>
      <c r="U396" s="13">
        <v>1.21</v>
      </c>
      <c r="V396" s="13">
        <v>1.21</v>
      </c>
      <c r="W396" s="13">
        <v>1.22</v>
      </c>
      <c r="X396" s="13">
        <v>1.23</v>
      </c>
      <c r="Y396" s="13">
        <v>1.23</v>
      </c>
      <c r="Z396" s="13">
        <v>1.23</v>
      </c>
      <c r="AA396" s="13">
        <v>1.23</v>
      </c>
      <c r="AB396" s="13">
        <v>1.25</v>
      </c>
      <c r="AC396" s="13">
        <v>1.25</v>
      </c>
      <c r="AD396" s="13">
        <v>1.26</v>
      </c>
      <c r="AE396" s="13">
        <v>1.26</v>
      </c>
      <c r="AF396" s="13">
        <v>1.26</v>
      </c>
      <c r="AG396" s="13">
        <v>1.26</v>
      </c>
      <c r="AH396" s="13">
        <v>1.25</v>
      </c>
      <c r="AI396" s="13">
        <v>1.23</v>
      </c>
      <c r="AJ396" s="13">
        <v>1.21</v>
      </c>
      <c r="AK396" s="13">
        <v>1.18</v>
      </c>
    </row>
    <row r="397" spans="1:37" s="33" customFormat="1" x14ac:dyDescent="0.3">
      <c r="A397" s="13" t="str">
        <f t="shared" si="6"/>
        <v>SDG_NoInv_Base_ReproTest02PVAXapgm</v>
      </c>
      <c r="B397" s="37" t="s">
        <v>220</v>
      </c>
      <c r="C397" s="38" t="s">
        <v>261</v>
      </c>
      <c r="D397" s="113" t="s">
        <v>212</v>
      </c>
      <c r="E397" s="13" t="s">
        <v>21</v>
      </c>
      <c r="F397" s="13">
        <v>1</v>
      </c>
      <c r="G397" s="13">
        <v>0.69</v>
      </c>
      <c r="H397" s="13">
        <v>0.83</v>
      </c>
      <c r="I397" s="13">
        <v>0.95</v>
      </c>
      <c r="J397" s="13">
        <v>1.04</v>
      </c>
      <c r="K397" s="13">
        <v>1.08</v>
      </c>
      <c r="L397" s="13">
        <v>1.0900000000000001</v>
      </c>
      <c r="M397" s="13">
        <v>1.01</v>
      </c>
      <c r="N397" s="13">
        <v>0.97</v>
      </c>
      <c r="O397" s="13">
        <v>0.95</v>
      </c>
      <c r="P397" s="13">
        <v>0.94</v>
      </c>
      <c r="Q397" s="13">
        <v>0.94</v>
      </c>
      <c r="R397" s="13">
        <v>0.96</v>
      </c>
      <c r="S397" s="13">
        <v>0.98</v>
      </c>
      <c r="T397" s="13">
        <v>0.99</v>
      </c>
      <c r="U397" s="13">
        <v>0.99</v>
      </c>
      <c r="V397" s="13">
        <v>1</v>
      </c>
      <c r="W397" s="13">
        <v>1</v>
      </c>
      <c r="X397" s="13">
        <v>1</v>
      </c>
      <c r="Y397" s="13">
        <v>1</v>
      </c>
      <c r="Z397" s="13">
        <v>1</v>
      </c>
      <c r="AA397" s="13">
        <v>1</v>
      </c>
      <c r="AB397" s="13">
        <v>1.39</v>
      </c>
      <c r="AC397" s="13">
        <v>1.53</v>
      </c>
      <c r="AD397" s="13">
        <v>1.5</v>
      </c>
      <c r="AE397" s="13">
        <v>1.45</v>
      </c>
      <c r="AF397" s="13">
        <v>1.4</v>
      </c>
      <c r="AG397" s="13">
        <v>1.36</v>
      </c>
      <c r="AH397" s="13">
        <v>1.55</v>
      </c>
      <c r="AI397" s="13">
        <v>1.67</v>
      </c>
      <c r="AJ397" s="13">
        <v>1.69</v>
      </c>
      <c r="AK397" s="13">
        <v>1.67</v>
      </c>
    </row>
    <row r="398" spans="1:37" s="33" customFormat="1" x14ac:dyDescent="0.3">
      <c r="A398" s="13" t="str">
        <f t="shared" si="6"/>
        <v>SDG_NoInv_Base_ReproTest02PVAXamore</v>
      </c>
      <c r="B398" s="37" t="s">
        <v>220</v>
      </c>
      <c r="C398" s="38" t="s">
        <v>261</v>
      </c>
      <c r="D398" s="113" t="s">
        <v>212</v>
      </c>
      <c r="E398" s="13" t="s">
        <v>22</v>
      </c>
      <c r="F398" s="13">
        <v>1</v>
      </c>
      <c r="G398" s="13">
        <v>1.06</v>
      </c>
      <c r="H398" s="13">
        <v>1.07</v>
      </c>
      <c r="I398" s="13">
        <v>1.06</v>
      </c>
      <c r="J398" s="13">
        <v>1.05</v>
      </c>
      <c r="K398" s="13">
        <v>1.05</v>
      </c>
      <c r="L398" s="13">
        <v>1.05</v>
      </c>
      <c r="M398" s="13">
        <v>1.06</v>
      </c>
      <c r="N398" s="13">
        <v>1.06</v>
      </c>
      <c r="O398" s="13">
        <v>1.0900000000000001</v>
      </c>
      <c r="P398" s="13">
        <v>1.0900000000000001</v>
      </c>
      <c r="Q398" s="13">
        <v>1.0900000000000001</v>
      </c>
      <c r="R398" s="13">
        <v>1.08</v>
      </c>
      <c r="S398" s="13">
        <v>1.07</v>
      </c>
      <c r="T398" s="13">
        <v>1.07</v>
      </c>
      <c r="U398" s="13">
        <v>1.06</v>
      </c>
      <c r="V398" s="13">
        <v>1.06</v>
      </c>
      <c r="W398" s="13">
        <v>1.06</v>
      </c>
      <c r="X398" s="13">
        <v>1.06</v>
      </c>
      <c r="Y398" s="13">
        <v>1.06</v>
      </c>
      <c r="Z398" s="13">
        <v>1.05</v>
      </c>
      <c r="AA398" s="13">
        <v>1.05</v>
      </c>
      <c r="AB398" s="13">
        <v>1.05</v>
      </c>
      <c r="AC398" s="13">
        <v>1.04</v>
      </c>
      <c r="AD398" s="13">
        <v>1.04</v>
      </c>
      <c r="AE398" s="13">
        <v>1.04</v>
      </c>
      <c r="AF398" s="13">
        <v>1.04</v>
      </c>
      <c r="AG398" s="13">
        <v>1.03</v>
      </c>
      <c r="AH398" s="13">
        <v>1.01</v>
      </c>
      <c r="AI398" s="13">
        <v>0.99</v>
      </c>
      <c r="AJ398" s="13">
        <v>0.97</v>
      </c>
      <c r="AK398" s="13">
        <v>0.95</v>
      </c>
    </row>
    <row r="399" spans="1:37" s="33" customFormat="1" x14ac:dyDescent="0.3">
      <c r="A399" s="13" t="str">
        <f t="shared" si="6"/>
        <v>SDG_NoInv_Base_ReproTest02PVAXamine</v>
      </c>
      <c r="B399" s="37" t="s">
        <v>220</v>
      </c>
      <c r="C399" s="38" t="s">
        <v>261</v>
      </c>
      <c r="D399" s="113" t="s">
        <v>212</v>
      </c>
      <c r="E399" s="13" t="s">
        <v>23</v>
      </c>
      <c r="F399" s="13">
        <v>1</v>
      </c>
      <c r="G399" s="13">
        <v>1.03</v>
      </c>
      <c r="H399" s="13">
        <v>1.03</v>
      </c>
      <c r="I399" s="13">
        <v>1.03</v>
      </c>
      <c r="J399" s="13">
        <v>1.03</v>
      </c>
      <c r="K399" s="13">
        <v>1.03</v>
      </c>
      <c r="L399" s="13">
        <v>1.03</v>
      </c>
      <c r="M399" s="13">
        <v>1.04</v>
      </c>
      <c r="N399" s="13">
        <v>1.04</v>
      </c>
      <c r="O399" s="13">
        <v>1.05</v>
      </c>
      <c r="P399" s="13">
        <v>1.04</v>
      </c>
      <c r="Q399" s="13">
        <v>1.04</v>
      </c>
      <c r="R399" s="13">
        <v>1.04</v>
      </c>
      <c r="S399" s="13">
        <v>1.04</v>
      </c>
      <c r="T399" s="13">
        <v>1.04</v>
      </c>
      <c r="U399" s="13">
        <v>1.04</v>
      </c>
      <c r="V399" s="13">
        <v>1.04</v>
      </c>
      <c r="W399" s="13">
        <v>1.05</v>
      </c>
      <c r="X399" s="13">
        <v>1.06</v>
      </c>
      <c r="Y399" s="13">
        <v>1.06</v>
      </c>
      <c r="Z399" s="13">
        <v>1.06</v>
      </c>
      <c r="AA399" s="13">
        <v>1.06</v>
      </c>
      <c r="AB399" s="13">
        <v>1.05</v>
      </c>
      <c r="AC399" s="13">
        <v>1.05</v>
      </c>
      <c r="AD399" s="13">
        <v>1.04</v>
      </c>
      <c r="AE399" s="13">
        <v>1.04</v>
      </c>
      <c r="AF399" s="13">
        <v>1.05</v>
      </c>
      <c r="AG399" s="13">
        <v>1.05</v>
      </c>
      <c r="AH399" s="13">
        <v>1.05</v>
      </c>
      <c r="AI399" s="13">
        <v>1.04</v>
      </c>
      <c r="AJ399" s="13">
        <v>1.03</v>
      </c>
      <c r="AK399" s="13">
        <v>1.03</v>
      </c>
    </row>
    <row r="400" spans="1:37" s="33" customFormat="1" x14ac:dyDescent="0.3">
      <c r="A400" s="13" t="str">
        <f t="shared" si="6"/>
        <v>SDG_NoInv_Base_ReproTest02PVAXameat</v>
      </c>
      <c r="B400" s="37" t="s">
        <v>220</v>
      </c>
      <c r="C400" s="38" t="s">
        <v>261</v>
      </c>
      <c r="D400" s="113" t="s">
        <v>212</v>
      </c>
      <c r="E400" s="13" t="s">
        <v>24</v>
      </c>
      <c r="F400" s="13">
        <v>1</v>
      </c>
      <c r="G400" s="13">
        <v>0.96</v>
      </c>
      <c r="H400" s="13">
        <v>0.93</v>
      </c>
      <c r="I400" s="13">
        <v>0.94</v>
      </c>
      <c r="J400" s="13">
        <v>0.94</v>
      </c>
      <c r="K400" s="13">
        <v>0.94</v>
      </c>
      <c r="L400" s="13">
        <v>0.94</v>
      </c>
      <c r="M400" s="13">
        <v>0.94</v>
      </c>
      <c r="N400" s="13">
        <v>0.94</v>
      </c>
      <c r="O400" s="13">
        <v>0.94</v>
      </c>
      <c r="P400" s="13">
        <v>0.94</v>
      </c>
      <c r="Q400" s="13">
        <v>0.94</v>
      </c>
      <c r="R400" s="13">
        <v>0.95</v>
      </c>
      <c r="S400" s="13">
        <v>0.95</v>
      </c>
      <c r="T400" s="13">
        <v>0.95</v>
      </c>
      <c r="U400" s="13">
        <v>0.95</v>
      </c>
      <c r="V400" s="13">
        <v>0.95</v>
      </c>
      <c r="W400" s="13">
        <v>0.95</v>
      </c>
      <c r="X400" s="13">
        <v>0.95</v>
      </c>
      <c r="Y400" s="13">
        <v>0.95</v>
      </c>
      <c r="Z400" s="13">
        <v>0.95</v>
      </c>
      <c r="AA400" s="13">
        <v>0.95</v>
      </c>
      <c r="AB400" s="13">
        <v>0.95</v>
      </c>
      <c r="AC400" s="13">
        <v>0.95</v>
      </c>
      <c r="AD400" s="13">
        <v>0.95</v>
      </c>
      <c r="AE400" s="13">
        <v>0.95</v>
      </c>
      <c r="AF400" s="13">
        <v>0.96</v>
      </c>
      <c r="AG400" s="13">
        <v>0.96</v>
      </c>
      <c r="AH400" s="13">
        <v>0.95</v>
      </c>
      <c r="AI400" s="13">
        <v>0.96</v>
      </c>
      <c r="AJ400" s="13">
        <v>0.97</v>
      </c>
      <c r="AK400" s="13">
        <v>0.98</v>
      </c>
    </row>
    <row r="401" spans="1:37" s="33" customFormat="1" x14ac:dyDescent="0.3">
      <c r="A401" s="13" t="str">
        <f t="shared" si="6"/>
        <v>SDG_NoInv_Base_ReproTest02PVAXapfis</v>
      </c>
      <c r="B401" s="37" t="s">
        <v>220</v>
      </c>
      <c r="C401" s="38" t="s">
        <v>261</v>
      </c>
      <c r="D401" s="113" t="s">
        <v>212</v>
      </c>
      <c r="E401" s="13" t="s">
        <v>25</v>
      </c>
      <c r="F401" s="13">
        <v>1</v>
      </c>
      <c r="G401" s="13">
        <v>1</v>
      </c>
      <c r="H401" s="13">
        <v>1</v>
      </c>
      <c r="I401" s="13">
        <v>0.99</v>
      </c>
      <c r="J401" s="13">
        <v>0.99</v>
      </c>
      <c r="K401" s="13">
        <v>0.99</v>
      </c>
      <c r="L401" s="13">
        <v>0.99</v>
      </c>
      <c r="M401" s="13">
        <v>0.99</v>
      </c>
      <c r="N401" s="13">
        <v>0.99</v>
      </c>
      <c r="O401" s="13">
        <v>1</v>
      </c>
      <c r="P401" s="13">
        <v>1</v>
      </c>
      <c r="Q401" s="13">
        <v>1</v>
      </c>
      <c r="R401" s="13">
        <v>1</v>
      </c>
      <c r="S401" s="13">
        <v>1</v>
      </c>
      <c r="T401" s="13">
        <v>1</v>
      </c>
      <c r="U401" s="13">
        <v>1</v>
      </c>
      <c r="V401" s="13">
        <v>1</v>
      </c>
      <c r="W401" s="13">
        <v>1</v>
      </c>
      <c r="X401" s="13">
        <v>1</v>
      </c>
      <c r="Y401" s="13">
        <v>1</v>
      </c>
      <c r="Z401" s="13">
        <v>1</v>
      </c>
      <c r="AA401" s="13">
        <v>1</v>
      </c>
      <c r="AB401" s="13">
        <v>1</v>
      </c>
      <c r="AC401" s="13">
        <v>1</v>
      </c>
      <c r="AD401" s="13">
        <v>1</v>
      </c>
      <c r="AE401" s="13">
        <v>1</v>
      </c>
      <c r="AF401" s="13">
        <v>1</v>
      </c>
      <c r="AG401" s="13">
        <v>1</v>
      </c>
      <c r="AH401" s="13">
        <v>0.98</v>
      </c>
      <c r="AI401" s="13">
        <v>0.97</v>
      </c>
      <c r="AJ401" s="13">
        <v>0.97</v>
      </c>
      <c r="AK401" s="13">
        <v>0.96</v>
      </c>
    </row>
    <row r="402" spans="1:37" s="33" customFormat="1" x14ac:dyDescent="0.3">
      <c r="A402" s="13" t="str">
        <f t="shared" si="6"/>
        <v>SDG_NoInv_Base_ReproTest02PVAXavege</v>
      </c>
      <c r="B402" s="37" t="s">
        <v>220</v>
      </c>
      <c r="C402" s="38" t="s">
        <v>261</v>
      </c>
      <c r="D402" s="113" t="s">
        <v>212</v>
      </c>
      <c r="E402" s="13" t="s">
        <v>26</v>
      </c>
      <c r="F402" s="13">
        <v>1</v>
      </c>
      <c r="G402" s="13">
        <v>0.98</v>
      </c>
      <c r="H402" s="13">
        <v>0.99</v>
      </c>
      <c r="I402" s="13">
        <v>0.99</v>
      </c>
      <c r="J402" s="13">
        <v>0.99</v>
      </c>
      <c r="K402" s="13">
        <v>0.99</v>
      </c>
      <c r="L402" s="13">
        <v>0.99</v>
      </c>
      <c r="M402" s="13">
        <v>0.99</v>
      </c>
      <c r="N402" s="13">
        <v>0.99</v>
      </c>
      <c r="O402" s="13">
        <v>1.01</v>
      </c>
      <c r="P402" s="13">
        <v>1.01</v>
      </c>
      <c r="Q402" s="13">
        <v>1</v>
      </c>
      <c r="R402" s="13">
        <v>1</v>
      </c>
      <c r="S402" s="13">
        <v>1</v>
      </c>
      <c r="T402" s="13">
        <v>1</v>
      </c>
      <c r="U402" s="13">
        <v>1</v>
      </c>
      <c r="V402" s="13">
        <v>1</v>
      </c>
      <c r="W402" s="13">
        <v>1.01</v>
      </c>
      <c r="X402" s="13">
        <v>1.01</v>
      </c>
      <c r="Y402" s="13">
        <v>1.01</v>
      </c>
      <c r="Z402" s="13">
        <v>1</v>
      </c>
      <c r="AA402" s="13">
        <v>1</v>
      </c>
      <c r="AB402" s="13">
        <v>1.01</v>
      </c>
      <c r="AC402" s="13">
        <v>1.01</v>
      </c>
      <c r="AD402" s="13">
        <v>1.01</v>
      </c>
      <c r="AE402" s="13">
        <v>1</v>
      </c>
      <c r="AF402" s="13">
        <v>1.01</v>
      </c>
      <c r="AG402" s="13">
        <v>1</v>
      </c>
      <c r="AH402" s="13">
        <v>0.99</v>
      </c>
      <c r="AI402" s="13">
        <v>0.98</v>
      </c>
      <c r="AJ402" s="13">
        <v>0.97</v>
      </c>
      <c r="AK402" s="13">
        <v>0.97</v>
      </c>
    </row>
    <row r="403" spans="1:37" s="33" customFormat="1" x14ac:dyDescent="0.3">
      <c r="A403" s="13" t="str">
        <f t="shared" si="6"/>
        <v>SDG_NoInv_Base_ReproTest02PVAXafats</v>
      </c>
      <c r="B403" s="37" t="s">
        <v>220</v>
      </c>
      <c r="C403" s="38" t="s">
        <v>261</v>
      </c>
      <c r="D403" s="113" t="s">
        <v>212</v>
      </c>
      <c r="E403" s="13" t="s">
        <v>27</v>
      </c>
      <c r="F403" s="13">
        <v>1</v>
      </c>
      <c r="G403" s="13">
        <v>0.97</v>
      </c>
      <c r="H403" s="13">
        <v>0.96</v>
      </c>
      <c r="I403" s="13">
        <v>0.94</v>
      </c>
      <c r="J403" s="13">
        <v>0.95</v>
      </c>
      <c r="K403" s="13">
        <v>0.94</v>
      </c>
      <c r="L403" s="13">
        <v>0.93</v>
      </c>
      <c r="M403" s="13">
        <v>0.93</v>
      </c>
      <c r="N403" s="13">
        <v>0.92</v>
      </c>
      <c r="O403" s="13">
        <v>1.01</v>
      </c>
      <c r="P403" s="13">
        <v>1</v>
      </c>
      <c r="Q403" s="13">
        <v>0.97</v>
      </c>
      <c r="R403" s="13">
        <v>0.94</v>
      </c>
      <c r="S403" s="13">
        <v>0.93</v>
      </c>
      <c r="T403" s="13">
        <v>0.92</v>
      </c>
      <c r="U403" s="13">
        <v>0.91</v>
      </c>
      <c r="V403" s="13">
        <v>0.9</v>
      </c>
      <c r="W403" s="13">
        <v>0.9</v>
      </c>
      <c r="X403" s="13">
        <v>0.91</v>
      </c>
      <c r="Y403" s="13">
        <v>0.91</v>
      </c>
      <c r="Z403" s="13">
        <v>0.9</v>
      </c>
      <c r="AA403" s="13">
        <v>0.91</v>
      </c>
      <c r="AB403" s="13">
        <v>0.93</v>
      </c>
      <c r="AC403" s="13">
        <v>0.94</v>
      </c>
      <c r="AD403" s="13">
        <v>0.93</v>
      </c>
      <c r="AE403" s="13">
        <v>0.92</v>
      </c>
      <c r="AF403" s="13">
        <v>0.91</v>
      </c>
      <c r="AG403" s="13">
        <v>0.91</v>
      </c>
      <c r="AH403" s="13">
        <v>0.92</v>
      </c>
      <c r="AI403" s="13">
        <v>0.92</v>
      </c>
      <c r="AJ403" s="13">
        <v>0.92</v>
      </c>
      <c r="AK403" s="13">
        <v>0.92</v>
      </c>
    </row>
    <row r="404" spans="1:37" s="33" customFormat="1" x14ac:dyDescent="0.3">
      <c r="A404" s="13" t="str">
        <f t="shared" si="6"/>
        <v>SDG_NoInv_Base_ReproTest02PVAXadair</v>
      </c>
      <c r="B404" s="37" t="s">
        <v>220</v>
      </c>
      <c r="C404" s="38" t="s">
        <v>261</v>
      </c>
      <c r="D404" s="113" t="s">
        <v>212</v>
      </c>
      <c r="E404" s="13" t="s">
        <v>28</v>
      </c>
      <c r="F404" s="13">
        <v>1</v>
      </c>
      <c r="G404" s="13">
        <v>0.99</v>
      </c>
      <c r="H404" s="13">
        <v>0.98</v>
      </c>
      <c r="I404" s="13">
        <v>0.98</v>
      </c>
      <c r="J404" s="13">
        <v>0.99</v>
      </c>
      <c r="K404" s="13">
        <v>0.99</v>
      </c>
      <c r="L404" s="13">
        <v>0.99</v>
      </c>
      <c r="M404" s="13">
        <v>0.99</v>
      </c>
      <c r="N404" s="13">
        <v>0.99</v>
      </c>
      <c r="O404" s="13">
        <v>1</v>
      </c>
      <c r="P404" s="13">
        <v>1</v>
      </c>
      <c r="Q404" s="13">
        <v>0.99</v>
      </c>
      <c r="R404" s="13">
        <v>0.99</v>
      </c>
      <c r="S404" s="13">
        <v>0.99</v>
      </c>
      <c r="T404" s="13">
        <v>1</v>
      </c>
      <c r="U404" s="13">
        <v>1</v>
      </c>
      <c r="V404" s="13">
        <v>1</v>
      </c>
      <c r="W404" s="13">
        <v>1</v>
      </c>
      <c r="X404" s="13">
        <v>1</v>
      </c>
      <c r="Y404" s="13">
        <v>1</v>
      </c>
      <c r="Z404" s="13">
        <v>1</v>
      </c>
      <c r="AA404" s="13">
        <v>1</v>
      </c>
      <c r="AB404" s="13">
        <v>1</v>
      </c>
      <c r="AC404" s="13">
        <v>1</v>
      </c>
      <c r="AD404" s="13">
        <v>1</v>
      </c>
      <c r="AE404" s="13">
        <v>1</v>
      </c>
      <c r="AF404" s="13">
        <v>1</v>
      </c>
      <c r="AG404" s="13">
        <v>1</v>
      </c>
      <c r="AH404" s="13">
        <v>0.99</v>
      </c>
      <c r="AI404" s="13">
        <v>0.98</v>
      </c>
      <c r="AJ404" s="13">
        <v>0.97</v>
      </c>
      <c r="AK404" s="13">
        <v>0.97</v>
      </c>
    </row>
    <row r="405" spans="1:37" s="33" customFormat="1" x14ac:dyDescent="0.3">
      <c r="A405" s="13" t="str">
        <f t="shared" si="6"/>
        <v>SDG_NoInv_Base_ReproTest02PVAXagrai</v>
      </c>
      <c r="B405" s="37" t="s">
        <v>220</v>
      </c>
      <c r="C405" s="38" t="s">
        <v>261</v>
      </c>
      <c r="D405" s="113" t="s">
        <v>212</v>
      </c>
      <c r="E405" s="13" t="s">
        <v>29</v>
      </c>
      <c r="F405" s="13">
        <v>1</v>
      </c>
      <c r="G405" s="13">
        <v>1</v>
      </c>
      <c r="H405" s="13">
        <v>0.98</v>
      </c>
      <c r="I405" s="13">
        <v>0.98</v>
      </c>
      <c r="J405" s="13">
        <v>0.98</v>
      </c>
      <c r="K405" s="13">
        <v>0.97</v>
      </c>
      <c r="L405" s="13">
        <v>0.97</v>
      </c>
      <c r="M405" s="13">
        <v>0.96</v>
      </c>
      <c r="N405" s="13">
        <v>0.96</v>
      </c>
      <c r="O405" s="13">
        <v>0.96</v>
      </c>
      <c r="P405" s="13">
        <v>0.95</v>
      </c>
      <c r="Q405" s="13">
        <v>0.95</v>
      </c>
      <c r="R405" s="13">
        <v>0.95</v>
      </c>
      <c r="S405" s="13">
        <v>0.95</v>
      </c>
      <c r="T405" s="13">
        <v>0.94</v>
      </c>
      <c r="U405" s="13">
        <v>0.94</v>
      </c>
      <c r="V405" s="13">
        <v>0.94</v>
      </c>
      <c r="W405" s="13">
        <v>0.94</v>
      </c>
      <c r="X405" s="13">
        <v>0.94</v>
      </c>
      <c r="Y405" s="13">
        <v>0.94</v>
      </c>
      <c r="Z405" s="13">
        <v>0.94</v>
      </c>
      <c r="AA405" s="13">
        <v>0.94</v>
      </c>
      <c r="AB405" s="13">
        <v>0.94</v>
      </c>
      <c r="AC405" s="13">
        <v>0.94</v>
      </c>
      <c r="AD405" s="13">
        <v>0.94</v>
      </c>
      <c r="AE405" s="13">
        <v>0.95</v>
      </c>
      <c r="AF405" s="13">
        <v>0.95</v>
      </c>
      <c r="AG405" s="13">
        <v>0.94</v>
      </c>
      <c r="AH405" s="13">
        <v>0.93</v>
      </c>
      <c r="AI405" s="13">
        <v>0.93</v>
      </c>
      <c r="AJ405" s="13">
        <v>0.93</v>
      </c>
      <c r="AK405" s="13">
        <v>0.93</v>
      </c>
    </row>
    <row r="406" spans="1:37" s="33" customFormat="1" x14ac:dyDescent="0.3">
      <c r="A406" s="13" t="str">
        <f t="shared" si="6"/>
        <v>SDG_NoInv_Base_ReproTest02PVAXastar</v>
      </c>
      <c r="B406" s="37" t="s">
        <v>220</v>
      </c>
      <c r="C406" s="38" t="s">
        <v>261</v>
      </c>
      <c r="D406" s="113" t="s">
        <v>212</v>
      </c>
      <c r="E406" s="13" t="s">
        <v>30</v>
      </c>
      <c r="F406" s="13">
        <v>1</v>
      </c>
      <c r="G406" s="13">
        <v>0.99</v>
      </c>
      <c r="H406" s="13">
        <v>0.98</v>
      </c>
      <c r="I406" s="13">
        <v>0.98</v>
      </c>
      <c r="J406" s="13">
        <v>0.98</v>
      </c>
      <c r="K406" s="13">
        <v>0.97</v>
      </c>
      <c r="L406" s="13">
        <v>0.96</v>
      </c>
      <c r="M406" s="13">
        <v>0.95</v>
      </c>
      <c r="N406" s="13">
        <v>0.95</v>
      </c>
      <c r="O406" s="13">
        <v>0.95</v>
      </c>
      <c r="P406" s="13">
        <v>0.94</v>
      </c>
      <c r="Q406" s="13">
        <v>0.94</v>
      </c>
      <c r="R406" s="13">
        <v>0.94</v>
      </c>
      <c r="S406" s="13">
        <v>0.93</v>
      </c>
      <c r="T406" s="13">
        <v>0.93</v>
      </c>
      <c r="U406" s="13">
        <v>0.93</v>
      </c>
      <c r="V406" s="13">
        <v>0.92</v>
      </c>
      <c r="W406" s="13">
        <v>0.92</v>
      </c>
      <c r="X406" s="13">
        <v>0.92</v>
      </c>
      <c r="Y406" s="13">
        <v>0.92</v>
      </c>
      <c r="Z406" s="13">
        <v>0.92</v>
      </c>
      <c r="AA406" s="13">
        <v>0.92</v>
      </c>
      <c r="AB406" s="13">
        <v>0.92</v>
      </c>
      <c r="AC406" s="13">
        <v>0.91</v>
      </c>
      <c r="AD406" s="13">
        <v>0.92</v>
      </c>
      <c r="AE406" s="13">
        <v>0.92</v>
      </c>
      <c r="AF406" s="13">
        <v>0.92</v>
      </c>
      <c r="AG406" s="13">
        <v>0.9</v>
      </c>
      <c r="AH406" s="13">
        <v>0.87</v>
      </c>
      <c r="AI406" s="13">
        <v>0.85</v>
      </c>
      <c r="AJ406" s="13">
        <v>0.84</v>
      </c>
      <c r="AK406" s="13">
        <v>0.83</v>
      </c>
    </row>
    <row r="407" spans="1:37" s="33" customFormat="1" x14ac:dyDescent="0.3">
      <c r="A407" s="13" t="str">
        <f t="shared" si="6"/>
        <v>SDG_NoInv_Base_ReproTest02PVAXafeed</v>
      </c>
      <c r="B407" s="37" t="s">
        <v>220</v>
      </c>
      <c r="C407" s="38" t="s">
        <v>261</v>
      </c>
      <c r="D407" s="113" t="s">
        <v>212</v>
      </c>
      <c r="E407" s="13" t="s">
        <v>31</v>
      </c>
      <c r="F407" s="13">
        <v>1</v>
      </c>
      <c r="G407" s="13">
        <v>0.78</v>
      </c>
      <c r="H407" s="13">
        <v>0.87</v>
      </c>
      <c r="I407" s="13">
        <v>0.89</v>
      </c>
      <c r="J407" s="13">
        <v>0.91</v>
      </c>
      <c r="K407" s="13">
        <v>0.92</v>
      </c>
      <c r="L407" s="13">
        <v>0.91</v>
      </c>
      <c r="M407" s="13">
        <v>0.91</v>
      </c>
      <c r="N407" s="13">
        <v>0.91</v>
      </c>
      <c r="O407" s="13">
        <v>0.95</v>
      </c>
      <c r="P407" s="13">
        <v>0.94</v>
      </c>
      <c r="Q407" s="13">
        <v>0.94</v>
      </c>
      <c r="R407" s="13">
        <v>0.94</v>
      </c>
      <c r="S407" s="13">
        <v>0.94</v>
      </c>
      <c r="T407" s="13">
        <v>0.95</v>
      </c>
      <c r="U407" s="13">
        <v>0.95</v>
      </c>
      <c r="V407" s="13">
        <v>0.95</v>
      </c>
      <c r="W407" s="13">
        <v>0.96</v>
      </c>
      <c r="X407" s="13">
        <v>0.96</v>
      </c>
      <c r="Y407" s="13">
        <v>0.97</v>
      </c>
      <c r="Z407" s="13">
        <v>0.97</v>
      </c>
      <c r="AA407" s="13">
        <v>0.97</v>
      </c>
      <c r="AB407" s="13">
        <v>0.99</v>
      </c>
      <c r="AC407" s="13">
        <v>0.99</v>
      </c>
      <c r="AD407" s="13">
        <v>0.99</v>
      </c>
      <c r="AE407" s="13">
        <v>0.98</v>
      </c>
      <c r="AF407" s="13">
        <v>0.98</v>
      </c>
      <c r="AG407" s="13">
        <v>0.98</v>
      </c>
      <c r="AH407" s="13">
        <v>1.04</v>
      </c>
      <c r="AI407" s="13">
        <v>1.06</v>
      </c>
      <c r="AJ407" s="13">
        <v>1.06</v>
      </c>
      <c r="AK407" s="13">
        <v>1.06</v>
      </c>
    </row>
    <row r="408" spans="1:37" s="33" customFormat="1" x14ac:dyDescent="0.3">
      <c r="A408" s="13" t="str">
        <f t="shared" si="6"/>
        <v>SDG_NoInv_Base_ReproTest02PVAXabake</v>
      </c>
      <c r="B408" s="37" t="s">
        <v>220</v>
      </c>
      <c r="C408" s="38" t="s">
        <v>261</v>
      </c>
      <c r="D408" s="113" t="s">
        <v>212</v>
      </c>
      <c r="E408" s="13" t="s">
        <v>32</v>
      </c>
      <c r="F408" s="13">
        <v>1</v>
      </c>
      <c r="G408" s="13">
        <v>1.01</v>
      </c>
      <c r="H408" s="13">
        <v>1.01</v>
      </c>
      <c r="I408" s="13">
        <v>1.01</v>
      </c>
      <c r="J408" s="13">
        <v>1.01</v>
      </c>
      <c r="K408" s="13">
        <v>1.01</v>
      </c>
      <c r="L408" s="13">
        <v>1.01</v>
      </c>
      <c r="M408" s="13">
        <v>1.01</v>
      </c>
      <c r="N408" s="13">
        <v>1.01</v>
      </c>
      <c r="O408" s="13">
        <v>1.01</v>
      </c>
      <c r="P408" s="13">
        <v>1.01</v>
      </c>
      <c r="Q408" s="13">
        <v>1.01</v>
      </c>
      <c r="R408" s="13">
        <v>1.01</v>
      </c>
      <c r="S408" s="13">
        <v>1.01</v>
      </c>
      <c r="T408" s="13">
        <v>1.01</v>
      </c>
      <c r="U408" s="13">
        <v>1.01</v>
      </c>
      <c r="V408" s="13">
        <v>1.02</v>
      </c>
      <c r="W408" s="13">
        <v>1.02</v>
      </c>
      <c r="X408" s="13">
        <v>1.02</v>
      </c>
      <c r="Y408" s="13">
        <v>1.02</v>
      </c>
      <c r="Z408" s="13">
        <v>1.02</v>
      </c>
      <c r="AA408" s="13">
        <v>1.01</v>
      </c>
      <c r="AB408" s="13">
        <v>1.01</v>
      </c>
      <c r="AC408" s="13">
        <v>1.01</v>
      </c>
      <c r="AD408" s="13">
        <v>1.01</v>
      </c>
      <c r="AE408" s="13">
        <v>1.01</v>
      </c>
      <c r="AF408" s="13">
        <v>1.01</v>
      </c>
      <c r="AG408" s="13">
        <v>1.01</v>
      </c>
      <c r="AH408" s="13">
        <v>0.99</v>
      </c>
      <c r="AI408" s="13">
        <v>0.97</v>
      </c>
      <c r="AJ408" s="13">
        <v>0.96</v>
      </c>
      <c r="AK408" s="13">
        <v>0.96</v>
      </c>
    </row>
    <row r="409" spans="1:37" s="33" customFormat="1" x14ac:dyDescent="0.3">
      <c r="A409" s="13" t="str">
        <f t="shared" si="6"/>
        <v>SDG_NoInv_Base_ReproTest02PVAXasuga</v>
      </c>
      <c r="B409" s="37" t="s">
        <v>220</v>
      </c>
      <c r="C409" s="38" t="s">
        <v>261</v>
      </c>
      <c r="D409" s="113" t="s">
        <v>212</v>
      </c>
      <c r="E409" s="13" t="s">
        <v>33</v>
      </c>
      <c r="F409" s="13">
        <v>1</v>
      </c>
      <c r="G409" s="13">
        <v>1.01</v>
      </c>
      <c r="H409" s="13">
        <v>1</v>
      </c>
      <c r="I409" s="13">
        <v>1</v>
      </c>
      <c r="J409" s="13">
        <v>1</v>
      </c>
      <c r="K409" s="13">
        <v>1</v>
      </c>
      <c r="L409" s="13">
        <v>1</v>
      </c>
      <c r="M409" s="13">
        <v>0.99</v>
      </c>
      <c r="N409" s="13">
        <v>0.99</v>
      </c>
      <c r="O409" s="13">
        <v>0.99</v>
      </c>
      <c r="P409" s="13">
        <v>0.99</v>
      </c>
      <c r="Q409" s="13">
        <v>0.98</v>
      </c>
      <c r="R409" s="13">
        <v>0.98</v>
      </c>
      <c r="S409" s="13">
        <v>0.99</v>
      </c>
      <c r="T409" s="13">
        <v>0.99</v>
      </c>
      <c r="U409" s="13">
        <v>0.99</v>
      </c>
      <c r="V409" s="13">
        <v>0.98</v>
      </c>
      <c r="W409" s="13">
        <v>0.98</v>
      </c>
      <c r="X409" s="13">
        <v>0.99</v>
      </c>
      <c r="Y409" s="13">
        <v>0.98</v>
      </c>
      <c r="Z409" s="13">
        <v>0.98</v>
      </c>
      <c r="AA409" s="13">
        <v>0.98</v>
      </c>
      <c r="AB409" s="13">
        <v>0.98</v>
      </c>
      <c r="AC409" s="13">
        <v>0.98</v>
      </c>
      <c r="AD409" s="13">
        <v>0.98</v>
      </c>
      <c r="AE409" s="13">
        <v>0.98</v>
      </c>
      <c r="AF409" s="13">
        <v>0.98</v>
      </c>
      <c r="AG409" s="13">
        <v>0.98</v>
      </c>
      <c r="AH409" s="13">
        <v>0.97</v>
      </c>
      <c r="AI409" s="13">
        <v>0.96</v>
      </c>
      <c r="AJ409" s="13">
        <v>0.96</v>
      </c>
      <c r="AK409" s="13">
        <v>0.96</v>
      </c>
    </row>
    <row r="410" spans="1:37" s="33" customFormat="1" x14ac:dyDescent="0.3">
      <c r="A410" s="13" t="str">
        <f t="shared" si="6"/>
        <v>SDG_NoInv_Base_ReproTest02PVAXaconf</v>
      </c>
      <c r="B410" s="37" t="s">
        <v>220</v>
      </c>
      <c r="C410" s="38" t="s">
        <v>261</v>
      </c>
      <c r="D410" s="113" t="s">
        <v>212</v>
      </c>
      <c r="E410" s="13" t="s">
        <v>34</v>
      </c>
      <c r="F410" s="13">
        <v>1</v>
      </c>
      <c r="G410" s="13">
        <v>1</v>
      </c>
      <c r="H410" s="13">
        <v>1.01</v>
      </c>
      <c r="I410" s="13">
        <v>1.01</v>
      </c>
      <c r="J410" s="13">
        <v>1.01</v>
      </c>
      <c r="K410" s="13">
        <v>1.01</v>
      </c>
      <c r="L410" s="13">
        <v>1.01</v>
      </c>
      <c r="M410" s="13">
        <v>1.02</v>
      </c>
      <c r="N410" s="13">
        <v>1.02</v>
      </c>
      <c r="O410" s="13">
        <v>1.02</v>
      </c>
      <c r="P410" s="13">
        <v>1.03</v>
      </c>
      <c r="Q410" s="13">
        <v>1.03</v>
      </c>
      <c r="R410" s="13">
        <v>1.03</v>
      </c>
      <c r="S410" s="13">
        <v>1.04</v>
      </c>
      <c r="T410" s="13">
        <v>1.04</v>
      </c>
      <c r="U410" s="13">
        <v>1.04</v>
      </c>
      <c r="V410" s="13">
        <v>1.05</v>
      </c>
      <c r="W410" s="13">
        <v>1.05</v>
      </c>
      <c r="X410" s="13">
        <v>1.05</v>
      </c>
      <c r="Y410" s="13">
        <v>1.05</v>
      </c>
      <c r="Z410" s="13">
        <v>1.04</v>
      </c>
      <c r="AA410" s="13">
        <v>1.04</v>
      </c>
      <c r="AB410" s="13">
        <v>1.04</v>
      </c>
      <c r="AC410" s="13">
        <v>1.04</v>
      </c>
      <c r="AD410" s="13">
        <v>1.04</v>
      </c>
      <c r="AE410" s="13">
        <v>1.04</v>
      </c>
      <c r="AF410" s="13">
        <v>1.04</v>
      </c>
      <c r="AG410" s="13">
        <v>1.04</v>
      </c>
      <c r="AH410" s="13">
        <v>1.02</v>
      </c>
      <c r="AI410" s="13">
        <v>1.01</v>
      </c>
      <c r="AJ410" s="13">
        <v>0.99</v>
      </c>
      <c r="AK410" s="13">
        <v>0.99</v>
      </c>
    </row>
    <row r="411" spans="1:37" s="33" customFormat="1" x14ac:dyDescent="0.3">
      <c r="A411" s="13" t="str">
        <f t="shared" si="6"/>
        <v>SDG_NoInv_Base_ReproTest02PVAXapast</v>
      </c>
      <c r="B411" s="37" t="s">
        <v>220</v>
      </c>
      <c r="C411" s="38" t="s">
        <v>261</v>
      </c>
      <c r="D411" s="113" t="s">
        <v>212</v>
      </c>
      <c r="E411" s="13" t="s">
        <v>35</v>
      </c>
      <c r="F411" s="13">
        <v>1</v>
      </c>
      <c r="G411" s="13">
        <v>0.93</v>
      </c>
      <c r="H411" s="13">
        <v>0.94</v>
      </c>
      <c r="I411" s="13">
        <v>0.93</v>
      </c>
      <c r="J411" s="13">
        <v>0.94</v>
      </c>
      <c r="K411" s="13">
        <v>0.94</v>
      </c>
      <c r="L411" s="13">
        <v>0.94</v>
      </c>
      <c r="M411" s="13">
        <v>0.94</v>
      </c>
      <c r="N411" s="13">
        <v>0.94</v>
      </c>
      <c r="O411" s="13">
        <v>0.98</v>
      </c>
      <c r="P411" s="13">
        <v>0.97</v>
      </c>
      <c r="Q411" s="13">
        <v>0.96</v>
      </c>
      <c r="R411" s="13">
        <v>0.95</v>
      </c>
      <c r="S411" s="13">
        <v>0.96</v>
      </c>
      <c r="T411" s="13">
        <v>0.96</v>
      </c>
      <c r="U411" s="13">
        <v>0.96</v>
      </c>
      <c r="V411" s="13">
        <v>0.95</v>
      </c>
      <c r="W411" s="13">
        <v>0.96</v>
      </c>
      <c r="X411" s="13">
        <v>0.96</v>
      </c>
      <c r="Y411" s="13">
        <v>0.96</v>
      </c>
      <c r="Z411" s="13">
        <v>0.95</v>
      </c>
      <c r="AA411" s="13">
        <v>0.95</v>
      </c>
      <c r="AB411" s="13">
        <v>0.96</v>
      </c>
      <c r="AC411" s="13">
        <v>0.96</v>
      </c>
      <c r="AD411" s="13">
        <v>0.96</v>
      </c>
      <c r="AE411" s="13">
        <v>0.96</v>
      </c>
      <c r="AF411" s="13">
        <v>0.96</v>
      </c>
      <c r="AG411" s="13">
        <v>0.95</v>
      </c>
      <c r="AH411" s="13">
        <v>0.97</v>
      </c>
      <c r="AI411" s="13">
        <v>0.97</v>
      </c>
      <c r="AJ411" s="13">
        <v>0.97</v>
      </c>
      <c r="AK411" s="13">
        <v>0.97</v>
      </c>
    </row>
    <row r="412" spans="1:37" s="33" customFormat="1" x14ac:dyDescent="0.3">
      <c r="A412" s="13" t="str">
        <f t="shared" si="6"/>
        <v>SDG_NoInv_Base_ReproTest02PVAXaofoo</v>
      </c>
      <c r="B412" s="37" t="s">
        <v>220</v>
      </c>
      <c r="C412" s="38" t="s">
        <v>261</v>
      </c>
      <c r="D412" s="113" t="s">
        <v>212</v>
      </c>
      <c r="E412" s="13" t="s">
        <v>36</v>
      </c>
      <c r="F412" s="13">
        <v>1</v>
      </c>
      <c r="G412" s="13">
        <v>0.96</v>
      </c>
      <c r="H412" s="13">
        <v>0.96</v>
      </c>
      <c r="I412" s="13">
        <v>0.97</v>
      </c>
      <c r="J412" s="13">
        <v>0.97</v>
      </c>
      <c r="K412" s="13">
        <v>0.97</v>
      </c>
      <c r="L412" s="13">
        <v>0.97</v>
      </c>
      <c r="M412" s="13">
        <v>0.97</v>
      </c>
      <c r="N412" s="13">
        <v>0.97</v>
      </c>
      <c r="O412" s="13">
        <v>1</v>
      </c>
      <c r="P412" s="13">
        <v>0.99</v>
      </c>
      <c r="Q412" s="13">
        <v>0.98</v>
      </c>
      <c r="R412" s="13">
        <v>0.98</v>
      </c>
      <c r="S412" s="13">
        <v>0.98</v>
      </c>
      <c r="T412" s="13">
        <v>0.98</v>
      </c>
      <c r="U412" s="13">
        <v>0.98</v>
      </c>
      <c r="V412" s="13">
        <v>0.98</v>
      </c>
      <c r="W412" s="13">
        <v>0.98</v>
      </c>
      <c r="X412" s="13">
        <v>0.99</v>
      </c>
      <c r="Y412" s="13">
        <v>0.98</v>
      </c>
      <c r="Z412" s="13">
        <v>0.98</v>
      </c>
      <c r="AA412" s="13">
        <v>0.98</v>
      </c>
      <c r="AB412" s="13">
        <v>0.99</v>
      </c>
      <c r="AC412" s="13">
        <v>0.99</v>
      </c>
      <c r="AD412" s="13">
        <v>0.98</v>
      </c>
      <c r="AE412" s="13">
        <v>0.98</v>
      </c>
      <c r="AF412" s="13">
        <v>0.98</v>
      </c>
      <c r="AG412" s="13">
        <v>0.98</v>
      </c>
      <c r="AH412" s="13">
        <v>0.98</v>
      </c>
      <c r="AI412" s="13">
        <v>0.98</v>
      </c>
      <c r="AJ412" s="13">
        <v>0.97</v>
      </c>
      <c r="AK412" s="13">
        <v>0.97</v>
      </c>
    </row>
    <row r="413" spans="1:37" s="33" customFormat="1" x14ac:dyDescent="0.3">
      <c r="A413" s="13" t="str">
        <f t="shared" si="6"/>
        <v>SDG_NoInv_Base_ReproTest02PVAXabevt</v>
      </c>
      <c r="B413" s="37" t="s">
        <v>220</v>
      </c>
      <c r="C413" s="38" t="s">
        <v>261</v>
      </c>
      <c r="D413" s="113" t="s">
        <v>212</v>
      </c>
      <c r="E413" s="13" t="s">
        <v>37</v>
      </c>
      <c r="F413" s="13">
        <v>1</v>
      </c>
      <c r="G413" s="13">
        <v>1</v>
      </c>
      <c r="H413" s="13">
        <v>1.02</v>
      </c>
      <c r="I413" s="13">
        <v>1.01</v>
      </c>
      <c r="J413" s="13">
        <v>1.01</v>
      </c>
      <c r="K413" s="13">
        <v>1.01</v>
      </c>
      <c r="L413" s="13">
        <v>1.01</v>
      </c>
      <c r="M413" s="13">
        <v>1.01</v>
      </c>
      <c r="N413" s="13">
        <v>1.01</v>
      </c>
      <c r="O413" s="13">
        <v>1.05</v>
      </c>
      <c r="P413" s="13">
        <v>1.04</v>
      </c>
      <c r="Q413" s="13">
        <v>1.03</v>
      </c>
      <c r="R413" s="13">
        <v>1.02</v>
      </c>
      <c r="S413" s="13">
        <v>1.02</v>
      </c>
      <c r="T413" s="13">
        <v>1.02</v>
      </c>
      <c r="U413" s="13">
        <v>1.02</v>
      </c>
      <c r="V413" s="13">
        <v>1.02</v>
      </c>
      <c r="W413" s="13">
        <v>1.02</v>
      </c>
      <c r="X413" s="13">
        <v>1.02</v>
      </c>
      <c r="Y413" s="13">
        <v>1.02</v>
      </c>
      <c r="Z413" s="13">
        <v>1.01</v>
      </c>
      <c r="AA413" s="13">
        <v>1.01</v>
      </c>
      <c r="AB413" s="13">
        <v>1.02</v>
      </c>
      <c r="AC413" s="13">
        <v>1.02</v>
      </c>
      <c r="AD413" s="13">
        <v>1.02</v>
      </c>
      <c r="AE413" s="13">
        <v>1.01</v>
      </c>
      <c r="AF413" s="13">
        <v>1.01</v>
      </c>
      <c r="AG413" s="13">
        <v>1.01</v>
      </c>
      <c r="AH413" s="13">
        <v>1</v>
      </c>
      <c r="AI413" s="13">
        <v>0.99</v>
      </c>
      <c r="AJ413" s="13">
        <v>0.99</v>
      </c>
      <c r="AK413" s="13">
        <v>0.98</v>
      </c>
    </row>
    <row r="414" spans="1:37" s="33" customFormat="1" x14ac:dyDescent="0.3">
      <c r="A414" s="13" t="str">
        <f t="shared" si="6"/>
        <v>SDG_NoInv_Base_ReproTest02PVAXatext</v>
      </c>
      <c r="B414" s="37" t="s">
        <v>220</v>
      </c>
      <c r="C414" s="38" t="s">
        <v>261</v>
      </c>
      <c r="D414" s="113" t="s">
        <v>212</v>
      </c>
      <c r="E414" s="13" t="s">
        <v>38</v>
      </c>
      <c r="F414" s="13">
        <v>1</v>
      </c>
      <c r="G414" s="13">
        <v>1.1000000000000001</v>
      </c>
      <c r="H414" s="13">
        <v>1.0900000000000001</v>
      </c>
      <c r="I414" s="13">
        <v>1.0900000000000001</v>
      </c>
      <c r="J414" s="13">
        <v>1.08</v>
      </c>
      <c r="K414" s="13">
        <v>1.08</v>
      </c>
      <c r="L414" s="13">
        <v>1.0900000000000001</v>
      </c>
      <c r="M414" s="13">
        <v>1.1000000000000001</v>
      </c>
      <c r="N414" s="13">
        <v>1.1000000000000001</v>
      </c>
      <c r="O414" s="13">
        <v>1.1000000000000001</v>
      </c>
      <c r="P414" s="13">
        <v>1.1000000000000001</v>
      </c>
      <c r="Q414" s="13">
        <v>1.1000000000000001</v>
      </c>
      <c r="R414" s="13">
        <v>1.1100000000000001</v>
      </c>
      <c r="S414" s="13">
        <v>1.1100000000000001</v>
      </c>
      <c r="T414" s="13">
        <v>1.1100000000000001</v>
      </c>
      <c r="U414" s="13">
        <v>1.1100000000000001</v>
      </c>
      <c r="V414" s="13">
        <v>1.1200000000000001</v>
      </c>
      <c r="W414" s="13">
        <v>1.1200000000000001</v>
      </c>
      <c r="X414" s="13">
        <v>1.1200000000000001</v>
      </c>
      <c r="Y414" s="13">
        <v>1.1200000000000001</v>
      </c>
      <c r="Z414" s="13">
        <v>1.1100000000000001</v>
      </c>
      <c r="AA414" s="13">
        <v>1.1100000000000001</v>
      </c>
      <c r="AB414" s="13">
        <v>1.1100000000000001</v>
      </c>
      <c r="AC414" s="13">
        <v>1.1000000000000001</v>
      </c>
      <c r="AD414" s="13">
        <v>1.1000000000000001</v>
      </c>
      <c r="AE414" s="13">
        <v>1.1000000000000001</v>
      </c>
      <c r="AF414" s="13">
        <v>1.1000000000000001</v>
      </c>
      <c r="AG414" s="13">
        <v>1.1000000000000001</v>
      </c>
      <c r="AH414" s="13">
        <v>1.07</v>
      </c>
      <c r="AI414" s="13">
        <v>1.04</v>
      </c>
      <c r="AJ414" s="13">
        <v>1.02</v>
      </c>
      <c r="AK414" s="13">
        <v>1.01</v>
      </c>
    </row>
    <row r="415" spans="1:37" s="33" customFormat="1" x14ac:dyDescent="0.3">
      <c r="A415" s="13" t="str">
        <f t="shared" si="6"/>
        <v>SDG_NoInv_Base_ReproTest02PVAXaclth</v>
      </c>
      <c r="B415" s="37" t="s">
        <v>220</v>
      </c>
      <c r="C415" s="38" t="s">
        <v>261</v>
      </c>
      <c r="D415" s="113" t="s">
        <v>212</v>
      </c>
      <c r="E415" s="13" t="s">
        <v>39</v>
      </c>
      <c r="F415" s="13">
        <v>1</v>
      </c>
      <c r="G415" s="13">
        <v>1.1000000000000001</v>
      </c>
      <c r="H415" s="13">
        <v>1.1000000000000001</v>
      </c>
      <c r="I415" s="13">
        <v>1.1000000000000001</v>
      </c>
      <c r="J415" s="13">
        <v>1.1000000000000001</v>
      </c>
      <c r="K415" s="13">
        <v>1.1100000000000001</v>
      </c>
      <c r="L415" s="13">
        <v>1.1100000000000001</v>
      </c>
      <c r="M415" s="13">
        <v>1.1200000000000001</v>
      </c>
      <c r="N415" s="13">
        <v>1.1299999999999999</v>
      </c>
      <c r="O415" s="13">
        <v>1.1200000000000001</v>
      </c>
      <c r="P415" s="13">
        <v>1.1299999999999999</v>
      </c>
      <c r="Q415" s="13">
        <v>1.1299999999999999</v>
      </c>
      <c r="R415" s="13">
        <v>1.1299999999999999</v>
      </c>
      <c r="S415" s="13">
        <v>1.1299999999999999</v>
      </c>
      <c r="T415" s="13">
        <v>1.1399999999999999</v>
      </c>
      <c r="U415" s="13">
        <v>1.1399999999999999</v>
      </c>
      <c r="V415" s="13">
        <v>1.1399999999999999</v>
      </c>
      <c r="W415" s="13">
        <v>1.1499999999999999</v>
      </c>
      <c r="X415" s="13">
        <v>1.1499999999999999</v>
      </c>
      <c r="Y415" s="13">
        <v>1.1399999999999999</v>
      </c>
      <c r="Z415" s="13">
        <v>1.1399999999999999</v>
      </c>
      <c r="AA415" s="13">
        <v>1.1399999999999999</v>
      </c>
      <c r="AB415" s="13">
        <v>1.1299999999999999</v>
      </c>
      <c r="AC415" s="13">
        <v>1.1200000000000001</v>
      </c>
      <c r="AD415" s="13">
        <v>1.1200000000000001</v>
      </c>
      <c r="AE415" s="13">
        <v>1.1200000000000001</v>
      </c>
      <c r="AF415" s="13">
        <v>1.1200000000000001</v>
      </c>
      <c r="AG415" s="13">
        <v>1.1200000000000001</v>
      </c>
      <c r="AH415" s="13">
        <v>1.08</v>
      </c>
      <c r="AI415" s="13">
        <v>1.05</v>
      </c>
      <c r="AJ415" s="13">
        <v>1.04</v>
      </c>
      <c r="AK415" s="13">
        <v>1.02</v>
      </c>
    </row>
    <row r="416" spans="1:37" s="33" customFormat="1" x14ac:dyDescent="0.3">
      <c r="A416" s="13" t="str">
        <f t="shared" si="6"/>
        <v>SDG_NoInv_Base_ReproTest02PVAXaleat</v>
      </c>
      <c r="B416" s="37" t="s">
        <v>220</v>
      </c>
      <c r="C416" s="38" t="s">
        <v>261</v>
      </c>
      <c r="D416" s="113" t="s">
        <v>212</v>
      </c>
      <c r="E416" s="13" t="s">
        <v>40</v>
      </c>
      <c r="F416" s="13">
        <v>1</v>
      </c>
      <c r="G416" s="13">
        <v>1.0900000000000001</v>
      </c>
      <c r="H416" s="13">
        <v>1.05</v>
      </c>
      <c r="I416" s="13">
        <v>1.01</v>
      </c>
      <c r="J416" s="13">
        <v>0.99</v>
      </c>
      <c r="K416" s="13">
        <v>1</v>
      </c>
      <c r="L416" s="13">
        <v>1</v>
      </c>
      <c r="M416" s="13">
        <v>1.02</v>
      </c>
      <c r="N416" s="13">
        <v>1.02</v>
      </c>
      <c r="O416" s="13">
        <v>1.1200000000000001</v>
      </c>
      <c r="P416" s="13">
        <v>1.1200000000000001</v>
      </c>
      <c r="Q416" s="13">
        <v>1.1000000000000001</v>
      </c>
      <c r="R416" s="13">
        <v>1.07</v>
      </c>
      <c r="S416" s="13">
        <v>1.05</v>
      </c>
      <c r="T416" s="13">
        <v>1.04</v>
      </c>
      <c r="U416" s="13">
        <v>1.03</v>
      </c>
      <c r="V416" s="13">
        <v>1.02</v>
      </c>
      <c r="W416" s="13">
        <v>1.03</v>
      </c>
      <c r="X416" s="13">
        <v>1.03</v>
      </c>
      <c r="Y416" s="13">
        <v>1.02</v>
      </c>
      <c r="Z416" s="13">
        <v>1.01</v>
      </c>
      <c r="AA416" s="13">
        <v>1.01</v>
      </c>
      <c r="AB416" s="13">
        <v>1.03</v>
      </c>
      <c r="AC416" s="13">
        <v>1.03</v>
      </c>
      <c r="AD416" s="13">
        <v>1.03</v>
      </c>
      <c r="AE416" s="13">
        <v>1.03</v>
      </c>
      <c r="AF416" s="13">
        <v>1.03</v>
      </c>
      <c r="AG416" s="13">
        <v>1.02</v>
      </c>
      <c r="AH416" s="13">
        <v>0.99</v>
      </c>
      <c r="AI416" s="13">
        <v>0.95</v>
      </c>
      <c r="AJ416" s="13">
        <v>0.93</v>
      </c>
      <c r="AK416" s="13">
        <v>0.92</v>
      </c>
    </row>
    <row r="417" spans="1:37" s="33" customFormat="1" x14ac:dyDescent="0.3">
      <c r="A417" s="13" t="str">
        <f t="shared" si="6"/>
        <v>SDG_NoInv_Base_ReproTest02PVAXafoot</v>
      </c>
      <c r="B417" s="37" t="s">
        <v>220</v>
      </c>
      <c r="C417" s="38" t="s">
        <v>261</v>
      </c>
      <c r="D417" s="113" t="s">
        <v>212</v>
      </c>
      <c r="E417" s="13" t="s">
        <v>41</v>
      </c>
      <c r="F417" s="13">
        <v>1</v>
      </c>
      <c r="G417" s="13">
        <v>1.0900000000000001</v>
      </c>
      <c r="H417" s="13">
        <v>1.0900000000000001</v>
      </c>
      <c r="I417" s="13">
        <v>1.0900000000000001</v>
      </c>
      <c r="J417" s="13">
        <v>1.0900000000000001</v>
      </c>
      <c r="K417" s="13">
        <v>1.0900000000000001</v>
      </c>
      <c r="L417" s="13">
        <v>1.1000000000000001</v>
      </c>
      <c r="M417" s="13">
        <v>1.1000000000000001</v>
      </c>
      <c r="N417" s="13">
        <v>1.1100000000000001</v>
      </c>
      <c r="O417" s="13">
        <v>1.1000000000000001</v>
      </c>
      <c r="P417" s="13">
        <v>1.1100000000000001</v>
      </c>
      <c r="Q417" s="13">
        <v>1.1100000000000001</v>
      </c>
      <c r="R417" s="13">
        <v>1.1100000000000001</v>
      </c>
      <c r="S417" s="13">
        <v>1.1100000000000001</v>
      </c>
      <c r="T417" s="13">
        <v>1.1100000000000001</v>
      </c>
      <c r="U417" s="13">
        <v>1.1200000000000001</v>
      </c>
      <c r="V417" s="13">
        <v>1.1200000000000001</v>
      </c>
      <c r="W417" s="13">
        <v>1.1200000000000001</v>
      </c>
      <c r="X417" s="13">
        <v>1.1200000000000001</v>
      </c>
      <c r="Y417" s="13">
        <v>1.1200000000000001</v>
      </c>
      <c r="Z417" s="13">
        <v>1.1200000000000001</v>
      </c>
      <c r="AA417" s="13">
        <v>1.1100000000000001</v>
      </c>
      <c r="AB417" s="13">
        <v>1.1100000000000001</v>
      </c>
      <c r="AC417" s="13">
        <v>1.1000000000000001</v>
      </c>
      <c r="AD417" s="13">
        <v>1.1000000000000001</v>
      </c>
      <c r="AE417" s="13">
        <v>1.1000000000000001</v>
      </c>
      <c r="AF417" s="13">
        <v>1.1000000000000001</v>
      </c>
      <c r="AG417" s="13">
        <v>1.1000000000000001</v>
      </c>
      <c r="AH417" s="13">
        <v>1.07</v>
      </c>
      <c r="AI417" s="13">
        <v>1.05</v>
      </c>
      <c r="AJ417" s="13">
        <v>1.03</v>
      </c>
      <c r="AK417" s="13">
        <v>1.02</v>
      </c>
    </row>
    <row r="418" spans="1:37" s="33" customFormat="1" x14ac:dyDescent="0.3">
      <c r="A418" s="13" t="str">
        <f t="shared" si="6"/>
        <v>SDG_NoInv_Base_ReproTest02PVAXawood</v>
      </c>
      <c r="B418" s="37" t="s">
        <v>220</v>
      </c>
      <c r="C418" s="38" t="s">
        <v>261</v>
      </c>
      <c r="D418" s="113" t="s">
        <v>212</v>
      </c>
      <c r="E418" s="13" t="s">
        <v>42</v>
      </c>
      <c r="F418" s="13">
        <v>1</v>
      </c>
      <c r="G418" s="13">
        <v>1.02</v>
      </c>
      <c r="H418" s="13">
        <v>1.01</v>
      </c>
      <c r="I418" s="13">
        <v>1.01</v>
      </c>
      <c r="J418" s="13">
        <v>1.01</v>
      </c>
      <c r="K418" s="13">
        <v>1.01</v>
      </c>
      <c r="L418" s="13">
        <v>1.01</v>
      </c>
      <c r="M418" s="13">
        <v>1.02</v>
      </c>
      <c r="N418" s="13">
        <v>1.02</v>
      </c>
      <c r="O418" s="13">
        <v>1.02</v>
      </c>
      <c r="P418" s="13">
        <v>1.02</v>
      </c>
      <c r="Q418" s="13">
        <v>1.02</v>
      </c>
      <c r="R418" s="13">
        <v>1.02</v>
      </c>
      <c r="S418" s="13">
        <v>1.03</v>
      </c>
      <c r="T418" s="13">
        <v>1.03</v>
      </c>
      <c r="U418" s="13">
        <v>1.03</v>
      </c>
      <c r="V418" s="13">
        <v>1.04</v>
      </c>
      <c r="W418" s="13">
        <v>1.04</v>
      </c>
      <c r="X418" s="13">
        <v>1.04</v>
      </c>
      <c r="Y418" s="13">
        <v>1.04</v>
      </c>
      <c r="Z418" s="13">
        <v>1.04</v>
      </c>
      <c r="AA418" s="13">
        <v>1.04</v>
      </c>
      <c r="AB418" s="13">
        <v>1.04</v>
      </c>
      <c r="AC418" s="13">
        <v>1.03</v>
      </c>
      <c r="AD418" s="13">
        <v>1.03</v>
      </c>
      <c r="AE418" s="13">
        <v>1.03</v>
      </c>
      <c r="AF418" s="13">
        <v>1.04</v>
      </c>
      <c r="AG418" s="13">
        <v>1.04</v>
      </c>
      <c r="AH418" s="13">
        <v>1.03</v>
      </c>
      <c r="AI418" s="13">
        <v>1.01</v>
      </c>
      <c r="AJ418" s="13">
        <v>1.01</v>
      </c>
      <c r="AK418" s="13">
        <v>1.01</v>
      </c>
    </row>
    <row r="419" spans="1:37" s="33" customFormat="1" x14ac:dyDescent="0.3">
      <c r="A419" s="13" t="str">
        <f t="shared" si="6"/>
        <v>SDG_NoInv_Base_ReproTest02PVAXapapr</v>
      </c>
      <c r="B419" s="37" t="s">
        <v>220</v>
      </c>
      <c r="C419" s="38" t="s">
        <v>261</v>
      </c>
      <c r="D419" s="113" t="s">
        <v>212</v>
      </c>
      <c r="E419" s="13" t="s">
        <v>43</v>
      </c>
      <c r="F419" s="13">
        <v>1</v>
      </c>
      <c r="G419" s="13">
        <v>1.04</v>
      </c>
      <c r="H419" s="13">
        <v>1.04</v>
      </c>
      <c r="I419" s="13">
        <v>1.04</v>
      </c>
      <c r="J419" s="13">
        <v>1.03</v>
      </c>
      <c r="K419" s="13">
        <v>1.04</v>
      </c>
      <c r="L419" s="13">
        <v>1.04</v>
      </c>
      <c r="M419" s="13">
        <v>1.03</v>
      </c>
      <c r="N419" s="13">
        <v>1.03</v>
      </c>
      <c r="O419" s="13">
        <v>1.04</v>
      </c>
      <c r="P419" s="13">
        <v>1.04</v>
      </c>
      <c r="Q419" s="13">
        <v>1.04</v>
      </c>
      <c r="R419" s="13">
        <v>1.05</v>
      </c>
      <c r="S419" s="13">
        <v>1.05</v>
      </c>
      <c r="T419" s="13">
        <v>1.05</v>
      </c>
      <c r="U419" s="13">
        <v>1.05</v>
      </c>
      <c r="V419" s="13">
        <v>1.05</v>
      </c>
      <c r="W419" s="13">
        <v>1.06</v>
      </c>
      <c r="X419" s="13">
        <v>1.06</v>
      </c>
      <c r="Y419" s="13">
        <v>1.06</v>
      </c>
      <c r="Z419" s="13">
        <v>1.05</v>
      </c>
      <c r="AA419" s="13">
        <v>1.05</v>
      </c>
      <c r="AB419" s="13">
        <v>1.05</v>
      </c>
      <c r="AC419" s="13">
        <v>1.04</v>
      </c>
      <c r="AD419" s="13">
        <v>1.04</v>
      </c>
      <c r="AE419" s="13">
        <v>1.04</v>
      </c>
      <c r="AF419" s="13">
        <v>1.04</v>
      </c>
      <c r="AG419" s="13">
        <v>1.04</v>
      </c>
      <c r="AH419" s="13">
        <v>1.03</v>
      </c>
      <c r="AI419" s="13">
        <v>1.01</v>
      </c>
      <c r="AJ419" s="13">
        <v>1</v>
      </c>
      <c r="AK419" s="13">
        <v>0.99</v>
      </c>
    </row>
    <row r="420" spans="1:37" s="33" customFormat="1" x14ac:dyDescent="0.3">
      <c r="A420" s="13" t="str">
        <f t="shared" si="6"/>
        <v>SDG_NoInv_Base_ReproTest02PVAXaprnt</v>
      </c>
      <c r="B420" s="37" t="s">
        <v>220</v>
      </c>
      <c r="C420" s="38" t="s">
        <v>261</v>
      </c>
      <c r="D420" s="113" t="s">
        <v>212</v>
      </c>
      <c r="E420" s="13" t="s">
        <v>44</v>
      </c>
      <c r="F420" s="13">
        <v>1</v>
      </c>
      <c r="G420" s="13">
        <v>1.1000000000000001</v>
      </c>
      <c r="H420" s="13">
        <v>1.1000000000000001</v>
      </c>
      <c r="I420" s="13">
        <v>1.1000000000000001</v>
      </c>
      <c r="J420" s="13">
        <v>1.1000000000000001</v>
      </c>
      <c r="K420" s="13">
        <v>1.1000000000000001</v>
      </c>
      <c r="L420" s="13">
        <v>1.1100000000000001</v>
      </c>
      <c r="M420" s="13">
        <v>1.1200000000000001</v>
      </c>
      <c r="N420" s="13">
        <v>1.1200000000000001</v>
      </c>
      <c r="O420" s="13">
        <v>1.1200000000000001</v>
      </c>
      <c r="P420" s="13">
        <v>1.1200000000000001</v>
      </c>
      <c r="Q420" s="13">
        <v>1.1200000000000001</v>
      </c>
      <c r="R420" s="13">
        <v>1.1299999999999999</v>
      </c>
      <c r="S420" s="13">
        <v>1.1299999999999999</v>
      </c>
      <c r="T420" s="13">
        <v>1.1299999999999999</v>
      </c>
      <c r="U420" s="13">
        <v>1.1399999999999999</v>
      </c>
      <c r="V420" s="13">
        <v>1.1399999999999999</v>
      </c>
      <c r="W420" s="13">
        <v>1.1399999999999999</v>
      </c>
      <c r="X420" s="13">
        <v>1.1399999999999999</v>
      </c>
      <c r="Y420" s="13">
        <v>1.1399999999999999</v>
      </c>
      <c r="Z420" s="13">
        <v>1.1399999999999999</v>
      </c>
      <c r="AA420" s="13">
        <v>1.1299999999999999</v>
      </c>
      <c r="AB420" s="13">
        <v>1.1200000000000001</v>
      </c>
      <c r="AC420" s="13">
        <v>1.1200000000000001</v>
      </c>
      <c r="AD420" s="13">
        <v>1.1200000000000001</v>
      </c>
      <c r="AE420" s="13">
        <v>1.1100000000000001</v>
      </c>
      <c r="AF420" s="13">
        <v>1.1100000000000001</v>
      </c>
      <c r="AG420" s="13">
        <v>1.1100000000000001</v>
      </c>
      <c r="AH420" s="13">
        <v>1.08</v>
      </c>
      <c r="AI420" s="13">
        <v>1.05</v>
      </c>
      <c r="AJ420" s="13">
        <v>1.03</v>
      </c>
      <c r="AK420" s="13">
        <v>1.01</v>
      </c>
    </row>
    <row r="421" spans="1:37" s="33" customFormat="1" x14ac:dyDescent="0.3">
      <c r="A421" s="13" t="str">
        <f t="shared" si="6"/>
        <v>SDG_NoInv_Base_ReproTest02PVAXapetr</v>
      </c>
      <c r="B421" s="37" t="s">
        <v>220</v>
      </c>
      <c r="C421" s="38" t="s">
        <v>261</v>
      </c>
      <c r="D421" s="113" t="s">
        <v>212</v>
      </c>
      <c r="E421" s="13" t="s">
        <v>45</v>
      </c>
      <c r="F421" s="13">
        <v>1</v>
      </c>
      <c r="G421" s="13">
        <v>1.1599999999999999</v>
      </c>
      <c r="H421" s="13">
        <v>0.85</v>
      </c>
      <c r="I421" s="13">
        <v>0.66</v>
      </c>
      <c r="J421" s="13">
        <v>0.62</v>
      </c>
      <c r="K421" s="13">
        <v>0.6</v>
      </c>
      <c r="L421" s="13">
        <v>0.57999999999999996</v>
      </c>
      <c r="M421" s="13">
        <v>0.6</v>
      </c>
      <c r="N421" s="13">
        <v>0.61</v>
      </c>
      <c r="O421" s="13">
        <v>1.17</v>
      </c>
      <c r="P421" s="13">
        <v>1.55</v>
      </c>
      <c r="Q421" s="13">
        <v>1.49</v>
      </c>
      <c r="R421" s="13">
        <v>1.45</v>
      </c>
      <c r="S421" s="13">
        <v>1.44</v>
      </c>
      <c r="T421" s="13">
        <v>1.43</v>
      </c>
      <c r="U421" s="13">
        <v>1.43</v>
      </c>
      <c r="V421" s="13">
        <v>1.42</v>
      </c>
      <c r="W421" s="13">
        <v>1.42</v>
      </c>
      <c r="X421" s="13">
        <v>1.45</v>
      </c>
      <c r="Y421" s="13">
        <v>1.45</v>
      </c>
      <c r="Z421" s="13">
        <v>1.43</v>
      </c>
      <c r="AA421" s="13">
        <v>1.42</v>
      </c>
      <c r="AB421" s="13">
        <v>1.49</v>
      </c>
      <c r="AC421" s="13">
        <v>1.5</v>
      </c>
      <c r="AD421" s="13">
        <v>1.48</v>
      </c>
      <c r="AE421" s="13">
        <v>1.45</v>
      </c>
      <c r="AF421" s="13">
        <v>1.42</v>
      </c>
      <c r="AG421" s="13">
        <v>1.29</v>
      </c>
      <c r="AH421" s="13">
        <v>1.2</v>
      </c>
      <c r="AI421" s="13">
        <v>1.02</v>
      </c>
      <c r="AJ421" s="13">
        <v>0.82</v>
      </c>
      <c r="AK421" s="13">
        <v>0.53</v>
      </c>
    </row>
    <row r="422" spans="1:37" s="33" customFormat="1" x14ac:dyDescent="0.3">
      <c r="A422" s="13" t="str">
        <f t="shared" si="6"/>
        <v>SDG_NoInv_Base_ReproTest02PVAXahydr</v>
      </c>
      <c r="B422" s="37" t="s">
        <v>220</v>
      </c>
      <c r="C422" s="38" t="s">
        <v>261</v>
      </c>
      <c r="D422" s="113" t="s">
        <v>212</v>
      </c>
      <c r="E422" s="13" t="s">
        <v>46</v>
      </c>
      <c r="F422" s="13">
        <v>1</v>
      </c>
      <c r="G422" s="13">
        <v>2.6</v>
      </c>
      <c r="H422" s="13">
        <v>2.71</v>
      </c>
      <c r="I422" s="13">
        <v>2.69</v>
      </c>
      <c r="J422" s="13">
        <v>2.7</v>
      </c>
      <c r="K422" s="13">
        <v>2.72</v>
      </c>
      <c r="L422" s="13">
        <v>2.75</v>
      </c>
      <c r="M422" s="13">
        <v>2.79</v>
      </c>
      <c r="N422" s="13">
        <v>2.83</v>
      </c>
      <c r="O422" s="13">
        <v>3.04</v>
      </c>
      <c r="P422" s="13">
        <v>3.11</v>
      </c>
      <c r="Q422" s="13">
        <v>3.46</v>
      </c>
      <c r="R422" s="13">
        <v>3.48</v>
      </c>
      <c r="S422" s="13">
        <v>3.5</v>
      </c>
      <c r="T422" s="13">
        <v>3.52</v>
      </c>
      <c r="U422" s="13">
        <v>3.54</v>
      </c>
      <c r="V422" s="13">
        <v>3.55</v>
      </c>
      <c r="W422" s="13">
        <v>3.57</v>
      </c>
      <c r="X422" s="13">
        <v>-0.87</v>
      </c>
      <c r="Y422" s="13">
        <v>-0.69</v>
      </c>
      <c r="Z422" s="13">
        <v>1.95</v>
      </c>
      <c r="AA422" s="13">
        <v>2</v>
      </c>
      <c r="AB422" s="13">
        <v>2.0499999999999998</v>
      </c>
      <c r="AC422" s="13">
        <v>2.04</v>
      </c>
      <c r="AD422" s="13">
        <v>2.02</v>
      </c>
      <c r="AE422" s="13">
        <v>2</v>
      </c>
      <c r="AF422" s="13">
        <v>1.99</v>
      </c>
      <c r="AG422" s="13">
        <v>1.78</v>
      </c>
      <c r="AH422" s="13">
        <v>1.59</v>
      </c>
      <c r="AI422" s="13">
        <v>1.27</v>
      </c>
      <c r="AJ422" s="13">
        <v>0.98</v>
      </c>
      <c r="AK422" s="13">
        <v>0.74</v>
      </c>
    </row>
    <row r="423" spans="1:37" s="33" customFormat="1" x14ac:dyDescent="0.3">
      <c r="A423" s="13" t="str">
        <f t="shared" si="6"/>
        <v>SDG_NoInv_Base_ReproTest02PVAXaammo</v>
      </c>
      <c r="B423" s="37" t="s">
        <v>220</v>
      </c>
      <c r="C423" s="38" t="s">
        <v>261</v>
      </c>
      <c r="D423" s="113" t="s">
        <v>212</v>
      </c>
      <c r="E423" s="13" t="s">
        <v>47</v>
      </c>
      <c r="F423" s="13">
        <v>1</v>
      </c>
      <c r="G423" s="13">
        <v>1.03</v>
      </c>
      <c r="H423" s="13">
        <v>1.02</v>
      </c>
      <c r="I423" s="13">
        <v>1.03</v>
      </c>
      <c r="J423" s="13">
        <v>1.02</v>
      </c>
      <c r="K423" s="13">
        <v>1.03</v>
      </c>
      <c r="L423" s="13">
        <v>1.03</v>
      </c>
      <c r="M423" s="13">
        <v>1.04</v>
      </c>
      <c r="N423" s="13">
        <v>1.04</v>
      </c>
      <c r="O423" s="13">
        <v>1.03</v>
      </c>
      <c r="P423" s="13">
        <v>1.03</v>
      </c>
      <c r="Q423" s="13">
        <v>1.03</v>
      </c>
      <c r="R423" s="13">
        <v>1.03</v>
      </c>
      <c r="S423" s="13">
        <v>1.04</v>
      </c>
      <c r="T423" s="13">
        <v>1.04</v>
      </c>
      <c r="U423" s="13">
        <v>1.05</v>
      </c>
      <c r="V423" s="13">
        <v>1.05</v>
      </c>
      <c r="W423" s="13">
        <v>1.05</v>
      </c>
      <c r="X423" s="13">
        <v>1.06</v>
      </c>
      <c r="Y423" s="13">
        <v>1.05</v>
      </c>
      <c r="Z423" s="13">
        <v>1.05</v>
      </c>
      <c r="AA423" s="13">
        <v>1.05</v>
      </c>
      <c r="AB423" s="13">
        <v>1.03</v>
      </c>
      <c r="AC423" s="13">
        <v>1.01</v>
      </c>
      <c r="AD423" s="13">
        <v>1</v>
      </c>
      <c r="AE423" s="13">
        <v>1</v>
      </c>
      <c r="AF423" s="13">
        <v>1</v>
      </c>
      <c r="AG423" s="13">
        <v>1</v>
      </c>
      <c r="AH423" s="13">
        <v>0.96</v>
      </c>
      <c r="AI423" s="13">
        <v>0.94</v>
      </c>
      <c r="AJ423" s="13">
        <v>0.92</v>
      </c>
      <c r="AK423" s="13">
        <v>0.9</v>
      </c>
    </row>
    <row r="424" spans="1:37" s="33" customFormat="1" x14ac:dyDescent="0.3">
      <c r="A424" s="13" t="str">
        <f t="shared" si="6"/>
        <v>SDG_NoInv_Base_ReproTest02PVAXabchm</v>
      </c>
      <c r="B424" s="37" t="s">
        <v>220</v>
      </c>
      <c r="C424" s="38" t="s">
        <v>261</v>
      </c>
      <c r="D424" s="113" t="s">
        <v>212</v>
      </c>
      <c r="E424" s="13" t="s">
        <v>48</v>
      </c>
      <c r="F424" s="13">
        <v>1</v>
      </c>
      <c r="G424" s="13">
        <v>1.27</v>
      </c>
      <c r="H424" s="13">
        <v>1.37</v>
      </c>
      <c r="I424" s="13">
        <v>1.36</v>
      </c>
      <c r="J424" s="13">
        <v>1.4</v>
      </c>
      <c r="K424" s="13">
        <v>1.44</v>
      </c>
      <c r="L424" s="13">
        <v>1.48</v>
      </c>
      <c r="M424" s="13">
        <v>1.54</v>
      </c>
      <c r="N424" s="13">
        <v>1.59</v>
      </c>
      <c r="O424" s="13">
        <v>1.87</v>
      </c>
      <c r="P424" s="13">
        <v>1.95</v>
      </c>
      <c r="Q424" s="13">
        <v>1.97</v>
      </c>
      <c r="R424" s="13">
        <v>1.97</v>
      </c>
      <c r="S424" s="13">
        <v>1.98</v>
      </c>
      <c r="T424" s="13">
        <v>2</v>
      </c>
      <c r="U424" s="13">
        <v>2.02</v>
      </c>
      <c r="V424" s="13">
        <v>2.02</v>
      </c>
      <c r="W424" s="13">
        <v>2.04</v>
      </c>
      <c r="X424" s="13">
        <v>2.0699999999999998</v>
      </c>
      <c r="Y424" s="13">
        <v>2.06</v>
      </c>
      <c r="Z424" s="13">
        <v>2.0299999999999998</v>
      </c>
      <c r="AA424" s="13">
        <v>2.02</v>
      </c>
      <c r="AB424" s="13">
        <v>2.1</v>
      </c>
      <c r="AC424" s="13">
        <v>2.13</v>
      </c>
      <c r="AD424" s="13">
        <v>2.14</v>
      </c>
      <c r="AE424" s="13">
        <v>2.14</v>
      </c>
      <c r="AF424" s="13">
        <v>2.14</v>
      </c>
      <c r="AG424" s="13">
        <v>2.1</v>
      </c>
      <c r="AH424" s="13">
        <v>2.04</v>
      </c>
      <c r="AI424" s="13">
        <v>1.93</v>
      </c>
      <c r="AJ424" s="13">
        <v>1.82</v>
      </c>
      <c r="AK424" s="13">
        <v>1.71</v>
      </c>
    </row>
    <row r="425" spans="1:37" s="33" customFormat="1" x14ac:dyDescent="0.3">
      <c r="A425" s="13" t="str">
        <f t="shared" si="6"/>
        <v>SDG_NoInv_Base_ReproTest02PVAXaochm</v>
      </c>
      <c r="B425" s="37" t="s">
        <v>220</v>
      </c>
      <c r="C425" s="38" t="s">
        <v>261</v>
      </c>
      <c r="D425" s="113" t="s">
        <v>212</v>
      </c>
      <c r="E425" s="13" t="s">
        <v>49</v>
      </c>
      <c r="F425" s="13">
        <v>1</v>
      </c>
      <c r="G425" s="13">
        <v>1.19</v>
      </c>
      <c r="H425" s="13">
        <v>1.27</v>
      </c>
      <c r="I425" s="13">
        <v>1.25</v>
      </c>
      <c r="J425" s="13">
        <v>1.27</v>
      </c>
      <c r="K425" s="13">
        <v>1.29</v>
      </c>
      <c r="L425" s="13">
        <v>1.31</v>
      </c>
      <c r="M425" s="13">
        <v>1.35</v>
      </c>
      <c r="N425" s="13">
        <v>1.38</v>
      </c>
      <c r="O425" s="13">
        <v>1.63</v>
      </c>
      <c r="P425" s="13">
        <v>1.68</v>
      </c>
      <c r="Q425" s="13">
        <v>1.68</v>
      </c>
      <c r="R425" s="13">
        <v>1.68</v>
      </c>
      <c r="S425" s="13">
        <v>1.68</v>
      </c>
      <c r="T425" s="13">
        <v>1.68</v>
      </c>
      <c r="U425" s="13">
        <v>1.69</v>
      </c>
      <c r="V425" s="13">
        <v>1.68</v>
      </c>
      <c r="W425" s="13">
        <v>1.69</v>
      </c>
      <c r="X425" s="13">
        <v>1.71</v>
      </c>
      <c r="Y425" s="13">
        <v>1.7</v>
      </c>
      <c r="Z425" s="13">
        <v>1.68</v>
      </c>
      <c r="AA425" s="13">
        <v>1.68</v>
      </c>
      <c r="AB425" s="13">
        <v>1.74</v>
      </c>
      <c r="AC425" s="13">
        <v>1.77</v>
      </c>
      <c r="AD425" s="13">
        <v>1.77</v>
      </c>
      <c r="AE425" s="13">
        <v>1.77</v>
      </c>
      <c r="AF425" s="13">
        <v>1.76</v>
      </c>
      <c r="AG425" s="13">
        <v>1.74</v>
      </c>
      <c r="AH425" s="13">
        <v>1.71</v>
      </c>
      <c r="AI425" s="13">
        <v>1.65</v>
      </c>
      <c r="AJ425" s="13">
        <v>1.59</v>
      </c>
      <c r="AK425" s="13">
        <v>1.52</v>
      </c>
    </row>
    <row r="426" spans="1:37" s="33" customFormat="1" x14ac:dyDescent="0.3">
      <c r="A426" s="13" t="str">
        <f t="shared" si="6"/>
        <v>SDG_NoInv_Base_ReproTest02PVAXarubb</v>
      </c>
      <c r="B426" s="37" t="s">
        <v>220</v>
      </c>
      <c r="C426" s="38" t="s">
        <v>261</v>
      </c>
      <c r="D426" s="113" t="s">
        <v>212</v>
      </c>
      <c r="E426" s="13" t="s">
        <v>50</v>
      </c>
      <c r="F426" s="13">
        <v>1</v>
      </c>
      <c r="G426" s="13">
        <v>1.01</v>
      </c>
      <c r="H426" s="13">
        <v>1.01</v>
      </c>
      <c r="I426" s="13">
        <v>1.01</v>
      </c>
      <c r="J426" s="13">
        <v>1.01</v>
      </c>
      <c r="K426" s="13">
        <v>1.01</v>
      </c>
      <c r="L426" s="13">
        <v>1.01</v>
      </c>
      <c r="M426" s="13">
        <v>1.02</v>
      </c>
      <c r="N426" s="13">
        <v>1.02</v>
      </c>
      <c r="O426" s="13">
        <v>1.03</v>
      </c>
      <c r="P426" s="13">
        <v>1.03</v>
      </c>
      <c r="Q426" s="13">
        <v>1.03</v>
      </c>
      <c r="R426" s="13">
        <v>1.03</v>
      </c>
      <c r="S426" s="13">
        <v>1.03</v>
      </c>
      <c r="T426" s="13">
        <v>1.04</v>
      </c>
      <c r="U426" s="13">
        <v>1.04</v>
      </c>
      <c r="V426" s="13">
        <v>1.04</v>
      </c>
      <c r="W426" s="13">
        <v>1.04</v>
      </c>
      <c r="X426" s="13">
        <v>1.04</v>
      </c>
      <c r="Y426" s="13">
        <v>1.04</v>
      </c>
      <c r="Z426" s="13">
        <v>1.04</v>
      </c>
      <c r="AA426" s="13">
        <v>1.04</v>
      </c>
      <c r="AB426" s="13">
        <v>1.04</v>
      </c>
      <c r="AC426" s="13">
        <v>1.04</v>
      </c>
      <c r="AD426" s="13">
        <v>1.04</v>
      </c>
      <c r="AE426" s="13">
        <v>1.04</v>
      </c>
      <c r="AF426" s="13">
        <v>1.04</v>
      </c>
      <c r="AG426" s="13">
        <v>1.04</v>
      </c>
      <c r="AH426" s="13">
        <v>1.03</v>
      </c>
      <c r="AI426" s="13">
        <v>1.01</v>
      </c>
      <c r="AJ426" s="13">
        <v>1</v>
      </c>
      <c r="AK426" s="13">
        <v>1</v>
      </c>
    </row>
    <row r="427" spans="1:37" s="33" customFormat="1" x14ac:dyDescent="0.3">
      <c r="A427" s="13" t="str">
        <f t="shared" si="6"/>
        <v>SDG_NoInv_Base_ReproTest02PVAXaplas</v>
      </c>
      <c r="B427" s="37" t="s">
        <v>220</v>
      </c>
      <c r="C427" s="38" t="s">
        <v>261</v>
      </c>
      <c r="D427" s="113" t="s">
        <v>212</v>
      </c>
      <c r="E427" s="13" t="s">
        <v>51</v>
      </c>
      <c r="F427" s="13">
        <v>1</v>
      </c>
      <c r="G427" s="13">
        <v>1.06</v>
      </c>
      <c r="H427" s="13">
        <v>1.06</v>
      </c>
      <c r="I427" s="13">
        <v>1.06</v>
      </c>
      <c r="J427" s="13">
        <v>1.05</v>
      </c>
      <c r="K427" s="13">
        <v>1.06</v>
      </c>
      <c r="L427" s="13">
        <v>1.06</v>
      </c>
      <c r="M427" s="13">
        <v>1.07</v>
      </c>
      <c r="N427" s="13">
        <v>1.07</v>
      </c>
      <c r="O427" s="13">
        <v>1.07</v>
      </c>
      <c r="P427" s="13">
        <v>1.07</v>
      </c>
      <c r="Q427" s="13">
        <v>1.07</v>
      </c>
      <c r="R427" s="13">
        <v>1.08</v>
      </c>
      <c r="S427" s="13">
        <v>1.08</v>
      </c>
      <c r="T427" s="13">
        <v>1.08</v>
      </c>
      <c r="U427" s="13">
        <v>1.0900000000000001</v>
      </c>
      <c r="V427" s="13">
        <v>1.0900000000000001</v>
      </c>
      <c r="W427" s="13">
        <v>1.0900000000000001</v>
      </c>
      <c r="X427" s="13">
        <v>1.0900000000000001</v>
      </c>
      <c r="Y427" s="13">
        <v>1.0900000000000001</v>
      </c>
      <c r="Z427" s="13">
        <v>1.0900000000000001</v>
      </c>
      <c r="AA427" s="13">
        <v>1.08</v>
      </c>
      <c r="AB427" s="13">
        <v>1.08</v>
      </c>
      <c r="AC427" s="13">
        <v>1.07</v>
      </c>
      <c r="AD427" s="13">
        <v>1.07</v>
      </c>
      <c r="AE427" s="13">
        <v>1.07</v>
      </c>
      <c r="AF427" s="13">
        <v>1.07</v>
      </c>
      <c r="AG427" s="13">
        <v>1.06</v>
      </c>
      <c r="AH427" s="13">
        <v>1.03</v>
      </c>
      <c r="AI427" s="13">
        <v>1.01</v>
      </c>
      <c r="AJ427" s="13">
        <v>0.99</v>
      </c>
      <c r="AK427" s="13">
        <v>0.98</v>
      </c>
    </row>
    <row r="428" spans="1:37" s="33" customFormat="1" x14ac:dyDescent="0.3">
      <c r="A428" s="13" t="str">
        <f t="shared" si="6"/>
        <v>SDG_NoInv_Base_ReproTest02PVAXanmet</v>
      </c>
      <c r="B428" s="37" t="s">
        <v>220</v>
      </c>
      <c r="C428" s="38" t="s">
        <v>261</v>
      </c>
      <c r="D428" s="113" t="s">
        <v>212</v>
      </c>
      <c r="E428" s="13" t="s">
        <v>52</v>
      </c>
      <c r="F428" s="13">
        <v>1</v>
      </c>
      <c r="G428" s="13">
        <v>1.08</v>
      </c>
      <c r="H428" s="13">
        <v>1.07</v>
      </c>
      <c r="I428" s="13">
        <v>1.06</v>
      </c>
      <c r="J428" s="13">
        <v>1.06</v>
      </c>
      <c r="K428" s="13">
        <v>1.06</v>
      </c>
      <c r="L428" s="13">
        <v>1.06</v>
      </c>
      <c r="M428" s="13">
        <v>1.07</v>
      </c>
      <c r="N428" s="13">
        <v>1.07</v>
      </c>
      <c r="O428" s="13">
        <v>1.07</v>
      </c>
      <c r="P428" s="13">
        <v>1.08</v>
      </c>
      <c r="Q428" s="13">
        <v>1.08</v>
      </c>
      <c r="R428" s="13">
        <v>1.08</v>
      </c>
      <c r="S428" s="13">
        <v>1.08</v>
      </c>
      <c r="T428" s="13">
        <v>1.08</v>
      </c>
      <c r="U428" s="13">
        <v>1.08</v>
      </c>
      <c r="V428" s="13">
        <v>1.0900000000000001</v>
      </c>
      <c r="W428" s="13">
        <v>1.0900000000000001</v>
      </c>
      <c r="X428" s="13">
        <v>1.0900000000000001</v>
      </c>
      <c r="Y428" s="13">
        <v>1.0900000000000001</v>
      </c>
      <c r="Z428" s="13">
        <v>1.0900000000000001</v>
      </c>
      <c r="AA428" s="13">
        <v>1.0900000000000001</v>
      </c>
      <c r="AB428" s="13">
        <v>1.08</v>
      </c>
      <c r="AC428" s="13">
        <v>1.08</v>
      </c>
      <c r="AD428" s="13">
        <v>1.08</v>
      </c>
      <c r="AE428" s="13">
        <v>1.08</v>
      </c>
      <c r="AF428" s="13">
        <v>1.08</v>
      </c>
      <c r="AG428" s="13">
        <v>1.08</v>
      </c>
      <c r="AH428" s="13">
        <v>1.06</v>
      </c>
      <c r="AI428" s="13">
        <v>1.04</v>
      </c>
      <c r="AJ428" s="13">
        <v>1.03</v>
      </c>
      <c r="AK428" s="13">
        <v>1.02</v>
      </c>
    </row>
    <row r="429" spans="1:37" s="33" customFormat="1" x14ac:dyDescent="0.3">
      <c r="A429" s="13" t="str">
        <f t="shared" si="6"/>
        <v>SDG_NoInv_Base_ReproTest02PVAXairon</v>
      </c>
      <c r="B429" s="37" t="s">
        <v>220</v>
      </c>
      <c r="C429" s="38" t="s">
        <v>261</v>
      </c>
      <c r="D429" s="113" t="s">
        <v>212</v>
      </c>
      <c r="E429" s="13" t="s">
        <v>53</v>
      </c>
      <c r="F429" s="13">
        <v>1</v>
      </c>
      <c r="G429" s="13">
        <v>1.2</v>
      </c>
      <c r="H429" s="13">
        <v>1.17</v>
      </c>
      <c r="I429" s="13">
        <v>1.1599999999999999</v>
      </c>
      <c r="J429" s="13">
        <v>1.1499999999999999</v>
      </c>
      <c r="K429" s="13">
        <v>1.1399999999999999</v>
      </c>
      <c r="L429" s="13">
        <v>1.1499999999999999</v>
      </c>
      <c r="M429" s="13">
        <v>1.1499999999999999</v>
      </c>
      <c r="N429" s="13">
        <v>1.1599999999999999</v>
      </c>
      <c r="O429" s="13">
        <v>1.1599999999999999</v>
      </c>
      <c r="P429" s="13">
        <v>1.1599999999999999</v>
      </c>
      <c r="Q429" s="13">
        <v>1.1599999999999999</v>
      </c>
      <c r="R429" s="13">
        <v>1.1599999999999999</v>
      </c>
      <c r="S429" s="13">
        <v>1.1599999999999999</v>
      </c>
      <c r="T429" s="13">
        <v>1.1599999999999999</v>
      </c>
      <c r="U429" s="13">
        <v>1.17</v>
      </c>
      <c r="V429" s="13">
        <v>1.17</v>
      </c>
      <c r="W429" s="13">
        <v>1.18</v>
      </c>
      <c r="X429" s="13">
        <v>1.18</v>
      </c>
      <c r="Y429" s="13">
        <v>1.17</v>
      </c>
      <c r="Z429" s="13">
        <v>1.17</v>
      </c>
      <c r="AA429" s="13">
        <v>1.17</v>
      </c>
      <c r="AB429" s="13">
        <v>1.1499999999999999</v>
      </c>
      <c r="AC429" s="13">
        <v>1.1399999999999999</v>
      </c>
      <c r="AD429" s="13">
        <v>1.1499999999999999</v>
      </c>
      <c r="AE429" s="13">
        <v>1.1499999999999999</v>
      </c>
      <c r="AF429" s="13">
        <v>1.1499999999999999</v>
      </c>
      <c r="AG429" s="13">
        <v>1.1499999999999999</v>
      </c>
      <c r="AH429" s="13">
        <v>1.1200000000000001</v>
      </c>
      <c r="AI429" s="13">
        <v>1.0900000000000001</v>
      </c>
      <c r="AJ429" s="13">
        <v>1.08</v>
      </c>
      <c r="AK429" s="13">
        <v>1.07</v>
      </c>
    </row>
    <row r="430" spans="1:37" s="33" customFormat="1" x14ac:dyDescent="0.3">
      <c r="A430" s="13" t="str">
        <f t="shared" si="6"/>
        <v>SDG_NoInv_Base_ReproTest02PVAXanfrm</v>
      </c>
      <c r="B430" s="37" t="s">
        <v>220</v>
      </c>
      <c r="C430" s="38" t="s">
        <v>261</v>
      </c>
      <c r="D430" s="113" t="s">
        <v>212</v>
      </c>
      <c r="E430" s="13" t="s">
        <v>54</v>
      </c>
      <c r="F430" s="13">
        <v>1</v>
      </c>
      <c r="G430" s="13">
        <v>1.17</v>
      </c>
      <c r="H430" s="13">
        <v>1.1100000000000001</v>
      </c>
      <c r="I430" s="13">
        <v>1.06</v>
      </c>
      <c r="J430" s="13">
        <v>1.04</v>
      </c>
      <c r="K430" s="13">
        <v>1.05</v>
      </c>
      <c r="L430" s="13">
        <v>1.07</v>
      </c>
      <c r="M430" s="13">
        <v>1.1299999999999999</v>
      </c>
      <c r="N430" s="13">
        <v>1.1599999999999999</v>
      </c>
      <c r="O430" s="13">
        <v>1.25</v>
      </c>
      <c r="P430" s="13">
        <v>1.25</v>
      </c>
      <c r="Q430" s="13">
        <v>1.22</v>
      </c>
      <c r="R430" s="13">
        <v>1.2</v>
      </c>
      <c r="S430" s="13">
        <v>1.18</v>
      </c>
      <c r="T430" s="13">
        <v>1.18</v>
      </c>
      <c r="U430" s="13">
        <v>1.18</v>
      </c>
      <c r="V430" s="13">
        <v>1.21</v>
      </c>
      <c r="W430" s="13">
        <v>1.22</v>
      </c>
      <c r="X430" s="13">
        <v>1.2</v>
      </c>
      <c r="Y430" s="13">
        <v>1.19</v>
      </c>
      <c r="Z430" s="13">
        <v>1.18</v>
      </c>
      <c r="AA430" s="13">
        <v>1.19</v>
      </c>
      <c r="AB430" s="13">
        <v>1.05</v>
      </c>
      <c r="AC430" s="13">
        <v>1.02</v>
      </c>
      <c r="AD430" s="13">
        <v>1.04</v>
      </c>
      <c r="AE430" s="13">
        <v>1.07</v>
      </c>
      <c r="AF430" s="13">
        <v>1.1000000000000001</v>
      </c>
      <c r="AG430" s="13">
        <v>1.1100000000000001</v>
      </c>
      <c r="AH430" s="13">
        <v>1</v>
      </c>
      <c r="AI430" s="13">
        <v>0.93</v>
      </c>
      <c r="AJ430" s="13">
        <v>0.91</v>
      </c>
      <c r="AK430" s="13">
        <v>0.9</v>
      </c>
    </row>
    <row r="431" spans="1:37" s="33" customFormat="1" x14ac:dyDescent="0.3">
      <c r="A431" s="13" t="str">
        <f t="shared" si="6"/>
        <v>SDG_NoInv_Base_ReproTest02PVAXametp</v>
      </c>
      <c r="B431" s="37" t="s">
        <v>220</v>
      </c>
      <c r="C431" s="38" t="s">
        <v>261</v>
      </c>
      <c r="D431" s="113" t="s">
        <v>212</v>
      </c>
      <c r="E431" s="13" t="s">
        <v>55</v>
      </c>
      <c r="F431" s="13">
        <v>1</v>
      </c>
      <c r="G431" s="13">
        <v>1.19</v>
      </c>
      <c r="H431" s="13">
        <v>1.19</v>
      </c>
      <c r="I431" s="13">
        <v>1.18</v>
      </c>
      <c r="J431" s="13">
        <v>1.18</v>
      </c>
      <c r="K431" s="13">
        <v>1.18</v>
      </c>
      <c r="L431" s="13">
        <v>1.19</v>
      </c>
      <c r="M431" s="13">
        <v>1.2</v>
      </c>
      <c r="N431" s="13">
        <v>1.2</v>
      </c>
      <c r="O431" s="13">
        <v>1.2</v>
      </c>
      <c r="P431" s="13">
        <v>1.2</v>
      </c>
      <c r="Q431" s="13">
        <v>1.2</v>
      </c>
      <c r="R431" s="13">
        <v>1.21</v>
      </c>
      <c r="S431" s="13">
        <v>1.21</v>
      </c>
      <c r="T431" s="13">
        <v>1.21</v>
      </c>
      <c r="U431" s="13">
        <v>1.22</v>
      </c>
      <c r="V431" s="13">
        <v>1.22</v>
      </c>
      <c r="W431" s="13">
        <v>1.22</v>
      </c>
      <c r="X431" s="13">
        <v>1.22</v>
      </c>
      <c r="Y431" s="13">
        <v>1.22</v>
      </c>
      <c r="Z431" s="13">
        <v>1.22</v>
      </c>
      <c r="AA431" s="13">
        <v>1.21</v>
      </c>
      <c r="AB431" s="13">
        <v>1.2</v>
      </c>
      <c r="AC431" s="13">
        <v>1.2</v>
      </c>
      <c r="AD431" s="13">
        <v>1.2</v>
      </c>
      <c r="AE431" s="13">
        <v>1.2</v>
      </c>
      <c r="AF431" s="13">
        <v>1.2</v>
      </c>
      <c r="AG431" s="13">
        <v>1.19</v>
      </c>
      <c r="AH431" s="13">
        <v>1.1599999999999999</v>
      </c>
      <c r="AI431" s="13">
        <v>1.1299999999999999</v>
      </c>
      <c r="AJ431" s="13">
        <v>1.1100000000000001</v>
      </c>
      <c r="AK431" s="13">
        <v>1.1000000000000001</v>
      </c>
    </row>
    <row r="432" spans="1:37" s="33" customFormat="1" x14ac:dyDescent="0.3">
      <c r="A432" s="13" t="str">
        <f t="shared" si="6"/>
        <v>SDG_NoInv_Base_ReproTest02PVAXamach</v>
      </c>
      <c r="B432" s="37" t="s">
        <v>220</v>
      </c>
      <c r="C432" s="38" t="s">
        <v>261</v>
      </c>
      <c r="D432" s="113" t="s">
        <v>212</v>
      </c>
      <c r="E432" s="13" t="s">
        <v>56</v>
      </c>
      <c r="F432" s="13">
        <v>1</v>
      </c>
      <c r="G432" s="13">
        <v>1.18</v>
      </c>
      <c r="H432" s="13">
        <v>1.17</v>
      </c>
      <c r="I432" s="13">
        <v>1.1499999999999999</v>
      </c>
      <c r="J432" s="13">
        <v>1.1499999999999999</v>
      </c>
      <c r="K432" s="13">
        <v>1.1499999999999999</v>
      </c>
      <c r="L432" s="13">
        <v>1.1499999999999999</v>
      </c>
      <c r="M432" s="13">
        <v>1.1599999999999999</v>
      </c>
      <c r="N432" s="13">
        <v>1.17</v>
      </c>
      <c r="O432" s="13">
        <v>1.17</v>
      </c>
      <c r="P432" s="13">
        <v>1.17</v>
      </c>
      <c r="Q432" s="13">
        <v>1.17</v>
      </c>
      <c r="R432" s="13">
        <v>1.17</v>
      </c>
      <c r="S432" s="13">
        <v>1.17</v>
      </c>
      <c r="T432" s="13">
        <v>1.17</v>
      </c>
      <c r="U432" s="13">
        <v>1.18</v>
      </c>
      <c r="V432" s="13">
        <v>1.18</v>
      </c>
      <c r="W432" s="13">
        <v>1.18</v>
      </c>
      <c r="X432" s="13">
        <v>1.18</v>
      </c>
      <c r="Y432" s="13">
        <v>1.18</v>
      </c>
      <c r="Z432" s="13">
        <v>1.18</v>
      </c>
      <c r="AA432" s="13">
        <v>1.18</v>
      </c>
      <c r="AB432" s="13">
        <v>1.1599999999999999</v>
      </c>
      <c r="AC432" s="13">
        <v>1.1599999999999999</v>
      </c>
      <c r="AD432" s="13">
        <v>1.1599999999999999</v>
      </c>
      <c r="AE432" s="13">
        <v>1.1599999999999999</v>
      </c>
      <c r="AF432" s="13">
        <v>1.17</v>
      </c>
      <c r="AG432" s="13">
        <v>1.1599999999999999</v>
      </c>
      <c r="AH432" s="13">
        <v>1.1299999999999999</v>
      </c>
      <c r="AI432" s="13">
        <v>1.1000000000000001</v>
      </c>
      <c r="AJ432" s="13">
        <v>1.08</v>
      </c>
      <c r="AK432" s="13">
        <v>1.07</v>
      </c>
    </row>
    <row r="433" spans="1:37" s="33" customFormat="1" x14ac:dyDescent="0.3">
      <c r="A433" s="13" t="str">
        <f t="shared" si="6"/>
        <v>SDG_NoInv_Base_ReproTest02PVAXafcel</v>
      </c>
      <c r="B433" s="37" t="s">
        <v>220</v>
      </c>
      <c r="C433" s="38" t="s">
        <v>261</v>
      </c>
      <c r="D433" s="113" t="s">
        <v>212</v>
      </c>
      <c r="E433" s="13" t="s">
        <v>57</v>
      </c>
      <c r="F433" s="13">
        <v>1</v>
      </c>
      <c r="G433" s="13">
        <v>1</v>
      </c>
      <c r="H433" s="13">
        <v>1.01</v>
      </c>
      <c r="I433" s="13">
        <v>0.96</v>
      </c>
      <c r="J433" s="13">
        <v>0.95</v>
      </c>
      <c r="K433" s="13">
        <v>0.94</v>
      </c>
      <c r="L433" s="13">
        <v>0.95</v>
      </c>
      <c r="M433" s="13">
        <v>0.99</v>
      </c>
      <c r="N433" s="13">
        <v>1.02</v>
      </c>
      <c r="O433" s="13">
        <v>1.17</v>
      </c>
      <c r="P433" s="13">
        <v>1.2</v>
      </c>
      <c r="Q433" s="13">
        <v>1.21</v>
      </c>
      <c r="R433" s="13">
        <v>1.2</v>
      </c>
      <c r="S433" s="13">
        <v>1.2</v>
      </c>
      <c r="T433" s="13">
        <v>1.21</v>
      </c>
      <c r="U433" s="13">
        <v>1.21</v>
      </c>
      <c r="V433" s="13">
        <v>1.24</v>
      </c>
      <c r="W433" s="13">
        <v>1.25</v>
      </c>
      <c r="X433" s="13">
        <v>1.23</v>
      </c>
      <c r="Y433" s="13">
        <v>1.23</v>
      </c>
      <c r="Z433" s="13">
        <v>1.22</v>
      </c>
      <c r="AA433" s="13">
        <v>1.22</v>
      </c>
      <c r="AB433" s="13">
        <v>1.18</v>
      </c>
      <c r="AC433" s="13">
        <v>1.1599999999999999</v>
      </c>
      <c r="AD433" s="13">
        <v>1.1599999999999999</v>
      </c>
      <c r="AE433" s="13">
        <v>1.1599999999999999</v>
      </c>
      <c r="AF433" s="13">
        <v>1.1599999999999999</v>
      </c>
      <c r="AG433" s="13">
        <v>1.1599999999999999</v>
      </c>
      <c r="AH433" s="13">
        <v>1.08</v>
      </c>
      <c r="AI433" s="13">
        <v>0.99</v>
      </c>
      <c r="AJ433" s="13">
        <v>0.93</v>
      </c>
      <c r="AK433" s="13">
        <v>0.89</v>
      </c>
    </row>
    <row r="434" spans="1:37" s="33" customFormat="1" x14ac:dyDescent="0.3">
      <c r="A434" s="13" t="str">
        <f t="shared" si="6"/>
        <v>SDG_NoInv_Base_ReproTest02PVAXaelct</v>
      </c>
      <c r="B434" s="37" t="s">
        <v>220</v>
      </c>
      <c r="C434" s="38" t="s">
        <v>261</v>
      </c>
      <c r="D434" s="113" t="s">
        <v>212</v>
      </c>
      <c r="E434" s="13" t="s">
        <v>58</v>
      </c>
      <c r="F434" s="13">
        <v>1</v>
      </c>
      <c r="G434" s="13">
        <v>1</v>
      </c>
      <c r="H434" s="13">
        <v>1.01</v>
      </c>
      <c r="I434" s="13">
        <v>0.97</v>
      </c>
      <c r="J434" s="13">
        <v>0.96</v>
      </c>
      <c r="K434" s="13">
        <v>0.95</v>
      </c>
      <c r="L434" s="13">
        <v>0.96</v>
      </c>
      <c r="M434" s="13">
        <v>1</v>
      </c>
      <c r="N434" s="13">
        <v>1.02</v>
      </c>
      <c r="O434" s="13">
        <v>1.1599999999999999</v>
      </c>
      <c r="P434" s="13">
        <v>1.19</v>
      </c>
      <c r="Q434" s="13">
        <v>1.2</v>
      </c>
      <c r="R434" s="13">
        <v>1.19</v>
      </c>
      <c r="S434" s="13">
        <v>1.19</v>
      </c>
      <c r="T434" s="13">
        <v>1.2</v>
      </c>
      <c r="U434" s="13">
        <v>1.2</v>
      </c>
      <c r="V434" s="13">
        <v>1.23</v>
      </c>
      <c r="W434" s="13">
        <v>1.24</v>
      </c>
      <c r="X434" s="13">
        <v>1.22</v>
      </c>
      <c r="Y434" s="13">
        <v>1.22</v>
      </c>
      <c r="Z434" s="13">
        <v>1.21</v>
      </c>
      <c r="AA434" s="13">
        <v>1.21</v>
      </c>
      <c r="AB434" s="13">
        <v>1.18</v>
      </c>
      <c r="AC434" s="13">
        <v>1.1499999999999999</v>
      </c>
      <c r="AD434" s="13">
        <v>1.1499999999999999</v>
      </c>
      <c r="AE434" s="13">
        <v>1.1599999999999999</v>
      </c>
      <c r="AF434" s="13">
        <v>1.1599999999999999</v>
      </c>
      <c r="AG434" s="13">
        <v>1.1499999999999999</v>
      </c>
      <c r="AH434" s="13">
        <v>1.08</v>
      </c>
      <c r="AI434" s="13">
        <v>1</v>
      </c>
      <c r="AJ434" s="13">
        <v>0.95</v>
      </c>
      <c r="AK434" s="13">
        <v>0.91</v>
      </c>
    </row>
    <row r="435" spans="1:37" s="33" customFormat="1" x14ac:dyDescent="0.3">
      <c r="A435" s="13" t="str">
        <f t="shared" si="6"/>
        <v>SDG_NoInv_Base_ReproTest02PVAXaemch</v>
      </c>
      <c r="B435" s="37" t="s">
        <v>220</v>
      </c>
      <c r="C435" s="38" t="s">
        <v>261</v>
      </c>
      <c r="D435" s="113" t="s">
        <v>212</v>
      </c>
      <c r="E435" s="13" t="s">
        <v>59</v>
      </c>
      <c r="F435" s="13">
        <v>1</v>
      </c>
      <c r="G435" s="13">
        <v>1.19</v>
      </c>
      <c r="H435" s="13">
        <v>1.19</v>
      </c>
      <c r="I435" s="13">
        <v>1.19</v>
      </c>
      <c r="J435" s="13">
        <v>1.19</v>
      </c>
      <c r="K435" s="13">
        <v>1.19</v>
      </c>
      <c r="L435" s="13">
        <v>1.2</v>
      </c>
      <c r="M435" s="13">
        <v>1.21</v>
      </c>
      <c r="N435" s="13">
        <v>1.21</v>
      </c>
      <c r="O435" s="13">
        <v>1.21</v>
      </c>
      <c r="P435" s="13">
        <v>1.21</v>
      </c>
      <c r="Q435" s="13">
        <v>1.22</v>
      </c>
      <c r="R435" s="13">
        <v>1.22</v>
      </c>
      <c r="S435" s="13">
        <v>1.22</v>
      </c>
      <c r="T435" s="13">
        <v>1.23</v>
      </c>
      <c r="U435" s="13">
        <v>1.23</v>
      </c>
      <c r="V435" s="13">
        <v>1.23</v>
      </c>
      <c r="W435" s="13">
        <v>1.24</v>
      </c>
      <c r="X435" s="13">
        <v>1.24</v>
      </c>
      <c r="Y435" s="13">
        <v>1.23</v>
      </c>
      <c r="Z435" s="13">
        <v>1.23</v>
      </c>
      <c r="AA435" s="13">
        <v>1.23</v>
      </c>
      <c r="AB435" s="13">
        <v>1.22</v>
      </c>
      <c r="AC435" s="13">
        <v>1.21</v>
      </c>
      <c r="AD435" s="13">
        <v>1.21</v>
      </c>
      <c r="AE435" s="13">
        <v>1.2</v>
      </c>
      <c r="AF435" s="13">
        <v>1.21</v>
      </c>
      <c r="AG435" s="13">
        <v>1.2</v>
      </c>
      <c r="AH435" s="13">
        <v>1.1599999999999999</v>
      </c>
      <c r="AI435" s="13">
        <v>1.1299999999999999</v>
      </c>
      <c r="AJ435" s="13">
        <v>1.1100000000000001</v>
      </c>
      <c r="AK435" s="13">
        <v>1.0900000000000001</v>
      </c>
    </row>
    <row r="436" spans="1:37" s="33" customFormat="1" x14ac:dyDescent="0.3">
      <c r="A436" s="13" t="str">
        <f t="shared" si="6"/>
        <v>SDG_NoInv_Base_ReproTest02PVAXasequ</v>
      </c>
      <c r="B436" s="37" t="s">
        <v>220</v>
      </c>
      <c r="C436" s="38" t="s">
        <v>261</v>
      </c>
      <c r="D436" s="113" t="s">
        <v>212</v>
      </c>
      <c r="E436" s="13" t="s">
        <v>60</v>
      </c>
      <c r="F436" s="13">
        <v>1</v>
      </c>
      <c r="G436" s="13">
        <v>1.2</v>
      </c>
      <c r="H436" s="13">
        <v>1.17</v>
      </c>
      <c r="I436" s="13">
        <v>1.1499999999999999</v>
      </c>
      <c r="J436" s="13">
        <v>1.1299999999999999</v>
      </c>
      <c r="K436" s="13">
        <v>1.1299999999999999</v>
      </c>
      <c r="L436" s="13">
        <v>1.1299999999999999</v>
      </c>
      <c r="M436" s="13">
        <v>1.1399999999999999</v>
      </c>
      <c r="N436" s="13">
        <v>1.1499999999999999</v>
      </c>
      <c r="O436" s="13">
        <v>1.1599999999999999</v>
      </c>
      <c r="P436" s="13">
        <v>1.1599999999999999</v>
      </c>
      <c r="Q436" s="13">
        <v>1.1499999999999999</v>
      </c>
      <c r="R436" s="13">
        <v>1.1499999999999999</v>
      </c>
      <c r="S436" s="13">
        <v>1.1499999999999999</v>
      </c>
      <c r="T436" s="13">
        <v>1.1499999999999999</v>
      </c>
      <c r="U436" s="13">
        <v>1.1599999999999999</v>
      </c>
      <c r="V436" s="13">
        <v>1.1599999999999999</v>
      </c>
      <c r="W436" s="13">
        <v>1.1599999999999999</v>
      </c>
      <c r="X436" s="13">
        <v>1.17</v>
      </c>
      <c r="Y436" s="13">
        <v>1.1599999999999999</v>
      </c>
      <c r="Z436" s="13">
        <v>1.1599999999999999</v>
      </c>
      <c r="AA436" s="13">
        <v>1.1599999999999999</v>
      </c>
      <c r="AB436" s="13">
        <v>1.1299999999999999</v>
      </c>
      <c r="AC436" s="13">
        <v>1.1200000000000001</v>
      </c>
      <c r="AD436" s="13">
        <v>1.1299999999999999</v>
      </c>
      <c r="AE436" s="13">
        <v>1.1399999999999999</v>
      </c>
      <c r="AF436" s="13">
        <v>1.1399999999999999</v>
      </c>
      <c r="AG436" s="13">
        <v>1.1399999999999999</v>
      </c>
      <c r="AH436" s="13">
        <v>1.1000000000000001</v>
      </c>
      <c r="AI436" s="13">
        <v>1.06</v>
      </c>
      <c r="AJ436" s="13">
        <v>1.04</v>
      </c>
      <c r="AK436" s="13">
        <v>1.03</v>
      </c>
    </row>
    <row r="437" spans="1:37" s="33" customFormat="1" x14ac:dyDescent="0.3">
      <c r="A437" s="13" t="str">
        <f t="shared" si="6"/>
        <v>SDG_NoInv_Base_ReproTest02PVAXavehi</v>
      </c>
      <c r="B437" s="37" t="s">
        <v>220</v>
      </c>
      <c r="C437" s="38" t="s">
        <v>261</v>
      </c>
      <c r="D437" s="113" t="s">
        <v>212</v>
      </c>
      <c r="E437" s="13" t="s">
        <v>61</v>
      </c>
      <c r="F437" s="13">
        <v>1</v>
      </c>
      <c r="G437" s="13">
        <v>1.18</v>
      </c>
      <c r="H437" s="13">
        <v>1.18</v>
      </c>
      <c r="I437" s="13">
        <v>1.17</v>
      </c>
      <c r="J437" s="13">
        <v>1.1599999999999999</v>
      </c>
      <c r="K437" s="13">
        <v>1.1599999999999999</v>
      </c>
      <c r="L437" s="13">
        <v>1.17</v>
      </c>
      <c r="M437" s="13">
        <v>1.18</v>
      </c>
      <c r="N437" s="13">
        <v>1.18</v>
      </c>
      <c r="O437" s="13">
        <v>1.18</v>
      </c>
      <c r="P437" s="13">
        <v>1.18</v>
      </c>
      <c r="Q437" s="13">
        <v>1.19</v>
      </c>
      <c r="R437" s="13">
        <v>1.19</v>
      </c>
      <c r="S437" s="13">
        <v>1.19</v>
      </c>
      <c r="T437" s="13">
        <v>1.19</v>
      </c>
      <c r="U437" s="13">
        <v>1.2</v>
      </c>
      <c r="V437" s="13">
        <v>1.2</v>
      </c>
      <c r="W437" s="13">
        <v>1.21</v>
      </c>
      <c r="X437" s="13">
        <v>1.21</v>
      </c>
      <c r="Y437" s="13">
        <v>1.2</v>
      </c>
      <c r="Z437" s="13">
        <v>1.19</v>
      </c>
      <c r="AA437" s="13">
        <v>1.19</v>
      </c>
      <c r="AB437" s="13">
        <v>1.17</v>
      </c>
      <c r="AC437" s="13">
        <v>1.17</v>
      </c>
      <c r="AD437" s="13">
        <v>1.17</v>
      </c>
      <c r="AE437" s="13">
        <v>1.17</v>
      </c>
      <c r="AF437" s="13">
        <v>1.18</v>
      </c>
      <c r="AG437" s="13">
        <v>1.18</v>
      </c>
      <c r="AH437" s="13">
        <v>1.1399999999999999</v>
      </c>
      <c r="AI437" s="13">
        <v>1.1100000000000001</v>
      </c>
      <c r="AJ437" s="13">
        <v>1.0900000000000001</v>
      </c>
      <c r="AK437" s="13">
        <v>1.08</v>
      </c>
    </row>
    <row r="438" spans="1:37" s="33" customFormat="1" x14ac:dyDescent="0.3">
      <c r="A438" s="13" t="str">
        <f t="shared" si="6"/>
        <v>SDG_NoInv_Base_ReproTest02PVAXatequ</v>
      </c>
      <c r="B438" s="37" t="s">
        <v>220</v>
      </c>
      <c r="C438" s="38" t="s">
        <v>261</v>
      </c>
      <c r="D438" s="113" t="s">
        <v>212</v>
      </c>
      <c r="E438" s="13" t="s">
        <v>62</v>
      </c>
      <c r="F438" s="13">
        <v>1</v>
      </c>
      <c r="G438" s="13">
        <v>1.18</v>
      </c>
      <c r="H438" s="13">
        <v>1.17</v>
      </c>
      <c r="I438" s="13">
        <v>1.17</v>
      </c>
      <c r="J438" s="13">
        <v>1.1599999999999999</v>
      </c>
      <c r="K438" s="13">
        <v>1.1599999999999999</v>
      </c>
      <c r="L438" s="13">
        <v>1.17</v>
      </c>
      <c r="M438" s="13">
        <v>1.18</v>
      </c>
      <c r="N438" s="13">
        <v>1.19</v>
      </c>
      <c r="O438" s="13">
        <v>1.2</v>
      </c>
      <c r="P438" s="13">
        <v>1.2</v>
      </c>
      <c r="Q438" s="13">
        <v>1.2</v>
      </c>
      <c r="R438" s="13">
        <v>1.2</v>
      </c>
      <c r="S438" s="13">
        <v>1.2</v>
      </c>
      <c r="T438" s="13">
        <v>1.2</v>
      </c>
      <c r="U438" s="13">
        <v>1.2</v>
      </c>
      <c r="V438" s="13">
        <v>1.21</v>
      </c>
      <c r="W438" s="13">
        <v>1.21</v>
      </c>
      <c r="X438" s="13">
        <v>1.21</v>
      </c>
      <c r="Y438" s="13">
        <v>1.2</v>
      </c>
      <c r="Z438" s="13">
        <v>1.2</v>
      </c>
      <c r="AA438" s="13">
        <v>1.2</v>
      </c>
      <c r="AB438" s="13">
        <v>1.18</v>
      </c>
      <c r="AC438" s="13">
        <v>1.17</v>
      </c>
      <c r="AD438" s="13">
        <v>1.17</v>
      </c>
      <c r="AE438" s="13">
        <v>1.17</v>
      </c>
      <c r="AF438" s="13">
        <v>1.17</v>
      </c>
      <c r="AG438" s="13">
        <v>1.17</v>
      </c>
      <c r="AH438" s="13">
        <v>1.1299999999999999</v>
      </c>
      <c r="AI438" s="13">
        <v>1.0900000000000001</v>
      </c>
      <c r="AJ438" s="13">
        <v>1.07</v>
      </c>
      <c r="AK438" s="13">
        <v>1.05</v>
      </c>
    </row>
    <row r="439" spans="1:37" s="33" customFormat="1" x14ac:dyDescent="0.3">
      <c r="A439" s="13" t="str">
        <f t="shared" si="6"/>
        <v>SDG_NoInv_Base_ReproTest02PVAXafurn</v>
      </c>
      <c r="B439" s="37" t="s">
        <v>220</v>
      </c>
      <c r="C439" s="38" t="s">
        <v>261</v>
      </c>
      <c r="D439" s="113" t="s">
        <v>212</v>
      </c>
      <c r="E439" s="13" t="s">
        <v>63</v>
      </c>
      <c r="F439" s="13">
        <v>1</v>
      </c>
      <c r="G439" s="13">
        <v>1.19</v>
      </c>
      <c r="H439" s="13">
        <v>1.17</v>
      </c>
      <c r="I439" s="13">
        <v>1.1599999999999999</v>
      </c>
      <c r="J439" s="13">
        <v>1.1599999999999999</v>
      </c>
      <c r="K439" s="13">
        <v>1.1599999999999999</v>
      </c>
      <c r="L439" s="13">
        <v>1.1599999999999999</v>
      </c>
      <c r="M439" s="13">
        <v>1.17</v>
      </c>
      <c r="N439" s="13">
        <v>1.17</v>
      </c>
      <c r="O439" s="13">
        <v>1.18</v>
      </c>
      <c r="P439" s="13">
        <v>1.18</v>
      </c>
      <c r="Q439" s="13">
        <v>1.18</v>
      </c>
      <c r="R439" s="13">
        <v>1.18</v>
      </c>
      <c r="S439" s="13">
        <v>1.18</v>
      </c>
      <c r="T439" s="13">
        <v>1.18</v>
      </c>
      <c r="U439" s="13">
        <v>1.19</v>
      </c>
      <c r="V439" s="13">
        <v>1.19</v>
      </c>
      <c r="W439" s="13">
        <v>1.19</v>
      </c>
      <c r="X439" s="13">
        <v>1.19</v>
      </c>
      <c r="Y439" s="13">
        <v>1.19</v>
      </c>
      <c r="Z439" s="13">
        <v>1.19</v>
      </c>
      <c r="AA439" s="13">
        <v>1.19</v>
      </c>
      <c r="AB439" s="13">
        <v>1.18</v>
      </c>
      <c r="AC439" s="13">
        <v>1.17</v>
      </c>
      <c r="AD439" s="13">
        <v>1.17</v>
      </c>
      <c r="AE439" s="13">
        <v>1.17</v>
      </c>
      <c r="AF439" s="13">
        <v>1.17</v>
      </c>
      <c r="AG439" s="13">
        <v>1.17</v>
      </c>
      <c r="AH439" s="13">
        <v>1.1399999999999999</v>
      </c>
      <c r="AI439" s="13">
        <v>1.1200000000000001</v>
      </c>
      <c r="AJ439" s="13">
        <v>1.1000000000000001</v>
      </c>
      <c r="AK439" s="13">
        <v>1.0900000000000001</v>
      </c>
    </row>
    <row r="440" spans="1:37" s="33" customFormat="1" x14ac:dyDescent="0.3">
      <c r="A440" s="13" t="str">
        <f t="shared" si="6"/>
        <v>SDG_NoInv_Base_ReproTest02PVAXaoman</v>
      </c>
      <c r="B440" s="37" t="s">
        <v>220</v>
      </c>
      <c r="C440" s="38" t="s">
        <v>261</v>
      </c>
      <c r="D440" s="113" t="s">
        <v>212</v>
      </c>
      <c r="E440" s="13" t="s">
        <v>64</v>
      </c>
      <c r="F440" s="13">
        <v>1</v>
      </c>
      <c r="G440" s="13">
        <v>1.1200000000000001</v>
      </c>
      <c r="H440" s="13">
        <v>1.1000000000000001</v>
      </c>
      <c r="I440" s="13">
        <v>1.07</v>
      </c>
      <c r="J440" s="13">
        <v>1.06</v>
      </c>
      <c r="K440" s="13">
        <v>1.06</v>
      </c>
      <c r="L440" s="13">
        <v>1.05</v>
      </c>
      <c r="M440" s="13">
        <v>1.06</v>
      </c>
      <c r="N440" s="13">
        <v>1.07</v>
      </c>
      <c r="O440" s="13">
        <v>1.1399999999999999</v>
      </c>
      <c r="P440" s="13">
        <v>1.1299999999999999</v>
      </c>
      <c r="Q440" s="13">
        <v>1.1100000000000001</v>
      </c>
      <c r="R440" s="13">
        <v>1.0900000000000001</v>
      </c>
      <c r="S440" s="13">
        <v>1.0900000000000001</v>
      </c>
      <c r="T440" s="13">
        <v>1.08</v>
      </c>
      <c r="U440" s="13">
        <v>1.08</v>
      </c>
      <c r="V440" s="13">
        <v>1.07</v>
      </c>
      <c r="W440" s="13">
        <v>1.07</v>
      </c>
      <c r="X440" s="13">
        <v>1.07</v>
      </c>
      <c r="Y440" s="13">
        <v>1.07</v>
      </c>
      <c r="Z440" s="13">
        <v>1.07</v>
      </c>
      <c r="AA440" s="13">
        <v>1.07</v>
      </c>
      <c r="AB440" s="13">
        <v>1.06</v>
      </c>
      <c r="AC440" s="13">
        <v>1.06</v>
      </c>
      <c r="AD440" s="13">
        <v>1.06</v>
      </c>
      <c r="AE440" s="13">
        <v>1.07</v>
      </c>
      <c r="AF440" s="13">
        <v>1.07</v>
      </c>
      <c r="AG440" s="13">
        <v>1.07</v>
      </c>
      <c r="AH440" s="13">
        <v>1.05</v>
      </c>
      <c r="AI440" s="13">
        <v>1.02</v>
      </c>
      <c r="AJ440" s="13">
        <v>1.01</v>
      </c>
      <c r="AK440" s="13">
        <v>1</v>
      </c>
    </row>
    <row r="441" spans="1:37" s="33" customFormat="1" x14ac:dyDescent="0.3">
      <c r="A441" s="13" t="str">
        <f t="shared" si="6"/>
        <v>SDG_NoInv_Base_ReproTest02PVAXaelec</v>
      </c>
      <c r="B441" s="37" t="s">
        <v>220</v>
      </c>
      <c r="C441" s="38" t="s">
        <v>261</v>
      </c>
      <c r="D441" s="113" t="s">
        <v>212</v>
      </c>
      <c r="E441" s="13" t="s">
        <v>65</v>
      </c>
      <c r="F441" s="13">
        <v>1</v>
      </c>
      <c r="G441" s="13">
        <v>1.1200000000000001</v>
      </c>
      <c r="H441" s="13">
        <v>1</v>
      </c>
      <c r="I441" s="13">
        <v>1.01</v>
      </c>
      <c r="J441" s="13">
        <v>1.04</v>
      </c>
      <c r="K441" s="13">
        <v>1.07</v>
      </c>
      <c r="L441" s="13">
        <v>1.0900000000000001</v>
      </c>
      <c r="M441" s="13">
        <v>1.07</v>
      </c>
      <c r="N441" s="13">
        <v>1.04</v>
      </c>
      <c r="O441" s="13">
        <v>1.04</v>
      </c>
      <c r="P441" s="13">
        <v>1.04</v>
      </c>
      <c r="Q441" s="13">
        <v>1.07</v>
      </c>
      <c r="R441" s="13">
        <v>1.1200000000000001</v>
      </c>
      <c r="S441" s="13">
        <v>1.1299999999999999</v>
      </c>
      <c r="T441" s="13">
        <v>1.1499999999999999</v>
      </c>
      <c r="U441" s="13">
        <v>1.17</v>
      </c>
      <c r="V441" s="13">
        <v>1.17</v>
      </c>
      <c r="W441" s="13">
        <v>1.18</v>
      </c>
      <c r="X441" s="13">
        <v>1.18</v>
      </c>
      <c r="Y441" s="13">
        <v>1.21</v>
      </c>
      <c r="Z441" s="13">
        <v>1.23</v>
      </c>
      <c r="AA441" s="13">
        <v>1.26</v>
      </c>
      <c r="AB441" s="13">
        <v>1.28</v>
      </c>
      <c r="AC441" s="13">
        <v>1.31</v>
      </c>
      <c r="AD441" s="13">
        <v>1.34</v>
      </c>
      <c r="AE441" s="13">
        <v>1.37</v>
      </c>
      <c r="AF441" s="13">
        <v>1.39</v>
      </c>
      <c r="AG441" s="13">
        <v>1.51</v>
      </c>
      <c r="AH441" s="13">
        <v>1.6</v>
      </c>
      <c r="AI441" s="13">
        <v>1.72</v>
      </c>
      <c r="AJ441" s="13">
        <v>1.83</v>
      </c>
      <c r="AK441" s="13">
        <v>1.92</v>
      </c>
    </row>
    <row r="442" spans="1:37" s="33" customFormat="1" x14ac:dyDescent="0.3">
      <c r="A442" s="13" t="str">
        <f t="shared" si="6"/>
        <v>SDG_NoInv_Base_ReproTest02PVAXawatr</v>
      </c>
      <c r="B442" s="37" t="s">
        <v>220</v>
      </c>
      <c r="C442" s="38" t="s">
        <v>261</v>
      </c>
      <c r="D442" s="113" t="s">
        <v>212</v>
      </c>
      <c r="E442" s="13" t="s">
        <v>66</v>
      </c>
      <c r="F442" s="13">
        <v>1</v>
      </c>
      <c r="G442" s="13">
        <v>0.85</v>
      </c>
      <c r="H442" s="13">
        <v>0.89</v>
      </c>
      <c r="I442" s="13">
        <v>0.91</v>
      </c>
      <c r="J442" s="13">
        <v>0.92</v>
      </c>
      <c r="K442" s="13">
        <v>0.93</v>
      </c>
      <c r="L442" s="13">
        <v>0.94</v>
      </c>
      <c r="M442" s="13">
        <v>0.94</v>
      </c>
      <c r="N442" s="13">
        <v>0.94</v>
      </c>
      <c r="O442" s="13">
        <v>0.94</v>
      </c>
      <c r="P442" s="13">
        <v>0.94</v>
      </c>
      <c r="Q442" s="13">
        <v>0.94</v>
      </c>
      <c r="R442" s="13">
        <v>0.95</v>
      </c>
      <c r="S442" s="13">
        <v>0.96</v>
      </c>
      <c r="T442" s="13">
        <v>0.96</v>
      </c>
      <c r="U442" s="13">
        <v>0.96</v>
      </c>
      <c r="V442" s="13">
        <v>0.97</v>
      </c>
      <c r="W442" s="13">
        <v>0.97</v>
      </c>
      <c r="X442" s="13">
        <v>0.97</v>
      </c>
      <c r="Y442" s="13">
        <v>0.97</v>
      </c>
      <c r="Z442" s="13">
        <v>0.97</v>
      </c>
      <c r="AA442" s="13">
        <v>0.97</v>
      </c>
      <c r="AB442" s="13">
        <v>0.98</v>
      </c>
      <c r="AC442" s="13">
        <v>0.99</v>
      </c>
      <c r="AD442" s="13">
        <v>0.99</v>
      </c>
      <c r="AE442" s="13">
        <v>1</v>
      </c>
      <c r="AF442" s="13">
        <v>1</v>
      </c>
      <c r="AG442" s="13">
        <v>1.01</v>
      </c>
      <c r="AH442" s="13">
        <v>1.03</v>
      </c>
      <c r="AI442" s="13">
        <v>1.04</v>
      </c>
      <c r="AJ442" s="13">
        <v>1.05</v>
      </c>
      <c r="AK442" s="13">
        <v>1.06</v>
      </c>
    </row>
    <row r="443" spans="1:37" s="33" customFormat="1" x14ac:dyDescent="0.3">
      <c r="A443" s="13" t="str">
        <f t="shared" si="6"/>
        <v>SDG_NoInv_Base_ReproTest02PVAXacons</v>
      </c>
      <c r="B443" s="37" t="s">
        <v>220</v>
      </c>
      <c r="C443" s="38" t="s">
        <v>261</v>
      </c>
      <c r="D443" s="113" t="s">
        <v>212</v>
      </c>
      <c r="E443" s="13" t="s">
        <v>67</v>
      </c>
      <c r="F443" s="13">
        <v>1</v>
      </c>
      <c r="G443" s="13">
        <v>1.1599999999999999</v>
      </c>
      <c r="H443" s="13">
        <v>1.1200000000000001</v>
      </c>
      <c r="I443" s="13">
        <v>1.1100000000000001</v>
      </c>
      <c r="J443" s="13">
        <v>1.0900000000000001</v>
      </c>
      <c r="K443" s="13">
        <v>1.0900000000000001</v>
      </c>
      <c r="L443" s="13">
        <v>1.0900000000000001</v>
      </c>
      <c r="M443" s="13">
        <v>1.1000000000000001</v>
      </c>
      <c r="N443" s="13">
        <v>1.1000000000000001</v>
      </c>
      <c r="O443" s="13">
        <v>1.1000000000000001</v>
      </c>
      <c r="P443" s="13">
        <v>1.1000000000000001</v>
      </c>
      <c r="Q443" s="13">
        <v>1.1000000000000001</v>
      </c>
      <c r="R443" s="13">
        <v>1.1100000000000001</v>
      </c>
      <c r="S443" s="13">
        <v>1.1100000000000001</v>
      </c>
      <c r="T443" s="13">
        <v>1.1200000000000001</v>
      </c>
      <c r="U443" s="13">
        <v>1.1200000000000001</v>
      </c>
      <c r="V443" s="13">
        <v>1.1299999999999999</v>
      </c>
      <c r="W443" s="13">
        <v>1.1299999999999999</v>
      </c>
      <c r="X443" s="13">
        <v>1.1299999999999999</v>
      </c>
      <c r="Y443" s="13">
        <v>1.1299999999999999</v>
      </c>
      <c r="Z443" s="13">
        <v>1.1299999999999999</v>
      </c>
      <c r="AA443" s="13">
        <v>1.1299999999999999</v>
      </c>
      <c r="AB443" s="13">
        <v>1.1200000000000001</v>
      </c>
      <c r="AC443" s="13">
        <v>1.1100000000000001</v>
      </c>
      <c r="AD443" s="13">
        <v>1.1200000000000001</v>
      </c>
      <c r="AE443" s="13">
        <v>1.1200000000000001</v>
      </c>
      <c r="AF443" s="13">
        <v>1.1299999999999999</v>
      </c>
      <c r="AG443" s="13">
        <v>1.1299999999999999</v>
      </c>
      <c r="AH443" s="13">
        <v>1.1200000000000001</v>
      </c>
      <c r="AI443" s="13">
        <v>1.1000000000000001</v>
      </c>
      <c r="AJ443" s="13">
        <v>1.1000000000000001</v>
      </c>
      <c r="AK443" s="13">
        <v>1.1000000000000001</v>
      </c>
    </row>
    <row r="444" spans="1:37" s="33" customFormat="1" x14ac:dyDescent="0.3">
      <c r="A444" s="13" t="str">
        <f t="shared" si="6"/>
        <v>SDG_NoInv_Base_ReproTest02PVAXatrad</v>
      </c>
      <c r="B444" s="37" t="s">
        <v>220</v>
      </c>
      <c r="C444" s="38" t="s">
        <v>261</v>
      </c>
      <c r="D444" s="113" t="s">
        <v>212</v>
      </c>
      <c r="E444" s="13" t="s">
        <v>68</v>
      </c>
      <c r="F444" s="13">
        <v>1</v>
      </c>
      <c r="G444" s="13">
        <v>1.01</v>
      </c>
      <c r="H444" s="13">
        <v>1.02</v>
      </c>
      <c r="I444" s="13">
        <v>1.03</v>
      </c>
      <c r="J444" s="13">
        <v>1.02</v>
      </c>
      <c r="K444" s="13">
        <v>1.02</v>
      </c>
      <c r="L444" s="13">
        <v>1.02</v>
      </c>
      <c r="M444" s="13">
        <v>1.03</v>
      </c>
      <c r="N444" s="13">
        <v>1.03</v>
      </c>
      <c r="O444" s="13">
        <v>0.98</v>
      </c>
      <c r="P444" s="13">
        <v>0.99</v>
      </c>
      <c r="Q444" s="13">
        <v>1</v>
      </c>
      <c r="R444" s="13">
        <v>1.02</v>
      </c>
      <c r="S444" s="13">
        <v>1.03</v>
      </c>
      <c r="T444" s="13">
        <v>1.03</v>
      </c>
      <c r="U444" s="13">
        <v>1.04</v>
      </c>
      <c r="V444" s="13">
        <v>1.05</v>
      </c>
      <c r="W444" s="13">
        <v>1.05</v>
      </c>
      <c r="X444" s="13">
        <v>1.06</v>
      </c>
      <c r="Y444" s="13">
        <v>1.05</v>
      </c>
      <c r="Z444" s="13">
        <v>1.05</v>
      </c>
      <c r="AA444" s="13">
        <v>1.05</v>
      </c>
      <c r="AB444" s="13">
        <v>1.03</v>
      </c>
      <c r="AC444" s="13">
        <v>1.02</v>
      </c>
      <c r="AD444" s="13">
        <v>1.02</v>
      </c>
      <c r="AE444" s="13">
        <v>1.03</v>
      </c>
      <c r="AF444" s="13">
        <v>1.04</v>
      </c>
      <c r="AG444" s="13">
        <v>1.04</v>
      </c>
      <c r="AH444" s="13">
        <v>1.02</v>
      </c>
      <c r="AI444" s="13">
        <v>1</v>
      </c>
      <c r="AJ444" s="13">
        <v>0.99</v>
      </c>
      <c r="AK444" s="13">
        <v>0.99</v>
      </c>
    </row>
    <row r="445" spans="1:37" s="33" customFormat="1" x14ac:dyDescent="0.3">
      <c r="A445" s="13" t="str">
        <f t="shared" si="6"/>
        <v>SDG_NoInv_Base_ReproTest02PVAXahotl</v>
      </c>
      <c r="B445" s="37" t="s">
        <v>220</v>
      </c>
      <c r="C445" s="38" t="s">
        <v>261</v>
      </c>
      <c r="D445" s="113" t="s">
        <v>212</v>
      </c>
      <c r="E445" s="13" t="s">
        <v>69</v>
      </c>
      <c r="F445" s="13">
        <v>1</v>
      </c>
      <c r="G445" s="13">
        <v>1.02</v>
      </c>
      <c r="H445" s="13">
        <v>1.04</v>
      </c>
      <c r="I445" s="13">
        <v>1.03</v>
      </c>
      <c r="J445" s="13">
        <v>1.03</v>
      </c>
      <c r="K445" s="13">
        <v>1.03</v>
      </c>
      <c r="L445" s="13">
        <v>1.03</v>
      </c>
      <c r="M445" s="13">
        <v>1.04</v>
      </c>
      <c r="N445" s="13">
        <v>1.04</v>
      </c>
      <c r="O445" s="13">
        <v>1.05</v>
      </c>
      <c r="P445" s="13">
        <v>1.05</v>
      </c>
      <c r="Q445" s="13">
        <v>1.05</v>
      </c>
      <c r="R445" s="13">
        <v>1.05</v>
      </c>
      <c r="S445" s="13">
        <v>1.05</v>
      </c>
      <c r="T445" s="13">
        <v>1.06</v>
      </c>
      <c r="U445" s="13">
        <v>1.06</v>
      </c>
      <c r="V445" s="13">
        <v>1.06</v>
      </c>
      <c r="W445" s="13">
        <v>1.07</v>
      </c>
      <c r="X445" s="13">
        <v>1.07</v>
      </c>
      <c r="Y445" s="13">
        <v>1.07</v>
      </c>
      <c r="Z445" s="13">
        <v>1.07</v>
      </c>
      <c r="AA445" s="13">
        <v>1.07</v>
      </c>
      <c r="AB445" s="13">
        <v>1.07</v>
      </c>
      <c r="AC445" s="13">
        <v>1.07</v>
      </c>
      <c r="AD445" s="13">
        <v>1.07</v>
      </c>
      <c r="AE445" s="13">
        <v>1.07</v>
      </c>
      <c r="AF445" s="13">
        <v>1.07</v>
      </c>
      <c r="AG445" s="13">
        <v>1.07</v>
      </c>
      <c r="AH445" s="13">
        <v>1.07</v>
      </c>
      <c r="AI445" s="13">
        <v>1.07</v>
      </c>
      <c r="AJ445" s="13">
        <v>1.06</v>
      </c>
      <c r="AK445" s="13">
        <v>1.06</v>
      </c>
    </row>
    <row r="446" spans="1:37" s="33" customFormat="1" x14ac:dyDescent="0.3">
      <c r="A446" s="13" t="str">
        <f t="shared" si="6"/>
        <v>SDG_NoInv_Base_ReproTest02PVAXaltrp-p</v>
      </c>
      <c r="B446" s="37" t="s">
        <v>220</v>
      </c>
      <c r="C446" s="38" t="s">
        <v>261</v>
      </c>
      <c r="D446" s="113" t="s">
        <v>212</v>
      </c>
      <c r="E446" s="13" t="s">
        <v>70</v>
      </c>
      <c r="F446" s="13">
        <v>1</v>
      </c>
      <c r="G446" s="13">
        <v>0.98</v>
      </c>
      <c r="H446" s="13">
        <v>0.96</v>
      </c>
      <c r="I446" s="13">
        <v>0.97</v>
      </c>
      <c r="J446" s="13">
        <v>0.97</v>
      </c>
      <c r="K446" s="13">
        <v>0.97</v>
      </c>
      <c r="L446" s="13">
        <v>0.97</v>
      </c>
      <c r="M446" s="13">
        <v>0.97</v>
      </c>
      <c r="N446" s="13">
        <v>0.98</v>
      </c>
      <c r="O446" s="13">
        <v>0.99</v>
      </c>
      <c r="P446" s="13">
        <v>1</v>
      </c>
      <c r="Q446" s="13">
        <v>1</v>
      </c>
      <c r="R446" s="13">
        <v>1.01</v>
      </c>
      <c r="S446" s="13">
        <v>1.02</v>
      </c>
      <c r="T446" s="13">
        <v>1.02</v>
      </c>
      <c r="U446" s="13">
        <v>1.02</v>
      </c>
      <c r="V446" s="13">
        <v>1.02</v>
      </c>
      <c r="W446" s="13">
        <v>1.02</v>
      </c>
      <c r="X446" s="13">
        <v>1.03</v>
      </c>
      <c r="Y446" s="13">
        <v>1.02</v>
      </c>
      <c r="Z446" s="13">
        <v>1.02</v>
      </c>
      <c r="AA446" s="13">
        <v>1.01</v>
      </c>
      <c r="AB446" s="13">
        <v>1.01</v>
      </c>
      <c r="AC446" s="13">
        <v>1.01</v>
      </c>
      <c r="AD446" s="13">
        <v>1</v>
      </c>
      <c r="AE446" s="13">
        <v>1</v>
      </c>
      <c r="AF446" s="13">
        <v>1</v>
      </c>
      <c r="AG446" s="13">
        <v>1</v>
      </c>
      <c r="AH446" s="13">
        <v>1</v>
      </c>
      <c r="AI446" s="13">
        <v>1.01</v>
      </c>
      <c r="AJ446" s="13">
        <v>1.01</v>
      </c>
      <c r="AK446" s="13">
        <v>1.02</v>
      </c>
    </row>
    <row r="447" spans="1:37" s="33" customFormat="1" x14ac:dyDescent="0.3">
      <c r="A447" s="13" t="str">
        <f t="shared" si="6"/>
        <v>SDG_NoInv_Base_ReproTest02PVAXaltrp-f</v>
      </c>
      <c r="B447" s="37" t="s">
        <v>220</v>
      </c>
      <c r="C447" s="38" t="s">
        <v>261</v>
      </c>
      <c r="D447" s="113" t="s">
        <v>212</v>
      </c>
      <c r="E447" s="13" t="s">
        <v>71</v>
      </c>
      <c r="F447" s="13">
        <v>1</v>
      </c>
      <c r="G447" s="13">
        <v>0.94</v>
      </c>
      <c r="H447" s="13">
        <v>0.94</v>
      </c>
      <c r="I447" s="13">
        <v>0.97</v>
      </c>
      <c r="J447" s="13">
        <v>0.97</v>
      </c>
      <c r="K447" s="13">
        <v>0.96</v>
      </c>
      <c r="L447" s="13">
        <v>0.96</v>
      </c>
      <c r="M447" s="13">
        <v>0.95</v>
      </c>
      <c r="N447" s="13">
        <v>0.97</v>
      </c>
      <c r="O447" s="13">
        <v>0.97</v>
      </c>
      <c r="P447" s="13">
        <v>0.99</v>
      </c>
      <c r="Q447" s="13">
        <v>1.01</v>
      </c>
      <c r="R447" s="13">
        <v>1.01</v>
      </c>
      <c r="S447" s="13">
        <v>1</v>
      </c>
      <c r="T447" s="13">
        <v>1</v>
      </c>
      <c r="U447" s="13">
        <v>1.01</v>
      </c>
      <c r="V447" s="13">
        <v>1.02</v>
      </c>
      <c r="W447" s="13">
        <v>1.01</v>
      </c>
      <c r="X447" s="13">
        <v>1.01</v>
      </c>
      <c r="Y447" s="13">
        <v>1.02</v>
      </c>
      <c r="Z447" s="13">
        <v>1.04</v>
      </c>
      <c r="AA447" s="13">
        <v>1.05</v>
      </c>
      <c r="AB447" s="13">
        <v>1.04</v>
      </c>
      <c r="AC447" s="13">
        <v>1.04</v>
      </c>
      <c r="AD447" s="13">
        <v>1.04</v>
      </c>
      <c r="AE447" s="13">
        <v>1.04</v>
      </c>
      <c r="AF447" s="13">
        <v>1.02</v>
      </c>
      <c r="AG447" s="13">
        <v>1.01</v>
      </c>
      <c r="AH447" s="13">
        <v>1.02</v>
      </c>
      <c r="AI447" s="13">
        <v>1.03</v>
      </c>
      <c r="AJ447" s="13">
        <v>1.04</v>
      </c>
      <c r="AK447" s="13">
        <v>1.05</v>
      </c>
    </row>
    <row r="448" spans="1:37" s="33" customFormat="1" x14ac:dyDescent="0.3">
      <c r="A448" s="13" t="str">
        <f t="shared" si="6"/>
        <v>SDG_NoInv_Base_ReproTest02PVAXaotrp-p</v>
      </c>
      <c r="B448" s="37" t="s">
        <v>220</v>
      </c>
      <c r="C448" s="38" t="s">
        <v>261</v>
      </c>
      <c r="D448" s="113" t="s">
        <v>212</v>
      </c>
      <c r="E448" s="13" t="s">
        <v>72</v>
      </c>
      <c r="F448" s="13">
        <v>1</v>
      </c>
      <c r="G448" s="13">
        <v>1.08</v>
      </c>
      <c r="H448" s="13">
        <v>1.08</v>
      </c>
      <c r="I448" s="13">
        <v>1.1000000000000001</v>
      </c>
      <c r="J448" s="13">
        <v>1.1000000000000001</v>
      </c>
      <c r="K448" s="13">
        <v>1.08</v>
      </c>
      <c r="L448" s="13">
        <v>1.06</v>
      </c>
      <c r="M448" s="13">
        <v>1.04</v>
      </c>
      <c r="N448" s="13">
        <v>1.02</v>
      </c>
      <c r="O448" s="13">
        <v>0.97</v>
      </c>
      <c r="P448" s="13">
        <v>0.97</v>
      </c>
      <c r="Q448" s="13">
        <v>0.98</v>
      </c>
      <c r="R448" s="13">
        <v>0.98</v>
      </c>
      <c r="S448" s="13">
        <v>0.99</v>
      </c>
      <c r="T448" s="13">
        <v>0.99</v>
      </c>
      <c r="U448" s="13">
        <v>0.99</v>
      </c>
      <c r="V448" s="13">
        <v>0.99</v>
      </c>
      <c r="W448" s="13">
        <v>0.99</v>
      </c>
      <c r="X448" s="13">
        <v>0.99</v>
      </c>
      <c r="Y448" s="13">
        <v>0.98</v>
      </c>
      <c r="Z448" s="13">
        <v>0.98</v>
      </c>
      <c r="AA448" s="13">
        <v>0.97</v>
      </c>
      <c r="AB448" s="13">
        <v>0.96</v>
      </c>
      <c r="AC448" s="13">
        <v>0.95</v>
      </c>
      <c r="AD448" s="13">
        <v>0.96</v>
      </c>
      <c r="AE448" s="13">
        <v>0.97</v>
      </c>
      <c r="AF448" s="13">
        <v>0.97</v>
      </c>
      <c r="AG448" s="13">
        <v>0.98</v>
      </c>
      <c r="AH448" s="13">
        <v>0.98</v>
      </c>
      <c r="AI448" s="13">
        <v>0.99</v>
      </c>
      <c r="AJ448" s="13">
        <v>1.01</v>
      </c>
      <c r="AK448" s="13">
        <v>1.02</v>
      </c>
    </row>
    <row r="449" spans="1:37" s="33" customFormat="1" x14ac:dyDescent="0.3">
      <c r="A449" s="13" t="str">
        <f t="shared" si="6"/>
        <v>SDG_NoInv_Base_ReproTest02PVAXaotrp-f</v>
      </c>
      <c r="B449" s="37" t="s">
        <v>220</v>
      </c>
      <c r="C449" s="38" t="s">
        <v>261</v>
      </c>
      <c r="D449" s="113" t="s">
        <v>212</v>
      </c>
      <c r="E449" s="13" t="s">
        <v>73</v>
      </c>
      <c r="F449" s="13">
        <v>1</v>
      </c>
      <c r="G449" s="13">
        <v>1.01</v>
      </c>
      <c r="H449" s="13">
        <v>1.02</v>
      </c>
      <c r="I449" s="13">
        <v>1.02</v>
      </c>
      <c r="J449" s="13">
        <v>1.02</v>
      </c>
      <c r="K449" s="13">
        <v>1.01</v>
      </c>
      <c r="L449" s="13">
        <v>1</v>
      </c>
      <c r="M449" s="13">
        <v>0.99</v>
      </c>
      <c r="N449" s="13">
        <v>0.99</v>
      </c>
      <c r="O449" s="13">
        <v>0.98</v>
      </c>
      <c r="P449" s="13">
        <v>0.99</v>
      </c>
      <c r="Q449" s="13">
        <v>1</v>
      </c>
      <c r="R449" s="13">
        <v>1.01</v>
      </c>
      <c r="S449" s="13">
        <v>1</v>
      </c>
      <c r="T449" s="13">
        <v>1</v>
      </c>
      <c r="U449" s="13">
        <v>1.01</v>
      </c>
      <c r="V449" s="13">
        <v>1.02</v>
      </c>
      <c r="W449" s="13">
        <v>1.01</v>
      </c>
      <c r="X449" s="13">
        <v>1.01</v>
      </c>
      <c r="Y449" s="13">
        <v>1.01</v>
      </c>
      <c r="Z449" s="13">
        <v>1.02</v>
      </c>
      <c r="AA449" s="13">
        <v>1.03</v>
      </c>
      <c r="AB449" s="13">
        <v>1.01</v>
      </c>
      <c r="AC449" s="13">
        <v>1.02</v>
      </c>
      <c r="AD449" s="13">
        <v>1.02</v>
      </c>
      <c r="AE449" s="13">
        <v>1.02</v>
      </c>
      <c r="AF449" s="13">
        <v>1.02</v>
      </c>
      <c r="AG449" s="13">
        <v>1.01</v>
      </c>
      <c r="AH449" s="13">
        <v>1.01</v>
      </c>
      <c r="AI449" s="13">
        <v>1.01</v>
      </c>
      <c r="AJ449" s="13">
        <v>1.02</v>
      </c>
      <c r="AK449" s="13">
        <v>1.02</v>
      </c>
    </row>
    <row r="450" spans="1:37" s="33" customFormat="1" x14ac:dyDescent="0.3">
      <c r="A450" s="13" t="str">
        <f t="shared" ref="A450:A478" si="7">_xlfn.CONCAT(C450,D450,E450)</f>
        <v>SDG_NoInv_Base_ReproTest02PVAXaprtr</v>
      </c>
      <c r="B450" s="37" t="s">
        <v>220</v>
      </c>
      <c r="C450" s="38" t="s">
        <v>261</v>
      </c>
      <c r="D450" s="113" t="s">
        <v>212</v>
      </c>
      <c r="E450" s="13" t="s">
        <v>74</v>
      </c>
      <c r="F450" s="13">
        <v>1</v>
      </c>
      <c r="G450" s="13">
        <v>1.02</v>
      </c>
      <c r="H450" s="13">
        <v>1.02</v>
      </c>
      <c r="I450" s="13">
        <v>1.01</v>
      </c>
      <c r="J450" s="13">
        <v>0.99</v>
      </c>
      <c r="K450" s="13">
        <v>0.99</v>
      </c>
      <c r="L450" s="13">
        <v>0.99</v>
      </c>
      <c r="M450" s="13">
        <v>0.99</v>
      </c>
      <c r="N450" s="13">
        <v>0.99</v>
      </c>
      <c r="O450" s="13">
        <v>0.98</v>
      </c>
      <c r="P450" s="13">
        <v>0.99</v>
      </c>
      <c r="Q450" s="13">
        <v>0.99</v>
      </c>
      <c r="R450" s="13">
        <v>1</v>
      </c>
      <c r="S450" s="13">
        <v>1.01</v>
      </c>
      <c r="T450" s="13">
        <v>1.02</v>
      </c>
      <c r="U450" s="13">
        <v>1.02</v>
      </c>
      <c r="V450" s="13">
        <v>1.03</v>
      </c>
      <c r="W450" s="13">
        <v>1.04</v>
      </c>
      <c r="X450" s="13">
        <v>1.04</v>
      </c>
      <c r="Y450" s="13">
        <v>1.04</v>
      </c>
      <c r="Z450" s="13">
        <v>1.03</v>
      </c>
      <c r="AA450" s="13">
        <v>1.03</v>
      </c>
      <c r="AB450" s="13">
        <v>1.03</v>
      </c>
      <c r="AC450" s="13">
        <v>1.02</v>
      </c>
      <c r="AD450" s="13">
        <v>1.02</v>
      </c>
      <c r="AE450" s="13">
        <v>1.02</v>
      </c>
      <c r="AF450" s="13">
        <v>1.04</v>
      </c>
      <c r="AG450" s="13">
        <v>1.02</v>
      </c>
      <c r="AH450" s="13">
        <v>1.01</v>
      </c>
      <c r="AI450" s="13">
        <v>0.97</v>
      </c>
      <c r="AJ450" s="13">
        <v>0.95</v>
      </c>
      <c r="AK450" s="13">
        <v>0.94</v>
      </c>
    </row>
    <row r="451" spans="1:37" s="33" customFormat="1" x14ac:dyDescent="0.3">
      <c r="A451" s="13" t="str">
        <f t="shared" si="7"/>
        <v>SDG_NoInv_Base_ReproTest02PVAXatrps</v>
      </c>
      <c r="B451" s="37" t="s">
        <v>220</v>
      </c>
      <c r="C451" s="38" t="s">
        <v>261</v>
      </c>
      <c r="D451" s="113" t="s">
        <v>212</v>
      </c>
      <c r="E451" s="13" t="s">
        <v>75</v>
      </c>
      <c r="F451" s="13">
        <v>1</v>
      </c>
      <c r="G451" s="13">
        <v>1</v>
      </c>
      <c r="H451" s="13">
        <v>1</v>
      </c>
      <c r="I451" s="13">
        <v>1</v>
      </c>
      <c r="J451" s="13">
        <v>1</v>
      </c>
      <c r="K451" s="13">
        <v>1</v>
      </c>
      <c r="L451" s="13">
        <v>1</v>
      </c>
      <c r="M451" s="13">
        <v>1</v>
      </c>
      <c r="N451" s="13">
        <v>1</v>
      </c>
      <c r="O451" s="13">
        <v>1</v>
      </c>
      <c r="P451" s="13">
        <v>1</v>
      </c>
      <c r="Q451" s="13">
        <v>0.99</v>
      </c>
      <c r="R451" s="13">
        <v>1</v>
      </c>
      <c r="S451" s="13">
        <v>1.01</v>
      </c>
      <c r="T451" s="13">
        <v>1.02</v>
      </c>
      <c r="U451" s="13">
        <v>1.02</v>
      </c>
      <c r="V451" s="13">
        <v>1.03</v>
      </c>
      <c r="W451" s="13">
        <v>1.03</v>
      </c>
      <c r="X451" s="13">
        <v>1.03</v>
      </c>
      <c r="Y451" s="13">
        <v>1.03</v>
      </c>
      <c r="Z451" s="13">
        <v>1.03</v>
      </c>
      <c r="AA451" s="13">
        <v>1.03</v>
      </c>
      <c r="AB451" s="13">
        <v>1.05</v>
      </c>
      <c r="AC451" s="13">
        <v>1.06</v>
      </c>
      <c r="AD451" s="13">
        <v>1.07</v>
      </c>
      <c r="AE451" s="13">
        <v>1.08</v>
      </c>
      <c r="AF451" s="13">
        <v>1.08</v>
      </c>
      <c r="AG451" s="13">
        <v>1.08</v>
      </c>
      <c r="AH451" s="13">
        <v>1.08</v>
      </c>
      <c r="AI451" s="13">
        <v>1.08</v>
      </c>
      <c r="AJ451" s="13">
        <v>1.0900000000000001</v>
      </c>
      <c r="AK451" s="13">
        <v>1.0900000000000001</v>
      </c>
    </row>
    <row r="452" spans="1:37" s="33" customFormat="1" x14ac:dyDescent="0.3">
      <c r="A452" s="13" t="str">
        <f t="shared" si="7"/>
        <v>SDG_NoInv_Base_ReproTest02PVAXacomm</v>
      </c>
      <c r="B452" s="37" t="s">
        <v>220</v>
      </c>
      <c r="C452" s="38" t="s">
        <v>261</v>
      </c>
      <c r="D452" s="113" t="s">
        <v>212</v>
      </c>
      <c r="E452" s="13" t="s">
        <v>76</v>
      </c>
      <c r="F452" s="13">
        <v>1</v>
      </c>
      <c r="G452" s="13">
        <v>0.88</v>
      </c>
      <c r="H452" s="13">
        <v>0.92</v>
      </c>
      <c r="I452" s="13">
        <v>0.93</v>
      </c>
      <c r="J452" s="13">
        <v>0.94</v>
      </c>
      <c r="K452" s="13">
        <v>0.95</v>
      </c>
      <c r="L452" s="13">
        <v>0.96</v>
      </c>
      <c r="M452" s="13">
        <v>0.96</v>
      </c>
      <c r="N452" s="13">
        <v>0.96</v>
      </c>
      <c r="O452" s="13">
        <v>0.96</v>
      </c>
      <c r="P452" s="13">
        <v>0.97</v>
      </c>
      <c r="Q452" s="13">
        <v>0.97</v>
      </c>
      <c r="R452" s="13">
        <v>0.98</v>
      </c>
      <c r="S452" s="13">
        <v>0.98</v>
      </c>
      <c r="T452" s="13">
        <v>0.99</v>
      </c>
      <c r="U452" s="13">
        <v>0.99</v>
      </c>
      <c r="V452" s="13">
        <v>0.99</v>
      </c>
      <c r="W452" s="13">
        <v>1</v>
      </c>
      <c r="X452" s="13">
        <v>1</v>
      </c>
      <c r="Y452" s="13">
        <v>1</v>
      </c>
      <c r="Z452" s="13">
        <v>1.01</v>
      </c>
      <c r="AA452" s="13">
        <v>1.01</v>
      </c>
      <c r="AB452" s="13">
        <v>1</v>
      </c>
      <c r="AC452" s="13">
        <v>0.99</v>
      </c>
      <c r="AD452" s="13">
        <v>1</v>
      </c>
      <c r="AE452" s="13">
        <v>1</v>
      </c>
      <c r="AF452" s="13">
        <v>1</v>
      </c>
      <c r="AG452" s="13">
        <v>1.01</v>
      </c>
      <c r="AH452" s="13">
        <v>1.01</v>
      </c>
      <c r="AI452" s="13">
        <v>1.01</v>
      </c>
      <c r="AJ452" s="13">
        <v>1</v>
      </c>
      <c r="AK452" s="13">
        <v>1</v>
      </c>
    </row>
    <row r="453" spans="1:37" s="33" customFormat="1" x14ac:dyDescent="0.3">
      <c r="A453" s="13" t="str">
        <f t="shared" si="7"/>
        <v>SDG_NoInv_Base_ReproTest02PVAXafsrv</v>
      </c>
      <c r="B453" s="37" t="s">
        <v>220</v>
      </c>
      <c r="C453" s="38" t="s">
        <v>261</v>
      </c>
      <c r="D453" s="113" t="s">
        <v>212</v>
      </c>
      <c r="E453" s="13" t="s">
        <v>77</v>
      </c>
      <c r="F453" s="13">
        <v>1</v>
      </c>
      <c r="G453" s="13">
        <v>0.96</v>
      </c>
      <c r="H453" s="13">
        <v>0.97</v>
      </c>
      <c r="I453" s="13">
        <v>0.98</v>
      </c>
      <c r="J453" s="13">
        <v>0.98</v>
      </c>
      <c r="K453" s="13">
        <v>0.98</v>
      </c>
      <c r="L453" s="13">
        <v>0.99</v>
      </c>
      <c r="M453" s="13">
        <v>0.99</v>
      </c>
      <c r="N453" s="13">
        <v>1</v>
      </c>
      <c r="O453" s="13">
        <v>0.99</v>
      </c>
      <c r="P453" s="13">
        <v>1</v>
      </c>
      <c r="Q453" s="13">
        <v>1</v>
      </c>
      <c r="R453" s="13">
        <v>1</v>
      </c>
      <c r="S453" s="13">
        <v>1.01</v>
      </c>
      <c r="T453" s="13">
        <v>1.01</v>
      </c>
      <c r="U453" s="13">
        <v>1.02</v>
      </c>
      <c r="V453" s="13">
        <v>1.02</v>
      </c>
      <c r="W453" s="13">
        <v>1.03</v>
      </c>
      <c r="X453" s="13">
        <v>1.03</v>
      </c>
      <c r="Y453" s="13">
        <v>1.03</v>
      </c>
      <c r="Z453" s="13">
        <v>1.03</v>
      </c>
      <c r="AA453" s="13">
        <v>1.03</v>
      </c>
      <c r="AB453" s="13">
        <v>1.03</v>
      </c>
      <c r="AC453" s="13">
        <v>1.02</v>
      </c>
      <c r="AD453" s="13">
        <v>1.02</v>
      </c>
      <c r="AE453" s="13">
        <v>1.02</v>
      </c>
      <c r="AF453" s="13">
        <v>1.03</v>
      </c>
      <c r="AG453" s="13">
        <v>1.03</v>
      </c>
      <c r="AH453" s="13">
        <v>1.01</v>
      </c>
      <c r="AI453" s="13">
        <v>1</v>
      </c>
      <c r="AJ453" s="13">
        <v>0.99</v>
      </c>
      <c r="AK453" s="13">
        <v>0.99</v>
      </c>
    </row>
    <row r="454" spans="1:37" s="33" customFormat="1" x14ac:dyDescent="0.3">
      <c r="A454" s="13" t="str">
        <f t="shared" si="7"/>
        <v>SDG_NoInv_Base_ReproTest02PVAXabsrv</v>
      </c>
      <c r="B454" s="37" t="s">
        <v>220</v>
      </c>
      <c r="C454" s="38" t="s">
        <v>261</v>
      </c>
      <c r="D454" s="113" t="s">
        <v>212</v>
      </c>
      <c r="E454" s="13" t="s">
        <v>78</v>
      </c>
      <c r="F454" s="13">
        <v>1</v>
      </c>
      <c r="G454" s="13">
        <v>0.89</v>
      </c>
      <c r="H454" s="13">
        <v>0.91</v>
      </c>
      <c r="I454" s="13">
        <v>0.93</v>
      </c>
      <c r="J454" s="13">
        <v>0.93</v>
      </c>
      <c r="K454" s="13">
        <v>0.94</v>
      </c>
      <c r="L454" s="13">
        <v>0.95</v>
      </c>
      <c r="M454" s="13">
        <v>0.95</v>
      </c>
      <c r="N454" s="13">
        <v>0.96</v>
      </c>
      <c r="O454" s="13">
        <v>0.95</v>
      </c>
      <c r="P454" s="13">
        <v>0.96</v>
      </c>
      <c r="Q454" s="13">
        <v>0.96</v>
      </c>
      <c r="R454" s="13">
        <v>0.97</v>
      </c>
      <c r="S454" s="13">
        <v>0.97</v>
      </c>
      <c r="T454" s="13">
        <v>0.98</v>
      </c>
      <c r="U454" s="13">
        <v>0.98</v>
      </c>
      <c r="V454" s="13">
        <v>0.99</v>
      </c>
      <c r="W454" s="13">
        <v>0.99</v>
      </c>
      <c r="X454" s="13">
        <v>1</v>
      </c>
      <c r="Y454" s="13">
        <v>1</v>
      </c>
      <c r="Z454" s="13">
        <v>1</v>
      </c>
      <c r="AA454" s="13">
        <v>1</v>
      </c>
      <c r="AB454" s="13">
        <v>0.99</v>
      </c>
      <c r="AC454" s="13">
        <v>0.99</v>
      </c>
      <c r="AD454" s="13">
        <v>0.99</v>
      </c>
      <c r="AE454" s="13">
        <v>0.99</v>
      </c>
      <c r="AF454" s="13">
        <v>1</v>
      </c>
      <c r="AG454" s="13">
        <v>1</v>
      </c>
      <c r="AH454" s="13">
        <v>1</v>
      </c>
      <c r="AI454" s="13">
        <v>1</v>
      </c>
      <c r="AJ454" s="13">
        <v>0.99</v>
      </c>
      <c r="AK454" s="13">
        <v>0.99</v>
      </c>
    </row>
    <row r="455" spans="1:37" s="33" customFormat="1" x14ac:dyDescent="0.3">
      <c r="A455" s="13" t="str">
        <f t="shared" si="7"/>
        <v>SDG_NoInv_Base_ReproTest02PVAXagsrv</v>
      </c>
      <c r="B455" s="37" t="s">
        <v>220</v>
      </c>
      <c r="C455" s="38" t="s">
        <v>261</v>
      </c>
      <c r="D455" s="113" t="s">
        <v>212</v>
      </c>
      <c r="E455" s="13" t="s">
        <v>79</v>
      </c>
      <c r="F455" s="13">
        <v>1</v>
      </c>
      <c r="G455" s="13">
        <v>1.01</v>
      </c>
      <c r="H455" s="13">
        <v>1.02</v>
      </c>
      <c r="I455" s="13">
        <v>1.02</v>
      </c>
      <c r="J455" s="13">
        <v>1.02</v>
      </c>
      <c r="K455" s="13">
        <v>1.02</v>
      </c>
      <c r="L455" s="13">
        <v>1.03</v>
      </c>
      <c r="M455" s="13">
        <v>1.04</v>
      </c>
      <c r="N455" s="13">
        <v>1.04</v>
      </c>
      <c r="O455" s="13">
        <v>1.04</v>
      </c>
      <c r="P455" s="13">
        <v>1.04</v>
      </c>
      <c r="Q455" s="13">
        <v>1.04</v>
      </c>
      <c r="R455" s="13">
        <v>1.05</v>
      </c>
      <c r="S455" s="13">
        <v>1.05</v>
      </c>
      <c r="T455" s="13">
        <v>1.05</v>
      </c>
      <c r="U455" s="13">
        <v>1.06</v>
      </c>
      <c r="V455" s="13">
        <v>1.06</v>
      </c>
      <c r="W455" s="13">
        <v>1.06</v>
      </c>
      <c r="X455" s="13">
        <v>1.06</v>
      </c>
      <c r="Y455" s="13">
        <v>1.06</v>
      </c>
      <c r="Z455" s="13">
        <v>1.06</v>
      </c>
      <c r="AA455" s="13">
        <v>1.06</v>
      </c>
      <c r="AB455" s="13">
        <v>1.05</v>
      </c>
      <c r="AC455" s="13">
        <v>1.05</v>
      </c>
      <c r="AD455" s="13">
        <v>1.04</v>
      </c>
      <c r="AE455" s="13">
        <v>1.04</v>
      </c>
      <c r="AF455" s="13">
        <v>1.04</v>
      </c>
      <c r="AG455" s="13">
        <v>1.04</v>
      </c>
      <c r="AH455" s="13">
        <v>1.02</v>
      </c>
      <c r="AI455" s="13">
        <v>1</v>
      </c>
      <c r="AJ455" s="13">
        <v>0.98</v>
      </c>
      <c r="AK455" s="13">
        <v>0.97</v>
      </c>
    </row>
    <row r="456" spans="1:37" s="33" customFormat="1" x14ac:dyDescent="0.3">
      <c r="A456" s="13" t="str">
        <f t="shared" si="7"/>
        <v>SDG_NoInv_Base_ReproTest02PVAXaosrv</v>
      </c>
      <c r="B456" s="37" t="s">
        <v>220</v>
      </c>
      <c r="C456" s="38" t="s">
        <v>261</v>
      </c>
      <c r="D456" s="113" t="s">
        <v>212</v>
      </c>
      <c r="E456" s="13" t="s">
        <v>80</v>
      </c>
      <c r="F456" s="13">
        <v>1</v>
      </c>
      <c r="G456" s="13">
        <v>1.1399999999999999</v>
      </c>
      <c r="H456" s="13">
        <v>1.1200000000000001</v>
      </c>
      <c r="I456" s="13">
        <v>1.1100000000000001</v>
      </c>
      <c r="J456" s="13">
        <v>1.1000000000000001</v>
      </c>
      <c r="K456" s="13">
        <v>1.1000000000000001</v>
      </c>
      <c r="L456" s="13">
        <v>1.0900000000000001</v>
      </c>
      <c r="M456" s="13">
        <v>1.0900000000000001</v>
      </c>
      <c r="N456" s="13">
        <v>1.0900000000000001</v>
      </c>
      <c r="O456" s="13">
        <v>1.0900000000000001</v>
      </c>
      <c r="P456" s="13">
        <v>1.1000000000000001</v>
      </c>
      <c r="Q456" s="13">
        <v>1.1000000000000001</v>
      </c>
      <c r="R456" s="13">
        <v>1.1000000000000001</v>
      </c>
      <c r="S456" s="13">
        <v>1.1100000000000001</v>
      </c>
      <c r="T456" s="13">
        <v>1.1200000000000001</v>
      </c>
      <c r="U456" s="13">
        <v>1.1200000000000001</v>
      </c>
      <c r="V456" s="13">
        <v>1.1200000000000001</v>
      </c>
      <c r="W456" s="13">
        <v>1.1299999999999999</v>
      </c>
      <c r="X456" s="13">
        <v>1.1299999999999999</v>
      </c>
      <c r="Y456" s="13">
        <v>1.1299999999999999</v>
      </c>
      <c r="Z456" s="13">
        <v>1.1399999999999999</v>
      </c>
      <c r="AA456" s="13">
        <v>1.1399999999999999</v>
      </c>
      <c r="AB456" s="13">
        <v>1.1299999999999999</v>
      </c>
      <c r="AC456" s="13">
        <v>1.1299999999999999</v>
      </c>
      <c r="AD456" s="13">
        <v>1.1299999999999999</v>
      </c>
      <c r="AE456" s="13">
        <v>1.1299999999999999</v>
      </c>
      <c r="AF456" s="13">
        <v>1.1299999999999999</v>
      </c>
      <c r="AG456" s="13">
        <v>1.1299999999999999</v>
      </c>
      <c r="AH456" s="13">
        <v>1.1399999999999999</v>
      </c>
      <c r="AI456" s="13">
        <v>1.1299999999999999</v>
      </c>
      <c r="AJ456" s="13">
        <v>1.1299999999999999</v>
      </c>
      <c r="AK456" s="13">
        <v>1.1299999999999999</v>
      </c>
    </row>
    <row r="457" spans="1:37" x14ac:dyDescent="0.3">
      <c r="A457" s="13" t="str">
        <f t="shared" si="7"/>
        <v>SDG_NoInv_Base_ReproTest02utaxbase</v>
      </c>
      <c r="B457" s="37" t="s">
        <v>220</v>
      </c>
      <c r="C457" s="38" t="s">
        <v>261</v>
      </c>
      <c r="D457" s="38" t="s">
        <v>224</v>
      </c>
      <c r="E457" s="113" t="s">
        <v>218</v>
      </c>
      <c r="F457" s="13">
        <v>58.648751329495703</v>
      </c>
      <c r="G457" s="13">
        <v>55.583243315480502</v>
      </c>
      <c r="H457" s="13">
        <v>57.228720567669399</v>
      </c>
      <c r="I457" s="13">
        <v>58.575206618935702</v>
      </c>
      <c r="J457" s="13">
        <v>55.4063942037602</v>
      </c>
      <c r="K457" s="13">
        <v>56.359648308551499</v>
      </c>
      <c r="L457" s="13">
        <v>57.610360597872102</v>
      </c>
      <c r="M457" s="13">
        <v>58.673569540270996</v>
      </c>
      <c r="N457" s="13">
        <v>58.723755609614102</v>
      </c>
      <c r="O457" s="13">
        <v>58.766473964949299</v>
      </c>
      <c r="P457" s="13">
        <v>59.476905423813101</v>
      </c>
      <c r="Q457" s="13">
        <v>60.145327517920201</v>
      </c>
      <c r="R457" s="13">
        <v>61.798776788148103</v>
      </c>
      <c r="S457" s="13">
        <v>64.099592124112704</v>
      </c>
      <c r="T457" s="13">
        <v>65.847570090378895</v>
      </c>
      <c r="U457" s="13">
        <v>67.718307680303795</v>
      </c>
      <c r="V457" s="13">
        <v>69.667631157701294</v>
      </c>
      <c r="W457" s="13">
        <v>71.720637439781598</v>
      </c>
      <c r="X457" s="13">
        <v>73.879690463321595</v>
      </c>
      <c r="Y457" s="13">
        <v>74.9336700028949</v>
      </c>
      <c r="Z457" s="13">
        <v>76.930464426420698</v>
      </c>
      <c r="AA457" s="13">
        <v>78.915509733297995</v>
      </c>
      <c r="AB457" s="13">
        <v>80.534402769726</v>
      </c>
      <c r="AC457" s="13">
        <v>82.009722256624201</v>
      </c>
      <c r="AD457" s="13">
        <v>83.928511736691505</v>
      </c>
      <c r="AE457" s="13">
        <v>85.863703893014701</v>
      </c>
      <c r="AF457" s="13">
        <v>87.805519067060004</v>
      </c>
      <c r="AG457" s="13">
        <v>89.261317829283101</v>
      </c>
      <c r="AH457" s="13">
        <v>93.009336797402796</v>
      </c>
      <c r="AI457" s="13">
        <v>95.225676861640807</v>
      </c>
      <c r="AJ457" s="13">
        <v>99.126987817362206</v>
      </c>
      <c r="AK457" s="13">
        <v>102.153873612361</v>
      </c>
    </row>
    <row r="458" spans="1:37" x14ac:dyDescent="0.3">
      <c r="A458" s="13" t="str">
        <f t="shared" si="7"/>
        <v>SDG_NoInv_Base_ReproTest02imptaxbase</v>
      </c>
      <c r="B458" s="37" t="s">
        <v>220</v>
      </c>
      <c r="C458" s="38" t="s">
        <v>261</v>
      </c>
      <c r="D458" s="38" t="s">
        <v>219</v>
      </c>
      <c r="E458" s="113" t="s">
        <v>218</v>
      </c>
      <c r="F458" s="13">
        <v>53.826071644541003</v>
      </c>
      <c r="G458" s="13">
        <v>51.0837549263521</v>
      </c>
      <c r="H458" s="13">
        <v>53.156780282988798</v>
      </c>
      <c r="I458" s="13">
        <v>54.120301997480396</v>
      </c>
      <c r="J458" s="13">
        <v>55.246395633603498</v>
      </c>
      <c r="K458" s="13">
        <v>56.497596924586801</v>
      </c>
      <c r="L458" s="13">
        <v>57.960637204087497</v>
      </c>
      <c r="M458" s="13">
        <v>59.633657071964102</v>
      </c>
      <c r="N458" s="13">
        <v>61.381779759796601</v>
      </c>
      <c r="O458" s="13">
        <v>64.7323982908066</v>
      </c>
      <c r="P458" s="13">
        <v>66.955116613581595</v>
      </c>
      <c r="Q458" s="13">
        <v>68.813936960509196</v>
      </c>
      <c r="R458" s="13">
        <v>70.987066989082294</v>
      </c>
      <c r="S458" s="13">
        <v>73.309680482325007</v>
      </c>
      <c r="T458" s="13">
        <v>75.830090126359096</v>
      </c>
      <c r="U458" s="13">
        <v>78.657923255858904</v>
      </c>
      <c r="V458" s="13">
        <v>81.371448546379895</v>
      </c>
      <c r="W458" s="13">
        <v>84.317385972473602</v>
      </c>
      <c r="X458" s="13">
        <v>87.503942726134198</v>
      </c>
      <c r="Y458" s="13">
        <v>90.166164242609099</v>
      </c>
      <c r="Z458" s="13">
        <v>92.745829129696901</v>
      </c>
      <c r="AA458" s="13">
        <v>95.474287180479394</v>
      </c>
      <c r="AB458" s="13">
        <v>98.734107156983498</v>
      </c>
      <c r="AC458" s="13">
        <v>101.634061232354</v>
      </c>
      <c r="AD458" s="13">
        <v>104.601935692181</v>
      </c>
      <c r="AE458" s="13">
        <v>107.68558987398001</v>
      </c>
      <c r="AF458" s="13">
        <v>110.96696143635501</v>
      </c>
      <c r="AG458" s="13">
        <v>114.228351509398</v>
      </c>
      <c r="AH458" s="13">
        <v>114.219744908325</v>
      </c>
      <c r="AI458" s="13">
        <v>113.40982789243</v>
      </c>
      <c r="AJ458" s="13">
        <v>112.757423894642</v>
      </c>
      <c r="AK458" s="13">
        <v>111.94430896444599</v>
      </c>
    </row>
    <row r="459" spans="1:37" x14ac:dyDescent="0.3">
      <c r="A459" s="13" t="str">
        <f t="shared" si="7"/>
        <v>SDG_NoInv_Base_ReproTest02vataxbase</v>
      </c>
      <c r="B459" s="37" t="s">
        <v>220</v>
      </c>
      <c r="C459" s="38" t="s">
        <v>261</v>
      </c>
      <c r="D459" s="38" t="s">
        <v>225</v>
      </c>
      <c r="E459" s="113" t="s">
        <v>218</v>
      </c>
      <c r="F459" s="119">
        <v>2.2587798931727801E-11</v>
      </c>
      <c r="G459" s="119">
        <v>5.1841197749358903E-11</v>
      </c>
      <c r="H459" s="119">
        <v>2.95585759655773E-12</v>
      </c>
      <c r="I459" s="119">
        <v>6.9348969153277796E-12</v>
      </c>
      <c r="J459" s="119">
        <v>-6.8212104436033199E-13</v>
      </c>
      <c r="K459" s="119">
        <v>-2.6147975667681501E-12</v>
      </c>
      <c r="L459" s="119">
        <v>-2.16998670061735E-12</v>
      </c>
      <c r="M459" s="119">
        <v>-5.3432813724064998E-12</v>
      </c>
      <c r="N459" s="119">
        <v>-4.5474735485608096E-13</v>
      </c>
      <c r="O459" s="119">
        <v>2.6147973001603298E-12</v>
      </c>
      <c r="P459" s="119">
        <v>-3.5242919694877E-12</v>
      </c>
      <c r="Q459" s="119">
        <v>1.70530256592611E-11</v>
      </c>
      <c r="R459" s="119">
        <v>3.8653526478691102E-12</v>
      </c>
      <c r="S459" s="119">
        <v>-5.0022210296405598E-12</v>
      </c>
      <c r="T459" s="119">
        <v>5.1159078737900302E-13</v>
      </c>
      <c r="U459" s="119">
        <v>-1.27329263166915E-11</v>
      </c>
      <c r="V459" s="119">
        <v>-1.2931878156906499E-12</v>
      </c>
      <c r="W459" s="119">
        <v>4.77484718458702E-12</v>
      </c>
      <c r="X459" s="119">
        <v>-2.2737367555755701E-13</v>
      </c>
      <c r="Y459" s="119">
        <v>-1.36424205406956E-12</v>
      </c>
      <c r="Z459" s="119">
        <v>-2.5011104297247598E-12</v>
      </c>
      <c r="AA459" s="119">
        <v>5.6825650525488998E-12</v>
      </c>
      <c r="AB459" s="119">
        <v>4.3201022590622897E-12</v>
      </c>
      <c r="AC459" s="119">
        <v>1.5916158613132201E-12</v>
      </c>
      <c r="AD459" s="119">
        <v>2.3874237567788199E-12</v>
      </c>
      <c r="AE459" s="119">
        <v>-7.50333214840931E-12</v>
      </c>
      <c r="AF459" s="119">
        <v>-4.0927261577897099E-12</v>
      </c>
      <c r="AG459" s="119">
        <v>3.4106027858900599E-13</v>
      </c>
      <c r="AH459" s="119">
        <v>3.29691829368067E-12</v>
      </c>
      <c r="AI459" s="119">
        <v>-1.4551915255911401E-11</v>
      </c>
      <c r="AJ459" s="119">
        <v>-4.7748472178963102E-12</v>
      </c>
      <c r="AK459" s="119">
        <v>1.08237662101126E-11</v>
      </c>
    </row>
    <row r="460" spans="1:37" x14ac:dyDescent="0.3">
      <c r="A460" s="13" t="str">
        <f t="shared" si="7"/>
        <v>SDG_NoInv_Base_ReproTest02acttaxbase</v>
      </c>
      <c r="B460" s="37" t="s">
        <v>220</v>
      </c>
      <c r="C460" s="38" t="s">
        <v>261</v>
      </c>
      <c r="D460" s="38" t="s">
        <v>217</v>
      </c>
      <c r="E460" s="113" t="s">
        <v>218</v>
      </c>
      <c r="F460" s="13">
        <v>94.683488898731298</v>
      </c>
      <c r="G460" s="13">
        <v>83.997983384561707</v>
      </c>
      <c r="H460" s="13">
        <v>84.410976570283907</v>
      </c>
      <c r="I460" s="13">
        <v>85.475434166778896</v>
      </c>
      <c r="J460" s="13">
        <v>87.143299328381801</v>
      </c>
      <c r="K460" s="13">
        <v>88.845175344129302</v>
      </c>
      <c r="L460" s="13">
        <v>90.895130972308607</v>
      </c>
      <c r="M460" s="13">
        <v>93.154775637577401</v>
      </c>
      <c r="N460" s="13">
        <v>95.920703885348601</v>
      </c>
      <c r="O460" s="13">
        <v>98.0019503123806</v>
      </c>
      <c r="P460" s="13">
        <v>101.30439477325601</v>
      </c>
      <c r="Q460" s="13">
        <v>104.88696921032999</v>
      </c>
      <c r="R460" s="13">
        <v>108.884193450414</v>
      </c>
      <c r="S460" s="13">
        <v>112.843304457248</v>
      </c>
      <c r="T460" s="13">
        <v>117.082143626236</v>
      </c>
      <c r="U460" s="13">
        <v>122.034213355521</v>
      </c>
      <c r="V460" s="13">
        <v>126.93748927587001</v>
      </c>
      <c r="W460" s="13">
        <v>131.921605358481</v>
      </c>
      <c r="X460" s="13">
        <v>137.11357962780099</v>
      </c>
      <c r="Y460" s="13">
        <v>142.48564735180301</v>
      </c>
      <c r="Z460" s="13">
        <v>148.04672905878999</v>
      </c>
      <c r="AA460" s="13">
        <v>153.46102426219699</v>
      </c>
      <c r="AB460" s="13">
        <v>159.13104696181301</v>
      </c>
      <c r="AC460" s="13">
        <v>164.65431836758401</v>
      </c>
      <c r="AD460" s="13">
        <v>170.22290764505399</v>
      </c>
      <c r="AE460" s="13">
        <v>175.98703967646799</v>
      </c>
      <c r="AF460" s="13">
        <v>181.89790113795701</v>
      </c>
      <c r="AG460" s="13">
        <v>187.68021000562501</v>
      </c>
      <c r="AH460" s="13">
        <v>188.366520107821</v>
      </c>
      <c r="AI460" s="13">
        <v>188.39279532109799</v>
      </c>
      <c r="AJ460" s="13">
        <v>187.850876159183</v>
      </c>
      <c r="AK460" s="13">
        <v>186.82771882856301</v>
      </c>
    </row>
    <row r="461" spans="1:37" x14ac:dyDescent="0.3">
      <c r="A461" s="13" t="str">
        <f t="shared" si="7"/>
        <v>SDG_NoInv_Base_ReproTest02comtaxbase</v>
      </c>
      <c r="B461" s="37" t="s">
        <v>220</v>
      </c>
      <c r="C461" s="38" t="s">
        <v>261</v>
      </c>
      <c r="D461" s="38" t="s">
        <v>226</v>
      </c>
      <c r="E461" s="113" t="s">
        <v>218</v>
      </c>
      <c r="F461" s="13">
        <v>497.90817031404998</v>
      </c>
      <c r="G461" s="13">
        <v>448.29761945596999</v>
      </c>
      <c r="H461" s="13">
        <v>447.50594805729298</v>
      </c>
      <c r="I461" s="13">
        <v>451.251991314978</v>
      </c>
      <c r="J461" s="13">
        <v>459.97254839951</v>
      </c>
      <c r="K461" s="13">
        <v>468.35177726391902</v>
      </c>
      <c r="L461" s="13">
        <v>478.67810921799799</v>
      </c>
      <c r="M461" s="13">
        <v>490.03698406920603</v>
      </c>
      <c r="N461" s="13">
        <v>503.43740805502301</v>
      </c>
      <c r="O461" s="13">
        <v>518.88134478236202</v>
      </c>
      <c r="P461" s="13">
        <v>534.91706439893198</v>
      </c>
      <c r="Q461" s="13">
        <v>550.72076243415904</v>
      </c>
      <c r="R461" s="13">
        <v>569.05680935386795</v>
      </c>
      <c r="S461" s="13">
        <v>587.10613307154699</v>
      </c>
      <c r="T461" s="13">
        <v>606.62686071988799</v>
      </c>
      <c r="U461" s="13">
        <v>629.02664614793605</v>
      </c>
      <c r="V461" s="13">
        <v>650.64029919039297</v>
      </c>
      <c r="W461" s="13">
        <v>673.00385960521305</v>
      </c>
      <c r="X461" s="13">
        <v>696.29311856369395</v>
      </c>
      <c r="Y461" s="13">
        <v>719.04156621226196</v>
      </c>
      <c r="Z461" s="13">
        <v>742.66964960789903</v>
      </c>
      <c r="AA461" s="13">
        <v>765.36474457895497</v>
      </c>
      <c r="AB461" s="13">
        <v>791.45533980875302</v>
      </c>
      <c r="AC461" s="13">
        <v>815.74960360857597</v>
      </c>
      <c r="AD461" s="13">
        <v>839.87287511574505</v>
      </c>
      <c r="AE461" s="13">
        <v>864.93653257194205</v>
      </c>
      <c r="AF461" s="13">
        <v>890.99037388810598</v>
      </c>
      <c r="AG461" s="13">
        <v>917.33298643997603</v>
      </c>
      <c r="AH461" s="13">
        <v>918.95722270624003</v>
      </c>
      <c r="AI461" s="13">
        <v>918.26730990937494</v>
      </c>
      <c r="AJ461" s="13">
        <v>915.40138806845903</v>
      </c>
      <c r="AK461" s="13">
        <v>911.06548679980096</v>
      </c>
    </row>
    <row r="462" spans="1:37" s="33" customFormat="1" x14ac:dyDescent="0.3">
      <c r="A462" s="13" t="str">
        <f t="shared" si="7"/>
        <v>SDG_NoInv_Base_ReproTest02DIRTAXbase</v>
      </c>
      <c r="B462" s="37" t="s">
        <v>220</v>
      </c>
      <c r="C462" s="38" t="s">
        <v>261</v>
      </c>
      <c r="D462" s="38" t="s">
        <v>227</v>
      </c>
      <c r="E462" s="113" t="s">
        <v>218</v>
      </c>
      <c r="F462" s="13">
        <v>784.14526173304796</v>
      </c>
      <c r="G462" s="13">
        <v>771.78829722593002</v>
      </c>
      <c r="H462" s="13">
        <v>771.36629053723095</v>
      </c>
      <c r="I462" s="13">
        <v>785.62130615053002</v>
      </c>
      <c r="J462" s="13">
        <v>797.34059648447203</v>
      </c>
      <c r="K462" s="13">
        <v>809.85460814397095</v>
      </c>
      <c r="L462" s="13">
        <v>824.37202237051702</v>
      </c>
      <c r="M462" s="13">
        <v>839.87146740001504</v>
      </c>
      <c r="N462" s="13">
        <v>856.07660973447696</v>
      </c>
      <c r="O462" s="13">
        <v>875.35979862472004</v>
      </c>
      <c r="P462" s="13">
        <v>895.63282866665395</v>
      </c>
      <c r="Q462" s="13">
        <v>915.94834745041305</v>
      </c>
      <c r="R462" s="13">
        <v>938.51285770243396</v>
      </c>
      <c r="S462" s="13">
        <v>962.728100478383</v>
      </c>
      <c r="T462" s="13">
        <v>987.94530736916499</v>
      </c>
      <c r="U462" s="13">
        <v>1015.71680392697</v>
      </c>
      <c r="V462" s="13">
        <v>1044.30488115346</v>
      </c>
      <c r="W462" s="13">
        <v>1073.55024266295</v>
      </c>
      <c r="X462" s="13">
        <v>1104.44780413999</v>
      </c>
      <c r="Y462" s="13">
        <v>1134.39327458756</v>
      </c>
      <c r="Z462" s="13">
        <v>1164.2705579717699</v>
      </c>
      <c r="AA462" s="13">
        <v>1194.96028339534</v>
      </c>
      <c r="AB462" s="13">
        <v>1226.6592528947001</v>
      </c>
      <c r="AC462" s="13">
        <v>1258.8348327827</v>
      </c>
      <c r="AD462" s="13">
        <v>1291.0186898386401</v>
      </c>
      <c r="AE462" s="13">
        <v>1324.1342537233299</v>
      </c>
      <c r="AF462" s="13">
        <v>1358.6702979184199</v>
      </c>
      <c r="AG462" s="13">
        <v>1394.6855220519401</v>
      </c>
      <c r="AH462" s="13">
        <v>1412.2497780874701</v>
      </c>
      <c r="AI462" s="13">
        <v>1416.44823036958</v>
      </c>
      <c r="AJ462" s="13">
        <v>1419.49329456643</v>
      </c>
      <c r="AK462" s="13">
        <v>1421.0406170784299</v>
      </c>
    </row>
    <row r="463" spans="1:37" s="33" customFormat="1" x14ac:dyDescent="0.3">
      <c r="A463" s="13" t="str">
        <f t="shared" si="7"/>
        <v>SDG_NoInv_Base_ReproTest02FACINCbase</v>
      </c>
      <c r="B463" s="37" t="s">
        <v>220</v>
      </c>
      <c r="C463" s="38" t="s">
        <v>261</v>
      </c>
      <c r="D463" s="38" t="s">
        <v>228</v>
      </c>
      <c r="E463" s="113" t="s">
        <v>218</v>
      </c>
      <c r="F463" s="13">
        <v>108.72526139301399</v>
      </c>
      <c r="G463" s="13">
        <v>98.129396972178498</v>
      </c>
      <c r="H463" s="13">
        <v>101.968729814819</v>
      </c>
      <c r="I463" s="13">
        <v>104.613456809368</v>
      </c>
      <c r="J463" s="13">
        <v>106.887963638879</v>
      </c>
      <c r="K463" s="13">
        <v>109.271210489155</v>
      </c>
      <c r="L463" s="13">
        <v>111.822256303822</v>
      </c>
      <c r="M463" s="13">
        <v>114.485110552555</v>
      </c>
      <c r="N463" s="13">
        <v>117.670075915108</v>
      </c>
      <c r="O463" s="13">
        <v>122.02100710579499</v>
      </c>
      <c r="P463" s="13">
        <v>125.98529280595901</v>
      </c>
      <c r="Q463" s="13">
        <v>129.80094115721701</v>
      </c>
      <c r="R463" s="13">
        <v>134.10663952283099</v>
      </c>
      <c r="S463" s="13">
        <v>138.63437679475601</v>
      </c>
      <c r="T463" s="13">
        <v>143.411713230293</v>
      </c>
      <c r="U463" s="13">
        <v>148.94168646808001</v>
      </c>
      <c r="V463" s="13">
        <v>154.45333901265599</v>
      </c>
      <c r="W463" s="13">
        <v>160.00364106551899</v>
      </c>
      <c r="X463" s="13">
        <v>165.52912636816399</v>
      </c>
      <c r="Y463" s="13">
        <v>171.100808767579</v>
      </c>
      <c r="Z463" s="13">
        <v>177.36461813496999</v>
      </c>
      <c r="AA463" s="13">
        <v>183.16091319976599</v>
      </c>
      <c r="AB463" s="13">
        <v>190.74580868888199</v>
      </c>
      <c r="AC463" s="13">
        <v>197.488099454837</v>
      </c>
      <c r="AD463" s="13">
        <v>203.590902108319</v>
      </c>
      <c r="AE463" s="13">
        <v>209.79379359869699</v>
      </c>
      <c r="AF463" s="13">
        <v>216.06537672166499</v>
      </c>
      <c r="AG463" s="13">
        <v>221.20404366923799</v>
      </c>
      <c r="AH463" s="13">
        <v>223.96853302438501</v>
      </c>
      <c r="AI463" s="13">
        <v>224.936396645229</v>
      </c>
      <c r="AJ463" s="13">
        <v>224.67026192592999</v>
      </c>
      <c r="AK463" s="13">
        <v>223.60233853800901</v>
      </c>
    </row>
    <row r="464" spans="1:37" s="33" customFormat="1" x14ac:dyDescent="0.3">
      <c r="A464" s="13" t="str">
        <f t="shared" si="7"/>
        <v>SDG_NoInv_Base_ReproTest02TRNSFRbase</v>
      </c>
      <c r="B464" s="37" t="s">
        <v>220</v>
      </c>
      <c r="C464" s="38" t="s">
        <v>261</v>
      </c>
      <c r="D464" s="38" t="s">
        <v>229</v>
      </c>
      <c r="E464" s="113" t="s">
        <v>218</v>
      </c>
      <c r="F464" s="13">
        <v>-48.3117601953644</v>
      </c>
      <c r="G464" s="13">
        <v>-49.500066358220302</v>
      </c>
      <c r="H464" s="13">
        <v>-50.154768613862601</v>
      </c>
      <c r="I464" s="13">
        <v>-49.948742428150098</v>
      </c>
      <c r="J464" s="13">
        <v>-49.998985604281899</v>
      </c>
      <c r="K464" s="13">
        <v>-50.114733054921103</v>
      </c>
      <c r="L464" s="13">
        <v>-50.271943133417103</v>
      </c>
      <c r="M464" s="13">
        <v>-50.556602663313001</v>
      </c>
      <c r="N464" s="13">
        <v>-50.8023956368814</v>
      </c>
      <c r="O464" s="13">
        <v>-52.537729652175898</v>
      </c>
      <c r="P464" s="13">
        <v>-52.978564725377502</v>
      </c>
      <c r="Q464" s="13">
        <v>-53.074822200605396</v>
      </c>
      <c r="R464" s="13">
        <v>-53.105830614185599</v>
      </c>
      <c r="S464" s="13">
        <v>-53.155094205896098</v>
      </c>
      <c r="T464" s="13">
        <v>-53.250200952325599</v>
      </c>
      <c r="U464" s="13">
        <v>-53.354524419534201</v>
      </c>
      <c r="V464" s="13">
        <v>-53.366403978787297</v>
      </c>
      <c r="W464" s="13">
        <v>-53.455354170908102</v>
      </c>
      <c r="X464" s="13">
        <v>-53.617884888276301</v>
      </c>
      <c r="Y464" s="13">
        <v>-53.603623101034003</v>
      </c>
      <c r="Z464" s="13">
        <v>-53.512669319693302</v>
      </c>
      <c r="AA464" s="13">
        <v>-53.560496709665102</v>
      </c>
      <c r="AB464" s="13">
        <v>-53.927709031207499</v>
      </c>
      <c r="AC464" s="13">
        <v>-54.106642908763199</v>
      </c>
      <c r="AD464" s="13">
        <v>-54.167929541720802</v>
      </c>
      <c r="AE464" s="13">
        <v>-54.164040335328401</v>
      </c>
      <c r="AF464" s="13">
        <v>-54.150020469795002</v>
      </c>
      <c r="AG464" s="13">
        <v>-54.095477636497897</v>
      </c>
      <c r="AH464" s="13">
        <v>-53.9306770364594</v>
      </c>
      <c r="AI464" s="13">
        <v>-53.452928935253297</v>
      </c>
      <c r="AJ464" s="13">
        <v>-53.094678977483397</v>
      </c>
      <c r="AK464" s="13">
        <v>-52.747538487781597</v>
      </c>
    </row>
    <row r="465" spans="1:37" s="33" customFormat="1" x14ac:dyDescent="0.3">
      <c r="A465" s="13" t="str">
        <f t="shared" si="7"/>
        <v>SDG_NoInv_Base_ReproTest02TRNSFRGR_fromgovtohhd-0</v>
      </c>
      <c r="B465" s="37" t="s">
        <v>220</v>
      </c>
      <c r="C465" s="38" t="s">
        <v>261</v>
      </c>
      <c r="D465" s="113" t="s">
        <v>263</v>
      </c>
      <c r="E465" s="113" t="s">
        <v>84</v>
      </c>
      <c r="F465" s="13">
        <v>0</v>
      </c>
      <c r="G465" s="13" t="s">
        <v>262</v>
      </c>
      <c r="H465" s="13">
        <v>-5.0759606637858098E-2</v>
      </c>
      <c r="I465" s="13">
        <v>3.7216472211804102E-2</v>
      </c>
      <c r="J465" s="13">
        <v>2.79065131399793E-2</v>
      </c>
      <c r="K465" s="13">
        <v>2.38474162009094E-2</v>
      </c>
      <c r="L465" s="13">
        <v>2.6967470234237199E-2</v>
      </c>
      <c r="M465" s="13">
        <v>2.9459998370363501E-2</v>
      </c>
      <c r="N465" s="13">
        <v>2.9412718007589701E-2</v>
      </c>
      <c r="O465" s="13">
        <v>3.1131296017530799E-2</v>
      </c>
      <c r="P465" s="13">
        <v>3.4704642898447803E-2</v>
      </c>
      <c r="Q465" s="13">
        <v>3.5588050265159897E-2</v>
      </c>
      <c r="R465" s="13">
        <v>3.4196378830204502E-2</v>
      </c>
      <c r="S465" s="13">
        <v>3.8755059726975599E-2</v>
      </c>
      <c r="T465" s="13">
        <v>3.8244287322554901E-2</v>
      </c>
      <c r="U465" s="13">
        <v>3.8848006848175E-2</v>
      </c>
      <c r="V465" s="13">
        <v>4.23697516501505E-2</v>
      </c>
      <c r="W465" s="13">
        <v>4.0058579864215599E-2</v>
      </c>
      <c r="X465" s="13">
        <v>4.01391851651825E-2</v>
      </c>
      <c r="Y465" s="13">
        <v>4.0496962050435098E-2</v>
      </c>
      <c r="Z465" s="13">
        <v>3.7279675760817498E-2</v>
      </c>
      <c r="AA465" s="13">
        <v>3.8129957250863898E-2</v>
      </c>
      <c r="AB465" s="13">
        <v>3.62158173294699E-2</v>
      </c>
      <c r="AC465" s="13">
        <v>3.8795584363503402E-2</v>
      </c>
      <c r="AD465" s="13">
        <v>3.5527071801026003E-2</v>
      </c>
      <c r="AE465" s="13">
        <v>3.4941722299268202E-2</v>
      </c>
      <c r="AF465" s="13">
        <v>3.5116796114376E-2</v>
      </c>
      <c r="AG465" s="13">
        <v>3.5318553614171001E-2</v>
      </c>
      <c r="AH465" s="13">
        <v>3.4157223698554402E-2</v>
      </c>
      <c r="AI465" s="13">
        <v>1.00182571805972E-2</v>
      </c>
      <c r="AJ465" s="13">
        <v>5.9400462142406001E-3</v>
      </c>
      <c r="AK465" s="13">
        <v>5.2854157199971798E-3</v>
      </c>
    </row>
    <row r="466" spans="1:37" s="33" customFormat="1" x14ac:dyDescent="0.3">
      <c r="A466" s="13" t="str">
        <f t="shared" si="7"/>
        <v>SDG_NoInv_Base_ReproTest02TRNSFRGR_fromgovtohhd-1</v>
      </c>
      <c r="B466" s="37" t="s">
        <v>220</v>
      </c>
      <c r="C466" s="38" t="s">
        <v>261</v>
      </c>
      <c r="D466" s="113" t="s">
        <v>263</v>
      </c>
      <c r="E466" s="113" t="s">
        <v>85</v>
      </c>
      <c r="F466" s="13">
        <v>0</v>
      </c>
      <c r="G466" s="13" t="s">
        <v>262</v>
      </c>
      <c r="H466" s="13">
        <v>-5.0759606637858098E-2</v>
      </c>
      <c r="I466" s="13">
        <v>3.7216472211804102E-2</v>
      </c>
      <c r="J466" s="13">
        <v>2.79065131399793E-2</v>
      </c>
      <c r="K466" s="13">
        <v>2.38474162009094E-2</v>
      </c>
      <c r="L466" s="13">
        <v>2.6967470234237199E-2</v>
      </c>
      <c r="M466" s="13">
        <v>2.9459998370363501E-2</v>
      </c>
      <c r="N466" s="13">
        <v>2.9412718007589701E-2</v>
      </c>
      <c r="O466" s="13">
        <v>3.1131296017530799E-2</v>
      </c>
      <c r="P466" s="13">
        <v>3.4704642898447803E-2</v>
      </c>
      <c r="Q466" s="13">
        <v>3.5588050265159897E-2</v>
      </c>
      <c r="R466" s="13">
        <v>3.4196378830204502E-2</v>
      </c>
      <c r="S466" s="13">
        <v>3.8755059726975599E-2</v>
      </c>
      <c r="T466" s="13">
        <v>3.8244287322554901E-2</v>
      </c>
      <c r="U466" s="13">
        <v>3.8848006848175E-2</v>
      </c>
      <c r="V466" s="13">
        <v>4.23697516501505E-2</v>
      </c>
      <c r="W466" s="13">
        <v>4.0058579864215599E-2</v>
      </c>
      <c r="X466" s="13">
        <v>4.01391851651825E-2</v>
      </c>
      <c r="Y466" s="13">
        <v>4.0496962050435098E-2</v>
      </c>
      <c r="Z466" s="13">
        <v>3.7279675760817498E-2</v>
      </c>
      <c r="AA466" s="13">
        <v>3.8129957250863898E-2</v>
      </c>
      <c r="AB466" s="13">
        <v>3.62158173294699E-2</v>
      </c>
      <c r="AC466" s="13">
        <v>3.8795584363503402E-2</v>
      </c>
      <c r="AD466" s="13">
        <v>3.5527071801026003E-2</v>
      </c>
      <c r="AE466" s="13">
        <v>3.4941722299268202E-2</v>
      </c>
      <c r="AF466" s="13">
        <v>3.5116796114376E-2</v>
      </c>
      <c r="AG466" s="13">
        <v>3.5318553614171001E-2</v>
      </c>
      <c r="AH466" s="13">
        <v>3.4157223698554402E-2</v>
      </c>
      <c r="AI466" s="13">
        <v>1.00182571805972E-2</v>
      </c>
      <c r="AJ466" s="13">
        <v>5.9400462142406001E-3</v>
      </c>
      <c r="AK466" s="13">
        <v>5.2854157199971798E-3</v>
      </c>
    </row>
    <row r="467" spans="1:37" s="33" customFormat="1" x14ac:dyDescent="0.3">
      <c r="A467" s="13" t="str">
        <f t="shared" si="7"/>
        <v>SDG_NoInv_Base_ReproTest02TRNSFRGR_fromgovtohhd-2</v>
      </c>
      <c r="B467" s="37" t="s">
        <v>220</v>
      </c>
      <c r="C467" s="38" t="s">
        <v>261</v>
      </c>
      <c r="D467" s="113" t="s">
        <v>263</v>
      </c>
      <c r="E467" s="113" t="s">
        <v>86</v>
      </c>
      <c r="F467" s="13">
        <v>0</v>
      </c>
      <c r="G467" s="13" t="s">
        <v>262</v>
      </c>
      <c r="H467" s="13">
        <v>-5.0759606637858098E-2</v>
      </c>
      <c r="I467" s="13">
        <v>3.7216472211804102E-2</v>
      </c>
      <c r="J467" s="13">
        <v>2.79065131399793E-2</v>
      </c>
      <c r="K467" s="13">
        <v>2.38474162009094E-2</v>
      </c>
      <c r="L467" s="13">
        <v>2.6967470234237199E-2</v>
      </c>
      <c r="M467" s="13">
        <v>2.9459998370363501E-2</v>
      </c>
      <c r="N467" s="13">
        <v>2.9412718007589701E-2</v>
      </c>
      <c r="O467" s="13">
        <v>3.1131296017530799E-2</v>
      </c>
      <c r="P467" s="13">
        <v>3.4704642898447803E-2</v>
      </c>
      <c r="Q467" s="13">
        <v>3.5588050265159897E-2</v>
      </c>
      <c r="R467" s="13">
        <v>3.4196378830204502E-2</v>
      </c>
      <c r="S467" s="13">
        <v>3.8755059726975599E-2</v>
      </c>
      <c r="T467" s="13">
        <v>3.8244287322554901E-2</v>
      </c>
      <c r="U467" s="13">
        <v>3.8848006848175E-2</v>
      </c>
      <c r="V467" s="13">
        <v>4.23697516501505E-2</v>
      </c>
      <c r="W467" s="13">
        <v>4.0058579864215599E-2</v>
      </c>
      <c r="X467" s="13">
        <v>4.01391851651825E-2</v>
      </c>
      <c r="Y467" s="13">
        <v>4.0496962050435098E-2</v>
      </c>
      <c r="Z467" s="13">
        <v>3.7279675760817498E-2</v>
      </c>
      <c r="AA467" s="13">
        <v>3.8129957250863898E-2</v>
      </c>
      <c r="AB467" s="13">
        <v>3.62158173294699E-2</v>
      </c>
      <c r="AC467" s="13">
        <v>3.8795584363503402E-2</v>
      </c>
      <c r="AD467" s="13">
        <v>3.5527071801026003E-2</v>
      </c>
      <c r="AE467" s="13">
        <v>3.4941722299268202E-2</v>
      </c>
      <c r="AF467" s="13">
        <v>3.5116796114376E-2</v>
      </c>
      <c r="AG467" s="13">
        <v>3.5318553614171001E-2</v>
      </c>
      <c r="AH467" s="13">
        <v>3.4157223698554402E-2</v>
      </c>
      <c r="AI467" s="13">
        <v>1.00182571805972E-2</v>
      </c>
      <c r="AJ467" s="13">
        <v>5.9400462142406001E-3</v>
      </c>
      <c r="AK467" s="13">
        <v>5.2854157199971798E-3</v>
      </c>
    </row>
    <row r="468" spans="1:37" s="33" customFormat="1" x14ac:dyDescent="0.3">
      <c r="A468" s="13" t="str">
        <f t="shared" si="7"/>
        <v>SDG_NoInv_Base_ReproTest02TRNSFRGR_fromgovtohhd-3</v>
      </c>
      <c r="B468" s="37" t="s">
        <v>220</v>
      </c>
      <c r="C468" s="38" t="s">
        <v>261</v>
      </c>
      <c r="D468" s="113" t="s">
        <v>263</v>
      </c>
      <c r="E468" s="113" t="s">
        <v>87</v>
      </c>
      <c r="F468" s="13">
        <v>0</v>
      </c>
      <c r="G468" s="13" t="s">
        <v>262</v>
      </c>
      <c r="H468" s="13">
        <v>-5.0759606637858098E-2</v>
      </c>
      <c r="I468" s="13">
        <v>3.7216472211804102E-2</v>
      </c>
      <c r="J468" s="13">
        <v>2.79065131399793E-2</v>
      </c>
      <c r="K468" s="13">
        <v>2.38474162009094E-2</v>
      </c>
      <c r="L468" s="13">
        <v>2.6967470234237199E-2</v>
      </c>
      <c r="M468" s="13">
        <v>2.9459998370363501E-2</v>
      </c>
      <c r="N468" s="13">
        <v>2.9412718007589701E-2</v>
      </c>
      <c r="O468" s="13">
        <v>3.1131296017530799E-2</v>
      </c>
      <c r="P468" s="13">
        <v>3.4704642898447803E-2</v>
      </c>
      <c r="Q468" s="13">
        <v>3.5588050265159897E-2</v>
      </c>
      <c r="R468" s="13">
        <v>3.4196378830204502E-2</v>
      </c>
      <c r="S468" s="13">
        <v>3.8755059726975599E-2</v>
      </c>
      <c r="T468" s="13">
        <v>3.8244287322554901E-2</v>
      </c>
      <c r="U468" s="13">
        <v>3.8848006848175E-2</v>
      </c>
      <c r="V468" s="13">
        <v>4.23697516501505E-2</v>
      </c>
      <c r="W468" s="13">
        <v>4.0058579864215599E-2</v>
      </c>
      <c r="X468" s="13">
        <v>4.01391851651825E-2</v>
      </c>
      <c r="Y468" s="13">
        <v>4.0496962050435098E-2</v>
      </c>
      <c r="Z468" s="13">
        <v>3.7279675760817498E-2</v>
      </c>
      <c r="AA468" s="13">
        <v>3.8129957250863898E-2</v>
      </c>
      <c r="AB468" s="13">
        <v>3.62158173294699E-2</v>
      </c>
      <c r="AC468" s="13">
        <v>3.8795584363503402E-2</v>
      </c>
      <c r="AD468" s="13">
        <v>3.5527071801026003E-2</v>
      </c>
      <c r="AE468" s="13">
        <v>3.4941722299268202E-2</v>
      </c>
      <c r="AF468" s="13">
        <v>3.5116796114376E-2</v>
      </c>
      <c r="AG468" s="13">
        <v>3.5318553614171001E-2</v>
      </c>
      <c r="AH468" s="13">
        <v>3.4157223698554402E-2</v>
      </c>
      <c r="AI468" s="13">
        <v>1.00182571805972E-2</v>
      </c>
      <c r="AJ468" s="13">
        <v>5.9400462142406001E-3</v>
      </c>
      <c r="AK468" s="13">
        <v>5.2854157199971798E-3</v>
      </c>
    </row>
    <row r="469" spans="1:37" s="33" customFormat="1" x14ac:dyDescent="0.3">
      <c r="A469" s="13" t="str">
        <f t="shared" si="7"/>
        <v>SDG_NoInv_Base_ReproTest02TRNSFRGR_fromgovtohhd-4</v>
      </c>
      <c r="B469" s="37" t="s">
        <v>220</v>
      </c>
      <c r="C469" s="38" t="s">
        <v>261</v>
      </c>
      <c r="D469" s="113" t="s">
        <v>263</v>
      </c>
      <c r="E469" s="113" t="s">
        <v>88</v>
      </c>
      <c r="F469" s="13">
        <v>0</v>
      </c>
      <c r="G469" s="13" t="s">
        <v>262</v>
      </c>
      <c r="H469" s="13">
        <v>-5.0759606637858098E-2</v>
      </c>
      <c r="I469" s="13">
        <v>3.7216472211804102E-2</v>
      </c>
      <c r="J469" s="13">
        <v>2.79065131399793E-2</v>
      </c>
      <c r="K469" s="13">
        <v>2.38474162009094E-2</v>
      </c>
      <c r="L469" s="13">
        <v>2.6967470234237199E-2</v>
      </c>
      <c r="M469" s="13">
        <v>2.9459998370363501E-2</v>
      </c>
      <c r="N469" s="13">
        <v>2.9412718007589701E-2</v>
      </c>
      <c r="O469" s="13">
        <v>3.1131296017530799E-2</v>
      </c>
      <c r="P469" s="13">
        <v>3.4704642898447803E-2</v>
      </c>
      <c r="Q469" s="13">
        <v>3.5588050265159897E-2</v>
      </c>
      <c r="R469" s="13">
        <v>3.4196378830204502E-2</v>
      </c>
      <c r="S469" s="13">
        <v>3.8755059726975599E-2</v>
      </c>
      <c r="T469" s="13">
        <v>3.8244287322554901E-2</v>
      </c>
      <c r="U469" s="13">
        <v>3.8848006848175E-2</v>
      </c>
      <c r="V469" s="13">
        <v>4.23697516501505E-2</v>
      </c>
      <c r="W469" s="13">
        <v>4.0058579864215599E-2</v>
      </c>
      <c r="X469" s="13">
        <v>4.01391851651825E-2</v>
      </c>
      <c r="Y469" s="13">
        <v>4.0496962050435098E-2</v>
      </c>
      <c r="Z469" s="13">
        <v>3.7279675760817498E-2</v>
      </c>
      <c r="AA469" s="13">
        <v>3.8129957250863898E-2</v>
      </c>
      <c r="AB469" s="13">
        <v>3.62158173294699E-2</v>
      </c>
      <c r="AC469" s="13">
        <v>3.8795584363503402E-2</v>
      </c>
      <c r="AD469" s="13">
        <v>3.5527071801026003E-2</v>
      </c>
      <c r="AE469" s="13">
        <v>3.4941722299268202E-2</v>
      </c>
      <c r="AF469" s="13">
        <v>3.5116796114376E-2</v>
      </c>
      <c r="AG469" s="13">
        <v>3.5318553614171001E-2</v>
      </c>
      <c r="AH469" s="13">
        <v>3.4157223698554402E-2</v>
      </c>
      <c r="AI469" s="13">
        <v>1.00182571805972E-2</v>
      </c>
      <c r="AJ469" s="13">
        <v>5.9400462142406001E-3</v>
      </c>
      <c r="AK469" s="13">
        <v>5.2854157199971798E-3</v>
      </c>
    </row>
    <row r="470" spans="1:37" s="33" customFormat="1" x14ac:dyDescent="0.3">
      <c r="A470" s="13" t="str">
        <f t="shared" si="7"/>
        <v>SDG_NoInv_Base_ReproTest02TRNSFRGR_fromgovtohhd-5</v>
      </c>
      <c r="B470" s="37" t="s">
        <v>220</v>
      </c>
      <c r="C470" s="38" t="s">
        <v>261</v>
      </c>
      <c r="D470" s="113" t="s">
        <v>263</v>
      </c>
      <c r="E470" s="113" t="s">
        <v>89</v>
      </c>
      <c r="F470" s="13">
        <v>0</v>
      </c>
      <c r="G470" s="13" t="s">
        <v>262</v>
      </c>
      <c r="H470" s="13">
        <v>-5.0759606637858098E-2</v>
      </c>
      <c r="I470" s="13">
        <v>3.7216472211804102E-2</v>
      </c>
      <c r="J470" s="13">
        <v>2.79065131399793E-2</v>
      </c>
      <c r="K470" s="13">
        <v>2.38474162009094E-2</v>
      </c>
      <c r="L470" s="13">
        <v>2.6967470234237199E-2</v>
      </c>
      <c r="M470" s="13">
        <v>2.9459998370363501E-2</v>
      </c>
      <c r="N470" s="13">
        <v>2.9412718007589701E-2</v>
      </c>
      <c r="O470" s="13">
        <v>3.1131296017530799E-2</v>
      </c>
      <c r="P470" s="13">
        <v>3.4704642898447803E-2</v>
      </c>
      <c r="Q470" s="13">
        <v>3.5588050265159897E-2</v>
      </c>
      <c r="R470" s="13">
        <v>3.4196378830204502E-2</v>
      </c>
      <c r="S470" s="13">
        <v>3.8755059726975599E-2</v>
      </c>
      <c r="T470" s="13">
        <v>3.8244287322554901E-2</v>
      </c>
      <c r="U470" s="13">
        <v>3.8848006848175E-2</v>
      </c>
      <c r="V470" s="13">
        <v>4.23697516501505E-2</v>
      </c>
      <c r="W470" s="13">
        <v>4.0058579864215599E-2</v>
      </c>
      <c r="X470" s="13">
        <v>4.01391851651825E-2</v>
      </c>
      <c r="Y470" s="13">
        <v>4.0496962050435098E-2</v>
      </c>
      <c r="Z470" s="13">
        <v>3.7279675760817498E-2</v>
      </c>
      <c r="AA470" s="13">
        <v>3.8129957250863898E-2</v>
      </c>
      <c r="AB470" s="13">
        <v>3.62158173294699E-2</v>
      </c>
      <c r="AC470" s="13">
        <v>3.8795584363503402E-2</v>
      </c>
      <c r="AD470" s="13">
        <v>3.5527071801026003E-2</v>
      </c>
      <c r="AE470" s="13">
        <v>3.4941722299268202E-2</v>
      </c>
      <c r="AF470" s="13">
        <v>3.5116796114376E-2</v>
      </c>
      <c r="AG470" s="13">
        <v>3.5318553614171001E-2</v>
      </c>
      <c r="AH470" s="13">
        <v>3.4157223698554402E-2</v>
      </c>
      <c r="AI470" s="13">
        <v>1.00182571805972E-2</v>
      </c>
      <c r="AJ470" s="13">
        <v>5.9400462142406001E-3</v>
      </c>
      <c r="AK470" s="13">
        <v>5.2854157199971798E-3</v>
      </c>
    </row>
    <row r="471" spans="1:37" s="33" customFormat="1" x14ac:dyDescent="0.3">
      <c r="A471" s="13" t="str">
        <f t="shared" si="7"/>
        <v>SDG_NoInv_Base_ReproTest02TRNSFRGR_fromgovtohhd-6</v>
      </c>
      <c r="B471" s="37" t="s">
        <v>220</v>
      </c>
      <c r="C471" s="38" t="s">
        <v>261</v>
      </c>
      <c r="D471" s="113" t="s">
        <v>263</v>
      </c>
      <c r="E471" s="113" t="s">
        <v>90</v>
      </c>
      <c r="F471" s="13">
        <v>0</v>
      </c>
      <c r="G471" s="13" t="s">
        <v>262</v>
      </c>
      <c r="H471" s="13">
        <v>-5.0759606637858098E-2</v>
      </c>
      <c r="I471" s="13">
        <v>3.7216472211804102E-2</v>
      </c>
      <c r="J471" s="13">
        <v>2.79065131399793E-2</v>
      </c>
      <c r="K471" s="13">
        <v>2.38474162009094E-2</v>
      </c>
      <c r="L471" s="13">
        <v>2.6967470234237199E-2</v>
      </c>
      <c r="M471" s="13">
        <v>2.9459998370363501E-2</v>
      </c>
      <c r="N471" s="13">
        <v>2.9412718007589701E-2</v>
      </c>
      <c r="O471" s="13">
        <v>3.1131296017530799E-2</v>
      </c>
      <c r="P471" s="13">
        <v>3.4704642898447803E-2</v>
      </c>
      <c r="Q471" s="13">
        <v>3.5588050265159897E-2</v>
      </c>
      <c r="R471" s="13">
        <v>3.4196378830204502E-2</v>
      </c>
      <c r="S471" s="13">
        <v>3.8755059726975599E-2</v>
      </c>
      <c r="T471" s="13">
        <v>3.8244287322554901E-2</v>
      </c>
      <c r="U471" s="13">
        <v>3.8848006848175E-2</v>
      </c>
      <c r="V471" s="13">
        <v>4.23697516501505E-2</v>
      </c>
      <c r="W471" s="13">
        <v>4.0058579864215599E-2</v>
      </c>
      <c r="X471" s="13">
        <v>4.01391851651825E-2</v>
      </c>
      <c r="Y471" s="13">
        <v>4.0496962050435098E-2</v>
      </c>
      <c r="Z471" s="13">
        <v>3.7279675760817498E-2</v>
      </c>
      <c r="AA471" s="13">
        <v>3.8129957250863898E-2</v>
      </c>
      <c r="AB471" s="13">
        <v>3.62158173294699E-2</v>
      </c>
      <c r="AC471" s="13">
        <v>3.8795584363503402E-2</v>
      </c>
      <c r="AD471" s="13">
        <v>3.5527071801026003E-2</v>
      </c>
      <c r="AE471" s="13">
        <v>3.4941722299268202E-2</v>
      </c>
      <c r="AF471" s="13">
        <v>3.5116796114376E-2</v>
      </c>
      <c r="AG471" s="13">
        <v>3.5318553614171001E-2</v>
      </c>
      <c r="AH471" s="13">
        <v>3.4157223698554402E-2</v>
      </c>
      <c r="AI471" s="13">
        <v>1.00182571805972E-2</v>
      </c>
      <c r="AJ471" s="13">
        <v>5.9400462142406001E-3</v>
      </c>
      <c r="AK471" s="13">
        <v>5.2854157199971798E-3</v>
      </c>
    </row>
    <row r="472" spans="1:37" s="33" customFormat="1" x14ac:dyDescent="0.3">
      <c r="A472" s="13" t="str">
        <f t="shared" si="7"/>
        <v>SDG_NoInv_Base_ReproTest02TRNSFRGR_fromgovtohhd-7</v>
      </c>
      <c r="B472" s="37" t="s">
        <v>220</v>
      </c>
      <c r="C472" s="38" t="s">
        <v>261</v>
      </c>
      <c r="D472" s="113" t="s">
        <v>263</v>
      </c>
      <c r="E472" s="113" t="s">
        <v>91</v>
      </c>
      <c r="F472" s="13">
        <v>0</v>
      </c>
      <c r="G472" s="13" t="s">
        <v>262</v>
      </c>
      <c r="H472" s="13">
        <v>-5.0759606637858098E-2</v>
      </c>
      <c r="I472" s="13">
        <v>3.7216472211804102E-2</v>
      </c>
      <c r="J472" s="13">
        <v>2.79065131399793E-2</v>
      </c>
      <c r="K472" s="13">
        <v>2.38474162009094E-2</v>
      </c>
      <c r="L472" s="13">
        <v>2.6967470234237199E-2</v>
      </c>
      <c r="M472" s="13">
        <v>2.9459998370363501E-2</v>
      </c>
      <c r="N472" s="13">
        <v>2.9412718007589701E-2</v>
      </c>
      <c r="O472" s="13">
        <v>3.1131296017530799E-2</v>
      </c>
      <c r="P472" s="13">
        <v>3.4704642898447803E-2</v>
      </c>
      <c r="Q472" s="13">
        <v>3.5588050265159897E-2</v>
      </c>
      <c r="R472" s="13">
        <v>3.4196378830204502E-2</v>
      </c>
      <c r="S472" s="13">
        <v>3.8755059726975599E-2</v>
      </c>
      <c r="T472" s="13">
        <v>3.8244287322554901E-2</v>
      </c>
      <c r="U472" s="13">
        <v>3.8848006848175E-2</v>
      </c>
      <c r="V472" s="13">
        <v>4.23697516501505E-2</v>
      </c>
      <c r="W472" s="13">
        <v>4.0058579864215599E-2</v>
      </c>
      <c r="X472" s="13">
        <v>4.01391851651825E-2</v>
      </c>
      <c r="Y472" s="13">
        <v>4.0496962050435098E-2</v>
      </c>
      <c r="Z472" s="13">
        <v>3.7279675760817498E-2</v>
      </c>
      <c r="AA472" s="13">
        <v>3.8129957250863898E-2</v>
      </c>
      <c r="AB472" s="13">
        <v>3.62158173294699E-2</v>
      </c>
      <c r="AC472" s="13">
        <v>3.8795584363503402E-2</v>
      </c>
      <c r="AD472" s="13">
        <v>3.5527071801026003E-2</v>
      </c>
      <c r="AE472" s="13">
        <v>3.4941722299268202E-2</v>
      </c>
      <c r="AF472" s="13">
        <v>3.5116796114376E-2</v>
      </c>
      <c r="AG472" s="13">
        <v>3.5318553614171001E-2</v>
      </c>
      <c r="AH472" s="13">
        <v>3.4157223698554402E-2</v>
      </c>
      <c r="AI472" s="13">
        <v>1.00182571805972E-2</v>
      </c>
      <c r="AJ472" s="13">
        <v>5.9400462142406001E-3</v>
      </c>
      <c r="AK472" s="13">
        <v>5.2854157199971798E-3</v>
      </c>
    </row>
    <row r="473" spans="1:37" s="33" customFormat="1" x14ac:dyDescent="0.3">
      <c r="A473" s="13" t="str">
        <f t="shared" si="7"/>
        <v>SDG_NoInv_Base_ReproTest02TRNSFRGR_fromgovtohhd-8</v>
      </c>
      <c r="B473" s="37" t="s">
        <v>220</v>
      </c>
      <c r="C473" s="38" t="s">
        <v>261</v>
      </c>
      <c r="D473" s="113" t="s">
        <v>263</v>
      </c>
      <c r="E473" s="113" t="s">
        <v>92</v>
      </c>
      <c r="F473" s="13">
        <v>0</v>
      </c>
      <c r="G473" s="13" t="s">
        <v>262</v>
      </c>
      <c r="H473" s="13">
        <v>-5.0759606637858098E-2</v>
      </c>
      <c r="I473" s="13">
        <v>3.7216472211804102E-2</v>
      </c>
      <c r="J473" s="13">
        <v>2.79065131399793E-2</v>
      </c>
      <c r="K473" s="13">
        <v>2.38474162009094E-2</v>
      </c>
      <c r="L473" s="13">
        <v>2.6967470234237199E-2</v>
      </c>
      <c r="M473" s="13">
        <v>2.9459998370363501E-2</v>
      </c>
      <c r="N473" s="13">
        <v>2.9412718007589701E-2</v>
      </c>
      <c r="O473" s="13">
        <v>3.1131296017530799E-2</v>
      </c>
      <c r="P473" s="13">
        <v>3.4704642898447803E-2</v>
      </c>
      <c r="Q473" s="13">
        <v>3.5588050265159897E-2</v>
      </c>
      <c r="R473" s="13">
        <v>3.4196378830204502E-2</v>
      </c>
      <c r="S473" s="13">
        <v>3.8755059726975599E-2</v>
      </c>
      <c r="T473" s="13">
        <v>3.8244287322554901E-2</v>
      </c>
      <c r="U473" s="13">
        <v>3.8848006848175E-2</v>
      </c>
      <c r="V473" s="13">
        <v>4.23697516501505E-2</v>
      </c>
      <c r="W473" s="13">
        <v>4.0058579864215599E-2</v>
      </c>
      <c r="X473" s="13">
        <v>4.01391851651825E-2</v>
      </c>
      <c r="Y473" s="13">
        <v>4.0496962050435098E-2</v>
      </c>
      <c r="Z473" s="13">
        <v>3.7279675760817498E-2</v>
      </c>
      <c r="AA473" s="13">
        <v>3.8129957250863898E-2</v>
      </c>
      <c r="AB473" s="13">
        <v>3.62158173294699E-2</v>
      </c>
      <c r="AC473" s="13">
        <v>3.8795584363503402E-2</v>
      </c>
      <c r="AD473" s="13">
        <v>3.5527071801026003E-2</v>
      </c>
      <c r="AE473" s="13">
        <v>3.4941722299268202E-2</v>
      </c>
      <c r="AF473" s="13">
        <v>3.5116796114376E-2</v>
      </c>
      <c r="AG473" s="13">
        <v>3.5318553614171001E-2</v>
      </c>
      <c r="AH473" s="13">
        <v>3.4157223698554402E-2</v>
      </c>
      <c r="AI473" s="13">
        <v>1.00182571805972E-2</v>
      </c>
      <c r="AJ473" s="13">
        <v>5.9400462142406001E-3</v>
      </c>
      <c r="AK473" s="13">
        <v>5.2854157199971798E-3</v>
      </c>
    </row>
    <row r="474" spans="1:37" s="33" customFormat="1" x14ac:dyDescent="0.3">
      <c r="A474" s="13" t="str">
        <f t="shared" si="7"/>
        <v>SDG_NoInv_Base_ReproTest02TRNSFRGR_fromgovtohhd-9</v>
      </c>
      <c r="B474" s="37" t="s">
        <v>220</v>
      </c>
      <c r="C474" s="38" t="s">
        <v>261</v>
      </c>
      <c r="D474" s="113" t="s">
        <v>263</v>
      </c>
      <c r="E474" s="113" t="s">
        <v>93</v>
      </c>
      <c r="F474" s="13">
        <v>0</v>
      </c>
      <c r="G474" s="13" t="s">
        <v>262</v>
      </c>
      <c r="H474" s="13">
        <v>-5.0759606637858098E-2</v>
      </c>
      <c r="I474" s="13">
        <v>3.7216472211804102E-2</v>
      </c>
      <c r="J474" s="13">
        <v>2.79065131399793E-2</v>
      </c>
      <c r="K474" s="13">
        <v>2.38474162009094E-2</v>
      </c>
      <c r="L474" s="13">
        <v>2.6967470234237199E-2</v>
      </c>
      <c r="M474" s="13">
        <v>2.9459998370363501E-2</v>
      </c>
      <c r="N474" s="13">
        <v>2.9412718007589701E-2</v>
      </c>
      <c r="O474" s="13">
        <v>3.1131296017530799E-2</v>
      </c>
      <c r="P474" s="13">
        <v>3.4704642898447803E-2</v>
      </c>
      <c r="Q474" s="13">
        <v>3.5588050265159897E-2</v>
      </c>
      <c r="R474" s="13">
        <v>3.4196378830204502E-2</v>
      </c>
      <c r="S474" s="13">
        <v>3.8755059726975599E-2</v>
      </c>
      <c r="T474" s="13">
        <v>3.8244287322554901E-2</v>
      </c>
      <c r="U474" s="13">
        <v>3.8848006848175E-2</v>
      </c>
      <c r="V474" s="13">
        <v>4.23697516501505E-2</v>
      </c>
      <c r="W474" s="13">
        <v>4.0058579864215599E-2</v>
      </c>
      <c r="X474" s="13">
        <v>4.01391851651825E-2</v>
      </c>
      <c r="Y474" s="13">
        <v>4.0496962050435098E-2</v>
      </c>
      <c r="Z474" s="13">
        <v>3.7279675760817498E-2</v>
      </c>
      <c r="AA474" s="13">
        <v>3.8129957250863898E-2</v>
      </c>
      <c r="AB474" s="13">
        <v>3.62158173294699E-2</v>
      </c>
      <c r="AC474" s="13">
        <v>3.8795584363503402E-2</v>
      </c>
      <c r="AD474" s="13">
        <v>3.5527071801026003E-2</v>
      </c>
      <c r="AE474" s="13">
        <v>3.4941722299268202E-2</v>
      </c>
      <c r="AF474" s="13">
        <v>3.5116796114376E-2</v>
      </c>
      <c r="AG474" s="13">
        <v>3.5318553614171001E-2</v>
      </c>
      <c r="AH474" s="13">
        <v>3.4157223698554402E-2</v>
      </c>
      <c r="AI474" s="13">
        <v>1.00182571805972E-2</v>
      </c>
      <c r="AJ474" s="13">
        <v>5.9400462142406001E-3</v>
      </c>
      <c r="AK474" s="13">
        <v>5.2854157199971798E-3</v>
      </c>
    </row>
    <row r="475" spans="1:37" s="33" customFormat="1" x14ac:dyDescent="0.3">
      <c r="A475" s="13" t="str">
        <f t="shared" si="7"/>
        <v>SDG_NoInv_Base_ReproTest02GDP_RUNbase</v>
      </c>
      <c r="B475" s="37" t="s">
        <v>220</v>
      </c>
      <c r="C475" s="38" t="s">
        <v>261</v>
      </c>
      <c r="D475" s="113" t="s">
        <v>264</v>
      </c>
      <c r="E475" s="13" t="s">
        <v>218</v>
      </c>
      <c r="F475" s="13">
        <v>4436.7667702664303</v>
      </c>
      <c r="G475" s="13">
        <v>4128.5306735708</v>
      </c>
      <c r="H475" s="13">
        <v>4254.5632300550096</v>
      </c>
      <c r="I475" s="13">
        <v>4336.2022972163804</v>
      </c>
      <c r="J475" s="13">
        <v>4406.8117613369805</v>
      </c>
      <c r="K475" s="13">
        <v>4486.1392040041701</v>
      </c>
      <c r="L475" s="13">
        <v>4578.05362351863</v>
      </c>
      <c r="M475" s="13">
        <v>4675.2715255921103</v>
      </c>
      <c r="N475" s="13">
        <v>4783.3959693350298</v>
      </c>
      <c r="O475" s="13">
        <v>4899.0415310628296</v>
      </c>
      <c r="P475" s="13">
        <v>5020.3171125997796</v>
      </c>
      <c r="Q475" s="13">
        <v>5141.2961865391899</v>
      </c>
      <c r="R475" s="13">
        <v>5285.8846780561098</v>
      </c>
      <c r="S475" s="13">
        <v>5439.2262843384697</v>
      </c>
      <c r="T475" s="13">
        <v>5601.5447538386197</v>
      </c>
      <c r="U475" s="13">
        <v>5787.7331897964104</v>
      </c>
      <c r="V475" s="13">
        <v>5964.8331584163598</v>
      </c>
      <c r="W475" s="13">
        <v>6154.4206023953602</v>
      </c>
      <c r="X475" s="13">
        <v>6365.0923620829499</v>
      </c>
      <c r="Y475" s="13">
        <v>6565.5680823057401</v>
      </c>
      <c r="Z475" s="13">
        <v>6769.3061391425299</v>
      </c>
      <c r="AA475" s="13">
        <v>6976.19740181413</v>
      </c>
      <c r="AB475" s="13">
        <v>7197.71173279295</v>
      </c>
      <c r="AC475" s="13">
        <v>7408.0746653660899</v>
      </c>
      <c r="AD475" s="13">
        <v>7620.7655685672698</v>
      </c>
      <c r="AE475" s="13">
        <v>7841.0688940121399</v>
      </c>
      <c r="AF475" s="13">
        <v>8069.22269809712</v>
      </c>
      <c r="AG475" s="13">
        <v>8300.2746139709507</v>
      </c>
      <c r="AH475" s="13">
        <v>8350.6015075075702</v>
      </c>
      <c r="AI475" s="13">
        <v>8369.9192617034696</v>
      </c>
      <c r="AJ475" s="13">
        <v>8379.9058768177802</v>
      </c>
      <c r="AK475" s="13">
        <v>8372.7887960621993</v>
      </c>
    </row>
    <row r="476" spans="1:37" s="33" customFormat="1" x14ac:dyDescent="0.3">
      <c r="A476" s="13" t="str">
        <f t="shared" si="7"/>
        <v>SDG_NoInv_Base_ReproTest02EXRXbase</v>
      </c>
      <c r="B476" s="37" t="s">
        <v>220</v>
      </c>
      <c r="C476" s="38" t="s">
        <v>261</v>
      </c>
      <c r="D476" s="113" t="s">
        <v>248</v>
      </c>
      <c r="E476" s="113" t="s">
        <v>218</v>
      </c>
      <c r="F476" s="13">
        <v>0.99999999999994504</v>
      </c>
      <c r="G476" s="13">
        <v>1.02459662322482</v>
      </c>
      <c r="H476" s="13">
        <v>1.03814823577205</v>
      </c>
      <c r="I476" s="13">
        <v>1.0338837216065699</v>
      </c>
      <c r="J476" s="13">
        <v>1.0349236997801801</v>
      </c>
      <c r="K476" s="13">
        <v>1.03731954398397</v>
      </c>
      <c r="L476" s="13">
        <v>1.04057361872396</v>
      </c>
      <c r="M476" s="13">
        <v>1.0464657561402899</v>
      </c>
      <c r="N476" s="13">
        <v>1.0515533988296499</v>
      </c>
      <c r="O476" s="13">
        <v>1.08747289355055</v>
      </c>
      <c r="P476" s="13">
        <v>1.0965976919726901</v>
      </c>
      <c r="Q476" s="13">
        <v>1.09859011524269</v>
      </c>
      <c r="R476" s="13">
        <v>1.09923195510642</v>
      </c>
      <c r="S476" s="13">
        <v>1.1002516569659899</v>
      </c>
      <c r="T476" s="13">
        <v>1.1022202614226499</v>
      </c>
      <c r="U476" s="13">
        <v>1.1043796418051199</v>
      </c>
      <c r="V476" s="13">
        <v>1.10462553554207</v>
      </c>
      <c r="W476" s="13">
        <v>1.1064667061341</v>
      </c>
      <c r="X476" s="13">
        <v>1.10983091221375</v>
      </c>
      <c r="Y476" s="13">
        <v>1.1095357089923299</v>
      </c>
      <c r="Z476" s="13">
        <v>1.1076530663195501</v>
      </c>
      <c r="AA476" s="13">
        <v>1.1086430403916701</v>
      </c>
      <c r="AB476" s="13">
        <v>1.1162439292861699</v>
      </c>
      <c r="AC476" s="13">
        <v>1.1199476626387099</v>
      </c>
      <c r="AD476" s="13">
        <v>1.1212162281538101</v>
      </c>
      <c r="AE476" s="13">
        <v>1.12113572588321</v>
      </c>
      <c r="AF476" s="13">
        <v>1.12084553017358</v>
      </c>
      <c r="AG476" s="13">
        <v>1.1197165538523599</v>
      </c>
      <c r="AH476" s="13">
        <v>1.1163053637120699</v>
      </c>
      <c r="AI476" s="13">
        <v>1.1064165064385101</v>
      </c>
      <c r="AJ476" s="13">
        <v>1.0990011285611401</v>
      </c>
      <c r="AK476" s="13">
        <v>1.0918157043849499</v>
      </c>
    </row>
    <row r="477" spans="1:37" s="33" customFormat="1" x14ac:dyDescent="0.3">
      <c r="B477" s="34"/>
      <c r="C477" s="35"/>
      <c r="D477" s="36"/>
      <c r="E477" s="36"/>
      <c r="F477" s="13">
        <v>2019</v>
      </c>
      <c r="G477" s="13">
        <v>2020</v>
      </c>
      <c r="H477" s="13">
        <v>2021</v>
      </c>
      <c r="I477" s="13">
        <v>2022</v>
      </c>
      <c r="J477" s="13">
        <v>2023</v>
      </c>
      <c r="K477" s="13">
        <v>2024</v>
      </c>
      <c r="L477" s="13">
        <v>2025</v>
      </c>
      <c r="M477" s="13">
        <v>2026</v>
      </c>
      <c r="N477" s="13">
        <v>2027</v>
      </c>
      <c r="O477" s="13">
        <v>2028</v>
      </c>
      <c r="P477" s="13">
        <v>2029</v>
      </c>
      <c r="Q477" s="13">
        <v>2030</v>
      </c>
      <c r="R477" s="13">
        <v>2031</v>
      </c>
      <c r="S477" s="13">
        <v>2032</v>
      </c>
      <c r="T477" s="13">
        <v>2033</v>
      </c>
      <c r="U477" s="13">
        <v>2034</v>
      </c>
      <c r="V477" s="13">
        <v>2035</v>
      </c>
      <c r="W477" s="13">
        <v>2036</v>
      </c>
      <c r="X477" s="13">
        <v>2037</v>
      </c>
      <c r="Y477" s="13">
        <v>2038</v>
      </c>
      <c r="Z477" s="13">
        <v>2039</v>
      </c>
      <c r="AA477" s="13">
        <v>2040</v>
      </c>
      <c r="AB477" s="13">
        <v>2041</v>
      </c>
      <c r="AC477" s="13">
        <v>2042</v>
      </c>
      <c r="AD477" s="13">
        <v>2043</v>
      </c>
      <c r="AE477" s="13">
        <v>2044</v>
      </c>
      <c r="AF477" s="13">
        <v>2045</v>
      </c>
      <c r="AG477" s="13">
        <v>2046</v>
      </c>
      <c r="AH477" s="13">
        <v>2047</v>
      </c>
      <c r="AI477" s="13">
        <v>2048</v>
      </c>
      <c r="AJ477" s="13">
        <v>2049</v>
      </c>
      <c r="AK477" s="13">
        <v>2050</v>
      </c>
    </row>
    <row r="478" spans="1:37" s="9" customFormat="1" x14ac:dyDescent="0.3">
      <c r="A478" s="13" t="str">
        <f t="shared" si="7"/>
        <v>SDGbaseTRA_UrbBAU_v7PalmaRatiototal</v>
      </c>
      <c r="B478" s="37" t="s">
        <v>220</v>
      </c>
      <c r="C478" s="8" t="s">
        <v>324</v>
      </c>
      <c r="D478" s="10" t="s">
        <v>0</v>
      </c>
      <c r="E478" s="9" t="s">
        <v>1</v>
      </c>
      <c r="F478" s="9">
        <v>3.6916692176509098</v>
      </c>
      <c r="G478" s="9">
        <v>3.4837326600739802</v>
      </c>
      <c r="H478" s="9">
        <v>3.7031047220524198</v>
      </c>
      <c r="I478" s="9">
        <v>3.6774778302149702</v>
      </c>
      <c r="J478" s="9">
        <v>3.65774059704458</v>
      </c>
      <c r="K478" s="9">
        <v>3.6530059860811499</v>
      </c>
      <c r="L478" s="9">
        <v>3.6456444863405002</v>
      </c>
      <c r="M478" s="9">
        <v>3.63439922283552</v>
      </c>
      <c r="N478" s="9">
        <v>3.6279477283591799</v>
      </c>
      <c r="O478" s="9">
        <v>3.6172620857523299</v>
      </c>
      <c r="P478" s="9">
        <v>3.60721426591267</v>
      </c>
      <c r="Q478" s="9">
        <v>3.59326608555252</v>
      </c>
      <c r="R478" s="9">
        <v>3.5900715431266401</v>
      </c>
      <c r="S478" s="9">
        <v>3.5758130991491202</v>
      </c>
      <c r="T478" s="9">
        <v>3.5636756471422601</v>
      </c>
      <c r="U478" s="9">
        <v>3.5574205856241798</v>
      </c>
      <c r="V478" s="9">
        <v>3.5390023367234398</v>
      </c>
      <c r="W478" s="9">
        <v>3.5254192853304001</v>
      </c>
      <c r="X478" s="9">
        <v>3.5109973699971002</v>
      </c>
      <c r="Y478" s="9">
        <v>3.4882508875576401</v>
      </c>
      <c r="Z478" s="9">
        <v>3.47568055171228</v>
      </c>
      <c r="AA478" s="9">
        <v>3.4558790055629802</v>
      </c>
      <c r="AB478" s="9">
        <v>3.4442268036625601</v>
      </c>
      <c r="AC478" s="9">
        <v>3.41966558811112</v>
      </c>
      <c r="AD478" s="9">
        <v>3.4017347606270398</v>
      </c>
      <c r="AE478" s="9">
        <v>3.3862259678580999</v>
      </c>
      <c r="AF478" s="9">
        <v>3.3711906876822999</v>
      </c>
      <c r="AG478" s="9">
        <v>3.34579689161089</v>
      </c>
      <c r="AH478" s="9">
        <v>3.26984096910014</v>
      </c>
      <c r="AI478" s="9">
        <v>3.2391164199598799</v>
      </c>
      <c r="AJ478" s="9">
        <v>3.2160363416808102</v>
      </c>
      <c r="AK478" s="9">
        <v>3.1908642771848399</v>
      </c>
    </row>
    <row r="479" spans="1:37" s="9" customFormat="1" x14ac:dyDescent="0.3">
      <c r="A479" s="13" t="str">
        <f t="shared" ref="A479:A542" si="8">_xlfn.CONCAT(C479,D479,E479)</f>
        <v>SDGbaseTRA_UrbBAU_v720-20Ratiototal</v>
      </c>
      <c r="B479" s="37" t="s">
        <v>220</v>
      </c>
      <c r="C479" s="8" t="s">
        <v>324</v>
      </c>
      <c r="D479" s="10" t="s">
        <v>2</v>
      </c>
      <c r="E479" s="9" t="s">
        <v>1</v>
      </c>
      <c r="F479" s="9">
        <v>13.172548992504</v>
      </c>
      <c r="G479" s="9">
        <v>12.4160744898762</v>
      </c>
      <c r="H479" s="9">
        <v>13.237572350066101</v>
      </c>
      <c r="I479" s="9">
        <v>13.134636381295699</v>
      </c>
      <c r="J479" s="9">
        <v>13.0557879686531</v>
      </c>
      <c r="K479" s="9">
        <v>13.036495846165201</v>
      </c>
      <c r="L479" s="9">
        <v>13.0088768922535</v>
      </c>
      <c r="M479" s="9">
        <v>12.9676930151305</v>
      </c>
      <c r="N479" s="9">
        <v>12.943973969138201</v>
      </c>
      <c r="O479" s="9">
        <v>12.901608706987201</v>
      </c>
      <c r="P479" s="9">
        <v>12.863226353149299</v>
      </c>
      <c r="Q479" s="9">
        <v>12.8092808065099</v>
      </c>
      <c r="R479" s="9">
        <v>12.795868229046</v>
      </c>
      <c r="S479" s="9">
        <v>12.741151534317201</v>
      </c>
      <c r="T479" s="9">
        <v>12.6945902591777</v>
      </c>
      <c r="U479" s="9">
        <v>12.6707067363471</v>
      </c>
      <c r="V479" s="9">
        <v>12.6027873330621</v>
      </c>
      <c r="W479" s="9">
        <v>12.5516299855111</v>
      </c>
      <c r="X479" s="9">
        <v>12.4950008448813</v>
      </c>
      <c r="Y479" s="9">
        <v>12.407354896399999</v>
      </c>
      <c r="Z479" s="9">
        <v>12.356698998542401</v>
      </c>
      <c r="AA479" s="9">
        <v>12.280504551403</v>
      </c>
      <c r="AB479" s="9">
        <v>12.2315253607862</v>
      </c>
      <c r="AC479" s="9">
        <v>12.1372361274712</v>
      </c>
      <c r="AD479" s="9">
        <v>12.0703960460977</v>
      </c>
      <c r="AE479" s="9">
        <v>12.0130874249952</v>
      </c>
      <c r="AF479" s="9">
        <v>11.9576680423587</v>
      </c>
      <c r="AG479" s="9">
        <v>11.8619626850309</v>
      </c>
      <c r="AH479" s="9">
        <v>11.570927171473199</v>
      </c>
      <c r="AI479" s="9">
        <v>11.451053258947001</v>
      </c>
      <c r="AJ479" s="9">
        <v>11.362642504114101</v>
      </c>
      <c r="AK479" s="9">
        <v>11.267645797311101</v>
      </c>
    </row>
    <row r="480" spans="1:37" s="9" customFormat="1" x14ac:dyDescent="0.3">
      <c r="A480" s="13" t="str">
        <f t="shared" si="8"/>
        <v>SDGbaseTRA_UrbBAU_v7C_GVAaawhe</v>
      </c>
      <c r="B480" s="37" t="s">
        <v>220</v>
      </c>
      <c r="C480" s="8" t="s">
        <v>324</v>
      </c>
      <c r="D480" s="10" t="s">
        <v>3</v>
      </c>
      <c r="E480" s="9" t="s">
        <v>4</v>
      </c>
      <c r="F480" s="9">
        <v>2.6605426949915998</v>
      </c>
      <c r="G480" s="9">
        <v>2.48687363742332</v>
      </c>
      <c r="H480" s="9">
        <v>2.5562861744059502</v>
      </c>
      <c r="I480" s="9">
        <v>2.6564629628351502</v>
      </c>
      <c r="J480" s="9">
        <v>2.7689087950697799</v>
      </c>
      <c r="K480" s="9">
        <v>2.8180175423031999</v>
      </c>
      <c r="L480" s="9">
        <v>2.8702811960805001</v>
      </c>
      <c r="M480" s="9">
        <v>2.8948574582734699</v>
      </c>
      <c r="N480" s="9">
        <v>2.9262377080673199</v>
      </c>
      <c r="O480" s="9">
        <v>3.0894408981212602</v>
      </c>
      <c r="P480" s="9">
        <v>3.1282663532919401</v>
      </c>
      <c r="Q480" s="9">
        <v>3.1436510765350101</v>
      </c>
      <c r="R480" s="9">
        <v>3.1953307605774199</v>
      </c>
      <c r="S480" s="9">
        <v>3.2502716062745698</v>
      </c>
      <c r="T480" s="9">
        <v>3.3012779977098501</v>
      </c>
      <c r="U480" s="9">
        <v>3.3622805010525298</v>
      </c>
      <c r="V480" s="9">
        <v>3.40948169720942</v>
      </c>
      <c r="W480" s="9">
        <v>3.4536755027651398</v>
      </c>
      <c r="X480" s="9">
        <v>3.5036182618025702</v>
      </c>
      <c r="Y480" s="9">
        <v>3.5496369094314399</v>
      </c>
      <c r="Z480" s="9">
        <v>3.60224570221928</v>
      </c>
      <c r="AA480" s="9">
        <v>3.6571222624321802</v>
      </c>
      <c r="AB480" s="9">
        <v>3.7557768314017101</v>
      </c>
      <c r="AC480" s="9">
        <v>3.8162406964201399</v>
      </c>
      <c r="AD480" s="9">
        <v>3.8761024417322298</v>
      </c>
      <c r="AE480" s="9">
        <v>3.9370489916719902</v>
      </c>
      <c r="AF480" s="9">
        <v>4.0112457300496702</v>
      </c>
      <c r="AG480" s="9">
        <v>4.04286508229782</v>
      </c>
      <c r="AH480" s="9">
        <v>3.9740676480877699</v>
      </c>
      <c r="AI480" s="9">
        <v>3.9072543443467098</v>
      </c>
      <c r="AJ480" s="9">
        <v>3.8652021092676101</v>
      </c>
      <c r="AK480" s="9">
        <v>3.8138710992578702</v>
      </c>
    </row>
    <row r="481" spans="1:37" s="9" customFormat="1" x14ac:dyDescent="0.3">
      <c r="A481" s="13" t="str">
        <f t="shared" si="8"/>
        <v>SDGbaseTRA_UrbBAU_v7C_GVAaamai</v>
      </c>
      <c r="B481" s="37" t="s">
        <v>220</v>
      </c>
      <c r="C481" s="8" t="s">
        <v>324</v>
      </c>
      <c r="D481" s="10" t="s">
        <v>3</v>
      </c>
      <c r="E481" s="9" t="s">
        <v>5</v>
      </c>
      <c r="F481" s="9">
        <v>11.925302657025901</v>
      </c>
      <c r="G481" s="9">
        <v>11.250343786546701</v>
      </c>
      <c r="H481" s="9">
        <v>11.725572167940401</v>
      </c>
      <c r="I481" s="9">
        <v>12.2976523481925</v>
      </c>
      <c r="J481" s="9">
        <v>12.9822020991393</v>
      </c>
      <c r="K481" s="9">
        <v>13.2372062673334</v>
      </c>
      <c r="L481" s="9">
        <v>13.517420918100299</v>
      </c>
      <c r="M481" s="9">
        <v>13.646748146301499</v>
      </c>
      <c r="N481" s="9">
        <v>13.832015280413501</v>
      </c>
      <c r="O481" s="9">
        <v>14.9440482005344</v>
      </c>
      <c r="P481" s="9">
        <v>15.1666024325342</v>
      </c>
      <c r="Q481" s="9">
        <v>15.1933322029242</v>
      </c>
      <c r="R481" s="9">
        <v>15.391960684925399</v>
      </c>
      <c r="S481" s="9">
        <v>15.585983635608001</v>
      </c>
      <c r="T481" s="9">
        <v>15.747679693921</v>
      </c>
      <c r="U481" s="9">
        <v>16.029857086260201</v>
      </c>
      <c r="V481" s="9">
        <v>16.174746917379199</v>
      </c>
      <c r="W481" s="9">
        <v>16.290161230533499</v>
      </c>
      <c r="X481" s="9">
        <v>16.462031651960199</v>
      </c>
      <c r="Y481" s="9">
        <v>16.616051376066</v>
      </c>
      <c r="Z481" s="9">
        <v>16.809364485260399</v>
      </c>
      <c r="AA481" s="9">
        <v>17.035047885449099</v>
      </c>
      <c r="AB481" s="9">
        <v>17.5767048794673</v>
      </c>
      <c r="AC481" s="9">
        <v>17.8570673368468</v>
      </c>
      <c r="AD481" s="9">
        <v>18.102000242363602</v>
      </c>
      <c r="AE481" s="9">
        <v>18.335025632690598</v>
      </c>
      <c r="AF481" s="9">
        <v>18.611237946875701</v>
      </c>
      <c r="AG481" s="9">
        <v>18.506834121825399</v>
      </c>
      <c r="AH481" s="9">
        <v>17.826194513073201</v>
      </c>
      <c r="AI481" s="9">
        <v>17.173733751394199</v>
      </c>
      <c r="AJ481" s="9">
        <v>16.693799312090199</v>
      </c>
      <c r="AK481" s="9">
        <v>16.191836739163499</v>
      </c>
    </row>
    <row r="482" spans="1:37" s="9" customFormat="1" x14ac:dyDescent="0.3">
      <c r="A482" s="13" t="str">
        <f t="shared" si="8"/>
        <v>SDGbaseTRA_UrbBAU_v7C_GVAaaoce</v>
      </c>
      <c r="B482" s="37" t="s">
        <v>220</v>
      </c>
      <c r="C482" s="8" t="s">
        <v>324</v>
      </c>
      <c r="D482" s="10" t="s">
        <v>3</v>
      </c>
      <c r="E482" s="9" t="s">
        <v>6</v>
      </c>
      <c r="F482" s="9">
        <v>0.81587985557114195</v>
      </c>
      <c r="G482" s="9">
        <v>0.75417772109146697</v>
      </c>
      <c r="H482" s="9">
        <v>0.79230629413111897</v>
      </c>
      <c r="I482" s="9">
        <v>0.83640874082608696</v>
      </c>
      <c r="J482" s="9">
        <v>0.88604030700161995</v>
      </c>
      <c r="K482" s="9">
        <v>0.90886581640433095</v>
      </c>
      <c r="L482" s="9">
        <v>0.933425165838347</v>
      </c>
      <c r="M482" s="9">
        <v>0.94837271394906597</v>
      </c>
      <c r="N482" s="9">
        <v>0.96620708514064102</v>
      </c>
      <c r="O482" s="9">
        <v>1.04615715124014</v>
      </c>
      <c r="P482" s="9">
        <v>1.0698737846661299</v>
      </c>
      <c r="Q482" s="9">
        <v>1.0804390837584901</v>
      </c>
      <c r="R482" s="9">
        <v>1.10399639049292</v>
      </c>
      <c r="S482" s="9">
        <v>1.1281571952917999</v>
      </c>
      <c r="T482" s="9">
        <v>1.1509918634606999</v>
      </c>
      <c r="U482" s="9">
        <v>1.1803780829080901</v>
      </c>
      <c r="V482" s="9">
        <v>1.1986002952024799</v>
      </c>
      <c r="W482" s="9">
        <v>1.21713532911305</v>
      </c>
      <c r="X482" s="9">
        <v>1.24109949626691</v>
      </c>
      <c r="Y482" s="9">
        <v>1.2606790867755999</v>
      </c>
      <c r="Z482" s="9">
        <v>1.2835595035273499</v>
      </c>
      <c r="AA482" s="9">
        <v>1.30838323236414</v>
      </c>
      <c r="AB482" s="9">
        <v>1.36158231587665</v>
      </c>
      <c r="AC482" s="9">
        <v>1.39352732387763</v>
      </c>
      <c r="AD482" s="9">
        <v>1.4204907371511899</v>
      </c>
      <c r="AE482" s="9">
        <v>1.4462083130985799</v>
      </c>
      <c r="AF482" s="9">
        <v>1.4769634886824501</v>
      </c>
      <c r="AG482" s="9">
        <v>1.4887500445580699</v>
      </c>
      <c r="AH482" s="9">
        <v>1.4536246929754899</v>
      </c>
      <c r="AI482" s="9">
        <v>1.41486795382494</v>
      </c>
      <c r="AJ482" s="9">
        <v>1.3853710901159999</v>
      </c>
      <c r="AK482" s="9">
        <v>1.3517983421167601</v>
      </c>
    </row>
    <row r="483" spans="1:37" s="9" customFormat="1" x14ac:dyDescent="0.3">
      <c r="A483" s="13" t="str">
        <f t="shared" si="8"/>
        <v>SDGbaseTRA_UrbBAU_v7C_GVAaaveg</v>
      </c>
      <c r="B483" s="37" t="s">
        <v>220</v>
      </c>
      <c r="C483" s="8" t="s">
        <v>324</v>
      </c>
      <c r="D483" s="10" t="s">
        <v>3</v>
      </c>
      <c r="E483" s="9" t="s">
        <v>7</v>
      </c>
      <c r="F483" s="9">
        <v>6.7349634382759103</v>
      </c>
      <c r="G483" s="9">
        <v>6.4555958565659299</v>
      </c>
      <c r="H483" s="9">
        <v>6.4889999794553797</v>
      </c>
      <c r="I483" s="9">
        <v>6.6426632317541303</v>
      </c>
      <c r="J483" s="9">
        <v>6.8056643754709096</v>
      </c>
      <c r="K483" s="9">
        <v>6.8712965209886097</v>
      </c>
      <c r="L483" s="9">
        <v>6.9564094537071899</v>
      </c>
      <c r="M483" s="9">
        <v>7.0105858705174802</v>
      </c>
      <c r="N483" s="9">
        <v>7.0808321527351996</v>
      </c>
      <c r="O483" s="9">
        <v>7.2287835428048099</v>
      </c>
      <c r="P483" s="9">
        <v>7.3006403084574298</v>
      </c>
      <c r="Q483" s="9">
        <v>7.3553730997901097</v>
      </c>
      <c r="R483" s="9">
        <v>7.4804790015310099</v>
      </c>
      <c r="S483" s="9">
        <v>7.6084040049821597</v>
      </c>
      <c r="T483" s="9">
        <v>7.7243538923191801</v>
      </c>
      <c r="U483" s="9">
        <v>7.8590662491490297</v>
      </c>
      <c r="V483" s="9">
        <v>7.9800535704052802</v>
      </c>
      <c r="W483" s="9">
        <v>8.0852366689793698</v>
      </c>
      <c r="X483" s="9">
        <v>8.1902027739807295</v>
      </c>
      <c r="Y483" s="9">
        <v>8.2879635606622806</v>
      </c>
      <c r="Z483" s="9">
        <v>8.4083340325785993</v>
      </c>
      <c r="AA483" s="9">
        <v>8.5218919528145296</v>
      </c>
      <c r="AB483" s="9">
        <v>8.6620907976005697</v>
      </c>
      <c r="AC483" s="9">
        <v>8.7566032799671607</v>
      </c>
      <c r="AD483" s="9">
        <v>8.8827531721622606</v>
      </c>
      <c r="AE483" s="9">
        <v>9.0245326441001197</v>
      </c>
      <c r="AF483" s="9">
        <v>9.1970082978013092</v>
      </c>
      <c r="AG483" s="9">
        <v>9.2914132083218792</v>
      </c>
      <c r="AH483" s="9">
        <v>9.1076637970512397</v>
      </c>
      <c r="AI483" s="9">
        <v>8.9669964401389297</v>
      </c>
      <c r="AJ483" s="9">
        <v>8.8948655447960494</v>
      </c>
      <c r="AK483" s="9">
        <v>8.8180522026743304</v>
      </c>
    </row>
    <row r="484" spans="1:37" s="9" customFormat="1" x14ac:dyDescent="0.3">
      <c r="A484" s="13" t="str">
        <f t="shared" si="8"/>
        <v>SDGbaseTRA_UrbBAU_v7C_GVAaaofr</v>
      </c>
      <c r="B484" s="37" t="s">
        <v>220</v>
      </c>
      <c r="C484" s="8" t="s">
        <v>324</v>
      </c>
      <c r="D484" s="10" t="s">
        <v>3</v>
      </c>
      <c r="E484" s="9" t="s">
        <v>8</v>
      </c>
      <c r="F484" s="9">
        <v>12.999968868332401</v>
      </c>
      <c r="G484" s="9">
        <v>12.669206141974801</v>
      </c>
      <c r="H484" s="9">
        <v>12.991943479696401</v>
      </c>
      <c r="I484" s="9">
        <v>13.199099725165899</v>
      </c>
      <c r="J484" s="9">
        <v>13.528173552559799</v>
      </c>
      <c r="K484" s="9">
        <v>13.7509103172974</v>
      </c>
      <c r="L484" s="9">
        <v>14.0120722158827</v>
      </c>
      <c r="M484" s="9">
        <v>14.2141919637786</v>
      </c>
      <c r="N484" s="9">
        <v>14.438690495224201</v>
      </c>
      <c r="O484" s="9">
        <v>15.502548420629299</v>
      </c>
      <c r="P484" s="9">
        <v>15.8078186732582</v>
      </c>
      <c r="Q484" s="9">
        <v>15.928948809068199</v>
      </c>
      <c r="R484" s="9">
        <v>16.203507281258499</v>
      </c>
      <c r="S484" s="9">
        <v>16.513110256634199</v>
      </c>
      <c r="T484" s="9">
        <v>16.832811298817902</v>
      </c>
      <c r="U484" s="9">
        <v>17.195724013563002</v>
      </c>
      <c r="V484" s="9">
        <v>17.543989644994699</v>
      </c>
      <c r="W484" s="9">
        <v>17.868419081707898</v>
      </c>
      <c r="X484" s="9">
        <v>18.1550653359816</v>
      </c>
      <c r="Y484" s="9">
        <v>18.422307085098598</v>
      </c>
      <c r="Z484" s="9">
        <v>18.691853057006401</v>
      </c>
      <c r="AA484" s="9">
        <v>19.0208987655997</v>
      </c>
      <c r="AB484" s="9">
        <v>19.5873839231799</v>
      </c>
      <c r="AC484" s="9">
        <v>19.9601769125379</v>
      </c>
      <c r="AD484" s="9">
        <v>20.332147981181201</v>
      </c>
      <c r="AE484" s="9">
        <v>20.699861958968398</v>
      </c>
      <c r="AF484" s="9">
        <v>21.129153258013801</v>
      </c>
      <c r="AG484" s="9">
        <v>21.3519532034022</v>
      </c>
      <c r="AH484" s="9">
        <v>20.986141735964601</v>
      </c>
      <c r="AI484" s="9">
        <v>20.4640852868067</v>
      </c>
      <c r="AJ484" s="9">
        <v>20.126237274368599</v>
      </c>
      <c r="AK484" s="9">
        <v>19.782604441845901</v>
      </c>
    </row>
    <row r="485" spans="1:37" s="9" customFormat="1" x14ac:dyDescent="0.3">
      <c r="A485" s="13" t="str">
        <f t="shared" si="8"/>
        <v>SDGbaseTRA_UrbBAU_v7C_GVAaagra</v>
      </c>
      <c r="B485" s="37" t="s">
        <v>220</v>
      </c>
      <c r="C485" s="8" t="s">
        <v>324</v>
      </c>
      <c r="D485" s="10" t="s">
        <v>3</v>
      </c>
      <c r="E485" s="9" t="s">
        <v>9</v>
      </c>
      <c r="F485" s="9">
        <v>6.1969723289684602</v>
      </c>
      <c r="G485" s="9">
        <v>6.2019699402898496</v>
      </c>
      <c r="H485" s="9">
        <v>6.4615702234118704</v>
      </c>
      <c r="I485" s="9">
        <v>6.5308142206980202</v>
      </c>
      <c r="J485" s="9">
        <v>6.6610365405273901</v>
      </c>
      <c r="K485" s="9">
        <v>6.8170350947488201</v>
      </c>
      <c r="L485" s="9">
        <v>7.0019197004962201</v>
      </c>
      <c r="M485" s="9">
        <v>7.1999807117746402</v>
      </c>
      <c r="N485" s="9">
        <v>7.4074874081361797</v>
      </c>
      <c r="O485" s="9">
        <v>8.1087091616735592</v>
      </c>
      <c r="P485" s="9">
        <v>8.3910040581302106</v>
      </c>
      <c r="Q485" s="9">
        <v>8.5381508723464208</v>
      </c>
      <c r="R485" s="9">
        <v>8.7474739471634404</v>
      </c>
      <c r="S485" s="9">
        <v>8.9785816969967804</v>
      </c>
      <c r="T485" s="9">
        <v>9.2408358345863295</v>
      </c>
      <c r="U485" s="9">
        <v>9.5333958515515</v>
      </c>
      <c r="V485" s="9">
        <v>9.7920195288778995</v>
      </c>
      <c r="W485" s="9">
        <v>10.078931833821599</v>
      </c>
      <c r="X485" s="9">
        <v>10.3840736321498</v>
      </c>
      <c r="Y485" s="9">
        <v>10.618920460900201</v>
      </c>
      <c r="Z485" s="9">
        <v>10.8298232035413</v>
      </c>
      <c r="AA485" s="9">
        <v>11.0817331049661</v>
      </c>
      <c r="AB485" s="9">
        <v>11.553678468317299</v>
      </c>
      <c r="AC485" s="9">
        <v>11.885676380813599</v>
      </c>
      <c r="AD485" s="9">
        <v>12.1570200066752</v>
      </c>
      <c r="AE485" s="9">
        <v>12.404527748923</v>
      </c>
      <c r="AF485" s="9">
        <v>12.6771072500424</v>
      </c>
      <c r="AG485" s="9">
        <v>12.841409146305899</v>
      </c>
      <c r="AH485" s="9">
        <v>12.6513978256715</v>
      </c>
      <c r="AI485" s="9">
        <v>12.293460145244399</v>
      </c>
      <c r="AJ485" s="9">
        <v>12.015051273940999</v>
      </c>
      <c r="AK485" s="9">
        <v>11.7371481402883</v>
      </c>
    </row>
    <row r="486" spans="1:37" s="9" customFormat="1" x14ac:dyDescent="0.3">
      <c r="A486" s="13" t="str">
        <f t="shared" si="8"/>
        <v>SDGbaseTRA_UrbBAU_v7C_GVAaaoil</v>
      </c>
      <c r="B486" s="37" t="s">
        <v>220</v>
      </c>
      <c r="C486" s="8" t="s">
        <v>324</v>
      </c>
      <c r="D486" s="10" t="s">
        <v>3</v>
      </c>
      <c r="E486" s="9" t="s">
        <v>10</v>
      </c>
      <c r="F486" s="9">
        <v>5.4472049614452702</v>
      </c>
      <c r="G486" s="9">
        <v>4.9312802531384703</v>
      </c>
      <c r="H486" s="9">
        <v>5.0993660326928802</v>
      </c>
      <c r="I486" s="9">
        <v>5.4088408498878904</v>
      </c>
      <c r="J486" s="9">
        <v>5.7108127078521402</v>
      </c>
      <c r="K486" s="9">
        <v>5.84866101998837</v>
      </c>
      <c r="L486" s="9">
        <v>5.9978351376516104</v>
      </c>
      <c r="M486" s="9">
        <v>6.0748182843215996</v>
      </c>
      <c r="N486" s="9">
        <v>6.16786319754421</v>
      </c>
      <c r="O486" s="9">
        <v>6.4252888812849003</v>
      </c>
      <c r="P486" s="9">
        <v>6.53807257297023</v>
      </c>
      <c r="Q486" s="9">
        <v>6.6251036053584604</v>
      </c>
      <c r="R486" s="9">
        <v>6.81081862459272</v>
      </c>
      <c r="S486" s="9">
        <v>6.9974963653314797</v>
      </c>
      <c r="T486" s="9">
        <v>7.1707489112448597</v>
      </c>
      <c r="U486" s="9">
        <v>7.3668588987639003</v>
      </c>
      <c r="V486" s="9">
        <v>7.5169050651754796</v>
      </c>
      <c r="W486" s="9">
        <v>7.6655493929825704</v>
      </c>
      <c r="X486" s="9">
        <v>7.8414484603338304</v>
      </c>
      <c r="Y486" s="9">
        <v>7.9996184045280199</v>
      </c>
      <c r="Z486" s="9">
        <v>8.1866157817856209</v>
      </c>
      <c r="AA486" s="9">
        <v>8.3586138953134093</v>
      </c>
      <c r="AB486" s="9">
        <v>8.6177445288613104</v>
      </c>
      <c r="AC486" s="9">
        <v>8.7914977459487709</v>
      </c>
      <c r="AD486" s="9">
        <v>8.9764877950252693</v>
      </c>
      <c r="AE486" s="9">
        <v>9.1738757405320204</v>
      </c>
      <c r="AF486" s="9">
        <v>9.4140596944370198</v>
      </c>
      <c r="AG486" s="9">
        <v>9.5786953649664301</v>
      </c>
      <c r="AH486" s="9">
        <v>9.3866712990519492</v>
      </c>
      <c r="AI486" s="9">
        <v>9.2432461475687102</v>
      </c>
      <c r="AJ486" s="9">
        <v>9.1539598489401897</v>
      </c>
      <c r="AK486" s="9">
        <v>9.0334924350763703</v>
      </c>
    </row>
    <row r="487" spans="1:37" s="9" customFormat="1" x14ac:dyDescent="0.3">
      <c r="A487" s="13" t="str">
        <f t="shared" si="8"/>
        <v>SDGbaseTRA_UrbBAU_v7C_GVAaatub</v>
      </c>
      <c r="B487" s="37" t="s">
        <v>220</v>
      </c>
      <c r="C487" s="8" t="s">
        <v>324</v>
      </c>
      <c r="D487" s="10" t="s">
        <v>3</v>
      </c>
      <c r="E487" s="9" t="s">
        <v>11</v>
      </c>
      <c r="F487" s="9">
        <v>2.94784568120137</v>
      </c>
      <c r="G487" s="9">
        <v>2.7759830910090701</v>
      </c>
      <c r="H487" s="9">
        <v>2.7945300318908801</v>
      </c>
      <c r="I487" s="9">
        <v>2.8707213199043502</v>
      </c>
      <c r="J487" s="9">
        <v>2.95238604336661</v>
      </c>
      <c r="K487" s="9">
        <v>2.9822433484863899</v>
      </c>
      <c r="L487" s="9">
        <v>3.0210214924075398</v>
      </c>
      <c r="M487" s="9">
        <v>3.04747295658641</v>
      </c>
      <c r="N487" s="9">
        <v>3.0830882698792101</v>
      </c>
      <c r="O487" s="9">
        <v>3.1626501615824201</v>
      </c>
      <c r="P487" s="9">
        <v>3.1988208374332099</v>
      </c>
      <c r="Q487" s="9">
        <v>3.2258813048359798</v>
      </c>
      <c r="R487" s="9">
        <v>3.28504705349002</v>
      </c>
      <c r="S487" s="9">
        <v>3.3460224614804801</v>
      </c>
      <c r="T487" s="9">
        <v>3.40035444417915</v>
      </c>
      <c r="U487" s="9">
        <v>3.4637244356380599</v>
      </c>
      <c r="V487" s="9">
        <v>3.5181945996934898</v>
      </c>
      <c r="W487" s="9">
        <v>3.5647446931093398</v>
      </c>
      <c r="X487" s="9">
        <v>3.6122224575430799</v>
      </c>
      <c r="Y487" s="9">
        <v>3.6567825732001298</v>
      </c>
      <c r="Z487" s="9">
        <v>3.7128277880408902</v>
      </c>
      <c r="AA487" s="9">
        <v>3.76605914707726</v>
      </c>
      <c r="AB487" s="9">
        <v>3.83574601405302</v>
      </c>
      <c r="AC487" s="9">
        <v>3.8802011326950399</v>
      </c>
      <c r="AD487" s="9">
        <v>3.9391727967863099</v>
      </c>
      <c r="AE487" s="9">
        <v>4.0051545297672098</v>
      </c>
      <c r="AF487" s="9">
        <v>4.0855342481371304</v>
      </c>
      <c r="AG487" s="9">
        <v>4.1059255730512696</v>
      </c>
      <c r="AH487" s="9">
        <v>4.0022395329011404</v>
      </c>
      <c r="AI487" s="9">
        <v>3.91696176030911</v>
      </c>
      <c r="AJ487" s="9">
        <v>3.8644951002088201</v>
      </c>
      <c r="AK487" s="9">
        <v>3.81048281465368</v>
      </c>
    </row>
    <row r="488" spans="1:37" s="9" customFormat="1" x14ac:dyDescent="0.3">
      <c r="A488" s="13" t="str">
        <f t="shared" si="8"/>
        <v>SDGbaseTRA_UrbBAU_v7C_GVAaapul</v>
      </c>
      <c r="B488" s="37" t="s">
        <v>220</v>
      </c>
      <c r="C488" s="8" t="s">
        <v>324</v>
      </c>
      <c r="D488" s="10" t="s">
        <v>3</v>
      </c>
      <c r="E488" s="9" t="s">
        <v>12</v>
      </c>
      <c r="F488" s="9">
        <v>0.52449157567978599</v>
      </c>
      <c r="G488" s="9">
        <v>0.48730068496471701</v>
      </c>
      <c r="H488" s="9">
        <v>0.49270808017239298</v>
      </c>
      <c r="I488" s="9">
        <v>0.51480106625518096</v>
      </c>
      <c r="J488" s="9">
        <v>0.53555589031552298</v>
      </c>
      <c r="K488" s="9">
        <v>0.54270820436968503</v>
      </c>
      <c r="L488" s="9">
        <v>0.55027628465165501</v>
      </c>
      <c r="M488" s="9">
        <v>0.550618294694731</v>
      </c>
      <c r="N488" s="9">
        <v>0.552562466264237</v>
      </c>
      <c r="O488" s="9">
        <v>0.56055062171121495</v>
      </c>
      <c r="P488" s="9">
        <v>0.56262843495827597</v>
      </c>
      <c r="Q488" s="9">
        <v>0.56522952441729502</v>
      </c>
      <c r="R488" s="9">
        <v>0.57584127929106399</v>
      </c>
      <c r="S488" s="9">
        <v>0.58633260378936902</v>
      </c>
      <c r="T488" s="9">
        <v>0.59506179944855497</v>
      </c>
      <c r="U488" s="9">
        <v>0.60513072720323302</v>
      </c>
      <c r="V488" s="9">
        <v>0.61381662387752001</v>
      </c>
      <c r="W488" s="9">
        <v>0.62073572003765598</v>
      </c>
      <c r="X488" s="9">
        <v>0.62790069695613704</v>
      </c>
      <c r="Y488" s="9">
        <v>0.63582774101103101</v>
      </c>
      <c r="Z488" s="9">
        <v>0.64661941290496405</v>
      </c>
      <c r="AA488" s="9">
        <v>0.65584045100848998</v>
      </c>
      <c r="AB488" s="9">
        <v>0.66669066836547397</v>
      </c>
      <c r="AC488" s="9">
        <v>0.67412024878146903</v>
      </c>
      <c r="AD488" s="9">
        <v>0.68456749471841505</v>
      </c>
      <c r="AE488" s="9">
        <v>0.69658982310585804</v>
      </c>
      <c r="AF488" s="9">
        <v>0.71149215089407303</v>
      </c>
      <c r="AG488" s="9">
        <v>0.72272559069715403</v>
      </c>
      <c r="AH488" s="9">
        <v>0.71399568417705905</v>
      </c>
      <c r="AI488" s="9">
        <v>0.71202047482607</v>
      </c>
      <c r="AJ488" s="9">
        <v>0.71448537360487796</v>
      </c>
      <c r="AK488" s="9">
        <v>0.71524773038051603</v>
      </c>
    </row>
    <row r="489" spans="1:37" s="9" customFormat="1" x14ac:dyDescent="0.3">
      <c r="A489" s="13" t="str">
        <f t="shared" si="8"/>
        <v>SDGbaseTRA_UrbBAU_v7C_GVAaasug</v>
      </c>
      <c r="B489" s="37" t="s">
        <v>220</v>
      </c>
      <c r="C489" s="8" t="s">
        <v>324</v>
      </c>
      <c r="D489" s="10" t="s">
        <v>3</v>
      </c>
      <c r="E489" s="9" t="s">
        <v>13</v>
      </c>
      <c r="F489" s="9">
        <v>3.8233471543033799</v>
      </c>
      <c r="G489" s="9">
        <v>3.66290217623057</v>
      </c>
      <c r="H489" s="9">
        <v>3.6810253013816201</v>
      </c>
      <c r="I489" s="9">
        <v>3.7802640478877501</v>
      </c>
      <c r="J489" s="9">
        <v>3.8947449156186198</v>
      </c>
      <c r="K489" s="9">
        <v>3.9345210252993899</v>
      </c>
      <c r="L489" s="9">
        <v>3.9820089171911799</v>
      </c>
      <c r="M489" s="9">
        <v>4.0090696279029299</v>
      </c>
      <c r="N489" s="9">
        <v>4.03480767298195</v>
      </c>
      <c r="O489" s="9">
        <v>4.2192252154629797</v>
      </c>
      <c r="P489" s="9">
        <v>4.2404765979965102</v>
      </c>
      <c r="Q489" s="9">
        <v>4.2249410466730302</v>
      </c>
      <c r="R489" s="9">
        <v>4.2686722114006903</v>
      </c>
      <c r="S489" s="9">
        <v>4.3261707912165797</v>
      </c>
      <c r="T489" s="9">
        <v>4.3812359967115597</v>
      </c>
      <c r="U489" s="9">
        <v>4.4390298449334296</v>
      </c>
      <c r="V489" s="9">
        <v>4.4667553914116302</v>
      </c>
      <c r="W489" s="9">
        <v>4.5123290898130604</v>
      </c>
      <c r="X489" s="9">
        <v>4.5857639969090398</v>
      </c>
      <c r="Y489" s="9">
        <v>4.6286693639700403</v>
      </c>
      <c r="Z489" s="9">
        <v>4.6690765108336798</v>
      </c>
      <c r="AA489" s="9">
        <v>4.71007610886529</v>
      </c>
      <c r="AB489" s="9">
        <v>4.8022417487272797</v>
      </c>
      <c r="AC489" s="9">
        <v>4.8384421958101598</v>
      </c>
      <c r="AD489" s="9">
        <v>4.8747973092072003</v>
      </c>
      <c r="AE489" s="9">
        <v>4.91102991344321</v>
      </c>
      <c r="AF489" s="9">
        <v>4.9691990681413998</v>
      </c>
      <c r="AG489" s="9">
        <v>5.0342404014400302</v>
      </c>
      <c r="AH489" s="9">
        <v>4.9697050310156001</v>
      </c>
      <c r="AI489" s="9">
        <v>4.9076191925699701</v>
      </c>
      <c r="AJ489" s="9">
        <v>4.8872904212045896</v>
      </c>
      <c r="AK489" s="9">
        <v>4.8569708536489404</v>
      </c>
    </row>
    <row r="490" spans="1:37" s="9" customFormat="1" x14ac:dyDescent="0.3">
      <c r="A490" s="13" t="str">
        <f t="shared" si="8"/>
        <v>SDGbaseTRA_UrbBAU_v7C_GVAaaoth</v>
      </c>
      <c r="B490" s="37" t="s">
        <v>220</v>
      </c>
      <c r="C490" s="8" t="s">
        <v>324</v>
      </c>
      <c r="D490" s="10" t="s">
        <v>3</v>
      </c>
      <c r="E490" s="9" t="s">
        <v>14</v>
      </c>
      <c r="F490" s="9">
        <v>7.2867372761343301</v>
      </c>
      <c r="G490" s="9">
        <v>6.7684891309603197</v>
      </c>
      <c r="H490" s="9">
        <v>7.10777024865064</v>
      </c>
      <c r="I490" s="9">
        <v>7.2869467706488402</v>
      </c>
      <c r="J490" s="9">
        <v>7.5322961115638103</v>
      </c>
      <c r="K490" s="9">
        <v>7.7631702949268497</v>
      </c>
      <c r="L490" s="9">
        <v>8.0306469973331591</v>
      </c>
      <c r="M490" s="9">
        <v>8.3122482956870503</v>
      </c>
      <c r="N490" s="9">
        <v>8.6037685819517904</v>
      </c>
      <c r="O490" s="9">
        <v>9.4736175792163699</v>
      </c>
      <c r="P490" s="9">
        <v>9.8705951163280208</v>
      </c>
      <c r="Q490" s="9">
        <v>10.120262595446601</v>
      </c>
      <c r="R490" s="9">
        <v>10.438515187521601</v>
      </c>
      <c r="S490" s="9">
        <v>10.787100170758899</v>
      </c>
      <c r="T490" s="9">
        <v>11.1773830198553</v>
      </c>
      <c r="U490" s="9">
        <v>11.6380703269033</v>
      </c>
      <c r="V490" s="9">
        <v>12.0622121382094</v>
      </c>
      <c r="W490" s="9">
        <v>12.556609347036501</v>
      </c>
      <c r="X490" s="9">
        <v>13.1527727788518</v>
      </c>
      <c r="Y490" s="9">
        <v>13.658261554170499</v>
      </c>
      <c r="Z490" s="9">
        <v>14.120468901777199</v>
      </c>
      <c r="AA490" s="9">
        <v>14.636088945854199</v>
      </c>
      <c r="AB490" s="9">
        <v>15.296682740550001</v>
      </c>
      <c r="AC490" s="9">
        <v>15.7974415857958</v>
      </c>
      <c r="AD490" s="9">
        <v>16.258719050702599</v>
      </c>
      <c r="AE490" s="9">
        <v>16.732452711796601</v>
      </c>
      <c r="AF490" s="9">
        <v>17.279893088778</v>
      </c>
      <c r="AG490" s="9">
        <v>17.781423360906</v>
      </c>
      <c r="AH490" s="9">
        <v>17.436571268460899</v>
      </c>
      <c r="AI490" s="9">
        <v>16.888931363860301</v>
      </c>
      <c r="AJ490" s="9">
        <v>16.382800648537401</v>
      </c>
      <c r="AK490" s="9">
        <v>15.854215559626001</v>
      </c>
    </row>
    <row r="491" spans="1:37" s="9" customFormat="1" x14ac:dyDescent="0.3">
      <c r="A491" s="13" t="str">
        <f t="shared" si="8"/>
        <v>SDGbaseTRA_UrbBAU_v7C_GVAalani</v>
      </c>
      <c r="B491" s="37" t="s">
        <v>220</v>
      </c>
      <c r="C491" s="8" t="s">
        <v>324</v>
      </c>
      <c r="D491" s="10" t="s">
        <v>3</v>
      </c>
      <c r="E491" s="9" t="s">
        <v>15</v>
      </c>
      <c r="F491" s="9">
        <v>27.5487375052288</v>
      </c>
      <c r="G491" s="9">
        <v>22.0473904604263</v>
      </c>
      <c r="H491" s="9">
        <v>24.158553308133801</v>
      </c>
      <c r="I491" s="9">
        <v>25.177840595718401</v>
      </c>
      <c r="J491" s="9">
        <v>26.285171067904901</v>
      </c>
      <c r="K491" s="9">
        <v>26.894573458443698</v>
      </c>
      <c r="L491" s="9">
        <v>27.450977223010199</v>
      </c>
      <c r="M491" s="9">
        <v>28.054716659069001</v>
      </c>
      <c r="N491" s="9">
        <v>28.843327375783002</v>
      </c>
      <c r="O491" s="9">
        <v>31.722768839066799</v>
      </c>
      <c r="P491" s="9">
        <v>32.382714394047603</v>
      </c>
      <c r="Q491" s="9">
        <v>32.757768552264402</v>
      </c>
      <c r="R491" s="9">
        <v>33.585565406801301</v>
      </c>
      <c r="S491" s="9">
        <v>34.628026259106797</v>
      </c>
      <c r="T491" s="9">
        <v>35.731373647863101</v>
      </c>
      <c r="U491" s="9">
        <v>36.860398848714901</v>
      </c>
      <c r="V491" s="9">
        <v>37.974243719223601</v>
      </c>
      <c r="W491" s="9">
        <v>39.220526492423502</v>
      </c>
      <c r="X491" s="9">
        <v>40.630973514992398</v>
      </c>
      <c r="Y491" s="9">
        <v>41.853262559112999</v>
      </c>
      <c r="Z491" s="9">
        <v>42.9527367049376</v>
      </c>
      <c r="AA491" s="9">
        <v>44.1053884387008</v>
      </c>
      <c r="AB491" s="9">
        <v>46.3516246417188</v>
      </c>
      <c r="AC491" s="9">
        <v>47.606549798154198</v>
      </c>
      <c r="AD491" s="9">
        <v>48.661189096939303</v>
      </c>
      <c r="AE491" s="9">
        <v>49.798934787371799</v>
      </c>
      <c r="AF491" s="9">
        <v>51.173610199675899</v>
      </c>
      <c r="AG491" s="9">
        <v>52.165123462404502</v>
      </c>
      <c r="AH491" s="9">
        <v>53.418288478664699</v>
      </c>
      <c r="AI491" s="9">
        <v>53.552026179009502</v>
      </c>
      <c r="AJ491" s="9">
        <v>53.248594268788601</v>
      </c>
      <c r="AK491" s="9">
        <v>52.726274214494197</v>
      </c>
    </row>
    <row r="492" spans="1:37" s="9" customFormat="1" x14ac:dyDescent="0.3">
      <c r="A492" s="13" t="str">
        <f t="shared" si="8"/>
        <v>SDGbaseTRA_UrbBAU_v7C_GVAafore</v>
      </c>
      <c r="B492" s="37" t="s">
        <v>220</v>
      </c>
      <c r="C492" s="8" t="s">
        <v>324</v>
      </c>
      <c r="D492" s="10" t="s">
        <v>3</v>
      </c>
      <c r="E492" s="9" t="s">
        <v>16</v>
      </c>
      <c r="F492" s="9">
        <v>6.4911530358491802</v>
      </c>
      <c r="G492" s="9">
        <v>5.8929114973991403</v>
      </c>
      <c r="H492" s="9">
        <v>6.0264077807418097</v>
      </c>
      <c r="I492" s="9">
        <v>6.1934702261322601</v>
      </c>
      <c r="J492" s="9">
        <v>6.3465425512675901</v>
      </c>
      <c r="K492" s="9">
        <v>6.4130680029870399</v>
      </c>
      <c r="L492" s="9">
        <v>6.4926487790445098</v>
      </c>
      <c r="M492" s="9">
        <v>6.5337498467595303</v>
      </c>
      <c r="N492" s="9">
        <v>6.66706251560458</v>
      </c>
      <c r="O492" s="9">
        <v>6.9527129512928498</v>
      </c>
      <c r="P492" s="9">
        <v>7.0987464016906001</v>
      </c>
      <c r="Q492" s="9">
        <v>7.1002520078309601</v>
      </c>
      <c r="R492" s="9">
        <v>7.2343990687218396</v>
      </c>
      <c r="S492" s="9">
        <v>7.3450434082321401</v>
      </c>
      <c r="T492" s="9">
        <v>7.4484211921728303</v>
      </c>
      <c r="U492" s="9">
        <v>7.6779739163618004</v>
      </c>
      <c r="V492" s="9">
        <v>7.8699341129598102</v>
      </c>
      <c r="W492" s="9">
        <v>8.0945025800167407</v>
      </c>
      <c r="X492" s="9">
        <v>8.3281185157875299</v>
      </c>
      <c r="Y492" s="9">
        <v>8.6025902607780296</v>
      </c>
      <c r="Z492" s="9">
        <v>8.7682891385019808</v>
      </c>
      <c r="AA492" s="9">
        <v>8.9324779783683699</v>
      </c>
      <c r="AB492" s="9">
        <v>9.1100860705466395</v>
      </c>
      <c r="AC492" s="9">
        <v>9.2446339729471205</v>
      </c>
      <c r="AD492" s="9">
        <v>9.3949488762086393</v>
      </c>
      <c r="AE492" s="9">
        <v>9.5475530772536192</v>
      </c>
      <c r="AF492" s="9">
        <v>9.7360453373216895</v>
      </c>
      <c r="AG492" s="9">
        <v>9.8643346561155791</v>
      </c>
      <c r="AH492" s="9">
        <v>9.7000902129854794</v>
      </c>
      <c r="AI492" s="9">
        <v>9.5331926522293209</v>
      </c>
      <c r="AJ492" s="9">
        <v>9.4397026847311398</v>
      </c>
      <c r="AK492" s="9">
        <v>9.3410613650508605</v>
      </c>
    </row>
    <row r="493" spans="1:37" s="9" customFormat="1" x14ac:dyDescent="0.3">
      <c r="A493" s="13" t="str">
        <f t="shared" si="8"/>
        <v>SDGbaseTRA_UrbBAU_v7C_GVAafish</v>
      </c>
      <c r="B493" s="37" t="s">
        <v>220</v>
      </c>
      <c r="C493" s="8" t="s">
        <v>324</v>
      </c>
      <c r="D493" s="10" t="s">
        <v>3</v>
      </c>
      <c r="E493" s="9" t="s">
        <v>17</v>
      </c>
      <c r="F493" s="9">
        <v>7.3673079317878702</v>
      </c>
      <c r="G493" s="9">
        <v>6.9127714206671298</v>
      </c>
      <c r="H493" s="9">
        <v>7.2158059445782801</v>
      </c>
      <c r="I493" s="9">
        <v>7.3270093869517501</v>
      </c>
      <c r="J493" s="9">
        <v>7.5172499571390503</v>
      </c>
      <c r="K493" s="9">
        <v>7.6868241433445501</v>
      </c>
      <c r="L493" s="9">
        <v>7.8715617272203504</v>
      </c>
      <c r="M493" s="9">
        <v>8.0674558585407201</v>
      </c>
      <c r="N493" s="9">
        <v>8.2905237953821</v>
      </c>
      <c r="O493" s="9">
        <v>9.0184782351250306</v>
      </c>
      <c r="P493" s="9">
        <v>9.3313685519059995</v>
      </c>
      <c r="Q493" s="9">
        <v>9.5260412190486292</v>
      </c>
      <c r="R493" s="9">
        <v>9.7763340160011101</v>
      </c>
      <c r="S493" s="9">
        <v>10.049690371476901</v>
      </c>
      <c r="T493" s="9">
        <v>10.351187587827001</v>
      </c>
      <c r="U493" s="9">
        <v>10.699840145921</v>
      </c>
      <c r="V493" s="9">
        <v>11.004888065382501</v>
      </c>
      <c r="W493" s="9">
        <v>11.3501204761995</v>
      </c>
      <c r="X493" s="9">
        <v>11.747594093864</v>
      </c>
      <c r="Y493" s="9">
        <v>12.0973694050671</v>
      </c>
      <c r="Z493" s="9">
        <v>12.431259727597499</v>
      </c>
      <c r="AA493" s="9">
        <v>12.8018872723336</v>
      </c>
      <c r="AB493" s="9">
        <v>13.408323541449599</v>
      </c>
      <c r="AC493" s="9">
        <v>13.860316326263099</v>
      </c>
      <c r="AD493" s="9">
        <v>14.2470532686425</v>
      </c>
      <c r="AE493" s="9">
        <v>14.6198578086764</v>
      </c>
      <c r="AF493" s="9">
        <v>15.018813415975901</v>
      </c>
      <c r="AG493" s="9">
        <v>15.384028333882201</v>
      </c>
      <c r="AH493" s="9">
        <v>15.4530578668119</v>
      </c>
      <c r="AI493" s="9">
        <v>15.3181555885436</v>
      </c>
      <c r="AJ493" s="9">
        <v>15.184257554790699</v>
      </c>
      <c r="AK493" s="9">
        <v>15.018727851194001</v>
      </c>
    </row>
    <row r="494" spans="1:37" s="9" customFormat="1" x14ac:dyDescent="0.3">
      <c r="A494" s="13" t="str">
        <f t="shared" si="8"/>
        <v>SDGbaseTRA_UrbBAU_v7C_GVAacoal</v>
      </c>
      <c r="B494" s="37" t="s">
        <v>220</v>
      </c>
      <c r="C494" s="8" t="s">
        <v>324</v>
      </c>
      <c r="D494" s="10" t="s">
        <v>3</v>
      </c>
      <c r="E494" s="9" t="s">
        <v>18</v>
      </c>
      <c r="F494" s="9">
        <v>112.985261334444</v>
      </c>
      <c r="G494" s="9">
        <v>112.951706890171</v>
      </c>
      <c r="H494" s="9">
        <v>112.960378772382</v>
      </c>
      <c r="I494" s="9">
        <v>110.12737157204</v>
      </c>
      <c r="J494" s="9">
        <v>107.315220722692</v>
      </c>
      <c r="K494" s="9">
        <v>105.68095677498199</v>
      </c>
      <c r="L494" s="9">
        <v>103.876431584578</v>
      </c>
      <c r="M494" s="9">
        <v>103.113864046175</v>
      </c>
      <c r="N494" s="9">
        <v>102.32529577788</v>
      </c>
      <c r="O494" s="9">
        <v>105.594840262804</v>
      </c>
      <c r="P494" s="9">
        <v>103.77179237969899</v>
      </c>
      <c r="Q494" s="9">
        <v>99.319780063059099</v>
      </c>
      <c r="R494" s="9">
        <v>95.991387498053797</v>
      </c>
      <c r="S494" s="9">
        <v>96.344441083327993</v>
      </c>
      <c r="T494" s="9">
        <v>96.166495830803598</v>
      </c>
      <c r="U494" s="9">
        <v>96.344800156735801</v>
      </c>
      <c r="V494" s="9">
        <v>95.081792771835097</v>
      </c>
      <c r="W494" s="9">
        <v>95.493076448948003</v>
      </c>
      <c r="X494" s="9">
        <v>93.653074042732499</v>
      </c>
      <c r="Y494" s="9">
        <v>92.206727273629994</v>
      </c>
      <c r="Z494" s="9">
        <v>90.568081356766299</v>
      </c>
      <c r="AA494" s="9">
        <v>89.244015050762698</v>
      </c>
      <c r="AB494" s="9">
        <v>85.686274396791703</v>
      </c>
      <c r="AC494" s="9">
        <v>81.666837687983303</v>
      </c>
      <c r="AD494" s="9">
        <v>77.447558687200598</v>
      </c>
      <c r="AE494" s="9">
        <v>73.118925694074306</v>
      </c>
      <c r="AF494" s="9">
        <v>68.814468906357206</v>
      </c>
      <c r="AG494" s="9">
        <v>60.129437867383899</v>
      </c>
      <c r="AH494" s="9">
        <v>51.0557951434429</v>
      </c>
      <c r="AI494" s="9">
        <v>41.618529673653498</v>
      </c>
      <c r="AJ494" s="9">
        <v>32.424816613107701</v>
      </c>
      <c r="AK494" s="9">
        <v>22.9808897886987</v>
      </c>
    </row>
    <row r="495" spans="1:37" s="9" customFormat="1" x14ac:dyDescent="0.3">
      <c r="A495" s="13" t="str">
        <f t="shared" si="8"/>
        <v>SDGbaseTRA_UrbBAU_v7C_GVAagold</v>
      </c>
      <c r="B495" s="37" t="s">
        <v>220</v>
      </c>
      <c r="C495" s="8" t="s">
        <v>324</v>
      </c>
      <c r="D495" s="10" t="s">
        <v>3</v>
      </c>
      <c r="E495" s="9" t="s">
        <v>19</v>
      </c>
      <c r="F495" s="9">
        <v>61.140285838991502</v>
      </c>
      <c r="G495" s="9">
        <v>59.909915436256298</v>
      </c>
      <c r="H495" s="9">
        <v>61.232986172308401</v>
      </c>
      <c r="I495" s="9">
        <v>61.002605529232802</v>
      </c>
      <c r="J495" s="9">
        <v>61.322717667538797</v>
      </c>
      <c r="K495" s="9">
        <v>61.848303774548</v>
      </c>
      <c r="L495" s="9">
        <v>62.7017915613038</v>
      </c>
      <c r="M495" s="9">
        <v>64.144688574285198</v>
      </c>
      <c r="N495" s="9">
        <v>65.584287331679107</v>
      </c>
      <c r="O495" s="9">
        <v>70.472474388702295</v>
      </c>
      <c r="P495" s="9">
        <v>72.293682114082003</v>
      </c>
      <c r="Q495" s="9">
        <v>73.060401550088599</v>
      </c>
      <c r="R495" s="9">
        <v>73.566983193574103</v>
      </c>
      <c r="S495" s="9">
        <v>74.303073601327299</v>
      </c>
      <c r="T495" s="9">
        <v>75.050056918505206</v>
      </c>
      <c r="U495" s="9">
        <v>75.973441789302896</v>
      </c>
      <c r="V495" s="9">
        <v>76.645340374368502</v>
      </c>
      <c r="W495" s="9">
        <v>77.525869170438796</v>
      </c>
      <c r="X495" s="9">
        <v>78.827553350101496</v>
      </c>
      <c r="Y495" s="9">
        <v>79.438206364851695</v>
      </c>
      <c r="Z495" s="9">
        <v>79.748639079367905</v>
      </c>
      <c r="AA495" s="9">
        <v>80.422722655539204</v>
      </c>
      <c r="AB495" s="9">
        <v>81.801936064109199</v>
      </c>
      <c r="AC495" s="9">
        <v>82.497056777059797</v>
      </c>
      <c r="AD495" s="9">
        <v>82.858410759945201</v>
      </c>
      <c r="AE495" s="9">
        <v>83.073667495402702</v>
      </c>
      <c r="AF495" s="9">
        <v>83.322252838110799</v>
      </c>
      <c r="AG495" s="9">
        <v>81.016412997921606</v>
      </c>
      <c r="AH495" s="9">
        <v>77.659792622396097</v>
      </c>
      <c r="AI495" s="9">
        <v>72.741076236846695</v>
      </c>
      <c r="AJ495" s="9">
        <v>68.083017519236606</v>
      </c>
      <c r="AK495" s="9">
        <v>63.132079133125004</v>
      </c>
    </row>
    <row r="496" spans="1:37" s="9" customFormat="1" x14ac:dyDescent="0.3">
      <c r="A496" s="13" t="str">
        <f t="shared" si="8"/>
        <v>SDGbaseTRA_UrbBAU_v7C_GVAangas</v>
      </c>
      <c r="B496" s="37" t="s">
        <v>220</v>
      </c>
      <c r="C496" s="8" t="s">
        <v>324</v>
      </c>
      <c r="D496" s="10" t="s">
        <v>3</v>
      </c>
      <c r="E496" s="9" t="s">
        <v>20</v>
      </c>
      <c r="F496" s="9">
        <v>0.94356488111435299</v>
      </c>
      <c r="G496" s="9">
        <v>0.83413303713127795</v>
      </c>
      <c r="H496" s="9">
        <v>0.81089936618739</v>
      </c>
      <c r="I496" s="9">
        <v>0.75313970579736</v>
      </c>
      <c r="J496" s="9">
        <v>0.71386979397352801</v>
      </c>
      <c r="K496" s="9">
        <v>0.67723227621415005</v>
      </c>
      <c r="L496" s="9">
        <v>0.64425134515548799</v>
      </c>
      <c r="M496" s="9">
        <v>0.61937293382201997</v>
      </c>
      <c r="N496" s="9">
        <v>0.59527988555156897</v>
      </c>
      <c r="O496" s="9">
        <v>0.62552265976462695</v>
      </c>
      <c r="P496" s="9">
        <v>0.60942873115044505</v>
      </c>
      <c r="Q496" s="9">
        <v>0.58256913812103195</v>
      </c>
      <c r="R496" s="9">
        <v>0.55450564238406097</v>
      </c>
      <c r="S496" s="9">
        <v>0.53005188591958297</v>
      </c>
      <c r="T496" s="9">
        <v>0.50714784039106997</v>
      </c>
      <c r="U496" s="9">
        <v>0.484502920655762</v>
      </c>
      <c r="V496" s="9">
        <v>0.46153378890310098</v>
      </c>
      <c r="W496" s="9">
        <v>0.44151866623792502</v>
      </c>
      <c r="X496" s="9">
        <v>0.42337109686479801</v>
      </c>
      <c r="Y496" s="9">
        <v>0.40347388367150799</v>
      </c>
      <c r="Z496" s="9">
        <v>0.382679247667641</v>
      </c>
      <c r="AA496" s="9">
        <v>0.36587757942319699</v>
      </c>
      <c r="AB496" s="9">
        <v>0.35581566946717302</v>
      </c>
      <c r="AC496" s="9">
        <v>0.34198628733446501</v>
      </c>
      <c r="AD496" s="9">
        <v>0.326639159564799</v>
      </c>
      <c r="AE496" s="9">
        <v>0.310856152978149</v>
      </c>
      <c r="AF496" s="9">
        <v>0.29602746536987501</v>
      </c>
      <c r="AG496" s="9">
        <v>0.28146956405144402</v>
      </c>
      <c r="AH496" s="9">
        <v>0.268841737165675</v>
      </c>
      <c r="AI496" s="9">
        <v>0.25160815419097998</v>
      </c>
      <c r="AJ496" s="9">
        <v>0.23609824201243801</v>
      </c>
      <c r="AK496" s="9">
        <v>0.21936137233750599</v>
      </c>
    </row>
    <row r="497" spans="1:37" s="9" customFormat="1" x14ac:dyDescent="0.3">
      <c r="A497" s="13" t="str">
        <f t="shared" si="8"/>
        <v>SDGbaseTRA_UrbBAU_v7C_GVAapgm</v>
      </c>
      <c r="B497" s="37" t="s">
        <v>220</v>
      </c>
      <c r="C497" s="8" t="s">
        <v>324</v>
      </c>
      <c r="D497" s="10" t="s">
        <v>3</v>
      </c>
      <c r="E497" s="9" t="s">
        <v>21</v>
      </c>
      <c r="F497" s="9">
        <v>97.820469381027095</v>
      </c>
      <c r="G497" s="9">
        <v>51.058886067285897</v>
      </c>
      <c r="H497" s="9">
        <v>64.5871176359842</v>
      </c>
      <c r="I497" s="9">
        <v>78.162185864997696</v>
      </c>
      <c r="J497" s="9">
        <v>89.242269612541506</v>
      </c>
      <c r="K497" s="9">
        <v>97.316515422236606</v>
      </c>
      <c r="L497" s="9">
        <v>102.42960499963201</v>
      </c>
      <c r="M497" s="9">
        <v>95.478759523190305</v>
      </c>
      <c r="N497" s="9">
        <v>92.668503615610803</v>
      </c>
      <c r="O497" s="9">
        <v>91.075198140003707</v>
      </c>
      <c r="P497" s="9">
        <v>90.8746137593387</v>
      </c>
      <c r="Q497" s="9">
        <v>91.194943072132801</v>
      </c>
      <c r="R497" s="9">
        <v>95.655664022242803</v>
      </c>
      <c r="S497" s="9">
        <v>99.330284040785898</v>
      </c>
      <c r="T497" s="9">
        <v>102.22525685785</v>
      </c>
      <c r="U497" s="9">
        <v>104.28610028401</v>
      </c>
      <c r="V497" s="9">
        <v>107.497222887825</v>
      </c>
      <c r="W497" s="9">
        <v>110.087209857727</v>
      </c>
      <c r="X497" s="9">
        <v>111.899624396131</v>
      </c>
      <c r="Y497" s="9">
        <v>114.288080327838</v>
      </c>
      <c r="Z497" s="9">
        <v>116.50801255677101</v>
      </c>
      <c r="AA497" s="9">
        <v>118.850694504861</v>
      </c>
      <c r="AB497" s="9">
        <v>196.872329666756</v>
      </c>
      <c r="AC497" s="9">
        <v>251.454143474029</v>
      </c>
      <c r="AD497" s="9">
        <v>280.89520794262597</v>
      </c>
      <c r="AE497" s="9">
        <v>304.508467997087</v>
      </c>
      <c r="AF497" s="9">
        <v>326.91436946271</v>
      </c>
      <c r="AG497" s="9">
        <v>350.41348537404298</v>
      </c>
      <c r="AH497" s="9">
        <v>432.950724990033</v>
      </c>
      <c r="AI497" s="9">
        <v>504.97173298538303</v>
      </c>
      <c r="AJ497" s="9">
        <v>546.44051395991403</v>
      </c>
      <c r="AK497" s="9">
        <v>580.71263282523296</v>
      </c>
    </row>
    <row r="498" spans="1:37" s="9" customFormat="1" x14ac:dyDescent="0.3">
      <c r="A498" s="13" t="str">
        <f t="shared" si="8"/>
        <v>SDGbaseTRA_UrbBAU_v7C_GVAamore</v>
      </c>
      <c r="B498" s="37" t="s">
        <v>220</v>
      </c>
      <c r="C498" s="8" t="s">
        <v>324</v>
      </c>
      <c r="D498" s="10" t="s">
        <v>3</v>
      </c>
      <c r="E498" s="9" t="s">
        <v>22</v>
      </c>
      <c r="F498" s="9">
        <v>78.234984296278597</v>
      </c>
      <c r="G498" s="9">
        <v>76.857977374770698</v>
      </c>
      <c r="H498" s="9">
        <v>80.791925653246594</v>
      </c>
      <c r="I498" s="9">
        <v>81.993573998327406</v>
      </c>
      <c r="J498" s="9">
        <v>83.733025270878997</v>
      </c>
      <c r="K498" s="9">
        <v>85.611585606778206</v>
      </c>
      <c r="L498" s="9">
        <v>87.927942400743504</v>
      </c>
      <c r="M498" s="9">
        <v>91.058578200671803</v>
      </c>
      <c r="N498" s="9">
        <v>94.1327211226873</v>
      </c>
      <c r="O498" s="9">
        <v>103.441715274784</v>
      </c>
      <c r="P498" s="9">
        <v>107.948522627681</v>
      </c>
      <c r="Q498" s="9">
        <v>110.739821738695</v>
      </c>
      <c r="R498" s="9">
        <v>113.28688060643201</v>
      </c>
      <c r="S498" s="9">
        <v>116.09901198655599</v>
      </c>
      <c r="T498" s="9">
        <v>119.076402312751</v>
      </c>
      <c r="U498" s="9">
        <v>122.279970001447</v>
      </c>
      <c r="V498" s="9">
        <v>124.982150243465</v>
      </c>
      <c r="W498" s="9">
        <v>128.15121195836599</v>
      </c>
      <c r="X498" s="9">
        <v>132.02673405725901</v>
      </c>
      <c r="Y498" s="9">
        <v>134.58139900015101</v>
      </c>
      <c r="Z498" s="9">
        <v>136.514307386832</v>
      </c>
      <c r="AA498" s="9">
        <v>139.06915820127901</v>
      </c>
      <c r="AB498" s="9">
        <v>142.60570078658799</v>
      </c>
      <c r="AC498" s="9">
        <v>144.88226183947401</v>
      </c>
      <c r="AD498" s="9">
        <v>146.79963198756801</v>
      </c>
      <c r="AE498" s="9">
        <v>148.50525681597799</v>
      </c>
      <c r="AF498" s="9">
        <v>150.43721144257299</v>
      </c>
      <c r="AG498" s="9">
        <v>151.04481755393601</v>
      </c>
      <c r="AH498" s="9">
        <v>147.44126864097501</v>
      </c>
      <c r="AI498" s="9">
        <v>140.831530321977</v>
      </c>
      <c r="AJ498" s="9">
        <v>135.33503207576001</v>
      </c>
      <c r="AK498" s="9">
        <v>129.03680860982999</v>
      </c>
    </row>
    <row r="499" spans="1:37" s="9" customFormat="1" x14ac:dyDescent="0.3">
      <c r="A499" s="13" t="str">
        <f t="shared" si="8"/>
        <v>SDGbaseTRA_UrbBAU_v7C_GVAamine</v>
      </c>
      <c r="B499" s="37" t="s">
        <v>220</v>
      </c>
      <c r="C499" s="8" t="s">
        <v>324</v>
      </c>
      <c r="D499" s="10" t="s">
        <v>3</v>
      </c>
      <c r="E499" s="9" t="s">
        <v>23</v>
      </c>
      <c r="F499" s="9">
        <v>57.005130412232297</v>
      </c>
      <c r="G499" s="9">
        <v>54.463959989075398</v>
      </c>
      <c r="H499" s="9">
        <v>56.654649664148899</v>
      </c>
      <c r="I499" s="9">
        <v>57.822207383827397</v>
      </c>
      <c r="J499" s="9">
        <v>58.982330704609502</v>
      </c>
      <c r="K499" s="9">
        <v>60.242549678507302</v>
      </c>
      <c r="L499" s="9">
        <v>61.845912585614698</v>
      </c>
      <c r="M499" s="9">
        <v>63.934070690631202</v>
      </c>
      <c r="N499" s="9">
        <v>65.737966911538706</v>
      </c>
      <c r="O499" s="9">
        <v>69.352863290292603</v>
      </c>
      <c r="P499" s="9">
        <v>71.195837067539202</v>
      </c>
      <c r="Q499" s="9">
        <v>72.832777241429397</v>
      </c>
      <c r="R499" s="9">
        <v>74.656764192733803</v>
      </c>
      <c r="S499" s="9">
        <v>76.786140175048999</v>
      </c>
      <c r="T499" s="9">
        <v>79.222026277667197</v>
      </c>
      <c r="U499" s="9">
        <v>81.530806759674405</v>
      </c>
      <c r="V499" s="9">
        <v>83.724870275722196</v>
      </c>
      <c r="W499" s="9">
        <v>86.519465278760094</v>
      </c>
      <c r="X499" s="9">
        <v>90.402835085504293</v>
      </c>
      <c r="Y499" s="9">
        <v>93.326538218671899</v>
      </c>
      <c r="Z499" s="9">
        <v>96.060215319736997</v>
      </c>
      <c r="AA499" s="9">
        <v>98.973233937157502</v>
      </c>
      <c r="AB499" s="9">
        <v>101.381883341356</v>
      </c>
      <c r="AC499" s="9">
        <v>103.068217525932</v>
      </c>
      <c r="AD499" s="9">
        <v>104.974952683936</v>
      </c>
      <c r="AE499" s="9">
        <v>107.10536891128901</v>
      </c>
      <c r="AF499" s="9">
        <v>109.853148043106</v>
      </c>
      <c r="AG499" s="9">
        <v>112.885328060421</v>
      </c>
      <c r="AH499" s="9">
        <v>112.145922203464</v>
      </c>
      <c r="AI499" s="9">
        <v>109.816618593922</v>
      </c>
      <c r="AJ499" s="9">
        <v>108.53941678178199</v>
      </c>
      <c r="AK499" s="9">
        <v>107.12691099073901</v>
      </c>
    </row>
    <row r="500" spans="1:37" s="9" customFormat="1" x14ac:dyDescent="0.3">
      <c r="A500" s="13" t="str">
        <f t="shared" si="8"/>
        <v>SDGbaseTRA_UrbBAU_v7C_GVAameat</v>
      </c>
      <c r="B500" s="37" t="s">
        <v>220</v>
      </c>
      <c r="C500" s="8" t="s">
        <v>324</v>
      </c>
      <c r="D500" s="10" t="s">
        <v>3</v>
      </c>
      <c r="E500" s="9" t="s">
        <v>24</v>
      </c>
      <c r="F500" s="9">
        <v>14.298644361090499</v>
      </c>
      <c r="G500" s="9">
        <v>13.762994662558199</v>
      </c>
      <c r="H500" s="9">
        <v>13.645792994252099</v>
      </c>
      <c r="I500" s="9">
        <v>13.9259159588998</v>
      </c>
      <c r="J500" s="9">
        <v>14.272837925324801</v>
      </c>
      <c r="K500" s="9">
        <v>14.5710036515376</v>
      </c>
      <c r="L500" s="9">
        <v>14.924858193687101</v>
      </c>
      <c r="M500" s="9">
        <v>15.2530437990276</v>
      </c>
      <c r="N500" s="9">
        <v>15.574191336812699</v>
      </c>
      <c r="O500" s="9">
        <v>16.070991275609</v>
      </c>
      <c r="P500" s="9">
        <v>16.618622235092101</v>
      </c>
      <c r="Q500" s="9">
        <v>16.992786458980198</v>
      </c>
      <c r="R500" s="9">
        <v>17.493725522627699</v>
      </c>
      <c r="S500" s="9">
        <v>18.019224877675601</v>
      </c>
      <c r="T500" s="9">
        <v>18.567443050602002</v>
      </c>
      <c r="U500" s="9">
        <v>19.1078470393524</v>
      </c>
      <c r="V500" s="9">
        <v>19.585381515298</v>
      </c>
      <c r="W500" s="9">
        <v>20.1085270785569</v>
      </c>
      <c r="X500" s="9">
        <v>20.6424975577469</v>
      </c>
      <c r="Y500" s="9">
        <v>21.070564155519701</v>
      </c>
      <c r="Z500" s="9">
        <v>21.489123743012701</v>
      </c>
      <c r="AA500" s="9">
        <v>21.911732778198399</v>
      </c>
      <c r="AB500" s="9">
        <v>22.5211937989551</v>
      </c>
      <c r="AC500" s="9">
        <v>23.012260147588801</v>
      </c>
      <c r="AD500" s="9">
        <v>23.508404451966701</v>
      </c>
      <c r="AE500" s="9">
        <v>23.991400547449</v>
      </c>
      <c r="AF500" s="9">
        <v>24.563841041368701</v>
      </c>
      <c r="AG500" s="9">
        <v>25.033321251035101</v>
      </c>
      <c r="AH500" s="9">
        <v>24.784304448362999</v>
      </c>
      <c r="AI500" s="9">
        <v>24.688324727197202</v>
      </c>
      <c r="AJ500" s="9">
        <v>24.739889261068601</v>
      </c>
      <c r="AK500" s="9">
        <v>24.732161626919702</v>
      </c>
    </row>
    <row r="501" spans="1:37" s="9" customFormat="1" x14ac:dyDescent="0.3">
      <c r="A501" s="13" t="str">
        <f t="shared" si="8"/>
        <v>SDGbaseTRA_UrbBAU_v7C_GVAapfis</v>
      </c>
      <c r="B501" s="37" t="s">
        <v>220</v>
      </c>
      <c r="C501" s="8" t="s">
        <v>324</v>
      </c>
      <c r="D501" s="10" t="s">
        <v>3</v>
      </c>
      <c r="E501" s="9" t="s">
        <v>25</v>
      </c>
      <c r="F501" s="9">
        <v>6.3223518718128702</v>
      </c>
      <c r="G501" s="9">
        <v>6.2492765316161698</v>
      </c>
      <c r="H501" s="9">
        <v>6.4216257422496996</v>
      </c>
      <c r="I501" s="9">
        <v>6.5281479575689598</v>
      </c>
      <c r="J501" s="9">
        <v>6.6715112177857598</v>
      </c>
      <c r="K501" s="9">
        <v>6.7955729594494301</v>
      </c>
      <c r="L501" s="9">
        <v>6.9521297778507103</v>
      </c>
      <c r="M501" s="9">
        <v>7.1133399152944197</v>
      </c>
      <c r="N501" s="9">
        <v>7.2809212250966198</v>
      </c>
      <c r="O501" s="9">
        <v>7.7250220371929199</v>
      </c>
      <c r="P501" s="9">
        <v>7.9657057572470098</v>
      </c>
      <c r="Q501" s="9">
        <v>8.1146966906497795</v>
      </c>
      <c r="R501" s="9">
        <v>8.3277632920536604</v>
      </c>
      <c r="S501" s="9">
        <v>8.5528331629420808</v>
      </c>
      <c r="T501" s="9">
        <v>8.7937392332719</v>
      </c>
      <c r="U501" s="9">
        <v>9.0712143743284592</v>
      </c>
      <c r="V501" s="9">
        <v>9.2984690667882894</v>
      </c>
      <c r="W501" s="9">
        <v>9.5640949689335297</v>
      </c>
      <c r="X501" s="9">
        <v>9.8555215861206094</v>
      </c>
      <c r="Y501" s="9">
        <v>10.078661644553501</v>
      </c>
      <c r="Z501" s="9">
        <v>10.2894009345779</v>
      </c>
      <c r="AA501" s="9">
        <v>10.524634083275799</v>
      </c>
      <c r="AB501" s="9">
        <v>10.9122748373519</v>
      </c>
      <c r="AC501" s="9">
        <v>11.206205730472799</v>
      </c>
      <c r="AD501" s="9">
        <v>11.469829574757901</v>
      </c>
      <c r="AE501" s="9">
        <v>11.716376503364099</v>
      </c>
      <c r="AF501" s="9">
        <v>11.986629466980901</v>
      </c>
      <c r="AG501" s="9">
        <v>12.2199257243229</v>
      </c>
      <c r="AH501" s="9">
        <v>12.0322126771278</v>
      </c>
      <c r="AI501" s="9">
        <v>11.7905140915503</v>
      </c>
      <c r="AJ501" s="9">
        <v>11.6250134709804</v>
      </c>
      <c r="AK501" s="9">
        <v>11.450311986736599</v>
      </c>
    </row>
    <row r="502" spans="1:37" s="9" customFormat="1" x14ac:dyDescent="0.3">
      <c r="A502" s="13" t="str">
        <f t="shared" si="8"/>
        <v>SDGbaseTRA_UrbBAU_v7C_GVAavege</v>
      </c>
      <c r="B502" s="37" t="s">
        <v>220</v>
      </c>
      <c r="C502" s="8" t="s">
        <v>324</v>
      </c>
      <c r="D502" s="10" t="s">
        <v>3</v>
      </c>
      <c r="E502" s="9" t="s">
        <v>26</v>
      </c>
      <c r="F502" s="9">
        <v>10.9732834638646</v>
      </c>
      <c r="G502" s="9">
        <v>10.459730916675399</v>
      </c>
      <c r="H502" s="9">
        <v>10.8833239107915</v>
      </c>
      <c r="I502" s="9">
        <v>11.1034761148877</v>
      </c>
      <c r="J502" s="9">
        <v>11.399018105790301</v>
      </c>
      <c r="K502" s="9">
        <v>11.643593801250701</v>
      </c>
      <c r="L502" s="9">
        <v>11.920351368472</v>
      </c>
      <c r="M502" s="9">
        <v>12.2051882886001</v>
      </c>
      <c r="N502" s="9">
        <v>12.5152324762495</v>
      </c>
      <c r="O502" s="9">
        <v>13.453714291426801</v>
      </c>
      <c r="P502" s="9">
        <v>13.867938815339</v>
      </c>
      <c r="Q502" s="9">
        <v>14.1154677556025</v>
      </c>
      <c r="R502" s="9">
        <v>14.496072763280999</v>
      </c>
      <c r="S502" s="9">
        <v>14.9022717098974</v>
      </c>
      <c r="T502" s="9">
        <v>15.342535208683101</v>
      </c>
      <c r="U502" s="9">
        <v>15.832379614877199</v>
      </c>
      <c r="V502" s="9">
        <v>16.2539414388533</v>
      </c>
      <c r="W502" s="9">
        <v>16.735029743551401</v>
      </c>
      <c r="X502" s="9">
        <v>17.268303968265499</v>
      </c>
      <c r="Y502" s="9">
        <v>17.6790883960911</v>
      </c>
      <c r="Z502" s="9">
        <v>18.069399910712399</v>
      </c>
      <c r="AA502" s="9">
        <v>18.503595133463801</v>
      </c>
      <c r="AB502" s="9">
        <v>19.298877535604099</v>
      </c>
      <c r="AC502" s="9">
        <v>19.8342736849125</v>
      </c>
      <c r="AD502" s="9">
        <v>20.2854020868307</v>
      </c>
      <c r="AE502" s="9">
        <v>20.7167918064719</v>
      </c>
      <c r="AF502" s="9">
        <v>21.205226452062799</v>
      </c>
      <c r="AG502" s="9">
        <v>21.5704318237803</v>
      </c>
      <c r="AH502" s="9">
        <v>21.442184055323899</v>
      </c>
      <c r="AI502" s="9">
        <v>21.095250133900301</v>
      </c>
      <c r="AJ502" s="9">
        <v>20.778333649999499</v>
      </c>
      <c r="AK502" s="9">
        <v>20.423240446855701</v>
      </c>
    </row>
    <row r="503" spans="1:37" s="9" customFormat="1" x14ac:dyDescent="0.3">
      <c r="A503" s="13" t="str">
        <f t="shared" si="8"/>
        <v>SDGbaseTRA_UrbBAU_v7C_GVAafats</v>
      </c>
      <c r="B503" s="37" t="s">
        <v>220</v>
      </c>
      <c r="C503" s="8" t="s">
        <v>324</v>
      </c>
      <c r="D503" s="10" t="s">
        <v>3</v>
      </c>
      <c r="E503" s="9" t="s">
        <v>27</v>
      </c>
      <c r="F503" s="9">
        <v>3.4845797675239001</v>
      </c>
      <c r="G503" s="9">
        <v>3.44891052892515</v>
      </c>
      <c r="H503" s="9">
        <v>3.5473571283193799</v>
      </c>
      <c r="I503" s="9">
        <v>3.5510302992589402</v>
      </c>
      <c r="J503" s="9">
        <v>3.6551860339114399</v>
      </c>
      <c r="K503" s="9">
        <v>3.7138391189484201</v>
      </c>
      <c r="L503" s="9">
        <v>3.7806752009206899</v>
      </c>
      <c r="M503" s="9">
        <v>3.85645792862258</v>
      </c>
      <c r="N503" s="9">
        <v>3.93825522936549</v>
      </c>
      <c r="O503" s="9">
        <v>4.55388528716019</v>
      </c>
      <c r="P503" s="9">
        <v>4.6805610722039397</v>
      </c>
      <c r="Q503" s="9">
        <v>4.6875705731904702</v>
      </c>
      <c r="R503" s="9">
        <v>4.7244978610745196</v>
      </c>
      <c r="S503" s="9">
        <v>4.7780423072789802</v>
      </c>
      <c r="T503" s="9">
        <v>4.8513958322209296</v>
      </c>
      <c r="U503" s="9">
        <v>4.9375368032702998</v>
      </c>
      <c r="V503" s="9">
        <v>4.9804128417264204</v>
      </c>
      <c r="W503" s="9">
        <v>5.0672555360848701</v>
      </c>
      <c r="X503" s="9">
        <v>5.2131027513796804</v>
      </c>
      <c r="Y503" s="9">
        <v>5.3077883609451604</v>
      </c>
      <c r="Z503" s="9">
        <v>5.3844558267473097</v>
      </c>
      <c r="AA503" s="9">
        <v>5.49165041948027</v>
      </c>
      <c r="AB503" s="9">
        <v>5.7961993738493902</v>
      </c>
      <c r="AC503" s="9">
        <v>5.9441322470284099</v>
      </c>
      <c r="AD503" s="9">
        <v>6.0073438946307203</v>
      </c>
      <c r="AE503" s="9">
        <v>6.0414218228196503</v>
      </c>
      <c r="AF503" s="9">
        <v>6.0810450098912501</v>
      </c>
      <c r="AG503" s="9">
        <v>6.1305858168646798</v>
      </c>
      <c r="AH503" s="9">
        <v>6.1431531809794402</v>
      </c>
      <c r="AI503" s="9">
        <v>6.0397763743886896</v>
      </c>
      <c r="AJ503" s="9">
        <v>5.9440899908446703</v>
      </c>
      <c r="AK503" s="9">
        <v>5.8367822747590301</v>
      </c>
    </row>
    <row r="504" spans="1:37" s="9" customFormat="1" x14ac:dyDescent="0.3">
      <c r="A504" s="13" t="str">
        <f t="shared" si="8"/>
        <v>SDGbaseTRA_UrbBAU_v7C_GVAadair</v>
      </c>
      <c r="B504" s="37" t="s">
        <v>220</v>
      </c>
      <c r="C504" s="8" t="s">
        <v>324</v>
      </c>
      <c r="D504" s="10" t="s">
        <v>3</v>
      </c>
      <c r="E504" s="9" t="s">
        <v>28</v>
      </c>
      <c r="F504" s="9">
        <v>10.558307148005699</v>
      </c>
      <c r="G504" s="9">
        <v>10.2669582715003</v>
      </c>
      <c r="H504" s="9">
        <v>10.4130055264924</v>
      </c>
      <c r="I504" s="9">
        <v>10.5801116512301</v>
      </c>
      <c r="J504" s="9">
        <v>10.8379081212128</v>
      </c>
      <c r="K504" s="9">
        <v>11.058399759974</v>
      </c>
      <c r="L504" s="9">
        <v>11.3165994830297</v>
      </c>
      <c r="M504" s="9">
        <v>11.5710417334205</v>
      </c>
      <c r="N504" s="9">
        <v>11.8444713598936</v>
      </c>
      <c r="O504" s="9">
        <v>12.5184268668188</v>
      </c>
      <c r="P504" s="9">
        <v>12.861814510069401</v>
      </c>
      <c r="Q504" s="9">
        <v>13.0647171194127</v>
      </c>
      <c r="R504" s="9">
        <v>13.3941975838015</v>
      </c>
      <c r="S504" s="9">
        <v>13.754281067092601</v>
      </c>
      <c r="T504" s="9">
        <v>14.145797559011401</v>
      </c>
      <c r="U504" s="9">
        <v>14.574555767286601</v>
      </c>
      <c r="V504" s="9">
        <v>14.966683817116699</v>
      </c>
      <c r="W504" s="9">
        <v>15.417124907831299</v>
      </c>
      <c r="X504" s="9">
        <v>15.906406112467</v>
      </c>
      <c r="Y504" s="9">
        <v>16.304200875669601</v>
      </c>
      <c r="Z504" s="9">
        <v>16.673716183561901</v>
      </c>
      <c r="AA504" s="9">
        <v>17.049668332255301</v>
      </c>
      <c r="AB504" s="9">
        <v>17.673786694993801</v>
      </c>
      <c r="AC504" s="9">
        <v>18.0998949022263</v>
      </c>
      <c r="AD504" s="9">
        <v>18.477603519935698</v>
      </c>
      <c r="AE504" s="9">
        <v>18.850626521854601</v>
      </c>
      <c r="AF504" s="9">
        <v>19.2870761885817</v>
      </c>
      <c r="AG504" s="9">
        <v>19.598373660148599</v>
      </c>
      <c r="AH504" s="9">
        <v>19.399221020978199</v>
      </c>
      <c r="AI504" s="9">
        <v>19.1503420017597</v>
      </c>
      <c r="AJ504" s="9">
        <v>18.942981599239499</v>
      </c>
      <c r="AK504" s="9">
        <v>18.704163265651299</v>
      </c>
    </row>
    <row r="505" spans="1:37" s="9" customFormat="1" x14ac:dyDescent="0.3">
      <c r="A505" s="13" t="str">
        <f t="shared" si="8"/>
        <v>SDGbaseTRA_UrbBAU_v7C_GVAagrai</v>
      </c>
      <c r="B505" s="37" t="s">
        <v>220</v>
      </c>
      <c r="C505" s="8" t="s">
        <v>324</v>
      </c>
      <c r="D505" s="10" t="s">
        <v>3</v>
      </c>
      <c r="E505" s="9" t="s">
        <v>29</v>
      </c>
      <c r="F505" s="9">
        <v>8.5642621157192398</v>
      </c>
      <c r="G505" s="9">
        <v>8.3907413954363008</v>
      </c>
      <c r="H505" s="9">
        <v>8.3400399887450192</v>
      </c>
      <c r="I505" s="9">
        <v>8.5241178688946793</v>
      </c>
      <c r="J505" s="9">
        <v>8.7237025706964104</v>
      </c>
      <c r="K505" s="9">
        <v>8.7267385797561801</v>
      </c>
      <c r="L505" s="9">
        <v>8.7583236448472004</v>
      </c>
      <c r="M505" s="9">
        <v>8.7618085235315704</v>
      </c>
      <c r="N505" s="9">
        <v>8.7966220171690601</v>
      </c>
      <c r="O505" s="9">
        <v>8.9851920315671308</v>
      </c>
      <c r="P505" s="9">
        <v>9.0387032991332301</v>
      </c>
      <c r="Q505" s="9">
        <v>9.0542906995316699</v>
      </c>
      <c r="R505" s="9">
        <v>9.1302336240016704</v>
      </c>
      <c r="S505" s="9">
        <v>9.1932972666622099</v>
      </c>
      <c r="T505" s="9">
        <v>9.2311772718907594</v>
      </c>
      <c r="U505" s="9">
        <v>9.3225671785339408</v>
      </c>
      <c r="V505" s="9">
        <v>9.3623547239050904</v>
      </c>
      <c r="W505" s="9">
        <v>9.3809769370908</v>
      </c>
      <c r="X505" s="9">
        <v>9.4189253165607791</v>
      </c>
      <c r="Y505" s="9">
        <v>9.4573768721096005</v>
      </c>
      <c r="Z505" s="9">
        <v>9.5216153723942796</v>
      </c>
      <c r="AA505" s="9">
        <v>9.5853112138590806</v>
      </c>
      <c r="AB505" s="9">
        <v>9.7141229407503804</v>
      </c>
      <c r="AC505" s="9">
        <v>9.7798788599089406</v>
      </c>
      <c r="AD505" s="9">
        <v>9.8677402772763898</v>
      </c>
      <c r="AE505" s="9">
        <v>9.9561855933772794</v>
      </c>
      <c r="AF505" s="9">
        <v>10.051092163376</v>
      </c>
      <c r="AG505" s="9">
        <v>10.0235688587402</v>
      </c>
      <c r="AH505" s="9">
        <v>9.7969269709298494</v>
      </c>
      <c r="AI505" s="9">
        <v>9.6740988597842996</v>
      </c>
      <c r="AJ505" s="9">
        <v>9.6380469269775393</v>
      </c>
      <c r="AK505" s="9">
        <v>9.5894549448504502</v>
      </c>
    </row>
    <row r="506" spans="1:37" s="9" customFormat="1" x14ac:dyDescent="0.3">
      <c r="A506" s="13" t="str">
        <f t="shared" si="8"/>
        <v>SDGbaseTRA_UrbBAU_v7C_GVAastar</v>
      </c>
      <c r="B506" s="37" t="s">
        <v>220</v>
      </c>
      <c r="C506" s="8" t="s">
        <v>324</v>
      </c>
      <c r="D506" s="10" t="s">
        <v>3</v>
      </c>
      <c r="E506" s="9" t="s">
        <v>30</v>
      </c>
      <c r="F506" s="9">
        <v>7.2534655204625196</v>
      </c>
      <c r="G506" s="9">
        <v>7.1062422863624297</v>
      </c>
      <c r="H506" s="9">
        <v>7.1453693319559104</v>
      </c>
      <c r="I506" s="9">
        <v>7.2971163417072704</v>
      </c>
      <c r="J506" s="9">
        <v>7.4528894865373703</v>
      </c>
      <c r="K506" s="9">
        <v>7.4656416354161204</v>
      </c>
      <c r="L506" s="9">
        <v>7.4988987709429704</v>
      </c>
      <c r="M506" s="9">
        <v>7.5273820654721897</v>
      </c>
      <c r="N506" s="9">
        <v>7.5734634229120301</v>
      </c>
      <c r="O506" s="9">
        <v>7.7336904046441104</v>
      </c>
      <c r="P506" s="9">
        <v>7.7957423317422201</v>
      </c>
      <c r="Q506" s="9">
        <v>7.8286515957080498</v>
      </c>
      <c r="R506" s="9">
        <v>7.8710964317710701</v>
      </c>
      <c r="S506" s="9">
        <v>7.9085789788309597</v>
      </c>
      <c r="T506" s="9">
        <v>7.9208869558688901</v>
      </c>
      <c r="U506" s="9">
        <v>7.9752820841481604</v>
      </c>
      <c r="V506" s="9">
        <v>7.9916288057040399</v>
      </c>
      <c r="W506" s="9">
        <v>7.9883352246149499</v>
      </c>
      <c r="X506" s="9">
        <v>8.0033222870549299</v>
      </c>
      <c r="Y506" s="9">
        <v>8.0076051113229205</v>
      </c>
      <c r="Z506" s="9">
        <v>8.0274548904514003</v>
      </c>
      <c r="AA506" s="9">
        <v>8.05335103354534</v>
      </c>
      <c r="AB506" s="9">
        <v>8.1180483867626396</v>
      </c>
      <c r="AC506" s="9">
        <v>8.1378304406621798</v>
      </c>
      <c r="AD506" s="9">
        <v>8.1761847646252992</v>
      </c>
      <c r="AE506" s="9">
        <v>8.2161312183697905</v>
      </c>
      <c r="AF506" s="9">
        <v>8.2615131062588993</v>
      </c>
      <c r="AG506" s="9">
        <v>7.9233228860923104</v>
      </c>
      <c r="AH506" s="9">
        <v>7.4696134347624703</v>
      </c>
      <c r="AI506" s="9">
        <v>7.06664497945318</v>
      </c>
      <c r="AJ506" s="9">
        <v>6.7499659311995703</v>
      </c>
      <c r="AK506" s="9">
        <v>6.4559002923290096</v>
      </c>
    </row>
    <row r="507" spans="1:37" s="9" customFormat="1" x14ac:dyDescent="0.3">
      <c r="A507" s="13" t="str">
        <f t="shared" si="8"/>
        <v>SDGbaseTRA_UrbBAU_v7C_GVAafeed</v>
      </c>
      <c r="B507" s="37" t="s">
        <v>220</v>
      </c>
      <c r="C507" s="8" t="s">
        <v>324</v>
      </c>
      <c r="D507" s="10" t="s">
        <v>3</v>
      </c>
      <c r="E507" s="9" t="s">
        <v>31</v>
      </c>
      <c r="F507" s="9">
        <v>6.5455554813708998</v>
      </c>
      <c r="G507" s="9">
        <v>5.0652639237536601</v>
      </c>
      <c r="H507" s="9">
        <v>5.7563530387014401</v>
      </c>
      <c r="I507" s="9">
        <v>5.96409283323033</v>
      </c>
      <c r="J507" s="9">
        <v>6.2063317952995698</v>
      </c>
      <c r="K507" s="9">
        <v>6.4059828840670203</v>
      </c>
      <c r="L507" s="9">
        <v>6.5422648181594898</v>
      </c>
      <c r="M507" s="9">
        <v>6.6831491062924604</v>
      </c>
      <c r="N507" s="9">
        <v>6.8892776389127999</v>
      </c>
      <c r="O507" s="9">
        <v>7.4333883657239497</v>
      </c>
      <c r="P507" s="9">
        <v>7.6658545690724598</v>
      </c>
      <c r="Q507" s="9">
        <v>7.84901621957993</v>
      </c>
      <c r="R507" s="9">
        <v>8.12577593334818</v>
      </c>
      <c r="S507" s="9">
        <v>8.4311618303230595</v>
      </c>
      <c r="T507" s="9">
        <v>8.7544707087001505</v>
      </c>
      <c r="U507" s="9">
        <v>9.0858478411707093</v>
      </c>
      <c r="V507" s="9">
        <v>9.4479948899880295</v>
      </c>
      <c r="W507" s="9">
        <v>9.8257621760429004</v>
      </c>
      <c r="X507" s="9">
        <v>10.2085675438547</v>
      </c>
      <c r="Y507" s="9">
        <v>10.6045332113247</v>
      </c>
      <c r="Z507" s="9">
        <v>10.995218995569701</v>
      </c>
      <c r="AA507" s="9">
        <v>11.3384163405031</v>
      </c>
      <c r="AB507" s="9">
        <v>11.9698848018025</v>
      </c>
      <c r="AC507" s="9">
        <v>12.3624803868227</v>
      </c>
      <c r="AD507" s="9">
        <v>12.6865125367316</v>
      </c>
      <c r="AE507" s="9">
        <v>13.021971820340999</v>
      </c>
      <c r="AF507" s="9">
        <v>13.373486755889299</v>
      </c>
      <c r="AG507" s="9">
        <v>13.7701797736313</v>
      </c>
      <c r="AH507" s="9">
        <v>14.4454700903846</v>
      </c>
      <c r="AI507" s="9">
        <v>14.723390253741099</v>
      </c>
      <c r="AJ507" s="9">
        <v>14.6175516652889</v>
      </c>
      <c r="AK507" s="9">
        <v>14.4459476167007</v>
      </c>
    </row>
    <row r="508" spans="1:37" s="9" customFormat="1" x14ac:dyDescent="0.3">
      <c r="A508" s="13" t="str">
        <f t="shared" si="8"/>
        <v>SDGbaseTRA_UrbBAU_v7C_GVAabake</v>
      </c>
      <c r="B508" s="37" t="s">
        <v>220</v>
      </c>
      <c r="C508" s="8" t="s">
        <v>324</v>
      </c>
      <c r="D508" s="10" t="s">
        <v>3</v>
      </c>
      <c r="E508" s="9" t="s">
        <v>32</v>
      </c>
      <c r="F508" s="9">
        <v>22.283856021250401</v>
      </c>
      <c r="G508" s="9">
        <v>21.574165407918901</v>
      </c>
      <c r="H508" s="9">
        <v>21.887959887772698</v>
      </c>
      <c r="I508" s="9">
        <v>22.430962332145</v>
      </c>
      <c r="J508" s="9">
        <v>22.965200158285199</v>
      </c>
      <c r="K508" s="9">
        <v>23.3264725427623</v>
      </c>
      <c r="L508" s="9">
        <v>23.773043930793399</v>
      </c>
      <c r="M508" s="9">
        <v>24.199607750069401</v>
      </c>
      <c r="N508" s="9">
        <v>24.644193595281902</v>
      </c>
      <c r="O508" s="9">
        <v>25.226919270202298</v>
      </c>
      <c r="P508" s="9">
        <v>25.745496236679202</v>
      </c>
      <c r="Q508" s="9">
        <v>26.154861781861701</v>
      </c>
      <c r="R508" s="9">
        <v>26.752929244291298</v>
      </c>
      <c r="S508" s="9">
        <v>27.348909006972601</v>
      </c>
      <c r="T508" s="9">
        <v>27.9426942321188</v>
      </c>
      <c r="U508" s="9">
        <v>28.591093141358702</v>
      </c>
      <c r="V508" s="9">
        <v>29.172116622289298</v>
      </c>
      <c r="W508" s="9">
        <v>29.7915319216849</v>
      </c>
      <c r="X508" s="9">
        <v>30.4718520913219</v>
      </c>
      <c r="Y508" s="9">
        <v>31.015737055183699</v>
      </c>
      <c r="Z508" s="9">
        <v>31.536161135296599</v>
      </c>
      <c r="AA508" s="9">
        <v>32.0342077075086</v>
      </c>
      <c r="AB508" s="9">
        <v>32.650226660130897</v>
      </c>
      <c r="AC508" s="9">
        <v>33.137591251238902</v>
      </c>
      <c r="AD508" s="9">
        <v>33.6889273492272</v>
      </c>
      <c r="AE508" s="9">
        <v>34.272218575475598</v>
      </c>
      <c r="AF508" s="9">
        <v>34.938801802379501</v>
      </c>
      <c r="AG508" s="9">
        <v>35.287572099616099</v>
      </c>
      <c r="AH508" s="9">
        <v>34.536175437879898</v>
      </c>
      <c r="AI508" s="9">
        <v>33.9338059321706</v>
      </c>
      <c r="AJ508" s="9">
        <v>33.5587413914633</v>
      </c>
      <c r="AK508" s="9">
        <v>33.167112749890002</v>
      </c>
    </row>
    <row r="509" spans="1:37" s="9" customFormat="1" x14ac:dyDescent="0.3">
      <c r="A509" s="13" t="str">
        <f t="shared" si="8"/>
        <v>SDGbaseTRA_UrbBAU_v7C_GVAasuga</v>
      </c>
      <c r="B509" s="37" t="s">
        <v>220</v>
      </c>
      <c r="C509" s="8" t="s">
        <v>324</v>
      </c>
      <c r="D509" s="10" t="s">
        <v>3</v>
      </c>
      <c r="E509" s="9" t="s">
        <v>33</v>
      </c>
      <c r="F509" s="9">
        <v>8.5226770749709395</v>
      </c>
      <c r="G509" s="9">
        <v>8.3581279806274793</v>
      </c>
      <c r="H509" s="9">
        <v>8.4657946913839908</v>
      </c>
      <c r="I509" s="9">
        <v>8.6648144345079796</v>
      </c>
      <c r="J509" s="9">
        <v>8.8859529900706509</v>
      </c>
      <c r="K509" s="9">
        <v>8.9785911985071607</v>
      </c>
      <c r="L509" s="9">
        <v>9.0952802465215399</v>
      </c>
      <c r="M509" s="9">
        <v>9.1804523564821405</v>
      </c>
      <c r="N509" s="9">
        <v>9.2658689856425607</v>
      </c>
      <c r="O509" s="9">
        <v>9.6206386183831505</v>
      </c>
      <c r="P509" s="9">
        <v>9.7230139059196503</v>
      </c>
      <c r="Q509" s="9">
        <v>9.7492606021227193</v>
      </c>
      <c r="R509" s="9">
        <v>9.8872177347999806</v>
      </c>
      <c r="S509" s="9">
        <v>10.0451134507763</v>
      </c>
      <c r="T509" s="9">
        <v>10.196227550320099</v>
      </c>
      <c r="U509" s="9">
        <v>10.3533339394279</v>
      </c>
      <c r="V509" s="9">
        <v>10.445460274289999</v>
      </c>
      <c r="W509" s="9">
        <v>10.569177644925899</v>
      </c>
      <c r="X509" s="9">
        <v>10.7436275163706</v>
      </c>
      <c r="Y509" s="9">
        <v>10.852242104045899</v>
      </c>
      <c r="Z509" s="9">
        <v>10.955188051518</v>
      </c>
      <c r="AA509" s="9">
        <v>11.061973801202999</v>
      </c>
      <c r="AB509" s="9">
        <v>11.2575748565226</v>
      </c>
      <c r="AC509" s="9">
        <v>11.357468497659299</v>
      </c>
      <c r="AD509" s="9">
        <v>11.466141362569299</v>
      </c>
      <c r="AE509" s="9">
        <v>11.5749002213207</v>
      </c>
      <c r="AF509" s="9">
        <v>11.725593496254</v>
      </c>
      <c r="AG509" s="9">
        <v>11.8808741012695</v>
      </c>
      <c r="AH509" s="9">
        <v>11.7283405971367</v>
      </c>
      <c r="AI509" s="9">
        <v>11.593198046248</v>
      </c>
      <c r="AJ509" s="9">
        <v>11.556210666345899</v>
      </c>
      <c r="AK509" s="9">
        <v>11.509546643178901</v>
      </c>
    </row>
    <row r="510" spans="1:37" s="9" customFormat="1" x14ac:dyDescent="0.3">
      <c r="A510" s="13" t="str">
        <f t="shared" si="8"/>
        <v>SDGbaseTRA_UrbBAU_v7C_GVAaconf</v>
      </c>
      <c r="B510" s="37" t="s">
        <v>220</v>
      </c>
      <c r="C510" s="8" t="s">
        <v>324</v>
      </c>
      <c r="D510" s="10" t="s">
        <v>3</v>
      </c>
      <c r="E510" s="9" t="s">
        <v>34</v>
      </c>
      <c r="F510" s="9">
        <v>2.4874381194491502</v>
      </c>
      <c r="G510" s="9">
        <v>2.4084186726358601</v>
      </c>
      <c r="H510" s="9">
        <v>2.5011726282039399</v>
      </c>
      <c r="I510" s="9">
        <v>2.5432046492520199</v>
      </c>
      <c r="J510" s="9">
        <v>2.5984209217374801</v>
      </c>
      <c r="K510" s="9">
        <v>2.6713490073656798</v>
      </c>
      <c r="L510" s="9">
        <v>2.7536021875543901</v>
      </c>
      <c r="M510" s="9">
        <v>2.8368494381267002</v>
      </c>
      <c r="N510" s="9">
        <v>2.9268210508501902</v>
      </c>
      <c r="O510" s="9">
        <v>3.08864673426821</v>
      </c>
      <c r="P510" s="9">
        <v>3.20483423153581</v>
      </c>
      <c r="Q510" s="9">
        <v>3.30774102440567</v>
      </c>
      <c r="R510" s="9">
        <v>3.44444372249832</v>
      </c>
      <c r="S510" s="9">
        <v>3.58659102593227</v>
      </c>
      <c r="T510" s="9">
        <v>3.7409180157997</v>
      </c>
      <c r="U510" s="9">
        <v>3.9124820984805599</v>
      </c>
      <c r="V510" s="9">
        <v>4.0643148582488999</v>
      </c>
      <c r="W510" s="9">
        <v>4.2249884529122701</v>
      </c>
      <c r="X510" s="9">
        <v>4.3877653818650701</v>
      </c>
      <c r="Y510" s="9">
        <v>4.5288094406815</v>
      </c>
      <c r="Z510" s="9">
        <v>4.6828469198858702</v>
      </c>
      <c r="AA510" s="9">
        <v>4.8410029757411399</v>
      </c>
      <c r="AB510" s="9">
        <v>5.0610734160863897</v>
      </c>
      <c r="AC510" s="9">
        <v>5.2405669990505297</v>
      </c>
      <c r="AD510" s="9">
        <v>5.4123044805869398</v>
      </c>
      <c r="AE510" s="9">
        <v>5.5828851782831297</v>
      </c>
      <c r="AF510" s="9">
        <v>5.7631143482670604</v>
      </c>
      <c r="AG510" s="9">
        <v>5.9166773250960603</v>
      </c>
      <c r="AH510" s="9">
        <v>5.8698763618270098</v>
      </c>
      <c r="AI510" s="9">
        <v>5.7723908987354697</v>
      </c>
      <c r="AJ510" s="9">
        <v>5.68010669422676</v>
      </c>
      <c r="AK510" s="9">
        <v>5.5820615478486397</v>
      </c>
    </row>
    <row r="511" spans="1:37" s="9" customFormat="1" x14ac:dyDescent="0.3">
      <c r="A511" s="13" t="str">
        <f t="shared" si="8"/>
        <v>SDGbaseTRA_UrbBAU_v7C_GVAapast</v>
      </c>
      <c r="B511" s="37" t="s">
        <v>220</v>
      </c>
      <c r="C511" s="8" t="s">
        <v>324</v>
      </c>
      <c r="D511" s="10" t="s">
        <v>3</v>
      </c>
      <c r="E511" s="9" t="s">
        <v>35</v>
      </c>
      <c r="F511" s="9">
        <v>0.64754535166887595</v>
      </c>
      <c r="G511" s="9">
        <v>0.61613411775901195</v>
      </c>
      <c r="H511" s="9">
        <v>0.64276697601555499</v>
      </c>
      <c r="I511" s="9">
        <v>0.65200333157407797</v>
      </c>
      <c r="J511" s="9">
        <v>0.67000579583179398</v>
      </c>
      <c r="K511" s="9">
        <v>0.69021425816753901</v>
      </c>
      <c r="L511" s="9">
        <v>0.71163994934901498</v>
      </c>
      <c r="M511" s="9">
        <v>0.73490759548670104</v>
      </c>
      <c r="N511" s="9">
        <v>0.756871933443649</v>
      </c>
      <c r="O511" s="9">
        <v>0.82624833748076698</v>
      </c>
      <c r="P511" s="9">
        <v>0.85491941457895604</v>
      </c>
      <c r="Q511" s="9">
        <v>0.87018756751130699</v>
      </c>
      <c r="R511" s="9">
        <v>0.89652643361950701</v>
      </c>
      <c r="S511" s="9">
        <v>0.93070558789304203</v>
      </c>
      <c r="T511" s="9">
        <v>0.96894830126346299</v>
      </c>
      <c r="U511" s="9">
        <v>1.00260520838378</v>
      </c>
      <c r="V511" s="9">
        <v>1.0317391744569999</v>
      </c>
      <c r="W511" s="9">
        <v>1.0718936908176699</v>
      </c>
      <c r="X511" s="9">
        <v>1.1145916124058901</v>
      </c>
      <c r="Y511" s="9">
        <v>1.1443094745667099</v>
      </c>
      <c r="Z511" s="9">
        <v>1.16768273665245</v>
      </c>
      <c r="AA511" s="9">
        <v>1.19553422337497</v>
      </c>
      <c r="AB511" s="9">
        <v>1.25269022007672</v>
      </c>
      <c r="AC511" s="9">
        <v>1.28935149306923</v>
      </c>
      <c r="AD511" s="9">
        <v>1.3182833811460599</v>
      </c>
      <c r="AE511" s="9">
        <v>1.3446718330043801</v>
      </c>
      <c r="AF511" s="9">
        <v>1.3803950984656199</v>
      </c>
      <c r="AG511" s="9">
        <v>1.40764009502429</v>
      </c>
      <c r="AH511" s="9">
        <v>1.4137754107553699</v>
      </c>
      <c r="AI511" s="9">
        <v>1.3972755544661299</v>
      </c>
      <c r="AJ511" s="9">
        <v>1.37984437906399</v>
      </c>
      <c r="AK511" s="9">
        <v>1.3592185508938699</v>
      </c>
    </row>
    <row r="512" spans="1:37" s="9" customFormat="1" x14ac:dyDescent="0.3">
      <c r="A512" s="13" t="str">
        <f t="shared" si="8"/>
        <v>SDGbaseTRA_UrbBAU_v7C_GVAaofoo</v>
      </c>
      <c r="B512" s="37" t="s">
        <v>220</v>
      </c>
      <c r="C512" s="8" t="s">
        <v>324</v>
      </c>
      <c r="D512" s="10" t="s">
        <v>3</v>
      </c>
      <c r="E512" s="9" t="s">
        <v>36</v>
      </c>
      <c r="F512" s="9">
        <v>12.412272377586699</v>
      </c>
      <c r="G512" s="9">
        <v>11.6893502402283</v>
      </c>
      <c r="H512" s="9">
        <v>12.0490969680263</v>
      </c>
      <c r="I512" s="9">
        <v>12.2845443418781</v>
      </c>
      <c r="J512" s="9">
        <v>12.6333710852893</v>
      </c>
      <c r="K512" s="9">
        <v>12.9051349049273</v>
      </c>
      <c r="L512" s="9">
        <v>13.203518524902201</v>
      </c>
      <c r="M512" s="9">
        <v>13.512711566192699</v>
      </c>
      <c r="N512" s="9">
        <v>13.8380278039419</v>
      </c>
      <c r="O512" s="9">
        <v>14.9233419038158</v>
      </c>
      <c r="P512" s="9">
        <v>15.3123302238851</v>
      </c>
      <c r="Q512" s="9">
        <v>15.498985766294799</v>
      </c>
      <c r="R512" s="9">
        <v>15.8653489166156</v>
      </c>
      <c r="S512" s="9">
        <v>16.293707890700801</v>
      </c>
      <c r="T512" s="9">
        <v>16.766713522752301</v>
      </c>
      <c r="U512" s="9">
        <v>17.258255435821901</v>
      </c>
      <c r="V512" s="9">
        <v>17.695106154061101</v>
      </c>
      <c r="W512" s="9">
        <v>18.2100808669298</v>
      </c>
      <c r="X512" s="9">
        <v>18.8148510202202</v>
      </c>
      <c r="Y512" s="9">
        <v>19.270097734100101</v>
      </c>
      <c r="Z512" s="9">
        <v>19.669483719628101</v>
      </c>
      <c r="AA512" s="9">
        <v>20.107771843969999</v>
      </c>
      <c r="AB512" s="9">
        <v>20.9188731043253</v>
      </c>
      <c r="AC512" s="9">
        <v>21.392382342066099</v>
      </c>
      <c r="AD512" s="9">
        <v>21.800242967065</v>
      </c>
      <c r="AE512" s="9">
        <v>22.203523797959601</v>
      </c>
      <c r="AF512" s="9">
        <v>22.696574175356599</v>
      </c>
      <c r="AG512" s="9">
        <v>23.130957427257599</v>
      </c>
      <c r="AH512" s="9">
        <v>23.129882163495999</v>
      </c>
      <c r="AI512" s="9">
        <v>22.8959550446097</v>
      </c>
      <c r="AJ512" s="9">
        <v>22.6803419779447</v>
      </c>
      <c r="AK512" s="9">
        <v>22.4149680699614</v>
      </c>
    </row>
    <row r="513" spans="1:37" s="9" customFormat="1" x14ac:dyDescent="0.3">
      <c r="A513" s="13" t="str">
        <f t="shared" si="8"/>
        <v>SDGbaseTRA_UrbBAU_v7C_GVAabevt</v>
      </c>
      <c r="B513" s="37" t="s">
        <v>220</v>
      </c>
      <c r="C513" s="8" t="s">
        <v>324</v>
      </c>
      <c r="D513" s="10" t="s">
        <v>3</v>
      </c>
      <c r="E513" s="9" t="s">
        <v>37</v>
      </c>
      <c r="F513" s="9">
        <v>40.8449223091026</v>
      </c>
      <c r="G513" s="9">
        <v>40.210662967539001</v>
      </c>
      <c r="H513" s="9">
        <v>42.8926516132397</v>
      </c>
      <c r="I513" s="9">
        <v>43.609092521016898</v>
      </c>
      <c r="J513" s="9">
        <v>44.733505963729598</v>
      </c>
      <c r="K513" s="9">
        <v>46.008667159304203</v>
      </c>
      <c r="L513" s="9">
        <v>47.393006668238499</v>
      </c>
      <c r="M513" s="9">
        <v>48.884039998076098</v>
      </c>
      <c r="N513" s="9">
        <v>50.354991388804997</v>
      </c>
      <c r="O513" s="9">
        <v>56.252968743222503</v>
      </c>
      <c r="P513" s="9">
        <v>58.1523118727414</v>
      </c>
      <c r="Q513" s="9">
        <v>58.981739494346499</v>
      </c>
      <c r="R513" s="9">
        <v>60.466063219111</v>
      </c>
      <c r="S513" s="9">
        <v>62.288341257356102</v>
      </c>
      <c r="T513" s="9">
        <v>64.420080427513895</v>
      </c>
      <c r="U513" s="9">
        <v>66.568596394052605</v>
      </c>
      <c r="V513" s="9">
        <v>68.293242371604507</v>
      </c>
      <c r="W513" s="9">
        <v>70.596780676475802</v>
      </c>
      <c r="X513" s="9">
        <v>73.215896216442999</v>
      </c>
      <c r="Y513" s="9">
        <v>74.943809548669094</v>
      </c>
      <c r="Z513" s="9">
        <v>76.457970503201196</v>
      </c>
      <c r="AA513" s="9">
        <v>78.365183253767199</v>
      </c>
      <c r="AB513" s="9">
        <v>82.655217617392594</v>
      </c>
      <c r="AC513" s="9">
        <v>85.376944327535995</v>
      </c>
      <c r="AD513" s="9">
        <v>87.245634235095693</v>
      </c>
      <c r="AE513" s="9">
        <v>88.859244718133496</v>
      </c>
      <c r="AF513" s="9">
        <v>90.802706473095796</v>
      </c>
      <c r="AG513" s="9">
        <v>92.584799702940302</v>
      </c>
      <c r="AH513" s="9">
        <v>92.915739211156705</v>
      </c>
      <c r="AI513" s="9">
        <v>91.601513446233398</v>
      </c>
      <c r="AJ513" s="9">
        <v>90.449448167235204</v>
      </c>
      <c r="AK513" s="9">
        <v>89.116253378735493</v>
      </c>
    </row>
    <row r="514" spans="1:37" s="9" customFormat="1" x14ac:dyDescent="0.3">
      <c r="A514" s="13" t="str">
        <f t="shared" si="8"/>
        <v>SDGbaseTRA_UrbBAU_v7C_GVAatext</v>
      </c>
      <c r="B514" s="37" t="s">
        <v>220</v>
      </c>
      <c r="C514" s="8" t="s">
        <v>324</v>
      </c>
      <c r="D514" s="10" t="s">
        <v>3</v>
      </c>
      <c r="E514" s="9" t="s">
        <v>38</v>
      </c>
      <c r="F514" s="9">
        <v>6.56669257408715</v>
      </c>
      <c r="G514" s="9">
        <v>6.6587164572808302</v>
      </c>
      <c r="H514" s="9">
        <v>6.8027921968638303</v>
      </c>
      <c r="I514" s="9">
        <v>6.8751664014379203</v>
      </c>
      <c r="J514" s="9">
        <v>6.99278246168093</v>
      </c>
      <c r="K514" s="9">
        <v>7.1622397228049302</v>
      </c>
      <c r="L514" s="9">
        <v>7.37860854725146</v>
      </c>
      <c r="M514" s="9">
        <v>7.6222405028818301</v>
      </c>
      <c r="N514" s="9">
        <v>7.8678194152291603</v>
      </c>
      <c r="O514" s="9">
        <v>8.2954258111449093</v>
      </c>
      <c r="P514" s="9">
        <v>8.5845286944514907</v>
      </c>
      <c r="Q514" s="9">
        <v>8.8019437914611593</v>
      </c>
      <c r="R514" s="9">
        <v>9.0651115989454603</v>
      </c>
      <c r="S514" s="9">
        <v>9.3412672056306807</v>
      </c>
      <c r="T514" s="9">
        <v>9.6367687588234894</v>
      </c>
      <c r="U514" s="9">
        <v>9.9759497335211194</v>
      </c>
      <c r="V514" s="9">
        <v>10.303158429129599</v>
      </c>
      <c r="W514" s="9">
        <v>10.666729491514801</v>
      </c>
      <c r="X514" s="9">
        <v>11.055517513671401</v>
      </c>
      <c r="Y514" s="9">
        <v>11.3595354399281</v>
      </c>
      <c r="Z514" s="9">
        <v>11.6507312612357</v>
      </c>
      <c r="AA514" s="9">
        <v>11.945601888075799</v>
      </c>
      <c r="AB514" s="9">
        <v>12.295318758331801</v>
      </c>
      <c r="AC514" s="9">
        <v>12.5791899593337</v>
      </c>
      <c r="AD514" s="9">
        <v>12.8796728994571</v>
      </c>
      <c r="AE514" s="9">
        <v>13.198853678215199</v>
      </c>
      <c r="AF514" s="9">
        <v>13.559395559647699</v>
      </c>
      <c r="AG514" s="9">
        <v>13.905238671798701</v>
      </c>
      <c r="AH514" s="9">
        <v>13.621176212016699</v>
      </c>
      <c r="AI514" s="9">
        <v>13.289354752430301</v>
      </c>
      <c r="AJ514" s="9">
        <v>13.0487161318734</v>
      </c>
      <c r="AK514" s="9">
        <v>12.810332443387701</v>
      </c>
    </row>
    <row r="515" spans="1:37" s="9" customFormat="1" x14ac:dyDescent="0.3">
      <c r="A515" s="13" t="str">
        <f t="shared" si="8"/>
        <v>SDGbaseTRA_UrbBAU_v7C_GVAaclth</v>
      </c>
      <c r="B515" s="37" t="s">
        <v>220</v>
      </c>
      <c r="C515" s="8" t="s">
        <v>324</v>
      </c>
      <c r="D515" s="10" t="s">
        <v>3</v>
      </c>
      <c r="E515" s="9" t="s">
        <v>39</v>
      </c>
      <c r="F515" s="9">
        <v>6.7607644976157797</v>
      </c>
      <c r="G515" s="9">
        <v>6.8389144864498101</v>
      </c>
      <c r="H515" s="9">
        <v>7.0382381105767502</v>
      </c>
      <c r="I515" s="9">
        <v>7.1908204913685596</v>
      </c>
      <c r="J515" s="9">
        <v>7.3519144954625704</v>
      </c>
      <c r="K515" s="9">
        <v>7.5172993591031796</v>
      </c>
      <c r="L515" s="9">
        <v>7.7249635716534</v>
      </c>
      <c r="M515" s="9">
        <v>7.9402818028172497</v>
      </c>
      <c r="N515" s="9">
        <v>8.1637566300506492</v>
      </c>
      <c r="O515" s="9">
        <v>8.4865318738961193</v>
      </c>
      <c r="P515" s="9">
        <v>8.7422832108530706</v>
      </c>
      <c r="Q515" s="9">
        <v>8.9393547406364</v>
      </c>
      <c r="R515" s="9">
        <v>9.19615549436236</v>
      </c>
      <c r="S515" s="9">
        <v>9.4594391847425801</v>
      </c>
      <c r="T515" s="9">
        <v>9.7356354216806604</v>
      </c>
      <c r="U515" s="9">
        <v>10.066079388876</v>
      </c>
      <c r="V515" s="9">
        <v>10.3604230008189</v>
      </c>
      <c r="W515" s="9">
        <v>10.677211848778599</v>
      </c>
      <c r="X515" s="9">
        <v>11.006218101543</v>
      </c>
      <c r="Y515" s="9">
        <v>11.272484839210099</v>
      </c>
      <c r="Z515" s="9">
        <v>11.5289669919494</v>
      </c>
      <c r="AA515" s="9">
        <v>11.785286834262701</v>
      </c>
      <c r="AB515" s="9">
        <v>12.1123751566296</v>
      </c>
      <c r="AC515" s="9">
        <v>12.3642991278472</v>
      </c>
      <c r="AD515" s="9">
        <v>12.623320718609801</v>
      </c>
      <c r="AE515" s="9">
        <v>12.8911073900891</v>
      </c>
      <c r="AF515" s="9">
        <v>13.191398495025201</v>
      </c>
      <c r="AG515" s="9">
        <v>13.4670298413861</v>
      </c>
      <c r="AH515" s="9">
        <v>13.171323738437801</v>
      </c>
      <c r="AI515" s="9">
        <v>12.8786091495538</v>
      </c>
      <c r="AJ515" s="9">
        <v>12.6699255661037</v>
      </c>
      <c r="AK515" s="9">
        <v>12.460333449919901</v>
      </c>
    </row>
    <row r="516" spans="1:37" s="9" customFormat="1" x14ac:dyDescent="0.3">
      <c r="A516" s="13" t="str">
        <f t="shared" si="8"/>
        <v>SDGbaseTRA_UrbBAU_v7C_GVAaleat</v>
      </c>
      <c r="B516" s="37" t="s">
        <v>220</v>
      </c>
      <c r="C516" s="8" t="s">
        <v>324</v>
      </c>
      <c r="D516" s="10" t="s">
        <v>3</v>
      </c>
      <c r="E516" s="9" t="s">
        <v>40</v>
      </c>
      <c r="F516" s="9">
        <v>2.4496072471004502</v>
      </c>
      <c r="G516" s="9">
        <v>2.6432358904930999</v>
      </c>
      <c r="H516" s="9">
        <v>2.6995569843505001</v>
      </c>
      <c r="I516" s="9">
        <v>2.6181221140992101</v>
      </c>
      <c r="J516" s="9">
        <v>2.6387647807785299</v>
      </c>
      <c r="K516" s="9">
        <v>2.71633596756481</v>
      </c>
      <c r="L516" s="9">
        <v>2.8246988825488</v>
      </c>
      <c r="M516" s="9">
        <v>2.9666014786086001</v>
      </c>
      <c r="N516" s="9">
        <v>3.10009550286567</v>
      </c>
      <c r="O516" s="9">
        <v>3.67078018364254</v>
      </c>
      <c r="P516" s="9">
        <v>3.9079086046708298</v>
      </c>
      <c r="Q516" s="9">
        <v>4.0099958881521296</v>
      </c>
      <c r="R516" s="9">
        <v>4.0808119454423499</v>
      </c>
      <c r="S516" s="9">
        <v>4.1608619046324096</v>
      </c>
      <c r="T516" s="9">
        <v>4.2739165308518601</v>
      </c>
      <c r="U516" s="9">
        <v>4.4247217461753996</v>
      </c>
      <c r="V516" s="9">
        <v>4.5376683592048801</v>
      </c>
      <c r="W516" s="9">
        <v>4.6955463057929396</v>
      </c>
      <c r="X516" s="9">
        <v>4.8861882875396399</v>
      </c>
      <c r="Y516" s="9">
        <v>4.9805742526883501</v>
      </c>
      <c r="Z516" s="9">
        <v>5.0538263096161504</v>
      </c>
      <c r="AA516" s="9">
        <v>5.1849538720397303</v>
      </c>
      <c r="AB516" s="9">
        <v>5.4739805088632103</v>
      </c>
      <c r="AC516" s="9">
        <v>5.7092088551779598</v>
      </c>
      <c r="AD516" s="9">
        <v>5.8837118665846697</v>
      </c>
      <c r="AE516" s="9">
        <v>6.0229752056866497</v>
      </c>
      <c r="AF516" s="9">
        <v>6.1638619167060202</v>
      </c>
      <c r="AG516" s="9">
        <v>6.27225885184167</v>
      </c>
      <c r="AH516" s="9">
        <v>5.9832501147727797</v>
      </c>
      <c r="AI516" s="9">
        <v>5.5938612325182699</v>
      </c>
      <c r="AJ516" s="9">
        <v>5.3472470682615603</v>
      </c>
      <c r="AK516" s="9">
        <v>5.1279231853762202</v>
      </c>
    </row>
    <row r="517" spans="1:37" s="9" customFormat="1" x14ac:dyDescent="0.3">
      <c r="A517" s="13" t="str">
        <f t="shared" si="8"/>
        <v>SDGbaseTRA_UrbBAU_v7C_GVAafoot</v>
      </c>
      <c r="B517" s="37" t="s">
        <v>220</v>
      </c>
      <c r="C517" s="8" t="s">
        <v>324</v>
      </c>
      <c r="D517" s="10" t="s">
        <v>3</v>
      </c>
      <c r="E517" s="9" t="s">
        <v>41</v>
      </c>
      <c r="F517" s="9">
        <v>1.9145560944401701</v>
      </c>
      <c r="G517" s="9">
        <v>1.98621476015667</v>
      </c>
      <c r="H517" s="9">
        <v>2.0409904912302901</v>
      </c>
      <c r="I517" s="9">
        <v>2.0801961812828802</v>
      </c>
      <c r="J517" s="9">
        <v>2.12524656026237</v>
      </c>
      <c r="K517" s="9">
        <v>2.17300313382448</v>
      </c>
      <c r="L517" s="9">
        <v>2.2328040599716901</v>
      </c>
      <c r="M517" s="9">
        <v>2.2938360848997998</v>
      </c>
      <c r="N517" s="9">
        <v>2.3566167841007899</v>
      </c>
      <c r="O517" s="9">
        <v>2.4669908364079198</v>
      </c>
      <c r="P517" s="9">
        <v>2.54896456761371</v>
      </c>
      <c r="Q517" s="9">
        <v>2.6083871263107099</v>
      </c>
      <c r="R517" s="9">
        <v>2.6813348959770198</v>
      </c>
      <c r="S517" s="9">
        <v>2.7551268974639598</v>
      </c>
      <c r="T517" s="9">
        <v>2.8328147792729998</v>
      </c>
      <c r="U517" s="9">
        <v>2.9206215804637101</v>
      </c>
      <c r="V517" s="9">
        <v>3.0014388704625401</v>
      </c>
      <c r="W517" s="9">
        <v>3.0915900417259001</v>
      </c>
      <c r="X517" s="9">
        <v>3.1882848120852598</v>
      </c>
      <c r="Y517" s="9">
        <v>3.2671434839067599</v>
      </c>
      <c r="Z517" s="9">
        <v>3.3398090582372499</v>
      </c>
      <c r="AA517" s="9">
        <v>3.41306581224686</v>
      </c>
      <c r="AB517" s="9">
        <v>3.5222501358393399</v>
      </c>
      <c r="AC517" s="9">
        <v>3.6108136249426699</v>
      </c>
      <c r="AD517" s="9">
        <v>3.6979553499594</v>
      </c>
      <c r="AE517" s="9">
        <v>3.7856124335277701</v>
      </c>
      <c r="AF517" s="9">
        <v>3.8826874219312102</v>
      </c>
      <c r="AG517" s="9">
        <v>3.95785421263033</v>
      </c>
      <c r="AH517" s="9">
        <v>3.8794932159831901</v>
      </c>
      <c r="AI517" s="9">
        <v>3.7993237365187702</v>
      </c>
      <c r="AJ517" s="9">
        <v>3.7420718092218599</v>
      </c>
      <c r="AK517" s="9">
        <v>3.6839971586497802</v>
      </c>
    </row>
    <row r="518" spans="1:37" s="9" customFormat="1" x14ac:dyDescent="0.3">
      <c r="A518" s="13" t="str">
        <f t="shared" si="8"/>
        <v>SDGbaseTRA_UrbBAU_v7C_GVAawood</v>
      </c>
      <c r="B518" s="37" t="s">
        <v>220</v>
      </c>
      <c r="C518" s="8" t="s">
        <v>324</v>
      </c>
      <c r="D518" s="10" t="s">
        <v>3</v>
      </c>
      <c r="E518" s="9" t="s">
        <v>42</v>
      </c>
      <c r="F518" s="9">
        <v>23.692612523459701</v>
      </c>
      <c r="G518" s="9">
        <v>22.364756152446699</v>
      </c>
      <c r="H518" s="9">
        <v>23.010006926587799</v>
      </c>
      <c r="I518" s="9">
        <v>23.4114966426975</v>
      </c>
      <c r="J518" s="9">
        <v>23.816244111114401</v>
      </c>
      <c r="K518" s="9">
        <v>24.340327055189402</v>
      </c>
      <c r="L518" s="9">
        <v>24.9574271074266</v>
      </c>
      <c r="M518" s="9">
        <v>25.659855546517701</v>
      </c>
      <c r="N518" s="9">
        <v>26.354041650598901</v>
      </c>
      <c r="O518" s="9">
        <v>27.498099663281899</v>
      </c>
      <c r="P518" s="9">
        <v>28.220063640792102</v>
      </c>
      <c r="Q518" s="9">
        <v>28.854752932036298</v>
      </c>
      <c r="R518" s="9">
        <v>29.687368787355801</v>
      </c>
      <c r="S518" s="9">
        <v>30.588372650269701</v>
      </c>
      <c r="T518" s="9">
        <v>31.559108680706</v>
      </c>
      <c r="U518" s="9">
        <v>32.6099702947444</v>
      </c>
      <c r="V518" s="9">
        <v>33.673394523130199</v>
      </c>
      <c r="W518" s="9">
        <v>34.816224968312703</v>
      </c>
      <c r="X518" s="9">
        <v>36.051977176041198</v>
      </c>
      <c r="Y518" s="9">
        <v>37.077887924164997</v>
      </c>
      <c r="Z518" s="9">
        <v>38.0552317614993</v>
      </c>
      <c r="AA518" s="9">
        <v>39.0587436258322</v>
      </c>
      <c r="AB518" s="9">
        <v>40.0017128615033</v>
      </c>
      <c r="AC518" s="9">
        <v>40.7704562630067</v>
      </c>
      <c r="AD518" s="9">
        <v>41.688660779346797</v>
      </c>
      <c r="AE518" s="9">
        <v>42.690841601297997</v>
      </c>
      <c r="AF518" s="9">
        <v>43.8235559916439</v>
      </c>
      <c r="AG518" s="9">
        <v>44.8194762444448</v>
      </c>
      <c r="AH518" s="9">
        <v>44.379410730363098</v>
      </c>
      <c r="AI518" s="9">
        <v>43.559250651080397</v>
      </c>
      <c r="AJ518" s="9">
        <v>43.027082400545297</v>
      </c>
      <c r="AK518" s="9">
        <v>42.488954888172302</v>
      </c>
    </row>
    <row r="519" spans="1:37" s="9" customFormat="1" x14ac:dyDescent="0.3">
      <c r="A519" s="13" t="str">
        <f t="shared" si="8"/>
        <v>SDGbaseTRA_UrbBAU_v7C_GVAapapr</v>
      </c>
      <c r="B519" s="37" t="s">
        <v>220</v>
      </c>
      <c r="C519" s="8" t="s">
        <v>324</v>
      </c>
      <c r="D519" s="10" t="s">
        <v>3</v>
      </c>
      <c r="E519" s="9" t="s">
        <v>43</v>
      </c>
      <c r="F519" s="9">
        <v>24.0199855495582</v>
      </c>
      <c r="G519" s="9">
        <v>23.661096672143699</v>
      </c>
      <c r="H519" s="9">
        <v>24.588744490848502</v>
      </c>
      <c r="I519" s="9">
        <v>25.036409398062201</v>
      </c>
      <c r="J519" s="9">
        <v>25.330697133541499</v>
      </c>
      <c r="K519" s="9">
        <v>25.9772761235572</v>
      </c>
      <c r="L519" s="9">
        <v>26.5808827585846</v>
      </c>
      <c r="M519" s="9">
        <v>26.918118367199799</v>
      </c>
      <c r="N519" s="9">
        <v>27.686012968730001</v>
      </c>
      <c r="O519" s="9">
        <v>28.902499184059899</v>
      </c>
      <c r="P519" s="9">
        <v>29.715691623742899</v>
      </c>
      <c r="Q519" s="9">
        <v>30.437719368669999</v>
      </c>
      <c r="R519" s="9">
        <v>32.102677609491799</v>
      </c>
      <c r="S519" s="9">
        <v>32.953614321646803</v>
      </c>
      <c r="T519" s="9">
        <v>33.922074988438901</v>
      </c>
      <c r="U519" s="9">
        <v>35.048446580120498</v>
      </c>
      <c r="V519" s="9">
        <v>36.117299783151601</v>
      </c>
      <c r="W519" s="9">
        <v>37.299351754496797</v>
      </c>
      <c r="X519" s="9">
        <v>38.5625919326014</v>
      </c>
      <c r="Y519" s="9">
        <v>39.586637048699899</v>
      </c>
      <c r="Z519" s="9">
        <v>40.577978745990897</v>
      </c>
      <c r="AA519" s="9">
        <v>41.642801844852599</v>
      </c>
      <c r="AB519" s="9">
        <v>42.703045008489497</v>
      </c>
      <c r="AC519" s="9">
        <v>43.535515367442201</v>
      </c>
      <c r="AD519" s="9">
        <v>44.447975695751801</v>
      </c>
      <c r="AE519" s="9">
        <v>45.426241905193002</v>
      </c>
      <c r="AF519" s="9">
        <v>46.515070975181501</v>
      </c>
      <c r="AG519" s="9">
        <v>47.4592541962826</v>
      </c>
      <c r="AH519" s="9">
        <v>46.724321539919799</v>
      </c>
      <c r="AI519" s="9">
        <v>45.698807867428499</v>
      </c>
      <c r="AJ519" s="9">
        <v>44.950726413560098</v>
      </c>
      <c r="AK519" s="9">
        <v>44.226601370750998</v>
      </c>
    </row>
    <row r="520" spans="1:37" s="9" customFormat="1" x14ac:dyDescent="0.3">
      <c r="A520" s="13" t="str">
        <f t="shared" si="8"/>
        <v>SDGbaseTRA_UrbBAU_v7C_GVAaprnt</v>
      </c>
      <c r="B520" s="37" t="s">
        <v>220</v>
      </c>
      <c r="C520" s="8" t="s">
        <v>324</v>
      </c>
      <c r="D520" s="10" t="s">
        <v>3</v>
      </c>
      <c r="E520" s="9" t="s">
        <v>44</v>
      </c>
      <c r="F520" s="9">
        <v>16.778093477192801</v>
      </c>
      <c r="G520" s="9">
        <v>17.132125286761099</v>
      </c>
      <c r="H520" s="9">
        <v>17.7382378555439</v>
      </c>
      <c r="I520" s="9">
        <v>18.1026395816749</v>
      </c>
      <c r="J520" s="9">
        <v>18.376872652447101</v>
      </c>
      <c r="K520" s="9">
        <v>18.809890463993401</v>
      </c>
      <c r="L520" s="9">
        <v>19.363152223657401</v>
      </c>
      <c r="M520" s="9">
        <v>19.970214510714701</v>
      </c>
      <c r="N520" s="9">
        <v>20.600310691463999</v>
      </c>
      <c r="O520" s="9">
        <v>20.985780669225299</v>
      </c>
      <c r="P520" s="9">
        <v>21.603316648027199</v>
      </c>
      <c r="Q520" s="9">
        <v>22.237763925135599</v>
      </c>
      <c r="R520" s="9">
        <v>23.031488277955098</v>
      </c>
      <c r="S520" s="9">
        <v>23.802393812551902</v>
      </c>
      <c r="T520" s="9">
        <v>24.630929783341202</v>
      </c>
      <c r="U520" s="9">
        <v>25.6060175298012</v>
      </c>
      <c r="V520" s="9">
        <v>26.559715951068199</v>
      </c>
      <c r="W520" s="9">
        <v>27.5519759849468</v>
      </c>
      <c r="X520" s="9">
        <v>28.565960398073202</v>
      </c>
      <c r="Y520" s="9">
        <v>29.445746093667299</v>
      </c>
      <c r="Z520" s="9">
        <v>30.326943103844499</v>
      </c>
      <c r="AA520" s="9">
        <v>31.2211176999778</v>
      </c>
      <c r="AB520" s="9">
        <v>31.9174884416833</v>
      </c>
      <c r="AC520" s="9">
        <v>32.590361084891597</v>
      </c>
      <c r="AD520" s="9">
        <v>33.4166045007874</v>
      </c>
      <c r="AE520" s="9">
        <v>34.3194742204698</v>
      </c>
      <c r="AF520" s="9">
        <v>35.296748798731997</v>
      </c>
      <c r="AG520" s="9">
        <v>36.153886157019699</v>
      </c>
      <c r="AH520" s="9">
        <v>35.087711863652601</v>
      </c>
      <c r="AI520" s="9">
        <v>34.045800013523802</v>
      </c>
      <c r="AJ520" s="9">
        <v>33.3039424730623</v>
      </c>
      <c r="AK520" s="9">
        <v>32.616327395223102</v>
      </c>
    </row>
    <row r="521" spans="1:37" s="9" customFormat="1" x14ac:dyDescent="0.3">
      <c r="A521" s="13" t="str">
        <f t="shared" si="8"/>
        <v>SDGbaseTRA_UrbBAU_v7C_GVAapetr</v>
      </c>
      <c r="B521" s="37" t="s">
        <v>220</v>
      </c>
      <c r="C521" s="8" t="s">
        <v>324</v>
      </c>
      <c r="D521" s="10" t="s">
        <v>3</v>
      </c>
      <c r="E521" s="9" t="s">
        <v>45</v>
      </c>
      <c r="F521" s="9">
        <v>46.318025213564297</v>
      </c>
      <c r="G521" s="9">
        <v>33.593305103998297</v>
      </c>
      <c r="H521" s="9">
        <v>28.142047528592101</v>
      </c>
      <c r="I521" s="9">
        <v>25.211077356238501</v>
      </c>
      <c r="J521" s="9">
        <v>23.756305274720301</v>
      </c>
      <c r="K521" s="9">
        <v>22.892813322437298</v>
      </c>
      <c r="L521" s="9">
        <v>22.506444921421402</v>
      </c>
      <c r="M521" s="9">
        <v>23.049851280469401</v>
      </c>
      <c r="N521" s="9">
        <v>23.644611593717698</v>
      </c>
      <c r="O521" s="9">
        <v>19.480142504809301</v>
      </c>
      <c r="P521" s="9">
        <v>16.5092116263422</v>
      </c>
      <c r="Q521" s="9">
        <v>15.774544889594999</v>
      </c>
      <c r="R521" s="9">
        <v>15.3645583833658</v>
      </c>
      <c r="S521" s="9">
        <v>15.200209917299601</v>
      </c>
      <c r="T521" s="9">
        <v>15.116099892543801</v>
      </c>
      <c r="U521" s="9">
        <v>15.1108967228532</v>
      </c>
      <c r="V521" s="9">
        <v>14.913105984121501</v>
      </c>
      <c r="W521" s="9">
        <v>14.9332370401548</v>
      </c>
      <c r="X521" s="9">
        <v>15.3556784673734</v>
      </c>
      <c r="Y521" s="9">
        <v>15.1563905260914</v>
      </c>
      <c r="Z521" s="9">
        <v>14.850638152007001</v>
      </c>
      <c r="AA521" s="9">
        <v>14.739653753712201</v>
      </c>
      <c r="AB521" s="9">
        <v>14.0692608346704</v>
      </c>
      <c r="AC521" s="9">
        <v>12.7878626929355</v>
      </c>
      <c r="AD521" s="9">
        <v>11.2449264368</v>
      </c>
      <c r="AE521" s="9">
        <v>9.6712245132661003</v>
      </c>
      <c r="AF521" s="9">
        <v>8.1476933900663706</v>
      </c>
      <c r="AG521" s="9">
        <v>6.2001647996217004</v>
      </c>
      <c r="AH521" s="9">
        <v>4.5919901333043098</v>
      </c>
      <c r="AI521" s="9">
        <v>2.92411563942703</v>
      </c>
      <c r="AJ521" s="9">
        <v>1.5822908807262199</v>
      </c>
      <c r="AK521" s="9">
        <v>0.51454433672726196</v>
      </c>
    </row>
    <row r="522" spans="1:37" s="9" customFormat="1" x14ac:dyDescent="0.3">
      <c r="A522" s="13" t="str">
        <f t="shared" si="8"/>
        <v>SDGbaseTRA_UrbBAU_v7C_GVAahydr</v>
      </c>
      <c r="B522" s="37" t="s">
        <v>220</v>
      </c>
      <c r="C522" s="8" t="s">
        <v>324</v>
      </c>
      <c r="D522" s="10" t="s">
        <v>3</v>
      </c>
      <c r="E522" s="9" t="s">
        <v>46</v>
      </c>
      <c r="F522" s="9">
        <v>0.12086732559638499</v>
      </c>
      <c r="G522" s="9">
        <v>0.33109119295828399</v>
      </c>
      <c r="H522" s="9">
        <v>0.83722174213554801</v>
      </c>
      <c r="I522" s="9">
        <v>1.9937778990567201</v>
      </c>
      <c r="J522" s="9">
        <v>2.0017081747912902</v>
      </c>
      <c r="K522" s="9">
        <v>2.01593706391452</v>
      </c>
      <c r="L522" s="9">
        <v>2.0342397192210502</v>
      </c>
      <c r="M522" s="9">
        <v>2.0663455377081701</v>
      </c>
      <c r="N522" s="9">
        <v>2.0957381748218999</v>
      </c>
      <c r="O522" s="9">
        <v>2.2540490177164698</v>
      </c>
      <c r="P522" s="9">
        <v>2.3007521019224799</v>
      </c>
      <c r="Q522" s="9">
        <v>2.5653865584342701</v>
      </c>
      <c r="R522" s="9">
        <v>2.5760798481661298</v>
      </c>
      <c r="S522" s="9">
        <v>2.5917389761691298</v>
      </c>
      <c r="T522" s="9">
        <v>2.60871766469119</v>
      </c>
      <c r="U522" s="9">
        <v>2.6221232828356298</v>
      </c>
      <c r="V522" s="9">
        <v>2.6302345144492798</v>
      </c>
      <c r="W522" s="9">
        <v>2.6468571064000401</v>
      </c>
      <c r="X522" s="9">
        <v>-2.0622591506122099</v>
      </c>
      <c r="Y522" s="9">
        <v>-2.4529554767247199</v>
      </c>
      <c r="Z522" s="9">
        <v>9.3002399695865705</v>
      </c>
      <c r="AA522" s="9">
        <v>11.9754019871599</v>
      </c>
      <c r="AB522" s="9">
        <v>13.2717564451552</v>
      </c>
      <c r="AC522" s="9">
        <v>14.234272063303299</v>
      </c>
      <c r="AD522" s="9">
        <v>15.092511016173599</v>
      </c>
      <c r="AE522" s="9">
        <v>15.913609501469899</v>
      </c>
      <c r="AF522" s="9">
        <v>16.750633231442301</v>
      </c>
      <c r="AG522" s="9">
        <v>16.957437907959999</v>
      </c>
      <c r="AH522" s="9">
        <v>16.943876705556001</v>
      </c>
      <c r="AI522" s="9">
        <v>14.895319248034999</v>
      </c>
      <c r="AJ522" s="9">
        <v>12.7054307081538</v>
      </c>
      <c r="AK522" s="9">
        <v>10.40072392293</v>
      </c>
    </row>
    <row r="523" spans="1:37" s="9" customFormat="1" x14ac:dyDescent="0.3">
      <c r="A523" s="13" t="str">
        <f t="shared" si="8"/>
        <v>SDGbaseTRA_UrbBAU_v7C_GVAaammo</v>
      </c>
      <c r="B523" s="37" t="s">
        <v>220</v>
      </c>
      <c r="C523" s="8" t="s">
        <v>324</v>
      </c>
      <c r="D523" s="10" t="s">
        <v>3</v>
      </c>
      <c r="E523" s="9" t="s">
        <v>47</v>
      </c>
      <c r="F523" s="9">
        <v>2.4857265311451702</v>
      </c>
      <c r="G523" s="9">
        <v>2.41971516890345</v>
      </c>
      <c r="H523" s="9">
        <v>2.4051978979013602</v>
      </c>
      <c r="I523" s="9">
        <v>2.4409777808065201</v>
      </c>
      <c r="J523" s="9">
        <v>2.4567531656410999</v>
      </c>
      <c r="K523" s="9">
        <v>2.4853236595441999</v>
      </c>
      <c r="L523" s="9">
        <v>2.5254459814168801</v>
      </c>
      <c r="M523" s="9">
        <v>2.5775126257842298</v>
      </c>
      <c r="N523" s="9">
        <v>2.6198218436967999</v>
      </c>
      <c r="O523" s="9">
        <v>2.5703858184916402</v>
      </c>
      <c r="P523" s="9">
        <v>2.5868888908449099</v>
      </c>
      <c r="Q523" s="9">
        <v>2.6244231089958499</v>
      </c>
      <c r="R523" s="9">
        <v>2.6812423145311199</v>
      </c>
      <c r="S523" s="9">
        <v>2.7381158079704502</v>
      </c>
      <c r="T523" s="9">
        <v>2.7975856675308099</v>
      </c>
      <c r="U523" s="9">
        <v>2.8678000301086999</v>
      </c>
      <c r="V523" s="9">
        <v>2.9430707102497902</v>
      </c>
      <c r="W523" s="9">
        <v>3.0223000116698402</v>
      </c>
      <c r="X523" s="9">
        <v>3.0992562547017899</v>
      </c>
      <c r="Y523" s="9">
        <v>3.1557902653777501</v>
      </c>
      <c r="Z523" s="9">
        <v>3.20322742486294</v>
      </c>
      <c r="AA523" s="9">
        <v>3.2260548839870902</v>
      </c>
      <c r="AB523" s="9">
        <v>3.0680393626540701</v>
      </c>
      <c r="AC523" s="9">
        <v>2.9366950982866502</v>
      </c>
      <c r="AD523" s="9">
        <v>2.8568869233121701</v>
      </c>
      <c r="AE523" s="9">
        <v>2.8055821341196201</v>
      </c>
      <c r="AF523" s="9">
        <v>2.77397772979797</v>
      </c>
      <c r="AG523" s="9">
        <v>2.73182592930194</v>
      </c>
      <c r="AH523" s="9">
        <v>2.5359223788023</v>
      </c>
      <c r="AI523" s="9">
        <v>2.3552436559608898</v>
      </c>
      <c r="AJ523" s="9">
        <v>2.21399541735867</v>
      </c>
      <c r="AK523" s="9">
        <v>2.0929495149030899</v>
      </c>
    </row>
    <row r="524" spans="1:37" s="9" customFormat="1" x14ac:dyDescent="0.3">
      <c r="A524" s="13" t="str">
        <f t="shared" si="8"/>
        <v>SDGbaseTRA_UrbBAU_v7C_GVAabchm</v>
      </c>
      <c r="B524" s="37" t="s">
        <v>220</v>
      </c>
      <c r="C524" s="8" t="s">
        <v>324</v>
      </c>
      <c r="D524" s="10" t="s">
        <v>3</v>
      </c>
      <c r="E524" s="9" t="s">
        <v>48</v>
      </c>
      <c r="F524" s="9">
        <v>22.371538780334799</v>
      </c>
      <c r="G524" s="9">
        <v>28.309431866839901</v>
      </c>
      <c r="H524" s="9">
        <v>29.870407290076599</v>
      </c>
      <c r="I524" s="9">
        <v>29.739121744081899</v>
      </c>
      <c r="J524" s="9">
        <v>30.669668416929401</v>
      </c>
      <c r="K524" s="9">
        <v>31.623178905596902</v>
      </c>
      <c r="L524" s="9">
        <v>32.648545567274297</v>
      </c>
      <c r="M524" s="9">
        <v>34.028956179331097</v>
      </c>
      <c r="N524" s="9">
        <v>35.236279397227001</v>
      </c>
      <c r="O524" s="9">
        <v>41.832229382765703</v>
      </c>
      <c r="P524" s="9">
        <v>43.4355161928451</v>
      </c>
      <c r="Q524" s="9">
        <v>43.751335161560299</v>
      </c>
      <c r="R524" s="9">
        <v>44.020873660573798</v>
      </c>
      <c r="S524" s="9">
        <v>44.468945104111803</v>
      </c>
      <c r="T524" s="9">
        <v>45.0767554939181</v>
      </c>
      <c r="U524" s="9">
        <v>45.628936699468397</v>
      </c>
      <c r="V524" s="9">
        <v>45.7817495182424</v>
      </c>
      <c r="W524" s="9">
        <v>46.4558930174517</v>
      </c>
      <c r="X524" s="9">
        <v>47.644543626780298</v>
      </c>
      <c r="Y524" s="9">
        <v>47.687503080559999</v>
      </c>
      <c r="Z524" s="9">
        <v>47.367484156944798</v>
      </c>
      <c r="AA524" s="9">
        <v>46.432202237165399</v>
      </c>
      <c r="AB524" s="9">
        <v>45.167280127818401</v>
      </c>
      <c r="AC524" s="9">
        <v>42.281904221168702</v>
      </c>
      <c r="AD524" s="9">
        <v>39.138078017892902</v>
      </c>
      <c r="AE524" s="9">
        <v>36.137212724138301</v>
      </c>
      <c r="AF524" s="9">
        <v>33.482861217676799</v>
      </c>
      <c r="AG524" s="9">
        <v>30.2496672344137</v>
      </c>
      <c r="AH524" s="9">
        <v>27.066341844726001</v>
      </c>
      <c r="AI524" s="9">
        <v>23.023989452151501</v>
      </c>
      <c r="AJ524" s="9">
        <v>19.492612276279601</v>
      </c>
      <c r="AK524" s="9">
        <v>16.394245994703201</v>
      </c>
    </row>
    <row r="525" spans="1:37" s="9" customFormat="1" x14ac:dyDescent="0.3">
      <c r="A525" s="13" t="str">
        <f t="shared" si="8"/>
        <v>SDGbaseTRA_UrbBAU_v7C_GVAaochm</v>
      </c>
      <c r="B525" s="37" t="s">
        <v>220</v>
      </c>
      <c r="C525" s="8" t="s">
        <v>324</v>
      </c>
      <c r="D525" s="10" t="s">
        <v>3</v>
      </c>
      <c r="E525" s="9" t="s">
        <v>49</v>
      </c>
      <c r="F525" s="9">
        <v>34.235418045792301</v>
      </c>
      <c r="G525" s="9">
        <v>40.6559130727452</v>
      </c>
      <c r="H525" s="9">
        <v>42.186326929626198</v>
      </c>
      <c r="I525" s="9">
        <v>41.564964734979398</v>
      </c>
      <c r="J525" s="9">
        <v>42.496914773825097</v>
      </c>
      <c r="K525" s="9">
        <v>43.422209763075401</v>
      </c>
      <c r="L525" s="9">
        <v>44.410180629973901</v>
      </c>
      <c r="M525" s="9">
        <v>45.734712767255097</v>
      </c>
      <c r="N525" s="9">
        <v>46.9199595441059</v>
      </c>
      <c r="O525" s="9">
        <v>55.6969654135507</v>
      </c>
      <c r="P525" s="9">
        <v>57.332827731703802</v>
      </c>
      <c r="Q525" s="9">
        <v>57.281899158212497</v>
      </c>
      <c r="R525" s="9">
        <v>57.365079471623503</v>
      </c>
      <c r="S525" s="9">
        <v>57.591550732811399</v>
      </c>
      <c r="T525" s="9">
        <v>58.0651703165762</v>
      </c>
      <c r="U525" s="9">
        <v>58.544680013175999</v>
      </c>
      <c r="V525" s="9">
        <v>58.452125871492399</v>
      </c>
      <c r="W525" s="9">
        <v>59.039519473339901</v>
      </c>
      <c r="X525" s="9">
        <v>60.276004801359598</v>
      </c>
      <c r="Y525" s="9">
        <v>60.315421469074003</v>
      </c>
      <c r="Z525" s="9">
        <v>59.928447083080997</v>
      </c>
      <c r="AA525" s="9">
        <v>58.964073779668801</v>
      </c>
      <c r="AB525" s="9">
        <v>57.383713986845699</v>
      </c>
      <c r="AC525" s="9">
        <v>53.745550593371</v>
      </c>
      <c r="AD525" s="9">
        <v>49.619007549779496</v>
      </c>
      <c r="AE525" s="9">
        <v>45.655959282824902</v>
      </c>
      <c r="AF525" s="9">
        <v>42.1144447816434</v>
      </c>
      <c r="AG525" s="9">
        <v>38.299502982070003</v>
      </c>
      <c r="AH525" s="9">
        <v>34.769850441237999</v>
      </c>
      <c r="AI525" s="9">
        <v>30.083043816201801</v>
      </c>
      <c r="AJ525" s="9">
        <v>25.931615943147499</v>
      </c>
      <c r="AK525" s="9">
        <v>22.282561469668899</v>
      </c>
    </row>
    <row r="526" spans="1:37" s="9" customFormat="1" x14ac:dyDescent="0.3">
      <c r="A526" s="13" t="str">
        <f t="shared" si="8"/>
        <v>SDGbaseTRA_UrbBAU_v7C_GVAarubb</v>
      </c>
      <c r="B526" s="37" t="s">
        <v>220</v>
      </c>
      <c r="C526" s="8" t="s">
        <v>324</v>
      </c>
      <c r="D526" s="10" t="s">
        <v>3</v>
      </c>
      <c r="E526" s="9" t="s">
        <v>50</v>
      </c>
      <c r="F526" s="9">
        <v>6.77125211521507</v>
      </c>
      <c r="G526" s="9">
        <v>6.4768504917357399</v>
      </c>
      <c r="H526" s="9">
        <v>6.7411323350526704</v>
      </c>
      <c r="I526" s="9">
        <v>6.8345106014847499</v>
      </c>
      <c r="J526" s="9">
        <v>6.9733172063780797</v>
      </c>
      <c r="K526" s="9">
        <v>7.1596094036579698</v>
      </c>
      <c r="L526" s="9">
        <v>7.3769096097676696</v>
      </c>
      <c r="M526" s="9">
        <v>7.6057194498878298</v>
      </c>
      <c r="N526" s="9">
        <v>7.8490556350130296</v>
      </c>
      <c r="O526" s="9">
        <v>8.3755088931315491</v>
      </c>
      <c r="P526" s="9">
        <v>8.6817735946107994</v>
      </c>
      <c r="Q526" s="9">
        <v>8.9196102860294797</v>
      </c>
      <c r="R526" s="9">
        <v>9.2010805857417903</v>
      </c>
      <c r="S526" s="9">
        <v>9.4990765812964106</v>
      </c>
      <c r="T526" s="9">
        <v>9.8214371519804793</v>
      </c>
      <c r="U526" s="9">
        <v>10.197559298929299</v>
      </c>
      <c r="V526" s="9">
        <v>10.575910377517401</v>
      </c>
      <c r="W526" s="9">
        <v>10.961074944466301</v>
      </c>
      <c r="X526" s="9">
        <v>11.337357607455299</v>
      </c>
      <c r="Y526" s="9">
        <v>11.639768452389101</v>
      </c>
      <c r="Z526" s="9">
        <v>11.941389047172899</v>
      </c>
      <c r="AA526" s="9">
        <v>12.254591552172799</v>
      </c>
      <c r="AB526" s="9">
        <v>12.821305281180599</v>
      </c>
      <c r="AC526" s="9">
        <v>13.2994297368862</v>
      </c>
      <c r="AD526" s="9">
        <v>13.773534622232299</v>
      </c>
      <c r="AE526" s="9">
        <v>14.2510103294223</v>
      </c>
      <c r="AF526" s="9">
        <v>14.7413083124236</v>
      </c>
      <c r="AG526" s="9">
        <v>15.166929225163599</v>
      </c>
      <c r="AH526" s="9">
        <v>15.1223219834934</v>
      </c>
      <c r="AI526" s="9">
        <v>14.9624299805874</v>
      </c>
      <c r="AJ526" s="9">
        <v>14.856337779799199</v>
      </c>
      <c r="AK526" s="9">
        <v>14.7268083734052</v>
      </c>
    </row>
    <row r="527" spans="1:37" s="9" customFormat="1" x14ac:dyDescent="0.3">
      <c r="A527" s="13" t="str">
        <f t="shared" si="8"/>
        <v>SDGbaseTRA_UrbBAU_v7C_GVAaplas</v>
      </c>
      <c r="B527" s="37" t="s">
        <v>220</v>
      </c>
      <c r="C527" s="8" t="s">
        <v>324</v>
      </c>
      <c r="D527" s="10" t="s">
        <v>3</v>
      </c>
      <c r="E527" s="9" t="s">
        <v>51</v>
      </c>
      <c r="F527" s="9">
        <v>15.426438760271299</v>
      </c>
      <c r="G527" s="9">
        <v>15.2861508901394</v>
      </c>
      <c r="H527" s="9">
        <v>15.7372789216566</v>
      </c>
      <c r="I527" s="9">
        <v>16.004505870802198</v>
      </c>
      <c r="J527" s="9">
        <v>16.259147553497201</v>
      </c>
      <c r="K527" s="9">
        <v>16.619811328550799</v>
      </c>
      <c r="L527" s="9">
        <v>17.081157021074201</v>
      </c>
      <c r="M527" s="9">
        <v>17.5923316207837</v>
      </c>
      <c r="N527" s="9">
        <v>18.104404079091001</v>
      </c>
      <c r="O527" s="9">
        <v>18.7464034751704</v>
      </c>
      <c r="P527" s="9">
        <v>19.2927893697222</v>
      </c>
      <c r="Q527" s="9">
        <v>19.7614058892614</v>
      </c>
      <c r="R527" s="9">
        <v>20.372893088188398</v>
      </c>
      <c r="S527" s="9">
        <v>20.984179167043902</v>
      </c>
      <c r="T527" s="9">
        <v>21.640948910759601</v>
      </c>
      <c r="U527" s="9">
        <v>22.408539497549999</v>
      </c>
      <c r="V527" s="9">
        <v>23.1446936519351</v>
      </c>
      <c r="W527" s="9">
        <v>23.916856326654599</v>
      </c>
      <c r="X527" s="9">
        <v>24.740404991208798</v>
      </c>
      <c r="Y527" s="9">
        <v>25.417221652601899</v>
      </c>
      <c r="Z527" s="9">
        <v>26.056793927893299</v>
      </c>
      <c r="AA527" s="9">
        <v>26.712641682412599</v>
      </c>
      <c r="AB527" s="9">
        <v>27.212940653389701</v>
      </c>
      <c r="AC527" s="9">
        <v>27.656376329584599</v>
      </c>
      <c r="AD527" s="9">
        <v>28.218519388937001</v>
      </c>
      <c r="AE527" s="9">
        <v>28.848894981957599</v>
      </c>
      <c r="AF527" s="9">
        <v>29.547034344599599</v>
      </c>
      <c r="AG527" s="9">
        <v>30.114583917952402</v>
      </c>
      <c r="AH527" s="9">
        <v>29.169373000762199</v>
      </c>
      <c r="AI527" s="9">
        <v>28.269067527564001</v>
      </c>
      <c r="AJ527" s="9">
        <v>27.567348745903299</v>
      </c>
      <c r="AK527" s="9">
        <v>26.911611501301699</v>
      </c>
    </row>
    <row r="528" spans="1:37" s="9" customFormat="1" x14ac:dyDescent="0.3">
      <c r="A528" s="13" t="str">
        <f t="shared" si="8"/>
        <v>SDGbaseTRA_UrbBAU_v7C_GVAanmet</v>
      </c>
      <c r="B528" s="37" t="s">
        <v>220</v>
      </c>
      <c r="C528" s="8" t="s">
        <v>324</v>
      </c>
      <c r="D528" s="10" t="s">
        <v>3</v>
      </c>
      <c r="E528" s="9" t="s">
        <v>52</v>
      </c>
      <c r="F528" s="9">
        <v>17.626887984271502</v>
      </c>
      <c r="G528" s="9">
        <v>17.602873945885701</v>
      </c>
      <c r="H528" s="9">
        <v>18.037369012040301</v>
      </c>
      <c r="I528" s="9">
        <v>18.2672576500003</v>
      </c>
      <c r="J528" s="9">
        <v>18.538003337349</v>
      </c>
      <c r="K528" s="9">
        <v>18.961077569266799</v>
      </c>
      <c r="L528" s="9">
        <v>19.498957223497801</v>
      </c>
      <c r="M528" s="9">
        <v>20.125249229669599</v>
      </c>
      <c r="N528" s="9">
        <v>20.762827392373602</v>
      </c>
      <c r="O528" s="9">
        <v>21.736698351694699</v>
      </c>
      <c r="P528" s="9">
        <v>22.4756689644639</v>
      </c>
      <c r="Q528" s="9">
        <v>23.095208866666201</v>
      </c>
      <c r="R528" s="9">
        <v>23.839642937049099</v>
      </c>
      <c r="S528" s="9">
        <v>24.629017240046199</v>
      </c>
      <c r="T528" s="9">
        <v>25.472075813245599</v>
      </c>
      <c r="U528" s="9">
        <v>26.458658481518501</v>
      </c>
      <c r="V528" s="9">
        <v>27.482123878877498</v>
      </c>
      <c r="W528" s="9">
        <v>28.5127177194457</v>
      </c>
      <c r="X528" s="9">
        <v>29.477057531645102</v>
      </c>
      <c r="Y528" s="9">
        <v>30.368678046826499</v>
      </c>
      <c r="Z528" s="9">
        <v>31.280075929476698</v>
      </c>
      <c r="AA528" s="9">
        <v>32.193950743428402</v>
      </c>
      <c r="AB528" s="9">
        <v>33.010279518258102</v>
      </c>
      <c r="AC528" s="9">
        <v>33.801477094755199</v>
      </c>
      <c r="AD528" s="9">
        <v>34.773251717718097</v>
      </c>
      <c r="AE528" s="9">
        <v>35.822385184059897</v>
      </c>
      <c r="AF528" s="9">
        <v>36.935512634005001</v>
      </c>
      <c r="AG528" s="9">
        <v>37.803268495280001</v>
      </c>
      <c r="AH528" s="9">
        <v>36.998684266561099</v>
      </c>
      <c r="AI528" s="9">
        <v>36.098977672900098</v>
      </c>
      <c r="AJ528" s="9">
        <v>35.499666610895197</v>
      </c>
      <c r="AK528" s="9">
        <v>34.894460770451602</v>
      </c>
    </row>
    <row r="529" spans="1:37" s="9" customFormat="1" x14ac:dyDescent="0.3">
      <c r="A529" s="13" t="str">
        <f t="shared" si="8"/>
        <v>SDGbaseTRA_UrbBAU_v7C_GVAairon</v>
      </c>
      <c r="B529" s="37" t="s">
        <v>220</v>
      </c>
      <c r="C529" s="8" t="s">
        <v>324</v>
      </c>
      <c r="D529" s="10" t="s">
        <v>3</v>
      </c>
      <c r="E529" s="9" t="s">
        <v>53</v>
      </c>
      <c r="F529" s="9">
        <v>20.838620435940101</v>
      </c>
      <c r="G529" s="9">
        <v>23.549586563476002</v>
      </c>
      <c r="H529" s="9">
        <v>23.334994876107501</v>
      </c>
      <c r="I529" s="9">
        <v>23.038241342247801</v>
      </c>
      <c r="J529" s="9">
        <v>22.954711988417198</v>
      </c>
      <c r="K529" s="9">
        <v>23.162479302554999</v>
      </c>
      <c r="L529" s="9">
        <v>23.5873597178945</v>
      </c>
      <c r="M529" s="9">
        <v>24.282428814652</v>
      </c>
      <c r="N529" s="9">
        <v>24.902222062531202</v>
      </c>
      <c r="O529" s="9">
        <v>26.0586786702182</v>
      </c>
      <c r="P529" s="9">
        <v>26.780531000038899</v>
      </c>
      <c r="Q529" s="9">
        <v>27.270750156782</v>
      </c>
      <c r="R529" s="9">
        <v>27.8336880924141</v>
      </c>
      <c r="S529" s="9">
        <v>28.4590938835711</v>
      </c>
      <c r="T529" s="9">
        <v>29.145877292620298</v>
      </c>
      <c r="U529" s="9">
        <v>30.010285990507899</v>
      </c>
      <c r="V529" s="9">
        <v>31.152608241494899</v>
      </c>
      <c r="W529" s="9">
        <v>32.165901913342999</v>
      </c>
      <c r="X529" s="9">
        <v>32.9506405661785</v>
      </c>
      <c r="Y529" s="9">
        <v>33.802932997132899</v>
      </c>
      <c r="Z529" s="9">
        <v>34.553187250693497</v>
      </c>
      <c r="AA529" s="9">
        <v>35.477411530693303</v>
      </c>
      <c r="AB529" s="9">
        <v>34.857225228396402</v>
      </c>
      <c r="AC529" s="9">
        <v>34.982627991730602</v>
      </c>
      <c r="AD529" s="9">
        <v>35.824193297727703</v>
      </c>
      <c r="AE529" s="9">
        <v>36.893631366029801</v>
      </c>
      <c r="AF529" s="9">
        <v>38.045186293335803</v>
      </c>
      <c r="AG529" s="9">
        <v>38.891999444499</v>
      </c>
      <c r="AH529" s="9">
        <v>36.996463692537901</v>
      </c>
      <c r="AI529" s="9">
        <v>35.709479409559798</v>
      </c>
      <c r="AJ529" s="9">
        <v>34.944885969726698</v>
      </c>
      <c r="AK529" s="9">
        <v>34.3264990597701</v>
      </c>
    </row>
    <row r="530" spans="1:37" s="9" customFormat="1" x14ac:dyDescent="0.3">
      <c r="A530" s="13" t="str">
        <f t="shared" si="8"/>
        <v>SDGbaseTRA_UrbBAU_v7C_GVAanfrm</v>
      </c>
      <c r="B530" s="37" t="s">
        <v>220</v>
      </c>
      <c r="C530" s="8" t="s">
        <v>324</v>
      </c>
      <c r="D530" s="10" t="s">
        <v>3</v>
      </c>
      <c r="E530" s="9" t="s">
        <v>54</v>
      </c>
      <c r="F530" s="9">
        <v>13.073651251027099</v>
      </c>
      <c r="G530" s="9">
        <v>13.6732803389878</v>
      </c>
      <c r="H530" s="9">
        <v>12.5601272291967</v>
      </c>
      <c r="I530" s="9">
        <v>11.191432323985801</v>
      </c>
      <c r="J530" s="9">
        <v>10.753518685118101</v>
      </c>
      <c r="K530" s="9">
        <v>10.8056956398152</v>
      </c>
      <c r="L530" s="9">
        <v>11.3281046255189</v>
      </c>
      <c r="M530" s="9">
        <v>12.9410945962796</v>
      </c>
      <c r="N530" s="9">
        <v>14.1724108534588</v>
      </c>
      <c r="O530" s="9">
        <v>18.330040798465099</v>
      </c>
      <c r="P530" s="9">
        <v>19.8404913091209</v>
      </c>
      <c r="Q530" s="9">
        <v>20.107757969283199</v>
      </c>
      <c r="R530" s="9">
        <v>20.166212616398699</v>
      </c>
      <c r="S530" s="9">
        <v>20.552816178103701</v>
      </c>
      <c r="T530" s="9">
        <v>21.095127846085099</v>
      </c>
      <c r="U530" s="9">
        <v>22.053271415395201</v>
      </c>
      <c r="V530" s="9">
        <v>24.635368705494201</v>
      </c>
      <c r="W530" s="9">
        <v>26.5614692865399</v>
      </c>
      <c r="X530" s="9">
        <v>26.701461377897999</v>
      </c>
      <c r="Y530" s="9">
        <v>27.7904610896124</v>
      </c>
      <c r="Z530" s="9">
        <v>28.3989991211253</v>
      </c>
      <c r="AA530" s="9">
        <v>29.7675584031266</v>
      </c>
      <c r="AB530" s="9">
        <v>22.6986243819339</v>
      </c>
      <c r="AC530" s="9">
        <v>20.605185523068801</v>
      </c>
      <c r="AD530" s="9">
        <v>21.4001352506933</v>
      </c>
      <c r="AE530" s="9">
        <v>22.861250513855701</v>
      </c>
      <c r="AF530" s="9">
        <v>24.5150277818421</v>
      </c>
      <c r="AG530" s="9">
        <v>25.2920979678393</v>
      </c>
      <c r="AH530" s="9">
        <v>19.458859789517302</v>
      </c>
      <c r="AI530" s="9">
        <v>16.211727303984301</v>
      </c>
      <c r="AJ530" s="9">
        <v>14.9068107660331</v>
      </c>
      <c r="AK530" s="9">
        <v>14.0403549945683</v>
      </c>
    </row>
    <row r="531" spans="1:37" s="9" customFormat="1" x14ac:dyDescent="0.3">
      <c r="A531" s="13" t="str">
        <f t="shared" si="8"/>
        <v>SDGbaseTRA_UrbBAU_v7C_GVAametp</v>
      </c>
      <c r="B531" s="37" t="s">
        <v>220</v>
      </c>
      <c r="C531" s="8" t="s">
        <v>324</v>
      </c>
      <c r="D531" s="10" t="s">
        <v>3</v>
      </c>
      <c r="E531" s="9" t="s">
        <v>55</v>
      </c>
      <c r="F531" s="9">
        <v>33.254980135402498</v>
      </c>
      <c r="G531" s="9">
        <v>35.758250005279201</v>
      </c>
      <c r="H531" s="9">
        <v>36.711544970074598</v>
      </c>
      <c r="I531" s="9">
        <v>37.090338259198901</v>
      </c>
      <c r="J531" s="9">
        <v>37.5700707870662</v>
      </c>
      <c r="K531" s="9">
        <v>38.406109888210999</v>
      </c>
      <c r="L531" s="9">
        <v>39.572913467313299</v>
      </c>
      <c r="M531" s="9">
        <v>40.957013854751096</v>
      </c>
      <c r="N531" s="9">
        <v>42.3147246995552</v>
      </c>
      <c r="O531" s="9">
        <v>44.448956423050603</v>
      </c>
      <c r="P531" s="9">
        <v>45.965544575529798</v>
      </c>
      <c r="Q531" s="9">
        <v>47.168011948473499</v>
      </c>
      <c r="R531" s="9">
        <v>48.64351272103</v>
      </c>
      <c r="S531" s="9">
        <v>50.190138579431398</v>
      </c>
      <c r="T531" s="9">
        <v>51.849734986858898</v>
      </c>
      <c r="U531" s="9">
        <v>53.818922809987498</v>
      </c>
      <c r="V531" s="9">
        <v>56.048674496001901</v>
      </c>
      <c r="W531" s="9">
        <v>58.072772947310497</v>
      </c>
      <c r="X531" s="9">
        <v>59.655472324195699</v>
      </c>
      <c r="Y531" s="9">
        <v>61.447547969850802</v>
      </c>
      <c r="Z531" s="9">
        <v>63.190844472542899</v>
      </c>
      <c r="AA531" s="9">
        <v>65.062076456169194</v>
      </c>
      <c r="AB531" s="9">
        <v>66.488063053941104</v>
      </c>
      <c r="AC531" s="9">
        <v>67.959205269944107</v>
      </c>
      <c r="AD531" s="9">
        <v>69.978734445562097</v>
      </c>
      <c r="AE531" s="9">
        <v>72.219555570849806</v>
      </c>
      <c r="AF531" s="9">
        <v>74.632311672245606</v>
      </c>
      <c r="AG531" s="9">
        <v>76.592862048309996</v>
      </c>
      <c r="AH531" s="9">
        <v>74.141366358237505</v>
      </c>
      <c r="AI531" s="9">
        <v>71.806977357598001</v>
      </c>
      <c r="AJ531" s="9">
        <v>70.319920168714006</v>
      </c>
      <c r="AK531" s="9">
        <v>68.968116527010807</v>
      </c>
    </row>
    <row r="532" spans="1:37" s="9" customFormat="1" x14ac:dyDescent="0.3">
      <c r="A532" s="13" t="str">
        <f t="shared" si="8"/>
        <v>SDGbaseTRA_UrbBAU_v7C_GVAamach</v>
      </c>
      <c r="B532" s="37" t="s">
        <v>220</v>
      </c>
      <c r="C532" s="8" t="s">
        <v>324</v>
      </c>
      <c r="D532" s="10" t="s">
        <v>3</v>
      </c>
      <c r="E532" s="9" t="s">
        <v>56</v>
      </c>
      <c r="F532" s="9">
        <v>38.6659562516991</v>
      </c>
      <c r="G532" s="9">
        <v>40.916551731462</v>
      </c>
      <c r="H532" s="9">
        <v>41.794925543999</v>
      </c>
      <c r="I532" s="9">
        <v>41.927306409282998</v>
      </c>
      <c r="J532" s="9">
        <v>42.299766083907997</v>
      </c>
      <c r="K532" s="9">
        <v>43.136889104729597</v>
      </c>
      <c r="L532" s="9">
        <v>44.405224742236797</v>
      </c>
      <c r="M532" s="9">
        <v>46.145480986793501</v>
      </c>
      <c r="N532" s="9">
        <v>47.737924525103097</v>
      </c>
      <c r="O532" s="9">
        <v>50.583193111204999</v>
      </c>
      <c r="P532" s="9">
        <v>52.323289965283301</v>
      </c>
      <c r="Q532" s="9">
        <v>53.638410500214</v>
      </c>
      <c r="R532" s="9">
        <v>55.1790284030793</v>
      </c>
      <c r="S532" s="9">
        <v>56.892969077036</v>
      </c>
      <c r="T532" s="9">
        <v>58.770096656598703</v>
      </c>
      <c r="U532" s="9">
        <v>61.024162503939202</v>
      </c>
      <c r="V532" s="9">
        <v>63.6268530284107</v>
      </c>
      <c r="W532" s="9">
        <v>65.932392552308897</v>
      </c>
      <c r="X532" s="9">
        <v>67.702263440268098</v>
      </c>
      <c r="Y532" s="9">
        <v>69.884337711095398</v>
      </c>
      <c r="Z532" s="9">
        <v>71.991034072379804</v>
      </c>
      <c r="AA532" s="9">
        <v>74.295436486232802</v>
      </c>
      <c r="AB532" s="9">
        <v>74.900752904045305</v>
      </c>
      <c r="AC532" s="9">
        <v>76.182765303026301</v>
      </c>
      <c r="AD532" s="9">
        <v>78.709290725396201</v>
      </c>
      <c r="AE532" s="9">
        <v>81.637121585167606</v>
      </c>
      <c r="AF532" s="9">
        <v>84.746235325918605</v>
      </c>
      <c r="AG532" s="9">
        <v>87.124817866964307</v>
      </c>
      <c r="AH532" s="9">
        <v>83.313595484670202</v>
      </c>
      <c r="AI532" s="9">
        <v>79.9556936811301</v>
      </c>
      <c r="AJ532" s="9">
        <v>78.067408379989502</v>
      </c>
      <c r="AK532" s="9">
        <v>76.435908492706005</v>
      </c>
    </row>
    <row r="533" spans="1:37" s="9" customFormat="1" x14ac:dyDescent="0.3">
      <c r="A533" s="13" t="str">
        <f t="shared" si="8"/>
        <v>SDGbaseTRA_UrbBAU_v7C_GVAafcel</v>
      </c>
      <c r="B533" s="37" t="s">
        <v>220</v>
      </c>
      <c r="C533" s="8" t="s">
        <v>324</v>
      </c>
      <c r="D533" s="10" t="s">
        <v>3</v>
      </c>
      <c r="E533" s="9" t="s">
        <v>57</v>
      </c>
      <c r="F533" s="9">
        <v>0.28999999999993897</v>
      </c>
      <c r="G533" s="9">
        <v>0.29068802321709403</v>
      </c>
      <c r="H533" s="9">
        <v>0.29210211399924002</v>
      </c>
      <c r="I533" s="9">
        <v>0.27880054519040398</v>
      </c>
      <c r="J533" s="9">
        <v>0.27458418409940299</v>
      </c>
      <c r="K533" s="9">
        <v>0.27342407882610698</v>
      </c>
      <c r="L533" s="9">
        <v>0.27636006146369302</v>
      </c>
      <c r="M533" s="9">
        <v>0.28776586226318401</v>
      </c>
      <c r="N533" s="9">
        <v>0.29608766461104102</v>
      </c>
      <c r="O533" s="9">
        <v>0.338232538852622</v>
      </c>
      <c r="P533" s="9">
        <v>0.348728158962682</v>
      </c>
      <c r="Q533" s="9">
        <v>0.35004347301405703</v>
      </c>
      <c r="R533" s="9">
        <v>0.34900858145239</v>
      </c>
      <c r="S533" s="9">
        <v>0.34915297913209897</v>
      </c>
      <c r="T533" s="9">
        <v>0.35009099890638801</v>
      </c>
      <c r="U533" s="9">
        <v>0.35166130050646099</v>
      </c>
      <c r="V533" s="9">
        <v>0.35869823819207902</v>
      </c>
      <c r="W533" s="9">
        <v>0.362050130764282</v>
      </c>
      <c r="X533" s="9">
        <v>0.356145593337724</v>
      </c>
      <c r="Y533" s="9">
        <v>5.1746468116043296</v>
      </c>
      <c r="Z533" s="9">
        <v>10.2782036045454</v>
      </c>
      <c r="AA533" s="9">
        <v>15.4340364853611</v>
      </c>
      <c r="AB533" s="9">
        <v>16.1179562193721</v>
      </c>
      <c r="AC533" s="9">
        <v>16.8938131736058</v>
      </c>
      <c r="AD533" s="9">
        <v>17.998310556976101</v>
      </c>
      <c r="AE533" s="9">
        <v>19.154842488091301</v>
      </c>
      <c r="AF533" s="9">
        <v>20.359251353349499</v>
      </c>
      <c r="AG533" s="9">
        <v>20.2011732757883</v>
      </c>
      <c r="AH533" s="9">
        <v>18.784062638855001</v>
      </c>
      <c r="AI533" s="9">
        <v>17.088758800886598</v>
      </c>
      <c r="AJ533" s="9">
        <v>16.134552878410101</v>
      </c>
      <c r="AK533" s="9">
        <v>15.305952378419301</v>
      </c>
    </row>
    <row r="534" spans="1:37" s="9" customFormat="1" x14ac:dyDescent="0.3">
      <c r="A534" s="13" t="str">
        <f t="shared" si="8"/>
        <v>SDGbaseTRA_UrbBAU_v7C_GVAaelct</v>
      </c>
      <c r="B534" s="37" t="s">
        <v>220</v>
      </c>
      <c r="C534" s="8" t="s">
        <v>324</v>
      </c>
      <c r="D534" s="10" t="s">
        <v>3</v>
      </c>
      <c r="E534" s="9" t="s">
        <v>58</v>
      </c>
      <c r="F534" s="9">
        <v>7.8476290328810594E-2</v>
      </c>
      <c r="G534" s="9">
        <v>7.8820954375277905E-2</v>
      </c>
      <c r="H534" s="9">
        <v>7.9257438283061601E-2</v>
      </c>
      <c r="I534" s="9">
        <v>7.5954689247333396E-2</v>
      </c>
      <c r="J534" s="9">
        <v>7.4925527422604402E-2</v>
      </c>
      <c r="K534" s="9">
        <v>7.4657978280122397E-2</v>
      </c>
      <c r="L534" s="9">
        <v>7.5404256398478905E-2</v>
      </c>
      <c r="M534" s="9">
        <v>7.8253027766071098E-2</v>
      </c>
      <c r="N534" s="9">
        <v>8.03373345947513E-2</v>
      </c>
      <c r="O534" s="9">
        <v>9.0961714729071802E-2</v>
      </c>
      <c r="P534" s="9">
        <v>9.3609242859390096E-2</v>
      </c>
      <c r="Q534" s="9">
        <v>9.3947567362159104E-2</v>
      </c>
      <c r="R534" s="9">
        <v>9.3697657757474406E-2</v>
      </c>
      <c r="S534" s="9">
        <v>9.3740464270490001E-2</v>
      </c>
      <c r="T534" s="9">
        <v>9.3985049878735405E-2</v>
      </c>
      <c r="U534" s="9">
        <v>9.4386411172926593E-2</v>
      </c>
      <c r="V534" s="9">
        <v>9.61188251666074E-2</v>
      </c>
      <c r="W534" s="9">
        <v>9.6956232443505E-2</v>
      </c>
      <c r="X534" s="9">
        <v>3.89195356389054</v>
      </c>
      <c r="Y534" s="9">
        <v>3.8834742008822398</v>
      </c>
      <c r="Z534" s="9">
        <v>2.1233354612711901</v>
      </c>
      <c r="AA534" s="9">
        <v>2.1255864872746701</v>
      </c>
      <c r="AB534" s="9">
        <v>2.0653542160702001</v>
      </c>
      <c r="AC534" s="9">
        <v>2.0228550678151098</v>
      </c>
      <c r="AD534" s="9">
        <v>1.13969927036351</v>
      </c>
      <c r="AE534" s="9">
        <v>1.14050704306303</v>
      </c>
      <c r="AF534" s="9">
        <v>1.1436630748129799</v>
      </c>
      <c r="AG534" s="9">
        <v>1.13812174601968</v>
      </c>
      <c r="AH534" s="9">
        <v>1.0675127590836699</v>
      </c>
      <c r="AI534" s="9">
        <v>7.3813826914499598</v>
      </c>
      <c r="AJ534" s="9">
        <v>7.0222526113148396</v>
      </c>
      <c r="AK534" s="9">
        <v>6.7105184878283799</v>
      </c>
    </row>
    <row r="535" spans="1:37" s="9" customFormat="1" x14ac:dyDescent="0.3">
      <c r="A535" s="13" t="str">
        <f t="shared" si="8"/>
        <v>SDGbaseTRA_UrbBAU_v7C_GVAaemch</v>
      </c>
      <c r="B535" s="37" t="s">
        <v>220</v>
      </c>
      <c r="C535" s="8" t="s">
        <v>324</v>
      </c>
      <c r="D535" s="10" t="s">
        <v>3</v>
      </c>
      <c r="E535" s="9" t="s">
        <v>59</v>
      </c>
      <c r="F535" s="9">
        <v>8.9889127758873393</v>
      </c>
      <c r="G535" s="9">
        <v>9.7547666096338492</v>
      </c>
      <c r="H535" s="9">
        <v>10.0401920877477</v>
      </c>
      <c r="I535" s="9">
        <v>10.087015300655199</v>
      </c>
      <c r="J535" s="9">
        <v>10.166320269061</v>
      </c>
      <c r="K535" s="9">
        <v>10.3714604678468</v>
      </c>
      <c r="L535" s="9">
        <v>10.6965838140543</v>
      </c>
      <c r="M535" s="9">
        <v>11.176854590808601</v>
      </c>
      <c r="N535" s="9">
        <v>11.611713556577101</v>
      </c>
      <c r="O535" s="9">
        <v>12.3396980880205</v>
      </c>
      <c r="P535" s="9">
        <v>12.817779182947399</v>
      </c>
      <c r="Q535" s="9">
        <v>13.1746879091469</v>
      </c>
      <c r="R535" s="9">
        <v>13.586382650221299</v>
      </c>
      <c r="S535" s="9">
        <v>14.033164193819401</v>
      </c>
      <c r="T535" s="9">
        <v>14.5169825184799</v>
      </c>
      <c r="U535" s="9">
        <v>15.098075816944901</v>
      </c>
      <c r="V535" s="9">
        <v>15.732317185682801</v>
      </c>
      <c r="W535" s="9">
        <v>16.344082230283099</v>
      </c>
      <c r="X535" s="9">
        <v>16.8858429683875</v>
      </c>
      <c r="Y535" s="9">
        <v>17.426915025193701</v>
      </c>
      <c r="Z535" s="9">
        <v>17.9519623697743</v>
      </c>
      <c r="AA535" s="9">
        <v>18.521503564138499</v>
      </c>
      <c r="AB535" s="9">
        <v>18.4504812835339</v>
      </c>
      <c r="AC535" s="9">
        <v>18.585132954519398</v>
      </c>
      <c r="AD535" s="9">
        <v>19.095694742265199</v>
      </c>
      <c r="AE535" s="9">
        <v>19.721905841308502</v>
      </c>
      <c r="AF535" s="9">
        <v>20.414674765024099</v>
      </c>
      <c r="AG535" s="9">
        <v>21.029691951826901</v>
      </c>
      <c r="AH535" s="9">
        <v>19.8243317857427</v>
      </c>
      <c r="AI535" s="9">
        <v>18.723671483182201</v>
      </c>
      <c r="AJ535" s="9">
        <v>18.113570115687001</v>
      </c>
      <c r="AK535" s="9">
        <v>17.560185904248801</v>
      </c>
    </row>
    <row r="536" spans="1:37" s="9" customFormat="1" x14ac:dyDescent="0.3">
      <c r="A536" s="13" t="str">
        <f t="shared" si="8"/>
        <v>SDGbaseTRA_UrbBAU_v7C_GVAasequ</v>
      </c>
      <c r="B536" s="37" t="s">
        <v>220</v>
      </c>
      <c r="C536" s="8" t="s">
        <v>324</v>
      </c>
      <c r="D536" s="10" t="s">
        <v>3</v>
      </c>
      <c r="E536" s="9" t="s">
        <v>60</v>
      </c>
      <c r="F536" s="9">
        <v>8.7771319246617594</v>
      </c>
      <c r="G536" s="9">
        <v>9.9905657279437108</v>
      </c>
      <c r="H536" s="9">
        <v>10.0419589664663</v>
      </c>
      <c r="I536" s="9">
        <v>9.8772998648445292</v>
      </c>
      <c r="J536" s="9">
        <v>9.8710255887898697</v>
      </c>
      <c r="K536" s="9">
        <v>10.016026919931701</v>
      </c>
      <c r="L536" s="9">
        <v>10.296318207922299</v>
      </c>
      <c r="M536" s="9">
        <v>10.810149259208901</v>
      </c>
      <c r="N536" s="9">
        <v>11.2381363320702</v>
      </c>
      <c r="O536" s="9">
        <v>12.0933567528413</v>
      </c>
      <c r="P536" s="9">
        <v>12.5291587025791</v>
      </c>
      <c r="Q536" s="9">
        <v>12.844856764467</v>
      </c>
      <c r="R536" s="9">
        <v>13.1772197919272</v>
      </c>
      <c r="S536" s="9">
        <v>13.565834795561599</v>
      </c>
      <c r="T536" s="9">
        <v>14.0221169020587</v>
      </c>
      <c r="U536" s="9">
        <v>14.5676369797002</v>
      </c>
      <c r="V536" s="9">
        <v>15.110544337608699</v>
      </c>
      <c r="W536" s="9">
        <v>15.682584310615701</v>
      </c>
      <c r="X536" s="9">
        <v>16.292163947999601</v>
      </c>
      <c r="Y536" s="9">
        <v>16.854271959197501</v>
      </c>
      <c r="Z536" s="9">
        <v>17.3846120044314</v>
      </c>
      <c r="AA536" s="9">
        <v>17.987663482678599</v>
      </c>
      <c r="AB536" s="9">
        <v>17.617549334612502</v>
      </c>
      <c r="AC536" s="9">
        <v>17.664766373871899</v>
      </c>
      <c r="AD536" s="9">
        <v>18.246238970348799</v>
      </c>
      <c r="AE536" s="9">
        <v>18.962715911770701</v>
      </c>
      <c r="AF536" s="9">
        <v>19.729388592220001</v>
      </c>
      <c r="AG536" s="9">
        <v>20.3203694061914</v>
      </c>
      <c r="AH536" s="9">
        <v>18.8549848346664</v>
      </c>
      <c r="AI536" s="9">
        <v>17.585505161279301</v>
      </c>
      <c r="AJ536" s="9">
        <v>16.968536272991599</v>
      </c>
      <c r="AK536" s="9">
        <v>16.4855155853482</v>
      </c>
    </row>
    <row r="537" spans="1:37" s="9" customFormat="1" x14ac:dyDescent="0.3">
      <c r="A537" s="13" t="str">
        <f t="shared" si="8"/>
        <v>SDGbaseTRA_UrbBAU_v7C_GVAavehi</v>
      </c>
      <c r="B537" s="37" t="s">
        <v>220</v>
      </c>
      <c r="C537" s="8" t="s">
        <v>324</v>
      </c>
      <c r="D537" s="10" t="s">
        <v>3</v>
      </c>
      <c r="E537" s="9" t="s">
        <v>61</v>
      </c>
      <c r="F537" s="9">
        <v>39.567910300527899</v>
      </c>
      <c r="G537" s="9">
        <v>42.982123695933403</v>
      </c>
      <c r="H537" s="9">
        <v>44.1121292814071</v>
      </c>
      <c r="I537" s="9">
        <v>44.274108445265703</v>
      </c>
      <c r="J537" s="9">
        <v>44.634644506643902</v>
      </c>
      <c r="K537" s="9">
        <v>45.645468503567699</v>
      </c>
      <c r="L537" s="9">
        <v>47.095084166151501</v>
      </c>
      <c r="M537" s="9">
        <v>49.1503883217649</v>
      </c>
      <c r="N537" s="9">
        <v>51.091532602042598</v>
      </c>
      <c r="O537" s="9">
        <v>53.6194814051508</v>
      </c>
      <c r="P537" s="9">
        <v>55.714568718602102</v>
      </c>
      <c r="Q537" s="9">
        <v>57.574292044005503</v>
      </c>
      <c r="R537" s="9">
        <v>59.7147017571668</v>
      </c>
      <c r="S537" s="9">
        <v>61.975310304207497</v>
      </c>
      <c r="T537" s="9">
        <v>64.443242592701196</v>
      </c>
      <c r="U537" s="9">
        <v>67.414159549553702</v>
      </c>
      <c r="V537" s="9">
        <v>70.660676060043201</v>
      </c>
      <c r="W537" s="9">
        <v>73.801268943119098</v>
      </c>
      <c r="X537" s="9">
        <v>76.541773459659296</v>
      </c>
      <c r="Y537" s="9">
        <v>77.554845741304305</v>
      </c>
      <c r="Z537" s="9">
        <v>78.631414649982702</v>
      </c>
      <c r="AA537" s="9">
        <v>79.828375099476204</v>
      </c>
      <c r="AB537" s="9">
        <v>80.142359850032193</v>
      </c>
      <c r="AC537" s="9">
        <v>81.290282314898306</v>
      </c>
      <c r="AD537" s="9">
        <v>83.9494349464604</v>
      </c>
      <c r="AE537" s="9">
        <v>87.132181477405794</v>
      </c>
      <c r="AF537" s="9">
        <v>90.545307585073701</v>
      </c>
      <c r="AG537" s="9">
        <v>93.811164508495693</v>
      </c>
      <c r="AH537" s="9">
        <v>89.690020304770997</v>
      </c>
      <c r="AI537" s="9">
        <v>85.370286535907496</v>
      </c>
      <c r="AJ537" s="9">
        <v>82.866588981787004</v>
      </c>
      <c r="AK537" s="9">
        <v>80.752775908294595</v>
      </c>
    </row>
    <row r="538" spans="1:37" s="9" customFormat="1" x14ac:dyDescent="0.3">
      <c r="A538" s="13" t="str">
        <f t="shared" si="8"/>
        <v>SDGbaseTRA_UrbBAU_v7C_GVAatequ</v>
      </c>
      <c r="B538" s="37" t="s">
        <v>220</v>
      </c>
      <c r="C538" s="8" t="s">
        <v>324</v>
      </c>
      <c r="D538" s="10" t="s">
        <v>3</v>
      </c>
      <c r="E538" s="9" t="s">
        <v>62</v>
      </c>
      <c r="F538" s="9">
        <v>7.0941028714772303</v>
      </c>
      <c r="G538" s="9">
        <v>7.2383427487696004</v>
      </c>
      <c r="H538" s="9">
        <v>7.4574983969143798</v>
      </c>
      <c r="I538" s="9">
        <v>7.30145164047428</v>
      </c>
      <c r="J538" s="9">
        <v>7.3138925062779903</v>
      </c>
      <c r="K538" s="9">
        <v>7.4332323923538501</v>
      </c>
      <c r="L538" s="9">
        <v>7.6717700887411899</v>
      </c>
      <c r="M538" s="9">
        <v>8.1623821748985108</v>
      </c>
      <c r="N538" s="9">
        <v>8.5829958121243806</v>
      </c>
      <c r="O538" s="9">
        <v>9.8984480001210393</v>
      </c>
      <c r="P538" s="9">
        <v>10.4617434796784</v>
      </c>
      <c r="Q538" s="9">
        <v>10.7559063891264</v>
      </c>
      <c r="R538" s="9">
        <v>10.958299732639301</v>
      </c>
      <c r="S538" s="9">
        <v>11.2415343538404</v>
      </c>
      <c r="T538" s="9">
        <v>11.596783891113899</v>
      </c>
      <c r="U538" s="9">
        <v>12.0444111555726</v>
      </c>
      <c r="V538" s="9">
        <v>12.585292890667301</v>
      </c>
      <c r="W538" s="9">
        <v>13.0532060771774</v>
      </c>
      <c r="X538" s="9">
        <v>13.352546985910999</v>
      </c>
      <c r="Y538" s="9">
        <v>13.755166923894199</v>
      </c>
      <c r="Z538" s="9">
        <v>14.094355164881</v>
      </c>
      <c r="AA538" s="9">
        <v>14.556405329726299</v>
      </c>
      <c r="AB538" s="9">
        <v>13.9278877556395</v>
      </c>
      <c r="AC538" s="9">
        <v>13.771357785365099</v>
      </c>
      <c r="AD538" s="9">
        <v>14.1684264262294</v>
      </c>
      <c r="AE538" s="9">
        <v>14.7095459918653</v>
      </c>
      <c r="AF538" s="9">
        <v>15.308499244485199</v>
      </c>
      <c r="AG538" s="9">
        <v>15.662488065632999</v>
      </c>
      <c r="AH538" s="9">
        <v>14.136519617221399</v>
      </c>
      <c r="AI538" s="9">
        <v>12.8665616906649</v>
      </c>
      <c r="AJ538" s="9">
        <v>12.2045588729874</v>
      </c>
      <c r="AK538" s="9">
        <v>11.6767603065136</v>
      </c>
    </row>
    <row r="539" spans="1:37" s="9" customFormat="1" x14ac:dyDescent="0.3">
      <c r="A539" s="13" t="str">
        <f t="shared" si="8"/>
        <v>SDGbaseTRA_UrbBAU_v7C_GVAafurn</v>
      </c>
      <c r="B539" s="37" t="s">
        <v>220</v>
      </c>
      <c r="C539" s="8" t="s">
        <v>324</v>
      </c>
      <c r="D539" s="10" t="s">
        <v>3</v>
      </c>
      <c r="E539" s="9" t="s">
        <v>63</v>
      </c>
      <c r="F539" s="9">
        <v>6.0912402558299803</v>
      </c>
      <c r="G539" s="9">
        <v>6.4819055082620398</v>
      </c>
      <c r="H539" s="9">
        <v>6.65165789502535</v>
      </c>
      <c r="I539" s="9">
        <v>6.722639064689</v>
      </c>
      <c r="J539" s="9">
        <v>6.8312052571771602</v>
      </c>
      <c r="K539" s="9">
        <v>7.0018712192790398</v>
      </c>
      <c r="L539" s="9">
        <v>7.2278746996185799</v>
      </c>
      <c r="M539" s="9">
        <v>7.4991141109407398</v>
      </c>
      <c r="N539" s="9">
        <v>7.7681043964647296</v>
      </c>
      <c r="O539" s="9">
        <v>8.2403756318909895</v>
      </c>
      <c r="P539" s="9">
        <v>8.5469496191546206</v>
      </c>
      <c r="Q539" s="9">
        <v>8.7853170410432604</v>
      </c>
      <c r="R539" s="9">
        <v>9.0734979483809397</v>
      </c>
      <c r="S539" s="9">
        <v>9.38415934143298</v>
      </c>
      <c r="T539" s="9">
        <v>9.7212196679785201</v>
      </c>
      <c r="U539" s="9">
        <v>10.105044821451401</v>
      </c>
      <c r="V539" s="9">
        <v>10.518326207382099</v>
      </c>
      <c r="W539" s="9">
        <v>10.9356181102918</v>
      </c>
      <c r="X539" s="9">
        <v>11.312306188167501</v>
      </c>
      <c r="Y539" s="9">
        <v>11.676753599933299</v>
      </c>
      <c r="Z539" s="9">
        <v>12.038220818835599</v>
      </c>
      <c r="AA539" s="9">
        <v>12.408855846201901</v>
      </c>
      <c r="AB539" s="9">
        <v>12.755856199837501</v>
      </c>
      <c r="AC539" s="9">
        <v>13.059791053768899</v>
      </c>
      <c r="AD539" s="9">
        <v>13.4268946040901</v>
      </c>
      <c r="AE539" s="9">
        <v>13.825124100442901</v>
      </c>
      <c r="AF539" s="9">
        <v>14.264826975643601</v>
      </c>
      <c r="AG539" s="9">
        <v>14.637533373450401</v>
      </c>
      <c r="AH539" s="9">
        <v>14.2786611438975</v>
      </c>
      <c r="AI539" s="9">
        <v>13.8614391878444</v>
      </c>
      <c r="AJ539" s="9">
        <v>13.5835627963727</v>
      </c>
      <c r="AK539" s="9">
        <v>13.3067306654199</v>
      </c>
    </row>
    <row r="540" spans="1:37" s="9" customFormat="1" x14ac:dyDescent="0.3">
      <c r="A540" s="13" t="str">
        <f t="shared" si="8"/>
        <v>SDGbaseTRA_UrbBAU_v7C_GVAaoman</v>
      </c>
      <c r="B540" s="37" t="s">
        <v>220</v>
      </c>
      <c r="C540" s="8" t="s">
        <v>324</v>
      </c>
      <c r="D540" s="10" t="s">
        <v>3</v>
      </c>
      <c r="E540" s="9" t="s">
        <v>64</v>
      </c>
      <c r="F540" s="9">
        <v>25.455948437607798</v>
      </c>
      <c r="G540" s="9">
        <v>26.090106548416401</v>
      </c>
      <c r="H540" s="9">
        <v>26.874494310186801</v>
      </c>
      <c r="I540" s="9">
        <v>26.661535408336</v>
      </c>
      <c r="J540" s="9">
        <v>27.066988202948</v>
      </c>
      <c r="K540" s="9">
        <v>27.586562255896201</v>
      </c>
      <c r="L540" s="9">
        <v>28.313828784285501</v>
      </c>
      <c r="M540" s="9">
        <v>29.456727903811501</v>
      </c>
      <c r="N540" s="9">
        <v>30.498689458019999</v>
      </c>
      <c r="O540" s="9">
        <v>34.424800545672198</v>
      </c>
      <c r="P540" s="9">
        <v>35.839418981171001</v>
      </c>
      <c r="Q540" s="9">
        <v>36.540849885473001</v>
      </c>
      <c r="R540" s="9">
        <v>37.286271259124</v>
      </c>
      <c r="S540" s="9">
        <v>38.231820484899501</v>
      </c>
      <c r="T540" s="9">
        <v>39.346122820926098</v>
      </c>
      <c r="U540" s="9">
        <v>40.564344497978702</v>
      </c>
      <c r="V540" s="9">
        <v>41.673326929719799</v>
      </c>
      <c r="W540" s="9">
        <v>42.967744234860199</v>
      </c>
      <c r="X540" s="9">
        <v>44.252880870804503</v>
      </c>
      <c r="Y540" s="9">
        <v>45.330492158524699</v>
      </c>
      <c r="Z540" s="9">
        <v>46.277095500569203</v>
      </c>
      <c r="AA540" s="9">
        <v>47.548705885699398</v>
      </c>
      <c r="AB540" s="9">
        <v>48.381864887129801</v>
      </c>
      <c r="AC540" s="9">
        <v>49.247901588992796</v>
      </c>
      <c r="AD540" s="9">
        <v>50.539940816600001</v>
      </c>
      <c r="AE540" s="9">
        <v>51.862203959854398</v>
      </c>
      <c r="AF540" s="9">
        <v>53.309422543451603</v>
      </c>
      <c r="AG540" s="9">
        <v>54.258526411903198</v>
      </c>
      <c r="AH540" s="9">
        <v>52.345197164397398</v>
      </c>
      <c r="AI540" s="9">
        <v>49.872554317819898</v>
      </c>
      <c r="AJ540" s="9">
        <v>48.425598337505697</v>
      </c>
      <c r="AK540" s="9">
        <v>47.0706773634477</v>
      </c>
    </row>
    <row r="541" spans="1:37" s="9" customFormat="1" x14ac:dyDescent="0.3">
      <c r="A541" s="13" t="str">
        <f t="shared" si="8"/>
        <v>SDGbaseTRA_UrbBAU_v7C_GVAaelec</v>
      </c>
      <c r="B541" s="37" t="s">
        <v>220</v>
      </c>
      <c r="C541" s="8" t="s">
        <v>324</v>
      </c>
      <c r="D541" s="10" t="s">
        <v>3</v>
      </c>
      <c r="E541" s="9" t="s">
        <v>65</v>
      </c>
      <c r="F541" s="9">
        <v>142.20363281736601</v>
      </c>
      <c r="G541" s="9">
        <v>152.88695753723599</v>
      </c>
      <c r="H541" s="9">
        <v>142.132067651076</v>
      </c>
      <c r="I541" s="9">
        <v>142.91511385309201</v>
      </c>
      <c r="J541" s="9">
        <v>144.60189949631101</v>
      </c>
      <c r="K541" s="9">
        <v>147.71754227471101</v>
      </c>
      <c r="L541" s="9">
        <v>151.095769593407</v>
      </c>
      <c r="M541" s="9">
        <v>150.423511549154</v>
      </c>
      <c r="N541" s="9">
        <v>148.006862915439</v>
      </c>
      <c r="O541" s="9">
        <v>147.44294521999501</v>
      </c>
      <c r="P541" s="9">
        <v>150.65948872093099</v>
      </c>
      <c r="Q541" s="9">
        <v>156.14867180428899</v>
      </c>
      <c r="R541" s="9">
        <v>165.869263858088</v>
      </c>
      <c r="S541" s="9">
        <v>173.063088948781</v>
      </c>
      <c r="T541" s="9">
        <v>180.11469825144499</v>
      </c>
      <c r="U541" s="9">
        <v>186.87157320739399</v>
      </c>
      <c r="V541" s="9">
        <v>187.63189825764101</v>
      </c>
      <c r="W541" s="9">
        <v>193.35612901564701</v>
      </c>
      <c r="X541" s="9">
        <v>206.870503025511</v>
      </c>
      <c r="Y541" s="9">
        <v>219.25696594134499</v>
      </c>
      <c r="Z541" s="9">
        <v>232.65231277209699</v>
      </c>
      <c r="AA541" s="9">
        <v>246.08526205327499</v>
      </c>
      <c r="AB541" s="9">
        <v>255.12582969064701</v>
      </c>
      <c r="AC541" s="9">
        <v>266.412819790085</v>
      </c>
      <c r="AD541" s="9">
        <v>278.98132449434502</v>
      </c>
      <c r="AE541" s="9">
        <v>291.37338113582098</v>
      </c>
      <c r="AF541" s="9">
        <v>303.86614818399499</v>
      </c>
      <c r="AG541" s="9">
        <v>347.03675744644801</v>
      </c>
      <c r="AH541" s="9">
        <v>383.77582105554302</v>
      </c>
      <c r="AI541" s="9">
        <v>427.39403294132597</v>
      </c>
      <c r="AJ541" s="9">
        <v>472.19979861673198</v>
      </c>
      <c r="AK541" s="9">
        <v>513.53258932459403</v>
      </c>
    </row>
    <row r="542" spans="1:37" s="9" customFormat="1" x14ac:dyDescent="0.3">
      <c r="A542" s="13" t="str">
        <f t="shared" si="8"/>
        <v>SDGbaseTRA_UrbBAU_v7C_GVAawatr</v>
      </c>
      <c r="B542" s="37" t="s">
        <v>220</v>
      </c>
      <c r="C542" s="8" t="s">
        <v>324</v>
      </c>
      <c r="D542" s="10" t="s">
        <v>3</v>
      </c>
      <c r="E542" s="9" t="s">
        <v>66</v>
      </c>
      <c r="F542" s="9">
        <v>38.118236024161902</v>
      </c>
      <c r="G542" s="9">
        <v>32.102392270463803</v>
      </c>
      <c r="H542" s="9">
        <v>34.2783068528096</v>
      </c>
      <c r="I542" s="9">
        <v>35.618803790099697</v>
      </c>
      <c r="J542" s="9">
        <v>36.803895176764698</v>
      </c>
      <c r="K542" s="9">
        <v>38.0358230759796</v>
      </c>
      <c r="L542" s="9">
        <v>39.291824199205998</v>
      </c>
      <c r="M542" s="9">
        <v>40.470441837998401</v>
      </c>
      <c r="N542" s="9">
        <v>41.578497504192804</v>
      </c>
      <c r="O542" s="9">
        <v>42.943806107331099</v>
      </c>
      <c r="P542" s="9">
        <v>44.344716352609602</v>
      </c>
      <c r="Q542" s="9">
        <v>45.772747892610802</v>
      </c>
      <c r="R542" s="9">
        <v>47.5903883048937</v>
      </c>
      <c r="S542" s="9">
        <v>49.6441260129764</v>
      </c>
      <c r="T542" s="9">
        <v>51.767316117005102</v>
      </c>
      <c r="U542" s="9">
        <v>53.705876927541702</v>
      </c>
      <c r="V542" s="9">
        <v>55.7537368132664</v>
      </c>
      <c r="W542" s="9">
        <v>57.959655632804498</v>
      </c>
      <c r="X542" s="9">
        <v>60.105036965056797</v>
      </c>
      <c r="Y542" s="9">
        <v>61.9950933696785</v>
      </c>
      <c r="Z542" s="9">
        <v>63.916089935826697</v>
      </c>
      <c r="AA542" s="9">
        <v>65.847773929385596</v>
      </c>
      <c r="AB542" s="9">
        <v>68.873307498661603</v>
      </c>
      <c r="AC542" s="9">
        <v>71.527979490654701</v>
      </c>
      <c r="AD542" s="9">
        <v>74.345268599851906</v>
      </c>
      <c r="AE542" s="9">
        <v>77.189698524506298</v>
      </c>
      <c r="AF542" s="9">
        <v>80.236735645641602</v>
      </c>
      <c r="AG542" s="9">
        <v>83.186108513916807</v>
      </c>
      <c r="AH542" s="9">
        <v>84.979744065061993</v>
      </c>
      <c r="AI542" s="9">
        <v>86.186294358858802</v>
      </c>
      <c r="AJ542" s="9">
        <v>87.042874101744204</v>
      </c>
      <c r="AK542" s="9">
        <v>87.637022667261405</v>
      </c>
    </row>
    <row r="543" spans="1:37" s="9" customFormat="1" x14ac:dyDescent="0.3">
      <c r="A543" s="13" t="str">
        <f t="shared" ref="A543:A606" si="9">_xlfn.CONCAT(C543,D543,E543)</f>
        <v>SDGbaseTRA_UrbBAU_v7C_GVAacons</v>
      </c>
      <c r="B543" s="37" t="s">
        <v>220</v>
      </c>
      <c r="C543" s="8" t="s">
        <v>324</v>
      </c>
      <c r="D543" s="10" t="s">
        <v>3</v>
      </c>
      <c r="E543" s="9" t="s">
        <v>67</v>
      </c>
      <c r="F543" s="9">
        <v>140.64979180275</v>
      </c>
      <c r="G543" s="9">
        <v>149.66803071730399</v>
      </c>
      <c r="H543" s="9">
        <v>149.22999415701099</v>
      </c>
      <c r="I543" s="9">
        <v>150.19404803700101</v>
      </c>
      <c r="J543" s="9">
        <v>151.42017179223299</v>
      </c>
      <c r="K543" s="9">
        <v>154.26286744029801</v>
      </c>
      <c r="L543" s="9">
        <v>158.11459039144199</v>
      </c>
      <c r="M543" s="9">
        <v>162.910814585227</v>
      </c>
      <c r="N543" s="9">
        <v>167.659875550332</v>
      </c>
      <c r="O543" s="9">
        <v>172.79917434544799</v>
      </c>
      <c r="P543" s="9">
        <v>178.382511260412</v>
      </c>
      <c r="Q543" s="9">
        <v>183.796650921615</v>
      </c>
      <c r="R543" s="9">
        <v>190.410906642501</v>
      </c>
      <c r="S543" s="9">
        <v>197.38334794962199</v>
      </c>
      <c r="T543" s="9">
        <v>204.61397016529901</v>
      </c>
      <c r="U543" s="9">
        <v>212.76772536854199</v>
      </c>
      <c r="V543" s="9">
        <v>222.025014601728</v>
      </c>
      <c r="W543" s="9">
        <v>230.47500092679601</v>
      </c>
      <c r="X543" s="9">
        <v>237.267461163017</v>
      </c>
      <c r="Y543" s="9">
        <v>244.654314719014</v>
      </c>
      <c r="Z543" s="9">
        <v>252.68053645531299</v>
      </c>
      <c r="AA543" s="9">
        <v>260.14877405516501</v>
      </c>
      <c r="AB543" s="9">
        <v>264.71564043514201</v>
      </c>
      <c r="AC543" s="9">
        <v>270.83585136359198</v>
      </c>
      <c r="AD543" s="9">
        <v>279.896128037479</v>
      </c>
      <c r="AE543" s="9">
        <v>289.80622206219698</v>
      </c>
      <c r="AF543" s="9">
        <v>300.03769561045198</v>
      </c>
      <c r="AG543" s="9">
        <v>308.96979978610199</v>
      </c>
      <c r="AH543" s="9">
        <v>304.92059135973</v>
      </c>
      <c r="AI543" s="9">
        <v>299.99552908329298</v>
      </c>
      <c r="AJ543" s="9">
        <v>297.71796751401098</v>
      </c>
      <c r="AK543" s="9">
        <v>295.03041101757299</v>
      </c>
    </row>
    <row r="544" spans="1:37" s="9" customFormat="1" x14ac:dyDescent="0.3">
      <c r="A544" s="13" t="str">
        <f t="shared" si="9"/>
        <v>SDGbaseTRA_UrbBAU_v7C_GVAatrad</v>
      </c>
      <c r="B544" s="37" t="s">
        <v>220</v>
      </c>
      <c r="C544" s="8" t="s">
        <v>324</v>
      </c>
      <c r="D544" s="10" t="s">
        <v>3</v>
      </c>
      <c r="E544" s="9" t="s">
        <v>68</v>
      </c>
      <c r="F544" s="9">
        <v>482.47489737638699</v>
      </c>
      <c r="G544" s="9">
        <v>445.48400701239098</v>
      </c>
      <c r="H544" s="9">
        <v>462.67323894810102</v>
      </c>
      <c r="I544" s="9">
        <v>478.21384974961501</v>
      </c>
      <c r="J544" s="9">
        <v>482.430700687269</v>
      </c>
      <c r="K544" s="9">
        <v>489.81869264067899</v>
      </c>
      <c r="L544" s="9">
        <v>499.63029451757097</v>
      </c>
      <c r="M544" s="9">
        <v>512.48206693833004</v>
      </c>
      <c r="N544" s="9">
        <v>524.90450456058704</v>
      </c>
      <c r="O544" s="9">
        <v>495.25423751726299</v>
      </c>
      <c r="P544" s="9">
        <v>506.597151700859</v>
      </c>
      <c r="Q544" s="9">
        <v>526.503450274947</v>
      </c>
      <c r="R544" s="9">
        <v>547.73360705118296</v>
      </c>
      <c r="S544" s="9">
        <v>568.05939394209304</v>
      </c>
      <c r="T544" s="9">
        <v>588.286774997404</v>
      </c>
      <c r="U544" s="9">
        <v>609.626394171725</v>
      </c>
      <c r="V544" s="9">
        <v>632.74740375563601</v>
      </c>
      <c r="W544" s="9">
        <v>655.16853960010496</v>
      </c>
      <c r="X544" s="9">
        <v>675.45876909165497</v>
      </c>
      <c r="Y544" s="9">
        <v>692.13533840373498</v>
      </c>
      <c r="Z544" s="9">
        <v>707.42038949440303</v>
      </c>
      <c r="AA544" s="9">
        <v>723.582434693045</v>
      </c>
      <c r="AB544" s="9">
        <v>719.13384223233095</v>
      </c>
      <c r="AC544" s="9">
        <v>723.91828037551795</v>
      </c>
      <c r="AD544" s="9">
        <v>738.77967528234399</v>
      </c>
      <c r="AE544" s="9">
        <v>756.68803350372298</v>
      </c>
      <c r="AF544" s="9">
        <v>776.66016035115194</v>
      </c>
      <c r="AG544" s="9">
        <v>792.11698660861305</v>
      </c>
      <c r="AH544" s="9">
        <v>768.62539916840296</v>
      </c>
      <c r="AI544" s="9">
        <v>746.07610745064301</v>
      </c>
      <c r="AJ544" s="9">
        <v>731.884743391798</v>
      </c>
      <c r="AK544" s="9">
        <v>719.09320531410594</v>
      </c>
    </row>
    <row r="545" spans="1:37" s="9" customFormat="1" x14ac:dyDescent="0.3">
      <c r="A545" s="13" t="str">
        <f t="shared" si="9"/>
        <v>SDGbaseTRA_UrbBAU_v7C_GVAahotl</v>
      </c>
      <c r="B545" s="37" t="s">
        <v>220</v>
      </c>
      <c r="C545" s="8" t="s">
        <v>324</v>
      </c>
      <c r="D545" s="10" t="s">
        <v>3</v>
      </c>
      <c r="E545" s="9" t="s">
        <v>69</v>
      </c>
      <c r="F545" s="9">
        <v>37.6854993584083</v>
      </c>
      <c r="G545" s="9">
        <v>35.945319710973699</v>
      </c>
      <c r="H545" s="9">
        <v>38.1212868024326</v>
      </c>
      <c r="I545" s="9">
        <v>38.954156288216303</v>
      </c>
      <c r="J545" s="9">
        <v>39.788352082644302</v>
      </c>
      <c r="K545" s="9">
        <v>40.957444906969101</v>
      </c>
      <c r="L545" s="9">
        <v>42.210928907376001</v>
      </c>
      <c r="M545" s="9">
        <v>43.605958302889697</v>
      </c>
      <c r="N545" s="9">
        <v>45.036007774480602</v>
      </c>
      <c r="O545" s="9">
        <v>47.6186807469727</v>
      </c>
      <c r="P545" s="9">
        <v>49.440815825998499</v>
      </c>
      <c r="Q545" s="9">
        <v>50.997003102999599</v>
      </c>
      <c r="R545" s="9">
        <v>52.904105792556997</v>
      </c>
      <c r="S545" s="9">
        <v>54.974196701748902</v>
      </c>
      <c r="T545" s="9">
        <v>57.2278742652733</v>
      </c>
      <c r="U545" s="9">
        <v>59.611141172049798</v>
      </c>
      <c r="V545" s="9">
        <v>61.9506776222619</v>
      </c>
      <c r="W545" s="9">
        <v>64.582794556365499</v>
      </c>
      <c r="X545" s="9">
        <v>67.415210634120498</v>
      </c>
      <c r="Y545" s="9">
        <v>69.871322105433805</v>
      </c>
      <c r="Z545" s="9">
        <v>72.2894249840528</v>
      </c>
      <c r="AA545" s="9">
        <v>74.788192773412803</v>
      </c>
      <c r="AB545" s="9">
        <v>77.975134486684297</v>
      </c>
      <c r="AC545" s="9">
        <v>80.571567654012995</v>
      </c>
      <c r="AD545" s="9">
        <v>83.069861019902305</v>
      </c>
      <c r="AE545" s="9">
        <v>85.668475439084304</v>
      </c>
      <c r="AF545" s="9">
        <v>88.567481768127905</v>
      </c>
      <c r="AG545" s="9">
        <v>91.383257548901994</v>
      </c>
      <c r="AH545" s="9">
        <v>91.891105309703804</v>
      </c>
      <c r="AI545" s="9">
        <v>91.260289357142995</v>
      </c>
      <c r="AJ545" s="9">
        <v>90.505808731873103</v>
      </c>
      <c r="AK545" s="9">
        <v>89.596877772584804</v>
      </c>
    </row>
    <row r="546" spans="1:37" s="9" customFormat="1" x14ac:dyDescent="0.3">
      <c r="A546" s="13" t="str">
        <f t="shared" si="9"/>
        <v>SDGbaseTRA_UrbBAU_v7C_GVAaltrp-p</v>
      </c>
      <c r="B546" s="37" t="s">
        <v>220</v>
      </c>
      <c r="C546" s="8" t="s">
        <v>324</v>
      </c>
      <c r="D546" s="10" t="s">
        <v>3</v>
      </c>
      <c r="E546" s="9" t="s">
        <v>70</v>
      </c>
      <c r="F546" s="9">
        <v>60.675714154090002</v>
      </c>
      <c r="G546" s="9">
        <v>57.257994805526799</v>
      </c>
      <c r="H546" s="9">
        <v>57.297781647151901</v>
      </c>
      <c r="I546" s="9">
        <v>58.745693043895997</v>
      </c>
      <c r="J546" s="9">
        <v>59.907290051633098</v>
      </c>
      <c r="K546" s="9">
        <v>60.944182796936403</v>
      </c>
      <c r="L546" s="9">
        <v>62.171691658262297</v>
      </c>
      <c r="M546" s="9">
        <v>63.874947361128697</v>
      </c>
      <c r="N546" s="9">
        <v>66.091407153417805</v>
      </c>
      <c r="O546" s="9">
        <v>69.460127488295996</v>
      </c>
      <c r="P546" s="9">
        <v>72.479461523432803</v>
      </c>
      <c r="Q546" s="9">
        <v>74.930275647682393</v>
      </c>
      <c r="R546" s="9">
        <v>78.025296507297696</v>
      </c>
      <c r="S546" s="9">
        <v>81.209585939926896</v>
      </c>
      <c r="T546" s="9">
        <v>84.380455508289401</v>
      </c>
      <c r="U546" s="9">
        <v>87.899753647013</v>
      </c>
      <c r="V546" s="9">
        <v>91.058688136501601</v>
      </c>
      <c r="W546" s="9">
        <v>94.381011326172597</v>
      </c>
      <c r="X546" s="9">
        <v>97.832562927585897</v>
      </c>
      <c r="Y546" s="9">
        <v>100.673958719949</v>
      </c>
      <c r="Z546" s="9">
        <v>103.23917214506901</v>
      </c>
      <c r="AA546" s="9">
        <v>105.837846300926</v>
      </c>
      <c r="AB546" s="9">
        <v>108.792464539779</v>
      </c>
      <c r="AC546" s="9">
        <v>111.213184174673</v>
      </c>
      <c r="AD546" s="9">
        <v>113.36102294422599</v>
      </c>
      <c r="AE546" s="9">
        <v>115.489753420159</v>
      </c>
      <c r="AF546" s="9">
        <v>118.032162572335</v>
      </c>
      <c r="AG546" s="9">
        <v>120.094948353551</v>
      </c>
      <c r="AH546" s="9">
        <v>119.659613128828</v>
      </c>
      <c r="AI546" s="9">
        <v>118.73178027057</v>
      </c>
      <c r="AJ546" s="9">
        <v>118.731686191702</v>
      </c>
      <c r="AK546" s="9">
        <v>117.857762178035</v>
      </c>
    </row>
    <row r="547" spans="1:37" s="9" customFormat="1" x14ac:dyDescent="0.3">
      <c r="A547" s="13" t="str">
        <f t="shared" si="9"/>
        <v>SDGbaseTRA_UrbBAU_v7C_GVAaltrp-f</v>
      </c>
      <c r="B547" s="37" t="s">
        <v>220</v>
      </c>
      <c r="C547" s="8" t="s">
        <v>324</v>
      </c>
      <c r="D547" s="10" t="s">
        <v>3</v>
      </c>
      <c r="E547" s="9" t="s">
        <v>71</v>
      </c>
      <c r="F547" s="9">
        <v>247.42936538353601</v>
      </c>
      <c r="G547" s="9">
        <v>219.034012327748</v>
      </c>
      <c r="H547" s="9">
        <v>225.49903140801499</v>
      </c>
      <c r="I547" s="9">
        <v>235.675504514729</v>
      </c>
      <c r="J547" s="9">
        <v>241.42640331763101</v>
      </c>
      <c r="K547" s="9">
        <v>243.84024973588899</v>
      </c>
      <c r="L547" s="9">
        <v>246.61645760070201</v>
      </c>
      <c r="M547" s="9">
        <v>250.56082403593501</v>
      </c>
      <c r="N547" s="9">
        <v>260.14671463351698</v>
      </c>
      <c r="O547" s="9">
        <v>268.466861617159</v>
      </c>
      <c r="P547" s="9">
        <v>282.46051180889498</v>
      </c>
      <c r="Q547" s="9">
        <v>299.34687082202601</v>
      </c>
      <c r="R547" s="9">
        <v>309.47051969687402</v>
      </c>
      <c r="S547" s="9">
        <v>315.16210231722698</v>
      </c>
      <c r="T547" s="9">
        <v>322.339381852732</v>
      </c>
      <c r="U547" s="9">
        <v>340.57480714099398</v>
      </c>
      <c r="V547" s="9">
        <v>354.95067854427998</v>
      </c>
      <c r="W547" s="9">
        <v>362.12865786352199</v>
      </c>
      <c r="X547" s="9">
        <v>373.671362365964</v>
      </c>
      <c r="Y547" s="9">
        <v>389.87624883743803</v>
      </c>
      <c r="Z547" s="9">
        <v>409.84100832877101</v>
      </c>
      <c r="AA547" s="9">
        <v>428.00448894804401</v>
      </c>
      <c r="AB547" s="9">
        <v>436.78587059418697</v>
      </c>
      <c r="AC547" s="9">
        <v>452.43470884230402</v>
      </c>
      <c r="AD547" s="9">
        <v>465.31783265008602</v>
      </c>
      <c r="AE547" s="9">
        <v>478.60455313910899</v>
      </c>
      <c r="AF547" s="9">
        <v>486.12613641856598</v>
      </c>
      <c r="AG547" s="9">
        <v>490.99847804273901</v>
      </c>
      <c r="AH547" s="9">
        <v>491.29150301649901</v>
      </c>
      <c r="AI547" s="9">
        <v>492.07057404920101</v>
      </c>
      <c r="AJ547" s="9">
        <v>495.01821286524603</v>
      </c>
      <c r="AK547" s="9">
        <v>496.36636791767802</v>
      </c>
    </row>
    <row r="548" spans="1:37" s="9" customFormat="1" x14ac:dyDescent="0.3">
      <c r="A548" s="13" t="str">
        <f t="shared" si="9"/>
        <v>SDGbaseTRA_UrbBAU_v7C_GVAaotrp-p</v>
      </c>
      <c r="B548" s="37" t="s">
        <v>220</v>
      </c>
      <c r="C548" s="8" t="s">
        <v>324</v>
      </c>
      <c r="D548" s="10" t="s">
        <v>3</v>
      </c>
      <c r="E548" s="9" t="s">
        <v>72</v>
      </c>
      <c r="F548" s="9">
        <v>8.1002002972724707</v>
      </c>
      <c r="G548" s="9">
        <v>8.5937123577291405</v>
      </c>
      <c r="H548" s="9">
        <v>9.0573590025872193</v>
      </c>
      <c r="I548" s="9">
        <v>9.7476397588618902</v>
      </c>
      <c r="J548" s="9">
        <v>10.1337753030359</v>
      </c>
      <c r="K548" s="9">
        <v>10.329989020397999</v>
      </c>
      <c r="L548" s="9">
        <v>10.496314481407399</v>
      </c>
      <c r="M548" s="9">
        <v>10.6420369766369</v>
      </c>
      <c r="N548" s="9">
        <v>10.7897434297878</v>
      </c>
      <c r="O548" s="9">
        <v>10.369307964708</v>
      </c>
      <c r="P548" s="9">
        <v>10.609644645461501</v>
      </c>
      <c r="Q548" s="9">
        <v>10.9026178740577</v>
      </c>
      <c r="R548" s="9">
        <v>11.272976264953799</v>
      </c>
      <c r="S548" s="9">
        <v>11.630603937364199</v>
      </c>
      <c r="T548" s="9">
        <v>11.9594250388578</v>
      </c>
      <c r="U548" s="9">
        <v>12.2829640649579</v>
      </c>
      <c r="V548" s="9">
        <v>12.6103431928747</v>
      </c>
      <c r="W548" s="9">
        <v>12.8998560812276</v>
      </c>
      <c r="X548" s="9">
        <v>13.108615057064201</v>
      </c>
      <c r="Y548" s="9">
        <v>13.295992842496201</v>
      </c>
      <c r="Z548" s="9">
        <v>13.466408604999399</v>
      </c>
      <c r="AA548" s="9">
        <v>13.5794730082544</v>
      </c>
      <c r="AB548" s="9">
        <v>13.5101430219114</v>
      </c>
      <c r="AC548" s="9">
        <v>13.6022713405322</v>
      </c>
      <c r="AD548" s="9">
        <v>13.805675954262099</v>
      </c>
      <c r="AE548" s="9">
        <v>14.060611806891499</v>
      </c>
      <c r="AF548" s="9">
        <v>14.3939522269193</v>
      </c>
      <c r="AG548" s="9">
        <v>14.672778397877201</v>
      </c>
      <c r="AH548" s="9">
        <v>14.569554197576799</v>
      </c>
      <c r="AI548" s="9">
        <v>14.639004658648799</v>
      </c>
      <c r="AJ548" s="9">
        <v>14.836940103948301</v>
      </c>
      <c r="AK548" s="9">
        <v>15.007599769312501</v>
      </c>
    </row>
    <row r="549" spans="1:37" s="9" customFormat="1" x14ac:dyDescent="0.3">
      <c r="A549" s="13" t="str">
        <f t="shared" si="9"/>
        <v>SDGbaseTRA_UrbBAU_v7C_GVAaotrp-f</v>
      </c>
      <c r="B549" s="37" t="s">
        <v>220</v>
      </c>
      <c r="C549" s="8" t="s">
        <v>324</v>
      </c>
      <c r="D549" s="10" t="s">
        <v>3</v>
      </c>
      <c r="E549" s="9" t="s">
        <v>73</v>
      </c>
      <c r="F549" s="9">
        <v>7.2942674736109696</v>
      </c>
      <c r="G549" s="9">
        <v>7.0206437391008301</v>
      </c>
      <c r="H549" s="9">
        <v>7.34956759375138</v>
      </c>
      <c r="I549" s="9">
        <v>7.61001799420964</v>
      </c>
      <c r="J549" s="9">
        <v>7.7377422300972398</v>
      </c>
      <c r="K549" s="9">
        <v>7.8001239749239897</v>
      </c>
      <c r="L549" s="9">
        <v>7.8842197792875099</v>
      </c>
      <c r="M549" s="9">
        <v>8.0039853275928508</v>
      </c>
      <c r="N549" s="9">
        <v>8.2357664605435001</v>
      </c>
      <c r="O549" s="9">
        <v>8.2768781784259602</v>
      </c>
      <c r="P549" s="9">
        <v>8.6013895269344705</v>
      </c>
      <c r="Q549" s="9">
        <v>9.0141429603751408</v>
      </c>
      <c r="R549" s="9">
        <v>9.3220848200070598</v>
      </c>
      <c r="S549" s="9">
        <v>9.4998887990177394</v>
      </c>
      <c r="T549" s="9">
        <v>9.7011537981268408</v>
      </c>
      <c r="U549" s="9">
        <v>10.124974215459799</v>
      </c>
      <c r="V549" s="9">
        <v>10.5036185886095</v>
      </c>
      <c r="W549" s="9">
        <v>10.721322213431399</v>
      </c>
      <c r="X549" s="9">
        <v>10.9294049946916</v>
      </c>
      <c r="Y549" s="9">
        <v>11.259844007119399</v>
      </c>
      <c r="Z549" s="9">
        <v>11.678099150351199</v>
      </c>
      <c r="AA549" s="9">
        <v>12.0554239239151</v>
      </c>
      <c r="AB549" s="9">
        <v>12.168430709767399</v>
      </c>
      <c r="AC549" s="9">
        <v>12.488037484219101</v>
      </c>
      <c r="AD549" s="9">
        <v>12.8028043414508</v>
      </c>
      <c r="AE549" s="9">
        <v>13.1412475343531</v>
      </c>
      <c r="AF549" s="9">
        <v>13.367900034233401</v>
      </c>
      <c r="AG549" s="9">
        <v>13.5097562726838</v>
      </c>
      <c r="AH549" s="9">
        <v>13.3911296453711</v>
      </c>
      <c r="AI549" s="9">
        <v>13.358774271125201</v>
      </c>
      <c r="AJ549" s="9">
        <v>13.4126435043133</v>
      </c>
      <c r="AK549" s="9">
        <v>13.44838884799</v>
      </c>
    </row>
    <row r="550" spans="1:37" s="9" customFormat="1" x14ac:dyDescent="0.3">
      <c r="A550" s="13" t="str">
        <f t="shared" si="9"/>
        <v>SDGbaseTRA_UrbBAU_v7C_GVAaprtr</v>
      </c>
      <c r="B550" s="37" t="s">
        <v>220</v>
      </c>
      <c r="C550" s="8" t="s">
        <v>324</v>
      </c>
      <c r="D550" s="10" t="s">
        <v>3</v>
      </c>
      <c r="E550" s="9" t="s">
        <v>74</v>
      </c>
      <c r="F550" s="120">
        <v>5.0000000000001895E-10</v>
      </c>
      <c r="G550" s="120">
        <v>4.7323707693549097E-10</v>
      </c>
      <c r="H550" s="120">
        <v>4.8409336710338798E-10</v>
      </c>
      <c r="I550" s="120">
        <v>5.0005831581046202E-10</v>
      </c>
      <c r="J550" s="120">
        <v>4.9437783004335404E-10</v>
      </c>
      <c r="K550" s="120">
        <v>5.0398365780030705E-10</v>
      </c>
      <c r="L550" s="120">
        <v>5.1663994963897699E-10</v>
      </c>
      <c r="M550" s="120">
        <v>5.2930238491274702E-10</v>
      </c>
      <c r="N550" s="120">
        <v>5.4372466646877504E-10</v>
      </c>
      <c r="O550" s="120">
        <v>5.3421997999941503E-10</v>
      </c>
      <c r="P550" s="120">
        <v>5.5178905175788497E-10</v>
      </c>
      <c r="Q550" s="120">
        <v>5.7316534652417204E-10</v>
      </c>
      <c r="R550" s="120">
        <v>6.0099230588814904E-10</v>
      </c>
      <c r="S550" s="120">
        <v>6.2834575161322305E-10</v>
      </c>
      <c r="T550" s="120">
        <v>6.5608360476533403E-10</v>
      </c>
      <c r="U550" s="120">
        <v>6.8726527699623899E-10</v>
      </c>
      <c r="V550" s="120">
        <v>7.21255760469517E-10</v>
      </c>
      <c r="W550" s="120">
        <v>7.51989109813789E-10</v>
      </c>
      <c r="X550" s="120">
        <v>7.8039419296656E-10</v>
      </c>
      <c r="Y550" s="120">
        <v>8.06560699077843E-10</v>
      </c>
      <c r="Z550" s="120">
        <v>8.3485691516696202E-10</v>
      </c>
      <c r="AA550" s="120">
        <v>8.5924690786453698E-10</v>
      </c>
      <c r="AB550" s="120">
        <v>8.7695342350537398E-10</v>
      </c>
      <c r="AC550" s="120">
        <v>8.9146312534130103E-10</v>
      </c>
      <c r="AD550" s="120">
        <v>9.1322670193773205E-10</v>
      </c>
      <c r="AE550" s="120">
        <v>9.3996643028862299E-10</v>
      </c>
      <c r="AF550" s="120">
        <v>9.7016950067954399E-10</v>
      </c>
      <c r="AG550" s="120">
        <v>9.7654725604707497E-10</v>
      </c>
      <c r="AH550" s="120">
        <v>9.4587977682721899E-10</v>
      </c>
      <c r="AI550" s="120">
        <v>9.0891427536198399E-10</v>
      </c>
      <c r="AJ550" s="120">
        <v>8.7566364246804301E-10</v>
      </c>
      <c r="AK550" s="120">
        <v>8.4496837064127901E-10</v>
      </c>
    </row>
    <row r="551" spans="1:37" s="9" customFormat="1" x14ac:dyDescent="0.3">
      <c r="A551" s="13" t="str">
        <f t="shared" si="9"/>
        <v>SDGbaseTRA_UrbBAU_v7C_GVAatrps</v>
      </c>
      <c r="B551" s="37" t="s">
        <v>220</v>
      </c>
      <c r="C551" s="8" t="s">
        <v>324</v>
      </c>
      <c r="D551" s="10" t="s">
        <v>3</v>
      </c>
      <c r="E551" s="9" t="s">
        <v>75</v>
      </c>
      <c r="F551" s="9">
        <v>54.941564078995697</v>
      </c>
      <c r="G551" s="9">
        <v>50.356120304814802</v>
      </c>
      <c r="H551" s="9">
        <v>51.4651815372805</v>
      </c>
      <c r="I551" s="9">
        <v>52.311532838322002</v>
      </c>
      <c r="J551" s="9">
        <v>52.951032782621603</v>
      </c>
      <c r="K551" s="9">
        <v>54.056874890174399</v>
      </c>
      <c r="L551" s="9">
        <v>55.187926217493001</v>
      </c>
      <c r="M551" s="9">
        <v>56.000661887435797</v>
      </c>
      <c r="N551" s="9">
        <v>56.8862232759165</v>
      </c>
      <c r="O551" s="9">
        <v>57.961760599503201</v>
      </c>
      <c r="P551" s="9">
        <v>58.998808290127101</v>
      </c>
      <c r="Q551" s="9">
        <v>59.781228164386398</v>
      </c>
      <c r="R551" s="9">
        <v>61.3035544771312</v>
      </c>
      <c r="S551" s="9">
        <v>63.477422742201298</v>
      </c>
      <c r="T551" s="9">
        <v>65.530793783743306</v>
      </c>
      <c r="U551" s="9">
        <v>67.723537011340596</v>
      </c>
      <c r="V551" s="9">
        <v>69.831380373828594</v>
      </c>
      <c r="W551" s="9">
        <v>72.247238598084195</v>
      </c>
      <c r="X551" s="9">
        <v>74.254128825821397</v>
      </c>
      <c r="Y551" s="9">
        <v>76.248610580727203</v>
      </c>
      <c r="Z551" s="9">
        <v>78.200997845691305</v>
      </c>
      <c r="AA551" s="9">
        <v>80.199542042364797</v>
      </c>
      <c r="AB551" s="9">
        <v>84.900406124974694</v>
      </c>
      <c r="AC551" s="9">
        <v>89.128565946491094</v>
      </c>
      <c r="AD551" s="9">
        <v>93.418739269716298</v>
      </c>
      <c r="AE551" s="9">
        <v>97.652373255831904</v>
      </c>
      <c r="AF551" s="9">
        <v>101.904895880187</v>
      </c>
      <c r="AG551" s="9">
        <v>105.08449025245601</v>
      </c>
      <c r="AH551" s="9">
        <v>106.574222186501</v>
      </c>
      <c r="AI551" s="9">
        <v>107.649205416806</v>
      </c>
      <c r="AJ551" s="9">
        <v>108.71304596161799</v>
      </c>
      <c r="AK551" s="9">
        <v>109.59331801602301</v>
      </c>
    </row>
    <row r="552" spans="1:37" s="9" customFormat="1" x14ac:dyDescent="0.3">
      <c r="A552" s="13" t="str">
        <f t="shared" si="9"/>
        <v>SDGbaseTRA_UrbBAU_v7C_GVAacomm</v>
      </c>
      <c r="B552" s="37" t="s">
        <v>220</v>
      </c>
      <c r="C552" s="8" t="s">
        <v>324</v>
      </c>
      <c r="D552" s="10" t="s">
        <v>3</v>
      </c>
      <c r="E552" s="9" t="s">
        <v>76</v>
      </c>
      <c r="F552" s="9">
        <v>84.052107429895301</v>
      </c>
      <c r="G552" s="9">
        <v>70.154108456069693</v>
      </c>
      <c r="H552" s="9">
        <v>75.236328832347795</v>
      </c>
      <c r="I552" s="9">
        <v>77.959055012449795</v>
      </c>
      <c r="J552" s="9">
        <v>80.137546675741504</v>
      </c>
      <c r="K552" s="9">
        <v>82.554772312105399</v>
      </c>
      <c r="L552" s="9">
        <v>85.011351224142203</v>
      </c>
      <c r="M552" s="9">
        <v>87.850826907726002</v>
      </c>
      <c r="N552" s="9">
        <v>90.595029786092894</v>
      </c>
      <c r="O552" s="9">
        <v>93.753538321354199</v>
      </c>
      <c r="P552" s="9">
        <v>96.980876059340503</v>
      </c>
      <c r="Q552" s="9">
        <v>100.169602673661</v>
      </c>
      <c r="R552" s="9">
        <v>103.84586443342801</v>
      </c>
      <c r="S552" s="9">
        <v>107.809380009701</v>
      </c>
      <c r="T552" s="9">
        <v>111.995535736235</v>
      </c>
      <c r="U552" s="9">
        <v>116.278467330731</v>
      </c>
      <c r="V552" s="9">
        <v>120.96557775865099</v>
      </c>
      <c r="W552" s="9">
        <v>125.89893705926301</v>
      </c>
      <c r="X552" s="9">
        <v>130.87561964351301</v>
      </c>
      <c r="Y552" s="9">
        <v>135.51957542156899</v>
      </c>
      <c r="Z552" s="9">
        <v>140.09812735766701</v>
      </c>
      <c r="AA552" s="9">
        <v>144.67017888923701</v>
      </c>
      <c r="AB552" s="9">
        <v>147.91139246386999</v>
      </c>
      <c r="AC552" s="9">
        <v>151.611044629411</v>
      </c>
      <c r="AD552" s="9">
        <v>156.418003884347</v>
      </c>
      <c r="AE552" s="9">
        <v>161.60375322928101</v>
      </c>
      <c r="AF552" s="9">
        <v>167.162123051225</v>
      </c>
      <c r="AG552" s="9">
        <v>172.29310343364401</v>
      </c>
      <c r="AH552" s="9">
        <v>172.70445295453399</v>
      </c>
      <c r="AI552" s="9">
        <v>171.90128170081601</v>
      </c>
      <c r="AJ552" s="9">
        <v>171.21438013209701</v>
      </c>
      <c r="AK552" s="9">
        <v>170.30623091216401</v>
      </c>
    </row>
    <row r="553" spans="1:37" s="9" customFormat="1" x14ac:dyDescent="0.3">
      <c r="A553" s="13" t="str">
        <f t="shared" si="9"/>
        <v>SDGbaseTRA_UrbBAU_v7C_GVAafsrv</v>
      </c>
      <c r="B553" s="37" t="s">
        <v>220</v>
      </c>
      <c r="C553" s="8" t="s">
        <v>324</v>
      </c>
      <c r="D553" s="10" t="s">
        <v>3</v>
      </c>
      <c r="E553" s="9" t="s">
        <v>77</v>
      </c>
      <c r="F553" s="9">
        <v>413.43609675688703</v>
      </c>
      <c r="G553" s="9">
        <v>375.65780342126499</v>
      </c>
      <c r="H553" s="9">
        <v>394.027031942245</v>
      </c>
      <c r="I553" s="9">
        <v>403.38951993247099</v>
      </c>
      <c r="J553" s="9">
        <v>411.82973545350302</v>
      </c>
      <c r="K553" s="9">
        <v>423.04486728767</v>
      </c>
      <c r="L553" s="9">
        <v>435.79994142503898</v>
      </c>
      <c r="M553" s="9">
        <v>449.45314274162598</v>
      </c>
      <c r="N553" s="9">
        <v>463.71501187199601</v>
      </c>
      <c r="O553" s="9">
        <v>479.852093280232</v>
      </c>
      <c r="P553" s="9">
        <v>496.79443205912003</v>
      </c>
      <c r="Q553" s="9">
        <v>513.21840324134405</v>
      </c>
      <c r="R553" s="9">
        <v>532.93560248928395</v>
      </c>
      <c r="S553" s="9">
        <v>553.65592534507198</v>
      </c>
      <c r="T553" s="9">
        <v>575.80056418980496</v>
      </c>
      <c r="U553" s="9">
        <v>600.10780985348003</v>
      </c>
      <c r="V553" s="9">
        <v>624.32665374087799</v>
      </c>
      <c r="W553" s="9">
        <v>650.69975533824402</v>
      </c>
      <c r="X553" s="9">
        <v>678.68194522206204</v>
      </c>
      <c r="Y553" s="9">
        <v>704.15478788016503</v>
      </c>
      <c r="Z553" s="9">
        <v>729.86765321125097</v>
      </c>
      <c r="AA553" s="9">
        <v>755.59253627022201</v>
      </c>
      <c r="AB553" s="9">
        <v>783.73386912653802</v>
      </c>
      <c r="AC553" s="9">
        <v>809.76865645156602</v>
      </c>
      <c r="AD553" s="9">
        <v>837.14091199796098</v>
      </c>
      <c r="AE553" s="9">
        <v>865.63995598542704</v>
      </c>
      <c r="AF553" s="9">
        <v>895.65172065036995</v>
      </c>
      <c r="AG553" s="9">
        <v>924.938380284961</v>
      </c>
      <c r="AH553" s="9">
        <v>924.46351042852302</v>
      </c>
      <c r="AI553" s="9">
        <v>918.23629631871199</v>
      </c>
      <c r="AJ553" s="9">
        <v>912.21072700505897</v>
      </c>
      <c r="AK553" s="9">
        <v>905.20442516126695</v>
      </c>
    </row>
    <row r="554" spans="1:37" s="9" customFormat="1" x14ac:dyDescent="0.3">
      <c r="A554" s="13" t="str">
        <f t="shared" si="9"/>
        <v>SDGbaseTRA_UrbBAU_v7C_GVAabsrv</v>
      </c>
      <c r="B554" s="37" t="s">
        <v>220</v>
      </c>
      <c r="C554" s="8" t="s">
        <v>324</v>
      </c>
      <c r="D554" s="10" t="s">
        <v>3</v>
      </c>
      <c r="E554" s="9" t="s">
        <v>78</v>
      </c>
      <c r="F554" s="9">
        <v>367.47747877216102</v>
      </c>
      <c r="G554" s="9">
        <v>309.59547462993697</v>
      </c>
      <c r="H554" s="9">
        <v>328.14574122740402</v>
      </c>
      <c r="I554" s="9">
        <v>339.11358047092</v>
      </c>
      <c r="J554" s="9">
        <v>348.28251049349802</v>
      </c>
      <c r="K554" s="9">
        <v>358.86657481610098</v>
      </c>
      <c r="L554" s="9">
        <v>369.79911899163199</v>
      </c>
      <c r="M554" s="9">
        <v>381.529978935587</v>
      </c>
      <c r="N554" s="9">
        <v>393.426287213379</v>
      </c>
      <c r="O554" s="9">
        <v>406.03396714766302</v>
      </c>
      <c r="P554" s="9">
        <v>420.21235457506998</v>
      </c>
      <c r="Q554" s="9">
        <v>434.33693212435298</v>
      </c>
      <c r="R554" s="9">
        <v>450.96320015109899</v>
      </c>
      <c r="S554" s="9">
        <v>468.36945375959601</v>
      </c>
      <c r="T554" s="9">
        <v>486.74652914913003</v>
      </c>
      <c r="U554" s="9">
        <v>505.88665859527998</v>
      </c>
      <c r="V554" s="9">
        <v>526.26654329205405</v>
      </c>
      <c r="W554" s="9">
        <v>547.76185169788005</v>
      </c>
      <c r="X554" s="9">
        <v>569.45029086131603</v>
      </c>
      <c r="Y554" s="9">
        <v>589.58444452670994</v>
      </c>
      <c r="Z554" s="9">
        <v>609.83144385194896</v>
      </c>
      <c r="AA554" s="9">
        <v>629.77867685395802</v>
      </c>
      <c r="AB554" s="9">
        <v>648.36904562871302</v>
      </c>
      <c r="AC554" s="9">
        <v>665.77636819577697</v>
      </c>
      <c r="AD554" s="9">
        <v>685.83231274193304</v>
      </c>
      <c r="AE554" s="9">
        <v>707.52540761222201</v>
      </c>
      <c r="AF554" s="9">
        <v>731.101521127149</v>
      </c>
      <c r="AG554" s="9">
        <v>753.48663222735399</v>
      </c>
      <c r="AH554" s="9">
        <v>756.45769897993705</v>
      </c>
      <c r="AI554" s="9">
        <v>754.39671201174599</v>
      </c>
      <c r="AJ554" s="9">
        <v>751.79458953468202</v>
      </c>
      <c r="AK554" s="9">
        <v>748.100282222754</v>
      </c>
    </row>
    <row r="555" spans="1:37" s="9" customFormat="1" x14ac:dyDescent="0.3">
      <c r="A555" s="13" t="str">
        <f t="shared" si="9"/>
        <v>SDGbaseTRA_UrbBAU_v7C_GVAagsrv</v>
      </c>
      <c r="B555" s="37" t="s">
        <v>220</v>
      </c>
      <c r="C555" s="8" t="s">
        <v>324</v>
      </c>
      <c r="D555" s="10" t="s">
        <v>3</v>
      </c>
      <c r="E555" s="9" t="s">
        <v>79</v>
      </c>
      <c r="F555" s="9">
        <v>789.43519992016695</v>
      </c>
      <c r="G555" s="9">
        <v>748.86448104811802</v>
      </c>
      <c r="H555" s="9">
        <v>774.45662586320702</v>
      </c>
      <c r="I555" s="9">
        <v>792.684204988332</v>
      </c>
      <c r="J555" s="9">
        <v>807.36786840174204</v>
      </c>
      <c r="K555" s="9">
        <v>826.17816371070398</v>
      </c>
      <c r="L555" s="9">
        <v>848.052684808614</v>
      </c>
      <c r="M555" s="9">
        <v>870.62338609149401</v>
      </c>
      <c r="N555" s="9">
        <v>894.62810046139305</v>
      </c>
      <c r="O555" s="9">
        <v>920.63526641405099</v>
      </c>
      <c r="P555" s="9">
        <v>949.426037531617</v>
      </c>
      <c r="Q555" s="9">
        <v>977.57156665892501</v>
      </c>
      <c r="R555" s="9">
        <v>1004.90410566002</v>
      </c>
      <c r="S555" s="9">
        <v>1032.21450519725</v>
      </c>
      <c r="T555" s="9">
        <v>1060.2165220665499</v>
      </c>
      <c r="U555" s="9">
        <v>1090.0389810234899</v>
      </c>
      <c r="V555" s="9">
        <v>1121.19042260827</v>
      </c>
      <c r="W555" s="9">
        <v>1152.5642172185501</v>
      </c>
      <c r="X555" s="9">
        <v>1183.35255437874</v>
      </c>
      <c r="Y555" s="9">
        <v>1211.43594836534</v>
      </c>
      <c r="Z555" s="9">
        <v>1240.1219978234999</v>
      </c>
      <c r="AA555" s="9">
        <v>1269.54949729547</v>
      </c>
      <c r="AB555" s="9">
        <v>1294.5778363997799</v>
      </c>
      <c r="AC555" s="9">
        <v>1321.7298850731499</v>
      </c>
      <c r="AD555" s="9">
        <v>1354.44696730755</v>
      </c>
      <c r="AE555" s="9">
        <v>1389.2599310032499</v>
      </c>
      <c r="AF555" s="9">
        <v>1425.72148627416</v>
      </c>
      <c r="AG555" s="9">
        <v>1458.75591119142</v>
      </c>
      <c r="AH555" s="9">
        <v>1460.0370370962301</v>
      </c>
      <c r="AI555" s="9">
        <v>1465.62305306606</v>
      </c>
      <c r="AJ555" s="9">
        <v>1480.46077321029</v>
      </c>
      <c r="AK555" s="9">
        <v>1498.41284513561</v>
      </c>
    </row>
    <row r="556" spans="1:37" s="9" customFormat="1" x14ac:dyDescent="0.3">
      <c r="A556" s="13" t="str">
        <f t="shared" si="9"/>
        <v>SDGbaseTRA_UrbBAU_v7C_GVAaosrv</v>
      </c>
      <c r="B556" s="37" t="s">
        <v>220</v>
      </c>
      <c r="C556" s="8" t="s">
        <v>324</v>
      </c>
      <c r="D556" s="10" t="s">
        <v>3</v>
      </c>
      <c r="E556" s="9" t="s">
        <v>80</v>
      </c>
      <c r="F556" s="9">
        <v>475.07820917543302</v>
      </c>
      <c r="G556" s="9">
        <v>490.31258912171501</v>
      </c>
      <c r="H556" s="9">
        <v>501.24261835201401</v>
      </c>
      <c r="I556" s="9">
        <v>507.40318435568503</v>
      </c>
      <c r="J556" s="9">
        <v>514.62877755561101</v>
      </c>
      <c r="K556" s="9">
        <v>524.96653403753396</v>
      </c>
      <c r="L556" s="9">
        <v>537.40784952381205</v>
      </c>
      <c r="M556" s="9">
        <v>552.19086824942701</v>
      </c>
      <c r="N556" s="9">
        <v>568.37178224943398</v>
      </c>
      <c r="O556" s="9">
        <v>586.45735129573904</v>
      </c>
      <c r="P556" s="9">
        <v>606.551862573069</v>
      </c>
      <c r="Q556" s="9">
        <v>626.59197609526905</v>
      </c>
      <c r="R556" s="9">
        <v>650.17365015017401</v>
      </c>
      <c r="S556" s="9">
        <v>674.72831475218504</v>
      </c>
      <c r="T556" s="9">
        <v>700.71234761254595</v>
      </c>
      <c r="U556" s="9">
        <v>728.88052501041898</v>
      </c>
      <c r="V556" s="9">
        <v>757.9334124216</v>
      </c>
      <c r="W556" s="9">
        <v>788.61942771324902</v>
      </c>
      <c r="X556" s="9">
        <v>820.41427459106603</v>
      </c>
      <c r="Y556" s="9">
        <v>850.093191405982</v>
      </c>
      <c r="Z556" s="9">
        <v>879.83332893490206</v>
      </c>
      <c r="AA556" s="9">
        <v>909.26068042609995</v>
      </c>
      <c r="AB556" s="9">
        <v>937.213680951112</v>
      </c>
      <c r="AC556" s="9">
        <v>964.04383769581102</v>
      </c>
      <c r="AD556" s="9">
        <v>993.46345293293803</v>
      </c>
      <c r="AE556" s="9">
        <v>1024.5498383480799</v>
      </c>
      <c r="AF556" s="9">
        <v>1057.27120918879</v>
      </c>
      <c r="AG556" s="9">
        <v>1088.7414389814601</v>
      </c>
      <c r="AH556" s="9">
        <v>1091.8296495972399</v>
      </c>
      <c r="AI556" s="9">
        <v>1088.15953366127</v>
      </c>
      <c r="AJ556" s="9">
        <v>1082.9308477372199</v>
      </c>
      <c r="AK556" s="9">
        <v>1075.64653411006</v>
      </c>
    </row>
    <row r="557" spans="1:37" s="9" customFormat="1" x14ac:dyDescent="0.3">
      <c r="A557" s="13" t="str">
        <f t="shared" si="9"/>
        <v>SDGbaseTRA_UrbBAU_v7C_GVAtotal</v>
      </c>
      <c r="B557" s="37" t="s">
        <v>220</v>
      </c>
      <c r="C557" s="8" t="s">
        <v>324</v>
      </c>
      <c r="D557" s="10" t="s">
        <v>3</v>
      </c>
      <c r="E557" s="9" t="s">
        <v>1</v>
      </c>
      <c r="F557" s="9">
        <v>4444.8669705644197</v>
      </c>
      <c r="G557" s="9">
        <v>4194.6797798524703</v>
      </c>
      <c r="H557" s="9">
        <v>4327.2617063780999</v>
      </c>
      <c r="I557" s="9">
        <v>4424.6757825530303</v>
      </c>
      <c r="J557" s="9">
        <v>4506.4657560447104</v>
      </c>
      <c r="K557" s="9">
        <v>4603.97235956657</v>
      </c>
      <c r="L557" s="9">
        <v>4715.2008402271604</v>
      </c>
      <c r="M557" s="9">
        <v>4828.95713293881</v>
      </c>
      <c r="N557" s="9">
        <v>4953.8657835557296</v>
      </c>
      <c r="O557" s="9">
        <v>5099.2213790474998</v>
      </c>
      <c r="P557" s="9">
        <v>5254.0094145253597</v>
      </c>
      <c r="Q557" s="9">
        <v>5406.4363447516798</v>
      </c>
      <c r="R557" s="9">
        <v>5580.7390647625398</v>
      </c>
      <c r="S557" s="9">
        <v>5757.1714335148599</v>
      </c>
      <c r="T557" s="9">
        <v>5941.6788946997704</v>
      </c>
      <c r="U557" s="9">
        <v>6150.4235006352101</v>
      </c>
      <c r="V557" s="9">
        <v>6354.5285665449701</v>
      </c>
      <c r="W557" s="9">
        <v>6565.0761164917703</v>
      </c>
      <c r="X557" s="9">
        <v>6783.7292820441799</v>
      </c>
      <c r="Y557" s="9">
        <v>6989.3124998085596</v>
      </c>
      <c r="Z557" s="9">
        <v>7206.3267661319696</v>
      </c>
      <c r="AA557" s="9">
        <v>7418.3257832277204</v>
      </c>
      <c r="AB557" s="9">
        <v>7649.3119576406198</v>
      </c>
      <c r="AC557" s="9">
        <v>7867.6764148611401</v>
      </c>
      <c r="AD557" s="9">
        <v>8091.4319993681402</v>
      </c>
      <c r="AE557" s="9">
        <v>8324.1183538427504</v>
      </c>
      <c r="AF557" s="9">
        <v>8565.2872459034807</v>
      </c>
      <c r="AG557" s="9">
        <v>8802.1969555909509</v>
      </c>
      <c r="AH557" s="9">
        <v>8845.8165859192904</v>
      </c>
      <c r="AI557" s="9">
        <v>8863.5358282252</v>
      </c>
      <c r="AJ557" s="9">
        <v>8883.4278684486908</v>
      </c>
      <c r="AK557" s="9">
        <v>8890.1538217217603</v>
      </c>
    </row>
    <row r="558" spans="1:37" s="9" customFormat="1" x14ac:dyDescent="0.3">
      <c r="A558" s="13" t="str">
        <f t="shared" si="9"/>
        <v>SDGbaseTRA_UrbBAU_v7GOVSHRXtotal</v>
      </c>
      <c r="B558" s="37" t="s">
        <v>220</v>
      </c>
      <c r="C558" s="8" t="s">
        <v>324</v>
      </c>
      <c r="D558" s="10" t="s">
        <v>191</v>
      </c>
      <c r="E558" s="9" t="s">
        <v>1</v>
      </c>
      <c r="F558" s="9">
        <v>0.21230066660829899</v>
      </c>
      <c r="G558" s="9">
        <v>0.212300713346463</v>
      </c>
      <c r="H558" s="9">
        <v>0.212300593039078</v>
      </c>
      <c r="I558" s="9">
        <v>0.21224498313419701</v>
      </c>
      <c r="J558" s="9">
        <v>0.212186450467512</v>
      </c>
      <c r="K558" s="9">
        <v>0.21212292221620199</v>
      </c>
      <c r="L558" s="9">
        <v>0.21205770351641201</v>
      </c>
      <c r="M558" s="9">
        <v>0.21199036623296899</v>
      </c>
      <c r="N558" s="9">
        <v>0.21192076812126201</v>
      </c>
      <c r="O558" s="9">
        <v>0.211858059256605</v>
      </c>
      <c r="P558" s="9">
        <v>0.21178868883208299</v>
      </c>
      <c r="Q558" s="9">
        <v>0.21171625616345199</v>
      </c>
      <c r="R558" s="9">
        <v>0.21048135251953501</v>
      </c>
      <c r="S558" s="9">
        <v>0.20921792239043499</v>
      </c>
      <c r="T558" s="9">
        <v>0.207857260278067</v>
      </c>
      <c r="U558" s="9">
        <v>0.206079518602659</v>
      </c>
      <c r="V558" s="9">
        <v>0.20474882153425</v>
      </c>
      <c r="W558" s="9">
        <v>0.20331110570682601</v>
      </c>
      <c r="X558" s="9">
        <v>0.20170445027490899</v>
      </c>
      <c r="Y558" s="9">
        <v>0.200323769938373</v>
      </c>
      <c r="Z558" s="9">
        <v>0.198816886521959</v>
      </c>
      <c r="AA558" s="9">
        <v>0.19763332424025101</v>
      </c>
      <c r="AB558" s="9">
        <v>0.195569393422798</v>
      </c>
      <c r="AC558" s="9">
        <v>0.19422885440314699</v>
      </c>
      <c r="AD558" s="9">
        <v>0.193382698202924</v>
      </c>
      <c r="AE558" s="9">
        <v>0.192596086098307</v>
      </c>
      <c r="AF558" s="9">
        <v>0.19180816877312601</v>
      </c>
      <c r="AG558" s="9">
        <v>0.19081925502382399</v>
      </c>
      <c r="AH558" s="9">
        <v>0.19133110792994501</v>
      </c>
      <c r="AI558" s="9">
        <v>0.19289550621988999</v>
      </c>
      <c r="AJ558" s="9">
        <v>0.19527569950763499</v>
      </c>
      <c r="AK558" s="9">
        <v>0.198276171290489</v>
      </c>
    </row>
    <row r="559" spans="1:37" s="9" customFormat="1" x14ac:dyDescent="0.3">
      <c r="A559" s="13" t="str">
        <f t="shared" si="9"/>
        <v>SDGbaseTRA_UrbBAU_v7INVSHRXtotal</v>
      </c>
      <c r="B559" s="37" t="s">
        <v>220</v>
      </c>
      <c r="C559" s="8" t="s">
        <v>324</v>
      </c>
      <c r="D559" s="10" t="s">
        <v>189</v>
      </c>
      <c r="E559" s="9" t="s">
        <v>1</v>
      </c>
      <c r="F559" s="9">
        <v>0.18000953521871799</v>
      </c>
      <c r="G559" s="9">
        <v>0.18000951608096999</v>
      </c>
      <c r="H559" s="9">
        <v>0.18000947353926899</v>
      </c>
      <c r="I559" s="9">
        <v>0.17996600048112699</v>
      </c>
      <c r="J559" s="9">
        <v>0.179921561025258</v>
      </c>
      <c r="K559" s="9">
        <v>0.179875527461694</v>
      </c>
      <c r="L559" s="9">
        <v>0.179830485962237</v>
      </c>
      <c r="M559" s="9">
        <v>0.17978625458735301</v>
      </c>
      <c r="N559" s="9">
        <v>0.17974139319918001</v>
      </c>
      <c r="O559" s="9">
        <v>0.179698623893008</v>
      </c>
      <c r="P559" s="9">
        <v>0.17965160332069699</v>
      </c>
      <c r="Q559" s="9">
        <v>0.179603336309793</v>
      </c>
      <c r="R559" s="9">
        <v>0.17981588070146201</v>
      </c>
      <c r="S559" s="9">
        <v>0.180053337954169</v>
      </c>
      <c r="T559" s="9">
        <v>0.18032570970735201</v>
      </c>
      <c r="U559" s="9">
        <v>0.18068580583278199</v>
      </c>
      <c r="V559" s="9">
        <v>0.18098172860768399</v>
      </c>
      <c r="W559" s="9">
        <v>0.18130425046634499</v>
      </c>
      <c r="X559" s="9">
        <v>0.18166024792520499</v>
      </c>
      <c r="Y559" s="9">
        <v>0.181981982891743</v>
      </c>
      <c r="Z559" s="9">
        <v>0.182328980000806</v>
      </c>
      <c r="AA559" s="9">
        <v>0.18262421985562399</v>
      </c>
      <c r="AB559" s="9">
        <v>0.18307258649977301</v>
      </c>
      <c r="AC559" s="9">
        <v>0.183399518557745</v>
      </c>
      <c r="AD559" s="9">
        <v>0.183636737230533</v>
      </c>
      <c r="AE559" s="9">
        <v>0.18387119709142899</v>
      </c>
      <c r="AF559" s="9">
        <v>0.18408817231718599</v>
      </c>
      <c r="AG559" s="9">
        <v>0.18433592735547899</v>
      </c>
      <c r="AH559" s="9">
        <v>0.184259327951874</v>
      </c>
      <c r="AI559" s="9">
        <v>0.183960747085604</v>
      </c>
      <c r="AJ559" s="9">
        <v>0.183484083061658</v>
      </c>
      <c r="AK559" s="9">
        <v>0.18285278194356</v>
      </c>
    </row>
    <row r="560" spans="1:37" s="9" customFormat="1" x14ac:dyDescent="0.3">
      <c r="A560" s="13" t="str">
        <f t="shared" si="9"/>
        <v>SDGbaseTRA_UrbBAU_v7C_QFSlabtotal</v>
      </c>
      <c r="B560" s="37" t="s">
        <v>220</v>
      </c>
      <c r="C560" s="8" t="s">
        <v>324</v>
      </c>
      <c r="D560" s="10" t="s">
        <v>206</v>
      </c>
      <c r="E560" s="9" t="s">
        <v>1</v>
      </c>
      <c r="F560" s="9">
        <v>16418.578699979</v>
      </c>
      <c r="G560" s="9">
        <v>15182.8391171371</v>
      </c>
      <c r="H560" s="9">
        <v>15745.416072186599</v>
      </c>
      <c r="I560" s="9">
        <v>16247.7023474579</v>
      </c>
      <c r="J560" s="9">
        <v>16687.5565885547</v>
      </c>
      <c r="K560" s="9">
        <v>17108.930349456401</v>
      </c>
      <c r="L560" s="9">
        <v>17537.7053735685</v>
      </c>
      <c r="M560" s="9">
        <v>17979.832428652498</v>
      </c>
      <c r="N560" s="9">
        <v>18440.82300407</v>
      </c>
      <c r="O560" s="9">
        <v>18907.281590253599</v>
      </c>
      <c r="P560" s="9">
        <v>19419.3637515501</v>
      </c>
      <c r="Q560" s="9">
        <v>19953.947736309601</v>
      </c>
      <c r="R560" s="9">
        <v>20525.810382846801</v>
      </c>
      <c r="S560" s="9">
        <v>21126.183035478902</v>
      </c>
      <c r="T560" s="9">
        <v>21755.843400140198</v>
      </c>
      <c r="U560" s="9">
        <v>22432.703594049199</v>
      </c>
      <c r="V560" s="9">
        <v>23145.2538024151</v>
      </c>
      <c r="W560" s="9">
        <v>23886.648856778502</v>
      </c>
      <c r="X560" s="9">
        <v>24658.285496965898</v>
      </c>
      <c r="Y560" s="9">
        <v>25424.503388466401</v>
      </c>
      <c r="Z560" s="9">
        <v>26188.215284625301</v>
      </c>
      <c r="AA560" s="9">
        <v>26955.3160291032</v>
      </c>
      <c r="AB560" s="9">
        <v>27725.523716080199</v>
      </c>
      <c r="AC560" s="9">
        <v>28491.352743859301</v>
      </c>
      <c r="AD560" s="9">
        <v>29276.542961930001</v>
      </c>
      <c r="AE560" s="9">
        <v>30089.525358831001</v>
      </c>
      <c r="AF560" s="9">
        <v>30934.7692096992</v>
      </c>
      <c r="AG560" s="9">
        <v>31777.907336073698</v>
      </c>
      <c r="AH560" s="9">
        <v>32339.173571343901</v>
      </c>
      <c r="AI560" s="9">
        <v>32676.945589871499</v>
      </c>
      <c r="AJ560" s="9">
        <v>32885.507635608701</v>
      </c>
      <c r="AK560" s="9">
        <v>32999.361368346901</v>
      </c>
    </row>
    <row r="561" spans="1:37" s="9" customFormat="1" x14ac:dyDescent="0.3">
      <c r="A561" s="13" t="str">
        <f t="shared" si="9"/>
        <v>SDGbaseTRA_UrbBAU_v7C_PubDeftotal</v>
      </c>
      <c r="B561" s="37" t="s">
        <v>220</v>
      </c>
      <c r="C561" s="8" t="s">
        <v>324</v>
      </c>
      <c r="D561" s="10" t="s">
        <v>99</v>
      </c>
      <c r="E561" s="9" t="s">
        <v>1</v>
      </c>
      <c r="F561" s="9">
        <v>-2.69193962733548E-3</v>
      </c>
      <c r="G561" s="9">
        <v>-2.91961162141623E-3</v>
      </c>
      <c r="H561" s="9">
        <v>-2.8976876097679002E-3</v>
      </c>
      <c r="I561" s="9">
        <v>-2.9908803226282202E-3</v>
      </c>
      <c r="J561" s="9">
        <v>-3.1015479974621698E-3</v>
      </c>
      <c r="K561" s="9">
        <v>-3.2103129507056599E-3</v>
      </c>
      <c r="L561" s="9">
        <v>-3.31240132279719E-3</v>
      </c>
      <c r="M561" s="9">
        <v>-3.4143012438736299E-3</v>
      </c>
      <c r="N561" s="9">
        <v>-3.51632698866271E-3</v>
      </c>
      <c r="O561" s="9">
        <v>-3.59133507648379E-3</v>
      </c>
      <c r="P561" s="9">
        <v>-3.6802388674383999E-3</v>
      </c>
      <c r="Q561" s="9">
        <v>-3.7798432812766402E-3</v>
      </c>
      <c r="R561" s="9">
        <v>-3.9979255429351997E-3</v>
      </c>
      <c r="S561" s="9">
        <v>-4.1777045645539999E-3</v>
      </c>
      <c r="T561" s="9">
        <v>-4.3378356457863801E-3</v>
      </c>
      <c r="U561" s="9">
        <v>-4.53401173536239E-3</v>
      </c>
      <c r="V561" s="9">
        <v>-4.6262668335308801E-3</v>
      </c>
      <c r="W561" s="9">
        <v>-4.7250845885009997E-3</v>
      </c>
      <c r="X561" s="9">
        <v>-4.83650606624874E-3</v>
      </c>
      <c r="Y561" s="9">
        <v>-4.8866296084118296E-3</v>
      </c>
      <c r="Z561" s="9">
        <v>-4.9574577419694401E-3</v>
      </c>
      <c r="AA561" s="9">
        <v>-4.9658423072423E-3</v>
      </c>
      <c r="AB561" s="9">
        <v>-5.1411278957255602E-3</v>
      </c>
      <c r="AC561" s="9">
        <v>-5.1618426508278897E-3</v>
      </c>
      <c r="AD561" s="9">
        <v>-5.1083677973465004E-3</v>
      </c>
      <c r="AE561" s="9">
        <v>-5.0275822509027301E-3</v>
      </c>
      <c r="AF561" s="9">
        <v>-5.00664180535078E-3</v>
      </c>
      <c r="AG561" s="9">
        <v>-4.9499583124575997E-3</v>
      </c>
      <c r="AH561" s="9">
        <v>-4.7187044113844801E-3</v>
      </c>
      <c r="AI561" s="9">
        <v>-4.36533236740213E-3</v>
      </c>
      <c r="AJ561" s="9">
        <v>-3.9728453015628502E-3</v>
      </c>
      <c r="AK561" s="9">
        <v>-3.61400095602624E-3</v>
      </c>
    </row>
    <row r="562" spans="1:37" s="9" customFormat="1" x14ac:dyDescent="0.3">
      <c r="A562" s="13" t="str">
        <f t="shared" si="9"/>
        <v>SDGbaseTRA_UrbBAU_v7YIXent-n</v>
      </c>
      <c r="B562" s="37" t="s">
        <v>220</v>
      </c>
      <c r="C562" s="8" t="s">
        <v>324</v>
      </c>
      <c r="D562" s="10" t="s">
        <v>95</v>
      </c>
      <c r="E562" s="9" t="s">
        <v>82</v>
      </c>
      <c r="F562" s="9">
        <v>1681.67535303255</v>
      </c>
      <c r="G562" s="9">
        <v>1548.8683023082899</v>
      </c>
      <c r="H562" s="9">
        <v>1605.7594323103599</v>
      </c>
      <c r="I562" s="9">
        <v>1640.4536905473899</v>
      </c>
      <c r="J562" s="9">
        <v>1670.2513387394199</v>
      </c>
      <c r="K562" s="9">
        <v>1703.12055324883</v>
      </c>
      <c r="L562" s="9">
        <v>1738.8572564928099</v>
      </c>
      <c r="M562" s="9">
        <v>1775.78863075557</v>
      </c>
      <c r="N562" s="9">
        <v>1819.0423206661501</v>
      </c>
      <c r="O562" s="9">
        <v>1875.3203140860801</v>
      </c>
      <c r="P562" s="9">
        <v>1928.88246049295</v>
      </c>
      <c r="Q562" s="9">
        <v>1980.6878426891401</v>
      </c>
      <c r="R562" s="9">
        <v>2039.8847775051599</v>
      </c>
      <c r="S562" s="9">
        <v>2100.82329116648</v>
      </c>
      <c r="T562" s="9">
        <v>2164.8430105460702</v>
      </c>
      <c r="U562" s="9">
        <v>2238.7182698628899</v>
      </c>
      <c r="V562" s="9">
        <v>2310.8779605417899</v>
      </c>
      <c r="W562" s="9">
        <v>2384.2051362417301</v>
      </c>
      <c r="X562" s="9">
        <v>2458.04649524655</v>
      </c>
      <c r="Y562" s="9">
        <v>2530.10700120721</v>
      </c>
      <c r="Z562" s="9">
        <v>2610.5475480374098</v>
      </c>
      <c r="AA562" s="9">
        <v>2685.3493825928299</v>
      </c>
      <c r="AB562" s="9">
        <v>2780.0947582655399</v>
      </c>
      <c r="AC562" s="9">
        <v>2863.93831887744</v>
      </c>
      <c r="AD562" s="9">
        <v>2942.29199144418</v>
      </c>
      <c r="AE562" s="9">
        <v>3022.4611223820998</v>
      </c>
      <c r="AF562" s="9">
        <v>3104.4823145228702</v>
      </c>
      <c r="AG562" s="9">
        <v>3174.4848164349501</v>
      </c>
      <c r="AH562" s="9">
        <v>3198.3002692628302</v>
      </c>
      <c r="AI562" s="9">
        <v>3205.6447503867498</v>
      </c>
      <c r="AJ562" s="9">
        <v>3202.2141109171998</v>
      </c>
      <c r="AK562" s="9">
        <v>3190.0943497996</v>
      </c>
    </row>
    <row r="563" spans="1:37" s="9" customFormat="1" x14ac:dyDescent="0.3">
      <c r="A563" s="13" t="str">
        <f t="shared" si="9"/>
        <v>SDGbaseTRA_UrbBAU_v7YIXent-e</v>
      </c>
      <c r="B563" s="37" t="s">
        <v>220</v>
      </c>
      <c r="C563" s="8" t="s">
        <v>324</v>
      </c>
      <c r="D563" s="10" t="s">
        <v>95</v>
      </c>
      <c r="E563" s="9" t="s">
        <v>83</v>
      </c>
      <c r="F563" s="9">
        <v>67.674501211460495</v>
      </c>
      <c r="G563" s="9">
        <v>74.718443581212796</v>
      </c>
      <c r="H563" s="9">
        <v>62.139529693624198</v>
      </c>
      <c r="I563" s="9">
        <v>63.466849988865597</v>
      </c>
      <c r="J563" s="9">
        <v>66.047910429940899</v>
      </c>
      <c r="K563" s="9">
        <v>69.855805709189198</v>
      </c>
      <c r="L563" s="9">
        <v>73.661641550196407</v>
      </c>
      <c r="M563" s="9">
        <v>73.206720998738305</v>
      </c>
      <c r="N563" s="9">
        <v>71.148538594239497</v>
      </c>
      <c r="O563" s="9">
        <v>69.818451456209701</v>
      </c>
      <c r="P563" s="9">
        <v>71.7091959859723</v>
      </c>
      <c r="Q563" s="9">
        <v>75.649886895516204</v>
      </c>
      <c r="R563" s="9">
        <v>82.681874735492599</v>
      </c>
      <c r="S563" s="9">
        <v>87.917675155081895</v>
      </c>
      <c r="T563" s="9">
        <v>93.261113047069102</v>
      </c>
      <c r="U563" s="9">
        <v>98.315491835487094</v>
      </c>
      <c r="V563" s="9">
        <v>98.912769474041994</v>
      </c>
      <c r="W563" s="9">
        <v>103.353850218007</v>
      </c>
      <c r="X563" s="9">
        <v>113.595072712095</v>
      </c>
      <c r="Y563" s="9">
        <v>123.19684442720499</v>
      </c>
      <c r="Z563" s="9">
        <v>133.66636946143399</v>
      </c>
      <c r="AA563" s="9">
        <v>144.074728416471</v>
      </c>
      <c r="AB563" s="9">
        <v>151.24748919170199</v>
      </c>
      <c r="AC563" s="9">
        <v>160.59910577197201</v>
      </c>
      <c r="AD563" s="9">
        <v>170.74155412305799</v>
      </c>
      <c r="AE563" s="9">
        <v>180.55800264520201</v>
      </c>
      <c r="AF563" s="9">
        <v>190.374763425628</v>
      </c>
      <c r="AG563" s="9">
        <v>228.970100043907</v>
      </c>
      <c r="AH563" s="9">
        <v>264.24160171235701</v>
      </c>
      <c r="AI563" s="9">
        <v>307.16802820282101</v>
      </c>
      <c r="AJ563" s="9">
        <v>350.28651877790799</v>
      </c>
      <c r="AK563" s="9">
        <v>389.95154730028702</v>
      </c>
    </row>
    <row r="564" spans="1:37" s="9" customFormat="1" x14ac:dyDescent="0.3">
      <c r="A564" s="13" t="str">
        <f t="shared" si="9"/>
        <v>SDGbaseTRA_UrbBAU_v7YIXhhd-0</v>
      </c>
      <c r="B564" s="37" t="s">
        <v>220</v>
      </c>
      <c r="C564" s="8" t="s">
        <v>324</v>
      </c>
      <c r="D564" s="10" t="s">
        <v>95</v>
      </c>
      <c r="E564" s="9" t="s">
        <v>84</v>
      </c>
      <c r="F564" s="9">
        <v>80.825437201427704</v>
      </c>
      <c r="G564" s="9">
        <v>80.204003199548893</v>
      </c>
      <c r="H564" s="9">
        <v>78.556643840957904</v>
      </c>
      <c r="I564" s="9">
        <v>80.917913575970303</v>
      </c>
      <c r="J564" s="9">
        <v>82.822453699670206</v>
      </c>
      <c r="K564" s="9">
        <v>84.697490391543298</v>
      </c>
      <c r="L564" s="9">
        <v>86.893006679470602</v>
      </c>
      <c r="M564" s="9">
        <v>89.296380935942594</v>
      </c>
      <c r="N564" s="9">
        <v>91.824075335282203</v>
      </c>
      <c r="O564" s="9">
        <v>94.679140981941501</v>
      </c>
      <c r="P564" s="9">
        <v>97.798660659388901</v>
      </c>
      <c r="Q564" s="9">
        <v>100.992955950626</v>
      </c>
      <c r="R564" s="9">
        <v>104.34522391558301</v>
      </c>
      <c r="S564" s="9">
        <v>108.068155812215</v>
      </c>
      <c r="T564" s="9">
        <v>111.911312458886</v>
      </c>
      <c r="U564" s="9">
        <v>116.07805089190001</v>
      </c>
      <c r="V564" s="9">
        <v>120.591484656159</v>
      </c>
      <c r="W564" s="9">
        <v>125.081170223165</v>
      </c>
      <c r="X564" s="9">
        <v>129.744282494261</v>
      </c>
      <c r="Y564" s="9">
        <v>134.44567993891701</v>
      </c>
      <c r="Z564" s="9">
        <v>139.03413054690901</v>
      </c>
      <c r="AA564" s="9">
        <v>143.81847665943599</v>
      </c>
      <c r="AB564" s="9">
        <v>148.71714447579399</v>
      </c>
      <c r="AC564" s="9">
        <v>153.85884167627799</v>
      </c>
      <c r="AD564" s="9">
        <v>158.90384782913699</v>
      </c>
      <c r="AE564" s="9">
        <v>164.089336515708</v>
      </c>
      <c r="AF564" s="9">
        <v>169.487484614327</v>
      </c>
      <c r="AG564" s="9">
        <v>174.87105294669399</v>
      </c>
      <c r="AH564" s="9">
        <v>178.57924894264599</v>
      </c>
      <c r="AI564" s="9">
        <v>179.450331420276</v>
      </c>
      <c r="AJ564" s="9">
        <v>180.002236152557</v>
      </c>
      <c r="AK564" s="9">
        <v>180.44018367228301</v>
      </c>
    </row>
    <row r="565" spans="1:37" s="9" customFormat="1" x14ac:dyDescent="0.3">
      <c r="A565" s="13" t="str">
        <f t="shared" si="9"/>
        <v>SDGbaseTRA_UrbBAU_v7YIXhhd-1</v>
      </c>
      <c r="B565" s="37" t="s">
        <v>220</v>
      </c>
      <c r="C565" s="8" t="s">
        <v>324</v>
      </c>
      <c r="D565" s="10" t="s">
        <v>95</v>
      </c>
      <c r="E565" s="9" t="s">
        <v>85</v>
      </c>
      <c r="F565" s="9">
        <v>111.120030553734</v>
      </c>
      <c r="G565" s="9">
        <v>109.87326901123799</v>
      </c>
      <c r="H565" s="9">
        <v>108.074360360786</v>
      </c>
      <c r="I565" s="9">
        <v>111.247412601471</v>
      </c>
      <c r="J565" s="9">
        <v>113.810752460581</v>
      </c>
      <c r="K565" s="9">
        <v>116.372259650145</v>
      </c>
      <c r="L565" s="9">
        <v>119.370777522477</v>
      </c>
      <c r="M565" s="9">
        <v>122.646901988062</v>
      </c>
      <c r="N565" s="9">
        <v>126.105432982417</v>
      </c>
      <c r="O565" s="9">
        <v>130.008233939452</v>
      </c>
      <c r="P565" s="9">
        <v>134.26626555024399</v>
      </c>
      <c r="Q565" s="9">
        <v>138.60929142355701</v>
      </c>
      <c r="R565" s="9">
        <v>143.19553005019401</v>
      </c>
      <c r="S565" s="9">
        <v>148.257958540999</v>
      </c>
      <c r="T565" s="9">
        <v>153.489377023966</v>
      </c>
      <c r="U565" s="9">
        <v>159.183846493723</v>
      </c>
      <c r="V565" s="9">
        <v>165.318554082388</v>
      </c>
      <c r="W565" s="9">
        <v>171.42569563168499</v>
      </c>
      <c r="X565" s="9">
        <v>177.752223200207</v>
      </c>
      <c r="Y565" s="9">
        <v>184.100980311661</v>
      </c>
      <c r="Z565" s="9">
        <v>190.32513122853999</v>
      </c>
      <c r="AA565" s="9">
        <v>196.78965548305101</v>
      </c>
      <c r="AB565" s="9">
        <v>203.436091914765</v>
      </c>
      <c r="AC565" s="9">
        <v>210.365678092363</v>
      </c>
      <c r="AD565" s="9">
        <v>217.19083660700201</v>
      </c>
      <c r="AE565" s="9">
        <v>224.21472037499501</v>
      </c>
      <c r="AF565" s="9">
        <v>231.52576515790199</v>
      </c>
      <c r="AG565" s="9">
        <v>238.74957403643401</v>
      </c>
      <c r="AH565" s="9">
        <v>243.416015650411</v>
      </c>
      <c r="AI565" s="9">
        <v>244.437831905075</v>
      </c>
      <c r="AJ565" s="9">
        <v>245.07069272522401</v>
      </c>
      <c r="AK565" s="9">
        <v>245.540513590697</v>
      </c>
    </row>
    <row r="566" spans="1:37" s="9" customFormat="1" x14ac:dyDescent="0.3">
      <c r="A566" s="13" t="str">
        <f t="shared" si="9"/>
        <v>SDGbaseTRA_UrbBAU_v7YIXhhd-2</v>
      </c>
      <c r="B566" s="37" t="s">
        <v>220</v>
      </c>
      <c r="C566" s="8" t="s">
        <v>324</v>
      </c>
      <c r="D566" s="10" t="s">
        <v>95</v>
      </c>
      <c r="E566" s="9" t="s">
        <v>86</v>
      </c>
      <c r="F566" s="9">
        <v>130.16702572780201</v>
      </c>
      <c r="G566" s="9">
        <v>128.18227404973399</v>
      </c>
      <c r="H566" s="9">
        <v>126.53836773934199</v>
      </c>
      <c r="I566" s="9">
        <v>130.18012431144399</v>
      </c>
      <c r="J566" s="9">
        <v>133.11867405741299</v>
      </c>
      <c r="K566" s="9">
        <v>136.097454053767</v>
      </c>
      <c r="L566" s="9">
        <v>139.583137787071</v>
      </c>
      <c r="M566" s="9">
        <v>143.39124366360301</v>
      </c>
      <c r="N566" s="9">
        <v>147.42158579709701</v>
      </c>
      <c r="O566" s="9">
        <v>151.93080212381901</v>
      </c>
      <c r="P566" s="9">
        <v>156.87452959999399</v>
      </c>
      <c r="Q566" s="9">
        <v>161.90148803906399</v>
      </c>
      <c r="R566" s="9">
        <v>167.24291586339601</v>
      </c>
      <c r="S566" s="9">
        <v>173.11698191961199</v>
      </c>
      <c r="T566" s="9">
        <v>179.19358671116501</v>
      </c>
      <c r="U566" s="9">
        <v>185.833281469887</v>
      </c>
      <c r="V566" s="9">
        <v>192.96055618815399</v>
      </c>
      <c r="W566" s="9">
        <v>200.05565765431501</v>
      </c>
      <c r="X566" s="9">
        <v>207.37214376527001</v>
      </c>
      <c r="Y566" s="9">
        <v>214.68663514042399</v>
      </c>
      <c r="Z566" s="9">
        <v>221.88797904731101</v>
      </c>
      <c r="AA566" s="9">
        <v>229.33912918789801</v>
      </c>
      <c r="AB566" s="9">
        <v>237.01115458171299</v>
      </c>
      <c r="AC566" s="9">
        <v>244.976671306562</v>
      </c>
      <c r="AD566" s="9">
        <v>252.85253932785201</v>
      </c>
      <c r="AE566" s="9">
        <v>260.967706927508</v>
      </c>
      <c r="AF566" s="9">
        <v>269.41505808110901</v>
      </c>
      <c r="AG566" s="9">
        <v>277.67321031852799</v>
      </c>
      <c r="AH566" s="9">
        <v>282.66112429578999</v>
      </c>
      <c r="AI566" s="9">
        <v>283.63184623114898</v>
      </c>
      <c r="AJ566" s="9">
        <v>284.18397030751299</v>
      </c>
      <c r="AK566" s="9">
        <v>284.53365904647001</v>
      </c>
    </row>
    <row r="567" spans="1:37" s="9" customFormat="1" x14ac:dyDescent="0.3">
      <c r="A567" s="13" t="str">
        <f t="shared" si="9"/>
        <v>SDGbaseTRA_UrbBAU_v7YIXhhd-3</v>
      </c>
      <c r="B567" s="37" t="s">
        <v>220</v>
      </c>
      <c r="C567" s="8" t="s">
        <v>324</v>
      </c>
      <c r="D567" s="10" t="s">
        <v>95</v>
      </c>
      <c r="E567" s="9" t="s">
        <v>87</v>
      </c>
      <c r="F567" s="9">
        <v>160.163764869359</v>
      </c>
      <c r="G567" s="9">
        <v>157.05824884289399</v>
      </c>
      <c r="H567" s="9">
        <v>155.98786349807</v>
      </c>
      <c r="I567" s="9">
        <v>160.303575535726</v>
      </c>
      <c r="J567" s="9">
        <v>163.80010818976999</v>
      </c>
      <c r="K567" s="9">
        <v>167.43021593432101</v>
      </c>
      <c r="L567" s="9">
        <v>171.68020658840399</v>
      </c>
      <c r="M567" s="9">
        <v>176.308411405226</v>
      </c>
      <c r="N567" s="9">
        <v>181.232534076316</v>
      </c>
      <c r="O567" s="9">
        <v>186.74415869862599</v>
      </c>
      <c r="P567" s="9">
        <v>192.76286876738999</v>
      </c>
      <c r="Q567" s="9">
        <v>198.843777997031</v>
      </c>
      <c r="R567" s="9">
        <v>205.37024587605299</v>
      </c>
      <c r="S567" s="9">
        <v>212.479568118233</v>
      </c>
      <c r="T567" s="9">
        <v>219.845915977473</v>
      </c>
      <c r="U567" s="9">
        <v>227.94391871910301</v>
      </c>
      <c r="V567" s="9">
        <v>236.56388597541201</v>
      </c>
      <c r="W567" s="9">
        <v>245.155497287445</v>
      </c>
      <c r="X567" s="9">
        <v>253.98413516177101</v>
      </c>
      <c r="Y567" s="9">
        <v>262.74327621478301</v>
      </c>
      <c r="Z567" s="9">
        <v>271.42105815537798</v>
      </c>
      <c r="AA567" s="9">
        <v>280.35077625092902</v>
      </c>
      <c r="AB567" s="9">
        <v>289.60644916358399</v>
      </c>
      <c r="AC567" s="9">
        <v>299.11372561316898</v>
      </c>
      <c r="AD567" s="9">
        <v>308.57482396939298</v>
      </c>
      <c r="AE567" s="9">
        <v>318.34273843127301</v>
      </c>
      <c r="AF567" s="9">
        <v>328.50965106264999</v>
      </c>
      <c r="AG567" s="9">
        <v>338.31301007427498</v>
      </c>
      <c r="AH567" s="9">
        <v>343.52669589007098</v>
      </c>
      <c r="AI567" s="9">
        <v>344.33975531563698</v>
      </c>
      <c r="AJ567" s="9">
        <v>344.75742027326402</v>
      </c>
      <c r="AK567" s="9">
        <v>344.91574734981702</v>
      </c>
    </row>
    <row r="568" spans="1:37" s="9" customFormat="1" x14ac:dyDescent="0.3">
      <c r="A568" s="13" t="str">
        <f t="shared" si="9"/>
        <v>SDGbaseTRA_UrbBAU_v7YIXhhd-4</v>
      </c>
      <c r="B568" s="37" t="s">
        <v>220</v>
      </c>
      <c r="C568" s="8" t="s">
        <v>324</v>
      </c>
      <c r="D568" s="10" t="s">
        <v>95</v>
      </c>
      <c r="E568" s="9" t="s">
        <v>88</v>
      </c>
      <c r="F568" s="9">
        <v>173.02105662451601</v>
      </c>
      <c r="G568" s="9">
        <v>168.80336812659499</v>
      </c>
      <c r="H568" s="9">
        <v>168.87784807382701</v>
      </c>
      <c r="I568" s="9">
        <v>173.33574863752199</v>
      </c>
      <c r="J568" s="9">
        <v>176.96450617260601</v>
      </c>
      <c r="K568" s="9">
        <v>180.846876011218</v>
      </c>
      <c r="L568" s="9">
        <v>185.39385386235</v>
      </c>
      <c r="M568" s="9">
        <v>190.32603625496401</v>
      </c>
      <c r="N568" s="9">
        <v>195.60529726573699</v>
      </c>
      <c r="O568" s="9">
        <v>201.502270988737</v>
      </c>
      <c r="P568" s="9">
        <v>207.92363169478</v>
      </c>
      <c r="Q568" s="9">
        <v>214.36229356232201</v>
      </c>
      <c r="R568" s="9">
        <v>221.35879646784201</v>
      </c>
      <c r="S568" s="9">
        <v>228.893705931938</v>
      </c>
      <c r="T568" s="9">
        <v>236.71614523954199</v>
      </c>
      <c r="U568" s="9">
        <v>245.37696299600199</v>
      </c>
      <c r="V568" s="9">
        <v>254.50260181069899</v>
      </c>
      <c r="W568" s="9">
        <v>263.61363765962301</v>
      </c>
      <c r="X568" s="9">
        <v>272.93685977230399</v>
      </c>
      <c r="Y568" s="9">
        <v>282.09558234692702</v>
      </c>
      <c r="Z568" s="9">
        <v>291.23936033104502</v>
      </c>
      <c r="AA568" s="9">
        <v>300.58378157387699</v>
      </c>
      <c r="AB568" s="9">
        <v>310.34646890540603</v>
      </c>
      <c r="AC568" s="9">
        <v>320.23822878071798</v>
      </c>
      <c r="AD568" s="9">
        <v>330.16446057848299</v>
      </c>
      <c r="AE568" s="9">
        <v>340.438815877634</v>
      </c>
      <c r="AF568" s="9">
        <v>351.13358447271901</v>
      </c>
      <c r="AG568" s="9">
        <v>361.26571945819501</v>
      </c>
      <c r="AH568" s="9">
        <v>365.70326459454299</v>
      </c>
      <c r="AI568" s="9">
        <v>366.08165578104598</v>
      </c>
      <c r="AJ568" s="9">
        <v>366.18826837949803</v>
      </c>
      <c r="AK568" s="9">
        <v>366.00319535276299</v>
      </c>
    </row>
    <row r="569" spans="1:37" s="9" customFormat="1" x14ac:dyDescent="0.3">
      <c r="A569" s="13" t="str">
        <f t="shared" si="9"/>
        <v>SDGbaseTRA_UrbBAU_v7YIXhhd-5</v>
      </c>
      <c r="B569" s="37" t="s">
        <v>220</v>
      </c>
      <c r="C569" s="8" t="s">
        <v>324</v>
      </c>
      <c r="D569" s="10" t="s">
        <v>95</v>
      </c>
      <c r="E569" s="9" t="s">
        <v>89</v>
      </c>
      <c r="F569" s="9">
        <v>238.851551034008</v>
      </c>
      <c r="G569" s="9">
        <v>231.63090329346699</v>
      </c>
      <c r="H569" s="9">
        <v>234.05602423504001</v>
      </c>
      <c r="I569" s="9">
        <v>239.82386481607</v>
      </c>
      <c r="J569" s="9">
        <v>244.53950881496701</v>
      </c>
      <c r="K569" s="9">
        <v>249.82392057522401</v>
      </c>
      <c r="L569" s="9">
        <v>256.02756368905102</v>
      </c>
      <c r="M569" s="9">
        <v>262.72122606180801</v>
      </c>
      <c r="N569" s="9">
        <v>269.93374943762001</v>
      </c>
      <c r="O569" s="9">
        <v>277.92337981489902</v>
      </c>
      <c r="P569" s="9">
        <v>286.63461472544702</v>
      </c>
      <c r="Q569" s="9">
        <v>295.28386374114001</v>
      </c>
      <c r="R569" s="9">
        <v>304.84403128780201</v>
      </c>
      <c r="S569" s="9">
        <v>314.96265393545002</v>
      </c>
      <c r="T569" s="9">
        <v>325.49459584536697</v>
      </c>
      <c r="U569" s="9">
        <v>337.26527259142802</v>
      </c>
      <c r="V569" s="9">
        <v>349.489060417205</v>
      </c>
      <c r="W569" s="9">
        <v>361.72923202857902</v>
      </c>
      <c r="X569" s="9">
        <v>374.19597860264798</v>
      </c>
      <c r="Y569" s="9">
        <v>386.24524793197099</v>
      </c>
      <c r="Z569" s="9">
        <v>398.384293806843</v>
      </c>
      <c r="AA569" s="9">
        <v>410.688951266841</v>
      </c>
      <c r="AB569" s="9">
        <v>423.60408144401299</v>
      </c>
      <c r="AC569" s="9">
        <v>436.46714023645302</v>
      </c>
      <c r="AD569" s="9">
        <v>449.58793572288198</v>
      </c>
      <c r="AE569" s="9">
        <v>463.23129361011399</v>
      </c>
      <c r="AF569" s="9">
        <v>477.44128884802501</v>
      </c>
      <c r="AG569" s="9">
        <v>490.58990495030901</v>
      </c>
      <c r="AH569" s="9">
        <v>494.34305146018602</v>
      </c>
      <c r="AI569" s="9">
        <v>493.857486764822</v>
      </c>
      <c r="AJ569" s="9">
        <v>493.37173126024999</v>
      </c>
      <c r="AK569" s="9">
        <v>492.496190031146</v>
      </c>
    </row>
    <row r="570" spans="1:37" s="9" customFormat="1" x14ac:dyDescent="0.3">
      <c r="A570" s="13" t="str">
        <f t="shared" si="9"/>
        <v>SDGbaseTRA_UrbBAU_v7YIXhhd-6</v>
      </c>
      <c r="B570" s="37" t="s">
        <v>220</v>
      </c>
      <c r="C570" s="8" t="s">
        <v>324</v>
      </c>
      <c r="D570" s="10" t="s">
        <v>95</v>
      </c>
      <c r="E570" s="9" t="s">
        <v>90</v>
      </c>
      <c r="F570" s="9">
        <v>288.750817049847</v>
      </c>
      <c r="G570" s="9">
        <v>276.86058889357798</v>
      </c>
      <c r="H570" s="9">
        <v>282.86857972666002</v>
      </c>
      <c r="I570" s="9">
        <v>289.45226623870502</v>
      </c>
      <c r="J570" s="9">
        <v>294.82805105137697</v>
      </c>
      <c r="K570" s="9">
        <v>301.11230565523903</v>
      </c>
      <c r="L570" s="9">
        <v>308.46796754041202</v>
      </c>
      <c r="M570" s="9">
        <v>316.36290362282699</v>
      </c>
      <c r="N570" s="9">
        <v>324.95862127522003</v>
      </c>
      <c r="O570" s="9">
        <v>334.40878600961003</v>
      </c>
      <c r="P570" s="9">
        <v>344.73378776041301</v>
      </c>
      <c r="Q570" s="9">
        <v>354.89621493797199</v>
      </c>
      <c r="R570" s="9">
        <v>366.31054153458501</v>
      </c>
      <c r="S570" s="9">
        <v>378.18407481506102</v>
      </c>
      <c r="T570" s="9">
        <v>390.578478084496</v>
      </c>
      <c r="U570" s="9">
        <v>404.57523248722202</v>
      </c>
      <c r="V570" s="9">
        <v>418.87486354190003</v>
      </c>
      <c r="W570" s="9">
        <v>433.242035480114</v>
      </c>
      <c r="X570" s="9">
        <v>447.78057799077101</v>
      </c>
      <c r="Y570" s="9">
        <v>461.62092229898298</v>
      </c>
      <c r="Z570" s="9">
        <v>475.78594424650902</v>
      </c>
      <c r="AA570" s="9">
        <v>489.95114880008299</v>
      </c>
      <c r="AB570" s="9">
        <v>504.96344086568899</v>
      </c>
      <c r="AC570" s="9">
        <v>519.60818938685702</v>
      </c>
      <c r="AD570" s="9">
        <v>534.73678676512395</v>
      </c>
      <c r="AE570" s="9">
        <v>550.532213109699</v>
      </c>
      <c r="AF570" s="9">
        <v>566.97781271157896</v>
      </c>
      <c r="AG570" s="9">
        <v>581.73512762999599</v>
      </c>
      <c r="AH570" s="9">
        <v>583.64557262526796</v>
      </c>
      <c r="AI570" s="9">
        <v>582.026952625288</v>
      </c>
      <c r="AJ570" s="9">
        <v>580.67869997073001</v>
      </c>
      <c r="AK570" s="9">
        <v>578.81413783135395</v>
      </c>
    </row>
    <row r="571" spans="1:37" s="9" customFormat="1" x14ac:dyDescent="0.3">
      <c r="A571" s="13" t="str">
        <f t="shared" si="9"/>
        <v>SDGbaseTRA_UrbBAU_v7YIXhhd-7</v>
      </c>
      <c r="B571" s="37" t="s">
        <v>220</v>
      </c>
      <c r="C571" s="8" t="s">
        <v>324</v>
      </c>
      <c r="D571" s="10" t="s">
        <v>95</v>
      </c>
      <c r="E571" s="9" t="s">
        <v>91</v>
      </c>
      <c r="F571" s="9">
        <v>412.50994654849802</v>
      </c>
      <c r="G571" s="9">
        <v>392.61309882713101</v>
      </c>
      <c r="H571" s="9">
        <v>404.51726744861998</v>
      </c>
      <c r="I571" s="9">
        <v>413.55617846598699</v>
      </c>
      <c r="J571" s="9">
        <v>420.93421072781501</v>
      </c>
      <c r="K571" s="9">
        <v>429.84688393727998</v>
      </c>
      <c r="L571" s="9">
        <v>440.24614052911602</v>
      </c>
      <c r="M571" s="9">
        <v>451.338368342889</v>
      </c>
      <c r="N571" s="9">
        <v>463.49026886057402</v>
      </c>
      <c r="O571" s="9">
        <v>476.71334404195301</v>
      </c>
      <c r="P571" s="9">
        <v>491.23490138856499</v>
      </c>
      <c r="Q571" s="9">
        <v>505.44680647529299</v>
      </c>
      <c r="R571" s="9">
        <v>521.65857010384195</v>
      </c>
      <c r="S571" s="9">
        <v>538.28832361342302</v>
      </c>
      <c r="T571" s="9">
        <v>555.68336067601194</v>
      </c>
      <c r="U571" s="9">
        <v>575.461174843202</v>
      </c>
      <c r="V571" s="9">
        <v>595.36883063279697</v>
      </c>
      <c r="W571" s="9">
        <v>615.47370929831504</v>
      </c>
      <c r="X571" s="9">
        <v>635.805975524681</v>
      </c>
      <c r="Y571" s="9">
        <v>654.87600585628797</v>
      </c>
      <c r="Z571" s="9">
        <v>674.621448018146</v>
      </c>
      <c r="AA571" s="9">
        <v>694.15095434647901</v>
      </c>
      <c r="AB571" s="9">
        <v>715.05282587750196</v>
      </c>
      <c r="AC571" s="9">
        <v>735.01154854161496</v>
      </c>
      <c r="AD571" s="9">
        <v>755.83673022915104</v>
      </c>
      <c r="AE571" s="9">
        <v>777.65310264446896</v>
      </c>
      <c r="AF571" s="9">
        <v>800.38374414610701</v>
      </c>
      <c r="AG571" s="9">
        <v>820.377830967921</v>
      </c>
      <c r="AH571" s="9">
        <v>820.29540584250901</v>
      </c>
      <c r="AI571" s="9">
        <v>816.83399341432903</v>
      </c>
      <c r="AJ571" s="9">
        <v>814.06908885767598</v>
      </c>
      <c r="AK571" s="9">
        <v>810.51717776359203</v>
      </c>
    </row>
    <row r="572" spans="1:37" s="9" customFormat="1" x14ac:dyDescent="0.3">
      <c r="A572" s="13" t="str">
        <f t="shared" si="9"/>
        <v>SDGbaseTRA_UrbBAU_v7YIXhhd-8</v>
      </c>
      <c r="B572" s="37" t="s">
        <v>220</v>
      </c>
      <c r="C572" s="8" t="s">
        <v>324</v>
      </c>
      <c r="D572" s="10" t="s">
        <v>95</v>
      </c>
      <c r="E572" s="9" t="s">
        <v>92</v>
      </c>
      <c r="F572" s="9">
        <v>748.00666053083205</v>
      </c>
      <c r="G572" s="9">
        <v>704.13344388547898</v>
      </c>
      <c r="H572" s="9">
        <v>733.20304694626896</v>
      </c>
      <c r="I572" s="9">
        <v>749.09059145342496</v>
      </c>
      <c r="J572" s="9">
        <v>761.91630247474404</v>
      </c>
      <c r="K572" s="9">
        <v>777.94756527807101</v>
      </c>
      <c r="L572" s="9">
        <v>796.54025318357401</v>
      </c>
      <c r="M572" s="9">
        <v>816.21274891029805</v>
      </c>
      <c r="N572" s="9">
        <v>837.89705051712497</v>
      </c>
      <c r="O572" s="9">
        <v>860.99937500889303</v>
      </c>
      <c r="P572" s="9">
        <v>886.778750732606</v>
      </c>
      <c r="Q572" s="9">
        <v>911.92410900381105</v>
      </c>
      <c r="R572" s="9">
        <v>941.10194393288896</v>
      </c>
      <c r="S572" s="9">
        <v>970.49439320677595</v>
      </c>
      <c r="T572" s="9">
        <v>1001.303675664</v>
      </c>
      <c r="U572" s="9">
        <v>1036.56090745188</v>
      </c>
      <c r="V572" s="9">
        <v>1071.33911492436</v>
      </c>
      <c r="W572" s="9">
        <v>1106.77745358017</v>
      </c>
      <c r="X572" s="9">
        <v>1142.7289937293699</v>
      </c>
      <c r="Y572" s="9">
        <v>1175.7554824129099</v>
      </c>
      <c r="Z572" s="9">
        <v>1210.4610528728099</v>
      </c>
      <c r="AA572" s="9">
        <v>1244.3125804720401</v>
      </c>
      <c r="AB572" s="9">
        <v>1280.68515992107</v>
      </c>
      <c r="AC572" s="9">
        <v>1314.5457360795499</v>
      </c>
      <c r="AD572" s="9">
        <v>1350.4104533474399</v>
      </c>
      <c r="AE572" s="9">
        <v>1388.16922851503</v>
      </c>
      <c r="AF572" s="9">
        <v>1427.57297669384</v>
      </c>
      <c r="AG572" s="9">
        <v>1461.4970535012901</v>
      </c>
      <c r="AH572" s="9">
        <v>1455.4844795849499</v>
      </c>
      <c r="AI572" s="9">
        <v>1446.86969818334</v>
      </c>
      <c r="AJ572" s="9">
        <v>1440.2033729842401</v>
      </c>
      <c r="AK572" s="9">
        <v>1432.0653984190401</v>
      </c>
    </row>
    <row r="573" spans="1:37" s="9" customFormat="1" x14ac:dyDescent="0.3">
      <c r="A573" s="13" t="str">
        <f t="shared" si="9"/>
        <v>SDGbaseTRA_UrbBAU_v7YIXhhd-9</v>
      </c>
      <c r="B573" s="37" t="s">
        <v>220</v>
      </c>
      <c r="C573" s="8" t="s">
        <v>324</v>
      </c>
      <c r="D573" s="10" t="s">
        <v>95</v>
      </c>
      <c r="E573" s="9" t="s">
        <v>93</v>
      </c>
      <c r="F573" s="9">
        <v>1780.40441736312</v>
      </c>
      <c r="G573" s="9">
        <v>1655.88012671612</v>
      </c>
      <c r="H573" s="9">
        <v>1737.3383739398</v>
      </c>
      <c r="I573" s="9">
        <v>1774.9310929803601</v>
      </c>
      <c r="J573" s="9">
        <v>1805.2851447499499</v>
      </c>
      <c r="K573" s="9">
        <v>1843.2973959298799</v>
      </c>
      <c r="L573" s="9">
        <v>1886.71992282991</v>
      </c>
      <c r="M573" s="9">
        <v>1932.2026806671399</v>
      </c>
      <c r="N573" s="9">
        <v>1982.97683225426</v>
      </c>
      <c r="O573" s="9">
        <v>2037.82921762706</v>
      </c>
      <c r="P573" s="9">
        <v>2098.32492372877</v>
      </c>
      <c r="Q573" s="9">
        <v>2157.2083594829401</v>
      </c>
      <c r="R573" s="9">
        <v>2226.3969251318899</v>
      </c>
      <c r="S573" s="9">
        <v>2295.3954719702501</v>
      </c>
      <c r="T573" s="9">
        <v>2367.8493318240598</v>
      </c>
      <c r="U573" s="9">
        <v>2451.2018700118401</v>
      </c>
      <c r="V573" s="9">
        <v>2531.9242996850999</v>
      </c>
      <c r="W573" s="9">
        <v>2614.8670147934599</v>
      </c>
      <c r="X573" s="9">
        <v>2699.4401047210699</v>
      </c>
      <c r="Y573" s="9">
        <v>2776.5659823789601</v>
      </c>
      <c r="Z573" s="9">
        <v>2859.3322072685401</v>
      </c>
      <c r="AA573" s="9">
        <v>2938.5271365486601</v>
      </c>
      <c r="AB573" s="9">
        <v>3026.6860818729801</v>
      </c>
      <c r="AC573" s="9">
        <v>3106.1332637672499</v>
      </c>
      <c r="AD573" s="9">
        <v>3189.2013386289</v>
      </c>
      <c r="AE573" s="9">
        <v>3276.56135439329</v>
      </c>
      <c r="AF573" s="9">
        <v>3367.6103446699399</v>
      </c>
      <c r="AG573" s="9">
        <v>3444.85538953168</v>
      </c>
      <c r="AH573" s="9">
        <v>3427.3919937278802</v>
      </c>
      <c r="AI573" s="9">
        <v>3407.0962358924698</v>
      </c>
      <c r="AJ573" s="9">
        <v>3389.74835603069</v>
      </c>
      <c r="AK573" s="9">
        <v>3367.7342148318398</v>
      </c>
    </row>
    <row r="574" spans="1:37" s="9" customFormat="1" x14ac:dyDescent="0.3">
      <c r="A574" s="13" t="str">
        <f t="shared" si="9"/>
        <v>SDGbaseTRA_UrbBAU_v7C_YIXtotal</v>
      </c>
      <c r="B574" s="37" t="s">
        <v>220</v>
      </c>
      <c r="C574" s="8" t="s">
        <v>324</v>
      </c>
      <c r="D574" s="10" t="s">
        <v>222</v>
      </c>
      <c r="E574" s="9" t="s">
        <v>1</v>
      </c>
      <c r="F574" s="9">
        <v>5873.1705617471598</v>
      </c>
      <c r="G574" s="9">
        <v>5528.8260707352902</v>
      </c>
      <c r="H574" s="9">
        <v>5697.9173378133601</v>
      </c>
      <c r="I574" s="9">
        <v>5826.7593091529297</v>
      </c>
      <c r="J574" s="9">
        <v>5934.3189615682604</v>
      </c>
      <c r="K574" s="9">
        <v>6060.4487263746996</v>
      </c>
      <c r="L574" s="9">
        <v>6203.4417282548502</v>
      </c>
      <c r="M574" s="9">
        <v>6349.8022536070703</v>
      </c>
      <c r="N574" s="9">
        <v>6511.63630706204</v>
      </c>
      <c r="O574" s="9">
        <v>6697.8774747772804</v>
      </c>
      <c r="P574" s="9">
        <v>6897.9245910865202</v>
      </c>
      <c r="Q574" s="9">
        <v>7095.8068901984198</v>
      </c>
      <c r="R574" s="9">
        <v>7324.3913764047302</v>
      </c>
      <c r="S574" s="9">
        <v>7556.8822541855197</v>
      </c>
      <c r="T574" s="9">
        <v>7800.1699030981099</v>
      </c>
      <c r="U574" s="9">
        <v>8076.5142796545597</v>
      </c>
      <c r="V574" s="9">
        <v>8346.7239819299994</v>
      </c>
      <c r="W574" s="9">
        <v>8624.9800900966093</v>
      </c>
      <c r="X574" s="9">
        <v>8913.3828429209807</v>
      </c>
      <c r="Y574" s="9">
        <v>9186.4396404662493</v>
      </c>
      <c r="Z574" s="9">
        <v>9476.70652302087</v>
      </c>
      <c r="AA574" s="9">
        <v>9757.9367015986008</v>
      </c>
      <c r="AB574" s="9">
        <v>10071.4511464798</v>
      </c>
      <c r="AC574" s="9">
        <v>10364.8564481302</v>
      </c>
      <c r="AD574" s="9">
        <v>10660.493298572601</v>
      </c>
      <c r="AE574" s="9">
        <v>10967.219635427</v>
      </c>
      <c r="AF574" s="9">
        <v>11284.914788406701</v>
      </c>
      <c r="AG574" s="9">
        <v>11593.3827898942</v>
      </c>
      <c r="AH574" s="9">
        <v>11657.588723589401</v>
      </c>
      <c r="AI574" s="9">
        <v>11677.438566123001</v>
      </c>
      <c r="AJ574" s="9">
        <v>11690.7744666368</v>
      </c>
      <c r="AK574" s="9">
        <v>11683.1063149889</v>
      </c>
    </row>
    <row r="575" spans="1:37" s="9" customFormat="1" x14ac:dyDescent="0.3">
      <c r="A575" s="13" t="str">
        <f t="shared" si="9"/>
        <v>SDGbaseTRA_UrbBAU_v7TINSXent-n</v>
      </c>
      <c r="B575" s="37" t="s">
        <v>220</v>
      </c>
      <c r="C575" s="8" t="s">
        <v>324</v>
      </c>
      <c r="D575" s="10" t="s">
        <v>94</v>
      </c>
      <c r="E575" s="9" t="s">
        <v>82</v>
      </c>
      <c r="F575" s="9">
        <v>0.142864130737414</v>
      </c>
      <c r="G575" s="9">
        <v>0.15072710391247801</v>
      </c>
      <c r="H575" s="9">
        <v>0.14482377165093799</v>
      </c>
      <c r="I575" s="9">
        <v>0.14422250545121501</v>
      </c>
      <c r="J575" s="9">
        <v>0.143692047078989</v>
      </c>
      <c r="K575" s="9">
        <v>0.142797699311736</v>
      </c>
      <c r="L575" s="9">
        <v>0.14191315752804301</v>
      </c>
      <c r="M575" s="9">
        <v>0.141169858481348</v>
      </c>
      <c r="N575" s="9">
        <v>0.14020361039815299</v>
      </c>
      <c r="O575" s="9">
        <v>0.13929032511158301</v>
      </c>
      <c r="P575" s="9">
        <v>0.138290791271487</v>
      </c>
      <c r="Q575" s="9">
        <v>0.137405176393051</v>
      </c>
      <c r="R575" s="9">
        <v>0.13495383337936701</v>
      </c>
      <c r="S575" s="9">
        <v>0.13277377831835899</v>
      </c>
      <c r="T575" s="9">
        <v>0.13048928561009801</v>
      </c>
      <c r="U575" s="9">
        <v>0.127541210568068</v>
      </c>
      <c r="V575" s="9">
        <v>0.12546822919313499</v>
      </c>
      <c r="W575" s="9">
        <v>0.123248042253002</v>
      </c>
      <c r="X575" s="9">
        <v>0.12092623967445899</v>
      </c>
      <c r="Y575" s="9">
        <v>0.11908588554734</v>
      </c>
      <c r="Z575" s="9">
        <v>0.116816659186653</v>
      </c>
      <c r="AA575" s="9">
        <v>0.11521939563377501</v>
      </c>
      <c r="AB575" s="9">
        <v>0.11223996701985101</v>
      </c>
      <c r="AC575" s="9">
        <v>0.110546351817398</v>
      </c>
      <c r="AD575" s="9">
        <v>0.109380797879868</v>
      </c>
      <c r="AE575" s="9">
        <v>0.10827253954477099</v>
      </c>
      <c r="AF575" s="9">
        <v>0.10713566581235801</v>
      </c>
      <c r="AG575" s="9">
        <v>0.106085806176502</v>
      </c>
      <c r="AH575" s="9">
        <v>0.10806809617007</v>
      </c>
      <c r="AI575" s="9">
        <v>0.110300725582305</v>
      </c>
      <c r="AJ575" s="9">
        <v>0.11338374803750199</v>
      </c>
      <c r="AK575" s="9">
        <v>0.11726433110834</v>
      </c>
    </row>
    <row r="576" spans="1:37" s="9" customFormat="1" x14ac:dyDescent="0.3">
      <c r="A576" s="13" t="str">
        <f t="shared" si="9"/>
        <v>SDGbaseTRA_UrbBAU_v7TINSXent-e</v>
      </c>
      <c r="B576" s="37" t="s">
        <v>220</v>
      </c>
      <c r="C576" s="8" t="s">
        <v>324</v>
      </c>
      <c r="D576" s="10" t="s">
        <v>94</v>
      </c>
      <c r="E576" s="9" t="s">
        <v>83</v>
      </c>
      <c r="F576" s="9">
        <v>0.11192563891369001</v>
      </c>
      <c r="G576" s="9">
        <v>0.117320315725447</v>
      </c>
      <c r="H576" s="9">
        <v>0.121101213556704</v>
      </c>
      <c r="I576" s="9">
        <v>0.122306904553315</v>
      </c>
      <c r="J576" s="9">
        <v>0.122127133773274</v>
      </c>
      <c r="K576" s="9">
        <v>0.12230060017435999</v>
      </c>
      <c r="L576" s="9">
        <v>0.122336362556311</v>
      </c>
      <c r="M576" s="9">
        <v>0.122303425369265</v>
      </c>
      <c r="N576" s="9">
        <v>0.121849180355386</v>
      </c>
      <c r="O576" s="9">
        <v>0.121632413010811</v>
      </c>
      <c r="P576" s="9">
        <v>0.120938592411363</v>
      </c>
      <c r="Q576" s="9">
        <v>0.12015472612641299</v>
      </c>
      <c r="R576" s="9">
        <v>0.119640328043573</v>
      </c>
      <c r="S576" s="9">
        <v>0.11935486196202701</v>
      </c>
      <c r="T576" s="9">
        <v>0.11903228480236799</v>
      </c>
      <c r="U576" s="9">
        <v>0.118553743685175</v>
      </c>
      <c r="V576" s="9">
        <v>0.118053034400147</v>
      </c>
      <c r="W576" s="9">
        <v>0.11776006493299999</v>
      </c>
      <c r="X576" s="9">
        <v>0.117528279427997</v>
      </c>
      <c r="Y576" s="9">
        <v>0.11683373327421399</v>
      </c>
      <c r="Z576" s="9">
        <v>0.116079141801761</v>
      </c>
      <c r="AA576" s="9">
        <v>0.115480477201272</v>
      </c>
      <c r="AB576" s="9">
        <v>0.11501845444545</v>
      </c>
      <c r="AC576" s="9">
        <v>0.114495066034909</v>
      </c>
      <c r="AD576" s="9">
        <v>0.114053484936901</v>
      </c>
      <c r="AE576" s="9">
        <v>0.11362234235806901</v>
      </c>
      <c r="AF576" s="9">
        <v>0.113280383389046</v>
      </c>
      <c r="AG576" s="9">
        <v>0.11295241156654701</v>
      </c>
      <c r="AH576" s="9">
        <v>0.11276412561704</v>
      </c>
      <c r="AI576" s="9">
        <v>0.112356656949908</v>
      </c>
      <c r="AJ576" s="9">
        <v>0.112124818728709</v>
      </c>
      <c r="AK576" s="9">
        <v>0.11194385756933101</v>
      </c>
    </row>
    <row r="577" spans="1:37" s="9" customFormat="1" x14ac:dyDescent="0.3">
      <c r="A577" s="13" t="str">
        <f t="shared" si="9"/>
        <v>SDGbaseTRA_UrbBAU_v7TINSXhhd-0</v>
      </c>
      <c r="B577" s="37" t="s">
        <v>220</v>
      </c>
      <c r="C577" s="8" t="s">
        <v>324</v>
      </c>
      <c r="D577" s="10" t="s">
        <v>94</v>
      </c>
      <c r="E577" s="9" t="s">
        <v>84</v>
      </c>
      <c r="F577" s="9">
        <v>6.0836643334161297E-4</v>
      </c>
      <c r="G577" s="9">
        <v>6.4184977795374602E-4</v>
      </c>
      <c r="H577" s="9">
        <v>6.1671128359079997E-4</v>
      </c>
      <c r="I577" s="9">
        <v>6.14150877517693E-4</v>
      </c>
      <c r="J577" s="9">
        <v>6.1189199643069895E-4</v>
      </c>
      <c r="K577" s="9">
        <v>6.0808354467177604E-4</v>
      </c>
      <c r="L577" s="9">
        <v>6.0431685419968302E-4</v>
      </c>
      <c r="M577" s="9">
        <v>6.0115161749246804E-4</v>
      </c>
      <c r="N577" s="9">
        <v>5.9703698861224102E-4</v>
      </c>
      <c r="O577" s="9">
        <v>5.9314789330276404E-4</v>
      </c>
      <c r="P577" s="9">
        <v>5.8889152242396598E-4</v>
      </c>
      <c r="Q577" s="9">
        <v>5.8512026177652597E-4</v>
      </c>
      <c r="R577" s="9">
        <v>5.7468156531066998E-4</v>
      </c>
      <c r="S577" s="9">
        <v>5.6539811322190402E-4</v>
      </c>
      <c r="T577" s="9">
        <v>5.5566993178214901E-4</v>
      </c>
      <c r="U577" s="9">
        <v>5.4311597266688404E-4</v>
      </c>
      <c r="V577" s="9">
        <v>5.3428846772291395E-4</v>
      </c>
      <c r="W577" s="9">
        <v>5.2483413103149496E-4</v>
      </c>
      <c r="X577" s="9">
        <v>5.1494706716455601E-4</v>
      </c>
      <c r="Y577" s="9">
        <v>5.07110182865766E-4</v>
      </c>
      <c r="Z577" s="9">
        <v>4.9744700759049695E-4</v>
      </c>
      <c r="AA577" s="9">
        <v>4.9064528943327395E-4</v>
      </c>
      <c r="AB577" s="9">
        <v>4.7795782041104898E-4</v>
      </c>
      <c r="AC577" s="9">
        <v>4.7074580269722499E-4</v>
      </c>
      <c r="AD577" s="9">
        <v>4.65782474884414E-4</v>
      </c>
      <c r="AE577" s="9">
        <v>4.6106309860270402E-4</v>
      </c>
      <c r="AF577" s="9">
        <v>4.5622188674457098E-4</v>
      </c>
      <c r="AG577" s="9">
        <v>4.5175120418525699E-4</v>
      </c>
      <c r="AH577" s="9">
        <v>4.6019250537501002E-4</v>
      </c>
      <c r="AI577" s="9">
        <v>4.6969983767176498E-4</v>
      </c>
      <c r="AJ577" s="9">
        <v>4.8282844711747302E-4</v>
      </c>
      <c r="AK577" s="9">
        <v>4.9935335417695904E-4</v>
      </c>
    </row>
    <row r="578" spans="1:37" s="9" customFormat="1" x14ac:dyDescent="0.3">
      <c r="A578" s="13" t="str">
        <f t="shared" si="9"/>
        <v>SDGbaseTRA_UrbBAU_v7TINSXhhd-1</v>
      </c>
      <c r="B578" s="37" t="s">
        <v>220</v>
      </c>
      <c r="C578" s="8" t="s">
        <v>324</v>
      </c>
      <c r="D578" s="10" t="s">
        <v>94</v>
      </c>
      <c r="E578" s="9" t="s">
        <v>85</v>
      </c>
      <c r="F578" s="9">
        <v>2.9886761076487302E-3</v>
      </c>
      <c r="G578" s="9">
        <v>3.1531672218258998E-3</v>
      </c>
      <c r="H578" s="9">
        <v>3.0296712264911798E-3</v>
      </c>
      <c r="I578" s="9">
        <v>3.0170929120629502E-3</v>
      </c>
      <c r="J578" s="9">
        <v>3.0059958769235499E-3</v>
      </c>
      <c r="K578" s="9">
        <v>2.9872863815891999E-3</v>
      </c>
      <c r="L578" s="9">
        <v>2.9687820275869901E-3</v>
      </c>
      <c r="M578" s="9">
        <v>2.9532324243020298E-3</v>
      </c>
      <c r="N578" s="9">
        <v>2.93301879509592E-3</v>
      </c>
      <c r="O578" s="9">
        <v>2.9139131311753902E-3</v>
      </c>
      <c r="P578" s="9">
        <v>2.8930031747479998E-3</v>
      </c>
      <c r="Q578" s="9">
        <v>2.8744763734021199E-3</v>
      </c>
      <c r="R578" s="9">
        <v>2.82319498515684E-3</v>
      </c>
      <c r="S578" s="9">
        <v>2.7775888667216902E-3</v>
      </c>
      <c r="T578" s="9">
        <v>2.7297979474509202E-3</v>
      </c>
      <c r="U578" s="9">
        <v>2.6681250692540399E-3</v>
      </c>
      <c r="V578" s="9">
        <v>2.6247588954828398E-3</v>
      </c>
      <c r="W578" s="9">
        <v>2.5783132360472799E-3</v>
      </c>
      <c r="X578" s="9">
        <v>2.5297418003275502E-3</v>
      </c>
      <c r="Y578" s="9">
        <v>2.4912421268068999E-3</v>
      </c>
      <c r="Z578" s="9">
        <v>2.44377057078862E-3</v>
      </c>
      <c r="AA578" s="9">
        <v>2.4103562811255501E-3</v>
      </c>
      <c r="AB578" s="9">
        <v>2.3480275014866399E-3</v>
      </c>
      <c r="AC578" s="9">
        <v>2.3125975630684499E-3</v>
      </c>
      <c r="AD578" s="9">
        <v>2.2882145096691699E-3</v>
      </c>
      <c r="AE578" s="9">
        <v>2.2650300710881401E-3</v>
      </c>
      <c r="AF578" s="9">
        <v>2.2412470071731402E-3</v>
      </c>
      <c r="AG578" s="9">
        <v>2.2192842436084899E-3</v>
      </c>
      <c r="AH578" s="9">
        <v>2.2607531747552102E-3</v>
      </c>
      <c r="AI578" s="9">
        <v>2.3074591326689201E-3</v>
      </c>
      <c r="AJ578" s="9">
        <v>2.3719550667262502E-3</v>
      </c>
      <c r="AK578" s="9">
        <v>2.4531357371346098E-3</v>
      </c>
    </row>
    <row r="579" spans="1:37" s="9" customFormat="1" x14ac:dyDescent="0.3">
      <c r="A579" s="13" t="str">
        <f t="shared" si="9"/>
        <v>SDGbaseTRA_UrbBAU_v7TINSXhhd-2</v>
      </c>
      <c r="B579" s="37" t="s">
        <v>220</v>
      </c>
      <c r="C579" s="8" t="s">
        <v>324</v>
      </c>
      <c r="D579" s="10" t="s">
        <v>94</v>
      </c>
      <c r="E579" s="9" t="s">
        <v>86</v>
      </c>
      <c r="F579" s="9">
        <v>6.7879160890469302E-3</v>
      </c>
      <c r="G579" s="9">
        <v>7.1615102293813397E-3</v>
      </c>
      <c r="H579" s="9">
        <v>6.8810246814934202E-3</v>
      </c>
      <c r="I579" s="9">
        <v>6.8524566671168199E-3</v>
      </c>
      <c r="J579" s="9">
        <v>6.8272529514082298E-3</v>
      </c>
      <c r="K579" s="9">
        <v>6.7847597269228002E-3</v>
      </c>
      <c r="L579" s="9">
        <v>6.7427324148302296E-3</v>
      </c>
      <c r="M579" s="9">
        <v>6.70741598137137E-3</v>
      </c>
      <c r="N579" s="9">
        <v>6.6615065506444998E-3</v>
      </c>
      <c r="O579" s="9">
        <v>6.6181135447301396E-3</v>
      </c>
      <c r="P579" s="9">
        <v>6.5706226062036297E-3</v>
      </c>
      <c r="Q579" s="9">
        <v>6.5285443220816797E-3</v>
      </c>
      <c r="R579" s="9">
        <v>6.4120734305130002E-3</v>
      </c>
      <c r="S579" s="9">
        <v>6.3084922814917498E-3</v>
      </c>
      <c r="T579" s="9">
        <v>6.1999489822321899E-3</v>
      </c>
      <c r="U579" s="9">
        <v>6.0598768266084896E-3</v>
      </c>
      <c r="V579" s="9">
        <v>5.9613830721185696E-3</v>
      </c>
      <c r="W579" s="9">
        <v>5.85589514124804E-3</v>
      </c>
      <c r="X579" s="9">
        <v>5.74557912914211E-3</v>
      </c>
      <c r="Y579" s="9">
        <v>5.6581382207019602E-3</v>
      </c>
      <c r="Z579" s="9">
        <v>5.5503202679808902E-3</v>
      </c>
      <c r="AA579" s="9">
        <v>5.4744293431686804E-3</v>
      </c>
      <c r="AB579" s="9">
        <v>5.3328674889868803E-3</v>
      </c>
      <c r="AC579" s="9">
        <v>5.2523986010285803E-3</v>
      </c>
      <c r="AD579" s="9">
        <v>5.1970195499975499E-3</v>
      </c>
      <c r="AE579" s="9">
        <v>5.1443627570031004E-3</v>
      </c>
      <c r="AF579" s="9">
        <v>5.0903463809394301E-3</v>
      </c>
      <c r="AG579" s="9">
        <v>5.0404642989605704E-3</v>
      </c>
      <c r="AH579" s="9">
        <v>5.1346490196224103E-3</v>
      </c>
      <c r="AI579" s="9">
        <v>5.2407281375855203E-3</v>
      </c>
      <c r="AJ579" s="9">
        <v>5.3872120564341696E-3</v>
      </c>
      <c r="AK579" s="9">
        <v>5.5715905434066196E-3</v>
      </c>
    </row>
    <row r="580" spans="1:37" s="9" customFormat="1" x14ac:dyDescent="0.3">
      <c r="A580" s="13" t="str">
        <f t="shared" si="9"/>
        <v>SDGbaseTRA_UrbBAU_v7TINSXhhd-3</v>
      </c>
      <c r="B580" s="37" t="s">
        <v>220</v>
      </c>
      <c r="C580" s="8" t="s">
        <v>324</v>
      </c>
      <c r="D580" s="10" t="s">
        <v>94</v>
      </c>
      <c r="E580" s="9" t="s">
        <v>87</v>
      </c>
      <c r="F580" s="9">
        <v>9.7949774025556605E-3</v>
      </c>
      <c r="G580" s="9">
        <v>1.0334074544398501E-2</v>
      </c>
      <c r="H580" s="9">
        <v>9.9293333000355297E-3</v>
      </c>
      <c r="I580" s="9">
        <v>9.8881095944188396E-3</v>
      </c>
      <c r="J580" s="9">
        <v>9.8517405789173597E-3</v>
      </c>
      <c r="K580" s="9">
        <v>9.7904227652676392E-3</v>
      </c>
      <c r="L580" s="9">
        <v>9.7297772642534995E-3</v>
      </c>
      <c r="M580" s="9">
        <v>9.6788155753925204E-3</v>
      </c>
      <c r="N580" s="9">
        <v>9.6125681688903203E-3</v>
      </c>
      <c r="O580" s="9">
        <v>9.54995196933482E-3</v>
      </c>
      <c r="P580" s="9">
        <v>9.4814224430877503E-3</v>
      </c>
      <c r="Q580" s="9">
        <v>9.4207033920078696E-3</v>
      </c>
      <c r="R580" s="9">
        <v>9.2526356442064108E-3</v>
      </c>
      <c r="S580" s="9">
        <v>9.1031678250850599E-3</v>
      </c>
      <c r="T580" s="9">
        <v>8.9465396105764296E-3</v>
      </c>
      <c r="U580" s="9">
        <v>8.7444151932491894E-3</v>
      </c>
      <c r="V580" s="9">
        <v>8.6022885126976895E-3</v>
      </c>
      <c r="W580" s="9">
        <v>8.4500691860716799E-3</v>
      </c>
      <c r="X580" s="9">
        <v>8.2908829449695604E-3</v>
      </c>
      <c r="Y580" s="9">
        <v>8.1647055274464298E-3</v>
      </c>
      <c r="Z580" s="9">
        <v>8.0091239915042692E-3</v>
      </c>
      <c r="AA580" s="9">
        <v>7.8996132251191193E-3</v>
      </c>
      <c r="AB580" s="9">
        <v>7.6953391674329198E-3</v>
      </c>
      <c r="AC580" s="9">
        <v>7.5792223911188301E-3</v>
      </c>
      <c r="AD580" s="9">
        <v>7.4993102851503603E-3</v>
      </c>
      <c r="AE580" s="9">
        <v>7.42332643639264E-3</v>
      </c>
      <c r="AF580" s="9">
        <v>7.3453806900838498E-3</v>
      </c>
      <c r="AG580" s="9">
        <v>7.2734007405772802E-3</v>
      </c>
      <c r="AH580" s="9">
        <v>7.4093094938879299E-3</v>
      </c>
      <c r="AI580" s="9">
        <v>7.5623818867435397E-3</v>
      </c>
      <c r="AJ580" s="9">
        <v>7.7737584942574002E-3</v>
      </c>
      <c r="AK580" s="9">
        <v>8.0398170444606308E-3</v>
      </c>
    </row>
    <row r="581" spans="1:37" s="9" customFormat="1" x14ac:dyDescent="0.3">
      <c r="A581" s="13" t="str">
        <f t="shared" si="9"/>
        <v>SDGbaseTRA_UrbBAU_v7TINSXhhd-4</v>
      </c>
      <c r="B581" s="37" t="s">
        <v>220</v>
      </c>
      <c r="C581" s="8" t="s">
        <v>324</v>
      </c>
      <c r="D581" s="10" t="s">
        <v>94</v>
      </c>
      <c r="E581" s="9" t="s">
        <v>88</v>
      </c>
      <c r="F581" s="9">
        <v>1.9419697097842002E-2</v>
      </c>
      <c r="G581" s="9">
        <v>2.0488520717513701E-2</v>
      </c>
      <c r="H581" s="9">
        <v>1.9686073499011299E-2</v>
      </c>
      <c r="I581" s="9">
        <v>1.9604342644347999E-2</v>
      </c>
      <c r="J581" s="9">
        <v>1.95322367849044E-2</v>
      </c>
      <c r="K581" s="9">
        <v>1.9410666992529999E-2</v>
      </c>
      <c r="L581" s="9">
        <v>1.92904301393374E-2</v>
      </c>
      <c r="M581" s="9">
        <v>1.91893925851306E-2</v>
      </c>
      <c r="N581" s="9">
        <v>1.9058049294094902E-2</v>
      </c>
      <c r="O581" s="9">
        <v>1.89339053007197E-2</v>
      </c>
      <c r="P581" s="9">
        <v>1.8798037436348301E-2</v>
      </c>
      <c r="Q581" s="9">
        <v>1.86776547403978E-2</v>
      </c>
      <c r="R581" s="9">
        <v>1.83444406436588E-2</v>
      </c>
      <c r="S581" s="9">
        <v>1.8048103076521601E-2</v>
      </c>
      <c r="T581" s="9">
        <v>1.7737569177753199E-2</v>
      </c>
      <c r="U581" s="9">
        <v>1.7336833702977301E-2</v>
      </c>
      <c r="V581" s="9">
        <v>1.7055050802589702E-2</v>
      </c>
      <c r="W581" s="9">
        <v>1.6753258052253299E-2</v>
      </c>
      <c r="X581" s="9">
        <v>1.64376525691017E-2</v>
      </c>
      <c r="Y581" s="9">
        <v>1.6187490967999499E-2</v>
      </c>
      <c r="Z581" s="9">
        <v>1.5879032236615999E-2</v>
      </c>
      <c r="AA581" s="9">
        <v>1.5661914235956299E-2</v>
      </c>
      <c r="AB581" s="9">
        <v>1.5256916840328399E-2</v>
      </c>
      <c r="AC581" s="9">
        <v>1.50267016431223E-2</v>
      </c>
      <c r="AD581" s="9">
        <v>1.48682664711919E-2</v>
      </c>
      <c r="AE581" s="9">
        <v>1.47176195418463E-2</v>
      </c>
      <c r="AF581" s="9">
        <v>1.45630829071951E-2</v>
      </c>
      <c r="AG581" s="9">
        <v>1.4420374181685699E-2</v>
      </c>
      <c r="AH581" s="9">
        <v>1.46898292995846E-2</v>
      </c>
      <c r="AI581" s="9">
        <v>1.4993313362927E-2</v>
      </c>
      <c r="AJ581" s="9">
        <v>1.5412392399278701E-2</v>
      </c>
      <c r="AK581" s="9">
        <v>1.5939884831594999E-2</v>
      </c>
    </row>
    <row r="582" spans="1:37" s="9" customFormat="1" x14ac:dyDescent="0.3">
      <c r="A582" s="13" t="str">
        <f t="shared" si="9"/>
        <v>SDGbaseTRA_UrbBAU_v7TINSXhhd-5</v>
      </c>
      <c r="B582" s="37" t="s">
        <v>220</v>
      </c>
      <c r="C582" s="8" t="s">
        <v>324</v>
      </c>
      <c r="D582" s="10" t="s">
        <v>94</v>
      </c>
      <c r="E582" s="9" t="s">
        <v>89</v>
      </c>
      <c r="F582" s="9">
        <v>3.8796839737101602E-2</v>
      </c>
      <c r="G582" s="9">
        <v>4.0932144859174298E-2</v>
      </c>
      <c r="H582" s="9">
        <v>3.9329008827255103E-2</v>
      </c>
      <c r="I582" s="9">
        <v>3.9165726215532402E-2</v>
      </c>
      <c r="J582" s="9">
        <v>3.9021672503081702E-2</v>
      </c>
      <c r="K582" s="9">
        <v>3.87787993140856E-2</v>
      </c>
      <c r="L582" s="9">
        <v>3.85385890816273E-2</v>
      </c>
      <c r="M582" s="9">
        <v>3.8336735378160201E-2</v>
      </c>
      <c r="N582" s="9">
        <v>3.8074336609907097E-2</v>
      </c>
      <c r="O582" s="9">
        <v>3.7826320661363599E-2</v>
      </c>
      <c r="P582" s="9">
        <v>3.7554882659374803E-2</v>
      </c>
      <c r="Q582" s="9">
        <v>3.7314381041710101E-2</v>
      </c>
      <c r="R582" s="9">
        <v>3.6648683042426203E-2</v>
      </c>
      <c r="S582" s="9">
        <v>3.60566572737809E-2</v>
      </c>
      <c r="T582" s="9">
        <v>3.5436269938619501E-2</v>
      </c>
      <c r="U582" s="9">
        <v>3.4635677134204297E-2</v>
      </c>
      <c r="V582" s="9">
        <v>3.40727287985544E-2</v>
      </c>
      <c r="W582" s="9">
        <v>3.3469804623289398E-2</v>
      </c>
      <c r="X582" s="9">
        <v>3.2839285245810902E-2</v>
      </c>
      <c r="Y582" s="9">
        <v>3.2339510223381898E-2</v>
      </c>
      <c r="Z582" s="9">
        <v>3.1723268686793302E-2</v>
      </c>
      <c r="AA582" s="9">
        <v>3.1289508457696999E-2</v>
      </c>
      <c r="AB582" s="9">
        <v>3.0480401140043599E-2</v>
      </c>
      <c r="AC582" s="9">
        <v>3.0020475212689499E-2</v>
      </c>
      <c r="AD582" s="9">
        <v>2.9703952027367898E-2</v>
      </c>
      <c r="AE582" s="9">
        <v>2.94029883031902E-2</v>
      </c>
      <c r="AF582" s="9">
        <v>2.90942536594762E-2</v>
      </c>
      <c r="AG582" s="9">
        <v>2.88091489401546E-2</v>
      </c>
      <c r="AH582" s="9">
        <v>2.9347468720758101E-2</v>
      </c>
      <c r="AI582" s="9">
        <v>2.9953771819394501E-2</v>
      </c>
      <c r="AJ582" s="9">
        <v>3.0791011562510202E-2</v>
      </c>
      <c r="AK582" s="9">
        <v>3.18448405308384E-2</v>
      </c>
    </row>
    <row r="583" spans="1:37" s="9" customFormat="1" x14ac:dyDescent="0.3">
      <c r="A583" s="13" t="str">
        <f t="shared" si="9"/>
        <v>SDGbaseTRA_UrbBAU_v7TINSXhhd-6</v>
      </c>
      <c r="B583" s="37" t="s">
        <v>220</v>
      </c>
      <c r="C583" s="8" t="s">
        <v>324</v>
      </c>
      <c r="D583" s="10" t="s">
        <v>94</v>
      </c>
      <c r="E583" s="9" t="s">
        <v>90</v>
      </c>
      <c r="F583" s="9">
        <v>5.1928687272677798E-2</v>
      </c>
      <c r="G583" s="9">
        <v>5.4786744595632902E-2</v>
      </c>
      <c r="H583" s="9">
        <v>5.2640983491751198E-2</v>
      </c>
      <c r="I583" s="9">
        <v>5.2422433431011703E-2</v>
      </c>
      <c r="J583" s="9">
        <v>5.2229620813994002E-2</v>
      </c>
      <c r="K583" s="9">
        <v>5.1904540576937198E-2</v>
      </c>
      <c r="L583" s="9">
        <v>5.1583024648360898E-2</v>
      </c>
      <c r="M583" s="9">
        <v>5.1312848057574599E-2</v>
      </c>
      <c r="N583" s="9">
        <v>5.0961633275522097E-2</v>
      </c>
      <c r="O583" s="9">
        <v>5.0629669571319903E-2</v>
      </c>
      <c r="P583" s="9">
        <v>5.0266355981457803E-2</v>
      </c>
      <c r="Q583" s="9">
        <v>4.9944450024807699E-2</v>
      </c>
      <c r="R583" s="9">
        <v>4.9053428412253103E-2</v>
      </c>
      <c r="S583" s="9">
        <v>4.8261015390762101E-2</v>
      </c>
      <c r="T583" s="9">
        <v>4.7430641056689003E-2</v>
      </c>
      <c r="U583" s="9">
        <v>4.6359065804568299E-2</v>
      </c>
      <c r="V583" s="9">
        <v>4.5605572251040102E-2</v>
      </c>
      <c r="W583" s="9">
        <v>4.4798571973915E-2</v>
      </c>
      <c r="X583" s="9">
        <v>4.3954636133670101E-2</v>
      </c>
      <c r="Y583" s="9">
        <v>4.3285698637287803E-2</v>
      </c>
      <c r="Z583" s="9">
        <v>4.2460873361505599E-2</v>
      </c>
      <c r="AA583" s="9">
        <v>4.1880295163874301E-2</v>
      </c>
      <c r="AB583" s="9">
        <v>4.0797323425275797E-2</v>
      </c>
      <c r="AC583" s="9">
        <v>4.01817230371024E-2</v>
      </c>
      <c r="AD583" s="9">
        <v>3.9758063929422001E-2</v>
      </c>
      <c r="AE583" s="9">
        <v>3.93552308594846E-2</v>
      </c>
      <c r="AF583" s="9">
        <v>3.8941996564565699E-2</v>
      </c>
      <c r="AG583" s="9">
        <v>3.8560390382743101E-2</v>
      </c>
      <c r="AH583" s="9">
        <v>3.9280919158668798E-2</v>
      </c>
      <c r="AI583" s="9">
        <v>4.0092442064507003E-2</v>
      </c>
      <c r="AJ583" s="9">
        <v>4.1213068411597997E-2</v>
      </c>
      <c r="AK583" s="9">
        <v>4.262359450876E-2</v>
      </c>
    </row>
    <row r="584" spans="1:37" s="9" customFormat="1" x14ac:dyDescent="0.3">
      <c r="A584" s="13" t="str">
        <f t="shared" si="9"/>
        <v>SDGbaseTRA_UrbBAU_v7TINSXhhd-7</v>
      </c>
      <c r="B584" s="37" t="s">
        <v>220</v>
      </c>
      <c r="C584" s="8" t="s">
        <v>324</v>
      </c>
      <c r="D584" s="10" t="s">
        <v>94</v>
      </c>
      <c r="E584" s="9" t="s">
        <v>91</v>
      </c>
      <c r="F584" s="9">
        <v>8.3778850459242493E-2</v>
      </c>
      <c r="G584" s="9">
        <v>8.8389880886544606E-2</v>
      </c>
      <c r="H584" s="9">
        <v>8.4928029488297793E-2</v>
      </c>
      <c r="I584" s="9">
        <v>8.4575432998411207E-2</v>
      </c>
      <c r="J584" s="9">
        <v>8.4264359866431299E-2</v>
      </c>
      <c r="K584" s="9">
        <v>8.3739893525660095E-2</v>
      </c>
      <c r="L584" s="9">
        <v>8.3221177640505795E-2</v>
      </c>
      <c r="M584" s="9">
        <v>8.2785289784955501E-2</v>
      </c>
      <c r="N584" s="9">
        <v>8.2218659426711693E-2</v>
      </c>
      <c r="O584" s="9">
        <v>8.16830876835382E-2</v>
      </c>
      <c r="P584" s="9">
        <v>8.1096937782933198E-2</v>
      </c>
      <c r="Q584" s="9">
        <v>8.0577592610807297E-2</v>
      </c>
      <c r="R584" s="9">
        <v>7.9140068029903199E-2</v>
      </c>
      <c r="S584" s="9">
        <v>7.7861633016165901E-2</v>
      </c>
      <c r="T584" s="9">
        <v>7.6521953336718795E-2</v>
      </c>
      <c r="U584" s="9">
        <v>7.4793133534819006E-2</v>
      </c>
      <c r="V584" s="9">
        <v>7.3577489031129997E-2</v>
      </c>
      <c r="W584" s="9">
        <v>7.2275519740538099E-2</v>
      </c>
      <c r="X584" s="9">
        <v>7.0913960684157104E-2</v>
      </c>
      <c r="Y584" s="9">
        <v>6.9834734202219195E-2</v>
      </c>
      <c r="Z584" s="9">
        <v>6.8504007063429101E-2</v>
      </c>
      <c r="AA584" s="9">
        <v>6.7567334550540398E-2</v>
      </c>
      <c r="AB584" s="9">
        <v>6.5820128286559004E-2</v>
      </c>
      <c r="AC584" s="9">
        <v>6.4826952924413594E-2</v>
      </c>
      <c r="AD584" s="9">
        <v>6.4143444964999102E-2</v>
      </c>
      <c r="AE584" s="9">
        <v>6.3493536501573605E-2</v>
      </c>
      <c r="AF584" s="9">
        <v>6.2826847304767897E-2</v>
      </c>
      <c r="AG584" s="9">
        <v>6.2211185169839103E-2</v>
      </c>
      <c r="AH584" s="9">
        <v>6.3373646146994506E-2</v>
      </c>
      <c r="AI584" s="9">
        <v>6.4682911983480598E-2</v>
      </c>
      <c r="AJ584" s="9">
        <v>6.6490868087834096E-2</v>
      </c>
      <c r="AK584" s="9">
        <v>6.8766532295026994E-2</v>
      </c>
    </row>
    <row r="585" spans="1:37" s="9" customFormat="1" x14ac:dyDescent="0.3">
      <c r="A585" s="13" t="str">
        <f t="shared" si="9"/>
        <v>SDGbaseTRA_UrbBAU_v7TINSXhhd-8</v>
      </c>
      <c r="B585" s="37" t="s">
        <v>220</v>
      </c>
      <c r="C585" s="8" t="s">
        <v>324</v>
      </c>
      <c r="D585" s="10" t="s">
        <v>94</v>
      </c>
      <c r="E585" s="9" t="s">
        <v>92</v>
      </c>
      <c r="F585" s="9">
        <v>0.15143222811367199</v>
      </c>
      <c r="G585" s="9">
        <v>0.15976677326059699</v>
      </c>
      <c r="H585" s="9">
        <v>0.153509396037287</v>
      </c>
      <c r="I585" s="9">
        <v>0.15287206965025699</v>
      </c>
      <c r="J585" s="9">
        <v>0.152309797701383</v>
      </c>
      <c r="K585" s="9">
        <v>0.15136181254650699</v>
      </c>
      <c r="L585" s="9">
        <v>0.15042422147683701</v>
      </c>
      <c r="M585" s="9">
        <v>0.14963634400019701</v>
      </c>
      <c r="N585" s="9">
        <v>0.14861214639803899</v>
      </c>
      <c r="O585" s="9">
        <v>0.14764408797051601</v>
      </c>
      <c r="P585" s="9">
        <v>0.14658460833906001</v>
      </c>
      <c r="Q585" s="9">
        <v>0.14564587979934401</v>
      </c>
      <c r="R585" s="9">
        <v>0.14304752057520501</v>
      </c>
      <c r="S585" s="9">
        <v>0.14073671944137001</v>
      </c>
      <c r="T585" s="9">
        <v>0.13831521713426101</v>
      </c>
      <c r="U585" s="9">
        <v>0.135190334991415</v>
      </c>
      <c r="V585" s="9">
        <v>0.132993029153848</v>
      </c>
      <c r="W585" s="9">
        <v>0.13063968928084299</v>
      </c>
      <c r="X585" s="9">
        <v>0.12817863950060199</v>
      </c>
      <c r="Y585" s="9">
        <v>0.12622791243850701</v>
      </c>
      <c r="Z585" s="9">
        <v>0.12382259206735299</v>
      </c>
      <c r="AA585" s="9">
        <v>0.12212953463317699</v>
      </c>
      <c r="AB585" s="9">
        <v>0.11897141851680799</v>
      </c>
      <c r="AC585" s="9">
        <v>0.117176230862162</v>
      </c>
      <c r="AD585" s="9">
        <v>0.115940774296047</v>
      </c>
      <c r="AE585" s="9">
        <v>0.11476604954816901</v>
      </c>
      <c r="AF585" s="9">
        <v>0.113560993240105</v>
      </c>
      <c r="AG585" s="9">
        <v>0.11244816958288199</v>
      </c>
      <c r="AH585" s="9">
        <v>0.114549344938353</v>
      </c>
      <c r="AI585" s="9">
        <v>0.116915873503393</v>
      </c>
      <c r="AJ585" s="9">
        <v>0.120183796370556</v>
      </c>
      <c r="AK585" s="9">
        <v>0.124297112552711</v>
      </c>
    </row>
    <row r="586" spans="1:37" s="9" customFormat="1" x14ac:dyDescent="0.3">
      <c r="A586" s="13" t="str">
        <f t="shared" si="9"/>
        <v>SDGbaseTRA_UrbBAU_v7TINSXhhd-9</v>
      </c>
      <c r="B586" s="37" t="s">
        <v>220</v>
      </c>
      <c r="C586" s="8" t="s">
        <v>324</v>
      </c>
      <c r="D586" s="10" t="s">
        <v>94</v>
      </c>
      <c r="E586" s="9" t="s">
        <v>93</v>
      </c>
      <c r="F586" s="9">
        <v>0.20109641679363599</v>
      </c>
      <c r="G586" s="9">
        <v>0.21216438551810199</v>
      </c>
      <c r="H586" s="9">
        <v>0.20385481922731799</v>
      </c>
      <c r="I586" s="9">
        <v>0.20300847327834201</v>
      </c>
      <c r="J586" s="9">
        <v>0.202261796856751</v>
      </c>
      <c r="K586" s="9">
        <v>0.20100290751599201</v>
      </c>
      <c r="L586" s="9">
        <v>0.19975782113716001</v>
      </c>
      <c r="M586" s="9">
        <v>0.198711548891461</v>
      </c>
      <c r="N586" s="9">
        <v>0.19735145222996001</v>
      </c>
      <c r="O586" s="9">
        <v>0.196065906322168</v>
      </c>
      <c r="P586" s="9">
        <v>0.1946589564274</v>
      </c>
      <c r="Q586" s="9">
        <v>0.19341235955389899</v>
      </c>
      <c r="R586" s="9">
        <v>0.189961834262215</v>
      </c>
      <c r="S586" s="9">
        <v>0.18689317553788201</v>
      </c>
      <c r="T586" s="9">
        <v>0.18367750974793801</v>
      </c>
      <c r="U586" s="9">
        <v>0.17952778144083301</v>
      </c>
      <c r="V586" s="9">
        <v>0.17660984028634499</v>
      </c>
      <c r="W586" s="9">
        <v>0.173484691685584</v>
      </c>
      <c r="X586" s="9">
        <v>0.17021650829597401</v>
      </c>
      <c r="Y586" s="9">
        <v>0.16762601466622401</v>
      </c>
      <c r="Z586" s="9">
        <v>0.164431837879704</v>
      </c>
      <c r="AA586" s="9">
        <v>0.162183520016423</v>
      </c>
      <c r="AB586" s="9">
        <v>0.157989658231384</v>
      </c>
      <c r="AC586" s="9">
        <v>0.15560571520186101</v>
      </c>
      <c r="AD586" s="9">
        <v>0.15396507441115101</v>
      </c>
      <c r="AE586" s="9">
        <v>0.15240508325788299</v>
      </c>
      <c r="AF586" s="9">
        <v>0.15080481289782099</v>
      </c>
      <c r="AG586" s="9">
        <v>0.14932702410775101</v>
      </c>
      <c r="AH586" s="9">
        <v>0.152117307523853</v>
      </c>
      <c r="AI586" s="9">
        <v>0.15525997022379801</v>
      </c>
      <c r="AJ586" s="9">
        <v>0.159599651328067</v>
      </c>
      <c r="AK586" s="9">
        <v>0.165061983591476</v>
      </c>
    </row>
    <row r="587" spans="1:37" s="9" customFormat="1" x14ac:dyDescent="0.3">
      <c r="A587" s="13" t="str">
        <f t="shared" si="9"/>
        <v>SDGbaseTRA_UrbBAU_v7MPSXent-n</v>
      </c>
      <c r="B587" s="37" t="s">
        <v>220</v>
      </c>
      <c r="C587" s="8" t="s">
        <v>324</v>
      </c>
      <c r="D587" s="10" t="s">
        <v>81</v>
      </c>
      <c r="E587" s="9" t="s">
        <v>82</v>
      </c>
      <c r="F587" s="9">
        <v>0.44004459069582003</v>
      </c>
      <c r="G587" s="9">
        <v>0.44004459069582003</v>
      </c>
      <c r="H587" s="9">
        <v>0.44004459069582003</v>
      </c>
      <c r="I587" s="9">
        <v>0.44004459069582003</v>
      </c>
      <c r="J587" s="9">
        <v>0.44004459069582003</v>
      </c>
      <c r="K587" s="9">
        <v>0.44004459069582003</v>
      </c>
      <c r="L587" s="9">
        <v>0.44004459069582003</v>
      </c>
      <c r="M587" s="9">
        <v>0.44004459069582003</v>
      </c>
      <c r="N587" s="9">
        <v>0.44004459069582003</v>
      </c>
      <c r="O587" s="9">
        <v>0.44004459069582003</v>
      </c>
      <c r="P587" s="9">
        <v>0.44004459069582003</v>
      </c>
      <c r="Q587" s="9">
        <v>0.44004459069582003</v>
      </c>
      <c r="R587" s="9">
        <v>0.44004459069582003</v>
      </c>
      <c r="S587" s="9">
        <v>0.44004459069582003</v>
      </c>
      <c r="T587" s="9">
        <v>0.44004459069582003</v>
      </c>
      <c r="U587" s="9">
        <v>0.44004459069582003</v>
      </c>
      <c r="V587" s="9">
        <v>0.44004459069582003</v>
      </c>
      <c r="W587" s="9">
        <v>0.44004459069582003</v>
      </c>
      <c r="X587" s="9">
        <v>0.44004459069582003</v>
      </c>
      <c r="Y587" s="9">
        <v>0.44004459069582003</v>
      </c>
      <c r="Z587" s="9">
        <v>0.44004459069582003</v>
      </c>
      <c r="AA587" s="9">
        <v>0.44004459069582003</v>
      </c>
      <c r="AB587" s="9">
        <v>0.44004459069582003</v>
      </c>
      <c r="AC587" s="9">
        <v>0.44004459069582003</v>
      </c>
      <c r="AD587" s="9">
        <v>0.44004459069582003</v>
      </c>
      <c r="AE587" s="9">
        <v>0.44004459069582003</v>
      </c>
      <c r="AF587" s="9">
        <v>0.44004459069582003</v>
      </c>
      <c r="AG587" s="9">
        <v>0.44004459069582003</v>
      </c>
      <c r="AH587" s="9">
        <v>0.44004459069582003</v>
      </c>
      <c r="AI587" s="9">
        <v>0.44004459069582003</v>
      </c>
      <c r="AJ587" s="9">
        <v>0.44004459069582003</v>
      </c>
      <c r="AK587" s="9">
        <v>0.44004459069582003</v>
      </c>
    </row>
    <row r="588" spans="1:37" s="9" customFormat="1" x14ac:dyDescent="0.3">
      <c r="A588" s="13" t="str">
        <f t="shared" si="9"/>
        <v>SDGbaseTRA_UrbBAU_v7MPSXent-e</v>
      </c>
      <c r="B588" s="37" t="s">
        <v>220</v>
      </c>
      <c r="C588" s="8" t="s">
        <v>324</v>
      </c>
      <c r="D588" s="10" t="s">
        <v>81</v>
      </c>
      <c r="E588" s="9" t="s">
        <v>83</v>
      </c>
      <c r="F588" s="9">
        <v>1</v>
      </c>
      <c r="G588" s="9">
        <v>1</v>
      </c>
      <c r="H588" s="9">
        <v>1</v>
      </c>
      <c r="I588" s="9">
        <v>1</v>
      </c>
      <c r="J588" s="9">
        <v>1</v>
      </c>
      <c r="K588" s="9">
        <v>1</v>
      </c>
      <c r="L588" s="9">
        <v>1</v>
      </c>
      <c r="M588" s="9">
        <v>1</v>
      </c>
      <c r="N588" s="9">
        <v>1</v>
      </c>
      <c r="O588" s="9">
        <v>1</v>
      </c>
      <c r="P588" s="9">
        <v>1</v>
      </c>
      <c r="Q588" s="9">
        <v>1</v>
      </c>
      <c r="R588" s="9">
        <v>1</v>
      </c>
      <c r="S588" s="9">
        <v>1</v>
      </c>
      <c r="T588" s="9">
        <v>1</v>
      </c>
      <c r="U588" s="9">
        <v>1</v>
      </c>
      <c r="V588" s="9">
        <v>1</v>
      </c>
      <c r="W588" s="9">
        <v>1</v>
      </c>
      <c r="X588" s="9">
        <v>1</v>
      </c>
      <c r="Y588" s="9">
        <v>1</v>
      </c>
      <c r="Z588" s="9">
        <v>1</v>
      </c>
      <c r="AA588" s="9">
        <v>1</v>
      </c>
      <c r="AB588" s="9">
        <v>1</v>
      </c>
      <c r="AC588" s="9">
        <v>1</v>
      </c>
      <c r="AD588" s="9">
        <v>1</v>
      </c>
      <c r="AE588" s="9">
        <v>1</v>
      </c>
      <c r="AF588" s="9">
        <v>1</v>
      </c>
      <c r="AG588" s="9">
        <v>1</v>
      </c>
      <c r="AH588" s="9">
        <v>1</v>
      </c>
      <c r="AI588" s="9">
        <v>1</v>
      </c>
      <c r="AJ588" s="9">
        <v>1</v>
      </c>
      <c r="AK588" s="9">
        <v>1</v>
      </c>
    </row>
    <row r="589" spans="1:37" s="9" customFormat="1" x14ac:dyDescent="0.3">
      <c r="A589" s="13" t="str">
        <f t="shared" si="9"/>
        <v>SDGbaseTRA_UrbBAU_v7MPSXhhd-0</v>
      </c>
      <c r="B589" s="37" t="s">
        <v>220</v>
      </c>
      <c r="C589" s="8" t="s">
        <v>324</v>
      </c>
      <c r="D589" s="10" t="s">
        <v>81</v>
      </c>
      <c r="E589" s="9" t="s">
        <v>84</v>
      </c>
      <c r="F589" s="9">
        <v>6.9894215266289896E-4</v>
      </c>
      <c r="G589" s="120">
        <v>-5.3057847337101299E-5</v>
      </c>
      <c r="H589" s="9">
        <v>1.4599421526629E-3</v>
      </c>
      <c r="I589" s="9">
        <v>2.1929421526628999E-3</v>
      </c>
      <c r="J589" s="9">
        <v>2.0399421526629E-3</v>
      </c>
      <c r="K589" s="9">
        <v>1.9299421526628999E-3</v>
      </c>
      <c r="L589" s="9">
        <v>2.1659421526628998E-3</v>
      </c>
      <c r="M589" s="9">
        <v>3.2289421526629E-3</v>
      </c>
      <c r="N589" s="9">
        <v>4.4689421526628997E-3</v>
      </c>
      <c r="O589" s="9">
        <v>3.8649421526628998E-3</v>
      </c>
      <c r="P589" s="9">
        <v>4.3729421526629E-3</v>
      </c>
      <c r="Q589" s="9">
        <v>4.8089421526628998E-3</v>
      </c>
      <c r="R589" s="9">
        <v>5.0979421526629E-3</v>
      </c>
      <c r="S589" s="9">
        <v>5.6819421526629003E-3</v>
      </c>
      <c r="T589" s="9">
        <v>6.2349421526628999E-3</v>
      </c>
      <c r="U589" s="9">
        <v>6.9499421526629003E-3</v>
      </c>
      <c r="V589" s="9">
        <v>8.3699421526628997E-3</v>
      </c>
      <c r="W589" s="9">
        <v>9.1649421526629003E-3</v>
      </c>
      <c r="X589" s="9">
        <v>9.2299421526628993E-3</v>
      </c>
      <c r="Y589" s="9">
        <v>9.2039421526628994E-3</v>
      </c>
      <c r="Z589" s="9">
        <v>8.8829421526628993E-3</v>
      </c>
      <c r="AA589" s="9">
        <v>8.6979421526628999E-3</v>
      </c>
      <c r="AB589" s="9">
        <v>8.1809421526628998E-3</v>
      </c>
      <c r="AC589" s="9">
        <v>7.7619421526628997E-3</v>
      </c>
      <c r="AD589" s="9">
        <v>7.7059421526629E-3</v>
      </c>
      <c r="AE589" s="9">
        <v>7.8459421526628995E-3</v>
      </c>
      <c r="AF589" s="9">
        <v>8.1369421526629009E-3</v>
      </c>
      <c r="AG589" s="9">
        <v>5.6219421526629001E-3</v>
      </c>
      <c r="AH589" s="9">
        <v>1.1259421526628999E-3</v>
      </c>
      <c r="AI589" s="9">
        <v>-4.3780578473371001E-3</v>
      </c>
      <c r="AJ589" s="9">
        <v>-9.5490578473370995E-3</v>
      </c>
      <c r="AK589" s="9">
        <v>-1.4308057847337101E-2</v>
      </c>
    </row>
    <row r="590" spans="1:37" s="9" customFormat="1" x14ac:dyDescent="0.3">
      <c r="A590" s="13" t="str">
        <f t="shared" si="9"/>
        <v>SDGbaseTRA_UrbBAU_v7MPSXhhd-1</v>
      </c>
      <c r="B590" s="37" t="s">
        <v>220</v>
      </c>
      <c r="C590" s="8" t="s">
        <v>324</v>
      </c>
      <c r="D590" s="10" t="s">
        <v>81</v>
      </c>
      <c r="E590" s="9" t="s">
        <v>85</v>
      </c>
      <c r="F590" s="9">
        <v>8.0498864401150902E-4</v>
      </c>
      <c r="G590" s="120">
        <v>5.2988644011509101E-5</v>
      </c>
      <c r="H590" s="9">
        <v>1.5659886440115101E-3</v>
      </c>
      <c r="I590" s="9">
        <v>2.29898864401151E-3</v>
      </c>
      <c r="J590" s="9">
        <v>2.1459886440115101E-3</v>
      </c>
      <c r="K590" s="9">
        <v>2.0359886440115102E-3</v>
      </c>
      <c r="L590" s="9">
        <v>2.2719886440115099E-3</v>
      </c>
      <c r="M590" s="9">
        <v>3.33498864401151E-3</v>
      </c>
      <c r="N590" s="9">
        <v>4.5749886440115102E-3</v>
      </c>
      <c r="O590" s="9">
        <v>3.9709886440115099E-3</v>
      </c>
      <c r="P590" s="9">
        <v>4.4789886440115096E-3</v>
      </c>
      <c r="Q590" s="9">
        <v>4.9149886440115103E-3</v>
      </c>
      <c r="R590" s="9">
        <v>5.2039886440115096E-3</v>
      </c>
      <c r="S590" s="9">
        <v>5.7879886440115099E-3</v>
      </c>
      <c r="T590" s="9">
        <v>6.3409886440115096E-3</v>
      </c>
      <c r="U590" s="9">
        <v>7.0559886440115099E-3</v>
      </c>
      <c r="V590" s="9">
        <v>8.4759886440115093E-3</v>
      </c>
      <c r="W590" s="9">
        <v>9.2709886440115099E-3</v>
      </c>
      <c r="X590" s="9">
        <v>9.3359886440115107E-3</v>
      </c>
      <c r="Y590" s="9">
        <v>9.3099886440115107E-3</v>
      </c>
      <c r="Z590" s="9">
        <v>8.9889886440115106E-3</v>
      </c>
      <c r="AA590" s="9">
        <v>8.8039886440115095E-3</v>
      </c>
      <c r="AB590" s="9">
        <v>8.2869886440115094E-3</v>
      </c>
      <c r="AC590" s="9">
        <v>7.8679886440115102E-3</v>
      </c>
      <c r="AD590" s="9">
        <v>7.8119886440115097E-3</v>
      </c>
      <c r="AE590" s="9">
        <v>7.9519886440115092E-3</v>
      </c>
      <c r="AF590" s="9">
        <v>8.2429886440115105E-3</v>
      </c>
      <c r="AG590" s="9">
        <v>5.7279886440115097E-3</v>
      </c>
      <c r="AH590" s="9">
        <v>1.23198864401151E-3</v>
      </c>
      <c r="AI590" s="9">
        <v>-4.2720113559884896E-3</v>
      </c>
      <c r="AJ590" s="9">
        <v>-9.4430113559884898E-3</v>
      </c>
      <c r="AK590" s="9">
        <v>-1.42020113559885E-2</v>
      </c>
    </row>
    <row r="591" spans="1:37" s="9" customFormat="1" x14ac:dyDescent="0.3">
      <c r="A591" s="13" t="str">
        <f t="shared" si="9"/>
        <v>SDGbaseTRA_UrbBAU_v7MPSXhhd-2</v>
      </c>
      <c r="B591" s="37" t="s">
        <v>220</v>
      </c>
      <c r="C591" s="8" t="s">
        <v>324</v>
      </c>
      <c r="D591" s="10" t="s">
        <v>81</v>
      </c>
      <c r="E591" s="9" t="s">
        <v>86</v>
      </c>
      <c r="F591" s="9">
        <v>1.1656083306156001E-3</v>
      </c>
      <c r="G591" s="9">
        <v>4.1360833061559901E-4</v>
      </c>
      <c r="H591" s="9">
        <v>1.9266083306156E-3</v>
      </c>
      <c r="I591" s="9">
        <v>2.6596083306155999E-3</v>
      </c>
      <c r="J591" s="9">
        <v>2.5066083306156E-3</v>
      </c>
      <c r="K591" s="9">
        <v>2.3966083306156002E-3</v>
      </c>
      <c r="L591" s="9">
        <v>2.6326083306155998E-3</v>
      </c>
      <c r="M591" s="9">
        <v>3.6956083306156E-3</v>
      </c>
      <c r="N591" s="9">
        <v>4.9356083306156002E-3</v>
      </c>
      <c r="O591" s="9">
        <v>4.3316083306155998E-3</v>
      </c>
      <c r="P591" s="9">
        <v>4.8396083306155996E-3</v>
      </c>
      <c r="Q591" s="9">
        <v>5.2756083306156002E-3</v>
      </c>
      <c r="R591" s="9">
        <v>5.5646083306156004E-3</v>
      </c>
      <c r="S591" s="9">
        <v>6.1486083306155999E-3</v>
      </c>
      <c r="T591" s="9">
        <v>6.7016083306156004E-3</v>
      </c>
      <c r="U591" s="9">
        <v>7.4166083306155999E-3</v>
      </c>
      <c r="V591" s="9">
        <v>8.8366083306156001E-3</v>
      </c>
      <c r="W591" s="9">
        <v>9.6316083306156007E-3</v>
      </c>
      <c r="X591" s="9">
        <v>9.6966083306155998E-3</v>
      </c>
      <c r="Y591" s="9">
        <v>9.6706083306155998E-3</v>
      </c>
      <c r="Z591" s="9">
        <v>9.3496083306155997E-3</v>
      </c>
      <c r="AA591" s="9">
        <v>9.1646083306156003E-3</v>
      </c>
      <c r="AB591" s="9">
        <v>8.6476083306156002E-3</v>
      </c>
      <c r="AC591" s="9">
        <v>8.2286083306155992E-3</v>
      </c>
      <c r="AD591" s="9">
        <v>8.1726083306156005E-3</v>
      </c>
      <c r="AE591" s="9">
        <v>8.3126083306156E-3</v>
      </c>
      <c r="AF591" s="9">
        <v>8.6036083306155996E-3</v>
      </c>
      <c r="AG591" s="9">
        <v>6.0886083306155997E-3</v>
      </c>
      <c r="AH591" s="9">
        <v>1.5926083306155999E-3</v>
      </c>
      <c r="AI591" s="9">
        <v>-3.9113916693843996E-3</v>
      </c>
      <c r="AJ591" s="9">
        <v>-9.0823916693844008E-3</v>
      </c>
      <c r="AK591" s="9">
        <v>-1.38413916693844E-2</v>
      </c>
    </row>
    <row r="592" spans="1:37" s="9" customFormat="1" x14ac:dyDescent="0.3">
      <c r="A592" s="13" t="str">
        <f t="shared" si="9"/>
        <v>SDGbaseTRA_UrbBAU_v7MPSXhhd-3</v>
      </c>
      <c r="B592" s="37" t="s">
        <v>220</v>
      </c>
      <c r="C592" s="8" t="s">
        <v>324</v>
      </c>
      <c r="D592" s="10" t="s">
        <v>81</v>
      </c>
      <c r="E592" s="9" t="s">
        <v>87</v>
      </c>
      <c r="F592" s="9">
        <v>1.88977787526476E-3</v>
      </c>
      <c r="G592" s="9">
        <v>1.1377778752647599E-3</v>
      </c>
      <c r="H592" s="9">
        <v>2.65077787526476E-3</v>
      </c>
      <c r="I592" s="9">
        <v>3.3837778752647601E-3</v>
      </c>
      <c r="J592" s="9">
        <v>3.2307778752647602E-3</v>
      </c>
      <c r="K592" s="9">
        <v>3.1207778752647599E-3</v>
      </c>
      <c r="L592" s="9">
        <v>3.35677787526476E-3</v>
      </c>
      <c r="M592" s="9">
        <v>4.4197778752647597E-3</v>
      </c>
      <c r="N592" s="9">
        <v>5.6597778752647604E-3</v>
      </c>
      <c r="O592" s="9">
        <v>5.05577787526476E-3</v>
      </c>
      <c r="P592" s="9">
        <v>5.5637778752647598E-3</v>
      </c>
      <c r="Q592" s="9">
        <v>5.9997778752647604E-3</v>
      </c>
      <c r="R592" s="9">
        <v>6.2887778752647597E-3</v>
      </c>
      <c r="S592" s="9">
        <v>6.87277787526476E-3</v>
      </c>
      <c r="T592" s="9">
        <v>7.4257778752647597E-3</v>
      </c>
      <c r="U592" s="9">
        <v>8.1407778752647601E-3</v>
      </c>
      <c r="V592" s="9">
        <v>9.5607778752647594E-3</v>
      </c>
      <c r="W592" s="9">
        <v>1.03557778752648E-2</v>
      </c>
      <c r="X592" s="9">
        <v>1.0420777875264801E-2</v>
      </c>
      <c r="Y592" s="9">
        <v>1.0394777875264801E-2</v>
      </c>
      <c r="Z592" s="9">
        <v>1.0073777875264801E-2</v>
      </c>
      <c r="AA592" s="9">
        <v>9.8887778752647596E-3</v>
      </c>
      <c r="AB592" s="9">
        <v>9.3717778752647595E-3</v>
      </c>
      <c r="AC592" s="9">
        <v>8.9527778752647603E-3</v>
      </c>
      <c r="AD592" s="9">
        <v>8.8967778752647598E-3</v>
      </c>
      <c r="AE592" s="9">
        <v>9.0367778752647593E-3</v>
      </c>
      <c r="AF592" s="9">
        <v>9.3277778752647606E-3</v>
      </c>
      <c r="AG592" s="9">
        <v>6.8127778752647599E-3</v>
      </c>
      <c r="AH592" s="9">
        <v>2.3167778752647599E-3</v>
      </c>
      <c r="AI592" s="9">
        <v>-3.1872221247352399E-3</v>
      </c>
      <c r="AJ592" s="9">
        <v>-8.3582221247352397E-3</v>
      </c>
      <c r="AK592" s="9">
        <v>-1.3117222124735199E-2</v>
      </c>
    </row>
    <row r="593" spans="1:37" s="9" customFormat="1" x14ac:dyDescent="0.3">
      <c r="A593" s="13" t="str">
        <f t="shared" si="9"/>
        <v>SDGbaseTRA_UrbBAU_v7MPSXhhd-4</v>
      </c>
      <c r="B593" s="37" t="s">
        <v>220</v>
      </c>
      <c r="C593" s="8" t="s">
        <v>324</v>
      </c>
      <c r="D593" s="10" t="s">
        <v>81</v>
      </c>
      <c r="E593" s="9" t="s">
        <v>88</v>
      </c>
      <c r="F593" s="9">
        <v>2.53191070802098E-3</v>
      </c>
      <c r="G593" s="9">
        <v>1.77991070802098E-3</v>
      </c>
      <c r="H593" s="9">
        <v>3.29291070802098E-3</v>
      </c>
      <c r="I593" s="9">
        <v>4.0259107080209801E-3</v>
      </c>
      <c r="J593" s="9">
        <v>3.8729107080209802E-3</v>
      </c>
      <c r="K593" s="9">
        <v>3.7629107080209799E-3</v>
      </c>
      <c r="L593" s="9">
        <v>3.99891070802098E-3</v>
      </c>
      <c r="M593" s="9">
        <v>5.0619107080209797E-3</v>
      </c>
      <c r="N593" s="9">
        <v>6.3019107080209804E-3</v>
      </c>
      <c r="O593" s="9">
        <v>5.69791070802098E-3</v>
      </c>
      <c r="P593" s="9">
        <v>6.2059107080209798E-3</v>
      </c>
      <c r="Q593" s="9">
        <v>6.6419107080209804E-3</v>
      </c>
      <c r="R593" s="9">
        <v>6.9309107080209797E-3</v>
      </c>
      <c r="S593" s="9">
        <v>7.51491070802098E-3</v>
      </c>
      <c r="T593" s="9">
        <v>8.0679107080209797E-3</v>
      </c>
      <c r="U593" s="9">
        <v>8.7829107080209801E-3</v>
      </c>
      <c r="V593" s="9">
        <v>1.0202910708021E-2</v>
      </c>
      <c r="W593" s="9">
        <v>1.0997910708021001E-2</v>
      </c>
      <c r="X593" s="9">
        <v>1.1062910708021E-2</v>
      </c>
      <c r="Y593" s="9">
        <v>1.1036910708021E-2</v>
      </c>
      <c r="Z593" s="9">
        <v>1.0715910708021E-2</v>
      </c>
      <c r="AA593" s="9">
        <v>1.0530910708021E-2</v>
      </c>
      <c r="AB593" s="9">
        <v>1.0013910708021E-2</v>
      </c>
      <c r="AC593" s="9">
        <v>9.5949107080209803E-3</v>
      </c>
      <c r="AD593" s="9">
        <v>9.5389107080209798E-3</v>
      </c>
      <c r="AE593" s="9">
        <v>9.6789107080209793E-3</v>
      </c>
      <c r="AF593" s="9">
        <v>9.9699107080209806E-3</v>
      </c>
      <c r="AG593" s="9">
        <v>7.4549107080209799E-3</v>
      </c>
      <c r="AH593" s="9">
        <v>2.9589107080209799E-3</v>
      </c>
      <c r="AI593" s="9">
        <v>-2.5450892919790199E-3</v>
      </c>
      <c r="AJ593" s="9">
        <v>-7.7160892919790197E-3</v>
      </c>
      <c r="AK593" s="9">
        <v>-1.2475089291979E-2</v>
      </c>
    </row>
    <row r="594" spans="1:37" s="9" customFormat="1" x14ac:dyDescent="0.3">
      <c r="A594" s="13" t="str">
        <f t="shared" si="9"/>
        <v>SDGbaseTRA_UrbBAU_v7MPSXhhd-5</v>
      </c>
      <c r="B594" s="37" t="s">
        <v>220</v>
      </c>
      <c r="C594" s="8" t="s">
        <v>324</v>
      </c>
      <c r="D594" s="10" t="s">
        <v>81</v>
      </c>
      <c r="E594" s="9" t="s">
        <v>89</v>
      </c>
      <c r="F594" s="9">
        <v>2.8866718719526602E-3</v>
      </c>
      <c r="G594" s="9">
        <v>2.1346718719526601E-3</v>
      </c>
      <c r="H594" s="9">
        <v>3.6476718719526601E-3</v>
      </c>
      <c r="I594" s="9">
        <v>4.3806718719526603E-3</v>
      </c>
      <c r="J594" s="9">
        <v>4.2276718719526599E-3</v>
      </c>
      <c r="K594" s="9">
        <v>4.1176718719526601E-3</v>
      </c>
      <c r="L594" s="9">
        <v>4.3536718719526602E-3</v>
      </c>
      <c r="M594" s="9">
        <v>5.4166718719526599E-3</v>
      </c>
      <c r="N594" s="9">
        <v>6.6566718719526597E-3</v>
      </c>
      <c r="O594" s="9">
        <v>6.0526718719526602E-3</v>
      </c>
      <c r="P594" s="9">
        <v>6.5606718719526599E-3</v>
      </c>
      <c r="Q594" s="9">
        <v>6.9966718719526597E-3</v>
      </c>
      <c r="R594" s="9">
        <v>7.2856718719526599E-3</v>
      </c>
      <c r="S594" s="9">
        <v>7.8696718719526593E-3</v>
      </c>
      <c r="T594" s="9">
        <v>8.4226718719526607E-3</v>
      </c>
      <c r="U594" s="9">
        <v>9.1376718719526594E-3</v>
      </c>
      <c r="V594" s="9">
        <v>1.05576718719527E-2</v>
      </c>
      <c r="W594" s="9">
        <v>1.1352671871952699E-2</v>
      </c>
      <c r="X594" s="9">
        <v>1.14176718719527E-2</v>
      </c>
      <c r="Y594" s="9">
        <v>1.13916718719527E-2</v>
      </c>
      <c r="Z594" s="9">
        <v>1.10706718719527E-2</v>
      </c>
      <c r="AA594" s="9">
        <v>1.0885671871952701E-2</v>
      </c>
      <c r="AB594" s="9">
        <v>1.03686718719527E-2</v>
      </c>
      <c r="AC594" s="9">
        <v>9.9496718719526596E-3</v>
      </c>
      <c r="AD594" s="9">
        <v>9.8936718719526608E-3</v>
      </c>
      <c r="AE594" s="9">
        <v>1.00336718719527E-2</v>
      </c>
      <c r="AF594" s="9">
        <v>1.03246718719527E-2</v>
      </c>
      <c r="AG594" s="9">
        <v>7.80967187195266E-3</v>
      </c>
      <c r="AH594" s="9">
        <v>3.3136718719526601E-3</v>
      </c>
      <c r="AI594" s="9">
        <v>-2.1903281280473402E-3</v>
      </c>
      <c r="AJ594" s="9">
        <v>-7.3613281280473404E-3</v>
      </c>
      <c r="AK594" s="9">
        <v>-1.21203281280473E-2</v>
      </c>
    </row>
    <row r="595" spans="1:37" s="9" customFormat="1" x14ac:dyDescent="0.3">
      <c r="A595" s="13" t="str">
        <f t="shared" si="9"/>
        <v>SDGbaseTRA_UrbBAU_v7MPSXhhd-6</v>
      </c>
      <c r="B595" s="37" t="s">
        <v>220</v>
      </c>
      <c r="C595" s="8" t="s">
        <v>324</v>
      </c>
      <c r="D595" s="10" t="s">
        <v>81</v>
      </c>
      <c r="E595" s="9" t="s">
        <v>90</v>
      </c>
      <c r="F595" s="9">
        <v>3.3037895410356799E-3</v>
      </c>
      <c r="G595" s="9">
        <v>2.5517895410356799E-3</v>
      </c>
      <c r="H595" s="9">
        <v>4.0647895410356799E-3</v>
      </c>
      <c r="I595" s="9">
        <v>4.79778954103568E-3</v>
      </c>
      <c r="J595" s="9">
        <v>4.6447895410356797E-3</v>
      </c>
      <c r="K595" s="9">
        <v>4.5347895410356798E-3</v>
      </c>
      <c r="L595" s="9">
        <v>4.7707895410356799E-3</v>
      </c>
      <c r="M595" s="9">
        <v>5.8337895410356796E-3</v>
      </c>
      <c r="N595" s="9">
        <v>7.0737895410356803E-3</v>
      </c>
      <c r="O595" s="9">
        <v>6.4697895410356799E-3</v>
      </c>
      <c r="P595" s="9">
        <v>6.9777895410356797E-3</v>
      </c>
      <c r="Q595" s="9">
        <v>7.4137895410356803E-3</v>
      </c>
      <c r="R595" s="9">
        <v>7.7027895410356796E-3</v>
      </c>
      <c r="S595" s="9">
        <v>8.2867895410356808E-3</v>
      </c>
      <c r="T595" s="9">
        <v>8.8397895410356805E-3</v>
      </c>
      <c r="U595" s="9">
        <v>9.5547895410356808E-3</v>
      </c>
      <c r="V595" s="9">
        <v>1.0974789541035699E-2</v>
      </c>
      <c r="W595" s="9">
        <v>1.17697895410357E-2</v>
      </c>
      <c r="X595" s="9">
        <v>1.1834789541035701E-2</v>
      </c>
      <c r="Y595" s="9">
        <v>1.1808789541035701E-2</v>
      </c>
      <c r="Z595" s="9">
        <v>1.1487789541035701E-2</v>
      </c>
      <c r="AA595" s="9">
        <v>1.1302789541035699E-2</v>
      </c>
      <c r="AB595" s="9">
        <v>1.0785789541035699E-2</v>
      </c>
      <c r="AC595" s="9">
        <v>1.03667895410357E-2</v>
      </c>
      <c r="AD595" s="9">
        <v>1.03107895410357E-2</v>
      </c>
      <c r="AE595" s="9">
        <v>1.0450789541035699E-2</v>
      </c>
      <c r="AF595" s="9">
        <v>1.07417895410357E-2</v>
      </c>
      <c r="AG595" s="9">
        <v>8.2267895410356798E-3</v>
      </c>
      <c r="AH595" s="9">
        <v>3.7307895410356802E-3</v>
      </c>
      <c r="AI595" s="9">
        <v>-1.77321045896432E-3</v>
      </c>
      <c r="AJ595" s="9">
        <v>-6.9442104589643198E-3</v>
      </c>
      <c r="AK595" s="9">
        <v>-1.1703210458964299E-2</v>
      </c>
    </row>
    <row r="596" spans="1:37" s="9" customFormat="1" x14ac:dyDescent="0.3">
      <c r="A596" s="13" t="str">
        <f t="shared" si="9"/>
        <v>SDGbaseTRA_UrbBAU_v7MPSXhhd-7</v>
      </c>
      <c r="B596" s="37" t="s">
        <v>220</v>
      </c>
      <c r="C596" s="8" t="s">
        <v>324</v>
      </c>
      <c r="D596" s="10" t="s">
        <v>81</v>
      </c>
      <c r="E596" s="9" t="s">
        <v>91</v>
      </c>
      <c r="F596" s="9">
        <v>4.3306609416268096E-3</v>
      </c>
      <c r="G596" s="9">
        <v>3.5786609416268099E-3</v>
      </c>
      <c r="H596" s="9">
        <v>5.09166094162681E-3</v>
      </c>
      <c r="I596" s="9">
        <v>5.8246609416268101E-3</v>
      </c>
      <c r="J596" s="9">
        <v>5.6716609416268098E-3</v>
      </c>
      <c r="K596" s="9">
        <v>5.5616609416268099E-3</v>
      </c>
      <c r="L596" s="9">
        <v>5.79766094162681E-3</v>
      </c>
      <c r="M596" s="9">
        <v>6.8606609416268097E-3</v>
      </c>
      <c r="N596" s="9">
        <v>8.1006609416268104E-3</v>
      </c>
      <c r="O596" s="9">
        <v>7.49666094162681E-3</v>
      </c>
      <c r="P596" s="9">
        <v>8.0046609416268098E-3</v>
      </c>
      <c r="Q596" s="9">
        <v>8.4406609416268104E-3</v>
      </c>
      <c r="R596" s="9">
        <v>8.7296609416268097E-3</v>
      </c>
      <c r="S596" s="9">
        <v>9.3136609416268092E-3</v>
      </c>
      <c r="T596" s="9">
        <v>9.8666609416268106E-3</v>
      </c>
      <c r="U596" s="9">
        <v>1.0581660941626801E-2</v>
      </c>
      <c r="V596" s="9">
        <v>1.20016609416268E-2</v>
      </c>
      <c r="W596" s="9">
        <v>1.27966609416268E-2</v>
      </c>
      <c r="X596" s="9">
        <v>1.28616609416268E-2</v>
      </c>
      <c r="Y596" s="9">
        <v>1.28356609416268E-2</v>
      </c>
      <c r="Z596" s="9">
        <v>1.2514660941626799E-2</v>
      </c>
      <c r="AA596" s="9">
        <v>1.23296609416268E-2</v>
      </c>
      <c r="AB596" s="9">
        <v>1.18126609416268E-2</v>
      </c>
      <c r="AC596" s="9">
        <v>1.1393660941626801E-2</v>
      </c>
      <c r="AD596" s="9">
        <v>1.13376609416268E-2</v>
      </c>
      <c r="AE596" s="9">
        <v>1.14776609416268E-2</v>
      </c>
      <c r="AF596" s="9">
        <v>1.1768660941626799E-2</v>
      </c>
      <c r="AG596" s="9">
        <v>9.2536609416268099E-3</v>
      </c>
      <c r="AH596" s="9">
        <v>4.7576609416268099E-3</v>
      </c>
      <c r="AI596" s="9">
        <v>-7.4633905837318698E-4</v>
      </c>
      <c r="AJ596" s="9">
        <v>-5.9173390583731897E-3</v>
      </c>
      <c r="AK596" s="9">
        <v>-1.06763390583732E-2</v>
      </c>
    </row>
    <row r="597" spans="1:37" s="9" customFormat="1" x14ac:dyDescent="0.3">
      <c r="A597" s="13" t="str">
        <f t="shared" si="9"/>
        <v>SDGbaseTRA_UrbBAU_v7MPSXhhd-8</v>
      </c>
      <c r="B597" s="37" t="s">
        <v>220</v>
      </c>
      <c r="C597" s="8" t="s">
        <v>324</v>
      </c>
      <c r="D597" s="10" t="s">
        <v>81</v>
      </c>
      <c r="E597" s="9" t="s">
        <v>92</v>
      </c>
      <c r="F597" s="9">
        <v>5.9559431619537204E-3</v>
      </c>
      <c r="G597" s="9">
        <v>5.2039431619537203E-3</v>
      </c>
      <c r="H597" s="9">
        <v>6.7169431619537199E-3</v>
      </c>
      <c r="I597" s="9">
        <v>7.4499431619537201E-3</v>
      </c>
      <c r="J597" s="9">
        <v>7.2969431619537197E-3</v>
      </c>
      <c r="K597" s="9">
        <v>7.1869431619537199E-3</v>
      </c>
      <c r="L597" s="9">
        <v>7.42294316195372E-3</v>
      </c>
      <c r="M597" s="9">
        <v>8.4859431619537205E-3</v>
      </c>
      <c r="N597" s="9">
        <v>9.7259431619537203E-3</v>
      </c>
      <c r="O597" s="9">
        <v>9.1219431619537199E-3</v>
      </c>
      <c r="P597" s="9">
        <v>9.6299431619537197E-3</v>
      </c>
      <c r="Q597" s="9">
        <v>1.00659431619537E-2</v>
      </c>
      <c r="R597" s="9">
        <v>1.0354943161953701E-2</v>
      </c>
      <c r="S597" s="9">
        <v>1.09389431619537E-2</v>
      </c>
      <c r="T597" s="9">
        <v>1.14919431619537E-2</v>
      </c>
      <c r="U597" s="9">
        <v>1.22069431619537E-2</v>
      </c>
      <c r="V597" s="9">
        <v>1.3626943161953699E-2</v>
      </c>
      <c r="W597" s="9">
        <v>1.44219431619537E-2</v>
      </c>
      <c r="X597" s="9">
        <v>1.4486943161953701E-2</v>
      </c>
      <c r="Y597" s="9">
        <v>1.4460943161953701E-2</v>
      </c>
      <c r="Z597" s="9">
        <v>1.4139943161953701E-2</v>
      </c>
      <c r="AA597" s="9">
        <v>1.39549431619537E-2</v>
      </c>
      <c r="AB597" s="9">
        <v>1.34379431619537E-2</v>
      </c>
      <c r="AC597" s="9">
        <v>1.30189431619537E-2</v>
      </c>
      <c r="AD597" s="9">
        <v>1.29629431619537E-2</v>
      </c>
      <c r="AE597" s="9">
        <v>1.3102943161953699E-2</v>
      </c>
      <c r="AF597" s="9">
        <v>1.3393943161953701E-2</v>
      </c>
      <c r="AG597" s="9">
        <v>1.0878943161953701E-2</v>
      </c>
      <c r="AH597" s="9">
        <v>6.3829431619537198E-3</v>
      </c>
      <c r="AI597" s="9">
        <v>8.7894316195372395E-4</v>
      </c>
      <c r="AJ597" s="9">
        <v>-4.2920568380462798E-3</v>
      </c>
      <c r="AK597" s="9">
        <v>-9.05105683804628E-3</v>
      </c>
    </row>
    <row r="598" spans="1:37" s="9" customFormat="1" x14ac:dyDescent="0.3">
      <c r="A598" s="13" t="str">
        <f t="shared" si="9"/>
        <v>SDGbaseTRA_UrbBAU_v7MPSXhhd-9</v>
      </c>
      <c r="B598" s="37" t="s">
        <v>220</v>
      </c>
      <c r="C598" s="8" t="s">
        <v>324</v>
      </c>
      <c r="D598" s="10" t="s">
        <v>81</v>
      </c>
      <c r="E598" s="9" t="s">
        <v>93</v>
      </c>
      <c r="F598" s="9">
        <v>4.3467195644003899E-2</v>
      </c>
      <c r="G598" s="9">
        <v>4.2715195644003903E-2</v>
      </c>
      <c r="H598" s="9">
        <v>4.4228195644003897E-2</v>
      </c>
      <c r="I598" s="9">
        <v>4.4961195644003901E-2</v>
      </c>
      <c r="J598" s="9">
        <v>4.4808195644003901E-2</v>
      </c>
      <c r="K598" s="9">
        <v>4.4698195644003902E-2</v>
      </c>
      <c r="L598" s="9">
        <v>4.4934195644003902E-2</v>
      </c>
      <c r="M598" s="9">
        <v>4.5997195644003903E-2</v>
      </c>
      <c r="N598" s="9">
        <v>4.7237195644003901E-2</v>
      </c>
      <c r="O598" s="9">
        <v>4.6633195644003901E-2</v>
      </c>
      <c r="P598" s="9">
        <v>4.7141195644003903E-2</v>
      </c>
      <c r="Q598" s="9">
        <v>4.7577195644003901E-2</v>
      </c>
      <c r="R598" s="9">
        <v>4.7866195644003899E-2</v>
      </c>
      <c r="S598" s="9">
        <v>4.84501956440039E-2</v>
      </c>
      <c r="T598" s="9">
        <v>4.9003195644003898E-2</v>
      </c>
      <c r="U598" s="9">
        <v>4.9718195644003899E-2</v>
      </c>
      <c r="V598" s="9">
        <v>5.1138195644003903E-2</v>
      </c>
      <c r="W598" s="9">
        <v>5.19331956440039E-2</v>
      </c>
      <c r="X598" s="9">
        <v>5.1998195644003903E-2</v>
      </c>
      <c r="Y598" s="9">
        <v>5.1972195644003898E-2</v>
      </c>
      <c r="Z598" s="9">
        <v>5.1651195644003903E-2</v>
      </c>
      <c r="AA598" s="9">
        <v>5.1466195644003898E-2</v>
      </c>
      <c r="AB598" s="9">
        <v>5.0949195644003901E-2</v>
      </c>
      <c r="AC598" s="9">
        <v>5.0530195644003899E-2</v>
      </c>
      <c r="AD598" s="9">
        <v>5.0474195644003898E-2</v>
      </c>
      <c r="AE598" s="9">
        <v>5.06141956440039E-2</v>
      </c>
      <c r="AF598" s="9">
        <v>5.0905195644003899E-2</v>
      </c>
      <c r="AG598" s="9">
        <v>4.8390195644003903E-2</v>
      </c>
      <c r="AH598" s="9">
        <v>4.3894195644003903E-2</v>
      </c>
      <c r="AI598" s="9">
        <v>3.8390195644003901E-2</v>
      </c>
      <c r="AJ598" s="9">
        <v>3.3219195644003899E-2</v>
      </c>
      <c r="AK598" s="9">
        <v>2.8460195644003899E-2</v>
      </c>
    </row>
    <row r="599" spans="1:37" s="9" customFormat="1" x14ac:dyDescent="0.3">
      <c r="A599" s="13" t="str">
        <f t="shared" si="9"/>
        <v>SDGbaseTRA_UrbBAU_v7C_SavingsINSent-n</v>
      </c>
      <c r="B599" s="37" t="s">
        <v>220</v>
      </c>
      <c r="C599" s="8" t="s">
        <v>324</v>
      </c>
      <c r="D599" s="10" t="s">
        <v>96</v>
      </c>
      <c r="E599" s="9" t="s">
        <v>82</v>
      </c>
      <c r="F599" s="9">
        <v>634.29095094814102</v>
      </c>
      <c r="G599" s="9">
        <v>578.83987738470898</v>
      </c>
      <c r="H599" s="9">
        <v>604.27244205079296</v>
      </c>
      <c r="I599" s="9">
        <v>617.76247290035803</v>
      </c>
      <c r="J599" s="9">
        <v>629.37355790600805</v>
      </c>
      <c r="K599" s="9">
        <v>642.42939569917803</v>
      </c>
      <c r="L599" s="9">
        <v>656.58636775776301</v>
      </c>
      <c r="M599" s="9">
        <v>671.11235777188301</v>
      </c>
      <c r="N599" s="9">
        <v>688.23238884704995</v>
      </c>
      <c r="O599" s="9">
        <v>710.27876277814903</v>
      </c>
      <c r="P599" s="9">
        <v>731.413858446066</v>
      </c>
      <c r="Q599" s="9">
        <v>751.82985991504302</v>
      </c>
      <c r="R599" s="9">
        <v>776.50026763350797</v>
      </c>
      <c r="S599" s="9">
        <v>801.71241919663703</v>
      </c>
      <c r="T599" s="9">
        <v>828.31978024566695</v>
      </c>
      <c r="U599" s="9">
        <v>859.49044398146498</v>
      </c>
      <c r="V599" s="9">
        <v>889.302040729655</v>
      </c>
      <c r="W599" s="9">
        <v>919.850079634748</v>
      </c>
      <c r="X599" s="9">
        <v>950.85018903953801</v>
      </c>
      <c r="Y599" s="9">
        <v>980.77445016670003</v>
      </c>
      <c r="Z599" s="9">
        <v>1014.56333408045</v>
      </c>
      <c r="AA599" s="9">
        <v>1045.52176689558</v>
      </c>
      <c r="AB599" s="9">
        <v>1086.0551386653301</v>
      </c>
      <c r="AC599" s="9">
        <v>1120.94335747431</v>
      </c>
      <c r="AD599" s="9">
        <v>1153.1200163753799</v>
      </c>
      <c r="AE599" s="9">
        <v>1186.01327699382</v>
      </c>
      <c r="AF599" s="9">
        <v>1219.7514754180299</v>
      </c>
      <c r="AG599" s="9">
        <v>1248.72203139204</v>
      </c>
      <c r="AH599" s="9">
        <v>1255.3002635647199</v>
      </c>
      <c r="AI599" s="9">
        <v>1255.0334910537699</v>
      </c>
      <c r="AJ599" s="9">
        <v>1249.3460311296799</v>
      </c>
      <c r="AK599" s="9">
        <v>1239.1699985155001</v>
      </c>
    </row>
    <row r="600" spans="1:37" s="9" customFormat="1" x14ac:dyDescent="0.3">
      <c r="A600" s="13" t="str">
        <f t="shared" si="9"/>
        <v>SDGbaseTRA_UrbBAU_v7C_SavingsINSent-e</v>
      </c>
      <c r="B600" s="37" t="s">
        <v>220</v>
      </c>
      <c r="C600" s="8" t="s">
        <v>324</v>
      </c>
      <c r="D600" s="10" t="s">
        <v>96</v>
      </c>
      <c r="E600" s="9" t="s">
        <v>83</v>
      </c>
      <c r="F600" s="9">
        <v>60.099989425202502</v>
      </c>
      <c r="G600" s="9">
        <v>65.9524521897509</v>
      </c>
      <c r="H600" s="9">
        <v>54.614357237883503</v>
      </c>
      <c r="I600" s="9">
        <v>55.704416024977903</v>
      </c>
      <c r="J600" s="9">
        <v>57.9816684374182</v>
      </c>
      <c r="K600" s="9">
        <v>61.312398745291901</v>
      </c>
      <c r="L600" s="9">
        <v>64.650144263018603</v>
      </c>
      <c r="M600" s="9">
        <v>64.253288260540501</v>
      </c>
      <c r="N600" s="9">
        <v>62.479147483047903</v>
      </c>
      <c r="O600" s="9">
        <v>61.326264732912698</v>
      </c>
      <c r="P600" s="9">
        <v>63.036786760478201</v>
      </c>
      <c r="Q600" s="9">
        <v>66.5601954540913</v>
      </c>
      <c r="R600" s="9">
        <v>72.789788118880594</v>
      </c>
      <c r="S600" s="9">
        <v>77.424273172924799</v>
      </c>
      <c r="T600" s="9">
        <v>82.1600296778645</v>
      </c>
      <c r="U600" s="9">
        <v>86.659822216140796</v>
      </c>
      <c r="V600" s="9">
        <v>87.235816896709196</v>
      </c>
      <c r="W600" s="9">
        <v>91.182894105258896</v>
      </c>
      <c r="X600" s="9">
        <v>100.244439264744</v>
      </c>
      <c r="Y600" s="9">
        <v>108.803297165172</v>
      </c>
      <c r="Z600" s="9">
        <v>118.15049200659401</v>
      </c>
      <c r="AA600" s="9">
        <v>127.43691002629301</v>
      </c>
      <c r="AB600" s="9">
        <v>133.851236746117</v>
      </c>
      <c r="AC600" s="9">
        <v>142.21130055146301</v>
      </c>
      <c r="AD600" s="9">
        <v>151.26788485178099</v>
      </c>
      <c r="AE600" s="9">
        <v>160.04257945315999</v>
      </c>
      <c r="AF600" s="9">
        <v>168.80903723717401</v>
      </c>
      <c r="AG600" s="9">
        <v>203.10737506731499</v>
      </c>
      <c r="AH600" s="9">
        <v>234.44462854361601</v>
      </c>
      <c r="AI600" s="9">
        <v>272.65565543205702</v>
      </c>
      <c r="AJ600" s="9">
        <v>311.01070635682498</v>
      </c>
      <c r="AK600" s="9">
        <v>346.29886683036301</v>
      </c>
    </row>
    <row r="601" spans="1:37" s="9" customFormat="1" x14ac:dyDescent="0.3">
      <c r="A601" s="13" t="str">
        <f t="shared" si="9"/>
        <v>SDGbaseTRA_UrbBAU_v7C_SavingsINShhd-0</v>
      </c>
      <c r="B601" s="37" t="s">
        <v>220</v>
      </c>
      <c r="C601" s="8" t="s">
        <v>324</v>
      </c>
      <c r="D601" s="10" t="s">
        <v>96</v>
      </c>
      <c r="E601" s="9" t="s">
        <v>84</v>
      </c>
      <c r="F601" s="9">
        <v>5.6457937045340599E-2</v>
      </c>
      <c r="G601" s="9">
        <v>-4.2527203968203498E-3</v>
      </c>
      <c r="H601" s="9">
        <v>0.114617426235417</v>
      </c>
      <c r="I601" s="9">
        <v>0.17733932355491699</v>
      </c>
      <c r="J601" s="9">
        <v>0.16884963349158999</v>
      </c>
      <c r="K601" s="9">
        <v>0.16336185883086901</v>
      </c>
      <c r="L601" s="9">
        <v>0.18809149034860101</v>
      </c>
      <c r="M601" s="9">
        <v>0.28815951672606599</v>
      </c>
      <c r="N601" s="9">
        <v>0.41011148289752503</v>
      </c>
      <c r="O601" s="9">
        <v>0.36571235270455599</v>
      </c>
      <c r="P601" s="9">
        <v>0.427416035679132</v>
      </c>
      <c r="Q601" s="9">
        <v>0.48538510805499002</v>
      </c>
      <c r="R601" s="9">
        <v>0.53164021591695898</v>
      </c>
      <c r="S601" s="9">
        <v>0.61368983450313896</v>
      </c>
      <c r="T601" s="9">
        <v>0.69737283484729096</v>
      </c>
      <c r="U601" s="9">
        <v>0.80629758782705296</v>
      </c>
      <c r="V601" s="9">
        <v>1.00880446994984</v>
      </c>
      <c r="W601" s="9">
        <v>1.1457600397415399</v>
      </c>
      <c r="X601" s="9">
        <v>1.1969155563552001</v>
      </c>
      <c r="Y601" s="9">
        <v>1.2368027473473699</v>
      </c>
      <c r="Z601" s="9">
        <v>1.2344177758522099</v>
      </c>
      <c r="AA601" s="9">
        <v>1.25031103011199</v>
      </c>
      <c r="AB601" s="9">
        <v>1.2160648504251299</v>
      </c>
      <c r="AC601" s="9">
        <v>1.1936812436855</v>
      </c>
      <c r="AD601" s="9">
        <v>1.2239335067688299</v>
      </c>
      <c r="AE601" s="9">
        <v>1.28684185319686</v>
      </c>
      <c r="AF601" s="9">
        <v>1.3784806778057199</v>
      </c>
      <c r="AG601" s="9">
        <v>0.98267082048183296</v>
      </c>
      <c r="AH601" s="9">
        <v>0.20097737311254099</v>
      </c>
      <c r="AI601" s="9">
        <v>-0.78527491485460199</v>
      </c>
      <c r="AJ601" s="9">
        <v>-1.7180218551419499</v>
      </c>
      <c r="AK601" s="9">
        <v>-2.5804593811511101</v>
      </c>
    </row>
    <row r="602" spans="1:37" s="9" customFormat="1" x14ac:dyDescent="0.3">
      <c r="A602" s="13" t="str">
        <f t="shared" si="9"/>
        <v>SDGbaseTRA_UrbBAU_v7C_SavingsINShhd-1</v>
      </c>
      <c r="B602" s="37" t="s">
        <v>220</v>
      </c>
      <c r="C602" s="8" t="s">
        <v>324</v>
      </c>
      <c r="D602" s="10" t="s">
        <v>96</v>
      </c>
      <c r="E602" s="9" t="s">
        <v>85</v>
      </c>
      <c r="F602" s="9">
        <v>8.9183024556091894E-2</v>
      </c>
      <c r="G602" s="9">
        <v>5.80367768639449E-3</v>
      </c>
      <c r="H602" s="9">
        <v>0.16873046971675301</v>
      </c>
      <c r="I602" s="9">
        <v>0.25498489700768801</v>
      </c>
      <c r="J602" s="9">
        <v>0.243502408187283</v>
      </c>
      <c r="K602" s="9">
        <v>0.23622481359893099</v>
      </c>
      <c r="L602" s="9">
        <v>0.270403890401689</v>
      </c>
      <c r="M602" s="9">
        <v>0.40781807643292101</v>
      </c>
      <c r="N602" s="9">
        <v>0.57523877459960804</v>
      </c>
      <c r="O602" s="9">
        <v>0.51475688025172694</v>
      </c>
      <c r="P602" s="9">
        <v>0.59963729287555201</v>
      </c>
      <c r="Q602" s="9">
        <v>0.67930481863549896</v>
      </c>
      <c r="R602" s="9">
        <v>0.743084101477542</v>
      </c>
      <c r="S602" s="9">
        <v>0.85573188869261396</v>
      </c>
      <c r="T602" s="9">
        <v>0.97061755423499196</v>
      </c>
      <c r="U602" s="9">
        <v>1.1202025766577299</v>
      </c>
      <c r="V602" s="9">
        <v>1.39756027465058</v>
      </c>
      <c r="W602" s="9">
        <v>1.5851880011949799</v>
      </c>
      <c r="X602" s="9">
        <v>1.6552946491001801</v>
      </c>
      <c r="Y602" s="9">
        <v>1.7097081017651099</v>
      </c>
      <c r="Z602" s="9">
        <v>1.7066495661944401</v>
      </c>
      <c r="AA602" s="9">
        <v>1.72835786818256</v>
      </c>
      <c r="AB602" s="9">
        <v>1.68191410828973</v>
      </c>
      <c r="AC602" s="9">
        <v>1.6513270594414</v>
      </c>
      <c r="AD602" s="9">
        <v>1.6928099531054701</v>
      </c>
      <c r="AE602" s="9">
        <v>1.7789144682851501</v>
      </c>
      <c r="AF602" s="9">
        <v>1.9041869131973399</v>
      </c>
      <c r="AG602" s="9">
        <v>1.36451985591497</v>
      </c>
      <c r="AH602" s="9">
        <v>0.299207799351908</v>
      </c>
      <c r="AI602" s="9">
        <v>-1.0418316498525</v>
      </c>
      <c r="AJ602" s="9">
        <v>-2.3087161433558299</v>
      </c>
      <c r="AK602" s="9">
        <v>-3.4786146630766899</v>
      </c>
    </row>
    <row r="603" spans="1:37" s="9" customFormat="1" x14ac:dyDescent="0.3">
      <c r="A603" s="13" t="str">
        <f t="shared" si="9"/>
        <v>SDGbaseTRA_UrbBAU_v7C_SavingsINShhd-2</v>
      </c>
      <c r="B603" s="37" t="s">
        <v>220</v>
      </c>
      <c r="C603" s="8" t="s">
        <v>324</v>
      </c>
      <c r="D603" s="10" t="s">
        <v>96</v>
      </c>
      <c r="E603" s="9" t="s">
        <v>86</v>
      </c>
      <c r="F603" s="9">
        <v>0.15069388134329501</v>
      </c>
      <c r="G603" s="9">
        <v>5.2637572760292503E-2</v>
      </c>
      <c r="H603" s="9">
        <v>0.242112349292953</v>
      </c>
      <c r="I603" s="9">
        <v>0.34385562975176698</v>
      </c>
      <c r="J603" s="9">
        <v>0.331398284320718</v>
      </c>
      <c r="K603" s="9">
        <v>0.32395929152894098</v>
      </c>
      <c r="L603" s="9">
        <v>0.364989994768119</v>
      </c>
      <c r="M603" s="9">
        <v>0.52636349499949997</v>
      </c>
      <c r="N603" s="9">
        <v>0.72276819350511601</v>
      </c>
      <c r="O603" s="9">
        <v>0.65374931634138</v>
      </c>
      <c r="P603" s="9">
        <v>0.75422278951222099</v>
      </c>
      <c r="Q603" s="9">
        <v>0.84855262105552098</v>
      </c>
      <c r="R603" s="9">
        <v>0.92467398235031495</v>
      </c>
      <c r="S603" s="9">
        <v>1.05771357811699</v>
      </c>
      <c r="T603" s="9">
        <v>1.19343980631524</v>
      </c>
      <c r="U603" s="9">
        <v>1.36990062207871</v>
      </c>
      <c r="V603" s="9">
        <v>1.6949520035174499</v>
      </c>
      <c r="W603" s="9">
        <v>1.9155742619792799</v>
      </c>
      <c r="X603" s="9">
        <v>1.9992532091611599</v>
      </c>
      <c r="Y603" s="9">
        <v>2.0644032165441799</v>
      </c>
      <c r="Z603" s="9">
        <v>2.06305119332686</v>
      </c>
      <c r="AA603" s="9">
        <v>2.0902971202658902</v>
      </c>
      <c r="AB603" s="9">
        <v>2.0386494982090699</v>
      </c>
      <c r="AC603" s="9">
        <v>2.0052292035175601</v>
      </c>
      <c r="AD603" s="9">
        <v>2.0557253115225298</v>
      </c>
      <c r="AE603" s="9">
        <v>2.15816255360106</v>
      </c>
      <c r="AF603" s="9">
        <v>2.3061425122711801</v>
      </c>
      <c r="AG603" s="9">
        <v>1.6821217937256501</v>
      </c>
      <c r="AH603" s="9">
        <v>0.44785700424619601</v>
      </c>
      <c r="AI603" s="9">
        <v>-1.1035812016679301</v>
      </c>
      <c r="AJ603" s="9">
        <v>-2.5671653524003699</v>
      </c>
      <c r="AK603" s="9">
        <v>-3.9163989899554799</v>
      </c>
    </row>
    <row r="604" spans="1:37" s="9" customFormat="1" x14ac:dyDescent="0.3">
      <c r="A604" s="13" t="str">
        <f t="shared" si="9"/>
        <v>SDGbaseTRA_UrbBAU_v7C_SavingsINShhd-3</v>
      </c>
      <c r="B604" s="37" t="s">
        <v>220</v>
      </c>
      <c r="C604" s="8" t="s">
        <v>324</v>
      </c>
      <c r="D604" s="10" t="s">
        <v>96</v>
      </c>
      <c r="E604" s="9" t="s">
        <v>87</v>
      </c>
      <c r="F604" s="9">
        <v>0.29970925487373701</v>
      </c>
      <c r="G604" s="9">
        <v>0.17685072840194899</v>
      </c>
      <c r="H604" s="9">
        <v>0.40938350551243602</v>
      </c>
      <c r="I604" s="9">
        <v>0.537068068203431</v>
      </c>
      <c r="J604" s="9">
        <v>0.52398820699781701</v>
      </c>
      <c r="K604" s="9">
        <v>0.517396895130944</v>
      </c>
      <c r="L604" s="9">
        <v>0.57068512319292697</v>
      </c>
      <c r="M604" s="9">
        <v>0.77170185683326697</v>
      </c>
      <c r="N604" s="9">
        <v>1.0158759305096601</v>
      </c>
      <c r="O604" s="9">
        <v>0.93512052301578596</v>
      </c>
      <c r="P604" s="9">
        <v>1.06232105570858</v>
      </c>
      <c r="Q604" s="9">
        <v>1.1817794264322801</v>
      </c>
      <c r="R604" s="9">
        <v>1.27957782180394</v>
      </c>
      <c r="S604" s="9">
        <v>1.44703129229518</v>
      </c>
      <c r="T604" s="9">
        <v>1.6179214719092401</v>
      </c>
      <c r="U604" s="9">
        <v>1.8394143166147401</v>
      </c>
      <c r="V604" s="9">
        <v>2.2422786721143999</v>
      </c>
      <c r="W604" s="9">
        <v>2.5173230430187901</v>
      </c>
      <c r="X604" s="9">
        <v>2.6247686748555301</v>
      </c>
      <c r="Y604" s="9">
        <v>2.7088588936982099</v>
      </c>
      <c r="Z604" s="9">
        <v>2.7123366197813601</v>
      </c>
      <c r="AA604" s="9">
        <v>2.7504262459970801</v>
      </c>
      <c r="AB604" s="9">
        <v>2.6932411825896398</v>
      </c>
      <c r="AC604" s="9">
        <v>2.6576023547294301</v>
      </c>
      <c r="AD604" s="9">
        <v>2.7247336477430699</v>
      </c>
      <c r="AE604" s="9">
        <v>2.8554372447329501</v>
      </c>
      <c r="AF604" s="9">
        <v>3.0417568616288899</v>
      </c>
      <c r="AG604" s="9">
        <v>2.28808728214167</v>
      </c>
      <c r="AH604" s="9">
        <v>0.78997816404737597</v>
      </c>
      <c r="AI604" s="9">
        <v>-1.08918766859104</v>
      </c>
      <c r="AJ604" s="9">
        <v>-2.8591585532814601</v>
      </c>
      <c r="AK604" s="9">
        <v>-4.4879616348216897</v>
      </c>
    </row>
    <row r="605" spans="1:37" s="9" customFormat="1" x14ac:dyDescent="0.3">
      <c r="A605" s="13" t="str">
        <f t="shared" si="9"/>
        <v>SDGbaseTRA_UrbBAU_v7C_SavingsINShhd-4</v>
      </c>
      <c r="B605" s="37" t="s">
        <v>220</v>
      </c>
      <c r="C605" s="8" t="s">
        <v>324</v>
      </c>
      <c r="D605" s="10" t="s">
        <v>96</v>
      </c>
      <c r="E605" s="9" t="s">
        <v>88</v>
      </c>
      <c r="F605" s="9">
        <v>0.42956660419689002</v>
      </c>
      <c r="G605" s="9">
        <v>0.29429904557465297</v>
      </c>
      <c r="H605" s="9">
        <v>0.54515225520939103</v>
      </c>
      <c r="I605" s="9">
        <v>0.68415366484484197</v>
      </c>
      <c r="J605" s="9">
        <v>0.67198096609094704</v>
      </c>
      <c r="K605" s="9">
        <v>0.66730148071543405</v>
      </c>
      <c r="L605" s="9">
        <v>0.72707205433116995</v>
      </c>
      <c r="M605" s="9">
        <v>0.94492608296189096</v>
      </c>
      <c r="N605" s="9">
        <v>1.2091945055372699</v>
      </c>
      <c r="O605" s="9">
        <v>1.1264031366504399</v>
      </c>
      <c r="P605" s="9">
        <v>1.26609934153319</v>
      </c>
      <c r="Q605" s="9">
        <v>1.3971824311510299</v>
      </c>
      <c r="R605" s="9">
        <v>1.50607368075044</v>
      </c>
      <c r="S605" s="9">
        <v>1.6890709351357001</v>
      </c>
      <c r="T605" s="9">
        <v>1.8759294295504101</v>
      </c>
      <c r="U605" s="9">
        <v>2.1177609301682598</v>
      </c>
      <c r="V605" s="9">
        <v>2.5523810281525199</v>
      </c>
      <c r="W605" s="9">
        <v>2.8506282152438298</v>
      </c>
      <c r="X605" s="9">
        <v>2.9698430093749599</v>
      </c>
      <c r="Y605" s="9">
        <v>3.06306458710139</v>
      </c>
      <c r="Z605" s="9">
        <v>3.07133818797461</v>
      </c>
      <c r="AA605" s="9">
        <v>3.11584441237438</v>
      </c>
      <c r="AB605" s="9">
        <v>3.0603666592580998</v>
      </c>
      <c r="AC605" s="9">
        <v>3.0264853072928299</v>
      </c>
      <c r="AD605" s="9">
        <v>3.1025830515956199</v>
      </c>
      <c r="AE605" s="9">
        <v>3.2465812122424502</v>
      </c>
      <c r="AF605" s="9">
        <v>3.4497884729859898</v>
      </c>
      <c r="AG605" s="9">
        <v>2.6543666756105102</v>
      </c>
      <c r="AH605" s="9">
        <v>1.0661876865203099</v>
      </c>
      <c r="AI605" s="9">
        <v>-0.91774107459650001</v>
      </c>
      <c r="AJ605" s="9">
        <v>-2.7819930240564998</v>
      </c>
      <c r="AK605" s="9">
        <v>-4.4931422636871599</v>
      </c>
    </row>
    <row r="606" spans="1:37" s="9" customFormat="1" x14ac:dyDescent="0.3">
      <c r="A606" s="13" t="str">
        <f t="shared" si="9"/>
        <v>SDGbaseTRA_UrbBAU_v7C_SavingsINShhd-5</v>
      </c>
      <c r="B606" s="37" t="s">
        <v>220</v>
      </c>
      <c r="C606" s="8" t="s">
        <v>324</v>
      </c>
      <c r="D606" s="10" t="s">
        <v>96</v>
      </c>
      <c r="E606" s="9" t="s">
        <v>89</v>
      </c>
      <c r="F606" s="9">
        <v>0.66273617400637597</v>
      </c>
      <c r="G606" s="9">
        <v>0.47421683038393803</v>
      </c>
      <c r="H606" s="9">
        <v>0.82018205815988099</v>
      </c>
      <c r="I606" s="9">
        <v>1.00944255188042</v>
      </c>
      <c r="J606" s="9">
        <v>0.99349091793662103</v>
      </c>
      <c r="K606" s="9">
        <v>0.98880145397835095</v>
      </c>
      <c r="L606" s="9">
        <v>1.0717025786763801</v>
      </c>
      <c r="M606" s="9">
        <v>1.3685186381207399</v>
      </c>
      <c r="N606" s="9">
        <v>1.72844612956918</v>
      </c>
      <c r="O606" s="9">
        <v>1.6185483804085199</v>
      </c>
      <c r="P606" s="9">
        <v>1.8098931096187201</v>
      </c>
      <c r="Q606" s="9">
        <v>1.9889126318578401</v>
      </c>
      <c r="R606" s="9">
        <v>2.1395970941837601</v>
      </c>
      <c r="S606" s="9">
        <v>2.3892808061024802</v>
      </c>
      <c r="T606" s="9">
        <v>2.6443844317608201</v>
      </c>
      <c r="U606" s="9">
        <v>2.97507849320281</v>
      </c>
      <c r="V606" s="9">
        <v>3.56406958069589</v>
      </c>
      <c r="W606" s="9">
        <v>3.9691464030414898</v>
      </c>
      <c r="X606" s="9">
        <v>4.1321427970593501</v>
      </c>
      <c r="Y606" s="9">
        <v>4.2576859565965401</v>
      </c>
      <c r="Z606" s="9">
        <v>4.2704700689595896</v>
      </c>
      <c r="AA606" s="9">
        <v>4.3307415010180002</v>
      </c>
      <c r="AB606" s="9">
        <v>4.2583353488699203</v>
      </c>
      <c r="AC606" s="9">
        <v>4.2123347655899801</v>
      </c>
      <c r="AD606" s="9">
        <v>4.3159500919597402</v>
      </c>
      <c r="AE606" s="9">
        <v>4.5112483339907898</v>
      </c>
      <c r="AF606" s="9">
        <v>4.78600671444722</v>
      </c>
      <c r="AG606" s="9">
        <v>3.7209683585744302</v>
      </c>
      <c r="AH606" s="9">
        <v>1.59001685017426</v>
      </c>
      <c r="AI606" s="9">
        <v>-1.0493086516551999</v>
      </c>
      <c r="AJ606" s="9">
        <v>-3.5200422147071602</v>
      </c>
      <c r="AK606" s="9">
        <v>-5.7791267116876002</v>
      </c>
    </row>
    <row r="607" spans="1:37" s="9" customFormat="1" x14ac:dyDescent="0.3">
      <c r="A607" s="13" t="str">
        <f t="shared" ref="A607:A670" si="10">_xlfn.CONCAT(C607,D607,E607)</f>
        <v>SDGbaseTRA_UrbBAU_v7C_SavingsINShhd-6</v>
      </c>
      <c r="B607" s="37" t="s">
        <v>220</v>
      </c>
      <c r="C607" s="8" t="s">
        <v>324</v>
      </c>
      <c r="D607" s="10" t="s">
        <v>96</v>
      </c>
      <c r="E607" s="9" t="s">
        <v>90</v>
      </c>
      <c r="F607" s="9">
        <v>0.90443341934945398</v>
      </c>
      <c r="G607" s="9">
        <v>0.66778367033616104</v>
      </c>
      <c r="H607" s="9">
        <v>1.0892745760373701</v>
      </c>
      <c r="I607" s="9">
        <v>1.31593039427394</v>
      </c>
      <c r="J607" s="9">
        <v>1.29789026102084</v>
      </c>
      <c r="K607" s="9">
        <v>1.2946062737978601</v>
      </c>
      <c r="L607" s="9">
        <v>1.3957243299511599</v>
      </c>
      <c r="M607" s="9">
        <v>1.75089188312672</v>
      </c>
      <c r="N607" s="9">
        <v>2.1815439558908301</v>
      </c>
      <c r="O607" s="9">
        <v>2.0540144184344098</v>
      </c>
      <c r="P607" s="9">
        <v>2.2845651138044301</v>
      </c>
      <c r="Q607" s="9">
        <v>2.4997157131127699</v>
      </c>
      <c r="R607" s="9">
        <v>2.6832032164036201</v>
      </c>
      <c r="S607" s="9">
        <v>2.98268510320431</v>
      </c>
      <c r="T607" s="9">
        <v>3.2888710179881602</v>
      </c>
      <c r="U607" s="9">
        <v>3.6864241487571898</v>
      </c>
      <c r="V607" s="9">
        <v>4.3874117611147296</v>
      </c>
      <c r="W607" s="9">
        <v>4.8707321521838702</v>
      </c>
      <c r="X607" s="9">
        <v>5.0664561902061198</v>
      </c>
      <c r="Y607" s="9">
        <v>5.2152259975116797</v>
      </c>
      <c r="Z607" s="9">
        <v>5.2336491759327703</v>
      </c>
      <c r="AA607" s="9">
        <v>5.3058894052279904</v>
      </c>
      <c r="AB607" s="9">
        <v>5.2242296573867497</v>
      </c>
      <c r="AC607" s="9">
        <v>5.1702231116413904</v>
      </c>
      <c r="AD607" s="9">
        <v>5.2943500581281704</v>
      </c>
      <c r="AE607" s="9">
        <v>5.5270661198401996</v>
      </c>
      <c r="AF607" s="9">
        <v>5.8531857029703902</v>
      </c>
      <c r="AG607" s="9">
        <v>4.6012696667429704</v>
      </c>
      <c r="AH607" s="9">
        <v>2.0919262150056901</v>
      </c>
      <c r="AI607" s="9">
        <v>-0.99067862318932798</v>
      </c>
      <c r="AJ607" s="9">
        <v>-3.86616937497103</v>
      </c>
      <c r="AK607" s="9">
        <v>-6.4852521384343396</v>
      </c>
    </row>
    <row r="608" spans="1:37" s="9" customFormat="1" x14ac:dyDescent="0.3">
      <c r="A608" s="13" t="str">
        <f t="shared" si="10"/>
        <v>SDGbaseTRA_UrbBAU_v7C_SavingsINShhd-7</v>
      </c>
      <c r="B608" s="37" t="s">
        <v>220</v>
      </c>
      <c r="C608" s="8" t="s">
        <v>324</v>
      </c>
      <c r="D608" s="10" t="s">
        <v>96</v>
      </c>
      <c r="E608" s="9" t="s">
        <v>91</v>
      </c>
      <c r="F608" s="9">
        <v>1.6367747641553201</v>
      </c>
      <c r="G608" s="9">
        <v>1.2808388016773999</v>
      </c>
      <c r="H608" s="9">
        <v>1.88474150048429</v>
      </c>
      <c r="I608" s="9">
        <v>2.2050971430933002</v>
      </c>
      <c r="J608" s="9">
        <v>2.1862237160132598</v>
      </c>
      <c r="K608" s="9">
        <v>2.1904687915777501</v>
      </c>
      <c r="L608" s="9">
        <v>2.3399842984599499</v>
      </c>
      <c r="M608" s="9">
        <v>2.8401365611729599</v>
      </c>
      <c r="N608" s="9">
        <v>3.44588118755718</v>
      </c>
      <c r="O608" s="9">
        <v>3.2818426935112499</v>
      </c>
      <c r="P608" s="9">
        <v>3.61328197748758</v>
      </c>
      <c r="Q608" s="9">
        <v>3.9225365217758301</v>
      </c>
      <c r="R608" s="9">
        <v>4.1935062950569302</v>
      </c>
      <c r="S608" s="9">
        <v>4.6230807039148898</v>
      </c>
      <c r="T608" s="9">
        <v>5.0631893890036199</v>
      </c>
      <c r="U608" s="9">
        <v>5.6338945886808798</v>
      </c>
      <c r="V608" s="9">
        <v>6.6196731584202899</v>
      </c>
      <c r="W608" s="9">
        <v>7.3067657774925197</v>
      </c>
      <c r="X608" s="9">
        <v>7.5976204875487099</v>
      </c>
      <c r="Y608" s="9">
        <v>7.8187519097647504</v>
      </c>
      <c r="Z608" s="9">
        <v>7.8643027356436503</v>
      </c>
      <c r="AA608" s="9">
        <v>7.9803610179388</v>
      </c>
      <c r="AB608" s="9">
        <v>7.8907152508624696</v>
      </c>
      <c r="AC608" s="9">
        <v>7.8315808460197198</v>
      </c>
      <c r="AD608" s="9">
        <v>8.0197484175593594</v>
      </c>
      <c r="AE608" s="9">
        <v>8.3589182794189494</v>
      </c>
      <c r="AF608" s="9">
        <v>8.8276508811118894</v>
      </c>
      <c r="AG608" s="9">
        <v>7.1192221858564197</v>
      </c>
      <c r="AH608" s="9">
        <v>3.65535988184075</v>
      </c>
      <c r="AI608" s="9">
        <v>-0.57020213910401396</v>
      </c>
      <c r="AJ608" s="9">
        <v>-4.4968281380094099</v>
      </c>
      <c r="AK608" s="9">
        <v>-8.0582949036843896</v>
      </c>
    </row>
    <row r="609" spans="1:37" s="9" customFormat="1" x14ac:dyDescent="0.3">
      <c r="A609" s="13" t="str">
        <f t="shared" si="10"/>
        <v>SDGbaseTRA_UrbBAU_v7C_SavingsINShhd-8</v>
      </c>
      <c r="B609" s="37" t="s">
        <v>220</v>
      </c>
      <c r="C609" s="8" t="s">
        <v>324</v>
      </c>
      <c r="D609" s="10" t="s">
        <v>96</v>
      </c>
      <c r="E609" s="9" t="s">
        <v>92</v>
      </c>
      <c r="F609" s="9">
        <v>3.7804416834441499</v>
      </c>
      <c r="G609" s="9">
        <v>3.0788417589874801</v>
      </c>
      <c r="H609" s="9">
        <v>4.1688673480730696</v>
      </c>
      <c r="I609" s="9">
        <v>4.7275518717137404</v>
      </c>
      <c r="J609" s="9">
        <v>4.7128692705448696</v>
      </c>
      <c r="K609" s="9">
        <v>4.7447912120623998</v>
      </c>
      <c r="L609" s="9">
        <v>5.0232637888684399</v>
      </c>
      <c r="M609" s="9">
        <v>5.88990354929527</v>
      </c>
      <c r="N609" s="9">
        <v>6.9382483151716201</v>
      </c>
      <c r="O609" s="9">
        <v>6.6943925604164098</v>
      </c>
      <c r="P609" s="9">
        <v>7.2878507993264998</v>
      </c>
      <c r="Q609" s="9">
        <v>7.8424379194167697</v>
      </c>
      <c r="R609" s="9">
        <v>8.3510508774273902</v>
      </c>
      <c r="S609" s="9">
        <v>9.1220962369900995</v>
      </c>
      <c r="T609" s="9">
        <v>9.9153421085409903</v>
      </c>
      <c r="U609" s="9">
        <v>10.9426443158683</v>
      </c>
      <c r="V609" s="9">
        <v>12.657501723081801</v>
      </c>
      <c r="W609" s="9">
        <v>13.8766262852488</v>
      </c>
      <c r="X609" s="9">
        <v>14.4326974696143</v>
      </c>
      <c r="Y609" s="9">
        <v>14.856338931080799</v>
      </c>
      <c r="Z609" s="9">
        <v>14.9965215145955</v>
      </c>
      <c r="AA609" s="9">
        <v>15.2436160734767</v>
      </c>
      <c r="AB609" s="9">
        <v>15.162303116156499</v>
      </c>
      <c r="AC609" s="9">
        <v>15.1086426495475</v>
      </c>
      <c r="AD609" s="9">
        <v>15.4757166169704</v>
      </c>
      <c r="AE609" s="9">
        <v>16.101611061607301</v>
      </c>
      <c r="AF609" s="9">
        <v>16.949450714308899</v>
      </c>
      <c r="AG609" s="9">
        <v>14.1116688265232</v>
      </c>
      <c r="AH609" s="9">
        <v>8.2260798243929294</v>
      </c>
      <c r="AI609" s="9">
        <v>1.1230324138748</v>
      </c>
      <c r="AJ609" s="9">
        <v>-5.4385264417018497</v>
      </c>
      <c r="AK609" s="9">
        <v>-11.350602772241499</v>
      </c>
    </row>
    <row r="610" spans="1:37" s="9" customFormat="1" x14ac:dyDescent="0.3">
      <c r="A610" s="13" t="str">
        <f t="shared" si="10"/>
        <v>SDGbaseTRA_UrbBAU_v7C_SavingsINShhd-9</v>
      </c>
      <c r="B610" s="37" t="s">
        <v>220</v>
      </c>
      <c r="C610" s="8" t="s">
        <v>324</v>
      </c>
      <c r="D610" s="10" t="s">
        <v>96</v>
      </c>
      <c r="E610" s="9" t="s">
        <v>93</v>
      </c>
      <c r="F610" s="9">
        <v>61.826498903556796</v>
      </c>
      <c r="G610" s="9">
        <v>55.724592745528099</v>
      </c>
      <c r="H610" s="9">
        <v>61.175271430918102</v>
      </c>
      <c r="I610" s="9">
        <v>63.602334035278197</v>
      </c>
      <c r="J610" s="9">
        <v>64.530295668664394</v>
      </c>
      <c r="K610" s="9">
        <v>65.831022482797593</v>
      </c>
      <c r="L610" s="9">
        <v>67.843125208577902</v>
      </c>
      <c r="M610" s="9">
        <v>71.215236039179601</v>
      </c>
      <c r="N610" s="9">
        <v>75.184301836556898</v>
      </c>
      <c r="O610" s="9">
        <v>76.398249720117605</v>
      </c>
      <c r="P610" s="9">
        <v>79.662359525317996</v>
      </c>
      <c r="Q610" s="9">
        <v>82.783254721165406</v>
      </c>
      <c r="R610" s="9">
        <v>86.325079437918603</v>
      </c>
      <c r="S610" s="9">
        <v>90.427528634426096</v>
      </c>
      <c r="T610" s="9">
        <v>94.719681443610995</v>
      </c>
      <c r="U610" s="9">
        <v>99.990402953054002</v>
      </c>
      <c r="V610" s="9">
        <v>106.610944194011</v>
      </c>
      <c r="W610" s="9">
        <v>112.23945666141699</v>
      </c>
      <c r="X610" s="9">
        <v>116.473401789828</v>
      </c>
      <c r="Y610" s="9">
        <v>120.11508740409</v>
      </c>
      <c r="Z610" s="9">
        <v>123.40332993865999</v>
      </c>
      <c r="AA610" s="9">
        <v>126.707018272149</v>
      </c>
      <c r="AB610" s="9">
        <v>129.84407514227601</v>
      </c>
      <c r="AC610" s="9">
        <v>132.530656545792</v>
      </c>
      <c r="AD610" s="9">
        <v>136.18824903259801</v>
      </c>
      <c r="AE610" s="9">
        <v>140.56557956426599</v>
      </c>
      <c r="AF610" s="9">
        <v>145.57656577060399</v>
      </c>
      <c r="AG610" s="9">
        <v>141.804825539609</v>
      </c>
      <c r="AH610" s="9">
        <v>127.55768923311901</v>
      </c>
      <c r="AI610" s="9">
        <v>110.491228088434</v>
      </c>
      <c r="AJ610" s="9">
        <v>94.633040758888797</v>
      </c>
      <c r="AK610" s="9">
        <v>80.025781914455806</v>
      </c>
    </row>
    <row r="611" spans="1:37" s="9" customFormat="1" x14ac:dyDescent="0.3">
      <c r="A611" s="13" t="str">
        <f t="shared" si="10"/>
        <v>SDGbaseTRA_UrbBAU_v7C_SavingsINStotal</v>
      </c>
      <c r="B611" s="37" t="s">
        <v>220</v>
      </c>
      <c r="C611" s="8" t="s">
        <v>324</v>
      </c>
      <c r="D611" s="10" t="s">
        <v>96</v>
      </c>
      <c r="E611" s="9" t="s">
        <v>1</v>
      </c>
      <c r="F611" s="9">
        <v>764.22743601987099</v>
      </c>
      <c r="G611" s="9">
        <v>706.54394168539898</v>
      </c>
      <c r="H611" s="9">
        <v>729.50513220831601</v>
      </c>
      <c r="I611" s="9">
        <v>748.32464650493796</v>
      </c>
      <c r="J611" s="9">
        <v>763.01571567669498</v>
      </c>
      <c r="K611" s="9">
        <v>780.69972899848904</v>
      </c>
      <c r="L611" s="9">
        <v>801.03155477835799</v>
      </c>
      <c r="M611" s="9">
        <v>821.369301731272</v>
      </c>
      <c r="N611" s="9">
        <v>844.12314664189205</v>
      </c>
      <c r="O611" s="9">
        <v>865.24781749291401</v>
      </c>
      <c r="P611" s="9">
        <v>893.21829224740804</v>
      </c>
      <c r="Q611" s="9">
        <v>922.01911728179198</v>
      </c>
      <c r="R611" s="9">
        <v>957.96754247567799</v>
      </c>
      <c r="S611" s="9">
        <v>994.34460138294401</v>
      </c>
      <c r="T611" s="9">
        <v>1032.4665594112901</v>
      </c>
      <c r="U611" s="9">
        <v>1076.63228673052</v>
      </c>
      <c r="V611" s="9">
        <v>1119.27343449207</v>
      </c>
      <c r="W611" s="9">
        <v>1163.31017458057</v>
      </c>
      <c r="X611" s="9">
        <v>1209.24302213739</v>
      </c>
      <c r="Y611" s="9">
        <v>1252.6236750773701</v>
      </c>
      <c r="Z611" s="9">
        <v>1299.26989286397</v>
      </c>
      <c r="AA611" s="9">
        <v>1343.4615398686101</v>
      </c>
      <c r="AB611" s="9">
        <v>1392.9762702257699</v>
      </c>
      <c r="AC611" s="9">
        <v>1438.5424211130301</v>
      </c>
      <c r="AD611" s="9">
        <v>1484.48170091512</v>
      </c>
      <c r="AE611" s="9">
        <v>1532.4462171381599</v>
      </c>
      <c r="AF611" s="9">
        <v>1582.63372787653</v>
      </c>
      <c r="AG611" s="9">
        <v>1632.15912746454</v>
      </c>
      <c r="AH611" s="9">
        <v>1635.67017214014</v>
      </c>
      <c r="AI611" s="9">
        <v>1631.7556010646299</v>
      </c>
      <c r="AJ611" s="9">
        <v>1625.4331571477701</v>
      </c>
      <c r="AK611" s="9">
        <v>1614.8647938015799</v>
      </c>
    </row>
    <row r="612" spans="1:37" s="9" customFormat="1" x14ac:dyDescent="0.3">
      <c r="A612" s="13" t="str">
        <f t="shared" si="10"/>
        <v>SDGbaseTRA_UrbBAU_v7YGXtotal</v>
      </c>
      <c r="B612" s="37" t="s">
        <v>220</v>
      </c>
      <c r="C612" s="8" t="s">
        <v>324</v>
      </c>
      <c r="D612" s="10" t="s">
        <v>223</v>
      </c>
      <c r="E612" s="9" t="s">
        <v>1</v>
      </c>
      <c r="F612" s="9">
        <v>1490.97649378807</v>
      </c>
      <c r="G612" s="9">
        <v>1430.4505946130701</v>
      </c>
      <c r="H612" s="9">
        <v>1452.4945195742901</v>
      </c>
      <c r="I612" s="9">
        <v>1483.1642678242399</v>
      </c>
      <c r="J612" s="9">
        <v>1508.34751624709</v>
      </c>
      <c r="K612" s="9">
        <v>1536.5745998723401</v>
      </c>
      <c r="L612" s="9">
        <v>1568.88288582789</v>
      </c>
      <c r="M612" s="9">
        <v>1602.47841882031</v>
      </c>
      <c r="N612" s="9">
        <v>1638.88396746239</v>
      </c>
      <c r="O612" s="9">
        <v>1681.0879205568799</v>
      </c>
      <c r="P612" s="9">
        <v>1726.3808373673401</v>
      </c>
      <c r="Q612" s="9">
        <v>1771.4698390795099</v>
      </c>
      <c r="R612" s="9">
        <v>1813.5465379173299</v>
      </c>
      <c r="S612" s="9">
        <v>1857.1154997702399</v>
      </c>
      <c r="T612" s="9">
        <v>1901.7218757031801</v>
      </c>
      <c r="U612" s="9">
        <v>1948.7245216471499</v>
      </c>
      <c r="V612" s="9">
        <v>1999.1426941345901</v>
      </c>
      <c r="W612" s="9">
        <v>2049.3545447350298</v>
      </c>
      <c r="X612" s="9">
        <v>2099.8059417274299</v>
      </c>
      <c r="Y612" s="9">
        <v>2149.3306143360201</v>
      </c>
      <c r="Z612" s="9">
        <v>2198.9385487473701</v>
      </c>
      <c r="AA612" s="9">
        <v>2250.7281381187199</v>
      </c>
      <c r="AB612" s="9">
        <v>2296.9596445349698</v>
      </c>
      <c r="AC612" s="9">
        <v>2348.54109056582</v>
      </c>
      <c r="AD612" s="9">
        <v>2405.0614447056701</v>
      </c>
      <c r="AE612" s="9">
        <v>2464.1509979410398</v>
      </c>
      <c r="AF612" s="9">
        <v>2524.7519795359499</v>
      </c>
      <c r="AG612" s="9">
        <v>2582.9059695474202</v>
      </c>
      <c r="AH612" s="9">
        <v>2616.3579970067199</v>
      </c>
      <c r="AI612" s="9">
        <v>2644.95027664184</v>
      </c>
      <c r="AJ612" s="9">
        <v>2680.9585704946899</v>
      </c>
      <c r="AK612" s="9">
        <v>2719.97541385465</v>
      </c>
    </row>
    <row r="613" spans="1:37" s="9" customFormat="1" x14ac:dyDescent="0.3">
      <c r="A613" s="13" t="str">
        <f t="shared" si="10"/>
        <v>SDGbaseTRA_UrbBAU_v7EGXtotal</v>
      </c>
      <c r="B613" s="37" t="s">
        <v>220</v>
      </c>
      <c r="C613" s="8" t="s">
        <v>324</v>
      </c>
      <c r="D613" s="10" t="s">
        <v>197</v>
      </c>
      <c r="E613" s="9" t="s">
        <v>1</v>
      </c>
      <c r="F613" s="9">
        <v>1502.9418073243701</v>
      </c>
      <c r="G613" s="9">
        <v>1442.69743044645</v>
      </c>
      <c r="H613" s="9">
        <v>1465.03357220508</v>
      </c>
      <c r="I613" s="9">
        <v>1496.3979435562901</v>
      </c>
      <c r="J613" s="9">
        <v>1522.32453608838</v>
      </c>
      <c r="K613" s="9">
        <v>1551.35479196295</v>
      </c>
      <c r="L613" s="9">
        <v>1584.50152332831</v>
      </c>
      <c r="M613" s="9">
        <v>1618.96593316592</v>
      </c>
      <c r="N613" s="9">
        <v>1656.30337941532</v>
      </c>
      <c r="O613" s="9">
        <v>1699.4009331582099</v>
      </c>
      <c r="P613" s="9">
        <v>1745.7168470245599</v>
      </c>
      <c r="Q613" s="9">
        <v>1791.9053211728699</v>
      </c>
      <c r="R613" s="9">
        <v>1835.8579171727999</v>
      </c>
      <c r="S613" s="9">
        <v>1881.1672611469601</v>
      </c>
      <c r="T613" s="9">
        <v>1927.4959022084299</v>
      </c>
      <c r="U613" s="9">
        <v>1976.61061397648</v>
      </c>
      <c r="V613" s="9">
        <v>2028.5404388847201</v>
      </c>
      <c r="W613" s="9">
        <v>2080.3750847154101</v>
      </c>
      <c r="X613" s="9">
        <v>2132.6154895518198</v>
      </c>
      <c r="Y613" s="9">
        <v>2183.4847957400202</v>
      </c>
      <c r="Z613" s="9">
        <v>2234.6636091652899</v>
      </c>
      <c r="AA613" s="9">
        <v>2287.5663741419798</v>
      </c>
      <c r="AB613" s="9">
        <v>2336.2857356234999</v>
      </c>
      <c r="AC613" s="9">
        <v>2389.1527982469602</v>
      </c>
      <c r="AD613" s="9">
        <v>2446.3954553656599</v>
      </c>
      <c r="AE613" s="9">
        <v>2506.0011876312301</v>
      </c>
      <c r="AF613" s="9">
        <v>2567.6353047361299</v>
      </c>
      <c r="AG613" s="9">
        <v>2626.4764775356398</v>
      </c>
      <c r="AH613" s="9">
        <v>2658.0987907529902</v>
      </c>
      <c r="AI613" s="9">
        <v>2683.6425564824199</v>
      </c>
      <c r="AJ613" s="9">
        <v>2716.2510551636301</v>
      </c>
      <c r="AK613" s="9">
        <v>2752.10443826557</v>
      </c>
    </row>
    <row r="614" spans="1:37" s="9" customFormat="1" x14ac:dyDescent="0.3">
      <c r="A614" s="13" t="str">
        <f t="shared" si="10"/>
        <v>SDGbaseTRA_UrbBAU_v7GADJXtotal</v>
      </c>
      <c r="B614" s="37" t="s">
        <v>220</v>
      </c>
      <c r="C614" s="8" t="s">
        <v>324</v>
      </c>
      <c r="D614" s="10" t="s">
        <v>190</v>
      </c>
      <c r="E614" s="9" t="s">
        <v>1</v>
      </c>
      <c r="F614" s="9">
        <v>1</v>
      </c>
      <c r="G614" s="9">
        <v>0.93699600000000005</v>
      </c>
      <c r="H614" s="9">
        <v>0.96368600000000004</v>
      </c>
      <c r="I614" s="9">
        <v>0.98372899999999996</v>
      </c>
      <c r="J614" s="9">
        <v>1.002964</v>
      </c>
      <c r="K614" s="9">
        <v>1.0219050000000001</v>
      </c>
      <c r="L614" s="9">
        <v>1.0423089999999999</v>
      </c>
      <c r="M614" s="9">
        <v>1.0633030000000001</v>
      </c>
      <c r="N614" s="9">
        <v>1.087466</v>
      </c>
      <c r="O614" s="9">
        <v>1.122706</v>
      </c>
      <c r="P614" s="9">
        <v>1.1542749999999999</v>
      </c>
      <c r="Q614" s="9">
        <v>1.1854070000000001</v>
      </c>
      <c r="R614" s="9">
        <v>1.2134160000000001</v>
      </c>
      <c r="S614" s="9">
        <v>1.2420880000000001</v>
      </c>
      <c r="T614" s="9">
        <v>1.2714369999999999</v>
      </c>
      <c r="U614" s="9">
        <v>1.30148</v>
      </c>
      <c r="V614" s="9">
        <v>1.332233</v>
      </c>
      <c r="W614" s="9">
        <v>1.363712</v>
      </c>
      <c r="X614" s="9">
        <v>1.3959349999999999</v>
      </c>
      <c r="Y614" s="9">
        <v>1.42892</v>
      </c>
      <c r="Z614" s="9">
        <v>1.462683</v>
      </c>
      <c r="AA614" s="9">
        <v>1.4972449999999999</v>
      </c>
      <c r="AB614" s="9">
        <v>1.5326230000000001</v>
      </c>
      <c r="AC614" s="9">
        <v>1.568838</v>
      </c>
      <c r="AD614" s="9">
        <v>1.6059079999999999</v>
      </c>
      <c r="AE614" s="9">
        <v>1.6438539999999999</v>
      </c>
      <c r="AF614" s="9">
        <v>1.682696</v>
      </c>
      <c r="AG614" s="9">
        <v>1.722456</v>
      </c>
      <c r="AH614" s="9">
        <v>1.7631559999999999</v>
      </c>
      <c r="AI614" s="9">
        <v>1.804818</v>
      </c>
      <c r="AJ614" s="9">
        <v>1.847464</v>
      </c>
      <c r="AK614" s="9">
        <v>1.8911169999999999</v>
      </c>
    </row>
    <row r="615" spans="1:37" s="9" customFormat="1" x14ac:dyDescent="0.3">
      <c r="A615" s="13" t="str">
        <f t="shared" si="10"/>
        <v>SDGbaseTRA_UrbBAU_v7GOVGRtotal</v>
      </c>
      <c r="B615" s="37" t="s">
        <v>220</v>
      </c>
      <c r="C615" s="8" t="s">
        <v>324</v>
      </c>
      <c r="D615" s="10" t="s">
        <v>192</v>
      </c>
      <c r="E615" s="9" t="s">
        <v>1</v>
      </c>
      <c r="G615" s="9">
        <v>2.3628947497707602E-2</v>
      </c>
      <c r="H615" s="9">
        <v>2.3628947497707602E-2</v>
      </c>
      <c r="I615" s="9">
        <v>2.3628947497707602E-2</v>
      </c>
      <c r="J615" s="9">
        <v>2.3628947497707602E-2</v>
      </c>
      <c r="K615" s="9">
        <v>2.3628947497707602E-2</v>
      </c>
      <c r="L615" s="9">
        <v>2.3628947497707602E-2</v>
      </c>
      <c r="M615" s="9">
        <v>2.3628947497707602E-2</v>
      </c>
      <c r="N615" s="9">
        <v>2.3628947497707602E-2</v>
      </c>
      <c r="O615" s="9">
        <v>2.3628947497707602E-2</v>
      </c>
      <c r="P615" s="9">
        <v>2.3628947497707602E-2</v>
      </c>
      <c r="Q615" s="9">
        <v>2.3628947497707602E-2</v>
      </c>
      <c r="R615" s="9">
        <v>2.3628947497707602E-2</v>
      </c>
      <c r="S615" s="9">
        <v>2.3628947497707602E-2</v>
      </c>
      <c r="T615" s="9">
        <v>2.3628947497707602E-2</v>
      </c>
      <c r="U615" s="9">
        <v>2.3628947497707602E-2</v>
      </c>
      <c r="V615" s="9">
        <v>2.3628947497707602E-2</v>
      </c>
      <c r="W615" s="9">
        <v>2.3628947497707602E-2</v>
      </c>
      <c r="X615" s="9">
        <v>2.3628947497707602E-2</v>
      </c>
      <c r="Y615" s="9">
        <v>2.3628947497707602E-2</v>
      </c>
      <c r="Z615" s="9">
        <v>2.3628947497707602E-2</v>
      </c>
      <c r="AA615" s="9">
        <v>2.3628947497707602E-2</v>
      </c>
      <c r="AB615" s="9">
        <v>2.3628947497707602E-2</v>
      </c>
      <c r="AC615" s="9">
        <v>2.3628947497707602E-2</v>
      </c>
      <c r="AD615" s="9">
        <v>2.3628947497707602E-2</v>
      </c>
      <c r="AE615" s="9">
        <v>2.3628947497707602E-2</v>
      </c>
      <c r="AF615" s="9">
        <v>2.3628947497707602E-2</v>
      </c>
      <c r="AG615" s="9">
        <v>2.3628947497707602E-2</v>
      </c>
      <c r="AH615" s="9">
        <v>2.3628947497707602E-2</v>
      </c>
      <c r="AI615" s="9">
        <v>2.3628947497707602E-2</v>
      </c>
      <c r="AJ615" s="9">
        <v>2.3628947497707602E-2</v>
      </c>
      <c r="AK615" s="9">
        <v>2.3628947497707602E-2</v>
      </c>
    </row>
    <row r="616" spans="1:37" s="9" customFormat="1" x14ac:dyDescent="0.3">
      <c r="A616" s="13" t="str">
        <f t="shared" si="10"/>
        <v>SDGbaseTRA_UrbBAU_v7C_GovConscgsrv</v>
      </c>
      <c r="B616" s="37" t="s">
        <v>220</v>
      </c>
      <c r="C616" s="8" t="s">
        <v>324</v>
      </c>
      <c r="D616" s="10" t="s">
        <v>213</v>
      </c>
      <c r="E616" s="9" t="s">
        <v>184</v>
      </c>
      <c r="F616" s="9">
        <v>1080.43447768238</v>
      </c>
      <c r="G616" s="9">
        <v>1020.19010080446</v>
      </c>
      <c r="H616" s="9">
        <v>1053.05643214213</v>
      </c>
      <c r="I616" s="9">
        <v>1077.09221560843</v>
      </c>
      <c r="J616" s="9">
        <v>1097.3188329264999</v>
      </c>
      <c r="K616" s="9">
        <v>1121.34243698113</v>
      </c>
      <c r="L616" s="9">
        <v>1148.6924615263799</v>
      </c>
      <c r="M616" s="9">
        <v>1176.6535093282801</v>
      </c>
      <c r="N616" s="9">
        <v>1207.30668551136</v>
      </c>
      <c r="O616" s="9">
        <v>1243.1214559912501</v>
      </c>
      <c r="P616" s="9">
        <v>1281.0657363717401</v>
      </c>
      <c r="Q616" s="9">
        <v>1318.3716477056801</v>
      </c>
      <c r="R616" s="9">
        <v>1353.4853680727001</v>
      </c>
      <c r="S616" s="9">
        <v>1388.4348896603101</v>
      </c>
      <c r="T616" s="9">
        <v>1424.1441056426499</v>
      </c>
      <c r="U616" s="9">
        <v>1462.05913285266</v>
      </c>
      <c r="V616" s="9">
        <v>1501.29936754205</v>
      </c>
      <c r="W616" s="9">
        <v>1540.62822309899</v>
      </c>
      <c r="X616" s="9">
        <v>1579.8358930030699</v>
      </c>
      <c r="Y616" s="9">
        <v>1617.0284385454199</v>
      </c>
      <c r="Z616" s="9">
        <v>1655.1070759684701</v>
      </c>
      <c r="AA616" s="9">
        <v>1694.1114655967301</v>
      </c>
      <c r="AB616" s="9">
        <v>1729.12676068373</v>
      </c>
      <c r="AC616" s="9">
        <v>1766.7818267974801</v>
      </c>
      <c r="AD616" s="9">
        <v>1809.5538328610701</v>
      </c>
      <c r="AE616" s="9">
        <v>1854.42155938067</v>
      </c>
      <c r="AF616" s="9">
        <v>1900.7263038454801</v>
      </c>
      <c r="AG616" s="9">
        <v>1943.6085082785501</v>
      </c>
      <c r="AH616" s="9">
        <v>1959.25179492031</v>
      </c>
      <c r="AI616" s="9">
        <v>1979.94895033084</v>
      </c>
      <c r="AJ616" s="9">
        <v>2009.65494630224</v>
      </c>
      <c r="AK616" s="9">
        <v>2042.9105440845501</v>
      </c>
    </row>
    <row r="617" spans="1:37" s="9" customFormat="1" x14ac:dyDescent="0.3">
      <c r="A617" s="13" t="str">
        <f t="shared" si="10"/>
        <v>SDGbaseTRA_UrbBAU_v7C_GovConstotal</v>
      </c>
      <c r="B617" s="37" t="s">
        <v>220</v>
      </c>
      <c r="C617" s="8" t="s">
        <v>324</v>
      </c>
      <c r="D617" s="10" t="s">
        <v>213</v>
      </c>
      <c r="E617" s="9" t="s">
        <v>1</v>
      </c>
      <c r="F617" s="9">
        <v>1080.43447768238</v>
      </c>
      <c r="G617" s="9">
        <v>1020.19010080446</v>
      </c>
      <c r="H617" s="9">
        <v>1053.05643214213</v>
      </c>
      <c r="I617" s="9">
        <v>1077.09221560843</v>
      </c>
      <c r="J617" s="9">
        <v>1097.3188329264999</v>
      </c>
      <c r="K617" s="9">
        <v>1121.34243698113</v>
      </c>
      <c r="L617" s="9">
        <v>1148.6924615263799</v>
      </c>
      <c r="M617" s="9">
        <v>1176.6535093282801</v>
      </c>
      <c r="N617" s="9">
        <v>1207.30668551136</v>
      </c>
      <c r="O617" s="9">
        <v>1243.1214559912501</v>
      </c>
      <c r="P617" s="9">
        <v>1281.0657363717401</v>
      </c>
      <c r="Q617" s="9">
        <v>1318.3716477056801</v>
      </c>
      <c r="R617" s="9">
        <v>1353.4853680727001</v>
      </c>
      <c r="S617" s="9">
        <v>1388.4348896603101</v>
      </c>
      <c r="T617" s="9">
        <v>1424.1441056426499</v>
      </c>
      <c r="U617" s="9">
        <v>1462.05913285266</v>
      </c>
      <c r="V617" s="9">
        <v>1501.29936754205</v>
      </c>
      <c r="W617" s="9">
        <v>1540.62822309899</v>
      </c>
      <c r="X617" s="9">
        <v>1579.8358930030699</v>
      </c>
      <c r="Y617" s="9">
        <v>1617.0284385454199</v>
      </c>
      <c r="Z617" s="9">
        <v>1655.1070759684701</v>
      </c>
      <c r="AA617" s="9">
        <v>1694.1114655967301</v>
      </c>
      <c r="AB617" s="9">
        <v>1729.12676068373</v>
      </c>
      <c r="AC617" s="9">
        <v>1766.7818267974801</v>
      </c>
      <c r="AD617" s="9">
        <v>1809.5538328610701</v>
      </c>
      <c r="AE617" s="9">
        <v>1854.42155938067</v>
      </c>
      <c r="AF617" s="9">
        <v>1900.7263038454801</v>
      </c>
      <c r="AG617" s="9">
        <v>1943.6085082785501</v>
      </c>
      <c r="AH617" s="9">
        <v>1959.25179492031</v>
      </c>
      <c r="AI617" s="9">
        <v>1979.94895033084</v>
      </c>
      <c r="AJ617" s="9">
        <v>2009.65494630224</v>
      </c>
      <c r="AK617" s="9">
        <v>2042.9105440845501</v>
      </c>
    </row>
    <row r="618" spans="1:37" s="9" customFormat="1" x14ac:dyDescent="0.3">
      <c r="A618" s="13" t="str">
        <f t="shared" si="10"/>
        <v>SDGbaseTRA_UrbBAU_v7GSAVXtotal</v>
      </c>
      <c r="B618" s="37" t="s">
        <v>220</v>
      </c>
      <c r="C618" s="8" t="s">
        <v>324</v>
      </c>
      <c r="D618" s="10" t="s">
        <v>98</v>
      </c>
      <c r="E618" s="9" t="s">
        <v>1</v>
      </c>
      <c r="F618" s="9">
        <v>-11.965313536297</v>
      </c>
      <c r="G618" s="9">
        <v>-12.246835833377</v>
      </c>
      <c r="H618" s="9">
        <v>-12.539052630794901</v>
      </c>
      <c r="I618" s="9">
        <v>-13.2336757320475</v>
      </c>
      <c r="J618" s="9">
        <v>-13.9770198412923</v>
      </c>
      <c r="K618" s="9">
        <v>-14.7801920906074</v>
      </c>
      <c r="L618" s="9">
        <v>-15.618637500422899</v>
      </c>
      <c r="M618" s="9">
        <v>-16.487514345605401</v>
      </c>
      <c r="N618" s="9">
        <v>-17.4194119529297</v>
      </c>
      <c r="O618" s="9">
        <v>-18.313012601329302</v>
      </c>
      <c r="P618" s="9">
        <v>-19.336009657223499</v>
      </c>
      <c r="Q618" s="9">
        <v>-20.4354820933595</v>
      </c>
      <c r="R618" s="9">
        <v>-22.311379255470499</v>
      </c>
      <c r="S618" s="9">
        <v>-24.0517613767149</v>
      </c>
      <c r="T618" s="9">
        <v>-25.774026505245299</v>
      </c>
      <c r="U618" s="9">
        <v>-27.886092329328701</v>
      </c>
      <c r="V618" s="9">
        <v>-29.397744750131601</v>
      </c>
      <c r="W618" s="9">
        <v>-31.0205399803713</v>
      </c>
      <c r="X618" s="9">
        <v>-32.8095478243958</v>
      </c>
      <c r="Y618" s="9">
        <v>-34.154181404007403</v>
      </c>
      <c r="Z618" s="9">
        <v>-35.725060417922599</v>
      </c>
      <c r="AA618" s="9">
        <v>-36.838236023258602</v>
      </c>
      <c r="AB618" s="9">
        <v>-39.326091088533303</v>
      </c>
      <c r="AC618" s="9">
        <v>-40.611707681142903</v>
      </c>
      <c r="AD618" s="9">
        <v>-41.3340106599912</v>
      </c>
      <c r="AE618" s="9">
        <v>-41.850189690193503</v>
      </c>
      <c r="AF618" s="9">
        <v>-42.883325200178199</v>
      </c>
      <c r="AG618" s="9">
        <v>-43.570507988216399</v>
      </c>
      <c r="AH618" s="9">
        <v>-41.740793746275401</v>
      </c>
      <c r="AI618" s="9">
        <v>-38.6922798405799</v>
      </c>
      <c r="AJ618" s="9">
        <v>-35.292484668938897</v>
      </c>
      <c r="AK618" s="9">
        <v>-32.129024410922703</v>
      </c>
    </row>
    <row r="619" spans="1:37" s="9" customFormat="1" x14ac:dyDescent="0.3">
      <c r="A619" s="13" t="str">
        <f t="shared" si="10"/>
        <v>SDGbaseTRA_UrbBAU_v7FSAVXtotal</v>
      </c>
      <c r="B619" s="37" t="s">
        <v>220</v>
      </c>
      <c r="C619" s="8" t="s">
        <v>324</v>
      </c>
      <c r="D619" s="10" t="s">
        <v>97</v>
      </c>
      <c r="E619" s="9" t="s">
        <v>1</v>
      </c>
      <c r="F619" s="9">
        <v>178.642862882842</v>
      </c>
      <c r="G619" s="9">
        <v>181.67979155185</v>
      </c>
      <c r="H619" s="9">
        <v>184.76834800823201</v>
      </c>
      <c r="I619" s="9">
        <v>187.909409924372</v>
      </c>
      <c r="J619" s="9">
        <v>191.103869893086</v>
      </c>
      <c r="K619" s="9">
        <v>194.35263568126899</v>
      </c>
      <c r="L619" s="9">
        <v>197.65663048785001</v>
      </c>
      <c r="M619" s="9">
        <v>201.01679320614301</v>
      </c>
      <c r="N619" s="9">
        <v>204.43407869064799</v>
      </c>
      <c r="O619" s="9">
        <v>207.909458028389</v>
      </c>
      <c r="P619" s="9">
        <v>211.44391881487101</v>
      </c>
      <c r="Q619" s="9">
        <v>215.038465434724</v>
      </c>
      <c r="R619" s="9">
        <v>218.69411934711499</v>
      </c>
      <c r="S619" s="9">
        <v>222.41191937601599</v>
      </c>
      <c r="T619" s="9">
        <v>226.19292200540801</v>
      </c>
      <c r="U619" s="9">
        <v>230.03820167949999</v>
      </c>
      <c r="V619" s="9">
        <v>233.948851108051</v>
      </c>
      <c r="W619" s="9">
        <v>237.92598157688801</v>
      </c>
      <c r="X619" s="9">
        <v>241.97072326369499</v>
      </c>
      <c r="Y619" s="9">
        <v>246.08422555917801</v>
      </c>
      <c r="Z619" s="9">
        <v>250.267657393684</v>
      </c>
      <c r="AA619" s="9">
        <v>254.52220756937601</v>
      </c>
      <c r="AB619" s="9">
        <v>258.84908509805598</v>
      </c>
      <c r="AC619" s="9">
        <v>263.249519544723</v>
      </c>
      <c r="AD619" s="9">
        <v>267.724761376983</v>
      </c>
      <c r="AE619" s="9">
        <v>272.27608232039199</v>
      </c>
      <c r="AF619" s="9">
        <v>276.90477571983803</v>
      </c>
      <c r="AG619" s="9">
        <v>281.61215690707502</v>
      </c>
      <c r="AH619" s="9">
        <v>286.39956357449603</v>
      </c>
      <c r="AI619" s="9">
        <v>291.26835615526198</v>
      </c>
      <c r="AJ619" s="9">
        <v>296.219918209902</v>
      </c>
      <c r="AK619" s="9">
        <v>301.25565681947</v>
      </c>
    </row>
    <row r="620" spans="1:37" s="9" customFormat="1" x14ac:dyDescent="0.3">
      <c r="A620" s="13" t="str">
        <f t="shared" si="10"/>
        <v>SDGbaseTRA_UrbBAU_v7C_TSavtotal</v>
      </c>
      <c r="B620" s="37" t="s">
        <v>220</v>
      </c>
      <c r="C620" s="8" t="s">
        <v>324</v>
      </c>
      <c r="D620" s="10" t="s">
        <v>100</v>
      </c>
      <c r="E620" s="9" t="s">
        <v>1</v>
      </c>
      <c r="F620" s="9">
        <v>930.90498536641599</v>
      </c>
      <c r="G620" s="9">
        <v>875.97689740387295</v>
      </c>
      <c r="H620" s="9">
        <v>901.734427585753</v>
      </c>
      <c r="I620" s="9">
        <v>923.00038069726202</v>
      </c>
      <c r="J620" s="9">
        <v>940.14256572848899</v>
      </c>
      <c r="K620" s="9">
        <v>960.27217258915005</v>
      </c>
      <c r="L620" s="9">
        <v>983.06954776578505</v>
      </c>
      <c r="M620" s="9">
        <v>1005.8985805918099</v>
      </c>
      <c r="N620" s="9">
        <v>1031.13781337961</v>
      </c>
      <c r="O620" s="9">
        <v>1054.8442629199701</v>
      </c>
      <c r="P620" s="9">
        <v>1085.3262014050599</v>
      </c>
      <c r="Q620" s="9">
        <v>1116.6221006231599</v>
      </c>
      <c r="R620" s="9">
        <v>1154.3502825673199</v>
      </c>
      <c r="S620" s="9">
        <v>1192.7047593822399</v>
      </c>
      <c r="T620" s="9">
        <v>1232.8854549114601</v>
      </c>
      <c r="U620" s="9">
        <v>1278.7843960806899</v>
      </c>
      <c r="V620" s="9">
        <v>1323.8245408499899</v>
      </c>
      <c r="W620" s="9">
        <v>1370.2156161770899</v>
      </c>
      <c r="X620" s="9">
        <v>1418.40419757668</v>
      </c>
      <c r="Y620" s="9">
        <v>1464.5537192325401</v>
      </c>
      <c r="Z620" s="9">
        <v>1513.81248983973</v>
      </c>
      <c r="AA620" s="9">
        <v>1561.14551141473</v>
      </c>
      <c r="AB620" s="9">
        <v>1612.49926423529</v>
      </c>
      <c r="AC620" s="9">
        <v>1661.1802329766099</v>
      </c>
      <c r="AD620" s="9">
        <v>1710.8724516321099</v>
      </c>
      <c r="AE620" s="9">
        <v>1762.8721097683599</v>
      </c>
      <c r="AF620" s="9">
        <v>1816.65517839619</v>
      </c>
      <c r="AG620" s="9">
        <v>1870.2007763833999</v>
      </c>
      <c r="AH620" s="9">
        <v>1880.3289419683599</v>
      </c>
      <c r="AI620" s="9">
        <v>1884.3316773793099</v>
      </c>
      <c r="AJ620" s="9">
        <v>1886.3605906887301</v>
      </c>
      <c r="AK620" s="9">
        <v>1883.9914262101299</v>
      </c>
    </row>
    <row r="621" spans="1:37" s="9" customFormat="1" x14ac:dyDescent="0.3">
      <c r="A621" s="13" t="str">
        <f t="shared" si="10"/>
        <v>SDGbaseTRA_UrbBAU_v7QINVXctext</v>
      </c>
      <c r="B621" s="37" t="s">
        <v>220</v>
      </c>
      <c r="C621" s="8" t="s">
        <v>324</v>
      </c>
      <c r="D621" s="10" t="s">
        <v>101</v>
      </c>
      <c r="E621" s="9" t="s">
        <v>102</v>
      </c>
      <c r="F621" s="9">
        <v>2.3692309801762498E-2</v>
      </c>
      <c r="G621" s="9">
        <v>2.1592316082631499E-2</v>
      </c>
      <c r="H621" s="9">
        <v>2.22257982128309E-2</v>
      </c>
      <c r="I621" s="9">
        <v>2.26663899298481E-2</v>
      </c>
      <c r="J621" s="9">
        <v>2.3073102294170499E-2</v>
      </c>
      <c r="K621" s="9">
        <v>2.3536867396927001E-2</v>
      </c>
      <c r="L621" s="9">
        <v>2.4097146334267901E-2</v>
      </c>
      <c r="M621" s="9">
        <v>2.47336709721705E-2</v>
      </c>
      <c r="N621" s="9">
        <v>2.5403045542868301E-2</v>
      </c>
      <c r="O621" s="9">
        <v>2.6243601204866299E-2</v>
      </c>
      <c r="P621" s="9">
        <v>2.70153458655772E-2</v>
      </c>
      <c r="Q621" s="9">
        <v>2.7748247082077598E-2</v>
      </c>
      <c r="R621" s="9">
        <v>2.8600194990964199E-2</v>
      </c>
      <c r="S621" s="9">
        <v>2.94865026484987E-2</v>
      </c>
      <c r="T621" s="9">
        <v>3.04258368688601E-2</v>
      </c>
      <c r="U621" s="9">
        <v>3.1512629770835902E-2</v>
      </c>
      <c r="V621" s="9">
        <v>3.2639867436866102E-2</v>
      </c>
      <c r="W621" s="9">
        <v>3.37512977884383E-2</v>
      </c>
      <c r="X621" s="9">
        <v>3.47726653367968E-2</v>
      </c>
      <c r="Y621" s="9">
        <v>3.5814232391184697E-2</v>
      </c>
      <c r="Z621" s="9">
        <v>3.6916901235611699E-2</v>
      </c>
      <c r="AA621" s="9">
        <v>3.79871776671988E-2</v>
      </c>
      <c r="AB621" s="9">
        <v>3.89228288519195E-2</v>
      </c>
      <c r="AC621" s="9">
        <v>3.9873532443171801E-2</v>
      </c>
      <c r="AD621" s="9">
        <v>4.0992809261978597E-2</v>
      </c>
      <c r="AE621" s="9">
        <v>4.2207181603508101E-2</v>
      </c>
      <c r="AF621" s="9">
        <v>4.3485721118777701E-2</v>
      </c>
      <c r="AG621" s="9">
        <v>4.4740812736334797E-2</v>
      </c>
      <c r="AH621" s="9">
        <v>4.4581206899905398E-2</v>
      </c>
      <c r="AI621" s="9">
        <v>4.4257831795452902E-2</v>
      </c>
      <c r="AJ621" s="9">
        <v>4.40826016525478E-2</v>
      </c>
      <c r="AK621" s="9">
        <v>4.3828380689348898E-2</v>
      </c>
    </row>
    <row r="622" spans="1:37" s="9" customFormat="1" x14ac:dyDescent="0.3">
      <c r="A622" s="13" t="str">
        <f t="shared" si="10"/>
        <v>SDGbaseTRA_UrbBAU_v7QINVXcleat</v>
      </c>
      <c r="B622" s="37" t="s">
        <v>220</v>
      </c>
      <c r="C622" s="8" t="s">
        <v>324</v>
      </c>
      <c r="D622" s="10" t="s">
        <v>101</v>
      </c>
      <c r="E622" s="9" t="s">
        <v>103</v>
      </c>
      <c r="F622" s="120">
        <v>3.4546835070606202E-5</v>
      </c>
      <c r="G622" s="120">
        <v>3.1484738665859197E-5</v>
      </c>
      <c r="H622" s="120">
        <v>3.2408447787312098E-5</v>
      </c>
      <c r="I622" s="120">
        <v>3.3050894619580697E-5</v>
      </c>
      <c r="J622" s="120">
        <v>3.3643940425962001E-5</v>
      </c>
      <c r="K622" s="120">
        <v>3.43201774265114E-5</v>
      </c>
      <c r="L622" s="120">
        <v>3.5137145641252997E-5</v>
      </c>
      <c r="M622" s="120">
        <v>3.6065291181641103E-5</v>
      </c>
      <c r="N622" s="120">
        <v>3.7041336703915901E-5</v>
      </c>
      <c r="O622" s="120">
        <v>3.8266989165228299E-5</v>
      </c>
      <c r="P622" s="120">
        <v>3.9392305174232102E-5</v>
      </c>
      <c r="Q622" s="120">
        <v>4.0460981789612298E-5</v>
      </c>
      <c r="R622" s="120">
        <v>4.1703245804531701E-5</v>
      </c>
      <c r="S622" s="120">
        <v>4.29956113325387E-5</v>
      </c>
      <c r="T622" s="120">
        <v>4.4365297304844798E-5</v>
      </c>
      <c r="U622" s="120">
        <v>4.59499994911073E-5</v>
      </c>
      <c r="V622" s="120">
        <v>4.7593676028327898E-5</v>
      </c>
      <c r="W622" s="120">
        <v>4.9214303201005501E-5</v>
      </c>
      <c r="X622" s="120">
        <v>5.0703605701894903E-5</v>
      </c>
      <c r="Y622" s="120">
        <v>5.2222362021729898E-5</v>
      </c>
      <c r="Z622" s="120">
        <v>5.3830213642135502E-5</v>
      </c>
      <c r="AA622" s="120">
        <v>5.5390832411321299E-5</v>
      </c>
      <c r="AB622" s="120">
        <v>5.6755147981758399E-5</v>
      </c>
      <c r="AC622" s="120">
        <v>5.8141412151138099E-5</v>
      </c>
      <c r="AD622" s="120">
        <v>5.9773480614753797E-5</v>
      </c>
      <c r="AE622" s="120">
        <v>6.1544212187494103E-5</v>
      </c>
      <c r="AF622" s="120">
        <v>6.3408508836273599E-5</v>
      </c>
      <c r="AG622" s="120">
        <v>6.5238615038372094E-5</v>
      </c>
      <c r="AH622" s="120">
        <v>6.5005886505208196E-5</v>
      </c>
      <c r="AI622" s="120">
        <v>6.4534358549811006E-5</v>
      </c>
      <c r="AJ622" s="120">
        <v>6.4278847504370905E-5</v>
      </c>
      <c r="AK622" s="120">
        <v>6.3908156349282505E-5</v>
      </c>
    </row>
    <row r="623" spans="1:37" s="9" customFormat="1" x14ac:dyDescent="0.3">
      <c r="A623" s="13" t="str">
        <f t="shared" si="10"/>
        <v>SDGbaseTRA_UrbBAU_v7QINVXcprnt</v>
      </c>
      <c r="B623" s="37" t="s">
        <v>220</v>
      </c>
      <c r="C623" s="8" t="s">
        <v>324</v>
      </c>
      <c r="D623" s="10" t="s">
        <v>101</v>
      </c>
      <c r="E623" s="9" t="s">
        <v>104</v>
      </c>
      <c r="F623" s="9">
        <v>1.1876043386783101E-3</v>
      </c>
      <c r="G623" s="9">
        <v>1.0823397328672E-3</v>
      </c>
      <c r="H623" s="9">
        <v>1.1140937548513299E-3</v>
      </c>
      <c r="I623" s="9">
        <v>1.1361789225320499E-3</v>
      </c>
      <c r="J623" s="9">
        <v>1.15656584860658E-3</v>
      </c>
      <c r="K623" s="9">
        <v>1.1798126089591801E-3</v>
      </c>
      <c r="L623" s="9">
        <v>1.2078972365207601E-3</v>
      </c>
      <c r="M623" s="9">
        <v>1.23980376771058E-3</v>
      </c>
      <c r="N623" s="9">
        <v>1.27335693964752E-3</v>
      </c>
      <c r="O623" s="9">
        <v>1.31549076110443E-3</v>
      </c>
      <c r="P623" s="9">
        <v>1.35417535180415E-3</v>
      </c>
      <c r="Q623" s="9">
        <v>1.39091287008841E-3</v>
      </c>
      <c r="R623" s="9">
        <v>1.4336177410523301E-3</v>
      </c>
      <c r="S623" s="9">
        <v>1.47804493402334E-3</v>
      </c>
      <c r="T623" s="9">
        <v>1.52513014457918E-3</v>
      </c>
      <c r="U623" s="9">
        <v>1.5796068915249499E-3</v>
      </c>
      <c r="V623" s="9">
        <v>1.6361109788891701E-3</v>
      </c>
      <c r="W623" s="9">
        <v>1.6918227063952699E-3</v>
      </c>
      <c r="X623" s="9">
        <v>1.74301993207588E-3</v>
      </c>
      <c r="Y623" s="9">
        <v>1.7952296812799699E-3</v>
      </c>
      <c r="Z623" s="9">
        <v>1.8505022281411201E-3</v>
      </c>
      <c r="AA623" s="9">
        <v>1.9041510679702999E-3</v>
      </c>
      <c r="AB623" s="9">
        <v>1.9510516621192499E-3</v>
      </c>
      <c r="AC623" s="9">
        <v>1.9987067754963501E-3</v>
      </c>
      <c r="AD623" s="9">
        <v>2.0548118162171201E-3</v>
      </c>
      <c r="AE623" s="9">
        <v>2.1156836296299299E-3</v>
      </c>
      <c r="AF623" s="9">
        <v>2.1797718965912601E-3</v>
      </c>
      <c r="AG623" s="9">
        <v>2.2426848106516101E-3</v>
      </c>
      <c r="AH623" s="9">
        <v>2.2346843841247002E-3</v>
      </c>
      <c r="AI623" s="9">
        <v>2.2184748342630898E-3</v>
      </c>
      <c r="AJ623" s="9">
        <v>2.2096912213641099E-3</v>
      </c>
      <c r="AK623" s="9">
        <v>2.19694810254606E-3</v>
      </c>
    </row>
    <row r="624" spans="1:37" s="9" customFormat="1" x14ac:dyDescent="0.3">
      <c r="A624" s="13" t="str">
        <f t="shared" si="10"/>
        <v>SDGbaseTRA_UrbBAU_v7QINVXcrubb</v>
      </c>
      <c r="B624" s="37" t="s">
        <v>220</v>
      </c>
      <c r="C624" s="8" t="s">
        <v>324</v>
      </c>
      <c r="D624" s="10" t="s">
        <v>101</v>
      </c>
      <c r="E624" s="9" t="s">
        <v>105</v>
      </c>
      <c r="F624" s="9">
        <v>4.4626661802094399E-3</v>
      </c>
      <c r="G624" s="9">
        <v>4.0671128961509498E-3</v>
      </c>
      <c r="H624" s="9">
        <v>4.1864351277890698E-3</v>
      </c>
      <c r="I624" s="9">
        <v>4.2694246619993199E-3</v>
      </c>
      <c r="J624" s="9">
        <v>4.3460327060659797E-3</v>
      </c>
      <c r="K624" s="9">
        <v>4.4333871622988198E-3</v>
      </c>
      <c r="L624" s="9">
        <v>4.5389208939643098E-3</v>
      </c>
      <c r="M624" s="9">
        <v>4.6588162101325404E-3</v>
      </c>
      <c r="N624" s="9">
        <v>4.7848991156634896E-3</v>
      </c>
      <c r="O624" s="9">
        <v>4.9432255665991702E-3</v>
      </c>
      <c r="P624" s="9">
        <v>5.08859082756059E-3</v>
      </c>
      <c r="Q624" s="9">
        <v>5.2266395657240301E-3</v>
      </c>
      <c r="R624" s="9">
        <v>5.3871118519679597E-3</v>
      </c>
      <c r="S624" s="9">
        <v>5.5540561153865397E-3</v>
      </c>
      <c r="T624" s="9">
        <v>5.7309884234727796E-3</v>
      </c>
      <c r="U624" s="9">
        <v>5.9356959411914004E-3</v>
      </c>
      <c r="V624" s="9">
        <v>6.1480216051448804E-3</v>
      </c>
      <c r="W624" s="9">
        <v>6.3573698148855296E-3</v>
      </c>
      <c r="X624" s="9">
        <v>6.5497538607535996E-3</v>
      </c>
      <c r="Y624" s="9">
        <v>6.7459426708328697E-3</v>
      </c>
      <c r="Z624" s="9">
        <v>6.9536405694830402E-3</v>
      </c>
      <c r="AA624" s="9">
        <v>7.1552370568953296E-3</v>
      </c>
      <c r="AB624" s="9">
        <v>7.3314756310767096E-3</v>
      </c>
      <c r="AC624" s="9">
        <v>7.5105494655649504E-3</v>
      </c>
      <c r="AD624" s="9">
        <v>7.7213756301464202E-3</v>
      </c>
      <c r="AE624" s="9">
        <v>7.9501139179735704E-3</v>
      </c>
      <c r="AF624" s="9">
        <v>8.1909386878079807E-3</v>
      </c>
      <c r="AG624" s="9">
        <v>8.42734682874491E-3</v>
      </c>
      <c r="AH624" s="9">
        <v>8.3972835898983404E-3</v>
      </c>
      <c r="AI624" s="9">
        <v>8.3363728912692597E-3</v>
      </c>
      <c r="AJ624" s="9">
        <v>8.3033666694597805E-3</v>
      </c>
      <c r="AK624" s="9">
        <v>8.2554817943985993E-3</v>
      </c>
    </row>
    <row r="625" spans="1:37" s="9" customFormat="1" x14ac:dyDescent="0.3">
      <c r="A625" s="13" t="str">
        <f t="shared" si="10"/>
        <v>SDGbaseTRA_UrbBAU_v7QINVXcplas</v>
      </c>
      <c r="B625" s="37" t="s">
        <v>220</v>
      </c>
      <c r="C625" s="8" t="s">
        <v>324</v>
      </c>
      <c r="D625" s="10" t="s">
        <v>101</v>
      </c>
      <c r="E625" s="9" t="s">
        <v>106</v>
      </c>
      <c r="F625" s="9">
        <v>9.4082327898261705E-3</v>
      </c>
      <c r="G625" s="9">
        <v>8.5743238154767105E-3</v>
      </c>
      <c r="H625" s="9">
        <v>8.8258800123599598E-3</v>
      </c>
      <c r="I625" s="9">
        <v>9.0008392912842398E-3</v>
      </c>
      <c r="J625" s="9">
        <v>9.1623450555622793E-3</v>
      </c>
      <c r="K625" s="9">
        <v>9.3465065021682992E-3</v>
      </c>
      <c r="L625" s="9">
        <v>9.56899365997794E-3</v>
      </c>
      <c r="M625" s="9">
        <v>9.8217580387976906E-3</v>
      </c>
      <c r="N625" s="9">
        <v>1.00875671489017E-2</v>
      </c>
      <c r="O625" s="9">
        <v>1.0421352390064399E-2</v>
      </c>
      <c r="P625" s="9">
        <v>1.0727812734498E-2</v>
      </c>
      <c r="Q625" s="9">
        <v>1.1018848320073099E-2</v>
      </c>
      <c r="R625" s="9">
        <v>1.13571574304416E-2</v>
      </c>
      <c r="S625" s="9">
        <v>1.17091108210253E-2</v>
      </c>
      <c r="T625" s="9">
        <v>1.2082121096788001E-2</v>
      </c>
      <c r="U625" s="9">
        <v>1.2513687318134599E-2</v>
      </c>
      <c r="V625" s="9">
        <v>1.29613141835693E-2</v>
      </c>
      <c r="W625" s="9">
        <v>1.34026639533791E-2</v>
      </c>
      <c r="X625" s="9">
        <v>1.3808249721053699E-2</v>
      </c>
      <c r="Y625" s="9">
        <v>1.4221856726697599E-2</v>
      </c>
      <c r="Z625" s="9">
        <v>1.46597272958932E-2</v>
      </c>
      <c r="AA625" s="9">
        <v>1.50847348152988E-2</v>
      </c>
      <c r="AB625" s="9">
        <v>1.5456282555033099E-2</v>
      </c>
      <c r="AC625" s="9">
        <v>1.5833807615926902E-2</v>
      </c>
      <c r="AD625" s="9">
        <v>1.6278273223362401E-2</v>
      </c>
      <c r="AE625" s="9">
        <v>1.67605013293694E-2</v>
      </c>
      <c r="AF625" s="9">
        <v>1.7268210264939399E-2</v>
      </c>
      <c r="AG625" s="9">
        <v>1.77666080239312E-2</v>
      </c>
      <c r="AH625" s="9">
        <v>1.7703228434676001E-2</v>
      </c>
      <c r="AI625" s="9">
        <v>1.75748159545683E-2</v>
      </c>
      <c r="AJ625" s="9">
        <v>1.7505231942285902E-2</v>
      </c>
      <c r="AK625" s="9">
        <v>1.7404280620028099E-2</v>
      </c>
    </row>
    <row r="626" spans="1:37" s="9" customFormat="1" x14ac:dyDescent="0.3">
      <c r="A626" s="13" t="str">
        <f t="shared" si="10"/>
        <v>SDGbaseTRA_UrbBAU_v7QINVXcnmet</v>
      </c>
      <c r="B626" s="37" t="s">
        <v>220</v>
      </c>
      <c r="C626" s="8" t="s">
        <v>324</v>
      </c>
      <c r="D626" s="10" t="s">
        <v>101</v>
      </c>
      <c r="E626" s="9" t="s">
        <v>107</v>
      </c>
      <c r="F626" s="9">
        <v>2.10021296555872E-2</v>
      </c>
      <c r="G626" s="9">
        <v>1.9140582987738599E-2</v>
      </c>
      <c r="H626" s="9">
        <v>1.97021354047155E-2</v>
      </c>
      <c r="I626" s="9">
        <v>2.0092699450323499E-2</v>
      </c>
      <c r="J626" s="9">
        <v>2.0453231027003801E-2</v>
      </c>
      <c r="K626" s="9">
        <v>2.08643372002442E-2</v>
      </c>
      <c r="L626" s="9">
        <v>2.13609983946902E-2</v>
      </c>
      <c r="M626" s="9">
        <v>2.19252478531036E-2</v>
      </c>
      <c r="N626" s="9">
        <v>2.2518617247627701E-2</v>
      </c>
      <c r="O626" s="9">
        <v>2.3263730710338999E-2</v>
      </c>
      <c r="P626" s="9">
        <v>2.39478464238711E-2</v>
      </c>
      <c r="Q626" s="9">
        <v>2.4597529232447901E-2</v>
      </c>
      <c r="R626" s="9">
        <v>2.53527413916655E-2</v>
      </c>
      <c r="S626" s="9">
        <v>2.61384118684586E-2</v>
      </c>
      <c r="T626" s="9">
        <v>2.69710879245725E-2</v>
      </c>
      <c r="U626" s="9">
        <v>2.79344792370721E-2</v>
      </c>
      <c r="V626" s="9">
        <v>2.8933722950020099E-2</v>
      </c>
      <c r="W626" s="9">
        <v>2.9918954214602701E-2</v>
      </c>
      <c r="X626" s="9">
        <v>3.0824348996965401E-2</v>
      </c>
      <c r="Y626" s="9">
        <v>3.17476497010451E-2</v>
      </c>
      <c r="Z626" s="9">
        <v>3.27251142974311E-2</v>
      </c>
      <c r="AA626" s="9">
        <v>3.3673864527847201E-2</v>
      </c>
      <c r="AB626" s="9">
        <v>3.4503275744327502E-2</v>
      </c>
      <c r="AC626" s="9">
        <v>3.5346030218440801E-2</v>
      </c>
      <c r="AD626" s="9">
        <v>3.6338217010938499E-2</v>
      </c>
      <c r="AE626" s="9">
        <v>3.7414701557205297E-2</v>
      </c>
      <c r="AF626" s="9">
        <v>3.8548067315721801E-2</v>
      </c>
      <c r="AG626" s="9">
        <v>3.9660647604521398E-2</v>
      </c>
      <c r="AH626" s="9">
        <v>3.9519164460896997E-2</v>
      </c>
      <c r="AI626" s="9">
        <v>3.9232507485366698E-2</v>
      </c>
      <c r="AJ626" s="9">
        <v>3.90771741214333E-2</v>
      </c>
      <c r="AK626" s="9">
        <v>3.8851819072687602E-2</v>
      </c>
    </row>
    <row r="627" spans="1:37" s="9" customFormat="1" x14ac:dyDescent="0.3">
      <c r="A627" s="13" t="str">
        <f t="shared" si="10"/>
        <v>SDGbaseTRA_UrbBAU_v7QINVXcnfrm</v>
      </c>
      <c r="B627" s="37" t="s">
        <v>220</v>
      </c>
      <c r="C627" s="8" t="s">
        <v>324</v>
      </c>
      <c r="D627" s="10" t="s">
        <v>101</v>
      </c>
      <c r="E627" s="9" t="s">
        <v>108</v>
      </c>
      <c r="F627" s="9">
        <v>1.2664552141270899</v>
      </c>
      <c r="G627" s="9">
        <v>1.1542015749724199</v>
      </c>
      <c r="H627" s="9">
        <v>1.18806390218155</v>
      </c>
      <c r="I627" s="9">
        <v>1.21161541243895</v>
      </c>
      <c r="J627" s="9">
        <v>1.2333559265026199</v>
      </c>
      <c r="K627" s="9">
        <v>1.25814615326525</v>
      </c>
      <c r="L627" s="9">
        <v>1.2880954569632901</v>
      </c>
      <c r="M627" s="9">
        <v>1.3221204192121001</v>
      </c>
      <c r="N627" s="9">
        <v>1.3579013507615101</v>
      </c>
      <c r="O627" s="9">
        <v>1.4028326432276499</v>
      </c>
      <c r="P627" s="9">
        <v>1.4440856935933599</v>
      </c>
      <c r="Q627" s="9">
        <v>1.4832623958585001</v>
      </c>
      <c r="R627" s="9">
        <v>1.5288026526085501</v>
      </c>
      <c r="S627" s="9">
        <v>1.57617958476912</v>
      </c>
      <c r="T627" s="9">
        <v>1.6263910133355399</v>
      </c>
      <c r="U627" s="9">
        <v>1.68448473863713</v>
      </c>
      <c r="V627" s="9">
        <v>1.7447404094285901</v>
      </c>
      <c r="W627" s="9">
        <v>1.8041511117056199</v>
      </c>
      <c r="X627" s="9">
        <v>1.85874757224416</v>
      </c>
      <c r="Y627" s="9">
        <v>1.9144237827077999</v>
      </c>
      <c r="Z627" s="9">
        <v>1.9733661449833499</v>
      </c>
      <c r="AA627" s="9">
        <v>2.0305769943552399</v>
      </c>
      <c r="AB627" s="9">
        <v>2.0805915489262601</v>
      </c>
      <c r="AC627" s="9">
        <v>2.1314107189567402</v>
      </c>
      <c r="AD627" s="9">
        <v>2.1912408484413701</v>
      </c>
      <c r="AE627" s="9">
        <v>2.2561542400308898</v>
      </c>
      <c r="AF627" s="9">
        <v>2.3244976412918401</v>
      </c>
      <c r="AG627" s="9">
        <v>2.3915876522094002</v>
      </c>
      <c r="AH627" s="9">
        <v>2.38305603813536</v>
      </c>
      <c r="AI627" s="9">
        <v>2.36577025677511</v>
      </c>
      <c r="AJ627" s="9">
        <v>2.35640345674542</v>
      </c>
      <c r="AK627" s="9">
        <v>2.3428142597832999</v>
      </c>
    </row>
    <row r="628" spans="1:37" s="9" customFormat="1" x14ac:dyDescent="0.3">
      <c r="A628" s="13" t="str">
        <f t="shared" si="10"/>
        <v>SDGbaseTRA_UrbBAU_v7QINVXcmetp</v>
      </c>
      <c r="B628" s="37" t="s">
        <v>220</v>
      </c>
      <c r="C628" s="8" t="s">
        <v>324</v>
      </c>
      <c r="D628" s="10" t="s">
        <v>101</v>
      </c>
      <c r="E628" s="9" t="s">
        <v>109</v>
      </c>
      <c r="F628" s="9">
        <v>2.2430080989044301</v>
      </c>
      <c r="G628" s="9">
        <v>2.04419662973695</v>
      </c>
      <c r="H628" s="9">
        <v>2.10416991053724</v>
      </c>
      <c r="I628" s="9">
        <v>2.1458817907991801</v>
      </c>
      <c r="J628" s="9">
        <v>2.1843862310472</v>
      </c>
      <c r="K628" s="9">
        <v>2.22829199161575</v>
      </c>
      <c r="L628" s="9">
        <v>2.28133494963109</v>
      </c>
      <c r="M628" s="9">
        <v>2.3415962719721302</v>
      </c>
      <c r="N628" s="9">
        <v>2.4049675766629099</v>
      </c>
      <c r="O628" s="9">
        <v>2.48454500804114</v>
      </c>
      <c r="P628" s="9">
        <v>2.5576079360014998</v>
      </c>
      <c r="Q628" s="9">
        <v>2.6269934614341102</v>
      </c>
      <c r="R628" s="9">
        <v>2.7076494242957398</v>
      </c>
      <c r="S628" s="9">
        <v>2.7915583074145598</v>
      </c>
      <c r="T628" s="9">
        <v>2.8804873431007301</v>
      </c>
      <c r="U628" s="9">
        <v>2.98337664774684</v>
      </c>
      <c r="V628" s="9">
        <v>3.0900949557316402</v>
      </c>
      <c r="W628" s="9">
        <v>3.1953167471400601</v>
      </c>
      <c r="X628" s="9">
        <v>3.2920120757971199</v>
      </c>
      <c r="Y628" s="9">
        <v>3.3906197403976499</v>
      </c>
      <c r="Z628" s="9">
        <v>3.49501205879774</v>
      </c>
      <c r="AA628" s="9">
        <v>3.5963377093654998</v>
      </c>
      <c r="AB628" s="9">
        <v>3.6849180631865499</v>
      </c>
      <c r="AC628" s="9">
        <v>3.7749234646302599</v>
      </c>
      <c r="AD628" s="9">
        <v>3.8808881000121902</v>
      </c>
      <c r="AE628" s="9">
        <v>3.99585565783695</v>
      </c>
      <c r="AF628" s="9">
        <v>4.1168980767279004</v>
      </c>
      <c r="AG628" s="9">
        <v>4.2357206266017897</v>
      </c>
      <c r="AH628" s="9">
        <v>4.2206103572047304</v>
      </c>
      <c r="AI628" s="9">
        <v>4.1899956563021901</v>
      </c>
      <c r="AJ628" s="9">
        <v>4.1734061961357103</v>
      </c>
      <c r="AK628" s="9">
        <v>4.1493384845390899</v>
      </c>
    </row>
    <row r="629" spans="1:37" s="9" customFormat="1" x14ac:dyDescent="0.3">
      <c r="A629" s="13" t="str">
        <f t="shared" si="10"/>
        <v>SDGbaseTRA_UrbBAU_v7QINVXcmach</v>
      </c>
      <c r="B629" s="37" t="s">
        <v>220</v>
      </c>
      <c r="C629" s="8" t="s">
        <v>324</v>
      </c>
      <c r="D629" s="10" t="s">
        <v>101</v>
      </c>
      <c r="E629" s="9" t="s">
        <v>110</v>
      </c>
      <c r="F629" s="9">
        <v>141.11587443149301</v>
      </c>
      <c r="G629" s="9">
        <v>128.45523843542901</v>
      </c>
      <c r="H629" s="9">
        <v>132.27443398225401</v>
      </c>
      <c r="I629" s="9">
        <v>134.930713999293</v>
      </c>
      <c r="J629" s="9">
        <v>137.38273904721299</v>
      </c>
      <c r="K629" s="9">
        <v>140.178728911462</v>
      </c>
      <c r="L629" s="9">
        <v>143.55659029138599</v>
      </c>
      <c r="M629" s="9">
        <v>147.39412878952299</v>
      </c>
      <c r="N629" s="9">
        <v>151.429715995056</v>
      </c>
      <c r="O629" s="9">
        <v>156.49733556650401</v>
      </c>
      <c r="P629" s="9">
        <v>161.15010102106501</v>
      </c>
      <c r="Q629" s="9">
        <v>165.56868353331299</v>
      </c>
      <c r="R629" s="9">
        <v>170.70498573448501</v>
      </c>
      <c r="S629" s="9">
        <v>176.048439160247</v>
      </c>
      <c r="T629" s="9">
        <v>181.711584023157</v>
      </c>
      <c r="U629" s="9">
        <v>188.26374139852101</v>
      </c>
      <c r="V629" s="9">
        <v>195.05973590109701</v>
      </c>
      <c r="W629" s="9">
        <v>201.76042980700799</v>
      </c>
      <c r="X629" s="9">
        <v>207.91814477070301</v>
      </c>
      <c r="Y629" s="9">
        <v>214.197640381078</v>
      </c>
      <c r="Z629" s="9">
        <v>220.84551210388801</v>
      </c>
      <c r="AA629" s="9">
        <v>227.298093457844</v>
      </c>
      <c r="AB629" s="9">
        <v>232.93903369548201</v>
      </c>
      <c r="AC629" s="9">
        <v>238.67072327119001</v>
      </c>
      <c r="AD629" s="9">
        <v>245.41872268311599</v>
      </c>
      <c r="AE629" s="9">
        <v>252.74004276123301</v>
      </c>
      <c r="AF629" s="9">
        <v>260.44821982002401</v>
      </c>
      <c r="AG629" s="9">
        <v>268.01503202847903</v>
      </c>
      <c r="AH629" s="9">
        <v>267.05278562770701</v>
      </c>
      <c r="AI629" s="9">
        <v>265.10319194541898</v>
      </c>
      <c r="AJ629" s="9">
        <v>264.04674828339802</v>
      </c>
      <c r="AK629" s="9">
        <v>262.51407747190501</v>
      </c>
    </row>
    <row r="630" spans="1:37" s="9" customFormat="1" x14ac:dyDescent="0.3">
      <c r="A630" s="13" t="str">
        <f t="shared" si="10"/>
        <v>SDGbaseTRA_UrbBAU_v7QINVXcemch</v>
      </c>
      <c r="B630" s="37" t="s">
        <v>220</v>
      </c>
      <c r="C630" s="8" t="s">
        <v>324</v>
      </c>
      <c r="D630" s="10" t="s">
        <v>101</v>
      </c>
      <c r="E630" s="9" t="s">
        <v>111</v>
      </c>
      <c r="F630" s="9">
        <v>59.857573616161602</v>
      </c>
      <c r="G630" s="9">
        <v>54.487270989225799</v>
      </c>
      <c r="H630" s="9">
        <v>56.107271428719798</v>
      </c>
      <c r="I630" s="9">
        <v>57.233994253530298</v>
      </c>
      <c r="J630" s="9">
        <v>58.274077592175502</v>
      </c>
      <c r="K630" s="9">
        <v>59.4600615915205</v>
      </c>
      <c r="L630" s="9">
        <v>60.892859900204797</v>
      </c>
      <c r="M630" s="9">
        <v>62.520640928260597</v>
      </c>
      <c r="N630" s="9">
        <v>64.232428912517094</v>
      </c>
      <c r="O630" s="9">
        <v>66.381977379538895</v>
      </c>
      <c r="P630" s="9">
        <v>68.355555843599504</v>
      </c>
      <c r="Q630" s="9">
        <v>70.229800176999305</v>
      </c>
      <c r="R630" s="9">
        <v>72.408481975628305</v>
      </c>
      <c r="S630" s="9">
        <v>74.675031774406094</v>
      </c>
      <c r="T630" s="9">
        <v>77.077186116689106</v>
      </c>
      <c r="U630" s="9">
        <v>79.856435751221795</v>
      </c>
      <c r="V630" s="9">
        <v>82.739114563026803</v>
      </c>
      <c r="W630" s="9">
        <v>85.581369414710096</v>
      </c>
      <c r="X630" s="9">
        <v>88.193307144831607</v>
      </c>
      <c r="Y630" s="9">
        <v>90.856900962923504</v>
      </c>
      <c r="Z630" s="9">
        <v>93.676750059575497</v>
      </c>
      <c r="AA630" s="9">
        <v>96.413762213344299</v>
      </c>
      <c r="AB630" s="9">
        <v>98.806497948420898</v>
      </c>
      <c r="AC630" s="9">
        <v>101.23772712164499</v>
      </c>
      <c r="AD630" s="9">
        <v>104.100047701725</v>
      </c>
      <c r="AE630" s="9">
        <v>107.205555549859</v>
      </c>
      <c r="AF630" s="9">
        <v>110.47515776578101</v>
      </c>
      <c r="AG630" s="9">
        <v>113.684796799179</v>
      </c>
      <c r="AH630" s="9">
        <v>113.276637653348</v>
      </c>
      <c r="AI630" s="9">
        <v>112.449672240496</v>
      </c>
      <c r="AJ630" s="9">
        <v>112.00155713987</v>
      </c>
      <c r="AK630" s="9">
        <v>111.351439239968</v>
      </c>
    </row>
    <row r="631" spans="1:37" s="9" customFormat="1" x14ac:dyDescent="0.3">
      <c r="A631" s="13" t="str">
        <f t="shared" si="10"/>
        <v>SDGbaseTRA_UrbBAU_v7QINVXcsequ</v>
      </c>
      <c r="B631" s="37" t="s">
        <v>220</v>
      </c>
      <c r="C631" s="8" t="s">
        <v>324</v>
      </c>
      <c r="D631" s="10" t="s">
        <v>101</v>
      </c>
      <c r="E631" s="9" t="s">
        <v>112</v>
      </c>
      <c r="F631" s="9">
        <v>30.106160338287399</v>
      </c>
      <c r="G631" s="9">
        <v>27.437667981630302</v>
      </c>
      <c r="H631" s="9">
        <v>28.242642876133999</v>
      </c>
      <c r="I631" s="9">
        <v>28.8025091359976</v>
      </c>
      <c r="J631" s="9">
        <v>29.3193244129506</v>
      </c>
      <c r="K631" s="9">
        <v>29.908637428849499</v>
      </c>
      <c r="L631" s="9">
        <v>30.620591968651102</v>
      </c>
      <c r="M631" s="9">
        <v>31.429433021647199</v>
      </c>
      <c r="N631" s="9">
        <v>32.2800169588158</v>
      </c>
      <c r="O631" s="9">
        <v>33.348123181683199</v>
      </c>
      <c r="P631" s="9">
        <v>34.3287902711306</v>
      </c>
      <c r="Q631" s="9">
        <v>35.260098434864197</v>
      </c>
      <c r="R631" s="9">
        <v>36.342680950432197</v>
      </c>
      <c r="S631" s="9">
        <v>37.468924894988497</v>
      </c>
      <c r="T631" s="9">
        <v>38.662550458982103</v>
      </c>
      <c r="U631" s="9">
        <v>40.043553899978903</v>
      </c>
      <c r="V631" s="9">
        <v>41.475951086948598</v>
      </c>
      <c r="W631" s="9">
        <v>42.888261691074902</v>
      </c>
      <c r="X631" s="9">
        <v>44.1861281900566</v>
      </c>
      <c r="Y631" s="9">
        <v>45.509662493164001</v>
      </c>
      <c r="Z631" s="9">
        <v>46.910839723586797</v>
      </c>
      <c r="AA631" s="9">
        <v>48.270855447053897</v>
      </c>
      <c r="AB631" s="9">
        <v>49.459800924451599</v>
      </c>
      <c r="AC631" s="9">
        <v>50.667873712285001</v>
      </c>
      <c r="AD631" s="9">
        <v>52.0901549356809</v>
      </c>
      <c r="AE631" s="9">
        <v>53.633275413607002</v>
      </c>
      <c r="AF631" s="9">
        <v>55.257934046201697</v>
      </c>
      <c r="AG631" s="9">
        <v>56.852797096430898</v>
      </c>
      <c r="AH631" s="9">
        <v>56.649983654319399</v>
      </c>
      <c r="AI631" s="9">
        <v>56.239066237422698</v>
      </c>
      <c r="AJ631" s="9">
        <v>56.016398763354402</v>
      </c>
      <c r="AK631" s="9">
        <v>55.693356512790302</v>
      </c>
    </row>
    <row r="632" spans="1:37" s="9" customFormat="1" x14ac:dyDescent="0.3">
      <c r="A632" s="13" t="str">
        <f t="shared" si="10"/>
        <v>SDGbaseTRA_UrbBAU_v7QINVXcvehi</v>
      </c>
      <c r="B632" s="37" t="s">
        <v>220</v>
      </c>
      <c r="C632" s="8" t="s">
        <v>324</v>
      </c>
      <c r="D632" s="10" t="s">
        <v>101</v>
      </c>
      <c r="E632" s="9" t="s">
        <v>113</v>
      </c>
      <c r="F632" s="9">
        <v>91.082781884189203</v>
      </c>
      <c r="G632" s="9">
        <v>83.009560173085802</v>
      </c>
      <c r="H632" s="9">
        <v>85.444920641324799</v>
      </c>
      <c r="I632" s="9">
        <v>87.138732667118703</v>
      </c>
      <c r="J632" s="9">
        <v>88.702298814916702</v>
      </c>
      <c r="K632" s="9">
        <v>90.485198669481605</v>
      </c>
      <c r="L632" s="9">
        <v>92.639136578917899</v>
      </c>
      <c r="M632" s="9">
        <v>95.086193672257195</v>
      </c>
      <c r="N632" s="9">
        <v>97.659539138859202</v>
      </c>
      <c r="O632" s="9">
        <v>100.890973670311</v>
      </c>
      <c r="P632" s="9">
        <v>103.857870996489</v>
      </c>
      <c r="Q632" s="9">
        <v>106.675438477402</v>
      </c>
      <c r="R632" s="9">
        <v>109.950669394568</v>
      </c>
      <c r="S632" s="9">
        <v>113.35799302527199</v>
      </c>
      <c r="T632" s="9">
        <v>116.969172122009</v>
      </c>
      <c r="U632" s="9">
        <v>121.14724178563399</v>
      </c>
      <c r="V632" s="9">
        <v>125.48079741299701</v>
      </c>
      <c r="W632" s="9">
        <v>129.75358335656901</v>
      </c>
      <c r="X632" s="9">
        <v>133.68013160826399</v>
      </c>
      <c r="Y632" s="9">
        <v>137.684334897279</v>
      </c>
      <c r="Z632" s="9">
        <v>141.92343807834399</v>
      </c>
      <c r="AA632" s="9">
        <v>146.03801177713899</v>
      </c>
      <c r="AB632" s="9">
        <v>149.63503180138599</v>
      </c>
      <c r="AC632" s="9">
        <v>153.289919339286</v>
      </c>
      <c r="AD632" s="9">
        <v>157.59287026338001</v>
      </c>
      <c r="AE632" s="9">
        <v>162.26140668026801</v>
      </c>
      <c r="AF632" s="9">
        <v>167.17662755885701</v>
      </c>
      <c r="AG632" s="9">
        <v>172.001705274079</v>
      </c>
      <c r="AH632" s="9">
        <v>171.38811615134</v>
      </c>
      <c r="AI632" s="9">
        <v>170.14493199782899</v>
      </c>
      <c r="AJ632" s="9">
        <v>169.47127674769499</v>
      </c>
      <c r="AK632" s="9">
        <v>168.49394896770301</v>
      </c>
    </row>
    <row r="633" spans="1:37" s="9" customFormat="1" x14ac:dyDescent="0.3">
      <c r="A633" s="13" t="str">
        <f t="shared" si="10"/>
        <v>SDGbaseTRA_UrbBAU_v7QINVXctequ</v>
      </c>
      <c r="B633" s="37" t="s">
        <v>220</v>
      </c>
      <c r="C633" s="8" t="s">
        <v>324</v>
      </c>
      <c r="D633" s="10" t="s">
        <v>101</v>
      </c>
      <c r="E633" s="9" t="s">
        <v>114</v>
      </c>
      <c r="F633" s="9">
        <v>10.7690510467186</v>
      </c>
      <c r="G633" s="9">
        <v>9.8145244620026109</v>
      </c>
      <c r="H633" s="9">
        <v>10.1024660537842</v>
      </c>
      <c r="I633" s="9">
        <v>10.302731656041599</v>
      </c>
      <c r="J633" s="9">
        <v>10.4875978108981</v>
      </c>
      <c r="K633" s="9">
        <v>10.6983965935858</v>
      </c>
      <c r="L633" s="9">
        <v>10.9530645650546</v>
      </c>
      <c r="M633" s="9">
        <v>11.242389091680399</v>
      </c>
      <c r="N633" s="9">
        <v>11.546645155421601</v>
      </c>
      <c r="O633" s="9">
        <v>11.928709500662899</v>
      </c>
      <c r="P633" s="9">
        <v>12.2794966428102</v>
      </c>
      <c r="Q633" s="9">
        <v>12.612627970179</v>
      </c>
      <c r="R633" s="9">
        <v>12.999870522581499</v>
      </c>
      <c r="S633" s="9">
        <v>13.402730880518201</v>
      </c>
      <c r="T633" s="9">
        <v>13.829693817169099</v>
      </c>
      <c r="U633" s="9">
        <v>14.323682302737399</v>
      </c>
      <c r="V633" s="9">
        <v>14.836054463528599</v>
      </c>
      <c r="W633" s="9">
        <v>15.341241601933399</v>
      </c>
      <c r="X633" s="9">
        <v>15.8054917893473</v>
      </c>
      <c r="Y633" s="9">
        <v>16.278923416366101</v>
      </c>
      <c r="Z633" s="9">
        <v>16.7801281183398</v>
      </c>
      <c r="AA633" s="9">
        <v>17.266609243325099</v>
      </c>
      <c r="AB633" s="9">
        <v>17.691898100953999</v>
      </c>
      <c r="AC633" s="9">
        <v>18.1240288467596</v>
      </c>
      <c r="AD633" s="9">
        <v>18.632782501341801</v>
      </c>
      <c r="AE633" s="9">
        <v>19.184760668311402</v>
      </c>
      <c r="AF633" s="9">
        <v>19.7659052430865</v>
      </c>
      <c r="AG633" s="9">
        <v>20.336391861355199</v>
      </c>
      <c r="AH633" s="9">
        <v>20.263844971067002</v>
      </c>
      <c r="AI633" s="9">
        <v>20.1168587533354</v>
      </c>
      <c r="AJ633" s="9">
        <v>20.037210024711701</v>
      </c>
      <c r="AK633" s="9">
        <v>19.921656980169299</v>
      </c>
    </row>
    <row r="634" spans="1:37" s="9" customFormat="1" x14ac:dyDescent="0.3">
      <c r="A634" s="13" t="str">
        <f t="shared" si="10"/>
        <v>SDGbaseTRA_UrbBAU_v7QINVXcfurn</v>
      </c>
      <c r="B634" s="37" t="s">
        <v>220</v>
      </c>
      <c r="C634" s="8" t="s">
        <v>324</v>
      </c>
      <c r="D634" s="10" t="s">
        <v>101</v>
      </c>
      <c r="E634" s="9" t="s">
        <v>115</v>
      </c>
      <c r="F634" s="9">
        <v>21.769782937637601</v>
      </c>
      <c r="G634" s="9">
        <v>19.840194483898799</v>
      </c>
      <c r="H634" s="9">
        <v>20.4222723220118</v>
      </c>
      <c r="I634" s="9">
        <v>20.827111956637498</v>
      </c>
      <c r="J634" s="9">
        <v>21.2008213992134</v>
      </c>
      <c r="K634" s="9">
        <v>21.626954001122499</v>
      </c>
      <c r="L634" s="9">
        <v>22.1417687639082</v>
      </c>
      <c r="M634" s="9">
        <v>22.726642223589501</v>
      </c>
      <c r="N634" s="9">
        <v>23.341699988323899</v>
      </c>
      <c r="O634" s="9">
        <v>24.1140482507688</v>
      </c>
      <c r="P634" s="9">
        <v>24.8231692224062</v>
      </c>
      <c r="Q634" s="9">
        <v>25.496598724698</v>
      </c>
      <c r="R634" s="9">
        <v>26.279414803240702</v>
      </c>
      <c r="S634" s="9">
        <v>27.0938024877651</v>
      </c>
      <c r="T634" s="9">
        <v>27.956913862479698</v>
      </c>
      <c r="U634" s="9">
        <v>28.955518294556601</v>
      </c>
      <c r="V634" s="9">
        <v>29.9912855757517</v>
      </c>
      <c r="W634" s="9">
        <v>31.012528236618401</v>
      </c>
      <c r="X634" s="9">
        <v>31.951016295121601</v>
      </c>
      <c r="Y634" s="9">
        <v>32.908064758472896</v>
      </c>
      <c r="Z634" s="9">
        <v>33.921256870011298</v>
      </c>
      <c r="AA634" s="9">
        <v>34.904685070717498</v>
      </c>
      <c r="AB634" s="9">
        <v>35.764412271954697</v>
      </c>
      <c r="AC634" s="9">
        <v>36.637970443055998</v>
      </c>
      <c r="AD634" s="9">
        <v>37.666422864809398</v>
      </c>
      <c r="AE634" s="9">
        <v>38.782254225354997</v>
      </c>
      <c r="AF634" s="9">
        <v>39.957045875367101</v>
      </c>
      <c r="AG634" s="9">
        <v>41.110292321563499</v>
      </c>
      <c r="AH634" s="9">
        <v>40.963637797639102</v>
      </c>
      <c r="AI634" s="9">
        <v>40.666503162381098</v>
      </c>
      <c r="AJ634" s="9">
        <v>40.505492175816499</v>
      </c>
      <c r="AK634" s="9">
        <v>40.271900127031699</v>
      </c>
    </row>
    <row r="635" spans="1:37" s="9" customFormat="1" x14ac:dyDescent="0.3">
      <c r="A635" s="13" t="str">
        <f t="shared" si="10"/>
        <v>SDGbaseTRA_UrbBAU_v7QINVXcoman</v>
      </c>
      <c r="B635" s="37" t="s">
        <v>220</v>
      </c>
      <c r="C635" s="8" t="s">
        <v>324</v>
      </c>
      <c r="D635" s="10" t="s">
        <v>101</v>
      </c>
      <c r="E635" s="9" t="s">
        <v>116</v>
      </c>
      <c r="F635" s="9">
        <v>1.4547423767087</v>
      </c>
      <c r="G635" s="9">
        <v>1.32579969954454</v>
      </c>
      <c r="H635" s="9">
        <v>1.3646964262630199</v>
      </c>
      <c r="I635" s="9">
        <v>1.39174940028433</v>
      </c>
      <c r="J635" s="9">
        <v>1.41672213263764</v>
      </c>
      <c r="K635" s="9">
        <v>1.44519798634137</v>
      </c>
      <c r="L635" s="9">
        <v>1.47959993025258</v>
      </c>
      <c r="M635" s="9">
        <v>1.5186834713814901</v>
      </c>
      <c r="N635" s="9">
        <v>1.55978404629517</v>
      </c>
      <c r="O635" s="9">
        <v>1.61139538987974</v>
      </c>
      <c r="P635" s="9">
        <v>1.65878163762547</v>
      </c>
      <c r="Q635" s="9">
        <v>1.7037828412440801</v>
      </c>
      <c r="R635" s="9">
        <v>1.75609368540304</v>
      </c>
      <c r="S635" s="9">
        <v>1.81051426824216</v>
      </c>
      <c r="T635" s="9">
        <v>1.8681907593772999</v>
      </c>
      <c r="U635" s="9">
        <v>1.9349214286298499</v>
      </c>
      <c r="V635" s="9">
        <v>2.00413546538342</v>
      </c>
      <c r="W635" s="9">
        <v>2.07237890997455</v>
      </c>
      <c r="X635" s="9">
        <v>2.1350923670931001</v>
      </c>
      <c r="Y635" s="9">
        <v>2.1990461033425301</v>
      </c>
      <c r="Z635" s="9">
        <v>2.2667515786164101</v>
      </c>
      <c r="AA635" s="9">
        <v>2.33246811249807</v>
      </c>
      <c r="AB635" s="9">
        <v>2.3899184598732202</v>
      </c>
      <c r="AC635" s="9">
        <v>2.4482930469631201</v>
      </c>
      <c r="AD635" s="9">
        <v>2.5170182760864002</v>
      </c>
      <c r="AE635" s="9">
        <v>2.59158250900026</v>
      </c>
      <c r="AF635" s="9">
        <v>2.6700866999686301</v>
      </c>
      <c r="AG635" s="9">
        <v>2.74715115581904</v>
      </c>
      <c r="AH635" s="9">
        <v>2.7373511246795501</v>
      </c>
      <c r="AI635" s="9">
        <v>2.7174954216284002</v>
      </c>
      <c r="AJ635" s="9">
        <v>2.7067360352834799</v>
      </c>
      <c r="AK635" s="9">
        <v>2.6911264973655702</v>
      </c>
    </row>
    <row r="636" spans="1:37" s="9" customFormat="1" x14ac:dyDescent="0.3">
      <c r="A636" s="13" t="str">
        <f t="shared" si="10"/>
        <v>SDGbaseTRA_UrbBAU_v7QINVXccons</v>
      </c>
      <c r="B636" s="37" t="s">
        <v>220</v>
      </c>
      <c r="C636" s="8" t="s">
        <v>324</v>
      </c>
      <c r="D636" s="10" t="s">
        <v>101</v>
      </c>
      <c r="E636" s="9" t="s">
        <v>117</v>
      </c>
      <c r="F636" s="9">
        <v>405.25154709129401</v>
      </c>
      <c r="G636" s="9">
        <v>369.33163423009398</v>
      </c>
      <c r="H636" s="9">
        <v>380.16720135993597</v>
      </c>
      <c r="I636" s="9">
        <v>387.703422034526</v>
      </c>
      <c r="J636" s="9">
        <v>394.66014412037998</v>
      </c>
      <c r="K636" s="9">
        <v>402.59274026451101</v>
      </c>
      <c r="L636" s="9">
        <v>412.176183502416</v>
      </c>
      <c r="M636" s="9">
        <v>423.06379203151698</v>
      </c>
      <c r="N636" s="9">
        <v>434.51329115712298</v>
      </c>
      <c r="O636" s="9">
        <v>448.890803746279</v>
      </c>
      <c r="P636" s="9">
        <v>462.091319877015</v>
      </c>
      <c r="Q636" s="9">
        <v>474.627427767592</v>
      </c>
      <c r="R636" s="9">
        <v>489.19980213743003</v>
      </c>
      <c r="S636" s="9">
        <v>504.35989215904601</v>
      </c>
      <c r="T636" s="9">
        <v>520.426989424883</v>
      </c>
      <c r="U636" s="9">
        <v>539.01633375553797</v>
      </c>
      <c r="V636" s="9">
        <v>558.29747653648894</v>
      </c>
      <c r="W636" s="9">
        <v>577.30823881452397</v>
      </c>
      <c r="X636" s="9">
        <v>594.77849741676198</v>
      </c>
      <c r="Y636" s="9">
        <v>612.59426395543096</v>
      </c>
      <c r="Z636" s="9">
        <v>631.45516265515005</v>
      </c>
      <c r="AA636" s="9">
        <v>649.76199653268702</v>
      </c>
      <c r="AB636" s="9">
        <v>665.76609631521103</v>
      </c>
      <c r="AC636" s="9">
        <v>682.02766407301499</v>
      </c>
      <c r="AD636" s="9">
        <v>701.17263838071699</v>
      </c>
      <c r="AE636" s="9">
        <v>721.94419988178697</v>
      </c>
      <c r="AF636" s="9">
        <v>743.81332623188302</v>
      </c>
      <c r="AG636" s="9">
        <v>765.28138164784298</v>
      </c>
      <c r="AH636" s="9">
        <v>762.55136027470598</v>
      </c>
      <c r="AI636" s="9">
        <v>757.02010298207801</v>
      </c>
      <c r="AJ636" s="9">
        <v>754.02283141575595</v>
      </c>
      <c r="AK636" s="9">
        <v>749.67443991229197</v>
      </c>
    </row>
    <row r="637" spans="1:37" s="9" customFormat="1" x14ac:dyDescent="0.3">
      <c r="A637" s="13" t="str">
        <f t="shared" si="10"/>
        <v>SDGbaseTRA_UrbBAU_v7QINVXcbsrv</v>
      </c>
      <c r="B637" s="37" t="s">
        <v>220</v>
      </c>
      <c r="C637" s="8" t="s">
        <v>324</v>
      </c>
      <c r="D637" s="10" t="s">
        <v>101</v>
      </c>
      <c r="E637" s="9" t="s">
        <v>118</v>
      </c>
      <c r="F637" s="9">
        <v>61.778435490457603</v>
      </c>
      <c r="G637" s="9">
        <v>56.302636482542702</v>
      </c>
      <c r="H637" s="9">
        <v>57.954460861100003</v>
      </c>
      <c r="I637" s="9">
        <v>59.103317481460103</v>
      </c>
      <c r="J637" s="9">
        <v>60.163832634802901</v>
      </c>
      <c r="K637" s="9">
        <v>61.373114580003403</v>
      </c>
      <c r="L637" s="9">
        <v>62.834059353931799</v>
      </c>
      <c r="M637" s="9">
        <v>64.493817166056402</v>
      </c>
      <c r="N637" s="9">
        <v>66.239232200758295</v>
      </c>
      <c r="O637" s="9">
        <v>68.431007260909496</v>
      </c>
      <c r="P637" s="9">
        <v>70.4433554927096</v>
      </c>
      <c r="Q637" s="9">
        <v>72.354418234303395</v>
      </c>
      <c r="R637" s="9">
        <v>74.575898932925</v>
      </c>
      <c r="S637" s="9">
        <v>76.8869737459693</v>
      </c>
      <c r="T637" s="9">
        <v>79.336316972616601</v>
      </c>
      <c r="U637" s="9">
        <v>82.170163302838304</v>
      </c>
      <c r="V637" s="9">
        <v>85.109470614617393</v>
      </c>
      <c r="W637" s="9">
        <v>88.007559861771995</v>
      </c>
      <c r="X637" s="9">
        <v>90.670807545356595</v>
      </c>
      <c r="Y637" s="9">
        <v>93.386726069843405</v>
      </c>
      <c r="Z637" s="9">
        <v>96.261969414318997</v>
      </c>
      <c r="AA637" s="9">
        <v>99.052748533746197</v>
      </c>
      <c r="AB637" s="9">
        <v>101.49248813028601</v>
      </c>
      <c r="AC637" s="9">
        <v>103.97147734552701</v>
      </c>
      <c r="AD637" s="9">
        <v>106.89002650030299</v>
      </c>
      <c r="AE637" s="9">
        <v>110.05654019146699</v>
      </c>
      <c r="AF637" s="9">
        <v>113.390371786063</v>
      </c>
      <c r="AG637" s="9">
        <v>116.663062257302</v>
      </c>
      <c r="AH637" s="9">
        <v>116.246885069334</v>
      </c>
      <c r="AI637" s="9">
        <v>115.403674415886</v>
      </c>
      <c r="AJ637" s="9">
        <v>114.946756362306</v>
      </c>
      <c r="AK637" s="9">
        <v>114.283867285356</v>
      </c>
    </row>
    <row r="638" spans="1:37" s="9" customFormat="1" x14ac:dyDescent="0.3">
      <c r="A638" s="13" t="str">
        <f t="shared" si="10"/>
        <v>SDGbaseTRA_UrbBAU_v7QINVXcimpt</v>
      </c>
      <c r="B638" s="37" t="s">
        <v>220</v>
      </c>
      <c r="C638" s="8" t="s">
        <v>324</v>
      </c>
      <c r="D638" s="10" t="s">
        <v>101</v>
      </c>
      <c r="E638" s="9" t="s">
        <v>119</v>
      </c>
      <c r="F638" s="9">
        <v>2.8180303866150198</v>
      </c>
      <c r="G638" s="9">
        <v>2.8180303866150198</v>
      </c>
      <c r="H638" s="9">
        <v>2.8180303866150198</v>
      </c>
      <c r="I638" s="9">
        <v>2.8180303866150198</v>
      </c>
      <c r="J638" s="9">
        <v>2.8180303866150198</v>
      </c>
      <c r="K638" s="9">
        <v>2.8180303866150198</v>
      </c>
      <c r="L638" s="9">
        <v>2.8180303866150198</v>
      </c>
      <c r="M638" s="9">
        <v>2.8180303866150198</v>
      </c>
      <c r="N638" s="9">
        <v>2.8180303866150198</v>
      </c>
      <c r="O638" s="9">
        <v>2.8180303866150198</v>
      </c>
      <c r="P638" s="9">
        <v>2.8180303866150198</v>
      </c>
      <c r="Q638" s="9">
        <v>2.8180303866150198</v>
      </c>
      <c r="R638" s="9">
        <v>2.8180303866150198</v>
      </c>
      <c r="S638" s="9">
        <v>2.8180303866150198</v>
      </c>
      <c r="T638" s="9">
        <v>2.8180303866150198</v>
      </c>
      <c r="U638" s="9">
        <v>2.8180303866150198</v>
      </c>
      <c r="V638" s="9">
        <v>2.8180303866150198</v>
      </c>
      <c r="W638" s="9">
        <v>2.8180303866150198</v>
      </c>
      <c r="X638" s="9">
        <v>2.8180303866150198</v>
      </c>
      <c r="Y638" s="9">
        <v>2.8180303866150198</v>
      </c>
      <c r="Z638" s="9">
        <v>2.8180303866150198</v>
      </c>
      <c r="AA638" s="9">
        <v>2.8180303866150198</v>
      </c>
      <c r="AB638" s="9">
        <v>2.8180303866150198</v>
      </c>
      <c r="AC638" s="9">
        <v>2.8180303866150198</v>
      </c>
      <c r="AD638" s="9">
        <v>2.8180303866150198</v>
      </c>
      <c r="AE638" s="9">
        <v>2.8180303866150198</v>
      </c>
      <c r="AF638" s="9">
        <v>2.8180303866150198</v>
      </c>
      <c r="AG638" s="9">
        <v>2.8180303866150198</v>
      </c>
      <c r="AH638" s="9">
        <v>2.8180303866150198</v>
      </c>
      <c r="AI638" s="9">
        <v>2.8180303866150198</v>
      </c>
      <c r="AJ638" s="9">
        <v>2.8180303866150198</v>
      </c>
      <c r="AK638" s="9">
        <v>2.8180303866150198</v>
      </c>
    </row>
    <row r="639" spans="1:37" s="9" customFormat="1" x14ac:dyDescent="0.3">
      <c r="A639" s="13" t="str">
        <f t="shared" si="10"/>
        <v>SDGbaseTRA_UrbBAU_v7PQXcawhe</v>
      </c>
      <c r="B639" s="37" t="s">
        <v>220</v>
      </c>
      <c r="C639" s="8" t="s">
        <v>324</v>
      </c>
      <c r="D639" s="10" t="s">
        <v>120</v>
      </c>
      <c r="E639" s="9" t="s">
        <v>121</v>
      </c>
      <c r="F639" s="9">
        <v>1.0510479314410699</v>
      </c>
      <c r="G639" s="9">
        <v>1.0560597083321299</v>
      </c>
      <c r="H639" s="9">
        <v>1.0630121822265</v>
      </c>
      <c r="I639" s="9">
        <v>1.0638972464929299</v>
      </c>
      <c r="J639" s="9">
        <v>1.0676619301571599</v>
      </c>
      <c r="K639" s="9">
        <v>1.0678849910402299</v>
      </c>
      <c r="L639" s="9">
        <v>1.0689247903200001</v>
      </c>
      <c r="M639" s="9">
        <v>1.07188063455845</v>
      </c>
      <c r="N639" s="9">
        <v>1.07440527513333</v>
      </c>
      <c r="O639" s="9">
        <v>1.0978768890875601</v>
      </c>
      <c r="P639" s="9">
        <v>1.1026060891978799</v>
      </c>
      <c r="Q639" s="9">
        <v>1.1027921598810899</v>
      </c>
      <c r="R639" s="9">
        <v>1.1027288661724599</v>
      </c>
      <c r="S639" s="9">
        <v>1.10295041416694</v>
      </c>
      <c r="T639" s="9">
        <v>1.10345126296522</v>
      </c>
      <c r="U639" s="9">
        <v>1.1043882916769601</v>
      </c>
      <c r="V639" s="9">
        <v>1.1031661045372501</v>
      </c>
      <c r="W639" s="9">
        <v>1.10325039073835</v>
      </c>
      <c r="X639" s="9">
        <v>1.1052171447946599</v>
      </c>
      <c r="Y639" s="9">
        <v>1.1040564288038699</v>
      </c>
      <c r="Z639" s="9">
        <v>1.1023778013940699</v>
      </c>
      <c r="AA639" s="9">
        <v>1.10245982774278</v>
      </c>
      <c r="AB639" s="9">
        <v>1.1075230841998001</v>
      </c>
      <c r="AC639" s="9">
        <v>1.10912596197619</v>
      </c>
      <c r="AD639" s="9">
        <v>1.1094457954705801</v>
      </c>
      <c r="AE639" s="9">
        <v>1.1090032600942901</v>
      </c>
      <c r="AF639" s="9">
        <v>1.1089382749062899</v>
      </c>
      <c r="AG639" s="9">
        <v>1.10712756272514</v>
      </c>
      <c r="AH639" s="9">
        <v>1.10105067990775</v>
      </c>
      <c r="AI639" s="9">
        <v>1.09190919343004</v>
      </c>
      <c r="AJ639" s="9">
        <v>1.08555593844002</v>
      </c>
      <c r="AK639" s="9">
        <v>1.0791391261098799</v>
      </c>
    </row>
    <row r="640" spans="1:37" s="9" customFormat="1" x14ac:dyDescent="0.3">
      <c r="A640" s="13" t="str">
        <f t="shared" si="10"/>
        <v>SDGbaseTRA_UrbBAU_v7PQXcamai</v>
      </c>
      <c r="B640" s="37" t="s">
        <v>220</v>
      </c>
      <c r="C640" s="8" t="s">
        <v>324</v>
      </c>
      <c r="D640" s="10" t="s">
        <v>120</v>
      </c>
      <c r="E640" s="9" t="s">
        <v>122</v>
      </c>
      <c r="F640" s="9">
        <v>1.10226358857782</v>
      </c>
      <c r="G640" s="9">
        <v>1.0786327739442301</v>
      </c>
      <c r="H640" s="9">
        <v>1.07890996242812</v>
      </c>
      <c r="I640" s="9">
        <v>1.0914584926262301</v>
      </c>
      <c r="J640" s="9">
        <v>1.10437718406371</v>
      </c>
      <c r="K640" s="9">
        <v>1.10004155066154</v>
      </c>
      <c r="L640" s="9">
        <v>1.09713377974059</v>
      </c>
      <c r="M640" s="9">
        <v>1.09494878211264</v>
      </c>
      <c r="N640" s="9">
        <v>1.0936559727636801</v>
      </c>
      <c r="O640" s="9">
        <v>1.10597777204186</v>
      </c>
      <c r="P640" s="9">
        <v>1.1029074340512099</v>
      </c>
      <c r="Q640" s="9">
        <v>1.0970774402188299</v>
      </c>
      <c r="R640" s="9">
        <v>1.0930039115159</v>
      </c>
      <c r="S640" s="9">
        <v>1.0887779065563901</v>
      </c>
      <c r="T640" s="9">
        <v>1.0836378396022399</v>
      </c>
      <c r="U640" s="9">
        <v>1.0819144026687999</v>
      </c>
      <c r="V640" s="9">
        <v>1.0755308191711901</v>
      </c>
      <c r="W640" s="9">
        <v>1.06969194447322</v>
      </c>
      <c r="X640" s="9">
        <v>1.0673738246998401</v>
      </c>
      <c r="Y640" s="9">
        <v>1.0629107729060201</v>
      </c>
      <c r="Z640" s="9">
        <v>1.0600895736740401</v>
      </c>
      <c r="AA640" s="9">
        <v>1.0578323093645099</v>
      </c>
      <c r="AB640" s="9">
        <v>1.0608752811945901</v>
      </c>
      <c r="AC640" s="9">
        <v>1.0586807650157799</v>
      </c>
      <c r="AD640" s="9">
        <v>1.05635415659512</v>
      </c>
      <c r="AE640" s="9">
        <v>1.0539668930058601</v>
      </c>
      <c r="AF640" s="9">
        <v>1.05240868435664</v>
      </c>
      <c r="AG640" s="9">
        <v>1.04326421643376</v>
      </c>
      <c r="AH640" s="9">
        <v>1.02285820226299</v>
      </c>
      <c r="AI640" s="9">
        <v>1.0058043286163301</v>
      </c>
      <c r="AJ640" s="9">
        <v>0.99374320379436198</v>
      </c>
      <c r="AK640" s="9">
        <v>0.98155295462950698</v>
      </c>
    </row>
    <row r="641" spans="1:37" s="9" customFormat="1" x14ac:dyDescent="0.3">
      <c r="A641" s="13" t="str">
        <f t="shared" si="10"/>
        <v>SDGbaseTRA_UrbBAU_v7PQXcaoce</v>
      </c>
      <c r="B641" s="37" t="s">
        <v>220</v>
      </c>
      <c r="C641" s="8" t="s">
        <v>324</v>
      </c>
      <c r="D641" s="10" t="s">
        <v>120</v>
      </c>
      <c r="E641" s="9" t="s">
        <v>123</v>
      </c>
      <c r="F641" s="9">
        <v>1.08508351950576</v>
      </c>
      <c r="G641" s="9">
        <v>1.0623469945686499</v>
      </c>
      <c r="H641" s="9">
        <v>1.0735426816438201</v>
      </c>
      <c r="I641" s="9">
        <v>1.08812061893737</v>
      </c>
      <c r="J641" s="9">
        <v>1.1041285207098599</v>
      </c>
      <c r="K641" s="9">
        <v>1.1065317434694399</v>
      </c>
      <c r="L641" s="9">
        <v>1.1098538853414901</v>
      </c>
      <c r="M641" s="9">
        <v>1.11260077203194</v>
      </c>
      <c r="N641" s="9">
        <v>1.1154738518299501</v>
      </c>
      <c r="O641" s="9">
        <v>1.1440246394059299</v>
      </c>
      <c r="P641" s="9">
        <v>1.14802429429533</v>
      </c>
      <c r="Q641" s="9">
        <v>1.14649083810784</v>
      </c>
      <c r="R641" s="9">
        <v>1.14747866292833</v>
      </c>
      <c r="S641" s="9">
        <v>1.1486760172278501</v>
      </c>
      <c r="T641" s="9">
        <v>1.1494471335763701</v>
      </c>
      <c r="U641" s="9">
        <v>1.1523533560620201</v>
      </c>
      <c r="V641" s="9">
        <v>1.1503609598568401</v>
      </c>
      <c r="W641" s="9">
        <v>1.1496657482124399</v>
      </c>
      <c r="X641" s="9">
        <v>1.15226194323595</v>
      </c>
      <c r="Y641" s="9">
        <v>1.1513340710248501</v>
      </c>
      <c r="Z641" s="9">
        <v>1.1513620289344599</v>
      </c>
      <c r="AA641" s="9">
        <v>1.15266680077289</v>
      </c>
      <c r="AB641" s="9">
        <v>1.1634918626444699</v>
      </c>
      <c r="AC641" s="9">
        <v>1.16686848261522</v>
      </c>
      <c r="AD641" s="9">
        <v>1.16823681220552</v>
      </c>
      <c r="AE641" s="9">
        <v>1.1688432786660401</v>
      </c>
      <c r="AF641" s="9">
        <v>1.1707833551377</v>
      </c>
      <c r="AG641" s="9">
        <v>1.1676737503060299</v>
      </c>
      <c r="AH641" s="9">
        <v>1.1526592652857801</v>
      </c>
      <c r="AI641" s="9">
        <v>1.13604086726692</v>
      </c>
      <c r="AJ641" s="9">
        <v>1.1234046203316199</v>
      </c>
      <c r="AK641" s="9">
        <v>1.10986245771891</v>
      </c>
    </row>
    <row r="642" spans="1:37" s="9" customFormat="1" x14ac:dyDescent="0.3">
      <c r="A642" s="13" t="str">
        <f t="shared" si="10"/>
        <v>SDGbaseTRA_UrbBAU_v7PQXcaveg</v>
      </c>
      <c r="B642" s="37" t="s">
        <v>220</v>
      </c>
      <c r="C642" s="8" t="s">
        <v>324</v>
      </c>
      <c r="D642" s="10" t="s">
        <v>120</v>
      </c>
      <c r="E642" s="9" t="s">
        <v>124</v>
      </c>
      <c r="F642" s="9">
        <v>1.1008286219071399</v>
      </c>
      <c r="G642" s="9">
        <v>1.1199450777507101</v>
      </c>
      <c r="H642" s="9">
        <v>1.11527492992386</v>
      </c>
      <c r="I642" s="9">
        <v>1.11720990147267</v>
      </c>
      <c r="J642" s="9">
        <v>1.1173334786089699</v>
      </c>
      <c r="K642" s="9">
        <v>1.11473993496415</v>
      </c>
      <c r="L642" s="9">
        <v>1.1134028795323501</v>
      </c>
      <c r="M642" s="9">
        <v>1.1142957647232401</v>
      </c>
      <c r="N642" s="9">
        <v>1.11385228398447</v>
      </c>
      <c r="O642" s="9">
        <v>1.1090502476195401</v>
      </c>
      <c r="P642" s="9">
        <v>1.1093133130658099</v>
      </c>
      <c r="Q642" s="9">
        <v>1.1105410210598401</v>
      </c>
      <c r="R642" s="9">
        <v>1.1110054458712599</v>
      </c>
      <c r="S642" s="9">
        <v>1.1106682253690801</v>
      </c>
      <c r="T642" s="9">
        <v>1.1101264168867899</v>
      </c>
      <c r="U642" s="9">
        <v>1.1100597046320899</v>
      </c>
      <c r="V642" s="9">
        <v>1.1078193315349201</v>
      </c>
      <c r="W642" s="9">
        <v>1.10665330734106</v>
      </c>
      <c r="X642" s="9">
        <v>1.1072583359172801</v>
      </c>
      <c r="Y642" s="9">
        <v>1.1051082426964001</v>
      </c>
      <c r="Z642" s="9">
        <v>1.1035946383562301</v>
      </c>
      <c r="AA642" s="9">
        <v>1.10208051416871</v>
      </c>
      <c r="AB642" s="9">
        <v>1.0990337033509301</v>
      </c>
      <c r="AC642" s="9">
        <v>1.0966853044482101</v>
      </c>
      <c r="AD642" s="9">
        <v>1.09555064014322</v>
      </c>
      <c r="AE642" s="9">
        <v>1.09465107119403</v>
      </c>
      <c r="AF642" s="9">
        <v>1.09390047369633</v>
      </c>
      <c r="AG642" s="9">
        <v>1.0959100247542799</v>
      </c>
      <c r="AH642" s="9">
        <v>1.09128941112163</v>
      </c>
      <c r="AI642" s="9">
        <v>1.0897123809770499</v>
      </c>
      <c r="AJ642" s="9">
        <v>1.09105730264982</v>
      </c>
      <c r="AK642" s="9">
        <v>1.0926824517012701</v>
      </c>
    </row>
    <row r="643" spans="1:37" s="9" customFormat="1" x14ac:dyDescent="0.3">
      <c r="A643" s="13" t="str">
        <f t="shared" si="10"/>
        <v>SDGbaseTRA_UrbBAU_v7PQXcaofr</v>
      </c>
      <c r="B643" s="37" t="s">
        <v>220</v>
      </c>
      <c r="C643" s="8" t="s">
        <v>324</v>
      </c>
      <c r="D643" s="10" t="s">
        <v>120</v>
      </c>
      <c r="E643" s="9" t="s">
        <v>125</v>
      </c>
      <c r="F643" s="9">
        <v>1.09503357116428</v>
      </c>
      <c r="G643" s="9">
        <v>1.1077163157186001</v>
      </c>
      <c r="H643" s="9">
        <v>1.0953236021153401</v>
      </c>
      <c r="I643" s="9">
        <v>1.09466646120817</v>
      </c>
      <c r="J643" s="9">
        <v>1.09095469222105</v>
      </c>
      <c r="K643" s="9">
        <v>1.08427277761487</v>
      </c>
      <c r="L643" s="9">
        <v>1.0786041841631</v>
      </c>
      <c r="M643" s="9">
        <v>1.0760700747011001</v>
      </c>
      <c r="N643" s="9">
        <v>1.07277453744744</v>
      </c>
      <c r="O643" s="9">
        <v>1.0535813597491199</v>
      </c>
      <c r="P643" s="9">
        <v>1.0479208447277499</v>
      </c>
      <c r="Q643" s="9">
        <v>1.0460556323659</v>
      </c>
      <c r="R643" s="9">
        <v>1.0434445206095799</v>
      </c>
      <c r="S643" s="9">
        <v>1.0404064512822999</v>
      </c>
      <c r="T643" s="9">
        <v>1.03719781928198</v>
      </c>
      <c r="U643" s="9">
        <v>1.0343414395384201</v>
      </c>
      <c r="V643" s="9">
        <v>1.02925311747521</v>
      </c>
      <c r="W643" s="9">
        <v>1.02563004979381</v>
      </c>
      <c r="X643" s="9">
        <v>1.02485711471566</v>
      </c>
      <c r="Y643" s="9">
        <v>1.0213374475191099</v>
      </c>
      <c r="Z643" s="9">
        <v>1.0191053915642001</v>
      </c>
      <c r="AA643" s="9">
        <v>1.0162599462130599</v>
      </c>
      <c r="AB643" s="9">
        <v>1.01050210937581</v>
      </c>
      <c r="AC643" s="9">
        <v>1.0059672395081001</v>
      </c>
      <c r="AD643" s="9">
        <v>1.0027856963105399</v>
      </c>
      <c r="AE643" s="9">
        <v>1.00018780742296</v>
      </c>
      <c r="AF643" s="9">
        <v>0.99784427424042499</v>
      </c>
      <c r="AG643" s="9">
        <v>0.99809933233626202</v>
      </c>
      <c r="AH643" s="9">
        <v>0.99455226151714904</v>
      </c>
      <c r="AI643" s="9">
        <v>0.99564833395678898</v>
      </c>
      <c r="AJ643" s="9">
        <v>0.998626610011636</v>
      </c>
      <c r="AK643" s="9">
        <v>1.0021097771829299</v>
      </c>
    </row>
    <row r="644" spans="1:37" s="9" customFormat="1" x14ac:dyDescent="0.3">
      <c r="A644" s="13" t="str">
        <f t="shared" si="10"/>
        <v>SDGbaseTRA_UrbBAU_v7PQXcagra</v>
      </c>
      <c r="B644" s="37" t="s">
        <v>220</v>
      </c>
      <c r="C644" s="8" t="s">
        <v>324</v>
      </c>
      <c r="D644" s="10" t="s">
        <v>120</v>
      </c>
      <c r="E644" s="9" t="s">
        <v>126</v>
      </c>
      <c r="F644" s="9">
        <v>1.09625440769364</v>
      </c>
      <c r="G644" s="9">
        <v>1.1423169700282401</v>
      </c>
      <c r="H644" s="9">
        <v>1.1386887930331699</v>
      </c>
      <c r="I644" s="9">
        <v>1.1413906397473099</v>
      </c>
      <c r="J644" s="9">
        <v>1.14107466231875</v>
      </c>
      <c r="K644" s="9">
        <v>1.14148899981909</v>
      </c>
      <c r="L644" s="9">
        <v>1.14278781722902</v>
      </c>
      <c r="M644" s="9">
        <v>1.1457642908865699</v>
      </c>
      <c r="N644" s="9">
        <v>1.1449857953417599</v>
      </c>
      <c r="O644" s="9">
        <v>1.1337247398152901</v>
      </c>
      <c r="P644" s="9">
        <v>1.1321777528854999</v>
      </c>
      <c r="Q644" s="9">
        <v>1.1329539703982701</v>
      </c>
      <c r="R644" s="9">
        <v>1.1334878707563001</v>
      </c>
      <c r="S644" s="9">
        <v>1.1337973283169001</v>
      </c>
      <c r="T644" s="9">
        <v>1.1344722370704801</v>
      </c>
      <c r="U644" s="9">
        <v>1.1347578998027701</v>
      </c>
      <c r="V644" s="9">
        <v>1.1314397589027101</v>
      </c>
      <c r="W644" s="9">
        <v>1.13175489047568</v>
      </c>
      <c r="X644" s="9">
        <v>1.1352429911835</v>
      </c>
      <c r="Y644" s="9">
        <v>1.1333392936836499</v>
      </c>
      <c r="Z644" s="9">
        <v>1.13183617952261</v>
      </c>
      <c r="AA644" s="9">
        <v>1.1304820372801201</v>
      </c>
      <c r="AB644" s="9">
        <v>1.1280394856412199</v>
      </c>
      <c r="AC644" s="9">
        <v>1.12540401423576</v>
      </c>
      <c r="AD644" s="9">
        <v>1.1233406908226</v>
      </c>
      <c r="AE644" s="9">
        <v>1.1213473259959099</v>
      </c>
      <c r="AF644" s="9">
        <v>1.11991545570241</v>
      </c>
      <c r="AG644" s="9">
        <v>1.1274627459623701</v>
      </c>
      <c r="AH644" s="9">
        <v>1.1263271347236401</v>
      </c>
      <c r="AI644" s="9">
        <v>1.1297514685605199</v>
      </c>
      <c r="AJ644" s="9">
        <v>1.13562454708098</v>
      </c>
      <c r="AK644" s="9">
        <v>1.1418650192805</v>
      </c>
    </row>
    <row r="645" spans="1:37" s="9" customFormat="1" x14ac:dyDescent="0.3">
      <c r="A645" s="13" t="str">
        <f t="shared" si="10"/>
        <v>SDGbaseTRA_UrbBAU_v7PQXcaoil</v>
      </c>
      <c r="B645" s="37" t="s">
        <v>220</v>
      </c>
      <c r="C645" s="8" t="s">
        <v>324</v>
      </c>
      <c r="D645" s="10" t="s">
        <v>120</v>
      </c>
      <c r="E645" s="9" t="s">
        <v>127</v>
      </c>
      <c r="F645" s="9">
        <v>1.17586477703735</v>
      </c>
      <c r="G645" s="9">
        <v>1.1448643406010199</v>
      </c>
      <c r="H645" s="9">
        <v>1.1454158410191499</v>
      </c>
      <c r="I645" s="9">
        <v>1.1582958247019799</v>
      </c>
      <c r="J645" s="9">
        <v>1.1701022365379401</v>
      </c>
      <c r="K645" s="9">
        <v>1.1696924861156599</v>
      </c>
      <c r="L645" s="9">
        <v>1.17066818790841</v>
      </c>
      <c r="M645" s="9">
        <v>1.17258138520166</v>
      </c>
      <c r="N645" s="9">
        <v>1.1745277975677999</v>
      </c>
      <c r="O645" s="9">
        <v>1.1832452207998301</v>
      </c>
      <c r="P645" s="9">
        <v>1.18639623665198</v>
      </c>
      <c r="Q645" s="9">
        <v>1.18795359892652</v>
      </c>
      <c r="R645" s="9">
        <v>1.19120926292216</v>
      </c>
      <c r="S645" s="9">
        <v>1.1939697660983499</v>
      </c>
      <c r="T645" s="9">
        <v>1.19585088521289</v>
      </c>
      <c r="U645" s="9">
        <v>1.1985919462473</v>
      </c>
      <c r="V645" s="9">
        <v>1.1977247781464</v>
      </c>
      <c r="W645" s="9">
        <v>1.1979081428203999</v>
      </c>
      <c r="X645" s="9">
        <v>1.20094942619944</v>
      </c>
      <c r="Y645" s="9">
        <v>1.2008384903536</v>
      </c>
      <c r="Z645" s="9">
        <v>1.20193304970361</v>
      </c>
      <c r="AA645" s="9">
        <v>1.20272191583802</v>
      </c>
      <c r="AB645" s="9">
        <v>1.20711127962404</v>
      </c>
      <c r="AC645" s="9">
        <v>1.20776544370615</v>
      </c>
      <c r="AD645" s="9">
        <v>1.20882650029731</v>
      </c>
      <c r="AE645" s="9">
        <v>1.2101105456272101</v>
      </c>
      <c r="AF645" s="9">
        <v>1.2128920216407699</v>
      </c>
      <c r="AG645" s="9">
        <v>1.2131572621087501</v>
      </c>
      <c r="AH645" s="9">
        <v>1.19944812704518</v>
      </c>
      <c r="AI645" s="9">
        <v>1.18783270836716</v>
      </c>
      <c r="AJ645" s="9">
        <v>1.17975858928866</v>
      </c>
      <c r="AK645" s="9">
        <v>1.1707058476349199</v>
      </c>
    </row>
    <row r="646" spans="1:37" s="9" customFormat="1" x14ac:dyDescent="0.3">
      <c r="A646" s="13" t="str">
        <f t="shared" si="10"/>
        <v>SDGbaseTRA_UrbBAU_v7PQXcatub</v>
      </c>
      <c r="B646" s="37" t="s">
        <v>220</v>
      </c>
      <c r="C646" s="8" t="s">
        <v>324</v>
      </c>
      <c r="D646" s="10" t="s">
        <v>120</v>
      </c>
      <c r="E646" s="9" t="s">
        <v>128</v>
      </c>
      <c r="F646" s="9">
        <v>1.10765105881098</v>
      </c>
      <c r="G646" s="9">
        <v>1.1234214510063001</v>
      </c>
      <c r="H646" s="9">
        <v>1.1201084115675799</v>
      </c>
      <c r="I646" s="9">
        <v>1.1247373990934599</v>
      </c>
      <c r="J646" s="9">
        <v>1.12668432914858</v>
      </c>
      <c r="K646" s="9">
        <v>1.1244527040715999</v>
      </c>
      <c r="L646" s="9">
        <v>1.1231450302042201</v>
      </c>
      <c r="M646" s="9">
        <v>1.12357842419358</v>
      </c>
      <c r="N646" s="9">
        <v>1.12246653458228</v>
      </c>
      <c r="O646" s="9">
        <v>1.11585535601612</v>
      </c>
      <c r="P646" s="9">
        <v>1.11554144551901</v>
      </c>
      <c r="Q646" s="9">
        <v>1.11692896916965</v>
      </c>
      <c r="R646" s="9">
        <v>1.1173134812116801</v>
      </c>
      <c r="S646" s="9">
        <v>1.1167190846766999</v>
      </c>
      <c r="T646" s="9">
        <v>1.1158437062358599</v>
      </c>
      <c r="U646" s="9">
        <v>1.11541366232191</v>
      </c>
      <c r="V646" s="9">
        <v>1.1122804476864201</v>
      </c>
      <c r="W646" s="9">
        <v>1.11046497185854</v>
      </c>
      <c r="X646" s="9">
        <v>1.1108568639875001</v>
      </c>
      <c r="Y646" s="9">
        <v>1.1086177144415199</v>
      </c>
      <c r="Z646" s="9">
        <v>1.1072606553786899</v>
      </c>
      <c r="AA646" s="9">
        <v>1.10569304541638</v>
      </c>
      <c r="AB646" s="9">
        <v>1.1023999518874501</v>
      </c>
      <c r="AC646" s="9">
        <v>1.1000931001263601</v>
      </c>
      <c r="AD646" s="9">
        <v>1.09884632810116</v>
      </c>
      <c r="AE646" s="9">
        <v>1.0977959486483699</v>
      </c>
      <c r="AF646" s="9">
        <v>1.0967647784974199</v>
      </c>
      <c r="AG646" s="9">
        <v>1.09942466733732</v>
      </c>
      <c r="AH646" s="9">
        <v>1.0975359086493299</v>
      </c>
      <c r="AI646" s="9">
        <v>1.0993453532814901</v>
      </c>
      <c r="AJ646" s="9">
        <v>1.10358377469596</v>
      </c>
      <c r="AK646" s="9">
        <v>1.1078818782284301</v>
      </c>
    </row>
    <row r="647" spans="1:37" s="9" customFormat="1" x14ac:dyDescent="0.3">
      <c r="A647" s="13" t="str">
        <f t="shared" si="10"/>
        <v>SDGbaseTRA_UrbBAU_v7PQXcapul</v>
      </c>
      <c r="B647" s="37" t="s">
        <v>220</v>
      </c>
      <c r="C647" s="8" t="s">
        <v>324</v>
      </c>
      <c r="D647" s="10" t="s">
        <v>120</v>
      </c>
      <c r="E647" s="9" t="s">
        <v>129</v>
      </c>
      <c r="F647" s="9">
        <v>1.05635125125544</v>
      </c>
      <c r="G647" s="9">
        <v>1.0606228536184299</v>
      </c>
      <c r="H647" s="9">
        <v>1.06325928397241</v>
      </c>
      <c r="I647" s="9">
        <v>1.06402045966869</v>
      </c>
      <c r="J647" s="9">
        <v>1.06638598550824</v>
      </c>
      <c r="K647" s="9">
        <v>1.06485181777496</v>
      </c>
      <c r="L647" s="9">
        <v>1.0643178296273901</v>
      </c>
      <c r="M647" s="9">
        <v>1.0661141207037601</v>
      </c>
      <c r="N647" s="9">
        <v>1.0675994327516201</v>
      </c>
      <c r="O647" s="9">
        <v>1.08286260555745</v>
      </c>
      <c r="P647" s="9">
        <v>1.0866820354051201</v>
      </c>
      <c r="Q647" s="9">
        <v>1.0875385381520599</v>
      </c>
      <c r="R647" s="9">
        <v>1.0878939798612199</v>
      </c>
      <c r="S647" s="9">
        <v>1.08819077936538</v>
      </c>
      <c r="T647" s="9">
        <v>1.0884088051023</v>
      </c>
      <c r="U647" s="9">
        <v>1.0888938356337701</v>
      </c>
      <c r="V647" s="9">
        <v>1.0875101602755799</v>
      </c>
      <c r="W647" s="9">
        <v>1.08708008518723</v>
      </c>
      <c r="X647" s="9">
        <v>1.08825171720345</v>
      </c>
      <c r="Y647" s="9">
        <v>1.0866819683975</v>
      </c>
      <c r="Z647" s="9">
        <v>1.08501798052446</v>
      </c>
      <c r="AA647" s="9">
        <v>1.0845220285880699</v>
      </c>
      <c r="AB647" s="9">
        <v>1.08696387696451</v>
      </c>
      <c r="AC647" s="9">
        <v>1.0872622936295</v>
      </c>
      <c r="AD647" s="9">
        <v>1.0872360291443901</v>
      </c>
      <c r="AE647" s="9">
        <v>1.08680069064069</v>
      </c>
      <c r="AF647" s="9">
        <v>1.0867556910488601</v>
      </c>
      <c r="AG647" s="9">
        <v>1.0860169686880801</v>
      </c>
      <c r="AH647" s="9">
        <v>1.0806776636589099</v>
      </c>
      <c r="AI647" s="9">
        <v>1.0739400390166101</v>
      </c>
      <c r="AJ647" s="9">
        <v>1.06991392568815</v>
      </c>
      <c r="AK647" s="9">
        <v>1.0657976381481</v>
      </c>
    </row>
    <row r="648" spans="1:37" s="9" customFormat="1" x14ac:dyDescent="0.3">
      <c r="A648" s="13" t="str">
        <f t="shared" si="10"/>
        <v>SDGbaseTRA_UrbBAU_v7PQXcasug</v>
      </c>
      <c r="B648" s="37" t="s">
        <v>220</v>
      </c>
      <c r="C648" s="8" t="s">
        <v>324</v>
      </c>
      <c r="D648" s="10" t="s">
        <v>120</v>
      </c>
      <c r="E648" s="9" t="s">
        <v>130</v>
      </c>
      <c r="F648" s="9">
        <v>1.17287139328654</v>
      </c>
      <c r="G648" s="9">
        <v>1.1663497349190199</v>
      </c>
      <c r="H648" s="9">
        <v>1.15022769744093</v>
      </c>
      <c r="I648" s="9">
        <v>1.1465958406173999</v>
      </c>
      <c r="J648" s="9">
        <v>1.1440676405196799</v>
      </c>
      <c r="K648" s="9">
        <v>1.1354058279055199</v>
      </c>
      <c r="L648" s="9">
        <v>1.12887671139083</v>
      </c>
      <c r="M648" s="9">
        <v>1.12924204697526</v>
      </c>
      <c r="N648" s="9">
        <v>1.12874443859707</v>
      </c>
      <c r="O648" s="9">
        <v>1.1288310067004701</v>
      </c>
      <c r="P648" s="9">
        <v>1.1278988133354899</v>
      </c>
      <c r="Q648" s="9">
        <v>1.1257592602794</v>
      </c>
      <c r="R648" s="9">
        <v>1.12250866090771</v>
      </c>
      <c r="S648" s="9">
        <v>1.1198326144341899</v>
      </c>
      <c r="T648" s="9">
        <v>1.11710426058962</v>
      </c>
      <c r="U648" s="9">
        <v>1.11446048546864</v>
      </c>
      <c r="V648" s="9">
        <v>1.1085470372303601</v>
      </c>
      <c r="W648" s="9">
        <v>1.10536504681447</v>
      </c>
      <c r="X648" s="9">
        <v>1.10591927101707</v>
      </c>
      <c r="Y648" s="9">
        <v>1.1018553721289099</v>
      </c>
      <c r="Z648" s="9">
        <v>1.09774201429399</v>
      </c>
      <c r="AA648" s="9">
        <v>1.09415629172288</v>
      </c>
      <c r="AB648" s="9">
        <v>1.0921878896065</v>
      </c>
      <c r="AC648" s="9">
        <v>1.0881071845269701</v>
      </c>
      <c r="AD648" s="9">
        <v>1.0842459009852801</v>
      </c>
      <c r="AE648" s="9">
        <v>1.0803650224794401</v>
      </c>
      <c r="AF648" s="9">
        <v>1.0774057481777199</v>
      </c>
      <c r="AG648" s="9">
        <v>1.07598193278698</v>
      </c>
      <c r="AH648" s="9">
        <v>1.0684667859449799</v>
      </c>
      <c r="AI648" s="9">
        <v>1.06156117048877</v>
      </c>
      <c r="AJ648" s="9">
        <v>1.0578302781084601</v>
      </c>
      <c r="AK648" s="9">
        <v>1.0540468808007</v>
      </c>
    </row>
    <row r="649" spans="1:37" s="9" customFormat="1" x14ac:dyDescent="0.3">
      <c r="A649" s="13" t="str">
        <f t="shared" si="10"/>
        <v>SDGbaseTRA_UrbBAU_v7PQXcaoth</v>
      </c>
      <c r="B649" s="37" t="s">
        <v>220</v>
      </c>
      <c r="C649" s="8" t="s">
        <v>324</v>
      </c>
      <c r="D649" s="10" t="s">
        <v>120</v>
      </c>
      <c r="E649" s="9" t="s">
        <v>131</v>
      </c>
      <c r="F649" s="9">
        <v>1.1414377524414701</v>
      </c>
      <c r="G649" s="9">
        <v>1.09170134062888</v>
      </c>
      <c r="H649" s="9">
        <v>1.11328641566082</v>
      </c>
      <c r="I649" s="9">
        <v>1.12488371679729</v>
      </c>
      <c r="J649" s="9">
        <v>1.1420154669990501</v>
      </c>
      <c r="K649" s="9">
        <v>1.1567153017293199</v>
      </c>
      <c r="L649" s="9">
        <v>1.1737683342830301</v>
      </c>
      <c r="M649" s="9">
        <v>1.1926369010440401</v>
      </c>
      <c r="N649" s="9">
        <v>1.21008974409033</v>
      </c>
      <c r="O649" s="9">
        <v>1.27361028341417</v>
      </c>
      <c r="P649" s="9">
        <v>1.29509491261665</v>
      </c>
      <c r="Q649" s="9">
        <v>1.30417750981908</v>
      </c>
      <c r="R649" s="9">
        <v>1.3159422608226099</v>
      </c>
      <c r="S649" s="9">
        <v>1.3294806566858799</v>
      </c>
      <c r="T649" s="9">
        <v>1.3456432795348101</v>
      </c>
      <c r="U649" s="9">
        <v>1.3658321309922501</v>
      </c>
      <c r="V649" s="9">
        <v>1.3829418500589099</v>
      </c>
      <c r="W649" s="9">
        <v>1.4046340739990599</v>
      </c>
      <c r="X649" s="9">
        <v>1.4327413229894901</v>
      </c>
      <c r="Y649" s="9">
        <v>1.4527921526537499</v>
      </c>
      <c r="Z649" s="9">
        <v>1.4689306212837301</v>
      </c>
      <c r="AA649" s="9">
        <v>1.4883627641931201</v>
      </c>
      <c r="AB649" s="9">
        <v>1.51582287247118</v>
      </c>
      <c r="AC649" s="9">
        <v>1.5329576993860401</v>
      </c>
      <c r="AD649" s="9">
        <v>1.5469694103284399</v>
      </c>
      <c r="AE649" s="9">
        <v>1.56098051275531</v>
      </c>
      <c r="AF649" s="9">
        <v>1.5784541465523001</v>
      </c>
      <c r="AG649" s="9">
        <v>1.5936227231259299</v>
      </c>
      <c r="AH649" s="9">
        <v>1.56534308291603</v>
      </c>
      <c r="AI649" s="9">
        <v>1.52528829405037</v>
      </c>
      <c r="AJ649" s="9">
        <v>1.4885813441028699</v>
      </c>
      <c r="AK649" s="9">
        <v>1.4512010974220499</v>
      </c>
    </row>
    <row r="650" spans="1:37" s="9" customFormat="1" x14ac:dyDescent="0.3">
      <c r="A650" s="13" t="str">
        <f t="shared" si="10"/>
        <v>SDGbaseTRA_UrbBAU_v7PQXclani</v>
      </c>
      <c r="B650" s="37" t="s">
        <v>220</v>
      </c>
      <c r="C650" s="8" t="s">
        <v>324</v>
      </c>
      <c r="D650" s="10" t="s">
        <v>120</v>
      </c>
      <c r="E650" s="9" t="s">
        <v>132</v>
      </c>
      <c r="F650" s="9">
        <v>1.2312886539708301</v>
      </c>
      <c r="G650" s="9">
        <v>1.1234141754217</v>
      </c>
      <c r="H650" s="9">
        <v>1.1607988949508801</v>
      </c>
      <c r="I650" s="9">
        <v>1.17930254094392</v>
      </c>
      <c r="J650" s="9">
        <v>1.19325192505553</v>
      </c>
      <c r="K650" s="9">
        <v>1.19504408992991</v>
      </c>
      <c r="L650" s="9">
        <v>1.19338649986902</v>
      </c>
      <c r="M650" s="9">
        <v>1.19328328724178</v>
      </c>
      <c r="N650" s="9">
        <v>1.19393585587246</v>
      </c>
      <c r="O650" s="9">
        <v>1.21091291634762</v>
      </c>
      <c r="P650" s="9">
        <v>1.20478063543745</v>
      </c>
      <c r="Q650" s="9">
        <v>1.20012788150204</v>
      </c>
      <c r="R650" s="9">
        <v>1.20015020707064</v>
      </c>
      <c r="S650" s="9">
        <v>1.20293705499197</v>
      </c>
      <c r="T650" s="9">
        <v>1.20523143610703</v>
      </c>
      <c r="U650" s="9">
        <v>1.2052680029579801</v>
      </c>
      <c r="V650" s="9">
        <v>1.2063895920629999</v>
      </c>
      <c r="W650" s="9">
        <v>1.20863301154412</v>
      </c>
      <c r="X650" s="9">
        <v>1.2114743022140799</v>
      </c>
      <c r="Y650" s="9">
        <v>1.2120720684618</v>
      </c>
      <c r="Z650" s="9">
        <v>1.21118974452545</v>
      </c>
      <c r="AA650" s="9">
        <v>1.2104253566674901</v>
      </c>
      <c r="AB650" s="9">
        <v>1.2149779759063799</v>
      </c>
      <c r="AC650" s="9">
        <v>1.21230172807373</v>
      </c>
      <c r="AD650" s="9">
        <v>1.20997452781788</v>
      </c>
      <c r="AE650" s="9">
        <v>1.20915655773099</v>
      </c>
      <c r="AF650" s="9">
        <v>1.21018643409991</v>
      </c>
      <c r="AG650" s="9">
        <v>1.2125179705135001</v>
      </c>
      <c r="AH650" s="9">
        <v>1.23240203583401</v>
      </c>
      <c r="AI650" s="9">
        <v>1.2437061588916001</v>
      </c>
      <c r="AJ650" s="9">
        <v>1.24943559711524</v>
      </c>
      <c r="AK650" s="9">
        <v>1.2533783128793501</v>
      </c>
    </row>
    <row r="651" spans="1:37" s="9" customFormat="1" x14ac:dyDescent="0.3">
      <c r="A651" s="13" t="str">
        <f t="shared" si="10"/>
        <v>SDGbaseTRA_UrbBAU_v7PQXcfore</v>
      </c>
      <c r="B651" s="37" t="s">
        <v>220</v>
      </c>
      <c r="C651" s="8" t="s">
        <v>324</v>
      </c>
      <c r="D651" s="10" t="s">
        <v>120</v>
      </c>
      <c r="E651" s="9" t="s">
        <v>133</v>
      </c>
      <c r="F651" s="9">
        <v>1.1507943121006701</v>
      </c>
      <c r="G651" s="9">
        <v>1.1468199419293099</v>
      </c>
      <c r="H651" s="9">
        <v>1.1415051490758801</v>
      </c>
      <c r="I651" s="9">
        <v>1.1444474738041199</v>
      </c>
      <c r="J651" s="9">
        <v>1.14593517374599</v>
      </c>
      <c r="K651" s="9">
        <v>1.1428289446597599</v>
      </c>
      <c r="L651" s="9">
        <v>1.14067012192932</v>
      </c>
      <c r="M651" s="9">
        <v>1.1414480977265999</v>
      </c>
      <c r="N651" s="9">
        <v>1.1426679817279299</v>
      </c>
      <c r="O651" s="9">
        <v>1.14003041915161</v>
      </c>
      <c r="P651" s="9">
        <v>1.1417731683805701</v>
      </c>
      <c r="Q651" s="9">
        <v>1.14144942805762</v>
      </c>
      <c r="R651" s="9">
        <v>1.141669261244</v>
      </c>
      <c r="S651" s="9">
        <v>1.14036674635863</v>
      </c>
      <c r="T651" s="9">
        <v>1.1391315900409</v>
      </c>
      <c r="U651" s="9">
        <v>1.1410639330014001</v>
      </c>
      <c r="V651" s="9">
        <v>1.1396035942977201</v>
      </c>
      <c r="W651" s="9">
        <v>1.1404618551930099</v>
      </c>
      <c r="X651" s="9">
        <v>1.14300290994434</v>
      </c>
      <c r="Y651" s="9">
        <v>1.1441658555841001</v>
      </c>
      <c r="Z651" s="9">
        <v>1.1425549640805599</v>
      </c>
      <c r="AA651" s="9">
        <v>1.14085811279664</v>
      </c>
      <c r="AB651" s="9">
        <v>1.13708682202208</v>
      </c>
      <c r="AC651" s="9">
        <v>1.1344122364785501</v>
      </c>
      <c r="AD651" s="9">
        <v>1.1325469005497799</v>
      </c>
      <c r="AE651" s="9">
        <v>1.13074626868171</v>
      </c>
      <c r="AF651" s="9">
        <v>1.12929750722975</v>
      </c>
      <c r="AG651" s="9">
        <v>1.13428222863672</v>
      </c>
      <c r="AH651" s="9">
        <v>1.1354827483313701</v>
      </c>
      <c r="AI651" s="9">
        <v>1.13938203111364</v>
      </c>
      <c r="AJ651" s="9">
        <v>1.1451492213719501</v>
      </c>
      <c r="AK651" s="9">
        <v>1.1507022012278501</v>
      </c>
    </row>
    <row r="652" spans="1:37" s="9" customFormat="1" x14ac:dyDescent="0.3">
      <c r="A652" s="13" t="str">
        <f t="shared" si="10"/>
        <v>SDGbaseTRA_UrbBAU_v7PQXcfish</v>
      </c>
      <c r="B652" s="37" t="s">
        <v>220</v>
      </c>
      <c r="C652" s="8" t="s">
        <v>324</v>
      </c>
      <c r="D652" s="10" t="s">
        <v>120</v>
      </c>
      <c r="E652" s="9" t="s">
        <v>134</v>
      </c>
      <c r="F652" s="9">
        <v>1.2732382995285101</v>
      </c>
      <c r="G652" s="9">
        <v>1.2006769129645001</v>
      </c>
      <c r="H652" s="9">
        <v>1.20014300203876</v>
      </c>
      <c r="I652" s="9">
        <v>1.1973185686058401</v>
      </c>
      <c r="J652" s="9">
        <v>1.19935087758596</v>
      </c>
      <c r="K652" s="9">
        <v>1.1972056637522099</v>
      </c>
      <c r="L652" s="9">
        <v>1.19340915365088</v>
      </c>
      <c r="M652" s="9">
        <v>1.1909236691287399</v>
      </c>
      <c r="N652" s="9">
        <v>1.1892492287994301</v>
      </c>
      <c r="O652" s="9">
        <v>1.2048207878503101</v>
      </c>
      <c r="P652" s="9">
        <v>1.20077716743896</v>
      </c>
      <c r="Q652" s="9">
        <v>1.1940003889528099</v>
      </c>
      <c r="R652" s="9">
        <v>1.1898560502128199</v>
      </c>
      <c r="S652" s="9">
        <v>1.18836854208924</v>
      </c>
      <c r="T652" s="9">
        <v>1.18768931156803</v>
      </c>
      <c r="U652" s="9">
        <v>1.1869759961241499</v>
      </c>
      <c r="V652" s="9">
        <v>1.1866132351360399</v>
      </c>
      <c r="W652" s="9">
        <v>1.1876628038630901</v>
      </c>
      <c r="X652" s="9">
        <v>1.1899210864913801</v>
      </c>
      <c r="Y652" s="9">
        <v>1.1908694130448201</v>
      </c>
      <c r="Z652" s="9">
        <v>1.1911627294868501</v>
      </c>
      <c r="AA652" s="9">
        <v>1.19219510725066</v>
      </c>
      <c r="AB652" s="9">
        <v>1.1975352464200799</v>
      </c>
      <c r="AC652" s="9">
        <v>1.19792526776865</v>
      </c>
      <c r="AD652" s="9">
        <v>1.1971966204365601</v>
      </c>
      <c r="AE652" s="9">
        <v>1.1964847497620399</v>
      </c>
      <c r="AF652" s="9">
        <v>1.19670367056367</v>
      </c>
      <c r="AG652" s="9">
        <v>1.1969976348742299</v>
      </c>
      <c r="AH652" s="9">
        <v>1.2073011326265399</v>
      </c>
      <c r="AI652" s="9">
        <v>1.2120863327617299</v>
      </c>
      <c r="AJ652" s="9">
        <v>1.2156118889605101</v>
      </c>
      <c r="AK652" s="9">
        <v>1.2183543093409299</v>
      </c>
    </row>
    <row r="653" spans="1:37" s="9" customFormat="1" x14ac:dyDescent="0.3">
      <c r="A653" s="13" t="str">
        <f t="shared" si="10"/>
        <v>SDGbaseTRA_UrbBAU_v7PQXccoal-low</v>
      </c>
      <c r="B653" s="37" t="s">
        <v>220</v>
      </c>
      <c r="C653" s="8" t="s">
        <v>324</v>
      </c>
      <c r="D653" s="10" t="s">
        <v>120</v>
      </c>
      <c r="E653" s="9" t="s">
        <v>135</v>
      </c>
      <c r="F653" s="9">
        <v>2.0640989154356901E-2</v>
      </c>
      <c r="G653" s="9">
        <v>2.11486877875742E-2</v>
      </c>
      <c r="H653" s="9">
        <v>2.1428406460600399E-2</v>
      </c>
      <c r="I653" s="9">
        <v>2.1342537599803198E-2</v>
      </c>
      <c r="J653" s="9">
        <v>2.1366128285905402E-2</v>
      </c>
      <c r="K653" s="9">
        <v>2.14178804771155E-2</v>
      </c>
      <c r="L653" s="9">
        <v>2.14873521760118E-2</v>
      </c>
      <c r="M653" s="9">
        <v>2.16111971466059E-2</v>
      </c>
      <c r="N653" s="9">
        <v>2.17183952552619E-2</v>
      </c>
      <c r="O653" s="9">
        <v>2.24601825618784E-2</v>
      </c>
      <c r="P653" s="9">
        <v>2.2649747587710298E-2</v>
      </c>
      <c r="Q653" s="9">
        <v>2.2692443752594799E-2</v>
      </c>
      <c r="R653" s="9">
        <v>2.2706043130336799E-2</v>
      </c>
      <c r="S653" s="9">
        <v>2.2727146283229301E-2</v>
      </c>
      <c r="T653" s="9">
        <v>2.2767183334123101E-2</v>
      </c>
      <c r="U653" s="9">
        <v>2.28107638848635E-2</v>
      </c>
      <c r="V653" s="9">
        <v>2.28142360868882E-2</v>
      </c>
      <c r="W653" s="9">
        <v>2.2851272717320001E-2</v>
      </c>
      <c r="X653" s="9">
        <v>2.29185361673966E-2</v>
      </c>
      <c r="Y653" s="9">
        <v>2.29099374611339E-2</v>
      </c>
      <c r="Z653" s="9">
        <v>2.2868806808540601E-2</v>
      </c>
      <c r="AA653" s="9">
        <v>2.2886741865430701E-2</v>
      </c>
      <c r="AB653" s="9">
        <v>2.30393752591375E-2</v>
      </c>
      <c r="AC653" s="9">
        <v>2.31122266817173E-2</v>
      </c>
      <c r="AD653" s="9">
        <v>2.3134960466665602E-2</v>
      </c>
      <c r="AE653" s="9">
        <v>2.3129122530759799E-2</v>
      </c>
      <c r="AF653" s="9">
        <v>2.3121004043484501E-2</v>
      </c>
      <c r="AG653" s="9">
        <v>2.30948547823881E-2</v>
      </c>
      <c r="AH653" s="9">
        <v>2.3017107232557499E-2</v>
      </c>
      <c r="AI653" s="9">
        <v>2.2807724338743399E-2</v>
      </c>
      <c r="AJ653" s="9">
        <v>2.2653367942004302E-2</v>
      </c>
      <c r="AK653" s="9">
        <v>2.2506269609805101E-2</v>
      </c>
    </row>
    <row r="654" spans="1:37" s="9" customFormat="1" x14ac:dyDescent="0.3">
      <c r="A654" s="13" t="str">
        <f t="shared" si="10"/>
        <v>SDGbaseTRA_UrbBAU_v7PQXccoal-hgh</v>
      </c>
      <c r="B654" s="37" t="s">
        <v>220</v>
      </c>
      <c r="C654" s="8" t="s">
        <v>324</v>
      </c>
      <c r="D654" s="10" t="s">
        <v>120</v>
      </c>
      <c r="E654" s="9" t="s">
        <v>136</v>
      </c>
      <c r="F654" s="9">
        <v>3.9678720270255097E-2</v>
      </c>
      <c r="G654" s="9">
        <v>4.0654682802785599E-2</v>
      </c>
      <c r="H654" s="9">
        <v>4.1192393418220397E-2</v>
      </c>
      <c r="I654" s="9">
        <v>4.1027325432281499E-2</v>
      </c>
      <c r="J654" s="9">
        <v>4.1072674433137502E-2</v>
      </c>
      <c r="K654" s="9">
        <v>4.1172159041314098E-2</v>
      </c>
      <c r="L654" s="9">
        <v>4.13057063285392E-2</v>
      </c>
      <c r="M654" s="9">
        <v>4.1543776796399798E-2</v>
      </c>
      <c r="N654" s="9">
        <v>4.1749846560549801E-2</v>
      </c>
      <c r="O654" s="9">
        <v>4.3175803951407202E-2</v>
      </c>
      <c r="P654" s="9">
        <v>4.3540209822499898E-2</v>
      </c>
      <c r="Q654" s="9">
        <v>4.3622285791359398E-2</v>
      </c>
      <c r="R654" s="9">
        <v>4.3648428235465997E-2</v>
      </c>
      <c r="S654" s="9">
        <v>4.3688995385333697E-2</v>
      </c>
      <c r="T654" s="9">
        <v>4.3765959668924E-2</v>
      </c>
      <c r="U654" s="9">
        <v>4.3849735716143597E-2</v>
      </c>
      <c r="V654" s="9">
        <v>4.3856410422080799E-2</v>
      </c>
      <c r="W654" s="9">
        <v>4.3927606917930302E-2</v>
      </c>
      <c r="X654" s="9">
        <v>4.4056909229948399E-2</v>
      </c>
      <c r="Y654" s="9">
        <v>4.4040379709103697E-2</v>
      </c>
      <c r="Z654" s="9">
        <v>4.3961313165994803E-2</v>
      </c>
      <c r="AA654" s="9">
        <v>4.3995790200988302E-2</v>
      </c>
      <c r="AB654" s="9">
        <v>4.4289201417258103E-2</v>
      </c>
      <c r="AC654" s="9">
        <v>4.44292456368552E-2</v>
      </c>
      <c r="AD654" s="9">
        <v>4.4472947393922199E-2</v>
      </c>
      <c r="AE654" s="9">
        <v>4.4461724975072503E-2</v>
      </c>
      <c r="AF654" s="9">
        <v>4.4446118591909098E-2</v>
      </c>
      <c r="AG654" s="9">
        <v>4.43958511745602E-2</v>
      </c>
      <c r="AH654" s="9">
        <v>4.4246394999841301E-2</v>
      </c>
      <c r="AI654" s="9">
        <v>4.3843892716113601E-2</v>
      </c>
      <c r="AJ654" s="9">
        <v>4.3547169325469197E-2</v>
      </c>
      <c r="AK654" s="9">
        <v>4.3264398304569698E-2</v>
      </c>
    </row>
    <row r="655" spans="1:37" s="9" customFormat="1" x14ac:dyDescent="0.3">
      <c r="A655" s="13" t="str">
        <f t="shared" si="10"/>
        <v>SDGbaseTRA_UrbBAU_v7PQXccoil</v>
      </c>
      <c r="B655" s="37" t="s">
        <v>220</v>
      </c>
      <c r="C655" s="8" t="s">
        <v>324</v>
      </c>
      <c r="D655" s="10" t="s">
        <v>120</v>
      </c>
      <c r="E655" s="9" t="s">
        <v>137</v>
      </c>
      <c r="F655" s="9">
        <v>0.13479596314172901</v>
      </c>
      <c r="G655" s="9">
        <v>0.13811148865935199</v>
      </c>
      <c r="H655" s="9">
        <v>0.13993819122953099</v>
      </c>
      <c r="I655" s="9">
        <v>0.13937742470286499</v>
      </c>
      <c r="J655" s="9">
        <v>0.139531483659562</v>
      </c>
      <c r="K655" s="9">
        <v>0.139869451302813</v>
      </c>
      <c r="L655" s="9">
        <v>0.14032313617681699</v>
      </c>
      <c r="M655" s="9">
        <v>0.14113190565779099</v>
      </c>
      <c r="N655" s="9">
        <v>0.141831962820824</v>
      </c>
      <c r="O655" s="9">
        <v>0.14667620423260599</v>
      </c>
      <c r="P655" s="9">
        <v>0.147914158481984</v>
      </c>
      <c r="Q655" s="9">
        <v>0.14819298575256801</v>
      </c>
      <c r="R655" s="9">
        <v>0.14828179647802001</v>
      </c>
      <c r="S655" s="9">
        <v>0.148419610601084</v>
      </c>
      <c r="T655" s="9">
        <v>0.148681072529881</v>
      </c>
      <c r="U655" s="9">
        <v>0.14896567528158899</v>
      </c>
      <c r="V655" s="9">
        <v>0.14898835049413101</v>
      </c>
      <c r="W655" s="9">
        <v>0.14923021817950399</v>
      </c>
      <c r="X655" s="9">
        <v>0.14966948208636</v>
      </c>
      <c r="Y655" s="9">
        <v>0.149613328241997</v>
      </c>
      <c r="Z655" s="9">
        <v>0.14934472454817699</v>
      </c>
      <c r="AA655" s="9">
        <v>0.149461849422835</v>
      </c>
      <c r="AB655" s="9">
        <v>0.15045862167819701</v>
      </c>
      <c r="AC655" s="9">
        <v>0.15093437783500999</v>
      </c>
      <c r="AD655" s="9">
        <v>0.15108284079940801</v>
      </c>
      <c r="AE655" s="9">
        <v>0.15104471616365001</v>
      </c>
      <c r="AF655" s="9">
        <v>0.15099169838900101</v>
      </c>
      <c r="AG655" s="9">
        <v>0.15082093066035299</v>
      </c>
      <c r="AH655" s="9">
        <v>0.15031320034845</v>
      </c>
      <c r="AI655" s="9">
        <v>0.148945825528086</v>
      </c>
      <c r="AJ655" s="9">
        <v>0.14793780120280101</v>
      </c>
      <c r="AK655" s="9">
        <v>0.14697717566218099</v>
      </c>
    </row>
    <row r="656" spans="1:37" s="9" customFormat="1" x14ac:dyDescent="0.3">
      <c r="A656" s="13" t="str">
        <f t="shared" si="10"/>
        <v>SDGbaseTRA_UrbBAU_v7PQXcngas</v>
      </c>
      <c r="B656" s="37" t="s">
        <v>220</v>
      </c>
      <c r="C656" s="8" t="s">
        <v>324</v>
      </c>
      <c r="D656" s="10" t="s">
        <v>120</v>
      </c>
      <c r="E656" s="9" t="s">
        <v>138</v>
      </c>
      <c r="F656" s="9">
        <v>3.8732999999997901E-2</v>
      </c>
      <c r="G656" s="9">
        <v>3.9685701007366903E-2</v>
      </c>
      <c r="H656" s="9">
        <v>4.0210595588789401E-2</v>
      </c>
      <c r="I656" s="9">
        <v>4.0049461907208303E-2</v>
      </c>
      <c r="J656" s="9">
        <v>4.0093730039254802E-2</v>
      </c>
      <c r="K656" s="9">
        <v>4.0190843487023703E-2</v>
      </c>
      <c r="L656" s="9">
        <v>4.0321207748023703E-2</v>
      </c>
      <c r="M656" s="9">
        <v>4.05536039392181E-2</v>
      </c>
      <c r="N656" s="9">
        <v>4.0754762144409602E-2</v>
      </c>
      <c r="O656" s="9">
        <v>4.2146732632444998E-2</v>
      </c>
      <c r="P656" s="9">
        <v>4.25024530924481E-2</v>
      </c>
      <c r="Q656" s="9">
        <v>4.2582572826153797E-2</v>
      </c>
      <c r="R656" s="9">
        <v>4.2608092179617897E-2</v>
      </c>
      <c r="S656" s="9">
        <v>4.2647692433989103E-2</v>
      </c>
      <c r="T656" s="9">
        <v>4.2722822316515599E-2</v>
      </c>
      <c r="U656" s="9">
        <v>4.2804601607918602E-2</v>
      </c>
      <c r="V656" s="9">
        <v>4.2811117226274599E-2</v>
      </c>
      <c r="W656" s="9">
        <v>4.2880616793169998E-2</v>
      </c>
      <c r="X656" s="9">
        <v>4.30068372563625E-2</v>
      </c>
      <c r="Y656" s="9">
        <v>4.2990701708483001E-2</v>
      </c>
      <c r="Z656" s="9">
        <v>4.2913519671523598E-2</v>
      </c>
      <c r="AA656" s="9">
        <v>4.29471749650246E-2</v>
      </c>
      <c r="AB656" s="9">
        <v>4.3233592897235697E-2</v>
      </c>
      <c r="AC656" s="9">
        <v>4.3370299231710797E-2</v>
      </c>
      <c r="AD656" s="9">
        <v>4.3412959381515799E-2</v>
      </c>
      <c r="AE656" s="9">
        <v>4.3402004443187897E-2</v>
      </c>
      <c r="AF656" s="9">
        <v>4.3386770029247797E-2</v>
      </c>
      <c r="AG656" s="9">
        <v>4.3337700707885403E-2</v>
      </c>
      <c r="AH656" s="9">
        <v>4.3191806738108698E-2</v>
      </c>
      <c r="AI656" s="9">
        <v>4.2798897872880201E-2</v>
      </c>
      <c r="AJ656" s="9">
        <v>4.2509246719527702E-2</v>
      </c>
      <c r="AK656" s="9">
        <v>4.2233215388495199E-2</v>
      </c>
    </row>
    <row r="657" spans="1:37" s="9" customFormat="1" x14ac:dyDescent="0.3">
      <c r="A657" s="13" t="str">
        <f t="shared" si="10"/>
        <v>SDGbaseTRA_UrbBAU_v7PQXcpgm</v>
      </c>
      <c r="B657" s="37" t="s">
        <v>220</v>
      </c>
      <c r="C657" s="8" t="s">
        <v>324</v>
      </c>
      <c r="D657" s="10" t="s">
        <v>120</v>
      </c>
      <c r="E657" s="9" t="s">
        <v>139</v>
      </c>
      <c r="F657" s="9">
        <v>1.00115078236768</v>
      </c>
      <c r="G657" s="9">
        <v>-1.43721537323545</v>
      </c>
      <c r="H657" s="9">
        <v>-0.65282884493606097</v>
      </c>
      <c r="I657" s="9">
        <v>0.41380566906376598</v>
      </c>
      <c r="J657" s="9">
        <v>1.1171599507021599</v>
      </c>
      <c r="K657" s="9">
        <v>1.50076969307923</v>
      </c>
      <c r="L657" s="9">
        <v>1.53599833114149</v>
      </c>
      <c r="M657" s="9">
        <v>0.61437451953566102</v>
      </c>
      <c r="N657" s="9">
        <v>0.182848858035598</v>
      </c>
      <c r="O657" s="9">
        <v>-0.53844809102821101</v>
      </c>
      <c r="P657" s="9">
        <v>-0.68068894370142596</v>
      </c>
      <c r="Q657" s="9">
        <v>-0.671385568898209</v>
      </c>
      <c r="R657" s="9">
        <v>-0.43785027183545899</v>
      </c>
      <c r="S657" s="9">
        <v>-0.29092493395931301</v>
      </c>
      <c r="T657" s="9">
        <v>-0.22252285916835801</v>
      </c>
      <c r="U657" s="9">
        <v>-0.22115823592987</v>
      </c>
      <c r="V657" s="9">
        <v>-0.12741654561558199</v>
      </c>
      <c r="W657" s="9">
        <v>-9.5429593597802995E-2</v>
      </c>
      <c r="X657" s="9">
        <v>-0.127963365674261</v>
      </c>
      <c r="Y657" s="9">
        <v>-8.2510621185841099E-2</v>
      </c>
      <c r="Z657" s="9">
        <v>-3.11217360022795E-2</v>
      </c>
      <c r="AA657" s="9">
        <v>-7.8672637811312805E-3</v>
      </c>
      <c r="AB657" s="9">
        <v>3.1200710651341099</v>
      </c>
      <c r="AC657" s="9">
        <v>4.8815710889370498</v>
      </c>
      <c r="AD657" s="9">
        <v>4.96168000561575</v>
      </c>
      <c r="AE657" s="9">
        <v>4.6736282569360599</v>
      </c>
      <c r="AF657" s="9">
        <v>4.3187024414887096</v>
      </c>
      <c r="AG657" s="9">
        <v>4.1831561818844998</v>
      </c>
      <c r="AH657" s="9">
        <v>7.9631884226654703</v>
      </c>
      <c r="AI657" s="9">
        <v>11.7080394337346</v>
      </c>
      <c r="AJ657" s="9">
        <v>13.4709514474155</v>
      </c>
      <c r="AK657" s="9">
        <v>14.8153550761812</v>
      </c>
    </row>
    <row r="658" spans="1:37" s="9" customFormat="1" x14ac:dyDescent="0.3">
      <c r="A658" s="13" t="str">
        <f t="shared" si="10"/>
        <v>SDGbaseTRA_UrbBAU_v7PQXcmore</v>
      </c>
      <c r="B658" s="37" t="s">
        <v>220</v>
      </c>
      <c r="C658" s="8" t="s">
        <v>324</v>
      </c>
      <c r="D658" s="10" t="s">
        <v>120</v>
      </c>
      <c r="E658" s="9" t="s">
        <v>140</v>
      </c>
      <c r="F658" s="9">
        <v>0.96699726989128798</v>
      </c>
      <c r="G658" s="9">
        <v>0.99077913215106905</v>
      </c>
      <c r="H658" s="9">
        <v>1.0038815487595401</v>
      </c>
      <c r="I658" s="9">
        <v>0.99985844955619496</v>
      </c>
      <c r="J658" s="9">
        <v>1.0009635882782399</v>
      </c>
      <c r="K658" s="9">
        <v>1.00338792233131</v>
      </c>
      <c r="L658" s="9">
        <v>1.0066424497122499</v>
      </c>
      <c r="M658" s="9">
        <v>1.01244428867667</v>
      </c>
      <c r="N658" s="9">
        <v>1.0174664338138999</v>
      </c>
      <c r="O658" s="9">
        <v>1.0522166940441899</v>
      </c>
      <c r="P658" s="9">
        <v>1.0610977273395701</v>
      </c>
      <c r="Q658" s="9">
        <v>1.0630984762028399</v>
      </c>
      <c r="R658" s="9">
        <v>1.0637359601120699</v>
      </c>
      <c r="S658" s="9">
        <v>1.06472484137573</v>
      </c>
      <c r="T658" s="9">
        <v>1.06660072241476</v>
      </c>
      <c r="U658" s="9">
        <v>1.06864268773375</v>
      </c>
      <c r="V658" s="9">
        <v>1.06880572675917</v>
      </c>
      <c r="W658" s="9">
        <v>1.0705410282261001</v>
      </c>
      <c r="X658" s="9">
        <v>1.07369231113071</v>
      </c>
      <c r="Y658" s="9">
        <v>1.07328986331034</v>
      </c>
      <c r="Z658" s="9">
        <v>1.0713633932994999</v>
      </c>
      <c r="AA658" s="9">
        <v>1.0722039422541101</v>
      </c>
      <c r="AB658" s="9">
        <v>1.07935449382661</v>
      </c>
      <c r="AC658" s="9">
        <v>1.08276762701491</v>
      </c>
      <c r="AD658" s="9">
        <v>1.08383293636536</v>
      </c>
      <c r="AE658" s="9">
        <v>1.0835597494945901</v>
      </c>
      <c r="AF658" s="9">
        <v>1.08317967492079</v>
      </c>
      <c r="AG658" s="9">
        <v>1.08195484606959</v>
      </c>
      <c r="AH658" s="9">
        <v>1.07831246908822</v>
      </c>
      <c r="AI658" s="9">
        <v>1.0685034400637301</v>
      </c>
      <c r="AJ658" s="9">
        <v>1.0612722411270099</v>
      </c>
      <c r="AK658" s="9">
        <v>1.0543810576236099</v>
      </c>
    </row>
    <row r="659" spans="1:37" s="9" customFormat="1" x14ac:dyDescent="0.3">
      <c r="A659" s="13" t="str">
        <f t="shared" si="10"/>
        <v>SDGbaseTRA_UrbBAU_v7PQXcmine</v>
      </c>
      <c r="B659" s="37" t="s">
        <v>220</v>
      </c>
      <c r="C659" s="8" t="s">
        <v>324</v>
      </c>
      <c r="D659" s="10" t="s">
        <v>120</v>
      </c>
      <c r="E659" s="9" t="s">
        <v>141</v>
      </c>
      <c r="F659" s="9">
        <v>1.0261587926798501</v>
      </c>
      <c r="G659" s="9">
        <v>1.03000446164855</v>
      </c>
      <c r="H659" s="9">
        <v>1.0296511509501001</v>
      </c>
      <c r="I659" s="9">
        <v>1.0358639883341201</v>
      </c>
      <c r="J659" s="9">
        <v>1.03507384125892</v>
      </c>
      <c r="K659" s="9">
        <v>1.0347391035956399</v>
      </c>
      <c r="L659" s="9">
        <v>1.0347579784301999</v>
      </c>
      <c r="M659" s="9">
        <v>1.03517520711886</v>
      </c>
      <c r="N659" s="9">
        <v>1.0310601643079</v>
      </c>
      <c r="O659" s="9">
        <v>1.00260371515306</v>
      </c>
      <c r="P659" s="9">
        <v>0.99174506708139398</v>
      </c>
      <c r="Q659" s="9">
        <v>0.99131303955723205</v>
      </c>
      <c r="R659" s="9">
        <v>0.99366490549795305</v>
      </c>
      <c r="S659" s="9">
        <v>0.99698531205902097</v>
      </c>
      <c r="T659" s="9">
        <v>1.00172256568246</v>
      </c>
      <c r="U659" s="9">
        <v>1.0019775273767</v>
      </c>
      <c r="V659" s="9">
        <v>1.00449311215621</v>
      </c>
      <c r="W659" s="9">
        <v>1.0099904032156499</v>
      </c>
      <c r="X659" s="9">
        <v>1.02173876466035</v>
      </c>
      <c r="Y659" s="9">
        <v>1.02735144961862</v>
      </c>
      <c r="Z659" s="9">
        <v>1.0330109748540299</v>
      </c>
      <c r="AA659" s="9">
        <v>1.03631758537133</v>
      </c>
      <c r="AB659" s="9">
        <v>1.02848487535772</v>
      </c>
      <c r="AC659" s="9">
        <v>1.0234225841462401</v>
      </c>
      <c r="AD659" s="9">
        <v>1.02435333896688</v>
      </c>
      <c r="AE659" s="9">
        <v>1.0285005017255999</v>
      </c>
      <c r="AF659" s="9">
        <v>1.0360300224133501</v>
      </c>
      <c r="AG659" s="9">
        <v>1.0488165559435201</v>
      </c>
      <c r="AH659" s="9">
        <v>1.05748818656704</v>
      </c>
      <c r="AI659" s="9">
        <v>1.0676364083060501</v>
      </c>
      <c r="AJ659" s="9">
        <v>1.08270020925525</v>
      </c>
      <c r="AK659" s="9">
        <v>1.10437602108216</v>
      </c>
    </row>
    <row r="660" spans="1:37" s="9" customFormat="1" x14ac:dyDescent="0.3">
      <c r="A660" s="13" t="str">
        <f t="shared" si="10"/>
        <v>SDGbaseTRA_UrbBAU_v7PQXcmeat</v>
      </c>
      <c r="B660" s="37" t="s">
        <v>220</v>
      </c>
      <c r="C660" s="8" t="s">
        <v>324</v>
      </c>
      <c r="D660" s="10" t="s">
        <v>120</v>
      </c>
      <c r="E660" s="9" t="s">
        <v>142</v>
      </c>
      <c r="F660" s="9">
        <v>1.2943882323024001</v>
      </c>
      <c r="G660" s="9">
        <v>1.2512115376956501</v>
      </c>
      <c r="H660" s="9">
        <v>1.25289495732872</v>
      </c>
      <c r="I660" s="9">
        <v>1.2583605640519899</v>
      </c>
      <c r="J660" s="9">
        <v>1.2637847180697199</v>
      </c>
      <c r="K660" s="9">
        <v>1.26415928611749</v>
      </c>
      <c r="L660" s="9">
        <v>1.2636845141091599</v>
      </c>
      <c r="M660" s="9">
        <v>1.2642176031236101</v>
      </c>
      <c r="N660" s="9">
        <v>1.2647066781673799</v>
      </c>
      <c r="O660" s="9">
        <v>1.2696740403026801</v>
      </c>
      <c r="P660" s="9">
        <v>1.2705188289804401</v>
      </c>
      <c r="Q660" s="9">
        <v>1.2710021788396799</v>
      </c>
      <c r="R660" s="9">
        <v>1.27353624020703</v>
      </c>
      <c r="S660" s="9">
        <v>1.27717125758947</v>
      </c>
      <c r="T660" s="9">
        <v>1.2804775888066799</v>
      </c>
      <c r="U660" s="9">
        <v>1.2819647822286799</v>
      </c>
      <c r="V660" s="9">
        <v>1.28432687139554</v>
      </c>
      <c r="W660" s="9">
        <v>1.2869731476030699</v>
      </c>
      <c r="X660" s="9">
        <v>1.2893131926522901</v>
      </c>
      <c r="Y660" s="9">
        <v>1.29003877371878</v>
      </c>
      <c r="Z660" s="9">
        <v>1.29006660164221</v>
      </c>
      <c r="AA660" s="9">
        <v>1.2903262754131399</v>
      </c>
      <c r="AB660" s="9">
        <v>1.2913476149153</v>
      </c>
      <c r="AC660" s="9">
        <v>1.2907031004402501</v>
      </c>
      <c r="AD660" s="9">
        <v>1.2915580113687499</v>
      </c>
      <c r="AE660" s="9">
        <v>1.2930435443781301</v>
      </c>
      <c r="AF660" s="9">
        <v>1.2957089127227199</v>
      </c>
      <c r="AG660" s="9">
        <v>1.2985555556489401</v>
      </c>
      <c r="AH660" s="9">
        <v>1.30567150574767</v>
      </c>
      <c r="AI660" s="9">
        <v>1.31125096476911</v>
      </c>
      <c r="AJ660" s="9">
        <v>1.31660312664782</v>
      </c>
      <c r="AK660" s="9">
        <v>1.3212533462552201</v>
      </c>
    </row>
    <row r="661" spans="1:37" s="9" customFormat="1" x14ac:dyDescent="0.3">
      <c r="A661" s="13" t="str">
        <f t="shared" si="10"/>
        <v>SDGbaseTRA_UrbBAU_v7PQXcpfis</v>
      </c>
      <c r="B661" s="37" t="s">
        <v>220</v>
      </c>
      <c r="C661" s="8" t="s">
        <v>324</v>
      </c>
      <c r="D661" s="10" t="s">
        <v>120</v>
      </c>
      <c r="E661" s="9" t="s">
        <v>143</v>
      </c>
      <c r="F661" s="9">
        <v>1.26664535676362</v>
      </c>
      <c r="G661" s="9">
        <v>1.2556927979235399</v>
      </c>
      <c r="H661" s="9">
        <v>1.24665226499341</v>
      </c>
      <c r="I661" s="9">
        <v>1.2437527160272901</v>
      </c>
      <c r="J661" s="9">
        <v>1.2424955700748099</v>
      </c>
      <c r="K661" s="9">
        <v>1.24024809016101</v>
      </c>
      <c r="L661" s="9">
        <v>1.23861532039595</v>
      </c>
      <c r="M661" s="9">
        <v>1.2380795990528199</v>
      </c>
      <c r="N661" s="9">
        <v>1.2375883902683</v>
      </c>
      <c r="O661" s="9">
        <v>1.2355618807683899</v>
      </c>
      <c r="P661" s="9">
        <v>1.2345948970632601</v>
      </c>
      <c r="Q661" s="9">
        <v>1.23379029579359</v>
      </c>
      <c r="R661" s="9">
        <v>1.2343645810142001</v>
      </c>
      <c r="S661" s="9">
        <v>1.2358147148591301</v>
      </c>
      <c r="T661" s="9">
        <v>1.2374113513869001</v>
      </c>
      <c r="U661" s="9">
        <v>1.2390804410834599</v>
      </c>
      <c r="V661" s="9">
        <v>1.2413876242149799</v>
      </c>
      <c r="W661" s="9">
        <v>1.2436208891456599</v>
      </c>
      <c r="X661" s="9">
        <v>1.24517907740918</v>
      </c>
      <c r="Y661" s="9">
        <v>1.24572867374685</v>
      </c>
      <c r="Z661" s="9">
        <v>1.2461745854846</v>
      </c>
      <c r="AA661" s="9">
        <v>1.2467762441376899</v>
      </c>
      <c r="AB661" s="9">
        <v>1.2452916236926701</v>
      </c>
      <c r="AC661" s="9">
        <v>1.2444197326196</v>
      </c>
      <c r="AD661" s="9">
        <v>1.2454768441408</v>
      </c>
      <c r="AE661" s="9">
        <v>1.2469723617736701</v>
      </c>
      <c r="AF661" s="9">
        <v>1.2489747562535001</v>
      </c>
      <c r="AG661" s="9">
        <v>1.25014084715073</v>
      </c>
      <c r="AH661" s="9">
        <v>1.24801694025759</v>
      </c>
      <c r="AI661" s="9">
        <v>1.24657323824071</v>
      </c>
      <c r="AJ661" s="9">
        <v>1.2476808093356</v>
      </c>
      <c r="AK661" s="9">
        <v>1.2493230918743701</v>
      </c>
    </row>
    <row r="662" spans="1:37" s="9" customFormat="1" x14ac:dyDescent="0.3">
      <c r="A662" s="13" t="str">
        <f t="shared" si="10"/>
        <v>SDGbaseTRA_UrbBAU_v7PQXcvege</v>
      </c>
      <c r="B662" s="37" t="s">
        <v>220</v>
      </c>
      <c r="C662" s="8" t="s">
        <v>324</v>
      </c>
      <c r="D662" s="10" t="s">
        <v>120</v>
      </c>
      <c r="E662" s="9" t="s">
        <v>144</v>
      </c>
      <c r="F662" s="9">
        <v>1.23717816411607</v>
      </c>
      <c r="G662" s="9">
        <v>1.23335703665325</v>
      </c>
      <c r="H662" s="9">
        <v>1.2291809366770701</v>
      </c>
      <c r="I662" s="9">
        <v>1.2298453718539899</v>
      </c>
      <c r="J662" s="9">
        <v>1.22931345491635</v>
      </c>
      <c r="K662" s="9">
        <v>1.2279499467059101</v>
      </c>
      <c r="L662" s="9">
        <v>1.22725866049864</v>
      </c>
      <c r="M662" s="9">
        <v>1.2276605530485301</v>
      </c>
      <c r="N662" s="9">
        <v>1.2276031229153701</v>
      </c>
      <c r="O662" s="9">
        <v>1.22017367958858</v>
      </c>
      <c r="P662" s="9">
        <v>1.2191996981300099</v>
      </c>
      <c r="Q662" s="9">
        <v>1.2198833368159101</v>
      </c>
      <c r="R662" s="9">
        <v>1.2213751045069801</v>
      </c>
      <c r="S662" s="9">
        <v>1.2233217016728399</v>
      </c>
      <c r="T662" s="9">
        <v>1.2252373783264401</v>
      </c>
      <c r="U662" s="9">
        <v>1.2270584810733201</v>
      </c>
      <c r="V662" s="9">
        <v>1.2295412269935699</v>
      </c>
      <c r="W662" s="9">
        <v>1.23136641784184</v>
      </c>
      <c r="X662" s="9">
        <v>1.23222570203833</v>
      </c>
      <c r="Y662" s="9">
        <v>1.2322723623048799</v>
      </c>
      <c r="Z662" s="9">
        <v>1.23250417419702</v>
      </c>
      <c r="AA662" s="9">
        <v>1.2325907896677799</v>
      </c>
      <c r="AB662" s="9">
        <v>1.2288424517054799</v>
      </c>
      <c r="AC662" s="9">
        <v>1.2265069219628499</v>
      </c>
      <c r="AD662" s="9">
        <v>1.2268975470793699</v>
      </c>
      <c r="AE662" s="9">
        <v>1.2281791694353901</v>
      </c>
      <c r="AF662" s="9">
        <v>1.2299764621264699</v>
      </c>
      <c r="AG662" s="9">
        <v>1.2326839757622701</v>
      </c>
      <c r="AH662" s="9">
        <v>1.2302808480042999</v>
      </c>
      <c r="AI662" s="9">
        <v>1.2298084719223099</v>
      </c>
      <c r="AJ662" s="9">
        <v>1.2321781210982701</v>
      </c>
      <c r="AK662" s="9">
        <v>1.2354179186096499</v>
      </c>
    </row>
    <row r="663" spans="1:37" s="9" customFormat="1" x14ac:dyDescent="0.3">
      <c r="A663" s="13" t="str">
        <f t="shared" si="10"/>
        <v>SDGbaseTRA_UrbBAU_v7PQXcfats</v>
      </c>
      <c r="B663" s="37" t="s">
        <v>220</v>
      </c>
      <c r="C663" s="8" t="s">
        <v>324</v>
      </c>
      <c r="D663" s="10" t="s">
        <v>120</v>
      </c>
      <c r="E663" s="9" t="s">
        <v>145</v>
      </c>
      <c r="F663" s="9">
        <v>1.4010439092256299</v>
      </c>
      <c r="G663" s="9">
        <v>1.4029414196379399</v>
      </c>
      <c r="H663" s="9">
        <v>1.40467295534405</v>
      </c>
      <c r="I663" s="9">
        <v>1.4012336027225201</v>
      </c>
      <c r="J663" s="9">
        <v>1.40115050358344</v>
      </c>
      <c r="K663" s="9">
        <v>1.3996573704767199</v>
      </c>
      <c r="L663" s="9">
        <v>1.3991285192573499</v>
      </c>
      <c r="M663" s="9">
        <v>1.4013829079822899</v>
      </c>
      <c r="N663" s="9">
        <v>1.4033007071149399</v>
      </c>
      <c r="O663" s="9">
        <v>1.41990613475276</v>
      </c>
      <c r="P663" s="9">
        <v>1.4222881906286999</v>
      </c>
      <c r="Q663" s="9">
        <v>1.4220574404767501</v>
      </c>
      <c r="R663" s="9">
        <v>1.42139526226624</v>
      </c>
      <c r="S663" s="9">
        <v>1.42131610780591</v>
      </c>
      <c r="T663" s="9">
        <v>1.42199510299799</v>
      </c>
      <c r="U663" s="9">
        <v>1.42310349555801</v>
      </c>
      <c r="V663" s="9">
        <v>1.4237805959043099</v>
      </c>
      <c r="W663" s="9">
        <v>1.4251063976165299</v>
      </c>
      <c r="X663" s="9">
        <v>1.4274833896525501</v>
      </c>
      <c r="Y663" s="9">
        <v>1.42707082199379</v>
      </c>
      <c r="Z663" s="9">
        <v>1.4256978828092901</v>
      </c>
      <c r="AA663" s="9">
        <v>1.42598252467391</v>
      </c>
      <c r="AB663" s="9">
        <v>1.42648357641871</v>
      </c>
      <c r="AC663" s="9">
        <v>1.4256585263241499</v>
      </c>
      <c r="AD663" s="9">
        <v>1.42506919332908</v>
      </c>
      <c r="AE663" s="9">
        <v>1.4244110083742001</v>
      </c>
      <c r="AF663" s="9">
        <v>1.4239584337886999</v>
      </c>
      <c r="AG663" s="9">
        <v>1.4222243159942201</v>
      </c>
      <c r="AH663" s="9">
        <v>1.41778577699637</v>
      </c>
      <c r="AI663" s="9">
        <v>1.4101180408063101</v>
      </c>
      <c r="AJ663" s="9">
        <v>1.4058247305392799</v>
      </c>
      <c r="AK663" s="9">
        <v>1.4021252172962899</v>
      </c>
    </row>
    <row r="664" spans="1:37" s="9" customFormat="1" x14ac:dyDescent="0.3">
      <c r="A664" s="13" t="str">
        <f t="shared" si="10"/>
        <v>SDGbaseTRA_UrbBAU_v7PQXcdair</v>
      </c>
      <c r="B664" s="37" t="s">
        <v>220</v>
      </c>
      <c r="C664" s="8" t="s">
        <v>324</v>
      </c>
      <c r="D664" s="10" t="s">
        <v>120</v>
      </c>
      <c r="E664" s="9" t="s">
        <v>146</v>
      </c>
      <c r="F664" s="9">
        <v>1.54740058142779</v>
      </c>
      <c r="G664" s="9">
        <v>1.5186488435029399</v>
      </c>
      <c r="H664" s="9">
        <v>1.5194993333295399</v>
      </c>
      <c r="I664" s="9">
        <v>1.52510961981061</v>
      </c>
      <c r="J664" s="9">
        <v>1.52619597021319</v>
      </c>
      <c r="K664" s="9">
        <v>1.52532260896177</v>
      </c>
      <c r="L664" s="9">
        <v>1.5246841012860499</v>
      </c>
      <c r="M664" s="9">
        <v>1.5254095243413099</v>
      </c>
      <c r="N664" s="9">
        <v>1.5256610398731301</v>
      </c>
      <c r="O664" s="9">
        <v>1.5110963059956499</v>
      </c>
      <c r="P664" s="9">
        <v>1.5107843032160799</v>
      </c>
      <c r="Q664" s="9">
        <v>1.5137386685971099</v>
      </c>
      <c r="R664" s="9">
        <v>1.5179491817103801</v>
      </c>
      <c r="S664" s="9">
        <v>1.52231311133547</v>
      </c>
      <c r="T664" s="9">
        <v>1.5259846879841701</v>
      </c>
      <c r="U664" s="9">
        <v>1.5291389674218101</v>
      </c>
      <c r="V664" s="9">
        <v>1.5336667941883999</v>
      </c>
      <c r="W664" s="9">
        <v>1.5368722657843601</v>
      </c>
      <c r="X664" s="9">
        <v>1.5384522296602099</v>
      </c>
      <c r="Y664" s="9">
        <v>1.53902405703778</v>
      </c>
      <c r="Z664" s="9">
        <v>1.53913905737518</v>
      </c>
      <c r="AA664" s="9">
        <v>1.53872950270566</v>
      </c>
      <c r="AB664" s="9">
        <v>1.53182716583783</v>
      </c>
      <c r="AC664" s="9">
        <v>1.5278702335877601</v>
      </c>
      <c r="AD664" s="9">
        <v>1.52825681016393</v>
      </c>
      <c r="AE664" s="9">
        <v>1.53017280568956</v>
      </c>
      <c r="AF664" s="9">
        <v>1.5327846887411101</v>
      </c>
      <c r="AG664" s="9">
        <v>1.5375477011835801</v>
      </c>
      <c r="AH664" s="9">
        <v>1.5374837707111699</v>
      </c>
      <c r="AI664" s="9">
        <v>1.53922845397203</v>
      </c>
      <c r="AJ664" s="9">
        <v>1.54363612119725</v>
      </c>
      <c r="AK664" s="9">
        <v>1.54875939668601</v>
      </c>
    </row>
    <row r="665" spans="1:37" s="9" customFormat="1" x14ac:dyDescent="0.3">
      <c r="A665" s="13" t="str">
        <f t="shared" si="10"/>
        <v>SDGbaseTRA_UrbBAU_v7PQXcgrai</v>
      </c>
      <c r="B665" s="37" t="s">
        <v>220</v>
      </c>
      <c r="C665" s="8" t="s">
        <v>324</v>
      </c>
      <c r="D665" s="10" t="s">
        <v>120</v>
      </c>
      <c r="E665" s="9" t="s">
        <v>147</v>
      </c>
      <c r="F665" s="9">
        <v>1.3669077801112099</v>
      </c>
      <c r="G665" s="9">
        <v>1.3554211917845</v>
      </c>
      <c r="H665" s="9">
        <v>1.3490155400249599</v>
      </c>
      <c r="I665" s="9">
        <v>1.3553724570906001</v>
      </c>
      <c r="J665" s="9">
        <v>1.35938471782671</v>
      </c>
      <c r="K665" s="9">
        <v>1.35461233644279</v>
      </c>
      <c r="L665" s="9">
        <v>1.3513522392567701</v>
      </c>
      <c r="M665" s="9">
        <v>1.34886680634031</v>
      </c>
      <c r="N665" s="9">
        <v>1.3469402642803401</v>
      </c>
      <c r="O665" s="9">
        <v>1.34120478484158</v>
      </c>
      <c r="P665" s="9">
        <v>1.33968110618668</v>
      </c>
      <c r="Q665" s="9">
        <v>1.33886655992896</v>
      </c>
      <c r="R665" s="9">
        <v>1.33946304583146</v>
      </c>
      <c r="S665" s="9">
        <v>1.33936505673435</v>
      </c>
      <c r="T665" s="9">
        <v>1.3383404540648201</v>
      </c>
      <c r="U665" s="9">
        <v>1.33936834979471</v>
      </c>
      <c r="V665" s="9">
        <v>1.3387761794712101</v>
      </c>
      <c r="W665" s="9">
        <v>1.3370616286225301</v>
      </c>
      <c r="X665" s="9">
        <v>1.33589998497359</v>
      </c>
      <c r="Y665" s="9">
        <v>1.3339788541439599</v>
      </c>
      <c r="Z665" s="9">
        <v>1.3331172122899899</v>
      </c>
      <c r="AA665" s="9">
        <v>1.3321458837260001</v>
      </c>
      <c r="AB665" s="9">
        <v>1.3288320017800901</v>
      </c>
      <c r="AC665" s="9">
        <v>1.3263385455040799</v>
      </c>
      <c r="AD665" s="9">
        <v>1.32663423155025</v>
      </c>
      <c r="AE665" s="9">
        <v>1.32748795546761</v>
      </c>
      <c r="AF665" s="9">
        <v>1.32849274318116</v>
      </c>
      <c r="AG665" s="9">
        <v>1.3321873031623499</v>
      </c>
      <c r="AH665" s="9">
        <v>1.3263469646531501</v>
      </c>
      <c r="AI665" s="9">
        <v>1.3257277557804099</v>
      </c>
      <c r="AJ665" s="9">
        <v>1.3305702751417601</v>
      </c>
      <c r="AK665" s="9">
        <v>1.33597825568164</v>
      </c>
    </row>
    <row r="666" spans="1:37" s="9" customFormat="1" x14ac:dyDescent="0.3">
      <c r="A666" s="13" t="str">
        <f t="shared" si="10"/>
        <v>SDGbaseTRA_UrbBAU_v7PQXcstar</v>
      </c>
      <c r="B666" s="37" t="s">
        <v>220</v>
      </c>
      <c r="C666" s="8" t="s">
        <v>324</v>
      </c>
      <c r="D666" s="10" t="s">
        <v>120</v>
      </c>
      <c r="E666" s="9" t="s">
        <v>148</v>
      </c>
      <c r="F666" s="9">
        <v>1.21874154373827</v>
      </c>
      <c r="G666" s="9">
        <v>1.2051399722448399</v>
      </c>
      <c r="H666" s="9">
        <v>1.1897289834593701</v>
      </c>
      <c r="I666" s="9">
        <v>1.19388799357445</v>
      </c>
      <c r="J666" s="9">
        <v>1.19743455281156</v>
      </c>
      <c r="K666" s="9">
        <v>1.18960015731566</v>
      </c>
      <c r="L666" s="9">
        <v>1.18302854292614</v>
      </c>
      <c r="M666" s="9">
        <v>1.17567462365942</v>
      </c>
      <c r="N666" s="9">
        <v>1.1696736666710901</v>
      </c>
      <c r="O666" s="9">
        <v>1.16357517644302</v>
      </c>
      <c r="P666" s="9">
        <v>1.1582041147227</v>
      </c>
      <c r="Q666" s="9">
        <v>1.1532007442099399</v>
      </c>
      <c r="R666" s="9">
        <v>1.1517577940853101</v>
      </c>
      <c r="S666" s="9">
        <v>1.1495251354448699</v>
      </c>
      <c r="T666" s="9">
        <v>1.1465355109788</v>
      </c>
      <c r="U666" s="9">
        <v>1.14600025854382</v>
      </c>
      <c r="V666" s="9">
        <v>1.1437272029178001</v>
      </c>
      <c r="W666" s="9">
        <v>1.14033743864093</v>
      </c>
      <c r="X666" s="9">
        <v>1.1375831649315</v>
      </c>
      <c r="Y666" s="9">
        <v>1.13546199280344</v>
      </c>
      <c r="Z666" s="9">
        <v>1.13513032742437</v>
      </c>
      <c r="AA666" s="9">
        <v>1.13444393660069</v>
      </c>
      <c r="AB666" s="9">
        <v>1.13274268533971</v>
      </c>
      <c r="AC666" s="9">
        <v>1.1309817609116399</v>
      </c>
      <c r="AD666" s="9">
        <v>1.1317235601633999</v>
      </c>
      <c r="AE666" s="9">
        <v>1.13294926115651</v>
      </c>
      <c r="AF666" s="9">
        <v>1.13425147392223</v>
      </c>
      <c r="AG666" s="9">
        <v>1.1521798178589999</v>
      </c>
      <c r="AH666" s="9">
        <v>1.16421731583915</v>
      </c>
      <c r="AI666" s="9">
        <v>1.1860703077144099</v>
      </c>
      <c r="AJ666" s="9">
        <v>1.2152383933250199</v>
      </c>
      <c r="AK666" s="9">
        <v>1.24588554752353</v>
      </c>
    </row>
    <row r="667" spans="1:37" s="9" customFormat="1" x14ac:dyDescent="0.3">
      <c r="A667" s="13" t="str">
        <f t="shared" si="10"/>
        <v>SDGbaseTRA_UrbBAU_v7PQXcafee</v>
      </c>
      <c r="B667" s="37" t="s">
        <v>220</v>
      </c>
      <c r="C667" s="8" t="s">
        <v>324</v>
      </c>
      <c r="D667" s="10" t="s">
        <v>120</v>
      </c>
      <c r="E667" s="9" t="s">
        <v>149</v>
      </c>
      <c r="F667" s="9">
        <v>2.1076591868732102</v>
      </c>
      <c r="G667" s="9">
        <v>2.0191730960746099</v>
      </c>
      <c r="H667" s="9">
        <v>2.0561179799261402</v>
      </c>
      <c r="I667" s="9">
        <v>2.06765938275981</v>
      </c>
      <c r="J667" s="9">
        <v>2.0723143530338302</v>
      </c>
      <c r="K667" s="9">
        <v>2.0740411361659299</v>
      </c>
      <c r="L667" s="9">
        <v>2.0715248510186499</v>
      </c>
      <c r="M667" s="9">
        <v>2.0715673597239999</v>
      </c>
      <c r="N667" s="9">
        <v>2.0735424443294299</v>
      </c>
      <c r="O667" s="9">
        <v>2.0640432818116299</v>
      </c>
      <c r="P667" s="9">
        <v>2.0659795875950802</v>
      </c>
      <c r="Q667" s="9">
        <v>2.0712076197853402</v>
      </c>
      <c r="R667" s="9">
        <v>2.07812003138651</v>
      </c>
      <c r="S667" s="9">
        <v>2.0848585772040402</v>
      </c>
      <c r="T667" s="9">
        <v>2.0902499823005898</v>
      </c>
      <c r="U667" s="9">
        <v>2.09390115603864</v>
      </c>
      <c r="V667" s="9">
        <v>2.1009358133760001</v>
      </c>
      <c r="W667" s="9">
        <v>2.1054661630977298</v>
      </c>
      <c r="X667" s="9">
        <v>2.1070788745265299</v>
      </c>
      <c r="Y667" s="9">
        <v>2.10824151376405</v>
      </c>
      <c r="Z667" s="9">
        <v>2.1083521192345902</v>
      </c>
      <c r="AA667" s="9">
        <v>2.1066924724650402</v>
      </c>
      <c r="AB667" s="9">
        <v>2.10164455260509</v>
      </c>
      <c r="AC667" s="9">
        <v>2.09690230808337</v>
      </c>
      <c r="AD667" s="9">
        <v>2.0961583754795701</v>
      </c>
      <c r="AE667" s="9">
        <v>2.0972272827913998</v>
      </c>
      <c r="AF667" s="9">
        <v>2.0985883554373101</v>
      </c>
      <c r="AG667" s="9">
        <v>2.09955333873563</v>
      </c>
      <c r="AH667" s="9">
        <v>2.1108128721510702</v>
      </c>
      <c r="AI667" s="9">
        <v>2.11332993043411</v>
      </c>
      <c r="AJ667" s="9">
        <v>2.10925129206379</v>
      </c>
      <c r="AK667" s="9">
        <v>2.1053065196603402</v>
      </c>
    </row>
    <row r="668" spans="1:37" s="9" customFormat="1" x14ac:dyDescent="0.3">
      <c r="A668" s="13" t="str">
        <f t="shared" si="10"/>
        <v>SDGbaseTRA_UrbBAU_v7PQXcbake</v>
      </c>
      <c r="B668" s="37" t="s">
        <v>220</v>
      </c>
      <c r="C668" s="8" t="s">
        <v>324</v>
      </c>
      <c r="D668" s="10" t="s">
        <v>120</v>
      </c>
      <c r="E668" s="9" t="s">
        <v>150</v>
      </c>
      <c r="F668" s="9">
        <v>1.2067062846960701</v>
      </c>
      <c r="G668" s="9">
        <v>1.2092399480993901</v>
      </c>
      <c r="H668" s="9">
        <v>1.2056833490386301</v>
      </c>
      <c r="I668" s="9">
        <v>1.2080680295323201</v>
      </c>
      <c r="J668" s="9">
        <v>1.2085357287468099</v>
      </c>
      <c r="K668" s="9">
        <v>1.2071328098802201</v>
      </c>
      <c r="L668" s="9">
        <v>1.2067024806204201</v>
      </c>
      <c r="M668" s="9">
        <v>1.2070362870545901</v>
      </c>
      <c r="N668" s="9">
        <v>1.2069233087351201</v>
      </c>
      <c r="O668" s="9">
        <v>1.2009748026962701</v>
      </c>
      <c r="P668" s="9">
        <v>1.2014827923317399</v>
      </c>
      <c r="Q668" s="9">
        <v>1.2027872836667099</v>
      </c>
      <c r="R668" s="9">
        <v>1.20503505334897</v>
      </c>
      <c r="S668" s="9">
        <v>1.2069261406154901</v>
      </c>
      <c r="T668" s="9">
        <v>1.20851497049302</v>
      </c>
      <c r="U668" s="9">
        <v>1.2104200641181</v>
      </c>
      <c r="V668" s="9">
        <v>1.21227713761041</v>
      </c>
      <c r="W668" s="9">
        <v>1.2134866013171499</v>
      </c>
      <c r="X668" s="9">
        <v>1.2142965030283199</v>
      </c>
      <c r="Y668" s="9">
        <v>1.2138141191118801</v>
      </c>
      <c r="Z668" s="9">
        <v>1.2134330295334601</v>
      </c>
      <c r="AA668" s="9">
        <v>1.2128912984196201</v>
      </c>
      <c r="AB668" s="9">
        <v>1.2089949032021099</v>
      </c>
      <c r="AC668" s="9">
        <v>1.20703591250423</v>
      </c>
      <c r="AD668" s="9">
        <v>1.2077370976588899</v>
      </c>
      <c r="AE668" s="9">
        <v>1.20909772666205</v>
      </c>
      <c r="AF668" s="9">
        <v>1.2107061432503801</v>
      </c>
      <c r="AG668" s="9">
        <v>1.2168730639027401</v>
      </c>
      <c r="AH668" s="9">
        <v>1.21521450129751</v>
      </c>
      <c r="AI668" s="9">
        <v>1.2168079039579001</v>
      </c>
      <c r="AJ668" s="9">
        <v>1.2224303818647599</v>
      </c>
      <c r="AK668" s="9">
        <v>1.2289109407799399</v>
      </c>
    </row>
    <row r="669" spans="1:37" s="9" customFormat="1" x14ac:dyDescent="0.3">
      <c r="A669" s="13" t="str">
        <f t="shared" si="10"/>
        <v>SDGbaseTRA_UrbBAU_v7PQXcsuga</v>
      </c>
      <c r="B669" s="37" t="s">
        <v>220</v>
      </c>
      <c r="C669" s="8" t="s">
        <v>324</v>
      </c>
      <c r="D669" s="10" t="s">
        <v>120</v>
      </c>
      <c r="E669" s="9" t="s">
        <v>151</v>
      </c>
      <c r="F669" s="9">
        <v>1.4973235534731399</v>
      </c>
      <c r="G669" s="9">
        <v>1.49839269353198</v>
      </c>
      <c r="H669" s="9">
        <v>1.48605813430289</v>
      </c>
      <c r="I669" s="9">
        <v>1.4876852389313799</v>
      </c>
      <c r="J669" s="9">
        <v>1.48649415377621</v>
      </c>
      <c r="K669" s="9">
        <v>1.48138412344451</v>
      </c>
      <c r="L669" s="9">
        <v>1.4783351091593999</v>
      </c>
      <c r="M669" s="9">
        <v>1.47850945937763</v>
      </c>
      <c r="N669" s="9">
        <v>1.4783492409525001</v>
      </c>
      <c r="O669" s="9">
        <v>1.4663642887711801</v>
      </c>
      <c r="P669" s="9">
        <v>1.46643554970488</v>
      </c>
      <c r="Q669" s="9">
        <v>1.4688825972098001</v>
      </c>
      <c r="R669" s="9">
        <v>1.47068171777245</v>
      </c>
      <c r="S669" s="9">
        <v>1.47214468927182</v>
      </c>
      <c r="T669" s="9">
        <v>1.4729842413826499</v>
      </c>
      <c r="U669" s="9">
        <v>1.4738983484055801</v>
      </c>
      <c r="V669" s="9">
        <v>1.47388730888129</v>
      </c>
      <c r="W669" s="9">
        <v>1.4738977084076801</v>
      </c>
      <c r="X669" s="9">
        <v>1.47456136524843</v>
      </c>
      <c r="Y669" s="9">
        <v>1.4726581343076399</v>
      </c>
      <c r="Z669" s="9">
        <v>1.47095748205049</v>
      </c>
      <c r="AA669" s="9">
        <v>1.46897236228328</v>
      </c>
      <c r="AB669" s="9">
        <v>1.4615069708025901</v>
      </c>
      <c r="AC669" s="9">
        <v>1.45672360252043</v>
      </c>
      <c r="AD669" s="9">
        <v>1.45599462283176</v>
      </c>
      <c r="AE669" s="9">
        <v>1.45628608551213</v>
      </c>
      <c r="AF669" s="9">
        <v>1.4573286262394001</v>
      </c>
      <c r="AG669" s="9">
        <v>1.45394179921702</v>
      </c>
      <c r="AH669" s="9">
        <v>1.4388627308726101</v>
      </c>
      <c r="AI669" s="9">
        <v>1.42747472870647</v>
      </c>
      <c r="AJ669" s="9">
        <v>1.4217480832006399</v>
      </c>
      <c r="AK669" s="9">
        <v>1.41695113738844</v>
      </c>
    </row>
    <row r="670" spans="1:37" s="9" customFormat="1" x14ac:dyDescent="0.3">
      <c r="A670" s="13" t="str">
        <f t="shared" si="10"/>
        <v>SDGbaseTRA_UrbBAU_v7PQXcconf</v>
      </c>
      <c r="B670" s="37" t="s">
        <v>220</v>
      </c>
      <c r="C670" s="8" t="s">
        <v>324</v>
      </c>
      <c r="D670" s="10" t="s">
        <v>120</v>
      </c>
      <c r="E670" s="9" t="s">
        <v>152</v>
      </c>
      <c r="F670" s="9">
        <v>1.3384186226572099</v>
      </c>
      <c r="G670" s="9">
        <v>1.32069750870159</v>
      </c>
      <c r="H670" s="9">
        <v>1.3253822297878799</v>
      </c>
      <c r="I670" s="9">
        <v>1.3282082213690101</v>
      </c>
      <c r="J670" s="9">
        <v>1.3287842266132399</v>
      </c>
      <c r="K670" s="9">
        <v>1.3290075831177499</v>
      </c>
      <c r="L670" s="9">
        <v>1.3295776472478</v>
      </c>
      <c r="M670" s="9">
        <v>1.33166249069209</v>
      </c>
      <c r="N670" s="9">
        <v>1.3333072276822899</v>
      </c>
      <c r="O670" s="9">
        <v>1.3292862687573099</v>
      </c>
      <c r="P670" s="9">
        <v>1.3310225527147601</v>
      </c>
      <c r="Q670" s="9">
        <v>1.3342102830992399</v>
      </c>
      <c r="R670" s="9">
        <v>1.3382174708601</v>
      </c>
      <c r="S670" s="9">
        <v>1.34209561848016</v>
      </c>
      <c r="T670" s="9">
        <v>1.3455592941950301</v>
      </c>
      <c r="U670" s="9">
        <v>1.34880588648453</v>
      </c>
      <c r="V670" s="9">
        <v>1.3522126123365199</v>
      </c>
      <c r="W670" s="9">
        <v>1.3546780219913701</v>
      </c>
      <c r="X670" s="9">
        <v>1.3560269523372299</v>
      </c>
      <c r="Y670" s="9">
        <v>1.3557932722746799</v>
      </c>
      <c r="Z670" s="9">
        <v>1.3554873340120299</v>
      </c>
      <c r="AA670" s="9">
        <v>1.3552041528065599</v>
      </c>
      <c r="AB670" s="9">
        <v>1.35151935318421</v>
      </c>
      <c r="AC670" s="9">
        <v>1.34916780021755</v>
      </c>
      <c r="AD670" s="9">
        <v>1.34958570187268</v>
      </c>
      <c r="AE670" s="9">
        <v>1.35085131142841</v>
      </c>
      <c r="AF670" s="9">
        <v>1.3524646991517699</v>
      </c>
      <c r="AG670" s="9">
        <v>1.3545523468099001</v>
      </c>
      <c r="AH670" s="9">
        <v>1.35120703712503</v>
      </c>
      <c r="AI670" s="9">
        <v>1.3473545079029501</v>
      </c>
      <c r="AJ670" s="9">
        <v>1.34594861217969</v>
      </c>
      <c r="AK670" s="9">
        <v>1.34528146519037</v>
      </c>
    </row>
    <row r="671" spans="1:37" s="9" customFormat="1" x14ac:dyDescent="0.3">
      <c r="A671" s="13" t="str">
        <f t="shared" ref="A671:A734" si="11">_xlfn.CONCAT(C671,D671,E671)</f>
        <v>SDGbaseTRA_UrbBAU_v7PQXcpast</v>
      </c>
      <c r="B671" s="37" t="s">
        <v>220</v>
      </c>
      <c r="C671" s="8" t="s">
        <v>324</v>
      </c>
      <c r="D671" s="10" t="s">
        <v>120</v>
      </c>
      <c r="E671" s="9" t="s">
        <v>153</v>
      </c>
      <c r="F671" s="9">
        <v>1.43613676380422</v>
      </c>
      <c r="G671" s="9">
        <v>1.3929461839661601</v>
      </c>
      <c r="H671" s="9">
        <v>1.39067022872594</v>
      </c>
      <c r="I671" s="9">
        <v>1.38750205749986</v>
      </c>
      <c r="J671" s="9">
        <v>1.38898057386865</v>
      </c>
      <c r="K671" s="9">
        <v>1.38918970861858</v>
      </c>
      <c r="L671" s="9">
        <v>1.38839800630407</v>
      </c>
      <c r="M671" s="9">
        <v>1.3893372160900901</v>
      </c>
      <c r="N671" s="9">
        <v>1.38849171436242</v>
      </c>
      <c r="O671" s="9">
        <v>1.3989006292106201</v>
      </c>
      <c r="P671" s="9">
        <v>1.39737956034842</v>
      </c>
      <c r="Q671" s="9">
        <v>1.39300620657378</v>
      </c>
      <c r="R671" s="9">
        <v>1.3925531220501099</v>
      </c>
      <c r="S671" s="9">
        <v>1.3961760755105499</v>
      </c>
      <c r="T671" s="9">
        <v>1.40007668621749</v>
      </c>
      <c r="U671" s="9">
        <v>1.3996814557747801</v>
      </c>
      <c r="V671" s="9">
        <v>1.3997327475602199</v>
      </c>
      <c r="W671" s="9">
        <v>1.40272448801366</v>
      </c>
      <c r="X671" s="9">
        <v>1.4044368067035</v>
      </c>
      <c r="Y671" s="9">
        <v>1.4022677666719601</v>
      </c>
      <c r="Z671" s="9">
        <v>1.3983344614243101</v>
      </c>
      <c r="AA671" s="9">
        <v>1.3962495586869299</v>
      </c>
      <c r="AB671" s="9">
        <v>1.39784042766723</v>
      </c>
      <c r="AC671" s="9">
        <v>1.3962279792313499</v>
      </c>
      <c r="AD671" s="9">
        <v>1.3948717918874001</v>
      </c>
      <c r="AE671" s="9">
        <v>1.3937274550951799</v>
      </c>
      <c r="AF671" s="9">
        <v>1.3955240100797901</v>
      </c>
      <c r="AG671" s="9">
        <v>1.3979636475800701</v>
      </c>
      <c r="AH671" s="9">
        <v>1.4053724082864201</v>
      </c>
      <c r="AI671" s="9">
        <v>1.4084624083508199</v>
      </c>
      <c r="AJ671" s="9">
        <v>1.4123774684507699</v>
      </c>
      <c r="AK671" s="9">
        <v>1.4161655078476401</v>
      </c>
    </row>
    <row r="672" spans="1:37" s="9" customFormat="1" x14ac:dyDescent="0.3">
      <c r="A672" s="13" t="str">
        <f t="shared" si="11"/>
        <v>SDGbaseTRA_UrbBAU_v7PQXcofoo</v>
      </c>
      <c r="B672" s="37" t="s">
        <v>220</v>
      </c>
      <c r="C672" s="8" t="s">
        <v>324</v>
      </c>
      <c r="D672" s="10" t="s">
        <v>120</v>
      </c>
      <c r="E672" s="9" t="s">
        <v>154</v>
      </c>
      <c r="F672" s="9">
        <v>1.4927175915273401</v>
      </c>
      <c r="G672" s="9">
        <v>1.4750619709948001</v>
      </c>
      <c r="H672" s="9">
        <v>1.4736404480963901</v>
      </c>
      <c r="I672" s="9">
        <v>1.47641920304708</v>
      </c>
      <c r="J672" s="9">
        <v>1.4765911805338601</v>
      </c>
      <c r="K672" s="9">
        <v>1.4754361143943799</v>
      </c>
      <c r="L672" s="9">
        <v>1.4748749083645001</v>
      </c>
      <c r="M672" s="9">
        <v>1.47601667842434</v>
      </c>
      <c r="N672" s="9">
        <v>1.4763654572776499</v>
      </c>
      <c r="O672" s="9">
        <v>1.4686555963382999</v>
      </c>
      <c r="P672" s="9">
        <v>1.4684814096479599</v>
      </c>
      <c r="Q672" s="9">
        <v>1.4699304367863999</v>
      </c>
      <c r="R672" s="9">
        <v>1.4728506080758099</v>
      </c>
      <c r="S672" s="9">
        <v>1.47634732008819</v>
      </c>
      <c r="T672" s="9">
        <v>1.4795076289296001</v>
      </c>
      <c r="U672" s="9">
        <v>1.4820802549402801</v>
      </c>
      <c r="V672" s="9">
        <v>1.4856673682784101</v>
      </c>
      <c r="W672" s="9">
        <v>1.4884564218934899</v>
      </c>
      <c r="X672" s="9">
        <v>1.4904326753221799</v>
      </c>
      <c r="Y672" s="9">
        <v>1.4902594221143399</v>
      </c>
      <c r="Z672" s="9">
        <v>1.48945193881066</v>
      </c>
      <c r="AA672" s="9">
        <v>1.48889574896374</v>
      </c>
      <c r="AB672" s="9">
        <v>1.4834251359950199</v>
      </c>
      <c r="AC672" s="9">
        <v>1.4795778094664001</v>
      </c>
      <c r="AD672" s="9">
        <v>1.47970599110017</v>
      </c>
      <c r="AE672" s="9">
        <v>1.48109554860106</v>
      </c>
      <c r="AF672" s="9">
        <v>1.4834177024987401</v>
      </c>
      <c r="AG672" s="9">
        <v>1.48516684791995</v>
      </c>
      <c r="AH672" s="9">
        <v>1.4804813693333001</v>
      </c>
      <c r="AI672" s="9">
        <v>1.47643855617833</v>
      </c>
      <c r="AJ672" s="9">
        <v>1.47601186083771</v>
      </c>
      <c r="AK672" s="9">
        <v>1.47640652422046</v>
      </c>
    </row>
    <row r="673" spans="1:37" s="9" customFormat="1" x14ac:dyDescent="0.3">
      <c r="A673" s="13" t="str">
        <f t="shared" si="11"/>
        <v>SDGbaseTRA_UrbBAU_v7PQXcbevt</v>
      </c>
      <c r="B673" s="37" t="s">
        <v>220</v>
      </c>
      <c r="C673" s="8" t="s">
        <v>324</v>
      </c>
      <c r="D673" s="10" t="s">
        <v>120</v>
      </c>
      <c r="E673" s="9" t="s">
        <v>155</v>
      </c>
      <c r="F673" s="9">
        <v>2.2017045343183002</v>
      </c>
      <c r="G673" s="9">
        <v>2.1364727142941402</v>
      </c>
      <c r="H673" s="9">
        <v>2.10299611851566</v>
      </c>
      <c r="I673" s="9">
        <v>2.0943258097682498</v>
      </c>
      <c r="J673" s="9">
        <v>2.0912504747145002</v>
      </c>
      <c r="K673" s="9">
        <v>2.08764101319208</v>
      </c>
      <c r="L673" s="9">
        <v>2.0861929471846601</v>
      </c>
      <c r="M673" s="9">
        <v>2.0878442203539498</v>
      </c>
      <c r="N673" s="9">
        <v>2.0907132525657</v>
      </c>
      <c r="O673" s="9">
        <v>2.0694190547976201</v>
      </c>
      <c r="P673" s="9">
        <v>2.0703083386388399</v>
      </c>
      <c r="Q673" s="9">
        <v>2.0775558249660002</v>
      </c>
      <c r="R673" s="9">
        <v>2.08526924552605</v>
      </c>
      <c r="S673" s="9">
        <v>2.0926935084616498</v>
      </c>
      <c r="T673" s="9">
        <v>2.1003738580992</v>
      </c>
      <c r="U673" s="9">
        <v>2.1081630830246101</v>
      </c>
      <c r="V673" s="9">
        <v>2.1176339270176801</v>
      </c>
      <c r="W673" s="9">
        <v>2.1248844206871</v>
      </c>
      <c r="X673" s="9">
        <v>2.12936973225953</v>
      </c>
      <c r="Y673" s="9">
        <v>2.1346018828137701</v>
      </c>
      <c r="Z673" s="9">
        <v>2.1407353626775598</v>
      </c>
      <c r="AA673" s="9">
        <v>2.1456897145681499</v>
      </c>
      <c r="AB673" s="9">
        <v>2.1398921869986198</v>
      </c>
      <c r="AC673" s="9">
        <v>2.1386846626129099</v>
      </c>
      <c r="AD673" s="9">
        <v>2.14241730092064</v>
      </c>
      <c r="AE673" s="9">
        <v>2.14829816615531</v>
      </c>
      <c r="AF673" s="9">
        <v>2.15506241696789</v>
      </c>
      <c r="AG673" s="9">
        <v>2.1611850303533799</v>
      </c>
      <c r="AH673" s="9">
        <v>2.1528831450251298</v>
      </c>
      <c r="AI673" s="9">
        <v>2.1493189960602201</v>
      </c>
      <c r="AJ673" s="9">
        <v>2.1498475486613402</v>
      </c>
      <c r="AK673" s="9">
        <v>2.1515389804974299</v>
      </c>
    </row>
    <row r="674" spans="1:37" s="9" customFormat="1" x14ac:dyDescent="0.3">
      <c r="A674" s="13" t="str">
        <f t="shared" si="11"/>
        <v>SDGbaseTRA_UrbBAU_v7PQXctext</v>
      </c>
      <c r="B674" s="37" t="s">
        <v>220</v>
      </c>
      <c r="C674" s="8" t="s">
        <v>324</v>
      </c>
      <c r="D674" s="10" t="s">
        <v>120</v>
      </c>
      <c r="E674" s="9" t="s">
        <v>102</v>
      </c>
      <c r="F674" s="9">
        <v>1.3704242950555101</v>
      </c>
      <c r="G674" s="9">
        <v>1.3978676168076301</v>
      </c>
      <c r="H674" s="9">
        <v>1.4103705956874</v>
      </c>
      <c r="I674" s="9">
        <v>1.4151340977501301</v>
      </c>
      <c r="J674" s="9">
        <v>1.4168195911861401</v>
      </c>
      <c r="K674" s="9">
        <v>1.4188644666460399</v>
      </c>
      <c r="L674" s="9">
        <v>1.4213213201041399</v>
      </c>
      <c r="M674" s="9">
        <v>1.42459940538491</v>
      </c>
      <c r="N674" s="9">
        <v>1.4272898044903399</v>
      </c>
      <c r="O674" s="9">
        <v>1.4298833418218799</v>
      </c>
      <c r="P674" s="9">
        <v>1.4344383742642499</v>
      </c>
      <c r="Q674" s="9">
        <v>1.43870533731483</v>
      </c>
      <c r="R674" s="9">
        <v>1.44340466317192</v>
      </c>
      <c r="S674" s="9">
        <v>1.44699379706054</v>
      </c>
      <c r="T674" s="9">
        <v>1.4507974525374201</v>
      </c>
      <c r="U674" s="9">
        <v>1.4546136958251801</v>
      </c>
      <c r="V674" s="9">
        <v>1.4579584120776099</v>
      </c>
      <c r="W674" s="9">
        <v>1.46099788918852</v>
      </c>
      <c r="X674" s="9">
        <v>1.4638808590063801</v>
      </c>
      <c r="Y674" s="9">
        <v>1.4658814795784301</v>
      </c>
      <c r="Z674" s="9">
        <v>1.4670590903838101</v>
      </c>
      <c r="AA674" s="9">
        <v>1.4691209615252401</v>
      </c>
      <c r="AB674" s="9">
        <v>1.4683978885022699</v>
      </c>
      <c r="AC674" s="9">
        <v>1.4689744131562901</v>
      </c>
      <c r="AD674" s="9">
        <v>1.4709633309474299</v>
      </c>
      <c r="AE674" s="9">
        <v>1.4730964092055401</v>
      </c>
      <c r="AF674" s="9">
        <v>1.4752648963183701</v>
      </c>
      <c r="AG674" s="9">
        <v>1.47449201237753</v>
      </c>
      <c r="AH674" s="9">
        <v>1.4662098335086799</v>
      </c>
      <c r="AI674" s="9">
        <v>1.4577334912345301</v>
      </c>
      <c r="AJ674" s="9">
        <v>1.4528928926104301</v>
      </c>
      <c r="AK674" s="9">
        <v>1.4492336352007</v>
      </c>
    </row>
    <row r="675" spans="1:37" s="9" customFormat="1" x14ac:dyDescent="0.3">
      <c r="A675" s="13" t="str">
        <f t="shared" si="11"/>
        <v>SDGbaseTRA_UrbBAU_v7PQXcclth</v>
      </c>
      <c r="B675" s="37" t="s">
        <v>220</v>
      </c>
      <c r="C675" s="8" t="s">
        <v>324</v>
      </c>
      <c r="D675" s="10" t="s">
        <v>120</v>
      </c>
      <c r="E675" s="9" t="s">
        <v>156</v>
      </c>
      <c r="F675" s="9">
        <v>1.33294388030283</v>
      </c>
      <c r="G675" s="9">
        <v>1.36894249400462</v>
      </c>
      <c r="H675" s="9">
        <v>1.37162050029601</v>
      </c>
      <c r="I675" s="9">
        <v>1.3696757475421499</v>
      </c>
      <c r="J675" s="9">
        <v>1.36911669862428</v>
      </c>
      <c r="K675" s="9">
        <v>1.37020769789972</v>
      </c>
      <c r="L675" s="9">
        <v>1.37240811778529</v>
      </c>
      <c r="M675" s="9">
        <v>1.37637903603099</v>
      </c>
      <c r="N675" s="9">
        <v>1.3798758631999799</v>
      </c>
      <c r="O675" s="9">
        <v>1.3877434373939399</v>
      </c>
      <c r="P675" s="9">
        <v>1.3933281612855399</v>
      </c>
      <c r="Q675" s="9">
        <v>1.39753114302521</v>
      </c>
      <c r="R675" s="9">
        <v>1.4014294359036701</v>
      </c>
      <c r="S675" s="9">
        <v>1.40460229432096</v>
      </c>
      <c r="T675" s="9">
        <v>1.40807447047875</v>
      </c>
      <c r="U675" s="9">
        <v>1.41173937301837</v>
      </c>
      <c r="V675" s="9">
        <v>1.41513541602843</v>
      </c>
      <c r="W675" s="9">
        <v>1.4181992768691301</v>
      </c>
      <c r="X675" s="9">
        <v>1.42096039976802</v>
      </c>
      <c r="Y675" s="9">
        <v>1.4221640519601999</v>
      </c>
      <c r="Z675" s="9">
        <v>1.42258596547073</v>
      </c>
      <c r="AA675" s="9">
        <v>1.4240424027326899</v>
      </c>
      <c r="AB675" s="9">
        <v>1.42370702290157</v>
      </c>
      <c r="AC675" s="9">
        <v>1.42456321779061</v>
      </c>
      <c r="AD675" s="9">
        <v>1.4267106140583801</v>
      </c>
      <c r="AE675" s="9">
        <v>1.4288047504296599</v>
      </c>
      <c r="AF675" s="9">
        <v>1.4307573402868401</v>
      </c>
      <c r="AG675" s="9">
        <v>1.4307957250141901</v>
      </c>
      <c r="AH675" s="9">
        <v>1.42321674887008</v>
      </c>
      <c r="AI675" s="9">
        <v>1.4148095683133599</v>
      </c>
      <c r="AJ675" s="9">
        <v>1.4099691640246601</v>
      </c>
      <c r="AK675" s="9">
        <v>1.4061954647133601</v>
      </c>
    </row>
    <row r="676" spans="1:37" s="9" customFormat="1" x14ac:dyDescent="0.3">
      <c r="A676" s="13" t="str">
        <f t="shared" si="11"/>
        <v>SDGbaseTRA_UrbBAU_v7PQXcleat</v>
      </c>
      <c r="B676" s="37" t="s">
        <v>220</v>
      </c>
      <c r="C676" s="8" t="s">
        <v>324</v>
      </c>
      <c r="D676" s="10" t="s">
        <v>120</v>
      </c>
      <c r="E676" s="9" t="s">
        <v>103</v>
      </c>
      <c r="F676" s="9">
        <v>1.16291522067194</v>
      </c>
      <c r="G676" s="9">
        <v>1.1614604837632001</v>
      </c>
      <c r="H676" s="9">
        <v>1.16636113584743</v>
      </c>
      <c r="I676" s="9">
        <v>1.16256878222356</v>
      </c>
      <c r="J676" s="9">
        <v>1.16311512363493</v>
      </c>
      <c r="K676" s="9">
        <v>1.1637335232000301</v>
      </c>
      <c r="L676" s="9">
        <v>1.1643088172312199</v>
      </c>
      <c r="M676" s="9">
        <v>1.1670930677207401</v>
      </c>
      <c r="N676" s="9">
        <v>1.1686089840251599</v>
      </c>
      <c r="O676" s="9">
        <v>1.1854500440670399</v>
      </c>
      <c r="P676" s="9">
        <v>1.1838785701894601</v>
      </c>
      <c r="Q676" s="9">
        <v>1.1792924324215801</v>
      </c>
      <c r="R676" s="9">
        <v>1.17557861034964</v>
      </c>
      <c r="S676" s="9">
        <v>1.1742930898794399</v>
      </c>
      <c r="T676" s="9">
        <v>1.1742548698181701</v>
      </c>
      <c r="U676" s="9">
        <v>1.17406728305929</v>
      </c>
      <c r="V676" s="9">
        <v>1.1745487538924899</v>
      </c>
      <c r="W676" s="9">
        <v>1.1764071573299399</v>
      </c>
      <c r="X676" s="9">
        <v>1.1786447764014101</v>
      </c>
      <c r="Y676" s="9">
        <v>1.17738670797721</v>
      </c>
      <c r="Z676" s="9">
        <v>1.1754174207467201</v>
      </c>
      <c r="AA676" s="9">
        <v>1.1752206142903701</v>
      </c>
      <c r="AB676" s="9">
        <v>1.1764868019811201</v>
      </c>
      <c r="AC676" s="9">
        <v>1.17613198141385</v>
      </c>
      <c r="AD676" s="9">
        <v>1.1761425512192201</v>
      </c>
      <c r="AE676" s="9">
        <v>1.1763224625297699</v>
      </c>
      <c r="AF676" s="9">
        <v>1.1772850503943599</v>
      </c>
      <c r="AG676" s="9">
        <v>1.17802576511818</v>
      </c>
      <c r="AH676" s="9">
        <v>1.17888860268567</v>
      </c>
      <c r="AI676" s="9">
        <v>1.1759580075842899</v>
      </c>
      <c r="AJ676" s="9">
        <v>1.17541820460409</v>
      </c>
      <c r="AK676" s="9">
        <v>1.17541992847557</v>
      </c>
    </row>
    <row r="677" spans="1:37" s="9" customFormat="1" x14ac:dyDescent="0.3">
      <c r="A677" s="13" t="str">
        <f t="shared" si="11"/>
        <v>SDGbaseTRA_UrbBAU_v7PQXcfoot</v>
      </c>
      <c r="B677" s="37" t="s">
        <v>220</v>
      </c>
      <c r="C677" s="8" t="s">
        <v>324</v>
      </c>
      <c r="D677" s="10" t="s">
        <v>120</v>
      </c>
      <c r="E677" s="9" t="s">
        <v>157</v>
      </c>
      <c r="F677" s="9">
        <v>1.2069019956189699</v>
      </c>
      <c r="G677" s="9">
        <v>1.2240243076547199</v>
      </c>
      <c r="H677" s="9">
        <v>1.2329051696770399</v>
      </c>
      <c r="I677" s="9">
        <v>1.2300494848136301</v>
      </c>
      <c r="J677" s="9">
        <v>1.2306965900471101</v>
      </c>
      <c r="K677" s="9">
        <v>1.23247473543702</v>
      </c>
      <c r="L677" s="9">
        <v>1.2352136074151201</v>
      </c>
      <c r="M677" s="9">
        <v>1.24039366647599</v>
      </c>
      <c r="N677" s="9">
        <v>1.24492268940949</v>
      </c>
      <c r="O677" s="9">
        <v>1.26796656739941</v>
      </c>
      <c r="P677" s="9">
        <v>1.2752711224228199</v>
      </c>
      <c r="Q677" s="9">
        <v>1.27814812577782</v>
      </c>
      <c r="R677" s="9">
        <v>1.2800824988216</v>
      </c>
      <c r="S677" s="9">
        <v>1.2820264048019701</v>
      </c>
      <c r="T677" s="9">
        <v>1.2845741581212</v>
      </c>
      <c r="U677" s="9">
        <v>1.2874257004032501</v>
      </c>
      <c r="V677" s="9">
        <v>1.2890915300586501</v>
      </c>
      <c r="W677" s="9">
        <v>1.2915677641704799</v>
      </c>
      <c r="X677" s="9">
        <v>1.2948490670512101</v>
      </c>
      <c r="Y677" s="9">
        <v>1.2952475670436701</v>
      </c>
      <c r="Z677" s="9">
        <v>1.294424225979</v>
      </c>
      <c r="AA677" s="9">
        <v>1.2956387374588001</v>
      </c>
      <c r="AB677" s="9">
        <v>1.2994596003149801</v>
      </c>
      <c r="AC677" s="9">
        <v>1.3015251075313301</v>
      </c>
      <c r="AD677" s="9">
        <v>1.30295723067791</v>
      </c>
      <c r="AE677" s="9">
        <v>1.3037430807630499</v>
      </c>
      <c r="AF677" s="9">
        <v>1.30449472136943</v>
      </c>
      <c r="AG677" s="9">
        <v>1.3047895339150499</v>
      </c>
      <c r="AH677" s="9">
        <v>1.3001884961161401</v>
      </c>
      <c r="AI677" s="9">
        <v>1.2914039332610301</v>
      </c>
      <c r="AJ677" s="9">
        <v>1.28562961583107</v>
      </c>
      <c r="AK677" s="9">
        <v>1.28044626762077</v>
      </c>
    </row>
    <row r="678" spans="1:37" s="9" customFormat="1" x14ac:dyDescent="0.3">
      <c r="A678" s="13" t="str">
        <f t="shared" si="11"/>
        <v>SDGbaseTRA_UrbBAU_v7PQXcwood</v>
      </c>
      <c r="B678" s="37" t="s">
        <v>220</v>
      </c>
      <c r="C678" s="8" t="s">
        <v>324</v>
      </c>
      <c r="D678" s="10" t="s">
        <v>120</v>
      </c>
      <c r="E678" s="9" t="s">
        <v>158</v>
      </c>
      <c r="F678" s="9">
        <v>1.21146402445734</v>
      </c>
      <c r="G678" s="9">
        <v>1.2323806907190999</v>
      </c>
      <c r="H678" s="9">
        <v>1.23192727497796</v>
      </c>
      <c r="I678" s="9">
        <v>1.2350822485100801</v>
      </c>
      <c r="J678" s="9">
        <v>1.23412137650428</v>
      </c>
      <c r="K678" s="9">
        <v>1.23427784794781</v>
      </c>
      <c r="L678" s="9">
        <v>1.2345367832434999</v>
      </c>
      <c r="M678" s="9">
        <v>1.23539962910533</v>
      </c>
      <c r="N678" s="9">
        <v>1.2351869133267199</v>
      </c>
      <c r="O678" s="9">
        <v>1.2243525472469801</v>
      </c>
      <c r="P678" s="9">
        <v>1.22294539619711</v>
      </c>
      <c r="Q678" s="9">
        <v>1.2238664901596701</v>
      </c>
      <c r="R678" s="9">
        <v>1.2267295744803299</v>
      </c>
      <c r="S678" s="9">
        <v>1.22905044631587</v>
      </c>
      <c r="T678" s="9">
        <v>1.2313438381425601</v>
      </c>
      <c r="U678" s="9">
        <v>1.23347381498278</v>
      </c>
      <c r="V678" s="9">
        <v>1.23576100460752</v>
      </c>
      <c r="W678" s="9">
        <v>1.2380727060643999</v>
      </c>
      <c r="X678" s="9">
        <v>1.2408583939718401</v>
      </c>
      <c r="Y678" s="9">
        <v>1.24111245441374</v>
      </c>
      <c r="Z678" s="9">
        <v>1.24066258082114</v>
      </c>
      <c r="AA678" s="9">
        <v>1.2398120417288101</v>
      </c>
      <c r="AB678" s="9">
        <v>1.2329465107629201</v>
      </c>
      <c r="AC678" s="9">
        <v>1.2292763181025299</v>
      </c>
      <c r="AD678" s="9">
        <v>1.2293868726074899</v>
      </c>
      <c r="AE678" s="9">
        <v>1.2306337076495</v>
      </c>
      <c r="AF678" s="9">
        <v>1.2323704186984701</v>
      </c>
      <c r="AG678" s="9">
        <v>1.23381405160839</v>
      </c>
      <c r="AH678" s="9">
        <v>1.2294575136357699</v>
      </c>
      <c r="AI678" s="9">
        <v>1.22674128072219</v>
      </c>
      <c r="AJ678" s="9">
        <v>1.2281366133032601</v>
      </c>
      <c r="AK678" s="9">
        <v>1.23092627013434</v>
      </c>
    </row>
    <row r="679" spans="1:37" s="9" customFormat="1" x14ac:dyDescent="0.3">
      <c r="A679" s="13" t="str">
        <f t="shared" si="11"/>
        <v>SDGbaseTRA_UrbBAU_v7PQXcpapr</v>
      </c>
      <c r="B679" s="37" t="s">
        <v>220</v>
      </c>
      <c r="C679" s="8" t="s">
        <v>324</v>
      </c>
      <c r="D679" s="10" t="s">
        <v>120</v>
      </c>
      <c r="E679" s="9" t="s">
        <v>159</v>
      </c>
      <c r="F679" s="9">
        <v>1.3183205317003801</v>
      </c>
      <c r="G679" s="9">
        <v>1.31824121621658</v>
      </c>
      <c r="H679" s="9">
        <v>1.3096267528657699</v>
      </c>
      <c r="I679" s="9">
        <v>1.30446079169853</v>
      </c>
      <c r="J679" s="9">
        <v>1.30477705576279</v>
      </c>
      <c r="K679" s="9">
        <v>1.2953760727513799</v>
      </c>
      <c r="L679" s="9">
        <v>1.2935539141030401</v>
      </c>
      <c r="M679" s="9">
        <v>1.3103143067555101</v>
      </c>
      <c r="N679" s="9">
        <v>1.31134383529021</v>
      </c>
      <c r="O679" s="9">
        <v>1.30151105619623</v>
      </c>
      <c r="P679" s="9">
        <v>1.3028664068432301</v>
      </c>
      <c r="Q679" s="9">
        <v>1.3061026568956</v>
      </c>
      <c r="R679" s="9">
        <v>1.2827844475978001</v>
      </c>
      <c r="S679" s="9">
        <v>1.28480707490031</v>
      </c>
      <c r="T679" s="9">
        <v>1.2868376657204099</v>
      </c>
      <c r="U679" s="9">
        <v>1.2894326148980899</v>
      </c>
      <c r="V679" s="9">
        <v>1.29237447601331</v>
      </c>
      <c r="W679" s="9">
        <v>1.2942103333535699</v>
      </c>
      <c r="X679" s="9">
        <v>1.2955239562652501</v>
      </c>
      <c r="Y679" s="9">
        <v>1.29552353443219</v>
      </c>
      <c r="Z679" s="9">
        <v>1.2951141203138401</v>
      </c>
      <c r="AA679" s="9">
        <v>1.2951147126793301</v>
      </c>
      <c r="AB679" s="9">
        <v>1.2884620740152399</v>
      </c>
      <c r="AC679" s="9">
        <v>1.28555949189329</v>
      </c>
      <c r="AD679" s="9">
        <v>1.28614009305855</v>
      </c>
      <c r="AE679" s="9">
        <v>1.2876337028845699</v>
      </c>
      <c r="AF679" s="9">
        <v>1.28921057763114</v>
      </c>
      <c r="AG679" s="9">
        <v>1.2893169777483899</v>
      </c>
      <c r="AH679" s="9">
        <v>1.2806008761151999</v>
      </c>
      <c r="AI679" s="9">
        <v>1.2727027311444199</v>
      </c>
      <c r="AJ679" s="9">
        <v>1.26849002346873</v>
      </c>
      <c r="AK679" s="9">
        <v>1.26536249929879</v>
      </c>
    </row>
    <row r="680" spans="1:37" s="9" customFormat="1" x14ac:dyDescent="0.3">
      <c r="A680" s="13" t="str">
        <f t="shared" si="11"/>
        <v>SDGbaseTRA_UrbBAU_v7PQXcprnt</v>
      </c>
      <c r="B680" s="37" t="s">
        <v>220</v>
      </c>
      <c r="C680" s="8" t="s">
        <v>324</v>
      </c>
      <c r="D680" s="10" t="s">
        <v>120</v>
      </c>
      <c r="E680" s="9" t="s">
        <v>104</v>
      </c>
      <c r="F680" s="9">
        <v>1.4229191260929199</v>
      </c>
      <c r="G680" s="9">
        <v>1.4532525439723201</v>
      </c>
      <c r="H680" s="9">
        <v>1.4537866698928199</v>
      </c>
      <c r="I680" s="9">
        <v>1.45408032700918</v>
      </c>
      <c r="J680" s="9">
        <v>1.45197681924945</v>
      </c>
      <c r="K680" s="9">
        <v>1.4505626876817499</v>
      </c>
      <c r="L680" s="9">
        <v>1.4521746463808201</v>
      </c>
      <c r="M680" s="9">
        <v>1.45901014700953</v>
      </c>
      <c r="N680" s="9">
        <v>1.4613890419815301</v>
      </c>
      <c r="O680" s="9">
        <v>1.4498990045801601</v>
      </c>
      <c r="P680" s="9">
        <v>1.4532590820281499</v>
      </c>
      <c r="Q680" s="9">
        <v>1.4584337742599001</v>
      </c>
      <c r="R680" s="9">
        <v>1.45753507993669</v>
      </c>
      <c r="S680" s="9">
        <v>1.4611848960390199</v>
      </c>
      <c r="T680" s="9">
        <v>1.4645028645809499</v>
      </c>
      <c r="U680" s="9">
        <v>1.4685073309971199</v>
      </c>
      <c r="V680" s="9">
        <v>1.4726228566484301</v>
      </c>
      <c r="W680" s="9">
        <v>1.4753865703200799</v>
      </c>
      <c r="X680" s="9">
        <v>1.4772009327031199</v>
      </c>
      <c r="Y680" s="9">
        <v>1.47684189883479</v>
      </c>
      <c r="Z680" s="9">
        <v>1.47611929585694</v>
      </c>
      <c r="AA680" s="9">
        <v>1.47559157857868</v>
      </c>
      <c r="AB680" s="9">
        <v>1.4685365034929001</v>
      </c>
      <c r="AC680" s="9">
        <v>1.4656548800484801</v>
      </c>
      <c r="AD680" s="9">
        <v>1.4665615851378</v>
      </c>
      <c r="AE680" s="9">
        <v>1.4683383635996301</v>
      </c>
      <c r="AF680" s="9">
        <v>1.4700494093343</v>
      </c>
      <c r="AG680" s="9">
        <v>1.4705757603142799</v>
      </c>
      <c r="AH680" s="9">
        <v>1.4572696958640301</v>
      </c>
      <c r="AI680" s="9">
        <v>1.44582611193276</v>
      </c>
      <c r="AJ680" s="9">
        <v>1.4393825030210201</v>
      </c>
      <c r="AK680" s="9">
        <v>1.4348315511282199</v>
      </c>
    </row>
    <row r="681" spans="1:37" s="9" customFormat="1" x14ac:dyDescent="0.3">
      <c r="A681" s="13" t="str">
        <f t="shared" si="11"/>
        <v>SDGbaseTRA_UrbBAU_v7PQXcpetr-p</v>
      </c>
      <c r="B681" s="37" t="s">
        <v>220</v>
      </c>
      <c r="C681" s="8" t="s">
        <v>324</v>
      </c>
      <c r="D681" s="10" t="s">
        <v>120</v>
      </c>
      <c r="E681" s="9" t="s">
        <v>160</v>
      </c>
      <c r="F681" s="9">
        <v>0.49747391548150599</v>
      </c>
      <c r="G681" s="9">
        <v>0.50685910741319695</v>
      </c>
      <c r="H681" s="9">
        <v>0.51157730175481897</v>
      </c>
      <c r="I681" s="9">
        <v>0.50809194863130902</v>
      </c>
      <c r="J681" s="9">
        <v>0.50912358922821399</v>
      </c>
      <c r="K681" s="9">
        <v>0.51051935430680295</v>
      </c>
      <c r="L681" s="9">
        <v>0.51242669720712397</v>
      </c>
      <c r="M681" s="9">
        <v>0.51573734436345497</v>
      </c>
      <c r="N681" s="9">
        <v>0.51895259862524001</v>
      </c>
      <c r="O681" s="9">
        <v>0.54113846947603605</v>
      </c>
      <c r="P681" s="9">
        <v>0.546650941300583</v>
      </c>
      <c r="Q681" s="9">
        <v>0.54790642007272405</v>
      </c>
      <c r="R681" s="9">
        <v>0.54828835566266498</v>
      </c>
      <c r="S681" s="9">
        <v>0.54881134722811797</v>
      </c>
      <c r="T681" s="9">
        <v>0.54996361010362305</v>
      </c>
      <c r="U681" s="9">
        <v>0.55134282485630404</v>
      </c>
      <c r="V681" s="9">
        <v>0.55156652619767499</v>
      </c>
      <c r="W681" s="9">
        <v>0.55269799317768697</v>
      </c>
      <c r="X681" s="9">
        <v>0.554743111233992</v>
      </c>
      <c r="Y681" s="9">
        <v>0.55515035137555102</v>
      </c>
      <c r="Z681" s="9">
        <v>0.55473402292060603</v>
      </c>
      <c r="AA681" s="9">
        <v>0.55582767869952199</v>
      </c>
      <c r="AB681" s="9">
        <v>0.56124407787101904</v>
      </c>
      <c r="AC681" s="9">
        <v>0.56400181455097598</v>
      </c>
      <c r="AD681" s="9">
        <v>0.56495949369287901</v>
      </c>
      <c r="AE681" s="9">
        <v>0.56504292415618096</v>
      </c>
      <c r="AF681" s="9">
        <v>0.56500666144381195</v>
      </c>
      <c r="AG681" s="9">
        <v>0.56464441693303002</v>
      </c>
      <c r="AH681" s="9">
        <v>0.56332070910403298</v>
      </c>
      <c r="AI681" s="9">
        <v>0.55842623670551095</v>
      </c>
      <c r="AJ681" s="9">
        <v>0.55463343268038301</v>
      </c>
      <c r="AK681" s="9">
        <v>0.55091567966933397</v>
      </c>
    </row>
    <row r="682" spans="1:37" s="9" customFormat="1" x14ac:dyDescent="0.3">
      <c r="A682" s="13" t="str">
        <f t="shared" si="11"/>
        <v>SDGbaseTRA_UrbBAU_v7PQXcpetr-d</v>
      </c>
      <c r="B682" s="37" t="s">
        <v>220</v>
      </c>
      <c r="C682" s="8" t="s">
        <v>324</v>
      </c>
      <c r="D682" s="10" t="s">
        <v>120</v>
      </c>
      <c r="E682" s="9" t="s">
        <v>161</v>
      </c>
      <c r="F682" s="9">
        <v>0.41672301972307102</v>
      </c>
      <c r="G682" s="9">
        <v>0.42278123756763503</v>
      </c>
      <c r="H682" s="9">
        <v>0.42571971767721201</v>
      </c>
      <c r="I682" s="9">
        <v>0.42359618186713699</v>
      </c>
      <c r="J682" s="9">
        <v>0.42400731392429503</v>
      </c>
      <c r="K682" s="9">
        <v>0.42480461914875201</v>
      </c>
      <c r="L682" s="9">
        <v>0.42603401044021999</v>
      </c>
      <c r="M682" s="9">
        <v>0.42835294427661702</v>
      </c>
      <c r="N682" s="9">
        <v>0.43058377928892599</v>
      </c>
      <c r="O682" s="9">
        <v>0.443367043124338</v>
      </c>
      <c r="P682" s="9">
        <v>0.44732606884458098</v>
      </c>
      <c r="Q682" s="9">
        <v>0.44883857343154299</v>
      </c>
      <c r="R682" s="9">
        <v>0.44959896173431801</v>
      </c>
      <c r="S682" s="9">
        <v>0.45029974146534801</v>
      </c>
      <c r="T682" s="9">
        <v>0.45133249864936198</v>
      </c>
      <c r="U682" s="9">
        <v>0.452531600562603</v>
      </c>
      <c r="V682" s="9">
        <v>0.45305394297609403</v>
      </c>
      <c r="W682" s="9">
        <v>0.453982983672369</v>
      </c>
      <c r="X682" s="9">
        <v>0.455362376808845</v>
      </c>
      <c r="Y682" s="9">
        <v>0.45563590952027</v>
      </c>
      <c r="Z682" s="9">
        <v>0.45535382243288502</v>
      </c>
      <c r="AA682" s="9">
        <v>0.45604946610208702</v>
      </c>
      <c r="AB682" s="9">
        <v>0.45877414808054101</v>
      </c>
      <c r="AC682" s="9">
        <v>0.46033721949273698</v>
      </c>
      <c r="AD682" s="9">
        <v>0.46110035779838399</v>
      </c>
      <c r="AE682" s="9">
        <v>0.46137396701550099</v>
      </c>
      <c r="AF682" s="9">
        <v>0.46153276418377498</v>
      </c>
      <c r="AG682" s="9">
        <v>0.46126088106207203</v>
      </c>
      <c r="AH682" s="9">
        <v>0.45964582172879198</v>
      </c>
      <c r="AI682" s="9">
        <v>0.45583106542621898</v>
      </c>
      <c r="AJ682" s="9">
        <v>0.45302579410021099</v>
      </c>
      <c r="AK682" s="9">
        <v>0.450353740633604</v>
      </c>
    </row>
    <row r="683" spans="1:37" s="9" customFormat="1" x14ac:dyDescent="0.3">
      <c r="A683" s="13" t="str">
        <f t="shared" si="11"/>
        <v>SDGbaseTRA_UrbBAU_v7PQXcpetr-h</v>
      </c>
      <c r="B683" s="37" t="s">
        <v>220</v>
      </c>
      <c r="C683" s="8" t="s">
        <v>324</v>
      </c>
      <c r="D683" s="10" t="s">
        <v>120</v>
      </c>
      <c r="E683" s="9" t="s">
        <v>162</v>
      </c>
      <c r="F683" s="9">
        <v>8.3408992767830703E-2</v>
      </c>
      <c r="G683" s="9">
        <v>8.5460572336499799E-2</v>
      </c>
      <c r="H683" s="9">
        <v>8.6590898630508895E-2</v>
      </c>
      <c r="I683" s="9">
        <v>8.6243907740893702E-2</v>
      </c>
      <c r="J683" s="9">
        <v>8.6339236281195997E-2</v>
      </c>
      <c r="K683" s="9">
        <v>8.6548363765837202E-2</v>
      </c>
      <c r="L683" s="9">
        <v>8.6829094712174204E-2</v>
      </c>
      <c r="M683" s="9">
        <v>8.7329544772553294E-2</v>
      </c>
      <c r="N683" s="9">
        <v>8.7762725866874697E-2</v>
      </c>
      <c r="O683" s="9">
        <v>9.0760243652006994E-2</v>
      </c>
      <c r="P683" s="9">
        <v>9.1526264492886603E-2</v>
      </c>
      <c r="Q683" s="9">
        <v>9.16987971211186E-2</v>
      </c>
      <c r="R683" s="9">
        <v>9.1753751386693894E-2</v>
      </c>
      <c r="S683" s="9">
        <v>9.1839027955264496E-2</v>
      </c>
      <c r="T683" s="9">
        <v>9.2000815264170199E-2</v>
      </c>
      <c r="U683" s="9">
        <v>9.21769216423306E-2</v>
      </c>
      <c r="V683" s="9">
        <v>9.2190952601375706E-2</v>
      </c>
      <c r="W683" s="9">
        <v>9.2340615392085101E-2</v>
      </c>
      <c r="X683" s="9">
        <v>9.2612422938661496E-2</v>
      </c>
      <c r="Y683" s="9">
        <v>9.2577676085052296E-2</v>
      </c>
      <c r="Z683" s="9">
        <v>9.2411469597606793E-2</v>
      </c>
      <c r="AA683" s="9">
        <v>9.2483944081197103E-2</v>
      </c>
      <c r="AB683" s="9">
        <v>9.3100726423095206E-2</v>
      </c>
      <c r="AC683" s="9">
        <v>9.3395114629829301E-2</v>
      </c>
      <c r="AD683" s="9">
        <v>9.3486980484210003E-2</v>
      </c>
      <c r="AE683" s="9">
        <v>9.3463389737120803E-2</v>
      </c>
      <c r="AF683" s="9">
        <v>9.3430583419540705E-2</v>
      </c>
      <c r="AG683" s="9">
        <v>9.3324915831938304E-2</v>
      </c>
      <c r="AH683" s="9">
        <v>9.3010742670320695E-2</v>
      </c>
      <c r="AI683" s="9">
        <v>9.2164639019703801E-2</v>
      </c>
      <c r="AJ683" s="9">
        <v>9.15408941263266E-2</v>
      </c>
      <c r="AK683" s="9">
        <v>9.0946478634180705E-2</v>
      </c>
    </row>
    <row r="684" spans="1:37" s="9" customFormat="1" x14ac:dyDescent="0.3">
      <c r="A684" s="13" t="str">
        <f t="shared" si="11"/>
        <v>SDGbaseTRA_UrbBAU_v7PQXcpetr-k</v>
      </c>
      <c r="B684" s="37" t="s">
        <v>220</v>
      </c>
      <c r="C684" s="8" t="s">
        <v>324</v>
      </c>
      <c r="D684" s="10" t="s">
        <v>120</v>
      </c>
      <c r="E684" s="9" t="s">
        <v>163</v>
      </c>
      <c r="F684" s="9">
        <v>0.25572651944824298</v>
      </c>
      <c r="G684" s="9">
        <v>0.26327551869695398</v>
      </c>
      <c r="H684" s="9">
        <v>0.26707096801735403</v>
      </c>
      <c r="I684" s="9">
        <v>0.26313808611785999</v>
      </c>
      <c r="J684" s="9">
        <v>0.2647654711129</v>
      </c>
      <c r="K684" s="9">
        <v>0.26630099188533002</v>
      </c>
      <c r="L684" s="9">
        <v>0.26812132471817601</v>
      </c>
      <c r="M684" s="9">
        <v>0.2708719190494</v>
      </c>
      <c r="N684" s="9">
        <v>0.27369899162849698</v>
      </c>
      <c r="O684" s="9">
        <v>0.29846149375692599</v>
      </c>
      <c r="P684" s="9">
        <v>0.302977930453741</v>
      </c>
      <c r="Q684" s="9">
        <v>0.30278530732710701</v>
      </c>
      <c r="R684" s="9">
        <v>0.30211670041100702</v>
      </c>
      <c r="S684" s="9">
        <v>0.301862305460736</v>
      </c>
      <c r="T684" s="9">
        <v>0.30239016499063498</v>
      </c>
      <c r="U684" s="9">
        <v>0.303136421148752</v>
      </c>
      <c r="V684" s="9">
        <v>0.302628576668523</v>
      </c>
      <c r="W684" s="9">
        <v>0.303339384028815</v>
      </c>
      <c r="X684" s="9">
        <v>0.30522709830533001</v>
      </c>
      <c r="Y684" s="9">
        <v>0.30580780030698701</v>
      </c>
      <c r="Z684" s="9">
        <v>0.30567929848779801</v>
      </c>
      <c r="AA684" s="9">
        <v>0.30694184922378298</v>
      </c>
      <c r="AB684" s="9">
        <v>0.31405473006192702</v>
      </c>
      <c r="AC684" s="9">
        <v>0.31736699778963701</v>
      </c>
      <c r="AD684" s="9">
        <v>0.31810037689849702</v>
      </c>
      <c r="AE684" s="9">
        <v>0.31782357598649802</v>
      </c>
      <c r="AF684" s="9">
        <v>0.31748838938055801</v>
      </c>
      <c r="AG684" s="9">
        <v>0.31734486024018499</v>
      </c>
      <c r="AH684" s="9">
        <v>0.31789835343870898</v>
      </c>
      <c r="AI684" s="9">
        <v>0.314867735137625</v>
      </c>
      <c r="AJ684" s="9">
        <v>0.31214012391346602</v>
      </c>
      <c r="AK684" s="9">
        <v>0.30926916664394399</v>
      </c>
    </row>
    <row r="685" spans="1:37" s="9" customFormat="1" x14ac:dyDescent="0.3">
      <c r="A685" s="13" t="str">
        <f t="shared" si="11"/>
        <v>SDGbaseTRA_UrbBAU_v7PQXcpetr-l</v>
      </c>
      <c r="B685" s="37" t="s">
        <v>220</v>
      </c>
      <c r="C685" s="8" t="s">
        <v>324</v>
      </c>
      <c r="D685" s="10" t="s">
        <v>120</v>
      </c>
      <c r="E685" s="9" t="s">
        <v>164</v>
      </c>
      <c r="F685" s="9">
        <v>0.97343121913291497</v>
      </c>
      <c r="G685" s="9">
        <v>0.98889373484163001</v>
      </c>
      <c r="H685" s="9">
        <v>0.996412199800639</v>
      </c>
      <c r="I685" s="9">
        <v>0.99026271536864197</v>
      </c>
      <c r="J685" s="9">
        <v>0.991822951048276</v>
      </c>
      <c r="K685" s="9">
        <v>0.99412662048228795</v>
      </c>
      <c r="L685" s="9">
        <v>0.99745499917130498</v>
      </c>
      <c r="M685" s="9">
        <v>1.0034441603611699</v>
      </c>
      <c r="N685" s="9">
        <v>1.0093055846195</v>
      </c>
      <c r="O685" s="9">
        <v>1.0465768710669701</v>
      </c>
      <c r="P685" s="9">
        <v>1.0567738547329999</v>
      </c>
      <c r="Q685" s="9">
        <v>1.0598407754886101</v>
      </c>
      <c r="R685" s="9">
        <v>1.0611359494030801</v>
      </c>
      <c r="S685" s="9">
        <v>1.0624822528426601</v>
      </c>
      <c r="T685" s="9">
        <v>1.06486126304625</v>
      </c>
      <c r="U685" s="9">
        <v>1.0676874785824999</v>
      </c>
      <c r="V685" s="9">
        <v>1.06856542219401</v>
      </c>
      <c r="W685" s="9">
        <v>1.0708104677918999</v>
      </c>
      <c r="X685" s="9">
        <v>1.0745009095362901</v>
      </c>
      <c r="Y685" s="9">
        <v>1.07535511926385</v>
      </c>
      <c r="Z685" s="9">
        <v>1.0747531265580501</v>
      </c>
      <c r="AA685" s="9">
        <v>1.0767751396509999</v>
      </c>
      <c r="AB685" s="9">
        <v>1.0855641792839399</v>
      </c>
      <c r="AC685" s="9">
        <v>1.09028297202195</v>
      </c>
      <c r="AD685" s="9">
        <v>1.09220347238704</v>
      </c>
      <c r="AE685" s="9">
        <v>1.09266555216077</v>
      </c>
      <c r="AF685" s="9">
        <v>1.0928610897786299</v>
      </c>
      <c r="AG685" s="9">
        <v>1.09225270187873</v>
      </c>
      <c r="AH685" s="9">
        <v>1.0891759193883801</v>
      </c>
      <c r="AI685" s="9">
        <v>1.0799820940340501</v>
      </c>
      <c r="AJ685" s="9">
        <v>1.0729968519961699</v>
      </c>
      <c r="AK685" s="9">
        <v>1.06622110609027</v>
      </c>
    </row>
    <row r="686" spans="1:37" s="9" customFormat="1" x14ac:dyDescent="0.3">
      <c r="A686" s="13" t="str">
        <f t="shared" si="11"/>
        <v>SDGbaseTRA_UrbBAU_v7PQXchydr</v>
      </c>
      <c r="B686" s="37" t="s">
        <v>220</v>
      </c>
      <c r="C686" s="8" t="s">
        <v>324</v>
      </c>
      <c r="D686" s="10" t="s">
        <v>120</v>
      </c>
      <c r="E686" s="9" t="s">
        <v>165</v>
      </c>
      <c r="F686" s="9">
        <v>0.90525772545483896</v>
      </c>
      <c r="G686" s="9">
        <v>0.92752400864925899</v>
      </c>
      <c r="H686" s="9">
        <v>0.939791709960341</v>
      </c>
      <c r="I686" s="9">
        <v>0.93602573493698704</v>
      </c>
      <c r="J686" s="9">
        <v>0.93706035835948998</v>
      </c>
      <c r="K686" s="9">
        <v>0.93933006891220705</v>
      </c>
      <c r="L686" s="9">
        <v>0.94237690894763704</v>
      </c>
      <c r="M686" s="9">
        <v>0.94780841300738505</v>
      </c>
      <c r="N686" s="9">
        <v>0.95250983091372998</v>
      </c>
      <c r="O686" s="9">
        <v>0.98504260756204398</v>
      </c>
      <c r="P686" s="9">
        <v>0.99335641475544401</v>
      </c>
      <c r="Q686" s="9">
        <v>0.99522895258877797</v>
      </c>
      <c r="R686" s="9">
        <v>0.99582538436199597</v>
      </c>
      <c r="S686" s="9">
        <v>0.99675091133381499</v>
      </c>
      <c r="T686" s="9">
        <v>0.99850682764940402</v>
      </c>
      <c r="U686" s="9">
        <v>1.0004181522444799</v>
      </c>
      <c r="V686" s="9">
        <v>1.00057043359513</v>
      </c>
      <c r="W686" s="9">
        <v>1.0021947596181</v>
      </c>
      <c r="X686" s="9">
        <v>1.0051447518541201</v>
      </c>
      <c r="Y686" s="9">
        <v>1.0047676359542099</v>
      </c>
      <c r="Z686" s="9">
        <v>1.0029637572286101</v>
      </c>
      <c r="AA686" s="9">
        <v>1.0037503401235699</v>
      </c>
      <c r="AB686" s="9">
        <v>1.0104444262202901</v>
      </c>
      <c r="AC686" s="9">
        <v>1.0136394917717799</v>
      </c>
      <c r="AD686" s="9">
        <v>1.0146365338369301</v>
      </c>
      <c r="AE686" s="9">
        <v>1.0143804978233499</v>
      </c>
      <c r="AF686" s="9">
        <v>1.0140244430204599</v>
      </c>
      <c r="AG686" s="9">
        <v>1.0128776074475401</v>
      </c>
      <c r="AH686" s="9">
        <v>1.0094678110665101</v>
      </c>
      <c r="AI686" s="9">
        <v>1.0002848460006399</v>
      </c>
      <c r="AJ686" s="9">
        <v>0.99351519366226004</v>
      </c>
      <c r="AK686" s="9">
        <v>0.98706386031074</v>
      </c>
    </row>
    <row r="687" spans="1:37" s="9" customFormat="1" x14ac:dyDescent="0.3">
      <c r="A687" s="13" t="str">
        <f t="shared" si="11"/>
        <v>SDGbaseTRA_UrbBAU_v7PQXcammo</v>
      </c>
      <c r="B687" s="37" t="s">
        <v>220</v>
      </c>
      <c r="C687" s="8" t="s">
        <v>324</v>
      </c>
      <c r="D687" s="10" t="s">
        <v>120</v>
      </c>
      <c r="E687" s="9" t="s">
        <v>166</v>
      </c>
      <c r="F687" s="9">
        <v>1.19043107039864</v>
      </c>
      <c r="G687" s="9">
        <v>0.78351472719769499</v>
      </c>
      <c r="H687" s="9">
        <v>0.78428623661133001</v>
      </c>
      <c r="I687" s="9">
        <v>0.78596495983146597</v>
      </c>
      <c r="J687" s="9">
        <v>0.78364625862923498</v>
      </c>
      <c r="K687" s="9">
        <v>0.78210169961605702</v>
      </c>
      <c r="L687" s="9">
        <v>0.78114902548058895</v>
      </c>
      <c r="M687" s="9">
        <v>0.78091549356368695</v>
      </c>
      <c r="N687" s="9">
        <v>0.78033095559143495</v>
      </c>
      <c r="O687" s="9">
        <v>0.768868882020184</v>
      </c>
      <c r="P687" s="9">
        <v>0.76744209746949199</v>
      </c>
      <c r="Q687" s="9">
        <v>0.76832991193508504</v>
      </c>
      <c r="R687" s="9">
        <v>0.76849297008680895</v>
      </c>
      <c r="S687" s="9">
        <v>0.767365596674219</v>
      </c>
      <c r="T687" s="9">
        <v>0.76634983201913798</v>
      </c>
      <c r="U687" s="9">
        <v>0.76628634341065305</v>
      </c>
      <c r="V687" s="9">
        <v>0.766238410593443</v>
      </c>
      <c r="W687" s="9">
        <v>0.76497028080077101</v>
      </c>
      <c r="X687" s="9">
        <v>0.76357452168870199</v>
      </c>
      <c r="Y687" s="9">
        <v>0.88601913295111701</v>
      </c>
      <c r="Z687" s="9">
        <v>1.0141216055175799</v>
      </c>
      <c r="AA687" s="9">
        <v>1.1496272804624399</v>
      </c>
      <c r="AB687" s="9">
        <v>1.1755518832365199</v>
      </c>
      <c r="AC687" s="9">
        <v>1.20431225107107</v>
      </c>
      <c r="AD687" s="9">
        <v>1.23454513704024</v>
      </c>
      <c r="AE687" s="9">
        <v>1.26525539772198</v>
      </c>
      <c r="AF687" s="9">
        <v>1.2957167432154599</v>
      </c>
      <c r="AG687" s="9">
        <v>1.32662701532042</v>
      </c>
      <c r="AH687" s="9">
        <v>1.35089558655011</v>
      </c>
      <c r="AI687" s="9">
        <v>1.3724213083972101</v>
      </c>
      <c r="AJ687" s="9">
        <v>1.3973137780789699</v>
      </c>
      <c r="AK687" s="9">
        <v>1.42304444345642</v>
      </c>
    </row>
    <row r="688" spans="1:37" s="9" customFormat="1" x14ac:dyDescent="0.3">
      <c r="A688" s="13" t="str">
        <f t="shared" si="11"/>
        <v>SDGbaseTRA_UrbBAU_v7PQXcbchm</v>
      </c>
      <c r="B688" s="37" t="s">
        <v>220</v>
      </c>
      <c r="C688" s="8" t="s">
        <v>324</v>
      </c>
      <c r="D688" s="10" t="s">
        <v>120</v>
      </c>
      <c r="E688" s="9" t="s">
        <v>167</v>
      </c>
      <c r="F688" s="9">
        <v>1.1904310703991301</v>
      </c>
      <c r="G688" s="9">
        <v>1.2192308032981201</v>
      </c>
      <c r="H688" s="9">
        <v>1.23507244369386</v>
      </c>
      <c r="I688" s="9">
        <v>1.2302282939545</v>
      </c>
      <c r="J688" s="9">
        <v>1.2315133780401</v>
      </c>
      <c r="K688" s="9">
        <v>1.23442680739723</v>
      </c>
      <c r="L688" s="9">
        <v>1.2383663445284501</v>
      </c>
      <c r="M688" s="9">
        <v>1.24542769667444</v>
      </c>
      <c r="N688" s="9">
        <v>1.25153980093401</v>
      </c>
      <c r="O688" s="9">
        <v>1.2932923205766</v>
      </c>
      <c r="P688" s="9">
        <v>1.3041281462730001</v>
      </c>
      <c r="Q688" s="9">
        <v>1.3066964349468799</v>
      </c>
      <c r="R688" s="9">
        <v>1.30757483842321</v>
      </c>
      <c r="S688" s="9">
        <v>1.30884723005974</v>
      </c>
      <c r="T688" s="9">
        <v>1.3111782831325101</v>
      </c>
      <c r="U688" s="9">
        <v>1.3137147039858701</v>
      </c>
      <c r="V688" s="9">
        <v>1.3139904075348201</v>
      </c>
      <c r="W688" s="9">
        <v>1.3161325691193699</v>
      </c>
      <c r="X688" s="9">
        <v>1.31996044819421</v>
      </c>
      <c r="Y688" s="9">
        <v>1.3194762891342999</v>
      </c>
      <c r="Z688" s="9">
        <v>1.31714200760496</v>
      </c>
      <c r="AA688" s="9">
        <v>1.3181584220359399</v>
      </c>
      <c r="AB688" s="9">
        <v>1.3266595071437499</v>
      </c>
      <c r="AC688" s="9">
        <v>1.3307490139382101</v>
      </c>
      <c r="AD688" s="9">
        <v>1.3320694366955499</v>
      </c>
      <c r="AE688" s="9">
        <v>1.3317843013255199</v>
      </c>
      <c r="AF688" s="9">
        <v>1.33136184563285</v>
      </c>
      <c r="AG688" s="9">
        <v>1.3298715310906599</v>
      </c>
      <c r="AH688" s="9">
        <v>1.32530642197358</v>
      </c>
      <c r="AI688" s="9">
        <v>1.3132958664415599</v>
      </c>
      <c r="AJ688" s="9">
        <v>1.3044671948814599</v>
      </c>
      <c r="AK688" s="9">
        <v>1.2960673695506499</v>
      </c>
    </row>
    <row r="689" spans="1:37" s="9" customFormat="1" x14ac:dyDescent="0.3">
      <c r="A689" s="13" t="str">
        <f t="shared" si="11"/>
        <v>SDGbaseTRA_UrbBAU_v7PQXcochm</v>
      </c>
      <c r="B689" s="37" t="s">
        <v>220</v>
      </c>
      <c r="C689" s="8" t="s">
        <v>324</v>
      </c>
      <c r="D689" s="10" t="s">
        <v>120</v>
      </c>
      <c r="E689" s="9" t="s">
        <v>168</v>
      </c>
      <c r="F689" s="9">
        <v>1.3021397686218801</v>
      </c>
      <c r="G689" s="9">
        <v>1.32953818605719</v>
      </c>
      <c r="H689" s="9">
        <v>1.34416826329148</v>
      </c>
      <c r="I689" s="9">
        <v>1.33831517006251</v>
      </c>
      <c r="J689" s="9">
        <v>1.33973039003746</v>
      </c>
      <c r="K689" s="9">
        <v>1.3427183634092299</v>
      </c>
      <c r="L689" s="9">
        <v>1.3469075978496301</v>
      </c>
      <c r="M689" s="9">
        <v>1.35451827206471</v>
      </c>
      <c r="N689" s="9">
        <v>1.36135670579024</v>
      </c>
      <c r="O689" s="9">
        <v>1.4057308174438099</v>
      </c>
      <c r="P689" s="9">
        <v>1.4178443483833101</v>
      </c>
      <c r="Q689" s="9">
        <v>1.4212623115875</v>
      </c>
      <c r="R689" s="9">
        <v>1.4226599508078801</v>
      </c>
      <c r="S689" s="9">
        <v>1.42429622131102</v>
      </c>
      <c r="T689" s="9">
        <v>1.4270721973373</v>
      </c>
      <c r="U689" s="9">
        <v>1.43017753294739</v>
      </c>
      <c r="V689" s="9">
        <v>1.4308984913376099</v>
      </c>
      <c r="W689" s="9">
        <v>1.4334370892671899</v>
      </c>
      <c r="X689" s="9">
        <v>1.4377065309555599</v>
      </c>
      <c r="Y689" s="9">
        <v>1.4376621225275801</v>
      </c>
      <c r="Z689" s="9">
        <v>1.43567628254556</v>
      </c>
      <c r="AA689" s="9">
        <v>1.4371793035829601</v>
      </c>
      <c r="AB689" s="9">
        <v>1.44642563855059</v>
      </c>
      <c r="AC689" s="9">
        <v>1.45113017282705</v>
      </c>
      <c r="AD689" s="9">
        <v>1.4529016183344701</v>
      </c>
      <c r="AE689" s="9">
        <v>1.4529648852444299</v>
      </c>
      <c r="AF689" s="9">
        <v>1.4528080553998399</v>
      </c>
      <c r="AG689" s="9">
        <v>1.45144119851419</v>
      </c>
      <c r="AH689" s="9">
        <v>1.4464907453118301</v>
      </c>
      <c r="AI689" s="9">
        <v>1.43373550609099</v>
      </c>
      <c r="AJ689" s="9">
        <v>1.42433859513259</v>
      </c>
      <c r="AK689" s="9">
        <v>1.4153842963377301</v>
      </c>
    </row>
    <row r="690" spans="1:37" s="9" customFormat="1" x14ac:dyDescent="0.3">
      <c r="A690" s="13" t="str">
        <f t="shared" si="11"/>
        <v>SDGbaseTRA_UrbBAU_v7PQXcrubb</v>
      </c>
      <c r="B690" s="37" t="s">
        <v>220</v>
      </c>
      <c r="C690" s="8" t="s">
        <v>324</v>
      </c>
      <c r="D690" s="10" t="s">
        <v>120</v>
      </c>
      <c r="E690" s="9" t="s">
        <v>105</v>
      </c>
      <c r="F690" s="9">
        <v>1.26969209312609</v>
      </c>
      <c r="G690" s="9">
        <v>1.27810363292436</v>
      </c>
      <c r="H690" s="9">
        <v>1.2857186141361301</v>
      </c>
      <c r="I690" s="9">
        <v>1.2833885927481501</v>
      </c>
      <c r="J690" s="9">
        <v>1.28296785422869</v>
      </c>
      <c r="K690" s="9">
        <v>1.28470488347326</v>
      </c>
      <c r="L690" s="9">
        <v>1.2874116427439599</v>
      </c>
      <c r="M690" s="9">
        <v>1.2921563203110999</v>
      </c>
      <c r="N690" s="9">
        <v>1.29620695329033</v>
      </c>
      <c r="O690" s="9">
        <v>1.3124443883082499</v>
      </c>
      <c r="P690" s="9">
        <v>1.3191705873025401</v>
      </c>
      <c r="Q690" s="9">
        <v>1.32263551230585</v>
      </c>
      <c r="R690" s="9">
        <v>1.3253096855822899</v>
      </c>
      <c r="S690" s="9">
        <v>1.32770381785335</v>
      </c>
      <c r="T690" s="9">
        <v>1.3304639189660701</v>
      </c>
      <c r="U690" s="9">
        <v>1.33387662416692</v>
      </c>
      <c r="V690" s="9">
        <v>1.3359841557316601</v>
      </c>
      <c r="W690" s="9">
        <v>1.33878399775308</v>
      </c>
      <c r="X690" s="9">
        <v>1.34262648984445</v>
      </c>
      <c r="Y690" s="9">
        <v>1.3442861063665199</v>
      </c>
      <c r="Z690" s="9">
        <v>1.34509746580542</v>
      </c>
      <c r="AA690" s="9">
        <v>1.3479985583799301</v>
      </c>
      <c r="AB690" s="9">
        <v>1.35050745115682</v>
      </c>
      <c r="AC690" s="9">
        <v>1.35254611556978</v>
      </c>
      <c r="AD690" s="9">
        <v>1.3547010213338</v>
      </c>
      <c r="AE690" s="9">
        <v>1.35634357502799</v>
      </c>
      <c r="AF690" s="9">
        <v>1.35770521968074</v>
      </c>
      <c r="AG690" s="9">
        <v>1.3576424204926001</v>
      </c>
      <c r="AH690" s="9">
        <v>1.3501942661572099</v>
      </c>
      <c r="AI690" s="9">
        <v>1.3396893967449</v>
      </c>
      <c r="AJ690" s="9">
        <v>1.3327788433179699</v>
      </c>
      <c r="AK690" s="9">
        <v>1.3270299903340601</v>
      </c>
    </row>
    <row r="691" spans="1:37" s="9" customFormat="1" x14ac:dyDescent="0.3">
      <c r="A691" s="13" t="str">
        <f t="shared" si="11"/>
        <v>SDGbaseTRA_UrbBAU_v7PQXcplas</v>
      </c>
      <c r="B691" s="37" t="s">
        <v>220</v>
      </c>
      <c r="C691" s="8" t="s">
        <v>324</v>
      </c>
      <c r="D691" s="10" t="s">
        <v>120</v>
      </c>
      <c r="E691" s="9" t="s">
        <v>106</v>
      </c>
      <c r="F691" s="9">
        <v>1.4958932107925</v>
      </c>
      <c r="G691" s="9">
        <v>1.5158195844267099</v>
      </c>
      <c r="H691" s="9">
        <v>1.52217781255479</v>
      </c>
      <c r="I691" s="9">
        <v>1.5219868356026001</v>
      </c>
      <c r="J691" s="9">
        <v>1.51951823711774</v>
      </c>
      <c r="K691" s="9">
        <v>1.51968119973664</v>
      </c>
      <c r="L691" s="9">
        <v>1.5218581314445001</v>
      </c>
      <c r="M691" s="9">
        <v>1.52741259692675</v>
      </c>
      <c r="N691" s="9">
        <v>1.53061713840338</v>
      </c>
      <c r="O691" s="9">
        <v>1.5294955513600199</v>
      </c>
      <c r="P691" s="9">
        <v>1.5350422080700701</v>
      </c>
      <c r="Q691" s="9">
        <v>1.54039662926581</v>
      </c>
      <c r="R691" s="9">
        <v>1.5430871383206799</v>
      </c>
      <c r="S691" s="9">
        <v>1.5466326789968401</v>
      </c>
      <c r="T691" s="9">
        <v>1.54996715471948</v>
      </c>
      <c r="U691" s="9">
        <v>1.5538156759088999</v>
      </c>
      <c r="V691" s="9">
        <v>1.5568998119523401</v>
      </c>
      <c r="W691" s="9">
        <v>1.55961279409714</v>
      </c>
      <c r="X691" s="9">
        <v>1.5624004352201</v>
      </c>
      <c r="Y691" s="9">
        <v>1.5637693124826699</v>
      </c>
      <c r="Z691" s="9">
        <v>1.5644144324499001</v>
      </c>
      <c r="AA691" s="9">
        <v>1.5665713757494899</v>
      </c>
      <c r="AB691" s="9">
        <v>1.5623586463171599</v>
      </c>
      <c r="AC691" s="9">
        <v>1.5611405919489201</v>
      </c>
      <c r="AD691" s="9">
        <v>1.5626425336593199</v>
      </c>
      <c r="AE691" s="9">
        <v>1.5644870392382</v>
      </c>
      <c r="AF691" s="9">
        <v>1.56621705799212</v>
      </c>
      <c r="AG691" s="9">
        <v>1.56612766411238</v>
      </c>
      <c r="AH691" s="9">
        <v>1.55357816011778</v>
      </c>
      <c r="AI691" s="9">
        <v>1.5405456878316199</v>
      </c>
      <c r="AJ691" s="9">
        <v>1.53266042384743</v>
      </c>
      <c r="AK691" s="9">
        <v>1.52636005648022</v>
      </c>
    </row>
    <row r="692" spans="1:37" s="9" customFormat="1" x14ac:dyDescent="0.3">
      <c r="A692" s="13" t="str">
        <f t="shared" si="11"/>
        <v>SDGbaseTRA_UrbBAU_v7PQXcnmet</v>
      </c>
      <c r="B692" s="37" t="s">
        <v>220</v>
      </c>
      <c r="C692" s="8" t="s">
        <v>324</v>
      </c>
      <c r="D692" s="10" t="s">
        <v>120</v>
      </c>
      <c r="E692" s="9" t="s">
        <v>107</v>
      </c>
      <c r="F692" s="9">
        <v>1.40438623929439</v>
      </c>
      <c r="G692" s="9">
        <v>1.4287837296658901</v>
      </c>
      <c r="H692" s="9">
        <v>1.4280976139718</v>
      </c>
      <c r="I692" s="9">
        <v>1.4274951595760299</v>
      </c>
      <c r="J692" s="9">
        <v>1.4229360274862399</v>
      </c>
      <c r="K692" s="9">
        <v>1.4209695216575899</v>
      </c>
      <c r="L692" s="9">
        <v>1.42018305874269</v>
      </c>
      <c r="M692" s="9">
        <v>1.4210861993044199</v>
      </c>
      <c r="N692" s="9">
        <v>1.4197901953291501</v>
      </c>
      <c r="O692" s="9">
        <v>1.40627119255449</v>
      </c>
      <c r="P692" s="9">
        <v>1.40449558506363</v>
      </c>
      <c r="Q692" s="9">
        <v>1.40622665250858</v>
      </c>
      <c r="R692" s="9">
        <v>1.4098198610252599</v>
      </c>
      <c r="S692" s="9">
        <v>1.41292420520409</v>
      </c>
      <c r="T692" s="9">
        <v>1.4163821048793701</v>
      </c>
      <c r="U692" s="9">
        <v>1.41894631184867</v>
      </c>
      <c r="V692" s="9">
        <v>1.42227242325857</v>
      </c>
      <c r="W692" s="9">
        <v>1.4252766329065401</v>
      </c>
      <c r="X692" s="9">
        <v>1.4289167599646899</v>
      </c>
      <c r="Y692" s="9">
        <v>1.42981179557864</v>
      </c>
      <c r="Z692" s="9">
        <v>1.43040551727566</v>
      </c>
      <c r="AA692" s="9">
        <v>1.43071545204538</v>
      </c>
      <c r="AB692" s="9">
        <v>1.4231442557420799</v>
      </c>
      <c r="AC692" s="9">
        <v>1.4198967265356299</v>
      </c>
      <c r="AD692" s="9">
        <v>1.42107080771641</v>
      </c>
      <c r="AE692" s="9">
        <v>1.4235898351482099</v>
      </c>
      <c r="AF692" s="9">
        <v>1.4267572033581</v>
      </c>
      <c r="AG692" s="9">
        <v>1.4363267924524199</v>
      </c>
      <c r="AH692" s="9">
        <v>1.43628868872041</v>
      </c>
      <c r="AI692" s="9">
        <v>1.43668086349207</v>
      </c>
      <c r="AJ692" s="9">
        <v>1.4418960954037501</v>
      </c>
      <c r="AK692" s="9">
        <v>1.4495818248880701</v>
      </c>
    </row>
    <row r="693" spans="1:37" s="9" customFormat="1" x14ac:dyDescent="0.3">
      <c r="A693" s="13" t="str">
        <f t="shared" si="11"/>
        <v>SDGbaseTRA_UrbBAU_v7PQXciron</v>
      </c>
      <c r="B693" s="37" t="s">
        <v>220</v>
      </c>
      <c r="C693" s="8" t="s">
        <v>324</v>
      </c>
      <c r="D693" s="10" t="s">
        <v>120</v>
      </c>
      <c r="E693" s="9" t="s">
        <v>169</v>
      </c>
      <c r="F693" s="9">
        <v>1.2185849816788801</v>
      </c>
      <c r="G693" s="9">
        <v>1.3447461996082499</v>
      </c>
      <c r="H693" s="9">
        <v>1.36960823939356</v>
      </c>
      <c r="I693" s="9">
        <v>1.39305565478627</v>
      </c>
      <c r="J693" s="9">
        <v>1.40231215228744</v>
      </c>
      <c r="K693" s="9">
        <v>1.4069819456531401</v>
      </c>
      <c r="L693" s="9">
        <v>1.3996183802198501</v>
      </c>
      <c r="M693" s="9">
        <v>1.38742802273141</v>
      </c>
      <c r="N693" s="9">
        <v>1.37677210109145</v>
      </c>
      <c r="O693" s="9">
        <v>1.3386714319259001</v>
      </c>
      <c r="P693" s="9">
        <v>1.33227722670812</v>
      </c>
      <c r="Q693" s="9">
        <v>1.3356482501068301</v>
      </c>
      <c r="R693" s="9">
        <v>1.3407470177368199</v>
      </c>
      <c r="S693" s="9">
        <v>1.34197571837005</v>
      </c>
      <c r="T693" s="9">
        <v>1.3437042891294699</v>
      </c>
      <c r="U693" s="9">
        <v>1.3441431937332999</v>
      </c>
      <c r="V693" s="9">
        <v>1.28730220558758</v>
      </c>
      <c r="W693" s="9">
        <v>1.2842779823533399</v>
      </c>
      <c r="X693" s="9">
        <v>1.37703895313556</v>
      </c>
      <c r="Y693" s="9">
        <v>1.3752429438942599</v>
      </c>
      <c r="Z693" s="9">
        <v>1.3742412733895</v>
      </c>
      <c r="AA693" s="9">
        <v>1.3722457512056701</v>
      </c>
      <c r="AB693" s="9">
        <v>1.3785477231516301</v>
      </c>
      <c r="AC693" s="9">
        <v>1.3855328376281399</v>
      </c>
      <c r="AD693" s="9">
        <v>1.3868279627654101</v>
      </c>
      <c r="AE693" s="9">
        <v>1.38670878127678</v>
      </c>
      <c r="AF693" s="9">
        <v>1.38485649261105</v>
      </c>
      <c r="AG693" s="9">
        <v>1.39067690049408</v>
      </c>
      <c r="AH693" s="9">
        <v>1.4072995145896701</v>
      </c>
      <c r="AI693" s="9">
        <v>1.4284459852138101</v>
      </c>
      <c r="AJ693" s="9">
        <v>1.44223835501385</v>
      </c>
      <c r="AK693" s="9">
        <v>1.4576301616335401</v>
      </c>
    </row>
    <row r="694" spans="1:37" s="9" customFormat="1" x14ac:dyDescent="0.3">
      <c r="A694" s="13" t="str">
        <f t="shared" si="11"/>
        <v>SDGbaseTRA_UrbBAU_v7PQXcnfrm</v>
      </c>
      <c r="B694" s="37" t="s">
        <v>220</v>
      </c>
      <c r="C694" s="8" t="s">
        <v>324</v>
      </c>
      <c r="D694" s="10" t="s">
        <v>120</v>
      </c>
      <c r="E694" s="9" t="s">
        <v>108</v>
      </c>
      <c r="F694" s="9">
        <v>1.2468797409207899</v>
      </c>
      <c r="G694" s="9">
        <v>1.29230459056493</v>
      </c>
      <c r="H694" s="9">
        <v>1.35235927526472</v>
      </c>
      <c r="I694" s="9">
        <v>1.4119006832746901</v>
      </c>
      <c r="J694" s="9">
        <v>1.4478399034368501</v>
      </c>
      <c r="K694" s="9">
        <v>1.4689595523840699</v>
      </c>
      <c r="L694" s="9">
        <v>1.4704768910020301</v>
      </c>
      <c r="M694" s="9">
        <v>1.4288677411684101</v>
      </c>
      <c r="N694" s="9">
        <v>1.4034267792649899</v>
      </c>
      <c r="O694" s="9">
        <v>1.34097288912489</v>
      </c>
      <c r="P694" s="9">
        <v>1.31816399321666</v>
      </c>
      <c r="Q694" s="9">
        <v>1.3132919356341901</v>
      </c>
      <c r="R694" s="9">
        <v>1.31538173986315</v>
      </c>
      <c r="S694" s="9">
        <v>1.3155552101932899</v>
      </c>
      <c r="T694" s="9">
        <v>1.3160675808510001</v>
      </c>
      <c r="U694" s="9">
        <v>1.3121217315472899</v>
      </c>
      <c r="V694" s="9">
        <v>1.2829654106285699</v>
      </c>
      <c r="W694" s="9">
        <v>1.2654172708929801</v>
      </c>
      <c r="X694" s="9">
        <v>1.2779970770394999</v>
      </c>
      <c r="Y694" s="9">
        <v>1.2766046407100899</v>
      </c>
      <c r="Z694" s="9">
        <v>1.2770920902682501</v>
      </c>
      <c r="AA694" s="9">
        <v>1.2751568079837301</v>
      </c>
      <c r="AB694" s="9">
        <v>1.3952533214004299</v>
      </c>
      <c r="AC694" s="9">
        <v>1.4659664217226001</v>
      </c>
      <c r="AD694" s="9">
        <v>1.4753176006079101</v>
      </c>
      <c r="AE694" s="9">
        <v>1.4703161360808901</v>
      </c>
      <c r="AF694" s="9">
        <v>1.46115263947598</v>
      </c>
      <c r="AG694" s="9">
        <v>1.4625602772755399</v>
      </c>
      <c r="AH694" s="9">
        <v>1.5916971745544299</v>
      </c>
      <c r="AI694" s="9">
        <v>1.71102671101797</v>
      </c>
      <c r="AJ694" s="9">
        <v>1.7644538693368601</v>
      </c>
      <c r="AK694" s="9">
        <v>1.8043310786467599</v>
      </c>
    </row>
    <row r="695" spans="1:37" s="9" customFormat="1" x14ac:dyDescent="0.3">
      <c r="A695" s="13" t="str">
        <f t="shared" si="11"/>
        <v>SDGbaseTRA_UrbBAU_v7PQXcmetp</v>
      </c>
      <c r="B695" s="37" t="s">
        <v>220</v>
      </c>
      <c r="C695" s="8" t="s">
        <v>324</v>
      </c>
      <c r="D695" s="10" t="s">
        <v>120</v>
      </c>
      <c r="E695" s="9" t="s">
        <v>109</v>
      </c>
      <c r="F695" s="9">
        <v>1.26807825699027</v>
      </c>
      <c r="G695" s="9">
        <v>1.3564981305470001</v>
      </c>
      <c r="H695" s="9">
        <v>1.3687163026115801</v>
      </c>
      <c r="I695" s="9">
        <v>1.37905005239862</v>
      </c>
      <c r="J695" s="9">
        <v>1.3824096961468899</v>
      </c>
      <c r="K695" s="9">
        <v>1.3862627945253201</v>
      </c>
      <c r="L695" s="9">
        <v>1.3868602804533501</v>
      </c>
      <c r="M695" s="9">
        <v>1.38294559259622</v>
      </c>
      <c r="N695" s="9">
        <v>1.3801220847102</v>
      </c>
      <c r="O695" s="9">
        <v>1.36267675592935</v>
      </c>
      <c r="P695" s="9">
        <v>1.36164180182207</v>
      </c>
      <c r="Q695" s="9">
        <v>1.3647286799698799</v>
      </c>
      <c r="R695" s="9">
        <v>1.3695281261216301</v>
      </c>
      <c r="S695" s="9">
        <v>1.3721951444506699</v>
      </c>
      <c r="T695" s="9">
        <v>1.3748774413701299</v>
      </c>
      <c r="U695" s="9">
        <v>1.3773338272175999</v>
      </c>
      <c r="V695" s="9">
        <v>1.3643696955726501</v>
      </c>
      <c r="W695" s="9">
        <v>1.3638424542615599</v>
      </c>
      <c r="X695" s="9">
        <v>1.3870123736448301</v>
      </c>
      <c r="Y695" s="9">
        <v>1.38607279058345</v>
      </c>
      <c r="Z695" s="9">
        <v>1.38517993709306</v>
      </c>
      <c r="AA695" s="9">
        <v>1.3842631566966499</v>
      </c>
      <c r="AB695" s="9">
        <v>1.3943349464816099</v>
      </c>
      <c r="AC695" s="9">
        <v>1.40153808324358</v>
      </c>
      <c r="AD695" s="9">
        <v>1.40344649227808</v>
      </c>
      <c r="AE695" s="9">
        <v>1.40395377598428</v>
      </c>
      <c r="AF695" s="9">
        <v>1.4036246404513599</v>
      </c>
      <c r="AG695" s="9">
        <v>1.40743060719886</v>
      </c>
      <c r="AH695" s="9">
        <v>1.4160041702800901</v>
      </c>
      <c r="AI695" s="9">
        <v>1.4260213298567901</v>
      </c>
      <c r="AJ695" s="9">
        <v>1.43174656683111</v>
      </c>
      <c r="AK695" s="9">
        <v>1.4376575622424299</v>
      </c>
    </row>
    <row r="696" spans="1:37" s="9" customFormat="1" x14ac:dyDescent="0.3">
      <c r="A696" s="13" t="str">
        <f t="shared" si="11"/>
        <v>SDGbaseTRA_UrbBAU_v7PQXcmach</v>
      </c>
      <c r="B696" s="37" t="s">
        <v>220</v>
      </c>
      <c r="C696" s="8" t="s">
        <v>324</v>
      </c>
      <c r="D696" s="10" t="s">
        <v>120</v>
      </c>
      <c r="E696" s="9" t="s">
        <v>110</v>
      </c>
      <c r="F696" s="9">
        <v>1.12927017964911</v>
      </c>
      <c r="G696" s="9">
        <v>1.1735000169877901</v>
      </c>
      <c r="H696" s="9">
        <v>1.1866628043340299</v>
      </c>
      <c r="I696" s="9">
        <v>1.1930020571909301</v>
      </c>
      <c r="J696" s="9">
        <v>1.1969795584487599</v>
      </c>
      <c r="K696" s="9">
        <v>1.20118496779189</v>
      </c>
      <c r="L696" s="9">
        <v>1.2033030628326</v>
      </c>
      <c r="M696" s="9">
        <v>1.2006665217977399</v>
      </c>
      <c r="N696" s="9">
        <v>1.20012057014051</v>
      </c>
      <c r="O696" s="9">
        <v>1.2046232785244999</v>
      </c>
      <c r="P696" s="9">
        <v>1.2079799900519299</v>
      </c>
      <c r="Q696" s="9">
        <v>1.2105682806456299</v>
      </c>
      <c r="R696" s="9">
        <v>1.21454438884616</v>
      </c>
      <c r="S696" s="9">
        <v>1.21740848466908</v>
      </c>
      <c r="T696" s="9">
        <v>1.2201832739834799</v>
      </c>
      <c r="U696" s="9">
        <v>1.2227653302539201</v>
      </c>
      <c r="V696" s="9">
        <v>1.2197377851326101</v>
      </c>
      <c r="W696" s="9">
        <v>1.22137558958809</v>
      </c>
      <c r="X696" s="9">
        <v>1.23175345272724</v>
      </c>
      <c r="Y696" s="9">
        <v>1.2317072319783999</v>
      </c>
      <c r="Z696" s="9">
        <v>1.23087642639066</v>
      </c>
      <c r="AA696" s="9">
        <v>1.23124891214402</v>
      </c>
      <c r="AB696" s="9">
        <v>1.25242634184326</v>
      </c>
      <c r="AC696" s="9">
        <v>1.2650558986554501</v>
      </c>
      <c r="AD696" s="9">
        <v>1.2672301270639199</v>
      </c>
      <c r="AE696" s="9">
        <v>1.2666020323326601</v>
      </c>
      <c r="AF696" s="9">
        <v>1.2652006584507201</v>
      </c>
      <c r="AG696" s="9">
        <v>1.2657396192833601</v>
      </c>
      <c r="AH696" s="9">
        <v>1.28425577919173</v>
      </c>
      <c r="AI696" s="9">
        <v>1.30080309286089</v>
      </c>
      <c r="AJ696" s="9">
        <v>1.30797659728856</v>
      </c>
      <c r="AK696" s="9">
        <v>1.31362621735164</v>
      </c>
    </row>
    <row r="697" spans="1:37" s="9" customFormat="1" x14ac:dyDescent="0.3">
      <c r="A697" s="13" t="str">
        <f t="shared" si="11"/>
        <v>SDGbaseTRA_UrbBAU_v7PQXcfcel</v>
      </c>
      <c r="B697" s="37" t="s">
        <v>220</v>
      </c>
      <c r="C697" s="8" t="s">
        <v>324</v>
      </c>
      <c r="D697" s="10" t="s">
        <v>120</v>
      </c>
      <c r="E697" s="9" t="s">
        <v>170</v>
      </c>
      <c r="F697" s="9">
        <v>0.99999999999994504</v>
      </c>
      <c r="G697" s="9">
        <v>1.02459662322482</v>
      </c>
      <c r="H697" s="9">
        <v>1.0381482350654301</v>
      </c>
      <c r="I697" s="9">
        <v>1.03398812141221</v>
      </c>
      <c r="J697" s="9">
        <v>1.03513102623744</v>
      </c>
      <c r="K697" s="9">
        <v>1.0376382796846</v>
      </c>
      <c r="L697" s="9">
        <v>1.04100399527007</v>
      </c>
      <c r="M697" s="9">
        <v>1.0470039485508</v>
      </c>
      <c r="N697" s="9">
        <v>1.0521974064735</v>
      </c>
      <c r="O697" s="9">
        <v>1.0881349916865499</v>
      </c>
      <c r="P697" s="9">
        <v>1.09731890358217</v>
      </c>
      <c r="Q697" s="9">
        <v>1.0993874170901801</v>
      </c>
      <c r="R697" s="9">
        <v>1.1000462700957301</v>
      </c>
      <c r="S697" s="9">
        <v>1.10106866067666</v>
      </c>
      <c r="T697" s="9">
        <v>1.1030083473164001</v>
      </c>
      <c r="U697" s="9">
        <v>1.1051197069229901</v>
      </c>
      <c r="V697" s="9">
        <v>1.10528792570353</v>
      </c>
      <c r="W697" s="9">
        <v>1.1070822501012001</v>
      </c>
      <c r="X697" s="9">
        <v>1.1103409820143699</v>
      </c>
      <c r="Y697" s="9">
        <v>1.1099243979932001</v>
      </c>
      <c r="Z697" s="9">
        <v>1.10793172931412</v>
      </c>
      <c r="AA697" s="9">
        <v>1.10880063422734</v>
      </c>
      <c r="AB697" s="9">
        <v>1.1161953086087599</v>
      </c>
      <c r="AC697" s="9">
        <v>1.1197247626497</v>
      </c>
      <c r="AD697" s="9">
        <v>1.12082615293571</v>
      </c>
      <c r="AE697" s="9">
        <v>1.12054332075833</v>
      </c>
      <c r="AF697" s="9">
        <v>1.120150002046</v>
      </c>
      <c r="AG697" s="9">
        <v>1.11888314119448</v>
      </c>
      <c r="AH697" s="9">
        <v>1.1151164830537701</v>
      </c>
      <c r="AI697" s="9">
        <v>1.10497244914879</v>
      </c>
      <c r="AJ697" s="9">
        <v>1.09749429993875</v>
      </c>
      <c r="AK697" s="9">
        <v>1.09036778429073</v>
      </c>
    </row>
    <row r="698" spans="1:37" s="9" customFormat="1" x14ac:dyDescent="0.3">
      <c r="A698" s="13" t="str">
        <f t="shared" si="11"/>
        <v>SDGbaseTRA_UrbBAU_v7PQXcelct</v>
      </c>
      <c r="B698" s="37" t="s">
        <v>220</v>
      </c>
      <c r="C698" s="8" t="s">
        <v>324</v>
      </c>
      <c r="D698" s="10" t="s">
        <v>120</v>
      </c>
      <c r="E698" s="9" t="s">
        <v>171</v>
      </c>
      <c r="F698" s="9">
        <v>0.99999999999994504</v>
      </c>
      <c r="G698" s="9">
        <v>1.02459662322482</v>
      </c>
      <c r="H698" s="9">
        <v>1.0381482350654301</v>
      </c>
      <c r="I698" s="9">
        <v>1.03398812141221</v>
      </c>
      <c r="J698" s="9">
        <v>1.03513102623744</v>
      </c>
      <c r="K698" s="9">
        <v>1.0376382796846</v>
      </c>
      <c r="L698" s="9">
        <v>1.04100399527007</v>
      </c>
      <c r="M698" s="9">
        <v>1.0470039485508</v>
      </c>
      <c r="N698" s="9">
        <v>1.0521974064735</v>
      </c>
      <c r="O698" s="9">
        <v>1.0881349916865499</v>
      </c>
      <c r="P698" s="9">
        <v>1.09731890358217</v>
      </c>
      <c r="Q698" s="9">
        <v>1.0993874170901801</v>
      </c>
      <c r="R698" s="9">
        <v>1.1000462700957301</v>
      </c>
      <c r="S698" s="9">
        <v>1.10106866067666</v>
      </c>
      <c r="T698" s="9">
        <v>1.1030083473164001</v>
      </c>
      <c r="U698" s="9">
        <v>1.1051197069229901</v>
      </c>
      <c r="V698" s="9">
        <v>1.10528792570353</v>
      </c>
      <c r="W698" s="9">
        <v>1.1070822501012001</v>
      </c>
      <c r="X698" s="9">
        <v>1.1103409820143699</v>
      </c>
      <c r="Y698" s="9">
        <v>1.1099243979932001</v>
      </c>
      <c r="Z698" s="9">
        <v>1.10793172931412</v>
      </c>
      <c r="AA698" s="9">
        <v>1.10880063422734</v>
      </c>
      <c r="AB698" s="9">
        <v>1.1161953086087599</v>
      </c>
      <c r="AC698" s="9">
        <v>1.1197247626497</v>
      </c>
      <c r="AD698" s="9">
        <v>1.12082615293571</v>
      </c>
      <c r="AE698" s="9">
        <v>1.12054332075833</v>
      </c>
      <c r="AF698" s="9">
        <v>1.120150002046</v>
      </c>
      <c r="AG698" s="9">
        <v>1.11888314119448</v>
      </c>
      <c r="AH698" s="9">
        <v>1.1151164830537701</v>
      </c>
      <c r="AI698" s="9">
        <v>1.10497244914879</v>
      </c>
      <c r="AJ698" s="9">
        <v>1.09749429993875</v>
      </c>
      <c r="AK698" s="9">
        <v>1.09036778429073</v>
      </c>
    </row>
    <row r="699" spans="1:37" s="9" customFormat="1" x14ac:dyDescent="0.3">
      <c r="A699" s="13" t="str">
        <f t="shared" si="11"/>
        <v>SDGbaseTRA_UrbBAU_v7PQXcemch</v>
      </c>
      <c r="B699" s="37" t="s">
        <v>220</v>
      </c>
      <c r="C699" s="8" t="s">
        <v>324</v>
      </c>
      <c r="D699" s="10" t="s">
        <v>120</v>
      </c>
      <c r="E699" s="9" t="s">
        <v>111</v>
      </c>
      <c r="F699" s="9">
        <v>1.24867234600578</v>
      </c>
      <c r="G699" s="9">
        <v>1.27748436012324</v>
      </c>
      <c r="H699" s="9">
        <v>1.29476409907112</v>
      </c>
      <c r="I699" s="9">
        <v>1.30395058549226</v>
      </c>
      <c r="J699" s="9">
        <v>1.3097291828864299</v>
      </c>
      <c r="K699" s="9">
        <v>1.31466173294508</v>
      </c>
      <c r="L699" s="9">
        <v>1.3169683784711199</v>
      </c>
      <c r="M699" s="9">
        <v>1.3130555891736999</v>
      </c>
      <c r="N699" s="9">
        <v>1.31206256199631</v>
      </c>
      <c r="O699" s="9">
        <v>1.31471795835298</v>
      </c>
      <c r="P699" s="9">
        <v>1.31814991426831</v>
      </c>
      <c r="Q699" s="9">
        <v>1.32152266384465</v>
      </c>
      <c r="R699" s="9">
        <v>1.3258025811565599</v>
      </c>
      <c r="S699" s="9">
        <v>1.3286749671478599</v>
      </c>
      <c r="T699" s="9">
        <v>1.3314992949506601</v>
      </c>
      <c r="U699" s="9">
        <v>1.33387587057246</v>
      </c>
      <c r="V699" s="9">
        <v>1.33114245786612</v>
      </c>
      <c r="W699" s="9">
        <v>1.3316792709208101</v>
      </c>
      <c r="X699" s="9">
        <v>1.33902114515336</v>
      </c>
      <c r="Y699" s="9">
        <v>1.3390337143228099</v>
      </c>
      <c r="Z699" s="9">
        <v>1.3383359402997901</v>
      </c>
      <c r="AA699" s="9">
        <v>1.33875018141274</v>
      </c>
      <c r="AB699" s="9">
        <v>1.36528456719173</v>
      </c>
      <c r="AC699" s="9">
        <v>1.38087791504822</v>
      </c>
      <c r="AD699" s="9">
        <v>1.3831705385562501</v>
      </c>
      <c r="AE699" s="9">
        <v>1.3819962954638201</v>
      </c>
      <c r="AF699" s="9">
        <v>1.3798568106625699</v>
      </c>
      <c r="AG699" s="9">
        <v>1.3771096708547199</v>
      </c>
      <c r="AH699" s="9">
        <v>1.3979977297536801</v>
      </c>
      <c r="AI699" s="9">
        <v>1.41500227828779</v>
      </c>
      <c r="AJ699" s="9">
        <v>1.4202813829043599</v>
      </c>
      <c r="AK699" s="9">
        <v>1.42537207915992</v>
      </c>
    </row>
    <row r="700" spans="1:37" s="9" customFormat="1" x14ac:dyDescent="0.3">
      <c r="A700" s="13" t="str">
        <f t="shared" si="11"/>
        <v>SDGbaseTRA_UrbBAU_v7PQXcsequ</v>
      </c>
      <c r="B700" s="37" t="s">
        <v>220</v>
      </c>
      <c r="C700" s="8" t="s">
        <v>324</v>
      </c>
      <c r="D700" s="10" t="s">
        <v>120</v>
      </c>
      <c r="E700" s="9" t="s">
        <v>112</v>
      </c>
      <c r="F700" s="9">
        <v>1.1538066119605499</v>
      </c>
      <c r="G700" s="9">
        <v>1.1669068237867399</v>
      </c>
      <c r="H700" s="9">
        <v>1.1805560892637399</v>
      </c>
      <c r="I700" s="9">
        <v>1.18312428251658</v>
      </c>
      <c r="J700" s="9">
        <v>1.18700974426485</v>
      </c>
      <c r="K700" s="9">
        <v>1.1910809533587901</v>
      </c>
      <c r="L700" s="9">
        <v>1.19418944647972</v>
      </c>
      <c r="M700" s="9">
        <v>1.1946268008691501</v>
      </c>
      <c r="N700" s="9">
        <v>1.1966311117823101</v>
      </c>
      <c r="O700" s="9">
        <v>1.2154871903340401</v>
      </c>
      <c r="P700" s="9">
        <v>1.2221343749765501</v>
      </c>
      <c r="Q700" s="9">
        <v>1.2251912074774201</v>
      </c>
      <c r="R700" s="9">
        <v>1.2283387611965499</v>
      </c>
      <c r="S700" s="9">
        <v>1.2311097075812301</v>
      </c>
      <c r="T700" s="9">
        <v>1.2340428212160801</v>
      </c>
      <c r="U700" s="9">
        <v>1.2367623901592699</v>
      </c>
      <c r="V700" s="9">
        <v>1.23843015126439</v>
      </c>
      <c r="W700" s="9">
        <v>1.24085751130308</v>
      </c>
      <c r="X700" s="9">
        <v>1.24439092128912</v>
      </c>
      <c r="Y700" s="9">
        <v>1.2446657612485801</v>
      </c>
      <c r="Z700" s="9">
        <v>1.24368382884399</v>
      </c>
      <c r="AA700" s="9">
        <v>1.24461919760507</v>
      </c>
      <c r="AB700" s="9">
        <v>1.2650989280662399</v>
      </c>
      <c r="AC700" s="9">
        <v>1.27698808803777</v>
      </c>
      <c r="AD700" s="9">
        <v>1.2793060363020501</v>
      </c>
      <c r="AE700" s="9">
        <v>1.2788031920139</v>
      </c>
      <c r="AF700" s="9">
        <v>1.2776684399639</v>
      </c>
      <c r="AG700" s="9">
        <v>1.27656277166293</v>
      </c>
      <c r="AH700" s="9">
        <v>1.29124220989506</v>
      </c>
      <c r="AI700" s="9">
        <v>1.3009613168261001</v>
      </c>
      <c r="AJ700" s="9">
        <v>1.3033245107408999</v>
      </c>
      <c r="AK700" s="9">
        <v>1.3041907489354401</v>
      </c>
    </row>
    <row r="701" spans="1:37" s="9" customFormat="1" x14ac:dyDescent="0.3">
      <c r="A701" s="13" t="str">
        <f t="shared" si="11"/>
        <v>SDGbaseTRA_UrbBAU_v7PQXcvehi</v>
      </c>
      <c r="B701" s="37" t="s">
        <v>220</v>
      </c>
      <c r="C701" s="8" t="s">
        <v>324</v>
      </c>
      <c r="D701" s="10" t="s">
        <v>120</v>
      </c>
      <c r="E701" s="9" t="s">
        <v>113</v>
      </c>
      <c r="F701" s="9">
        <v>1.2697466300101301</v>
      </c>
      <c r="G701" s="9">
        <v>1.2917111519069</v>
      </c>
      <c r="H701" s="9">
        <v>1.3084122833052501</v>
      </c>
      <c r="I701" s="9">
        <v>1.32010803509652</v>
      </c>
      <c r="J701" s="9">
        <v>1.3271054451872699</v>
      </c>
      <c r="K701" s="9">
        <v>1.3327830037500701</v>
      </c>
      <c r="L701" s="9">
        <v>1.33497592578364</v>
      </c>
      <c r="M701" s="9">
        <v>1.3283529550967501</v>
      </c>
      <c r="N701" s="9">
        <v>1.3260823102621699</v>
      </c>
      <c r="O701" s="9">
        <v>1.3234846121449599</v>
      </c>
      <c r="P701" s="9">
        <v>1.3267909682701899</v>
      </c>
      <c r="Q701" s="9">
        <v>1.33091604998318</v>
      </c>
      <c r="R701" s="9">
        <v>1.33672712577691</v>
      </c>
      <c r="S701" s="9">
        <v>1.3408014043246601</v>
      </c>
      <c r="T701" s="9">
        <v>1.34431306795971</v>
      </c>
      <c r="U701" s="9">
        <v>1.34727717975233</v>
      </c>
      <c r="V701" s="9">
        <v>1.3461541730315301</v>
      </c>
      <c r="W701" s="9">
        <v>1.3478407450500001</v>
      </c>
      <c r="X701" s="9">
        <v>1.35556007849106</v>
      </c>
      <c r="Y701" s="9">
        <v>1.38167407313129</v>
      </c>
      <c r="Z701" s="9">
        <v>1.4088474440383401</v>
      </c>
      <c r="AA701" s="9">
        <v>1.4359770035577599</v>
      </c>
      <c r="AB701" s="9">
        <v>1.4749294767245</v>
      </c>
      <c r="AC701" s="9">
        <v>1.50026581859775</v>
      </c>
      <c r="AD701" s="9">
        <v>1.5076676557948001</v>
      </c>
      <c r="AE701" s="9">
        <v>1.50942118801937</v>
      </c>
      <c r="AF701" s="9">
        <v>1.50942067655747</v>
      </c>
      <c r="AG701" s="9">
        <v>1.5058048619233799</v>
      </c>
      <c r="AH701" s="9">
        <v>1.53519541770447</v>
      </c>
      <c r="AI701" s="9">
        <v>1.56585683616813</v>
      </c>
      <c r="AJ701" s="9">
        <v>1.5803676184575</v>
      </c>
      <c r="AK701" s="9">
        <v>1.59077537970019</v>
      </c>
    </row>
    <row r="702" spans="1:37" s="9" customFormat="1" x14ac:dyDescent="0.3">
      <c r="A702" s="13" t="str">
        <f t="shared" si="11"/>
        <v>SDGbaseTRA_UrbBAU_v7PQXctequ</v>
      </c>
      <c r="B702" s="37" t="s">
        <v>220</v>
      </c>
      <c r="C702" s="8" t="s">
        <v>324</v>
      </c>
      <c r="D702" s="10" t="s">
        <v>120</v>
      </c>
      <c r="E702" s="9" t="s">
        <v>114</v>
      </c>
      <c r="F702" s="9">
        <v>1.08451739466165</v>
      </c>
      <c r="G702" s="9">
        <v>1.1380086382966199</v>
      </c>
      <c r="H702" s="9">
        <v>1.1494345493848099</v>
      </c>
      <c r="I702" s="9">
        <v>1.16312280331958</v>
      </c>
      <c r="J702" s="9">
        <v>1.1700010362611699</v>
      </c>
      <c r="K702" s="9">
        <v>1.1762341519475701</v>
      </c>
      <c r="L702" s="9">
        <v>1.1787318369286199</v>
      </c>
      <c r="M702" s="9">
        <v>1.16976835905147</v>
      </c>
      <c r="N702" s="9">
        <v>1.1655915405307899</v>
      </c>
      <c r="O702" s="9">
        <v>1.14835354920897</v>
      </c>
      <c r="P702" s="9">
        <v>1.1465365928331499</v>
      </c>
      <c r="Q702" s="9">
        <v>1.1484111200826099</v>
      </c>
      <c r="R702" s="9">
        <v>1.15499902422881</v>
      </c>
      <c r="S702" s="9">
        <v>1.15920193920436</v>
      </c>
      <c r="T702" s="9">
        <v>1.1624766417390899</v>
      </c>
      <c r="U702" s="9">
        <v>1.16559521635505</v>
      </c>
      <c r="V702" s="9">
        <v>1.16435384883221</v>
      </c>
      <c r="W702" s="9">
        <v>1.1664780658826801</v>
      </c>
      <c r="X702" s="9">
        <v>1.1764331848551</v>
      </c>
      <c r="Y702" s="9">
        <v>1.17954315402599</v>
      </c>
      <c r="Z702" s="9">
        <v>1.18268857431695</v>
      </c>
      <c r="AA702" s="9">
        <v>1.18563554892629</v>
      </c>
      <c r="AB702" s="9">
        <v>1.2235844527717501</v>
      </c>
      <c r="AC702" s="9">
        <v>1.2461665793124199</v>
      </c>
      <c r="AD702" s="9">
        <v>1.24954940762724</v>
      </c>
      <c r="AE702" s="9">
        <v>1.2484258728745199</v>
      </c>
      <c r="AF702" s="9">
        <v>1.2460488343759999</v>
      </c>
      <c r="AG702" s="9">
        <v>1.2479421331114799</v>
      </c>
      <c r="AH702" s="9">
        <v>1.28536376413836</v>
      </c>
      <c r="AI702" s="9">
        <v>1.32284677895281</v>
      </c>
      <c r="AJ702" s="9">
        <v>1.3403117721959901</v>
      </c>
      <c r="AK702" s="9">
        <v>1.3540975812369</v>
      </c>
    </row>
    <row r="703" spans="1:37" s="9" customFormat="1" x14ac:dyDescent="0.3">
      <c r="A703" s="13" t="str">
        <f t="shared" si="11"/>
        <v>SDGbaseTRA_UrbBAU_v7PQXcfurn</v>
      </c>
      <c r="B703" s="37" t="s">
        <v>220</v>
      </c>
      <c r="C703" s="8" t="s">
        <v>324</v>
      </c>
      <c r="D703" s="10" t="s">
        <v>120</v>
      </c>
      <c r="E703" s="9" t="s">
        <v>115</v>
      </c>
      <c r="F703" s="9">
        <v>1.3153729048665299</v>
      </c>
      <c r="G703" s="9">
        <v>1.36875079316564</v>
      </c>
      <c r="H703" s="9">
        <v>1.36914915033999</v>
      </c>
      <c r="I703" s="9">
        <v>1.36984698667086</v>
      </c>
      <c r="J703" s="9">
        <v>1.36838256719755</v>
      </c>
      <c r="K703" s="9">
        <v>1.3690919054775099</v>
      </c>
      <c r="L703" s="9">
        <v>1.3703553204004999</v>
      </c>
      <c r="M703" s="9">
        <v>1.3721358620269699</v>
      </c>
      <c r="N703" s="9">
        <v>1.3733803705060099</v>
      </c>
      <c r="O703" s="9">
        <v>1.3666283093236999</v>
      </c>
      <c r="P703" s="9">
        <v>1.36854030736446</v>
      </c>
      <c r="Q703" s="9">
        <v>1.37181477382576</v>
      </c>
      <c r="R703" s="9">
        <v>1.3756770694578899</v>
      </c>
      <c r="S703" s="9">
        <v>1.37842206157249</v>
      </c>
      <c r="T703" s="9">
        <v>1.38116780270781</v>
      </c>
      <c r="U703" s="9">
        <v>1.3842890313429701</v>
      </c>
      <c r="V703" s="9">
        <v>1.3852434610278701</v>
      </c>
      <c r="W703" s="9">
        <v>1.38722889574181</v>
      </c>
      <c r="X703" s="9">
        <v>1.3921272670939</v>
      </c>
      <c r="Y703" s="9">
        <v>1.39235721171778</v>
      </c>
      <c r="Z703" s="9">
        <v>1.39222895876397</v>
      </c>
      <c r="AA703" s="9">
        <v>1.3922144415832201</v>
      </c>
      <c r="AB703" s="9">
        <v>1.3894835455155901</v>
      </c>
      <c r="AC703" s="9">
        <v>1.38890267872899</v>
      </c>
      <c r="AD703" s="9">
        <v>1.3900655258179</v>
      </c>
      <c r="AE703" s="9">
        <v>1.39160194218178</v>
      </c>
      <c r="AF703" s="9">
        <v>1.39298968282104</v>
      </c>
      <c r="AG703" s="9">
        <v>1.3948388362813999</v>
      </c>
      <c r="AH703" s="9">
        <v>1.3892484882662</v>
      </c>
      <c r="AI703" s="9">
        <v>1.38505578594353</v>
      </c>
      <c r="AJ703" s="9">
        <v>1.3840035023370501</v>
      </c>
      <c r="AK703" s="9">
        <v>1.3840781029643701</v>
      </c>
    </row>
    <row r="704" spans="1:37" s="9" customFormat="1" x14ac:dyDescent="0.3">
      <c r="A704" s="13" t="str">
        <f t="shared" si="11"/>
        <v>SDGbaseTRA_UrbBAU_v7PQXcoman</v>
      </c>
      <c r="B704" s="37" t="s">
        <v>220</v>
      </c>
      <c r="C704" s="8" t="s">
        <v>324</v>
      </c>
      <c r="D704" s="10" t="s">
        <v>120</v>
      </c>
      <c r="E704" s="9" t="s">
        <v>116</v>
      </c>
      <c r="F704" s="9">
        <v>1.20409156687984</v>
      </c>
      <c r="G704" s="9">
        <v>1.25131979630479</v>
      </c>
      <c r="H704" s="9">
        <v>1.2462953104527501</v>
      </c>
      <c r="I704" s="9">
        <v>1.2378164646588901</v>
      </c>
      <c r="J704" s="9">
        <v>1.23616768962949</v>
      </c>
      <c r="K704" s="9">
        <v>1.23490654575013</v>
      </c>
      <c r="L704" s="9">
        <v>1.23387878915672</v>
      </c>
      <c r="M704" s="9">
        <v>1.23461847290031</v>
      </c>
      <c r="N704" s="9">
        <v>1.23340412699919</v>
      </c>
      <c r="O704" s="9">
        <v>1.2488441325853701</v>
      </c>
      <c r="P704" s="9">
        <v>1.24405272865976</v>
      </c>
      <c r="Q704" s="9">
        <v>1.2371938654329</v>
      </c>
      <c r="R704" s="9">
        <v>1.23207631547008</v>
      </c>
      <c r="S704" s="9">
        <v>1.2305369220644</v>
      </c>
      <c r="T704" s="9">
        <v>1.23048567226378</v>
      </c>
      <c r="U704" s="9">
        <v>1.2289972330407599</v>
      </c>
      <c r="V704" s="9">
        <v>1.2285276473023501</v>
      </c>
      <c r="W704" s="9">
        <v>1.22989195741749</v>
      </c>
      <c r="X704" s="9">
        <v>1.23207880783834</v>
      </c>
      <c r="Y704" s="9">
        <v>1.2319580154273699</v>
      </c>
      <c r="Z704" s="9">
        <v>1.2311449448959699</v>
      </c>
      <c r="AA704" s="9">
        <v>1.23257908360852</v>
      </c>
      <c r="AB704" s="9">
        <v>1.2360962410644101</v>
      </c>
      <c r="AC704" s="9">
        <v>1.2395231812740799</v>
      </c>
      <c r="AD704" s="9">
        <v>1.2428997411010501</v>
      </c>
      <c r="AE704" s="9">
        <v>1.24558520765481</v>
      </c>
      <c r="AF704" s="9">
        <v>1.24870565305814</v>
      </c>
      <c r="AG704" s="9">
        <v>1.2514782354182501</v>
      </c>
      <c r="AH704" s="9">
        <v>1.25887842160639</v>
      </c>
      <c r="AI704" s="9">
        <v>1.26450595185459</v>
      </c>
      <c r="AJ704" s="9">
        <v>1.27143048678604</v>
      </c>
      <c r="AK704" s="9">
        <v>1.2790678971398699</v>
      </c>
    </row>
    <row r="705" spans="1:37" s="9" customFormat="1" x14ac:dyDescent="0.3">
      <c r="A705" s="13" t="str">
        <f t="shared" si="11"/>
        <v>SDGbaseTRA_UrbBAU_v7PQXcelec</v>
      </c>
      <c r="B705" s="37" t="s">
        <v>220</v>
      </c>
      <c r="C705" s="8" t="s">
        <v>324</v>
      </c>
      <c r="D705" s="10" t="s">
        <v>120</v>
      </c>
      <c r="E705" s="9" t="s">
        <v>172</v>
      </c>
      <c r="F705" s="9">
        <v>0.35515715847666401</v>
      </c>
      <c r="G705" s="9">
        <v>0.36156187679484603</v>
      </c>
      <c r="H705" s="9">
        <v>0.33267324188728198</v>
      </c>
      <c r="I705" s="9">
        <v>0.33174529440862799</v>
      </c>
      <c r="J705" s="9">
        <v>0.33557784519001399</v>
      </c>
      <c r="K705" s="9">
        <v>0.34039713645721698</v>
      </c>
      <c r="L705" s="9">
        <v>0.34303632254021099</v>
      </c>
      <c r="M705" s="9">
        <v>0.339296010820618</v>
      </c>
      <c r="N705" s="9">
        <v>0.33339422897325399</v>
      </c>
      <c r="O705" s="9">
        <v>0.33251550970597599</v>
      </c>
      <c r="P705" s="9">
        <v>0.33163829278789198</v>
      </c>
      <c r="Q705" s="9">
        <v>0.33464129817973398</v>
      </c>
      <c r="R705" s="9">
        <v>0.33967519612526198</v>
      </c>
      <c r="S705" s="9">
        <v>0.341515280461756</v>
      </c>
      <c r="T705" s="9">
        <v>0.34371304188289797</v>
      </c>
      <c r="U705" s="9">
        <v>0.34466818270882399</v>
      </c>
      <c r="V705" s="9">
        <v>0.34484382877794001</v>
      </c>
      <c r="W705" s="9">
        <v>0.34559040876601199</v>
      </c>
      <c r="X705" s="9">
        <v>0.34288320136985201</v>
      </c>
      <c r="Y705" s="9">
        <v>0.34425576479981901</v>
      </c>
      <c r="Z705" s="9">
        <v>0.34580017712913802</v>
      </c>
      <c r="AA705" s="9">
        <v>0.34735016116810602</v>
      </c>
      <c r="AB705" s="9">
        <v>0.34975353455691299</v>
      </c>
      <c r="AC705" s="9">
        <v>0.35352715618479202</v>
      </c>
      <c r="AD705" s="9">
        <v>0.35700545933571698</v>
      </c>
      <c r="AE705" s="9">
        <v>0.35965385420442803</v>
      </c>
      <c r="AF705" s="9">
        <v>0.36208822068597502</v>
      </c>
      <c r="AG705" s="9">
        <v>0.38185784365174702</v>
      </c>
      <c r="AH705" s="9">
        <v>0.39671015843265001</v>
      </c>
      <c r="AI705" s="9">
        <v>0.41909479814739298</v>
      </c>
      <c r="AJ705" s="9">
        <v>0.43938390992701798</v>
      </c>
      <c r="AK705" s="9">
        <v>0.45654149697234903</v>
      </c>
    </row>
    <row r="706" spans="1:37" s="9" customFormat="1" x14ac:dyDescent="0.3">
      <c r="A706" s="13" t="str">
        <f t="shared" si="11"/>
        <v>SDGbaseTRA_UrbBAU_v7PQXcwatr</v>
      </c>
      <c r="B706" s="37" t="s">
        <v>220</v>
      </c>
      <c r="C706" s="8" t="s">
        <v>324</v>
      </c>
      <c r="D706" s="10" t="s">
        <v>120</v>
      </c>
      <c r="E706" s="9" t="s">
        <v>173</v>
      </c>
      <c r="F706" s="9">
        <v>1.0475553820608301</v>
      </c>
      <c r="G706" s="9">
        <v>0.93920726697136203</v>
      </c>
      <c r="H706" s="9">
        <v>0.954259984778143</v>
      </c>
      <c r="I706" s="9">
        <v>0.96404134775505401</v>
      </c>
      <c r="J706" s="9">
        <v>0.97096444016766703</v>
      </c>
      <c r="K706" s="9">
        <v>0.97693029307486701</v>
      </c>
      <c r="L706" s="9">
        <v>0.97973127596069798</v>
      </c>
      <c r="M706" s="9">
        <v>0.98006302778182197</v>
      </c>
      <c r="N706" s="9">
        <v>0.97866048156543595</v>
      </c>
      <c r="O706" s="9">
        <v>0.97580063919175097</v>
      </c>
      <c r="P706" s="9">
        <v>0.9769855805041</v>
      </c>
      <c r="Q706" s="9">
        <v>0.97984870564321502</v>
      </c>
      <c r="R706" s="9">
        <v>0.98556112494667403</v>
      </c>
      <c r="S706" s="9">
        <v>0.99272530670380499</v>
      </c>
      <c r="T706" s="9">
        <v>0.99866808515879901</v>
      </c>
      <c r="U706" s="9">
        <v>0.998562147013899</v>
      </c>
      <c r="V706" s="9">
        <v>1.00041606677994</v>
      </c>
      <c r="W706" s="9">
        <v>1.0033012478808601</v>
      </c>
      <c r="X706" s="9">
        <v>1.00508082306931</v>
      </c>
      <c r="Y706" s="9">
        <v>1.00449394891836</v>
      </c>
      <c r="Z706" s="9">
        <v>1.0041629764078299</v>
      </c>
      <c r="AA706" s="9">
        <v>1.0035827662607699</v>
      </c>
      <c r="AB706" s="9">
        <v>1.0097818704316299</v>
      </c>
      <c r="AC706" s="9">
        <v>1.01354705668469</v>
      </c>
      <c r="AD706" s="9">
        <v>1.0179261395771499</v>
      </c>
      <c r="AE706" s="9">
        <v>1.0212791643568</v>
      </c>
      <c r="AF706" s="9">
        <v>1.0246180295821701</v>
      </c>
      <c r="AG706" s="9">
        <v>1.0266936415513701</v>
      </c>
      <c r="AH706" s="9">
        <v>1.0412843233695801</v>
      </c>
      <c r="AI706" s="9">
        <v>1.0524623313179</v>
      </c>
      <c r="AJ706" s="9">
        <v>1.0589004392458701</v>
      </c>
      <c r="AK706" s="9">
        <v>1.0636797049510101</v>
      </c>
    </row>
    <row r="707" spans="1:37" s="9" customFormat="1" x14ac:dyDescent="0.3">
      <c r="A707" s="13" t="str">
        <f t="shared" si="11"/>
        <v>SDGbaseTRA_UrbBAU_v7PQXccons</v>
      </c>
      <c r="B707" s="37" t="s">
        <v>220</v>
      </c>
      <c r="C707" s="8" t="s">
        <v>324</v>
      </c>
      <c r="D707" s="10" t="s">
        <v>120</v>
      </c>
      <c r="E707" s="9" t="s">
        <v>117</v>
      </c>
      <c r="F707" s="9">
        <v>1.0066853345789299</v>
      </c>
      <c r="G707" s="9">
        <v>1.0668731328582901</v>
      </c>
      <c r="H707" s="9">
        <v>1.0589251201471299</v>
      </c>
      <c r="I707" s="9">
        <v>1.0567782856171499</v>
      </c>
      <c r="J707" s="9">
        <v>1.0535100014138199</v>
      </c>
      <c r="K707" s="9">
        <v>1.0531105970032799</v>
      </c>
      <c r="L707" s="9">
        <v>1.0528886347489099</v>
      </c>
      <c r="M707" s="9">
        <v>1.05327789431254</v>
      </c>
      <c r="N707" s="9">
        <v>1.05301527383419</v>
      </c>
      <c r="O707" s="9">
        <v>1.0462261194568201</v>
      </c>
      <c r="P707" s="9">
        <v>1.04644926814606</v>
      </c>
      <c r="Q707" s="9">
        <v>1.04834031695287</v>
      </c>
      <c r="R707" s="9">
        <v>1.0512738561928401</v>
      </c>
      <c r="S707" s="9">
        <v>1.0536914044105801</v>
      </c>
      <c r="T707" s="9">
        <v>1.0559230825022601</v>
      </c>
      <c r="U707" s="9">
        <v>1.0579488061168101</v>
      </c>
      <c r="V707" s="9">
        <v>1.0581699340541699</v>
      </c>
      <c r="W707" s="9">
        <v>1.05970113853513</v>
      </c>
      <c r="X707" s="9">
        <v>1.06493934340231</v>
      </c>
      <c r="Y707" s="9">
        <v>1.06499223850242</v>
      </c>
      <c r="Z707" s="9">
        <v>1.06538477376637</v>
      </c>
      <c r="AA707" s="9">
        <v>1.0649190502596499</v>
      </c>
      <c r="AB707" s="9">
        <v>1.06158812360691</v>
      </c>
      <c r="AC707" s="9">
        <v>1.06105947850085</v>
      </c>
      <c r="AD707" s="9">
        <v>1.0628104789971</v>
      </c>
      <c r="AE707" s="9">
        <v>1.0649128823663301</v>
      </c>
      <c r="AF707" s="9">
        <v>1.0666164295832501</v>
      </c>
      <c r="AG707" s="9">
        <v>1.06878793543672</v>
      </c>
      <c r="AH707" s="9">
        <v>1.0677805120902599</v>
      </c>
      <c r="AI707" s="9">
        <v>1.06717238312998</v>
      </c>
      <c r="AJ707" s="9">
        <v>1.0682526848064799</v>
      </c>
      <c r="AK707" s="9">
        <v>1.0700754740080101</v>
      </c>
    </row>
    <row r="708" spans="1:37" s="9" customFormat="1" x14ac:dyDescent="0.3">
      <c r="A708" s="13" t="str">
        <f t="shared" si="11"/>
        <v>SDGbaseTRA_UrbBAU_v7PQXctrad</v>
      </c>
      <c r="B708" s="37" t="s">
        <v>220</v>
      </c>
      <c r="C708" s="8" t="s">
        <v>324</v>
      </c>
      <c r="D708" s="10" t="s">
        <v>120</v>
      </c>
      <c r="E708" s="9" t="s">
        <v>174</v>
      </c>
      <c r="F708" s="9">
        <v>1.00131749317995</v>
      </c>
      <c r="G708" s="9">
        <v>1.0100415941380601</v>
      </c>
      <c r="H708" s="9">
        <v>1.01306200894388</v>
      </c>
      <c r="I708" s="9">
        <v>1.0178770844993099</v>
      </c>
      <c r="J708" s="9">
        <v>1.01425107860123</v>
      </c>
      <c r="K708" s="9">
        <v>1.0135787903645801</v>
      </c>
      <c r="L708" s="9">
        <v>1.0138064054876399</v>
      </c>
      <c r="M708" s="9">
        <v>1.0157628275678501</v>
      </c>
      <c r="N708" s="9">
        <v>1.0164479672553799</v>
      </c>
      <c r="O708" s="9">
        <v>0.98952566348767101</v>
      </c>
      <c r="P708" s="9">
        <v>0.99304171397903496</v>
      </c>
      <c r="Q708" s="9">
        <v>1.00149876225169</v>
      </c>
      <c r="R708" s="9">
        <v>1.0085852967351201</v>
      </c>
      <c r="S708" s="9">
        <v>1.0144800966683101</v>
      </c>
      <c r="T708" s="9">
        <v>1.0188889174953899</v>
      </c>
      <c r="U708" s="9">
        <v>1.0225061875203201</v>
      </c>
      <c r="V708" s="9">
        <v>1.02749830972075</v>
      </c>
      <c r="W708" s="9">
        <v>1.03071440720708</v>
      </c>
      <c r="X708" s="9">
        <v>1.03195006773836</v>
      </c>
      <c r="Y708" s="9">
        <v>1.0316895011391201</v>
      </c>
      <c r="Z708" s="9">
        <v>1.0309939692133701</v>
      </c>
      <c r="AA708" s="9">
        <v>1.03043239044126</v>
      </c>
      <c r="AB708" s="9">
        <v>1.0195256814321501</v>
      </c>
      <c r="AC708" s="9">
        <v>1.0157101392850001</v>
      </c>
      <c r="AD708" s="9">
        <v>1.0174405571412199</v>
      </c>
      <c r="AE708" s="9">
        <v>1.02033375416468</v>
      </c>
      <c r="AF708" s="9">
        <v>1.0233093908573401</v>
      </c>
      <c r="AG708" s="9">
        <v>1.0234895241673601</v>
      </c>
      <c r="AH708" s="9">
        <v>1.01377425475052</v>
      </c>
      <c r="AI708" s="9">
        <v>1.0058218699874499</v>
      </c>
      <c r="AJ708" s="9">
        <v>1.00172540421677</v>
      </c>
      <c r="AK708" s="9">
        <v>0.99879616470686805</v>
      </c>
    </row>
    <row r="709" spans="1:37" s="9" customFormat="1" x14ac:dyDescent="0.3">
      <c r="A709" s="13" t="str">
        <f t="shared" si="11"/>
        <v>SDGbaseTRA_UrbBAU_v7PQXchotl</v>
      </c>
      <c r="B709" s="37" t="s">
        <v>220</v>
      </c>
      <c r="C709" s="8" t="s">
        <v>324</v>
      </c>
      <c r="D709" s="10" t="s">
        <v>120</v>
      </c>
      <c r="E709" s="9" t="s">
        <v>175</v>
      </c>
      <c r="F709" s="9">
        <v>1.07621407528443</v>
      </c>
      <c r="G709" s="9">
        <v>1.0835097834232199</v>
      </c>
      <c r="H709" s="9">
        <v>1.08103889873106</v>
      </c>
      <c r="I709" s="9">
        <v>1.07702371271835</v>
      </c>
      <c r="J709" s="9">
        <v>1.07511690264366</v>
      </c>
      <c r="K709" s="9">
        <v>1.0752456730431199</v>
      </c>
      <c r="L709" s="9">
        <v>1.0752843156918199</v>
      </c>
      <c r="M709" s="9">
        <v>1.0764118043777899</v>
      </c>
      <c r="N709" s="9">
        <v>1.0776784959458801</v>
      </c>
      <c r="O709" s="9">
        <v>1.0803059381329601</v>
      </c>
      <c r="P709" s="9">
        <v>1.08208684196784</v>
      </c>
      <c r="Q709" s="9">
        <v>1.0837719776499499</v>
      </c>
      <c r="R709" s="9">
        <v>1.08646701964128</v>
      </c>
      <c r="S709" s="9">
        <v>1.0895571159558599</v>
      </c>
      <c r="T709" s="9">
        <v>1.09257493592563</v>
      </c>
      <c r="U709" s="9">
        <v>1.0950767904482499</v>
      </c>
      <c r="V709" s="9">
        <v>1.0984394201672401</v>
      </c>
      <c r="W709" s="9">
        <v>1.10166768832447</v>
      </c>
      <c r="X709" s="9">
        <v>1.1043308566187</v>
      </c>
      <c r="Y709" s="9">
        <v>1.10562158092087</v>
      </c>
      <c r="Z709" s="9">
        <v>1.10661657514629</v>
      </c>
      <c r="AA709" s="9">
        <v>1.1074854961998399</v>
      </c>
      <c r="AB709" s="9">
        <v>1.10729652526752</v>
      </c>
      <c r="AC709" s="9">
        <v>1.1068436765605201</v>
      </c>
      <c r="AD709" s="9">
        <v>1.1074685256922301</v>
      </c>
      <c r="AE709" s="9">
        <v>1.10870696394196</v>
      </c>
      <c r="AF709" s="9">
        <v>1.1105142137314501</v>
      </c>
      <c r="AG709" s="9">
        <v>1.11165907698454</v>
      </c>
      <c r="AH709" s="9">
        <v>1.1108983730765301</v>
      </c>
      <c r="AI709" s="9">
        <v>1.1080629511681599</v>
      </c>
      <c r="AJ709" s="9">
        <v>1.1055711937471699</v>
      </c>
      <c r="AK709" s="9">
        <v>1.1032478334051701</v>
      </c>
    </row>
    <row r="710" spans="1:37" s="9" customFormat="1" x14ac:dyDescent="0.3">
      <c r="A710" s="13" t="str">
        <f t="shared" si="11"/>
        <v>SDGbaseTRA_UrbBAU_v7PQXcptrp-l</v>
      </c>
      <c r="B710" s="37" t="s">
        <v>220</v>
      </c>
      <c r="C710" s="8" t="s">
        <v>324</v>
      </c>
      <c r="D710" s="10" t="s">
        <v>120</v>
      </c>
      <c r="E710" s="9" t="s">
        <v>176</v>
      </c>
      <c r="F710" s="9">
        <v>0.94511785411850902</v>
      </c>
      <c r="G710" s="9">
        <v>0.95255393862928806</v>
      </c>
      <c r="H710" s="9">
        <v>0.95103668221541704</v>
      </c>
      <c r="I710" s="9">
        <v>0.95461084412939101</v>
      </c>
      <c r="J710" s="9">
        <v>0.95654609548252401</v>
      </c>
      <c r="K710" s="9">
        <v>0.95694771546648405</v>
      </c>
      <c r="L710" s="9">
        <v>0.95678268533835997</v>
      </c>
      <c r="M710" s="9">
        <v>0.95558270178399396</v>
      </c>
      <c r="N710" s="9">
        <v>0.95212364198317001</v>
      </c>
      <c r="O710" s="9">
        <v>0.95279780993864005</v>
      </c>
      <c r="P710" s="9">
        <v>0.94807325675319298</v>
      </c>
      <c r="Q710" s="9">
        <v>0.94092452303901897</v>
      </c>
      <c r="R710" s="9">
        <v>0.93406418120798995</v>
      </c>
      <c r="S710" s="9">
        <v>0.92779388222486803</v>
      </c>
      <c r="T710" s="9">
        <v>0.92109526702870503</v>
      </c>
      <c r="U710" s="9">
        <v>0.91297022173526499</v>
      </c>
      <c r="V710" s="9">
        <v>0.90478040255066094</v>
      </c>
      <c r="W710" s="9">
        <v>0.89723906193734404</v>
      </c>
      <c r="X710" s="9">
        <v>0.88927980328754397</v>
      </c>
      <c r="Y710" s="9">
        <v>0.8802555303313</v>
      </c>
      <c r="Z710" s="9">
        <v>0.87103737717553398</v>
      </c>
      <c r="AA710" s="9">
        <v>0.86249311867147704</v>
      </c>
      <c r="AB710" s="9">
        <v>0.85600577085293605</v>
      </c>
      <c r="AC710" s="9">
        <v>0.85012427907221799</v>
      </c>
      <c r="AD710" s="9">
        <v>0.84451669903761795</v>
      </c>
      <c r="AE710" s="9">
        <v>0.83948963015357903</v>
      </c>
      <c r="AF710" s="9">
        <v>0.83598026504703504</v>
      </c>
      <c r="AG710" s="9">
        <v>0.83270211195576704</v>
      </c>
      <c r="AH710" s="9">
        <v>0.83409590868983297</v>
      </c>
      <c r="AI710" s="9">
        <v>0.83562442397843995</v>
      </c>
      <c r="AJ710" s="9">
        <v>0.83904305097393705</v>
      </c>
      <c r="AK710" s="9">
        <v>0.84285580114651903</v>
      </c>
    </row>
    <row r="711" spans="1:37" s="9" customFormat="1" x14ac:dyDescent="0.3">
      <c r="A711" s="13" t="str">
        <f t="shared" si="11"/>
        <v>SDGbaseTRA_UrbBAU_v7PQXcftrp-l</v>
      </c>
      <c r="B711" s="37" t="s">
        <v>220</v>
      </c>
      <c r="C711" s="8" t="s">
        <v>324</v>
      </c>
      <c r="D711" s="10" t="s">
        <v>120</v>
      </c>
      <c r="E711" s="9" t="s">
        <v>177</v>
      </c>
      <c r="F711" s="9">
        <v>0.99797758367020195</v>
      </c>
      <c r="G711" s="9">
        <v>0.97628454682116905</v>
      </c>
      <c r="H711" s="9">
        <v>0.98045123748636298</v>
      </c>
      <c r="I711" s="9">
        <v>0.98168509007119398</v>
      </c>
      <c r="J711" s="9">
        <v>0.97747704162976501</v>
      </c>
      <c r="K711" s="9">
        <v>0.968145880201849</v>
      </c>
      <c r="L711" s="9">
        <v>0.95953110944562103</v>
      </c>
      <c r="M711" s="9">
        <v>0.95247937094757595</v>
      </c>
      <c r="N711" s="9">
        <v>0.948214010103961</v>
      </c>
      <c r="O711" s="9">
        <v>0.93758200035600803</v>
      </c>
      <c r="P711" s="9">
        <v>0.92706817138651698</v>
      </c>
      <c r="Q711" s="9">
        <v>0.91812312255141004</v>
      </c>
      <c r="R711" s="9">
        <v>0.90475676585900899</v>
      </c>
      <c r="S711" s="9">
        <v>0.88652305862562697</v>
      </c>
      <c r="T711" s="9">
        <v>0.87084483075612296</v>
      </c>
      <c r="U711" s="9">
        <v>0.86253654962030502</v>
      </c>
      <c r="V711" s="9">
        <v>0.85263037753683002</v>
      </c>
      <c r="W711" s="9">
        <v>0.83733596938321697</v>
      </c>
      <c r="X711" s="9">
        <v>0.82161111047742497</v>
      </c>
      <c r="Y711" s="9">
        <v>0.81153909139723701</v>
      </c>
      <c r="Z711" s="9">
        <v>0.80405857151230398</v>
      </c>
      <c r="AA711" s="9">
        <v>0.793542502188196</v>
      </c>
      <c r="AB711" s="9">
        <v>0.77594102580771096</v>
      </c>
      <c r="AC711" s="9">
        <v>0.76762869855745297</v>
      </c>
      <c r="AD711" s="9">
        <v>0.75778959906088805</v>
      </c>
      <c r="AE711" s="9">
        <v>0.74877699576469603</v>
      </c>
      <c r="AF711" s="9">
        <v>0.735842545573972</v>
      </c>
      <c r="AG711" s="9">
        <v>0.72340529290407796</v>
      </c>
      <c r="AH711" s="9">
        <v>0.721810294519179</v>
      </c>
      <c r="AI711" s="9">
        <v>0.72276157964684995</v>
      </c>
      <c r="AJ711" s="9">
        <v>0.72404841125541597</v>
      </c>
      <c r="AK711" s="9">
        <v>0.72547964198040804</v>
      </c>
    </row>
    <row r="712" spans="1:37" s="9" customFormat="1" x14ac:dyDescent="0.3">
      <c r="A712" s="13" t="str">
        <f t="shared" si="11"/>
        <v>SDGbaseTRA_UrbBAU_v7PQXcptrp-o</v>
      </c>
      <c r="B712" s="37" t="s">
        <v>220</v>
      </c>
      <c r="C712" s="8" t="s">
        <v>324</v>
      </c>
      <c r="D712" s="10" t="s">
        <v>120</v>
      </c>
      <c r="E712" s="9" t="s">
        <v>178</v>
      </c>
      <c r="F712" s="9">
        <v>0.94683671611760301</v>
      </c>
      <c r="G712" s="9">
        <v>0.93543205607731705</v>
      </c>
      <c r="H712" s="9">
        <v>0.91403155676089798</v>
      </c>
      <c r="I712" s="9">
        <v>0.89622880170061803</v>
      </c>
      <c r="J712" s="9">
        <v>0.88399965745350895</v>
      </c>
      <c r="K712" s="9">
        <v>0.87259537511831697</v>
      </c>
      <c r="L712" s="9">
        <v>0.86388689882393099</v>
      </c>
      <c r="M712" s="9">
        <v>0.85866705057924197</v>
      </c>
      <c r="N712" s="9">
        <v>0.85551355971703702</v>
      </c>
      <c r="O712" s="9">
        <v>0.87044208227513797</v>
      </c>
      <c r="P712" s="9">
        <v>0.87505531628840405</v>
      </c>
      <c r="Q712" s="9">
        <v>0.87566532914705197</v>
      </c>
      <c r="R712" s="9">
        <v>0.876602581868693</v>
      </c>
      <c r="S712" s="9">
        <v>0.87779651966655003</v>
      </c>
      <c r="T712" s="9">
        <v>0.87922899060145798</v>
      </c>
      <c r="U712" s="9">
        <v>0.88024195358820101</v>
      </c>
      <c r="V712" s="9">
        <v>0.88013299610266904</v>
      </c>
      <c r="W712" s="9">
        <v>0.88111589584980399</v>
      </c>
      <c r="X712" s="9">
        <v>0.88295958677891995</v>
      </c>
      <c r="Y712" s="9">
        <v>0.88323487620376295</v>
      </c>
      <c r="Z712" s="9">
        <v>0.88269745695916302</v>
      </c>
      <c r="AA712" s="9">
        <v>0.88329569578278</v>
      </c>
      <c r="AB712" s="9">
        <v>0.88885238155163904</v>
      </c>
      <c r="AC712" s="9">
        <v>0.89261250562972005</v>
      </c>
      <c r="AD712" s="9">
        <v>0.89457469428070402</v>
      </c>
      <c r="AE712" s="9">
        <v>0.89574885143081695</v>
      </c>
      <c r="AF712" s="9">
        <v>0.89742178258488903</v>
      </c>
      <c r="AG712" s="9">
        <v>0.89848606859462299</v>
      </c>
      <c r="AH712" s="9">
        <v>0.90031154643903999</v>
      </c>
      <c r="AI712" s="9">
        <v>0.90005213920040805</v>
      </c>
      <c r="AJ712" s="9">
        <v>0.90102923978077498</v>
      </c>
      <c r="AK712" s="9">
        <v>0.90143018460924995</v>
      </c>
    </row>
    <row r="713" spans="1:37" s="9" customFormat="1" x14ac:dyDescent="0.3">
      <c r="A713" s="13" t="str">
        <f t="shared" si="11"/>
        <v>SDGbaseTRA_UrbBAU_v7PQXcftrp-o</v>
      </c>
      <c r="B713" s="37" t="s">
        <v>220</v>
      </c>
      <c r="C713" s="8" t="s">
        <v>324</v>
      </c>
      <c r="D713" s="10" t="s">
        <v>120</v>
      </c>
      <c r="E713" s="9" t="s">
        <v>179</v>
      </c>
      <c r="F713" s="9">
        <v>0.97479049187387701</v>
      </c>
      <c r="G713" s="9">
        <v>0.94369661529199</v>
      </c>
      <c r="H713" s="9">
        <v>0.916377751436248</v>
      </c>
      <c r="I713" s="9">
        <v>0.89593881512905005</v>
      </c>
      <c r="J713" s="9">
        <v>0.883721300929044</v>
      </c>
      <c r="K713" s="9">
        <v>0.87417352604131404</v>
      </c>
      <c r="L713" s="9">
        <v>0.86790708418538498</v>
      </c>
      <c r="M713" s="9">
        <v>0.86535887507203801</v>
      </c>
      <c r="N713" s="9">
        <v>0.86638500590629097</v>
      </c>
      <c r="O713" s="9">
        <v>0.88652464977963896</v>
      </c>
      <c r="P713" s="9">
        <v>0.89296675672926495</v>
      </c>
      <c r="Q713" s="9">
        <v>0.89642575673150904</v>
      </c>
      <c r="R713" s="9">
        <v>0.89655347016428499</v>
      </c>
      <c r="S713" s="9">
        <v>0.89491521209229696</v>
      </c>
      <c r="T713" s="9">
        <v>0.89477046806934302</v>
      </c>
      <c r="U713" s="9">
        <v>0.89823274697665101</v>
      </c>
      <c r="V713" s="9">
        <v>0.89944482062462705</v>
      </c>
      <c r="W713" s="9">
        <v>0.89922079295846302</v>
      </c>
      <c r="X713" s="9">
        <v>0.90076713680762799</v>
      </c>
      <c r="Y713" s="9">
        <v>0.90301255317264295</v>
      </c>
      <c r="Z713" s="9">
        <v>0.90556177250229997</v>
      </c>
      <c r="AA713" s="9">
        <v>0.90850075471868497</v>
      </c>
      <c r="AB713" s="9">
        <v>0.91339627194084005</v>
      </c>
      <c r="AC713" s="9">
        <v>0.91806570272632204</v>
      </c>
      <c r="AD713" s="9">
        <v>0.91969337124077999</v>
      </c>
      <c r="AE713" s="9">
        <v>0.92036565826363004</v>
      </c>
      <c r="AF713" s="9">
        <v>0.91926789653480501</v>
      </c>
      <c r="AG713" s="9">
        <v>0.91742800959120996</v>
      </c>
      <c r="AH713" s="9">
        <v>0.91818982067904698</v>
      </c>
      <c r="AI713" s="9">
        <v>0.91652474230139203</v>
      </c>
      <c r="AJ713" s="9">
        <v>0.91583250716244802</v>
      </c>
      <c r="AK713" s="9">
        <v>0.91481543320699099</v>
      </c>
    </row>
    <row r="714" spans="1:37" s="9" customFormat="1" x14ac:dyDescent="0.3">
      <c r="A714" s="13" t="str">
        <f t="shared" si="11"/>
        <v>SDGbaseTRA_UrbBAU_v7PQXcprtr</v>
      </c>
      <c r="B714" s="37" t="s">
        <v>220</v>
      </c>
      <c r="C714" s="8" t="s">
        <v>324</v>
      </c>
      <c r="D714" s="10" t="s">
        <v>120</v>
      </c>
      <c r="E714" s="9" t="s">
        <v>180</v>
      </c>
      <c r="F714" s="9">
        <v>0.99999999999993905</v>
      </c>
      <c r="G714" s="9">
        <v>1.0181341688916901</v>
      </c>
      <c r="H714" s="9">
        <v>1.0237414786092101</v>
      </c>
      <c r="I714" s="9">
        <v>1.00771244925033</v>
      </c>
      <c r="J714" s="9">
        <v>1.00003275740235</v>
      </c>
      <c r="K714" s="9">
        <v>0.99110061520556503</v>
      </c>
      <c r="L714" s="9">
        <v>0.98306531660379204</v>
      </c>
      <c r="M714" s="9">
        <v>0.97039628676626399</v>
      </c>
      <c r="N714" s="9">
        <v>0.95607418505882702</v>
      </c>
      <c r="O714" s="9">
        <v>0.97478243112141405</v>
      </c>
      <c r="P714" s="9">
        <v>0.93641633973348604</v>
      </c>
      <c r="Q714" s="9">
        <v>0.88914573542926201</v>
      </c>
      <c r="R714" s="9">
        <v>0.83148476674905303</v>
      </c>
      <c r="S714" s="9">
        <v>0.778795328645982</v>
      </c>
      <c r="T714" s="9">
        <v>0.72995910633720895</v>
      </c>
      <c r="U714" s="9">
        <v>0.68422894382055699</v>
      </c>
      <c r="V714" s="9">
        <v>0.63992446152392701</v>
      </c>
      <c r="W714" s="9">
        <v>0.59912157794253995</v>
      </c>
      <c r="X714" s="9">
        <v>0.55516977137147305</v>
      </c>
      <c r="Y714" s="9">
        <v>0.50785861425331202</v>
      </c>
      <c r="Z714" s="9">
        <v>0.46252120458410201</v>
      </c>
      <c r="AA714" s="9">
        <v>0.42055234239954897</v>
      </c>
      <c r="AB714" s="9">
        <v>0.39492513206477498</v>
      </c>
      <c r="AC714" s="9">
        <v>0.36921362378008399</v>
      </c>
      <c r="AD714" s="9">
        <v>0.34374999353951402</v>
      </c>
      <c r="AE714" s="9">
        <v>0.31890967696862899</v>
      </c>
      <c r="AF714" s="9">
        <v>0.29512017870495799</v>
      </c>
      <c r="AG714" s="9">
        <v>0.277046951950225</v>
      </c>
      <c r="AH714" s="9">
        <v>0.25864138237580397</v>
      </c>
      <c r="AI714" s="9">
        <v>0.24267751108746399</v>
      </c>
      <c r="AJ714" s="9">
        <v>0.22785950830712701</v>
      </c>
      <c r="AK714" s="9">
        <v>0.213481078012076</v>
      </c>
    </row>
    <row r="715" spans="1:37" s="9" customFormat="1" x14ac:dyDescent="0.3">
      <c r="A715" s="13" t="str">
        <f t="shared" si="11"/>
        <v>SDGbaseTRA_UrbBAU_v7PQXctrps</v>
      </c>
      <c r="B715" s="37" t="s">
        <v>220</v>
      </c>
      <c r="C715" s="8" t="s">
        <v>324</v>
      </c>
      <c r="D715" s="10" t="s">
        <v>120</v>
      </c>
      <c r="E715" s="9" t="s">
        <v>181</v>
      </c>
      <c r="F715" s="9">
        <v>1.0049024468524299</v>
      </c>
      <c r="G715" s="9">
        <v>0.99830347292246402</v>
      </c>
      <c r="H715" s="9">
        <v>0.99768601130852097</v>
      </c>
      <c r="I715" s="9">
        <v>0.99880567121990205</v>
      </c>
      <c r="J715" s="9">
        <v>0.99702471857201602</v>
      </c>
      <c r="K715" s="9">
        <v>0.99764671855775899</v>
      </c>
      <c r="L715" s="9">
        <v>0.99747987880209699</v>
      </c>
      <c r="M715" s="9">
        <v>0.99544293727794997</v>
      </c>
      <c r="N715" s="9">
        <v>0.99399708010718102</v>
      </c>
      <c r="O715" s="9">
        <v>0.98826501119783605</v>
      </c>
      <c r="P715" s="9">
        <v>0.986295093153707</v>
      </c>
      <c r="Q715" s="9">
        <v>0.98448691302234603</v>
      </c>
      <c r="R715" s="9">
        <v>0.98533611111740904</v>
      </c>
      <c r="S715" s="9">
        <v>0.98796523507426803</v>
      </c>
      <c r="T715" s="9">
        <v>0.98921761384811702</v>
      </c>
      <c r="U715" s="9">
        <v>0.99100345066596696</v>
      </c>
      <c r="V715" s="9">
        <v>0.99253537499252997</v>
      </c>
      <c r="W715" s="9">
        <v>0.99367550046532305</v>
      </c>
      <c r="X715" s="9">
        <v>0.99227174272537499</v>
      </c>
      <c r="Y715" s="9">
        <v>0.99182214259887302</v>
      </c>
      <c r="Z715" s="9">
        <v>0.99150389050895205</v>
      </c>
      <c r="AA715" s="9">
        <v>0.99059184833193403</v>
      </c>
      <c r="AB715" s="9">
        <v>0.99601228469055703</v>
      </c>
      <c r="AC715" s="9">
        <v>1.0005417972099899</v>
      </c>
      <c r="AD715" s="9">
        <v>1.00425651449246</v>
      </c>
      <c r="AE715" s="9">
        <v>1.00671392726567</v>
      </c>
      <c r="AF715" s="9">
        <v>1.0073539800799001</v>
      </c>
      <c r="AG715" s="9">
        <v>1.0036370432613499</v>
      </c>
      <c r="AH715" s="9">
        <v>1.00464369047614</v>
      </c>
      <c r="AI715" s="9">
        <v>1.0057663850749201</v>
      </c>
      <c r="AJ715" s="9">
        <v>1.00671081365916</v>
      </c>
      <c r="AK715" s="9">
        <v>1.00751299214512</v>
      </c>
    </row>
    <row r="716" spans="1:37" s="9" customFormat="1" x14ac:dyDescent="0.3">
      <c r="A716" s="13" t="str">
        <f t="shared" si="11"/>
        <v>SDGbaseTRA_UrbBAU_v7PQXccomm</v>
      </c>
      <c r="B716" s="37" t="s">
        <v>220</v>
      </c>
      <c r="C716" s="8" t="s">
        <v>324</v>
      </c>
      <c r="D716" s="10" t="s">
        <v>120</v>
      </c>
      <c r="E716" s="9" t="s">
        <v>182</v>
      </c>
      <c r="F716" s="9">
        <v>1.0010985603248499</v>
      </c>
      <c r="G716" s="9">
        <v>0.95535198437364499</v>
      </c>
      <c r="H716" s="9">
        <v>0.97273466012154497</v>
      </c>
      <c r="I716" s="9">
        <v>0.98010146625157801</v>
      </c>
      <c r="J716" s="9">
        <v>0.984303735292549</v>
      </c>
      <c r="K716" s="9">
        <v>0.98878105463080401</v>
      </c>
      <c r="L716" s="9">
        <v>0.99156119553718503</v>
      </c>
      <c r="M716" s="9">
        <v>0.99396600401355195</v>
      </c>
      <c r="N716" s="9">
        <v>0.99564274782900997</v>
      </c>
      <c r="O716" s="9">
        <v>0.99894107698316403</v>
      </c>
      <c r="P716" s="9">
        <v>1.0021263205011599</v>
      </c>
      <c r="Q716" s="9">
        <v>1.0048887137403999</v>
      </c>
      <c r="R716" s="9">
        <v>1.00794035981007</v>
      </c>
      <c r="S716" s="9">
        <v>1.0111929591669699</v>
      </c>
      <c r="T716" s="9">
        <v>1.01405065277744</v>
      </c>
      <c r="U716" s="9">
        <v>1.0157926058826401</v>
      </c>
      <c r="V716" s="9">
        <v>1.0188959248385501</v>
      </c>
      <c r="W716" s="9">
        <v>1.02170037581197</v>
      </c>
      <c r="X716" s="9">
        <v>1.0239490018491899</v>
      </c>
      <c r="Y716" s="9">
        <v>1.0245302824582401</v>
      </c>
      <c r="Z716" s="9">
        <v>1.0244340487311701</v>
      </c>
      <c r="AA716" s="9">
        <v>1.0244271080444101</v>
      </c>
      <c r="AB716" s="9">
        <v>1.0255474981010599</v>
      </c>
      <c r="AC716" s="9">
        <v>1.02715589611859</v>
      </c>
      <c r="AD716" s="9">
        <v>1.02894183924451</v>
      </c>
      <c r="AE716" s="9">
        <v>1.03046235008376</v>
      </c>
      <c r="AF716" s="9">
        <v>1.03182495393914</v>
      </c>
      <c r="AG716" s="9">
        <v>1.0319621608837399</v>
      </c>
      <c r="AH716" s="9">
        <v>1.0360723768350599</v>
      </c>
      <c r="AI716" s="9">
        <v>1.0376495477244101</v>
      </c>
      <c r="AJ716" s="9">
        <v>1.0374031313293</v>
      </c>
      <c r="AK716" s="9">
        <v>1.0368386429208201</v>
      </c>
    </row>
    <row r="717" spans="1:37" s="9" customFormat="1" x14ac:dyDescent="0.3">
      <c r="A717" s="13" t="str">
        <f t="shared" si="11"/>
        <v>SDGbaseTRA_UrbBAU_v7PQXcfsrv</v>
      </c>
      <c r="B717" s="37" t="s">
        <v>220</v>
      </c>
      <c r="C717" s="8" t="s">
        <v>324</v>
      </c>
      <c r="D717" s="10" t="s">
        <v>120</v>
      </c>
      <c r="E717" s="9" t="s">
        <v>183</v>
      </c>
      <c r="F717" s="9">
        <v>1.03694361559526</v>
      </c>
      <c r="G717" s="9">
        <v>1.00882630533936</v>
      </c>
      <c r="H717" s="9">
        <v>1.01539430042853</v>
      </c>
      <c r="I717" s="9">
        <v>1.0178476566102601</v>
      </c>
      <c r="J717" s="9">
        <v>1.0177428237696999</v>
      </c>
      <c r="K717" s="9">
        <v>1.02141238384308</v>
      </c>
      <c r="L717" s="9">
        <v>1.0252474884285301</v>
      </c>
      <c r="M717" s="9">
        <v>1.02898713439294</v>
      </c>
      <c r="N717" s="9">
        <v>1.0318053483949099</v>
      </c>
      <c r="O717" s="9">
        <v>1.02675660892575</v>
      </c>
      <c r="P717" s="9">
        <v>1.02966887778361</v>
      </c>
      <c r="Q717" s="9">
        <v>1.0332279446102699</v>
      </c>
      <c r="R717" s="9">
        <v>1.0384990138502601</v>
      </c>
      <c r="S717" s="9">
        <v>1.0435282484010699</v>
      </c>
      <c r="T717" s="9">
        <v>1.0480627223569099</v>
      </c>
      <c r="U717" s="9">
        <v>1.05210958323195</v>
      </c>
      <c r="V717" s="9">
        <v>1.0572287633364099</v>
      </c>
      <c r="W717" s="9">
        <v>1.06203790224768</v>
      </c>
      <c r="X717" s="9">
        <v>1.06565111167369</v>
      </c>
      <c r="Y717" s="9">
        <v>1.0670102978673099</v>
      </c>
      <c r="Z717" s="9">
        <v>1.0680357673410199</v>
      </c>
      <c r="AA717" s="9">
        <v>1.0682962666628499</v>
      </c>
      <c r="AB717" s="9">
        <v>1.0656307761907799</v>
      </c>
      <c r="AC717" s="9">
        <v>1.0640168397143499</v>
      </c>
      <c r="AD717" s="9">
        <v>1.0651877143419299</v>
      </c>
      <c r="AE717" s="9">
        <v>1.06712053761349</v>
      </c>
      <c r="AF717" s="9">
        <v>1.06936957220735</v>
      </c>
      <c r="AG717" s="9">
        <v>1.0696817992605301</v>
      </c>
      <c r="AH717" s="9">
        <v>1.06061558083884</v>
      </c>
      <c r="AI717" s="9">
        <v>1.05151447838259</v>
      </c>
      <c r="AJ717" s="9">
        <v>1.0442771339303301</v>
      </c>
      <c r="AK717" s="9">
        <v>1.0379773001844299</v>
      </c>
    </row>
    <row r="718" spans="1:37" s="9" customFormat="1" x14ac:dyDescent="0.3">
      <c r="A718" s="13" t="str">
        <f t="shared" si="11"/>
        <v>SDGbaseTRA_UrbBAU_v7PQXcbsrv</v>
      </c>
      <c r="B718" s="37" t="s">
        <v>220</v>
      </c>
      <c r="C718" s="8" t="s">
        <v>324</v>
      </c>
      <c r="D718" s="10" t="s">
        <v>120</v>
      </c>
      <c r="E718" s="9" t="s">
        <v>118</v>
      </c>
      <c r="F718" s="9">
        <v>1.0381864367859399</v>
      </c>
      <c r="G718" s="9">
        <v>1.0077954302860499</v>
      </c>
      <c r="H718" s="9">
        <v>1.0149588558804601</v>
      </c>
      <c r="I718" s="9">
        <v>1.0187702314929099</v>
      </c>
      <c r="J718" s="9">
        <v>1.0203364026444901</v>
      </c>
      <c r="K718" s="9">
        <v>1.02286009386093</v>
      </c>
      <c r="L718" s="9">
        <v>1.0245136870064899</v>
      </c>
      <c r="M718" s="9">
        <v>1.02608678285166</v>
      </c>
      <c r="N718" s="9">
        <v>1.0271452554428799</v>
      </c>
      <c r="O718" s="9">
        <v>1.0246420051163301</v>
      </c>
      <c r="P718" s="9">
        <v>1.02661825638127</v>
      </c>
      <c r="Q718" s="9">
        <v>1.0292195258959</v>
      </c>
      <c r="R718" s="9">
        <v>1.0321350162585201</v>
      </c>
      <c r="S718" s="9">
        <v>1.03509349840801</v>
      </c>
      <c r="T718" s="9">
        <v>1.03747001338572</v>
      </c>
      <c r="U718" s="9">
        <v>1.0393944749780599</v>
      </c>
      <c r="V718" s="9">
        <v>1.04224067438651</v>
      </c>
      <c r="W718" s="9">
        <v>1.04456834005712</v>
      </c>
      <c r="X718" s="9">
        <v>1.0465470032381901</v>
      </c>
      <c r="Y718" s="9">
        <v>1.0470443187976399</v>
      </c>
      <c r="Z718" s="9">
        <v>1.0472987401832099</v>
      </c>
      <c r="AA718" s="9">
        <v>1.0470936301007501</v>
      </c>
      <c r="AB718" s="9">
        <v>1.0448170701683099</v>
      </c>
      <c r="AC718" s="9">
        <v>1.0441221552114801</v>
      </c>
      <c r="AD718" s="9">
        <v>1.04513227340159</v>
      </c>
      <c r="AE718" s="9">
        <v>1.0465551419793599</v>
      </c>
      <c r="AF718" s="9">
        <v>1.04791819842092</v>
      </c>
      <c r="AG718" s="9">
        <v>1.04843073171458</v>
      </c>
      <c r="AH718" s="9">
        <v>1.0480439244411599</v>
      </c>
      <c r="AI718" s="9">
        <v>1.04659757381242</v>
      </c>
      <c r="AJ718" s="9">
        <v>1.04521967873516</v>
      </c>
      <c r="AK718" s="9">
        <v>1.04400756935551</v>
      </c>
    </row>
    <row r="719" spans="1:37" s="9" customFormat="1" x14ac:dyDescent="0.3">
      <c r="A719" s="13" t="str">
        <f t="shared" si="11"/>
        <v>SDGbaseTRA_UrbBAU_v7PQXcgsrv</v>
      </c>
      <c r="B719" s="37" t="s">
        <v>220</v>
      </c>
      <c r="C719" s="8" t="s">
        <v>324</v>
      </c>
      <c r="D719" s="10" t="s">
        <v>120</v>
      </c>
      <c r="E719" s="9" t="s">
        <v>184</v>
      </c>
      <c r="F719" s="9">
        <v>1.0247663158727001</v>
      </c>
      <c r="G719" s="9">
        <v>1.0326895336026101</v>
      </c>
      <c r="H719" s="9">
        <v>1.03643603113089</v>
      </c>
      <c r="I719" s="9">
        <v>1.03849358925448</v>
      </c>
      <c r="J719" s="9">
        <v>1.03770496633078</v>
      </c>
      <c r="K719" s="9">
        <v>1.04076850483853</v>
      </c>
      <c r="L719" s="9">
        <v>1.0452825260727201</v>
      </c>
      <c r="M719" s="9">
        <v>1.04958583863262</v>
      </c>
      <c r="N719" s="9">
        <v>1.0529998887327501</v>
      </c>
      <c r="O719" s="9">
        <v>1.0502046234962299</v>
      </c>
      <c r="P719" s="9">
        <v>1.05266100051547</v>
      </c>
      <c r="Q719" s="9">
        <v>1.0548647366752799</v>
      </c>
      <c r="R719" s="9">
        <v>1.0579624536300101</v>
      </c>
      <c r="S719" s="9">
        <v>1.0602287082206401</v>
      </c>
      <c r="T719" s="9">
        <v>1.0623937283884</v>
      </c>
      <c r="U719" s="9">
        <v>1.0655009629421699</v>
      </c>
      <c r="V719" s="9">
        <v>1.0688420263760801</v>
      </c>
      <c r="W719" s="9">
        <v>1.07152323964151</v>
      </c>
      <c r="X719" s="9">
        <v>1.0734286620304401</v>
      </c>
      <c r="Y719" s="9">
        <v>1.07333712252738</v>
      </c>
      <c r="Z719" s="9">
        <v>1.07325343899744</v>
      </c>
      <c r="AA719" s="9">
        <v>1.07318728235962</v>
      </c>
      <c r="AB719" s="9">
        <v>1.0700840743440301</v>
      </c>
      <c r="AC719" s="9">
        <v>1.06814750521529</v>
      </c>
      <c r="AD719" s="9">
        <v>1.06875276959789</v>
      </c>
      <c r="AE719" s="9">
        <v>1.06997007671413</v>
      </c>
      <c r="AF719" s="9">
        <v>1.07137209304514</v>
      </c>
      <c r="AG719" s="9">
        <v>1.0702544987706799</v>
      </c>
      <c r="AH719" s="9">
        <v>1.05396434970216</v>
      </c>
      <c r="AI719" s="9">
        <v>1.0405117440657801</v>
      </c>
      <c r="AJ719" s="9">
        <v>1.03174392199334</v>
      </c>
      <c r="AK719" s="9">
        <v>1.0246070940627701</v>
      </c>
    </row>
    <row r="720" spans="1:37" s="9" customFormat="1" x14ac:dyDescent="0.3">
      <c r="A720" s="13" t="str">
        <f t="shared" si="11"/>
        <v>SDGbaseTRA_UrbBAU_v7PQXcosrv</v>
      </c>
      <c r="B720" s="37" t="s">
        <v>220</v>
      </c>
      <c r="C720" s="8" t="s">
        <v>324</v>
      </c>
      <c r="D720" s="10" t="s">
        <v>120</v>
      </c>
      <c r="E720" s="9" t="s">
        <v>185</v>
      </c>
      <c r="F720" s="9">
        <v>1.06678017525817</v>
      </c>
      <c r="G720" s="9">
        <v>1.1462843934651401</v>
      </c>
      <c r="H720" s="9">
        <v>1.13378713328167</v>
      </c>
      <c r="I720" s="9">
        <v>1.1262953187084099</v>
      </c>
      <c r="J720" s="9">
        <v>1.1212726707070799</v>
      </c>
      <c r="K720" s="9">
        <v>1.11956657900558</v>
      </c>
      <c r="L720" s="9">
        <v>1.1183946864169301</v>
      </c>
      <c r="M720" s="9">
        <v>1.1188592027450399</v>
      </c>
      <c r="N720" s="9">
        <v>1.1197622593840699</v>
      </c>
      <c r="O720" s="9">
        <v>1.1176344263650999</v>
      </c>
      <c r="P720" s="9">
        <v>1.12037741984364</v>
      </c>
      <c r="Q720" s="9">
        <v>1.12389794837023</v>
      </c>
      <c r="R720" s="9">
        <v>1.12814532793447</v>
      </c>
      <c r="S720" s="9">
        <v>1.13243816724653</v>
      </c>
      <c r="T720" s="9">
        <v>1.1361903954143899</v>
      </c>
      <c r="U720" s="9">
        <v>1.1390252761308699</v>
      </c>
      <c r="V720" s="9">
        <v>1.14323853207065</v>
      </c>
      <c r="W720" s="9">
        <v>1.1470701346446499</v>
      </c>
      <c r="X720" s="9">
        <v>1.15041634898679</v>
      </c>
      <c r="Y720" s="9">
        <v>1.1525693207858601</v>
      </c>
      <c r="Z720" s="9">
        <v>1.1542802772424601</v>
      </c>
      <c r="AA720" s="9">
        <v>1.15526515868998</v>
      </c>
      <c r="AB720" s="9">
        <v>1.15325517856557</v>
      </c>
      <c r="AC720" s="9">
        <v>1.1525576142713401</v>
      </c>
      <c r="AD720" s="9">
        <v>1.1537358494276599</v>
      </c>
      <c r="AE720" s="9">
        <v>1.1554386752938499</v>
      </c>
      <c r="AF720" s="9">
        <v>1.1571974708481301</v>
      </c>
      <c r="AG720" s="9">
        <v>1.15779561280273</v>
      </c>
      <c r="AH720" s="9">
        <v>1.15886470932157</v>
      </c>
      <c r="AI720" s="9">
        <v>1.15832684736825</v>
      </c>
      <c r="AJ720" s="9">
        <v>1.1568506218360499</v>
      </c>
      <c r="AK720" s="9">
        <v>1.15523267327747</v>
      </c>
    </row>
    <row r="721" spans="1:37" s="9" customFormat="1" x14ac:dyDescent="0.3">
      <c r="A721" s="13" t="str">
        <f t="shared" si="11"/>
        <v>SDGbaseTRA_UrbBAU_v7PQXcimpt</v>
      </c>
      <c r="B721" s="37" t="s">
        <v>220</v>
      </c>
      <c r="C721" s="8" t="s">
        <v>324</v>
      </c>
      <c r="D721" s="10" t="s">
        <v>120</v>
      </c>
      <c r="E721" s="9" t="s">
        <v>119</v>
      </c>
      <c r="F721" s="9">
        <v>1.01401053572661</v>
      </c>
      <c r="G721" s="9">
        <v>1.0362194132976299</v>
      </c>
      <c r="H721" s="9">
        <v>1.0483470080123101</v>
      </c>
      <c r="I721" s="9">
        <v>1.0449460571309499</v>
      </c>
      <c r="J721" s="9">
        <v>1.0455871364292</v>
      </c>
      <c r="K721" s="9">
        <v>1.0476698211789801</v>
      </c>
      <c r="L721" s="9">
        <v>1.05064087255169</v>
      </c>
      <c r="M721" s="9">
        <v>1.0561865224439499</v>
      </c>
      <c r="N721" s="9">
        <v>1.0609518775693501</v>
      </c>
      <c r="O721" s="9">
        <v>1.0906068489129499</v>
      </c>
      <c r="P721" s="9">
        <v>1.0992313814505399</v>
      </c>
      <c r="Q721" s="9">
        <v>1.1019575703186899</v>
      </c>
      <c r="R721" s="9">
        <v>1.103199256616</v>
      </c>
      <c r="S721" s="9">
        <v>1.1045750316788501</v>
      </c>
      <c r="T721" s="9">
        <v>1.1066591438994</v>
      </c>
      <c r="U721" s="9">
        <v>1.10890994701048</v>
      </c>
      <c r="V721" s="9">
        <v>1.1095321808545699</v>
      </c>
      <c r="W721" s="9">
        <v>1.1113664195016</v>
      </c>
      <c r="X721" s="9">
        <v>1.11431283376543</v>
      </c>
      <c r="Y721" s="9">
        <v>1.11390414200133</v>
      </c>
      <c r="Z721" s="9">
        <v>1.1120622185409399</v>
      </c>
      <c r="AA721" s="9">
        <v>1.1127695287738899</v>
      </c>
      <c r="AB721" s="9">
        <v>1.1182457330803</v>
      </c>
      <c r="AC721" s="9">
        <v>1.1210420868555899</v>
      </c>
      <c r="AD721" s="9">
        <v>1.12217739687665</v>
      </c>
      <c r="AE721" s="9">
        <v>1.1221860693596799</v>
      </c>
      <c r="AF721" s="9">
        <v>1.1220533514757101</v>
      </c>
      <c r="AG721" s="9">
        <v>1.1208531753131199</v>
      </c>
      <c r="AH721" s="9">
        <v>1.1164848642706899</v>
      </c>
      <c r="AI721" s="9">
        <v>1.10658643436008</v>
      </c>
      <c r="AJ721" s="9">
        <v>1.0994630205451701</v>
      </c>
      <c r="AK721" s="9">
        <v>1.0927686600557101</v>
      </c>
    </row>
    <row r="722" spans="1:37" s="9" customFormat="1" x14ac:dyDescent="0.3">
      <c r="A722" s="13" t="str">
        <f t="shared" si="11"/>
        <v>SDGbaseTRA_UrbBAU_v7C_InvValctext</v>
      </c>
      <c r="B722" s="37" t="s">
        <v>220</v>
      </c>
      <c r="C722" s="8" t="s">
        <v>324</v>
      </c>
      <c r="D722" s="10" t="s">
        <v>186</v>
      </c>
      <c r="E722" s="9" t="s">
        <v>102</v>
      </c>
      <c r="F722" s="9">
        <v>3.2468516958317102E-2</v>
      </c>
      <c r="G722" s="9">
        <v>3.0183199423785001E-2</v>
      </c>
      <c r="H722" s="9">
        <v>3.1346612265058298E-2</v>
      </c>
      <c r="I722" s="9">
        <v>3.2075981262628298E-2</v>
      </c>
      <c r="J722" s="9">
        <v>3.2690423359822599E-2</v>
      </c>
      <c r="K722" s="9">
        <v>3.3395624805659302E-2</v>
      </c>
      <c r="L722" s="9">
        <v>3.4249787838564298E-2</v>
      </c>
      <c r="M722" s="9">
        <v>3.5235572959940099E-2</v>
      </c>
      <c r="N722" s="9">
        <v>3.6257507906339803E-2</v>
      </c>
      <c r="O722" s="9">
        <v>3.7525288192254903E-2</v>
      </c>
      <c r="P722" s="9">
        <v>3.8751848803605202E-2</v>
      </c>
      <c r="Q722" s="9">
        <v>3.9921551178115799E-2</v>
      </c>
      <c r="R722" s="9">
        <v>4.1281654817584001E-2</v>
      </c>
      <c r="S722" s="9">
        <v>4.2666786429387003E-2</v>
      </c>
      <c r="T722" s="9">
        <v>4.4141726620661299E-2</v>
      </c>
      <c r="U722" s="9">
        <v>4.5838702856126297E-2</v>
      </c>
      <c r="V722" s="9">
        <v>4.7587569298676899E-2</v>
      </c>
      <c r="W722" s="9">
        <v>4.9310574826281699E-2</v>
      </c>
      <c r="X722" s="9">
        <v>5.09030392031714E-2</v>
      </c>
      <c r="Y722" s="9">
        <v>5.2499419967555402E-2</v>
      </c>
      <c r="Z722" s="9">
        <v>5.41592755465055E-2</v>
      </c>
      <c r="AA722" s="9">
        <v>5.5807758980065299E-2</v>
      </c>
      <c r="AB722" s="9">
        <v>5.7154199700693797E-2</v>
      </c>
      <c r="AC722" s="9">
        <v>5.8573198921176697E-2</v>
      </c>
      <c r="AD722" s="9">
        <v>6.0298919256892597E-2</v>
      </c>
      <c r="AE722" s="9">
        <v>6.2175247662814001E-2</v>
      </c>
      <c r="AF722" s="9">
        <v>6.41529578576229E-2</v>
      </c>
      <c r="AG722" s="9">
        <v>6.5969971007004705E-2</v>
      </c>
      <c r="AH722" s="9">
        <v>6.5365403946326395E-2</v>
      </c>
      <c r="AI722" s="9">
        <v>6.4516123657656105E-2</v>
      </c>
      <c r="AJ722" s="9">
        <v>6.4047298628763502E-2</v>
      </c>
      <c r="AK722" s="9">
        <v>6.3517563471385097E-2</v>
      </c>
    </row>
    <row r="723" spans="1:37" s="9" customFormat="1" x14ac:dyDescent="0.3">
      <c r="A723" s="13" t="str">
        <f t="shared" si="11"/>
        <v>SDGbaseTRA_UrbBAU_v7C_InvValcleat</v>
      </c>
      <c r="B723" s="37" t="s">
        <v>220</v>
      </c>
      <c r="C723" s="8" t="s">
        <v>324</v>
      </c>
      <c r="D723" s="10" t="s">
        <v>186</v>
      </c>
      <c r="E723" s="9" t="s">
        <v>103</v>
      </c>
      <c r="F723" s="120">
        <v>4.0175040329651301E-5</v>
      </c>
      <c r="G723" s="120">
        <v>3.6568279802006901E-5</v>
      </c>
      <c r="H723" s="120">
        <v>3.7799953972261397E-5</v>
      </c>
      <c r="I723" s="120">
        <v>3.8423938309285001E-5</v>
      </c>
      <c r="J723" s="120">
        <v>3.91317759281091E-5</v>
      </c>
      <c r="K723" s="120">
        <v>3.9939540993404498E-5</v>
      </c>
      <c r="L723" s="120">
        <v>4.0910488482448298E-5</v>
      </c>
      <c r="M723" s="120">
        <v>4.2091551323423398E-5</v>
      </c>
      <c r="N723" s="120">
        <v>4.3286838852496897E-5</v>
      </c>
      <c r="O723" s="120">
        <v>4.5363603992232801E-5</v>
      </c>
      <c r="P723" s="120">
        <v>4.6635705926136797E-5</v>
      </c>
      <c r="Q723" s="120">
        <v>4.7715329632837302E-5</v>
      </c>
      <c r="R723" s="120">
        <v>4.9025443749960699E-5</v>
      </c>
      <c r="S723" s="120">
        <v>5.0489449282942498E-5</v>
      </c>
      <c r="T723" s="120">
        <v>5.2096166411145E-5</v>
      </c>
      <c r="U723" s="120">
        <v>5.3948391059100201E-5</v>
      </c>
      <c r="V723" s="120">
        <v>5.59010928722354E-5</v>
      </c>
      <c r="W723" s="120">
        <v>5.7896058528668399E-5</v>
      </c>
      <c r="X723" s="120">
        <v>5.9761540005255002E-5</v>
      </c>
      <c r="Y723" s="120">
        <v>6.1485914903558903E-5</v>
      </c>
      <c r="Z723" s="120">
        <v>6.3272970877483904E-5</v>
      </c>
      <c r="AA723" s="120">
        <v>6.5096448092487894E-5</v>
      </c>
      <c r="AB723" s="120">
        <v>6.6771682545024502E-5</v>
      </c>
      <c r="AC723" s="120">
        <v>6.8381974275517204E-5</v>
      </c>
      <c r="AD723" s="120">
        <v>7.0302133985488996E-5</v>
      </c>
      <c r="AE723" s="120">
        <v>7.2395839234847605E-5</v>
      </c>
      <c r="AF723" s="120">
        <v>7.4649889520743803E-5</v>
      </c>
      <c r="AG723" s="120">
        <v>7.6852769395828504E-5</v>
      </c>
      <c r="AH723" s="120">
        <v>7.6634698708468103E-5</v>
      </c>
      <c r="AI723" s="120">
        <v>7.5889695700965997E-5</v>
      </c>
      <c r="AJ723" s="120">
        <v>7.5554527527607496E-5</v>
      </c>
      <c r="AK723" s="120">
        <v>7.5118920565078994E-5</v>
      </c>
    </row>
    <row r="724" spans="1:37" s="9" customFormat="1" x14ac:dyDescent="0.3">
      <c r="A724" s="13" t="str">
        <f t="shared" si="11"/>
        <v>SDGbaseTRA_UrbBAU_v7C_InvValcprnt</v>
      </c>
      <c r="B724" s="37" t="s">
        <v>220</v>
      </c>
      <c r="C724" s="8" t="s">
        <v>324</v>
      </c>
      <c r="D724" s="10" t="s">
        <v>186</v>
      </c>
      <c r="E724" s="9" t="s">
        <v>104</v>
      </c>
      <c r="F724" s="9">
        <v>1.6898649277363E-3</v>
      </c>
      <c r="G724" s="9">
        <v>1.57291297023159E-3</v>
      </c>
      <c r="H724" s="9">
        <v>1.6196546498137101E-3</v>
      </c>
      <c r="I724" s="9">
        <v>1.6520954192163399E-3</v>
      </c>
      <c r="J724" s="9">
        <v>1.6793068021123199E-3</v>
      </c>
      <c r="K724" s="9">
        <v>1.71139214901265E-3</v>
      </c>
      <c r="L724" s="9">
        <v>1.7540777423089E-3</v>
      </c>
      <c r="M724" s="9">
        <v>1.80888627739039E-3</v>
      </c>
      <c r="N724" s="9">
        <v>1.86086987813202E-3</v>
      </c>
      <c r="O724" s="9">
        <v>1.9073287450597201E-3</v>
      </c>
      <c r="P724" s="9">
        <v>1.9679676286680401E-3</v>
      </c>
      <c r="Q724" s="9">
        <v>2.0285543067897001E-3</v>
      </c>
      <c r="R724" s="9">
        <v>2.0895481488033699E-3</v>
      </c>
      <c r="S724" s="9">
        <v>2.1596969332619001E-3</v>
      </c>
      <c r="T724" s="9">
        <v>2.2335574655949699E-3</v>
      </c>
      <c r="U724" s="9">
        <v>2.3196643002979501E-3</v>
      </c>
      <c r="V724" s="9">
        <v>2.4093744235256301E-3</v>
      </c>
      <c r="W724" s="9">
        <v>2.49609250037815E-3</v>
      </c>
      <c r="X724" s="9">
        <v>2.5747906693826201E-3</v>
      </c>
      <c r="Y724" s="9">
        <v>2.6512704113460898E-3</v>
      </c>
      <c r="Z724" s="9">
        <v>2.7315620459853599E-3</v>
      </c>
      <c r="AA724" s="9">
        <v>2.80974928023857E-3</v>
      </c>
      <c r="AB724" s="9">
        <v>2.8651905860226298E-3</v>
      </c>
      <c r="AC724" s="9">
        <v>2.9294143392921898E-3</v>
      </c>
      <c r="AD724" s="9">
        <v>3.0135080743512602E-3</v>
      </c>
      <c r="AE724" s="9">
        <v>3.1065394386253298E-3</v>
      </c>
      <c r="AF724" s="9">
        <v>3.2043723890674801E-3</v>
      </c>
      <c r="AG724" s="9">
        <v>3.2980379205692799E-3</v>
      </c>
      <c r="AH724" s="9">
        <v>3.2565378328054998E-3</v>
      </c>
      <c r="AI724" s="9">
        <v>3.20752884404327E-3</v>
      </c>
      <c r="AJ724" s="9">
        <v>3.1805908811106602E-3</v>
      </c>
      <c r="AK724" s="9">
        <v>3.1522504537243598E-3</v>
      </c>
    </row>
    <row r="725" spans="1:37" s="9" customFormat="1" x14ac:dyDescent="0.3">
      <c r="A725" s="13" t="str">
        <f t="shared" si="11"/>
        <v>SDGbaseTRA_UrbBAU_v7C_InvValcrubb</v>
      </c>
      <c r="B725" s="37" t="s">
        <v>220</v>
      </c>
      <c r="C725" s="8" t="s">
        <v>324</v>
      </c>
      <c r="D725" s="10" t="s">
        <v>186</v>
      </c>
      <c r="E725" s="9" t="s">
        <v>105</v>
      </c>
      <c r="F725" s="9">
        <v>5.6662119632731201E-3</v>
      </c>
      <c r="G725" s="9">
        <v>5.1981917680840699E-3</v>
      </c>
      <c r="H725" s="9">
        <v>5.3825775706717698E-3</v>
      </c>
      <c r="I725" s="9">
        <v>5.4793309088075302E-3</v>
      </c>
      <c r="J725" s="9">
        <v>5.57582025530919E-3</v>
      </c>
      <c r="K725" s="9">
        <v>5.6955941377329596E-3</v>
      </c>
      <c r="L725" s="9">
        <v>5.8434596043834899E-3</v>
      </c>
      <c r="M725" s="9">
        <v>6.0199188110905497E-3</v>
      </c>
      <c r="N725" s="9">
        <v>6.20221950451578E-3</v>
      </c>
      <c r="O725" s="9">
        <v>6.4877086550249397E-3</v>
      </c>
      <c r="P725" s="9">
        <v>6.7127193505354503E-3</v>
      </c>
      <c r="Q725" s="9">
        <v>6.9129390996494101E-3</v>
      </c>
      <c r="R725" s="9">
        <v>7.1395915147282902E-3</v>
      </c>
      <c r="S725" s="9">
        <v>7.3741415089704498E-3</v>
      </c>
      <c r="T725" s="9">
        <v>7.6248733174428098E-3</v>
      </c>
      <c r="U725" s="9">
        <v>7.9174860641176795E-3</v>
      </c>
      <c r="V725" s="9">
        <v>8.2136594535694597E-3</v>
      </c>
      <c r="W725" s="9">
        <v>8.5111449759671994E-3</v>
      </c>
      <c r="X725" s="9">
        <v>8.7938730354087495E-3</v>
      </c>
      <c r="Y725" s="9">
        <v>9.0684770067456996E-3</v>
      </c>
      <c r="Z725" s="9">
        <v>9.3533243081334195E-3</v>
      </c>
      <c r="AA725" s="9">
        <v>9.6452492375615796E-3</v>
      </c>
      <c r="AB725" s="9">
        <v>9.9012124677437304E-3</v>
      </c>
      <c r="AC725" s="9">
        <v>1.0158364505444601E-2</v>
      </c>
      <c r="AD725" s="9">
        <v>1.04601554522613E-2</v>
      </c>
      <c r="AE725" s="9">
        <v>1.0783085933384E-2</v>
      </c>
      <c r="AF725" s="9">
        <v>1.1120880210521799E-2</v>
      </c>
      <c r="AG725" s="9">
        <v>1.1441323546907901E-2</v>
      </c>
      <c r="AH725" s="9">
        <v>1.13379641543768E-2</v>
      </c>
      <c r="AI725" s="9">
        <v>1.1168150369745E-2</v>
      </c>
      <c r="AJ725" s="9">
        <v>1.10665514253676E-2</v>
      </c>
      <c r="AK725" s="9">
        <v>1.09552719258237E-2</v>
      </c>
    </row>
    <row r="726" spans="1:37" s="9" customFormat="1" x14ac:dyDescent="0.3">
      <c r="A726" s="13" t="str">
        <f t="shared" si="11"/>
        <v>SDGbaseTRA_UrbBAU_v7C_InvValcplas</v>
      </c>
      <c r="B726" s="37" t="s">
        <v>220</v>
      </c>
      <c r="C726" s="8" t="s">
        <v>324</v>
      </c>
      <c r="D726" s="10" t="s">
        <v>186</v>
      </c>
      <c r="E726" s="9" t="s">
        <v>106</v>
      </c>
      <c r="F726" s="9">
        <v>1.40737115558564E-2</v>
      </c>
      <c r="G726" s="9">
        <v>1.2997127962715901E-2</v>
      </c>
      <c r="H726" s="9">
        <v>1.34345587310851E-2</v>
      </c>
      <c r="I726" s="9">
        <v>1.36991589107092E-2</v>
      </c>
      <c r="J726" s="9">
        <v>1.39223504066924E-2</v>
      </c>
      <c r="K726" s="9">
        <v>1.4203710214561399E-2</v>
      </c>
      <c r="L726" s="9">
        <v>1.45626508111783E-2</v>
      </c>
      <c r="M726" s="9">
        <v>1.5001876952426199E-2</v>
      </c>
      <c r="N726" s="9">
        <v>1.54402031629039E-2</v>
      </c>
      <c r="O726" s="9">
        <v>1.5939412119758599E-2</v>
      </c>
      <c r="P726" s="9">
        <v>1.6467645347726E-2</v>
      </c>
      <c r="Q726" s="9">
        <v>1.6973396810631699E-2</v>
      </c>
      <c r="R726" s="9">
        <v>1.7525083558797599E-2</v>
      </c>
      <c r="S726" s="9">
        <v>1.8109693437793301E-2</v>
      </c>
      <c r="T726" s="9">
        <v>1.87268908593647E-2</v>
      </c>
      <c r="U726" s="9">
        <v>1.94439635183399E-2</v>
      </c>
      <c r="V726" s="9">
        <v>2.0179467615054299E-2</v>
      </c>
      <c r="W726" s="9">
        <v>2.0902966176674601E-2</v>
      </c>
      <c r="X726" s="9">
        <v>2.1574015373802002E-2</v>
      </c>
      <c r="Y726" s="9">
        <v>2.22397031157349E-2</v>
      </c>
      <c r="Z726" s="9">
        <v>2.2933888957475199E-2</v>
      </c>
      <c r="AA726" s="9">
        <v>2.3631313772418901E-2</v>
      </c>
      <c r="AB726" s="9">
        <v>2.4148256689776999E-2</v>
      </c>
      <c r="AC726" s="9">
        <v>2.4718799794333401E-2</v>
      </c>
      <c r="AD726" s="9">
        <v>2.5437122113353701E-2</v>
      </c>
      <c r="AE726" s="9">
        <v>2.6221587100932999E-2</v>
      </c>
      <c r="AF726" s="9">
        <v>2.70457654779429E-2</v>
      </c>
      <c r="AG726" s="9">
        <v>2.7824776323719599E-2</v>
      </c>
      <c r="AH726" s="9">
        <v>2.7503349059688698E-2</v>
      </c>
      <c r="AI726" s="9">
        <v>2.70748069332446E-2</v>
      </c>
      <c r="AJ726" s="9">
        <v>2.68295762082114E-2</v>
      </c>
      <c r="AK726" s="9">
        <v>2.6565198750183601E-2</v>
      </c>
    </row>
    <row r="727" spans="1:37" s="9" customFormat="1" x14ac:dyDescent="0.3">
      <c r="A727" s="13" t="str">
        <f t="shared" si="11"/>
        <v>SDGbaseTRA_UrbBAU_v7C_InvValcnmet</v>
      </c>
      <c r="B727" s="37" t="s">
        <v>220</v>
      </c>
      <c r="C727" s="8" t="s">
        <v>324</v>
      </c>
      <c r="D727" s="10" t="s">
        <v>186</v>
      </c>
      <c r="E727" s="9" t="s">
        <v>107</v>
      </c>
      <c r="F727" s="9">
        <v>2.9495101884183399E-2</v>
      </c>
      <c r="G727" s="9">
        <v>2.7347753549200601E-2</v>
      </c>
      <c r="H727" s="9">
        <v>2.81365725616235E-2</v>
      </c>
      <c r="I727" s="9">
        <v>2.8682231208152598E-2</v>
      </c>
      <c r="J727" s="9">
        <v>2.9103639306823199E-2</v>
      </c>
      <c r="K727" s="9">
        <v>2.96475872511337E-2</v>
      </c>
      <c r="L727" s="9">
        <v>3.03365280379689E-2</v>
      </c>
      <c r="M727" s="9">
        <v>3.11576671403744E-2</v>
      </c>
      <c r="N727" s="9">
        <v>3.1971711980551702E-2</v>
      </c>
      <c r="O727" s="9">
        <v>3.27151143292949E-2</v>
      </c>
      <c r="P727" s="9">
        <v>3.3634644574109002E-2</v>
      </c>
      <c r="Q727" s="9">
        <v>3.4589701192527099E-2</v>
      </c>
      <c r="R727" s="9">
        <v>3.5742798345407299E-2</v>
      </c>
      <c r="S727" s="9">
        <v>3.6931594814538997E-2</v>
      </c>
      <c r="T727" s="9">
        <v>3.8201366285492602E-2</v>
      </c>
      <c r="U727" s="9">
        <v>3.9637526286856697E-2</v>
      </c>
      <c r="V727" s="9">
        <v>4.1151636254017097E-2</v>
      </c>
      <c r="W727" s="9">
        <v>4.2642786323074E-2</v>
      </c>
      <c r="X727" s="9">
        <v>4.4045428896764501E-2</v>
      </c>
      <c r="Y727" s="9">
        <v>4.5393164024453099E-2</v>
      </c>
      <c r="Z727" s="9">
        <v>4.6810184044522002E-2</v>
      </c>
      <c r="AA727" s="9">
        <v>4.8177718310073898E-2</v>
      </c>
      <c r="AB727" s="9">
        <v>4.9103138679824798E-2</v>
      </c>
      <c r="AC727" s="9">
        <v>5.0187712603193498E-2</v>
      </c>
      <c r="AD727" s="9">
        <v>5.1639179398708497E-2</v>
      </c>
      <c r="AE727" s="9">
        <v>5.3263188821941303E-2</v>
      </c>
      <c r="AF727" s="9">
        <v>5.49987327182389E-2</v>
      </c>
      <c r="AG727" s="9">
        <v>5.6965650760387801E-2</v>
      </c>
      <c r="AH727" s="9">
        <v>5.6760928902867797E-2</v>
      </c>
      <c r="AI727" s="9">
        <v>5.6364592731035598E-2</v>
      </c>
      <c r="AJ727" s="9">
        <v>5.6345224785107E-2</v>
      </c>
      <c r="AK727" s="9">
        <v>5.6318890791607699E-2</v>
      </c>
    </row>
    <row r="728" spans="1:37" s="9" customFormat="1" x14ac:dyDescent="0.3">
      <c r="A728" s="13" t="str">
        <f t="shared" si="11"/>
        <v>SDGbaseTRA_UrbBAU_v7C_InvValcnfrm</v>
      </c>
      <c r="B728" s="37" t="s">
        <v>220</v>
      </c>
      <c r="C728" s="8" t="s">
        <v>324</v>
      </c>
      <c r="D728" s="10" t="s">
        <v>186</v>
      </c>
      <c r="E728" s="9" t="s">
        <v>108</v>
      </c>
      <c r="F728" s="9">
        <v>1.5791173492785699</v>
      </c>
      <c r="G728" s="9">
        <v>1.4915799937741401</v>
      </c>
      <c r="H728" s="9">
        <v>1.60668923772243</v>
      </c>
      <c r="I728" s="9">
        <v>1.71068062868871</v>
      </c>
      <c r="J728" s="9">
        <v>1.78570192553082</v>
      </c>
      <c r="K728" s="9">
        <v>1.84816581013426</v>
      </c>
      <c r="L728" s="9">
        <v>1.89411460286921</v>
      </c>
      <c r="M728" s="9">
        <v>1.88913521695222</v>
      </c>
      <c r="N728" s="9">
        <v>1.90571511925881</v>
      </c>
      <c r="O728" s="9">
        <v>1.8811605425476901</v>
      </c>
      <c r="P728" s="9">
        <v>1.90354176441407</v>
      </c>
      <c r="Q728" s="9">
        <v>1.94795654291041</v>
      </c>
      <c r="R728" s="9">
        <v>2.0109590930956398</v>
      </c>
      <c r="S728" s="9">
        <v>2.0735512649433199</v>
      </c>
      <c r="T728" s="9">
        <v>2.1404404864383202</v>
      </c>
      <c r="U728" s="9">
        <v>2.2102490320255299</v>
      </c>
      <c r="V728" s="9">
        <v>2.2384415958228101</v>
      </c>
      <c r="W728" s="9">
        <v>2.28300397605306</v>
      </c>
      <c r="X728" s="9">
        <v>2.3754739642823002</v>
      </c>
      <c r="Y728" s="9">
        <v>2.4439622852905298</v>
      </c>
      <c r="Z728" s="9">
        <v>2.52017029496138</v>
      </c>
      <c r="AA728" s="9">
        <v>2.5893040784872299</v>
      </c>
      <c r="AB728" s="9">
        <v>2.9029522691170202</v>
      </c>
      <c r="AC728" s="9">
        <v>3.1245765448902199</v>
      </c>
      <c r="AD728" s="9">
        <v>3.23277619087657</v>
      </c>
      <c r="AE728" s="9">
        <v>3.3172599846047301</v>
      </c>
      <c r="AF728" s="9">
        <v>3.3964458640292601</v>
      </c>
      <c r="AG728" s="9">
        <v>3.49784109974413</v>
      </c>
      <c r="AH728" s="9">
        <v>3.7931035627049199</v>
      </c>
      <c r="AI728" s="9">
        <v>4.0478961014740404</v>
      </c>
      <c r="AJ728" s="9">
        <v>4.1577651969732097</v>
      </c>
      <c r="AK728" s="9">
        <v>4.2272125804238101</v>
      </c>
    </row>
    <row r="729" spans="1:37" s="9" customFormat="1" x14ac:dyDescent="0.3">
      <c r="A729" s="13" t="str">
        <f t="shared" si="11"/>
        <v>SDGbaseTRA_UrbBAU_v7C_InvValcmetp</v>
      </c>
      <c r="B729" s="37" t="s">
        <v>220</v>
      </c>
      <c r="C729" s="8" t="s">
        <v>324</v>
      </c>
      <c r="D729" s="10" t="s">
        <v>186</v>
      </c>
      <c r="E729" s="9" t="s">
        <v>109</v>
      </c>
      <c r="F729" s="9">
        <v>2.8443098004737801</v>
      </c>
      <c r="G729" s="9">
        <v>2.7729489067086499</v>
      </c>
      <c r="H729" s="9">
        <v>2.88001166001707</v>
      </c>
      <c r="I729" s="9">
        <v>2.9592783960428499</v>
      </c>
      <c r="J729" s="9">
        <v>3.0197167059294099</v>
      </c>
      <c r="K729" s="9">
        <v>3.08899828331564</v>
      </c>
      <c r="L729" s="9">
        <v>3.16389282805341</v>
      </c>
      <c r="M729" s="9">
        <v>3.23830024396359</v>
      </c>
      <c r="N729" s="9">
        <v>3.3191488655644701</v>
      </c>
      <c r="O729" s="9">
        <v>3.3856317315179401</v>
      </c>
      <c r="P729" s="9">
        <v>3.4825458783315102</v>
      </c>
      <c r="Q729" s="9">
        <v>3.5851333189124799</v>
      </c>
      <c r="R729" s="9">
        <v>3.7082020422500599</v>
      </c>
      <c r="S729" s="9">
        <v>3.8305627548851802</v>
      </c>
      <c r="T729" s="9">
        <v>3.96031706818138</v>
      </c>
      <c r="U729" s="9">
        <v>4.1091055762727597</v>
      </c>
      <c r="V729" s="9">
        <v>4.2160319140421496</v>
      </c>
      <c r="W729" s="9">
        <v>4.3579086345625697</v>
      </c>
      <c r="X729" s="9">
        <v>4.5660614833188102</v>
      </c>
      <c r="Y729" s="9">
        <v>4.6996457653802803</v>
      </c>
      <c r="Z729" s="9">
        <v>4.8412205837449402</v>
      </c>
      <c r="AA729" s="9">
        <v>4.97827779011347</v>
      </c>
      <c r="AB729" s="9">
        <v>5.1380100304223504</v>
      </c>
      <c r="AC729" s="9">
        <v>5.2906989970090903</v>
      </c>
      <c r="AD729" s="9">
        <v>5.4466187908858599</v>
      </c>
      <c r="AE729" s="9">
        <v>5.6099966391083402</v>
      </c>
      <c r="AF729" s="9">
        <v>5.7785795827220898</v>
      </c>
      <c r="AG729" s="9">
        <v>5.9614828534229103</v>
      </c>
      <c r="AH729" s="9">
        <v>5.9764018669292396</v>
      </c>
      <c r="AI729" s="9">
        <v>5.9750231778942204</v>
      </c>
      <c r="AJ729" s="9">
        <v>5.97525999330899</v>
      </c>
      <c r="AK729" s="9">
        <v>5.9653278506011604</v>
      </c>
    </row>
    <row r="730" spans="1:37" s="9" customFormat="1" x14ac:dyDescent="0.3">
      <c r="A730" s="13" t="str">
        <f t="shared" si="11"/>
        <v>SDGbaseTRA_UrbBAU_v7C_InvValcmach</v>
      </c>
      <c r="B730" s="37" t="s">
        <v>220</v>
      </c>
      <c r="C730" s="8" t="s">
        <v>324</v>
      </c>
      <c r="D730" s="10" t="s">
        <v>186</v>
      </c>
      <c r="E730" s="9" t="s">
        <v>110</v>
      </c>
      <c r="F730" s="9">
        <v>159.35794887059299</v>
      </c>
      <c r="G730" s="9">
        <v>150.74222448614699</v>
      </c>
      <c r="H730" s="9">
        <v>156.96515077107901</v>
      </c>
      <c r="I730" s="9">
        <v>160.972619379398</v>
      </c>
      <c r="J730" s="9">
        <v>164.44433032321501</v>
      </c>
      <c r="K730" s="9">
        <v>168.38058197262399</v>
      </c>
      <c r="L730" s="9">
        <v>172.74208478743</v>
      </c>
      <c r="M730" s="9">
        <v>176.97119594712399</v>
      </c>
      <c r="N730" s="9">
        <v>181.73391709620199</v>
      </c>
      <c r="O730" s="9">
        <v>188.52033345047201</v>
      </c>
      <c r="P730" s="9">
        <v>194.66609742829399</v>
      </c>
      <c r="Q730" s="9">
        <v>200.43219655368301</v>
      </c>
      <c r="R730" s="9">
        <v>207.32878257188199</v>
      </c>
      <c r="S730" s="9">
        <v>214.32286354643199</v>
      </c>
      <c r="T730" s="9">
        <v>221.72143551410099</v>
      </c>
      <c r="U730" s="9">
        <v>230.202375926</v>
      </c>
      <c r="V730" s="9">
        <v>237.92173023655499</v>
      </c>
      <c r="W730" s="9">
        <v>246.425263911082</v>
      </c>
      <c r="X730" s="9">
        <v>256.10389270595601</v>
      </c>
      <c r="Y730" s="9">
        <v>263.82878273008203</v>
      </c>
      <c r="Z730" s="9">
        <v>271.83353472284898</v>
      </c>
      <c r="AA730" s="9">
        <v>279.86053030238003</v>
      </c>
      <c r="AB730" s="9">
        <v>291.73898184373598</v>
      </c>
      <c r="AC730" s="9">
        <v>301.93180631058101</v>
      </c>
      <c r="AD730" s="9">
        <v>311.00199912958999</v>
      </c>
      <c r="AE730" s="9">
        <v>320.12105181322198</v>
      </c>
      <c r="AF730" s="9">
        <v>329.51925920861299</v>
      </c>
      <c r="AG730" s="9">
        <v>339.23724460194398</v>
      </c>
      <c r="AH730" s="9">
        <v>342.96408329163302</v>
      </c>
      <c r="AI730" s="9">
        <v>344.84705200989401</v>
      </c>
      <c r="AJ730" s="9">
        <v>345.366967344827</v>
      </c>
      <c r="AK730" s="9">
        <v>344.84537459097299</v>
      </c>
    </row>
    <row r="731" spans="1:37" s="9" customFormat="1" x14ac:dyDescent="0.3">
      <c r="A731" s="13" t="str">
        <f t="shared" si="11"/>
        <v>SDGbaseTRA_UrbBAU_v7C_InvValcemch</v>
      </c>
      <c r="B731" s="37" t="s">
        <v>220</v>
      </c>
      <c r="C731" s="8" t="s">
        <v>324</v>
      </c>
      <c r="D731" s="10" t="s">
        <v>186</v>
      </c>
      <c r="E731" s="9" t="s">
        <v>111</v>
      </c>
      <c r="F731" s="9">
        <v>74.742496873506198</v>
      </c>
      <c r="G731" s="9">
        <v>69.606636514532596</v>
      </c>
      <c r="H731" s="9">
        <v>72.645680742745199</v>
      </c>
      <c r="I731" s="9">
        <v>74.630300316951306</v>
      </c>
      <c r="J731" s="9">
        <v>76.323260028260407</v>
      </c>
      <c r="K731" s="9">
        <v>78.169867612929494</v>
      </c>
      <c r="L731" s="9">
        <v>80.193970963241895</v>
      </c>
      <c r="M731" s="9">
        <v>82.0930770095746</v>
      </c>
      <c r="N731" s="9">
        <v>84.276965242203005</v>
      </c>
      <c r="O731" s="9">
        <v>87.2735777718609</v>
      </c>
      <c r="P731" s="9">
        <v>90.102870075003196</v>
      </c>
      <c r="Q731" s="9">
        <v>92.810272611185894</v>
      </c>
      <c r="R731" s="9">
        <v>95.999352300916499</v>
      </c>
      <c r="S731" s="9">
        <v>99.218845389624605</v>
      </c>
      <c r="T731" s="9">
        <v>102.62821897115199</v>
      </c>
      <c r="U731" s="9">
        <v>106.518572758475</v>
      </c>
      <c r="V731" s="9">
        <v>110.137548321094</v>
      </c>
      <c r="W731" s="9">
        <v>113.966935626585</v>
      </c>
      <c r="X731" s="9">
        <v>118.092703127934</v>
      </c>
      <c r="Y731" s="9">
        <v>121.660453568243</v>
      </c>
      <c r="Z731" s="9">
        <v>125.37096137521</v>
      </c>
      <c r="AA731" s="9">
        <v>129.07394165379901</v>
      </c>
      <c r="AB731" s="9">
        <v>134.898986787241</v>
      </c>
      <c r="AC731" s="9">
        <v>139.79694155195801</v>
      </c>
      <c r="AD731" s="9">
        <v>143.98811904332601</v>
      </c>
      <c r="AE731" s="9">
        <v>148.15768062304599</v>
      </c>
      <c r="AF731" s="9">
        <v>152.439898852135</v>
      </c>
      <c r="AG731" s="9">
        <v>156.55643310130199</v>
      </c>
      <c r="AH731" s="9">
        <v>158.36048227351</v>
      </c>
      <c r="AI731" s="9">
        <v>159.11654241301699</v>
      </c>
      <c r="AJ731" s="9">
        <v>159.07372646205599</v>
      </c>
      <c r="AK731" s="9">
        <v>158.71723246692301</v>
      </c>
    </row>
    <row r="732" spans="1:37" s="9" customFormat="1" x14ac:dyDescent="0.3">
      <c r="A732" s="13" t="str">
        <f t="shared" si="11"/>
        <v>SDGbaseTRA_UrbBAU_v7C_InvValcsequ</v>
      </c>
      <c r="B732" s="37" t="s">
        <v>220</v>
      </c>
      <c r="C732" s="8" t="s">
        <v>324</v>
      </c>
      <c r="D732" s="10" t="s">
        <v>186</v>
      </c>
      <c r="E732" s="9" t="s">
        <v>112</v>
      </c>
      <c r="F732" s="9">
        <v>34.736686859060299</v>
      </c>
      <c r="G732" s="9">
        <v>32.0172019965595</v>
      </c>
      <c r="H732" s="9">
        <v>33.342024024321098</v>
      </c>
      <c r="I732" s="9">
        <v>34.0769479562043</v>
      </c>
      <c r="J732" s="9">
        <v>34.802323773434601</v>
      </c>
      <c r="K732" s="9">
        <v>35.623608382416499</v>
      </c>
      <c r="L732" s="9">
        <v>36.566787773924702</v>
      </c>
      <c r="M732" s="9">
        <v>37.546443023781499</v>
      </c>
      <c r="N732" s="9">
        <v>38.6272725817796</v>
      </c>
      <c r="O732" s="9">
        <v>40.5342165490177</v>
      </c>
      <c r="P732" s="9">
        <v>41.9543946417093</v>
      </c>
      <c r="Q732" s="9">
        <v>43.200362577184102</v>
      </c>
      <c r="R732" s="9">
        <v>44.6411236972152</v>
      </c>
      <c r="S732" s="9">
        <v>46.128357170852503</v>
      </c>
      <c r="T732" s="9">
        <v>47.711242843811398</v>
      </c>
      <c r="U732" s="9">
        <v>49.524361431809297</v>
      </c>
      <c r="V732" s="9">
        <v>51.365068378444199</v>
      </c>
      <c r="W732" s="9">
        <v>53.218221666102302</v>
      </c>
      <c r="X732" s="9">
        <v>54.984816766623702</v>
      </c>
      <c r="Y732" s="9">
        <v>56.644318711220002</v>
      </c>
      <c r="Z732" s="9">
        <v>58.342252761717297</v>
      </c>
      <c r="AA732" s="9">
        <v>60.078833374222398</v>
      </c>
      <c r="AB732" s="9">
        <v>62.571541131893603</v>
      </c>
      <c r="AC732" s="9">
        <v>64.702271176789793</v>
      </c>
      <c r="AD732" s="9">
        <v>66.639249641125303</v>
      </c>
      <c r="AE732" s="9">
        <v>68.586403797081203</v>
      </c>
      <c r="AF732" s="9">
        <v>70.601318388438401</v>
      </c>
      <c r="AG732" s="9">
        <v>72.576164238210197</v>
      </c>
      <c r="AH732" s="9">
        <v>73.148850084322305</v>
      </c>
      <c r="AI732" s="9">
        <v>73.164849669307699</v>
      </c>
      <c r="AJ732" s="9">
        <v>73.007545511716003</v>
      </c>
      <c r="AK732" s="9">
        <v>72.634760341144798</v>
      </c>
    </row>
    <row r="733" spans="1:37" s="9" customFormat="1" x14ac:dyDescent="0.3">
      <c r="A733" s="13" t="str">
        <f t="shared" si="11"/>
        <v>SDGbaseTRA_UrbBAU_v7C_InvValcvehi</v>
      </c>
      <c r="B733" s="37" t="s">
        <v>220</v>
      </c>
      <c r="C733" s="8" t="s">
        <v>324</v>
      </c>
      <c r="D733" s="10" t="s">
        <v>186</v>
      </c>
      <c r="E733" s="9" t="s">
        <v>113</v>
      </c>
      <c r="F733" s="9">
        <v>115.652055349397</v>
      </c>
      <c r="G733" s="9">
        <v>107.224374590461</v>
      </c>
      <c r="H733" s="9">
        <v>111.79718371315199</v>
      </c>
      <c r="I733" s="9">
        <v>115.03254116199101</v>
      </c>
      <c r="J733" s="9">
        <v>117.717303757905</v>
      </c>
      <c r="K733" s="9">
        <v>120.597134877633</v>
      </c>
      <c r="L733" s="9">
        <v>123.671017118238</v>
      </c>
      <c r="M733" s="9">
        <v>126.30802635344401</v>
      </c>
      <c r="N733" s="9">
        <v>129.504587280397</v>
      </c>
      <c r="O733" s="9">
        <v>133.527651156979</v>
      </c>
      <c r="P733" s="9">
        <v>137.79768522191199</v>
      </c>
      <c r="Q733" s="9">
        <v>141.976053208568</v>
      </c>
      <c r="R733" s="9">
        <v>146.974042277048</v>
      </c>
      <c r="S733" s="9">
        <v>151.99055623970901</v>
      </c>
      <c r="T733" s="9">
        <v>157.243186632045</v>
      </c>
      <c r="U733" s="9">
        <v>163.21891424772201</v>
      </c>
      <c r="V733" s="9">
        <v>168.91649907282999</v>
      </c>
      <c r="W733" s="9">
        <v>174.887166464225</v>
      </c>
      <c r="X733" s="9">
        <v>181.21144969559299</v>
      </c>
      <c r="Y733" s="9">
        <v>190.23487580389499</v>
      </c>
      <c r="Z733" s="9">
        <v>199.948472985808</v>
      </c>
      <c r="AA733" s="9">
        <v>209.707226557269</v>
      </c>
      <c r="AB733" s="9">
        <v>220.701119154471</v>
      </c>
      <c r="AC733" s="9">
        <v>229.97562632033799</v>
      </c>
      <c r="AD733" s="9">
        <v>237.597673279964</v>
      </c>
      <c r="AE733" s="9">
        <v>244.920805241024</v>
      </c>
      <c r="AF733" s="9">
        <v>252.339858274487</v>
      </c>
      <c r="AG733" s="9">
        <v>259.001004060821</v>
      </c>
      <c r="AH733" s="9">
        <v>263.11425056453902</v>
      </c>
      <c r="AI733" s="9">
        <v>266.42260490816199</v>
      </c>
      <c r="AJ733" s="9">
        <v>267.82691803070702</v>
      </c>
      <c r="AK733" s="9">
        <v>268.03602564628198</v>
      </c>
    </row>
    <row r="734" spans="1:37" s="9" customFormat="1" x14ac:dyDescent="0.3">
      <c r="A734" s="13" t="str">
        <f t="shared" si="11"/>
        <v>SDGbaseTRA_UrbBAU_v7C_InvValctequ</v>
      </c>
      <c r="B734" s="37" t="s">
        <v>220</v>
      </c>
      <c r="C734" s="8" t="s">
        <v>324</v>
      </c>
      <c r="D734" s="10" t="s">
        <v>186</v>
      </c>
      <c r="E734" s="9" t="s">
        <v>114</v>
      </c>
      <c r="F734" s="9">
        <v>11.6792231841657</v>
      </c>
      <c r="G734" s="9">
        <v>11.1690136185325</v>
      </c>
      <c r="H734" s="9">
        <v>11.6121235162068</v>
      </c>
      <c r="I734" s="9">
        <v>11.9833421256245</v>
      </c>
      <c r="J734" s="9">
        <v>12.2705003066411</v>
      </c>
      <c r="K734" s="9">
        <v>12.5838194444551</v>
      </c>
      <c r="L734" s="9">
        <v>12.9107259147645</v>
      </c>
      <c r="M734" s="9">
        <v>13.1509910395931</v>
      </c>
      <c r="N734" s="9">
        <v>13.4586719146702</v>
      </c>
      <c r="O734" s="9">
        <v>13.698375892568899</v>
      </c>
      <c r="P734" s="9">
        <v>14.0788922425537</v>
      </c>
      <c r="Q734" s="9">
        <v>14.484482214418501</v>
      </c>
      <c r="R734" s="9">
        <v>15.014837768682501</v>
      </c>
      <c r="S734" s="9">
        <v>15.536471627330901</v>
      </c>
      <c r="T734" s="9">
        <v>16.076696024862599</v>
      </c>
      <c r="U734" s="9">
        <v>16.695615572660198</v>
      </c>
      <c r="V734" s="9">
        <v>17.274417116093801</v>
      </c>
      <c r="W734" s="9">
        <v>17.895221832062202</v>
      </c>
      <c r="X734" s="9">
        <v>18.594105043942999</v>
      </c>
      <c r="Y734" s="9">
        <v>19.2016926706881</v>
      </c>
      <c r="Z734" s="9">
        <v>19.845665801135102</v>
      </c>
      <c r="AA734" s="9">
        <v>20.471905728305401</v>
      </c>
      <c r="AB734" s="9">
        <v>21.647531456349299</v>
      </c>
      <c r="AC734" s="9">
        <v>22.585559031326</v>
      </c>
      <c r="AD734" s="9">
        <v>23.282582336998701</v>
      </c>
      <c r="AE734" s="9">
        <v>23.9507515832255</v>
      </c>
      <c r="AF734" s="9">
        <v>24.629283188534401</v>
      </c>
      <c r="AG734" s="9">
        <v>25.378640239250601</v>
      </c>
      <c r="AH734" s="9">
        <v>26.0464120479269</v>
      </c>
      <c r="AI734" s="9">
        <v>26.611521804498398</v>
      </c>
      <c r="AJ734" s="9">
        <v>26.8561084780846</v>
      </c>
      <c r="AK734" s="9">
        <v>26.9758675310784</v>
      </c>
    </row>
    <row r="735" spans="1:37" s="9" customFormat="1" x14ac:dyDescent="0.3">
      <c r="A735" s="13" t="str">
        <f t="shared" ref="A735:A798" si="12">_xlfn.CONCAT(C735,D735,E735)</f>
        <v>SDGbaseTRA_UrbBAU_v7C_InvValcfurn</v>
      </c>
      <c r="B735" s="37" t="s">
        <v>220</v>
      </c>
      <c r="C735" s="8" t="s">
        <v>324</v>
      </c>
      <c r="D735" s="10" t="s">
        <v>186</v>
      </c>
      <c r="E735" s="9" t="s">
        <v>115</v>
      </c>
      <c r="F735" s="9">
        <v>28.6353826209942</v>
      </c>
      <c r="G735" s="9">
        <v>27.1562819363971</v>
      </c>
      <c r="H735" s="9">
        <v>27.961136797694401</v>
      </c>
      <c r="I735" s="9">
        <v>28.529956554856501</v>
      </c>
      <c r="J735" s="9">
        <v>29.010834412952399</v>
      </c>
      <c r="K735" s="9">
        <v>29.609287663071299</v>
      </c>
      <c r="L735" s="9">
        <v>30.3420906286992</v>
      </c>
      <c r="M735" s="9">
        <v>31.184040818443499</v>
      </c>
      <c r="N735" s="9">
        <v>32.057032578204499</v>
      </c>
      <c r="O735" s="9">
        <v>32.954940991898397</v>
      </c>
      <c r="P735" s="9">
        <v>33.971507637391703</v>
      </c>
      <c r="Q735" s="9">
        <v>34.976610812847802</v>
      </c>
      <c r="R735" s="9">
        <v>36.151988343590503</v>
      </c>
      <c r="S735" s="9">
        <v>37.3466950810231</v>
      </c>
      <c r="T735" s="9">
        <v>38.613189289932699</v>
      </c>
      <c r="U735" s="9">
        <v>40.082806372005301</v>
      </c>
      <c r="V735" s="9">
        <v>41.545232231629598</v>
      </c>
      <c r="W735" s="9">
        <v>43.021475299846003</v>
      </c>
      <c r="X735" s="9">
        <v>44.4798809958004</v>
      </c>
      <c r="Y735" s="9">
        <v>45.819781290135403</v>
      </c>
      <c r="Z735" s="9">
        <v>47.226156132100897</v>
      </c>
      <c r="AA735" s="9">
        <v>48.594806634367103</v>
      </c>
      <c r="AB735" s="9">
        <v>49.694062366917002</v>
      </c>
      <c r="AC735" s="9">
        <v>50.886575291554102</v>
      </c>
      <c r="AD735" s="9">
        <v>52.358795905250702</v>
      </c>
      <c r="AE735" s="9">
        <v>53.969460302191699</v>
      </c>
      <c r="AF735" s="9">
        <v>55.6597526603936</v>
      </c>
      <c r="AG735" s="9">
        <v>57.3422323009979</v>
      </c>
      <c r="AH735" s="9">
        <v>56.908671884254197</v>
      </c>
      <c r="AI735" s="9">
        <v>56.325375499146901</v>
      </c>
      <c r="AJ735" s="9">
        <v>56.059743035216201</v>
      </c>
      <c r="AK735" s="9">
        <v>55.739455130592603</v>
      </c>
    </row>
    <row r="736" spans="1:37" s="9" customFormat="1" x14ac:dyDescent="0.3">
      <c r="A736" s="13" t="str">
        <f t="shared" si="12"/>
        <v>SDGbaseTRA_UrbBAU_v7C_InvValcoman</v>
      </c>
      <c r="B736" s="37" t="s">
        <v>220</v>
      </c>
      <c r="C736" s="8" t="s">
        <v>324</v>
      </c>
      <c r="D736" s="10" t="s">
        <v>186</v>
      </c>
      <c r="E736" s="9" t="s">
        <v>116</v>
      </c>
      <c r="F736" s="9">
        <v>1.75164302777768</v>
      </c>
      <c r="G736" s="9">
        <v>1.65899940997502</v>
      </c>
      <c r="H736" s="9">
        <v>1.7008147562432401</v>
      </c>
      <c r="I736" s="9">
        <v>1.7227303223510799</v>
      </c>
      <c r="J736" s="9">
        <v>1.75130612554964</v>
      </c>
      <c r="K736" s="9">
        <v>1.7846844532378701</v>
      </c>
      <c r="L736" s="9">
        <v>1.82564697037642</v>
      </c>
      <c r="M736" s="9">
        <v>1.87499466825596</v>
      </c>
      <c r="N736" s="9">
        <v>1.9238440799279499</v>
      </c>
      <c r="O736" s="9">
        <v>2.0123816779264199</v>
      </c>
      <c r="P736" s="9">
        <v>2.0636118225386699</v>
      </c>
      <c r="Q736" s="9">
        <v>2.10790967921701</v>
      </c>
      <c r="R736" s="9">
        <v>2.1636414375316502</v>
      </c>
      <c r="S736" s="9">
        <v>2.2279046549963901</v>
      </c>
      <c r="T736" s="9">
        <v>2.29878196246935</v>
      </c>
      <c r="U736" s="9">
        <v>2.3780130819373602</v>
      </c>
      <c r="V736" s="9">
        <v>2.4621358281627002</v>
      </c>
      <c r="W736" s="9">
        <v>2.5488021540993202</v>
      </c>
      <c r="X736" s="9">
        <v>2.6306020582728098</v>
      </c>
      <c r="Y736" s="9">
        <v>2.7091324733071498</v>
      </c>
      <c r="Z736" s="9">
        <v>2.7906997473485502</v>
      </c>
      <c r="AA736" s="9">
        <v>2.8749514086489798</v>
      </c>
      <c r="AB736" s="9">
        <v>2.9541692246997302</v>
      </c>
      <c r="AC736" s="9">
        <v>3.0347159862629298</v>
      </c>
      <c r="AD736" s="9">
        <v>3.1284013636943899</v>
      </c>
      <c r="AE736" s="9">
        <v>3.22803683762768</v>
      </c>
      <c r="AF736" s="9">
        <v>3.3341523564061899</v>
      </c>
      <c r="AG736" s="9">
        <v>3.4379998809116201</v>
      </c>
      <c r="AH736" s="9">
        <v>3.44599226321907</v>
      </c>
      <c r="AI736" s="9">
        <v>3.4362891347867102</v>
      </c>
      <c r="AJ736" s="9">
        <v>3.4414267149417799</v>
      </c>
      <c r="AK736" s="9">
        <v>3.4421335099227699</v>
      </c>
    </row>
    <row r="737" spans="1:37" s="9" customFormat="1" x14ac:dyDescent="0.3">
      <c r="A737" s="13" t="str">
        <f t="shared" si="12"/>
        <v>SDGbaseTRA_UrbBAU_v7C_InvValccons</v>
      </c>
      <c r="B737" s="37" t="s">
        <v>220</v>
      </c>
      <c r="C737" s="8" t="s">
        <v>324</v>
      </c>
      <c r="D737" s="10" t="s">
        <v>186</v>
      </c>
      <c r="E737" s="9" t="s">
        <v>117</v>
      </c>
      <c r="F737" s="9">
        <v>407.96078927222601</v>
      </c>
      <c r="G737" s="9">
        <v>394.02999767473301</v>
      </c>
      <c r="H737" s="9">
        <v>402.56859937606703</v>
      </c>
      <c r="I737" s="9">
        <v>409.71655766554898</v>
      </c>
      <c r="J737" s="9">
        <v>415.77840899023801</v>
      </c>
      <c r="K737" s="9">
        <v>423.97468104914702</v>
      </c>
      <c r="L737" s="9">
        <v>433.97561912387499</v>
      </c>
      <c r="M737" s="9">
        <v>445.60374003083399</v>
      </c>
      <c r="N737" s="9">
        <v>457.54913227241099</v>
      </c>
      <c r="O737" s="9">
        <v>469.64128366332</v>
      </c>
      <c r="P737" s="9">
        <v>483.55512350195102</v>
      </c>
      <c r="Q737" s="9">
        <v>497.57106806040099</v>
      </c>
      <c r="R737" s="9">
        <v>514.28296244179103</v>
      </c>
      <c r="S737" s="9">
        <v>531.43968309743298</v>
      </c>
      <c r="T737" s="9">
        <v>549.53087089089399</v>
      </c>
      <c r="U737" s="9">
        <v>570.25168677413399</v>
      </c>
      <c r="V737" s="9">
        <v>590.77360392922606</v>
      </c>
      <c r="W737" s="9">
        <v>611.77419795746096</v>
      </c>
      <c r="X737" s="9">
        <v>633.40302250882098</v>
      </c>
      <c r="Y737" s="9">
        <v>652.40813646363404</v>
      </c>
      <c r="Z737" s="9">
        <v>672.74271560896204</v>
      </c>
      <c r="AA737" s="9">
        <v>691.94392824240299</v>
      </c>
      <c r="AB737" s="9">
        <v>706.76938094836396</v>
      </c>
      <c r="AC737" s="9">
        <v>723.671917564463</v>
      </c>
      <c r="AD737" s="9">
        <v>745.21362765706897</v>
      </c>
      <c r="AE737" s="9">
        <v>768.80767880376902</v>
      </c>
      <c r="AF737" s="9">
        <v>793.36351430189598</v>
      </c>
      <c r="AG737" s="9">
        <v>817.92350791955505</v>
      </c>
      <c r="AH737" s="9">
        <v>814.23748196924805</v>
      </c>
      <c r="AI737" s="9">
        <v>807.87094737668394</v>
      </c>
      <c r="AJ737" s="9">
        <v>805.48691406526495</v>
      </c>
      <c r="AK737" s="9">
        <v>802.20823164083401</v>
      </c>
    </row>
    <row r="738" spans="1:37" s="9" customFormat="1" x14ac:dyDescent="0.3">
      <c r="A738" s="13" t="str">
        <f t="shared" si="12"/>
        <v>SDGbaseTRA_UrbBAU_v7C_InvValcbsrv</v>
      </c>
      <c r="B738" s="37" t="s">
        <v>220</v>
      </c>
      <c r="C738" s="8" t="s">
        <v>324</v>
      </c>
      <c r="D738" s="10" t="s">
        <v>186</v>
      </c>
      <c r="E738" s="9" t="s">
        <v>118</v>
      </c>
      <c r="F738" s="9">
        <v>64.137533812048304</v>
      </c>
      <c r="G738" s="9">
        <v>56.7415397601631</v>
      </c>
      <c r="H738" s="9">
        <v>58.821393288750897</v>
      </c>
      <c r="I738" s="9">
        <v>60.212700432585798</v>
      </c>
      <c r="J738" s="9">
        <v>61.387348559899799</v>
      </c>
      <c r="K738" s="9">
        <v>62.776109739839598</v>
      </c>
      <c r="L738" s="9">
        <v>64.374353818280994</v>
      </c>
      <c r="M738" s="9">
        <v>66.1762533697419</v>
      </c>
      <c r="N738" s="9">
        <v>68.037313079188195</v>
      </c>
      <c r="O738" s="9">
        <v>70.117284491948396</v>
      </c>
      <c r="P738" s="9">
        <v>72.318434789571199</v>
      </c>
      <c r="Q738" s="9">
        <v>74.468580031583599</v>
      </c>
      <c r="R738" s="9">
        <v>76.972396657628195</v>
      </c>
      <c r="S738" s="9">
        <v>79.5852066367205</v>
      </c>
      <c r="T738" s="9">
        <v>82.309049831554006</v>
      </c>
      <c r="U738" s="9">
        <v>85.407213745015198</v>
      </c>
      <c r="V738" s="9">
        <v>88.704552050057501</v>
      </c>
      <c r="W738" s="9">
        <v>91.929910717288905</v>
      </c>
      <c r="X738" s="9">
        <v>94.89126191778</v>
      </c>
      <c r="Y738" s="9">
        <v>97.780040982541195</v>
      </c>
      <c r="Z738" s="9">
        <v>100.815039295171</v>
      </c>
      <c r="AA738" s="9">
        <v>103.717502033657</v>
      </c>
      <c r="AB738" s="9">
        <v>106.04108409237701</v>
      </c>
      <c r="AC738" s="9">
        <v>108.55892300653301</v>
      </c>
      <c r="AD738" s="9">
        <v>111.71421640021801</v>
      </c>
      <c r="AE738" s="9">
        <v>115.180238045837</v>
      </c>
      <c r="AF738" s="9">
        <v>118.82383412033001</v>
      </c>
      <c r="AG738" s="9">
        <v>122.313139726486</v>
      </c>
      <c r="AH738" s="9">
        <v>121.831841632126</v>
      </c>
      <c r="AI738" s="9">
        <v>120.781205652705</v>
      </c>
      <c r="AJ738" s="9">
        <v>120.14461175665799</v>
      </c>
      <c r="AK738" s="9">
        <v>119.31322250113099</v>
      </c>
    </row>
    <row r="739" spans="1:37" s="9" customFormat="1" x14ac:dyDescent="0.3">
      <c r="A739" s="13" t="str">
        <f t="shared" si="12"/>
        <v>SDGbaseTRA_UrbBAU_v7C_InvValcimpt</v>
      </c>
      <c r="B739" s="37" t="s">
        <v>220</v>
      </c>
      <c r="C739" s="8" t="s">
        <v>324</v>
      </c>
      <c r="D739" s="10" t="s">
        <v>186</v>
      </c>
      <c r="E739" s="9" t="s">
        <v>119</v>
      </c>
      <c r="F739" s="9">
        <v>2.8575125020253598</v>
      </c>
      <c r="G739" s="9">
        <v>2.9200977938731101</v>
      </c>
      <c r="H739" s="9">
        <v>2.9542737242956201</v>
      </c>
      <c r="I739" s="9">
        <v>2.9446897413685602</v>
      </c>
      <c r="J739" s="9">
        <v>2.9464963223112699</v>
      </c>
      <c r="K739" s="9">
        <v>2.9523653912218801</v>
      </c>
      <c r="L739" s="9">
        <v>2.9607379042703799</v>
      </c>
      <c r="M739" s="9">
        <v>2.9763657141802899</v>
      </c>
      <c r="N739" s="9">
        <v>2.9897946297266902</v>
      </c>
      <c r="O739" s="9">
        <v>3.07336324008714</v>
      </c>
      <c r="P739" s="9">
        <v>3.0976674348484301</v>
      </c>
      <c r="Q739" s="9">
        <v>3.1053499179185202</v>
      </c>
      <c r="R739" s="9">
        <v>3.10884902763499</v>
      </c>
      <c r="S739" s="9">
        <v>3.1127260035672499</v>
      </c>
      <c r="T739" s="9">
        <v>3.11859909513388</v>
      </c>
      <c r="U739" s="9">
        <v>3.1249419266951701</v>
      </c>
      <c r="V739" s="9">
        <v>3.12669540057541</v>
      </c>
      <c r="W739" s="9">
        <v>3.1318643408190301</v>
      </c>
      <c r="X739" s="9">
        <v>3.1401674257460801</v>
      </c>
      <c r="Y739" s="9">
        <v>3.1390157199360802</v>
      </c>
      <c r="Z739" s="9">
        <v>3.13382512365486</v>
      </c>
      <c r="AA739" s="9">
        <v>3.1358183453840902</v>
      </c>
      <c r="AB739" s="9">
        <v>3.15125045552286</v>
      </c>
      <c r="AC739" s="9">
        <v>3.15913066543335</v>
      </c>
      <c r="AD739" s="9">
        <v>3.1623300035709399</v>
      </c>
      <c r="AE739" s="9">
        <v>3.1623544428916399</v>
      </c>
      <c r="AF739" s="9">
        <v>3.1619804398617601</v>
      </c>
      <c r="AG739" s="9">
        <v>3.1585983069662902</v>
      </c>
      <c r="AH739" s="9">
        <v>3.14628827371055</v>
      </c>
      <c r="AI739" s="9">
        <v>3.1183941974426799</v>
      </c>
      <c r="AJ739" s="9">
        <v>3.0983202008558299</v>
      </c>
      <c r="AK739" s="9">
        <v>3.0794552895775702</v>
      </c>
    </row>
    <row r="740" spans="1:37" s="9" customFormat="1" x14ac:dyDescent="0.3">
      <c r="A740" s="13" t="str">
        <f t="shared" si="12"/>
        <v>SDGbaseTRA_UrbBAU_v7C_InvValtotal</v>
      </c>
      <c r="B740" s="37" t="s">
        <v>220</v>
      </c>
      <c r="C740" s="8" t="s">
        <v>324</v>
      </c>
      <c r="D740" s="10" t="s">
        <v>186</v>
      </c>
      <c r="E740" s="9" t="s">
        <v>1</v>
      </c>
      <c r="F740" s="9">
        <v>906.01813310387604</v>
      </c>
      <c r="G740" s="9">
        <v>857.60823243581103</v>
      </c>
      <c r="H740" s="9">
        <v>884.93503938402603</v>
      </c>
      <c r="I740" s="9">
        <v>904.57397190326003</v>
      </c>
      <c r="J740" s="9">
        <v>921.32054190377403</v>
      </c>
      <c r="K740" s="9">
        <v>941.47399852812396</v>
      </c>
      <c r="L740" s="9">
        <v>964.707829848546</v>
      </c>
      <c r="M740" s="9">
        <v>989.10182944958103</v>
      </c>
      <c r="N740" s="9">
        <v>1015.4751705388099</v>
      </c>
      <c r="O740" s="9">
        <v>1046.7148213757901</v>
      </c>
      <c r="P740" s="9">
        <v>1079.0899538999299</v>
      </c>
      <c r="Q740" s="9">
        <v>1110.7664493867501</v>
      </c>
      <c r="R740" s="9">
        <v>1148.4609653611001</v>
      </c>
      <c r="S740" s="9">
        <v>1186.9207158700899</v>
      </c>
      <c r="T740" s="9">
        <v>1227.46300912129</v>
      </c>
      <c r="U740" s="9">
        <v>1273.8390677361699</v>
      </c>
      <c r="V740" s="9">
        <v>1318.8015536826699</v>
      </c>
      <c r="W740" s="9">
        <v>1365.5638940410499</v>
      </c>
      <c r="X740" s="9">
        <v>1414.6013886027899</v>
      </c>
      <c r="Y740" s="9">
        <v>1460.70175198479</v>
      </c>
      <c r="Z740" s="9">
        <v>1509.5467659405399</v>
      </c>
      <c r="AA740" s="9">
        <v>1557.16716303506</v>
      </c>
      <c r="AB740" s="9">
        <v>1608.35230853092</v>
      </c>
      <c r="AC740" s="9">
        <v>1656.8653783192799</v>
      </c>
      <c r="AD740" s="9">
        <v>1706.917308929</v>
      </c>
      <c r="AE740" s="9">
        <v>1759.1673401584301</v>
      </c>
      <c r="AF740" s="9">
        <v>1813.20847459639</v>
      </c>
      <c r="AG740" s="9">
        <v>1866.5498649419401</v>
      </c>
      <c r="AH740" s="9">
        <v>1873.1381605327199</v>
      </c>
      <c r="AI740" s="9">
        <v>1871.8801090372499</v>
      </c>
      <c r="AJ740" s="9">
        <v>1870.6568515870699</v>
      </c>
      <c r="AK740" s="9">
        <v>1865.3448833738</v>
      </c>
    </row>
    <row r="741" spans="1:37" s="9" customFormat="1" x14ac:dyDescent="0.3">
      <c r="A741" s="13" t="str">
        <f t="shared" si="12"/>
        <v>SDGbaseTRA_UrbBAU_v7IADJXtotal</v>
      </c>
      <c r="B741" s="37" t="s">
        <v>220</v>
      </c>
      <c r="C741" s="8" t="s">
        <v>324</v>
      </c>
      <c r="D741" s="10" t="s">
        <v>187</v>
      </c>
      <c r="E741" s="9" t="s">
        <v>1</v>
      </c>
      <c r="F741" s="9">
        <v>1</v>
      </c>
      <c r="G741" s="9">
        <v>0.90820100000000004</v>
      </c>
      <c r="H741" s="9">
        <v>0.93589299999999997</v>
      </c>
      <c r="I741" s="9">
        <v>0.95515300000000003</v>
      </c>
      <c r="J741" s="9">
        <v>0.97293200000000002</v>
      </c>
      <c r="K741" s="9">
        <v>0.993205</v>
      </c>
      <c r="L741" s="9">
        <v>1.0176970000000001</v>
      </c>
      <c r="M741" s="9">
        <v>1.0455220000000001</v>
      </c>
      <c r="N741" s="9">
        <v>1.074783</v>
      </c>
      <c r="O741" s="9">
        <v>1.1115269999999999</v>
      </c>
      <c r="P741" s="9">
        <v>1.1452629999999999</v>
      </c>
      <c r="Q741" s="9">
        <v>1.1773009999999999</v>
      </c>
      <c r="R741" s="9">
        <v>1.2145429999999999</v>
      </c>
      <c r="S741" s="9">
        <v>1.253287</v>
      </c>
      <c r="T741" s="9">
        <v>1.294349</v>
      </c>
      <c r="U741" s="9">
        <v>1.3418570000000001</v>
      </c>
      <c r="V741" s="9">
        <v>1.391133</v>
      </c>
      <c r="W741" s="9">
        <v>1.4397180000000001</v>
      </c>
      <c r="X741" s="9">
        <v>1.4843660000000001</v>
      </c>
      <c r="Y741" s="9">
        <v>1.5298970000000001</v>
      </c>
      <c r="Z741" s="9">
        <v>1.5780989999999999</v>
      </c>
      <c r="AA741" s="9">
        <v>1.6248849999999999</v>
      </c>
      <c r="AB741" s="9">
        <v>1.665786</v>
      </c>
      <c r="AC741" s="9">
        <v>1.7073449999999999</v>
      </c>
      <c r="AD741" s="9">
        <v>1.756273</v>
      </c>
      <c r="AE741" s="9">
        <v>1.809358</v>
      </c>
      <c r="AF741" s="9">
        <v>1.865248</v>
      </c>
      <c r="AG741" s="9">
        <v>1.920113</v>
      </c>
      <c r="AH741" s="9">
        <v>1.9131359999999999</v>
      </c>
      <c r="AI741" s="9">
        <v>1.899</v>
      </c>
      <c r="AJ741" s="9">
        <v>1.89134</v>
      </c>
      <c r="AK741" s="9">
        <v>1.8802270000000001</v>
      </c>
    </row>
    <row r="742" spans="1:37" s="9" customFormat="1" x14ac:dyDescent="0.3">
      <c r="A742" s="13" t="str">
        <f t="shared" si="12"/>
        <v>SDGbaseTRA_UrbBAU_v7C_QINV_IADJtotal</v>
      </c>
      <c r="B742" s="37" t="s">
        <v>220</v>
      </c>
      <c r="C742" s="8" t="s">
        <v>324</v>
      </c>
      <c r="D742" s="10" t="s">
        <v>188</v>
      </c>
      <c r="E742" s="9" t="s">
        <v>1</v>
      </c>
      <c r="F742" s="9">
        <v>906.01813310387604</v>
      </c>
      <c r="G742" s="9">
        <v>944.29342451264802</v>
      </c>
      <c r="H742" s="9">
        <v>945.55151003803496</v>
      </c>
      <c r="I742" s="9">
        <v>947.04615062012101</v>
      </c>
      <c r="J742" s="9">
        <v>946.95265640741002</v>
      </c>
      <c r="K742" s="9">
        <v>947.91508150696404</v>
      </c>
      <c r="L742" s="9">
        <v>947.932272423467</v>
      </c>
      <c r="M742" s="9">
        <v>946.03636217083999</v>
      </c>
      <c r="N742" s="9">
        <v>944.81878717732297</v>
      </c>
      <c r="O742" s="9">
        <v>941.69086434768599</v>
      </c>
      <c r="P742" s="9">
        <v>942.22021832533596</v>
      </c>
      <c r="Q742" s="9">
        <v>943.48552272252198</v>
      </c>
      <c r="R742" s="9">
        <v>945.59102918636597</v>
      </c>
      <c r="S742" s="9">
        <v>947.04621995607602</v>
      </c>
      <c r="T742" s="9">
        <v>948.32460883524504</v>
      </c>
      <c r="U742" s="9">
        <v>949.31059549279098</v>
      </c>
      <c r="V742" s="9">
        <v>948.00536949570699</v>
      </c>
      <c r="W742" s="9">
        <v>948.49400649366498</v>
      </c>
      <c r="X742" s="9">
        <v>953.00039788218601</v>
      </c>
      <c r="Y742" s="9">
        <v>954.771302894766</v>
      </c>
      <c r="Z742" s="9">
        <v>956.56024491526603</v>
      </c>
      <c r="AA742" s="9">
        <v>958.32453560409795</v>
      </c>
      <c r="AB742" s="9">
        <v>965.52156671440298</v>
      </c>
      <c r="AC742" s="9">
        <v>970.43384806191898</v>
      </c>
      <c r="AD742" s="9">
        <v>971.89748343737006</v>
      </c>
      <c r="AE742" s="9">
        <v>972.26051459049404</v>
      </c>
      <c r="AF742" s="9">
        <v>972.100479183674</v>
      </c>
      <c r="AG742" s="9">
        <v>972.10417560942597</v>
      </c>
      <c r="AH742" s="9">
        <v>979.093049596431</v>
      </c>
      <c r="AI742" s="9">
        <v>985.71885678633203</v>
      </c>
      <c r="AJ742" s="9">
        <v>989.06428859277798</v>
      </c>
      <c r="AK742" s="9">
        <v>992.08493621982802</v>
      </c>
    </row>
    <row r="743" spans="1:37" s="9" customFormat="1" x14ac:dyDescent="0.3">
      <c r="A743" s="13" t="str">
        <f t="shared" si="12"/>
        <v>SDGbaseTRA_UrbBAU_v7trnsfrx_govent-n</v>
      </c>
      <c r="B743" s="37" t="s">
        <v>220</v>
      </c>
      <c r="C743" s="8" t="s">
        <v>324</v>
      </c>
      <c r="D743" s="10" t="s">
        <v>193</v>
      </c>
      <c r="E743" s="9" t="s">
        <v>82</v>
      </c>
      <c r="F743" s="9">
        <v>182.306313741493</v>
      </c>
      <c r="G743" s="9">
        <v>182.306313741493</v>
      </c>
      <c r="H743" s="9">
        <v>182.306313741493</v>
      </c>
      <c r="I743" s="9">
        <v>182.306313741493</v>
      </c>
      <c r="J743" s="9">
        <v>182.306313741493</v>
      </c>
      <c r="K743" s="9">
        <v>182.306313741493</v>
      </c>
      <c r="L743" s="9">
        <v>182.306313741493</v>
      </c>
      <c r="M743" s="9">
        <v>182.306313741493</v>
      </c>
      <c r="N743" s="9">
        <v>182.306313741493</v>
      </c>
      <c r="O743" s="9">
        <v>182.306313741493</v>
      </c>
      <c r="P743" s="9">
        <v>182.306313741493</v>
      </c>
      <c r="Q743" s="9">
        <v>182.306313741493</v>
      </c>
      <c r="R743" s="9">
        <v>182.306313741493</v>
      </c>
      <c r="S743" s="9">
        <v>182.306313741493</v>
      </c>
      <c r="T743" s="9">
        <v>182.306313741493</v>
      </c>
      <c r="U743" s="9">
        <v>182.306313741493</v>
      </c>
      <c r="V743" s="9">
        <v>182.306313741493</v>
      </c>
      <c r="W743" s="9">
        <v>182.306313741493</v>
      </c>
      <c r="X743" s="9">
        <v>182.306313741493</v>
      </c>
      <c r="Y743" s="9">
        <v>182.306313741493</v>
      </c>
      <c r="Z743" s="9">
        <v>182.306313741493</v>
      </c>
      <c r="AA743" s="9">
        <v>182.306313741493</v>
      </c>
      <c r="AB743" s="9">
        <v>182.306313741493</v>
      </c>
      <c r="AC743" s="9">
        <v>182.306313741493</v>
      </c>
      <c r="AD743" s="9">
        <v>182.306313741493</v>
      </c>
      <c r="AE743" s="9">
        <v>182.306313741493</v>
      </c>
      <c r="AF743" s="9">
        <v>182.306313741493</v>
      </c>
      <c r="AG743" s="9">
        <v>182.306313741493</v>
      </c>
      <c r="AH743" s="9">
        <v>182.306313741493</v>
      </c>
      <c r="AI743" s="9">
        <v>182.306313741493</v>
      </c>
      <c r="AJ743" s="9">
        <v>182.306313741493</v>
      </c>
      <c r="AK743" s="9">
        <v>182.306313741493</v>
      </c>
    </row>
    <row r="744" spans="1:37" s="9" customFormat="1" x14ac:dyDescent="0.3">
      <c r="A744" s="13" t="str">
        <f t="shared" si="12"/>
        <v>SDGbaseTRA_UrbBAU_v7trnsfrx_govhhd-0</v>
      </c>
      <c r="B744" s="37" t="s">
        <v>220</v>
      </c>
      <c r="C744" s="8" t="s">
        <v>324</v>
      </c>
      <c r="D744" s="10" t="s">
        <v>193</v>
      </c>
      <c r="E744" s="9" t="s">
        <v>84</v>
      </c>
      <c r="F744" s="9">
        <v>42.273558357640603</v>
      </c>
      <c r="G744" s="9">
        <v>42.273558357640603</v>
      </c>
      <c r="H744" s="9">
        <v>40.1277525354067</v>
      </c>
      <c r="I744" s="9">
        <v>41.621146973764397</v>
      </c>
      <c r="J744" s="9">
        <v>42.782668322361303</v>
      </c>
      <c r="K744" s="9">
        <v>43.802906613844598</v>
      </c>
      <c r="L744" s="9">
        <v>44.9841395965001</v>
      </c>
      <c r="M744" s="9">
        <v>46.309372349013003</v>
      </c>
      <c r="N744" s="9">
        <v>47.6714699179146</v>
      </c>
      <c r="O744" s="9">
        <v>49.155530447929202</v>
      </c>
      <c r="P744" s="9">
        <v>50.861473132124502</v>
      </c>
      <c r="Q744" s="9">
        <v>52.671531237950603</v>
      </c>
      <c r="R744" s="9">
        <v>54.472686920163497</v>
      </c>
      <c r="S744" s="9">
        <v>56.5837759017545</v>
      </c>
      <c r="T744" s="9">
        <v>58.747765827341198</v>
      </c>
      <c r="U744" s="9">
        <v>61.029999034201701</v>
      </c>
      <c r="V744" s="9">
        <v>63.615840093280902</v>
      </c>
      <c r="W744" s="9">
        <v>66.164227031577596</v>
      </c>
      <c r="X744" s="9">
        <v>68.819992940398095</v>
      </c>
      <c r="Y744" s="9">
        <v>71.606996194505399</v>
      </c>
      <c r="Z744" s="9">
        <v>74.276505012636505</v>
      </c>
      <c r="AA744" s="9">
        <v>77.108668148768402</v>
      </c>
      <c r="AB744" s="9">
        <v>79.901235674444195</v>
      </c>
      <c r="AC744" s="9">
        <v>83.001084013669896</v>
      </c>
      <c r="AD744" s="9">
        <v>85.949863525423595</v>
      </c>
      <c r="AE744" s="9">
        <v>88.953123656728906</v>
      </c>
      <c r="AF744" s="9">
        <v>92.076890500182301</v>
      </c>
      <c r="AG744" s="9">
        <v>95.3289541957582</v>
      </c>
      <c r="AH744" s="9">
        <v>98.585105284222706</v>
      </c>
      <c r="AI744" s="9">
        <v>99.572730868960093</v>
      </c>
      <c r="AJ744" s="9">
        <v>100.164192890322</v>
      </c>
      <c r="AK744" s="9">
        <v>100.693560649747</v>
      </c>
    </row>
    <row r="745" spans="1:37" s="9" customFormat="1" x14ac:dyDescent="0.3">
      <c r="A745" s="13" t="str">
        <f t="shared" si="12"/>
        <v>SDGbaseTRA_UrbBAU_v7trnsfrx_govhhd-1</v>
      </c>
      <c r="B745" s="37" t="s">
        <v>220</v>
      </c>
      <c r="C745" s="8" t="s">
        <v>324</v>
      </c>
      <c r="D745" s="10" t="s">
        <v>193</v>
      </c>
      <c r="E745" s="9" t="s">
        <v>85</v>
      </c>
      <c r="F745" s="9">
        <v>53.474000035044902</v>
      </c>
      <c r="G745" s="9">
        <v>53.474000035044902</v>
      </c>
      <c r="H745" s="9">
        <v>50.759659793266003</v>
      </c>
      <c r="I745" s="9">
        <v>52.648731292132197</v>
      </c>
      <c r="J745" s="9">
        <v>54.117999436301702</v>
      </c>
      <c r="K745" s="9">
        <v>55.4085513688592</v>
      </c>
      <c r="L745" s="9">
        <v>56.902753773623203</v>
      </c>
      <c r="M745" s="9">
        <v>58.5791088997942</v>
      </c>
      <c r="N745" s="9">
        <v>60.3020962298638</v>
      </c>
      <c r="O745" s="9">
        <v>62.179360787595698</v>
      </c>
      <c r="P745" s="9">
        <v>64.337295503729194</v>
      </c>
      <c r="Q745" s="9">
        <v>66.626931176115903</v>
      </c>
      <c r="R745" s="9">
        <v>68.9053057146144</v>
      </c>
      <c r="S745" s="9">
        <v>71.575730837584203</v>
      </c>
      <c r="T745" s="9">
        <v>74.313073087736797</v>
      </c>
      <c r="U745" s="9">
        <v>77.199987351049202</v>
      </c>
      <c r="V745" s="9">
        <v>80.470950815113198</v>
      </c>
      <c r="W745" s="9">
        <v>83.694536633815801</v>
      </c>
      <c r="X745" s="9">
        <v>87.053951639760498</v>
      </c>
      <c r="Y745" s="9">
        <v>90.579375519315903</v>
      </c>
      <c r="Z745" s="9">
        <v>93.956174638676003</v>
      </c>
      <c r="AA745" s="9">
        <v>97.538723577648696</v>
      </c>
      <c r="AB745" s="9">
        <v>101.07118599073701</v>
      </c>
      <c r="AC745" s="9">
        <v>104.99234372243301</v>
      </c>
      <c r="AD745" s="9">
        <v>108.72240671786</v>
      </c>
      <c r="AE745" s="9">
        <v>112.521385053396</v>
      </c>
      <c r="AF745" s="9">
        <v>116.47279853231601</v>
      </c>
      <c r="AG745" s="9">
        <v>120.586501303679</v>
      </c>
      <c r="AH745" s="9">
        <v>124.70537442870901</v>
      </c>
      <c r="AI745" s="9">
        <v>125.95467286973501</v>
      </c>
      <c r="AJ745" s="9">
        <v>126.70284362658199</v>
      </c>
      <c r="AK745" s="9">
        <v>127.372468155148</v>
      </c>
    </row>
    <row r="746" spans="1:37" s="9" customFormat="1" x14ac:dyDescent="0.3">
      <c r="A746" s="13" t="str">
        <f t="shared" si="12"/>
        <v>SDGbaseTRA_UrbBAU_v7trnsfrx_govhhd-2</v>
      </c>
      <c r="B746" s="37" t="s">
        <v>220</v>
      </c>
      <c r="C746" s="8" t="s">
        <v>324</v>
      </c>
      <c r="D746" s="10" t="s">
        <v>193</v>
      </c>
      <c r="E746" s="9" t="s">
        <v>86</v>
      </c>
      <c r="F746" s="9">
        <v>58.0983201113118</v>
      </c>
      <c r="G746" s="9">
        <v>58.0983201113118</v>
      </c>
      <c r="H746" s="9">
        <v>55.149249382461598</v>
      </c>
      <c r="I746" s="9">
        <v>57.201683847479302</v>
      </c>
      <c r="J746" s="9">
        <v>58.798011238610897</v>
      </c>
      <c r="K746" s="9">
        <v>60.200167412618001</v>
      </c>
      <c r="L746" s="9">
        <v>61.823585327234099</v>
      </c>
      <c r="M746" s="9">
        <v>63.644908150974402</v>
      </c>
      <c r="N746" s="9">
        <v>65.516895834419003</v>
      </c>
      <c r="O746" s="9">
        <v>67.556502318640298</v>
      </c>
      <c r="P746" s="9">
        <v>69.901050731608706</v>
      </c>
      <c r="Q746" s="9">
        <v>72.388689325045206</v>
      </c>
      <c r="R746" s="9">
        <v>74.864092945204405</v>
      </c>
      <c r="S746" s="9">
        <v>77.765450867295897</v>
      </c>
      <c r="T746" s="9">
        <v>80.739512770264696</v>
      </c>
      <c r="U746" s="9">
        <v>83.876081362363905</v>
      </c>
      <c r="V746" s="9">
        <v>87.429910929687296</v>
      </c>
      <c r="W746" s="9">
        <v>90.932265731619694</v>
      </c>
      <c r="X746" s="9">
        <v>94.582195945821098</v>
      </c>
      <c r="Y746" s="9">
        <v>98.412491135039105</v>
      </c>
      <c r="Z746" s="9">
        <v>102.081308804553</v>
      </c>
      <c r="AA746" s="9">
        <v>105.973669109271</v>
      </c>
      <c r="AB746" s="9">
        <v>109.811611509732</v>
      </c>
      <c r="AC746" s="9">
        <v>114.071862789864</v>
      </c>
      <c r="AD746" s="9">
        <v>118.12449385919901</v>
      </c>
      <c r="AE746" s="9">
        <v>122.25199992362801</v>
      </c>
      <c r="AF746" s="9">
        <v>126.545123404946</v>
      </c>
      <c r="AG746" s="9">
        <v>131.01457061848501</v>
      </c>
      <c r="AH746" s="9">
        <v>135.4896353071</v>
      </c>
      <c r="AI746" s="9">
        <v>136.846970473607</v>
      </c>
      <c r="AJ746" s="9">
        <v>137.65984147821999</v>
      </c>
      <c r="AK746" s="9">
        <v>138.38737374043299</v>
      </c>
    </row>
    <row r="747" spans="1:37" s="9" customFormat="1" x14ac:dyDescent="0.3">
      <c r="A747" s="13" t="str">
        <f t="shared" si="12"/>
        <v>SDGbaseTRA_UrbBAU_v7trnsfrx_govhhd-3</v>
      </c>
      <c r="B747" s="37" t="s">
        <v>220</v>
      </c>
      <c r="C747" s="8" t="s">
        <v>324</v>
      </c>
      <c r="D747" s="10" t="s">
        <v>193</v>
      </c>
      <c r="E747" s="9" t="s">
        <v>87</v>
      </c>
      <c r="F747" s="9">
        <v>61.808786157081002</v>
      </c>
      <c r="G747" s="9">
        <v>61.808786157081002</v>
      </c>
      <c r="H747" s="9">
        <v>58.6713721717475</v>
      </c>
      <c r="I747" s="9">
        <v>60.854885958491302</v>
      </c>
      <c r="J747" s="9">
        <v>62.553163260934902</v>
      </c>
      <c r="K747" s="9">
        <v>64.044868545218407</v>
      </c>
      <c r="L747" s="9">
        <v>65.771966515277299</v>
      </c>
      <c r="M747" s="9">
        <v>67.709608648817394</v>
      </c>
      <c r="N747" s="9">
        <v>69.701151368005</v>
      </c>
      <c r="O747" s="9">
        <v>71.871017911242404</v>
      </c>
      <c r="P747" s="9">
        <v>74.365301587852102</v>
      </c>
      <c r="Q747" s="9">
        <v>77.011813940760504</v>
      </c>
      <c r="R747" s="9">
        <v>79.645309930278799</v>
      </c>
      <c r="S747" s="9">
        <v>82.731963916626697</v>
      </c>
      <c r="T747" s="9">
        <v>85.895965144654198</v>
      </c>
      <c r="U747" s="9">
        <v>89.232851598593697</v>
      </c>
      <c r="V747" s="9">
        <v>93.013647520826098</v>
      </c>
      <c r="W747" s="9">
        <v>96.739681226862899</v>
      </c>
      <c r="X747" s="9">
        <v>100.622715291628</v>
      </c>
      <c r="Y747" s="9">
        <v>104.69763339279299</v>
      </c>
      <c r="Z747" s="9">
        <v>108.600761165676</v>
      </c>
      <c r="AA747" s="9">
        <v>112.74170818892399</v>
      </c>
      <c r="AB747" s="9">
        <v>116.824761892694</v>
      </c>
      <c r="AC747" s="9">
        <v>121.357095355083</v>
      </c>
      <c r="AD747" s="9">
        <v>125.668548881763</v>
      </c>
      <c r="AE747" s="9">
        <v>130.05965931678901</v>
      </c>
      <c r="AF747" s="9">
        <v>134.62696437301699</v>
      </c>
      <c r="AG747" s="9">
        <v>139.38185412770699</v>
      </c>
      <c r="AH747" s="9">
        <v>144.14272011914801</v>
      </c>
      <c r="AI747" s="9">
        <v>145.58674188930101</v>
      </c>
      <c r="AJ747" s="9">
        <v>146.45152713612401</v>
      </c>
      <c r="AK747" s="9">
        <v>147.22552345703801</v>
      </c>
    </row>
    <row r="748" spans="1:37" s="9" customFormat="1" x14ac:dyDescent="0.3">
      <c r="A748" s="13" t="str">
        <f t="shared" si="12"/>
        <v>SDGbaseTRA_UrbBAU_v7trnsfrx_govhhd-4</v>
      </c>
      <c r="B748" s="37" t="s">
        <v>220</v>
      </c>
      <c r="C748" s="8" t="s">
        <v>324</v>
      </c>
      <c r="D748" s="10" t="s">
        <v>193</v>
      </c>
      <c r="E748" s="9" t="s">
        <v>88</v>
      </c>
      <c r="F748" s="9">
        <v>54.277256646940998</v>
      </c>
      <c r="G748" s="9">
        <v>54.277256646940998</v>
      </c>
      <c r="H748" s="9">
        <v>51.522143099542198</v>
      </c>
      <c r="I748" s="9">
        <v>53.439591177134801</v>
      </c>
      <c r="J748" s="9">
        <v>54.930929848115099</v>
      </c>
      <c r="K748" s="9">
        <v>56.2408677322031</v>
      </c>
      <c r="L748" s="9">
        <v>57.757515212337402</v>
      </c>
      <c r="M748" s="9">
        <v>59.459051610492899</v>
      </c>
      <c r="N748" s="9">
        <v>61.2079206955123</v>
      </c>
      <c r="O748" s="9">
        <v>63.113384474684302</v>
      </c>
      <c r="P748" s="9">
        <v>65.303734482878198</v>
      </c>
      <c r="Q748" s="9">
        <v>67.627763785654906</v>
      </c>
      <c r="R748" s="9">
        <v>69.940362796069095</v>
      </c>
      <c r="S748" s="9">
        <v>72.650901556230806</v>
      </c>
      <c r="T748" s="9">
        <v>75.429362635347303</v>
      </c>
      <c r="U748" s="9">
        <v>78.359642515005305</v>
      </c>
      <c r="V748" s="9">
        <v>81.679740568366</v>
      </c>
      <c r="W748" s="9">
        <v>84.951749295794201</v>
      </c>
      <c r="X748" s="9">
        <v>88.361627560778103</v>
      </c>
      <c r="Y748" s="9">
        <v>91.940008392106904</v>
      </c>
      <c r="Z748" s="9">
        <v>95.367531904964693</v>
      </c>
      <c r="AA748" s="9">
        <v>99.003895896501007</v>
      </c>
      <c r="AB748" s="9">
        <v>102.589420990289</v>
      </c>
      <c r="AC748" s="9">
        <v>106.569480167028</v>
      </c>
      <c r="AD748" s="9">
        <v>110.355574088922</v>
      </c>
      <c r="AE748" s="9">
        <v>114.211618558737</v>
      </c>
      <c r="AF748" s="9">
        <v>118.22238796766401</v>
      </c>
      <c r="AG748" s="9">
        <v>122.397884488294</v>
      </c>
      <c r="AH748" s="9">
        <v>126.578629028761</v>
      </c>
      <c r="AI748" s="9">
        <v>127.846693734371</v>
      </c>
      <c r="AJ748" s="9">
        <v>128.606103095153</v>
      </c>
      <c r="AK748" s="9">
        <v>129.28578635001099</v>
      </c>
    </row>
    <row r="749" spans="1:37" s="9" customFormat="1" x14ac:dyDescent="0.3">
      <c r="A749" s="13" t="str">
        <f t="shared" si="12"/>
        <v>SDGbaseTRA_UrbBAU_v7trnsfrx_govhhd-5</v>
      </c>
      <c r="B749" s="37" t="s">
        <v>220</v>
      </c>
      <c r="C749" s="8" t="s">
        <v>324</v>
      </c>
      <c r="D749" s="10" t="s">
        <v>193</v>
      </c>
      <c r="E749" s="9" t="s">
        <v>89</v>
      </c>
      <c r="F749" s="9">
        <v>51.448840412463099</v>
      </c>
      <c r="G749" s="9">
        <v>51.448840412463099</v>
      </c>
      <c r="H749" s="9">
        <v>48.837297273126502</v>
      </c>
      <c r="I749" s="9">
        <v>50.654826128443197</v>
      </c>
      <c r="J749" s="9">
        <v>52.068450361209599</v>
      </c>
      <c r="K749" s="9">
        <v>53.310126696973398</v>
      </c>
      <c r="L749" s="9">
        <v>54.747740883610703</v>
      </c>
      <c r="M749" s="9">
        <v>56.360609330041797</v>
      </c>
      <c r="N749" s="9">
        <v>58.018343932266397</v>
      </c>
      <c r="O749" s="9">
        <v>59.824512997221703</v>
      </c>
      <c r="P749" s="9">
        <v>61.900722720790299</v>
      </c>
      <c r="Q749" s="9">
        <v>64.103645640977803</v>
      </c>
      <c r="R749" s="9">
        <v>66.295733907316702</v>
      </c>
      <c r="S749" s="9">
        <v>68.865025074894703</v>
      </c>
      <c r="T749" s="9">
        <v>71.498699093859003</v>
      </c>
      <c r="U749" s="9">
        <v>74.276280556257205</v>
      </c>
      <c r="V749" s="9">
        <v>77.423366563425901</v>
      </c>
      <c r="W749" s="9">
        <v>80.524869204590203</v>
      </c>
      <c r="X749" s="9">
        <v>83.757056929593205</v>
      </c>
      <c r="Y749" s="9">
        <v>87.148966464070895</v>
      </c>
      <c r="Z749" s="9">
        <v>90.397879933851499</v>
      </c>
      <c r="AA749" s="9">
        <v>93.844751095729293</v>
      </c>
      <c r="AB749" s="9">
        <v>97.243432601412195</v>
      </c>
      <c r="AC749" s="9">
        <v>101.016088812617</v>
      </c>
      <c r="AD749" s="9">
        <v>104.60488739986199</v>
      </c>
      <c r="AE749" s="9">
        <v>108.259991375388</v>
      </c>
      <c r="AF749" s="9">
        <v>112.061757492518</v>
      </c>
      <c r="AG749" s="9">
        <v>116.01966670539601</v>
      </c>
      <c r="AH749" s="9">
        <v>119.982550461052</v>
      </c>
      <c r="AI749" s="9">
        <v>121.184535651571</v>
      </c>
      <c r="AJ749" s="9">
        <v>121.90437179334199</v>
      </c>
      <c r="AK749" s="9">
        <v>122.548636398269</v>
      </c>
    </row>
    <row r="750" spans="1:37" s="9" customFormat="1" x14ac:dyDescent="0.3">
      <c r="A750" s="13" t="str">
        <f t="shared" si="12"/>
        <v>SDGbaseTRA_UrbBAU_v7trnsfrx_govhhd-6</v>
      </c>
      <c r="B750" s="37" t="s">
        <v>220</v>
      </c>
      <c r="C750" s="8" t="s">
        <v>324</v>
      </c>
      <c r="D750" s="10" t="s">
        <v>193</v>
      </c>
      <c r="E750" s="9" t="s">
        <v>90</v>
      </c>
      <c r="F750" s="9">
        <v>33.304564377838098</v>
      </c>
      <c r="G750" s="9">
        <v>33.304564377838098</v>
      </c>
      <c r="H750" s="9">
        <v>31.614024690019001</v>
      </c>
      <c r="I750" s="9">
        <v>32.790572232882703</v>
      </c>
      <c r="J750" s="9">
        <v>33.705658732185803</v>
      </c>
      <c r="K750" s="9">
        <v>34.5094375759722</v>
      </c>
      <c r="L750" s="9">
        <v>35.440053579083497</v>
      </c>
      <c r="M750" s="9">
        <v>36.484117557523298</v>
      </c>
      <c r="N750" s="9">
        <v>37.557224907242698</v>
      </c>
      <c r="O750" s="9">
        <v>38.726418875830099</v>
      </c>
      <c r="P750" s="9">
        <v>40.070419242915797</v>
      </c>
      <c r="Q750" s="9">
        <v>41.496445322932601</v>
      </c>
      <c r="R750" s="9">
        <v>42.915457767195598</v>
      </c>
      <c r="S750" s="9">
        <v>44.578646332963302</v>
      </c>
      <c r="T750" s="9">
        <v>46.283512083321199</v>
      </c>
      <c r="U750" s="9">
        <v>48.081533960733999</v>
      </c>
      <c r="V750" s="9">
        <v>50.118748554650303</v>
      </c>
      <c r="W750" s="9">
        <v>52.126455503001097</v>
      </c>
      <c r="X750" s="9">
        <v>54.218759300435998</v>
      </c>
      <c r="Y750" s="9">
        <v>56.414456395825802</v>
      </c>
      <c r="Z750" s="9">
        <v>58.517587330262202</v>
      </c>
      <c r="AA750" s="9">
        <v>60.7488629351651</v>
      </c>
      <c r="AB750" s="9">
        <v>62.948943755225002</v>
      </c>
      <c r="AC750" s="9">
        <v>65.391110977152707</v>
      </c>
      <c r="AD750" s="9">
        <v>67.714260976838005</v>
      </c>
      <c r="AE750" s="9">
        <v>70.080332683890703</v>
      </c>
      <c r="AF750" s="9">
        <v>72.541343726750895</v>
      </c>
      <c r="AG750" s="9">
        <v>75.103431445835994</v>
      </c>
      <c r="AH750" s="9">
        <v>77.668739353731496</v>
      </c>
      <c r="AI750" s="9">
        <v>78.446824784577103</v>
      </c>
      <c r="AJ750" s="9">
        <v>78.912798923797496</v>
      </c>
      <c r="AK750" s="9">
        <v>79.329853066109806</v>
      </c>
    </row>
    <row r="751" spans="1:37" s="9" customFormat="1" x14ac:dyDescent="0.3">
      <c r="A751" s="13" t="str">
        <f t="shared" si="12"/>
        <v>SDGbaseTRA_UrbBAU_v7trnsfrx_govhhd-7</v>
      </c>
      <c r="B751" s="37" t="s">
        <v>220</v>
      </c>
      <c r="C751" s="8" t="s">
        <v>324</v>
      </c>
      <c r="D751" s="10" t="s">
        <v>193</v>
      </c>
      <c r="E751" s="9" t="s">
        <v>91</v>
      </c>
      <c r="F751" s="9">
        <v>17.1658864276604</v>
      </c>
      <c r="G751" s="9">
        <v>17.1658864276604</v>
      </c>
      <c r="H751" s="9">
        <v>16.2945460325924</v>
      </c>
      <c r="I751" s="9">
        <v>16.900963857741299</v>
      </c>
      <c r="J751" s="9">
        <v>17.372619056119301</v>
      </c>
      <c r="K751" s="9">
        <v>17.786903902750598</v>
      </c>
      <c r="L751" s="9">
        <v>18.266563340295999</v>
      </c>
      <c r="M751" s="9">
        <v>18.804696296301199</v>
      </c>
      <c r="N751" s="9">
        <v>19.357798828464301</v>
      </c>
      <c r="O751" s="9">
        <v>19.960426463793201</v>
      </c>
      <c r="P751" s="9">
        <v>20.653153064219101</v>
      </c>
      <c r="Q751" s="9">
        <v>21.388157475468599</v>
      </c>
      <c r="R751" s="9">
        <v>22.1195469084997</v>
      </c>
      <c r="S751" s="9">
        <v>22.976789948938599</v>
      </c>
      <c r="T751" s="9">
        <v>23.8555143037458</v>
      </c>
      <c r="U751" s="9">
        <v>24.782253323417699</v>
      </c>
      <c r="V751" s="9">
        <v>25.832277396730898</v>
      </c>
      <c r="W751" s="9">
        <v>26.8670925969666</v>
      </c>
      <c r="X751" s="9">
        <v>27.945510826716198</v>
      </c>
      <c r="Y751" s="9">
        <v>29.077220178665701</v>
      </c>
      <c r="Z751" s="9">
        <v>30.1612189469264</v>
      </c>
      <c r="AA751" s="9">
        <v>31.311266225372702</v>
      </c>
      <c r="AB751" s="9">
        <v>32.445235042990802</v>
      </c>
      <c r="AC751" s="9">
        <v>33.703980381718701</v>
      </c>
      <c r="AD751" s="9">
        <v>34.901381692740003</v>
      </c>
      <c r="AE751" s="9">
        <v>36.120905771847703</v>
      </c>
      <c r="AF751" s="9">
        <v>37.389363619837702</v>
      </c>
      <c r="AG751" s="9">
        <v>38.709918553526798</v>
      </c>
      <c r="AH751" s="9">
        <v>40.032133241559599</v>
      </c>
      <c r="AI751" s="9">
        <v>40.433175152373501</v>
      </c>
      <c r="AJ751" s="9">
        <v>40.673348212778599</v>
      </c>
      <c r="AK751" s="9">
        <v>40.888306858083098</v>
      </c>
    </row>
    <row r="752" spans="1:37" s="9" customFormat="1" x14ac:dyDescent="0.3">
      <c r="A752" s="13" t="str">
        <f t="shared" si="12"/>
        <v>SDGbaseTRA_UrbBAU_v7trnsfrx_govhhd-8</v>
      </c>
      <c r="B752" s="37" t="s">
        <v>220</v>
      </c>
      <c r="C752" s="8" t="s">
        <v>324</v>
      </c>
      <c r="D752" s="10" t="s">
        <v>193</v>
      </c>
      <c r="E752" s="9" t="s">
        <v>92</v>
      </c>
      <c r="F752" s="9">
        <v>-31.5393310233951</v>
      </c>
      <c r="G752" s="9">
        <v>-31.5393310233951</v>
      </c>
      <c r="H752" s="9">
        <v>-29.9383945806475</v>
      </c>
      <c r="I752" s="9">
        <v>-31.0525818733609</v>
      </c>
      <c r="J752" s="9">
        <v>-31.9191662757008</v>
      </c>
      <c r="K752" s="9">
        <v>-32.680342633877402</v>
      </c>
      <c r="L752" s="9">
        <v>-33.561633433685202</v>
      </c>
      <c r="M752" s="9">
        <v>-34.550359154641498</v>
      </c>
      <c r="N752" s="9">
        <v>-35.566588868457004</v>
      </c>
      <c r="O752" s="9">
        <v>-36.673812346520997</v>
      </c>
      <c r="P752" s="9">
        <v>-37.946577004006997</v>
      </c>
      <c r="Q752" s="9">
        <v>-39.297019786425601</v>
      </c>
      <c r="R752" s="9">
        <v>-40.6408206750422</v>
      </c>
      <c r="S752" s="9">
        <v>-42.215855680303399</v>
      </c>
      <c r="T752" s="9">
        <v>-43.830358864940898</v>
      </c>
      <c r="U752" s="9">
        <v>-45.533080646126201</v>
      </c>
      <c r="V752" s="9">
        <v>-47.462317273102499</v>
      </c>
      <c r="W752" s="9">
        <v>-49.3636102407458</v>
      </c>
      <c r="X752" s="9">
        <v>-51.345016192198997</v>
      </c>
      <c r="Y752" s="9">
        <v>-53.424335312934502</v>
      </c>
      <c r="Z752" s="9">
        <v>-55.415994533400699</v>
      </c>
      <c r="AA752" s="9">
        <v>-57.529006404959297</v>
      </c>
      <c r="AB752" s="9">
        <v>-59.612476900921301</v>
      </c>
      <c r="AC752" s="9">
        <v>-61.925202554769399</v>
      </c>
      <c r="AD752" s="9">
        <v>-64.125219225932796</v>
      </c>
      <c r="AE752" s="9">
        <v>-66.365882636125306</v>
      </c>
      <c r="AF752" s="9">
        <v>-68.696453336658095</v>
      </c>
      <c r="AG752" s="9">
        <v>-71.122743372055496</v>
      </c>
      <c r="AH752" s="9">
        <v>-73.552082917414793</v>
      </c>
      <c r="AI752" s="9">
        <v>-74.2889276840815</v>
      </c>
      <c r="AJ752" s="9">
        <v>-74.730203914524907</v>
      </c>
      <c r="AK752" s="9">
        <v>-75.125153042213199</v>
      </c>
    </row>
    <row r="753" spans="1:37" s="9" customFormat="1" x14ac:dyDescent="0.3">
      <c r="A753" s="13" t="str">
        <f t="shared" si="12"/>
        <v>SDGbaseTRA_UrbBAU_v7trnsfrx_govhhd-9</v>
      </c>
      <c r="B753" s="37" t="s">
        <v>220</v>
      </c>
      <c r="C753" s="8" t="s">
        <v>324</v>
      </c>
      <c r="D753" s="10" t="s">
        <v>193</v>
      </c>
      <c r="E753" s="9" t="s">
        <v>93</v>
      </c>
      <c r="F753" s="9">
        <v>-164.453474595279</v>
      </c>
      <c r="G753" s="9">
        <v>-164.453474595279</v>
      </c>
      <c r="H753" s="9">
        <v>-156.105816224823</v>
      </c>
      <c r="I753" s="9">
        <v>-161.915450281446</v>
      </c>
      <c r="J753" s="9">
        <v>-166.43402475245</v>
      </c>
      <c r="K753" s="9">
        <v>-170.402976940722</v>
      </c>
      <c r="L753" s="9">
        <v>-174.99823401988201</v>
      </c>
      <c r="M753" s="9">
        <v>-180.15368199410801</v>
      </c>
      <c r="N753" s="9">
        <v>-185.452542242601</v>
      </c>
      <c r="O753" s="9">
        <v>-191.22586533515499</v>
      </c>
      <c r="P753" s="9">
        <v>-197.86235899161201</v>
      </c>
      <c r="Q753" s="9">
        <v>-204.90388462340499</v>
      </c>
      <c r="R753" s="9">
        <v>-211.91077786198699</v>
      </c>
      <c r="S753" s="9">
        <v>-220.123380058028</v>
      </c>
      <c r="T753" s="9">
        <v>-228.54177860496799</v>
      </c>
      <c r="U753" s="9">
        <v>-237.42016962021299</v>
      </c>
      <c r="V753" s="9">
        <v>-247.47966220702199</v>
      </c>
      <c r="W753" s="9">
        <v>-257.39344999537298</v>
      </c>
      <c r="X753" s="9">
        <v>-267.72496568473701</v>
      </c>
      <c r="Y753" s="9">
        <v>-278.56702362007201</v>
      </c>
      <c r="Z753" s="9">
        <v>-288.95200226062798</v>
      </c>
      <c r="AA753" s="9">
        <v>-299.969742106826</v>
      </c>
      <c r="AB753" s="9">
        <v>-310.83344628696699</v>
      </c>
      <c r="AC753" s="9">
        <v>-322.89254066911599</v>
      </c>
      <c r="AD753" s="9">
        <v>-334.36394396146801</v>
      </c>
      <c r="AE753" s="9">
        <v>-346.04728889136902</v>
      </c>
      <c r="AF753" s="9">
        <v>-358.19943153536798</v>
      </c>
      <c r="AG753" s="9">
        <v>-370.85067725776503</v>
      </c>
      <c r="AH753" s="9">
        <v>-383.51782384085902</v>
      </c>
      <c r="AI753" s="9">
        <v>-387.35990540009601</v>
      </c>
      <c r="AJ753" s="9">
        <v>-389.66082323817301</v>
      </c>
      <c r="AK753" s="9">
        <v>-391.720180688987</v>
      </c>
    </row>
    <row r="754" spans="1:37" s="9" customFormat="1" x14ac:dyDescent="0.3">
      <c r="A754" s="13" t="str">
        <f t="shared" si="12"/>
        <v>SDGbaseTRA_UrbBAU_v7trnsfrx_rowent-e</v>
      </c>
      <c r="B754" s="37" t="s">
        <v>220</v>
      </c>
      <c r="C754" s="8" t="s">
        <v>324</v>
      </c>
      <c r="D754" s="10" t="s">
        <v>194</v>
      </c>
      <c r="E754" s="9" t="s">
        <v>83</v>
      </c>
      <c r="F754" s="9">
        <v>-32.416327613782698</v>
      </c>
      <c r="G754" s="9">
        <v>-32.416327613782698</v>
      </c>
      <c r="H754" s="9">
        <v>-32.416327613782698</v>
      </c>
      <c r="I754" s="9">
        <v>-32.416327613782698</v>
      </c>
      <c r="J754" s="9">
        <v>-32.416327613782698</v>
      </c>
      <c r="K754" s="9">
        <v>-32.416327613782698</v>
      </c>
      <c r="L754" s="9">
        <v>-32.416327613782698</v>
      </c>
      <c r="M754" s="9">
        <v>-32.416327613782698</v>
      </c>
      <c r="N754" s="9">
        <v>-32.416327613782698</v>
      </c>
      <c r="O754" s="9">
        <v>-32.416327613782698</v>
      </c>
      <c r="P754" s="9">
        <v>-32.416327613782698</v>
      </c>
      <c r="Q754" s="9">
        <v>-32.416327613782698</v>
      </c>
      <c r="R754" s="9">
        <v>-32.416327613782698</v>
      </c>
      <c r="S754" s="9">
        <v>-32.416327613782698</v>
      </c>
      <c r="T754" s="9">
        <v>-32.416327613782698</v>
      </c>
      <c r="U754" s="9">
        <v>-32.416327613782698</v>
      </c>
      <c r="V754" s="9">
        <v>-32.416327613782698</v>
      </c>
      <c r="W754" s="9">
        <v>-32.416327613782698</v>
      </c>
      <c r="X754" s="9">
        <v>-32.416327613782698</v>
      </c>
      <c r="Y754" s="9">
        <v>-32.416327613782698</v>
      </c>
      <c r="Z754" s="9">
        <v>-32.416327613782698</v>
      </c>
      <c r="AA754" s="9">
        <v>-32.416327613782698</v>
      </c>
      <c r="AB754" s="9">
        <v>-32.416327613782698</v>
      </c>
      <c r="AC754" s="9">
        <v>-32.416327613782698</v>
      </c>
      <c r="AD754" s="9">
        <v>-32.416327613782698</v>
      </c>
      <c r="AE754" s="9">
        <v>-32.416327613782698</v>
      </c>
      <c r="AF754" s="9">
        <v>-32.416327613782698</v>
      </c>
      <c r="AG754" s="9">
        <v>-32.416327613782698</v>
      </c>
      <c r="AH754" s="9">
        <v>-32.416327613782698</v>
      </c>
      <c r="AI754" s="9">
        <v>-32.416327613782698</v>
      </c>
      <c r="AJ754" s="9">
        <v>-32.416327613782698</v>
      </c>
      <c r="AK754" s="9">
        <v>-32.416327613782698</v>
      </c>
    </row>
    <row r="755" spans="1:37" s="9" customFormat="1" x14ac:dyDescent="0.3">
      <c r="A755" s="13" t="str">
        <f t="shared" si="12"/>
        <v>SDGbaseTRA_UrbBAU_v7trnsfrx_rowhhd-0</v>
      </c>
      <c r="B755" s="37" t="s">
        <v>220</v>
      </c>
      <c r="C755" s="8" t="s">
        <v>324</v>
      </c>
      <c r="D755" s="10" t="s">
        <v>194</v>
      </c>
      <c r="E755" s="9" t="s">
        <v>84</v>
      </c>
      <c r="F755" s="9">
        <v>2.9558537024277999E-2</v>
      </c>
      <c r="G755" s="9">
        <v>2.9558537024277999E-2</v>
      </c>
      <c r="H755" s="9">
        <v>2.9558537024277999E-2</v>
      </c>
      <c r="I755" s="9">
        <v>2.9558537024277999E-2</v>
      </c>
      <c r="J755" s="9">
        <v>2.9558537024277999E-2</v>
      </c>
      <c r="K755" s="9">
        <v>2.9558537024277999E-2</v>
      </c>
      <c r="L755" s="9">
        <v>2.9558537024277999E-2</v>
      </c>
      <c r="M755" s="9">
        <v>2.9558537024277999E-2</v>
      </c>
      <c r="N755" s="9">
        <v>2.9558537024277999E-2</v>
      </c>
      <c r="O755" s="9">
        <v>2.9558537024277999E-2</v>
      </c>
      <c r="P755" s="9">
        <v>2.9558537024277999E-2</v>
      </c>
      <c r="Q755" s="9">
        <v>2.9558537024277999E-2</v>
      </c>
      <c r="R755" s="9">
        <v>2.9558537024277999E-2</v>
      </c>
      <c r="S755" s="9">
        <v>2.9558537024277999E-2</v>
      </c>
      <c r="T755" s="9">
        <v>2.9558537024277999E-2</v>
      </c>
      <c r="U755" s="9">
        <v>2.9558537024277999E-2</v>
      </c>
      <c r="V755" s="9">
        <v>2.9558537024277999E-2</v>
      </c>
      <c r="W755" s="9">
        <v>2.9558537024277999E-2</v>
      </c>
      <c r="X755" s="9">
        <v>2.9558537024277999E-2</v>
      </c>
      <c r="Y755" s="9">
        <v>2.9558537024277999E-2</v>
      </c>
      <c r="Z755" s="9">
        <v>2.9558537024277999E-2</v>
      </c>
      <c r="AA755" s="9">
        <v>2.9558537024277999E-2</v>
      </c>
      <c r="AB755" s="9">
        <v>2.9558537024277999E-2</v>
      </c>
      <c r="AC755" s="9">
        <v>2.9558537024277999E-2</v>
      </c>
      <c r="AD755" s="9">
        <v>2.9558537024277999E-2</v>
      </c>
      <c r="AE755" s="9">
        <v>2.9558537024277999E-2</v>
      </c>
      <c r="AF755" s="9">
        <v>2.9558537024277999E-2</v>
      </c>
      <c r="AG755" s="9">
        <v>2.9558537024277999E-2</v>
      </c>
      <c r="AH755" s="9">
        <v>2.9558537024277999E-2</v>
      </c>
      <c r="AI755" s="9">
        <v>2.9558537024277999E-2</v>
      </c>
      <c r="AJ755" s="9">
        <v>2.9558537024277999E-2</v>
      </c>
      <c r="AK755" s="9">
        <v>2.9558537024277999E-2</v>
      </c>
    </row>
    <row r="756" spans="1:37" s="9" customFormat="1" x14ac:dyDescent="0.3">
      <c r="A756" s="13" t="str">
        <f t="shared" si="12"/>
        <v>SDGbaseTRA_UrbBAU_v7trnsfrx_rowhhd-1</v>
      </c>
      <c r="B756" s="37" t="s">
        <v>220</v>
      </c>
      <c r="C756" s="8" t="s">
        <v>324</v>
      </c>
      <c r="D756" s="10" t="s">
        <v>194</v>
      </c>
      <c r="E756" s="9" t="s">
        <v>85</v>
      </c>
      <c r="F756" s="9">
        <v>6.0737858203831901E-2</v>
      </c>
      <c r="G756" s="9">
        <v>6.0737858203831901E-2</v>
      </c>
      <c r="H756" s="9">
        <v>6.0737858203831901E-2</v>
      </c>
      <c r="I756" s="9">
        <v>6.0737858203831901E-2</v>
      </c>
      <c r="J756" s="9">
        <v>6.0737858203831901E-2</v>
      </c>
      <c r="K756" s="9">
        <v>6.0737858203831901E-2</v>
      </c>
      <c r="L756" s="9">
        <v>6.0737858203831901E-2</v>
      </c>
      <c r="M756" s="9">
        <v>6.0737858203831901E-2</v>
      </c>
      <c r="N756" s="9">
        <v>6.0737858203831901E-2</v>
      </c>
      <c r="O756" s="9">
        <v>6.0737858203831901E-2</v>
      </c>
      <c r="P756" s="9">
        <v>6.0737858203831901E-2</v>
      </c>
      <c r="Q756" s="9">
        <v>6.0737858203831901E-2</v>
      </c>
      <c r="R756" s="9">
        <v>6.0737858203831901E-2</v>
      </c>
      <c r="S756" s="9">
        <v>6.0737858203831901E-2</v>
      </c>
      <c r="T756" s="9">
        <v>6.0737858203831901E-2</v>
      </c>
      <c r="U756" s="9">
        <v>6.0737858203831901E-2</v>
      </c>
      <c r="V756" s="9">
        <v>6.0737858203831901E-2</v>
      </c>
      <c r="W756" s="9">
        <v>6.0737858203831901E-2</v>
      </c>
      <c r="X756" s="9">
        <v>6.0737858203831901E-2</v>
      </c>
      <c r="Y756" s="9">
        <v>6.0737858203831901E-2</v>
      </c>
      <c r="Z756" s="9">
        <v>6.0737858203831901E-2</v>
      </c>
      <c r="AA756" s="9">
        <v>6.0737858203831901E-2</v>
      </c>
      <c r="AB756" s="9">
        <v>6.0737858203831901E-2</v>
      </c>
      <c r="AC756" s="9">
        <v>6.0737858203831901E-2</v>
      </c>
      <c r="AD756" s="9">
        <v>6.0737858203831901E-2</v>
      </c>
      <c r="AE756" s="9">
        <v>6.0737858203831901E-2</v>
      </c>
      <c r="AF756" s="9">
        <v>6.0737858203831901E-2</v>
      </c>
      <c r="AG756" s="9">
        <v>6.0737858203831901E-2</v>
      </c>
      <c r="AH756" s="9">
        <v>6.0737858203831901E-2</v>
      </c>
      <c r="AI756" s="9">
        <v>6.0737858203831901E-2</v>
      </c>
      <c r="AJ756" s="9">
        <v>6.0737858203831901E-2</v>
      </c>
      <c r="AK756" s="9">
        <v>6.0737858203831901E-2</v>
      </c>
    </row>
    <row r="757" spans="1:37" s="9" customFormat="1" x14ac:dyDescent="0.3">
      <c r="A757" s="13" t="str">
        <f t="shared" si="12"/>
        <v>SDGbaseTRA_UrbBAU_v7trnsfrx_rowhhd-2</v>
      </c>
      <c r="B757" s="37" t="s">
        <v>220</v>
      </c>
      <c r="C757" s="8" t="s">
        <v>324</v>
      </c>
      <c r="D757" s="10" t="s">
        <v>194</v>
      </c>
      <c r="E757" s="9" t="s">
        <v>86</v>
      </c>
      <c r="F757" s="9">
        <v>0.132672966576039</v>
      </c>
      <c r="G757" s="9">
        <v>0.132672966576039</v>
      </c>
      <c r="H757" s="9">
        <v>0.132672966576039</v>
      </c>
      <c r="I757" s="9">
        <v>0.132672966576039</v>
      </c>
      <c r="J757" s="9">
        <v>0.132672966576039</v>
      </c>
      <c r="K757" s="9">
        <v>0.132672966576039</v>
      </c>
      <c r="L757" s="9">
        <v>0.132672966576039</v>
      </c>
      <c r="M757" s="9">
        <v>0.132672966576039</v>
      </c>
      <c r="N757" s="9">
        <v>0.132672966576039</v>
      </c>
      <c r="O757" s="9">
        <v>0.132672966576039</v>
      </c>
      <c r="P757" s="9">
        <v>0.132672966576039</v>
      </c>
      <c r="Q757" s="9">
        <v>0.132672966576039</v>
      </c>
      <c r="R757" s="9">
        <v>0.132672966576039</v>
      </c>
      <c r="S757" s="9">
        <v>0.132672966576039</v>
      </c>
      <c r="T757" s="9">
        <v>0.132672966576039</v>
      </c>
      <c r="U757" s="9">
        <v>0.132672966576039</v>
      </c>
      <c r="V757" s="9">
        <v>0.132672966576039</v>
      </c>
      <c r="W757" s="9">
        <v>0.132672966576039</v>
      </c>
      <c r="X757" s="9">
        <v>0.132672966576039</v>
      </c>
      <c r="Y757" s="9">
        <v>0.132672966576039</v>
      </c>
      <c r="Z757" s="9">
        <v>0.132672966576039</v>
      </c>
      <c r="AA757" s="9">
        <v>0.132672966576039</v>
      </c>
      <c r="AB757" s="9">
        <v>0.132672966576039</v>
      </c>
      <c r="AC757" s="9">
        <v>0.132672966576039</v>
      </c>
      <c r="AD757" s="9">
        <v>0.132672966576039</v>
      </c>
      <c r="AE757" s="9">
        <v>0.132672966576039</v>
      </c>
      <c r="AF757" s="9">
        <v>0.132672966576039</v>
      </c>
      <c r="AG757" s="9">
        <v>0.132672966576039</v>
      </c>
      <c r="AH757" s="9">
        <v>0.132672966576039</v>
      </c>
      <c r="AI757" s="9">
        <v>0.132672966576039</v>
      </c>
      <c r="AJ757" s="9">
        <v>0.132672966576039</v>
      </c>
      <c r="AK757" s="9">
        <v>0.132672966576039</v>
      </c>
    </row>
    <row r="758" spans="1:37" s="9" customFormat="1" x14ac:dyDescent="0.3">
      <c r="A758" s="13" t="str">
        <f t="shared" si="12"/>
        <v>SDGbaseTRA_UrbBAU_v7trnsfrx_rowhhd-3</v>
      </c>
      <c r="B758" s="37" t="s">
        <v>220</v>
      </c>
      <c r="C758" s="8" t="s">
        <v>324</v>
      </c>
      <c r="D758" s="10" t="s">
        <v>194</v>
      </c>
      <c r="E758" s="9" t="s">
        <v>87</v>
      </c>
      <c r="F758" s="9">
        <v>0.206152741521125</v>
      </c>
      <c r="G758" s="9">
        <v>0.206152741521125</v>
      </c>
      <c r="H758" s="9">
        <v>0.206152741521125</v>
      </c>
      <c r="I758" s="9">
        <v>0.206152741521125</v>
      </c>
      <c r="J758" s="9">
        <v>0.206152741521125</v>
      </c>
      <c r="K758" s="9">
        <v>0.206152741521125</v>
      </c>
      <c r="L758" s="9">
        <v>0.206152741521125</v>
      </c>
      <c r="M758" s="9">
        <v>0.206152741521125</v>
      </c>
      <c r="N758" s="9">
        <v>0.206152741521125</v>
      </c>
      <c r="O758" s="9">
        <v>0.206152741521125</v>
      </c>
      <c r="P758" s="9">
        <v>0.206152741521125</v>
      </c>
      <c r="Q758" s="9">
        <v>0.206152741521125</v>
      </c>
      <c r="R758" s="9">
        <v>0.206152741521125</v>
      </c>
      <c r="S758" s="9">
        <v>0.206152741521125</v>
      </c>
      <c r="T758" s="9">
        <v>0.206152741521125</v>
      </c>
      <c r="U758" s="9">
        <v>0.206152741521125</v>
      </c>
      <c r="V758" s="9">
        <v>0.206152741521125</v>
      </c>
      <c r="W758" s="9">
        <v>0.206152741521125</v>
      </c>
      <c r="X758" s="9">
        <v>0.206152741521125</v>
      </c>
      <c r="Y758" s="9">
        <v>0.206152741521125</v>
      </c>
      <c r="Z758" s="9">
        <v>0.206152741521125</v>
      </c>
      <c r="AA758" s="9">
        <v>0.206152741521125</v>
      </c>
      <c r="AB758" s="9">
        <v>0.206152741521125</v>
      </c>
      <c r="AC758" s="9">
        <v>0.206152741521125</v>
      </c>
      <c r="AD758" s="9">
        <v>0.206152741521125</v>
      </c>
      <c r="AE758" s="9">
        <v>0.206152741521125</v>
      </c>
      <c r="AF758" s="9">
        <v>0.206152741521125</v>
      </c>
      <c r="AG758" s="9">
        <v>0.206152741521125</v>
      </c>
      <c r="AH758" s="9">
        <v>0.206152741521125</v>
      </c>
      <c r="AI758" s="9">
        <v>0.206152741521125</v>
      </c>
      <c r="AJ758" s="9">
        <v>0.206152741521125</v>
      </c>
      <c r="AK758" s="9">
        <v>0.206152741521125</v>
      </c>
    </row>
    <row r="759" spans="1:37" s="9" customFormat="1" x14ac:dyDescent="0.3">
      <c r="A759" s="13" t="str">
        <f t="shared" si="12"/>
        <v>SDGbaseTRA_UrbBAU_v7trnsfrx_rowhhd-4</v>
      </c>
      <c r="B759" s="37" t="s">
        <v>220</v>
      </c>
      <c r="C759" s="8" t="s">
        <v>324</v>
      </c>
      <c r="D759" s="10" t="s">
        <v>194</v>
      </c>
      <c r="E759" s="9" t="s">
        <v>88</v>
      </c>
      <c r="F759" s="9">
        <v>0.20943764483930299</v>
      </c>
      <c r="G759" s="9">
        <v>0.20943764483930299</v>
      </c>
      <c r="H759" s="9">
        <v>0.20943764483930299</v>
      </c>
      <c r="I759" s="9">
        <v>0.20943764483930299</v>
      </c>
      <c r="J759" s="9">
        <v>0.20943764483930299</v>
      </c>
      <c r="K759" s="9">
        <v>0.20943764483930299</v>
      </c>
      <c r="L759" s="9">
        <v>0.20943764483930299</v>
      </c>
      <c r="M759" s="9">
        <v>0.20943764483930299</v>
      </c>
      <c r="N759" s="9">
        <v>0.20943764483930299</v>
      </c>
      <c r="O759" s="9">
        <v>0.20943764483930299</v>
      </c>
      <c r="P759" s="9">
        <v>0.20943764483930299</v>
      </c>
      <c r="Q759" s="9">
        <v>0.20943764483930299</v>
      </c>
      <c r="R759" s="9">
        <v>0.20943764483930299</v>
      </c>
      <c r="S759" s="9">
        <v>0.20943764483930299</v>
      </c>
      <c r="T759" s="9">
        <v>0.20943764483930299</v>
      </c>
      <c r="U759" s="9">
        <v>0.20943764483930299</v>
      </c>
      <c r="V759" s="9">
        <v>0.20943764483930299</v>
      </c>
      <c r="W759" s="9">
        <v>0.20943764483930299</v>
      </c>
      <c r="X759" s="9">
        <v>0.20943764483930299</v>
      </c>
      <c r="Y759" s="9">
        <v>0.20943764483930299</v>
      </c>
      <c r="Z759" s="9">
        <v>0.20943764483930299</v>
      </c>
      <c r="AA759" s="9">
        <v>0.20943764483930299</v>
      </c>
      <c r="AB759" s="9">
        <v>0.20943764483930299</v>
      </c>
      <c r="AC759" s="9">
        <v>0.20943764483930299</v>
      </c>
      <c r="AD759" s="9">
        <v>0.20943764483930299</v>
      </c>
      <c r="AE759" s="9">
        <v>0.20943764483930299</v>
      </c>
      <c r="AF759" s="9">
        <v>0.20943764483930299</v>
      </c>
      <c r="AG759" s="9">
        <v>0.20943764483930299</v>
      </c>
      <c r="AH759" s="9">
        <v>0.20943764483930299</v>
      </c>
      <c r="AI759" s="9">
        <v>0.20943764483930299</v>
      </c>
      <c r="AJ759" s="9">
        <v>0.20943764483930299</v>
      </c>
      <c r="AK759" s="9">
        <v>0.20943764483930299</v>
      </c>
    </row>
    <row r="760" spans="1:37" s="9" customFormat="1" x14ac:dyDescent="0.3">
      <c r="A760" s="13" t="str">
        <f t="shared" si="12"/>
        <v>SDGbaseTRA_UrbBAU_v7trnsfrx_rowhhd-5</v>
      </c>
      <c r="B760" s="37" t="s">
        <v>220</v>
      </c>
      <c r="C760" s="8" t="s">
        <v>324</v>
      </c>
      <c r="D760" s="10" t="s">
        <v>194</v>
      </c>
      <c r="E760" s="9" t="s">
        <v>89</v>
      </c>
      <c r="F760" s="9">
        <v>0.29828284698503399</v>
      </c>
      <c r="G760" s="9">
        <v>0.29828284698503399</v>
      </c>
      <c r="H760" s="9">
        <v>0.29828284698503399</v>
      </c>
      <c r="I760" s="9">
        <v>0.29828284698503399</v>
      </c>
      <c r="J760" s="9">
        <v>0.29828284698503399</v>
      </c>
      <c r="K760" s="9">
        <v>0.29828284698503399</v>
      </c>
      <c r="L760" s="9">
        <v>0.29828284698503399</v>
      </c>
      <c r="M760" s="9">
        <v>0.29828284698503399</v>
      </c>
      <c r="N760" s="9">
        <v>0.29828284698503399</v>
      </c>
      <c r="O760" s="9">
        <v>0.29828284698503399</v>
      </c>
      <c r="P760" s="9">
        <v>0.29828284698503399</v>
      </c>
      <c r="Q760" s="9">
        <v>0.29828284698503399</v>
      </c>
      <c r="R760" s="9">
        <v>0.29828284698503399</v>
      </c>
      <c r="S760" s="9">
        <v>0.29828284698503399</v>
      </c>
      <c r="T760" s="9">
        <v>0.29828284698503399</v>
      </c>
      <c r="U760" s="9">
        <v>0.29828284698503399</v>
      </c>
      <c r="V760" s="9">
        <v>0.29828284698503399</v>
      </c>
      <c r="W760" s="9">
        <v>0.29828284698503399</v>
      </c>
      <c r="X760" s="9">
        <v>0.29828284698503399</v>
      </c>
      <c r="Y760" s="9">
        <v>0.29828284698503399</v>
      </c>
      <c r="Z760" s="9">
        <v>0.29828284698503399</v>
      </c>
      <c r="AA760" s="9">
        <v>0.29828284698503399</v>
      </c>
      <c r="AB760" s="9">
        <v>0.29828284698503399</v>
      </c>
      <c r="AC760" s="9">
        <v>0.29828284698503399</v>
      </c>
      <c r="AD760" s="9">
        <v>0.29828284698503399</v>
      </c>
      <c r="AE760" s="9">
        <v>0.29828284698503399</v>
      </c>
      <c r="AF760" s="9">
        <v>0.29828284698503399</v>
      </c>
      <c r="AG760" s="9">
        <v>0.29828284698503399</v>
      </c>
      <c r="AH760" s="9">
        <v>0.29828284698503399</v>
      </c>
      <c r="AI760" s="9">
        <v>0.29828284698503399</v>
      </c>
      <c r="AJ760" s="9">
        <v>0.29828284698503399</v>
      </c>
      <c r="AK760" s="9">
        <v>0.29828284698503399</v>
      </c>
    </row>
    <row r="761" spans="1:37" s="9" customFormat="1" x14ac:dyDescent="0.3">
      <c r="A761" s="13" t="str">
        <f t="shared" si="12"/>
        <v>SDGbaseTRA_UrbBAU_v7trnsfrx_rowhhd-6</v>
      </c>
      <c r="B761" s="37" t="s">
        <v>220</v>
      </c>
      <c r="C761" s="8" t="s">
        <v>324</v>
      </c>
      <c r="D761" s="10" t="s">
        <v>194</v>
      </c>
      <c r="E761" s="9" t="s">
        <v>90</v>
      </c>
      <c r="F761" s="9">
        <v>0.55915071720831799</v>
      </c>
      <c r="G761" s="9">
        <v>0.55915071720831799</v>
      </c>
      <c r="H761" s="9">
        <v>0.55915071720831799</v>
      </c>
      <c r="I761" s="9">
        <v>0.55915071720831799</v>
      </c>
      <c r="J761" s="9">
        <v>0.55915071720831799</v>
      </c>
      <c r="K761" s="9">
        <v>0.55915071720831799</v>
      </c>
      <c r="L761" s="9">
        <v>0.55915071720831799</v>
      </c>
      <c r="M761" s="9">
        <v>0.55915071720831799</v>
      </c>
      <c r="N761" s="9">
        <v>0.55915071720831799</v>
      </c>
      <c r="O761" s="9">
        <v>0.55915071720831799</v>
      </c>
      <c r="P761" s="9">
        <v>0.55915071720831799</v>
      </c>
      <c r="Q761" s="9">
        <v>0.55915071720831799</v>
      </c>
      <c r="R761" s="9">
        <v>0.55915071720831799</v>
      </c>
      <c r="S761" s="9">
        <v>0.55915071720831799</v>
      </c>
      <c r="T761" s="9">
        <v>0.55915071720831799</v>
      </c>
      <c r="U761" s="9">
        <v>0.55915071720831799</v>
      </c>
      <c r="V761" s="9">
        <v>0.55915071720831799</v>
      </c>
      <c r="W761" s="9">
        <v>0.55915071720831799</v>
      </c>
      <c r="X761" s="9">
        <v>0.55915071720831799</v>
      </c>
      <c r="Y761" s="9">
        <v>0.55915071720831799</v>
      </c>
      <c r="Z761" s="9">
        <v>0.55915071720831799</v>
      </c>
      <c r="AA761" s="9">
        <v>0.55915071720831799</v>
      </c>
      <c r="AB761" s="9">
        <v>0.55915071720831799</v>
      </c>
      <c r="AC761" s="9">
        <v>0.55915071720831799</v>
      </c>
      <c r="AD761" s="9">
        <v>0.55915071720831799</v>
      </c>
      <c r="AE761" s="9">
        <v>0.55915071720831799</v>
      </c>
      <c r="AF761" s="9">
        <v>0.55915071720831799</v>
      </c>
      <c r="AG761" s="9">
        <v>0.55915071720831799</v>
      </c>
      <c r="AH761" s="9">
        <v>0.55915071720831799</v>
      </c>
      <c r="AI761" s="9">
        <v>0.55915071720831799</v>
      </c>
      <c r="AJ761" s="9">
        <v>0.55915071720831799</v>
      </c>
      <c r="AK761" s="9">
        <v>0.55915071720831799</v>
      </c>
    </row>
    <row r="762" spans="1:37" s="9" customFormat="1" x14ac:dyDescent="0.3">
      <c r="A762" s="13" t="str">
        <f t="shared" si="12"/>
        <v>SDGbaseTRA_UrbBAU_v7trnsfrx_rowhhd-7</v>
      </c>
      <c r="B762" s="37" t="s">
        <v>220</v>
      </c>
      <c r="C762" s="8" t="s">
        <v>324</v>
      </c>
      <c r="D762" s="10" t="s">
        <v>194</v>
      </c>
      <c r="E762" s="9" t="s">
        <v>91</v>
      </c>
      <c r="F762" s="9">
        <v>0.68306578145445995</v>
      </c>
      <c r="G762" s="9">
        <v>0.68306578145445995</v>
      </c>
      <c r="H762" s="9">
        <v>0.68306578145445995</v>
      </c>
      <c r="I762" s="9">
        <v>0.68306578145445995</v>
      </c>
      <c r="J762" s="9">
        <v>0.68306578145445995</v>
      </c>
      <c r="K762" s="9">
        <v>0.68306578145445995</v>
      </c>
      <c r="L762" s="9">
        <v>0.68306578145445995</v>
      </c>
      <c r="M762" s="9">
        <v>0.68306578145445995</v>
      </c>
      <c r="N762" s="9">
        <v>0.68306578145445995</v>
      </c>
      <c r="O762" s="9">
        <v>0.68306578145445995</v>
      </c>
      <c r="P762" s="9">
        <v>0.68306578145445995</v>
      </c>
      <c r="Q762" s="9">
        <v>0.68306578145445995</v>
      </c>
      <c r="R762" s="9">
        <v>0.68306578145445995</v>
      </c>
      <c r="S762" s="9">
        <v>0.68306578145445995</v>
      </c>
      <c r="T762" s="9">
        <v>0.68306578145445995</v>
      </c>
      <c r="U762" s="9">
        <v>0.68306578145445995</v>
      </c>
      <c r="V762" s="9">
        <v>0.68306578145445995</v>
      </c>
      <c r="W762" s="9">
        <v>0.68306578145445995</v>
      </c>
      <c r="X762" s="9">
        <v>0.68306578145445995</v>
      </c>
      <c r="Y762" s="9">
        <v>0.68306578145445995</v>
      </c>
      <c r="Z762" s="9">
        <v>0.68306578145445995</v>
      </c>
      <c r="AA762" s="9">
        <v>0.68306578145445995</v>
      </c>
      <c r="AB762" s="9">
        <v>0.68306578145445995</v>
      </c>
      <c r="AC762" s="9">
        <v>0.68306578145445995</v>
      </c>
      <c r="AD762" s="9">
        <v>0.68306578145445995</v>
      </c>
      <c r="AE762" s="9">
        <v>0.68306578145445995</v>
      </c>
      <c r="AF762" s="9">
        <v>0.68306578145445995</v>
      </c>
      <c r="AG762" s="9">
        <v>0.68306578145445995</v>
      </c>
      <c r="AH762" s="9">
        <v>0.68306578145445995</v>
      </c>
      <c r="AI762" s="9">
        <v>0.68306578145445995</v>
      </c>
      <c r="AJ762" s="9">
        <v>0.68306578145445995</v>
      </c>
      <c r="AK762" s="9">
        <v>0.68306578145445995</v>
      </c>
    </row>
    <row r="763" spans="1:37" s="9" customFormat="1" x14ac:dyDescent="0.3">
      <c r="A763" s="13" t="str">
        <f t="shared" si="12"/>
        <v>SDGbaseTRA_UrbBAU_v7trnsfrx_rowhhd-8</v>
      </c>
      <c r="B763" s="37" t="s">
        <v>220</v>
      </c>
      <c r="C763" s="8" t="s">
        <v>324</v>
      </c>
      <c r="D763" s="10" t="s">
        <v>194</v>
      </c>
      <c r="E763" s="9" t="s">
        <v>92</v>
      </c>
      <c r="F763" s="9">
        <v>2.3350091454819899</v>
      </c>
      <c r="G763" s="9">
        <v>2.3350091454819899</v>
      </c>
      <c r="H763" s="9">
        <v>2.3350091454819899</v>
      </c>
      <c r="I763" s="9">
        <v>2.3350091454819899</v>
      </c>
      <c r="J763" s="9">
        <v>2.3350091454819899</v>
      </c>
      <c r="K763" s="9">
        <v>2.3350091454819899</v>
      </c>
      <c r="L763" s="9">
        <v>2.3350091454819899</v>
      </c>
      <c r="M763" s="9">
        <v>2.3350091454819899</v>
      </c>
      <c r="N763" s="9">
        <v>2.3350091454819899</v>
      </c>
      <c r="O763" s="9">
        <v>2.3350091454819899</v>
      </c>
      <c r="P763" s="9">
        <v>2.3350091454819899</v>
      </c>
      <c r="Q763" s="9">
        <v>2.3350091454819899</v>
      </c>
      <c r="R763" s="9">
        <v>2.3350091454819899</v>
      </c>
      <c r="S763" s="9">
        <v>2.3350091454819899</v>
      </c>
      <c r="T763" s="9">
        <v>2.3350091454819899</v>
      </c>
      <c r="U763" s="9">
        <v>2.3350091454819899</v>
      </c>
      <c r="V763" s="9">
        <v>2.3350091454819899</v>
      </c>
      <c r="W763" s="9">
        <v>2.3350091454819899</v>
      </c>
      <c r="X763" s="9">
        <v>2.3350091454819899</v>
      </c>
      <c r="Y763" s="9">
        <v>2.3350091454819899</v>
      </c>
      <c r="Z763" s="9">
        <v>2.3350091454819899</v>
      </c>
      <c r="AA763" s="9">
        <v>2.3350091454819899</v>
      </c>
      <c r="AB763" s="9">
        <v>2.3350091454819899</v>
      </c>
      <c r="AC763" s="9">
        <v>2.3350091454819899</v>
      </c>
      <c r="AD763" s="9">
        <v>2.3350091454819899</v>
      </c>
      <c r="AE763" s="9">
        <v>2.3350091454819899</v>
      </c>
      <c r="AF763" s="9">
        <v>2.3350091454819899</v>
      </c>
      <c r="AG763" s="9">
        <v>2.3350091454819899</v>
      </c>
      <c r="AH763" s="9">
        <v>2.3350091454819899</v>
      </c>
      <c r="AI763" s="9">
        <v>2.3350091454819899</v>
      </c>
      <c r="AJ763" s="9">
        <v>2.3350091454819899</v>
      </c>
      <c r="AK763" s="9">
        <v>2.3350091454819899</v>
      </c>
    </row>
    <row r="764" spans="1:37" s="9" customFormat="1" x14ac:dyDescent="0.3">
      <c r="A764" s="13" t="str">
        <f t="shared" si="12"/>
        <v>SDGbaseTRA_UrbBAU_v7trnsfrx_rowhhd-9</v>
      </c>
      <c r="B764" s="37" t="s">
        <v>220</v>
      </c>
      <c r="C764" s="8" t="s">
        <v>324</v>
      </c>
      <c r="D764" s="10" t="s">
        <v>194</v>
      </c>
      <c r="E764" s="9" t="s">
        <v>93</v>
      </c>
      <c r="F764" s="9">
        <v>8.8179239513541408</v>
      </c>
      <c r="G764" s="9">
        <v>8.8179239513541408</v>
      </c>
      <c r="H764" s="9">
        <v>8.8179239513541408</v>
      </c>
      <c r="I764" s="9">
        <v>8.8179239513541408</v>
      </c>
      <c r="J764" s="9">
        <v>8.8179239513541408</v>
      </c>
      <c r="K764" s="9">
        <v>8.8179239513541408</v>
      </c>
      <c r="L764" s="9">
        <v>8.8179239513541408</v>
      </c>
      <c r="M764" s="9">
        <v>8.8179239513541408</v>
      </c>
      <c r="N764" s="9">
        <v>8.8179239513541408</v>
      </c>
      <c r="O764" s="9">
        <v>8.8179239513541408</v>
      </c>
      <c r="P764" s="9">
        <v>8.8179239513541408</v>
      </c>
      <c r="Q764" s="9">
        <v>8.8179239513541408</v>
      </c>
      <c r="R764" s="9">
        <v>8.8179239513541408</v>
      </c>
      <c r="S764" s="9">
        <v>8.8179239513541408</v>
      </c>
      <c r="T764" s="9">
        <v>8.8179239513541408</v>
      </c>
      <c r="U764" s="9">
        <v>8.8179239513541408</v>
      </c>
      <c r="V764" s="9">
        <v>8.8179239513541408</v>
      </c>
      <c r="W764" s="9">
        <v>8.8179239513541408</v>
      </c>
      <c r="X764" s="9">
        <v>8.8179239513541408</v>
      </c>
      <c r="Y764" s="9">
        <v>8.8179239513541408</v>
      </c>
      <c r="Z764" s="9">
        <v>8.8179239513541408</v>
      </c>
      <c r="AA764" s="9">
        <v>8.8179239513541408</v>
      </c>
      <c r="AB764" s="9">
        <v>8.8179239513541408</v>
      </c>
      <c r="AC764" s="9">
        <v>8.8179239513541408</v>
      </c>
      <c r="AD764" s="9">
        <v>8.8179239513541408</v>
      </c>
      <c r="AE764" s="9">
        <v>8.8179239513541408</v>
      </c>
      <c r="AF764" s="9">
        <v>8.8179239513541408</v>
      </c>
      <c r="AG764" s="9">
        <v>8.8179239513541408</v>
      </c>
      <c r="AH764" s="9">
        <v>8.8179239513541408</v>
      </c>
      <c r="AI764" s="9">
        <v>8.8179239513541408</v>
      </c>
      <c r="AJ764" s="9">
        <v>8.8179239513541408</v>
      </c>
      <c r="AK764" s="9">
        <v>8.8179239513541408</v>
      </c>
    </row>
    <row r="765" spans="1:37" s="9" customFormat="1" x14ac:dyDescent="0.3">
      <c r="A765" s="13" t="str">
        <f t="shared" si="12"/>
        <v>SDGbaseTRA_UrbBAU_v7trnsfrx_rowgov</v>
      </c>
      <c r="B765" s="37" t="s">
        <v>220</v>
      </c>
      <c r="C765" s="8" t="s">
        <v>324</v>
      </c>
      <c r="D765" s="10" t="s">
        <v>194</v>
      </c>
      <c r="E765" s="9" t="s">
        <v>195</v>
      </c>
      <c r="F765" s="9">
        <v>-48.311760195367</v>
      </c>
      <c r="G765" s="9">
        <v>-48.311760195367</v>
      </c>
      <c r="H765" s="9">
        <v>-48.311760195367</v>
      </c>
      <c r="I765" s="9">
        <v>-48.311760195367</v>
      </c>
      <c r="J765" s="9">
        <v>-48.311760195367</v>
      </c>
      <c r="K765" s="9">
        <v>-48.311760195367</v>
      </c>
      <c r="L765" s="9">
        <v>-48.311760195367</v>
      </c>
      <c r="M765" s="9">
        <v>-48.311760195367</v>
      </c>
      <c r="N765" s="9">
        <v>-48.311760195367</v>
      </c>
      <c r="O765" s="9">
        <v>-48.311760195367</v>
      </c>
      <c r="P765" s="9">
        <v>-48.311760195367</v>
      </c>
      <c r="Q765" s="9">
        <v>-48.311760195367</v>
      </c>
      <c r="R765" s="9">
        <v>-48.311760195367</v>
      </c>
      <c r="S765" s="9">
        <v>-48.311760195367</v>
      </c>
      <c r="T765" s="9">
        <v>-48.311760195367</v>
      </c>
      <c r="U765" s="9">
        <v>-48.311760195367</v>
      </c>
      <c r="V765" s="9">
        <v>-48.311760195367</v>
      </c>
      <c r="W765" s="9">
        <v>-48.311760195367</v>
      </c>
      <c r="X765" s="9">
        <v>-48.311760195367</v>
      </c>
      <c r="Y765" s="9">
        <v>-48.311760195367</v>
      </c>
      <c r="Z765" s="9">
        <v>-48.311760195367</v>
      </c>
      <c r="AA765" s="9">
        <v>-48.311760195367</v>
      </c>
      <c r="AB765" s="9">
        <v>-48.311760195367</v>
      </c>
      <c r="AC765" s="9">
        <v>-48.311760195367</v>
      </c>
      <c r="AD765" s="9">
        <v>-48.311760195367</v>
      </c>
      <c r="AE765" s="9">
        <v>-48.311760195367</v>
      </c>
      <c r="AF765" s="9">
        <v>-48.311760195367</v>
      </c>
      <c r="AG765" s="9">
        <v>-48.311760195367</v>
      </c>
      <c r="AH765" s="9">
        <v>-48.311760195367</v>
      </c>
      <c r="AI765" s="9">
        <v>-48.311760195367</v>
      </c>
      <c r="AJ765" s="9">
        <v>-48.311760195367</v>
      </c>
      <c r="AK765" s="9">
        <v>-48.311760195367</v>
      </c>
    </row>
    <row r="766" spans="1:37" s="9" customFormat="1" x14ac:dyDescent="0.3">
      <c r="A766" s="13" t="str">
        <f t="shared" si="12"/>
        <v>SDGbaseTRA_UrbBAU_v7C_NetTrnsGov2Instotal</v>
      </c>
      <c r="B766" s="37" t="s">
        <v>220</v>
      </c>
      <c r="C766" s="8" t="s">
        <v>324</v>
      </c>
      <c r="D766" s="10" t="s">
        <v>196</v>
      </c>
      <c r="E766" s="9" t="s">
        <v>1</v>
      </c>
      <c r="F766" s="9">
        <v>406.47648084416699</v>
      </c>
      <c r="G766" s="9">
        <v>406.47648084416699</v>
      </c>
      <c r="H766" s="9">
        <v>397.54990810955201</v>
      </c>
      <c r="I766" s="9">
        <v>403.762443250123</v>
      </c>
      <c r="J766" s="9">
        <v>408.59438316454799</v>
      </c>
      <c r="K766" s="9">
        <v>412.83858421069999</v>
      </c>
      <c r="L766" s="9">
        <v>417.75252471125498</v>
      </c>
      <c r="M766" s="9">
        <v>423.265505631069</v>
      </c>
      <c r="N766" s="9">
        <v>428.93184453949101</v>
      </c>
      <c r="O766" s="9">
        <v>435.10555053212101</v>
      </c>
      <c r="P766" s="9">
        <v>442.20228840736002</v>
      </c>
      <c r="Q766" s="9">
        <v>449.73214743193603</v>
      </c>
      <c r="R766" s="9">
        <v>457.22497228917302</v>
      </c>
      <c r="S766" s="9">
        <v>466.00712263481699</v>
      </c>
      <c r="T766" s="9">
        <v>475.00934141322199</v>
      </c>
      <c r="U766" s="9">
        <v>484.50345337214401</v>
      </c>
      <c r="V766" s="9">
        <v>495.260576898816</v>
      </c>
      <c r="W766" s="9">
        <v>505.86189092496898</v>
      </c>
      <c r="X766" s="9">
        <v>516.90990249505501</v>
      </c>
      <c r="Y766" s="9">
        <v>528.50386267617603</v>
      </c>
      <c r="Z766" s="9">
        <v>539.60904488037795</v>
      </c>
      <c r="AA766" s="9">
        <v>551.39087060245402</v>
      </c>
      <c r="AB766" s="9">
        <v>563.00797820649598</v>
      </c>
      <c r="AC766" s="9">
        <v>575.90337693254003</v>
      </c>
      <c r="AD766" s="9">
        <v>588.17032789206803</v>
      </c>
      <c r="AE766" s="9">
        <v>600.66391874977103</v>
      </c>
      <c r="AF766" s="9">
        <v>613.658818682066</v>
      </c>
      <c r="AG766" s="9">
        <v>627.18743474572204</v>
      </c>
      <c r="AH766" s="9">
        <v>640.73305440287004</v>
      </c>
      <c r="AI766" s="9">
        <v>644.84158627717898</v>
      </c>
      <c r="AJ766" s="9">
        <v>647.30207394048</v>
      </c>
      <c r="AK766" s="9">
        <v>649.50424888049895</v>
      </c>
    </row>
    <row r="767" spans="1:37" s="9" customFormat="1" x14ac:dyDescent="0.3">
      <c r="A767" s="13" t="str">
        <f t="shared" si="12"/>
        <v>SDGbaseTRA_UrbBAU_v7QFSXflab-p</v>
      </c>
      <c r="B767" s="37" t="s">
        <v>220</v>
      </c>
      <c r="C767" s="8" t="s">
        <v>324</v>
      </c>
      <c r="D767" s="10" t="s">
        <v>198</v>
      </c>
      <c r="E767" s="9" t="s">
        <v>199</v>
      </c>
      <c r="F767" s="9">
        <v>3154.5511147246002</v>
      </c>
      <c r="G767" s="9">
        <v>2922.62294347548</v>
      </c>
      <c r="H767" s="9">
        <v>3032.6382511370398</v>
      </c>
      <c r="I767" s="9">
        <v>3128.2805355318101</v>
      </c>
      <c r="J767" s="9">
        <v>3211.7029694852599</v>
      </c>
      <c r="K767" s="9">
        <v>3291.0950372160801</v>
      </c>
      <c r="L767" s="9">
        <v>3372.0282778348701</v>
      </c>
      <c r="M767" s="9">
        <v>3454.8038991574899</v>
      </c>
      <c r="N767" s="9">
        <v>3541.71310422241</v>
      </c>
      <c r="O767" s="9">
        <v>3638.6369955680998</v>
      </c>
      <c r="P767" s="9">
        <v>3743.25228563664</v>
      </c>
      <c r="Q767" s="9">
        <v>3850.80685091655</v>
      </c>
      <c r="R767" s="9">
        <v>3965.1939720630398</v>
      </c>
      <c r="S767" s="9">
        <v>4083.7624260139701</v>
      </c>
      <c r="T767" s="9">
        <v>4207.0142508963499</v>
      </c>
      <c r="U767" s="9">
        <v>4339.2707698254899</v>
      </c>
      <c r="V767" s="9">
        <v>4476.5517738088201</v>
      </c>
      <c r="W767" s="9">
        <v>4618.4402842991503</v>
      </c>
      <c r="X767" s="9">
        <v>4766.76802133398</v>
      </c>
      <c r="Y767" s="9">
        <v>4915.0664991465401</v>
      </c>
      <c r="Z767" s="9">
        <v>5064.1064491652296</v>
      </c>
      <c r="AA767" s="9">
        <v>5214.0918232255499</v>
      </c>
      <c r="AB767" s="9">
        <v>5371.18601505068</v>
      </c>
      <c r="AC767" s="9">
        <v>5528.3385808765297</v>
      </c>
      <c r="AD767" s="9">
        <v>5687.7038448825297</v>
      </c>
      <c r="AE767" s="9">
        <v>5850.96835794661</v>
      </c>
      <c r="AF767" s="9">
        <v>6019.1181044114401</v>
      </c>
      <c r="AG767" s="9">
        <v>6186.9973866534001</v>
      </c>
      <c r="AH767" s="9">
        <v>6301.4309444524097</v>
      </c>
      <c r="AI767" s="9">
        <v>6373.3518834035804</v>
      </c>
      <c r="AJ767" s="9">
        <v>6421.8407238629197</v>
      </c>
      <c r="AK767" s="9">
        <v>6453.3237579247798</v>
      </c>
    </row>
    <row r="768" spans="1:37" s="9" customFormat="1" x14ac:dyDescent="0.3">
      <c r="A768" s="13" t="str">
        <f t="shared" si="12"/>
        <v>SDGbaseTRA_UrbBAU_v7QFSXflab-m</v>
      </c>
      <c r="B768" s="37" t="s">
        <v>220</v>
      </c>
      <c r="C768" s="8" t="s">
        <v>324</v>
      </c>
      <c r="D768" s="10" t="s">
        <v>198</v>
      </c>
      <c r="E768" s="9" t="s">
        <v>200</v>
      </c>
      <c r="F768" s="9">
        <v>5235.9946818431899</v>
      </c>
      <c r="G768" s="9">
        <v>4887.4476275667103</v>
      </c>
      <c r="H768" s="9">
        <v>5090.9266751892601</v>
      </c>
      <c r="I768" s="9">
        <v>5261.7536954233801</v>
      </c>
      <c r="J768" s="9">
        <v>5405.2577368002303</v>
      </c>
      <c r="K768" s="9">
        <v>5540.31267993645</v>
      </c>
      <c r="L768" s="9">
        <v>5677.8059306557698</v>
      </c>
      <c r="M768" s="9">
        <v>5820.1672812566403</v>
      </c>
      <c r="N768" s="9">
        <v>5969.2032727367396</v>
      </c>
      <c r="O768" s="9">
        <v>6123.3394218416897</v>
      </c>
      <c r="P768" s="9">
        <v>6290.7236880548398</v>
      </c>
      <c r="Q768" s="9">
        <v>6463.1809028602702</v>
      </c>
      <c r="R768" s="9">
        <v>6648.7249333161299</v>
      </c>
      <c r="S768" s="9">
        <v>6844.5183288964399</v>
      </c>
      <c r="T768" s="9">
        <v>7050.6506978533198</v>
      </c>
      <c r="U768" s="9">
        <v>7274.2516622920402</v>
      </c>
      <c r="V768" s="9">
        <v>7511.0963954725603</v>
      </c>
      <c r="W768" s="9">
        <v>7757.2110336865098</v>
      </c>
      <c r="X768" s="9">
        <v>8011.19097762396</v>
      </c>
      <c r="Y768" s="9">
        <v>8260.9401085548998</v>
      </c>
      <c r="Z768" s="9">
        <v>8508.1997552488992</v>
      </c>
      <c r="AA768" s="9">
        <v>8755.4451215261106</v>
      </c>
      <c r="AB768" s="9">
        <v>9006.0851722855004</v>
      </c>
      <c r="AC768" s="9">
        <v>9255.6122809021999</v>
      </c>
      <c r="AD768" s="9">
        <v>9512.3575221378505</v>
      </c>
      <c r="AE768" s="9">
        <v>9778.9778217767907</v>
      </c>
      <c r="AF768" s="9">
        <v>10056.9066620717</v>
      </c>
      <c r="AG768" s="9">
        <v>10331.117007790899</v>
      </c>
      <c r="AH768" s="9">
        <v>10493.1855267341</v>
      </c>
      <c r="AI768" s="9">
        <v>10570.7708349438</v>
      </c>
      <c r="AJ768" s="9">
        <v>10602.945093775499</v>
      </c>
      <c r="AK768" s="9">
        <v>10603.240024221999</v>
      </c>
    </row>
    <row r="769" spans="1:37" s="9" customFormat="1" x14ac:dyDescent="0.3">
      <c r="A769" s="13" t="str">
        <f t="shared" si="12"/>
        <v>SDGbaseTRA_UrbBAU_v7QFSXflab-s</v>
      </c>
      <c r="B769" s="37" t="s">
        <v>220</v>
      </c>
      <c r="C769" s="8" t="s">
        <v>324</v>
      </c>
      <c r="D769" s="10" t="s">
        <v>198</v>
      </c>
      <c r="E769" s="9" t="s">
        <v>201</v>
      </c>
      <c r="F769" s="9">
        <v>4708.9378060375002</v>
      </c>
      <c r="G769" s="9">
        <v>4347.6121759324997</v>
      </c>
      <c r="H769" s="9">
        <v>4509.76765106529</v>
      </c>
      <c r="I769" s="9">
        <v>4659.5631693154601</v>
      </c>
      <c r="J769" s="9">
        <v>4792.8920646852503</v>
      </c>
      <c r="K769" s="9">
        <v>4920.6410241497697</v>
      </c>
      <c r="L769" s="9">
        <v>5049.1408561763401</v>
      </c>
      <c r="M769" s="9">
        <v>5180.8249799633104</v>
      </c>
      <c r="N769" s="9">
        <v>5316.8131997724004</v>
      </c>
      <c r="O769" s="9">
        <v>5447.84954878608</v>
      </c>
      <c r="P769" s="9">
        <v>5592.9076331279603</v>
      </c>
      <c r="Q769" s="9">
        <v>5745.6246385087697</v>
      </c>
      <c r="R769" s="9">
        <v>5907.8912326682803</v>
      </c>
      <c r="S769" s="9">
        <v>6078.0534737183698</v>
      </c>
      <c r="T769" s="9">
        <v>6256.3966884166102</v>
      </c>
      <c r="U769" s="9">
        <v>6447.3051900109103</v>
      </c>
      <c r="V769" s="9">
        <v>6649.3533454569597</v>
      </c>
      <c r="W769" s="9">
        <v>6860.1723904926703</v>
      </c>
      <c r="X769" s="9">
        <v>7078.73573280246</v>
      </c>
      <c r="Y769" s="9">
        <v>7296.5016716682603</v>
      </c>
      <c r="Z769" s="9">
        <v>7513.28577244609</v>
      </c>
      <c r="AA769" s="9">
        <v>7731.3862457421001</v>
      </c>
      <c r="AB769" s="9">
        <v>7944.7505961103598</v>
      </c>
      <c r="AC769" s="9">
        <v>8156.8506232626996</v>
      </c>
      <c r="AD769" s="9">
        <v>8375.8488191359593</v>
      </c>
      <c r="AE769" s="9">
        <v>8604.0159052158906</v>
      </c>
      <c r="AF769" s="9">
        <v>8842.2373336859491</v>
      </c>
      <c r="AG769" s="9">
        <v>9080.7760366492203</v>
      </c>
      <c r="AH769" s="9">
        <v>9247.4776445885509</v>
      </c>
      <c r="AI769" s="9">
        <v>9355.4225109791805</v>
      </c>
      <c r="AJ769" s="9">
        <v>9426.9477605137909</v>
      </c>
      <c r="AK769" s="9">
        <v>9470.8121743245792</v>
      </c>
    </row>
    <row r="770" spans="1:37" s="9" customFormat="1" x14ac:dyDescent="0.3">
      <c r="A770" s="13" t="str">
        <f t="shared" si="12"/>
        <v>SDGbaseTRA_UrbBAU_v7QFSXflab-t</v>
      </c>
      <c r="B770" s="37" t="s">
        <v>220</v>
      </c>
      <c r="C770" s="8" t="s">
        <v>324</v>
      </c>
      <c r="D770" s="10" t="s">
        <v>198</v>
      </c>
      <c r="E770" s="9" t="s">
        <v>202</v>
      </c>
      <c r="F770" s="9">
        <v>3319.0950973737399</v>
      </c>
      <c r="G770" s="9">
        <v>3025.15637016238</v>
      </c>
      <c r="H770" s="9">
        <v>3112.0834947950302</v>
      </c>
      <c r="I770" s="9">
        <v>3198.1049471872602</v>
      </c>
      <c r="J770" s="9">
        <v>3277.7038175839498</v>
      </c>
      <c r="K770" s="9">
        <v>3356.8816081540999</v>
      </c>
      <c r="L770" s="9">
        <v>3438.7303089015199</v>
      </c>
      <c r="M770" s="9">
        <v>3524.0362682750601</v>
      </c>
      <c r="N770" s="9">
        <v>3613.0934273385001</v>
      </c>
      <c r="O770" s="9">
        <v>3697.4556240577099</v>
      </c>
      <c r="P770" s="9">
        <v>3792.4801447306199</v>
      </c>
      <c r="Q770" s="9">
        <v>3894.3353440239698</v>
      </c>
      <c r="R770" s="9">
        <v>4004.0002447993302</v>
      </c>
      <c r="S770" s="9">
        <v>4119.8488068501601</v>
      </c>
      <c r="T770" s="9">
        <v>4241.7817629739302</v>
      </c>
      <c r="U770" s="9">
        <v>4371.8759719207901</v>
      </c>
      <c r="V770" s="9">
        <v>4508.2522876767598</v>
      </c>
      <c r="W770" s="9">
        <v>4650.8251483001404</v>
      </c>
      <c r="X770" s="9">
        <v>4801.5907652054602</v>
      </c>
      <c r="Y770" s="9">
        <v>4951.9951090967297</v>
      </c>
      <c r="Z770" s="9">
        <v>5102.6233077650404</v>
      </c>
      <c r="AA770" s="9">
        <v>5254.3928386094403</v>
      </c>
      <c r="AB770" s="9">
        <v>5403.5019326336296</v>
      </c>
      <c r="AC770" s="9">
        <v>5550.5512588178899</v>
      </c>
      <c r="AD770" s="9">
        <v>5700.6327757736699</v>
      </c>
      <c r="AE770" s="9">
        <v>5855.5632738917102</v>
      </c>
      <c r="AF770" s="9">
        <v>6016.5071095301</v>
      </c>
      <c r="AG770" s="9">
        <v>6179.0169049802198</v>
      </c>
      <c r="AH770" s="9">
        <v>6297.0794555688899</v>
      </c>
      <c r="AI770" s="9">
        <v>6377.4003605449498</v>
      </c>
      <c r="AJ770" s="9">
        <v>6433.7740574564596</v>
      </c>
      <c r="AK770" s="9">
        <v>6471.9854118755302</v>
      </c>
    </row>
    <row r="771" spans="1:37" s="9" customFormat="1" x14ac:dyDescent="0.3">
      <c r="A771" s="13" t="str">
        <f t="shared" si="12"/>
        <v>SDGbaseTRA_UrbBAU_v7QFSXfcap</v>
      </c>
      <c r="B771" s="37" t="s">
        <v>220</v>
      </c>
      <c r="C771" s="8" t="s">
        <v>324</v>
      </c>
      <c r="D771" s="10" t="s">
        <v>198</v>
      </c>
      <c r="E771" s="9" t="s">
        <v>203</v>
      </c>
      <c r="F771" s="9">
        <v>3799.0893858038498</v>
      </c>
      <c r="G771" s="9">
        <v>3955.0310944371899</v>
      </c>
      <c r="H771" s="9">
        <v>4074.8564053412802</v>
      </c>
      <c r="I771" s="9">
        <v>4173.1823484835204</v>
      </c>
      <c r="J771" s="9">
        <v>4267.99134952448</v>
      </c>
      <c r="K771" s="9">
        <v>4383.2919679358401</v>
      </c>
      <c r="L771" s="9">
        <v>4520.0356295354904</v>
      </c>
      <c r="M771" s="9">
        <v>4656.6284222286104</v>
      </c>
      <c r="N771" s="9">
        <v>4790.2067954681997</v>
      </c>
      <c r="O771" s="9">
        <v>4902.04044584658</v>
      </c>
      <c r="P771" s="9">
        <v>5012.2394895165298</v>
      </c>
      <c r="Q771" s="9">
        <v>5120.1212780156102</v>
      </c>
      <c r="R771" s="9">
        <v>5251.69432410627</v>
      </c>
      <c r="S771" s="9">
        <v>5386.9545806640699</v>
      </c>
      <c r="T771" s="9">
        <v>5532.4520079373297</v>
      </c>
      <c r="U771" s="9">
        <v>5709.8397775450503</v>
      </c>
      <c r="V771" s="9">
        <v>5873.3454466385401</v>
      </c>
      <c r="W771" s="9">
        <v>6049.5225549483202</v>
      </c>
      <c r="X771" s="9">
        <v>6238.7368101236098</v>
      </c>
      <c r="Y771" s="9">
        <v>6414.2191194715297</v>
      </c>
      <c r="Z771" s="9">
        <v>6591.6419912803603</v>
      </c>
      <c r="AA771" s="9">
        <v>6774.9052772674804</v>
      </c>
      <c r="AB771" s="9">
        <v>6963.5870297358997</v>
      </c>
      <c r="AC771" s="9">
        <v>7140.6041988302504</v>
      </c>
      <c r="AD771" s="9">
        <v>7324.72043205516</v>
      </c>
      <c r="AE771" s="9">
        <v>7517.7226839751802</v>
      </c>
      <c r="AF771" s="9">
        <v>7720.5107253478</v>
      </c>
      <c r="AG771" s="9">
        <v>7910.3362939869803</v>
      </c>
      <c r="AH771" s="9">
        <v>7765.7579391232202</v>
      </c>
      <c r="AI771" s="9">
        <v>7633.3168586991696</v>
      </c>
      <c r="AJ771" s="9">
        <v>7534.1917007928796</v>
      </c>
      <c r="AK771" s="9">
        <v>7438.65955449167</v>
      </c>
    </row>
    <row r="772" spans="1:37" s="9" customFormat="1" x14ac:dyDescent="0.3">
      <c r="A772" s="13" t="str">
        <f t="shared" si="12"/>
        <v>SDGbaseTRA_UrbBAU_v7QFSXfegy</v>
      </c>
      <c r="B772" s="37" t="s">
        <v>220</v>
      </c>
      <c r="C772" s="8" t="s">
        <v>324</v>
      </c>
      <c r="D772" s="10" t="s">
        <v>198</v>
      </c>
      <c r="E772" s="9" t="s">
        <v>204</v>
      </c>
      <c r="F772" s="9">
        <v>200.18165765045001</v>
      </c>
      <c r="G772" s="9">
        <v>215.86420678374199</v>
      </c>
      <c r="H772" s="9">
        <v>219.02407371728799</v>
      </c>
      <c r="I772" s="9">
        <v>223.56160867303899</v>
      </c>
      <c r="J772" s="9">
        <v>229.12165154777799</v>
      </c>
      <c r="K772" s="9">
        <v>238.72890496375399</v>
      </c>
      <c r="L772" s="9">
        <v>249.416366997572</v>
      </c>
      <c r="M772" s="9">
        <v>251.32529857291601</v>
      </c>
      <c r="N772" s="9">
        <v>249.271029675016</v>
      </c>
      <c r="O772" s="9">
        <v>249.82226689349301</v>
      </c>
      <c r="P772" s="9">
        <v>256.46992379211201</v>
      </c>
      <c r="Q772" s="9">
        <v>264.27308394860802</v>
      </c>
      <c r="R772" s="9">
        <v>278.450181611483</v>
      </c>
      <c r="S772" s="9">
        <v>288.736620860573</v>
      </c>
      <c r="T772" s="9">
        <v>299.27980985629102</v>
      </c>
      <c r="U772" s="9">
        <v>309.29765190482198</v>
      </c>
      <c r="V772" s="9">
        <v>309.22958054735301</v>
      </c>
      <c r="W772" s="9">
        <v>317.28084424646403</v>
      </c>
      <c r="X772" s="9">
        <v>339.51193504548098</v>
      </c>
      <c r="Y772" s="9">
        <v>360.29627297721902</v>
      </c>
      <c r="Z772" s="9">
        <v>382.27866492148303</v>
      </c>
      <c r="AA772" s="9">
        <v>404.29163585376301</v>
      </c>
      <c r="AB772" s="9">
        <v>419.71665806769403</v>
      </c>
      <c r="AC772" s="9">
        <v>436.15624481854701</v>
      </c>
      <c r="AD772" s="9">
        <v>454.55507546341403</v>
      </c>
      <c r="AE772" s="9">
        <v>473.63568366843799</v>
      </c>
      <c r="AF772" s="9">
        <v>492.980019371526</v>
      </c>
      <c r="AG772" s="9">
        <v>575.11662337249197</v>
      </c>
      <c r="AH772" s="9">
        <v>650.86207358097602</v>
      </c>
      <c r="AI772" s="9">
        <v>718.75028656965901</v>
      </c>
      <c r="AJ772" s="9">
        <v>787.73997926363802</v>
      </c>
      <c r="AK772" s="9">
        <v>853.76330968631999</v>
      </c>
    </row>
    <row r="773" spans="1:37" s="9" customFormat="1" x14ac:dyDescent="0.3">
      <c r="A773" s="13" t="str">
        <f t="shared" si="12"/>
        <v>SDGbaseTRA_UrbBAU_v7QFSXfland</v>
      </c>
      <c r="B773" s="37" t="s">
        <v>220</v>
      </c>
      <c r="C773" s="8" t="s">
        <v>324</v>
      </c>
      <c r="D773" s="10" t="s">
        <v>198</v>
      </c>
      <c r="E773" s="9" t="s">
        <v>205</v>
      </c>
      <c r="F773" s="9">
        <v>17.027338782018301</v>
      </c>
      <c r="G773" s="9">
        <v>17.1976121698385</v>
      </c>
      <c r="H773" s="9">
        <v>17.3695882915369</v>
      </c>
      <c r="I773" s="9">
        <v>17.5432841744523</v>
      </c>
      <c r="J773" s="9">
        <v>17.718717016196798</v>
      </c>
      <c r="K773" s="9">
        <v>17.895904186358798</v>
      </c>
      <c r="L773" s="9">
        <v>18.074863228222402</v>
      </c>
      <c r="M773" s="9">
        <v>18.255611860504601</v>
      </c>
      <c r="N773" s="9">
        <v>18.4381679791096</v>
      </c>
      <c r="O773" s="9">
        <v>18.622549658900699</v>
      </c>
      <c r="P773" s="9">
        <v>18.808775155489698</v>
      </c>
      <c r="Q773" s="9">
        <v>18.996862907044601</v>
      </c>
      <c r="R773" s="9">
        <v>19.186831536115101</v>
      </c>
      <c r="S773" s="9">
        <v>19.378699851476199</v>
      </c>
      <c r="T773" s="9">
        <v>19.572486849991002</v>
      </c>
      <c r="U773" s="9">
        <v>19.7682117184909</v>
      </c>
      <c r="V773" s="9">
        <v>19.9658938356758</v>
      </c>
      <c r="W773" s="9">
        <v>20.165552774032601</v>
      </c>
      <c r="X773" s="9">
        <v>20.367208301772902</v>
      </c>
      <c r="Y773" s="9">
        <v>20.570880384790598</v>
      </c>
      <c r="Z773" s="9">
        <v>20.7765891886385</v>
      </c>
      <c r="AA773" s="9">
        <v>20.9843550805249</v>
      </c>
      <c r="AB773" s="9">
        <v>21.194198631330199</v>
      </c>
      <c r="AC773" s="9">
        <v>21.406140617643501</v>
      </c>
      <c r="AD773" s="9">
        <v>21.6202020238199</v>
      </c>
      <c r="AE773" s="9">
        <v>21.836404044058099</v>
      </c>
      <c r="AF773" s="9">
        <v>22.054768084498701</v>
      </c>
      <c r="AG773" s="9">
        <v>22.275315765343699</v>
      </c>
      <c r="AH773" s="9">
        <v>22.498068922997099</v>
      </c>
      <c r="AI773" s="9">
        <v>22.723049612227101</v>
      </c>
      <c r="AJ773" s="9">
        <v>22.9502801083493</v>
      </c>
      <c r="AK773" s="9">
        <v>23.179782909432799</v>
      </c>
    </row>
    <row r="774" spans="1:37" s="9" customFormat="1" x14ac:dyDescent="0.3">
      <c r="A774" s="13" t="str">
        <f t="shared" si="12"/>
        <v>SDGbaseTRA_UrbBAU_v7P_ActivePoptotal</v>
      </c>
      <c r="B774" s="37" t="s">
        <v>220</v>
      </c>
      <c r="C774" s="8" t="s">
        <v>324</v>
      </c>
      <c r="D774" s="10" t="s">
        <v>207</v>
      </c>
      <c r="E774" s="9" t="s">
        <v>1</v>
      </c>
      <c r="G774" s="9">
        <v>24292.9</v>
      </c>
      <c r="H774" s="9">
        <v>24642.6</v>
      </c>
      <c r="I774" s="9">
        <v>24992.2</v>
      </c>
      <c r="J774" s="9">
        <v>25341.9</v>
      </c>
      <c r="K774" s="9">
        <v>25691.599999999999</v>
      </c>
      <c r="L774" s="9">
        <v>26041.200000000001</v>
      </c>
      <c r="M774" s="9">
        <v>26390.6</v>
      </c>
      <c r="N774" s="9">
        <v>26740</v>
      </c>
      <c r="O774" s="9">
        <v>27089.3</v>
      </c>
      <c r="P774" s="9">
        <v>27438.7</v>
      </c>
      <c r="Q774" s="9">
        <v>27788.1</v>
      </c>
      <c r="R774" s="9">
        <v>28086.2</v>
      </c>
      <c r="S774" s="9">
        <v>28384.400000000001</v>
      </c>
      <c r="T774" s="9">
        <v>28682.5</v>
      </c>
      <c r="U774" s="9">
        <v>28980.7</v>
      </c>
      <c r="V774" s="9">
        <v>29278.799999999999</v>
      </c>
      <c r="W774" s="9">
        <v>29514.3</v>
      </c>
      <c r="X774" s="9">
        <v>29749.7</v>
      </c>
      <c r="Y774" s="9">
        <v>29985.200000000001</v>
      </c>
      <c r="Z774" s="9">
        <v>30220.7</v>
      </c>
      <c r="AA774" s="9">
        <v>30456.1</v>
      </c>
      <c r="AB774" s="9">
        <v>30638.2</v>
      </c>
      <c r="AC774" s="9">
        <v>30820.3</v>
      </c>
      <c r="AD774" s="9">
        <v>31002.3</v>
      </c>
      <c r="AE774" s="9">
        <v>31184.400000000001</v>
      </c>
      <c r="AF774" s="9">
        <v>31366.5</v>
      </c>
      <c r="AG774" s="9">
        <v>31469.200000000001</v>
      </c>
      <c r="AH774" s="9">
        <v>31571.9</v>
      </c>
      <c r="AI774" s="9">
        <v>31674.6</v>
      </c>
      <c r="AJ774" s="9">
        <v>31777.4</v>
      </c>
      <c r="AK774" s="9">
        <v>31880.1</v>
      </c>
    </row>
    <row r="775" spans="1:37" s="9" customFormat="1" x14ac:dyDescent="0.3">
      <c r="A775" s="13" t="str">
        <f t="shared" si="12"/>
        <v>SDGbaseTRA_UrbBAU_v7P_WAgePoptotal</v>
      </c>
      <c r="B775" s="37" t="s">
        <v>220</v>
      </c>
      <c r="C775" s="8" t="s">
        <v>324</v>
      </c>
      <c r="D775" s="10" t="s">
        <v>208</v>
      </c>
      <c r="E775" s="9" t="s">
        <v>1</v>
      </c>
      <c r="G775" s="9">
        <v>38959.5</v>
      </c>
      <c r="H775" s="9">
        <v>39520.300000000003</v>
      </c>
      <c r="I775" s="9">
        <v>40081.1</v>
      </c>
      <c r="J775" s="9">
        <v>40641.9</v>
      </c>
      <c r="K775" s="9">
        <v>41202.699999999997</v>
      </c>
      <c r="L775" s="9">
        <v>41763.4</v>
      </c>
      <c r="M775" s="9">
        <v>42323.7</v>
      </c>
      <c r="N775" s="9">
        <v>42884</v>
      </c>
      <c r="O775" s="9">
        <v>43444.3</v>
      </c>
      <c r="P775" s="9">
        <v>44004.6</v>
      </c>
      <c r="Q775" s="9">
        <v>44564.9</v>
      </c>
      <c r="R775" s="9">
        <v>45043.1</v>
      </c>
      <c r="S775" s="9">
        <v>45521.2</v>
      </c>
      <c r="T775" s="9">
        <v>45999.4</v>
      </c>
      <c r="U775" s="9">
        <v>46477.5</v>
      </c>
      <c r="V775" s="9">
        <v>46955.7</v>
      </c>
      <c r="W775" s="9">
        <v>47333.3</v>
      </c>
      <c r="X775" s="9">
        <v>47710.9</v>
      </c>
      <c r="Y775" s="9">
        <v>48088.6</v>
      </c>
      <c r="Z775" s="9">
        <v>48466.2</v>
      </c>
      <c r="AA775" s="9">
        <v>48843.8</v>
      </c>
      <c r="AB775" s="9">
        <v>49135.8</v>
      </c>
      <c r="AC775" s="9">
        <v>49427.8</v>
      </c>
      <c r="AD775" s="9">
        <v>49719.8</v>
      </c>
      <c r="AE775" s="9">
        <v>50011.8</v>
      </c>
      <c r="AF775" s="9">
        <v>50303.8</v>
      </c>
      <c r="AG775" s="9">
        <v>50468.5</v>
      </c>
      <c r="AH775" s="9">
        <v>50633.3</v>
      </c>
      <c r="AI775" s="9">
        <v>50798</v>
      </c>
      <c r="AJ775" s="9">
        <v>50962.7</v>
      </c>
      <c r="AK775" s="9">
        <v>51127.5</v>
      </c>
    </row>
    <row r="776" spans="1:37" s="9" customFormat="1" x14ac:dyDescent="0.3">
      <c r="A776" s="13" t="str">
        <f t="shared" si="12"/>
        <v>SDGbaseTRA_UrbBAU_v7C_BroadUnEmpRatetotal</v>
      </c>
      <c r="B776" s="37" t="s">
        <v>220</v>
      </c>
      <c r="C776" s="8" t="s">
        <v>324</v>
      </c>
      <c r="D776" s="10" t="s">
        <v>209</v>
      </c>
      <c r="E776" s="9" t="s">
        <v>1</v>
      </c>
      <c r="G776" s="9">
        <v>0.37500919539713001</v>
      </c>
      <c r="H776" s="9">
        <v>0.36104891236368603</v>
      </c>
      <c r="I776" s="9">
        <v>0.349889071491989</v>
      </c>
      <c r="J776" s="9">
        <v>0.34150333682341499</v>
      </c>
      <c r="K776" s="9">
        <v>0.33406520615857299</v>
      </c>
      <c r="L776" s="9">
        <v>0.32654004525258101</v>
      </c>
      <c r="M776" s="9">
        <v>0.31870315837258301</v>
      </c>
      <c r="N776" s="9">
        <v>0.31036563185975902</v>
      </c>
      <c r="O776" s="9">
        <v>0.30203875366829003</v>
      </c>
      <c r="P776" s="9">
        <v>0.29226370959447601</v>
      </c>
      <c r="Q776" s="9">
        <v>0.281924718267548</v>
      </c>
      <c r="R776" s="9">
        <v>0.26918520900489301</v>
      </c>
      <c r="S776" s="9">
        <v>0.25571148111360698</v>
      </c>
      <c r="T776" s="9">
        <v>0.24149417239988799</v>
      </c>
      <c r="U776" s="9">
        <v>0.22594334870968499</v>
      </c>
      <c r="V776" s="9">
        <v>0.209487622361056</v>
      </c>
      <c r="W776" s="9">
        <v>0.19067540626820001</v>
      </c>
      <c r="X776" s="9">
        <v>0.17114170909401299</v>
      </c>
      <c r="Y776" s="9">
        <v>0.15209825552384401</v>
      </c>
      <c r="Z776" s="9">
        <v>0.13343452386525601</v>
      </c>
      <c r="AA776" s="9">
        <v>0.114945248107828</v>
      </c>
      <c r="AB776" s="9">
        <v>9.506682128584E-2</v>
      </c>
      <c r="AC776" s="9">
        <v>7.5565366208008494E-2</v>
      </c>
      <c r="AD776" s="9">
        <v>5.5665451855829398E-2</v>
      </c>
      <c r="AE776" s="9">
        <v>3.5109690780293898E-2</v>
      </c>
      <c r="AF776" s="9">
        <v>1.37640728261288E-2</v>
      </c>
      <c r="AG776" s="9">
        <v>-9.8098247198448191E-3</v>
      </c>
      <c r="AH776" s="9">
        <v>-2.4302419915935E-2</v>
      </c>
      <c r="AI776" s="9">
        <v>-3.1645090699534903E-2</v>
      </c>
      <c r="AJ776" s="9">
        <v>-3.4870934551243703E-2</v>
      </c>
      <c r="AK776" s="9">
        <v>-3.5108464789848998E-2</v>
      </c>
    </row>
    <row r="777" spans="1:37" s="9" customFormat="1" x14ac:dyDescent="0.3">
      <c r="A777" s="13" t="str">
        <f t="shared" si="12"/>
        <v>SDGbaseTRA_UrbBAU_v7C_LabForceParttotal</v>
      </c>
      <c r="B777" s="37" t="s">
        <v>220</v>
      </c>
      <c r="C777" s="8" t="s">
        <v>324</v>
      </c>
      <c r="D777" s="10" t="s">
        <v>210</v>
      </c>
      <c r="E777" s="9" t="s">
        <v>1</v>
      </c>
      <c r="G777" s="9">
        <v>0.38970826414961901</v>
      </c>
      <c r="H777" s="9">
        <v>0.39841337419469502</v>
      </c>
      <c r="I777" s="9">
        <v>0.40537066965372498</v>
      </c>
      <c r="J777" s="9">
        <v>0.41059981419556402</v>
      </c>
      <c r="K777" s="9">
        <v>0.41523808753932201</v>
      </c>
      <c r="L777" s="9">
        <v>0.419930019432529</v>
      </c>
      <c r="M777" s="9">
        <v>0.42481712205342398</v>
      </c>
      <c r="N777" s="9">
        <v>0.43001639315525703</v>
      </c>
      <c r="O777" s="9">
        <v>0.43520741708932098</v>
      </c>
      <c r="P777" s="9">
        <v>0.441303039944689</v>
      </c>
      <c r="Q777" s="9">
        <v>0.44775030879256</v>
      </c>
      <c r="R777" s="9">
        <v>0.455692667308573</v>
      </c>
      <c r="S777" s="9">
        <v>0.46409547717281002</v>
      </c>
      <c r="T777" s="9">
        <v>0.47295928642852297</v>
      </c>
      <c r="U777" s="9">
        <v>0.482657277049093</v>
      </c>
      <c r="V777" s="9">
        <v>0.49291680887336597</v>
      </c>
      <c r="W777" s="9">
        <v>0.50464786644452098</v>
      </c>
      <c r="X777" s="9">
        <v>0.51682708766688201</v>
      </c>
      <c r="Y777" s="9">
        <v>0.52870125951819003</v>
      </c>
      <c r="Z777" s="9">
        <v>0.54033976842882803</v>
      </c>
      <c r="AA777" s="9">
        <v>0.55186770949646002</v>
      </c>
      <c r="AB777" s="9">
        <v>0.56426319946108905</v>
      </c>
      <c r="AC777" s="9">
        <v>0.57642364709453597</v>
      </c>
      <c r="AD777" s="9">
        <v>0.58883066629250402</v>
      </c>
      <c r="AE777" s="9">
        <v>0.60164851812634201</v>
      </c>
      <c r="AF777" s="9">
        <v>0.61495889395431802</v>
      </c>
      <c r="AG777" s="9">
        <v>0.62965824892901001</v>
      </c>
      <c r="AH777" s="9">
        <v>0.63869377605931099</v>
      </c>
      <c r="AI777" s="9">
        <v>0.64327228611109699</v>
      </c>
      <c r="AJ777" s="9">
        <v>0.64528581954269904</v>
      </c>
      <c r="AK777" s="9">
        <v>0.64543271954128101</v>
      </c>
    </row>
    <row r="778" spans="1:37" s="9" customFormat="1" x14ac:dyDescent="0.3">
      <c r="A778" s="13" t="str">
        <f t="shared" si="12"/>
        <v>SDGbaseTRA_UrbBAU_v7QVAXaawhe</v>
      </c>
      <c r="B778" s="37" t="s">
        <v>220</v>
      </c>
      <c r="C778" s="8" t="s">
        <v>324</v>
      </c>
      <c r="D778" s="10" t="s">
        <v>211</v>
      </c>
      <c r="E778" s="9" t="s">
        <v>4</v>
      </c>
      <c r="F778" s="9">
        <v>2.6605426949921398</v>
      </c>
      <c r="G778" s="9">
        <v>2.64427286958687</v>
      </c>
      <c r="H778" s="9">
        <v>2.6994743133518901</v>
      </c>
      <c r="I778" s="9">
        <v>2.7378613868855801</v>
      </c>
      <c r="J778" s="9">
        <v>2.78285216705356</v>
      </c>
      <c r="K778" s="9">
        <v>2.8206294749466898</v>
      </c>
      <c r="L778" s="9">
        <v>2.8625232067016899</v>
      </c>
      <c r="M778" s="9">
        <v>2.9010382682773002</v>
      </c>
      <c r="N778" s="9">
        <v>2.94177413096503</v>
      </c>
      <c r="O778" s="9">
        <v>3.01324227038987</v>
      </c>
      <c r="P778" s="9">
        <v>3.0656309442709002</v>
      </c>
      <c r="Q778" s="9">
        <v>3.10855514103485</v>
      </c>
      <c r="R778" s="9">
        <v>3.1580554568119599</v>
      </c>
      <c r="S778" s="9">
        <v>3.20619634347061</v>
      </c>
      <c r="T778" s="9">
        <v>3.25424336989661</v>
      </c>
      <c r="U778" s="9">
        <v>3.3070758658170401</v>
      </c>
      <c r="V778" s="9">
        <v>3.3509872119130302</v>
      </c>
      <c r="W778" s="9">
        <v>3.3943225895614502</v>
      </c>
      <c r="X778" s="9">
        <v>3.4394495183229901</v>
      </c>
      <c r="Y778" s="9">
        <v>3.4815688060629699</v>
      </c>
      <c r="Z778" s="9">
        <v>3.5244273357813101</v>
      </c>
      <c r="AA778" s="9">
        <v>3.5678849689659899</v>
      </c>
      <c r="AB778" s="9">
        <v>3.62371142059318</v>
      </c>
      <c r="AC778" s="9">
        <v>3.67128576180713</v>
      </c>
      <c r="AD778" s="9">
        <v>3.7165950324822501</v>
      </c>
      <c r="AE778" s="9">
        <v>3.7620761394860001</v>
      </c>
      <c r="AF778" s="9">
        <v>3.8103992329922698</v>
      </c>
      <c r="AG778" s="9">
        <v>3.8532553292275402</v>
      </c>
      <c r="AH778" s="9">
        <v>3.8481376028687402</v>
      </c>
      <c r="AI778" s="9">
        <v>3.8388822241728402</v>
      </c>
      <c r="AJ778" s="9">
        <v>3.8328055942135801</v>
      </c>
      <c r="AK778" s="9">
        <v>3.82363631465708</v>
      </c>
    </row>
    <row r="779" spans="1:37" s="9" customFormat="1" x14ac:dyDescent="0.3">
      <c r="A779" s="13" t="str">
        <f t="shared" si="12"/>
        <v>SDGbaseTRA_UrbBAU_v7QVAXaamai</v>
      </c>
      <c r="B779" s="37" t="s">
        <v>220</v>
      </c>
      <c r="C779" s="8" t="s">
        <v>324</v>
      </c>
      <c r="D779" s="10" t="s">
        <v>211</v>
      </c>
      <c r="E779" s="9" t="s">
        <v>5</v>
      </c>
      <c r="F779" s="9">
        <v>11.9253026570291</v>
      </c>
      <c r="G779" s="9">
        <v>11.797625633378599</v>
      </c>
      <c r="H779" s="9">
        <v>12.0816263675071</v>
      </c>
      <c r="I779" s="9">
        <v>12.2984074719643</v>
      </c>
      <c r="J779" s="9">
        <v>12.5599546218277</v>
      </c>
      <c r="K779" s="9">
        <v>12.7528238167552</v>
      </c>
      <c r="L779" s="9">
        <v>12.9614185743755</v>
      </c>
      <c r="M779" s="9">
        <v>13.144167413660201</v>
      </c>
      <c r="N779" s="9">
        <v>13.3414407363069</v>
      </c>
      <c r="O779" s="9">
        <v>13.7578773528497</v>
      </c>
      <c r="P779" s="9">
        <v>14.023433039024299</v>
      </c>
      <c r="Q779" s="9">
        <v>14.225704948684299</v>
      </c>
      <c r="R779" s="9">
        <v>14.4554356067509</v>
      </c>
      <c r="S779" s="9">
        <v>14.671739580342001</v>
      </c>
      <c r="T779" s="9">
        <v>14.878893269897301</v>
      </c>
      <c r="U779" s="9">
        <v>15.1156889109115</v>
      </c>
      <c r="V779" s="9">
        <v>15.297531462735501</v>
      </c>
      <c r="W779" s="9">
        <v>15.469851665926299</v>
      </c>
      <c r="X779" s="9">
        <v>15.6533666109198</v>
      </c>
      <c r="Y779" s="9">
        <v>15.824940715602899</v>
      </c>
      <c r="Z779" s="9">
        <v>16.001238523333502</v>
      </c>
      <c r="AA779" s="9">
        <v>16.1839124773146</v>
      </c>
      <c r="AB779" s="9">
        <v>16.452074437089799</v>
      </c>
      <c r="AC779" s="9">
        <v>16.6669286496005</v>
      </c>
      <c r="AD779" s="9">
        <v>16.863797856392001</v>
      </c>
      <c r="AE779" s="9">
        <v>17.056586272499999</v>
      </c>
      <c r="AF779" s="9">
        <v>17.258337585322501</v>
      </c>
      <c r="AG779" s="9">
        <v>17.3936741029488</v>
      </c>
      <c r="AH779" s="9">
        <v>17.3149107787555</v>
      </c>
      <c r="AI779" s="9">
        <v>17.210319294622799</v>
      </c>
      <c r="AJ779" s="9">
        <v>17.118516646896101</v>
      </c>
      <c r="AK779" s="9">
        <v>17.0062584520816</v>
      </c>
    </row>
    <row r="780" spans="1:37" s="9" customFormat="1" x14ac:dyDescent="0.3">
      <c r="A780" s="13" t="str">
        <f t="shared" si="12"/>
        <v>SDGbaseTRA_UrbBAU_v7QVAXaaoce</v>
      </c>
      <c r="B780" s="37" t="s">
        <v>220</v>
      </c>
      <c r="C780" s="8" t="s">
        <v>324</v>
      </c>
      <c r="D780" s="10" t="s">
        <v>211</v>
      </c>
      <c r="E780" s="9" t="s">
        <v>6</v>
      </c>
      <c r="F780" s="9">
        <v>0.81587985557138398</v>
      </c>
      <c r="G780" s="9">
        <v>0.81297078616281104</v>
      </c>
      <c r="H780" s="9">
        <v>0.82930858178431099</v>
      </c>
      <c r="I780" s="9">
        <v>0.84041523843265398</v>
      </c>
      <c r="J780" s="9">
        <v>0.85383947780020697</v>
      </c>
      <c r="K780" s="9">
        <v>0.86563929976361398</v>
      </c>
      <c r="L780" s="9">
        <v>0.87879982331365802</v>
      </c>
      <c r="M780" s="9">
        <v>0.89161518409704899</v>
      </c>
      <c r="N780" s="9">
        <v>0.905354101509942</v>
      </c>
      <c r="O780" s="9">
        <v>0.92814597912595098</v>
      </c>
      <c r="P780" s="9">
        <v>0.94658781804805003</v>
      </c>
      <c r="Q780" s="9">
        <v>0.96227505089600995</v>
      </c>
      <c r="R780" s="9">
        <v>0.979550143812843</v>
      </c>
      <c r="S780" s="9">
        <v>0.99628156730829298</v>
      </c>
      <c r="T780" s="9">
        <v>1.0129673076968899</v>
      </c>
      <c r="U780" s="9">
        <v>1.03114965658913</v>
      </c>
      <c r="V780" s="9">
        <v>1.0462992665119299</v>
      </c>
      <c r="W780" s="9">
        <v>1.06127252356975</v>
      </c>
      <c r="X780" s="9">
        <v>1.0768956880968601</v>
      </c>
      <c r="Y780" s="9">
        <v>1.0914250783434001</v>
      </c>
      <c r="Z780" s="9">
        <v>1.10614146642804</v>
      </c>
      <c r="AA780" s="9">
        <v>1.1211023380813401</v>
      </c>
      <c r="AB780" s="9">
        <v>1.14009877389798</v>
      </c>
      <c r="AC780" s="9">
        <v>1.15694693621198</v>
      </c>
      <c r="AD780" s="9">
        <v>1.1729856495551001</v>
      </c>
      <c r="AE780" s="9">
        <v>1.1888837052616501</v>
      </c>
      <c r="AF780" s="9">
        <v>1.2053563375480101</v>
      </c>
      <c r="AG780" s="9">
        <v>1.2202397505712601</v>
      </c>
      <c r="AH780" s="9">
        <v>1.22158384199388</v>
      </c>
      <c r="AI780" s="9">
        <v>1.2213254446428601</v>
      </c>
      <c r="AJ780" s="9">
        <v>1.2216327019758699</v>
      </c>
      <c r="AK780" s="9">
        <v>1.22088296201658</v>
      </c>
    </row>
    <row r="781" spans="1:37" s="9" customFormat="1" x14ac:dyDescent="0.3">
      <c r="A781" s="13" t="str">
        <f t="shared" si="12"/>
        <v>SDGbaseTRA_UrbBAU_v7QVAXaaveg</v>
      </c>
      <c r="B781" s="37" t="s">
        <v>220</v>
      </c>
      <c r="C781" s="8" t="s">
        <v>324</v>
      </c>
      <c r="D781" s="10" t="s">
        <v>211</v>
      </c>
      <c r="E781" s="9" t="s">
        <v>7</v>
      </c>
      <c r="F781" s="9">
        <v>6.7349634382759103</v>
      </c>
      <c r="G781" s="9">
        <v>6.4286567727221602</v>
      </c>
      <c r="H781" s="9">
        <v>6.5352502417974403</v>
      </c>
      <c r="I781" s="9">
        <v>6.6665690357031799</v>
      </c>
      <c r="J781" s="9">
        <v>6.8115542694863702</v>
      </c>
      <c r="K781" s="9">
        <v>6.8884560439486</v>
      </c>
      <c r="L781" s="9">
        <v>6.9724928847246304</v>
      </c>
      <c r="M781" s="9">
        <v>7.0363000286909001</v>
      </c>
      <c r="N781" s="9">
        <v>7.1131153201484398</v>
      </c>
      <c r="O781" s="9">
        <v>7.2692920361421098</v>
      </c>
      <c r="P781" s="9">
        <v>7.3589251816731096</v>
      </c>
      <c r="Q781" s="9">
        <v>7.4311122227592801</v>
      </c>
      <c r="R781" s="9">
        <v>7.5374990096394896</v>
      </c>
      <c r="S781" s="9">
        <v>7.6466655291449896</v>
      </c>
      <c r="T781" s="9">
        <v>7.7509955720602504</v>
      </c>
      <c r="U781" s="9">
        <v>7.8674276052440399</v>
      </c>
      <c r="V781" s="9">
        <v>7.9660842712774498</v>
      </c>
      <c r="W781" s="9">
        <v>8.0591470501505391</v>
      </c>
      <c r="X781" s="9">
        <v>8.1579812775833709</v>
      </c>
      <c r="Y781" s="9">
        <v>8.2574103296594696</v>
      </c>
      <c r="Z781" s="9">
        <v>8.3687554710732392</v>
      </c>
      <c r="AA781" s="9">
        <v>8.4768166447959903</v>
      </c>
      <c r="AB781" s="9">
        <v>8.6248306268286292</v>
      </c>
      <c r="AC781" s="9">
        <v>8.7376822638498304</v>
      </c>
      <c r="AD781" s="9">
        <v>8.8496422705279105</v>
      </c>
      <c r="AE781" s="9">
        <v>8.9670431793682699</v>
      </c>
      <c r="AF781" s="9">
        <v>9.1020698866716501</v>
      </c>
      <c r="AG781" s="9">
        <v>9.2085954010125803</v>
      </c>
      <c r="AH781" s="9">
        <v>9.1866684009553499</v>
      </c>
      <c r="AI781" s="9">
        <v>9.1636469960140996</v>
      </c>
      <c r="AJ781" s="9">
        <v>9.1493882532744593</v>
      </c>
      <c r="AK781" s="9">
        <v>9.1208952473907097</v>
      </c>
    </row>
    <row r="782" spans="1:37" s="9" customFormat="1" x14ac:dyDescent="0.3">
      <c r="A782" s="13" t="str">
        <f t="shared" si="12"/>
        <v>SDGbaseTRA_UrbBAU_v7QVAXaaofr</v>
      </c>
      <c r="B782" s="37" t="s">
        <v>220</v>
      </c>
      <c r="C782" s="8" t="s">
        <v>324</v>
      </c>
      <c r="D782" s="10" t="s">
        <v>211</v>
      </c>
      <c r="E782" s="9" t="s">
        <v>8</v>
      </c>
      <c r="F782" s="9">
        <v>12.999968868332401</v>
      </c>
      <c r="G782" s="9">
        <v>12.572931894228899</v>
      </c>
      <c r="H782" s="9">
        <v>12.9565041481956</v>
      </c>
      <c r="I782" s="9">
        <v>13.195276167295599</v>
      </c>
      <c r="J782" s="9">
        <v>13.505812198048</v>
      </c>
      <c r="K782" s="9">
        <v>13.736742875973601</v>
      </c>
      <c r="L782" s="9">
        <v>13.9886404776153</v>
      </c>
      <c r="M782" s="9">
        <v>14.205265511657901</v>
      </c>
      <c r="N782" s="9">
        <v>14.4424776464371</v>
      </c>
      <c r="O782" s="9">
        <v>15.2119779013964</v>
      </c>
      <c r="P782" s="9">
        <v>15.567126726078101</v>
      </c>
      <c r="Q782" s="9">
        <v>15.7987419931428</v>
      </c>
      <c r="R782" s="9">
        <v>16.094122648253599</v>
      </c>
      <c r="S782" s="9">
        <v>16.400140874445899</v>
      </c>
      <c r="T782" s="9">
        <v>16.7125557720864</v>
      </c>
      <c r="U782" s="9">
        <v>17.055299445840799</v>
      </c>
      <c r="V782" s="9">
        <v>17.361768966575799</v>
      </c>
      <c r="W782" s="9">
        <v>17.6621983302853</v>
      </c>
      <c r="X782" s="9">
        <v>17.955108449610702</v>
      </c>
      <c r="Y782" s="9">
        <v>18.239567369822499</v>
      </c>
      <c r="Z782" s="9">
        <v>18.520468777237099</v>
      </c>
      <c r="AA782" s="9">
        <v>18.831062676367001</v>
      </c>
      <c r="AB782" s="9">
        <v>19.328388408988001</v>
      </c>
      <c r="AC782" s="9">
        <v>19.708726126193799</v>
      </c>
      <c r="AD782" s="9">
        <v>20.051357695569401</v>
      </c>
      <c r="AE782" s="9">
        <v>20.383927399630998</v>
      </c>
      <c r="AF782" s="9">
        <v>20.7484157760207</v>
      </c>
      <c r="AG782" s="9">
        <v>21.03142047127</v>
      </c>
      <c r="AH782" s="9">
        <v>20.99692234894</v>
      </c>
      <c r="AI782" s="9">
        <v>20.816657404017999</v>
      </c>
      <c r="AJ782" s="9">
        <v>20.6673564017043</v>
      </c>
      <c r="AK782" s="9">
        <v>20.483026515622502</v>
      </c>
    </row>
    <row r="783" spans="1:37" s="9" customFormat="1" x14ac:dyDescent="0.3">
      <c r="A783" s="13" t="str">
        <f t="shared" si="12"/>
        <v>SDGbaseTRA_UrbBAU_v7QVAXaagra</v>
      </c>
      <c r="B783" s="37" t="s">
        <v>220</v>
      </c>
      <c r="C783" s="8" t="s">
        <v>324</v>
      </c>
      <c r="D783" s="10" t="s">
        <v>211</v>
      </c>
      <c r="E783" s="9" t="s">
        <v>9</v>
      </c>
      <c r="F783" s="9">
        <v>6.1969723289684602</v>
      </c>
      <c r="G783" s="9">
        <v>6.0245744226366602</v>
      </c>
      <c r="H783" s="9">
        <v>6.2708999497555604</v>
      </c>
      <c r="I783" s="9">
        <v>6.3739818372189498</v>
      </c>
      <c r="J783" s="9">
        <v>6.5139406588865496</v>
      </c>
      <c r="K783" s="9">
        <v>6.6508714254691998</v>
      </c>
      <c r="L783" s="9">
        <v>6.8030622913145997</v>
      </c>
      <c r="M783" s="9">
        <v>6.9635923596563698</v>
      </c>
      <c r="N783" s="9">
        <v>7.1389777342480203</v>
      </c>
      <c r="O783" s="9">
        <v>7.6500873698595999</v>
      </c>
      <c r="P783" s="9">
        <v>7.9125472233717797</v>
      </c>
      <c r="Q783" s="9">
        <v>8.0902577519008396</v>
      </c>
      <c r="R783" s="9">
        <v>8.2939659416946707</v>
      </c>
      <c r="S783" s="9">
        <v>8.5079094582055603</v>
      </c>
      <c r="T783" s="9">
        <v>8.7405506832307402</v>
      </c>
      <c r="U783" s="9">
        <v>8.9927581475778808</v>
      </c>
      <c r="V783" s="9">
        <v>9.2138137671381006</v>
      </c>
      <c r="W783" s="9">
        <v>9.4553631201001895</v>
      </c>
      <c r="X783" s="9">
        <v>9.7170606734166594</v>
      </c>
      <c r="Y783" s="9">
        <v>9.9465529183110402</v>
      </c>
      <c r="Z783" s="9">
        <v>10.1599740137931</v>
      </c>
      <c r="AA783" s="9">
        <v>10.394961038507899</v>
      </c>
      <c r="AB783" s="9">
        <v>10.791551868735899</v>
      </c>
      <c r="AC783" s="9">
        <v>11.104492389709399</v>
      </c>
      <c r="AD783" s="9">
        <v>11.3601816165509</v>
      </c>
      <c r="AE783" s="9">
        <v>11.5946468533401</v>
      </c>
      <c r="AF783" s="9">
        <v>11.839181711856799</v>
      </c>
      <c r="AG783" s="9">
        <v>12.038184544731999</v>
      </c>
      <c r="AH783" s="9">
        <v>12.0840252391811</v>
      </c>
      <c r="AI783" s="9">
        <v>11.993058384517401</v>
      </c>
      <c r="AJ783" s="9">
        <v>11.896699022719099</v>
      </c>
      <c r="AK783" s="9">
        <v>11.7764959240292</v>
      </c>
    </row>
    <row r="784" spans="1:37" s="9" customFormat="1" x14ac:dyDescent="0.3">
      <c r="A784" s="13" t="str">
        <f t="shared" si="12"/>
        <v>SDGbaseTRA_UrbBAU_v7QVAXaaoil</v>
      </c>
      <c r="B784" s="37" t="s">
        <v>220</v>
      </c>
      <c r="C784" s="8" t="s">
        <v>324</v>
      </c>
      <c r="D784" s="10" t="s">
        <v>211</v>
      </c>
      <c r="E784" s="9" t="s">
        <v>10</v>
      </c>
      <c r="F784" s="9">
        <v>5.4472049614464702</v>
      </c>
      <c r="G784" s="9">
        <v>5.34772734428714</v>
      </c>
      <c r="H784" s="9">
        <v>5.4496482814549498</v>
      </c>
      <c r="I784" s="9">
        <v>5.5419366835590704</v>
      </c>
      <c r="J784" s="9">
        <v>5.6456697657850503</v>
      </c>
      <c r="K784" s="9">
        <v>5.7251405353296203</v>
      </c>
      <c r="L784" s="9">
        <v>5.8133544238589501</v>
      </c>
      <c r="M784" s="9">
        <v>5.8925445914147598</v>
      </c>
      <c r="N784" s="9">
        <v>5.9784076623134599</v>
      </c>
      <c r="O784" s="9">
        <v>6.1119110420435003</v>
      </c>
      <c r="P784" s="9">
        <v>6.2176830283636404</v>
      </c>
      <c r="Q784" s="9">
        <v>6.3113729944139196</v>
      </c>
      <c r="R784" s="9">
        <v>6.4255927303096998</v>
      </c>
      <c r="S784" s="9">
        <v>6.5397427131085504</v>
      </c>
      <c r="T784" s="9">
        <v>6.6544384730411901</v>
      </c>
      <c r="U784" s="9">
        <v>6.7795146255365202</v>
      </c>
      <c r="V784" s="9">
        <v>6.8855015971921301</v>
      </c>
      <c r="W784" s="9">
        <v>6.9917787318501503</v>
      </c>
      <c r="X784" s="9">
        <v>7.1051344681520998</v>
      </c>
      <c r="Y784" s="9">
        <v>7.2130900467891603</v>
      </c>
      <c r="Z784" s="9">
        <v>7.3258620323993098</v>
      </c>
      <c r="AA784" s="9">
        <v>7.4373662789277502</v>
      </c>
      <c r="AB784" s="9">
        <v>7.5737822722064401</v>
      </c>
      <c r="AC784" s="9">
        <v>7.6918007473365702</v>
      </c>
      <c r="AD784" s="9">
        <v>7.8063936025565202</v>
      </c>
      <c r="AE784" s="9">
        <v>7.9228328607514404</v>
      </c>
      <c r="AF784" s="9">
        <v>8.0476775244193295</v>
      </c>
      <c r="AG784" s="9">
        <v>8.1648065562460204</v>
      </c>
      <c r="AH784" s="9">
        <v>8.1764857919187595</v>
      </c>
      <c r="AI784" s="9">
        <v>8.1859597736685394</v>
      </c>
      <c r="AJ784" s="9">
        <v>8.2001169399384093</v>
      </c>
      <c r="AK784" s="9">
        <v>8.2052359250692994</v>
      </c>
    </row>
    <row r="785" spans="1:37" s="9" customFormat="1" x14ac:dyDescent="0.3">
      <c r="A785" s="13" t="str">
        <f t="shared" si="12"/>
        <v>SDGbaseTRA_UrbBAU_v7QVAXaatub</v>
      </c>
      <c r="B785" s="37" t="s">
        <v>220</v>
      </c>
      <c r="C785" s="8" t="s">
        <v>324</v>
      </c>
      <c r="D785" s="10" t="s">
        <v>211</v>
      </c>
      <c r="E785" s="9" t="s">
        <v>11</v>
      </c>
      <c r="F785" s="9">
        <v>2.9478456812017</v>
      </c>
      <c r="G785" s="9">
        <v>2.8203792778127701</v>
      </c>
      <c r="H785" s="9">
        <v>2.8712598905662401</v>
      </c>
      <c r="I785" s="9">
        <v>2.92952495030588</v>
      </c>
      <c r="J785" s="9">
        <v>2.9948983701197101</v>
      </c>
      <c r="K785" s="9">
        <v>3.03193033915701</v>
      </c>
      <c r="L785" s="9">
        <v>3.0732518177505699</v>
      </c>
      <c r="M785" s="9">
        <v>3.1075015097357999</v>
      </c>
      <c r="N785" s="9">
        <v>3.1477999581830201</v>
      </c>
      <c r="O785" s="9">
        <v>3.2249227191463898</v>
      </c>
      <c r="P785" s="9">
        <v>3.2714495705565998</v>
      </c>
      <c r="Q785" s="9">
        <v>3.3089229679845502</v>
      </c>
      <c r="R785" s="9">
        <v>3.3610094144188798</v>
      </c>
      <c r="S785" s="9">
        <v>3.41398892787796</v>
      </c>
      <c r="T785" s="9">
        <v>3.4648804022791602</v>
      </c>
      <c r="U785" s="9">
        <v>3.5223504672282102</v>
      </c>
      <c r="V785" s="9">
        <v>3.5697742649925401</v>
      </c>
      <c r="W785" s="9">
        <v>3.6144174204456299</v>
      </c>
      <c r="X785" s="9">
        <v>3.6617589023121502</v>
      </c>
      <c r="Y785" s="9">
        <v>3.7079239487845301</v>
      </c>
      <c r="Z785" s="9">
        <v>3.7592702743552699</v>
      </c>
      <c r="AA785" s="9">
        <v>3.80957050116815</v>
      </c>
      <c r="AB785" s="9">
        <v>3.8786285860988601</v>
      </c>
      <c r="AC785" s="9">
        <v>3.93064927435071</v>
      </c>
      <c r="AD785" s="9">
        <v>3.9823542931632701</v>
      </c>
      <c r="AE785" s="9">
        <v>4.0364818399612599</v>
      </c>
      <c r="AF785" s="9">
        <v>4.0983531597257503</v>
      </c>
      <c r="AG785" s="9">
        <v>4.1363542580352997</v>
      </c>
      <c r="AH785" s="9">
        <v>4.1064182188608802</v>
      </c>
      <c r="AI785" s="9">
        <v>4.0742548365878397</v>
      </c>
      <c r="AJ785" s="9">
        <v>4.0473679836788596</v>
      </c>
      <c r="AK785" s="9">
        <v>4.0147769468738703</v>
      </c>
    </row>
    <row r="786" spans="1:37" s="9" customFormat="1" x14ac:dyDescent="0.3">
      <c r="A786" s="13" t="str">
        <f t="shared" si="12"/>
        <v>SDGbaseTRA_UrbBAU_v7QVAXaapul</v>
      </c>
      <c r="B786" s="37" t="s">
        <v>220</v>
      </c>
      <c r="C786" s="8" t="s">
        <v>324</v>
      </c>
      <c r="D786" s="10" t="s">
        <v>211</v>
      </c>
      <c r="E786" s="9" t="s">
        <v>12</v>
      </c>
      <c r="F786" s="9">
        <v>0.52449157567985805</v>
      </c>
      <c r="G786" s="9">
        <v>0.51545197279167998</v>
      </c>
      <c r="H786" s="9">
        <v>0.52490665577070905</v>
      </c>
      <c r="I786" s="9">
        <v>0.53425690729532804</v>
      </c>
      <c r="J786" s="9">
        <v>0.54443029246914099</v>
      </c>
      <c r="K786" s="9">
        <v>0.55168772387468501</v>
      </c>
      <c r="L786" s="9">
        <v>0.55952787709154495</v>
      </c>
      <c r="M786" s="9">
        <v>0.565547110991382</v>
      </c>
      <c r="N786" s="9">
        <v>0.57189610410244396</v>
      </c>
      <c r="O786" s="9">
        <v>0.58143152139457699</v>
      </c>
      <c r="P786" s="9">
        <v>0.58830990967018204</v>
      </c>
      <c r="Q786" s="9">
        <v>0.59430492891243003</v>
      </c>
      <c r="R786" s="9">
        <v>0.60256407510026799</v>
      </c>
      <c r="S786" s="9">
        <v>0.610780956617344</v>
      </c>
      <c r="T786" s="9">
        <v>0.61883779287765195</v>
      </c>
      <c r="U786" s="9">
        <v>0.62786638645968096</v>
      </c>
      <c r="V786" s="9">
        <v>0.63541623399537905</v>
      </c>
      <c r="W786" s="9">
        <v>0.64264061470741796</v>
      </c>
      <c r="X786" s="9">
        <v>0.65016882776197205</v>
      </c>
      <c r="Y786" s="9">
        <v>0.657567002169545</v>
      </c>
      <c r="Z786" s="9">
        <v>0.66571326505790496</v>
      </c>
      <c r="AA786" s="9">
        <v>0.67363568901251203</v>
      </c>
      <c r="AB786" s="9">
        <v>0.683189143346559</v>
      </c>
      <c r="AC786" s="9">
        <v>0.69112784150872597</v>
      </c>
      <c r="AD786" s="9">
        <v>0.69914835299243605</v>
      </c>
      <c r="AE786" s="9">
        <v>0.70761686809184898</v>
      </c>
      <c r="AF786" s="9">
        <v>0.71708696887124501</v>
      </c>
      <c r="AG786" s="9">
        <v>0.72624694471546802</v>
      </c>
      <c r="AH786" s="9">
        <v>0.72546058579928296</v>
      </c>
      <c r="AI786" s="9">
        <v>0.72542911065466797</v>
      </c>
      <c r="AJ786" s="9">
        <v>0.726286517391869</v>
      </c>
      <c r="AK786" s="9">
        <v>0.72657575642656202</v>
      </c>
    </row>
    <row r="787" spans="1:37" s="9" customFormat="1" x14ac:dyDescent="0.3">
      <c r="A787" s="13" t="str">
        <f t="shared" si="12"/>
        <v>SDGbaseTRA_UrbBAU_v7QVAXaasug</v>
      </c>
      <c r="B787" s="37" t="s">
        <v>220</v>
      </c>
      <c r="C787" s="8" t="s">
        <v>324</v>
      </c>
      <c r="D787" s="10" t="s">
        <v>211</v>
      </c>
      <c r="E787" s="9" t="s">
        <v>13</v>
      </c>
      <c r="F787" s="9">
        <v>3.8233471543033799</v>
      </c>
      <c r="G787" s="9">
        <v>3.7357351704224202</v>
      </c>
      <c r="H787" s="9">
        <v>3.8019977066521999</v>
      </c>
      <c r="I787" s="9">
        <v>3.8663025627793401</v>
      </c>
      <c r="J787" s="9">
        <v>3.94086167429478</v>
      </c>
      <c r="K787" s="9">
        <v>3.98670876532048</v>
      </c>
      <c r="L787" s="9">
        <v>4.0363200196011402</v>
      </c>
      <c r="M787" s="9">
        <v>4.0782098840058696</v>
      </c>
      <c r="N787" s="9">
        <v>4.1214399004522502</v>
      </c>
      <c r="O787" s="9">
        <v>4.2385816925988804</v>
      </c>
      <c r="P787" s="9">
        <v>4.2928807056485301</v>
      </c>
      <c r="Q787" s="9">
        <v>4.3256310446397999</v>
      </c>
      <c r="R787" s="9">
        <v>4.3766814221518304</v>
      </c>
      <c r="S787" s="9">
        <v>4.4309353205305699</v>
      </c>
      <c r="T787" s="9">
        <v>4.4850245983992298</v>
      </c>
      <c r="U787" s="9">
        <v>4.5425464402634201</v>
      </c>
      <c r="V787" s="9">
        <v>4.5809271520503803</v>
      </c>
      <c r="W787" s="9">
        <v>4.6255828820002103</v>
      </c>
      <c r="X787" s="9">
        <v>4.6832091446786803</v>
      </c>
      <c r="Y787" s="9">
        <v>4.7306728692350903</v>
      </c>
      <c r="Z787" s="9">
        <v>4.7764240270328404</v>
      </c>
      <c r="AA787" s="9">
        <v>4.8218340244862699</v>
      </c>
      <c r="AB787" s="9">
        <v>4.8960804602109302</v>
      </c>
      <c r="AC787" s="9">
        <v>4.9458900821788401</v>
      </c>
      <c r="AD787" s="9">
        <v>4.9881788476978404</v>
      </c>
      <c r="AE787" s="9">
        <v>5.02831091663748</v>
      </c>
      <c r="AF787" s="9">
        <v>5.0759667684961904</v>
      </c>
      <c r="AG787" s="9">
        <v>5.1310169432420398</v>
      </c>
      <c r="AH787" s="9">
        <v>5.1287771067940797</v>
      </c>
      <c r="AI787" s="9">
        <v>5.1183911673685101</v>
      </c>
      <c r="AJ787" s="9">
        <v>5.1153834749362996</v>
      </c>
      <c r="AK787" s="9">
        <v>5.1053509172661302</v>
      </c>
    </row>
    <row r="788" spans="1:37" s="9" customFormat="1" x14ac:dyDescent="0.3">
      <c r="A788" s="13" t="str">
        <f t="shared" si="12"/>
        <v>SDGbaseTRA_UrbBAU_v7QVAXaaoth</v>
      </c>
      <c r="B788" s="37" t="s">
        <v>220</v>
      </c>
      <c r="C788" s="8" t="s">
        <v>324</v>
      </c>
      <c r="D788" s="10" t="s">
        <v>211</v>
      </c>
      <c r="E788" s="9" t="s">
        <v>14</v>
      </c>
      <c r="F788" s="9">
        <v>7.2867372761350104</v>
      </c>
      <c r="G788" s="9">
        <v>7.3012632648317899</v>
      </c>
      <c r="H788" s="9">
        <v>7.4096164847777697</v>
      </c>
      <c r="I788" s="9">
        <v>7.4552034764975499</v>
      </c>
      <c r="J788" s="9">
        <v>7.5114628814873399</v>
      </c>
      <c r="K788" s="9">
        <v>7.5712087557864596</v>
      </c>
      <c r="L788" s="9">
        <v>7.6445732480146802</v>
      </c>
      <c r="M788" s="9">
        <v>7.7315219905803003</v>
      </c>
      <c r="N788" s="9">
        <v>7.8328575670922698</v>
      </c>
      <c r="O788" s="9">
        <v>7.9812270186366296</v>
      </c>
      <c r="P788" s="9">
        <v>8.1266107355994599</v>
      </c>
      <c r="Q788" s="9">
        <v>8.2611357337649594</v>
      </c>
      <c r="R788" s="9">
        <v>8.4047026555477107</v>
      </c>
      <c r="S788" s="9">
        <v>8.5464412412754296</v>
      </c>
      <c r="T788" s="9">
        <v>8.69157190524467</v>
      </c>
      <c r="U788" s="9">
        <v>8.8468137492704599</v>
      </c>
      <c r="V788" s="9">
        <v>8.9879923329710394</v>
      </c>
      <c r="W788" s="9">
        <v>9.1333479615274396</v>
      </c>
      <c r="X788" s="9">
        <v>9.2862175665409907</v>
      </c>
      <c r="Y788" s="9">
        <v>9.4342895579250108</v>
      </c>
      <c r="Z788" s="9">
        <v>9.5819903000410491</v>
      </c>
      <c r="AA788" s="9">
        <v>9.7319312153645594</v>
      </c>
      <c r="AB788" s="9">
        <v>9.8932341438554801</v>
      </c>
      <c r="AC788" s="9">
        <v>10.0461430902374</v>
      </c>
      <c r="AD788" s="9">
        <v>10.1962648034098</v>
      </c>
      <c r="AE788" s="9">
        <v>10.3466867831211</v>
      </c>
      <c r="AF788" s="9">
        <v>10.500246449242001</v>
      </c>
      <c r="AG788" s="9">
        <v>10.6530339209502</v>
      </c>
      <c r="AH788" s="9">
        <v>10.7199353297773</v>
      </c>
      <c r="AI788" s="9">
        <v>10.7753020927879</v>
      </c>
      <c r="AJ788" s="9">
        <v>10.8318311072816</v>
      </c>
      <c r="AK788" s="9">
        <v>10.8830342951648</v>
      </c>
    </row>
    <row r="789" spans="1:37" s="9" customFormat="1" x14ac:dyDescent="0.3">
      <c r="A789" s="13" t="str">
        <f t="shared" si="12"/>
        <v>SDGbaseTRA_UrbBAU_v7QVAXalani</v>
      </c>
      <c r="B789" s="37" t="s">
        <v>220</v>
      </c>
      <c r="C789" s="8" t="s">
        <v>324</v>
      </c>
      <c r="D789" s="10" t="s">
        <v>211</v>
      </c>
      <c r="E789" s="9" t="s">
        <v>15</v>
      </c>
      <c r="F789" s="9">
        <v>27.548737505234399</v>
      </c>
      <c r="G789" s="9">
        <v>27.710598770362601</v>
      </c>
      <c r="H789" s="9">
        <v>28.2280416386584</v>
      </c>
      <c r="I789" s="9">
        <v>28.583239194913698</v>
      </c>
      <c r="J789" s="9">
        <v>29.0600313600203</v>
      </c>
      <c r="K789" s="9">
        <v>29.656633879856901</v>
      </c>
      <c r="L789" s="9">
        <v>30.392357880917601</v>
      </c>
      <c r="M789" s="9">
        <v>31.157670760190602</v>
      </c>
      <c r="N789" s="9">
        <v>31.981069130083199</v>
      </c>
      <c r="O789" s="9">
        <v>33.225746062488099</v>
      </c>
      <c r="P789" s="9">
        <v>34.418505852032801</v>
      </c>
      <c r="Q789" s="9">
        <v>35.422211110760102</v>
      </c>
      <c r="R789" s="9">
        <v>36.509732648276</v>
      </c>
      <c r="S789" s="9">
        <v>37.564993173622703</v>
      </c>
      <c r="T789" s="9">
        <v>38.686859780211201</v>
      </c>
      <c r="U789" s="9">
        <v>39.993999558336299</v>
      </c>
      <c r="V789" s="9">
        <v>41.159206020698697</v>
      </c>
      <c r="W789" s="9">
        <v>42.3755270429793</v>
      </c>
      <c r="X789" s="9">
        <v>43.689385960208703</v>
      </c>
      <c r="Y789" s="9">
        <v>44.906699619526897</v>
      </c>
      <c r="Z789" s="9">
        <v>46.126051941593303</v>
      </c>
      <c r="AA789" s="9">
        <v>47.354837429709299</v>
      </c>
      <c r="AB789" s="9">
        <v>48.832746982545203</v>
      </c>
      <c r="AC789" s="9">
        <v>50.200052174627302</v>
      </c>
      <c r="AD789" s="9">
        <v>51.517677937688902</v>
      </c>
      <c r="AE789" s="9">
        <v>52.825881173418303</v>
      </c>
      <c r="AF789" s="9">
        <v>54.174894110016702</v>
      </c>
      <c r="AG789" s="9">
        <v>55.458782289917998</v>
      </c>
      <c r="AH789" s="9">
        <v>54.913411238571904</v>
      </c>
      <c r="AI789" s="9">
        <v>54.262620440270801</v>
      </c>
      <c r="AJ789" s="9">
        <v>53.750453071687801</v>
      </c>
      <c r="AK789" s="9">
        <v>53.190601666700402</v>
      </c>
    </row>
    <row r="790" spans="1:37" s="9" customFormat="1" x14ac:dyDescent="0.3">
      <c r="A790" s="13" t="str">
        <f t="shared" si="12"/>
        <v>SDGbaseTRA_UrbBAU_v7QVAXafore</v>
      </c>
      <c r="B790" s="37" t="s">
        <v>220</v>
      </c>
      <c r="C790" s="8" t="s">
        <v>324</v>
      </c>
      <c r="D790" s="10" t="s">
        <v>211</v>
      </c>
      <c r="E790" s="9" t="s">
        <v>16</v>
      </c>
      <c r="F790" s="9">
        <v>6.4911530358491802</v>
      </c>
      <c r="G790" s="9">
        <v>6.1550073944935999</v>
      </c>
      <c r="H790" s="9">
        <v>6.3205149066502697</v>
      </c>
      <c r="I790" s="9">
        <v>6.4522531190591801</v>
      </c>
      <c r="J790" s="9">
        <v>6.58477564954695</v>
      </c>
      <c r="K790" s="9">
        <v>6.6733750659684299</v>
      </c>
      <c r="L790" s="9">
        <v>6.7712024013981296</v>
      </c>
      <c r="M790" s="9">
        <v>6.8478827899380299</v>
      </c>
      <c r="N790" s="9">
        <v>6.96980880332345</v>
      </c>
      <c r="O790" s="9">
        <v>7.2022722927259002</v>
      </c>
      <c r="P790" s="9">
        <v>7.3581574903340803</v>
      </c>
      <c r="Q790" s="9">
        <v>7.4348523643487496</v>
      </c>
      <c r="R790" s="9">
        <v>7.56693520557035</v>
      </c>
      <c r="S790" s="9">
        <v>7.6853162745351202</v>
      </c>
      <c r="T790" s="9">
        <v>7.8011369964692499</v>
      </c>
      <c r="U790" s="9">
        <v>7.9843465928344202</v>
      </c>
      <c r="V790" s="9">
        <v>8.1415507962092608</v>
      </c>
      <c r="W790" s="9">
        <v>8.3226508633580796</v>
      </c>
      <c r="X790" s="9">
        <v>8.5223664026627706</v>
      </c>
      <c r="Y790" s="9">
        <v>8.7431819171683305</v>
      </c>
      <c r="Z790" s="9">
        <v>8.9211789349337298</v>
      </c>
      <c r="AA790" s="9">
        <v>9.0968047628289099</v>
      </c>
      <c r="AB790" s="9">
        <v>9.3045709380741997</v>
      </c>
      <c r="AC790" s="9">
        <v>9.4739174817858594</v>
      </c>
      <c r="AD790" s="9">
        <v>9.6312039451982994</v>
      </c>
      <c r="AE790" s="9">
        <v>9.7851143072499394</v>
      </c>
      <c r="AF790" s="9">
        <v>9.9552382960769101</v>
      </c>
      <c r="AG790" s="9">
        <v>10.107267606527699</v>
      </c>
      <c r="AH790" s="9">
        <v>10.0485268701525</v>
      </c>
      <c r="AI790" s="9">
        <v>9.9601138211776892</v>
      </c>
      <c r="AJ790" s="9">
        <v>9.8853632395728006</v>
      </c>
      <c r="AK790" s="9">
        <v>9.7977696103283396</v>
      </c>
    </row>
    <row r="791" spans="1:37" s="9" customFormat="1" x14ac:dyDescent="0.3">
      <c r="A791" s="13" t="str">
        <f t="shared" si="12"/>
        <v>SDGbaseTRA_UrbBAU_v7QVAXafish</v>
      </c>
      <c r="B791" s="37" t="s">
        <v>220</v>
      </c>
      <c r="C791" s="8" t="s">
        <v>324</v>
      </c>
      <c r="D791" s="10" t="s">
        <v>211</v>
      </c>
      <c r="E791" s="9" t="s">
        <v>17</v>
      </c>
      <c r="F791" s="9">
        <v>7.3673079317888401</v>
      </c>
      <c r="G791" s="9">
        <v>7.4111551469976602</v>
      </c>
      <c r="H791" s="9">
        <v>7.6956423406380896</v>
      </c>
      <c r="I791" s="9">
        <v>7.8604583686317202</v>
      </c>
      <c r="J791" s="9">
        <v>8.0327317621784804</v>
      </c>
      <c r="K791" s="9">
        <v>8.2181205924784706</v>
      </c>
      <c r="L791" s="9">
        <v>8.4369212042576205</v>
      </c>
      <c r="M791" s="9">
        <v>8.6637576203505802</v>
      </c>
      <c r="N791" s="9">
        <v>8.9068952199135492</v>
      </c>
      <c r="O791" s="9">
        <v>9.3054101649285794</v>
      </c>
      <c r="P791" s="9">
        <v>9.6511068221777894</v>
      </c>
      <c r="Q791" s="9">
        <v>9.9498031438755703</v>
      </c>
      <c r="R791" s="9">
        <v>10.2754025855915</v>
      </c>
      <c r="S791" s="9">
        <v>10.590002248449601</v>
      </c>
      <c r="T791" s="9">
        <v>10.919301583589901</v>
      </c>
      <c r="U791" s="9">
        <v>11.298831562494501</v>
      </c>
      <c r="V791" s="9">
        <v>11.6349260235489</v>
      </c>
      <c r="W791" s="9">
        <v>11.986467853019899</v>
      </c>
      <c r="X791" s="9">
        <v>12.367858448428301</v>
      </c>
      <c r="Y791" s="9">
        <v>12.7200003004547</v>
      </c>
      <c r="Z791" s="9">
        <v>13.0714043190951</v>
      </c>
      <c r="AA791" s="9">
        <v>13.433006343348801</v>
      </c>
      <c r="AB791" s="9">
        <v>13.887942875994201</v>
      </c>
      <c r="AC791" s="9">
        <v>14.304614508597201</v>
      </c>
      <c r="AD791" s="9">
        <v>14.7071419954205</v>
      </c>
      <c r="AE791" s="9">
        <v>15.109475458572</v>
      </c>
      <c r="AF791" s="9">
        <v>15.523003971293599</v>
      </c>
      <c r="AG791" s="9">
        <v>15.925734283455199</v>
      </c>
      <c r="AH791" s="9">
        <v>15.820220067120401</v>
      </c>
      <c r="AI791" s="9">
        <v>15.649679336481499</v>
      </c>
      <c r="AJ791" s="9">
        <v>15.500997923492699</v>
      </c>
      <c r="AK791" s="9">
        <v>15.3340536489833</v>
      </c>
    </row>
    <row r="792" spans="1:37" s="9" customFormat="1" x14ac:dyDescent="0.3">
      <c r="A792" s="13" t="str">
        <f t="shared" si="12"/>
        <v>SDGbaseTRA_UrbBAU_v7QVAXacoal</v>
      </c>
      <c r="B792" s="37" t="s">
        <v>220</v>
      </c>
      <c r="C792" s="8" t="s">
        <v>324</v>
      </c>
      <c r="D792" s="10" t="s">
        <v>211</v>
      </c>
      <c r="E792" s="9" t="s">
        <v>18</v>
      </c>
      <c r="F792" s="9">
        <v>112.985261334472</v>
      </c>
      <c r="G792" s="9">
        <v>109.357624323195</v>
      </c>
      <c r="H792" s="9">
        <v>107.44752648884</v>
      </c>
      <c r="I792" s="9">
        <v>105.702400422735</v>
      </c>
      <c r="J792" s="9">
        <v>102.504066499476</v>
      </c>
      <c r="K792" s="9">
        <v>101.14807285667401</v>
      </c>
      <c r="L792" s="9">
        <v>99.155298290229695</v>
      </c>
      <c r="M792" s="9">
        <v>97.182185851779295</v>
      </c>
      <c r="N792" s="9">
        <v>96.047983520847396</v>
      </c>
      <c r="O792" s="9">
        <v>94.630984032747904</v>
      </c>
      <c r="P792" s="9">
        <v>91.730079516004196</v>
      </c>
      <c r="Q792" s="9">
        <v>86.880797684539402</v>
      </c>
      <c r="R792" s="9">
        <v>83.679895869820299</v>
      </c>
      <c r="S792" s="9">
        <v>83.655230552850497</v>
      </c>
      <c r="T792" s="9">
        <v>82.765068869376407</v>
      </c>
      <c r="U792" s="9">
        <v>82.335623240030003</v>
      </c>
      <c r="V792" s="9">
        <v>81.454603416676804</v>
      </c>
      <c r="W792" s="9">
        <v>81.186803878628595</v>
      </c>
      <c r="X792" s="9">
        <v>79.090962688579395</v>
      </c>
      <c r="Y792" s="9">
        <v>77.169194537507707</v>
      </c>
      <c r="Z792" s="9">
        <v>75.247426386436103</v>
      </c>
      <c r="AA792" s="9">
        <v>73.325658235364401</v>
      </c>
      <c r="AB792" s="9">
        <v>69.101189344887601</v>
      </c>
      <c r="AC792" s="9">
        <v>64.876720454410801</v>
      </c>
      <c r="AD792" s="9">
        <v>60.652251563934001</v>
      </c>
      <c r="AE792" s="9">
        <v>56.427782673457202</v>
      </c>
      <c r="AF792" s="9">
        <v>52.203313782980402</v>
      </c>
      <c r="AG792" s="9">
        <v>44.484696403510299</v>
      </c>
      <c r="AH792" s="9">
        <v>36.766079024040202</v>
      </c>
      <c r="AI792" s="9">
        <v>29.047461644570099</v>
      </c>
      <c r="AJ792" s="9">
        <v>21.328844265100098</v>
      </c>
      <c r="AK792" s="9">
        <v>13.61022688563</v>
      </c>
    </row>
    <row r="793" spans="1:37" s="9" customFormat="1" x14ac:dyDescent="0.3">
      <c r="A793" s="13" t="str">
        <f t="shared" si="12"/>
        <v>SDGbaseTRA_UrbBAU_v7QVAXagold</v>
      </c>
      <c r="B793" s="37" t="s">
        <v>220</v>
      </c>
      <c r="C793" s="8" t="s">
        <v>324</v>
      </c>
      <c r="D793" s="10" t="s">
        <v>211</v>
      </c>
      <c r="E793" s="9" t="s">
        <v>19</v>
      </c>
      <c r="F793" s="9">
        <v>61.1402858389852</v>
      </c>
      <c r="G793" s="9">
        <v>61.079145553133401</v>
      </c>
      <c r="H793" s="9">
        <v>60.9517610673498</v>
      </c>
      <c r="I793" s="9">
        <v>60.8851418035363</v>
      </c>
      <c r="J793" s="9">
        <v>60.824256661732797</v>
      </c>
      <c r="K793" s="9">
        <v>60.763432405071001</v>
      </c>
      <c r="L793" s="9">
        <v>60.702668972665897</v>
      </c>
      <c r="M793" s="9">
        <v>60.641966303693302</v>
      </c>
      <c r="N793" s="9">
        <v>60.581324337389503</v>
      </c>
      <c r="O793" s="9">
        <v>60.520743013052197</v>
      </c>
      <c r="P793" s="9">
        <v>60.460222270039097</v>
      </c>
      <c r="Q793" s="9">
        <v>60.399762047769002</v>
      </c>
      <c r="R793" s="9">
        <v>60.3393622857213</v>
      </c>
      <c r="S793" s="9">
        <v>60.279022923435498</v>
      </c>
      <c r="T793" s="9">
        <v>60.218743900512102</v>
      </c>
      <c r="U793" s="9">
        <v>60.158525156611603</v>
      </c>
      <c r="V793" s="9">
        <v>60.098366631455001</v>
      </c>
      <c r="W793" s="9">
        <v>60.0382682648235</v>
      </c>
      <c r="X793" s="9">
        <v>59.978229996558703</v>
      </c>
      <c r="Y793" s="9">
        <v>59.918251766562101</v>
      </c>
      <c r="Z793" s="9">
        <v>59.858333514795603</v>
      </c>
      <c r="AA793" s="9">
        <v>59.7984751812808</v>
      </c>
      <c r="AB793" s="9">
        <v>59.738676706099596</v>
      </c>
      <c r="AC793" s="9">
        <v>59.6789380293935</v>
      </c>
      <c r="AD793" s="9">
        <v>59.6192590913641</v>
      </c>
      <c r="AE793" s="9">
        <v>59.559639832272701</v>
      </c>
      <c r="AF793" s="9">
        <v>59.5000801924405</v>
      </c>
      <c r="AG793" s="9">
        <v>59.440580112248</v>
      </c>
      <c r="AH793" s="9">
        <v>59.381139532135798</v>
      </c>
      <c r="AI793" s="9">
        <v>59.321758392603599</v>
      </c>
      <c r="AJ793" s="9">
        <v>59.262436634211099</v>
      </c>
      <c r="AK793" s="9">
        <v>59.2031741975768</v>
      </c>
    </row>
    <row r="794" spans="1:37" s="9" customFormat="1" x14ac:dyDescent="0.3">
      <c r="A794" s="13" t="str">
        <f t="shared" si="12"/>
        <v>SDGbaseTRA_UrbBAU_v7QVAXangas</v>
      </c>
      <c r="B794" s="37" t="s">
        <v>220</v>
      </c>
      <c r="C794" s="8" t="s">
        <v>324</v>
      </c>
      <c r="D794" s="10" t="s">
        <v>211</v>
      </c>
      <c r="E794" s="9" t="s">
        <v>20</v>
      </c>
      <c r="F794" s="9">
        <v>0.94356488111431702</v>
      </c>
      <c r="G794" s="9">
        <v>0.79731728701236604</v>
      </c>
      <c r="H794" s="9">
        <v>0.76173889560776697</v>
      </c>
      <c r="I794" s="9">
        <v>0.71375243888570905</v>
      </c>
      <c r="J794" s="9">
        <v>0.67484382451591096</v>
      </c>
      <c r="K794" s="9">
        <v>0.63686985976578103</v>
      </c>
      <c r="L794" s="9">
        <v>0.60134022956043298</v>
      </c>
      <c r="M794" s="9">
        <v>0.57062807064889798</v>
      </c>
      <c r="N794" s="9">
        <v>0.54244795924709699</v>
      </c>
      <c r="O794" s="9">
        <v>0.53428958341434596</v>
      </c>
      <c r="P794" s="9">
        <v>0.51210515527993805</v>
      </c>
      <c r="Q794" s="9">
        <v>0.48775192660091399</v>
      </c>
      <c r="R794" s="9">
        <v>0.46361203167077703</v>
      </c>
      <c r="S794" s="9">
        <v>0.44151842203763803</v>
      </c>
      <c r="T794" s="9">
        <v>0.42060981092664601</v>
      </c>
      <c r="U794" s="9">
        <v>0.400222157046486</v>
      </c>
      <c r="V794" s="9">
        <v>0.38026909836735601</v>
      </c>
      <c r="W794" s="9">
        <v>0.36194028265686001</v>
      </c>
      <c r="X794" s="9">
        <v>0.34491952064113002</v>
      </c>
      <c r="Y794" s="9">
        <v>0.328371031805262</v>
      </c>
      <c r="Z794" s="9">
        <v>0.31209966919599502</v>
      </c>
      <c r="AA794" s="9">
        <v>0.29745444143789501</v>
      </c>
      <c r="AB794" s="9">
        <v>0.285553593356702</v>
      </c>
      <c r="AC794" s="9">
        <v>0.27296245293344101</v>
      </c>
      <c r="AD794" s="9">
        <v>0.26002974890934999</v>
      </c>
      <c r="AE794" s="9">
        <v>0.247308086970149</v>
      </c>
      <c r="AF794" s="9">
        <v>0.235208323303808</v>
      </c>
      <c r="AG794" s="9">
        <v>0.22382360408532101</v>
      </c>
      <c r="AH794" s="9">
        <v>0.21539534207626099</v>
      </c>
      <c r="AI794" s="9">
        <v>0.20558175100203399</v>
      </c>
      <c r="AJ794" s="9">
        <v>0.195868904788879</v>
      </c>
      <c r="AK794" s="9">
        <v>0.185829572825882</v>
      </c>
    </row>
    <row r="795" spans="1:37" s="9" customFormat="1" x14ac:dyDescent="0.3">
      <c r="A795" s="13" t="str">
        <f t="shared" si="12"/>
        <v>SDGbaseTRA_UrbBAU_v7QVAXapgm</v>
      </c>
      <c r="B795" s="37" t="s">
        <v>220</v>
      </c>
      <c r="C795" s="8" t="s">
        <v>324</v>
      </c>
      <c r="D795" s="10" t="s">
        <v>211</v>
      </c>
      <c r="E795" s="9" t="s">
        <v>21</v>
      </c>
      <c r="F795" s="9">
        <v>97.820469381023102</v>
      </c>
      <c r="G795" s="9">
        <v>74.043973660661706</v>
      </c>
      <c r="H795" s="9">
        <v>78.073537783027305</v>
      </c>
      <c r="I795" s="9">
        <v>81.998865302488795</v>
      </c>
      <c r="J795" s="9">
        <v>85.994488242701905</v>
      </c>
      <c r="K795" s="9">
        <v>90.034889173458794</v>
      </c>
      <c r="L795" s="9">
        <v>94.127786140068096</v>
      </c>
      <c r="M795" s="9">
        <v>94.702106735044197</v>
      </c>
      <c r="N795" s="9">
        <v>95.2582368203079</v>
      </c>
      <c r="O795" s="9">
        <v>96.090749572225704</v>
      </c>
      <c r="P795" s="9">
        <v>96.720057441183002</v>
      </c>
      <c r="Q795" s="9">
        <v>97.256950470708901</v>
      </c>
      <c r="R795" s="9">
        <v>99.2982507152593</v>
      </c>
      <c r="S795" s="9">
        <v>101.35974221400799</v>
      </c>
      <c r="T795" s="9">
        <v>103.43952004200101</v>
      </c>
      <c r="U795" s="9">
        <v>105.56664590713299</v>
      </c>
      <c r="V795" s="9">
        <v>107.79897546614301</v>
      </c>
      <c r="W795" s="9">
        <v>110.003989451626</v>
      </c>
      <c r="X795" s="9">
        <v>112.10058943923499</v>
      </c>
      <c r="Y795" s="9">
        <v>114.21137454972801</v>
      </c>
      <c r="Z795" s="9">
        <v>116.291055817893</v>
      </c>
      <c r="AA795" s="9">
        <v>118.421267398669</v>
      </c>
      <c r="AB795" s="9">
        <v>141.14398692495601</v>
      </c>
      <c r="AC795" s="9">
        <v>164.15993484688499</v>
      </c>
      <c r="AD795" s="9">
        <v>187.43324281174699</v>
      </c>
      <c r="AE795" s="9">
        <v>210.78016198152599</v>
      </c>
      <c r="AF795" s="9">
        <v>234.15810110265201</v>
      </c>
      <c r="AG795" s="9">
        <v>257.48658011345202</v>
      </c>
      <c r="AH795" s="9">
        <v>280.06465448708201</v>
      </c>
      <c r="AI795" s="9">
        <v>302.75420378931898</v>
      </c>
      <c r="AJ795" s="9">
        <v>325.636520733579</v>
      </c>
      <c r="AK795" s="9">
        <v>348.55378860889903</v>
      </c>
    </row>
    <row r="796" spans="1:37" s="9" customFormat="1" x14ac:dyDescent="0.3">
      <c r="A796" s="13" t="str">
        <f t="shared" si="12"/>
        <v>SDGbaseTRA_UrbBAU_v7QVAXamore</v>
      </c>
      <c r="B796" s="37" t="s">
        <v>220</v>
      </c>
      <c r="C796" s="8" t="s">
        <v>324</v>
      </c>
      <c r="D796" s="10" t="s">
        <v>211</v>
      </c>
      <c r="E796" s="9" t="s">
        <v>22</v>
      </c>
      <c r="F796" s="9">
        <v>78.234984296268294</v>
      </c>
      <c r="G796" s="9">
        <v>72.515871899823793</v>
      </c>
      <c r="H796" s="9">
        <v>75.842500835577397</v>
      </c>
      <c r="I796" s="9">
        <v>77.562859190584504</v>
      </c>
      <c r="J796" s="9">
        <v>79.468364443004006</v>
      </c>
      <c r="K796" s="9">
        <v>81.357447381581196</v>
      </c>
      <c r="L796" s="9">
        <v>83.538760642180506</v>
      </c>
      <c r="M796" s="9">
        <v>86.087887016726597</v>
      </c>
      <c r="N796" s="9">
        <v>88.785797569689606</v>
      </c>
      <c r="O796" s="9">
        <v>94.641823050397093</v>
      </c>
      <c r="P796" s="9">
        <v>98.720666738087303</v>
      </c>
      <c r="Q796" s="9">
        <v>101.99864568382399</v>
      </c>
      <c r="R796" s="9">
        <v>105.198168372019</v>
      </c>
      <c r="S796" s="9">
        <v>108.32723204832401</v>
      </c>
      <c r="T796" s="9">
        <v>111.511182268176</v>
      </c>
      <c r="U796" s="9">
        <v>114.931019043099</v>
      </c>
      <c r="V796" s="9">
        <v>117.808259028866</v>
      </c>
      <c r="W796" s="9">
        <v>120.873754324117</v>
      </c>
      <c r="X796" s="9">
        <v>124.346185349404</v>
      </c>
      <c r="Y796" s="9">
        <v>127.224229696123</v>
      </c>
      <c r="Z796" s="9">
        <v>129.76234297676501</v>
      </c>
      <c r="AA796" s="9">
        <v>132.453662283943</v>
      </c>
      <c r="AB796" s="9">
        <v>135.931439015222</v>
      </c>
      <c r="AC796" s="9">
        <v>138.63160363742901</v>
      </c>
      <c r="AD796" s="9">
        <v>140.87846097747001</v>
      </c>
      <c r="AE796" s="9">
        <v>142.909496243977</v>
      </c>
      <c r="AF796" s="9">
        <v>144.955641830621</v>
      </c>
      <c r="AG796" s="9">
        <v>146.49214080329199</v>
      </c>
      <c r="AH796" s="9">
        <v>145.09239525969599</v>
      </c>
      <c r="AI796" s="9">
        <v>141.91080350417201</v>
      </c>
      <c r="AJ796" s="9">
        <v>138.735865669563</v>
      </c>
      <c r="AK796" s="9">
        <v>134.86534617211501</v>
      </c>
    </row>
    <row r="797" spans="1:37" s="9" customFormat="1" x14ac:dyDescent="0.3">
      <c r="A797" s="13" t="str">
        <f t="shared" si="12"/>
        <v>SDGbaseTRA_UrbBAU_v7QVAXamine</v>
      </c>
      <c r="B797" s="37" t="s">
        <v>220</v>
      </c>
      <c r="C797" s="8" t="s">
        <v>324</v>
      </c>
      <c r="D797" s="10" t="s">
        <v>211</v>
      </c>
      <c r="E797" s="9" t="s">
        <v>23</v>
      </c>
      <c r="F797" s="9">
        <v>57.005130412218101</v>
      </c>
      <c r="G797" s="9">
        <v>52.938237796433903</v>
      </c>
      <c r="H797" s="9">
        <v>54.8534357227608</v>
      </c>
      <c r="I797" s="9">
        <v>56.024370080604697</v>
      </c>
      <c r="J797" s="9">
        <v>57.2239495395361</v>
      </c>
      <c r="K797" s="9">
        <v>58.469033465845897</v>
      </c>
      <c r="L797" s="9">
        <v>59.965587690629299</v>
      </c>
      <c r="M797" s="9">
        <v>61.676377263227799</v>
      </c>
      <c r="N797" s="9">
        <v>63.420155490428698</v>
      </c>
      <c r="O797" s="9">
        <v>66.145709341256406</v>
      </c>
      <c r="P797" s="9">
        <v>68.1828941329956</v>
      </c>
      <c r="Q797" s="9">
        <v>69.998643522695303</v>
      </c>
      <c r="R797" s="9">
        <v>71.9472899169334</v>
      </c>
      <c r="S797" s="9">
        <v>73.932458454109195</v>
      </c>
      <c r="T797" s="9">
        <v>76.085152943293096</v>
      </c>
      <c r="U797" s="9">
        <v>78.407812002769802</v>
      </c>
      <c r="V797" s="9">
        <v>80.478115018374396</v>
      </c>
      <c r="W797" s="9">
        <v>82.792517711113803</v>
      </c>
      <c r="X797" s="9">
        <v>85.626737525392102</v>
      </c>
      <c r="Y797" s="9">
        <v>88.196400713128497</v>
      </c>
      <c r="Z797" s="9">
        <v>90.747760183330797</v>
      </c>
      <c r="AA797" s="9">
        <v>93.386447592651805</v>
      </c>
      <c r="AB797" s="9">
        <v>96.149495675704202</v>
      </c>
      <c r="AC797" s="9">
        <v>98.411258095087803</v>
      </c>
      <c r="AD797" s="9">
        <v>100.52881306990599</v>
      </c>
      <c r="AE797" s="9">
        <v>102.65390989161</v>
      </c>
      <c r="AF797" s="9">
        <v>104.98359608451101</v>
      </c>
      <c r="AG797" s="9">
        <v>107.49162282800199</v>
      </c>
      <c r="AH797" s="9">
        <v>107.117548405067</v>
      </c>
      <c r="AI797" s="9">
        <v>105.996036389759</v>
      </c>
      <c r="AJ797" s="9">
        <v>105.14298378396801</v>
      </c>
      <c r="AK797" s="9">
        <v>104.133622951079</v>
      </c>
    </row>
    <row r="798" spans="1:37" s="9" customFormat="1" x14ac:dyDescent="0.3">
      <c r="A798" s="13" t="str">
        <f t="shared" si="12"/>
        <v>SDGbaseTRA_UrbBAU_v7QVAXameat</v>
      </c>
      <c r="B798" s="37" t="s">
        <v>220</v>
      </c>
      <c r="C798" s="8" t="s">
        <v>324</v>
      </c>
      <c r="D798" s="10" t="s">
        <v>211</v>
      </c>
      <c r="E798" s="9" t="s">
        <v>24</v>
      </c>
      <c r="F798" s="9">
        <v>14.298644361090499</v>
      </c>
      <c r="G798" s="9">
        <v>14.319530203031499</v>
      </c>
      <c r="H798" s="9">
        <v>14.6482182964606</v>
      </c>
      <c r="I798" s="9">
        <v>14.892975642600099</v>
      </c>
      <c r="J798" s="9">
        <v>15.175871392989899</v>
      </c>
      <c r="K798" s="9">
        <v>15.470918864227199</v>
      </c>
      <c r="L798" s="9">
        <v>15.830586058405901</v>
      </c>
      <c r="M798" s="9">
        <v>16.198066464659799</v>
      </c>
      <c r="N798" s="9">
        <v>16.581876253249199</v>
      </c>
      <c r="O798" s="9">
        <v>17.106244434878398</v>
      </c>
      <c r="P798" s="9">
        <v>17.588152381678</v>
      </c>
      <c r="Q798" s="9">
        <v>18.0004615015655</v>
      </c>
      <c r="R798" s="9">
        <v>18.4814656429952</v>
      </c>
      <c r="S798" s="9">
        <v>18.965024089229399</v>
      </c>
      <c r="T798" s="9">
        <v>19.480852695363399</v>
      </c>
      <c r="U798" s="9">
        <v>20.0597131496</v>
      </c>
      <c r="V798" s="9">
        <v>20.562964556477802</v>
      </c>
      <c r="W798" s="9">
        <v>21.087407048926998</v>
      </c>
      <c r="X798" s="9">
        <v>21.640716903196999</v>
      </c>
      <c r="Y798" s="9">
        <v>22.133648352796101</v>
      </c>
      <c r="Z798" s="9">
        <v>22.616584663060699</v>
      </c>
      <c r="AA798" s="9">
        <v>23.094382789125302</v>
      </c>
      <c r="AB798" s="9">
        <v>23.682367551846099</v>
      </c>
      <c r="AC798" s="9">
        <v>24.190459684681301</v>
      </c>
      <c r="AD798" s="9">
        <v>24.673652189020299</v>
      </c>
      <c r="AE798" s="9">
        <v>25.1530744106994</v>
      </c>
      <c r="AF798" s="9">
        <v>25.664849189912999</v>
      </c>
      <c r="AG798" s="9">
        <v>26.1593410297295</v>
      </c>
      <c r="AH798" s="9">
        <v>25.9393733214267</v>
      </c>
      <c r="AI798" s="9">
        <v>25.718440340467001</v>
      </c>
      <c r="AJ798" s="9">
        <v>25.560087266059099</v>
      </c>
      <c r="AK798" s="9">
        <v>25.380227868341201</v>
      </c>
    </row>
    <row r="799" spans="1:37" s="9" customFormat="1" x14ac:dyDescent="0.3">
      <c r="A799" s="13" t="str">
        <f t="shared" ref="A799:A862" si="13">_xlfn.CONCAT(C799,D799,E799)</f>
        <v>SDGbaseTRA_UrbBAU_v7QVAXapfis</v>
      </c>
      <c r="B799" s="37" t="s">
        <v>220</v>
      </c>
      <c r="C799" s="8" t="s">
        <v>324</v>
      </c>
      <c r="D799" s="10" t="s">
        <v>211</v>
      </c>
      <c r="E799" s="9" t="s">
        <v>25</v>
      </c>
      <c r="F799" s="9">
        <v>6.3223518718131899</v>
      </c>
      <c r="G799" s="9">
        <v>6.2408728086296597</v>
      </c>
      <c r="H799" s="9">
        <v>6.4451245653878697</v>
      </c>
      <c r="I799" s="9">
        <v>6.5740353608296198</v>
      </c>
      <c r="J799" s="9">
        <v>6.7260011191241098</v>
      </c>
      <c r="K799" s="9">
        <v>6.8629417829108599</v>
      </c>
      <c r="L799" s="9">
        <v>7.0217099102239704</v>
      </c>
      <c r="M799" s="9">
        <v>7.1836321362459099</v>
      </c>
      <c r="N799" s="9">
        <v>7.3564618575578002</v>
      </c>
      <c r="O799" s="9">
        <v>7.7094558252483401</v>
      </c>
      <c r="P799" s="9">
        <v>7.9503424824841797</v>
      </c>
      <c r="Q799" s="9">
        <v>8.1371196361266591</v>
      </c>
      <c r="R799" s="9">
        <v>8.35377369059713</v>
      </c>
      <c r="S799" s="9">
        <v>8.5725211265500807</v>
      </c>
      <c r="T799" s="9">
        <v>8.8036583917186899</v>
      </c>
      <c r="U799" s="9">
        <v>9.0668466618797297</v>
      </c>
      <c r="V799" s="9">
        <v>9.2889284663895406</v>
      </c>
      <c r="W799" s="9">
        <v>9.5325556505885096</v>
      </c>
      <c r="X799" s="9">
        <v>9.8009670468285499</v>
      </c>
      <c r="Y799" s="9">
        <v>10.038751914965401</v>
      </c>
      <c r="Z799" s="9">
        <v>10.2693327120269</v>
      </c>
      <c r="AA799" s="9">
        <v>10.5090610291549</v>
      </c>
      <c r="AB799" s="9">
        <v>10.8535731622233</v>
      </c>
      <c r="AC799" s="9">
        <v>11.1439423537865</v>
      </c>
      <c r="AD799" s="9">
        <v>11.402867601609801</v>
      </c>
      <c r="AE799" s="9">
        <v>11.650049194225</v>
      </c>
      <c r="AF799" s="9">
        <v>11.9068821067637</v>
      </c>
      <c r="AG799" s="9">
        <v>12.1582961189985</v>
      </c>
      <c r="AH799" s="9">
        <v>12.1251526768229</v>
      </c>
      <c r="AI799" s="9">
        <v>12.034300947451801</v>
      </c>
      <c r="AJ799" s="9">
        <v>11.9527375770506</v>
      </c>
      <c r="AK799" s="9">
        <v>11.849142866682101</v>
      </c>
    </row>
    <row r="800" spans="1:37" s="9" customFormat="1" x14ac:dyDescent="0.3">
      <c r="A800" s="13" t="str">
        <f t="shared" si="13"/>
        <v>SDGbaseTRA_UrbBAU_v7QVAXavege</v>
      </c>
      <c r="B800" s="37" t="s">
        <v>220</v>
      </c>
      <c r="C800" s="8" t="s">
        <v>324</v>
      </c>
      <c r="D800" s="10" t="s">
        <v>211</v>
      </c>
      <c r="E800" s="9" t="s">
        <v>26</v>
      </c>
      <c r="F800" s="9">
        <v>10.973283463865499</v>
      </c>
      <c r="G800" s="9">
        <v>10.632307867436699</v>
      </c>
      <c r="H800" s="9">
        <v>11.006515589449901</v>
      </c>
      <c r="I800" s="9">
        <v>11.228159285405299</v>
      </c>
      <c r="J800" s="9">
        <v>11.5025764845096</v>
      </c>
      <c r="K800" s="9">
        <v>11.7470119607847</v>
      </c>
      <c r="L800" s="9">
        <v>12.0206975963487</v>
      </c>
      <c r="M800" s="9">
        <v>12.300722985997901</v>
      </c>
      <c r="N800" s="9">
        <v>12.607383781351301</v>
      </c>
      <c r="O800" s="9">
        <v>13.3029314815688</v>
      </c>
      <c r="P800" s="9">
        <v>13.7344720227143</v>
      </c>
      <c r="Q800" s="9">
        <v>14.0647988514134</v>
      </c>
      <c r="R800" s="9">
        <v>14.454920201831101</v>
      </c>
      <c r="S800" s="9">
        <v>14.850612654535601</v>
      </c>
      <c r="T800" s="9">
        <v>15.271059113018101</v>
      </c>
      <c r="U800" s="9">
        <v>15.7410109585727</v>
      </c>
      <c r="V800" s="9">
        <v>16.147413573864</v>
      </c>
      <c r="W800" s="9">
        <v>16.589260009857099</v>
      </c>
      <c r="X800" s="9">
        <v>17.078256046686899</v>
      </c>
      <c r="Y800" s="9">
        <v>17.512671729553801</v>
      </c>
      <c r="Z800" s="9">
        <v>17.935398530062301</v>
      </c>
      <c r="AA800" s="9">
        <v>18.375333999531701</v>
      </c>
      <c r="AB800" s="9">
        <v>19.0466275639094</v>
      </c>
      <c r="AC800" s="9">
        <v>19.584509184575801</v>
      </c>
      <c r="AD800" s="9">
        <v>20.050455191926901</v>
      </c>
      <c r="AE800" s="9">
        <v>20.496718235544002</v>
      </c>
      <c r="AF800" s="9">
        <v>20.965248498919699</v>
      </c>
      <c r="AG800" s="9">
        <v>21.3958085631877</v>
      </c>
      <c r="AH800" s="9">
        <v>21.444457760159899</v>
      </c>
      <c r="AI800" s="9">
        <v>21.338853997000001</v>
      </c>
      <c r="AJ800" s="9">
        <v>21.201351686969499</v>
      </c>
      <c r="AK800" s="9">
        <v>21.011249955558501</v>
      </c>
    </row>
    <row r="801" spans="1:37" s="9" customFormat="1" x14ac:dyDescent="0.3">
      <c r="A801" s="13" t="str">
        <f t="shared" si="13"/>
        <v>SDGbaseTRA_UrbBAU_v7QVAXafats</v>
      </c>
      <c r="B801" s="37" t="s">
        <v>220</v>
      </c>
      <c r="C801" s="8" t="s">
        <v>324</v>
      </c>
      <c r="D801" s="10" t="s">
        <v>211</v>
      </c>
      <c r="E801" s="9" t="s">
        <v>27</v>
      </c>
      <c r="F801" s="9">
        <v>3.4845797675243699</v>
      </c>
      <c r="G801" s="9">
        <v>3.5582309556301199</v>
      </c>
      <c r="H801" s="9">
        <v>3.6999345346764598</v>
      </c>
      <c r="I801" s="9">
        <v>3.7788334439048699</v>
      </c>
      <c r="J801" s="9">
        <v>3.8660892061881502</v>
      </c>
      <c r="K801" s="9">
        <v>3.95695249034938</v>
      </c>
      <c r="L801" s="9">
        <v>4.0611144356756599</v>
      </c>
      <c r="M801" s="9">
        <v>4.1665417710201096</v>
      </c>
      <c r="N801" s="9">
        <v>4.2756350995189401</v>
      </c>
      <c r="O801" s="9">
        <v>4.5040027713592998</v>
      </c>
      <c r="P801" s="9">
        <v>4.69951963214959</v>
      </c>
      <c r="Q801" s="9">
        <v>4.8527504388186804</v>
      </c>
      <c r="R801" s="9">
        <v>5.0035009433300699</v>
      </c>
      <c r="S801" s="9">
        <v>5.1355097426232899</v>
      </c>
      <c r="T801" s="9">
        <v>5.2647858357380803</v>
      </c>
      <c r="U801" s="9">
        <v>5.4071632365663804</v>
      </c>
      <c r="V801" s="9">
        <v>5.5163264186453</v>
      </c>
      <c r="W801" s="9">
        <v>5.6261427106562802</v>
      </c>
      <c r="X801" s="9">
        <v>5.7505866490466504</v>
      </c>
      <c r="Y801" s="9">
        <v>5.8589341091231004</v>
      </c>
      <c r="Z801" s="9">
        <v>5.9619555935030002</v>
      </c>
      <c r="AA801" s="9">
        <v>6.0677164033000404</v>
      </c>
      <c r="AB801" s="9">
        <v>6.2272970431028201</v>
      </c>
      <c r="AC801" s="9">
        <v>6.3658586577004899</v>
      </c>
      <c r="AD801" s="9">
        <v>6.4856401698334398</v>
      </c>
      <c r="AE801" s="9">
        <v>6.5909733049833799</v>
      </c>
      <c r="AF801" s="9">
        <v>6.6877721370605903</v>
      </c>
      <c r="AG801" s="9">
        <v>6.7752921641446404</v>
      </c>
      <c r="AH801" s="9">
        <v>6.6909922199286598</v>
      </c>
      <c r="AI801" s="9">
        <v>6.5796127870559697</v>
      </c>
      <c r="AJ801" s="9">
        <v>6.4779321459360499</v>
      </c>
      <c r="AK801" s="9">
        <v>6.3698358335471701</v>
      </c>
    </row>
    <row r="802" spans="1:37" s="9" customFormat="1" x14ac:dyDescent="0.3">
      <c r="A802" s="13" t="str">
        <f t="shared" si="13"/>
        <v>SDGbaseTRA_UrbBAU_v7QVAXadair</v>
      </c>
      <c r="B802" s="37" t="s">
        <v>220</v>
      </c>
      <c r="C802" s="8" t="s">
        <v>324</v>
      </c>
      <c r="D802" s="10" t="s">
        <v>211</v>
      </c>
      <c r="E802" s="9" t="s">
        <v>28</v>
      </c>
      <c r="F802" s="9">
        <v>10.5583071480065</v>
      </c>
      <c r="G802" s="9">
        <v>10.3281004214764</v>
      </c>
      <c r="H802" s="9">
        <v>10.5800067452258</v>
      </c>
      <c r="I802" s="9">
        <v>10.7627407284721</v>
      </c>
      <c r="J802" s="9">
        <v>11.0029249954316</v>
      </c>
      <c r="K802" s="9">
        <v>11.218388266157399</v>
      </c>
      <c r="L802" s="9">
        <v>11.4652380084668</v>
      </c>
      <c r="M802" s="9">
        <v>11.713959105029501</v>
      </c>
      <c r="N802" s="9">
        <v>11.9857772311001</v>
      </c>
      <c r="O802" s="9">
        <v>12.533146612447799</v>
      </c>
      <c r="P802" s="9">
        <v>12.8906003964891</v>
      </c>
      <c r="Q802" s="9">
        <v>13.160513062758801</v>
      </c>
      <c r="R802" s="9">
        <v>13.4883557331442</v>
      </c>
      <c r="S802" s="9">
        <v>13.8266308991172</v>
      </c>
      <c r="T802" s="9">
        <v>14.189195347723301</v>
      </c>
      <c r="U802" s="9">
        <v>14.593651470526099</v>
      </c>
      <c r="V802" s="9">
        <v>14.953409001743101</v>
      </c>
      <c r="W802" s="9">
        <v>15.3504945460624</v>
      </c>
      <c r="X802" s="9">
        <v>15.789238013645599</v>
      </c>
      <c r="Y802" s="9">
        <v>16.189759114802101</v>
      </c>
      <c r="Z802" s="9">
        <v>16.5779529092103</v>
      </c>
      <c r="AA802" s="9">
        <v>16.967296263807</v>
      </c>
      <c r="AB802" s="9">
        <v>17.528237607214699</v>
      </c>
      <c r="AC802" s="9">
        <v>17.977279765297499</v>
      </c>
      <c r="AD802" s="9">
        <v>18.37008509584</v>
      </c>
      <c r="AE802" s="9">
        <v>18.7506166140126</v>
      </c>
      <c r="AF802" s="9">
        <v>19.1577602904702</v>
      </c>
      <c r="AG802" s="9">
        <v>19.525670164759099</v>
      </c>
      <c r="AH802" s="9">
        <v>19.524455410268299</v>
      </c>
      <c r="AI802" s="9">
        <v>19.4521540264873</v>
      </c>
      <c r="AJ802" s="9">
        <v>19.360198189626001</v>
      </c>
      <c r="AK802" s="9">
        <v>19.226229350247898</v>
      </c>
    </row>
    <row r="803" spans="1:37" s="9" customFormat="1" x14ac:dyDescent="0.3">
      <c r="A803" s="13" t="str">
        <f t="shared" si="13"/>
        <v>SDGbaseTRA_UrbBAU_v7QVAXagrai</v>
      </c>
      <c r="B803" s="37" t="s">
        <v>220</v>
      </c>
      <c r="C803" s="8" t="s">
        <v>324</v>
      </c>
      <c r="D803" s="10" t="s">
        <v>211</v>
      </c>
      <c r="E803" s="9" t="s">
        <v>29</v>
      </c>
      <c r="F803" s="9">
        <v>8.5642621157198207</v>
      </c>
      <c r="G803" s="9">
        <v>8.4025900585302207</v>
      </c>
      <c r="H803" s="9">
        <v>8.5281647678346797</v>
      </c>
      <c r="I803" s="9">
        <v>8.6901558313597693</v>
      </c>
      <c r="J803" s="9">
        <v>8.8760638140372308</v>
      </c>
      <c r="K803" s="9">
        <v>8.9572729631141002</v>
      </c>
      <c r="L803" s="9">
        <v>9.0456184610087202</v>
      </c>
      <c r="M803" s="9">
        <v>9.1091244194942806</v>
      </c>
      <c r="N803" s="9">
        <v>9.1867679472730597</v>
      </c>
      <c r="O803" s="9">
        <v>9.3936370055284595</v>
      </c>
      <c r="P803" s="9">
        <v>9.4906175466292506</v>
      </c>
      <c r="Q803" s="9">
        <v>9.5493814090480207</v>
      </c>
      <c r="R803" s="9">
        <v>9.6324196671627398</v>
      </c>
      <c r="S803" s="9">
        <v>9.7038377399574198</v>
      </c>
      <c r="T803" s="9">
        <v>9.7612443496377708</v>
      </c>
      <c r="U803" s="9">
        <v>9.8487606530785499</v>
      </c>
      <c r="V803" s="9">
        <v>9.8909200666920505</v>
      </c>
      <c r="W803" s="9">
        <v>9.9214297452262503</v>
      </c>
      <c r="X803" s="9">
        <v>9.9658919671754997</v>
      </c>
      <c r="Y803" s="9">
        <v>10.011290227920799</v>
      </c>
      <c r="Z803" s="9">
        <v>10.0685424409688</v>
      </c>
      <c r="AA803" s="9">
        <v>10.125311904820199</v>
      </c>
      <c r="AB803" s="9">
        <v>10.244931838314001</v>
      </c>
      <c r="AC803" s="9">
        <v>10.318617953339499</v>
      </c>
      <c r="AD803" s="9">
        <v>10.383338591569901</v>
      </c>
      <c r="AE803" s="9">
        <v>10.4457316636092</v>
      </c>
      <c r="AF803" s="9">
        <v>10.5119372794226</v>
      </c>
      <c r="AG803" s="9">
        <v>10.5285785310357</v>
      </c>
      <c r="AH803" s="9">
        <v>10.428165321111599</v>
      </c>
      <c r="AI803" s="9">
        <v>10.355416322875</v>
      </c>
      <c r="AJ803" s="9">
        <v>10.3033824470906</v>
      </c>
      <c r="AK803" s="9">
        <v>10.236165322619399</v>
      </c>
    </row>
    <row r="804" spans="1:37" s="9" customFormat="1" x14ac:dyDescent="0.3">
      <c r="A804" s="13" t="str">
        <f t="shared" si="13"/>
        <v>SDGbaseTRA_UrbBAU_v7QVAXastar</v>
      </c>
      <c r="B804" s="37" t="s">
        <v>220</v>
      </c>
      <c r="C804" s="8" t="s">
        <v>324</v>
      </c>
      <c r="D804" s="10" t="s">
        <v>211</v>
      </c>
      <c r="E804" s="9" t="s">
        <v>30</v>
      </c>
      <c r="F804" s="9">
        <v>7.2534655204628002</v>
      </c>
      <c r="G804" s="9">
        <v>7.1616283000446801</v>
      </c>
      <c r="H804" s="9">
        <v>7.32499113132556</v>
      </c>
      <c r="I804" s="9">
        <v>7.4693103020793101</v>
      </c>
      <c r="J804" s="9">
        <v>7.6263156447396803</v>
      </c>
      <c r="K804" s="9">
        <v>7.7154475683059998</v>
      </c>
      <c r="L804" s="9">
        <v>7.8102669801083202</v>
      </c>
      <c r="M804" s="9">
        <v>7.8931660990467698</v>
      </c>
      <c r="N804" s="9">
        <v>7.9829299075246203</v>
      </c>
      <c r="O804" s="9">
        <v>8.1669243341215996</v>
      </c>
      <c r="P804" s="9">
        <v>8.2704949469966493</v>
      </c>
      <c r="Q804" s="9">
        <v>8.3425976659200103</v>
      </c>
      <c r="R804" s="9">
        <v>8.4155639170959695</v>
      </c>
      <c r="S804" s="9">
        <v>8.4771306374301307</v>
      </c>
      <c r="T804" s="9">
        <v>8.5238005758078597</v>
      </c>
      <c r="U804" s="9">
        <v>8.5920366494752898</v>
      </c>
      <c r="V804" s="9">
        <v>8.6219035182532604</v>
      </c>
      <c r="W804" s="9">
        <v>8.6398317241072693</v>
      </c>
      <c r="X804" s="9">
        <v>8.6678336679933903</v>
      </c>
      <c r="Y804" s="9">
        <v>8.6876016553124202</v>
      </c>
      <c r="Z804" s="9">
        <v>8.7113980096442294</v>
      </c>
      <c r="AA804" s="9">
        <v>8.7360591087850192</v>
      </c>
      <c r="AB804" s="9">
        <v>8.8015685646063293</v>
      </c>
      <c r="AC804" s="9">
        <v>8.8317557227065304</v>
      </c>
      <c r="AD804" s="9">
        <v>8.8535941375457305</v>
      </c>
      <c r="AE804" s="9">
        <v>8.8735415101761106</v>
      </c>
      <c r="AF804" s="9">
        <v>8.8962109782784609</v>
      </c>
      <c r="AG804" s="9">
        <v>8.7409879587996606</v>
      </c>
      <c r="AH804" s="9">
        <v>8.4867868857842605</v>
      </c>
      <c r="AI804" s="9">
        <v>8.2256450633391704</v>
      </c>
      <c r="AJ804" s="9">
        <v>7.9781179882225404</v>
      </c>
      <c r="AK804" s="9">
        <v>7.7278818696501599</v>
      </c>
    </row>
    <row r="805" spans="1:37" s="9" customFormat="1" x14ac:dyDescent="0.3">
      <c r="A805" s="13" t="str">
        <f t="shared" si="13"/>
        <v>SDGbaseTRA_UrbBAU_v7QVAXafeed</v>
      </c>
      <c r="B805" s="37" t="s">
        <v>220</v>
      </c>
      <c r="C805" s="8" t="s">
        <v>324</v>
      </c>
      <c r="D805" s="10" t="s">
        <v>211</v>
      </c>
      <c r="E805" s="9" t="s">
        <v>31</v>
      </c>
      <c r="F805" s="9">
        <v>6.5455554813719203</v>
      </c>
      <c r="G805" s="9">
        <v>6.5142344298274697</v>
      </c>
      <c r="H805" s="9">
        <v>6.6407058617003196</v>
      </c>
      <c r="I805" s="9">
        <v>6.7254506636554501</v>
      </c>
      <c r="J805" s="9">
        <v>6.83704977432759</v>
      </c>
      <c r="K805" s="9">
        <v>6.9817527094273801</v>
      </c>
      <c r="L805" s="9">
        <v>7.1606276109153901</v>
      </c>
      <c r="M805" s="9">
        <v>7.3453141365174197</v>
      </c>
      <c r="N805" s="9">
        <v>7.5461251609496998</v>
      </c>
      <c r="O805" s="9">
        <v>7.8366480543219197</v>
      </c>
      <c r="P805" s="9">
        <v>8.1107893036848306</v>
      </c>
      <c r="Q805" s="9">
        <v>8.3559929680107494</v>
      </c>
      <c r="R805" s="9">
        <v>8.6345955360431095</v>
      </c>
      <c r="S805" s="9">
        <v>8.9135465032142207</v>
      </c>
      <c r="T805" s="9">
        <v>9.21486450928675</v>
      </c>
      <c r="U805" s="9">
        <v>9.5674275542525198</v>
      </c>
      <c r="V805" s="9">
        <v>9.8943635620421908</v>
      </c>
      <c r="W805" s="9">
        <v>10.2414584505643</v>
      </c>
      <c r="X805" s="9">
        <v>10.6142435810522</v>
      </c>
      <c r="Y805" s="9">
        <v>10.9691277868539</v>
      </c>
      <c r="Z805" s="9">
        <v>11.335931681269299</v>
      </c>
      <c r="AA805" s="9">
        <v>11.70789745285</v>
      </c>
      <c r="AB805" s="9">
        <v>12.1481440968762</v>
      </c>
      <c r="AC805" s="9">
        <v>12.559795663079001</v>
      </c>
      <c r="AD805" s="9">
        <v>12.9587853310376</v>
      </c>
      <c r="AE805" s="9">
        <v>13.3544008656147</v>
      </c>
      <c r="AF805" s="9">
        <v>13.7538612067017</v>
      </c>
      <c r="AG805" s="9">
        <v>14.1468456428314</v>
      </c>
      <c r="AH805" s="9">
        <v>14.090263069527399</v>
      </c>
      <c r="AI805" s="9">
        <v>14.007572813954701</v>
      </c>
      <c r="AJ805" s="9">
        <v>13.945351407910399</v>
      </c>
      <c r="AK805" s="9">
        <v>13.860903466719201</v>
      </c>
    </row>
    <row r="806" spans="1:37" s="9" customFormat="1" x14ac:dyDescent="0.3">
      <c r="A806" s="13" t="str">
        <f t="shared" si="13"/>
        <v>SDGbaseTRA_UrbBAU_v7QVAXabake</v>
      </c>
      <c r="B806" s="37" t="s">
        <v>220</v>
      </c>
      <c r="C806" s="8" t="s">
        <v>324</v>
      </c>
      <c r="D806" s="10" t="s">
        <v>211</v>
      </c>
      <c r="E806" s="9" t="s">
        <v>32</v>
      </c>
      <c r="F806" s="9">
        <v>22.283856021251001</v>
      </c>
      <c r="G806" s="9">
        <v>21.347593412696</v>
      </c>
      <c r="H806" s="9">
        <v>21.7778041103902</v>
      </c>
      <c r="I806" s="9">
        <v>22.248045379494599</v>
      </c>
      <c r="J806" s="9">
        <v>22.765948144322302</v>
      </c>
      <c r="K806" s="9">
        <v>23.128943200374199</v>
      </c>
      <c r="L806" s="9">
        <v>23.535970716814901</v>
      </c>
      <c r="M806" s="9">
        <v>23.927353083077801</v>
      </c>
      <c r="N806" s="9">
        <v>24.354885815853599</v>
      </c>
      <c r="O806" s="9">
        <v>25.0382402993047</v>
      </c>
      <c r="P806" s="9">
        <v>25.5481368331487</v>
      </c>
      <c r="Q806" s="9">
        <v>25.968105669257401</v>
      </c>
      <c r="R806" s="9">
        <v>26.4870021743709</v>
      </c>
      <c r="S806" s="9">
        <v>27.0111051114412</v>
      </c>
      <c r="T806" s="9">
        <v>27.544330529444998</v>
      </c>
      <c r="U806" s="9">
        <v>28.1220838102765</v>
      </c>
      <c r="V806" s="9">
        <v>28.620928249539499</v>
      </c>
      <c r="W806" s="9">
        <v>29.157012190644402</v>
      </c>
      <c r="X806" s="9">
        <v>29.763115168630499</v>
      </c>
      <c r="Y806" s="9">
        <v>30.3175442851838</v>
      </c>
      <c r="Z806" s="9">
        <v>30.857081520820699</v>
      </c>
      <c r="AA806" s="9">
        <v>31.377778542260501</v>
      </c>
      <c r="AB806" s="9">
        <v>32.0702071521074</v>
      </c>
      <c r="AC806" s="9">
        <v>32.634869754169003</v>
      </c>
      <c r="AD806" s="9">
        <v>33.156358045501598</v>
      </c>
      <c r="AE806" s="9">
        <v>33.679217311461201</v>
      </c>
      <c r="AF806" s="9">
        <v>34.247801023317301</v>
      </c>
      <c r="AG806" s="9">
        <v>34.684640323073602</v>
      </c>
      <c r="AH806" s="9">
        <v>34.597558798190803</v>
      </c>
      <c r="AI806" s="9">
        <v>34.495799215174301</v>
      </c>
      <c r="AJ806" s="9">
        <v>34.401892048696602</v>
      </c>
      <c r="AK806" s="9">
        <v>34.241308689937497</v>
      </c>
    </row>
    <row r="807" spans="1:37" s="9" customFormat="1" x14ac:dyDescent="0.3">
      <c r="A807" s="13" t="str">
        <f t="shared" si="13"/>
        <v>SDGbaseTRA_UrbBAU_v7QVAXasuga</v>
      </c>
      <c r="B807" s="37" t="s">
        <v>220</v>
      </c>
      <c r="C807" s="8" t="s">
        <v>324</v>
      </c>
      <c r="D807" s="10" t="s">
        <v>211</v>
      </c>
      <c r="E807" s="9" t="s">
        <v>33</v>
      </c>
      <c r="F807" s="9">
        <v>8.5226770749711793</v>
      </c>
      <c r="G807" s="9">
        <v>8.2920055170650304</v>
      </c>
      <c r="H807" s="9">
        <v>8.4747706347145098</v>
      </c>
      <c r="I807" s="9">
        <v>8.6557770327429608</v>
      </c>
      <c r="J807" s="9">
        <v>8.8666308934883507</v>
      </c>
      <c r="K807" s="9">
        <v>8.9930037880093003</v>
      </c>
      <c r="L807" s="9">
        <v>9.1289454606795406</v>
      </c>
      <c r="M807" s="9">
        <v>9.2413445307386208</v>
      </c>
      <c r="N807" s="9">
        <v>9.3569984958953007</v>
      </c>
      <c r="O807" s="9">
        <v>9.6833472432338201</v>
      </c>
      <c r="P807" s="9">
        <v>9.8287979561371905</v>
      </c>
      <c r="Q807" s="9">
        <v>9.9126609844706906</v>
      </c>
      <c r="R807" s="9">
        <v>10.0482295297187</v>
      </c>
      <c r="S807" s="9">
        <v>10.1927741424118</v>
      </c>
      <c r="T807" s="9">
        <v>10.3359710636446</v>
      </c>
      <c r="U807" s="9">
        <v>10.4871813445536</v>
      </c>
      <c r="V807" s="9">
        <v>10.5828526724633</v>
      </c>
      <c r="W807" s="9">
        <v>10.696424368968801</v>
      </c>
      <c r="X807" s="9">
        <v>10.847859224089801</v>
      </c>
      <c r="Y807" s="9">
        <v>10.970141837684301</v>
      </c>
      <c r="Z807" s="9">
        <v>11.087058290620901</v>
      </c>
      <c r="AA807" s="9">
        <v>11.2030834583491</v>
      </c>
      <c r="AB807" s="9">
        <v>11.4028430898236</v>
      </c>
      <c r="AC807" s="9">
        <v>11.5325842748524</v>
      </c>
      <c r="AD807" s="9">
        <v>11.639362904955499</v>
      </c>
      <c r="AE807" s="9">
        <v>11.7389969496292</v>
      </c>
      <c r="AF807" s="9">
        <v>11.8596125151343</v>
      </c>
      <c r="AG807" s="9">
        <v>12.0020226931679</v>
      </c>
      <c r="AH807" s="9">
        <v>11.9970702798226</v>
      </c>
      <c r="AI807" s="9">
        <v>11.971464597177199</v>
      </c>
      <c r="AJ807" s="9">
        <v>11.9661603220577</v>
      </c>
      <c r="AK807" s="9">
        <v>11.941534908334299</v>
      </c>
    </row>
    <row r="808" spans="1:37" s="9" customFormat="1" x14ac:dyDescent="0.3">
      <c r="A808" s="13" t="str">
        <f t="shared" si="13"/>
        <v>SDGbaseTRA_UrbBAU_v7QVAXaconf</v>
      </c>
      <c r="B808" s="37" t="s">
        <v>220</v>
      </c>
      <c r="C808" s="8" t="s">
        <v>324</v>
      </c>
      <c r="D808" s="10" t="s">
        <v>211</v>
      </c>
      <c r="E808" s="9" t="s">
        <v>34</v>
      </c>
      <c r="F808" s="9">
        <v>2.4874381194491502</v>
      </c>
      <c r="G808" s="9">
        <v>2.3972115813986901</v>
      </c>
      <c r="H808" s="9">
        <v>2.4818587842855999</v>
      </c>
      <c r="I808" s="9">
        <v>2.52794775887318</v>
      </c>
      <c r="J808" s="9">
        <v>2.5852325775325302</v>
      </c>
      <c r="K808" s="9">
        <v>2.6478546680434398</v>
      </c>
      <c r="L808" s="9">
        <v>2.7181162169097299</v>
      </c>
      <c r="M808" s="9">
        <v>2.7904130978018999</v>
      </c>
      <c r="N808" s="9">
        <v>2.8709189319227701</v>
      </c>
      <c r="O808" s="9">
        <v>3.01374369201949</v>
      </c>
      <c r="P808" s="9">
        <v>3.12032532510029</v>
      </c>
      <c r="Q808" s="9">
        <v>3.2175247714363802</v>
      </c>
      <c r="R808" s="9">
        <v>3.3346311355384399</v>
      </c>
      <c r="S808" s="9">
        <v>3.45696150001063</v>
      </c>
      <c r="T808" s="9">
        <v>3.5901234469621599</v>
      </c>
      <c r="U808" s="9">
        <v>3.7395208964390099</v>
      </c>
      <c r="V808" s="9">
        <v>3.8740081127062602</v>
      </c>
      <c r="W808" s="9">
        <v>4.0168692220692499</v>
      </c>
      <c r="X808" s="9">
        <v>4.1672887205019098</v>
      </c>
      <c r="Y808" s="9">
        <v>4.3085165996599599</v>
      </c>
      <c r="Z808" s="9">
        <v>4.4574053605726496</v>
      </c>
      <c r="AA808" s="9">
        <v>4.6096244697873203</v>
      </c>
      <c r="AB808" s="9">
        <v>4.8129966237191999</v>
      </c>
      <c r="AC808" s="9">
        <v>4.9903611851821497</v>
      </c>
      <c r="AD808" s="9">
        <v>5.15451500917173</v>
      </c>
      <c r="AE808" s="9">
        <v>5.3165778747608501</v>
      </c>
      <c r="AF808" s="9">
        <v>5.4839135000722496</v>
      </c>
      <c r="AG808" s="9">
        <v>5.6450560122745701</v>
      </c>
      <c r="AH808" s="9">
        <v>5.6835066887351804</v>
      </c>
      <c r="AI808" s="9">
        <v>5.6782921762480303</v>
      </c>
      <c r="AJ808" s="9">
        <v>5.6577538463396397</v>
      </c>
      <c r="AK808" s="9">
        <v>5.6225853927080296</v>
      </c>
    </row>
    <row r="809" spans="1:37" s="9" customFormat="1" x14ac:dyDescent="0.3">
      <c r="A809" s="13" t="str">
        <f t="shared" si="13"/>
        <v>SDGbaseTRA_UrbBAU_v7QVAXapast</v>
      </c>
      <c r="B809" s="37" t="s">
        <v>220</v>
      </c>
      <c r="C809" s="8" t="s">
        <v>324</v>
      </c>
      <c r="D809" s="10" t="s">
        <v>211</v>
      </c>
      <c r="E809" s="9" t="s">
        <v>35</v>
      </c>
      <c r="F809" s="9">
        <v>0.64754535166901095</v>
      </c>
      <c r="G809" s="9">
        <v>0.66073373741267905</v>
      </c>
      <c r="H809" s="9">
        <v>0.68497966582677206</v>
      </c>
      <c r="I809" s="9">
        <v>0.69995588575718504</v>
      </c>
      <c r="J809" s="9">
        <v>0.71556365277769796</v>
      </c>
      <c r="K809" s="9">
        <v>0.73393172846632404</v>
      </c>
      <c r="L809" s="9">
        <v>0.75648217029309095</v>
      </c>
      <c r="M809" s="9">
        <v>0.780532361994141</v>
      </c>
      <c r="N809" s="9">
        <v>0.805923281633666</v>
      </c>
      <c r="O809" s="9">
        <v>0.84233523965198698</v>
      </c>
      <c r="P809" s="9">
        <v>0.87664212488414495</v>
      </c>
      <c r="Q809" s="9">
        <v>0.906463781550926</v>
      </c>
      <c r="R809" s="9">
        <v>0.93897546080350802</v>
      </c>
      <c r="S809" s="9">
        <v>0.97126439866260394</v>
      </c>
      <c r="T809" s="9">
        <v>1.0062030529797901</v>
      </c>
      <c r="U809" s="9">
        <v>1.0461980549409799</v>
      </c>
      <c r="V809" s="9">
        <v>1.0815840771767999</v>
      </c>
      <c r="W809" s="9">
        <v>1.1187514848929301</v>
      </c>
      <c r="X809" s="9">
        <v>1.1588871976294599</v>
      </c>
      <c r="Y809" s="9">
        <v>1.19533203143994</v>
      </c>
      <c r="Z809" s="9">
        <v>1.2302724264323099</v>
      </c>
      <c r="AA809" s="9">
        <v>1.2645676789221001</v>
      </c>
      <c r="AB809" s="9">
        <v>1.3056160948534601</v>
      </c>
      <c r="AC809" s="9">
        <v>1.3432308615592801</v>
      </c>
      <c r="AD809" s="9">
        <v>1.3792365696040501</v>
      </c>
      <c r="AE809" s="9">
        <v>1.41426569833685</v>
      </c>
      <c r="AF809" s="9">
        <v>1.4501971776081699</v>
      </c>
      <c r="AG809" s="9">
        <v>1.4843725727752499</v>
      </c>
      <c r="AH809" s="9">
        <v>1.4685100653766501</v>
      </c>
      <c r="AI809" s="9">
        <v>1.4484370041844501</v>
      </c>
      <c r="AJ809" s="9">
        <v>1.4314127205799301</v>
      </c>
      <c r="AK809" s="9">
        <v>1.41286917190407</v>
      </c>
    </row>
    <row r="810" spans="1:37" s="9" customFormat="1" x14ac:dyDescent="0.3">
      <c r="A810" s="13" t="str">
        <f t="shared" si="13"/>
        <v>SDGbaseTRA_UrbBAU_v7QVAXaofoo</v>
      </c>
      <c r="B810" s="37" t="s">
        <v>220</v>
      </c>
      <c r="C810" s="8" t="s">
        <v>324</v>
      </c>
      <c r="D810" s="10" t="s">
        <v>211</v>
      </c>
      <c r="E810" s="9" t="s">
        <v>36</v>
      </c>
      <c r="F810" s="9">
        <v>12.412272377584999</v>
      </c>
      <c r="G810" s="9">
        <v>12.1222696181775</v>
      </c>
      <c r="H810" s="9">
        <v>12.487984559738599</v>
      </c>
      <c r="I810" s="9">
        <v>12.717314351038</v>
      </c>
      <c r="J810" s="9">
        <v>13.009411202813499</v>
      </c>
      <c r="K810" s="9">
        <v>13.279731207666099</v>
      </c>
      <c r="L810" s="9">
        <v>13.5874394487907</v>
      </c>
      <c r="M810" s="9">
        <v>13.9050866672422</v>
      </c>
      <c r="N810" s="9">
        <v>14.245915678185501</v>
      </c>
      <c r="O810" s="9">
        <v>14.9845926783681</v>
      </c>
      <c r="P810" s="9">
        <v>15.448057998628199</v>
      </c>
      <c r="Q810" s="9">
        <v>15.793910306531</v>
      </c>
      <c r="R810" s="9">
        <v>16.206392138600499</v>
      </c>
      <c r="S810" s="9">
        <v>16.629948637079501</v>
      </c>
      <c r="T810" s="9">
        <v>17.083486463572299</v>
      </c>
      <c r="U810" s="9">
        <v>17.5838900031031</v>
      </c>
      <c r="V810" s="9">
        <v>18.019953991076299</v>
      </c>
      <c r="W810" s="9">
        <v>18.495014091575499</v>
      </c>
      <c r="X810" s="9">
        <v>19.032899227150399</v>
      </c>
      <c r="Y810" s="9">
        <v>19.510052278687901</v>
      </c>
      <c r="Z810" s="9">
        <v>19.963723971467399</v>
      </c>
      <c r="AA810" s="9">
        <v>20.4269409734795</v>
      </c>
      <c r="AB810" s="9">
        <v>21.0992481644547</v>
      </c>
      <c r="AC810" s="9">
        <v>21.621161493410099</v>
      </c>
      <c r="AD810" s="9">
        <v>22.080046327060799</v>
      </c>
      <c r="AE810" s="9">
        <v>22.523110808121999</v>
      </c>
      <c r="AF810" s="9">
        <v>22.99638315788</v>
      </c>
      <c r="AG810" s="9">
        <v>23.461913002541699</v>
      </c>
      <c r="AH810" s="9">
        <v>23.474586553554701</v>
      </c>
      <c r="AI810" s="9">
        <v>23.352160376049099</v>
      </c>
      <c r="AJ810" s="9">
        <v>23.216319647327701</v>
      </c>
      <c r="AK810" s="9">
        <v>23.034311107539398</v>
      </c>
    </row>
    <row r="811" spans="1:37" s="9" customFormat="1" x14ac:dyDescent="0.3">
      <c r="A811" s="13" t="str">
        <f t="shared" si="13"/>
        <v>SDGbaseTRA_UrbBAU_v7QVAXabevt</v>
      </c>
      <c r="B811" s="37" t="s">
        <v>220</v>
      </c>
      <c r="C811" s="8" t="s">
        <v>324</v>
      </c>
      <c r="D811" s="10" t="s">
        <v>211</v>
      </c>
      <c r="E811" s="9" t="s">
        <v>37</v>
      </c>
      <c r="F811" s="9">
        <v>40.844922309108298</v>
      </c>
      <c r="G811" s="9">
        <v>40.229907770720303</v>
      </c>
      <c r="H811" s="9">
        <v>42.253728983164599</v>
      </c>
      <c r="I811" s="9">
        <v>43.219175857728303</v>
      </c>
      <c r="J811" s="9">
        <v>44.397979703210197</v>
      </c>
      <c r="K811" s="9">
        <v>45.616892142063399</v>
      </c>
      <c r="L811" s="9">
        <v>46.9633736423418</v>
      </c>
      <c r="M811" s="9">
        <v>48.377455914053499</v>
      </c>
      <c r="N811" s="9">
        <v>49.850389706923899</v>
      </c>
      <c r="O811" s="9">
        <v>53.7329383904585</v>
      </c>
      <c r="P811" s="9">
        <v>55.895488230001902</v>
      </c>
      <c r="Q811" s="9">
        <v>57.434546568819201</v>
      </c>
      <c r="R811" s="9">
        <v>59.210116763915401</v>
      </c>
      <c r="S811" s="9">
        <v>61.072097612146798</v>
      </c>
      <c r="T811" s="9">
        <v>63.106598436556702</v>
      </c>
      <c r="U811" s="9">
        <v>65.274880473253504</v>
      </c>
      <c r="V811" s="9">
        <v>67.093769443282795</v>
      </c>
      <c r="W811" s="9">
        <v>69.188482510989104</v>
      </c>
      <c r="X811" s="9">
        <v>71.534773009493605</v>
      </c>
      <c r="Y811" s="9">
        <v>73.489695160797098</v>
      </c>
      <c r="Z811" s="9">
        <v>75.315465393381103</v>
      </c>
      <c r="AA811" s="9">
        <v>77.284193238802203</v>
      </c>
      <c r="AB811" s="9">
        <v>80.615271516984606</v>
      </c>
      <c r="AC811" s="9">
        <v>83.241525752870999</v>
      </c>
      <c r="AD811" s="9">
        <v>85.355615841257801</v>
      </c>
      <c r="AE811" s="9">
        <v>87.277631852309796</v>
      </c>
      <c r="AF811" s="9">
        <v>89.294051849190296</v>
      </c>
      <c r="AG811" s="9">
        <v>91.294202854358602</v>
      </c>
      <c r="AH811" s="9">
        <v>91.928566968688202</v>
      </c>
      <c r="AI811" s="9">
        <v>91.609549525567701</v>
      </c>
      <c r="AJ811" s="9">
        <v>91.188312077496306</v>
      </c>
      <c r="AK811" s="9">
        <v>90.539678462825293</v>
      </c>
    </row>
    <row r="812" spans="1:37" s="9" customFormat="1" x14ac:dyDescent="0.3">
      <c r="A812" s="13" t="str">
        <f t="shared" si="13"/>
        <v>SDGbaseTRA_UrbBAU_v7QVAXatext</v>
      </c>
      <c r="B812" s="37" t="s">
        <v>220</v>
      </c>
      <c r="C812" s="8" t="s">
        <v>324</v>
      </c>
      <c r="D812" s="10" t="s">
        <v>211</v>
      </c>
      <c r="E812" s="9" t="s">
        <v>38</v>
      </c>
      <c r="F812" s="9">
        <v>6.5666925740870496</v>
      </c>
      <c r="G812" s="9">
        <v>6.0727248570271399</v>
      </c>
      <c r="H812" s="9">
        <v>6.2426030016410303</v>
      </c>
      <c r="I812" s="9">
        <v>6.33583848189837</v>
      </c>
      <c r="J812" s="9">
        <v>6.4703197406441904</v>
      </c>
      <c r="K812" s="9">
        <v>6.6100709342565702</v>
      </c>
      <c r="L812" s="9">
        <v>6.7714112060687901</v>
      </c>
      <c r="M812" s="9">
        <v>6.9513948930962197</v>
      </c>
      <c r="N812" s="9">
        <v>7.1433673348414999</v>
      </c>
      <c r="O812" s="9">
        <v>7.5367873265525596</v>
      </c>
      <c r="P812" s="9">
        <v>7.7850096818496004</v>
      </c>
      <c r="Q812" s="9">
        <v>7.97854874749041</v>
      </c>
      <c r="R812" s="9">
        <v>8.19308620647449</v>
      </c>
      <c r="S812" s="9">
        <v>8.4237278006853806</v>
      </c>
      <c r="T812" s="9">
        <v>8.6700569888563503</v>
      </c>
      <c r="U812" s="9">
        <v>8.9402390914948402</v>
      </c>
      <c r="V812" s="9">
        <v>9.1988754551827601</v>
      </c>
      <c r="W812" s="9">
        <v>9.4941608961569504</v>
      </c>
      <c r="X812" s="9">
        <v>9.8220627323776704</v>
      </c>
      <c r="Y812" s="9">
        <v>10.1060124333136</v>
      </c>
      <c r="Z812" s="9">
        <v>10.3797597995035</v>
      </c>
      <c r="AA812" s="9">
        <v>10.6543851012514</v>
      </c>
      <c r="AB812" s="9">
        <v>11.018253624126899</v>
      </c>
      <c r="AC812" s="9">
        <v>11.319387856788</v>
      </c>
      <c r="AD812" s="9">
        <v>11.5961769296282</v>
      </c>
      <c r="AE812" s="9">
        <v>11.878080299560001</v>
      </c>
      <c r="AF812" s="9">
        <v>12.188022262985401</v>
      </c>
      <c r="AG812" s="9">
        <v>12.521164272547701</v>
      </c>
      <c r="AH812" s="9">
        <v>12.6018280882368</v>
      </c>
      <c r="AI812" s="9">
        <v>12.5866842552037</v>
      </c>
      <c r="AJ812" s="9">
        <v>12.5533624577008</v>
      </c>
      <c r="AK812" s="9">
        <v>12.489127336465</v>
      </c>
    </row>
    <row r="813" spans="1:37" s="9" customFormat="1" x14ac:dyDescent="0.3">
      <c r="A813" s="13" t="str">
        <f t="shared" si="13"/>
        <v>SDGbaseTRA_UrbBAU_v7QVAXaclth</v>
      </c>
      <c r="B813" s="37" t="s">
        <v>220</v>
      </c>
      <c r="C813" s="8" t="s">
        <v>324</v>
      </c>
      <c r="D813" s="10" t="s">
        <v>211</v>
      </c>
      <c r="E813" s="9" t="s">
        <v>39</v>
      </c>
      <c r="F813" s="9">
        <v>6.7607644976156296</v>
      </c>
      <c r="G813" s="9">
        <v>6.1992673512807102</v>
      </c>
      <c r="H813" s="9">
        <v>6.3770876489845696</v>
      </c>
      <c r="I813" s="9">
        <v>6.5164310259721203</v>
      </c>
      <c r="J813" s="9">
        <v>6.6783357457822703</v>
      </c>
      <c r="K813" s="9">
        <v>6.80323630176823</v>
      </c>
      <c r="L813" s="9">
        <v>6.9446105295720102</v>
      </c>
      <c r="M813" s="9">
        <v>7.0896371865025696</v>
      </c>
      <c r="N813" s="9">
        <v>7.2527840278650304</v>
      </c>
      <c r="O813" s="9">
        <v>7.5653433152629699</v>
      </c>
      <c r="P813" s="9">
        <v>7.7750094045611799</v>
      </c>
      <c r="Q813" s="9">
        <v>7.9384207502304696</v>
      </c>
      <c r="R813" s="9">
        <v>8.1335565069523597</v>
      </c>
      <c r="S813" s="9">
        <v>8.3428006227156697</v>
      </c>
      <c r="T813" s="9">
        <v>8.5627107141771504</v>
      </c>
      <c r="U813" s="9">
        <v>8.8137501990871208</v>
      </c>
      <c r="V813" s="9">
        <v>9.0358450573134697</v>
      </c>
      <c r="W813" s="9">
        <v>9.2830029782954195</v>
      </c>
      <c r="X813" s="9">
        <v>9.5514987376232199</v>
      </c>
      <c r="Y813" s="9">
        <v>9.7956819405172997</v>
      </c>
      <c r="Z813" s="9">
        <v>10.0320487863222</v>
      </c>
      <c r="AA813" s="9">
        <v>10.2668795126198</v>
      </c>
      <c r="AB813" s="9">
        <v>10.604856377222101</v>
      </c>
      <c r="AC813" s="9">
        <v>10.872499811213</v>
      </c>
      <c r="AD813" s="9">
        <v>11.1070993567171</v>
      </c>
      <c r="AE813" s="9">
        <v>11.338021797623499</v>
      </c>
      <c r="AF813" s="9">
        <v>11.589766485030299</v>
      </c>
      <c r="AG813" s="9">
        <v>11.8565132487201</v>
      </c>
      <c r="AH813" s="9">
        <v>11.942891256577299</v>
      </c>
      <c r="AI813" s="9">
        <v>11.978713939281199</v>
      </c>
      <c r="AJ813" s="9">
        <v>11.9924916012344</v>
      </c>
      <c r="AK813" s="9">
        <v>11.9725250342831</v>
      </c>
    </row>
    <row r="814" spans="1:37" s="9" customFormat="1" x14ac:dyDescent="0.3">
      <c r="A814" s="13" t="str">
        <f t="shared" si="13"/>
        <v>SDGbaseTRA_UrbBAU_v7QVAXaleat</v>
      </c>
      <c r="B814" s="37" t="s">
        <v>220</v>
      </c>
      <c r="C814" s="8" t="s">
        <v>324</v>
      </c>
      <c r="D814" s="10" t="s">
        <v>211</v>
      </c>
      <c r="E814" s="9" t="s">
        <v>40</v>
      </c>
      <c r="F814" s="9">
        <v>2.4496072471007602</v>
      </c>
      <c r="G814" s="9">
        <v>2.4356662893720098</v>
      </c>
      <c r="H814" s="9">
        <v>2.5589144623028601</v>
      </c>
      <c r="I814" s="9">
        <v>2.6044273035349099</v>
      </c>
      <c r="J814" s="9">
        <v>2.65854537222202</v>
      </c>
      <c r="K814" s="9">
        <v>2.7265868504606598</v>
      </c>
      <c r="L814" s="9">
        <v>2.81360969612988</v>
      </c>
      <c r="M814" s="9">
        <v>2.9166783687545799</v>
      </c>
      <c r="N814" s="9">
        <v>3.0283385067769801</v>
      </c>
      <c r="O814" s="9">
        <v>3.2827781367852902</v>
      </c>
      <c r="P814" s="9">
        <v>3.4892443331024898</v>
      </c>
      <c r="Q814" s="9">
        <v>3.6585130492101698</v>
      </c>
      <c r="R814" s="9">
        <v>3.81960513313373</v>
      </c>
      <c r="S814" s="9">
        <v>3.9656481195570001</v>
      </c>
      <c r="T814" s="9">
        <v>4.11488140128679</v>
      </c>
      <c r="U814" s="9">
        <v>4.2834451084306204</v>
      </c>
      <c r="V814" s="9">
        <v>4.4262218716460699</v>
      </c>
      <c r="W814" s="9">
        <v>4.5805947844638704</v>
      </c>
      <c r="X814" s="9">
        <v>4.7515638972898104</v>
      </c>
      <c r="Y814" s="9">
        <v>4.89023243719845</v>
      </c>
      <c r="Z814" s="9">
        <v>5.01564523509093</v>
      </c>
      <c r="AA814" s="9">
        <v>5.1504606359346603</v>
      </c>
      <c r="AB814" s="9">
        <v>5.3473447330472297</v>
      </c>
      <c r="AC814" s="9">
        <v>5.5311835555857796</v>
      </c>
      <c r="AD814" s="9">
        <v>5.7002968580690601</v>
      </c>
      <c r="AE814" s="9">
        <v>5.8601462359673899</v>
      </c>
      <c r="AF814" s="9">
        <v>6.0191295087420702</v>
      </c>
      <c r="AG814" s="9">
        <v>6.1664998400498696</v>
      </c>
      <c r="AH814" s="9">
        <v>6.06197450047903</v>
      </c>
      <c r="AI814" s="9">
        <v>5.8990488803822103</v>
      </c>
      <c r="AJ814" s="9">
        <v>5.7615350806271897</v>
      </c>
      <c r="AK814" s="9">
        <v>5.61897400190644</v>
      </c>
    </row>
    <row r="815" spans="1:37" s="9" customFormat="1" x14ac:dyDescent="0.3">
      <c r="A815" s="13" t="str">
        <f t="shared" si="13"/>
        <v>SDGbaseTRA_UrbBAU_v7QVAXafoot</v>
      </c>
      <c r="B815" s="37" t="s">
        <v>220</v>
      </c>
      <c r="C815" s="8" t="s">
        <v>324</v>
      </c>
      <c r="D815" s="10" t="s">
        <v>211</v>
      </c>
      <c r="E815" s="9" t="s">
        <v>41</v>
      </c>
      <c r="F815" s="9">
        <v>1.91455609444022</v>
      </c>
      <c r="G815" s="9">
        <v>1.8192280113247301</v>
      </c>
      <c r="H815" s="9">
        <v>1.8701531487471399</v>
      </c>
      <c r="I815" s="9">
        <v>1.90734273754011</v>
      </c>
      <c r="J815" s="9">
        <v>1.9532002554505601</v>
      </c>
      <c r="K815" s="9">
        <v>1.99245356530271</v>
      </c>
      <c r="L815" s="9">
        <v>2.0373113849737399</v>
      </c>
      <c r="M815" s="9">
        <v>2.0826948646641701</v>
      </c>
      <c r="N815" s="9">
        <v>2.1323234197596599</v>
      </c>
      <c r="O815" s="9">
        <v>2.23462992738928</v>
      </c>
      <c r="P815" s="9">
        <v>2.3044291033533799</v>
      </c>
      <c r="Q815" s="9">
        <v>2.3575413702917798</v>
      </c>
      <c r="R815" s="9">
        <v>2.4165911765744901</v>
      </c>
      <c r="S815" s="9">
        <v>2.4777414137418501</v>
      </c>
      <c r="T815" s="9">
        <v>2.5419973843186998</v>
      </c>
      <c r="U815" s="9">
        <v>2.61174613074706</v>
      </c>
      <c r="V815" s="9">
        <v>2.6751277323676899</v>
      </c>
      <c r="W815" s="9">
        <v>2.7467982769180299</v>
      </c>
      <c r="X815" s="9">
        <v>2.8264981263308901</v>
      </c>
      <c r="Y815" s="9">
        <v>2.8996563920851499</v>
      </c>
      <c r="Z815" s="9">
        <v>2.9684819733005798</v>
      </c>
      <c r="AA815" s="9">
        <v>3.0374038567983401</v>
      </c>
      <c r="AB815" s="9">
        <v>3.1439330914580799</v>
      </c>
      <c r="AC815" s="9">
        <v>3.23325343001413</v>
      </c>
      <c r="AD815" s="9">
        <v>3.31193838658394</v>
      </c>
      <c r="AE815" s="9">
        <v>3.38833165026282</v>
      </c>
      <c r="AF815" s="9">
        <v>3.47015108361694</v>
      </c>
      <c r="AG815" s="9">
        <v>3.5445435889970498</v>
      </c>
      <c r="AH815" s="9">
        <v>3.5636041245016101</v>
      </c>
      <c r="AI815" s="9">
        <v>3.5684092902934301</v>
      </c>
      <c r="AJ815" s="9">
        <v>3.56881461513975</v>
      </c>
      <c r="AK815" s="9">
        <v>3.56027389497326</v>
      </c>
    </row>
    <row r="816" spans="1:37" s="9" customFormat="1" x14ac:dyDescent="0.3">
      <c r="A816" s="13" t="str">
        <f t="shared" si="13"/>
        <v>SDGbaseTRA_UrbBAU_v7QVAXawood</v>
      </c>
      <c r="B816" s="37" t="s">
        <v>220</v>
      </c>
      <c r="C816" s="8" t="s">
        <v>324</v>
      </c>
      <c r="D816" s="10" t="s">
        <v>211</v>
      </c>
      <c r="E816" s="9" t="s">
        <v>42</v>
      </c>
      <c r="F816" s="9">
        <v>23.692612523457498</v>
      </c>
      <c r="G816" s="9">
        <v>22.014406097366599</v>
      </c>
      <c r="H816" s="9">
        <v>22.742156832259301</v>
      </c>
      <c r="I816" s="9">
        <v>23.180706759419799</v>
      </c>
      <c r="J816" s="9">
        <v>23.622429477779701</v>
      </c>
      <c r="K816" s="9">
        <v>24.089775109300898</v>
      </c>
      <c r="L816" s="9">
        <v>24.634256307778301</v>
      </c>
      <c r="M816" s="9">
        <v>25.230649722895699</v>
      </c>
      <c r="N816" s="9">
        <v>25.865188159353099</v>
      </c>
      <c r="O816" s="9">
        <v>26.852371688312001</v>
      </c>
      <c r="P816" s="9">
        <v>27.588850604170599</v>
      </c>
      <c r="Q816" s="9">
        <v>28.247426837683399</v>
      </c>
      <c r="R816" s="9">
        <v>29.0104355187589</v>
      </c>
      <c r="S816" s="9">
        <v>29.801476834080098</v>
      </c>
      <c r="T816" s="9">
        <v>30.651558693514101</v>
      </c>
      <c r="U816" s="9">
        <v>31.599788346428198</v>
      </c>
      <c r="V816" s="9">
        <v>32.4980931666177</v>
      </c>
      <c r="W816" s="9">
        <v>33.4681157949246</v>
      </c>
      <c r="X816" s="9">
        <v>34.536388210044102</v>
      </c>
      <c r="Y816" s="9">
        <v>35.514364876680403</v>
      </c>
      <c r="Z816" s="9">
        <v>36.474438451052897</v>
      </c>
      <c r="AA816" s="9">
        <v>37.446842744224597</v>
      </c>
      <c r="AB816" s="9">
        <v>38.514388309846197</v>
      </c>
      <c r="AC816" s="9">
        <v>39.4196022268546</v>
      </c>
      <c r="AD816" s="9">
        <v>40.308292977406303</v>
      </c>
      <c r="AE816" s="9">
        <v>41.222429290723497</v>
      </c>
      <c r="AF816" s="9">
        <v>42.203877501091398</v>
      </c>
      <c r="AG816" s="9">
        <v>43.175608452109699</v>
      </c>
      <c r="AH816" s="9">
        <v>43.1395967063157</v>
      </c>
      <c r="AI816" s="9">
        <v>42.818055787033799</v>
      </c>
      <c r="AJ816" s="9">
        <v>42.533639915484102</v>
      </c>
      <c r="AK816" s="9">
        <v>42.190072364436197</v>
      </c>
    </row>
    <row r="817" spans="1:37" s="9" customFormat="1" x14ac:dyDescent="0.3">
      <c r="A817" s="13" t="str">
        <f t="shared" si="13"/>
        <v>SDGbaseTRA_UrbBAU_v7QVAXapapr</v>
      </c>
      <c r="B817" s="37" t="s">
        <v>220</v>
      </c>
      <c r="C817" s="8" t="s">
        <v>324</v>
      </c>
      <c r="D817" s="10" t="s">
        <v>211</v>
      </c>
      <c r="E817" s="9" t="s">
        <v>43</v>
      </c>
      <c r="F817" s="9">
        <v>24.019985549556601</v>
      </c>
      <c r="G817" s="9">
        <v>22.719452816091799</v>
      </c>
      <c r="H817" s="9">
        <v>23.572283300406401</v>
      </c>
      <c r="I817" s="9">
        <v>24.070523769623001</v>
      </c>
      <c r="J817" s="9">
        <v>24.519988185579599</v>
      </c>
      <c r="K817" s="9">
        <v>25.091387488173599</v>
      </c>
      <c r="L817" s="9">
        <v>25.667464314749299</v>
      </c>
      <c r="M817" s="9">
        <v>26.105794498004201</v>
      </c>
      <c r="N817" s="9">
        <v>26.771460472996299</v>
      </c>
      <c r="O817" s="9">
        <v>27.867887574944699</v>
      </c>
      <c r="P817" s="9">
        <v>28.646111395187798</v>
      </c>
      <c r="Q817" s="9">
        <v>29.344647155141601</v>
      </c>
      <c r="R817" s="9">
        <v>30.530378119081199</v>
      </c>
      <c r="S817" s="9">
        <v>31.364007481580099</v>
      </c>
      <c r="T817" s="9">
        <v>32.265309956537202</v>
      </c>
      <c r="U817" s="9">
        <v>33.287159304717797</v>
      </c>
      <c r="V817" s="9">
        <v>34.221403628665598</v>
      </c>
      <c r="W817" s="9">
        <v>35.237045137126003</v>
      </c>
      <c r="X817" s="9">
        <v>36.347014001178103</v>
      </c>
      <c r="Y817" s="9">
        <v>37.357433657503996</v>
      </c>
      <c r="Z817" s="9">
        <v>38.353422023419697</v>
      </c>
      <c r="AA817" s="9">
        <v>39.381936981150801</v>
      </c>
      <c r="AB817" s="9">
        <v>40.541055051729799</v>
      </c>
      <c r="AC817" s="9">
        <v>41.501574976846001</v>
      </c>
      <c r="AD817" s="9">
        <v>42.401465877387203</v>
      </c>
      <c r="AE817" s="9">
        <v>43.310715565985703</v>
      </c>
      <c r="AF817" s="9">
        <v>44.271638714097797</v>
      </c>
      <c r="AG817" s="9">
        <v>45.222356132509397</v>
      </c>
      <c r="AH817" s="9">
        <v>45.191866070368903</v>
      </c>
      <c r="AI817" s="9">
        <v>44.885357436452402</v>
      </c>
      <c r="AJ817" s="9">
        <v>44.585000503643201</v>
      </c>
      <c r="AK817" s="9">
        <v>44.219723191550102</v>
      </c>
    </row>
    <row r="818" spans="1:37" s="9" customFormat="1" x14ac:dyDescent="0.3">
      <c r="A818" s="13" t="str">
        <f t="shared" si="13"/>
        <v>SDGbaseTRA_UrbBAU_v7QVAXaprnt</v>
      </c>
      <c r="B818" s="37" t="s">
        <v>220</v>
      </c>
      <c r="C818" s="8" t="s">
        <v>324</v>
      </c>
      <c r="D818" s="10" t="s">
        <v>211</v>
      </c>
      <c r="E818" s="9" t="s">
        <v>44</v>
      </c>
      <c r="F818" s="9">
        <v>16.778093477192201</v>
      </c>
      <c r="G818" s="9">
        <v>15.5833539946212</v>
      </c>
      <c r="H818" s="9">
        <v>16.101990615498099</v>
      </c>
      <c r="I818" s="9">
        <v>16.432416512979401</v>
      </c>
      <c r="J818" s="9">
        <v>16.733149030534499</v>
      </c>
      <c r="K818" s="9">
        <v>17.071248806690299</v>
      </c>
      <c r="L818" s="9">
        <v>17.4623722895954</v>
      </c>
      <c r="M818" s="9">
        <v>17.891595685650099</v>
      </c>
      <c r="N818" s="9">
        <v>18.368063261245901</v>
      </c>
      <c r="O818" s="9">
        <v>18.804362552735501</v>
      </c>
      <c r="P818" s="9">
        <v>19.312333628177001</v>
      </c>
      <c r="Q818" s="9">
        <v>19.844122654713299</v>
      </c>
      <c r="R818" s="9">
        <v>20.4638098355246</v>
      </c>
      <c r="S818" s="9">
        <v>21.0849799924456</v>
      </c>
      <c r="T818" s="9">
        <v>21.754283428866898</v>
      </c>
      <c r="U818" s="9">
        <v>22.509356055601401</v>
      </c>
      <c r="V818" s="9">
        <v>23.248136703525802</v>
      </c>
      <c r="W818" s="9">
        <v>24.0358658350297</v>
      </c>
      <c r="X818" s="9">
        <v>24.8720656049741</v>
      </c>
      <c r="Y818" s="9">
        <v>25.672567654426199</v>
      </c>
      <c r="Z818" s="9">
        <v>26.478612338689899</v>
      </c>
      <c r="AA818" s="9">
        <v>27.292037543391199</v>
      </c>
      <c r="AB818" s="9">
        <v>28.057388646478699</v>
      </c>
      <c r="AC818" s="9">
        <v>28.776016900385699</v>
      </c>
      <c r="AD818" s="9">
        <v>29.518402305233199</v>
      </c>
      <c r="AE818" s="9">
        <v>30.296419891174899</v>
      </c>
      <c r="AF818" s="9">
        <v>31.119663509686301</v>
      </c>
      <c r="AG818" s="9">
        <v>31.942229234865799</v>
      </c>
      <c r="AH818" s="9">
        <v>31.960583060047899</v>
      </c>
      <c r="AI818" s="9">
        <v>31.850361742977402</v>
      </c>
      <c r="AJ818" s="9">
        <v>31.742047848392598</v>
      </c>
      <c r="AK818" s="9">
        <v>31.588891875749901</v>
      </c>
    </row>
    <row r="819" spans="1:37" s="9" customFormat="1" x14ac:dyDescent="0.3">
      <c r="A819" s="13" t="str">
        <f t="shared" si="13"/>
        <v>SDGbaseTRA_UrbBAU_v7QVAXapetr</v>
      </c>
      <c r="B819" s="37" t="s">
        <v>220</v>
      </c>
      <c r="C819" s="8" t="s">
        <v>324</v>
      </c>
      <c r="D819" s="10" t="s">
        <v>211</v>
      </c>
      <c r="E819" s="9" t="s">
        <v>45</v>
      </c>
      <c r="F819" s="9">
        <v>46.318025213526298</v>
      </c>
      <c r="G819" s="9">
        <v>28.848450924973299</v>
      </c>
      <c r="H819" s="9">
        <v>33.275968265627696</v>
      </c>
      <c r="I819" s="9">
        <v>38.347987208522397</v>
      </c>
      <c r="J819" s="9">
        <v>38.347987208522397</v>
      </c>
      <c r="K819" s="9">
        <v>38.347987208522397</v>
      </c>
      <c r="L819" s="9">
        <v>38.347987208522397</v>
      </c>
      <c r="M819" s="9">
        <v>38.347987208522397</v>
      </c>
      <c r="N819" s="9">
        <v>38.299889416300097</v>
      </c>
      <c r="O819" s="9">
        <v>16.660961585369598</v>
      </c>
      <c r="P819" s="9">
        <v>10.6522588660401</v>
      </c>
      <c r="Q819" s="9">
        <v>10.5640297566865</v>
      </c>
      <c r="R819" s="9">
        <v>10.5640297566865</v>
      </c>
      <c r="S819" s="9">
        <v>10.5640297566865</v>
      </c>
      <c r="T819" s="9">
        <v>10.5640297566865</v>
      </c>
      <c r="U819" s="9">
        <v>10.5640297566865</v>
      </c>
      <c r="V819" s="9">
        <v>10.519021608692899</v>
      </c>
      <c r="W819" s="9">
        <v>10.519021608692899</v>
      </c>
      <c r="X819" s="9">
        <v>10.566894518663201</v>
      </c>
      <c r="Y819" s="9">
        <v>10.499811055437799</v>
      </c>
      <c r="Z819" s="9">
        <v>10.4327275922123</v>
      </c>
      <c r="AA819" s="9">
        <v>10.365644128986901</v>
      </c>
      <c r="AB819" s="9">
        <v>9.4476207210118393</v>
      </c>
      <c r="AC819" s="9">
        <v>8.5295973130368008</v>
      </c>
      <c r="AD819" s="9">
        <v>7.6115739050617499</v>
      </c>
      <c r="AE819" s="9">
        <v>6.6935504970866999</v>
      </c>
      <c r="AF819" s="9">
        <v>5.7755270891116499</v>
      </c>
      <c r="AG819" s="9">
        <v>4.8178304783703298</v>
      </c>
      <c r="AH819" s="9">
        <v>3.86013386762902</v>
      </c>
      <c r="AI819" s="9">
        <v>2.9024372568876999</v>
      </c>
      <c r="AJ819" s="9">
        <v>1.9447406461463901</v>
      </c>
      <c r="AK819" s="9">
        <v>0.98704403540506902</v>
      </c>
    </row>
    <row r="820" spans="1:37" s="9" customFormat="1" x14ac:dyDescent="0.3">
      <c r="A820" s="13" t="str">
        <f t="shared" si="13"/>
        <v>SDGbaseTRA_UrbBAU_v7QVAXahydr</v>
      </c>
      <c r="B820" s="37" t="s">
        <v>220</v>
      </c>
      <c r="C820" s="8" t="s">
        <v>324</v>
      </c>
      <c r="D820" s="10" t="s">
        <v>211</v>
      </c>
      <c r="E820" s="9" t="s">
        <v>46</v>
      </c>
      <c r="F820" s="9">
        <v>0.12086732559633399</v>
      </c>
      <c r="G820" s="9">
        <v>0.12737916629064</v>
      </c>
      <c r="H820" s="9">
        <v>0.308611869520447</v>
      </c>
      <c r="I820" s="9">
        <v>0.739782189730262</v>
      </c>
      <c r="J820" s="9">
        <v>0.739782189730262</v>
      </c>
      <c r="K820" s="9">
        <v>0.739782189730262</v>
      </c>
      <c r="L820" s="9">
        <v>0.739782189730262</v>
      </c>
      <c r="M820" s="9">
        <v>0.739782189730262</v>
      </c>
      <c r="N820" s="9">
        <v>0.739782189730262</v>
      </c>
      <c r="O820" s="9">
        <v>0.739782189730262</v>
      </c>
      <c r="P820" s="9">
        <v>0.739782189730262</v>
      </c>
      <c r="Q820" s="9">
        <v>0.739782189730262</v>
      </c>
      <c r="R820" s="9">
        <v>0.739782189730261</v>
      </c>
      <c r="S820" s="9">
        <v>0.739782189730261</v>
      </c>
      <c r="T820" s="9">
        <v>0.739782189730261</v>
      </c>
      <c r="U820" s="9">
        <v>0.739782189730261</v>
      </c>
      <c r="V820" s="9">
        <v>0.739782189730261</v>
      </c>
      <c r="W820" s="9">
        <v>0.739782189730261</v>
      </c>
      <c r="X820" s="9">
        <v>2.3672550692003602</v>
      </c>
      <c r="Y820" s="9">
        <v>3.5699094769238302</v>
      </c>
      <c r="Z820" s="9">
        <v>4.77256388464731</v>
      </c>
      <c r="AA820" s="9">
        <v>5.9752182923707799</v>
      </c>
      <c r="AB820" s="9">
        <v>6.4639574737824503</v>
      </c>
      <c r="AC820" s="9">
        <v>6.9526966551941198</v>
      </c>
      <c r="AD820" s="9">
        <v>7.4414358366057902</v>
      </c>
      <c r="AE820" s="9">
        <v>7.93017501801745</v>
      </c>
      <c r="AF820" s="9">
        <v>8.4189141994291194</v>
      </c>
      <c r="AG820" s="9">
        <v>9.4863735894551695</v>
      </c>
      <c r="AH820" s="9">
        <v>10.5538329794812</v>
      </c>
      <c r="AI820" s="9">
        <v>11.6212923695073</v>
      </c>
      <c r="AJ820" s="9">
        <v>12.6887517595333</v>
      </c>
      <c r="AK820" s="9">
        <v>13.7562111495594</v>
      </c>
    </row>
    <row r="821" spans="1:37" s="9" customFormat="1" x14ac:dyDescent="0.3">
      <c r="A821" s="13" t="str">
        <f t="shared" si="13"/>
        <v>SDGbaseTRA_UrbBAU_v7QVAXaammo</v>
      </c>
      <c r="B821" s="37" t="s">
        <v>220</v>
      </c>
      <c r="C821" s="8" t="s">
        <v>324</v>
      </c>
      <c r="D821" s="10" t="s">
        <v>211</v>
      </c>
      <c r="E821" s="9" t="s">
        <v>47</v>
      </c>
      <c r="F821" s="9">
        <v>2.4857265311443801</v>
      </c>
      <c r="G821" s="9">
        <v>2.3435473120329098</v>
      </c>
      <c r="H821" s="9">
        <v>2.3471509783778002</v>
      </c>
      <c r="I821" s="9">
        <v>2.37884284833603</v>
      </c>
      <c r="J821" s="9">
        <v>2.4014187025484599</v>
      </c>
      <c r="K821" s="9">
        <v>2.4234961169146798</v>
      </c>
      <c r="L821" s="9">
        <v>2.4511700354841799</v>
      </c>
      <c r="M821" s="9">
        <v>2.4876563580013902</v>
      </c>
      <c r="N821" s="9">
        <v>2.5213126515727899</v>
      </c>
      <c r="O821" s="9">
        <v>2.5080607177263201</v>
      </c>
      <c r="P821" s="9">
        <v>2.5237050066899598</v>
      </c>
      <c r="Q821" s="9">
        <v>2.55357729664347</v>
      </c>
      <c r="R821" s="9">
        <v>2.5947038018750499</v>
      </c>
      <c r="S821" s="9">
        <v>2.63817420218962</v>
      </c>
      <c r="T821" s="9">
        <v>2.6847598325335902</v>
      </c>
      <c r="U821" s="9">
        <v>2.7386961543307198</v>
      </c>
      <c r="V821" s="9">
        <v>2.7951087619208201</v>
      </c>
      <c r="W821" s="9">
        <v>2.8567423171435999</v>
      </c>
      <c r="X821" s="9">
        <v>2.9208954773410101</v>
      </c>
      <c r="Y821" s="9">
        <v>2.9763773648315599</v>
      </c>
      <c r="Z821" s="9">
        <v>3.02552899169816</v>
      </c>
      <c r="AA821" s="9">
        <v>3.0565653796243599</v>
      </c>
      <c r="AB821" s="9">
        <v>2.9661201165826001</v>
      </c>
      <c r="AC821" s="9">
        <v>2.8806160278642801</v>
      </c>
      <c r="AD821" s="9">
        <v>2.8185693231015798</v>
      </c>
      <c r="AE821" s="9">
        <v>2.7729781341180599</v>
      </c>
      <c r="AF821" s="9">
        <v>2.7398768767343902</v>
      </c>
      <c r="AG821" s="9">
        <v>2.70477883489708</v>
      </c>
      <c r="AH821" s="9">
        <v>2.5945710278122598</v>
      </c>
      <c r="AI821" s="9">
        <v>2.4803528023051298</v>
      </c>
      <c r="AJ821" s="9">
        <v>2.3777334493457101</v>
      </c>
      <c r="AK821" s="9">
        <v>2.2835890800951</v>
      </c>
    </row>
    <row r="822" spans="1:37" s="9" customFormat="1" x14ac:dyDescent="0.3">
      <c r="A822" s="13" t="str">
        <f t="shared" si="13"/>
        <v>SDGbaseTRA_UrbBAU_v7QVAXabchm</v>
      </c>
      <c r="B822" s="37" t="s">
        <v>220</v>
      </c>
      <c r="C822" s="8" t="s">
        <v>324</v>
      </c>
      <c r="D822" s="10" t="s">
        <v>211</v>
      </c>
      <c r="E822" s="9" t="s">
        <v>48</v>
      </c>
      <c r="F822" s="9">
        <v>22.3715387803204</v>
      </c>
      <c r="G822" s="9">
        <v>22.371538780281199</v>
      </c>
      <c r="H822" s="9">
        <v>21.767721837615401</v>
      </c>
      <c r="I822" s="9">
        <v>21.795802577485201</v>
      </c>
      <c r="J822" s="9">
        <v>21.916470081945199</v>
      </c>
      <c r="K822" s="9">
        <v>21.973256074933499</v>
      </c>
      <c r="L822" s="9">
        <v>22.029291463893902</v>
      </c>
      <c r="M822" s="9">
        <v>22.099406277219099</v>
      </c>
      <c r="N822" s="9">
        <v>22.114320406326499</v>
      </c>
      <c r="O822" s="9">
        <v>22.276227034998399</v>
      </c>
      <c r="P822" s="9">
        <v>22.238940473712901</v>
      </c>
      <c r="Q822" s="9">
        <v>22.1990755445532</v>
      </c>
      <c r="R822" s="9">
        <v>22.273631790733301</v>
      </c>
      <c r="S822" s="9">
        <v>22.374327174697299</v>
      </c>
      <c r="T822" s="9">
        <v>22.479733025458</v>
      </c>
      <c r="U822" s="9">
        <v>22.591508073300702</v>
      </c>
      <c r="V822" s="9">
        <v>22.644714440736902</v>
      </c>
      <c r="W822" s="9">
        <v>22.778108460083601</v>
      </c>
      <c r="X822" s="9">
        <v>23.001120051399202</v>
      </c>
      <c r="Y822" s="9">
        <v>23.161261441433901</v>
      </c>
      <c r="Z822" s="9">
        <v>23.2778190451032</v>
      </c>
      <c r="AA822" s="9">
        <v>23.0164665174817</v>
      </c>
      <c r="AB822" s="9">
        <v>21.564596444112301</v>
      </c>
      <c r="AC822" s="9">
        <v>19.904186452863001</v>
      </c>
      <c r="AD822" s="9">
        <v>18.346407540943801</v>
      </c>
      <c r="AE822" s="9">
        <v>16.946086153451599</v>
      </c>
      <c r="AF822" s="9">
        <v>15.6817543146045</v>
      </c>
      <c r="AG822" s="9">
        <v>14.4818783375351</v>
      </c>
      <c r="AH822" s="9">
        <v>13.355059021171501</v>
      </c>
      <c r="AI822" s="9">
        <v>12.0230533145905</v>
      </c>
      <c r="AJ822" s="9">
        <v>10.765610579307801</v>
      </c>
      <c r="AK822" s="9">
        <v>9.6367040173744805</v>
      </c>
    </row>
    <row r="823" spans="1:37" s="9" customFormat="1" x14ac:dyDescent="0.3">
      <c r="A823" s="13" t="str">
        <f t="shared" si="13"/>
        <v>SDGbaseTRA_UrbBAU_v7QVAXaochm</v>
      </c>
      <c r="B823" s="37" t="s">
        <v>220</v>
      </c>
      <c r="C823" s="8" t="s">
        <v>324</v>
      </c>
      <c r="D823" s="10" t="s">
        <v>211</v>
      </c>
      <c r="E823" s="9" t="s">
        <v>49</v>
      </c>
      <c r="F823" s="9">
        <v>34.2354180457884</v>
      </c>
      <c r="G823" s="9">
        <v>34.235418045756802</v>
      </c>
      <c r="H823" s="9">
        <v>33.311390170057201</v>
      </c>
      <c r="I823" s="9">
        <v>33.354362442904304</v>
      </c>
      <c r="J823" s="9">
        <v>33.539021285565902</v>
      </c>
      <c r="K823" s="9">
        <v>33.625921530926398</v>
      </c>
      <c r="L823" s="9">
        <v>33.711673118479503</v>
      </c>
      <c r="M823" s="9">
        <v>33.818970607890797</v>
      </c>
      <c r="N823" s="9">
        <v>33.841793867828002</v>
      </c>
      <c r="O823" s="9">
        <v>34.089561407262799</v>
      </c>
      <c r="P823" s="9">
        <v>34.032501362103098</v>
      </c>
      <c r="Q823" s="9">
        <v>33.9714956115129</v>
      </c>
      <c r="R823" s="9">
        <v>34.085589875701402</v>
      </c>
      <c r="S823" s="9">
        <v>34.239685157172197</v>
      </c>
      <c r="T823" s="9">
        <v>34.400988919094999</v>
      </c>
      <c r="U823" s="9">
        <v>34.572039535128297</v>
      </c>
      <c r="V823" s="9">
        <v>34.653461839144299</v>
      </c>
      <c r="W823" s="9">
        <v>34.857596211035002</v>
      </c>
      <c r="X823" s="9">
        <v>35.198873363792501</v>
      </c>
      <c r="Y823" s="9">
        <v>35.443939538636798</v>
      </c>
      <c r="Z823" s="9">
        <v>35.622308953777299</v>
      </c>
      <c r="AA823" s="9">
        <v>35.2223582338776</v>
      </c>
      <c r="AB823" s="9">
        <v>33.000545090038997</v>
      </c>
      <c r="AC823" s="9">
        <v>30.459600958476798</v>
      </c>
      <c r="AD823" s="9">
        <v>28.075714324830098</v>
      </c>
      <c r="AE823" s="9">
        <v>25.932786716226701</v>
      </c>
      <c r="AF823" s="9">
        <v>23.9979654472649</v>
      </c>
      <c r="AG823" s="9">
        <v>22.161781710353701</v>
      </c>
      <c r="AH823" s="9">
        <v>20.437397405070801</v>
      </c>
      <c r="AI823" s="9">
        <v>18.399014053259201</v>
      </c>
      <c r="AJ823" s="9">
        <v>16.474735257160098</v>
      </c>
      <c r="AK823" s="9">
        <v>14.747156816447299</v>
      </c>
    </row>
    <row r="824" spans="1:37" s="9" customFormat="1" x14ac:dyDescent="0.3">
      <c r="A824" s="13" t="str">
        <f t="shared" si="13"/>
        <v>SDGbaseTRA_UrbBAU_v7QVAXarubb</v>
      </c>
      <c r="B824" s="37" t="s">
        <v>220</v>
      </c>
      <c r="C824" s="8" t="s">
        <v>324</v>
      </c>
      <c r="D824" s="10" t="s">
        <v>211</v>
      </c>
      <c r="E824" s="9" t="s">
        <v>50</v>
      </c>
      <c r="F824" s="9">
        <v>6.7712521152150096</v>
      </c>
      <c r="G824" s="9">
        <v>6.4019120775933098</v>
      </c>
      <c r="H824" s="9">
        <v>6.6601194584677597</v>
      </c>
      <c r="I824" s="9">
        <v>6.7819301943260397</v>
      </c>
      <c r="J824" s="9">
        <v>6.9332628897742703</v>
      </c>
      <c r="K824" s="9">
        <v>7.0949128874166503</v>
      </c>
      <c r="L824" s="9">
        <v>7.2772623452826002</v>
      </c>
      <c r="M824" s="9">
        <v>7.4689669927399702</v>
      </c>
      <c r="N824" s="9">
        <v>7.6815407873902997</v>
      </c>
      <c r="O824" s="9">
        <v>8.1182684939155596</v>
      </c>
      <c r="P824" s="9">
        <v>8.4058503593065907</v>
      </c>
      <c r="Q824" s="9">
        <v>8.6477338343426098</v>
      </c>
      <c r="R824" s="9">
        <v>8.9131812220637308</v>
      </c>
      <c r="S824" s="9">
        <v>9.1886745017114695</v>
      </c>
      <c r="T824" s="9">
        <v>9.4834623777404108</v>
      </c>
      <c r="U824" s="9">
        <v>9.8184238761127798</v>
      </c>
      <c r="V824" s="9">
        <v>10.1429075200251</v>
      </c>
      <c r="W824" s="9">
        <v>10.4829841335354</v>
      </c>
      <c r="X824" s="9">
        <v>10.834396775441</v>
      </c>
      <c r="Y824" s="9">
        <v>11.1485463422561</v>
      </c>
      <c r="Z824" s="9">
        <v>11.4601848307843</v>
      </c>
      <c r="AA824" s="9">
        <v>11.77630697381</v>
      </c>
      <c r="AB824" s="9">
        <v>12.2850485490137</v>
      </c>
      <c r="AC824" s="9">
        <v>12.735615410052899</v>
      </c>
      <c r="AD824" s="9">
        <v>13.163017173348299</v>
      </c>
      <c r="AE824" s="9">
        <v>13.5929236196049</v>
      </c>
      <c r="AF824" s="9">
        <v>14.034859756053701</v>
      </c>
      <c r="AG824" s="9">
        <v>14.465880196000599</v>
      </c>
      <c r="AH824" s="9">
        <v>14.625132086693</v>
      </c>
      <c r="AI824" s="9">
        <v>14.6725925824879</v>
      </c>
      <c r="AJ824" s="9">
        <v>14.699715043236999</v>
      </c>
      <c r="AK824" s="9">
        <v>14.687824064066101</v>
      </c>
    </row>
    <row r="825" spans="1:37" s="9" customFormat="1" x14ac:dyDescent="0.3">
      <c r="A825" s="13" t="str">
        <f t="shared" si="13"/>
        <v>SDGbaseTRA_UrbBAU_v7QVAXaplas</v>
      </c>
      <c r="B825" s="37" t="s">
        <v>220</v>
      </c>
      <c r="C825" s="8" t="s">
        <v>324</v>
      </c>
      <c r="D825" s="10" t="s">
        <v>211</v>
      </c>
      <c r="E825" s="9" t="s">
        <v>51</v>
      </c>
      <c r="F825" s="9">
        <v>15.426438760270701</v>
      </c>
      <c r="G825" s="9">
        <v>14.475008879710501</v>
      </c>
      <c r="H825" s="9">
        <v>14.9028041320824</v>
      </c>
      <c r="I825" s="9">
        <v>15.1694488156266</v>
      </c>
      <c r="J825" s="9">
        <v>15.460168883447899</v>
      </c>
      <c r="K825" s="9">
        <v>15.755909127602401</v>
      </c>
      <c r="L825" s="9">
        <v>16.098280290340501</v>
      </c>
      <c r="M825" s="9">
        <v>16.476939506100901</v>
      </c>
      <c r="N825" s="9">
        <v>16.881978473858499</v>
      </c>
      <c r="O825" s="9">
        <v>17.543498813568402</v>
      </c>
      <c r="P825" s="9">
        <v>18.018815154912001</v>
      </c>
      <c r="Q825" s="9">
        <v>18.433543753949699</v>
      </c>
      <c r="R825" s="9">
        <v>18.929917752605999</v>
      </c>
      <c r="S825" s="9">
        <v>19.4429073249417</v>
      </c>
      <c r="T825" s="9">
        <v>19.995074625526399</v>
      </c>
      <c r="U825" s="9">
        <v>20.613598484575</v>
      </c>
      <c r="V825" s="9">
        <v>21.2035107889374</v>
      </c>
      <c r="W825" s="9">
        <v>21.8395514474809</v>
      </c>
      <c r="X825" s="9">
        <v>22.546193434165801</v>
      </c>
      <c r="Y825" s="9">
        <v>23.191969192836002</v>
      </c>
      <c r="Z825" s="9">
        <v>23.8097449268604</v>
      </c>
      <c r="AA825" s="9">
        <v>24.437135186174299</v>
      </c>
      <c r="AB825" s="9">
        <v>25.039225543465001</v>
      </c>
      <c r="AC825" s="9">
        <v>25.563914980855301</v>
      </c>
      <c r="AD825" s="9">
        <v>26.096351622008399</v>
      </c>
      <c r="AE825" s="9">
        <v>26.661171563178701</v>
      </c>
      <c r="AF825" s="9">
        <v>27.269194126285701</v>
      </c>
      <c r="AG825" s="9">
        <v>27.849469102008101</v>
      </c>
      <c r="AH825" s="9">
        <v>27.768039045480499</v>
      </c>
      <c r="AI825" s="9">
        <v>27.593927987246001</v>
      </c>
      <c r="AJ825" s="9">
        <v>27.378470699252201</v>
      </c>
      <c r="AK825" s="9">
        <v>27.1244989830207</v>
      </c>
    </row>
    <row r="826" spans="1:37" s="9" customFormat="1" x14ac:dyDescent="0.3">
      <c r="A826" s="13" t="str">
        <f t="shared" si="13"/>
        <v>SDGbaseTRA_UrbBAU_v7QVAXanmet</v>
      </c>
      <c r="B826" s="37" t="s">
        <v>220</v>
      </c>
      <c r="C826" s="8" t="s">
        <v>324</v>
      </c>
      <c r="D826" s="10" t="s">
        <v>211</v>
      </c>
      <c r="E826" s="9" t="s">
        <v>52</v>
      </c>
      <c r="F826" s="9">
        <v>17.626887984271502</v>
      </c>
      <c r="G826" s="9">
        <v>16.2992162040605</v>
      </c>
      <c r="H826" s="9">
        <v>16.851249703322999</v>
      </c>
      <c r="I826" s="9">
        <v>17.1757132046097</v>
      </c>
      <c r="J826" s="9">
        <v>17.522000279478899</v>
      </c>
      <c r="K826" s="9">
        <v>17.9024873481554</v>
      </c>
      <c r="L826" s="9">
        <v>18.349277445240698</v>
      </c>
      <c r="M826" s="9">
        <v>18.848934842639199</v>
      </c>
      <c r="N826" s="9">
        <v>19.386460468595399</v>
      </c>
      <c r="O826" s="9">
        <v>20.240523710083501</v>
      </c>
      <c r="P826" s="9">
        <v>20.900276097172899</v>
      </c>
      <c r="Q826" s="9">
        <v>21.481881600232601</v>
      </c>
      <c r="R826" s="9">
        <v>22.130961531039301</v>
      </c>
      <c r="S826" s="9">
        <v>22.8080433986085</v>
      </c>
      <c r="T826" s="9">
        <v>23.529912346916301</v>
      </c>
      <c r="U826" s="9">
        <v>24.355271313313299</v>
      </c>
      <c r="V826" s="9">
        <v>25.171925740029501</v>
      </c>
      <c r="W826" s="9">
        <v>26.025290852725799</v>
      </c>
      <c r="X826" s="9">
        <v>26.886410581900499</v>
      </c>
      <c r="Y826" s="9">
        <v>27.7200916985412</v>
      </c>
      <c r="Z826" s="9">
        <v>28.567299614069601</v>
      </c>
      <c r="AA826" s="9">
        <v>29.41824673923</v>
      </c>
      <c r="AB826" s="9">
        <v>30.325967610300399</v>
      </c>
      <c r="AC826" s="9">
        <v>31.158517774639598</v>
      </c>
      <c r="AD826" s="9">
        <v>32.016550871705398</v>
      </c>
      <c r="AE826" s="9">
        <v>32.910422907104703</v>
      </c>
      <c r="AF826" s="9">
        <v>33.848247628243897</v>
      </c>
      <c r="AG826" s="9">
        <v>34.716657729925203</v>
      </c>
      <c r="AH826" s="9">
        <v>34.662524937902802</v>
      </c>
      <c r="AI826" s="9">
        <v>34.432232534210002</v>
      </c>
      <c r="AJ826" s="9">
        <v>34.233610648502697</v>
      </c>
      <c r="AK826" s="9">
        <v>33.967054870542199</v>
      </c>
    </row>
    <row r="827" spans="1:37" s="9" customFormat="1" x14ac:dyDescent="0.3">
      <c r="A827" s="13" t="str">
        <f t="shared" si="13"/>
        <v>SDGbaseTRA_UrbBAU_v7QVAXairon</v>
      </c>
      <c r="B827" s="37" t="s">
        <v>220</v>
      </c>
      <c r="C827" s="8" t="s">
        <v>324</v>
      </c>
      <c r="D827" s="10" t="s">
        <v>211</v>
      </c>
      <c r="E827" s="9" t="s">
        <v>53</v>
      </c>
      <c r="F827" s="9">
        <v>20.838620435938999</v>
      </c>
      <c r="G827" s="9">
        <v>19.587325428920799</v>
      </c>
      <c r="H827" s="9">
        <v>19.859817250228001</v>
      </c>
      <c r="I827" s="9">
        <v>19.900256306303302</v>
      </c>
      <c r="J827" s="9">
        <v>20.039266296594999</v>
      </c>
      <c r="K827" s="9">
        <v>20.255844636978299</v>
      </c>
      <c r="L827" s="9">
        <v>20.573551464963501</v>
      </c>
      <c r="M827" s="9">
        <v>21.055557040406502</v>
      </c>
      <c r="N827" s="9">
        <v>21.5224887522891</v>
      </c>
      <c r="O827" s="9">
        <v>22.4810807746499</v>
      </c>
      <c r="P827" s="9">
        <v>23.0823491678983</v>
      </c>
      <c r="Q827" s="9">
        <v>23.530426457522601</v>
      </c>
      <c r="R827" s="9">
        <v>23.992313390797001</v>
      </c>
      <c r="S827" s="9">
        <v>24.498208289249899</v>
      </c>
      <c r="T827" s="9">
        <v>25.044880523324</v>
      </c>
      <c r="U827" s="9">
        <v>25.6926438130801</v>
      </c>
      <c r="V827" s="9">
        <v>26.499657865715601</v>
      </c>
      <c r="W827" s="9">
        <v>27.260168449263499</v>
      </c>
      <c r="X827" s="9">
        <v>27.915861691818499</v>
      </c>
      <c r="Y827" s="9">
        <v>28.6477311149728</v>
      </c>
      <c r="Z827" s="9">
        <v>29.317074471631798</v>
      </c>
      <c r="AA827" s="9">
        <v>30.092002867793301</v>
      </c>
      <c r="AB827" s="9">
        <v>30.003442007290001</v>
      </c>
      <c r="AC827" s="9">
        <v>30.289943906777399</v>
      </c>
      <c r="AD827" s="9">
        <v>30.9380622689504</v>
      </c>
      <c r="AE827" s="9">
        <v>31.723474496385499</v>
      </c>
      <c r="AF827" s="9">
        <v>32.570410433520898</v>
      </c>
      <c r="AG827" s="9">
        <v>33.312703325961898</v>
      </c>
      <c r="AH827" s="9">
        <v>32.667237588968199</v>
      </c>
      <c r="AI827" s="9">
        <v>32.2519180783259</v>
      </c>
      <c r="AJ827" s="9">
        <v>31.985494571653</v>
      </c>
      <c r="AK827" s="9">
        <v>31.746892710193901</v>
      </c>
    </row>
    <row r="828" spans="1:37" s="9" customFormat="1" x14ac:dyDescent="0.3">
      <c r="A828" s="13" t="str">
        <f t="shared" si="13"/>
        <v>SDGbaseTRA_UrbBAU_v7QVAXanfrm</v>
      </c>
      <c r="B828" s="37" t="s">
        <v>220</v>
      </c>
      <c r="C828" s="8" t="s">
        <v>324</v>
      </c>
      <c r="D828" s="10" t="s">
        <v>211</v>
      </c>
      <c r="E828" s="9" t="s">
        <v>54</v>
      </c>
      <c r="F828" s="9">
        <v>13.0736512510274</v>
      </c>
      <c r="G828" s="9">
        <v>11.734410339876099</v>
      </c>
      <c r="H828" s="9">
        <v>11.3410309731988</v>
      </c>
      <c r="I828" s="9">
        <v>10.589676994666601</v>
      </c>
      <c r="J828" s="9">
        <v>10.3157015674302</v>
      </c>
      <c r="K828" s="9">
        <v>10.2886105014608</v>
      </c>
      <c r="L828" s="9">
        <v>10.5443603078348</v>
      </c>
      <c r="M828" s="9">
        <v>11.4520008376075</v>
      </c>
      <c r="N828" s="9">
        <v>12.2193618916723</v>
      </c>
      <c r="O828" s="9">
        <v>14.6325729893321</v>
      </c>
      <c r="P828" s="9">
        <v>15.8471756165104</v>
      </c>
      <c r="Q828" s="9">
        <v>16.4404666047704</v>
      </c>
      <c r="R828" s="9">
        <v>16.855701894415201</v>
      </c>
      <c r="S828" s="9">
        <v>17.363390726596698</v>
      </c>
      <c r="T828" s="9">
        <v>17.927025294269001</v>
      </c>
      <c r="U828" s="9">
        <v>18.708222517960198</v>
      </c>
      <c r="V828" s="9">
        <v>20.320098811954001</v>
      </c>
      <c r="W828" s="9">
        <v>21.7070710886812</v>
      </c>
      <c r="X828" s="9">
        <v>22.249900516739899</v>
      </c>
      <c r="Y828" s="9">
        <v>23.214602992444899</v>
      </c>
      <c r="Z828" s="9">
        <v>23.9288704392036</v>
      </c>
      <c r="AA828" s="9">
        <v>25.0182944223988</v>
      </c>
      <c r="AB828" s="9">
        <v>21.423526008311601</v>
      </c>
      <c r="AC828" s="9">
        <v>20.0844150277184</v>
      </c>
      <c r="AD828" s="9">
        <v>20.421637219603902</v>
      </c>
      <c r="AE828" s="9">
        <v>21.1850468104372</v>
      </c>
      <c r="AF828" s="9">
        <v>22.104164853119102</v>
      </c>
      <c r="AG828" s="9">
        <v>22.624556333854201</v>
      </c>
      <c r="AH828" s="9">
        <v>19.323003996071002</v>
      </c>
      <c r="AI828" s="9">
        <v>17.211900820905399</v>
      </c>
      <c r="AJ828" s="9">
        <v>16.223047736240598</v>
      </c>
      <c r="AK828" s="9">
        <v>15.4958785725873</v>
      </c>
    </row>
    <row r="829" spans="1:37" s="9" customFormat="1" x14ac:dyDescent="0.3">
      <c r="A829" s="13" t="str">
        <f t="shared" si="13"/>
        <v>SDGbaseTRA_UrbBAU_v7QVAXametp</v>
      </c>
      <c r="B829" s="37" t="s">
        <v>220</v>
      </c>
      <c r="C829" s="8" t="s">
        <v>324</v>
      </c>
      <c r="D829" s="10" t="s">
        <v>211</v>
      </c>
      <c r="E829" s="9" t="s">
        <v>55</v>
      </c>
      <c r="F829" s="9">
        <v>33.254980135401603</v>
      </c>
      <c r="G829" s="9">
        <v>29.9596238893829</v>
      </c>
      <c r="H829" s="9">
        <v>30.907494145553901</v>
      </c>
      <c r="I829" s="9">
        <v>31.3468963385777</v>
      </c>
      <c r="J829" s="9">
        <v>31.893480112971101</v>
      </c>
      <c r="K829" s="9">
        <v>32.523192977849</v>
      </c>
      <c r="L829" s="9">
        <v>33.3170391689629</v>
      </c>
      <c r="M829" s="9">
        <v>34.259670161816402</v>
      </c>
      <c r="N829" s="9">
        <v>35.2316094982884</v>
      </c>
      <c r="O829" s="9">
        <v>37.077474797833297</v>
      </c>
      <c r="P829" s="9">
        <v>38.269893034757096</v>
      </c>
      <c r="Q829" s="9">
        <v>39.2385047429674</v>
      </c>
      <c r="R829" s="9">
        <v>40.329411808460797</v>
      </c>
      <c r="S829" s="9">
        <v>41.509034662234498</v>
      </c>
      <c r="T829" s="9">
        <v>42.773733000298499</v>
      </c>
      <c r="U829" s="9">
        <v>44.208010682787403</v>
      </c>
      <c r="V829" s="9">
        <v>45.837017853501401</v>
      </c>
      <c r="W829" s="9">
        <v>47.352217952939</v>
      </c>
      <c r="X829" s="9">
        <v>48.595418752695998</v>
      </c>
      <c r="Y829" s="9">
        <v>50.110736033028402</v>
      </c>
      <c r="Z829" s="9">
        <v>51.590991724533701</v>
      </c>
      <c r="AA829" s="9">
        <v>53.1616626563399</v>
      </c>
      <c r="AB829" s="9">
        <v>54.6283298496583</v>
      </c>
      <c r="AC829" s="9">
        <v>56.078494993001499</v>
      </c>
      <c r="AD829" s="9">
        <v>57.753499748020801</v>
      </c>
      <c r="AE829" s="9">
        <v>59.5493074470754</v>
      </c>
      <c r="AF829" s="9">
        <v>61.452814216379601</v>
      </c>
      <c r="AG829" s="9">
        <v>63.199879528528498</v>
      </c>
      <c r="AH829" s="9">
        <v>62.989240370450702</v>
      </c>
      <c r="AI829" s="9">
        <v>62.549644000097203</v>
      </c>
      <c r="AJ829" s="9">
        <v>62.2824018194421</v>
      </c>
      <c r="AK829" s="9">
        <v>61.9542836712859</v>
      </c>
    </row>
    <row r="830" spans="1:37" s="9" customFormat="1" x14ac:dyDescent="0.3">
      <c r="A830" s="13" t="str">
        <f t="shared" si="13"/>
        <v>SDGbaseTRA_UrbBAU_v7QVAXamach</v>
      </c>
      <c r="B830" s="37" t="s">
        <v>220</v>
      </c>
      <c r="C830" s="8" t="s">
        <v>324</v>
      </c>
      <c r="D830" s="10" t="s">
        <v>211</v>
      </c>
      <c r="E830" s="9" t="s">
        <v>56</v>
      </c>
      <c r="F830" s="9">
        <v>38.665956251697601</v>
      </c>
      <c r="G830" s="9">
        <v>34.777894488840197</v>
      </c>
      <c r="H830" s="9">
        <v>35.865867250527103</v>
      </c>
      <c r="I830" s="9">
        <v>36.305448260808099</v>
      </c>
      <c r="J830" s="9">
        <v>36.8944996233691</v>
      </c>
      <c r="K830" s="9">
        <v>37.60857070985</v>
      </c>
      <c r="L830" s="9">
        <v>38.5472289014902</v>
      </c>
      <c r="M830" s="9">
        <v>39.779136632737597</v>
      </c>
      <c r="N830" s="9">
        <v>40.994089909953502</v>
      </c>
      <c r="O830" s="9">
        <v>43.310756170975303</v>
      </c>
      <c r="P830" s="9">
        <v>44.770105621609503</v>
      </c>
      <c r="Q830" s="9">
        <v>45.947655163150401</v>
      </c>
      <c r="R830" s="9">
        <v>47.212853918678498</v>
      </c>
      <c r="S830" s="9">
        <v>48.594715310113997</v>
      </c>
      <c r="T830" s="9">
        <v>50.091241433577103</v>
      </c>
      <c r="U830" s="9">
        <v>51.818717858625497</v>
      </c>
      <c r="V830" s="9">
        <v>53.721124727819898</v>
      </c>
      <c r="W830" s="9">
        <v>55.510768517396599</v>
      </c>
      <c r="X830" s="9">
        <v>57.052503442939098</v>
      </c>
      <c r="Y830" s="9">
        <v>58.904118279692</v>
      </c>
      <c r="Z830" s="9">
        <v>60.724166169462002</v>
      </c>
      <c r="AA830" s="9">
        <v>62.666722865138702</v>
      </c>
      <c r="AB830" s="9">
        <v>63.8201474678892</v>
      </c>
      <c r="AC830" s="9">
        <v>65.226610941244701</v>
      </c>
      <c r="AD830" s="9">
        <v>67.207019624169504</v>
      </c>
      <c r="AE830" s="9">
        <v>69.4246346999591</v>
      </c>
      <c r="AF830" s="9">
        <v>71.778469849240807</v>
      </c>
      <c r="AG830" s="9">
        <v>73.878991869099096</v>
      </c>
      <c r="AH830" s="9">
        <v>72.813837043586005</v>
      </c>
      <c r="AI830" s="9">
        <v>71.664139522797299</v>
      </c>
      <c r="AJ830" s="9">
        <v>71.019551125618705</v>
      </c>
      <c r="AK830" s="9">
        <v>70.371289463869701</v>
      </c>
    </row>
    <row r="831" spans="1:37" s="9" customFormat="1" x14ac:dyDescent="0.3">
      <c r="A831" s="13" t="str">
        <f t="shared" si="13"/>
        <v>SDGbaseTRA_UrbBAU_v7QVAXafcel</v>
      </c>
      <c r="B831" s="37" t="s">
        <v>220</v>
      </c>
      <c r="C831" s="8" t="s">
        <v>324</v>
      </c>
      <c r="D831" s="10" t="s">
        <v>211</v>
      </c>
      <c r="E831" s="9" t="s">
        <v>57</v>
      </c>
      <c r="F831" s="9">
        <v>0.28999999999999998</v>
      </c>
      <c r="G831" s="9">
        <v>0.28999999999999998</v>
      </c>
      <c r="H831" s="9">
        <v>0.28968487122259201</v>
      </c>
      <c r="I831" s="9">
        <v>0.28965790837184502</v>
      </c>
      <c r="J831" s="9">
        <v>0.28965790837184502</v>
      </c>
      <c r="K831" s="9">
        <v>0.28965790837184502</v>
      </c>
      <c r="L831" s="9">
        <v>0.28965790837184502</v>
      </c>
      <c r="M831" s="9">
        <v>0.28965790837184502</v>
      </c>
      <c r="N831" s="9">
        <v>0.28965790837184502</v>
      </c>
      <c r="O831" s="9">
        <v>0.28965790837184502</v>
      </c>
      <c r="P831" s="9">
        <v>0.28965790837184502</v>
      </c>
      <c r="Q831" s="9">
        <v>0.28965790837184502</v>
      </c>
      <c r="R831" s="9">
        <v>0.28965790837184502</v>
      </c>
      <c r="S831" s="9">
        <v>0.28965790837184402</v>
      </c>
      <c r="T831" s="9">
        <v>0.28965790837184402</v>
      </c>
      <c r="U831" s="9">
        <v>0.28965790837184502</v>
      </c>
      <c r="V831" s="9">
        <v>0.28965790837184502</v>
      </c>
      <c r="W831" s="9">
        <v>0.28965790837184402</v>
      </c>
      <c r="X831" s="9">
        <v>0.28965790837184402</v>
      </c>
      <c r="Y831" s="9">
        <v>4.2184859843336904</v>
      </c>
      <c r="Z831" s="9">
        <v>8.4369719686673701</v>
      </c>
      <c r="AA831" s="9">
        <v>12.6554579530011</v>
      </c>
      <c r="AB831" s="9">
        <v>13.6463560908955</v>
      </c>
      <c r="AC831" s="9">
        <v>14.637254228789899</v>
      </c>
      <c r="AD831" s="9">
        <v>15.628152366684199</v>
      </c>
      <c r="AE831" s="9">
        <v>16.619050504578599</v>
      </c>
      <c r="AF831" s="9">
        <v>17.609948642473</v>
      </c>
      <c r="AG831" s="9">
        <v>17.5646401817644</v>
      </c>
      <c r="AH831" s="9">
        <v>17.519331721055799</v>
      </c>
      <c r="AI831" s="9">
        <v>17.474023260347199</v>
      </c>
      <c r="AJ831" s="9">
        <v>17.428714799638598</v>
      </c>
      <c r="AK831" s="9">
        <v>17.383406338930001</v>
      </c>
    </row>
    <row r="832" spans="1:37" s="9" customFormat="1" x14ac:dyDescent="0.3">
      <c r="A832" s="13" t="str">
        <f t="shared" si="13"/>
        <v>SDGbaseTRA_UrbBAU_v7QVAXaelct</v>
      </c>
      <c r="B832" s="37" t="s">
        <v>220</v>
      </c>
      <c r="C832" s="8" t="s">
        <v>324</v>
      </c>
      <c r="D832" s="10" t="s">
        <v>211</v>
      </c>
      <c r="E832" s="9" t="s">
        <v>58</v>
      </c>
      <c r="F832" s="9">
        <v>7.8476290328821793E-2</v>
      </c>
      <c r="G832" s="9">
        <v>7.8476290328821793E-2</v>
      </c>
      <c r="H832" s="9">
        <v>7.8391013992867103E-2</v>
      </c>
      <c r="I832" s="9">
        <v>7.8383717632510994E-2</v>
      </c>
      <c r="J832" s="9">
        <v>7.8383717632510994E-2</v>
      </c>
      <c r="K832" s="9">
        <v>7.8383717632510994E-2</v>
      </c>
      <c r="L832" s="9">
        <v>7.8383717632510896E-2</v>
      </c>
      <c r="M832" s="9">
        <v>7.8383717632510896E-2</v>
      </c>
      <c r="N832" s="9">
        <v>7.8383717632510896E-2</v>
      </c>
      <c r="O832" s="9">
        <v>7.8383717632510896E-2</v>
      </c>
      <c r="P832" s="9">
        <v>7.8383717632510896E-2</v>
      </c>
      <c r="Q832" s="9">
        <v>7.8383717632510896E-2</v>
      </c>
      <c r="R832" s="9">
        <v>7.8383717632510896E-2</v>
      </c>
      <c r="S832" s="9">
        <v>7.8383717632510799E-2</v>
      </c>
      <c r="T832" s="9">
        <v>7.8383717632510799E-2</v>
      </c>
      <c r="U832" s="9">
        <v>7.8383717632510896E-2</v>
      </c>
      <c r="V832" s="9">
        <v>7.8383717632510896E-2</v>
      </c>
      <c r="W832" s="9">
        <v>7.8383717632510799E-2</v>
      </c>
      <c r="X832" s="9">
        <v>3.1935093670491002</v>
      </c>
      <c r="Y832" s="9">
        <v>3.1935093670491002</v>
      </c>
      <c r="Z832" s="9">
        <v>1.75742134508534</v>
      </c>
      <c r="AA832" s="9">
        <v>1.75742134508534</v>
      </c>
      <c r="AB832" s="9">
        <v>1.75742134508534</v>
      </c>
      <c r="AC832" s="9">
        <v>1.75742134508534</v>
      </c>
      <c r="AD832" s="9">
        <v>0.99202817258474896</v>
      </c>
      <c r="AE832" s="9">
        <v>0.99202817258474896</v>
      </c>
      <c r="AF832" s="9">
        <v>0.99202817258474896</v>
      </c>
      <c r="AG832" s="9">
        <v>0.99202817258474896</v>
      </c>
      <c r="AH832" s="9">
        <v>0.99202817258474896</v>
      </c>
      <c r="AI832" s="9">
        <v>7.4597532694591404</v>
      </c>
      <c r="AJ832" s="9">
        <v>7.4597532694591404</v>
      </c>
      <c r="AK832" s="9">
        <v>7.4597532694591404</v>
      </c>
    </row>
    <row r="833" spans="1:37" s="9" customFormat="1" x14ac:dyDescent="0.3">
      <c r="A833" s="13" t="str">
        <f t="shared" si="13"/>
        <v>SDGbaseTRA_UrbBAU_v7QVAXaemch</v>
      </c>
      <c r="B833" s="37" t="s">
        <v>220</v>
      </c>
      <c r="C833" s="8" t="s">
        <v>324</v>
      </c>
      <c r="D833" s="10" t="s">
        <v>211</v>
      </c>
      <c r="E833" s="9" t="s">
        <v>59</v>
      </c>
      <c r="F833" s="9">
        <v>8.9889127758870302</v>
      </c>
      <c r="G833" s="9">
        <v>8.2218221416424004</v>
      </c>
      <c r="H833" s="9">
        <v>8.4343574503471093</v>
      </c>
      <c r="I833" s="9">
        <v>8.4705346154837393</v>
      </c>
      <c r="J833" s="9">
        <v>8.56123702385303</v>
      </c>
      <c r="K833" s="9">
        <v>8.7032818626189901</v>
      </c>
      <c r="L833" s="9">
        <v>8.9168434002696699</v>
      </c>
      <c r="M833" s="9">
        <v>9.2517487153450393</v>
      </c>
      <c r="N833" s="9">
        <v>9.5639800543826095</v>
      </c>
      <c r="O833" s="9">
        <v>10.203500479666699</v>
      </c>
      <c r="P833" s="9">
        <v>10.5737363609044</v>
      </c>
      <c r="Q833" s="9">
        <v>10.851545978469099</v>
      </c>
      <c r="R833" s="9">
        <v>11.145243770406699</v>
      </c>
      <c r="S833" s="9">
        <v>11.4782174716387</v>
      </c>
      <c r="T833" s="9">
        <v>11.839661763513201</v>
      </c>
      <c r="U833" s="9">
        <v>12.256583631842901</v>
      </c>
      <c r="V833" s="9">
        <v>12.7164089213382</v>
      </c>
      <c r="W833" s="9">
        <v>13.166206375392999</v>
      </c>
      <c r="X833" s="9">
        <v>13.5769369374429</v>
      </c>
      <c r="Y833" s="9">
        <v>14.030938561091601</v>
      </c>
      <c r="Z833" s="9">
        <v>14.4751712002808</v>
      </c>
      <c r="AA833" s="9">
        <v>14.9526809280528</v>
      </c>
      <c r="AB833" s="9">
        <v>14.9876409396208</v>
      </c>
      <c r="AC833" s="9">
        <v>15.1675090352069</v>
      </c>
      <c r="AD833" s="9">
        <v>15.588061868682599</v>
      </c>
      <c r="AE833" s="9">
        <v>16.0847231909313</v>
      </c>
      <c r="AF833" s="9">
        <v>16.624189112648001</v>
      </c>
      <c r="AG833" s="9">
        <v>17.1570050824212</v>
      </c>
      <c r="AH833" s="9">
        <v>16.688822498806399</v>
      </c>
      <c r="AI833" s="9">
        <v>16.203092618305099</v>
      </c>
      <c r="AJ833" s="9">
        <v>15.978361459671</v>
      </c>
      <c r="AK833" s="9">
        <v>15.7484772861562</v>
      </c>
    </row>
    <row r="834" spans="1:37" s="9" customFormat="1" x14ac:dyDescent="0.3">
      <c r="A834" s="13" t="str">
        <f t="shared" si="13"/>
        <v>SDGbaseTRA_UrbBAU_v7QVAXasequ</v>
      </c>
      <c r="B834" s="37" t="s">
        <v>220</v>
      </c>
      <c r="C834" s="8" t="s">
        <v>324</v>
      </c>
      <c r="D834" s="10" t="s">
        <v>211</v>
      </c>
      <c r="E834" s="9" t="s">
        <v>60</v>
      </c>
      <c r="F834" s="9">
        <v>8.7771319246617594</v>
      </c>
      <c r="G834" s="9">
        <v>8.3346763294268698</v>
      </c>
      <c r="H834" s="9">
        <v>8.5760611699129807</v>
      </c>
      <c r="I834" s="9">
        <v>8.6218050453273403</v>
      </c>
      <c r="J834" s="9">
        <v>8.7332438219775597</v>
      </c>
      <c r="K834" s="9">
        <v>8.8880189151182591</v>
      </c>
      <c r="L834" s="9">
        <v>9.1102141026880794</v>
      </c>
      <c r="M834" s="9">
        <v>9.4615281770894804</v>
      </c>
      <c r="N834" s="9">
        <v>9.7926788199632799</v>
      </c>
      <c r="O834" s="9">
        <v>10.438480705342</v>
      </c>
      <c r="P834" s="9">
        <v>10.826265311416201</v>
      </c>
      <c r="Q834" s="9">
        <v>11.137960316602999</v>
      </c>
      <c r="R834" s="9">
        <v>11.4506006045594</v>
      </c>
      <c r="S834" s="9">
        <v>11.787676931876399</v>
      </c>
      <c r="T834" s="9">
        <v>12.164308355702</v>
      </c>
      <c r="U834" s="9">
        <v>12.5981448379175</v>
      </c>
      <c r="V834" s="9">
        <v>13.0149792783719</v>
      </c>
      <c r="W834" s="9">
        <v>13.461803615826801</v>
      </c>
      <c r="X834" s="9">
        <v>13.951745974052301</v>
      </c>
      <c r="Y834" s="9">
        <v>14.4323846521251</v>
      </c>
      <c r="Z834" s="9">
        <v>14.902328976057699</v>
      </c>
      <c r="AA834" s="9">
        <v>15.411764142910201</v>
      </c>
      <c r="AB834" s="9">
        <v>15.4568318513339</v>
      </c>
      <c r="AC834" s="9">
        <v>15.640047244923</v>
      </c>
      <c r="AD834" s="9">
        <v>16.061293660592</v>
      </c>
      <c r="AE834" s="9">
        <v>16.561097958181101</v>
      </c>
      <c r="AF834" s="9">
        <v>17.103609397552098</v>
      </c>
      <c r="AG834" s="9">
        <v>17.6004931719037</v>
      </c>
      <c r="AH834" s="9">
        <v>17.025003003806201</v>
      </c>
      <c r="AI834" s="9">
        <v>16.445853878563401</v>
      </c>
      <c r="AJ834" s="9">
        <v>16.1391878166419</v>
      </c>
      <c r="AK834" s="9">
        <v>15.870713166881099</v>
      </c>
    </row>
    <row r="835" spans="1:37" s="9" customFormat="1" x14ac:dyDescent="0.3">
      <c r="A835" s="13" t="str">
        <f t="shared" si="13"/>
        <v>SDGbaseTRA_UrbBAU_v7QVAXavehi</v>
      </c>
      <c r="B835" s="37" t="s">
        <v>220</v>
      </c>
      <c r="C835" s="8" t="s">
        <v>324</v>
      </c>
      <c r="D835" s="10" t="s">
        <v>211</v>
      </c>
      <c r="E835" s="9" t="s">
        <v>61</v>
      </c>
      <c r="F835" s="9">
        <v>39.567910300526599</v>
      </c>
      <c r="G835" s="9">
        <v>36.275198782490001</v>
      </c>
      <c r="H835" s="9">
        <v>37.441334326274301</v>
      </c>
      <c r="I835" s="9">
        <v>37.840868507600902</v>
      </c>
      <c r="J835" s="9">
        <v>38.404507433671903</v>
      </c>
      <c r="K835" s="9">
        <v>39.216966860779301</v>
      </c>
      <c r="L835" s="9">
        <v>40.262638786760903</v>
      </c>
      <c r="M835" s="9">
        <v>41.711034272495802</v>
      </c>
      <c r="N835" s="9">
        <v>43.161231642160601</v>
      </c>
      <c r="O835" s="9">
        <v>45.373797753721</v>
      </c>
      <c r="P835" s="9">
        <v>47.0551582849182</v>
      </c>
      <c r="Q835" s="9">
        <v>48.577061605010698</v>
      </c>
      <c r="R835" s="9">
        <v>50.2258864454665</v>
      </c>
      <c r="S835" s="9">
        <v>51.9865709166302</v>
      </c>
      <c r="T835" s="9">
        <v>53.902863164875001</v>
      </c>
      <c r="U835" s="9">
        <v>56.135549698838503</v>
      </c>
      <c r="V835" s="9">
        <v>58.525078971409798</v>
      </c>
      <c r="W835" s="9">
        <v>60.9118886919304</v>
      </c>
      <c r="X835" s="9">
        <v>63.130889717917803</v>
      </c>
      <c r="Y835" s="9">
        <v>64.327541827875095</v>
      </c>
      <c r="Z835" s="9">
        <v>65.516287070311606</v>
      </c>
      <c r="AA835" s="9">
        <v>66.736648954572004</v>
      </c>
      <c r="AB835" s="9">
        <v>67.595462104141802</v>
      </c>
      <c r="AC835" s="9">
        <v>68.868373575929496</v>
      </c>
      <c r="AD835" s="9">
        <v>70.935730713381801</v>
      </c>
      <c r="AE835" s="9">
        <v>73.330492760354801</v>
      </c>
      <c r="AF835" s="9">
        <v>75.890746529094798</v>
      </c>
      <c r="AG835" s="9">
        <v>78.578821745163694</v>
      </c>
      <c r="AH835" s="9">
        <v>77.444358770378201</v>
      </c>
      <c r="AI835" s="9">
        <v>75.762350295806698</v>
      </c>
      <c r="AJ835" s="9">
        <v>74.804351664421205</v>
      </c>
      <c r="AK835" s="9">
        <v>73.915633474923098</v>
      </c>
    </row>
    <row r="836" spans="1:37" s="9" customFormat="1" x14ac:dyDescent="0.3">
      <c r="A836" s="13" t="str">
        <f t="shared" si="13"/>
        <v>SDGbaseTRA_UrbBAU_v7QVAXatequ</v>
      </c>
      <c r="B836" s="37" t="s">
        <v>220</v>
      </c>
      <c r="C836" s="8" t="s">
        <v>324</v>
      </c>
      <c r="D836" s="10" t="s">
        <v>211</v>
      </c>
      <c r="E836" s="9" t="s">
        <v>62</v>
      </c>
      <c r="F836" s="9">
        <v>7.0941028714772303</v>
      </c>
      <c r="G836" s="9">
        <v>6.1361405283592099</v>
      </c>
      <c r="H836" s="9">
        <v>6.3483675799343899</v>
      </c>
      <c r="I836" s="9">
        <v>6.26736119274043</v>
      </c>
      <c r="J836" s="9">
        <v>6.3159712467017899</v>
      </c>
      <c r="K836" s="9">
        <v>6.4074537291013902</v>
      </c>
      <c r="L836" s="9">
        <v>6.5719398654481198</v>
      </c>
      <c r="M836" s="9">
        <v>6.92213869278656</v>
      </c>
      <c r="N836" s="9">
        <v>7.2338941333377198</v>
      </c>
      <c r="O836" s="9">
        <v>8.2691053948733604</v>
      </c>
      <c r="P836" s="9">
        <v>8.7260337758833995</v>
      </c>
      <c r="Q836" s="9">
        <v>8.9884018140865702</v>
      </c>
      <c r="R836" s="9">
        <v>9.1631320275396106</v>
      </c>
      <c r="S836" s="9">
        <v>9.3971723417774893</v>
      </c>
      <c r="T836" s="9">
        <v>9.6812591309222302</v>
      </c>
      <c r="U836" s="9">
        <v>10.019078939185</v>
      </c>
      <c r="V836" s="9">
        <v>10.4207044899903</v>
      </c>
      <c r="W836" s="9">
        <v>10.7807966789861</v>
      </c>
      <c r="X836" s="9">
        <v>11.033286079035101</v>
      </c>
      <c r="Y836" s="9">
        <v>11.381923564151601</v>
      </c>
      <c r="Z836" s="9">
        <v>11.6854244408054</v>
      </c>
      <c r="AA836" s="9">
        <v>12.075071900945099</v>
      </c>
      <c r="AB836" s="9">
        <v>11.7181537833197</v>
      </c>
      <c r="AC836" s="9">
        <v>11.666954207271599</v>
      </c>
      <c r="AD836" s="9">
        <v>11.980575711901899</v>
      </c>
      <c r="AE836" s="9">
        <v>12.394433572883701</v>
      </c>
      <c r="AF836" s="9">
        <v>12.850903744896399</v>
      </c>
      <c r="AG836" s="9">
        <v>13.1704073452172</v>
      </c>
      <c r="AH836" s="9">
        <v>12.3448604735988</v>
      </c>
      <c r="AI836" s="9">
        <v>11.602050326549399</v>
      </c>
      <c r="AJ836" s="9">
        <v>11.220094588686701</v>
      </c>
      <c r="AK836" s="9">
        <v>10.905127630102401</v>
      </c>
    </row>
    <row r="837" spans="1:37" s="9" customFormat="1" x14ac:dyDescent="0.3">
      <c r="A837" s="13" t="str">
        <f t="shared" si="13"/>
        <v>SDGbaseTRA_UrbBAU_v7QVAXafurn</v>
      </c>
      <c r="B837" s="37" t="s">
        <v>220</v>
      </c>
      <c r="C837" s="8" t="s">
        <v>324</v>
      </c>
      <c r="D837" s="10" t="s">
        <v>211</v>
      </c>
      <c r="E837" s="9" t="s">
        <v>63</v>
      </c>
      <c r="F837" s="9">
        <v>6.0912402558293097</v>
      </c>
      <c r="G837" s="9">
        <v>5.45142532510914</v>
      </c>
      <c r="H837" s="9">
        <v>5.6644570382421104</v>
      </c>
      <c r="I837" s="9">
        <v>5.7763930312732601</v>
      </c>
      <c r="J837" s="9">
        <v>5.9059856947148699</v>
      </c>
      <c r="K837" s="9">
        <v>6.0477683174536701</v>
      </c>
      <c r="L837" s="9">
        <v>6.2164758253179704</v>
      </c>
      <c r="M837" s="9">
        <v>6.4124642031929202</v>
      </c>
      <c r="N837" s="9">
        <v>6.6168287096587797</v>
      </c>
      <c r="O837" s="9">
        <v>6.9936130562994698</v>
      </c>
      <c r="P837" s="9">
        <v>7.2472868471492804</v>
      </c>
      <c r="Q837" s="9">
        <v>7.4570156182965803</v>
      </c>
      <c r="R837" s="9">
        <v>7.6896011194279499</v>
      </c>
      <c r="S837" s="9">
        <v>7.9392213809730299</v>
      </c>
      <c r="T837" s="9">
        <v>8.2077493934223806</v>
      </c>
      <c r="U837" s="9">
        <v>8.5040076566806402</v>
      </c>
      <c r="V837" s="9">
        <v>8.8133055744564608</v>
      </c>
      <c r="W837" s="9">
        <v>9.1353905953610006</v>
      </c>
      <c r="X837" s="9">
        <v>9.4451960856553292</v>
      </c>
      <c r="Y837" s="9">
        <v>9.7579885754927602</v>
      </c>
      <c r="Z837" s="9">
        <v>10.0687279938731</v>
      </c>
      <c r="AA837" s="9">
        <v>10.385162235880699</v>
      </c>
      <c r="AB837" s="9">
        <v>10.7290926490706</v>
      </c>
      <c r="AC837" s="9">
        <v>11.032438990536001</v>
      </c>
      <c r="AD837" s="9">
        <v>11.345013327000199</v>
      </c>
      <c r="AE837" s="9">
        <v>11.671212595869999</v>
      </c>
      <c r="AF837" s="9">
        <v>12.023114495990599</v>
      </c>
      <c r="AG837" s="9">
        <v>12.3606146920431</v>
      </c>
      <c r="AH837" s="9">
        <v>12.3562383035656</v>
      </c>
      <c r="AI837" s="9">
        <v>12.257939831583901</v>
      </c>
      <c r="AJ837" s="9">
        <v>12.1767522235908</v>
      </c>
      <c r="AK837" s="9">
        <v>12.068122837174201</v>
      </c>
    </row>
    <row r="838" spans="1:37" s="9" customFormat="1" x14ac:dyDescent="0.3">
      <c r="A838" s="13" t="str">
        <f t="shared" si="13"/>
        <v>SDGbaseTRA_UrbBAU_v7QVAXaoman</v>
      </c>
      <c r="B838" s="37" t="s">
        <v>220</v>
      </c>
      <c r="C838" s="8" t="s">
        <v>324</v>
      </c>
      <c r="D838" s="10" t="s">
        <v>211</v>
      </c>
      <c r="E838" s="9" t="s">
        <v>64</v>
      </c>
      <c r="F838" s="9">
        <v>25.455948437612001</v>
      </c>
      <c r="G838" s="9">
        <v>23.2902281776094</v>
      </c>
      <c r="H838" s="9">
        <v>24.380599460466001</v>
      </c>
      <c r="I838" s="9">
        <v>24.950886932152699</v>
      </c>
      <c r="J838" s="9">
        <v>25.518274747991899</v>
      </c>
      <c r="K838" s="9">
        <v>26.123812244497099</v>
      </c>
      <c r="L838" s="9">
        <v>26.851320129984401</v>
      </c>
      <c r="M838" s="9">
        <v>27.687247682664399</v>
      </c>
      <c r="N838" s="9">
        <v>28.588171229384901</v>
      </c>
      <c r="O838" s="9">
        <v>30.221583753925401</v>
      </c>
      <c r="P838" s="9">
        <v>31.6294662588388</v>
      </c>
      <c r="Q838" s="9">
        <v>32.824129517565503</v>
      </c>
      <c r="R838" s="9">
        <v>34.0479412999929</v>
      </c>
      <c r="S838" s="9">
        <v>35.204702477286098</v>
      </c>
      <c r="T838" s="9">
        <v>36.396583125594198</v>
      </c>
      <c r="U838" s="9">
        <v>37.729056423299902</v>
      </c>
      <c r="V838" s="9">
        <v>38.899318950206698</v>
      </c>
      <c r="W838" s="9">
        <v>40.1147161300905</v>
      </c>
      <c r="X838" s="9">
        <v>41.3823769849838</v>
      </c>
      <c r="Y838" s="9">
        <v>42.518477508726498</v>
      </c>
      <c r="Z838" s="9">
        <v>43.609367853491797</v>
      </c>
      <c r="AA838" s="9">
        <v>44.740511192883702</v>
      </c>
      <c r="AB838" s="9">
        <v>45.911858793514902</v>
      </c>
      <c r="AC838" s="9">
        <v>46.917636993853897</v>
      </c>
      <c r="AD838" s="9">
        <v>47.9424001618818</v>
      </c>
      <c r="AE838" s="9">
        <v>49.001052436879597</v>
      </c>
      <c r="AF838" s="9">
        <v>50.127989189019402</v>
      </c>
      <c r="AG838" s="9">
        <v>51.176297036932802</v>
      </c>
      <c r="AH838" s="9">
        <v>50.344749300477702</v>
      </c>
      <c r="AI838" s="9">
        <v>49.232673946322002</v>
      </c>
      <c r="AJ838" s="9">
        <v>48.2841140241134</v>
      </c>
      <c r="AK838" s="9">
        <v>47.290748245166803</v>
      </c>
    </row>
    <row r="839" spans="1:37" s="9" customFormat="1" x14ac:dyDescent="0.3">
      <c r="A839" s="13" t="str">
        <f t="shared" si="13"/>
        <v>SDGbaseTRA_UrbBAU_v7QVAXaelec</v>
      </c>
      <c r="B839" s="37" t="s">
        <v>220</v>
      </c>
      <c r="C839" s="8" t="s">
        <v>324</v>
      </c>
      <c r="D839" s="10" t="s">
        <v>211</v>
      </c>
      <c r="E839" s="9" t="s">
        <v>65</v>
      </c>
      <c r="F839" s="9">
        <v>142.20363281736601</v>
      </c>
      <c r="G839" s="9">
        <v>136.753321414863</v>
      </c>
      <c r="H839" s="9">
        <v>141.67580848332599</v>
      </c>
      <c r="I839" s="9">
        <v>141.579095402522</v>
      </c>
      <c r="J839" s="9">
        <v>138.444846019099</v>
      </c>
      <c r="K839" s="9">
        <v>138.19224759609</v>
      </c>
      <c r="L839" s="9">
        <v>138.99703656856701</v>
      </c>
      <c r="M839" s="9">
        <v>140.029493101453</v>
      </c>
      <c r="N839" s="9">
        <v>141.53031268973399</v>
      </c>
      <c r="O839" s="9">
        <v>142.19664463954399</v>
      </c>
      <c r="P839" s="9">
        <v>143.94611393921801</v>
      </c>
      <c r="Q839" s="9">
        <v>145.102974930632</v>
      </c>
      <c r="R839" s="9">
        <v>148.088620684528</v>
      </c>
      <c r="S839" s="9">
        <v>152.22547743461999</v>
      </c>
      <c r="T839" s="9">
        <v>155.66541325794401</v>
      </c>
      <c r="U839" s="9">
        <v>159.842251666663</v>
      </c>
      <c r="V839" s="9">
        <v>160.485679456745</v>
      </c>
      <c r="W839" s="9">
        <v>163.95907636810401</v>
      </c>
      <c r="X839" s="9">
        <v>175.02201821730199</v>
      </c>
      <c r="Y839" s="9">
        <v>181.533710155666</v>
      </c>
      <c r="Z839" s="9">
        <v>188.64088972015301</v>
      </c>
      <c r="AA839" s="9">
        <v>195.74421382564299</v>
      </c>
      <c r="AB839" s="9">
        <v>199.261420013144</v>
      </c>
      <c r="AC839" s="9">
        <v>203.32874317788</v>
      </c>
      <c r="AD839" s="9">
        <v>208.34539845899499</v>
      </c>
      <c r="AE839" s="9">
        <v>213.686454078259</v>
      </c>
      <c r="AF839" s="9">
        <v>219.150535776255</v>
      </c>
      <c r="AG839" s="9">
        <v>231.248692084504</v>
      </c>
      <c r="AH839" s="9">
        <v>241.63833427514001</v>
      </c>
      <c r="AI839" s="9">
        <v>250.01836511921499</v>
      </c>
      <c r="AJ839" s="9">
        <v>259.54037957148603</v>
      </c>
      <c r="AK839" s="9">
        <v>268.64865151852399</v>
      </c>
    </row>
    <row r="840" spans="1:37" s="9" customFormat="1" x14ac:dyDescent="0.3">
      <c r="A840" s="13" t="str">
        <f t="shared" si="13"/>
        <v>SDGbaseTRA_UrbBAU_v7QVAXawatr</v>
      </c>
      <c r="B840" s="37" t="s">
        <v>220</v>
      </c>
      <c r="C840" s="8" t="s">
        <v>324</v>
      </c>
      <c r="D840" s="10" t="s">
        <v>211</v>
      </c>
      <c r="E840" s="9" t="s">
        <v>66</v>
      </c>
      <c r="F840" s="9">
        <v>38.118236024161902</v>
      </c>
      <c r="G840" s="9">
        <v>37.616353740059502</v>
      </c>
      <c r="H840" s="9">
        <v>38.602205145481598</v>
      </c>
      <c r="I840" s="9">
        <v>39.238427944582099</v>
      </c>
      <c r="J840" s="9">
        <v>39.974467775022397</v>
      </c>
      <c r="K840" s="9">
        <v>40.8566874324735</v>
      </c>
      <c r="L840" s="9">
        <v>41.955120588767599</v>
      </c>
      <c r="M840" s="9">
        <v>43.118690626368902</v>
      </c>
      <c r="N840" s="9">
        <v>44.343458258784203</v>
      </c>
      <c r="O840" s="9">
        <v>45.878568329413497</v>
      </c>
      <c r="P840" s="9">
        <v>47.261965099659598</v>
      </c>
      <c r="Q840" s="9">
        <v>48.5779550805266</v>
      </c>
      <c r="R840" s="9">
        <v>50.1410038611929</v>
      </c>
      <c r="S840" s="9">
        <v>51.791376846399203</v>
      </c>
      <c r="T840" s="9">
        <v>53.600159375250399</v>
      </c>
      <c r="U840" s="9">
        <v>55.634166076554401</v>
      </c>
      <c r="V840" s="9">
        <v>57.538600183512798</v>
      </c>
      <c r="W840" s="9">
        <v>59.5642923079375</v>
      </c>
      <c r="X840" s="9">
        <v>61.707164252714399</v>
      </c>
      <c r="Y840" s="9">
        <v>63.698973830786301</v>
      </c>
      <c r="Z840" s="9">
        <v>65.708548314039305</v>
      </c>
      <c r="AA840" s="9">
        <v>67.738516770449905</v>
      </c>
      <c r="AB840" s="9">
        <v>70.234772229009096</v>
      </c>
      <c r="AC840" s="9">
        <v>72.585845862618498</v>
      </c>
      <c r="AD840" s="9">
        <v>74.993513379543103</v>
      </c>
      <c r="AE840" s="9">
        <v>77.504518786781304</v>
      </c>
      <c r="AF840" s="9">
        <v>80.175040831673002</v>
      </c>
      <c r="AG840" s="9">
        <v>82.895196575981799</v>
      </c>
      <c r="AH840" s="9">
        <v>83.049360914476296</v>
      </c>
      <c r="AI840" s="9">
        <v>83.024511737790107</v>
      </c>
      <c r="AJ840" s="9">
        <v>83.155805020791206</v>
      </c>
      <c r="AK840" s="9">
        <v>83.222064297729901</v>
      </c>
    </row>
    <row r="841" spans="1:37" s="9" customFormat="1" x14ac:dyDescent="0.3">
      <c r="A841" s="13" t="str">
        <f t="shared" si="13"/>
        <v>SDGbaseTRA_UrbBAU_v7QVAXacons</v>
      </c>
      <c r="B841" s="37" t="s">
        <v>220</v>
      </c>
      <c r="C841" s="8" t="s">
        <v>324</v>
      </c>
      <c r="D841" s="10" t="s">
        <v>211</v>
      </c>
      <c r="E841" s="9" t="s">
        <v>67</v>
      </c>
      <c r="F841" s="9">
        <v>140.64979180275</v>
      </c>
      <c r="G841" s="9">
        <v>129.35254238586299</v>
      </c>
      <c r="H841" s="9">
        <v>133.285901283275</v>
      </c>
      <c r="I841" s="9">
        <v>135.89784639266901</v>
      </c>
      <c r="J841" s="9">
        <v>138.39620305940099</v>
      </c>
      <c r="K841" s="9">
        <v>141.23626958724901</v>
      </c>
      <c r="L841" s="9">
        <v>144.64112346479899</v>
      </c>
      <c r="M841" s="9">
        <v>148.47231305087999</v>
      </c>
      <c r="N841" s="9">
        <v>152.54008002528801</v>
      </c>
      <c r="O841" s="9">
        <v>157.69864717624301</v>
      </c>
      <c r="P841" s="9">
        <v>162.410678290769</v>
      </c>
      <c r="Q841" s="9">
        <v>166.903399358798</v>
      </c>
      <c r="R841" s="9">
        <v>172.104167533701</v>
      </c>
      <c r="S841" s="9">
        <v>177.51333092477799</v>
      </c>
      <c r="T841" s="9">
        <v>183.278381997574</v>
      </c>
      <c r="U841" s="9">
        <v>189.88597600811701</v>
      </c>
      <c r="V841" s="9">
        <v>196.627267164904</v>
      </c>
      <c r="W841" s="9">
        <v>203.42573684735601</v>
      </c>
      <c r="X841" s="9">
        <v>209.94505822326701</v>
      </c>
      <c r="Y841" s="9">
        <v>216.490926605282</v>
      </c>
      <c r="Z841" s="9">
        <v>223.33415919380201</v>
      </c>
      <c r="AA841" s="9">
        <v>230.06260426958599</v>
      </c>
      <c r="AB841" s="9">
        <v>236.40387945035201</v>
      </c>
      <c r="AC841" s="9">
        <v>242.58560398802399</v>
      </c>
      <c r="AD841" s="9">
        <v>249.48496453487701</v>
      </c>
      <c r="AE841" s="9">
        <v>256.86692797807802</v>
      </c>
      <c r="AF841" s="9">
        <v>264.64812503629798</v>
      </c>
      <c r="AG841" s="9">
        <v>272.35053093513</v>
      </c>
      <c r="AH841" s="9">
        <v>271.92135835853099</v>
      </c>
      <c r="AI841" s="9">
        <v>270.42282506539698</v>
      </c>
      <c r="AJ841" s="9">
        <v>269.52948415002299</v>
      </c>
      <c r="AK841" s="9">
        <v>268.16475436517499</v>
      </c>
    </row>
    <row r="842" spans="1:37" s="9" customFormat="1" x14ac:dyDescent="0.3">
      <c r="A842" s="13" t="str">
        <f t="shared" si="13"/>
        <v>SDGbaseTRA_UrbBAU_v7QVAXatrad</v>
      </c>
      <c r="B842" s="37" t="s">
        <v>220</v>
      </c>
      <c r="C842" s="8" t="s">
        <v>324</v>
      </c>
      <c r="D842" s="10" t="s">
        <v>211</v>
      </c>
      <c r="E842" s="9" t="s">
        <v>68</v>
      </c>
      <c r="F842" s="9">
        <v>482.47489737631798</v>
      </c>
      <c r="G842" s="9">
        <v>441.09896142654202</v>
      </c>
      <c r="H842" s="9">
        <v>454.75306603041599</v>
      </c>
      <c r="I842" s="9">
        <v>465.447871256876</v>
      </c>
      <c r="J842" s="9">
        <v>472.40437259327098</v>
      </c>
      <c r="K842" s="9">
        <v>479.91763241945398</v>
      </c>
      <c r="L842" s="9">
        <v>488.98175830214302</v>
      </c>
      <c r="M842" s="9">
        <v>499.54830177643697</v>
      </c>
      <c r="N842" s="9">
        <v>510.78177245911297</v>
      </c>
      <c r="O842" s="9">
        <v>505.84590647822802</v>
      </c>
      <c r="P842" s="9">
        <v>513.65644689470503</v>
      </c>
      <c r="Q842" s="9">
        <v>525.35679794683097</v>
      </c>
      <c r="R842" s="9">
        <v>538.97879467863299</v>
      </c>
      <c r="S842" s="9">
        <v>553.07029084840599</v>
      </c>
      <c r="T842" s="9">
        <v>568.19668587020101</v>
      </c>
      <c r="U842" s="9">
        <v>585.33915823107395</v>
      </c>
      <c r="V842" s="9">
        <v>602.54544053054201</v>
      </c>
      <c r="W842" s="9">
        <v>620.46295276625199</v>
      </c>
      <c r="X842" s="9">
        <v>638.66695015604796</v>
      </c>
      <c r="Y842" s="9">
        <v>655.26137984750005</v>
      </c>
      <c r="Z842" s="9">
        <v>671.21390207893</v>
      </c>
      <c r="AA842" s="9">
        <v>687.36827085561799</v>
      </c>
      <c r="AB842" s="9">
        <v>696.42848375165602</v>
      </c>
      <c r="AC842" s="9">
        <v>706.08471557356495</v>
      </c>
      <c r="AD842" s="9">
        <v>718.26757777722605</v>
      </c>
      <c r="AE842" s="9">
        <v>731.83089546608198</v>
      </c>
      <c r="AF842" s="9">
        <v>746.77264435185702</v>
      </c>
      <c r="AG842" s="9">
        <v>760.98575556666799</v>
      </c>
      <c r="AH842" s="9">
        <v>752.791571655334</v>
      </c>
      <c r="AI842" s="9">
        <v>742.596601311325</v>
      </c>
      <c r="AJ842" s="9">
        <v>734.25083975811106</v>
      </c>
      <c r="AK842" s="9">
        <v>725.46230470836304</v>
      </c>
    </row>
    <row r="843" spans="1:37" s="9" customFormat="1" x14ac:dyDescent="0.3">
      <c r="A843" s="13" t="str">
        <f t="shared" si="13"/>
        <v>SDGbaseTRA_UrbBAU_v7QVAXahotl</v>
      </c>
      <c r="B843" s="37" t="s">
        <v>220</v>
      </c>
      <c r="C843" s="8" t="s">
        <v>324</v>
      </c>
      <c r="D843" s="10" t="s">
        <v>211</v>
      </c>
      <c r="E843" s="9" t="s">
        <v>69</v>
      </c>
      <c r="F843" s="9">
        <v>37.6854993584083</v>
      </c>
      <c r="G843" s="9">
        <v>35.229948557343199</v>
      </c>
      <c r="H843" s="9">
        <v>36.815588974205298</v>
      </c>
      <c r="I843" s="9">
        <v>37.709674558220399</v>
      </c>
      <c r="J843" s="9">
        <v>38.615298454083899</v>
      </c>
      <c r="K843" s="9">
        <v>39.636650250972103</v>
      </c>
      <c r="L843" s="9">
        <v>40.7947883260765</v>
      </c>
      <c r="M843" s="9">
        <v>42.034335239179903</v>
      </c>
      <c r="N843" s="9">
        <v>43.358213752000502</v>
      </c>
      <c r="O843" s="9">
        <v>45.379460154338702</v>
      </c>
      <c r="P843" s="9">
        <v>47.053468886747901</v>
      </c>
      <c r="Q843" s="9">
        <v>48.574527085340499</v>
      </c>
      <c r="R843" s="9">
        <v>50.299949807842403</v>
      </c>
      <c r="S843" s="9">
        <v>52.083995639680701</v>
      </c>
      <c r="T843" s="9">
        <v>54.0147537442637</v>
      </c>
      <c r="U843" s="9">
        <v>56.173130956966602</v>
      </c>
      <c r="V843" s="9">
        <v>58.201509164384497</v>
      </c>
      <c r="W843" s="9">
        <v>60.411783604564199</v>
      </c>
      <c r="X843" s="9">
        <v>62.828785996870302</v>
      </c>
      <c r="Y843" s="9">
        <v>65.102531269386404</v>
      </c>
      <c r="Z843" s="9">
        <v>67.391347260343494</v>
      </c>
      <c r="AA843" s="9">
        <v>69.732000739704802</v>
      </c>
      <c r="AB843" s="9">
        <v>72.569854124247598</v>
      </c>
      <c r="AC843" s="9">
        <v>75.100470271588705</v>
      </c>
      <c r="AD843" s="9">
        <v>77.507268139069296</v>
      </c>
      <c r="AE843" s="9">
        <v>79.943770650539193</v>
      </c>
      <c r="AF843" s="9">
        <v>82.517602423045105</v>
      </c>
      <c r="AG843" s="9">
        <v>85.140150356480802</v>
      </c>
      <c r="AH843" s="9">
        <v>85.557990989747196</v>
      </c>
      <c r="AI843" s="9">
        <v>85.418040301582394</v>
      </c>
      <c r="AJ843" s="9">
        <v>85.197626515365101</v>
      </c>
      <c r="AK843" s="9">
        <v>84.813162016872297</v>
      </c>
    </row>
    <row r="844" spans="1:37" s="9" customFormat="1" x14ac:dyDescent="0.3">
      <c r="A844" s="13" t="str">
        <f t="shared" si="13"/>
        <v>SDGbaseTRA_UrbBAU_v7QVAXaltrp-p</v>
      </c>
      <c r="B844" s="37" t="s">
        <v>220</v>
      </c>
      <c r="C844" s="8" t="s">
        <v>324</v>
      </c>
      <c r="D844" s="10" t="s">
        <v>211</v>
      </c>
      <c r="E844" s="9" t="s">
        <v>70</v>
      </c>
      <c r="F844" s="9">
        <v>60.675714154097598</v>
      </c>
      <c r="G844" s="9">
        <v>58.244947114789802</v>
      </c>
      <c r="H844" s="9">
        <v>59.721822201709898</v>
      </c>
      <c r="I844" s="9">
        <v>60.757117528888998</v>
      </c>
      <c r="J844" s="9">
        <v>61.808290571413899</v>
      </c>
      <c r="K844" s="9">
        <v>62.922562717190601</v>
      </c>
      <c r="L844" s="9">
        <v>64.272751523944606</v>
      </c>
      <c r="M844" s="9">
        <v>65.786199274119497</v>
      </c>
      <c r="N844" s="9">
        <v>67.559601869345897</v>
      </c>
      <c r="O844" s="9">
        <v>70.062025222564799</v>
      </c>
      <c r="P844" s="9">
        <v>72.419896322222598</v>
      </c>
      <c r="Q844" s="9">
        <v>74.611352576277497</v>
      </c>
      <c r="R844" s="9">
        <v>77.188447091529397</v>
      </c>
      <c r="S844" s="9">
        <v>79.826258366328005</v>
      </c>
      <c r="T844" s="9">
        <v>82.640836742612905</v>
      </c>
      <c r="U844" s="9">
        <v>85.906932287392394</v>
      </c>
      <c r="V844" s="9">
        <v>88.886235171494206</v>
      </c>
      <c r="W844" s="9">
        <v>91.998114842104897</v>
      </c>
      <c r="X844" s="9">
        <v>95.302054574053699</v>
      </c>
      <c r="Y844" s="9">
        <v>98.317755879540996</v>
      </c>
      <c r="Z844" s="9">
        <v>101.25172203947</v>
      </c>
      <c r="AA844" s="9">
        <v>104.154485808278</v>
      </c>
      <c r="AB844" s="9">
        <v>107.385705825477</v>
      </c>
      <c r="AC844" s="9">
        <v>110.192439372556</v>
      </c>
      <c r="AD844" s="9">
        <v>112.776590781515</v>
      </c>
      <c r="AE844" s="9">
        <v>115.280576906289</v>
      </c>
      <c r="AF844" s="9">
        <v>117.85306802948401</v>
      </c>
      <c r="AG844" s="9">
        <v>120.28581573656101</v>
      </c>
      <c r="AH844" s="9">
        <v>119.33080240541101</v>
      </c>
      <c r="AI844" s="9">
        <v>118.086291370815</v>
      </c>
      <c r="AJ844" s="9">
        <v>117.19301924321</v>
      </c>
      <c r="AK844" s="9">
        <v>116.074470255235</v>
      </c>
    </row>
    <row r="845" spans="1:37" s="9" customFormat="1" x14ac:dyDescent="0.3">
      <c r="A845" s="13" t="str">
        <f t="shared" si="13"/>
        <v>SDGbaseTRA_UrbBAU_v7QVAXaltrp-f</v>
      </c>
      <c r="B845" s="37" t="s">
        <v>220</v>
      </c>
      <c r="C845" s="8" t="s">
        <v>324</v>
      </c>
      <c r="D845" s="10" t="s">
        <v>211</v>
      </c>
      <c r="E845" s="9" t="s">
        <v>71</v>
      </c>
      <c r="F845" s="9">
        <v>247.42936538347399</v>
      </c>
      <c r="G845" s="9">
        <v>233.99598737350399</v>
      </c>
      <c r="H845" s="9">
        <v>239.62712704611999</v>
      </c>
      <c r="I845" s="9">
        <v>244.20523117644899</v>
      </c>
      <c r="J845" s="9">
        <v>248.65033228691999</v>
      </c>
      <c r="K845" s="9">
        <v>252.79350652448699</v>
      </c>
      <c r="L845" s="9">
        <v>257.53044623777998</v>
      </c>
      <c r="M845" s="9">
        <v>262.46420043422398</v>
      </c>
      <c r="N845" s="9">
        <v>269.04142907963598</v>
      </c>
      <c r="O845" s="9">
        <v>277.243770881579</v>
      </c>
      <c r="P845" s="9">
        <v>286.08718260778801</v>
      </c>
      <c r="Q845" s="9">
        <v>295.91181471037902</v>
      </c>
      <c r="R845" s="9">
        <v>305.99865427939</v>
      </c>
      <c r="S845" s="9">
        <v>314.84146804669302</v>
      </c>
      <c r="T845" s="9">
        <v>323.851386310973</v>
      </c>
      <c r="U845" s="9">
        <v>336.33897039987602</v>
      </c>
      <c r="V845" s="9">
        <v>347.933219719492</v>
      </c>
      <c r="W845" s="9">
        <v>358.51505591605701</v>
      </c>
      <c r="X845" s="9">
        <v>370.02624457064201</v>
      </c>
      <c r="Y845" s="9">
        <v>382.02697249006002</v>
      </c>
      <c r="Z845" s="9">
        <v>395.62613019131999</v>
      </c>
      <c r="AA845" s="9">
        <v>409.91869497046503</v>
      </c>
      <c r="AB845" s="9">
        <v>423.890623421111</v>
      </c>
      <c r="AC845" s="9">
        <v>437.60230560073501</v>
      </c>
      <c r="AD845" s="9">
        <v>450.64434927577202</v>
      </c>
      <c r="AE845" s="9">
        <v>463.78164245954798</v>
      </c>
      <c r="AF845" s="9">
        <v>475.75420753822601</v>
      </c>
      <c r="AG845" s="9">
        <v>486.29764066976099</v>
      </c>
      <c r="AH845" s="9">
        <v>483.24590042770302</v>
      </c>
      <c r="AI845" s="9">
        <v>479.680684453178</v>
      </c>
      <c r="AJ845" s="9">
        <v>477.43495400102802</v>
      </c>
      <c r="AK845" s="9">
        <v>474.85095705971298</v>
      </c>
    </row>
    <row r="846" spans="1:37" s="9" customFormat="1" x14ac:dyDescent="0.3">
      <c r="A846" s="13" t="str">
        <f t="shared" si="13"/>
        <v>SDGbaseTRA_UrbBAU_v7QVAXaotrp-p</v>
      </c>
      <c r="B846" s="37" t="s">
        <v>220</v>
      </c>
      <c r="C846" s="8" t="s">
        <v>324</v>
      </c>
      <c r="D846" s="10" t="s">
        <v>211</v>
      </c>
      <c r="E846" s="9" t="s">
        <v>72</v>
      </c>
      <c r="F846" s="9">
        <v>8.1002002972729006</v>
      </c>
      <c r="G846" s="9">
        <v>7.9756856443663002</v>
      </c>
      <c r="H846" s="9">
        <v>8.4162076790460603</v>
      </c>
      <c r="I846" s="9">
        <v>8.8482114412465904</v>
      </c>
      <c r="J846" s="9">
        <v>9.2421771018869006</v>
      </c>
      <c r="K846" s="9">
        <v>9.5962574982163904</v>
      </c>
      <c r="L846" s="9">
        <v>9.9472593052170701</v>
      </c>
      <c r="M846" s="9">
        <v>10.2639870075089</v>
      </c>
      <c r="N846" s="9">
        <v>10.5629830907525</v>
      </c>
      <c r="O846" s="9">
        <v>10.709995120552399</v>
      </c>
      <c r="P846" s="9">
        <v>10.937381016878099</v>
      </c>
      <c r="Q846" s="9">
        <v>11.166388712518501</v>
      </c>
      <c r="R846" s="9">
        <v>11.446799721666199</v>
      </c>
      <c r="S846" s="9">
        <v>11.730493013853399</v>
      </c>
      <c r="T846" s="9">
        <v>12.024003369895899</v>
      </c>
      <c r="U846" s="9">
        <v>12.3505840718739</v>
      </c>
      <c r="V846" s="9">
        <v>12.645810301185801</v>
      </c>
      <c r="W846" s="9">
        <v>12.938297362767001</v>
      </c>
      <c r="X846" s="9">
        <v>13.2160403192674</v>
      </c>
      <c r="Y846" s="9">
        <v>13.4596826006133</v>
      </c>
      <c r="Z846" s="9">
        <v>13.687590603539</v>
      </c>
      <c r="AA846" s="9">
        <v>13.8863063482094</v>
      </c>
      <c r="AB846" s="9">
        <v>14.044344151062299</v>
      </c>
      <c r="AC846" s="9">
        <v>14.192005632613901</v>
      </c>
      <c r="AD846" s="9">
        <v>14.3496127302608</v>
      </c>
      <c r="AE846" s="9">
        <v>14.526313110797901</v>
      </c>
      <c r="AF846" s="9">
        <v>14.740008940129901</v>
      </c>
      <c r="AG846" s="9">
        <v>14.9564754347775</v>
      </c>
      <c r="AH846" s="9">
        <v>14.8418794931323</v>
      </c>
      <c r="AI846" s="9">
        <v>14.757532543972699</v>
      </c>
      <c r="AJ846" s="9">
        <v>14.7213700753115</v>
      </c>
      <c r="AK846" s="9">
        <v>14.680607323165599</v>
      </c>
    </row>
    <row r="847" spans="1:37" s="9" customFormat="1" x14ac:dyDescent="0.3">
      <c r="A847" s="13" t="str">
        <f t="shared" si="13"/>
        <v>SDGbaseTRA_UrbBAU_v7QVAXaotrp-f</v>
      </c>
      <c r="B847" s="37" t="s">
        <v>220</v>
      </c>
      <c r="C847" s="8" t="s">
        <v>324</v>
      </c>
      <c r="D847" s="10" t="s">
        <v>211</v>
      </c>
      <c r="E847" s="9" t="s">
        <v>73</v>
      </c>
      <c r="F847" s="9">
        <v>7.2942674736103603</v>
      </c>
      <c r="G847" s="9">
        <v>6.9547247684434499</v>
      </c>
      <c r="H847" s="9">
        <v>7.2316754227967603</v>
      </c>
      <c r="I847" s="9">
        <v>7.4342456113527904</v>
      </c>
      <c r="J847" s="9">
        <v>7.6083857330536802</v>
      </c>
      <c r="K847" s="9">
        <v>7.7588590129767701</v>
      </c>
      <c r="L847" s="9">
        <v>7.9206407515947497</v>
      </c>
      <c r="M847" s="9">
        <v>8.0847983282041298</v>
      </c>
      <c r="N847" s="9">
        <v>8.2888334178036107</v>
      </c>
      <c r="O847" s="9">
        <v>8.4809416230913897</v>
      </c>
      <c r="P847" s="9">
        <v>8.7142987295541996</v>
      </c>
      <c r="Q847" s="9">
        <v>8.9768493673528198</v>
      </c>
      <c r="R847" s="9">
        <v>9.2427571231715095</v>
      </c>
      <c r="S847" s="9">
        <v>9.4671187955350593</v>
      </c>
      <c r="T847" s="9">
        <v>9.6978850834452803</v>
      </c>
      <c r="U847" s="9">
        <v>10.0209758600679</v>
      </c>
      <c r="V847" s="9">
        <v>10.320049737751599</v>
      </c>
      <c r="W847" s="9">
        <v>10.583934663326399</v>
      </c>
      <c r="X847" s="9">
        <v>10.847513713622501</v>
      </c>
      <c r="Y847" s="9">
        <v>11.129289152642899</v>
      </c>
      <c r="Z847" s="9">
        <v>11.447397654243201</v>
      </c>
      <c r="AA847" s="9">
        <v>11.7685472221217</v>
      </c>
      <c r="AB847" s="9">
        <v>12.046314364237601</v>
      </c>
      <c r="AC847" s="9">
        <v>12.3395315937949</v>
      </c>
      <c r="AD847" s="9">
        <v>12.620138472274</v>
      </c>
      <c r="AE847" s="9">
        <v>12.9107975137733</v>
      </c>
      <c r="AF847" s="9">
        <v>13.1732164671446</v>
      </c>
      <c r="AG847" s="9">
        <v>13.4042187081204</v>
      </c>
      <c r="AH847" s="9">
        <v>13.320090833268999</v>
      </c>
      <c r="AI847" s="9">
        <v>13.237571128804101</v>
      </c>
      <c r="AJ847" s="9">
        <v>13.185679292122099</v>
      </c>
      <c r="AK847" s="9">
        <v>13.124955322343199</v>
      </c>
    </row>
    <row r="848" spans="1:37" s="9" customFormat="1" x14ac:dyDescent="0.3">
      <c r="A848" s="13" t="str">
        <f t="shared" si="13"/>
        <v>SDGbaseTRA_UrbBAU_v7QVAXaprtr</v>
      </c>
      <c r="B848" s="37" t="s">
        <v>220</v>
      </c>
      <c r="C848" s="8" t="s">
        <v>324</v>
      </c>
      <c r="D848" s="10" t="s">
        <v>211</v>
      </c>
      <c r="E848" s="9" t="s">
        <v>74</v>
      </c>
      <c r="F848" s="120">
        <v>5.0000000000000003E-10</v>
      </c>
      <c r="G848" s="120">
        <v>4.6307945149705903E-10</v>
      </c>
      <c r="H848" s="120">
        <v>4.7629310169580305E-10</v>
      </c>
      <c r="I848" s="120">
        <v>4.9496592348983904E-10</v>
      </c>
      <c r="J848" s="120">
        <v>4.9747110904465997E-10</v>
      </c>
      <c r="K848" s="120">
        <v>5.09131955777377E-10</v>
      </c>
      <c r="L848" s="120">
        <v>5.2205871252077698E-10</v>
      </c>
      <c r="M848" s="120">
        <v>5.3424291248734197E-10</v>
      </c>
      <c r="N848" s="120">
        <v>5.4756226934725503E-10</v>
      </c>
      <c r="O848" s="120">
        <v>5.4441822669706103E-10</v>
      </c>
      <c r="P848" s="120">
        <v>5.5851716942490398E-10</v>
      </c>
      <c r="Q848" s="120">
        <v>5.7589112338539898E-10</v>
      </c>
      <c r="R848" s="120">
        <v>5.9741053552622998E-10</v>
      </c>
      <c r="S848" s="120">
        <v>6.1940977432996795E-10</v>
      </c>
      <c r="T848" s="120">
        <v>6.4204694695553801E-10</v>
      </c>
      <c r="U848" s="120">
        <v>6.6713387727666403E-10</v>
      </c>
      <c r="V848" s="120">
        <v>6.9482247322630696E-10</v>
      </c>
      <c r="W848" s="120">
        <v>7.2103084904359403E-10</v>
      </c>
      <c r="X848" s="120">
        <v>7.4651673788471097E-10</v>
      </c>
      <c r="Y848" s="120">
        <v>7.71408297146699E-10</v>
      </c>
      <c r="Z848" s="120">
        <v>7.9783525410948399E-10</v>
      </c>
      <c r="AA848" s="120">
        <v>8.2154251431630904E-10</v>
      </c>
      <c r="AB848" s="120">
        <v>8.4330399226902804E-10</v>
      </c>
      <c r="AC848" s="120">
        <v>8.6147556189166505E-10</v>
      </c>
      <c r="AD848" s="120">
        <v>8.8226581584471298E-10</v>
      </c>
      <c r="AE848" s="120">
        <v>9.0602696436207598E-10</v>
      </c>
      <c r="AF848" s="120">
        <v>9.3218193004182793E-10</v>
      </c>
      <c r="AG848" s="120">
        <v>9.4309063135196406E-10</v>
      </c>
      <c r="AH848" s="120">
        <v>9.3642672911999104E-10</v>
      </c>
      <c r="AI848" s="120">
        <v>9.2093818065656798E-10</v>
      </c>
      <c r="AJ848" s="120">
        <v>9.0238373293871796E-10</v>
      </c>
      <c r="AK848" s="120">
        <v>8.8327761366573999E-10</v>
      </c>
    </row>
    <row r="849" spans="1:37" s="9" customFormat="1" x14ac:dyDescent="0.3">
      <c r="A849" s="13" t="str">
        <f t="shared" si="13"/>
        <v>SDGbaseTRA_UrbBAU_v7QVAXatrps</v>
      </c>
      <c r="B849" s="37" t="s">
        <v>220</v>
      </c>
      <c r="C849" s="8" t="s">
        <v>324</v>
      </c>
      <c r="D849" s="10" t="s">
        <v>211</v>
      </c>
      <c r="E849" s="9" t="s">
        <v>75</v>
      </c>
      <c r="F849" s="9">
        <v>54.9415640789937</v>
      </c>
      <c r="G849" s="9">
        <v>50.449105812551998</v>
      </c>
      <c r="H849" s="9">
        <v>51.683263936800799</v>
      </c>
      <c r="I849" s="9">
        <v>52.442332407822903</v>
      </c>
      <c r="J849" s="9">
        <v>53.172991290415403</v>
      </c>
      <c r="K849" s="9">
        <v>54.049454470077499</v>
      </c>
      <c r="L849" s="9">
        <v>55.034033652599</v>
      </c>
      <c r="M849" s="9">
        <v>55.9079693784252</v>
      </c>
      <c r="N849" s="9">
        <v>56.859071290040497</v>
      </c>
      <c r="O849" s="9">
        <v>58.224025815291398</v>
      </c>
      <c r="P849" s="9">
        <v>59.299743456625002</v>
      </c>
      <c r="Q849" s="9">
        <v>60.172210299779898</v>
      </c>
      <c r="R849" s="9">
        <v>61.389941260494098</v>
      </c>
      <c r="S849" s="9">
        <v>62.914701700705102</v>
      </c>
      <c r="T849" s="9">
        <v>64.503493720441995</v>
      </c>
      <c r="U849" s="9">
        <v>66.312846454239306</v>
      </c>
      <c r="V849" s="9">
        <v>67.992611736935302</v>
      </c>
      <c r="W849" s="9">
        <v>69.889348514314605</v>
      </c>
      <c r="X849" s="9">
        <v>71.753539785986604</v>
      </c>
      <c r="Y849" s="9">
        <v>73.591692011499106</v>
      </c>
      <c r="Z849" s="9">
        <v>75.433101764225697</v>
      </c>
      <c r="AA849" s="9">
        <v>77.306305015708901</v>
      </c>
      <c r="AB849" s="9">
        <v>80.588771887961698</v>
      </c>
      <c r="AC849" s="9">
        <v>83.735248782723303</v>
      </c>
      <c r="AD849" s="9">
        <v>86.940346151984301</v>
      </c>
      <c r="AE849" s="9">
        <v>90.258611985362904</v>
      </c>
      <c r="AF849" s="9">
        <v>93.724352782473204</v>
      </c>
      <c r="AG849" s="9">
        <v>96.931661754297195</v>
      </c>
      <c r="AH849" s="9">
        <v>98.127268120236707</v>
      </c>
      <c r="AI849" s="9">
        <v>98.994648808324001</v>
      </c>
      <c r="AJ849" s="9">
        <v>99.841525952539499</v>
      </c>
      <c r="AK849" s="9">
        <v>100.55061641524</v>
      </c>
    </row>
    <row r="850" spans="1:37" s="9" customFormat="1" x14ac:dyDescent="0.3">
      <c r="A850" s="13" t="str">
        <f t="shared" si="13"/>
        <v>SDGbaseTRA_UrbBAU_v7QVAXacomm</v>
      </c>
      <c r="B850" s="37" t="s">
        <v>220</v>
      </c>
      <c r="C850" s="8" t="s">
        <v>324</v>
      </c>
      <c r="D850" s="10" t="s">
        <v>211</v>
      </c>
      <c r="E850" s="9" t="s">
        <v>76</v>
      </c>
      <c r="F850" s="9">
        <v>84.0521074298928</v>
      </c>
      <c r="G850" s="9">
        <v>79.660514443359602</v>
      </c>
      <c r="H850" s="9">
        <v>82.131824756636902</v>
      </c>
      <c r="I850" s="9">
        <v>83.579237465450305</v>
      </c>
      <c r="J850" s="9">
        <v>85.1246790020286</v>
      </c>
      <c r="K850" s="9">
        <v>86.891411975632593</v>
      </c>
      <c r="L850" s="9">
        <v>88.994548553335903</v>
      </c>
      <c r="M850" s="9">
        <v>91.371272151116401</v>
      </c>
      <c r="N850" s="9">
        <v>93.9328170861899</v>
      </c>
      <c r="O850" s="9">
        <v>97.281077527779203</v>
      </c>
      <c r="P850" s="9">
        <v>100.27259597423399</v>
      </c>
      <c r="Q850" s="9">
        <v>103.138152441101</v>
      </c>
      <c r="R850" s="9">
        <v>106.41393240075899</v>
      </c>
      <c r="S850" s="9">
        <v>109.8206275294</v>
      </c>
      <c r="T850" s="9">
        <v>113.505031141022</v>
      </c>
      <c r="U850" s="9">
        <v>117.639727554676</v>
      </c>
      <c r="V850" s="9">
        <v>121.65768902886199</v>
      </c>
      <c r="W850" s="9">
        <v>125.959045224104</v>
      </c>
      <c r="X850" s="9">
        <v>130.561149429643</v>
      </c>
      <c r="Y850" s="9">
        <v>134.99296927548201</v>
      </c>
      <c r="Z850" s="9">
        <v>139.48558860271001</v>
      </c>
      <c r="AA850" s="9">
        <v>144.03982350471901</v>
      </c>
      <c r="AB850" s="9">
        <v>148.60735200174099</v>
      </c>
      <c r="AC850" s="9">
        <v>152.818156768591</v>
      </c>
      <c r="AD850" s="9">
        <v>157.169704919145</v>
      </c>
      <c r="AE850" s="9">
        <v>161.72243679130301</v>
      </c>
      <c r="AF850" s="9">
        <v>166.55113529171999</v>
      </c>
      <c r="AG850" s="9">
        <v>171.42389972767</v>
      </c>
      <c r="AH850" s="9">
        <v>171.60213916724601</v>
      </c>
      <c r="AI850" s="9">
        <v>171.09069034606901</v>
      </c>
      <c r="AJ850" s="9">
        <v>170.65278900018899</v>
      </c>
      <c r="AK850" s="9">
        <v>169.982403538021</v>
      </c>
    </row>
    <row r="851" spans="1:37" s="9" customFormat="1" x14ac:dyDescent="0.3">
      <c r="A851" s="13" t="str">
        <f t="shared" si="13"/>
        <v>SDGbaseTRA_UrbBAU_v7QVAXafsrv</v>
      </c>
      <c r="B851" s="37" t="s">
        <v>220</v>
      </c>
      <c r="C851" s="8" t="s">
        <v>324</v>
      </c>
      <c r="D851" s="10" t="s">
        <v>211</v>
      </c>
      <c r="E851" s="9" t="s">
        <v>77</v>
      </c>
      <c r="F851" s="9">
        <v>413.43609675688703</v>
      </c>
      <c r="G851" s="9">
        <v>391.22932054851202</v>
      </c>
      <c r="H851" s="9">
        <v>404.873520229588</v>
      </c>
      <c r="I851" s="9">
        <v>412.59889066055302</v>
      </c>
      <c r="J851" s="9">
        <v>420.94173956493597</v>
      </c>
      <c r="K851" s="9">
        <v>430.24795178871199</v>
      </c>
      <c r="L851" s="9">
        <v>440.95089559299902</v>
      </c>
      <c r="M851" s="9">
        <v>452.54125786692202</v>
      </c>
      <c r="N851" s="9">
        <v>465.33604027904198</v>
      </c>
      <c r="O851" s="9">
        <v>482.90604062157399</v>
      </c>
      <c r="P851" s="9">
        <v>498.341876127484</v>
      </c>
      <c r="Q851" s="9">
        <v>513.18208455696299</v>
      </c>
      <c r="R851" s="9">
        <v>530.17357119432597</v>
      </c>
      <c r="S851" s="9">
        <v>548.05173416654804</v>
      </c>
      <c r="T851" s="9">
        <v>567.36634017123595</v>
      </c>
      <c r="U851" s="9">
        <v>588.95989596889297</v>
      </c>
      <c r="V851" s="9">
        <v>609.81315977543102</v>
      </c>
      <c r="W851" s="9">
        <v>632.52406939944603</v>
      </c>
      <c r="X851" s="9">
        <v>657.32138043959503</v>
      </c>
      <c r="Y851" s="9">
        <v>681.48626408986797</v>
      </c>
      <c r="Z851" s="9">
        <v>706.17351284775395</v>
      </c>
      <c r="AA851" s="9">
        <v>731.15496442783399</v>
      </c>
      <c r="AB851" s="9">
        <v>760.09510114795296</v>
      </c>
      <c r="AC851" s="9">
        <v>786.74419491518597</v>
      </c>
      <c r="AD851" s="9">
        <v>812.61744490083402</v>
      </c>
      <c r="AE851" s="9">
        <v>838.97885586168695</v>
      </c>
      <c r="AF851" s="9">
        <v>866.33123554389601</v>
      </c>
      <c r="AG851" s="9">
        <v>894.726055747239</v>
      </c>
      <c r="AH851" s="9">
        <v>904.21773887069196</v>
      </c>
      <c r="AI851" s="9">
        <v>908.51943067366597</v>
      </c>
      <c r="AJ851" s="9">
        <v>910.65431482976601</v>
      </c>
      <c r="AK851" s="9">
        <v>910.74198186205501</v>
      </c>
    </row>
    <row r="852" spans="1:37" s="9" customFormat="1" x14ac:dyDescent="0.3">
      <c r="A852" s="13" t="str">
        <f t="shared" si="13"/>
        <v>SDGbaseTRA_UrbBAU_v7QVAXabsrv</v>
      </c>
      <c r="B852" s="37" t="s">
        <v>220</v>
      </c>
      <c r="C852" s="8" t="s">
        <v>324</v>
      </c>
      <c r="D852" s="10" t="s">
        <v>211</v>
      </c>
      <c r="E852" s="9" t="s">
        <v>78</v>
      </c>
      <c r="F852" s="9">
        <v>367.47747877214698</v>
      </c>
      <c r="G852" s="9">
        <v>348.348195949608</v>
      </c>
      <c r="H852" s="9">
        <v>359.29000079189001</v>
      </c>
      <c r="I852" s="9">
        <v>365.92962646709799</v>
      </c>
      <c r="J852" s="9">
        <v>372.895619411361</v>
      </c>
      <c r="K852" s="9">
        <v>380.77724297834698</v>
      </c>
      <c r="L852" s="9">
        <v>390.03475825551402</v>
      </c>
      <c r="M852" s="9">
        <v>400.19715129639502</v>
      </c>
      <c r="N852" s="9">
        <v>411.293126426973</v>
      </c>
      <c r="O852" s="9">
        <v>425.42821740266203</v>
      </c>
      <c r="P852" s="9">
        <v>438.46776943517398</v>
      </c>
      <c r="Q852" s="9">
        <v>451.09559655433799</v>
      </c>
      <c r="R852" s="9">
        <v>465.640921265553</v>
      </c>
      <c r="S852" s="9">
        <v>480.72334158302402</v>
      </c>
      <c r="T852" s="9">
        <v>497.00414008275101</v>
      </c>
      <c r="U852" s="9">
        <v>515.23459207817598</v>
      </c>
      <c r="V852" s="9">
        <v>532.98116981337705</v>
      </c>
      <c r="W852" s="9">
        <v>551.96600847344405</v>
      </c>
      <c r="X852" s="9">
        <v>572.20608254863703</v>
      </c>
      <c r="Y852" s="9">
        <v>591.71683850641102</v>
      </c>
      <c r="Z852" s="9">
        <v>611.58029567840504</v>
      </c>
      <c r="AA852" s="9">
        <v>631.61427913182399</v>
      </c>
      <c r="AB852" s="9">
        <v>653.19701865886395</v>
      </c>
      <c r="AC852" s="9">
        <v>672.70275709393297</v>
      </c>
      <c r="AD852" s="9">
        <v>692.16276214379002</v>
      </c>
      <c r="AE852" s="9">
        <v>712.32255361920204</v>
      </c>
      <c r="AF852" s="9">
        <v>733.63221583974098</v>
      </c>
      <c r="AG852" s="9">
        <v>755.28074102870403</v>
      </c>
      <c r="AH852" s="9">
        <v>758.02873782309496</v>
      </c>
      <c r="AI852" s="9">
        <v>757.49384902710699</v>
      </c>
      <c r="AJ852" s="9">
        <v>756.488984371333</v>
      </c>
      <c r="AK852" s="9">
        <v>754.26423121085895</v>
      </c>
    </row>
    <row r="853" spans="1:37" s="9" customFormat="1" x14ac:dyDescent="0.3">
      <c r="A853" s="13" t="str">
        <f t="shared" si="13"/>
        <v>SDGbaseTRA_UrbBAU_v7QVAXagsrv</v>
      </c>
      <c r="B853" s="37" t="s">
        <v>220</v>
      </c>
      <c r="C853" s="8" t="s">
        <v>324</v>
      </c>
      <c r="D853" s="10" t="s">
        <v>211</v>
      </c>
      <c r="E853" s="9" t="s">
        <v>79</v>
      </c>
      <c r="F853" s="9">
        <v>789.43519992013898</v>
      </c>
      <c r="G853" s="9">
        <v>739.19506617937395</v>
      </c>
      <c r="H853" s="9">
        <v>760.63767534159103</v>
      </c>
      <c r="I853" s="9">
        <v>776.46341802331995</v>
      </c>
      <c r="J853" s="9">
        <v>791.78314373707701</v>
      </c>
      <c r="K853" s="9">
        <v>807.02418152319797</v>
      </c>
      <c r="L853" s="9">
        <v>823.45450121380804</v>
      </c>
      <c r="M853" s="9">
        <v>840.42312944295998</v>
      </c>
      <c r="N853" s="9">
        <v>859.85080728175501</v>
      </c>
      <c r="O853" s="9">
        <v>887.98008877111602</v>
      </c>
      <c r="P853" s="9">
        <v>913.28145621040301</v>
      </c>
      <c r="Q853" s="9">
        <v>938.25607593791699</v>
      </c>
      <c r="R853" s="9">
        <v>961.14585532003298</v>
      </c>
      <c r="S853" s="9">
        <v>984.67849134740402</v>
      </c>
      <c r="T853" s="9">
        <v>1008.87193656944</v>
      </c>
      <c r="U853" s="9">
        <v>1033.64806571025</v>
      </c>
      <c r="V853" s="9">
        <v>1058.9662576877199</v>
      </c>
      <c r="W853" s="9">
        <v>1085.1122116792301</v>
      </c>
      <c r="X853" s="9">
        <v>1112.0698387737</v>
      </c>
      <c r="Y853" s="9">
        <v>1139.4968584109799</v>
      </c>
      <c r="Z853" s="9">
        <v>1167.5655575569499</v>
      </c>
      <c r="AA853" s="9">
        <v>1196.1904368939799</v>
      </c>
      <c r="AB853" s="9">
        <v>1225.8521262946799</v>
      </c>
      <c r="AC853" s="9">
        <v>1255.8676102453701</v>
      </c>
      <c r="AD853" s="9">
        <v>1286.4197491357199</v>
      </c>
      <c r="AE853" s="9">
        <v>1317.6957173615599</v>
      </c>
      <c r="AF853" s="9">
        <v>1349.8086616103601</v>
      </c>
      <c r="AG853" s="9">
        <v>1382.8347717316201</v>
      </c>
      <c r="AH853" s="9">
        <v>1415.15266860626</v>
      </c>
      <c r="AI853" s="9">
        <v>1447.4631734279999</v>
      </c>
      <c r="AJ853" s="9">
        <v>1479.9525927678301</v>
      </c>
      <c r="AK853" s="9">
        <v>1512.8938679650601</v>
      </c>
    </row>
    <row r="854" spans="1:37" s="9" customFormat="1" x14ac:dyDescent="0.3">
      <c r="A854" s="13" t="str">
        <f t="shared" si="13"/>
        <v>SDGbaseTRA_UrbBAU_v7QVAXaosrv</v>
      </c>
      <c r="B854" s="37" t="s">
        <v>220</v>
      </c>
      <c r="C854" s="8" t="s">
        <v>324</v>
      </c>
      <c r="D854" s="10" t="s">
        <v>211</v>
      </c>
      <c r="E854" s="9" t="s">
        <v>80</v>
      </c>
      <c r="F854" s="9">
        <v>475.07820917543302</v>
      </c>
      <c r="G854" s="9">
        <v>430.10015340316602</v>
      </c>
      <c r="H854" s="9">
        <v>447.51610426427499</v>
      </c>
      <c r="I854" s="9">
        <v>458.14759192314</v>
      </c>
      <c r="J854" s="9">
        <v>468.41160986561499</v>
      </c>
      <c r="K854" s="9">
        <v>479.23961910931001</v>
      </c>
      <c r="L854" s="9">
        <v>491.59908264833501</v>
      </c>
      <c r="M854" s="9">
        <v>504.78110370322599</v>
      </c>
      <c r="N854" s="9">
        <v>519.07860373770302</v>
      </c>
      <c r="O854" s="9">
        <v>536.87319307006806</v>
      </c>
      <c r="P854" s="9">
        <v>553.54060432156996</v>
      </c>
      <c r="Q854" s="9">
        <v>569.65690286140796</v>
      </c>
      <c r="R854" s="9">
        <v>588.17791336998096</v>
      </c>
      <c r="S854" s="9">
        <v>607.241333520588</v>
      </c>
      <c r="T854" s="9">
        <v>627.79279046023203</v>
      </c>
      <c r="U854" s="9">
        <v>651.18570075692298</v>
      </c>
      <c r="V854" s="9">
        <v>673.63920052409799</v>
      </c>
      <c r="W854" s="9">
        <v>697.67301650556499</v>
      </c>
      <c r="X854" s="9">
        <v>723.55532940400496</v>
      </c>
      <c r="Y854" s="9">
        <v>748.45793628805404</v>
      </c>
      <c r="Z854" s="9">
        <v>773.81504763954797</v>
      </c>
      <c r="AA854" s="9">
        <v>799.51001820638203</v>
      </c>
      <c r="AB854" s="9">
        <v>827.42180901251197</v>
      </c>
      <c r="AC854" s="9">
        <v>853.01986995079199</v>
      </c>
      <c r="AD854" s="9">
        <v>878.34949911471199</v>
      </c>
      <c r="AE854" s="9">
        <v>904.35989991763302</v>
      </c>
      <c r="AF854" s="9">
        <v>931.44786355053702</v>
      </c>
      <c r="AG854" s="9">
        <v>958.88556478421003</v>
      </c>
      <c r="AH854" s="9">
        <v>960.74793476613002</v>
      </c>
      <c r="AI854" s="9">
        <v>958.754671568611</v>
      </c>
      <c r="AJ854" s="9">
        <v>956.32131283901299</v>
      </c>
      <c r="AK854" s="9">
        <v>952.33917177575302</v>
      </c>
    </row>
    <row r="855" spans="1:37" s="9" customFormat="1" x14ac:dyDescent="0.3">
      <c r="A855" s="13" t="str">
        <f t="shared" si="13"/>
        <v>SDGbaseTRA_UrbBAU_v7PVAXaawhe</v>
      </c>
      <c r="B855" s="37" t="s">
        <v>220</v>
      </c>
      <c r="C855" s="8" t="s">
        <v>324</v>
      </c>
      <c r="D855" s="10" t="s">
        <v>212</v>
      </c>
      <c r="E855" s="9" t="s">
        <v>4</v>
      </c>
      <c r="F855" s="9">
        <v>0.99999999999979905</v>
      </c>
      <c r="G855" s="9">
        <v>0.94047541992588002</v>
      </c>
      <c r="H855" s="9">
        <v>0.94695702854525299</v>
      </c>
      <c r="I855" s="9">
        <v>0.97026934071961002</v>
      </c>
      <c r="J855" s="9">
        <v>0.99498953909630705</v>
      </c>
      <c r="K855" s="9">
        <v>0.99907398945282</v>
      </c>
      <c r="L855" s="9">
        <v>1.00271019265823</v>
      </c>
      <c r="M855" s="9">
        <v>0.99786944899299801</v>
      </c>
      <c r="N855" s="9">
        <v>0.99471868940100805</v>
      </c>
      <c r="O855" s="9">
        <v>1.02528791942161</v>
      </c>
      <c r="P855" s="9">
        <v>1.0204314903390701</v>
      </c>
      <c r="Q855" s="9">
        <v>1.01129011193556</v>
      </c>
      <c r="R855" s="9">
        <v>1.0118032454702599</v>
      </c>
      <c r="S855" s="9">
        <v>1.0137469007142099</v>
      </c>
      <c r="T855" s="9">
        <v>1.01445332216033</v>
      </c>
      <c r="U855" s="9">
        <v>1.0166928844318699</v>
      </c>
      <c r="V855" s="9">
        <v>1.0174558963067499</v>
      </c>
      <c r="W855" s="9">
        <v>1.0174859376613801</v>
      </c>
      <c r="X855" s="9">
        <v>1.0186566900132501</v>
      </c>
      <c r="Y855" s="9">
        <v>1.01955098611004</v>
      </c>
      <c r="Z855" s="9">
        <v>1.0220797193484299</v>
      </c>
      <c r="AA855" s="9">
        <v>1.02501125855861</v>
      </c>
      <c r="AB855" s="9">
        <v>1.03644479250142</v>
      </c>
      <c r="AC855" s="9">
        <v>1.0394834246140701</v>
      </c>
      <c r="AD855" s="9">
        <v>1.04291761891084</v>
      </c>
      <c r="AE855" s="9">
        <v>1.0465096520374799</v>
      </c>
      <c r="AF855" s="9">
        <v>1.05271009276886</v>
      </c>
      <c r="AG855" s="9">
        <v>1.04920767944757</v>
      </c>
      <c r="AH855" s="9">
        <v>1.0327249329974999</v>
      </c>
      <c r="AI855" s="9">
        <v>1.01781042401961</v>
      </c>
      <c r="AJ855" s="9">
        <v>1.0084524284516101</v>
      </c>
      <c r="AK855" s="9">
        <v>0.99744609199317003</v>
      </c>
    </row>
    <row r="856" spans="1:37" s="9" customFormat="1" x14ac:dyDescent="0.3">
      <c r="A856" s="13" t="str">
        <f t="shared" si="13"/>
        <v>SDGbaseTRA_UrbBAU_v7PVAXaamai</v>
      </c>
      <c r="B856" s="37" t="s">
        <v>220</v>
      </c>
      <c r="C856" s="8" t="s">
        <v>324</v>
      </c>
      <c r="D856" s="10" t="s">
        <v>212</v>
      </c>
      <c r="E856" s="9" t="s">
        <v>5</v>
      </c>
      <c r="F856" s="9">
        <v>0.99999999999973399</v>
      </c>
      <c r="G856" s="9">
        <v>0.95361084816223696</v>
      </c>
      <c r="H856" s="9">
        <v>0.97052928233865099</v>
      </c>
      <c r="I856" s="9">
        <v>0.99993859987371903</v>
      </c>
      <c r="J856" s="9">
        <v>1.03361855118312</v>
      </c>
      <c r="K856" s="9">
        <v>1.0379823682611999</v>
      </c>
      <c r="L856" s="9">
        <v>1.042896720026</v>
      </c>
      <c r="M856" s="9">
        <v>1.03823602643093</v>
      </c>
      <c r="N856" s="9">
        <v>1.0367707321722399</v>
      </c>
      <c r="O856" s="9">
        <v>1.0862175768298299</v>
      </c>
      <c r="P856" s="9">
        <v>1.08151851193132</v>
      </c>
      <c r="Q856" s="9">
        <v>1.06801963471971</v>
      </c>
      <c r="R856" s="9">
        <v>1.0647870533723001</v>
      </c>
      <c r="S856" s="9">
        <v>1.0623132690067001</v>
      </c>
      <c r="T856" s="9">
        <v>1.0583905273237899</v>
      </c>
      <c r="U856" s="9">
        <v>1.0604781019731599</v>
      </c>
      <c r="V856" s="9">
        <v>1.0573435953886099</v>
      </c>
      <c r="W856" s="9">
        <v>1.0530263367950701</v>
      </c>
      <c r="X856" s="9">
        <v>1.0516607743970099</v>
      </c>
      <c r="Y856" s="9">
        <v>1.04999138225416</v>
      </c>
      <c r="Z856" s="9">
        <v>1.05050396322438</v>
      </c>
      <c r="AA856" s="9">
        <v>1.0525914490286301</v>
      </c>
      <c r="AB856" s="9">
        <v>1.0683579719188501</v>
      </c>
      <c r="AC856" s="9">
        <v>1.07140719878673</v>
      </c>
      <c r="AD856" s="9">
        <v>1.0734236971123501</v>
      </c>
      <c r="AE856" s="9">
        <v>1.07495282700571</v>
      </c>
      <c r="AF856" s="9">
        <v>1.07839111703921</v>
      </c>
      <c r="AG856" s="9">
        <v>1.0639979806617099</v>
      </c>
      <c r="AH856" s="9">
        <v>1.02952852260406</v>
      </c>
      <c r="AI856" s="9">
        <v>0.99787420892068501</v>
      </c>
      <c r="AJ856" s="9">
        <v>0.97518959477818501</v>
      </c>
      <c r="AK856" s="9">
        <v>0.95211047067096599</v>
      </c>
    </row>
    <row r="857" spans="1:37" s="9" customFormat="1" x14ac:dyDescent="0.3">
      <c r="A857" s="13" t="str">
        <f t="shared" si="13"/>
        <v>SDGbaseTRA_UrbBAU_v7PVAXaaoce</v>
      </c>
      <c r="B857" s="37" t="s">
        <v>220</v>
      </c>
      <c r="C857" s="8" t="s">
        <v>324</v>
      </c>
      <c r="D857" s="10" t="s">
        <v>212</v>
      </c>
      <c r="E857" s="9" t="s">
        <v>6</v>
      </c>
      <c r="F857" s="9">
        <v>0.99999999999970401</v>
      </c>
      <c r="G857" s="9">
        <v>0.92768120814175203</v>
      </c>
      <c r="H857" s="9">
        <v>0.95538176202930503</v>
      </c>
      <c r="I857" s="9">
        <v>0.99523271661037604</v>
      </c>
      <c r="J857" s="9">
        <v>1.0377129777184499</v>
      </c>
      <c r="K857" s="9">
        <v>1.0499359452054899</v>
      </c>
      <c r="L857" s="9">
        <v>1.0621590276596999</v>
      </c>
      <c r="M857" s="9">
        <v>1.06365697989935</v>
      </c>
      <c r="N857" s="9">
        <v>1.06721456668635</v>
      </c>
      <c r="O857" s="9">
        <v>1.1271472104262401</v>
      </c>
      <c r="P857" s="9">
        <v>1.13024250287977</v>
      </c>
      <c r="Q857" s="9">
        <v>1.1227965255385699</v>
      </c>
      <c r="R857" s="9">
        <v>1.12704428401764</v>
      </c>
      <c r="S857" s="9">
        <v>1.13236782884562</v>
      </c>
      <c r="T857" s="9">
        <v>1.1362576607507899</v>
      </c>
      <c r="U857" s="9">
        <v>1.1447204344833699</v>
      </c>
      <c r="V857" s="9">
        <v>1.1455616319012401</v>
      </c>
      <c r="W857" s="9">
        <v>1.14686407315911</v>
      </c>
      <c r="X857" s="9">
        <v>1.1524788426446799</v>
      </c>
      <c r="Y857" s="9">
        <v>1.1550761584928</v>
      </c>
      <c r="Z857" s="9">
        <v>1.16039362277253</v>
      </c>
      <c r="AA857" s="9">
        <v>1.1670506678304799</v>
      </c>
      <c r="AB857" s="9">
        <v>1.1942669767299401</v>
      </c>
      <c r="AC857" s="9">
        <v>1.20448680942987</v>
      </c>
      <c r="AD857" s="9">
        <v>1.2110043611275001</v>
      </c>
      <c r="AE857" s="9">
        <v>1.21644220262932</v>
      </c>
      <c r="AF857" s="9">
        <v>1.2253334907476101</v>
      </c>
      <c r="AG857" s="9">
        <v>1.2200471619295301</v>
      </c>
      <c r="AH857" s="9">
        <v>1.1899508187689101</v>
      </c>
      <c r="AI857" s="9">
        <v>1.15846923523212</v>
      </c>
      <c r="AJ857" s="9">
        <v>1.1340324206083301</v>
      </c>
      <c r="AK857" s="9">
        <v>1.1072300819760299</v>
      </c>
    </row>
    <row r="858" spans="1:37" s="9" customFormat="1" x14ac:dyDescent="0.3">
      <c r="A858" s="13" t="str">
        <f t="shared" si="13"/>
        <v>SDGbaseTRA_UrbBAU_v7PVAXaaveg</v>
      </c>
      <c r="B858" s="37" t="s">
        <v>220</v>
      </c>
      <c r="C858" s="8" t="s">
        <v>324</v>
      </c>
      <c r="D858" s="10" t="s">
        <v>212</v>
      </c>
      <c r="E858" s="9" t="s">
        <v>7</v>
      </c>
      <c r="F858" s="9">
        <v>1</v>
      </c>
      <c r="G858" s="9">
        <v>1.0041904685218399</v>
      </c>
      <c r="H858" s="9">
        <v>0.99292295464888902</v>
      </c>
      <c r="I858" s="9">
        <v>0.99641407689307304</v>
      </c>
      <c r="J858" s="9">
        <v>0.99913530836246101</v>
      </c>
      <c r="K858" s="9">
        <v>0.99750894498701703</v>
      </c>
      <c r="L858" s="9">
        <v>0.99769330262743205</v>
      </c>
      <c r="M858" s="9">
        <v>0.996345500039997</v>
      </c>
      <c r="N858" s="9">
        <v>0.99546145873358804</v>
      </c>
      <c r="O858" s="9">
        <v>0.99442744999982102</v>
      </c>
      <c r="P858" s="9">
        <v>0.99207970297607695</v>
      </c>
      <c r="Q858" s="9">
        <v>0.98980783485718205</v>
      </c>
      <c r="R858" s="9">
        <v>0.9924351554759</v>
      </c>
      <c r="S858" s="9">
        <v>0.99499631257350096</v>
      </c>
      <c r="T858" s="9">
        <v>0.99656280544952203</v>
      </c>
      <c r="U858" s="9">
        <v>0.99893721855293105</v>
      </c>
      <c r="V858" s="9">
        <v>1.00175359670474</v>
      </c>
      <c r="W858" s="9">
        <v>1.0032372679970301</v>
      </c>
      <c r="X858" s="9">
        <v>1.00394968991727</v>
      </c>
      <c r="Y858" s="9">
        <v>1.00370009843075</v>
      </c>
      <c r="Z858" s="9">
        <v>1.0047293246459601</v>
      </c>
      <c r="AA858" s="9">
        <v>1.00531748059529</v>
      </c>
      <c r="AB858" s="9">
        <v>1.0043201046355701</v>
      </c>
      <c r="AC858" s="9">
        <v>1.0021654502356501</v>
      </c>
      <c r="AD858" s="9">
        <v>1.0037414960539801</v>
      </c>
      <c r="AE858" s="9">
        <v>1.00641119526045</v>
      </c>
      <c r="AF858" s="9">
        <v>1.0104304199277401</v>
      </c>
      <c r="AG858" s="9">
        <v>1.0089935330745701</v>
      </c>
      <c r="AH858" s="9">
        <v>0.99140008102438004</v>
      </c>
      <c r="AI858" s="9">
        <v>0.978540142809877</v>
      </c>
      <c r="AJ858" s="9">
        <v>0.97218145066831896</v>
      </c>
      <c r="AK858" s="9">
        <v>0.96679678512884903</v>
      </c>
    </row>
    <row r="859" spans="1:37" s="9" customFormat="1" x14ac:dyDescent="0.3">
      <c r="A859" s="13" t="str">
        <f t="shared" si="13"/>
        <v>SDGbaseTRA_UrbBAU_v7PVAXaaofr</v>
      </c>
      <c r="B859" s="37" t="s">
        <v>220</v>
      </c>
      <c r="C859" s="8" t="s">
        <v>324</v>
      </c>
      <c r="D859" s="10" t="s">
        <v>212</v>
      </c>
      <c r="E859" s="9" t="s">
        <v>8</v>
      </c>
      <c r="F859" s="9">
        <v>1</v>
      </c>
      <c r="G859" s="9">
        <v>1.00765726312334</v>
      </c>
      <c r="H859" s="9">
        <v>1.00273525413147</v>
      </c>
      <c r="I859" s="9">
        <v>1.0002897671728801</v>
      </c>
      <c r="J859" s="9">
        <v>1.0016556838036801</v>
      </c>
      <c r="K859" s="9">
        <v>1.00103135375334</v>
      </c>
      <c r="L859" s="9">
        <v>1.0016750547206399</v>
      </c>
      <c r="M859" s="9">
        <v>1.00062839037492</v>
      </c>
      <c r="N859" s="9">
        <v>0.99973777690327303</v>
      </c>
      <c r="O859" s="9">
        <v>1.0191014292234899</v>
      </c>
      <c r="P859" s="9">
        <v>1.0154615525019699</v>
      </c>
      <c r="Q859" s="9">
        <v>1.0082415939181699</v>
      </c>
      <c r="R859" s="9">
        <v>1.0067965576872699</v>
      </c>
      <c r="S859" s="9">
        <v>1.0068883177926999</v>
      </c>
      <c r="T859" s="9">
        <v>1.0071955198457601</v>
      </c>
      <c r="U859" s="9">
        <v>1.0082334859125801</v>
      </c>
      <c r="V859" s="9">
        <v>1.0104955133759499</v>
      </c>
      <c r="W859" s="9">
        <v>1.0116758258267899</v>
      </c>
      <c r="X859" s="9">
        <v>1.01113649003747</v>
      </c>
      <c r="Y859" s="9">
        <v>1.010018862376</v>
      </c>
      <c r="Z859" s="9">
        <v>1.00925377655559</v>
      </c>
      <c r="AA859" s="9">
        <v>1.0100810077739799</v>
      </c>
      <c r="AB859" s="9">
        <v>1.0133997469789799</v>
      </c>
      <c r="AC859" s="9">
        <v>1.0127583479893101</v>
      </c>
      <c r="AD859" s="9">
        <v>1.01400355476546</v>
      </c>
      <c r="AE859" s="9">
        <v>1.01549919959699</v>
      </c>
      <c r="AF859" s="9">
        <v>1.0183501953162699</v>
      </c>
      <c r="AG859" s="9">
        <v>1.0152406601622599</v>
      </c>
      <c r="AH859" s="9">
        <v>0.99948656223058596</v>
      </c>
      <c r="AI859" s="9">
        <v>0.98306298122851998</v>
      </c>
      <c r="AJ859" s="9">
        <v>0.97381769023487397</v>
      </c>
      <c r="AK859" s="9">
        <v>0.96580475677056599</v>
      </c>
    </row>
    <row r="860" spans="1:37" s="9" customFormat="1" x14ac:dyDescent="0.3">
      <c r="A860" s="13" t="str">
        <f t="shared" si="13"/>
        <v>SDGbaseTRA_UrbBAU_v7PVAXaagra</v>
      </c>
      <c r="B860" s="37" t="s">
        <v>220</v>
      </c>
      <c r="C860" s="8" t="s">
        <v>324</v>
      </c>
      <c r="D860" s="10" t="s">
        <v>212</v>
      </c>
      <c r="E860" s="9" t="s">
        <v>9</v>
      </c>
      <c r="F860" s="9">
        <v>1</v>
      </c>
      <c r="G860" s="9">
        <v>1.02944531932192</v>
      </c>
      <c r="H860" s="9">
        <v>1.03040556781068</v>
      </c>
      <c r="I860" s="9">
        <v>1.0246050879158899</v>
      </c>
      <c r="J860" s="9">
        <v>1.0225817042776</v>
      </c>
      <c r="K860" s="9">
        <v>1.02498374403139</v>
      </c>
      <c r="L860" s="9">
        <v>1.0292305730370099</v>
      </c>
      <c r="M860" s="9">
        <v>1.03394632251707</v>
      </c>
      <c r="N860" s="9">
        <v>1.03761178195024</v>
      </c>
      <c r="O860" s="9">
        <v>1.0599498763400901</v>
      </c>
      <c r="P860" s="9">
        <v>1.06046811744076</v>
      </c>
      <c r="Q860" s="9">
        <v>1.0553620334704801</v>
      </c>
      <c r="R860" s="9">
        <v>1.0546792702859999</v>
      </c>
      <c r="S860" s="9">
        <v>1.0553217263422201</v>
      </c>
      <c r="T860" s="9">
        <v>1.0572372576381699</v>
      </c>
      <c r="U860" s="9">
        <v>1.0601192309524301</v>
      </c>
      <c r="V860" s="9">
        <v>1.06275422711516</v>
      </c>
      <c r="W860" s="9">
        <v>1.0659486796858999</v>
      </c>
      <c r="X860" s="9">
        <v>1.0686434901613799</v>
      </c>
      <c r="Y860" s="9">
        <v>1.0675980460880401</v>
      </c>
      <c r="Z860" s="9">
        <v>1.0659302069905701</v>
      </c>
      <c r="AA860" s="9">
        <v>1.0660677864894399</v>
      </c>
      <c r="AB860" s="9">
        <v>1.07062252110276</v>
      </c>
      <c r="AC860" s="9">
        <v>1.0703484647193899</v>
      </c>
      <c r="AD860" s="9">
        <v>1.07014310307886</v>
      </c>
      <c r="AE860" s="9">
        <v>1.06984955262778</v>
      </c>
      <c r="AF860" s="9">
        <v>1.0707756294800701</v>
      </c>
      <c r="AG860" s="9">
        <v>1.0667230676344299</v>
      </c>
      <c r="AH860" s="9">
        <v>1.0469522841321699</v>
      </c>
      <c r="AI860" s="9">
        <v>1.0250479695083301</v>
      </c>
      <c r="AJ860" s="9">
        <v>1.0099483269263101</v>
      </c>
      <c r="AK860" s="9">
        <v>0.99665878679067799</v>
      </c>
    </row>
    <row r="861" spans="1:37" s="9" customFormat="1" x14ac:dyDescent="0.3">
      <c r="A861" s="13" t="str">
        <f t="shared" si="13"/>
        <v>SDGbaseTRA_UrbBAU_v7PVAXaaoil</v>
      </c>
      <c r="B861" s="37" t="s">
        <v>220</v>
      </c>
      <c r="C861" s="8" t="s">
        <v>324</v>
      </c>
      <c r="D861" s="10" t="s">
        <v>212</v>
      </c>
      <c r="E861" s="9" t="s">
        <v>10</v>
      </c>
      <c r="F861" s="9">
        <v>0.99999999999977995</v>
      </c>
      <c r="G861" s="9">
        <v>0.92212634183873499</v>
      </c>
      <c r="H861" s="9">
        <v>0.935723879657688</v>
      </c>
      <c r="I861" s="9">
        <v>0.97598387688801502</v>
      </c>
      <c r="J861" s="9">
        <v>1.01153856756941</v>
      </c>
      <c r="K861" s="9">
        <v>1.0215751008899301</v>
      </c>
      <c r="L861" s="9">
        <v>1.0317339526101399</v>
      </c>
      <c r="M861" s="9">
        <v>1.03093293399466</v>
      </c>
      <c r="N861" s="9">
        <v>1.0316899659461201</v>
      </c>
      <c r="O861" s="9">
        <v>1.05127329849628</v>
      </c>
      <c r="P861" s="9">
        <v>1.0515287677331</v>
      </c>
      <c r="Q861" s="9">
        <v>1.0497087735461399</v>
      </c>
      <c r="R861" s="9">
        <v>1.0599518068529099</v>
      </c>
      <c r="S861" s="9">
        <v>1.0699956668486901</v>
      </c>
      <c r="T861" s="9">
        <v>1.0775888815104899</v>
      </c>
      <c r="U861" s="9">
        <v>1.0866351509907499</v>
      </c>
      <c r="V861" s="9">
        <v>1.091700431562</v>
      </c>
      <c r="W861" s="9">
        <v>1.09636613041874</v>
      </c>
      <c r="X861" s="9">
        <v>1.1036312536352599</v>
      </c>
      <c r="Y861" s="9">
        <v>1.1090418049181301</v>
      </c>
      <c r="Z861" s="9">
        <v>1.11749521702423</v>
      </c>
      <c r="AA861" s="9">
        <v>1.1238674527830901</v>
      </c>
      <c r="AB861" s="9">
        <v>1.1378389580178301</v>
      </c>
      <c r="AC861" s="9">
        <v>1.1429700319516201</v>
      </c>
      <c r="AD861" s="9">
        <v>1.14988921287361</v>
      </c>
      <c r="AE861" s="9">
        <v>1.15790347995072</v>
      </c>
      <c r="AF861" s="9">
        <v>1.16978589982907</v>
      </c>
      <c r="AG861" s="9">
        <v>1.17316868427688</v>
      </c>
      <c r="AH861" s="9">
        <v>1.14800802422103</v>
      </c>
      <c r="AI861" s="9">
        <v>1.1291585108078701</v>
      </c>
      <c r="AJ861" s="9">
        <v>1.11632064713079</v>
      </c>
      <c r="AK861" s="9">
        <v>1.1009424369476699</v>
      </c>
    </row>
    <row r="862" spans="1:37" s="9" customFormat="1" x14ac:dyDescent="0.3">
      <c r="A862" s="13" t="str">
        <f t="shared" si="13"/>
        <v>SDGbaseTRA_UrbBAU_v7PVAXaatub</v>
      </c>
      <c r="B862" s="37" t="s">
        <v>220</v>
      </c>
      <c r="C862" s="8" t="s">
        <v>324</v>
      </c>
      <c r="D862" s="10" t="s">
        <v>212</v>
      </c>
      <c r="E862" s="9" t="s">
        <v>11</v>
      </c>
      <c r="F862" s="9">
        <v>0.99999999999988898</v>
      </c>
      <c r="G862" s="9">
        <v>0.98425878847112902</v>
      </c>
      <c r="H862" s="9">
        <v>0.973276588814735</v>
      </c>
      <c r="I862" s="9">
        <v>0.97992724711377199</v>
      </c>
      <c r="J862" s="9">
        <v>0.98580508534872202</v>
      </c>
      <c r="K862" s="9">
        <v>0.98361209357981705</v>
      </c>
      <c r="L862" s="9">
        <v>0.98300486636293505</v>
      </c>
      <c r="M862" s="9">
        <v>0.98068269541902997</v>
      </c>
      <c r="N862" s="9">
        <v>0.97944224882029496</v>
      </c>
      <c r="O862" s="9">
        <v>0.98069021710372895</v>
      </c>
      <c r="P862" s="9">
        <v>0.97779921971683204</v>
      </c>
      <c r="Q862" s="9">
        <v>0.97490371823338395</v>
      </c>
      <c r="R862" s="9">
        <v>0.97739894431626095</v>
      </c>
      <c r="S862" s="9">
        <v>0.98009177304516604</v>
      </c>
      <c r="T862" s="9">
        <v>0.98137714708491397</v>
      </c>
      <c r="U862" s="9">
        <v>0.98335599136553697</v>
      </c>
      <c r="V862" s="9">
        <v>0.98555100085602998</v>
      </c>
      <c r="W862" s="9">
        <v>0.98625705845282097</v>
      </c>
      <c r="X862" s="9">
        <v>0.98647195348175598</v>
      </c>
      <c r="Y862" s="9">
        <v>0.98620754462853399</v>
      </c>
      <c r="Z862" s="9">
        <v>0.98764587727804498</v>
      </c>
      <c r="AA862" s="9">
        <v>0.98857840954051002</v>
      </c>
      <c r="AB862" s="9">
        <v>0.98894388284572199</v>
      </c>
      <c r="AC862" s="9">
        <v>0.98716544312796695</v>
      </c>
      <c r="AD862" s="9">
        <v>0.98915679188788097</v>
      </c>
      <c r="AE862" s="9">
        <v>0.992238956736059</v>
      </c>
      <c r="AF862" s="9">
        <v>0.99687217985151</v>
      </c>
      <c r="AG862" s="9">
        <v>0.99264359794016199</v>
      </c>
      <c r="AH862" s="9">
        <v>0.97463027864983598</v>
      </c>
      <c r="AI862" s="9">
        <v>0.96139341239379505</v>
      </c>
      <c r="AJ862" s="9">
        <v>0.95481683795308803</v>
      </c>
      <c r="AK862" s="9">
        <v>0.94911445021142204</v>
      </c>
    </row>
    <row r="863" spans="1:37" s="9" customFormat="1" x14ac:dyDescent="0.3">
      <c r="A863" s="13" t="str">
        <f t="shared" ref="A863:A926" si="14">_xlfn.CONCAT(C863,D863,E863)</f>
        <v>SDGbaseTRA_UrbBAU_v7PVAXaapul</v>
      </c>
      <c r="B863" s="37" t="s">
        <v>220</v>
      </c>
      <c r="C863" s="8" t="s">
        <v>324</v>
      </c>
      <c r="D863" s="10" t="s">
        <v>212</v>
      </c>
      <c r="E863" s="9" t="s">
        <v>12</v>
      </c>
      <c r="F863" s="9">
        <v>0.999999999999862</v>
      </c>
      <c r="G863" s="9">
        <v>0.94538523603955504</v>
      </c>
      <c r="H863" s="9">
        <v>0.93865847337934805</v>
      </c>
      <c r="I863" s="9">
        <v>0.96358336078677498</v>
      </c>
      <c r="J863" s="9">
        <v>0.98369965397522297</v>
      </c>
      <c r="K863" s="9">
        <v>0.98372354664350004</v>
      </c>
      <c r="L863" s="9">
        <v>0.98346535924540601</v>
      </c>
      <c r="M863" s="9">
        <v>0.97360287762679598</v>
      </c>
      <c r="N863" s="9">
        <v>0.96619379341891098</v>
      </c>
      <c r="O863" s="9">
        <v>0.96408708693109901</v>
      </c>
      <c r="P863" s="9">
        <v>0.95634703021354195</v>
      </c>
      <c r="Q863" s="9">
        <v>0.95107662231854195</v>
      </c>
      <c r="R863" s="9">
        <v>0.95565152833786604</v>
      </c>
      <c r="S863" s="9">
        <v>0.95997197921268596</v>
      </c>
      <c r="T863" s="9">
        <v>0.961579603406998</v>
      </c>
      <c r="U863" s="9">
        <v>0.96378901666539896</v>
      </c>
      <c r="V863" s="9">
        <v>0.96600714781546604</v>
      </c>
      <c r="W863" s="9">
        <v>0.96591423858304504</v>
      </c>
      <c r="X863" s="9">
        <v>0.96575023308563401</v>
      </c>
      <c r="Y863" s="9">
        <v>0.96693985390570203</v>
      </c>
      <c r="Z863" s="9">
        <v>0.97131820386472101</v>
      </c>
      <c r="AA863" s="9">
        <v>0.97358329094750196</v>
      </c>
      <c r="AB863" s="9">
        <v>0.97585079455409895</v>
      </c>
      <c r="AC863" s="9">
        <v>0.97539153872005901</v>
      </c>
      <c r="AD863" s="9">
        <v>0.97914482926032398</v>
      </c>
      <c r="AE863" s="9">
        <v>0.98441664482119196</v>
      </c>
      <c r="AF863" s="9">
        <v>0.99219785295223195</v>
      </c>
      <c r="AG863" s="9">
        <v>0.99515129937008795</v>
      </c>
      <c r="AH863" s="9">
        <v>0.984196382482182</v>
      </c>
      <c r="AI863" s="9">
        <v>0.98151626998191799</v>
      </c>
      <c r="AJ863" s="9">
        <v>0.98375139355557595</v>
      </c>
      <c r="AK863" s="9">
        <v>0.98440902280890896</v>
      </c>
    </row>
    <row r="864" spans="1:37" s="9" customFormat="1" x14ac:dyDescent="0.3">
      <c r="A864" s="13" t="str">
        <f t="shared" si="14"/>
        <v>SDGbaseTRA_UrbBAU_v7PVAXaasug</v>
      </c>
      <c r="B864" s="37" t="s">
        <v>220</v>
      </c>
      <c r="C864" s="8" t="s">
        <v>324</v>
      </c>
      <c r="D864" s="10" t="s">
        <v>212</v>
      </c>
      <c r="E864" s="9" t="s">
        <v>13</v>
      </c>
      <c r="F864" s="9">
        <v>1</v>
      </c>
      <c r="G864" s="9">
        <v>0.98050370519610097</v>
      </c>
      <c r="H864" s="9">
        <v>0.968181883682116</v>
      </c>
      <c r="I864" s="9">
        <v>0.97774656445155805</v>
      </c>
      <c r="J864" s="9">
        <v>0.98829779817521701</v>
      </c>
      <c r="K864" s="9">
        <v>0.98690956799376395</v>
      </c>
      <c r="L864" s="9">
        <v>0.98654440129964704</v>
      </c>
      <c r="M864" s="9">
        <v>0.98304642034876599</v>
      </c>
      <c r="N864" s="9">
        <v>0.97898010657372603</v>
      </c>
      <c r="O864" s="9">
        <v>0.99543326552612998</v>
      </c>
      <c r="P864" s="9">
        <v>0.98779278735067699</v>
      </c>
      <c r="Q864" s="9">
        <v>0.97672247195202999</v>
      </c>
      <c r="R864" s="9">
        <v>0.97532166490243799</v>
      </c>
      <c r="S864" s="9">
        <v>0.97635611406274303</v>
      </c>
      <c r="T864" s="9">
        <v>0.97685885564045305</v>
      </c>
      <c r="U864" s="9">
        <v>0.97721176950169097</v>
      </c>
      <c r="V864" s="9">
        <v>0.97507671332698298</v>
      </c>
      <c r="W864" s="9">
        <v>0.97551577929176003</v>
      </c>
      <c r="X864" s="9">
        <v>0.97919265513043396</v>
      </c>
      <c r="Y864" s="9">
        <v>0.97843784423809599</v>
      </c>
      <c r="Z864" s="9">
        <v>0.97752554723123097</v>
      </c>
      <c r="AA864" s="9">
        <v>0.97682252954924398</v>
      </c>
      <c r="AB864" s="9">
        <v>0.98083391148363397</v>
      </c>
      <c r="AC864" s="9">
        <v>0.97827531858101002</v>
      </c>
      <c r="AD864" s="9">
        <v>0.97726995323293797</v>
      </c>
      <c r="AE864" s="9">
        <v>0.97667586489009495</v>
      </c>
      <c r="AF864" s="9">
        <v>0.97896603637804802</v>
      </c>
      <c r="AG864" s="9">
        <v>0.98113891595515501</v>
      </c>
      <c r="AH864" s="9">
        <v>0.968984404573215</v>
      </c>
      <c r="AI864" s="9">
        <v>0.95882065908868297</v>
      </c>
      <c r="AJ864" s="9">
        <v>0.95541037053247502</v>
      </c>
      <c r="AK864" s="9">
        <v>0.95134907127007096</v>
      </c>
    </row>
    <row r="865" spans="1:37" s="9" customFormat="1" x14ac:dyDescent="0.3">
      <c r="A865" s="13" t="str">
        <f t="shared" si="14"/>
        <v>SDGbaseTRA_UrbBAU_v7PVAXaaoth</v>
      </c>
      <c r="B865" s="37" t="s">
        <v>220</v>
      </c>
      <c r="C865" s="8" t="s">
        <v>324</v>
      </c>
      <c r="D865" s="10" t="s">
        <v>212</v>
      </c>
      <c r="E865" s="9" t="s">
        <v>14</v>
      </c>
      <c r="F865" s="9">
        <v>0.99999999999990696</v>
      </c>
      <c r="G865" s="9">
        <v>0.92702986941483201</v>
      </c>
      <c r="H865" s="9">
        <v>0.95926290696053695</v>
      </c>
      <c r="I865" s="9">
        <v>0.97743097067985696</v>
      </c>
      <c r="J865" s="9">
        <v>1.00277352499841</v>
      </c>
      <c r="K865" s="9">
        <v>1.0253541469179099</v>
      </c>
      <c r="L865" s="9">
        <v>1.0505029825463099</v>
      </c>
      <c r="M865" s="9">
        <v>1.0751115117843899</v>
      </c>
      <c r="N865" s="9">
        <v>1.09842014976735</v>
      </c>
      <c r="O865" s="9">
        <v>1.18698760943586</v>
      </c>
      <c r="P865" s="9">
        <v>1.2146016878954</v>
      </c>
      <c r="Q865" s="9">
        <v>1.22504494800673</v>
      </c>
      <c r="R865" s="9">
        <v>1.24198506661403</v>
      </c>
      <c r="S865" s="9">
        <v>1.2621744965216799</v>
      </c>
      <c r="T865" s="9">
        <v>1.2860024793801299</v>
      </c>
      <c r="U865" s="9">
        <v>1.3155098159337899</v>
      </c>
      <c r="V865" s="9">
        <v>1.34203631816207</v>
      </c>
      <c r="W865" s="9">
        <v>1.3748090404448501</v>
      </c>
      <c r="X865" s="9">
        <v>1.41637568629043</v>
      </c>
      <c r="Y865" s="9">
        <v>1.4477254985985999</v>
      </c>
      <c r="Z865" s="9">
        <v>1.473646753923</v>
      </c>
      <c r="AA865" s="9">
        <v>1.5039244135580201</v>
      </c>
      <c r="AB865" s="9">
        <v>1.5461761561612799</v>
      </c>
      <c r="AC865" s="9">
        <v>1.5724882120330801</v>
      </c>
      <c r="AD865" s="9">
        <v>1.5945759907358801</v>
      </c>
      <c r="AE865" s="9">
        <v>1.61717978542587</v>
      </c>
      <c r="AF865" s="9">
        <v>1.6456654776922399</v>
      </c>
      <c r="AG865" s="9">
        <v>1.6691417198942</v>
      </c>
      <c r="AH865" s="9">
        <v>1.6265556397552501</v>
      </c>
      <c r="AI865" s="9">
        <v>1.5673742804078199</v>
      </c>
      <c r="AJ865" s="9">
        <v>1.51246825086889</v>
      </c>
      <c r="AK865" s="9">
        <v>1.45678265175272</v>
      </c>
    </row>
    <row r="866" spans="1:37" s="9" customFormat="1" x14ac:dyDescent="0.3">
      <c r="A866" s="13" t="str">
        <f t="shared" si="14"/>
        <v>SDGbaseTRA_UrbBAU_v7PVAXalani</v>
      </c>
      <c r="B866" s="37" t="s">
        <v>220</v>
      </c>
      <c r="C866" s="8" t="s">
        <v>324</v>
      </c>
      <c r="D866" s="10" t="s">
        <v>212</v>
      </c>
      <c r="E866" s="9" t="s">
        <v>15</v>
      </c>
      <c r="F866" s="9">
        <v>0.99999999999979805</v>
      </c>
      <c r="G866" s="9">
        <v>0.79563024397750404</v>
      </c>
      <c r="H866" s="9">
        <v>0.85583525833575902</v>
      </c>
      <c r="I866" s="9">
        <v>0.88086029802384203</v>
      </c>
      <c r="J866" s="9">
        <v>0.90451282527062404</v>
      </c>
      <c r="K866" s="9">
        <v>0.90686534309312705</v>
      </c>
      <c r="L866" s="9">
        <v>0.90321972814902296</v>
      </c>
      <c r="M866" s="9">
        <v>0.90041123019098901</v>
      </c>
      <c r="N866" s="9">
        <v>0.90188752785163595</v>
      </c>
      <c r="O866" s="9">
        <v>0.95476468096172595</v>
      </c>
      <c r="P866" s="9">
        <v>0.94085183515120496</v>
      </c>
      <c r="Q866" s="9">
        <v>0.92478045624638106</v>
      </c>
      <c r="R866" s="9">
        <v>0.91990718558130002</v>
      </c>
      <c r="S866" s="9">
        <v>0.92181638631101404</v>
      </c>
      <c r="T866" s="9">
        <v>0.92360491006148204</v>
      </c>
      <c r="U866" s="9">
        <v>0.92164822862863105</v>
      </c>
      <c r="V866" s="9">
        <v>0.92261847082585902</v>
      </c>
      <c r="W866" s="9">
        <v>0.92554663574199803</v>
      </c>
      <c r="X866" s="9">
        <v>0.92999644243107904</v>
      </c>
      <c r="Y866" s="9">
        <v>0.93200486594908605</v>
      </c>
      <c r="Z866" s="9">
        <v>0.93120340668492696</v>
      </c>
      <c r="AA866" s="9">
        <v>0.93138084370299401</v>
      </c>
      <c r="AB866" s="9">
        <v>0.94919142390835898</v>
      </c>
      <c r="AC866" s="9">
        <v>0.94833665974187997</v>
      </c>
      <c r="AD866" s="9">
        <v>0.94455322997661895</v>
      </c>
      <c r="AE866" s="9">
        <v>0.94269955713356601</v>
      </c>
      <c r="AF866" s="9">
        <v>0.94460009641650799</v>
      </c>
      <c r="AG866" s="9">
        <v>0.94061068974981299</v>
      </c>
      <c r="AH866" s="9">
        <v>0.97277308536867901</v>
      </c>
      <c r="AI866" s="9">
        <v>0.98690453473319695</v>
      </c>
      <c r="AJ866" s="9">
        <v>0.99066317074146504</v>
      </c>
      <c r="AK866" s="9">
        <v>0.99127049821478397</v>
      </c>
    </row>
    <row r="867" spans="1:37" s="9" customFormat="1" x14ac:dyDescent="0.3">
      <c r="A867" s="13" t="str">
        <f t="shared" si="14"/>
        <v>SDGbaseTRA_UrbBAU_v7PVAXafore</v>
      </c>
      <c r="B867" s="37" t="s">
        <v>220</v>
      </c>
      <c r="C867" s="8" t="s">
        <v>324</v>
      </c>
      <c r="D867" s="10" t="s">
        <v>212</v>
      </c>
      <c r="E867" s="9" t="s">
        <v>16</v>
      </c>
      <c r="F867" s="9">
        <v>1</v>
      </c>
      <c r="G867" s="9">
        <v>0.95741745211728901</v>
      </c>
      <c r="H867" s="9">
        <v>0.95346785344988005</v>
      </c>
      <c r="I867" s="9">
        <v>0.95989263158903304</v>
      </c>
      <c r="J867" s="9">
        <v>0.96382062032808202</v>
      </c>
      <c r="K867" s="9">
        <v>0.96099319153978602</v>
      </c>
      <c r="L867" s="9">
        <v>0.95886201506897695</v>
      </c>
      <c r="M867" s="9">
        <v>0.95412699766998599</v>
      </c>
      <c r="N867" s="9">
        <v>0.95656318612721203</v>
      </c>
      <c r="O867" s="9">
        <v>0.96534991579183904</v>
      </c>
      <c r="P867" s="9">
        <v>0.96474510242757705</v>
      </c>
      <c r="Q867" s="9">
        <v>0.95499569593039302</v>
      </c>
      <c r="R867" s="9">
        <v>0.95605405255701004</v>
      </c>
      <c r="S867" s="9">
        <v>0.95572428587871505</v>
      </c>
      <c r="T867" s="9">
        <v>0.95478661578997304</v>
      </c>
      <c r="U867" s="9">
        <v>0.96162833452801499</v>
      </c>
      <c r="V867" s="9">
        <v>0.96663821303234798</v>
      </c>
      <c r="W867" s="9">
        <v>0.97258706545701701</v>
      </c>
      <c r="X867" s="9">
        <v>0.97720728284874603</v>
      </c>
      <c r="Y867" s="9">
        <v>0.98391985232353096</v>
      </c>
      <c r="Z867" s="9">
        <v>0.98286215336035299</v>
      </c>
      <c r="AA867" s="9">
        <v>0.98193576879521405</v>
      </c>
      <c r="AB867" s="9">
        <v>0.97909792199748502</v>
      </c>
      <c r="AC867" s="9">
        <v>0.97579844776149305</v>
      </c>
      <c r="AD867" s="9">
        <v>0.97546983011324895</v>
      </c>
      <c r="AE867" s="9">
        <v>0.97572218141383305</v>
      </c>
      <c r="AF867" s="9">
        <v>0.97798214846935405</v>
      </c>
      <c r="AG867" s="9">
        <v>0.97596452771714404</v>
      </c>
      <c r="AH867" s="9">
        <v>0.96532460313143398</v>
      </c>
      <c r="AI867" s="9">
        <v>0.95713691865241302</v>
      </c>
      <c r="AJ867" s="9">
        <v>0.95491712908863002</v>
      </c>
      <c r="AK867" s="9">
        <v>0.95338650902792799</v>
      </c>
    </row>
    <row r="868" spans="1:37" s="9" customFormat="1" x14ac:dyDescent="0.3">
      <c r="A868" s="13" t="str">
        <f t="shared" si="14"/>
        <v>SDGbaseTRA_UrbBAU_v7PVAXafish</v>
      </c>
      <c r="B868" s="37" t="s">
        <v>220</v>
      </c>
      <c r="C868" s="8" t="s">
        <v>324</v>
      </c>
      <c r="D868" s="10" t="s">
        <v>212</v>
      </c>
      <c r="E868" s="9" t="s">
        <v>17</v>
      </c>
      <c r="F868" s="9">
        <v>0.99999999999986899</v>
      </c>
      <c r="G868" s="9">
        <v>0.93275222061267604</v>
      </c>
      <c r="H868" s="9">
        <v>0.93764829824198603</v>
      </c>
      <c r="I868" s="9">
        <v>0.93213513046404795</v>
      </c>
      <c r="J868" s="9">
        <v>0.93582733492153503</v>
      </c>
      <c r="K868" s="9">
        <v>0.93535061415134502</v>
      </c>
      <c r="L868" s="9">
        <v>0.93298983558694804</v>
      </c>
      <c r="M868" s="9">
        <v>0.93117284809431999</v>
      </c>
      <c r="N868" s="9">
        <v>0.93079839727390001</v>
      </c>
      <c r="O868" s="9">
        <v>0.96916504219395105</v>
      </c>
      <c r="P868" s="9">
        <v>0.96687030035383603</v>
      </c>
      <c r="Q868" s="9">
        <v>0.95741001920346702</v>
      </c>
      <c r="R868" s="9">
        <v>0.95143075267043697</v>
      </c>
      <c r="S868" s="9">
        <v>0.94897905927717896</v>
      </c>
      <c r="T868" s="9">
        <v>0.94797158120289704</v>
      </c>
      <c r="U868" s="9">
        <v>0.94698642835231195</v>
      </c>
      <c r="V868" s="9">
        <v>0.945849422945087</v>
      </c>
      <c r="W868" s="9">
        <v>0.94691118479410497</v>
      </c>
      <c r="X868" s="9">
        <v>0.94984868583751603</v>
      </c>
      <c r="Y868" s="9">
        <v>0.95105103139302805</v>
      </c>
      <c r="Z868" s="9">
        <v>0.95102709885865899</v>
      </c>
      <c r="AA868" s="9">
        <v>0.95301728779963901</v>
      </c>
      <c r="AB868" s="9">
        <v>0.96546505563659601</v>
      </c>
      <c r="AC868" s="9">
        <v>0.96894021981039502</v>
      </c>
      <c r="AD868" s="9">
        <v>0.96871664617631004</v>
      </c>
      <c r="AE868" s="9">
        <v>0.96759532445464103</v>
      </c>
      <c r="AF868" s="9">
        <v>0.96751978185085297</v>
      </c>
      <c r="AG868" s="9">
        <v>0.965985496183006</v>
      </c>
      <c r="AH868" s="9">
        <v>0.97679158704804803</v>
      </c>
      <c r="AI868" s="9">
        <v>0.97881593987903703</v>
      </c>
      <c r="AJ868" s="9">
        <v>0.97956645305900503</v>
      </c>
      <c r="AK868" s="9">
        <v>0.97943624008318098</v>
      </c>
    </row>
    <row r="869" spans="1:37" s="9" customFormat="1" x14ac:dyDescent="0.3">
      <c r="A869" s="13" t="str">
        <f t="shared" si="14"/>
        <v>SDGbaseTRA_UrbBAU_v7PVAXacoal</v>
      </c>
      <c r="B869" s="37" t="s">
        <v>220</v>
      </c>
      <c r="C869" s="8" t="s">
        <v>324</v>
      </c>
      <c r="D869" s="10" t="s">
        <v>212</v>
      </c>
      <c r="E869" s="9" t="s">
        <v>18</v>
      </c>
      <c r="F869" s="9">
        <v>0.99999999999974898</v>
      </c>
      <c r="G869" s="9">
        <v>1.0328654045771299</v>
      </c>
      <c r="H869" s="9">
        <v>1.0513073912791699</v>
      </c>
      <c r="I869" s="9">
        <v>1.04186254173612</v>
      </c>
      <c r="J869" s="9">
        <v>1.0469362278738601</v>
      </c>
      <c r="K869" s="9">
        <v>1.0448143379333701</v>
      </c>
      <c r="L869" s="9">
        <v>1.0476135252049701</v>
      </c>
      <c r="M869" s="9">
        <v>1.0610366822109001</v>
      </c>
      <c r="N869" s="9">
        <v>1.06535600256167</v>
      </c>
      <c r="O869" s="9">
        <v>1.1158590533758199</v>
      </c>
      <c r="P869" s="9">
        <v>1.1312733285224501</v>
      </c>
      <c r="Q869" s="9">
        <v>1.14317297619303</v>
      </c>
      <c r="R869" s="9">
        <v>1.14712603905945</v>
      </c>
      <c r="S869" s="9">
        <v>1.15168460413794</v>
      </c>
      <c r="T869" s="9">
        <v>1.1619212929379401</v>
      </c>
      <c r="U869" s="9">
        <v>1.1701472141149101</v>
      </c>
      <c r="V869" s="9">
        <v>1.1672979645539401</v>
      </c>
      <c r="W869" s="9">
        <v>1.1762142600379599</v>
      </c>
      <c r="X869" s="9">
        <v>1.18411852453347</v>
      </c>
      <c r="Y869" s="9">
        <v>1.19486445110961</v>
      </c>
      <c r="Z869" s="9">
        <v>1.2036037072105401</v>
      </c>
      <c r="AA869" s="9">
        <v>1.21709122288821</v>
      </c>
      <c r="AB869" s="9">
        <v>1.24001157156829</v>
      </c>
      <c r="AC869" s="9">
        <v>1.2588003387959601</v>
      </c>
      <c r="AD869" s="9">
        <v>1.27691151919665</v>
      </c>
      <c r="AE869" s="9">
        <v>1.2957965425862501</v>
      </c>
      <c r="AF869" s="9">
        <v>1.3182011623329699</v>
      </c>
      <c r="AG869" s="9">
        <v>1.3516881698362899</v>
      </c>
      <c r="AH869" s="9">
        <v>1.3886657619938001</v>
      </c>
      <c r="AI869" s="9">
        <v>1.43277681826058</v>
      </c>
      <c r="AJ869" s="9">
        <v>1.5202331739166901</v>
      </c>
      <c r="AK869" s="9">
        <v>1.6885015938244501</v>
      </c>
    </row>
    <row r="870" spans="1:37" s="9" customFormat="1" x14ac:dyDescent="0.3">
      <c r="A870" s="13" t="str">
        <f t="shared" si="14"/>
        <v>SDGbaseTRA_UrbBAU_v7PVAXagold</v>
      </c>
      <c r="B870" s="37" t="s">
        <v>220</v>
      </c>
      <c r="C870" s="8" t="s">
        <v>324</v>
      </c>
      <c r="D870" s="10" t="s">
        <v>212</v>
      </c>
      <c r="E870" s="9" t="s">
        <v>19</v>
      </c>
      <c r="F870" s="9">
        <v>1.0000000000000999</v>
      </c>
      <c r="G870" s="9">
        <v>0.98085713042825795</v>
      </c>
      <c r="H870" s="9">
        <v>1.0046138963015001</v>
      </c>
      <c r="I870" s="9">
        <v>1.0019292675062801</v>
      </c>
      <c r="J870" s="9">
        <v>1.0081951023023299</v>
      </c>
      <c r="K870" s="9">
        <v>1.01785401723597</v>
      </c>
      <c r="L870" s="9">
        <v>1.03293302621567</v>
      </c>
      <c r="M870" s="9">
        <v>1.0577606974854701</v>
      </c>
      <c r="N870" s="9">
        <v>1.08258259536267</v>
      </c>
      <c r="O870" s="9">
        <v>1.16443504954167</v>
      </c>
      <c r="P870" s="9">
        <v>1.19572306220096</v>
      </c>
      <c r="Q870" s="9">
        <v>1.20961406259029</v>
      </c>
      <c r="R870" s="9">
        <v>1.21922042936445</v>
      </c>
      <c r="S870" s="9">
        <v>1.2326522560875699</v>
      </c>
      <c r="T870" s="9">
        <v>1.24629064070974</v>
      </c>
      <c r="U870" s="9">
        <v>1.26288737284566</v>
      </c>
      <c r="V870" s="9">
        <v>1.2753315051702701</v>
      </c>
      <c r="W870" s="9">
        <v>1.2912742390982901</v>
      </c>
      <c r="X870" s="9">
        <v>1.3142694166637501</v>
      </c>
      <c r="Y870" s="9">
        <v>1.3257764374424399</v>
      </c>
      <c r="Z870" s="9">
        <v>1.3322896645569999</v>
      </c>
      <c r="AA870" s="9">
        <v>1.3448958758853899</v>
      </c>
      <c r="AB870" s="9">
        <v>1.36932956293216</v>
      </c>
      <c r="AC870" s="9">
        <v>1.38234793548819</v>
      </c>
      <c r="AD870" s="9">
        <v>1.3897926948902199</v>
      </c>
      <c r="AE870" s="9">
        <v>1.39479801639749</v>
      </c>
      <c r="AF870" s="9">
        <v>1.4003721098966999</v>
      </c>
      <c r="AG870" s="9">
        <v>1.3629815329010799</v>
      </c>
      <c r="AH870" s="9">
        <v>1.3078191700980799</v>
      </c>
      <c r="AI870" s="9">
        <v>1.2262124085302899</v>
      </c>
      <c r="AJ870" s="9">
        <v>1.14883932193793</v>
      </c>
      <c r="AK870" s="9">
        <v>1.0663630791558001</v>
      </c>
    </row>
    <row r="871" spans="1:37" s="9" customFormat="1" x14ac:dyDescent="0.3">
      <c r="A871" s="13" t="str">
        <f t="shared" si="14"/>
        <v>SDGbaseTRA_UrbBAU_v7PVAXangas</v>
      </c>
      <c r="B871" s="37" t="s">
        <v>220</v>
      </c>
      <c r="C871" s="8" t="s">
        <v>324</v>
      </c>
      <c r="D871" s="10" t="s">
        <v>212</v>
      </c>
      <c r="E871" s="9" t="s">
        <v>20</v>
      </c>
      <c r="F871" s="9">
        <v>1.00000000000004</v>
      </c>
      <c r="G871" s="9">
        <v>1.04617452890914</v>
      </c>
      <c r="H871" s="9">
        <v>1.06453716734577</v>
      </c>
      <c r="I871" s="9">
        <v>1.0551833727855899</v>
      </c>
      <c r="J871" s="9">
        <v>1.05782963115297</v>
      </c>
      <c r="K871" s="9">
        <v>1.06337623900621</v>
      </c>
      <c r="L871" s="9">
        <v>1.07135912996611</v>
      </c>
      <c r="M871" s="9">
        <v>1.0854231778638099</v>
      </c>
      <c r="N871" s="9">
        <v>1.0973953821815501</v>
      </c>
      <c r="O871" s="9">
        <v>1.1707558582131801</v>
      </c>
      <c r="P871" s="9">
        <v>1.19004607719152</v>
      </c>
      <c r="Q871" s="9">
        <v>1.19439638543488</v>
      </c>
      <c r="R871" s="9">
        <v>1.1960553318379601</v>
      </c>
      <c r="S871" s="9">
        <v>1.2005204300952099</v>
      </c>
      <c r="T871" s="9">
        <v>1.20574420095854</v>
      </c>
      <c r="U871" s="9">
        <v>1.2105849516959299</v>
      </c>
      <c r="V871" s="9">
        <v>1.21370311414902</v>
      </c>
      <c r="W871" s="9">
        <v>1.21986605911039</v>
      </c>
      <c r="X871" s="9">
        <v>1.22744893092117</v>
      </c>
      <c r="Y871" s="9">
        <v>1.2287133900130001</v>
      </c>
      <c r="Z871" s="9">
        <v>1.2261443552742799</v>
      </c>
      <c r="AA871" s="9">
        <v>1.23002896730855</v>
      </c>
      <c r="AB871" s="9">
        <v>1.24605565380752</v>
      </c>
      <c r="AC871" s="9">
        <v>1.25286933664043</v>
      </c>
      <c r="AD871" s="9">
        <v>1.2561607313579699</v>
      </c>
      <c r="AE871" s="9">
        <v>1.25695911034106</v>
      </c>
      <c r="AF871" s="9">
        <v>1.25857563717041</v>
      </c>
      <c r="AG871" s="9">
        <v>1.2575508521619001</v>
      </c>
      <c r="AH871" s="9">
        <v>1.2481316196266199</v>
      </c>
      <c r="AI871" s="9">
        <v>1.2238837005940799</v>
      </c>
      <c r="AJ871" s="9">
        <v>1.2053890956654001</v>
      </c>
      <c r="AK871" s="9">
        <v>1.18044382819005</v>
      </c>
    </row>
    <row r="872" spans="1:37" s="9" customFormat="1" x14ac:dyDescent="0.3">
      <c r="A872" s="13" t="str">
        <f t="shared" si="14"/>
        <v>SDGbaseTRA_UrbBAU_v7PVAXapgm</v>
      </c>
      <c r="B872" s="37" t="s">
        <v>220</v>
      </c>
      <c r="C872" s="8" t="s">
        <v>324</v>
      </c>
      <c r="D872" s="10" t="s">
        <v>212</v>
      </c>
      <c r="E872" s="9" t="s">
        <v>21</v>
      </c>
      <c r="F872" s="9">
        <v>1.00000000000004</v>
      </c>
      <c r="G872" s="9">
        <v>0.68957517462913598</v>
      </c>
      <c r="H872" s="9">
        <v>0.82726003547421001</v>
      </c>
      <c r="I872" s="9">
        <v>0.95321057891060001</v>
      </c>
      <c r="J872" s="9">
        <v>1.03776732016444</v>
      </c>
      <c r="K872" s="9">
        <v>1.0808756062858</v>
      </c>
      <c r="L872" s="9">
        <v>1.0881973240846201</v>
      </c>
      <c r="M872" s="9">
        <v>1.0082010085617099</v>
      </c>
      <c r="N872" s="9">
        <v>0.97281355092072297</v>
      </c>
      <c r="O872" s="9">
        <v>0.94780401386657798</v>
      </c>
      <c r="P872" s="9">
        <v>0.93956327326005695</v>
      </c>
      <c r="Q872" s="9">
        <v>0.93767018841083505</v>
      </c>
      <c r="R872" s="9">
        <v>0.96331670833294203</v>
      </c>
      <c r="S872" s="9">
        <v>0.97997767033644401</v>
      </c>
      <c r="T872" s="9">
        <v>0.98826112897992602</v>
      </c>
      <c r="U872" s="9">
        <v>0.98786978962796901</v>
      </c>
      <c r="V872" s="9">
        <v>0.99720078435798098</v>
      </c>
      <c r="W872" s="9">
        <v>1.0007565217090399</v>
      </c>
      <c r="X872" s="9">
        <v>0.99820727933626296</v>
      </c>
      <c r="Y872" s="9">
        <v>1.00067161242401</v>
      </c>
      <c r="Z872" s="9">
        <v>1.0018656356445701</v>
      </c>
      <c r="AA872" s="9">
        <v>1.0036262667646201</v>
      </c>
      <c r="AB872" s="9">
        <v>1.3948332759753399</v>
      </c>
      <c r="AC872" s="9">
        <v>1.53176317783365</v>
      </c>
      <c r="AD872" s="9">
        <v>1.4986413494683499</v>
      </c>
      <c r="AE872" s="9">
        <v>1.4446732801342801</v>
      </c>
      <c r="AF872" s="9">
        <v>1.3961266679361899</v>
      </c>
      <c r="AG872" s="9">
        <v>1.3608999941653099</v>
      </c>
      <c r="AH872" s="9">
        <v>1.5458956282182399</v>
      </c>
      <c r="AI872" s="9">
        <v>1.6679264124662101</v>
      </c>
      <c r="AJ872" s="9">
        <v>1.67806888714115</v>
      </c>
      <c r="AK872" s="9">
        <v>1.6660631782052799</v>
      </c>
    </row>
    <row r="873" spans="1:37" s="9" customFormat="1" x14ac:dyDescent="0.3">
      <c r="A873" s="13" t="str">
        <f t="shared" si="14"/>
        <v>SDGbaseTRA_UrbBAU_v7PVAXamore</v>
      </c>
      <c r="B873" s="37" t="s">
        <v>220</v>
      </c>
      <c r="C873" s="8" t="s">
        <v>324</v>
      </c>
      <c r="D873" s="10" t="s">
        <v>212</v>
      </c>
      <c r="E873" s="9" t="s">
        <v>22</v>
      </c>
      <c r="F873" s="9">
        <v>1.0000000000001299</v>
      </c>
      <c r="G873" s="9">
        <v>1.05987800134218</v>
      </c>
      <c r="H873" s="9">
        <v>1.0652592512527901</v>
      </c>
      <c r="I873" s="9">
        <v>1.05712418100596</v>
      </c>
      <c r="J873" s="9">
        <v>1.05366488737708</v>
      </c>
      <c r="K873" s="9">
        <v>1.0522894751754499</v>
      </c>
      <c r="L873" s="9">
        <v>1.0525406616619899</v>
      </c>
      <c r="M873" s="9">
        <v>1.0577397280407099</v>
      </c>
      <c r="N873" s="9">
        <v>1.0602227349346101</v>
      </c>
      <c r="O873" s="9">
        <v>1.09298100924895</v>
      </c>
      <c r="P873" s="9">
        <v>1.0934744080900001</v>
      </c>
      <c r="Q873" s="9">
        <v>1.0856989423366199</v>
      </c>
      <c r="R873" s="9">
        <v>1.0768902382958701</v>
      </c>
      <c r="S873" s="9">
        <v>1.0717435476867401</v>
      </c>
      <c r="T873" s="9">
        <v>1.06784270322219</v>
      </c>
      <c r="U873" s="9">
        <v>1.06394227615429</v>
      </c>
      <c r="V873" s="9">
        <v>1.06089463738566</v>
      </c>
      <c r="W873" s="9">
        <v>1.06020709520394</v>
      </c>
      <c r="X873" s="9">
        <v>1.06176746545359</v>
      </c>
      <c r="Y873" s="9">
        <v>1.05782836588283</v>
      </c>
      <c r="Z873" s="9">
        <v>1.0520333114767799</v>
      </c>
      <c r="AA873" s="9">
        <v>1.0499457380284001</v>
      </c>
      <c r="AB873" s="9">
        <v>1.0491002068374999</v>
      </c>
      <c r="AC873" s="9">
        <v>1.0450882629792899</v>
      </c>
      <c r="AD873" s="9">
        <v>1.0420303499130701</v>
      </c>
      <c r="AE873" s="9">
        <v>1.0391559743689001</v>
      </c>
      <c r="AF873" s="9">
        <v>1.03781549681493</v>
      </c>
      <c r="AG873" s="9">
        <v>1.03107795903371</v>
      </c>
      <c r="AH873" s="9">
        <v>1.0161888111163599</v>
      </c>
      <c r="AI873" s="9">
        <v>0.99239470741096303</v>
      </c>
      <c r="AJ873" s="9">
        <v>0.97548699049528298</v>
      </c>
      <c r="AK873" s="9">
        <v>0.95678254104767102</v>
      </c>
    </row>
    <row r="874" spans="1:37" s="9" customFormat="1" x14ac:dyDescent="0.3">
      <c r="A874" s="13" t="str">
        <f t="shared" si="14"/>
        <v>SDGbaseTRA_UrbBAU_v7PVAXamine</v>
      </c>
      <c r="B874" s="37" t="s">
        <v>220</v>
      </c>
      <c r="C874" s="8" t="s">
        <v>324</v>
      </c>
      <c r="D874" s="10" t="s">
        <v>212</v>
      </c>
      <c r="E874" s="9" t="s">
        <v>23</v>
      </c>
      <c r="F874" s="9">
        <v>1.00000000000025</v>
      </c>
      <c r="G874" s="9">
        <v>1.0288207967652501</v>
      </c>
      <c r="H874" s="9">
        <v>1.0328368481874399</v>
      </c>
      <c r="I874" s="9">
        <v>1.0320902725124099</v>
      </c>
      <c r="J874" s="9">
        <v>1.03072806367304</v>
      </c>
      <c r="K874" s="9">
        <v>1.03033257277457</v>
      </c>
      <c r="L874" s="9">
        <v>1.0313567325427699</v>
      </c>
      <c r="M874" s="9">
        <v>1.0366054805353999</v>
      </c>
      <c r="N874" s="9">
        <v>1.0365469211355001</v>
      </c>
      <c r="O874" s="9">
        <v>1.04848619783469</v>
      </c>
      <c r="P874" s="9">
        <v>1.04418913237485</v>
      </c>
      <c r="Q874" s="9">
        <v>1.04048840914775</v>
      </c>
      <c r="R874" s="9">
        <v>1.0376591568484199</v>
      </c>
      <c r="S874" s="9">
        <v>1.03859849625738</v>
      </c>
      <c r="T874" s="9">
        <v>1.0412284553953901</v>
      </c>
      <c r="U874" s="9">
        <v>1.0398301480061001</v>
      </c>
      <c r="V874" s="9">
        <v>1.0403433313094701</v>
      </c>
      <c r="W874" s="9">
        <v>1.0450155119168001</v>
      </c>
      <c r="X874" s="9">
        <v>1.0557781097136401</v>
      </c>
      <c r="Y874" s="9">
        <v>1.05816719802693</v>
      </c>
      <c r="Z874" s="9">
        <v>1.0585408953970199</v>
      </c>
      <c r="AA874" s="9">
        <v>1.0598243801806799</v>
      </c>
      <c r="AB874" s="9">
        <v>1.0544192939222401</v>
      </c>
      <c r="AC874" s="9">
        <v>1.0473214093690799</v>
      </c>
      <c r="AD874" s="9">
        <v>1.0442275152591101</v>
      </c>
      <c r="AE874" s="9">
        <v>1.04336375520795</v>
      </c>
      <c r="AF874" s="9">
        <v>1.0463839317780199</v>
      </c>
      <c r="AG874" s="9">
        <v>1.0501779123853201</v>
      </c>
      <c r="AH874" s="9">
        <v>1.04694257732058</v>
      </c>
      <c r="AI874" s="9">
        <v>1.0360445761397601</v>
      </c>
      <c r="AJ874" s="9">
        <v>1.0323029923213101</v>
      </c>
      <c r="AK874" s="9">
        <v>1.02874468355976</v>
      </c>
    </row>
    <row r="875" spans="1:37" s="9" customFormat="1" x14ac:dyDescent="0.3">
      <c r="A875" s="13" t="str">
        <f t="shared" si="14"/>
        <v>SDGbaseTRA_UrbBAU_v7PVAXameat</v>
      </c>
      <c r="B875" s="37" t="s">
        <v>220</v>
      </c>
      <c r="C875" s="8" t="s">
        <v>324</v>
      </c>
      <c r="D875" s="10" t="s">
        <v>212</v>
      </c>
      <c r="E875" s="9" t="s">
        <v>24</v>
      </c>
      <c r="F875" s="9">
        <v>1</v>
      </c>
      <c r="G875" s="9">
        <v>0.96113451121773297</v>
      </c>
      <c r="H875" s="9">
        <v>0.93156674198044298</v>
      </c>
      <c r="I875" s="9">
        <v>0.93506605349342997</v>
      </c>
      <c r="J875" s="9">
        <v>0.94049544541591801</v>
      </c>
      <c r="K875" s="9">
        <v>0.94183181874410704</v>
      </c>
      <c r="L875" s="9">
        <v>0.942786207574554</v>
      </c>
      <c r="M875" s="9">
        <v>0.94165830423687003</v>
      </c>
      <c r="N875" s="9">
        <v>0.93922974089020295</v>
      </c>
      <c r="O875" s="9">
        <v>0.93948097940430897</v>
      </c>
      <c r="P875" s="9">
        <v>0.94487595254201695</v>
      </c>
      <c r="Q875" s="9">
        <v>0.94401948847268602</v>
      </c>
      <c r="R875" s="9">
        <v>0.94655509798586501</v>
      </c>
      <c r="S875" s="9">
        <v>0.95012929026064796</v>
      </c>
      <c r="T875" s="9">
        <v>0.95311244024863795</v>
      </c>
      <c r="U875" s="9">
        <v>0.95254836880523497</v>
      </c>
      <c r="V875" s="9">
        <v>0.95245904166713002</v>
      </c>
      <c r="W875" s="9">
        <v>0.95357987977853798</v>
      </c>
      <c r="X875" s="9">
        <v>0.95387309256364705</v>
      </c>
      <c r="Y875" s="9">
        <v>0.95196977107743397</v>
      </c>
      <c r="Z875" s="9">
        <v>0.950148931112069</v>
      </c>
      <c r="AA875" s="9">
        <v>0.94879057727042604</v>
      </c>
      <c r="AB875" s="9">
        <v>0.95096884843337903</v>
      </c>
      <c r="AC875" s="9">
        <v>0.95129486779292005</v>
      </c>
      <c r="AD875" s="9">
        <v>0.95277360124366905</v>
      </c>
      <c r="AE875" s="9">
        <v>0.95381583005390802</v>
      </c>
      <c r="AF875" s="9">
        <v>0.95710054088386898</v>
      </c>
      <c r="AG875" s="9">
        <v>0.95695534618342804</v>
      </c>
      <c r="AH875" s="9">
        <v>0.95547044029357597</v>
      </c>
      <c r="AI875" s="9">
        <v>0.95994641978156803</v>
      </c>
      <c r="AJ875" s="9">
        <v>0.96791098573127099</v>
      </c>
      <c r="AK875" s="9">
        <v>0.97446570437494495</v>
      </c>
    </row>
    <row r="876" spans="1:37" s="9" customFormat="1" x14ac:dyDescent="0.3">
      <c r="A876" s="13" t="str">
        <f t="shared" si="14"/>
        <v>SDGbaseTRA_UrbBAU_v7PVAXapfis</v>
      </c>
      <c r="B876" s="37" t="s">
        <v>220</v>
      </c>
      <c r="C876" s="8" t="s">
        <v>324</v>
      </c>
      <c r="D876" s="10" t="s">
        <v>212</v>
      </c>
      <c r="E876" s="9" t="s">
        <v>25</v>
      </c>
      <c r="F876" s="9">
        <v>0.99999999999995004</v>
      </c>
      <c r="G876" s="9">
        <v>1.0013465621306801</v>
      </c>
      <c r="H876" s="9">
        <v>0.99635401567498605</v>
      </c>
      <c r="I876" s="9">
        <v>0.99301990318852396</v>
      </c>
      <c r="J876" s="9">
        <v>0.99189861845496496</v>
      </c>
      <c r="K876" s="9">
        <v>0.99018368134359203</v>
      </c>
      <c r="L876" s="9">
        <v>0.99009071390546199</v>
      </c>
      <c r="M876" s="9">
        <v>0.99021494703259905</v>
      </c>
      <c r="N876" s="9">
        <v>0.98973139072507099</v>
      </c>
      <c r="O876" s="9">
        <v>1.0020191064450501</v>
      </c>
      <c r="P876" s="9">
        <v>1.00193240414444</v>
      </c>
      <c r="Q876" s="9">
        <v>0.99724436330303801</v>
      </c>
      <c r="R876" s="9">
        <v>0.99688638937241703</v>
      </c>
      <c r="S876" s="9">
        <v>0.99770336365261003</v>
      </c>
      <c r="T876" s="9">
        <v>0.99887329130624603</v>
      </c>
      <c r="U876" s="9">
        <v>1.0004817234273</v>
      </c>
      <c r="V876" s="9">
        <v>1.00102709375288</v>
      </c>
      <c r="W876" s="9">
        <v>1.0033085900047201</v>
      </c>
      <c r="X876" s="9">
        <v>1.00556624045682</v>
      </c>
      <c r="Y876" s="9">
        <v>1.0039755668758601</v>
      </c>
      <c r="Z876" s="9">
        <v>1.00195418953829</v>
      </c>
      <c r="AA876" s="9">
        <v>1.00148186922483</v>
      </c>
      <c r="AB876" s="9">
        <v>1.00540851148753</v>
      </c>
      <c r="AC876" s="9">
        <v>1.00558719479244</v>
      </c>
      <c r="AD876" s="9">
        <v>1.0058723801317</v>
      </c>
      <c r="AE876" s="9">
        <v>1.0056933072155601</v>
      </c>
      <c r="AF876" s="9">
        <v>1.00669758543858</v>
      </c>
      <c r="AG876" s="9">
        <v>1.0050689343902499</v>
      </c>
      <c r="AH876" s="9">
        <v>0.99233494190363203</v>
      </c>
      <c r="AI876" s="9">
        <v>0.97974233343789496</v>
      </c>
      <c r="AJ876" s="9">
        <v>0.97258166976747895</v>
      </c>
      <c r="AK876" s="9">
        <v>0.96634095103477702</v>
      </c>
    </row>
    <row r="877" spans="1:37" s="9" customFormat="1" x14ac:dyDescent="0.3">
      <c r="A877" s="13" t="str">
        <f t="shared" si="14"/>
        <v>SDGbaseTRA_UrbBAU_v7PVAXavege</v>
      </c>
      <c r="B877" s="37" t="s">
        <v>220</v>
      </c>
      <c r="C877" s="8" t="s">
        <v>324</v>
      </c>
      <c r="D877" s="10" t="s">
        <v>212</v>
      </c>
      <c r="E877" s="9" t="s">
        <v>26</v>
      </c>
      <c r="F877" s="9">
        <v>0.99999999999991596</v>
      </c>
      <c r="G877" s="9">
        <v>0.98376862738428605</v>
      </c>
      <c r="H877" s="9">
        <v>0.98880738616529396</v>
      </c>
      <c r="I877" s="9">
        <v>0.98889549325509896</v>
      </c>
      <c r="J877" s="9">
        <v>0.99099694065422705</v>
      </c>
      <c r="K877" s="9">
        <v>0.99119621569474703</v>
      </c>
      <c r="L877" s="9">
        <v>0.99165221260476399</v>
      </c>
      <c r="M877" s="9">
        <v>0.99223340794630799</v>
      </c>
      <c r="N877" s="9">
        <v>0.99269068771920099</v>
      </c>
      <c r="O877" s="9">
        <v>1.0113345550991499</v>
      </c>
      <c r="P877" s="9">
        <v>1.00971765004174</v>
      </c>
      <c r="Q877" s="9">
        <v>1.00360253315561</v>
      </c>
      <c r="R877" s="9">
        <v>1.0028469587431399</v>
      </c>
      <c r="S877" s="9">
        <v>1.0034785807537701</v>
      </c>
      <c r="T877" s="9">
        <v>1.00468049367998</v>
      </c>
      <c r="U877" s="9">
        <v>1.0058044973442299</v>
      </c>
      <c r="V877" s="9">
        <v>1.00659720917545</v>
      </c>
      <c r="W877" s="9">
        <v>1.0087869943329399</v>
      </c>
      <c r="X877" s="9">
        <v>1.0111280637237801</v>
      </c>
      <c r="Y877" s="9">
        <v>1.00950264294948</v>
      </c>
      <c r="Z877" s="9">
        <v>1.00747133555051</v>
      </c>
      <c r="AA877" s="9">
        <v>1.0069800708893399</v>
      </c>
      <c r="AB877" s="9">
        <v>1.0132438128927701</v>
      </c>
      <c r="AC877" s="9">
        <v>1.01275316618777</v>
      </c>
      <c r="AD877" s="9">
        <v>1.01171778359418</v>
      </c>
      <c r="AE877" s="9">
        <v>1.01073701498937</v>
      </c>
      <c r="AF877" s="9">
        <v>1.01144646356829</v>
      </c>
      <c r="AG877" s="9">
        <v>1.0081615639846899</v>
      </c>
      <c r="AH877" s="9">
        <v>0.99989397237918398</v>
      </c>
      <c r="AI877" s="9">
        <v>0.98858402315635396</v>
      </c>
      <c r="AJ877" s="9">
        <v>0.98004759115287698</v>
      </c>
      <c r="AK877" s="9">
        <v>0.97201453935646598</v>
      </c>
    </row>
    <row r="878" spans="1:37" s="9" customFormat="1" x14ac:dyDescent="0.3">
      <c r="A878" s="13" t="str">
        <f t="shared" si="14"/>
        <v>SDGbaseTRA_UrbBAU_v7PVAXafats</v>
      </c>
      <c r="B878" s="37" t="s">
        <v>220</v>
      </c>
      <c r="C878" s="8" t="s">
        <v>324</v>
      </c>
      <c r="D878" s="10" t="s">
        <v>212</v>
      </c>
      <c r="E878" s="9" t="s">
        <v>27</v>
      </c>
      <c r="F878" s="9">
        <v>0.999999999999866</v>
      </c>
      <c r="G878" s="9">
        <v>0.96927674789293905</v>
      </c>
      <c r="H878" s="9">
        <v>0.95876213351152695</v>
      </c>
      <c r="I878" s="9">
        <v>0.93971601341324695</v>
      </c>
      <c r="J878" s="9">
        <v>0.945447929153022</v>
      </c>
      <c r="K878" s="9">
        <v>0.93856045226878904</v>
      </c>
      <c r="L878" s="9">
        <v>0.93094525180295495</v>
      </c>
      <c r="M878" s="9">
        <v>0.92557764701789702</v>
      </c>
      <c r="N878" s="9">
        <v>0.92109245473463996</v>
      </c>
      <c r="O878" s="9">
        <v>1.01107515211094</v>
      </c>
      <c r="P878" s="9">
        <v>0.99596585152747297</v>
      </c>
      <c r="Q878" s="9">
        <v>0.96596159895079503</v>
      </c>
      <c r="R878" s="9">
        <v>0.94423842717018402</v>
      </c>
      <c r="S878" s="9">
        <v>0.93039299830795097</v>
      </c>
      <c r="T878" s="9">
        <v>0.92148018620035699</v>
      </c>
      <c r="U878" s="9">
        <v>0.91314735421335402</v>
      </c>
      <c r="V878" s="9">
        <v>0.90284955308165304</v>
      </c>
      <c r="W878" s="9">
        <v>0.90066246035443798</v>
      </c>
      <c r="X878" s="9">
        <v>0.90653407548322396</v>
      </c>
      <c r="Y878" s="9">
        <v>0.90593071403214198</v>
      </c>
      <c r="Z878" s="9">
        <v>0.90313584901822896</v>
      </c>
      <c r="AA878" s="9">
        <v>0.90506049631679197</v>
      </c>
      <c r="AB878" s="9">
        <v>0.93077290736742702</v>
      </c>
      <c r="AC878" s="9">
        <v>0.93375184191971605</v>
      </c>
      <c r="AD878" s="9">
        <v>0.92625303552494198</v>
      </c>
      <c r="AE878" s="9">
        <v>0.91662058747101605</v>
      </c>
      <c r="AF878" s="9">
        <v>0.909278140053975</v>
      </c>
      <c r="AG878" s="9">
        <v>0.90484449501797304</v>
      </c>
      <c r="AH878" s="9">
        <v>0.91812290002108798</v>
      </c>
      <c r="AI878" s="9">
        <v>0.91795316378962399</v>
      </c>
      <c r="AJ878" s="9">
        <v>0.91759065345778901</v>
      </c>
      <c r="AK878" s="9">
        <v>0.91631596594989495</v>
      </c>
    </row>
    <row r="879" spans="1:37" s="9" customFormat="1" x14ac:dyDescent="0.3">
      <c r="A879" s="13" t="str">
        <f t="shared" si="14"/>
        <v>SDGbaseTRA_UrbBAU_v7PVAXadair</v>
      </c>
      <c r="B879" s="37" t="s">
        <v>220</v>
      </c>
      <c r="C879" s="8" t="s">
        <v>324</v>
      </c>
      <c r="D879" s="10" t="s">
        <v>212</v>
      </c>
      <c r="E879" s="9" t="s">
        <v>28</v>
      </c>
      <c r="F879" s="9">
        <v>0.99999999999992595</v>
      </c>
      <c r="G879" s="9">
        <v>0.99408001980219396</v>
      </c>
      <c r="H879" s="9">
        <v>0.98421539581638395</v>
      </c>
      <c r="I879" s="9">
        <v>0.98303135959050703</v>
      </c>
      <c r="J879" s="9">
        <v>0.98500245395771402</v>
      </c>
      <c r="K879" s="9">
        <v>0.98573872624234105</v>
      </c>
      <c r="L879" s="9">
        <v>0.98703572264898998</v>
      </c>
      <c r="M879" s="9">
        <v>0.98779939640154302</v>
      </c>
      <c r="N879" s="9">
        <v>0.98821053749941001</v>
      </c>
      <c r="O879" s="9">
        <v>0.99882553471334001</v>
      </c>
      <c r="P879" s="9">
        <v>0.99776690879134</v>
      </c>
      <c r="Q879" s="9">
        <v>0.99272095678266303</v>
      </c>
      <c r="R879" s="9">
        <v>0.99301930115089498</v>
      </c>
      <c r="S879" s="9">
        <v>0.99476735637535196</v>
      </c>
      <c r="T879" s="9">
        <v>0.99694149050397896</v>
      </c>
      <c r="U879" s="9">
        <v>0.99869150614716995</v>
      </c>
      <c r="V879" s="9">
        <v>1.00088774508689</v>
      </c>
      <c r="W879" s="9">
        <v>1.00434060033499</v>
      </c>
      <c r="X879" s="9">
        <v>1.00742075701944</v>
      </c>
      <c r="Y879" s="9">
        <v>1.00706877477645</v>
      </c>
      <c r="Z879" s="9">
        <v>1.0057765439964801</v>
      </c>
      <c r="AA879" s="9">
        <v>1.0048547551222999</v>
      </c>
      <c r="AB879" s="9">
        <v>1.00830369207907</v>
      </c>
      <c r="AC879" s="9">
        <v>1.0068205612044501</v>
      </c>
      <c r="AD879" s="9">
        <v>1.0058529083308401</v>
      </c>
      <c r="AE879" s="9">
        <v>1.0053336863475399</v>
      </c>
      <c r="AF879" s="9">
        <v>1.0067500530412099</v>
      </c>
      <c r="AG879" s="9">
        <v>1.0037234827166499</v>
      </c>
      <c r="AH879" s="9">
        <v>0.993585767866069</v>
      </c>
      <c r="AI879" s="9">
        <v>0.98448439055558201</v>
      </c>
      <c r="AJ879" s="9">
        <v>0.97844977689278001</v>
      </c>
      <c r="AK879" s="9">
        <v>0.97284615328954804</v>
      </c>
    </row>
    <row r="880" spans="1:37" s="9" customFormat="1" x14ac:dyDescent="0.3">
      <c r="A880" s="13" t="str">
        <f t="shared" si="14"/>
        <v>SDGbaseTRA_UrbBAU_v7PVAXagrai</v>
      </c>
      <c r="B880" s="37" t="s">
        <v>220</v>
      </c>
      <c r="C880" s="8" t="s">
        <v>324</v>
      </c>
      <c r="D880" s="10" t="s">
        <v>212</v>
      </c>
      <c r="E880" s="9" t="s">
        <v>29</v>
      </c>
      <c r="F880" s="9">
        <v>0.99999999999993205</v>
      </c>
      <c r="G880" s="9">
        <v>0.99858987966669999</v>
      </c>
      <c r="H880" s="9">
        <v>0.97794076636520899</v>
      </c>
      <c r="I880" s="9">
        <v>0.98089355752794305</v>
      </c>
      <c r="J880" s="9">
        <v>0.98283459351656799</v>
      </c>
      <c r="K880" s="9">
        <v>0.97426288287660201</v>
      </c>
      <c r="L880" s="9">
        <v>0.968239339587457</v>
      </c>
      <c r="M880" s="9">
        <v>0.96187164869332198</v>
      </c>
      <c r="N880" s="9">
        <v>0.95753175302312898</v>
      </c>
      <c r="O880" s="9">
        <v>0.95651897409693998</v>
      </c>
      <c r="P880" s="9">
        <v>0.95238305144257696</v>
      </c>
      <c r="Q880" s="9">
        <v>0.94815468266381597</v>
      </c>
      <c r="R880" s="9">
        <v>0.94786501621466501</v>
      </c>
      <c r="S880" s="9">
        <v>0.94738777718912504</v>
      </c>
      <c r="T880" s="9">
        <v>0.94569677197285995</v>
      </c>
      <c r="U880" s="9">
        <v>0.946572620344862</v>
      </c>
      <c r="V880" s="9">
        <v>0.94656054854118998</v>
      </c>
      <c r="W880" s="9">
        <v>0.94552672124746096</v>
      </c>
      <c r="X880" s="9">
        <v>0.94511613687803697</v>
      </c>
      <c r="Y880" s="9">
        <v>0.94467113197194397</v>
      </c>
      <c r="Z880" s="9">
        <v>0.94567961829817104</v>
      </c>
      <c r="AA880" s="9">
        <v>0.94666824133051597</v>
      </c>
      <c r="AB880" s="9">
        <v>0.948188147472246</v>
      </c>
      <c r="AC880" s="9">
        <v>0.947789607497174</v>
      </c>
      <c r="AD880" s="9">
        <v>0.950343686691278</v>
      </c>
      <c r="AE880" s="9">
        <v>0.95313434367288696</v>
      </c>
      <c r="AF880" s="9">
        <v>0.95615983012487504</v>
      </c>
      <c r="AG880" s="9">
        <v>0.95203439184056404</v>
      </c>
      <c r="AH880" s="9">
        <v>0.93946793795992001</v>
      </c>
      <c r="AI880" s="9">
        <v>0.93420665651214396</v>
      </c>
      <c r="AJ880" s="9">
        <v>0.93542552423636804</v>
      </c>
      <c r="AK880" s="9">
        <v>0.93682103039700704</v>
      </c>
    </row>
    <row r="881" spans="1:37" s="9" customFormat="1" x14ac:dyDescent="0.3">
      <c r="A881" s="13" t="str">
        <f t="shared" si="14"/>
        <v>SDGbaseTRA_UrbBAU_v7PVAXastar</v>
      </c>
      <c r="B881" s="37" t="s">
        <v>220</v>
      </c>
      <c r="C881" s="8" t="s">
        <v>324</v>
      </c>
      <c r="D881" s="10" t="s">
        <v>212</v>
      </c>
      <c r="E881" s="9" t="s">
        <v>30</v>
      </c>
      <c r="F881" s="9">
        <v>0.99999999999996103</v>
      </c>
      <c r="G881" s="9">
        <v>0.99226628200155098</v>
      </c>
      <c r="H881" s="9">
        <v>0.97547822295627196</v>
      </c>
      <c r="I881" s="9">
        <v>0.97694647117229805</v>
      </c>
      <c r="J881" s="9">
        <v>0.97725950953499696</v>
      </c>
      <c r="K881" s="9">
        <v>0.96762262581939595</v>
      </c>
      <c r="L881" s="9">
        <v>0.96013347431549201</v>
      </c>
      <c r="M881" s="9">
        <v>0.95365813553337597</v>
      </c>
      <c r="N881" s="9">
        <v>0.94870724291007102</v>
      </c>
      <c r="O881" s="9">
        <v>0.94695262111497402</v>
      </c>
      <c r="P881" s="9">
        <v>0.94259683147175799</v>
      </c>
      <c r="Q881" s="9">
        <v>0.93839495912508597</v>
      </c>
      <c r="R881" s="9">
        <v>0.93530231714848799</v>
      </c>
      <c r="S881" s="9">
        <v>0.93293111986634103</v>
      </c>
      <c r="T881" s="9">
        <v>0.92926704296084195</v>
      </c>
      <c r="U881" s="9">
        <v>0.928217884712493</v>
      </c>
      <c r="V881" s="9">
        <v>0.92689842663921296</v>
      </c>
      <c r="W881" s="9">
        <v>0.92459384392007504</v>
      </c>
      <c r="X881" s="9">
        <v>0.923335933014933</v>
      </c>
      <c r="Y881" s="9">
        <v>0.92172793240656004</v>
      </c>
      <c r="Z881" s="9">
        <v>0.92148870727343102</v>
      </c>
      <c r="AA881" s="9">
        <v>0.921851710623943</v>
      </c>
      <c r="AB881" s="9">
        <v>0.92234109490525096</v>
      </c>
      <c r="AC881" s="9">
        <v>0.92142838821274797</v>
      </c>
      <c r="AD881" s="9">
        <v>0.92348764101940095</v>
      </c>
      <c r="AE881" s="9">
        <v>0.92591342576665603</v>
      </c>
      <c r="AF881" s="9">
        <v>0.92865525856240705</v>
      </c>
      <c r="AG881" s="9">
        <v>0.90645621792852404</v>
      </c>
      <c r="AH881" s="9">
        <v>0.88014622439434598</v>
      </c>
      <c r="AI881" s="9">
        <v>0.859099186147536</v>
      </c>
      <c r="AJ881" s="9">
        <v>0.84605992806373798</v>
      </c>
      <c r="AK881" s="9">
        <v>0.835403594571415</v>
      </c>
    </row>
    <row r="882" spans="1:37" s="9" customFormat="1" x14ac:dyDescent="0.3">
      <c r="A882" s="13" t="str">
        <f t="shared" si="14"/>
        <v>SDGbaseTRA_UrbBAU_v7PVAXafeed</v>
      </c>
      <c r="B882" s="37" t="s">
        <v>220</v>
      </c>
      <c r="C882" s="8" t="s">
        <v>324</v>
      </c>
      <c r="D882" s="10" t="s">
        <v>212</v>
      </c>
      <c r="E882" s="9" t="s">
        <v>31</v>
      </c>
      <c r="F882" s="9">
        <v>0.99999999999984401</v>
      </c>
      <c r="G882" s="9">
        <v>0.777568565933206</v>
      </c>
      <c r="H882" s="9">
        <v>0.86682849061282696</v>
      </c>
      <c r="I882" s="9">
        <v>0.886794525972882</v>
      </c>
      <c r="J882" s="9">
        <v>0.907749979911467</v>
      </c>
      <c r="K882" s="9">
        <v>0.91753219437536004</v>
      </c>
      <c r="L882" s="9">
        <v>0.91364405100283497</v>
      </c>
      <c r="M882" s="9">
        <v>0.90985204745254</v>
      </c>
      <c r="N882" s="9">
        <v>0.91295565498489195</v>
      </c>
      <c r="O882" s="9">
        <v>0.94854181458671305</v>
      </c>
      <c r="P882" s="9">
        <v>0.945142856267979</v>
      </c>
      <c r="Q882" s="9">
        <v>0.939327767463223</v>
      </c>
      <c r="R882" s="9">
        <v>0.94107198182346996</v>
      </c>
      <c r="S882" s="9">
        <v>0.94588184706085199</v>
      </c>
      <c r="T882" s="9">
        <v>0.95003791969783002</v>
      </c>
      <c r="U882" s="9">
        <v>0.949664660604849</v>
      </c>
      <c r="V882" s="9">
        <v>0.95488657059595305</v>
      </c>
      <c r="W882" s="9">
        <v>0.95941044173269596</v>
      </c>
      <c r="X882" s="9">
        <v>0.961780033207289</v>
      </c>
      <c r="Y882" s="9">
        <v>0.96676175329399205</v>
      </c>
      <c r="Z882" s="9">
        <v>0.96994400678485604</v>
      </c>
      <c r="AA882" s="9">
        <v>0.96844171946030999</v>
      </c>
      <c r="AB882" s="9">
        <v>0.98532621167050305</v>
      </c>
      <c r="AC882" s="9">
        <v>0.984289929426448</v>
      </c>
      <c r="AD882" s="9">
        <v>0.97898932752177703</v>
      </c>
      <c r="AE882" s="9">
        <v>0.97510715391735203</v>
      </c>
      <c r="AF882" s="9">
        <v>0.97234416975016003</v>
      </c>
      <c r="AG882" s="9">
        <v>0.97337456852857196</v>
      </c>
      <c r="AH882" s="9">
        <v>1.0252093959569399</v>
      </c>
      <c r="AI882" s="9">
        <v>1.05110217518007</v>
      </c>
      <c r="AJ882" s="9">
        <v>1.0482024610005301</v>
      </c>
      <c r="AK882" s="9">
        <v>1.04220822628093</v>
      </c>
    </row>
    <row r="883" spans="1:37" s="9" customFormat="1" x14ac:dyDescent="0.3">
      <c r="A883" s="13" t="str">
        <f t="shared" si="14"/>
        <v>SDGbaseTRA_UrbBAU_v7PVAXabake</v>
      </c>
      <c r="B883" s="37" t="s">
        <v>220</v>
      </c>
      <c r="C883" s="8" t="s">
        <v>324</v>
      </c>
      <c r="D883" s="10" t="s">
        <v>212</v>
      </c>
      <c r="E883" s="9" t="s">
        <v>32</v>
      </c>
      <c r="F883" s="9">
        <v>0.99999999999997502</v>
      </c>
      <c r="G883" s="9">
        <v>1.01061346779671</v>
      </c>
      <c r="H883" s="9">
        <v>1.00505816733515</v>
      </c>
      <c r="I883" s="9">
        <v>1.00822170889758</v>
      </c>
      <c r="J883" s="9">
        <v>1.0087521948438001</v>
      </c>
      <c r="K883" s="9">
        <v>1.00854035312711</v>
      </c>
      <c r="L883" s="9">
        <v>1.010072803745</v>
      </c>
      <c r="M883" s="9">
        <v>1.01137838631989</v>
      </c>
      <c r="N883" s="9">
        <v>1.0118788394910101</v>
      </c>
      <c r="O883" s="9">
        <v>1.0075356322426099</v>
      </c>
      <c r="P883" s="9">
        <v>1.00772500181988</v>
      </c>
      <c r="Q883" s="9">
        <v>1.0071917495632099</v>
      </c>
      <c r="R883" s="9">
        <v>1.01003990818477</v>
      </c>
      <c r="S883" s="9">
        <v>1.0125061116210401</v>
      </c>
      <c r="T883" s="9">
        <v>1.0144626387723601</v>
      </c>
      <c r="U883" s="9">
        <v>1.0166776165751601</v>
      </c>
      <c r="V883" s="9">
        <v>1.01925822838254</v>
      </c>
      <c r="W883" s="9">
        <v>1.02176216571478</v>
      </c>
      <c r="X883" s="9">
        <v>1.0238125921522601</v>
      </c>
      <c r="Y883" s="9">
        <v>1.02302933124901</v>
      </c>
      <c r="Z883" s="9">
        <v>1.02200725347333</v>
      </c>
      <c r="AA883" s="9">
        <v>1.0209201924337601</v>
      </c>
      <c r="AB883" s="9">
        <v>1.0180859295754601</v>
      </c>
      <c r="AC883" s="9">
        <v>1.01540442786678</v>
      </c>
      <c r="AD883" s="9">
        <v>1.0160623583264099</v>
      </c>
      <c r="AE883" s="9">
        <v>1.0176073350675101</v>
      </c>
      <c r="AF883" s="9">
        <v>1.02017650063406</v>
      </c>
      <c r="AG883" s="9">
        <v>1.0173832500763</v>
      </c>
      <c r="AH883" s="9">
        <v>0.99822578926250505</v>
      </c>
      <c r="AI883" s="9">
        <v>0.98370835592188599</v>
      </c>
      <c r="AJ883" s="9">
        <v>0.97549115449697399</v>
      </c>
      <c r="AK883" s="9">
        <v>0.96862865406884402</v>
      </c>
    </row>
    <row r="884" spans="1:37" s="9" customFormat="1" x14ac:dyDescent="0.3">
      <c r="A884" s="13" t="str">
        <f t="shared" si="14"/>
        <v>SDGbaseTRA_UrbBAU_v7PVAXasuga</v>
      </c>
      <c r="B884" s="37" t="s">
        <v>220</v>
      </c>
      <c r="C884" s="8" t="s">
        <v>324</v>
      </c>
      <c r="D884" s="10" t="s">
        <v>212</v>
      </c>
      <c r="E884" s="9" t="s">
        <v>33</v>
      </c>
      <c r="F884" s="9">
        <v>0.99999999999997202</v>
      </c>
      <c r="G884" s="9">
        <v>1.00797424259142</v>
      </c>
      <c r="H884" s="9">
        <v>0.99894086297819695</v>
      </c>
      <c r="I884" s="9">
        <v>1.00104408902064</v>
      </c>
      <c r="J884" s="9">
        <v>1.0021791926171699</v>
      </c>
      <c r="K884" s="9">
        <v>0.99839735533956397</v>
      </c>
      <c r="L884" s="9">
        <v>0.99631225596614603</v>
      </c>
      <c r="M884" s="9">
        <v>0.99341089664453697</v>
      </c>
      <c r="N884" s="9">
        <v>0.99026081811462097</v>
      </c>
      <c r="O884" s="9">
        <v>0.99352407558300804</v>
      </c>
      <c r="P884" s="9">
        <v>0.98923733597031704</v>
      </c>
      <c r="Q884" s="9">
        <v>0.98351599206268103</v>
      </c>
      <c r="R884" s="9">
        <v>0.98397610300973803</v>
      </c>
      <c r="S884" s="9">
        <v>0.98551319890224198</v>
      </c>
      <c r="T884" s="9">
        <v>0.98647988539596398</v>
      </c>
      <c r="U884" s="9">
        <v>0.98723704675945001</v>
      </c>
      <c r="V884" s="9">
        <v>0.98701745149199405</v>
      </c>
      <c r="W884" s="9">
        <v>0.98810380743568405</v>
      </c>
      <c r="X884" s="9">
        <v>0.99039149517282399</v>
      </c>
      <c r="Y884" s="9">
        <v>0.98925267007638895</v>
      </c>
      <c r="Z884" s="9">
        <v>0.98810593074860698</v>
      </c>
      <c r="AA884" s="9">
        <v>0.98740439115081102</v>
      </c>
      <c r="AB884" s="9">
        <v>0.98726034970780996</v>
      </c>
      <c r="AC884" s="9">
        <v>0.98481556492286204</v>
      </c>
      <c r="AD884" s="9">
        <v>0.985117609632012</v>
      </c>
      <c r="AE884" s="9">
        <v>0.98602123085876203</v>
      </c>
      <c r="AF884" s="9">
        <v>0.98869954488737899</v>
      </c>
      <c r="AG884" s="9">
        <v>0.98990598543298802</v>
      </c>
      <c r="AH884" s="9">
        <v>0.977600391060653</v>
      </c>
      <c r="AI884" s="9">
        <v>0.96840265049788699</v>
      </c>
      <c r="AJ884" s="9">
        <v>0.96574091900171899</v>
      </c>
      <c r="AK884" s="9">
        <v>0.96382472869095903</v>
      </c>
    </row>
    <row r="885" spans="1:37" s="9" customFormat="1" x14ac:dyDescent="0.3">
      <c r="A885" s="13" t="str">
        <f t="shared" si="14"/>
        <v>SDGbaseTRA_UrbBAU_v7PVAXaconf</v>
      </c>
      <c r="B885" s="37" t="s">
        <v>220</v>
      </c>
      <c r="C885" s="8" t="s">
        <v>324</v>
      </c>
      <c r="D885" s="10" t="s">
        <v>212</v>
      </c>
      <c r="E885" s="9" t="s">
        <v>34</v>
      </c>
      <c r="F885" s="9">
        <v>1</v>
      </c>
      <c r="G885" s="9">
        <v>1.0046750530174899</v>
      </c>
      <c r="H885" s="9">
        <v>1.00778200759875</v>
      </c>
      <c r="I885" s="9">
        <v>1.0060352870526299</v>
      </c>
      <c r="J885" s="9">
        <v>1.00510141498276</v>
      </c>
      <c r="K885" s="9">
        <v>1.0088729716195499</v>
      </c>
      <c r="L885" s="9">
        <v>1.0130553544487499</v>
      </c>
      <c r="M885" s="9">
        <v>1.01664138559319</v>
      </c>
      <c r="N885" s="9">
        <v>1.0194718556159199</v>
      </c>
      <c r="O885" s="9">
        <v>1.0248538196685599</v>
      </c>
      <c r="P885" s="9">
        <v>1.0270833639543</v>
      </c>
      <c r="Q885" s="9">
        <v>1.0280390235904899</v>
      </c>
      <c r="R885" s="9">
        <v>1.0329309547282699</v>
      </c>
      <c r="S885" s="9">
        <v>1.0374981109628301</v>
      </c>
      <c r="T885" s="9">
        <v>1.04200261385584</v>
      </c>
      <c r="U885" s="9">
        <v>1.0462522357359301</v>
      </c>
      <c r="V885" s="9">
        <v>1.0491239925178399</v>
      </c>
      <c r="W885" s="9">
        <v>1.0518113036141601</v>
      </c>
      <c r="X885" s="9">
        <v>1.0529065001612401</v>
      </c>
      <c r="Y885" s="9">
        <v>1.0511296256904099</v>
      </c>
      <c r="Z885" s="9">
        <v>1.05057685830132</v>
      </c>
      <c r="AA885" s="9">
        <v>1.0501946541351299</v>
      </c>
      <c r="AB885" s="9">
        <v>1.0515431054209801</v>
      </c>
      <c r="AC885" s="9">
        <v>1.05013781659959</v>
      </c>
      <c r="AD885" s="9">
        <v>1.0500123621633699</v>
      </c>
      <c r="AE885" s="9">
        <v>1.0500899845343199</v>
      </c>
      <c r="AF885" s="9">
        <v>1.0509127009737</v>
      </c>
      <c r="AG885" s="9">
        <v>1.04811667275416</v>
      </c>
      <c r="AH885" s="9">
        <v>1.0327913176316299</v>
      </c>
      <c r="AI885" s="9">
        <v>1.0165716591479801</v>
      </c>
      <c r="AJ885" s="9">
        <v>1.00395083428764</v>
      </c>
      <c r="AK885" s="9">
        <v>0.99279266706879399</v>
      </c>
    </row>
    <row r="886" spans="1:37" s="9" customFormat="1" x14ac:dyDescent="0.3">
      <c r="A886" s="13" t="str">
        <f t="shared" si="14"/>
        <v>SDGbaseTRA_UrbBAU_v7PVAXapast</v>
      </c>
      <c r="B886" s="37" t="s">
        <v>220</v>
      </c>
      <c r="C886" s="8" t="s">
        <v>324</v>
      </c>
      <c r="D886" s="10" t="s">
        <v>212</v>
      </c>
      <c r="E886" s="9" t="s">
        <v>35</v>
      </c>
      <c r="F886" s="9">
        <v>0.99999999999979095</v>
      </c>
      <c r="G886" s="9">
        <v>0.93249986018829401</v>
      </c>
      <c r="H886" s="9">
        <v>0.93837380594317898</v>
      </c>
      <c r="I886" s="9">
        <v>0.93149203377119505</v>
      </c>
      <c r="J886" s="9">
        <v>0.93633290795437196</v>
      </c>
      <c r="K886" s="9">
        <v>0.940433873338409</v>
      </c>
      <c r="L886" s="9">
        <v>0.94072269948318499</v>
      </c>
      <c r="M886" s="9">
        <v>0.94154660494681297</v>
      </c>
      <c r="N886" s="9">
        <v>0.93913645466279805</v>
      </c>
      <c r="O886" s="9">
        <v>0.98090201927457499</v>
      </c>
      <c r="P886" s="9">
        <v>0.97522054931131796</v>
      </c>
      <c r="Q886" s="9">
        <v>0.95998051463506695</v>
      </c>
      <c r="R886" s="9">
        <v>0.95479218685046696</v>
      </c>
      <c r="S886" s="9">
        <v>0.95824122574099302</v>
      </c>
      <c r="T886" s="9">
        <v>0.96297491683612202</v>
      </c>
      <c r="U886" s="9">
        <v>0.95833212807907797</v>
      </c>
      <c r="V886" s="9">
        <v>0.95391490705936399</v>
      </c>
      <c r="W886" s="9">
        <v>0.95811599384849899</v>
      </c>
      <c r="X886" s="9">
        <v>0.961777483335582</v>
      </c>
      <c r="Y886" s="9">
        <v>0.95731515969519798</v>
      </c>
      <c r="Z886" s="9">
        <v>0.94912534131861503</v>
      </c>
      <c r="AA886" s="9">
        <v>0.94540944174219299</v>
      </c>
      <c r="AB886" s="9">
        <v>0.95946291181200605</v>
      </c>
      <c r="AC886" s="9">
        <v>0.95988822917044703</v>
      </c>
      <c r="AD886" s="9">
        <v>0.95580657459257801</v>
      </c>
      <c r="AE886" s="9">
        <v>0.950791519999167</v>
      </c>
      <c r="AF886" s="9">
        <v>0.95186718039426899</v>
      </c>
      <c r="AG886" s="9">
        <v>0.94830645677621594</v>
      </c>
      <c r="AH886" s="9">
        <v>0.96272776338973298</v>
      </c>
      <c r="AI886" s="9">
        <v>0.96467816717570998</v>
      </c>
      <c r="AJ886" s="9">
        <v>0.96397381357974399</v>
      </c>
      <c r="AK886" s="9">
        <v>0.96202718406128496</v>
      </c>
    </row>
    <row r="887" spans="1:37" s="9" customFormat="1" x14ac:dyDescent="0.3">
      <c r="A887" s="13" t="str">
        <f t="shared" si="14"/>
        <v>SDGbaseTRA_UrbBAU_v7PVAXaofoo</v>
      </c>
      <c r="B887" s="37" t="s">
        <v>220</v>
      </c>
      <c r="C887" s="8" t="s">
        <v>324</v>
      </c>
      <c r="D887" s="10" t="s">
        <v>212</v>
      </c>
      <c r="E887" s="9" t="s">
        <v>36</v>
      </c>
      <c r="F887" s="9">
        <v>1.0000000000001401</v>
      </c>
      <c r="G887" s="9">
        <v>0.96428726702299905</v>
      </c>
      <c r="H887" s="9">
        <v>0.96485521025328003</v>
      </c>
      <c r="I887" s="9">
        <v>0.96597001558551698</v>
      </c>
      <c r="J887" s="9">
        <v>0.97109476273277495</v>
      </c>
      <c r="K887" s="9">
        <v>0.97179187613959195</v>
      </c>
      <c r="L887" s="9">
        <v>0.97174442430191199</v>
      </c>
      <c r="M887" s="9">
        <v>0.97178190180044399</v>
      </c>
      <c r="N887" s="9">
        <v>0.97136808307322697</v>
      </c>
      <c r="O887" s="9">
        <v>0.99591241644888395</v>
      </c>
      <c r="P887" s="9">
        <v>0.99121392638769301</v>
      </c>
      <c r="Q887" s="9">
        <v>0.98132669272445905</v>
      </c>
      <c r="R887" s="9">
        <v>0.97895625262747099</v>
      </c>
      <c r="S887" s="9">
        <v>0.97978101113138405</v>
      </c>
      <c r="T887" s="9">
        <v>0.98145735991915395</v>
      </c>
      <c r="U887" s="9">
        <v>0.98148108483255303</v>
      </c>
      <c r="V887" s="9">
        <v>0.98197288199647503</v>
      </c>
      <c r="W887" s="9">
        <v>0.98459405203830297</v>
      </c>
      <c r="X887" s="9">
        <v>0.98854361575040095</v>
      </c>
      <c r="Y887" s="9">
        <v>0.98770097890255504</v>
      </c>
      <c r="Z887" s="9">
        <v>0.98526125424996702</v>
      </c>
      <c r="AA887" s="9">
        <v>0.98437508925472905</v>
      </c>
      <c r="AB887" s="9">
        <v>0.99145111433718203</v>
      </c>
      <c r="AC887" s="9">
        <v>0.98941873907126798</v>
      </c>
      <c r="AD887" s="9">
        <v>0.98732777296518104</v>
      </c>
      <c r="AE887" s="9">
        <v>0.98581070737142096</v>
      </c>
      <c r="AF887" s="9">
        <v>0.986962776691229</v>
      </c>
      <c r="AG887" s="9">
        <v>0.98589392198119896</v>
      </c>
      <c r="AH887" s="9">
        <v>0.98531584829951102</v>
      </c>
      <c r="AI887" s="9">
        <v>0.98046410592883104</v>
      </c>
      <c r="AJ887" s="9">
        <v>0.97691375387981505</v>
      </c>
      <c r="AK887" s="9">
        <v>0.97311215279300201</v>
      </c>
    </row>
    <row r="888" spans="1:37" s="9" customFormat="1" x14ac:dyDescent="0.3">
      <c r="A888" s="13" t="str">
        <f t="shared" si="14"/>
        <v>SDGbaseTRA_UrbBAU_v7PVAXabevt</v>
      </c>
      <c r="B888" s="37" t="s">
        <v>220</v>
      </c>
      <c r="C888" s="8" t="s">
        <v>324</v>
      </c>
      <c r="D888" s="10" t="s">
        <v>212</v>
      </c>
      <c r="E888" s="9" t="s">
        <v>37</v>
      </c>
      <c r="F888" s="9">
        <v>0.99999999999986</v>
      </c>
      <c r="G888" s="9">
        <v>0.99952162944814604</v>
      </c>
      <c r="H888" s="9">
        <v>1.0151210945270599</v>
      </c>
      <c r="I888" s="9">
        <v>1.00902184402063</v>
      </c>
      <c r="J888" s="9">
        <v>1.0075572416304199</v>
      </c>
      <c r="K888" s="9">
        <v>1.0085883759029599</v>
      </c>
      <c r="L888" s="9">
        <v>1.00914825730299</v>
      </c>
      <c r="M888" s="9">
        <v>1.0104714907894801</v>
      </c>
      <c r="N888" s="9">
        <v>1.01012232170797</v>
      </c>
      <c r="O888" s="9">
        <v>1.04689917261647</v>
      </c>
      <c r="P888" s="9">
        <v>1.0403757747575799</v>
      </c>
      <c r="Q888" s="9">
        <v>1.02693836754981</v>
      </c>
      <c r="R888" s="9">
        <v>1.0212116868508001</v>
      </c>
      <c r="S888" s="9">
        <v>1.01991488245472</v>
      </c>
      <c r="T888" s="9">
        <v>1.02081370290109</v>
      </c>
      <c r="U888" s="9">
        <v>1.01981950654554</v>
      </c>
      <c r="V888" s="9">
        <v>1.0178775605883299</v>
      </c>
      <c r="W888" s="9">
        <v>1.0203545173181501</v>
      </c>
      <c r="X888" s="9">
        <v>1.0235007834123699</v>
      </c>
      <c r="Y888" s="9">
        <v>1.0197866433476199</v>
      </c>
      <c r="Z888" s="9">
        <v>1.01516959503407</v>
      </c>
      <c r="AA888" s="9">
        <v>1.0139872070815901</v>
      </c>
      <c r="AB888" s="9">
        <v>1.0253047104105899</v>
      </c>
      <c r="AC888" s="9">
        <v>1.0256532848881801</v>
      </c>
      <c r="AD888" s="9">
        <v>1.0221428710367799</v>
      </c>
      <c r="AE888" s="9">
        <v>1.01812162901601</v>
      </c>
      <c r="AF888" s="9">
        <v>1.01689535408757</v>
      </c>
      <c r="AG888" s="9">
        <v>1.0141366790905699</v>
      </c>
      <c r="AH888" s="9">
        <v>1.01073847091302</v>
      </c>
      <c r="AI888" s="9">
        <v>0.99991227902139102</v>
      </c>
      <c r="AJ888" s="9">
        <v>0.99189738362923996</v>
      </c>
      <c r="AK888" s="9">
        <v>0.98427843893134404</v>
      </c>
    </row>
    <row r="889" spans="1:37" s="9" customFormat="1" x14ac:dyDescent="0.3">
      <c r="A889" s="13" t="str">
        <f t="shared" si="14"/>
        <v>SDGbaseTRA_UrbBAU_v7PVAXatext</v>
      </c>
      <c r="B889" s="37" t="s">
        <v>220</v>
      </c>
      <c r="C889" s="8" t="s">
        <v>324</v>
      </c>
      <c r="D889" s="10" t="s">
        <v>212</v>
      </c>
      <c r="E889" s="9" t="s">
        <v>38</v>
      </c>
      <c r="F889" s="9">
        <v>1.00000000000002</v>
      </c>
      <c r="G889" s="9">
        <v>1.09649566118175</v>
      </c>
      <c r="H889" s="9">
        <v>1.08973647612631</v>
      </c>
      <c r="I889" s="9">
        <v>1.0851233693978199</v>
      </c>
      <c r="J889" s="9">
        <v>1.0807475892968399</v>
      </c>
      <c r="K889" s="9">
        <v>1.08353447247998</v>
      </c>
      <c r="L889" s="9">
        <v>1.0896707233845799</v>
      </c>
      <c r="M889" s="9">
        <v>1.0965051791909901</v>
      </c>
      <c r="N889" s="9">
        <v>1.10141604742265</v>
      </c>
      <c r="O889" s="9">
        <v>1.10065807242824</v>
      </c>
      <c r="P889" s="9">
        <v>1.1026998096695899</v>
      </c>
      <c r="Q889" s="9">
        <v>1.10320110461564</v>
      </c>
      <c r="R889" s="9">
        <v>1.1064342996637699</v>
      </c>
      <c r="S889" s="9">
        <v>1.1089232020140301</v>
      </c>
      <c r="T889" s="9">
        <v>1.1115000479477399</v>
      </c>
      <c r="U889" s="9">
        <v>1.1158482039939599</v>
      </c>
      <c r="V889" s="9">
        <v>1.12004543156682</v>
      </c>
      <c r="W889" s="9">
        <v>1.1235041841172499</v>
      </c>
      <c r="X889" s="9">
        <v>1.1255800145958901</v>
      </c>
      <c r="Y889" s="9">
        <v>1.1240373505263499</v>
      </c>
      <c r="Z889" s="9">
        <v>1.1224470976479599</v>
      </c>
      <c r="AA889" s="9">
        <v>1.1211911128191501</v>
      </c>
      <c r="AB889" s="9">
        <v>1.1159044960998601</v>
      </c>
      <c r="AC889" s="9">
        <v>1.1112959568560301</v>
      </c>
      <c r="AD889" s="9">
        <v>1.11068268254424</v>
      </c>
      <c r="AE889" s="9">
        <v>1.1111941782969801</v>
      </c>
      <c r="AF889" s="9">
        <v>1.1125181154966499</v>
      </c>
      <c r="AG889" s="9">
        <v>1.1105387940868701</v>
      </c>
      <c r="AH889" s="9">
        <v>1.08088890886643</v>
      </c>
      <c r="AI889" s="9">
        <v>1.0558264975095499</v>
      </c>
      <c r="AJ889" s="9">
        <v>1.0394598400103301</v>
      </c>
      <c r="AK889" s="9">
        <v>1.0257187790843301</v>
      </c>
    </row>
    <row r="890" spans="1:37" s="9" customFormat="1" x14ac:dyDescent="0.3">
      <c r="A890" s="13" t="str">
        <f t="shared" si="14"/>
        <v>SDGbaseTRA_UrbBAU_v7PVAXaclth</v>
      </c>
      <c r="B890" s="37" t="s">
        <v>220</v>
      </c>
      <c r="C890" s="8" t="s">
        <v>324</v>
      </c>
      <c r="D890" s="10" t="s">
        <v>212</v>
      </c>
      <c r="E890" s="9" t="s">
        <v>39</v>
      </c>
      <c r="F890" s="9">
        <v>1.00000000000002</v>
      </c>
      <c r="G890" s="9">
        <v>1.10318108559021</v>
      </c>
      <c r="H890" s="9">
        <v>1.1036759251219399</v>
      </c>
      <c r="I890" s="9">
        <v>1.10349061667477</v>
      </c>
      <c r="J890" s="9">
        <v>1.10086027048067</v>
      </c>
      <c r="K890" s="9">
        <v>1.1049593201913901</v>
      </c>
      <c r="L890" s="9">
        <v>1.112368150634</v>
      </c>
      <c r="M890" s="9">
        <v>1.11998422400714</v>
      </c>
      <c r="N890" s="9">
        <v>1.12560316130822</v>
      </c>
      <c r="O890" s="9">
        <v>1.1217642769462499</v>
      </c>
      <c r="P890" s="9">
        <v>1.1244080561142999</v>
      </c>
      <c r="Q890" s="9">
        <v>1.12608729392138</v>
      </c>
      <c r="R890" s="9">
        <v>1.13064383169917</v>
      </c>
      <c r="S890" s="9">
        <v>1.1338445700100399</v>
      </c>
      <c r="T890" s="9">
        <v>1.1369805364978101</v>
      </c>
      <c r="U890" s="9">
        <v>1.14208811930234</v>
      </c>
      <c r="V890" s="9">
        <v>1.14659148481451</v>
      </c>
      <c r="W890" s="9">
        <v>1.1501894240196799</v>
      </c>
      <c r="X890" s="9">
        <v>1.15230273320245</v>
      </c>
      <c r="Y890" s="9">
        <v>1.15076060121801</v>
      </c>
      <c r="Z890" s="9">
        <v>1.1492136090554199</v>
      </c>
      <c r="AA890" s="9">
        <v>1.1478937509470699</v>
      </c>
      <c r="AB890" s="9">
        <v>1.14215362526223</v>
      </c>
      <c r="AC890" s="9">
        <v>1.13720849322027</v>
      </c>
      <c r="AD890" s="9">
        <v>1.1365092102985199</v>
      </c>
      <c r="AE890" s="9">
        <v>1.1369802969325</v>
      </c>
      <c r="AF890" s="9">
        <v>1.1381936393682901</v>
      </c>
      <c r="AG890" s="9">
        <v>1.13583391329992</v>
      </c>
      <c r="AH890" s="9">
        <v>1.1028588852957999</v>
      </c>
      <c r="AI890" s="9">
        <v>1.0751245262917299</v>
      </c>
      <c r="AJ890" s="9">
        <v>1.0564881750510899</v>
      </c>
      <c r="AK890" s="9">
        <v>1.0407439879423901</v>
      </c>
    </row>
    <row r="891" spans="1:37" s="9" customFormat="1" x14ac:dyDescent="0.3">
      <c r="A891" s="13" t="str">
        <f t="shared" si="14"/>
        <v>SDGbaseTRA_UrbBAU_v7PVAXaleat</v>
      </c>
      <c r="B891" s="37" t="s">
        <v>220</v>
      </c>
      <c r="C891" s="8" t="s">
        <v>324</v>
      </c>
      <c r="D891" s="10" t="s">
        <v>212</v>
      </c>
      <c r="E891" s="9" t="s">
        <v>40</v>
      </c>
      <c r="F891" s="9">
        <v>0.99999999999987299</v>
      </c>
      <c r="G891" s="9">
        <v>1.08522087037408</v>
      </c>
      <c r="H891" s="9">
        <v>1.0549617910717799</v>
      </c>
      <c r="I891" s="9">
        <v>1.0052582809839701</v>
      </c>
      <c r="J891" s="9">
        <v>0.99255961863575204</v>
      </c>
      <c r="K891" s="9">
        <v>0.99624039744264203</v>
      </c>
      <c r="L891" s="9">
        <v>1.00394126677704</v>
      </c>
      <c r="M891" s="9">
        <v>1.0171164261335199</v>
      </c>
      <c r="N891" s="9">
        <v>1.0236951701165899</v>
      </c>
      <c r="O891" s="9">
        <v>1.11819319816636</v>
      </c>
      <c r="P891" s="9">
        <v>1.1199870893524</v>
      </c>
      <c r="Q891" s="9">
        <v>1.0960725940332099</v>
      </c>
      <c r="R891" s="9">
        <v>1.0683858156024399</v>
      </c>
      <c r="S891" s="9">
        <v>1.0492261993979499</v>
      </c>
      <c r="T891" s="9">
        <v>1.0386487760048999</v>
      </c>
      <c r="U891" s="9">
        <v>1.03298201194798</v>
      </c>
      <c r="V891" s="9">
        <v>1.0251786943335901</v>
      </c>
      <c r="W891" s="9">
        <v>1.02509532642332</v>
      </c>
      <c r="X891" s="9">
        <v>1.02833264860999</v>
      </c>
      <c r="Y891" s="9">
        <v>1.0184739307691599</v>
      </c>
      <c r="Z891" s="9">
        <v>1.00761239536203</v>
      </c>
      <c r="AA891" s="9">
        <v>1.0066971167325101</v>
      </c>
      <c r="AB891" s="9">
        <v>1.0236819921172</v>
      </c>
      <c r="AC891" s="9">
        <v>1.03218575153095</v>
      </c>
      <c r="AD891" s="9">
        <v>1.0321763959110299</v>
      </c>
      <c r="AE891" s="9">
        <v>1.0277858202104</v>
      </c>
      <c r="AF891" s="9">
        <v>1.0240454051958401</v>
      </c>
      <c r="AG891" s="9">
        <v>1.01715057399417</v>
      </c>
      <c r="AH891" s="9">
        <v>0.98701340863442599</v>
      </c>
      <c r="AI891" s="9">
        <v>0.94826493998399197</v>
      </c>
      <c r="AJ891" s="9">
        <v>0.928094161266387</v>
      </c>
      <c r="AK891" s="9">
        <v>0.912608455500307</v>
      </c>
    </row>
    <row r="892" spans="1:37" s="9" customFormat="1" x14ac:dyDescent="0.3">
      <c r="A892" s="13" t="str">
        <f t="shared" si="14"/>
        <v>SDGbaseTRA_UrbBAU_v7PVAXafoot</v>
      </c>
      <c r="B892" s="37" t="s">
        <v>220</v>
      </c>
      <c r="C892" s="8" t="s">
        <v>324</v>
      </c>
      <c r="D892" s="10" t="s">
        <v>212</v>
      </c>
      <c r="E892" s="9" t="s">
        <v>41</v>
      </c>
      <c r="F892" s="9">
        <v>0.99999999999997402</v>
      </c>
      <c r="G892" s="9">
        <v>1.09178989538005</v>
      </c>
      <c r="H892" s="9">
        <v>1.0913493863310599</v>
      </c>
      <c r="I892" s="9">
        <v>1.09062526641945</v>
      </c>
      <c r="J892" s="9">
        <v>1.08808431410537</v>
      </c>
      <c r="K892" s="9">
        <v>1.0906167007683001</v>
      </c>
      <c r="L892" s="9">
        <v>1.0959562079905001</v>
      </c>
      <c r="M892" s="9">
        <v>1.1013788547798999</v>
      </c>
      <c r="N892" s="9">
        <v>1.10518730989054</v>
      </c>
      <c r="O892" s="9">
        <v>1.1039818299086801</v>
      </c>
      <c r="P892" s="9">
        <v>1.1061154209103199</v>
      </c>
      <c r="Q892" s="9">
        <v>1.10640142276183</v>
      </c>
      <c r="R892" s="9">
        <v>1.1095525473935599</v>
      </c>
      <c r="S892" s="9">
        <v>1.1119509413628501</v>
      </c>
      <c r="T892" s="9">
        <v>1.11440507246322</v>
      </c>
      <c r="U892" s="9">
        <v>1.1182639637445499</v>
      </c>
      <c r="V892" s="9">
        <v>1.1219796476058499</v>
      </c>
      <c r="W892" s="9">
        <v>1.1255249676342201</v>
      </c>
      <c r="X892" s="9">
        <v>1.1279982046986201</v>
      </c>
      <c r="Y892" s="9">
        <v>1.12673470305816</v>
      </c>
      <c r="Z892" s="9">
        <v>1.1250898904815601</v>
      </c>
      <c r="AA892" s="9">
        <v>1.1236786325294601</v>
      </c>
      <c r="AB892" s="9">
        <v>1.1203324095570399</v>
      </c>
      <c r="AC892" s="9">
        <v>1.1167740800716901</v>
      </c>
      <c r="AD892" s="9">
        <v>1.1165531837606499</v>
      </c>
      <c r="AE892" s="9">
        <v>1.1172496745512299</v>
      </c>
      <c r="AF892" s="9">
        <v>1.1188813767394501</v>
      </c>
      <c r="AG892" s="9">
        <v>1.11660475129048</v>
      </c>
      <c r="AH892" s="9">
        <v>1.0886431490270401</v>
      </c>
      <c r="AI892" s="9">
        <v>1.0647107513292999</v>
      </c>
      <c r="AJ892" s="9">
        <v>1.04854754666917</v>
      </c>
      <c r="AK892" s="9">
        <v>1.0347510521174299</v>
      </c>
    </row>
    <row r="893" spans="1:37" s="9" customFormat="1" x14ac:dyDescent="0.3">
      <c r="A893" s="13" t="str">
        <f t="shared" si="14"/>
        <v>SDGbaseTRA_UrbBAU_v7PVAXawood</v>
      </c>
      <c r="B893" s="37" t="s">
        <v>220</v>
      </c>
      <c r="C893" s="8" t="s">
        <v>324</v>
      </c>
      <c r="D893" s="10" t="s">
        <v>212</v>
      </c>
      <c r="E893" s="9" t="s">
        <v>42</v>
      </c>
      <c r="F893" s="9">
        <v>1.0000000000000899</v>
      </c>
      <c r="G893" s="9">
        <v>1.01591458127603</v>
      </c>
      <c r="H893" s="9">
        <v>1.01177769093336</v>
      </c>
      <c r="I893" s="9">
        <v>1.0099561193570601</v>
      </c>
      <c r="J893" s="9">
        <v>1.00820468671594</v>
      </c>
      <c r="K893" s="9">
        <v>1.01040075902543</v>
      </c>
      <c r="L893" s="9">
        <v>1.01311875607733</v>
      </c>
      <c r="M893" s="9">
        <v>1.01701128699958</v>
      </c>
      <c r="N893" s="9">
        <v>1.0189000554812899</v>
      </c>
      <c r="O893" s="9">
        <v>1.02404733490454</v>
      </c>
      <c r="P893" s="9">
        <v>1.02287927995544</v>
      </c>
      <c r="Q893" s="9">
        <v>1.02150022718327</v>
      </c>
      <c r="R893" s="9">
        <v>1.02333412982233</v>
      </c>
      <c r="S893" s="9">
        <v>1.0264045913083599</v>
      </c>
      <c r="T893" s="9">
        <v>1.0296086080406699</v>
      </c>
      <c r="U893" s="9">
        <v>1.0319679972929401</v>
      </c>
      <c r="V893" s="9">
        <v>1.03616524054155</v>
      </c>
      <c r="W893" s="9">
        <v>1.0402804024477701</v>
      </c>
      <c r="X893" s="9">
        <v>1.04388382933327</v>
      </c>
      <c r="Y893" s="9">
        <v>1.0440250882400299</v>
      </c>
      <c r="Z893" s="9">
        <v>1.0433397573088801</v>
      </c>
      <c r="AA893" s="9">
        <v>1.0430450410096599</v>
      </c>
      <c r="AB893" s="9">
        <v>1.0386173743612801</v>
      </c>
      <c r="AC893" s="9">
        <v>1.03426858618152</v>
      </c>
      <c r="AD893" s="9">
        <v>1.03424525575207</v>
      </c>
      <c r="AE893" s="9">
        <v>1.03562168304586</v>
      </c>
      <c r="AF893" s="9">
        <v>1.03837748061207</v>
      </c>
      <c r="AG893" s="9">
        <v>1.0380739924987601</v>
      </c>
      <c r="AH893" s="9">
        <v>1.0287395830908601</v>
      </c>
      <c r="AI893" s="9">
        <v>1.01731033440036</v>
      </c>
      <c r="AJ893" s="9">
        <v>1.01160122872253</v>
      </c>
      <c r="AK893" s="9">
        <v>1.0070841908293999</v>
      </c>
    </row>
    <row r="894" spans="1:37" s="9" customFormat="1" x14ac:dyDescent="0.3">
      <c r="A894" s="13" t="str">
        <f t="shared" si="14"/>
        <v>SDGbaseTRA_UrbBAU_v7PVAXapapr</v>
      </c>
      <c r="B894" s="37" t="s">
        <v>220</v>
      </c>
      <c r="C894" s="8" t="s">
        <v>324</v>
      </c>
      <c r="D894" s="10" t="s">
        <v>212</v>
      </c>
      <c r="E894" s="9" t="s">
        <v>43</v>
      </c>
      <c r="F894" s="9">
        <v>1.0000000000000699</v>
      </c>
      <c r="G894" s="9">
        <v>1.0414465904471499</v>
      </c>
      <c r="H894" s="9">
        <v>1.0431210323365101</v>
      </c>
      <c r="I894" s="9">
        <v>1.0401273207713999</v>
      </c>
      <c r="J894" s="9">
        <v>1.03306318672856</v>
      </c>
      <c r="K894" s="9">
        <v>1.0353064825849601</v>
      </c>
      <c r="L894" s="9">
        <v>1.0355866256453901</v>
      </c>
      <c r="M894" s="9">
        <v>1.0311166116494801</v>
      </c>
      <c r="N894" s="9">
        <v>1.0341614719397201</v>
      </c>
      <c r="O894" s="9">
        <v>1.0371255842888301</v>
      </c>
      <c r="P894" s="9">
        <v>1.0373377110002699</v>
      </c>
      <c r="Q894" s="9">
        <v>1.03724945840205</v>
      </c>
      <c r="R894" s="9">
        <v>1.0514995092520001</v>
      </c>
      <c r="S894" s="9">
        <v>1.05068251692646</v>
      </c>
      <c r="T894" s="9">
        <v>1.0513481827428099</v>
      </c>
      <c r="U894" s="9">
        <v>1.0529119129475599</v>
      </c>
      <c r="V894" s="9">
        <v>1.05540088814177</v>
      </c>
      <c r="W894" s="9">
        <v>1.0585266616240201</v>
      </c>
      <c r="X894" s="9">
        <v>1.06095625713164</v>
      </c>
      <c r="Y894" s="9">
        <v>1.05967228401269</v>
      </c>
      <c r="Z894" s="9">
        <v>1.05800151864449</v>
      </c>
      <c r="AA894" s="9">
        <v>1.05740867608376</v>
      </c>
      <c r="AB894" s="9">
        <v>1.0533284087945201</v>
      </c>
      <c r="AC894" s="9">
        <v>1.0490087518782301</v>
      </c>
      <c r="AD894" s="9">
        <v>1.04826507235109</v>
      </c>
      <c r="AE894" s="9">
        <v>1.0488453333444501</v>
      </c>
      <c r="AF894" s="9">
        <v>1.0506742539071501</v>
      </c>
      <c r="AG894" s="9">
        <v>1.04946442987665</v>
      </c>
      <c r="AH894" s="9">
        <v>1.0339099843136501</v>
      </c>
      <c r="AI894" s="9">
        <v>1.01812284623394</v>
      </c>
      <c r="AJ894" s="9">
        <v>1.0082028912366401</v>
      </c>
      <c r="AK894" s="9">
        <v>1.0001555455055899</v>
      </c>
    </row>
    <row r="895" spans="1:37" s="9" customFormat="1" x14ac:dyDescent="0.3">
      <c r="A895" s="13" t="str">
        <f t="shared" si="14"/>
        <v>SDGbaseTRA_UrbBAU_v7PVAXaprnt</v>
      </c>
      <c r="B895" s="37" t="s">
        <v>220</v>
      </c>
      <c r="C895" s="8" t="s">
        <v>324</v>
      </c>
      <c r="D895" s="10" t="s">
        <v>212</v>
      </c>
      <c r="E895" s="9" t="s">
        <v>44</v>
      </c>
      <c r="F895" s="9">
        <v>1.00000000000004</v>
      </c>
      <c r="G895" s="9">
        <v>1.09938626130642</v>
      </c>
      <c r="H895" s="9">
        <v>1.10161769927197</v>
      </c>
      <c r="I895" s="9">
        <v>1.1016419628468099</v>
      </c>
      <c r="J895" s="9">
        <v>1.09823157726696</v>
      </c>
      <c r="K895" s="9">
        <v>1.1018461904568899</v>
      </c>
      <c r="L895" s="9">
        <v>1.10885004067829</v>
      </c>
      <c r="M895" s="9">
        <v>1.116178504231</v>
      </c>
      <c r="N895" s="9">
        <v>1.1215287316070901</v>
      </c>
      <c r="O895" s="9">
        <v>1.11600595927525</v>
      </c>
      <c r="P895" s="9">
        <v>1.1186279744312</v>
      </c>
      <c r="Q895" s="9">
        <v>1.1206221767558899</v>
      </c>
      <c r="R895" s="9">
        <v>1.1254741156738599</v>
      </c>
      <c r="S895" s="9">
        <v>1.1288791272782801</v>
      </c>
      <c r="T895" s="9">
        <v>1.13223356052524</v>
      </c>
      <c r="U895" s="9">
        <v>1.13757219293838</v>
      </c>
      <c r="V895" s="9">
        <v>1.14244493181426</v>
      </c>
      <c r="W895" s="9">
        <v>1.14628597838122</v>
      </c>
      <c r="X895" s="9">
        <v>1.1485158028997999</v>
      </c>
      <c r="Y895" s="9">
        <v>1.1469731617823</v>
      </c>
      <c r="Z895" s="9">
        <v>1.14533732795096</v>
      </c>
      <c r="AA895" s="9">
        <v>1.1439643394282999</v>
      </c>
      <c r="AB895" s="9">
        <v>1.1375787263683601</v>
      </c>
      <c r="AC895" s="9">
        <v>1.1325528893630501</v>
      </c>
      <c r="AD895" s="9">
        <v>1.13206006731818</v>
      </c>
      <c r="AE895" s="9">
        <v>1.1327897601018799</v>
      </c>
      <c r="AF895" s="9">
        <v>1.1342265570366901</v>
      </c>
      <c r="AG895" s="9">
        <v>1.1318523166052801</v>
      </c>
      <c r="AH895" s="9">
        <v>1.0978432964670699</v>
      </c>
      <c r="AI895" s="9">
        <v>1.0689297750607301</v>
      </c>
      <c r="AJ895" s="9">
        <v>1.0492058556565</v>
      </c>
      <c r="AK895" s="9">
        <v>1.03252521562056</v>
      </c>
    </row>
    <row r="896" spans="1:37" s="9" customFormat="1" x14ac:dyDescent="0.3">
      <c r="A896" s="13" t="str">
        <f t="shared" si="14"/>
        <v>SDGbaseTRA_UrbBAU_v7PVAXapetr</v>
      </c>
      <c r="B896" s="37" t="s">
        <v>220</v>
      </c>
      <c r="C896" s="8" t="s">
        <v>324</v>
      </c>
      <c r="D896" s="10" t="s">
        <v>212</v>
      </c>
      <c r="E896" s="9" t="s">
        <v>45</v>
      </c>
      <c r="F896" s="9">
        <v>1.00000000000082</v>
      </c>
      <c r="G896" s="9">
        <v>1.1644751807078</v>
      </c>
      <c r="H896" s="9">
        <v>0.84571686401267998</v>
      </c>
      <c r="I896" s="9">
        <v>0.65742896019939201</v>
      </c>
      <c r="J896" s="9">
        <v>0.61949288617267295</v>
      </c>
      <c r="K896" s="9">
        <v>0.59697561694580104</v>
      </c>
      <c r="L896" s="9">
        <v>0.58690029281170697</v>
      </c>
      <c r="M896" s="9">
        <v>0.60107069388368894</v>
      </c>
      <c r="N896" s="9">
        <v>0.61735456561539603</v>
      </c>
      <c r="O896" s="9">
        <v>1.1692087761558301</v>
      </c>
      <c r="P896" s="9">
        <v>1.54983199657063</v>
      </c>
      <c r="Q896" s="9">
        <v>1.49323177356732</v>
      </c>
      <c r="R896" s="9">
        <v>1.4544221038037899</v>
      </c>
      <c r="S896" s="9">
        <v>1.4388647388728399</v>
      </c>
      <c r="T896" s="9">
        <v>1.4309028127240999</v>
      </c>
      <c r="U896" s="9">
        <v>1.43041027627633</v>
      </c>
      <c r="V896" s="9">
        <v>1.41772747874169</v>
      </c>
      <c r="W896" s="9">
        <v>1.4196412552108499</v>
      </c>
      <c r="X896" s="9">
        <v>1.4531874469128301</v>
      </c>
      <c r="Y896" s="9">
        <v>1.4434917396196401</v>
      </c>
      <c r="Z896" s="9">
        <v>1.4234664924149401</v>
      </c>
      <c r="AA896" s="9">
        <v>1.42197181094551</v>
      </c>
      <c r="AB896" s="9">
        <v>1.4891856108681301</v>
      </c>
      <c r="AC896" s="9">
        <v>1.4992340463002101</v>
      </c>
      <c r="AD896" s="9">
        <v>1.47734576016165</v>
      </c>
      <c r="AE896" s="9">
        <v>1.44485718266791</v>
      </c>
      <c r="AF896" s="9">
        <v>1.4107272400170801</v>
      </c>
      <c r="AG896" s="9">
        <v>1.2869204982320099</v>
      </c>
      <c r="AH896" s="9">
        <v>1.18959349358649</v>
      </c>
      <c r="AI896" s="9">
        <v>1.0074690271039899</v>
      </c>
      <c r="AJ896" s="9">
        <v>0.81362565433165601</v>
      </c>
      <c r="AK896" s="9">
        <v>0.52129825850788902</v>
      </c>
    </row>
    <row r="897" spans="1:37" s="9" customFormat="1" x14ac:dyDescent="0.3">
      <c r="A897" s="13" t="str">
        <f t="shared" si="14"/>
        <v>SDGbaseTRA_UrbBAU_v7PVAXahydr</v>
      </c>
      <c r="B897" s="37" t="s">
        <v>220</v>
      </c>
      <c r="C897" s="8" t="s">
        <v>324</v>
      </c>
      <c r="D897" s="10" t="s">
        <v>212</v>
      </c>
      <c r="E897" s="9" t="s">
        <v>46</v>
      </c>
      <c r="F897" s="9">
        <v>1.0000000000004201</v>
      </c>
      <c r="G897" s="9">
        <v>2.5992570260888401</v>
      </c>
      <c r="H897" s="9">
        <v>2.7128630646530598</v>
      </c>
      <c r="I897" s="9">
        <v>2.6950877254610401</v>
      </c>
      <c r="J897" s="9">
        <v>2.7058074695217398</v>
      </c>
      <c r="K897" s="9">
        <v>2.7250413593351901</v>
      </c>
      <c r="L897" s="9">
        <v>2.74978195942075</v>
      </c>
      <c r="M897" s="9">
        <v>2.7931809746076701</v>
      </c>
      <c r="N897" s="9">
        <v>2.8329124489818298</v>
      </c>
      <c r="O897" s="9">
        <v>3.04690900782342</v>
      </c>
      <c r="P897" s="9">
        <v>3.11003986560068</v>
      </c>
      <c r="Q897" s="9">
        <v>3.4677592865133202</v>
      </c>
      <c r="R897" s="9">
        <v>3.4822139325974</v>
      </c>
      <c r="S897" s="9">
        <v>3.50338114670499</v>
      </c>
      <c r="T897" s="9">
        <v>3.5263320757186301</v>
      </c>
      <c r="U897" s="9">
        <v>3.5444531096263798</v>
      </c>
      <c r="V897" s="9">
        <v>3.5554174606559799</v>
      </c>
      <c r="W897" s="9">
        <v>3.5778870364061302</v>
      </c>
      <c r="X897" s="9">
        <v>-0.87116051727743504</v>
      </c>
      <c r="Y897" s="9">
        <v>-0.68711979745727902</v>
      </c>
      <c r="Z897" s="9">
        <v>1.9486884187143501</v>
      </c>
      <c r="AA897" s="9">
        <v>2.00417815738217</v>
      </c>
      <c r="AB897" s="9">
        <v>2.05319365094602</v>
      </c>
      <c r="AC897" s="9">
        <v>2.0473023301928999</v>
      </c>
      <c r="AD897" s="9">
        <v>2.0281718941834801</v>
      </c>
      <c r="AE897" s="9">
        <v>2.00671605170302</v>
      </c>
      <c r="AF897" s="9">
        <v>1.9896429438107599</v>
      </c>
      <c r="AG897" s="9">
        <v>1.7875574631394999</v>
      </c>
      <c r="AH897" s="9">
        <v>1.6054713712542401</v>
      </c>
      <c r="AI897" s="9">
        <v>1.2817265734677099</v>
      </c>
      <c r="AJ897" s="9">
        <v>1.0013144672491501</v>
      </c>
      <c r="AK897" s="9">
        <v>0.75607475124160195</v>
      </c>
    </row>
    <row r="898" spans="1:37" s="9" customFormat="1" x14ac:dyDescent="0.3">
      <c r="A898" s="13" t="str">
        <f t="shared" si="14"/>
        <v>SDGbaseTRA_UrbBAU_v7PVAXaammo</v>
      </c>
      <c r="B898" s="37" t="s">
        <v>220</v>
      </c>
      <c r="C898" s="8" t="s">
        <v>324</v>
      </c>
      <c r="D898" s="10" t="s">
        <v>212</v>
      </c>
      <c r="E898" s="9" t="s">
        <v>47</v>
      </c>
      <c r="F898" s="9">
        <v>1.00000000000032</v>
      </c>
      <c r="G898" s="9">
        <v>1.0325010962993799</v>
      </c>
      <c r="H898" s="9">
        <v>1.0247307991937</v>
      </c>
      <c r="I898" s="9">
        <v>1.0261198138893199</v>
      </c>
      <c r="J898" s="9">
        <v>1.02304240532229</v>
      </c>
      <c r="K898" s="9">
        <v>1.0255117151614099</v>
      </c>
      <c r="L898" s="9">
        <v>1.0303022413204499</v>
      </c>
      <c r="M898" s="9">
        <v>1.0361208522607299</v>
      </c>
      <c r="N898" s="9">
        <v>1.03907059763594</v>
      </c>
      <c r="O898" s="9">
        <v>1.0248499170394201</v>
      </c>
      <c r="P898" s="9">
        <v>1.0250361607190499</v>
      </c>
      <c r="Q898" s="9">
        <v>1.0277437508727501</v>
      </c>
      <c r="R898" s="9">
        <v>1.0333519812910901</v>
      </c>
      <c r="S898" s="9">
        <v>1.0378828682722601</v>
      </c>
      <c r="T898" s="9">
        <v>1.0420245541630999</v>
      </c>
      <c r="U898" s="9">
        <v>1.0471406349966299</v>
      </c>
      <c r="V898" s="9">
        <v>1.05293602536858</v>
      </c>
      <c r="W898" s="9">
        <v>1.0579533175018001</v>
      </c>
      <c r="X898" s="9">
        <v>1.0610637315660301</v>
      </c>
      <c r="Y898" s="9">
        <v>1.06027894939201</v>
      </c>
      <c r="Z898" s="9">
        <v>1.05873301285573</v>
      </c>
      <c r="AA898" s="9">
        <v>1.05545096646471</v>
      </c>
      <c r="AB898" s="9">
        <v>1.03436113241054</v>
      </c>
      <c r="AC898" s="9">
        <v>1.01946773533158</v>
      </c>
      <c r="AD898" s="9">
        <v>1.01359469852188</v>
      </c>
      <c r="AE898" s="9">
        <v>1.01175775589443</v>
      </c>
      <c r="AF898" s="9">
        <v>1.0124461260844</v>
      </c>
      <c r="AG898" s="9">
        <v>1.0099997434377599</v>
      </c>
      <c r="AH898" s="9">
        <v>0.97739562787787304</v>
      </c>
      <c r="AI898" s="9">
        <v>0.94955993912319003</v>
      </c>
      <c r="AJ898" s="9">
        <v>0.93113692704617701</v>
      </c>
      <c r="AK898" s="9">
        <v>0.91651757014704605</v>
      </c>
    </row>
    <row r="899" spans="1:37" s="9" customFormat="1" x14ac:dyDescent="0.3">
      <c r="A899" s="13" t="str">
        <f t="shared" si="14"/>
        <v>SDGbaseTRA_UrbBAU_v7PVAXabchm</v>
      </c>
      <c r="B899" s="37" t="s">
        <v>220</v>
      </c>
      <c r="C899" s="8" t="s">
        <v>324</v>
      </c>
      <c r="D899" s="10" t="s">
        <v>212</v>
      </c>
      <c r="E899" s="9" t="s">
        <v>48</v>
      </c>
      <c r="F899" s="9">
        <v>1.0000000000006499</v>
      </c>
      <c r="G899" s="9">
        <v>1.2654217550646301</v>
      </c>
      <c r="H899" s="9">
        <v>1.37223396701346</v>
      </c>
      <c r="I899" s="9">
        <v>1.3644426094592199</v>
      </c>
      <c r="J899" s="9">
        <v>1.3993890577385999</v>
      </c>
      <c r="K899" s="9">
        <v>1.4391667214797399</v>
      </c>
      <c r="L899" s="9">
        <v>1.48205155035446</v>
      </c>
      <c r="M899" s="9">
        <v>1.5398131403380499</v>
      </c>
      <c r="N899" s="9">
        <v>1.59336930775167</v>
      </c>
      <c r="O899" s="9">
        <v>1.8778866509594601</v>
      </c>
      <c r="P899" s="9">
        <v>1.95312884821051</v>
      </c>
      <c r="Q899" s="9">
        <v>1.9708629340781401</v>
      </c>
      <c r="R899" s="9">
        <v>1.97636712657197</v>
      </c>
      <c r="S899" s="9">
        <v>1.9874986522232001</v>
      </c>
      <c r="T899" s="9">
        <v>2.0052175638771699</v>
      </c>
      <c r="U899" s="9">
        <v>2.0197384146034101</v>
      </c>
      <c r="V899" s="9">
        <v>2.02174108390976</v>
      </c>
      <c r="W899" s="9">
        <v>2.0394974015889402</v>
      </c>
      <c r="X899" s="9">
        <v>2.0714010239637002</v>
      </c>
      <c r="Y899" s="9">
        <v>2.0589337589035801</v>
      </c>
      <c r="Z899" s="9">
        <v>2.0348763801782899</v>
      </c>
      <c r="AA899" s="9">
        <v>2.0173471111171102</v>
      </c>
      <c r="AB899" s="9">
        <v>2.0945107989790501</v>
      </c>
      <c r="AC899" s="9">
        <v>2.1242719124090002</v>
      </c>
      <c r="AD899" s="9">
        <v>2.1332829291265001</v>
      </c>
      <c r="AE899" s="9">
        <v>2.1324813527386501</v>
      </c>
      <c r="AF899" s="9">
        <v>2.13514767199828</v>
      </c>
      <c r="AG899" s="9">
        <v>2.0887944594873802</v>
      </c>
      <c r="AH899" s="9">
        <v>2.0266733229571101</v>
      </c>
      <c r="AI899" s="9">
        <v>1.91498688808199</v>
      </c>
      <c r="AJ899" s="9">
        <v>1.81063694740601</v>
      </c>
      <c r="AK899" s="9">
        <v>1.70122958691532</v>
      </c>
    </row>
    <row r="900" spans="1:37" s="9" customFormat="1" x14ac:dyDescent="0.3">
      <c r="A900" s="13" t="str">
        <f t="shared" si="14"/>
        <v>SDGbaseTRA_UrbBAU_v7PVAXaochm</v>
      </c>
      <c r="B900" s="37" t="s">
        <v>220</v>
      </c>
      <c r="C900" s="8" t="s">
        <v>324</v>
      </c>
      <c r="D900" s="10" t="s">
        <v>212</v>
      </c>
      <c r="E900" s="9" t="s">
        <v>49</v>
      </c>
      <c r="F900" s="9">
        <v>1.0000000000001099</v>
      </c>
      <c r="G900" s="9">
        <v>1.18753955387392</v>
      </c>
      <c r="H900" s="9">
        <v>1.26642348801001</v>
      </c>
      <c r="I900" s="9">
        <v>1.2461627712455901</v>
      </c>
      <c r="J900" s="9">
        <v>1.26708869683429</v>
      </c>
      <c r="K900" s="9">
        <v>1.2913314427127101</v>
      </c>
      <c r="L900" s="9">
        <v>1.3173532050424901</v>
      </c>
      <c r="M900" s="9">
        <v>1.3523389962846499</v>
      </c>
      <c r="N900" s="9">
        <v>1.38645013108217</v>
      </c>
      <c r="O900" s="9">
        <v>1.6338422412699101</v>
      </c>
      <c r="P900" s="9">
        <v>1.68464924519321</v>
      </c>
      <c r="Q900" s="9">
        <v>1.686175369294</v>
      </c>
      <c r="R900" s="9">
        <v>1.68297159241822</v>
      </c>
      <c r="S900" s="9">
        <v>1.6820116910668399</v>
      </c>
      <c r="T900" s="9">
        <v>1.68789247463598</v>
      </c>
      <c r="U900" s="9">
        <v>1.69341123058966</v>
      </c>
      <c r="V900" s="9">
        <v>1.6867615172999899</v>
      </c>
      <c r="W900" s="9">
        <v>1.6937346773972199</v>
      </c>
      <c r="X900" s="9">
        <v>1.7124413096517701</v>
      </c>
      <c r="Y900" s="9">
        <v>1.70171324785512</v>
      </c>
      <c r="Z900" s="9">
        <v>1.68232910339537</v>
      </c>
      <c r="AA900" s="9">
        <v>1.67405241262228</v>
      </c>
      <c r="AB900" s="9">
        <v>1.7388717013697601</v>
      </c>
      <c r="AC900" s="9">
        <v>1.7644863656171399</v>
      </c>
      <c r="AD900" s="9">
        <v>1.76732840973155</v>
      </c>
      <c r="AE900" s="9">
        <v>1.76054967722605</v>
      </c>
      <c r="AF900" s="9">
        <v>1.75491730222669</v>
      </c>
      <c r="AG900" s="9">
        <v>1.72817797244962</v>
      </c>
      <c r="AH900" s="9">
        <v>1.7012856261537099</v>
      </c>
      <c r="AI900" s="9">
        <v>1.6350356453406201</v>
      </c>
      <c r="AJ900" s="9">
        <v>1.5740232263749101</v>
      </c>
      <c r="AK900" s="9">
        <v>1.5109733860575401</v>
      </c>
    </row>
    <row r="901" spans="1:37" s="9" customFormat="1" x14ac:dyDescent="0.3">
      <c r="A901" s="13" t="str">
        <f t="shared" si="14"/>
        <v>SDGbaseTRA_UrbBAU_v7PVAXarubb</v>
      </c>
      <c r="B901" s="37" t="s">
        <v>220</v>
      </c>
      <c r="C901" s="8" t="s">
        <v>324</v>
      </c>
      <c r="D901" s="10" t="s">
        <v>212</v>
      </c>
      <c r="E901" s="9" t="s">
        <v>50</v>
      </c>
      <c r="F901" s="9">
        <v>1.00000000000001</v>
      </c>
      <c r="G901" s="9">
        <v>1.01170563001087</v>
      </c>
      <c r="H901" s="9">
        <v>1.0121638774034201</v>
      </c>
      <c r="I901" s="9">
        <v>1.00775301509336</v>
      </c>
      <c r="J901" s="9">
        <v>1.0057771235910999</v>
      </c>
      <c r="K901" s="9">
        <v>1.00911871890014</v>
      </c>
      <c r="L901" s="9">
        <v>1.0136929603135201</v>
      </c>
      <c r="M901" s="9">
        <v>1.0183094204701599</v>
      </c>
      <c r="N901" s="9">
        <v>1.0218074540328801</v>
      </c>
      <c r="O901" s="9">
        <v>1.03168660896209</v>
      </c>
      <c r="P901" s="9">
        <v>1.0328251424317501</v>
      </c>
      <c r="Q901" s="9">
        <v>1.0314390402034801</v>
      </c>
      <c r="R901" s="9">
        <v>1.0323004050411799</v>
      </c>
      <c r="S901" s="9">
        <v>1.0337809419113799</v>
      </c>
      <c r="T901" s="9">
        <v>1.0356383313159301</v>
      </c>
      <c r="U901" s="9">
        <v>1.03861469290799</v>
      </c>
      <c r="V901" s="9">
        <v>1.0426902105375</v>
      </c>
      <c r="W901" s="9">
        <v>1.0456063659775601</v>
      </c>
      <c r="X901" s="9">
        <v>1.0464225967018601</v>
      </c>
      <c r="Y901" s="9">
        <v>1.0440615390610199</v>
      </c>
      <c r="Z901" s="9">
        <v>1.0419892195015801</v>
      </c>
      <c r="AA901" s="9">
        <v>1.04061413985101</v>
      </c>
      <c r="AB901" s="9">
        <v>1.0436511691449499</v>
      </c>
      <c r="AC901" s="9">
        <v>1.04427067783377</v>
      </c>
      <c r="AD901" s="9">
        <v>1.0463812696469099</v>
      </c>
      <c r="AE901" s="9">
        <v>1.04841391949472</v>
      </c>
      <c r="AF901" s="9">
        <v>1.0503352772061101</v>
      </c>
      <c r="AG901" s="9">
        <v>1.04846224492837</v>
      </c>
      <c r="AH901" s="9">
        <v>1.0339955833460699</v>
      </c>
      <c r="AI901" s="9">
        <v>1.0197536595165499</v>
      </c>
      <c r="AJ901" s="9">
        <v>1.0106548144709999</v>
      </c>
      <c r="AK901" s="9">
        <v>1.0026541922866901</v>
      </c>
    </row>
    <row r="902" spans="1:37" s="9" customFormat="1" x14ac:dyDescent="0.3">
      <c r="A902" s="13" t="str">
        <f t="shared" si="14"/>
        <v>SDGbaseTRA_UrbBAU_v7PVAXaplas</v>
      </c>
      <c r="B902" s="37" t="s">
        <v>220</v>
      </c>
      <c r="C902" s="8" t="s">
        <v>324</v>
      </c>
      <c r="D902" s="10" t="s">
        <v>212</v>
      </c>
      <c r="E902" s="9" t="s">
        <v>51</v>
      </c>
      <c r="F902" s="9">
        <v>1.00000000000004</v>
      </c>
      <c r="G902" s="9">
        <v>1.0560374102129799</v>
      </c>
      <c r="H902" s="9">
        <v>1.0559944814531701</v>
      </c>
      <c r="I902" s="9">
        <v>1.0550486089063</v>
      </c>
      <c r="J902" s="9">
        <v>1.05167981514773</v>
      </c>
      <c r="K902" s="9">
        <v>1.0548303619900199</v>
      </c>
      <c r="L902" s="9">
        <v>1.0610547656648499</v>
      </c>
      <c r="M902" s="9">
        <v>1.0676941318058399</v>
      </c>
      <c r="N902" s="9">
        <v>1.0724100914549399</v>
      </c>
      <c r="O902" s="9">
        <v>1.0685669759712699</v>
      </c>
      <c r="P902" s="9">
        <v>1.0707024409683801</v>
      </c>
      <c r="Q902" s="9">
        <v>1.0720350982445901</v>
      </c>
      <c r="R902" s="9">
        <v>1.07622723745769</v>
      </c>
      <c r="S902" s="9">
        <v>1.0792716755958101</v>
      </c>
      <c r="T902" s="9">
        <v>1.08231398562184</v>
      </c>
      <c r="U902" s="9">
        <v>1.08707557849825</v>
      </c>
      <c r="V902" s="9">
        <v>1.09155006839766</v>
      </c>
      <c r="W902" s="9">
        <v>1.09511664578685</v>
      </c>
      <c r="X902" s="9">
        <v>1.09732071018773</v>
      </c>
      <c r="Y902" s="9">
        <v>1.0959492676651801</v>
      </c>
      <c r="Z902" s="9">
        <v>1.09437518158785</v>
      </c>
      <c r="AA902" s="9">
        <v>1.0931167454328199</v>
      </c>
      <c r="AB902" s="9">
        <v>1.0868123938638401</v>
      </c>
      <c r="AC902" s="9">
        <v>1.0818521478535801</v>
      </c>
      <c r="AD902" s="9">
        <v>1.08132047719417</v>
      </c>
      <c r="AE902" s="9">
        <v>1.0820565372978701</v>
      </c>
      <c r="AF902" s="9">
        <v>1.08353162941908</v>
      </c>
      <c r="AG902" s="9">
        <v>1.0813342188911199</v>
      </c>
      <c r="AH902" s="9">
        <v>1.05046571538546</v>
      </c>
      <c r="AI902" s="9">
        <v>1.02446696029032</v>
      </c>
      <c r="AJ902" s="9">
        <v>1.0068987800204701</v>
      </c>
      <c r="AK902" s="9">
        <v>0.99215146860952996</v>
      </c>
    </row>
    <row r="903" spans="1:37" s="9" customFormat="1" x14ac:dyDescent="0.3">
      <c r="A903" s="13" t="str">
        <f t="shared" si="14"/>
        <v>SDGbaseTRA_UrbBAU_v7PVAXanmet</v>
      </c>
      <c r="B903" s="37" t="s">
        <v>220</v>
      </c>
      <c r="C903" s="8" t="s">
        <v>324</v>
      </c>
      <c r="D903" s="10" t="s">
        <v>212</v>
      </c>
      <c r="E903" s="9" t="s">
        <v>52</v>
      </c>
      <c r="F903" s="9">
        <v>1</v>
      </c>
      <c r="G903" s="9">
        <v>1.0799828485924601</v>
      </c>
      <c r="H903" s="9">
        <v>1.07038761691861</v>
      </c>
      <c r="I903" s="9">
        <v>1.0635516227121</v>
      </c>
      <c r="J903" s="9">
        <v>1.0579844219646499</v>
      </c>
      <c r="K903" s="9">
        <v>1.0591309017861401</v>
      </c>
      <c r="L903" s="9">
        <v>1.0626553160846799</v>
      </c>
      <c r="M903" s="9">
        <v>1.0677128122987201</v>
      </c>
      <c r="N903" s="9">
        <v>1.0709962979579399</v>
      </c>
      <c r="O903" s="9">
        <v>1.07391975934229</v>
      </c>
      <c r="P903" s="9">
        <v>1.0753766533976099</v>
      </c>
      <c r="Q903" s="9">
        <v>1.0751017669893601</v>
      </c>
      <c r="R903" s="9">
        <v>1.07720773467585</v>
      </c>
      <c r="S903" s="9">
        <v>1.07983910805558</v>
      </c>
      <c r="T903" s="9">
        <v>1.0825401912975601</v>
      </c>
      <c r="U903" s="9">
        <v>1.08636270732305</v>
      </c>
      <c r="V903" s="9">
        <v>1.09177677396268</v>
      </c>
      <c r="W903" s="9">
        <v>1.0955772936716099</v>
      </c>
      <c r="X903" s="9">
        <v>1.09635525507777</v>
      </c>
      <c r="Y903" s="9">
        <v>1.0955475319883099</v>
      </c>
      <c r="Z903" s="9">
        <v>1.09496089417114</v>
      </c>
      <c r="AA903" s="9">
        <v>1.0943531417355701</v>
      </c>
      <c r="AB903" s="9">
        <v>1.08851529298099</v>
      </c>
      <c r="AC903" s="9">
        <v>1.08482301177583</v>
      </c>
      <c r="AD903" s="9">
        <v>1.0861023680239399</v>
      </c>
      <c r="AE903" s="9">
        <v>1.0884814602709501</v>
      </c>
      <c r="AF903" s="9">
        <v>1.0912090055493699</v>
      </c>
      <c r="AG903" s="9">
        <v>1.08890863830749</v>
      </c>
      <c r="AH903" s="9">
        <v>1.0673972635531801</v>
      </c>
      <c r="AI903" s="9">
        <v>1.0484065370154001</v>
      </c>
      <c r="AJ903" s="9">
        <v>1.03698283465895</v>
      </c>
      <c r="AK903" s="9">
        <v>1.02730310011993</v>
      </c>
    </row>
    <row r="904" spans="1:37" s="9" customFormat="1" x14ac:dyDescent="0.3">
      <c r="A904" s="13" t="str">
        <f t="shared" si="14"/>
        <v>SDGbaseTRA_UrbBAU_v7PVAXairon</v>
      </c>
      <c r="B904" s="37" t="s">
        <v>220</v>
      </c>
      <c r="C904" s="8" t="s">
        <v>324</v>
      </c>
      <c r="D904" s="10" t="s">
        <v>212</v>
      </c>
      <c r="E904" s="9" t="s">
        <v>53</v>
      </c>
      <c r="F904" s="9">
        <v>1.00000000000005</v>
      </c>
      <c r="G904" s="9">
        <v>1.2022869916024801</v>
      </c>
      <c r="H904" s="9">
        <v>1.17498537786594</v>
      </c>
      <c r="I904" s="9">
        <v>1.1576856593023199</v>
      </c>
      <c r="J904" s="9">
        <v>1.14548664849658</v>
      </c>
      <c r="K904" s="9">
        <v>1.1434960979247699</v>
      </c>
      <c r="L904" s="9">
        <v>1.1464894506941801</v>
      </c>
      <c r="M904" s="9">
        <v>1.15325511303515</v>
      </c>
      <c r="N904" s="9">
        <v>1.1570326438146099</v>
      </c>
      <c r="O904" s="9">
        <v>1.15913816294821</v>
      </c>
      <c r="P904" s="9">
        <v>1.1602168741682399</v>
      </c>
      <c r="Q904" s="9">
        <v>1.1589569022903801</v>
      </c>
      <c r="R904" s="9">
        <v>1.1601085580638799</v>
      </c>
      <c r="S904" s="9">
        <v>1.16168062364215</v>
      </c>
      <c r="T904" s="9">
        <v>1.1637459106853001</v>
      </c>
      <c r="U904" s="9">
        <v>1.16804974251928</v>
      </c>
      <c r="V904" s="9">
        <v>1.17558529998227</v>
      </c>
      <c r="W904" s="9">
        <v>1.17995976338921</v>
      </c>
      <c r="X904" s="9">
        <v>1.18035548857285</v>
      </c>
      <c r="Y904" s="9">
        <v>1.17995148940314</v>
      </c>
      <c r="Z904" s="9">
        <v>1.1786028406118201</v>
      </c>
      <c r="AA904" s="9">
        <v>1.1789647796645599</v>
      </c>
      <c r="AB904" s="9">
        <v>1.1617742131028499</v>
      </c>
      <c r="AC904" s="9">
        <v>1.15492547953855</v>
      </c>
      <c r="AD904" s="9">
        <v>1.1579326780811701</v>
      </c>
      <c r="AE904" s="9">
        <v>1.16297574435718</v>
      </c>
      <c r="AF904" s="9">
        <v>1.16809047804262</v>
      </c>
      <c r="AG904" s="9">
        <v>1.1674825385362499</v>
      </c>
      <c r="AH904" s="9">
        <v>1.1325250135331799</v>
      </c>
      <c r="AI904" s="9">
        <v>1.10720482803029</v>
      </c>
      <c r="AJ904" s="9">
        <v>1.09252292133374</v>
      </c>
      <c r="AK904" s="9">
        <v>1.0812553963351501</v>
      </c>
    </row>
    <row r="905" spans="1:37" s="9" customFormat="1" x14ac:dyDescent="0.3">
      <c r="A905" s="13" t="str">
        <f t="shared" si="14"/>
        <v>SDGbaseTRA_UrbBAU_v7PVAXanfrm</v>
      </c>
      <c r="B905" s="37" t="s">
        <v>220</v>
      </c>
      <c r="C905" s="8" t="s">
        <v>324</v>
      </c>
      <c r="D905" s="10" t="s">
        <v>212</v>
      </c>
      <c r="E905" s="9" t="s">
        <v>54</v>
      </c>
      <c r="F905" s="9">
        <v>0.99999999999998002</v>
      </c>
      <c r="G905" s="9">
        <v>1.1652294357325299</v>
      </c>
      <c r="H905" s="9">
        <v>1.1074943061948099</v>
      </c>
      <c r="I905" s="9">
        <v>1.0568247104819399</v>
      </c>
      <c r="J905" s="9">
        <v>1.04244181695506</v>
      </c>
      <c r="K905" s="9">
        <v>1.05025801475146</v>
      </c>
      <c r="L905" s="9">
        <v>1.07432829444397</v>
      </c>
      <c r="M905" s="9">
        <v>1.1300291346278999</v>
      </c>
      <c r="N905" s="9">
        <v>1.15983232014084</v>
      </c>
      <c r="O905" s="9">
        <v>1.25268746732571</v>
      </c>
      <c r="P905" s="9">
        <v>1.25198911081985</v>
      </c>
      <c r="Q905" s="9">
        <v>1.2230649197905801</v>
      </c>
      <c r="R905" s="9">
        <v>1.1964030179651199</v>
      </c>
      <c r="S905" s="9">
        <v>1.18368678685676</v>
      </c>
      <c r="T905" s="9">
        <v>1.17672215550613</v>
      </c>
      <c r="U905" s="9">
        <v>1.1788010001604201</v>
      </c>
      <c r="V905" s="9">
        <v>1.2123646116819899</v>
      </c>
      <c r="W905" s="9">
        <v>1.22363211407134</v>
      </c>
      <c r="X905" s="9">
        <v>1.2000710456124899</v>
      </c>
      <c r="Y905" s="9">
        <v>1.1971111932716101</v>
      </c>
      <c r="Z905" s="9">
        <v>1.18680901354199</v>
      </c>
      <c r="AA905" s="9">
        <v>1.1898316448173101</v>
      </c>
      <c r="AB905" s="9">
        <v>1.0595186045998</v>
      </c>
      <c r="AC905" s="9">
        <v>1.02592908454798</v>
      </c>
      <c r="AD905" s="9">
        <v>1.04791476905437</v>
      </c>
      <c r="AE905" s="9">
        <v>1.0791220202823799</v>
      </c>
      <c r="AF905" s="9">
        <v>1.1090682658559201</v>
      </c>
      <c r="AG905" s="9">
        <v>1.1179047047209301</v>
      </c>
      <c r="AH905" s="9">
        <v>1.0070307801765199</v>
      </c>
      <c r="AI905" s="9">
        <v>0.94189058330464404</v>
      </c>
      <c r="AJ905" s="9">
        <v>0.918866233299237</v>
      </c>
      <c r="AK905" s="9">
        <v>0.90607027725462996</v>
      </c>
    </row>
    <row r="906" spans="1:37" s="9" customFormat="1" x14ac:dyDescent="0.3">
      <c r="A906" s="13" t="str">
        <f t="shared" si="14"/>
        <v>SDGbaseTRA_UrbBAU_v7PVAXametp</v>
      </c>
      <c r="B906" s="37" t="s">
        <v>220</v>
      </c>
      <c r="C906" s="8" t="s">
        <v>324</v>
      </c>
      <c r="D906" s="10" t="s">
        <v>212</v>
      </c>
      <c r="E906" s="9" t="s">
        <v>55</v>
      </c>
      <c r="F906" s="9">
        <v>1.00000000000003</v>
      </c>
      <c r="G906" s="9">
        <v>1.1935480277491499</v>
      </c>
      <c r="H906" s="9">
        <v>1.1877878160289399</v>
      </c>
      <c r="I906" s="9">
        <v>1.18322202806256</v>
      </c>
      <c r="J906" s="9">
        <v>1.1779859285969401</v>
      </c>
      <c r="K906" s="9">
        <v>1.1808837439291</v>
      </c>
      <c r="L906" s="9">
        <v>1.1877680146373299</v>
      </c>
      <c r="M906" s="9">
        <v>1.19548768745588</v>
      </c>
      <c r="N906" s="9">
        <v>1.2010443264481301</v>
      </c>
      <c r="O906" s="9">
        <v>1.19881293603221</v>
      </c>
      <c r="P906" s="9">
        <v>1.2010889221400101</v>
      </c>
      <c r="Q906" s="9">
        <v>1.2020848464397</v>
      </c>
      <c r="R906" s="9">
        <v>1.2061547773633801</v>
      </c>
      <c r="S906" s="9">
        <v>1.20913769707815</v>
      </c>
      <c r="T906" s="9">
        <v>1.2121863431114901</v>
      </c>
      <c r="U906" s="9">
        <v>1.2174020495100499</v>
      </c>
      <c r="V906" s="9">
        <v>1.22278187196073</v>
      </c>
      <c r="W906" s="9">
        <v>1.22640027136693</v>
      </c>
      <c r="X906" s="9">
        <v>1.22759457280911</v>
      </c>
      <c r="Y906" s="9">
        <v>1.2262351909848299</v>
      </c>
      <c r="Z906" s="9">
        <v>1.2248426006219399</v>
      </c>
      <c r="AA906" s="9">
        <v>1.2238533033994601</v>
      </c>
      <c r="AB906" s="9">
        <v>1.2170985867025701</v>
      </c>
      <c r="AC906" s="9">
        <v>1.2118585792722401</v>
      </c>
      <c r="AD906" s="9">
        <v>1.2116795475751301</v>
      </c>
      <c r="AE906" s="9">
        <v>1.2127690256521499</v>
      </c>
      <c r="AF906" s="9">
        <v>1.2144653198380799</v>
      </c>
      <c r="AG906" s="9">
        <v>1.21191468432683</v>
      </c>
      <c r="AH906" s="9">
        <v>1.17704811047409</v>
      </c>
      <c r="AI906" s="9">
        <v>1.1479997769049901</v>
      </c>
      <c r="AJ906" s="9">
        <v>1.1290495888802199</v>
      </c>
      <c r="AK906" s="9">
        <v>1.1132098127861301</v>
      </c>
    </row>
    <row r="907" spans="1:37" s="9" customFormat="1" x14ac:dyDescent="0.3">
      <c r="A907" s="13" t="str">
        <f t="shared" si="14"/>
        <v>SDGbaseTRA_UrbBAU_v7PVAXamach</v>
      </c>
      <c r="B907" s="37" t="s">
        <v>220</v>
      </c>
      <c r="C907" s="8" t="s">
        <v>324</v>
      </c>
      <c r="D907" s="10" t="s">
        <v>212</v>
      </c>
      <c r="E907" s="9" t="s">
        <v>56</v>
      </c>
      <c r="F907" s="9">
        <v>1.00000000000004</v>
      </c>
      <c r="G907" s="9">
        <v>1.17651031877711</v>
      </c>
      <c r="H907" s="9">
        <v>1.1653120012979701</v>
      </c>
      <c r="I907" s="9">
        <v>1.15484888405974</v>
      </c>
      <c r="J907" s="9">
        <v>1.1465060243591201</v>
      </c>
      <c r="K907" s="9">
        <v>1.14699623757389</v>
      </c>
      <c r="L907" s="9">
        <v>1.1519693116129599</v>
      </c>
      <c r="M907" s="9">
        <v>1.1600422958606</v>
      </c>
      <c r="N907" s="9">
        <v>1.16450748461456</v>
      </c>
      <c r="O907" s="9">
        <v>1.1679129524204299</v>
      </c>
      <c r="P907" s="9">
        <v>1.1687104428010999</v>
      </c>
      <c r="Q907" s="9">
        <v>1.1673808012564599</v>
      </c>
      <c r="R907" s="9">
        <v>1.16872893339856</v>
      </c>
      <c r="S907" s="9">
        <v>1.17076453095703</v>
      </c>
      <c r="T907" s="9">
        <v>1.17326093294234</v>
      </c>
      <c r="U907" s="9">
        <v>1.1776470940564101</v>
      </c>
      <c r="V907" s="9">
        <v>1.18439167740397</v>
      </c>
      <c r="W907" s="9">
        <v>1.18774058283207</v>
      </c>
      <c r="X907" s="9">
        <v>1.1866659542465201</v>
      </c>
      <c r="Y907" s="9">
        <v>1.1864083488910999</v>
      </c>
      <c r="Z907" s="9">
        <v>1.1855417474399801</v>
      </c>
      <c r="AA907" s="9">
        <v>1.1855644126487901</v>
      </c>
      <c r="AB907" s="9">
        <v>1.1736223728052599</v>
      </c>
      <c r="AC907" s="9">
        <v>1.16797062124921</v>
      </c>
      <c r="AD907" s="9">
        <v>1.1711468707517301</v>
      </c>
      <c r="AE907" s="9">
        <v>1.1759099912875099</v>
      </c>
      <c r="AF907" s="9">
        <v>1.1806637213626101</v>
      </c>
      <c r="AG907" s="9">
        <v>1.17929083306029</v>
      </c>
      <c r="AH907" s="9">
        <v>1.14420004311542</v>
      </c>
      <c r="AI907" s="9">
        <v>1.1157001844094601</v>
      </c>
      <c r="AJ907" s="9">
        <v>1.0992382680919</v>
      </c>
      <c r="AK907" s="9">
        <v>1.0861803027206201</v>
      </c>
    </row>
    <row r="908" spans="1:37" s="9" customFormat="1" x14ac:dyDescent="0.3">
      <c r="A908" s="13" t="str">
        <f t="shared" si="14"/>
        <v>SDGbaseTRA_UrbBAU_v7PVAXafcel</v>
      </c>
      <c r="B908" s="37" t="s">
        <v>220</v>
      </c>
      <c r="C908" s="8" t="s">
        <v>324</v>
      </c>
      <c r="D908" s="10" t="s">
        <v>212</v>
      </c>
      <c r="E908" s="9" t="s">
        <v>57</v>
      </c>
      <c r="F908" s="9">
        <v>0.99999999999979095</v>
      </c>
      <c r="G908" s="9">
        <v>1.00237249385205</v>
      </c>
      <c r="H908" s="9">
        <v>1.0083443873559801</v>
      </c>
      <c r="I908" s="9">
        <v>0.96251660021136598</v>
      </c>
      <c r="J908" s="9">
        <v>0.94796025298542297</v>
      </c>
      <c r="K908" s="9">
        <v>0.94395516546747305</v>
      </c>
      <c r="L908" s="9">
        <v>0.95409120026137395</v>
      </c>
      <c r="M908" s="9">
        <v>0.99346799775191397</v>
      </c>
      <c r="N908" s="9">
        <v>1.02219775829818</v>
      </c>
      <c r="O908" s="9">
        <v>1.1676965450514101</v>
      </c>
      <c r="P908" s="9">
        <v>1.2039310817469799</v>
      </c>
      <c r="Q908" s="9">
        <v>1.2084720040327499</v>
      </c>
      <c r="R908" s="9">
        <v>1.2048991978646599</v>
      </c>
      <c r="S908" s="9">
        <v>1.2053977089549299</v>
      </c>
      <c r="T908" s="9">
        <v>1.20863607996839</v>
      </c>
      <c r="U908" s="9">
        <v>1.21405730809538</v>
      </c>
      <c r="V908" s="9">
        <v>1.2383512682540201</v>
      </c>
      <c r="W908" s="9">
        <v>1.24992316902153</v>
      </c>
      <c r="X908" s="9">
        <v>1.22953864902085</v>
      </c>
      <c r="Y908" s="9">
        <v>1.2266597141300399</v>
      </c>
      <c r="Z908" s="9">
        <v>1.21823370312428</v>
      </c>
      <c r="AA908" s="9">
        <v>1.21955574762122</v>
      </c>
      <c r="AB908" s="9">
        <v>1.18111795647232</v>
      </c>
      <c r="AC908" s="9">
        <v>1.1541654540902599</v>
      </c>
      <c r="AD908" s="9">
        <v>1.1516595266465699</v>
      </c>
      <c r="AE908" s="9">
        <v>1.15258344529454</v>
      </c>
      <c r="AF908" s="9">
        <v>1.1561221311143099</v>
      </c>
      <c r="AG908" s="9">
        <v>1.15010458892071</v>
      </c>
      <c r="AH908" s="9">
        <v>1.07219059139563</v>
      </c>
      <c r="AI908" s="9">
        <v>0.97795216054593903</v>
      </c>
      <c r="AJ908" s="9">
        <v>0.92574541863204995</v>
      </c>
      <c r="AK908" s="9">
        <v>0.88049212450045999</v>
      </c>
    </row>
    <row r="909" spans="1:37" s="9" customFormat="1" x14ac:dyDescent="0.3">
      <c r="A909" s="13" t="str">
        <f t="shared" si="14"/>
        <v>SDGbaseTRA_UrbBAU_v7PVAXaelct</v>
      </c>
      <c r="B909" s="37" t="s">
        <v>220</v>
      </c>
      <c r="C909" s="8" t="s">
        <v>324</v>
      </c>
      <c r="D909" s="10" t="s">
        <v>212</v>
      </c>
      <c r="E909" s="9" t="s">
        <v>58</v>
      </c>
      <c r="F909" s="9">
        <v>0.999999999999857</v>
      </c>
      <c r="G909" s="9">
        <v>1.00439195131436</v>
      </c>
      <c r="H909" s="9">
        <v>1.01105259705243</v>
      </c>
      <c r="I909" s="9">
        <v>0.96901105920280906</v>
      </c>
      <c r="J909" s="9">
        <v>0.95588126827411202</v>
      </c>
      <c r="K909" s="9">
        <v>0.95246794277025604</v>
      </c>
      <c r="L909" s="9">
        <v>0.96198877363790303</v>
      </c>
      <c r="M909" s="9">
        <v>0.99833269114572298</v>
      </c>
      <c r="N909" s="9">
        <v>1.0249237599497301</v>
      </c>
      <c r="O909" s="9">
        <v>1.16046696273748</v>
      </c>
      <c r="P909" s="9">
        <v>1.1942434690105099</v>
      </c>
      <c r="Q909" s="9">
        <v>1.19855972898117</v>
      </c>
      <c r="R909" s="9">
        <v>1.1953714443190899</v>
      </c>
      <c r="S909" s="9">
        <v>1.1959175591795299</v>
      </c>
      <c r="T909" s="9">
        <v>1.19903792161746</v>
      </c>
      <c r="U909" s="9">
        <v>1.2041583893155201</v>
      </c>
      <c r="V909" s="9">
        <v>1.2262600967364801</v>
      </c>
      <c r="W909" s="9">
        <v>1.23694353077342</v>
      </c>
      <c r="X909" s="9">
        <v>1.2187074207603801</v>
      </c>
      <c r="Y909" s="9">
        <v>1.21605223424495</v>
      </c>
      <c r="Z909" s="9">
        <v>1.2082108068216699</v>
      </c>
      <c r="AA909" s="9">
        <v>1.20949167552728</v>
      </c>
      <c r="AB909" s="9">
        <v>1.1752185791108101</v>
      </c>
      <c r="AC909" s="9">
        <v>1.15103590466342</v>
      </c>
      <c r="AD909" s="9">
        <v>1.1488577662003301</v>
      </c>
      <c r="AE909" s="9">
        <v>1.1496720300709</v>
      </c>
      <c r="AF909" s="9">
        <v>1.1528534233389101</v>
      </c>
      <c r="AG909" s="9">
        <v>1.1472675650473501</v>
      </c>
      <c r="AH909" s="9">
        <v>1.0760911721914601</v>
      </c>
      <c r="AI909" s="9">
        <v>0.98949421312229802</v>
      </c>
      <c r="AJ909" s="9">
        <v>0.94135185945955302</v>
      </c>
      <c r="AK909" s="9">
        <v>0.89956306132829</v>
      </c>
    </row>
    <row r="910" spans="1:37" s="9" customFormat="1" x14ac:dyDescent="0.3">
      <c r="A910" s="13" t="str">
        <f t="shared" si="14"/>
        <v>SDGbaseTRA_UrbBAU_v7PVAXaemch</v>
      </c>
      <c r="B910" s="37" t="s">
        <v>220</v>
      </c>
      <c r="C910" s="8" t="s">
        <v>324</v>
      </c>
      <c r="D910" s="10" t="s">
        <v>212</v>
      </c>
      <c r="E910" s="9" t="s">
        <v>59</v>
      </c>
      <c r="F910" s="9">
        <v>1.00000000000003</v>
      </c>
      <c r="G910" s="9">
        <v>1.1864482643363601</v>
      </c>
      <c r="H910" s="9">
        <v>1.1903920537935599</v>
      </c>
      <c r="I910" s="9">
        <v>1.19083573334517</v>
      </c>
      <c r="J910" s="9">
        <v>1.1874826313926301</v>
      </c>
      <c r="K910" s="9">
        <v>1.19167236354744</v>
      </c>
      <c r="L910" s="9">
        <v>1.1995930996983599</v>
      </c>
      <c r="M910" s="9">
        <v>1.20808021647524</v>
      </c>
      <c r="N910" s="9">
        <v>1.2141089264668801</v>
      </c>
      <c r="O910" s="9">
        <v>1.20935928925674</v>
      </c>
      <c r="P910" s="9">
        <v>1.21222799069779</v>
      </c>
      <c r="Q910" s="9">
        <v>1.2140839595839401</v>
      </c>
      <c r="R910" s="9">
        <v>1.2190296533752201</v>
      </c>
      <c r="S910" s="9">
        <v>1.22259089693096</v>
      </c>
      <c r="T910" s="9">
        <v>1.22613152372457</v>
      </c>
      <c r="U910" s="9">
        <v>1.2318339490394199</v>
      </c>
      <c r="V910" s="9">
        <v>1.2371666626168201</v>
      </c>
      <c r="W910" s="9">
        <v>1.2413660977416701</v>
      </c>
      <c r="X910" s="9">
        <v>1.2437152095638899</v>
      </c>
      <c r="Y910" s="9">
        <v>1.2420348752377299</v>
      </c>
      <c r="Z910" s="9">
        <v>1.24018998610711</v>
      </c>
      <c r="AA910" s="9">
        <v>1.2386744325822101</v>
      </c>
      <c r="AB910" s="9">
        <v>1.2310463906803999</v>
      </c>
      <c r="AC910" s="9">
        <v>1.22532532608878</v>
      </c>
      <c r="AD910" s="9">
        <v>1.2250204613717699</v>
      </c>
      <c r="AE910" s="9">
        <v>1.2261265305720499</v>
      </c>
      <c r="AF910" s="9">
        <v>1.2280102582262</v>
      </c>
      <c r="AG910" s="9">
        <v>1.2257204477588901</v>
      </c>
      <c r="AH910" s="9">
        <v>1.18788079789096</v>
      </c>
      <c r="AI910" s="9">
        <v>1.15556159087985</v>
      </c>
      <c r="AJ910" s="9">
        <v>1.1336312650959399</v>
      </c>
      <c r="AK910" s="9">
        <v>1.1150402407276001</v>
      </c>
    </row>
    <row r="911" spans="1:37" s="9" customFormat="1" x14ac:dyDescent="0.3">
      <c r="A911" s="13" t="str">
        <f t="shared" si="14"/>
        <v>SDGbaseTRA_UrbBAU_v7PVAXasequ</v>
      </c>
      <c r="B911" s="37" t="s">
        <v>220</v>
      </c>
      <c r="C911" s="8" t="s">
        <v>324</v>
      </c>
      <c r="D911" s="10" t="s">
        <v>212</v>
      </c>
      <c r="E911" s="9" t="s">
        <v>60</v>
      </c>
      <c r="F911" s="9">
        <v>1</v>
      </c>
      <c r="G911" s="9">
        <v>1.19867470949897</v>
      </c>
      <c r="H911" s="9">
        <v>1.17092902761655</v>
      </c>
      <c r="I911" s="9">
        <v>1.1456185581692799</v>
      </c>
      <c r="J911" s="9">
        <v>1.13028169028661</v>
      </c>
      <c r="K911" s="9">
        <v>1.12691332180838</v>
      </c>
      <c r="L911" s="9">
        <v>1.1301949758660701</v>
      </c>
      <c r="M911" s="9">
        <v>1.1425373424755101</v>
      </c>
      <c r="N911" s="9">
        <v>1.1476059348704699</v>
      </c>
      <c r="O911" s="9">
        <v>1.15853610254339</v>
      </c>
      <c r="P911" s="9">
        <v>1.1572927821533401</v>
      </c>
      <c r="Q911" s="9">
        <v>1.1532503617668399</v>
      </c>
      <c r="R911" s="9">
        <v>1.1507885260341999</v>
      </c>
      <c r="S911" s="9">
        <v>1.1508488800602199</v>
      </c>
      <c r="T911" s="9">
        <v>1.15272619634686</v>
      </c>
      <c r="U911" s="9">
        <v>1.1563319176848099</v>
      </c>
      <c r="V911" s="9">
        <v>1.1610117860670901</v>
      </c>
      <c r="W911" s="9">
        <v>1.16496903076033</v>
      </c>
      <c r="X911" s="9">
        <v>1.1677509021666601</v>
      </c>
      <c r="Y911" s="9">
        <v>1.16780922664196</v>
      </c>
      <c r="Z911" s="9">
        <v>1.1665701403023501</v>
      </c>
      <c r="AA911" s="9">
        <v>1.16713851288422</v>
      </c>
      <c r="AB911" s="9">
        <v>1.1397904502074301</v>
      </c>
      <c r="AC911" s="9">
        <v>1.1294573537561401</v>
      </c>
      <c r="AD911" s="9">
        <v>1.13603794040064</v>
      </c>
      <c r="AE911" s="9">
        <v>1.1450156239431699</v>
      </c>
      <c r="AF911" s="9">
        <v>1.1535219340920899</v>
      </c>
      <c r="AG911" s="9">
        <v>1.1545340921826801</v>
      </c>
      <c r="AH911" s="9">
        <v>1.1074879006160001</v>
      </c>
      <c r="AI911" s="9">
        <v>1.0692971791632799</v>
      </c>
      <c r="AJ911" s="9">
        <v>1.0513872485884601</v>
      </c>
      <c r="AK911" s="9">
        <v>1.0387381721289</v>
      </c>
    </row>
    <row r="912" spans="1:37" s="9" customFormat="1" x14ac:dyDescent="0.3">
      <c r="A912" s="13" t="str">
        <f t="shared" si="14"/>
        <v>SDGbaseTRA_UrbBAU_v7PVAXavehi</v>
      </c>
      <c r="B912" s="37" t="s">
        <v>220</v>
      </c>
      <c r="C912" s="8" t="s">
        <v>324</v>
      </c>
      <c r="D912" s="10" t="s">
        <v>212</v>
      </c>
      <c r="E912" s="9" t="s">
        <v>61</v>
      </c>
      <c r="F912" s="9">
        <v>1.00000000000003</v>
      </c>
      <c r="G912" s="9">
        <v>1.1848900940187499</v>
      </c>
      <c r="H912" s="9">
        <v>1.1781665924884399</v>
      </c>
      <c r="I912" s="9">
        <v>1.17000772422474</v>
      </c>
      <c r="J912" s="9">
        <v>1.1622241108997899</v>
      </c>
      <c r="K912" s="9">
        <v>1.1639214390447301</v>
      </c>
      <c r="L912" s="9">
        <v>1.1696969097226</v>
      </c>
      <c r="M912" s="9">
        <v>1.1783545812042999</v>
      </c>
      <c r="N912" s="9">
        <v>1.1837366696490501</v>
      </c>
      <c r="O912" s="9">
        <v>1.1817278707016201</v>
      </c>
      <c r="P912" s="9">
        <v>1.18402680490949</v>
      </c>
      <c r="Q912" s="9">
        <v>1.18521561703656</v>
      </c>
      <c r="R912" s="9">
        <v>1.1889228042197499</v>
      </c>
      <c r="S912" s="9">
        <v>1.1921407627288201</v>
      </c>
      <c r="T912" s="9">
        <v>1.1955439620263899</v>
      </c>
      <c r="U912" s="9">
        <v>1.20091742062247</v>
      </c>
      <c r="V912" s="9">
        <v>1.2073572099673999</v>
      </c>
      <c r="W912" s="9">
        <v>1.21160697078986</v>
      </c>
      <c r="X912" s="9">
        <v>1.21242982320801</v>
      </c>
      <c r="Y912" s="9">
        <v>1.2056242713085801</v>
      </c>
      <c r="Z912" s="9">
        <v>1.20018117885093</v>
      </c>
      <c r="AA912" s="9">
        <v>1.1961699658281599</v>
      </c>
      <c r="AB912" s="9">
        <v>1.1856174564878299</v>
      </c>
      <c r="AC912" s="9">
        <v>1.18037174531606</v>
      </c>
      <c r="AD912" s="9">
        <v>1.18345767502785</v>
      </c>
      <c r="AE912" s="9">
        <v>1.1882121365549101</v>
      </c>
      <c r="AF912" s="9">
        <v>1.19310076295482</v>
      </c>
      <c r="AG912" s="9">
        <v>1.19384794051419</v>
      </c>
      <c r="AH912" s="9">
        <v>1.1581220598739901</v>
      </c>
      <c r="AI912" s="9">
        <v>1.12681676588157</v>
      </c>
      <c r="AJ912" s="9">
        <v>1.1077776511389801</v>
      </c>
      <c r="AK912" s="9">
        <v>1.0924992739958199</v>
      </c>
    </row>
    <row r="913" spans="1:37" s="9" customFormat="1" x14ac:dyDescent="0.3">
      <c r="A913" s="13" t="str">
        <f t="shared" si="14"/>
        <v>SDGbaseTRA_UrbBAU_v7PVAXatequ</v>
      </c>
      <c r="B913" s="37" t="s">
        <v>220</v>
      </c>
      <c r="C913" s="8" t="s">
        <v>324</v>
      </c>
      <c r="D913" s="10" t="s">
        <v>212</v>
      </c>
      <c r="E913" s="9" t="s">
        <v>62</v>
      </c>
      <c r="F913" s="9">
        <v>1</v>
      </c>
      <c r="G913" s="9">
        <v>1.1796246704775399</v>
      </c>
      <c r="H913" s="9">
        <v>1.17471118409805</v>
      </c>
      <c r="I913" s="9">
        <v>1.16499614685231</v>
      </c>
      <c r="J913" s="9">
        <v>1.1579996520879201</v>
      </c>
      <c r="K913" s="9">
        <v>1.1600914663797799</v>
      </c>
      <c r="L913" s="9">
        <v>1.16735244780242</v>
      </c>
      <c r="M913" s="9">
        <v>1.1791705623298701</v>
      </c>
      <c r="N913" s="9">
        <v>1.1864972937009499</v>
      </c>
      <c r="O913" s="9">
        <v>1.1970397675978099</v>
      </c>
      <c r="P913" s="9">
        <v>1.19891164168904</v>
      </c>
      <c r="Q913" s="9">
        <v>1.1966428083210401</v>
      </c>
      <c r="R913" s="9">
        <v>1.19591202000629</v>
      </c>
      <c r="S913" s="9">
        <v>1.1962677649172599</v>
      </c>
      <c r="T913" s="9">
        <v>1.19785905265911</v>
      </c>
      <c r="U913" s="9">
        <v>1.2021475455659401</v>
      </c>
      <c r="V913" s="9">
        <v>1.2077199677580499</v>
      </c>
      <c r="W913" s="9">
        <v>1.2107830678803799</v>
      </c>
      <c r="X913" s="9">
        <v>1.2102058163145799</v>
      </c>
      <c r="Y913" s="9">
        <v>1.2085098662248399</v>
      </c>
      <c r="Z913" s="9">
        <v>1.2061483291666799</v>
      </c>
      <c r="AA913" s="9">
        <v>1.2054922280493501</v>
      </c>
      <c r="AB913" s="9">
        <v>1.18857355972451</v>
      </c>
      <c r="AC913" s="9">
        <v>1.18037300401693</v>
      </c>
      <c r="AD913" s="9">
        <v>1.1826164924740601</v>
      </c>
      <c r="AE913" s="9">
        <v>1.1867864638886401</v>
      </c>
      <c r="AF913" s="9">
        <v>1.19123911814878</v>
      </c>
      <c r="AG913" s="9">
        <v>1.1892181961494701</v>
      </c>
      <c r="AH913" s="9">
        <v>1.1451340132563099</v>
      </c>
      <c r="AI913" s="9">
        <v>1.1089903360634299</v>
      </c>
      <c r="AJ913" s="9">
        <v>1.0877411751317401</v>
      </c>
      <c r="AK913" s="9">
        <v>1.07075870201475</v>
      </c>
    </row>
    <row r="914" spans="1:37" s="9" customFormat="1" x14ac:dyDescent="0.3">
      <c r="A914" s="13" t="str">
        <f t="shared" si="14"/>
        <v>SDGbaseTRA_UrbBAU_v7PVAXafurn</v>
      </c>
      <c r="B914" s="37" t="s">
        <v>220</v>
      </c>
      <c r="C914" s="8" t="s">
        <v>324</v>
      </c>
      <c r="D914" s="10" t="s">
        <v>212</v>
      </c>
      <c r="E914" s="9" t="s">
        <v>63</v>
      </c>
      <c r="F914" s="9">
        <v>1.0000000000001099</v>
      </c>
      <c r="G914" s="9">
        <v>1.1890294962689001</v>
      </c>
      <c r="H914" s="9">
        <v>1.1742798736257301</v>
      </c>
      <c r="I914" s="9">
        <v>1.1638126125235599</v>
      </c>
      <c r="J914" s="9">
        <v>1.1566579416692899</v>
      </c>
      <c r="K914" s="9">
        <v>1.1577611528325</v>
      </c>
      <c r="L914" s="9">
        <v>1.1626965024429901</v>
      </c>
      <c r="M914" s="9">
        <v>1.1694590212615501</v>
      </c>
      <c r="N914" s="9">
        <v>1.1739920643744901</v>
      </c>
      <c r="O914" s="9">
        <v>1.1782715980359399</v>
      </c>
      <c r="P914" s="9">
        <v>1.1793309412772299</v>
      </c>
      <c r="Q914" s="9">
        <v>1.1781277511994901</v>
      </c>
      <c r="R914" s="9">
        <v>1.1799699109823201</v>
      </c>
      <c r="S914" s="9">
        <v>1.1819999583237299</v>
      </c>
      <c r="T914" s="9">
        <v>1.1843952832878899</v>
      </c>
      <c r="U914" s="9">
        <v>1.18826854694951</v>
      </c>
      <c r="V914" s="9">
        <v>1.19345983394327</v>
      </c>
      <c r="W914" s="9">
        <v>1.1970608148758299</v>
      </c>
      <c r="X914" s="9">
        <v>1.19767827852169</v>
      </c>
      <c r="Y914" s="9">
        <v>1.1966353013836799</v>
      </c>
      <c r="Z914" s="9">
        <v>1.19560492905965</v>
      </c>
      <c r="AA914" s="9">
        <v>1.1948639380258601</v>
      </c>
      <c r="AB914" s="9">
        <v>1.1889035370518899</v>
      </c>
      <c r="AC914" s="9">
        <v>1.1837628166330301</v>
      </c>
      <c r="AD914" s="9">
        <v>1.18350628748361</v>
      </c>
      <c r="AE914" s="9">
        <v>1.1845490763603299</v>
      </c>
      <c r="AF914" s="9">
        <v>1.18645023137728</v>
      </c>
      <c r="AG914" s="9">
        <v>1.18420756071889</v>
      </c>
      <c r="AH914" s="9">
        <v>1.15558317937079</v>
      </c>
      <c r="AI914" s="9">
        <v>1.13081312017285</v>
      </c>
      <c r="AJ914" s="9">
        <v>1.1155324956071899</v>
      </c>
      <c r="AK914" s="9">
        <v>1.1026346719334299</v>
      </c>
    </row>
    <row r="915" spans="1:37" s="9" customFormat="1" x14ac:dyDescent="0.3">
      <c r="A915" s="13" t="str">
        <f t="shared" si="14"/>
        <v>SDGbaseTRA_UrbBAU_v7PVAXaoman</v>
      </c>
      <c r="B915" s="37" t="s">
        <v>220</v>
      </c>
      <c r="C915" s="8" t="s">
        <v>324</v>
      </c>
      <c r="D915" s="10" t="s">
        <v>212</v>
      </c>
      <c r="E915" s="9" t="s">
        <v>64</v>
      </c>
      <c r="F915" s="9">
        <v>0.99999999999983402</v>
      </c>
      <c r="G915" s="9">
        <v>1.1202168716190899</v>
      </c>
      <c r="H915" s="9">
        <v>1.10229013662132</v>
      </c>
      <c r="I915" s="9">
        <v>1.06856062795824</v>
      </c>
      <c r="J915" s="9">
        <v>1.0606903668155701</v>
      </c>
      <c r="K915" s="9">
        <v>1.0559929767412599</v>
      </c>
      <c r="L915" s="9">
        <v>1.0544669180964401</v>
      </c>
      <c r="M915" s="9">
        <v>1.0639095745964999</v>
      </c>
      <c r="N915" s="9">
        <v>1.0668289766877901</v>
      </c>
      <c r="O915" s="9">
        <v>1.1390799643715199</v>
      </c>
      <c r="P915" s="9">
        <v>1.1331022372581401</v>
      </c>
      <c r="Q915" s="9">
        <v>1.1132313460412899</v>
      </c>
      <c r="R915" s="9">
        <v>1.09511088880818</v>
      </c>
      <c r="S915" s="9">
        <v>1.0859861835096201</v>
      </c>
      <c r="T915" s="9">
        <v>1.08103891744876</v>
      </c>
      <c r="U915" s="9">
        <v>1.0751486610973899</v>
      </c>
      <c r="V915" s="9">
        <v>1.0713125076319201</v>
      </c>
      <c r="W915" s="9">
        <v>1.07112173237167</v>
      </c>
      <c r="X915" s="9">
        <v>1.0693653698738099</v>
      </c>
      <c r="Y915" s="9">
        <v>1.0661362968422601</v>
      </c>
      <c r="Z915" s="9">
        <v>1.06117327029458</v>
      </c>
      <c r="AA915" s="9">
        <v>1.06276626301182</v>
      </c>
      <c r="AB915" s="9">
        <v>1.0537988693667</v>
      </c>
      <c r="AC915" s="9">
        <v>1.04966713467356</v>
      </c>
      <c r="AD915" s="9">
        <v>1.0541804466598901</v>
      </c>
      <c r="AE915" s="9">
        <v>1.0583895932982299</v>
      </c>
      <c r="AF915" s="9">
        <v>1.0634662073205401</v>
      </c>
      <c r="AG915" s="9">
        <v>1.0602276747914401</v>
      </c>
      <c r="AH915" s="9">
        <v>1.0397349851119599</v>
      </c>
      <c r="AI915" s="9">
        <v>1.0129970671955699</v>
      </c>
      <c r="AJ915" s="9">
        <v>1.00293024561498</v>
      </c>
      <c r="AK915" s="9">
        <v>0.99534642842658805</v>
      </c>
    </row>
    <row r="916" spans="1:37" s="9" customFormat="1" x14ac:dyDescent="0.3">
      <c r="A916" s="13" t="str">
        <f t="shared" si="14"/>
        <v>SDGbaseTRA_UrbBAU_v7PVAXaelec</v>
      </c>
      <c r="B916" s="37" t="s">
        <v>220</v>
      </c>
      <c r="C916" s="8" t="s">
        <v>324</v>
      </c>
      <c r="D916" s="10" t="s">
        <v>212</v>
      </c>
      <c r="E916" s="9" t="s">
        <v>65</v>
      </c>
      <c r="F916" s="9">
        <v>1</v>
      </c>
      <c r="G916" s="9">
        <v>1.11797619213525</v>
      </c>
      <c r="H916" s="9">
        <v>1.0032204451319899</v>
      </c>
      <c r="I916" s="9">
        <v>1.0094365516799699</v>
      </c>
      <c r="J916" s="9">
        <v>1.0444729699534101</v>
      </c>
      <c r="K916" s="9">
        <v>1.0689278511951099</v>
      </c>
      <c r="L916" s="9">
        <v>1.08704310051151</v>
      </c>
      <c r="M916" s="9">
        <v>1.0742273518063099</v>
      </c>
      <c r="N916" s="9">
        <v>1.0457608698986101</v>
      </c>
      <c r="O916" s="9">
        <v>1.0368946861844099</v>
      </c>
      <c r="P916" s="9">
        <v>1.0466381105956699</v>
      </c>
      <c r="Q916" s="9">
        <v>1.07612315928696</v>
      </c>
      <c r="R916" s="9">
        <v>1.1200675858237501</v>
      </c>
      <c r="S916" s="9">
        <v>1.13688649144235</v>
      </c>
      <c r="T916" s="9">
        <v>1.1570630526190699</v>
      </c>
      <c r="U916" s="9">
        <v>1.1690999798795301</v>
      </c>
      <c r="V916" s="9">
        <v>1.1691504120042799</v>
      </c>
      <c r="W916" s="9">
        <v>1.17929506129654</v>
      </c>
      <c r="X916" s="9">
        <v>1.1819684467851801</v>
      </c>
      <c r="Y916" s="9">
        <v>1.2078030342316599</v>
      </c>
      <c r="Z916" s="9">
        <v>1.2333079700654199</v>
      </c>
      <c r="AA916" s="9">
        <v>1.2571777078042901</v>
      </c>
      <c r="AB916" s="9">
        <v>1.2803573801382</v>
      </c>
      <c r="AC916" s="9">
        <v>1.3102565610068</v>
      </c>
      <c r="AD916" s="9">
        <v>1.3390328106970499</v>
      </c>
      <c r="AE916" s="9">
        <v>1.36355569375077</v>
      </c>
      <c r="AF916" s="9">
        <v>1.3865635651205199</v>
      </c>
      <c r="AG916" s="9">
        <v>1.5007079794407301</v>
      </c>
      <c r="AH916" s="9">
        <v>1.5882240796220699</v>
      </c>
      <c r="AI916" s="9">
        <v>1.7094505547123799</v>
      </c>
      <c r="AJ916" s="9">
        <v>1.8193692996687301</v>
      </c>
      <c r="AK916" s="9">
        <v>1.91153979899722</v>
      </c>
    </row>
    <row r="917" spans="1:37" s="9" customFormat="1" x14ac:dyDescent="0.3">
      <c r="A917" s="13" t="str">
        <f t="shared" si="14"/>
        <v>SDGbaseTRA_UrbBAU_v7PVAXawatr</v>
      </c>
      <c r="B917" s="37" t="s">
        <v>220</v>
      </c>
      <c r="C917" s="8" t="s">
        <v>324</v>
      </c>
      <c r="D917" s="10" t="s">
        <v>212</v>
      </c>
      <c r="E917" s="9" t="s">
        <v>66</v>
      </c>
      <c r="F917" s="9">
        <v>1</v>
      </c>
      <c r="G917" s="9">
        <v>0.85341584387208602</v>
      </c>
      <c r="H917" s="9">
        <v>0.88798830853376698</v>
      </c>
      <c r="I917" s="9">
        <v>0.907753079211161</v>
      </c>
      <c r="J917" s="9">
        <v>0.92068505786989496</v>
      </c>
      <c r="K917" s="9">
        <v>0.93095709579598096</v>
      </c>
      <c r="L917" s="9">
        <v>0.93652034955002295</v>
      </c>
      <c r="M917" s="9">
        <v>0.93858234677583197</v>
      </c>
      <c r="N917" s="9">
        <v>0.93764670453857302</v>
      </c>
      <c r="O917" s="9">
        <v>0.93603195720907395</v>
      </c>
      <c r="P917" s="9">
        <v>0.93827491639633598</v>
      </c>
      <c r="Q917" s="9">
        <v>0.94225349372435196</v>
      </c>
      <c r="R917" s="9">
        <v>0.94913114297910395</v>
      </c>
      <c r="S917" s="9">
        <v>0.958540379418933</v>
      </c>
      <c r="T917" s="9">
        <v>0.965805264767709</v>
      </c>
      <c r="U917" s="9">
        <v>0.96533983907731502</v>
      </c>
      <c r="V917" s="9">
        <v>0.96897972205521499</v>
      </c>
      <c r="W917" s="9">
        <v>0.97306042575244101</v>
      </c>
      <c r="X917" s="9">
        <v>0.97403660811415305</v>
      </c>
      <c r="Y917" s="9">
        <v>0.97325105321737204</v>
      </c>
      <c r="Z917" s="9">
        <v>0.97272107778662198</v>
      </c>
      <c r="AA917" s="9">
        <v>0.97208762560491802</v>
      </c>
      <c r="AB917" s="9">
        <v>0.98061551725535201</v>
      </c>
      <c r="AC917" s="9">
        <v>0.98542599649570795</v>
      </c>
      <c r="AD917" s="9">
        <v>0.99135598866517405</v>
      </c>
      <c r="AE917" s="9">
        <v>0.99593803990782703</v>
      </c>
      <c r="AF917" s="9">
        <v>1.0007695014973299</v>
      </c>
      <c r="AG917" s="9">
        <v>1.00350939439137</v>
      </c>
      <c r="AH917" s="9">
        <v>1.0232438050013899</v>
      </c>
      <c r="AI917" s="9">
        <v>1.0380825199075501</v>
      </c>
      <c r="AJ917" s="9">
        <v>1.04674441044713</v>
      </c>
      <c r="AK917" s="9">
        <v>1.05305033474941</v>
      </c>
    </row>
    <row r="918" spans="1:37" s="9" customFormat="1" x14ac:dyDescent="0.3">
      <c r="A918" s="13" t="str">
        <f t="shared" si="14"/>
        <v>SDGbaseTRA_UrbBAU_v7PVAXacons</v>
      </c>
      <c r="B918" s="37" t="s">
        <v>220</v>
      </c>
      <c r="C918" s="8" t="s">
        <v>324</v>
      </c>
      <c r="D918" s="10" t="s">
        <v>212</v>
      </c>
      <c r="E918" s="9" t="s">
        <v>67</v>
      </c>
      <c r="F918" s="9">
        <v>1</v>
      </c>
      <c r="G918" s="9">
        <v>1.1570551916238301</v>
      </c>
      <c r="H918" s="9">
        <v>1.1196232513733799</v>
      </c>
      <c r="I918" s="9">
        <v>1.1051981471657999</v>
      </c>
      <c r="J918" s="9">
        <v>1.09410640208996</v>
      </c>
      <c r="K918" s="9">
        <v>1.0922326672257701</v>
      </c>
      <c r="L918" s="9">
        <v>1.09315101130228</v>
      </c>
      <c r="M918" s="9">
        <v>1.09724709770905</v>
      </c>
      <c r="N918" s="9">
        <v>1.0991201494226099</v>
      </c>
      <c r="O918" s="9">
        <v>1.0957555910567101</v>
      </c>
      <c r="P918" s="9">
        <v>1.0983422588818199</v>
      </c>
      <c r="Q918" s="9">
        <v>1.10121574292505</v>
      </c>
      <c r="R918" s="9">
        <v>1.1063701092840501</v>
      </c>
      <c r="S918" s="9">
        <v>1.1119353511160499</v>
      </c>
      <c r="T918" s="9">
        <v>1.1164108278084199</v>
      </c>
      <c r="U918" s="9">
        <v>1.1205025765538801</v>
      </c>
      <c r="V918" s="9">
        <v>1.1291669655131</v>
      </c>
      <c r="W918" s="9">
        <v>1.1329687408222899</v>
      </c>
      <c r="X918" s="9">
        <v>1.13014072906014</v>
      </c>
      <c r="Y918" s="9">
        <v>1.1300903855665101</v>
      </c>
      <c r="Z918" s="9">
        <v>1.1314012033244101</v>
      </c>
      <c r="AA918" s="9">
        <v>1.1307738381954699</v>
      </c>
      <c r="AB918" s="9">
        <v>1.1197601369766701</v>
      </c>
      <c r="AC918" s="9">
        <v>1.11645475622273</v>
      </c>
      <c r="AD918" s="9">
        <v>1.1218957766024</v>
      </c>
      <c r="AE918" s="9">
        <v>1.1282348581944699</v>
      </c>
      <c r="AF918" s="9">
        <v>1.1337231109017001</v>
      </c>
      <c r="AG918" s="9">
        <v>1.1344563887033301</v>
      </c>
      <c r="AH918" s="9">
        <v>1.1213557963979</v>
      </c>
      <c r="AI918" s="9">
        <v>1.10935727785088</v>
      </c>
      <c r="AJ918" s="9">
        <v>1.1045840437564101</v>
      </c>
      <c r="AK918" s="9">
        <v>1.10018339925393</v>
      </c>
    </row>
    <row r="919" spans="1:37" s="9" customFormat="1" x14ac:dyDescent="0.3">
      <c r="A919" s="13" t="str">
        <f t="shared" si="14"/>
        <v>SDGbaseTRA_UrbBAU_v7PVAXatrad</v>
      </c>
      <c r="B919" s="37" t="s">
        <v>220</v>
      </c>
      <c r="C919" s="8" t="s">
        <v>324</v>
      </c>
      <c r="D919" s="10" t="s">
        <v>212</v>
      </c>
      <c r="E919" s="9" t="s">
        <v>68</v>
      </c>
      <c r="F919" s="9">
        <v>1.0000000000001401</v>
      </c>
      <c r="G919" s="9">
        <v>1.00994118320222</v>
      </c>
      <c r="H919" s="9">
        <v>1.0174164255489699</v>
      </c>
      <c r="I919" s="9">
        <v>1.0274273002006999</v>
      </c>
      <c r="J919" s="9">
        <v>1.0212240374468999</v>
      </c>
      <c r="K919" s="9">
        <v>1.02063074901272</v>
      </c>
      <c r="L919" s="9">
        <v>1.02177696004939</v>
      </c>
      <c r="M919" s="9">
        <v>1.0258909200890101</v>
      </c>
      <c r="N919" s="9">
        <v>1.02764924839327</v>
      </c>
      <c r="O919" s="9">
        <v>0.97906147143760702</v>
      </c>
      <c r="P919" s="9">
        <v>0.98625677680768498</v>
      </c>
      <c r="Q919" s="9">
        <v>1.0021826163334999</v>
      </c>
      <c r="R919" s="9">
        <v>1.01624333361347</v>
      </c>
      <c r="S919" s="9">
        <v>1.0271016240461801</v>
      </c>
      <c r="T919" s="9">
        <v>1.03535763165608</v>
      </c>
      <c r="U919" s="9">
        <v>1.0414925869884499</v>
      </c>
      <c r="V919" s="9">
        <v>1.05012395944528</v>
      </c>
      <c r="W919" s="9">
        <v>1.05593498641478</v>
      </c>
      <c r="X919" s="9">
        <v>1.0576072065833599</v>
      </c>
      <c r="Y919" s="9">
        <v>1.0562736637474599</v>
      </c>
      <c r="Z919" s="9">
        <v>1.05394180201473</v>
      </c>
      <c r="AA919" s="9">
        <v>1.0526852422099</v>
      </c>
      <c r="AB919" s="9">
        <v>1.0326025701280399</v>
      </c>
      <c r="AC919" s="9">
        <v>1.0252569761228501</v>
      </c>
      <c r="AD919" s="9">
        <v>1.02855773828549</v>
      </c>
      <c r="AE919" s="9">
        <v>1.0339656855041801</v>
      </c>
      <c r="AF919" s="9">
        <v>1.04002224268035</v>
      </c>
      <c r="AG919" s="9">
        <v>1.0409090851099601</v>
      </c>
      <c r="AH919" s="9">
        <v>1.0210334813901401</v>
      </c>
      <c r="AI919" s="9">
        <v>1.0046855939458601</v>
      </c>
      <c r="AJ919" s="9">
        <v>0.99677753672424596</v>
      </c>
      <c r="AK919" s="9">
        <v>0.99122063358368895</v>
      </c>
    </row>
    <row r="920" spans="1:37" s="9" customFormat="1" x14ac:dyDescent="0.3">
      <c r="A920" s="13" t="str">
        <f t="shared" si="14"/>
        <v>SDGbaseTRA_UrbBAU_v7PVAXahotl</v>
      </c>
      <c r="B920" s="37" t="s">
        <v>220</v>
      </c>
      <c r="C920" s="8" t="s">
        <v>324</v>
      </c>
      <c r="D920" s="10" t="s">
        <v>212</v>
      </c>
      <c r="E920" s="9" t="s">
        <v>69</v>
      </c>
      <c r="F920" s="9">
        <v>1</v>
      </c>
      <c r="G920" s="9">
        <v>1.0203057677608101</v>
      </c>
      <c r="H920" s="9">
        <v>1.0354658954157201</v>
      </c>
      <c r="I920" s="9">
        <v>1.03300165659278</v>
      </c>
      <c r="J920" s="9">
        <v>1.0303779505927</v>
      </c>
      <c r="K920" s="9">
        <v>1.0333225599952101</v>
      </c>
      <c r="L920" s="9">
        <v>1.03471376220855</v>
      </c>
      <c r="M920" s="9">
        <v>1.03738903100922</v>
      </c>
      <c r="N920" s="9">
        <v>1.0386961057039099</v>
      </c>
      <c r="O920" s="9">
        <v>1.0493443638381399</v>
      </c>
      <c r="P920" s="9">
        <v>1.0507368956154199</v>
      </c>
      <c r="Q920" s="9">
        <v>1.04987132480782</v>
      </c>
      <c r="R920" s="9">
        <v>1.05177253644712</v>
      </c>
      <c r="S920" s="9">
        <v>1.0554911547505399</v>
      </c>
      <c r="T920" s="9">
        <v>1.05948597926082</v>
      </c>
      <c r="U920" s="9">
        <v>1.0612038203410299</v>
      </c>
      <c r="V920" s="9">
        <v>1.06441703164927</v>
      </c>
      <c r="W920" s="9">
        <v>1.0690430029198199</v>
      </c>
      <c r="X920" s="9">
        <v>1.0729987785770501</v>
      </c>
      <c r="Y920" s="9">
        <v>1.0732504672716101</v>
      </c>
      <c r="Z920" s="9">
        <v>1.0726811070386699</v>
      </c>
      <c r="AA920" s="9">
        <v>1.07250891957886</v>
      </c>
      <c r="AB920" s="9">
        <v>1.07448382565552</v>
      </c>
      <c r="AC920" s="9">
        <v>1.07285037447354</v>
      </c>
      <c r="AD920" s="9">
        <v>1.0717686613705999</v>
      </c>
      <c r="AE920" s="9">
        <v>1.0716091415498701</v>
      </c>
      <c r="AF920" s="9">
        <v>1.0733162279008901</v>
      </c>
      <c r="AG920" s="9">
        <v>1.0733274156350601</v>
      </c>
      <c r="AH920" s="9">
        <v>1.0740213070304001</v>
      </c>
      <c r="AI920" s="9">
        <v>1.06839596219878</v>
      </c>
      <c r="AJ920" s="9">
        <v>1.0623043438369799</v>
      </c>
      <c r="AK920" s="9">
        <v>1.0564029879555801</v>
      </c>
    </row>
    <row r="921" spans="1:37" s="9" customFormat="1" x14ac:dyDescent="0.3">
      <c r="A921" s="13" t="str">
        <f t="shared" si="14"/>
        <v>SDGbaseTRA_UrbBAU_v7PVAXaltrp-p</v>
      </c>
      <c r="B921" s="37" t="s">
        <v>220</v>
      </c>
      <c r="C921" s="8" t="s">
        <v>324</v>
      </c>
      <c r="D921" s="10" t="s">
        <v>212</v>
      </c>
      <c r="E921" s="9" t="s">
        <v>70</v>
      </c>
      <c r="F921" s="9">
        <v>0.99999999999987499</v>
      </c>
      <c r="G921" s="9">
        <v>0.98305514283809203</v>
      </c>
      <c r="H921" s="9">
        <v>0.95941114210529599</v>
      </c>
      <c r="I921" s="9">
        <v>0.96689401066407299</v>
      </c>
      <c r="J921" s="9">
        <v>0.96924359981151098</v>
      </c>
      <c r="K921" s="9">
        <v>0.96855849738437805</v>
      </c>
      <c r="L921" s="9">
        <v>0.96731025487683397</v>
      </c>
      <c r="M921" s="9">
        <v>0.97094752495083303</v>
      </c>
      <c r="N921" s="9">
        <v>0.978268156186482</v>
      </c>
      <c r="O921" s="9">
        <v>0.991409073141166</v>
      </c>
      <c r="P921" s="9">
        <v>1.0008224977421301</v>
      </c>
      <c r="Q921" s="9">
        <v>1.0042744577117599</v>
      </c>
      <c r="R921" s="9">
        <v>1.0108416407804699</v>
      </c>
      <c r="S921" s="9">
        <v>1.01732922977864</v>
      </c>
      <c r="T921" s="9">
        <v>1.0210503527583401</v>
      </c>
      <c r="U921" s="9">
        <v>1.0231974452649999</v>
      </c>
      <c r="V921" s="9">
        <v>1.0244408255205799</v>
      </c>
      <c r="W921" s="9">
        <v>1.02590157948516</v>
      </c>
      <c r="X921" s="9">
        <v>1.0265525057653999</v>
      </c>
      <c r="Y921" s="9">
        <v>1.0239651812567301</v>
      </c>
      <c r="Z921" s="9">
        <v>1.0196288030027201</v>
      </c>
      <c r="AA921" s="9">
        <v>1.01616215067056</v>
      </c>
      <c r="AB921" s="9">
        <v>1.0131000555752701</v>
      </c>
      <c r="AC921" s="9">
        <v>1.0092632925446501</v>
      </c>
      <c r="AD921" s="9">
        <v>1.0051822116510201</v>
      </c>
      <c r="AE921" s="9">
        <v>1.00181449919391</v>
      </c>
      <c r="AF921" s="9">
        <v>1.0015196426011299</v>
      </c>
      <c r="AG921" s="9">
        <v>0.99841321786910997</v>
      </c>
      <c r="AH921" s="9">
        <v>1.0027554555637701</v>
      </c>
      <c r="AI921" s="9">
        <v>1.00546624754035</v>
      </c>
      <c r="AJ921" s="9">
        <v>1.0131293396008401</v>
      </c>
      <c r="AK921" s="9">
        <v>1.01536334319579</v>
      </c>
    </row>
    <row r="922" spans="1:37" s="9" customFormat="1" x14ac:dyDescent="0.3">
      <c r="A922" s="13" t="str">
        <f t="shared" si="14"/>
        <v>SDGbaseTRA_UrbBAU_v7PVAXaltrp-f</v>
      </c>
      <c r="B922" s="37" t="s">
        <v>220</v>
      </c>
      <c r="C922" s="8" t="s">
        <v>324</v>
      </c>
      <c r="D922" s="10" t="s">
        <v>212</v>
      </c>
      <c r="E922" s="9" t="s">
        <v>71</v>
      </c>
      <c r="F922" s="9">
        <v>1.00000000000025</v>
      </c>
      <c r="G922" s="9">
        <v>0.93605883924037403</v>
      </c>
      <c r="H922" s="9">
        <v>0.94104133445882399</v>
      </c>
      <c r="I922" s="9">
        <v>0.96507148261882503</v>
      </c>
      <c r="J922" s="9">
        <v>0.97094743890809299</v>
      </c>
      <c r="K922" s="9">
        <v>0.96458272638529896</v>
      </c>
      <c r="L922" s="9">
        <v>0.95762058895746505</v>
      </c>
      <c r="M922" s="9">
        <v>0.95464761907111295</v>
      </c>
      <c r="N922" s="9">
        <v>0.96693923877617605</v>
      </c>
      <c r="O922" s="9">
        <v>0.968342267036291</v>
      </c>
      <c r="P922" s="9">
        <v>0.98732319719522599</v>
      </c>
      <c r="Q922" s="9">
        <v>1.01160837770201</v>
      </c>
      <c r="R922" s="9">
        <v>1.01134601531389</v>
      </c>
      <c r="S922" s="9">
        <v>1.001018399109</v>
      </c>
      <c r="T922" s="9">
        <v>0.99533117805835403</v>
      </c>
      <c r="U922" s="9">
        <v>1.01259395167941</v>
      </c>
      <c r="V922" s="9">
        <v>1.0201689819398301</v>
      </c>
      <c r="W922" s="9">
        <v>1.01007935897763</v>
      </c>
      <c r="X922" s="9">
        <v>1.0098509709751899</v>
      </c>
      <c r="Y922" s="9">
        <v>1.02054639308899</v>
      </c>
      <c r="Z922" s="9">
        <v>1.03593007906373</v>
      </c>
      <c r="AA922" s="9">
        <v>1.0441204419302801</v>
      </c>
      <c r="AB922" s="9">
        <v>1.03042116635891</v>
      </c>
      <c r="AC922" s="9">
        <v>1.0338947099952001</v>
      </c>
      <c r="AD922" s="9">
        <v>1.0325611169825999</v>
      </c>
      <c r="AE922" s="9">
        <v>1.0319609689614899</v>
      </c>
      <c r="AF922" s="9">
        <v>1.02180102396573</v>
      </c>
      <c r="AG922" s="9">
        <v>1.0096665847823201</v>
      </c>
      <c r="AH922" s="9">
        <v>1.0166490860691699</v>
      </c>
      <c r="AI922" s="9">
        <v>1.02582945279556</v>
      </c>
      <c r="AJ922" s="9">
        <v>1.0368285956377199</v>
      </c>
      <c r="AK922" s="9">
        <v>1.04530981887704</v>
      </c>
    </row>
    <row r="923" spans="1:37" s="9" customFormat="1" x14ac:dyDescent="0.3">
      <c r="A923" s="13" t="str">
        <f t="shared" si="14"/>
        <v>SDGbaseTRA_UrbBAU_v7PVAXaotrp-p</v>
      </c>
      <c r="B923" s="37" t="s">
        <v>220</v>
      </c>
      <c r="C923" s="8" t="s">
        <v>324</v>
      </c>
      <c r="D923" s="10" t="s">
        <v>212</v>
      </c>
      <c r="E923" s="9" t="s">
        <v>72</v>
      </c>
      <c r="F923" s="9">
        <v>0.99999999999994704</v>
      </c>
      <c r="G923" s="9">
        <v>1.0774888506042599</v>
      </c>
      <c r="H923" s="9">
        <v>1.07618054924398</v>
      </c>
      <c r="I923" s="9">
        <v>1.10165086171229</v>
      </c>
      <c r="J923" s="9">
        <v>1.0964705816951901</v>
      </c>
      <c r="K923" s="9">
        <v>1.0764601744292499</v>
      </c>
      <c r="L923" s="9">
        <v>1.05519662847256</v>
      </c>
      <c r="M923" s="9">
        <v>1.0368326624781901</v>
      </c>
      <c r="N923" s="9">
        <v>1.0214674526208301</v>
      </c>
      <c r="O923" s="9">
        <v>0.96818979355176504</v>
      </c>
      <c r="P923" s="9">
        <v>0.97003520578548197</v>
      </c>
      <c r="Q923" s="9">
        <v>0.97637814290263503</v>
      </c>
      <c r="R923" s="9">
        <v>0.98481466777274496</v>
      </c>
      <c r="S923" s="9">
        <v>0.99148466510561795</v>
      </c>
      <c r="T923" s="9">
        <v>0.994629215490761</v>
      </c>
      <c r="U923" s="9">
        <v>0.99452495472906199</v>
      </c>
      <c r="V923" s="9">
        <v>0.99719534711762603</v>
      </c>
      <c r="W923" s="9">
        <v>0.99702887633035897</v>
      </c>
      <c r="X923" s="9">
        <v>0.99187159999454799</v>
      </c>
      <c r="Y923" s="9">
        <v>0.98783851276628898</v>
      </c>
      <c r="Z923" s="9">
        <v>0.98384069154709897</v>
      </c>
      <c r="AA923" s="9">
        <v>0.97790389090799601</v>
      </c>
      <c r="AB923" s="9">
        <v>0.96196325557071705</v>
      </c>
      <c r="AC923" s="9">
        <v>0.95844602184158401</v>
      </c>
      <c r="AD923" s="9">
        <v>0.96209397520174</v>
      </c>
      <c r="AE923" s="9">
        <v>0.967940846355554</v>
      </c>
      <c r="AF923" s="9">
        <v>0.97652262528359501</v>
      </c>
      <c r="AG923" s="9">
        <v>0.98103182543658796</v>
      </c>
      <c r="AH923" s="9">
        <v>0.98165156268237297</v>
      </c>
      <c r="AI923" s="9">
        <v>0.99196831279411002</v>
      </c>
      <c r="AJ923" s="9">
        <v>1.00785049408076</v>
      </c>
      <c r="AK923" s="9">
        <v>1.02227376830868</v>
      </c>
    </row>
    <row r="924" spans="1:37" s="9" customFormat="1" x14ac:dyDescent="0.3">
      <c r="A924" s="13" t="str">
        <f t="shared" si="14"/>
        <v>SDGbaseTRA_UrbBAU_v7PVAXaotrp-f</v>
      </c>
      <c r="B924" s="37" t="s">
        <v>220</v>
      </c>
      <c r="C924" s="8" t="s">
        <v>324</v>
      </c>
      <c r="D924" s="10" t="s">
        <v>212</v>
      </c>
      <c r="E924" s="9" t="s">
        <v>73</v>
      </c>
      <c r="F924" s="9">
        <v>1.0000000000000799</v>
      </c>
      <c r="G924" s="9">
        <v>1.00947830041478</v>
      </c>
      <c r="H924" s="9">
        <v>1.0163021933455401</v>
      </c>
      <c r="I924" s="9">
        <v>1.0236436071722499</v>
      </c>
      <c r="J924" s="9">
        <v>1.01700183213393</v>
      </c>
      <c r="K924" s="9">
        <v>1.00531843172794</v>
      </c>
      <c r="L924" s="9">
        <v>0.99540176439640804</v>
      </c>
      <c r="M924" s="9">
        <v>0.99000432696887997</v>
      </c>
      <c r="N924" s="9">
        <v>0.99359777732459598</v>
      </c>
      <c r="O924" s="9">
        <v>0.97593858633458597</v>
      </c>
      <c r="P924" s="9">
        <v>0.98704322560841296</v>
      </c>
      <c r="Q924" s="9">
        <v>1.0041544189387801</v>
      </c>
      <c r="R924" s="9">
        <v>1.0085826875875299</v>
      </c>
      <c r="S924" s="9">
        <v>1.0034614547667999</v>
      </c>
      <c r="T924" s="9">
        <v>1.0003370543838599</v>
      </c>
      <c r="U924" s="9">
        <v>1.0103780666518101</v>
      </c>
      <c r="V924" s="9">
        <v>1.0177875936184999</v>
      </c>
      <c r="W924" s="9">
        <v>1.01298076324877</v>
      </c>
      <c r="X924" s="9">
        <v>1.00754931344002</v>
      </c>
      <c r="Y924" s="9">
        <v>1.0117307451254001</v>
      </c>
      <c r="Z924" s="9">
        <v>1.0201531826775001</v>
      </c>
      <c r="AA924" s="9">
        <v>1.02437656036713</v>
      </c>
      <c r="AB924" s="9">
        <v>1.01013723715299</v>
      </c>
      <c r="AC924" s="9">
        <v>1.0120349698280999</v>
      </c>
      <c r="AD924" s="9">
        <v>1.0144741572826801</v>
      </c>
      <c r="AE924" s="9">
        <v>1.01784940243497</v>
      </c>
      <c r="AF924" s="9">
        <v>1.0147787419704499</v>
      </c>
      <c r="AG924" s="9">
        <v>1.00787345886108</v>
      </c>
      <c r="AH924" s="9">
        <v>1.00533320778299</v>
      </c>
      <c r="AI924" s="9">
        <v>1.0091559955479501</v>
      </c>
      <c r="AJ924" s="9">
        <v>1.01721293284653</v>
      </c>
      <c r="AK924" s="9">
        <v>1.0246426382188301</v>
      </c>
    </row>
    <row r="925" spans="1:37" s="9" customFormat="1" x14ac:dyDescent="0.3">
      <c r="A925" s="13" t="str">
        <f t="shared" si="14"/>
        <v>SDGbaseTRA_UrbBAU_v7PVAXaprtr</v>
      </c>
      <c r="B925" s="37" t="s">
        <v>220</v>
      </c>
      <c r="C925" s="8" t="s">
        <v>324</v>
      </c>
      <c r="D925" s="10" t="s">
        <v>212</v>
      </c>
      <c r="E925" s="9" t="s">
        <v>74</v>
      </c>
      <c r="F925" s="9">
        <v>1.00000000000004</v>
      </c>
      <c r="G925" s="9">
        <v>1.021934951779</v>
      </c>
      <c r="H925" s="9">
        <v>1.01637702788433</v>
      </c>
      <c r="I925" s="9">
        <v>1.0102883695199001</v>
      </c>
      <c r="J925" s="9">
        <v>0.99378199267240597</v>
      </c>
      <c r="K925" s="9">
        <v>0.98988808712819998</v>
      </c>
      <c r="L925" s="9">
        <v>0.98962039565313298</v>
      </c>
      <c r="M925" s="9">
        <v>0.99075228241851199</v>
      </c>
      <c r="N925" s="9">
        <v>0.99299147678116195</v>
      </c>
      <c r="O925" s="9">
        <v>0.98126762441529902</v>
      </c>
      <c r="P925" s="9">
        <v>0.98795360637892904</v>
      </c>
      <c r="Q925" s="9">
        <v>0.99526685383653102</v>
      </c>
      <c r="R925" s="9">
        <v>1.0059954924610801</v>
      </c>
      <c r="S925" s="9">
        <v>1.0144266003760101</v>
      </c>
      <c r="T925" s="9">
        <v>1.0218623542660801</v>
      </c>
      <c r="U925" s="9">
        <v>1.0301759517921001</v>
      </c>
      <c r="V925" s="9">
        <v>1.0380432243655999</v>
      </c>
      <c r="W925" s="9">
        <v>1.04293611127909</v>
      </c>
      <c r="X925" s="9">
        <v>1.0453807039582801</v>
      </c>
      <c r="Y925" s="9">
        <v>1.0455691260531801</v>
      </c>
      <c r="Z925" s="9">
        <v>1.04640263872371</v>
      </c>
      <c r="AA925" s="9">
        <v>1.0458946346551601</v>
      </c>
      <c r="AB925" s="9">
        <v>1.0399018996053899</v>
      </c>
      <c r="AC925" s="9">
        <v>1.0348095346823201</v>
      </c>
      <c r="AD925" s="9">
        <v>1.0350924693408601</v>
      </c>
      <c r="AE925" s="9">
        <v>1.03745966429426</v>
      </c>
      <c r="AF925" s="9">
        <v>1.0407512411616999</v>
      </c>
      <c r="AG925" s="9">
        <v>1.0354755137872</v>
      </c>
      <c r="AH925" s="9">
        <v>1.01009480764834</v>
      </c>
      <c r="AI925" s="9">
        <v>0.98694385188155398</v>
      </c>
      <c r="AJ925" s="9">
        <v>0.97038943689326296</v>
      </c>
      <c r="AK925" s="9">
        <v>0.95662830979552205</v>
      </c>
    </row>
    <row r="926" spans="1:37" s="9" customFormat="1" x14ac:dyDescent="0.3">
      <c r="A926" s="13" t="str">
        <f t="shared" si="14"/>
        <v>SDGbaseTRA_UrbBAU_v7PVAXatrps</v>
      </c>
      <c r="B926" s="37" t="s">
        <v>220</v>
      </c>
      <c r="C926" s="8" t="s">
        <v>324</v>
      </c>
      <c r="D926" s="10" t="s">
        <v>212</v>
      </c>
      <c r="E926" s="9" t="s">
        <v>75</v>
      </c>
      <c r="F926" s="9">
        <v>1.00000000000004</v>
      </c>
      <c r="G926" s="9">
        <v>0.99815684527526105</v>
      </c>
      <c r="H926" s="9">
        <v>0.99578040582369098</v>
      </c>
      <c r="I926" s="9">
        <v>0.99750583996753395</v>
      </c>
      <c r="J926" s="9">
        <v>0.99582572839316996</v>
      </c>
      <c r="K926" s="9">
        <v>1.0001372894540701</v>
      </c>
      <c r="L926" s="9">
        <v>1.0027963162915801</v>
      </c>
      <c r="M926" s="9">
        <v>1.0016579480535801</v>
      </c>
      <c r="N926" s="9">
        <v>1.0004775312937799</v>
      </c>
      <c r="O926" s="9">
        <v>0.99549558430363205</v>
      </c>
      <c r="P926" s="9">
        <v>0.99492518603022295</v>
      </c>
      <c r="Q926" s="9">
        <v>0.99350228064673696</v>
      </c>
      <c r="R926" s="9">
        <v>0.99859281860205096</v>
      </c>
      <c r="S926" s="9">
        <v>1.0089441899315199</v>
      </c>
      <c r="T926" s="9">
        <v>1.0159262700987</v>
      </c>
      <c r="U926" s="9">
        <v>1.02127326200776</v>
      </c>
      <c r="V926" s="9">
        <v>1.02704365356647</v>
      </c>
      <c r="W926" s="9">
        <v>1.0337374740771399</v>
      </c>
      <c r="X926" s="9">
        <v>1.03484969587972</v>
      </c>
      <c r="Y926" s="9">
        <v>1.0361035124564499</v>
      </c>
      <c r="Z926" s="9">
        <v>1.0366933881377001</v>
      </c>
      <c r="AA926" s="9">
        <v>1.03742562816924</v>
      </c>
      <c r="AB926" s="9">
        <v>1.0535016744393</v>
      </c>
      <c r="AC926" s="9">
        <v>1.0644091615200499</v>
      </c>
      <c r="AD926" s="9">
        <v>1.0745153821495801</v>
      </c>
      <c r="AE926" s="9">
        <v>1.08191751576756</v>
      </c>
      <c r="AF926" s="9">
        <v>1.0872830044150901</v>
      </c>
      <c r="AG926" s="9">
        <v>1.0841090346601501</v>
      </c>
      <c r="AH926" s="9">
        <v>1.08608161857634</v>
      </c>
      <c r="AI926" s="9">
        <v>1.0874244892291001</v>
      </c>
      <c r="AJ926" s="9">
        <v>1.08885601381229</v>
      </c>
      <c r="AK926" s="9">
        <v>1.08993183655324</v>
      </c>
    </row>
    <row r="927" spans="1:37" s="9" customFormat="1" x14ac:dyDescent="0.3">
      <c r="A927" s="13" t="str">
        <f t="shared" ref="A927:A931" si="15">_xlfn.CONCAT(C927,D927,E927)</f>
        <v>SDGbaseTRA_UrbBAU_v7PVAXacomm</v>
      </c>
      <c r="B927" s="37" t="s">
        <v>220</v>
      </c>
      <c r="C927" s="8" t="s">
        <v>324</v>
      </c>
      <c r="D927" s="10" t="s">
        <v>212</v>
      </c>
      <c r="E927" s="9" t="s">
        <v>76</v>
      </c>
      <c r="F927" s="9">
        <v>1.00000000000003</v>
      </c>
      <c r="G927" s="9">
        <v>0.880663512485233</v>
      </c>
      <c r="H927" s="9">
        <v>0.91604355626188705</v>
      </c>
      <c r="I927" s="9">
        <v>0.93275623679476904</v>
      </c>
      <c r="J927" s="9">
        <v>0.94141378992843805</v>
      </c>
      <c r="K927" s="9">
        <v>0.95009127409802796</v>
      </c>
      <c r="L927" s="9">
        <v>0.95524223231711203</v>
      </c>
      <c r="M927" s="9">
        <v>0.96147098359790795</v>
      </c>
      <c r="N927" s="9">
        <v>0.96446622805920601</v>
      </c>
      <c r="O927" s="9">
        <v>0.96373869105821097</v>
      </c>
      <c r="P927" s="9">
        <v>0.967172287872752</v>
      </c>
      <c r="Q927" s="9">
        <v>0.97121773371754805</v>
      </c>
      <c r="R927" s="9">
        <v>0.97586718290177299</v>
      </c>
      <c r="S927" s="9">
        <v>0.98168606786407298</v>
      </c>
      <c r="T927" s="9">
        <v>0.98670107051984501</v>
      </c>
      <c r="U927" s="9">
        <v>0.98842856701353199</v>
      </c>
      <c r="V927" s="9">
        <v>0.99431099443252302</v>
      </c>
      <c r="W927" s="9">
        <v>0.99952279596329097</v>
      </c>
      <c r="X927" s="9">
        <v>1.00240860482038</v>
      </c>
      <c r="Y927" s="9">
        <v>1.0039009894286599</v>
      </c>
      <c r="Z927" s="9">
        <v>1.00439141248278</v>
      </c>
      <c r="AA927" s="9">
        <v>1.0043762576847199</v>
      </c>
      <c r="AB927" s="9">
        <v>0.99531678932100598</v>
      </c>
      <c r="AC927" s="9">
        <v>0.99210099006096197</v>
      </c>
      <c r="AD927" s="9">
        <v>0.99521726508817998</v>
      </c>
      <c r="AE927" s="9">
        <v>0.99926612803778903</v>
      </c>
      <c r="AF927" s="9">
        <v>1.00366846949698</v>
      </c>
      <c r="AG927" s="9">
        <v>1.0050704931305099</v>
      </c>
      <c r="AH927" s="9">
        <v>1.00642365994176</v>
      </c>
      <c r="AI927" s="9">
        <v>1.0047377876207499</v>
      </c>
      <c r="AJ927" s="9">
        <v>1.00329084063143</v>
      </c>
      <c r="AK927" s="9">
        <v>1.00190506409724</v>
      </c>
    </row>
    <row r="928" spans="1:37" s="9" customFormat="1" x14ac:dyDescent="0.3">
      <c r="A928" s="13" t="str">
        <f t="shared" si="15"/>
        <v>SDGbaseTRA_UrbBAU_v7PVAXafsrv</v>
      </c>
      <c r="B928" s="37" t="s">
        <v>220</v>
      </c>
      <c r="C928" s="8" t="s">
        <v>324</v>
      </c>
      <c r="D928" s="10" t="s">
        <v>212</v>
      </c>
      <c r="E928" s="9" t="s">
        <v>77</v>
      </c>
      <c r="F928" s="9">
        <v>1</v>
      </c>
      <c r="G928" s="9">
        <v>0.960198491500034</v>
      </c>
      <c r="H928" s="9">
        <v>0.97321018109262303</v>
      </c>
      <c r="I928" s="9">
        <v>0.97767960375914398</v>
      </c>
      <c r="J928" s="9">
        <v>0.97835328917286501</v>
      </c>
      <c r="K928" s="9">
        <v>0.98325829449949398</v>
      </c>
      <c r="L928" s="9">
        <v>0.98831853111210299</v>
      </c>
      <c r="M928" s="9">
        <v>0.99317605837785305</v>
      </c>
      <c r="N928" s="9">
        <v>0.99651643486269703</v>
      </c>
      <c r="O928" s="9">
        <v>0.99367589741182005</v>
      </c>
      <c r="P928" s="9">
        <v>0.99689481429819005</v>
      </c>
      <c r="Q928" s="9">
        <v>1.00007077153602</v>
      </c>
      <c r="R928" s="9">
        <v>1.00520967367109</v>
      </c>
      <c r="S928" s="9">
        <v>1.0102256608804401</v>
      </c>
      <c r="T928" s="9">
        <v>1.0148655699525999</v>
      </c>
      <c r="U928" s="9">
        <v>1.01892813748591</v>
      </c>
      <c r="V928" s="9">
        <v>1.0237999028600699</v>
      </c>
      <c r="W928" s="9">
        <v>1.02873516885461</v>
      </c>
      <c r="X928" s="9">
        <v>1.0324963791200299</v>
      </c>
      <c r="Y928" s="9">
        <v>1.0332633612514099</v>
      </c>
      <c r="Z928" s="9">
        <v>1.0335528590812599</v>
      </c>
      <c r="AA928" s="9">
        <v>1.03342324545592</v>
      </c>
      <c r="AB928" s="9">
        <v>1.0310997504692301</v>
      </c>
      <c r="AC928" s="9">
        <v>1.02926549911037</v>
      </c>
      <c r="AD928" s="9">
        <v>1.0301783665253701</v>
      </c>
      <c r="AE928" s="9">
        <v>1.03177803580801</v>
      </c>
      <c r="AF928" s="9">
        <v>1.0338444279780199</v>
      </c>
      <c r="AG928" s="9">
        <v>1.033767122734</v>
      </c>
      <c r="AH928" s="9">
        <v>1.0223903720171601</v>
      </c>
      <c r="AI928" s="9">
        <v>1.0106952755406</v>
      </c>
      <c r="AJ928" s="9">
        <v>1.00170911415006</v>
      </c>
      <c r="AK928" s="9">
        <v>0.99391973049329996</v>
      </c>
    </row>
    <row r="929" spans="1:37" s="9" customFormat="1" x14ac:dyDescent="0.3">
      <c r="A929" s="13" t="str">
        <f t="shared" si="15"/>
        <v>SDGbaseTRA_UrbBAU_v7PVAXabsrv</v>
      </c>
      <c r="B929" s="37" t="s">
        <v>220</v>
      </c>
      <c r="C929" s="8" t="s">
        <v>324</v>
      </c>
      <c r="D929" s="10" t="s">
        <v>212</v>
      </c>
      <c r="E929" s="9" t="s">
        <v>78</v>
      </c>
      <c r="F929" s="9">
        <v>1.00000000000004</v>
      </c>
      <c r="G929" s="9">
        <v>0.88875291512841204</v>
      </c>
      <c r="H929" s="9">
        <v>0.91331721034305702</v>
      </c>
      <c r="I929" s="9">
        <v>0.92671802429588401</v>
      </c>
      <c r="J929" s="9">
        <v>0.93399464183377501</v>
      </c>
      <c r="K929" s="9">
        <v>0.942458041896447</v>
      </c>
      <c r="L929" s="9">
        <v>0.94811836936177296</v>
      </c>
      <c r="M929" s="9">
        <v>0.95335505937426601</v>
      </c>
      <c r="N929" s="9">
        <v>0.956559353741678</v>
      </c>
      <c r="O929" s="9">
        <v>0.95441240270002503</v>
      </c>
      <c r="P929" s="9">
        <v>0.95836543497000803</v>
      </c>
      <c r="Q929" s="9">
        <v>0.96284897357013499</v>
      </c>
      <c r="R929" s="9">
        <v>0.96847845529864096</v>
      </c>
      <c r="S929" s="9">
        <v>0.97430146041432797</v>
      </c>
      <c r="T929" s="9">
        <v>0.97936111572045803</v>
      </c>
      <c r="U929" s="9">
        <v>0.98185693735121304</v>
      </c>
      <c r="V929" s="9">
        <v>0.98740175656923501</v>
      </c>
      <c r="W929" s="9">
        <v>0.99238330492996996</v>
      </c>
      <c r="X929" s="9">
        <v>0.99518391752312996</v>
      </c>
      <c r="Y929" s="9">
        <v>0.99639625942522803</v>
      </c>
      <c r="Z929" s="9">
        <v>0.99714043791336304</v>
      </c>
      <c r="AA929" s="9">
        <v>0.99709379230566397</v>
      </c>
      <c r="AB929" s="9">
        <v>0.99260870320556005</v>
      </c>
      <c r="AC929" s="9">
        <v>0.98970364128121302</v>
      </c>
      <c r="AD929" s="9">
        <v>0.99085410289590004</v>
      </c>
      <c r="AE929" s="9">
        <v>0.99326548628482103</v>
      </c>
      <c r="AF929" s="9">
        <v>0.99655045858407998</v>
      </c>
      <c r="AG929" s="9">
        <v>0.99762458023369405</v>
      </c>
      <c r="AH929" s="9">
        <v>0.99792746796425003</v>
      </c>
      <c r="AI929" s="9">
        <v>0.99591133707641399</v>
      </c>
      <c r="AJ929" s="9">
        <v>0.99379449676910803</v>
      </c>
      <c r="AK929" s="9">
        <v>0.991827865179011</v>
      </c>
    </row>
    <row r="930" spans="1:37" s="9" customFormat="1" x14ac:dyDescent="0.3">
      <c r="A930" s="13" t="str">
        <f t="shared" si="15"/>
        <v>SDGbaseTRA_UrbBAU_v7PVAXagsrv</v>
      </c>
      <c r="B930" s="37" t="s">
        <v>220</v>
      </c>
      <c r="C930" s="8" t="s">
        <v>324</v>
      </c>
      <c r="D930" s="10" t="s">
        <v>212</v>
      </c>
      <c r="E930" s="9" t="s">
        <v>79</v>
      </c>
      <c r="F930" s="9">
        <v>1.00000000000004</v>
      </c>
      <c r="G930" s="9">
        <v>1.0130810056927499</v>
      </c>
      <c r="H930" s="9">
        <v>1.01816758618407</v>
      </c>
      <c r="I930" s="9">
        <v>1.02089060036635</v>
      </c>
      <c r="J930" s="9">
        <v>1.01968307204812</v>
      </c>
      <c r="K930" s="9">
        <v>1.0237340870645999</v>
      </c>
      <c r="L930" s="9">
        <v>1.0298719401722201</v>
      </c>
      <c r="M930" s="9">
        <v>1.0359345853184101</v>
      </c>
      <c r="N930" s="9">
        <v>1.04044572952089</v>
      </c>
      <c r="O930" s="9">
        <v>1.0367746732791301</v>
      </c>
      <c r="P930" s="9">
        <v>1.0395766070529799</v>
      </c>
      <c r="Q930" s="9">
        <v>1.04190272968039</v>
      </c>
      <c r="R930" s="9">
        <v>1.04552716957346</v>
      </c>
      <c r="S930" s="9">
        <v>1.0482756699446101</v>
      </c>
      <c r="T930" s="9">
        <v>1.0508930654486299</v>
      </c>
      <c r="U930" s="9">
        <v>1.0545552371101301</v>
      </c>
      <c r="V930" s="9">
        <v>1.0587593461725799</v>
      </c>
      <c r="W930" s="9">
        <v>1.06216131826121</v>
      </c>
      <c r="X930" s="9">
        <v>1.0640991357913701</v>
      </c>
      <c r="Y930" s="9">
        <v>1.0631323284687899</v>
      </c>
      <c r="Z930" s="9">
        <v>1.0621433544326</v>
      </c>
      <c r="AA930" s="9">
        <v>1.0613272419999999</v>
      </c>
      <c r="AB930" s="9">
        <v>1.0560636218928201</v>
      </c>
      <c r="AC930" s="9">
        <v>1.0524436447683501</v>
      </c>
      <c r="AD930" s="9">
        <v>1.05288104307908</v>
      </c>
      <c r="AE930" s="9">
        <v>1.0543101208410901</v>
      </c>
      <c r="AF930" s="9">
        <v>1.05623969294525</v>
      </c>
      <c r="AG930" s="9">
        <v>1.0549025386198001</v>
      </c>
      <c r="AH930" s="9">
        <v>1.0317169797193499</v>
      </c>
      <c r="AI930" s="9">
        <v>1.01254600460408</v>
      </c>
      <c r="AJ930" s="9">
        <v>1.00034337616282</v>
      </c>
      <c r="AK930" s="9">
        <v>0.99042826259258598</v>
      </c>
    </row>
    <row r="931" spans="1:37" x14ac:dyDescent="0.3">
      <c r="A931" s="13" t="str">
        <f t="shared" si="15"/>
        <v>SDGbaseTRA_UrbBAU_v7PVAXaosrv</v>
      </c>
      <c r="B931" s="37" t="s">
        <v>220</v>
      </c>
      <c r="C931" s="8" t="s">
        <v>324</v>
      </c>
      <c r="D931" s="10" t="s">
        <v>212</v>
      </c>
      <c r="E931" s="10" t="s">
        <v>80</v>
      </c>
      <c r="F931" s="9">
        <v>1</v>
      </c>
      <c r="G931" s="9">
        <v>1.13999631304969</v>
      </c>
      <c r="H931" s="9">
        <v>1.1200549289194099</v>
      </c>
      <c r="I931" s="9">
        <v>1.10751031610968</v>
      </c>
      <c r="J931" s="9">
        <v>1.0986678526248701</v>
      </c>
      <c r="K931" s="9">
        <v>1.0954155564458801</v>
      </c>
      <c r="L931" s="9">
        <v>1.09318318217499</v>
      </c>
      <c r="M931" s="9">
        <v>1.09392143287137</v>
      </c>
      <c r="N931" s="9">
        <v>1.0949628402264899</v>
      </c>
      <c r="O931" s="9">
        <v>1.0923572993878301</v>
      </c>
      <c r="P931" s="9">
        <v>1.0957676055516701</v>
      </c>
      <c r="Q931" s="9">
        <v>1.09994625352185</v>
      </c>
      <c r="R931" s="9">
        <v>1.1054030343046799</v>
      </c>
      <c r="S931" s="9">
        <v>1.1111370018907101</v>
      </c>
      <c r="T931" s="9">
        <v>1.11615226912507</v>
      </c>
      <c r="U931" s="9">
        <v>1.1193128537115999</v>
      </c>
      <c r="V931" s="9">
        <v>1.1251325811085799</v>
      </c>
      <c r="W931" s="9">
        <v>1.13035678470583</v>
      </c>
      <c r="X931" s="9">
        <v>1.1338652916382299</v>
      </c>
      <c r="Y931" s="9">
        <v>1.13579287517744</v>
      </c>
      <c r="Z931" s="9">
        <v>1.1370072624185199</v>
      </c>
      <c r="AA931" s="9">
        <v>1.13727240399805</v>
      </c>
      <c r="AB931" s="9">
        <v>1.13269153742712</v>
      </c>
      <c r="AC931" s="9">
        <v>1.1301540229671601</v>
      </c>
      <c r="AD931" s="9">
        <v>1.13105711784916</v>
      </c>
      <c r="AE931" s="9">
        <v>1.13290056142625</v>
      </c>
      <c r="AF931" s="9">
        <v>1.13508361612279</v>
      </c>
      <c r="AG931" s="9">
        <v>1.13542374498721</v>
      </c>
      <c r="AH931" s="9">
        <v>1.13643715493702</v>
      </c>
      <c r="AI931" s="9">
        <v>1.1349718191004401</v>
      </c>
      <c r="AJ931" s="9">
        <v>1.1323922547771501</v>
      </c>
      <c r="AK931" s="9">
        <v>1.1294784106217</v>
      </c>
    </row>
    <row r="932" spans="1:37" s="9" customFormat="1" x14ac:dyDescent="0.3">
      <c r="A932" s="13" t="str">
        <f t="shared" ref="A932:A939" si="16">_xlfn.CONCAT(C932,D932,E932)</f>
        <v>SDGbaseTRA_UrbBAU_v7utaxbase</v>
      </c>
      <c r="B932" s="37" t="s">
        <v>220</v>
      </c>
      <c r="C932" s="8" t="s">
        <v>324</v>
      </c>
      <c r="D932" s="8" t="s">
        <v>224</v>
      </c>
      <c r="E932" s="8" t="s">
        <v>218</v>
      </c>
      <c r="F932" s="9">
        <v>58.648751329495703</v>
      </c>
      <c r="G932" s="9">
        <v>55.583243315480502</v>
      </c>
      <c r="H932" s="9">
        <v>57.228719535001403</v>
      </c>
      <c r="I932" s="9">
        <v>58.593693513543201</v>
      </c>
      <c r="J932" s="9">
        <v>55.444185829250898</v>
      </c>
      <c r="K932" s="9">
        <v>56.430130833979199</v>
      </c>
      <c r="L932" s="9">
        <v>57.7139078063041</v>
      </c>
      <c r="M932" s="9">
        <v>58.812676287029603</v>
      </c>
      <c r="N932" s="9">
        <v>58.8933889194793</v>
      </c>
      <c r="O932" s="9">
        <v>58.969968260061897</v>
      </c>
      <c r="P932" s="9">
        <v>59.718414572286498</v>
      </c>
      <c r="Q932" s="9">
        <v>60.427133638730801</v>
      </c>
      <c r="R932" s="9">
        <v>62.137549608718899</v>
      </c>
      <c r="S932" s="9">
        <v>64.488441634700806</v>
      </c>
      <c r="T932" s="9">
        <v>66.256090905401607</v>
      </c>
      <c r="U932" s="9">
        <v>68.155009063719703</v>
      </c>
      <c r="V932" s="9">
        <v>70.113642062675098</v>
      </c>
      <c r="W932" s="9">
        <v>72.165838385446094</v>
      </c>
      <c r="X932" s="9">
        <v>74.324320763333603</v>
      </c>
      <c r="Y932" s="9">
        <v>75.390914364729397</v>
      </c>
      <c r="Z932" s="9">
        <v>77.386347192831593</v>
      </c>
      <c r="AA932" s="9">
        <v>79.344220342883901</v>
      </c>
      <c r="AB932" s="9">
        <v>80.971663245227404</v>
      </c>
      <c r="AC932" s="9">
        <v>82.450534184580505</v>
      </c>
      <c r="AD932" s="9">
        <v>84.312850434549702</v>
      </c>
      <c r="AE932" s="9">
        <v>86.183520143478802</v>
      </c>
      <c r="AF932" s="9">
        <v>88.055852953104406</v>
      </c>
      <c r="AG932" s="9">
        <v>89.477722674621106</v>
      </c>
      <c r="AH932" s="9">
        <v>93.183498928432201</v>
      </c>
      <c r="AI932" s="9">
        <v>95.260634023559902</v>
      </c>
      <c r="AJ932" s="9">
        <v>99.013511484962706</v>
      </c>
      <c r="AK932" s="9">
        <v>101.938684091345</v>
      </c>
    </row>
    <row r="933" spans="1:37" s="9" customFormat="1" x14ac:dyDescent="0.3">
      <c r="A933" s="13" t="str">
        <f t="shared" si="16"/>
        <v>SDGbaseTRA_UrbBAU_v7imptaxbase</v>
      </c>
      <c r="B933" s="37" t="s">
        <v>220</v>
      </c>
      <c r="C933" s="8" t="s">
        <v>324</v>
      </c>
      <c r="D933" s="8" t="s">
        <v>219</v>
      </c>
      <c r="E933" s="8" t="s">
        <v>218</v>
      </c>
      <c r="F933" s="120">
        <v>53.826071644541003</v>
      </c>
      <c r="G933" s="120">
        <v>51.0837549263521</v>
      </c>
      <c r="H933" s="120">
        <v>53.156780295626199</v>
      </c>
      <c r="I933" s="120">
        <v>54.137263203046601</v>
      </c>
      <c r="J933" s="120">
        <v>55.2823601864674</v>
      </c>
      <c r="K933" s="120">
        <v>56.554273341826701</v>
      </c>
      <c r="L933" s="120">
        <v>58.039762379642802</v>
      </c>
      <c r="M933" s="120">
        <v>59.736921532425796</v>
      </c>
      <c r="N933" s="120">
        <v>61.510011786213703</v>
      </c>
      <c r="O933" s="120">
        <v>64.887055254460194</v>
      </c>
      <c r="P933" s="120">
        <v>67.138707297047105</v>
      </c>
      <c r="Q933" s="120">
        <v>69.027772920900205</v>
      </c>
      <c r="R933" s="120">
        <v>71.217944048351697</v>
      </c>
      <c r="S933" s="120">
        <v>73.545510171853095</v>
      </c>
      <c r="T933" s="120">
        <v>76.062332336949197</v>
      </c>
      <c r="U933" s="120">
        <v>78.880871724729502</v>
      </c>
      <c r="V933" s="120">
        <v>81.572720841209204</v>
      </c>
      <c r="W933" s="120">
        <v>84.491950847884397</v>
      </c>
      <c r="X933" s="120">
        <v>87.643275168147099</v>
      </c>
      <c r="Y933" s="120">
        <v>90.267845521716595</v>
      </c>
      <c r="Z933" s="120">
        <v>92.804630922805799</v>
      </c>
      <c r="AA933" s="120">
        <v>95.477432036639399</v>
      </c>
      <c r="AB933" s="120">
        <v>98.679087043885104</v>
      </c>
      <c r="AC933" s="120">
        <v>101.51297497157201</v>
      </c>
      <c r="AD933" s="120">
        <v>104.40870984550099</v>
      </c>
      <c r="AE933" s="120">
        <v>107.411866529042</v>
      </c>
      <c r="AF933" s="120">
        <v>110.61262471078101</v>
      </c>
      <c r="AG933" s="120">
        <v>113.80409046451101</v>
      </c>
      <c r="AH933" s="120">
        <v>113.743497924621</v>
      </c>
      <c r="AI933" s="120">
        <v>112.90516941982401</v>
      </c>
      <c r="AJ933" s="120">
        <v>112.263739441761</v>
      </c>
      <c r="AK933" s="120">
        <v>111.499318290208</v>
      </c>
    </row>
    <row r="934" spans="1:37" s="9" customFormat="1" x14ac:dyDescent="0.3">
      <c r="A934" s="13" t="str">
        <f t="shared" si="16"/>
        <v>SDGbaseTRA_UrbBAU_v7vataxbase</v>
      </c>
      <c r="B934" s="37" t="s">
        <v>220</v>
      </c>
      <c r="C934" s="8" t="s">
        <v>324</v>
      </c>
      <c r="D934" s="8" t="s">
        <v>225</v>
      </c>
      <c r="E934" s="8" t="s">
        <v>218</v>
      </c>
      <c r="F934" s="120">
        <v>2.2587798931727801E-11</v>
      </c>
      <c r="G934" s="120">
        <v>5.1841197749358903E-11</v>
      </c>
      <c r="H934" s="120">
        <v>9.4627203032227805E-11</v>
      </c>
      <c r="I934" s="120">
        <v>2.15436552057393E-10</v>
      </c>
      <c r="J934" s="120">
        <v>3.3117953660314199E-13</v>
      </c>
      <c r="K934" s="120">
        <v>5.9117161956416104E-12</v>
      </c>
      <c r="L934" s="120">
        <v>9.9475995149308304E-12</v>
      </c>
      <c r="M934" s="120">
        <v>-1.70530259396344E-12</v>
      </c>
      <c r="N934" s="120">
        <v>4.5474735389299899E-12</v>
      </c>
      <c r="O934" s="120">
        <v>5.6843419305133301E-14</v>
      </c>
      <c r="P934" s="120">
        <v>4.6611604156437796E-12</v>
      </c>
      <c r="Q934" s="120">
        <v>-3.97903939154374E-13</v>
      </c>
      <c r="R934" s="120">
        <v>4.7748471815790698E-12</v>
      </c>
      <c r="S934" s="120">
        <v>4.5474736211381505E-13</v>
      </c>
      <c r="T934" s="120">
        <v>-4.5474736222381099E-13</v>
      </c>
      <c r="U934" s="120">
        <v>-9.0949472767319298E-13</v>
      </c>
      <c r="V934" s="120">
        <v>-4.6611604488179502E-12</v>
      </c>
      <c r="X934" s="120">
        <v>1.02318154071987E-12</v>
      </c>
      <c r="Y934" s="120">
        <v>-6.4801497559456998E-12</v>
      </c>
      <c r="Z934" s="120">
        <v>1.36424205317617E-12</v>
      </c>
      <c r="AA934" s="120">
        <v>-2.2731309737392899E-13</v>
      </c>
      <c r="AB934" s="120">
        <v>8.7538913178217399E-12</v>
      </c>
      <c r="AC934" s="120">
        <v>4.77484758308616E-12</v>
      </c>
      <c r="AD934" s="120">
        <v>-2.8421711492936298E-12</v>
      </c>
      <c r="AE934" s="120">
        <v>-2.3874238944773599E-12</v>
      </c>
      <c r="AF934" s="120">
        <v>-6.8212115950173199E-13</v>
      </c>
      <c r="AG934" s="120">
        <v>3.4106026581876101E-12</v>
      </c>
      <c r="AH934" s="120">
        <v>-2.9558599834750699E-12</v>
      </c>
      <c r="AI934" s="120">
        <v>4.9154794653186301E-13</v>
      </c>
      <c r="AJ934" s="120">
        <v>-1.4551915227147E-11</v>
      </c>
      <c r="AK934" s="120">
        <v>-1.1141310096935301E-11</v>
      </c>
    </row>
    <row r="935" spans="1:37" s="9" customFormat="1" x14ac:dyDescent="0.3">
      <c r="A935" s="13" t="str">
        <f t="shared" si="16"/>
        <v>SDGbaseTRA_UrbBAU_v7acttaxbase</v>
      </c>
      <c r="B935" s="37" t="s">
        <v>220</v>
      </c>
      <c r="C935" s="8" t="s">
        <v>324</v>
      </c>
      <c r="D935" s="8" t="s">
        <v>217</v>
      </c>
      <c r="E935" s="8" t="s">
        <v>218</v>
      </c>
      <c r="F935" s="9">
        <v>94.683488898731298</v>
      </c>
      <c r="G935" s="9">
        <v>83.997983384561707</v>
      </c>
      <c r="H935" s="9">
        <v>84.410977747354593</v>
      </c>
      <c r="I935" s="9">
        <v>85.485602457284898</v>
      </c>
      <c r="J935" s="9">
        <v>87.167814296147895</v>
      </c>
      <c r="K935" s="9">
        <v>88.882783249104406</v>
      </c>
      <c r="L935" s="9">
        <v>90.949289692712597</v>
      </c>
      <c r="M935" s="9">
        <v>93.227346517436501</v>
      </c>
      <c r="N935" s="9">
        <v>96.014994020445499</v>
      </c>
      <c r="O935" s="9">
        <v>98.121297165152498</v>
      </c>
      <c r="P935" s="9">
        <v>101.450428986148</v>
      </c>
      <c r="Q935" s="9">
        <v>105.06153361236601</v>
      </c>
      <c r="R935" s="9">
        <v>108.88186442349701</v>
      </c>
      <c r="S935" s="9">
        <v>112.637860478823</v>
      </c>
      <c r="T935" s="9">
        <v>116.636802305245</v>
      </c>
      <c r="U935" s="9">
        <v>121.24824458270101</v>
      </c>
      <c r="V935" s="9">
        <v>125.852639797815</v>
      </c>
      <c r="W935" s="9">
        <v>130.49567701039999</v>
      </c>
      <c r="X935" s="9">
        <v>135.28477514151101</v>
      </c>
      <c r="Y935" s="9">
        <v>140.25691783142301</v>
      </c>
      <c r="Z935" s="9">
        <v>145.370200292666</v>
      </c>
      <c r="AA935" s="9">
        <v>150.39483108104901</v>
      </c>
      <c r="AB935" s="9">
        <v>155.44790267747501</v>
      </c>
      <c r="AC935" s="9">
        <v>160.48098191991599</v>
      </c>
      <c r="AD935" s="9">
        <v>165.64398696564001</v>
      </c>
      <c r="AE935" s="9">
        <v>171.04199391236301</v>
      </c>
      <c r="AF935" s="9">
        <v>176.553979728196</v>
      </c>
      <c r="AG935" s="9">
        <v>181.859199249851</v>
      </c>
      <c r="AH935" s="9">
        <v>182.580744098937</v>
      </c>
      <c r="AI935" s="9">
        <v>183.00340684231799</v>
      </c>
      <c r="AJ935" s="9">
        <v>183.108317863948</v>
      </c>
      <c r="AK935" s="9">
        <v>182.93884392266801</v>
      </c>
    </row>
    <row r="936" spans="1:37" s="9" customFormat="1" x14ac:dyDescent="0.3">
      <c r="A936" s="13" t="str">
        <f t="shared" si="16"/>
        <v>SDGbaseTRA_UrbBAU_v7comtaxbase</v>
      </c>
      <c r="B936" s="37" t="s">
        <v>220</v>
      </c>
      <c r="C936" s="8" t="s">
        <v>324</v>
      </c>
      <c r="D936" s="8" t="s">
        <v>226</v>
      </c>
      <c r="E936" s="8" t="s">
        <v>218</v>
      </c>
      <c r="F936" s="9">
        <v>497.90817031404998</v>
      </c>
      <c r="G936" s="9">
        <v>448.29761945596999</v>
      </c>
      <c r="H936" s="9">
        <v>447.50594913257697</v>
      </c>
      <c r="I936" s="9">
        <v>451.32495976102501</v>
      </c>
      <c r="J936" s="9">
        <v>460.13192239420903</v>
      </c>
      <c r="K936" s="9">
        <v>468.60142720286302</v>
      </c>
      <c r="L936" s="9">
        <v>479.02946987975201</v>
      </c>
      <c r="M936" s="9">
        <v>490.49908168452902</v>
      </c>
      <c r="N936" s="9">
        <v>504.02311679370598</v>
      </c>
      <c r="O936" s="9">
        <v>519.602278877559</v>
      </c>
      <c r="P936" s="9">
        <v>535.78389802977097</v>
      </c>
      <c r="Q936" s="9">
        <v>551.74248211819497</v>
      </c>
      <c r="R936" s="9">
        <v>569.37043730252196</v>
      </c>
      <c r="S936" s="9">
        <v>586.59457135558603</v>
      </c>
      <c r="T936" s="9">
        <v>605.14410836504896</v>
      </c>
      <c r="U936" s="9">
        <v>626.17297074025998</v>
      </c>
      <c r="V936" s="9">
        <v>646.60112654335001</v>
      </c>
      <c r="W936" s="9">
        <v>667.60662764265396</v>
      </c>
      <c r="X936" s="9">
        <v>689.30648845861003</v>
      </c>
      <c r="Y936" s="9">
        <v>710.54118281347303</v>
      </c>
      <c r="Z936" s="9">
        <v>732.45610238520101</v>
      </c>
      <c r="AA936" s="9">
        <v>753.63184905716798</v>
      </c>
      <c r="AB936" s="9">
        <v>777.34203671495902</v>
      </c>
      <c r="AC936" s="9">
        <v>799.75297735093397</v>
      </c>
      <c r="AD936" s="9">
        <v>822.37273245005895</v>
      </c>
      <c r="AE936" s="9">
        <v>845.94051371740704</v>
      </c>
      <c r="AF936" s="9">
        <v>870.42866834598101</v>
      </c>
      <c r="AG936" s="9">
        <v>894.96393120260495</v>
      </c>
      <c r="AH936" s="9">
        <v>896.94081261619101</v>
      </c>
      <c r="AI936" s="9">
        <v>897.85625558258801</v>
      </c>
      <c r="AJ936" s="9">
        <v>897.53279974233897</v>
      </c>
      <c r="AK936" s="9">
        <v>896.51967871387205</v>
      </c>
    </row>
    <row r="937" spans="1:37" s="9" customFormat="1" x14ac:dyDescent="0.3">
      <c r="A937" s="13" t="str">
        <f t="shared" si="16"/>
        <v>SDGbaseTRA_UrbBAU_v7DIRTAXbase</v>
      </c>
      <c r="B937" s="37" t="s">
        <v>220</v>
      </c>
      <c r="C937" s="8" t="s">
        <v>324</v>
      </c>
      <c r="D937" s="8" t="s">
        <v>227</v>
      </c>
      <c r="E937" s="8" t="s">
        <v>218</v>
      </c>
      <c r="F937" s="9">
        <v>784.14526173304796</v>
      </c>
      <c r="G937" s="9">
        <v>771.78829722593002</v>
      </c>
      <c r="H937" s="9">
        <v>771.36618036704203</v>
      </c>
      <c r="I937" s="9">
        <v>784.99784255368195</v>
      </c>
      <c r="J937" s="9">
        <v>796.03831757460205</v>
      </c>
      <c r="K937" s="9">
        <v>807.78919305014006</v>
      </c>
      <c r="L937" s="9">
        <v>821.49548932934704</v>
      </c>
      <c r="M937" s="9">
        <v>836.13324271449505</v>
      </c>
      <c r="N937" s="9">
        <v>851.39295506567396</v>
      </c>
      <c r="O937" s="9">
        <v>869.79881540914596</v>
      </c>
      <c r="P937" s="9">
        <v>889.00864483400596</v>
      </c>
      <c r="Q937" s="9">
        <v>908.15785596645401</v>
      </c>
      <c r="R937" s="9">
        <v>920.65764270353202</v>
      </c>
      <c r="S937" s="9">
        <v>934.15599246664397</v>
      </c>
      <c r="T937" s="9">
        <v>947.34558450447196</v>
      </c>
      <c r="U937" s="9">
        <v>958.71523211177896</v>
      </c>
      <c r="V937" s="9">
        <v>974.10312531001</v>
      </c>
      <c r="W937" s="9">
        <v>988.41445461257604</v>
      </c>
      <c r="X937" s="9">
        <v>1001.91369631676</v>
      </c>
      <c r="Y937" s="9">
        <v>1016.19027499114</v>
      </c>
      <c r="Z937" s="9">
        <v>1028.13787345065</v>
      </c>
      <c r="AA937" s="9">
        <v>1043.58440428733</v>
      </c>
      <c r="AB937" s="9">
        <v>1049.3379273570499</v>
      </c>
      <c r="AC937" s="9">
        <v>1062.90641169693</v>
      </c>
      <c r="AD937" s="9">
        <v>1081.1019243917899</v>
      </c>
      <c r="AE937" s="9">
        <v>1100.4065535827499</v>
      </c>
      <c r="AF937" s="9">
        <v>1119.8848545768201</v>
      </c>
      <c r="AG937" s="9">
        <v>1138.66399288465</v>
      </c>
      <c r="AH937" s="9">
        <v>1162.9418566161701</v>
      </c>
      <c r="AI937" s="9">
        <v>1187.43554829603</v>
      </c>
      <c r="AJ937" s="9">
        <v>1220.22080542043</v>
      </c>
      <c r="AK937" s="9">
        <v>1258.5993626617701</v>
      </c>
    </row>
    <row r="938" spans="1:37" s="9" customFormat="1" x14ac:dyDescent="0.3">
      <c r="A938" s="13" t="str">
        <f t="shared" si="16"/>
        <v>SDGbaseTRA_UrbBAU_v7FACINCbase</v>
      </c>
      <c r="B938" s="37" t="s">
        <v>220</v>
      </c>
      <c r="C938" s="8" t="s">
        <v>324</v>
      </c>
      <c r="D938" s="8" t="s">
        <v>228</v>
      </c>
      <c r="E938" s="8" t="s">
        <v>218</v>
      </c>
      <c r="F938" s="9">
        <v>108.72526139301399</v>
      </c>
      <c r="G938" s="9">
        <v>98.129396972178498</v>
      </c>
      <c r="H938" s="9">
        <v>101.96872974434601</v>
      </c>
      <c r="I938" s="9">
        <v>104.638888356157</v>
      </c>
      <c r="J938" s="9">
        <v>106.94214827346801</v>
      </c>
      <c r="K938" s="9">
        <v>109.359084944957</v>
      </c>
      <c r="L938" s="9">
        <v>111.947702122393</v>
      </c>
      <c r="M938" s="9">
        <v>114.651753770388</v>
      </c>
      <c r="N938" s="9">
        <v>117.88300965660299</v>
      </c>
      <c r="O938" s="9">
        <v>122.27822236905401</v>
      </c>
      <c r="P938" s="9">
        <v>126.294151375784</v>
      </c>
      <c r="Q938" s="9">
        <v>130.16640207913801</v>
      </c>
      <c r="R938" s="9">
        <v>134.42627143537399</v>
      </c>
      <c r="S938" s="9">
        <v>138.88768875589</v>
      </c>
      <c r="T938" s="9">
        <v>143.56523205511601</v>
      </c>
      <c r="U938" s="9">
        <v>148.942471692022</v>
      </c>
      <c r="V938" s="9">
        <v>154.29784479297501</v>
      </c>
      <c r="W938" s="9">
        <v>159.66508841951301</v>
      </c>
      <c r="X938" s="9">
        <v>164.975913137232</v>
      </c>
      <c r="Y938" s="9">
        <v>170.305880164369</v>
      </c>
      <c r="Z938" s="9">
        <v>176.309526522673</v>
      </c>
      <c r="AA938" s="9">
        <v>181.86351163103399</v>
      </c>
      <c r="AB938" s="9">
        <v>189.10638757696401</v>
      </c>
      <c r="AC938" s="9">
        <v>195.53308465983</v>
      </c>
      <c r="AD938" s="9">
        <v>201.370324939482</v>
      </c>
      <c r="AE938" s="9">
        <v>207.30197025707901</v>
      </c>
      <c r="AF938" s="9">
        <v>213.33241750296199</v>
      </c>
      <c r="AG938" s="9">
        <v>218.192247085915</v>
      </c>
      <c r="AH938" s="9">
        <v>220.84082697011999</v>
      </c>
      <c r="AI938" s="9">
        <v>221.87242646328801</v>
      </c>
      <c r="AJ938" s="9">
        <v>221.841277975688</v>
      </c>
      <c r="AK938" s="9">
        <v>221.15711309419899</v>
      </c>
    </row>
    <row r="939" spans="1:37" s="9" customFormat="1" x14ac:dyDescent="0.3">
      <c r="A939" s="13" t="str">
        <f t="shared" si="16"/>
        <v>SDGbaseTRA_UrbBAU_v7TRNSFRbase</v>
      </c>
      <c r="B939" s="37" t="s">
        <v>220</v>
      </c>
      <c r="C939" s="8" t="s">
        <v>324</v>
      </c>
      <c r="D939" s="8" t="s">
        <v>229</v>
      </c>
      <c r="E939" s="38" t="s">
        <v>218</v>
      </c>
      <c r="F939" s="13">
        <v>-48.3117601953644</v>
      </c>
      <c r="G939" s="13">
        <v>-49.500066358220302</v>
      </c>
      <c r="H939" s="13">
        <v>-50.154768579724703</v>
      </c>
      <c r="I939" s="13">
        <v>-49.953786166524502</v>
      </c>
      <c r="J939" s="13">
        <v>-50.009001910367402</v>
      </c>
      <c r="K939" s="13">
        <v>-50.130131737655702</v>
      </c>
      <c r="L939" s="13">
        <v>-50.292735381906702</v>
      </c>
      <c r="M939" s="13">
        <v>-50.582603685988602</v>
      </c>
      <c r="N939" s="13">
        <v>-50.8335087797347</v>
      </c>
      <c r="O939" s="13">
        <v>-52.569716778548496</v>
      </c>
      <c r="P939" s="13">
        <v>-53.013407727704703</v>
      </c>
      <c r="Q939" s="13">
        <v>-53.113341256264498</v>
      </c>
      <c r="R939" s="13">
        <v>-53.145171604672903</v>
      </c>
      <c r="S939" s="13">
        <v>-53.194565093244798</v>
      </c>
      <c r="T939" s="13">
        <v>-53.288274769038203</v>
      </c>
      <c r="U939" s="13">
        <v>-53.390278268037697</v>
      </c>
      <c r="V939" s="13">
        <v>-53.398405213423501</v>
      </c>
      <c r="W939" s="13">
        <v>-53.485092183436699</v>
      </c>
      <c r="X939" s="13">
        <v>-53.642527258166403</v>
      </c>
      <c r="Y939" s="13">
        <v>-53.622401350834799</v>
      </c>
      <c r="Z939" s="13">
        <v>-53.526132019461897</v>
      </c>
      <c r="AA939" s="13">
        <v>-53.568110345262298</v>
      </c>
      <c r="AB939" s="13">
        <v>-53.925360080700102</v>
      </c>
      <c r="AC939" s="13">
        <v>-54.095874217946502</v>
      </c>
      <c r="AD939" s="13">
        <v>-54.149084321325702</v>
      </c>
      <c r="AE939" s="13">
        <v>-54.135420200996698</v>
      </c>
      <c r="AF939" s="13">
        <v>-54.116418281686499</v>
      </c>
      <c r="AG939" s="13">
        <v>-54.055214004026801</v>
      </c>
      <c r="AH939" s="13">
        <v>-53.873240119194897</v>
      </c>
      <c r="AI939" s="13">
        <v>-53.383163985763801</v>
      </c>
      <c r="AJ939" s="13">
        <v>-53.0218814344232</v>
      </c>
      <c r="AK939" s="13">
        <v>-52.677586919407297</v>
      </c>
    </row>
    <row r="940" spans="1:37" s="13" customFormat="1" x14ac:dyDescent="0.3">
      <c r="A940" s="13" t="str">
        <f t="shared" ref="A940:A941" si="17">_xlfn.CONCAT(C940,D940,E940)</f>
        <v>SDGbaseTRA_UrbBAU_v7EXRXbase</v>
      </c>
      <c r="B940" s="37" t="s">
        <v>220</v>
      </c>
      <c r="C940" s="8" t="s">
        <v>324</v>
      </c>
      <c r="D940" s="113" t="s">
        <v>248</v>
      </c>
      <c r="E940" s="113" t="s">
        <v>218</v>
      </c>
      <c r="F940" s="13">
        <v>0.99999999999994504</v>
      </c>
      <c r="G940" s="13">
        <v>1.02459662322482</v>
      </c>
      <c r="H940" s="13">
        <v>1.0381482350654301</v>
      </c>
      <c r="I940" s="13">
        <v>1.03398812141221</v>
      </c>
      <c r="J940" s="13">
        <v>1.03513102623744</v>
      </c>
      <c r="K940" s="13">
        <v>1.0376382796846</v>
      </c>
      <c r="L940" s="13">
        <v>1.04100399527007</v>
      </c>
      <c r="M940" s="13">
        <v>1.0470039485508</v>
      </c>
      <c r="N940" s="13">
        <v>1.0521974064735</v>
      </c>
      <c r="O940" s="13">
        <v>1.0881349916865499</v>
      </c>
      <c r="P940" s="13">
        <v>1.09731890358217</v>
      </c>
      <c r="Q940" s="13">
        <v>1.0993874170901801</v>
      </c>
      <c r="R940" s="13">
        <v>1.1000462700957301</v>
      </c>
      <c r="S940" s="13">
        <v>1.10106866067666</v>
      </c>
      <c r="T940" s="13">
        <v>1.1030083473164001</v>
      </c>
      <c r="U940" s="13">
        <v>1.1051197069229901</v>
      </c>
      <c r="V940" s="13">
        <v>1.10528792570353</v>
      </c>
      <c r="W940" s="13">
        <v>1.1070822501012001</v>
      </c>
      <c r="X940" s="13">
        <v>1.1103409820143699</v>
      </c>
      <c r="Y940" s="13">
        <v>1.1099243979932001</v>
      </c>
      <c r="Z940" s="13">
        <v>1.10793172931412</v>
      </c>
      <c r="AA940" s="13">
        <v>1.10880063422734</v>
      </c>
      <c r="AB940" s="13">
        <v>1.1161953086087599</v>
      </c>
      <c r="AC940" s="13">
        <v>1.1197247626497</v>
      </c>
      <c r="AD940" s="13">
        <v>1.12082615293571</v>
      </c>
      <c r="AE940" s="13">
        <v>1.12054332075833</v>
      </c>
      <c r="AF940" s="13">
        <v>1.120150002046</v>
      </c>
      <c r="AG940" s="13">
        <v>1.11888314119448</v>
      </c>
      <c r="AH940" s="13">
        <v>1.1151164830537701</v>
      </c>
      <c r="AI940" s="13">
        <v>1.10497244914879</v>
      </c>
      <c r="AJ940" s="13">
        <v>1.09749429993875</v>
      </c>
      <c r="AK940" s="13">
        <v>1.09036778429073</v>
      </c>
    </row>
    <row r="941" spans="1:37" s="82" customFormat="1" x14ac:dyDescent="0.3">
      <c r="A941" s="13" t="str">
        <f t="shared" si="17"/>
        <v>SDGbaseTRA_UrbBAU_v7GDP_RUNbase</v>
      </c>
      <c r="B941" s="37" t="s">
        <v>220</v>
      </c>
      <c r="C941" s="8" t="s">
        <v>324</v>
      </c>
      <c r="D941" s="113" t="s">
        <v>264</v>
      </c>
      <c r="E941" s="113" t="s">
        <v>218</v>
      </c>
      <c r="F941" s="13">
        <v>4436.7667702664303</v>
      </c>
      <c r="G941" s="13">
        <v>4128.5306735708</v>
      </c>
      <c r="H941" s="13">
        <v>4254.5632323938298</v>
      </c>
      <c r="I941" s="13">
        <v>4337.0732849057104</v>
      </c>
      <c r="J941" s="13">
        <v>4408.6647108534498</v>
      </c>
      <c r="K941" s="13">
        <v>4489.07510838496</v>
      </c>
      <c r="L941" s="13">
        <v>4582.1689738990799</v>
      </c>
      <c r="M941" s="13">
        <v>4680.6583519517599</v>
      </c>
      <c r="N941" s="13">
        <v>4790.1523962268702</v>
      </c>
      <c r="O941" s="13">
        <v>4907.2842717700796</v>
      </c>
      <c r="P941" s="13">
        <v>5030.1401433432802</v>
      </c>
      <c r="Q941" s="13">
        <v>5152.7825036534896</v>
      </c>
      <c r="R941" s="13">
        <v>5291.9222894643099</v>
      </c>
      <c r="S941" s="13">
        <v>5438.4178084731402</v>
      </c>
      <c r="T941" s="13">
        <v>5592.1138321328499</v>
      </c>
      <c r="U941" s="13">
        <v>5766.0951627533796</v>
      </c>
      <c r="V941" s="13">
        <v>5931.8976570085997</v>
      </c>
      <c r="W941" s="13">
        <v>6108.4713540745997</v>
      </c>
      <c r="X941" s="13">
        <v>6303.9256670081404</v>
      </c>
      <c r="Y941" s="13">
        <v>6489.18617163626</v>
      </c>
      <c r="Z941" s="13">
        <v>6675.8666133754396</v>
      </c>
      <c r="AA941" s="13">
        <v>6866.8213897694404</v>
      </c>
      <c r="AB941" s="13">
        <v>7065.08189872402</v>
      </c>
      <c r="AC941" s="13">
        <v>7255.61048516971</v>
      </c>
      <c r="AD941" s="13">
        <v>7451.46460948602</v>
      </c>
      <c r="AE941" s="13">
        <v>7654.9732221229897</v>
      </c>
      <c r="AF941" s="13">
        <v>7866.2655322179999</v>
      </c>
      <c r="AG941" s="13">
        <v>8078.0917825398801</v>
      </c>
      <c r="AH941" s="13">
        <v>8124.3677841255703</v>
      </c>
      <c r="AI941" s="13">
        <v>8151.1274134125097</v>
      </c>
      <c r="AJ941" s="13">
        <v>8178.5891207580298</v>
      </c>
      <c r="AK941" s="13">
        <v>8197.8680965308995</v>
      </c>
    </row>
    <row r="942" spans="1:37" s="82" customFormat="1" x14ac:dyDescent="0.3">
      <c r="B942" s="83"/>
      <c r="C942" s="102"/>
      <c r="D942" s="84"/>
      <c r="F942" s="82">
        <v>2019</v>
      </c>
      <c r="G942" s="82">
        <v>2020</v>
      </c>
      <c r="H942" s="82">
        <v>2021</v>
      </c>
      <c r="I942" s="82">
        <v>2022</v>
      </c>
      <c r="J942" s="82">
        <v>2023</v>
      </c>
      <c r="K942" s="82">
        <v>2024</v>
      </c>
      <c r="L942" s="82">
        <v>2025</v>
      </c>
      <c r="M942" s="82">
        <v>2026</v>
      </c>
      <c r="N942" s="82">
        <v>2027</v>
      </c>
      <c r="O942" s="82">
        <v>2028</v>
      </c>
      <c r="P942" s="82">
        <v>2029</v>
      </c>
      <c r="Q942" s="82">
        <v>2030</v>
      </c>
      <c r="R942" s="82">
        <v>2031</v>
      </c>
      <c r="S942" s="82">
        <v>2032</v>
      </c>
      <c r="T942" s="82">
        <v>2033</v>
      </c>
      <c r="U942" s="82">
        <v>2034</v>
      </c>
      <c r="V942" s="82">
        <v>2035</v>
      </c>
      <c r="W942" s="82">
        <v>2036</v>
      </c>
      <c r="X942" s="82">
        <v>2037</v>
      </c>
      <c r="Y942" s="82">
        <v>2038</v>
      </c>
      <c r="Z942" s="82">
        <v>2039</v>
      </c>
      <c r="AA942" s="82">
        <v>2040</v>
      </c>
      <c r="AB942" s="82">
        <v>2041</v>
      </c>
      <c r="AC942" s="82">
        <v>2042</v>
      </c>
      <c r="AD942" s="82">
        <v>2043</v>
      </c>
      <c r="AE942" s="82">
        <v>2044</v>
      </c>
      <c r="AF942" s="82">
        <v>2045</v>
      </c>
      <c r="AG942" s="82">
        <v>2046</v>
      </c>
      <c r="AH942" s="82">
        <v>2047</v>
      </c>
      <c r="AI942" s="82">
        <v>2048</v>
      </c>
      <c r="AJ942" s="82">
        <v>2049</v>
      </c>
      <c r="AK942" s="82">
        <v>2050</v>
      </c>
    </row>
    <row r="943" spans="1:37" s="82" customFormat="1" x14ac:dyDescent="0.3">
      <c r="A943" s="100" t="str">
        <f t="shared" ref="A943" si="18">_xlfn.CONCAT(C943,D943,E943)</f>
        <v>SDGbaseTRA_UrbIRT_v7PalmaRatiototal</v>
      </c>
      <c r="B943" s="101" t="s">
        <v>220</v>
      </c>
      <c r="C943" s="102" t="s">
        <v>325</v>
      </c>
      <c r="D943" s="84" t="s">
        <v>0</v>
      </c>
      <c r="E943" s="82" t="s">
        <v>1</v>
      </c>
      <c r="F943" s="82">
        <v>3.6916692176509098</v>
      </c>
      <c r="G943" s="82">
        <v>3.4837326600739802</v>
      </c>
      <c r="H943" s="82">
        <v>3.7031047220524198</v>
      </c>
      <c r="I943" s="82">
        <v>3.68168364366496</v>
      </c>
      <c r="J943" s="82">
        <v>3.6670682891797899</v>
      </c>
      <c r="K943" s="82">
        <v>3.6675727439028898</v>
      </c>
      <c r="L943" s="82">
        <v>3.6654498377283602</v>
      </c>
      <c r="M943" s="82">
        <v>3.6595180534433598</v>
      </c>
      <c r="N943" s="82">
        <v>3.65835101949602</v>
      </c>
      <c r="O943" s="82">
        <v>3.65283251628441</v>
      </c>
      <c r="P943" s="82">
        <v>3.6483175945265098</v>
      </c>
      <c r="Q943" s="82">
        <v>3.6400015429330699</v>
      </c>
      <c r="R943" s="82">
        <v>3.6414475475678998</v>
      </c>
      <c r="S943" s="82">
        <v>3.6283494705237702</v>
      </c>
      <c r="T943" s="82">
        <v>3.6169384331172898</v>
      </c>
      <c r="U943" s="82">
        <v>3.6114177606437501</v>
      </c>
      <c r="V943" s="82">
        <v>3.5935531098892302</v>
      </c>
      <c r="W943" s="82">
        <v>3.58037786401436</v>
      </c>
      <c r="X943" s="82">
        <v>3.5663253564630701</v>
      </c>
      <c r="Y943" s="82">
        <v>3.5441759300622402</v>
      </c>
      <c r="Z943" s="82">
        <v>3.5324768992573499</v>
      </c>
      <c r="AA943" s="82">
        <v>3.5144080453217099</v>
      </c>
      <c r="AB943" s="82">
        <v>3.5044976471763398</v>
      </c>
      <c r="AC943" s="82">
        <v>3.4780503420921098</v>
      </c>
      <c r="AD943" s="82">
        <v>3.45737244530625</v>
      </c>
      <c r="AE943" s="82">
        <v>3.44196743822146</v>
      </c>
      <c r="AF943" s="82">
        <v>3.4270339037989102</v>
      </c>
      <c r="AG943" s="82">
        <v>3.4015772936591802</v>
      </c>
      <c r="AH943" s="82">
        <v>3.3251084348660802</v>
      </c>
      <c r="AI943" s="82">
        <v>3.29401943468473</v>
      </c>
      <c r="AJ943" s="82">
        <v>3.2705681033974399</v>
      </c>
      <c r="AK943" s="82">
        <v>3.2449501115778099</v>
      </c>
    </row>
    <row r="944" spans="1:37" s="82" customFormat="1" x14ac:dyDescent="0.3">
      <c r="A944" s="100" t="str">
        <f t="shared" ref="A944:A1007" si="19">_xlfn.CONCAT(C944,D944,E944)</f>
        <v>SDGbaseTRA_UrbIRT_v720-20Ratiototal</v>
      </c>
      <c r="B944" s="101" t="s">
        <v>220</v>
      </c>
      <c r="C944" s="102" t="s">
        <v>325</v>
      </c>
      <c r="D944" s="84" t="s">
        <v>2</v>
      </c>
      <c r="E944" s="82" t="s">
        <v>1</v>
      </c>
      <c r="F944" s="82">
        <v>13.172548992504</v>
      </c>
      <c r="G944" s="82">
        <v>12.4160744898762</v>
      </c>
      <c r="H944" s="82">
        <v>13.237572350066101</v>
      </c>
      <c r="I944" s="82">
        <v>13.1517543216793</v>
      </c>
      <c r="J944" s="82">
        <v>13.0916173003382</v>
      </c>
      <c r="K944" s="82">
        <v>13.0914281447584</v>
      </c>
      <c r="L944" s="82">
        <v>13.0829620247933</v>
      </c>
      <c r="M944" s="82">
        <v>13.061220346411501</v>
      </c>
      <c r="N944" s="82">
        <v>13.056832115276</v>
      </c>
      <c r="O944" s="82">
        <v>13.033574049393399</v>
      </c>
      <c r="P944" s="82">
        <v>13.015432209142601</v>
      </c>
      <c r="Q944" s="82">
        <v>12.9819896044707</v>
      </c>
      <c r="R944" s="82">
        <v>12.9844541276179</v>
      </c>
      <c r="S944" s="82">
        <v>12.933892607569801</v>
      </c>
      <c r="T944" s="82">
        <v>12.889837997107399</v>
      </c>
      <c r="U944" s="82">
        <v>12.8686158282453</v>
      </c>
      <c r="V944" s="82">
        <v>12.802657859709701</v>
      </c>
      <c r="W944" s="82">
        <v>12.7528162857616</v>
      </c>
      <c r="X944" s="82">
        <v>12.6972823877329</v>
      </c>
      <c r="Y944" s="82">
        <v>12.6113541505022</v>
      </c>
      <c r="Z944" s="82">
        <v>12.5632891088978</v>
      </c>
      <c r="AA944" s="82">
        <v>12.49238223629</v>
      </c>
      <c r="AB944" s="82">
        <v>12.4497675091916</v>
      </c>
      <c r="AC944" s="82">
        <v>12.3493646619165</v>
      </c>
      <c r="AD944" s="82">
        <v>12.272596200720701</v>
      </c>
      <c r="AE944" s="82">
        <v>12.2155291830724</v>
      </c>
      <c r="AF944" s="82">
        <v>12.1603673148668</v>
      </c>
      <c r="AG944" s="82">
        <v>12.0641088782504</v>
      </c>
      <c r="AH944" s="82">
        <v>11.770284304276201</v>
      </c>
      <c r="AI944" s="82">
        <v>11.6486249657942</v>
      </c>
      <c r="AJ944" s="82">
        <v>11.5585507930757</v>
      </c>
      <c r="AK944" s="82">
        <v>11.461630945996999</v>
      </c>
    </row>
    <row r="945" spans="1:37" s="82" customFormat="1" x14ac:dyDescent="0.3">
      <c r="A945" s="100" t="str">
        <f t="shared" si="19"/>
        <v>SDGbaseTRA_UrbIRT_v7C_GVAaawhe</v>
      </c>
      <c r="B945" s="101" t="s">
        <v>220</v>
      </c>
      <c r="C945" s="102" t="s">
        <v>325</v>
      </c>
      <c r="D945" s="84" t="s">
        <v>3</v>
      </c>
      <c r="E945" s="82" t="s">
        <v>4</v>
      </c>
      <c r="F945" s="82">
        <v>2.6605426949915998</v>
      </c>
      <c r="G945" s="82">
        <v>2.48687363742332</v>
      </c>
      <c r="H945" s="82">
        <v>2.5562861744059502</v>
      </c>
      <c r="I945" s="82">
        <v>2.6569795014131801</v>
      </c>
      <c r="J945" s="82">
        <v>2.7677380597908199</v>
      </c>
      <c r="K945" s="82">
        <v>2.8230249080316798</v>
      </c>
      <c r="L945" s="82">
        <v>2.87915993003912</v>
      </c>
      <c r="M945" s="82">
        <v>2.9070798160134301</v>
      </c>
      <c r="N945" s="82">
        <v>2.9421845128390101</v>
      </c>
      <c r="O945" s="82">
        <v>3.1089874770697601</v>
      </c>
      <c r="P945" s="82">
        <v>3.1520743815388101</v>
      </c>
      <c r="Q945" s="82">
        <v>3.1720580425809999</v>
      </c>
      <c r="R945" s="82">
        <v>3.2328804030448701</v>
      </c>
      <c r="S945" s="82">
        <v>3.2878005102485299</v>
      </c>
      <c r="T945" s="82">
        <v>3.3394926326025201</v>
      </c>
      <c r="U945" s="82">
        <v>3.39980790693139</v>
      </c>
      <c r="V945" s="82">
        <v>3.4494956965096302</v>
      </c>
      <c r="W945" s="82">
        <v>3.4948910242215101</v>
      </c>
      <c r="X945" s="82">
        <v>3.5462475604493799</v>
      </c>
      <c r="Y945" s="82">
        <v>3.5915401742352899</v>
      </c>
      <c r="Z945" s="82">
        <v>3.6400875380724398</v>
      </c>
      <c r="AA945" s="82">
        <v>3.6893289889821399</v>
      </c>
      <c r="AB945" s="82">
        <v>3.7899606712226501</v>
      </c>
      <c r="AC945" s="82">
        <v>3.8644191177900802</v>
      </c>
      <c r="AD945" s="82">
        <v>3.9277607980176601</v>
      </c>
      <c r="AE945" s="82">
        <v>4.00219913735424</v>
      </c>
      <c r="AF945" s="82">
        <v>4.0774859460673296</v>
      </c>
      <c r="AG945" s="82">
        <v>4.1069290881000802</v>
      </c>
      <c r="AH945" s="82">
        <v>4.0371091241249202</v>
      </c>
      <c r="AI945" s="82">
        <v>3.9687959172126499</v>
      </c>
      <c r="AJ945" s="82">
        <v>3.9254208822542398</v>
      </c>
      <c r="AK945" s="82">
        <v>3.87246268122705</v>
      </c>
    </row>
    <row r="946" spans="1:37" s="82" customFormat="1" x14ac:dyDescent="0.3">
      <c r="A946" s="100" t="str">
        <f t="shared" si="19"/>
        <v>SDGbaseTRA_UrbIRT_v7C_GVAaamai</v>
      </c>
      <c r="B946" s="101" t="s">
        <v>220</v>
      </c>
      <c r="C946" s="102" t="s">
        <v>325</v>
      </c>
      <c r="D946" s="84" t="s">
        <v>3</v>
      </c>
      <c r="E946" s="82" t="s">
        <v>5</v>
      </c>
      <c r="F946" s="82">
        <v>11.925302657025901</v>
      </c>
      <c r="G946" s="82">
        <v>11.250343786546701</v>
      </c>
      <c r="H946" s="82">
        <v>11.725572167940401</v>
      </c>
      <c r="I946" s="82">
        <v>12.316743296714399</v>
      </c>
      <c r="J946" s="82">
        <v>12.9917133817557</v>
      </c>
      <c r="K946" s="82">
        <v>13.283209185407401</v>
      </c>
      <c r="L946" s="82">
        <v>13.5860132586962</v>
      </c>
      <c r="M946" s="82">
        <v>13.7343483636018</v>
      </c>
      <c r="N946" s="82">
        <v>13.949054065012</v>
      </c>
      <c r="O946" s="82">
        <v>15.080415522719701</v>
      </c>
      <c r="P946" s="82">
        <v>15.325230603583099</v>
      </c>
      <c r="Q946" s="82">
        <v>15.376862382248101</v>
      </c>
      <c r="R946" s="82">
        <v>15.609007211445499</v>
      </c>
      <c r="S946" s="82">
        <v>15.794982331597501</v>
      </c>
      <c r="T946" s="82">
        <v>15.9670507453702</v>
      </c>
      <c r="U946" s="82">
        <v>16.237609146450701</v>
      </c>
      <c r="V946" s="82">
        <v>16.388379364015702</v>
      </c>
      <c r="W946" s="82">
        <v>16.500273806094299</v>
      </c>
      <c r="X946" s="82">
        <v>16.674096587169199</v>
      </c>
      <c r="Y946" s="82">
        <v>16.833044132874502</v>
      </c>
      <c r="Z946" s="82">
        <v>17.000371153823099</v>
      </c>
      <c r="AA946" s="82">
        <v>17.198171799825801</v>
      </c>
      <c r="AB946" s="82">
        <v>17.747113921235801</v>
      </c>
      <c r="AC946" s="82">
        <v>18.102901263558699</v>
      </c>
      <c r="AD946" s="82">
        <v>18.363250753863198</v>
      </c>
      <c r="AE946" s="82">
        <v>18.663276972710701</v>
      </c>
      <c r="AF946" s="82">
        <v>18.9404748216676</v>
      </c>
      <c r="AG946" s="82">
        <v>18.820121484689999</v>
      </c>
      <c r="AH946" s="82">
        <v>18.1396556086606</v>
      </c>
      <c r="AI946" s="82">
        <v>17.4745774648758</v>
      </c>
      <c r="AJ946" s="82">
        <v>16.983659388061302</v>
      </c>
      <c r="AK946" s="82">
        <v>16.469948181609102</v>
      </c>
    </row>
    <row r="947" spans="1:37" s="82" customFormat="1" x14ac:dyDescent="0.3">
      <c r="A947" s="100" t="str">
        <f t="shared" si="19"/>
        <v>SDGbaseTRA_UrbIRT_v7C_GVAaaoce</v>
      </c>
      <c r="B947" s="101" t="s">
        <v>220</v>
      </c>
      <c r="C947" s="102" t="s">
        <v>325</v>
      </c>
      <c r="D947" s="84" t="s">
        <v>3</v>
      </c>
      <c r="E947" s="82" t="s">
        <v>6</v>
      </c>
      <c r="F947" s="82">
        <v>0.81587985557114195</v>
      </c>
      <c r="G947" s="82">
        <v>0.75417772109146697</v>
      </c>
      <c r="H947" s="82">
        <v>0.79230629413111897</v>
      </c>
      <c r="I947" s="82">
        <v>0.83715722833962902</v>
      </c>
      <c r="J947" s="82">
        <v>0.88681121706590205</v>
      </c>
      <c r="K947" s="82">
        <v>0.91266612642107503</v>
      </c>
      <c r="L947" s="82">
        <v>0.93940652270545899</v>
      </c>
      <c r="M947" s="82">
        <v>0.95637052600846695</v>
      </c>
      <c r="N947" s="82">
        <v>0.97661755802575301</v>
      </c>
      <c r="O947" s="82">
        <v>1.05910335472163</v>
      </c>
      <c r="P947" s="82">
        <v>1.08547732777003</v>
      </c>
      <c r="Q947" s="82">
        <v>1.0987656934918</v>
      </c>
      <c r="R947" s="82">
        <v>1.1261257998666601</v>
      </c>
      <c r="S947" s="82">
        <v>1.15036924831034</v>
      </c>
      <c r="T947" s="82">
        <v>1.1739564324070799</v>
      </c>
      <c r="U947" s="82">
        <v>1.2029524175216999</v>
      </c>
      <c r="V947" s="82">
        <v>1.2218842151728</v>
      </c>
      <c r="W947" s="82">
        <v>1.24058439061203</v>
      </c>
      <c r="X947" s="82">
        <v>1.26518986490584</v>
      </c>
      <c r="Y947" s="82">
        <v>1.2851299547138499</v>
      </c>
      <c r="Z947" s="82">
        <v>1.30696713054126</v>
      </c>
      <c r="AA947" s="82">
        <v>1.3310731298362399</v>
      </c>
      <c r="AB947" s="82">
        <v>1.38552617476368</v>
      </c>
      <c r="AC947" s="82">
        <v>1.4220657884552499</v>
      </c>
      <c r="AD947" s="82">
        <v>1.4499236454801101</v>
      </c>
      <c r="AE947" s="82">
        <v>1.4816553678814399</v>
      </c>
      <c r="AF947" s="82">
        <v>1.51299980578528</v>
      </c>
      <c r="AG947" s="82">
        <v>1.52404613054046</v>
      </c>
      <c r="AH947" s="82">
        <v>1.4885419449609101</v>
      </c>
      <c r="AI947" s="82">
        <v>1.4486968152558</v>
      </c>
      <c r="AJ947" s="82">
        <v>1.41817963596181</v>
      </c>
      <c r="AK947" s="82">
        <v>1.38342610722506</v>
      </c>
    </row>
    <row r="948" spans="1:37" s="82" customFormat="1" x14ac:dyDescent="0.3">
      <c r="A948" s="100" t="str">
        <f t="shared" si="19"/>
        <v>SDGbaseTRA_UrbIRT_v7C_GVAaaveg</v>
      </c>
      <c r="B948" s="101" t="s">
        <v>220</v>
      </c>
      <c r="C948" s="102" t="s">
        <v>325</v>
      </c>
      <c r="D948" s="84" t="s">
        <v>3</v>
      </c>
      <c r="E948" s="82" t="s">
        <v>7</v>
      </c>
      <c r="F948" s="82">
        <v>6.7349634382759103</v>
      </c>
      <c r="G948" s="82">
        <v>6.4555958565659299</v>
      </c>
      <c r="H948" s="82">
        <v>6.4889999794553797</v>
      </c>
      <c r="I948" s="82">
        <v>6.63898422930653</v>
      </c>
      <c r="J948" s="82">
        <v>6.7956718830759701</v>
      </c>
      <c r="K948" s="82">
        <v>6.8687405478323704</v>
      </c>
      <c r="L948" s="82">
        <v>6.9584378791985797</v>
      </c>
      <c r="M948" s="82">
        <v>7.0168138980868999</v>
      </c>
      <c r="N948" s="82">
        <v>7.0911565876017502</v>
      </c>
      <c r="O948" s="82">
        <v>7.2450810560260397</v>
      </c>
      <c r="P948" s="82">
        <v>7.3242756621044398</v>
      </c>
      <c r="Q948" s="82">
        <v>7.3862500570054204</v>
      </c>
      <c r="R948" s="82">
        <v>7.5274559368342997</v>
      </c>
      <c r="S948" s="82">
        <v>7.6544965712295401</v>
      </c>
      <c r="T948" s="82">
        <v>7.7694098599575003</v>
      </c>
      <c r="U948" s="82">
        <v>7.9030241398952201</v>
      </c>
      <c r="V948" s="82">
        <v>8.0304750176806703</v>
      </c>
      <c r="W948" s="82">
        <v>8.1374315289620807</v>
      </c>
      <c r="X948" s="82">
        <v>8.2442945448574196</v>
      </c>
      <c r="Y948" s="82">
        <v>8.3371882803469095</v>
      </c>
      <c r="Z948" s="82">
        <v>8.4431437426333105</v>
      </c>
      <c r="AA948" s="82">
        <v>8.5308600806470007</v>
      </c>
      <c r="AB948" s="82">
        <v>8.6814258980468306</v>
      </c>
      <c r="AC948" s="82">
        <v>8.8224364231347092</v>
      </c>
      <c r="AD948" s="82">
        <v>8.9550963449715706</v>
      </c>
      <c r="AE948" s="82">
        <v>9.12025715819445</v>
      </c>
      <c r="AF948" s="82">
        <v>9.2953528434436201</v>
      </c>
      <c r="AG948" s="82">
        <v>9.3852473015767703</v>
      </c>
      <c r="AH948" s="82">
        <v>9.1986337849231106</v>
      </c>
      <c r="AI948" s="82">
        <v>9.0543394939261894</v>
      </c>
      <c r="AJ948" s="82">
        <v>8.97950838020496</v>
      </c>
      <c r="AK948" s="82">
        <v>8.8997769401215603</v>
      </c>
    </row>
    <row r="949" spans="1:37" s="82" customFormat="1" x14ac:dyDescent="0.3">
      <c r="A949" s="100" t="str">
        <f t="shared" si="19"/>
        <v>SDGbaseTRA_UrbIRT_v7C_GVAaaofr</v>
      </c>
      <c r="B949" s="101" t="s">
        <v>220</v>
      </c>
      <c r="C949" s="102" t="s">
        <v>325</v>
      </c>
      <c r="D949" s="84" t="s">
        <v>3</v>
      </c>
      <c r="E949" s="82" t="s">
        <v>8</v>
      </c>
      <c r="F949" s="82">
        <v>12.999968868332401</v>
      </c>
      <c r="G949" s="82">
        <v>12.669206141974801</v>
      </c>
      <c r="H949" s="82">
        <v>12.991943479696401</v>
      </c>
      <c r="I949" s="82">
        <v>13.2057291022097</v>
      </c>
      <c r="J949" s="82">
        <v>13.541195318895699</v>
      </c>
      <c r="K949" s="82">
        <v>13.7906480095668</v>
      </c>
      <c r="L949" s="82">
        <v>14.0738251253473</v>
      </c>
      <c r="M949" s="82">
        <v>14.2962556947552</v>
      </c>
      <c r="N949" s="82">
        <v>14.540656258916099</v>
      </c>
      <c r="O949" s="82">
        <v>15.6335371441267</v>
      </c>
      <c r="P949" s="82">
        <v>15.964931293062101</v>
      </c>
      <c r="Q949" s="82">
        <v>16.112733511167399</v>
      </c>
      <c r="R949" s="82">
        <v>16.417406605589498</v>
      </c>
      <c r="S949" s="82">
        <v>16.7295932531628</v>
      </c>
      <c r="T949" s="82">
        <v>17.050013519993101</v>
      </c>
      <c r="U949" s="82">
        <v>17.414827295746498</v>
      </c>
      <c r="V949" s="82">
        <v>17.777517881421701</v>
      </c>
      <c r="W949" s="82">
        <v>18.101198711133801</v>
      </c>
      <c r="X949" s="82">
        <v>18.393622930825099</v>
      </c>
      <c r="Y949" s="82">
        <v>18.65166400255</v>
      </c>
      <c r="Z949" s="82">
        <v>18.8910074318167</v>
      </c>
      <c r="AA949" s="82">
        <v>19.1634743996362</v>
      </c>
      <c r="AB949" s="82">
        <v>19.766355207469701</v>
      </c>
      <c r="AC949" s="82">
        <v>20.254990388291301</v>
      </c>
      <c r="AD949" s="82">
        <v>20.631035943592199</v>
      </c>
      <c r="AE949" s="82">
        <v>21.0471976870563</v>
      </c>
      <c r="AF949" s="82">
        <v>21.487854862312599</v>
      </c>
      <c r="AG949" s="82">
        <v>21.704936799393899</v>
      </c>
      <c r="AH949" s="82">
        <v>21.334305267182099</v>
      </c>
      <c r="AI949" s="82">
        <v>20.8027276472056</v>
      </c>
      <c r="AJ949" s="82">
        <v>20.4559305784876</v>
      </c>
      <c r="AK949" s="82">
        <v>20.103042672462902</v>
      </c>
    </row>
    <row r="950" spans="1:37" s="82" customFormat="1" x14ac:dyDescent="0.3">
      <c r="A950" s="100" t="str">
        <f t="shared" si="19"/>
        <v>SDGbaseTRA_UrbIRT_v7C_GVAaagra</v>
      </c>
      <c r="B950" s="101" t="s">
        <v>220</v>
      </c>
      <c r="C950" s="102" t="s">
        <v>325</v>
      </c>
      <c r="D950" s="84" t="s">
        <v>3</v>
      </c>
      <c r="E950" s="82" t="s">
        <v>9</v>
      </c>
      <c r="F950" s="82">
        <v>6.1969723289684602</v>
      </c>
      <c r="G950" s="82">
        <v>6.2019699402898496</v>
      </c>
      <c r="H950" s="82">
        <v>6.4615702234118704</v>
      </c>
      <c r="I950" s="82">
        <v>6.5304389456014196</v>
      </c>
      <c r="J950" s="82">
        <v>6.6736564717593501</v>
      </c>
      <c r="K950" s="82">
        <v>6.8495799756388296</v>
      </c>
      <c r="L950" s="82">
        <v>7.0534111626518703</v>
      </c>
      <c r="M950" s="82">
        <v>7.2713867661810099</v>
      </c>
      <c r="N950" s="82">
        <v>7.4974913484970003</v>
      </c>
      <c r="O950" s="82">
        <v>8.2263574012096203</v>
      </c>
      <c r="P950" s="82">
        <v>8.5326345558349601</v>
      </c>
      <c r="Q950" s="82">
        <v>8.7045601502425498</v>
      </c>
      <c r="R950" s="82">
        <v>8.9355919604578808</v>
      </c>
      <c r="S950" s="82">
        <v>9.1762131948165493</v>
      </c>
      <c r="T950" s="82">
        <v>9.4427960826141693</v>
      </c>
      <c r="U950" s="82">
        <v>9.7439749928643398</v>
      </c>
      <c r="V950" s="82">
        <v>10.007402062083401</v>
      </c>
      <c r="W950" s="82">
        <v>10.297402967317201</v>
      </c>
      <c r="X950" s="82">
        <v>10.605377837864101</v>
      </c>
      <c r="Y950" s="82">
        <v>10.836936503650801</v>
      </c>
      <c r="Z950" s="82">
        <v>11.0374443465904</v>
      </c>
      <c r="AA950" s="82">
        <v>11.273642858773201</v>
      </c>
      <c r="AB950" s="82">
        <v>11.7848043379995</v>
      </c>
      <c r="AC950" s="82">
        <v>12.1716449681116</v>
      </c>
      <c r="AD950" s="82">
        <v>12.4235059290489</v>
      </c>
      <c r="AE950" s="82">
        <v>12.6891000755452</v>
      </c>
      <c r="AF950" s="82">
        <v>12.968814389826701</v>
      </c>
      <c r="AG950" s="82">
        <v>13.1327273646121</v>
      </c>
      <c r="AH950" s="82">
        <v>12.933365060240799</v>
      </c>
      <c r="AI950" s="82">
        <v>12.566832590573901</v>
      </c>
      <c r="AJ950" s="82">
        <v>12.280181177038299</v>
      </c>
      <c r="AK950" s="82">
        <v>11.9940519292304</v>
      </c>
    </row>
    <row r="951" spans="1:37" s="82" customFormat="1" x14ac:dyDescent="0.3">
      <c r="A951" s="100" t="str">
        <f t="shared" si="19"/>
        <v>SDGbaseTRA_UrbIRT_v7C_GVAaaoil</v>
      </c>
      <c r="B951" s="101" t="s">
        <v>220</v>
      </c>
      <c r="C951" s="102" t="s">
        <v>325</v>
      </c>
      <c r="D951" s="84" t="s">
        <v>3</v>
      </c>
      <c r="E951" s="82" t="s">
        <v>10</v>
      </c>
      <c r="F951" s="82">
        <v>5.4472049614452702</v>
      </c>
      <c r="G951" s="82">
        <v>4.9312802531384703</v>
      </c>
      <c r="H951" s="82">
        <v>5.0993660326928802</v>
      </c>
      <c r="I951" s="82">
        <v>5.4062137369406802</v>
      </c>
      <c r="J951" s="82">
        <v>5.7026770869910601</v>
      </c>
      <c r="K951" s="82">
        <v>5.8556883718213104</v>
      </c>
      <c r="L951" s="82">
        <v>6.01432281775792</v>
      </c>
      <c r="M951" s="82">
        <v>6.0998627920328303</v>
      </c>
      <c r="N951" s="82">
        <v>6.2012408196544699</v>
      </c>
      <c r="O951" s="82">
        <v>6.4684778660514404</v>
      </c>
      <c r="P951" s="82">
        <v>6.59343622186082</v>
      </c>
      <c r="Q951" s="82">
        <v>6.6930246050584596</v>
      </c>
      <c r="R951" s="82">
        <v>6.9073426901386403</v>
      </c>
      <c r="S951" s="82">
        <v>7.0946963657249196</v>
      </c>
      <c r="T951" s="82">
        <v>7.2684281553956103</v>
      </c>
      <c r="U951" s="82">
        <v>7.4626851984815303</v>
      </c>
      <c r="V951" s="82">
        <v>7.62044815416355</v>
      </c>
      <c r="W951" s="82">
        <v>7.7750230753538903</v>
      </c>
      <c r="X951" s="82">
        <v>7.95603159190307</v>
      </c>
      <c r="Y951" s="82">
        <v>8.1118711640811405</v>
      </c>
      <c r="Z951" s="82">
        <v>8.2917679290859194</v>
      </c>
      <c r="AA951" s="82">
        <v>8.4549424340058597</v>
      </c>
      <c r="AB951" s="82">
        <v>8.7156850599541098</v>
      </c>
      <c r="AC951" s="82">
        <v>8.9175366418454391</v>
      </c>
      <c r="AD951" s="82">
        <v>9.1151473648110795</v>
      </c>
      <c r="AE951" s="82">
        <v>9.3514693022551807</v>
      </c>
      <c r="AF951" s="82">
        <v>9.5957952646416498</v>
      </c>
      <c r="AG951" s="82">
        <v>9.75562710372912</v>
      </c>
      <c r="AH951" s="82">
        <v>9.5570092866829892</v>
      </c>
      <c r="AI951" s="82">
        <v>9.4080214969324292</v>
      </c>
      <c r="AJ951" s="82">
        <v>9.31436253651421</v>
      </c>
      <c r="AK951" s="82">
        <v>9.1885100313651407</v>
      </c>
    </row>
    <row r="952" spans="1:37" s="82" customFormat="1" x14ac:dyDescent="0.3">
      <c r="A952" s="100" t="str">
        <f t="shared" si="19"/>
        <v>SDGbaseTRA_UrbIRT_v7C_GVAaatub</v>
      </c>
      <c r="B952" s="101" t="s">
        <v>220</v>
      </c>
      <c r="C952" s="102" t="s">
        <v>325</v>
      </c>
      <c r="D952" s="84" t="s">
        <v>3</v>
      </c>
      <c r="E952" s="82" t="s">
        <v>11</v>
      </c>
      <c r="F952" s="82">
        <v>2.94784568120137</v>
      </c>
      <c r="G952" s="82">
        <v>2.7759830910090701</v>
      </c>
      <c r="H952" s="82">
        <v>2.7945300318908801</v>
      </c>
      <c r="I952" s="82">
        <v>2.8695527856157099</v>
      </c>
      <c r="J952" s="82">
        <v>2.94834970848235</v>
      </c>
      <c r="K952" s="82">
        <v>2.9822459419413501</v>
      </c>
      <c r="L952" s="82">
        <v>3.0235073257485801</v>
      </c>
      <c r="M952" s="82">
        <v>3.0522278221134398</v>
      </c>
      <c r="N952" s="82">
        <v>3.09017714097374</v>
      </c>
      <c r="O952" s="82">
        <v>3.1727095095917202</v>
      </c>
      <c r="P952" s="82">
        <v>3.21262271163465</v>
      </c>
      <c r="Q952" s="82">
        <v>3.2434600052243701</v>
      </c>
      <c r="R952" s="82">
        <v>3.3106082229392002</v>
      </c>
      <c r="S952" s="82">
        <v>3.3710529041907402</v>
      </c>
      <c r="T952" s="82">
        <v>3.4250557149771499</v>
      </c>
      <c r="U952" s="82">
        <v>3.4875482417127999</v>
      </c>
      <c r="V952" s="82">
        <v>3.5451710538848298</v>
      </c>
      <c r="W952" s="82">
        <v>3.5923933833414901</v>
      </c>
      <c r="X952" s="82">
        <v>3.6405271617395401</v>
      </c>
      <c r="Y952" s="82">
        <v>3.68259112718063</v>
      </c>
      <c r="Z952" s="82">
        <v>3.7307354261354702</v>
      </c>
      <c r="AA952" s="82">
        <v>3.7700147488087299</v>
      </c>
      <c r="AB952" s="82">
        <v>3.8459082532572202</v>
      </c>
      <c r="AC952" s="82">
        <v>3.9163271854563502</v>
      </c>
      <c r="AD952" s="82">
        <v>3.97814625013504</v>
      </c>
      <c r="AE952" s="82">
        <v>4.0553212202220497</v>
      </c>
      <c r="AF952" s="82">
        <v>4.1364624561353303</v>
      </c>
      <c r="AG952" s="82">
        <v>4.1536694636662199</v>
      </c>
      <c r="AH952" s="82">
        <v>4.0480941589332904</v>
      </c>
      <c r="AI952" s="82">
        <v>3.9604714619353198</v>
      </c>
      <c r="AJ952" s="82">
        <v>3.9061658431675901</v>
      </c>
      <c r="AK952" s="82">
        <v>3.8502642394261199</v>
      </c>
    </row>
    <row r="953" spans="1:37" s="82" customFormat="1" x14ac:dyDescent="0.3">
      <c r="A953" s="100" t="str">
        <f t="shared" si="19"/>
        <v>SDGbaseTRA_UrbIRT_v7C_GVAaapul</v>
      </c>
      <c r="B953" s="101" t="s">
        <v>220</v>
      </c>
      <c r="C953" s="102" t="s">
        <v>325</v>
      </c>
      <c r="D953" s="84" t="s">
        <v>3</v>
      </c>
      <c r="E953" s="82" t="s">
        <v>12</v>
      </c>
      <c r="F953" s="82">
        <v>0.52449157567978599</v>
      </c>
      <c r="G953" s="82">
        <v>0.48730068496471701</v>
      </c>
      <c r="H953" s="82">
        <v>0.49270808017239298</v>
      </c>
      <c r="I953" s="82">
        <v>0.51430056099592802</v>
      </c>
      <c r="J953" s="82">
        <v>0.53414095492542302</v>
      </c>
      <c r="K953" s="82">
        <v>0.54197308904838704</v>
      </c>
      <c r="L953" s="82">
        <v>0.54985430482626596</v>
      </c>
      <c r="M953" s="82">
        <v>0.55042878997155698</v>
      </c>
      <c r="N953" s="82">
        <v>0.55265546067843996</v>
      </c>
      <c r="O953" s="82">
        <v>0.56107018340404702</v>
      </c>
      <c r="P953" s="82">
        <v>0.56372458450780405</v>
      </c>
      <c r="Q953" s="82">
        <v>0.56685521073156597</v>
      </c>
      <c r="R953" s="82">
        <v>0.57925393539154901</v>
      </c>
      <c r="S953" s="82">
        <v>0.58966517947317199</v>
      </c>
      <c r="T953" s="82">
        <v>0.59842046673206195</v>
      </c>
      <c r="U953" s="82">
        <v>0.60831655504833904</v>
      </c>
      <c r="V953" s="82">
        <v>0.61765665915589296</v>
      </c>
      <c r="W953" s="82">
        <v>0.62487993537904196</v>
      </c>
      <c r="X953" s="82">
        <v>0.63237777557741803</v>
      </c>
      <c r="Y953" s="82">
        <v>0.64014001457363501</v>
      </c>
      <c r="Z953" s="82">
        <v>0.65021797915235002</v>
      </c>
      <c r="AA953" s="82">
        <v>0.65825820942097202</v>
      </c>
      <c r="AB953" s="82">
        <v>0.66912139602794196</v>
      </c>
      <c r="AC953" s="82">
        <v>0.67896724651981899</v>
      </c>
      <c r="AD953" s="82">
        <v>0.69050231425195197</v>
      </c>
      <c r="AE953" s="82">
        <v>0.70513213630441096</v>
      </c>
      <c r="AF953" s="82">
        <v>0.72020962079889195</v>
      </c>
      <c r="AG953" s="82">
        <v>0.73106043337943705</v>
      </c>
      <c r="AH953" s="82">
        <v>0.72225365106966699</v>
      </c>
      <c r="AI953" s="82">
        <v>0.72009223806253997</v>
      </c>
      <c r="AJ953" s="82">
        <v>0.72244832692691496</v>
      </c>
      <c r="AK953" s="82">
        <v>0.72304617024052997</v>
      </c>
    </row>
    <row r="954" spans="1:37" s="82" customFormat="1" x14ac:dyDescent="0.3">
      <c r="A954" s="100" t="str">
        <f t="shared" si="19"/>
        <v>SDGbaseTRA_UrbIRT_v7C_GVAaasug</v>
      </c>
      <c r="B954" s="101" t="s">
        <v>220</v>
      </c>
      <c r="C954" s="102" t="s">
        <v>325</v>
      </c>
      <c r="D954" s="84" t="s">
        <v>3</v>
      </c>
      <c r="E954" s="82" t="s">
        <v>13</v>
      </c>
      <c r="F954" s="82">
        <v>3.8233471543033799</v>
      </c>
      <c r="G954" s="82">
        <v>3.66290217623057</v>
      </c>
      <c r="H954" s="82">
        <v>3.6810253013816201</v>
      </c>
      <c r="I954" s="82">
        <v>3.77831344771911</v>
      </c>
      <c r="J954" s="82">
        <v>3.8881044860074501</v>
      </c>
      <c r="K954" s="82">
        <v>3.9339277394773098</v>
      </c>
      <c r="L954" s="82">
        <v>3.9848416252214398</v>
      </c>
      <c r="M954" s="82">
        <v>4.0150686941247304</v>
      </c>
      <c r="N954" s="82">
        <v>4.0428473855137801</v>
      </c>
      <c r="O954" s="82">
        <v>4.2304960846806399</v>
      </c>
      <c r="P954" s="82">
        <v>4.2551140656218402</v>
      </c>
      <c r="Q954" s="82">
        <v>4.2440903080947301</v>
      </c>
      <c r="R954" s="82">
        <v>4.30182864240291</v>
      </c>
      <c r="S954" s="82">
        <v>4.3600424582885804</v>
      </c>
      <c r="T954" s="82">
        <v>4.41419638583156</v>
      </c>
      <c r="U954" s="82">
        <v>4.4709991879668296</v>
      </c>
      <c r="V954" s="82">
        <v>4.50117116197206</v>
      </c>
      <c r="W954" s="82">
        <v>4.5515571200639897</v>
      </c>
      <c r="X954" s="82">
        <v>4.62706630426361</v>
      </c>
      <c r="Y954" s="82">
        <v>4.66714616311502</v>
      </c>
      <c r="Z954" s="82">
        <v>4.7052233786115503</v>
      </c>
      <c r="AA954" s="82">
        <v>4.7496147777479996</v>
      </c>
      <c r="AB954" s="82">
        <v>4.8440937291547499</v>
      </c>
      <c r="AC954" s="82">
        <v>4.8887796072886101</v>
      </c>
      <c r="AD954" s="82">
        <v>4.9253728208926901</v>
      </c>
      <c r="AE954" s="82">
        <v>4.9745499809740501</v>
      </c>
      <c r="AF954" s="82">
        <v>5.0349567655437202</v>
      </c>
      <c r="AG954" s="82">
        <v>5.0980774627186101</v>
      </c>
      <c r="AH954" s="82">
        <v>5.03129025887179</v>
      </c>
      <c r="AI954" s="82">
        <v>4.9684666174169401</v>
      </c>
      <c r="AJ954" s="82">
        <v>4.9476560367309403</v>
      </c>
      <c r="AK954" s="82">
        <v>4.9164131907184503</v>
      </c>
    </row>
    <row r="955" spans="1:37" s="82" customFormat="1" x14ac:dyDescent="0.3">
      <c r="A955" s="100" t="str">
        <f t="shared" si="19"/>
        <v>SDGbaseTRA_UrbIRT_v7C_GVAaaoth</v>
      </c>
      <c r="B955" s="101" t="s">
        <v>220</v>
      </c>
      <c r="C955" s="102" t="s">
        <v>325</v>
      </c>
      <c r="D955" s="84" t="s">
        <v>3</v>
      </c>
      <c r="E955" s="82" t="s">
        <v>14</v>
      </c>
      <c r="F955" s="82">
        <v>7.2867372761343301</v>
      </c>
      <c r="G955" s="82">
        <v>6.7684891309603197</v>
      </c>
      <c r="H955" s="82">
        <v>7.10777024865064</v>
      </c>
      <c r="I955" s="82">
        <v>7.2964186740927603</v>
      </c>
      <c r="J955" s="82">
        <v>7.5596895073471604</v>
      </c>
      <c r="K955" s="82">
        <v>7.8167018412653002</v>
      </c>
      <c r="L955" s="82">
        <v>8.10985726519454</v>
      </c>
      <c r="M955" s="82">
        <v>8.4189016876157492</v>
      </c>
      <c r="N955" s="82">
        <v>8.7389610658243804</v>
      </c>
      <c r="O955" s="82">
        <v>9.6454296920953695</v>
      </c>
      <c r="P955" s="82">
        <v>10.077011545559801</v>
      </c>
      <c r="Q955" s="82">
        <v>10.3628254717107</v>
      </c>
      <c r="R955" s="82">
        <v>10.715339131392399</v>
      </c>
      <c r="S955" s="82">
        <v>11.0831903800263</v>
      </c>
      <c r="T955" s="82">
        <v>11.490473563237</v>
      </c>
      <c r="U955" s="82">
        <v>11.9709006045536</v>
      </c>
      <c r="V955" s="82">
        <v>12.4153043781193</v>
      </c>
      <c r="W955" s="82">
        <v>12.9273149296081</v>
      </c>
      <c r="X955" s="82">
        <v>13.5464281204755</v>
      </c>
      <c r="Y955" s="82">
        <v>14.0634299690328</v>
      </c>
      <c r="Z955" s="82">
        <v>14.528103426523201</v>
      </c>
      <c r="AA955" s="82">
        <v>15.0387131647825</v>
      </c>
      <c r="AB955" s="82">
        <v>15.7346195843236</v>
      </c>
      <c r="AC955" s="82">
        <v>16.289417950380201</v>
      </c>
      <c r="AD955" s="82">
        <v>16.758687217365999</v>
      </c>
      <c r="AE955" s="82">
        <v>17.2784778647728</v>
      </c>
      <c r="AF955" s="82">
        <v>17.8542665273403</v>
      </c>
      <c r="AG955" s="82">
        <v>18.3753543440763</v>
      </c>
      <c r="AH955" s="82">
        <v>18.0162541345506</v>
      </c>
      <c r="AI955" s="82">
        <v>17.4476326374282</v>
      </c>
      <c r="AJ955" s="82">
        <v>16.920692267790798</v>
      </c>
      <c r="AK955" s="82">
        <v>16.370131775607501</v>
      </c>
    </row>
    <row r="956" spans="1:37" s="82" customFormat="1" x14ac:dyDescent="0.3">
      <c r="A956" s="100" t="str">
        <f t="shared" si="19"/>
        <v>SDGbaseTRA_UrbIRT_v7C_GVAalani</v>
      </c>
      <c r="B956" s="101" t="s">
        <v>220</v>
      </c>
      <c r="C956" s="102" t="s">
        <v>325</v>
      </c>
      <c r="D956" s="84" t="s">
        <v>3</v>
      </c>
      <c r="E956" s="82" t="s">
        <v>15</v>
      </c>
      <c r="F956" s="82">
        <v>27.5487375052288</v>
      </c>
      <c r="G956" s="82">
        <v>22.0473904604263</v>
      </c>
      <c r="H956" s="82">
        <v>24.158553308133801</v>
      </c>
      <c r="I956" s="82">
        <v>25.142213233323101</v>
      </c>
      <c r="J956" s="82">
        <v>26.382026088704301</v>
      </c>
      <c r="K956" s="82">
        <v>27.0975640222916</v>
      </c>
      <c r="L956" s="82">
        <v>27.756577566774801</v>
      </c>
      <c r="M956" s="82">
        <v>28.4558103071057</v>
      </c>
      <c r="N956" s="82">
        <v>29.3362689006184</v>
      </c>
      <c r="O956" s="82">
        <v>32.320080500852001</v>
      </c>
      <c r="P956" s="82">
        <v>33.083127624443897</v>
      </c>
      <c r="Q956" s="82">
        <v>33.584081876266097</v>
      </c>
      <c r="R956" s="82">
        <v>34.577336887662099</v>
      </c>
      <c r="S956" s="82">
        <v>35.632209802508001</v>
      </c>
      <c r="T956" s="82">
        <v>36.747841779458398</v>
      </c>
      <c r="U956" s="82">
        <v>37.9039637059524</v>
      </c>
      <c r="V956" s="82">
        <v>39.085563294319201</v>
      </c>
      <c r="W956" s="82">
        <v>40.3049322939533</v>
      </c>
      <c r="X956" s="82">
        <v>41.787971463034303</v>
      </c>
      <c r="Y956" s="82">
        <v>43.0056190871422</v>
      </c>
      <c r="Z956" s="82">
        <v>44.0648981702684</v>
      </c>
      <c r="AA956" s="82">
        <v>45.158008972430302</v>
      </c>
      <c r="AB956" s="82">
        <v>47.5034278795546</v>
      </c>
      <c r="AC956" s="82">
        <v>49.023622848377499</v>
      </c>
      <c r="AD956" s="82">
        <v>50.098071817812396</v>
      </c>
      <c r="AE956" s="82">
        <v>51.365978522019098</v>
      </c>
      <c r="AF956" s="82">
        <v>52.747344583271897</v>
      </c>
      <c r="AG956" s="82">
        <v>53.739798258327198</v>
      </c>
      <c r="AH956" s="82">
        <v>55.020968458955601</v>
      </c>
      <c r="AI956" s="82">
        <v>55.142614091666502</v>
      </c>
      <c r="AJ956" s="82">
        <v>54.809658662377899</v>
      </c>
      <c r="AK956" s="82">
        <v>54.2542087693962</v>
      </c>
    </row>
    <row r="957" spans="1:37" s="82" customFormat="1" x14ac:dyDescent="0.3">
      <c r="A957" s="100" t="str">
        <f t="shared" si="19"/>
        <v>SDGbaseTRA_UrbIRT_v7C_GVAafore</v>
      </c>
      <c r="B957" s="101" t="s">
        <v>220</v>
      </c>
      <c r="C957" s="102" t="s">
        <v>325</v>
      </c>
      <c r="D957" s="84" t="s">
        <v>3</v>
      </c>
      <c r="E957" s="82" t="s">
        <v>16</v>
      </c>
      <c r="F957" s="82">
        <v>6.4911530358491802</v>
      </c>
      <c r="G957" s="82">
        <v>5.8929114973991403</v>
      </c>
      <c r="H957" s="82">
        <v>6.0264077807418097</v>
      </c>
      <c r="I957" s="82">
        <v>6.2004582960635597</v>
      </c>
      <c r="J957" s="82">
        <v>6.3509316179037496</v>
      </c>
      <c r="K957" s="82">
        <v>6.4275294137989301</v>
      </c>
      <c r="L957" s="82">
        <v>6.5148663734208503</v>
      </c>
      <c r="M957" s="82">
        <v>6.5633985341851897</v>
      </c>
      <c r="N957" s="82">
        <v>6.7183428974338097</v>
      </c>
      <c r="O957" s="82">
        <v>7.01576609572904</v>
      </c>
      <c r="P957" s="82">
        <v>7.1601170554254603</v>
      </c>
      <c r="Q957" s="82">
        <v>7.1682628968307496</v>
      </c>
      <c r="R957" s="82">
        <v>7.3224520271059799</v>
      </c>
      <c r="S957" s="82">
        <v>7.4366106082696799</v>
      </c>
      <c r="T957" s="82">
        <v>7.5643064130898301</v>
      </c>
      <c r="U957" s="82">
        <v>7.7959155333806596</v>
      </c>
      <c r="V957" s="82">
        <v>7.9896737620656904</v>
      </c>
      <c r="W957" s="82">
        <v>8.2329745793060596</v>
      </c>
      <c r="X957" s="82">
        <v>8.4643793701096701</v>
      </c>
      <c r="Y957" s="82">
        <v>8.7505603553973597</v>
      </c>
      <c r="Z957" s="82">
        <v>8.8939734359599392</v>
      </c>
      <c r="AA957" s="82">
        <v>9.0474502765297107</v>
      </c>
      <c r="AB957" s="82">
        <v>9.25059167768854</v>
      </c>
      <c r="AC957" s="82">
        <v>9.4313808698867607</v>
      </c>
      <c r="AD957" s="82">
        <v>9.5708928674301603</v>
      </c>
      <c r="AE957" s="82">
        <v>9.7197607401595896</v>
      </c>
      <c r="AF957" s="82">
        <v>9.9214143874630008</v>
      </c>
      <c r="AG957" s="82">
        <v>10.0494994359626</v>
      </c>
      <c r="AH957" s="82">
        <v>9.8973809841419609</v>
      </c>
      <c r="AI957" s="82">
        <v>9.7257588658896008</v>
      </c>
      <c r="AJ957" s="82">
        <v>9.6283603287868793</v>
      </c>
      <c r="AK957" s="82">
        <v>9.5257181973403799</v>
      </c>
    </row>
    <row r="958" spans="1:37" s="82" customFormat="1" x14ac:dyDescent="0.3">
      <c r="A958" s="100" t="str">
        <f t="shared" si="19"/>
        <v>SDGbaseTRA_UrbIRT_v7C_GVAafish</v>
      </c>
      <c r="B958" s="101" t="s">
        <v>220</v>
      </c>
      <c r="C958" s="102" t="s">
        <v>325</v>
      </c>
      <c r="D958" s="84" t="s">
        <v>3</v>
      </c>
      <c r="E958" s="82" t="s">
        <v>17</v>
      </c>
      <c r="F958" s="82">
        <v>7.3673079317878702</v>
      </c>
      <c r="G958" s="82">
        <v>6.9127714206671298</v>
      </c>
      <c r="H958" s="82">
        <v>7.2158059445782801</v>
      </c>
      <c r="I958" s="82">
        <v>7.3312775165672601</v>
      </c>
      <c r="J958" s="82">
        <v>7.5499168776630396</v>
      </c>
      <c r="K958" s="82">
        <v>7.7438820498998</v>
      </c>
      <c r="L958" s="82">
        <v>7.9565799075725998</v>
      </c>
      <c r="M958" s="82">
        <v>8.1809890665327991</v>
      </c>
      <c r="N958" s="82">
        <v>8.4344570396408898</v>
      </c>
      <c r="O958" s="82">
        <v>9.1937802468340308</v>
      </c>
      <c r="P958" s="82">
        <v>9.5385072190161395</v>
      </c>
      <c r="Q958" s="82">
        <v>9.7688525176422196</v>
      </c>
      <c r="R958" s="82">
        <v>10.051880975221099</v>
      </c>
      <c r="S958" s="82">
        <v>10.3396024983881</v>
      </c>
      <c r="T958" s="82">
        <v>10.655425385916301</v>
      </c>
      <c r="U958" s="82">
        <v>11.0167435065555</v>
      </c>
      <c r="V958" s="82">
        <v>11.3356780852254</v>
      </c>
      <c r="W958" s="82">
        <v>11.6864346482533</v>
      </c>
      <c r="X958" s="82">
        <v>12.099957293226201</v>
      </c>
      <c r="Y958" s="82">
        <v>12.460885656255799</v>
      </c>
      <c r="Z958" s="82">
        <v>12.8012516031567</v>
      </c>
      <c r="AA958" s="82">
        <v>13.182317680299899</v>
      </c>
      <c r="AB958" s="82">
        <v>13.808540249739201</v>
      </c>
      <c r="AC958" s="82">
        <v>14.2896505171135</v>
      </c>
      <c r="AD958" s="82">
        <v>14.684172261383299</v>
      </c>
      <c r="AE958" s="82">
        <v>15.081304957877901</v>
      </c>
      <c r="AF958" s="82">
        <v>15.494724077947</v>
      </c>
      <c r="AG958" s="82">
        <v>15.8725337183762</v>
      </c>
      <c r="AH958" s="82">
        <v>15.9468613778125</v>
      </c>
      <c r="AI958" s="82">
        <v>15.8091044143156</v>
      </c>
      <c r="AJ958" s="82">
        <v>15.6704439272809</v>
      </c>
      <c r="AK958" s="82">
        <v>15.499182581507201</v>
      </c>
    </row>
    <row r="959" spans="1:37" s="82" customFormat="1" x14ac:dyDescent="0.3">
      <c r="A959" s="100" t="str">
        <f t="shared" si="19"/>
        <v>SDGbaseTRA_UrbIRT_v7C_GVAacoal</v>
      </c>
      <c r="B959" s="101" t="s">
        <v>220</v>
      </c>
      <c r="C959" s="102" t="s">
        <v>325</v>
      </c>
      <c r="D959" s="84" t="s">
        <v>3</v>
      </c>
      <c r="E959" s="82" t="s">
        <v>18</v>
      </c>
      <c r="F959" s="82">
        <v>112.985261334444</v>
      </c>
      <c r="G959" s="82">
        <v>112.951706890171</v>
      </c>
      <c r="H959" s="82">
        <v>112.960378772382</v>
      </c>
      <c r="I959" s="82">
        <v>110.26771527796301</v>
      </c>
      <c r="J959" s="82">
        <v>107.56379716273899</v>
      </c>
      <c r="K959" s="82">
        <v>106.04025175312</v>
      </c>
      <c r="L959" s="82">
        <v>104.330120057965</v>
      </c>
      <c r="M959" s="82">
        <v>103.65351645952499</v>
      </c>
      <c r="N959" s="82">
        <v>102.93553665626099</v>
      </c>
      <c r="O959" s="82">
        <v>106.20947292448901</v>
      </c>
      <c r="P959" s="82">
        <v>104.41482032733801</v>
      </c>
      <c r="Q959" s="82">
        <v>99.9942347753029</v>
      </c>
      <c r="R959" s="82">
        <v>96.623044791944807</v>
      </c>
      <c r="S959" s="82">
        <v>96.985844887759399</v>
      </c>
      <c r="T959" s="82">
        <v>96.796251723077702</v>
      </c>
      <c r="U959" s="82">
        <v>96.977396326604705</v>
      </c>
      <c r="V959" s="82">
        <v>95.707811497553806</v>
      </c>
      <c r="W959" s="82">
        <v>96.095596171601301</v>
      </c>
      <c r="X959" s="82">
        <v>96.391043052969195</v>
      </c>
      <c r="Y959" s="82">
        <v>98.350108038481196</v>
      </c>
      <c r="Z959" s="82">
        <v>108.035868070691</v>
      </c>
      <c r="AA959" s="82">
        <v>131.164890606271</v>
      </c>
      <c r="AB959" s="82">
        <v>118.74061868803</v>
      </c>
      <c r="AC959" s="82">
        <v>82.244257168074199</v>
      </c>
      <c r="AD959" s="82">
        <v>77.936724985564695</v>
      </c>
      <c r="AE959" s="82">
        <v>73.595077208075594</v>
      </c>
      <c r="AF959" s="82">
        <v>69.266719638294106</v>
      </c>
      <c r="AG959" s="82">
        <v>60.523116353542797</v>
      </c>
      <c r="AH959" s="82">
        <v>51.398744643731199</v>
      </c>
      <c r="AI959" s="82">
        <v>41.912267836706903</v>
      </c>
      <c r="AJ959" s="82">
        <v>32.660346164575699</v>
      </c>
      <c r="AK959" s="82">
        <v>23.152601715907799</v>
      </c>
    </row>
    <row r="960" spans="1:37" s="82" customFormat="1" x14ac:dyDescent="0.3">
      <c r="A960" s="100" t="str">
        <f t="shared" si="19"/>
        <v>SDGbaseTRA_UrbIRT_v7C_GVAagold</v>
      </c>
      <c r="B960" s="101" t="s">
        <v>220</v>
      </c>
      <c r="C960" s="102" t="s">
        <v>325</v>
      </c>
      <c r="D960" s="84" t="s">
        <v>3</v>
      </c>
      <c r="E960" s="82" t="s">
        <v>19</v>
      </c>
      <c r="F960" s="82">
        <v>61.140285838991502</v>
      </c>
      <c r="G960" s="82">
        <v>59.909915436256298</v>
      </c>
      <c r="H960" s="82">
        <v>61.232986172308401</v>
      </c>
      <c r="I960" s="82">
        <v>61.125718394524903</v>
      </c>
      <c r="J960" s="82">
        <v>61.542250138764601</v>
      </c>
      <c r="K960" s="82">
        <v>62.181671365806501</v>
      </c>
      <c r="L960" s="82">
        <v>63.142388413830297</v>
      </c>
      <c r="M960" s="82">
        <v>64.691555044200697</v>
      </c>
      <c r="N960" s="82">
        <v>66.233060577282203</v>
      </c>
      <c r="O960" s="82">
        <v>71.180191736650897</v>
      </c>
      <c r="P960" s="82">
        <v>73.080074691057604</v>
      </c>
      <c r="Q960" s="82">
        <v>73.934817697580002</v>
      </c>
      <c r="R960" s="82">
        <v>74.429195995836196</v>
      </c>
      <c r="S960" s="82">
        <v>75.190474580562196</v>
      </c>
      <c r="T960" s="82">
        <v>75.9432075559954</v>
      </c>
      <c r="U960" s="82">
        <v>76.876113548652597</v>
      </c>
      <c r="V960" s="82">
        <v>77.554653959832294</v>
      </c>
      <c r="W960" s="82">
        <v>78.423709999238099</v>
      </c>
      <c r="X960" s="82">
        <v>79.678884473563301</v>
      </c>
      <c r="Y960" s="82">
        <v>80.200118764062594</v>
      </c>
      <c r="Z960" s="82">
        <v>80.230297804622694</v>
      </c>
      <c r="AA960" s="82">
        <v>80.364235133323902</v>
      </c>
      <c r="AB960" s="82">
        <v>82.042579761172206</v>
      </c>
      <c r="AC960" s="82">
        <v>83.494758614391102</v>
      </c>
      <c r="AD960" s="82">
        <v>83.773793457741604</v>
      </c>
      <c r="AE960" s="82">
        <v>84.020985117424004</v>
      </c>
      <c r="AF960" s="82">
        <v>84.277266996456206</v>
      </c>
      <c r="AG960" s="82">
        <v>81.932612765211999</v>
      </c>
      <c r="AH960" s="82">
        <v>78.539350353128697</v>
      </c>
      <c r="AI960" s="82">
        <v>73.578060390527398</v>
      </c>
      <c r="AJ960" s="82">
        <v>68.867206246825404</v>
      </c>
      <c r="AK960" s="82">
        <v>63.860422213822901</v>
      </c>
    </row>
    <row r="961" spans="1:37" s="82" customFormat="1" x14ac:dyDescent="0.3">
      <c r="A961" s="100" t="str">
        <f t="shared" si="19"/>
        <v>SDGbaseTRA_UrbIRT_v7C_GVAangas</v>
      </c>
      <c r="B961" s="101" t="s">
        <v>220</v>
      </c>
      <c r="C961" s="102" t="s">
        <v>325</v>
      </c>
      <c r="D961" s="84" t="s">
        <v>3</v>
      </c>
      <c r="E961" s="82" t="s">
        <v>20</v>
      </c>
      <c r="F961" s="82">
        <v>0.94356488111435299</v>
      </c>
      <c r="G961" s="82">
        <v>0.83413303713127795</v>
      </c>
      <c r="H961" s="82">
        <v>0.81089936618739</v>
      </c>
      <c r="I961" s="82">
        <v>0.75632780737790894</v>
      </c>
      <c r="J961" s="82">
        <v>0.71981641441279698</v>
      </c>
      <c r="K961" s="82">
        <v>0.68558573396368305</v>
      </c>
      <c r="L961" s="82">
        <v>0.65456424639078503</v>
      </c>
      <c r="M961" s="82">
        <v>0.63138831609246004</v>
      </c>
      <c r="N961" s="82">
        <v>0.608610403754973</v>
      </c>
      <c r="O961" s="82">
        <v>0.64005943490637496</v>
      </c>
      <c r="P961" s="82">
        <v>0.62492123496713403</v>
      </c>
      <c r="Q961" s="82">
        <v>0.59901518976411605</v>
      </c>
      <c r="R961" s="82">
        <v>0.57027368990152805</v>
      </c>
      <c r="S961" s="82">
        <v>0.54518349780349695</v>
      </c>
      <c r="T961" s="82">
        <v>0.52148541955898897</v>
      </c>
      <c r="U961" s="82">
        <v>0.49830878294358999</v>
      </c>
      <c r="V961" s="82">
        <v>0.47478324840069802</v>
      </c>
      <c r="W961" s="82">
        <v>0.45383624967903602</v>
      </c>
      <c r="X961" s="82">
        <v>0.43524169145352398</v>
      </c>
      <c r="Y961" s="82">
        <v>0.41452883255383699</v>
      </c>
      <c r="Z961" s="82">
        <v>0.392873946144984</v>
      </c>
      <c r="AA961" s="82">
        <v>0.37508633722583401</v>
      </c>
      <c r="AB961" s="82">
        <v>0.36506713827631398</v>
      </c>
      <c r="AC961" s="82">
        <v>0.35172691996962602</v>
      </c>
      <c r="AD961" s="82">
        <v>0.33566831414015202</v>
      </c>
      <c r="AE961" s="82">
        <v>0.31963163362025099</v>
      </c>
      <c r="AF961" s="82">
        <v>0.30442383736682199</v>
      </c>
      <c r="AG961" s="82">
        <v>0.28939728988254398</v>
      </c>
      <c r="AH961" s="82">
        <v>0.27645033623808102</v>
      </c>
      <c r="AI961" s="82">
        <v>0.25886946084089002</v>
      </c>
      <c r="AJ961" s="82">
        <v>0.24297896315193801</v>
      </c>
      <c r="AK961" s="82">
        <v>0.22583494449619501</v>
      </c>
    </row>
    <row r="962" spans="1:37" s="82" customFormat="1" x14ac:dyDescent="0.3">
      <c r="A962" s="100" t="str">
        <f t="shared" si="19"/>
        <v>SDGbaseTRA_UrbIRT_v7C_GVAapgm</v>
      </c>
      <c r="B962" s="101" t="s">
        <v>220</v>
      </c>
      <c r="C962" s="102" t="s">
        <v>325</v>
      </c>
      <c r="D962" s="84" t="s">
        <v>3</v>
      </c>
      <c r="E962" s="82" t="s">
        <v>21</v>
      </c>
      <c r="F962" s="82">
        <v>97.820469381027095</v>
      </c>
      <c r="G962" s="82">
        <v>51.058886067285897</v>
      </c>
      <c r="H962" s="82">
        <v>64.5871176359842</v>
      </c>
      <c r="I962" s="82">
        <v>77.914455138815498</v>
      </c>
      <c r="J962" s="82">
        <v>88.766304911738004</v>
      </c>
      <c r="K962" s="82">
        <v>96.704121433432107</v>
      </c>
      <c r="L962" s="82">
        <v>101.78824441442001</v>
      </c>
      <c r="M962" s="82">
        <v>94.901263839624903</v>
      </c>
      <c r="N962" s="82">
        <v>92.085373865707993</v>
      </c>
      <c r="O962" s="82">
        <v>90.542168291166604</v>
      </c>
      <c r="P962" s="82">
        <v>90.331434030078597</v>
      </c>
      <c r="Q962" s="82">
        <v>90.637698460958205</v>
      </c>
      <c r="R962" s="82">
        <v>95.296866862701805</v>
      </c>
      <c r="S962" s="82">
        <v>99.173568023233202</v>
      </c>
      <c r="T962" s="82">
        <v>102.197705980759</v>
      </c>
      <c r="U962" s="82">
        <v>104.385870299549</v>
      </c>
      <c r="V962" s="82">
        <v>107.708727761687</v>
      </c>
      <c r="W962" s="82">
        <v>110.33681477634001</v>
      </c>
      <c r="X962" s="82">
        <v>112.170527076387</v>
      </c>
      <c r="Y962" s="82">
        <v>114.544688960491</v>
      </c>
      <c r="Z962" s="82">
        <v>116.70364502203201</v>
      </c>
      <c r="AA962" s="82">
        <v>118.906787580184</v>
      </c>
      <c r="AB962" s="82">
        <v>197.394506189444</v>
      </c>
      <c r="AC962" s="82">
        <v>252.524146007685</v>
      </c>
      <c r="AD962" s="82">
        <v>281.76452286982499</v>
      </c>
      <c r="AE962" s="82">
        <v>305.39134232586798</v>
      </c>
      <c r="AF962" s="82">
        <v>327.88142174823599</v>
      </c>
      <c r="AG962" s="82">
        <v>351.38341616814398</v>
      </c>
      <c r="AH962" s="82">
        <v>434.29491954720999</v>
      </c>
      <c r="AI962" s="82">
        <v>506.59852071461103</v>
      </c>
      <c r="AJ962" s="82">
        <v>548.09754250035201</v>
      </c>
      <c r="AK962" s="82">
        <v>582.36932220068798</v>
      </c>
    </row>
    <row r="963" spans="1:37" s="82" customFormat="1" x14ac:dyDescent="0.3">
      <c r="A963" s="100" t="str">
        <f t="shared" si="19"/>
        <v>SDGbaseTRA_UrbIRT_v7C_GVAamore</v>
      </c>
      <c r="B963" s="101" t="s">
        <v>220</v>
      </c>
      <c r="C963" s="102" t="s">
        <v>325</v>
      </c>
      <c r="D963" s="84" t="s">
        <v>3</v>
      </c>
      <c r="E963" s="82" t="s">
        <v>22</v>
      </c>
      <c r="F963" s="82">
        <v>78.234984296278597</v>
      </c>
      <c r="G963" s="82">
        <v>76.857977374770698</v>
      </c>
      <c r="H963" s="82">
        <v>80.791925653246594</v>
      </c>
      <c r="I963" s="82">
        <v>82.279561693370894</v>
      </c>
      <c r="J963" s="82">
        <v>84.256143802665903</v>
      </c>
      <c r="K963" s="82">
        <v>86.396195952618797</v>
      </c>
      <c r="L963" s="82">
        <v>88.981223236987205</v>
      </c>
      <c r="M963" s="82">
        <v>92.3962253403798</v>
      </c>
      <c r="N963" s="82">
        <v>95.745890902082493</v>
      </c>
      <c r="O963" s="82">
        <v>105.368809946162</v>
      </c>
      <c r="P963" s="82">
        <v>110.18642117554</v>
      </c>
      <c r="Q963" s="82">
        <v>113.290694521935</v>
      </c>
      <c r="R963" s="82">
        <v>115.908536674586</v>
      </c>
      <c r="S963" s="82">
        <v>118.832096300215</v>
      </c>
      <c r="T963" s="82">
        <v>121.864200396404</v>
      </c>
      <c r="U963" s="82">
        <v>125.157526322972</v>
      </c>
      <c r="V963" s="82">
        <v>127.946478588836</v>
      </c>
      <c r="W963" s="82">
        <v>131.174109420506</v>
      </c>
      <c r="X963" s="82">
        <v>135.116674750936</v>
      </c>
      <c r="Y963" s="82">
        <v>137.61619278243299</v>
      </c>
      <c r="Z963" s="82">
        <v>139.34841718235</v>
      </c>
      <c r="AA963" s="82">
        <v>141.468859718836</v>
      </c>
      <c r="AB963" s="82">
        <v>145.32822254393901</v>
      </c>
      <c r="AC963" s="82">
        <v>148.35083544192699</v>
      </c>
      <c r="AD963" s="82">
        <v>150.20221836673201</v>
      </c>
      <c r="AE963" s="82">
        <v>152.024332036196</v>
      </c>
      <c r="AF963" s="82">
        <v>154.040803211152</v>
      </c>
      <c r="AG963" s="82">
        <v>154.63221515901901</v>
      </c>
      <c r="AH963" s="82">
        <v>150.931359562507</v>
      </c>
      <c r="AI963" s="82">
        <v>144.186089655448</v>
      </c>
      <c r="AJ963" s="82">
        <v>138.545116636236</v>
      </c>
      <c r="AK963" s="82">
        <v>132.07597334066801</v>
      </c>
    </row>
    <row r="964" spans="1:37" s="82" customFormat="1" x14ac:dyDescent="0.3">
      <c r="A964" s="100" t="str">
        <f t="shared" si="19"/>
        <v>SDGbaseTRA_UrbIRT_v7C_GVAamine</v>
      </c>
      <c r="B964" s="101" t="s">
        <v>220</v>
      </c>
      <c r="C964" s="102" t="s">
        <v>325</v>
      </c>
      <c r="D964" s="84" t="s">
        <v>3</v>
      </c>
      <c r="E964" s="82" t="s">
        <v>23</v>
      </c>
      <c r="F964" s="82">
        <v>57.005130412232297</v>
      </c>
      <c r="G964" s="82">
        <v>54.463959989075398</v>
      </c>
      <c r="H964" s="82">
        <v>56.654649664148899</v>
      </c>
      <c r="I964" s="82">
        <v>58.097060712719099</v>
      </c>
      <c r="J964" s="82">
        <v>59.3552565584543</v>
      </c>
      <c r="K964" s="82">
        <v>60.729187776087997</v>
      </c>
      <c r="L964" s="82">
        <v>62.448832929642897</v>
      </c>
      <c r="M964" s="82">
        <v>64.662182323719705</v>
      </c>
      <c r="N964" s="82">
        <v>66.533373513098496</v>
      </c>
      <c r="O964" s="82">
        <v>70.3041905699464</v>
      </c>
      <c r="P964" s="82">
        <v>72.297811555533798</v>
      </c>
      <c r="Q964" s="82">
        <v>74.081298086252403</v>
      </c>
      <c r="R964" s="82">
        <v>75.885670975666301</v>
      </c>
      <c r="S964" s="82">
        <v>78.078590341102498</v>
      </c>
      <c r="T964" s="82">
        <v>80.469183693812397</v>
      </c>
      <c r="U964" s="82">
        <v>82.821992565397295</v>
      </c>
      <c r="V964" s="82">
        <v>85.104805540706096</v>
      </c>
      <c r="W964" s="82">
        <v>87.997857217645006</v>
      </c>
      <c r="X964" s="82">
        <v>91.974693932382806</v>
      </c>
      <c r="Y964" s="82">
        <v>94.828085049562105</v>
      </c>
      <c r="Z964" s="82">
        <v>97.544422126658702</v>
      </c>
      <c r="AA964" s="82">
        <v>100.386428568347</v>
      </c>
      <c r="AB964" s="82">
        <v>102.99523043741701</v>
      </c>
      <c r="AC964" s="82">
        <v>104.95591082121101</v>
      </c>
      <c r="AD964" s="82">
        <v>106.84034767261301</v>
      </c>
      <c r="AE964" s="82">
        <v>109.056715910012</v>
      </c>
      <c r="AF964" s="82">
        <v>111.9164682708</v>
      </c>
      <c r="AG964" s="82">
        <v>114.97225787654</v>
      </c>
      <c r="AH964" s="82">
        <v>114.16339046393701</v>
      </c>
      <c r="AI964" s="82">
        <v>111.79456192141301</v>
      </c>
      <c r="AJ964" s="82">
        <v>110.472699338178</v>
      </c>
      <c r="AK964" s="82">
        <v>109.004298407665</v>
      </c>
    </row>
    <row r="965" spans="1:37" s="82" customFormat="1" x14ac:dyDescent="0.3">
      <c r="A965" s="100" t="str">
        <f t="shared" si="19"/>
        <v>SDGbaseTRA_UrbIRT_v7C_GVAameat</v>
      </c>
      <c r="B965" s="101" t="s">
        <v>220</v>
      </c>
      <c r="C965" s="102" t="s">
        <v>325</v>
      </c>
      <c r="D965" s="84" t="s">
        <v>3</v>
      </c>
      <c r="E965" s="82" t="s">
        <v>24</v>
      </c>
      <c r="F965" s="82">
        <v>14.298644361090499</v>
      </c>
      <c r="G965" s="82">
        <v>13.762994662558199</v>
      </c>
      <c r="H965" s="82">
        <v>13.645792994252099</v>
      </c>
      <c r="I965" s="82">
        <v>13.920573428756899</v>
      </c>
      <c r="J965" s="82">
        <v>14.259125288225899</v>
      </c>
      <c r="K965" s="82">
        <v>14.6108324390951</v>
      </c>
      <c r="L965" s="82">
        <v>14.9986248627397</v>
      </c>
      <c r="M965" s="82">
        <v>15.3624069982245</v>
      </c>
      <c r="N965" s="82">
        <v>15.707555974024</v>
      </c>
      <c r="O965" s="82">
        <v>16.2401115596154</v>
      </c>
      <c r="P965" s="82">
        <v>16.821592134990802</v>
      </c>
      <c r="Q965" s="82">
        <v>17.237212501756598</v>
      </c>
      <c r="R965" s="82">
        <v>17.813066532986198</v>
      </c>
      <c r="S965" s="82">
        <v>18.357226861390799</v>
      </c>
      <c r="T965" s="82">
        <v>18.900761794507201</v>
      </c>
      <c r="U965" s="82">
        <v>19.4566055780735</v>
      </c>
      <c r="V965" s="82">
        <v>19.940180749468301</v>
      </c>
      <c r="W965" s="82">
        <v>20.460368155772699</v>
      </c>
      <c r="X965" s="82">
        <v>20.9930126648228</v>
      </c>
      <c r="Y965" s="82">
        <v>21.404183797279401</v>
      </c>
      <c r="Z965" s="82">
        <v>21.812169575553298</v>
      </c>
      <c r="AA965" s="82">
        <v>22.235896230161199</v>
      </c>
      <c r="AB965" s="82">
        <v>22.8416756134969</v>
      </c>
      <c r="AC965" s="82">
        <v>23.377835667805801</v>
      </c>
      <c r="AD965" s="82">
        <v>23.8830952005477</v>
      </c>
      <c r="AE965" s="82">
        <v>24.451498097108999</v>
      </c>
      <c r="AF965" s="82">
        <v>25.040289203732002</v>
      </c>
      <c r="AG965" s="82">
        <v>25.504990747816102</v>
      </c>
      <c r="AH965" s="82">
        <v>25.220647052106798</v>
      </c>
      <c r="AI965" s="82">
        <v>25.1232208530209</v>
      </c>
      <c r="AJ965" s="82">
        <v>25.1773609633678</v>
      </c>
      <c r="AK965" s="82">
        <v>25.168946928886101</v>
      </c>
    </row>
    <row r="966" spans="1:37" s="82" customFormat="1" x14ac:dyDescent="0.3">
      <c r="A966" s="100" t="str">
        <f t="shared" si="19"/>
        <v>SDGbaseTRA_UrbIRT_v7C_GVAapfis</v>
      </c>
      <c r="B966" s="101" t="s">
        <v>220</v>
      </c>
      <c r="C966" s="102" t="s">
        <v>325</v>
      </c>
      <c r="D966" s="84" t="s">
        <v>3</v>
      </c>
      <c r="E966" s="82" t="s">
        <v>25</v>
      </c>
      <c r="F966" s="82">
        <v>6.3223518718128702</v>
      </c>
      <c r="G966" s="82">
        <v>6.2492765316161698</v>
      </c>
      <c r="H966" s="82">
        <v>6.4216257422496996</v>
      </c>
      <c r="I966" s="82">
        <v>6.5272471511178303</v>
      </c>
      <c r="J966" s="82">
        <v>6.6777540817869001</v>
      </c>
      <c r="K966" s="82">
        <v>6.8224516079445596</v>
      </c>
      <c r="L966" s="82">
        <v>6.9968074685787602</v>
      </c>
      <c r="M966" s="82">
        <v>7.1766089907490702</v>
      </c>
      <c r="N966" s="82">
        <v>7.3621541105511401</v>
      </c>
      <c r="O966" s="82">
        <v>7.8269510720493498</v>
      </c>
      <c r="P966" s="82">
        <v>8.0870879825993498</v>
      </c>
      <c r="Q966" s="82">
        <v>8.2586900759977908</v>
      </c>
      <c r="R966" s="82">
        <v>8.4998438568749393</v>
      </c>
      <c r="S966" s="82">
        <v>8.7330201188942898</v>
      </c>
      <c r="T966" s="82">
        <v>8.9789837280912508</v>
      </c>
      <c r="U966" s="82">
        <v>9.2651897697812302</v>
      </c>
      <c r="V966" s="82">
        <v>9.4945949943015808</v>
      </c>
      <c r="W966" s="82">
        <v>9.7679107805623495</v>
      </c>
      <c r="X966" s="82">
        <v>10.061598211828301</v>
      </c>
      <c r="Y966" s="82">
        <v>10.286176939039899</v>
      </c>
      <c r="Z966" s="82">
        <v>10.498196849464099</v>
      </c>
      <c r="AA966" s="82">
        <v>10.7437088545185</v>
      </c>
      <c r="AB966" s="82">
        <v>11.144056108782101</v>
      </c>
      <c r="AC966" s="82">
        <v>11.455128171048999</v>
      </c>
      <c r="AD966" s="82">
        <v>11.7134183721199</v>
      </c>
      <c r="AE966" s="82">
        <v>11.9736070360297</v>
      </c>
      <c r="AF966" s="82">
        <v>12.253033173905401</v>
      </c>
      <c r="AG966" s="82">
        <v>12.4901735344279</v>
      </c>
      <c r="AH966" s="82">
        <v>12.292748242103899</v>
      </c>
      <c r="AI966" s="82">
        <v>12.046247950884499</v>
      </c>
      <c r="AJ966" s="82">
        <v>11.8772287952097</v>
      </c>
      <c r="AK966" s="82">
        <v>11.6984853785406</v>
      </c>
    </row>
    <row r="967" spans="1:37" s="82" customFormat="1" x14ac:dyDescent="0.3">
      <c r="A967" s="100" t="str">
        <f t="shared" si="19"/>
        <v>SDGbaseTRA_UrbIRT_v7C_GVAavege</v>
      </c>
      <c r="B967" s="101" t="s">
        <v>220</v>
      </c>
      <c r="C967" s="102" t="s">
        <v>325</v>
      </c>
      <c r="D967" s="84" t="s">
        <v>3</v>
      </c>
      <c r="E967" s="82" t="s">
        <v>26</v>
      </c>
      <c r="F967" s="82">
        <v>10.9732834638646</v>
      </c>
      <c r="G967" s="82">
        <v>10.459730916675399</v>
      </c>
      <c r="H967" s="82">
        <v>10.8833239107915</v>
      </c>
      <c r="I967" s="82">
        <v>11.0980541237865</v>
      </c>
      <c r="J967" s="82">
        <v>11.4202562397788</v>
      </c>
      <c r="K967" s="82">
        <v>11.7042458640219</v>
      </c>
      <c r="L967" s="82">
        <v>12.016042375167199</v>
      </c>
      <c r="M967" s="82">
        <v>12.336457679787999</v>
      </c>
      <c r="N967" s="82">
        <v>12.6801835043045</v>
      </c>
      <c r="O967" s="82">
        <v>13.6609475295799</v>
      </c>
      <c r="P967" s="82">
        <v>14.1144798789527</v>
      </c>
      <c r="Q967" s="82">
        <v>14.4065025855427</v>
      </c>
      <c r="R967" s="82">
        <v>14.841361854839199</v>
      </c>
      <c r="S967" s="82">
        <v>15.2582751759919</v>
      </c>
      <c r="T967" s="82">
        <v>15.7048040459861</v>
      </c>
      <c r="U967" s="82">
        <v>16.208122947109501</v>
      </c>
      <c r="V967" s="82">
        <v>16.6402036373402</v>
      </c>
      <c r="W967" s="82">
        <v>17.1175130514671</v>
      </c>
      <c r="X967" s="82">
        <v>17.6643119099543</v>
      </c>
      <c r="Y967" s="82">
        <v>18.0767417877715</v>
      </c>
      <c r="Z967" s="82">
        <v>18.4679925023467</v>
      </c>
      <c r="AA967" s="82">
        <v>18.9150704165354</v>
      </c>
      <c r="AB967" s="82">
        <v>19.731113881561001</v>
      </c>
      <c r="AC967" s="82">
        <v>20.302570679317199</v>
      </c>
      <c r="AD967" s="82">
        <v>20.7498501179264</v>
      </c>
      <c r="AE967" s="82">
        <v>21.222733852413398</v>
      </c>
      <c r="AF967" s="82">
        <v>21.726088168986301</v>
      </c>
      <c r="AG967" s="82">
        <v>22.094251747309102</v>
      </c>
      <c r="AH967" s="82">
        <v>21.955447618319699</v>
      </c>
      <c r="AI967" s="82">
        <v>21.597900143293501</v>
      </c>
      <c r="AJ967" s="82">
        <v>21.268892179560002</v>
      </c>
      <c r="AK967" s="82">
        <v>20.900408436024101</v>
      </c>
    </row>
    <row r="968" spans="1:37" s="82" customFormat="1" x14ac:dyDescent="0.3">
      <c r="A968" s="100" t="str">
        <f t="shared" si="19"/>
        <v>SDGbaseTRA_UrbIRT_v7C_GVAafats</v>
      </c>
      <c r="B968" s="101" t="s">
        <v>220</v>
      </c>
      <c r="C968" s="102" t="s">
        <v>325</v>
      </c>
      <c r="D968" s="84" t="s">
        <v>3</v>
      </c>
      <c r="E968" s="82" t="s">
        <v>27</v>
      </c>
      <c r="F968" s="82">
        <v>3.4845797675239001</v>
      </c>
      <c r="G968" s="82">
        <v>3.44891052892515</v>
      </c>
      <c r="H968" s="82">
        <v>3.5473571283193799</v>
      </c>
      <c r="I968" s="82">
        <v>3.5581713335694301</v>
      </c>
      <c r="J968" s="82">
        <v>3.6705087919506498</v>
      </c>
      <c r="K968" s="82">
        <v>3.74549463966797</v>
      </c>
      <c r="L968" s="82">
        <v>3.8247100237903902</v>
      </c>
      <c r="M968" s="82">
        <v>3.91279672009003</v>
      </c>
      <c r="N968" s="82">
        <v>4.0066055025580498</v>
      </c>
      <c r="O968" s="82">
        <v>4.6365664124786701</v>
      </c>
      <c r="P968" s="82">
        <v>4.7767913383292901</v>
      </c>
      <c r="Q968" s="82">
        <v>4.7981483507957901</v>
      </c>
      <c r="R968" s="82">
        <v>4.8431461717157998</v>
      </c>
      <c r="S968" s="82">
        <v>4.8979395094666804</v>
      </c>
      <c r="T968" s="82">
        <v>4.9723992919989799</v>
      </c>
      <c r="U968" s="82">
        <v>5.0612128842234396</v>
      </c>
      <c r="V968" s="82">
        <v>5.10645725506666</v>
      </c>
      <c r="W968" s="82">
        <v>5.19144228263879</v>
      </c>
      <c r="X968" s="82">
        <v>5.3446922067884399</v>
      </c>
      <c r="Y968" s="82">
        <v>5.4408805089537502</v>
      </c>
      <c r="Z968" s="82">
        <v>5.5221028867787103</v>
      </c>
      <c r="AA968" s="82">
        <v>5.6404899294979502</v>
      </c>
      <c r="AB968" s="82">
        <v>5.94916995959289</v>
      </c>
      <c r="AC968" s="82">
        <v>6.09351892759633</v>
      </c>
      <c r="AD968" s="82">
        <v>6.1560546320190097</v>
      </c>
      <c r="AE968" s="82">
        <v>6.1975716433223198</v>
      </c>
      <c r="AF968" s="82">
        <v>6.2387632206921504</v>
      </c>
      <c r="AG968" s="82">
        <v>6.28911335167773</v>
      </c>
      <c r="AH968" s="82">
        <v>6.3031927731417703</v>
      </c>
      <c r="AI968" s="82">
        <v>6.1994810094567203</v>
      </c>
      <c r="AJ968" s="82">
        <v>6.1017922530657103</v>
      </c>
      <c r="AK968" s="82">
        <v>5.9920957228306202</v>
      </c>
    </row>
    <row r="969" spans="1:37" s="82" customFormat="1" x14ac:dyDescent="0.3">
      <c r="A969" s="100" t="str">
        <f t="shared" si="19"/>
        <v>SDGbaseTRA_UrbIRT_v7C_GVAadair</v>
      </c>
      <c r="B969" s="101" t="s">
        <v>220</v>
      </c>
      <c r="C969" s="102" t="s">
        <v>325</v>
      </c>
      <c r="D969" s="84" t="s">
        <v>3</v>
      </c>
      <c r="E969" s="82" t="s">
        <v>28</v>
      </c>
      <c r="F969" s="82">
        <v>10.558307148005699</v>
      </c>
      <c r="G969" s="82">
        <v>10.2669582715003</v>
      </c>
      <c r="H969" s="82">
        <v>10.4130055264924</v>
      </c>
      <c r="I969" s="82">
        <v>10.5676514412297</v>
      </c>
      <c r="J969" s="82">
        <v>10.838417596656701</v>
      </c>
      <c r="K969" s="82">
        <v>11.0938946867768</v>
      </c>
      <c r="L969" s="82">
        <v>11.378516759689299</v>
      </c>
      <c r="M969" s="82">
        <v>11.659927085075299</v>
      </c>
      <c r="N969" s="82">
        <v>11.9560339161554</v>
      </c>
      <c r="O969" s="82">
        <v>12.6597932633494</v>
      </c>
      <c r="P969" s="82">
        <v>13.0293182754297</v>
      </c>
      <c r="Q969" s="82">
        <v>13.264009479880199</v>
      </c>
      <c r="R969" s="82">
        <v>13.644825839902101</v>
      </c>
      <c r="S969" s="82">
        <v>14.0120135498127</v>
      </c>
      <c r="T969" s="82">
        <v>14.4032127120166</v>
      </c>
      <c r="U969" s="82">
        <v>14.8445214239529</v>
      </c>
      <c r="V969" s="82">
        <v>15.2457745212368</v>
      </c>
      <c r="W969" s="82">
        <v>15.6974330846912</v>
      </c>
      <c r="X969" s="82">
        <v>16.195416122296098</v>
      </c>
      <c r="Y969" s="82">
        <v>16.586733081739499</v>
      </c>
      <c r="Z969" s="82">
        <v>16.950831419644</v>
      </c>
      <c r="AA969" s="82">
        <v>17.327641946092399</v>
      </c>
      <c r="AB969" s="82">
        <v>17.957538535385801</v>
      </c>
      <c r="AC969" s="82">
        <v>18.4156657451474</v>
      </c>
      <c r="AD969" s="82">
        <v>18.8007410744483</v>
      </c>
      <c r="AE969" s="82">
        <v>19.2112372501016</v>
      </c>
      <c r="AF969" s="82">
        <v>19.662550985762199</v>
      </c>
      <c r="AG969" s="82">
        <v>19.973123345451999</v>
      </c>
      <c r="AH969" s="82">
        <v>19.757522817749901</v>
      </c>
      <c r="AI969" s="82">
        <v>19.5012112332223</v>
      </c>
      <c r="AJ969" s="82">
        <v>19.286758954168899</v>
      </c>
      <c r="AK969" s="82">
        <v>19.039670991600399</v>
      </c>
    </row>
    <row r="970" spans="1:37" s="82" customFormat="1" x14ac:dyDescent="0.3">
      <c r="A970" s="100" t="str">
        <f t="shared" si="19"/>
        <v>SDGbaseTRA_UrbIRT_v7C_GVAagrai</v>
      </c>
      <c r="B970" s="101" t="s">
        <v>220</v>
      </c>
      <c r="C970" s="102" t="s">
        <v>325</v>
      </c>
      <c r="D970" s="84" t="s">
        <v>3</v>
      </c>
      <c r="E970" s="82" t="s">
        <v>29</v>
      </c>
      <c r="F970" s="82">
        <v>8.5642621157192398</v>
      </c>
      <c r="G970" s="82">
        <v>8.3907413954363008</v>
      </c>
      <c r="H970" s="82">
        <v>8.3400399887450192</v>
      </c>
      <c r="I970" s="82">
        <v>8.5258860060538204</v>
      </c>
      <c r="J970" s="82">
        <v>8.7102931206143595</v>
      </c>
      <c r="K970" s="82">
        <v>8.7231370032790903</v>
      </c>
      <c r="L970" s="82">
        <v>8.7593666073202794</v>
      </c>
      <c r="M970" s="82">
        <v>8.7669900407581007</v>
      </c>
      <c r="N970" s="82">
        <v>8.8117844590624195</v>
      </c>
      <c r="O970" s="82">
        <v>9.0053186120683506</v>
      </c>
      <c r="P970" s="82">
        <v>9.0646776119842798</v>
      </c>
      <c r="Q970" s="82">
        <v>9.0873856202071401</v>
      </c>
      <c r="R970" s="82">
        <v>9.1780030873847398</v>
      </c>
      <c r="S970" s="82">
        <v>9.2377959323839196</v>
      </c>
      <c r="T970" s="82">
        <v>9.2827695561603392</v>
      </c>
      <c r="U970" s="82">
        <v>9.3704261800717994</v>
      </c>
      <c r="V970" s="82">
        <v>9.4133793570579591</v>
      </c>
      <c r="W970" s="82">
        <v>9.4317002692784797</v>
      </c>
      <c r="X970" s="82">
        <v>9.4706735412424692</v>
      </c>
      <c r="Y970" s="82">
        <v>9.5139549623266202</v>
      </c>
      <c r="Z970" s="82">
        <v>9.5692571844935408</v>
      </c>
      <c r="AA970" s="82">
        <v>9.6290478408013591</v>
      </c>
      <c r="AB970" s="82">
        <v>9.7600769391307995</v>
      </c>
      <c r="AC970" s="82">
        <v>9.8497853633811392</v>
      </c>
      <c r="AD970" s="82">
        <v>9.9407986200955492</v>
      </c>
      <c r="AE970" s="82">
        <v>10.053745930247899</v>
      </c>
      <c r="AF970" s="82">
        <v>10.1447370491738</v>
      </c>
      <c r="AG970" s="82">
        <v>10.1085121438858</v>
      </c>
      <c r="AH970" s="82">
        <v>9.8853425908427202</v>
      </c>
      <c r="AI970" s="82">
        <v>9.7594218638150991</v>
      </c>
      <c r="AJ970" s="82">
        <v>9.7213877337895802</v>
      </c>
      <c r="AK970" s="82">
        <v>9.6702191138513207</v>
      </c>
    </row>
    <row r="971" spans="1:37" s="82" customFormat="1" x14ac:dyDescent="0.3">
      <c r="A971" s="100" t="str">
        <f t="shared" si="19"/>
        <v>SDGbaseTRA_UrbIRT_v7C_GVAastar</v>
      </c>
      <c r="B971" s="101" t="s">
        <v>220</v>
      </c>
      <c r="C971" s="102" t="s">
        <v>325</v>
      </c>
      <c r="D971" s="84" t="s">
        <v>3</v>
      </c>
      <c r="E971" s="82" t="s">
        <v>30</v>
      </c>
      <c r="F971" s="82">
        <v>7.2534655204625196</v>
      </c>
      <c r="G971" s="82">
        <v>7.1062422863624297</v>
      </c>
      <c r="H971" s="82">
        <v>7.1453693319559104</v>
      </c>
      <c r="I971" s="82">
        <v>7.2995873700100997</v>
      </c>
      <c r="J971" s="82">
        <v>7.4465183309332401</v>
      </c>
      <c r="K971" s="82">
        <v>7.4676433974411998</v>
      </c>
      <c r="L971" s="82">
        <v>7.5054981292435796</v>
      </c>
      <c r="M971" s="82">
        <v>7.5381383713725301</v>
      </c>
      <c r="N971" s="82">
        <v>7.5932307074556604</v>
      </c>
      <c r="O971" s="82">
        <v>7.7584922698852097</v>
      </c>
      <c r="P971" s="82">
        <v>7.8259466360913796</v>
      </c>
      <c r="Q971" s="82">
        <v>7.8652699559263803</v>
      </c>
      <c r="R971" s="82">
        <v>7.9162011859378003</v>
      </c>
      <c r="S971" s="82">
        <v>7.9504045074594298</v>
      </c>
      <c r="T971" s="82">
        <v>7.9674020209248102</v>
      </c>
      <c r="U971" s="82">
        <v>8.0180238026095196</v>
      </c>
      <c r="V971" s="82">
        <v>8.0358049302584007</v>
      </c>
      <c r="W971" s="82">
        <v>8.0302983706277207</v>
      </c>
      <c r="X971" s="82">
        <v>8.0431589144568392</v>
      </c>
      <c r="Y971" s="82">
        <v>8.0483469427799008</v>
      </c>
      <c r="Z971" s="82">
        <v>8.0520965171590095</v>
      </c>
      <c r="AA971" s="82">
        <v>8.0576042840590194</v>
      </c>
      <c r="AB971" s="82">
        <v>8.1350196698836008</v>
      </c>
      <c r="AC971" s="82">
        <v>8.1975527700543598</v>
      </c>
      <c r="AD971" s="82">
        <v>8.2336148859112797</v>
      </c>
      <c r="AE971" s="82">
        <v>8.2910046713958607</v>
      </c>
      <c r="AF971" s="82">
        <v>8.3337084567312694</v>
      </c>
      <c r="AG971" s="82">
        <v>7.9823826214458098</v>
      </c>
      <c r="AH971" s="82">
        <v>7.5255810266426799</v>
      </c>
      <c r="AI971" s="82">
        <v>7.1139132982867501</v>
      </c>
      <c r="AJ971" s="82">
        <v>6.7901165303058004</v>
      </c>
      <c r="AK971" s="82">
        <v>6.4894868459464403</v>
      </c>
    </row>
    <row r="972" spans="1:37" s="82" customFormat="1" x14ac:dyDescent="0.3">
      <c r="A972" s="100" t="str">
        <f t="shared" si="19"/>
        <v>SDGbaseTRA_UrbIRT_v7C_GVAafeed</v>
      </c>
      <c r="B972" s="101" t="s">
        <v>220</v>
      </c>
      <c r="C972" s="102" t="s">
        <v>325</v>
      </c>
      <c r="D972" s="84" t="s">
        <v>3</v>
      </c>
      <c r="E972" s="82" t="s">
        <v>31</v>
      </c>
      <c r="F972" s="82">
        <v>6.5455554813708998</v>
      </c>
      <c r="G972" s="82">
        <v>5.0652639237536601</v>
      </c>
      <c r="H972" s="82">
        <v>5.7563530387014401</v>
      </c>
      <c r="I972" s="82">
        <v>5.9241622939949901</v>
      </c>
      <c r="J972" s="82">
        <v>6.23300507408059</v>
      </c>
      <c r="K972" s="82">
        <v>6.4651303425583198</v>
      </c>
      <c r="L972" s="82">
        <v>6.6256323534711896</v>
      </c>
      <c r="M972" s="82">
        <v>6.7911284673602896</v>
      </c>
      <c r="N972" s="82">
        <v>7.0226955334845398</v>
      </c>
      <c r="O972" s="82">
        <v>7.5943040570424696</v>
      </c>
      <c r="P972" s="82">
        <v>7.8590149905541802</v>
      </c>
      <c r="Q972" s="82">
        <v>8.0793790717112497</v>
      </c>
      <c r="R972" s="82">
        <v>8.4132735180706497</v>
      </c>
      <c r="S972" s="82">
        <v>8.7078677196484602</v>
      </c>
      <c r="T972" s="82">
        <v>9.03416254316876</v>
      </c>
      <c r="U972" s="82">
        <v>9.3767407831429406</v>
      </c>
      <c r="V972" s="82">
        <v>9.7519480830856704</v>
      </c>
      <c r="W972" s="82">
        <v>10.127933628486099</v>
      </c>
      <c r="X972" s="82">
        <v>10.531121685764701</v>
      </c>
      <c r="Y972" s="82">
        <v>10.9398192154804</v>
      </c>
      <c r="Z972" s="82">
        <v>11.337932669443999</v>
      </c>
      <c r="AA972" s="82">
        <v>11.6848481539178</v>
      </c>
      <c r="AB972" s="82">
        <v>12.310295475523001</v>
      </c>
      <c r="AC972" s="82">
        <v>12.7472808976226</v>
      </c>
      <c r="AD972" s="82">
        <v>13.098859585898399</v>
      </c>
      <c r="AE972" s="82">
        <v>13.3975975711523</v>
      </c>
      <c r="AF972" s="82">
        <v>13.7940894054924</v>
      </c>
      <c r="AG972" s="82">
        <v>14.210769567352999</v>
      </c>
      <c r="AH972" s="82">
        <v>14.902534887826601</v>
      </c>
      <c r="AI972" s="82">
        <v>15.1849918438158</v>
      </c>
      <c r="AJ972" s="82">
        <v>15.0726679884534</v>
      </c>
      <c r="AK972" s="82">
        <v>14.892546319408201</v>
      </c>
    </row>
    <row r="973" spans="1:37" s="82" customFormat="1" x14ac:dyDescent="0.3">
      <c r="A973" s="100" t="str">
        <f t="shared" si="19"/>
        <v>SDGbaseTRA_UrbIRT_v7C_GVAabake</v>
      </c>
      <c r="B973" s="101" t="s">
        <v>220</v>
      </c>
      <c r="C973" s="102" t="s">
        <v>325</v>
      </c>
      <c r="D973" s="84" t="s">
        <v>3</v>
      </c>
      <c r="E973" s="82" t="s">
        <v>32</v>
      </c>
      <c r="F973" s="82">
        <v>22.283856021250401</v>
      </c>
      <c r="G973" s="82">
        <v>21.574165407918901</v>
      </c>
      <c r="H973" s="82">
        <v>21.887959887772698</v>
      </c>
      <c r="I973" s="82">
        <v>22.432069457287898</v>
      </c>
      <c r="J973" s="82">
        <v>22.959127378148999</v>
      </c>
      <c r="K973" s="82">
        <v>23.361692779466001</v>
      </c>
      <c r="L973" s="82">
        <v>23.8354806077452</v>
      </c>
      <c r="M973" s="82">
        <v>24.290197954850999</v>
      </c>
      <c r="N973" s="82">
        <v>24.7564038685884</v>
      </c>
      <c r="O973" s="82">
        <v>25.3707704164223</v>
      </c>
      <c r="P973" s="82">
        <v>25.917506918244399</v>
      </c>
      <c r="Q973" s="82">
        <v>26.3611038974074</v>
      </c>
      <c r="R973" s="82">
        <v>27.020066620490098</v>
      </c>
      <c r="S973" s="82">
        <v>27.616895636053801</v>
      </c>
      <c r="T973" s="82">
        <v>28.201209969089799</v>
      </c>
      <c r="U973" s="82">
        <v>28.858887566844899</v>
      </c>
      <c r="V973" s="82">
        <v>29.4508401377377</v>
      </c>
      <c r="W973" s="82">
        <v>30.092076548823901</v>
      </c>
      <c r="X973" s="82">
        <v>30.7762689951109</v>
      </c>
      <c r="Y973" s="82">
        <v>31.298092977271601</v>
      </c>
      <c r="Z973" s="82">
        <v>31.791542496185698</v>
      </c>
      <c r="AA973" s="82">
        <v>32.2627827265554</v>
      </c>
      <c r="AB973" s="82">
        <v>32.900671248274598</v>
      </c>
      <c r="AC973" s="82">
        <v>33.463166988049601</v>
      </c>
      <c r="AD973" s="82">
        <v>34.0210771398418</v>
      </c>
      <c r="AE973" s="82">
        <v>34.663928588911197</v>
      </c>
      <c r="AF973" s="82">
        <v>35.3400467181227</v>
      </c>
      <c r="AG973" s="82">
        <v>35.675513675646798</v>
      </c>
      <c r="AH973" s="82">
        <v>34.893281793831001</v>
      </c>
      <c r="AI973" s="82">
        <v>34.277521122072301</v>
      </c>
      <c r="AJ973" s="82">
        <v>33.8934370344979</v>
      </c>
      <c r="AK973" s="82">
        <v>33.491742330247398</v>
      </c>
    </row>
    <row r="974" spans="1:37" s="82" customFormat="1" x14ac:dyDescent="0.3">
      <c r="A974" s="100" t="str">
        <f t="shared" si="19"/>
        <v>SDGbaseTRA_UrbIRT_v7C_GVAasuga</v>
      </c>
      <c r="B974" s="101" t="s">
        <v>220</v>
      </c>
      <c r="C974" s="102" t="s">
        <v>325</v>
      </c>
      <c r="D974" s="84" t="s">
        <v>3</v>
      </c>
      <c r="E974" s="82" t="s">
        <v>33</v>
      </c>
      <c r="F974" s="82">
        <v>8.5226770749709395</v>
      </c>
      <c r="G974" s="82">
        <v>8.3581279806274793</v>
      </c>
      <c r="H974" s="82">
        <v>8.4657946913839908</v>
      </c>
      <c r="I974" s="82">
        <v>8.6672955308184392</v>
      </c>
      <c r="J974" s="82">
        <v>8.8852188871922699</v>
      </c>
      <c r="K974" s="82">
        <v>8.9937074799058205</v>
      </c>
      <c r="L974" s="82">
        <v>9.1212790122884595</v>
      </c>
      <c r="M974" s="82">
        <v>9.2167774718105502</v>
      </c>
      <c r="N974" s="82">
        <v>9.3099784038550997</v>
      </c>
      <c r="O974" s="82">
        <v>9.6761032293309199</v>
      </c>
      <c r="P974" s="82">
        <v>9.7892357474137093</v>
      </c>
      <c r="Q974" s="82">
        <v>9.8283585028501506</v>
      </c>
      <c r="R974" s="82">
        <v>9.9925975967322902</v>
      </c>
      <c r="S974" s="82">
        <v>10.149015108778199</v>
      </c>
      <c r="T974" s="82">
        <v>10.295658410321201</v>
      </c>
      <c r="U974" s="82">
        <v>10.4495722937846</v>
      </c>
      <c r="V974" s="82">
        <v>10.545762276138699</v>
      </c>
      <c r="W974" s="82">
        <v>10.6776758399436</v>
      </c>
      <c r="X974" s="82">
        <v>10.855732130016699</v>
      </c>
      <c r="Y974" s="82">
        <v>10.9579683206801</v>
      </c>
      <c r="Z974" s="82">
        <v>11.0552406371551</v>
      </c>
      <c r="AA974" s="82">
        <v>11.1666313632696</v>
      </c>
      <c r="AB974" s="82">
        <v>11.3694920924966</v>
      </c>
      <c r="AC974" s="82">
        <v>11.489501512115501</v>
      </c>
      <c r="AD974" s="82">
        <v>11.597472795698</v>
      </c>
      <c r="AE974" s="82">
        <v>11.731017096255901</v>
      </c>
      <c r="AF974" s="82">
        <v>11.8874410378299</v>
      </c>
      <c r="AG974" s="82">
        <v>12.0395922954397</v>
      </c>
      <c r="AH974" s="82">
        <v>11.8821286941217</v>
      </c>
      <c r="AI974" s="82">
        <v>11.745375464819601</v>
      </c>
      <c r="AJ974" s="82">
        <v>11.707670781910201</v>
      </c>
      <c r="AK974" s="82">
        <v>11.6596529599104</v>
      </c>
    </row>
    <row r="975" spans="1:37" s="82" customFormat="1" x14ac:dyDescent="0.3">
      <c r="A975" s="100" t="str">
        <f t="shared" si="19"/>
        <v>SDGbaseTRA_UrbIRT_v7C_GVAaconf</v>
      </c>
      <c r="B975" s="101" t="s">
        <v>220</v>
      </c>
      <c r="C975" s="102" t="s">
        <v>325</v>
      </c>
      <c r="D975" s="84" t="s">
        <v>3</v>
      </c>
      <c r="E975" s="82" t="s">
        <v>34</v>
      </c>
      <c r="F975" s="82">
        <v>2.4874381194491502</v>
      </c>
      <c r="G975" s="82">
        <v>2.4084186726358601</v>
      </c>
      <c r="H975" s="82">
        <v>2.5011726282039399</v>
      </c>
      <c r="I975" s="82">
        <v>2.5371017499842701</v>
      </c>
      <c r="J975" s="82">
        <v>2.6022181029201699</v>
      </c>
      <c r="K975" s="82">
        <v>2.6834509232218</v>
      </c>
      <c r="L975" s="82">
        <v>2.77514032454858</v>
      </c>
      <c r="M975" s="82">
        <v>2.8681727933819801</v>
      </c>
      <c r="N975" s="82">
        <v>2.9675158532327801</v>
      </c>
      <c r="O975" s="82">
        <v>3.1403935009419301</v>
      </c>
      <c r="P975" s="82">
        <v>3.2690753503490999</v>
      </c>
      <c r="Q975" s="82">
        <v>3.3858698200731601</v>
      </c>
      <c r="R975" s="82">
        <v>3.54010779270881</v>
      </c>
      <c r="S975" s="82">
        <v>3.6867868437177398</v>
      </c>
      <c r="T975" s="82">
        <v>3.8439852868595099</v>
      </c>
      <c r="U975" s="82">
        <v>4.0190816797815003</v>
      </c>
      <c r="V975" s="82">
        <v>4.1734360660355296</v>
      </c>
      <c r="W975" s="82">
        <v>4.3354136662394298</v>
      </c>
      <c r="X975" s="82">
        <v>4.5005212043964304</v>
      </c>
      <c r="Y975" s="82">
        <v>4.6447299969468103</v>
      </c>
      <c r="Z975" s="82">
        <v>4.8021823406925304</v>
      </c>
      <c r="AA975" s="82">
        <v>4.9653003390587998</v>
      </c>
      <c r="AB975" s="82">
        <v>5.1911347969238504</v>
      </c>
      <c r="AC975" s="82">
        <v>5.3831096810203602</v>
      </c>
      <c r="AD975" s="82">
        <v>5.5549871707365401</v>
      </c>
      <c r="AE975" s="82">
        <v>5.7292213933611098</v>
      </c>
      <c r="AF975" s="82">
        <v>5.9164304769210103</v>
      </c>
      <c r="AG975" s="82">
        <v>6.0744070934484702</v>
      </c>
      <c r="AH975" s="82">
        <v>6.02327664502356</v>
      </c>
      <c r="AI975" s="82">
        <v>5.9224644448705801</v>
      </c>
      <c r="AJ975" s="82">
        <v>5.8269885722242503</v>
      </c>
      <c r="AK975" s="82">
        <v>5.7255713139529796</v>
      </c>
    </row>
    <row r="976" spans="1:37" s="82" customFormat="1" x14ac:dyDescent="0.3">
      <c r="A976" s="100" t="str">
        <f t="shared" si="19"/>
        <v>SDGbaseTRA_UrbIRT_v7C_GVAapast</v>
      </c>
      <c r="B976" s="101" t="s">
        <v>220</v>
      </c>
      <c r="C976" s="102" t="s">
        <v>325</v>
      </c>
      <c r="D976" s="84" t="s">
        <v>3</v>
      </c>
      <c r="E976" s="82" t="s">
        <v>35</v>
      </c>
      <c r="F976" s="82">
        <v>0.64754535166887595</v>
      </c>
      <c r="G976" s="82">
        <v>0.61613411775901195</v>
      </c>
      <c r="H976" s="82">
        <v>0.64276697601555499</v>
      </c>
      <c r="I976" s="82">
        <v>0.65169073004432498</v>
      </c>
      <c r="J976" s="82">
        <v>0.67216454118034397</v>
      </c>
      <c r="K976" s="82">
        <v>0.69555808321607904</v>
      </c>
      <c r="L976" s="82">
        <v>0.71965332904301305</v>
      </c>
      <c r="M976" s="82">
        <v>0.74563332916592295</v>
      </c>
      <c r="N976" s="82">
        <v>0.76909838003887998</v>
      </c>
      <c r="O976" s="82">
        <v>0.84120092364740795</v>
      </c>
      <c r="P976" s="82">
        <v>0.87233071253168004</v>
      </c>
      <c r="Q976" s="82">
        <v>0.89086826723911094</v>
      </c>
      <c r="R976" s="82">
        <v>0.92289696834050305</v>
      </c>
      <c r="S976" s="82">
        <v>0.95805430495522204</v>
      </c>
      <c r="T976" s="82">
        <v>0.99538452245995201</v>
      </c>
      <c r="U976" s="82">
        <v>1.0302796877925999</v>
      </c>
      <c r="V976" s="82">
        <v>1.05971763038726</v>
      </c>
      <c r="W976" s="82">
        <v>1.1001378965188</v>
      </c>
      <c r="X976" s="82">
        <v>1.14332683960061</v>
      </c>
      <c r="Y976" s="82">
        <v>1.17158549817001</v>
      </c>
      <c r="Z976" s="82">
        <v>1.1952116725905</v>
      </c>
      <c r="AA976" s="82">
        <v>1.2253236207709399</v>
      </c>
      <c r="AB976" s="82">
        <v>1.28255427791596</v>
      </c>
      <c r="AC976" s="82">
        <v>1.3208594644732099</v>
      </c>
      <c r="AD976" s="82">
        <v>1.34939480600344</v>
      </c>
      <c r="AE976" s="82">
        <v>1.3791025757312001</v>
      </c>
      <c r="AF976" s="82">
        <v>1.4172372488495499</v>
      </c>
      <c r="AG976" s="82">
        <v>1.44487018565546</v>
      </c>
      <c r="AH976" s="82">
        <v>1.4487195780640401</v>
      </c>
      <c r="AI976" s="82">
        <v>1.4317960768192199</v>
      </c>
      <c r="AJ976" s="82">
        <v>1.41381306005202</v>
      </c>
      <c r="AK976" s="82">
        <v>1.3925268479797299</v>
      </c>
    </row>
    <row r="977" spans="1:37" s="82" customFormat="1" x14ac:dyDescent="0.3">
      <c r="A977" s="100" t="str">
        <f t="shared" si="19"/>
        <v>SDGbaseTRA_UrbIRT_v7C_GVAaofoo</v>
      </c>
      <c r="B977" s="101" t="s">
        <v>220</v>
      </c>
      <c r="C977" s="102" t="s">
        <v>325</v>
      </c>
      <c r="D977" s="84" t="s">
        <v>3</v>
      </c>
      <c r="E977" s="82" t="s">
        <v>36</v>
      </c>
      <c r="F977" s="82">
        <v>12.412272377586699</v>
      </c>
      <c r="G977" s="82">
        <v>11.6893502402283</v>
      </c>
      <c r="H977" s="82">
        <v>12.0490969680263</v>
      </c>
      <c r="I977" s="82">
        <v>12.282925662423199</v>
      </c>
      <c r="J977" s="82">
        <v>12.6604951677024</v>
      </c>
      <c r="K977" s="82">
        <v>12.974781178123401</v>
      </c>
      <c r="L977" s="82">
        <v>13.3094328703689</v>
      </c>
      <c r="M977" s="82">
        <v>13.6551033735677</v>
      </c>
      <c r="N977" s="82">
        <v>14.010292510630199</v>
      </c>
      <c r="O977" s="82">
        <v>15.138009893656101</v>
      </c>
      <c r="P977" s="82">
        <v>15.563166715016701</v>
      </c>
      <c r="Q977" s="82">
        <v>15.7958608108167</v>
      </c>
      <c r="R977" s="82">
        <v>16.228169982762001</v>
      </c>
      <c r="S977" s="82">
        <v>16.665053886096501</v>
      </c>
      <c r="T977" s="82">
        <v>17.136668367082301</v>
      </c>
      <c r="U977" s="82">
        <v>17.643651341442901</v>
      </c>
      <c r="V977" s="82">
        <v>18.093761066112702</v>
      </c>
      <c r="W977" s="82">
        <v>18.595314623638401</v>
      </c>
      <c r="X977" s="82">
        <v>19.2189160445817</v>
      </c>
      <c r="Y977" s="82">
        <v>19.6685296175249</v>
      </c>
      <c r="Z977" s="82">
        <v>20.069932402955601</v>
      </c>
      <c r="AA977" s="82">
        <v>20.537677307398699</v>
      </c>
      <c r="AB977" s="82">
        <v>21.349944684171899</v>
      </c>
      <c r="AC977" s="82">
        <v>21.8545560210733</v>
      </c>
      <c r="AD977" s="82">
        <v>22.2712349834833</v>
      </c>
      <c r="AE977" s="82">
        <v>22.729667184768299</v>
      </c>
      <c r="AF977" s="82">
        <v>23.238886406002301</v>
      </c>
      <c r="AG977" s="82">
        <v>23.677444450455599</v>
      </c>
      <c r="AH977" s="82">
        <v>23.6659774594123</v>
      </c>
      <c r="AI977" s="82">
        <v>23.4267289461865</v>
      </c>
      <c r="AJ977" s="82">
        <v>23.203105612552399</v>
      </c>
      <c r="AK977" s="82">
        <v>22.927886699351198</v>
      </c>
    </row>
    <row r="978" spans="1:37" s="82" customFormat="1" x14ac:dyDescent="0.3">
      <c r="A978" s="100" t="str">
        <f t="shared" si="19"/>
        <v>SDGbaseTRA_UrbIRT_v7C_GVAabevt</v>
      </c>
      <c r="B978" s="101" t="s">
        <v>220</v>
      </c>
      <c r="C978" s="102" t="s">
        <v>325</v>
      </c>
      <c r="D978" s="84" t="s">
        <v>3</v>
      </c>
      <c r="E978" s="82" t="s">
        <v>37</v>
      </c>
      <c r="F978" s="82">
        <v>40.8449223091026</v>
      </c>
      <c r="G978" s="82">
        <v>40.210662967539001</v>
      </c>
      <c r="H978" s="82">
        <v>42.8926516132397</v>
      </c>
      <c r="I978" s="82">
        <v>43.5649901984198</v>
      </c>
      <c r="J978" s="82">
        <v>44.862916331311702</v>
      </c>
      <c r="K978" s="82">
        <v>46.3640210404916</v>
      </c>
      <c r="L978" s="82">
        <v>47.938726121324102</v>
      </c>
      <c r="M978" s="82">
        <v>49.6231754467033</v>
      </c>
      <c r="N978" s="82">
        <v>51.249307066276103</v>
      </c>
      <c r="O978" s="82">
        <v>57.415745456157197</v>
      </c>
      <c r="P978" s="82">
        <v>59.527616953139301</v>
      </c>
      <c r="Q978" s="82">
        <v>60.582678386783101</v>
      </c>
      <c r="R978" s="82">
        <v>62.315715727817903</v>
      </c>
      <c r="S978" s="82">
        <v>64.182029843037</v>
      </c>
      <c r="T978" s="82">
        <v>66.297530671569803</v>
      </c>
      <c r="U978" s="82">
        <v>68.509335072025195</v>
      </c>
      <c r="V978" s="82">
        <v>70.235154860780895</v>
      </c>
      <c r="W978" s="82">
        <v>72.560475152573403</v>
      </c>
      <c r="X978" s="82">
        <v>75.225197751234006</v>
      </c>
      <c r="Y978" s="82">
        <v>76.938468747871497</v>
      </c>
      <c r="Z978" s="82">
        <v>78.506045665381706</v>
      </c>
      <c r="AA978" s="82">
        <v>80.588329228201502</v>
      </c>
      <c r="AB978" s="82">
        <v>85.123425930469907</v>
      </c>
      <c r="AC978" s="82">
        <v>87.867025801681507</v>
      </c>
      <c r="AD978" s="82">
        <v>89.496571102876203</v>
      </c>
      <c r="AE978" s="82">
        <v>91.3143906744086</v>
      </c>
      <c r="AF978" s="82">
        <v>93.334764286588396</v>
      </c>
      <c r="AG978" s="82">
        <v>95.147031038485395</v>
      </c>
      <c r="AH978" s="82">
        <v>95.420856639143807</v>
      </c>
      <c r="AI978" s="82">
        <v>94.090764690153307</v>
      </c>
      <c r="AJ978" s="82">
        <v>92.910557659034097</v>
      </c>
      <c r="AK978" s="82">
        <v>91.539196232991202</v>
      </c>
    </row>
    <row r="979" spans="1:37" s="82" customFormat="1" x14ac:dyDescent="0.3">
      <c r="A979" s="100" t="str">
        <f t="shared" si="19"/>
        <v>SDGbaseTRA_UrbIRT_v7C_GVAatext</v>
      </c>
      <c r="B979" s="101" t="s">
        <v>220</v>
      </c>
      <c r="C979" s="102" t="s">
        <v>325</v>
      </c>
      <c r="D979" s="84" t="s">
        <v>3</v>
      </c>
      <c r="E979" s="82" t="s">
        <v>38</v>
      </c>
      <c r="F979" s="82">
        <v>6.56669257408715</v>
      </c>
      <c r="G979" s="82">
        <v>6.6587164572808302</v>
      </c>
      <c r="H979" s="82">
        <v>6.8027921968638303</v>
      </c>
      <c r="I979" s="82">
        <v>6.8759952623896003</v>
      </c>
      <c r="J979" s="82">
        <v>7.0063550626931299</v>
      </c>
      <c r="K979" s="82">
        <v>7.1906107837619997</v>
      </c>
      <c r="L979" s="82">
        <v>7.4222151812750496</v>
      </c>
      <c r="M979" s="82">
        <v>7.6820161692834503</v>
      </c>
      <c r="N979" s="82">
        <v>7.9418225513644298</v>
      </c>
      <c r="O979" s="82">
        <v>8.3874758544095993</v>
      </c>
      <c r="P979" s="82">
        <v>8.6936269629627994</v>
      </c>
      <c r="Q979" s="82">
        <v>8.9287591233486996</v>
      </c>
      <c r="R979" s="82">
        <v>9.20645109078926</v>
      </c>
      <c r="S979" s="82">
        <v>9.4878276429783703</v>
      </c>
      <c r="T979" s="82">
        <v>9.7833903958177508</v>
      </c>
      <c r="U979" s="82">
        <v>10.130025429964601</v>
      </c>
      <c r="V979" s="82">
        <v>10.466359273594</v>
      </c>
      <c r="W979" s="82">
        <v>10.836264372644401</v>
      </c>
      <c r="X979" s="82">
        <v>11.233045318659</v>
      </c>
      <c r="Y979" s="82">
        <v>11.5337699357753</v>
      </c>
      <c r="Z979" s="82">
        <v>11.8206324083119</v>
      </c>
      <c r="AA979" s="82">
        <v>12.1031802121342</v>
      </c>
      <c r="AB979" s="82">
        <v>12.4679072411117</v>
      </c>
      <c r="AC979" s="82">
        <v>12.773426836755</v>
      </c>
      <c r="AD979" s="82">
        <v>13.0729360243614</v>
      </c>
      <c r="AE979" s="82">
        <v>13.405991429501301</v>
      </c>
      <c r="AF979" s="82">
        <v>13.7764750377463</v>
      </c>
      <c r="AG979" s="82">
        <v>14.125657554524199</v>
      </c>
      <c r="AH979" s="82">
        <v>13.8341650504646</v>
      </c>
      <c r="AI979" s="82">
        <v>13.4961345183565</v>
      </c>
      <c r="AJ979" s="82">
        <v>13.2504008471434</v>
      </c>
      <c r="AK979" s="82">
        <v>13.0069791333813</v>
      </c>
    </row>
    <row r="980" spans="1:37" s="82" customFormat="1" x14ac:dyDescent="0.3">
      <c r="A980" s="100" t="str">
        <f t="shared" si="19"/>
        <v>SDGbaseTRA_UrbIRT_v7C_GVAaclth</v>
      </c>
      <c r="B980" s="101" t="s">
        <v>220</v>
      </c>
      <c r="C980" s="102" t="s">
        <v>325</v>
      </c>
      <c r="D980" s="84" t="s">
        <v>3</v>
      </c>
      <c r="E980" s="82" t="s">
        <v>39</v>
      </c>
      <c r="F980" s="82">
        <v>6.7607644976157797</v>
      </c>
      <c r="G980" s="82">
        <v>6.8389144864498101</v>
      </c>
      <c r="H980" s="82">
        <v>7.0382381105767502</v>
      </c>
      <c r="I980" s="82">
        <v>7.18677228794534</v>
      </c>
      <c r="J980" s="82">
        <v>7.3531497203070604</v>
      </c>
      <c r="K980" s="82">
        <v>7.5344983542002399</v>
      </c>
      <c r="L980" s="82">
        <v>7.7552011270153898</v>
      </c>
      <c r="M980" s="82">
        <v>7.9843344021678497</v>
      </c>
      <c r="N980" s="82">
        <v>8.2217288725211795</v>
      </c>
      <c r="O980" s="82">
        <v>8.5601529954410296</v>
      </c>
      <c r="P980" s="82">
        <v>8.8300347923576492</v>
      </c>
      <c r="Q980" s="82">
        <v>9.0433412594765095</v>
      </c>
      <c r="R980" s="82">
        <v>9.3210999233787302</v>
      </c>
      <c r="S980" s="82">
        <v>9.5871664870844793</v>
      </c>
      <c r="T980" s="82">
        <v>9.8650092440145603</v>
      </c>
      <c r="U980" s="82">
        <v>10.1999269220707</v>
      </c>
      <c r="V980" s="82">
        <v>10.4966730829033</v>
      </c>
      <c r="W980" s="82">
        <v>10.8146074123009</v>
      </c>
      <c r="X980" s="82">
        <v>11.144422479669799</v>
      </c>
      <c r="Y980" s="82">
        <v>11.408558442095099</v>
      </c>
      <c r="Z980" s="82">
        <v>11.6595881116559</v>
      </c>
      <c r="AA980" s="82">
        <v>11.911882477844699</v>
      </c>
      <c r="AB980" s="82">
        <v>12.2488639864261</v>
      </c>
      <c r="AC980" s="82">
        <v>12.517495433011501</v>
      </c>
      <c r="AD980" s="82">
        <v>12.7689235848914</v>
      </c>
      <c r="AE980" s="82">
        <v>13.0504006531434</v>
      </c>
      <c r="AF980" s="82">
        <v>13.356398036839</v>
      </c>
      <c r="AG980" s="82">
        <v>13.632105072906199</v>
      </c>
      <c r="AH980" s="82">
        <v>13.3275857261727</v>
      </c>
      <c r="AI980" s="82">
        <v>13.029602636676501</v>
      </c>
      <c r="AJ980" s="82">
        <v>12.817048326742199</v>
      </c>
      <c r="AK980" s="82">
        <v>12.603482978051799</v>
      </c>
    </row>
    <row r="981" spans="1:37" s="82" customFormat="1" x14ac:dyDescent="0.3">
      <c r="A981" s="100" t="str">
        <f t="shared" si="19"/>
        <v>SDGbaseTRA_UrbIRT_v7C_GVAaleat</v>
      </c>
      <c r="B981" s="101" t="s">
        <v>220</v>
      </c>
      <c r="C981" s="102" t="s">
        <v>325</v>
      </c>
      <c r="D981" s="84" t="s">
        <v>3</v>
      </c>
      <c r="E981" s="82" t="s">
        <v>40</v>
      </c>
      <c r="F981" s="82">
        <v>2.4496072471004502</v>
      </c>
      <c r="G981" s="82">
        <v>2.6432358904930999</v>
      </c>
      <c r="H981" s="82">
        <v>2.6995569843505001</v>
      </c>
      <c r="I981" s="82">
        <v>2.63396283477798</v>
      </c>
      <c r="J981" s="82">
        <v>2.6618799705130098</v>
      </c>
      <c r="K981" s="82">
        <v>2.7506958926483001</v>
      </c>
      <c r="L981" s="82">
        <v>2.8718125899460398</v>
      </c>
      <c r="M981" s="82">
        <v>3.0280690042961198</v>
      </c>
      <c r="N981" s="82">
        <v>3.17654403665082</v>
      </c>
      <c r="O981" s="82">
        <v>3.7669381891801001</v>
      </c>
      <c r="P981" s="82">
        <v>4.0213306969652498</v>
      </c>
      <c r="Q981" s="82">
        <v>4.1387841999466897</v>
      </c>
      <c r="R981" s="82">
        <v>4.2051304530117299</v>
      </c>
      <c r="S981" s="82">
        <v>4.2957367368769503</v>
      </c>
      <c r="T981" s="82">
        <v>4.4166404313685703</v>
      </c>
      <c r="U981" s="82">
        <v>4.5759231621345702</v>
      </c>
      <c r="V981" s="82">
        <v>4.6912404501856404</v>
      </c>
      <c r="W981" s="82">
        <v>4.8597626617305396</v>
      </c>
      <c r="X981" s="82">
        <v>5.0548711070090597</v>
      </c>
      <c r="Y981" s="82">
        <v>5.1527828523581398</v>
      </c>
      <c r="Z981" s="82">
        <v>5.2274748401230298</v>
      </c>
      <c r="AA981" s="82">
        <v>5.3549238420087404</v>
      </c>
      <c r="AB981" s="82">
        <v>5.6602728578390504</v>
      </c>
      <c r="AC981" s="82">
        <v>5.9010717530952697</v>
      </c>
      <c r="AD981" s="82">
        <v>6.0727730209743997</v>
      </c>
      <c r="AE981" s="82">
        <v>6.2186141653986304</v>
      </c>
      <c r="AF981" s="82">
        <v>6.3692105651100803</v>
      </c>
      <c r="AG981" s="82">
        <v>6.4835373403690602</v>
      </c>
      <c r="AH981" s="82">
        <v>6.1860753827963899</v>
      </c>
      <c r="AI981" s="82">
        <v>5.7870731908207604</v>
      </c>
      <c r="AJ981" s="82">
        <v>5.5336371974794698</v>
      </c>
      <c r="AK981" s="82">
        <v>5.3081660255198102</v>
      </c>
    </row>
    <row r="982" spans="1:37" s="82" customFormat="1" x14ac:dyDescent="0.3">
      <c r="A982" s="100" t="str">
        <f t="shared" si="19"/>
        <v>SDGbaseTRA_UrbIRT_v7C_GVAafoot</v>
      </c>
      <c r="B982" s="101" t="s">
        <v>220</v>
      </c>
      <c r="C982" s="102" t="s">
        <v>325</v>
      </c>
      <c r="D982" s="84" t="s">
        <v>3</v>
      </c>
      <c r="E982" s="82" t="s">
        <v>41</v>
      </c>
      <c r="F982" s="82">
        <v>1.9145560944401701</v>
      </c>
      <c r="G982" s="82">
        <v>1.98621476015667</v>
      </c>
      <c r="H982" s="82">
        <v>2.0409904912302901</v>
      </c>
      <c r="I982" s="82">
        <v>2.08070744808118</v>
      </c>
      <c r="J982" s="82">
        <v>2.1272676262908501</v>
      </c>
      <c r="K982" s="82">
        <v>2.1799291947811099</v>
      </c>
      <c r="L982" s="82">
        <v>2.2438224350449101</v>
      </c>
      <c r="M982" s="82">
        <v>2.30926350441624</v>
      </c>
      <c r="N982" s="82">
        <v>2.3760107441123299</v>
      </c>
      <c r="O982" s="82">
        <v>2.4913861582063901</v>
      </c>
      <c r="P982" s="82">
        <v>2.5778484447252499</v>
      </c>
      <c r="Q982" s="82">
        <v>2.6421046630223199</v>
      </c>
      <c r="R982" s="82">
        <v>2.7202831124864302</v>
      </c>
      <c r="S982" s="82">
        <v>2.7952688388931501</v>
      </c>
      <c r="T982" s="82">
        <v>2.8729481192355601</v>
      </c>
      <c r="U982" s="82">
        <v>2.9625555990107499</v>
      </c>
      <c r="V982" s="82">
        <v>3.0453348447217601</v>
      </c>
      <c r="W982" s="82">
        <v>3.1368791961901601</v>
      </c>
      <c r="X982" s="82">
        <v>3.2351885109994898</v>
      </c>
      <c r="Y982" s="82">
        <v>3.3127620550478198</v>
      </c>
      <c r="Z982" s="82">
        <v>3.3837834015687802</v>
      </c>
      <c r="AA982" s="82">
        <v>3.4543893388122102</v>
      </c>
      <c r="AB982" s="82">
        <v>3.56650687302833</v>
      </c>
      <c r="AC982" s="82">
        <v>3.6597550330162898</v>
      </c>
      <c r="AD982" s="82">
        <v>3.74634149251093</v>
      </c>
      <c r="AE982" s="82">
        <v>3.8382963066054798</v>
      </c>
      <c r="AF982" s="82">
        <v>3.9377748623171702</v>
      </c>
      <c r="AG982" s="82">
        <v>4.0128929420347399</v>
      </c>
      <c r="AH982" s="82">
        <v>3.9319163287241201</v>
      </c>
      <c r="AI982" s="82">
        <v>3.8501336889659101</v>
      </c>
      <c r="AJ982" s="82">
        <v>3.7915881652268899</v>
      </c>
      <c r="AK982" s="82">
        <v>3.73217650054012</v>
      </c>
    </row>
    <row r="983" spans="1:37" s="82" customFormat="1" x14ac:dyDescent="0.3">
      <c r="A983" s="100" t="str">
        <f t="shared" si="19"/>
        <v>SDGbaseTRA_UrbIRT_v7C_GVAawood</v>
      </c>
      <c r="B983" s="101" t="s">
        <v>220</v>
      </c>
      <c r="C983" s="102" t="s">
        <v>325</v>
      </c>
      <c r="D983" s="84" t="s">
        <v>3</v>
      </c>
      <c r="E983" s="82" t="s">
        <v>42</v>
      </c>
      <c r="F983" s="82">
        <v>23.692612523459701</v>
      </c>
      <c r="G983" s="82">
        <v>22.364756152446699</v>
      </c>
      <c r="H983" s="82">
        <v>23.010006926587799</v>
      </c>
      <c r="I983" s="82">
        <v>23.4720530025341</v>
      </c>
      <c r="J983" s="82">
        <v>23.9061870413863</v>
      </c>
      <c r="K983" s="82">
        <v>24.4702429543247</v>
      </c>
      <c r="L983" s="82">
        <v>25.128419373104801</v>
      </c>
      <c r="M983" s="82">
        <v>25.875611864041598</v>
      </c>
      <c r="N983" s="82">
        <v>26.609447823242899</v>
      </c>
      <c r="O983" s="82">
        <v>27.814644535023401</v>
      </c>
      <c r="P983" s="82">
        <v>28.592447778818698</v>
      </c>
      <c r="Q983" s="82">
        <v>29.286946397591699</v>
      </c>
      <c r="R983" s="82">
        <v>30.126772332102298</v>
      </c>
      <c r="S983" s="82">
        <v>31.061340142775499</v>
      </c>
      <c r="T983" s="82">
        <v>32.0469301246019</v>
      </c>
      <c r="U983" s="82">
        <v>33.132259045814898</v>
      </c>
      <c r="V983" s="82">
        <v>34.229675787439199</v>
      </c>
      <c r="W983" s="82">
        <v>35.389329513112898</v>
      </c>
      <c r="X983" s="82">
        <v>36.653215853015901</v>
      </c>
      <c r="Y983" s="82">
        <v>37.6761700733475</v>
      </c>
      <c r="Z983" s="82">
        <v>38.647616430459202</v>
      </c>
      <c r="AA983" s="82">
        <v>39.632353544947598</v>
      </c>
      <c r="AB983" s="82">
        <v>40.6415904554935</v>
      </c>
      <c r="AC983" s="82">
        <v>41.5052767483594</v>
      </c>
      <c r="AD983" s="82">
        <v>42.404631843585797</v>
      </c>
      <c r="AE983" s="82">
        <v>43.449478695166597</v>
      </c>
      <c r="AF983" s="82">
        <v>44.611748096621803</v>
      </c>
      <c r="AG983" s="82">
        <v>45.618764145572399</v>
      </c>
      <c r="AH983" s="82">
        <v>45.163341007912798</v>
      </c>
      <c r="AI983" s="82">
        <v>44.329091331795198</v>
      </c>
      <c r="AJ983" s="82">
        <v>43.783678461975498</v>
      </c>
      <c r="AK983" s="82">
        <v>43.231603424564099</v>
      </c>
    </row>
    <row r="984" spans="1:37" s="82" customFormat="1" x14ac:dyDescent="0.3">
      <c r="A984" s="100" t="str">
        <f t="shared" si="19"/>
        <v>SDGbaseTRA_UrbIRT_v7C_GVAapapr</v>
      </c>
      <c r="B984" s="101" t="s">
        <v>220</v>
      </c>
      <c r="C984" s="102" t="s">
        <v>325</v>
      </c>
      <c r="D984" s="84" t="s">
        <v>3</v>
      </c>
      <c r="E984" s="82" t="s">
        <v>43</v>
      </c>
      <c r="F984" s="82">
        <v>24.0199855495582</v>
      </c>
      <c r="G984" s="82">
        <v>23.661096672143699</v>
      </c>
      <c r="H984" s="82">
        <v>24.588744490848502</v>
      </c>
      <c r="I984" s="82">
        <v>25.079837953658199</v>
      </c>
      <c r="J984" s="82">
        <v>25.418367922017001</v>
      </c>
      <c r="K984" s="82">
        <v>26.1242197576819</v>
      </c>
      <c r="L984" s="82">
        <v>26.784292394984998</v>
      </c>
      <c r="M984" s="82">
        <v>27.1740884571247</v>
      </c>
      <c r="N984" s="82">
        <v>28.002117634791201</v>
      </c>
      <c r="O984" s="82">
        <v>29.294406606363701</v>
      </c>
      <c r="P984" s="82">
        <v>30.181389750538699</v>
      </c>
      <c r="Q984" s="82">
        <v>30.9813096609779</v>
      </c>
      <c r="R984" s="82">
        <v>32.721218394551897</v>
      </c>
      <c r="S984" s="82">
        <v>33.594085711302597</v>
      </c>
      <c r="T984" s="82">
        <v>34.5801418702492</v>
      </c>
      <c r="U984" s="82">
        <v>35.731606306131901</v>
      </c>
      <c r="V984" s="82">
        <v>36.830376433507098</v>
      </c>
      <c r="W984" s="82">
        <v>38.025445319827298</v>
      </c>
      <c r="X984" s="82">
        <v>39.317808676684997</v>
      </c>
      <c r="Y984" s="82">
        <v>40.351522560665103</v>
      </c>
      <c r="Z984" s="82">
        <v>41.3404434130616</v>
      </c>
      <c r="AA984" s="82">
        <v>42.388707646721002</v>
      </c>
      <c r="AB984" s="82">
        <v>43.513435481421403</v>
      </c>
      <c r="AC984" s="82">
        <v>44.445206564289897</v>
      </c>
      <c r="AD984" s="82">
        <v>45.350344116229799</v>
      </c>
      <c r="AE984" s="82">
        <v>46.370901590380001</v>
      </c>
      <c r="AF984" s="82">
        <v>47.4891401382149</v>
      </c>
      <c r="AG984" s="82">
        <v>48.452245609920801</v>
      </c>
      <c r="AH984" s="82">
        <v>47.703271781376301</v>
      </c>
      <c r="AI984" s="82">
        <v>46.660210894656601</v>
      </c>
      <c r="AJ984" s="82">
        <v>45.897633235428501</v>
      </c>
      <c r="AK984" s="82">
        <v>45.1589746116939</v>
      </c>
    </row>
    <row r="985" spans="1:37" s="82" customFormat="1" x14ac:dyDescent="0.3">
      <c r="A985" s="100" t="str">
        <f t="shared" si="19"/>
        <v>SDGbaseTRA_UrbIRT_v7C_GVAaprnt</v>
      </c>
      <c r="B985" s="101" t="s">
        <v>220</v>
      </c>
      <c r="C985" s="102" t="s">
        <v>325</v>
      </c>
      <c r="D985" s="84" t="s">
        <v>3</v>
      </c>
      <c r="E985" s="82" t="s">
        <v>44</v>
      </c>
      <c r="F985" s="82">
        <v>16.778093477192801</v>
      </c>
      <c r="G985" s="82">
        <v>17.132125286761099</v>
      </c>
      <c r="H985" s="82">
        <v>17.7382378555439</v>
      </c>
      <c r="I985" s="82">
        <v>18.1184153252638</v>
      </c>
      <c r="J985" s="82">
        <v>18.4182370329784</v>
      </c>
      <c r="K985" s="82">
        <v>18.8769399940116</v>
      </c>
      <c r="L985" s="82">
        <v>19.459801238206701</v>
      </c>
      <c r="M985" s="82">
        <v>20.0990277967468</v>
      </c>
      <c r="N985" s="82">
        <v>20.7605629508151</v>
      </c>
      <c r="O985" s="82">
        <v>21.188225103475499</v>
      </c>
      <c r="P985" s="82">
        <v>21.847209501661201</v>
      </c>
      <c r="Q985" s="82">
        <v>22.5242370557052</v>
      </c>
      <c r="R985" s="82">
        <v>23.348686318379102</v>
      </c>
      <c r="S985" s="82">
        <v>24.130977621994099</v>
      </c>
      <c r="T985" s="82">
        <v>24.9640053375979</v>
      </c>
      <c r="U985" s="82">
        <v>25.953732515483999</v>
      </c>
      <c r="V985" s="82">
        <v>26.925268053767098</v>
      </c>
      <c r="W985" s="82">
        <v>27.928020226256798</v>
      </c>
      <c r="X985" s="82">
        <v>28.9540036074537</v>
      </c>
      <c r="Y985" s="82">
        <v>29.8342247571569</v>
      </c>
      <c r="Z985" s="82">
        <v>30.708748115234702</v>
      </c>
      <c r="AA985" s="82">
        <v>31.581167464591498</v>
      </c>
      <c r="AB985" s="82">
        <v>32.322170361692898</v>
      </c>
      <c r="AC985" s="82">
        <v>33.057191055369202</v>
      </c>
      <c r="AD985" s="82">
        <v>33.875250700426697</v>
      </c>
      <c r="AE985" s="82">
        <v>34.787669074713001</v>
      </c>
      <c r="AF985" s="82">
        <v>35.785278976154601</v>
      </c>
      <c r="AG985" s="82">
        <v>36.654261929861399</v>
      </c>
      <c r="AH985" s="82">
        <v>35.5693247943301</v>
      </c>
      <c r="AI985" s="82">
        <v>34.510841881964097</v>
      </c>
      <c r="AJ985" s="82">
        <v>33.757758547382203</v>
      </c>
      <c r="AK985" s="82">
        <v>33.059900774910901</v>
      </c>
    </row>
    <row r="986" spans="1:37" s="82" customFormat="1" x14ac:dyDescent="0.3">
      <c r="A986" s="100" t="str">
        <f t="shared" si="19"/>
        <v>SDGbaseTRA_UrbIRT_v7C_GVAapetr</v>
      </c>
      <c r="B986" s="101" t="s">
        <v>220</v>
      </c>
      <c r="C986" s="102" t="s">
        <v>325</v>
      </c>
      <c r="D986" s="84" t="s">
        <v>3</v>
      </c>
      <c r="E986" s="82" t="s">
        <v>45</v>
      </c>
      <c r="F986" s="82">
        <v>46.318025213564297</v>
      </c>
      <c r="G986" s="82">
        <v>33.593305103998297</v>
      </c>
      <c r="H986" s="82">
        <v>28.142047528592101</v>
      </c>
      <c r="I986" s="82">
        <v>25.350837571281801</v>
      </c>
      <c r="J986" s="82">
        <v>24.0375256483721</v>
      </c>
      <c r="K986" s="82">
        <v>23.3140812360888</v>
      </c>
      <c r="L986" s="82">
        <v>23.042752190345499</v>
      </c>
      <c r="M986" s="82">
        <v>23.689381352128901</v>
      </c>
      <c r="N986" s="82">
        <v>24.370645381997399</v>
      </c>
      <c r="O986" s="82">
        <v>19.777869400628099</v>
      </c>
      <c r="P986" s="82">
        <v>16.709612408904899</v>
      </c>
      <c r="Q986" s="82">
        <v>15.979636428773301</v>
      </c>
      <c r="R986" s="82">
        <v>15.546224907845501</v>
      </c>
      <c r="S986" s="82">
        <v>15.377767322825999</v>
      </c>
      <c r="T986" s="82">
        <v>15.281155902087701</v>
      </c>
      <c r="U986" s="82">
        <v>15.265866118059501</v>
      </c>
      <c r="V986" s="82">
        <v>15.0584047709419</v>
      </c>
      <c r="W986" s="82">
        <v>15.0554611572031</v>
      </c>
      <c r="X986" s="82">
        <v>14.619353250380501</v>
      </c>
      <c r="Y986" s="82">
        <v>12.9738666537091</v>
      </c>
      <c r="Z986" s="82">
        <v>7.7634192102061101</v>
      </c>
      <c r="AA986" s="82">
        <v>-3.3601167122782898</v>
      </c>
      <c r="AB986" s="82">
        <v>0.2708188705722</v>
      </c>
      <c r="AC986" s="82">
        <v>12.8848437714857</v>
      </c>
      <c r="AD986" s="82">
        <v>11.2957151150261</v>
      </c>
      <c r="AE986" s="82">
        <v>9.7274581346740199</v>
      </c>
      <c r="AF986" s="82">
        <v>8.1958403631609595</v>
      </c>
      <c r="AG986" s="82">
        <v>6.2331959286649301</v>
      </c>
      <c r="AH986" s="82">
        <v>4.6186629939032597</v>
      </c>
      <c r="AI986" s="82">
        <v>2.9470017552390599</v>
      </c>
      <c r="AJ986" s="82">
        <v>1.60269720340299</v>
      </c>
      <c r="AK986" s="82">
        <v>0.53486074319626398</v>
      </c>
    </row>
    <row r="987" spans="1:37" s="82" customFormat="1" x14ac:dyDescent="0.3">
      <c r="A987" s="100" t="str">
        <f t="shared" si="19"/>
        <v>SDGbaseTRA_UrbIRT_v7C_GVAahydr</v>
      </c>
      <c r="B987" s="101" t="s">
        <v>220</v>
      </c>
      <c r="C987" s="102" t="s">
        <v>325</v>
      </c>
      <c r="D987" s="84" t="s">
        <v>3</v>
      </c>
      <c r="E987" s="82" t="s">
        <v>46</v>
      </c>
      <c r="F987" s="82">
        <v>0.12086732559638499</v>
      </c>
      <c r="G987" s="82">
        <v>0.33109119295828399</v>
      </c>
      <c r="H987" s="82">
        <v>0.83722174213554801</v>
      </c>
      <c r="I987" s="82">
        <v>1.9926485047795</v>
      </c>
      <c r="J987" s="82">
        <v>2.0039035774607199</v>
      </c>
      <c r="K987" s="82">
        <v>2.0210709638860398</v>
      </c>
      <c r="L987" s="82">
        <v>2.0420056317111799</v>
      </c>
      <c r="M987" s="82">
        <v>2.0764659637941101</v>
      </c>
      <c r="N987" s="82">
        <v>2.1072407886092801</v>
      </c>
      <c r="O987" s="82">
        <v>2.2653875386554101</v>
      </c>
      <c r="P987" s="82">
        <v>2.3128152310667298</v>
      </c>
      <c r="Q987" s="82">
        <v>2.58101872244645</v>
      </c>
      <c r="R987" s="82">
        <v>2.5930551197148399</v>
      </c>
      <c r="S987" s="82">
        <v>2.6080655955408898</v>
      </c>
      <c r="T987" s="82">
        <v>2.6234520233123</v>
      </c>
      <c r="U987" s="82">
        <v>2.6371414472727199</v>
      </c>
      <c r="V987" s="82">
        <v>2.64576971562995</v>
      </c>
      <c r="W987" s="82">
        <v>2.6602150844876098</v>
      </c>
      <c r="X987" s="82">
        <v>-2.1800814644569799</v>
      </c>
      <c r="Y987" s="82">
        <v>-2.7300969059729301</v>
      </c>
      <c r="Z987" s="82">
        <v>8.5689018835487705</v>
      </c>
      <c r="AA987" s="82">
        <v>10.0548077441902</v>
      </c>
      <c r="AB987" s="82">
        <v>11.668812306092001</v>
      </c>
      <c r="AC987" s="82">
        <v>14.1265501502275</v>
      </c>
      <c r="AD987" s="82">
        <v>14.908933352606301</v>
      </c>
      <c r="AE987" s="82">
        <v>15.7363363341319</v>
      </c>
      <c r="AF987" s="82">
        <v>16.560388021998399</v>
      </c>
      <c r="AG987" s="82">
        <v>16.6928675077063</v>
      </c>
      <c r="AH987" s="82">
        <v>16.6121001163899</v>
      </c>
      <c r="AI987" s="82">
        <v>14.4876285591411</v>
      </c>
      <c r="AJ987" s="82">
        <v>12.2177826063963</v>
      </c>
      <c r="AK987" s="82">
        <v>9.8371372028326896</v>
      </c>
    </row>
    <row r="988" spans="1:37" s="82" customFormat="1" x14ac:dyDescent="0.3">
      <c r="A988" s="100" t="str">
        <f t="shared" si="19"/>
        <v>SDGbaseTRA_UrbIRT_v7C_GVAaammo</v>
      </c>
      <c r="B988" s="101" t="s">
        <v>220</v>
      </c>
      <c r="C988" s="102" t="s">
        <v>325</v>
      </c>
      <c r="D988" s="84" t="s">
        <v>3</v>
      </c>
      <c r="E988" s="82" t="s">
        <v>47</v>
      </c>
      <c r="F988" s="82">
        <v>2.4857265311451702</v>
      </c>
      <c r="G988" s="82">
        <v>2.41971516890345</v>
      </c>
      <c r="H988" s="82">
        <v>2.4051978979013602</v>
      </c>
      <c r="I988" s="82">
        <v>2.4401814454970201</v>
      </c>
      <c r="J988" s="82">
        <v>2.4564217314379202</v>
      </c>
      <c r="K988" s="82">
        <v>2.48592477703709</v>
      </c>
      <c r="L988" s="82">
        <v>2.5273869638338602</v>
      </c>
      <c r="M988" s="82">
        <v>2.58113930403153</v>
      </c>
      <c r="N988" s="82">
        <v>2.6251311402919302</v>
      </c>
      <c r="O988" s="82">
        <v>2.5795971506251401</v>
      </c>
      <c r="P988" s="82">
        <v>2.5991870432764701</v>
      </c>
      <c r="Q988" s="82">
        <v>2.6396012748800999</v>
      </c>
      <c r="R988" s="82">
        <v>2.6987155493624502</v>
      </c>
      <c r="S988" s="82">
        <v>2.75645068582741</v>
      </c>
      <c r="T988" s="82">
        <v>2.81611334528887</v>
      </c>
      <c r="U988" s="82">
        <v>2.8876219263551</v>
      </c>
      <c r="V988" s="82">
        <v>2.96494471993072</v>
      </c>
      <c r="W988" s="82">
        <v>3.0450892935717899</v>
      </c>
      <c r="X988" s="82">
        <v>3.1223453670473398</v>
      </c>
      <c r="Y988" s="82">
        <v>3.1775936310374799</v>
      </c>
      <c r="Z988" s="82">
        <v>3.2217945291957202</v>
      </c>
      <c r="AA988" s="82">
        <v>3.2390163091616802</v>
      </c>
      <c r="AB988" s="82">
        <v>3.0864183646397199</v>
      </c>
      <c r="AC988" s="82">
        <v>2.9645840202593701</v>
      </c>
      <c r="AD988" s="82">
        <v>2.8845219736612</v>
      </c>
      <c r="AE988" s="82">
        <v>2.8348997152798399</v>
      </c>
      <c r="AF988" s="82">
        <v>2.8053414403305501</v>
      </c>
      <c r="AG988" s="82">
        <v>2.7642147405823501</v>
      </c>
      <c r="AH988" s="82">
        <v>2.5664851836820599</v>
      </c>
      <c r="AI988" s="82">
        <v>2.3841826136773898</v>
      </c>
      <c r="AJ988" s="82">
        <v>2.2421204494840699</v>
      </c>
      <c r="AK988" s="82">
        <v>2.1204823724728801</v>
      </c>
    </row>
    <row r="989" spans="1:37" s="82" customFormat="1" x14ac:dyDescent="0.3">
      <c r="A989" s="100" t="str">
        <f t="shared" si="19"/>
        <v>SDGbaseTRA_UrbIRT_v7C_GVAabchm</v>
      </c>
      <c r="B989" s="101" t="s">
        <v>220</v>
      </c>
      <c r="C989" s="102" t="s">
        <v>325</v>
      </c>
      <c r="D989" s="84" t="s">
        <v>3</v>
      </c>
      <c r="E989" s="82" t="s">
        <v>48</v>
      </c>
      <c r="F989" s="82">
        <v>22.371538780334799</v>
      </c>
      <c r="G989" s="82">
        <v>28.309431866839901</v>
      </c>
      <c r="H989" s="82">
        <v>29.870407290076599</v>
      </c>
      <c r="I989" s="82">
        <v>29.8161237919286</v>
      </c>
      <c r="J989" s="82">
        <v>30.875817131991301</v>
      </c>
      <c r="K989" s="82">
        <v>31.9466255199447</v>
      </c>
      <c r="L989" s="82">
        <v>33.078672804265302</v>
      </c>
      <c r="M989" s="82">
        <v>34.558910475146298</v>
      </c>
      <c r="N989" s="82">
        <v>35.832405108575998</v>
      </c>
      <c r="O989" s="82">
        <v>42.451974760424598</v>
      </c>
      <c r="P989" s="82">
        <v>44.108052954577303</v>
      </c>
      <c r="Q989" s="82">
        <v>44.506929231619701</v>
      </c>
      <c r="R989" s="82">
        <v>44.844260283477396</v>
      </c>
      <c r="S989" s="82">
        <v>45.275765089703299</v>
      </c>
      <c r="T989" s="82">
        <v>45.833693669151998</v>
      </c>
      <c r="U989" s="82">
        <v>46.397761574323503</v>
      </c>
      <c r="V989" s="82">
        <v>46.568021794921897</v>
      </c>
      <c r="W989" s="82">
        <v>47.177801162323703</v>
      </c>
      <c r="X989" s="82">
        <v>48.362487163749996</v>
      </c>
      <c r="Y989" s="82">
        <v>48.283293840225397</v>
      </c>
      <c r="Z989" s="82">
        <v>47.725263387761999</v>
      </c>
      <c r="AA989" s="82">
        <v>46.276317325663001</v>
      </c>
      <c r="AB989" s="82">
        <v>45.178209605393597</v>
      </c>
      <c r="AC989" s="82">
        <v>42.906921606286801</v>
      </c>
      <c r="AD989" s="82">
        <v>39.715682374859497</v>
      </c>
      <c r="AE989" s="82">
        <v>36.705932406365797</v>
      </c>
      <c r="AF989" s="82">
        <v>34.038813357516702</v>
      </c>
      <c r="AG989" s="82">
        <v>30.758151687090901</v>
      </c>
      <c r="AH989" s="82">
        <v>27.535330583722001</v>
      </c>
      <c r="AI989" s="82">
        <v>23.446226604661799</v>
      </c>
      <c r="AJ989" s="82">
        <v>19.864757251336499</v>
      </c>
      <c r="AK989" s="82">
        <v>16.724158524821998</v>
      </c>
    </row>
    <row r="990" spans="1:37" s="82" customFormat="1" x14ac:dyDescent="0.3">
      <c r="A990" s="100" t="str">
        <f t="shared" si="19"/>
        <v>SDGbaseTRA_UrbIRT_v7C_GVAaochm</v>
      </c>
      <c r="B990" s="101" t="s">
        <v>220</v>
      </c>
      <c r="C990" s="102" t="s">
        <v>325</v>
      </c>
      <c r="D990" s="84" t="s">
        <v>3</v>
      </c>
      <c r="E990" s="82" t="s">
        <v>49</v>
      </c>
      <c r="F990" s="82">
        <v>34.235418045792301</v>
      </c>
      <c r="G990" s="82">
        <v>40.6559130727452</v>
      </c>
      <c r="H990" s="82">
        <v>42.186326929626198</v>
      </c>
      <c r="I990" s="82">
        <v>41.690736468639599</v>
      </c>
      <c r="J990" s="82">
        <v>42.792607952795898</v>
      </c>
      <c r="K990" s="82">
        <v>43.886088509189797</v>
      </c>
      <c r="L990" s="82">
        <v>45.025673002736099</v>
      </c>
      <c r="M990" s="82">
        <v>46.492473443292397</v>
      </c>
      <c r="N990" s="82">
        <v>47.796532244153198</v>
      </c>
      <c r="O990" s="82">
        <v>56.6008457585637</v>
      </c>
      <c r="P990" s="82">
        <v>58.315005466231</v>
      </c>
      <c r="Q990" s="82">
        <v>58.375280099440999</v>
      </c>
      <c r="R990" s="82">
        <v>58.501593239608397</v>
      </c>
      <c r="S990" s="82">
        <v>58.728743207904003</v>
      </c>
      <c r="T990" s="82">
        <v>59.181757466572698</v>
      </c>
      <c r="U990" s="82">
        <v>59.670624389789801</v>
      </c>
      <c r="V990" s="82">
        <v>59.579272010806001</v>
      </c>
      <c r="W990" s="82">
        <v>60.110368069521101</v>
      </c>
      <c r="X990" s="82">
        <v>61.369848994535502</v>
      </c>
      <c r="Y990" s="82">
        <v>61.359643538566502</v>
      </c>
      <c r="Z990" s="82">
        <v>60.898906318593198</v>
      </c>
      <c r="AA990" s="82">
        <v>59.773792204111999</v>
      </c>
      <c r="AB990" s="82">
        <v>58.200566251942597</v>
      </c>
      <c r="AC990" s="82">
        <v>54.706420328444302</v>
      </c>
      <c r="AD990" s="82">
        <v>50.479358258268597</v>
      </c>
      <c r="AE990" s="82">
        <v>46.494261212351603</v>
      </c>
      <c r="AF990" s="82">
        <v>42.914233430831601</v>
      </c>
      <c r="AG990" s="82">
        <v>39.043574986774402</v>
      </c>
      <c r="AH990" s="82">
        <v>35.471899714029099</v>
      </c>
      <c r="AI990" s="82">
        <v>30.727227930448802</v>
      </c>
      <c r="AJ990" s="82">
        <v>26.511426275456301</v>
      </c>
      <c r="AK990" s="82">
        <v>22.8074091047209</v>
      </c>
    </row>
    <row r="991" spans="1:37" s="82" customFormat="1" x14ac:dyDescent="0.3">
      <c r="A991" s="100" t="str">
        <f t="shared" si="19"/>
        <v>SDGbaseTRA_UrbIRT_v7C_GVAarubb</v>
      </c>
      <c r="B991" s="101" t="s">
        <v>220</v>
      </c>
      <c r="C991" s="102" t="s">
        <v>325</v>
      </c>
      <c r="D991" s="84" t="s">
        <v>3</v>
      </c>
      <c r="E991" s="82" t="s">
        <v>50</v>
      </c>
      <c r="F991" s="82">
        <v>6.77125211521507</v>
      </c>
      <c r="G991" s="82">
        <v>6.4768504917357399</v>
      </c>
      <c r="H991" s="82">
        <v>6.7411323350526704</v>
      </c>
      <c r="I991" s="82">
        <v>6.8385962031077101</v>
      </c>
      <c r="J991" s="82">
        <v>6.9986247673775202</v>
      </c>
      <c r="K991" s="82">
        <v>7.2030705546756</v>
      </c>
      <c r="L991" s="82">
        <v>7.4398475105556203</v>
      </c>
      <c r="M991" s="82">
        <v>7.6888834943403097</v>
      </c>
      <c r="N991" s="82">
        <v>7.9534095503960396</v>
      </c>
      <c r="O991" s="82">
        <v>8.50340423827957</v>
      </c>
      <c r="P991" s="82">
        <v>8.8338708303673492</v>
      </c>
      <c r="Q991" s="82">
        <v>9.0971117451677301</v>
      </c>
      <c r="R991" s="82">
        <v>9.3946147683998404</v>
      </c>
      <c r="S991" s="82">
        <v>9.6997348251550903</v>
      </c>
      <c r="T991" s="82">
        <v>10.028926496242301</v>
      </c>
      <c r="U991" s="82">
        <v>10.4156878709667</v>
      </c>
      <c r="V991" s="82">
        <v>10.80580217816</v>
      </c>
      <c r="W991" s="82">
        <v>11.1921720470586</v>
      </c>
      <c r="X991" s="82">
        <v>11.5751489861465</v>
      </c>
      <c r="Y991" s="82">
        <v>11.874981393363401</v>
      </c>
      <c r="Z991" s="82">
        <v>12.155600918283</v>
      </c>
      <c r="AA991" s="82">
        <v>12.409084419475001</v>
      </c>
      <c r="AB991" s="82">
        <v>13.0106016306369</v>
      </c>
      <c r="AC991" s="82">
        <v>13.5879299558048</v>
      </c>
      <c r="AD991" s="82">
        <v>14.0626995585048</v>
      </c>
      <c r="AE991" s="82">
        <v>14.547207595169199</v>
      </c>
      <c r="AF991" s="82">
        <v>15.045797768880099</v>
      </c>
      <c r="AG991" s="82">
        <v>15.4768532167895</v>
      </c>
      <c r="AH991" s="82">
        <v>15.431157942079</v>
      </c>
      <c r="AI991" s="82">
        <v>15.2667145034408</v>
      </c>
      <c r="AJ991" s="82">
        <v>15.156117805594301</v>
      </c>
      <c r="AK991" s="82">
        <v>15.0215552987104</v>
      </c>
    </row>
    <row r="992" spans="1:37" s="82" customFormat="1" x14ac:dyDescent="0.3">
      <c r="A992" s="100" t="str">
        <f t="shared" si="19"/>
        <v>SDGbaseTRA_UrbIRT_v7C_GVAaplas</v>
      </c>
      <c r="B992" s="101" t="s">
        <v>220</v>
      </c>
      <c r="C992" s="102" t="s">
        <v>325</v>
      </c>
      <c r="D992" s="84" t="s">
        <v>3</v>
      </c>
      <c r="E992" s="82" t="s">
        <v>51</v>
      </c>
      <c r="F992" s="82">
        <v>15.426438760271299</v>
      </c>
      <c r="G992" s="82">
        <v>15.2861508901394</v>
      </c>
      <c r="H992" s="82">
        <v>15.7372789216566</v>
      </c>
      <c r="I992" s="82">
        <v>16.018464030547801</v>
      </c>
      <c r="J992" s="82">
        <v>16.2896894417831</v>
      </c>
      <c r="K992" s="82">
        <v>16.672518916338898</v>
      </c>
      <c r="L992" s="82">
        <v>17.156751609475499</v>
      </c>
      <c r="M992" s="82">
        <v>17.6924122826385</v>
      </c>
      <c r="N992" s="82">
        <v>18.2271545283214</v>
      </c>
      <c r="O992" s="82">
        <v>18.900023485913898</v>
      </c>
      <c r="P992" s="82">
        <v>19.475655244576799</v>
      </c>
      <c r="Q992" s="82">
        <v>19.9758243099857</v>
      </c>
      <c r="R992" s="82">
        <v>20.598233254727901</v>
      </c>
      <c r="S992" s="82">
        <v>21.2169336436687</v>
      </c>
      <c r="T992" s="82">
        <v>21.874214817642901</v>
      </c>
      <c r="U992" s="82">
        <v>22.651354230460001</v>
      </c>
      <c r="V992" s="82">
        <v>23.397473567892799</v>
      </c>
      <c r="W992" s="82">
        <v>24.178000245936399</v>
      </c>
      <c r="X992" s="82">
        <v>25.0070556297994</v>
      </c>
      <c r="Y992" s="82">
        <v>25.678105946821901</v>
      </c>
      <c r="Z992" s="82">
        <v>26.306619113286398</v>
      </c>
      <c r="AA992" s="82">
        <v>26.944119781799898</v>
      </c>
      <c r="AB992" s="82">
        <v>27.480755765587901</v>
      </c>
      <c r="AC992" s="82">
        <v>27.980778618632701</v>
      </c>
      <c r="AD992" s="82">
        <v>28.5306780340321</v>
      </c>
      <c r="AE992" s="82">
        <v>29.166562852440698</v>
      </c>
      <c r="AF992" s="82">
        <v>29.880092672066901</v>
      </c>
      <c r="AG992" s="82">
        <v>30.453453216318898</v>
      </c>
      <c r="AH992" s="82">
        <v>29.4933563820267</v>
      </c>
      <c r="AI992" s="82">
        <v>28.581496269919999</v>
      </c>
      <c r="AJ992" s="82">
        <v>27.871777909278698</v>
      </c>
      <c r="AK992" s="82">
        <v>27.208553223910101</v>
      </c>
    </row>
    <row r="993" spans="1:37" s="82" customFormat="1" x14ac:dyDescent="0.3">
      <c r="A993" s="100" t="str">
        <f t="shared" si="19"/>
        <v>SDGbaseTRA_UrbIRT_v7C_GVAanmet</v>
      </c>
      <c r="B993" s="101" t="s">
        <v>220</v>
      </c>
      <c r="C993" s="102" t="s">
        <v>325</v>
      </c>
      <c r="D993" s="84" t="s">
        <v>3</v>
      </c>
      <c r="E993" s="82" t="s">
        <v>52</v>
      </c>
      <c r="F993" s="82">
        <v>17.626887984271502</v>
      </c>
      <c r="G993" s="82">
        <v>17.602873945885701</v>
      </c>
      <c r="H993" s="82">
        <v>18.037369012040301</v>
      </c>
      <c r="I993" s="82">
        <v>18.330861005615201</v>
      </c>
      <c r="J993" s="82">
        <v>18.6076372486541</v>
      </c>
      <c r="K993" s="82">
        <v>19.041942419775399</v>
      </c>
      <c r="L993" s="82">
        <v>19.595584085405498</v>
      </c>
      <c r="M993" s="82">
        <v>20.2409637969131</v>
      </c>
      <c r="N993" s="82">
        <v>20.8976382215176</v>
      </c>
      <c r="O993" s="82">
        <v>21.899106130101199</v>
      </c>
      <c r="P993" s="82">
        <v>22.664432407326601</v>
      </c>
      <c r="Q993" s="82">
        <v>23.312371544363401</v>
      </c>
      <c r="R993" s="82">
        <v>24.003302830390499</v>
      </c>
      <c r="S993" s="82">
        <v>24.8178768410584</v>
      </c>
      <c r="T993" s="82">
        <v>25.677229385413401</v>
      </c>
      <c r="U993" s="82">
        <v>26.68853716664</v>
      </c>
      <c r="V993" s="82">
        <v>27.7367605875999</v>
      </c>
      <c r="W993" s="82">
        <v>28.780017091771601</v>
      </c>
      <c r="X993" s="82">
        <v>29.7625552260169</v>
      </c>
      <c r="Y993" s="82">
        <v>30.655955139911001</v>
      </c>
      <c r="Z993" s="82">
        <v>31.559656241827899</v>
      </c>
      <c r="AA993" s="82">
        <v>32.447606513899302</v>
      </c>
      <c r="AB993" s="82">
        <v>33.3118265913768</v>
      </c>
      <c r="AC993" s="82">
        <v>34.1693822914065</v>
      </c>
      <c r="AD993" s="82">
        <v>35.129148756534299</v>
      </c>
      <c r="AE993" s="82">
        <v>36.187122008161502</v>
      </c>
      <c r="AF993" s="82">
        <v>37.3177374003048</v>
      </c>
      <c r="AG993" s="82">
        <v>38.191488802733097</v>
      </c>
      <c r="AH993" s="82">
        <v>37.379657486187597</v>
      </c>
      <c r="AI993" s="82">
        <v>36.471269426130497</v>
      </c>
      <c r="AJ993" s="82">
        <v>35.864619103880997</v>
      </c>
      <c r="AK993" s="82">
        <v>35.251969256709998</v>
      </c>
    </row>
    <row r="994" spans="1:37" s="82" customFormat="1" x14ac:dyDescent="0.3">
      <c r="A994" s="100" t="str">
        <f t="shared" si="19"/>
        <v>SDGbaseTRA_UrbIRT_v7C_GVAairon</v>
      </c>
      <c r="B994" s="101" t="s">
        <v>220</v>
      </c>
      <c r="C994" s="102" t="s">
        <v>325</v>
      </c>
      <c r="D994" s="84" t="s">
        <v>3</v>
      </c>
      <c r="E994" s="82" t="s">
        <v>53</v>
      </c>
      <c r="F994" s="82">
        <v>20.838620435940101</v>
      </c>
      <c r="G994" s="82">
        <v>23.549586563476002</v>
      </c>
      <c r="H994" s="82">
        <v>23.334994876107501</v>
      </c>
      <c r="I994" s="82">
        <v>23.073755364093099</v>
      </c>
      <c r="J994" s="82">
        <v>22.997813170986301</v>
      </c>
      <c r="K994" s="82">
        <v>23.211081438053899</v>
      </c>
      <c r="L994" s="82">
        <v>23.646641585446201</v>
      </c>
      <c r="M994" s="82">
        <v>24.356733988886401</v>
      </c>
      <c r="N994" s="82">
        <v>24.9919103707049</v>
      </c>
      <c r="O994" s="82">
        <v>26.180411171955399</v>
      </c>
      <c r="P994" s="82">
        <v>26.9283300531911</v>
      </c>
      <c r="Q994" s="82">
        <v>27.443126462282201</v>
      </c>
      <c r="R994" s="82">
        <v>27.973939844705399</v>
      </c>
      <c r="S994" s="82">
        <v>28.609040505631199</v>
      </c>
      <c r="T994" s="82">
        <v>29.2987672799864</v>
      </c>
      <c r="U994" s="82">
        <v>30.177064887399901</v>
      </c>
      <c r="V994" s="82">
        <v>31.348332140543601</v>
      </c>
      <c r="W994" s="82">
        <v>32.372013421599497</v>
      </c>
      <c r="X994" s="82">
        <v>33.154270538423603</v>
      </c>
      <c r="Y994" s="82">
        <v>33.994601936023699</v>
      </c>
      <c r="Z994" s="82">
        <v>34.700643065285199</v>
      </c>
      <c r="AA994" s="82">
        <v>35.537636640461699</v>
      </c>
      <c r="AB994" s="82">
        <v>34.993482994848897</v>
      </c>
      <c r="AC994" s="82">
        <v>35.247587615819299</v>
      </c>
      <c r="AD994" s="82">
        <v>36.064780549744498</v>
      </c>
      <c r="AE994" s="82">
        <v>37.146987516731301</v>
      </c>
      <c r="AF994" s="82">
        <v>38.315907409371299</v>
      </c>
      <c r="AG994" s="82">
        <v>39.168813853633402</v>
      </c>
      <c r="AH994" s="82">
        <v>37.242664271818498</v>
      </c>
      <c r="AI994" s="82">
        <v>35.9311504324507</v>
      </c>
      <c r="AJ994" s="82">
        <v>35.157132052378699</v>
      </c>
      <c r="AK994" s="82">
        <v>34.5318865671114</v>
      </c>
    </row>
    <row r="995" spans="1:37" s="82" customFormat="1" x14ac:dyDescent="0.3">
      <c r="A995" s="100" t="str">
        <f t="shared" si="19"/>
        <v>SDGbaseTRA_UrbIRT_v7C_GVAanfrm</v>
      </c>
      <c r="B995" s="101" t="s">
        <v>220</v>
      </c>
      <c r="C995" s="102" t="s">
        <v>325</v>
      </c>
      <c r="D995" s="84" t="s">
        <v>3</v>
      </c>
      <c r="E995" s="82" t="s">
        <v>54</v>
      </c>
      <c r="F995" s="82">
        <v>13.073651251027099</v>
      </c>
      <c r="G995" s="82">
        <v>13.6732803389878</v>
      </c>
      <c r="H995" s="82">
        <v>12.5601272291967</v>
      </c>
      <c r="I995" s="82">
        <v>11.269561443071799</v>
      </c>
      <c r="J995" s="82">
        <v>10.877307809685799</v>
      </c>
      <c r="K995" s="82">
        <v>10.9663186969601</v>
      </c>
      <c r="L995" s="82">
        <v>11.5266319686993</v>
      </c>
      <c r="M995" s="82">
        <v>13.201316436276</v>
      </c>
      <c r="N995" s="82">
        <v>14.493960070767899</v>
      </c>
      <c r="O995" s="82">
        <v>18.793406254688499</v>
      </c>
      <c r="P995" s="82">
        <v>20.389269637724901</v>
      </c>
      <c r="Q995" s="82">
        <v>20.711004835019299</v>
      </c>
      <c r="R995" s="82">
        <v>20.7049700688051</v>
      </c>
      <c r="S995" s="82">
        <v>21.073925233441098</v>
      </c>
      <c r="T995" s="82">
        <v>21.597131203928601</v>
      </c>
      <c r="U995" s="82">
        <v>22.564919285663301</v>
      </c>
      <c r="V995" s="82">
        <v>25.252278041655099</v>
      </c>
      <c r="W995" s="82">
        <v>27.220831940997599</v>
      </c>
      <c r="X995" s="82">
        <v>27.297512373460201</v>
      </c>
      <c r="Y995" s="82">
        <v>28.3213684428707</v>
      </c>
      <c r="Z995" s="82">
        <v>28.710026552710801</v>
      </c>
      <c r="AA995" s="82">
        <v>29.665383560516101</v>
      </c>
      <c r="AB995" s="82">
        <v>22.871161089487501</v>
      </c>
      <c r="AC995" s="82">
        <v>21.1434634480418</v>
      </c>
      <c r="AD995" s="82">
        <v>21.9298243317016</v>
      </c>
      <c r="AE995" s="82">
        <v>23.4448197369483</v>
      </c>
      <c r="AF995" s="82">
        <v>25.1406825941493</v>
      </c>
      <c r="AG995" s="82">
        <v>25.925897509768401</v>
      </c>
      <c r="AH995" s="82">
        <v>19.922005637844499</v>
      </c>
      <c r="AI995" s="82">
        <v>16.575029289124299</v>
      </c>
      <c r="AJ995" s="82">
        <v>15.240579425716501</v>
      </c>
      <c r="AK995" s="82">
        <v>14.357195287401501</v>
      </c>
    </row>
    <row r="996" spans="1:37" s="82" customFormat="1" x14ac:dyDescent="0.3">
      <c r="A996" s="100" t="str">
        <f t="shared" si="19"/>
        <v>SDGbaseTRA_UrbIRT_v7C_GVAametp</v>
      </c>
      <c r="B996" s="101" t="s">
        <v>220</v>
      </c>
      <c r="C996" s="102" t="s">
        <v>325</v>
      </c>
      <c r="D996" s="84" t="s">
        <v>3</v>
      </c>
      <c r="E996" s="82" t="s">
        <v>55</v>
      </c>
      <c r="F996" s="82">
        <v>33.254980135402498</v>
      </c>
      <c r="G996" s="82">
        <v>35.758250005279201</v>
      </c>
      <c r="H996" s="82">
        <v>36.711544970074598</v>
      </c>
      <c r="I996" s="82">
        <v>37.1878479572988</v>
      </c>
      <c r="J996" s="82">
        <v>37.701298342300198</v>
      </c>
      <c r="K996" s="82">
        <v>38.572960416079397</v>
      </c>
      <c r="L996" s="82">
        <v>39.779092197647799</v>
      </c>
      <c r="M996" s="82">
        <v>41.204957095394299</v>
      </c>
      <c r="N996" s="82">
        <v>42.599927132543201</v>
      </c>
      <c r="O996" s="82">
        <v>44.784868003019298</v>
      </c>
      <c r="P996" s="82">
        <v>46.349535005321698</v>
      </c>
      <c r="Q996" s="82">
        <v>47.604192158510301</v>
      </c>
      <c r="R996" s="82">
        <v>49.025855169502002</v>
      </c>
      <c r="S996" s="82">
        <v>50.580687021681797</v>
      </c>
      <c r="T996" s="82">
        <v>52.233200329562202</v>
      </c>
      <c r="U996" s="82">
        <v>54.215206040035</v>
      </c>
      <c r="V996" s="82">
        <v>56.471760404548199</v>
      </c>
      <c r="W996" s="82">
        <v>58.494116849668501</v>
      </c>
      <c r="X996" s="82">
        <v>60.0732018105154</v>
      </c>
      <c r="Y996" s="82">
        <v>61.843142188907699</v>
      </c>
      <c r="Z996" s="82">
        <v>63.5362875865044</v>
      </c>
      <c r="AA996" s="82">
        <v>65.315747706007102</v>
      </c>
      <c r="AB996" s="82">
        <v>66.838792779805004</v>
      </c>
      <c r="AC996" s="82">
        <v>68.495732886274496</v>
      </c>
      <c r="AD996" s="82">
        <v>70.466404291118394</v>
      </c>
      <c r="AE996" s="82">
        <v>72.723600212381498</v>
      </c>
      <c r="AF996" s="82">
        <v>75.161257120984601</v>
      </c>
      <c r="AG996" s="82">
        <v>77.124383094862907</v>
      </c>
      <c r="AH996" s="82">
        <v>74.644574647015602</v>
      </c>
      <c r="AI996" s="82">
        <v>72.285849737889194</v>
      </c>
      <c r="AJ996" s="82">
        <v>70.782646271635201</v>
      </c>
      <c r="AK996" s="82">
        <v>69.416411593692203</v>
      </c>
    </row>
    <row r="997" spans="1:37" s="82" customFormat="1" x14ac:dyDescent="0.3">
      <c r="A997" s="100" t="str">
        <f t="shared" si="19"/>
        <v>SDGbaseTRA_UrbIRT_v7C_GVAamach</v>
      </c>
      <c r="B997" s="101" t="s">
        <v>220</v>
      </c>
      <c r="C997" s="102" t="s">
        <v>325</v>
      </c>
      <c r="D997" s="84" t="s">
        <v>3</v>
      </c>
      <c r="E997" s="82" t="s">
        <v>56</v>
      </c>
      <c r="F997" s="82">
        <v>38.6659562516991</v>
      </c>
      <c r="G997" s="82">
        <v>40.916551731462</v>
      </c>
      <c r="H997" s="82">
        <v>41.794925543999</v>
      </c>
      <c r="I997" s="82">
        <v>42.134236605124897</v>
      </c>
      <c r="J997" s="82">
        <v>42.517284856923702</v>
      </c>
      <c r="K997" s="82">
        <v>43.366812960751602</v>
      </c>
      <c r="L997" s="82">
        <v>44.653826831053202</v>
      </c>
      <c r="M997" s="82">
        <v>46.415022002387502</v>
      </c>
      <c r="N997" s="82">
        <v>48.027498716196597</v>
      </c>
      <c r="O997" s="82">
        <v>50.902853199895503</v>
      </c>
      <c r="P997" s="82">
        <v>52.671251154928299</v>
      </c>
      <c r="Q997" s="82">
        <v>54.019979445365202</v>
      </c>
      <c r="R997" s="82">
        <v>55.350054617530603</v>
      </c>
      <c r="S997" s="82">
        <v>57.083685502409999</v>
      </c>
      <c r="T997" s="82">
        <v>58.966142209015104</v>
      </c>
      <c r="U997" s="82">
        <v>61.242754204144802</v>
      </c>
      <c r="V997" s="82">
        <v>63.876941138595797</v>
      </c>
      <c r="W997" s="82">
        <v>66.178563498315398</v>
      </c>
      <c r="X997" s="82">
        <v>67.949844404973007</v>
      </c>
      <c r="Y997" s="82">
        <v>70.114373646229097</v>
      </c>
      <c r="Z997" s="82">
        <v>72.171392101495897</v>
      </c>
      <c r="AA997" s="82">
        <v>74.377961764703798</v>
      </c>
      <c r="AB997" s="82">
        <v>75.090813651049103</v>
      </c>
      <c r="AC997" s="82">
        <v>76.580013039431805</v>
      </c>
      <c r="AD997" s="82">
        <v>79.053825321737406</v>
      </c>
      <c r="AE997" s="82">
        <v>82.006211493550296</v>
      </c>
      <c r="AF997" s="82">
        <v>85.136207254852806</v>
      </c>
      <c r="AG997" s="82">
        <v>87.514606520903897</v>
      </c>
      <c r="AH997" s="82">
        <v>83.687906559812504</v>
      </c>
      <c r="AI997" s="82">
        <v>80.315872728095499</v>
      </c>
      <c r="AJ997" s="82">
        <v>78.420818687338098</v>
      </c>
      <c r="AK997" s="82">
        <v>76.783779806152907</v>
      </c>
    </row>
    <row r="998" spans="1:37" s="82" customFormat="1" x14ac:dyDescent="0.3">
      <c r="A998" s="100" t="str">
        <f t="shared" si="19"/>
        <v>SDGbaseTRA_UrbIRT_v7C_GVAafcel</v>
      </c>
      <c r="B998" s="101" t="s">
        <v>220</v>
      </c>
      <c r="C998" s="102" t="s">
        <v>325</v>
      </c>
      <c r="D998" s="84" t="s">
        <v>3</v>
      </c>
      <c r="E998" s="82" t="s">
        <v>57</v>
      </c>
      <c r="F998" s="82">
        <v>0.28999999999993897</v>
      </c>
      <c r="G998" s="82">
        <v>0.29068802321709403</v>
      </c>
      <c r="H998" s="82">
        <v>0.29210211399924002</v>
      </c>
      <c r="I998" s="82">
        <v>0.27969182170592499</v>
      </c>
      <c r="J998" s="82">
        <v>0.27641084056655002</v>
      </c>
      <c r="K998" s="82">
        <v>0.27615161348884698</v>
      </c>
      <c r="L998" s="82">
        <v>0.27981461787918299</v>
      </c>
      <c r="M998" s="82">
        <v>0.291783436843433</v>
      </c>
      <c r="N998" s="82">
        <v>0.30062615744204002</v>
      </c>
      <c r="O998" s="82">
        <v>0.34267689416789698</v>
      </c>
      <c r="P998" s="82">
        <v>0.353435025003623</v>
      </c>
      <c r="Q998" s="82">
        <v>0.35517710959898402</v>
      </c>
      <c r="R998" s="82">
        <v>0.35409332684796802</v>
      </c>
      <c r="S998" s="82">
        <v>0.35413652844207399</v>
      </c>
      <c r="T998" s="82">
        <v>0.35490139500293899</v>
      </c>
      <c r="U998" s="82">
        <v>0.35639377811982997</v>
      </c>
      <c r="V998" s="82">
        <v>0.363415012608508</v>
      </c>
      <c r="W998" s="82">
        <v>0.36648723487564999</v>
      </c>
      <c r="X998" s="82">
        <v>0.360499893119411</v>
      </c>
      <c r="Y998" s="82">
        <v>5.2343619042893703</v>
      </c>
      <c r="Z998" s="82">
        <v>10.381437401139999</v>
      </c>
      <c r="AA998" s="82">
        <v>15.5452103549478</v>
      </c>
      <c r="AB998" s="82">
        <v>16.268774795854899</v>
      </c>
      <c r="AC998" s="82">
        <v>17.1412170639931</v>
      </c>
      <c r="AD998" s="82">
        <v>18.244332825192402</v>
      </c>
      <c r="AE998" s="82">
        <v>19.4286422873414</v>
      </c>
      <c r="AF998" s="82">
        <v>20.649957799906399</v>
      </c>
      <c r="AG998" s="82">
        <v>20.4891385794073</v>
      </c>
      <c r="AH998" s="82">
        <v>19.089544571807998</v>
      </c>
      <c r="AI998" s="82">
        <v>17.414597376551502</v>
      </c>
      <c r="AJ998" s="82">
        <v>16.472310049382699</v>
      </c>
      <c r="AK998" s="82">
        <v>15.655278325180101</v>
      </c>
    </row>
    <row r="999" spans="1:37" s="82" customFormat="1" x14ac:dyDescent="0.3">
      <c r="A999" s="100" t="str">
        <f t="shared" si="19"/>
        <v>SDGbaseTRA_UrbIRT_v7C_GVAaelct</v>
      </c>
      <c r="B999" s="101" t="s">
        <v>220</v>
      </c>
      <c r="C999" s="102" t="s">
        <v>325</v>
      </c>
      <c r="D999" s="84" t="s">
        <v>3</v>
      </c>
      <c r="E999" s="82" t="s">
        <v>58</v>
      </c>
      <c r="F999" s="82">
        <v>7.8476290328810594E-2</v>
      </c>
      <c r="G999" s="82">
        <v>7.8820954375277905E-2</v>
      </c>
      <c r="H999" s="82">
        <v>7.9257438283061601E-2</v>
      </c>
      <c r="I999" s="82">
        <v>7.6179113229563597E-2</v>
      </c>
      <c r="J999" s="82">
        <v>7.5385089029011698E-2</v>
      </c>
      <c r="K999" s="82">
        <v>7.53443940641184E-2</v>
      </c>
      <c r="L999" s="82">
        <v>7.6274443138553499E-2</v>
      </c>
      <c r="M999" s="82">
        <v>7.9266345442811095E-2</v>
      </c>
      <c r="N999" s="82">
        <v>8.1483357639913004E-2</v>
      </c>
      <c r="O999" s="82">
        <v>9.2084976736203694E-2</v>
      </c>
      <c r="P999" s="82">
        <v>9.4799376577112598E-2</v>
      </c>
      <c r="Q999" s="82">
        <v>9.5245861196190801E-2</v>
      </c>
      <c r="R999" s="82">
        <v>9.4982223394994E-2</v>
      </c>
      <c r="S999" s="82">
        <v>9.5000996844610094E-2</v>
      </c>
      <c r="T999" s="82">
        <v>9.5203584752838605E-2</v>
      </c>
      <c r="U999" s="82">
        <v>9.5586017753637495E-2</v>
      </c>
      <c r="V999" s="82">
        <v>9.7314336836225895E-2</v>
      </c>
      <c r="W999" s="82">
        <v>9.8081378284126899E-2</v>
      </c>
      <c r="X999" s="82">
        <v>3.9371813810157401</v>
      </c>
      <c r="Y999" s="82">
        <v>3.9259848448931698</v>
      </c>
      <c r="Z999" s="82">
        <v>2.1436732736803799</v>
      </c>
      <c r="AA999" s="82">
        <v>2.1404325529191102</v>
      </c>
      <c r="AB999" s="82">
        <v>2.0838918669855602</v>
      </c>
      <c r="AC999" s="82">
        <v>2.05073873806244</v>
      </c>
      <c r="AD999" s="82">
        <v>1.15433132821032</v>
      </c>
      <c r="AE999" s="82">
        <v>1.15580868916871</v>
      </c>
      <c r="AF999" s="82">
        <v>1.1589926652931799</v>
      </c>
      <c r="AG999" s="82">
        <v>1.1533494441616701</v>
      </c>
      <c r="AH999" s="82">
        <v>1.08369480695172</v>
      </c>
      <c r="AI999" s="82">
        <v>7.5114153353250197</v>
      </c>
      <c r="AJ999" s="82">
        <v>7.1573355768844298</v>
      </c>
      <c r="AK999" s="82">
        <v>6.8505469345912902</v>
      </c>
    </row>
    <row r="1000" spans="1:37" s="82" customFormat="1" x14ac:dyDescent="0.3">
      <c r="A1000" s="100" t="str">
        <f t="shared" si="19"/>
        <v>SDGbaseTRA_UrbIRT_v7C_GVAaemch</v>
      </c>
      <c r="B1000" s="101" t="s">
        <v>220</v>
      </c>
      <c r="C1000" s="102" t="s">
        <v>325</v>
      </c>
      <c r="D1000" s="84" t="s">
        <v>3</v>
      </c>
      <c r="E1000" s="82" t="s">
        <v>59</v>
      </c>
      <c r="F1000" s="82">
        <v>8.9889127758873393</v>
      </c>
      <c r="G1000" s="82">
        <v>9.7547666096338492</v>
      </c>
      <c r="H1000" s="82">
        <v>10.0401920877477</v>
      </c>
      <c r="I1000" s="82">
        <v>10.1238372452639</v>
      </c>
      <c r="J1000" s="82">
        <v>10.211572455878899</v>
      </c>
      <c r="K1000" s="82">
        <v>10.4258896485034</v>
      </c>
      <c r="L1000" s="82">
        <v>10.759944203684899</v>
      </c>
      <c r="M1000" s="82">
        <v>11.2487769853232</v>
      </c>
      <c r="N1000" s="82">
        <v>11.690039246377999</v>
      </c>
      <c r="O1000" s="82">
        <v>12.4267918122937</v>
      </c>
      <c r="P1000" s="82">
        <v>12.913498910847</v>
      </c>
      <c r="Q1000" s="82">
        <v>13.280340674585601</v>
      </c>
      <c r="R1000" s="82">
        <v>13.658773975361999</v>
      </c>
      <c r="S1000" s="82">
        <v>14.102050291419101</v>
      </c>
      <c r="T1000" s="82">
        <v>14.576935720356699</v>
      </c>
      <c r="U1000" s="82">
        <v>15.1567590542899</v>
      </c>
      <c r="V1000" s="82">
        <v>15.7934544370168</v>
      </c>
      <c r="W1000" s="82">
        <v>16.401655877391899</v>
      </c>
      <c r="X1000" s="82">
        <v>16.939664200748801</v>
      </c>
      <c r="Y1000" s="82">
        <v>17.469051049793102</v>
      </c>
      <c r="Z1000" s="82">
        <v>17.974180833803299</v>
      </c>
      <c r="AA1000" s="82">
        <v>18.510519456464799</v>
      </c>
      <c r="AB1000" s="82">
        <v>18.476452058674401</v>
      </c>
      <c r="AC1000" s="82">
        <v>18.672170306127601</v>
      </c>
      <c r="AD1000" s="82">
        <v>19.159618472668999</v>
      </c>
      <c r="AE1000" s="82">
        <v>19.790203636886801</v>
      </c>
      <c r="AF1000" s="82">
        <v>20.488198005426099</v>
      </c>
      <c r="AG1000" s="82">
        <v>21.103297057553899</v>
      </c>
      <c r="AH1000" s="82">
        <v>19.895601894818601</v>
      </c>
      <c r="AI1000" s="82">
        <v>18.7946888100305</v>
      </c>
      <c r="AJ1000" s="82">
        <v>18.185240072932601</v>
      </c>
      <c r="AK1000" s="82">
        <v>17.6321244876317</v>
      </c>
    </row>
    <row r="1001" spans="1:37" s="82" customFormat="1" x14ac:dyDescent="0.3">
      <c r="A1001" s="100" t="str">
        <f t="shared" si="19"/>
        <v>SDGbaseTRA_UrbIRT_v7C_GVAasequ</v>
      </c>
      <c r="B1001" s="101" t="s">
        <v>220</v>
      </c>
      <c r="C1001" s="102" t="s">
        <v>325</v>
      </c>
      <c r="D1001" s="84" t="s">
        <v>3</v>
      </c>
      <c r="E1001" s="82" t="s">
        <v>60</v>
      </c>
      <c r="F1001" s="82">
        <v>8.7771319246617594</v>
      </c>
      <c r="G1001" s="82">
        <v>9.9905657279437108</v>
      </c>
      <c r="H1001" s="82">
        <v>10.0419589664663</v>
      </c>
      <c r="I1001" s="82">
        <v>9.9271466516241507</v>
      </c>
      <c r="J1001" s="82">
        <v>9.9413005907692202</v>
      </c>
      <c r="K1001" s="82">
        <v>10.105599460061899</v>
      </c>
      <c r="L1001" s="82">
        <v>10.4055179270919</v>
      </c>
      <c r="M1001" s="82">
        <v>10.9390664311903</v>
      </c>
      <c r="N1001" s="82">
        <v>11.3869870091259</v>
      </c>
      <c r="O1001" s="82">
        <v>12.262889961883801</v>
      </c>
      <c r="P1001" s="82">
        <v>12.722114981797599</v>
      </c>
      <c r="Q1001" s="82">
        <v>13.0640598370408</v>
      </c>
      <c r="R1001" s="82">
        <v>13.388662400841801</v>
      </c>
      <c r="S1001" s="82">
        <v>13.7864945145504</v>
      </c>
      <c r="T1001" s="82">
        <v>14.2481566253363</v>
      </c>
      <c r="U1001" s="82">
        <v>14.805074998516201</v>
      </c>
      <c r="V1001" s="82">
        <v>15.3614558947408</v>
      </c>
      <c r="W1001" s="82">
        <v>15.9385872952473</v>
      </c>
      <c r="X1001" s="82">
        <v>16.559857911225201</v>
      </c>
      <c r="Y1001" s="82">
        <v>17.124630035994301</v>
      </c>
      <c r="Z1001" s="82">
        <v>17.652670083758501</v>
      </c>
      <c r="AA1001" s="82">
        <v>18.243714613583599</v>
      </c>
      <c r="AB1001" s="82">
        <v>17.8949897049601</v>
      </c>
      <c r="AC1001" s="82">
        <v>17.9906731606359</v>
      </c>
      <c r="AD1001" s="82">
        <v>18.570767219532399</v>
      </c>
      <c r="AE1001" s="82">
        <v>19.305039918016998</v>
      </c>
      <c r="AF1001" s="82">
        <v>20.086824289741301</v>
      </c>
      <c r="AG1001" s="82">
        <v>20.687989734815101</v>
      </c>
      <c r="AH1001" s="82">
        <v>19.209353550202099</v>
      </c>
      <c r="AI1001" s="82">
        <v>17.9273615985513</v>
      </c>
      <c r="AJ1001" s="82">
        <v>17.305918250994502</v>
      </c>
      <c r="AK1001" s="82">
        <v>16.819801957698601</v>
      </c>
    </row>
    <row r="1002" spans="1:37" s="82" customFormat="1" x14ac:dyDescent="0.3">
      <c r="A1002" s="100" t="str">
        <f t="shared" si="19"/>
        <v>SDGbaseTRA_UrbIRT_v7C_GVAavehi</v>
      </c>
      <c r="B1002" s="101" t="s">
        <v>220</v>
      </c>
      <c r="C1002" s="102" t="s">
        <v>325</v>
      </c>
      <c r="D1002" s="84" t="s">
        <v>3</v>
      </c>
      <c r="E1002" s="82" t="s">
        <v>61</v>
      </c>
      <c r="F1002" s="82">
        <v>39.567910300527899</v>
      </c>
      <c r="G1002" s="82">
        <v>42.982123695933403</v>
      </c>
      <c r="H1002" s="82">
        <v>44.1121292814071</v>
      </c>
      <c r="I1002" s="82">
        <v>44.314485382103399</v>
      </c>
      <c r="J1002" s="82">
        <v>44.817970231043802</v>
      </c>
      <c r="K1002" s="82">
        <v>45.900976760112101</v>
      </c>
      <c r="L1002" s="82">
        <v>47.4541675665333</v>
      </c>
      <c r="M1002" s="82">
        <v>49.616782903061903</v>
      </c>
      <c r="N1002" s="82">
        <v>51.671934955748</v>
      </c>
      <c r="O1002" s="82">
        <v>54.327899532671999</v>
      </c>
      <c r="P1002" s="82">
        <v>56.565298972023498</v>
      </c>
      <c r="Q1002" s="82">
        <v>58.5771245151345</v>
      </c>
      <c r="R1002" s="82">
        <v>60.791503541542497</v>
      </c>
      <c r="S1002" s="82">
        <v>63.099250201900503</v>
      </c>
      <c r="T1002" s="82">
        <v>65.6036470669263</v>
      </c>
      <c r="U1002" s="82">
        <v>68.638308797099</v>
      </c>
      <c r="V1002" s="82">
        <v>71.972233676954701</v>
      </c>
      <c r="W1002" s="82">
        <v>75.157385432157795</v>
      </c>
      <c r="X1002" s="82">
        <v>77.950492776349606</v>
      </c>
      <c r="Y1002" s="82">
        <v>78.982554529117905</v>
      </c>
      <c r="Z1002" s="82">
        <v>80.035035249164807</v>
      </c>
      <c r="AA1002" s="82">
        <v>81.141255270017894</v>
      </c>
      <c r="AB1002" s="82">
        <v>81.552297846094504</v>
      </c>
      <c r="AC1002" s="82">
        <v>82.945267291980102</v>
      </c>
      <c r="AD1002" s="82">
        <v>85.630878773960802</v>
      </c>
      <c r="AE1002" s="82">
        <v>88.827767048779705</v>
      </c>
      <c r="AF1002" s="82">
        <v>92.327625977514302</v>
      </c>
      <c r="AG1002" s="82">
        <v>95.661049142764696</v>
      </c>
      <c r="AH1002" s="82">
        <v>91.466172898158703</v>
      </c>
      <c r="AI1002" s="82">
        <v>87.055222392996001</v>
      </c>
      <c r="AJ1002" s="82">
        <v>84.499551322867006</v>
      </c>
      <c r="AK1002" s="82">
        <v>82.342587402833203</v>
      </c>
    </row>
    <row r="1003" spans="1:37" s="82" customFormat="1" x14ac:dyDescent="0.3">
      <c r="A1003" s="100" t="str">
        <f t="shared" si="19"/>
        <v>SDGbaseTRA_UrbIRT_v7C_GVAatequ</v>
      </c>
      <c r="B1003" s="101" t="s">
        <v>220</v>
      </c>
      <c r="C1003" s="102" t="s">
        <v>325</v>
      </c>
      <c r="D1003" s="84" t="s">
        <v>3</v>
      </c>
      <c r="E1003" s="82" t="s">
        <v>62</v>
      </c>
      <c r="F1003" s="82">
        <v>7.0941028714772303</v>
      </c>
      <c r="G1003" s="82">
        <v>7.2383427487696004</v>
      </c>
      <c r="H1003" s="82">
        <v>7.4574983969143798</v>
      </c>
      <c r="I1003" s="82">
        <v>7.3467464974436796</v>
      </c>
      <c r="J1003" s="82">
        <v>7.3845219989766697</v>
      </c>
      <c r="K1003" s="82">
        <v>7.5234692083888204</v>
      </c>
      <c r="L1003" s="82">
        <v>7.7831945012495201</v>
      </c>
      <c r="M1003" s="82">
        <v>8.3009652195619594</v>
      </c>
      <c r="N1003" s="82">
        <v>8.75017775831855</v>
      </c>
      <c r="O1003" s="82">
        <v>10.1291252663869</v>
      </c>
      <c r="P1003" s="82">
        <v>10.732773509650899</v>
      </c>
      <c r="Q1003" s="82">
        <v>11.060110903580201</v>
      </c>
      <c r="R1003" s="82">
        <v>11.2305552633334</v>
      </c>
      <c r="S1003" s="82">
        <v>11.513094134129799</v>
      </c>
      <c r="T1003" s="82">
        <v>11.8708991694132</v>
      </c>
      <c r="U1003" s="82">
        <v>12.3242138592278</v>
      </c>
      <c r="V1003" s="82">
        <v>12.877110725020801</v>
      </c>
      <c r="W1003" s="82">
        <v>13.34762674722</v>
      </c>
      <c r="X1003" s="82">
        <v>13.639612380081401</v>
      </c>
      <c r="Y1003" s="82">
        <v>14.0405672506547</v>
      </c>
      <c r="Z1003" s="82">
        <v>14.3644274886239</v>
      </c>
      <c r="AA1003" s="82">
        <v>14.8003369279313</v>
      </c>
      <c r="AB1003" s="82">
        <v>14.158865992873601</v>
      </c>
      <c r="AC1003" s="82">
        <v>14.0450873187078</v>
      </c>
      <c r="AD1003" s="82">
        <v>14.4368285514904</v>
      </c>
      <c r="AE1003" s="82">
        <v>14.996174617652001</v>
      </c>
      <c r="AF1003" s="82">
        <v>15.6097863386263</v>
      </c>
      <c r="AG1003" s="82">
        <v>15.966171746968801</v>
      </c>
      <c r="AH1003" s="82">
        <v>14.389136062281599</v>
      </c>
      <c r="AI1003" s="82">
        <v>13.075571553536101</v>
      </c>
      <c r="AJ1003" s="82">
        <v>12.395203300029401</v>
      </c>
      <c r="AK1003" s="82">
        <v>11.8541125034749</v>
      </c>
    </row>
    <row r="1004" spans="1:37" s="82" customFormat="1" x14ac:dyDescent="0.3">
      <c r="A1004" s="100" t="str">
        <f t="shared" si="19"/>
        <v>SDGbaseTRA_UrbIRT_v7C_GVAafurn</v>
      </c>
      <c r="B1004" s="101" t="s">
        <v>220</v>
      </c>
      <c r="C1004" s="102" t="s">
        <v>325</v>
      </c>
      <c r="D1004" s="84" t="s">
        <v>3</v>
      </c>
      <c r="E1004" s="82" t="s">
        <v>63</v>
      </c>
      <c r="F1004" s="82">
        <v>6.0912402558299803</v>
      </c>
      <c r="G1004" s="82">
        <v>6.4819055082620398</v>
      </c>
      <c r="H1004" s="82">
        <v>6.65165789502535</v>
      </c>
      <c r="I1004" s="82">
        <v>6.7483018816682296</v>
      </c>
      <c r="J1004" s="82">
        <v>6.8607481761064699</v>
      </c>
      <c r="K1004" s="82">
        <v>7.03707770314029</v>
      </c>
      <c r="L1004" s="82">
        <v>7.2690058199287897</v>
      </c>
      <c r="M1004" s="82">
        <v>7.54680413425426</v>
      </c>
      <c r="N1004" s="82">
        <v>7.81984888985476</v>
      </c>
      <c r="O1004" s="82">
        <v>8.3001195680611701</v>
      </c>
      <c r="P1004" s="82">
        <v>8.6131748969292001</v>
      </c>
      <c r="Q1004" s="82">
        <v>8.85842336230826</v>
      </c>
      <c r="R1004" s="82">
        <v>9.1176049702024393</v>
      </c>
      <c r="S1004" s="82">
        <v>9.4322951517000906</v>
      </c>
      <c r="T1004" s="82">
        <v>9.7677616518122896</v>
      </c>
      <c r="U1004" s="82">
        <v>10.156709745411201</v>
      </c>
      <c r="V1004" s="82">
        <v>10.5787495603659</v>
      </c>
      <c r="W1004" s="82">
        <v>10.997393345343699</v>
      </c>
      <c r="X1004" s="82">
        <v>11.3810902120881</v>
      </c>
      <c r="Y1004" s="82">
        <v>11.7406865571308</v>
      </c>
      <c r="Z1004" s="82">
        <v>12.0977486456687</v>
      </c>
      <c r="AA1004" s="82">
        <v>12.4574988669722</v>
      </c>
      <c r="AB1004" s="82">
        <v>12.8178458833198</v>
      </c>
      <c r="AC1004" s="82">
        <v>13.1402463746621</v>
      </c>
      <c r="AD1004" s="82">
        <v>13.503811213667801</v>
      </c>
      <c r="AE1004" s="82">
        <v>13.9096669973475</v>
      </c>
      <c r="AF1004" s="82">
        <v>14.355226947396799</v>
      </c>
      <c r="AG1004" s="82">
        <v>14.7281250639231</v>
      </c>
      <c r="AH1004" s="82">
        <v>14.3668173515</v>
      </c>
      <c r="AI1004" s="82">
        <v>13.948016781034401</v>
      </c>
      <c r="AJ1004" s="82">
        <v>13.668206851909799</v>
      </c>
      <c r="AK1004" s="82">
        <v>13.3894771855632</v>
      </c>
    </row>
    <row r="1005" spans="1:37" s="82" customFormat="1" x14ac:dyDescent="0.3">
      <c r="A1005" s="100" t="str">
        <f t="shared" si="19"/>
        <v>SDGbaseTRA_UrbIRT_v7C_GVAaoman</v>
      </c>
      <c r="B1005" s="101" t="s">
        <v>220</v>
      </c>
      <c r="C1005" s="102" t="s">
        <v>325</v>
      </c>
      <c r="D1005" s="84" t="s">
        <v>3</v>
      </c>
      <c r="E1005" s="82" t="s">
        <v>64</v>
      </c>
      <c r="F1005" s="82">
        <v>25.455948437607798</v>
      </c>
      <c r="G1005" s="82">
        <v>26.090106548416401</v>
      </c>
      <c r="H1005" s="82">
        <v>26.874494310186801</v>
      </c>
      <c r="I1005" s="82">
        <v>26.766162924812999</v>
      </c>
      <c r="J1005" s="82">
        <v>27.2676201155634</v>
      </c>
      <c r="K1005" s="82">
        <v>27.897362064829998</v>
      </c>
      <c r="L1005" s="82">
        <v>28.725798674560099</v>
      </c>
      <c r="M1005" s="82">
        <v>29.972617799222999</v>
      </c>
      <c r="N1005" s="82">
        <v>31.1111304217727</v>
      </c>
      <c r="O1005" s="82">
        <v>35.158951828674901</v>
      </c>
      <c r="P1005" s="82">
        <v>36.698526796816701</v>
      </c>
      <c r="Q1005" s="82">
        <v>37.532027056011799</v>
      </c>
      <c r="R1005" s="82">
        <v>38.361453294277602</v>
      </c>
      <c r="S1005" s="82">
        <v>39.344466428585598</v>
      </c>
      <c r="T1005" s="82">
        <v>40.476156372293097</v>
      </c>
      <c r="U1005" s="82">
        <v>41.724550657205299</v>
      </c>
      <c r="V1005" s="82">
        <v>42.870906774130802</v>
      </c>
      <c r="W1005" s="82">
        <v>44.184203230301001</v>
      </c>
      <c r="X1005" s="82">
        <v>45.509434120910399</v>
      </c>
      <c r="Y1005" s="82">
        <v>46.593464117646299</v>
      </c>
      <c r="Z1005" s="82">
        <v>47.542263335940298</v>
      </c>
      <c r="AA1005" s="82">
        <v>48.8111321137023</v>
      </c>
      <c r="AB1005" s="82">
        <v>49.699223974984399</v>
      </c>
      <c r="AC1005" s="82">
        <v>50.680643130439698</v>
      </c>
      <c r="AD1005" s="82">
        <v>51.9754934384667</v>
      </c>
      <c r="AE1005" s="82">
        <v>53.376371851618103</v>
      </c>
      <c r="AF1005" s="82">
        <v>54.877041089825397</v>
      </c>
      <c r="AG1005" s="82">
        <v>55.849812287372004</v>
      </c>
      <c r="AH1005" s="82">
        <v>53.889340459594699</v>
      </c>
      <c r="AI1005" s="82">
        <v>51.370316706411202</v>
      </c>
      <c r="AJ1005" s="82">
        <v>49.886310625900201</v>
      </c>
      <c r="AK1005" s="82">
        <v>48.492972873258502</v>
      </c>
    </row>
    <row r="1006" spans="1:37" s="82" customFormat="1" x14ac:dyDescent="0.3">
      <c r="A1006" s="100" t="str">
        <f t="shared" si="19"/>
        <v>SDGbaseTRA_UrbIRT_v7C_GVAaelec</v>
      </c>
      <c r="B1006" s="101" t="s">
        <v>220</v>
      </c>
      <c r="C1006" s="102" t="s">
        <v>325</v>
      </c>
      <c r="D1006" s="84" t="s">
        <v>3</v>
      </c>
      <c r="E1006" s="82" t="s">
        <v>65</v>
      </c>
      <c r="F1006" s="82">
        <v>142.20363281736601</v>
      </c>
      <c r="G1006" s="82">
        <v>152.88695753723599</v>
      </c>
      <c r="H1006" s="82">
        <v>142.132067651076</v>
      </c>
      <c r="I1006" s="82">
        <v>143.05319949589801</v>
      </c>
      <c r="J1006" s="82">
        <v>145.22574668233801</v>
      </c>
      <c r="K1006" s="82">
        <v>148.80421087702399</v>
      </c>
      <c r="L1006" s="82">
        <v>152.64799610543599</v>
      </c>
      <c r="M1006" s="82">
        <v>152.42547276888499</v>
      </c>
      <c r="N1006" s="82">
        <v>150.42055004779101</v>
      </c>
      <c r="O1006" s="82">
        <v>150.34447286883201</v>
      </c>
      <c r="P1006" s="82">
        <v>154.13647451185599</v>
      </c>
      <c r="Q1006" s="82">
        <v>160.290866296198</v>
      </c>
      <c r="R1006" s="82">
        <v>170.66317138789401</v>
      </c>
      <c r="S1006" s="82">
        <v>178.158844643859</v>
      </c>
      <c r="T1006" s="82">
        <v>185.50047197111701</v>
      </c>
      <c r="U1006" s="82">
        <v>192.606273082244</v>
      </c>
      <c r="V1006" s="82">
        <v>193.51771096901001</v>
      </c>
      <c r="W1006" s="82">
        <v>199.44296014051099</v>
      </c>
      <c r="X1006" s="82">
        <v>213.075254872919</v>
      </c>
      <c r="Y1006" s="82">
        <v>225.63757423818601</v>
      </c>
      <c r="Z1006" s="82">
        <v>238.49619038231199</v>
      </c>
      <c r="AA1006" s="82">
        <v>250.79092424208901</v>
      </c>
      <c r="AB1006" s="82">
        <v>263.40953660048399</v>
      </c>
      <c r="AC1006" s="82">
        <v>278.192826374584</v>
      </c>
      <c r="AD1006" s="82">
        <v>287.73218760354501</v>
      </c>
      <c r="AE1006" s="82">
        <v>300.53691623190002</v>
      </c>
      <c r="AF1006" s="82">
        <v>313.40811652347003</v>
      </c>
      <c r="AG1006" s="82">
        <v>357.93450463025403</v>
      </c>
      <c r="AH1006" s="82">
        <v>395.84336983564299</v>
      </c>
      <c r="AI1006" s="82">
        <v>440.79103723915199</v>
      </c>
      <c r="AJ1006" s="82">
        <v>486.94335401639398</v>
      </c>
      <c r="AK1006" s="82">
        <v>529.489754492879</v>
      </c>
    </row>
    <row r="1007" spans="1:37" s="82" customFormat="1" x14ac:dyDescent="0.3">
      <c r="A1007" s="100" t="str">
        <f t="shared" si="19"/>
        <v>SDGbaseTRA_UrbIRT_v7C_GVAawatr</v>
      </c>
      <c r="B1007" s="101" t="s">
        <v>220</v>
      </c>
      <c r="C1007" s="102" t="s">
        <v>325</v>
      </c>
      <c r="D1007" s="84" t="s">
        <v>3</v>
      </c>
      <c r="E1007" s="82" t="s">
        <v>66</v>
      </c>
      <c r="F1007" s="82">
        <v>38.118236024161902</v>
      </c>
      <c r="G1007" s="82">
        <v>32.102392270463803</v>
      </c>
      <c r="H1007" s="82">
        <v>34.2783068528096</v>
      </c>
      <c r="I1007" s="82">
        <v>35.576405734788104</v>
      </c>
      <c r="J1007" s="82">
        <v>36.887227160029902</v>
      </c>
      <c r="K1007" s="82">
        <v>38.269548824144898</v>
      </c>
      <c r="L1007" s="82">
        <v>39.648528776926902</v>
      </c>
      <c r="M1007" s="82">
        <v>40.951900330514697</v>
      </c>
      <c r="N1007" s="82">
        <v>42.136530324561299</v>
      </c>
      <c r="O1007" s="82">
        <v>43.636384818387398</v>
      </c>
      <c r="P1007" s="82">
        <v>45.193630291182302</v>
      </c>
      <c r="Q1007" s="82">
        <v>46.791725244847797</v>
      </c>
      <c r="R1007" s="82">
        <v>48.849679292645597</v>
      </c>
      <c r="S1007" s="82">
        <v>50.949935349499903</v>
      </c>
      <c r="T1007" s="82">
        <v>53.041421019001497</v>
      </c>
      <c r="U1007" s="82">
        <v>55.031502197584999</v>
      </c>
      <c r="V1007" s="82">
        <v>57.169325894954397</v>
      </c>
      <c r="W1007" s="82">
        <v>59.3647026978364</v>
      </c>
      <c r="X1007" s="82">
        <v>61.585396082705003</v>
      </c>
      <c r="Y1007" s="82">
        <v>63.4458995845348</v>
      </c>
      <c r="Z1007" s="82">
        <v>65.392333124519595</v>
      </c>
      <c r="AA1007" s="82">
        <v>67.330032428101504</v>
      </c>
      <c r="AB1007" s="82">
        <v>70.368974962683396</v>
      </c>
      <c r="AC1007" s="82">
        <v>73.179291622609696</v>
      </c>
      <c r="AD1007" s="82">
        <v>76.072129840592297</v>
      </c>
      <c r="AE1007" s="82">
        <v>78.974735629828601</v>
      </c>
      <c r="AF1007" s="82">
        <v>82.1245976608338</v>
      </c>
      <c r="AG1007" s="82">
        <v>85.123278549827106</v>
      </c>
      <c r="AH1007" s="82">
        <v>86.871436624623797</v>
      </c>
      <c r="AI1007" s="82">
        <v>88.078655347278399</v>
      </c>
      <c r="AJ1007" s="82">
        <v>88.930650986312301</v>
      </c>
      <c r="AK1007" s="82">
        <v>89.512658683670907</v>
      </c>
    </row>
    <row r="1008" spans="1:37" s="82" customFormat="1" x14ac:dyDescent="0.3">
      <c r="A1008" s="100" t="str">
        <f t="shared" ref="A1008:A1071" si="20">_xlfn.CONCAT(C1008,D1008,E1008)</f>
        <v>SDGbaseTRA_UrbIRT_v7C_GVAacons</v>
      </c>
      <c r="B1008" s="101" t="s">
        <v>220</v>
      </c>
      <c r="C1008" s="102" t="s">
        <v>325</v>
      </c>
      <c r="D1008" s="84" t="s">
        <v>3</v>
      </c>
      <c r="E1008" s="82" t="s">
        <v>67</v>
      </c>
      <c r="F1008" s="82">
        <v>140.64979180275</v>
      </c>
      <c r="G1008" s="82">
        <v>149.66803071730399</v>
      </c>
      <c r="H1008" s="82">
        <v>149.22999415701099</v>
      </c>
      <c r="I1008" s="82">
        <v>151.194773621801</v>
      </c>
      <c r="J1008" s="82">
        <v>152.039362794478</v>
      </c>
      <c r="K1008" s="82">
        <v>154.67291179313099</v>
      </c>
      <c r="L1008" s="82">
        <v>158.45019338004599</v>
      </c>
      <c r="M1008" s="82">
        <v>163.23435676130001</v>
      </c>
      <c r="N1008" s="82">
        <v>167.984764932183</v>
      </c>
      <c r="O1008" s="82">
        <v>173.22737833549201</v>
      </c>
      <c r="P1008" s="82">
        <v>178.89319218281</v>
      </c>
      <c r="Q1008" s="82">
        <v>184.40302093647699</v>
      </c>
      <c r="R1008" s="82">
        <v>189.83033984596401</v>
      </c>
      <c r="S1008" s="82">
        <v>197.35849401869299</v>
      </c>
      <c r="T1008" s="82">
        <v>204.92982073875399</v>
      </c>
      <c r="U1008" s="82">
        <v>213.41304022947901</v>
      </c>
      <c r="V1008" s="82">
        <v>222.930639195125</v>
      </c>
      <c r="W1008" s="82">
        <v>231.49275767725899</v>
      </c>
      <c r="X1008" s="82">
        <v>238.42020764447099</v>
      </c>
      <c r="Y1008" s="82">
        <v>245.81421662186099</v>
      </c>
      <c r="Z1008" s="82">
        <v>253.81343171012799</v>
      </c>
      <c r="AA1008" s="82">
        <v>261.13704908705398</v>
      </c>
      <c r="AB1008" s="82">
        <v>265.98538728415798</v>
      </c>
      <c r="AC1008" s="82">
        <v>272.52194526467798</v>
      </c>
      <c r="AD1008" s="82">
        <v>281.48616901973702</v>
      </c>
      <c r="AE1008" s="82">
        <v>291.43424648622698</v>
      </c>
      <c r="AF1008" s="82">
        <v>301.782997809905</v>
      </c>
      <c r="AG1008" s="82">
        <v>310.755552909919</v>
      </c>
      <c r="AH1008" s="82">
        <v>306.70186874333098</v>
      </c>
      <c r="AI1008" s="82">
        <v>301.77002670998201</v>
      </c>
      <c r="AJ1008" s="82">
        <v>299.48356552953697</v>
      </c>
      <c r="AK1008" s="82">
        <v>296.78037290863801</v>
      </c>
    </row>
    <row r="1009" spans="1:37" s="82" customFormat="1" x14ac:dyDescent="0.3">
      <c r="A1009" s="100" t="str">
        <f t="shared" si="20"/>
        <v>SDGbaseTRA_UrbIRT_v7C_GVAatrad</v>
      </c>
      <c r="B1009" s="101" t="s">
        <v>220</v>
      </c>
      <c r="C1009" s="102" t="s">
        <v>325</v>
      </c>
      <c r="D1009" s="84" t="s">
        <v>3</v>
      </c>
      <c r="E1009" s="82" t="s">
        <v>68</v>
      </c>
      <c r="F1009" s="82">
        <v>482.47489737638699</v>
      </c>
      <c r="G1009" s="82">
        <v>445.48400701239098</v>
      </c>
      <c r="H1009" s="82">
        <v>462.67323894810102</v>
      </c>
      <c r="I1009" s="82">
        <v>478.77203367051999</v>
      </c>
      <c r="J1009" s="82">
        <v>483.50041054660898</v>
      </c>
      <c r="K1009" s="82">
        <v>491.53030067873198</v>
      </c>
      <c r="L1009" s="82">
        <v>502.09203004689698</v>
      </c>
      <c r="M1009" s="82">
        <v>515.79186101356402</v>
      </c>
      <c r="N1009" s="82">
        <v>529.01943332042902</v>
      </c>
      <c r="O1009" s="82">
        <v>500.64264712746501</v>
      </c>
      <c r="P1009" s="82">
        <v>513.15667575377495</v>
      </c>
      <c r="Q1009" s="82">
        <v>534.29161074957699</v>
      </c>
      <c r="R1009" s="82">
        <v>556.17438840479599</v>
      </c>
      <c r="S1009" s="82">
        <v>577.10215898618605</v>
      </c>
      <c r="T1009" s="82">
        <v>597.65108637263404</v>
      </c>
      <c r="U1009" s="82">
        <v>619.61541504853403</v>
      </c>
      <c r="V1009" s="82">
        <v>643.52227404222106</v>
      </c>
      <c r="W1009" s="82">
        <v>666.35977080758403</v>
      </c>
      <c r="X1009" s="82">
        <v>686.99027378491803</v>
      </c>
      <c r="Y1009" s="82">
        <v>703.57308906526396</v>
      </c>
      <c r="Z1009" s="82">
        <v>718.46961699654196</v>
      </c>
      <c r="AA1009" s="82">
        <v>733.83874267863098</v>
      </c>
      <c r="AB1009" s="82">
        <v>730.62849686935203</v>
      </c>
      <c r="AC1009" s="82">
        <v>737.55913154833695</v>
      </c>
      <c r="AD1009" s="82">
        <v>752.27510887715096</v>
      </c>
      <c r="AE1009" s="82">
        <v>770.79809989595697</v>
      </c>
      <c r="AF1009" s="82">
        <v>791.44856483588501</v>
      </c>
      <c r="AG1009" s="82">
        <v>807.19686474121602</v>
      </c>
      <c r="AH1009" s="82">
        <v>783.09855663604799</v>
      </c>
      <c r="AI1009" s="82">
        <v>760.03963380695404</v>
      </c>
      <c r="AJ1009" s="82">
        <v>745.57806118981102</v>
      </c>
      <c r="AK1009" s="82">
        <v>732.54350014498596</v>
      </c>
    </row>
    <row r="1010" spans="1:37" s="82" customFormat="1" x14ac:dyDescent="0.3">
      <c r="A1010" s="100" t="str">
        <f t="shared" si="20"/>
        <v>SDGbaseTRA_UrbIRT_v7C_GVAahotl</v>
      </c>
      <c r="B1010" s="101" t="s">
        <v>220</v>
      </c>
      <c r="C1010" s="102" t="s">
        <v>325</v>
      </c>
      <c r="D1010" s="84" t="s">
        <v>3</v>
      </c>
      <c r="E1010" s="82" t="s">
        <v>69</v>
      </c>
      <c r="F1010" s="82">
        <v>37.6854993584083</v>
      </c>
      <c r="G1010" s="82">
        <v>35.945319710973699</v>
      </c>
      <c r="H1010" s="82">
        <v>38.1212868024326</v>
      </c>
      <c r="I1010" s="82">
        <v>38.876924877901999</v>
      </c>
      <c r="J1010" s="82">
        <v>39.929394166936703</v>
      </c>
      <c r="K1010" s="82">
        <v>41.230266704397401</v>
      </c>
      <c r="L1010" s="82">
        <v>42.651420769012503</v>
      </c>
      <c r="M1010" s="82">
        <v>44.218301295413099</v>
      </c>
      <c r="N1010" s="82">
        <v>45.804763356992503</v>
      </c>
      <c r="O1010" s="82">
        <v>48.577496418655301</v>
      </c>
      <c r="P1010" s="82">
        <v>50.598358718760899</v>
      </c>
      <c r="Q1010" s="82">
        <v>52.370519520954502</v>
      </c>
      <c r="R1010" s="82">
        <v>54.5136509815013</v>
      </c>
      <c r="S1010" s="82">
        <v>56.658532617358297</v>
      </c>
      <c r="T1010" s="82">
        <v>58.9506367595367</v>
      </c>
      <c r="U1010" s="82">
        <v>61.4189303523641</v>
      </c>
      <c r="V1010" s="82">
        <v>63.855775494623998</v>
      </c>
      <c r="W1010" s="82">
        <v>66.527065989154806</v>
      </c>
      <c r="X1010" s="82">
        <v>69.463963339769407</v>
      </c>
      <c r="Y1010" s="82">
        <v>71.961440758397501</v>
      </c>
      <c r="Z1010" s="82">
        <v>74.438183285186497</v>
      </c>
      <c r="AA1010" s="82">
        <v>77.004994631139994</v>
      </c>
      <c r="AB1010" s="82">
        <v>80.3522874563415</v>
      </c>
      <c r="AC1010" s="82">
        <v>83.065199959401596</v>
      </c>
      <c r="AD1010" s="82">
        <v>85.5357895270391</v>
      </c>
      <c r="AE1010" s="82">
        <v>88.291345407687601</v>
      </c>
      <c r="AF1010" s="82">
        <v>91.309197910043494</v>
      </c>
      <c r="AG1010" s="82">
        <v>94.215340049094095</v>
      </c>
      <c r="AH1010" s="82">
        <v>94.729596122820794</v>
      </c>
      <c r="AI1010" s="82">
        <v>94.077139784464094</v>
      </c>
      <c r="AJ1010" s="82">
        <v>93.293550665315095</v>
      </c>
      <c r="AK1010" s="82">
        <v>92.350557792488104</v>
      </c>
    </row>
    <row r="1011" spans="1:37" s="82" customFormat="1" x14ac:dyDescent="0.3">
      <c r="A1011" s="100" t="str">
        <f t="shared" si="20"/>
        <v>SDGbaseTRA_UrbIRT_v7C_GVAaltrp-p</v>
      </c>
      <c r="B1011" s="101" t="s">
        <v>220</v>
      </c>
      <c r="C1011" s="102" t="s">
        <v>325</v>
      </c>
      <c r="D1011" s="84" t="s">
        <v>3</v>
      </c>
      <c r="E1011" s="82" t="s">
        <v>70</v>
      </c>
      <c r="F1011" s="82">
        <v>60.675714154090002</v>
      </c>
      <c r="G1011" s="82">
        <v>57.257994805526799</v>
      </c>
      <c r="H1011" s="82">
        <v>57.297781647151901</v>
      </c>
      <c r="I1011" s="82">
        <v>58.757741990360898</v>
      </c>
      <c r="J1011" s="82">
        <v>59.943353345792801</v>
      </c>
      <c r="K1011" s="82">
        <v>61.125314731528299</v>
      </c>
      <c r="L1011" s="82">
        <v>62.4594341266274</v>
      </c>
      <c r="M1011" s="82">
        <v>64.276093821480202</v>
      </c>
      <c r="N1011" s="82">
        <v>66.597223328224501</v>
      </c>
      <c r="O1011" s="82">
        <v>70.095992239538106</v>
      </c>
      <c r="P1011" s="82">
        <v>73.229519125879605</v>
      </c>
      <c r="Q1011" s="82">
        <v>75.824692360659796</v>
      </c>
      <c r="R1011" s="82">
        <v>79.124624683108294</v>
      </c>
      <c r="S1011" s="82">
        <v>82.358348611505804</v>
      </c>
      <c r="T1011" s="82">
        <v>85.548920052316504</v>
      </c>
      <c r="U1011" s="82">
        <v>89.131978139315194</v>
      </c>
      <c r="V1011" s="82">
        <v>92.247795984249507</v>
      </c>
      <c r="W1011" s="82">
        <v>95.697591583455505</v>
      </c>
      <c r="X1011" s="82">
        <v>99.075611897673198</v>
      </c>
      <c r="Y1011" s="82">
        <v>101.865839820836</v>
      </c>
      <c r="Z1011" s="82">
        <v>104.308142112398</v>
      </c>
      <c r="AA1011" s="82">
        <v>106.776753195213</v>
      </c>
      <c r="AB1011" s="82">
        <v>109.989383188247</v>
      </c>
      <c r="AC1011" s="82">
        <v>112.75324525744399</v>
      </c>
      <c r="AD1011" s="82">
        <v>114.643452139646</v>
      </c>
      <c r="AE1011" s="82">
        <v>117.185047802629</v>
      </c>
      <c r="AF1011" s="82">
        <v>119.756099013786</v>
      </c>
      <c r="AG1011" s="82">
        <v>121.799303147719</v>
      </c>
      <c r="AH1011" s="82">
        <v>121.238205028491</v>
      </c>
      <c r="AI1011" s="82">
        <v>120.29323803514799</v>
      </c>
      <c r="AJ1011" s="82">
        <v>120.293636339347</v>
      </c>
      <c r="AK1011" s="82">
        <v>119.403498181572</v>
      </c>
    </row>
    <row r="1012" spans="1:37" s="82" customFormat="1" x14ac:dyDescent="0.3">
      <c r="A1012" s="100" t="str">
        <f t="shared" si="20"/>
        <v>SDGbaseTRA_UrbIRT_v7C_GVAaltrp-f</v>
      </c>
      <c r="B1012" s="101" t="s">
        <v>220</v>
      </c>
      <c r="C1012" s="102" t="s">
        <v>325</v>
      </c>
      <c r="D1012" s="84" t="s">
        <v>3</v>
      </c>
      <c r="E1012" s="82" t="s">
        <v>71</v>
      </c>
      <c r="F1012" s="82">
        <v>247.42936538353601</v>
      </c>
      <c r="G1012" s="82">
        <v>219.034012327748</v>
      </c>
      <c r="H1012" s="82">
        <v>225.49903140801499</v>
      </c>
      <c r="I1012" s="82">
        <v>236.409462135897</v>
      </c>
      <c r="J1012" s="82">
        <v>241.97590812991101</v>
      </c>
      <c r="K1012" s="82">
        <v>244.72980582185701</v>
      </c>
      <c r="L1012" s="82">
        <v>247.81474805289699</v>
      </c>
      <c r="M1012" s="82">
        <v>252.12344386785901</v>
      </c>
      <c r="N1012" s="82">
        <v>263.27991120753398</v>
      </c>
      <c r="O1012" s="82">
        <v>272.07892356983598</v>
      </c>
      <c r="P1012" s="82">
        <v>286.98398632354798</v>
      </c>
      <c r="Q1012" s="82">
        <v>304.49642231547898</v>
      </c>
      <c r="R1012" s="82">
        <v>312.59807603906</v>
      </c>
      <c r="S1012" s="82">
        <v>319.047412305264</v>
      </c>
      <c r="T1012" s="82">
        <v>328.54081984006001</v>
      </c>
      <c r="U1012" s="82">
        <v>346.82761652036402</v>
      </c>
      <c r="V1012" s="82">
        <v>360.31476879187301</v>
      </c>
      <c r="W1012" s="82">
        <v>368.95104438835199</v>
      </c>
      <c r="X1012" s="82">
        <v>379.48213837562798</v>
      </c>
      <c r="Y1012" s="82">
        <v>397.90493114656402</v>
      </c>
      <c r="Z1012" s="82">
        <v>417.54158592073901</v>
      </c>
      <c r="AA1012" s="82">
        <v>433.54725358764</v>
      </c>
      <c r="AB1012" s="82">
        <v>444.64763846410398</v>
      </c>
      <c r="AC1012" s="82">
        <v>462.51970039091202</v>
      </c>
      <c r="AD1012" s="82">
        <v>474.441954187997</v>
      </c>
      <c r="AE1012" s="82">
        <v>487.767397491233</v>
      </c>
      <c r="AF1012" s="82">
        <v>493.97358831423003</v>
      </c>
      <c r="AG1012" s="82">
        <v>499.10208543931202</v>
      </c>
      <c r="AH1012" s="82">
        <v>500.11596011677301</v>
      </c>
      <c r="AI1012" s="82">
        <v>500.83177367088098</v>
      </c>
      <c r="AJ1012" s="82">
        <v>503.825246317775</v>
      </c>
      <c r="AK1012" s="82">
        <v>505.17415334908497</v>
      </c>
    </row>
    <row r="1013" spans="1:37" s="82" customFormat="1" x14ac:dyDescent="0.3">
      <c r="A1013" s="100" t="str">
        <f t="shared" si="20"/>
        <v>SDGbaseTRA_UrbIRT_v7C_GVAaotrp-p</v>
      </c>
      <c r="B1013" s="101" t="s">
        <v>220</v>
      </c>
      <c r="C1013" s="102" t="s">
        <v>325</v>
      </c>
      <c r="D1013" s="84" t="s">
        <v>3</v>
      </c>
      <c r="E1013" s="82" t="s">
        <v>72</v>
      </c>
      <c r="F1013" s="82">
        <v>8.1002002972724707</v>
      </c>
      <c r="G1013" s="82">
        <v>8.5937123577291405</v>
      </c>
      <c r="H1013" s="82">
        <v>9.0573590025872193</v>
      </c>
      <c r="I1013" s="82">
        <v>9.7277771500679293</v>
      </c>
      <c r="J1013" s="82">
        <v>10.107367416855601</v>
      </c>
      <c r="K1013" s="82">
        <v>10.322231761738401</v>
      </c>
      <c r="L1013" s="82">
        <v>10.4995874950101</v>
      </c>
      <c r="M1013" s="82">
        <v>10.6564633489974</v>
      </c>
      <c r="N1013" s="82">
        <v>10.811483643370501</v>
      </c>
      <c r="O1013" s="82">
        <v>10.4106925207827</v>
      </c>
      <c r="P1013" s="82">
        <v>10.660929007832401</v>
      </c>
      <c r="Q1013" s="82">
        <v>10.9674448249439</v>
      </c>
      <c r="R1013" s="82">
        <v>11.3794518495283</v>
      </c>
      <c r="S1013" s="82">
        <v>11.739821144097601</v>
      </c>
      <c r="T1013" s="82">
        <v>12.065325880281</v>
      </c>
      <c r="U1013" s="82">
        <v>12.3957259238612</v>
      </c>
      <c r="V1013" s="82">
        <v>12.709421025527</v>
      </c>
      <c r="W1013" s="82">
        <v>13.023086700449401</v>
      </c>
      <c r="X1013" s="82">
        <v>13.2075241824072</v>
      </c>
      <c r="Y1013" s="82">
        <v>13.3790213514412</v>
      </c>
      <c r="Z1013" s="82">
        <v>13.5273530457559</v>
      </c>
      <c r="AA1013" s="82">
        <v>13.6220485995327</v>
      </c>
      <c r="AB1013" s="82">
        <v>13.5690748281769</v>
      </c>
      <c r="AC1013" s="82">
        <v>13.7063335551683</v>
      </c>
      <c r="AD1013" s="82">
        <v>13.895830353090901</v>
      </c>
      <c r="AE1013" s="82">
        <v>14.228296189718799</v>
      </c>
      <c r="AF1013" s="82">
        <v>14.559790401170099</v>
      </c>
      <c r="AG1013" s="82">
        <v>14.827913600807801</v>
      </c>
      <c r="AH1013" s="82">
        <v>14.694254131509799</v>
      </c>
      <c r="AI1013" s="82">
        <v>14.758734213911801</v>
      </c>
      <c r="AJ1013" s="82">
        <v>14.957249665832901</v>
      </c>
      <c r="AK1013" s="82">
        <v>15.126810286849199</v>
      </c>
    </row>
    <row r="1014" spans="1:37" s="82" customFormat="1" x14ac:dyDescent="0.3">
      <c r="A1014" s="100" t="str">
        <f t="shared" si="20"/>
        <v>SDGbaseTRA_UrbIRT_v7C_GVAaotrp-f</v>
      </c>
      <c r="B1014" s="101" t="s">
        <v>220</v>
      </c>
      <c r="C1014" s="102" t="s">
        <v>325</v>
      </c>
      <c r="D1014" s="84" t="s">
        <v>3</v>
      </c>
      <c r="E1014" s="82" t="s">
        <v>73</v>
      </c>
      <c r="F1014" s="82">
        <v>7.2942674736109696</v>
      </c>
      <c r="G1014" s="82">
        <v>7.0206437391008301</v>
      </c>
      <c r="H1014" s="82">
        <v>7.34956759375138</v>
      </c>
      <c r="I1014" s="82">
        <v>7.6385759401050803</v>
      </c>
      <c r="J1014" s="82">
        <v>7.7613606558115</v>
      </c>
      <c r="K1014" s="82">
        <v>7.83171562844249</v>
      </c>
      <c r="L1014" s="82">
        <v>7.9247117982256903</v>
      </c>
      <c r="M1014" s="82">
        <v>8.0551881681041397</v>
      </c>
      <c r="N1014" s="82">
        <v>8.32509798881593</v>
      </c>
      <c r="O1014" s="82">
        <v>8.3818391557890095</v>
      </c>
      <c r="P1014" s="82">
        <v>8.7296186041825408</v>
      </c>
      <c r="Q1014" s="82">
        <v>9.1586917787294695</v>
      </c>
      <c r="R1014" s="82">
        <v>9.4254698598304802</v>
      </c>
      <c r="S1014" s="82">
        <v>9.6192935153734993</v>
      </c>
      <c r="T1014" s="82">
        <v>9.8712719220837908</v>
      </c>
      <c r="U1014" s="82">
        <v>10.2988712625004</v>
      </c>
      <c r="V1014" s="82">
        <v>10.661698216178999</v>
      </c>
      <c r="W1014" s="82">
        <v>10.907444607068101</v>
      </c>
      <c r="X1014" s="82">
        <v>11.096008341195899</v>
      </c>
      <c r="Y1014" s="82">
        <v>11.473048012408</v>
      </c>
      <c r="Z1014" s="82">
        <v>11.8859349560298</v>
      </c>
      <c r="AA1014" s="82">
        <v>12.2221591185661</v>
      </c>
      <c r="AB1014" s="82">
        <v>12.383161618973901</v>
      </c>
      <c r="AC1014" s="82">
        <v>12.7352285821979</v>
      </c>
      <c r="AD1014" s="82">
        <v>13.028860913101999</v>
      </c>
      <c r="AE1014" s="82">
        <v>13.389255941303601</v>
      </c>
      <c r="AF1014" s="82">
        <v>13.5878149673973</v>
      </c>
      <c r="AG1014" s="82">
        <v>13.736301800875699</v>
      </c>
      <c r="AH1014" s="82">
        <v>13.630993829509499</v>
      </c>
      <c r="AI1014" s="82">
        <v>13.5956911617558</v>
      </c>
      <c r="AJ1014" s="82">
        <v>13.650342295387301</v>
      </c>
      <c r="AK1014" s="82">
        <v>13.6858843486905</v>
      </c>
    </row>
    <row r="1015" spans="1:37" s="82" customFormat="1" x14ac:dyDescent="0.3">
      <c r="A1015" s="100" t="str">
        <f t="shared" si="20"/>
        <v>SDGbaseTRA_UrbIRT_v7C_GVAaprtr</v>
      </c>
      <c r="B1015" s="101" t="s">
        <v>220</v>
      </c>
      <c r="C1015" s="102" t="s">
        <v>325</v>
      </c>
      <c r="D1015" s="84" t="s">
        <v>3</v>
      </c>
      <c r="E1015" s="82" t="s">
        <v>74</v>
      </c>
      <c r="F1015" s="121">
        <v>5.0000000000001895E-10</v>
      </c>
      <c r="G1015" s="121">
        <v>4.7323707693549097E-10</v>
      </c>
      <c r="H1015" s="121">
        <v>4.8409336710338798E-10</v>
      </c>
      <c r="I1015" s="121">
        <v>4.9850635921102902E-10</v>
      </c>
      <c r="J1015" s="121">
        <v>4.9439335361015701E-10</v>
      </c>
      <c r="K1015" s="121">
        <v>5.0591938192399199E-10</v>
      </c>
      <c r="L1015" s="121">
        <v>5.2058310382085399E-10</v>
      </c>
      <c r="M1015" s="121">
        <v>5.3521385821562499E-10</v>
      </c>
      <c r="N1015" s="121">
        <v>5.5150488871898196E-10</v>
      </c>
      <c r="O1015" s="121">
        <v>5.44292447937745E-10</v>
      </c>
      <c r="P1015" s="121">
        <v>5.6428958737134404E-10</v>
      </c>
      <c r="Q1015" s="121">
        <v>5.8829670403407104E-10</v>
      </c>
      <c r="R1015" s="121">
        <v>6.1872883907584497E-10</v>
      </c>
      <c r="S1015" s="121">
        <v>6.46919772828593E-10</v>
      </c>
      <c r="T1015" s="121">
        <v>6.7495152723511605E-10</v>
      </c>
      <c r="U1015" s="121">
        <v>7.0708575718491001E-10</v>
      </c>
      <c r="V1015" s="121">
        <v>7.4262147991776102E-10</v>
      </c>
      <c r="W1015" s="121">
        <v>7.7139793746137605E-10</v>
      </c>
      <c r="X1015" s="121">
        <v>7.9537182546534997E-10</v>
      </c>
      <c r="Y1015" s="121">
        <v>8.2208178002108503E-10</v>
      </c>
      <c r="Z1015" s="121">
        <v>8.4816724094151599E-10</v>
      </c>
      <c r="AA1015" s="121">
        <v>8.6114581594966604E-10</v>
      </c>
      <c r="AB1015" s="121">
        <v>8.8254109269219096E-10</v>
      </c>
      <c r="AC1015" s="121">
        <v>9.1655487478585298E-10</v>
      </c>
      <c r="AD1015" s="121">
        <v>9.368099157524791E-10</v>
      </c>
      <c r="AE1015" s="121">
        <v>9.6692528394783296E-10</v>
      </c>
      <c r="AF1015" s="121">
        <v>9.9813605955664097E-10</v>
      </c>
      <c r="AG1015" s="121">
        <v>1.0043073854878201E-9</v>
      </c>
      <c r="AH1015" s="121">
        <v>9.7223205403694796E-10</v>
      </c>
      <c r="AI1015" s="121">
        <v>9.3360736407938809E-10</v>
      </c>
      <c r="AJ1015" s="121">
        <v>8.9900750015452903E-10</v>
      </c>
      <c r="AK1015" s="121">
        <v>8.67200230095749E-10</v>
      </c>
    </row>
    <row r="1016" spans="1:37" s="82" customFormat="1" x14ac:dyDescent="0.3">
      <c r="A1016" s="100" t="str">
        <f t="shared" si="20"/>
        <v>SDGbaseTRA_UrbIRT_v7C_GVAatrps</v>
      </c>
      <c r="B1016" s="101" t="s">
        <v>220</v>
      </c>
      <c r="C1016" s="102" t="s">
        <v>325</v>
      </c>
      <c r="D1016" s="84" t="s">
        <v>3</v>
      </c>
      <c r="E1016" s="82" t="s">
        <v>75</v>
      </c>
      <c r="F1016" s="82">
        <v>54.941564078995697</v>
      </c>
      <c r="G1016" s="82">
        <v>50.356120304814802</v>
      </c>
      <c r="H1016" s="82">
        <v>51.4651815372805</v>
      </c>
      <c r="I1016" s="82">
        <v>52.267141720553298</v>
      </c>
      <c r="J1016" s="82">
        <v>52.992923051372401</v>
      </c>
      <c r="K1016" s="82">
        <v>54.167179085900699</v>
      </c>
      <c r="L1016" s="82">
        <v>55.381993927570903</v>
      </c>
      <c r="M1016" s="82">
        <v>56.285613902323703</v>
      </c>
      <c r="N1016" s="82">
        <v>57.2546063980339</v>
      </c>
      <c r="O1016" s="82">
        <v>58.449369322749703</v>
      </c>
      <c r="P1016" s="82">
        <v>59.605306614850903</v>
      </c>
      <c r="Q1016" s="82">
        <v>60.514621710434497</v>
      </c>
      <c r="R1016" s="82">
        <v>62.1641600382154</v>
      </c>
      <c r="S1016" s="82">
        <v>64.395916422689297</v>
      </c>
      <c r="T1016" s="82">
        <v>66.480545431053301</v>
      </c>
      <c r="U1016" s="82">
        <v>68.752070435233307</v>
      </c>
      <c r="V1016" s="82">
        <v>70.952772669597493</v>
      </c>
      <c r="W1016" s="82">
        <v>73.370152999350495</v>
      </c>
      <c r="X1016" s="82">
        <v>75.455367235191503</v>
      </c>
      <c r="Y1016" s="82">
        <v>77.455674765338699</v>
      </c>
      <c r="Z1016" s="82">
        <v>79.406415935457701</v>
      </c>
      <c r="AA1016" s="82">
        <v>81.347389538362194</v>
      </c>
      <c r="AB1016" s="82">
        <v>86.1212160906164</v>
      </c>
      <c r="AC1016" s="82">
        <v>90.533490118474901</v>
      </c>
      <c r="AD1016" s="82">
        <v>94.867205331814901</v>
      </c>
      <c r="AE1016" s="82">
        <v>99.179185261145804</v>
      </c>
      <c r="AF1016" s="82">
        <v>103.504379685839</v>
      </c>
      <c r="AG1016" s="82">
        <v>106.72205048141601</v>
      </c>
      <c r="AH1016" s="82">
        <v>108.195534221374</v>
      </c>
      <c r="AI1016" s="82">
        <v>109.243947026274</v>
      </c>
      <c r="AJ1016" s="82">
        <v>110.28104133724401</v>
      </c>
      <c r="AK1016" s="82">
        <v>111.13146404466799</v>
      </c>
    </row>
    <row r="1017" spans="1:37" s="82" customFormat="1" x14ac:dyDescent="0.3">
      <c r="A1017" s="100" t="str">
        <f t="shared" si="20"/>
        <v>SDGbaseTRA_UrbIRT_v7C_GVAacomm</v>
      </c>
      <c r="B1017" s="101" t="s">
        <v>220</v>
      </c>
      <c r="C1017" s="102" t="s">
        <v>325</v>
      </c>
      <c r="D1017" s="84" t="s">
        <v>3</v>
      </c>
      <c r="E1017" s="82" t="s">
        <v>76</v>
      </c>
      <c r="F1017" s="82">
        <v>84.052107429895301</v>
      </c>
      <c r="G1017" s="82">
        <v>70.154108456069693</v>
      </c>
      <c r="H1017" s="82">
        <v>75.236328832347795</v>
      </c>
      <c r="I1017" s="82">
        <v>78.091122945737794</v>
      </c>
      <c r="J1017" s="82">
        <v>80.530955646087406</v>
      </c>
      <c r="K1017" s="82">
        <v>83.141755106956495</v>
      </c>
      <c r="L1017" s="82">
        <v>85.809087966531706</v>
      </c>
      <c r="M1017" s="82">
        <v>88.871161890272504</v>
      </c>
      <c r="N1017" s="82">
        <v>91.813980736336902</v>
      </c>
      <c r="O1017" s="82">
        <v>95.238995147402207</v>
      </c>
      <c r="P1017" s="82">
        <v>98.757498640925903</v>
      </c>
      <c r="Q1017" s="82">
        <v>102.26472381990899</v>
      </c>
      <c r="R1017" s="82">
        <v>106.238268174646</v>
      </c>
      <c r="S1017" s="82">
        <v>110.305570141448</v>
      </c>
      <c r="T1017" s="82">
        <v>114.537337017198</v>
      </c>
      <c r="U1017" s="82">
        <v>118.97497396324199</v>
      </c>
      <c r="V1017" s="82">
        <v>123.853384592821</v>
      </c>
      <c r="W1017" s="82">
        <v>128.84224685179501</v>
      </c>
      <c r="X1017" s="82">
        <v>133.98626139063401</v>
      </c>
      <c r="Y1017" s="82">
        <v>138.65774608878999</v>
      </c>
      <c r="Z1017" s="82">
        <v>143.27211956748701</v>
      </c>
      <c r="AA1017" s="82">
        <v>147.787215845379</v>
      </c>
      <c r="AB1017" s="82">
        <v>151.201990722716</v>
      </c>
      <c r="AC1017" s="82">
        <v>155.29536937866399</v>
      </c>
      <c r="AD1017" s="82">
        <v>160.19126111962899</v>
      </c>
      <c r="AE1017" s="82">
        <v>165.50675249151399</v>
      </c>
      <c r="AF1017" s="82">
        <v>171.256041400893</v>
      </c>
      <c r="AG1017" s="82">
        <v>176.50235235999301</v>
      </c>
      <c r="AH1017" s="82">
        <v>176.91737460040801</v>
      </c>
      <c r="AI1017" s="82">
        <v>176.09610117443799</v>
      </c>
      <c r="AJ1017" s="82">
        <v>175.38155898382601</v>
      </c>
      <c r="AK1017" s="82">
        <v>174.43642256271801</v>
      </c>
    </row>
    <row r="1018" spans="1:37" s="82" customFormat="1" x14ac:dyDescent="0.3">
      <c r="A1018" s="100" t="str">
        <f t="shared" si="20"/>
        <v>SDGbaseTRA_UrbIRT_v7C_GVAafsrv</v>
      </c>
      <c r="B1018" s="101" t="s">
        <v>220</v>
      </c>
      <c r="C1018" s="102" t="s">
        <v>325</v>
      </c>
      <c r="D1018" s="84" t="s">
        <v>3</v>
      </c>
      <c r="E1018" s="82" t="s">
        <v>77</v>
      </c>
      <c r="F1018" s="82">
        <v>413.43609675688703</v>
      </c>
      <c r="G1018" s="82">
        <v>375.65780342126499</v>
      </c>
      <c r="H1018" s="82">
        <v>394.027031942245</v>
      </c>
      <c r="I1018" s="82">
        <v>403.28191976365298</v>
      </c>
      <c r="J1018" s="82">
        <v>413.11624412906599</v>
      </c>
      <c r="K1018" s="82">
        <v>425.47278609928998</v>
      </c>
      <c r="L1018" s="82">
        <v>439.52578641672699</v>
      </c>
      <c r="M1018" s="82">
        <v>454.55397682669798</v>
      </c>
      <c r="N1018" s="82">
        <v>470.12848016570001</v>
      </c>
      <c r="O1018" s="82">
        <v>487.829005197448</v>
      </c>
      <c r="P1018" s="82">
        <v>506.45597338720597</v>
      </c>
      <c r="Q1018" s="82">
        <v>524.67644968432103</v>
      </c>
      <c r="R1018" s="82">
        <v>546.20852747356105</v>
      </c>
      <c r="S1018" s="82">
        <v>567.666428237015</v>
      </c>
      <c r="T1018" s="82">
        <v>590.27877040482599</v>
      </c>
      <c r="U1018" s="82">
        <v>615.37933969197002</v>
      </c>
      <c r="V1018" s="82">
        <v>640.516977840138</v>
      </c>
      <c r="W1018" s="82">
        <v>667.59894121849902</v>
      </c>
      <c r="X1018" s="82">
        <v>696.45522103051906</v>
      </c>
      <c r="Y1018" s="82">
        <v>722.36990249229098</v>
      </c>
      <c r="Z1018" s="82">
        <v>748.52661309859297</v>
      </c>
      <c r="AA1018" s="82">
        <v>774.41379828899096</v>
      </c>
      <c r="AB1018" s="82">
        <v>803.69091055564604</v>
      </c>
      <c r="AC1018" s="82">
        <v>831.20951828817101</v>
      </c>
      <c r="AD1018" s="82">
        <v>858.98265806171503</v>
      </c>
      <c r="AE1018" s="82">
        <v>887.51624701887397</v>
      </c>
      <c r="AF1018" s="82">
        <v>918.55438358737194</v>
      </c>
      <c r="AG1018" s="82">
        <v>948.65436952868902</v>
      </c>
      <c r="AH1018" s="82">
        <v>948.09500723035603</v>
      </c>
      <c r="AI1018" s="82">
        <v>941.64998208073496</v>
      </c>
      <c r="AJ1018" s="82">
        <v>935.40891922757305</v>
      </c>
      <c r="AK1018" s="82">
        <v>928.15749251505201</v>
      </c>
    </row>
    <row r="1019" spans="1:37" s="82" customFormat="1" x14ac:dyDescent="0.3">
      <c r="A1019" s="100" t="str">
        <f t="shared" si="20"/>
        <v>SDGbaseTRA_UrbIRT_v7C_GVAabsrv</v>
      </c>
      <c r="B1019" s="101" t="s">
        <v>220</v>
      </c>
      <c r="C1019" s="102" t="s">
        <v>325</v>
      </c>
      <c r="D1019" s="84" t="s">
        <v>3</v>
      </c>
      <c r="E1019" s="82" t="s">
        <v>78</v>
      </c>
      <c r="F1019" s="82">
        <v>367.47747877216102</v>
      </c>
      <c r="G1019" s="82">
        <v>309.59547462993697</v>
      </c>
      <c r="H1019" s="82">
        <v>328.14574122740402</v>
      </c>
      <c r="I1019" s="82">
        <v>339.481271746115</v>
      </c>
      <c r="J1019" s="82">
        <v>349.73457267326398</v>
      </c>
      <c r="K1019" s="82">
        <v>361.17246813839301</v>
      </c>
      <c r="L1019" s="82">
        <v>373.05360829153</v>
      </c>
      <c r="M1019" s="82">
        <v>385.78098738065199</v>
      </c>
      <c r="N1019" s="82">
        <v>398.57199025643399</v>
      </c>
      <c r="O1019" s="82">
        <v>412.34898141169299</v>
      </c>
      <c r="P1019" s="82">
        <v>427.79887592710799</v>
      </c>
      <c r="Q1019" s="82">
        <v>443.30803479486298</v>
      </c>
      <c r="R1019" s="82">
        <v>461.35337380256601</v>
      </c>
      <c r="S1019" s="82">
        <v>479.25381120025997</v>
      </c>
      <c r="T1019" s="82">
        <v>497.87162152632902</v>
      </c>
      <c r="U1019" s="82">
        <v>517.68858065164795</v>
      </c>
      <c r="V1019" s="82">
        <v>538.88874928569203</v>
      </c>
      <c r="W1019" s="82">
        <v>560.69082259792594</v>
      </c>
      <c r="X1019" s="82">
        <v>583.08932904359904</v>
      </c>
      <c r="Y1019" s="82">
        <v>603.38852388408498</v>
      </c>
      <c r="Z1019" s="82">
        <v>623.821625027398</v>
      </c>
      <c r="AA1019" s="82">
        <v>643.59111957381003</v>
      </c>
      <c r="AB1019" s="82">
        <v>662.98679856859496</v>
      </c>
      <c r="AC1019" s="82">
        <v>681.983127917763</v>
      </c>
      <c r="AD1019" s="82">
        <v>702.40731147061103</v>
      </c>
      <c r="AE1019" s="82">
        <v>724.58949444020197</v>
      </c>
      <c r="AF1019" s="82">
        <v>749.01649615400299</v>
      </c>
      <c r="AG1019" s="82">
        <v>771.942866803892</v>
      </c>
      <c r="AH1019" s="82">
        <v>774.83705762468696</v>
      </c>
      <c r="AI1019" s="82">
        <v>772.64745916355196</v>
      </c>
      <c r="AJ1019" s="82">
        <v>769.90161280349196</v>
      </c>
      <c r="AK1019" s="82">
        <v>766.033617041291</v>
      </c>
    </row>
    <row r="1020" spans="1:37" s="82" customFormat="1" x14ac:dyDescent="0.3">
      <c r="A1020" s="100" t="str">
        <f t="shared" si="20"/>
        <v>SDGbaseTRA_UrbIRT_v7C_GVAagsrv</v>
      </c>
      <c r="B1020" s="101" t="s">
        <v>220</v>
      </c>
      <c r="C1020" s="102" t="s">
        <v>325</v>
      </c>
      <c r="D1020" s="84" t="s">
        <v>3</v>
      </c>
      <c r="E1020" s="82" t="s">
        <v>79</v>
      </c>
      <c r="F1020" s="82">
        <v>789.43519992016695</v>
      </c>
      <c r="G1020" s="82">
        <v>748.86448104811802</v>
      </c>
      <c r="H1020" s="82">
        <v>774.45662586320702</v>
      </c>
      <c r="I1020" s="82">
        <v>806.58635009991599</v>
      </c>
      <c r="J1020" s="82">
        <v>820.16581622790102</v>
      </c>
      <c r="K1020" s="82">
        <v>838.14903457710204</v>
      </c>
      <c r="L1020" s="82">
        <v>859.50145577805699</v>
      </c>
      <c r="M1020" s="82">
        <v>881.69718616211298</v>
      </c>
      <c r="N1020" s="82">
        <v>905.28589707240201</v>
      </c>
      <c r="O1020" s="82">
        <v>931.21779372887397</v>
      </c>
      <c r="P1020" s="82">
        <v>959.91563252365404</v>
      </c>
      <c r="Q1020" s="82">
        <v>987.95979322445305</v>
      </c>
      <c r="R1020" s="82">
        <v>1015.90223353823</v>
      </c>
      <c r="S1020" s="82">
        <v>1043.4044886030399</v>
      </c>
      <c r="T1020" s="82">
        <v>1071.35843698587</v>
      </c>
      <c r="U1020" s="82">
        <v>1101.5541537229601</v>
      </c>
      <c r="V1020" s="82">
        <v>1133.23160665305</v>
      </c>
      <c r="W1020" s="82">
        <v>1164.7973360543399</v>
      </c>
      <c r="X1020" s="82">
        <v>1195.91142405081</v>
      </c>
      <c r="Y1020" s="82">
        <v>1223.9096501496999</v>
      </c>
      <c r="Z1020" s="82">
        <v>1252.37873250025</v>
      </c>
      <c r="AA1020" s="82">
        <v>1281.22776632467</v>
      </c>
      <c r="AB1020" s="82">
        <v>1307.8955855267</v>
      </c>
      <c r="AC1020" s="82">
        <v>1337.1267901794399</v>
      </c>
      <c r="AD1020" s="82">
        <v>1369.28628902438</v>
      </c>
      <c r="AE1020" s="82">
        <v>1404.27037403284</v>
      </c>
      <c r="AF1020" s="82">
        <v>1441.3198506328499</v>
      </c>
      <c r="AG1020" s="82">
        <v>1474.6366798111901</v>
      </c>
      <c r="AH1020" s="82">
        <v>1475.81754875454</v>
      </c>
      <c r="AI1020" s="82">
        <v>1481.4162472979999</v>
      </c>
      <c r="AJ1020" s="82">
        <v>1496.3891142313701</v>
      </c>
      <c r="AK1020" s="82">
        <v>1514.51775304752</v>
      </c>
    </row>
    <row r="1021" spans="1:37" s="82" customFormat="1" x14ac:dyDescent="0.3">
      <c r="A1021" s="100" t="str">
        <f t="shared" si="20"/>
        <v>SDGbaseTRA_UrbIRT_v7C_GVAaosrv</v>
      </c>
      <c r="B1021" s="101" t="s">
        <v>220</v>
      </c>
      <c r="C1021" s="102" t="s">
        <v>325</v>
      </c>
      <c r="D1021" s="84" t="s">
        <v>3</v>
      </c>
      <c r="E1021" s="82" t="s">
        <v>80</v>
      </c>
      <c r="F1021" s="82">
        <v>475.07820917543302</v>
      </c>
      <c r="G1021" s="82">
        <v>490.31258912171501</v>
      </c>
      <c r="H1021" s="82">
        <v>501.24261835201401</v>
      </c>
      <c r="I1021" s="82">
        <v>507.27168649758403</v>
      </c>
      <c r="J1021" s="82">
        <v>516.22636090890296</v>
      </c>
      <c r="K1021" s="82">
        <v>528.04439794577502</v>
      </c>
      <c r="L1021" s="82">
        <v>541.99807783053404</v>
      </c>
      <c r="M1021" s="82">
        <v>558.34402752269398</v>
      </c>
      <c r="N1021" s="82">
        <v>576.04435573557896</v>
      </c>
      <c r="O1021" s="82">
        <v>595.90034396175395</v>
      </c>
      <c r="P1021" s="82">
        <v>617.92870224308604</v>
      </c>
      <c r="Q1021" s="82">
        <v>640.04354532820196</v>
      </c>
      <c r="R1021" s="82">
        <v>665.50751821503502</v>
      </c>
      <c r="S1021" s="82">
        <v>690.83648495733598</v>
      </c>
      <c r="T1021" s="82">
        <v>717.37106624772298</v>
      </c>
      <c r="U1021" s="82">
        <v>746.41222174115205</v>
      </c>
      <c r="V1021" s="82">
        <v>776.51269499659304</v>
      </c>
      <c r="W1021" s="82">
        <v>808.03100294067497</v>
      </c>
      <c r="X1021" s="82">
        <v>840.74291312242701</v>
      </c>
      <c r="Y1021" s="82">
        <v>870.87667195100698</v>
      </c>
      <c r="Z1021" s="82">
        <v>900.98546250959498</v>
      </c>
      <c r="AA1021" s="82">
        <v>930.30596905993298</v>
      </c>
      <c r="AB1021" s="82">
        <v>959.41254753749195</v>
      </c>
      <c r="AC1021" s="82">
        <v>988.15952758544995</v>
      </c>
      <c r="AD1021" s="82">
        <v>1018.18131942675</v>
      </c>
      <c r="AE1021" s="82">
        <v>1049.40733886361</v>
      </c>
      <c r="AF1021" s="82">
        <v>1083.3158240667899</v>
      </c>
      <c r="AG1021" s="82">
        <v>1115.6585091499501</v>
      </c>
      <c r="AH1021" s="82">
        <v>1118.82528031996</v>
      </c>
      <c r="AI1021" s="82">
        <v>1115.04823187391</v>
      </c>
      <c r="AJ1021" s="82">
        <v>1109.6568221750299</v>
      </c>
      <c r="AK1021" s="82">
        <v>1102.1419717450401</v>
      </c>
    </row>
    <row r="1022" spans="1:37" s="82" customFormat="1" x14ac:dyDescent="0.3">
      <c r="A1022" s="100" t="str">
        <f t="shared" si="20"/>
        <v>SDGbaseTRA_UrbIRT_v7C_GVAtotal</v>
      </c>
      <c r="B1022" s="101" t="s">
        <v>220</v>
      </c>
      <c r="C1022" s="102" t="s">
        <v>325</v>
      </c>
      <c r="D1022" s="84" t="s">
        <v>3</v>
      </c>
      <c r="E1022" s="82" t="s">
        <v>1</v>
      </c>
      <c r="F1022" s="82">
        <v>4444.8669705644197</v>
      </c>
      <c r="G1022" s="82">
        <v>4194.6797798524703</v>
      </c>
      <c r="H1022" s="82">
        <v>4327.2617063780999</v>
      </c>
      <c r="I1022" s="82">
        <v>4442.8835594720604</v>
      </c>
      <c r="J1022" s="82">
        <v>4530.6941196713597</v>
      </c>
      <c r="K1022" s="82">
        <v>4635.0918686703799</v>
      </c>
      <c r="L1022" s="82">
        <v>4753.9437544470802</v>
      </c>
      <c r="M1022" s="82">
        <v>4876.0117579543803</v>
      </c>
      <c r="N1022" s="82">
        <v>5009.7597809284298</v>
      </c>
      <c r="O1022" s="82">
        <v>5164.73472543563</v>
      </c>
      <c r="P1022" s="82">
        <v>5330.1605108044996</v>
      </c>
      <c r="Q1022" s="82">
        <v>5493.8380093150899</v>
      </c>
      <c r="R1022" s="82">
        <v>5674.3124000184698</v>
      </c>
      <c r="S1022" s="82">
        <v>5856.2820695931996</v>
      </c>
      <c r="T1022" s="82">
        <v>6045.64589823387</v>
      </c>
      <c r="U1022" s="82">
        <v>6259.7069852823197</v>
      </c>
      <c r="V1022" s="82">
        <v>6468.8610220152304</v>
      </c>
      <c r="W1022" s="82">
        <v>6684.1782159402301</v>
      </c>
      <c r="X1022" s="82">
        <v>6907.2954067114697</v>
      </c>
      <c r="Y1022" s="82">
        <v>7117.4888317557597</v>
      </c>
      <c r="Z1022" s="82">
        <v>7338.4334257788496</v>
      </c>
      <c r="AA1022" s="82">
        <v>7554.5937898480397</v>
      </c>
      <c r="AB1022" s="82">
        <v>7797.4579075696802</v>
      </c>
      <c r="AC1022" s="82">
        <v>8021.6737340446898</v>
      </c>
      <c r="AD1022" s="82">
        <v>8240.8083739049798</v>
      </c>
      <c r="AE1022" s="82">
        <v>8477.9972482852809</v>
      </c>
      <c r="AF1022" s="82">
        <v>8724.1130465199894</v>
      </c>
      <c r="AG1022" s="82">
        <v>8965.6686915231294</v>
      </c>
      <c r="AH1022" s="82">
        <v>9009.4763828328396</v>
      </c>
      <c r="AI1022" s="82">
        <v>9026.7653678082297</v>
      </c>
      <c r="AJ1022" s="82">
        <v>9046.4093575784209</v>
      </c>
      <c r="AK1022" s="82">
        <v>9052.5465676588901</v>
      </c>
    </row>
    <row r="1023" spans="1:37" s="82" customFormat="1" x14ac:dyDescent="0.3">
      <c r="A1023" s="100" t="str">
        <f t="shared" si="20"/>
        <v>SDGbaseTRA_UrbIRT_v7GOVSHRXtotal</v>
      </c>
      <c r="B1023" s="101" t="s">
        <v>220</v>
      </c>
      <c r="C1023" s="102" t="s">
        <v>325</v>
      </c>
      <c r="D1023" s="84" t="s">
        <v>191</v>
      </c>
      <c r="E1023" s="82" t="s">
        <v>1</v>
      </c>
      <c r="F1023" s="82">
        <v>0.21230066660829899</v>
      </c>
      <c r="G1023" s="82">
        <v>0.212300713346463</v>
      </c>
      <c r="H1023" s="82">
        <v>0.212300593039078</v>
      </c>
      <c r="I1023" s="82">
        <v>0.21520019306455801</v>
      </c>
      <c r="J1023" s="82">
        <v>0.214569748723035</v>
      </c>
      <c r="K1023" s="82">
        <v>0.21396784850389899</v>
      </c>
      <c r="L1023" s="82">
        <v>0.21341361010580201</v>
      </c>
      <c r="M1023" s="82">
        <v>0.212878183004264</v>
      </c>
      <c r="N1023" s="82">
        <v>0.212346698215754</v>
      </c>
      <c r="O1023" s="82">
        <v>0.21186372490012001</v>
      </c>
      <c r="P1023" s="82">
        <v>0.21135878861285601</v>
      </c>
      <c r="Q1023" s="82">
        <v>0.21084703487011</v>
      </c>
      <c r="R1023" s="82">
        <v>0.20949255324845001</v>
      </c>
      <c r="S1023" s="82">
        <v>0.20813058574177701</v>
      </c>
      <c r="T1023" s="82">
        <v>0.20668499126742401</v>
      </c>
      <c r="U1023" s="82">
        <v>0.204866510955762</v>
      </c>
      <c r="V1023" s="82">
        <v>0.20351441243235799</v>
      </c>
      <c r="W1023" s="82">
        <v>0.20203849043124</v>
      </c>
      <c r="X1023" s="82">
        <v>0.200418089071661</v>
      </c>
      <c r="Y1023" s="82">
        <v>0.198985725024452</v>
      </c>
      <c r="Z1023" s="82">
        <v>0.19742401611722499</v>
      </c>
      <c r="AA1023" s="82">
        <v>0.19612528629194001</v>
      </c>
      <c r="AB1023" s="82">
        <v>0.194045217993667</v>
      </c>
      <c r="AC1023" s="82">
        <v>0.19288036114680099</v>
      </c>
      <c r="AD1023" s="82">
        <v>0.192156327013175</v>
      </c>
      <c r="AE1023" s="82">
        <v>0.191343369811069</v>
      </c>
      <c r="AF1023" s="82">
        <v>0.19056097494865001</v>
      </c>
      <c r="AG1023" s="82">
        <v>0.18956627202590601</v>
      </c>
      <c r="AH1023" s="82">
        <v>0.19008867802193699</v>
      </c>
      <c r="AI1023" s="82">
        <v>0.19166043657477599</v>
      </c>
      <c r="AJ1023" s="82">
        <v>0.19404140248268401</v>
      </c>
      <c r="AK1023" s="82">
        <v>0.19704218321279901</v>
      </c>
    </row>
    <row r="1024" spans="1:37" s="82" customFormat="1" x14ac:dyDescent="0.3">
      <c r="A1024" s="100" t="str">
        <f t="shared" si="20"/>
        <v>SDGbaseTRA_UrbIRT_v7INVSHRXtotal</v>
      </c>
      <c r="B1024" s="101" t="s">
        <v>220</v>
      </c>
      <c r="C1024" s="102" t="s">
        <v>325</v>
      </c>
      <c r="D1024" s="84" t="s">
        <v>189</v>
      </c>
      <c r="E1024" s="82" t="s">
        <v>1</v>
      </c>
      <c r="F1024" s="82">
        <v>0.18000953521871799</v>
      </c>
      <c r="G1024" s="82">
        <v>0.18000951608096999</v>
      </c>
      <c r="H1024" s="82">
        <v>0.18000947353926899</v>
      </c>
      <c r="I1024" s="82">
        <v>0.180182126783618</v>
      </c>
      <c r="J1024" s="82">
        <v>0.17980488106287801</v>
      </c>
      <c r="K1024" s="82">
        <v>0.179436578018807</v>
      </c>
      <c r="L1024" s="82">
        <v>0.17909741154716299</v>
      </c>
      <c r="M1024" s="82">
        <v>0.17877340288257401</v>
      </c>
      <c r="N1024" s="82">
        <v>0.17845256987945901</v>
      </c>
      <c r="O1024" s="82">
        <v>0.178153988209414</v>
      </c>
      <c r="P1024" s="82">
        <v>0.17782416764481901</v>
      </c>
      <c r="Q1024" s="82">
        <v>0.17748351203478199</v>
      </c>
      <c r="R1024" s="82">
        <v>0.17660002197056399</v>
      </c>
      <c r="S1024" s="82">
        <v>0.17685055068000999</v>
      </c>
      <c r="T1024" s="82">
        <v>0.177133213858436</v>
      </c>
      <c r="U1024" s="82">
        <v>0.177489377490193</v>
      </c>
      <c r="V1024" s="82">
        <v>0.17777154913905999</v>
      </c>
      <c r="W1024" s="82">
        <v>0.178079923706705</v>
      </c>
      <c r="X1024" s="82">
        <v>0.178436300560259</v>
      </c>
      <c r="Y1024" s="82">
        <v>0.17874229694529001</v>
      </c>
      <c r="Z1024" s="82">
        <v>0.179102062307649</v>
      </c>
      <c r="AA1024" s="82">
        <v>0.17941237926107201</v>
      </c>
      <c r="AB1024" s="82">
        <v>0.17972608267803</v>
      </c>
      <c r="AC1024" s="82">
        <v>0.17995871196052701</v>
      </c>
      <c r="AD1024" s="82">
        <v>0.180314267255932</v>
      </c>
      <c r="AE1024" s="82">
        <v>0.18051813733796401</v>
      </c>
      <c r="AF1024" s="82">
        <v>0.18072574592325799</v>
      </c>
      <c r="AG1024" s="82">
        <v>0.18096874318256601</v>
      </c>
      <c r="AH1024" s="82">
        <v>0.18088997286053801</v>
      </c>
      <c r="AI1024" s="82">
        <v>0.18059317729343199</v>
      </c>
      <c r="AJ1024" s="82">
        <v>0.18012615957597999</v>
      </c>
      <c r="AK1024" s="82">
        <v>0.17951166280939301</v>
      </c>
    </row>
    <row r="1025" spans="1:37" s="82" customFormat="1" x14ac:dyDescent="0.3">
      <c r="A1025" s="100" t="str">
        <f t="shared" si="20"/>
        <v>SDGbaseTRA_UrbIRT_v7C_QFSlabtotal</v>
      </c>
      <c r="B1025" s="101" t="s">
        <v>220</v>
      </c>
      <c r="C1025" s="102" t="s">
        <v>325</v>
      </c>
      <c r="D1025" s="84" t="s">
        <v>206</v>
      </c>
      <c r="E1025" s="82" t="s">
        <v>1</v>
      </c>
      <c r="F1025" s="82">
        <v>16418.578699979</v>
      </c>
      <c r="G1025" s="82">
        <v>15182.8391171371</v>
      </c>
      <c r="H1025" s="82">
        <v>15745.416072186599</v>
      </c>
      <c r="I1025" s="82">
        <v>16269.408550092799</v>
      </c>
      <c r="J1025" s="82">
        <v>16729.5384321868</v>
      </c>
      <c r="K1025" s="82">
        <v>17170.873388920401</v>
      </c>
      <c r="L1025" s="82">
        <v>17620.231495542699</v>
      </c>
      <c r="M1025" s="82">
        <v>18084.086101822701</v>
      </c>
      <c r="N1025" s="82">
        <v>18567.797704480501</v>
      </c>
      <c r="O1025" s="82">
        <v>19059.618530558699</v>
      </c>
      <c r="P1025" s="82">
        <v>19599.065911882099</v>
      </c>
      <c r="Q1025" s="82">
        <v>20162.8473331522</v>
      </c>
      <c r="R1025" s="82">
        <v>20760.294800287</v>
      </c>
      <c r="S1025" s="82">
        <v>21383.691880302598</v>
      </c>
      <c r="T1025" s="82">
        <v>22033.293036629901</v>
      </c>
      <c r="U1025" s="82">
        <v>22729.109492574298</v>
      </c>
      <c r="V1025" s="82">
        <v>23460.331749674999</v>
      </c>
      <c r="W1025" s="82">
        <v>24219.064493400299</v>
      </c>
      <c r="X1025" s="82">
        <v>25006.283280882999</v>
      </c>
      <c r="Y1025" s="82">
        <v>25785.2781371048</v>
      </c>
      <c r="Z1025" s="82">
        <v>26556.327466092</v>
      </c>
      <c r="AA1025" s="82">
        <v>27322.317709197501</v>
      </c>
      <c r="AB1025" s="82">
        <v>28105.3229860387</v>
      </c>
      <c r="AC1025" s="82">
        <v>28899.340077648099</v>
      </c>
      <c r="AD1025" s="82">
        <v>29701.180227367</v>
      </c>
      <c r="AE1025" s="82">
        <v>30529.705942091201</v>
      </c>
      <c r="AF1025" s="82">
        <v>31391.0390851499</v>
      </c>
      <c r="AG1025" s="82">
        <v>32248.989306191499</v>
      </c>
      <c r="AH1025" s="82">
        <v>32819.082782705897</v>
      </c>
      <c r="AI1025" s="82">
        <v>33160.9249717356</v>
      </c>
      <c r="AJ1025" s="82">
        <v>33370.838878953597</v>
      </c>
      <c r="AK1025" s="82">
        <v>33484.035832360001</v>
      </c>
    </row>
    <row r="1026" spans="1:37" s="82" customFormat="1" x14ac:dyDescent="0.3">
      <c r="A1026" s="100" t="str">
        <f t="shared" si="20"/>
        <v>SDGbaseTRA_UrbIRT_v7C_PubDeftotal</v>
      </c>
      <c r="B1026" s="101" t="s">
        <v>220</v>
      </c>
      <c r="C1026" s="102" t="s">
        <v>325</v>
      </c>
      <c r="D1026" s="84" t="s">
        <v>99</v>
      </c>
      <c r="E1026" s="82" t="s">
        <v>1</v>
      </c>
      <c r="F1026" s="82">
        <v>-2.69193962733548E-3</v>
      </c>
      <c r="G1026" s="82">
        <v>-2.91961162141623E-3</v>
      </c>
      <c r="H1026" s="82">
        <v>-2.8976876097679002E-3</v>
      </c>
      <c r="I1026" s="82">
        <v>-1.34096187194175E-3</v>
      </c>
      <c r="J1026" s="82">
        <v>-2.2651918616314898E-3</v>
      </c>
      <c r="K1026" s="82">
        <v>-3.1455453350002801E-3</v>
      </c>
      <c r="L1026" s="82">
        <v>-3.9468842623157502E-3</v>
      </c>
      <c r="M1026" s="82">
        <v>-4.71571886544818E-3</v>
      </c>
      <c r="N1026" s="82">
        <v>-5.4896658663759696E-3</v>
      </c>
      <c r="O1026" s="82">
        <v>-6.1141201994543096E-3</v>
      </c>
      <c r="P1026" s="82">
        <v>-6.8517745081998899E-3</v>
      </c>
      <c r="Q1026" s="82">
        <v>-7.6319100606892197E-3</v>
      </c>
      <c r="R1026" s="82">
        <v>-9.5964690088890508E-3</v>
      </c>
      <c r="S1026" s="82">
        <v>-9.8470757060641102E-3</v>
      </c>
      <c r="T1026" s="82">
        <v>-1.0098724625036E-2</v>
      </c>
      <c r="U1026" s="82">
        <v>-1.0360021753298299E-2</v>
      </c>
      <c r="V1026" s="82">
        <v>-1.05009536196082E-2</v>
      </c>
      <c r="W1026" s="82">
        <v>-1.06701913929291E-2</v>
      </c>
      <c r="X1026" s="82">
        <v>-1.08083983743529E-2</v>
      </c>
      <c r="Y1026" s="82">
        <v>-1.09712792672873E-2</v>
      </c>
      <c r="Z1026" s="82">
        <v>-1.11048507115595E-2</v>
      </c>
      <c r="AA1026" s="82">
        <v>-1.1239173921599101E-2</v>
      </c>
      <c r="AB1026" s="82">
        <v>-1.17725922376801E-2</v>
      </c>
      <c r="AC1026" s="82">
        <v>-1.18158987704002E-2</v>
      </c>
      <c r="AD1026" s="82">
        <v>-1.1320488936447499E-2</v>
      </c>
      <c r="AE1026" s="82">
        <v>-1.1320422442420401E-2</v>
      </c>
      <c r="AF1026" s="82">
        <v>-1.1314036781301599E-2</v>
      </c>
      <c r="AG1026" s="82">
        <v>-1.1304422657440799E-2</v>
      </c>
      <c r="AH1026" s="82">
        <v>-1.11104628117065E-2</v>
      </c>
      <c r="AI1026" s="82">
        <v>-1.07740437734029E-2</v>
      </c>
      <c r="AJ1026" s="82">
        <v>-1.03808642187341E-2</v>
      </c>
      <c r="AK1026" s="82">
        <v>-1.00085100291923E-2</v>
      </c>
    </row>
    <row r="1027" spans="1:37" s="82" customFormat="1" x14ac:dyDescent="0.3">
      <c r="A1027" s="100" t="str">
        <f t="shared" si="20"/>
        <v>SDGbaseTRA_UrbIRT_v7YIXent-n</v>
      </c>
      <c r="B1027" s="101" t="s">
        <v>220</v>
      </c>
      <c r="C1027" s="102" t="s">
        <v>325</v>
      </c>
      <c r="D1027" s="84" t="s">
        <v>95</v>
      </c>
      <c r="E1027" s="82" t="s">
        <v>82</v>
      </c>
      <c r="F1027" s="82">
        <v>1681.67535303255</v>
      </c>
      <c r="G1027" s="82">
        <v>1548.8683023082899</v>
      </c>
      <c r="H1027" s="82">
        <v>1605.7594323103599</v>
      </c>
      <c r="I1027" s="82">
        <v>1641.9795676327701</v>
      </c>
      <c r="J1027" s="82">
        <v>1675.3539797926801</v>
      </c>
      <c r="K1027" s="82">
        <v>1712.1683475130301</v>
      </c>
      <c r="L1027" s="82">
        <v>1752.0012028914</v>
      </c>
      <c r="M1027" s="82">
        <v>1793.3032083399501</v>
      </c>
      <c r="N1027" s="82">
        <v>1841.33992935318</v>
      </c>
      <c r="O1027" s="82">
        <v>1902.2350952880699</v>
      </c>
      <c r="P1027" s="82">
        <v>1961.16256373177</v>
      </c>
      <c r="Q1027" s="82">
        <v>2018.68079894941</v>
      </c>
      <c r="R1027" s="82">
        <v>2081.9828316357798</v>
      </c>
      <c r="S1027" s="82">
        <v>2145.7471136141899</v>
      </c>
      <c r="T1027" s="82">
        <v>2212.5473504398901</v>
      </c>
      <c r="U1027" s="82">
        <v>2288.9686248631701</v>
      </c>
      <c r="V1027" s="82">
        <v>2363.3851259028102</v>
      </c>
      <c r="W1027" s="82">
        <v>2439.2524480745801</v>
      </c>
      <c r="X1027" s="82">
        <v>2515.5101897931099</v>
      </c>
      <c r="Y1027" s="82">
        <v>2590.7728292004799</v>
      </c>
      <c r="Z1027" s="82">
        <v>2675.1862586081302</v>
      </c>
      <c r="AA1027" s="82">
        <v>2755.8568002739798</v>
      </c>
      <c r="AB1027" s="82">
        <v>2853.8476840990702</v>
      </c>
      <c r="AC1027" s="82">
        <v>2934.4312643888202</v>
      </c>
      <c r="AD1027" s="82">
        <v>3011.7038477767601</v>
      </c>
      <c r="AE1027" s="82">
        <v>3094.1903497794201</v>
      </c>
      <c r="AF1027" s="82">
        <v>3178.2522658247999</v>
      </c>
      <c r="AG1027" s="82">
        <v>3250.1393427941398</v>
      </c>
      <c r="AH1027" s="82">
        <v>3274.1406210294999</v>
      </c>
      <c r="AI1027" s="82">
        <v>3281.1277674947801</v>
      </c>
      <c r="AJ1027" s="82">
        <v>3277.1987927077698</v>
      </c>
      <c r="AK1027" s="82">
        <v>3264.3656687164898</v>
      </c>
    </row>
    <row r="1028" spans="1:37" s="82" customFormat="1" x14ac:dyDescent="0.3">
      <c r="A1028" s="100" t="str">
        <f t="shared" si="20"/>
        <v>SDGbaseTRA_UrbIRT_v7YIXent-e</v>
      </c>
      <c r="B1028" s="101" t="s">
        <v>220</v>
      </c>
      <c r="C1028" s="102" t="s">
        <v>325</v>
      </c>
      <c r="D1028" s="84" t="s">
        <v>95</v>
      </c>
      <c r="E1028" s="82" t="s">
        <v>83</v>
      </c>
      <c r="F1028" s="82">
        <v>67.674501211460495</v>
      </c>
      <c r="G1028" s="82">
        <v>74.718443581212796</v>
      </c>
      <c r="H1028" s="82">
        <v>62.139529693624198</v>
      </c>
      <c r="I1028" s="82">
        <v>63.534362059776697</v>
      </c>
      <c r="J1028" s="82">
        <v>66.502455296470501</v>
      </c>
      <c r="K1028" s="82">
        <v>70.644341011878595</v>
      </c>
      <c r="L1028" s="82">
        <v>74.799432452554896</v>
      </c>
      <c r="M1028" s="82">
        <v>74.675786525147501</v>
      </c>
      <c r="N1028" s="82">
        <v>72.922377178120399</v>
      </c>
      <c r="O1028" s="82">
        <v>71.971862178138693</v>
      </c>
      <c r="P1028" s="82">
        <v>74.305693850098095</v>
      </c>
      <c r="Q1028" s="82">
        <v>78.759419832513998</v>
      </c>
      <c r="R1028" s="82">
        <v>86.358831597531307</v>
      </c>
      <c r="S1028" s="82">
        <v>91.851202437261506</v>
      </c>
      <c r="T1028" s="82">
        <v>97.481047744444197</v>
      </c>
      <c r="U1028" s="82">
        <v>102.85241104110101</v>
      </c>
      <c r="V1028" s="82">
        <v>103.583937135803</v>
      </c>
      <c r="W1028" s="82">
        <v>108.22748404447501</v>
      </c>
      <c r="X1028" s="82">
        <v>118.638779398438</v>
      </c>
      <c r="Y1028" s="82">
        <v>128.43636310841401</v>
      </c>
      <c r="Z1028" s="82">
        <v>138.60311956044899</v>
      </c>
      <c r="AA1028" s="82">
        <v>148.23174280958699</v>
      </c>
      <c r="AB1028" s="82">
        <v>157.939564515108</v>
      </c>
      <c r="AC1028" s="82">
        <v>169.94344380495099</v>
      </c>
      <c r="AD1028" s="82">
        <v>178.075128513647</v>
      </c>
      <c r="AE1028" s="82">
        <v>188.22057208618401</v>
      </c>
      <c r="AF1028" s="82">
        <v>198.37311587379</v>
      </c>
      <c r="AG1028" s="82">
        <v>238.27169756109899</v>
      </c>
      <c r="AH1028" s="82">
        <v>274.71139725651301</v>
      </c>
      <c r="AI1028" s="82">
        <v>318.970751497734</v>
      </c>
      <c r="AJ1028" s="82">
        <v>363.41526075590502</v>
      </c>
      <c r="AK1028" s="82">
        <v>404.27473196524602</v>
      </c>
    </row>
    <row r="1029" spans="1:37" s="82" customFormat="1" x14ac:dyDescent="0.3">
      <c r="A1029" s="100" t="str">
        <f t="shared" si="20"/>
        <v>SDGbaseTRA_UrbIRT_v7YIXhhd-0</v>
      </c>
      <c r="B1029" s="101" t="s">
        <v>220</v>
      </c>
      <c r="C1029" s="102" t="s">
        <v>325</v>
      </c>
      <c r="D1029" s="84" t="s">
        <v>95</v>
      </c>
      <c r="E1029" s="82" t="s">
        <v>84</v>
      </c>
      <c r="F1029" s="82">
        <v>80.825437201427704</v>
      </c>
      <c r="G1029" s="82">
        <v>80.204003199548893</v>
      </c>
      <c r="H1029" s="82">
        <v>78.556643840957904</v>
      </c>
      <c r="I1029" s="82">
        <v>81.059057855269501</v>
      </c>
      <c r="J1029" s="82">
        <v>82.992927909342498</v>
      </c>
      <c r="K1029" s="82">
        <v>84.905686637582704</v>
      </c>
      <c r="L1029" s="82">
        <v>87.144850684979104</v>
      </c>
      <c r="M1029" s="82">
        <v>89.596832872140993</v>
      </c>
      <c r="N1029" s="82">
        <v>92.176073694483406</v>
      </c>
      <c r="O1029" s="82">
        <v>95.092115320229198</v>
      </c>
      <c r="P1029" s="82">
        <v>98.275747992202398</v>
      </c>
      <c r="Q1029" s="82">
        <v>101.536846077825</v>
      </c>
      <c r="R1029" s="82">
        <v>104.920447379596</v>
      </c>
      <c r="S1029" s="82">
        <v>108.676169427464</v>
      </c>
      <c r="T1029" s="82">
        <v>112.54575013439</v>
      </c>
      <c r="U1029" s="82">
        <v>116.743877784991</v>
      </c>
      <c r="V1029" s="82">
        <v>121.289771580085</v>
      </c>
      <c r="W1029" s="82">
        <v>125.807982522689</v>
      </c>
      <c r="X1029" s="82">
        <v>130.49248275621301</v>
      </c>
      <c r="Y1029" s="82">
        <v>135.21006931621301</v>
      </c>
      <c r="Z1029" s="82">
        <v>139.79309712070699</v>
      </c>
      <c r="AA1029" s="82">
        <v>144.54730789049299</v>
      </c>
      <c r="AB1029" s="82">
        <v>149.54102911484</v>
      </c>
      <c r="AC1029" s="82">
        <v>154.794740312801</v>
      </c>
      <c r="AD1029" s="82">
        <v>159.80739120719301</v>
      </c>
      <c r="AE1029" s="82">
        <v>165.01815918159599</v>
      </c>
      <c r="AF1029" s="82">
        <v>170.44764111539399</v>
      </c>
      <c r="AG1029" s="82">
        <v>175.85298639369299</v>
      </c>
      <c r="AH1029" s="82">
        <v>179.55209480131501</v>
      </c>
      <c r="AI1029" s="82">
        <v>180.409936158043</v>
      </c>
      <c r="AJ1029" s="82">
        <v>180.95194668282099</v>
      </c>
      <c r="AK1029" s="82">
        <v>181.37908316554399</v>
      </c>
    </row>
    <row r="1030" spans="1:37" s="82" customFormat="1" x14ac:dyDescent="0.3">
      <c r="A1030" s="100" t="str">
        <f t="shared" si="20"/>
        <v>SDGbaseTRA_UrbIRT_v7YIXhhd-1</v>
      </c>
      <c r="B1030" s="101" t="s">
        <v>220</v>
      </c>
      <c r="C1030" s="102" t="s">
        <v>325</v>
      </c>
      <c r="D1030" s="84" t="s">
        <v>95</v>
      </c>
      <c r="E1030" s="82" t="s">
        <v>85</v>
      </c>
      <c r="F1030" s="82">
        <v>111.120030553734</v>
      </c>
      <c r="G1030" s="82">
        <v>109.87326901123799</v>
      </c>
      <c r="H1030" s="82">
        <v>108.074360360786</v>
      </c>
      <c r="I1030" s="82">
        <v>111.456090157982</v>
      </c>
      <c r="J1030" s="82">
        <v>114.069365006571</v>
      </c>
      <c r="K1030" s="82">
        <v>116.69321430302</v>
      </c>
      <c r="L1030" s="82">
        <v>119.763032042821</v>
      </c>
      <c r="M1030" s="82">
        <v>123.11821783604999</v>
      </c>
      <c r="N1030" s="82">
        <v>126.66071658558199</v>
      </c>
      <c r="O1030" s="82">
        <v>130.661330746</v>
      </c>
      <c r="P1030" s="82">
        <v>135.02287132419701</v>
      </c>
      <c r="Q1030" s="82">
        <v>139.47390913292699</v>
      </c>
      <c r="R1030" s="82">
        <v>144.112957341754</v>
      </c>
      <c r="S1030" s="82">
        <v>149.228126916326</v>
      </c>
      <c r="T1030" s="82">
        <v>154.50275666485501</v>
      </c>
      <c r="U1030" s="82">
        <v>160.24766420458201</v>
      </c>
      <c r="V1030" s="82">
        <v>166.43408319996499</v>
      </c>
      <c r="W1030" s="82">
        <v>172.587134143725</v>
      </c>
      <c r="X1030" s="82">
        <v>178.949362763511</v>
      </c>
      <c r="Y1030" s="82">
        <v>185.32738175122401</v>
      </c>
      <c r="Z1030" s="82">
        <v>191.55159504192</v>
      </c>
      <c r="AA1030" s="82">
        <v>197.984458839078</v>
      </c>
      <c r="AB1030" s="82">
        <v>204.77316491314701</v>
      </c>
      <c r="AC1030" s="82">
        <v>211.85712477588501</v>
      </c>
      <c r="AD1030" s="82">
        <v>218.635190058321</v>
      </c>
      <c r="AE1030" s="82">
        <v>225.70032134015</v>
      </c>
      <c r="AF1030" s="82">
        <v>233.060905938627</v>
      </c>
      <c r="AG1030" s="82">
        <v>240.31960740388999</v>
      </c>
      <c r="AH1030" s="82">
        <v>244.972139595041</v>
      </c>
      <c r="AI1030" s="82">
        <v>245.97320837594799</v>
      </c>
      <c r="AJ1030" s="82">
        <v>246.590165184928</v>
      </c>
      <c r="AK1030" s="82">
        <v>247.042455244054</v>
      </c>
    </row>
    <row r="1031" spans="1:37" s="82" customFormat="1" x14ac:dyDescent="0.3">
      <c r="A1031" s="100" t="str">
        <f t="shared" si="20"/>
        <v>SDGbaseTRA_UrbIRT_v7YIXhhd-2</v>
      </c>
      <c r="B1031" s="101" t="s">
        <v>220</v>
      </c>
      <c r="C1031" s="102" t="s">
        <v>325</v>
      </c>
      <c r="D1031" s="84" t="s">
        <v>95</v>
      </c>
      <c r="E1031" s="82" t="s">
        <v>86</v>
      </c>
      <c r="F1031" s="82">
        <v>130.16702572780201</v>
      </c>
      <c r="G1031" s="82">
        <v>128.18227404973399</v>
      </c>
      <c r="H1031" s="82">
        <v>126.53836773934199</v>
      </c>
      <c r="I1031" s="82">
        <v>130.41255743143901</v>
      </c>
      <c r="J1031" s="82">
        <v>133.42636978748999</v>
      </c>
      <c r="K1031" s="82">
        <v>136.49453318420399</v>
      </c>
      <c r="L1031" s="82">
        <v>140.080337726485</v>
      </c>
      <c r="M1031" s="82">
        <v>143.99849370520201</v>
      </c>
      <c r="N1031" s="82">
        <v>148.14549715521099</v>
      </c>
      <c r="O1031" s="82">
        <v>152.78842365241701</v>
      </c>
      <c r="P1031" s="82">
        <v>157.87420601794901</v>
      </c>
      <c r="Q1031" s="82">
        <v>163.04970128876499</v>
      </c>
      <c r="R1031" s="82">
        <v>168.46826866057299</v>
      </c>
      <c r="S1031" s="82">
        <v>174.41367553026001</v>
      </c>
      <c r="T1031" s="82">
        <v>180.54965909205899</v>
      </c>
      <c r="U1031" s="82">
        <v>187.257736048787</v>
      </c>
      <c r="V1031" s="82">
        <v>194.454597720176</v>
      </c>
      <c r="W1031" s="82">
        <v>201.611675341173</v>
      </c>
      <c r="X1031" s="82">
        <v>208.978590434355</v>
      </c>
      <c r="Y1031" s="82">
        <v>216.33702492884299</v>
      </c>
      <c r="Z1031" s="82">
        <v>223.55149038087899</v>
      </c>
      <c r="AA1031" s="82">
        <v>230.98482774445699</v>
      </c>
      <c r="AB1031" s="82">
        <v>238.831192976083</v>
      </c>
      <c r="AC1031" s="82">
        <v>246.96673857451401</v>
      </c>
      <c r="AD1031" s="82">
        <v>254.788901300455</v>
      </c>
      <c r="AE1031" s="82">
        <v>262.96119689899399</v>
      </c>
      <c r="AF1031" s="82">
        <v>271.47463039382598</v>
      </c>
      <c r="AG1031" s="82">
        <v>279.77998600939702</v>
      </c>
      <c r="AH1031" s="82">
        <v>284.74956183733298</v>
      </c>
      <c r="AI1031" s="82">
        <v>285.69271022946498</v>
      </c>
      <c r="AJ1031" s="82">
        <v>286.22304854054101</v>
      </c>
      <c r="AK1031" s="82">
        <v>286.54846633927298</v>
      </c>
    </row>
    <row r="1032" spans="1:37" s="82" customFormat="1" x14ac:dyDescent="0.3">
      <c r="A1032" s="100" t="str">
        <f t="shared" si="20"/>
        <v>SDGbaseTRA_UrbIRT_v7YIXhhd-3</v>
      </c>
      <c r="B1032" s="101" t="s">
        <v>220</v>
      </c>
      <c r="C1032" s="102" t="s">
        <v>325</v>
      </c>
      <c r="D1032" s="84" t="s">
        <v>95</v>
      </c>
      <c r="E1032" s="82" t="s">
        <v>87</v>
      </c>
      <c r="F1032" s="82">
        <v>160.163764869359</v>
      </c>
      <c r="G1032" s="82">
        <v>157.05824884289399</v>
      </c>
      <c r="H1032" s="82">
        <v>155.98786349807</v>
      </c>
      <c r="I1032" s="82">
        <v>160.61994111447899</v>
      </c>
      <c r="J1032" s="82">
        <v>164.22809924207101</v>
      </c>
      <c r="K1032" s="82">
        <v>167.989282735622</v>
      </c>
      <c r="L1032" s="82">
        <v>172.385292099395</v>
      </c>
      <c r="M1032" s="82">
        <v>177.17366504976499</v>
      </c>
      <c r="N1032" s="82">
        <v>182.26778820276999</v>
      </c>
      <c r="O1032" s="82">
        <v>187.97264166769099</v>
      </c>
      <c r="P1032" s="82">
        <v>194.19736019797301</v>
      </c>
      <c r="Q1032" s="82">
        <v>200.49382832261</v>
      </c>
      <c r="R1032" s="82">
        <v>207.13503086528701</v>
      </c>
      <c r="S1032" s="82">
        <v>214.34757290003</v>
      </c>
      <c r="T1032" s="82">
        <v>221.80068072010801</v>
      </c>
      <c r="U1032" s="82">
        <v>229.99753336009101</v>
      </c>
      <c r="V1032" s="82">
        <v>238.71760794421499</v>
      </c>
      <c r="W1032" s="82">
        <v>247.39898705906</v>
      </c>
      <c r="X1032" s="82">
        <v>256.301757004151</v>
      </c>
      <c r="Y1032" s="82">
        <v>265.12784052910501</v>
      </c>
      <c r="Z1032" s="82">
        <v>273.83324002848002</v>
      </c>
      <c r="AA1032" s="82">
        <v>282.75368264504101</v>
      </c>
      <c r="AB1032" s="82">
        <v>292.25165460824701</v>
      </c>
      <c r="AC1032" s="82">
        <v>301.97971149014103</v>
      </c>
      <c r="AD1032" s="82">
        <v>311.36745013537501</v>
      </c>
      <c r="AE1032" s="82">
        <v>321.21885848239901</v>
      </c>
      <c r="AF1032" s="82">
        <v>331.48040864695201</v>
      </c>
      <c r="AG1032" s="82">
        <v>341.35201464153198</v>
      </c>
      <c r="AH1032" s="82">
        <v>346.54004897464898</v>
      </c>
      <c r="AI1032" s="82">
        <v>347.313877236319</v>
      </c>
      <c r="AJ1032" s="82">
        <v>347.70013137116899</v>
      </c>
      <c r="AK1032" s="82">
        <v>347.82327041605203</v>
      </c>
    </row>
    <row r="1033" spans="1:37" s="82" customFormat="1" x14ac:dyDescent="0.3">
      <c r="A1033" s="100" t="str">
        <f t="shared" si="20"/>
        <v>SDGbaseTRA_UrbIRT_v7YIXhhd-4</v>
      </c>
      <c r="B1033" s="101" t="s">
        <v>220</v>
      </c>
      <c r="C1033" s="102" t="s">
        <v>325</v>
      </c>
      <c r="D1033" s="84" t="s">
        <v>95</v>
      </c>
      <c r="E1033" s="82" t="s">
        <v>88</v>
      </c>
      <c r="F1033" s="82">
        <v>173.02105662451601</v>
      </c>
      <c r="G1033" s="82">
        <v>168.80336812659499</v>
      </c>
      <c r="H1033" s="82">
        <v>168.87784807382701</v>
      </c>
      <c r="I1033" s="82">
        <v>173.717970728203</v>
      </c>
      <c r="J1033" s="82">
        <v>177.49167916963401</v>
      </c>
      <c r="K1033" s="82">
        <v>181.54225717438899</v>
      </c>
      <c r="L1033" s="82">
        <v>186.27575685160701</v>
      </c>
      <c r="M1033" s="82">
        <v>191.412149788824</v>
      </c>
      <c r="N1033" s="82">
        <v>196.908068659051</v>
      </c>
      <c r="O1033" s="82">
        <v>203.05011720676401</v>
      </c>
      <c r="P1033" s="82">
        <v>209.73328240909899</v>
      </c>
      <c r="Q1033" s="82">
        <v>216.44607619750701</v>
      </c>
      <c r="R1033" s="82">
        <v>223.59007366673501</v>
      </c>
      <c r="S1033" s="82">
        <v>231.25587296139301</v>
      </c>
      <c r="T1033" s="82">
        <v>239.18878191639001</v>
      </c>
      <c r="U1033" s="82">
        <v>247.97503662930899</v>
      </c>
      <c r="V1033" s="82">
        <v>257.22737557258802</v>
      </c>
      <c r="W1033" s="82">
        <v>266.45217276698702</v>
      </c>
      <c r="X1033" s="82">
        <v>275.87108704161301</v>
      </c>
      <c r="Y1033" s="82">
        <v>285.11771981089601</v>
      </c>
      <c r="Z1033" s="82">
        <v>294.30584180854498</v>
      </c>
      <c r="AA1033" s="82">
        <v>303.65639641093497</v>
      </c>
      <c r="AB1033" s="82">
        <v>313.71403641184799</v>
      </c>
      <c r="AC1033" s="82">
        <v>323.85836752911598</v>
      </c>
      <c r="AD1033" s="82">
        <v>333.69811848807399</v>
      </c>
      <c r="AE1033" s="82">
        <v>344.07874731729299</v>
      </c>
      <c r="AF1033" s="82">
        <v>354.89301213220398</v>
      </c>
      <c r="AG1033" s="82">
        <v>365.11149958485601</v>
      </c>
      <c r="AH1033" s="82">
        <v>369.51682315163299</v>
      </c>
      <c r="AI1033" s="82">
        <v>369.84573825502201</v>
      </c>
      <c r="AJ1033" s="82">
        <v>369.91227275582003</v>
      </c>
      <c r="AK1033" s="82">
        <v>369.682213305</v>
      </c>
    </row>
    <row r="1034" spans="1:37" s="82" customFormat="1" x14ac:dyDescent="0.3">
      <c r="A1034" s="100" t="str">
        <f t="shared" si="20"/>
        <v>SDGbaseTRA_UrbIRT_v7YIXhhd-5</v>
      </c>
      <c r="B1034" s="101" t="s">
        <v>220</v>
      </c>
      <c r="C1034" s="102" t="s">
        <v>325</v>
      </c>
      <c r="D1034" s="84" t="s">
        <v>95</v>
      </c>
      <c r="E1034" s="82" t="s">
        <v>89</v>
      </c>
      <c r="F1034" s="82">
        <v>238.851551034008</v>
      </c>
      <c r="G1034" s="82">
        <v>231.63090329346699</v>
      </c>
      <c r="H1034" s="82">
        <v>234.05602423504001</v>
      </c>
      <c r="I1034" s="82">
        <v>240.46504092006001</v>
      </c>
      <c r="J1034" s="82">
        <v>245.41652218406199</v>
      </c>
      <c r="K1034" s="82">
        <v>250.97352351226399</v>
      </c>
      <c r="L1034" s="82">
        <v>257.48021375615701</v>
      </c>
      <c r="M1034" s="82">
        <v>264.50592803418402</v>
      </c>
      <c r="N1034" s="82">
        <v>272.06994140506299</v>
      </c>
      <c r="O1034" s="82">
        <v>280.45934684022802</v>
      </c>
      <c r="P1034" s="82">
        <v>289.59699438019197</v>
      </c>
      <c r="Q1034" s="82">
        <v>298.69265782690201</v>
      </c>
      <c r="R1034" s="82">
        <v>308.49705890616798</v>
      </c>
      <c r="S1034" s="82">
        <v>318.82724045516102</v>
      </c>
      <c r="T1034" s="82">
        <v>329.53630814987099</v>
      </c>
      <c r="U1034" s="82">
        <v>341.51110096353801</v>
      </c>
      <c r="V1034" s="82">
        <v>353.94207166241898</v>
      </c>
      <c r="W1034" s="82">
        <v>366.36609659529398</v>
      </c>
      <c r="X1034" s="82">
        <v>378.98907668718601</v>
      </c>
      <c r="Y1034" s="82">
        <v>391.17951993758402</v>
      </c>
      <c r="Z1034" s="82">
        <v>403.390308991918</v>
      </c>
      <c r="AA1034" s="82">
        <v>415.70489889399897</v>
      </c>
      <c r="AB1034" s="82">
        <v>429.09930704952899</v>
      </c>
      <c r="AC1034" s="82">
        <v>442.37439036841897</v>
      </c>
      <c r="AD1034" s="82">
        <v>455.35653635336701</v>
      </c>
      <c r="AE1034" s="82">
        <v>469.17273790858098</v>
      </c>
      <c r="AF1034" s="82">
        <v>483.57877982595198</v>
      </c>
      <c r="AG1034" s="82">
        <v>496.86832698524103</v>
      </c>
      <c r="AH1034" s="82">
        <v>500.56638707387998</v>
      </c>
      <c r="AI1034" s="82">
        <v>499.99872262268099</v>
      </c>
      <c r="AJ1034" s="82">
        <v>499.44703826189601</v>
      </c>
      <c r="AK1034" s="82">
        <v>498.49792996096397</v>
      </c>
    </row>
    <row r="1035" spans="1:37" s="82" customFormat="1" x14ac:dyDescent="0.3">
      <c r="A1035" s="100" t="str">
        <f t="shared" si="20"/>
        <v>SDGbaseTRA_UrbIRT_v7YIXhhd-6</v>
      </c>
      <c r="B1035" s="101" t="s">
        <v>220</v>
      </c>
      <c r="C1035" s="102" t="s">
        <v>325</v>
      </c>
      <c r="D1035" s="84" t="s">
        <v>95</v>
      </c>
      <c r="E1035" s="82" t="s">
        <v>90</v>
      </c>
      <c r="F1035" s="82">
        <v>288.750817049847</v>
      </c>
      <c r="G1035" s="82">
        <v>276.86058889357798</v>
      </c>
      <c r="H1035" s="82">
        <v>282.86857972666002</v>
      </c>
      <c r="I1035" s="82">
        <v>290.321918834038</v>
      </c>
      <c r="J1035" s="82">
        <v>296.04923207429999</v>
      </c>
      <c r="K1035" s="82">
        <v>302.73540893475001</v>
      </c>
      <c r="L1035" s="82">
        <v>310.53514561292201</v>
      </c>
      <c r="M1035" s="82">
        <v>318.91548613006302</v>
      </c>
      <c r="N1035" s="82">
        <v>328.02612219812698</v>
      </c>
      <c r="O1035" s="82">
        <v>338.05352074400503</v>
      </c>
      <c r="P1035" s="82">
        <v>348.99978419435502</v>
      </c>
      <c r="Q1035" s="82">
        <v>359.81382696201001</v>
      </c>
      <c r="R1035" s="82">
        <v>371.61260959438101</v>
      </c>
      <c r="S1035" s="82">
        <v>383.79282859572697</v>
      </c>
      <c r="T1035" s="82">
        <v>396.447877213808</v>
      </c>
      <c r="U1035" s="82">
        <v>410.74076508774698</v>
      </c>
      <c r="V1035" s="82">
        <v>425.33837358607502</v>
      </c>
      <c r="W1035" s="82">
        <v>439.97378484839697</v>
      </c>
      <c r="X1035" s="82">
        <v>454.74655353455898</v>
      </c>
      <c r="Y1035" s="82">
        <v>468.81039318373598</v>
      </c>
      <c r="Z1035" s="82">
        <v>483.124561468769</v>
      </c>
      <c r="AA1035" s="82">
        <v>497.38960152484202</v>
      </c>
      <c r="AB1035" s="82">
        <v>513.05935472156102</v>
      </c>
      <c r="AC1035" s="82">
        <v>528.180630937915</v>
      </c>
      <c r="AD1035" s="82">
        <v>543.11880320741398</v>
      </c>
      <c r="AE1035" s="82">
        <v>559.16942289795304</v>
      </c>
      <c r="AF1035" s="82">
        <v>575.89649134401895</v>
      </c>
      <c r="AG1035" s="82">
        <v>590.86081657996101</v>
      </c>
      <c r="AH1035" s="82">
        <v>592.699206967637</v>
      </c>
      <c r="AI1035" s="82">
        <v>590.96746966711305</v>
      </c>
      <c r="AJ1035" s="82">
        <v>589.525977365269</v>
      </c>
      <c r="AK1035" s="82">
        <v>587.555914110549</v>
      </c>
    </row>
    <row r="1036" spans="1:37" s="82" customFormat="1" x14ac:dyDescent="0.3">
      <c r="A1036" s="100" t="str">
        <f t="shared" si="20"/>
        <v>SDGbaseTRA_UrbIRT_v7YIXhhd-7</v>
      </c>
      <c r="B1036" s="101" t="s">
        <v>220</v>
      </c>
      <c r="C1036" s="102" t="s">
        <v>325</v>
      </c>
      <c r="D1036" s="84" t="s">
        <v>95</v>
      </c>
      <c r="E1036" s="82" t="s">
        <v>91</v>
      </c>
      <c r="F1036" s="82">
        <v>412.50994654849802</v>
      </c>
      <c r="G1036" s="82">
        <v>392.61309882713101</v>
      </c>
      <c r="H1036" s="82">
        <v>404.51726744861998</v>
      </c>
      <c r="I1036" s="82">
        <v>414.854517990641</v>
      </c>
      <c r="J1036" s="82">
        <v>422.81823562043797</v>
      </c>
      <c r="K1036" s="82">
        <v>432.39314319819101</v>
      </c>
      <c r="L1036" s="82">
        <v>443.51929839406398</v>
      </c>
      <c r="M1036" s="82">
        <v>455.40323863069102</v>
      </c>
      <c r="N1036" s="82">
        <v>468.39250391002702</v>
      </c>
      <c r="O1036" s="82">
        <v>482.54915871750302</v>
      </c>
      <c r="P1036" s="82">
        <v>498.08032472774602</v>
      </c>
      <c r="Q1036" s="82">
        <v>513.35363945879101</v>
      </c>
      <c r="R1036" s="82">
        <v>530.24211652523695</v>
      </c>
      <c r="S1036" s="82">
        <v>547.36513158340097</v>
      </c>
      <c r="T1036" s="82">
        <v>565.17940986649</v>
      </c>
      <c r="U1036" s="82">
        <v>585.43638642151495</v>
      </c>
      <c r="V1036" s="82">
        <v>605.82487756975104</v>
      </c>
      <c r="W1036" s="82">
        <v>626.36360077666097</v>
      </c>
      <c r="X1036" s="82">
        <v>647.08383797688998</v>
      </c>
      <c r="Y1036" s="82">
        <v>666.52554989975795</v>
      </c>
      <c r="Z1036" s="82">
        <v>686.54382906289095</v>
      </c>
      <c r="AA1036" s="82">
        <v>706.29506288140396</v>
      </c>
      <c r="AB1036" s="82">
        <v>728.23738907201403</v>
      </c>
      <c r="AC1036" s="82">
        <v>748.89328532376703</v>
      </c>
      <c r="AD1036" s="82">
        <v>769.41539193468304</v>
      </c>
      <c r="AE1036" s="82">
        <v>791.64555455651202</v>
      </c>
      <c r="AF1036" s="82">
        <v>814.83436274629696</v>
      </c>
      <c r="AG1036" s="82">
        <v>835.16998905455</v>
      </c>
      <c r="AH1036" s="82">
        <v>834.98151073175598</v>
      </c>
      <c r="AI1036" s="82">
        <v>831.34640700358102</v>
      </c>
      <c r="AJ1036" s="82">
        <v>828.43517009999903</v>
      </c>
      <c r="AK1036" s="82">
        <v>824.71540100827303</v>
      </c>
    </row>
    <row r="1037" spans="1:37" s="82" customFormat="1" x14ac:dyDescent="0.3">
      <c r="A1037" s="100" t="str">
        <f t="shared" si="20"/>
        <v>SDGbaseTRA_UrbIRT_v7YIXhhd-8</v>
      </c>
      <c r="B1037" s="101" t="s">
        <v>220</v>
      </c>
      <c r="C1037" s="102" t="s">
        <v>325</v>
      </c>
      <c r="D1037" s="84" t="s">
        <v>95</v>
      </c>
      <c r="E1037" s="82" t="s">
        <v>92</v>
      </c>
      <c r="F1037" s="82">
        <v>748.00666053083205</v>
      </c>
      <c r="G1037" s="82">
        <v>704.13344388547898</v>
      </c>
      <c r="H1037" s="82">
        <v>733.20304694626896</v>
      </c>
      <c r="I1037" s="82">
        <v>751.64246860242997</v>
      </c>
      <c r="J1037" s="82">
        <v>765.70397332632797</v>
      </c>
      <c r="K1037" s="82">
        <v>783.12234720854099</v>
      </c>
      <c r="L1037" s="82">
        <v>803.23041504790206</v>
      </c>
      <c r="M1037" s="82">
        <v>824.54826676484004</v>
      </c>
      <c r="N1037" s="82">
        <v>847.96565716396901</v>
      </c>
      <c r="O1037" s="82">
        <v>872.99162807095195</v>
      </c>
      <c r="P1037" s="82">
        <v>900.86601701033499</v>
      </c>
      <c r="Q1037" s="82">
        <v>928.22058917226605</v>
      </c>
      <c r="R1037" s="82">
        <v>958.98102504696499</v>
      </c>
      <c r="S1037" s="82">
        <v>989.37788495444704</v>
      </c>
      <c r="T1037" s="82">
        <v>1021.03757461849</v>
      </c>
      <c r="U1037" s="82">
        <v>1057.28247658245</v>
      </c>
      <c r="V1037" s="82">
        <v>1093.05179090875</v>
      </c>
      <c r="W1037" s="82">
        <v>1129.38299660856</v>
      </c>
      <c r="X1037" s="82">
        <v>1166.15909418354</v>
      </c>
      <c r="Y1037" s="82">
        <v>1199.9740078273001</v>
      </c>
      <c r="Z1037" s="82">
        <v>1235.3116213674</v>
      </c>
      <c r="AA1037" s="82">
        <v>1269.75460718044</v>
      </c>
      <c r="AB1037" s="82">
        <v>1308.25749170778</v>
      </c>
      <c r="AC1037" s="82">
        <v>1343.42055271394</v>
      </c>
      <c r="AD1037" s="82">
        <v>1378.6426632427399</v>
      </c>
      <c r="AE1037" s="82">
        <v>1417.2639850307</v>
      </c>
      <c r="AF1037" s="82">
        <v>1457.6273143792</v>
      </c>
      <c r="AG1037" s="82">
        <v>1492.2797286335101</v>
      </c>
      <c r="AH1037" s="82">
        <v>1486.0754105496901</v>
      </c>
      <c r="AI1037" s="82">
        <v>1477.1269762997999</v>
      </c>
      <c r="AJ1037" s="82">
        <v>1470.17269004487</v>
      </c>
      <c r="AK1037" s="82">
        <v>1461.69840573652</v>
      </c>
    </row>
    <row r="1038" spans="1:37" s="82" customFormat="1" x14ac:dyDescent="0.3">
      <c r="A1038" s="100" t="str">
        <f t="shared" si="20"/>
        <v>SDGbaseTRA_UrbIRT_v7YIXhhd-9</v>
      </c>
      <c r="B1038" s="101" t="s">
        <v>220</v>
      </c>
      <c r="C1038" s="102" t="s">
        <v>325</v>
      </c>
      <c r="D1038" s="84" t="s">
        <v>95</v>
      </c>
      <c r="E1038" s="82" t="s">
        <v>93</v>
      </c>
      <c r="F1038" s="82">
        <v>1780.40441736312</v>
      </c>
      <c r="G1038" s="82">
        <v>1655.88012671612</v>
      </c>
      <c r="H1038" s="82">
        <v>1737.3383739398</v>
      </c>
      <c r="I1038" s="82">
        <v>1780.26946126958</v>
      </c>
      <c r="J1038" s="82">
        <v>1814.1601498559601</v>
      </c>
      <c r="K1038" s="82">
        <v>1856.0951785176301</v>
      </c>
      <c r="L1038" s="82">
        <v>1903.73755731029</v>
      </c>
      <c r="M1038" s="82">
        <v>1953.76988153292</v>
      </c>
      <c r="N1038" s="82">
        <v>2009.34957416871</v>
      </c>
      <c r="O1038" s="82">
        <v>2069.3826281389902</v>
      </c>
      <c r="P1038" s="82">
        <v>2135.6163471888199</v>
      </c>
      <c r="Q1038" s="82">
        <v>2200.5785295393498</v>
      </c>
      <c r="R1038" s="82">
        <v>2274.5817948018998</v>
      </c>
      <c r="S1038" s="82">
        <v>2346.3285869870001</v>
      </c>
      <c r="T1038" s="82">
        <v>2421.1744153932</v>
      </c>
      <c r="U1038" s="82">
        <v>2507.2152649546501</v>
      </c>
      <c r="V1038" s="82">
        <v>2590.5782799170202</v>
      </c>
      <c r="W1038" s="82">
        <v>2675.9951068066298</v>
      </c>
      <c r="X1038" s="82">
        <v>2762.9114009616101</v>
      </c>
      <c r="Y1038" s="82">
        <v>2842.43730608343</v>
      </c>
      <c r="Z1038" s="82">
        <v>2927.46754097043</v>
      </c>
      <c r="AA1038" s="82">
        <v>3009.2831508771101</v>
      </c>
      <c r="AB1038" s="82">
        <v>3102.87184914725</v>
      </c>
      <c r="AC1038" s="82">
        <v>3184.4970332380299</v>
      </c>
      <c r="AD1038" s="82">
        <v>3265.8303217873199</v>
      </c>
      <c r="AE1038" s="82">
        <v>3355.5690161483799</v>
      </c>
      <c r="AF1038" s="82">
        <v>3449.1848324859102</v>
      </c>
      <c r="AG1038" s="82">
        <v>3528.4717550843998</v>
      </c>
      <c r="AH1038" s="82">
        <v>3510.6955223506302</v>
      </c>
      <c r="AI1038" s="82">
        <v>3489.6503661127099</v>
      </c>
      <c r="AJ1038" s="82">
        <v>3471.5945261573502</v>
      </c>
      <c r="AK1038" s="82">
        <v>3448.71115683056</v>
      </c>
    </row>
    <row r="1039" spans="1:37" s="82" customFormat="1" x14ac:dyDescent="0.3">
      <c r="A1039" s="100" t="str">
        <f t="shared" si="20"/>
        <v>SDGbaseTRA_UrbIRT_v7C_YIXtotal</v>
      </c>
      <c r="B1039" s="101" t="s">
        <v>220</v>
      </c>
      <c r="C1039" s="102" t="s">
        <v>325</v>
      </c>
      <c r="D1039" s="84" t="s">
        <v>222</v>
      </c>
      <c r="E1039" s="82" t="s">
        <v>1</v>
      </c>
      <c r="F1039" s="82">
        <v>5873.1705617471598</v>
      </c>
      <c r="G1039" s="82">
        <v>5528.8260707352902</v>
      </c>
      <c r="H1039" s="82">
        <v>5697.9173378133601</v>
      </c>
      <c r="I1039" s="82">
        <v>5840.3329545966699</v>
      </c>
      <c r="J1039" s="82">
        <v>5958.2129892653502</v>
      </c>
      <c r="K1039" s="82">
        <v>6095.7572639311002</v>
      </c>
      <c r="L1039" s="82">
        <v>6250.9525348705802</v>
      </c>
      <c r="M1039" s="82">
        <v>6410.4211552097804</v>
      </c>
      <c r="N1039" s="82">
        <v>6586.2242496743002</v>
      </c>
      <c r="O1039" s="82">
        <v>6787.2078685709803</v>
      </c>
      <c r="P1039" s="82">
        <v>7003.7311930247297</v>
      </c>
      <c r="Q1039" s="82">
        <v>7219.0998227608698</v>
      </c>
      <c r="R1039" s="82">
        <v>7460.48304602191</v>
      </c>
      <c r="S1039" s="82">
        <v>7701.2114063626595</v>
      </c>
      <c r="T1039" s="82">
        <v>7951.9916119540003</v>
      </c>
      <c r="U1039" s="82">
        <v>8236.2288779419396</v>
      </c>
      <c r="V1039" s="82">
        <v>8513.8278926996609</v>
      </c>
      <c r="W1039" s="82">
        <v>8799.4194695882306</v>
      </c>
      <c r="X1039" s="82">
        <v>9094.6322125351799</v>
      </c>
      <c r="Y1039" s="82">
        <v>9375.2560055769809</v>
      </c>
      <c r="Z1039" s="82">
        <v>9672.6625044105203</v>
      </c>
      <c r="AA1039" s="82">
        <v>9962.4425379713593</v>
      </c>
      <c r="AB1039" s="82">
        <v>10292.4237183365</v>
      </c>
      <c r="AC1039" s="82">
        <v>10591.197283458299</v>
      </c>
      <c r="AD1039" s="82">
        <v>10880.4397440053</v>
      </c>
      <c r="AE1039" s="82">
        <v>11194.2089216282</v>
      </c>
      <c r="AF1039" s="82">
        <v>11519.103760706999</v>
      </c>
      <c r="AG1039" s="82">
        <v>11834.477750726301</v>
      </c>
      <c r="AH1039" s="82">
        <v>11899.2007243196</v>
      </c>
      <c r="AI1039" s="82">
        <v>11918.4239309532</v>
      </c>
      <c r="AJ1039" s="82">
        <v>11931.1670199283</v>
      </c>
      <c r="AK1039" s="82">
        <v>11922.294696798501</v>
      </c>
    </row>
    <row r="1040" spans="1:37" s="82" customFormat="1" x14ac:dyDescent="0.3">
      <c r="A1040" s="100" t="str">
        <f t="shared" si="20"/>
        <v>SDGbaseTRA_UrbIRT_v7TINSXent-n</v>
      </c>
      <c r="B1040" s="101" t="s">
        <v>220</v>
      </c>
      <c r="C1040" s="102" t="s">
        <v>325</v>
      </c>
      <c r="D1040" s="84" t="s">
        <v>94</v>
      </c>
      <c r="E1040" s="82" t="s">
        <v>82</v>
      </c>
      <c r="F1040" s="82">
        <v>0.142864130737414</v>
      </c>
      <c r="G1040" s="82">
        <v>0.15072710391247801</v>
      </c>
      <c r="H1040" s="82">
        <v>0.14482377165093799</v>
      </c>
      <c r="I1040" s="82">
        <v>0.14829251344699201</v>
      </c>
      <c r="J1040" s="82">
        <v>0.14634861134426699</v>
      </c>
      <c r="K1040" s="82">
        <v>0.14410034124055299</v>
      </c>
      <c r="L1040" s="82">
        <v>0.141971753129366</v>
      </c>
      <c r="M1040" s="82">
        <v>0.14002716151528999</v>
      </c>
      <c r="N1040" s="82">
        <v>0.13786319474953401</v>
      </c>
      <c r="O1040" s="82">
        <v>0.135905021620327</v>
      </c>
      <c r="P1040" s="82">
        <v>0.13375148224139299</v>
      </c>
      <c r="Q1040" s="82">
        <v>0.131678247589084</v>
      </c>
      <c r="R1040" s="82">
        <v>0.12753907965639</v>
      </c>
      <c r="S1040" s="82">
        <v>0.125166224312667</v>
      </c>
      <c r="T1040" s="82">
        <v>0.122698350603648</v>
      </c>
      <c r="U1040" s="82">
        <v>0.119653304328163</v>
      </c>
      <c r="V1040" s="82">
        <v>0.117515563640187</v>
      </c>
      <c r="W1040" s="82">
        <v>0.11519234886638299</v>
      </c>
      <c r="X1040" s="82">
        <v>0.11283025277648499</v>
      </c>
      <c r="Y1040" s="82">
        <v>0.11081657615746</v>
      </c>
      <c r="Z1040" s="82">
        <v>0.108417297937048</v>
      </c>
      <c r="AA1040" s="82">
        <v>0.106527924383713</v>
      </c>
      <c r="AB1040" s="82">
        <v>0.103208006217651</v>
      </c>
      <c r="AC1040" s="82">
        <v>0.101759080025767</v>
      </c>
      <c r="AD1040" s="82">
        <v>0.101178331351876</v>
      </c>
      <c r="AE1040" s="82">
        <v>9.9972502020288997E-2</v>
      </c>
      <c r="AF1040" s="82">
        <v>9.8829027378152204E-2</v>
      </c>
      <c r="AG1040" s="82">
        <v>9.7702648453724603E-2</v>
      </c>
      <c r="AH1040" s="82">
        <v>9.9589489214254895E-2</v>
      </c>
      <c r="AI1040" s="82">
        <v>0.10176308246403799</v>
      </c>
      <c r="AJ1040" s="82">
        <v>0.104788652718824</v>
      </c>
      <c r="AK1040" s="82">
        <v>0.10861680887521701</v>
      </c>
    </row>
    <row r="1041" spans="1:37" s="82" customFormat="1" x14ac:dyDescent="0.3">
      <c r="A1041" s="100" t="str">
        <f t="shared" si="20"/>
        <v>SDGbaseTRA_UrbIRT_v7TINSXent-e</v>
      </c>
      <c r="B1041" s="101" t="s">
        <v>220</v>
      </c>
      <c r="C1041" s="102" t="s">
        <v>325</v>
      </c>
      <c r="D1041" s="84" t="s">
        <v>94</v>
      </c>
      <c r="E1041" s="82" t="s">
        <v>83</v>
      </c>
      <c r="F1041" s="82">
        <v>0.11192563891369001</v>
      </c>
      <c r="G1041" s="82">
        <v>0.117320315725447</v>
      </c>
      <c r="H1041" s="82">
        <v>0.121101213556704</v>
      </c>
      <c r="I1041" s="82">
        <v>0.121991801960494</v>
      </c>
      <c r="J1041" s="82">
        <v>0.121924377721741</v>
      </c>
      <c r="K1041" s="82">
        <v>0.122222765853123</v>
      </c>
      <c r="L1041" s="82">
        <v>0.12235513024364</v>
      </c>
      <c r="M1041" s="82">
        <v>0.122412672414204</v>
      </c>
      <c r="N1041" s="82">
        <v>0.122024321921096</v>
      </c>
      <c r="O1041" s="82">
        <v>0.121877438371976</v>
      </c>
      <c r="P1041" s="82">
        <v>0.12125288415459901</v>
      </c>
      <c r="Q1041" s="82">
        <v>0.120545566180265</v>
      </c>
      <c r="R1041" s="82">
        <v>0.120148806805804</v>
      </c>
      <c r="S1041" s="82">
        <v>0.119865683693012</v>
      </c>
      <c r="T1041" s="82">
        <v>0.119511545385606</v>
      </c>
      <c r="U1041" s="82">
        <v>0.119034574260053</v>
      </c>
      <c r="V1041" s="82">
        <v>0.118537458599348</v>
      </c>
      <c r="W1041" s="82">
        <v>0.11821879367530801</v>
      </c>
      <c r="X1041" s="82">
        <v>0.117990116893384</v>
      </c>
      <c r="Y1041" s="82">
        <v>0.117307680457203</v>
      </c>
      <c r="Z1041" s="82">
        <v>0.11661719985683799</v>
      </c>
      <c r="AA1041" s="82">
        <v>0.116233586187065</v>
      </c>
      <c r="AB1041" s="82">
        <v>0.116056539598384</v>
      </c>
      <c r="AC1041" s="82">
        <v>0.115328516317554</v>
      </c>
      <c r="AD1041" s="82">
        <v>0.114449588578344</v>
      </c>
      <c r="AE1041" s="82">
        <v>0.11404978700651699</v>
      </c>
      <c r="AF1041" s="82">
        <v>0.113716025724012</v>
      </c>
      <c r="AG1041" s="82">
        <v>0.113386082349482</v>
      </c>
      <c r="AH1041" s="82">
        <v>0.113193570943947</v>
      </c>
      <c r="AI1041" s="82">
        <v>0.11279527605907801</v>
      </c>
      <c r="AJ1041" s="82">
        <v>0.112574890508189</v>
      </c>
      <c r="AK1041" s="82">
        <v>0.112402844320959</v>
      </c>
    </row>
    <row r="1042" spans="1:37" s="82" customFormat="1" x14ac:dyDescent="0.3">
      <c r="A1042" s="100" t="str">
        <f t="shared" si="20"/>
        <v>SDGbaseTRA_UrbIRT_v7TINSXhhd-0</v>
      </c>
      <c r="B1042" s="101" t="s">
        <v>220</v>
      </c>
      <c r="C1042" s="102" t="s">
        <v>325</v>
      </c>
      <c r="D1042" s="84" t="s">
        <v>94</v>
      </c>
      <c r="E1042" s="82" t="s">
        <v>84</v>
      </c>
      <c r="F1042" s="82">
        <v>6.0836643334161297E-4</v>
      </c>
      <c r="G1042" s="82">
        <v>6.4184977795374602E-4</v>
      </c>
      <c r="H1042" s="82">
        <v>6.1671128359079997E-4</v>
      </c>
      <c r="I1042" s="82">
        <v>6.3148242341413605E-4</v>
      </c>
      <c r="J1042" s="82">
        <v>6.2320459485619602E-4</v>
      </c>
      <c r="K1042" s="82">
        <v>6.1363065866339704E-4</v>
      </c>
      <c r="L1042" s="82">
        <v>6.0456637107275495E-4</v>
      </c>
      <c r="M1042" s="82">
        <v>5.9628560528683704E-4</v>
      </c>
      <c r="N1042" s="82">
        <v>5.8707066435186505E-4</v>
      </c>
      <c r="O1042" s="82">
        <v>5.7873206418881495E-4</v>
      </c>
      <c r="P1042" s="82">
        <v>5.6956152522534402E-4</v>
      </c>
      <c r="Q1042" s="82">
        <v>5.60732952653456E-4</v>
      </c>
      <c r="R1042" s="82">
        <v>5.4310689736612402E-4</v>
      </c>
      <c r="S1042" s="82">
        <v>5.3300243430160898E-4</v>
      </c>
      <c r="T1042" s="82">
        <v>5.2249334769247503E-4</v>
      </c>
      <c r="U1042" s="82">
        <v>5.0952645405219499E-4</v>
      </c>
      <c r="V1042" s="82">
        <v>5.0042319181171002E-4</v>
      </c>
      <c r="W1042" s="82">
        <v>4.9053011585184297E-4</v>
      </c>
      <c r="X1042" s="82">
        <v>4.8047146684369201E-4</v>
      </c>
      <c r="Y1042" s="82">
        <v>4.7189651482176499E-4</v>
      </c>
      <c r="Z1042" s="82">
        <v>4.6167953087100801E-4</v>
      </c>
      <c r="AA1042" s="82">
        <v>4.5363390429669698E-4</v>
      </c>
      <c r="AB1042" s="82">
        <v>4.3949650863287599E-4</v>
      </c>
      <c r="AC1042" s="82">
        <v>4.3332646381068999E-4</v>
      </c>
      <c r="AD1042" s="82">
        <v>4.3085342876844E-4</v>
      </c>
      <c r="AE1042" s="82">
        <v>4.25718577283421E-4</v>
      </c>
      <c r="AF1042" s="82">
        <v>4.20849254422287E-4</v>
      </c>
      <c r="AG1042" s="82">
        <v>4.16052731115139E-4</v>
      </c>
      <c r="AH1042" s="82">
        <v>4.24087572123362E-4</v>
      </c>
      <c r="AI1042" s="82">
        <v>4.3334350761368198E-4</v>
      </c>
      <c r="AJ1042" s="82">
        <v>4.4622746507622899E-4</v>
      </c>
      <c r="AK1042" s="82">
        <v>4.62529119970135E-4</v>
      </c>
    </row>
    <row r="1043" spans="1:37" s="82" customFormat="1" x14ac:dyDescent="0.3">
      <c r="A1043" s="100" t="str">
        <f t="shared" si="20"/>
        <v>SDGbaseTRA_UrbIRT_v7TINSXhhd-1</v>
      </c>
      <c r="B1043" s="101" t="s">
        <v>220</v>
      </c>
      <c r="C1043" s="102" t="s">
        <v>325</v>
      </c>
      <c r="D1043" s="84" t="s">
        <v>94</v>
      </c>
      <c r="E1043" s="82" t="s">
        <v>85</v>
      </c>
      <c r="F1043" s="82">
        <v>2.9886761076487302E-3</v>
      </c>
      <c r="G1043" s="82">
        <v>3.1531672218258998E-3</v>
      </c>
      <c r="H1043" s="82">
        <v>3.0296712264911798E-3</v>
      </c>
      <c r="I1043" s="82">
        <v>3.1022362967807701E-3</v>
      </c>
      <c r="J1043" s="82">
        <v>3.0615704296153702E-3</v>
      </c>
      <c r="K1043" s="82">
        <v>3.01453727220867E-3</v>
      </c>
      <c r="L1043" s="82">
        <v>2.9700078273075001E-3</v>
      </c>
      <c r="M1043" s="82">
        <v>2.9293275344176098E-3</v>
      </c>
      <c r="N1043" s="82">
        <v>2.8840579801134498E-3</v>
      </c>
      <c r="O1043" s="82">
        <v>2.8430935668245501E-3</v>
      </c>
      <c r="P1043" s="82">
        <v>2.7980421486634502E-3</v>
      </c>
      <c r="Q1043" s="82">
        <v>2.75467068223574E-3</v>
      </c>
      <c r="R1043" s="82">
        <v>2.6680804901580701E-3</v>
      </c>
      <c r="S1043" s="82">
        <v>2.61844104712433E-3</v>
      </c>
      <c r="T1043" s="82">
        <v>2.5668138461571398E-3</v>
      </c>
      <c r="U1043" s="82">
        <v>2.50311236249423E-3</v>
      </c>
      <c r="V1043" s="82">
        <v>2.4583914485503001E-3</v>
      </c>
      <c r="W1043" s="82">
        <v>2.4097904717059202E-3</v>
      </c>
      <c r="X1043" s="82">
        <v>2.3603761066736499E-3</v>
      </c>
      <c r="Y1043" s="82">
        <v>2.31825057666364E-3</v>
      </c>
      <c r="Z1043" s="82">
        <v>2.26805837354188E-3</v>
      </c>
      <c r="AA1043" s="82">
        <v>2.22853322776705E-3</v>
      </c>
      <c r="AB1043" s="82">
        <v>2.1590815045092601E-3</v>
      </c>
      <c r="AC1043" s="82">
        <v>2.12877038934522E-3</v>
      </c>
      <c r="AD1043" s="82">
        <v>2.1166212957877402E-3</v>
      </c>
      <c r="AE1043" s="82">
        <v>2.0913956964693598E-3</v>
      </c>
      <c r="AF1043" s="82">
        <v>2.0674745391606299E-3</v>
      </c>
      <c r="AG1043" s="82">
        <v>2.04391101939916E-3</v>
      </c>
      <c r="AH1043" s="82">
        <v>2.0833831798641399E-3</v>
      </c>
      <c r="AI1043" s="82">
        <v>2.1288541191917202E-3</v>
      </c>
      <c r="AJ1043" s="82">
        <v>2.1921481698506098E-3</v>
      </c>
      <c r="AK1043" s="82">
        <v>2.27223208468509E-3</v>
      </c>
    </row>
    <row r="1044" spans="1:37" s="82" customFormat="1" x14ac:dyDescent="0.3">
      <c r="A1044" s="100" t="str">
        <f t="shared" si="20"/>
        <v>SDGbaseTRA_UrbIRT_v7TINSXhhd-2</v>
      </c>
      <c r="B1044" s="101" t="s">
        <v>220</v>
      </c>
      <c r="C1044" s="102" t="s">
        <v>325</v>
      </c>
      <c r="D1044" s="84" t="s">
        <v>94</v>
      </c>
      <c r="E1044" s="82" t="s">
        <v>86</v>
      </c>
      <c r="F1044" s="82">
        <v>6.7879160890469302E-3</v>
      </c>
      <c r="G1044" s="82">
        <v>7.1615102293813397E-3</v>
      </c>
      <c r="H1044" s="82">
        <v>6.8810246814934202E-3</v>
      </c>
      <c r="I1044" s="82">
        <v>7.0458353172120902E-3</v>
      </c>
      <c r="J1044" s="82">
        <v>6.9534745245841698E-3</v>
      </c>
      <c r="K1044" s="82">
        <v>6.8466522681034196E-3</v>
      </c>
      <c r="L1044" s="82">
        <v>6.7455164727536496E-3</v>
      </c>
      <c r="M1044" s="82">
        <v>6.6531229177791496E-3</v>
      </c>
      <c r="N1044" s="82">
        <v>6.55030617520684E-3</v>
      </c>
      <c r="O1044" s="82">
        <v>6.4572673216100702E-3</v>
      </c>
      <c r="P1044" s="82">
        <v>6.3549460144531498E-3</v>
      </c>
      <c r="Q1044" s="82">
        <v>6.2564402330664301E-3</v>
      </c>
      <c r="R1044" s="82">
        <v>6.0597755801216902E-3</v>
      </c>
      <c r="S1044" s="82">
        <v>5.9470338945448904E-3</v>
      </c>
      <c r="T1044" s="82">
        <v>5.8297775926236996E-3</v>
      </c>
      <c r="U1044" s="82">
        <v>5.6850980392365901E-3</v>
      </c>
      <c r="V1044" s="82">
        <v>5.583527376716E-3</v>
      </c>
      <c r="W1044" s="82">
        <v>5.4731442676998398E-3</v>
      </c>
      <c r="X1044" s="82">
        <v>5.3609137871047704E-3</v>
      </c>
      <c r="Y1044" s="82">
        <v>5.2652377915158701E-3</v>
      </c>
      <c r="Z1044" s="82">
        <v>5.1512406732061701E-3</v>
      </c>
      <c r="AA1044" s="82">
        <v>5.0614707003531698E-3</v>
      </c>
      <c r="AB1044" s="82">
        <v>4.9037311346744701E-3</v>
      </c>
      <c r="AC1044" s="82">
        <v>4.8348881762865998E-3</v>
      </c>
      <c r="AD1044" s="82">
        <v>4.80729501311143E-3</v>
      </c>
      <c r="AE1044" s="82">
        <v>4.75000233687286E-3</v>
      </c>
      <c r="AF1044" s="82">
        <v>4.6956723251291299E-3</v>
      </c>
      <c r="AG1044" s="82">
        <v>4.6421545839449496E-3</v>
      </c>
      <c r="AH1044" s="82">
        <v>4.7318042159726998E-3</v>
      </c>
      <c r="AI1044" s="82">
        <v>4.8350783445116801E-3</v>
      </c>
      <c r="AJ1044" s="82">
        <v>4.9788325317787398E-3</v>
      </c>
      <c r="AK1044" s="82">
        <v>5.1607200541714899E-3</v>
      </c>
    </row>
    <row r="1045" spans="1:37" s="82" customFormat="1" x14ac:dyDescent="0.3">
      <c r="A1045" s="100" t="str">
        <f t="shared" si="20"/>
        <v>SDGbaseTRA_UrbIRT_v7TINSXhhd-3</v>
      </c>
      <c r="B1045" s="101" t="s">
        <v>220</v>
      </c>
      <c r="C1045" s="102" t="s">
        <v>325</v>
      </c>
      <c r="D1045" s="84" t="s">
        <v>94</v>
      </c>
      <c r="E1045" s="82" t="s">
        <v>87</v>
      </c>
      <c r="F1045" s="82">
        <v>9.7949774025556605E-3</v>
      </c>
      <c r="G1045" s="82">
        <v>1.0334074544398501E-2</v>
      </c>
      <c r="H1045" s="82">
        <v>9.9293333000355297E-3</v>
      </c>
      <c r="I1045" s="82">
        <v>1.0167155399215399E-2</v>
      </c>
      <c r="J1045" s="82">
        <v>1.00338785783351E-2</v>
      </c>
      <c r="K1045" s="82">
        <v>9.8797338342828597E-3</v>
      </c>
      <c r="L1045" s="82">
        <v>9.7337946657905204E-3</v>
      </c>
      <c r="M1045" s="82">
        <v>9.6004705693831204E-3</v>
      </c>
      <c r="N1045" s="82">
        <v>9.4521057895728105E-3</v>
      </c>
      <c r="O1045" s="82">
        <v>9.3178505254992404E-3</v>
      </c>
      <c r="P1045" s="82">
        <v>9.1702006609272104E-3</v>
      </c>
      <c r="Q1045" s="82">
        <v>9.02805660807862E-3</v>
      </c>
      <c r="R1045" s="82">
        <v>8.7442690945533901E-3</v>
      </c>
      <c r="S1045" s="82">
        <v>8.5815826013489402E-3</v>
      </c>
      <c r="T1045" s="82">
        <v>8.4123815074651307E-3</v>
      </c>
      <c r="U1045" s="82">
        <v>8.20360860326152E-3</v>
      </c>
      <c r="V1045" s="82">
        <v>8.0570419204486193E-3</v>
      </c>
      <c r="W1045" s="82">
        <v>7.8977588584939699E-3</v>
      </c>
      <c r="X1045" s="82">
        <v>7.7358100354940999E-3</v>
      </c>
      <c r="Y1045" s="82">
        <v>7.5977493697846604E-3</v>
      </c>
      <c r="Z1045" s="82">
        <v>7.4332512846829301E-3</v>
      </c>
      <c r="AA1045" s="82">
        <v>7.3037130222646197E-3</v>
      </c>
      <c r="AB1045" s="82">
        <v>7.0760944923468003E-3</v>
      </c>
      <c r="AC1045" s="82">
        <v>6.9767539564796702E-3</v>
      </c>
      <c r="AD1045" s="82">
        <v>6.9369369631475403E-3</v>
      </c>
      <c r="AE1045" s="82">
        <v>6.8542635089228598E-3</v>
      </c>
      <c r="AF1045" s="82">
        <v>6.7758651860806603E-3</v>
      </c>
      <c r="AG1045" s="82">
        <v>6.6986389714261399E-3</v>
      </c>
      <c r="AH1045" s="82">
        <v>6.8280035817797702E-3</v>
      </c>
      <c r="AI1045" s="82">
        <v>6.9770283696535401E-3</v>
      </c>
      <c r="AJ1045" s="82">
        <v>7.1844659686614402E-3</v>
      </c>
      <c r="AK1045" s="82">
        <v>7.4469300515181596E-3</v>
      </c>
    </row>
    <row r="1046" spans="1:37" s="82" customFormat="1" x14ac:dyDescent="0.3">
      <c r="A1046" s="100" t="str">
        <f t="shared" si="20"/>
        <v>SDGbaseTRA_UrbIRT_v7TINSXhhd-4</v>
      </c>
      <c r="B1046" s="101" t="s">
        <v>220</v>
      </c>
      <c r="C1046" s="102" t="s">
        <v>325</v>
      </c>
      <c r="D1046" s="84" t="s">
        <v>94</v>
      </c>
      <c r="E1046" s="82" t="s">
        <v>88</v>
      </c>
      <c r="F1046" s="82">
        <v>1.9419697097842002E-2</v>
      </c>
      <c r="G1046" s="82">
        <v>2.0488520717513701E-2</v>
      </c>
      <c r="H1046" s="82">
        <v>1.9686073499011299E-2</v>
      </c>
      <c r="I1046" s="82">
        <v>2.01575838396496E-2</v>
      </c>
      <c r="J1046" s="82">
        <v>1.9893346834734999E-2</v>
      </c>
      <c r="K1046" s="82">
        <v>1.9587736712797899E-2</v>
      </c>
      <c r="L1046" s="82">
        <v>1.9298395111455102E-2</v>
      </c>
      <c r="M1046" s="82">
        <v>1.9034064380277702E-2</v>
      </c>
      <c r="N1046" s="82">
        <v>1.8739913715296399E-2</v>
      </c>
      <c r="O1046" s="82">
        <v>1.8473736831776399E-2</v>
      </c>
      <c r="P1046" s="82">
        <v>1.8181003573859499E-2</v>
      </c>
      <c r="Q1046" s="82">
        <v>1.7899186236428E-2</v>
      </c>
      <c r="R1046" s="82">
        <v>1.7336544045646499E-2</v>
      </c>
      <c r="S1046" s="82">
        <v>1.7013998898609502E-2</v>
      </c>
      <c r="T1046" s="82">
        <v>1.6678537788526002E-2</v>
      </c>
      <c r="U1046" s="82">
        <v>1.6264620900999199E-2</v>
      </c>
      <c r="V1046" s="82">
        <v>1.59740351785141E-2</v>
      </c>
      <c r="W1046" s="82">
        <v>1.5658237735559199E-2</v>
      </c>
      <c r="X1046" s="82">
        <v>1.53371551073234E-2</v>
      </c>
      <c r="Y1046" s="82">
        <v>1.50634335663968E-2</v>
      </c>
      <c r="Z1046" s="82">
        <v>1.4737296725464999E-2</v>
      </c>
      <c r="AA1046" s="82">
        <v>1.4480471853343399E-2</v>
      </c>
      <c r="AB1046" s="82">
        <v>1.40291912914724E-2</v>
      </c>
      <c r="AC1046" s="82">
        <v>1.3832236971308301E-2</v>
      </c>
      <c r="AD1046" s="82">
        <v>1.37532950893751E-2</v>
      </c>
      <c r="AE1046" s="82">
        <v>1.3589385223411601E-2</v>
      </c>
      <c r="AF1046" s="82">
        <v>1.34339513084317E-2</v>
      </c>
      <c r="AG1046" s="82">
        <v>1.3280841235912401E-2</v>
      </c>
      <c r="AH1046" s="82">
        <v>1.3537321822382299E-2</v>
      </c>
      <c r="AI1046" s="82">
        <v>1.38327810277307E-2</v>
      </c>
      <c r="AJ1046" s="82">
        <v>1.42440505155969E-2</v>
      </c>
      <c r="AK1046" s="82">
        <v>1.4764416492739799E-2</v>
      </c>
    </row>
    <row r="1047" spans="1:37" s="82" customFormat="1" x14ac:dyDescent="0.3">
      <c r="A1047" s="100" t="str">
        <f t="shared" si="20"/>
        <v>SDGbaseTRA_UrbIRT_v7TINSXhhd-5</v>
      </c>
      <c r="B1047" s="101" t="s">
        <v>220</v>
      </c>
      <c r="C1047" s="102" t="s">
        <v>325</v>
      </c>
      <c r="D1047" s="84" t="s">
        <v>94</v>
      </c>
      <c r="E1047" s="82" t="s">
        <v>89</v>
      </c>
      <c r="F1047" s="82">
        <v>3.8796839737101602E-2</v>
      </c>
      <c r="G1047" s="82">
        <v>4.0932144859174298E-2</v>
      </c>
      <c r="H1047" s="82">
        <v>3.9329008827255103E-2</v>
      </c>
      <c r="I1047" s="82">
        <v>4.0270996286598998E-2</v>
      </c>
      <c r="J1047" s="82">
        <v>3.9743101300296901E-2</v>
      </c>
      <c r="K1047" s="82">
        <v>3.9132550741145702E-2</v>
      </c>
      <c r="L1047" s="82">
        <v>3.8554501573867299E-2</v>
      </c>
      <c r="M1047" s="82">
        <v>3.8026419340297699E-2</v>
      </c>
      <c r="N1047" s="82">
        <v>3.7438762583682297E-2</v>
      </c>
      <c r="O1047" s="82">
        <v>3.6906992091410198E-2</v>
      </c>
      <c r="P1047" s="82">
        <v>3.6322167043139598E-2</v>
      </c>
      <c r="Q1047" s="82">
        <v>3.5759149915557502E-2</v>
      </c>
      <c r="R1047" s="82">
        <v>3.46350984543113E-2</v>
      </c>
      <c r="S1047" s="82">
        <v>3.3990714954633801E-2</v>
      </c>
      <c r="T1047" s="82">
        <v>3.3320527831634299E-2</v>
      </c>
      <c r="U1047" s="82">
        <v>3.2493601074409698E-2</v>
      </c>
      <c r="V1047" s="82">
        <v>3.1913066391299601E-2</v>
      </c>
      <c r="W1047" s="82">
        <v>3.1282163513288802E-2</v>
      </c>
      <c r="X1047" s="82">
        <v>3.0640701846374001E-2</v>
      </c>
      <c r="Y1047" s="82">
        <v>3.00938585749978E-2</v>
      </c>
      <c r="Z1047" s="82">
        <v>2.94422995547001E-2</v>
      </c>
      <c r="AA1047" s="82">
        <v>2.8929212591783299E-2</v>
      </c>
      <c r="AB1047" s="82">
        <v>2.8027640360962801E-2</v>
      </c>
      <c r="AC1047" s="82">
        <v>2.7634163307336E-2</v>
      </c>
      <c r="AD1047" s="82">
        <v>2.7476452529160301E-2</v>
      </c>
      <c r="AE1047" s="82">
        <v>2.7148991976957901E-2</v>
      </c>
      <c r="AF1047" s="82">
        <v>2.6838464747859E-2</v>
      </c>
      <c r="AG1047" s="82">
        <v>2.65325801122074E-2</v>
      </c>
      <c r="AH1047" s="82">
        <v>2.7044979258265701E-2</v>
      </c>
      <c r="AI1047" s="82">
        <v>2.7635250227963801E-2</v>
      </c>
      <c r="AJ1047" s="82">
        <v>2.8456887987310799E-2</v>
      </c>
      <c r="AK1047" s="82">
        <v>2.9496479661611098E-2</v>
      </c>
    </row>
    <row r="1048" spans="1:37" s="82" customFormat="1" x14ac:dyDescent="0.3">
      <c r="A1048" s="100" t="str">
        <f t="shared" si="20"/>
        <v>SDGbaseTRA_UrbIRT_v7TINSXhhd-6</v>
      </c>
      <c r="B1048" s="101" t="s">
        <v>220</v>
      </c>
      <c r="C1048" s="102" t="s">
        <v>325</v>
      </c>
      <c r="D1048" s="84" t="s">
        <v>94</v>
      </c>
      <c r="E1048" s="82" t="s">
        <v>90</v>
      </c>
      <c r="F1048" s="82">
        <v>5.1928687272677798E-2</v>
      </c>
      <c r="G1048" s="82">
        <v>5.4786744595632902E-2</v>
      </c>
      <c r="H1048" s="82">
        <v>5.2640983491751198E-2</v>
      </c>
      <c r="I1048" s="82">
        <v>5.3901812273805701E-2</v>
      </c>
      <c r="J1048" s="82">
        <v>5.3195236845394497E-2</v>
      </c>
      <c r="K1048" s="82">
        <v>5.23780288134095E-2</v>
      </c>
      <c r="L1048" s="82">
        <v>5.1604323154979502E-2</v>
      </c>
      <c r="M1048" s="82">
        <v>5.0897497100748798E-2</v>
      </c>
      <c r="N1048" s="82">
        <v>5.0110931901580801E-2</v>
      </c>
      <c r="O1048" s="82">
        <v>4.9399169197200402E-2</v>
      </c>
      <c r="P1048" s="82">
        <v>4.86163941762024E-2</v>
      </c>
      <c r="Q1048" s="82">
        <v>4.7862808560647299E-2</v>
      </c>
      <c r="R1048" s="82">
        <v>4.6358291254326701E-2</v>
      </c>
      <c r="S1048" s="82">
        <v>4.5495798601575703E-2</v>
      </c>
      <c r="T1048" s="82">
        <v>4.45987683856175E-2</v>
      </c>
      <c r="U1048" s="82">
        <v>4.3491945735632399E-2</v>
      </c>
      <c r="V1048" s="82">
        <v>4.2714913270709899E-2</v>
      </c>
      <c r="W1048" s="82">
        <v>4.1870464122883699E-2</v>
      </c>
      <c r="X1048" s="82">
        <v>4.1011882276433001E-2</v>
      </c>
      <c r="Y1048" s="82">
        <v>4.0279944995482403E-2</v>
      </c>
      <c r="Z1048" s="82">
        <v>3.9407848075382501E-2</v>
      </c>
      <c r="AA1048" s="82">
        <v>3.8721092849379898E-2</v>
      </c>
      <c r="AB1048" s="82">
        <v>3.7514358931451802E-2</v>
      </c>
      <c r="AC1048" s="82">
        <v>3.6987698847418399E-2</v>
      </c>
      <c r="AD1048" s="82">
        <v>3.6776606559137101E-2</v>
      </c>
      <c r="AE1048" s="82">
        <v>3.6338308057582598E-2</v>
      </c>
      <c r="AF1048" s="82">
        <v>3.5922674429483999E-2</v>
      </c>
      <c r="AG1048" s="82">
        <v>3.5513254804262102E-2</v>
      </c>
      <c r="AH1048" s="82">
        <v>3.61990894038174E-2</v>
      </c>
      <c r="AI1048" s="82">
        <v>3.6989153666003999E-2</v>
      </c>
      <c r="AJ1048" s="82">
        <v>3.8088897112760499E-2</v>
      </c>
      <c r="AK1048" s="82">
        <v>3.9480366915577797E-2</v>
      </c>
    </row>
    <row r="1049" spans="1:37" s="82" customFormat="1" x14ac:dyDescent="0.3">
      <c r="A1049" s="100" t="str">
        <f t="shared" si="20"/>
        <v>SDGbaseTRA_UrbIRT_v7TINSXhhd-7</v>
      </c>
      <c r="B1049" s="101" t="s">
        <v>220</v>
      </c>
      <c r="C1049" s="102" t="s">
        <v>325</v>
      </c>
      <c r="D1049" s="84" t="s">
        <v>94</v>
      </c>
      <c r="E1049" s="82" t="s">
        <v>91</v>
      </c>
      <c r="F1049" s="82">
        <v>8.3778850459242493E-2</v>
      </c>
      <c r="G1049" s="82">
        <v>8.8389880886544606E-2</v>
      </c>
      <c r="H1049" s="82">
        <v>8.4928029488297793E-2</v>
      </c>
      <c r="I1049" s="82">
        <v>8.6962180388974006E-2</v>
      </c>
      <c r="J1049" s="82">
        <v>8.5822230964810994E-2</v>
      </c>
      <c r="K1049" s="82">
        <v>8.4503793062710095E-2</v>
      </c>
      <c r="L1049" s="82">
        <v>8.3255539465960607E-2</v>
      </c>
      <c r="M1049" s="82">
        <v>8.2115185695881596E-2</v>
      </c>
      <c r="N1049" s="82">
        <v>8.0846185233137496E-2</v>
      </c>
      <c r="O1049" s="82">
        <v>7.9697866946842999E-2</v>
      </c>
      <c r="P1049" s="82">
        <v>7.8434981346012095E-2</v>
      </c>
      <c r="Q1049" s="82">
        <v>7.7219188305443706E-2</v>
      </c>
      <c r="R1049" s="82">
        <v>7.4791883918990304E-2</v>
      </c>
      <c r="S1049" s="82">
        <v>7.3400386332891601E-2</v>
      </c>
      <c r="T1049" s="82">
        <v>7.1953167766882903E-2</v>
      </c>
      <c r="U1049" s="82">
        <v>7.0167481778143095E-2</v>
      </c>
      <c r="V1049" s="82">
        <v>6.8913860897224399E-2</v>
      </c>
      <c r="W1049" s="82">
        <v>6.7551473696798606E-2</v>
      </c>
      <c r="X1049" s="82">
        <v>6.6166285587910004E-2</v>
      </c>
      <c r="Y1049" s="82">
        <v>6.4985418766542499E-2</v>
      </c>
      <c r="Z1049" s="82">
        <v>6.3578426188431597E-2</v>
      </c>
      <c r="AA1049" s="82">
        <v>6.24704535744093E-2</v>
      </c>
      <c r="AB1049" s="82">
        <v>6.0523576313093602E-2</v>
      </c>
      <c r="AC1049" s="82">
        <v>5.9673892280346599E-2</v>
      </c>
      <c r="AD1049" s="82">
        <v>5.9333327744979798E-2</v>
      </c>
      <c r="AE1049" s="82">
        <v>5.8626201367171601E-2</v>
      </c>
      <c r="AF1049" s="82">
        <v>5.7955641230209402E-2</v>
      </c>
      <c r="AG1049" s="82">
        <v>5.7295106420536798E-2</v>
      </c>
      <c r="AH1049" s="82">
        <v>5.8401593745940297E-2</v>
      </c>
      <c r="AI1049" s="82">
        <v>5.9676239403426402E-2</v>
      </c>
      <c r="AJ1049" s="82">
        <v>6.1450504200331602E-2</v>
      </c>
      <c r="AK1049" s="82">
        <v>6.3695424044523705E-2</v>
      </c>
    </row>
    <row r="1050" spans="1:37" s="82" customFormat="1" x14ac:dyDescent="0.3">
      <c r="A1050" s="100" t="str">
        <f t="shared" si="20"/>
        <v>SDGbaseTRA_UrbIRT_v7TINSXhhd-8</v>
      </c>
      <c r="B1050" s="101" t="s">
        <v>220</v>
      </c>
      <c r="C1050" s="102" t="s">
        <v>325</v>
      </c>
      <c r="D1050" s="84" t="s">
        <v>94</v>
      </c>
      <c r="E1050" s="82" t="s">
        <v>92</v>
      </c>
      <c r="F1050" s="82">
        <v>0.15143222811367199</v>
      </c>
      <c r="G1050" s="82">
        <v>0.15976677326059699</v>
      </c>
      <c r="H1050" s="82">
        <v>0.153509396037287</v>
      </c>
      <c r="I1050" s="82">
        <v>0.15718617127996701</v>
      </c>
      <c r="J1050" s="82">
        <v>0.15512568608233801</v>
      </c>
      <c r="K1050" s="82">
        <v>0.15274257879401201</v>
      </c>
      <c r="L1050" s="82">
        <v>0.15048633127593899</v>
      </c>
      <c r="M1050" s="82">
        <v>0.14842511521439999</v>
      </c>
      <c r="N1050" s="82">
        <v>0.14613136725117901</v>
      </c>
      <c r="O1050" s="82">
        <v>0.14405575514003099</v>
      </c>
      <c r="P1050" s="82">
        <v>0.14177305993306699</v>
      </c>
      <c r="Q1050" s="82">
        <v>0.13957548562817701</v>
      </c>
      <c r="R1050" s="82">
        <v>0.13518807628122501</v>
      </c>
      <c r="S1050" s="82">
        <v>0.13267291190880001</v>
      </c>
      <c r="T1050" s="82">
        <v>0.13005703056377599</v>
      </c>
      <c r="U1050" s="82">
        <v>0.126829361450321</v>
      </c>
      <c r="V1050" s="82">
        <v>0.12456341244124799</v>
      </c>
      <c r="W1050" s="82">
        <v>0.122100865769843</v>
      </c>
      <c r="X1050" s="82">
        <v>0.119597105924205</v>
      </c>
      <c r="Y1050" s="82">
        <v>0.11746266157106899</v>
      </c>
      <c r="Z1050" s="82">
        <v>0.11491948964326</v>
      </c>
      <c r="AA1050" s="82">
        <v>0.11291680327654401</v>
      </c>
      <c r="AB1050" s="82">
        <v>0.109397777174886</v>
      </c>
      <c r="AC1050" s="82">
        <v>0.107861953448798</v>
      </c>
      <c r="AD1050" s="82">
        <v>0.107246375100264</v>
      </c>
      <c r="AE1050" s="82">
        <v>0.105968227664654</v>
      </c>
      <c r="AF1050" s="82">
        <v>0.10475617456226199</v>
      </c>
      <c r="AG1050" s="82">
        <v>0.10356224247182801</v>
      </c>
      <c r="AH1050" s="82">
        <v>0.10556224414408399</v>
      </c>
      <c r="AI1050" s="82">
        <v>0.107866195928378</v>
      </c>
      <c r="AJ1050" s="82">
        <v>0.111073220971102</v>
      </c>
      <c r="AK1050" s="82">
        <v>0.115130966000002</v>
      </c>
    </row>
    <row r="1051" spans="1:37" s="82" customFormat="1" x14ac:dyDescent="0.3">
      <c r="A1051" s="100" t="str">
        <f t="shared" si="20"/>
        <v>SDGbaseTRA_UrbIRT_v7TINSXhhd-9</v>
      </c>
      <c r="B1051" s="101" t="s">
        <v>220</v>
      </c>
      <c r="C1051" s="102" t="s">
        <v>325</v>
      </c>
      <c r="D1051" s="84" t="s">
        <v>94</v>
      </c>
      <c r="E1051" s="82" t="s">
        <v>93</v>
      </c>
      <c r="F1051" s="82">
        <v>0.20109641679363599</v>
      </c>
      <c r="G1051" s="82">
        <v>0.21216438551810199</v>
      </c>
      <c r="H1051" s="82">
        <v>0.20385481922731799</v>
      </c>
      <c r="I1051" s="82">
        <v>0.20873744121485299</v>
      </c>
      <c r="J1051" s="82">
        <v>0.20600119282669799</v>
      </c>
      <c r="K1051" s="82">
        <v>0.20283651419457699</v>
      </c>
      <c r="L1051" s="82">
        <v>0.19984030066092301</v>
      </c>
      <c r="M1051" s="82">
        <v>0.19710308171240601</v>
      </c>
      <c r="N1051" s="82">
        <v>0.194057068970035</v>
      </c>
      <c r="O1051" s="82">
        <v>0.19130073259845901</v>
      </c>
      <c r="P1051" s="82">
        <v>0.188269397509012</v>
      </c>
      <c r="Q1051" s="82">
        <v>0.18535109983975301</v>
      </c>
      <c r="R1051" s="82">
        <v>0.17952478195663299</v>
      </c>
      <c r="S1051" s="82">
        <v>0.176184736385155</v>
      </c>
      <c r="T1051" s="82">
        <v>0.172710942386472</v>
      </c>
      <c r="U1051" s="82">
        <v>0.16842471678309401</v>
      </c>
      <c r="V1051" s="82">
        <v>0.16541562002684801</v>
      </c>
      <c r="W1051" s="82">
        <v>0.16214544882262499</v>
      </c>
      <c r="X1051" s="82">
        <v>0.15882054804207901</v>
      </c>
      <c r="Y1051" s="82">
        <v>0.15598608462164701</v>
      </c>
      <c r="Z1051" s="82">
        <v>0.152608846048707</v>
      </c>
      <c r="AA1051" s="82">
        <v>0.14994935237734899</v>
      </c>
      <c r="AB1051" s="82">
        <v>0.14527621543389699</v>
      </c>
      <c r="AC1051" s="82">
        <v>0.14323669813951101</v>
      </c>
      <c r="AD1051" s="82">
        <v>0.14241923278432</v>
      </c>
      <c r="AE1051" s="82">
        <v>0.14072190010469601</v>
      </c>
      <c r="AF1051" s="82">
        <v>0.13911233826407701</v>
      </c>
      <c r="AG1051" s="82">
        <v>0.13752684045937999</v>
      </c>
      <c r="AH1051" s="82">
        <v>0.140182768956227</v>
      </c>
      <c r="AI1051" s="82">
        <v>0.14324233199589201</v>
      </c>
      <c r="AJ1051" s="82">
        <v>0.14750114303442499</v>
      </c>
      <c r="AK1051" s="82">
        <v>0.152889678855163</v>
      </c>
    </row>
    <row r="1052" spans="1:37" s="82" customFormat="1" x14ac:dyDescent="0.3">
      <c r="A1052" s="100" t="str">
        <f t="shared" si="20"/>
        <v>SDGbaseTRA_UrbIRT_v7MPSXent-n</v>
      </c>
      <c r="B1052" s="101" t="s">
        <v>220</v>
      </c>
      <c r="C1052" s="102" t="s">
        <v>325</v>
      </c>
      <c r="D1052" s="84" t="s">
        <v>81</v>
      </c>
      <c r="E1052" s="82" t="s">
        <v>82</v>
      </c>
      <c r="F1052" s="82">
        <v>0.44004459069582003</v>
      </c>
      <c r="G1052" s="82">
        <v>0.44004459069582003</v>
      </c>
      <c r="H1052" s="82">
        <v>0.44004459069582003</v>
      </c>
      <c r="I1052" s="82">
        <v>0.44004459069582003</v>
      </c>
      <c r="J1052" s="82">
        <v>0.44004459069582003</v>
      </c>
      <c r="K1052" s="82">
        <v>0.44004459069582003</v>
      </c>
      <c r="L1052" s="82">
        <v>0.44004459069582003</v>
      </c>
      <c r="M1052" s="82">
        <v>0.44004459069582003</v>
      </c>
      <c r="N1052" s="82">
        <v>0.44004459069582003</v>
      </c>
      <c r="O1052" s="82">
        <v>0.44004459069582003</v>
      </c>
      <c r="P1052" s="82">
        <v>0.44004459069582003</v>
      </c>
      <c r="Q1052" s="82">
        <v>0.44004459069582003</v>
      </c>
      <c r="R1052" s="82">
        <v>0.44004459069582003</v>
      </c>
      <c r="S1052" s="82">
        <v>0.44004459069582003</v>
      </c>
      <c r="T1052" s="82">
        <v>0.44004459069582003</v>
      </c>
      <c r="U1052" s="82">
        <v>0.44004459069582003</v>
      </c>
      <c r="V1052" s="82">
        <v>0.44004459069582003</v>
      </c>
      <c r="W1052" s="82">
        <v>0.44004459069582003</v>
      </c>
      <c r="X1052" s="82">
        <v>0.44004459069582003</v>
      </c>
      <c r="Y1052" s="82">
        <v>0.44004459069582003</v>
      </c>
      <c r="Z1052" s="82">
        <v>0.44004459069582003</v>
      </c>
      <c r="AA1052" s="82">
        <v>0.44004459069582003</v>
      </c>
      <c r="AB1052" s="82">
        <v>0.44004459069582003</v>
      </c>
      <c r="AC1052" s="82">
        <v>0.44004459069582003</v>
      </c>
      <c r="AD1052" s="82">
        <v>0.44004459069582003</v>
      </c>
      <c r="AE1052" s="82">
        <v>0.44004459069582003</v>
      </c>
      <c r="AF1052" s="82">
        <v>0.44004459069582003</v>
      </c>
      <c r="AG1052" s="82">
        <v>0.44004459069582003</v>
      </c>
      <c r="AH1052" s="82">
        <v>0.44004459069582003</v>
      </c>
      <c r="AI1052" s="82">
        <v>0.44004459069582003</v>
      </c>
      <c r="AJ1052" s="82">
        <v>0.44004459069582003</v>
      </c>
      <c r="AK1052" s="82">
        <v>0.44004459069582003</v>
      </c>
    </row>
    <row r="1053" spans="1:37" s="82" customFormat="1" x14ac:dyDescent="0.3">
      <c r="A1053" s="100" t="str">
        <f t="shared" si="20"/>
        <v>SDGbaseTRA_UrbIRT_v7MPSXent-e</v>
      </c>
      <c r="B1053" s="101" t="s">
        <v>220</v>
      </c>
      <c r="C1053" s="102" t="s">
        <v>325</v>
      </c>
      <c r="D1053" s="84" t="s">
        <v>81</v>
      </c>
      <c r="E1053" s="82" t="s">
        <v>83</v>
      </c>
      <c r="F1053" s="82">
        <v>1</v>
      </c>
      <c r="G1053" s="82">
        <v>1</v>
      </c>
      <c r="H1053" s="82">
        <v>1</v>
      </c>
      <c r="I1053" s="82">
        <v>1</v>
      </c>
      <c r="J1053" s="82">
        <v>1</v>
      </c>
      <c r="K1053" s="82">
        <v>1</v>
      </c>
      <c r="L1053" s="82">
        <v>1</v>
      </c>
      <c r="M1053" s="82">
        <v>1</v>
      </c>
      <c r="N1053" s="82">
        <v>1</v>
      </c>
      <c r="O1053" s="82">
        <v>1</v>
      </c>
      <c r="P1053" s="82">
        <v>1</v>
      </c>
      <c r="Q1053" s="82">
        <v>1</v>
      </c>
      <c r="R1053" s="82">
        <v>1</v>
      </c>
      <c r="S1053" s="82">
        <v>1</v>
      </c>
      <c r="T1053" s="82">
        <v>1</v>
      </c>
      <c r="U1053" s="82">
        <v>1</v>
      </c>
      <c r="V1053" s="82">
        <v>1</v>
      </c>
      <c r="W1053" s="82">
        <v>1</v>
      </c>
      <c r="X1053" s="82">
        <v>1</v>
      </c>
      <c r="Y1053" s="82">
        <v>1</v>
      </c>
      <c r="Z1053" s="82">
        <v>1</v>
      </c>
      <c r="AA1053" s="82">
        <v>1</v>
      </c>
      <c r="AB1053" s="82">
        <v>1</v>
      </c>
      <c r="AC1053" s="82">
        <v>1</v>
      </c>
      <c r="AD1053" s="82">
        <v>1</v>
      </c>
      <c r="AE1053" s="82">
        <v>1</v>
      </c>
      <c r="AF1053" s="82">
        <v>1</v>
      </c>
      <c r="AG1053" s="82">
        <v>1</v>
      </c>
      <c r="AH1053" s="82">
        <v>1</v>
      </c>
      <c r="AI1053" s="82">
        <v>1</v>
      </c>
      <c r="AJ1053" s="82">
        <v>1</v>
      </c>
      <c r="AK1053" s="82">
        <v>1</v>
      </c>
    </row>
    <row r="1054" spans="1:37" s="82" customFormat="1" x14ac:dyDescent="0.3">
      <c r="A1054" s="100" t="str">
        <f t="shared" si="20"/>
        <v>SDGbaseTRA_UrbIRT_v7MPSXhhd-0</v>
      </c>
      <c r="B1054" s="101" t="s">
        <v>220</v>
      </c>
      <c r="C1054" s="102" t="s">
        <v>325</v>
      </c>
      <c r="D1054" s="84" t="s">
        <v>81</v>
      </c>
      <c r="E1054" s="82" t="s">
        <v>84</v>
      </c>
      <c r="F1054" s="82">
        <v>6.9894215266289896E-4</v>
      </c>
      <c r="G1054" s="121">
        <v>-5.3057847337101299E-5</v>
      </c>
      <c r="H1054" s="82">
        <v>1.4599421526629E-3</v>
      </c>
      <c r="I1054" s="82">
        <v>2.1929421526628999E-3</v>
      </c>
      <c r="J1054" s="82">
        <v>2.0399421526629E-3</v>
      </c>
      <c r="K1054" s="82">
        <v>1.9299421526628999E-3</v>
      </c>
      <c r="L1054" s="82">
        <v>2.1659421526628998E-3</v>
      </c>
      <c r="M1054" s="82">
        <v>3.2289421526629E-3</v>
      </c>
      <c r="N1054" s="82">
        <v>4.4689421526628997E-3</v>
      </c>
      <c r="O1054" s="82">
        <v>3.8649421526628998E-3</v>
      </c>
      <c r="P1054" s="82">
        <v>4.3729421526629E-3</v>
      </c>
      <c r="Q1054" s="82">
        <v>4.8089421526628998E-3</v>
      </c>
      <c r="R1054" s="82">
        <v>5.0979421526629E-3</v>
      </c>
      <c r="S1054" s="82">
        <v>5.6819421526629003E-3</v>
      </c>
      <c r="T1054" s="82">
        <v>6.2349421526628999E-3</v>
      </c>
      <c r="U1054" s="82">
        <v>6.9499421526629003E-3</v>
      </c>
      <c r="V1054" s="82">
        <v>8.3699421526628997E-3</v>
      </c>
      <c r="W1054" s="82">
        <v>9.1649421526629003E-3</v>
      </c>
      <c r="X1054" s="82">
        <v>9.2299421526628993E-3</v>
      </c>
      <c r="Y1054" s="82">
        <v>9.2039421526628994E-3</v>
      </c>
      <c r="Z1054" s="82">
        <v>8.8829421526628993E-3</v>
      </c>
      <c r="AA1054" s="82">
        <v>8.6979421526628999E-3</v>
      </c>
      <c r="AB1054" s="82">
        <v>8.1809421526628998E-3</v>
      </c>
      <c r="AC1054" s="82">
        <v>7.7619421526628997E-3</v>
      </c>
      <c r="AD1054" s="82">
        <v>7.7059421526629E-3</v>
      </c>
      <c r="AE1054" s="82">
        <v>7.8459421526628995E-3</v>
      </c>
      <c r="AF1054" s="82">
        <v>8.1369421526629009E-3</v>
      </c>
      <c r="AG1054" s="82">
        <v>5.6219421526629001E-3</v>
      </c>
      <c r="AH1054" s="82">
        <v>1.1259421526628999E-3</v>
      </c>
      <c r="AI1054" s="82">
        <v>-4.3780578473371001E-3</v>
      </c>
      <c r="AJ1054" s="82">
        <v>-9.5490578473370995E-3</v>
      </c>
      <c r="AK1054" s="82">
        <v>-1.4308057847337101E-2</v>
      </c>
    </row>
    <row r="1055" spans="1:37" s="82" customFormat="1" x14ac:dyDescent="0.3">
      <c r="A1055" s="100" t="str">
        <f t="shared" si="20"/>
        <v>SDGbaseTRA_UrbIRT_v7MPSXhhd-1</v>
      </c>
      <c r="B1055" s="101" t="s">
        <v>220</v>
      </c>
      <c r="C1055" s="102" t="s">
        <v>325</v>
      </c>
      <c r="D1055" s="84" t="s">
        <v>81</v>
      </c>
      <c r="E1055" s="82" t="s">
        <v>85</v>
      </c>
      <c r="F1055" s="82">
        <v>8.0498864401150902E-4</v>
      </c>
      <c r="G1055" s="121">
        <v>5.2988644011509101E-5</v>
      </c>
      <c r="H1055" s="82">
        <v>1.5659886440115101E-3</v>
      </c>
      <c r="I1055" s="82">
        <v>2.29898864401151E-3</v>
      </c>
      <c r="J1055" s="82">
        <v>2.1459886440115101E-3</v>
      </c>
      <c r="K1055" s="82">
        <v>2.0359886440115102E-3</v>
      </c>
      <c r="L1055" s="82">
        <v>2.2719886440115099E-3</v>
      </c>
      <c r="M1055" s="82">
        <v>3.33498864401151E-3</v>
      </c>
      <c r="N1055" s="82">
        <v>4.5749886440115102E-3</v>
      </c>
      <c r="O1055" s="82">
        <v>3.9709886440115099E-3</v>
      </c>
      <c r="P1055" s="82">
        <v>4.4789886440115096E-3</v>
      </c>
      <c r="Q1055" s="82">
        <v>4.9149886440115103E-3</v>
      </c>
      <c r="R1055" s="82">
        <v>5.2039886440115096E-3</v>
      </c>
      <c r="S1055" s="82">
        <v>5.7879886440115099E-3</v>
      </c>
      <c r="T1055" s="82">
        <v>6.3409886440115096E-3</v>
      </c>
      <c r="U1055" s="82">
        <v>7.0559886440115099E-3</v>
      </c>
      <c r="V1055" s="82">
        <v>8.4759886440115093E-3</v>
      </c>
      <c r="W1055" s="82">
        <v>9.2709886440115099E-3</v>
      </c>
      <c r="X1055" s="82">
        <v>9.3359886440115107E-3</v>
      </c>
      <c r="Y1055" s="82">
        <v>9.3099886440115107E-3</v>
      </c>
      <c r="Z1055" s="82">
        <v>8.9889886440115106E-3</v>
      </c>
      <c r="AA1055" s="82">
        <v>8.8039886440115095E-3</v>
      </c>
      <c r="AB1055" s="82">
        <v>8.2869886440115094E-3</v>
      </c>
      <c r="AC1055" s="82">
        <v>7.8679886440115102E-3</v>
      </c>
      <c r="AD1055" s="82">
        <v>7.8119886440115097E-3</v>
      </c>
      <c r="AE1055" s="82">
        <v>7.9519886440115092E-3</v>
      </c>
      <c r="AF1055" s="82">
        <v>8.2429886440115105E-3</v>
      </c>
      <c r="AG1055" s="82">
        <v>5.7279886440115097E-3</v>
      </c>
      <c r="AH1055" s="82">
        <v>1.23198864401151E-3</v>
      </c>
      <c r="AI1055" s="82">
        <v>-4.2720113559884896E-3</v>
      </c>
      <c r="AJ1055" s="82">
        <v>-9.4430113559884898E-3</v>
      </c>
      <c r="AK1055" s="82">
        <v>-1.42020113559885E-2</v>
      </c>
    </row>
    <row r="1056" spans="1:37" s="82" customFormat="1" x14ac:dyDescent="0.3">
      <c r="A1056" s="100" t="str">
        <f t="shared" si="20"/>
        <v>SDGbaseTRA_UrbIRT_v7MPSXhhd-2</v>
      </c>
      <c r="B1056" s="101" t="s">
        <v>220</v>
      </c>
      <c r="C1056" s="102" t="s">
        <v>325</v>
      </c>
      <c r="D1056" s="84" t="s">
        <v>81</v>
      </c>
      <c r="E1056" s="82" t="s">
        <v>86</v>
      </c>
      <c r="F1056" s="82">
        <v>1.1656083306156001E-3</v>
      </c>
      <c r="G1056" s="82">
        <v>4.1360833061559901E-4</v>
      </c>
      <c r="H1056" s="82">
        <v>1.9266083306156E-3</v>
      </c>
      <c r="I1056" s="82">
        <v>2.6596083306155999E-3</v>
      </c>
      <c r="J1056" s="82">
        <v>2.5066083306156E-3</v>
      </c>
      <c r="K1056" s="82">
        <v>2.3966083306156002E-3</v>
      </c>
      <c r="L1056" s="82">
        <v>2.6326083306155998E-3</v>
      </c>
      <c r="M1056" s="82">
        <v>3.6956083306156E-3</v>
      </c>
      <c r="N1056" s="82">
        <v>4.9356083306156002E-3</v>
      </c>
      <c r="O1056" s="82">
        <v>4.3316083306155998E-3</v>
      </c>
      <c r="P1056" s="82">
        <v>4.8396083306155996E-3</v>
      </c>
      <c r="Q1056" s="82">
        <v>5.2756083306156002E-3</v>
      </c>
      <c r="R1056" s="82">
        <v>5.5646083306156004E-3</v>
      </c>
      <c r="S1056" s="82">
        <v>6.1486083306155999E-3</v>
      </c>
      <c r="T1056" s="82">
        <v>6.7016083306156004E-3</v>
      </c>
      <c r="U1056" s="82">
        <v>7.4166083306155999E-3</v>
      </c>
      <c r="V1056" s="82">
        <v>8.8366083306156001E-3</v>
      </c>
      <c r="W1056" s="82">
        <v>9.6316083306156007E-3</v>
      </c>
      <c r="X1056" s="82">
        <v>9.6966083306155998E-3</v>
      </c>
      <c r="Y1056" s="82">
        <v>9.6706083306155998E-3</v>
      </c>
      <c r="Z1056" s="82">
        <v>9.3496083306155997E-3</v>
      </c>
      <c r="AA1056" s="82">
        <v>9.1646083306156003E-3</v>
      </c>
      <c r="AB1056" s="82">
        <v>8.6476083306156002E-3</v>
      </c>
      <c r="AC1056" s="82">
        <v>8.2286083306155992E-3</v>
      </c>
      <c r="AD1056" s="82">
        <v>8.1726083306156005E-3</v>
      </c>
      <c r="AE1056" s="82">
        <v>8.3126083306156E-3</v>
      </c>
      <c r="AF1056" s="82">
        <v>8.6036083306155996E-3</v>
      </c>
      <c r="AG1056" s="82">
        <v>6.0886083306155997E-3</v>
      </c>
      <c r="AH1056" s="82">
        <v>1.5926083306155999E-3</v>
      </c>
      <c r="AI1056" s="82">
        <v>-3.9113916693843996E-3</v>
      </c>
      <c r="AJ1056" s="82">
        <v>-9.0823916693844008E-3</v>
      </c>
      <c r="AK1056" s="82">
        <v>-1.38413916693844E-2</v>
      </c>
    </row>
    <row r="1057" spans="1:37" s="82" customFormat="1" x14ac:dyDescent="0.3">
      <c r="A1057" s="100" t="str">
        <f t="shared" si="20"/>
        <v>SDGbaseTRA_UrbIRT_v7MPSXhhd-3</v>
      </c>
      <c r="B1057" s="101" t="s">
        <v>220</v>
      </c>
      <c r="C1057" s="102" t="s">
        <v>325</v>
      </c>
      <c r="D1057" s="84" t="s">
        <v>81</v>
      </c>
      <c r="E1057" s="82" t="s">
        <v>87</v>
      </c>
      <c r="F1057" s="82">
        <v>1.88977787526476E-3</v>
      </c>
      <c r="G1057" s="82">
        <v>1.1377778752647599E-3</v>
      </c>
      <c r="H1057" s="82">
        <v>2.65077787526476E-3</v>
      </c>
      <c r="I1057" s="82">
        <v>3.3837778752647601E-3</v>
      </c>
      <c r="J1057" s="82">
        <v>3.2307778752647602E-3</v>
      </c>
      <c r="K1057" s="82">
        <v>3.1207778752647599E-3</v>
      </c>
      <c r="L1057" s="82">
        <v>3.35677787526476E-3</v>
      </c>
      <c r="M1057" s="82">
        <v>4.4197778752647597E-3</v>
      </c>
      <c r="N1057" s="82">
        <v>5.6597778752647604E-3</v>
      </c>
      <c r="O1057" s="82">
        <v>5.05577787526476E-3</v>
      </c>
      <c r="P1057" s="82">
        <v>5.5637778752647598E-3</v>
      </c>
      <c r="Q1057" s="82">
        <v>5.9997778752647604E-3</v>
      </c>
      <c r="R1057" s="82">
        <v>6.2887778752647597E-3</v>
      </c>
      <c r="S1057" s="82">
        <v>6.87277787526476E-3</v>
      </c>
      <c r="T1057" s="82">
        <v>7.4257778752647597E-3</v>
      </c>
      <c r="U1057" s="82">
        <v>8.1407778752647601E-3</v>
      </c>
      <c r="V1057" s="82">
        <v>9.5607778752647594E-3</v>
      </c>
      <c r="W1057" s="82">
        <v>1.03557778752648E-2</v>
      </c>
      <c r="X1057" s="82">
        <v>1.0420777875264801E-2</v>
      </c>
      <c r="Y1057" s="82">
        <v>1.0394777875264801E-2</v>
      </c>
      <c r="Z1057" s="82">
        <v>1.0073777875264801E-2</v>
      </c>
      <c r="AA1057" s="82">
        <v>9.8887778752647596E-3</v>
      </c>
      <c r="AB1057" s="82">
        <v>9.3717778752647595E-3</v>
      </c>
      <c r="AC1057" s="82">
        <v>8.9527778752647603E-3</v>
      </c>
      <c r="AD1057" s="82">
        <v>8.8967778752647598E-3</v>
      </c>
      <c r="AE1057" s="82">
        <v>9.0367778752647593E-3</v>
      </c>
      <c r="AF1057" s="82">
        <v>9.3277778752647606E-3</v>
      </c>
      <c r="AG1057" s="82">
        <v>6.8127778752647599E-3</v>
      </c>
      <c r="AH1057" s="82">
        <v>2.3167778752647599E-3</v>
      </c>
      <c r="AI1057" s="82">
        <v>-3.1872221247352399E-3</v>
      </c>
      <c r="AJ1057" s="82">
        <v>-8.3582221247352397E-3</v>
      </c>
      <c r="AK1057" s="82">
        <v>-1.3117222124735199E-2</v>
      </c>
    </row>
    <row r="1058" spans="1:37" s="82" customFormat="1" x14ac:dyDescent="0.3">
      <c r="A1058" s="100" t="str">
        <f t="shared" si="20"/>
        <v>SDGbaseTRA_UrbIRT_v7MPSXhhd-4</v>
      </c>
      <c r="B1058" s="101" t="s">
        <v>220</v>
      </c>
      <c r="C1058" s="102" t="s">
        <v>325</v>
      </c>
      <c r="D1058" s="84" t="s">
        <v>81</v>
      </c>
      <c r="E1058" s="82" t="s">
        <v>88</v>
      </c>
      <c r="F1058" s="82">
        <v>2.53191070802098E-3</v>
      </c>
      <c r="G1058" s="82">
        <v>1.77991070802098E-3</v>
      </c>
      <c r="H1058" s="82">
        <v>3.29291070802098E-3</v>
      </c>
      <c r="I1058" s="82">
        <v>4.0259107080209801E-3</v>
      </c>
      <c r="J1058" s="82">
        <v>3.8729107080209802E-3</v>
      </c>
      <c r="K1058" s="82">
        <v>3.7629107080209799E-3</v>
      </c>
      <c r="L1058" s="82">
        <v>3.99891070802098E-3</v>
      </c>
      <c r="M1058" s="82">
        <v>5.0619107080209797E-3</v>
      </c>
      <c r="N1058" s="82">
        <v>6.3019107080209804E-3</v>
      </c>
      <c r="O1058" s="82">
        <v>5.69791070802098E-3</v>
      </c>
      <c r="P1058" s="82">
        <v>6.2059107080209798E-3</v>
      </c>
      <c r="Q1058" s="82">
        <v>6.6419107080209804E-3</v>
      </c>
      <c r="R1058" s="82">
        <v>6.9309107080209797E-3</v>
      </c>
      <c r="S1058" s="82">
        <v>7.51491070802098E-3</v>
      </c>
      <c r="T1058" s="82">
        <v>8.0679107080209797E-3</v>
      </c>
      <c r="U1058" s="82">
        <v>8.7829107080209801E-3</v>
      </c>
      <c r="V1058" s="82">
        <v>1.0202910708021E-2</v>
      </c>
      <c r="W1058" s="82">
        <v>1.0997910708021001E-2</v>
      </c>
      <c r="X1058" s="82">
        <v>1.1062910708021E-2</v>
      </c>
      <c r="Y1058" s="82">
        <v>1.1036910708021E-2</v>
      </c>
      <c r="Z1058" s="82">
        <v>1.0715910708021E-2</v>
      </c>
      <c r="AA1058" s="82">
        <v>1.0530910708021E-2</v>
      </c>
      <c r="AB1058" s="82">
        <v>1.0013910708021E-2</v>
      </c>
      <c r="AC1058" s="82">
        <v>9.5949107080209803E-3</v>
      </c>
      <c r="AD1058" s="82">
        <v>9.5389107080209798E-3</v>
      </c>
      <c r="AE1058" s="82">
        <v>9.6789107080209793E-3</v>
      </c>
      <c r="AF1058" s="82">
        <v>9.9699107080209806E-3</v>
      </c>
      <c r="AG1058" s="82">
        <v>7.4549107080209799E-3</v>
      </c>
      <c r="AH1058" s="82">
        <v>2.9589107080209799E-3</v>
      </c>
      <c r="AI1058" s="82">
        <v>-2.5450892919790199E-3</v>
      </c>
      <c r="AJ1058" s="82">
        <v>-7.7160892919790197E-3</v>
      </c>
      <c r="AK1058" s="82">
        <v>-1.2475089291979E-2</v>
      </c>
    </row>
    <row r="1059" spans="1:37" s="82" customFormat="1" x14ac:dyDescent="0.3">
      <c r="A1059" s="100" t="str">
        <f t="shared" si="20"/>
        <v>SDGbaseTRA_UrbIRT_v7MPSXhhd-5</v>
      </c>
      <c r="B1059" s="101" t="s">
        <v>220</v>
      </c>
      <c r="C1059" s="102" t="s">
        <v>325</v>
      </c>
      <c r="D1059" s="84" t="s">
        <v>81</v>
      </c>
      <c r="E1059" s="82" t="s">
        <v>89</v>
      </c>
      <c r="F1059" s="82">
        <v>2.8866718719526602E-3</v>
      </c>
      <c r="G1059" s="82">
        <v>2.1346718719526601E-3</v>
      </c>
      <c r="H1059" s="82">
        <v>3.6476718719526601E-3</v>
      </c>
      <c r="I1059" s="82">
        <v>4.3806718719526603E-3</v>
      </c>
      <c r="J1059" s="82">
        <v>4.2276718719526599E-3</v>
      </c>
      <c r="K1059" s="82">
        <v>4.1176718719526601E-3</v>
      </c>
      <c r="L1059" s="82">
        <v>4.3536718719526602E-3</v>
      </c>
      <c r="M1059" s="82">
        <v>5.4166718719526599E-3</v>
      </c>
      <c r="N1059" s="82">
        <v>6.6566718719526597E-3</v>
      </c>
      <c r="O1059" s="82">
        <v>6.0526718719526602E-3</v>
      </c>
      <c r="P1059" s="82">
        <v>6.5606718719526599E-3</v>
      </c>
      <c r="Q1059" s="82">
        <v>6.9966718719526597E-3</v>
      </c>
      <c r="R1059" s="82">
        <v>7.2856718719526599E-3</v>
      </c>
      <c r="S1059" s="82">
        <v>7.8696718719526593E-3</v>
      </c>
      <c r="T1059" s="82">
        <v>8.4226718719526607E-3</v>
      </c>
      <c r="U1059" s="82">
        <v>9.1376718719526594E-3</v>
      </c>
      <c r="V1059" s="82">
        <v>1.05576718719527E-2</v>
      </c>
      <c r="W1059" s="82">
        <v>1.1352671871952699E-2</v>
      </c>
      <c r="X1059" s="82">
        <v>1.14176718719527E-2</v>
      </c>
      <c r="Y1059" s="82">
        <v>1.13916718719527E-2</v>
      </c>
      <c r="Z1059" s="82">
        <v>1.10706718719527E-2</v>
      </c>
      <c r="AA1059" s="82">
        <v>1.0885671871952701E-2</v>
      </c>
      <c r="AB1059" s="82">
        <v>1.03686718719527E-2</v>
      </c>
      <c r="AC1059" s="82">
        <v>9.9496718719526596E-3</v>
      </c>
      <c r="AD1059" s="82">
        <v>9.8936718719526608E-3</v>
      </c>
      <c r="AE1059" s="82">
        <v>1.00336718719527E-2</v>
      </c>
      <c r="AF1059" s="82">
        <v>1.03246718719527E-2</v>
      </c>
      <c r="AG1059" s="82">
        <v>7.80967187195266E-3</v>
      </c>
      <c r="AH1059" s="82">
        <v>3.3136718719526601E-3</v>
      </c>
      <c r="AI1059" s="82">
        <v>-2.1903281280473402E-3</v>
      </c>
      <c r="AJ1059" s="82">
        <v>-7.3613281280473404E-3</v>
      </c>
      <c r="AK1059" s="82">
        <v>-1.21203281280473E-2</v>
      </c>
    </row>
    <row r="1060" spans="1:37" s="82" customFormat="1" x14ac:dyDescent="0.3">
      <c r="A1060" s="100" t="str">
        <f t="shared" si="20"/>
        <v>SDGbaseTRA_UrbIRT_v7MPSXhhd-6</v>
      </c>
      <c r="B1060" s="101" t="s">
        <v>220</v>
      </c>
      <c r="C1060" s="102" t="s">
        <v>325</v>
      </c>
      <c r="D1060" s="84" t="s">
        <v>81</v>
      </c>
      <c r="E1060" s="82" t="s">
        <v>90</v>
      </c>
      <c r="F1060" s="82">
        <v>3.3037895410356799E-3</v>
      </c>
      <c r="G1060" s="82">
        <v>2.5517895410356799E-3</v>
      </c>
      <c r="H1060" s="82">
        <v>4.0647895410356799E-3</v>
      </c>
      <c r="I1060" s="82">
        <v>4.79778954103568E-3</v>
      </c>
      <c r="J1060" s="82">
        <v>4.6447895410356797E-3</v>
      </c>
      <c r="K1060" s="82">
        <v>4.5347895410356798E-3</v>
      </c>
      <c r="L1060" s="82">
        <v>4.7707895410356799E-3</v>
      </c>
      <c r="M1060" s="82">
        <v>5.8337895410356796E-3</v>
      </c>
      <c r="N1060" s="82">
        <v>7.0737895410356803E-3</v>
      </c>
      <c r="O1060" s="82">
        <v>6.4697895410356799E-3</v>
      </c>
      <c r="P1060" s="82">
        <v>6.9777895410356797E-3</v>
      </c>
      <c r="Q1060" s="82">
        <v>7.4137895410356803E-3</v>
      </c>
      <c r="R1060" s="82">
        <v>7.7027895410356796E-3</v>
      </c>
      <c r="S1060" s="82">
        <v>8.2867895410356808E-3</v>
      </c>
      <c r="T1060" s="82">
        <v>8.8397895410356805E-3</v>
      </c>
      <c r="U1060" s="82">
        <v>9.5547895410356808E-3</v>
      </c>
      <c r="V1060" s="82">
        <v>1.0974789541035699E-2</v>
      </c>
      <c r="W1060" s="82">
        <v>1.17697895410357E-2</v>
      </c>
      <c r="X1060" s="82">
        <v>1.1834789541035701E-2</v>
      </c>
      <c r="Y1060" s="82">
        <v>1.1808789541035701E-2</v>
      </c>
      <c r="Z1060" s="82">
        <v>1.1487789541035701E-2</v>
      </c>
      <c r="AA1060" s="82">
        <v>1.1302789541035699E-2</v>
      </c>
      <c r="AB1060" s="82">
        <v>1.0785789541035699E-2</v>
      </c>
      <c r="AC1060" s="82">
        <v>1.03667895410357E-2</v>
      </c>
      <c r="AD1060" s="82">
        <v>1.03107895410357E-2</v>
      </c>
      <c r="AE1060" s="82">
        <v>1.0450789541035699E-2</v>
      </c>
      <c r="AF1060" s="82">
        <v>1.07417895410357E-2</v>
      </c>
      <c r="AG1060" s="82">
        <v>8.2267895410356798E-3</v>
      </c>
      <c r="AH1060" s="82">
        <v>3.7307895410356802E-3</v>
      </c>
      <c r="AI1060" s="82">
        <v>-1.77321045896432E-3</v>
      </c>
      <c r="AJ1060" s="82">
        <v>-6.9442104589643198E-3</v>
      </c>
      <c r="AK1060" s="82">
        <v>-1.1703210458964299E-2</v>
      </c>
    </row>
    <row r="1061" spans="1:37" s="82" customFormat="1" x14ac:dyDescent="0.3">
      <c r="A1061" s="100" t="str">
        <f t="shared" si="20"/>
        <v>SDGbaseTRA_UrbIRT_v7MPSXhhd-7</v>
      </c>
      <c r="B1061" s="101" t="s">
        <v>220</v>
      </c>
      <c r="C1061" s="102" t="s">
        <v>325</v>
      </c>
      <c r="D1061" s="84" t="s">
        <v>81</v>
      </c>
      <c r="E1061" s="82" t="s">
        <v>91</v>
      </c>
      <c r="F1061" s="82">
        <v>4.3306609416268096E-3</v>
      </c>
      <c r="G1061" s="82">
        <v>3.5786609416268099E-3</v>
      </c>
      <c r="H1061" s="82">
        <v>5.09166094162681E-3</v>
      </c>
      <c r="I1061" s="82">
        <v>5.8246609416268101E-3</v>
      </c>
      <c r="J1061" s="82">
        <v>5.6716609416268098E-3</v>
      </c>
      <c r="K1061" s="82">
        <v>5.5616609416268099E-3</v>
      </c>
      <c r="L1061" s="82">
        <v>5.79766094162681E-3</v>
      </c>
      <c r="M1061" s="82">
        <v>6.8606609416268097E-3</v>
      </c>
      <c r="N1061" s="82">
        <v>8.1006609416268104E-3</v>
      </c>
      <c r="O1061" s="82">
        <v>7.49666094162681E-3</v>
      </c>
      <c r="P1061" s="82">
        <v>8.0046609416268098E-3</v>
      </c>
      <c r="Q1061" s="82">
        <v>8.4406609416268104E-3</v>
      </c>
      <c r="R1061" s="82">
        <v>8.7296609416268097E-3</v>
      </c>
      <c r="S1061" s="82">
        <v>9.3136609416268092E-3</v>
      </c>
      <c r="T1061" s="82">
        <v>9.8666609416268106E-3</v>
      </c>
      <c r="U1061" s="82">
        <v>1.0581660941626801E-2</v>
      </c>
      <c r="V1061" s="82">
        <v>1.20016609416268E-2</v>
      </c>
      <c r="W1061" s="82">
        <v>1.27966609416268E-2</v>
      </c>
      <c r="X1061" s="82">
        <v>1.28616609416268E-2</v>
      </c>
      <c r="Y1061" s="82">
        <v>1.28356609416268E-2</v>
      </c>
      <c r="Z1061" s="82">
        <v>1.2514660941626799E-2</v>
      </c>
      <c r="AA1061" s="82">
        <v>1.23296609416268E-2</v>
      </c>
      <c r="AB1061" s="82">
        <v>1.18126609416268E-2</v>
      </c>
      <c r="AC1061" s="82">
        <v>1.1393660941626801E-2</v>
      </c>
      <c r="AD1061" s="82">
        <v>1.13376609416268E-2</v>
      </c>
      <c r="AE1061" s="82">
        <v>1.14776609416268E-2</v>
      </c>
      <c r="AF1061" s="82">
        <v>1.1768660941626799E-2</v>
      </c>
      <c r="AG1061" s="82">
        <v>9.2536609416268099E-3</v>
      </c>
      <c r="AH1061" s="82">
        <v>4.7576609416268099E-3</v>
      </c>
      <c r="AI1061" s="82">
        <v>-7.4633905837318698E-4</v>
      </c>
      <c r="AJ1061" s="82">
        <v>-5.9173390583731897E-3</v>
      </c>
      <c r="AK1061" s="82">
        <v>-1.06763390583732E-2</v>
      </c>
    </row>
    <row r="1062" spans="1:37" s="82" customFormat="1" x14ac:dyDescent="0.3">
      <c r="A1062" s="100" t="str">
        <f t="shared" si="20"/>
        <v>SDGbaseTRA_UrbIRT_v7MPSXhhd-8</v>
      </c>
      <c r="B1062" s="101" t="s">
        <v>220</v>
      </c>
      <c r="C1062" s="102" t="s">
        <v>325</v>
      </c>
      <c r="D1062" s="84" t="s">
        <v>81</v>
      </c>
      <c r="E1062" s="82" t="s">
        <v>92</v>
      </c>
      <c r="F1062" s="82">
        <v>5.9559431619537204E-3</v>
      </c>
      <c r="G1062" s="82">
        <v>5.2039431619537203E-3</v>
      </c>
      <c r="H1062" s="82">
        <v>6.7169431619537199E-3</v>
      </c>
      <c r="I1062" s="82">
        <v>7.4499431619537201E-3</v>
      </c>
      <c r="J1062" s="82">
        <v>7.2969431619537197E-3</v>
      </c>
      <c r="K1062" s="82">
        <v>7.1869431619537199E-3</v>
      </c>
      <c r="L1062" s="82">
        <v>7.42294316195372E-3</v>
      </c>
      <c r="M1062" s="82">
        <v>8.4859431619537205E-3</v>
      </c>
      <c r="N1062" s="82">
        <v>9.7259431619537203E-3</v>
      </c>
      <c r="O1062" s="82">
        <v>9.1219431619537199E-3</v>
      </c>
      <c r="P1062" s="82">
        <v>9.6299431619537197E-3</v>
      </c>
      <c r="Q1062" s="82">
        <v>1.00659431619537E-2</v>
      </c>
      <c r="R1062" s="82">
        <v>1.0354943161953701E-2</v>
      </c>
      <c r="S1062" s="82">
        <v>1.09389431619537E-2</v>
      </c>
      <c r="T1062" s="82">
        <v>1.14919431619537E-2</v>
      </c>
      <c r="U1062" s="82">
        <v>1.22069431619537E-2</v>
      </c>
      <c r="V1062" s="82">
        <v>1.3626943161953699E-2</v>
      </c>
      <c r="W1062" s="82">
        <v>1.44219431619537E-2</v>
      </c>
      <c r="X1062" s="82">
        <v>1.4486943161953701E-2</v>
      </c>
      <c r="Y1062" s="82">
        <v>1.4460943161953701E-2</v>
      </c>
      <c r="Z1062" s="82">
        <v>1.4139943161953701E-2</v>
      </c>
      <c r="AA1062" s="82">
        <v>1.39549431619537E-2</v>
      </c>
      <c r="AB1062" s="82">
        <v>1.34379431619537E-2</v>
      </c>
      <c r="AC1062" s="82">
        <v>1.30189431619537E-2</v>
      </c>
      <c r="AD1062" s="82">
        <v>1.29629431619537E-2</v>
      </c>
      <c r="AE1062" s="82">
        <v>1.3102943161953699E-2</v>
      </c>
      <c r="AF1062" s="82">
        <v>1.3393943161953701E-2</v>
      </c>
      <c r="AG1062" s="82">
        <v>1.0878943161953701E-2</v>
      </c>
      <c r="AH1062" s="82">
        <v>6.3829431619537198E-3</v>
      </c>
      <c r="AI1062" s="82">
        <v>8.7894316195372395E-4</v>
      </c>
      <c r="AJ1062" s="82">
        <v>-4.2920568380462798E-3</v>
      </c>
      <c r="AK1062" s="82">
        <v>-9.05105683804628E-3</v>
      </c>
    </row>
    <row r="1063" spans="1:37" s="82" customFormat="1" x14ac:dyDescent="0.3">
      <c r="A1063" s="100" t="str">
        <f t="shared" si="20"/>
        <v>SDGbaseTRA_UrbIRT_v7MPSXhhd-9</v>
      </c>
      <c r="B1063" s="101" t="s">
        <v>220</v>
      </c>
      <c r="C1063" s="102" t="s">
        <v>325</v>
      </c>
      <c r="D1063" s="84" t="s">
        <v>81</v>
      </c>
      <c r="E1063" s="82" t="s">
        <v>93</v>
      </c>
      <c r="F1063" s="82">
        <v>4.3467195644003899E-2</v>
      </c>
      <c r="G1063" s="82">
        <v>4.2715195644003903E-2</v>
      </c>
      <c r="H1063" s="82">
        <v>4.4228195644003897E-2</v>
      </c>
      <c r="I1063" s="82">
        <v>4.4961195644003901E-2</v>
      </c>
      <c r="J1063" s="82">
        <v>4.4808195644003901E-2</v>
      </c>
      <c r="K1063" s="82">
        <v>4.4698195644003902E-2</v>
      </c>
      <c r="L1063" s="82">
        <v>4.4934195644003902E-2</v>
      </c>
      <c r="M1063" s="82">
        <v>4.5997195644003903E-2</v>
      </c>
      <c r="N1063" s="82">
        <v>4.7237195644003901E-2</v>
      </c>
      <c r="O1063" s="82">
        <v>4.6633195644003901E-2</v>
      </c>
      <c r="P1063" s="82">
        <v>4.7141195644003903E-2</v>
      </c>
      <c r="Q1063" s="82">
        <v>4.7577195644003901E-2</v>
      </c>
      <c r="R1063" s="82">
        <v>4.7866195644003899E-2</v>
      </c>
      <c r="S1063" s="82">
        <v>4.84501956440039E-2</v>
      </c>
      <c r="T1063" s="82">
        <v>4.9003195644003898E-2</v>
      </c>
      <c r="U1063" s="82">
        <v>4.9718195644003899E-2</v>
      </c>
      <c r="V1063" s="82">
        <v>5.1138195644003903E-2</v>
      </c>
      <c r="W1063" s="82">
        <v>5.19331956440039E-2</v>
      </c>
      <c r="X1063" s="82">
        <v>5.1998195644003903E-2</v>
      </c>
      <c r="Y1063" s="82">
        <v>5.1972195644003898E-2</v>
      </c>
      <c r="Z1063" s="82">
        <v>5.1651195644003903E-2</v>
      </c>
      <c r="AA1063" s="82">
        <v>5.1466195644003898E-2</v>
      </c>
      <c r="AB1063" s="82">
        <v>5.0949195644003901E-2</v>
      </c>
      <c r="AC1063" s="82">
        <v>5.0530195644003899E-2</v>
      </c>
      <c r="AD1063" s="82">
        <v>5.0474195644003898E-2</v>
      </c>
      <c r="AE1063" s="82">
        <v>5.06141956440039E-2</v>
      </c>
      <c r="AF1063" s="82">
        <v>5.0905195644003899E-2</v>
      </c>
      <c r="AG1063" s="82">
        <v>4.8390195644003903E-2</v>
      </c>
      <c r="AH1063" s="82">
        <v>4.3894195644003903E-2</v>
      </c>
      <c r="AI1063" s="82">
        <v>3.8390195644003901E-2</v>
      </c>
      <c r="AJ1063" s="82">
        <v>3.3219195644003899E-2</v>
      </c>
      <c r="AK1063" s="82">
        <v>2.8460195644003899E-2</v>
      </c>
    </row>
    <row r="1064" spans="1:37" s="82" customFormat="1" x14ac:dyDescent="0.3">
      <c r="A1064" s="100" t="str">
        <f t="shared" si="20"/>
        <v>SDGbaseTRA_UrbIRT_v7C_SavingsINSent-n</v>
      </c>
      <c r="B1064" s="101" t="s">
        <v>220</v>
      </c>
      <c r="C1064" s="102" t="s">
        <v>325</v>
      </c>
      <c r="D1064" s="84" t="s">
        <v>96</v>
      </c>
      <c r="E1064" s="82" t="s">
        <v>82</v>
      </c>
      <c r="F1064" s="82">
        <v>634.29095094814102</v>
      </c>
      <c r="G1064" s="82">
        <v>578.83987738470898</v>
      </c>
      <c r="H1064" s="82">
        <v>604.27244205079296</v>
      </c>
      <c r="I1064" s="82">
        <v>615.39632730554695</v>
      </c>
      <c r="J1064" s="82">
        <v>629.33780278703603</v>
      </c>
      <c r="K1064" s="82">
        <v>644.86083910627406</v>
      </c>
      <c r="L1064" s="82">
        <v>661.50430077830401</v>
      </c>
      <c r="M1064" s="82">
        <v>678.63326956614401</v>
      </c>
      <c r="N1064" s="82">
        <v>698.56503373852604</v>
      </c>
      <c r="O1064" s="82">
        <v>723.30648340844095</v>
      </c>
      <c r="P1064" s="82">
        <v>747.57158521244503</v>
      </c>
      <c r="Q1064" s="82">
        <v>771.33851896234501</v>
      </c>
      <c r="R1064" s="82">
        <v>799.31840597811799</v>
      </c>
      <c r="S1064" s="82">
        <v>826.03940600009298</v>
      </c>
      <c r="T1064" s="82">
        <v>854.15798728585605</v>
      </c>
      <c r="U1064" s="82">
        <v>886.72767885904705</v>
      </c>
      <c r="V1064" s="82">
        <v>917.77926053382305</v>
      </c>
      <c r="W1064" s="82">
        <v>949.73469953192398</v>
      </c>
      <c r="X1064" s="82">
        <v>982.04070962190406</v>
      </c>
      <c r="Y1064" s="82">
        <v>1013.71851440213</v>
      </c>
      <c r="Z1064" s="82">
        <v>1049.57226439637</v>
      </c>
      <c r="AA1064" s="82">
        <v>1083.51347682185</v>
      </c>
      <c r="AB1064" s="82">
        <v>1126.2095333263101</v>
      </c>
      <c r="AC1064" s="82">
        <v>1159.8810782773701</v>
      </c>
      <c r="AD1064" s="82">
        <v>1191.19396462074</v>
      </c>
      <c r="AE1064" s="82">
        <v>1225.46099414996</v>
      </c>
      <c r="AF1064" s="82">
        <v>1260.35313606043</v>
      </c>
      <c r="AG1064" s="82">
        <v>1290.4712996334199</v>
      </c>
      <c r="AH1064" s="82">
        <v>1297.28253326551</v>
      </c>
      <c r="AI1064" s="82">
        <v>1296.91265948366</v>
      </c>
      <c r="AJ1064" s="82">
        <v>1290.9964600113001</v>
      </c>
      <c r="AK1064" s="82">
        <v>1280.44205221995</v>
      </c>
    </row>
    <row r="1065" spans="1:37" s="82" customFormat="1" x14ac:dyDescent="0.3">
      <c r="A1065" s="100" t="str">
        <f t="shared" si="20"/>
        <v>SDGbaseTRA_UrbIRT_v7C_SavingsINSent-e</v>
      </c>
      <c r="B1065" s="101" t="s">
        <v>220</v>
      </c>
      <c r="C1065" s="102" t="s">
        <v>325</v>
      </c>
      <c r="D1065" s="84" t="s">
        <v>96</v>
      </c>
      <c r="E1065" s="82" t="s">
        <v>83</v>
      </c>
      <c r="F1065" s="82">
        <v>60.099989425202502</v>
      </c>
      <c r="G1065" s="82">
        <v>65.9524521897509</v>
      </c>
      <c r="H1065" s="82">
        <v>54.614357237883503</v>
      </c>
      <c r="I1065" s="82">
        <v>55.783690745694102</v>
      </c>
      <c r="J1065" s="82">
        <v>58.3941848174805</v>
      </c>
      <c r="K1065" s="82">
        <v>62.009994261535503</v>
      </c>
      <c r="L1065" s="82">
        <v>65.647338152672205</v>
      </c>
      <c r="M1065" s="82">
        <v>65.534523931971606</v>
      </c>
      <c r="N1065" s="82">
        <v>64.024073550085802</v>
      </c>
      <c r="O1065" s="82">
        <v>63.200115981006199</v>
      </c>
      <c r="P1065" s="82">
        <v>65.295914161665095</v>
      </c>
      <c r="Q1065" s="82">
        <v>69.265320976774404</v>
      </c>
      <c r="R1065" s="82">
        <v>75.982921023944499</v>
      </c>
      <c r="S1065" s="82">
        <v>80.8413952590939</v>
      </c>
      <c r="T1065" s="82">
        <v>85.830937082697702</v>
      </c>
      <c r="U1065" s="82">
        <v>90.609418081203998</v>
      </c>
      <c r="V1065" s="82">
        <v>91.305360476010705</v>
      </c>
      <c r="W1065" s="82">
        <v>95.432961438223401</v>
      </c>
      <c r="X1065" s="82">
        <v>104.64057594912801</v>
      </c>
      <c r="Y1065" s="82">
        <v>113.369791265807</v>
      </c>
      <c r="Z1065" s="82">
        <v>122.439611865887</v>
      </c>
      <c r="AA1065" s="82">
        <v>131.00223575607001</v>
      </c>
      <c r="AB1065" s="82">
        <v>139.60964519180899</v>
      </c>
      <c r="AC1065" s="82">
        <v>150.34411857302999</v>
      </c>
      <c r="AD1065" s="82">
        <v>157.694503319224</v>
      </c>
      <c r="AE1065" s="82">
        <v>166.75405592951</v>
      </c>
      <c r="AF1065" s="82">
        <v>175.81491352613401</v>
      </c>
      <c r="AG1065" s="82">
        <v>211.25500323988501</v>
      </c>
      <c r="AH1065" s="82">
        <v>243.615833222047</v>
      </c>
      <c r="AI1065" s="82">
        <v>282.99235752777599</v>
      </c>
      <c r="AJ1065" s="82">
        <v>322.503827567305</v>
      </c>
      <c r="AK1065" s="82">
        <v>358.83310220525902</v>
      </c>
    </row>
    <row r="1066" spans="1:37" s="82" customFormat="1" x14ac:dyDescent="0.3">
      <c r="A1066" s="100" t="str">
        <f t="shared" si="20"/>
        <v>SDGbaseTRA_UrbIRT_v7C_SavingsINShhd-0</v>
      </c>
      <c r="B1066" s="101" t="s">
        <v>220</v>
      </c>
      <c r="C1066" s="102" t="s">
        <v>325</v>
      </c>
      <c r="D1066" s="84" t="s">
        <v>96</v>
      </c>
      <c r="E1066" s="82" t="s">
        <v>84</v>
      </c>
      <c r="F1066" s="82">
        <v>5.6457937045340599E-2</v>
      </c>
      <c r="G1066" s="82">
        <v>-4.2527203968203498E-3</v>
      </c>
      <c r="H1066" s="82">
        <v>0.114617426235417</v>
      </c>
      <c r="I1066" s="82">
        <v>0.17764557388395899</v>
      </c>
      <c r="J1066" s="82">
        <v>0.16919526299614801</v>
      </c>
      <c r="K1066" s="82">
        <v>0.16376251224298399</v>
      </c>
      <c r="L1066" s="82">
        <v>0.188636593157057</v>
      </c>
      <c r="M1066" s="82">
        <v>0.28913048319720303</v>
      </c>
      <c r="N1066" s="82">
        <v>0.41168770945082001</v>
      </c>
      <c r="O1066" s="82">
        <v>0.367312826081375</v>
      </c>
      <c r="P1066" s="82">
        <v>0.429509389544179</v>
      </c>
      <c r="Q1066" s="82">
        <v>0.48801102176372002</v>
      </c>
      <c r="R1066" s="82">
        <v>0.534587875239947</v>
      </c>
      <c r="S1066" s="82">
        <v>0.61716258347628405</v>
      </c>
      <c r="T1066" s="82">
        <v>0.70134959954776399</v>
      </c>
      <c r="U1066" s="82">
        <v>0.81094978627037795</v>
      </c>
      <c r="V1066" s="82">
        <v>1.01468034802968</v>
      </c>
      <c r="W1066" s="82">
        <v>1.1524572897156999</v>
      </c>
      <c r="X1066" s="82">
        <v>1.20385936907234</v>
      </c>
      <c r="Y1066" s="82">
        <v>1.24387839743787</v>
      </c>
      <c r="Z1066" s="82">
        <v>1.24120069342934</v>
      </c>
      <c r="AA1066" s="82">
        <v>1.25669378472211</v>
      </c>
      <c r="AB1066" s="82">
        <v>1.2228488345389299</v>
      </c>
      <c r="AC1066" s="82">
        <v>1.2009871747096199</v>
      </c>
      <c r="AD1066" s="82">
        <v>1.2309359306414001</v>
      </c>
      <c r="AE1066" s="82">
        <v>1.29417174347352</v>
      </c>
      <c r="AF1066" s="82">
        <v>1.3863389104734201</v>
      </c>
      <c r="AG1066" s="82">
        <v>0.98822399245469505</v>
      </c>
      <c r="AH1066" s="82">
        <v>0.202079536356298</v>
      </c>
      <c r="AI1066" s="82">
        <v>-0.78950286247228196</v>
      </c>
      <c r="AJ1066" s="82">
        <v>-1.7271495608304399</v>
      </c>
      <c r="AK1066" s="82">
        <v>-2.59398206679136</v>
      </c>
    </row>
    <row r="1067" spans="1:37" s="82" customFormat="1" x14ac:dyDescent="0.3">
      <c r="A1067" s="100" t="str">
        <f t="shared" si="20"/>
        <v>SDGbaseTRA_UrbIRT_v7C_SavingsINShhd-1</v>
      </c>
      <c r="B1067" s="101" t="s">
        <v>220</v>
      </c>
      <c r="C1067" s="102" t="s">
        <v>325</v>
      </c>
      <c r="D1067" s="84" t="s">
        <v>96</v>
      </c>
      <c r="E1067" s="82" t="s">
        <v>85</v>
      </c>
      <c r="F1067" s="82">
        <v>8.9183024556091894E-2</v>
      </c>
      <c r="G1067" s="82">
        <v>5.80367768639449E-3</v>
      </c>
      <c r="H1067" s="82">
        <v>0.16873046971675301</v>
      </c>
      <c r="I1067" s="82">
        <v>0.25544138007344802</v>
      </c>
      <c r="J1067" s="82">
        <v>0.24404211532626899</v>
      </c>
      <c r="K1067" s="82">
        <v>0.236869847123473</v>
      </c>
      <c r="L1067" s="82">
        <v>0.27129210890500599</v>
      </c>
      <c r="M1067" s="82">
        <v>0.40939508274211101</v>
      </c>
      <c r="N1067" s="82">
        <v>0.57780011107896301</v>
      </c>
      <c r="O1067" s="82">
        <v>0.517379508256118</v>
      </c>
      <c r="P1067" s="82">
        <v>0.60307374684408499</v>
      </c>
      <c r="Q1067" s="82">
        <v>0.68362431784364397</v>
      </c>
      <c r="R1067" s="82">
        <v>0.74796123396467196</v>
      </c>
      <c r="S1067" s="82">
        <v>0.86146907602989797</v>
      </c>
      <c r="T1067" s="82">
        <v>0.97718551737647397</v>
      </c>
      <c r="U1067" s="82">
        <v>1.12787541544375</v>
      </c>
      <c r="V1067" s="82">
        <v>1.4072253625903</v>
      </c>
      <c r="W1067" s="82">
        <v>1.59619756740601</v>
      </c>
      <c r="X1067" s="82">
        <v>1.6667258109074601</v>
      </c>
      <c r="Y1067" s="82">
        <v>1.72139591967469</v>
      </c>
      <c r="Z1067" s="82">
        <v>1.7179498446680099</v>
      </c>
      <c r="AA1067" s="82">
        <v>1.73916847594374</v>
      </c>
      <c r="AB1067" s="82">
        <v>1.6932890326298999</v>
      </c>
      <c r="AC1067" s="82">
        <v>1.6633410269821001</v>
      </c>
      <c r="AD1067" s="82">
        <v>1.7043604843428599</v>
      </c>
      <c r="AE1067" s="82">
        <v>1.79101282553771</v>
      </c>
      <c r="AF1067" s="82">
        <v>1.91714653763433</v>
      </c>
      <c r="AG1067" s="82">
        <v>1.37373444055335</v>
      </c>
      <c r="AH1067" s="82">
        <v>0.30117412300713098</v>
      </c>
      <c r="AI1067" s="82">
        <v>-1.0485633388198901</v>
      </c>
      <c r="AJ1067" s="82">
        <v>-2.3234491953184802</v>
      </c>
      <c r="AK1067" s="82">
        <v>-3.5005276290753899</v>
      </c>
    </row>
    <row r="1068" spans="1:37" s="82" customFormat="1" x14ac:dyDescent="0.3">
      <c r="A1068" s="100" t="str">
        <f t="shared" si="20"/>
        <v>SDGbaseTRA_UrbIRT_v7C_SavingsINShhd-2</v>
      </c>
      <c r="B1068" s="101" t="s">
        <v>220</v>
      </c>
      <c r="C1068" s="102" t="s">
        <v>325</v>
      </c>
      <c r="D1068" s="84" t="s">
        <v>96</v>
      </c>
      <c r="E1068" s="82" t="s">
        <v>86</v>
      </c>
      <c r="F1068" s="82">
        <v>0.15069388134329501</v>
      </c>
      <c r="G1068" s="82">
        <v>5.2637572760292503E-2</v>
      </c>
      <c r="H1068" s="82">
        <v>0.242112349292953</v>
      </c>
      <c r="I1068" s="82">
        <v>0.344402502081118</v>
      </c>
      <c r="J1068" s="82">
        <v>0.33212207681880801</v>
      </c>
      <c r="K1068" s="82">
        <v>0.32488423147909001</v>
      </c>
      <c r="L1068" s="82">
        <v>0.36628907499204599</v>
      </c>
      <c r="M1068" s="82">
        <v>0.52862149351576404</v>
      </c>
      <c r="N1068" s="82">
        <v>0.72639864364890305</v>
      </c>
      <c r="O1068" s="82">
        <v>0.65754606258228299</v>
      </c>
      <c r="P1068" s="82">
        <v>0.75919383043607302</v>
      </c>
      <c r="Q1068" s="82">
        <v>0.85480465785759396</v>
      </c>
      <c r="R1068" s="82">
        <v>0.93177913443438098</v>
      </c>
      <c r="S1068" s="82">
        <v>1.06602377099311</v>
      </c>
      <c r="T1068" s="82">
        <v>1.2029192253982299</v>
      </c>
      <c r="U1068" s="82">
        <v>1.3809217227269699</v>
      </c>
      <c r="V1068" s="82">
        <v>1.70872483630254</v>
      </c>
      <c r="W1068" s="82">
        <v>1.9312166956219099</v>
      </c>
      <c r="X1068" s="82">
        <v>2.0155202734635602</v>
      </c>
      <c r="Y1068" s="82">
        <v>2.0810951755154101</v>
      </c>
      <c r="Z1068" s="82">
        <v>2.0793521714166601</v>
      </c>
      <c r="AA1068" s="82">
        <v>2.1061709227768799</v>
      </c>
      <c r="AB1068" s="82">
        <v>2.0551908468003899</v>
      </c>
      <c r="AC1068" s="82">
        <v>2.0223671386272302</v>
      </c>
      <c r="AD1068" s="82">
        <v>2.0722797154772699</v>
      </c>
      <c r="AE1068" s="82">
        <v>2.17551043704221</v>
      </c>
      <c r="AF1068" s="82">
        <v>2.3246938910496699</v>
      </c>
      <c r="AG1068" s="82">
        <v>1.69556297898909</v>
      </c>
      <c r="AH1068" s="82">
        <v>0.45134867701917503</v>
      </c>
      <c r="AI1068" s="82">
        <v>-1.1120530990691699</v>
      </c>
      <c r="AJ1068" s="82">
        <v>-2.5866469092273201</v>
      </c>
      <c r="AK1068" s="82">
        <v>-3.9457609544600598</v>
      </c>
    </row>
    <row r="1069" spans="1:37" s="82" customFormat="1" x14ac:dyDescent="0.3">
      <c r="A1069" s="100" t="str">
        <f t="shared" si="20"/>
        <v>SDGbaseTRA_UrbIRT_v7C_SavingsINShhd-3</v>
      </c>
      <c r="B1069" s="101" t="s">
        <v>220</v>
      </c>
      <c r="C1069" s="102" t="s">
        <v>325</v>
      </c>
      <c r="D1069" s="84" t="s">
        <v>96</v>
      </c>
      <c r="E1069" s="82" t="s">
        <v>87</v>
      </c>
      <c r="F1069" s="82">
        <v>0.29970925487373701</v>
      </c>
      <c r="G1069" s="82">
        <v>0.17685072840194899</v>
      </c>
      <c r="H1069" s="82">
        <v>0.40938350551243602</v>
      </c>
      <c r="I1069" s="82">
        <v>0.53797633171107795</v>
      </c>
      <c r="J1069" s="82">
        <v>0.52526068898391998</v>
      </c>
      <c r="K1069" s="82">
        <v>0.51907771488222298</v>
      </c>
      <c r="L1069" s="82">
        <v>0.57302658534320206</v>
      </c>
      <c r="M1069" s="82">
        <v>0.775550421227861</v>
      </c>
      <c r="N1069" s="82">
        <v>1.0218444481279201</v>
      </c>
      <c r="O1069" s="82">
        <v>0.941492723005798</v>
      </c>
      <c r="P1069" s="82">
        <v>1.07056284044512</v>
      </c>
      <c r="Q1069" s="82">
        <v>1.1920584195683599</v>
      </c>
      <c r="R1069" s="82">
        <v>1.29123568528163</v>
      </c>
      <c r="S1069" s="82">
        <v>1.46052118447186</v>
      </c>
      <c r="T1069" s="82">
        <v>1.63318703700402</v>
      </c>
      <c r="U1069" s="82">
        <v>1.8569987319293799</v>
      </c>
      <c r="V1069" s="82">
        <v>2.2639372280139001</v>
      </c>
      <c r="W1069" s="82">
        <v>2.541774827617</v>
      </c>
      <c r="X1069" s="82">
        <v>2.6502023847306</v>
      </c>
      <c r="Y1069" s="82">
        <v>2.7350060313793301</v>
      </c>
      <c r="Z1069" s="82">
        <v>2.73803034933223</v>
      </c>
      <c r="AA1069" s="82">
        <v>2.7756665341156199</v>
      </c>
      <c r="AB1069" s="82">
        <v>2.7195367509887798</v>
      </c>
      <c r="AC1069" s="82">
        <v>2.6846952258593002</v>
      </c>
      <c r="AD1069" s="82">
        <v>2.7509505672981298</v>
      </c>
      <c r="AE1069" s="82">
        <v>2.8828870306151599</v>
      </c>
      <c r="AF1069" s="82">
        <v>3.0710248118883801</v>
      </c>
      <c r="AG1069" s="82">
        <v>2.30997739663903</v>
      </c>
      <c r="AH1069" s="82">
        <v>0.797374412540234</v>
      </c>
      <c r="AI1069" s="82">
        <v>-1.0992431372635301</v>
      </c>
      <c r="AJ1069" s="82">
        <v>-2.8852757595998599</v>
      </c>
      <c r="AK1069" s="82">
        <v>-4.5284986652811199</v>
      </c>
    </row>
    <row r="1070" spans="1:37" s="82" customFormat="1" x14ac:dyDescent="0.3">
      <c r="A1070" s="100" t="str">
        <f t="shared" si="20"/>
        <v>SDGbaseTRA_UrbIRT_v7C_SavingsINShhd-4</v>
      </c>
      <c r="B1070" s="101" t="s">
        <v>220</v>
      </c>
      <c r="C1070" s="102" t="s">
        <v>325</v>
      </c>
      <c r="D1070" s="84" t="s">
        <v>96</v>
      </c>
      <c r="E1070" s="82" t="s">
        <v>88</v>
      </c>
      <c r="F1070" s="82">
        <v>0.42956660419689002</v>
      </c>
      <c r="G1070" s="82">
        <v>0.29429904557465297</v>
      </c>
      <c r="H1070" s="82">
        <v>0.54515225520939103</v>
      </c>
      <c r="I1070" s="82">
        <v>0.68527536787097998</v>
      </c>
      <c r="J1070" s="82">
        <v>0.67373455073487898</v>
      </c>
      <c r="K1070" s="82">
        <v>0.669746385717919</v>
      </c>
      <c r="L1070" s="82">
        <v>0.73052474190900296</v>
      </c>
      <c r="M1070" s="82">
        <v>0.950468892298861</v>
      </c>
      <c r="N1070" s="82">
        <v>1.2176427624247099</v>
      </c>
      <c r="O1070" s="82">
        <v>1.1355880359838899</v>
      </c>
      <c r="P1070" s="82">
        <v>1.2779218829927901</v>
      </c>
      <c r="Q1070" s="82">
        <v>1.4118833634339001</v>
      </c>
      <c r="R1070" s="82">
        <v>1.5228166910446199</v>
      </c>
      <c r="S1070" s="82">
        <v>1.70829916477091</v>
      </c>
      <c r="T1070" s="82">
        <v>1.8975682642723</v>
      </c>
      <c r="U1070" s="82">
        <v>2.1425191937265802</v>
      </c>
      <c r="V1070" s="82">
        <v>2.5825446013533599</v>
      </c>
      <c r="W1070" s="82">
        <v>2.8845320348041201</v>
      </c>
      <c r="X1070" s="82">
        <v>3.0051291686078798</v>
      </c>
      <c r="Y1070" s="82">
        <v>3.09941691866476</v>
      </c>
      <c r="Z1070" s="82">
        <v>3.1072772966418198</v>
      </c>
      <c r="AA1070" s="82">
        <v>3.1514730564589</v>
      </c>
      <c r="AB1070" s="82">
        <v>3.0974315830332602</v>
      </c>
      <c r="AC1070" s="82">
        <v>3.0644099343416098</v>
      </c>
      <c r="AD1070" s="82">
        <v>3.13933821439803</v>
      </c>
      <c r="AE1070" s="82">
        <v>3.28505064066493</v>
      </c>
      <c r="AF1070" s="82">
        <v>3.49071894158498</v>
      </c>
      <c r="AG1070" s="82">
        <v>2.6857248563606899</v>
      </c>
      <c r="AH1070" s="82">
        <v>1.0785660200126299</v>
      </c>
      <c r="AI1070" s="82">
        <v>-0.928269763741291</v>
      </c>
      <c r="AJ1070" s="82">
        <v>-2.8136196734474499</v>
      </c>
      <c r="AK1070" s="82">
        <v>-4.5437278097322604</v>
      </c>
    </row>
    <row r="1071" spans="1:37" s="82" customFormat="1" x14ac:dyDescent="0.3">
      <c r="A1071" s="100" t="str">
        <f t="shared" si="20"/>
        <v>SDGbaseTRA_UrbIRT_v7C_SavingsINShhd-5</v>
      </c>
      <c r="B1071" s="101" t="s">
        <v>220</v>
      </c>
      <c r="C1071" s="102" t="s">
        <v>325</v>
      </c>
      <c r="D1071" s="84" t="s">
        <v>96</v>
      </c>
      <c r="E1071" s="82" t="s">
        <v>89</v>
      </c>
      <c r="F1071" s="82">
        <v>0.66273617400637597</v>
      </c>
      <c r="G1071" s="82">
        <v>0.47421683038393803</v>
      </c>
      <c r="H1071" s="82">
        <v>0.82018205815988099</v>
      </c>
      <c r="I1071" s="82">
        <v>1.0109770362427899</v>
      </c>
      <c r="J1071" s="82">
        <v>0.99630544945247401</v>
      </c>
      <c r="K1071" s="82">
        <v>0.99298599879063398</v>
      </c>
      <c r="L1071" s="82">
        <v>1.07776537078015</v>
      </c>
      <c r="M1071" s="82">
        <v>1.3782597790805799</v>
      </c>
      <c r="N1071" s="82">
        <v>1.7432757198040001</v>
      </c>
      <c r="O1071" s="82">
        <v>1.634877732618</v>
      </c>
      <c r="P1071" s="82">
        <v>1.83094052289466</v>
      </c>
      <c r="Q1071" s="82">
        <v>2.0151230963877</v>
      </c>
      <c r="R1071" s="82">
        <v>2.16976220834901</v>
      </c>
      <c r="S1071" s="82">
        <v>2.4237808269601802</v>
      </c>
      <c r="T1071" s="82">
        <v>2.6830925296386701</v>
      </c>
      <c r="U1071" s="82">
        <v>3.0192163174360198</v>
      </c>
      <c r="V1071" s="82">
        <v>3.6175513720325001</v>
      </c>
      <c r="W1071" s="82">
        <v>4.0291242390846902</v>
      </c>
      <c r="X1071" s="82">
        <v>4.1945853053686797</v>
      </c>
      <c r="Y1071" s="82">
        <v>4.3220848206077003</v>
      </c>
      <c r="Z1071" s="82">
        <v>4.3343182743828796</v>
      </c>
      <c r="AA1071" s="82">
        <v>4.3943158674003202</v>
      </c>
      <c r="AB1071" s="82">
        <v>4.3244896204357799</v>
      </c>
      <c r="AC1071" s="82">
        <v>4.2798488108132204</v>
      </c>
      <c r="AD1071" s="82">
        <v>4.3813626659996103</v>
      </c>
      <c r="AE1071" s="82">
        <v>4.5797207367459203</v>
      </c>
      <c r="AF1071" s="82">
        <v>4.8587933477928598</v>
      </c>
      <c r="AG1071" s="82">
        <v>3.7774221413217002</v>
      </c>
      <c r="AH1071" s="82">
        <v>1.6138529047861301</v>
      </c>
      <c r="AI1071" s="82">
        <v>-1.06489621051822</v>
      </c>
      <c r="AJ1071" s="82">
        <v>-3.5719691209342299</v>
      </c>
      <c r="AK1071" s="82">
        <v>-5.8637419767903998</v>
      </c>
    </row>
    <row r="1072" spans="1:37" s="82" customFormat="1" x14ac:dyDescent="0.3">
      <c r="A1072" s="100" t="str">
        <f t="shared" ref="A1072:A1135" si="21">_xlfn.CONCAT(C1072,D1072,E1072)</f>
        <v>SDGbaseTRA_UrbIRT_v7C_SavingsINShhd-6</v>
      </c>
      <c r="B1072" s="101" t="s">
        <v>220</v>
      </c>
      <c r="C1072" s="102" t="s">
        <v>325</v>
      </c>
      <c r="D1072" s="84" t="s">
        <v>96</v>
      </c>
      <c r="E1072" s="82" t="s">
        <v>90</v>
      </c>
      <c r="F1072" s="82">
        <v>0.90443341934945398</v>
      </c>
      <c r="G1072" s="82">
        <v>0.66778367033616104</v>
      </c>
      <c r="H1072" s="82">
        <v>1.0892745760373701</v>
      </c>
      <c r="I1072" s="82">
        <v>1.3178234445908299</v>
      </c>
      <c r="J1072" s="82">
        <v>1.30193833127518</v>
      </c>
      <c r="K1072" s="82">
        <v>1.3009346415066201</v>
      </c>
      <c r="L1072" s="82">
        <v>1.40504613230901</v>
      </c>
      <c r="M1072" s="82">
        <v>1.7657917554507501</v>
      </c>
      <c r="N1072" s="82">
        <v>2.2041109597462398</v>
      </c>
      <c r="O1072" s="82">
        <v>2.0790924743365502</v>
      </c>
      <c r="P1072" s="82">
        <v>2.3168541137687599</v>
      </c>
      <c r="Q1072" s="82">
        <v>2.5399059253592999</v>
      </c>
      <c r="R1072" s="82">
        <v>2.7297552591308598</v>
      </c>
      <c r="S1072" s="82">
        <v>3.0357150869969201</v>
      </c>
      <c r="T1072" s="82">
        <v>3.3482187101566798</v>
      </c>
      <c r="U1072" s="82">
        <v>3.7538556174970199</v>
      </c>
      <c r="V1072" s="82">
        <v>4.4686059556841302</v>
      </c>
      <c r="W1072" s="82">
        <v>4.9615768879237896</v>
      </c>
      <c r="X1072" s="82">
        <v>5.16111078722464</v>
      </c>
      <c r="Y1072" s="82">
        <v>5.3130901382412699</v>
      </c>
      <c r="Z1072" s="82">
        <v>5.3313184157790001</v>
      </c>
      <c r="AA1072" s="82">
        <v>5.4042042618005102</v>
      </c>
      <c r="AB1072" s="82">
        <v>5.3261551300179804</v>
      </c>
      <c r="AC1072" s="82">
        <v>5.2730099107046904</v>
      </c>
      <c r="AD1072" s="82">
        <v>5.3940352792738198</v>
      </c>
      <c r="AE1072" s="82">
        <v>5.6314095342988102</v>
      </c>
      <c r="AF1072" s="82">
        <v>5.9639355350373702</v>
      </c>
      <c r="AG1072" s="82">
        <v>4.6882616466296296</v>
      </c>
      <c r="AH1072" s="82">
        <v>2.13119127259354</v>
      </c>
      <c r="AI1072" s="82">
        <v>-1.0091484052694899</v>
      </c>
      <c r="AJ1072" s="82">
        <v>-3.93786441812298</v>
      </c>
      <c r="AK1072" s="82">
        <v>-6.6048120465270204</v>
      </c>
    </row>
    <row r="1073" spans="1:37" s="82" customFormat="1" x14ac:dyDescent="0.3">
      <c r="A1073" s="100" t="str">
        <f t="shared" si="21"/>
        <v>SDGbaseTRA_UrbIRT_v7C_SavingsINShhd-7</v>
      </c>
      <c r="B1073" s="101" t="s">
        <v>220</v>
      </c>
      <c r="C1073" s="102" t="s">
        <v>325</v>
      </c>
      <c r="D1073" s="84" t="s">
        <v>96</v>
      </c>
      <c r="E1073" s="82" t="s">
        <v>91</v>
      </c>
      <c r="F1073" s="82">
        <v>1.6367747641553201</v>
      </c>
      <c r="G1073" s="82">
        <v>1.2808388016773999</v>
      </c>
      <c r="H1073" s="82">
        <v>1.88474150048429</v>
      </c>
      <c r="I1073" s="82">
        <v>2.2062526332668502</v>
      </c>
      <c r="J1073" s="82">
        <v>2.1922729532168699</v>
      </c>
      <c r="K1073" s="82">
        <v>2.2016073015761801</v>
      </c>
      <c r="L1073" s="82">
        <v>2.35729334089508</v>
      </c>
      <c r="M1073" s="82">
        <v>2.8678092181713901</v>
      </c>
      <c r="N1073" s="82">
        <v>3.4875350816276698</v>
      </c>
      <c r="O1073" s="82">
        <v>3.32919980469141</v>
      </c>
      <c r="P1073" s="82">
        <v>3.6742466646720802</v>
      </c>
      <c r="Q1073" s="82">
        <v>3.99844987218271</v>
      </c>
      <c r="R1073" s="82">
        <v>4.2826346869379099</v>
      </c>
      <c r="S1073" s="82">
        <v>4.7237800410041801</v>
      </c>
      <c r="T1073" s="82">
        <v>5.1751915453795201</v>
      </c>
      <c r="U1073" s="82">
        <v>5.7602095588406996</v>
      </c>
      <c r="V1073" s="82">
        <v>6.7698386506370003</v>
      </c>
      <c r="W1073" s="82">
        <v>7.4739130677611296</v>
      </c>
      <c r="X1073" s="82">
        <v>7.7718991878924903</v>
      </c>
      <c r="Y1073" s="82">
        <v>7.9993264763285596</v>
      </c>
      <c r="Z1073" s="82">
        <v>8.0456060993173502</v>
      </c>
      <c r="AA1073" s="82">
        <v>8.1643622859049607</v>
      </c>
      <c r="AB1073" s="82">
        <v>8.0817720563354207</v>
      </c>
      <c r="AC1073" s="82">
        <v>8.0234605624990696</v>
      </c>
      <c r="AD1073" s="82">
        <v>8.2057842161101799</v>
      </c>
      <c r="AE1073" s="82">
        <v>8.5535475685515401</v>
      </c>
      <c r="AF1073" s="82">
        <v>9.0337431759375093</v>
      </c>
      <c r="AG1073" s="82">
        <v>7.285581558084</v>
      </c>
      <c r="AH1073" s="82">
        <v>3.7405551483769699</v>
      </c>
      <c r="AI1073" s="82">
        <v>-0.58343919944757405</v>
      </c>
      <c r="AJ1073" s="82">
        <v>-4.6008933192499404</v>
      </c>
      <c r="AK1073" s="82">
        <v>-8.2441067813591005</v>
      </c>
    </row>
    <row r="1074" spans="1:37" s="82" customFormat="1" x14ac:dyDescent="0.3">
      <c r="A1074" s="100" t="str">
        <f t="shared" si="21"/>
        <v>SDGbaseTRA_UrbIRT_v7C_SavingsINShhd-8</v>
      </c>
      <c r="B1074" s="101" t="s">
        <v>220</v>
      </c>
      <c r="C1074" s="102" t="s">
        <v>325</v>
      </c>
      <c r="D1074" s="84" t="s">
        <v>96</v>
      </c>
      <c r="E1074" s="82" t="s">
        <v>92</v>
      </c>
      <c r="F1074" s="82">
        <v>3.7804416834441499</v>
      </c>
      <c r="G1074" s="82">
        <v>3.0788417589874801</v>
      </c>
      <c r="H1074" s="82">
        <v>4.1688673480730696</v>
      </c>
      <c r="I1074" s="82">
        <v>4.7194992609966802</v>
      </c>
      <c r="J1074" s="82">
        <v>4.7205648789032102</v>
      </c>
      <c r="K1074" s="82">
        <v>4.7685814935074999</v>
      </c>
      <c r="L1074" s="82">
        <v>5.0650839899610203</v>
      </c>
      <c r="M1074" s="82">
        <v>5.95852884580116</v>
      </c>
      <c r="N1074" s="82">
        <v>7.0420815596392403</v>
      </c>
      <c r="O1074" s="82">
        <v>6.8162092910110204</v>
      </c>
      <c r="P1074" s="82">
        <v>7.4453663381781503</v>
      </c>
      <c r="Q1074" s="82">
        <v>8.0393039096757004</v>
      </c>
      <c r="R1074" s="82">
        <v>8.5877501827459106</v>
      </c>
      <c r="S1074" s="82">
        <v>9.3868628975974602</v>
      </c>
      <c r="T1074" s="82">
        <v>10.207654843293801</v>
      </c>
      <c r="U1074" s="82">
        <v>11.2693036294029</v>
      </c>
      <c r="V1074" s="82">
        <v>13.0395882511908</v>
      </c>
      <c r="W1074" s="82">
        <v>14.2991310128665</v>
      </c>
      <c r="X1074" s="82">
        <v>14.873597378360101</v>
      </c>
      <c r="Y1074" s="82">
        <v>15.3144550267023</v>
      </c>
      <c r="Z1074" s="82">
        <v>15.459910253801599</v>
      </c>
      <c r="AA1074" s="82">
        <v>15.718540633844301</v>
      </c>
      <c r="AB1074" s="82">
        <v>15.657045186943201</v>
      </c>
      <c r="AC1074" s="82">
        <v>15.603419332557401</v>
      </c>
      <c r="AD1074" s="82">
        <v>15.9546379353724</v>
      </c>
      <c r="AE1074" s="82">
        <v>16.6024645432936</v>
      </c>
      <c r="AF1074" s="82">
        <v>17.478183069135799</v>
      </c>
      <c r="AG1074" s="82">
        <v>14.553152751537599</v>
      </c>
      <c r="AH1074" s="82">
        <v>8.4842205310848104</v>
      </c>
      <c r="AI1074" s="82">
        <v>1.15826682365112</v>
      </c>
      <c r="AJ1074" s="82">
        <v>-5.6091855313842904</v>
      </c>
      <c r="AK1074" s="82">
        <v>-11.7067424160127</v>
      </c>
    </row>
    <row r="1075" spans="1:37" s="82" customFormat="1" x14ac:dyDescent="0.3">
      <c r="A1075" s="100" t="str">
        <f t="shared" si="21"/>
        <v>SDGbaseTRA_UrbIRT_v7C_SavingsINShhd-9</v>
      </c>
      <c r="B1075" s="101" t="s">
        <v>220</v>
      </c>
      <c r="C1075" s="102" t="s">
        <v>325</v>
      </c>
      <c r="D1075" s="84" t="s">
        <v>96</v>
      </c>
      <c r="E1075" s="82" t="s">
        <v>93</v>
      </c>
      <c r="F1075" s="82">
        <v>61.826498903556796</v>
      </c>
      <c r="G1075" s="82">
        <v>55.724592745528099</v>
      </c>
      <c r="H1075" s="82">
        <v>61.175271430918102</v>
      </c>
      <c r="I1075" s="82">
        <v>63.335063450097998</v>
      </c>
      <c r="J1075" s="82">
        <v>64.543561917916094</v>
      </c>
      <c r="K1075" s="82">
        <v>66.135955475945394</v>
      </c>
      <c r="L1075" s="82">
        <v>68.447993831139797</v>
      </c>
      <c r="M1075" s="82">
        <v>72.1546884531584</v>
      </c>
      <c r="N1075" s="82">
        <v>76.496910634893197</v>
      </c>
      <c r="O1075" s="82">
        <v>78.041036018240007</v>
      </c>
      <c r="P1075" s="82">
        <v>81.7213908001237</v>
      </c>
      <c r="Q1075" s="82">
        <v>85.291585287714895</v>
      </c>
      <c r="R1075" s="82">
        <v>89.329712941354103</v>
      </c>
      <c r="S1075" s="82">
        <v>93.651384318868494</v>
      </c>
      <c r="T1075" s="82">
        <v>98.1539448314157</v>
      </c>
      <c r="U1075" s="82">
        <v>103.659367522867</v>
      </c>
      <c r="V1075" s="82">
        <v>110.56365128778199</v>
      </c>
      <c r="W1075" s="82">
        <v>116.439141625525</v>
      </c>
      <c r="X1075" s="82">
        <v>120.849229988072</v>
      </c>
      <c r="Y1075" s="82">
        <v>124.684241051227</v>
      </c>
      <c r="Z1075" s="82">
        <v>128.13164259224999</v>
      </c>
      <c r="AA1075" s="82">
        <v>131.65274620176399</v>
      </c>
      <c r="AB1075" s="82">
        <v>135.12227871654301</v>
      </c>
      <c r="AC1075" s="82">
        <v>137.86457433768001</v>
      </c>
      <c r="AD1075" s="82">
        <v>141.363749681869</v>
      </c>
      <c r="AE1075" s="82">
        <v>145.93929984514901</v>
      </c>
      <c r="AF1075" s="82">
        <v>151.15588560642701</v>
      </c>
      <c r="AG1075" s="82">
        <v>147.26163291952901</v>
      </c>
      <c r="AH1075" s="82">
        <v>132.49710970802801</v>
      </c>
      <c r="AI1075" s="82">
        <v>114.778419943457</v>
      </c>
      <c r="AJ1075" s="82">
        <v>98.313218222496403</v>
      </c>
      <c r="AK1075" s="82">
        <v>83.144720253920994</v>
      </c>
    </row>
    <row r="1076" spans="1:37" s="82" customFormat="1" x14ac:dyDescent="0.3">
      <c r="A1076" s="100" t="str">
        <f t="shared" si="21"/>
        <v>SDGbaseTRA_UrbIRT_v7C_SavingsINStotal</v>
      </c>
      <c r="B1076" s="101" t="s">
        <v>220</v>
      </c>
      <c r="C1076" s="102" t="s">
        <v>325</v>
      </c>
      <c r="D1076" s="84" t="s">
        <v>96</v>
      </c>
      <c r="E1076" s="82" t="s">
        <v>1</v>
      </c>
      <c r="F1076" s="82">
        <v>764.22743601987099</v>
      </c>
      <c r="G1076" s="82">
        <v>706.54394168539898</v>
      </c>
      <c r="H1076" s="82">
        <v>729.50513220831601</v>
      </c>
      <c r="I1076" s="82">
        <v>745.77037503205702</v>
      </c>
      <c r="J1076" s="82">
        <v>763.43098583014103</v>
      </c>
      <c r="K1076" s="82">
        <v>784.18523897058196</v>
      </c>
      <c r="L1076" s="82">
        <v>807.63459070036799</v>
      </c>
      <c r="M1076" s="82">
        <v>831.24603792276002</v>
      </c>
      <c r="N1076" s="82">
        <v>857.518394919054</v>
      </c>
      <c r="O1076" s="82">
        <v>882.02633386625303</v>
      </c>
      <c r="P1076" s="82">
        <v>913.99655950400995</v>
      </c>
      <c r="Q1076" s="82">
        <v>947.118589810907</v>
      </c>
      <c r="R1076" s="82">
        <v>987.42932290054603</v>
      </c>
      <c r="S1076" s="82">
        <v>1025.8158002103601</v>
      </c>
      <c r="T1076" s="82">
        <v>1065.9692364720399</v>
      </c>
      <c r="U1076" s="82">
        <v>1112.1183144363899</v>
      </c>
      <c r="V1076" s="82">
        <v>1156.52096890345</v>
      </c>
      <c r="W1076" s="82">
        <v>1202.47672621847</v>
      </c>
      <c r="X1076" s="82">
        <v>1250.0731452247301</v>
      </c>
      <c r="Y1076" s="82">
        <v>1295.60229562371</v>
      </c>
      <c r="Z1076" s="82">
        <v>1344.19848225328</v>
      </c>
      <c r="AA1076" s="82">
        <v>1390.8790546026601</v>
      </c>
      <c r="AB1076" s="82">
        <v>1445.11921627638</v>
      </c>
      <c r="AC1076" s="82">
        <v>1491.9053103051799</v>
      </c>
      <c r="AD1076" s="82">
        <v>1535.0859026307501</v>
      </c>
      <c r="AE1076" s="82">
        <v>1584.9501249848399</v>
      </c>
      <c r="AF1076" s="82">
        <v>1636.8485134135301</v>
      </c>
      <c r="AG1076" s="82">
        <v>1688.34557755541</v>
      </c>
      <c r="AH1076" s="82">
        <v>1692.19583882136</v>
      </c>
      <c r="AI1076" s="82">
        <v>1688.20658776194</v>
      </c>
      <c r="AJ1076" s="82">
        <v>1681.7574523129899</v>
      </c>
      <c r="AK1076" s="82">
        <v>1670.8879743330999</v>
      </c>
    </row>
    <row r="1077" spans="1:37" s="82" customFormat="1" x14ac:dyDescent="0.3">
      <c r="A1077" s="100" t="str">
        <f t="shared" si="21"/>
        <v>SDGbaseTRA_UrbIRT_v7YGXtotal</v>
      </c>
      <c r="B1077" s="101" t="s">
        <v>220</v>
      </c>
      <c r="C1077" s="102" t="s">
        <v>325</v>
      </c>
      <c r="D1077" s="84" t="s">
        <v>223</v>
      </c>
      <c r="E1077" s="82" t="s">
        <v>1</v>
      </c>
      <c r="F1077" s="82">
        <v>1490.97649378807</v>
      </c>
      <c r="G1077" s="82">
        <v>1430.4505946130701</v>
      </c>
      <c r="H1077" s="82">
        <v>1452.4945195742901</v>
      </c>
      <c r="I1077" s="82">
        <v>1509.92641119112</v>
      </c>
      <c r="J1077" s="82">
        <v>1530.34451166022</v>
      </c>
      <c r="K1077" s="82">
        <v>1554.16046561034</v>
      </c>
      <c r="L1077" s="82">
        <v>1582.5632672014201</v>
      </c>
      <c r="M1077" s="82">
        <v>1612.38744724919</v>
      </c>
      <c r="N1077" s="82">
        <v>1644.8421602635201</v>
      </c>
      <c r="O1077" s="82">
        <v>1683.7770900159701</v>
      </c>
      <c r="P1077" s="82">
        <v>1725.0583684590899</v>
      </c>
      <c r="Q1077" s="82">
        <v>1765.7056362616599</v>
      </c>
      <c r="R1077" s="82">
        <v>1797.53457180909</v>
      </c>
      <c r="S1077" s="82">
        <v>1839.95076075729</v>
      </c>
      <c r="T1077" s="82">
        <v>1883.0669546088</v>
      </c>
      <c r="U1077" s="82">
        <v>1928.8448367061001</v>
      </c>
      <c r="V1077" s="82">
        <v>1978.261581575</v>
      </c>
      <c r="W1077" s="82">
        <v>2027.02318079049</v>
      </c>
      <c r="X1077" s="82">
        <v>2076.3038410078202</v>
      </c>
      <c r="Y1077" s="82">
        <v>2123.86839323192</v>
      </c>
      <c r="Z1077" s="82">
        <v>2171.5120049511802</v>
      </c>
      <c r="AA1077" s="82">
        <v>2220.4115734168799</v>
      </c>
      <c r="AB1077" s="82">
        <v>2264.0175103704801</v>
      </c>
      <c r="AC1077" s="82">
        <v>2316.20594342096</v>
      </c>
      <c r="AD1077" s="82">
        <v>2374.5815409556799</v>
      </c>
      <c r="AE1077" s="82">
        <v>2431.7693117900799</v>
      </c>
      <c r="AF1077" s="82">
        <v>2491.32095080102</v>
      </c>
      <c r="AG1077" s="82">
        <v>2547.9435559600702</v>
      </c>
      <c r="AH1077" s="82">
        <v>2581.0039082291</v>
      </c>
      <c r="AI1077" s="82">
        <v>2609.6471068395799</v>
      </c>
      <c r="AJ1077" s="82">
        <v>2645.9738908406398</v>
      </c>
      <c r="AK1077" s="82">
        <v>2685.55951273848</v>
      </c>
    </row>
    <row r="1078" spans="1:37" s="82" customFormat="1" x14ac:dyDescent="0.3">
      <c r="A1078" s="100" t="str">
        <f t="shared" si="21"/>
        <v>SDGbaseTRA_UrbIRT_v7EGXtotal</v>
      </c>
      <c r="B1078" s="101" t="s">
        <v>220</v>
      </c>
      <c r="C1078" s="102" t="s">
        <v>325</v>
      </c>
      <c r="D1078" s="84" t="s">
        <v>197</v>
      </c>
      <c r="E1078" s="82" t="s">
        <v>1</v>
      </c>
      <c r="F1078" s="82">
        <v>1502.9418073243701</v>
      </c>
      <c r="G1078" s="82">
        <v>1442.69743044645</v>
      </c>
      <c r="H1078" s="82">
        <v>1465.03357220508</v>
      </c>
      <c r="I1078" s="82">
        <v>1515.88414864585</v>
      </c>
      <c r="J1078" s="82">
        <v>1540.60740310764</v>
      </c>
      <c r="K1078" s="82">
        <v>1568.74035721514</v>
      </c>
      <c r="L1078" s="82">
        <v>1601.3265329897899</v>
      </c>
      <c r="M1078" s="82">
        <v>1635.3813478843299</v>
      </c>
      <c r="N1078" s="82">
        <v>1672.3440675316299</v>
      </c>
      <c r="O1078" s="82">
        <v>1715.3548989255801</v>
      </c>
      <c r="P1078" s="82">
        <v>1761.57942637163</v>
      </c>
      <c r="Q1078" s="82">
        <v>1807.63411383675</v>
      </c>
      <c r="R1078" s="82">
        <v>1851.9879349026201</v>
      </c>
      <c r="S1078" s="82">
        <v>1897.61801365264</v>
      </c>
      <c r="T1078" s="82">
        <v>1944.12026771554</v>
      </c>
      <c r="U1078" s="82">
        <v>1993.6955372428999</v>
      </c>
      <c r="V1078" s="82">
        <v>2046.1907911388701</v>
      </c>
      <c r="W1078" s="82">
        <v>2098.34464165902</v>
      </c>
      <c r="X1078" s="82">
        <v>2150.9606414528898</v>
      </c>
      <c r="Y1078" s="82">
        <v>2201.9563508869101</v>
      </c>
      <c r="Z1078" s="82">
        <v>2253.0042126011799</v>
      </c>
      <c r="AA1078" s="82">
        <v>2305.31896692802</v>
      </c>
      <c r="AB1078" s="82">
        <v>2355.8138028067701</v>
      </c>
      <c r="AC1078" s="82">
        <v>2410.98922823161</v>
      </c>
      <c r="AD1078" s="82">
        <v>2467.8715209798602</v>
      </c>
      <c r="AE1078" s="82">
        <v>2527.7438221063499</v>
      </c>
      <c r="AF1078" s="82">
        <v>2590.0258866935801</v>
      </c>
      <c r="AG1078" s="82">
        <v>2649.2952642556302</v>
      </c>
      <c r="AH1078" s="82">
        <v>2681.1033605335101</v>
      </c>
      <c r="AI1078" s="82">
        <v>2706.9018720445902</v>
      </c>
      <c r="AJ1078" s="82">
        <v>2739.8834380487501</v>
      </c>
      <c r="AK1078" s="82">
        <v>2776.1620158506298</v>
      </c>
    </row>
    <row r="1079" spans="1:37" s="82" customFormat="1" x14ac:dyDescent="0.3">
      <c r="A1079" s="100" t="str">
        <f t="shared" si="21"/>
        <v>SDGbaseTRA_UrbIRT_v7GADJXtotal</v>
      </c>
      <c r="B1079" s="101" t="s">
        <v>220</v>
      </c>
      <c r="C1079" s="102" t="s">
        <v>325</v>
      </c>
      <c r="D1079" s="84" t="s">
        <v>190</v>
      </c>
      <c r="E1079" s="82" t="s">
        <v>1</v>
      </c>
      <c r="F1079" s="82">
        <v>1</v>
      </c>
      <c r="G1079" s="82">
        <v>0.93699600000000005</v>
      </c>
      <c r="H1079" s="82">
        <v>0.96368600000000004</v>
      </c>
      <c r="I1079" s="82">
        <v>1.0001960000000001</v>
      </c>
      <c r="J1079" s="82">
        <v>1.019746</v>
      </c>
      <c r="K1079" s="82">
        <v>1.0390520000000001</v>
      </c>
      <c r="L1079" s="82">
        <v>1.0598669999999999</v>
      </c>
      <c r="M1079" s="82">
        <v>1.0812809999999999</v>
      </c>
      <c r="N1079" s="82">
        <v>1.1059030000000001</v>
      </c>
      <c r="O1079" s="82">
        <v>1.141653</v>
      </c>
      <c r="P1079" s="82">
        <v>1.173775</v>
      </c>
      <c r="Q1079" s="82">
        <v>1.205454</v>
      </c>
      <c r="R1079" s="82">
        <v>1.233938</v>
      </c>
      <c r="S1079" s="82">
        <v>1.2630950000000001</v>
      </c>
      <c r="T1079" s="82">
        <v>1.29294</v>
      </c>
      <c r="U1079" s="82">
        <v>1.323491</v>
      </c>
      <c r="V1079" s="82">
        <v>1.3547640000000001</v>
      </c>
      <c r="W1079" s="82">
        <v>1.3867750000000001</v>
      </c>
      <c r="X1079" s="82">
        <v>1.419543</v>
      </c>
      <c r="Y1079" s="82">
        <v>1.4530860000000001</v>
      </c>
      <c r="Z1079" s="82">
        <v>1.4874210000000001</v>
      </c>
      <c r="AA1079" s="82">
        <v>1.522567</v>
      </c>
      <c r="AB1079" s="82">
        <v>1.558543</v>
      </c>
      <c r="AC1079" s="82">
        <v>1.59537</v>
      </c>
      <c r="AD1079" s="82">
        <v>1.633067</v>
      </c>
      <c r="AE1079" s="82">
        <v>1.6716549999999999</v>
      </c>
      <c r="AF1079" s="82">
        <v>1.7111540000000001</v>
      </c>
      <c r="AG1079" s="82">
        <v>1.751587</v>
      </c>
      <c r="AH1079" s="82">
        <v>1.792975</v>
      </c>
      <c r="AI1079" s="82">
        <v>1.8353409999999999</v>
      </c>
      <c r="AJ1079" s="82">
        <v>1.878708</v>
      </c>
      <c r="AK1079" s="82">
        <v>1.9231</v>
      </c>
    </row>
    <row r="1080" spans="1:37" s="82" customFormat="1" x14ac:dyDescent="0.3">
      <c r="A1080" s="100" t="str">
        <f t="shared" si="21"/>
        <v>SDGbaseTRA_UrbIRT_v7GOVGRtotal</v>
      </c>
      <c r="B1080" s="101" t="s">
        <v>220</v>
      </c>
      <c r="C1080" s="102" t="s">
        <v>325</v>
      </c>
      <c r="D1080" s="84" t="s">
        <v>192</v>
      </c>
      <c r="E1080" s="82" t="s">
        <v>1</v>
      </c>
      <c r="G1080" s="82">
        <v>2.3628947497707602E-2</v>
      </c>
      <c r="H1080" s="82">
        <v>2.3628947497707602E-2</v>
      </c>
      <c r="I1080" s="82">
        <v>2.3628947497707602E-2</v>
      </c>
      <c r="J1080" s="82">
        <v>2.3628947497707602E-2</v>
      </c>
      <c r="K1080" s="82">
        <v>2.3628947497707602E-2</v>
      </c>
      <c r="L1080" s="82">
        <v>2.3628947497707602E-2</v>
      </c>
      <c r="M1080" s="82">
        <v>2.3628947497707602E-2</v>
      </c>
      <c r="N1080" s="82">
        <v>2.3628947497707602E-2</v>
      </c>
      <c r="O1080" s="82">
        <v>2.3628947497707602E-2</v>
      </c>
      <c r="P1080" s="82">
        <v>2.3628947497707602E-2</v>
      </c>
      <c r="Q1080" s="82">
        <v>2.3628947497707602E-2</v>
      </c>
      <c r="R1080" s="82">
        <v>2.3628947497707602E-2</v>
      </c>
      <c r="S1080" s="82">
        <v>2.3628947497707602E-2</v>
      </c>
      <c r="T1080" s="82">
        <v>2.3628947497707602E-2</v>
      </c>
      <c r="U1080" s="82">
        <v>2.3628947497707602E-2</v>
      </c>
      <c r="V1080" s="82">
        <v>2.3628947497707602E-2</v>
      </c>
      <c r="W1080" s="82">
        <v>2.3628947497707602E-2</v>
      </c>
      <c r="X1080" s="82">
        <v>2.3628947497707602E-2</v>
      </c>
      <c r="Y1080" s="82">
        <v>2.3628947497707602E-2</v>
      </c>
      <c r="Z1080" s="82">
        <v>2.3628947497707602E-2</v>
      </c>
      <c r="AA1080" s="82">
        <v>2.3628947497707602E-2</v>
      </c>
      <c r="AB1080" s="82">
        <v>2.3628947497707602E-2</v>
      </c>
      <c r="AC1080" s="82">
        <v>2.3628947497707602E-2</v>
      </c>
      <c r="AD1080" s="82">
        <v>2.3628947497707602E-2</v>
      </c>
      <c r="AE1080" s="82">
        <v>2.3628947497707602E-2</v>
      </c>
      <c r="AF1080" s="82">
        <v>2.3628947497707602E-2</v>
      </c>
      <c r="AG1080" s="82">
        <v>2.3628947497707602E-2</v>
      </c>
      <c r="AH1080" s="82">
        <v>2.3628947497707602E-2</v>
      </c>
      <c r="AI1080" s="82">
        <v>2.3628947497707602E-2</v>
      </c>
      <c r="AJ1080" s="82">
        <v>2.3628947497707602E-2</v>
      </c>
      <c r="AK1080" s="82">
        <v>2.3628947497707602E-2</v>
      </c>
    </row>
    <row r="1081" spans="1:37" s="82" customFormat="1" x14ac:dyDescent="0.3">
      <c r="A1081" s="100" t="str">
        <f t="shared" si="21"/>
        <v>SDGbaseTRA_UrbIRT_v7C_GovConscgsrv</v>
      </c>
      <c r="B1081" s="101" t="s">
        <v>220</v>
      </c>
      <c r="C1081" s="102" t="s">
        <v>325</v>
      </c>
      <c r="D1081" s="84" t="s">
        <v>213</v>
      </c>
      <c r="E1081" s="82" t="s">
        <v>184</v>
      </c>
      <c r="F1081" s="82">
        <v>1080.43447768238</v>
      </c>
      <c r="G1081" s="82">
        <v>1020.19010080446</v>
      </c>
      <c r="H1081" s="82">
        <v>1053.05643214213</v>
      </c>
      <c r="I1081" s="82">
        <v>1096.5784206979799</v>
      </c>
      <c r="J1081" s="82">
        <v>1115.6016999457599</v>
      </c>
      <c r="K1081" s="82">
        <v>1138.72800223332</v>
      </c>
      <c r="L1081" s="82">
        <v>1165.5174711878501</v>
      </c>
      <c r="M1081" s="82">
        <v>1193.06892404669</v>
      </c>
      <c r="N1081" s="82">
        <v>1223.3473736276701</v>
      </c>
      <c r="O1081" s="82">
        <v>1259.07542175861</v>
      </c>
      <c r="P1081" s="82">
        <v>1296.9283157188099</v>
      </c>
      <c r="Q1081" s="82">
        <v>1334.1004403695599</v>
      </c>
      <c r="R1081" s="82">
        <v>1369.61538580253</v>
      </c>
      <c r="S1081" s="82">
        <v>1404.88564216599</v>
      </c>
      <c r="T1081" s="82">
        <v>1440.76847114977</v>
      </c>
      <c r="U1081" s="82">
        <v>1479.14405611908</v>
      </c>
      <c r="V1081" s="82">
        <v>1518.9497197962</v>
      </c>
      <c r="W1081" s="82">
        <v>1558.5977800426101</v>
      </c>
      <c r="X1081" s="82">
        <v>1598.18104490414</v>
      </c>
      <c r="Y1081" s="82">
        <v>1635.49999369231</v>
      </c>
      <c r="Z1081" s="82">
        <v>1673.4476794043501</v>
      </c>
      <c r="AA1081" s="82">
        <v>1711.8640583827701</v>
      </c>
      <c r="AB1081" s="82">
        <v>1748.654827867</v>
      </c>
      <c r="AC1081" s="82">
        <v>1788.6182567821299</v>
      </c>
      <c r="AD1081" s="82">
        <v>1831.0298984752701</v>
      </c>
      <c r="AE1081" s="82">
        <v>1876.16419385578</v>
      </c>
      <c r="AF1081" s="82">
        <v>1923.11688580293</v>
      </c>
      <c r="AG1081" s="82">
        <v>1966.42729499854</v>
      </c>
      <c r="AH1081" s="82">
        <v>1982.2563647008301</v>
      </c>
      <c r="AI1081" s="82">
        <v>2003.2082658930001</v>
      </c>
      <c r="AJ1081" s="82">
        <v>2033.28732918736</v>
      </c>
      <c r="AK1081" s="82">
        <v>2066.9681216696099</v>
      </c>
    </row>
    <row r="1082" spans="1:37" s="82" customFormat="1" x14ac:dyDescent="0.3">
      <c r="A1082" s="100" t="str">
        <f t="shared" si="21"/>
        <v>SDGbaseTRA_UrbIRT_v7C_GovConstotal</v>
      </c>
      <c r="B1082" s="101" t="s">
        <v>220</v>
      </c>
      <c r="C1082" s="102" t="s">
        <v>325</v>
      </c>
      <c r="D1082" s="84" t="s">
        <v>213</v>
      </c>
      <c r="E1082" s="82" t="s">
        <v>1</v>
      </c>
      <c r="F1082" s="82">
        <v>1080.43447768238</v>
      </c>
      <c r="G1082" s="82">
        <v>1020.19010080446</v>
      </c>
      <c r="H1082" s="82">
        <v>1053.05643214213</v>
      </c>
      <c r="I1082" s="82">
        <v>1096.5784206979799</v>
      </c>
      <c r="J1082" s="82">
        <v>1115.6016999457599</v>
      </c>
      <c r="K1082" s="82">
        <v>1138.72800223332</v>
      </c>
      <c r="L1082" s="82">
        <v>1165.5174711878501</v>
      </c>
      <c r="M1082" s="82">
        <v>1193.06892404669</v>
      </c>
      <c r="N1082" s="82">
        <v>1223.3473736276701</v>
      </c>
      <c r="O1082" s="82">
        <v>1259.07542175861</v>
      </c>
      <c r="P1082" s="82">
        <v>1296.9283157188099</v>
      </c>
      <c r="Q1082" s="82">
        <v>1334.1004403695599</v>
      </c>
      <c r="R1082" s="82">
        <v>1369.61538580253</v>
      </c>
      <c r="S1082" s="82">
        <v>1404.88564216599</v>
      </c>
      <c r="T1082" s="82">
        <v>1440.76847114977</v>
      </c>
      <c r="U1082" s="82">
        <v>1479.14405611908</v>
      </c>
      <c r="V1082" s="82">
        <v>1518.9497197962</v>
      </c>
      <c r="W1082" s="82">
        <v>1558.5977800426101</v>
      </c>
      <c r="X1082" s="82">
        <v>1598.18104490414</v>
      </c>
      <c r="Y1082" s="82">
        <v>1635.49999369231</v>
      </c>
      <c r="Z1082" s="82">
        <v>1673.4476794043501</v>
      </c>
      <c r="AA1082" s="82">
        <v>1711.8640583827701</v>
      </c>
      <c r="AB1082" s="82">
        <v>1748.654827867</v>
      </c>
      <c r="AC1082" s="82">
        <v>1788.6182567821299</v>
      </c>
      <c r="AD1082" s="82">
        <v>1831.0298984752701</v>
      </c>
      <c r="AE1082" s="82">
        <v>1876.16419385578</v>
      </c>
      <c r="AF1082" s="82">
        <v>1923.11688580293</v>
      </c>
      <c r="AG1082" s="82">
        <v>1966.42729499854</v>
      </c>
      <c r="AH1082" s="82">
        <v>1982.2563647008301</v>
      </c>
      <c r="AI1082" s="82">
        <v>2003.2082658930001</v>
      </c>
      <c r="AJ1082" s="82">
        <v>2033.28732918736</v>
      </c>
      <c r="AK1082" s="82">
        <v>2066.9681216696099</v>
      </c>
    </row>
    <row r="1083" spans="1:37" s="82" customFormat="1" x14ac:dyDescent="0.3">
      <c r="A1083" s="100" t="str">
        <f t="shared" si="21"/>
        <v>SDGbaseTRA_UrbIRT_v7GSAVXtotal</v>
      </c>
      <c r="B1083" s="101" t="s">
        <v>220</v>
      </c>
      <c r="C1083" s="102" t="s">
        <v>325</v>
      </c>
      <c r="D1083" s="84" t="s">
        <v>98</v>
      </c>
      <c r="E1083" s="82" t="s">
        <v>1</v>
      </c>
      <c r="F1083" s="82">
        <v>-11.965313536297</v>
      </c>
      <c r="G1083" s="82">
        <v>-12.246835833377</v>
      </c>
      <c r="H1083" s="82">
        <v>-12.539052630794901</v>
      </c>
      <c r="I1083" s="82">
        <v>-5.9577374547288899</v>
      </c>
      <c r="J1083" s="82">
        <v>-10.2628914474212</v>
      </c>
      <c r="K1083" s="82">
        <v>-14.579891604793801</v>
      </c>
      <c r="L1083" s="82">
        <v>-18.763265788361402</v>
      </c>
      <c r="M1083" s="82">
        <v>-22.993900635132601</v>
      </c>
      <c r="N1083" s="82">
        <v>-27.501907268105899</v>
      </c>
      <c r="O1083" s="82">
        <v>-31.5778089096091</v>
      </c>
      <c r="P1083" s="82">
        <v>-36.521057912543903</v>
      </c>
      <c r="Q1083" s="82">
        <v>-41.928477575088699</v>
      </c>
      <c r="R1083" s="82">
        <v>-54.453363093532097</v>
      </c>
      <c r="S1083" s="82">
        <v>-57.667252895350003</v>
      </c>
      <c r="T1083" s="82">
        <v>-61.053313106742102</v>
      </c>
      <c r="U1083" s="82">
        <v>-64.850700536798101</v>
      </c>
      <c r="V1083" s="82">
        <v>-67.9292095638734</v>
      </c>
      <c r="W1083" s="82">
        <v>-71.321460868529797</v>
      </c>
      <c r="X1083" s="82">
        <v>-74.656800445075504</v>
      </c>
      <c r="Y1083" s="82">
        <v>-78.087957654991001</v>
      </c>
      <c r="Z1083" s="82">
        <v>-81.492207649991997</v>
      </c>
      <c r="AA1083" s="82">
        <v>-84.9073935111346</v>
      </c>
      <c r="AB1083" s="82">
        <v>-91.796292436292305</v>
      </c>
      <c r="AC1083" s="82">
        <v>-94.783284810650002</v>
      </c>
      <c r="AD1083" s="82">
        <v>-93.289980024174795</v>
      </c>
      <c r="AE1083" s="82">
        <v>-95.9745103162672</v>
      </c>
      <c r="AF1083" s="82">
        <v>-98.704935892560599</v>
      </c>
      <c r="AG1083" s="82">
        <v>-101.351708295561</v>
      </c>
      <c r="AH1083" s="82">
        <v>-100.099452304412</v>
      </c>
      <c r="AI1083" s="82">
        <v>-97.254765205003395</v>
      </c>
      <c r="AJ1083" s="82">
        <v>-93.909547208107099</v>
      </c>
      <c r="AK1083" s="82">
        <v>-90.602503112144404</v>
      </c>
    </row>
    <row r="1084" spans="1:37" s="82" customFormat="1" x14ac:dyDescent="0.3">
      <c r="A1084" s="100" t="str">
        <f t="shared" si="21"/>
        <v>SDGbaseTRA_UrbIRT_v7FSAVXtotal</v>
      </c>
      <c r="B1084" s="101" t="s">
        <v>220</v>
      </c>
      <c r="C1084" s="102" t="s">
        <v>325</v>
      </c>
      <c r="D1084" s="84" t="s">
        <v>97</v>
      </c>
      <c r="E1084" s="82" t="s">
        <v>1</v>
      </c>
      <c r="F1084" s="82">
        <v>179.54770173920201</v>
      </c>
      <c r="G1084" s="82">
        <v>182.60001266876901</v>
      </c>
      <c r="H1084" s="82">
        <v>185.704212884138</v>
      </c>
      <c r="I1084" s="82">
        <v>188.861184503168</v>
      </c>
      <c r="J1084" s="82">
        <v>192.071824639722</v>
      </c>
      <c r="K1084" s="82">
        <v>195.33704565859699</v>
      </c>
      <c r="L1084" s="82">
        <v>198.657775434793</v>
      </c>
      <c r="M1084" s="82">
        <v>202.034957617185</v>
      </c>
      <c r="N1084" s="82">
        <v>205.46955189667699</v>
      </c>
      <c r="O1084" s="82">
        <v>208.962534278921</v>
      </c>
      <c r="P1084" s="82">
        <v>212.51489736166201</v>
      </c>
      <c r="Q1084" s="82">
        <v>216.12765061681</v>
      </c>
      <c r="R1084" s="82">
        <v>219.80182067729601</v>
      </c>
      <c r="S1084" s="82">
        <v>223.53845162881001</v>
      </c>
      <c r="T1084" s="82">
        <v>227.3386053065</v>
      </c>
      <c r="U1084" s="82">
        <v>231.20336159671001</v>
      </c>
      <c r="V1084" s="82">
        <v>235.13381874385399</v>
      </c>
      <c r="W1084" s="82">
        <v>239.13109366250001</v>
      </c>
      <c r="X1084" s="82">
        <v>243.19632225476201</v>
      </c>
      <c r="Y1084" s="82">
        <v>247.330659733093</v>
      </c>
      <c r="Z1084" s="82">
        <v>251.53528094855599</v>
      </c>
      <c r="AA1084" s="82">
        <v>255.81138072468099</v>
      </c>
      <c r="AB1084" s="82">
        <v>260.16017419700103</v>
      </c>
      <c r="AC1084" s="82">
        <v>264.58289715835002</v>
      </c>
      <c r="AD1084" s="82">
        <v>269.08080641004199</v>
      </c>
      <c r="AE1084" s="82">
        <v>273.65518011901202</v>
      </c>
      <c r="AF1084" s="82">
        <v>278.30731818103601</v>
      </c>
      <c r="AG1084" s="82">
        <v>283.03854259011302</v>
      </c>
      <c r="AH1084" s="82">
        <v>287.85019781414502</v>
      </c>
      <c r="AI1084" s="82">
        <v>292.74365117698602</v>
      </c>
      <c r="AJ1084" s="82">
        <v>297.720293246994</v>
      </c>
      <c r="AK1084" s="82">
        <v>302.78153823219299</v>
      </c>
    </row>
    <row r="1085" spans="1:37" s="82" customFormat="1" x14ac:dyDescent="0.3">
      <c r="A1085" s="100" t="str">
        <f t="shared" si="21"/>
        <v>SDGbaseTRA_UrbIRT_v7C_TSavtotal</v>
      </c>
      <c r="B1085" s="101" t="s">
        <v>220</v>
      </c>
      <c r="C1085" s="102" t="s">
        <v>325</v>
      </c>
      <c r="D1085" s="84" t="s">
        <v>100</v>
      </c>
      <c r="E1085" s="82" t="s">
        <v>1</v>
      </c>
      <c r="F1085" s="82">
        <v>931.80982422277702</v>
      </c>
      <c r="G1085" s="82">
        <v>876.89711852079097</v>
      </c>
      <c r="H1085" s="82">
        <v>902.67029246165896</v>
      </c>
      <c r="I1085" s="82">
        <v>928.67382208049696</v>
      </c>
      <c r="J1085" s="82">
        <v>945.239919022442</v>
      </c>
      <c r="K1085" s="82">
        <v>964.94239302438496</v>
      </c>
      <c r="L1085" s="82">
        <v>987.52910034679996</v>
      </c>
      <c r="M1085" s="82">
        <v>1010.28709490481</v>
      </c>
      <c r="N1085" s="82">
        <v>1035.4860395476201</v>
      </c>
      <c r="O1085" s="82">
        <v>1059.4110592355601</v>
      </c>
      <c r="P1085" s="82">
        <v>1089.9903989531299</v>
      </c>
      <c r="Q1085" s="82">
        <v>1121.31776285263</v>
      </c>
      <c r="R1085" s="82">
        <v>1152.7777804843099</v>
      </c>
      <c r="S1085" s="82">
        <v>1191.6869989438201</v>
      </c>
      <c r="T1085" s="82">
        <v>1232.25452867179</v>
      </c>
      <c r="U1085" s="82">
        <v>1278.4709754963001</v>
      </c>
      <c r="V1085" s="82">
        <v>1323.72557808343</v>
      </c>
      <c r="W1085" s="82">
        <v>1370.28635901244</v>
      </c>
      <c r="X1085" s="82">
        <v>1418.6126670344199</v>
      </c>
      <c r="Y1085" s="82">
        <v>1464.8449977018199</v>
      </c>
      <c r="Z1085" s="82">
        <v>1514.2415555518401</v>
      </c>
      <c r="AA1085" s="82">
        <v>1561.7830418162</v>
      </c>
      <c r="AB1085" s="82">
        <v>1613.48309803709</v>
      </c>
      <c r="AC1085" s="82">
        <v>1661.70492265288</v>
      </c>
      <c r="AD1085" s="82">
        <v>1710.8767290166199</v>
      </c>
      <c r="AE1085" s="82">
        <v>1762.63079478758</v>
      </c>
      <c r="AF1085" s="82">
        <v>1816.450895702</v>
      </c>
      <c r="AG1085" s="82">
        <v>1870.03241184996</v>
      </c>
      <c r="AH1085" s="82">
        <v>1879.94658433109</v>
      </c>
      <c r="AI1085" s="82">
        <v>1883.6954737339199</v>
      </c>
      <c r="AJ1085" s="82">
        <v>1885.56819835187</v>
      </c>
      <c r="AK1085" s="82">
        <v>1883.0670094531499</v>
      </c>
    </row>
    <row r="1086" spans="1:37" s="82" customFormat="1" x14ac:dyDescent="0.3">
      <c r="A1086" s="100" t="str">
        <f t="shared" si="21"/>
        <v>SDGbaseTRA_UrbIRT_v7QINVXctext</v>
      </c>
      <c r="B1086" s="101" t="s">
        <v>220</v>
      </c>
      <c r="C1086" s="102" t="s">
        <v>325</v>
      </c>
      <c r="D1086" s="84" t="s">
        <v>101</v>
      </c>
      <c r="E1086" s="82" t="s">
        <v>102</v>
      </c>
      <c r="F1086" s="82">
        <v>2.3692309801762498E-2</v>
      </c>
      <c r="G1086" s="82">
        <v>2.1592316082631499E-2</v>
      </c>
      <c r="H1086" s="82">
        <v>2.22257982128309E-2</v>
      </c>
      <c r="I1086" s="82">
        <v>2.2781410446627098E-2</v>
      </c>
      <c r="J1086" s="82">
        <v>2.3190318906735199E-2</v>
      </c>
      <c r="K1086" s="82">
        <v>2.3656646121241701E-2</v>
      </c>
      <c r="L1086" s="82">
        <v>2.42197845583037E-2</v>
      </c>
      <c r="M1086" s="82">
        <v>2.4859237323920601E-2</v>
      </c>
      <c r="N1086" s="82">
        <v>2.5531814534305999E-2</v>
      </c>
      <c r="O1086" s="82">
        <v>2.6375938851955799E-2</v>
      </c>
      <c r="P1086" s="82">
        <v>2.7151549556289602E-2</v>
      </c>
      <c r="Q1086" s="82">
        <v>2.7888271064417301E-2</v>
      </c>
      <c r="R1086" s="82">
        <v>2.8600194990964199E-2</v>
      </c>
      <c r="S1086" s="82">
        <v>2.94865026484987E-2</v>
      </c>
      <c r="T1086" s="82">
        <v>3.04258368688601E-2</v>
      </c>
      <c r="U1086" s="82">
        <v>3.1512629770835902E-2</v>
      </c>
      <c r="V1086" s="82">
        <v>3.2639867436866102E-2</v>
      </c>
      <c r="W1086" s="82">
        <v>3.37512977884383E-2</v>
      </c>
      <c r="X1086" s="82">
        <v>3.47726653367968E-2</v>
      </c>
      <c r="Y1086" s="82">
        <v>3.5814232391184697E-2</v>
      </c>
      <c r="Z1086" s="82">
        <v>3.6916901235611699E-2</v>
      </c>
      <c r="AA1086" s="82">
        <v>3.79871776671988E-2</v>
      </c>
      <c r="AB1086" s="82">
        <v>3.89228288519195E-2</v>
      </c>
      <c r="AC1086" s="82">
        <v>3.9873532443171801E-2</v>
      </c>
      <c r="AD1086" s="82">
        <v>4.0992809261978597E-2</v>
      </c>
      <c r="AE1086" s="82">
        <v>4.2207181603508101E-2</v>
      </c>
      <c r="AF1086" s="82">
        <v>4.3485721118777701E-2</v>
      </c>
      <c r="AG1086" s="82">
        <v>4.4740812736334797E-2</v>
      </c>
      <c r="AH1086" s="82">
        <v>4.4581206899905398E-2</v>
      </c>
      <c r="AI1086" s="82">
        <v>4.4257831795452902E-2</v>
      </c>
      <c r="AJ1086" s="82">
        <v>4.40826016525478E-2</v>
      </c>
      <c r="AK1086" s="82">
        <v>4.3828380689348898E-2</v>
      </c>
    </row>
    <row r="1087" spans="1:37" s="82" customFormat="1" x14ac:dyDescent="0.3">
      <c r="A1087" s="100" t="str">
        <f t="shared" si="21"/>
        <v>SDGbaseTRA_UrbIRT_v7QINVXcleat</v>
      </c>
      <c r="B1087" s="101" t="s">
        <v>220</v>
      </c>
      <c r="C1087" s="102" t="s">
        <v>325</v>
      </c>
      <c r="D1087" s="84" t="s">
        <v>101</v>
      </c>
      <c r="E1087" s="82" t="s">
        <v>103</v>
      </c>
      <c r="F1087" s="121">
        <v>3.4546835070606202E-5</v>
      </c>
      <c r="G1087" s="121">
        <v>3.1484738665859197E-5</v>
      </c>
      <c r="H1087" s="121">
        <v>3.2408447787312098E-5</v>
      </c>
      <c r="I1087" s="121">
        <v>3.32186112692509E-5</v>
      </c>
      <c r="J1087" s="121">
        <v>3.3814859302833498E-5</v>
      </c>
      <c r="K1087" s="121">
        <v>3.4494832235117801E-5</v>
      </c>
      <c r="L1087" s="121">
        <v>3.5315970016527798E-5</v>
      </c>
      <c r="M1087" s="121">
        <v>3.6248385193184297E-5</v>
      </c>
      <c r="N1087" s="121">
        <v>3.7229100630127697E-5</v>
      </c>
      <c r="O1087" s="121">
        <v>3.84599567106423E-5</v>
      </c>
      <c r="P1087" s="121">
        <v>3.9590909973781899E-5</v>
      </c>
      <c r="Q1087" s="121">
        <v>4.0665157130230998E-5</v>
      </c>
      <c r="R1087" s="121">
        <v>4.1703245804531701E-5</v>
      </c>
      <c r="S1087" s="121">
        <v>4.29956113325387E-5</v>
      </c>
      <c r="T1087" s="121">
        <v>4.4365297304844798E-5</v>
      </c>
      <c r="U1087" s="121">
        <v>4.59499994911073E-5</v>
      </c>
      <c r="V1087" s="121">
        <v>4.7593676028327898E-5</v>
      </c>
      <c r="W1087" s="121">
        <v>4.9214303201005501E-5</v>
      </c>
      <c r="X1087" s="121">
        <v>5.0703605701894903E-5</v>
      </c>
      <c r="Y1087" s="121">
        <v>5.2222362021729898E-5</v>
      </c>
      <c r="Z1087" s="121">
        <v>5.3830213642135502E-5</v>
      </c>
      <c r="AA1087" s="121">
        <v>5.5390832411321299E-5</v>
      </c>
      <c r="AB1087" s="121">
        <v>5.6755147981758399E-5</v>
      </c>
      <c r="AC1087" s="121">
        <v>5.8141412151138099E-5</v>
      </c>
      <c r="AD1087" s="121">
        <v>5.9773480614753797E-5</v>
      </c>
      <c r="AE1087" s="121">
        <v>6.1544212187494103E-5</v>
      </c>
      <c r="AF1087" s="121">
        <v>6.3408508836273599E-5</v>
      </c>
      <c r="AG1087" s="121">
        <v>6.5238615038372094E-5</v>
      </c>
      <c r="AH1087" s="121">
        <v>6.5005886505208196E-5</v>
      </c>
      <c r="AI1087" s="121">
        <v>6.4534358549811006E-5</v>
      </c>
      <c r="AJ1087" s="121">
        <v>6.4278847504370905E-5</v>
      </c>
      <c r="AK1087" s="121">
        <v>6.3908156349282505E-5</v>
      </c>
    </row>
    <row r="1088" spans="1:37" s="82" customFormat="1" x14ac:dyDescent="0.3">
      <c r="A1088" s="100" t="str">
        <f t="shared" si="21"/>
        <v>SDGbaseTRA_UrbIRT_v7QINVXcprnt</v>
      </c>
      <c r="B1088" s="101" t="s">
        <v>220</v>
      </c>
      <c r="C1088" s="102" t="s">
        <v>325</v>
      </c>
      <c r="D1088" s="84" t="s">
        <v>101</v>
      </c>
      <c r="E1088" s="82" t="s">
        <v>104</v>
      </c>
      <c r="F1088" s="82">
        <v>1.1876043386783101E-3</v>
      </c>
      <c r="G1088" s="82">
        <v>1.0823397328672E-3</v>
      </c>
      <c r="H1088" s="82">
        <v>1.1140937548513299E-3</v>
      </c>
      <c r="I1088" s="82">
        <v>1.1419444585184799E-3</v>
      </c>
      <c r="J1088" s="82">
        <v>1.1624414664256799E-3</v>
      </c>
      <c r="K1088" s="82">
        <v>1.1858166555830799E-3</v>
      </c>
      <c r="L1088" s="82">
        <v>1.21404461886429E-3</v>
      </c>
      <c r="M1088" s="82">
        <v>1.24609792583101E-3</v>
      </c>
      <c r="N1088" s="82">
        <v>1.2798116337739301E-3</v>
      </c>
      <c r="O1088" s="82">
        <v>1.32212433820895E-3</v>
      </c>
      <c r="P1088" s="82">
        <v>1.3610027188016101E-3</v>
      </c>
      <c r="Q1088" s="82">
        <v>1.39793173360729E-3</v>
      </c>
      <c r="R1088" s="82">
        <v>1.4336177410523301E-3</v>
      </c>
      <c r="S1088" s="82">
        <v>1.47804493402334E-3</v>
      </c>
      <c r="T1088" s="82">
        <v>1.52513014457918E-3</v>
      </c>
      <c r="U1088" s="82">
        <v>1.5796068915249499E-3</v>
      </c>
      <c r="V1088" s="82">
        <v>1.6361109788891701E-3</v>
      </c>
      <c r="W1088" s="82">
        <v>1.6918227063952699E-3</v>
      </c>
      <c r="X1088" s="82">
        <v>1.74301993207588E-3</v>
      </c>
      <c r="Y1088" s="82">
        <v>1.7952296812799699E-3</v>
      </c>
      <c r="Z1088" s="82">
        <v>1.8505022281411201E-3</v>
      </c>
      <c r="AA1088" s="82">
        <v>1.9041510679702999E-3</v>
      </c>
      <c r="AB1088" s="82">
        <v>1.9510516621192499E-3</v>
      </c>
      <c r="AC1088" s="82">
        <v>1.9987067754963501E-3</v>
      </c>
      <c r="AD1088" s="82">
        <v>2.0548118162171201E-3</v>
      </c>
      <c r="AE1088" s="82">
        <v>2.1156836296299299E-3</v>
      </c>
      <c r="AF1088" s="82">
        <v>2.1797718965912601E-3</v>
      </c>
      <c r="AG1088" s="82">
        <v>2.2426848106516101E-3</v>
      </c>
      <c r="AH1088" s="82">
        <v>2.2346843841247002E-3</v>
      </c>
      <c r="AI1088" s="82">
        <v>2.2184748342630898E-3</v>
      </c>
      <c r="AJ1088" s="82">
        <v>2.2096912213641099E-3</v>
      </c>
      <c r="AK1088" s="82">
        <v>2.19694810254606E-3</v>
      </c>
    </row>
    <row r="1089" spans="1:37" s="82" customFormat="1" x14ac:dyDescent="0.3">
      <c r="A1089" s="100" t="str">
        <f t="shared" si="21"/>
        <v>SDGbaseTRA_UrbIRT_v7QINVXcrubb</v>
      </c>
      <c r="B1089" s="101" t="s">
        <v>220</v>
      </c>
      <c r="C1089" s="102" t="s">
        <v>325</v>
      </c>
      <c r="D1089" s="84" t="s">
        <v>101</v>
      </c>
      <c r="E1089" s="82" t="s">
        <v>105</v>
      </c>
      <c r="F1089" s="82">
        <v>4.4626661802094399E-3</v>
      </c>
      <c r="G1089" s="82">
        <v>4.0671128961509498E-3</v>
      </c>
      <c r="H1089" s="82">
        <v>4.1864351277890698E-3</v>
      </c>
      <c r="I1089" s="82">
        <v>4.2910898425813099E-3</v>
      </c>
      <c r="J1089" s="82">
        <v>4.3681115416471499E-3</v>
      </c>
      <c r="K1089" s="82">
        <v>4.4559485953790303E-3</v>
      </c>
      <c r="L1089" s="82">
        <v>4.5620209403247E-3</v>
      </c>
      <c r="M1089" s="82">
        <v>4.68246779649183E-3</v>
      </c>
      <c r="N1089" s="82">
        <v>4.8091539488965803E-3</v>
      </c>
      <c r="O1089" s="82">
        <v>4.9681525892059401E-3</v>
      </c>
      <c r="P1089" s="82">
        <v>5.1142460553221603E-3</v>
      </c>
      <c r="Q1089" s="82">
        <v>5.2530143808279198E-3</v>
      </c>
      <c r="R1089" s="82">
        <v>5.3871118519679597E-3</v>
      </c>
      <c r="S1089" s="82">
        <v>5.5540561153865397E-3</v>
      </c>
      <c r="T1089" s="82">
        <v>5.7309884234727796E-3</v>
      </c>
      <c r="U1089" s="82">
        <v>5.9356959411914004E-3</v>
      </c>
      <c r="V1089" s="82">
        <v>6.1480216051448804E-3</v>
      </c>
      <c r="W1089" s="82">
        <v>6.3573698148855296E-3</v>
      </c>
      <c r="X1089" s="82">
        <v>6.5497538607535996E-3</v>
      </c>
      <c r="Y1089" s="82">
        <v>6.7459426708328697E-3</v>
      </c>
      <c r="Z1089" s="82">
        <v>6.9536405694830402E-3</v>
      </c>
      <c r="AA1089" s="82">
        <v>7.1552370568953296E-3</v>
      </c>
      <c r="AB1089" s="82">
        <v>7.3314756310767096E-3</v>
      </c>
      <c r="AC1089" s="82">
        <v>7.5105494655649504E-3</v>
      </c>
      <c r="AD1089" s="82">
        <v>7.7213756301464202E-3</v>
      </c>
      <c r="AE1089" s="82">
        <v>7.9501139179735704E-3</v>
      </c>
      <c r="AF1089" s="82">
        <v>8.1909386878079807E-3</v>
      </c>
      <c r="AG1089" s="82">
        <v>8.42734682874491E-3</v>
      </c>
      <c r="AH1089" s="82">
        <v>8.3972835898983404E-3</v>
      </c>
      <c r="AI1089" s="82">
        <v>8.3363728912692597E-3</v>
      </c>
      <c r="AJ1089" s="82">
        <v>8.3033666694597805E-3</v>
      </c>
      <c r="AK1089" s="82">
        <v>8.2554817943985993E-3</v>
      </c>
    </row>
    <row r="1090" spans="1:37" s="82" customFormat="1" x14ac:dyDescent="0.3">
      <c r="A1090" s="100" t="str">
        <f t="shared" si="21"/>
        <v>SDGbaseTRA_UrbIRT_v7QINVXcplas</v>
      </c>
      <c r="B1090" s="101" t="s">
        <v>220</v>
      </c>
      <c r="C1090" s="102" t="s">
        <v>325</v>
      </c>
      <c r="D1090" s="84" t="s">
        <v>101</v>
      </c>
      <c r="E1090" s="82" t="s">
        <v>106</v>
      </c>
      <c r="F1090" s="82">
        <v>9.4082327898261705E-3</v>
      </c>
      <c r="G1090" s="82">
        <v>8.5743238154767105E-3</v>
      </c>
      <c r="H1090" s="82">
        <v>8.8258800123599598E-3</v>
      </c>
      <c r="I1090" s="82">
        <v>9.0465140189286506E-3</v>
      </c>
      <c r="J1090" s="82">
        <v>9.2088918543788909E-3</v>
      </c>
      <c r="K1090" s="82">
        <v>9.3940707173524995E-3</v>
      </c>
      <c r="L1090" s="82">
        <v>9.6176933845009503E-3</v>
      </c>
      <c r="M1090" s="82">
        <v>9.8716205248836394E-3</v>
      </c>
      <c r="N1090" s="82">
        <v>1.0138701405447099E-2</v>
      </c>
      <c r="O1090" s="82">
        <v>1.0473903762264701E-2</v>
      </c>
      <c r="P1090" s="82">
        <v>1.0781899315324301E-2</v>
      </c>
      <c r="Q1090" s="82">
        <v>1.1074451941376001E-2</v>
      </c>
      <c r="R1090" s="82">
        <v>1.13571574304416E-2</v>
      </c>
      <c r="S1090" s="82">
        <v>1.17091108210253E-2</v>
      </c>
      <c r="T1090" s="82">
        <v>1.2082121096788001E-2</v>
      </c>
      <c r="U1090" s="82">
        <v>1.2513687318134599E-2</v>
      </c>
      <c r="V1090" s="82">
        <v>1.29613141835693E-2</v>
      </c>
      <c r="W1090" s="82">
        <v>1.34026639533791E-2</v>
      </c>
      <c r="X1090" s="82">
        <v>1.3808249721053699E-2</v>
      </c>
      <c r="Y1090" s="82">
        <v>1.4221856726697599E-2</v>
      </c>
      <c r="Z1090" s="82">
        <v>1.46597272958932E-2</v>
      </c>
      <c r="AA1090" s="82">
        <v>1.50847348152988E-2</v>
      </c>
      <c r="AB1090" s="82">
        <v>1.5456282555033099E-2</v>
      </c>
      <c r="AC1090" s="82">
        <v>1.5833807615926902E-2</v>
      </c>
      <c r="AD1090" s="82">
        <v>1.6278273223362401E-2</v>
      </c>
      <c r="AE1090" s="82">
        <v>1.67605013293694E-2</v>
      </c>
      <c r="AF1090" s="82">
        <v>1.7268210264939399E-2</v>
      </c>
      <c r="AG1090" s="82">
        <v>1.77666080239312E-2</v>
      </c>
      <c r="AH1090" s="82">
        <v>1.7703228434676001E-2</v>
      </c>
      <c r="AI1090" s="82">
        <v>1.75748159545683E-2</v>
      </c>
      <c r="AJ1090" s="82">
        <v>1.7505231942285902E-2</v>
      </c>
      <c r="AK1090" s="82">
        <v>1.7404280620028099E-2</v>
      </c>
    </row>
    <row r="1091" spans="1:37" s="82" customFormat="1" x14ac:dyDescent="0.3">
      <c r="A1091" s="100" t="str">
        <f t="shared" si="21"/>
        <v>SDGbaseTRA_UrbIRT_v7QINVXcnmet</v>
      </c>
      <c r="B1091" s="101" t="s">
        <v>220</v>
      </c>
      <c r="C1091" s="102" t="s">
        <v>325</v>
      </c>
      <c r="D1091" s="84" t="s">
        <v>101</v>
      </c>
      <c r="E1091" s="82" t="s">
        <v>107</v>
      </c>
      <c r="F1091" s="82">
        <v>2.10021296555872E-2</v>
      </c>
      <c r="G1091" s="82">
        <v>1.9140582987738599E-2</v>
      </c>
      <c r="H1091" s="82">
        <v>1.97021354047155E-2</v>
      </c>
      <c r="I1091" s="82">
        <v>2.01946597837252E-2</v>
      </c>
      <c r="J1091" s="82">
        <v>2.0557138097081502E-2</v>
      </c>
      <c r="K1091" s="82">
        <v>2.0970515463110399E-2</v>
      </c>
      <c r="L1091" s="82">
        <v>2.1469711470936601E-2</v>
      </c>
      <c r="M1091" s="82">
        <v>2.2036556578251199E-2</v>
      </c>
      <c r="N1091" s="82">
        <v>2.2632764963761001E-2</v>
      </c>
      <c r="O1091" s="82">
        <v>2.33810418735706E-2</v>
      </c>
      <c r="P1091" s="82">
        <v>2.40685846547927E-2</v>
      </c>
      <c r="Q1091" s="82">
        <v>2.4721653974045299E-2</v>
      </c>
      <c r="R1091" s="82">
        <v>2.53527413916655E-2</v>
      </c>
      <c r="S1091" s="82">
        <v>2.61384118684586E-2</v>
      </c>
      <c r="T1091" s="82">
        <v>2.69710879245725E-2</v>
      </c>
      <c r="U1091" s="82">
        <v>2.79344792370721E-2</v>
      </c>
      <c r="V1091" s="82">
        <v>2.8933722950020099E-2</v>
      </c>
      <c r="W1091" s="82">
        <v>2.9918954214602701E-2</v>
      </c>
      <c r="X1091" s="82">
        <v>3.0824348996965401E-2</v>
      </c>
      <c r="Y1091" s="82">
        <v>3.17476497010451E-2</v>
      </c>
      <c r="Z1091" s="82">
        <v>3.27251142974311E-2</v>
      </c>
      <c r="AA1091" s="82">
        <v>3.3673864527847201E-2</v>
      </c>
      <c r="AB1091" s="82">
        <v>3.4503275744327502E-2</v>
      </c>
      <c r="AC1091" s="82">
        <v>3.5346030218440801E-2</v>
      </c>
      <c r="AD1091" s="82">
        <v>3.6338217010938499E-2</v>
      </c>
      <c r="AE1091" s="82">
        <v>3.7414701557205297E-2</v>
      </c>
      <c r="AF1091" s="82">
        <v>3.8548067315721801E-2</v>
      </c>
      <c r="AG1091" s="82">
        <v>3.9660647604521398E-2</v>
      </c>
      <c r="AH1091" s="82">
        <v>3.9519164460896997E-2</v>
      </c>
      <c r="AI1091" s="82">
        <v>3.9232507485366698E-2</v>
      </c>
      <c r="AJ1091" s="82">
        <v>3.90771741214333E-2</v>
      </c>
      <c r="AK1091" s="82">
        <v>3.8851819072687602E-2</v>
      </c>
    </row>
    <row r="1092" spans="1:37" s="82" customFormat="1" x14ac:dyDescent="0.3">
      <c r="A1092" s="100" t="str">
        <f t="shared" si="21"/>
        <v>SDGbaseTRA_UrbIRT_v7QINVXcnfrm</v>
      </c>
      <c r="B1092" s="101" t="s">
        <v>220</v>
      </c>
      <c r="C1092" s="102" t="s">
        <v>325</v>
      </c>
      <c r="D1092" s="84" t="s">
        <v>101</v>
      </c>
      <c r="E1092" s="82" t="s">
        <v>108</v>
      </c>
      <c r="F1092" s="82">
        <v>1.2664552141270899</v>
      </c>
      <c r="G1092" s="82">
        <v>1.1542015749724199</v>
      </c>
      <c r="H1092" s="82">
        <v>1.18806390218155</v>
      </c>
      <c r="I1092" s="82">
        <v>1.2177637506307599</v>
      </c>
      <c r="J1092" s="82">
        <v>1.2396216553997601</v>
      </c>
      <c r="K1092" s="82">
        <v>1.2645488379852801</v>
      </c>
      <c r="L1092" s="82">
        <v>1.2946509941642199</v>
      </c>
      <c r="M1092" s="82">
        <v>1.3288324773534701</v>
      </c>
      <c r="N1092" s="82">
        <v>1.3647846036814999</v>
      </c>
      <c r="O1092" s="82">
        <v>1.4099066560438001</v>
      </c>
      <c r="P1092" s="82">
        <v>1.4513663629636899</v>
      </c>
      <c r="Q1092" s="82">
        <v>1.49074727614331</v>
      </c>
      <c r="R1092" s="82">
        <v>1.5288026526085501</v>
      </c>
      <c r="S1092" s="82">
        <v>1.57617958476912</v>
      </c>
      <c r="T1092" s="82">
        <v>1.6263910133355399</v>
      </c>
      <c r="U1092" s="82">
        <v>1.68448473863713</v>
      </c>
      <c r="V1092" s="82">
        <v>1.7447404094285901</v>
      </c>
      <c r="W1092" s="82">
        <v>1.8041511117056199</v>
      </c>
      <c r="X1092" s="82">
        <v>1.85874757224416</v>
      </c>
      <c r="Y1092" s="82">
        <v>1.9144237827077999</v>
      </c>
      <c r="Z1092" s="82">
        <v>1.9733661449833499</v>
      </c>
      <c r="AA1092" s="82">
        <v>2.0305769943552399</v>
      </c>
      <c r="AB1092" s="82">
        <v>2.0805915489262601</v>
      </c>
      <c r="AC1092" s="82">
        <v>2.1314107189567402</v>
      </c>
      <c r="AD1092" s="82">
        <v>2.1912408484413701</v>
      </c>
      <c r="AE1092" s="82">
        <v>2.2561542400308898</v>
      </c>
      <c r="AF1092" s="82">
        <v>2.3244976412918401</v>
      </c>
      <c r="AG1092" s="82">
        <v>2.3915876522094002</v>
      </c>
      <c r="AH1092" s="82">
        <v>2.38305603813536</v>
      </c>
      <c r="AI1092" s="82">
        <v>2.36577025677511</v>
      </c>
      <c r="AJ1092" s="82">
        <v>2.35640345674542</v>
      </c>
      <c r="AK1092" s="82">
        <v>2.3428142597832999</v>
      </c>
    </row>
    <row r="1093" spans="1:37" s="82" customFormat="1" x14ac:dyDescent="0.3">
      <c r="A1093" s="100" t="str">
        <f t="shared" si="21"/>
        <v>SDGbaseTRA_UrbIRT_v7QINVXcmetp</v>
      </c>
      <c r="B1093" s="101" t="s">
        <v>220</v>
      </c>
      <c r="C1093" s="102" t="s">
        <v>325</v>
      </c>
      <c r="D1093" s="84" t="s">
        <v>101</v>
      </c>
      <c r="E1093" s="82" t="s">
        <v>109</v>
      </c>
      <c r="F1093" s="82">
        <v>2.2430080989044301</v>
      </c>
      <c r="G1093" s="82">
        <v>2.04419662973695</v>
      </c>
      <c r="H1093" s="82">
        <v>2.10416991053724</v>
      </c>
      <c r="I1093" s="82">
        <v>2.1567710604750401</v>
      </c>
      <c r="J1093" s="82">
        <v>2.1954834104066099</v>
      </c>
      <c r="K1093" s="82">
        <v>2.2396317322726298</v>
      </c>
      <c r="L1093" s="82">
        <v>2.29294540602175</v>
      </c>
      <c r="M1093" s="82">
        <v>2.3534839412741899</v>
      </c>
      <c r="N1093" s="82">
        <v>2.4171584475868202</v>
      </c>
      <c r="O1093" s="82">
        <v>2.4970737322008101</v>
      </c>
      <c r="P1093" s="82">
        <v>2.5705026678332601</v>
      </c>
      <c r="Q1093" s="82">
        <v>2.6402498694862002</v>
      </c>
      <c r="R1093" s="82">
        <v>2.7076494242957398</v>
      </c>
      <c r="S1093" s="82">
        <v>2.7915583074145598</v>
      </c>
      <c r="T1093" s="82">
        <v>2.8804873431007301</v>
      </c>
      <c r="U1093" s="82">
        <v>2.98337664774684</v>
      </c>
      <c r="V1093" s="82">
        <v>3.0900949557316402</v>
      </c>
      <c r="W1093" s="82">
        <v>3.1953167471400601</v>
      </c>
      <c r="X1093" s="82">
        <v>3.2920120757971199</v>
      </c>
      <c r="Y1093" s="82">
        <v>3.3906197403976499</v>
      </c>
      <c r="Z1093" s="82">
        <v>3.49501205879774</v>
      </c>
      <c r="AA1093" s="82">
        <v>3.5963377093654998</v>
      </c>
      <c r="AB1093" s="82">
        <v>3.6849180631865499</v>
      </c>
      <c r="AC1093" s="82">
        <v>3.7749234646302599</v>
      </c>
      <c r="AD1093" s="82">
        <v>3.8808881000121902</v>
      </c>
      <c r="AE1093" s="82">
        <v>3.99585565783695</v>
      </c>
      <c r="AF1093" s="82">
        <v>4.1168980767279004</v>
      </c>
      <c r="AG1093" s="82">
        <v>4.2357206266017897</v>
      </c>
      <c r="AH1093" s="82">
        <v>4.2206103572047304</v>
      </c>
      <c r="AI1093" s="82">
        <v>4.1899956563021901</v>
      </c>
      <c r="AJ1093" s="82">
        <v>4.1734061961357103</v>
      </c>
      <c r="AK1093" s="82">
        <v>4.1493384845390899</v>
      </c>
    </row>
    <row r="1094" spans="1:37" s="82" customFormat="1" x14ac:dyDescent="0.3">
      <c r="A1094" s="100" t="str">
        <f t="shared" si="21"/>
        <v>SDGbaseTRA_UrbIRT_v7QINVXcmach</v>
      </c>
      <c r="B1094" s="101" t="s">
        <v>220</v>
      </c>
      <c r="C1094" s="102" t="s">
        <v>325</v>
      </c>
      <c r="D1094" s="84" t="s">
        <v>101</v>
      </c>
      <c r="E1094" s="82" t="s">
        <v>110</v>
      </c>
      <c r="F1094" s="82">
        <v>141.11587443149301</v>
      </c>
      <c r="G1094" s="82">
        <v>128.45523843542901</v>
      </c>
      <c r="H1094" s="82">
        <v>132.27443398225401</v>
      </c>
      <c r="I1094" s="82">
        <v>135.62416030903799</v>
      </c>
      <c r="J1094" s="82">
        <v>138.08942538196499</v>
      </c>
      <c r="K1094" s="82">
        <v>140.900861942055</v>
      </c>
      <c r="L1094" s="82">
        <v>144.29596293787301</v>
      </c>
      <c r="M1094" s="82">
        <v>148.15115480268599</v>
      </c>
      <c r="N1094" s="82">
        <v>152.20605037802201</v>
      </c>
      <c r="O1094" s="82">
        <v>157.29518499010601</v>
      </c>
      <c r="P1094" s="82">
        <v>161.971258405356</v>
      </c>
      <c r="Q1094" s="82">
        <v>166.41287304444</v>
      </c>
      <c r="R1094" s="82">
        <v>170.70498573448501</v>
      </c>
      <c r="S1094" s="82">
        <v>176.048439160247</v>
      </c>
      <c r="T1094" s="82">
        <v>181.711584023157</v>
      </c>
      <c r="U1094" s="82">
        <v>188.26374139852101</v>
      </c>
      <c r="V1094" s="82">
        <v>195.05973590109701</v>
      </c>
      <c r="W1094" s="82">
        <v>201.76042980700799</v>
      </c>
      <c r="X1094" s="82">
        <v>207.91814477070301</v>
      </c>
      <c r="Y1094" s="82">
        <v>214.197640381078</v>
      </c>
      <c r="Z1094" s="82">
        <v>220.84551210388801</v>
      </c>
      <c r="AA1094" s="82">
        <v>227.298093457844</v>
      </c>
      <c r="AB1094" s="82">
        <v>232.93903369548201</v>
      </c>
      <c r="AC1094" s="82">
        <v>238.67072327119001</v>
      </c>
      <c r="AD1094" s="82">
        <v>245.41872268311599</v>
      </c>
      <c r="AE1094" s="82">
        <v>252.74004276123301</v>
      </c>
      <c r="AF1094" s="82">
        <v>260.44821982002401</v>
      </c>
      <c r="AG1094" s="82">
        <v>268.01503202847903</v>
      </c>
      <c r="AH1094" s="82">
        <v>267.05278562770701</v>
      </c>
      <c r="AI1094" s="82">
        <v>265.10319194541898</v>
      </c>
      <c r="AJ1094" s="82">
        <v>264.04674828339802</v>
      </c>
      <c r="AK1094" s="82">
        <v>262.51407747190501</v>
      </c>
    </row>
    <row r="1095" spans="1:37" s="82" customFormat="1" x14ac:dyDescent="0.3">
      <c r="A1095" s="100" t="str">
        <f t="shared" si="21"/>
        <v>SDGbaseTRA_UrbIRT_v7QINVXcemch</v>
      </c>
      <c r="B1095" s="101" t="s">
        <v>220</v>
      </c>
      <c r="C1095" s="102" t="s">
        <v>325</v>
      </c>
      <c r="D1095" s="84" t="s">
        <v>101</v>
      </c>
      <c r="E1095" s="82" t="s">
        <v>111</v>
      </c>
      <c r="F1095" s="82">
        <v>59.857573616161602</v>
      </c>
      <c r="G1095" s="82">
        <v>54.487270989225799</v>
      </c>
      <c r="H1095" s="82">
        <v>56.107271428719798</v>
      </c>
      <c r="I1095" s="82">
        <v>57.528135601564998</v>
      </c>
      <c r="J1095" s="82">
        <v>58.573835004134502</v>
      </c>
      <c r="K1095" s="82">
        <v>59.766371078057801</v>
      </c>
      <c r="L1095" s="82">
        <v>61.206481969976799</v>
      </c>
      <c r="M1095" s="82">
        <v>62.841751083265002</v>
      </c>
      <c r="N1095" s="82">
        <v>64.561729160744406</v>
      </c>
      <c r="O1095" s="82">
        <v>66.720403731643202</v>
      </c>
      <c r="P1095" s="82">
        <v>68.703868808237203</v>
      </c>
      <c r="Q1095" s="82">
        <v>70.587882752838695</v>
      </c>
      <c r="R1095" s="82">
        <v>72.408481975628305</v>
      </c>
      <c r="S1095" s="82">
        <v>74.675031774406094</v>
      </c>
      <c r="T1095" s="82">
        <v>77.077186116689106</v>
      </c>
      <c r="U1095" s="82">
        <v>79.856435751221795</v>
      </c>
      <c r="V1095" s="82">
        <v>82.739114563026803</v>
      </c>
      <c r="W1095" s="82">
        <v>85.581369414710096</v>
      </c>
      <c r="X1095" s="82">
        <v>88.193307144831607</v>
      </c>
      <c r="Y1095" s="82">
        <v>90.856900962923504</v>
      </c>
      <c r="Z1095" s="82">
        <v>93.676750059575497</v>
      </c>
      <c r="AA1095" s="82">
        <v>96.413762213344299</v>
      </c>
      <c r="AB1095" s="82">
        <v>98.806497948420898</v>
      </c>
      <c r="AC1095" s="82">
        <v>101.23772712164499</v>
      </c>
      <c r="AD1095" s="82">
        <v>104.100047701725</v>
      </c>
      <c r="AE1095" s="82">
        <v>107.205555549859</v>
      </c>
      <c r="AF1095" s="82">
        <v>110.47515776578101</v>
      </c>
      <c r="AG1095" s="82">
        <v>113.684796799179</v>
      </c>
      <c r="AH1095" s="82">
        <v>113.276637653348</v>
      </c>
      <c r="AI1095" s="82">
        <v>112.449672240496</v>
      </c>
      <c r="AJ1095" s="82">
        <v>112.00155713987</v>
      </c>
      <c r="AK1095" s="82">
        <v>111.351439239968</v>
      </c>
    </row>
    <row r="1096" spans="1:37" s="82" customFormat="1" x14ac:dyDescent="0.3">
      <c r="A1096" s="100" t="str">
        <f t="shared" si="21"/>
        <v>SDGbaseTRA_UrbIRT_v7QINVXcsequ</v>
      </c>
      <c r="B1096" s="101" t="s">
        <v>220</v>
      </c>
      <c r="C1096" s="102" t="s">
        <v>325</v>
      </c>
      <c r="D1096" s="84" t="s">
        <v>101</v>
      </c>
      <c r="E1096" s="82" t="s">
        <v>112</v>
      </c>
      <c r="F1096" s="82">
        <v>30.106160338287399</v>
      </c>
      <c r="G1096" s="82">
        <v>27.437667981630302</v>
      </c>
      <c r="H1096" s="82">
        <v>28.242642876133999</v>
      </c>
      <c r="I1096" s="82">
        <v>28.948667368323299</v>
      </c>
      <c r="J1096" s="82">
        <v>29.468273255917399</v>
      </c>
      <c r="K1096" s="82">
        <v>30.060841984230901</v>
      </c>
      <c r="L1096" s="82">
        <v>30.776430131638101</v>
      </c>
      <c r="M1096" s="82">
        <v>31.588991998822198</v>
      </c>
      <c r="N1096" s="82">
        <v>32.443645576508999</v>
      </c>
      <c r="O1096" s="82">
        <v>33.516286541668201</v>
      </c>
      <c r="P1096" s="82">
        <v>34.501866268598299</v>
      </c>
      <c r="Q1096" s="82">
        <v>35.438028932092898</v>
      </c>
      <c r="R1096" s="82">
        <v>36.342680950432197</v>
      </c>
      <c r="S1096" s="82">
        <v>37.468924894988497</v>
      </c>
      <c r="T1096" s="82">
        <v>38.662550458982103</v>
      </c>
      <c r="U1096" s="82">
        <v>40.043553899978903</v>
      </c>
      <c r="V1096" s="82">
        <v>41.475951086948598</v>
      </c>
      <c r="W1096" s="82">
        <v>42.888261691074902</v>
      </c>
      <c r="X1096" s="82">
        <v>44.1861281900566</v>
      </c>
      <c r="Y1096" s="82">
        <v>45.509662493164001</v>
      </c>
      <c r="Z1096" s="82">
        <v>46.910839723586797</v>
      </c>
      <c r="AA1096" s="82">
        <v>48.270855447053897</v>
      </c>
      <c r="AB1096" s="82">
        <v>49.459800924451599</v>
      </c>
      <c r="AC1096" s="82">
        <v>50.667873712285001</v>
      </c>
      <c r="AD1096" s="82">
        <v>52.0901549356809</v>
      </c>
      <c r="AE1096" s="82">
        <v>53.633275413607002</v>
      </c>
      <c r="AF1096" s="82">
        <v>55.257934046201697</v>
      </c>
      <c r="AG1096" s="82">
        <v>56.852797096430898</v>
      </c>
      <c r="AH1096" s="82">
        <v>56.649983654319399</v>
      </c>
      <c r="AI1096" s="82">
        <v>56.239066237422698</v>
      </c>
      <c r="AJ1096" s="82">
        <v>56.016398763354402</v>
      </c>
      <c r="AK1096" s="82">
        <v>55.693356512790302</v>
      </c>
    </row>
    <row r="1097" spans="1:37" s="82" customFormat="1" x14ac:dyDescent="0.3">
      <c r="A1097" s="100" t="str">
        <f t="shared" si="21"/>
        <v>SDGbaseTRA_UrbIRT_v7QINVXcvehi</v>
      </c>
      <c r="B1097" s="101" t="s">
        <v>220</v>
      </c>
      <c r="C1097" s="102" t="s">
        <v>325</v>
      </c>
      <c r="D1097" s="84" t="s">
        <v>101</v>
      </c>
      <c r="E1097" s="82" t="s">
        <v>113</v>
      </c>
      <c r="F1097" s="82">
        <v>91.082781884189203</v>
      </c>
      <c r="G1097" s="82">
        <v>83.009560173085802</v>
      </c>
      <c r="H1097" s="82">
        <v>85.444920641324799</v>
      </c>
      <c r="I1097" s="82">
        <v>87.580917862637506</v>
      </c>
      <c r="J1097" s="82">
        <v>89.152926687199596</v>
      </c>
      <c r="K1097" s="82">
        <v>90.945676331322503</v>
      </c>
      <c r="L1097" s="82">
        <v>93.110607309462097</v>
      </c>
      <c r="M1097" s="82">
        <v>95.568921305153495</v>
      </c>
      <c r="N1097" s="82">
        <v>98.154579008703095</v>
      </c>
      <c r="O1097" s="82">
        <v>101.399732889897</v>
      </c>
      <c r="P1097" s="82">
        <v>104.381492844961</v>
      </c>
      <c r="Q1097" s="82">
        <v>107.21374706566201</v>
      </c>
      <c r="R1097" s="82">
        <v>109.950669394568</v>
      </c>
      <c r="S1097" s="82">
        <v>113.35799302527199</v>
      </c>
      <c r="T1097" s="82">
        <v>116.969172122009</v>
      </c>
      <c r="U1097" s="82">
        <v>121.14724178563399</v>
      </c>
      <c r="V1097" s="82">
        <v>125.48079741299701</v>
      </c>
      <c r="W1097" s="82">
        <v>129.75358335656901</v>
      </c>
      <c r="X1097" s="82">
        <v>133.68013160826399</v>
      </c>
      <c r="Y1097" s="82">
        <v>137.684334897279</v>
      </c>
      <c r="Z1097" s="82">
        <v>141.92343807834399</v>
      </c>
      <c r="AA1097" s="82">
        <v>146.03801177713899</v>
      </c>
      <c r="AB1097" s="82">
        <v>149.63503180138599</v>
      </c>
      <c r="AC1097" s="82">
        <v>153.289919339286</v>
      </c>
      <c r="AD1097" s="82">
        <v>157.59287026338001</v>
      </c>
      <c r="AE1097" s="82">
        <v>162.26140668026801</v>
      </c>
      <c r="AF1097" s="82">
        <v>167.17662755885701</v>
      </c>
      <c r="AG1097" s="82">
        <v>172.001705274079</v>
      </c>
      <c r="AH1097" s="82">
        <v>171.38811615134</v>
      </c>
      <c r="AI1097" s="82">
        <v>170.14493199782899</v>
      </c>
      <c r="AJ1097" s="82">
        <v>169.47127674769499</v>
      </c>
      <c r="AK1097" s="82">
        <v>168.49394896770301</v>
      </c>
    </row>
    <row r="1098" spans="1:37" s="82" customFormat="1" x14ac:dyDescent="0.3">
      <c r="A1098" s="100" t="str">
        <f t="shared" si="21"/>
        <v>SDGbaseTRA_UrbIRT_v7QINVXctequ</v>
      </c>
      <c r="B1098" s="101" t="s">
        <v>220</v>
      </c>
      <c r="C1098" s="102" t="s">
        <v>325</v>
      </c>
      <c r="D1098" s="84" t="s">
        <v>101</v>
      </c>
      <c r="E1098" s="82" t="s">
        <v>114</v>
      </c>
      <c r="F1098" s="82">
        <v>10.7690510467186</v>
      </c>
      <c r="G1098" s="82">
        <v>9.8145244620026109</v>
      </c>
      <c r="H1098" s="82">
        <v>10.1024660537842</v>
      </c>
      <c r="I1098" s="82">
        <v>10.355012831958099</v>
      </c>
      <c r="J1098" s="82">
        <v>10.540877195423899</v>
      </c>
      <c r="K1098" s="82">
        <v>10.7528405548225</v>
      </c>
      <c r="L1098" s="82">
        <v>11.0088082770848</v>
      </c>
      <c r="M1098" s="82">
        <v>11.299463748523101</v>
      </c>
      <c r="N1098" s="82">
        <v>11.605175533153</v>
      </c>
      <c r="O1098" s="82">
        <v>11.9888619673845</v>
      </c>
      <c r="P1098" s="82">
        <v>12.341406372604601</v>
      </c>
      <c r="Q1098" s="82">
        <v>12.676274167033499</v>
      </c>
      <c r="R1098" s="82">
        <v>12.999870522581499</v>
      </c>
      <c r="S1098" s="82">
        <v>13.402730880518201</v>
      </c>
      <c r="T1098" s="82">
        <v>13.829693817169099</v>
      </c>
      <c r="U1098" s="82">
        <v>14.323682302737399</v>
      </c>
      <c r="V1098" s="82">
        <v>14.836054463528599</v>
      </c>
      <c r="W1098" s="82">
        <v>15.341241601933399</v>
      </c>
      <c r="X1098" s="82">
        <v>15.8054917893473</v>
      </c>
      <c r="Y1098" s="82">
        <v>16.278923416366101</v>
      </c>
      <c r="Z1098" s="82">
        <v>16.7801281183398</v>
      </c>
      <c r="AA1098" s="82">
        <v>17.266609243325099</v>
      </c>
      <c r="AB1098" s="82">
        <v>17.691898100953999</v>
      </c>
      <c r="AC1098" s="82">
        <v>18.1240288467596</v>
      </c>
      <c r="AD1098" s="82">
        <v>18.632782501341801</v>
      </c>
      <c r="AE1098" s="82">
        <v>19.184760668311402</v>
      </c>
      <c r="AF1098" s="82">
        <v>19.7659052430865</v>
      </c>
      <c r="AG1098" s="82">
        <v>20.336391861355199</v>
      </c>
      <c r="AH1098" s="82">
        <v>20.263844971067002</v>
      </c>
      <c r="AI1098" s="82">
        <v>20.1168587533354</v>
      </c>
      <c r="AJ1098" s="82">
        <v>20.037210024711701</v>
      </c>
      <c r="AK1098" s="82">
        <v>19.921656980169299</v>
      </c>
    </row>
    <row r="1099" spans="1:37" s="82" customFormat="1" x14ac:dyDescent="0.3">
      <c r="A1099" s="100" t="str">
        <f t="shared" si="21"/>
        <v>SDGbaseTRA_UrbIRT_v7QINVXcfurn</v>
      </c>
      <c r="B1099" s="101" t="s">
        <v>220</v>
      </c>
      <c r="C1099" s="102" t="s">
        <v>325</v>
      </c>
      <c r="D1099" s="84" t="s">
        <v>101</v>
      </c>
      <c r="E1099" s="82" t="s">
        <v>115</v>
      </c>
      <c r="F1099" s="82">
        <v>21.769782937637601</v>
      </c>
      <c r="G1099" s="82">
        <v>19.840194483898799</v>
      </c>
      <c r="H1099" s="82">
        <v>20.4222723220118</v>
      </c>
      <c r="I1099" s="82">
        <v>20.932799063745499</v>
      </c>
      <c r="J1099" s="82">
        <v>21.308526398581201</v>
      </c>
      <c r="K1099" s="82">
        <v>21.737013208126601</v>
      </c>
      <c r="L1099" s="82">
        <v>22.254455434792401</v>
      </c>
      <c r="M1099" s="82">
        <v>22.842019417486799</v>
      </c>
      <c r="N1099" s="82">
        <v>23.460019941766699</v>
      </c>
      <c r="O1099" s="82">
        <v>24.2356472791339</v>
      </c>
      <c r="P1099" s="82">
        <v>24.948320581936901</v>
      </c>
      <c r="Q1099" s="82">
        <v>25.625260375972299</v>
      </c>
      <c r="R1099" s="82">
        <v>26.279414803240702</v>
      </c>
      <c r="S1099" s="82">
        <v>27.0938024877651</v>
      </c>
      <c r="T1099" s="82">
        <v>27.956913862479698</v>
      </c>
      <c r="U1099" s="82">
        <v>28.955518294556601</v>
      </c>
      <c r="V1099" s="82">
        <v>29.9912855757517</v>
      </c>
      <c r="W1099" s="82">
        <v>31.012528236618401</v>
      </c>
      <c r="X1099" s="82">
        <v>31.951016295121601</v>
      </c>
      <c r="Y1099" s="82">
        <v>32.908064758472896</v>
      </c>
      <c r="Z1099" s="82">
        <v>33.921256870011298</v>
      </c>
      <c r="AA1099" s="82">
        <v>34.904685070717498</v>
      </c>
      <c r="AB1099" s="82">
        <v>35.764412271954697</v>
      </c>
      <c r="AC1099" s="82">
        <v>36.637970443055998</v>
      </c>
      <c r="AD1099" s="82">
        <v>37.666422864809398</v>
      </c>
      <c r="AE1099" s="82">
        <v>38.782254225354997</v>
      </c>
      <c r="AF1099" s="82">
        <v>39.957045875367101</v>
      </c>
      <c r="AG1099" s="82">
        <v>41.110292321563499</v>
      </c>
      <c r="AH1099" s="82">
        <v>40.963637797639102</v>
      </c>
      <c r="AI1099" s="82">
        <v>40.666503162381098</v>
      </c>
      <c r="AJ1099" s="82">
        <v>40.505492175816499</v>
      </c>
      <c r="AK1099" s="82">
        <v>40.271900127031699</v>
      </c>
    </row>
    <row r="1100" spans="1:37" s="82" customFormat="1" x14ac:dyDescent="0.3">
      <c r="A1100" s="100" t="str">
        <f t="shared" si="21"/>
        <v>SDGbaseTRA_UrbIRT_v7QINVXcoman</v>
      </c>
      <c r="B1100" s="101" t="s">
        <v>220</v>
      </c>
      <c r="C1100" s="102" t="s">
        <v>325</v>
      </c>
      <c r="D1100" s="84" t="s">
        <v>101</v>
      </c>
      <c r="E1100" s="82" t="s">
        <v>116</v>
      </c>
      <c r="F1100" s="82">
        <v>1.4547423767087</v>
      </c>
      <c r="G1100" s="82">
        <v>1.32579969954454</v>
      </c>
      <c r="H1100" s="82">
        <v>1.3646964262630199</v>
      </c>
      <c r="I1100" s="82">
        <v>1.3988118277702599</v>
      </c>
      <c r="J1100" s="82">
        <v>1.42391940360779</v>
      </c>
      <c r="K1100" s="82">
        <v>1.4525525747097801</v>
      </c>
      <c r="L1100" s="82">
        <v>1.4871300960744001</v>
      </c>
      <c r="M1100" s="82">
        <v>1.5263934285156</v>
      </c>
      <c r="N1100" s="82">
        <v>1.56769065017709</v>
      </c>
      <c r="O1100" s="82">
        <v>1.61952111442352</v>
      </c>
      <c r="P1100" s="82">
        <v>1.66714474288626</v>
      </c>
      <c r="Q1100" s="82">
        <v>1.7123805179826299</v>
      </c>
      <c r="R1100" s="82">
        <v>1.75609368540304</v>
      </c>
      <c r="S1100" s="82">
        <v>1.81051426824216</v>
      </c>
      <c r="T1100" s="82">
        <v>1.8681907593772999</v>
      </c>
      <c r="U1100" s="82">
        <v>1.9349214286298499</v>
      </c>
      <c r="V1100" s="82">
        <v>2.00413546538342</v>
      </c>
      <c r="W1100" s="82">
        <v>2.07237890997455</v>
      </c>
      <c r="X1100" s="82">
        <v>2.1350923670931001</v>
      </c>
      <c r="Y1100" s="82">
        <v>2.1990461033425301</v>
      </c>
      <c r="Z1100" s="82">
        <v>2.2667515786164101</v>
      </c>
      <c r="AA1100" s="82">
        <v>2.33246811249807</v>
      </c>
      <c r="AB1100" s="82">
        <v>2.3899184598732202</v>
      </c>
      <c r="AC1100" s="82">
        <v>2.4482930469631201</v>
      </c>
      <c r="AD1100" s="82">
        <v>2.5170182760864002</v>
      </c>
      <c r="AE1100" s="82">
        <v>2.59158250900026</v>
      </c>
      <c r="AF1100" s="82">
        <v>2.6700866999686301</v>
      </c>
      <c r="AG1100" s="82">
        <v>2.74715115581904</v>
      </c>
      <c r="AH1100" s="82">
        <v>2.7373511246795501</v>
      </c>
      <c r="AI1100" s="82">
        <v>2.7174954216284002</v>
      </c>
      <c r="AJ1100" s="82">
        <v>2.7067360352834799</v>
      </c>
      <c r="AK1100" s="82">
        <v>2.6911264973655702</v>
      </c>
    </row>
    <row r="1101" spans="1:37" s="82" customFormat="1" x14ac:dyDescent="0.3">
      <c r="A1101" s="100" t="str">
        <f t="shared" si="21"/>
        <v>SDGbaseTRA_UrbIRT_v7QINVXccons</v>
      </c>
      <c r="B1101" s="101" t="s">
        <v>220</v>
      </c>
      <c r="C1101" s="102" t="s">
        <v>325</v>
      </c>
      <c r="D1101" s="84" t="s">
        <v>101</v>
      </c>
      <c r="E1101" s="82" t="s">
        <v>117</v>
      </c>
      <c r="F1101" s="82">
        <v>405.25154709129401</v>
      </c>
      <c r="G1101" s="82">
        <v>369.33163423009398</v>
      </c>
      <c r="H1101" s="82">
        <v>380.16720135993597</v>
      </c>
      <c r="I1101" s="82">
        <v>389.67082169973099</v>
      </c>
      <c r="J1101" s="82">
        <v>396.66510750234198</v>
      </c>
      <c r="K1101" s="82">
        <v>404.641527982691</v>
      </c>
      <c r="L1101" s="82">
        <v>414.27388231012497</v>
      </c>
      <c r="M1101" s="82">
        <v>425.21157579490301</v>
      </c>
      <c r="N1101" s="82">
        <v>436.71585534078201</v>
      </c>
      <c r="O1101" s="82">
        <v>451.15440896966902</v>
      </c>
      <c r="P1101" s="82">
        <v>464.42105289344801</v>
      </c>
      <c r="Q1101" s="82">
        <v>477.022505999636</v>
      </c>
      <c r="R1101" s="82">
        <v>489.19980213743003</v>
      </c>
      <c r="S1101" s="82">
        <v>504.35989215904601</v>
      </c>
      <c r="T1101" s="82">
        <v>520.426989424883</v>
      </c>
      <c r="U1101" s="82">
        <v>539.01633375553797</v>
      </c>
      <c r="V1101" s="82">
        <v>558.29747653648894</v>
      </c>
      <c r="W1101" s="82">
        <v>577.30823881452397</v>
      </c>
      <c r="X1101" s="82">
        <v>594.77849741676198</v>
      </c>
      <c r="Y1101" s="82">
        <v>612.59426395543096</v>
      </c>
      <c r="Z1101" s="82">
        <v>631.45516265515005</v>
      </c>
      <c r="AA1101" s="82">
        <v>649.76199653268702</v>
      </c>
      <c r="AB1101" s="82">
        <v>665.76609631521103</v>
      </c>
      <c r="AC1101" s="82">
        <v>682.02766407301499</v>
      </c>
      <c r="AD1101" s="82">
        <v>701.17263838071699</v>
      </c>
      <c r="AE1101" s="82">
        <v>721.94419988178697</v>
      </c>
      <c r="AF1101" s="82">
        <v>743.81332623188302</v>
      </c>
      <c r="AG1101" s="82">
        <v>765.28138164784298</v>
      </c>
      <c r="AH1101" s="82">
        <v>762.55136027470598</v>
      </c>
      <c r="AI1101" s="82">
        <v>757.02010298207801</v>
      </c>
      <c r="AJ1101" s="82">
        <v>754.02283141575595</v>
      </c>
      <c r="AK1101" s="82">
        <v>749.67443991229197</v>
      </c>
    </row>
    <row r="1102" spans="1:37" s="82" customFormat="1" x14ac:dyDescent="0.3">
      <c r="A1102" s="100" t="str">
        <f t="shared" si="21"/>
        <v>SDGbaseTRA_UrbIRT_v7QINVXcbsrv</v>
      </c>
      <c r="B1102" s="101" t="s">
        <v>220</v>
      </c>
      <c r="C1102" s="102" t="s">
        <v>325</v>
      </c>
      <c r="D1102" s="84" t="s">
        <v>101</v>
      </c>
      <c r="E1102" s="82" t="s">
        <v>118</v>
      </c>
      <c r="F1102" s="82">
        <v>61.778435490457603</v>
      </c>
      <c r="G1102" s="82">
        <v>56.302636482542702</v>
      </c>
      <c r="H1102" s="82">
        <v>57.954460861100003</v>
      </c>
      <c r="I1102" s="82">
        <v>59.403237060233302</v>
      </c>
      <c r="J1102" s="82">
        <v>60.469478601714997</v>
      </c>
      <c r="K1102" s="82">
        <v>61.685441333077399</v>
      </c>
      <c r="L1102" s="82">
        <v>63.153842341561599</v>
      </c>
      <c r="M1102" s="82">
        <v>64.8212353378714</v>
      </c>
      <c r="N1102" s="82">
        <v>66.575001355275802</v>
      </c>
      <c r="O1102" s="82">
        <v>68.776081796152695</v>
      </c>
      <c r="P1102" s="82">
        <v>70.798510857072202</v>
      </c>
      <c r="Q1102" s="82">
        <v>72.719535128032604</v>
      </c>
      <c r="R1102" s="82">
        <v>74.575898932925</v>
      </c>
      <c r="S1102" s="82">
        <v>76.8869737459693</v>
      </c>
      <c r="T1102" s="82">
        <v>79.336316972616601</v>
      </c>
      <c r="U1102" s="82">
        <v>82.170163302838304</v>
      </c>
      <c r="V1102" s="82">
        <v>85.109470614617393</v>
      </c>
      <c r="W1102" s="82">
        <v>88.007559861771995</v>
      </c>
      <c r="X1102" s="82">
        <v>90.670807545356595</v>
      </c>
      <c r="Y1102" s="82">
        <v>93.386726069843405</v>
      </c>
      <c r="Z1102" s="82">
        <v>96.261969414318997</v>
      </c>
      <c r="AA1102" s="82">
        <v>99.052748533746197</v>
      </c>
      <c r="AB1102" s="82">
        <v>101.49248813028601</v>
      </c>
      <c r="AC1102" s="82">
        <v>103.97147734552701</v>
      </c>
      <c r="AD1102" s="82">
        <v>106.89002650030299</v>
      </c>
      <c r="AE1102" s="82">
        <v>110.05654019146699</v>
      </c>
      <c r="AF1102" s="82">
        <v>113.390371786063</v>
      </c>
      <c r="AG1102" s="82">
        <v>116.663062257302</v>
      </c>
      <c r="AH1102" s="82">
        <v>116.246885069334</v>
      </c>
      <c r="AI1102" s="82">
        <v>115.403674415886</v>
      </c>
      <c r="AJ1102" s="82">
        <v>114.946756362306</v>
      </c>
      <c r="AK1102" s="82">
        <v>114.283867285356</v>
      </c>
    </row>
    <row r="1103" spans="1:37" s="82" customFormat="1" x14ac:dyDescent="0.3">
      <c r="A1103" s="100" t="str">
        <f t="shared" si="21"/>
        <v>SDGbaseTRA_UrbIRT_v7QINVXcimpt</v>
      </c>
      <c r="B1103" s="101" t="s">
        <v>220</v>
      </c>
      <c r="C1103" s="102" t="s">
        <v>325</v>
      </c>
      <c r="D1103" s="84" t="s">
        <v>101</v>
      </c>
      <c r="E1103" s="82" t="s">
        <v>119</v>
      </c>
      <c r="F1103" s="82">
        <v>2.8180303866150198</v>
      </c>
      <c r="G1103" s="82">
        <v>2.8180303866150198</v>
      </c>
      <c r="H1103" s="82">
        <v>2.8180303866150198</v>
      </c>
      <c r="I1103" s="82">
        <v>2.8180303866150198</v>
      </c>
      <c r="J1103" s="82">
        <v>2.8180303866150198</v>
      </c>
      <c r="K1103" s="82">
        <v>2.8180303866150198</v>
      </c>
      <c r="L1103" s="82">
        <v>2.8180303866150198</v>
      </c>
      <c r="M1103" s="82">
        <v>2.8180303866150198</v>
      </c>
      <c r="N1103" s="82">
        <v>2.8180303866150198</v>
      </c>
      <c r="O1103" s="82">
        <v>2.8180303866150198</v>
      </c>
      <c r="P1103" s="82">
        <v>2.8180303866150198</v>
      </c>
      <c r="Q1103" s="82">
        <v>2.8180303866150198</v>
      </c>
      <c r="R1103" s="82">
        <v>2.8180303866150198</v>
      </c>
      <c r="S1103" s="82">
        <v>2.8180303866150198</v>
      </c>
      <c r="T1103" s="82">
        <v>2.8180303866150198</v>
      </c>
      <c r="U1103" s="82">
        <v>2.8180303866150198</v>
      </c>
      <c r="V1103" s="82">
        <v>2.8180303866150198</v>
      </c>
      <c r="W1103" s="82">
        <v>2.8180303866150198</v>
      </c>
      <c r="X1103" s="82">
        <v>2.8180303866150198</v>
      </c>
      <c r="Y1103" s="82">
        <v>2.8180303866150198</v>
      </c>
      <c r="Z1103" s="82">
        <v>2.8180303866150198</v>
      </c>
      <c r="AA1103" s="82">
        <v>2.8180303866150198</v>
      </c>
      <c r="AB1103" s="82">
        <v>2.8180303866150198</v>
      </c>
      <c r="AC1103" s="82">
        <v>2.8180303866150198</v>
      </c>
      <c r="AD1103" s="82">
        <v>2.8180303866150198</v>
      </c>
      <c r="AE1103" s="82">
        <v>2.8180303866150198</v>
      </c>
      <c r="AF1103" s="82">
        <v>2.8180303866150198</v>
      </c>
      <c r="AG1103" s="82">
        <v>2.8180303866150198</v>
      </c>
      <c r="AH1103" s="82">
        <v>2.8180303866150198</v>
      </c>
      <c r="AI1103" s="82">
        <v>2.8180303866150198</v>
      </c>
      <c r="AJ1103" s="82">
        <v>2.8180303866150198</v>
      </c>
      <c r="AK1103" s="82">
        <v>2.8180303866150198</v>
      </c>
    </row>
    <row r="1104" spans="1:37" s="82" customFormat="1" x14ac:dyDescent="0.3">
      <c r="A1104" s="100" t="str">
        <f t="shared" si="21"/>
        <v>SDGbaseTRA_UrbIRT_v7PQXcawhe</v>
      </c>
      <c r="B1104" s="101" t="s">
        <v>220</v>
      </c>
      <c r="C1104" s="102" t="s">
        <v>325</v>
      </c>
      <c r="D1104" s="84" t="s">
        <v>120</v>
      </c>
      <c r="E1104" s="82" t="s">
        <v>121</v>
      </c>
      <c r="F1104" s="82">
        <v>1.0510479314410699</v>
      </c>
      <c r="G1104" s="82">
        <v>1.0560597083321299</v>
      </c>
      <c r="H1104" s="82">
        <v>1.0630121822265</v>
      </c>
      <c r="I1104" s="82">
        <v>1.06421368827297</v>
      </c>
      <c r="J1104" s="82">
        <v>1.06801874662051</v>
      </c>
      <c r="K1104" s="82">
        <v>1.0687917108356899</v>
      </c>
      <c r="L1104" s="82">
        <v>1.0702263710620199</v>
      </c>
      <c r="M1104" s="82">
        <v>1.0735447810073899</v>
      </c>
      <c r="N1104" s="82">
        <v>1.07646518756797</v>
      </c>
      <c r="O1104" s="82">
        <v>1.0998589356066899</v>
      </c>
      <c r="P1104" s="82">
        <v>1.1047876212942001</v>
      </c>
      <c r="Q1104" s="82">
        <v>1.10526057083399</v>
      </c>
      <c r="R1104" s="82">
        <v>1.1054236716479999</v>
      </c>
      <c r="S1104" s="82">
        <v>1.1057408788458101</v>
      </c>
      <c r="T1104" s="82">
        <v>1.10637686772463</v>
      </c>
      <c r="U1104" s="82">
        <v>1.1072941509719301</v>
      </c>
      <c r="V1104" s="82">
        <v>1.1061678434547799</v>
      </c>
      <c r="W1104" s="82">
        <v>1.10620547206536</v>
      </c>
      <c r="X1104" s="82">
        <v>1.1082826283393401</v>
      </c>
      <c r="Y1104" s="82">
        <v>1.1071929905097</v>
      </c>
      <c r="Z1104" s="82">
        <v>1.10551450654592</v>
      </c>
      <c r="AA1104" s="82">
        <v>1.10571963546847</v>
      </c>
      <c r="AB1104" s="82">
        <v>1.1110654241473099</v>
      </c>
      <c r="AC1104" s="82">
        <v>1.1128678134363501</v>
      </c>
      <c r="AD1104" s="82">
        <v>1.11284174056579</v>
      </c>
      <c r="AE1104" s="82">
        <v>1.1129735482788601</v>
      </c>
      <c r="AF1104" s="82">
        <v>1.11283391328755</v>
      </c>
      <c r="AG1104" s="82">
        <v>1.1108851907105901</v>
      </c>
      <c r="AH1104" s="82">
        <v>1.1049059051090599</v>
      </c>
      <c r="AI1104" s="82">
        <v>1.0958626620456799</v>
      </c>
      <c r="AJ1104" s="82">
        <v>1.0895529654865601</v>
      </c>
      <c r="AK1104" s="82">
        <v>1.0831756765846801</v>
      </c>
    </row>
    <row r="1105" spans="1:37" s="82" customFormat="1" x14ac:dyDescent="0.3">
      <c r="A1105" s="100" t="str">
        <f t="shared" si="21"/>
        <v>SDGbaseTRA_UrbIRT_v7PQXcamai</v>
      </c>
      <c r="B1105" s="101" t="s">
        <v>220</v>
      </c>
      <c r="C1105" s="102" t="s">
        <v>325</v>
      </c>
      <c r="D1105" s="84" t="s">
        <v>120</v>
      </c>
      <c r="E1105" s="82" t="s">
        <v>122</v>
      </c>
      <c r="F1105" s="82">
        <v>1.10226358857782</v>
      </c>
      <c r="G1105" s="82">
        <v>1.0786327739442301</v>
      </c>
      <c r="H1105" s="82">
        <v>1.07890996242812</v>
      </c>
      <c r="I1105" s="82">
        <v>1.09152129549557</v>
      </c>
      <c r="J1105" s="82">
        <v>1.1031919788060101</v>
      </c>
      <c r="K1105" s="82">
        <v>1.0993167815573599</v>
      </c>
      <c r="L1105" s="82">
        <v>1.0963826599586</v>
      </c>
      <c r="M1105" s="82">
        <v>1.09412394099345</v>
      </c>
      <c r="N1105" s="82">
        <v>1.0931387062586599</v>
      </c>
      <c r="O1105" s="82">
        <v>1.10502876257604</v>
      </c>
      <c r="P1105" s="82">
        <v>1.1019326070572999</v>
      </c>
      <c r="Q1105" s="82">
        <v>1.0961731939350401</v>
      </c>
      <c r="R1105" s="82">
        <v>1.0927844784318801</v>
      </c>
      <c r="S1105" s="82">
        <v>1.0883620673189001</v>
      </c>
      <c r="T1105" s="82">
        <v>1.08367148651286</v>
      </c>
      <c r="U1105" s="82">
        <v>1.08155553866413</v>
      </c>
      <c r="V1105" s="82">
        <v>1.0753262671592401</v>
      </c>
      <c r="W1105" s="82">
        <v>1.06950259942975</v>
      </c>
      <c r="X1105" s="82">
        <v>1.0673030582387699</v>
      </c>
      <c r="Y1105" s="82">
        <v>1.06324420144542</v>
      </c>
      <c r="Z1105" s="82">
        <v>1.06018317435736</v>
      </c>
      <c r="AA1105" s="82">
        <v>1.05812130661851</v>
      </c>
      <c r="AB1105" s="82">
        <v>1.0611119244041001</v>
      </c>
      <c r="AC1105" s="82">
        <v>1.05958653698712</v>
      </c>
      <c r="AD1105" s="82">
        <v>1.0574067846653401</v>
      </c>
      <c r="AE1105" s="82">
        <v>1.05652736464937</v>
      </c>
      <c r="AF1105" s="82">
        <v>1.05470692356798</v>
      </c>
      <c r="AG1105" s="82">
        <v>1.0451226713870401</v>
      </c>
      <c r="AH1105" s="82">
        <v>1.02496955023037</v>
      </c>
      <c r="AI1105" s="82">
        <v>1.00779976775985</v>
      </c>
      <c r="AJ1105" s="82">
        <v>0.99561880962279004</v>
      </c>
      <c r="AK1105" s="82">
        <v>0.98329409117562305</v>
      </c>
    </row>
    <row r="1106" spans="1:37" s="82" customFormat="1" x14ac:dyDescent="0.3">
      <c r="A1106" s="100" t="str">
        <f t="shared" si="21"/>
        <v>SDGbaseTRA_UrbIRT_v7PQXcaoce</v>
      </c>
      <c r="B1106" s="101" t="s">
        <v>220</v>
      </c>
      <c r="C1106" s="102" t="s">
        <v>325</v>
      </c>
      <c r="D1106" s="84" t="s">
        <v>120</v>
      </c>
      <c r="E1106" s="82" t="s">
        <v>123</v>
      </c>
      <c r="F1106" s="82">
        <v>1.08508351950576</v>
      </c>
      <c r="G1106" s="82">
        <v>1.0623469945686499</v>
      </c>
      <c r="H1106" s="82">
        <v>1.0735426816438201</v>
      </c>
      <c r="I1106" s="82">
        <v>1.0881796048069099</v>
      </c>
      <c r="J1106" s="82">
        <v>1.1037000931838299</v>
      </c>
      <c r="K1106" s="82">
        <v>1.10702746730339</v>
      </c>
      <c r="L1106" s="82">
        <v>1.1108287163321799</v>
      </c>
      <c r="M1106" s="82">
        <v>1.1139841337574801</v>
      </c>
      <c r="N1106" s="82">
        <v>1.11743538830742</v>
      </c>
      <c r="O1106" s="82">
        <v>1.1460889458882999</v>
      </c>
      <c r="P1106" s="82">
        <v>1.1505189772716999</v>
      </c>
      <c r="Q1106" s="82">
        <v>1.14947724986489</v>
      </c>
      <c r="R1106" s="82">
        <v>1.1515319227176</v>
      </c>
      <c r="S1106" s="82">
        <v>1.1526448545449799</v>
      </c>
      <c r="T1106" s="82">
        <v>1.1536536658830301</v>
      </c>
      <c r="U1106" s="82">
        <v>1.1562263103432</v>
      </c>
      <c r="V1106" s="82">
        <v>1.1543602319771999</v>
      </c>
      <c r="W1106" s="82">
        <v>1.15361084293642</v>
      </c>
      <c r="X1106" s="82">
        <v>1.1563620796274701</v>
      </c>
      <c r="Y1106" s="82">
        <v>1.15563500125172</v>
      </c>
      <c r="Z1106" s="82">
        <v>1.1555016336041</v>
      </c>
      <c r="AA1106" s="82">
        <v>1.15706867361696</v>
      </c>
      <c r="AB1106" s="82">
        <v>1.16808115672413</v>
      </c>
      <c r="AC1106" s="82">
        <v>1.17203143461366</v>
      </c>
      <c r="AD1106" s="82">
        <v>1.17323313957804</v>
      </c>
      <c r="AE1106" s="82">
        <v>1.1755743860946399</v>
      </c>
      <c r="AF1106" s="82">
        <v>1.17736545118194</v>
      </c>
      <c r="AG1106" s="82">
        <v>1.17386887422898</v>
      </c>
      <c r="AH1106" s="82">
        <v>1.1589536402860601</v>
      </c>
      <c r="AI1106" s="82">
        <v>1.14221914378306</v>
      </c>
      <c r="AJ1106" s="82">
        <v>1.1294228076566599</v>
      </c>
      <c r="AK1106" s="82">
        <v>1.1156927130876</v>
      </c>
    </row>
    <row r="1107" spans="1:37" s="82" customFormat="1" x14ac:dyDescent="0.3">
      <c r="A1107" s="100" t="str">
        <f t="shared" si="21"/>
        <v>SDGbaseTRA_UrbIRT_v7PQXcaveg</v>
      </c>
      <c r="B1107" s="101" t="s">
        <v>220</v>
      </c>
      <c r="C1107" s="102" t="s">
        <v>325</v>
      </c>
      <c r="D1107" s="84" t="s">
        <v>120</v>
      </c>
      <c r="E1107" s="82" t="s">
        <v>124</v>
      </c>
      <c r="F1107" s="82">
        <v>1.1008286219071399</v>
      </c>
      <c r="G1107" s="82">
        <v>1.1199450777507101</v>
      </c>
      <c r="H1107" s="82">
        <v>1.11527492992386</v>
      </c>
      <c r="I1107" s="82">
        <v>1.1168329690657599</v>
      </c>
      <c r="J1107" s="82">
        <v>1.11637708905029</v>
      </c>
      <c r="K1107" s="82">
        <v>1.1137007863503601</v>
      </c>
      <c r="L1107" s="82">
        <v>1.11228090456303</v>
      </c>
      <c r="M1107" s="82">
        <v>1.1131369293068001</v>
      </c>
      <c r="N1107" s="82">
        <v>1.11274042309891</v>
      </c>
      <c r="O1107" s="82">
        <v>1.1078773072171899</v>
      </c>
      <c r="P1107" s="82">
        <v>1.1081799448151699</v>
      </c>
      <c r="Q1107" s="82">
        <v>1.1094129438659099</v>
      </c>
      <c r="R1107" s="82">
        <v>1.1099687090513299</v>
      </c>
      <c r="S1107" s="82">
        <v>1.1097829894000799</v>
      </c>
      <c r="T1107" s="82">
        <v>1.1094718914725501</v>
      </c>
      <c r="U1107" s="82">
        <v>1.1094527748505201</v>
      </c>
      <c r="V1107" s="82">
        <v>1.1073553025402301</v>
      </c>
      <c r="W1107" s="82">
        <v>1.1063338696215601</v>
      </c>
      <c r="X1107" s="82">
        <v>1.1072012322315099</v>
      </c>
      <c r="Y1107" s="82">
        <v>1.10546485551412</v>
      </c>
      <c r="Z1107" s="82">
        <v>1.1047891994853301</v>
      </c>
      <c r="AA1107" s="82">
        <v>1.1049724191447301</v>
      </c>
      <c r="AB1107" s="82">
        <v>1.1017915959914599</v>
      </c>
      <c r="AC1107" s="82">
        <v>1.0975632688183901</v>
      </c>
      <c r="AD1107" s="82">
        <v>1.09612462070023</v>
      </c>
      <c r="AE1107" s="82">
        <v>1.0955071812156301</v>
      </c>
      <c r="AF1107" s="82">
        <v>1.0946212142664</v>
      </c>
      <c r="AG1107" s="82">
        <v>1.09656395921112</v>
      </c>
      <c r="AH1107" s="82">
        <v>1.09207879049724</v>
      </c>
      <c r="AI1107" s="82">
        <v>1.0905998807636399</v>
      </c>
      <c r="AJ1107" s="82">
        <v>1.0920311195824699</v>
      </c>
      <c r="AK1107" s="82">
        <v>1.0937338096045499</v>
      </c>
    </row>
    <row r="1108" spans="1:37" s="82" customFormat="1" x14ac:dyDescent="0.3">
      <c r="A1108" s="100" t="str">
        <f t="shared" si="21"/>
        <v>SDGbaseTRA_UrbIRT_v7PQXcaofr</v>
      </c>
      <c r="B1108" s="101" t="s">
        <v>220</v>
      </c>
      <c r="C1108" s="102" t="s">
        <v>325</v>
      </c>
      <c r="D1108" s="84" t="s">
        <v>120</v>
      </c>
      <c r="E1108" s="82" t="s">
        <v>125</v>
      </c>
      <c r="F1108" s="82">
        <v>1.09503357116428</v>
      </c>
      <c r="G1108" s="82">
        <v>1.1077163157186001</v>
      </c>
      <c r="H1108" s="82">
        <v>1.0953236021153401</v>
      </c>
      <c r="I1108" s="82">
        <v>1.09407294612502</v>
      </c>
      <c r="J1108" s="82">
        <v>1.08945950057759</v>
      </c>
      <c r="K1108" s="82">
        <v>1.0823221120274999</v>
      </c>
      <c r="L1108" s="82">
        <v>1.0762191826888801</v>
      </c>
      <c r="M1108" s="82">
        <v>1.0733228779891599</v>
      </c>
      <c r="N1108" s="82">
        <v>1.06974600399252</v>
      </c>
      <c r="O1108" s="82">
        <v>1.0502886741758399</v>
      </c>
      <c r="P1108" s="82">
        <v>1.0444504421338801</v>
      </c>
      <c r="Q1108" s="82">
        <v>1.0423424195506099</v>
      </c>
      <c r="R1108" s="82">
        <v>1.03970329478027</v>
      </c>
      <c r="S1108" s="82">
        <v>1.0367889792337099</v>
      </c>
      <c r="T1108" s="82">
        <v>1.0337737962532501</v>
      </c>
      <c r="U1108" s="82">
        <v>1.0309295071836899</v>
      </c>
      <c r="V1108" s="82">
        <v>1.02597681790611</v>
      </c>
      <c r="W1108" s="82">
        <v>1.02255261100751</v>
      </c>
      <c r="X1108" s="82">
        <v>1.0220051736465701</v>
      </c>
      <c r="Y1108" s="82">
        <v>1.0188688011854601</v>
      </c>
      <c r="Z1108" s="82">
        <v>1.0173887959915999</v>
      </c>
      <c r="AA1108" s="82">
        <v>1.01605925338568</v>
      </c>
      <c r="AB1108" s="82">
        <v>1.0102790856079</v>
      </c>
      <c r="AC1108" s="82">
        <v>1.00411624019042</v>
      </c>
      <c r="AD1108" s="82">
        <v>1.0006452853461401</v>
      </c>
      <c r="AE1108" s="82">
        <v>0.99823666365198604</v>
      </c>
      <c r="AF1108" s="82">
        <v>0.99574526728199697</v>
      </c>
      <c r="AG1108" s="82">
        <v>0.995907115460964</v>
      </c>
      <c r="AH1108" s="82">
        <v>0.99240956999275798</v>
      </c>
      <c r="AI1108" s="82">
        <v>0.993506753211852</v>
      </c>
      <c r="AJ1108" s="82">
        <v>0.99650019271897206</v>
      </c>
      <c r="AK1108" s="82">
        <v>0.999990624512615</v>
      </c>
    </row>
    <row r="1109" spans="1:37" s="82" customFormat="1" x14ac:dyDescent="0.3">
      <c r="A1109" s="100" t="str">
        <f t="shared" si="21"/>
        <v>SDGbaseTRA_UrbIRT_v7PQXcagra</v>
      </c>
      <c r="B1109" s="101" t="s">
        <v>220</v>
      </c>
      <c r="C1109" s="102" t="s">
        <v>325</v>
      </c>
      <c r="D1109" s="84" t="s">
        <v>120</v>
      </c>
      <c r="E1109" s="82" t="s">
        <v>126</v>
      </c>
      <c r="F1109" s="82">
        <v>1.09625440769364</v>
      </c>
      <c r="G1109" s="82">
        <v>1.1423169700282401</v>
      </c>
      <c r="H1109" s="82">
        <v>1.1386887930331699</v>
      </c>
      <c r="I1109" s="82">
        <v>1.1404849083600801</v>
      </c>
      <c r="J1109" s="82">
        <v>1.1397451275750199</v>
      </c>
      <c r="K1109" s="82">
        <v>1.1399311285420799</v>
      </c>
      <c r="L1109" s="82">
        <v>1.14103863963845</v>
      </c>
      <c r="M1109" s="82">
        <v>1.14388569656492</v>
      </c>
      <c r="N1109" s="82">
        <v>1.1428389516503501</v>
      </c>
      <c r="O1109" s="82">
        <v>1.1315268825390901</v>
      </c>
      <c r="P1109" s="82">
        <v>1.1299041802644501</v>
      </c>
      <c r="Q1109" s="82">
        <v>1.1306320677474699</v>
      </c>
      <c r="R1109" s="82">
        <v>1.1313832533939401</v>
      </c>
      <c r="S1109" s="82">
        <v>1.1317055477765301</v>
      </c>
      <c r="T1109" s="82">
        <v>1.1322237133728299</v>
      </c>
      <c r="U1109" s="82">
        <v>1.13256012788272</v>
      </c>
      <c r="V1109" s="82">
        <v>1.1292273738929099</v>
      </c>
      <c r="W1109" s="82">
        <v>1.1295031239592399</v>
      </c>
      <c r="X1109" s="82">
        <v>1.1334947589111599</v>
      </c>
      <c r="Y1109" s="82">
        <v>1.13218936765987</v>
      </c>
      <c r="Z1109" s="82">
        <v>1.13297825493224</v>
      </c>
      <c r="AA1109" s="82">
        <v>1.1363720307768901</v>
      </c>
      <c r="AB1109" s="82">
        <v>1.13288055754345</v>
      </c>
      <c r="AC1109" s="82">
        <v>1.12443795012353</v>
      </c>
      <c r="AD1109" s="82">
        <v>1.12161144418754</v>
      </c>
      <c r="AE1109" s="82">
        <v>1.1196379067337401</v>
      </c>
      <c r="AF1109" s="82">
        <v>1.1182350670765</v>
      </c>
      <c r="AG1109" s="82">
        <v>1.12590526794048</v>
      </c>
      <c r="AH1109" s="82">
        <v>1.1248644555898599</v>
      </c>
      <c r="AI1109" s="82">
        <v>1.12852847599281</v>
      </c>
      <c r="AJ1109" s="82">
        <v>1.1346175882945</v>
      </c>
      <c r="AK1109" s="82">
        <v>1.1410540208212701</v>
      </c>
    </row>
    <row r="1110" spans="1:37" s="82" customFormat="1" x14ac:dyDescent="0.3">
      <c r="A1110" s="100" t="str">
        <f t="shared" si="21"/>
        <v>SDGbaseTRA_UrbIRT_v7PQXcaoil</v>
      </c>
      <c r="B1110" s="101" t="s">
        <v>220</v>
      </c>
      <c r="C1110" s="102" t="s">
        <v>325</v>
      </c>
      <c r="D1110" s="84" t="s">
        <v>120</v>
      </c>
      <c r="E1110" s="82" t="s">
        <v>127</v>
      </c>
      <c r="F1110" s="82">
        <v>1.17586477703735</v>
      </c>
      <c r="G1110" s="82">
        <v>1.1448643406010199</v>
      </c>
      <c r="H1110" s="82">
        <v>1.1454158410191499</v>
      </c>
      <c r="I1110" s="82">
        <v>1.1580468619490101</v>
      </c>
      <c r="J1110" s="82">
        <v>1.1689858531299999</v>
      </c>
      <c r="K1110" s="82">
        <v>1.16911851815011</v>
      </c>
      <c r="L1110" s="82">
        <v>1.1702594646272899</v>
      </c>
      <c r="M1110" s="82">
        <v>1.1723186573472899</v>
      </c>
      <c r="N1110" s="82">
        <v>1.1744306356702501</v>
      </c>
      <c r="O1110" s="82">
        <v>1.18306359023687</v>
      </c>
      <c r="P1110" s="82">
        <v>1.1864312890583499</v>
      </c>
      <c r="Q1110" s="82">
        <v>1.18821133355354</v>
      </c>
      <c r="R1110" s="82">
        <v>1.1926269572991699</v>
      </c>
      <c r="S1110" s="82">
        <v>1.19537189229839</v>
      </c>
      <c r="T1110" s="82">
        <v>1.1973075853669899</v>
      </c>
      <c r="U1110" s="82">
        <v>1.19984291537869</v>
      </c>
      <c r="V1110" s="82">
        <v>1.19927846935872</v>
      </c>
      <c r="W1110" s="82">
        <v>1.1996961731409601</v>
      </c>
      <c r="X1110" s="82">
        <v>1.2029313572141</v>
      </c>
      <c r="Y1110" s="82">
        <v>1.2027757732609901</v>
      </c>
      <c r="Z1110" s="82">
        <v>1.20369972032579</v>
      </c>
      <c r="AA1110" s="82">
        <v>1.2044787552741401</v>
      </c>
      <c r="AB1110" s="82">
        <v>1.20870371478495</v>
      </c>
      <c r="AC1110" s="82">
        <v>1.2099295904690299</v>
      </c>
      <c r="AD1110" s="82">
        <v>1.2113977161756999</v>
      </c>
      <c r="AE1110" s="82">
        <v>1.21423553984168</v>
      </c>
      <c r="AF1110" s="82">
        <v>1.2168627643923799</v>
      </c>
      <c r="AG1110" s="82">
        <v>1.21672517570716</v>
      </c>
      <c r="AH1110" s="82">
        <v>1.20290168696029</v>
      </c>
      <c r="AI1110" s="82">
        <v>1.1911784062303199</v>
      </c>
      <c r="AJ1110" s="82">
        <v>1.1829963661242</v>
      </c>
      <c r="AK1110" s="82">
        <v>1.17381542566443</v>
      </c>
    </row>
    <row r="1111" spans="1:37" s="82" customFormat="1" x14ac:dyDescent="0.3">
      <c r="A1111" s="100" t="str">
        <f t="shared" si="21"/>
        <v>SDGbaseTRA_UrbIRT_v7PQXcatub</v>
      </c>
      <c r="B1111" s="101" t="s">
        <v>220</v>
      </c>
      <c r="C1111" s="102" t="s">
        <v>325</v>
      </c>
      <c r="D1111" s="84" t="s">
        <v>120</v>
      </c>
      <c r="E1111" s="82" t="s">
        <v>128</v>
      </c>
      <c r="F1111" s="82">
        <v>1.10765105881098</v>
      </c>
      <c r="G1111" s="82">
        <v>1.1234214510063001</v>
      </c>
      <c r="H1111" s="82">
        <v>1.1201084115675799</v>
      </c>
      <c r="I1111" s="82">
        <v>1.12446761244208</v>
      </c>
      <c r="J1111" s="82">
        <v>1.12583566598937</v>
      </c>
      <c r="K1111" s="82">
        <v>1.12359749976249</v>
      </c>
      <c r="L1111" s="82">
        <v>1.1222598343121899</v>
      </c>
      <c r="M1111" s="82">
        <v>1.12270926810247</v>
      </c>
      <c r="N1111" s="82">
        <v>1.1217399419835401</v>
      </c>
      <c r="O1111" s="82">
        <v>1.1151130170653401</v>
      </c>
      <c r="P1111" s="82">
        <v>1.1149089279617901</v>
      </c>
      <c r="Q1111" s="82">
        <v>1.1163585649729</v>
      </c>
      <c r="R1111" s="82">
        <v>1.1168274022355</v>
      </c>
      <c r="S1111" s="82">
        <v>1.1164193773937801</v>
      </c>
      <c r="T1111" s="82">
        <v>1.1158773549538199</v>
      </c>
      <c r="U1111" s="82">
        <v>1.11547623509561</v>
      </c>
      <c r="V1111" s="82">
        <v>1.1124793053097799</v>
      </c>
      <c r="W1111" s="82">
        <v>1.11086810318791</v>
      </c>
      <c r="X1111" s="82">
        <v>1.11159349641757</v>
      </c>
      <c r="Y1111" s="82">
        <v>1.1099617990363899</v>
      </c>
      <c r="Z1111" s="82">
        <v>1.10982700583884</v>
      </c>
      <c r="AA1111" s="82">
        <v>1.11071823396234</v>
      </c>
      <c r="AB1111" s="82">
        <v>1.1070091265422799</v>
      </c>
      <c r="AC1111" s="82">
        <v>1.1018579225989</v>
      </c>
      <c r="AD1111" s="82">
        <v>1.1003298408503099</v>
      </c>
      <c r="AE1111" s="82">
        <v>1.0995666094283501</v>
      </c>
      <c r="AF1111" s="82">
        <v>1.09833284465314</v>
      </c>
      <c r="AG1111" s="82">
        <v>1.10091834732637</v>
      </c>
      <c r="AH1111" s="82">
        <v>1.0991896806099399</v>
      </c>
      <c r="AI1111" s="82">
        <v>1.10110445230886</v>
      </c>
      <c r="AJ1111" s="82">
        <v>1.1054423870897601</v>
      </c>
      <c r="AK1111" s="82">
        <v>1.1098299442862101</v>
      </c>
    </row>
    <row r="1112" spans="1:37" s="82" customFormat="1" x14ac:dyDescent="0.3">
      <c r="A1112" s="100" t="str">
        <f t="shared" si="21"/>
        <v>SDGbaseTRA_UrbIRT_v7PQXcapul</v>
      </c>
      <c r="B1112" s="101" t="s">
        <v>220</v>
      </c>
      <c r="C1112" s="102" t="s">
        <v>325</v>
      </c>
      <c r="D1112" s="84" t="s">
        <v>120</v>
      </c>
      <c r="E1112" s="82" t="s">
        <v>129</v>
      </c>
      <c r="F1112" s="82">
        <v>1.05635125125544</v>
      </c>
      <c r="G1112" s="82">
        <v>1.0606228536184299</v>
      </c>
      <c r="H1112" s="82">
        <v>1.06325928397241</v>
      </c>
      <c r="I1112" s="82">
        <v>1.0641526467360301</v>
      </c>
      <c r="J1112" s="82">
        <v>1.06639546452032</v>
      </c>
      <c r="K1112" s="82">
        <v>1.0652749108608499</v>
      </c>
      <c r="L1112" s="82">
        <v>1.0650428376254799</v>
      </c>
      <c r="M1112" s="82">
        <v>1.0671288794717499</v>
      </c>
      <c r="N1112" s="82">
        <v>1.0689389786127099</v>
      </c>
      <c r="O1112" s="82">
        <v>1.0841424022745001</v>
      </c>
      <c r="P1112" s="82">
        <v>1.08815284420346</v>
      </c>
      <c r="Q1112" s="82">
        <v>1.08924092739347</v>
      </c>
      <c r="R1112" s="82">
        <v>1.08985127885712</v>
      </c>
      <c r="S1112" s="82">
        <v>1.0902575190084001</v>
      </c>
      <c r="T1112" s="82">
        <v>1.09062184853315</v>
      </c>
      <c r="U1112" s="82">
        <v>1.09111141329522</v>
      </c>
      <c r="V1112" s="82">
        <v>1.0898903140117999</v>
      </c>
      <c r="W1112" s="82">
        <v>1.0894570337901299</v>
      </c>
      <c r="X1112" s="82">
        <v>1.0907685734257799</v>
      </c>
      <c r="Y1112" s="82">
        <v>1.08928268472425</v>
      </c>
      <c r="Z1112" s="82">
        <v>1.08765062621643</v>
      </c>
      <c r="AA1112" s="82">
        <v>1.08727635346597</v>
      </c>
      <c r="AB1112" s="82">
        <v>1.0899441355805499</v>
      </c>
      <c r="AC1112" s="82">
        <v>1.09038584029991</v>
      </c>
      <c r="AD1112" s="82">
        <v>1.0901322348499101</v>
      </c>
      <c r="AE1112" s="82">
        <v>1.09026889904558</v>
      </c>
      <c r="AF1112" s="82">
        <v>1.0901319001974801</v>
      </c>
      <c r="AG1112" s="82">
        <v>1.08924815729658</v>
      </c>
      <c r="AH1112" s="82">
        <v>1.08401650165121</v>
      </c>
      <c r="AI1112" s="82">
        <v>1.0773688979937499</v>
      </c>
      <c r="AJ1112" s="82">
        <v>1.07339240055329</v>
      </c>
      <c r="AK1112" s="82">
        <v>1.06932131084603</v>
      </c>
    </row>
    <row r="1113" spans="1:37" s="82" customFormat="1" x14ac:dyDescent="0.3">
      <c r="A1113" s="100" t="str">
        <f t="shared" si="21"/>
        <v>SDGbaseTRA_UrbIRT_v7PQXcasug</v>
      </c>
      <c r="B1113" s="101" t="s">
        <v>220</v>
      </c>
      <c r="C1113" s="102" t="s">
        <v>325</v>
      </c>
      <c r="D1113" s="84" t="s">
        <v>120</v>
      </c>
      <c r="E1113" s="82" t="s">
        <v>130</v>
      </c>
      <c r="F1113" s="82">
        <v>1.17287139328654</v>
      </c>
      <c r="G1113" s="82">
        <v>1.1663497349190199</v>
      </c>
      <c r="H1113" s="82">
        <v>1.15022769744093</v>
      </c>
      <c r="I1113" s="82">
        <v>1.1464488898360099</v>
      </c>
      <c r="J1113" s="82">
        <v>1.1431267442056201</v>
      </c>
      <c r="K1113" s="82">
        <v>1.1344913762917499</v>
      </c>
      <c r="L1113" s="82">
        <v>1.12787654912499</v>
      </c>
      <c r="M1113" s="82">
        <v>1.12821293117941</v>
      </c>
      <c r="N1113" s="82">
        <v>1.1276715849071499</v>
      </c>
      <c r="O1113" s="82">
        <v>1.1275334684815801</v>
      </c>
      <c r="P1113" s="82">
        <v>1.12655367040625</v>
      </c>
      <c r="Q1113" s="82">
        <v>1.1244314148481001</v>
      </c>
      <c r="R1113" s="82">
        <v>1.1216802903211101</v>
      </c>
      <c r="S1113" s="82">
        <v>1.11917120215058</v>
      </c>
      <c r="T1113" s="82">
        <v>1.1165658959688001</v>
      </c>
      <c r="U1113" s="82">
        <v>1.1139132676363499</v>
      </c>
      <c r="V1113" s="82">
        <v>1.10815323691612</v>
      </c>
      <c r="W1113" s="82">
        <v>1.1052960247538399</v>
      </c>
      <c r="X1113" s="82">
        <v>1.1059874936545899</v>
      </c>
      <c r="Y1113" s="82">
        <v>1.1019428028656</v>
      </c>
      <c r="Z1113" s="82">
        <v>1.09799950427635</v>
      </c>
      <c r="AA1113" s="82">
        <v>1.0951006583251801</v>
      </c>
      <c r="AB1113" s="82">
        <v>1.09311193839738</v>
      </c>
      <c r="AC1113" s="82">
        <v>1.0887360069310601</v>
      </c>
      <c r="AD1113" s="82">
        <v>1.0847661078103801</v>
      </c>
      <c r="AE1113" s="82">
        <v>1.0814063717753699</v>
      </c>
      <c r="AF1113" s="82">
        <v>1.0784055613652599</v>
      </c>
      <c r="AG1113" s="82">
        <v>1.0768173037422599</v>
      </c>
      <c r="AH1113" s="82">
        <v>1.06929231230389</v>
      </c>
      <c r="AI1113" s="82">
        <v>1.0624305286768601</v>
      </c>
      <c r="AJ1113" s="82">
        <v>1.0587164267050699</v>
      </c>
      <c r="AK1113" s="82">
        <v>1.0549350688075101</v>
      </c>
    </row>
    <row r="1114" spans="1:37" s="82" customFormat="1" x14ac:dyDescent="0.3">
      <c r="A1114" s="100" t="str">
        <f t="shared" si="21"/>
        <v>SDGbaseTRA_UrbIRT_v7PQXcaoth</v>
      </c>
      <c r="B1114" s="101" t="s">
        <v>220</v>
      </c>
      <c r="C1114" s="102" t="s">
        <v>325</v>
      </c>
      <c r="D1114" s="84" t="s">
        <v>120</v>
      </c>
      <c r="E1114" s="82" t="s">
        <v>131</v>
      </c>
      <c r="F1114" s="82">
        <v>1.1414377524414701</v>
      </c>
      <c r="G1114" s="82">
        <v>1.09170134062888</v>
      </c>
      <c r="H1114" s="82">
        <v>1.11328641566082</v>
      </c>
      <c r="I1114" s="82">
        <v>1.1251490242087201</v>
      </c>
      <c r="J1114" s="82">
        <v>1.14289677059266</v>
      </c>
      <c r="K1114" s="82">
        <v>1.1588831933647501</v>
      </c>
      <c r="L1114" s="82">
        <v>1.1770735312449401</v>
      </c>
      <c r="M1114" s="82">
        <v>1.19711806283383</v>
      </c>
      <c r="N1114" s="82">
        <v>1.2157640392489599</v>
      </c>
      <c r="O1114" s="82">
        <v>1.2803399262983399</v>
      </c>
      <c r="P1114" s="82">
        <v>1.3029815789142001</v>
      </c>
      <c r="Q1114" s="82">
        <v>1.3133656879370399</v>
      </c>
      <c r="R1114" s="82">
        <v>1.32688735996855</v>
      </c>
      <c r="S1114" s="82">
        <v>1.3413136026993699</v>
      </c>
      <c r="T1114" s="82">
        <v>1.35817241958056</v>
      </c>
      <c r="U1114" s="82">
        <v>1.37902084851249</v>
      </c>
      <c r="V1114" s="82">
        <v>1.3968180752538699</v>
      </c>
      <c r="W1114" s="82">
        <v>1.41894709797032</v>
      </c>
      <c r="X1114" s="82">
        <v>1.44774432038449</v>
      </c>
      <c r="Y1114" s="82">
        <v>1.4679227735279701</v>
      </c>
      <c r="Z1114" s="82">
        <v>1.4837572949839199</v>
      </c>
      <c r="AA1114" s="82">
        <v>1.50254087617538</v>
      </c>
      <c r="AB1114" s="82">
        <v>1.5311226468705399</v>
      </c>
      <c r="AC1114" s="82">
        <v>1.55028183008481</v>
      </c>
      <c r="AD1114" s="82">
        <v>1.5641660538694699</v>
      </c>
      <c r="AE1114" s="82">
        <v>1.5801180017575001</v>
      </c>
      <c r="AF1114" s="82">
        <v>1.59833147721653</v>
      </c>
      <c r="AG1114" s="82">
        <v>1.61382907045505</v>
      </c>
      <c r="AH1114" s="82">
        <v>1.5850621143069199</v>
      </c>
      <c r="AI1114" s="82">
        <v>1.5443304120140899</v>
      </c>
      <c r="AJ1114" s="82">
        <v>1.5068961456476699</v>
      </c>
      <c r="AK1114" s="82">
        <v>1.4687584375378699</v>
      </c>
    </row>
    <row r="1115" spans="1:37" s="82" customFormat="1" x14ac:dyDescent="0.3">
      <c r="A1115" s="100" t="str">
        <f t="shared" si="21"/>
        <v>SDGbaseTRA_UrbIRT_v7PQXclani</v>
      </c>
      <c r="B1115" s="101" t="s">
        <v>220</v>
      </c>
      <c r="C1115" s="102" t="s">
        <v>325</v>
      </c>
      <c r="D1115" s="84" t="s">
        <v>120</v>
      </c>
      <c r="E1115" s="82" t="s">
        <v>132</v>
      </c>
      <c r="F1115" s="82">
        <v>1.2312886539708301</v>
      </c>
      <c r="G1115" s="82">
        <v>1.1234141754217</v>
      </c>
      <c r="H1115" s="82">
        <v>1.1607988949508801</v>
      </c>
      <c r="I1115" s="82">
        <v>1.17787274247386</v>
      </c>
      <c r="J1115" s="82">
        <v>1.1937441107850499</v>
      </c>
      <c r="K1115" s="82">
        <v>1.1964812039928101</v>
      </c>
      <c r="L1115" s="82">
        <v>1.1954806510082101</v>
      </c>
      <c r="M1115" s="82">
        <v>1.19579149666893</v>
      </c>
      <c r="N1115" s="82">
        <v>1.19674800062188</v>
      </c>
      <c r="O1115" s="82">
        <v>1.21378474943583</v>
      </c>
      <c r="P1115" s="82">
        <v>1.2080175435095</v>
      </c>
      <c r="Q1115" s="82">
        <v>1.20403379195348</v>
      </c>
      <c r="R1115" s="82">
        <v>1.20550858685721</v>
      </c>
      <c r="S1115" s="82">
        <v>1.2075952268861001</v>
      </c>
      <c r="T1115" s="82">
        <v>1.2094920697607201</v>
      </c>
      <c r="U1115" s="82">
        <v>1.20933667354916</v>
      </c>
      <c r="V1115" s="82">
        <v>1.2107897330273001</v>
      </c>
      <c r="W1115" s="82">
        <v>1.2122525832305799</v>
      </c>
      <c r="X1115" s="82">
        <v>1.2157362067003199</v>
      </c>
      <c r="Y1115" s="82">
        <v>1.2163334438565401</v>
      </c>
      <c r="Z1115" s="82">
        <v>1.21577139727684</v>
      </c>
      <c r="AA1115" s="82">
        <v>1.2161727348620801</v>
      </c>
      <c r="AB1115" s="82">
        <v>1.2206209515577799</v>
      </c>
      <c r="AC1115" s="82">
        <v>1.21780015635259</v>
      </c>
      <c r="AD1115" s="82">
        <v>1.21525308090161</v>
      </c>
      <c r="AE1115" s="82">
        <v>1.21493857311773</v>
      </c>
      <c r="AF1115" s="82">
        <v>1.21557819420883</v>
      </c>
      <c r="AG1115" s="82">
        <v>1.2176324011182</v>
      </c>
      <c r="AH1115" s="82">
        <v>1.23766029736155</v>
      </c>
      <c r="AI1115" s="82">
        <v>1.24894818161984</v>
      </c>
      <c r="AJ1115" s="82">
        <v>1.2545745945623401</v>
      </c>
      <c r="AK1115" s="82">
        <v>1.25842259745783</v>
      </c>
    </row>
    <row r="1116" spans="1:37" s="82" customFormat="1" x14ac:dyDescent="0.3">
      <c r="A1116" s="100" t="str">
        <f t="shared" si="21"/>
        <v>SDGbaseTRA_UrbIRT_v7PQXcfore</v>
      </c>
      <c r="B1116" s="101" t="s">
        <v>220</v>
      </c>
      <c r="C1116" s="102" t="s">
        <v>325</v>
      </c>
      <c r="D1116" s="84" t="s">
        <v>120</v>
      </c>
      <c r="E1116" s="82" t="s">
        <v>133</v>
      </c>
      <c r="F1116" s="82">
        <v>1.1507943121006701</v>
      </c>
      <c r="G1116" s="82">
        <v>1.1468199419293099</v>
      </c>
      <c r="H1116" s="82">
        <v>1.1415051490758801</v>
      </c>
      <c r="I1116" s="82">
        <v>1.1446855265602001</v>
      </c>
      <c r="J1116" s="82">
        <v>1.1457177647854799</v>
      </c>
      <c r="K1116" s="82">
        <v>1.1425993326553101</v>
      </c>
      <c r="L1116" s="82">
        <v>1.1404154181169099</v>
      </c>
      <c r="M1116" s="82">
        <v>1.1412199485739001</v>
      </c>
      <c r="N1116" s="82">
        <v>1.1429649006242499</v>
      </c>
      <c r="O1116" s="82">
        <v>1.14023782059846</v>
      </c>
      <c r="P1116" s="82">
        <v>1.14166541985952</v>
      </c>
      <c r="Q1116" s="82">
        <v>1.1413438023401801</v>
      </c>
      <c r="R1116" s="82">
        <v>1.14178448910333</v>
      </c>
      <c r="S1116" s="82">
        <v>1.14071948427819</v>
      </c>
      <c r="T1116" s="82">
        <v>1.1404125796529501</v>
      </c>
      <c r="U1116" s="82">
        <v>1.1423032099761701</v>
      </c>
      <c r="V1116" s="82">
        <v>1.14074879860026</v>
      </c>
      <c r="W1116" s="82">
        <v>1.1421065844865701</v>
      </c>
      <c r="X1116" s="82">
        <v>1.1448105069338801</v>
      </c>
      <c r="Y1116" s="82">
        <v>1.1468394973199401</v>
      </c>
      <c r="Z1116" s="82">
        <v>1.1463036160439699</v>
      </c>
      <c r="AA1116" s="82">
        <v>1.14755705600571</v>
      </c>
      <c r="AB1116" s="82">
        <v>1.1429863156540201</v>
      </c>
      <c r="AC1116" s="82">
        <v>1.13689387891261</v>
      </c>
      <c r="AD1116" s="82">
        <v>1.13480824051158</v>
      </c>
      <c r="AE1116" s="82">
        <v>1.1326626252523</v>
      </c>
      <c r="AF1116" s="82">
        <v>1.13136483607852</v>
      </c>
      <c r="AG1116" s="82">
        <v>1.13643452479143</v>
      </c>
      <c r="AH1116" s="82">
        <v>1.1381446917807201</v>
      </c>
      <c r="AI1116" s="82">
        <v>1.14215667377635</v>
      </c>
      <c r="AJ1116" s="82">
        <v>1.14799949305854</v>
      </c>
      <c r="AK1116" s="82">
        <v>1.1536201690768699</v>
      </c>
    </row>
    <row r="1117" spans="1:37" s="82" customFormat="1" x14ac:dyDescent="0.3">
      <c r="A1117" s="100" t="str">
        <f t="shared" si="21"/>
        <v>SDGbaseTRA_UrbIRT_v7PQXcfish</v>
      </c>
      <c r="B1117" s="101" t="s">
        <v>220</v>
      </c>
      <c r="C1117" s="102" t="s">
        <v>325</v>
      </c>
      <c r="D1117" s="84" t="s">
        <v>120</v>
      </c>
      <c r="E1117" s="82" t="s">
        <v>134</v>
      </c>
      <c r="F1117" s="82">
        <v>1.2732382995285101</v>
      </c>
      <c r="G1117" s="82">
        <v>1.2006769129645001</v>
      </c>
      <c r="H1117" s="82">
        <v>1.20014300203876</v>
      </c>
      <c r="I1117" s="82">
        <v>1.19643417710049</v>
      </c>
      <c r="J1117" s="82">
        <v>1.19973115578204</v>
      </c>
      <c r="K1117" s="82">
        <v>1.1980234230723199</v>
      </c>
      <c r="L1117" s="82">
        <v>1.1948189754663301</v>
      </c>
      <c r="M1117" s="82">
        <v>1.19273364835968</v>
      </c>
      <c r="N1117" s="82">
        <v>1.19142617318302</v>
      </c>
      <c r="O1117" s="82">
        <v>1.2069124401184399</v>
      </c>
      <c r="P1117" s="82">
        <v>1.2030175949891999</v>
      </c>
      <c r="Q1117" s="82">
        <v>1.1966721316909801</v>
      </c>
      <c r="R1117" s="82">
        <v>1.1935524968770901</v>
      </c>
      <c r="S1117" s="82">
        <v>1.1919360293033401</v>
      </c>
      <c r="T1117" s="82">
        <v>1.1911771341653701</v>
      </c>
      <c r="U1117" s="82">
        <v>1.1902041652354001</v>
      </c>
      <c r="V1117" s="82">
        <v>1.1898780389380399</v>
      </c>
      <c r="W1117" s="82">
        <v>1.1904436318243501</v>
      </c>
      <c r="X1117" s="82">
        <v>1.1928595966653801</v>
      </c>
      <c r="Y1117" s="82">
        <v>1.19379350542492</v>
      </c>
      <c r="Z1117" s="82">
        <v>1.1939468434820899</v>
      </c>
      <c r="AA1117" s="82">
        <v>1.1951742962054701</v>
      </c>
      <c r="AB1117" s="82">
        <v>1.20026906489485</v>
      </c>
      <c r="AC1117" s="82">
        <v>1.2009152132841701</v>
      </c>
      <c r="AD1117" s="82">
        <v>1.2001026284730001</v>
      </c>
      <c r="AE1117" s="82">
        <v>1.19981825295935</v>
      </c>
      <c r="AF1117" s="82">
        <v>1.20001045247045</v>
      </c>
      <c r="AG1117" s="82">
        <v>1.2002467113070701</v>
      </c>
      <c r="AH1117" s="82">
        <v>1.2107374776297699</v>
      </c>
      <c r="AI1117" s="82">
        <v>1.2155143080925299</v>
      </c>
      <c r="AJ1117" s="82">
        <v>1.2189344625668299</v>
      </c>
      <c r="AK1117" s="82">
        <v>1.22156049406476</v>
      </c>
    </row>
    <row r="1118" spans="1:37" s="82" customFormat="1" x14ac:dyDescent="0.3">
      <c r="A1118" s="100" t="str">
        <f t="shared" si="21"/>
        <v>SDGbaseTRA_UrbIRT_v7PQXccoal-low</v>
      </c>
      <c r="B1118" s="101" t="s">
        <v>220</v>
      </c>
      <c r="C1118" s="102" t="s">
        <v>325</v>
      </c>
      <c r="D1118" s="84" t="s">
        <v>120</v>
      </c>
      <c r="E1118" s="82" t="s">
        <v>135</v>
      </c>
      <c r="F1118" s="82">
        <v>2.0640989154356901E-2</v>
      </c>
      <c r="G1118" s="82">
        <v>2.11486877875742E-2</v>
      </c>
      <c r="H1118" s="82">
        <v>2.1428406460600399E-2</v>
      </c>
      <c r="I1118" s="82">
        <v>2.1358568680863999E-2</v>
      </c>
      <c r="J1118" s="82">
        <v>2.1396700424427699E-2</v>
      </c>
      <c r="K1118" s="82">
        <v>2.14635881288638E-2</v>
      </c>
      <c r="L1118" s="82">
        <v>2.1547293933541101E-2</v>
      </c>
      <c r="M1118" s="82">
        <v>2.16845291824273E-2</v>
      </c>
      <c r="N1118" s="82">
        <v>2.1804919014934601E-2</v>
      </c>
      <c r="O1118" s="82">
        <v>2.25478993478028E-2</v>
      </c>
      <c r="P1118" s="82">
        <v>2.27441086422446E-2</v>
      </c>
      <c r="Q1118" s="82">
        <v>2.27959845701824E-2</v>
      </c>
      <c r="R1118" s="82">
        <v>2.28046576422621E-2</v>
      </c>
      <c r="S1118" s="82">
        <v>2.2828263049995402E-2</v>
      </c>
      <c r="T1118" s="82">
        <v>2.2870044418062299E-2</v>
      </c>
      <c r="U1118" s="82">
        <v>2.2914325896169398E-2</v>
      </c>
      <c r="V1118" s="82">
        <v>2.29171269653923E-2</v>
      </c>
      <c r="W1118" s="82">
        <v>2.2949639205998299E-2</v>
      </c>
      <c r="X1118" s="82">
        <v>2.3992057788285299E-2</v>
      </c>
      <c r="Y1118" s="82">
        <v>2.5658003615289599E-2</v>
      </c>
      <c r="Z1118" s="82">
        <v>3.13908291051858E-2</v>
      </c>
      <c r="AA1118" s="82">
        <v>4.4624876143322299E-2</v>
      </c>
      <c r="AB1118" s="82">
        <v>4.15835895972929E-2</v>
      </c>
      <c r="AC1118" s="82">
        <v>2.3225752928722001E-2</v>
      </c>
      <c r="AD1118" s="82">
        <v>2.3234420707796501E-2</v>
      </c>
      <c r="AE1118" s="82">
        <v>2.3230570380714199E-2</v>
      </c>
      <c r="AF1118" s="82">
        <v>2.3222030770845101E-2</v>
      </c>
      <c r="AG1118" s="82">
        <v>2.3195984796309299E-2</v>
      </c>
      <c r="AH1118" s="82">
        <v>2.3121526408695699E-2</v>
      </c>
      <c r="AI1118" s="82">
        <v>2.2916443310692401E-2</v>
      </c>
      <c r="AJ1118" s="82">
        <v>2.2764637858657202E-2</v>
      </c>
      <c r="AK1118" s="82">
        <v>2.2620265472421901E-2</v>
      </c>
    </row>
    <row r="1119" spans="1:37" s="82" customFormat="1" x14ac:dyDescent="0.3">
      <c r="A1119" s="100" t="str">
        <f t="shared" si="21"/>
        <v>SDGbaseTRA_UrbIRT_v7PQXccoal-hgh</v>
      </c>
      <c r="B1119" s="101" t="s">
        <v>220</v>
      </c>
      <c r="C1119" s="102" t="s">
        <v>325</v>
      </c>
      <c r="D1119" s="84" t="s">
        <v>120</v>
      </c>
      <c r="E1119" s="82" t="s">
        <v>136</v>
      </c>
      <c r="F1119" s="82">
        <v>3.9678720270255097E-2</v>
      </c>
      <c r="G1119" s="82">
        <v>4.0654682802785599E-2</v>
      </c>
      <c r="H1119" s="82">
        <v>4.1192393418220397E-2</v>
      </c>
      <c r="I1119" s="82">
        <v>4.1058142404098198E-2</v>
      </c>
      <c r="J1119" s="82">
        <v>4.1131444064932701E-2</v>
      </c>
      <c r="K1119" s="82">
        <v>4.1260024071152097E-2</v>
      </c>
      <c r="L1119" s="82">
        <v>4.1420933957008299E-2</v>
      </c>
      <c r="M1119" s="82">
        <v>4.1684744911563397E-2</v>
      </c>
      <c r="N1119" s="82">
        <v>4.19161734759467E-2</v>
      </c>
      <c r="O1119" s="82">
        <v>4.3344424252773101E-2</v>
      </c>
      <c r="P1119" s="82">
        <v>4.3721602577433898E-2</v>
      </c>
      <c r="Q1119" s="82">
        <v>4.3821325048000098E-2</v>
      </c>
      <c r="R1119" s="82">
        <v>4.3837997524224903E-2</v>
      </c>
      <c r="S1119" s="82">
        <v>4.3883374824862501E-2</v>
      </c>
      <c r="T1119" s="82">
        <v>4.3963692255565102E-2</v>
      </c>
      <c r="U1119" s="82">
        <v>4.4048815714030402E-2</v>
      </c>
      <c r="V1119" s="82">
        <v>4.4054200283603198E-2</v>
      </c>
      <c r="W1119" s="82">
        <v>4.4116699425030798E-2</v>
      </c>
      <c r="X1119" s="82">
        <v>4.4248066160612498E-2</v>
      </c>
      <c r="Y1119" s="82">
        <v>4.4233510943104397E-2</v>
      </c>
      <c r="Z1119" s="82">
        <v>4.4157155300093801E-2</v>
      </c>
      <c r="AA1119" s="82">
        <v>4.4197191159143903E-2</v>
      </c>
      <c r="AB1119" s="82">
        <v>4.4507771559046401E-2</v>
      </c>
      <c r="AC1119" s="82">
        <v>4.4647480148997297E-2</v>
      </c>
      <c r="AD1119" s="82">
        <v>4.4664142450338097E-2</v>
      </c>
      <c r="AE1119" s="82">
        <v>4.46567408645853E-2</v>
      </c>
      <c r="AF1119" s="82">
        <v>4.4640324946303503E-2</v>
      </c>
      <c r="AG1119" s="82">
        <v>4.4590256079446201E-2</v>
      </c>
      <c r="AH1119" s="82">
        <v>4.4447122748393103E-2</v>
      </c>
      <c r="AI1119" s="82">
        <v>4.4052886076062399E-2</v>
      </c>
      <c r="AJ1119" s="82">
        <v>4.37610664340016E-2</v>
      </c>
      <c r="AK1119" s="82">
        <v>4.3483535571244E-2</v>
      </c>
    </row>
    <row r="1120" spans="1:37" s="82" customFormat="1" x14ac:dyDescent="0.3">
      <c r="A1120" s="100" t="str">
        <f t="shared" si="21"/>
        <v>SDGbaseTRA_UrbIRT_v7PQXccoil</v>
      </c>
      <c r="B1120" s="101" t="s">
        <v>220</v>
      </c>
      <c r="C1120" s="102" t="s">
        <v>325</v>
      </c>
      <c r="D1120" s="84" t="s">
        <v>120</v>
      </c>
      <c r="E1120" s="82" t="s">
        <v>137</v>
      </c>
      <c r="F1120" s="82">
        <v>0.13479596314172901</v>
      </c>
      <c r="G1120" s="82">
        <v>0.13811148865935199</v>
      </c>
      <c r="H1120" s="82">
        <v>0.13993819122953099</v>
      </c>
      <c r="I1120" s="82">
        <v>0.139482115665131</v>
      </c>
      <c r="J1120" s="82">
        <v>0.13973113498194201</v>
      </c>
      <c r="K1120" s="82">
        <v>0.14016794508594899</v>
      </c>
      <c r="L1120" s="82">
        <v>0.14071458577635701</v>
      </c>
      <c r="M1120" s="82">
        <v>0.1416108004593</v>
      </c>
      <c r="N1120" s="82">
        <v>0.142397006164072</v>
      </c>
      <c r="O1120" s="82">
        <v>0.147249038632049</v>
      </c>
      <c r="P1120" s="82">
        <v>0.14853038327304899</v>
      </c>
      <c r="Q1120" s="82">
        <v>0.14886915897890099</v>
      </c>
      <c r="R1120" s="82">
        <v>0.14892579846917101</v>
      </c>
      <c r="S1120" s="82">
        <v>0.14907995356546799</v>
      </c>
      <c r="T1120" s="82">
        <v>0.14935280675616799</v>
      </c>
      <c r="U1120" s="82">
        <v>0.14964198691348199</v>
      </c>
      <c r="V1120" s="82">
        <v>0.14966027929379899</v>
      </c>
      <c r="W1120" s="82">
        <v>0.149872600455038</v>
      </c>
      <c r="X1120" s="82">
        <v>0.15031887759116899</v>
      </c>
      <c r="Y1120" s="82">
        <v>0.15026943082097599</v>
      </c>
      <c r="Z1120" s="82">
        <v>0.15001003655697701</v>
      </c>
      <c r="AA1120" s="82">
        <v>0.15014604578671301</v>
      </c>
      <c r="AB1120" s="82">
        <v>0.15120114493942399</v>
      </c>
      <c r="AC1120" s="82">
        <v>0.151675760900154</v>
      </c>
      <c r="AD1120" s="82">
        <v>0.15173236582445801</v>
      </c>
      <c r="AE1120" s="82">
        <v>0.15170722126653099</v>
      </c>
      <c r="AF1120" s="82">
        <v>0.15165145335112001</v>
      </c>
      <c r="AG1120" s="82">
        <v>0.151481360135273</v>
      </c>
      <c r="AH1120" s="82">
        <v>0.15099510969459401</v>
      </c>
      <c r="AI1120" s="82">
        <v>0.149655814687329</v>
      </c>
      <c r="AJ1120" s="82">
        <v>0.14866444930438999</v>
      </c>
      <c r="AK1120" s="82">
        <v>0.14772162555170501</v>
      </c>
    </row>
    <row r="1121" spans="1:37" s="82" customFormat="1" x14ac:dyDescent="0.3">
      <c r="A1121" s="100" t="str">
        <f t="shared" si="21"/>
        <v>SDGbaseTRA_UrbIRT_v7PQXcngas</v>
      </c>
      <c r="B1121" s="101" t="s">
        <v>220</v>
      </c>
      <c r="C1121" s="102" t="s">
        <v>325</v>
      </c>
      <c r="D1121" s="84" t="s">
        <v>120</v>
      </c>
      <c r="E1121" s="82" t="s">
        <v>138</v>
      </c>
      <c r="F1121" s="82">
        <v>3.8732999999997901E-2</v>
      </c>
      <c r="G1121" s="82">
        <v>3.9685701007366903E-2</v>
      </c>
      <c r="H1121" s="82">
        <v>4.0210595588789401E-2</v>
      </c>
      <c r="I1121" s="82">
        <v>4.00795443730603E-2</v>
      </c>
      <c r="J1121" s="82">
        <v>4.0151098928698198E-2</v>
      </c>
      <c r="K1121" s="82">
        <v>4.0276614302649998E-2</v>
      </c>
      <c r="L1121" s="82">
        <v>4.0433688990222601E-2</v>
      </c>
      <c r="M1121" s="82">
        <v>4.0691212157593699E-2</v>
      </c>
      <c r="N1121" s="82">
        <v>4.0917124750632902E-2</v>
      </c>
      <c r="O1121" s="82">
        <v>4.231133396253E-2</v>
      </c>
      <c r="P1121" s="82">
        <v>4.2679522451767198E-2</v>
      </c>
      <c r="Q1121" s="82">
        <v>4.2776868092607799E-2</v>
      </c>
      <c r="R1121" s="82">
        <v>4.2793143189617501E-2</v>
      </c>
      <c r="S1121" s="82">
        <v>4.2837438947485297E-2</v>
      </c>
      <c r="T1121" s="82">
        <v>4.2915842056814799E-2</v>
      </c>
      <c r="U1121" s="82">
        <v>4.2998936644496701E-2</v>
      </c>
      <c r="V1121" s="82">
        <v>4.3004192875909598E-2</v>
      </c>
      <c r="W1121" s="82">
        <v>4.3065202385332901E-2</v>
      </c>
      <c r="X1121" s="82">
        <v>4.3193438067703802E-2</v>
      </c>
      <c r="Y1121" s="82">
        <v>4.3179229765724497E-2</v>
      </c>
      <c r="Z1121" s="82">
        <v>4.3104694017076901E-2</v>
      </c>
      <c r="AA1121" s="82">
        <v>4.3143775643652203E-2</v>
      </c>
      <c r="AB1121" s="82">
        <v>4.3446953532113003E-2</v>
      </c>
      <c r="AC1121" s="82">
        <v>4.3583332245407398E-2</v>
      </c>
      <c r="AD1121" s="82">
        <v>4.3599597410068698E-2</v>
      </c>
      <c r="AE1121" s="82">
        <v>4.3592372236980197E-2</v>
      </c>
      <c r="AF1121" s="82">
        <v>4.3576347582880502E-2</v>
      </c>
      <c r="AG1121" s="82">
        <v>4.3527472079786599E-2</v>
      </c>
      <c r="AH1121" s="82">
        <v>4.3387750252248801E-2</v>
      </c>
      <c r="AI1121" s="82">
        <v>4.3002909992115798E-2</v>
      </c>
      <c r="AJ1121" s="82">
        <v>4.2718045710464503E-2</v>
      </c>
      <c r="AK1121" s="82">
        <v>4.2447129640484402E-2</v>
      </c>
    </row>
    <row r="1122" spans="1:37" s="82" customFormat="1" x14ac:dyDescent="0.3">
      <c r="A1122" s="100" t="str">
        <f t="shared" si="21"/>
        <v>SDGbaseTRA_UrbIRT_v7PQXcpgm</v>
      </c>
      <c r="B1122" s="101" t="s">
        <v>220</v>
      </c>
      <c r="C1122" s="102" t="s">
        <v>325</v>
      </c>
      <c r="D1122" s="84" t="s">
        <v>120</v>
      </c>
      <c r="E1122" s="82" t="s">
        <v>139</v>
      </c>
      <c r="F1122" s="82">
        <v>1.00115078236768</v>
      </c>
      <c r="G1122" s="82">
        <v>-1.43721537323545</v>
      </c>
      <c r="H1122" s="82">
        <v>-0.65282884493606097</v>
      </c>
      <c r="I1122" s="82">
        <v>0.373562602963188</v>
      </c>
      <c r="J1122" s="82">
        <v>1.03629084827023</v>
      </c>
      <c r="K1122" s="82">
        <v>1.38795987762582</v>
      </c>
      <c r="L1122" s="82">
        <v>1.4074612718100801</v>
      </c>
      <c r="M1122" s="82">
        <v>0.49788384273681902</v>
      </c>
      <c r="N1122" s="82">
        <v>6.8246812352742103E-2</v>
      </c>
      <c r="O1122" s="82">
        <v>-0.62419513568794605</v>
      </c>
      <c r="P1122" s="82">
        <v>-0.76018008672834503</v>
      </c>
      <c r="Q1122" s="82">
        <v>-0.75126059768658804</v>
      </c>
      <c r="R1122" s="82">
        <v>-0.50309046149125802</v>
      </c>
      <c r="S1122" s="82">
        <v>-0.34283782618748898</v>
      </c>
      <c r="T1122" s="82">
        <v>-0.264625812084474</v>
      </c>
      <c r="U1122" s="82">
        <v>-0.25274483374814999</v>
      </c>
      <c r="V1122" s="82">
        <v>-0.151130232333749</v>
      </c>
      <c r="W1122" s="82">
        <v>-0.113558556708495</v>
      </c>
      <c r="X1122" s="82">
        <v>-0.14048934472999</v>
      </c>
      <c r="Y1122" s="82">
        <v>-9.0648637272897195E-2</v>
      </c>
      <c r="Z1122" s="82">
        <v>-2.6417933860527199E-2</v>
      </c>
      <c r="AA1122" s="82">
        <v>2.18187119624095E-2</v>
      </c>
      <c r="AB1122" s="82">
        <v>3.1064124579082399</v>
      </c>
      <c r="AC1122" s="82">
        <v>4.7795640314282002</v>
      </c>
      <c r="AD1122" s="82">
        <v>4.84851631570824</v>
      </c>
      <c r="AE1122" s="82">
        <v>4.5541239163317204</v>
      </c>
      <c r="AF1122" s="82">
        <v>4.2032107072051001</v>
      </c>
      <c r="AG1122" s="82">
        <v>4.0655414286517102</v>
      </c>
      <c r="AH1122" s="82">
        <v>7.7744625818201998</v>
      </c>
      <c r="AI1122" s="82">
        <v>11.4448717775881</v>
      </c>
      <c r="AJ1122" s="82">
        <v>13.1603198573135</v>
      </c>
      <c r="AK1122" s="82">
        <v>14.462215990915199</v>
      </c>
    </row>
    <row r="1123" spans="1:37" s="82" customFormat="1" x14ac:dyDescent="0.3">
      <c r="A1123" s="100" t="str">
        <f t="shared" si="21"/>
        <v>SDGbaseTRA_UrbIRT_v7PQXcmore</v>
      </c>
      <c r="B1123" s="101" t="s">
        <v>220</v>
      </c>
      <c r="C1123" s="102" t="s">
        <v>325</v>
      </c>
      <c r="D1123" s="84" t="s">
        <v>120</v>
      </c>
      <c r="E1123" s="82" t="s">
        <v>140</v>
      </c>
      <c r="F1123" s="82">
        <v>0.96699726989128798</v>
      </c>
      <c r="G1123" s="82">
        <v>0.99077913215106905</v>
      </c>
      <c r="H1123" s="82">
        <v>1.0038815487595401</v>
      </c>
      <c r="I1123" s="82">
        <v>1.0006095850016199</v>
      </c>
      <c r="J1123" s="82">
        <v>1.00239587485216</v>
      </c>
      <c r="K1123" s="82">
        <v>1.0055292056040199</v>
      </c>
      <c r="L1123" s="82">
        <v>1.0094505175969899</v>
      </c>
      <c r="M1123" s="82">
        <v>1.01587961628767</v>
      </c>
      <c r="N1123" s="82">
        <v>1.0215197332286099</v>
      </c>
      <c r="O1123" s="82">
        <v>1.0563258841251699</v>
      </c>
      <c r="P1123" s="82">
        <v>1.0655181608522499</v>
      </c>
      <c r="Q1123" s="82">
        <v>1.06794892344186</v>
      </c>
      <c r="R1123" s="82">
        <v>1.06835556158331</v>
      </c>
      <c r="S1123" s="82">
        <v>1.06946167012931</v>
      </c>
      <c r="T1123" s="82">
        <v>1.0714192870683401</v>
      </c>
      <c r="U1123" s="82">
        <v>1.07349409085854</v>
      </c>
      <c r="V1123" s="82">
        <v>1.07362569058543</v>
      </c>
      <c r="W1123" s="82">
        <v>1.0751490519893001</v>
      </c>
      <c r="X1123" s="82">
        <v>1.0783506426821901</v>
      </c>
      <c r="Y1123" s="82">
        <v>1.07799630393663</v>
      </c>
      <c r="Z1123" s="82">
        <v>1.0761358609517599</v>
      </c>
      <c r="AA1123" s="82">
        <v>1.0771117603267799</v>
      </c>
      <c r="AB1123" s="82">
        <v>1.0846805993745701</v>
      </c>
      <c r="AC1123" s="82">
        <v>1.0880856744861001</v>
      </c>
      <c r="AD1123" s="82">
        <v>1.08849224193897</v>
      </c>
      <c r="AE1123" s="82">
        <v>1.08831215295165</v>
      </c>
      <c r="AF1123" s="82">
        <v>1.08791234585962</v>
      </c>
      <c r="AG1123" s="82">
        <v>1.08669235739952</v>
      </c>
      <c r="AH1123" s="82">
        <v>1.08320407170688</v>
      </c>
      <c r="AI1123" s="82">
        <v>1.0735964717217401</v>
      </c>
      <c r="AJ1123" s="82">
        <v>1.0664847718642301</v>
      </c>
      <c r="AK1123" s="82">
        <v>1.0597212871719499</v>
      </c>
    </row>
    <row r="1124" spans="1:37" s="82" customFormat="1" x14ac:dyDescent="0.3">
      <c r="A1124" s="100" t="str">
        <f t="shared" si="21"/>
        <v>SDGbaseTRA_UrbIRT_v7PQXcmine</v>
      </c>
      <c r="B1124" s="101" t="s">
        <v>220</v>
      </c>
      <c r="C1124" s="102" t="s">
        <v>325</v>
      </c>
      <c r="D1124" s="84" t="s">
        <v>120</v>
      </c>
      <c r="E1124" s="82" t="s">
        <v>141</v>
      </c>
      <c r="F1124" s="82">
        <v>1.0261587926798501</v>
      </c>
      <c r="G1124" s="82">
        <v>1.03000446164855</v>
      </c>
      <c r="H1124" s="82">
        <v>1.0296511509501001</v>
      </c>
      <c r="I1124" s="82">
        <v>1.0369182983560401</v>
      </c>
      <c r="J1124" s="82">
        <v>1.0349184561718801</v>
      </c>
      <c r="K1124" s="82">
        <v>1.03344488635395</v>
      </c>
      <c r="L1124" s="82">
        <v>1.0324696804337701</v>
      </c>
      <c r="M1124" s="82">
        <v>1.0319856833916099</v>
      </c>
      <c r="N1124" s="82">
        <v>1.0264395183305499</v>
      </c>
      <c r="O1124" s="82">
        <v>0.99781621217882599</v>
      </c>
      <c r="P1124" s="82">
        <v>0.98666058879805696</v>
      </c>
      <c r="Q1124" s="82">
        <v>0.98574308767983998</v>
      </c>
      <c r="R1124" s="82">
        <v>0.98749661729986704</v>
      </c>
      <c r="S1124" s="82">
        <v>0.99116691395773104</v>
      </c>
      <c r="T1124" s="82">
        <v>0.99531188189812303</v>
      </c>
      <c r="U1124" s="82">
        <v>0.99591057929418203</v>
      </c>
      <c r="V1124" s="82">
        <v>0.99917905423420506</v>
      </c>
      <c r="W1124" s="82">
        <v>1.0054746752388399</v>
      </c>
      <c r="X1124" s="82">
        <v>1.0176927228749699</v>
      </c>
      <c r="Y1124" s="82">
        <v>1.0227756981961</v>
      </c>
      <c r="Z1124" s="82">
        <v>1.0289112412880499</v>
      </c>
      <c r="AA1124" s="82">
        <v>1.03290705693258</v>
      </c>
      <c r="AB1124" s="82">
        <v>1.02572941450282</v>
      </c>
      <c r="AC1124" s="82">
        <v>1.02043221884461</v>
      </c>
      <c r="AD1124" s="82">
        <v>1.0211938563284499</v>
      </c>
      <c r="AE1124" s="82">
        <v>1.0252601961749099</v>
      </c>
      <c r="AF1124" s="82">
        <v>1.03315116875854</v>
      </c>
      <c r="AG1124" s="82">
        <v>1.04580131574483</v>
      </c>
      <c r="AH1124" s="82">
        <v>1.0541283669255901</v>
      </c>
      <c r="AI1124" s="82">
        <v>1.06424130604779</v>
      </c>
      <c r="AJ1124" s="82">
        <v>1.0792411927779799</v>
      </c>
      <c r="AK1124" s="82">
        <v>1.1008428771971399</v>
      </c>
    </row>
    <row r="1125" spans="1:37" s="82" customFormat="1" x14ac:dyDescent="0.3">
      <c r="A1125" s="100" t="str">
        <f t="shared" si="21"/>
        <v>SDGbaseTRA_UrbIRT_v7PQXcmeat</v>
      </c>
      <c r="B1125" s="101" t="s">
        <v>220</v>
      </c>
      <c r="C1125" s="102" t="s">
        <v>325</v>
      </c>
      <c r="D1125" s="84" t="s">
        <v>120</v>
      </c>
      <c r="E1125" s="82" t="s">
        <v>142</v>
      </c>
      <c r="F1125" s="82">
        <v>1.2943882323024001</v>
      </c>
      <c r="G1125" s="82">
        <v>1.2512115376956501</v>
      </c>
      <c r="H1125" s="82">
        <v>1.25289495732872</v>
      </c>
      <c r="I1125" s="82">
        <v>1.2579244767084701</v>
      </c>
      <c r="J1125" s="82">
        <v>1.26356882841189</v>
      </c>
      <c r="K1125" s="82">
        <v>1.26457334231041</v>
      </c>
      <c r="L1125" s="82">
        <v>1.2643470389922999</v>
      </c>
      <c r="M1125" s="82">
        <v>1.2650307234589999</v>
      </c>
      <c r="N1125" s="82">
        <v>1.2654844228108</v>
      </c>
      <c r="O1125" s="82">
        <v>1.27049724113775</v>
      </c>
      <c r="P1125" s="82">
        <v>1.2714304567276999</v>
      </c>
      <c r="Q1125" s="82">
        <v>1.2721851797678601</v>
      </c>
      <c r="R1125" s="82">
        <v>1.2756901381572801</v>
      </c>
      <c r="S1125" s="82">
        <v>1.27911802985864</v>
      </c>
      <c r="T1125" s="82">
        <v>1.2821003575939001</v>
      </c>
      <c r="U1125" s="82">
        <v>1.28357878352791</v>
      </c>
      <c r="V1125" s="82">
        <v>1.2860853936195999</v>
      </c>
      <c r="W1125" s="82">
        <v>1.28837354230495</v>
      </c>
      <c r="X1125" s="82">
        <v>1.2908851905321099</v>
      </c>
      <c r="Y1125" s="82">
        <v>1.2913868971770099</v>
      </c>
      <c r="Z1125" s="82">
        <v>1.29127764314744</v>
      </c>
      <c r="AA1125" s="82">
        <v>1.2915068809424499</v>
      </c>
      <c r="AB1125" s="82">
        <v>1.2923513889670699</v>
      </c>
      <c r="AC1125" s="82">
        <v>1.2926457762149199</v>
      </c>
      <c r="AD1125" s="82">
        <v>1.2938771605066799</v>
      </c>
      <c r="AE1125" s="82">
        <v>1.29607389300307</v>
      </c>
      <c r="AF1125" s="82">
        <v>1.2985938268789901</v>
      </c>
      <c r="AG1125" s="82">
        <v>1.3011943371097301</v>
      </c>
      <c r="AH1125" s="82">
        <v>1.3081634024514801</v>
      </c>
      <c r="AI1125" s="82">
        <v>1.31376970406699</v>
      </c>
      <c r="AJ1125" s="82">
        <v>1.31912118290698</v>
      </c>
      <c r="AK1125" s="82">
        <v>1.32375818224169</v>
      </c>
    </row>
    <row r="1126" spans="1:37" s="82" customFormat="1" x14ac:dyDescent="0.3">
      <c r="A1126" s="100" t="str">
        <f t="shared" si="21"/>
        <v>SDGbaseTRA_UrbIRT_v7PQXcpfis</v>
      </c>
      <c r="B1126" s="101" t="s">
        <v>220</v>
      </c>
      <c r="C1126" s="102" t="s">
        <v>325</v>
      </c>
      <c r="D1126" s="84" t="s">
        <v>120</v>
      </c>
      <c r="E1126" s="82" t="s">
        <v>143</v>
      </c>
      <c r="F1126" s="82">
        <v>1.26664535676362</v>
      </c>
      <c r="G1126" s="82">
        <v>1.2556927979235399</v>
      </c>
      <c r="H1126" s="82">
        <v>1.24665226499341</v>
      </c>
      <c r="I1126" s="82">
        <v>1.24330100436903</v>
      </c>
      <c r="J1126" s="82">
        <v>1.24188266330692</v>
      </c>
      <c r="K1126" s="82">
        <v>1.23964467163888</v>
      </c>
      <c r="L1126" s="82">
        <v>1.2379655999824299</v>
      </c>
      <c r="M1126" s="82">
        <v>1.2373242285567401</v>
      </c>
      <c r="N1126" s="82">
        <v>1.2366875564531901</v>
      </c>
      <c r="O1126" s="82">
        <v>1.2345317167509899</v>
      </c>
      <c r="P1126" s="82">
        <v>1.2334265678532501</v>
      </c>
      <c r="Q1126" s="82">
        <v>1.2325998710272901</v>
      </c>
      <c r="R1126" s="82">
        <v>1.2336943926663</v>
      </c>
      <c r="S1126" s="82">
        <v>1.23506644477242</v>
      </c>
      <c r="T1126" s="82">
        <v>1.23653617139039</v>
      </c>
      <c r="U1126" s="82">
        <v>1.23812562491571</v>
      </c>
      <c r="V1126" s="82">
        <v>1.2403850299986701</v>
      </c>
      <c r="W1126" s="82">
        <v>1.2425893541130699</v>
      </c>
      <c r="X1126" s="82">
        <v>1.24402403408994</v>
      </c>
      <c r="Y1126" s="82">
        <v>1.2444283924844199</v>
      </c>
      <c r="Z1126" s="82">
        <v>1.2445229007907099</v>
      </c>
      <c r="AA1126" s="82">
        <v>1.2446410956679701</v>
      </c>
      <c r="AB1126" s="82">
        <v>1.24318385420282</v>
      </c>
      <c r="AC1126" s="82">
        <v>1.24338543884729</v>
      </c>
      <c r="AD1126" s="82">
        <v>1.24459001889709</v>
      </c>
      <c r="AE1126" s="82">
        <v>1.24621071033499</v>
      </c>
      <c r="AF1126" s="82">
        <v>1.2482716993268601</v>
      </c>
      <c r="AG1126" s="82">
        <v>1.24940261150903</v>
      </c>
      <c r="AH1126" s="82">
        <v>1.24725233269943</v>
      </c>
      <c r="AI1126" s="82">
        <v>1.24582161376385</v>
      </c>
      <c r="AJ1126" s="82">
        <v>1.2469277383875601</v>
      </c>
      <c r="AK1126" s="82">
        <v>1.2485609548881</v>
      </c>
    </row>
    <row r="1127" spans="1:37" s="82" customFormat="1" x14ac:dyDescent="0.3">
      <c r="A1127" s="100" t="str">
        <f t="shared" si="21"/>
        <v>SDGbaseTRA_UrbIRT_v7PQXcvege</v>
      </c>
      <c r="B1127" s="101" t="s">
        <v>220</v>
      </c>
      <c r="C1127" s="102" t="s">
        <v>325</v>
      </c>
      <c r="D1127" s="84" t="s">
        <v>120</v>
      </c>
      <c r="E1127" s="82" t="s">
        <v>144</v>
      </c>
      <c r="F1127" s="82">
        <v>1.23717816411607</v>
      </c>
      <c r="G1127" s="82">
        <v>1.23335703665325</v>
      </c>
      <c r="H1127" s="82">
        <v>1.2291809366770701</v>
      </c>
      <c r="I1127" s="82">
        <v>1.22934575054064</v>
      </c>
      <c r="J1127" s="82">
        <v>1.22847533542027</v>
      </c>
      <c r="K1127" s="82">
        <v>1.22699798210538</v>
      </c>
      <c r="L1127" s="82">
        <v>1.2260958854515001</v>
      </c>
      <c r="M1127" s="82">
        <v>1.22626180178022</v>
      </c>
      <c r="N1127" s="82">
        <v>1.2259402315545</v>
      </c>
      <c r="O1127" s="82">
        <v>1.2184026467988001</v>
      </c>
      <c r="P1127" s="82">
        <v>1.2172649436477001</v>
      </c>
      <c r="Q1127" s="82">
        <v>1.21781746145345</v>
      </c>
      <c r="R1127" s="82">
        <v>1.21957870442383</v>
      </c>
      <c r="S1127" s="82">
        <v>1.2213968842745599</v>
      </c>
      <c r="T1127" s="82">
        <v>1.2231674960244701</v>
      </c>
      <c r="U1127" s="82">
        <v>1.2249288919652299</v>
      </c>
      <c r="V1127" s="82">
        <v>1.22741822867666</v>
      </c>
      <c r="W1127" s="82">
        <v>1.2291132850884501</v>
      </c>
      <c r="X1127" s="82">
        <v>1.22994786661564</v>
      </c>
      <c r="Y1127" s="82">
        <v>1.22992252034553</v>
      </c>
      <c r="Z1127" s="82">
        <v>1.22996708949074</v>
      </c>
      <c r="AA1127" s="82">
        <v>1.22978836668308</v>
      </c>
      <c r="AB1127" s="82">
        <v>1.2261847362060401</v>
      </c>
      <c r="AC1127" s="82">
        <v>1.2245971457928599</v>
      </c>
      <c r="AD1127" s="82">
        <v>1.22502714788397</v>
      </c>
      <c r="AE1127" s="82">
        <v>1.2265228112923501</v>
      </c>
      <c r="AF1127" s="82">
        <v>1.2283066630736901</v>
      </c>
      <c r="AG1127" s="82">
        <v>1.23097633237784</v>
      </c>
      <c r="AH1127" s="82">
        <v>1.2285817221829101</v>
      </c>
      <c r="AI1127" s="82">
        <v>1.2281596011307601</v>
      </c>
      <c r="AJ1127" s="82">
        <v>1.2305819989650499</v>
      </c>
      <c r="AK1127" s="82">
        <v>1.2338736672941799</v>
      </c>
    </row>
    <row r="1128" spans="1:37" s="82" customFormat="1" x14ac:dyDescent="0.3">
      <c r="A1128" s="100" t="str">
        <f t="shared" si="21"/>
        <v>SDGbaseTRA_UrbIRT_v7PQXcfats</v>
      </c>
      <c r="B1128" s="101" t="s">
        <v>220</v>
      </c>
      <c r="C1128" s="102" t="s">
        <v>325</v>
      </c>
      <c r="D1128" s="84" t="s">
        <v>120</v>
      </c>
      <c r="E1128" s="82" t="s">
        <v>145</v>
      </c>
      <c r="F1128" s="82">
        <v>1.4010439092256299</v>
      </c>
      <c r="G1128" s="82">
        <v>1.4029414196379399</v>
      </c>
      <c r="H1128" s="82">
        <v>1.40467295534405</v>
      </c>
      <c r="I1128" s="82">
        <v>1.40184573097097</v>
      </c>
      <c r="J1128" s="82">
        <v>1.4017231446103899</v>
      </c>
      <c r="K1128" s="82">
        <v>1.40061826401504</v>
      </c>
      <c r="L1128" s="82">
        <v>1.4002855504140299</v>
      </c>
      <c r="M1128" s="82">
        <v>1.40269911308909</v>
      </c>
      <c r="N1128" s="82">
        <v>1.4048442238010499</v>
      </c>
      <c r="O1128" s="82">
        <v>1.42134767466308</v>
      </c>
      <c r="P1128" s="82">
        <v>1.4237909432909599</v>
      </c>
      <c r="Q1128" s="82">
        <v>1.4236744577771201</v>
      </c>
      <c r="R1128" s="82">
        <v>1.42266268964038</v>
      </c>
      <c r="S1128" s="82">
        <v>1.4226663272656299</v>
      </c>
      <c r="T1128" s="82">
        <v>1.4234936972502199</v>
      </c>
      <c r="U1128" s="82">
        <v>1.42462786676568</v>
      </c>
      <c r="V1128" s="82">
        <v>1.42535480917987</v>
      </c>
      <c r="W1128" s="82">
        <v>1.4265971249701199</v>
      </c>
      <c r="X1128" s="82">
        <v>1.4290268792256799</v>
      </c>
      <c r="Y1128" s="82">
        <v>1.4286357275888399</v>
      </c>
      <c r="Z1128" s="82">
        <v>1.42704678629638</v>
      </c>
      <c r="AA1128" s="82">
        <v>1.4268659675015101</v>
      </c>
      <c r="AB1128" s="82">
        <v>1.4276518973433501</v>
      </c>
      <c r="AC1128" s="82">
        <v>1.4275396972694201</v>
      </c>
      <c r="AD1128" s="82">
        <v>1.4268657521915999</v>
      </c>
      <c r="AE1128" s="82">
        <v>1.42638067917084</v>
      </c>
      <c r="AF1128" s="82">
        <v>1.42586706457109</v>
      </c>
      <c r="AG1128" s="82">
        <v>1.42409938473293</v>
      </c>
      <c r="AH1128" s="82">
        <v>1.4198164688952299</v>
      </c>
      <c r="AI1128" s="82">
        <v>1.4122868856923101</v>
      </c>
      <c r="AJ1128" s="82">
        <v>1.4080674199382599</v>
      </c>
      <c r="AK1128" s="82">
        <v>1.4044406982693201</v>
      </c>
    </row>
    <row r="1129" spans="1:37" s="82" customFormat="1" x14ac:dyDescent="0.3">
      <c r="A1129" s="100" t="str">
        <f t="shared" si="21"/>
        <v>SDGbaseTRA_UrbIRT_v7PQXcdair</v>
      </c>
      <c r="B1129" s="101" t="s">
        <v>220</v>
      </c>
      <c r="C1129" s="102" t="s">
        <v>325</v>
      </c>
      <c r="D1129" s="84" t="s">
        <v>120</v>
      </c>
      <c r="E1129" s="82" t="s">
        <v>146</v>
      </c>
      <c r="F1129" s="82">
        <v>1.54740058142779</v>
      </c>
      <c r="G1129" s="82">
        <v>1.5186488435029399</v>
      </c>
      <c r="H1129" s="82">
        <v>1.5194993333295399</v>
      </c>
      <c r="I1129" s="82">
        <v>1.5243977426734701</v>
      </c>
      <c r="J1129" s="82">
        <v>1.52527518030334</v>
      </c>
      <c r="K1129" s="82">
        <v>1.5243703293637101</v>
      </c>
      <c r="L1129" s="82">
        <v>1.5235851680206101</v>
      </c>
      <c r="M1129" s="82">
        <v>1.5241316372851801</v>
      </c>
      <c r="N1129" s="82">
        <v>1.5241971497347</v>
      </c>
      <c r="O1129" s="82">
        <v>1.5097150679438001</v>
      </c>
      <c r="P1129" s="82">
        <v>1.50931793498011</v>
      </c>
      <c r="Q1129" s="82">
        <v>1.5122306546059301</v>
      </c>
      <c r="R1129" s="82">
        <v>1.5168839306184201</v>
      </c>
      <c r="S1129" s="82">
        <v>1.52115222642931</v>
      </c>
      <c r="T1129" s="82">
        <v>1.52474650266394</v>
      </c>
      <c r="U1129" s="82">
        <v>1.52794661312354</v>
      </c>
      <c r="V1129" s="82">
        <v>1.5326098143078799</v>
      </c>
      <c r="W1129" s="82">
        <v>1.5356832083208101</v>
      </c>
      <c r="X1129" s="82">
        <v>1.5373061886086099</v>
      </c>
      <c r="Y1129" s="82">
        <v>1.5377703382549699</v>
      </c>
      <c r="Z1129" s="82">
        <v>1.53761810996126</v>
      </c>
      <c r="AA1129" s="82">
        <v>1.53684050955555</v>
      </c>
      <c r="AB1129" s="82">
        <v>1.53024012334142</v>
      </c>
      <c r="AC1129" s="82">
        <v>1.52735498545492</v>
      </c>
      <c r="AD1129" s="82">
        <v>1.5278524999062799</v>
      </c>
      <c r="AE1129" s="82">
        <v>1.52999373696587</v>
      </c>
      <c r="AF1129" s="82">
        <v>1.5325278799394599</v>
      </c>
      <c r="AG1129" s="82">
        <v>1.53720665269157</v>
      </c>
      <c r="AH1129" s="82">
        <v>1.5371667179755</v>
      </c>
      <c r="AI1129" s="82">
        <v>1.5389537347804101</v>
      </c>
      <c r="AJ1129" s="82">
        <v>1.54341457677815</v>
      </c>
      <c r="AK1129" s="82">
        <v>1.5485914762583399</v>
      </c>
    </row>
    <row r="1130" spans="1:37" s="82" customFormat="1" x14ac:dyDescent="0.3">
      <c r="A1130" s="100" t="str">
        <f t="shared" si="21"/>
        <v>SDGbaseTRA_UrbIRT_v7PQXcgrai</v>
      </c>
      <c r="B1130" s="101" t="s">
        <v>220</v>
      </c>
      <c r="C1130" s="102" t="s">
        <v>325</v>
      </c>
      <c r="D1130" s="84" t="s">
        <v>120</v>
      </c>
      <c r="E1130" s="82" t="s">
        <v>147</v>
      </c>
      <c r="F1130" s="82">
        <v>1.3669077801112099</v>
      </c>
      <c r="G1130" s="82">
        <v>1.3554211917845</v>
      </c>
      <c r="H1130" s="82">
        <v>1.3490155400249599</v>
      </c>
      <c r="I1130" s="82">
        <v>1.35525266247509</v>
      </c>
      <c r="J1130" s="82">
        <v>1.3581345202547299</v>
      </c>
      <c r="K1130" s="82">
        <v>1.3533352991450101</v>
      </c>
      <c r="L1130" s="82">
        <v>1.3498635410395099</v>
      </c>
      <c r="M1130" s="82">
        <v>1.34716404798835</v>
      </c>
      <c r="N1130" s="82">
        <v>1.3453262084936699</v>
      </c>
      <c r="O1130" s="82">
        <v>1.33941406807943</v>
      </c>
      <c r="P1130" s="82">
        <v>1.33780495979768</v>
      </c>
      <c r="Q1130" s="82">
        <v>1.33690293927895</v>
      </c>
      <c r="R1130" s="82">
        <v>1.33782269460112</v>
      </c>
      <c r="S1130" s="82">
        <v>1.33775404875354</v>
      </c>
      <c r="T1130" s="82">
        <v>1.3371776973548399</v>
      </c>
      <c r="U1130" s="82">
        <v>1.3380706052129401</v>
      </c>
      <c r="V1130" s="82">
        <v>1.3376419817565099</v>
      </c>
      <c r="W1130" s="82">
        <v>1.3360529743723399</v>
      </c>
      <c r="X1130" s="82">
        <v>1.33494465505794</v>
      </c>
      <c r="Y1130" s="82">
        <v>1.33335606422387</v>
      </c>
      <c r="Z1130" s="82">
        <v>1.3322986191684101</v>
      </c>
      <c r="AA1130" s="82">
        <v>1.33129603761372</v>
      </c>
      <c r="AB1130" s="82">
        <v>1.32814525195682</v>
      </c>
      <c r="AC1130" s="82">
        <v>1.3263556630478499</v>
      </c>
      <c r="AD1130" s="82">
        <v>1.32674845507154</v>
      </c>
      <c r="AE1130" s="82">
        <v>1.3283864653717501</v>
      </c>
      <c r="AF1130" s="82">
        <v>1.3291642599904001</v>
      </c>
      <c r="AG1130" s="82">
        <v>1.33267817473143</v>
      </c>
      <c r="AH1130" s="82">
        <v>1.32715323699373</v>
      </c>
      <c r="AI1130" s="82">
        <v>1.3266063009068501</v>
      </c>
      <c r="AJ1130" s="82">
        <v>1.3315440226789299</v>
      </c>
      <c r="AK1130" s="82">
        <v>1.3370393944955099</v>
      </c>
    </row>
    <row r="1131" spans="1:37" s="82" customFormat="1" x14ac:dyDescent="0.3">
      <c r="A1131" s="100" t="str">
        <f t="shared" si="21"/>
        <v>SDGbaseTRA_UrbIRT_v7PQXcstar</v>
      </c>
      <c r="B1131" s="101" t="s">
        <v>220</v>
      </c>
      <c r="C1131" s="102" t="s">
        <v>325</v>
      </c>
      <c r="D1131" s="84" t="s">
        <v>120</v>
      </c>
      <c r="E1131" s="82" t="s">
        <v>148</v>
      </c>
      <c r="F1131" s="82">
        <v>1.21874154373827</v>
      </c>
      <c r="G1131" s="82">
        <v>1.2051399722448399</v>
      </c>
      <c r="H1131" s="82">
        <v>1.1897289834593701</v>
      </c>
      <c r="I1131" s="82">
        <v>1.19377467840095</v>
      </c>
      <c r="J1131" s="82">
        <v>1.1958499558403699</v>
      </c>
      <c r="K1131" s="82">
        <v>1.18787506094467</v>
      </c>
      <c r="L1131" s="82">
        <v>1.1809531460920299</v>
      </c>
      <c r="M1131" s="82">
        <v>1.17324557842111</v>
      </c>
      <c r="N1131" s="82">
        <v>1.1672776289885001</v>
      </c>
      <c r="O1131" s="82">
        <v>1.16085469941391</v>
      </c>
      <c r="P1131" s="82">
        <v>1.1553019365061801</v>
      </c>
      <c r="Q1131" s="82">
        <v>1.15012619249496</v>
      </c>
      <c r="R1131" s="82">
        <v>1.14912090791465</v>
      </c>
      <c r="S1131" s="82">
        <v>1.1469093792749401</v>
      </c>
      <c r="T1131" s="82">
        <v>1.14452716989128</v>
      </c>
      <c r="U1131" s="82">
        <v>1.14387166019758</v>
      </c>
      <c r="V1131" s="82">
        <v>1.14183720823655</v>
      </c>
      <c r="W1131" s="82">
        <v>1.13862354078839</v>
      </c>
      <c r="X1131" s="82">
        <v>1.1361153522038501</v>
      </c>
      <c r="Y1131" s="82">
        <v>1.1346244280308</v>
      </c>
      <c r="Z1131" s="82">
        <v>1.13460536465311</v>
      </c>
      <c r="AA1131" s="82">
        <v>1.13493044550996</v>
      </c>
      <c r="AB1131" s="82">
        <v>1.1329253826158101</v>
      </c>
      <c r="AC1131" s="82">
        <v>1.1308094648198499</v>
      </c>
      <c r="AD1131" s="82">
        <v>1.13191601821757</v>
      </c>
      <c r="AE1131" s="82">
        <v>1.1340805216832901</v>
      </c>
      <c r="AF1131" s="82">
        <v>1.13505956393198</v>
      </c>
      <c r="AG1131" s="82">
        <v>1.15290131010514</v>
      </c>
      <c r="AH1131" s="82">
        <v>1.1655714166984901</v>
      </c>
      <c r="AI1131" s="82">
        <v>1.18776987702813</v>
      </c>
      <c r="AJ1131" s="82">
        <v>1.21734548926773</v>
      </c>
      <c r="AK1131" s="82">
        <v>1.24841525097683</v>
      </c>
    </row>
    <row r="1132" spans="1:37" s="82" customFormat="1" x14ac:dyDescent="0.3">
      <c r="A1132" s="100" t="str">
        <f t="shared" si="21"/>
        <v>SDGbaseTRA_UrbIRT_v7PQXcafee</v>
      </c>
      <c r="B1132" s="101" t="s">
        <v>220</v>
      </c>
      <c r="C1132" s="102" t="s">
        <v>325</v>
      </c>
      <c r="D1132" s="84" t="s">
        <v>120</v>
      </c>
      <c r="E1132" s="82" t="s">
        <v>149</v>
      </c>
      <c r="F1132" s="82">
        <v>2.1076591868732102</v>
      </c>
      <c r="G1132" s="82">
        <v>2.0191730960746099</v>
      </c>
      <c r="H1132" s="82">
        <v>2.0561179799261402</v>
      </c>
      <c r="I1132" s="82">
        <v>2.0649258081302002</v>
      </c>
      <c r="J1132" s="82">
        <v>2.0724990963901999</v>
      </c>
      <c r="K1132" s="82">
        <v>2.0749501919382798</v>
      </c>
      <c r="L1132" s="82">
        <v>2.0726125479307198</v>
      </c>
      <c r="M1132" s="82">
        <v>2.0727830281066999</v>
      </c>
      <c r="N1132" s="82">
        <v>2.07494242682897</v>
      </c>
      <c r="O1132" s="82">
        <v>2.0657533038761402</v>
      </c>
      <c r="P1132" s="82">
        <v>2.0680420705803901</v>
      </c>
      <c r="Q1132" s="82">
        <v>2.0736938291431901</v>
      </c>
      <c r="R1132" s="82">
        <v>2.0819222015613801</v>
      </c>
      <c r="S1132" s="82">
        <v>2.0874818829883099</v>
      </c>
      <c r="T1132" s="82">
        <v>2.09250583015322</v>
      </c>
      <c r="U1132" s="82">
        <v>2.09605369111337</v>
      </c>
      <c r="V1132" s="82">
        <v>2.1030950428376398</v>
      </c>
      <c r="W1132" s="82">
        <v>2.10716106843328</v>
      </c>
      <c r="X1132" s="82">
        <v>2.1088905879971702</v>
      </c>
      <c r="Y1132" s="82">
        <v>2.11002687969625</v>
      </c>
      <c r="Z1132" s="82">
        <v>2.1094560178190802</v>
      </c>
      <c r="AA1132" s="82">
        <v>2.10660097280322</v>
      </c>
      <c r="AB1132" s="82">
        <v>2.1018095542439799</v>
      </c>
      <c r="AC1132" s="82">
        <v>2.0997009681104499</v>
      </c>
      <c r="AD1132" s="82">
        <v>2.0990640180628501</v>
      </c>
      <c r="AE1132" s="82">
        <v>2.09876340414373</v>
      </c>
      <c r="AF1132" s="82">
        <v>2.1011226940075098</v>
      </c>
      <c r="AG1132" s="82">
        <v>2.1022273707169301</v>
      </c>
      <c r="AH1132" s="82">
        <v>2.11354651647392</v>
      </c>
      <c r="AI1132" s="82">
        <v>2.1160132140784298</v>
      </c>
      <c r="AJ1132" s="82">
        <v>2.1118544108057899</v>
      </c>
      <c r="AK1132" s="82">
        <v>2.1078202052289301</v>
      </c>
    </row>
    <row r="1133" spans="1:37" s="82" customFormat="1" x14ac:dyDescent="0.3">
      <c r="A1133" s="100" t="str">
        <f t="shared" si="21"/>
        <v>SDGbaseTRA_UrbIRT_v7PQXcbake</v>
      </c>
      <c r="B1133" s="101" t="s">
        <v>220</v>
      </c>
      <c r="C1133" s="102" t="s">
        <v>325</v>
      </c>
      <c r="D1133" s="84" t="s">
        <v>120</v>
      </c>
      <c r="E1133" s="82" t="s">
        <v>150</v>
      </c>
      <c r="F1133" s="82">
        <v>1.2067062846960701</v>
      </c>
      <c r="G1133" s="82">
        <v>1.2092399480993901</v>
      </c>
      <c r="H1133" s="82">
        <v>1.2056833490386301</v>
      </c>
      <c r="I1133" s="82">
        <v>1.2078168337697901</v>
      </c>
      <c r="J1133" s="82">
        <v>1.2076955992534799</v>
      </c>
      <c r="K1133" s="82">
        <v>1.20618474812427</v>
      </c>
      <c r="L1133" s="82">
        <v>1.20557007051063</v>
      </c>
      <c r="M1133" s="82">
        <v>1.20572987023653</v>
      </c>
      <c r="N1133" s="82">
        <v>1.20548716341327</v>
      </c>
      <c r="O1133" s="82">
        <v>1.1994970603645601</v>
      </c>
      <c r="P1133" s="82">
        <v>1.1999199415000601</v>
      </c>
      <c r="Q1133" s="82">
        <v>1.20113294179482</v>
      </c>
      <c r="R1133" s="82">
        <v>1.2035741341283299</v>
      </c>
      <c r="S1133" s="82">
        <v>1.2054907959541299</v>
      </c>
      <c r="T1133" s="82">
        <v>1.20713520256156</v>
      </c>
      <c r="U1133" s="82">
        <v>1.2090571289260299</v>
      </c>
      <c r="V1133" s="82">
        <v>1.2110202923254001</v>
      </c>
      <c r="W1133" s="82">
        <v>1.2123455898134301</v>
      </c>
      <c r="X1133" s="82">
        <v>1.21317297522615</v>
      </c>
      <c r="Y1133" s="82">
        <v>1.2127049647989701</v>
      </c>
      <c r="Z1133" s="82">
        <v>1.21223722977043</v>
      </c>
      <c r="AA1133" s="82">
        <v>1.21163312586078</v>
      </c>
      <c r="AB1133" s="82">
        <v>1.2080066235501601</v>
      </c>
      <c r="AC1133" s="82">
        <v>1.2064982287268</v>
      </c>
      <c r="AD1133" s="82">
        <v>1.2071636016657901</v>
      </c>
      <c r="AE1133" s="82">
        <v>1.2088085922696401</v>
      </c>
      <c r="AF1133" s="82">
        <v>1.21034763776666</v>
      </c>
      <c r="AG1133" s="82">
        <v>1.21648922704923</v>
      </c>
      <c r="AH1133" s="82">
        <v>1.2149410183138101</v>
      </c>
      <c r="AI1133" s="82">
        <v>1.2166630522611399</v>
      </c>
      <c r="AJ1133" s="82">
        <v>1.22242547940805</v>
      </c>
      <c r="AK1133" s="82">
        <v>1.2290434064410101</v>
      </c>
    </row>
    <row r="1134" spans="1:37" s="82" customFormat="1" x14ac:dyDescent="0.3">
      <c r="A1134" s="100" t="str">
        <f t="shared" si="21"/>
        <v>SDGbaseTRA_UrbIRT_v7PQXcsuga</v>
      </c>
      <c r="B1134" s="101" t="s">
        <v>220</v>
      </c>
      <c r="C1134" s="102" t="s">
        <v>325</v>
      </c>
      <c r="D1134" s="84" t="s">
        <v>120</v>
      </c>
      <c r="E1134" s="82" t="s">
        <v>151</v>
      </c>
      <c r="F1134" s="82">
        <v>1.4973235534731399</v>
      </c>
      <c r="G1134" s="82">
        <v>1.49839269353198</v>
      </c>
      <c r="H1134" s="82">
        <v>1.48605813430289</v>
      </c>
      <c r="I1134" s="82">
        <v>1.4873590410833499</v>
      </c>
      <c r="J1134" s="82">
        <v>1.4850004416265701</v>
      </c>
      <c r="K1134" s="82">
        <v>1.4795320544986501</v>
      </c>
      <c r="L1134" s="82">
        <v>1.4760739083197101</v>
      </c>
      <c r="M1134" s="82">
        <v>1.4758856227717501</v>
      </c>
      <c r="N1134" s="82">
        <v>1.4754073811962101</v>
      </c>
      <c r="O1134" s="82">
        <v>1.46327436466271</v>
      </c>
      <c r="P1134" s="82">
        <v>1.4631441081904899</v>
      </c>
      <c r="Q1134" s="82">
        <v>1.4653805744861099</v>
      </c>
      <c r="R1134" s="82">
        <v>1.4675432261161701</v>
      </c>
      <c r="S1134" s="82">
        <v>1.4690900960850399</v>
      </c>
      <c r="T1134" s="82">
        <v>1.47000883148604</v>
      </c>
      <c r="U1134" s="82">
        <v>1.47090261864648</v>
      </c>
      <c r="V1134" s="82">
        <v>1.4710948731115101</v>
      </c>
      <c r="W1134" s="82">
        <v>1.4714999295132101</v>
      </c>
      <c r="X1134" s="82">
        <v>1.4721505658495999</v>
      </c>
      <c r="Y1134" s="82">
        <v>1.47013130372741</v>
      </c>
      <c r="Z1134" s="82">
        <v>1.4680760903021499</v>
      </c>
      <c r="AA1134" s="82">
        <v>1.46567833924761</v>
      </c>
      <c r="AB1134" s="82">
        <v>1.4586776408525901</v>
      </c>
      <c r="AC1134" s="82">
        <v>1.4551256436740001</v>
      </c>
      <c r="AD1134" s="82">
        <v>1.4544292839383799</v>
      </c>
      <c r="AE1134" s="82">
        <v>1.45511783760413</v>
      </c>
      <c r="AF1134" s="82">
        <v>1.45610860732501</v>
      </c>
      <c r="AG1134" s="82">
        <v>1.4524986211658999</v>
      </c>
      <c r="AH1134" s="82">
        <v>1.43737643032317</v>
      </c>
      <c r="AI1134" s="82">
        <v>1.42596650921219</v>
      </c>
      <c r="AJ1134" s="82">
        <v>1.42022241712382</v>
      </c>
      <c r="AK1134" s="82">
        <v>1.4153946029793401</v>
      </c>
    </row>
    <row r="1135" spans="1:37" s="82" customFormat="1" x14ac:dyDescent="0.3">
      <c r="A1135" s="100" t="str">
        <f t="shared" si="21"/>
        <v>SDGbaseTRA_UrbIRT_v7PQXcconf</v>
      </c>
      <c r="B1135" s="101" t="s">
        <v>220</v>
      </c>
      <c r="C1135" s="102" t="s">
        <v>325</v>
      </c>
      <c r="D1135" s="84" t="s">
        <v>120</v>
      </c>
      <c r="E1135" s="82" t="s">
        <v>152</v>
      </c>
      <c r="F1135" s="82">
        <v>1.3384186226572099</v>
      </c>
      <c r="G1135" s="82">
        <v>1.32069750870159</v>
      </c>
      <c r="H1135" s="82">
        <v>1.3253822297878799</v>
      </c>
      <c r="I1135" s="82">
        <v>1.32763360345587</v>
      </c>
      <c r="J1135" s="82">
        <v>1.3284232445714099</v>
      </c>
      <c r="K1135" s="82">
        <v>1.32869155245783</v>
      </c>
      <c r="L1135" s="82">
        <v>1.32931914473989</v>
      </c>
      <c r="M1135" s="82">
        <v>1.3314068424882799</v>
      </c>
      <c r="N1135" s="82">
        <v>1.3330449818729999</v>
      </c>
      <c r="O1135" s="82">
        <v>1.3290671691401701</v>
      </c>
      <c r="P1135" s="82">
        <v>1.3308448448729699</v>
      </c>
      <c r="Q1135" s="82">
        <v>1.33410171582346</v>
      </c>
      <c r="R1135" s="82">
        <v>1.33842259308302</v>
      </c>
      <c r="S1135" s="82">
        <v>1.34212374341103</v>
      </c>
      <c r="T1135" s="82">
        <v>1.3454427505028399</v>
      </c>
      <c r="U1135" s="82">
        <v>1.34855345455388</v>
      </c>
      <c r="V1135" s="82">
        <v>1.35193491510054</v>
      </c>
      <c r="W1135" s="82">
        <v>1.35420035089919</v>
      </c>
      <c r="X1135" s="82">
        <v>1.35550333087581</v>
      </c>
      <c r="Y1135" s="82">
        <v>1.3552390681464099</v>
      </c>
      <c r="Z1135" s="82">
        <v>1.3547042567260501</v>
      </c>
      <c r="AA1135" s="82">
        <v>1.35404901099287</v>
      </c>
      <c r="AB1135" s="82">
        <v>1.35066267319447</v>
      </c>
      <c r="AC1135" s="82">
        <v>1.34933265395021</v>
      </c>
      <c r="AD1135" s="82">
        <v>1.3496517128165799</v>
      </c>
      <c r="AE1135" s="82">
        <v>1.35094157043228</v>
      </c>
      <c r="AF1135" s="82">
        <v>1.35252016314648</v>
      </c>
      <c r="AG1135" s="82">
        <v>1.35457638541717</v>
      </c>
      <c r="AH1135" s="82">
        <v>1.3512667133588501</v>
      </c>
      <c r="AI1135" s="82">
        <v>1.3474608367488601</v>
      </c>
      <c r="AJ1135" s="82">
        <v>1.3460928884607899</v>
      </c>
      <c r="AK1135" s="82">
        <v>1.34546656982982</v>
      </c>
    </row>
    <row r="1136" spans="1:37" s="82" customFormat="1" x14ac:dyDescent="0.3">
      <c r="A1136" s="100" t="str">
        <f t="shared" ref="A1136:A1199" si="22">_xlfn.CONCAT(C1136,D1136,E1136)</f>
        <v>SDGbaseTRA_UrbIRT_v7PQXcpast</v>
      </c>
      <c r="B1136" s="101" t="s">
        <v>220</v>
      </c>
      <c r="C1136" s="102" t="s">
        <v>325</v>
      </c>
      <c r="D1136" s="84" t="s">
        <v>120</v>
      </c>
      <c r="E1136" s="82" t="s">
        <v>153</v>
      </c>
      <c r="F1136" s="82">
        <v>1.43613676380422</v>
      </c>
      <c r="G1136" s="82">
        <v>1.3929461839661601</v>
      </c>
      <c r="H1136" s="82">
        <v>1.39067022872594</v>
      </c>
      <c r="I1136" s="82">
        <v>1.38724728267472</v>
      </c>
      <c r="J1136" s="82">
        <v>1.3892148683729999</v>
      </c>
      <c r="K1136" s="82">
        <v>1.39026584221642</v>
      </c>
      <c r="L1136" s="82">
        <v>1.3897988964049199</v>
      </c>
      <c r="M1136" s="82">
        <v>1.3909348009539599</v>
      </c>
      <c r="N1136" s="82">
        <v>1.38966448704182</v>
      </c>
      <c r="O1136" s="82">
        <v>1.4000187062832501</v>
      </c>
      <c r="P1136" s="82">
        <v>1.39844089753612</v>
      </c>
      <c r="Q1136" s="82">
        <v>1.3944208927967701</v>
      </c>
      <c r="R1136" s="82">
        <v>1.3955996306081599</v>
      </c>
      <c r="S1136" s="82">
        <v>1.3988844492111701</v>
      </c>
      <c r="T1136" s="82">
        <v>1.40181918675841</v>
      </c>
      <c r="U1136" s="82">
        <v>1.40143995231199</v>
      </c>
      <c r="V1136" s="82">
        <v>1.4011861849670599</v>
      </c>
      <c r="W1136" s="82">
        <v>1.40400045083013</v>
      </c>
      <c r="X1136" s="82">
        <v>1.4054445846706001</v>
      </c>
      <c r="Y1136" s="82">
        <v>1.4026262281395101</v>
      </c>
      <c r="Z1136" s="82">
        <v>1.39854011360352</v>
      </c>
      <c r="AA1136" s="82">
        <v>1.39657217044399</v>
      </c>
      <c r="AB1136" s="82">
        <v>1.3976489255275999</v>
      </c>
      <c r="AC1136" s="82">
        <v>1.39716592599581</v>
      </c>
      <c r="AD1136" s="82">
        <v>1.3960948122480601</v>
      </c>
      <c r="AE1136" s="82">
        <v>1.3959319421790299</v>
      </c>
      <c r="AF1136" s="82">
        <v>1.39812749377822</v>
      </c>
      <c r="AG1136" s="82">
        <v>1.40041666721558</v>
      </c>
      <c r="AH1136" s="82">
        <v>1.4072490009587799</v>
      </c>
      <c r="AI1136" s="82">
        <v>1.41044854786989</v>
      </c>
      <c r="AJ1136" s="82">
        <v>1.4144406335472699</v>
      </c>
      <c r="AK1136" s="82">
        <v>1.4182902828110699</v>
      </c>
    </row>
    <row r="1137" spans="1:37" s="82" customFormat="1" x14ac:dyDescent="0.3">
      <c r="A1137" s="100" t="str">
        <f t="shared" si="22"/>
        <v>SDGbaseTRA_UrbIRT_v7PQXcofoo</v>
      </c>
      <c r="B1137" s="101" t="s">
        <v>220</v>
      </c>
      <c r="C1137" s="102" t="s">
        <v>325</v>
      </c>
      <c r="D1137" s="84" t="s">
        <v>120</v>
      </c>
      <c r="E1137" s="82" t="s">
        <v>154</v>
      </c>
      <c r="F1137" s="82">
        <v>1.4927175915273401</v>
      </c>
      <c r="G1137" s="82">
        <v>1.4750619709948001</v>
      </c>
      <c r="H1137" s="82">
        <v>1.4736404480963901</v>
      </c>
      <c r="I1137" s="82">
        <v>1.47599360787613</v>
      </c>
      <c r="J1137" s="82">
        <v>1.47586036828305</v>
      </c>
      <c r="K1137" s="82">
        <v>1.47471463935902</v>
      </c>
      <c r="L1137" s="82">
        <v>1.4740442718250599</v>
      </c>
      <c r="M1137" s="82">
        <v>1.4750494772316201</v>
      </c>
      <c r="N1137" s="82">
        <v>1.4751930218156399</v>
      </c>
      <c r="O1137" s="82">
        <v>1.4674950059680001</v>
      </c>
      <c r="P1137" s="82">
        <v>1.46720892594566</v>
      </c>
      <c r="Q1137" s="82">
        <v>1.4686649127403999</v>
      </c>
      <c r="R1137" s="82">
        <v>1.4720719872518999</v>
      </c>
      <c r="S1137" s="82">
        <v>1.4754850811953</v>
      </c>
      <c r="T1137" s="82">
        <v>1.4784765466021701</v>
      </c>
      <c r="U1137" s="82">
        <v>1.481096798914</v>
      </c>
      <c r="V1137" s="82">
        <v>1.48477565504641</v>
      </c>
      <c r="W1137" s="82">
        <v>1.48730132716028</v>
      </c>
      <c r="X1137" s="82">
        <v>1.4892992260409701</v>
      </c>
      <c r="Y1137" s="82">
        <v>1.4889416399705999</v>
      </c>
      <c r="Z1137" s="82">
        <v>1.4877880714130001</v>
      </c>
      <c r="AA1137" s="82">
        <v>1.48683225967015</v>
      </c>
      <c r="AB1137" s="82">
        <v>1.4816259553422699</v>
      </c>
      <c r="AC1137" s="82">
        <v>1.47907581189002</v>
      </c>
      <c r="AD1137" s="82">
        <v>1.4792137580298199</v>
      </c>
      <c r="AE1137" s="82">
        <v>1.481028472305</v>
      </c>
      <c r="AF1137" s="82">
        <v>1.4833120930718899</v>
      </c>
      <c r="AG1137" s="82">
        <v>1.4849400421476699</v>
      </c>
      <c r="AH1137" s="82">
        <v>1.48020250355626</v>
      </c>
      <c r="AI1137" s="82">
        <v>1.47618776221797</v>
      </c>
      <c r="AJ1137" s="82">
        <v>1.4757780568477099</v>
      </c>
      <c r="AK1137" s="82">
        <v>1.4761847109302699</v>
      </c>
    </row>
    <row r="1138" spans="1:37" s="82" customFormat="1" x14ac:dyDescent="0.3">
      <c r="A1138" s="100" t="str">
        <f t="shared" si="22"/>
        <v>SDGbaseTRA_UrbIRT_v7PQXcbevt</v>
      </c>
      <c r="B1138" s="101" t="s">
        <v>220</v>
      </c>
      <c r="C1138" s="102" t="s">
        <v>325</v>
      </c>
      <c r="D1138" s="84" t="s">
        <v>120</v>
      </c>
      <c r="E1138" s="82" t="s">
        <v>155</v>
      </c>
      <c r="F1138" s="82">
        <v>2.2017045343183002</v>
      </c>
      <c r="G1138" s="82">
        <v>2.1364727142941402</v>
      </c>
      <c r="H1138" s="82">
        <v>2.10299611851566</v>
      </c>
      <c r="I1138" s="82">
        <v>2.0957086701587602</v>
      </c>
      <c r="J1138" s="82">
        <v>2.09134240334066</v>
      </c>
      <c r="K1138" s="82">
        <v>2.08662846282831</v>
      </c>
      <c r="L1138" s="82">
        <v>2.0839818035773701</v>
      </c>
      <c r="M1138" s="82">
        <v>2.08441136132581</v>
      </c>
      <c r="N1138" s="82">
        <v>2.0859684096963602</v>
      </c>
      <c r="O1138" s="82">
        <v>2.0639582201205302</v>
      </c>
      <c r="P1138" s="82">
        <v>2.0638105120729202</v>
      </c>
      <c r="Q1138" s="82">
        <v>2.0699507315449099</v>
      </c>
      <c r="R1138" s="82">
        <v>2.0769130222609999</v>
      </c>
      <c r="S1138" s="82">
        <v>2.08387899885301</v>
      </c>
      <c r="T1138" s="82">
        <v>2.0911217284989698</v>
      </c>
      <c r="U1138" s="82">
        <v>2.0987193312086898</v>
      </c>
      <c r="V1138" s="82">
        <v>2.10788895537938</v>
      </c>
      <c r="W1138" s="82">
        <v>2.1153335323323699</v>
      </c>
      <c r="X1138" s="82">
        <v>2.1194755615005998</v>
      </c>
      <c r="Y1138" s="82">
        <v>2.1241946020876301</v>
      </c>
      <c r="Z1138" s="82">
        <v>2.1293216956663201</v>
      </c>
      <c r="AA1138" s="82">
        <v>2.1316805904202898</v>
      </c>
      <c r="AB1138" s="82">
        <v>2.1239064200849702</v>
      </c>
      <c r="AC1138" s="82">
        <v>2.1256084665206298</v>
      </c>
      <c r="AD1138" s="82">
        <v>2.1327213016376501</v>
      </c>
      <c r="AE1138" s="82">
        <v>2.1388266262897999</v>
      </c>
      <c r="AF1138" s="82">
        <v>2.1456172482868601</v>
      </c>
      <c r="AG1138" s="82">
        <v>2.15167921051719</v>
      </c>
      <c r="AH1138" s="82">
        <v>2.1431290355033901</v>
      </c>
      <c r="AI1138" s="82">
        <v>2.1394891673642702</v>
      </c>
      <c r="AJ1138" s="82">
        <v>2.1399514329849101</v>
      </c>
      <c r="AK1138" s="82">
        <v>2.1415832817206399</v>
      </c>
    </row>
    <row r="1139" spans="1:37" s="82" customFormat="1" x14ac:dyDescent="0.3">
      <c r="A1139" s="100" t="str">
        <f t="shared" si="22"/>
        <v>SDGbaseTRA_UrbIRT_v7PQXctext</v>
      </c>
      <c r="B1139" s="101" t="s">
        <v>220</v>
      </c>
      <c r="C1139" s="102" t="s">
        <v>325</v>
      </c>
      <c r="D1139" s="84" t="s">
        <v>120</v>
      </c>
      <c r="E1139" s="82" t="s">
        <v>102</v>
      </c>
      <c r="F1139" s="82">
        <v>1.3704242950555101</v>
      </c>
      <c r="G1139" s="82">
        <v>1.3978676168076301</v>
      </c>
      <c r="H1139" s="82">
        <v>1.4103705956874</v>
      </c>
      <c r="I1139" s="82">
        <v>1.41519986663568</v>
      </c>
      <c r="J1139" s="82">
        <v>1.4169556964366301</v>
      </c>
      <c r="K1139" s="82">
        <v>1.4190369513728101</v>
      </c>
      <c r="L1139" s="82">
        <v>1.42157952460972</v>
      </c>
      <c r="M1139" s="82">
        <v>1.42493200664884</v>
      </c>
      <c r="N1139" s="82">
        <v>1.42773931972993</v>
      </c>
      <c r="O1139" s="82">
        <v>1.4303910191382601</v>
      </c>
      <c r="P1139" s="82">
        <v>1.4349902714146401</v>
      </c>
      <c r="Q1139" s="82">
        <v>1.4393059930119001</v>
      </c>
      <c r="R1139" s="82">
        <v>1.44383801150146</v>
      </c>
      <c r="S1139" s="82">
        <v>1.4475197842174501</v>
      </c>
      <c r="T1139" s="82">
        <v>1.45142307523518</v>
      </c>
      <c r="U1139" s="82">
        <v>1.45528300533597</v>
      </c>
      <c r="V1139" s="82">
        <v>1.4587073823174199</v>
      </c>
      <c r="W1139" s="82">
        <v>1.46168288028052</v>
      </c>
      <c r="X1139" s="82">
        <v>1.4646111197646301</v>
      </c>
      <c r="Y1139" s="82">
        <v>1.46665985067021</v>
      </c>
      <c r="Z1139" s="82">
        <v>1.4677945807945201</v>
      </c>
      <c r="AA1139" s="82">
        <v>1.4697501048839301</v>
      </c>
      <c r="AB1139" s="82">
        <v>1.4694819250837801</v>
      </c>
      <c r="AC1139" s="82">
        <v>1.4704168629549399</v>
      </c>
      <c r="AD1139" s="82">
        <v>1.4721287939548899</v>
      </c>
      <c r="AE1139" s="82">
        <v>1.47429266059996</v>
      </c>
      <c r="AF1139" s="82">
        <v>1.4764498232741901</v>
      </c>
      <c r="AG1139" s="82">
        <v>1.4757349759163501</v>
      </c>
      <c r="AH1139" s="82">
        <v>1.46760835827041</v>
      </c>
      <c r="AI1139" s="82">
        <v>1.45926321884205</v>
      </c>
      <c r="AJ1139" s="82">
        <v>1.45453468501114</v>
      </c>
      <c r="AK1139" s="82">
        <v>1.45099357885439</v>
      </c>
    </row>
    <row r="1140" spans="1:37" s="82" customFormat="1" x14ac:dyDescent="0.3">
      <c r="A1140" s="100" t="str">
        <f t="shared" si="22"/>
        <v>SDGbaseTRA_UrbIRT_v7PQXcclth</v>
      </c>
      <c r="B1140" s="101" t="s">
        <v>220</v>
      </c>
      <c r="C1140" s="102" t="s">
        <v>325</v>
      </c>
      <c r="D1140" s="84" t="s">
        <v>120</v>
      </c>
      <c r="E1140" s="82" t="s">
        <v>156</v>
      </c>
      <c r="F1140" s="82">
        <v>1.33294388030283</v>
      </c>
      <c r="G1140" s="82">
        <v>1.36894249400462</v>
      </c>
      <c r="H1140" s="82">
        <v>1.37162050029601</v>
      </c>
      <c r="I1140" s="82">
        <v>1.3701829361067499</v>
      </c>
      <c r="J1140" s="82">
        <v>1.36962321012316</v>
      </c>
      <c r="K1140" s="82">
        <v>1.37067327908141</v>
      </c>
      <c r="L1140" s="82">
        <v>1.37288275694662</v>
      </c>
      <c r="M1140" s="82">
        <v>1.3768508532461401</v>
      </c>
      <c r="N1140" s="82">
        <v>1.38036202640429</v>
      </c>
      <c r="O1140" s="82">
        <v>1.38809578579702</v>
      </c>
      <c r="P1140" s="82">
        <v>1.3936188731350601</v>
      </c>
      <c r="Q1140" s="82">
        <v>1.3977777551795101</v>
      </c>
      <c r="R1140" s="82">
        <v>1.40132761258339</v>
      </c>
      <c r="S1140" s="82">
        <v>1.4045406785507399</v>
      </c>
      <c r="T1140" s="82">
        <v>1.4080322156649401</v>
      </c>
      <c r="U1140" s="82">
        <v>1.4116935296953299</v>
      </c>
      <c r="V1140" s="82">
        <v>1.4151245384634401</v>
      </c>
      <c r="W1140" s="82">
        <v>1.4181177752446701</v>
      </c>
      <c r="X1140" s="82">
        <v>1.42085404778474</v>
      </c>
      <c r="Y1140" s="82">
        <v>1.4220004780277999</v>
      </c>
      <c r="Z1140" s="82">
        <v>1.4222021622197101</v>
      </c>
      <c r="AA1140" s="82">
        <v>1.42309427001388</v>
      </c>
      <c r="AB1140" s="82">
        <v>1.42296251303342</v>
      </c>
      <c r="AC1140" s="82">
        <v>1.4246350861757799</v>
      </c>
      <c r="AD1140" s="82">
        <v>1.4268996094679101</v>
      </c>
      <c r="AE1140" s="82">
        <v>1.42890054755874</v>
      </c>
      <c r="AF1140" s="82">
        <v>1.43086738083319</v>
      </c>
      <c r="AG1140" s="82">
        <v>1.4309352004118501</v>
      </c>
      <c r="AH1140" s="82">
        <v>1.4234860394395099</v>
      </c>
      <c r="AI1140" s="82">
        <v>1.4152140988454001</v>
      </c>
      <c r="AJ1140" s="82">
        <v>1.4104734784362201</v>
      </c>
      <c r="AK1140" s="82">
        <v>1.4068073676627699</v>
      </c>
    </row>
    <row r="1141" spans="1:37" s="82" customFormat="1" x14ac:dyDescent="0.3">
      <c r="A1141" s="100" t="str">
        <f t="shared" si="22"/>
        <v>SDGbaseTRA_UrbIRT_v7PQXcleat</v>
      </c>
      <c r="B1141" s="101" t="s">
        <v>220</v>
      </c>
      <c r="C1141" s="102" t="s">
        <v>325</v>
      </c>
      <c r="D1141" s="84" t="s">
        <v>120</v>
      </c>
      <c r="E1141" s="82" t="s">
        <v>103</v>
      </c>
      <c r="F1141" s="82">
        <v>1.16291522067194</v>
      </c>
      <c r="G1141" s="82">
        <v>1.1614604837632001</v>
      </c>
      <c r="H1141" s="82">
        <v>1.16636113584743</v>
      </c>
      <c r="I1141" s="82">
        <v>1.1627140884821601</v>
      </c>
      <c r="J1141" s="82">
        <v>1.1638114445268199</v>
      </c>
      <c r="K1141" s="82">
        <v>1.16479833197515</v>
      </c>
      <c r="L1141" s="82">
        <v>1.1656529484872</v>
      </c>
      <c r="M1141" s="82">
        <v>1.16861919585089</v>
      </c>
      <c r="N1141" s="82">
        <v>1.1702256987794799</v>
      </c>
      <c r="O1141" s="82">
        <v>1.18688919029335</v>
      </c>
      <c r="P1141" s="82">
        <v>1.1852982282153599</v>
      </c>
      <c r="Q1141" s="82">
        <v>1.1808048670349101</v>
      </c>
      <c r="R1141" s="82">
        <v>1.17700730210428</v>
      </c>
      <c r="S1141" s="82">
        <v>1.1756872711338799</v>
      </c>
      <c r="T1141" s="82">
        <v>1.17551428098678</v>
      </c>
      <c r="U1141" s="82">
        <v>1.1752801000925599</v>
      </c>
      <c r="V1141" s="82">
        <v>1.17582450757143</v>
      </c>
      <c r="W1141" s="82">
        <v>1.17756538802185</v>
      </c>
      <c r="X1141" s="82">
        <v>1.17987992030324</v>
      </c>
      <c r="Y1141" s="82">
        <v>1.1785160847773499</v>
      </c>
      <c r="Z1141" s="82">
        <v>1.1764256919948599</v>
      </c>
      <c r="AA1141" s="82">
        <v>1.17601818784032</v>
      </c>
      <c r="AB1141" s="82">
        <v>1.1776317388669799</v>
      </c>
      <c r="AC1141" s="82">
        <v>1.17768606795478</v>
      </c>
      <c r="AD1141" s="82">
        <v>1.17743285874583</v>
      </c>
      <c r="AE1141" s="82">
        <v>1.17780785534693</v>
      </c>
      <c r="AF1141" s="82">
        <v>1.17883123169784</v>
      </c>
      <c r="AG1141" s="82">
        <v>1.17954876647044</v>
      </c>
      <c r="AH1141" s="82">
        <v>1.1805019052536301</v>
      </c>
      <c r="AI1141" s="82">
        <v>1.1776597341722901</v>
      </c>
      <c r="AJ1141" s="82">
        <v>1.177153301745</v>
      </c>
      <c r="AK1141" s="82">
        <v>1.1771920165231999</v>
      </c>
    </row>
    <row r="1142" spans="1:37" s="82" customFormat="1" x14ac:dyDescent="0.3">
      <c r="A1142" s="100" t="str">
        <f t="shared" si="22"/>
        <v>SDGbaseTRA_UrbIRT_v7PQXcfoot</v>
      </c>
      <c r="B1142" s="101" t="s">
        <v>220</v>
      </c>
      <c r="C1142" s="102" t="s">
        <v>325</v>
      </c>
      <c r="D1142" s="84" t="s">
        <v>120</v>
      </c>
      <c r="E1142" s="82" t="s">
        <v>157</v>
      </c>
      <c r="F1142" s="82">
        <v>1.2069019956189699</v>
      </c>
      <c r="G1142" s="82">
        <v>1.2240243076547199</v>
      </c>
      <c r="H1142" s="82">
        <v>1.2329051696770399</v>
      </c>
      <c r="I1142" s="82">
        <v>1.23067516289875</v>
      </c>
      <c r="J1142" s="82">
        <v>1.2317116373486601</v>
      </c>
      <c r="K1142" s="82">
        <v>1.23387930107414</v>
      </c>
      <c r="L1142" s="82">
        <v>1.23700479223591</v>
      </c>
      <c r="M1142" s="82">
        <v>1.2425383392500999</v>
      </c>
      <c r="N1142" s="82">
        <v>1.2474353640386999</v>
      </c>
      <c r="O1142" s="82">
        <v>1.27043154786038</v>
      </c>
      <c r="P1142" s="82">
        <v>1.27786712544424</v>
      </c>
      <c r="Q1142" s="82">
        <v>1.2809597402098301</v>
      </c>
      <c r="R1142" s="82">
        <v>1.28261569017403</v>
      </c>
      <c r="S1142" s="82">
        <v>1.28463668946203</v>
      </c>
      <c r="T1142" s="82">
        <v>1.2872531587404299</v>
      </c>
      <c r="U1142" s="82">
        <v>1.29012164754541</v>
      </c>
      <c r="V1142" s="82">
        <v>1.2917932066467599</v>
      </c>
      <c r="W1142" s="82">
        <v>1.29410936279691</v>
      </c>
      <c r="X1142" s="82">
        <v>1.29741932856547</v>
      </c>
      <c r="Y1142" s="82">
        <v>1.2978271900976399</v>
      </c>
      <c r="Z1142" s="82">
        <v>1.29692866197051</v>
      </c>
      <c r="AA1142" s="82">
        <v>1.2979456928631199</v>
      </c>
      <c r="AB1142" s="82">
        <v>1.3020724218677799</v>
      </c>
      <c r="AC1142" s="82">
        <v>1.3045434913543399</v>
      </c>
      <c r="AD1142" s="82">
        <v>1.3057073035278901</v>
      </c>
      <c r="AE1142" s="82">
        <v>1.3065402167320499</v>
      </c>
      <c r="AF1142" s="82">
        <v>1.30726800135165</v>
      </c>
      <c r="AG1142" s="82">
        <v>1.3075712392019001</v>
      </c>
      <c r="AH1142" s="82">
        <v>1.3031270895973699</v>
      </c>
      <c r="AI1142" s="82">
        <v>1.29451956938306</v>
      </c>
      <c r="AJ1142" s="82">
        <v>1.28885738252537</v>
      </c>
      <c r="AK1142" s="82">
        <v>1.2837956610330199</v>
      </c>
    </row>
    <row r="1143" spans="1:37" s="82" customFormat="1" x14ac:dyDescent="0.3">
      <c r="A1143" s="100" t="str">
        <f t="shared" si="22"/>
        <v>SDGbaseTRA_UrbIRT_v7PQXcwood</v>
      </c>
      <c r="B1143" s="101" t="s">
        <v>220</v>
      </c>
      <c r="C1143" s="102" t="s">
        <v>325</v>
      </c>
      <c r="D1143" s="84" t="s">
        <v>120</v>
      </c>
      <c r="E1143" s="82" t="s">
        <v>158</v>
      </c>
      <c r="F1143" s="82">
        <v>1.21146402445734</v>
      </c>
      <c r="G1143" s="82">
        <v>1.2323806907190999</v>
      </c>
      <c r="H1143" s="82">
        <v>1.23192727497796</v>
      </c>
      <c r="I1143" s="82">
        <v>1.2351568006181299</v>
      </c>
      <c r="J1143" s="82">
        <v>1.23354813980347</v>
      </c>
      <c r="K1143" s="82">
        <v>1.23326540788341</v>
      </c>
      <c r="L1143" s="82">
        <v>1.2331645726489999</v>
      </c>
      <c r="M1143" s="82">
        <v>1.2337237689737599</v>
      </c>
      <c r="N1143" s="82">
        <v>1.23327337607068</v>
      </c>
      <c r="O1143" s="82">
        <v>1.22245953278737</v>
      </c>
      <c r="P1143" s="82">
        <v>1.2208925682408001</v>
      </c>
      <c r="Q1143" s="82">
        <v>1.2216633666483301</v>
      </c>
      <c r="R1143" s="82">
        <v>1.22420843348145</v>
      </c>
      <c r="S1143" s="82">
        <v>1.22689106343156</v>
      </c>
      <c r="T1143" s="82">
        <v>1.2294574762966399</v>
      </c>
      <c r="U1143" s="82">
        <v>1.23183224859994</v>
      </c>
      <c r="V1143" s="82">
        <v>1.2343286305029499</v>
      </c>
      <c r="W1143" s="82">
        <v>1.2368240976171601</v>
      </c>
      <c r="X1143" s="82">
        <v>1.23969830084667</v>
      </c>
      <c r="Y1143" s="82">
        <v>1.24002436051645</v>
      </c>
      <c r="Z1143" s="82">
        <v>1.2396195529699201</v>
      </c>
      <c r="AA1143" s="82">
        <v>1.23895936380283</v>
      </c>
      <c r="AB1143" s="82">
        <v>1.2327200127139799</v>
      </c>
      <c r="AC1143" s="82">
        <v>1.2292081853767101</v>
      </c>
      <c r="AD1143" s="82">
        <v>1.22882903320915</v>
      </c>
      <c r="AE1143" s="82">
        <v>1.23004944035773</v>
      </c>
      <c r="AF1143" s="82">
        <v>1.2318431633242399</v>
      </c>
      <c r="AG1143" s="82">
        <v>1.23329367090443</v>
      </c>
      <c r="AH1143" s="82">
        <v>1.2290463626069601</v>
      </c>
      <c r="AI1143" s="82">
        <v>1.2264090548691799</v>
      </c>
      <c r="AJ1143" s="82">
        <v>1.2278733750070201</v>
      </c>
      <c r="AK1143" s="82">
        <v>1.2307282799518</v>
      </c>
    </row>
    <row r="1144" spans="1:37" s="82" customFormat="1" x14ac:dyDescent="0.3">
      <c r="A1144" s="100" t="str">
        <f t="shared" si="22"/>
        <v>SDGbaseTRA_UrbIRT_v7PQXcpapr</v>
      </c>
      <c r="B1144" s="101" t="s">
        <v>220</v>
      </c>
      <c r="C1144" s="102" t="s">
        <v>325</v>
      </c>
      <c r="D1144" s="84" t="s">
        <v>120</v>
      </c>
      <c r="E1144" s="82" t="s">
        <v>159</v>
      </c>
      <c r="F1144" s="82">
        <v>1.3183205317003801</v>
      </c>
      <c r="G1144" s="82">
        <v>1.31824121621658</v>
      </c>
      <c r="H1144" s="82">
        <v>1.3096267528657699</v>
      </c>
      <c r="I1144" s="82">
        <v>1.30442805457556</v>
      </c>
      <c r="J1144" s="82">
        <v>1.30445858739506</v>
      </c>
      <c r="K1144" s="82">
        <v>1.2948616701557101</v>
      </c>
      <c r="L1144" s="82">
        <v>1.2929097504096501</v>
      </c>
      <c r="M1144" s="82">
        <v>1.30963545643206</v>
      </c>
      <c r="N1144" s="82">
        <v>1.3106776550975501</v>
      </c>
      <c r="O1144" s="82">
        <v>1.30093308838815</v>
      </c>
      <c r="P1144" s="82">
        <v>1.3022683545595899</v>
      </c>
      <c r="Q1144" s="82">
        <v>1.3054564120807</v>
      </c>
      <c r="R1144" s="82">
        <v>1.2818041640514599</v>
      </c>
      <c r="S1144" s="82">
        <v>1.2839378163103199</v>
      </c>
      <c r="T1144" s="82">
        <v>1.28611613104753</v>
      </c>
      <c r="U1144" s="82">
        <v>1.28874844117818</v>
      </c>
      <c r="V1144" s="82">
        <v>1.29175368490529</v>
      </c>
      <c r="W1144" s="82">
        <v>1.29362394764467</v>
      </c>
      <c r="X1144" s="82">
        <v>1.2948991362534901</v>
      </c>
      <c r="Y1144" s="82">
        <v>1.29498338890471</v>
      </c>
      <c r="Z1144" s="82">
        <v>1.2944611475473899</v>
      </c>
      <c r="AA1144" s="82">
        <v>1.29426403023267</v>
      </c>
      <c r="AB1144" s="82">
        <v>1.28827491288028</v>
      </c>
      <c r="AC1144" s="82">
        <v>1.2858768983258</v>
      </c>
      <c r="AD1144" s="82">
        <v>1.28601576742932</v>
      </c>
      <c r="AE1144" s="82">
        <v>1.2874211185971201</v>
      </c>
      <c r="AF1144" s="82">
        <v>1.28899881861316</v>
      </c>
      <c r="AG1144" s="82">
        <v>1.2890968352825201</v>
      </c>
      <c r="AH1144" s="82">
        <v>1.2804542584627701</v>
      </c>
      <c r="AI1144" s="82">
        <v>1.2725806354557101</v>
      </c>
      <c r="AJ1144" s="82">
        <v>1.26839047128954</v>
      </c>
      <c r="AK1144" s="82">
        <v>1.2652826377719699</v>
      </c>
    </row>
    <row r="1145" spans="1:37" s="82" customFormat="1" x14ac:dyDescent="0.3">
      <c r="A1145" s="100" t="str">
        <f t="shared" si="22"/>
        <v>SDGbaseTRA_UrbIRT_v7PQXcprnt</v>
      </c>
      <c r="B1145" s="101" t="s">
        <v>220</v>
      </c>
      <c r="C1145" s="102" t="s">
        <v>325</v>
      </c>
      <c r="D1145" s="84" t="s">
        <v>120</v>
      </c>
      <c r="E1145" s="82" t="s">
        <v>104</v>
      </c>
      <c r="F1145" s="82">
        <v>1.4229191260929199</v>
      </c>
      <c r="G1145" s="82">
        <v>1.4532525439723201</v>
      </c>
      <c r="H1145" s="82">
        <v>1.4537866698928199</v>
      </c>
      <c r="I1145" s="82">
        <v>1.4538847299503099</v>
      </c>
      <c r="J1145" s="82">
        <v>1.4513262078606699</v>
      </c>
      <c r="K1145" s="82">
        <v>1.44948839729095</v>
      </c>
      <c r="L1145" s="82">
        <v>1.45080382869386</v>
      </c>
      <c r="M1145" s="82">
        <v>1.45739406951401</v>
      </c>
      <c r="N1145" s="82">
        <v>1.4595831360552101</v>
      </c>
      <c r="O1145" s="82">
        <v>1.4481421337937299</v>
      </c>
      <c r="P1145" s="82">
        <v>1.45135222350753</v>
      </c>
      <c r="Q1145" s="82">
        <v>1.4563012181397701</v>
      </c>
      <c r="R1145" s="82">
        <v>1.4550035185458601</v>
      </c>
      <c r="S1145" s="82">
        <v>1.45869292543726</v>
      </c>
      <c r="T1145" s="82">
        <v>1.4620299508999199</v>
      </c>
      <c r="U1145" s="82">
        <v>1.4660200458850901</v>
      </c>
      <c r="V1145" s="82">
        <v>1.47015109525425</v>
      </c>
      <c r="W1145" s="82">
        <v>1.4728854567749301</v>
      </c>
      <c r="X1145" s="82">
        <v>1.4745780885178801</v>
      </c>
      <c r="Y1145" s="82">
        <v>1.47417737189639</v>
      </c>
      <c r="Z1145" s="82">
        <v>1.47314551724038</v>
      </c>
      <c r="AA1145" s="82">
        <v>1.47201280788931</v>
      </c>
      <c r="AB1145" s="82">
        <v>1.46581549049338</v>
      </c>
      <c r="AC1145" s="82">
        <v>1.46392359817919</v>
      </c>
      <c r="AD1145" s="82">
        <v>1.4643836146250999</v>
      </c>
      <c r="AE1145" s="82">
        <v>1.46598525062022</v>
      </c>
      <c r="AF1145" s="82">
        <v>1.4676893477236199</v>
      </c>
      <c r="AG1145" s="82">
        <v>1.4682217572781899</v>
      </c>
      <c r="AH1145" s="82">
        <v>1.4550464926954501</v>
      </c>
      <c r="AI1145" s="82">
        <v>1.44369062387535</v>
      </c>
      <c r="AJ1145" s="82">
        <v>1.43732843376866</v>
      </c>
      <c r="AK1145" s="82">
        <v>1.4328574516985699</v>
      </c>
    </row>
    <row r="1146" spans="1:37" s="82" customFormat="1" x14ac:dyDescent="0.3">
      <c r="A1146" s="100" t="str">
        <f t="shared" si="22"/>
        <v>SDGbaseTRA_UrbIRT_v7PQXcpetr-p</v>
      </c>
      <c r="B1146" s="101" t="s">
        <v>220</v>
      </c>
      <c r="C1146" s="102" t="s">
        <v>325</v>
      </c>
      <c r="D1146" s="84" t="s">
        <v>120</v>
      </c>
      <c r="E1146" s="82" t="s">
        <v>160</v>
      </c>
      <c r="F1146" s="82">
        <v>0.49747391548150599</v>
      </c>
      <c r="G1146" s="82">
        <v>0.50685910741319695</v>
      </c>
      <c r="H1146" s="82">
        <v>0.51157730175481897</v>
      </c>
      <c r="I1146" s="82">
        <v>0.50875886628647904</v>
      </c>
      <c r="J1146" s="82">
        <v>0.510136695691775</v>
      </c>
      <c r="K1146" s="82">
        <v>0.51187821072024497</v>
      </c>
      <c r="L1146" s="82">
        <v>0.514118382122147</v>
      </c>
      <c r="M1146" s="82">
        <v>0.517739518535556</v>
      </c>
      <c r="N1146" s="82">
        <v>0.52126864394133099</v>
      </c>
      <c r="O1146" s="82">
        <v>0.54340440197678797</v>
      </c>
      <c r="P1146" s="82">
        <v>0.54904118741560803</v>
      </c>
      <c r="Q1146" s="82">
        <v>0.55049455484343701</v>
      </c>
      <c r="R1146" s="82">
        <v>0.550671419630547</v>
      </c>
      <c r="S1146" s="82">
        <v>0.55124499513111302</v>
      </c>
      <c r="T1146" s="82">
        <v>0.55245290841664896</v>
      </c>
      <c r="U1146" s="82">
        <v>0.55384212043659797</v>
      </c>
      <c r="V1146" s="82">
        <v>0.55403825612529101</v>
      </c>
      <c r="W1146" s="82">
        <v>0.55505622861718196</v>
      </c>
      <c r="X1146" s="82">
        <v>0.55713700684851397</v>
      </c>
      <c r="Y1146" s="82">
        <v>0.55755876623586398</v>
      </c>
      <c r="Z1146" s="82">
        <v>0.55715189559150702</v>
      </c>
      <c r="AA1146" s="82">
        <v>0.55819281557009004</v>
      </c>
      <c r="AB1146" s="82">
        <v>0.56353452824912198</v>
      </c>
      <c r="AC1146" s="82">
        <v>0.56637510113164202</v>
      </c>
      <c r="AD1146" s="82">
        <v>0.56735617094060697</v>
      </c>
      <c r="AE1146" s="82">
        <v>0.56747402486694898</v>
      </c>
      <c r="AF1146" s="82">
        <v>0.567420454906442</v>
      </c>
      <c r="AG1146" s="82">
        <v>0.56706377097618799</v>
      </c>
      <c r="AH1146" s="82">
        <v>0.56583458513876095</v>
      </c>
      <c r="AI1146" s="82">
        <v>0.56105658134215297</v>
      </c>
      <c r="AJ1146" s="82">
        <v>0.557327271771212</v>
      </c>
      <c r="AK1146" s="82">
        <v>0.55368048863953101</v>
      </c>
    </row>
    <row r="1147" spans="1:37" s="82" customFormat="1" x14ac:dyDescent="0.3">
      <c r="A1147" s="100" t="str">
        <f t="shared" si="22"/>
        <v>SDGbaseTRA_UrbIRT_v7PQXcpetr-d</v>
      </c>
      <c r="B1147" s="101" t="s">
        <v>220</v>
      </c>
      <c r="C1147" s="102" t="s">
        <v>325</v>
      </c>
      <c r="D1147" s="84" t="s">
        <v>120</v>
      </c>
      <c r="E1147" s="82" t="s">
        <v>161</v>
      </c>
      <c r="F1147" s="82">
        <v>0.41672301972307102</v>
      </c>
      <c r="G1147" s="82">
        <v>0.42278123756763503</v>
      </c>
      <c r="H1147" s="82">
        <v>0.42571971767721201</v>
      </c>
      <c r="I1147" s="82">
        <v>0.42406286036323798</v>
      </c>
      <c r="J1147" s="82">
        <v>0.42466353341361301</v>
      </c>
      <c r="K1147" s="82">
        <v>0.42565579447220198</v>
      </c>
      <c r="L1147" s="82">
        <v>0.42708373753218098</v>
      </c>
      <c r="M1147" s="82">
        <v>0.42959017104902297</v>
      </c>
      <c r="N1147" s="82">
        <v>0.43202230357168298</v>
      </c>
      <c r="O1147" s="82">
        <v>0.44478775923495201</v>
      </c>
      <c r="P1147" s="82">
        <v>0.448824177560328</v>
      </c>
      <c r="Q1147" s="82">
        <v>0.45045169569530302</v>
      </c>
      <c r="R1147" s="82">
        <v>0.451036908171843</v>
      </c>
      <c r="S1147" s="82">
        <v>0.45178790051074302</v>
      </c>
      <c r="T1147" s="82">
        <v>0.452878194979005</v>
      </c>
      <c r="U1147" s="82">
        <v>0.45408966259085898</v>
      </c>
      <c r="V1147" s="82">
        <v>0.45459821853996002</v>
      </c>
      <c r="W1147" s="82">
        <v>0.45546401233516798</v>
      </c>
      <c r="X1147" s="82">
        <v>0.45685376961426</v>
      </c>
      <c r="Y1147" s="82">
        <v>0.45713622689515199</v>
      </c>
      <c r="Z1147" s="82">
        <v>0.456821349915361</v>
      </c>
      <c r="AA1147" s="82">
        <v>0.457393310073195</v>
      </c>
      <c r="AB1147" s="82">
        <v>0.46010798111543499</v>
      </c>
      <c r="AC1147" s="82">
        <v>0.461841812698987</v>
      </c>
      <c r="AD1147" s="82">
        <v>0.46263937143862899</v>
      </c>
      <c r="AE1147" s="82">
        <v>0.46292145920670502</v>
      </c>
      <c r="AF1147" s="82">
        <v>0.46306430464250697</v>
      </c>
      <c r="AG1147" s="82">
        <v>0.46279408817803702</v>
      </c>
      <c r="AH1147" s="82">
        <v>0.46124275599363601</v>
      </c>
      <c r="AI1147" s="82">
        <v>0.45750016577437802</v>
      </c>
      <c r="AJ1147" s="82">
        <v>0.45473451114337299</v>
      </c>
      <c r="AK1147" s="82">
        <v>0.45210733270113401</v>
      </c>
    </row>
    <row r="1148" spans="1:37" s="82" customFormat="1" x14ac:dyDescent="0.3">
      <c r="A1148" s="100" t="str">
        <f t="shared" si="22"/>
        <v>SDGbaseTRA_UrbIRT_v7PQXcpetr-h</v>
      </c>
      <c r="B1148" s="101" t="s">
        <v>220</v>
      </c>
      <c r="C1148" s="102" t="s">
        <v>325</v>
      </c>
      <c r="D1148" s="84" t="s">
        <v>120</v>
      </c>
      <c r="E1148" s="82" t="s">
        <v>162</v>
      </c>
      <c r="F1148" s="82">
        <v>8.3408992767830703E-2</v>
      </c>
      <c r="G1148" s="82">
        <v>8.5460572336499799E-2</v>
      </c>
      <c r="H1148" s="82">
        <v>8.6590898630508895E-2</v>
      </c>
      <c r="I1148" s="82">
        <v>8.6308688372977393E-2</v>
      </c>
      <c r="J1148" s="82">
        <v>8.6462776449829901E-2</v>
      </c>
      <c r="K1148" s="82">
        <v>8.6733065630927503E-2</v>
      </c>
      <c r="L1148" s="82">
        <v>8.7071315741168803E-2</v>
      </c>
      <c r="M1148" s="82">
        <v>8.7625875108272105E-2</v>
      </c>
      <c r="N1148" s="82">
        <v>8.8112363163339896E-2</v>
      </c>
      <c r="O1148" s="82">
        <v>9.1114701895653794E-2</v>
      </c>
      <c r="P1148" s="82">
        <v>9.1907571825419601E-2</v>
      </c>
      <c r="Q1148" s="82">
        <v>9.2117199322716406E-2</v>
      </c>
      <c r="R1148" s="82">
        <v>9.2152246684208197E-2</v>
      </c>
      <c r="S1148" s="82">
        <v>9.2247634713634397E-2</v>
      </c>
      <c r="T1148" s="82">
        <v>9.2416470703074405E-2</v>
      </c>
      <c r="U1148" s="82">
        <v>9.2595409486461194E-2</v>
      </c>
      <c r="V1148" s="82">
        <v>9.2606728438245203E-2</v>
      </c>
      <c r="W1148" s="82">
        <v>9.2738108442555103E-2</v>
      </c>
      <c r="X1148" s="82">
        <v>9.30142556322133E-2</v>
      </c>
      <c r="Y1148" s="82">
        <v>9.2983658979436903E-2</v>
      </c>
      <c r="Z1148" s="82">
        <v>9.2823151099262896E-2</v>
      </c>
      <c r="AA1148" s="82">
        <v>9.2907310836691195E-2</v>
      </c>
      <c r="AB1148" s="82">
        <v>9.3560184673179794E-2</v>
      </c>
      <c r="AC1148" s="82">
        <v>9.3853867349679598E-2</v>
      </c>
      <c r="AD1148" s="82">
        <v>9.3888893322356407E-2</v>
      </c>
      <c r="AE1148" s="82">
        <v>9.3873334382745602E-2</v>
      </c>
      <c r="AF1148" s="82">
        <v>9.3838826334101094E-2</v>
      </c>
      <c r="AG1148" s="82">
        <v>9.3733576121262693E-2</v>
      </c>
      <c r="AH1148" s="82">
        <v>9.3432694265867006E-2</v>
      </c>
      <c r="AI1148" s="82">
        <v>9.2603965830895196E-2</v>
      </c>
      <c r="AJ1148" s="82">
        <v>9.1990529151274994E-2</v>
      </c>
      <c r="AK1148" s="82">
        <v>9.1407129042427399E-2</v>
      </c>
    </row>
    <row r="1149" spans="1:37" s="82" customFormat="1" x14ac:dyDescent="0.3">
      <c r="A1149" s="100" t="str">
        <f t="shared" si="22"/>
        <v>SDGbaseTRA_UrbIRT_v7PQXcpetr-k</v>
      </c>
      <c r="B1149" s="101" t="s">
        <v>220</v>
      </c>
      <c r="C1149" s="102" t="s">
        <v>325</v>
      </c>
      <c r="D1149" s="84" t="s">
        <v>120</v>
      </c>
      <c r="E1149" s="82" t="s">
        <v>163</v>
      </c>
      <c r="F1149" s="82">
        <v>0.25572651944824298</v>
      </c>
      <c r="G1149" s="82">
        <v>0.26327551869695398</v>
      </c>
      <c r="H1149" s="82">
        <v>0.26707096801735403</v>
      </c>
      <c r="I1149" s="82">
        <v>0.26376936215655</v>
      </c>
      <c r="J1149" s="82">
        <v>0.26578025684304901</v>
      </c>
      <c r="K1149" s="82">
        <v>0.267681051878839</v>
      </c>
      <c r="L1149" s="82">
        <v>0.269833048359784</v>
      </c>
      <c r="M1149" s="82">
        <v>0.27288680687292</v>
      </c>
      <c r="N1149" s="82">
        <v>0.27599916543020597</v>
      </c>
      <c r="O1149" s="82">
        <v>0.300643263019226</v>
      </c>
      <c r="P1149" s="82">
        <v>0.30526267525152601</v>
      </c>
      <c r="Q1149" s="82">
        <v>0.30526673886086902</v>
      </c>
      <c r="R1149" s="82">
        <v>0.30446840864451602</v>
      </c>
      <c r="S1149" s="82">
        <v>0.30422173343229603</v>
      </c>
      <c r="T1149" s="82">
        <v>0.30476191517282802</v>
      </c>
      <c r="U1149" s="82">
        <v>0.30550315397806299</v>
      </c>
      <c r="V1149" s="82">
        <v>0.30495946821082598</v>
      </c>
      <c r="W1149" s="82">
        <v>0.30554614729476698</v>
      </c>
      <c r="X1149" s="82">
        <v>0.30749439470814699</v>
      </c>
      <c r="Y1149" s="82">
        <v>0.30808531866130701</v>
      </c>
      <c r="Z1149" s="82">
        <v>0.30803489912947601</v>
      </c>
      <c r="AA1149" s="82">
        <v>0.30938276234463302</v>
      </c>
      <c r="AB1149" s="82">
        <v>0.31623055777130699</v>
      </c>
      <c r="AC1149" s="82">
        <v>0.31941344165945801</v>
      </c>
      <c r="AD1149" s="82">
        <v>0.32027251661962403</v>
      </c>
      <c r="AE1149" s="82">
        <v>0.32004964462566698</v>
      </c>
      <c r="AF1149" s="82">
        <v>0.31970635317276902</v>
      </c>
      <c r="AG1149" s="82">
        <v>0.31957311403365402</v>
      </c>
      <c r="AH1149" s="82">
        <v>0.32021066729898401</v>
      </c>
      <c r="AI1149" s="82">
        <v>0.31729676444227001</v>
      </c>
      <c r="AJ1149" s="82">
        <v>0.31463095292920101</v>
      </c>
      <c r="AK1149" s="82">
        <v>0.31182926076837297</v>
      </c>
    </row>
    <row r="1150" spans="1:37" s="82" customFormat="1" x14ac:dyDescent="0.3">
      <c r="A1150" s="100" t="str">
        <f t="shared" si="22"/>
        <v>SDGbaseTRA_UrbIRT_v7PQXcpetr-l</v>
      </c>
      <c r="B1150" s="101" t="s">
        <v>220</v>
      </c>
      <c r="C1150" s="102" t="s">
        <v>325</v>
      </c>
      <c r="D1150" s="84" t="s">
        <v>120</v>
      </c>
      <c r="E1150" s="82" t="s">
        <v>164</v>
      </c>
      <c r="F1150" s="82">
        <v>0.97343121913291497</v>
      </c>
      <c r="G1150" s="82">
        <v>0.98889373484163001</v>
      </c>
      <c r="H1150" s="82">
        <v>0.996412199800639</v>
      </c>
      <c r="I1150" s="82">
        <v>0.99151615503382395</v>
      </c>
      <c r="J1150" s="82">
        <v>0.99362858504162699</v>
      </c>
      <c r="K1150" s="82">
        <v>0.99648766335816796</v>
      </c>
      <c r="L1150" s="82">
        <v>1.0003662189745399</v>
      </c>
      <c r="M1150" s="82">
        <v>1.00687117905079</v>
      </c>
      <c r="N1150" s="82">
        <v>1.01327056314817</v>
      </c>
      <c r="O1150" s="82">
        <v>1.05046430176431</v>
      </c>
      <c r="P1150" s="82">
        <v>1.06086475199625</v>
      </c>
      <c r="Q1150" s="82">
        <v>1.0642511351686099</v>
      </c>
      <c r="R1150" s="82">
        <v>1.06512067908922</v>
      </c>
      <c r="S1150" s="82">
        <v>1.06657276949813</v>
      </c>
      <c r="T1150" s="82">
        <v>1.06907680317635</v>
      </c>
      <c r="U1150" s="82">
        <v>1.07192566449772</v>
      </c>
      <c r="V1150" s="82">
        <v>1.0727577857580799</v>
      </c>
      <c r="W1150" s="82">
        <v>1.0748184914099801</v>
      </c>
      <c r="X1150" s="82">
        <v>1.07855754768863</v>
      </c>
      <c r="Y1150" s="82">
        <v>1.0794338270311199</v>
      </c>
      <c r="Z1150" s="82">
        <v>1.0787948679308501</v>
      </c>
      <c r="AA1150" s="82">
        <v>1.0805890615710301</v>
      </c>
      <c r="AB1150" s="82">
        <v>1.0892322728411801</v>
      </c>
      <c r="AC1150" s="82">
        <v>1.09425660532165</v>
      </c>
      <c r="AD1150" s="82">
        <v>1.09632399284599</v>
      </c>
      <c r="AE1150" s="82">
        <v>1.09682526757012</v>
      </c>
      <c r="AF1150" s="82">
        <v>1.09698318982164</v>
      </c>
      <c r="AG1150" s="82">
        <v>1.0963826437422901</v>
      </c>
      <c r="AH1150" s="82">
        <v>1.09347626741699</v>
      </c>
      <c r="AI1150" s="82">
        <v>1.08448211879055</v>
      </c>
      <c r="AJ1150" s="82">
        <v>1.07760459506498</v>
      </c>
      <c r="AK1150" s="82">
        <v>1.0709505934532499</v>
      </c>
    </row>
    <row r="1151" spans="1:37" s="82" customFormat="1" x14ac:dyDescent="0.3">
      <c r="A1151" s="100" t="str">
        <f t="shared" si="22"/>
        <v>SDGbaseTRA_UrbIRT_v7PQXchydr</v>
      </c>
      <c r="B1151" s="101" t="s">
        <v>220</v>
      </c>
      <c r="C1151" s="102" t="s">
        <v>325</v>
      </c>
      <c r="D1151" s="84" t="s">
        <v>120</v>
      </c>
      <c r="E1151" s="82" t="s">
        <v>165</v>
      </c>
      <c r="F1151" s="82">
        <v>0.90525772545483896</v>
      </c>
      <c r="G1151" s="82">
        <v>0.92752400864925899</v>
      </c>
      <c r="H1151" s="82">
        <v>0.939791709960341</v>
      </c>
      <c r="I1151" s="82">
        <v>0.93672881461350299</v>
      </c>
      <c r="J1151" s="82">
        <v>0.93840116932421802</v>
      </c>
      <c r="K1151" s="82">
        <v>0.941334682380495</v>
      </c>
      <c r="L1151" s="82">
        <v>0.94500579163707499</v>
      </c>
      <c r="M1151" s="82">
        <v>0.95102455693605803</v>
      </c>
      <c r="N1151" s="82">
        <v>0.95630452802312704</v>
      </c>
      <c r="O1151" s="82">
        <v>0.98888962756269905</v>
      </c>
      <c r="P1151" s="82">
        <v>0.99749483433216501</v>
      </c>
      <c r="Q1151" s="82">
        <v>0.99976997164170101</v>
      </c>
      <c r="R1151" s="82">
        <v>1.00015034902792</v>
      </c>
      <c r="S1151" s="82">
        <v>1.00118561810118</v>
      </c>
      <c r="T1151" s="82">
        <v>1.0030180354306</v>
      </c>
      <c r="U1151" s="82">
        <v>1.00496010079632</v>
      </c>
      <c r="V1151" s="82">
        <v>1.0050829480850201</v>
      </c>
      <c r="W1151" s="82">
        <v>1.0065088466580101</v>
      </c>
      <c r="X1151" s="82">
        <v>1.0095059380779401</v>
      </c>
      <c r="Y1151" s="82">
        <v>1.0091738652986499</v>
      </c>
      <c r="Z1151" s="82">
        <v>1.00743183492615</v>
      </c>
      <c r="AA1151" s="82">
        <v>1.00834524066502</v>
      </c>
      <c r="AB1151" s="82">
        <v>1.01543103636985</v>
      </c>
      <c r="AC1151" s="82">
        <v>1.0186184446223201</v>
      </c>
      <c r="AD1151" s="82">
        <v>1.0189985898735301</v>
      </c>
      <c r="AE1151" s="82">
        <v>1.0188297249637399</v>
      </c>
      <c r="AF1151" s="82">
        <v>1.0184552008727701</v>
      </c>
      <c r="AG1151" s="82">
        <v>1.01731289519322</v>
      </c>
      <c r="AH1151" s="82">
        <v>1.0140473525399301</v>
      </c>
      <c r="AI1151" s="82">
        <v>1.0050529648334301</v>
      </c>
      <c r="AJ1151" s="82">
        <v>0.99839519000872901</v>
      </c>
      <c r="AK1151" s="82">
        <v>0.99206340924367697</v>
      </c>
    </row>
    <row r="1152" spans="1:37" s="82" customFormat="1" x14ac:dyDescent="0.3">
      <c r="A1152" s="100" t="str">
        <f t="shared" si="22"/>
        <v>SDGbaseTRA_UrbIRT_v7PQXcammo</v>
      </c>
      <c r="B1152" s="101" t="s">
        <v>220</v>
      </c>
      <c r="C1152" s="102" t="s">
        <v>325</v>
      </c>
      <c r="D1152" s="84" t="s">
        <v>120</v>
      </c>
      <c r="E1152" s="82" t="s">
        <v>166</v>
      </c>
      <c r="F1152" s="82">
        <v>1.19043107039864</v>
      </c>
      <c r="G1152" s="82">
        <v>0.78351472719769499</v>
      </c>
      <c r="H1152" s="82">
        <v>0.78428623661133001</v>
      </c>
      <c r="I1152" s="82">
        <v>0.78587888035016695</v>
      </c>
      <c r="J1152" s="82">
        <v>0.78311250431788104</v>
      </c>
      <c r="K1152" s="82">
        <v>0.78128640281293704</v>
      </c>
      <c r="L1152" s="82">
        <v>0.78012125261329501</v>
      </c>
      <c r="M1152" s="82">
        <v>0.77971387435561901</v>
      </c>
      <c r="N1152" s="82">
        <v>0.77916844443176503</v>
      </c>
      <c r="O1152" s="82">
        <v>0.76773585719563497</v>
      </c>
      <c r="P1152" s="82">
        <v>0.76625798454861405</v>
      </c>
      <c r="Q1152" s="82">
        <v>0.76696648644255505</v>
      </c>
      <c r="R1152" s="82">
        <v>0.76659619879529595</v>
      </c>
      <c r="S1152" s="82">
        <v>0.76571574516039698</v>
      </c>
      <c r="T1152" s="82">
        <v>0.76508817266011797</v>
      </c>
      <c r="U1152" s="82">
        <v>0.76501666263335</v>
      </c>
      <c r="V1152" s="82">
        <v>0.76487587592572304</v>
      </c>
      <c r="W1152" s="82">
        <v>0.76387968058579503</v>
      </c>
      <c r="X1152" s="82">
        <v>0.76230980240768198</v>
      </c>
      <c r="Y1152" s="82">
        <v>0.88566722359518801</v>
      </c>
      <c r="Z1152" s="82">
        <v>1.0143286954290101</v>
      </c>
      <c r="AA1152" s="82">
        <v>1.15027371723303</v>
      </c>
      <c r="AB1152" s="82">
        <v>1.1773035516864001</v>
      </c>
      <c r="AC1152" s="82">
        <v>1.20663237281383</v>
      </c>
      <c r="AD1152" s="82">
        <v>1.2362845384801</v>
      </c>
      <c r="AE1152" s="82">
        <v>1.2671105141266099</v>
      </c>
      <c r="AF1152" s="82">
        <v>1.2975998953669201</v>
      </c>
      <c r="AG1152" s="82">
        <v>1.3287309434696</v>
      </c>
      <c r="AH1152" s="82">
        <v>1.3533674787121901</v>
      </c>
      <c r="AI1152" s="82">
        <v>1.37520331037535</v>
      </c>
      <c r="AJ1152" s="82">
        <v>1.40038555313308</v>
      </c>
      <c r="AK1152" s="82">
        <v>1.4264161004335201</v>
      </c>
    </row>
    <row r="1153" spans="1:37" s="82" customFormat="1" x14ac:dyDescent="0.3">
      <c r="A1153" s="100" t="str">
        <f t="shared" si="22"/>
        <v>SDGbaseTRA_UrbIRT_v7PQXcbchm</v>
      </c>
      <c r="B1153" s="101" t="s">
        <v>220</v>
      </c>
      <c r="C1153" s="102" t="s">
        <v>325</v>
      </c>
      <c r="D1153" s="84" t="s">
        <v>120</v>
      </c>
      <c r="E1153" s="82" t="s">
        <v>167</v>
      </c>
      <c r="F1153" s="82">
        <v>1.1904310703991301</v>
      </c>
      <c r="G1153" s="82">
        <v>1.2192308032981201</v>
      </c>
      <c r="H1153" s="82">
        <v>1.23507244369386</v>
      </c>
      <c r="I1153" s="82">
        <v>1.2311450526413299</v>
      </c>
      <c r="J1153" s="82">
        <v>1.23324776230327</v>
      </c>
      <c r="K1153" s="82">
        <v>1.23701366891387</v>
      </c>
      <c r="L1153" s="82">
        <v>1.2417570357510801</v>
      </c>
      <c r="M1153" s="82">
        <v>1.24957505489552</v>
      </c>
      <c r="N1153" s="82">
        <v>1.2564350336114301</v>
      </c>
      <c r="O1153" s="82">
        <v>1.2982580400689201</v>
      </c>
      <c r="P1153" s="82">
        <v>1.30947001233037</v>
      </c>
      <c r="Q1153" s="82">
        <v>1.312556274271</v>
      </c>
      <c r="R1153" s="82">
        <v>1.3131462791163599</v>
      </c>
      <c r="S1153" s="82">
        <v>1.3145642788595899</v>
      </c>
      <c r="T1153" s="82">
        <v>1.3169988479813799</v>
      </c>
      <c r="U1153" s="82">
        <v>1.31957631829334</v>
      </c>
      <c r="V1153" s="82">
        <v>1.3198148813210999</v>
      </c>
      <c r="W1153" s="82">
        <v>1.32170257636118</v>
      </c>
      <c r="X1153" s="82">
        <v>1.3255887660265</v>
      </c>
      <c r="Y1153" s="82">
        <v>1.32516284761289</v>
      </c>
      <c r="Z1153" s="82">
        <v>1.32290056640387</v>
      </c>
      <c r="AA1153" s="82">
        <v>1.3240622383346401</v>
      </c>
      <c r="AB1153" s="82">
        <v>1.3330768301236</v>
      </c>
      <c r="AC1153" s="82">
        <v>1.3371809574748501</v>
      </c>
      <c r="AD1153" s="82">
        <v>1.3377087328921899</v>
      </c>
      <c r="AE1153" s="82">
        <v>1.33753353426008</v>
      </c>
      <c r="AF1153" s="82">
        <v>1.33708626140065</v>
      </c>
      <c r="AG1153" s="82">
        <v>1.3356014743244899</v>
      </c>
      <c r="AH1153" s="82">
        <v>1.3312235040309699</v>
      </c>
      <c r="AI1153" s="82">
        <v>1.3194563235789301</v>
      </c>
      <c r="AJ1153" s="82">
        <v>1.3107721289183001</v>
      </c>
      <c r="AK1153" s="82">
        <v>1.30252680410495</v>
      </c>
    </row>
    <row r="1154" spans="1:37" s="82" customFormat="1" x14ac:dyDescent="0.3">
      <c r="A1154" s="100" t="str">
        <f t="shared" si="22"/>
        <v>SDGbaseTRA_UrbIRT_v7PQXcochm</v>
      </c>
      <c r="B1154" s="101" t="s">
        <v>220</v>
      </c>
      <c r="C1154" s="102" t="s">
        <v>325</v>
      </c>
      <c r="D1154" s="84" t="s">
        <v>120</v>
      </c>
      <c r="E1154" s="82" t="s">
        <v>168</v>
      </c>
      <c r="F1154" s="82">
        <v>1.3021397686218801</v>
      </c>
      <c r="G1154" s="82">
        <v>1.32953818605719</v>
      </c>
      <c r="H1154" s="82">
        <v>1.34416826329148</v>
      </c>
      <c r="I1154" s="82">
        <v>1.3394865203736499</v>
      </c>
      <c r="J1154" s="82">
        <v>1.34170278023297</v>
      </c>
      <c r="K1154" s="82">
        <v>1.3455220048908201</v>
      </c>
      <c r="L1154" s="82">
        <v>1.35051001070597</v>
      </c>
      <c r="M1154" s="82">
        <v>1.3588729880524999</v>
      </c>
      <c r="N1154" s="82">
        <v>1.3664713314229699</v>
      </c>
      <c r="O1154" s="82">
        <v>1.4108761775882701</v>
      </c>
      <c r="P1154" s="82">
        <v>1.4233460186034199</v>
      </c>
      <c r="Q1154" s="82">
        <v>1.42726506574986</v>
      </c>
      <c r="R1154" s="82">
        <v>1.4282673650215201</v>
      </c>
      <c r="S1154" s="82">
        <v>1.4300612240169801</v>
      </c>
      <c r="T1154" s="82">
        <v>1.43297235292451</v>
      </c>
      <c r="U1154" s="82">
        <v>1.4361202545262299</v>
      </c>
      <c r="V1154" s="82">
        <v>1.4367988424696101</v>
      </c>
      <c r="W1154" s="82">
        <v>1.4390833637625</v>
      </c>
      <c r="X1154" s="82">
        <v>1.44340837624981</v>
      </c>
      <c r="Y1154" s="82">
        <v>1.4434162431589701</v>
      </c>
      <c r="Z1154" s="82">
        <v>1.4414522006996899</v>
      </c>
      <c r="AA1154" s="82">
        <v>1.4429366460736901</v>
      </c>
      <c r="AB1154" s="82">
        <v>1.4525355823261801</v>
      </c>
      <c r="AC1154" s="82">
        <v>1.4574227342003701</v>
      </c>
      <c r="AD1154" s="82">
        <v>1.4586605085425199</v>
      </c>
      <c r="AE1154" s="82">
        <v>1.4588145938875801</v>
      </c>
      <c r="AF1154" s="82">
        <v>1.4586232214141299</v>
      </c>
      <c r="AG1154" s="82">
        <v>1.45726273915303</v>
      </c>
      <c r="AH1154" s="82">
        <v>1.4525172785897</v>
      </c>
      <c r="AI1154" s="82">
        <v>1.44001765346389</v>
      </c>
      <c r="AJ1154" s="82">
        <v>1.43076878319277</v>
      </c>
      <c r="AK1154" s="82">
        <v>1.4219754042483399</v>
      </c>
    </row>
    <row r="1155" spans="1:37" s="82" customFormat="1" x14ac:dyDescent="0.3">
      <c r="A1155" s="100" t="str">
        <f t="shared" si="22"/>
        <v>SDGbaseTRA_UrbIRT_v7PQXcrubb</v>
      </c>
      <c r="B1155" s="101" t="s">
        <v>220</v>
      </c>
      <c r="C1155" s="102" t="s">
        <v>325</v>
      </c>
      <c r="D1155" s="84" t="s">
        <v>120</v>
      </c>
      <c r="E1155" s="82" t="s">
        <v>105</v>
      </c>
      <c r="F1155" s="82">
        <v>1.26969209312609</v>
      </c>
      <c r="G1155" s="82">
        <v>1.27810363292436</v>
      </c>
      <c r="H1155" s="82">
        <v>1.2857186141361301</v>
      </c>
      <c r="I1155" s="82">
        <v>1.28378331805412</v>
      </c>
      <c r="J1155" s="82">
        <v>1.28361728817959</v>
      </c>
      <c r="K1155" s="82">
        <v>1.28560364861275</v>
      </c>
      <c r="L1155" s="82">
        <v>1.2885916748956201</v>
      </c>
      <c r="M1155" s="82">
        <v>1.29360126324167</v>
      </c>
      <c r="N1155" s="82">
        <v>1.2979824598907099</v>
      </c>
      <c r="O1155" s="82">
        <v>1.3142377558032301</v>
      </c>
      <c r="P1155" s="82">
        <v>1.32109304602184</v>
      </c>
      <c r="Q1155" s="82">
        <v>1.32471758380365</v>
      </c>
      <c r="R1155" s="82">
        <v>1.32705664558967</v>
      </c>
      <c r="S1155" s="82">
        <v>1.3295930854929801</v>
      </c>
      <c r="T1155" s="82">
        <v>1.3325179485027401</v>
      </c>
      <c r="U1155" s="82">
        <v>1.3359837278394899</v>
      </c>
      <c r="V1155" s="82">
        <v>1.3381022167446099</v>
      </c>
      <c r="W1155" s="82">
        <v>1.34079586048376</v>
      </c>
      <c r="X1155" s="82">
        <v>1.3447744132134001</v>
      </c>
      <c r="Y1155" s="82">
        <v>1.3467395957116499</v>
      </c>
      <c r="Z1155" s="82">
        <v>1.3481716819618701</v>
      </c>
      <c r="AA1155" s="82">
        <v>1.3524830321813599</v>
      </c>
      <c r="AB1155" s="82">
        <v>1.35506954499268</v>
      </c>
      <c r="AC1155" s="82">
        <v>1.35555927069545</v>
      </c>
      <c r="AD1155" s="82">
        <v>1.3572412937166201</v>
      </c>
      <c r="AE1155" s="82">
        <v>1.35886143538964</v>
      </c>
      <c r="AF1155" s="82">
        <v>1.36017463123083</v>
      </c>
      <c r="AG1155" s="82">
        <v>1.36011581458758</v>
      </c>
      <c r="AH1155" s="82">
        <v>1.35279171722905</v>
      </c>
      <c r="AI1155" s="82">
        <v>1.3423963262355001</v>
      </c>
      <c r="AJ1155" s="82">
        <v>1.3355477003001599</v>
      </c>
      <c r="AK1155" s="82">
        <v>1.3298697289518999</v>
      </c>
    </row>
    <row r="1156" spans="1:37" s="82" customFormat="1" x14ac:dyDescent="0.3">
      <c r="A1156" s="100" t="str">
        <f t="shared" si="22"/>
        <v>SDGbaseTRA_UrbIRT_v7PQXcplas</v>
      </c>
      <c r="B1156" s="101" t="s">
        <v>220</v>
      </c>
      <c r="C1156" s="102" t="s">
        <v>325</v>
      </c>
      <c r="D1156" s="84" t="s">
        <v>120</v>
      </c>
      <c r="E1156" s="82" t="s">
        <v>106</v>
      </c>
      <c r="F1156" s="82">
        <v>1.4958932107925</v>
      </c>
      <c r="G1156" s="82">
        <v>1.5158195844267099</v>
      </c>
      <c r="H1156" s="82">
        <v>1.52217781255479</v>
      </c>
      <c r="I1156" s="82">
        <v>1.52200132488606</v>
      </c>
      <c r="J1156" s="82">
        <v>1.5193659545409799</v>
      </c>
      <c r="K1156" s="82">
        <v>1.5194408291318899</v>
      </c>
      <c r="L1156" s="82">
        <v>1.52161674106427</v>
      </c>
      <c r="M1156" s="82">
        <v>1.5271946647874199</v>
      </c>
      <c r="N1156" s="82">
        <v>1.5304791919113301</v>
      </c>
      <c r="O1156" s="82">
        <v>1.52945448518808</v>
      </c>
      <c r="P1156" s="82">
        <v>1.53500535209585</v>
      </c>
      <c r="Q1156" s="82">
        <v>1.5403302036552</v>
      </c>
      <c r="R1156" s="82">
        <v>1.5426002280762701</v>
      </c>
      <c r="S1156" s="82">
        <v>1.54627770550463</v>
      </c>
      <c r="T1156" s="82">
        <v>1.5497058905082099</v>
      </c>
      <c r="U1156" s="82">
        <v>1.5535840299444199</v>
      </c>
      <c r="V1156" s="82">
        <v>1.55668305761549</v>
      </c>
      <c r="W1156" s="82">
        <v>1.55934635055093</v>
      </c>
      <c r="X1156" s="82">
        <v>1.56205583018559</v>
      </c>
      <c r="Y1156" s="82">
        <v>1.5634745196928399</v>
      </c>
      <c r="Z1156" s="82">
        <v>1.56400105998447</v>
      </c>
      <c r="AA1156" s="82">
        <v>1.5659723760551301</v>
      </c>
      <c r="AB1156" s="82">
        <v>1.5626913452670701</v>
      </c>
      <c r="AC1156" s="82">
        <v>1.56200686879136</v>
      </c>
      <c r="AD1156" s="82">
        <v>1.5627567312514701</v>
      </c>
      <c r="AE1156" s="82">
        <v>1.5645092889030801</v>
      </c>
      <c r="AF1156" s="82">
        <v>1.5662234610049099</v>
      </c>
      <c r="AG1156" s="82">
        <v>1.5661306702518001</v>
      </c>
      <c r="AH1156" s="82">
        <v>1.5537061664296301</v>
      </c>
      <c r="AI1156" s="82">
        <v>1.54078940180629</v>
      </c>
      <c r="AJ1156" s="82">
        <v>1.5329964453081499</v>
      </c>
      <c r="AK1156" s="82">
        <v>1.5267897872224001</v>
      </c>
    </row>
    <row r="1157" spans="1:37" s="82" customFormat="1" x14ac:dyDescent="0.3">
      <c r="A1157" s="100" t="str">
        <f t="shared" si="22"/>
        <v>SDGbaseTRA_UrbIRT_v7PQXcnmet</v>
      </c>
      <c r="B1157" s="101" t="s">
        <v>220</v>
      </c>
      <c r="C1157" s="102" t="s">
        <v>325</v>
      </c>
      <c r="D1157" s="84" t="s">
        <v>120</v>
      </c>
      <c r="E1157" s="82" t="s">
        <v>107</v>
      </c>
      <c r="F1157" s="82">
        <v>1.40438623929439</v>
      </c>
      <c r="G1157" s="82">
        <v>1.4287837296658901</v>
      </c>
      <c r="H1157" s="82">
        <v>1.4280976139718</v>
      </c>
      <c r="I1157" s="82">
        <v>1.4280433162380699</v>
      </c>
      <c r="J1157" s="82">
        <v>1.4228314133508899</v>
      </c>
      <c r="K1157" s="82">
        <v>1.4203438051331501</v>
      </c>
      <c r="L1157" s="82">
        <v>1.41918461650078</v>
      </c>
      <c r="M1157" s="82">
        <v>1.4197777101250599</v>
      </c>
      <c r="N1157" s="82">
        <v>1.41812955580338</v>
      </c>
      <c r="O1157" s="82">
        <v>1.4046256570989899</v>
      </c>
      <c r="P1157" s="82">
        <v>1.40276291230451</v>
      </c>
      <c r="Q1157" s="82">
        <v>1.40431249347299</v>
      </c>
      <c r="R1157" s="82">
        <v>1.4071667079552901</v>
      </c>
      <c r="S1157" s="82">
        <v>1.41069882088613</v>
      </c>
      <c r="T1157" s="82">
        <v>1.4143010611096101</v>
      </c>
      <c r="U1157" s="82">
        <v>1.41711723828934</v>
      </c>
      <c r="V1157" s="82">
        <v>1.4207455492634999</v>
      </c>
      <c r="W1157" s="82">
        <v>1.42406992257364</v>
      </c>
      <c r="X1157" s="82">
        <v>1.42785468916596</v>
      </c>
      <c r="Y1157" s="82">
        <v>1.4287650669998599</v>
      </c>
      <c r="Z1157" s="82">
        <v>1.4295349880731301</v>
      </c>
      <c r="AA1157" s="82">
        <v>1.4300528353153501</v>
      </c>
      <c r="AB1157" s="82">
        <v>1.4232473662362799</v>
      </c>
      <c r="AC1157" s="82">
        <v>1.4200322866058901</v>
      </c>
      <c r="AD1157" s="82">
        <v>1.4206972110968801</v>
      </c>
      <c r="AE1157" s="82">
        <v>1.42309947668784</v>
      </c>
      <c r="AF1157" s="82">
        <v>1.4263369822502601</v>
      </c>
      <c r="AG1157" s="82">
        <v>1.4359132429154</v>
      </c>
      <c r="AH1157" s="82">
        <v>1.4359092919944301</v>
      </c>
      <c r="AI1157" s="82">
        <v>1.43638661607288</v>
      </c>
      <c r="AJ1157" s="82">
        <v>1.44166626565902</v>
      </c>
      <c r="AK1157" s="82">
        <v>1.44941353940447</v>
      </c>
    </row>
    <row r="1158" spans="1:37" s="82" customFormat="1" x14ac:dyDescent="0.3">
      <c r="A1158" s="100" t="str">
        <f t="shared" si="22"/>
        <v>SDGbaseTRA_UrbIRT_v7PQXciron</v>
      </c>
      <c r="B1158" s="101" t="s">
        <v>220</v>
      </c>
      <c r="C1158" s="102" t="s">
        <v>325</v>
      </c>
      <c r="D1158" s="84" t="s">
        <v>120</v>
      </c>
      <c r="E1158" s="82" t="s">
        <v>169</v>
      </c>
      <c r="F1158" s="82">
        <v>1.2185849816788801</v>
      </c>
      <c r="G1158" s="82">
        <v>1.3447461996082499</v>
      </c>
      <c r="H1158" s="82">
        <v>1.36960823939356</v>
      </c>
      <c r="I1158" s="82">
        <v>1.39226696882526</v>
      </c>
      <c r="J1158" s="82">
        <v>1.40045331733475</v>
      </c>
      <c r="K1158" s="82">
        <v>1.4043189150342501</v>
      </c>
      <c r="L1158" s="82">
        <v>1.39649875380058</v>
      </c>
      <c r="M1158" s="82">
        <v>1.3841649697001199</v>
      </c>
      <c r="N1158" s="82">
        <v>1.3737917133648001</v>
      </c>
      <c r="O1158" s="82">
        <v>1.3367371534486601</v>
      </c>
      <c r="P1158" s="82">
        <v>1.3306759032569799</v>
      </c>
      <c r="Q1158" s="82">
        <v>1.3340144925902599</v>
      </c>
      <c r="R1158" s="82">
        <v>1.33846552245213</v>
      </c>
      <c r="S1158" s="82">
        <v>1.34035057591955</v>
      </c>
      <c r="T1158" s="82">
        <v>1.34309941818223</v>
      </c>
      <c r="U1158" s="82">
        <v>1.3437941020743001</v>
      </c>
      <c r="V1158" s="82">
        <v>1.28675051348792</v>
      </c>
      <c r="W1158" s="82">
        <v>1.28433502512534</v>
      </c>
      <c r="X1158" s="82">
        <v>1.3776439729916199</v>
      </c>
      <c r="Y1158" s="82">
        <v>1.3775158908332601</v>
      </c>
      <c r="Z1158" s="82">
        <v>1.37969175385441</v>
      </c>
      <c r="AA1158" s="82">
        <v>1.38363645642786</v>
      </c>
      <c r="AB1158" s="82">
        <v>1.3883268192442</v>
      </c>
      <c r="AC1158" s="82">
        <v>1.38705709151248</v>
      </c>
      <c r="AD1158" s="82">
        <v>1.3878671067583499</v>
      </c>
      <c r="AE1158" s="82">
        <v>1.38752049563663</v>
      </c>
      <c r="AF1158" s="82">
        <v>1.3855167242917299</v>
      </c>
      <c r="AG1158" s="82">
        <v>1.3915926286584399</v>
      </c>
      <c r="AH1158" s="82">
        <v>1.4082153566422799</v>
      </c>
      <c r="AI1158" s="82">
        <v>1.42921675754627</v>
      </c>
      <c r="AJ1158" s="82">
        <v>1.4429631317526901</v>
      </c>
      <c r="AK1158" s="82">
        <v>1.4582991296759999</v>
      </c>
    </row>
    <row r="1159" spans="1:37" s="82" customFormat="1" x14ac:dyDescent="0.3">
      <c r="A1159" s="100" t="str">
        <f t="shared" si="22"/>
        <v>SDGbaseTRA_UrbIRT_v7PQXcnfrm</v>
      </c>
      <c r="B1159" s="101" t="s">
        <v>220</v>
      </c>
      <c r="C1159" s="102" t="s">
        <v>325</v>
      </c>
      <c r="D1159" s="84" t="s">
        <v>120</v>
      </c>
      <c r="E1159" s="82" t="s">
        <v>108</v>
      </c>
      <c r="F1159" s="82">
        <v>1.2468797409207899</v>
      </c>
      <c r="G1159" s="82">
        <v>1.29230459056493</v>
      </c>
      <c r="H1159" s="82">
        <v>1.35235927526472</v>
      </c>
      <c r="I1159" s="82">
        <v>1.41047465322289</v>
      </c>
      <c r="J1159" s="82">
        <v>1.44498688840847</v>
      </c>
      <c r="K1159" s="82">
        <v>1.4649634944335499</v>
      </c>
      <c r="L1159" s="82">
        <v>1.4659215435077599</v>
      </c>
      <c r="M1159" s="82">
        <v>1.42437611807872</v>
      </c>
      <c r="N1159" s="82">
        <v>1.3987952420994201</v>
      </c>
      <c r="O1159" s="82">
        <v>1.33674767444058</v>
      </c>
      <c r="P1159" s="82">
        <v>1.3138015624471699</v>
      </c>
      <c r="Q1159" s="82">
        <v>1.3086970698574201</v>
      </c>
      <c r="R1159" s="82">
        <v>1.3107969855948001</v>
      </c>
      <c r="S1159" s="82">
        <v>1.31171748443402</v>
      </c>
      <c r="T1159" s="82">
        <v>1.31296760673255</v>
      </c>
      <c r="U1159" s="82">
        <v>1.3095918621393701</v>
      </c>
      <c r="V1159" s="82">
        <v>1.2804432285680101</v>
      </c>
      <c r="W1159" s="82">
        <v>1.2630144537239101</v>
      </c>
      <c r="X1159" s="82">
        <v>1.2762917586305</v>
      </c>
      <c r="Y1159" s="82">
        <v>1.27596446531378</v>
      </c>
      <c r="Z1159" s="82">
        <v>1.2792102049820899</v>
      </c>
      <c r="AA1159" s="82">
        <v>1.2823444119896801</v>
      </c>
      <c r="AB1159" s="82">
        <v>1.4006046838364401</v>
      </c>
      <c r="AC1159" s="82">
        <v>1.4636202151056401</v>
      </c>
      <c r="AD1159" s="82">
        <v>1.4720546686353499</v>
      </c>
      <c r="AE1159" s="82">
        <v>1.46657448421987</v>
      </c>
      <c r="AF1159" s="82">
        <v>1.4573771313197801</v>
      </c>
      <c r="AG1159" s="82">
        <v>1.4587726013659801</v>
      </c>
      <c r="AH1159" s="82">
        <v>1.5866584464045701</v>
      </c>
      <c r="AI1159" s="82">
        <v>1.7049313519420299</v>
      </c>
      <c r="AJ1159" s="82">
        <v>1.75765879379602</v>
      </c>
      <c r="AK1159" s="82">
        <v>1.79690680831162</v>
      </c>
    </row>
    <row r="1160" spans="1:37" s="82" customFormat="1" x14ac:dyDescent="0.3">
      <c r="A1160" s="100" t="str">
        <f t="shared" si="22"/>
        <v>SDGbaseTRA_UrbIRT_v7PQXcmetp</v>
      </c>
      <c r="B1160" s="101" t="s">
        <v>220</v>
      </c>
      <c r="C1160" s="102" t="s">
        <v>325</v>
      </c>
      <c r="D1160" s="84" t="s">
        <v>120</v>
      </c>
      <c r="E1160" s="82" t="s">
        <v>109</v>
      </c>
      <c r="F1160" s="82">
        <v>1.26807825699027</v>
      </c>
      <c r="G1160" s="82">
        <v>1.3564981305470001</v>
      </c>
      <c r="H1160" s="82">
        <v>1.3687163026115801</v>
      </c>
      <c r="I1160" s="82">
        <v>1.37856826775416</v>
      </c>
      <c r="J1160" s="82">
        <v>1.38127649795754</v>
      </c>
      <c r="K1160" s="82">
        <v>1.3845896170837999</v>
      </c>
      <c r="L1160" s="82">
        <v>1.38484607046706</v>
      </c>
      <c r="M1160" s="82">
        <v>1.3807224515330001</v>
      </c>
      <c r="N1160" s="82">
        <v>1.37777829149316</v>
      </c>
      <c r="O1160" s="82">
        <v>1.36047646137002</v>
      </c>
      <c r="P1160" s="82">
        <v>1.3593336253068899</v>
      </c>
      <c r="Q1160" s="82">
        <v>1.36221261248621</v>
      </c>
      <c r="R1160" s="82">
        <v>1.36658914204999</v>
      </c>
      <c r="S1160" s="82">
        <v>1.36949525232549</v>
      </c>
      <c r="T1160" s="82">
        <v>1.3724527821697201</v>
      </c>
      <c r="U1160" s="82">
        <v>1.37501968928055</v>
      </c>
      <c r="V1160" s="82">
        <v>1.36199841533864</v>
      </c>
      <c r="W1160" s="82">
        <v>1.3615550835316801</v>
      </c>
      <c r="X1160" s="82">
        <v>1.3849022480306199</v>
      </c>
      <c r="Y1160" s="82">
        <v>1.38440205420991</v>
      </c>
      <c r="Z1160" s="82">
        <v>1.3843549035954399</v>
      </c>
      <c r="AA1160" s="82">
        <v>1.38502371217748</v>
      </c>
      <c r="AB1160" s="82">
        <v>1.39516411676862</v>
      </c>
      <c r="AC1160" s="82">
        <v>1.4002683694596001</v>
      </c>
      <c r="AD1160" s="82">
        <v>1.4015575255210799</v>
      </c>
      <c r="AE1160" s="82">
        <v>1.4018769954124599</v>
      </c>
      <c r="AF1160" s="82">
        <v>1.4015137403287901</v>
      </c>
      <c r="AG1160" s="82">
        <v>1.4054198682010599</v>
      </c>
      <c r="AH1160" s="82">
        <v>1.41403295376206</v>
      </c>
      <c r="AI1160" s="82">
        <v>1.4240865780869501</v>
      </c>
      <c r="AJ1160" s="82">
        <v>1.42987945550145</v>
      </c>
      <c r="AK1160" s="82">
        <v>1.4358625661900699</v>
      </c>
    </row>
    <row r="1161" spans="1:37" s="82" customFormat="1" x14ac:dyDescent="0.3">
      <c r="A1161" s="100" t="str">
        <f t="shared" si="22"/>
        <v>SDGbaseTRA_UrbIRT_v7PQXcmach</v>
      </c>
      <c r="B1161" s="101" t="s">
        <v>220</v>
      </c>
      <c r="C1161" s="102" t="s">
        <v>325</v>
      </c>
      <c r="D1161" s="84" t="s">
        <v>120</v>
      </c>
      <c r="E1161" s="82" t="s">
        <v>110</v>
      </c>
      <c r="F1161" s="82">
        <v>1.12927017964911</v>
      </c>
      <c r="G1161" s="82">
        <v>1.1735000169877901</v>
      </c>
      <c r="H1161" s="82">
        <v>1.1866628043340299</v>
      </c>
      <c r="I1161" s="82">
        <v>1.19305858474402</v>
      </c>
      <c r="J1161" s="82">
        <v>1.1967107231676299</v>
      </c>
      <c r="K1161" s="82">
        <v>1.2007174638201401</v>
      </c>
      <c r="L1161" s="82">
        <v>1.2028157035937099</v>
      </c>
      <c r="M1161" s="82">
        <v>1.2003447166101699</v>
      </c>
      <c r="N1161" s="82">
        <v>1.1999620644914799</v>
      </c>
      <c r="O1161" s="82">
        <v>1.2046468146887099</v>
      </c>
      <c r="P1161" s="82">
        <v>1.2080949727133199</v>
      </c>
      <c r="Q1161" s="82">
        <v>1.21075609730393</v>
      </c>
      <c r="R1161" s="82">
        <v>1.21435068099247</v>
      </c>
      <c r="S1161" s="82">
        <v>1.2175389849629299</v>
      </c>
      <c r="T1161" s="82">
        <v>1.2205801046531899</v>
      </c>
      <c r="U1161" s="82">
        <v>1.22335418612849</v>
      </c>
      <c r="V1161" s="82">
        <v>1.2204092199696699</v>
      </c>
      <c r="W1161" s="82">
        <v>1.2220526447351701</v>
      </c>
      <c r="X1161" s="82">
        <v>1.2325694360470101</v>
      </c>
      <c r="Y1161" s="82">
        <v>1.2327289789199101</v>
      </c>
      <c r="Z1161" s="82">
        <v>1.23223289683617</v>
      </c>
      <c r="AA1161" s="82">
        <v>1.2332204351598099</v>
      </c>
      <c r="AB1161" s="82">
        <v>1.25465627466177</v>
      </c>
      <c r="AC1161" s="82">
        <v>1.2663757826897499</v>
      </c>
      <c r="AD1161" s="82">
        <v>1.26783588774725</v>
      </c>
      <c r="AE1161" s="82">
        <v>1.2671342039045701</v>
      </c>
      <c r="AF1161" s="82">
        <v>1.26573631647411</v>
      </c>
      <c r="AG1161" s="82">
        <v>1.26630178779837</v>
      </c>
      <c r="AH1161" s="82">
        <v>1.2845820078535599</v>
      </c>
      <c r="AI1161" s="82">
        <v>1.3009030981208001</v>
      </c>
      <c r="AJ1161" s="82">
        <v>1.3079471447530899</v>
      </c>
      <c r="AK1161" s="82">
        <v>1.31349705779121</v>
      </c>
    </row>
    <row r="1162" spans="1:37" s="82" customFormat="1" x14ac:dyDescent="0.3">
      <c r="A1162" s="100" t="str">
        <f t="shared" si="22"/>
        <v>SDGbaseTRA_UrbIRT_v7PQXcfcel</v>
      </c>
      <c r="B1162" s="101" t="s">
        <v>220</v>
      </c>
      <c r="C1162" s="102" t="s">
        <v>325</v>
      </c>
      <c r="D1162" s="84" t="s">
        <v>120</v>
      </c>
      <c r="E1162" s="82" t="s">
        <v>170</v>
      </c>
      <c r="F1162" s="82">
        <v>0.99999999999994504</v>
      </c>
      <c r="G1162" s="82">
        <v>1.02459662322482</v>
      </c>
      <c r="H1162" s="82">
        <v>1.0381482350654301</v>
      </c>
      <c r="I1162" s="82">
        <v>1.0347647838551199</v>
      </c>
      <c r="J1162" s="82">
        <v>1.0366121635169401</v>
      </c>
      <c r="K1162" s="82">
        <v>1.03985269157187</v>
      </c>
      <c r="L1162" s="82">
        <v>1.0439080110166601</v>
      </c>
      <c r="M1162" s="82">
        <v>1.05055668700112</v>
      </c>
      <c r="N1162" s="82">
        <v>1.0563892482028701</v>
      </c>
      <c r="O1162" s="82">
        <v>1.09238463230544</v>
      </c>
      <c r="P1162" s="82">
        <v>1.1018904410132799</v>
      </c>
      <c r="Q1162" s="82">
        <v>1.10440368916964</v>
      </c>
      <c r="R1162" s="82">
        <v>1.1048238760131499</v>
      </c>
      <c r="S1162" s="82">
        <v>1.1059674940615301</v>
      </c>
      <c r="T1162" s="82">
        <v>1.10799168814228</v>
      </c>
      <c r="U1162" s="82">
        <v>1.1101370057806801</v>
      </c>
      <c r="V1162" s="82">
        <v>1.11027270999534</v>
      </c>
      <c r="W1162" s="82">
        <v>1.1118478399642999</v>
      </c>
      <c r="X1162" s="82">
        <v>1.11515860035896</v>
      </c>
      <c r="Y1162" s="82">
        <v>1.11479177357098</v>
      </c>
      <c r="Z1162" s="82">
        <v>1.11286742615023</v>
      </c>
      <c r="AA1162" s="82">
        <v>1.1138764269138</v>
      </c>
      <c r="AB1162" s="82">
        <v>1.12170380637027</v>
      </c>
      <c r="AC1162" s="82">
        <v>1.12522480172998</v>
      </c>
      <c r="AD1162" s="82">
        <v>1.12564473214173</v>
      </c>
      <c r="AE1162" s="82">
        <v>1.12545819422664</v>
      </c>
      <c r="AF1162" s="82">
        <v>1.12504447326563</v>
      </c>
      <c r="AG1162" s="82">
        <v>1.1237826163681199</v>
      </c>
      <c r="AH1162" s="82">
        <v>1.1201753092252</v>
      </c>
      <c r="AI1162" s="82">
        <v>1.1102395887774199</v>
      </c>
      <c r="AJ1162" s="82">
        <v>1.10288502592677</v>
      </c>
      <c r="AK1162" s="82">
        <v>1.09589057497505</v>
      </c>
    </row>
    <row r="1163" spans="1:37" s="82" customFormat="1" x14ac:dyDescent="0.3">
      <c r="A1163" s="100" t="str">
        <f t="shared" si="22"/>
        <v>SDGbaseTRA_UrbIRT_v7PQXcelct</v>
      </c>
      <c r="B1163" s="101" t="s">
        <v>220</v>
      </c>
      <c r="C1163" s="102" t="s">
        <v>325</v>
      </c>
      <c r="D1163" s="84" t="s">
        <v>120</v>
      </c>
      <c r="E1163" s="82" t="s">
        <v>171</v>
      </c>
      <c r="F1163" s="82">
        <v>0.99999999999994504</v>
      </c>
      <c r="G1163" s="82">
        <v>1.02459662322482</v>
      </c>
      <c r="H1163" s="82">
        <v>1.0381482350654301</v>
      </c>
      <c r="I1163" s="82">
        <v>1.0347647838551199</v>
      </c>
      <c r="J1163" s="82">
        <v>1.0366121635169401</v>
      </c>
      <c r="K1163" s="82">
        <v>1.03985269157187</v>
      </c>
      <c r="L1163" s="82">
        <v>1.0439080110166601</v>
      </c>
      <c r="M1163" s="82">
        <v>1.05055668700112</v>
      </c>
      <c r="N1163" s="82">
        <v>1.0563892482028701</v>
      </c>
      <c r="O1163" s="82">
        <v>1.09238463230544</v>
      </c>
      <c r="P1163" s="82">
        <v>1.1018904410132799</v>
      </c>
      <c r="Q1163" s="82">
        <v>1.10440368916964</v>
      </c>
      <c r="R1163" s="82">
        <v>1.1048238760131499</v>
      </c>
      <c r="S1163" s="82">
        <v>1.1059674940615301</v>
      </c>
      <c r="T1163" s="82">
        <v>1.10799168814228</v>
      </c>
      <c r="U1163" s="82">
        <v>1.1101370057806801</v>
      </c>
      <c r="V1163" s="82">
        <v>1.11027270999534</v>
      </c>
      <c r="W1163" s="82">
        <v>1.1118478399642999</v>
      </c>
      <c r="X1163" s="82">
        <v>1.11515860035896</v>
      </c>
      <c r="Y1163" s="82">
        <v>1.11479177357098</v>
      </c>
      <c r="Z1163" s="82">
        <v>1.11286742615023</v>
      </c>
      <c r="AA1163" s="82">
        <v>1.1138764269138</v>
      </c>
      <c r="AB1163" s="82">
        <v>1.12170380637027</v>
      </c>
      <c r="AC1163" s="82">
        <v>1.12522480172998</v>
      </c>
      <c r="AD1163" s="82">
        <v>1.12564473214173</v>
      </c>
      <c r="AE1163" s="82">
        <v>1.12545819422664</v>
      </c>
      <c r="AF1163" s="82">
        <v>1.12504447326563</v>
      </c>
      <c r="AG1163" s="82">
        <v>1.1237826163681199</v>
      </c>
      <c r="AH1163" s="82">
        <v>1.1201753092252</v>
      </c>
      <c r="AI1163" s="82">
        <v>1.1102395887774199</v>
      </c>
      <c r="AJ1163" s="82">
        <v>1.10288502592677</v>
      </c>
      <c r="AK1163" s="82">
        <v>1.09589057497505</v>
      </c>
    </row>
    <row r="1164" spans="1:37" s="82" customFormat="1" x14ac:dyDescent="0.3">
      <c r="A1164" s="100" t="str">
        <f t="shared" si="22"/>
        <v>SDGbaseTRA_UrbIRT_v7PQXcemch</v>
      </c>
      <c r="B1164" s="101" t="s">
        <v>220</v>
      </c>
      <c r="C1164" s="102" t="s">
        <v>325</v>
      </c>
      <c r="D1164" s="84" t="s">
        <v>120</v>
      </c>
      <c r="E1164" s="82" t="s">
        <v>111</v>
      </c>
      <c r="F1164" s="82">
        <v>1.24867234600578</v>
      </c>
      <c r="G1164" s="82">
        <v>1.27748436012324</v>
      </c>
      <c r="H1164" s="82">
        <v>1.29476409907112</v>
      </c>
      <c r="I1164" s="82">
        <v>1.3039982723474599</v>
      </c>
      <c r="J1164" s="82">
        <v>1.30960248705916</v>
      </c>
      <c r="K1164" s="82">
        <v>1.3144764048137501</v>
      </c>
      <c r="L1164" s="82">
        <v>1.31689107159355</v>
      </c>
      <c r="M1164" s="82">
        <v>1.3132478667755401</v>
      </c>
      <c r="N1164" s="82">
        <v>1.3125285455784601</v>
      </c>
      <c r="O1164" s="82">
        <v>1.3153668042864599</v>
      </c>
      <c r="P1164" s="82">
        <v>1.31892438595246</v>
      </c>
      <c r="Q1164" s="82">
        <v>1.3224047030771999</v>
      </c>
      <c r="R1164" s="82">
        <v>1.32640384493879</v>
      </c>
      <c r="S1164" s="82">
        <v>1.3295571150301899</v>
      </c>
      <c r="T1164" s="82">
        <v>1.3326463348541999</v>
      </c>
      <c r="U1164" s="82">
        <v>1.3351558871462601</v>
      </c>
      <c r="V1164" s="82">
        <v>1.33242496187024</v>
      </c>
      <c r="W1164" s="82">
        <v>1.3329312062823799</v>
      </c>
      <c r="X1164" s="82">
        <v>1.3403617208012799</v>
      </c>
      <c r="Y1164" s="82">
        <v>1.3405920871224299</v>
      </c>
      <c r="Z1164" s="82">
        <v>1.3402226740931</v>
      </c>
      <c r="AA1164" s="82">
        <v>1.3412153100997199</v>
      </c>
      <c r="AB1164" s="82">
        <v>1.3679307739001501</v>
      </c>
      <c r="AC1164" s="82">
        <v>1.3825707308815001</v>
      </c>
      <c r="AD1164" s="82">
        <v>1.38421250805509</v>
      </c>
      <c r="AE1164" s="82">
        <v>1.38292441207856</v>
      </c>
      <c r="AF1164" s="82">
        <v>1.3807570713793</v>
      </c>
      <c r="AG1164" s="82">
        <v>1.37801635792051</v>
      </c>
      <c r="AH1164" s="82">
        <v>1.3987041716230699</v>
      </c>
      <c r="AI1164" s="82">
        <v>1.4155340075754199</v>
      </c>
      <c r="AJ1164" s="82">
        <v>1.4206985043242999</v>
      </c>
      <c r="AK1164" s="82">
        <v>1.42571809149504</v>
      </c>
    </row>
    <row r="1165" spans="1:37" s="82" customFormat="1" x14ac:dyDescent="0.3">
      <c r="A1165" s="100" t="str">
        <f t="shared" si="22"/>
        <v>SDGbaseTRA_UrbIRT_v7PQXcsequ</v>
      </c>
      <c r="B1165" s="101" t="s">
        <v>220</v>
      </c>
      <c r="C1165" s="102" t="s">
        <v>325</v>
      </c>
      <c r="D1165" s="84" t="s">
        <v>120</v>
      </c>
      <c r="E1165" s="82" t="s">
        <v>112</v>
      </c>
      <c r="F1165" s="82">
        <v>1.1538066119605499</v>
      </c>
      <c r="G1165" s="82">
        <v>1.1669068237867399</v>
      </c>
      <c r="H1165" s="82">
        <v>1.1805560892637399</v>
      </c>
      <c r="I1165" s="82">
        <v>1.18362951093931</v>
      </c>
      <c r="J1165" s="82">
        <v>1.1876790713187699</v>
      </c>
      <c r="K1165" s="82">
        <v>1.19195223095402</v>
      </c>
      <c r="L1165" s="82">
        <v>1.1953664756048701</v>
      </c>
      <c r="M1165" s="82">
        <v>1.19622164234649</v>
      </c>
      <c r="N1165" s="82">
        <v>1.1986086381127099</v>
      </c>
      <c r="O1165" s="82">
        <v>1.2176044209315799</v>
      </c>
      <c r="P1165" s="82">
        <v>1.22446799215575</v>
      </c>
      <c r="Q1165" s="82">
        <v>1.2277857957320599</v>
      </c>
      <c r="R1165" s="82">
        <v>1.23071464980297</v>
      </c>
      <c r="S1165" s="82">
        <v>1.2336979580704199</v>
      </c>
      <c r="T1165" s="82">
        <v>1.2367798563383099</v>
      </c>
      <c r="U1165" s="82">
        <v>1.23962414676421</v>
      </c>
      <c r="V1165" s="82">
        <v>1.2413575641288901</v>
      </c>
      <c r="W1165" s="82">
        <v>1.2436585105531699</v>
      </c>
      <c r="X1165" s="82">
        <v>1.2472607206128701</v>
      </c>
      <c r="Y1165" s="82">
        <v>1.2475806304720001</v>
      </c>
      <c r="Z1165" s="82">
        <v>1.24662932460883</v>
      </c>
      <c r="AA1165" s="82">
        <v>1.24756091242494</v>
      </c>
      <c r="AB1165" s="82">
        <v>1.2682993829934099</v>
      </c>
      <c r="AC1165" s="82">
        <v>1.2800902012391999</v>
      </c>
      <c r="AD1165" s="82">
        <v>1.28189232427216</v>
      </c>
      <c r="AE1165" s="82">
        <v>1.28136003672633</v>
      </c>
      <c r="AF1165" s="82">
        <v>1.28022531358438</v>
      </c>
      <c r="AG1165" s="82">
        <v>1.27910896038007</v>
      </c>
      <c r="AH1165" s="82">
        <v>1.2936353282581401</v>
      </c>
      <c r="AI1165" s="82">
        <v>1.30323356039951</v>
      </c>
      <c r="AJ1165" s="82">
        <v>1.3055106636306999</v>
      </c>
      <c r="AK1165" s="82">
        <v>1.3063194804734199</v>
      </c>
    </row>
    <row r="1166" spans="1:37" s="82" customFormat="1" x14ac:dyDescent="0.3">
      <c r="A1166" s="100" t="str">
        <f t="shared" si="22"/>
        <v>SDGbaseTRA_UrbIRT_v7PQXcvehi</v>
      </c>
      <c r="B1166" s="101" t="s">
        <v>220</v>
      </c>
      <c r="C1166" s="102" t="s">
        <v>325</v>
      </c>
      <c r="D1166" s="84" t="s">
        <v>120</v>
      </c>
      <c r="E1166" s="82" t="s">
        <v>113</v>
      </c>
      <c r="F1166" s="82">
        <v>1.2697466300101301</v>
      </c>
      <c r="G1166" s="82">
        <v>1.2917111519069</v>
      </c>
      <c r="H1166" s="82">
        <v>1.3084122833052501</v>
      </c>
      <c r="I1166" s="82">
        <v>1.31995983792712</v>
      </c>
      <c r="J1166" s="82">
        <v>1.326595111169</v>
      </c>
      <c r="K1166" s="82">
        <v>1.3319949393039601</v>
      </c>
      <c r="L1166" s="82">
        <v>1.33416761586774</v>
      </c>
      <c r="M1166" s="82">
        <v>1.32780337261249</v>
      </c>
      <c r="N1166" s="82">
        <v>1.3257554349732401</v>
      </c>
      <c r="O1166" s="82">
        <v>1.32352815920732</v>
      </c>
      <c r="P1166" s="82">
        <v>1.32697981953967</v>
      </c>
      <c r="Q1166" s="82">
        <v>1.3311816146725199</v>
      </c>
      <c r="R1166" s="82">
        <v>1.33677282462714</v>
      </c>
      <c r="S1166" s="82">
        <v>1.3411531118270601</v>
      </c>
      <c r="T1166" s="82">
        <v>1.3449314484019199</v>
      </c>
      <c r="U1166" s="82">
        <v>1.3480694761040699</v>
      </c>
      <c r="V1166" s="82">
        <v>1.3470222184798499</v>
      </c>
      <c r="W1166" s="82">
        <v>1.34870861666162</v>
      </c>
      <c r="X1166" s="82">
        <v>1.35652035198801</v>
      </c>
      <c r="Y1166" s="82">
        <v>1.38226131011811</v>
      </c>
      <c r="Z1166" s="82">
        <v>1.4091807570775801</v>
      </c>
      <c r="AA1166" s="82">
        <v>1.4362860624126601</v>
      </c>
      <c r="AB1166" s="82">
        <v>1.4752351412968401</v>
      </c>
      <c r="AC1166" s="82">
        <v>1.49947370056403</v>
      </c>
      <c r="AD1166" s="82">
        <v>1.5060630411662499</v>
      </c>
      <c r="AE1166" s="82">
        <v>1.5075721366589201</v>
      </c>
      <c r="AF1166" s="82">
        <v>1.5075569817782499</v>
      </c>
      <c r="AG1166" s="82">
        <v>1.5040143148980101</v>
      </c>
      <c r="AH1166" s="82">
        <v>1.53300319585881</v>
      </c>
      <c r="AI1166" s="82">
        <v>1.56316985885811</v>
      </c>
      <c r="AJ1166" s="82">
        <v>1.5773626832211101</v>
      </c>
      <c r="AK1166" s="82">
        <v>1.5875171706293401</v>
      </c>
    </row>
    <row r="1167" spans="1:37" s="82" customFormat="1" x14ac:dyDescent="0.3">
      <c r="A1167" s="100" t="str">
        <f t="shared" si="22"/>
        <v>SDGbaseTRA_UrbIRT_v7PQXctequ</v>
      </c>
      <c r="B1167" s="101" t="s">
        <v>220</v>
      </c>
      <c r="C1167" s="102" t="s">
        <v>325</v>
      </c>
      <c r="D1167" s="84" t="s">
        <v>120</v>
      </c>
      <c r="E1167" s="82" t="s">
        <v>114</v>
      </c>
      <c r="F1167" s="82">
        <v>1.08451739466165</v>
      </c>
      <c r="G1167" s="82">
        <v>1.1380086382966199</v>
      </c>
      <c r="H1167" s="82">
        <v>1.1494345493848099</v>
      </c>
      <c r="I1167" s="82">
        <v>1.16244713777366</v>
      </c>
      <c r="J1167" s="82">
        <v>1.1683613714682599</v>
      </c>
      <c r="K1167" s="82">
        <v>1.17373130836567</v>
      </c>
      <c r="L1167" s="82">
        <v>1.1756662192010101</v>
      </c>
      <c r="M1167" s="82">
        <v>1.1663885206045601</v>
      </c>
      <c r="N1167" s="82">
        <v>1.1618383292526899</v>
      </c>
      <c r="O1167" s="82">
        <v>1.1442856204373899</v>
      </c>
      <c r="P1167" s="82">
        <v>1.1420782640604299</v>
      </c>
      <c r="Q1167" s="82">
        <v>1.14353092577274</v>
      </c>
      <c r="R1167" s="82">
        <v>1.1498195840341601</v>
      </c>
      <c r="S1167" s="82">
        <v>1.1542756876734099</v>
      </c>
      <c r="T1167" s="82">
        <v>1.1577226581898601</v>
      </c>
      <c r="U1167" s="82">
        <v>1.1610062312627401</v>
      </c>
      <c r="V1167" s="82">
        <v>1.1598495016027099</v>
      </c>
      <c r="W1167" s="82">
        <v>1.16205490248943</v>
      </c>
      <c r="X1167" s="82">
        <v>1.1721722140908699</v>
      </c>
      <c r="Y1167" s="82">
        <v>1.1754346044750399</v>
      </c>
      <c r="Z1167" s="82">
        <v>1.17890867386544</v>
      </c>
      <c r="AA1167" s="82">
        <v>1.1824414351505099</v>
      </c>
      <c r="AB1167" s="82">
        <v>1.22070763291493</v>
      </c>
      <c r="AC1167" s="82">
        <v>1.2422528928666401</v>
      </c>
      <c r="AD1167" s="82">
        <v>1.2450521842427</v>
      </c>
      <c r="AE1167" s="82">
        <v>1.2437064368856501</v>
      </c>
      <c r="AF1167" s="82">
        <v>1.24135267202046</v>
      </c>
      <c r="AG1167" s="82">
        <v>1.24333004844225</v>
      </c>
      <c r="AH1167" s="82">
        <v>1.2805548658621499</v>
      </c>
      <c r="AI1167" s="82">
        <v>1.31788231436675</v>
      </c>
      <c r="AJ1167" s="82">
        <v>1.33524532171113</v>
      </c>
      <c r="AK1167" s="82">
        <v>1.3489489003739801</v>
      </c>
    </row>
    <row r="1168" spans="1:37" s="82" customFormat="1" x14ac:dyDescent="0.3">
      <c r="A1168" s="100" t="str">
        <f t="shared" si="22"/>
        <v>SDGbaseTRA_UrbIRT_v7PQXcfurn</v>
      </c>
      <c r="B1168" s="101" t="s">
        <v>220</v>
      </c>
      <c r="C1168" s="102" t="s">
        <v>325</v>
      </c>
      <c r="D1168" s="84" t="s">
        <v>120</v>
      </c>
      <c r="E1168" s="82" t="s">
        <v>115</v>
      </c>
      <c r="F1168" s="82">
        <v>1.3153729048665299</v>
      </c>
      <c r="G1168" s="82">
        <v>1.36875079316564</v>
      </c>
      <c r="H1168" s="82">
        <v>1.36914915033999</v>
      </c>
      <c r="I1168" s="82">
        <v>1.3700250462352099</v>
      </c>
      <c r="J1168" s="82">
        <v>1.36803754970245</v>
      </c>
      <c r="K1168" s="82">
        <v>1.36832123502614</v>
      </c>
      <c r="L1168" s="82">
        <v>1.3692831064094799</v>
      </c>
      <c r="M1168" s="82">
        <v>1.3708074533276799</v>
      </c>
      <c r="N1168" s="82">
        <v>1.3718742600676599</v>
      </c>
      <c r="O1168" s="82">
        <v>1.36497884955601</v>
      </c>
      <c r="P1168" s="82">
        <v>1.3666875648511001</v>
      </c>
      <c r="Q1168" s="82">
        <v>1.3697382955620601</v>
      </c>
      <c r="R1168" s="82">
        <v>1.3729756134120299</v>
      </c>
      <c r="S1168" s="82">
        <v>1.3760042533561101</v>
      </c>
      <c r="T1168" s="82">
        <v>1.37900256601174</v>
      </c>
      <c r="U1168" s="82">
        <v>1.382281979969</v>
      </c>
      <c r="V1168" s="82">
        <v>1.3833540203427399</v>
      </c>
      <c r="W1168" s="82">
        <v>1.3854441162226401</v>
      </c>
      <c r="X1168" s="82">
        <v>1.3903910671002599</v>
      </c>
      <c r="Y1168" s="82">
        <v>1.39072765070543</v>
      </c>
      <c r="Z1168" s="82">
        <v>1.39060518066631</v>
      </c>
      <c r="AA1168" s="82">
        <v>1.3905106915963601</v>
      </c>
      <c r="AB1168" s="82">
        <v>1.38824238859099</v>
      </c>
      <c r="AC1168" s="82">
        <v>1.3878934204532301</v>
      </c>
      <c r="AD1168" s="82">
        <v>1.3888110535750899</v>
      </c>
      <c r="AE1168" s="82">
        <v>1.3902354242939099</v>
      </c>
      <c r="AF1168" s="82">
        <v>1.3916251411385301</v>
      </c>
      <c r="AG1168" s="82">
        <v>1.3935243597081299</v>
      </c>
      <c r="AH1168" s="82">
        <v>1.3880713001834999</v>
      </c>
      <c r="AI1168" s="82">
        <v>1.3839987201253301</v>
      </c>
      <c r="AJ1168" s="82">
        <v>1.3830575336061299</v>
      </c>
      <c r="AK1168" s="82">
        <v>1.38324725596719</v>
      </c>
    </row>
    <row r="1169" spans="1:37" s="82" customFormat="1" x14ac:dyDescent="0.3">
      <c r="A1169" s="100" t="str">
        <f t="shared" si="22"/>
        <v>SDGbaseTRA_UrbIRT_v7PQXcoman</v>
      </c>
      <c r="B1169" s="101" t="s">
        <v>220</v>
      </c>
      <c r="C1169" s="102" t="s">
        <v>325</v>
      </c>
      <c r="D1169" s="84" t="s">
        <v>120</v>
      </c>
      <c r="E1169" s="82" t="s">
        <v>116</v>
      </c>
      <c r="F1169" s="82">
        <v>1.20409156687984</v>
      </c>
      <c r="G1169" s="82">
        <v>1.25131979630479</v>
      </c>
      <c r="H1169" s="82">
        <v>1.2462953104527501</v>
      </c>
      <c r="I1169" s="82">
        <v>1.2386920268469199</v>
      </c>
      <c r="J1169" s="82">
        <v>1.23705800052057</v>
      </c>
      <c r="K1169" s="82">
        <v>1.2358816756794899</v>
      </c>
      <c r="L1169" s="82">
        <v>1.2347683997035599</v>
      </c>
      <c r="M1169" s="82">
        <v>1.2354171642393399</v>
      </c>
      <c r="N1169" s="82">
        <v>1.23387592401039</v>
      </c>
      <c r="O1169" s="82">
        <v>1.2490210064857901</v>
      </c>
      <c r="P1169" s="82">
        <v>1.2442055407321899</v>
      </c>
      <c r="Q1169" s="82">
        <v>1.23741997690891</v>
      </c>
      <c r="R1169" s="82">
        <v>1.23231475013503</v>
      </c>
      <c r="S1169" s="82">
        <v>1.2307537839612199</v>
      </c>
      <c r="T1169" s="82">
        <v>1.2303843458684001</v>
      </c>
      <c r="U1169" s="82">
        <v>1.22885499560571</v>
      </c>
      <c r="V1169" s="82">
        <v>1.2285753534342401</v>
      </c>
      <c r="W1169" s="82">
        <v>1.2299293859420599</v>
      </c>
      <c r="X1169" s="82">
        <v>1.2322557106580601</v>
      </c>
      <c r="Y1169" s="82">
        <v>1.2319299085644499</v>
      </c>
      <c r="Z1169" s="82">
        <v>1.2310520454676099</v>
      </c>
      <c r="AA1169" s="82">
        <v>1.23232540917468</v>
      </c>
      <c r="AB1169" s="82">
        <v>1.2361863308168</v>
      </c>
      <c r="AC1169" s="82">
        <v>1.2401800226364601</v>
      </c>
      <c r="AD1169" s="82">
        <v>1.2432752106820399</v>
      </c>
      <c r="AE1169" s="82">
        <v>1.24618218316356</v>
      </c>
      <c r="AF1169" s="82">
        <v>1.2494356833826601</v>
      </c>
      <c r="AG1169" s="82">
        <v>1.2521553487444901</v>
      </c>
      <c r="AH1169" s="82">
        <v>1.2593600406343499</v>
      </c>
      <c r="AI1169" s="82">
        <v>1.2649290949152201</v>
      </c>
      <c r="AJ1169" s="82">
        <v>1.2717776962307099</v>
      </c>
      <c r="AK1169" s="82">
        <v>1.2793390808412</v>
      </c>
    </row>
    <row r="1170" spans="1:37" s="82" customFormat="1" x14ac:dyDescent="0.3">
      <c r="A1170" s="100" t="str">
        <f t="shared" si="22"/>
        <v>SDGbaseTRA_UrbIRT_v7PQXcelec</v>
      </c>
      <c r="B1170" s="101" t="s">
        <v>220</v>
      </c>
      <c r="C1170" s="102" t="s">
        <v>325</v>
      </c>
      <c r="D1170" s="84" t="s">
        <v>120</v>
      </c>
      <c r="E1170" s="82" t="s">
        <v>172</v>
      </c>
      <c r="F1170" s="82">
        <v>0.35515715847666401</v>
      </c>
      <c r="G1170" s="82">
        <v>0.36156187679484603</v>
      </c>
      <c r="H1170" s="82">
        <v>0.33267324188728198</v>
      </c>
      <c r="I1170" s="82">
        <v>0.33183091622467997</v>
      </c>
      <c r="J1170" s="82">
        <v>0.33614297704277002</v>
      </c>
      <c r="K1170" s="82">
        <v>0.34125309873329701</v>
      </c>
      <c r="L1170" s="82">
        <v>0.34424387502995302</v>
      </c>
      <c r="M1170" s="82">
        <v>0.34084143764660801</v>
      </c>
      <c r="N1170" s="82">
        <v>0.33526558348151803</v>
      </c>
      <c r="O1170" s="82">
        <v>0.33475549495033002</v>
      </c>
      <c r="P1170" s="82">
        <v>0.33428270718466302</v>
      </c>
      <c r="Q1170" s="82">
        <v>0.33774667413317799</v>
      </c>
      <c r="R1170" s="82">
        <v>0.343174742231038</v>
      </c>
      <c r="S1170" s="82">
        <v>0.34508083482559698</v>
      </c>
      <c r="T1170" s="82">
        <v>0.34746513538568402</v>
      </c>
      <c r="U1170" s="82">
        <v>0.34859631201292302</v>
      </c>
      <c r="V1170" s="82">
        <v>0.34885349963678902</v>
      </c>
      <c r="W1170" s="82">
        <v>0.34965527486511599</v>
      </c>
      <c r="X1170" s="82">
        <v>0.34862846373652601</v>
      </c>
      <c r="Y1170" s="82">
        <v>0.35235499747072901</v>
      </c>
      <c r="Z1170" s="82">
        <v>0.36122390263078302</v>
      </c>
      <c r="AA1170" s="82">
        <v>0.37710262767319902</v>
      </c>
      <c r="AB1170" s="82">
        <v>0.37352880415391299</v>
      </c>
      <c r="AC1170" s="82">
        <v>0.35799117951543302</v>
      </c>
      <c r="AD1170" s="82">
        <v>0.36195970882520501</v>
      </c>
      <c r="AE1170" s="82">
        <v>0.36451862170054999</v>
      </c>
      <c r="AF1170" s="82">
        <v>0.36704843921484998</v>
      </c>
      <c r="AG1170" s="82">
        <v>0.38728215055604598</v>
      </c>
      <c r="AH1170" s="82">
        <v>0.40253025706900603</v>
      </c>
      <c r="AI1170" s="82">
        <v>0.42539428055532802</v>
      </c>
      <c r="AJ1170" s="82">
        <v>0.44607697060558099</v>
      </c>
      <c r="AK1170" s="82">
        <v>0.46356431642698098</v>
      </c>
    </row>
    <row r="1171" spans="1:37" s="82" customFormat="1" x14ac:dyDescent="0.3">
      <c r="A1171" s="100" t="str">
        <f t="shared" si="22"/>
        <v>SDGbaseTRA_UrbIRT_v7PQXcwatr</v>
      </c>
      <c r="B1171" s="101" t="s">
        <v>220</v>
      </c>
      <c r="C1171" s="102" t="s">
        <v>325</v>
      </c>
      <c r="D1171" s="84" t="s">
        <v>120</v>
      </c>
      <c r="E1171" s="82" t="s">
        <v>173</v>
      </c>
      <c r="F1171" s="82">
        <v>1.0475553820608301</v>
      </c>
      <c r="G1171" s="82">
        <v>0.93920726697136203</v>
      </c>
      <c r="H1171" s="82">
        <v>0.954259984778143</v>
      </c>
      <c r="I1171" s="82">
        <v>0.96293620666594804</v>
      </c>
      <c r="J1171" s="82">
        <v>0.97069901540630998</v>
      </c>
      <c r="K1171" s="82">
        <v>0.97759132192097897</v>
      </c>
      <c r="L1171" s="82">
        <v>0.980740863414159</v>
      </c>
      <c r="M1171" s="82">
        <v>0.98131368830524901</v>
      </c>
      <c r="N1171" s="82">
        <v>0.97948305644994105</v>
      </c>
      <c r="O1171" s="82">
        <v>0.97695674946632605</v>
      </c>
      <c r="P1171" s="82">
        <v>0.97857581198688903</v>
      </c>
      <c r="Q1171" s="82">
        <v>0.98186512303692397</v>
      </c>
      <c r="R1171" s="82">
        <v>0.98899683018725804</v>
      </c>
      <c r="S1171" s="82">
        <v>0.995715984215224</v>
      </c>
      <c r="T1171" s="82">
        <v>1.0005261646541701</v>
      </c>
      <c r="U1171" s="82">
        <v>1.0003935659571701</v>
      </c>
      <c r="V1171" s="82">
        <v>1.00259101607303</v>
      </c>
      <c r="W1171" s="82">
        <v>1.0048215296291001</v>
      </c>
      <c r="X1171" s="82">
        <v>1.0068762802109601</v>
      </c>
      <c r="Y1171" s="82">
        <v>1.00567930774411</v>
      </c>
      <c r="Z1171" s="82">
        <v>1.0053138207189101</v>
      </c>
      <c r="AA1171" s="82">
        <v>1.0044467173390299</v>
      </c>
      <c r="AB1171" s="82">
        <v>1.0102769191885901</v>
      </c>
      <c r="AC1171" s="82">
        <v>1.01500575109021</v>
      </c>
      <c r="AD1171" s="82">
        <v>1.0196850748973501</v>
      </c>
      <c r="AE1171" s="82">
        <v>1.02298688852861</v>
      </c>
      <c r="AF1171" s="82">
        <v>1.0266387649141899</v>
      </c>
      <c r="AG1171" s="82">
        <v>1.0286252979063999</v>
      </c>
      <c r="AH1171" s="82">
        <v>1.04275567497055</v>
      </c>
      <c r="AI1171" s="82">
        <v>1.0538669677777599</v>
      </c>
      <c r="AJ1171" s="82">
        <v>1.0602490296159901</v>
      </c>
      <c r="AK1171" s="82">
        <v>1.0649579580905899</v>
      </c>
    </row>
    <row r="1172" spans="1:37" s="82" customFormat="1" x14ac:dyDescent="0.3">
      <c r="A1172" s="100" t="str">
        <f t="shared" si="22"/>
        <v>SDGbaseTRA_UrbIRT_v7PQXccons</v>
      </c>
      <c r="B1172" s="101" t="s">
        <v>220</v>
      </c>
      <c r="C1172" s="102" t="s">
        <v>325</v>
      </c>
      <c r="D1172" s="84" t="s">
        <v>120</v>
      </c>
      <c r="E1172" s="82" t="s">
        <v>117</v>
      </c>
      <c r="F1172" s="82">
        <v>1.0066853345789299</v>
      </c>
      <c r="G1172" s="82">
        <v>1.0668731328582901</v>
      </c>
      <c r="H1172" s="82">
        <v>1.0589251201471299</v>
      </c>
      <c r="I1172" s="82">
        <v>1.0575245146794301</v>
      </c>
      <c r="J1172" s="82">
        <v>1.05314847605226</v>
      </c>
      <c r="K1172" s="82">
        <v>1.05198615549793</v>
      </c>
      <c r="L1172" s="82">
        <v>1.05132440529716</v>
      </c>
      <c r="M1172" s="82">
        <v>1.0514192617846201</v>
      </c>
      <c r="N1172" s="82">
        <v>1.0509491848614001</v>
      </c>
      <c r="O1172" s="82">
        <v>1.04420561893113</v>
      </c>
      <c r="P1172" s="82">
        <v>1.04436794187455</v>
      </c>
      <c r="Q1172" s="82">
        <v>1.0461440044274799</v>
      </c>
      <c r="R1172" s="82">
        <v>1.04791778677895</v>
      </c>
      <c r="S1172" s="82">
        <v>1.0512877377085399</v>
      </c>
      <c r="T1172" s="82">
        <v>1.0541334160145299</v>
      </c>
      <c r="U1172" s="82">
        <v>1.05661831408173</v>
      </c>
      <c r="V1172" s="82">
        <v>1.05713839948014</v>
      </c>
      <c r="W1172" s="82">
        <v>1.05889592400862</v>
      </c>
      <c r="X1172" s="82">
        <v>1.0642661011824099</v>
      </c>
      <c r="Y1172" s="82">
        <v>1.06443309235174</v>
      </c>
      <c r="Z1172" s="82">
        <v>1.0649189043042999</v>
      </c>
      <c r="AA1172" s="82">
        <v>1.06449455905406</v>
      </c>
      <c r="AB1172" s="82">
        <v>1.0616542092569199</v>
      </c>
      <c r="AC1172" s="82">
        <v>1.0611941403532901</v>
      </c>
      <c r="AD1172" s="82">
        <v>1.06256976904061</v>
      </c>
      <c r="AE1172" s="82">
        <v>1.0645224952379699</v>
      </c>
      <c r="AF1172" s="82">
        <v>1.06626455504507</v>
      </c>
      <c r="AG1172" s="82">
        <v>1.0684603153636401</v>
      </c>
      <c r="AH1172" s="82">
        <v>1.0675056400399501</v>
      </c>
      <c r="AI1172" s="82">
        <v>1.06692753309957</v>
      </c>
      <c r="AJ1172" s="82">
        <v>1.0680284415949799</v>
      </c>
      <c r="AK1172" s="82">
        <v>1.0698671733952601</v>
      </c>
    </row>
    <row r="1173" spans="1:37" s="82" customFormat="1" x14ac:dyDescent="0.3">
      <c r="A1173" s="100" t="str">
        <f t="shared" si="22"/>
        <v>SDGbaseTRA_UrbIRT_v7PQXctrad</v>
      </c>
      <c r="B1173" s="101" t="s">
        <v>220</v>
      </c>
      <c r="C1173" s="102" t="s">
        <v>325</v>
      </c>
      <c r="D1173" s="84" t="s">
        <v>120</v>
      </c>
      <c r="E1173" s="82" t="s">
        <v>174</v>
      </c>
      <c r="F1173" s="82">
        <v>1.00131749317995</v>
      </c>
      <c r="G1173" s="82">
        <v>1.0100415941380601</v>
      </c>
      <c r="H1173" s="82">
        <v>1.01306200894388</v>
      </c>
      <c r="I1173" s="82">
        <v>1.01754663035611</v>
      </c>
      <c r="J1173" s="82">
        <v>1.0136027261613201</v>
      </c>
      <c r="K1173" s="82">
        <v>1.0126345623473201</v>
      </c>
      <c r="L1173" s="82">
        <v>1.01268691328451</v>
      </c>
      <c r="M1173" s="82">
        <v>1.0145087321998201</v>
      </c>
      <c r="N1173" s="82">
        <v>1.0150441710290701</v>
      </c>
      <c r="O1173" s="82">
        <v>0.98854500348666796</v>
      </c>
      <c r="P1173" s="82">
        <v>0.992090689017887</v>
      </c>
      <c r="Q1173" s="82">
        <v>1.0004736713000499</v>
      </c>
      <c r="R1173" s="82">
        <v>1.0075136441643</v>
      </c>
      <c r="S1173" s="82">
        <v>1.0135201839674</v>
      </c>
      <c r="T1173" s="82">
        <v>1.0179041037123899</v>
      </c>
      <c r="U1173" s="82">
        <v>1.02164827579335</v>
      </c>
      <c r="V1173" s="82">
        <v>1.0268253122281501</v>
      </c>
      <c r="W1173" s="82">
        <v>1.0300347655939699</v>
      </c>
      <c r="X1173" s="82">
        <v>1.03121093065684</v>
      </c>
      <c r="Y1173" s="82">
        <v>1.03077365952184</v>
      </c>
      <c r="Z1173" s="82">
        <v>1.0297029290672199</v>
      </c>
      <c r="AA1173" s="82">
        <v>1.0284615926623699</v>
      </c>
      <c r="AB1173" s="82">
        <v>1.01846667651787</v>
      </c>
      <c r="AC1173" s="82">
        <v>1.0158472088186701</v>
      </c>
      <c r="AD1173" s="82">
        <v>1.0171546675379499</v>
      </c>
      <c r="AE1173" s="82">
        <v>1.01995199222994</v>
      </c>
      <c r="AF1173" s="82">
        <v>1.0229954971685</v>
      </c>
      <c r="AG1173" s="82">
        <v>1.0231202846410701</v>
      </c>
      <c r="AH1173" s="82">
        <v>1.0133490822114399</v>
      </c>
      <c r="AI1173" s="82">
        <v>1.00533942239927</v>
      </c>
      <c r="AJ1173" s="82">
        <v>1.0012196465426599</v>
      </c>
      <c r="AK1173" s="82">
        <v>0.99826659051695199</v>
      </c>
    </row>
    <row r="1174" spans="1:37" s="82" customFormat="1" x14ac:dyDescent="0.3">
      <c r="A1174" s="100" t="str">
        <f t="shared" si="22"/>
        <v>SDGbaseTRA_UrbIRT_v7PQXchotl</v>
      </c>
      <c r="B1174" s="101" t="s">
        <v>220</v>
      </c>
      <c r="C1174" s="102" t="s">
        <v>325</v>
      </c>
      <c r="D1174" s="84" t="s">
        <v>120</v>
      </c>
      <c r="E1174" s="82" t="s">
        <v>175</v>
      </c>
      <c r="F1174" s="82">
        <v>1.07621407528443</v>
      </c>
      <c r="G1174" s="82">
        <v>1.0835097834232199</v>
      </c>
      <c r="H1174" s="82">
        <v>1.08103889873106</v>
      </c>
      <c r="I1174" s="82">
        <v>1.0766023913537499</v>
      </c>
      <c r="J1174" s="82">
        <v>1.07542536985447</v>
      </c>
      <c r="K1174" s="82">
        <v>1.0755855906915399</v>
      </c>
      <c r="L1174" s="82">
        <v>1.07576102414246</v>
      </c>
      <c r="M1174" s="82">
        <v>1.0769187605230299</v>
      </c>
      <c r="N1174" s="82">
        <v>1.0780612211060201</v>
      </c>
      <c r="O1174" s="82">
        <v>1.0805990315880201</v>
      </c>
      <c r="P1174" s="82">
        <v>1.0823276058260101</v>
      </c>
      <c r="Q1174" s="82">
        <v>1.0839919921773</v>
      </c>
      <c r="R1174" s="82">
        <v>1.08688875369222</v>
      </c>
      <c r="S1174" s="82">
        <v>1.08968221930331</v>
      </c>
      <c r="T1174" s="82">
        <v>1.09231231468479</v>
      </c>
      <c r="U1174" s="82">
        <v>1.09468130689128</v>
      </c>
      <c r="V1174" s="82">
        <v>1.09800397046309</v>
      </c>
      <c r="W1174" s="82">
        <v>1.1010055020052001</v>
      </c>
      <c r="X1174" s="82">
        <v>1.10363715022724</v>
      </c>
      <c r="Y1174" s="82">
        <v>1.1046956940710899</v>
      </c>
      <c r="Z1174" s="82">
        <v>1.1054258873962</v>
      </c>
      <c r="AA1174" s="82">
        <v>1.1056697837020399</v>
      </c>
      <c r="AB1174" s="82">
        <v>1.10531116302787</v>
      </c>
      <c r="AC1174" s="82">
        <v>1.1055846082412399</v>
      </c>
      <c r="AD1174" s="82">
        <v>1.1065384119689501</v>
      </c>
      <c r="AE1174" s="82">
        <v>1.1079127148922101</v>
      </c>
      <c r="AF1174" s="82">
        <v>1.1098044472068</v>
      </c>
      <c r="AG1174" s="82">
        <v>1.11093887587428</v>
      </c>
      <c r="AH1174" s="82">
        <v>1.1101795420529801</v>
      </c>
      <c r="AI1174" s="82">
        <v>1.1073615360047799</v>
      </c>
      <c r="AJ1174" s="82">
        <v>1.1048563419919299</v>
      </c>
      <c r="AK1174" s="82">
        <v>1.1025195188696899</v>
      </c>
    </row>
    <row r="1175" spans="1:37" s="82" customFormat="1" x14ac:dyDescent="0.3">
      <c r="A1175" s="100" t="str">
        <f t="shared" si="22"/>
        <v>SDGbaseTRA_UrbIRT_v7PQXcptrp-l</v>
      </c>
      <c r="B1175" s="101" t="s">
        <v>220</v>
      </c>
      <c r="C1175" s="102" t="s">
        <v>325</v>
      </c>
      <c r="D1175" s="84" t="s">
        <v>120</v>
      </c>
      <c r="E1175" s="82" t="s">
        <v>176</v>
      </c>
      <c r="F1175" s="82">
        <v>0.94511785411850902</v>
      </c>
      <c r="G1175" s="82">
        <v>0.95255393862928806</v>
      </c>
      <c r="H1175" s="82">
        <v>0.95103668221541704</v>
      </c>
      <c r="I1175" s="82">
        <v>0.95423636439586501</v>
      </c>
      <c r="J1175" s="82">
        <v>0.95594593692743901</v>
      </c>
      <c r="K1175" s="82">
        <v>0.956782599112182</v>
      </c>
      <c r="L1175" s="82">
        <v>0.95678909040011695</v>
      </c>
      <c r="M1175" s="82">
        <v>0.95573115685147902</v>
      </c>
      <c r="N1175" s="82">
        <v>0.95230710906930005</v>
      </c>
      <c r="O1175" s="82">
        <v>0.95298652137223605</v>
      </c>
      <c r="P1175" s="82">
        <v>0.948220417454542</v>
      </c>
      <c r="Q1175" s="82">
        <v>0.94119814143725999</v>
      </c>
      <c r="R1175" s="82">
        <v>0.93501470677306098</v>
      </c>
      <c r="S1175" s="82">
        <v>0.92881714886438005</v>
      </c>
      <c r="T1175" s="82">
        <v>0.92207973081774997</v>
      </c>
      <c r="U1175" s="82">
        <v>0.91412679376572703</v>
      </c>
      <c r="V1175" s="82">
        <v>0.90568670806251705</v>
      </c>
      <c r="W1175" s="82">
        <v>0.89859712102872402</v>
      </c>
      <c r="X1175" s="82">
        <v>0.89033821634020005</v>
      </c>
      <c r="Y1175" s="82">
        <v>0.88126474659331999</v>
      </c>
      <c r="Z1175" s="82">
        <v>0.87209112805779898</v>
      </c>
      <c r="AA1175" s="82">
        <v>0.86408955942712995</v>
      </c>
      <c r="AB1175" s="82">
        <v>0.85843491565897601</v>
      </c>
      <c r="AC1175" s="82">
        <v>0.85247580628841702</v>
      </c>
      <c r="AD1175" s="82">
        <v>0.84572063550566801</v>
      </c>
      <c r="AE1175" s="82">
        <v>0.84195153543866397</v>
      </c>
      <c r="AF1175" s="82">
        <v>0.83833746876362603</v>
      </c>
      <c r="AG1175" s="82">
        <v>0.83486339591965897</v>
      </c>
      <c r="AH1175" s="82">
        <v>0.83592872888735303</v>
      </c>
      <c r="AI1175" s="82">
        <v>0.83749959183965805</v>
      </c>
      <c r="AJ1175" s="82">
        <v>0.84098349806319905</v>
      </c>
      <c r="AK1175" s="82">
        <v>0.84483710537888201</v>
      </c>
    </row>
    <row r="1176" spans="1:37" s="82" customFormat="1" x14ac:dyDescent="0.3">
      <c r="A1176" s="100" t="str">
        <f t="shared" si="22"/>
        <v>SDGbaseTRA_UrbIRT_v7PQXcftrp-l</v>
      </c>
      <c r="B1176" s="101" t="s">
        <v>220</v>
      </c>
      <c r="C1176" s="102" t="s">
        <v>325</v>
      </c>
      <c r="D1176" s="84" t="s">
        <v>120</v>
      </c>
      <c r="E1176" s="82" t="s">
        <v>177</v>
      </c>
      <c r="F1176" s="82">
        <v>0.99797758367020195</v>
      </c>
      <c r="G1176" s="82">
        <v>0.97628454682116905</v>
      </c>
      <c r="H1176" s="82">
        <v>0.98045123748636298</v>
      </c>
      <c r="I1176" s="82">
        <v>0.982518165491716</v>
      </c>
      <c r="J1176" s="82">
        <v>0.97751232682514599</v>
      </c>
      <c r="K1176" s="82">
        <v>0.96818557439278297</v>
      </c>
      <c r="L1176" s="82">
        <v>0.95957144119188997</v>
      </c>
      <c r="M1176" s="82">
        <v>0.95257756543125605</v>
      </c>
      <c r="N1176" s="82">
        <v>0.94978317786002597</v>
      </c>
      <c r="O1176" s="82">
        <v>0.93889104849784599</v>
      </c>
      <c r="P1176" s="82">
        <v>0.92858991690536496</v>
      </c>
      <c r="Q1176" s="82">
        <v>0.91939116261243004</v>
      </c>
      <c r="R1176" s="82">
        <v>0.903316497382737</v>
      </c>
      <c r="S1176" s="82">
        <v>0.886251536172594</v>
      </c>
      <c r="T1176" s="82">
        <v>0.87314350382202799</v>
      </c>
      <c r="U1176" s="82">
        <v>0.86441303361099198</v>
      </c>
      <c r="V1176" s="82">
        <v>0.85334592305447599</v>
      </c>
      <c r="W1176" s="82">
        <v>0.83946539355057403</v>
      </c>
      <c r="X1176" s="82">
        <v>0.82264871096054304</v>
      </c>
      <c r="Y1176" s="82">
        <v>0.814652290899331</v>
      </c>
      <c r="Z1176" s="82">
        <v>0.80702997678408805</v>
      </c>
      <c r="AA1176" s="82">
        <v>0.79566281894159296</v>
      </c>
      <c r="AB1176" s="82">
        <v>0.77957600613162004</v>
      </c>
      <c r="AC1176" s="82">
        <v>0.77093282248097805</v>
      </c>
      <c r="AD1176" s="82">
        <v>0.75994986778804496</v>
      </c>
      <c r="AE1176" s="82">
        <v>0.75060654446119501</v>
      </c>
      <c r="AF1176" s="82">
        <v>0.73657573833519496</v>
      </c>
      <c r="AG1176" s="82">
        <v>0.72444599470958104</v>
      </c>
      <c r="AH1176" s="82">
        <v>0.72346911297610805</v>
      </c>
      <c r="AI1176" s="82">
        <v>0.72441978160960996</v>
      </c>
      <c r="AJ1176" s="82">
        <v>0.725757560315622</v>
      </c>
      <c r="AK1176" s="82">
        <v>0.72721728083038495</v>
      </c>
    </row>
    <row r="1177" spans="1:37" s="82" customFormat="1" x14ac:dyDescent="0.3">
      <c r="A1177" s="100" t="str">
        <f t="shared" si="22"/>
        <v>SDGbaseTRA_UrbIRT_v7PQXcptrp-o</v>
      </c>
      <c r="B1177" s="101" t="s">
        <v>220</v>
      </c>
      <c r="C1177" s="102" t="s">
        <v>325</v>
      </c>
      <c r="D1177" s="84" t="s">
        <v>120</v>
      </c>
      <c r="E1177" s="82" t="s">
        <v>178</v>
      </c>
      <c r="F1177" s="82">
        <v>0.94683671611760301</v>
      </c>
      <c r="G1177" s="82">
        <v>0.93543205607731705</v>
      </c>
      <c r="H1177" s="82">
        <v>0.91403155676089798</v>
      </c>
      <c r="I1177" s="82">
        <v>0.89632664926990901</v>
      </c>
      <c r="J1177" s="82">
        <v>0.88424102525173098</v>
      </c>
      <c r="K1177" s="82">
        <v>0.87342790731764197</v>
      </c>
      <c r="L1177" s="82">
        <v>0.86512337021087005</v>
      </c>
      <c r="M1177" s="82">
        <v>0.86026874515669305</v>
      </c>
      <c r="N1177" s="82">
        <v>0.85739549908407697</v>
      </c>
      <c r="O1177" s="82">
        <v>0.87239701556240601</v>
      </c>
      <c r="P1177" s="82">
        <v>0.87709238830533798</v>
      </c>
      <c r="Q1177" s="82">
        <v>0.87793714003452705</v>
      </c>
      <c r="R1177" s="82">
        <v>0.87928612908748205</v>
      </c>
      <c r="S1177" s="82">
        <v>0.88052645847370903</v>
      </c>
      <c r="T1177" s="82">
        <v>0.88193849827946202</v>
      </c>
      <c r="U1177" s="82">
        <v>0.88307445387526795</v>
      </c>
      <c r="V1177" s="82">
        <v>0.88276911954245396</v>
      </c>
      <c r="W1177" s="82">
        <v>0.88396399270355996</v>
      </c>
      <c r="X1177" s="82">
        <v>0.88560623963589502</v>
      </c>
      <c r="Y1177" s="82">
        <v>0.88579694858371305</v>
      </c>
      <c r="Z1177" s="82">
        <v>0.88525053413451205</v>
      </c>
      <c r="AA1177" s="82">
        <v>0.88598644058595799</v>
      </c>
      <c r="AB1177" s="82">
        <v>0.89161287078573004</v>
      </c>
      <c r="AC1177" s="82">
        <v>0.89560781764368902</v>
      </c>
      <c r="AD1177" s="82">
        <v>0.89741266380270002</v>
      </c>
      <c r="AE1177" s="82">
        <v>0.89948890929960201</v>
      </c>
      <c r="AF1177" s="82">
        <v>0.90100696690778204</v>
      </c>
      <c r="AG1177" s="82">
        <v>0.90187814632358099</v>
      </c>
      <c r="AH1177" s="82">
        <v>0.90348061098982602</v>
      </c>
      <c r="AI1177" s="82">
        <v>0.90331729838066899</v>
      </c>
      <c r="AJ1177" s="82">
        <v>0.90438083757779397</v>
      </c>
      <c r="AK1177" s="82">
        <v>0.90485904053238597</v>
      </c>
    </row>
    <row r="1178" spans="1:37" s="82" customFormat="1" x14ac:dyDescent="0.3">
      <c r="A1178" s="100" t="str">
        <f t="shared" si="22"/>
        <v>SDGbaseTRA_UrbIRT_v7PQXcftrp-o</v>
      </c>
      <c r="B1178" s="101" t="s">
        <v>220</v>
      </c>
      <c r="C1178" s="102" t="s">
        <v>325</v>
      </c>
      <c r="D1178" s="84" t="s">
        <v>120</v>
      </c>
      <c r="E1178" s="82" t="s">
        <v>179</v>
      </c>
      <c r="F1178" s="82">
        <v>0.97479049187387701</v>
      </c>
      <c r="G1178" s="82">
        <v>0.94369661529199</v>
      </c>
      <c r="H1178" s="82">
        <v>0.916377751436248</v>
      </c>
      <c r="I1178" s="82">
        <v>0.89700924007236604</v>
      </c>
      <c r="J1178" s="82">
        <v>0.884689469265457</v>
      </c>
      <c r="K1178" s="82">
        <v>0.87535691828031603</v>
      </c>
      <c r="L1178" s="82">
        <v>0.86933797399319501</v>
      </c>
      <c r="M1178" s="82">
        <v>0.86705758829679902</v>
      </c>
      <c r="N1178" s="82">
        <v>0.86886620244741797</v>
      </c>
      <c r="O1178" s="82">
        <v>0.88886991698465501</v>
      </c>
      <c r="P1178" s="82">
        <v>0.89548326834603997</v>
      </c>
      <c r="Q1178" s="82">
        <v>0.89902093945216899</v>
      </c>
      <c r="R1178" s="82">
        <v>0.89806100400252797</v>
      </c>
      <c r="S1178" s="82">
        <v>0.89686074627128798</v>
      </c>
      <c r="T1178" s="82">
        <v>0.89767209609938103</v>
      </c>
      <c r="U1178" s="82">
        <v>0.90105730689547103</v>
      </c>
      <c r="V1178" s="82">
        <v>0.90188261395082603</v>
      </c>
      <c r="W1178" s="82">
        <v>0.90197560542961897</v>
      </c>
      <c r="X1178" s="82">
        <v>0.90323573960238202</v>
      </c>
      <c r="Y1178" s="82">
        <v>0.90618027527299305</v>
      </c>
      <c r="Z1178" s="82">
        <v>0.90860389649624695</v>
      </c>
      <c r="AA1178" s="82">
        <v>0.91097925486073095</v>
      </c>
      <c r="AB1178" s="82">
        <v>0.91637049276296001</v>
      </c>
      <c r="AC1178" s="82">
        <v>0.92116957375715802</v>
      </c>
      <c r="AD1178" s="82">
        <v>0.922422645403424</v>
      </c>
      <c r="AE1178" s="82">
        <v>0.923317963110732</v>
      </c>
      <c r="AF1178" s="82">
        <v>0.92178195152788001</v>
      </c>
      <c r="AG1178" s="82">
        <v>0.92005209636272001</v>
      </c>
      <c r="AH1178" s="82">
        <v>0.92111271839615105</v>
      </c>
      <c r="AI1178" s="82">
        <v>0.91954419401799303</v>
      </c>
      <c r="AJ1178" s="82">
        <v>0.91892000676970997</v>
      </c>
      <c r="AK1178" s="82">
        <v>0.91796945261429097</v>
      </c>
    </row>
    <row r="1179" spans="1:37" s="82" customFormat="1" x14ac:dyDescent="0.3">
      <c r="A1179" s="100" t="str">
        <f t="shared" si="22"/>
        <v>SDGbaseTRA_UrbIRT_v7PQXcprtr</v>
      </c>
      <c r="B1179" s="101" t="s">
        <v>220</v>
      </c>
      <c r="C1179" s="102" t="s">
        <v>325</v>
      </c>
      <c r="D1179" s="84" t="s">
        <v>120</v>
      </c>
      <c r="E1179" s="82" t="s">
        <v>180</v>
      </c>
      <c r="F1179" s="82">
        <v>0.99999999999993905</v>
      </c>
      <c r="G1179" s="82">
        <v>1.0181341688916901</v>
      </c>
      <c r="H1179" s="82">
        <v>1.0237414786092101</v>
      </c>
      <c r="I1179" s="82">
        <v>1.0089984366440199</v>
      </c>
      <c r="J1179" s="82">
        <v>1.0019468632964199</v>
      </c>
      <c r="K1179" s="82">
        <v>0.99362765491233396</v>
      </c>
      <c r="L1179" s="82">
        <v>0.98617237115420298</v>
      </c>
      <c r="M1179" s="82">
        <v>0.97400292250187104</v>
      </c>
      <c r="N1179" s="82">
        <v>0.96016462358143095</v>
      </c>
      <c r="O1179" s="82">
        <v>0.97871230750431604</v>
      </c>
      <c r="P1179" s="82">
        <v>0.94037669733845097</v>
      </c>
      <c r="Q1179" s="82">
        <v>0.89323214374540105</v>
      </c>
      <c r="R1179" s="82">
        <v>0.83504919528555099</v>
      </c>
      <c r="S1179" s="82">
        <v>0.78224891948528097</v>
      </c>
      <c r="T1179" s="82">
        <v>0.73332311273127604</v>
      </c>
      <c r="U1179" s="82">
        <v>0.68745314698450299</v>
      </c>
      <c r="V1179" s="82">
        <v>0.64297213340983805</v>
      </c>
      <c r="W1179" s="82">
        <v>0.60192518674471396</v>
      </c>
      <c r="X1179" s="82">
        <v>0.55811737213365897</v>
      </c>
      <c r="Y1179" s="82">
        <v>0.51110200736786704</v>
      </c>
      <c r="Z1179" s="82">
        <v>0.46706695533777198</v>
      </c>
      <c r="AA1179" s="82">
        <v>0.42801210611393298</v>
      </c>
      <c r="AB1179" s="82">
        <v>0.401233025788923</v>
      </c>
      <c r="AC1179" s="82">
        <v>0.37137517020218802</v>
      </c>
      <c r="AD1179" s="82">
        <v>0.34595722767042603</v>
      </c>
      <c r="AE1179" s="82">
        <v>0.32103352274718899</v>
      </c>
      <c r="AF1179" s="82">
        <v>0.29718828810799203</v>
      </c>
      <c r="AG1179" s="82">
        <v>0.27916416089486301</v>
      </c>
      <c r="AH1179" s="82">
        <v>0.26082220271180301</v>
      </c>
      <c r="AI1179" s="82">
        <v>0.244948945913009</v>
      </c>
      <c r="AJ1179" s="82">
        <v>0.230187900500884</v>
      </c>
      <c r="AK1179" s="82">
        <v>0.215852088150044</v>
      </c>
    </row>
    <row r="1180" spans="1:37" s="82" customFormat="1" x14ac:dyDescent="0.3">
      <c r="A1180" s="100" t="str">
        <f t="shared" si="22"/>
        <v>SDGbaseTRA_UrbIRT_v7PQXctrps</v>
      </c>
      <c r="B1180" s="101" t="s">
        <v>220</v>
      </c>
      <c r="C1180" s="102" t="s">
        <v>325</v>
      </c>
      <c r="D1180" s="84" t="s">
        <v>120</v>
      </c>
      <c r="E1180" s="82" t="s">
        <v>181</v>
      </c>
      <c r="F1180" s="82">
        <v>1.0049024468524299</v>
      </c>
      <c r="G1180" s="82">
        <v>0.99830347292246402</v>
      </c>
      <c r="H1180" s="82">
        <v>0.99768601130852097</v>
      </c>
      <c r="I1180" s="82">
        <v>0.99815980810900395</v>
      </c>
      <c r="J1180" s="82">
        <v>0.99615708363634203</v>
      </c>
      <c r="K1180" s="82">
        <v>0.99653560276745601</v>
      </c>
      <c r="L1180" s="82">
        <v>0.99625917248469698</v>
      </c>
      <c r="M1180" s="82">
        <v>0.99415934075955403</v>
      </c>
      <c r="N1180" s="82">
        <v>0.99283216725566104</v>
      </c>
      <c r="O1180" s="82">
        <v>0.98718655629717</v>
      </c>
      <c r="P1180" s="82">
        <v>0.985286331213442</v>
      </c>
      <c r="Q1180" s="82">
        <v>0.98346828624389404</v>
      </c>
      <c r="R1180" s="82">
        <v>0.98419074444490495</v>
      </c>
      <c r="S1180" s="82">
        <v>0.987104430403132</v>
      </c>
      <c r="T1180" s="82">
        <v>0.98875192020314795</v>
      </c>
      <c r="U1180" s="82">
        <v>0.99067520684128496</v>
      </c>
      <c r="V1180" s="82">
        <v>0.99226617245011595</v>
      </c>
      <c r="W1180" s="82">
        <v>0.993445570950375</v>
      </c>
      <c r="X1180" s="82">
        <v>0.99202360254669697</v>
      </c>
      <c r="Y1180" s="82">
        <v>0.99176091900494401</v>
      </c>
      <c r="Z1180" s="82">
        <v>0.99119661906518297</v>
      </c>
      <c r="AA1180" s="82">
        <v>0.98961802853371394</v>
      </c>
      <c r="AB1180" s="82">
        <v>0.99557078984345904</v>
      </c>
      <c r="AC1180" s="82">
        <v>1.0008096047680901</v>
      </c>
      <c r="AD1180" s="82">
        <v>1.00414875778855</v>
      </c>
      <c r="AE1180" s="82">
        <v>1.00653363937437</v>
      </c>
      <c r="AF1180" s="82">
        <v>1.0070402541716601</v>
      </c>
      <c r="AG1180" s="82">
        <v>1.0033447103578399</v>
      </c>
      <c r="AH1180" s="82">
        <v>1.0043676766015599</v>
      </c>
      <c r="AI1180" s="82">
        <v>1.0053857452325401</v>
      </c>
      <c r="AJ1180" s="82">
        <v>1.00624392256685</v>
      </c>
      <c r="AK1180" s="82">
        <v>1.00696287531221</v>
      </c>
    </row>
    <row r="1181" spans="1:37" s="82" customFormat="1" x14ac:dyDescent="0.3">
      <c r="A1181" s="100" t="str">
        <f t="shared" si="22"/>
        <v>SDGbaseTRA_UrbIRT_v7PQXccomm</v>
      </c>
      <c r="B1181" s="101" t="s">
        <v>220</v>
      </c>
      <c r="C1181" s="102" t="s">
        <v>325</v>
      </c>
      <c r="D1181" s="84" t="s">
        <v>120</v>
      </c>
      <c r="E1181" s="82" t="s">
        <v>182</v>
      </c>
      <c r="F1181" s="82">
        <v>1.0010985603248499</v>
      </c>
      <c r="G1181" s="82">
        <v>0.95535198437364499</v>
      </c>
      <c r="H1181" s="82">
        <v>0.97273466012154497</v>
      </c>
      <c r="I1181" s="82">
        <v>0.980247962895336</v>
      </c>
      <c r="J1181" s="82">
        <v>0.98475171618030699</v>
      </c>
      <c r="K1181" s="82">
        <v>0.98921616165190795</v>
      </c>
      <c r="L1181" s="82">
        <v>0.99206447974872503</v>
      </c>
      <c r="M1181" s="82">
        <v>0.99455963042070905</v>
      </c>
      <c r="N1181" s="82">
        <v>0.99624438165159601</v>
      </c>
      <c r="O1181" s="82">
        <v>0.99968460661851799</v>
      </c>
      <c r="P1181" s="82">
        <v>1.00302912104417</v>
      </c>
      <c r="Q1181" s="82">
        <v>1.0059641451086201</v>
      </c>
      <c r="R1181" s="82">
        <v>1.0092067433098999</v>
      </c>
      <c r="S1181" s="82">
        <v>1.01244977083636</v>
      </c>
      <c r="T1181" s="82">
        <v>1.0151742906904799</v>
      </c>
      <c r="U1181" s="82">
        <v>1.0170470809972201</v>
      </c>
      <c r="V1181" s="82">
        <v>1.0203166363812799</v>
      </c>
      <c r="W1181" s="82">
        <v>1.02292949333358</v>
      </c>
      <c r="X1181" s="82">
        <v>1.0252692553618601</v>
      </c>
      <c r="Y1181" s="82">
        <v>1.02569938048313</v>
      </c>
      <c r="Z1181" s="82">
        <v>1.0254302015415799</v>
      </c>
      <c r="AA1181" s="82">
        <v>1.0249833238295201</v>
      </c>
      <c r="AB1181" s="82">
        <v>1.02653219099231</v>
      </c>
      <c r="AC1181" s="82">
        <v>1.0288655541962699</v>
      </c>
      <c r="AD1181" s="82">
        <v>1.03037392983259</v>
      </c>
      <c r="AE1181" s="82">
        <v>1.0317978935438601</v>
      </c>
      <c r="AF1181" s="82">
        <v>1.0332359139873799</v>
      </c>
      <c r="AG1181" s="82">
        <v>1.03333521717868</v>
      </c>
      <c r="AH1181" s="82">
        <v>1.03741031615986</v>
      </c>
      <c r="AI1181" s="82">
        <v>1.0389487698898701</v>
      </c>
      <c r="AJ1181" s="82">
        <v>1.0386505228916301</v>
      </c>
      <c r="AK1181" s="82">
        <v>1.03803486773223</v>
      </c>
    </row>
    <row r="1182" spans="1:37" s="82" customFormat="1" x14ac:dyDescent="0.3">
      <c r="A1182" s="100" t="str">
        <f t="shared" si="22"/>
        <v>SDGbaseTRA_UrbIRT_v7PQXcfsrv</v>
      </c>
      <c r="B1182" s="101" t="s">
        <v>220</v>
      </c>
      <c r="C1182" s="102" t="s">
        <v>325</v>
      </c>
      <c r="D1182" s="84" t="s">
        <v>120</v>
      </c>
      <c r="E1182" s="82" t="s">
        <v>183</v>
      </c>
      <c r="F1182" s="82">
        <v>1.03694361559526</v>
      </c>
      <c r="G1182" s="82">
        <v>1.00882630533936</v>
      </c>
      <c r="H1182" s="82">
        <v>1.01539430042853</v>
      </c>
      <c r="I1182" s="82">
        <v>1.01686242738497</v>
      </c>
      <c r="J1182" s="82">
        <v>1.0170787908658301</v>
      </c>
      <c r="K1182" s="82">
        <v>1.02061331926809</v>
      </c>
      <c r="L1182" s="82">
        <v>1.02442201840959</v>
      </c>
      <c r="M1182" s="82">
        <v>1.0280986674385599</v>
      </c>
      <c r="N1182" s="82">
        <v>1.03065834103121</v>
      </c>
      <c r="O1182" s="82">
        <v>1.0257212641551201</v>
      </c>
      <c r="P1182" s="82">
        <v>1.0286345440223701</v>
      </c>
      <c r="Q1182" s="82">
        <v>1.0321763125976999</v>
      </c>
      <c r="R1182" s="82">
        <v>1.0380119968664501</v>
      </c>
      <c r="S1182" s="82">
        <v>1.04272442884243</v>
      </c>
      <c r="T1182" s="82">
        <v>1.04672112255406</v>
      </c>
      <c r="U1182" s="82">
        <v>1.05066702599961</v>
      </c>
      <c r="V1182" s="82">
        <v>1.0558715636707099</v>
      </c>
      <c r="W1182" s="82">
        <v>1.06047040904682</v>
      </c>
      <c r="X1182" s="82">
        <v>1.0640215603440899</v>
      </c>
      <c r="Y1182" s="82">
        <v>1.0649648224064301</v>
      </c>
      <c r="Z1182" s="82">
        <v>1.0655179367205301</v>
      </c>
      <c r="AA1182" s="82">
        <v>1.0648846636600799</v>
      </c>
      <c r="AB1182" s="82">
        <v>1.0627080265866899</v>
      </c>
      <c r="AC1182" s="82">
        <v>1.06235119893759</v>
      </c>
      <c r="AD1182" s="82">
        <v>1.06334264858493</v>
      </c>
      <c r="AE1182" s="82">
        <v>1.0648054031994101</v>
      </c>
      <c r="AF1182" s="82">
        <v>1.0672846929661399</v>
      </c>
      <c r="AG1182" s="82">
        <v>1.0676140554703999</v>
      </c>
      <c r="AH1182" s="82">
        <v>1.05850516779073</v>
      </c>
      <c r="AI1182" s="82">
        <v>1.04936796680417</v>
      </c>
      <c r="AJ1182" s="82">
        <v>1.04209553374825</v>
      </c>
      <c r="AK1182" s="82">
        <v>1.03575857973324</v>
      </c>
    </row>
    <row r="1183" spans="1:37" s="82" customFormat="1" x14ac:dyDescent="0.3">
      <c r="A1183" s="100" t="str">
        <f t="shared" si="22"/>
        <v>SDGbaseTRA_UrbIRT_v7PQXcbsrv</v>
      </c>
      <c r="B1183" s="101" t="s">
        <v>220</v>
      </c>
      <c r="C1183" s="102" t="s">
        <v>325</v>
      </c>
      <c r="D1183" s="84" t="s">
        <v>120</v>
      </c>
      <c r="E1183" s="82" t="s">
        <v>118</v>
      </c>
      <c r="F1183" s="82">
        <v>1.0381864367859399</v>
      </c>
      <c r="G1183" s="82">
        <v>1.0077954302860499</v>
      </c>
      <c r="H1183" s="82">
        <v>1.0149588558804601</v>
      </c>
      <c r="I1183" s="82">
        <v>1.01883759012862</v>
      </c>
      <c r="J1183" s="82">
        <v>1.02050709677787</v>
      </c>
      <c r="K1183" s="82">
        <v>1.0229011058305799</v>
      </c>
      <c r="L1183" s="82">
        <v>1.0245346137427001</v>
      </c>
      <c r="M1183" s="82">
        <v>1.0260960799335099</v>
      </c>
      <c r="N1183" s="82">
        <v>1.02710899373853</v>
      </c>
      <c r="O1183" s="82">
        <v>1.0247022906959899</v>
      </c>
      <c r="P1183" s="82">
        <v>1.0267611935785701</v>
      </c>
      <c r="Q1183" s="82">
        <v>1.02942528514146</v>
      </c>
      <c r="R1183" s="82">
        <v>1.0323869298791</v>
      </c>
      <c r="S1183" s="82">
        <v>1.03540664589775</v>
      </c>
      <c r="T1183" s="82">
        <v>1.0377418831863801</v>
      </c>
      <c r="U1183" s="82">
        <v>1.0397719455452099</v>
      </c>
      <c r="V1183" s="82">
        <v>1.0427488583175299</v>
      </c>
      <c r="W1183" s="82">
        <v>1.0449929587661899</v>
      </c>
      <c r="X1183" s="82">
        <v>1.0470279537039899</v>
      </c>
      <c r="Y1183" s="82">
        <v>1.0474502987585199</v>
      </c>
      <c r="Z1183" s="82">
        <v>1.0475842536698099</v>
      </c>
      <c r="AA1183" s="82">
        <v>1.04700825146735</v>
      </c>
      <c r="AB1183" s="82">
        <v>1.0449918056546901</v>
      </c>
      <c r="AC1183" s="82">
        <v>1.04485212264592</v>
      </c>
      <c r="AD1183" s="82">
        <v>1.0457876855038899</v>
      </c>
      <c r="AE1183" s="82">
        <v>1.0470347524125101</v>
      </c>
      <c r="AF1183" s="82">
        <v>1.0484681628341901</v>
      </c>
      <c r="AG1183" s="82">
        <v>1.04897893672607</v>
      </c>
      <c r="AH1183" s="82">
        <v>1.0485895466203401</v>
      </c>
      <c r="AI1183" s="82">
        <v>1.04712242638227</v>
      </c>
      <c r="AJ1183" s="82">
        <v>1.04571631143711</v>
      </c>
      <c r="AK1183" s="82">
        <v>1.0444752895496701</v>
      </c>
    </row>
    <row r="1184" spans="1:37" s="82" customFormat="1" x14ac:dyDescent="0.3">
      <c r="A1184" s="100" t="str">
        <f t="shared" si="22"/>
        <v>SDGbaseTRA_UrbIRT_v7PQXcgsrv</v>
      </c>
      <c r="B1184" s="101" t="s">
        <v>220</v>
      </c>
      <c r="C1184" s="102" t="s">
        <v>325</v>
      </c>
      <c r="D1184" s="84" t="s">
        <v>120</v>
      </c>
      <c r="E1184" s="82" t="s">
        <v>184</v>
      </c>
      <c r="F1184" s="82">
        <v>1.0247663158727001</v>
      </c>
      <c r="G1184" s="82">
        <v>1.0326895336026101</v>
      </c>
      <c r="H1184" s="82">
        <v>1.03643603113089</v>
      </c>
      <c r="I1184" s="82">
        <v>1.03987464509286</v>
      </c>
      <c r="J1184" s="82">
        <v>1.03763249561202</v>
      </c>
      <c r="K1184" s="82">
        <v>1.0394632151671099</v>
      </c>
      <c r="L1184" s="82">
        <v>1.0430228552996199</v>
      </c>
      <c r="M1184" s="82">
        <v>1.04653406474099</v>
      </c>
      <c r="N1184" s="82">
        <v>1.04920213331874</v>
      </c>
      <c r="O1184" s="82">
        <v>1.04602973739979</v>
      </c>
      <c r="P1184" s="82">
        <v>1.04799093037094</v>
      </c>
      <c r="Q1184" s="82">
        <v>1.0496978129055199</v>
      </c>
      <c r="R1184" s="82">
        <v>1.0527656215168799</v>
      </c>
      <c r="S1184" s="82">
        <v>1.0549487583007</v>
      </c>
      <c r="T1184" s="82">
        <v>1.05692028149701</v>
      </c>
      <c r="U1184" s="82">
        <v>1.06002446198013</v>
      </c>
      <c r="V1184" s="82">
        <v>1.0634232657390501</v>
      </c>
      <c r="W1184" s="82">
        <v>1.0659932549031199</v>
      </c>
      <c r="X1184" s="82">
        <v>1.0678342100765701</v>
      </c>
      <c r="Y1184" s="82">
        <v>1.06754363494448</v>
      </c>
      <c r="Z1184" s="82">
        <v>1.0670988136819901</v>
      </c>
      <c r="AA1184" s="82">
        <v>1.0663978682984101</v>
      </c>
      <c r="AB1184" s="82">
        <v>1.064171710328</v>
      </c>
      <c r="AC1184" s="82">
        <v>1.0633656947716399</v>
      </c>
      <c r="AD1184" s="82">
        <v>1.06345187208826</v>
      </c>
      <c r="AE1184" s="82">
        <v>1.06451209152935</v>
      </c>
      <c r="AF1184" s="82">
        <v>1.0659651136485</v>
      </c>
      <c r="AG1184" s="82">
        <v>1.06481114414155</v>
      </c>
      <c r="AH1184" s="82">
        <v>1.04860516870637</v>
      </c>
      <c r="AI1184" s="82">
        <v>1.0352273667907801</v>
      </c>
      <c r="AJ1184" s="82">
        <v>1.02651636350372</v>
      </c>
      <c r="AK1184" s="82">
        <v>1.0194321314916099</v>
      </c>
    </row>
    <row r="1185" spans="1:37" s="82" customFormat="1" x14ac:dyDescent="0.3">
      <c r="A1185" s="100" t="str">
        <f t="shared" si="22"/>
        <v>SDGbaseTRA_UrbIRT_v7PQXcosrv</v>
      </c>
      <c r="B1185" s="101" t="s">
        <v>220</v>
      </c>
      <c r="C1185" s="102" t="s">
        <v>325</v>
      </c>
      <c r="D1185" s="84" t="s">
        <v>120</v>
      </c>
      <c r="E1185" s="82" t="s">
        <v>185</v>
      </c>
      <c r="F1185" s="82">
        <v>1.06678017525817</v>
      </c>
      <c r="G1185" s="82">
        <v>1.1462843934651401</v>
      </c>
      <c r="H1185" s="82">
        <v>1.13378713328167</v>
      </c>
      <c r="I1185" s="82">
        <v>1.12563487429189</v>
      </c>
      <c r="J1185" s="82">
        <v>1.1211812055891199</v>
      </c>
      <c r="K1185" s="82">
        <v>1.11960481035532</v>
      </c>
      <c r="L1185" s="82">
        <v>1.11853167852655</v>
      </c>
      <c r="M1185" s="82">
        <v>1.1190322522137599</v>
      </c>
      <c r="N1185" s="82">
        <v>1.11985371228116</v>
      </c>
      <c r="O1185" s="82">
        <v>1.1178213756992399</v>
      </c>
      <c r="P1185" s="82">
        <v>1.1206496387320799</v>
      </c>
      <c r="Q1185" s="82">
        <v>1.1242484786146301</v>
      </c>
      <c r="R1185" s="82">
        <v>1.1287904566724201</v>
      </c>
      <c r="S1185" s="82">
        <v>1.1329349779321001</v>
      </c>
      <c r="T1185" s="82">
        <v>1.13642445137738</v>
      </c>
      <c r="U1185" s="82">
        <v>1.13924937866003</v>
      </c>
      <c r="V1185" s="82">
        <v>1.1435825700747899</v>
      </c>
      <c r="W1185" s="82">
        <v>1.14734666027723</v>
      </c>
      <c r="X1185" s="82">
        <v>1.1506849780694</v>
      </c>
      <c r="Y1185" s="82">
        <v>1.1525841268028301</v>
      </c>
      <c r="Z1185" s="82">
        <v>1.15397082988938</v>
      </c>
      <c r="AA1185" s="82">
        <v>1.15423533171669</v>
      </c>
      <c r="AB1185" s="82">
        <v>1.1525287339977299</v>
      </c>
      <c r="AC1185" s="82">
        <v>1.1528018251332499</v>
      </c>
      <c r="AD1185" s="82">
        <v>1.15399385848332</v>
      </c>
      <c r="AE1185" s="82">
        <v>1.1553187648869401</v>
      </c>
      <c r="AF1185" s="82">
        <v>1.1572827966480199</v>
      </c>
      <c r="AG1185" s="82">
        <v>1.1579160595831901</v>
      </c>
      <c r="AH1185" s="82">
        <v>1.15902544624557</v>
      </c>
      <c r="AI1185" s="82">
        <v>1.1584943020340199</v>
      </c>
      <c r="AJ1185" s="82">
        <v>1.1570012239324901</v>
      </c>
      <c r="AK1185" s="82">
        <v>1.15535789371749</v>
      </c>
    </row>
    <row r="1186" spans="1:37" s="82" customFormat="1" x14ac:dyDescent="0.3">
      <c r="A1186" s="100" t="str">
        <f t="shared" si="22"/>
        <v>SDGbaseTRA_UrbIRT_v7PQXcimpt</v>
      </c>
      <c r="B1186" s="101" t="s">
        <v>220</v>
      </c>
      <c r="C1186" s="102" t="s">
        <v>325</v>
      </c>
      <c r="D1186" s="84" t="s">
        <v>120</v>
      </c>
      <c r="E1186" s="82" t="s">
        <v>119</v>
      </c>
      <c r="F1186" s="82">
        <v>1.01401053572661</v>
      </c>
      <c r="G1186" s="82">
        <v>1.0362194132976299</v>
      </c>
      <c r="H1186" s="82">
        <v>1.0483470080123101</v>
      </c>
      <c r="I1186" s="82">
        <v>1.04565660361684</v>
      </c>
      <c r="J1186" s="82">
        <v>1.0468815080960201</v>
      </c>
      <c r="K1186" s="82">
        <v>1.04958242725394</v>
      </c>
      <c r="L1186" s="82">
        <v>1.0531475607968599</v>
      </c>
      <c r="M1186" s="82">
        <v>1.05925565314463</v>
      </c>
      <c r="N1186" s="82">
        <v>1.0645895811445001</v>
      </c>
      <c r="O1186" s="82">
        <v>1.0943280857366</v>
      </c>
      <c r="P1186" s="82">
        <v>1.10323974506551</v>
      </c>
      <c r="Q1186" s="82">
        <v>1.1063480918431301</v>
      </c>
      <c r="R1186" s="82">
        <v>1.1073291144261601</v>
      </c>
      <c r="S1186" s="82">
        <v>1.1088363099256999</v>
      </c>
      <c r="T1186" s="82">
        <v>1.11102259341584</v>
      </c>
      <c r="U1186" s="82">
        <v>1.11331219998417</v>
      </c>
      <c r="V1186" s="82">
        <v>1.11391172537271</v>
      </c>
      <c r="W1186" s="82">
        <v>1.1155639754766999</v>
      </c>
      <c r="X1186" s="82">
        <v>1.1185402064302301</v>
      </c>
      <c r="Y1186" s="82">
        <v>1.118176836091</v>
      </c>
      <c r="Z1186" s="82">
        <v>1.1163489007080101</v>
      </c>
      <c r="AA1186" s="82">
        <v>1.1170776219201</v>
      </c>
      <c r="AB1186" s="82">
        <v>1.1230124603473799</v>
      </c>
      <c r="AC1186" s="82">
        <v>1.12594416718909</v>
      </c>
      <c r="AD1186" s="82">
        <v>1.12646854513789</v>
      </c>
      <c r="AE1186" s="82">
        <v>1.1265470565233999</v>
      </c>
      <c r="AF1186" s="82">
        <v>1.1263908307633399</v>
      </c>
      <c r="AG1186" s="82">
        <v>1.1251927440103699</v>
      </c>
      <c r="AH1186" s="82">
        <v>1.1209694612773899</v>
      </c>
      <c r="AI1186" s="82">
        <v>1.1112525340953201</v>
      </c>
      <c r="AJ1186" s="82">
        <v>1.10423763219226</v>
      </c>
      <c r="AK1186" s="82">
        <v>1.0976595398209299</v>
      </c>
    </row>
    <row r="1187" spans="1:37" s="82" customFormat="1" x14ac:dyDescent="0.3">
      <c r="A1187" s="100" t="str">
        <f t="shared" si="22"/>
        <v>SDGbaseTRA_UrbIRT_v7C_InvValctext</v>
      </c>
      <c r="B1187" s="101" t="s">
        <v>220</v>
      </c>
      <c r="C1187" s="102" t="s">
        <v>325</v>
      </c>
      <c r="D1187" s="84" t="s">
        <v>186</v>
      </c>
      <c r="E1187" s="82" t="s">
        <v>102</v>
      </c>
      <c r="F1187" s="82">
        <v>3.2468516958317102E-2</v>
      </c>
      <c r="G1187" s="82">
        <v>3.0183199423785001E-2</v>
      </c>
      <c r="H1187" s="82">
        <v>3.1346612265058298E-2</v>
      </c>
      <c r="I1187" s="82">
        <v>3.2240249025839399E-2</v>
      </c>
      <c r="J1187" s="82">
        <v>3.2859654477080502E-2</v>
      </c>
      <c r="K1187" s="82">
        <v>3.3569654991592202E-2</v>
      </c>
      <c r="L1187" s="82">
        <v>3.4430349818543197E-2</v>
      </c>
      <c r="M1187" s="82">
        <v>3.5422722923733899E-2</v>
      </c>
      <c r="N1187" s="82">
        <v>3.6452775514680902E-2</v>
      </c>
      <c r="O1187" s="82">
        <v>3.77279060551775E-2</v>
      </c>
      <c r="P1187" s="82">
        <v>3.89622094671081E-2</v>
      </c>
      <c r="Q1187" s="82">
        <v>4.0139755677756302E-2</v>
      </c>
      <c r="R1187" s="82">
        <v>4.1294048664307602E-2</v>
      </c>
      <c r="S1187" s="82">
        <v>4.2682295951082E-2</v>
      </c>
      <c r="T1187" s="82">
        <v>4.4160761714804798E-2</v>
      </c>
      <c r="U1187" s="82">
        <v>4.5859794558941902E-2</v>
      </c>
      <c r="V1187" s="82">
        <v>4.76120155880186E-2</v>
      </c>
      <c r="W1187" s="82">
        <v>4.9333694164610101E-2</v>
      </c>
      <c r="X1187" s="82">
        <v>5.0928432316126697E-2</v>
      </c>
      <c r="Y1187" s="82">
        <v>5.2527296730723302E-2</v>
      </c>
      <c r="Z1187" s="82">
        <v>5.4186427573357301E-2</v>
      </c>
      <c r="AA1187" s="82">
        <v>5.5831658360609798E-2</v>
      </c>
      <c r="AB1187" s="82">
        <v>5.7196393471025002E-2</v>
      </c>
      <c r="AC1187" s="82">
        <v>5.8630714490020601E-2</v>
      </c>
      <c r="AD1187" s="82">
        <v>6.0346694859659399E-2</v>
      </c>
      <c r="AE1187" s="82">
        <v>6.2225738062661601E-2</v>
      </c>
      <c r="AF1187" s="82">
        <v>6.4204485260770106E-2</v>
      </c>
      <c r="AG1187" s="82">
        <v>6.6025582205933006E-2</v>
      </c>
      <c r="AH1187" s="82">
        <v>6.5427751868083805E-2</v>
      </c>
      <c r="AI1187" s="82">
        <v>6.4583826084802606E-2</v>
      </c>
      <c r="AJ1187" s="82">
        <v>6.4119673109160405E-2</v>
      </c>
      <c r="AK1187" s="82">
        <v>6.35946989518308E-2</v>
      </c>
    </row>
    <row r="1188" spans="1:37" s="82" customFormat="1" x14ac:dyDescent="0.3">
      <c r="A1188" s="100" t="str">
        <f t="shared" si="22"/>
        <v>SDGbaseTRA_UrbIRT_v7C_InvValcleat</v>
      </c>
      <c r="B1188" s="101" t="s">
        <v>220</v>
      </c>
      <c r="C1188" s="102" t="s">
        <v>325</v>
      </c>
      <c r="D1188" s="84" t="s">
        <v>186</v>
      </c>
      <c r="E1188" s="82" t="s">
        <v>103</v>
      </c>
      <c r="F1188" s="121">
        <v>4.0175040329651301E-5</v>
      </c>
      <c r="G1188" s="121">
        <v>3.6568279802006901E-5</v>
      </c>
      <c r="H1188" s="121">
        <v>3.7799953972261397E-5</v>
      </c>
      <c r="I1188" s="121">
        <v>3.8623747322570302E-5</v>
      </c>
      <c r="J1188" s="121">
        <v>3.9354120251701801E-5</v>
      </c>
      <c r="K1188" s="121">
        <v>4.0179523049227902E-5</v>
      </c>
      <c r="L1188" s="121">
        <v>4.1166164578450997E-5</v>
      </c>
      <c r="M1188" s="121">
        <v>4.2360558755352202E-5</v>
      </c>
      <c r="N1188" s="121">
        <v>4.3566450299822897E-5</v>
      </c>
      <c r="O1188" s="121">
        <v>4.5647706879011798E-5</v>
      </c>
      <c r="P1188" s="121">
        <v>4.6927035445357403E-5</v>
      </c>
      <c r="Q1188" s="121">
        <v>4.8017615458116299E-5</v>
      </c>
      <c r="R1188" s="121">
        <v>4.90850248333835E-5</v>
      </c>
      <c r="S1188" s="121">
        <v>5.0549392958285398E-5</v>
      </c>
      <c r="T1188" s="121">
        <v>5.2152040562069299E-5</v>
      </c>
      <c r="U1188" s="121">
        <v>5.40041200011619E-5</v>
      </c>
      <c r="V1188" s="121">
        <v>5.5961810679522998E-5</v>
      </c>
      <c r="W1188" s="121">
        <v>5.7953060045117003E-5</v>
      </c>
      <c r="X1188" s="121">
        <v>5.9824166254638801E-5</v>
      </c>
      <c r="Y1188" s="121">
        <v>6.1544893627674401E-5</v>
      </c>
      <c r="Z1188" s="121">
        <v>6.3327246334180307E-5</v>
      </c>
      <c r="AA1188" s="121">
        <v>6.5140626355328799E-5</v>
      </c>
      <c r="AB1188" s="121">
        <v>6.6836663607410906E-5</v>
      </c>
      <c r="AC1188" s="121">
        <v>6.8472331061612197E-5</v>
      </c>
      <c r="AD1188" s="121">
        <v>7.0379260157418E-5</v>
      </c>
      <c r="AE1188" s="121">
        <v>7.2487256565568797E-5</v>
      </c>
      <c r="AF1188" s="121">
        <v>7.4747930571588002E-5</v>
      </c>
      <c r="AG1188" s="121">
        <v>7.6952127894751502E-5</v>
      </c>
      <c r="AH1188" s="121">
        <v>7.6739572872099203E-5</v>
      </c>
      <c r="AI1188" s="121">
        <v>7.5999515534749807E-5</v>
      </c>
      <c r="AJ1188" s="121">
        <v>7.5666057572133804E-5</v>
      </c>
      <c r="AK1188" s="121">
        <v>7.5232171445091604E-5</v>
      </c>
    </row>
    <row r="1189" spans="1:37" s="82" customFormat="1" x14ac:dyDescent="0.3">
      <c r="A1189" s="100" t="str">
        <f t="shared" si="22"/>
        <v>SDGbaseTRA_UrbIRT_v7C_InvValcprnt</v>
      </c>
      <c r="B1189" s="101" t="s">
        <v>220</v>
      </c>
      <c r="C1189" s="102" t="s">
        <v>325</v>
      </c>
      <c r="D1189" s="84" t="s">
        <v>186</v>
      </c>
      <c r="E1189" s="82" t="s">
        <v>104</v>
      </c>
      <c r="F1189" s="82">
        <v>1.6898649277363E-3</v>
      </c>
      <c r="G1189" s="82">
        <v>1.57291297023159E-3</v>
      </c>
      <c r="H1189" s="82">
        <v>1.6196546498137101E-3</v>
      </c>
      <c r="I1189" s="82">
        <v>1.6602556106913901E-3</v>
      </c>
      <c r="J1189" s="82">
        <v>1.68708176532758E-3</v>
      </c>
      <c r="K1189" s="82">
        <v>1.7188274835820299E-3</v>
      </c>
      <c r="L1189" s="82">
        <v>1.7613405812534899E-3</v>
      </c>
      <c r="M1189" s="82">
        <v>1.8160557271398299E-3</v>
      </c>
      <c r="N1189" s="82">
        <v>1.8679914779837E-3</v>
      </c>
      <c r="O1189" s="82">
        <v>1.9146239602745199E-3</v>
      </c>
      <c r="P1189" s="82">
        <v>1.9752943221325102E-3</v>
      </c>
      <c r="Q1189" s="82">
        <v>2.0358096865285401E-3</v>
      </c>
      <c r="R1189" s="82">
        <v>2.08591885748091E-3</v>
      </c>
      <c r="S1189" s="82">
        <v>2.1560136887382401E-3</v>
      </c>
      <c r="T1189" s="82">
        <v>2.2297859503951E-3</v>
      </c>
      <c r="U1189" s="82">
        <v>2.3157353675938002E-3</v>
      </c>
      <c r="V1189" s="82">
        <v>2.4053303475714198E-3</v>
      </c>
      <c r="W1189" s="82">
        <v>2.4918610596912001E-3</v>
      </c>
      <c r="X1189" s="82">
        <v>2.5702189996890199E-3</v>
      </c>
      <c r="Y1189" s="82">
        <v>2.6464869734997001E-3</v>
      </c>
      <c r="Z1189" s="82">
        <v>2.7260590620294201E-3</v>
      </c>
      <c r="AA1189" s="82">
        <v>2.8029347602083802E-3</v>
      </c>
      <c r="AB1189" s="82">
        <v>2.85988174908726E-3</v>
      </c>
      <c r="AC1189" s="82">
        <v>2.9259540144897398E-3</v>
      </c>
      <c r="AD1189" s="82">
        <v>3.0090327548063902E-3</v>
      </c>
      <c r="AE1189" s="82">
        <v>3.10156099601613E-3</v>
      </c>
      <c r="AF1189" s="82">
        <v>3.1992279930942902E-3</v>
      </c>
      <c r="AG1189" s="82">
        <v>3.29275863371601E-3</v>
      </c>
      <c r="AH1189" s="82">
        <v>3.2515696754019398E-3</v>
      </c>
      <c r="AI1189" s="82">
        <v>3.2027913175290399E-3</v>
      </c>
      <c r="AJ1189" s="82">
        <v>3.1760520223156302E-3</v>
      </c>
      <c r="AK1189" s="82">
        <v>3.1479134597281501E-3</v>
      </c>
    </row>
    <row r="1190" spans="1:37" s="82" customFormat="1" x14ac:dyDescent="0.3">
      <c r="A1190" s="100" t="str">
        <f t="shared" si="22"/>
        <v>SDGbaseTRA_UrbIRT_v7C_InvValcrubb</v>
      </c>
      <c r="B1190" s="101" t="s">
        <v>220</v>
      </c>
      <c r="C1190" s="102" t="s">
        <v>325</v>
      </c>
      <c r="D1190" s="84" t="s">
        <v>186</v>
      </c>
      <c r="E1190" s="82" t="s">
        <v>105</v>
      </c>
      <c r="F1190" s="82">
        <v>5.6662119632731201E-3</v>
      </c>
      <c r="G1190" s="82">
        <v>5.1981917680840699E-3</v>
      </c>
      <c r="H1190" s="82">
        <v>5.3825775706717698E-3</v>
      </c>
      <c r="I1190" s="82">
        <v>5.5088295561773401E-3</v>
      </c>
      <c r="J1190" s="82">
        <v>5.6069834915550999E-3</v>
      </c>
      <c r="K1190" s="82">
        <v>5.7285837722501403E-3</v>
      </c>
      <c r="L1190" s="82">
        <v>5.8785822044018698E-3</v>
      </c>
      <c r="M1190" s="82">
        <v>6.0572462566302601E-3</v>
      </c>
      <c r="N1190" s="82">
        <v>6.2421974725819299E-3</v>
      </c>
      <c r="O1190" s="82">
        <v>6.5293337093260302E-3</v>
      </c>
      <c r="P1190" s="82">
        <v>6.7563948993307503E-3</v>
      </c>
      <c r="Q1190" s="82">
        <v>6.9587605182561902E-3</v>
      </c>
      <c r="R1190" s="82">
        <v>7.1490025836889598E-3</v>
      </c>
      <c r="S1190" s="82">
        <v>7.3846346074579504E-3</v>
      </c>
      <c r="T1190" s="82">
        <v>7.6366449369389003E-3</v>
      </c>
      <c r="U1190" s="82">
        <v>7.9299931908345805E-3</v>
      </c>
      <c r="V1190" s="82">
        <v>8.2266813384381E-3</v>
      </c>
      <c r="W1190" s="82">
        <v>8.5239351313629395E-3</v>
      </c>
      <c r="X1190" s="82">
        <v>8.8079414047870994E-3</v>
      </c>
      <c r="Y1190" s="82">
        <v>9.0850281052114405E-3</v>
      </c>
      <c r="Z1190" s="82">
        <v>9.3747013023182304E-3</v>
      </c>
      <c r="AA1190" s="82">
        <v>9.6773367106861904E-3</v>
      </c>
      <c r="AB1190" s="82">
        <v>9.9346593475279996E-3</v>
      </c>
      <c r="AC1190" s="82">
        <v>1.01809949560633E-2</v>
      </c>
      <c r="AD1190" s="82">
        <v>1.04797698495319E-2</v>
      </c>
      <c r="AE1190" s="82">
        <v>1.08031032100887E-2</v>
      </c>
      <c r="AF1190" s="82">
        <v>1.11411070091236E-2</v>
      </c>
      <c r="AG1190" s="82">
        <v>1.14621676967904E-2</v>
      </c>
      <c r="AH1190" s="82">
        <v>1.1359775687637901E-2</v>
      </c>
      <c r="AI1190" s="82">
        <v>1.1190716343369E-2</v>
      </c>
      <c r="AJ1190" s="82">
        <v>1.1089542260145999E-2</v>
      </c>
      <c r="AK1190" s="82">
        <v>1.09787153362842E-2</v>
      </c>
    </row>
    <row r="1191" spans="1:37" s="82" customFormat="1" x14ac:dyDescent="0.3">
      <c r="A1191" s="100" t="str">
        <f t="shared" si="22"/>
        <v>SDGbaseTRA_UrbIRT_v7C_InvValcplas</v>
      </c>
      <c r="B1191" s="101" t="s">
        <v>220</v>
      </c>
      <c r="C1191" s="102" t="s">
        <v>325</v>
      </c>
      <c r="D1191" s="84" t="s">
        <v>186</v>
      </c>
      <c r="E1191" s="82" t="s">
        <v>106</v>
      </c>
      <c r="F1191" s="82">
        <v>1.40737115558564E-2</v>
      </c>
      <c r="G1191" s="82">
        <v>1.2997127962715901E-2</v>
      </c>
      <c r="H1191" s="82">
        <v>1.34345587310851E-2</v>
      </c>
      <c r="I1191" s="82">
        <v>1.3768806322409699E-2</v>
      </c>
      <c r="J1191" s="82">
        <v>1.3991676762593001E-2</v>
      </c>
      <c r="K1191" s="82">
        <v>1.4273734599697699E-2</v>
      </c>
      <c r="L1191" s="82">
        <v>1.4634443264279699E-2</v>
      </c>
      <c r="M1191" s="82">
        <v>1.50758861984083E-2</v>
      </c>
      <c r="N1191" s="82">
        <v>1.5517071534039001E-2</v>
      </c>
      <c r="O1191" s="82">
        <v>1.6019359086624E-2</v>
      </c>
      <c r="P1191" s="82">
        <v>1.65502731547814E-2</v>
      </c>
      <c r="Q1191" s="82">
        <v>1.7058312814229499E-2</v>
      </c>
      <c r="R1191" s="82">
        <v>1.7519553642497299E-2</v>
      </c>
      <c r="S1191" s="82">
        <v>1.8105537013834501E-2</v>
      </c>
      <c r="T1191" s="82">
        <v>1.8723734233525802E-2</v>
      </c>
      <c r="U1191" s="82">
        <v>1.9441064773172E-2</v>
      </c>
      <c r="V1191" s="82">
        <v>2.01766581939937E-2</v>
      </c>
      <c r="W1191" s="82">
        <v>2.08993951233622E-2</v>
      </c>
      <c r="X1191" s="82">
        <v>2.1569256981430501E-2</v>
      </c>
      <c r="Y1191" s="82">
        <v>2.2235510614913901E-2</v>
      </c>
      <c r="Z1191" s="82">
        <v>2.2927829029860201E-2</v>
      </c>
      <c r="AA1191" s="82">
        <v>2.36222780208751E-2</v>
      </c>
      <c r="AB1191" s="82">
        <v>2.4153398978752599E-2</v>
      </c>
      <c r="AC1191" s="82">
        <v>2.4732516255198799E-2</v>
      </c>
      <c r="AD1191" s="82">
        <v>2.5438981052960101E-2</v>
      </c>
      <c r="AE1191" s="82">
        <v>2.6221960016470799E-2</v>
      </c>
      <c r="AF1191" s="82">
        <v>2.70458760465139E-2</v>
      </c>
      <c r="AG1191" s="82">
        <v>2.78248297326203E-2</v>
      </c>
      <c r="AH1191" s="82">
        <v>2.75056151846685E-2</v>
      </c>
      <c r="AI1191" s="82">
        <v>2.7079090161495002E-2</v>
      </c>
      <c r="AJ1191" s="82">
        <v>2.6835458341818899E-2</v>
      </c>
      <c r="AK1191" s="82">
        <v>2.65726779046116E-2</v>
      </c>
    </row>
    <row r="1192" spans="1:37" s="82" customFormat="1" x14ac:dyDescent="0.3">
      <c r="A1192" s="100" t="str">
        <f t="shared" si="22"/>
        <v>SDGbaseTRA_UrbIRT_v7C_InvValcnmet</v>
      </c>
      <c r="B1192" s="101" t="s">
        <v>220</v>
      </c>
      <c r="C1192" s="102" t="s">
        <v>325</v>
      </c>
      <c r="D1192" s="84" t="s">
        <v>186</v>
      </c>
      <c r="E1192" s="82" t="s">
        <v>107</v>
      </c>
      <c r="F1192" s="82">
        <v>2.9495101884183399E-2</v>
      </c>
      <c r="G1192" s="82">
        <v>2.7347753549200601E-2</v>
      </c>
      <c r="H1192" s="82">
        <v>2.81365725616235E-2</v>
      </c>
      <c r="I1192" s="82">
        <v>2.8838848927850502E-2</v>
      </c>
      <c r="J1192" s="82">
        <v>2.9249341853119899E-2</v>
      </c>
      <c r="K1192" s="82">
        <v>2.9785341728477899E-2</v>
      </c>
      <c r="L1192" s="82">
        <v>3.0469484240263502E-2</v>
      </c>
      <c r="M1192" s="82">
        <v>3.1287011837710703E-2</v>
      </c>
      <c r="N1192" s="82">
        <v>3.2096192924660601E-2</v>
      </c>
      <c r="O1192" s="82">
        <v>3.28416113053231E-2</v>
      </c>
      <c r="P1192" s="82">
        <v>3.3762517905404799E-2</v>
      </c>
      <c r="Q1192" s="82">
        <v>3.4716927535067998E-2</v>
      </c>
      <c r="R1192" s="82">
        <v>3.5675533641751703E-2</v>
      </c>
      <c r="S1192" s="82">
        <v>3.68734268026705E-2</v>
      </c>
      <c r="T1192" s="82">
        <v>3.8145238271003398E-2</v>
      </c>
      <c r="U1192" s="82">
        <v>3.9586432069490599E-2</v>
      </c>
      <c r="V1192" s="82">
        <v>4.1107458104864103E-2</v>
      </c>
      <c r="W1192" s="82">
        <v>4.2606682811873603E-2</v>
      </c>
      <c r="X1192" s="82">
        <v>4.4012691255805099E-2</v>
      </c>
      <c r="Y1192" s="82">
        <v>4.5359932852201801E-2</v>
      </c>
      <c r="Z1192" s="82">
        <v>4.67816958768702E-2</v>
      </c>
      <c r="AA1192" s="82">
        <v>4.8155405444072798E-2</v>
      </c>
      <c r="AB1192" s="82">
        <v>4.9106696329638398E-2</v>
      </c>
      <c r="AC1192" s="82">
        <v>5.0192504113533203E-2</v>
      </c>
      <c r="AD1192" s="82">
        <v>5.16256035636736E-2</v>
      </c>
      <c r="AE1192" s="82">
        <v>5.3244842206490402E-2</v>
      </c>
      <c r="AF1192" s="82">
        <v>5.4982534006686602E-2</v>
      </c>
      <c r="AG1192" s="82">
        <v>5.6949249117933101E-2</v>
      </c>
      <c r="AH1192" s="82">
        <v>5.6745935461258203E-2</v>
      </c>
      <c r="AI1192" s="82">
        <v>5.6353048666959601E-2</v>
      </c>
      <c r="AJ1192" s="82">
        <v>5.6336243688154E-2</v>
      </c>
      <c r="AK1192" s="82">
        <v>5.6312352594446197E-2</v>
      </c>
    </row>
    <row r="1193" spans="1:37" s="82" customFormat="1" x14ac:dyDescent="0.3">
      <c r="A1193" s="100" t="str">
        <f t="shared" si="22"/>
        <v>SDGbaseTRA_UrbIRT_v7C_InvValcnfrm</v>
      </c>
      <c r="B1193" s="101" t="s">
        <v>220</v>
      </c>
      <c r="C1193" s="102" t="s">
        <v>325</v>
      </c>
      <c r="D1193" s="84" t="s">
        <v>186</v>
      </c>
      <c r="E1193" s="82" t="s">
        <v>108</v>
      </c>
      <c r="F1193" s="82">
        <v>1.5791173492785699</v>
      </c>
      <c r="G1193" s="82">
        <v>1.4915799937741401</v>
      </c>
      <c r="H1193" s="82">
        <v>1.60668923772243</v>
      </c>
      <c r="I1193" s="82">
        <v>1.71762490387833</v>
      </c>
      <c r="J1193" s="82">
        <v>1.7912370386398599</v>
      </c>
      <c r="K1193" s="82">
        <v>1.8525178845768</v>
      </c>
      <c r="L1193" s="82">
        <v>1.8978567836690701</v>
      </c>
      <c r="M1193" s="82">
        <v>1.89275724566967</v>
      </c>
      <c r="N1193" s="82">
        <v>1.9090542101202199</v>
      </c>
      <c r="O1193" s="82">
        <v>1.88468944364484</v>
      </c>
      <c r="P1193" s="82">
        <v>1.90680739534497</v>
      </c>
      <c r="Q1193" s="82">
        <v>1.9509365921866899</v>
      </c>
      <c r="R1193" s="82">
        <v>2.0039499086086199</v>
      </c>
      <c r="S1193" s="82">
        <v>2.0675023199496101</v>
      </c>
      <c r="T1193" s="82">
        <v>2.1353987163905002</v>
      </c>
      <c r="U1193" s="82">
        <v>2.2059875056171401</v>
      </c>
      <c r="V1193" s="82">
        <v>2.23404104286181</v>
      </c>
      <c r="W1193" s="82">
        <v>2.27866893078627</v>
      </c>
      <c r="X1193" s="82">
        <v>2.3723042078296799</v>
      </c>
      <c r="Y1193" s="82">
        <v>2.4427367182867301</v>
      </c>
      <c r="Z1193" s="82">
        <v>2.52435011082886</v>
      </c>
      <c r="AA1193" s="82">
        <v>2.6038990618262399</v>
      </c>
      <c r="AB1193" s="82">
        <v>2.9140862685766198</v>
      </c>
      <c r="AC1193" s="82">
        <v>3.11957581495794</v>
      </c>
      <c r="AD1193" s="82">
        <v>3.2256263210526099</v>
      </c>
      <c r="AE1193" s="82">
        <v>3.3088182408937699</v>
      </c>
      <c r="AF1193" s="82">
        <v>3.38766970422548</v>
      </c>
      <c r="AG1193" s="82">
        <v>3.4887825408082498</v>
      </c>
      <c r="AH1193" s="82">
        <v>3.7810959911628799</v>
      </c>
      <c r="AI1193" s="82">
        <v>4.0334758822678101</v>
      </c>
      <c r="AJ1193" s="82">
        <v>4.1417532574799401</v>
      </c>
      <c r="AK1193" s="82">
        <v>4.2098188940141599</v>
      </c>
    </row>
    <row r="1194" spans="1:37" s="82" customFormat="1" x14ac:dyDescent="0.3">
      <c r="A1194" s="100" t="str">
        <f t="shared" si="22"/>
        <v>SDGbaseTRA_UrbIRT_v7C_InvValcmetp</v>
      </c>
      <c r="B1194" s="101" t="s">
        <v>220</v>
      </c>
      <c r="C1194" s="102" t="s">
        <v>325</v>
      </c>
      <c r="D1194" s="84" t="s">
        <v>186</v>
      </c>
      <c r="E1194" s="82" t="s">
        <v>109</v>
      </c>
      <c r="F1194" s="82">
        <v>2.8443098004737801</v>
      </c>
      <c r="G1194" s="82">
        <v>2.7729489067086499</v>
      </c>
      <c r="H1194" s="82">
        <v>2.88001166001707</v>
      </c>
      <c r="I1194" s="82">
        <v>2.9732561447813799</v>
      </c>
      <c r="J1194" s="82">
        <v>3.0325696364503298</v>
      </c>
      <c r="K1194" s="82">
        <v>3.1009708425960998</v>
      </c>
      <c r="L1194" s="82">
        <v>3.1753764353247198</v>
      </c>
      <c r="M1194" s="82">
        <v>3.2495081170396398</v>
      </c>
      <c r="N1194" s="82">
        <v>3.33030843618443</v>
      </c>
      <c r="O1194" s="82">
        <v>3.3972100349645902</v>
      </c>
      <c r="P1194" s="82">
        <v>3.49417071032682</v>
      </c>
      <c r="Q1194" s="82">
        <v>3.5965816723291701</v>
      </c>
      <c r="R1194" s="82">
        <v>3.7002443037204702</v>
      </c>
      <c r="S1194" s="82">
        <v>3.8230258485940101</v>
      </c>
      <c r="T1194" s="82">
        <v>3.95333286804326</v>
      </c>
      <c r="U1194" s="82">
        <v>4.1022016311916998</v>
      </c>
      <c r="V1194" s="82">
        <v>4.2087044329524002</v>
      </c>
      <c r="W1194" s="82">
        <v>4.3505997605624698</v>
      </c>
      <c r="X1194" s="82">
        <v>4.5591149243153701</v>
      </c>
      <c r="Y1194" s="82">
        <v>4.6939809336511802</v>
      </c>
      <c r="Z1194" s="82">
        <v>4.8383370817218401</v>
      </c>
      <c r="AA1194" s="82">
        <v>4.9810130044692498</v>
      </c>
      <c r="AB1194" s="82">
        <v>5.1410654549904002</v>
      </c>
      <c r="AC1194" s="82">
        <v>5.2859059246526003</v>
      </c>
      <c r="AD1194" s="82">
        <v>5.4392879222772903</v>
      </c>
      <c r="AE1194" s="82">
        <v>5.60169812371036</v>
      </c>
      <c r="AF1194" s="82">
        <v>5.7698892220673104</v>
      </c>
      <c r="AG1194" s="82">
        <v>5.9529659247752003</v>
      </c>
      <c r="AH1194" s="82">
        <v>5.9680821300769296</v>
      </c>
      <c r="AI1194" s="82">
        <v>5.9669165763825802</v>
      </c>
      <c r="AJ1194" s="82">
        <v>5.9674677793169302</v>
      </c>
      <c r="AK1194" s="82">
        <v>5.95787980440151</v>
      </c>
    </row>
    <row r="1195" spans="1:37" s="82" customFormat="1" x14ac:dyDescent="0.3">
      <c r="A1195" s="100" t="str">
        <f t="shared" si="22"/>
        <v>SDGbaseTRA_UrbIRT_v7C_InvValcmach</v>
      </c>
      <c r="B1195" s="101" t="s">
        <v>220</v>
      </c>
      <c r="C1195" s="102" t="s">
        <v>325</v>
      </c>
      <c r="D1195" s="84" t="s">
        <v>186</v>
      </c>
      <c r="E1195" s="82" t="s">
        <v>110</v>
      </c>
      <c r="F1195" s="82">
        <v>159.35794887059299</v>
      </c>
      <c r="G1195" s="82">
        <v>150.74222448614699</v>
      </c>
      <c r="H1195" s="82">
        <v>156.96515077107901</v>
      </c>
      <c r="I1195" s="82">
        <v>161.80756875539601</v>
      </c>
      <c r="J1195" s="82">
        <v>165.25309611065401</v>
      </c>
      <c r="K1195" s="82">
        <v>169.18212560113599</v>
      </c>
      <c r="L1195" s="82">
        <v>173.56145018685001</v>
      </c>
      <c r="M1195" s="82">
        <v>177.8324559271</v>
      </c>
      <c r="N1195" s="82">
        <v>182.64148643970501</v>
      </c>
      <c r="O1195" s="82">
        <v>189.48514356420301</v>
      </c>
      <c r="P1195" s="82">
        <v>195.676663003561</v>
      </c>
      <c r="Q1195" s="82">
        <v>201.485400708421</v>
      </c>
      <c r="R1195" s="82">
        <v>207.295715675482</v>
      </c>
      <c r="S1195" s="82">
        <v>214.345837919475</v>
      </c>
      <c r="T1195" s="82">
        <v>221.79354424368299</v>
      </c>
      <c r="U1195" s="82">
        <v>230.313236136092</v>
      </c>
      <c r="V1195" s="82">
        <v>238.052700138548</v>
      </c>
      <c r="W1195" s="82">
        <v>246.56186684855899</v>
      </c>
      <c r="X1195" s="82">
        <v>256.27355044396501</v>
      </c>
      <c r="Y1195" s="82">
        <v>264.047638514021</v>
      </c>
      <c r="Z1195" s="82">
        <v>272.13310513304202</v>
      </c>
      <c r="AA1195" s="82">
        <v>280.30865372507799</v>
      </c>
      <c r="AB1195" s="82">
        <v>292.25842023968801</v>
      </c>
      <c r="AC1195" s="82">
        <v>302.24682398768101</v>
      </c>
      <c r="AD1195" s="82">
        <v>311.15066414274497</v>
      </c>
      <c r="AE1195" s="82">
        <v>320.25555287906099</v>
      </c>
      <c r="AF1195" s="82">
        <v>329.65877038723698</v>
      </c>
      <c r="AG1195" s="82">
        <v>339.38791421450202</v>
      </c>
      <c r="AH1195" s="82">
        <v>343.05120356452699</v>
      </c>
      <c r="AI1195" s="82">
        <v>344.87356372350803</v>
      </c>
      <c r="AJ1195" s="82">
        <v>345.35919049860797</v>
      </c>
      <c r="AK1195" s="82">
        <v>344.81146838812202</v>
      </c>
    </row>
    <row r="1196" spans="1:37" s="82" customFormat="1" x14ac:dyDescent="0.3">
      <c r="A1196" s="100" t="str">
        <f t="shared" si="22"/>
        <v>SDGbaseTRA_UrbIRT_v7C_InvValcemch</v>
      </c>
      <c r="B1196" s="101" t="s">
        <v>220</v>
      </c>
      <c r="C1196" s="102" t="s">
        <v>325</v>
      </c>
      <c r="D1196" s="84" t="s">
        <v>186</v>
      </c>
      <c r="E1196" s="82" t="s">
        <v>111</v>
      </c>
      <c r="F1196" s="82">
        <v>74.742496873506198</v>
      </c>
      <c r="G1196" s="82">
        <v>69.606636514532596</v>
      </c>
      <c r="H1196" s="82">
        <v>72.645680742745199</v>
      </c>
      <c r="I1196" s="82">
        <v>75.0165894358109</v>
      </c>
      <c r="J1196" s="82">
        <v>76.708439998007194</v>
      </c>
      <c r="K1196" s="82">
        <v>78.561484583450095</v>
      </c>
      <c r="L1196" s="82">
        <v>80.602269629913906</v>
      </c>
      <c r="M1196" s="82">
        <v>82.5267955545375</v>
      </c>
      <c r="N1196" s="82">
        <v>84.7391124753822</v>
      </c>
      <c r="O1196" s="82">
        <v>87.761804237194198</v>
      </c>
      <c r="P1196" s="82">
        <v>90.6152079804626</v>
      </c>
      <c r="Q1196" s="82">
        <v>93.345748132616094</v>
      </c>
      <c r="R1196" s="82">
        <v>96.042888898654496</v>
      </c>
      <c r="S1196" s="82">
        <v>99.284719810766802</v>
      </c>
      <c r="T1196" s="82">
        <v>102.716629579281</v>
      </c>
      <c r="U1196" s="82">
        <v>106.620790319761</v>
      </c>
      <c r="V1196" s="82">
        <v>110.24366156681801</v>
      </c>
      <c r="W1196" s="82">
        <v>114.07407796924799</v>
      </c>
      <c r="X1196" s="82">
        <v>118.210932927803</v>
      </c>
      <c r="Y1196" s="82">
        <v>121.80204249136099</v>
      </c>
      <c r="Z1196" s="82">
        <v>125.547704465195</v>
      </c>
      <c r="AA1196" s="82">
        <v>129.31161398485099</v>
      </c>
      <c r="AB1196" s="82">
        <v>135.16044920494701</v>
      </c>
      <c r="AC1196" s="82">
        <v>139.968318379355</v>
      </c>
      <c r="AD1196" s="82">
        <v>144.096588117858</v>
      </c>
      <c r="AE1196" s="82">
        <v>148.25717988034401</v>
      </c>
      <c r="AF1196" s="82">
        <v>152.539355296846</v>
      </c>
      <c r="AG1196" s="82">
        <v>156.65950963613699</v>
      </c>
      <c r="AH1196" s="82">
        <v>158.44050563317199</v>
      </c>
      <c r="AI1196" s="82">
        <v>159.17633519713101</v>
      </c>
      <c r="AJ1196" s="82">
        <v>159.12044471060599</v>
      </c>
      <c r="AK1196" s="82">
        <v>158.75576143843301</v>
      </c>
    </row>
    <row r="1197" spans="1:37" s="82" customFormat="1" x14ac:dyDescent="0.3">
      <c r="A1197" s="100" t="str">
        <f t="shared" si="22"/>
        <v>SDGbaseTRA_UrbIRT_v7C_InvValcsequ</v>
      </c>
      <c r="B1197" s="101" t="s">
        <v>220</v>
      </c>
      <c r="C1197" s="102" t="s">
        <v>325</v>
      </c>
      <c r="D1197" s="84" t="s">
        <v>186</v>
      </c>
      <c r="E1197" s="82" t="s">
        <v>112</v>
      </c>
      <c r="F1197" s="82">
        <v>34.736686859060299</v>
      </c>
      <c r="G1197" s="82">
        <v>32.0172019965595</v>
      </c>
      <c r="H1197" s="82">
        <v>33.342024024321098</v>
      </c>
      <c r="I1197" s="82">
        <v>34.264496999513298</v>
      </c>
      <c r="J1197" s="82">
        <v>34.998851413955798</v>
      </c>
      <c r="K1197" s="82">
        <v>35.831087667460501</v>
      </c>
      <c r="L1197" s="82">
        <v>36.7891128181558</v>
      </c>
      <c r="M1197" s="82">
        <v>37.787435888901101</v>
      </c>
      <c r="N1197" s="82">
        <v>38.887233839871001</v>
      </c>
      <c r="O1197" s="82">
        <v>40.809578666344699</v>
      </c>
      <c r="P1197" s="82">
        <v>42.246430915536799</v>
      </c>
      <c r="Q1197" s="82">
        <v>43.510308551565302</v>
      </c>
      <c r="R1197" s="82">
        <v>44.7274698588121</v>
      </c>
      <c r="S1197" s="82">
        <v>46.2253361340411</v>
      </c>
      <c r="T1197" s="82">
        <v>47.817063602332503</v>
      </c>
      <c r="U1197" s="82">
        <v>49.638956336667903</v>
      </c>
      <c r="V1197" s="82">
        <v>51.4864856112236</v>
      </c>
      <c r="W1197" s="82">
        <v>53.338351654936602</v>
      </c>
      <c r="X1197" s="82">
        <v>55.111622087422901</v>
      </c>
      <c r="Y1197" s="82">
        <v>56.776973425789599</v>
      </c>
      <c r="Z1197" s="82">
        <v>58.480428441448097</v>
      </c>
      <c r="AA1197" s="82">
        <v>60.220832465058898</v>
      </c>
      <c r="AB1197" s="82">
        <v>62.729834995459001</v>
      </c>
      <c r="AC1197" s="82">
        <v>64.859448656721298</v>
      </c>
      <c r="AD1197" s="82">
        <v>66.773969782197</v>
      </c>
      <c r="AE1197" s="82">
        <v>68.723535753733003</v>
      </c>
      <c r="AF1197" s="82">
        <v>70.742605942323607</v>
      </c>
      <c r="AG1197" s="82">
        <v>72.720922188714894</v>
      </c>
      <c r="AH1197" s="82">
        <v>73.284420200473704</v>
      </c>
      <c r="AI1197" s="82">
        <v>73.292638526140195</v>
      </c>
      <c r="AJ1197" s="82">
        <v>73.130005923748797</v>
      </c>
      <c r="AK1197" s="82">
        <v>72.753316545609493</v>
      </c>
    </row>
    <row r="1198" spans="1:37" s="82" customFormat="1" x14ac:dyDescent="0.3">
      <c r="A1198" s="100" t="str">
        <f t="shared" si="22"/>
        <v>SDGbaseTRA_UrbIRT_v7C_InvValcvehi</v>
      </c>
      <c r="B1198" s="101" t="s">
        <v>220</v>
      </c>
      <c r="C1198" s="102" t="s">
        <v>325</v>
      </c>
      <c r="D1198" s="84" t="s">
        <v>186</v>
      </c>
      <c r="E1198" s="82" t="s">
        <v>113</v>
      </c>
      <c r="F1198" s="82">
        <v>115.652055349397</v>
      </c>
      <c r="G1198" s="82">
        <v>107.224374590461</v>
      </c>
      <c r="H1198" s="82">
        <v>111.79718371315199</v>
      </c>
      <c r="I1198" s="82">
        <v>115.603294147475</v>
      </c>
      <c r="J1198" s="82">
        <v>118.26983668964699</v>
      </c>
      <c r="K1198" s="82">
        <v>121.139180624898</v>
      </c>
      <c r="L1198" s="82">
        <v>124.225156966062</v>
      </c>
      <c r="M1198" s="82">
        <v>126.89673602592001</v>
      </c>
      <c r="N1198" s="82">
        <v>130.128966588298</v>
      </c>
      <c r="O1198" s="82">
        <v>134.20540181587899</v>
      </c>
      <c r="P1198" s="82">
        <v>138.512134538688</v>
      </c>
      <c r="Q1198" s="82">
        <v>142.720968933959</v>
      </c>
      <c r="R1198" s="82">
        <v>146.97906689622201</v>
      </c>
      <c r="S1198" s="82">
        <v>152.030425096313</v>
      </c>
      <c r="T1198" s="82">
        <v>157.31551808042599</v>
      </c>
      <c r="U1198" s="82">
        <v>163.31489876541201</v>
      </c>
      <c r="V1198" s="82">
        <v>169.02542210787601</v>
      </c>
      <c r="W1198" s="82">
        <v>174.99977591572599</v>
      </c>
      <c r="X1198" s="82">
        <v>181.33981918304599</v>
      </c>
      <c r="Y1198" s="82">
        <v>190.315729137853</v>
      </c>
      <c r="Z1198" s="82">
        <v>199.99577791829401</v>
      </c>
      <c r="AA1198" s="82">
        <v>209.75236089795999</v>
      </c>
      <c r="AB1198" s="82">
        <v>220.74685728247499</v>
      </c>
      <c r="AC1198" s="82">
        <v>229.85420261084101</v>
      </c>
      <c r="AD1198" s="82">
        <v>237.34479745498399</v>
      </c>
      <c r="AE1198" s="82">
        <v>244.620775566254</v>
      </c>
      <c r="AF1198" s="82">
        <v>252.02829206649801</v>
      </c>
      <c r="AG1198" s="82">
        <v>258.69302691908302</v>
      </c>
      <c r="AH1198" s="82">
        <v>262.73852979222499</v>
      </c>
      <c r="AI1198" s="82">
        <v>265.96542933646901</v>
      </c>
      <c r="AJ1198" s="82">
        <v>267.31766781965098</v>
      </c>
      <c r="AK1198" s="82">
        <v>267.48703713337198</v>
      </c>
    </row>
    <row r="1199" spans="1:37" s="82" customFormat="1" x14ac:dyDescent="0.3">
      <c r="A1199" s="100" t="str">
        <f t="shared" si="22"/>
        <v>SDGbaseTRA_UrbIRT_v7C_InvValctequ</v>
      </c>
      <c r="B1199" s="101" t="s">
        <v>220</v>
      </c>
      <c r="C1199" s="102" t="s">
        <v>325</v>
      </c>
      <c r="D1199" s="84" t="s">
        <v>186</v>
      </c>
      <c r="E1199" s="82" t="s">
        <v>114</v>
      </c>
      <c r="F1199" s="82">
        <v>11.6792231841657</v>
      </c>
      <c r="G1199" s="82">
        <v>11.1690136185325</v>
      </c>
      <c r="H1199" s="82">
        <v>11.6121235162068</v>
      </c>
      <c r="I1199" s="82">
        <v>12.0371550281191</v>
      </c>
      <c r="J1199" s="82">
        <v>12.315553736523899</v>
      </c>
      <c r="K1199" s="82">
        <v>12.6209456130593</v>
      </c>
      <c r="L1199" s="82">
        <v>12.942684005028999</v>
      </c>
      <c r="M1199" s="82">
        <v>13.1795648052647</v>
      </c>
      <c r="N1199" s="82">
        <v>13.483337752122599</v>
      </c>
      <c r="O1199" s="82">
        <v>13.7186823546869</v>
      </c>
      <c r="P1199" s="82">
        <v>14.0948519660886</v>
      </c>
      <c r="Q1199" s="82">
        <v>14.4957115335769</v>
      </c>
      <c r="R1199" s="82">
        <v>14.947505716772501</v>
      </c>
      <c r="S1199" s="82">
        <v>15.470446403811801</v>
      </c>
      <c r="T1199" s="82">
        <v>16.010949887964902</v>
      </c>
      <c r="U1199" s="82">
        <v>16.629884408106001</v>
      </c>
      <c r="V1199" s="82">
        <v>17.2075903752743</v>
      </c>
      <c r="W1199" s="82">
        <v>17.827365013801501</v>
      </c>
      <c r="X1199" s="82">
        <v>18.5267583055142</v>
      </c>
      <c r="Y1199" s="82">
        <v>19.134809907195802</v>
      </c>
      <c r="Z1199" s="82">
        <v>19.782238587284301</v>
      </c>
      <c r="AA1199" s="82">
        <v>20.4167542138605</v>
      </c>
      <c r="AB1199" s="82">
        <v>21.5966350525877</v>
      </c>
      <c r="AC1199" s="82">
        <v>22.514627265285501</v>
      </c>
      <c r="AD1199" s="82">
        <v>23.198786551814699</v>
      </c>
      <c r="AE1199" s="82">
        <v>23.860210333289601</v>
      </c>
      <c r="AF1199" s="82">
        <v>24.536459288408601</v>
      </c>
      <c r="AG1199" s="82">
        <v>25.284847078119402</v>
      </c>
      <c r="AH1199" s="82">
        <v>25.9489652787762</v>
      </c>
      <c r="AI1199" s="82">
        <v>26.5116523716346</v>
      </c>
      <c r="AJ1199" s="82">
        <v>26.754590945639599</v>
      </c>
      <c r="AK1199" s="82">
        <v>26.8732972770269</v>
      </c>
    </row>
    <row r="1200" spans="1:37" s="82" customFormat="1" x14ac:dyDescent="0.3">
      <c r="A1200" s="100" t="str">
        <f t="shared" ref="A1200:A1263" si="23">_xlfn.CONCAT(C1200,D1200,E1200)</f>
        <v>SDGbaseTRA_UrbIRT_v7C_InvValcfurn</v>
      </c>
      <c r="B1200" s="101" t="s">
        <v>220</v>
      </c>
      <c r="C1200" s="102" t="s">
        <v>325</v>
      </c>
      <c r="D1200" s="84" t="s">
        <v>186</v>
      </c>
      <c r="E1200" s="82" t="s">
        <v>115</v>
      </c>
      <c r="F1200" s="82">
        <v>28.6353826209942</v>
      </c>
      <c r="G1200" s="82">
        <v>27.1562819363971</v>
      </c>
      <c r="H1200" s="82">
        <v>27.961136797694401</v>
      </c>
      <c r="I1200" s="82">
        <v>28.678459005140201</v>
      </c>
      <c r="J1200" s="82">
        <v>29.1508642420849</v>
      </c>
      <c r="K1200" s="82">
        <v>29.7432167587233</v>
      </c>
      <c r="L1200" s="82">
        <v>30.472649869203799</v>
      </c>
      <c r="M1200" s="82">
        <v>31.3120104665465</v>
      </c>
      <c r="N1200" s="82">
        <v>32.184197498783902</v>
      </c>
      <c r="O1200" s="82">
        <v>33.081145941317402</v>
      </c>
      <c r="P1200" s="82">
        <v>34.096559503252003</v>
      </c>
      <c r="Q1200" s="82">
        <v>35.099900470718303</v>
      </c>
      <c r="R1200" s="82">
        <v>36.080995659588602</v>
      </c>
      <c r="S1200" s="82">
        <v>37.281187462755099</v>
      </c>
      <c r="T1200" s="82">
        <v>38.552655954128703</v>
      </c>
      <c r="U1200" s="82">
        <v>40.024691159228297</v>
      </c>
      <c r="V1200" s="82">
        <v>41.488565476463499</v>
      </c>
      <c r="W1200" s="82">
        <v>42.966124774611401</v>
      </c>
      <c r="X1200" s="82">
        <v>44.424407641511998</v>
      </c>
      <c r="Y1200" s="82">
        <v>45.766155590813199</v>
      </c>
      <c r="Z1200" s="82">
        <v>47.171075538150497</v>
      </c>
      <c r="AA1200" s="82">
        <v>48.535337777636698</v>
      </c>
      <c r="AB1200" s="82">
        <v>49.649673118971101</v>
      </c>
      <c r="AC1200" s="82">
        <v>50.849598116677399</v>
      </c>
      <c r="AD1200" s="82">
        <v>52.311544423280701</v>
      </c>
      <c r="AE1200" s="82">
        <v>53.9164636580606</v>
      </c>
      <c r="AF1200" s="82">
        <v>55.605229605786498</v>
      </c>
      <c r="AG1200" s="82">
        <v>57.288193784820798</v>
      </c>
      <c r="AH1200" s="82">
        <v>56.860449978014799</v>
      </c>
      <c r="AI1200" s="82">
        <v>56.282388328708102</v>
      </c>
      <c r="AJ1200" s="82">
        <v>56.021426106187299</v>
      </c>
      <c r="AK1200" s="82">
        <v>55.705995343301304</v>
      </c>
    </row>
    <row r="1201" spans="1:37" s="82" customFormat="1" x14ac:dyDescent="0.3">
      <c r="A1201" s="100" t="str">
        <f t="shared" si="23"/>
        <v>SDGbaseTRA_UrbIRT_v7C_InvValcoman</v>
      </c>
      <c r="B1201" s="101" t="s">
        <v>220</v>
      </c>
      <c r="C1201" s="102" t="s">
        <v>325</v>
      </c>
      <c r="D1201" s="84" t="s">
        <v>186</v>
      </c>
      <c r="E1201" s="82" t="s">
        <v>116</v>
      </c>
      <c r="F1201" s="82">
        <v>1.75164302777768</v>
      </c>
      <c r="G1201" s="82">
        <v>1.65899940997502</v>
      </c>
      <c r="H1201" s="82">
        <v>1.7008147562432401</v>
      </c>
      <c r="I1201" s="82">
        <v>1.7326970581182</v>
      </c>
      <c r="J1201" s="82">
        <v>1.7614708903295</v>
      </c>
      <c r="K1201" s="82">
        <v>1.7951831100448801</v>
      </c>
      <c r="L1201" s="82">
        <v>1.8362612488807799</v>
      </c>
      <c r="M1201" s="82">
        <v>1.8857326409702999</v>
      </c>
      <c r="N1201" s="82">
        <v>1.93433574954971</v>
      </c>
      <c r="O1201" s="82">
        <v>2.0228158923622401</v>
      </c>
      <c r="P1201" s="82">
        <v>2.0742707263016298</v>
      </c>
      <c r="Q1201" s="82">
        <v>2.11893386102133</v>
      </c>
      <c r="R1201" s="82">
        <v>2.1640601511411499</v>
      </c>
      <c r="S1201" s="82">
        <v>2.2282972865548101</v>
      </c>
      <c r="T1201" s="82">
        <v>2.2985926654338198</v>
      </c>
      <c r="U1201" s="82">
        <v>2.3777378636763302</v>
      </c>
      <c r="V1201" s="82">
        <v>2.4622314377135401</v>
      </c>
      <c r="W1201" s="82">
        <v>2.5488797201842699</v>
      </c>
      <c r="X1201" s="82">
        <v>2.6309797621329101</v>
      </c>
      <c r="Y1201" s="82">
        <v>2.70907066501977</v>
      </c>
      <c r="Z1201" s="82">
        <v>2.7904891674226602</v>
      </c>
      <c r="AA1201" s="82">
        <v>2.8743597211210798</v>
      </c>
      <c r="AB1201" s="82">
        <v>2.9543845318620199</v>
      </c>
      <c r="AC1201" s="82">
        <v>3.03632412640341</v>
      </c>
      <c r="AD1201" s="82">
        <v>3.1293464274918601</v>
      </c>
      <c r="AE1201" s="82">
        <v>3.2295839489144398</v>
      </c>
      <c r="AF1201" s="82">
        <v>3.33610160066626</v>
      </c>
      <c r="AG1201" s="82">
        <v>3.4398600135684201</v>
      </c>
      <c r="AH1201" s="82">
        <v>3.44731062360693</v>
      </c>
      <c r="AI1201" s="82">
        <v>3.4374390241166801</v>
      </c>
      <c r="AJ1201" s="82">
        <v>3.44236651925746</v>
      </c>
      <c r="AK1201" s="82">
        <v>3.44286329956708</v>
      </c>
    </row>
    <row r="1202" spans="1:37" s="82" customFormat="1" x14ac:dyDescent="0.3">
      <c r="A1202" s="100" t="str">
        <f t="shared" si="23"/>
        <v>SDGbaseTRA_UrbIRT_v7C_InvValccons</v>
      </c>
      <c r="B1202" s="101" t="s">
        <v>220</v>
      </c>
      <c r="C1202" s="102" t="s">
        <v>325</v>
      </c>
      <c r="D1202" s="84" t="s">
        <v>186</v>
      </c>
      <c r="E1202" s="82" t="s">
        <v>117</v>
      </c>
      <c r="F1202" s="82">
        <v>407.96078927222601</v>
      </c>
      <c r="G1202" s="82">
        <v>394.02999767473301</v>
      </c>
      <c r="H1202" s="82">
        <v>402.56859937606703</v>
      </c>
      <c r="I1202" s="82">
        <v>412.08644660274399</v>
      </c>
      <c r="J1202" s="82">
        <v>417.74725346919701</v>
      </c>
      <c r="K1202" s="82">
        <v>425.67728537731898</v>
      </c>
      <c r="L1202" s="82">
        <v>435.53624294983803</v>
      </c>
      <c r="M1202" s="82">
        <v>447.07564112455299</v>
      </c>
      <c r="N1202" s="82">
        <v>458.96617218644502</v>
      </c>
      <c r="O1202" s="82">
        <v>471.097968851681</v>
      </c>
      <c r="P1202" s="82">
        <v>485.026459173543</v>
      </c>
      <c r="Q1202" s="82">
        <v>499.03423462849003</v>
      </c>
      <c r="R1202" s="82">
        <v>512.641173948556</v>
      </c>
      <c r="S1202" s="82">
        <v>530.227370018805</v>
      </c>
      <c r="T1202" s="82">
        <v>548.59948014861004</v>
      </c>
      <c r="U1202" s="82">
        <v>569.53452983529405</v>
      </c>
      <c r="V1202" s="82">
        <v>590.19770077958401</v>
      </c>
      <c r="W1202" s="82">
        <v>611.30934097729698</v>
      </c>
      <c r="X1202" s="82">
        <v>633.00259251286798</v>
      </c>
      <c r="Y1202" s="82">
        <v>652.06560673901595</v>
      </c>
      <c r="Z1202" s="82">
        <v>672.44853993201298</v>
      </c>
      <c r="AA1202" s="82">
        <v>691.66810998914798</v>
      </c>
      <c r="AB1202" s="82">
        <v>706.813378533589</v>
      </c>
      <c r="AC1202" s="82">
        <v>723.76376067312503</v>
      </c>
      <c r="AD1202" s="82">
        <v>745.04484842179397</v>
      </c>
      <c r="AE1202" s="82">
        <v>768.52584108073802</v>
      </c>
      <c r="AF1202" s="82">
        <v>793.10178533123303</v>
      </c>
      <c r="AG1202" s="82">
        <v>817.67278637737604</v>
      </c>
      <c r="AH1202" s="82">
        <v>814.02787791338403</v>
      </c>
      <c r="AI1202" s="82">
        <v>807.68559098145499</v>
      </c>
      <c r="AJ1202" s="82">
        <v>805.31782956400502</v>
      </c>
      <c r="AK1202" s="82">
        <v>802.05207399563596</v>
      </c>
    </row>
    <row r="1203" spans="1:37" s="82" customFormat="1" x14ac:dyDescent="0.3">
      <c r="A1203" s="100" t="str">
        <f t="shared" si="23"/>
        <v>SDGbaseTRA_UrbIRT_v7C_InvValcbsrv</v>
      </c>
      <c r="B1203" s="101" t="s">
        <v>220</v>
      </c>
      <c r="C1203" s="102" t="s">
        <v>325</v>
      </c>
      <c r="D1203" s="84" t="s">
        <v>186</v>
      </c>
      <c r="E1203" s="82" t="s">
        <v>118</v>
      </c>
      <c r="F1203" s="82">
        <v>64.137533812048304</v>
      </c>
      <c r="G1203" s="82">
        <v>56.7415397601631</v>
      </c>
      <c r="H1203" s="82">
        <v>58.821393288750897</v>
      </c>
      <c r="I1203" s="82">
        <v>60.522250892287502</v>
      </c>
      <c r="J1203" s="82">
        <v>61.709532051507502</v>
      </c>
      <c r="K1203" s="82">
        <v>63.098106153252203</v>
      </c>
      <c r="L1203" s="82">
        <v>64.703297469779201</v>
      </c>
      <c r="M1203" s="82">
        <v>66.512815476637101</v>
      </c>
      <c r="N1203" s="82">
        <v>68.379782650158702</v>
      </c>
      <c r="O1203" s="82">
        <v>70.475008561612498</v>
      </c>
      <c r="P1203" s="82">
        <v>72.693163511192793</v>
      </c>
      <c r="Q1203" s="82">
        <v>74.859328184529602</v>
      </c>
      <c r="R1203" s="82">
        <v>76.991183342336399</v>
      </c>
      <c r="S1203" s="82">
        <v>79.609283599542493</v>
      </c>
      <c r="T1203" s="82">
        <v>82.330618980234505</v>
      </c>
      <c r="U1203" s="82">
        <v>85.438230563160104</v>
      </c>
      <c r="V1203" s="82">
        <v>88.747803315401796</v>
      </c>
      <c r="W1203" s="82">
        <v>91.967280373745794</v>
      </c>
      <c r="X1203" s="82">
        <v>94.934870084903295</v>
      </c>
      <c r="Y1203" s="82">
        <v>97.817954121938001</v>
      </c>
      <c r="Z1203" s="82">
        <v>100.84252338568599</v>
      </c>
      <c r="AA1203" s="82">
        <v>103.709045045352</v>
      </c>
      <c r="AB1203" s="82">
        <v>106.058818431655</v>
      </c>
      <c r="AC1203" s="82">
        <v>108.634818799106</v>
      </c>
      <c r="AD1203" s="82">
        <v>111.78427341720101</v>
      </c>
      <c r="AE1203" s="82">
        <v>115.23302231074901</v>
      </c>
      <c r="AF1203" s="82">
        <v>118.886194789619</v>
      </c>
      <c r="AG1203" s="82">
        <v>122.37709500187199</v>
      </c>
      <c r="AH1203" s="82">
        <v>121.89526851088</v>
      </c>
      <c r="AI1203" s="82">
        <v>120.841775567792</v>
      </c>
      <c r="AJ1203" s="82">
        <v>120.201698074851</v>
      </c>
      <c r="AK1203" s="82">
        <v>119.366675373728</v>
      </c>
    </row>
    <row r="1204" spans="1:37" s="82" customFormat="1" x14ac:dyDescent="0.3">
      <c r="A1204" s="100" t="str">
        <f t="shared" si="23"/>
        <v>SDGbaseTRA_UrbIRT_v7C_InvValcimpt</v>
      </c>
      <c r="B1204" s="101" t="s">
        <v>220</v>
      </c>
      <c r="C1204" s="102" t="s">
        <v>325</v>
      </c>
      <c r="D1204" s="84" t="s">
        <v>186</v>
      </c>
      <c r="E1204" s="82" t="s">
        <v>119</v>
      </c>
      <c r="F1204" s="82">
        <v>2.8575125020253598</v>
      </c>
      <c r="G1204" s="82">
        <v>2.9200977938731101</v>
      </c>
      <c r="H1204" s="82">
        <v>2.9542737242956201</v>
      </c>
      <c r="I1204" s="82">
        <v>2.9466920829569001</v>
      </c>
      <c r="J1204" s="82">
        <v>2.9501439009999402</v>
      </c>
      <c r="K1204" s="82">
        <v>2.9577551732587501</v>
      </c>
      <c r="L1204" s="82">
        <v>2.9678018279150198</v>
      </c>
      <c r="M1204" s="82">
        <v>2.9850146177552999</v>
      </c>
      <c r="N1204" s="82">
        <v>3.00004578893894</v>
      </c>
      <c r="O1204" s="82">
        <v>3.0838497985319799</v>
      </c>
      <c r="P1204" s="82">
        <v>3.1089631253160102</v>
      </c>
      <c r="Q1204" s="82">
        <v>3.1177225409874798</v>
      </c>
      <c r="R1204" s="82">
        <v>3.1204870924364001</v>
      </c>
      <c r="S1204" s="82">
        <v>3.1247344151526799</v>
      </c>
      <c r="T1204" s="82">
        <v>3.1308954284616499</v>
      </c>
      <c r="U1204" s="82">
        <v>3.13734760934461</v>
      </c>
      <c r="V1204" s="82">
        <v>3.1390370901070499</v>
      </c>
      <c r="W1204" s="82">
        <v>3.1436931811063999</v>
      </c>
      <c r="X1204" s="82">
        <v>3.1520802903710199</v>
      </c>
      <c r="Y1204" s="82">
        <v>3.1510563017134801</v>
      </c>
      <c r="Z1204" s="82">
        <v>3.14590512425944</v>
      </c>
      <c r="AA1204" s="82">
        <v>3.1479586827784898</v>
      </c>
      <c r="AB1204" s="82">
        <v>3.1646832378062002</v>
      </c>
      <c r="AC1204" s="82">
        <v>3.17294487677079</v>
      </c>
      <c r="AD1204" s="82">
        <v>3.1744225897645899</v>
      </c>
      <c r="AE1204" s="82">
        <v>3.1746438372346502</v>
      </c>
      <c r="AF1204" s="82">
        <v>3.1742035882956299</v>
      </c>
      <c r="AG1204" s="82">
        <v>3.1708273434199601</v>
      </c>
      <c r="AH1204" s="82">
        <v>3.1589260043471499</v>
      </c>
      <c r="AI1204" s="82">
        <v>3.13154340828356</v>
      </c>
      <c r="AJ1204" s="82">
        <v>3.1117752015615898</v>
      </c>
      <c r="AK1204" s="82">
        <v>3.0932379373732402</v>
      </c>
    </row>
    <row r="1205" spans="1:37" s="82" customFormat="1" x14ac:dyDescent="0.3">
      <c r="A1205" s="100" t="str">
        <f t="shared" si="23"/>
        <v>SDGbaseTRA_UrbIRT_v7C_InvValtotal</v>
      </c>
      <c r="B1205" s="101" t="s">
        <v>220</v>
      </c>
      <c r="C1205" s="102" t="s">
        <v>325</v>
      </c>
      <c r="D1205" s="84" t="s">
        <v>186</v>
      </c>
      <c r="E1205" s="82" t="s">
        <v>1</v>
      </c>
      <c r="F1205" s="82">
        <v>906.01813310387604</v>
      </c>
      <c r="G1205" s="82">
        <v>857.60823243581103</v>
      </c>
      <c r="H1205" s="82">
        <v>884.93503938402603</v>
      </c>
      <c r="I1205" s="82">
        <v>909.46858666941102</v>
      </c>
      <c r="J1205" s="82">
        <v>925.77228327046703</v>
      </c>
      <c r="K1205" s="82">
        <v>945.64497571187405</v>
      </c>
      <c r="L1205" s="82">
        <v>968.79737555689599</v>
      </c>
      <c r="M1205" s="82">
        <v>993.22616917439802</v>
      </c>
      <c r="N1205" s="82">
        <v>1019.67625341093</v>
      </c>
      <c r="O1205" s="82">
        <v>1051.1183776442499</v>
      </c>
      <c r="P1205" s="82">
        <v>1083.6437361664</v>
      </c>
      <c r="Q1205" s="82">
        <v>1115.43673339425</v>
      </c>
      <c r="R1205" s="82">
        <v>1146.79851459474</v>
      </c>
      <c r="S1205" s="82">
        <v>1185.82541877322</v>
      </c>
      <c r="T1205" s="82">
        <v>1226.76562847214</v>
      </c>
      <c r="U1205" s="82">
        <v>1273.4536791576299</v>
      </c>
      <c r="V1205" s="82">
        <v>1318.61352748021</v>
      </c>
      <c r="W1205" s="82">
        <v>1365.4899386419199</v>
      </c>
      <c r="X1205" s="82">
        <v>1414.66698073681</v>
      </c>
      <c r="Y1205" s="82">
        <v>1460.85567034683</v>
      </c>
      <c r="Z1205" s="82">
        <v>1509.83653492544</v>
      </c>
      <c r="AA1205" s="82">
        <v>1557.67009332306</v>
      </c>
      <c r="AB1205" s="82">
        <v>1609.33160421915</v>
      </c>
      <c r="AC1205" s="82">
        <v>1657.4530803877401</v>
      </c>
      <c r="AD1205" s="82">
        <v>1706.8251260338</v>
      </c>
      <c r="AE1205" s="82">
        <v>1758.86299530473</v>
      </c>
      <c r="AF1205" s="82">
        <v>1812.92720480145</v>
      </c>
      <c r="AG1205" s="82">
        <v>1866.30236256271</v>
      </c>
      <c r="AH1205" s="82">
        <v>1872.7670030080999</v>
      </c>
      <c r="AI1205" s="82">
        <v>1871.3612343959801</v>
      </c>
      <c r="AJ1205" s="82">
        <v>1870.0478490363901</v>
      </c>
      <c r="AK1205" s="82">
        <v>1864.6701070209999</v>
      </c>
    </row>
    <row r="1206" spans="1:37" s="82" customFormat="1" x14ac:dyDescent="0.3">
      <c r="A1206" s="100" t="str">
        <f t="shared" si="23"/>
        <v>SDGbaseTRA_UrbIRT_v7IADJXtotal</v>
      </c>
      <c r="B1206" s="101" t="s">
        <v>220</v>
      </c>
      <c r="C1206" s="102" t="s">
        <v>325</v>
      </c>
      <c r="D1206" s="84" t="s">
        <v>187</v>
      </c>
      <c r="E1206" s="82" t="s">
        <v>1</v>
      </c>
      <c r="F1206" s="82">
        <v>1</v>
      </c>
      <c r="G1206" s="82">
        <v>0.90820100000000004</v>
      </c>
      <c r="H1206" s="82">
        <v>0.93589299999999997</v>
      </c>
      <c r="I1206" s="82">
        <v>0.96018099999999995</v>
      </c>
      <c r="J1206" s="82">
        <v>0.97805600000000004</v>
      </c>
      <c r="K1206" s="82">
        <v>0.99844100000000002</v>
      </c>
      <c r="L1206" s="82">
        <v>1.023058</v>
      </c>
      <c r="M1206" s="82">
        <v>1.0510109999999999</v>
      </c>
      <c r="N1206" s="82">
        <v>1.0804119999999999</v>
      </c>
      <c r="O1206" s="82">
        <v>1.1173120000000001</v>
      </c>
      <c r="P1206" s="82">
        <v>1.1512169999999999</v>
      </c>
      <c r="Q1206" s="82">
        <v>1.183422</v>
      </c>
      <c r="R1206" s="82">
        <v>1.2145429999999999</v>
      </c>
      <c r="S1206" s="82">
        <v>1.253287</v>
      </c>
      <c r="T1206" s="82">
        <v>1.294349</v>
      </c>
      <c r="U1206" s="82">
        <v>1.3418570000000001</v>
      </c>
      <c r="V1206" s="82">
        <v>1.391133</v>
      </c>
      <c r="W1206" s="82">
        <v>1.4397180000000001</v>
      </c>
      <c r="X1206" s="82">
        <v>1.4843660000000001</v>
      </c>
      <c r="Y1206" s="82">
        <v>1.5298970000000001</v>
      </c>
      <c r="Z1206" s="82">
        <v>1.5780989999999999</v>
      </c>
      <c r="AA1206" s="82">
        <v>1.6248849999999999</v>
      </c>
      <c r="AB1206" s="82">
        <v>1.665786</v>
      </c>
      <c r="AC1206" s="82">
        <v>1.7073449999999999</v>
      </c>
      <c r="AD1206" s="82">
        <v>1.756273</v>
      </c>
      <c r="AE1206" s="82">
        <v>1.809358</v>
      </c>
      <c r="AF1206" s="82">
        <v>1.865248</v>
      </c>
      <c r="AG1206" s="82">
        <v>1.920113</v>
      </c>
      <c r="AH1206" s="82">
        <v>1.9131359999999999</v>
      </c>
      <c r="AI1206" s="82">
        <v>1.899</v>
      </c>
      <c r="AJ1206" s="82">
        <v>1.89134</v>
      </c>
      <c r="AK1206" s="82">
        <v>1.8802270000000001</v>
      </c>
    </row>
    <row r="1207" spans="1:37" s="82" customFormat="1" x14ac:dyDescent="0.3">
      <c r="A1207" s="100" t="str">
        <f t="shared" si="23"/>
        <v>SDGbaseTRA_UrbIRT_v7C_QINV_IADJtotal</v>
      </c>
      <c r="B1207" s="101" t="s">
        <v>220</v>
      </c>
      <c r="C1207" s="102" t="s">
        <v>325</v>
      </c>
      <c r="D1207" s="84" t="s">
        <v>188</v>
      </c>
      <c r="E1207" s="82" t="s">
        <v>1</v>
      </c>
      <c r="F1207" s="82">
        <v>906.01813310387604</v>
      </c>
      <c r="G1207" s="82">
        <v>944.29342451264802</v>
      </c>
      <c r="H1207" s="82">
        <v>945.55151003803496</v>
      </c>
      <c r="I1207" s="82">
        <v>947.18452736454003</v>
      </c>
      <c r="J1207" s="82">
        <v>946.54322786268597</v>
      </c>
      <c r="K1207" s="82">
        <v>947.12153818991203</v>
      </c>
      <c r="L1207" s="82">
        <v>946.96231841879501</v>
      </c>
      <c r="M1207" s="82">
        <v>945.01976589626304</v>
      </c>
      <c r="N1207" s="82">
        <v>943.78464272049405</v>
      </c>
      <c r="O1207" s="82">
        <v>940.75636674827194</v>
      </c>
      <c r="P1207" s="82">
        <v>941.302757139964</v>
      </c>
      <c r="Q1207" s="82">
        <v>942.55196658017803</v>
      </c>
      <c r="R1207" s="82">
        <v>944.22224210649199</v>
      </c>
      <c r="S1207" s="82">
        <v>946.17228039006</v>
      </c>
      <c r="T1207" s="82">
        <v>947.78582010890204</v>
      </c>
      <c r="U1207" s="82">
        <v>949.02339009121795</v>
      </c>
      <c r="V1207" s="82">
        <v>947.87020901682899</v>
      </c>
      <c r="W1207" s="82">
        <v>948.44263851803998</v>
      </c>
      <c r="X1207" s="82">
        <v>953.044586535132</v>
      </c>
      <c r="Y1207" s="82">
        <v>954.87190990427996</v>
      </c>
      <c r="Z1207" s="82">
        <v>956.74386393086695</v>
      </c>
      <c r="AA1207" s="82">
        <v>958.63405307025698</v>
      </c>
      <c r="AB1207" s="82">
        <v>966.10945476738698</v>
      </c>
      <c r="AC1207" s="82">
        <v>970.77806792870604</v>
      </c>
      <c r="AD1207" s="82">
        <v>971.84499564350301</v>
      </c>
      <c r="AE1207" s="82">
        <v>972.09230860047103</v>
      </c>
      <c r="AF1207" s="82">
        <v>971.94968433229997</v>
      </c>
      <c r="AG1207" s="82">
        <v>971.97527570653995</v>
      </c>
      <c r="AH1207" s="82">
        <v>978.89904481861004</v>
      </c>
      <c r="AI1207" s="82">
        <v>985.44562106160004</v>
      </c>
      <c r="AJ1207" s="82">
        <v>988.74229331394304</v>
      </c>
      <c r="AK1207" s="82">
        <v>991.72605596079802</v>
      </c>
    </row>
    <row r="1208" spans="1:37" s="82" customFormat="1" x14ac:dyDescent="0.3">
      <c r="A1208" s="100" t="str">
        <f t="shared" si="23"/>
        <v>SDGbaseTRA_UrbIRT_v7trnsfrx_govent-n</v>
      </c>
      <c r="B1208" s="101" t="s">
        <v>220</v>
      </c>
      <c r="C1208" s="102" t="s">
        <v>325</v>
      </c>
      <c r="D1208" s="84" t="s">
        <v>193</v>
      </c>
      <c r="E1208" s="82" t="s">
        <v>82</v>
      </c>
      <c r="F1208" s="82">
        <v>182.306313741493</v>
      </c>
      <c r="G1208" s="82">
        <v>182.306313741493</v>
      </c>
      <c r="H1208" s="82">
        <v>182.306313741493</v>
      </c>
      <c r="I1208" s="82">
        <v>182.306313741493</v>
      </c>
      <c r="J1208" s="82">
        <v>182.306313741493</v>
      </c>
      <c r="K1208" s="82">
        <v>182.306313741493</v>
      </c>
      <c r="L1208" s="82">
        <v>182.306313741493</v>
      </c>
      <c r="M1208" s="82">
        <v>182.306313741493</v>
      </c>
      <c r="N1208" s="82">
        <v>182.306313741493</v>
      </c>
      <c r="O1208" s="82">
        <v>182.306313741493</v>
      </c>
      <c r="P1208" s="82">
        <v>182.306313741493</v>
      </c>
      <c r="Q1208" s="82">
        <v>182.306313741493</v>
      </c>
      <c r="R1208" s="82">
        <v>182.306313741493</v>
      </c>
      <c r="S1208" s="82">
        <v>182.306313741493</v>
      </c>
      <c r="T1208" s="82">
        <v>182.306313741493</v>
      </c>
      <c r="U1208" s="82">
        <v>182.306313741493</v>
      </c>
      <c r="V1208" s="82">
        <v>182.306313741493</v>
      </c>
      <c r="W1208" s="82">
        <v>182.306313741493</v>
      </c>
      <c r="X1208" s="82">
        <v>182.306313741493</v>
      </c>
      <c r="Y1208" s="82">
        <v>182.306313741493</v>
      </c>
      <c r="Z1208" s="82">
        <v>182.306313741493</v>
      </c>
      <c r="AA1208" s="82">
        <v>182.306313741493</v>
      </c>
      <c r="AB1208" s="82">
        <v>182.306313741493</v>
      </c>
      <c r="AC1208" s="82">
        <v>182.306313741493</v>
      </c>
      <c r="AD1208" s="82">
        <v>182.306313741493</v>
      </c>
      <c r="AE1208" s="82">
        <v>182.306313741493</v>
      </c>
      <c r="AF1208" s="82">
        <v>182.306313741493</v>
      </c>
      <c r="AG1208" s="82">
        <v>182.306313741493</v>
      </c>
      <c r="AH1208" s="82">
        <v>182.306313741493</v>
      </c>
      <c r="AI1208" s="82">
        <v>182.306313741493</v>
      </c>
      <c r="AJ1208" s="82">
        <v>182.306313741493</v>
      </c>
      <c r="AK1208" s="82">
        <v>182.306313741493</v>
      </c>
    </row>
    <row r="1209" spans="1:37" s="82" customFormat="1" x14ac:dyDescent="0.3">
      <c r="A1209" s="100" t="str">
        <f t="shared" si="23"/>
        <v>SDGbaseTRA_UrbIRT_v7trnsfrx_govhhd-0</v>
      </c>
      <c r="B1209" s="101" t="s">
        <v>220</v>
      </c>
      <c r="C1209" s="102" t="s">
        <v>325</v>
      </c>
      <c r="D1209" s="84" t="s">
        <v>193</v>
      </c>
      <c r="E1209" s="82" t="s">
        <v>84</v>
      </c>
      <c r="F1209" s="82">
        <v>42.273558357640603</v>
      </c>
      <c r="G1209" s="82">
        <v>42.273558357640603</v>
      </c>
      <c r="H1209" s="82">
        <v>40.1277525354067</v>
      </c>
      <c r="I1209" s="82">
        <v>41.621146973764397</v>
      </c>
      <c r="J1209" s="82">
        <v>42.782668322361303</v>
      </c>
      <c r="K1209" s="82">
        <v>43.802906613844598</v>
      </c>
      <c r="L1209" s="82">
        <v>44.9841395965001</v>
      </c>
      <c r="M1209" s="82">
        <v>46.309372349013003</v>
      </c>
      <c r="N1209" s="82">
        <v>47.6714699179146</v>
      </c>
      <c r="O1209" s="82">
        <v>49.155530447929202</v>
      </c>
      <c r="P1209" s="82">
        <v>50.861473132124502</v>
      </c>
      <c r="Q1209" s="82">
        <v>52.671531237950603</v>
      </c>
      <c r="R1209" s="82">
        <v>54.472686920163497</v>
      </c>
      <c r="S1209" s="82">
        <v>56.5837759017545</v>
      </c>
      <c r="T1209" s="82">
        <v>58.747765827341198</v>
      </c>
      <c r="U1209" s="82">
        <v>61.029999034201701</v>
      </c>
      <c r="V1209" s="82">
        <v>63.615840093280902</v>
      </c>
      <c r="W1209" s="82">
        <v>66.164227031577596</v>
      </c>
      <c r="X1209" s="82">
        <v>68.819992940398095</v>
      </c>
      <c r="Y1209" s="82">
        <v>71.606996194505399</v>
      </c>
      <c r="Z1209" s="82">
        <v>74.276505012636505</v>
      </c>
      <c r="AA1209" s="82">
        <v>77.108668148768402</v>
      </c>
      <c r="AB1209" s="82">
        <v>79.901235674444195</v>
      </c>
      <c r="AC1209" s="82">
        <v>83.001084013669896</v>
      </c>
      <c r="AD1209" s="82">
        <v>85.949863525423595</v>
      </c>
      <c r="AE1209" s="82">
        <v>88.953123656728906</v>
      </c>
      <c r="AF1209" s="82">
        <v>92.076890500182301</v>
      </c>
      <c r="AG1209" s="82">
        <v>95.3289541957582</v>
      </c>
      <c r="AH1209" s="82">
        <v>98.585105284222706</v>
      </c>
      <c r="AI1209" s="82">
        <v>99.572730868960093</v>
      </c>
      <c r="AJ1209" s="82">
        <v>100.164192890322</v>
      </c>
      <c r="AK1209" s="82">
        <v>100.693560649747</v>
      </c>
    </row>
    <row r="1210" spans="1:37" s="82" customFormat="1" x14ac:dyDescent="0.3">
      <c r="A1210" s="100" t="str">
        <f t="shared" si="23"/>
        <v>SDGbaseTRA_UrbIRT_v7trnsfrx_govhhd-1</v>
      </c>
      <c r="B1210" s="101" t="s">
        <v>220</v>
      </c>
      <c r="C1210" s="102" t="s">
        <v>325</v>
      </c>
      <c r="D1210" s="84" t="s">
        <v>193</v>
      </c>
      <c r="E1210" s="82" t="s">
        <v>85</v>
      </c>
      <c r="F1210" s="82">
        <v>53.474000035044902</v>
      </c>
      <c r="G1210" s="82">
        <v>53.474000035044902</v>
      </c>
      <c r="H1210" s="82">
        <v>50.759659793266003</v>
      </c>
      <c r="I1210" s="82">
        <v>52.648731292132197</v>
      </c>
      <c r="J1210" s="82">
        <v>54.117999436301702</v>
      </c>
      <c r="K1210" s="82">
        <v>55.4085513688592</v>
      </c>
      <c r="L1210" s="82">
        <v>56.902753773623203</v>
      </c>
      <c r="M1210" s="82">
        <v>58.5791088997942</v>
      </c>
      <c r="N1210" s="82">
        <v>60.3020962298638</v>
      </c>
      <c r="O1210" s="82">
        <v>62.179360787595698</v>
      </c>
      <c r="P1210" s="82">
        <v>64.337295503729194</v>
      </c>
      <c r="Q1210" s="82">
        <v>66.626931176115903</v>
      </c>
      <c r="R1210" s="82">
        <v>68.9053057146144</v>
      </c>
      <c r="S1210" s="82">
        <v>71.575730837584203</v>
      </c>
      <c r="T1210" s="82">
        <v>74.313073087736797</v>
      </c>
      <c r="U1210" s="82">
        <v>77.199987351049202</v>
      </c>
      <c r="V1210" s="82">
        <v>80.470950815113198</v>
      </c>
      <c r="W1210" s="82">
        <v>83.694536633815801</v>
      </c>
      <c r="X1210" s="82">
        <v>87.053951639760498</v>
      </c>
      <c r="Y1210" s="82">
        <v>90.579375519315903</v>
      </c>
      <c r="Z1210" s="82">
        <v>93.956174638676003</v>
      </c>
      <c r="AA1210" s="82">
        <v>97.538723577648696</v>
      </c>
      <c r="AB1210" s="82">
        <v>101.07118599073701</v>
      </c>
      <c r="AC1210" s="82">
        <v>104.99234372243301</v>
      </c>
      <c r="AD1210" s="82">
        <v>108.72240671786</v>
      </c>
      <c r="AE1210" s="82">
        <v>112.521385053396</v>
      </c>
      <c r="AF1210" s="82">
        <v>116.47279853231601</v>
      </c>
      <c r="AG1210" s="82">
        <v>120.586501303679</v>
      </c>
      <c r="AH1210" s="82">
        <v>124.70537442870901</v>
      </c>
      <c r="AI1210" s="82">
        <v>125.95467286973501</v>
      </c>
      <c r="AJ1210" s="82">
        <v>126.70284362658199</v>
      </c>
      <c r="AK1210" s="82">
        <v>127.372468155148</v>
      </c>
    </row>
    <row r="1211" spans="1:37" s="82" customFormat="1" x14ac:dyDescent="0.3">
      <c r="A1211" s="100" t="str">
        <f t="shared" si="23"/>
        <v>SDGbaseTRA_UrbIRT_v7trnsfrx_govhhd-2</v>
      </c>
      <c r="B1211" s="101" t="s">
        <v>220</v>
      </c>
      <c r="C1211" s="102" t="s">
        <v>325</v>
      </c>
      <c r="D1211" s="84" t="s">
        <v>193</v>
      </c>
      <c r="E1211" s="82" t="s">
        <v>86</v>
      </c>
      <c r="F1211" s="82">
        <v>58.0983201113118</v>
      </c>
      <c r="G1211" s="82">
        <v>58.0983201113118</v>
      </c>
      <c r="H1211" s="82">
        <v>55.149249382461598</v>
      </c>
      <c r="I1211" s="82">
        <v>57.201683847479302</v>
      </c>
      <c r="J1211" s="82">
        <v>58.798011238610897</v>
      </c>
      <c r="K1211" s="82">
        <v>60.200167412618001</v>
      </c>
      <c r="L1211" s="82">
        <v>61.823585327234099</v>
      </c>
      <c r="M1211" s="82">
        <v>63.644908150974402</v>
      </c>
      <c r="N1211" s="82">
        <v>65.516895834419003</v>
      </c>
      <c r="O1211" s="82">
        <v>67.556502318640298</v>
      </c>
      <c r="P1211" s="82">
        <v>69.901050731608706</v>
      </c>
      <c r="Q1211" s="82">
        <v>72.388689325045206</v>
      </c>
      <c r="R1211" s="82">
        <v>74.864092945204405</v>
      </c>
      <c r="S1211" s="82">
        <v>77.765450867295897</v>
      </c>
      <c r="T1211" s="82">
        <v>80.739512770264696</v>
      </c>
      <c r="U1211" s="82">
        <v>83.876081362363905</v>
      </c>
      <c r="V1211" s="82">
        <v>87.429910929687296</v>
      </c>
      <c r="W1211" s="82">
        <v>90.932265731619694</v>
      </c>
      <c r="X1211" s="82">
        <v>94.582195945821098</v>
      </c>
      <c r="Y1211" s="82">
        <v>98.412491135039105</v>
      </c>
      <c r="Z1211" s="82">
        <v>102.081308804553</v>
      </c>
      <c r="AA1211" s="82">
        <v>105.973669109271</v>
      </c>
      <c r="AB1211" s="82">
        <v>109.811611509732</v>
      </c>
      <c r="AC1211" s="82">
        <v>114.071862789864</v>
      </c>
      <c r="AD1211" s="82">
        <v>118.12449385919901</v>
      </c>
      <c r="AE1211" s="82">
        <v>122.25199992362801</v>
      </c>
      <c r="AF1211" s="82">
        <v>126.545123404946</v>
      </c>
      <c r="AG1211" s="82">
        <v>131.01457061848501</v>
      </c>
      <c r="AH1211" s="82">
        <v>135.4896353071</v>
      </c>
      <c r="AI1211" s="82">
        <v>136.846970473607</v>
      </c>
      <c r="AJ1211" s="82">
        <v>137.65984147821999</v>
      </c>
      <c r="AK1211" s="82">
        <v>138.38737374043299</v>
      </c>
    </row>
    <row r="1212" spans="1:37" s="82" customFormat="1" x14ac:dyDescent="0.3">
      <c r="A1212" s="100" t="str">
        <f t="shared" si="23"/>
        <v>SDGbaseTRA_UrbIRT_v7trnsfrx_govhhd-3</v>
      </c>
      <c r="B1212" s="101" t="s">
        <v>220</v>
      </c>
      <c r="C1212" s="102" t="s">
        <v>325</v>
      </c>
      <c r="D1212" s="84" t="s">
        <v>193</v>
      </c>
      <c r="E1212" s="82" t="s">
        <v>87</v>
      </c>
      <c r="F1212" s="82">
        <v>61.808786157081002</v>
      </c>
      <c r="G1212" s="82">
        <v>61.808786157081002</v>
      </c>
      <c r="H1212" s="82">
        <v>58.6713721717475</v>
      </c>
      <c r="I1212" s="82">
        <v>60.854885958491302</v>
      </c>
      <c r="J1212" s="82">
        <v>62.553163260934902</v>
      </c>
      <c r="K1212" s="82">
        <v>64.044868545218407</v>
      </c>
      <c r="L1212" s="82">
        <v>65.771966515277299</v>
      </c>
      <c r="M1212" s="82">
        <v>67.709608648817394</v>
      </c>
      <c r="N1212" s="82">
        <v>69.701151368005</v>
      </c>
      <c r="O1212" s="82">
        <v>71.871017911242404</v>
      </c>
      <c r="P1212" s="82">
        <v>74.365301587852102</v>
      </c>
      <c r="Q1212" s="82">
        <v>77.011813940760504</v>
      </c>
      <c r="R1212" s="82">
        <v>79.645309930278799</v>
      </c>
      <c r="S1212" s="82">
        <v>82.731963916626697</v>
      </c>
      <c r="T1212" s="82">
        <v>85.895965144654198</v>
      </c>
      <c r="U1212" s="82">
        <v>89.232851598593697</v>
      </c>
      <c r="V1212" s="82">
        <v>93.013647520826098</v>
      </c>
      <c r="W1212" s="82">
        <v>96.739681226862899</v>
      </c>
      <c r="X1212" s="82">
        <v>100.622715291628</v>
      </c>
      <c r="Y1212" s="82">
        <v>104.69763339279299</v>
      </c>
      <c r="Z1212" s="82">
        <v>108.600761165676</v>
      </c>
      <c r="AA1212" s="82">
        <v>112.74170818892399</v>
      </c>
      <c r="AB1212" s="82">
        <v>116.824761892694</v>
      </c>
      <c r="AC1212" s="82">
        <v>121.357095355083</v>
      </c>
      <c r="AD1212" s="82">
        <v>125.668548881763</v>
      </c>
      <c r="AE1212" s="82">
        <v>130.05965931678901</v>
      </c>
      <c r="AF1212" s="82">
        <v>134.62696437301699</v>
      </c>
      <c r="AG1212" s="82">
        <v>139.38185412770699</v>
      </c>
      <c r="AH1212" s="82">
        <v>144.14272011914801</v>
      </c>
      <c r="AI1212" s="82">
        <v>145.58674188930101</v>
      </c>
      <c r="AJ1212" s="82">
        <v>146.45152713612401</v>
      </c>
      <c r="AK1212" s="82">
        <v>147.22552345703801</v>
      </c>
    </row>
    <row r="1213" spans="1:37" s="82" customFormat="1" x14ac:dyDescent="0.3">
      <c r="A1213" s="100" t="str">
        <f t="shared" si="23"/>
        <v>SDGbaseTRA_UrbIRT_v7trnsfrx_govhhd-4</v>
      </c>
      <c r="B1213" s="101" t="s">
        <v>220</v>
      </c>
      <c r="C1213" s="102" t="s">
        <v>325</v>
      </c>
      <c r="D1213" s="84" t="s">
        <v>193</v>
      </c>
      <c r="E1213" s="82" t="s">
        <v>88</v>
      </c>
      <c r="F1213" s="82">
        <v>54.277256646940998</v>
      </c>
      <c r="G1213" s="82">
        <v>54.277256646940998</v>
      </c>
      <c r="H1213" s="82">
        <v>51.522143099542198</v>
      </c>
      <c r="I1213" s="82">
        <v>53.439591177134801</v>
      </c>
      <c r="J1213" s="82">
        <v>54.930929848115099</v>
      </c>
      <c r="K1213" s="82">
        <v>56.2408677322031</v>
      </c>
      <c r="L1213" s="82">
        <v>57.757515212337402</v>
      </c>
      <c r="M1213" s="82">
        <v>59.459051610492899</v>
      </c>
      <c r="N1213" s="82">
        <v>61.2079206955123</v>
      </c>
      <c r="O1213" s="82">
        <v>63.113384474684302</v>
      </c>
      <c r="P1213" s="82">
        <v>65.303734482878198</v>
      </c>
      <c r="Q1213" s="82">
        <v>67.627763785654906</v>
      </c>
      <c r="R1213" s="82">
        <v>69.940362796069095</v>
      </c>
      <c r="S1213" s="82">
        <v>72.650901556230806</v>
      </c>
      <c r="T1213" s="82">
        <v>75.429362635347303</v>
      </c>
      <c r="U1213" s="82">
        <v>78.359642515005305</v>
      </c>
      <c r="V1213" s="82">
        <v>81.679740568366</v>
      </c>
      <c r="W1213" s="82">
        <v>84.951749295794201</v>
      </c>
      <c r="X1213" s="82">
        <v>88.361627560778103</v>
      </c>
      <c r="Y1213" s="82">
        <v>91.940008392106904</v>
      </c>
      <c r="Z1213" s="82">
        <v>95.367531904964693</v>
      </c>
      <c r="AA1213" s="82">
        <v>99.003895896501007</v>
      </c>
      <c r="AB1213" s="82">
        <v>102.589420990289</v>
      </c>
      <c r="AC1213" s="82">
        <v>106.569480167028</v>
      </c>
      <c r="AD1213" s="82">
        <v>110.355574088922</v>
      </c>
      <c r="AE1213" s="82">
        <v>114.211618558737</v>
      </c>
      <c r="AF1213" s="82">
        <v>118.22238796766401</v>
      </c>
      <c r="AG1213" s="82">
        <v>122.397884488294</v>
      </c>
      <c r="AH1213" s="82">
        <v>126.578629028761</v>
      </c>
      <c r="AI1213" s="82">
        <v>127.846693734371</v>
      </c>
      <c r="AJ1213" s="82">
        <v>128.606103095153</v>
      </c>
      <c r="AK1213" s="82">
        <v>129.28578635001099</v>
      </c>
    </row>
    <row r="1214" spans="1:37" s="82" customFormat="1" x14ac:dyDescent="0.3">
      <c r="A1214" s="100" t="str">
        <f t="shared" si="23"/>
        <v>SDGbaseTRA_UrbIRT_v7trnsfrx_govhhd-5</v>
      </c>
      <c r="B1214" s="101" t="s">
        <v>220</v>
      </c>
      <c r="C1214" s="102" t="s">
        <v>325</v>
      </c>
      <c r="D1214" s="84" t="s">
        <v>193</v>
      </c>
      <c r="E1214" s="82" t="s">
        <v>89</v>
      </c>
      <c r="F1214" s="82">
        <v>51.448840412463099</v>
      </c>
      <c r="G1214" s="82">
        <v>51.448840412463099</v>
      </c>
      <c r="H1214" s="82">
        <v>48.837297273126502</v>
      </c>
      <c r="I1214" s="82">
        <v>50.654826128443197</v>
      </c>
      <c r="J1214" s="82">
        <v>52.068450361209599</v>
      </c>
      <c r="K1214" s="82">
        <v>53.310126696973398</v>
      </c>
      <c r="L1214" s="82">
        <v>54.747740883610703</v>
      </c>
      <c r="M1214" s="82">
        <v>56.360609330041797</v>
      </c>
      <c r="N1214" s="82">
        <v>58.018343932266397</v>
      </c>
      <c r="O1214" s="82">
        <v>59.824512997221703</v>
      </c>
      <c r="P1214" s="82">
        <v>61.900722720790299</v>
      </c>
      <c r="Q1214" s="82">
        <v>64.103645640977803</v>
      </c>
      <c r="R1214" s="82">
        <v>66.295733907316702</v>
      </c>
      <c r="S1214" s="82">
        <v>68.865025074894703</v>
      </c>
      <c r="T1214" s="82">
        <v>71.498699093859003</v>
      </c>
      <c r="U1214" s="82">
        <v>74.276280556257205</v>
      </c>
      <c r="V1214" s="82">
        <v>77.423366563425901</v>
      </c>
      <c r="W1214" s="82">
        <v>80.524869204590203</v>
      </c>
      <c r="X1214" s="82">
        <v>83.757056929593205</v>
      </c>
      <c r="Y1214" s="82">
        <v>87.148966464070895</v>
      </c>
      <c r="Z1214" s="82">
        <v>90.397879933851499</v>
      </c>
      <c r="AA1214" s="82">
        <v>93.844751095729293</v>
      </c>
      <c r="AB1214" s="82">
        <v>97.243432601412195</v>
      </c>
      <c r="AC1214" s="82">
        <v>101.016088812617</v>
      </c>
      <c r="AD1214" s="82">
        <v>104.60488739986199</v>
      </c>
      <c r="AE1214" s="82">
        <v>108.259991375388</v>
      </c>
      <c r="AF1214" s="82">
        <v>112.061757492518</v>
      </c>
      <c r="AG1214" s="82">
        <v>116.01966670539601</v>
      </c>
      <c r="AH1214" s="82">
        <v>119.982550461052</v>
      </c>
      <c r="AI1214" s="82">
        <v>121.184535651571</v>
      </c>
      <c r="AJ1214" s="82">
        <v>121.90437179334199</v>
      </c>
      <c r="AK1214" s="82">
        <v>122.548636398269</v>
      </c>
    </row>
    <row r="1215" spans="1:37" s="82" customFormat="1" x14ac:dyDescent="0.3">
      <c r="A1215" s="100" t="str">
        <f t="shared" si="23"/>
        <v>SDGbaseTRA_UrbIRT_v7trnsfrx_govhhd-6</v>
      </c>
      <c r="B1215" s="101" t="s">
        <v>220</v>
      </c>
      <c r="C1215" s="102" t="s">
        <v>325</v>
      </c>
      <c r="D1215" s="84" t="s">
        <v>193</v>
      </c>
      <c r="E1215" s="82" t="s">
        <v>90</v>
      </c>
      <c r="F1215" s="82">
        <v>33.304564377838098</v>
      </c>
      <c r="G1215" s="82">
        <v>33.304564377838098</v>
      </c>
      <c r="H1215" s="82">
        <v>31.614024690019001</v>
      </c>
      <c r="I1215" s="82">
        <v>32.790572232882703</v>
      </c>
      <c r="J1215" s="82">
        <v>33.705658732185803</v>
      </c>
      <c r="K1215" s="82">
        <v>34.5094375759722</v>
      </c>
      <c r="L1215" s="82">
        <v>35.440053579083497</v>
      </c>
      <c r="M1215" s="82">
        <v>36.484117557523298</v>
      </c>
      <c r="N1215" s="82">
        <v>37.557224907242698</v>
      </c>
      <c r="O1215" s="82">
        <v>38.726418875830099</v>
      </c>
      <c r="P1215" s="82">
        <v>40.070419242915797</v>
      </c>
      <c r="Q1215" s="82">
        <v>41.496445322932601</v>
      </c>
      <c r="R1215" s="82">
        <v>42.915457767195598</v>
      </c>
      <c r="S1215" s="82">
        <v>44.578646332963302</v>
      </c>
      <c r="T1215" s="82">
        <v>46.283512083321199</v>
      </c>
      <c r="U1215" s="82">
        <v>48.081533960733999</v>
      </c>
      <c r="V1215" s="82">
        <v>50.118748554650303</v>
      </c>
      <c r="W1215" s="82">
        <v>52.126455503001097</v>
      </c>
      <c r="X1215" s="82">
        <v>54.218759300435998</v>
      </c>
      <c r="Y1215" s="82">
        <v>56.414456395825802</v>
      </c>
      <c r="Z1215" s="82">
        <v>58.517587330262202</v>
      </c>
      <c r="AA1215" s="82">
        <v>60.7488629351651</v>
      </c>
      <c r="AB1215" s="82">
        <v>62.948943755225002</v>
      </c>
      <c r="AC1215" s="82">
        <v>65.391110977152707</v>
      </c>
      <c r="AD1215" s="82">
        <v>67.714260976838005</v>
      </c>
      <c r="AE1215" s="82">
        <v>70.080332683890703</v>
      </c>
      <c r="AF1215" s="82">
        <v>72.541343726750895</v>
      </c>
      <c r="AG1215" s="82">
        <v>75.103431445835994</v>
      </c>
      <c r="AH1215" s="82">
        <v>77.668739353731496</v>
      </c>
      <c r="AI1215" s="82">
        <v>78.446824784577103</v>
      </c>
      <c r="AJ1215" s="82">
        <v>78.912798923797496</v>
      </c>
      <c r="AK1215" s="82">
        <v>79.329853066109806</v>
      </c>
    </row>
    <row r="1216" spans="1:37" s="82" customFormat="1" x14ac:dyDescent="0.3">
      <c r="A1216" s="100" t="str">
        <f t="shared" si="23"/>
        <v>SDGbaseTRA_UrbIRT_v7trnsfrx_govhhd-7</v>
      </c>
      <c r="B1216" s="101" t="s">
        <v>220</v>
      </c>
      <c r="C1216" s="102" t="s">
        <v>325</v>
      </c>
      <c r="D1216" s="84" t="s">
        <v>193</v>
      </c>
      <c r="E1216" s="82" t="s">
        <v>91</v>
      </c>
      <c r="F1216" s="82">
        <v>17.1658864276604</v>
      </c>
      <c r="G1216" s="82">
        <v>17.1658864276604</v>
      </c>
      <c r="H1216" s="82">
        <v>16.2945460325924</v>
      </c>
      <c r="I1216" s="82">
        <v>16.900963857741299</v>
      </c>
      <c r="J1216" s="82">
        <v>17.372619056119301</v>
      </c>
      <c r="K1216" s="82">
        <v>17.786903902750598</v>
      </c>
      <c r="L1216" s="82">
        <v>18.266563340295999</v>
      </c>
      <c r="M1216" s="82">
        <v>18.804696296301199</v>
      </c>
      <c r="N1216" s="82">
        <v>19.357798828464301</v>
      </c>
      <c r="O1216" s="82">
        <v>19.960426463793201</v>
      </c>
      <c r="P1216" s="82">
        <v>20.653153064219101</v>
      </c>
      <c r="Q1216" s="82">
        <v>21.388157475468599</v>
      </c>
      <c r="R1216" s="82">
        <v>22.1195469084997</v>
      </c>
      <c r="S1216" s="82">
        <v>22.976789948938599</v>
      </c>
      <c r="T1216" s="82">
        <v>23.8555143037458</v>
      </c>
      <c r="U1216" s="82">
        <v>24.782253323417699</v>
      </c>
      <c r="V1216" s="82">
        <v>25.832277396730898</v>
      </c>
      <c r="W1216" s="82">
        <v>26.8670925969666</v>
      </c>
      <c r="X1216" s="82">
        <v>27.945510826716198</v>
      </c>
      <c r="Y1216" s="82">
        <v>29.077220178665701</v>
      </c>
      <c r="Z1216" s="82">
        <v>30.1612189469264</v>
      </c>
      <c r="AA1216" s="82">
        <v>31.311266225372702</v>
      </c>
      <c r="AB1216" s="82">
        <v>32.445235042990802</v>
      </c>
      <c r="AC1216" s="82">
        <v>33.703980381718701</v>
      </c>
      <c r="AD1216" s="82">
        <v>34.901381692740003</v>
      </c>
      <c r="AE1216" s="82">
        <v>36.120905771847703</v>
      </c>
      <c r="AF1216" s="82">
        <v>37.389363619837702</v>
      </c>
      <c r="AG1216" s="82">
        <v>38.709918553526798</v>
      </c>
      <c r="AH1216" s="82">
        <v>40.032133241559599</v>
      </c>
      <c r="AI1216" s="82">
        <v>40.433175152373501</v>
      </c>
      <c r="AJ1216" s="82">
        <v>40.673348212778599</v>
      </c>
      <c r="AK1216" s="82">
        <v>40.888306858083098</v>
      </c>
    </row>
    <row r="1217" spans="1:37" s="82" customFormat="1" x14ac:dyDescent="0.3">
      <c r="A1217" s="100" t="str">
        <f t="shared" si="23"/>
        <v>SDGbaseTRA_UrbIRT_v7trnsfrx_govhhd-8</v>
      </c>
      <c r="B1217" s="101" t="s">
        <v>220</v>
      </c>
      <c r="C1217" s="102" t="s">
        <v>325</v>
      </c>
      <c r="D1217" s="84" t="s">
        <v>193</v>
      </c>
      <c r="E1217" s="82" t="s">
        <v>92</v>
      </c>
      <c r="F1217" s="82">
        <v>-31.5393310233951</v>
      </c>
      <c r="G1217" s="82">
        <v>-31.5393310233951</v>
      </c>
      <c r="H1217" s="82">
        <v>-29.9383945806475</v>
      </c>
      <c r="I1217" s="82">
        <v>-31.0525818733609</v>
      </c>
      <c r="J1217" s="82">
        <v>-31.9191662757008</v>
      </c>
      <c r="K1217" s="82">
        <v>-32.680342633877402</v>
      </c>
      <c r="L1217" s="82">
        <v>-33.561633433685202</v>
      </c>
      <c r="M1217" s="82">
        <v>-34.550359154641498</v>
      </c>
      <c r="N1217" s="82">
        <v>-35.566588868457004</v>
      </c>
      <c r="O1217" s="82">
        <v>-36.673812346520997</v>
      </c>
      <c r="P1217" s="82">
        <v>-37.946577004006997</v>
      </c>
      <c r="Q1217" s="82">
        <v>-39.297019786425601</v>
      </c>
      <c r="R1217" s="82">
        <v>-40.6408206750422</v>
      </c>
      <c r="S1217" s="82">
        <v>-42.215855680303399</v>
      </c>
      <c r="T1217" s="82">
        <v>-43.830358864940898</v>
      </c>
      <c r="U1217" s="82">
        <v>-45.533080646126201</v>
      </c>
      <c r="V1217" s="82">
        <v>-47.462317273102499</v>
      </c>
      <c r="W1217" s="82">
        <v>-49.3636102407458</v>
      </c>
      <c r="X1217" s="82">
        <v>-51.345016192198997</v>
      </c>
      <c r="Y1217" s="82">
        <v>-53.424335312934502</v>
      </c>
      <c r="Z1217" s="82">
        <v>-55.415994533400699</v>
      </c>
      <c r="AA1217" s="82">
        <v>-57.529006404959297</v>
      </c>
      <c r="AB1217" s="82">
        <v>-59.612476900921301</v>
      </c>
      <c r="AC1217" s="82">
        <v>-61.925202554769399</v>
      </c>
      <c r="AD1217" s="82">
        <v>-64.125219225932796</v>
      </c>
      <c r="AE1217" s="82">
        <v>-66.365882636125306</v>
      </c>
      <c r="AF1217" s="82">
        <v>-68.696453336658095</v>
      </c>
      <c r="AG1217" s="82">
        <v>-71.122743372055496</v>
      </c>
      <c r="AH1217" s="82">
        <v>-73.552082917414793</v>
      </c>
      <c r="AI1217" s="82">
        <v>-74.2889276840815</v>
      </c>
      <c r="AJ1217" s="82">
        <v>-74.730203914524907</v>
      </c>
      <c r="AK1217" s="82">
        <v>-75.125153042213199</v>
      </c>
    </row>
    <row r="1218" spans="1:37" s="82" customFormat="1" x14ac:dyDescent="0.3">
      <c r="A1218" s="100" t="str">
        <f t="shared" si="23"/>
        <v>SDGbaseTRA_UrbIRT_v7trnsfrx_govhhd-9</v>
      </c>
      <c r="B1218" s="101" t="s">
        <v>220</v>
      </c>
      <c r="C1218" s="102" t="s">
        <v>325</v>
      </c>
      <c r="D1218" s="84" t="s">
        <v>193</v>
      </c>
      <c r="E1218" s="82" t="s">
        <v>93</v>
      </c>
      <c r="F1218" s="82">
        <v>-164.453474595279</v>
      </c>
      <c r="G1218" s="82">
        <v>-164.453474595279</v>
      </c>
      <c r="H1218" s="82">
        <v>-156.105816224823</v>
      </c>
      <c r="I1218" s="82">
        <v>-161.915450281446</v>
      </c>
      <c r="J1218" s="82">
        <v>-166.43402475245</v>
      </c>
      <c r="K1218" s="82">
        <v>-170.402976940722</v>
      </c>
      <c r="L1218" s="82">
        <v>-174.99823401988201</v>
      </c>
      <c r="M1218" s="82">
        <v>-180.15368199410801</v>
      </c>
      <c r="N1218" s="82">
        <v>-185.452542242601</v>
      </c>
      <c r="O1218" s="82">
        <v>-191.22586533515499</v>
      </c>
      <c r="P1218" s="82">
        <v>-197.86235899161201</v>
      </c>
      <c r="Q1218" s="82">
        <v>-204.90388462340499</v>
      </c>
      <c r="R1218" s="82">
        <v>-211.91077786198699</v>
      </c>
      <c r="S1218" s="82">
        <v>-220.123380058028</v>
      </c>
      <c r="T1218" s="82">
        <v>-228.54177860496799</v>
      </c>
      <c r="U1218" s="82">
        <v>-237.42016962021299</v>
      </c>
      <c r="V1218" s="82">
        <v>-247.47966220702199</v>
      </c>
      <c r="W1218" s="82">
        <v>-257.39344999537298</v>
      </c>
      <c r="X1218" s="82">
        <v>-267.72496568473701</v>
      </c>
      <c r="Y1218" s="82">
        <v>-278.56702362007201</v>
      </c>
      <c r="Z1218" s="82">
        <v>-288.95200226062798</v>
      </c>
      <c r="AA1218" s="82">
        <v>-299.969742106826</v>
      </c>
      <c r="AB1218" s="82">
        <v>-310.83344628696699</v>
      </c>
      <c r="AC1218" s="82">
        <v>-322.89254066911599</v>
      </c>
      <c r="AD1218" s="82">
        <v>-334.36394396146801</v>
      </c>
      <c r="AE1218" s="82">
        <v>-346.04728889136902</v>
      </c>
      <c r="AF1218" s="82">
        <v>-358.19943153536798</v>
      </c>
      <c r="AG1218" s="82">
        <v>-370.85067725776503</v>
      </c>
      <c r="AH1218" s="82">
        <v>-383.51782384085902</v>
      </c>
      <c r="AI1218" s="82">
        <v>-387.35990540009601</v>
      </c>
      <c r="AJ1218" s="82">
        <v>-389.66082323817301</v>
      </c>
      <c r="AK1218" s="82">
        <v>-391.720180688987</v>
      </c>
    </row>
    <row r="1219" spans="1:37" s="82" customFormat="1" x14ac:dyDescent="0.3">
      <c r="A1219" s="100" t="str">
        <f t="shared" si="23"/>
        <v>SDGbaseTRA_UrbIRT_v7trnsfrx_rowent-e</v>
      </c>
      <c r="B1219" s="101" t="s">
        <v>220</v>
      </c>
      <c r="C1219" s="102" t="s">
        <v>325</v>
      </c>
      <c r="D1219" s="84" t="s">
        <v>194</v>
      </c>
      <c r="E1219" s="82" t="s">
        <v>83</v>
      </c>
      <c r="F1219" s="82">
        <v>-32.416327613782698</v>
      </c>
      <c r="G1219" s="82">
        <v>-32.416327613782698</v>
      </c>
      <c r="H1219" s="82">
        <v>-32.416327613782698</v>
      </c>
      <c r="I1219" s="82">
        <v>-32.416327613782698</v>
      </c>
      <c r="J1219" s="82">
        <v>-32.416327613782698</v>
      </c>
      <c r="K1219" s="82">
        <v>-32.416327613782698</v>
      </c>
      <c r="L1219" s="82">
        <v>-32.416327613782698</v>
      </c>
      <c r="M1219" s="82">
        <v>-32.416327613782698</v>
      </c>
      <c r="N1219" s="82">
        <v>-32.416327613782698</v>
      </c>
      <c r="O1219" s="82">
        <v>-32.416327613782698</v>
      </c>
      <c r="P1219" s="82">
        <v>-32.416327613782698</v>
      </c>
      <c r="Q1219" s="82">
        <v>-32.416327613782698</v>
      </c>
      <c r="R1219" s="82">
        <v>-32.416327613782698</v>
      </c>
      <c r="S1219" s="82">
        <v>-32.416327613782698</v>
      </c>
      <c r="T1219" s="82">
        <v>-32.416327613782698</v>
      </c>
      <c r="U1219" s="82">
        <v>-32.416327613782698</v>
      </c>
      <c r="V1219" s="82">
        <v>-32.416327613782698</v>
      </c>
      <c r="W1219" s="82">
        <v>-32.416327613782698</v>
      </c>
      <c r="X1219" s="82">
        <v>-32.416327613782698</v>
      </c>
      <c r="Y1219" s="82">
        <v>-32.416327613782698</v>
      </c>
      <c r="Z1219" s="82">
        <v>-32.416327613782698</v>
      </c>
      <c r="AA1219" s="82">
        <v>-32.416327613782698</v>
      </c>
      <c r="AB1219" s="82">
        <v>-32.416327613782698</v>
      </c>
      <c r="AC1219" s="82">
        <v>-32.416327613782698</v>
      </c>
      <c r="AD1219" s="82">
        <v>-32.416327613782698</v>
      </c>
      <c r="AE1219" s="82">
        <v>-32.416327613782698</v>
      </c>
      <c r="AF1219" s="82">
        <v>-32.416327613782698</v>
      </c>
      <c r="AG1219" s="82">
        <v>-32.416327613782698</v>
      </c>
      <c r="AH1219" s="82">
        <v>-32.416327613782698</v>
      </c>
      <c r="AI1219" s="82">
        <v>-32.416327613782698</v>
      </c>
      <c r="AJ1219" s="82">
        <v>-32.416327613782698</v>
      </c>
      <c r="AK1219" s="82">
        <v>-32.416327613782698</v>
      </c>
    </row>
    <row r="1220" spans="1:37" s="82" customFormat="1" x14ac:dyDescent="0.3">
      <c r="A1220" s="100" t="str">
        <f t="shared" si="23"/>
        <v>SDGbaseTRA_UrbIRT_v7trnsfrx_rowhhd-0</v>
      </c>
      <c r="B1220" s="101" t="s">
        <v>220</v>
      </c>
      <c r="C1220" s="102" t="s">
        <v>325</v>
      </c>
      <c r="D1220" s="84" t="s">
        <v>194</v>
      </c>
      <c r="E1220" s="82" t="s">
        <v>84</v>
      </c>
      <c r="F1220" s="82">
        <v>2.9558537024277999E-2</v>
      </c>
      <c r="G1220" s="82">
        <v>2.9558537024277999E-2</v>
      </c>
      <c r="H1220" s="82">
        <v>2.9558537024277999E-2</v>
      </c>
      <c r="I1220" s="82">
        <v>2.9558537024277999E-2</v>
      </c>
      <c r="J1220" s="82">
        <v>2.9558537024277999E-2</v>
      </c>
      <c r="K1220" s="82">
        <v>2.9558537024277999E-2</v>
      </c>
      <c r="L1220" s="82">
        <v>2.9558537024277999E-2</v>
      </c>
      <c r="M1220" s="82">
        <v>2.9558537024277999E-2</v>
      </c>
      <c r="N1220" s="82">
        <v>2.9558537024277999E-2</v>
      </c>
      <c r="O1220" s="82">
        <v>2.9558537024277999E-2</v>
      </c>
      <c r="P1220" s="82">
        <v>2.9558537024277999E-2</v>
      </c>
      <c r="Q1220" s="82">
        <v>2.9558537024277999E-2</v>
      </c>
      <c r="R1220" s="82">
        <v>2.9558537024277999E-2</v>
      </c>
      <c r="S1220" s="82">
        <v>2.9558537024277999E-2</v>
      </c>
      <c r="T1220" s="82">
        <v>2.9558537024277999E-2</v>
      </c>
      <c r="U1220" s="82">
        <v>2.9558537024277999E-2</v>
      </c>
      <c r="V1220" s="82">
        <v>2.9558537024277999E-2</v>
      </c>
      <c r="W1220" s="82">
        <v>2.9558537024277999E-2</v>
      </c>
      <c r="X1220" s="82">
        <v>2.9558537024277999E-2</v>
      </c>
      <c r="Y1220" s="82">
        <v>2.9558537024277999E-2</v>
      </c>
      <c r="Z1220" s="82">
        <v>2.9558537024277999E-2</v>
      </c>
      <c r="AA1220" s="82">
        <v>2.9558537024277999E-2</v>
      </c>
      <c r="AB1220" s="82">
        <v>2.9558537024277999E-2</v>
      </c>
      <c r="AC1220" s="82">
        <v>2.9558537024277999E-2</v>
      </c>
      <c r="AD1220" s="82">
        <v>2.9558537024277999E-2</v>
      </c>
      <c r="AE1220" s="82">
        <v>2.9558537024277999E-2</v>
      </c>
      <c r="AF1220" s="82">
        <v>2.9558537024277999E-2</v>
      </c>
      <c r="AG1220" s="82">
        <v>2.9558537024277999E-2</v>
      </c>
      <c r="AH1220" s="82">
        <v>2.9558537024277999E-2</v>
      </c>
      <c r="AI1220" s="82">
        <v>2.9558537024277999E-2</v>
      </c>
      <c r="AJ1220" s="82">
        <v>2.9558537024277999E-2</v>
      </c>
      <c r="AK1220" s="82">
        <v>2.9558537024277999E-2</v>
      </c>
    </row>
    <row r="1221" spans="1:37" s="82" customFormat="1" x14ac:dyDescent="0.3">
      <c r="A1221" s="100" t="str">
        <f t="shared" si="23"/>
        <v>SDGbaseTRA_UrbIRT_v7trnsfrx_rowhhd-1</v>
      </c>
      <c r="B1221" s="101" t="s">
        <v>220</v>
      </c>
      <c r="C1221" s="102" t="s">
        <v>325</v>
      </c>
      <c r="D1221" s="84" t="s">
        <v>194</v>
      </c>
      <c r="E1221" s="82" t="s">
        <v>85</v>
      </c>
      <c r="F1221" s="82">
        <v>6.0737858203831901E-2</v>
      </c>
      <c r="G1221" s="82">
        <v>6.0737858203831901E-2</v>
      </c>
      <c r="H1221" s="82">
        <v>6.0737858203831901E-2</v>
      </c>
      <c r="I1221" s="82">
        <v>6.0737858203831901E-2</v>
      </c>
      <c r="J1221" s="82">
        <v>6.0737858203831901E-2</v>
      </c>
      <c r="K1221" s="82">
        <v>6.0737858203831901E-2</v>
      </c>
      <c r="L1221" s="82">
        <v>6.0737858203831901E-2</v>
      </c>
      <c r="M1221" s="82">
        <v>6.0737858203831901E-2</v>
      </c>
      <c r="N1221" s="82">
        <v>6.0737858203831901E-2</v>
      </c>
      <c r="O1221" s="82">
        <v>6.0737858203831901E-2</v>
      </c>
      <c r="P1221" s="82">
        <v>6.0737858203831901E-2</v>
      </c>
      <c r="Q1221" s="82">
        <v>6.0737858203831901E-2</v>
      </c>
      <c r="R1221" s="82">
        <v>6.0737858203831901E-2</v>
      </c>
      <c r="S1221" s="82">
        <v>6.0737858203831901E-2</v>
      </c>
      <c r="T1221" s="82">
        <v>6.0737858203831901E-2</v>
      </c>
      <c r="U1221" s="82">
        <v>6.0737858203831901E-2</v>
      </c>
      <c r="V1221" s="82">
        <v>6.0737858203831901E-2</v>
      </c>
      <c r="W1221" s="82">
        <v>6.0737858203831901E-2</v>
      </c>
      <c r="X1221" s="82">
        <v>6.0737858203831901E-2</v>
      </c>
      <c r="Y1221" s="82">
        <v>6.0737858203831901E-2</v>
      </c>
      <c r="Z1221" s="82">
        <v>6.0737858203831901E-2</v>
      </c>
      <c r="AA1221" s="82">
        <v>6.0737858203831901E-2</v>
      </c>
      <c r="AB1221" s="82">
        <v>6.0737858203831901E-2</v>
      </c>
      <c r="AC1221" s="82">
        <v>6.0737858203831901E-2</v>
      </c>
      <c r="AD1221" s="82">
        <v>6.0737858203831901E-2</v>
      </c>
      <c r="AE1221" s="82">
        <v>6.0737858203831901E-2</v>
      </c>
      <c r="AF1221" s="82">
        <v>6.0737858203831901E-2</v>
      </c>
      <c r="AG1221" s="82">
        <v>6.0737858203831901E-2</v>
      </c>
      <c r="AH1221" s="82">
        <v>6.0737858203831901E-2</v>
      </c>
      <c r="AI1221" s="82">
        <v>6.0737858203831901E-2</v>
      </c>
      <c r="AJ1221" s="82">
        <v>6.0737858203831901E-2</v>
      </c>
      <c r="AK1221" s="82">
        <v>6.0737858203831901E-2</v>
      </c>
    </row>
    <row r="1222" spans="1:37" s="82" customFormat="1" x14ac:dyDescent="0.3">
      <c r="A1222" s="100" t="str">
        <f t="shared" si="23"/>
        <v>SDGbaseTRA_UrbIRT_v7trnsfrx_rowhhd-2</v>
      </c>
      <c r="B1222" s="101" t="s">
        <v>220</v>
      </c>
      <c r="C1222" s="102" t="s">
        <v>325</v>
      </c>
      <c r="D1222" s="84" t="s">
        <v>194</v>
      </c>
      <c r="E1222" s="82" t="s">
        <v>86</v>
      </c>
      <c r="F1222" s="82">
        <v>0.132672966576039</v>
      </c>
      <c r="G1222" s="82">
        <v>0.132672966576039</v>
      </c>
      <c r="H1222" s="82">
        <v>0.132672966576039</v>
      </c>
      <c r="I1222" s="82">
        <v>0.132672966576039</v>
      </c>
      <c r="J1222" s="82">
        <v>0.132672966576039</v>
      </c>
      <c r="K1222" s="82">
        <v>0.132672966576039</v>
      </c>
      <c r="L1222" s="82">
        <v>0.132672966576039</v>
      </c>
      <c r="M1222" s="82">
        <v>0.132672966576039</v>
      </c>
      <c r="N1222" s="82">
        <v>0.132672966576039</v>
      </c>
      <c r="O1222" s="82">
        <v>0.132672966576039</v>
      </c>
      <c r="P1222" s="82">
        <v>0.132672966576039</v>
      </c>
      <c r="Q1222" s="82">
        <v>0.132672966576039</v>
      </c>
      <c r="R1222" s="82">
        <v>0.132672966576039</v>
      </c>
      <c r="S1222" s="82">
        <v>0.132672966576039</v>
      </c>
      <c r="T1222" s="82">
        <v>0.132672966576039</v>
      </c>
      <c r="U1222" s="82">
        <v>0.132672966576039</v>
      </c>
      <c r="V1222" s="82">
        <v>0.132672966576039</v>
      </c>
      <c r="W1222" s="82">
        <v>0.132672966576039</v>
      </c>
      <c r="X1222" s="82">
        <v>0.132672966576039</v>
      </c>
      <c r="Y1222" s="82">
        <v>0.132672966576039</v>
      </c>
      <c r="Z1222" s="82">
        <v>0.132672966576039</v>
      </c>
      <c r="AA1222" s="82">
        <v>0.132672966576039</v>
      </c>
      <c r="AB1222" s="82">
        <v>0.132672966576039</v>
      </c>
      <c r="AC1222" s="82">
        <v>0.132672966576039</v>
      </c>
      <c r="AD1222" s="82">
        <v>0.132672966576039</v>
      </c>
      <c r="AE1222" s="82">
        <v>0.132672966576039</v>
      </c>
      <c r="AF1222" s="82">
        <v>0.132672966576039</v>
      </c>
      <c r="AG1222" s="82">
        <v>0.132672966576039</v>
      </c>
      <c r="AH1222" s="82">
        <v>0.132672966576039</v>
      </c>
      <c r="AI1222" s="82">
        <v>0.132672966576039</v>
      </c>
      <c r="AJ1222" s="82">
        <v>0.132672966576039</v>
      </c>
      <c r="AK1222" s="82">
        <v>0.132672966576039</v>
      </c>
    </row>
    <row r="1223" spans="1:37" s="82" customFormat="1" x14ac:dyDescent="0.3">
      <c r="A1223" s="100" t="str">
        <f t="shared" si="23"/>
        <v>SDGbaseTRA_UrbIRT_v7trnsfrx_rowhhd-3</v>
      </c>
      <c r="B1223" s="101" t="s">
        <v>220</v>
      </c>
      <c r="C1223" s="102" t="s">
        <v>325</v>
      </c>
      <c r="D1223" s="84" t="s">
        <v>194</v>
      </c>
      <c r="E1223" s="82" t="s">
        <v>87</v>
      </c>
      <c r="F1223" s="82">
        <v>0.206152741521125</v>
      </c>
      <c r="G1223" s="82">
        <v>0.206152741521125</v>
      </c>
      <c r="H1223" s="82">
        <v>0.206152741521125</v>
      </c>
      <c r="I1223" s="82">
        <v>0.206152741521125</v>
      </c>
      <c r="J1223" s="82">
        <v>0.206152741521125</v>
      </c>
      <c r="K1223" s="82">
        <v>0.206152741521125</v>
      </c>
      <c r="L1223" s="82">
        <v>0.206152741521125</v>
      </c>
      <c r="M1223" s="82">
        <v>0.206152741521125</v>
      </c>
      <c r="N1223" s="82">
        <v>0.206152741521125</v>
      </c>
      <c r="O1223" s="82">
        <v>0.206152741521125</v>
      </c>
      <c r="P1223" s="82">
        <v>0.206152741521125</v>
      </c>
      <c r="Q1223" s="82">
        <v>0.206152741521125</v>
      </c>
      <c r="R1223" s="82">
        <v>0.206152741521125</v>
      </c>
      <c r="S1223" s="82">
        <v>0.206152741521125</v>
      </c>
      <c r="T1223" s="82">
        <v>0.206152741521125</v>
      </c>
      <c r="U1223" s="82">
        <v>0.206152741521125</v>
      </c>
      <c r="V1223" s="82">
        <v>0.206152741521125</v>
      </c>
      <c r="W1223" s="82">
        <v>0.206152741521125</v>
      </c>
      <c r="X1223" s="82">
        <v>0.206152741521125</v>
      </c>
      <c r="Y1223" s="82">
        <v>0.206152741521125</v>
      </c>
      <c r="Z1223" s="82">
        <v>0.206152741521125</v>
      </c>
      <c r="AA1223" s="82">
        <v>0.206152741521125</v>
      </c>
      <c r="AB1223" s="82">
        <v>0.206152741521125</v>
      </c>
      <c r="AC1223" s="82">
        <v>0.206152741521125</v>
      </c>
      <c r="AD1223" s="82">
        <v>0.206152741521125</v>
      </c>
      <c r="AE1223" s="82">
        <v>0.206152741521125</v>
      </c>
      <c r="AF1223" s="82">
        <v>0.206152741521125</v>
      </c>
      <c r="AG1223" s="82">
        <v>0.206152741521125</v>
      </c>
      <c r="AH1223" s="82">
        <v>0.206152741521125</v>
      </c>
      <c r="AI1223" s="82">
        <v>0.206152741521125</v>
      </c>
      <c r="AJ1223" s="82">
        <v>0.206152741521125</v>
      </c>
      <c r="AK1223" s="82">
        <v>0.206152741521125</v>
      </c>
    </row>
    <row r="1224" spans="1:37" s="82" customFormat="1" x14ac:dyDescent="0.3">
      <c r="A1224" s="100" t="str">
        <f t="shared" si="23"/>
        <v>SDGbaseTRA_UrbIRT_v7trnsfrx_rowhhd-4</v>
      </c>
      <c r="B1224" s="101" t="s">
        <v>220</v>
      </c>
      <c r="C1224" s="102" t="s">
        <v>325</v>
      </c>
      <c r="D1224" s="84" t="s">
        <v>194</v>
      </c>
      <c r="E1224" s="82" t="s">
        <v>88</v>
      </c>
      <c r="F1224" s="82">
        <v>0.20943764483930299</v>
      </c>
      <c r="G1224" s="82">
        <v>0.20943764483930299</v>
      </c>
      <c r="H1224" s="82">
        <v>0.20943764483930299</v>
      </c>
      <c r="I1224" s="82">
        <v>0.20943764483930299</v>
      </c>
      <c r="J1224" s="82">
        <v>0.20943764483930299</v>
      </c>
      <c r="K1224" s="82">
        <v>0.20943764483930299</v>
      </c>
      <c r="L1224" s="82">
        <v>0.20943764483930299</v>
      </c>
      <c r="M1224" s="82">
        <v>0.20943764483930299</v>
      </c>
      <c r="N1224" s="82">
        <v>0.20943764483930299</v>
      </c>
      <c r="O1224" s="82">
        <v>0.20943764483930299</v>
      </c>
      <c r="P1224" s="82">
        <v>0.20943764483930299</v>
      </c>
      <c r="Q1224" s="82">
        <v>0.20943764483930299</v>
      </c>
      <c r="R1224" s="82">
        <v>0.20943764483930299</v>
      </c>
      <c r="S1224" s="82">
        <v>0.20943764483930299</v>
      </c>
      <c r="T1224" s="82">
        <v>0.20943764483930299</v>
      </c>
      <c r="U1224" s="82">
        <v>0.20943764483930299</v>
      </c>
      <c r="V1224" s="82">
        <v>0.20943764483930299</v>
      </c>
      <c r="W1224" s="82">
        <v>0.20943764483930299</v>
      </c>
      <c r="X1224" s="82">
        <v>0.20943764483930299</v>
      </c>
      <c r="Y1224" s="82">
        <v>0.20943764483930299</v>
      </c>
      <c r="Z1224" s="82">
        <v>0.20943764483930299</v>
      </c>
      <c r="AA1224" s="82">
        <v>0.20943764483930299</v>
      </c>
      <c r="AB1224" s="82">
        <v>0.20943764483930299</v>
      </c>
      <c r="AC1224" s="82">
        <v>0.20943764483930299</v>
      </c>
      <c r="AD1224" s="82">
        <v>0.20943764483930299</v>
      </c>
      <c r="AE1224" s="82">
        <v>0.20943764483930299</v>
      </c>
      <c r="AF1224" s="82">
        <v>0.20943764483930299</v>
      </c>
      <c r="AG1224" s="82">
        <v>0.20943764483930299</v>
      </c>
      <c r="AH1224" s="82">
        <v>0.20943764483930299</v>
      </c>
      <c r="AI1224" s="82">
        <v>0.20943764483930299</v>
      </c>
      <c r="AJ1224" s="82">
        <v>0.20943764483930299</v>
      </c>
      <c r="AK1224" s="82">
        <v>0.20943764483930299</v>
      </c>
    </row>
    <row r="1225" spans="1:37" s="82" customFormat="1" x14ac:dyDescent="0.3">
      <c r="A1225" s="100" t="str">
        <f t="shared" si="23"/>
        <v>SDGbaseTRA_UrbIRT_v7trnsfrx_rowhhd-5</v>
      </c>
      <c r="B1225" s="101" t="s">
        <v>220</v>
      </c>
      <c r="C1225" s="102" t="s">
        <v>325</v>
      </c>
      <c r="D1225" s="84" t="s">
        <v>194</v>
      </c>
      <c r="E1225" s="82" t="s">
        <v>89</v>
      </c>
      <c r="F1225" s="82">
        <v>0.29828284698503399</v>
      </c>
      <c r="G1225" s="82">
        <v>0.29828284698503399</v>
      </c>
      <c r="H1225" s="82">
        <v>0.29828284698503399</v>
      </c>
      <c r="I1225" s="82">
        <v>0.29828284698503399</v>
      </c>
      <c r="J1225" s="82">
        <v>0.29828284698503399</v>
      </c>
      <c r="K1225" s="82">
        <v>0.29828284698503399</v>
      </c>
      <c r="L1225" s="82">
        <v>0.29828284698503399</v>
      </c>
      <c r="M1225" s="82">
        <v>0.29828284698503399</v>
      </c>
      <c r="N1225" s="82">
        <v>0.29828284698503399</v>
      </c>
      <c r="O1225" s="82">
        <v>0.29828284698503399</v>
      </c>
      <c r="P1225" s="82">
        <v>0.29828284698503399</v>
      </c>
      <c r="Q1225" s="82">
        <v>0.29828284698503399</v>
      </c>
      <c r="R1225" s="82">
        <v>0.29828284698503399</v>
      </c>
      <c r="S1225" s="82">
        <v>0.29828284698503399</v>
      </c>
      <c r="T1225" s="82">
        <v>0.29828284698503399</v>
      </c>
      <c r="U1225" s="82">
        <v>0.29828284698503399</v>
      </c>
      <c r="V1225" s="82">
        <v>0.29828284698503399</v>
      </c>
      <c r="W1225" s="82">
        <v>0.29828284698503399</v>
      </c>
      <c r="X1225" s="82">
        <v>0.29828284698503399</v>
      </c>
      <c r="Y1225" s="82">
        <v>0.29828284698503399</v>
      </c>
      <c r="Z1225" s="82">
        <v>0.29828284698503399</v>
      </c>
      <c r="AA1225" s="82">
        <v>0.29828284698503399</v>
      </c>
      <c r="AB1225" s="82">
        <v>0.29828284698503399</v>
      </c>
      <c r="AC1225" s="82">
        <v>0.29828284698503399</v>
      </c>
      <c r="AD1225" s="82">
        <v>0.29828284698503399</v>
      </c>
      <c r="AE1225" s="82">
        <v>0.29828284698503399</v>
      </c>
      <c r="AF1225" s="82">
        <v>0.29828284698503399</v>
      </c>
      <c r="AG1225" s="82">
        <v>0.29828284698503399</v>
      </c>
      <c r="AH1225" s="82">
        <v>0.29828284698503399</v>
      </c>
      <c r="AI1225" s="82">
        <v>0.29828284698503399</v>
      </c>
      <c r="AJ1225" s="82">
        <v>0.29828284698503399</v>
      </c>
      <c r="AK1225" s="82">
        <v>0.29828284698503399</v>
      </c>
    </row>
    <row r="1226" spans="1:37" s="82" customFormat="1" x14ac:dyDescent="0.3">
      <c r="A1226" s="100" t="str">
        <f t="shared" si="23"/>
        <v>SDGbaseTRA_UrbIRT_v7trnsfrx_rowhhd-6</v>
      </c>
      <c r="B1226" s="101" t="s">
        <v>220</v>
      </c>
      <c r="C1226" s="102" t="s">
        <v>325</v>
      </c>
      <c r="D1226" s="84" t="s">
        <v>194</v>
      </c>
      <c r="E1226" s="82" t="s">
        <v>90</v>
      </c>
      <c r="F1226" s="82">
        <v>0.55915071720831799</v>
      </c>
      <c r="G1226" s="82">
        <v>0.55915071720831799</v>
      </c>
      <c r="H1226" s="82">
        <v>0.55915071720831799</v>
      </c>
      <c r="I1226" s="82">
        <v>0.55915071720831799</v>
      </c>
      <c r="J1226" s="82">
        <v>0.55915071720831799</v>
      </c>
      <c r="K1226" s="82">
        <v>0.55915071720831799</v>
      </c>
      <c r="L1226" s="82">
        <v>0.55915071720831799</v>
      </c>
      <c r="M1226" s="82">
        <v>0.55915071720831799</v>
      </c>
      <c r="N1226" s="82">
        <v>0.55915071720831799</v>
      </c>
      <c r="O1226" s="82">
        <v>0.55915071720831799</v>
      </c>
      <c r="P1226" s="82">
        <v>0.55915071720831799</v>
      </c>
      <c r="Q1226" s="82">
        <v>0.55915071720831799</v>
      </c>
      <c r="R1226" s="82">
        <v>0.55915071720831799</v>
      </c>
      <c r="S1226" s="82">
        <v>0.55915071720831799</v>
      </c>
      <c r="T1226" s="82">
        <v>0.55915071720831799</v>
      </c>
      <c r="U1226" s="82">
        <v>0.55915071720831799</v>
      </c>
      <c r="V1226" s="82">
        <v>0.55915071720831799</v>
      </c>
      <c r="W1226" s="82">
        <v>0.55915071720831799</v>
      </c>
      <c r="X1226" s="82">
        <v>0.55915071720831799</v>
      </c>
      <c r="Y1226" s="82">
        <v>0.55915071720831799</v>
      </c>
      <c r="Z1226" s="82">
        <v>0.55915071720831799</v>
      </c>
      <c r="AA1226" s="82">
        <v>0.55915071720831799</v>
      </c>
      <c r="AB1226" s="82">
        <v>0.55915071720831799</v>
      </c>
      <c r="AC1226" s="82">
        <v>0.55915071720831799</v>
      </c>
      <c r="AD1226" s="82">
        <v>0.55915071720831799</v>
      </c>
      <c r="AE1226" s="82">
        <v>0.55915071720831799</v>
      </c>
      <c r="AF1226" s="82">
        <v>0.55915071720831799</v>
      </c>
      <c r="AG1226" s="82">
        <v>0.55915071720831799</v>
      </c>
      <c r="AH1226" s="82">
        <v>0.55915071720831799</v>
      </c>
      <c r="AI1226" s="82">
        <v>0.55915071720831799</v>
      </c>
      <c r="AJ1226" s="82">
        <v>0.55915071720831799</v>
      </c>
      <c r="AK1226" s="82">
        <v>0.55915071720831799</v>
      </c>
    </row>
    <row r="1227" spans="1:37" s="82" customFormat="1" x14ac:dyDescent="0.3">
      <c r="A1227" s="100" t="str">
        <f t="shared" si="23"/>
        <v>SDGbaseTRA_UrbIRT_v7trnsfrx_rowhhd-7</v>
      </c>
      <c r="B1227" s="101" t="s">
        <v>220</v>
      </c>
      <c r="C1227" s="102" t="s">
        <v>325</v>
      </c>
      <c r="D1227" s="84" t="s">
        <v>194</v>
      </c>
      <c r="E1227" s="82" t="s">
        <v>91</v>
      </c>
      <c r="F1227" s="82">
        <v>0.68306578145445995</v>
      </c>
      <c r="G1227" s="82">
        <v>0.68306578145445995</v>
      </c>
      <c r="H1227" s="82">
        <v>0.68306578145445995</v>
      </c>
      <c r="I1227" s="82">
        <v>0.68306578145445995</v>
      </c>
      <c r="J1227" s="82">
        <v>0.68306578145445995</v>
      </c>
      <c r="K1227" s="82">
        <v>0.68306578145445995</v>
      </c>
      <c r="L1227" s="82">
        <v>0.68306578145445995</v>
      </c>
      <c r="M1227" s="82">
        <v>0.68306578145445995</v>
      </c>
      <c r="N1227" s="82">
        <v>0.68306578145445995</v>
      </c>
      <c r="O1227" s="82">
        <v>0.68306578145445995</v>
      </c>
      <c r="P1227" s="82">
        <v>0.68306578145445995</v>
      </c>
      <c r="Q1227" s="82">
        <v>0.68306578145445995</v>
      </c>
      <c r="R1227" s="82">
        <v>0.68306578145445995</v>
      </c>
      <c r="S1227" s="82">
        <v>0.68306578145445995</v>
      </c>
      <c r="T1227" s="82">
        <v>0.68306578145445995</v>
      </c>
      <c r="U1227" s="82">
        <v>0.68306578145445995</v>
      </c>
      <c r="V1227" s="82">
        <v>0.68306578145445995</v>
      </c>
      <c r="W1227" s="82">
        <v>0.68306578145445995</v>
      </c>
      <c r="X1227" s="82">
        <v>0.68306578145445995</v>
      </c>
      <c r="Y1227" s="82">
        <v>0.68306578145445995</v>
      </c>
      <c r="Z1227" s="82">
        <v>0.68306578145445995</v>
      </c>
      <c r="AA1227" s="82">
        <v>0.68306578145445995</v>
      </c>
      <c r="AB1227" s="82">
        <v>0.68306578145445995</v>
      </c>
      <c r="AC1227" s="82">
        <v>0.68306578145445995</v>
      </c>
      <c r="AD1227" s="82">
        <v>0.68306578145445995</v>
      </c>
      <c r="AE1227" s="82">
        <v>0.68306578145445995</v>
      </c>
      <c r="AF1227" s="82">
        <v>0.68306578145445995</v>
      </c>
      <c r="AG1227" s="82">
        <v>0.68306578145445995</v>
      </c>
      <c r="AH1227" s="82">
        <v>0.68306578145445995</v>
      </c>
      <c r="AI1227" s="82">
        <v>0.68306578145445995</v>
      </c>
      <c r="AJ1227" s="82">
        <v>0.68306578145445995</v>
      </c>
      <c r="AK1227" s="82">
        <v>0.68306578145445995</v>
      </c>
    </row>
    <row r="1228" spans="1:37" s="82" customFormat="1" x14ac:dyDescent="0.3">
      <c r="A1228" s="100" t="str">
        <f t="shared" si="23"/>
        <v>SDGbaseTRA_UrbIRT_v7trnsfrx_rowhhd-8</v>
      </c>
      <c r="B1228" s="101" t="s">
        <v>220</v>
      </c>
      <c r="C1228" s="102" t="s">
        <v>325</v>
      </c>
      <c r="D1228" s="84" t="s">
        <v>194</v>
      </c>
      <c r="E1228" s="82" t="s">
        <v>92</v>
      </c>
      <c r="F1228" s="82">
        <v>2.3350091454819899</v>
      </c>
      <c r="G1228" s="82">
        <v>2.3350091454819899</v>
      </c>
      <c r="H1228" s="82">
        <v>2.3350091454819899</v>
      </c>
      <c r="I1228" s="82">
        <v>2.3350091454819899</v>
      </c>
      <c r="J1228" s="82">
        <v>2.3350091454819899</v>
      </c>
      <c r="K1228" s="82">
        <v>2.3350091454819899</v>
      </c>
      <c r="L1228" s="82">
        <v>2.3350091454819899</v>
      </c>
      <c r="M1228" s="82">
        <v>2.3350091454819899</v>
      </c>
      <c r="N1228" s="82">
        <v>2.3350091454819899</v>
      </c>
      <c r="O1228" s="82">
        <v>2.3350091454819899</v>
      </c>
      <c r="P1228" s="82">
        <v>2.3350091454819899</v>
      </c>
      <c r="Q1228" s="82">
        <v>2.3350091454819899</v>
      </c>
      <c r="R1228" s="82">
        <v>2.3350091454819899</v>
      </c>
      <c r="S1228" s="82">
        <v>2.3350091454819899</v>
      </c>
      <c r="T1228" s="82">
        <v>2.3350091454819899</v>
      </c>
      <c r="U1228" s="82">
        <v>2.3350091454819899</v>
      </c>
      <c r="V1228" s="82">
        <v>2.3350091454819899</v>
      </c>
      <c r="W1228" s="82">
        <v>2.3350091454819899</v>
      </c>
      <c r="X1228" s="82">
        <v>2.3350091454819899</v>
      </c>
      <c r="Y1228" s="82">
        <v>2.3350091454819899</v>
      </c>
      <c r="Z1228" s="82">
        <v>2.3350091454819899</v>
      </c>
      <c r="AA1228" s="82">
        <v>2.3350091454819899</v>
      </c>
      <c r="AB1228" s="82">
        <v>2.3350091454819899</v>
      </c>
      <c r="AC1228" s="82">
        <v>2.3350091454819899</v>
      </c>
      <c r="AD1228" s="82">
        <v>2.3350091454819899</v>
      </c>
      <c r="AE1228" s="82">
        <v>2.3350091454819899</v>
      </c>
      <c r="AF1228" s="82">
        <v>2.3350091454819899</v>
      </c>
      <c r="AG1228" s="82">
        <v>2.3350091454819899</v>
      </c>
      <c r="AH1228" s="82">
        <v>2.3350091454819899</v>
      </c>
      <c r="AI1228" s="82">
        <v>2.3350091454819899</v>
      </c>
      <c r="AJ1228" s="82">
        <v>2.3350091454819899</v>
      </c>
      <c r="AK1228" s="82">
        <v>2.3350091454819899</v>
      </c>
    </row>
    <row r="1229" spans="1:37" s="82" customFormat="1" x14ac:dyDescent="0.3">
      <c r="A1229" s="100" t="str">
        <f t="shared" si="23"/>
        <v>SDGbaseTRA_UrbIRT_v7trnsfrx_rowhhd-9</v>
      </c>
      <c r="B1229" s="101" t="s">
        <v>220</v>
      </c>
      <c r="C1229" s="102" t="s">
        <v>325</v>
      </c>
      <c r="D1229" s="84" t="s">
        <v>194</v>
      </c>
      <c r="E1229" s="82" t="s">
        <v>93</v>
      </c>
      <c r="F1229" s="82">
        <v>8.8179239513541408</v>
      </c>
      <c r="G1229" s="82">
        <v>8.8179239513541408</v>
      </c>
      <c r="H1229" s="82">
        <v>8.8179239513541408</v>
      </c>
      <c r="I1229" s="82">
        <v>8.8179239513541408</v>
      </c>
      <c r="J1229" s="82">
        <v>8.8179239513541408</v>
      </c>
      <c r="K1229" s="82">
        <v>8.8179239513541408</v>
      </c>
      <c r="L1229" s="82">
        <v>8.8179239513541408</v>
      </c>
      <c r="M1229" s="82">
        <v>8.8179239513541408</v>
      </c>
      <c r="N1229" s="82">
        <v>8.8179239513541408</v>
      </c>
      <c r="O1229" s="82">
        <v>8.8179239513541408</v>
      </c>
      <c r="P1229" s="82">
        <v>8.8179239513541408</v>
      </c>
      <c r="Q1229" s="82">
        <v>8.8179239513541408</v>
      </c>
      <c r="R1229" s="82">
        <v>8.8179239513541408</v>
      </c>
      <c r="S1229" s="82">
        <v>8.8179239513541408</v>
      </c>
      <c r="T1229" s="82">
        <v>8.8179239513541408</v>
      </c>
      <c r="U1229" s="82">
        <v>8.8179239513541408</v>
      </c>
      <c r="V1229" s="82">
        <v>8.8179239513541408</v>
      </c>
      <c r="W1229" s="82">
        <v>8.8179239513541408</v>
      </c>
      <c r="X1229" s="82">
        <v>8.8179239513541408</v>
      </c>
      <c r="Y1229" s="82">
        <v>8.8179239513541408</v>
      </c>
      <c r="Z1229" s="82">
        <v>8.8179239513541408</v>
      </c>
      <c r="AA1229" s="82">
        <v>8.8179239513541408</v>
      </c>
      <c r="AB1229" s="82">
        <v>8.8179239513541408</v>
      </c>
      <c r="AC1229" s="82">
        <v>8.8179239513541408</v>
      </c>
      <c r="AD1229" s="82">
        <v>8.8179239513541408</v>
      </c>
      <c r="AE1229" s="82">
        <v>8.8179239513541408</v>
      </c>
      <c r="AF1229" s="82">
        <v>8.8179239513541408</v>
      </c>
      <c r="AG1229" s="82">
        <v>8.8179239513541408</v>
      </c>
      <c r="AH1229" s="82">
        <v>8.8179239513541408</v>
      </c>
      <c r="AI1229" s="82">
        <v>8.8179239513541408</v>
      </c>
      <c r="AJ1229" s="82">
        <v>8.8179239513541408</v>
      </c>
      <c r="AK1229" s="82">
        <v>8.8179239513541408</v>
      </c>
    </row>
    <row r="1230" spans="1:37" s="82" customFormat="1" x14ac:dyDescent="0.3">
      <c r="A1230" s="100" t="str">
        <f t="shared" si="23"/>
        <v>SDGbaseTRA_UrbIRT_v7trnsfrx_rowgov</v>
      </c>
      <c r="B1230" s="101" t="s">
        <v>220</v>
      </c>
      <c r="C1230" s="102" t="s">
        <v>325</v>
      </c>
      <c r="D1230" s="84" t="s">
        <v>194</v>
      </c>
      <c r="E1230" s="82" t="s">
        <v>195</v>
      </c>
      <c r="F1230" s="82">
        <v>-48.311760195367</v>
      </c>
      <c r="G1230" s="82">
        <v>-48.311760195367</v>
      </c>
      <c r="H1230" s="82">
        <v>-48.311760195367</v>
      </c>
      <c r="I1230" s="82">
        <v>-48.311760195367</v>
      </c>
      <c r="J1230" s="82">
        <v>-48.311760195367</v>
      </c>
      <c r="K1230" s="82">
        <v>-48.311760195367</v>
      </c>
      <c r="L1230" s="82">
        <v>-48.311760195367</v>
      </c>
      <c r="M1230" s="82">
        <v>-48.311760195367</v>
      </c>
      <c r="N1230" s="82">
        <v>-48.311760195367</v>
      </c>
      <c r="O1230" s="82">
        <v>-48.311760195367</v>
      </c>
      <c r="P1230" s="82">
        <v>-48.311760195367</v>
      </c>
      <c r="Q1230" s="82">
        <v>-48.311760195367</v>
      </c>
      <c r="R1230" s="82">
        <v>-48.311760195367</v>
      </c>
      <c r="S1230" s="82">
        <v>-48.311760195367</v>
      </c>
      <c r="T1230" s="82">
        <v>-48.311760195367</v>
      </c>
      <c r="U1230" s="82">
        <v>-48.311760195367</v>
      </c>
      <c r="V1230" s="82">
        <v>-48.311760195367</v>
      </c>
      <c r="W1230" s="82">
        <v>-48.311760195367</v>
      </c>
      <c r="X1230" s="82">
        <v>-48.311760195367</v>
      </c>
      <c r="Y1230" s="82">
        <v>-48.311760195367</v>
      </c>
      <c r="Z1230" s="82">
        <v>-48.311760195367</v>
      </c>
      <c r="AA1230" s="82">
        <v>-48.311760195367</v>
      </c>
      <c r="AB1230" s="82">
        <v>-48.311760195367</v>
      </c>
      <c r="AC1230" s="82">
        <v>-48.311760195367</v>
      </c>
      <c r="AD1230" s="82">
        <v>-48.311760195367</v>
      </c>
      <c r="AE1230" s="82">
        <v>-48.311760195367</v>
      </c>
      <c r="AF1230" s="82">
        <v>-48.311760195367</v>
      </c>
      <c r="AG1230" s="82">
        <v>-48.311760195367</v>
      </c>
      <c r="AH1230" s="82">
        <v>-48.311760195367</v>
      </c>
      <c r="AI1230" s="82">
        <v>-48.311760195367</v>
      </c>
      <c r="AJ1230" s="82">
        <v>-48.311760195367</v>
      </c>
      <c r="AK1230" s="82">
        <v>-48.311760195367</v>
      </c>
    </row>
    <row r="1231" spans="1:37" s="82" customFormat="1" x14ac:dyDescent="0.3">
      <c r="A1231" s="100" t="str">
        <f t="shared" si="23"/>
        <v>SDGbaseTRA_UrbIRT_v7C_NetTrnsGov2Instotal</v>
      </c>
      <c r="B1231" s="101" t="s">
        <v>220</v>
      </c>
      <c r="C1231" s="102" t="s">
        <v>325</v>
      </c>
      <c r="D1231" s="84" t="s">
        <v>196</v>
      </c>
      <c r="E1231" s="82" t="s">
        <v>1</v>
      </c>
      <c r="F1231" s="82">
        <v>406.47648084416699</v>
      </c>
      <c r="G1231" s="82">
        <v>406.47648084416699</v>
      </c>
      <c r="H1231" s="82">
        <v>397.54990810955201</v>
      </c>
      <c r="I1231" s="82">
        <v>403.762443250123</v>
      </c>
      <c r="J1231" s="82">
        <v>408.59438316454799</v>
      </c>
      <c r="K1231" s="82">
        <v>412.83858421069999</v>
      </c>
      <c r="L1231" s="82">
        <v>417.75252471125498</v>
      </c>
      <c r="M1231" s="82">
        <v>423.265505631069</v>
      </c>
      <c r="N1231" s="82">
        <v>428.93184453949101</v>
      </c>
      <c r="O1231" s="82">
        <v>435.10555053212101</v>
      </c>
      <c r="P1231" s="82">
        <v>442.20228840736002</v>
      </c>
      <c r="Q1231" s="82">
        <v>449.73214743193603</v>
      </c>
      <c r="R1231" s="82">
        <v>457.22497228917302</v>
      </c>
      <c r="S1231" s="82">
        <v>466.00712263481699</v>
      </c>
      <c r="T1231" s="82">
        <v>475.00934141322199</v>
      </c>
      <c r="U1231" s="82">
        <v>484.50345337214401</v>
      </c>
      <c r="V1231" s="82">
        <v>495.260576898816</v>
      </c>
      <c r="W1231" s="82">
        <v>505.86189092496898</v>
      </c>
      <c r="X1231" s="82">
        <v>516.90990249505501</v>
      </c>
      <c r="Y1231" s="82">
        <v>528.50386267617603</v>
      </c>
      <c r="Z1231" s="82">
        <v>539.60904488037795</v>
      </c>
      <c r="AA1231" s="82">
        <v>551.39087060245402</v>
      </c>
      <c r="AB1231" s="82">
        <v>563.00797820649598</v>
      </c>
      <c r="AC1231" s="82">
        <v>575.90337693254003</v>
      </c>
      <c r="AD1231" s="82">
        <v>588.17032789206803</v>
      </c>
      <c r="AE1231" s="82">
        <v>600.66391874977103</v>
      </c>
      <c r="AF1231" s="82">
        <v>613.658818682066</v>
      </c>
      <c r="AG1231" s="82">
        <v>627.18743474572204</v>
      </c>
      <c r="AH1231" s="82">
        <v>640.73305440287004</v>
      </c>
      <c r="AI1231" s="82">
        <v>644.84158627717898</v>
      </c>
      <c r="AJ1231" s="82">
        <v>647.30207394048</v>
      </c>
      <c r="AK1231" s="82">
        <v>649.50424888049895</v>
      </c>
    </row>
    <row r="1232" spans="1:37" s="82" customFormat="1" x14ac:dyDescent="0.3">
      <c r="A1232" s="100" t="str">
        <f t="shared" si="23"/>
        <v>SDGbaseTRA_UrbIRT_v7QFSXflab-p</v>
      </c>
      <c r="B1232" s="101" t="s">
        <v>220</v>
      </c>
      <c r="C1232" s="102" t="s">
        <v>325</v>
      </c>
      <c r="D1232" s="84" t="s">
        <v>198</v>
      </c>
      <c r="E1232" s="82" t="s">
        <v>199</v>
      </c>
      <c r="F1232" s="82">
        <v>3154.5511147246002</v>
      </c>
      <c r="G1232" s="82">
        <v>2922.62294347548</v>
      </c>
      <c r="H1232" s="82">
        <v>3032.6382511370398</v>
      </c>
      <c r="I1232" s="82">
        <v>3134.53051237312</v>
      </c>
      <c r="J1232" s="82">
        <v>3222.81391139586</v>
      </c>
      <c r="K1232" s="82">
        <v>3306.4513005887402</v>
      </c>
      <c r="L1232" s="82">
        <v>3391.4238759527402</v>
      </c>
      <c r="M1232" s="82">
        <v>3478.2689401841499</v>
      </c>
      <c r="N1232" s="82">
        <v>3569.3693917874698</v>
      </c>
      <c r="O1232" s="82">
        <v>3670.8443674303498</v>
      </c>
      <c r="P1232" s="82">
        <v>3780.3807734433299</v>
      </c>
      <c r="Q1232" s="82">
        <v>3893.18861771416</v>
      </c>
      <c r="R1232" s="82">
        <v>4012.0896986356101</v>
      </c>
      <c r="S1232" s="82">
        <v>4134.7229484045201</v>
      </c>
      <c r="T1232" s="82">
        <v>4261.5354072066602</v>
      </c>
      <c r="U1232" s="82">
        <v>4397.1469296163004</v>
      </c>
      <c r="V1232" s="82">
        <v>4537.6791999516499</v>
      </c>
      <c r="W1232" s="82">
        <v>4682.6671090152704</v>
      </c>
      <c r="X1232" s="82">
        <v>4833.6967738931799</v>
      </c>
      <c r="Y1232" s="82">
        <v>4984.2633212892397</v>
      </c>
      <c r="Z1232" s="82">
        <v>5134.3692099336304</v>
      </c>
      <c r="AA1232" s="82">
        <v>5283.5452092732303</v>
      </c>
      <c r="AB1232" s="82">
        <v>5443.5993071356997</v>
      </c>
      <c r="AC1232" s="82">
        <v>5607.2029720867704</v>
      </c>
      <c r="AD1232" s="82">
        <v>5769.5424987169599</v>
      </c>
      <c r="AE1232" s="82">
        <v>5935.5723923708701</v>
      </c>
      <c r="AF1232" s="82">
        <v>6106.5623407214798</v>
      </c>
      <c r="AG1232" s="82">
        <v>6277.0604350938802</v>
      </c>
      <c r="AH1232" s="82">
        <v>6393.0708529414196</v>
      </c>
      <c r="AI1232" s="82">
        <v>6465.6923091710996</v>
      </c>
      <c r="AJ1232" s="82">
        <v>6514.3921846430203</v>
      </c>
      <c r="AK1232" s="82">
        <v>6545.72964964109</v>
      </c>
    </row>
    <row r="1233" spans="1:37" s="82" customFormat="1" x14ac:dyDescent="0.3">
      <c r="A1233" s="100" t="str">
        <f t="shared" si="23"/>
        <v>SDGbaseTRA_UrbIRT_v7QFSXflab-m</v>
      </c>
      <c r="B1233" s="101" t="s">
        <v>220</v>
      </c>
      <c r="C1233" s="102" t="s">
        <v>325</v>
      </c>
      <c r="D1233" s="84" t="s">
        <v>198</v>
      </c>
      <c r="E1233" s="82" t="s">
        <v>200</v>
      </c>
      <c r="F1233" s="82">
        <v>5235.9946818431899</v>
      </c>
      <c r="G1233" s="82">
        <v>4887.4476275667103</v>
      </c>
      <c r="H1233" s="82">
        <v>5090.9266751892601</v>
      </c>
      <c r="I1233" s="82">
        <v>5267.0626647387098</v>
      </c>
      <c r="J1233" s="82">
        <v>5416.33254632023</v>
      </c>
      <c r="K1233" s="82">
        <v>5557.6564625929504</v>
      </c>
      <c r="L1233" s="82">
        <v>5702.0222297263199</v>
      </c>
      <c r="M1233" s="82">
        <v>5851.9092130759</v>
      </c>
      <c r="N1233" s="82">
        <v>6008.9761927891404</v>
      </c>
      <c r="O1233" s="82">
        <v>6172.2195490169797</v>
      </c>
      <c r="P1233" s="82">
        <v>6349.4343719445596</v>
      </c>
      <c r="Q1233" s="82">
        <v>6532.3685254472903</v>
      </c>
      <c r="R1233" s="82">
        <v>6726.3285836872101</v>
      </c>
      <c r="S1233" s="82">
        <v>6929.6160747472504</v>
      </c>
      <c r="T1233" s="82">
        <v>7142.15211254112</v>
      </c>
      <c r="U1233" s="82">
        <v>7371.8556131371297</v>
      </c>
      <c r="V1233" s="82">
        <v>7614.7482708724801</v>
      </c>
      <c r="W1233" s="82">
        <v>7866.4301959536397</v>
      </c>
      <c r="X1233" s="82">
        <v>8125.3311372329399</v>
      </c>
      <c r="Y1233" s="82">
        <v>8378.9483685997693</v>
      </c>
      <c r="Z1233" s="82">
        <v>8628.0790476306702</v>
      </c>
      <c r="AA1233" s="82">
        <v>8874.0938870457303</v>
      </c>
      <c r="AB1233" s="82">
        <v>9128.6370782419708</v>
      </c>
      <c r="AC1233" s="82">
        <v>9387.8462902765095</v>
      </c>
      <c r="AD1233" s="82">
        <v>9650.1834091618803</v>
      </c>
      <c r="AE1233" s="82">
        <v>9921.9310153058705</v>
      </c>
      <c r="AF1233" s="82">
        <v>10205.1617872607</v>
      </c>
      <c r="AG1233" s="82">
        <v>10484.106842707401</v>
      </c>
      <c r="AH1233" s="82">
        <v>10648.530995533099</v>
      </c>
      <c r="AI1233" s="82">
        <v>10726.7032565668</v>
      </c>
      <c r="AJ1233" s="82">
        <v>10758.5479997333</v>
      </c>
      <c r="AK1233" s="82">
        <v>10757.8759182623</v>
      </c>
    </row>
    <row r="1234" spans="1:37" s="82" customFormat="1" x14ac:dyDescent="0.3">
      <c r="A1234" s="100" t="str">
        <f t="shared" si="23"/>
        <v>SDGbaseTRA_UrbIRT_v7QFSXflab-s</v>
      </c>
      <c r="B1234" s="101" t="s">
        <v>220</v>
      </c>
      <c r="C1234" s="102" t="s">
        <v>325</v>
      </c>
      <c r="D1234" s="84" t="s">
        <v>198</v>
      </c>
      <c r="E1234" s="82" t="s">
        <v>201</v>
      </c>
      <c r="F1234" s="82">
        <v>4708.9378060375002</v>
      </c>
      <c r="G1234" s="82">
        <v>4347.6121759324997</v>
      </c>
      <c r="H1234" s="82">
        <v>4509.76765106529</v>
      </c>
      <c r="I1234" s="82">
        <v>4665.2521252827</v>
      </c>
      <c r="J1234" s="82">
        <v>4804.0324297718598</v>
      </c>
      <c r="K1234" s="82">
        <v>4937.1688908820997</v>
      </c>
      <c r="L1234" s="82">
        <v>5071.2306717614001</v>
      </c>
      <c r="M1234" s="82">
        <v>5208.7873116279998</v>
      </c>
      <c r="N1234" s="82">
        <v>5350.9261249794199</v>
      </c>
      <c r="O1234" s="82">
        <v>5488.8653694267696</v>
      </c>
      <c r="P1234" s="82">
        <v>5641.3706719439197</v>
      </c>
      <c r="Q1234" s="82">
        <v>5802.0264119204403</v>
      </c>
      <c r="R1234" s="82">
        <v>5971.4470323205096</v>
      </c>
      <c r="S1234" s="82">
        <v>6148.1537878791296</v>
      </c>
      <c r="T1234" s="82">
        <v>6332.26946801543</v>
      </c>
      <c r="U1234" s="82">
        <v>6528.6845607218202</v>
      </c>
      <c r="V1234" s="82">
        <v>6736.1749228267299</v>
      </c>
      <c r="W1234" s="82">
        <v>6952.0486125850302</v>
      </c>
      <c r="X1234" s="82">
        <v>7175.1862971421797</v>
      </c>
      <c r="Y1234" s="82">
        <v>7396.7681585036198</v>
      </c>
      <c r="Z1234" s="82">
        <v>7615.9538072274299</v>
      </c>
      <c r="AA1234" s="82">
        <v>7834.2310603257602</v>
      </c>
      <c r="AB1234" s="82">
        <v>8050.8088451417998</v>
      </c>
      <c r="AC1234" s="82">
        <v>8269.9421781248202</v>
      </c>
      <c r="AD1234" s="82">
        <v>8493.6871079902394</v>
      </c>
      <c r="AE1234" s="82">
        <v>8726.4040962768104</v>
      </c>
      <c r="AF1234" s="82">
        <v>8969.2779198986591</v>
      </c>
      <c r="AG1234" s="82">
        <v>9212.1365677837002</v>
      </c>
      <c r="AH1234" s="82">
        <v>9381.5968586937906</v>
      </c>
      <c r="AI1234" s="82">
        <v>9491.0156510712695</v>
      </c>
      <c r="AJ1234" s="82">
        <v>9563.2418335439197</v>
      </c>
      <c r="AK1234" s="82">
        <v>9607.2162922047501</v>
      </c>
    </row>
    <row r="1235" spans="1:37" s="82" customFormat="1" x14ac:dyDescent="0.3">
      <c r="A1235" s="100" t="str">
        <f t="shared" si="23"/>
        <v>SDGbaseTRA_UrbIRT_v7QFSXflab-t</v>
      </c>
      <c r="B1235" s="101" t="s">
        <v>220</v>
      </c>
      <c r="C1235" s="102" t="s">
        <v>325</v>
      </c>
      <c r="D1235" s="84" t="s">
        <v>198</v>
      </c>
      <c r="E1235" s="82" t="s">
        <v>202</v>
      </c>
      <c r="F1235" s="82">
        <v>3319.0950973737399</v>
      </c>
      <c r="G1235" s="82">
        <v>3025.15637016238</v>
      </c>
      <c r="H1235" s="82">
        <v>3112.0834947950302</v>
      </c>
      <c r="I1235" s="82">
        <v>3202.5632476982801</v>
      </c>
      <c r="J1235" s="82">
        <v>3286.3595446988902</v>
      </c>
      <c r="K1235" s="82">
        <v>3369.59673485656</v>
      </c>
      <c r="L1235" s="82">
        <v>3455.5547181022798</v>
      </c>
      <c r="M1235" s="82">
        <v>3545.1206369346401</v>
      </c>
      <c r="N1235" s="82">
        <v>3638.5259949244801</v>
      </c>
      <c r="O1235" s="82">
        <v>3727.68924468464</v>
      </c>
      <c r="P1235" s="82">
        <v>3827.8800945502899</v>
      </c>
      <c r="Q1235" s="82">
        <v>3935.2637780703599</v>
      </c>
      <c r="R1235" s="82">
        <v>4050.42948564365</v>
      </c>
      <c r="S1235" s="82">
        <v>4171.1990692716599</v>
      </c>
      <c r="T1235" s="82">
        <v>4297.3360488667104</v>
      </c>
      <c r="U1235" s="82">
        <v>4431.4223890990197</v>
      </c>
      <c r="V1235" s="82">
        <v>4571.7293560241196</v>
      </c>
      <c r="W1235" s="82">
        <v>4717.91857584636</v>
      </c>
      <c r="X1235" s="82">
        <v>4872.0690726147504</v>
      </c>
      <c r="Y1235" s="82">
        <v>5025.2982887122098</v>
      </c>
      <c r="Z1235" s="82">
        <v>5177.9254013002901</v>
      </c>
      <c r="AA1235" s="82">
        <v>5330.4475525527396</v>
      </c>
      <c r="AB1235" s="82">
        <v>5482.2777555191897</v>
      </c>
      <c r="AC1235" s="82">
        <v>5634.3486371600402</v>
      </c>
      <c r="AD1235" s="82">
        <v>5787.7672114979496</v>
      </c>
      <c r="AE1235" s="82">
        <v>5945.79843813766</v>
      </c>
      <c r="AF1235" s="82">
        <v>6110.0370372690504</v>
      </c>
      <c r="AG1235" s="82">
        <v>6275.6854606065699</v>
      </c>
      <c r="AH1235" s="82">
        <v>6395.8840755375804</v>
      </c>
      <c r="AI1235" s="82">
        <v>6477.51375492646</v>
      </c>
      <c r="AJ1235" s="82">
        <v>6534.6568610333597</v>
      </c>
      <c r="AK1235" s="82">
        <v>6573.2139722518796</v>
      </c>
    </row>
    <row r="1236" spans="1:37" s="82" customFormat="1" x14ac:dyDescent="0.3">
      <c r="A1236" s="100" t="str">
        <f t="shared" si="23"/>
        <v>SDGbaseTRA_UrbIRT_v7QFSXfcap</v>
      </c>
      <c r="B1236" s="101" t="s">
        <v>220</v>
      </c>
      <c r="C1236" s="102" t="s">
        <v>325</v>
      </c>
      <c r="D1236" s="84" t="s">
        <v>198</v>
      </c>
      <c r="E1236" s="82" t="s">
        <v>203</v>
      </c>
      <c r="F1236" s="82">
        <v>3799.0893858038498</v>
      </c>
      <c r="G1236" s="82">
        <v>3955.0310944371899</v>
      </c>
      <c r="H1236" s="82">
        <v>4074.8564053412802</v>
      </c>
      <c r="I1236" s="82">
        <v>4172.4187431006903</v>
      </c>
      <c r="J1236" s="82">
        <v>4268.0918019771398</v>
      </c>
      <c r="K1236" s="82">
        <v>4384.3798834374702</v>
      </c>
      <c r="L1236" s="82">
        <v>4522.0420374243804</v>
      </c>
      <c r="M1236" s="82">
        <v>4659.5429143948204</v>
      </c>
      <c r="N1236" s="82">
        <v>4794.0218532907002</v>
      </c>
      <c r="O1236" s="82">
        <v>4906.6947002855604</v>
      </c>
      <c r="P1236" s="82">
        <v>5017.7919360669703</v>
      </c>
      <c r="Q1236" s="82">
        <v>5126.5936132261104</v>
      </c>
      <c r="R1236" s="82">
        <v>5260.0506352387702</v>
      </c>
      <c r="S1236" s="82">
        <v>5394.8826614057898</v>
      </c>
      <c r="T1236" s="82">
        <v>5539.9882167678297</v>
      </c>
      <c r="U1236" s="82">
        <v>5717.0279604870302</v>
      </c>
      <c r="V1236" s="82">
        <v>5880.19354481152</v>
      </c>
      <c r="W1236" s="82">
        <v>6056.0505414580502</v>
      </c>
      <c r="X1236" s="82">
        <v>6244.9610610190903</v>
      </c>
      <c r="Y1236" s="82">
        <v>6420.1570143558101</v>
      </c>
      <c r="Z1236" s="82">
        <v>6597.3090392304302</v>
      </c>
      <c r="AA1236" s="82">
        <v>6780.3199845908102</v>
      </c>
      <c r="AB1236" s="82">
        <v>6968.7747148784501</v>
      </c>
      <c r="AC1236" s="82">
        <v>7145.5954214481999</v>
      </c>
      <c r="AD1236" s="82">
        <v>7329.4892468862499</v>
      </c>
      <c r="AE1236" s="82">
        <v>7522.2460156658299</v>
      </c>
      <c r="AF1236" s="82">
        <v>7724.7926333363403</v>
      </c>
      <c r="AG1236" s="82">
        <v>7914.3853440360699</v>
      </c>
      <c r="AH1236" s="82">
        <v>7769.5421417842799</v>
      </c>
      <c r="AI1236" s="82">
        <v>7636.8192964334003</v>
      </c>
      <c r="AJ1236" s="82">
        <v>7537.3977963964098</v>
      </c>
      <c r="AK1236" s="82">
        <v>7441.5633292314697</v>
      </c>
    </row>
    <row r="1237" spans="1:37" s="82" customFormat="1" x14ac:dyDescent="0.3">
      <c r="A1237" s="100" t="str">
        <f t="shared" si="23"/>
        <v>SDGbaseTRA_UrbIRT_v7QFSXfegy</v>
      </c>
      <c r="B1237" s="101" t="s">
        <v>220</v>
      </c>
      <c r="C1237" s="102" t="s">
        <v>325</v>
      </c>
      <c r="D1237" s="84" t="s">
        <v>198</v>
      </c>
      <c r="E1237" s="82" t="s">
        <v>204</v>
      </c>
      <c r="F1237" s="82">
        <v>200.18165765045001</v>
      </c>
      <c r="G1237" s="82">
        <v>215.86420678374199</v>
      </c>
      <c r="H1237" s="82">
        <v>219.02407371728799</v>
      </c>
      <c r="I1237" s="82">
        <v>223.56160867303899</v>
      </c>
      <c r="J1237" s="82">
        <v>229.64267777442501</v>
      </c>
      <c r="K1237" s="82">
        <v>239.73315404553799</v>
      </c>
      <c r="L1237" s="82">
        <v>250.85759625274099</v>
      </c>
      <c r="M1237" s="82">
        <v>253.18644106167901</v>
      </c>
      <c r="N1237" s="82">
        <v>251.498884324686</v>
      </c>
      <c r="O1237" s="82">
        <v>252.461212743971</v>
      </c>
      <c r="P1237" s="82">
        <v>259.6031635274</v>
      </c>
      <c r="Q1237" s="82">
        <v>267.95312398313399</v>
      </c>
      <c r="R1237" s="82">
        <v>282.59210103172302</v>
      </c>
      <c r="S1237" s="82">
        <v>293.169099268791</v>
      </c>
      <c r="T1237" s="82">
        <v>303.85552941486202</v>
      </c>
      <c r="U1237" s="82">
        <v>314.086246139384</v>
      </c>
      <c r="V1237" s="82">
        <v>314.12376577118403</v>
      </c>
      <c r="W1237" s="82">
        <v>322.29133870178202</v>
      </c>
      <c r="X1237" s="82">
        <v>344.25137955445399</v>
      </c>
      <c r="Y1237" s="82">
        <v>365.04764477481598</v>
      </c>
      <c r="Z1237" s="82">
        <v>385.79609695444799</v>
      </c>
      <c r="AA1237" s="82">
        <v>405.87416772420602</v>
      </c>
      <c r="AB1237" s="82">
        <v>427.21041412780602</v>
      </c>
      <c r="AC1237" s="82">
        <v>448.40060994619398</v>
      </c>
      <c r="AD1237" s="82">
        <v>460.92465405869399</v>
      </c>
      <c r="AE1237" s="82">
        <v>480.56849975081701</v>
      </c>
      <c r="AF1237" s="82">
        <v>500.12640753463899</v>
      </c>
      <c r="AG1237" s="82">
        <v>583.29255270444196</v>
      </c>
      <c r="AH1237" s="82">
        <v>659.937163598545</v>
      </c>
      <c r="AI1237" s="82">
        <v>728.57805907830095</v>
      </c>
      <c r="AJ1237" s="82">
        <v>798.38900620003506</v>
      </c>
      <c r="AK1237" s="82">
        <v>865.15788336492199</v>
      </c>
    </row>
    <row r="1238" spans="1:37" s="82" customFormat="1" x14ac:dyDescent="0.3">
      <c r="A1238" s="100" t="str">
        <f t="shared" si="23"/>
        <v>SDGbaseTRA_UrbIRT_v7QFSXfland</v>
      </c>
      <c r="B1238" s="101" t="s">
        <v>220</v>
      </c>
      <c r="C1238" s="102" t="s">
        <v>325</v>
      </c>
      <c r="D1238" s="84" t="s">
        <v>198</v>
      </c>
      <c r="E1238" s="82" t="s">
        <v>205</v>
      </c>
      <c r="F1238" s="82">
        <v>17.027338782018301</v>
      </c>
      <c r="G1238" s="82">
        <v>17.1976121698385</v>
      </c>
      <c r="H1238" s="82">
        <v>17.3695882915369</v>
      </c>
      <c r="I1238" s="82">
        <v>17.5432841744523</v>
      </c>
      <c r="J1238" s="82">
        <v>17.718717016196798</v>
      </c>
      <c r="K1238" s="82">
        <v>17.895904186358798</v>
      </c>
      <c r="L1238" s="82">
        <v>18.074863228222402</v>
      </c>
      <c r="M1238" s="82">
        <v>18.255611860504601</v>
      </c>
      <c r="N1238" s="82">
        <v>18.4381679791096</v>
      </c>
      <c r="O1238" s="82">
        <v>18.622549658900699</v>
      </c>
      <c r="P1238" s="82">
        <v>18.808775155489698</v>
      </c>
      <c r="Q1238" s="82">
        <v>18.996862907044601</v>
      </c>
      <c r="R1238" s="82">
        <v>19.186831536115101</v>
      </c>
      <c r="S1238" s="82">
        <v>19.378699851476199</v>
      </c>
      <c r="T1238" s="82">
        <v>19.572486849991002</v>
      </c>
      <c r="U1238" s="82">
        <v>19.7682117184909</v>
      </c>
      <c r="V1238" s="82">
        <v>19.9658938356758</v>
      </c>
      <c r="W1238" s="82">
        <v>20.165552774032601</v>
      </c>
      <c r="X1238" s="82">
        <v>20.367208301772902</v>
      </c>
      <c r="Y1238" s="82">
        <v>20.570880384790598</v>
      </c>
      <c r="Z1238" s="82">
        <v>20.7765891886385</v>
      </c>
      <c r="AA1238" s="82">
        <v>20.9843550805249</v>
      </c>
      <c r="AB1238" s="82">
        <v>21.194198631330199</v>
      </c>
      <c r="AC1238" s="82">
        <v>21.406140617643501</v>
      </c>
      <c r="AD1238" s="82">
        <v>21.6202020238199</v>
      </c>
      <c r="AE1238" s="82">
        <v>21.836404044058099</v>
      </c>
      <c r="AF1238" s="82">
        <v>22.054768084498701</v>
      </c>
      <c r="AG1238" s="82">
        <v>22.275315765343699</v>
      </c>
      <c r="AH1238" s="82">
        <v>22.498068922997099</v>
      </c>
      <c r="AI1238" s="82">
        <v>22.723049612227101</v>
      </c>
      <c r="AJ1238" s="82">
        <v>22.9502801083493</v>
      </c>
      <c r="AK1238" s="82">
        <v>23.179782909432799</v>
      </c>
    </row>
    <row r="1239" spans="1:37" s="82" customFormat="1" x14ac:dyDescent="0.3">
      <c r="A1239" s="100" t="str">
        <f t="shared" si="23"/>
        <v>SDGbaseTRA_UrbIRT_v7P_ActivePoptotal</v>
      </c>
      <c r="B1239" s="101" t="s">
        <v>220</v>
      </c>
      <c r="C1239" s="102" t="s">
        <v>325</v>
      </c>
      <c r="D1239" s="84" t="s">
        <v>207</v>
      </c>
      <c r="E1239" s="82" t="s">
        <v>1</v>
      </c>
      <c r="G1239" s="82">
        <v>24292.9</v>
      </c>
      <c r="H1239" s="82">
        <v>24642.6</v>
      </c>
      <c r="I1239" s="82">
        <v>24992.2</v>
      </c>
      <c r="J1239" s="82">
        <v>25341.9</v>
      </c>
      <c r="K1239" s="82">
        <v>25691.599999999999</v>
      </c>
      <c r="L1239" s="82">
        <v>26041.200000000001</v>
      </c>
      <c r="M1239" s="82">
        <v>26390.6</v>
      </c>
      <c r="N1239" s="82">
        <v>26740</v>
      </c>
      <c r="O1239" s="82">
        <v>27089.3</v>
      </c>
      <c r="P1239" s="82">
        <v>27438.7</v>
      </c>
      <c r="Q1239" s="82">
        <v>27788.1</v>
      </c>
      <c r="R1239" s="82">
        <v>28086.2</v>
      </c>
      <c r="S1239" s="82">
        <v>28384.400000000001</v>
      </c>
      <c r="T1239" s="82">
        <v>28682.5</v>
      </c>
      <c r="U1239" s="82">
        <v>28980.7</v>
      </c>
      <c r="V1239" s="82">
        <v>29278.799999999999</v>
      </c>
      <c r="W1239" s="82">
        <v>29514.3</v>
      </c>
      <c r="X1239" s="82">
        <v>29749.7</v>
      </c>
      <c r="Y1239" s="82">
        <v>29985.200000000001</v>
      </c>
      <c r="Z1239" s="82">
        <v>30220.7</v>
      </c>
      <c r="AA1239" s="82">
        <v>30456.1</v>
      </c>
      <c r="AB1239" s="82">
        <v>30638.2</v>
      </c>
      <c r="AC1239" s="82">
        <v>30820.3</v>
      </c>
      <c r="AD1239" s="82">
        <v>31002.3</v>
      </c>
      <c r="AE1239" s="82">
        <v>31184.400000000001</v>
      </c>
      <c r="AF1239" s="82">
        <v>31366.5</v>
      </c>
      <c r="AG1239" s="82">
        <v>31469.200000000001</v>
      </c>
      <c r="AH1239" s="82">
        <v>31571.9</v>
      </c>
      <c r="AI1239" s="82">
        <v>31674.6</v>
      </c>
      <c r="AJ1239" s="82">
        <v>31777.4</v>
      </c>
      <c r="AK1239" s="82">
        <v>31880.1</v>
      </c>
    </row>
    <row r="1240" spans="1:37" s="82" customFormat="1" x14ac:dyDescent="0.3">
      <c r="A1240" s="100" t="str">
        <f t="shared" si="23"/>
        <v>SDGbaseTRA_UrbIRT_v7P_WAgePoptotal</v>
      </c>
      <c r="B1240" s="101" t="s">
        <v>220</v>
      </c>
      <c r="C1240" s="102" t="s">
        <v>325</v>
      </c>
      <c r="D1240" s="84" t="s">
        <v>208</v>
      </c>
      <c r="E1240" s="82" t="s">
        <v>1</v>
      </c>
      <c r="G1240" s="82">
        <v>38959.5</v>
      </c>
      <c r="H1240" s="82">
        <v>39520.300000000003</v>
      </c>
      <c r="I1240" s="82">
        <v>40081.1</v>
      </c>
      <c r="J1240" s="82">
        <v>40641.9</v>
      </c>
      <c r="K1240" s="82">
        <v>41202.699999999997</v>
      </c>
      <c r="L1240" s="82">
        <v>41763.4</v>
      </c>
      <c r="M1240" s="82">
        <v>42323.7</v>
      </c>
      <c r="N1240" s="82">
        <v>42884</v>
      </c>
      <c r="O1240" s="82">
        <v>43444.3</v>
      </c>
      <c r="P1240" s="82">
        <v>44004.6</v>
      </c>
      <c r="Q1240" s="82">
        <v>44564.9</v>
      </c>
      <c r="R1240" s="82">
        <v>45043.1</v>
      </c>
      <c r="S1240" s="82">
        <v>45521.2</v>
      </c>
      <c r="T1240" s="82">
        <v>45999.4</v>
      </c>
      <c r="U1240" s="82">
        <v>46477.5</v>
      </c>
      <c r="V1240" s="82">
        <v>46955.7</v>
      </c>
      <c r="W1240" s="82">
        <v>47333.3</v>
      </c>
      <c r="X1240" s="82">
        <v>47710.9</v>
      </c>
      <c r="Y1240" s="82">
        <v>48088.6</v>
      </c>
      <c r="Z1240" s="82">
        <v>48466.2</v>
      </c>
      <c r="AA1240" s="82">
        <v>48843.8</v>
      </c>
      <c r="AB1240" s="82">
        <v>49135.8</v>
      </c>
      <c r="AC1240" s="82">
        <v>49427.8</v>
      </c>
      <c r="AD1240" s="82">
        <v>49719.8</v>
      </c>
      <c r="AE1240" s="82">
        <v>50011.8</v>
      </c>
      <c r="AF1240" s="82">
        <v>50303.8</v>
      </c>
      <c r="AG1240" s="82">
        <v>50468.5</v>
      </c>
      <c r="AH1240" s="82">
        <v>50633.3</v>
      </c>
      <c r="AI1240" s="82">
        <v>50798</v>
      </c>
      <c r="AJ1240" s="82">
        <v>50962.7</v>
      </c>
      <c r="AK1240" s="82">
        <v>51127.5</v>
      </c>
    </row>
    <row r="1241" spans="1:37" s="82" customFormat="1" x14ac:dyDescent="0.3">
      <c r="A1241" s="100" t="str">
        <f t="shared" si="23"/>
        <v>SDGbaseTRA_UrbIRT_v7C_BroadUnEmpRatetotal</v>
      </c>
      <c r="B1241" s="101" t="s">
        <v>220</v>
      </c>
      <c r="C1241" s="102" t="s">
        <v>325</v>
      </c>
      <c r="D1241" s="84" t="s">
        <v>209</v>
      </c>
      <c r="E1241" s="82" t="s">
        <v>1</v>
      </c>
      <c r="G1241" s="82">
        <v>0.37500919539713001</v>
      </c>
      <c r="H1241" s="82">
        <v>0.36104891236368603</v>
      </c>
      <c r="I1241" s="82">
        <v>0.349020552408639</v>
      </c>
      <c r="J1241" s="82">
        <v>0.339846718983705</v>
      </c>
      <c r="K1241" s="82">
        <v>0.331654183121318</v>
      </c>
      <c r="L1241" s="82">
        <v>0.32337098537921699</v>
      </c>
      <c r="M1241" s="82">
        <v>0.314752749015836</v>
      </c>
      <c r="N1241" s="82">
        <v>0.30561713894986903</v>
      </c>
      <c r="O1241" s="82">
        <v>0.29641524400561398</v>
      </c>
      <c r="P1241" s="82">
        <v>0.28571448676934003</v>
      </c>
      <c r="Q1241" s="82">
        <v>0.27440712631837899</v>
      </c>
      <c r="R1241" s="82">
        <v>0.26083646772126601</v>
      </c>
      <c r="S1241" s="82">
        <v>0.24663928494868501</v>
      </c>
      <c r="T1241" s="82">
        <v>0.23182103942717999</v>
      </c>
      <c r="U1241" s="82">
        <v>0.215715648946565</v>
      </c>
      <c r="V1241" s="82">
        <v>0.19872632246967101</v>
      </c>
      <c r="W1241" s="82">
        <v>0.17941253923012601</v>
      </c>
      <c r="X1241" s="82">
        <v>0.159444186634385</v>
      </c>
      <c r="Y1241" s="82">
        <v>0.14006649490065701</v>
      </c>
      <c r="Z1241" s="82">
        <v>0.12125372787222</v>
      </c>
      <c r="AA1241" s="82">
        <v>0.10289506177096</v>
      </c>
      <c r="AB1241" s="82">
        <v>8.2670555514401597E-2</v>
      </c>
      <c r="AC1241" s="82">
        <v>6.2327748995040802E-2</v>
      </c>
      <c r="AD1241" s="82">
        <v>4.1968491777480098E-2</v>
      </c>
      <c r="AE1241" s="82">
        <v>2.0994281047856798E-2</v>
      </c>
      <c r="AF1241" s="82">
        <v>-7.8233418296358404E-4</v>
      </c>
      <c r="AG1241" s="82">
        <v>-2.4779444860101502E-2</v>
      </c>
      <c r="AH1241" s="82">
        <v>-3.9502937191169901E-2</v>
      </c>
      <c r="AI1241" s="82">
        <v>-4.6924822151995803E-2</v>
      </c>
      <c r="AJ1241" s="82">
        <v>-5.0143777620370603E-2</v>
      </c>
      <c r="AK1241" s="82">
        <v>-5.0311505684110101E-2</v>
      </c>
    </row>
    <row r="1242" spans="1:37" s="82" customFormat="1" x14ac:dyDescent="0.3">
      <c r="A1242" s="100" t="str">
        <f t="shared" si="23"/>
        <v>SDGbaseTRA_UrbIRT_v7C_LabForceParttotal</v>
      </c>
      <c r="B1242" s="101" t="s">
        <v>220</v>
      </c>
      <c r="C1242" s="102" t="s">
        <v>325</v>
      </c>
      <c r="D1242" s="84" t="s">
        <v>210</v>
      </c>
      <c r="E1242" s="82" t="s">
        <v>1</v>
      </c>
      <c r="G1242" s="82">
        <v>0.38970826414961901</v>
      </c>
      <c r="H1242" s="82">
        <v>0.39841337419469502</v>
      </c>
      <c r="I1242" s="82">
        <v>0.40591222671265997</v>
      </c>
      <c r="J1242" s="82">
        <v>0.41163278370811501</v>
      </c>
      <c r="K1242" s="82">
        <v>0.41674146084893299</v>
      </c>
      <c r="L1242" s="82">
        <v>0.42190605878694598</v>
      </c>
      <c r="M1242" s="82">
        <v>0.42728036778028999</v>
      </c>
      <c r="N1242" s="82">
        <v>0.43297728067532198</v>
      </c>
      <c r="O1242" s="82">
        <v>0.43871390563454199</v>
      </c>
      <c r="P1242" s="82">
        <v>0.44538675301859598</v>
      </c>
      <c r="Q1242" s="82">
        <v>0.45243784532563203</v>
      </c>
      <c r="R1242" s="82">
        <v>0.46089844616127601</v>
      </c>
      <c r="S1242" s="82">
        <v>0.46975237648178297</v>
      </c>
      <c r="T1242" s="82">
        <v>0.47899087893820202</v>
      </c>
      <c r="U1242" s="82">
        <v>0.48903468328921001</v>
      </c>
      <c r="V1242" s="82">
        <v>0.49962691962157901</v>
      </c>
      <c r="W1242" s="82">
        <v>0.51167073695263798</v>
      </c>
      <c r="X1242" s="82">
        <v>0.52412097195573804</v>
      </c>
      <c r="Y1242" s="82">
        <v>0.53620355213303805</v>
      </c>
      <c r="Z1242" s="82">
        <v>0.54793500348886504</v>
      </c>
      <c r="AA1242" s="82">
        <v>0.55938149180034002</v>
      </c>
      <c r="AB1242" s="82">
        <v>0.57199278298183098</v>
      </c>
      <c r="AC1242" s="82">
        <v>0.58467785492472102</v>
      </c>
      <c r="AD1242" s="82">
        <v>0.597371273162141</v>
      </c>
      <c r="AE1242" s="82">
        <v>0.61045005262940399</v>
      </c>
      <c r="AF1242" s="82">
        <v>0.62402918040287103</v>
      </c>
      <c r="AG1242" s="82">
        <v>0.63899242708207105</v>
      </c>
      <c r="AH1242" s="82">
        <v>0.64817191023902998</v>
      </c>
      <c r="AI1242" s="82">
        <v>0.65279981439693702</v>
      </c>
      <c r="AJ1242" s="82">
        <v>0.65480908348563904</v>
      </c>
      <c r="AK1242" s="82">
        <v>0.65491244110038604</v>
      </c>
    </row>
    <row r="1243" spans="1:37" s="82" customFormat="1" x14ac:dyDescent="0.3">
      <c r="A1243" s="100" t="str">
        <f t="shared" si="23"/>
        <v>SDGbaseTRA_UrbIRT_v7QVAXaawhe</v>
      </c>
      <c r="B1243" s="101" t="s">
        <v>220</v>
      </c>
      <c r="C1243" s="102" t="s">
        <v>325</v>
      </c>
      <c r="D1243" s="84" t="s">
        <v>211</v>
      </c>
      <c r="E1243" s="82" t="s">
        <v>4</v>
      </c>
      <c r="F1243" s="82">
        <v>2.6605426949921398</v>
      </c>
      <c r="G1243" s="82">
        <v>2.64427286958687</v>
      </c>
      <c r="H1243" s="82">
        <v>2.6994743133518901</v>
      </c>
      <c r="I1243" s="82">
        <v>2.74152603318691</v>
      </c>
      <c r="J1243" s="82">
        <v>2.78988665538987</v>
      </c>
      <c r="K1243" s="82">
        <v>2.8320796942483302</v>
      </c>
      <c r="L1243" s="82">
        <v>2.8781621798242001</v>
      </c>
      <c r="M1243" s="82">
        <v>2.9208401333265899</v>
      </c>
      <c r="N1243" s="82">
        <v>2.9658927989395001</v>
      </c>
      <c r="O1243" s="82">
        <v>3.0416135895087302</v>
      </c>
      <c r="P1243" s="82">
        <v>3.0984735348664998</v>
      </c>
      <c r="Q1243" s="82">
        <v>3.14598411744675</v>
      </c>
      <c r="R1243" s="82">
        <v>3.19732125868553</v>
      </c>
      <c r="S1243" s="82">
        <v>3.2457607319599799</v>
      </c>
      <c r="T1243" s="82">
        <v>3.2941882340637001</v>
      </c>
      <c r="U1243" s="82">
        <v>3.3469642488240199</v>
      </c>
      <c r="V1243" s="82">
        <v>3.3911667151335401</v>
      </c>
      <c r="W1243" s="82">
        <v>3.4348491438765598</v>
      </c>
      <c r="X1243" s="82">
        <v>3.4803345812765398</v>
      </c>
      <c r="Y1243" s="82">
        <v>3.5226612631603098</v>
      </c>
      <c r="Z1243" s="82">
        <v>3.5651907292996099</v>
      </c>
      <c r="AA1243" s="82">
        <v>3.6081214999656899</v>
      </c>
      <c r="AB1243" s="82">
        <v>3.6636632518811898</v>
      </c>
      <c r="AC1243" s="82">
        <v>3.7126918768477899</v>
      </c>
      <c r="AD1243" s="82">
        <v>3.75934989343504</v>
      </c>
      <c r="AE1243" s="82">
        <v>3.8077009017986199</v>
      </c>
      <c r="AF1243" s="82">
        <v>3.8573211623757402</v>
      </c>
      <c r="AG1243" s="82">
        <v>3.9009761730805201</v>
      </c>
      <c r="AH1243" s="82">
        <v>3.8959669893957298</v>
      </c>
      <c r="AI1243" s="82">
        <v>3.8866667929712402</v>
      </c>
      <c r="AJ1243" s="82">
        <v>3.8805652153183199</v>
      </c>
      <c r="AK1243" s="82">
        <v>3.8712903118497</v>
      </c>
    </row>
    <row r="1244" spans="1:37" s="82" customFormat="1" x14ac:dyDescent="0.3">
      <c r="A1244" s="100" t="str">
        <f t="shared" si="23"/>
        <v>SDGbaseTRA_UrbIRT_v7QVAXaamai</v>
      </c>
      <c r="B1244" s="101" t="s">
        <v>220</v>
      </c>
      <c r="C1244" s="102" t="s">
        <v>325</v>
      </c>
      <c r="D1244" s="84" t="s">
        <v>211</v>
      </c>
      <c r="E1244" s="82" t="s">
        <v>5</v>
      </c>
      <c r="F1244" s="82">
        <v>11.9253026570291</v>
      </c>
      <c r="G1244" s="82">
        <v>11.797625633378599</v>
      </c>
      <c r="H1244" s="82">
        <v>12.0816263675071</v>
      </c>
      <c r="I1244" s="82">
        <v>12.318578689955901</v>
      </c>
      <c r="J1244" s="82">
        <v>12.595512344069</v>
      </c>
      <c r="K1244" s="82">
        <v>12.811497182585899</v>
      </c>
      <c r="L1244" s="82">
        <v>13.041462690797699</v>
      </c>
      <c r="M1244" s="82">
        <v>13.245221748712</v>
      </c>
      <c r="N1244" s="82">
        <v>13.466027255577201</v>
      </c>
      <c r="O1244" s="82">
        <v>13.9040221917355</v>
      </c>
      <c r="P1244" s="82">
        <v>14.192234327563099</v>
      </c>
      <c r="Q1244" s="82">
        <v>14.417843177875501</v>
      </c>
      <c r="R1244" s="82">
        <v>14.6567819999427</v>
      </c>
      <c r="S1244" s="82">
        <v>14.8737079569076</v>
      </c>
      <c r="T1244" s="82">
        <v>15.0846007819944</v>
      </c>
      <c r="U1244" s="82">
        <v>15.3201165446476</v>
      </c>
      <c r="V1244" s="82">
        <v>15.502723767652499</v>
      </c>
      <c r="W1244" s="82">
        <v>15.6750088875839</v>
      </c>
      <c r="X1244" s="82">
        <v>15.8590394776125</v>
      </c>
      <c r="Y1244" s="82">
        <v>16.032701100454599</v>
      </c>
      <c r="Z1244" s="82">
        <v>16.205698815932902</v>
      </c>
      <c r="AA1244" s="82">
        <v>16.384891952510198</v>
      </c>
      <c r="AB1244" s="82">
        <v>16.650806002051901</v>
      </c>
      <c r="AC1244" s="82">
        <v>16.875297846223599</v>
      </c>
      <c r="AD1244" s="82">
        <v>17.079183161154901</v>
      </c>
      <c r="AE1244" s="82">
        <v>17.287731986632298</v>
      </c>
      <c r="AF1244" s="82">
        <v>17.4945048698569</v>
      </c>
      <c r="AG1244" s="82">
        <v>17.6319815255634</v>
      </c>
      <c r="AH1244" s="82">
        <v>17.555319707607602</v>
      </c>
      <c r="AI1244" s="82">
        <v>17.4499825622777</v>
      </c>
      <c r="AJ1244" s="82">
        <v>17.357327327484001</v>
      </c>
      <c r="AK1244" s="82">
        <v>17.243744348264599</v>
      </c>
    </row>
    <row r="1245" spans="1:37" s="82" customFormat="1" x14ac:dyDescent="0.3">
      <c r="A1245" s="100" t="str">
        <f t="shared" si="23"/>
        <v>SDGbaseTRA_UrbIRT_v7QVAXaaoce</v>
      </c>
      <c r="B1245" s="101" t="s">
        <v>220</v>
      </c>
      <c r="C1245" s="102" t="s">
        <v>325</v>
      </c>
      <c r="D1245" s="84" t="s">
        <v>211</v>
      </c>
      <c r="E1245" s="82" t="s">
        <v>6</v>
      </c>
      <c r="F1245" s="82">
        <v>0.81587985557138398</v>
      </c>
      <c r="G1245" s="82">
        <v>0.81297078616281104</v>
      </c>
      <c r="H1245" s="82">
        <v>0.82930858178431099</v>
      </c>
      <c r="I1245" s="82">
        <v>0.84161500386196497</v>
      </c>
      <c r="J1245" s="82">
        <v>0.85621408104858898</v>
      </c>
      <c r="K1245" s="82">
        <v>0.86948592206895703</v>
      </c>
      <c r="L1245" s="82">
        <v>0.88411373696578499</v>
      </c>
      <c r="M1245" s="82">
        <v>0.89842849636800404</v>
      </c>
      <c r="N1245" s="82">
        <v>0.91375654784989802</v>
      </c>
      <c r="O1245" s="82">
        <v>0.93815203337606601</v>
      </c>
      <c r="P1245" s="82">
        <v>0.95828760166942395</v>
      </c>
      <c r="Q1245" s="82">
        <v>0.97571685359264804</v>
      </c>
      <c r="R1245" s="82">
        <v>0.99370623624174004</v>
      </c>
      <c r="S1245" s="82">
        <v>1.0107410086741</v>
      </c>
      <c r="T1245" s="82">
        <v>1.0277597885862599</v>
      </c>
      <c r="U1245" s="82">
        <v>1.04610846374662</v>
      </c>
      <c r="V1245" s="82">
        <v>1.0614510918697899</v>
      </c>
      <c r="W1245" s="82">
        <v>1.07659894873197</v>
      </c>
      <c r="X1245" s="82">
        <v>1.0924121072681501</v>
      </c>
      <c r="Y1245" s="82">
        <v>1.1071443770954901</v>
      </c>
      <c r="Z1245" s="82">
        <v>1.12193603034241</v>
      </c>
      <c r="AA1245" s="82">
        <v>1.1370205424917901</v>
      </c>
      <c r="AB1245" s="82">
        <v>1.15613584774925</v>
      </c>
      <c r="AC1245" s="82">
        <v>1.17336716618925</v>
      </c>
      <c r="AD1245" s="82">
        <v>1.18975966262167</v>
      </c>
      <c r="AE1245" s="82">
        <v>1.206459224456</v>
      </c>
      <c r="AF1245" s="82">
        <v>1.2233614190631299</v>
      </c>
      <c r="AG1245" s="82">
        <v>1.23855631492919</v>
      </c>
      <c r="AH1245" s="82">
        <v>1.24002127426985</v>
      </c>
      <c r="AI1245" s="82">
        <v>1.23980474607909</v>
      </c>
      <c r="AJ1245" s="82">
        <v>1.2401505069337699</v>
      </c>
      <c r="AK1245" s="82">
        <v>1.23941072932562</v>
      </c>
    </row>
    <row r="1246" spans="1:37" s="82" customFormat="1" x14ac:dyDescent="0.3">
      <c r="A1246" s="100" t="str">
        <f t="shared" si="23"/>
        <v>SDGbaseTRA_UrbIRT_v7QVAXaaveg</v>
      </c>
      <c r="B1246" s="101" t="s">
        <v>220</v>
      </c>
      <c r="C1246" s="102" t="s">
        <v>325</v>
      </c>
      <c r="D1246" s="84" t="s">
        <v>211</v>
      </c>
      <c r="E1246" s="82" t="s">
        <v>7</v>
      </c>
      <c r="F1246" s="82">
        <v>6.7349634382759103</v>
      </c>
      <c r="G1246" s="82">
        <v>6.4286567727221602</v>
      </c>
      <c r="H1246" s="82">
        <v>6.5352502417974403</v>
      </c>
      <c r="I1246" s="82">
        <v>6.6733500727292103</v>
      </c>
      <c r="J1246" s="82">
        <v>6.8224082647835997</v>
      </c>
      <c r="K1246" s="82">
        <v>6.9099089194324801</v>
      </c>
      <c r="L1246" s="82">
        <v>7.0024896328094997</v>
      </c>
      <c r="M1246" s="82">
        <v>7.0743790743441002</v>
      </c>
      <c r="N1246" s="82">
        <v>7.1595250113031801</v>
      </c>
      <c r="O1246" s="82">
        <v>7.3240486544519401</v>
      </c>
      <c r="P1246" s="82">
        <v>7.4233446731048396</v>
      </c>
      <c r="Q1246" s="82">
        <v>7.50528323552901</v>
      </c>
      <c r="R1246" s="82">
        <v>7.6210090854402104</v>
      </c>
      <c r="S1246" s="82">
        <v>7.7301410468923404</v>
      </c>
      <c r="T1246" s="82">
        <v>7.8347541077558196</v>
      </c>
      <c r="U1246" s="82">
        <v>7.9500338642059898</v>
      </c>
      <c r="V1246" s="82">
        <v>8.0513037078225906</v>
      </c>
      <c r="W1246" s="82">
        <v>8.1457548485385693</v>
      </c>
      <c r="X1246" s="82">
        <v>8.2457992849194692</v>
      </c>
      <c r="Y1246" s="82">
        <v>8.3437649976503891</v>
      </c>
      <c r="Z1246" s="82">
        <v>8.4486925177262506</v>
      </c>
      <c r="AA1246" s="82">
        <v>8.5444139119713007</v>
      </c>
      <c r="AB1246" s="82">
        <v>8.6917780100896103</v>
      </c>
      <c r="AC1246" s="82">
        <v>8.8239201398573393</v>
      </c>
      <c r="AD1246" s="82">
        <v>8.9443892124475699</v>
      </c>
      <c r="AE1246" s="82">
        <v>9.0772075765380897</v>
      </c>
      <c r="AF1246" s="82">
        <v>9.2158938581128496</v>
      </c>
      <c r="AG1246" s="82">
        <v>9.3227113722923303</v>
      </c>
      <c r="AH1246" s="82">
        <v>9.3005300013259795</v>
      </c>
      <c r="AI1246" s="82">
        <v>9.2762967560131209</v>
      </c>
      <c r="AJ1246" s="82">
        <v>9.2609874659968394</v>
      </c>
      <c r="AK1246" s="82">
        <v>9.2310758092685692</v>
      </c>
    </row>
    <row r="1247" spans="1:37" s="82" customFormat="1" x14ac:dyDescent="0.3">
      <c r="A1247" s="100" t="str">
        <f t="shared" si="23"/>
        <v>SDGbaseTRA_UrbIRT_v7QVAXaaofr</v>
      </c>
      <c r="B1247" s="101" t="s">
        <v>220</v>
      </c>
      <c r="C1247" s="102" t="s">
        <v>325</v>
      </c>
      <c r="D1247" s="84" t="s">
        <v>211</v>
      </c>
      <c r="E1247" s="82" t="s">
        <v>8</v>
      </c>
      <c r="F1247" s="82">
        <v>12.999968868332401</v>
      </c>
      <c r="G1247" s="82">
        <v>12.572931894228899</v>
      </c>
      <c r="H1247" s="82">
        <v>12.9565041481956</v>
      </c>
      <c r="I1247" s="82">
        <v>13.2163402439436</v>
      </c>
      <c r="J1247" s="82">
        <v>13.546720028485201</v>
      </c>
      <c r="K1247" s="82">
        <v>13.807322843565601</v>
      </c>
      <c r="L1247" s="82">
        <v>14.086253856516599</v>
      </c>
      <c r="M1247" s="82">
        <v>14.329084971323599</v>
      </c>
      <c r="N1247" s="82">
        <v>14.593181543416099</v>
      </c>
      <c r="O1247" s="82">
        <v>15.394035516700299</v>
      </c>
      <c r="P1247" s="82">
        <v>15.7797422505301</v>
      </c>
      <c r="Q1247" s="82">
        <v>16.042333798163</v>
      </c>
      <c r="R1247" s="82">
        <v>16.358671567064</v>
      </c>
      <c r="S1247" s="82">
        <v>16.670208527025601</v>
      </c>
      <c r="T1247" s="82">
        <v>16.987781138293101</v>
      </c>
      <c r="U1247" s="82">
        <v>17.333222328835799</v>
      </c>
      <c r="V1247" s="82">
        <v>17.647543120752601</v>
      </c>
      <c r="W1247" s="82">
        <v>17.950461568188899</v>
      </c>
      <c r="X1247" s="82">
        <v>18.248307176200299</v>
      </c>
      <c r="Y1247" s="82">
        <v>18.531974128696898</v>
      </c>
      <c r="Z1247" s="82">
        <v>18.801332469967299</v>
      </c>
      <c r="AA1247" s="82">
        <v>19.087145111160002</v>
      </c>
      <c r="AB1247" s="82">
        <v>19.591485682091498</v>
      </c>
      <c r="AC1247" s="82">
        <v>20.020606235843999</v>
      </c>
      <c r="AD1247" s="82">
        <v>20.378308725366001</v>
      </c>
      <c r="AE1247" s="82">
        <v>20.743357870790401</v>
      </c>
      <c r="AF1247" s="82">
        <v>21.120330171778001</v>
      </c>
      <c r="AG1247" s="82">
        <v>21.408385062447199</v>
      </c>
      <c r="AH1247" s="82">
        <v>21.3753904178688</v>
      </c>
      <c r="AI1247" s="82">
        <v>21.192659275804498</v>
      </c>
      <c r="AJ1247" s="82">
        <v>21.039962020757301</v>
      </c>
      <c r="AK1247" s="82">
        <v>20.8512491652919</v>
      </c>
    </row>
    <row r="1248" spans="1:37" s="82" customFormat="1" x14ac:dyDescent="0.3">
      <c r="A1248" s="100" t="str">
        <f t="shared" si="23"/>
        <v>SDGbaseTRA_UrbIRT_v7QVAXaagra</v>
      </c>
      <c r="B1248" s="101" t="s">
        <v>220</v>
      </c>
      <c r="C1248" s="102" t="s">
        <v>325</v>
      </c>
      <c r="D1248" s="84" t="s">
        <v>211</v>
      </c>
      <c r="E1248" s="82" t="s">
        <v>9</v>
      </c>
      <c r="F1248" s="82">
        <v>6.1969723289684602</v>
      </c>
      <c r="G1248" s="82">
        <v>6.0245744226366602</v>
      </c>
      <c r="H1248" s="82">
        <v>6.2708999497555604</v>
      </c>
      <c r="I1248" s="82">
        <v>6.3823213034997597</v>
      </c>
      <c r="J1248" s="82">
        <v>6.5377619477040501</v>
      </c>
      <c r="K1248" s="82">
        <v>6.6944415189279303</v>
      </c>
      <c r="L1248" s="82">
        <v>6.8659874309703399</v>
      </c>
      <c r="M1248" s="82">
        <v>7.0468573341165799</v>
      </c>
      <c r="N1248" s="82">
        <v>7.2426978613102602</v>
      </c>
      <c r="O1248" s="82">
        <v>7.7796171090550397</v>
      </c>
      <c r="P1248" s="82">
        <v>8.0667117915955107</v>
      </c>
      <c r="Q1248" s="82">
        <v>8.2698767214391999</v>
      </c>
      <c r="R1248" s="82">
        <v>8.4917894523235695</v>
      </c>
      <c r="S1248" s="82">
        <v>8.7164792101500996</v>
      </c>
      <c r="T1248" s="82">
        <v>8.9573927759087404</v>
      </c>
      <c r="U1248" s="82">
        <v>9.2185713242754499</v>
      </c>
      <c r="V1248" s="82">
        <v>9.4451742793108409</v>
      </c>
      <c r="W1248" s="82">
        <v>9.6924556122301606</v>
      </c>
      <c r="X1248" s="82">
        <v>9.9591566439296493</v>
      </c>
      <c r="Y1248" s="82">
        <v>10.191221452078</v>
      </c>
      <c r="Z1248" s="82">
        <v>10.403553806476801</v>
      </c>
      <c r="AA1248" s="82">
        <v>10.6355553808505</v>
      </c>
      <c r="AB1248" s="82">
        <v>11.050605738783901</v>
      </c>
      <c r="AC1248" s="82">
        <v>11.390019006343699</v>
      </c>
      <c r="AD1248" s="82">
        <v>11.6440877514331</v>
      </c>
      <c r="AE1248" s="82">
        <v>11.8929395564156</v>
      </c>
      <c r="AF1248" s="82">
        <v>12.1445460765806</v>
      </c>
      <c r="AG1248" s="82">
        <v>12.347568599360899</v>
      </c>
      <c r="AH1248" s="82">
        <v>12.3919748118663</v>
      </c>
      <c r="AI1248" s="82">
        <v>12.2985429132546</v>
      </c>
      <c r="AJ1248" s="82">
        <v>12.1985996938862</v>
      </c>
      <c r="AK1248" s="82">
        <v>12.0740968039878</v>
      </c>
    </row>
    <row r="1249" spans="1:37" s="82" customFormat="1" x14ac:dyDescent="0.3">
      <c r="A1249" s="100" t="str">
        <f t="shared" si="23"/>
        <v>SDGbaseTRA_UrbIRT_v7QVAXaaoil</v>
      </c>
      <c r="B1249" s="101" t="s">
        <v>220</v>
      </c>
      <c r="C1249" s="102" t="s">
        <v>325</v>
      </c>
      <c r="D1249" s="84" t="s">
        <v>211</v>
      </c>
      <c r="E1249" s="82" t="s">
        <v>10</v>
      </c>
      <c r="F1249" s="82">
        <v>5.4472049614464702</v>
      </c>
      <c r="G1249" s="82">
        <v>5.34772734428714</v>
      </c>
      <c r="H1249" s="82">
        <v>5.4496482814549498</v>
      </c>
      <c r="I1249" s="82">
        <v>5.5487596320686299</v>
      </c>
      <c r="J1249" s="82">
        <v>5.65871271528568</v>
      </c>
      <c r="K1249" s="82">
        <v>5.7477178334107704</v>
      </c>
      <c r="L1249" s="82">
        <v>5.8448142782363597</v>
      </c>
      <c r="M1249" s="82">
        <v>5.9329232547126702</v>
      </c>
      <c r="N1249" s="82">
        <v>6.0279505838213501</v>
      </c>
      <c r="O1249" s="82">
        <v>6.1707888517177301</v>
      </c>
      <c r="P1249" s="82">
        <v>6.2866885818989102</v>
      </c>
      <c r="Q1249" s="82">
        <v>6.3908289017622897</v>
      </c>
      <c r="R1249" s="82">
        <v>6.5113830079753896</v>
      </c>
      <c r="S1249" s="82">
        <v>6.6271417860660602</v>
      </c>
      <c r="T1249" s="82">
        <v>6.7433192700791</v>
      </c>
      <c r="U1249" s="82">
        <v>6.86891326470609</v>
      </c>
      <c r="V1249" s="82">
        <v>6.97660559865795</v>
      </c>
      <c r="W1249" s="82">
        <v>7.0848442221985204</v>
      </c>
      <c r="X1249" s="82">
        <v>7.2000087107909501</v>
      </c>
      <c r="Y1249" s="82">
        <v>7.3089009042935302</v>
      </c>
      <c r="Z1249" s="82">
        <v>7.4217997630507897</v>
      </c>
      <c r="AA1249" s="82">
        <v>7.5333851690070501</v>
      </c>
      <c r="AB1249" s="82">
        <v>7.6693317810666697</v>
      </c>
      <c r="AC1249" s="82">
        <v>7.79055565183761</v>
      </c>
      <c r="AD1249" s="82">
        <v>7.9091518616474996</v>
      </c>
      <c r="AE1249" s="82">
        <v>8.0335461413812901</v>
      </c>
      <c r="AF1249" s="82">
        <v>8.1615911938083894</v>
      </c>
      <c r="AG1249" s="82">
        <v>8.2805898640762798</v>
      </c>
      <c r="AH1249" s="82">
        <v>8.29233388311326</v>
      </c>
      <c r="AI1249" s="82">
        <v>8.3017323445513895</v>
      </c>
      <c r="AJ1249" s="82">
        <v>8.31589422852098</v>
      </c>
      <c r="AK1249" s="82">
        <v>8.3207600803739297</v>
      </c>
    </row>
    <row r="1250" spans="1:37" s="82" customFormat="1" x14ac:dyDescent="0.3">
      <c r="A1250" s="100" t="str">
        <f t="shared" si="23"/>
        <v>SDGbaseTRA_UrbIRT_v7QVAXaatub</v>
      </c>
      <c r="B1250" s="101" t="s">
        <v>220</v>
      </c>
      <c r="C1250" s="102" t="s">
        <v>325</v>
      </c>
      <c r="D1250" s="84" t="s">
        <v>211</v>
      </c>
      <c r="E1250" s="82" t="s">
        <v>11</v>
      </c>
      <c r="F1250" s="82">
        <v>2.9478456812017</v>
      </c>
      <c r="G1250" s="82">
        <v>2.8203792778127701</v>
      </c>
      <c r="H1250" s="82">
        <v>2.8712598905662401</v>
      </c>
      <c r="I1250" s="82">
        <v>2.9327918710133498</v>
      </c>
      <c r="J1250" s="82">
        <v>3.0001855383814102</v>
      </c>
      <c r="K1250" s="82">
        <v>3.04207769629775</v>
      </c>
      <c r="L1250" s="82">
        <v>3.0873866861943</v>
      </c>
      <c r="M1250" s="82">
        <v>3.1254517646808999</v>
      </c>
      <c r="N1250" s="82">
        <v>3.1697295018653602</v>
      </c>
      <c r="O1250" s="82">
        <v>3.2507697385185801</v>
      </c>
      <c r="P1250" s="82">
        <v>3.3018082522059098</v>
      </c>
      <c r="Q1250" s="82">
        <v>3.3438870463469601</v>
      </c>
      <c r="R1250" s="82">
        <v>3.40004888601747</v>
      </c>
      <c r="S1250" s="82">
        <v>3.4529430478103902</v>
      </c>
      <c r="T1250" s="82">
        <v>3.5039499744343798</v>
      </c>
      <c r="U1250" s="82">
        <v>3.5606859229629602</v>
      </c>
      <c r="V1250" s="82">
        <v>3.6091301955588002</v>
      </c>
      <c r="W1250" s="82">
        <v>3.6541872448955099</v>
      </c>
      <c r="X1250" s="82">
        <v>3.70182935473703</v>
      </c>
      <c r="Y1250" s="82">
        <v>3.7471755185232198</v>
      </c>
      <c r="Z1250" s="82">
        <v>3.7951018716146399</v>
      </c>
      <c r="AA1250" s="82">
        <v>3.8390125281965002</v>
      </c>
      <c r="AB1250" s="82">
        <v>3.9081252728206199</v>
      </c>
      <c r="AC1250" s="82">
        <v>3.9700557033578301</v>
      </c>
      <c r="AD1250" s="82">
        <v>4.0253249039134396</v>
      </c>
      <c r="AE1250" s="82">
        <v>4.0861824929938297</v>
      </c>
      <c r="AF1250" s="82">
        <v>4.1497551466461404</v>
      </c>
      <c r="AG1250" s="82">
        <v>4.1877064814213902</v>
      </c>
      <c r="AH1250" s="82">
        <v>4.1573644450942302</v>
      </c>
      <c r="AI1250" s="82">
        <v>4.1243074300469802</v>
      </c>
      <c r="AJ1250" s="82">
        <v>4.0966095118765198</v>
      </c>
      <c r="AK1250" s="82">
        <v>4.0630622952790096</v>
      </c>
    </row>
    <row r="1251" spans="1:37" s="82" customFormat="1" x14ac:dyDescent="0.3">
      <c r="A1251" s="100" t="str">
        <f t="shared" si="23"/>
        <v>SDGbaseTRA_UrbIRT_v7QVAXaapul</v>
      </c>
      <c r="B1251" s="101" t="s">
        <v>220</v>
      </c>
      <c r="C1251" s="102" t="s">
        <v>325</v>
      </c>
      <c r="D1251" s="84" t="s">
        <v>211</v>
      </c>
      <c r="E1251" s="82" t="s">
        <v>12</v>
      </c>
      <c r="F1251" s="82">
        <v>0.52449157567985805</v>
      </c>
      <c r="G1251" s="82">
        <v>0.51545197279167998</v>
      </c>
      <c r="H1251" s="82">
        <v>0.52490665577070905</v>
      </c>
      <c r="I1251" s="82">
        <v>0.53482116321990303</v>
      </c>
      <c r="J1251" s="82">
        <v>0.54542011005025004</v>
      </c>
      <c r="K1251" s="82">
        <v>0.55339966566787002</v>
      </c>
      <c r="L1251" s="82">
        <v>0.56187032289607197</v>
      </c>
      <c r="M1251" s="82">
        <v>0.56848943025936705</v>
      </c>
      <c r="N1251" s="82">
        <v>0.57546185323363397</v>
      </c>
      <c r="O1251" s="82">
        <v>0.585618615400048</v>
      </c>
      <c r="P1251" s="82">
        <v>0.59319107529996395</v>
      </c>
      <c r="Q1251" s="82">
        <v>0.59988624442265603</v>
      </c>
      <c r="R1251" s="82">
        <v>0.60855803099454697</v>
      </c>
      <c r="S1251" s="82">
        <v>0.61673124031531901</v>
      </c>
      <c r="T1251" s="82">
        <v>0.62477616053138496</v>
      </c>
      <c r="U1251" s="82">
        <v>0.63368801310919698</v>
      </c>
      <c r="V1251" s="82">
        <v>0.64131149430483103</v>
      </c>
      <c r="W1251" s="82">
        <v>0.64860320860302101</v>
      </c>
      <c r="X1251" s="82">
        <v>0.656210190811504</v>
      </c>
      <c r="Y1251" s="82">
        <v>0.66361821542476795</v>
      </c>
      <c r="Z1251" s="82">
        <v>0.67164468513306397</v>
      </c>
      <c r="AA1251" s="82">
        <v>0.67935071189616503</v>
      </c>
      <c r="AB1251" s="82">
        <v>0.68869701025359997</v>
      </c>
      <c r="AC1251" s="82">
        <v>0.69698311890877995</v>
      </c>
      <c r="AD1251" s="82">
        <v>0.70543996579852997</v>
      </c>
      <c r="AE1251" s="82">
        <v>0.71471272288225696</v>
      </c>
      <c r="AF1251" s="82">
        <v>0.72445714719582899</v>
      </c>
      <c r="AG1251" s="82">
        <v>0.73375731795704102</v>
      </c>
      <c r="AH1251" s="82">
        <v>0.73300960906718504</v>
      </c>
      <c r="AI1251" s="82">
        <v>0.73296750196762706</v>
      </c>
      <c r="AJ1251" s="82">
        <v>0.73383329361424698</v>
      </c>
      <c r="AK1251" s="82">
        <v>0.73411286973987799</v>
      </c>
    </row>
    <row r="1252" spans="1:37" s="82" customFormat="1" x14ac:dyDescent="0.3">
      <c r="A1252" s="100" t="str">
        <f t="shared" si="23"/>
        <v>SDGbaseTRA_UrbIRT_v7QVAXaasug</v>
      </c>
      <c r="B1252" s="101" t="s">
        <v>220</v>
      </c>
      <c r="C1252" s="102" t="s">
        <v>325</v>
      </c>
      <c r="D1252" s="84" t="s">
        <v>211</v>
      </c>
      <c r="E1252" s="82" t="s">
        <v>13</v>
      </c>
      <c r="F1252" s="82">
        <v>3.8233471543033799</v>
      </c>
      <c r="G1252" s="82">
        <v>3.7357351704224202</v>
      </c>
      <c r="H1252" s="82">
        <v>3.8019977066521999</v>
      </c>
      <c r="I1252" s="82">
        <v>3.8706661134065299</v>
      </c>
      <c r="J1252" s="82">
        <v>3.9482422663249901</v>
      </c>
      <c r="K1252" s="82">
        <v>4.0003365709855299</v>
      </c>
      <c r="L1252" s="82">
        <v>4.0552236621920299</v>
      </c>
      <c r="M1252" s="82">
        <v>4.1022604907906599</v>
      </c>
      <c r="N1252" s="82">
        <v>4.1503473682963499</v>
      </c>
      <c r="O1252" s="82">
        <v>4.2725666468298504</v>
      </c>
      <c r="P1252" s="82">
        <v>4.3320109038182597</v>
      </c>
      <c r="Q1252" s="82">
        <v>4.3703082939415401</v>
      </c>
      <c r="R1252" s="82">
        <v>4.4264437365354503</v>
      </c>
      <c r="S1252" s="82">
        <v>4.4811990272623801</v>
      </c>
      <c r="T1252" s="82">
        <v>4.53532758977369</v>
      </c>
      <c r="U1252" s="82">
        <v>4.5922494907862799</v>
      </c>
      <c r="V1252" s="82">
        <v>4.6310081080764904</v>
      </c>
      <c r="W1252" s="82">
        <v>4.6775298608756097</v>
      </c>
      <c r="X1252" s="82">
        <v>4.7361319130117501</v>
      </c>
      <c r="Y1252" s="82">
        <v>4.7832122213815103</v>
      </c>
      <c r="Z1252" s="82">
        <v>4.8288565166669999</v>
      </c>
      <c r="AA1252" s="82">
        <v>4.8768043771166703</v>
      </c>
      <c r="AB1252" s="82">
        <v>4.9506903412740799</v>
      </c>
      <c r="AC1252" s="82">
        <v>5.0017605109591701</v>
      </c>
      <c r="AD1252" s="82">
        <v>5.0458626975268803</v>
      </c>
      <c r="AE1252" s="82">
        <v>5.0915600815049196</v>
      </c>
      <c r="AF1252" s="82">
        <v>5.1410327209807001</v>
      </c>
      <c r="AG1252" s="82">
        <v>5.1966215931078796</v>
      </c>
      <c r="AH1252" s="82">
        <v>5.1940026400147303</v>
      </c>
      <c r="AI1252" s="82">
        <v>5.1836058978376798</v>
      </c>
      <c r="AJ1252" s="82">
        <v>5.1805922521732999</v>
      </c>
      <c r="AK1252" s="82">
        <v>5.1703425792177198</v>
      </c>
    </row>
    <row r="1253" spans="1:37" s="82" customFormat="1" x14ac:dyDescent="0.3">
      <c r="A1253" s="100" t="str">
        <f t="shared" si="23"/>
        <v>SDGbaseTRA_UrbIRT_v7QVAXaaoth</v>
      </c>
      <c r="B1253" s="101" t="s">
        <v>220</v>
      </c>
      <c r="C1253" s="102" t="s">
        <v>325</v>
      </c>
      <c r="D1253" s="84" t="s">
        <v>211</v>
      </c>
      <c r="E1253" s="82" t="s">
        <v>14</v>
      </c>
      <c r="F1253" s="82">
        <v>7.2867372761350104</v>
      </c>
      <c r="G1253" s="82">
        <v>7.3012632648317899</v>
      </c>
      <c r="H1253" s="82">
        <v>7.4096164847777697</v>
      </c>
      <c r="I1253" s="82">
        <v>7.4657331137660501</v>
      </c>
      <c r="J1253" s="82">
        <v>7.5334184004729998</v>
      </c>
      <c r="K1253" s="82">
        <v>7.6052495294396003</v>
      </c>
      <c r="L1253" s="82">
        <v>7.6910832362634496</v>
      </c>
      <c r="M1253" s="82">
        <v>7.7909701804638898</v>
      </c>
      <c r="N1253" s="82">
        <v>7.9057339920755698</v>
      </c>
      <c r="O1253" s="82">
        <v>8.0679649954355703</v>
      </c>
      <c r="P1253" s="82">
        <v>8.2278311567495006</v>
      </c>
      <c r="Q1253" s="82">
        <v>8.3772774381155806</v>
      </c>
      <c r="R1253" s="82">
        <v>8.5252588152793791</v>
      </c>
      <c r="S1253" s="82">
        <v>8.6703072826480501</v>
      </c>
      <c r="T1253" s="82">
        <v>8.8186110466871508</v>
      </c>
      <c r="U1253" s="82">
        <v>8.9769252274926394</v>
      </c>
      <c r="V1253" s="82">
        <v>9.1208974147325996</v>
      </c>
      <c r="W1253" s="82">
        <v>9.2690442024541593</v>
      </c>
      <c r="X1253" s="82">
        <v>9.4247010179631392</v>
      </c>
      <c r="Y1253" s="82">
        <v>9.5753348288818998</v>
      </c>
      <c r="Z1253" s="82">
        <v>9.72524434493101</v>
      </c>
      <c r="AA1253" s="82">
        <v>9.8771846421502101</v>
      </c>
      <c r="AB1253" s="82">
        <v>10.0409650901459</v>
      </c>
      <c r="AC1253" s="82">
        <v>10.196781956393099</v>
      </c>
      <c r="AD1253" s="82">
        <v>10.3494983349443</v>
      </c>
      <c r="AE1253" s="82">
        <v>10.503374671434999</v>
      </c>
      <c r="AF1253" s="82">
        <v>10.660151290236801</v>
      </c>
      <c r="AG1253" s="82">
        <v>10.816049821974101</v>
      </c>
      <c r="AH1253" s="82">
        <v>10.8842863660873</v>
      </c>
      <c r="AI1253" s="82">
        <v>10.940819340599299</v>
      </c>
      <c r="AJ1253" s="82">
        <v>10.998515510239899</v>
      </c>
      <c r="AK1253" s="82">
        <v>11.050761154610299</v>
      </c>
    </row>
    <row r="1254" spans="1:37" s="82" customFormat="1" x14ac:dyDescent="0.3">
      <c r="A1254" s="100" t="str">
        <f t="shared" si="23"/>
        <v>SDGbaseTRA_UrbIRT_v7QVAXalani</v>
      </c>
      <c r="B1254" s="101" t="s">
        <v>220</v>
      </c>
      <c r="C1254" s="102" t="s">
        <v>325</v>
      </c>
      <c r="D1254" s="84" t="s">
        <v>211</v>
      </c>
      <c r="E1254" s="82" t="s">
        <v>15</v>
      </c>
      <c r="F1254" s="82">
        <v>27.548737505234399</v>
      </c>
      <c r="G1254" s="82">
        <v>27.710598770362601</v>
      </c>
      <c r="H1254" s="82">
        <v>28.2280416386584</v>
      </c>
      <c r="I1254" s="82">
        <v>28.612652972310901</v>
      </c>
      <c r="J1254" s="82">
        <v>29.137901286736302</v>
      </c>
      <c r="K1254" s="82">
        <v>29.795860253601699</v>
      </c>
      <c r="L1254" s="82">
        <v>30.6033467282689</v>
      </c>
      <c r="M1254" s="82">
        <v>31.447907800437701</v>
      </c>
      <c r="N1254" s="82">
        <v>32.3558423303162</v>
      </c>
      <c r="O1254" s="82">
        <v>33.688686692380401</v>
      </c>
      <c r="P1254" s="82">
        <v>34.974736952259597</v>
      </c>
      <c r="Q1254" s="82">
        <v>36.076403006741401</v>
      </c>
      <c r="R1254" s="82">
        <v>37.235434716631197</v>
      </c>
      <c r="S1254" s="82">
        <v>38.343349820637002</v>
      </c>
      <c r="T1254" s="82">
        <v>39.509796156963297</v>
      </c>
      <c r="U1254" s="82">
        <v>40.8575076312394</v>
      </c>
      <c r="V1254" s="82">
        <v>42.059771936710398</v>
      </c>
      <c r="W1254" s="82">
        <v>43.306728640329901</v>
      </c>
      <c r="X1254" s="82">
        <v>44.650883050401802</v>
      </c>
      <c r="Y1254" s="82">
        <v>45.894711184683501</v>
      </c>
      <c r="Z1254" s="82">
        <v>47.130415467347802</v>
      </c>
      <c r="AA1254" s="82">
        <v>48.368858704274601</v>
      </c>
      <c r="AB1254" s="82">
        <v>49.8653383279281</v>
      </c>
      <c r="AC1254" s="82">
        <v>51.270277804421603</v>
      </c>
      <c r="AD1254" s="82">
        <v>52.628751890723201</v>
      </c>
      <c r="AE1254" s="82">
        <v>53.989220679998901</v>
      </c>
      <c r="AF1254" s="82">
        <v>55.387090089148998</v>
      </c>
      <c r="AG1254" s="82">
        <v>56.712215031911903</v>
      </c>
      <c r="AH1254" s="82">
        <v>56.1560512979609</v>
      </c>
      <c r="AI1254" s="82">
        <v>55.491419607698901</v>
      </c>
      <c r="AJ1254" s="82">
        <v>54.968358688160102</v>
      </c>
      <c r="AK1254" s="82">
        <v>54.395844407439803</v>
      </c>
    </row>
    <row r="1255" spans="1:37" s="82" customFormat="1" x14ac:dyDescent="0.3">
      <c r="A1255" s="100" t="str">
        <f t="shared" si="23"/>
        <v>SDGbaseTRA_UrbIRT_v7QVAXafore</v>
      </c>
      <c r="B1255" s="101" t="s">
        <v>220</v>
      </c>
      <c r="C1255" s="102" t="s">
        <v>325</v>
      </c>
      <c r="D1255" s="84" t="s">
        <v>211</v>
      </c>
      <c r="E1255" s="82" t="s">
        <v>16</v>
      </c>
      <c r="F1255" s="82">
        <v>6.4911530358491802</v>
      </c>
      <c r="G1255" s="82">
        <v>6.1550073944935999</v>
      </c>
      <c r="H1255" s="82">
        <v>6.3205149066502697</v>
      </c>
      <c r="I1255" s="82">
        <v>6.4637389233029303</v>
      </c>
      <c r="J1255" s="82">
        <v>6.6032900609949401</v>
      </c>
      <c r="K1255" s="82">
        <v>6.7037880065446203</v>
      </c>
      <c r="L1255" s="82">
        <v>6.8123944025452401</v>
      </c>
      <c r="M1255" s="82">
        <v>6.8996740724711803</v>
      </c>
      <c r="N1255" s="82">
        <v>7.0394559914090804</v>
      </c>
      <c r="O1255" s="82">
        <v>7.2857179493485402</v>
      </c>
      <c r="P1255" s="82">
        <v>7.4494160979843098</v>
      </c>
      <c r="Q1255" s="82">
        <v>7.53658287167449</v>
      </c>
      <c r="R1255" s="82">
        <v>7.6793396473012603</v>
      </c>
      <c r="S1255" s="82">
        <v>7.8001894826349396</v>
      </c>
      <c r="T1255" s="82">
        <v>7.9289510759326403</v>
      </c>
      <c r="U1255" s="82">
        <v>8.1153424380433705</v>
      </c>
      <c r="V1255" s="82">
        <v>8.2746209188143602</v>
      </c>
      <c r="W1255" s="82">
        <v>8.4664583497030392</v>
      </c>
      <c r="X1255" s="82">
        <v>8.6680928274272002</v>
      </c>
      <c r="Y1255" s="82">
        <v>8.8974111838236496</v>
      </c>
      <c r="Z1255" s="82">
        <v>9.06935126048743</v>
      </c>
      <c r="AA1255" s="82">
        <v>9.2434003653333896</v>
      </c>
      <c r="AB1255" s="82">
        <v>9.4596954548365098</v>
      </c>
      <c r="AC1255" s="82">
        <v>9.6475588144572502</v>
      </c>
      <c r="AD1255" s="82">
        <v>9.8072796916995699</v>
      </c>
      <c r="AE1255" s="82">
        <v>9.9629927564622598</v>
      </c>
      <c r="AF1255" s="82">
        <v>10.141261300085</v>
      </c>
      <c r="AG1255" s="82">
        <v>10.2967205200428</v>
      </c>
      <c r="AH1255" s="82">
        <v>10.2444829202931</v>
      </c>
      <c r="AI1255" s="82">
        <v>10.154525829105999</v>
      </c>
      <c r="AJ1255" s="82">
        <v>10.0781936268588</v>
      </c>
      <c r="AK1255" s="82">
        <v>9.9886477307427999</v>
      </c>
    </row>
    <row r="1256" spans="1:37" s="82" customFormat="1" x14ac:dyDescent="0.3">
      <c r="A1256" s="100" t="str">
        <f t="shared" si="23"/>
        <v>SDGbaseTRA_UrbIRT_v7QVAXafish</v>
      </c>
      <c r="B1256" s="101" t="s">
        <v>220</v>
      </c>
      <c r="C1256" s="102" t="s">
        <v>325</v>
      </c>
      <c r="D1256" s="84" t="s">
        <v>211</v>
      </c>
      <c r="E1256" s="82" t="s">
        <v>17</v>
      </c>
      <c r="F1256" s="82">
        <v>7.3673079317888401</v>
      </c>
      <c r="G1256" s="82">
        <v>7.4111551469976602</v>
      </c>
      <c r="H1256" s="82">
        <v>7.6956423406380896</v>
      </c>
      <c r="I1256" s="82">
        <v>7.87046952695888</v>
      </c>
      <c r="J1256" s="82">
        <v>8.0595051532900595</v>
      </c>
      <c r="K1256" s="82">
        <v>8.2636601128467806</v>
      </c>
      <c r="L1256" s="82">
        <v>8.5040331007007008</v>
      </c>
      <c r="M1256" s="82">
        <v>8.7547429995294106</v>
      </c>
      <c r="N1256" s="82">
        <v>9.0240846525396705</v>
      </c>
      <c r="O1256" s="82">
        <v>9.4500562743783991</v>
      </c>
      <c r="P1256" s="82">
        <v>9.8251318658613194</v>
      </c>
      <c r="Q1256" s="82">
        <v>10.154952494664</v>
      </c>
      <c r="R1256" s="82">
        <v>10.503028160754701</v>
      </c>
      <c r="S1256" s="82">
        <v>10.8331136882042</v>
      </c>
      <c r="T1256" s="82">
        <v>11.177508227953</v>
      </c>
      <c r="U1256" s="82">
        <v>11.571659541941001</v>
      </c>
      <c r="V1256" s="82">
        <v>11.920735214098301</v>
      </c>
      <c r="W1256" s="82">
        <v>12.2838224053791</v>
      </c>
      <c r="X1256" s="82">
        <v>12.6776282643972</v>
      </c>
      <c r="Y1256" s="82">
        <v>13.041514308359501</v>
      </c>
      <c r="Z1256" s="82">
        <v>13.4037885962091</v>
      </c>
      <c r="AA1256" s="82">
        <v>13.778123199688199</v>
      </c>
      <c r="AB1256" s="82">
        <v>14.246210739659899</v>
      </c>
      <c r="AC1256" s="82">
        <v>14.675324422518401</v>
      </c>
      <c r="AD1256" s="82">
        <v>15.089661571847699</v>
      </c>
      <c r="AE1256" s="82">
        <v>15.506338562317101</v>
      </c>
      <c r="AF1256" s="82">
        <v>15.933265189556099</v>
      </c>
      <c r="AG1256" s="82">
        <v>16.349342902317201</v>
      </c>
      <c r="AH1256" s="82">
        <v>16.2420910180264</v>
      </c>
      <c r="AI1256" s="82">
        <v>16.0680423421984</v>
      </c>
      <c r="AJ1256" s="82">
        <v>15.9164728291216</v>
      </c>
      <c r="AK1256" s="82">
        <v>15.746175366907501</v>
      </c>
    </row>
    <row r="1257" spans="1:37" s="82" customFormat="1" x14ac:dyDescent="0.3">
      <c r="A1257" s="100" t="str">
        <f t="shared" si="23"/>
        <v>SDGbaseTRA_UrbIRT_v7QVAXacoal</v>
      </c>
      <c r="B1257" s="101" t="s">
        <v>220</v>
      </c>
      <c r="C1257" s="102" t="s">
        <v>325</v>
      </c>
      <c r="D1257" s="84" t="s">
        <v>211</v>
      </c>
      <c r="E1257" s="82" t="s">
        <v>18</v>
      </c>
      <c r="F1257" s="82">
        <v>112.985261334472</v>
      </c>
      <c r="G1257" s="82">
        <v>109.357624323195</v>
      </c>
      <c r="H1257" s="82">
        <v>107.44752648884</v>
      </c>
      <c r="I1257" s="82">
        <v>105.696975984471</v>
      </c>
      <c r="J1257" s="82">
        <v>102.498806193387</v>
      </c>
      <c r="K1257" s="82">
        <v>101.142882137499</v>
      </c>
      <c r="L1257" s="82">
        <v>99.150209836306402</v>
      </c>
      <c r="M1257" s="82">
        <v>97.177198654086396</v>
      </c>
      <c r="N1257" s="82">
        <v>96.043054528176498</v>
      </c>
      <c r="O1257" s="82">
        <v>94.626127757689801</v>
      </c>
      <c r="P1257" s="82">
        <v>91.725372109632204</v>
      </c>
      <c r="Q1257" s="82">
        <v>86.876339133726205</v>
      </c>
      <c r="R1257" s="82">
        <v>83.675601582961505</v>
      </c>
      <c r="S1257" s="82">
        <v>83.650937531766999</v>
      </c>
      <c r="T1257" s="82">
        <v>82.760821529631002</v>
      </c>
      <c r="U1257" s="82">
        <v>82.331397938585496</v>
      </c>
      <c r="V1257" s="82">
        <v>81.450423327428297</v>
      </c>
      <c r="W1257" s="82">
        <v>81.182637532323099</v>
      </c>
      <c r="X1257" s="82">
        <v>79.086903896701102</v>
      </c>
      <c r="Y1257" s="82">
        <v>77.165234366972498</v>
      </c>
      <c r="Z1257" s="82">
        <v>75.243564837243895</v>
      </c>
      <c r="AA1257" s="82">
        <v>73.321895307515206</v>
      </c>
      <c r="AB1257" s="82">
        <v>69.097643208431904</v>
      </c>
      <c r="AC1257" s="82">
        <v>64.873391109348702</v>
      </c>
      <c r="AD1257" s="82">
        <v>60.6491390102656</v>
      </c>
      <c r="AE1257" s="82">
        <v>56.424886911182298</v>
      </c>
      <c r="AF1257" s="82">
        <v>52.200634812099103</v>
      </c>
      <c r="AG1257" s="82">
        <v>44.4824135368168</v>
      </c>
      <c r="AH1257" s="82">
        <v>36.764192261534397</v>
      </c>
      <c r="AI1257" s="82">
        <v>29.045970986252101</v>
      </c>
      <c r="AJ1257" s="82">
        <v>21.327749710969702</v>
      </c>
      <c r="AK1257" s="82">
        <v>13.6095284356874</v>
      </c>
    </row>
    <row r="1258" spans="1:37" s="82" customFormat="1" x14ac:dyDescent="0.3">
      <c r="A1258" s="100" t="str">
        <f t="shared" si="23"/>
        <v>SDGbaseTRA_UrbIRT_v7QVAXagold</v>
      </c>
      <c r="B1258" s="101" t="s">
        <v>220</v>
      </c>
      <c r="C1258" s="102" t="s">
        <v>325</v>
      </c>
      <c r="D1258" s="84" t="s">
        <v>211</v>
      </c>
      <c r="E1258" s="82" t="s">
        <v>19</v>
      </c>
      <c r="F1258" s="82">
        <v>61.1402858389852</v>
      </c>
      <c r="G1258" s="82">
        <v>61.079145553133401</v>
      </c>
      <c r="H1258" s="82">
        <v>60.9517610673498</v>
      </c>
      <c r="I1258" s="82">
        <v>60.882017298401202</v>
      </c>
      <c r="J1258" s="82">
        <v>60.821135281102798</v>
      </c>
      <c r="K1258" s="82">
        <v>60.760314145821702</v>
      </c>
      <c r="L1258" s="82">
        <v>60.6995538316759</v>
      </c>
      <c r="M1258" s="82">
        <v>60.638854277844203</v>
      </c>
      <c r="N1258" s="82">
        <v>60.578215423566398</v>
      </c>
      <c r="O1258" s="82">
        <v>60.517637208142801</v>
      </c>
      <c r="P1258" s="82">
        <v>60.457119570934701</v>
      </c>
      <c r="Q1258" s="82">
        <v>60.396662451363802</v>
      </c>
      <c r="R1258" s="82">
        <v>60.336265788912399</v>
      </c>
      <c r="S1258" s="82">
        <v>60.275929523123501</v>
      </c>
      <c r="T1258" s="82">
        <v>60.215653593600301</v>
      </c>
      <c r="U1258" s="82">
        <v>60.155437940006699</v>
      </c>
      <c r="V1258" s="82">
        <v>60.095282502066702</v>
      </c>
      <c r="W1258" s="82">
        <v>60.035187219564598</v>
      </c>
      <c r="X1258" s="82">
        <v>59.975152032345001</v>
      </c>
      <c r="Y1258" s="82">
        <v>59.9151768803127</v>
      </c>
      <c r="Z1258" s="82">
        <v>59.855261703432397</v>
      </c>
      <c r="AA1258" s="82">
        <v>59.7954064417289</v>
      </c>
      <c r="AB1258" s="82">
        <v>59.735611035287199</v>
      </c>
      <c r="AC1258" s="82">
        <v>59.675875424251899</v>
      </c>
      <c r="AD1258" s="82">
        <v>59.616199548827701</v>
      </c>
      <c r="AE1258" s="82">
        <v>59.556583349278803</v>
      </c>
      <c r="AF1258" s="82">
        <v>59.497026765929597</v>
      </c>
      <c r="AG1258" s="82">
        <v>59.437529739163601</v>
      </c>
      <c r="AH1258" s="82">
        <v>59.378092209424402</v>
      </c>
      <c r="AI1258" s="82">
        <v>59.318714117215002</v>
      </c>
      <c r="AJ1258" s="82">
        <v>59.259395403097798</v>
      </c>
      <c r="AK1258" s="82">
        <v>59.200136007694702</v>
      </c>
    </row>
    <row r="1259" spans="1:37" s="82" customFormat="1" x14ac:dyDescent="0.3">
      <c r="A1259" s="100" t="str">
        <f t="shared" si="23"/>
        <v>SDGbaseTRA_UrbIRT_v7QVAXangas</v>
      </c>
      <c r="B1259" s="101" t="s">
        <v>220</v>
      </c>
      <c r="C1259" s="102" t="s">
        <v>325</v>
      </c>
      <c r="D1259" s="84" t="s">
        <v>211</v>
      </c>
      <c r="E1259" s="82" t="s">
        <v>20</v>
      </c>
      <c r="F1259" s="82">
        <v>0.94356488111431702</v>
      </c>
      <c r="G1259" s="82">
        <v>0.79731728701236604</v>
      </c>
      <c r="H1259" s="82">
        <v>0.76173889560776697</v>
      </c>
      <c r="I1259" s="82">
        <v>0.71579786052931005</v>
      </c>
      <c r="J1259" s="82">
        <v>0.67860485946341798</v>
      </c>
      <c r="K1259" s="82">
        <v>0.64210036843846197</v>
      </c>
      <c r="L1259" s="82">
        <v>0.60776502835480195</v>
      </c>
      <c r="M1259" s="82">
        <v>0.57806304637085304</v>
      </c>
      <c r="N1259" s="82">
        <v>0.55072590470180605</v>
      </c>
      <c r="O1259" s="82">
        <v>0.54310253933497199</v>
      </c>
      <c r="P1259" s="82">
        <v>0.52150073595740898</v>
      </c>
      <c r="Q1259" s="82">
        <v>0.49772273149061302</v>
      </c>
      <c r="R1259" s="82">
        <v>0.47315449225789902</v>
      </c>
      <c r="S1259" s="82">
        <v>0.45068291065279698</v>
      </c>
      <c r="T1259" s="82">
        <v>0.42937623027448601</v>
      </c>
      <c r="U1259" s="82">
        <v>0.40862378117053699</v>
      </c>
      <c r="V1259" s="82">
        <v>0.38828940115990601</v>
      </c>
      <c r="W1259" s="82">
        <v>0.36950807329026403</v>
      </c>
      <c r="X1259" s="82">
        <v>0.35216676539420699</v>
      </c>
      <c r="Y1259" s="82">
        <v>0.33523986690969398</v>
      </c>
      <c r="Z1259" s="82">
        <v>0.31860307231150797</v>
      </c>
      <c r="AA1259" s="82">
        <v>0.303574482622885</v>
      </c>
      <c r="AB1259" s="82">
        <v>0.29139047228965398</v>
      </c>
      <c r="AC1259" s="82">
        <v>0.27864383756710198</v>
      </c>
      <c r="AD1259" s="82">
        <v>0.26543905956418201</v>
      </c>
      <c r="AE1259" s="82">
        <v>0.25251466630997199</v>
      </c>
      <c r="AF1259" s="82">
        <v>0.24016536250843201</v>
      </c>
      <c r="AG1259" s="82">
        <v>0.228531814480257</v>
      </c>
      <c r="AH1259" s="82">
        <v>0.21993231774630301</v>
      </c>
      <c r="AI1259" s="82">
        <v>0.20995128491713599</v>
      </c>
      <c r="AJ1259" s="82">
        <v>0.20005073691379199</v>
      </c>
      <c r="AK1259" s="82">
        <v>0.189822733557061</v>
      </c>
    </row>
    <row r="1260" spans="1:37" s="82" customFormat="1" x14ac:dyDescent="0.3">
      <c r="A1260" s="100" t="str">
        <f t="shared" si="23"/>
        <v>SDGbaseTRA_UrbIRT_v7QVAXapgm</v>
      </c>
      <c r="B1260" s="101" t="s">
        <v>220</v>
      </c>
      <c r="C1260" s="102" t="s">
        <v>325</v>
      </c>
      <c r="D1260" s="84" t="s">
        <v>211</v>
      </c>
      <c r="E1260" s="82" t="s">
        <v>21</v>
      </c>
      <c r="F1260" s="82">
        <v>97.820469381023102</v>
      </c>
      <c r="G1260" s="82">
        <v>74.043973660661706</v>
      </c>
      <c r="H1260" s="82">
        <v>78.073537783027305</v>
      </c>
      <c r="I1260" s="82">
        <v>82.015391307082197</v>
      </c>
      <c r="J1260" s="82">
        <v>86.024796651596105</v>
      </c>
      <c r="K1260" s="82">
        <v>90.076353276306605</v>
      </c>
      <c r="L1260" s="82">
        <v>94.181090881166398</v>
      </c>
      <c r="M1260" s="82">
        <v>94.769059914892395</v>
      </c>
      <c r="N1260" s="82">
        <v>95.339822480924497</v>
      </c>
      <c r="O1260" s="82">
        <v>96.192578298625307</v>
      </c>
      <c r="P1260" s="82">
        <v>96.840610466844794</v>
      </c>
      <c r="Q1260" s="82">
        <v>97.395150158290207</v>
      </c>
      <c r="R1260" s="82">
        <v>99.435659171719195</v>
      </c>
      <c r="S1260" s="82">
        <v>101.50097442147</v>
      </c>
      <c r="T1260" s="82">
        <v>103.584275198272</v>
      </c>
      <c r="U1260" s="82">
        <v>105.716494626322</v>
      </c>
      <c r="V1260" s="82">
        <v>107.96035026129501</v>
      </c>
      <c r="W1260" s="82">
        <v>110.173034425171</v>
      </c>
      <c r="X1260" s="82">
        <v>112.27071921178199</v>
      </c>
      <c r="Y1260" s="82">
        <v>114.38167752377601</v>
      </c>
      <c r="Z1260" s="82">
        <v>116.45023761427299</v>
      </c>
      <c r="AA1260" s="82">
        <v>118.554945711454</v>
      </c>
      <c r="AB1260" s="82">
        <v>141.28636814355499</v>
      </c>
      <c r="AC1260" s="82">
        <v>164.33238474158901</v>
      </c>
      <c r="AD1260" s="82">
        <v>187.61072256379899</v>
      </c>
      <c r="AE1260" s="82">
        <v>210.96539630913901</v>
      </c>
      <c r="AF1260" s="82">
        <v>234.35133740854801</v>
      </c>
      <c r="AG1260" s="82">
        <v>257.68601661355001</v>
      </c>
      <c r="AH1260" s="82">
        <v>280.25126558608201</v>
      </c>
      <c r="AI1260" s="82">
        <v>302.93015511253202</v>
      </c>
      <c r="AJ1260" s="82">
        <v>325.80815882176302</v>
      </c>
      <c r="AK1260" s="82">
        <v>348.72215529179198</v>
      </c>
    </row>
    <row r="1261" spans="1:37" s="82" customFormat="1" x14ac:dyDescent="0.3">
      <c r="A1261" s="100" t="str">
        <f t="shared" si="23"/>
        <v>SDGbaseTRA_UrbIRT_v7QVAXamore</v>
      </c>
      <c r="B1261" s="101" t="s">
        <v>220</v>
      </c>
      <c r="C1261" s="102" t="s">
        <v>325</v>
      </c>
      <c r="D1261" s="84" t="s">
        <v>211</v>
      </c>
      <c r="E1261" s="82" t="s">
        <v>22</v>
      </c>
      <c r="F1261" s="82">
        <v>78.234984296268294</v>
      </c>
      <c r="G1261" s="82">
        <v>72.515871899823793</v>
      </c>
      <c r="H1261" s="82">
        <v>75.842500835577397</v>
      </c>
      <c r="I1261" s="82">
        <v>77.776755619166806</v>
      </c>
      <c r="J1261" s="82">
        <v>79.903625420646406</v>
      </c>
      <c r="K1261" s="82">
        <v>82.035018850069505</v>
      </c>
      <c r="L1261" s="82">
        <v>84.471190798062807</v>
      </c>
      <c r="M1261" s="82">
        <v>87.290227592581701</v>
      </c>
      <c r="N1261" s="82">
        <v>90.268390742473002</v>
      </c>
      <c r="O1261" s="82">
        <v>96.4182338877864</v>
      </c>
      <c r="P1261" s="82">
        <v>100.805932141328</v>
      </c>
      <c r="Q1261" s="82">
        <v>104.399418637111</v>
      </c>
      <c r="R1261" s="82">
        <v>107.737415249515</v>
      </c>
      <c r="S1261" s="82">
        <v>110.982331620873</v>
      </c>
      <c r="T1261" s="82">
        <v>114.262236019181</v>
      </c>
      <c r="U1261" s="82">
        <v>117.774659756142</v>
      </c>
      <c r="V1261" s="82">
        <v>120.727557172186</v>
      </c>
      <c r="W1261" s="82">
        <v>123.86903407678599</v>
      </c>
      <c r="X1261" s="82">
        <v>127.414323162757</v>
      </c>
      <c r="Y1261" s="82">
        <v>130.32392292781799</v>
      </c>
      <c r="Z1261" s="82">
        <v>132.82896877703999</v>
      </c>
      <c r="AA1261" s="82">
        <v>135.386517912768</v>
      </c>
      <c r="AB1261" s="82">
        <v>138.93083625407399</v>
      </c>
      <c r="AC1261" s="82">
        <v>141.875051525896</v>
      </c>
      <c r="AD1261" s="82">
        <v>144.18448756435799</v>
      </c>
      <c r="AE1261" s="82">
        <v>146.310379522473</v>
      </c>
      <c r="AF1261" s="82">
        <v>148.429392968173</v>
      </c>
      <c r="AG1261" s="82">
        <v>150.008620367649</v>
      </c>
      <c r="AH1261" s="82">
        <v>148.57409290512899</v>
      </c>
      <c r="AI1261" s="82">
        <v>145.33098482554001</v>
      </c>
      <c r="AJ1261" s="82">
        <v>142.07944253665599</v>
      </c>
      <c r="AK1261" s="82">
        <v>138.11192828757899</v>
      </c>
    </row>
    <row r="1262" spans="1:37" s="82" customFormat="1" x14ac:dyDescent="0.3">
      <c r="A1262" s="100" t="str">
        <f t="shared" si="23"/>
        <v>SDGbaseTRA_UrbIRT_v7QVAXamine</v>
      </c>
      <c r="B1262" s="101" t="s">
        <v>220</v>
      </c>
      <c r="C1262" s="102" t="s">
        <v>325</v>
      </c>
      <c r="D1262" s="84" t="s">
        <v>211</v>
      </c>
      <c r="E1262" s="82" t="s">
        <v>23</v>
      </c>
      <c r="F1262" s="82">
        <v>57.005130412218101</v>
      </c>
      <c r="G1262" s="82">
        <v>52.938237796433903</v>
      </c>
      <c r="H1262" s="82">
        <v>54.8534357227608</v>
      </c>
      <c r="I1262" s="82">
        <v>56.1884003943252</v>
      </c>
      <c r="J1262" s="82">
        <v>57.520957170464101</v>
      </c>
      <c r="K1262" s="82">
        <v>58.9037070237259</v>
      </c>
      <c r="L1262" s="82">
        <v>60.538340217365999</v>
      </c>
      <c r="M1262" s="82">
        <v>62.390340112260603</v>
      </c>
      <c r="N1262" s="82">
        <v>64.259410481953097</v>
      </c>
      <c r="O1262" s="82">
        <v>67.130279316823007</v>
      </c>
      <c r="P1262" s="82">
        <v>69.317151107045504</v>
      </c>
      <c r="Q1262" s="82">
        <v>71.2825366728663</v>
      </c>
      <c r="R1262" s="82">
        <v>73.259731416250006</v>
      </c>
      <c r="S1262" s="82">
        <v>75.277240106325195</v>
      </c>
      <c r="T1262" s="82">
        <v>77.429702471527406</v>
      </c>
      <c r="U1262" s="82">
        <v>79.765252693609298</v>
      </c>
      <c r="V1262" s="82">
        <v>81.860052568068497</v>
      </c>
      <c r="W1262" s="82">
        <v>84.217265345573594</v>
      </c>
      <c r="X1262" s="82">
        <v>87.095605859409005</v>
      </c>
      <c r="Y1262" s="82">
        <v>89.668101912204406</v>
      </c>
      <c r="Z1262" s="82">
        <v>92.234209095020702</v>
      </c>
      <c r="AA1262" s="82">
        <v>94.880955877848606</v>
      </c>
      <c r="AB1262" s="82">
        <v>97.692643589206696</v>
      </c>
      <c r="AC1262" s="82">
        <v>100.022441709134</v>
      </c>
      <c r="AD1262" s="82">
        <v>102.18281620273601</v>
      </c>
      <c r="AE1262" s="82">
        <v>104.365305590162</v>
      </c>
      <c r="AF1262" s="82">
        <v>106.757139638304</v>
      </c>
      <c r="AG1262" s="82">
        <v>109.309222511088</v>
      </c>
      <c r="AH1262" s="82">
        <v>108.910959412661</v>
      </c>
      <c r="AI1262" s="82">
        <v>107.771168562854</v>
      </c>
      <c r="AJ1262" s="82">
        <v>106.896621011614</v>
      </c>
      <c r="AK1262" s="82">
        <v>105.859688423289</v>
      </c>
    </row>
    <row r="1263" spans="1:37" s="82" customFormat="1" x14ac:dyDescent="0.3">
      <c r="A1263" s="100" t="str">
        <f t="shared" si="23"/>
        <v>SDGbaseTRA_UrbIRT_v7QVAXameat</v>
      </c>
      <c r="B1263" s="101" t="s">
        <v>220</v>
      </c>
      <c r="C1263" s="102" t="s">
        <v>325</v>
      </c>
      <c r="D1263" s="84" t="s">
        <v>211</v>
      </c>
      <c r="E1263" s="82" t="s">
        <v>24</v>
      </c>
      <c r="F1263" s="82">
        <v>14.298644361090499</v>
      </c>
      <c r="G1263" s="82">
        <v>14.319530203031499</v>
      </c>
      <c r="H1263" s="82">
        <v>14.6482182964606</v>
      </c>
      <c r="I1263" s="82">
        <v>14.9086230323877</v>
      </c>
      <c r="J1263" s="82">
        <v>15.206705312354</v>
      </c>
      <c r="K1263" s="82">
        <v>15.5324614155997</v>
      </c>
      <c r="L1263" s="82">
        <v>15.921641704607</v>
      </c>
      <c r="M1263" s="82">
        <v>16.3211907254586</v>
      </c>
      <c r="N1263" s="82">
        <v>16.735982278390299</v>
      </c>
      <c r="O1263" s="82">
        <v>17.293265372226202</v>
      </c>
      <c r="P1263" s="82">
        <v>17.809249789330501</v>
      </c>
      <c r="Q1263" s="82">
        <v>18.258445179799601</v>
      </c>
      <c r="R1263" s="82">
        <v>18.769813589102199</v>
      </c>
      <c r="S1263" s="82">
        <v>19.269666486477099</v>
      </c>
      <c r="T1263" s="82">
        <v>19.795265571158101</v>
      </c>
      <c r="U1263" s="82">
        <v>20.385443829540201</v>
      </c>
      <c r="V1263" s="82">
        <v>20.8954886537737</v>
      </c>
      <c r="W1263" s="82">
        <v>21.424887837665501</v>
      </c>
      <c r="X1263" s="82">
        <v>21.980941921386901</v>
      </c>
      <c r="Y1263" s="82">
        <v>22.472598803608498</v>
      </c>
      <c r="Z1263" s="82">
        <v>22.954285035873099</v>
      </c>
      <c r="AA1263" s="82">
        <v>23.436390725061599</v>
      </c>
      <c r="AB1263" s="82">
        <v>24.019448337192699</v>
      </c>
      <c r="AC1263" s="82">
        <v>24.5301894537339</v>
      </c>
      <c r="AD1263" s="82">
        <v>25.019502912572001</v>
      </c>
      <c r="AE1263" s="82">
        <v>25.526246210153399</v>
      </c>
      <c r="AF1263" s="82">
        <v>26.052663276566701</v>
      </c>
      <c r="AG1263" s="82">
        <v>26.557018279985702</v>
      </c>
      <c r="AH1263" s="82">
        <v>26.325986495995</v>
      </c>
      <c r="AI1263" s="82">
        <v>26.1013316277885</v>
      </c>
      <c r="AJ1263" s="82">
        <v>25.940840164172901</v>
      </c>
      <c r="AK1263" s="82">
        <v>25.7582172870333</v>
      </c>
    </row>
    <row r="1264" spans="1:37" s="82" customFormat="1" x14ac:dyDescent="0.3">
      <c r="A1264" s="100" t="str">
        <f t="shared" ref="A1264:A1327" si="24">_xlfn.CONCAT(C1264,D1264,E1264)</f>
        <v>SDGbaseTRA_UrbIRT_v7QVAXapfis</v>
      </c>
      <c r="B1264" s="101" t="s">
        <v>220</v>
      </c>
      <c r="C1264" s="102" t="s">
        <v>325</v>
      </c>
      <c r="D1264" s="84" t="s">
        <v>211</v>
      </c>
      <c r="E1264" s="82" t="s">
        <v>25</v>
      </c>
      <c r="F1264" s="82">
        <v>6.3223518718131899</v>
      </c>
      <c r="G1264" s="82">
        <v>6.2408728086296597</v>
      </c>
      <c r="H1264" s="82">
        <v>6.4451245653878697</v>
      </c>
      <c r="I1264" s="82">
        <v>6.5812417307762496</v>
      </c>
      <c r="J1264" s="82">
        <v>6.7443414552186498</v>
      </c>
      <c r="K1264" s="82">
        <v>6.89881834522697</v>
      </c>
      <c r="L1264" s="82">
        <v>7.0747286440161199</v>
      </c>
      <c r="M1264" s="82">
        <v>7.2549451889865697</v>
      </c>
      <c r="N1264" s="82">
        <v>7.44694182875216</v>
      </c>
      <c r="O1264" s="82">
        <v>7.8200313529596199</v>
      </c>
      <c r="P1264" s="82">
        <v>8.0814825123257297</v>
      </c>
      <c r="Q1264" s="82">
        <v>8.2906555460281393</v>
      </c>
      <c r="R1264" s="82">
        <v>8.52595119441823</v>
      </c>
      <c r="S1264" s="82">
        <v>8.7545142176631501</v>
      </c>
      <c r="T1264" s="82">
        <v>8.9943983518529098</v>
      </c>
      <c r="U1264" s="82">
        <v>9.2663974522707697</v>
      </c>
      <c r="V1264" s="82">
        <v>9.4930028549691805</v>
      </c>
      <c r="W1264" s="82">
        <v>9.7445142675086807</v>
      </c>
      <c r="X1264" s="82">
        <v>10.017830040161</v>
      </c>
      <c r="Y1264" s="82">
        <v>10.261001198621599</v>
      </c>
      <c r="Z1264" s="82">
        <v>10.497251139964501</v>
      </c>
      <c r="AA1264" s="82">
        <v>10.748569766018001</v>
      </c>
      <c r="AB1264" s="82">
        <v>11.0988636940754</v>
      </c>
      <c r="AC1264" s="82">
        <v>11.394233385226499</v>
      </c>
      <c r="AD1264" s="82">
        <v>11.657622400249499</v>
      </c>
      <c r="AE1264" s="82">
        <v>11.9145336871971</v>
      </c>
      <c r="AF1264" s="82">
        <v>12.178541470350099</v>
      </c>
      <c r="AG1264" s="82">
        <v>12.4360932882651</v>
      </c>
      <c r="AH1264" s="82">
        <v>12.399864183278</v>
      </c>
      <c r="AI1264" s="82">
        <v>12.307161576376</v>
      </c>
      <c r="AJ1264" s="82">
        <v>12.2237882628264</v>
      </c>
      <c r="AK1264" s="82">
        <v>12.1177684056724</v>
      </c>
    </row>
    <row r="1265" spans="1:37" s="82" customFormat="1" x14ac:dyDescent="0.3">
      <c r="A1265" s="100" t="str">
        <f t="shared" si="24"/>
        <v>SDGbaseTRA_UrbIRT_v7QVAXavege</v>
      </c>
      <c r="B1265" s="101" t="s">
        <v>220</v>
      </c>
      <c r="C1265" s="102" t="s">
        <v>325</v>
      </c>
      <c r="D1265" s="84" t="s">
        <v>211</v>
      </c>
      <c r="E1265" s="82" t="s">
        <v>26</v>
      </c>
      <c r="F1265" s="82">
        <v>10.973283463865499</v>
      </c>
      <c r="G1265" s="82">
        <v>10.632307867436699</v>
      </c>
      <c r="H1265" s="82">
        <v>11.006515589449901</v>
      </c>
      <c r="I1265" s="82">
        <v>11.2385995009246</v>
      </c>
      <c r="J1265" s="82">
        <v>11.538866050115001</v>
      </c>
      <c r="K1265" s="82">
        <v>11.8166455287279</v>
      </c>
      <c r="L1265" s="82">
        <v>12.123418473704501</v>
      </c>
      <c r="M1265" s="82">
        <v>12.4382914228862</v>
      </c>
      <c r="N1265" s="82">
        <v>12.780969999586301</v>
      </c>
      <c r="O1265" s="82">
        <v>13.516000514001799</v>
      </c>
      <c r="P1265" s="82">
        <v>13.987923682907301</v>
      </c>
      <c r="Q1265" s="82">
        <v>14.361895654101501</v>
      </c>
      <c r="R1265" s="82">
        <v>14.7896571343896</v>
      </c>
      <c r="S1265" s="82">
        <v>15.2032584271643</v>
      </c>
      <c r="T1265" s="82">
        <v>15.6395233165123</v>
      </c>
      <c r="U1265" s="82">
        <v>16.125410153288001</v>
      </c>
      <c r="V1265" s="82">
        <v>16.543828358569101</v>
      </c>
      <c r="W1265" s="82">
        <v>16.992559190679199</v>
      </c>
      <c r="X1265" s="82">
        <v>17.494373146527099</v>
      </c>
      <c r="Y1265" s="82">
        <v>17.938371521110401</v>
      </c>
      <c r="Z1265" s="82">
        <v>18.370848391187</v>
      </c>
      <c r="AA1265" s="82">
        <v>18.829026969173999</v>
      </c>
      <c r="AB1265" s="82">
        <v>19.509539076644</v>
      </c>
      <c r="AC1265" s="82">
        <v>20.0586647397392</v>
      </c>
      <c r="AD1265" s="82">
        <v>20.535371970147999</v>
      </c>
      <c r="AE1265" s="82">
        <v>21.007917584188601</v>
      </c>
      <c r="AF1265" s="82">
        <v>21.490571002526199</v>
      </c>
      <c r="AG1265" s="82">
        <v>21.9318163383473</v>
      </c>
      <c r="AH1265" s="82">
        <v>21.978675406816599</v>
      </c>
      <c r="AI1265" s="82">
        <v>21.869510645660299</v>
      </c>
      <c r="AJ1265" s="82">
        <v>21.7265639143912</v>
      </c>
      <c r="AK1265" s="82">
        <v>21.5293653993973</v>
      </c>
    </row>
    <row r="1266" spans="1:37" s="82" customFormat="1" x14ac:dyDescent="0.3">
      <c r="A1266" s="100" t="str">
        <f t="shared" si="24"/>
        <v>SDGbaseTRA_UrbIRT_v7QVAXafats</v>
      </c>
      <c r="B1266" s="101" t="s">
        <v>220</v>
      </c>
      <c r="C1266" s="102" t="s">
        <v>325</v>
      </c>
      <c r="D1266" s="84" t="s">
        <v>211</v>
      </c>
      <c r="E1266" s="82" t="s">
        <v>27</v>
      </c>
      <c r="F1266" s="82">
        <v>3.4845797675243699</v>
      </c>
      <c r="G1266" s="82">
        <v>3.5582309556301199</v>
      </c>
      <c r="H1266" s="82">
        <v>3.6999345346764598</v>
      </c>
      <c r="I1266" s="82">
        <v>3.78448110124438</v>
      </c>
      <c r="J1266" s="82">
        <v>3.87915463515019</v>
      </c>
      <c r="K1266" s="82">
        <v>3.9795252617342798</v>
      </c>
      <c r="L1266" s="82">
        <v>4.0940976620172096</v>
      </c>
      <c r="M1266" s="82">
        <v>4.2106706719433298</v>
      </c>
      <c r="N1266" s="82">
        <v>4.3315288087286596</v>
      </c>
      <c r="O1266" s="82">
        <v>4.5718421719887798</v>
      </c>
      <c r="P1266" s="82">
        <v>4.78030481775897</v>
      </c>
      <c r="Q1266" s="82">
        <v>4.94692243803898</v>
      </c>
      <c r="R1266" s="82">
        <v>5.1053527799273004</v>
      </c>
      <c r="S1266" s="82">
        <v>5.2419011227143004</v>
      </c>
      <c r="T1266" s="82">
        <v>5.3750017100879797</v>
      </c>
      <c r="U1266" s="82">
        <v>5.5207373531999604</v>
      </c>
      <c r="V1266" s="82">
        <v>5.6323900800482702</v>
      </c>
      <c r="W1266" s="82">
        <v>5.74392651998176</v>
      </c>
      <c r="X1266" s="82">
        <v>5.8709277702007396</v>
      </c>
      <c r="Y1266" s="82">
        <v>5.9815771147096397</v>
      </c>
      <c r="Z1266" s="82">
        <v>6.0874605365637997</v>
      </c>
      <c r="AA1266" s="82">
        <v>6.1984753602621998</v>
      </c>
      <c r="AB1266" s="82">
        <v>6.3620975591492801</v>
      </c>
      <c r="AC1266" s="82">
        <v>6.5015022727905096</v>
      </c>
      <c r="AD1266" s="82">
        <v>6.6224797667751902</v>
      </c>
      <c r="AE1266" s="82">
        <v>6.7302293625761598</v>
      </c>
      <c r="AF1266" s="82">
        <v>6.8288686924039403</v>
      </c>
      <c r="AG1266" s="82">
        <v>6.9181567097060999</v>
      </c>
      <c r="AH1266" s="82">
        <v>6.8321341895529404</v>
      </c>
      <c r="AI1266" s="82">
        <v>6.7188449323422104</v>
      </c>
      <c r="AJ1266" s="82">
        <v>6.6153457650932301</v>
      </c>
      <c r="AK1266" s="82">
        <v>6.5053546259240802</v>
      </c>
    </row>
    <row r="1267" spans="1:37" s="82" customFormat="1" x14ac:dyDescent="0.3">
      <c r="A1267" s="100" t="str">
        <f t="shared" si="24"/>
        <v>SDGbaseTRA_UrbIRT_v7QVAXadair</v>
      </c>
      <c r="B1267" s="101" t="s">
        <v>220</v>
      </c>
      <c r="C1267" s="102" t="s">
        <v>325</v>
      </c>
      <c r="D1267" s="84" t="s">
        <v>211</v>
      </c>
      <c r="E1267" s="82" t="s">
        <v>28</v>
      </c>
      <c r="F1267" s="82">
        <v>10.5583071480065</v>
      </c>
      <c r="G1267" s="82">
        <v>10.3281004214764</v>
      </c>
      <c r="H1267" s="82">
        <v>10.5800067452258</v>
      </c>
      <c r="I1267" s="82">
        <v>10.7691480842525</v>
      </c>
      <c r="J1267" s="82">
        <v>11.0272945617536</v>
      </c>
      <c r="K1267" s="82">
        <v>11.271640342516401</v>
      </c>
      <c r="L1267" s="82">
        <v>11.544817494078</v>
      </c>
      <c r="M1267" s="82">
        <v>11.821169459286301</v>
      </c>
      <c r="N1267" s="82">
        <v>12.120177154501199</v>
      </c>
      <c r="O1267" s="82">
        <v>12.697128302862801</v>
      </c>
      <c r="P1267" s="82">
        <v>13.083927753083699</v>
      </c>
      <c r="Q1267" s="82">
        <v>13.386195543811001</v>
      </c>
      <c r="R1267" s="82">
        <v>13.7455167096787</v>
      </c>
      <c r="S1267" s="82">
        <v>14.095699600912599</v>
      </c>
      <c r="T1267" s="82">
        <v>14.466812118199901</v>
      </c>
      <c r="U1267" s="82">
        <v>14.8827115845015</v>
      </c>
      <c r="V1267" s="82">
        <v>15.2506949217527</v>
      </c>
      <c r="W1267" s="82">
        <v>15.654144577594399</v>
      </c>
      <c r="X1267" s="82">
        <v>16.101393035085501</v>
      </c>
      <c r="Y1267" s="82">
        <v>16.505283216130401</v>
      </c>
      <c r="Z1267" s="82">
        <v>16.897381491203902</v>
      </c>
      <c r="AA1267" s="82">
        <v>17.295927883292801</v>
      </c>
      <c r="AB1267" s="82">
        <v>17.855788974885201</v>
      </c>
      <c r="AC1267" s="82">
        <v>18.311107569887302</v>
      </c>
      <c r="AD1267" s="82">
        <v>18.715990705359101</v>
      </c>
      <c r="AE1267" s="82">
        <v>19.1188740949014</v>
      </c>
      <c r="AF1267" s="82">
        <v>19.538151045123801</v>
      </c>
      <c r="AG1267" s="82">
        <v>19.913009818833899</v>
      </c>
      <c r="AH1267" s="82">
        <v>19.9063076590358</v>
      </c>
      <c r="AI1267" s="82">
        <v>19.831181051350502</v>
      </c>
      <c r="AJ1267" s="82">
        <v>19.7357439931592</v>
      </c>
      <c r="AK1267" s="82">
        <v>19.597106464829402</v>
      </c>
    </row>
    <row r="1268" spans="1:37" s="82" customFormat="1" x14ac:dyDescent="0.3">
      <c r="A1268" s="100" t="str">
        <f t="shared" si="24"/>
        <v>SDGbaseTRA_UrbIRT_v7QVAXagrai</v>
      </c>
      <c r="B1268" s="101" t="s">
        <v>220</v>
      </c>
      <c r="C1268" s="102" t="s">
        <v>325</v>
      </c>
      <c r="D1268" s="84" t="s">
        <v>211</v>
      </c>
      <c r="E1268" s="82" t="s">
        <v>29</v>
      </c>
      <c r="F1268" s="82">
        <v>8.5642621157198207</v>
      </c>
      <c r="G1268" s="82">
        <v>8.4025900585302207</v>
      </c>
      <c r="H1268" s="82">
        <v>8.5281647678346797</v>
      </c>
      <c r="I1268" s="82">
        <v>8.7012433947336696</v>
      </c>
      <c r="J1268" s="82">
        <v>8.8898707996348296</v>
      </c>
      <c r="K1268" s="82">
        <v>8.9835617561362504</v>
      </c>
      <c r="L1268" s="82">
        <v>9.0813825949758193</v>
      </c>
      <c r="M1268" s="82">
        <v>9.1536947593098503</v>
      </c>
      <c r="N1268" s="82">
        <v>9.2434898585402205</v>
      </c>
      <c r="O1268" s="82">
        <v>9.4587678645443205</v>
      </c>
      <c r="P1268" s="82">
        <v>9.5650346208535897</v>
      </c>
      <c r="Q1268" s="82">
        <v>9.6336212355492794</v>
      </c>
      <c r="R1268" s="82">
        <v>9.7220921110202791</v>
      </c>
      <c r="S1268" s="82">
        <v>9.7905987220763606</v>
      </c>
      <c r="T1268" s="82">
        <v>9.8509682219523604</v>
      </c>
      <c r="U1268" s="82">
        <v>9.9346552261630592</v>
      </c>
      <c r="V1268" s="82">
        <v>9.9757171117698693</v>
      </c>
      <c r="W1268" s="82">
        <v>10.005076587584201</v>
      </c>
      <c r="X1268" s="82">
        <v>10.048627335338599</v>
      </c>
      <c r="Y1268" s="82">
        <v>10.0968332117176</v>
      </c>
      <c r="Z1268" s="82">
        <v>10.1508184563264</v>
      </c>
      <c r="AA1268" s="82">
        <v>10.2081047488095</v>
      </c>
      <c r="AB1268" s="82">
        <v>10.323230621416499</v>
      </c>
      <c r="AC1268" s="82">
        <v>10.4016575360986</v>
      </c>
      <c r="AD1268" s="82">
        <v>10.471585916821899</v>
      </c>
      <c r="AE1268" s="82">
        <v>10.5478135141356</v>
      </c>
      <c r="AF1268" s="82">
        <v>10.613733945726199</v>
      </c>
      <c r="AG1268" s="82">
        <v>10.627987511617899</v>
      </c>
      <c r="AH1268" s="82">
        <v>10.529872515463399</v>
      </c>
      <c r="AI1268" s="82">
        <v>10.4556367372994</v>
      </c>
      <c r="AJ1268" s="82">
        <v>10.402400128751999</v>
      </c>
      <c r="AK1268" s="82">
        <v>10.333543258865401</v>
      </c>
    </row>
    <row r="1269" spans="1:37" s="82" customFormat="1" x14ac:dyDescent="0.3">
      <c r="A1269" s="100" t="str">
        <f t="shared" si="24"/>
        <v>SDGbaseTRA_UrbIRT_v7QVAXastar</v>
      </c>
      <c r="B1269" s="101" t="s">
        <v>220</v>
      </c>
      <c r="C1269" s="102" t="s">
        <v>325</v>
      </c>
      <c r="D1269" s="84" t="s">
        <v>211</v>
      </c>
      <c r="E1269" s="82" t="s">
        <v>30</v>
      </c>
      <c r="F1269" s="82">
        <v>7.2534655204628002</v>
      </c>
      <c r="G1269" s="82">
        <v>7.1616283000446801</v>
      </c>
      <c r="H1269" s="82">
        <v>7.32499113132556</v>
      </c>
      <c r="I1269" s="82">
        <v>7.4791379073110003</v>
      </c>
      <c r="J1269" s="82">
        <v>7.64127605500369</v>
      </c>
      <c r="K1269" s="82">
        <v>7.7412366847948704</v>
      </c>
      <c r="L1269" s="82">
        <v>7.8448188113372197</v>
      </c>
      <c r="M1269" s="82">
        <v>7.93596034583424</v>
      </c>
      <c r="N1269" s="82">
        <v>8.0364275161400407</v>
      </c>
      <c r="O1269" s="82">
        <v>8.2283396290140605</v>
      </c>
      <c r="P1269" s="82">
        <v>8.3403423408629997</v>
      </c>
      <c r="Q1269" s="82">
        <v>8.42119765668917</v>
      </c>
      <c r="R1269" s="82">
        <v>8.4961430184023605</v>
      </c>
      <c r="S1269" s="82">
        <v>8.5544421802634005</v>
      </c>
      <c r="T1269" s="82">
        <v>8.6019173915767499</v>
      </c>
      <c r="U1269" s="82">
        <v>8.6660061014972403</v>
      </c>
      <c r="V1269" s="82">
        <v>8.6935232886078495</v>
      </c>
      <c r="W1269" s="82">
        <v>8.7087512595333401</v>
      </c>
      <c r="X1269" s="82">
        <v>8.7336063591240407</v>
      </c>
      <c r="Y1269" s="82">
        <v>8.7529533618513309</v>
      </c>
      <c r="Z1269" s="82">
        <v>8.7688618188133898</v>
      </c>
      <c r="AA1269" s="82">
        <v>8.7837658856914302</v>
      </c>
      <c r="AB1269" s="82">
        <v>8.8481356350012206</v>
      </c>
      <c r="AC1269" s="82">
        <v>8.8914468767997707</v>
      </c>
      <c r="AD1269" s="82">
        <v>8.9154685537089406</v>
      </c>
      <c r="AE1269" s="82">
        <v>8.9448174232367403</v>
      </c>
      <c r="AF1269" s="82">
        <v>8.9677057408145693</v>
      </c>
      <c r="AG1269" s="82">
        <v>8.8082034703688503</v>
      </c>
      <c r="AH1269" s="82">
        <v>8.5526834562104597</v>
      </c>
      <c r="AI1269" s="82">
        <v>8.2868590816691103</v>
      </c>
      <c r="AJ1269" s="82">
        <v>8.0348692688704997</v>
      </c>
      <c r="AK1269" s="82">
        <v>7.78010774188051</v>
      </c>
    </row>
    <row r="1270" spans="1:37" s="82" customFormat="1" x14ac:dyDescent="0.3">
      <c r="A1270" s="100" t="str">
        <f t="shared" si="24"/>
        <v>SDGbaseTRA_UrbIRT_v7QVAXafeed</v>
      </c>
      <c r="B1270" s="101" t="s">
        <v>220</v>
      </c>
      <c r="C1270" s="102" t="s">
        <v>325</v>
      </c>
      <c r="D1270" s="84" t="s">
        <v>211</v>
      </c>
      <c r="E1270" s="82" t="s">
        <v>31</v>
      </c>
      <c r="F1270" s="82">
        <v>6.5455554813719203</v>
      </c>
      <c r="G1270" s="82">
        <v>6.5142344298274697</v>
      </c>
      <c r="H1270" s="82">
        <v>6.6407058617003196</v>
      </c>
      <c r="I1270" s="82">
        <v>6.7274781802754404</v>
      </c>
      <c r="J1270" s="82">
        <v>6.8512557075437996</v>
      </c>
      <c r="K1270" s="82">
        <v>7.0128806906898999</v>
      </c>
      <c r="L1270" s="82">
        <v>7.2112284913389102</v>
      </c>
      <c r="M1270" s="82">
        <v>7.4170319018294801</v>
      </c>
      <c r="N1270" s="82">
        <v>7.64042951031049</v>
      </c>
      <c r="O1270" s="82">
        <v>7.9546416517858098</v>
      </c>
      <c r="P1270" s="82">
        <v>8.2542272475752299</v>
      </c>
      <c r="Q1270" s="82">
        <v>8.5267252381171694</v>
      </c>
      <c r="R1270" s="82">
        <v>8.82869900940549</v>
      </c>
      <c r="S1270" s="82">
        <v>9.1241727311077199</v>
      </c>
      <c r="T1270" s="82">
        <v>9.4391698405968896</v>
      </c>
      <c r="U1270" s="82">
        <v>9.8047922183579992</v>
      </c>
      <c r="V1270" s="82">
        <v>10.143025105842099</v>
      </c>
      <c r="W1270" s="82">
        <v>10.4998793609684</v>
      </c>
      <c r="X1270" s="82">
        <v>10.882741004434299</v>
      </c>
      <c r="Y1270" s="82">
        <v>11.2480421568388</v>
      </c>
      <c r="Z1270" s="82">
        <v>11.624830488236499</v>
      </c>
      <c r="AA1270" s="82">
        <v>12.0073767381271</v>
      </c>
      <c r="AB1270" s="82">
        <v>12.4562425210342</v>
      </c>
      <c r="AC1270" s="82">
        <v>12.876568359577499</v>
      </c>
      <c r="AD1270" s="82">
        <v>13.2869478224106</v>
      </c>
      <c r="AE1270" s="82">
        <v>13.688704813549601</v>
      </c>
      <c r="AF1270" s="82">
        <v>14.0972589030959</v>
      </c>
      <c r="AG1270" s="82">
        <v>14.501750376653</v>
      </c>
      <c r="AH1270" s="82">
        <v>14.4433349594755</v>
      </c>
      <c r="AI1270" s="82">
        <v>14.3582213554484</v>
      </c>
      <c r="AJ1270" s="82">
        <v>14.294395192089199</v>
      </c>
      <c r="AK1270" s="82">
        <v>14.207728090698099</v>
      </c>
    </row>
    <row r="1271" spans="1:37" s="82" customFormat="1" x14ac:dyDescent="0.3">
      <c r="A1271" s="100" t="str">
        <f t="shared" si="24"/>
        <v>SDGbaseTRA_UrbIRT_v7QVAXabake</v>
      </c>
      <c r="B1271" s="101" t="s">
        <v>220</v>
      </c>
      <c r="C1271" s="102" t="s">
        <v>325</v>
      </c>
      <c r="D1271" s="84" t="s">
        <v>211</v>
      </c>
      <c r="E1271" s="82" t="s">
        <v>32</v>
      </c>
      <c r="F1271" s="82">
        <v>22.283856021251001</v>
      </c>
      <c r="G1271" s="82">
        <v>21.347593412696</v>
      </c>
      <c r="H1271" s="82">
        <v>21.7778041103902</v>
      </c>
      <c r="I1271" s="82">
        <v>22.275031924284701</v>
      </c>
      <c r="J1271" s="82">
        <v>22.8137000305085</v>
      </c>
      <c r="K1271" s="82">
        <v>23.2246057988676</v>
      </c>
      <c r="L1271" s="82">
        <v>23.670455763213798</v>
      </c>
      <c r="M1271" s="82">
        <v>24.101069744179199</v>
      </c>
      <c r="N1271" s="82">
        <v>24.565839784974202</v>
      </c>
      <c r="O1271" s="82">
        <v>25.287724770612101</v>
      </c>
      <c r="P1271" s="82">
        <v>25.8367766060225</v>
      </c>
      <c r="Q1271" s="82">
        <v>26.2998250046039</v>
      </c>
      <c r="R1271" s="82">
        <v>26.8590375478414</v>
      </c>
      <c r="S1271" s="82">
        <v>27.390372343380001</v>
      </c>
      <c r="T1271" s="82">
        <v>27.926435053851701</v>
      </c>
      <c r="U1271" s="82">
        <v>28.511560436249301</v>
      </c>
      <c r="V1271" s="82">
        <v>29.0163437612004</v>
      </c>
      <c r="W1271" s="82">
        <v>29.570638198860301</v>
      </c>
      <c r="X1271" s="82">
        <v>30.183328544920901</v>
      </c>
      <c r="Y1271" s="82">
        <v>30.733350380409899</v>
      </c>
      <c r="Z1271" s="82">
        <v>31.266692864117601</v>
      </c>
      <c r="AA1271" s="82">
        <v>31.785790651451801</v>
      </c>
      <c r="AB1271" s="82">
        <v>32.472611281146797</v>
      </c>
      <c r="AC1271" s="82">
        <v>33.056942612649898</v>
      </c>
      <c r="AD1271" s="82">
        <v>33.599861897651103</v>
      </c>
      <c r="AE1271" s="82">
        <v>34.165230856192402</v>
      </c>
      <c r="AF1271" s="82">
        <v>34.7442853899244</v>
      </c>
      <c r="AG1271" s="82">
        <v>35.181323653928601</v>
      </c>
      <c r="AH1271" s="82">
        <v>35.080598316493301</v>
      </c>
      <c r="AI1271" s="82">
        <v>34.973084547556098</v>
      </c>
      <c r="AJ1271" s="82">
        <v>34.874219230443899</v>
      </c>
      <c r="AK1271" s="82">
        <v>34.706988607185203</v>
      </c>
    </row>
    <row r="1272" spans="1:37" s="82" customFormat="1" x14ac:dyDescent="0.3">
      <c r="A1272" s="100" t="str">
        <f t="shared" si="24"/>
        <v>SDGbaseTRA_UrbIRT_v7QVAXasuga</v>
      </c>
      <c r="B1272" s="101" t="s">
        <v>220</v>
      </c>
      <c r="C1272" s="102" t="s">
        <v>325</v>
      </c>
      <c r="D1272" s="84" t="s">
        <v>211</v>
      </c>
      <c r="E1272" s="82" t="s">
        <v>33</v>
      </c>
      <c r="F1272" s="82">
        <v>8.5226770749711793</v>
      </c>
      <c r="G1272" s="82">
        <v>8.2920055170650304</v>
      </c>
      <c r="H1272" s="82">
        <v>8.4747706347145098</v>
      </c>
      <c r="I1272" s="82">
        <v>8.6673481590619801</v>
      </c>
      <c r="J1272" s="82">
        <v>8.8865777560569601</v>
      </c>
      <c r="K1272" s="82">
        <v>9.0307119693831996</v>
      </c>
      <c r="L1272" s="82">
        <v>9.1815588897307503</v>
      </c>
      <c r="M1272" s="82">
        <v>9.3084595193112705</v>
      </c>
      <c r="N1272" s="82">
        <v>9.4377627311310697</v>
      </c>
      <c r="O1272" s="82">
        <v>9.7783571299633003</v>
      </c>
      <c r="P1272" s="82">
        <v>9.9382221724299402</v>
      </c>
      <c r="Q1272" s="82">
        <v>10.0376282092446</v>
      </c>
      <c r="R1272" s="82">
        <v>10.188687937805501</v>
      </c>
      <c r="S1272" s="82">
        <v>10.334440258310201</v>
      </c>
      <c r="T1272" s="82">
        <v>10.477548138293299</v>
      </c>
      <c r="U1272" s="82">
        <v>10.6267696426147</v>
      </c>
      <c r="V1272" s="82">
        <v>10.7233305073794</v>
      </c>
      <c r="W1272" s="82">
        <v>10.8422152156874</v>
      </c>
      <c r="X1272" s="82">
        <v>10.9962886757255</v>
      </c>
      <c r="Y1272" s="82">
        <v>11.117312723456401</v>
      </c>
      <c r="Z1272" s="82">
        <v>11.233772112967801</v>
      </c>
      <c r="AA1272" s="82">
        <v>11.357001272782499</v>
      </c>
      <c r="AB1272" s="82">
        <v>11.5555538051923</v>
      </c>
      <c r="AC1272" s="82">
        <v>11.6887744123289</v>
      </c>
      <c r="AD1272" s="82">
        <v>11.8006750234552</v>
      </c>
      <c r="AE1272" s="82">
        <v>11.9162694922514</v>
      </c>
      <c r="AF1272" s="82">
        <v>12.0419561816146</v>
      </c>
      <c r="AG1272" s="82">
        <v>12.185728101687401</v>
      </c>
      <c r="AH1272" s="82">
        <v>12.1797024912256</v>
      </c>
      <c r="AI1272" s="82">
        <v>12.1541099126497</v>
      </c>
      <c r="AJ1272" s="82">
        <v>12.148840987793101</v>
      </c>
      <c r="AK1272" s="82">
        <v>12.123649992757301</v>
      </c>
    </row>
    <row r="1273" spans="1:37" s="82" customFormat="1" x14ac:dyDescent="0.3">
      <c r="A1273" s="100" t="str">
        <f t="shared" si="24"/>
        <v>SDGbaseTRA_UrbIRT_v7QVAXaconf</v>
      </c>
      <c r="B1273" s="101" t="s">
        <v>220</v>
      </c>
      <c r="C1273" s="102" t="s">
        <v>325</v>
      </c>
      <c r="D1273" s="84" t="s">
        <v>211</v>
      </c>
      <c r="E1273" s="82" t="s">
        <v>34</v>
      </c>
      <c r="F1273" s="82">
        <v>2.4874381194491502</v>
      </c>
      <c r="G1273" s="82">
        <v>2.3972115813986901</v>
      </c>
      <c r="H1273" s="82">
        <v>2.4818587842855999</v>
      </c>
      <c r="I1273" s="82">
        <v>2.52739104263464</v>
      </c>
      <c r="J1273" s="82">
        <v>2.59283743444221</v>
      </c>
      <c r="K1273" s="82">
        <v>2.6632712617501202</v>
      </c>
      <c r="L1273" s="82">
        <v>2.7422369917147802</v>
      </c>
      <c r="M1273" s="82">
        <v>2.8238346587969598</v>
      </c>
      <c r="N1273" s="82">
        <v>2.91399684196797</v>
      </c>
      <c r="O1273" s="82">
        <v>3.0673577275045001</v>
      </c>
      <c r="P1273" s="82">
        <v>3.1857791882266899</v>
      </c>
      <c r="Q1273" s="82">
        <v>3.2959713981685299</v>
      </c>
      <c r="R1273" s="82">
        <v>3.4260327875151702</v>
      </c>
      <c r="S1273" s="82">
        <v>3.55469991054514</v>
      </c>
      <c r="T1273" s="82">
        <v>3.6934494727680298</v>
      </c>
      <c r="U1273" s="82">
        <v>3.8479641250401602</v>
      </c>
      <c r="V1273" s="82">
        <v>3.9862350667423998</v>
      </c>
      <c r="W1273" s="82">
        <v>4.1326515356616298</v>
      </c>
      <c r="X1273" s="82">
        <v>4.2867466269119596</v>
      </c>
      <c r="Y1273" s="82">
        <v>4.4326368570897197</v>
      </c>
      <c r="Z1273" s="82">
        <v>4.5867162400178296</v>
      </c>
      <c r="AA1273" s="82">
        <v>4.7459378122223699</v>
      </c>
      <c r="AB1273" s="82">
        <v>4.9528056840413104</v>
      </c>
      <c r="AC1273" s="82">
        <v>5.1357092623099696</v>
      </c>
      <c r="AD1273" s="82">
        <v>5.3044471820295298</v>
      </c>
      <c r="AE1273" s="82">
        <v>5.4710701364407903</v>
      </c>
      <c r="AF1273" s="82">
        <v>5.64410533227458</v>
      </c>
      <c r="AG1273" s="82">
        <v>5.8104849642730798</v>
      </c>
      <c r="AH1273" s="82">
        <v>5.8485083463796101</v>
      </c>
      <c r="AI1273" s="82">
        <v>5.8427032921078501</v>
      </c>
      <c r="AJ1273" s="82">
        <v>5.8210885107252004</v>
      </c>
      <c r="AK1273" s="82">
        <v>5.7843757025746099</v>
      </c>
    </row>
    <row r="1274" spans="1:37" s="82" customFormat="1" x14ac:dyDescent="0.3">
      <c r="A1274" s="100" t="str">
        <f t="shared" si="24"/>
        <v>SDGbaseTRA_UrbIRT_v7QVAXapast</v>
      </c>
      <c r="B1274" s="101" t="s">
        <v>220</v>
      </c>
      <c r="C1274" s="102" t="s">
        <v>325</v>
      </c>
      <c r="D1274" s="84" t="s">
        <v>211</v>
      </c>
      <c r="E1274" s="82" t="s">
        <v>35</v>
      </c>
      <c r="F1274" s="82">
        <v>0.64754535166901095</v>
      </c>
      <c r="G1274" s="82">
        <v>0.66073373741267905</v>
      </c>
      <c r="H1274" s="82">
        <v>0.68497966582677206</v>
      </c>
      <c r="I1274" s="82">
        <v>0.70070377582000398</v>
      </c>
      <c r="J1274" s="82">
        <v>0.71753918319153198</v>
      </c>
      <c r="K1274" s="82">
        <v>0.73750704012206802</v>
      </c>
      <c r="L1274" s="82">
        <v>0.76194065153541701</v>
      </c>
      <c r="M1274" s="82">
        <v>0.78809955078040494</v>
      </c>
      <c r="N1274" s="82">
        <v>0.81562165798379904</v>
      </c>
      <c r="O1274" s="82">
        <v>0.85424635071301602</v>
      </c>
      <c r="P1274" s="82">
        <v>0.89087629293803305</v>
      </c>
      <c r="Q1274" s="82">
        <v>0.92317408579333005</v>
      </c>
      <c r="R1274" s="82">
        <v>0.95772855036307503</v>
      </c>
      <c r="S1274" s="82">
        <v>0.99160567634415697</v>
      </c>
      <c r="T1274" s="82">
        <v>1.02773980019636</v>
      </c>
      <c r="U1274" s="82">
        <v>1.0688576312195199</v>
      </c>
      <c r="V1274" s="82">
        <v>1.10509216188422</v>
      </c>
      <c r="W1274" s="82">
        <v>1.1430084291593501</v>
      </c>
      <c r="X1274" s="82">
        <v>1.18376234105885</v>
      </c>
      <c r="Y1274" s="82">
        <v>1.22050714143831</v>
      </c>
      <c r="Z1274" s="82">
        <v>1.2556870481045901</v>
      </c>
      <c r="AA1274" s="82">
        <v>1.29066502662655</v>
      </c>
      <c r="AB1274" s="82">
        <v>1.33232059296214</v>
      </c>
      <c r="AC1274" s="82">
        <v>1.37028604383658</v>
      </c>
      <c r="AD1274" s="82">
        <v>1.40650268456413</v>
      </c>
      <c r="AE1274" s="82">
        <v>1.4421856256671199</v>
      </c>
      <c r="AF1274" s="82">
        <v>1.4790096248000799</v>
      </c>
      <c r="AG1274" s="82">
        <v>1.5140392582439299</v>
      </c>
      <c r="AH1274" s="82">
        <v>1.4975471511198599</v>
      </c>
      <c r="AI1274" s="82">
        <v>1.47697818655608</v>
      </c>
      <c r="AJ1274" s="82">
        <v>1.4595253523107701</v>
      </c>
      <c r="AK1274" s="82">
        <v>1.44053526562342</v>
      </c>
    </row>
    <row r="1275" spans="1:37" s="82" customFormat="1" x14ac:dyDescent="0.3">
      <c r="A1275" s="100" t="str">
        <f t="shared" si="24"/>
        <v>SDGbaseTRA_UrbIRT_v7QVAXaofoo</v>
      </c>
      <c r="B1275" s="101" t="s">
        <v>220</v>
      </c>
      <c r="C1275" s="102" t="s">
        <v>325</v>
      </c>
      <c r="D1275" s="84" t="s">
        <v>211</v>
      </c>
      <c r="E1275" s="82" t="s">
        <v>36</v>
      </c>
      <c r="F1275" s="82">
        <v>12.412272377584999</v>
      </c>
      <c r="G1275" s="82">
        <v>12.1222696181775</v>
      </c>
      <c r="H1275" s="82">
        <v>12.487984559738599</v>
      </c>
      <c r="I1275" s="82">
        <v>12.731451396665401</v>
      </c>
      <c r="J1275" s="82">
        <v>13.050587049658301</v>
      </c>
      <c r="K1275" s="82">
        <v>13.3550981718176</v>
      </c>
      <c r="L1275" s="82">
        <v>13.696849531295101</v>
      </c>
      <c r="M1275" s="82">
        <v>14.050282840949</v>
      </c>
      <c r="N1275" s="82">
        <v>14.4262829269304</v>
      </c>
      <c r="O1275" s="82">
        <v>15.203921994872699</v>
      </c>
      <c r="P1275" s="82">
        <v>15.706368992295801</v>
      </c>
      <c r="Q1275" s="82">
        <v>16.095582287398098</v>
      </c>
      <c r="R1275" s="82">
        <v>16.546675965858199</v>
      </c>
      <c r="S1275" s="82">
        <v>16.987253147539199</v>
      </c>
      <c r="T1275" s="82">
        <v>17.453189651656601</v>
      </c>
      <c r="U1275" s="82">
        <v>17.9687396010453</v>
      </c>
      <c r="V1275" s="82">
        <v>18.4168402826601</v>
      </c>
      <c r="W1275" s="82">
        <v>18.8949112521478</v>
      </c>
      <c r="X1275" s="82">
        <v>19.445217010560299</v>
      </c>
      <c r="Y1275" s="82">
        <v>19.927947700752899</v>
      </c>
      <c r="Z1275" s="82">
        <v>20.3899429492457</v>
      </c>
      <c r="AA1275" s="82">
        <v>20.875702864708199</v>
      </c>
      <c r="AB1275" s="82">
        <v>21.549797944627102</v>
      </c>
      <c r="AC1275" s="82">
        <v>22.078235472458999</v>
      </c>
      <c r="AD1275" s="82">
        <v>22.550760731347602</v>
      </c>
      <c r="AE1275" s="82">
        <v>23.022343714014301</v>
      </c>
      <c r="AF1275" s="82">
        <v>23.510869993995101</v>
      </c>
      <c r="AG1275" s="82">
        <v>23.988701299092</v>
      </c>
      <c r="AH1275" s="82">
        <v>23.9983326545353</v>
      </c>
      <c r="AI1275" s="82">
        <v>23.873589955780101</v>
      </c>
      <c r="AJ1275" s="82">
        <v>23.734134066610899</v>
      </c>
      <c r="AK1275" s="82">
        <v>23.547144988456999</v>
      </c>
    </row>
    <row r="1276" spans="1:37" s="82" customFormat="1" x14ac:dyDescent="0.3">
      <c r="A1276" s="100" t="str">
        <f t="shared" si="24"/>
        <v>SDGbaseTRA_UrbIRT_v7QVAXabevt</v>
      </c>
      <c r="B1276" s="101" t="s">
        <v>220</v>
      </c>
      <c r="C1276" s="102" t="s">
        <v>325</v>
      </c>
      <c r="D1276" s="84" t="s">
        <v>211</v>
      </c>
      <c r="E1276" s="82" t="s">
        <v>37</v>
      </c>
      <c r="F1276" s="82">
        <v>40.844922309108298</v>
      </c>
      <c r="G1276" s="82">
        <v>40.229907770720303</v>
      </c>
      <c r="H1276" s="82">
        <v>42.253728983164599</v>
      </c>
      <c r="I1276" s="82">
        <v>43.247785003053998</v>
      </c>
      <c r="J1276" s="82">
        <v>44.556658231466102</v>
      </c>
      <c r="K1276" s="82">
        <v>45.943323671785699</v>
      </c>
      <c r="L1276" s="82">
        <v>47.455685047265497</v>
      </c>
      <c r="M1276" s="82">
        <v>49.0467259564359</v>
      </c>
      <c r="N1276" s="82">
        <v>50.690245325931002</v>
      </c>
      <c r="O1276" s="82">
        <v>54.790212852704897</v>
      </c>
      <c r="P1276" s="82">
        <v>57.1654101994869</v>
      </c>
      <c r="Q1276" s="82">
        <v>58.928069045985303</v>
      </c>
      <c r="R1276" s="82">
        <v>60.894611379866198</v>
      </c>
      <c r="S1276" s="82">
        <v>62.854213284655998</v>
      </c>
      <c r="T1276" s="82">
        <v>64.954596512211197</v>
      </c>
      <c r="U1276" s="82">
        <v>67.206045247558905</v>
      </c>
      <c r="V1276" s="82">
        <v>69.065706821489997</v>
      </c>
      <c r="W1276" s="82">
        <v>71.212614814642805</v>
      </c>
      <c r="X1276" s="82">
        <v>73.6147776260554</v>
      </c>
      <c r="Y1276" s="82">
        <v>75.605511913435393</v>
      </c>
      <c r="Z1276" s="82">
        <v>77.498140867946006</v>
      </c>
      <c r="AA1276" s="82">
        <v>79.606969962561806</v>
      </c>
      <c r="AB1276" s="82">
        <v>83.0687682581692</v>
      </c>
      <c r="AC1276" s="82">
        <v>85.709188183322098</v>
      </c>
      <c r="AD1276" s="82">
        <v>87.775524715897703</v>
      </c>
      <c r="AE1276" s="82">
        <v>89.811263958529096</v>
      </c>
      <c r="AF1276" s="82">
        <v>91.887482784108101</v>
      </c>
      <c r="AG1276" s="82">
        <v>93.937452759482397</v>
      </c>
      <c r="AH1276" s="82">
        <v>94.556962278546607</v>
      </c>
      <c r="AI1276" s="82">
        <v>94.234209666580995</v>
      </c>
      <c r="AJ1276" s="82">
        <v>93.799489248500606</v>
      </c>
      <c r="AK1276" s="82">
        <v>93.129251556820094</v>
      </c>
    </row>
    <row r="1277" spans="1:37" s="82" customFormat="1" x14ac:dyDescent="0.3">
      <c r="A1277" s="100" t="str">
        <f t="shared" si="24"/>
        <v>SDGbaseTRA_UrbIRT_v7QVAXatext</v>
      </c>
      <c r="B1277" s="101" t="s">
        <v>220</v>
      </c>
      <c r="C1277" s="102" t="s">
        <v>325</v>
      </c>
      <c r="D1277" s="84" t="s">
        <v>211</v>
      </c>
      <c r="E1277" s="82" t="s">
        <v>38</v>
      </c>
      <c r="F1277" s="82">
        <v>6.5666925740870496</v>
      </c>
      <c r="G1277" s="82">
        <v>6.0727248570271399</v>
      </c>
      <c r="H1277" s="82">
        <v>6.2426030016410303</v>
      </c>
      <c r="I1277" s="82">
        <v>6.3440510419145202</v>
      </c>
      <c r="J1277" s="82">
        <v>6.4952649652172099</v>
      </c>
      <c r="K1277" s="82">
        <v>6.6535735696375502</v>
      </c>
      <c r="L1277" s="82">
        <v>6.8335628552093297</v>
      </c>
      <c r="M1277" s="82">
        <v>7.0331297830833597</v>
      </c>
      <c r="N1277" s="82">
        <v>7.2440272388667699</v>
      </c>
      <c r="O1277" s="82">
        <v>7.6590314657093099</v>
      </c>
      <c r="P1277" s="82">
        <v>7.9287482346829998</v>
      </c>
      <c r="Q1277" s="82">
        <v>8.1445269573830501</v>
      </c>
      <c r="R1277" s="82">
        <v>8.3750075976349798</v>
      </c>
      <c r="S1277" s="82">
        <v>8.6140431343986794</v>
      </c>
      <c r="T1277" s="82">
        <v>8.8657585733356399</v>
      </c>
      <c r="U1277" s="82">
        <v>9.1449850828249595</v>
      </c>
      <c r="V1277" s="82">
        <v>9.4129835014642804</v>
      </c>
      <c r="W1277" s="82">
        <v>9.7175972387648102</v>
      </c>
      <c r="X1277" s="82">
        <v>10.0559978787898</v>
      </c>
      <c r="Y1277" s="82">
        <v>10.3433009246131</v>
      </c>
      <c r="Z1277" s="82">
        <v>10.6209198683219</v>
      </c>
      <c r="AA1277" s="82">
        <v>10.895367707551699</v>
      </c>
      <c r="AB1277" s="82">
        <v>11.2642578993997</v>
      </c>
      <c r="AC1277" s="82">
        <v>11.572565065781101</v>
      </c>
      <c r="AD1277" s="82">
        <v>11.859031587505299</v>
      </c>
      <c r="AE1277" s="82">
        <v>12.155640287772499</v>
      </c>
      <c r="AF1277" s="82">
        <v>12.4757289978067</v>
      </c>
      <c r="AG1277" s="82">
        <v>12.816112619982899</v>
      </c>
      <c r="AH1277" s="82">
        <v>12.8971047725496</v>
      </c>
      <c r="AI1277" s="82">
        <v>12.8811289023268</v>
      </c>
      <c r="AJ1277" s="82">
        <v>12.8459547570473</v>
      </c>
      <c r="AK1277" s="82">
        <v>12.7790138370723</v>
      </c>
    </row>
    <row r="1278" spans="1:37" s="82" customFormat="1" x14ac:dyDescent="0.3">
      <c r="A1278" s="100" t="str">
        <f t="shared" si="24"/>
        <v>SDGbaseTRA_UrbIRT_v7QVAXaclth</v>
      </c>
      <c r="B1278" s="101" t="s">
        <v>220</v>
      </c>
      <c r="C1278" s="102" t="s">
        <v>325</v>
      </c>
      <c r="D1278" s="84" t="s">
        <v>211</v>
      </c>
      <c r="E1278" s="82" t="s">
        <v>39</v>
      </c>
      <c r="F1278" s="82">
        <v>6.7607644976156296</v>
      </c>
      <c r="G1278" s="82">
        <v>6.1992673512807102</v>
      </c>
      <c r="H1278" s="82">
        <v>6.3770876489845696</v>
      </c>
      <c r="I1278" s="82">
        <v>6.5206752554369301</v>
      </c>
      <c r="J1278" s="82">
        <v>6.69364129454787</v>
      </c>
      <c r="K1278" s="82">
        <v>6.83894899994689</v>
      </c>
      <c r="L1278" s="82">
        <v>6.9976322992625297</v>
      </c>
      <c r="M1278" s="82">
        <v>7.1605874552810702</v>
      </c>
      <c r="N1278" s="82">
        <v>7.3426990261595302</v>
      </c>
      <c r="O1278" s="82">
        <v>7.6745831910986899</v>
      </c>
      <c r="P1278" s="82">
        <v>7.9031370715869</v>
      </c>
      <c r="Q1278" s="82">
        <v>8.0873948326974503</v>
      </c>
      <c r="R1278" s="82">
        <v>8.3037019954301208</v>
      </c>
      <c r="S1278" s="82">
        <v>8.5199541872887998</v>
      </c>
      <c r="T1278" s="82">
        <v>8.7472010185308608</v>
      </c>
      <c r="U1278" s="82">
        <v>9.0054200741160599</v>
      </c>
      <c r="V1278" s="82">
        <v>9.2315964936423107</v>
      </c>
      <c r="W1278" s="82">
        <v>9.48410965592082</v>
      </c>
      <c r="X1278" s="82">
        <v>9.7571092285128191</v>
      </c>
      <c r="Y1278" s="82">
        <v>10.0054291276425</v>
      </c>
      <c r="Z1278" s="82">
        <v>10.244410276170001</v>
      </c>
      <c r="AA1278" s="82">
        <v>10.4853123055256</v>
      </c>
      <c r="AB1278" s="82">
        <v>10.8245080201756</v>
      </c>
      <c r="AC1278" s="82">
        <v>11.095700671562099</v>
      </c>
      <c r="AD1278" s="82">
        <v>11.334390363211</v>
      </c>
      <c r="AE1278" s="82">
        <v>11.5806908032972</v>
      </c>
      <c r="AF1278" s="82">
        <v>11.838804475491401</v>
      </c>
      <c r="AG1278" s="82">
        <v>12.1094564864988</v>
      </c>
      <c r="AH1278" s="82">
        <v>12.1941646069792</v>
      </c>
      <c r="AI1278" s="82">
        <v>12.229634031456101</v>
      </c>
      <c r="AJ1278" s="82">
        <v>12.242569845275201</v>
      </c>
      <c r="AK1278" s="82">
        <v>12.220792242618099</v>
      </c>
    </row>
    <row r="1279" spans="1:37" s="82" customFormat="1" x14ac:dyDescent="0.3">
      <c r="A1279" s="100" t="str">
        <f t="shared" si="24"/>
        <v>SDGbaseTRA_UrbIRT_v7QVAXaleat</v>
      </c>
      <c r="B1279" s="101" t="s">
        <v>220</v>
      </c>
      <c r="C1279" s="102" t="s">
        <v>325</v>
      </c>
      <c r="D1279" s="84" t="s">
        <v>211</v>
      </c>
      <c r="E1279" s="82" t="s">
        <v>40</v>
      </c>
      <c r="F1279" s="82">
        <v>2.4496072471007602</v>
      </c>
      <c r="G1279" s="82">
        <v>2.4356662893720098</v>
      </c>
      <c r="H1279" s="82">
        <v>2.5589144623028601</v>
      </c>
      <c r="I1279" s="82">
        <v>2.6120974114011002</v>
      </c>
      <c r="J1279" s="82">
        <v>2.6735701198011999</v>
      </c>
      <c r="K1279" s="82">
        <v>2.7504306078769898</v>
      </c>
      <c r="L1279" s="82">
        <v>2.8474925636364001</v>
      </c>
      <c r="M1279" s="82">
        <v>2.9618163068418402</v>
      </c>
      <c r="N1279" s="82">
        <v>3.0859116365109398</v>
      </c>
      <c r="O1279" s="82">
        <v>3.3540572561872302</v>
      </c>
      <c r="P1279" s="82">
        <v>3.5756014519319002</v>
      </c>
      <c r="Q1279" s="82">
        <v>3.7602211212528398</v>
      </c>
      <c r="R1279" s="82">
        <v>3.9286104572197602</v>
      </c>
      <c r="S1279" s="82">
        <v>4.08222106899749</v>
      </c>
      <c r="T1279" s="82">
        <v>4.2387973750519796</v>
      </c>
      <c r="U1279" s="82">
        <v>4.4149337913979902</v>
      </c>
      <c r="V1279" s="82">
        <v>4.5630123021838598</v>
      </c>
      <c r="W1279" s="82">
        <v>4.72478682110052</v>
      </c>
      <c r="X1279" s="82">
        <v>4.9018052132377399</v>
      </c>
      <c r="Y1279" s="82">
        <v>5.0461311615463798</v>
      </c>
      <c r="Z1279" s="82">
        <v>5.1765612944092103</v>
      </c>
      <c r="AA1279" s="82">
        <v>5.3150994059789696</v>
      </c>
      <c r="AB1279" s="82">
        <v>5.5188199135389704</v>
      </c>
      <c r="AC1279" s="82">
        <v>5.7060511679730004</v>
      </c>
      <c r="AD1279" s="82">
        <v>5.8782222450550297</v>
      </c>
      <c r="AE1279" s="82">
        <v>6.0423849246136303</v>
      </c>
      <c r="AF1279" s="82">
        <v>6.2067034461404003</v>
      </c>
      <c r="AG1279" s="82">
        <v>6.35926140087372</v>
      </c>
      <c r="AH1279" s="82">
        <v>6.2519679650753899</v>
      </c>
      <c r="AI1279" s="82">
        <v>6.0853375911915801</v>
      </c>
      <c r="AJ1279" s="82">
        <v>5.9444362944564002</v>
      </c>
      <c r="AK1279" s="82">
        <v>5.7983101444379699</v>
      </c>
    </row>
    <row r="1280" spans="1:37" s="82" customFormat="1" x14ac:dyDescent="0.3">
      <c r="A1280" s="100" t="str">
        <f t="shared" si="24"/>
        <v>SDGbaseTRA_UrbIRT_v7QVAXafoot</v>
      </c>
      <c r="B1280" s="101" t="s">
        <v>220</v>
      </c>
      <c r="C1280" s="102" t="s">
        <v>325</v>
      </c>
      <c r="D1280" s="84" t="s">
        <v>211</v>
      </c>
      <c r="E1280" s="82" t="s">
        <v>41</v>
      </c>
      <c r="F1280" s="82">
        <v>1.91455609444022</v>
      </c>
      <c r="G1280" s="82">
        <v>1.8192280113247301</v>
      </c>
      <c r="H1280" s="82">
        <v>1.8701531487471399</v>
      </c>
      <c r="I1280" s="82">
        <v>1.9101052023198599</v>
      </c>
      <c r="J1280" s="82">
        <v>1.9591864201403999</v>
      </c>
      <c r="K1280" s="82">
        <v>2.0041531625539499</v>
      </c>
      <c r="L1280" s="82">
        <v>2.0540067126475301</v>
      </c>
      <c r="M1280" s="82">
        <v>2.1046241770998102</v>
      </c>
      <c r="N1280" s="82">
        <v>2.1594246740613201</v>
      </c>
      <c r="O1280" s="82">
        <v>2.2674158440524499</v>
      </c>
      <c r="P1280" s="82">
        <v>2.3427320862891801</v>
      </c>
      <c r="Q1280" s="82">
        <v>2.4016425446375602</v>
      </c>
      <c r="R1280" s="82">
        <v>2.4653596779777698</v>
      </c>
      <c r="S1280" s="82">
        <v>2.5286601894800702</v>
      </c>
      <c r="T1280" s="82">
        <v>2.5944930583588</v>
      </c>
      <c r="U1280" s="82">
        <v>2.6664090581135298</v>
      </c>
      <c r="V1280" s="82">
        <v>2.73173083887046</v>
      </c>
      <c r="W1280" s="82">
        <v>2.8055716860968798</v>
      </c>
      <c r="X1280" s="82">
        <v>2.8874371760248598</v>
      </c>
      <c r="Y1280" s="82">
        <v>2.96124402899776</v>
      </c>
      <c r="Z1280" s="82">
        <v>3.0307058346000399</v>
      </c>
      <c r="AA1280" s="82">
        <v>3.1001079001044101</v>
      </c>
      <c r="AB1280" s="82">
        <v>3.2070761036771498</v>
      </c>
      <c r="AC1280" s="82">
        <v>3.2971395236296499</v>
      </c>
      <c r="AD1280" s="82">
        <v>3.3780883698090198</v>
      </c>
      <c r="AE1280" s="82">
        <v>3.4586361284217402</v>
      </c>
      <c r="AF1280" s="82">
        <v>3.5426899036122701</v>
      </c>
      <c r="AG1280" s="82">
        <v>3.6180807632021499</v>
      </c>
      <c r="AH1280" s="82">
        <v>3.6366051266739201</v>
      </c>
      <c r="AI1280" s="82">
        <v>3.6411865799297001</v>
      </c>
      <c r="AJ1280" s="82">
        <v>3.6411997433092802</v>
      </c>
      <c r="AK1280" s="82">
        <v>3.63201816704757</v>
      </c>
    </row>
    <row r="1281" spans="1:37" s="82" customFormat="1" x14ac:dyDescent="0.3">
      <c r="A1281" s="100" t="str">
        <f t="shared" si="24"/>
        <v>SDGbaseTRA_UrbIRT_v7QVAXawood</v>
      </c>
      <c r="B1281" s="101" t="s">
        <v>220</v>
      </c>
      <c r="C1281" s="102" t="s">
        <v>325</v>
      </c>
      <c r="D1281" s="84" t="s">
        <v>211</v>
      </c>
      <c r="E1281" s="82" t="s">
        <v>42</v>
      </c>
      <c r="F1281" s="82">
        <v>23.692612523457498</v>
      </c>
      <c r="G1281" s="82">
        <v>22.014406097366599</v>
      </c>
      <c r="H1281" s="82">
        <v>22.742156832259301</v>
      </c>
      <c r="I1281" s="82">
        <v>23.2369246485448</v>
      </c>
      <c r="J1281" s="82">
        <v>23.725000584870699</v>
      </c>
      <c r="K1281" s="82">
        <v>24.242840839160301</v>
      </c>
      <c r="L1281" s="82">
        <v>24.8380566543442</v>
      </c>
      <c r="M1281" s="82">
        <v>25.487389135644499</v>
      </c>
      <c r="N1281" s="82">
        <v>26.174467247538502</v>
      </c>
      <c r="O1281" s="82">
        <v>27.2218912802518</v>
      </c>
      <c r="P1281" s="82">
        <v>28.019315249260998</v>
      </c>
      <c r="Q1281" s="82">
        <v>28.741448061945501</v>
      </c>
      <c r="R1281" s="82">
        <v>29.5222383952337</v>
      </c>
      <c r="S1281" s="82">
        <v>30.334030649156301</v>
      </c>
      <c r="T1281" s="82">
        <v>31.1993916087245</v>
      </c>
      <c r="U1281" s="82">
        <v>32.168027060009599</v>
      </c>
      <c r="V1281" s="82">
        <v>33.085538464086902</v>
      </c>
      <c r="W1281" s="82">
        <v>34.072219564343897</v>
      </c>
      <c r="X1281" s="82">
        <v>35.161279305638502</v>
      </c>
      <c r="Y1281" s="82">
        <v>36.150626254837</v>
      </c>
      <c r="Z1281" s="82">
        <v>37.1220126873392</v>
      </c>
      <c r="AA1281" s="82">
        <v>38.104902114936799</v>
      </c>
      <c r="AB1281" s="82">
        <v>39.193313230175299</v>
      </c>
      <c r="AC1281" s="82">
        <v>40.127555024153899</v>
      </c>
      <c r="AD1281" s="82">
        <v>41.031327430813697</v>
      </c>
      <c r="AE1281" s="82">
        <v>41.974956377262998</v>
      </c>
      <c r="AF1281" s="82">
        <v>42.979046167508599</v>
      </c>
      <c r="AG1281" s="82">
        <v>43.969431590624403</v>
      </c>
      <c r="AH1281" s="82">
        <v>43.929534198606298</v>
      </c>
      <c r="AI1281" s="82">
        <v>43.602183813260197</v>
      </c>
      <c r="AJ1281" s="82">
        <v>43.310883223737797</v>
      </c>
      <c r="AK1281" s="82">
        <v>42.959015467929397</v>
      </c>
    </row>
    <row r="1282" spans="1:37" s="82" customFormat="1" x14ac:dyDescent="0.3">
      <c r="A1282" s="100" t="str">
        <f t="shared" si="24"/>
        <v>SDGbaseTRA_UrbIRT_v7QVAXapapr</v>
      </c>
      <c r="B1282" s="101" t="s">
        <v>220</v>
      </c>
      <c r="C1282" s="102" t="s">
        <v>325</v>
      </c>
      <c r="D1282" s="84" t="s">
        <v>211</v>
      </c>
      <c r="E1282" s="82" t="s">
        <v>43</v>
      </c>
      <c r="F1282" s="82">
        <v>24.019985549556601</v>
      </c>
      <c r="G1282" s="82">
        <v>22.719452816091799</v>
      </c>
      <c r="H1282" s="82">
        <v>23.572283300406401</v>
      </c>
      <c r="I1282" s="82">
        <v>24.120120983325201</v>
      </c>
      <c r="J1282" s="82">
        <v>24.623710441476501</v>
      </c>
      <c r="K1282" s="82">
        <v>25.2576639145577</v>
      </c>
      <c r="L1282" s="82">
        <v>25.895483698953701</v>
      </c>
      <c r="M1282" s="82">
        <v>26.394420714701901</v>
      </c>
      <c r="N1282" s="82">
        <v>27.127097367322399</v>
      </c>
      <c r="O1282" s="82">
        <v>28.296372268843701</v>
      </c>
      <c r="P1282" s="82">
        <v>29.1498629622062</v>
      </c>
      <c r="Q1282" s="82">
        <v>29.927082811467301</v>
      </c>
      <c r="R1282" s="82">
        <v>31.167570756671299</v>
      </c>
      <c r="S1282" s="82">
        <v>32.030305303216402</v>
      </c>
      <c r="T1282" s="82">
        <v>32.960247046254999</v>
      </c>
      <c r="U1282" s="82">
        <v>34.008091933293599</v>
      </c>
      <c r="V1282" s="82">
        <v>34.9664615344822</v>
      </c>
      <c r="W1282" s="82">
        <v>36.003496628339803</v>
      </c>
      <c r="X1282" s="82">
        <v>37.140416035050599</v>
      </c>
      <c r="Y1282" s="82">
        <v>38.1739966459714</v>
      </c>
      <c r="Z1282" s="82">
        <v>39.1895095406637</v>
      </c>
      <c r="AA1282" s="82">
        <v>40.236671633574602</v>
      </c>
      <c r="AB1282" s="82">
        <v>41.419445659905101</v>
      </c>
      <c r="AC1282" s="82">
        <v>42.411620728159903</v>
      </c>
      <c r="AD1282" s="82">
        <v>43.335820880390997</v>
      </c>
      <c r="AE1282" s="82">
        <v>44.279875426390703</v>
      </c>
      <c r="AF1282" s="82">
        <v>45.2659357169278</v>
      </c>
      <c r="AG1282" s="82">
        <v>46.242037547967399</v>
      </c>
      <c r="AH1282" s="82">
        <v>46.213532272532902</v>
      </c>
      <c r="AI1282" s="82">
        <v>45.903549139938697</v>
      </c>
      <c r="AJ1282" s="82">
        <v>45.598412569639599</v>
      </c>
      <c r="AK1282" s="82">
        <v>45.226552704593601</v>
      </c>
    </row>
    <row r="1283" spans="1:37" s="82" customFormat="1" x14ac:dyDescent="0.3">
      <c r="A1283" s="100" t="str">
        <f t="shared" si="24"/>
        <v>SDGbaseTRA_UrbIRT_v7QVAXaprnt</v>
      </c>
      <c r="B1283" s="101" t="s">
        <v>220</v>
      </c>
      <c r="C1283" s="102" t="s">
        <v>325</v>
      </c>
      <c r="D1283" s="84" t="s">
        <v>211</v>
      </c>
      <c r="E1283" s="82" t="s">
        <v>44</v>
      </c>
      <c r="F1283" s="82">
        <v>16.778093477192201</v>
      </c>
      <c r="G1283" s="82">
        <v>15.5833539946212</v>
      </c>
      <c r="H1283" s="82">
        <v>16.101990615498099</v>
      </c>
      <c r="I1283" s="82">
        <v>16.465424330127799</v>
      </c>
      <c r="J1283" s="82">
        <v>16.805044592833202</v>
      </c>
      <c r="K1283" s="82">
        <v>17.181885148818299</v>
      </c>
      <c r="L1283" s="82">
        <v>17.613496149999801</v>
      </c>
      <c r="M1283" s="82">
        <v>18.085264297603899</v>
      </c>
      <c r="N1283" s="82">
        <v>18.6061298644251</v>
      </c>
      <c r="O1283" s="82">
        <v>19.090673954102801</v>
      </c>
      <c r="P1283" s="82">
        <v>19.650076955916202</v>
      </c>
      <c r="Q1283" s="82">
        <v>20.235600323798199</v>
      </c>
      <c r="R1283" s="82">
        <v>20.889506896551602</v>
      </c>
      <c r="S1283" s="82">
        <v>21.5328658036699</v>
      </c>
      <c r="T1283" s="82">
        <v>22.222195664166598</v>
      </c>
      <c r="U1283" s="82">
        <v>22.999365111640799</v>
      </c>
      <c r="V1283" s="82">
        <v>23.759891151120499</v>
      </c>
      <c r="W1283" s="82">
        <v>24.569423139584799</v>
      </c>
      <c r="X1283" s="82">
        <v>25.427231312466599</v>
      </c>
      <c r="Y1283" s="82">
        <v>26.245748112375399</v>
      </c>
      <c r="Z1283" s="82">
        <v>27.068025814717799</v>
      </c>
      <c r="AA1283" s="82">
        <v>27.891738461530501</v>
      </c>
      <c r="AB1283" s="82">
        <v>28.674183501012202</v>
      </c>
      <c r="AC1283" s="82">
        <v>29.415834088345299</v>
      </c>
      <c r="AD1283" s="82">
        <v>30.1807690237038</v>
      </c>
      <c r="AE1283" s="82">
        <v>30.977917112369902</v>
      </c>
      <c r="AF1283" s="82">
        <v>31.823875676955701</v>
      </c>
      <c r="AG1283" s="82">
        <v>32.668188077537501</v>
      </c>
      <c r="AH1283" s="82">
        <v>32.6868899947535</v>
      </c>
      <c r="AI1283" s="82">
        <v>32.574063438706098</v>
      </c>
      <c r="AJ1283" s="82">
        <v>32.4631889846276</v>
      </c>
      <c r="AK1283" s="82">
        <v>32.306239927175902</v>
      </c>
    </row>
    <row r="1284" spans="1:37" s="82" customFormat="1" x14ac:dyDescent="0.3">
      <c r="A1284" s="100" t="str">
        <f t="shared" si="24"/>
        <v>SDGbaseTRA_UrbIRT_v7QVAXapetr</v>
      </c>
      <c r="B1284" s="101" t="s">
        <v>220</v>
      </c>
      <c r="C1284" s="102" t="s">
        <v>325</v>
      </c>
      <c r="D1284" s="84" t="s">
        <v>211</v>
      </c>
      <c r="E1284" s="82" t="s">
        <v>45</v>
      </c>
      <c r="F1284" s="82">
        <v>46.318025213526298</v>
      </c>
      <c r="G1284" s="82">
        <v>28.848450924973299</v>
      </c>
      <c r="H1284" s="82">
        <v>33.275968265627696</v>
      </c>
      <c r="I1284" s="82">
        <v>38.346019265615404</v>
      </c>
      <c r="J1284" s="82">
        <v>38.346019265615404</v>
      </c>
      <c r="K1284" s="82">
        <v>38.346019265615404</v>
      </c>
      <c r="L1284" s="82">
        <v>38.346019265615404</v>
      </c>
      <c r="M1284" s="82">
        <v>38.346019265615404</v>
      </c>
      <c r="N1284" s="82">
        <v>38.2979239416768</v>
      </c>
      <c r="O1284" s="82">
        <v>16.660106577752199</v>
      </c>
      <c r="P1284" s="82">
        <v>10.6517122131698</v>
      </c>
      <c r="Q1284" s="82">
        <v>10.563487631559701</v>
      </c>
      <c r="R1284" s="82">
        <v>10.563487631559701</v>
      </c>
      <c r="S1284" s="82">
        <v>10.563487631559701</v>
      </c>
      <c r="T1284" s="82">
        <v>10.563487631559701</v>
      </c>
      <c r="U1284" s="82">
        <v>10.563487631559701</v>
      </c>
      <c r="V1284" s="82">
        <v>10.518481793295299</v>
      </c>
      <c r="W1284" s="82">
        <v>10.518481793295299</v>
      </c>
      <c r="X1284" s="82">
        <v>10.566352246522399</v>
      </c>
      <c r="Y1284" s="82">
        <v>10.4992722258878</v>
      </c>
      <c r="Z1284" s="82">
        <v>10.4321922052531</v>
      </c>
      <c r="AA1284" s="82">
        <v>10.3651121846184</v>
      </c>
      <c r="AB1284" s="82">
        <v>9.4471358877900897</v>
      </c>
      <c r="AC1284" s="82">
        <v>8.5291595909618199</v>
      </c>
      <c r="AD1284" s="82">
        <v>7.61118329413355</v>
      </c>
      <c r="AE1284" s="82">
        <v>6.6932069973052801</v>
      </c>
      <c r="AF1284" s="82">
        <v>5.77523070047702</v>
      </c>
      <c r="AG1284" s="82">
        <v>4.8175832368328404</v>
      </c>
      <c r="AH1284" s="82">
        <v>3.8599357731886501</v>
      </c>
      <c r="AI1284" s="82">
        <v>2.90228830954447</v>
      </c>
      <c r="AJ1284" s="82">
        <v>1.94464084590029</v>
      </c>
      <c r="AK1284" s="82">
        <v>0.986993382256107</v>
      </c>
    </row>
    <row r="1285" spans="1:37" s="82" customFormat="1" x14ac:dyDescent="0.3">
      <c r="A1285" s="100" t="str">
        <f t="shared" si="24"/>
        <v>SDGbaseTRA_UrbIRT_v7QVAXahydr</v>
      </c>
      <c r="B1285" s="101" t="s">
        <v>220</v>
      </c>
      <c r="C1285" s="102" t="s">
        <v>325</v>
      </c>
      <c r="D1285" s="84" t="s">
        <v>211</v>
      </c>
      <c r="E1285" s="82" t="s">
        <v>46</v>
      </c>
      <c r="F1285" s="82">
        <v>0.12086732559633399</v>
      </c>
      <c r="G1285" s="82">
        <v>0.12737916629064</v>
      </c>
      <c r="H1285" s="82">
        <v>0.308611869520447</v>
      </c>
      <c r="I1285" s="82">
        <v>0.73856295459989096</v>
      </c>
      <c r="J1285" s="82">
        <v>0.73856295459989096</v>
      </c>
      <c r="K1285" s="82">
        <v>0.73856295459989096</v>
      </c>
      <c r="L1285" s="82">
        <v>0.73856295459989096</v>
      </c>
      <c r="M1285" s="82">
        <v>0.73856295459989096</v>
      </c>
      <c r="N1285" s="82">
        <v>0.73856295459989096</v>
      </c>
      <c r="O1285" s="82">
        <v>0.73856295459989096</v>
      </c>
      <c r="P1285" s="82">
        <v>0.73856295459989096</v>
      </c>
      <c r="Q1285" s="82">
        <v>0.73856295459989196</v>
      </c>
      <c r="R1285" s="82">
        <v>0.73856295459989196</v>
      </c>
      <c r="S1285" s="82">
        <v>0.73856295459989096</v>
      </c>
      <c r="T1285" s="82">
        <v>0.73856295459989096</v>
      </c>
      <c r="U1285" s="82">
        <v>0.73856295459989096</v>
      </c>
      <c r="V1285" s="82">
        <v>0.73856295459989096</v>
      </c>
      <c r="W1285" s="82">
        <v>0.73856295459989096</v>
      </c>
      <c r="X1285" s="82">
        <v>2.3672550692003602</v>
      </c>
      <c r="Y1285" s="82">
        <v>3.5699094769238302</v>
      </c>
      <c r="Z1285" s="82">
        <v>4.7725638846473002</v>
      </c>
      <c r="AA1285" s="82">
        <v>5.9752182923707702</v>
      </c>
      <c r="AB1285" s="82">
        <v>6.4639574737824397</v>
      </c>
      <c r="AC1285" s="82">
        <v>6.9526966551941003</v>
      </c>
      <c r="AD1285" s="82">
        <v>7.4414358366057698</v>
      </c>
      <c r="AE1285" s="82">
        <v>7.9301750180174304</v>
      </c>
      <c r="AF1285" s="82">
        <v>8.4189141994290893</v>
      </c>
      <c r="AG1285" s="82">
        <v>9.4863735894551393</v>
      </c>
      <c r="AH1285" s="82">
        <v>10.5538329794812</v>
      </c>
      <c r="AI1285" s="82">
        <v>11.6212923695072</v>
      </c>
      <c r="AJ1285" s="82">
        <v>12.6887517595333</v>
      </c>
      <c r="AK1285" s="82">
        <v>13.7562111495593</v>
      </c>
    </row>
    <row r="1286" spans="1:37" s="82" customFormat="1" x14ac:dyDescent="0.3">
      <c r="A1286" s="100" t="str">
        <f t="shared" si="24"/>
        <v>SDGbaseTRA_UrbIRT_v7QVAXaammo</v>
      </c>
      <c r="B1286" s="101" t="s">
        <v>220</v>
      </c>
      <c r="C1286" s="102" t="s">
        <v>325</v>
      </c>
      <c r="D1286" s="84" t="s">
        <v>211</v>
      </c>
      <c r="E1286" s="82" t="s">
        <v>47</v>
      </c>
      <c r="F1286" s="82">
        <v>2.4857265311443801</v>
      </c>
      <c r="G1286" s="82">
        <v>2.3435473120329098</v>
      </c>
      <c r="H1286" s="82">
        <v>2.3471509783778002</v>
      </c>
      <c r="I1286" s="82">
        <v>2.3810267374390399</v>
      </c>
      <c r="J1286" s="82">
        <v>2.40636049310858</v>
      </c>
      <c r="K1286" s="82">
        <v>2.4314115494158801</v>
      </c>
      <c r="L1286" s="82">
        <v>2.4621011301936999</v>
      </c>
      <c r="M1286" s="82">
        <v>2.5018249035460798</v>
      </c>
      <c r="N1286" s="82">
        <v>2.538918459075</v>
      </c>
      <c r="O1286" s="82">
        <v>2.52974824993828</v>
      </c>
      <c r="P1286" s="82">
        <v>2.5495014954267701</v>
      </c>
      <c r="Q1286" s="82">
        <v>2.58347732988089</v>
      </c>
      <c r="R1286" s="82">
        <v>2.6265243642427398</v>
      </c>
      <c r="S1286" s="82">
        <v>2.67130980907586</v>
      </c>
      <c r="T1286" s="82">
        <v>2.7190613790609</v>
      </c>
      <c r="U1286" s="82">
        <v>2.7742519950034898</v>
      </c>
      <c r="V1286" s="82">
        <v>2.8322437127094999</v>
      </c>
      <c r="W1286" s="82">
        <v>2.8952938745414101</v>
      </c>
      <c r="X1286" s="82">
        <v>2.96021774291557</v>
      </c>
      <c r="Y1286" s="82">
        <v>3.0158982253140798</v>
      </c>
      <c r="Z1286" s="82">
        <v>3.06404047721874</v>
      </c>
      <c r="AA1286" s="82">
        <v>3.09271244654999</v>
      </c>
      <c r="AB1286" s="82">
        <v>3.0030687161268999</v>
      </c>
      <c r="AC1286" s="82">
        <v>2.9213095051444302</v>
      </c>
      <c r="AD1286" s="82">
        <v>2.86057140817914</v>
      </c>
      <c r="AE1286" s="82">
        <v>2.8164474100025498</v>
      </c>
      <c r="AF1286" s="82">
        <v>2.7846659351115601</v>
      </c>
      <c r="AG1286" s="82">
        <v>2.7505733110494899</v>
      </c>
      <c r="AH1286" s="82">
        <v>2.6392328457401799</v>
      </c>
      <c r="AI1286" s="82">
        <v>2.5237252959374401</v>
      </c>
      <c r="AJ1286" s="82">
        <v>2.4202446919530298</v>
      </c>
      <c r="AK1286" s="82">
        <v>2.3253537999113001</v>
      </c>
    </row>
    <row r="1287" spans="1:37" s="82" customFormat="1" x14ac:dyDescent="0.3">
      <c r="A1287" s="100" t="str">
        <f t="shared" si="24"/>
        <v>SDGbaseTRA_UrbIRT_v7QVAXabchm</v>
      </c>
      <c r="B1287" s="101" t="s">
        <v>220</v>
      </c>
      <c r="C1287" s="102" t="s">
        <v>325</v>
      </c>
      <c r="D1287" s="84" t="s">
        <v>211</v>
      </c>
      <c r="E1287" s="82" t="s">
        <v>48</v>
      </c>
      <c r="F1287" s="82">
        <v>22.3715387803204</v>
      </c>
      <c r="G1287" s="82">
        <v>22.371538780281199</v>
      </c>
      <c r="H1287" s="82">
        <v>21.767721837615401</v>
      </c>
      <c r="I1287" s="82">
        <v>21.7946840599773</v>
      </c>
      <c r="J1287" s="82">
        <v>21.9211725922681</v>
      </c>
      <c r="K1287" s="82">
        <v>21.9849179310295</v>
      </c>
      <c r="L1287" s="82">
        <v>22.048357841715902</v>
      </c>
      <c r="M1287" s="82">
        <v>22.125859291011398</v>
      </c>
      <c r="N1287" s="82">
        <v>22.148448337544501</v>
      </c>
      <c r="O1287" s="82">
        <v>22.318540214578</v>
      </c>
      <c r="P1287" s="82">
        <v>22.291369937163601</v>
      </c>
      <c r="Q1287" s="82">
        <v>22.261143614172699</v>
      </c>
      <c r="R1287" s="82">
        <v>22.345180889041998</v>
      </c>
      <c r="S1287" s="82">
        <v>22.4495277409541</v>
      </c>
      <c r="T1287" s="82">
        <v>22.557195984884601</v>
      </c>
      <c r="U1287" s="82">
        <v>22.670579941063099</v>
      </c>
      <c r="V1287" s="82">
        <v>22.725352056029401</v>
      </c>
      <c r="W1287" s="82">
        <v>22.861471572331101</v>
      </c>
      <c r="X1287" s="82">
        <v>23.0868454713369</v>
      </c>
      <c r="Y1287" s="82">
        <v>23.246115327716101</v>
      </c>
      <c r="Z1287" s="82">
        <v>23.360969736546998</v>
      </c>
      <c r="AA1287" s="82">
        <v>23.098526008794899</v>
      </c>
      <c r="AB1287" s="82">
        <v>21.6351542995965</v>
      </c>
      <c r="AC1287" s="82">
        <v>19.973979306931199</v>
      </c>
      <c r="AD1287" s="82">
        <v>18.424152323705702</v>
      </c>
      <c r="AE1287" s="82">
        <v>17.0244098552756</v>
      </c>
      <c r="AF1287" s="82">
        <v>15.761214569867899</v>
      </c>
      <c r="AG1287" s="82">
        <v>14.5613668631691</v>
      </c>
      <c r="AH1287" s="82">
        <v>13.4336523942554</v>
      </c>
      <c r="AI1287" s="82">
        <v>12.0958665026631</v>
      </c>
      <c r="AJ1287" s="82">
        <v>10.8326990903956</v>
      </c>
      <c r="AK1287" s="82">
        <v>9.69966505493678</v>
      </c>
    </row>
    <row r="1288" spans="1:37" s="82" customFormat="1" x14ac:dyDescent="0.3">
      <c r="A1288" s="100" t="str">
        <f t="shared" si="24"/>
        <v>SDGbaseTRA_UrbIRT_v7QVAXaochm</v>
      </c>
      <c r="B1288" s="101" t="s">
        <v>220</v>
      </c>
      <c r="C1288" s="102" t="s">
        <v>325</v>
      </c>
      <c r="D1288" s="84" t="s">
        <v>211</v>
      </c>
      <c r="E1288" s="82" t="s">
        <v>49</v>
      </c>
      <c r="F1288" s="82">
        <v>34.2354180457884</v>
      </c>
      <c r="G1288" s="82">
        <v>34.235418045756802</v>
      </c>
      <c r="H1288" s="82">
        <v>33.311390170057201</v>
      </c>
      <c r="I1288" s="82">
        <v>33.352650762950198</v>
      </c>
      <c r="J1288" s="82">
        <v>33.546217590136301</v>
      </c>
      <c r="K1288" s="82">
        <v>33.643767800803403</v>
      </c>
      <c r="L1288" s="82">
        <v>33.740850611443499</v>
      </c>
      <c r="M1288" s="82">
        <v>33.859451953167998</v>
      </c>
      <c r="N1288" s="82">
        <v>33.894020225780402</v>
      </c>
      <c r="O1288" s="82">
        <v>34.154313743075697</v>
      </c>
      <c r="P1288" s="82">
        <v>34.112734761189998</v>
      </c>
      <c r="Q1288" s="82">
        <v>34.066479078300198</v>
      </c>
      <c r="R1288" s="82">
        <v>34.195082267594998</v>
      </c>
      <c r="S1288" s="82">
        <v>34.354765431639102</v>
      </c>
      <c r="T1288" s="82">
        <v>34.519531359339197</v>
      </c>
      <c r="U1288" s="82">
        <v>34.693044105939997</v>
      </c>
      <c r="V1288" s="82">
        <v>34.776862491055901</v>
      </c>
      <c r="W1288" s="82">
        <v>34.985167721667999</v>
      </c>
      <c r="X1288" s="82">
        <v>35.330059940520101</v>
      </c>
      <c r="Y1288" s="82">
        <v>35.573792397584498</v>
      </c>
      <c r="Z1288" s="82">
        <v>35.7495553944593</v>
      </c>
      <c r="AA1288" s="82">
        <v>35.347934798696002</v>
      </c>
      <c r="AB1288" s="82">
        <v>33.108520571861497</v>
      </c>
      <c r="AC1288" s="82">
        <v>30.566405750006702</v>
      </c>
      <c r="AD1288" s="82">
        <v>28.194688042502001</v>
      </c>
      <c r="AE1288" s="82">
        <v>26.052646360266898</v>
      </c>
      <c r="AF1288" s="82">
        <v>24.1195643718486</v>
      </c>
      <c r="AG1288" s="82">
        <v>22.283423897404301</v>
      </c>
      <c r="AH1288" s="82">
        <v>20.557669730080701</v>
      </c>
      <c r="AI1288" s="82">
        <v>18.510440895971801</v>
      </c>
      <c r="AJ1288" s="82">
        <v>16.577401562134298</v>
      </c>
      <c r="AK1288" s="82">
        <v>14.8435068021461</v>
      </c>
    </row>
    <row r="1289" spans="1:37" s="82" customFormat="1" x14ac:dyDescent="0.3">
      <c r="A1289" s="100" t="str">
        <f t="shared" si="24"/>
        <v>SDGbaseTRA_UrbIRT_v7QVAXarubb</v>
      </c>
      <c r="B1289" s="101" t="s">
        <v>220</v>
      </c>
      <c r="C1289" s="102" t="s">
        <v>325</v>
      </c>
      <c r="D1289" s="84" t="s">
        <v>211</v>
      </c>
      <c r="E1289" s="82" t="s">
        <v>50</v>
      </c>
      <c r="F1289" s="82">
        <v>6.7712521152150096</v>
      </c>
      <c r="G1289" s="82">
        <v>6.4019120775933098</v>
      </c>
      <c r="H1289" s="82">
        <v>6.6601194584677597</v>
      </c>
      <c r="I1289" s="82">
        <v>6.7923993477023599</v>
      </c>
      <c r="J1289" s="82">
        <v>6.9645351903282</v>
      </c>
      <c r="K1289" s="82">
        <v>7.1460581800611003</v>
      </c>
      <c r="L1289" s="82">
        <v>7.3493773346245996</v>
      </c>
      <c r="M1289" s="82">
        <v>7.56307870008742</v>
      </c>
      <c r="N1289" s="82">
        <v>7.7993127237497601</v>
      </c>
      <c r="O1289" s="82">
        <v>8.2610583767280907</v>
      </c>
      <c r="P1289" s="82">
        <v>8.5750844577699894</v>
      </c>
      <c r="Q1289" s="82">
        <v>8.8446481005105504</v>
      </c>
      <c r="R1289" s="82">
        <v>9.1266943036657509</v>
      </c>
      <c r="S1289" s="82">
        <v>9.4121092386127305</v>
      </c>
      <c r="T1289" s="82">
        <v>9.7171776563665304</v>
      </c>
      <c r="U1289" s="82">
        <v>10.063020528736899</v>
      </c>
      <c r="V1289" s="82">
        <v>10.3979934626631</v>
      </c>
      <c r="W1289" s="82">
        <v>10.744104971254499</v>
      </c>
      <c r="X1289" s="82">
        <v>11.103987155110699</v>
      </c>
      <c r="Y1289" s="82">
        <v>11.4224924414402</v>
      </c>
      <c r="Z1289" s="82">
        <v>11.728149358993999</v>
      </c>
      <c r="AA1289" s="82">
        <v>12.0158023711244</v>
      </c>
      <c r="AB1289" s="82">
        <v>12.537080079569</v>
      </c>
      <c r="AC1289" s="82">
        <v>13.036921398336499</v>
      </c>
      <c r="AD1289" s="82">
        <v>13.476656391035601</v>
      </c>
      <c r="AE1289" s="82">
        <v>13.9172823732416</v>
      </c>
      <c r="AF1289" s="82">
        <v>14.3690210934032</v>
      </c>
      <c r="AG1289" s="82">
        <v>14.8097265183898</v>
      </c>
      <c r="AH1289" s="82">
        <v>14.9729080614506</v>
      </c>
      <c r="AI1289" s="82">
        <v>15.020816439700701</v>
      </c>
      <c r="AJ1289" s="82">
        <v>15.0471845258222</v>
      </c>
      <c r="AK1289" s="82">
        <v>15.0334906537501</v>
      </c>
    </row>
    <row r="1290" spans="1:37" s="82" customFormat="1" x14ac:dyDescent="0.3">
      <c r="A1290" s="100" t="str">
        <f t="shared" si="24"/>
        <v>SDGbaseTRA_UrbIRT_v7QVAXaplas</v>
      </c>
      <c r="B1290" s="101" t="s">
        <v>220</v>
      </c>
      <c r="C1290" s="102" t="s">
        <v>325</v>
      </c>
      <c r="D1290" s="84" t="s">
        <v>211</v>
      </c>
      <c r="E1290" s="82" t="s">
        <v>51</v>
      </c>
      <c r="F1290" s="82">
        <v>15.426438760270701</v>
      </c>
      <c r="G1290" s="82">
        <v>14.475008879710501</v>
      </c>
      <c r="H1290" s="82">
        <v>14.9028041320824</v>
      </c>
      <c r="I1290" s="82">
        <v>15.1990559568567</v>
      </c>
      <c r="J1290" s="82">
        <v>15.519507254939301</v>
      </c>
      <c r="K1290" s="82">
        <v>15.8495093077349</v>
      </c>
      <c r="L1290" s="82">
        <v>16.2254828169301</v>
      </c>
      <c r="M1290" s="82">
        <v>16.639082740547501</v>
      </c>
      <c r="N1290" s="82">
        <v>17.079573788273699</v>
      </c>
      <c r="O1290" s="82">
        <v>17.780252134074601</v>
      </c>
      <c r="P1290" s="82">
        <v>18.295678680979101</v>
      </c>
      <c r="Q1290" s="82">
        <v>18.753086023207501</v>
      </c>
      <c r="R1290" s="82">
        <v>19.265580527469201</v>
      </c>
      <c r="S1290" s="82">
        <v>19.794287239653102</v>
      </c>
      <c r="T1290" s="82">
        <v>20.3594344383989</v>
      </c>
      <c r="U1290" s="82">
        <v>20.992906769859001</v>
      </c>
      <c r="V1290" s="82">
        <v>21.5955487690883</v>
      </c>
      <c r="W1290" s="82">
        <v>22.248193690547399</v>
      </c>
      <c r="X1290" s="82">
        <v>22.968114260831701</v>
      </c>
      <c r="Y1290" s="82">
        <v>23.622549140205798</v>
      </c>
      <c r="Z1290" s="82">
        <v>24.247689382237301</v>
      </c>
      <c r="AA1290" s="82">
        <v>24.882002928536998</v>
      </c>
      <c r="AB1290" s="82">
        <v>25.495737427059101</v>
      </c>
      <c r="AC1290" s="82">
        <v>26.041873508001402</v>
      </c>
      <c r="AD1290" s="82">
        <v>26.587273175006199</v>
      </c>
      <c r="AE1290" s="82">
        <v>27.1646358133078</v>
      </c>
      <c r="AF1290" s="82">
        <v>27.788938062341501</v>
      </c>
      <c r="AG1290" s="82">
        <v>28.3822240296454</v>
      </c>
      <c r="AH1290" s="82">
        <v>28.298041669696801</v>
      </c>
      <c r="AI1290" s="82">
        <v>28.1205133372627</v>
      </c>
      <c r="AJ1290" s="82">
        <v>27.901252779576801</v>
      </c>
      <c r="AK1290" s="82">
        <v>27.642452481388599</v>
      </c>
    </row>
    <row r="1291" spans="1:37" s="82" customFormat="1" x14ac:dyDescent="0.3">
      <c r="A1291" s="100" t="str">
        <f t="shared" si="24"/>
        <v>SDGbaseTRA_UrbIRT_v7QVAXanmet</v>
      </c>
      <c r="B1291" s="101" t="s">
        <v>220</v>
      </c>
      <c r="C1291" s="102" t="s">
        <v>325</v>
      </c>
      <c r="D1291" s="84" t="s">
        <v>211</v>
      </c>
      <c r="E1291" s="82" t="s">
        <v>52</v>
      </c>
      <c r="F1291" s="82">
        <v>17.626887984271502</v>
      </c>
      <c r="G1291" s="82">
        <v>16.2992162040605</v>
      </c>
      <c r="H1291" s="82">
        <v>16.851249703322999</v>
      </c>
      <c r="I1291" s="82">
        <v>17.231977646796601</v>
      </c>
      <c r="J1291" s="82">
        <v>17.605890608267899</v>
      </c>
      <c r="K1291" s="82">
        <v>18.0149036399023</v>
      </c>
      <c r="L1291" s="82">
        <v>18.4907271148315</v>
      </c>
      <c r="M1291" s="82">
        <v>19.020746648530601</v>
      </c>
      <c r="N1291" s="82">
        <v>19.589684454940301</v>
      </c>
      <c r="O1291" s="82">
        <v>20.477563387877201</v>
      </c>
      <c r="P1291" s="82">
        <v>21.172331023767399</v>
      </c>
      <c r="Q1291" s="82">
        <v>21.790459730313501</v>
      </c>
      <c r="R1291" s="82">
        <v>22.415809211311402</v>
      </c>
      <c r="S1291" s="82">
        <v>23.1050679979999</v>
      </c>
      <c r="T1291" s="82">
        <v>23.838060136782602</v>
      </c>
      <c r="U1291" s="82">
        <v>24.676657174590201</v>
      </c>
      <c r="V1291" s="82">
        <v>25.506491464069999</v>
      </c>
      <c r="W1291" s="82">
        <v>26.371608454273101</v>
      </c>
      <c r="X1291" s="82">
        <v>27.247145016093</v>
      </c>
      <c r="Y1291" s="82">
        <v>28.0908455450895</v>
      </c>
      <c r="Z1291" s="82">
        <v>28.945988626483199</v>
      </c>
      <c r="AA1291" s="82">
        <v>29.800197936610701</v>
      </c>
      <c r="AB1291" s="82">
        <v>30.720080300502499</v>
      </c>
      <c r="AC1291" s="82">
        <v>31.569661188730699</v>
      </c>
      <c r="AD1291" s="82">
        <v>32.440858714171</v>
      </c>
      <c r="AE1291" s="82">
        <v>33.346862524807598</v>
      </c>
      <c r="AF1291" s="82">
        <v>34.298493141318602</v>
      </c>
      <c r="AG1291" s="82">
        <v>35.178405076864699</v>
      </c>
      <c r="AH1291" s="82">
        <v>35.124748676996703</v>
      </c>
      <c r="AI1291" s="82">
        <v>34.891964199037702</v>
      </c>
      <c r="AJ1291" s="82">
        <v>34.690022643742203</v>
      </c>
      <c r="AK1291" s="82">
        <v>34.419155209191103</v>
      </c>
    </row>
    <row r="1292" spans="1:37" s="82" customFormat="1" x14ac:dyDescent="0.3">
      <c r="A1292" s="100" t="str">
        <f t="shared" si="24"/>
        <v>SDGbaseTRA_UrbIRT_v7QVAXairon</v>
      </c>
      <c r="B1292" s="101" t="s">
        <v>220</v>
      </c>
      <c r="C1292" s="102" t="s">
        <v>325</v>
      </c>
      <c r="D1292" s="84" t="s">
        <v>211</v>
      </c>
      <c r="E1292" s="82" t="s">
        <v>53</v>
      </c>
      <c r="F1292" s="82">
        <v>20.838620435938999</v>
      </c>
      <c r="G1292" s="82">
        <v>19.587325428920799</v>
      </c>
      <c r="H1292" s="82">
        <v>19.859817250228001</v>
      </c>
      <c r="I1292" s="82">
        <v>19.9479410900551</v>
      </c>
      <c r="J1292" s="82">
        <v>20.1148571505225</v>
      </c>
      <c r="K1292" s="82">
        <v>20.3560599542296</v>
      </c>
      <c r="L1292" s="82">
        <v>20.699381514241502</v>
      </c>
      <c r="M1292" s="82">
        <v>21.2097648671716</v>
      </c>
      <c r="N1292" s="82">
        <v>21.706548433674801</v>
      </c>
      <c r="O1292" s="82">
        <v>22.703338425999501</v>
      </c>
      <c r="P1292" s="82">
        <v>23.341151382135799</v>
      </c>
      <c r="Q1292" s="82">
        <v>23.8249915767665</v>
      </c>
      <c r="R1292" s="82">
        <v>24.2723531220845</v>
      </c>
      <c r="S1292" s="82">
        <v>24.787305610355901</v>
      </c>
      <c r="T1292" s="82">
        <v>25.341909060161999</v>
      </c>
      <c r="U1292" s="82">
        <v>26.000430859480598</v>
      </c>
      <c r="V1292" s="82">
        <v>26.827372776015899</v>
      </c>
      <c r="W1292" s="82">
        <v>27.601186637943702</v>
      </c>
      <c r="X1292" s="82">
        <v>28.260728969006902</v>
      </c>
      <c r="Y1292" s="82">
        <v>28.994982537374799</v>
      </c>
      <c r="Z1292" s="82">
        <v>29.6495411547352</v>
      </c>
      <c r="AA1292" s="82">
        <v>30.387814710349801</v>
      </c>
      <c r="AB1292" s="82">
        <v>30.3182052558174</v>
      </c>
      <c r="AC1292" s="82">
        <v>30.658606554842098</v>
      </c>
      <c r="AD1292" s="82">
        <v>31.313754313260301</v>
      </c>
      <c r="AE1292" s="82">
        <v>32.1149475839023</v>
      </c>
      <c r="AF1292" s="82">
        <v>32.9772995692203</v>
      </c>
      <c r="AG1292" s="82">
        <v>33.731620611919197</v>
      </c>
      <c r="AH1292" s="82">
        <v>33.068865161288102</v>
      </c>
      <c r="AI1292" s="82">
        <v>32.638354009193201</v>
      </c>
      <c r="AJ1292" s="82">
        <v>32.3652661405402</v>
      </c>
      <c r="AK1292" s="82">
        <v>32.121112183240299</v>
      </c>
    </row>
    <row r="1293" spans="1:37" s="82" customFormat="1" x14ac:dyDescent="0.3">
      <c r="A1293" s="100" t="str">
        <f t="shared" si="24"/>
        <v>SDGbaseTRA_UrbIRT_v7QVAXanfrm</v>
      </c>
      <c r="B1293" s="101" t="s">
        <v>220</v>
      </c>
      <c r="C1293" s="102" t="s">
        <v>325</v>
      </c>
      <c r="D1293" s="84" t="s">
        <v>211</v>
      </c>
      <c r="E1293" s="82" t="s">
        <v>54</v>
      </c>
      <c r="F1293" s="82">
        <v>13.0736512510274</v>
      </c>
      <c r="G1293" s="82">
        <v>11.734410339876099</v>
      </c>
      <c r="H1293" s="82">
        <v>11.3410309731988</v>
      </c>
      <c r="I1293" s="82">
        <v>10.6496813343549</v>
      </c>
      <c r="J1293" s="82">
        <v>10.418997820539699</v>
      </c>
      <c r="K1293" s="82">
        <v>10.4293567277535</v>
      </c>
      <c r="L1293" s="82">
        <v>10.722212127812901</v>
      </c>
      <c r="M1293" s="82">
        <v>11.6802854121443</v>
      </c>
      <c r="N1293" s="82">
        <v>12.5020603927859</v>
      </c>
      <c r="O1293" s="82">
        <v>15.012398707346</v>
      </c>
      <c r="P1293" s="82">
        <v>16.3068584871742</v>
      </c>
      <c r="Q1293" s="82">
        <v>16.9664098361669</v>
      </c>
      <c r="R1293" s="82">
        <v>17.372990532452398</v>
      </c>
      <c r="S1293" s="82">
        <v>17.8837044863043</v>
      </c>
      <c r="T1293" s="82">
        <v>18.448289324463701</v>
      </c>
      <c r="U1293" s="82">
        <v>19.241033455282299</v>
      </c>
      <c r="V1293" s="82">
        <v>20.9157078035247</v>
      </c>
      <c r="W1293" s="82">
        <v>22.340375428725899</v>
      </c>
      <c r="X1293" s="82">
        <v>22.863555067823299</v>
      </c>
      <c r="Y1293" s="82">
        <v>23.806202860352698</v>
      </c>
      <c r="Z1293" s="82">
        <v>24.411772498563</v>
      </c>
      <c r="AA1293" s="82">
        <v>25.283419333830299</v>
      </c>
      <c r="AB1293" s="82">
        <v>21.7525756505377</v>
      </c>
      <c r="AC1293" s="82">
        <v>20.610580822220399</v>
      </c>
      <c r="AD1293" s="82">
        <v>20.9557140828041</v>
      </c>
      <c r="AE1293" s="82">
        <v>21.756350036743001</v>
      </c>
      <c r="AF1293" s="82">
        <v>22.7054353892043</v>
      </c>
      <c r="AG1293" s="82">
        <v>23.241380922376901</v>
      </c>
      <c r="AH1293" s="82">
        <v>19.8421152064365</v>
      </c>
      <c r="AI1293" s="82">
        <v>17.662354975982002</v>
      </c>
      <c r="AJ1293" s="82">
        <v>16.648546601094601</v>
      </c>
      <c r="AK1293" s="82">
        <v>15.904687095952299</v>
      </c>
    </row>
    <row r="1294" spans="1:37" s="82" customFormat="1" x14ac:dyDescent="0.3">
      <c r="A1294" s="100" t="str">
        <f t="shared" si="24"/>
        <v>SDGbaseTRA_UrbIRT_v7QVAXametp</v>
      </c>
      <c r="B1294" s="101" t="s">
        <v>220</v>
      </c>
      <c r="C1294" s="102" t="s">
        <v>325</v>
      </c>
      <c r="D1294" s="84" t="s">
        <v>211</v>
      </c>
      <c r="E1294" s="82" t="s">
        <v>55</v>
      </c>
      <c r="F1294" s="82">
        <v>33.254980135401603</v>
      </c>
      <c r="G1294" s="82">
        <v>29.9596238893829</v>
      </c>
      <c r="H1294" s="82">
        <v>30.907494145553901</v>
      </c>
      <c r="I1294" s="82">
        <v>31.461453791423398</v>
      </c>
      <c r="J1294" s="82">
        <v>32.067580416762098</v>
      </c>
      <c r="K1294" s="82">
        <v>32.757373750157797</v>
      </c>
      <c r="L1294" s="82">
        <v>33.611847641250598</v>
      </c>
      <c r="M1294" s="82">
        <v>34.617545577022902</v>
      </c>
      <c r="N1294" s="82">
        <v>35.653100986276002</v>
      </c>
      <c r="O1294" s="82">
        <v>37.569431882219803</v>
      </c>
      <c r="P1294" s="82">
        <v>38.833754366778997</v>
      </c>
      <c r="Q1294" s="82">
        <v>39.878294455400699</v>
      </c>
      <c r="R1294" s="82">
        <v>40.9462921041535</v>
      </c>
      <c r="S1294" s="82">
        <v>42.1511839324167</v>
      </c>
      <c r="T1294" s="82">
        <v>43.435696914301801</v>
      </c>
      <c r="U1294" s="82">
        <v>44.8949805437667</v>
      </c>
      <c r="V1294" s="82">
        <v>46.556732611222301</v>
      </c>
      <c r="W1294" s="82">
        <v>48.091863966696202</v>
      </c>
      <c r="X1294" s="82">
        <v>49.3486288829478</v>
      </c>
      <c r="Y1294" s="82">
        <v>50.8752125546687</v>
      </c>
      <c r="Z1294" s="82">
        <v>52.353027367991103</v>
      </c>
      <c r="AA1294" s="82">
        <v>53.902053235346202</v>
      </c>
      <c r="AB1294" s="82">
        <v>55.4000840552646</v>
      </c>
      <c r="AC1294" s="82">
        <v>56.9378531881813</v>
      </c>
      <c r="AD1294" s="82">
        <v>58.631439867976098</v>
      </c>
      <c r="AE1294" s="82">
        <v>60.461746651244901</v>
      </c>
      <c r="AF1294" s="82">
        <v>62.397052779928799</v>
      </c>
      <c r="AG1294" s="82">
        <v>64.167253668204296</v>
      </c>
      <c r="AH1294" s="82">
        <v>63.9489219540134</v>
      </c>
      <c r="AI1294" s="82">
        <v>63.497812533197298</v>
      </c>
      <c r="AJ1294" s="82">
        <v>63.2217511299907</v>
      </c>
      <c r="AK1294" s="82">
        <v>62.883775834516001</v>
      </c>
    </row>
    <row r="1295" spans="1:37" s="82" customFormat="1" x14ac:dyDescent="0.3">
      <c r="A1295" s="100" t="str">
        <f t="shared" si="24"/>
        <v>SDGbaseTRA_UrbIRT_v7QVAXamach</v>
      </c>
      <c r="B1295" s="101" t="s">
        <v>220</v>
      </c>
      <c r="C1295" s="102" t="s">
        <v>325</v>
      </c>
      <c r="D1295" s="84" t="s">
        <v>211</v>
      </c>
      <c r="E1295" s="82" t="s">
        <v>56</v>
      </c>
      <c r="F1295" s="82">
        <v>38.665956251697601</v>
      </c>
      <c r="G1295" s="82">
        <v>34.777894488840197</v>
      </c>
      <c r="H1295" s="82">
        <v>35.865867250527103</v>
      </c>
      <c r="I1295" s="82">
        <v>36.478372981213603</v>
      </c>
      <c r="J1295" s="82">
        <v>37.123611108722102</v>
      </c>
      <c r="K1295" s="82">
        <v>37.890775253568002</v>
      </c>
      <c r="L1295" s="82">
        <v>38.8815951085178</v>
      </c>
      <c r="M1295" s="82">
        <v>40.166113862462403</v>
      </c>
      <c r="N1295" s="82">
        <v>41.435412997507697</v>
      </c>
      <c r="O1295" s="82">
        <v>43.8079110324786</v>
      </c>
      <c r="P1295" s="82">
        <v>45.323932123299599</v>
      </c>
      <c r="Q1295" s="82">
        <v>46.561220982607502</v>
      </c>
      <c r="R1295" s="82">
        <v>47.7043335303212</v>
      </c>
      <c r="S1295" s="82">
        <v>49.098262197504098</v>
      </c>
      <c r="T1295" s="82">
        <v>50.6062188631239</v>
      </c>
      <c r="U1295" s="82">
        <v>52.347400837147497</v>
      </c>
      <c r="V1295" s="82">
        <v>54.268348734803801</v>
      </c>
      <c r="W1295" s="82">
        <v>56.065616740971301</v>
      </c>
      <c r="X1295" s="82">
        <v>57.614415804787598</v>
      </c>
      <c r="Y1295" s="82">
        <v>59.473848933091702</v>
      </c>
      <c r="Z1295" s="82">
        <v>61.289658920954501</v>
      </c>
      <c r="AA1295" s="82">
        <v>63.211534685365002</v>
      </c>
      <c r="AB1295" s="82">
        <v>64.381439015849793</v>
      </c>
      <c r="AC1295" s="82">
        <v>65.858099148736599</v>
      </c>
      <c r="AD1295" s="82">
        <v>67.853792005463802</v>
      </c>
      <c r="AE1295" s="82">
        <v>70.103823315125396</v>
      </c>
      <c r="AF1295" s="82">
        <v>72.480379948058896</v>
      </c>
      <c r="AG1295" s="82">
        <v>74.598763170701105</v>
      </c>
      <c r="AH1295" s="82">
        <v>73.528731230929907</v>
      </c>
      <c r="AI1295" s="82">
        <v>72.370726225469696</v>
      </c>
      <c r="AJ1295" s="82">
        <v>71.721518547239796</v>
      </c>
      <c r="AK1295" s="82">
        <v>71.068213185208094</v>
      </c>
    </row>
    <row r="1296" spans="1:37" s="82" customFormat="1" x14ac:dyDescent="0.3">
      <c r="A1296" s="100" t="str">
        <f t="shared" si="24"/>
        <v>SDGbaseTRA_UrbIRT_v7QVAXafcel</v>
      </c>
      <c r="B1296" s="101" t="s">
        <v>220</v>
      </c>
      <c r="C1296" s="102" t="s">
        <v>325</v>
      </c>
      <c r="D1296" s="84" t="s">
        <v>211</v>
      </c>
      <c r="E1296" s="82" t="s">
        <v>57</v>
      </c>
      <c r="F1296" s="82">
        <v>0.28999999999999998</v>
      </c>
      <c r="G1296" s="82">
        <v>0.28999999999999998</v>
      </c>
      <c r="H1296" s="82">
        <v>0.28968487122259201</v>
      </c>
      <c r="I1296" s="82">
        <v>0.28964304370050897</v>
      </c>
      <c r="J1296" s="82">
        <v>0.28964304370050897</v>
      </c>
      <c r="K1296" s="82">
        <v>0.28964304370050997</v>
      </c>
      <c r="L1296" s="82">
        <v>0.28964304370050997</v>
      </c>
      <c r="M1296" s="82">
        <v>0.28964304370050997</v>
      </c>
      <c r="N1296" s="82">
        <v>0.28964304370050997</v>
      </c>
      <c r="O1296" s="82">
        <v>0.28964304370050897</v>
      </c>
      <c r="P1296" s="82">
        <v>0.28964304370050897</v>
      </c>
      <c r="Q1296" s="82">
        <v>0.28964304370050997</v>
      </c>
      <c r="R1296" s="82">
        <v>0.28964304370050997</v>
      </c>
      <c r="S1296" s="82">
        <v>0.28964304370050897</v>
      </c>
      <c r="T1296" s="82">
        <v>0.28964304370050897</v>
      </c>
      <c r="U1296" s="82">
        <v>0.28964304370050897</v>
      </c>
      <c r="V1296" s="82">
        <v>0.28964304370050897</v>
      </c>
      <c r="W1296" s="82">
        <v>0.28964304370050897</v>
      </c>
      <c r="X1296" s="82">
        <v>0.28964304370050897</v>
      </c>
      <c r="Y1296" s="82">
        <v>4.2184859843336904</v>
      </c>
      <c r="Z1296" s="82">
        <v>8.4369719686673701</v>
      </c>
      <c r="AA1296" s="82">
        <v>12.6554579530011</v>
      </c>
      <c r="AB1296" s="82">
        <v>13.6463560908954</v>
      </c>
      <c r="AC1296" s="82">
        <v>14.6372542287898</v>
      </c>
      <c r="AD1296" s="82">
        <v>15.628152366684199</v>
      </c>
      <c r="AE1296" s="82">
        <v>16.619050504578599</v>
      </c>
      <c r="AF1296" s="82">
        <v>17.609948642473</v>
      </c>
      <c r="AG1296" s="82">
        <v>17.5646401817644</v>
      </c>
      <c r="AH1296" s="82">
        <v>17.519331721055799</v>
      </c>
      <c r="AI1296" s="82">
        <v>17.474023260347199</v>
      </c>
      <c r="AJ1296" s="82">
        <v>17.428714799638598</v>
      </c>
      <c r="AK1296" s="82">
        <v>17.383406338930001</v>
      </c>
    </row>
    <row r="1297" spans="1:37" s="82" customFormat="1" x14ac:dyDescent="0.3">
      <c r="A1297" s="100" t="str">
        <f t="shared" si="24"/>
        <v>SDGbaseTRA_UrbIRT_v7QVAXaelct</v>
      </c>
      <c r="B1297" s="101" t="s">
        <v>220</v>
      </c>
      <c r="C1297" s="102" t="s">
        <v>325</v>
      </c>
      <c r="D1297" s="84" t="s">
        <v>211</v>
      </c>
      <c r="E1297" s="82" t="s">
        <v>58</v>
      </c>
      <c r="F1297" s="82">
        <v>7.8476290328821793E-2</v>
      </c>
      <c r="G1297" s="82">
        <v>7.8476290328821793E-2</v>
      </c>
      <c r="H1297" s="82">
        <v>7.8391013992867103E-2</v>
      </c>
      <c r="I1297" s="82">
        <v>7.8379695135051095E-2</v>
      </c>
      <c r="J1297" s="82">
        <v>7.8379695135051095E-2</v>
      </c>
      <c r="K1297" s="82">
        <v>7.8379695135051095E-2</v>
      </c>
      <c r="L1297" s="82">
        <v>7.8379695135051095E-2</v>
      </c>
      <c r="M1297" s="82">
        <v>7.8379695135051095E-2</v>
      </c>
      <c r="N1297" s="82">
        <v>7.8379695135051095E-2</v>
      </c>
      <c r="O1297" s="82">
        <v>7.8379695135051095E-2</v>
      </c>
      <c r="P1297" s="82">
        <v>7.8379695135051095E-2</v>
      </c>
      <c r="Q1297" s="82">
        <v>7.8379695135051095E-2</v>
      </c>
      <c r="R1297" s="82">
        <v>7.8379695135051095E-2</v>
      </c>
      <c r="S1297" s="82">
        <v>7.8379695135051095E-2</v>
      </c>
      <c r="T1297" s="82">
        <v>7.8379695135051095E-2</v>
      </c>
      <c r="U1297" s="82">
        <v>7.8379695135051095E-2</v>
      </c>
      <c r="V1297" s="82">
        <v>7.8379695135051095E-2</v>
      </c>
      <c r="W1297" s="82">
        <v>7.8379695135051095E-2</v>
      </c>
      <c r="X1297" s="82">
        <v>3.1935093670491002</v>
      </c>
      <c r="Y1297" s="82">
        <v>3.1935093670491002</v>
      </c>
      <c r="Z1297" s="82">
        <v>1.75742134508534</v>
      </c>
      <c r="AA1297" s="82">
        <v>1.75742134508534</v>
      </c>
      <c r="AB1297" s="82">
        <v>1.75742134508534</v>
      </c>
      <c r="AC1297" s="82">
        <v>1.75742134508534</v>
      </c>
      <c r="AD1297" s="82">
        <v>0.99202817258474696</v>
      </c>
      <c r="AE1297" s="82">
        <v>0.99202817258474696</v>
      </c>
      <c r="AF1297" s="82">
        <v>0.99202817258474696</v>
      </c>
      <c r="AG1297" s="82">
        <v>0.99202817258474596</v>
      </c>
      <c r="AH1297" s="82">
        <v>0.99202817258474596</v>
      </c>
      <c r="AI1297" s="82">
        <v>7.4597532694591102</v>
      </c>
      <c r="AJ1297" s="82">
        <v>7.4597532694591102</v>
      </c>
      <c r="AK1297" s="82">
        <v>7.4597532694591102</v>
      </c>
    </row>
    <row r="1298" spans="1:37" s="82" customFormat="1" x14ac:dyDescent="0.3">
      <c r="A1298" s="100" t="str">
        <f t="shared" si="24"/>
        <v>SDGbaseTRA_UrbIRT_v7QVAXaemch</v>
      </c>
      <c r="B1298" s="101" t="s">
        <v>220</v>
      </c>
      <c r="C1298" s="102" t="s">
        <v>325</v>
      </c>
      <c r="D1298" s="84" t="s">
        <v>211</v>
      </c>
      <c r="E1298" s="82" t="s">
        <v>59</v>
      </c>
      <c r="F1298" s="82">
        <v>8.9889127758870302</v>
      </c>
      <c r="G1298" s="82">
        <v>8.2218221416424004</v>
      </c>
      <c r="H1298" s="82">
        <v>8.4343574503471093</v>
      </c>
      <c r="I1298" s="82">
        <v>8.5106393353644094</v>
      </c>
      <c r="J1298" s="82">
        <v>8.6168018245405307</v>
      </c>
      <c r="K1298" s="82">
        <v>8.7745388410808403</v>
      </c>
      <c r="L1298" s="82">
        <v>9.0027235216696209</v>
      </c>
      <c r="M1298" s="82">
        <v>9.3523036235965993</v>
      </c>
      <c r="N1298" s="82">
        <v>9.6787468577315501</v>
      </c>
      <c r="O1298" s="82">
        <v>10.3332607249967</v>
      </c>
      <c r="P1298" s="82">
        <v>10.719012223652401</v>
      </c>
      <c r="Q1298" s="82">
        <v>11.0134597671065</v>
      </c>
      <c r="R1298" s="82">
        <v>11.283685007246801</v>
      </c>
      <c r="S1298" s="82">
        <v>11.620560036252099</v>
      </c>
      <c r="T1298" s="82">
        <v>11.9837527612338</v>
      </c>
      <c r="U1298" s="82">
        <v>12.405079876543001</v>
      </c>
      <c r="V1298" s="82">
        <v>12.8710204038947</v>
      </c>
      <c r="W1298" s="82">
        <v>13.3253861064892</v>
      </c>
      <c r="X1298" s="82">
        <v>13.7389096623609</v>
      </c>
      <c r="Y1298" s="82">
        <v>14.1931041640731</v>
      </c>
      <c r="Z1298" s="82">
        <v>14.633072621074501</v>
      </c>
      <c r="AA1298" s="82">
        <v>15.099798483999599</v>
      </c>
      <c r="AB1298" s="82">
        <v>15.1480422773611</v>
      </c>
      <c r="AC1298" s="82">
        <v>15.3581289862286</v>
      </c>
      <c r="AD1298" s="82">
        <v>15.7757791791639</v>
      </c>
      <c r="AE1298" s="82">
        <v>16.2824768734942</v>
      </c>
      <c r="AF1298" s="82">
        <v>16.8297506526586</v>
      </c>
      <c r="AG1298" s="82">
        <v>17.3691067696079</v>
      </c>
      <c r="AH1298" s="82">
        <v>16.898631929152501</v>
      </c>
      <c r="AI1298" s="82">
        <v>16.4110389544132</v>
      </c>
      <c r="AJ1298" s="82">
        <v>16.1865330579054</v>
      </c>
      <c r="AK1298" s="82">
        <v>15.9561520427759</v>
      </c>
    </row>
    <row r="1299" spans="1:37" s="82" customFormat="1" x14ac:dyDescent="0.3">
      <c r="A1299" s="100" t="str">
        <f t="shared" si="24"/>
        <v>SDGbaseTRA_UrbIRT_v7QVAXasequ</v>
      </c>
      <c r="B1299" s="101" t="s">
        <v>220</v>
      </c>
      <c r="C1299" s="102" t="s">
        <v>325</v>
      </c>
      <c r="D1299" s="84" t="s">
        <v>211</v>
      </c>
      <c r="E1299" s="82" t="s">
        <v>60</v>
      </c>
      <c r="F1299" s="82">
        <v>8.7771319246617594</v>
      </c>
      <c r="G1299" s="82">
        <v>8.3346763294268698</v>
      </c>
      <c r="H1299" s="82">
        <v>8.5760611699129807</v>
      </c>
      <c r="I1299" s="82">
        <v>8.6584736174883208</v>
      </c>
      <c r="J1299" s="82">
        <v>8.7942542814374498</v>
      </c>
      <c r="K1299" s="82">
        <v>8.9725857582294903</v>
      </c>
      <c r="L1299" s="82">
        <v>9.2178929633411606</v>
      </c>
      <c r="M1299" s="82">
        <v>9.5923383470220909</v>
      </c>
      <c r="N1299" s="82">
        <v>9.9476556612175902</v>
      </c>
      <c r="O1299" s="82">
        <v>10.617310023459</v>
      </c>
      <c r="P1299" s="82">
        <v>11.0308174162112</v>
      </c>
      <c r="Q1299" s="82">
        <v>11.3699275553747</v>
      </c>
      <c r="R1299" s="82">
        <v>11.683790877105</v>
      </c>
      <c r="S1299" s="82">
        <v>12.0296326658039</v>
      </c>
      <c r="T1299" s="82">
        <v>12.4144375322751</v>
      </c>
      <c r="U1299" s="82">
        <v>12.857351525647699</v>
      </c>
      <c r="V1299" s="82">
        <v>13.283311001826901</v>
      </c>
      <c r="W1299" s="82">
        <v>13.7376013662037</v>
      </c>
      <c r="X1299" s="82">
        <v>14.2380052476681</v>
      </c>
      <c r="Y1299" s="82">
        <v>14.7269930905584</v>
      </c>
      <c r="Z1299" s="82">
        <v>15.2042674507026</v>
      </c>
      <c r="AA1299" s="82">
        <v>15.7190895736704</v>
      </c>
      <c r="AB1299" s="82">
        <v>15.7677298770097</v>
      </c>
      <c r="AC1299" s="82">
        <v>15.9663223237211</v>
      </c>
      <c r="AD1299" s="82">
        <v>16.3981604798674</v>
      </c>
      <c r="AE1299" s="82">
        <v>16.9125924849229</v>
      </c>
      <c r="AF1299" s="82">
        <v>17.467139347663899</v>
      </c>
      <c r="AG1299" s="82">
        <v>17.975974422028798</v>
      </c>
      <c r="AH1299" s="82">
        <v>17.3976744987011</v>
      </c>
      <c r="AI1299" s="82">
        <v>16.814193451585101</v>
      </c>
      <c r="AJ1299" s="82">
        <v>16.506371035310998</v>
      </c>
      <c r="AK1299" s="82">
        <v>16.236869271683801</v>
      </c>
    </row>
    <row r="1300" spans="1:37" s="82" customFormat="1" x14ac:dyDescent="0.3">
      <c r="A1300" s="100" t="str">
        <f t="shared" si="24"/>
        <v>SDGbaseTRA_UrbIRT_v7QVAXavehi</v>
      </c>
      <c r="B1300" s="101" t="s">
        <v>220</v>
      </c>
      <c r="C1300" s="102" t="s">
        <v>325</v>
      </c>
      <c r="D1300" s="84" t="s">
        <v>211</v>
      </c>
      <c r="E1300" s="82" t="s">
        <v>61</v>
      </c>
      <c r="F1300" s="82">
        <v>39.567910300526599</v>
      </c>
      <c r="G1300" s="82">
        <v>36.275198782490001</v>
      </c>
      <c r="H1300" s="82">
        <v>37.441334326274301</v>
      </c>
      <c r="I1300" s="82">
        <v>37.912454967041498</v>
      </c>
      <c r="J1300" s="82">
        <v>38.615012401363003</v>
      </c>
      <c r="K1300" s="82">
        <v>39.520977351235601</v>
      </c>
      <c r="L1300" s="82">
        <v>40.678848168360403</v>
      </c>
      <c r="M1300" s="82">
        <v>42.243759135881497</v>
      </c>
      <c r="N1300" s="82">
        <v>43.820839439115403</v>
      </c>
      <c r="O1300" s="82">
        <v>46.165460859091098</v>
      </c>
      <c r="P1300" s="82">
        <v>47.993611638225701</v>
      </c>
      <c r="Q1300" s="82">
        <v>49.671706917182497</v>
      </c>
      <c r="R1300" s="82">
        <v>51.3964971130425</v>
      </c>
      <c r="S1300" s="82">
        <v>53.219133687010697</v>
      </c>
      <c r="T1300" s="82">
        <v>55.197487371168798</v>
      </c>
      <c r="U1300" s="82">
        <v>57.497437412545203</v>
      </c>
      <c r="V1300" s="82">
        <v>59.964336157490997</v>
      </c>
      <c r="W1300" s="82">
        <v>62.413892494275899</v>
      </c>
      <c r="X1300" s="82">
        <v>64.696395689941497</v>
      </c>
      <c r="Y1300" s="82">
        <v>65.942336005821403</v>
      </c>
      <c r="Z1300" s="82">
        <v>67.158866444410805</v>
      </c>
      <c r="AA1300" s="82">
        <v>68.374819229019195</v>
      </c>
      <c r="AB1300" s="82">
        <v>69.255281387929301</v>
      </c>
      <c r="AC1300" s="82">
        <v>70.635620347238898</v>
      </c>
      <c r="AD1300" s="82">
        <v>72.784399579635107</v>
      </c>
      <c r="AE1300" s="82">
        <v>75.217991352332206</v>
      </c>
      <c r="AF1300" s="82">
        <v>77.853944232842395</v>
      </c>
      <c r="AG1300" s="82">
        <v>80.6203536122337</v>
      </c>
      <c r="AH1300" s="82">
        <v>79.4685448449316</v>
      </c>
      <c r="AI1300" s="82">
        <v>77.742966727148897</v>
      </c>
      <c r="AJ1300" s="82">
        <v>76.760129486434494</v>
      </c>
      <c r="AK1300" s="82">
        <v>75.848287267852598</v>
      </c>
    </row>
    <row r="1301" spans="1:37" s="82" customFormat="1" x14ac:dyDescent="0.3">
      <c r="A1301" s="100" t="str">
        <f t="shared" si="24"/>
        <v>SDGbaseTRA_UrbIRT_v7QVAXatequ</v>
      </c>
      <c r="B1301" s="101" t="s">
        <v>220</v>
      </c>
      <c r="C1301" s="102" t="s">
        <v>325</v>
      </c>
      <c r="D1301" s="84" t="s">
        <v>211</v>
      </c>
      <c r="E1301" s="82" t="s">
        <v>62</v>
      </c>
      <c r="F1301" s="82">
        <v>7.0941028714772303</v>
      </c>
      <c r="G1301" s="82">
        <v>6.1361405283592099</v>
      </c>
      <c r="H1301" s="82">
        <v>6.3483675799343899</v>
      </c>
      <c r="I1301" s="82">
        <v>6.3088769550157098</v>
      </c>
      <c r="J1301" s="82">
        <v>6.3840828535880201</v>
      </c>
      <c r="K1301" s="82">
        <v>6.4976779740980497</v>
      </c>
      <c r="L1301" s="82">
        <v>6.68490939541197</v>
      </c>
      <c r="M1301" s="82">
        <v>7.0627886373924396</v>
      </c>
      <c r="N1301" s="82">
        <v>7.4043279884438</v>
      </c>
      <c r="O1301" s="82">
        <v>8.4973437098348903</v>
      </c>
      <c r="P1301" s="82">
        <v>8.9951148042319904</v>
      </c>
      <c r="Q1301" s="82">
        <v>9.29302475284533</v>
      </c>
      <c r="R1301" s="82">
        <v>9.4503355857806692</v>
      </c>
      <c r="S1301" s="82">
        <v>9.6888310352341005</v>
      </c>
      <c r="T1301" s="82">
        <v>9.9810593040678004</v>
      </c>
      <c r="U1301" s="82">
        <v>10.3269112075776</v>
      </c>
      <c r="V1301" s="82">
        <v>10.740435010451</v>
      </c>
      <c r="W1301" s="82">
        <v>11.1076576092102</v>
      </c>
      <c r="X1301" s="82">
        <v>11.358792400689801</v>
      </c>
      <c r="Y1301" s="82">
        <v>11.7130958809511</v>
      </c>
      <c r="Z1301" s="82">
        <v>12.0138659914639</v>
      </c>
      <c r="AA1301" s="82">
        <v>12.396260534202799</v>
      </c>
      <c r="AB1301" s="82">
        <v>12.014688795440099</v>
      </c>
      <c r="AC1301" s="82">
        <v>11.980434087636599</v>
      </c>
      <c r="AD1301" s="82">
        <v>12.300789774897099</v>
      </c>
      <c r="AE1301" s="82">
        <v>12.732312622127401</v>
      </c>
      <c r="AF1301" s="82">
        <v>13.2025675438805</v>
      </c>
      <c r="AG1301" s="82">
        <v>13.5283477436274</v>
      </c>
      <c r="AH1301" s="82">
        <v>12.6649991726055</v>
      </c>
      <c r="AI1301" s="82">
        <v>11.886755227113399</v>
      </c>
      <c r="AJ1301" s="82">
        <v>11.4891249312962</v>
      </c>
      <c r="AK1301" s="82">
        <v>11.162166078730399</v>
      </c>
    </row>
    <row r="1302" spans="1:37" s="82" customFormat="1" x14ac:dyDescent="0.3">
      <c r="A1302" s="100" t="str">
        <f t="shared" si="24"/>
        <v>SDGbaseTRA_UrbIRT_v7QVAXafurn</v>
      </c>
      <c r="B1302" s="101" t="s">
        <v>220</v>
      </c>
      <c r="C1302" s="102" t="s">
        <v>325</v>
      </c>
      <c r="D1302" s="84" t="s">
        <v>211</v>
      </c>
      <c r="E1302" s="82" t="s">
        <v>63</v>
      </c>
      <c r="F1302" s="82">
        <v>6.0912402558293097</v>
      </c>
      <c r="G1302" s="82">
        <v>5.45142532510914</v>
      </c>
      <c r="H1302" s="82">
        <v>5.6644570382421104</v>
      </c>
      <c r="I1302" s="82">
        <v>5.8004287233892002</v>
      </c>
      <c r="J1302" s="82">
        <v>5.9400367859927696</v>
      </c>
      <c r="K1302" s="82">
        <v>6.0925614157162302</v>
      </c>
      <c r="L1302" s="82">
        <v>6.2717545005317898</v>
      </c>
      <c r="M1302" s="82">
        <v>6.4786671016121398</v>
      </c>
      <c r="N1302" s="82">
        <v>6.6928281015795799</v>
      </c>
      <c r="O1302" s="82">
        <v>7.0815747247935796</v>
      </c>
      <c r="P1302" s="82">
        <v>7.3466879519737596</v>
      </c>
      <c r="Q1302" s="82">
        <v>7.5681494373198399</v>
      </c>
      <c r="R1302" s="82">
        <v>7.7853926013776897</v>
      </c>
      <c r="S1302" s="82">
        <v>8.0382808536930099</v>
      </c>
      <c r="T1302" s="82">
        <v>8.3076147859422704</v>
      </c>
      <c r="U1302" s="82">
        <v>8.6076945275018595</v>
      </c>
      <c r="V1302" s="82">
        <v>8.9229962622417691</v>
      </c>
      <c r="W1302" s="82">
        <v>9.2481701499226592</v>
      </c>
      <c r="X1302" s="82">
        <v>9.5643973798744</v>
      </c>
      <c r="Y1302" s="82">
        <v>9.8777721518850097</v>
      </c>
      <c r="Z1302" s="82">
        <v>10.190593026860601</v>
      </c>
      <c r="AA1302" s="82">
        <v>10.5070262313575</v>
      </c>
      <c r="AB1302" s="82">
        <v>10.8527818220836</v>
      </c>
      <c r="AC1302" s="82">
        <v>11.1593912215082</v>
      </c>
      <c r="AD1302" s="82">
        <v>11.477940205064201</v>
      </c>
      <c r="AE1302" s="82">
        <v>11.8118770244552</v>
      </c>
      <c r="AF1302" s="82">
        <v>12.169350895179599</v>
      </c>
      <c r="AG1302" s="82">
        <v>12.510221895164999</v>
      </c>
      <c r="AH1302" s="82">
        <v>12.505901913307699</v>
      </c>
      <c r="AI1302" s="82">
        <v>12.407126797896201</v>
      </c>
      <c r="AJ1302" s="82">
        <v>12.324711537492901</v>
      </c>
      <c r="AK1302" s="82">
        <v>12.2144896564956</v>
      </c>
    </row>
    <row r="1303" spans="1:37" s="82" customFormat="1" x14ac:dyDescent="0.3">
      <c r="A1303" s="100" t="str">
        <f t="shared" si="24"/>
        <v>SDGbaseTRA_UrbIRT_v7QVAXaoman</v>
      </c>
      <c r="B1303" s="101" t="s">
        <v>220</v>
      </c>
      <c r="C1303" s="102" t="s">
        <v>325</v>
      </c>
      <c r="D1303" s="84" t="s">
        <v>211</v>
      </c>
      <c r="E1303" s="82" t="s">
        <v>64</v>
      </c>
      <c r="F1303" s="82">
        <v>25.455948437612001</v>
      </c>
      <c r="G1303" s="82">
        <v>23.2902281776094</v>
      </c>
      <c r="H1303" s="82">
        <v>24.380599460466001</v>
      </c>
      <c r="I1303" s="82">
        <v>25.000416563375602</v>
      </c>
      <c r="J1303" s="82">
        <v>25.6319266080103</v>
      </c>
      <c r="K1303" s="82">
        <v>26.3116964976738</v>
      </c>
      <c r="L1303" s="82">
        <v>27.119809665340501</v>
      </c>
      <c r="M1303" s="82">
        <v>28.041476636198698</v>
      </c>
      <c r="N1303" s="82">
        <v>29.0320171855872</v>
      </c>
      <c r="O1303" s="82">
        <v>30.759340027615899</v>
      </c>
      <c r="P1303" s="82">
        <v>32.269343275906998</v>
      </c>
      <c r="Q1303" s="82">
        <v>33.571039959784102</v>
      </c>
      <c r="R1303" s="82">
        <v>34.866222438237102</v>
      </c>
      <c r="S1303" s="82">
        <v>36.070435817612498</v>
      </c>
      <c r="T1303" s="82">
        <v>37.302828125404297</v>
      </c>
      <c r="U1303" s="82">
        <v>38.673260139220801</v>
      </c>
      <c r="V1303" s="82">
        <v>39.875410251107098</v>
      </c>
      <c r="W1303" s="82">
        <v>41.120049353761303</v>
      </c>
      <c r="X1303" s="82">
        <v>42.417484444471903</v>
      </c>
      <c r="Y1303" s="82">
        <v>43.577596229003397</v>
      </c>
      <c r="Z1303" s="82">
        <v>44.689545826617497</v>
      </c>
      <c r="AA1303" s="82">
        <v>45.843412644413696</v>
      </c>
      <c r="AB1303" s="82">
        <v>47.039920572996998</v>
      </c>
      <c r="AC1303" s="82">
        <v>48.074014945168003</v>
      </c>
      <c r="AD1303" s="82">
        <v>49.121819263160504</v>
      </c>
      <c r="AE1303" s="82">
        <v>50.213495475175399</v>
      </c>
      <c r="AF1303" s="82">
        <v>51.372188892306397</v>
      </c>
      <c r="AG1303" s="82">
        <v>52.450120171490497</v>
      </c>
      <c r="AH1303" s="82">
        <v>51.600826043298397</v>
      </c>
      <c r="AI1303" s="82">
        <v>50.468620553523799</v>
      </c>
      <c r="AJ1303" s="82">
        <v>49.501163114280203</v>
      </c>
      <c r="AK1303" s="82">
        <v>48.487168349017502</v>
      </c>
    </row>
    <row r="1304" spans="1:37" s="82" customFormat="1" x14ac:dyDescent="0.3">
      <c r="A1304" s="100" t="str">
        <f t="shared" si="24"/>
        <v>SDGbaseTRA_UrbIRT_v7QVAXaelec</v>
      </c>
      <c r="B1304" s="101" t="s">
        <v>220</v>
      </c>
      <c r="C1304" s="102" t="s">
        <v>325</v>
      </c>
      <c r="D1304" s="84" t="s">
        <v>211</v>
      </c>
      <c r="E1304" s="82" t="s">
        <v>65</v>
      </c>
      <c r="F1304" s="82">
        <v>142.20363281736601</v>
      </c>
      <c r="G1304" s="82">
        <v>136.753321414863</v>
      </c>
      <c r="H1304" s="82">
        <v>141.67580848332599</v>
      </c>
      <c r="I1304" s="82">
        <v>141.714402690865</v>
      </c>
      <c r="J1304" s="82">
        <v>138.75967176879499</v>
      </c>
      <c r="K1304" s="82">
        <v>138.77357409184501</v>
      </c>
      <c r="L1304" s="82">
        <v>139.80021800327299</v>
      </c>
      <c r="M1304" s="82">
        <v>141.06645532042199</v>
      </c>
      <c r="N1304" s="82">
        <v>142.795236919422</v>
      </c>
      <c r="O1304" s="82">
        <v>143.69870948744401</v>
      </c>
      <c r="P1304" s="82">
        <v>145.70467368480499</v>
      </c>
      <c r="Q1304" s="82">
        <v>147.123554358908</v>
      </c>
      <c r="R1304" s="82">
        <v>150.291424541146</v>
      </c>
      <c r="S1304" s="82">
        <v>154.562334255547</v>
      </c>
      <c r="T1304" s="82">
        <v>158.04539764907099</v>
      </c>
      <c r="U1304" s="82">
        <v>162.316954206616</v>
      </c>
      <c r="V1304" s="82">
        <v>163.02569079603401</v>
      </c>
      <c r="W1304" s="82">
        <v>166.548315705866</v>
      </c>
      <c r="X1304" s="82">
        <v>177.46525233535499</v>
      </c>
      <c r="Y1304" s="82">
        <v>183.927668171439</v>
      </c>
      <c r="Z1304" s="82">
        <v>190.376617002671</v>
      </c>
      <c r="AA1304" s="82">
        <v>196.51042175418399</v>
      </c>
      <c r="AB1304" s="82">
        <v>202.81909742495901</v>
      </c>
      <c r="AC1304" s="82">
        <v>209.036861316716</v>
      </c>
      <c r="AD1304" s="82">
        <v>211.264895923843</v>
      </c>
      <c r="AE1304" s="82">
        <v>216.81427771254701</v>
      </c>
      <c r="AF1304" s="82">
        <v>222.32740853634701</v>
      </c>
      <c r="AG1304" s="82">
        <v>234.53615220607301</v>
      </c>
      <c r="AH1304" s="82">
        <v>245.00754216764599</v>
      </c>
      <c r="AI1304" s="82">
        <v>253.43697052541501</v>
      </c>
      <c r="AJ1304" s="82">
        <v>263.048964340439</v>
      </c>
      <c r="AK1304" s="82">
        <v>272.234114630671</v>
      </c>
    </row>
    <row r="1305" spans="1:37" s="82" customFormat="1" x14ac:dyDescent="0.3">
      <c r="A1305" s="100" t="str">
        <f t="shared" si="24"/>
        <v>SDGbaseTRA_UrbIRT_v7QVAXawatr</v>
      </c>
      <c r="B1305" s="101" t="s">
        <v>220</v>
      </c>
      <c r="C1305" s="102" t="s">
        <v>325</v>
      </c>
      <c r="D1305" s="84" t="s">
        <v>211</v>
      </c>
      <c r="E1305" s="82" t="s">
        <v>66</v>
      </c>
      <c r="F1305" s="82">
        <v>38.118236024161902</v>
      </c>
      <c r="G1305" s="82">
        <v>37.616353740059502</v>
      </c>
      <c r="H1305" s="82">
        <v>38.602205145481598</v>
      </c>
      <c r="I1305" s="82">
        <v>39.272862534337897</v>
      </c>
      <c r="J1305" s="82">
        <v>40.085453632285599</v>
      </c>
      <c r="K1305" s="82">
        <v>41.062366325393697</v>
      </c>
      <c r="L1305" s="82">
        <v>42.262386080667497</v>
      </c>
      <c r="M1305" s="82">
        <v>43.536603493628299</v>
      </c>
      <c r="N1305" s="82">
        <v>44.867995540132497</v>
      </c>
      <c r="O1305" s="82">
        <v>46.520913260286399</v>
      </c>
      <c r="P1305" s="82">
        <v>48.0334673552018</v>
      </c>
      <c r="Q1305" s="82">
        <v>49.4880610807324</v>
      </c>
      <c r="R1305" s="82">
        <v>51.167406236287498</v>
      </c>
      <c r="S1305" s="82">
        <v>52.8904833139364</v>
      </c>
      <c r="T1305" s="82">
        <v>54.748622592752596</v>
      </c>
      <c r="U1305" s="82">
        <v>56.836215282911297</v>
      </c>
      <c r="V1305" s="82">
        <v>58.795139647407801</v>
      </c>
      <c r="W1305" s="82">
        <v>60.859069473799501</v>
      </c>
      <c r="X1305" s="82">
        <v>63.049740700632398</v>
      </c>
      <c r="Y1305" s="82">
        <v>65.070163097393404</v>
      </c>
      <c r="Z1305" s="82">
        <v>67.113508592432893</v>
      </c>
      <c r="AA1305" s="82">
        <v>69.181457286738606</v>
      </c>
      <c r="AB1305" s="82">
        <v>71.699081708322794</v>
      </c>
      <c r="AC1305" s="82">
        <v>74.081917170620599</v>
      </c>
      <c r="AD1305" s="82">
        <v>76.5342992676335</v>
      </c>
      <c r="AE1305" s="82">
        <v>79.087435045236703</v>
      </c>
      <c r="AF1305" s="82">
        <v>81.808559910440906</v>
      </c>
      <c r="AG1305" s="82">
        <v>84.576962399081793</v>
      </c>
      <c r="AH1305" s="82">
        <v>84.708339308322905</v>
      </c>
      <c r="AI1305" s="82">
        <v>84.667273446002696</v>
      </c>
      <c r="AJ1305" s="82">
        <v>84.785902514550997</v>
      </c>
      <c r="AK1305" s="82">
        <v>84.838075219772904</v>
      </c>
    </row>
    <row r="1306" spans="1:37" s="82" customFormat="1" x14ac:dyDescent="0.3">
      <c r="A1306" s="100" t="str">
        <f t="shared" si="24"/>
        <v>SDGbaseTRA_UrbIRT_v7QVAXacons</v>
      </c>
      <c r="B1306" s="101" t="s">
        <v>220</v>
      </c>
      <c r="C1306" s="102" t="s">
        <v>325</v>
      </c>
      <c r="D1306" s="84" t="s">
        <v>211</v>
      </c>
      <c r="E1306" s="82" t="s">
        <v>67</v>
      </c>
      <c r="F1306" s="82">
        <v>140.64979180275</v>
      </c>
      <c r="G1306" s="82">
        <v>129.35254238586299</v>
      </c>
      <c r="H1306" s="82">
        <v>133.285901283275</v>
      </c>
      <c r="I1306" s="82">
        <v>136.457033394473</v>
      </c>
      <c r="J1306" s="82">
        <v>139.06247176489299</v>
      </c>
      <c r="K1306" s="82">
        <v>142.00751913943901</v>
      </c>
      <c r="L1306" s="82">
        <v>145.52363841399401</v>
      </c>
      <c r="M1306" s="82">
        <v>149.47168862433099</v>
      </c>
      <c r="N1306" s="82">
        <v>153.65828131793401</v>
      </c>
      <c r="O1306" s="82">
        <v>158.94670855520201</v>
      </c>
      <c r="P1306" s="82">
        <v>163.79875579812401</v>
      </c>
      <c r="Q1306" s="82">
        <v>168.438680492869</v>
      </c>
      <c r="R1306" s="82">
        <v>173.122625838695</v>
      </c>
      <c r="S1306" s="82">
        <v>178.58379602207799</v>
      </c>
      <c r="T1306" s="82">
        <v>184.392091266889</v>
      </c>
      <c r="U1306" s="82">
        <v>191.05281114965999</v>
      </c>
      <c r="V1306" s="82">
        <v>197.84996739388899</v>
      </c>
      <c r="W1306" s="82">
        <v>204.69417131368701</v>
      </c>
      <c r="X1306" s="82">
        <v>211.270051773212</v>
      </c>
      <c r="Y1306" s="82">
        <v>217.85732383294999</v>
      </c>
      <c r="Z1306" s="82">
        <v>224.74356355112801</v>
      </c>
      <c r="AA1306" s="82">
        <v>231.506713440818</v>
      </c>
      <c r="AB1306" s="82">
        <v>237.88640851435699</v>
      </c>
      <c r="AC1306" s="82">
        <v>244.12135306323</v>
      </c>
      <c r="AD1306" s="82">
        <v>251.07956488706699</v>
      </c>
      <c r="AE1306" s="82">
        <v>258.50900150918699</v>
      </c>
      <c r="AF1306" s="82">
        <v>266.34815977936398</v>
      </c>
      <c r="AG1306" s="82">
        <v>274.10543126593097</v>
      </c>
      <c r="AH1306" s="82">
        <v>273.67856085654103</v>
      </c>
      <c r="AI1306" s="82">
        <v>272.17634496635702</v>
      </c>
      <c r="AJ1306" s="82">
        <v>271.27795158604499</v>
      </c>
      <c r="AK1306" s="82">
        <v>269.905119211635</v>
      </c>
    </row>
    <row r="1307" spans="1:37" s="82" customFormat="1" x14ac:dyDescent="0.3">
      <c r="A1307" s="100" t="str">
        <f t="shared" si="24"/>
        <v>SDGbaseTRA_UrbIRT_v7QVAXatrad</v>
      </c>
      <c r="B1307" s="101" t="s">
        <v>220</v>
      </c>
      <c r="C1307" s="102" t="s">
        <v>325</v>
      </c>
      <c r="D1307" s="84" t="s">
        <v>211</v>
      </c>
      <c r="E1307" s="82" t="s">
        <v>68</v>
      </c>
      <c r="F1307" s="82">
        <v>482.47489737631798</v>
      </c>
      <c r="G1307" s="82">
        <v>441.09896142654202</v>
      </c>
      <c r="H1307" s="82">
        <v>454.75306603041599</v>
      </c>
      <c r="I1307" s="82">
        <v>466.236940618951</v>
      </c>
      <c r="J1307" s="82">
        <v>474.01794273090599</v>
      </c>
      <c r="K1307" s="82">
        <v>482.39968231371603</v>
      </c>
      <c r="L1307" s="82">
        <v>492.35940757775103</v>
      </c>
      <c r="M1307" s="82">
        <v>503.87646835627203</v>
      </c>
      <c r="N1307" s="82">
        <v>516.08935071306905</v>
      </c>
      <c r="O1307" s="82">
        <v>512.26975062121699</v>
      </c>
      <c r="P1307" s="82">
        <v>521.22599975245703</v>
      </c>
      <c r="Q1307" s="82">
        <v>534.11951818853595</v>
      </c>
      <c r="R1307" s="82">
        <v>548.23687741893195</v>
      </c>
      <c r="S1307" s="82">
        <v>562.76646052322997</v>
      </c>
      <c r="T1307" s="82">
        <v>578.26206679429401</v>
      </c>
      <c r="U1307" s="82">
        <v>595.82321315241904</v>
      </c>
      <c r="V1307" s="82">
        <v>613.48329142704802</v>
      </c>
      <c r="W1307" s="82">
        <v>631.81358288952094</v>
      </c>
      <c r="X1307" s="82">
        <v>650.37518315702596</v>
      </c>
      <c r="Y1307" s="82">
        <v>667.21304239037704</v>
      </c>
      <c r="Z1307" s="82">
        <v>683.28958548056005</v>
      </c>
      <c r="AA1307" s="82">
        <v>699.45706777329099</v>
      </c>
      <c r="AB1307" s="82">
        <v>708.86527697381996</v>
      </c>
      <c r="AC1307" s="82">
        <v>719.18153443553194</v>
      </c>
      <c r="AD1307" s="82">
        <v>731.71706013940798</v>
      </c>
      <c r="AE1307" s="82">
        <v>745.75990829324803</v>
      </c>
      <c r="AF1307" s="82">
        <v>761.16532975272003</v>
      </c>
      <c r="AG1307" s="82">
        <v>775.77104876725105</v>
      </c>
      <c r="AH1307" s="82">
        <v>767.39425437831005</v>
      </c>
      <c r="AI1307" s="82">
        <v>756.99103792423296</v>
      </c>
      <c r="AJ1307" s="82">
        <v>748.50283006357597</v>
      </c>
      <c r="AK1307" s="82">
        <v>739.56174906624096</v>
      </c>
    </row>
    <row r="1308" spans="1:37" s="82" customFormat="1" x14ac:dyDescent="0.3">
      <c r="A1308" s="100" t="str">
        <f t="shared" si="24"/>
        <v>SDGbaseTRA_UrbIRT_v7QVAXahotl</v>
      </c>
      <c r="B1308" s="101" t="s">
        <v>220</v>
      </c>
      <c r="C1308" s="102" t="s">
        <v>325</v>
      </c>
      <c r="D1308" s="84" t="s">
        <v>211</v>
      </c>
      <c r="E1308" s="82" t="s">
        <v>69</v>
      </c>
      <c r="F1308" s="82">
        <v>37.6854993584083</v>
      </c>
      <c r="G1308" s="82">
        <v>35.229948557343199</v>
      </c>
      <c r="H1308" s="82">
        <v>36.815588974205298</v>
      </c>
      <c r="I1308" s="82">
        <v>37.725135804248801</v>
      </c>
      <c r="J1308" s="82">
        <v>38.7512637103586</v>
      </c>
      <c r="K1308" s="82">
        <v>39.880588614308898</v>
      </c>
      <c r="L1308" s="82">
        <v>41.167849222128801</v>
      </c>
      <c r="M1308" s="82">
        <v>42.548832470172499</v>
      </c>
      <c r="N1308" s="82">
        <v>44.019443885468398</v>
      </c>
      <c r="O1308" s="82">
        <v>46.201945621334701</v>
      </c>
      <c r="P1308" s="82">
        <v>48.049557781778702</v>
      </c>
      <c r="Q1308" s="82">
        <v>49.756705218065498</v>
      </c>
      <c r="R1308" s="82">
        <v>51.642901039007398</v>
      </c>
      <c r="S1308" s="82">
        <v>53.525712445395001</v>
      </c>
      <c r="T1308" s="82">
        <v>55.540390616215802</v>
      </c>
      <c r="U1308" s="82">
        <v>57.790239901970502</v>
      </c>
      <c r="V1308" s="82">
        <v>59.904371450905302</v>
      </c>
      <c r="W1308" s="82">
        <v>62.185813720976498</v>
      </c>
      <c r="X1308" s="82">
        <v>64.691038057547402</v>
      </c>
      <c r="Y1308" s="82">
        <v>67.036764351527793</v>
      </c>
      <c r="Z1308" s="82">
        <v>69.404580399156004</v>
      </c>
      <c r="AA1308" s="82">
        <v>71.838866419948303</v>
      </c>
      <c r="AB1308" s="82">
        <v>74.768419369902503</v>
      </c>
      <c r="AC1308" s="82">
        <v>77.358934387789503</v>
      </c>
      <c r="AD1308" s="82">
        <v>79.820696976301605</v>
      </c>
      <c r="AE1308" s="82">
        <v>82.354506873461006</v>
      </c>
      <c r="AF1308" s="82">
        <v>85.016249181956098</v>
      </c>
      <c r="AG1308" s="82">
        <v>87.7264248015383</v>
      </c>
      <c r="AH1308" s="82">
        <v>88.152438105905006</v>
      </c>
      <c r="AI1308" s="82">
        <v>88.006850646241304</v>
      </c>
      <c r="AJ1308" s="82">
        <v>87.778569400457002</v>
      </c>
      <c r="AK1308" s="82">
        <v>87.381399417654393</v>
      </c>
    </row>
    <row r="1309" spans="1:37" s="82" customFormat="1" x14ac:dyDescent="0.3">
      <c r="A1309" s="100" t="str">
        <f t="shared" si="24"/>
        <v>SDGbaseTRA_UrbIRT_v7QVAXaltrp-p</v>
      </c>
      <c r="B1309" s="101" t="s">
        <v>220</v>
      </c>
      <c r="C1309" s="102" t="s">
        <v>325</v>
      </c>
      <c r="D1309" s="84" t="s">
        <v>211</v>
      </c>
      <c r="E1309" s="82" t="s">
        <v>70</v>
      </c>
      <c r="F1309" s="82">
        <v>60.675714154097598</v>
      </c>
      <c r="G1309" s="82">
        <v>58.244947114789802</v>
      </c>
      <c r="H1309" s="82">
        <v>59.721822201709898</v>
      </c>
      <c r="I1309" s="82">
        <v>60.832221965669397</v>
      </c>
      <c r="J1309" s="82">
        <v>61.966904141539999</v>
      </c>
      <c r="K1309" s="82">
        <v>63.188664257297702</v>
      </c>
      <c r="L1309" s="82">
        <v>64.645038406185407</v>
      </c>
      <c r="M1309" s="82">
        <v>66.270366997618694</v>
      </c>
      <c r="N1309" s="82">
        <v>68.159199653287502</v>
      </c>
      <c r="O1309" s="82">
        <v>70.780006759290501</v>
      </c>
      <c r="P1309" s="82">
        <v>73.258654212777003</v>
      </c>
      <c r="Q1309" s="82">
        <v>75.578506232233295</v>
      </c>
      <c r="R1309" s="82">
        <v>78.226981953349593</v>
      </c>
      <c r="S1309" s="82">
        <v>80.892783991493005</v>
      </c>
      <c r="T1309" s="82">
        <v>83.728218236497696</v>
      </c>
      <c r="U1309" s="82">
        <v>87.014820275288997</v>
      </c>
      <c r="V1309" s="82">
        <v>89.986006771694903</v>
      </c>
      <c r="W1309" s="82">
        <v>93.125599197049297</v>
      </c>
      <c r="X1309" s="82">
        <v>96.419206930836395</v>
      </c>
      <c r="Y1309" s="82">
        <v>99.423210589477705</v>
      </c>
      <c r="Z1309" s="82">
        <v>102.323962598352</v>
      </c>
      <c r="AA1309" s="82">
        <v>105.192009425539</v>
      </c>
      <c r="AB1309" s="82">
        <v>108.441302534241</v>
      </c>
      <c r="AC1309" s="82">
        <v>111.295311356916</v>
      </c>
      <c r="AD1309" s="82">
        <v>113.851260095405</v>
      </c>
      <c r="AE1309" s="82">
        <v>116.44754345293801</v>
      </c>
      <c r="AF1309" s="82">
        <v>119.06297813545601</v>
      </c>
      <c r="AG1309" s="82">
        <v>121.52817585745601</v>
      </c>
      <c r="AH1309" s="82">
        <v>120.535579612131</v>
      </c>
      <c r="AI1309" s="82">
        <v>119.272899169043</v>
      </c>
      <c r="AJ1309" s="82">
        <v>118.367132533343</v>
      </c>
      <c r="AK1309" s="82">
        <v>117.234500555034</v>
      </c>
    </row>
    <row r="1310" spans="1:37" s="82" customFormat="1" x14ac:dyDescent="0.3">
      <c r="A1310" s="100" t="str">
        <f t="shared" si="24"/>
        <v>SDGbaseTRA_UrbIRT_v7QVAXaltrp-f</v>
      </c>
      <c r="B1310" s="101" t="s">
        <v>220</v>
      </c>
      <c r="C1310" s="102" t="s">
        <v>325</v>
      </c>
      <c r="D1310" s="84" t="s">
        <v>211</v>
      </c>
      <c r="E1310" s="82" t="s">
        <v>71</v>
      </c>
      <c r="F1310" s="82">
        <v>247.42936538347399</v>
      </c>
      <c r="G1310" s="82">
        <v>233.99598737350399</v>
      </c>
      <c r="H1310" s="82">
        <v>239.62712704611999</v>
      </c>
      <c r="I1310" s="82">
        <v>244.68076374651901</v>
      </c>
      <c r="J1310" s="82">
        <v>249.47590230998301</v>
      </c>
      <c r="K1310" s="82">
        <v>254.028693705884</v>
      </c>
      <c r="L1310" s="82">
        <v>259.16313472839403</v>
      </c>
      <c r="M1310" s="82">
        <v>264.506832592291</v>
      </c>
      <c r="N1310" s="82">
        <v>271.81175603324999</v>
      </c>
      <c r="O1310" s="82">
        <v>280.61308611280998</v>
      </c>
      <c r="P1310" s="82">
        <v>290.14708005488598</v>
      </c>
      <c r="Q1310" s="82">
        <v>300.62769723260601</v>
      </c>
      <c r="R1310" s="82">
        <v>310.45605932661101</v>
      </c>
      <c r="S1310" s="82">
        <v>319.29944908116698</v>
      </c>
      <c r="T1310" s="82">
        <v>328.80027843345101</v>
      </c>
      <c r="U1310" s="82">
        <v>341.49218804897998</v>
      </c>
      <c r="V1310" s="82">
        <v>352.99978462233003</v>
      </c>
      <c r="W1310" s="82">
        <v>363.93090480427298</v>
      </c>
      <c r="X1310" s="82">
        <v>375.36449240689802</v>
      </c>
      <c r="Y1310" s="82">
        <v>387.90494578647099</v>
      </c>
      <c r="Z1310" s="82">
        <v>401.71328330929202</v>
      </c>
      <c r="AA1310" s="82">
        <v>415.77443737915399</v>
      </c>
      <c r="AB1310" s="82">
        <v>430.15786470316101</v>
      </c>
      <c r="AC1310" s="82">
        <v>444.430027549839</v>
      </c>
      <c r="AD1310" s="82">
        <v>457.64658401812602</v>
      </c>
      <c r="AE1310" s="82">
        <v>470.98749093062298</v>
      </c>
      <c r="AF1310" s="82">
        <v>482.802546032061</v>
      </c>
      <c r="AG1310" s="82">
        <v>493.38821590238598</v>
      </c>
      <c r="AH1310" s="82">
        <v>490.39773167009901</v>
      </c>
      <c r="AI1310" s="82">
        <v>486.73947274877497</v>
      </c>
      <c r="AJ1310" s="82">
        <v>484.43812581352898</v>
      </c>
      <c r="AK1310" s="82">
        <v>481.79601537299902</v>
      </c>
    </row>
    <row r="1311" spans="1:37" s="82" customFormat="1" x14ac:dyDescent="0.3">
      <c r="A1311" s="100" t="str">
        <f t="shared" si="24"/>
        <v>SDGbaseTRA_UrbIRT_v7QVAXaotrp-p</v>
      </c>
      <c r="B1311" s="101" t="s">
        <v>220</v>
      </c>
      <c r="C1311" s="102" t="s">
        <v>325</v>
      </c>
      <c r="D1311" s="84" t="s">
        <v>211</v>
      </c>
      <c r="E1311" s="82" t="s">
        <v>72</v>
      </c>
      <c r="F1311" s="82">
        <v>8.1002002972729006</v>
      </c>
      <c r="G1311" s="82">
        <v>7.9756856443663002</v>
      </c>
      <c r="H1311" s="82">
        <v>8.4162076790460603</v>
      </c>
      <c r="I1311" s="82">
        <v>8.8523979655344291</v>
      </c>
      <c r="J1311" s="82">
        <v>9.2535747034143494</v>
      </c>
      <c r="K1311" s="82">
        <v>9.6203289833613308</v>
      </c>
      <c r="L1311" s="82">
        <v>9.9831707252381001</v>
      </c>
      <c r="M1311" s="82">
        <v>10.3124608901666</v>
      </c>
      <c r="N1311" s="82">
        <v>10.6236731048732</v>
      </c>
      <c r="O1311" s="82">
        <v>10.7848626992078</v>
      </c>
      <c r="P1311" s="82">
        <v>11.025670342485199</v>
      </c>
      <c r="Q1311" s="82">
        <v>11.269177231780301</v>
      </c>
      <c r="R1311" s="82">
        <v>11.562516190677499</v>
      </c>
      <c r="S1311" s="82">
        <v>11.8480614243361</v>
      </c>
      <c r="T1311" s="82">
        <v>12.141468664852599</v>
      </c>
      <c r="U1311" s="82">
        <v>12.4689829664377</v>
      </c>
      <c r="V1311" s="82">
        <v>12.7582198239127</v>
      </c>
      <c r="W1311" s="82">
        <v>13.0563865212655</v>
      </c>
      <c r="X1311" s="82">
        <v>13.326274669753399</v>
      </c>
      <c r="Y1311" s="82">
        <v>13.5630983910578</v>
      </c>
      <c r="Z1311" s="82">
        <v>13.781235344971</v>
      </c>
      <c r="AA1311" s="82">
        <v>13.9715830841489</v>
      </c>
      <c r="AB1311" s="82">
        <v>14.1256523123705</v>
      </c>
      <c r="AC1311" s="82">
        <v>14.278872387248001</v>
      </c>
      <c r="AD1311" s="82">
        <v>14.433830289326099</v>
      </c>
      <c r="AE1311" s="82">
        <v>14.6354141862645</v>
      </c>
      <c r="AF1311" s="82">
        <v>14.8543087153925</v>
      </c>
      <c r="AG1311" s="82">
        <v>15.0727103284179</v>
      </c>
      <c r="AH1311" s="82">
        <v>14.948354798244299</v>
      </c>
      <c r="AI1311" s="82">
        <v>14.8608055097234</v>
      </c>
      <c r="AJ1311" s="82">
        <v>14.823040967440299</v>
      </c>
      <c r="AK1311" s="82">
        <v>14.780323768920701</v>
      </c>
    </row>
    <row r="1312" spans="1:37" s="82" customFormat="1" x14ac:dyDescent="0.3">
      <c r="A1312" s="100" t="str">
        <f t="shared" si="24"/>
        <v>SDGbaseTRA_UrbIRT_v7QVAXaotrp-f</v>
      </c>
      <c r="B1312" s="101" t="s">
        <v>220</v>
      </c>
      <c r="C1312" s="102" t="s">
        <v>325</v>
      </c>
      <c r="D1312" s="84" t="s">
        <v>211</v>
      </c>
      <c r="E1312" s="82" t="s">
        <v>73</v>
      </c>
      <c r="F1312" s="82">
        <v>7.2942674736103603</v>
      </c>
      <c r="G1312" s="82">
        <v>6.9547247684434499</v>
      </c>
      <c r="H1312" s="82">
        <v>7.2316754227967603</v>
      </c>
      <c r="I1312" s="82">
        <v>7.4518934591582999</v>
      </c>
      <c r="J1312" s="82">
        <v>7.6369305089915702</v>
      </c>
      <c r="K1312" s="82">
        <v>7.8004570723937396</v>
      </c>
      <c r="L1312" s="82">
        <v>7.9750490482357401</v>
      </c>
      <c r="M1312" s="82">
        <v>8.1524701732102205</v>
      </c>
      <c r="N1312" s="82">
        <v>8.3793999095889191</v>
      </c>
      <c r="O1312" s="82">
        <v>8.5895278110514592</v>
      </c>
      <c r="P1312" s="82">
        <v>8.8434280698458601</v>
      </c>
      <c r="Q1312" s="82">
        <v>9.1248065558883997</v>
      </c>
      <c r="R1312" s="82">
        <v>9.3821789600486696</v>
      </c>
      <c r="S1312" s="82">
        <v>9.6088895250391495</v>
      </c>
      <c r="T1312" s="82">
        <v>9.8557343730989508</v>
      </c>
      <c r="U1312" s="82">
        <v>10.183844852529599</v>
      </c>
      <c r="V1312" s="82">
        <v>10.4801280034456</v>
      </c>
      <c r="W1312" s="82">
        <v>10.754046741197101</v>
      </c>
      <c r="X1312" s="82">
        <v>11.0145876700645</v>
      </c>
      <c r="Y1312" s="82">
        <v>11.312939153716499</v>
      </c>
      <c r="Z1312" s="82">
        <v>11.6358379800396</v>
      </c>
      <c r="AA1312" s="82">
        <v>11.950735076620299</v>
      </c>
      <c r="AB1312" s="82">
        <v>12.241400101681201</v>
      </c>
      <c r="AC1312" s="82">
        <v>12.5441533340557</v>
      </c>
      <c r="AD1312" s="82">
        <v>12.825315606647299</v>
      </c>
      <c r="AE1312" s="82">
        <v>13.1257926443916</v>
      </c>
      <c r="AF1312" s="82">
        <v>13.3829967337663</v>
      </c>
      <c r="AG1312" s="82">
        <v>13.6171760819818</v>
      </c>
      <c r="AH1312" s="82">
        <v>13.535884030824899</v>
      </c>
      <c r="AI1312" s="82">
        <v>13.4510070699381</v>
      </c>
      <c r="AJ1312" s="82">
        <v>13.3979646853309</v>
      </c>
      <c r="AK1312" s="82">
        <v>13.335845228231401</v>
      </c>
    </row>
    <row r="1313" spans="1:37" s="82" customFormat="1" x14ac:dyDescent="0.3">
      <c r="A1313" s="100" t="str">
        <f t="shared" si="24"/>
        <v>SDGbaseTRA_UrbIRT_v7QVAXaprtr</v>
      </c>
      <c r="B1313" s="101" t="s">
        <v>220</v>
      </c>
      <c r="C1313" s="102" t="s">
        <v>325</v>
      </c>
      <c r="D1313" s="84" t="s">
        <v>211</v>
      </c>
      <c r="E1313" s="82" t="s">
        <v>74</v>
      </c>
      <c r="F1313" s="121">
        <v>5.0000000000000003E-10</v>
      </c>
      <c r="G1313" s="121">
        <v>4.6307945149705903E-10</v>
      </c>
      <c r="H1313" s="121">
        <v>4.7629310169580305E-10</v>
      </c>
      <c r="I1313" s="121">
        <v>4.93809101804461E-10</v>
      </c>
      <c r="J1313" s="121">
        <v>4.9739668283681504E-10</v>
      </c>
      <c r="K1313" s="121">
        <v>5.1039013476133297E-10</v>
      </c>
      <c r="L1313" s="121">
        <v>5.2453370071630304E-10</v>
      </c>
      <c r="M1313" s="121">
        <v>5.3801716065871301E-10</v>
      </c>
      <c r="N1313" s="121">
        <v>5.5258131273283105E-10</v>
      </c>
      <c r="O1313" s="121">
        <v>5.5104318932325297E-10</v>
      </c>
      <c r="P1313" s="121">
        <v>5.6674318717610702E-10</v>
      </c>
      <c r="Q1313" s="121">
        <v>5.8584554471277301E-10</v>
      </c>
      <c r="R1313" s="121">
        <v>6.09506134083197E-10</v>
      </c>
      <c r="S1313" s="121">
        <v>6.3223029194972596E-10</v>
      </c>
      <c r="T1313" s="121">
        <v>6.5532969539757396E-10</v>
      </c>
      <c r="U1313" s="121">
        <v>6.8127953258014903E-10</v>
      </c>
      <c r="V1313" s="121">
        <v>7.1006844947233501E-10</v>
      </c>
      <c r="W1313" s="121">
        <v>7.3500604421329405E-10</v>
      </c>
      <c r="X1313" s="121">
        <v>7.6091945119728999E-10</v>
      </c>
      <c r="Y1313" s="121">
        <v>7.85505279526297E-10</v>
      </c>
      <c r="Z1313" s="121">
        <v>8.0987628694265403E-10</v>
      </c>
      <c r="AA1313" s="121">
        <v>8.28454793925136E-10</v>
      </c>
      <c r="AB1313" s="121">
        <v>8.5318210409985101E-10</v>
      </c>
      <c r="AC1313" s="121">
        <v>8.8092482959207299E-10</v>
      </c>
      <c r="AD1313" s="121">
        <v>9.0084715801454796E-10</v>
      </c>
      <c r="AE1313" s="121">
        <v>9.2679696337174105E-10</v>
      </c>
      <c r="AF1313" s="121">
        <v>9.5342909051642991E-10</v>
      </c>
      <c r="AG1313" s="121">
        <v>9.6422818354429899E-10</v>
      </c>
      <c r="AH1313" s="121">
        <v>9.5699208322124705E-10</v>
      </c>
      <c r="AI1313" s="121">
        <v>9.4064333334381902E-10</v>
      </c>
      <c r="AJ1313" s="121">
        <v>9.2134691144218197E-10</v>
      </c>
      <c r="AK1313" s="121">
        <v>9.0153442505913396E-10</v>
      </c>
    </row>
    <row r="1314" spans="1:37" s="82" customFormat="1" x14ac:dyDescent="0.3">
      <c r="A1314" s="100" t="str">
        <f t="shared" si="24"/>
        <v>SDGbaseTRA_UrbIRT_v7QVAXatrps</v>
      </c>
      <c r="B1314" s="101" t="s">
        <v>220</v>
      </c>
      <c r="C1314" s="102" t="s">
        <v>325</v>
      </c>
      <c r="D1314" s="84" t="s">
        <v>211</v>
      </c>
      <c r="E1314" s="82" t="s">
        <v>75</v>
      </c>
      <c r="F1314" s="82">
        <v>54.9415640789937</v>
      </c>
      <c r="G1314" s="82">
        <v>50.449105812551998</v>
      </c>
      <c r="H1314" s="82">
        <v>51.683263936800799</v>
      </c>
      <c r="I1314" s="82">
        <v>52.483439116729599</v>
      </c>
      <c r="J1314" s="82">
        <v>53.309279650469001</v>
      </c>
      <c r="K1314" s="82">
        <v>54.275529145060403</v>
      </c>
      <c r="L1314" s="82">
        <v>55.354719757588001</v>
      </c>
      <c r="M1314" s="82">
        <v>56.3282541724898</v>
      </c>
      <c r="N1314" s="82">
        <v>57.3808330832751</v>
      </c>
      <c r="O1314" s="82">
        <v>58.856814490966698</v>
      </c>
      <c r="P1314" s="82">
        <v>60.051183139359097</v>
      </c>
      <c r="Q1314" s="82">
        <v>61.048562485233397</v>
      </c>
      <c r="R1314" s="82">
        <v>62.3419445592451</v>
      </c>
      <c r="S1314" s="82">
        <v>63.909477543788299</v>
      </c>
      <c r="T1314" s="82">
        <v>65.5343358997319</v>
      </c>
      <c r="U1314" s="82">
        <v>67.391301355148897</v>
      </c>
      <c r="V1314" s="82">
        <v>69.122545038996194</v>
      </c>
      <c r="W1314" s="82">
        <v>71.044365157762698</v>
      </c>
      <c r="X1314" s="82">
        <v>72.960567965014803</v>
      </c>
      <c r="Y1314" s="82">
        <v>74.831295186230605</v>
      </c>
      <c r="Z1314" s="82">
        <v>76.704931413598203</v>
      </c>
      <c r="AA1314" s="82">
        <v>78.597364444150998</v>
      </c>
      <c r="AB1314" s="82">
        <v>81.895248246743293</v>
      </c>
      <c r="AC1314" s="82">
        <v>85.083606011433901</v>
      </c>
      <c r="AD1314" s="82">
        <v>88.348357234762702</v>
      </c>
      <c r="AE1314" s="82">
        <v>91.723701411181295</v>
      </c>
      <c r="AF1314" s="82">
        <v>95.241075991417702</v>
      </c>
      <c r="AG1314" s="82">
        <v>98.497196033171605</v>
      </c>
      <c r="AH1314" s="82">
        <v>99.6927449370679</v>
      </c>
      <c r="AI1314" s="82">
        <v>100.551430017624</v>
      </c>
      <c r="AJ1314" s="82">
        <v>101.38831175261301</v>
      </c>
      <c r="AK1314" s="82">
        <v>102.084125824644</v>
      </c>
    </row>
    <row r="1315" spans="1:37" s="82" customFormat="1" x14ac:dyDescent="0.3">
      <c r="A1315" s="100" t="str">
        <f t="shared" si="24"/>
        <v>SDGbaseTRA_UrbIRT_v7QVAXacomm</v>
      </c>
      <c r="B1315" s="101" t="s">
        <v>220</v>
      </c>
      <c r="C1315" s="102" t="s">
        <v>325</v>
      </c>
      <c r="D1315" s="84" t="s">
        <v>211</v>
      </c>
      <c r="E1315" s="82" t="s">
        <v>76</v>
      </c>
      <c r="F1315" s="82">
        <v>84.0521074298928</v>
      </c>
      <c r="G1315" s="82">
        <v>79.660514443359602</v>
      </c>
      <c r="H1315" s="82">
        <v>82.131824756636902</v>
      </c>
      <c r="I1315" s="82">
        <v>83.725531631101106</v>
      </c>
      <c r="J1315" s="82">
        <v>85.4825125888608</v>
      </c>
      <c r="K1315" s="82">
        <v>87.453361309903599</v>
      </c>
      <c r="L1315" s="82">
        <v>89.772575899851105</v>
      </c>
      <c r="M1315" s="82">
        <v>92.376922961284905</v>
      </c>
      <c r="N1315" s="82">
        <v>95.169740386839095</v>
      </c>
      <c r="O1315" s="82">
        <v>98.769050161812302</v>
      </c>
      <c r="P1315" s="82">
        <v>102.03067644755301</v>
      </c>
      <c r="Q1315" s="82">
        <v>105.18359169149301</v>
      </c>
      <c r="R1315" s="82">
        <v>108.654192048713</v>
      </c>
      <c r="S1315" s="82">
        <v>112.18152277583999</v>
      </c>
      <c r="T1315" s="82">
        <v>115.967345315391</v>
      </c>
      <c r="U1315" s="82">
        <v>120.22201638166599</v>
      </c>
      <c r="V1315" s="82">
        <v>124.36200517882899</v>
      </c>
      <c r="W1315" s="82">
        <v>128.76037544471501</v>
      </c>
      <c r="X1315" s="82">
        <v>133.48558068016399</v>
      </c>
      <c r="Y1315" s="82">
        <v>138.01033945864901</v>
      </c>
      <c r="Z1315" s="82">
        <v>142.59678648403499</v>
      </c>
      <c r="AA1315" s="82">
        <v>147.23147553678001</v>
      </c>
      <c r="AB1315" s="82">
        <v>151.881563322559</v>
      </c>
      <c r="AC1315" s="82">
        <v>156.21298581964899</v>
      </c>
      <c r="AD1315" s="82">
        <v>160.68966397841899</v>
      </c>
      <c r="AE1315" s="82">
        <v>165.35865053103299</v>
      </c>
      <c r="AF1315" s="82">
        <v>170.31545743083899</v>
      </c>
      <c r="AG1315" s="82">
        <v>175.31090760064899</v>
      </c>
      <c r="AH1315" s="82">
        <v>175.49229062880099</v>
      </c>
      <c r="AI1315" s="82">
        <v>174.97058780105201</v>
      </c>
      <c r="AJ1315" s="82">
        <v>174.52255686571999</v>
      </c>
      <c r="AK1315" s="82">
        <v>173.83580064990801</v>
      </c>
    </row>
    <row r="1316" spans="1:37" s="82" customFormat="1" x14ac:dyDescent="0.3">
      <c r="A1316" s="100" t="str">
        <f t="shared" si="24"/>
        <v>SDGbaseTRA_UrbIRT_v7QVAXafsrv</v>
      </c>
      <c r="B1316" s="101" t="s">
        <v>220</v>
      </c>
      <c r="C1316" s="102" t="s">
        <v>325</v>
      </c>
      <c r="D1316" s="84" t="s">
        <v>211</v>
      </c>
      <c r="E1316" s="82" t="s">
        <v>77</v>
      </c>
      <c r="F1316" s="82">
        <v>413.43609675688703</v>
      </c>
      <c r="G1316" s="82">
        <v>391.22932054851202</v>
      </c>
      <c r="H1316" s="82">
        <v>404.873520229588</v>
      </c>
      <c r="I1316" s="82">
        <v>413.01054124701</v>
      </c>
      <c r="J1316" s="82">
        <v>422.61732540373998</v>
      </c>
      <c r="K1316" s="82">
        <v>433.10422469464999</v>
      </c>
      <c r="L1316" s="82">
        <v>445.08952242496503</v>
      </c>
      <c r="M1316" s="82">
        <v>458.04530212776899</v>
      </c>
      <c r="N1316" s="82">
        <v>472.252848916076</v>
      </c>
      <c r="O1316" s="82">
        <v>491.34682531873898</v>
      </c>
      <c r="P1316" s="82">
        <v>508.43370476176398</v>
      </c>
      <c r="Q1316" s="82">
        <v>525.02626488595695</v>
      </c>
      <c r="R1316" s="82">
        <v>543.39465132123701</v>
      </c>
      <c r="S1316" s="82">
        <v>562.13604691713294</v>
      </c>
      <c r="T1316" s="82">
        <v>582.21445928868002</v>
      </c>
      <c r="U1316" s="82">
        <v>604.62005510516099</v>
      </c>
      <c r="V1316" s="82">
        <v>626.27091041799702</v>
      </c>
      <c r="W1316" s="82">
        <v>649.78914240044605</v>
      </c>
      <c r="X1316" s="82">
        <v>675.44676711156205</v>
      </c>
      <c r="Y1316" s="82">
        <v>700.36673194195498</v>
      </c>
      <c r="Z1316" s="82">
        <v>725.84887922073403</v>
      </c>
      <c r="AA1316" s="82">
        <v>751.60678897117998</v>
      </c>
      <c r="AB1316" s="82">
        <v>781.19872485037195</v>
      </c>
      <c r="AC1316" s="82">
        <v>808.44646750793197</v>
      </c>
      <c r="AD1316" s="82">
        <v>835.18611354951497</v>
      </c>
      <c r="AE1316" s="82">
        <v>861.95692583371499</v>
      </c>
      <c r="AF1316" s="82">
        <v>890.10118763424202</v>
      </c>
      <c r="AG1316" s="82">
        <v>919.327827446264</v>
      </c>
      <c r="AH1316" s="82">
        <v>929.07705305675904</v>
      </c>
      <c r="AI1316" s="82">
        <v>933.47924810696304</v>
      </c>
      <c r="AJ1316" s="82">
        <v>935.64615148523205</v>
      </c>
      <c r="AK1316" s="82">
        <v>935.70472374444205</v>
      </c>
    </row>
    <row r="1317" spans="1:37" s="82" customFormat="1" x14ac:dyDescent="0.3">
      <c r="A1317" s="100" t="str">
        <f t="shared" si="24"/>
        <v>SDGbaseTRA_UrbIRT_v7QVAXabsrv</v>
      </c>
      <c r="B1317" s="101" t="s">
        <v>220</v>
      </c>
      <c r="C1317" s="102" t="s">
        <v>325</v>
      </c>
      <c r="D1317" s="84" t="s">
        <v>211</v>
      </c>
      <c r="E1317" s="82" t="s">
        <v>78</v>
      </c>
      <c r="F1317" s="82">
        <v>367.47747877214698</v>
      </c>
      <c r="G1317" s="82">
        <v>348.348195949608</v>
      </c>
      <c r="H1317" s="82">
        <v>359.29000079189001</v>
      </c>
      <c r="I1317" s="82">
        <v>366.51963821393599</v>
      </c>
      <c r="J1317" s="82">
        <v>374.41238446713402</v>
      </c>
      <c r="K1317" s="82">
        <v>383.183591849366</v>
      </c>
      <c r="L1317" s="82">
        <v>393.38928464515902</v>
      </c>
      <c r="M1317" s="82">
        <v>404.55399849525799</v>
      </c>
      <c r="N1317" s="82">
        <v>416.66678788754803</v>
      </c>
      <c r="O1317" s="82">
        <v>431.91161063900603</v>
      </c>
      <c r="P1317" s="82">
        <v>446.14733089944201</v>
      </c>
      <c r="Q1317" s="82">
        <v>460.04858275849898</v>
      </c>
      <c r="R1317" s="82">
        <v>475.51465633861</v>
      </c>
      <c r="S1317" s="82">
        <v>491.14069692289797</v>
      </c>
      <c r="T1317" s="82">
        <v>507.877519929561</v>
      </c>
      <c r="U1317" s="82">
        <v>526.64900735783499</v>
      </c>
      <c r="V1317" s="82">
        <v>544.94472471292897</v>
      </c>
      <c r="W1317" s="82">
        <v>564.37064781996605</v>
      </c>
      <c r="X1317" s="82">
        <v>585.16331065966801</v>
      </c>
      <c r="Y1317" s="82">
        <v>605.09340626048697</v>
      </c>
      <c r="Z1317" s="82">
        <v>625.38633224557998</v>
      </c>
      <c r="AA1317" s="82">
        <v>645.79367900884802</v>
      </c>
      <c r="AB1317" s="82">
        <v>667.75489912015405</v>
      </c>
      <c r="AC1317" s="82">
        <v>687.78777286328204</v>
      </c>
      <c r="AD1317" s="82">
        <v>707.81772335065705</v>
      </c>
      <c r="AE1317" s="82">
        <v>728.46552912618097</v>
      </c>
      <c r="AF1317" s="82">
        <v>750.34614300532201</v>
      </c>
      <c r="AG1317" s="82">
        <v>772.54164210713805</v>
      </c>
      <c r="AH1317" s="82">
        <v>775.31842746007806</v>
      </c>
      <c r="AI1317" s="82">
        <v>774.75240844846996</v>
      </c>
      <c r="AJ1317" s="82">
        <v>773.70574904655302</v>
      </c>
      <c r="AK1317" s="82">
        <v>771.40898420065696</v>
      </c>
    </row>
    <row r="1318" spans="1:37" s="82" customFormat="1" x14ac:dyDescent="0.3">
      <c r="A1318" s="100" t="str">
        <f t="shared" si="24"/>
        <v>SDGbaseTRA_UrbIRT_v7QVAXagsrv</v>
      </c>
      <c r="B1318" s="101" t="s">
        <v>220</v>
      </c>
      <c r="C1318" s="102" t="s">
        <v>325</v>
      </c>
      <c r="D1318" s="84" t="s">
        <v>211</v>
      </c>
      <c r="E1318" s="82" t="s">
        <v>79</v>
      </c>
      <c r="F1318" s="82">
        <v>789.43519992013898</v>
      </c>
      <c r="G1318" s="82">
        <v>739.19506617937395</v>
      </c>
      <c r="H1318" s="82">
        <v>760.63767534159103</v>
      </c>
      <c r="I1318" s="82">
        <v>788.76111971016496</v>
      </c>
      <c r="J1318" s="82">
        <v>804.50445210352598</v>
      </c>
      <c r="K1318" s="82">
        <v>820.17872878637797</v>
      </c>
      <c r="L1318" s="82">
        <v>837.08519552885696</v>
      </c>
      <c r="M1318" s="82">
        <v>854.54206532204</v>
      </c>
      <c r="N1318" s="82">
        <v>874.46929639253096</v>
      </c>
      <c r="O1318" s="82">
        <v>903.16160276845903</v>
      </c>
      <c r="P1318" s="82">
        <v>929.07856883289503</v>
      </c>
      <c r="Q1318" s="82">
        <v>954.67518802886605</v>
      </c>
      <c r="R1318" s="82">
        <v>978.13458708943404</v>
      </c>
      <c r="S1318" s="82">
        <v>1002.13270064959</v>
      </c>
      <c r="T1318" s="82">
        <v>1026.7577612473001</v>
      </c>
      <c r="U1318" s="82">
        <v>1052.01246968993</v>
      </c>
      <c r="V1318" s="82">
        <v>1077.8367546197901</v>
      </c>
      <c r="W1318" s="82">
        <v>1104.48941110278</v>
      </c>
      <c r="X1318" s="82">
        <v>1131.9831876569699</v>
      </c>
      <c r="Y1318" s="82">
        <v>1159.8954554920199</v>
      </c>
      <c r="Z1318" s="82">
        <v>1188.4972266847301</v>
      </c>
      <c r="AA1318" s="82">
        <v>1217.64260560256</v>
      </c>
      <c r="AB1318" s="82">
        <v>1247.7947124331799</v>
      </c>
      <c r="AC1318" s="82">
        <v>1278.3236146899601</v>
      </c>
      <c r="AD1318" s="82">
        <v>1309.50061442269</v>
      </c>
      <c r="AE1318" s="82">
        <v>1341.2973596382601</v>
      </c>
      <c r="AF1318" s="82">
        <v>1374.0246161</v>
      </c>
      <c r="AG1318" s="82">
        <v>1407.66707835732</v>
      </c>
      <c r="AH1318" s="82">
        <v>1440.54120147606</v>
      </c>
      <c r="AI1318" s="82">
        <v>1473.40655264664</v>
      </c>
      <c r="AJ1318" s="82">
        <v>1506.44499751018</v>
      </c>
      <c r="AK1318" s="82">
        <v>1539.93843034977</v>
      </c>
    </row>
    <row r="1319" spans="1:37" s="82" customFormat="1" x14ac:dyDescent="0.3">
      <c r="A1319" s="100" t="str">
        <f t="shared" si="24"/>
        <v>SDGbaseTRA_UrbIRT_v7QVAXaosrv</v>
      </c>
      <c r="B1319" s="101" t="s">
        <v>220</v>
      </c>
      <c r="C1319" s="102" t="s">
        <v>325</v>
      </c>
      <c r="D1319" s="84" t="s">
        <v>211</v>
      </c>
      <c r="E1319" s="82" t="s">
        <v>80</v>
      </c>
      <c r="F1319" s="82">
        <v>475.07820917543302</v>
      </c>
      <c r="G1319" s="82">
        <v>430.10015340316602</v>
      </c>
      <c r="H1319" s="82">
        <v>447.51610426427499</v>
      </c>
      <c r="I1319" s="82">
        <v>458.65705439507298</v>
      </c>
      <c r="J1319" s="82">
        <v>470.05461254603398</v>
      </c>
      <c r="K1319" s="82">
        <v>482.06064706889703</v>
      </c>
      <c r="L1319" s="82">
        <v>495.685060163554</v>
      </c>
      <c r="M1319" s="82">
        <v>510.22037180756399</v>
      </c>
      <c r="N1319" s="82">
        <v>525.93817500451303</v>
      </c>
      <c r="O1319" s="82">
        <v>545.25238492721496</v>
      </c>
      <c r="P1319" s="82">
        <v>563.55106918564798</v>
      </c>
      <c r="Q1319" s="82">
        <v>581.39262284911501</v>
      </c>
      <c r="R1319" s="82">
        <v>601.14182215150504</v>
      </c>
      <c r="S1319" s="82">
        <v>620.97824925003499</v>
      </c>
      <c r="T1319" s="82">
        <v>642.23572569085104</v>
      </c>
      <c r="U1319" s="82">
        <v>666.36913110815203</v>
      </c>
      <c r="V1319" s="82">
        <v>689.54034761054095</v>
      </c>
      <c r="W1319" s="82">
        <v>714.310500109283</v>
      </c>
      <c r="X1319" s="82">
        <v>740.94340558883096</v>
      </c>
      <c r="Y1319" s="82">
        <v>766.50313937470003</v>
      </c>
      <c r="Z1319" s="82">
        <v>792.50543037247098</v>
      </c>
      <c r="AA1319" s="82">
        <v>818.79489947941897</v>
      </c>
      <c r="AB1319" s="82">
        <v>847.28410007867797</v>
      </c>
      <c r="AC1319" s="82">
        <v>873.51053332635104</v>
      </c>
      <c r="AD1319" s="82">
        <v>899.60613463728498</v>
      </c>
      <c r="AE1319" s="82">
        <v>926.09113443333797</v>
      </c>
      <c r="AF1319" s="82">
        <v>953.87688726366196</v>
      </c>
      <c r="AG1319" s="82">
        <v>982.02498349156099</v>
      </c>
      <c r="AH1319" s="82">
        <v>983.89502540590604</v>
      </c>
      <c r="AI1319" s="82">
        <v>981.81721421680697</v>
      </c>
      <c r="AJ1319" s="82">
        <v>979.30339081171201</v>
      </c>
      <c r="AK1319" s="82">
        <v>975.20486664924204</v>
      </c>
    </row>
    <row r="1320" spans="1:37" s="82" customFormat="1" x14ac:dyDescent="0.3">
      <c r="A1320" s="100" t="str">
        <f t="shared" si="24"/>
        <v>SDGbaseTRA_UrbIRT_v7PVAXaawhe</v>
      </c>
      <c r="B1320" s="101" t="s">
        <v>220</v>
      </c>
      <c r="C1320" s="102" t="s">
        <v>325</v>
      </c>
      <c r="D1320" s="84" t="s">
        <v>212</v>
      </c>
      <c r="E1320" s="82" t="s">
        <v>4</v>
      </c>
      <c r="F1320" s="82">
        <v>0.99999999999979905</v>
      </c>
      <c r="G1320" s="82">
        <v>0.94047541992588002</v>
      </c>
      <c r="H1320" s="82">
        <v>0.94695702854525299</v>
      </c>
      <c r="I1320" s="82">
        <v>0.96916077733704897</v>
      </c>
      <c r="J1320" s="82">
        <v>0.992061112749417</v>
      </c>
      <c r="K1320" s="82">
        <v>0.99680277845462995</v>
      </c>
      <c r="L1320" s="82">
        <v>1.0003466622631401</v>
      </c>
      <c r="M1320" s="82">
        <v>0.99528891802185304</v>
      </c>
      <c r="N1320" s="82">
        <v>0.99200635771159096</v>
      </c>
      <c r="O1320" s="82">
        <v>1.0221507057285</v>
      </c>
      <c r="P1320" s="82">
        <v>1.0172991139246901</v>
      </c>
      <c r="Q1320" s="82">
        <v>1.00828800278731</v>
      </c>
      <c r="R1320" s="82">
        <v>1.0111215425296201</v>
      </c>
      <c r="S1320" s="82">
        <v>1.01295221113331</v>
      </c>
      <c r="T1320" s="82">
        <v>1.0137528262867099</v>
      </c>
      <c r="U1320" s="82">
        <v>1.0157885337813</v>
      </c>
      <c r="V1320" s="82">
        <v>1.01720026948713</v>
      </c>
      <c r="W1320" s="82">
        <v>1.0174802088330399</v>
      </c>
      <c r="X1320" s="82">
        <v>1.0189386904142601</v>
      </c>
      <c r="Y1320" s="82">
        <v>1.0195530895335601</v>
      </c>
      <c r="Z1320" s="82">
        <v>1.02100779858909</v>
      </c>
      <c r="AA1320" s="82">
        <v>1.0225068609849299</v>
      </c>
      <c r="AB1320" s="82">
        <v>1.0344729880063701</v>
      </c>
      <c r="AC1320" s="82">
        <v>1.0408671783102801</v>
      </c>
      <c r="AD1320" s="82">
        <v>1.0447978797814801</v>
      </c>
      <c r="AE1320" s="82">
        <v>1.0510802294013599</v>
      </c>
      <c r="AF1320" s="82">
        <v>1.05707712021469</v>
      </c>
      <c r="AG1320" s="82">
        <v>1.05279522506207</v>
      </c>
      <c r="AH1320" s="82">
        <v>1.0362277542682901</v>
      </c>
      <c r="AI1320" s="82">
        <v>1.0211309918282501</v>
      </c>
      <c r="AJ1320" s="82">
        <v>1.01155905504664</v>
      </c>
      <c r="AK1320" s="82">
        <v>1.00030283685358</v>
      </c>
    </row>
    <row r="1321" spans="1:37" s="82" customFormat="1" x14ac:dyDescent="0.3">
      <c r="A1321" s="100" t="str">
        <f t="shared" si="24"/>
        <v>SDGbaseTRA_UrbIRT_v7PVAXaamai</v>
      </c>
      <c r="B1321" s="101" t="s">
        <v>220</v>
      </c>
      <c r="C1321" s="102" t="s">
        <v>325</v>
      </c>
      <c r="D1321" s="84" t="s">
        <v>212</v>
      </c>
      <c r="E1321" s="82" t="s">
        <v>5</v>
      </c>
      <c r="F1321" s="82">
        <v>0.99999999999973399</v>
      </c>
      <c r="G1321" s="82">
        <v>0.95361084816223696</v>
      </c>
      <c r="H1321" s="82">
        <v>0.97052928233865099</v>
      </c>
      <c r="I1321" s="82">
        <v>0.99985100608700905</v>
      </c>
      <c r="J1321" s="82">
        <v>1.03145573017308</v>
      </c>
      <c r="K1321" s="82">
        <v>1.0368194283695999</v>
      </c>
      <c r="L1321" s="82">
        <v>1.0417553291996</v>
      </c>
      <c r="M1321" s="82">
        <v>1.03692853348697</v>
      </c>
      <c r="N1321" s="82">
        <v>1.0358700305789701</v>
      </c>
      <c r="O1321" s="82">
        <v>1.0846081309970499</v>
      </c>
      <c r="P1321" s="82">
        <v>1.07983212860427</v>
      </c>
      <c r="Q1321" s="82">
        <v>1.0665161350793599</v>
      </c>
      <c r="R1321" s="82">
        <v>1.0649682318742599</v>
      </c>
      <c r="S1321" s="82">
        <v>1.06193979183664</v>
      </c>
      <c r="T1321" s="82">
        <v>1.0585000542029099</v>
      </c>
      <c r="U1321" s="82">
        <v>1.0598880954416501</v>
      </c>
      <c r="V1321" s="82">
        <v>1.0571290316228901</v>
      </c>
      <c r="W1321" s="82">
        <v>1.05264844979859</v>
      </c>
      <c r="X1321" s="82">
        <v>1.0513938508512599</v>
      </c>
      <c r="Y1321" s="82">
        <v>1.04991941329195</v>
      </c>
      <c r="Z1321" s="82">
        <v>1.04903659798422</v>
      </c>
      <c r="AA1321" s="82">
        <v>1.0496359603513301</v>
      </c>
      <c r="AB1321" s="82">
        <v>1.0658411321979699</v>
      </c>
      <c r="AC1321" s="82">
        <v>1.0727455852051699</v>
      </c>
      <c r="AD1321" s="82">
        <v>1.07518319702952</v>
      </c>
      <c r="AE1321" s="82">
        <v>1.07956769500719</v>
      </c>
      <c r="AF1321" s="82">
        <v>1.08265280798555</v>
      </c>
      <c r="AG1321" s="82">
        <v>1.0673855038586499</v>
      </c>
      <c r="AH1321" s="82">
        <v>1.0332854035577499</v>
      </c>
      <c r="AI1321" s="82">
        <v>1.0014094514140801</v>
      </c>
      <c r="AJ1321" s="82">
        <v>0.97847203475669797</v>
      </c>
      <c r="AK1321" s="82">
        <v>0.95512597780229802</v>
      </c>
    </row>
    <row r="1322" spans="1:37" s="82" customFormat="1" x14ac:dyDescent="0.3">
      <c r="A1322" s="100" t="str">
        <f t="shared" si="24"/>
        <v>SDGbaseTRA_UrbIRT_v7PVAXaaoce</v>
      </c>
      <c r="B1322" s="101" t="s">
        <v>220</v>
      </c>
      <c r="C1322" s="102" t="s">
        <v>325</v>
      </c>
      <c r="D1322" s="84" t="s">
        <v>212</v>
      </c>
      <c r="E1322" s="82" t="s">
        <v>6</v>
      </c>
      <c r="F1322" s="82">
        <v>0.99999999999970401</v>
      </c>
      <c r="G1322" s="82">
        <v>0.92768120814175203</v>
      </c>
      <c r="H1322" s="82">
        <v>0.95538176202930503</v>
      </c>
      <c r="I1322" s="82">
        <v>0.99470330792359996</v>
      </c>
      <c r="J1322" s="82">
        <v>1.0357353805485701</v>
      </c>
      <c r="K1322" s="82">
        <v>1.04966176364232</v>
      </c>
      <c r="L1322" s="82">
        <v>1.0625403536081599</v>
      </c>
      <c r="M1322" s="82">
        <v>1.06449264451729</v>
      </c>
      <c r="N1322" s="82">
        <v>1.0687940462082299</v>
      </c>
      <c r="O1322" s="82">
        <v>1.1289250750865101</v>
      </c>
      <c r="P1322" s="82">
        <v>1.1327260478785499</v>
      </c>
      <c r="Q1322" s="82">
        <v>1.1261112170462999</v>
      </c>
      <c r="R1322" s="82">
        <v>1.1332582596298699</v>
      </c>
      <c r="S1322" s="82">
        <v>1.13814442912474</v>
      </c>
      <c r="T1322" s="82">
        <v>1.1422478729411301</v>
      </c>
      <c r="U1322" s="82">
        <v>1.1499308716166501</v>
      </c>
      <c r="V1322" s="82">
        <v>1.1511450923475</v>
      </c>
      <c r="W1322" s="82">
        <v>1.15231804013297</v>
      </c>
      <c r="X1322" s="82">
        <v>1.1581617015118599</v>
      </c>
      <c r="Y1322" s="82">
        <v>1.16076094617876</v>
      </c>
      <c r="Z1322" s="82">
        <v>1.1649212568228</v>
      </c>
      <c r="AA1322" s="82">
        <v>1.1706676177716</v>
      </c>
      <c r="AB1322" s="82">
        <v>1.1984112225747501</v>
      </c>
      <c r="AC1322" s="82">
        <v>1.21195294144262</v>
      </c>
      <c r="AD1322" s="82">
        <v>1.2186693590579101</v>
      </c>
      <c r="AE1322" s="82">
        <v>1.2281023161388001</v>
      </c>
      <c r="AF1322" s="82">
        <v>1.23675618848923</v>
      </c>
      <c r="AG1322" s="82">
        <v>1.2305020871235799</v>
      </c>
      <c r="AH1322" s="82">
        <v>1.20041645723974</v>
      </c>
      <c r="AI1322" s="82">
        <v>1.16848787668972</v>
      </c>
      <c r="AJ1322" s="82">
        <v>1.1435544541026701</v>
      </c>
      <c r="AK1322" s="82">
        <v>1.11619665256391</v>
      </c>
    </row>
    <row r="1323" spans="1:37" s="82" customFormat="1" x14ac:dyDescent="0.3">
      <c r="A1323" s="100" t="str">
        <f t="shared" si="24"/>
        <v>SDGbaseTRA_UrbIRT_v7PVAXaaveg</v>
      </c>
      <c r="B1323" s="101" t="s">
        <v>220</v>
      </c>
      <c r="C1323" s="102" t="s">
        <v>325</v>
      </c>
      <c r="D1323" s="84" t="s">
        <v>212</v>
      </c>
      <c r="E1323" s="82" t="s">
        <v>7</v>
      </c>
      <c r="F1323" s="82">
        <v>1</v>
      </c>
      <c r="G1323" s="82">
        <v>1.0041904685218399</v>
      </c>
      <c r="H1323" s="82">
        <v>0.99292295464888902</v>
      </c>
      <c r="I1323" s="82">
        <v>0.99485028613093096</v>
      </c>
      <c r="J1323" s="82">
        <v>0.99608109326355598</v>
      </c>
      <c r="K1323" s="82">
        <v>0.99404212528990998</v>
      </c>
      <c r="L1323" s="82">
        <v>0.99370912976371695</v>
      </c>
      <c r="M1323" s="82">
        <v>0.99186286518544498</v>
      </c>
      <c r="N1323" s="82">
        <v>0.99045070397917501</v>
      </c>
      <c r="O1323" s="82">
        <v>0.98921804016445203</v>
      </c>
      <c r="P1323" s="82">
        <v>0.98665439699178703</v>
      </c>
      <c r="Q1323" s="82">
        <v>0.98414008175466205</v>
      </c>
      <c r="R1323" s="82">
        <v>0.98772430952947698</v>
      </c>
      <c r="S1323" s="82">
        <v>0.99021434729276903</v>
      </c>
      <c r="T1323" s="82">
        <v>0.99165969385897701</v>
      </c>
      <c r="U1323" s="82">
        <v>0.99408685231865102</v>
      </c>
      <c r="V1323" s="82">
        <v>0.99741300404285005</v>
      </c>
      <c r="W1323" s="82">
        <v>0.99897820156250094</v>
      </c>
      <c r="X1323" s="82">
        <v>0.99981751434760202</v>
      </c>
      <c r="Y1323" s="82">
        <v>0.99921178061638505</v>
      </c>
      <c r="Z1323" s="82">
        <v>0.99934323860392604</v>
      </c>
      <c r="AA1323" s="82">
        <v>0.99841372018444596</v>
      </c>
      <c r="AB1323" s="82">
        <v>0.99880897647975297</v>
      </c>
      <c r="AC1323" s="82">
        <v>0.99983185288408005</v>
      </c>
      <c r="AD1323" s="82">
        <v>1.0011970781089301</v>
      </c>
      <c r="AE1323" s="82">
        <v>1.0047426018732499</v>
      </c>
      <c r="AF1323" s="82">
        <v>1.00862195100704</v>
      </c>
      <c r="AG1323" s="82">
        <v>1.00670791219283</v>
      </c>
      <c r="AH1323" s="82">
        <v>0.98904404196445395</v>
      </c>
      <c r="AI1323" s="82">
        <v>0.97607264321906795</v>
      </c>
      <c r="AJ1323" s="82">
        <v>0.96960593167571196</v>
      </c>
      <c r="AK1323" s="82">
        <v>0.96411048116251297</v>
      </c>
    </row>
    <row r="1324" spans="1:37" s="82" customFormat="1" x14ac:dyDescent="0.3">
      <c r="A1324" s="100" t="str">
        <f t="shared" si="24"/>
        <v>SDGbaseTRA_UrbIRT_v7PVAXaaofr</v>
      </c>
      <c r="B1324" s="101" t="s">
        <v>220</v>
      </c>
      <c r="C1324" s="102" t="s">
        <v>325</v>
      </c>
      <c r="D1324" s="84" t="s">
        <v>212</v>
      </c>
      <c r="E1324" s="82" t="s">
        <v>8</v>
      </c>
      <c r="F1324" s="82">
        <v>1</v>
      </c>
      <c r="G1324" s="82">
        <v>1.00765726312334</v>
      </c>
      <c r="H1324" s="82">
        <v>1.00273525413147</v>
      </c>
      <c r="I1324" s="82">
        <v>0.99919711950978396</v>
      </c>
      <c r="J1324" s="82">
        <v>0.99959217363480901</v>
      </c>
      <c r="K1324" s="82">
        <v>0.99879231954030601</v>
      </c>
      <c r="L1324" s="82">
        <v>0.99911766951696601</v>
      </c>
      <c r="M1324" s="82">
        <v>0.99770890628158804</v>
      </c>
      <c r="N1324" s="82">
        <v>0.99640069683614196</v>
      </c>
      <c r="O1324" s="82">
        <v>1.0155580794371</v>
      </c>
      <c r="P1324" s="82">
        <v>1.01173587246178</v>
      </c>
      <c r="Q1324" s="82">
        <v>1.0043883710369099</v>
      </c>
      <c r="R1324" s="82">
        <v>1.00359045282404</v>
      </c>
      <c r="S1324" s="82">
        <v>1.00356232653244</v>
      </c>
      <c r="T1324" s="82">
        <v>1.00366336140037</v>
      </c>
      <c r="U1324" s="82">
        <v>1.00470800901082</v>
      </c>
      <c r="V1324" s="82">
        <v>1.00736503431553</v>
      </c>
      <c r="W1324" s="82">
        <v>1.00839739648879</v>
      </c>
      <c r="X1324" s="82">
        <v>1.0079632457532399</v>
      </c>
      <c r="Y1324" s="82">
        <v>1.0064585603790499</v>
      </c>
      <c r="Z1324" s="82">
        <v>1.0047696067282801</v>
      </c>
      <c r="AA1324" s="82">
        <v>1.00399898926904</v>
      </c>
      <c r="AB1324" s="82">
        <v>1.00892579195962</v>
      </c>
      <c r="AC1324" s="82">
        <v>1.01170714561218</v>
      </c>
      <c r="AD1324" s="82">
        <v>1.0124017759094801</v>
      </c>
      <c r="AE1324" s="82">
        <v>1.0146475714374901</v>
      </c>
      <c r="AF1324" s="82">
        <v>1.01740146520179</v>
      </c>
      <c r="AG1324" s="82">
        <v>1.0138521301855199</v>
      </c>
      <c r="AH1324" s="82">
        <v>0.99807792279423002</v>
      </c>
      <c r="AI1324" s="82">
        <v>0.98160062767374801</v>
      </c>
      <c r="AJ1324" s="82">
        <v>0.97224180149690698</v>
      </c>
      <c r="AK1324" s="82">
        <v>0.96411694633267397</v>
      </c>
    </row>
    <row r="1325" spans="1:37" s="82" customFormat="1" x14ac:dyDescent="0.3">
      <c r="A1325" s="100" t="str">
        <f t="shared" si="24"/>
        <v>SDGbaseTRA_UrbIRT_v7PVAXaagra</v>
      </c>
      <c r="B1325" s="101" t="s">
        <v>220</v>
      </c>
      <c r="C1325" s="102" t="s">
        <v>325</v>
      </c>
      <c r="D1325" s="84" t="s">
        <v>212</v>
      </c>
      <c r="E1325" s="82" t="s">
        <v>9</v>
      </c>
      <c r="F1325" s="82">
        <v>1</v>
      </c>
      <c r="G1325" s="82">
        <v>1.02944531932192</v>
      </c>
      <c r="H1325" s="82">
        <v>1.03040556781068</v>
      </c>
      <c r="I1325" s="82">
        <v>1.02320748753599</v>
      </c>
      <c r="J1325" s="82">
        <v>1.0207860924185299</v>
      </c>
      <c r="K1325" s="82">
        <v>1.0231742194285001</v>
      </c>
      <c r="L1325" s="82">
        <v>1.0272974184071699</v>
      </c>
      <c r="M1325" s="82">
        <v>1.0318623496146799</v>
      </c>
      <c r="N1325" s="82">
        <v>1.0351793616226701</v>
      </c>
      <c r="O1325" s="82">
        <v>1.0574244575140599</v>
      </c>
      <c r="P1325" s="82">
        <v>1.0577586972581401</v>
      </c>
      <c r="Q1325" s="82">
        <v>1.0525622622253199</v>
      </c>
      <c r="R1325" s="82">
        <v>1.0522625426155501</v>
      </c>
      <c r="S1325" s="82">
        <v>1.05274308279553</v>
      </c>
      <c r="T1325" s="82">
        <v>1.0541902447340401</v>
      </c>
      <c r="U1325" s="82">
        <v>1.05699404496718</v>
      </c>
      <c r="V1325" s="82">
        <v>1.0595254006063299</v>
      </c>
      <c r="W1325" s="82">
        <v>1.06241425076259</v>
      </c>
      <c r="X1325" s="82">
        <v>1.06488714025081</v>
      </c>
      <c r="Y1325" s="82">
        <v>1.0633599274247201</v>
      </c>
      <c r="Z1325" s="82">
        <v>1.06093019288456</v>
      </c>
      <c r="AA1325" s="82">
        <v>1.05999568946551</v>
      </c>
      <c r="AB1325" s="82">
        <v>1.06643967005707</v>
      </c>
      <c r="AC1325" s="82">
        <v>1.0686237627288</v>
      </c>
      <c r="AD1325" s="82">
        <v>1.0669368175725</v>
      </c>
      <c r="AE1325" s="82">
        <v>1.0669439641354399</v>
      </c>
      <c r="AF1325" s="82">
        <v>1.0678714797612401</v>
      </c>
      <c r="AG1325" s="82">
        <v>1.0635881274060599</v>
      </c>
      <c r="AH1325" s="82">
        <v>1.04368877895524</v>
      </c>
      <c r="AI1325" s="82">
        <v>1.02181475311439</v>
      </c>
      <c r="AJ1325" s="82">
        <v>1.00668777443308</v>
      </c>
      <c r="AK1325" s="82">
        <v>0.993370528988058</v>
      </c>
    </row>
    <row r="1326" spans="1:37" s="82" customFormat="1" x14ac:dyDescent="0.3">
      <c r="A1326" s="100" t="str">
        <f t="shared" si="24"/>
        <v>SDGbaseTRA_UrbIRT_v7PVAXaaoil</v>
      </c>
      <c r="B1326" s="101" t="s">
        <v>220</v>
      </c>
      <c r="C1326" s="102" t="s">
        <v>325</v>
      </c>
      <c r="D1326" s="84" t="s">
        <v>212</v>
      </c>
      <c r="E1326" s="82" t="s">
        <v>10</v>
      </c>
      <c r="F1326" s="82">
        <v>0.99999999999977995</v>
      </c>
      <c r="G1326" s="82">
        <v>0.92212634183873499</v>
      </c>
      <c r="H1326" s="82">
        <v>0.935723879657688</v>
      </c>
      <c r="I1326" s="82">
        <v>0.97431031355113595</v>
      </c>
      <c r="J1326" s="82">
        <v>1.00776932385817</v>
      </c>
      <c r="K1326" s="82">
        <v>1.01878494065643</v>
      </c>
      <c r="L1326" s="82">
        <v>1.02900152707208</v>
      </c>
      <c r="M1326" s="82">
        <v>1.02813782180438</v>
      </c>
      <c r="N1326" s="82">
        <v>1.0287477864032599</v>
      </c>
      <c r="O1326" s="82">
        <v>1.0482416464875199</v>
      </c>
      <c r="P1326" s="82">
        <v>1.0487931978760801</v>
      </c>
      <c r="Q1326" s="82">
        <v>1.0472858384947299</v>
      </c>
      <c r="R1326" s="82">
        <v>1.06081038109389</v>
      </c>
      <c r="S1326" s="82">
        <v>1.0705514676993799</v>
      </c>
      <c r="T1326" s="82">
        <v>1.07787098078634</v>
      </c>
      <c r="U1326" s="82">
        <v>1.08644335878084</v>
      </c>
      <c r="V1326" s="82">
        <v>1.0922859328079899</v>
      </c>
      <c r="W1326" s="82">
        <v>1.0974162354893899</v>
      </c>
      <c r="X1326" s="82">
        <v>1.1050030508961799</v>
      </c>
      <c r="Y1326" s="82">
        <v>1.10986197108185</v>
      </c>
      <c r="Z1326" s="82">
        <v>1.1172179516842</v>
      </c>
      <c r="AA1326" s="82">
        <v>1.1223297686663101</v>
      </c>
      <c r="AB1326" s="82">
        <v>1.1364334349793801</v>
      </c>
      <c r="AC1326" s="82">
        <v>1.14465989851982</v>
      </c>
      <c r="AD1326" s="82">
        <v>1.1524810149381</v>
      </c>
      <c r="AE1326" s="82">
        <v>1.1640524791517901</v>
      </c>
      <c r="AF1326" s="82">
        <v>1.17572603635444</v>
      </c>
      <c r="AG1326" s="82">
        <v>1.1781319041113201</v>
      </c>
      <c r="AH1326" s="82">
        <v>1.1525113944272201</v>
      </c>
      <c r="AI1326" s="82">
        <v>1.1332600361546401</v>
      </c>
      <c r="AJ1326" s="82">
        <v>1.1200674612441299</v>
      </c>
      <c r="AK1326" s="82">
        <v>1.1042873418545001</v>
      </c>
    </row>
    <row r="1327" spans="1:37" s="82" customFormat="1" x14ac:dyDescent="0.3">
      <c r="A1327" s="100" t="str">
        <f t="shared" si="24"/>
        <v>SDGbaseTRA_UrbIRT_v7PVAXaatub</v>
      </c>
      <c r="B1327" s="101" t="s">
        <v>220</v>
      </c>
      <c r="C1327" s="102" t="s">
        <v>325</v>
      </c>
      <c r="D1327" s="84" t="s">
        <v>212</v>
      </c>
      <c r="E1327" s="82" t="s">
        <v>11</v>
      </c>
      <c r="F1327" s="82">
        <v>0.99999999999988898</v>
      </c>
      <c r="G1327" s="82">
        <v>0.98425878847112902</v>
      </c>
      <c r="H1327" s="82">
        <v>0.973276588814735</v>
      </c>
      <c r="I1327" s="82">
        <v>0.978437240629766</v>
      </c>
      <c r="J1327" s="82">
        <v>0.98272245858266805</v>
      </c>
      <c r="K1327" s="82">
        <v>0.98033194404297497</v>
      </c>
      <c r="L1327" s="82">
        <v>0.97930956924464097</v>
      </c>
      <c r="M1327" s="82">
        <v>0.97657172527986902</v>
      </c>
      <c r="N1327" s="82">
        <v>0.97490247642746597</v>
      </c>
      <c r="O1327" s="82">
        <v>0.97598715528758495</v>
      </c>
      <c r="P1327" s="82">
        <v>0.97298887949908097</v>
      </c>
      <c r="Q1327" s="82">
        <v>0.96996697563923195</v>
      </c>
      <c r="R1327" s="82">
        <v>0.97369430085370401</v>
      </c>
      <c r="S1327" s="82">
        <v>0.97628395763099196</v>
      </c>
      <c r="T1327" s="82">
        <v>0.97748419354361304</v>
      </c>
      <c r="U1327" s="82">
        <v>0.97945966512280802</v>
      </c>
      <c r="V1327" s="82">
        <v>0.98227851637142904</v>
      </c>
      <c r="W1327" s="82">
        <v>0.98308957439432199</v>
      </c>
      <c r="X1327" s="82">
        <v>0.98344002731540203</v>
      </c>
      <c r="Y1327" s="82">
        <v>0.98276451395902498</v>
      </c>
      <c r="Z1327" s="82">
        <v>0.98303960008014502</v>
      </c>
      <c r="AA1327" s="82">
        <v>0.98202720650662201</v>
      </c>
      <c r="AB1327" s="82">
        <v>0.98408008566253102</v>
      </c>
      <c r="AC1327" s="82">
        <v>0.98646655817548501</v>
      </c>
      <c r="AD1327" s="82">
        <v>0.98827954142719399</v>
      </c>
      <c r="AE1327" s="82">
        <v>0.99244740712763302</v>
      </c>
      <c r="AF1327" s="82">
        <v>0.99679675305142901</v>
      </c>
      <c r="AG1327" s="82">
        <v>0.99187215772973203</v>
      </c>
      <c r="AH1327" s="82">
        <v>0.97371645242940397</v>
      </c>
      <c r="AI1327" s="82">
        <v>0.96027551997747196</v>
      </c>
      <c r="AJ1327" s="82">
        <v>0.95351188143346</v>
      </c>
      <c r="AK1327" s="82">
        <v>0.947626189216901</v>
      </c>
    </row>
    <row r="1328" spans="1:37" s="82" customFormat="1" x14ac:dyDescent="0.3">
      <c r="A1328" s="100" t="str">
        <f t="shared" ref="A1328:A1391" si="25">_xlfn.CONCAT(C1328,D1328,E1328)</f>
        <v>SDGbaseTRA_UrbIRT_v7PVAXaapul</v>
      </c>
      <c r="B1328" s="101" t="s">
        <v>220</v>
      </c>
      <c r="C1328" s="102" t="s">
        <v>325</v>
      </c>
      <c r="D1328" s="84" t="s">
        <v>212</v>
      </c>
      <c r="E1328" s="82" t="s">
        <v>12</v>
      </c>
      <c r="F1328" s="82">
        <v>0.999999999999862</v>
      </c>
      <c r="G1328" s="82">
        <v>0.94538523603955504</v>
      </c>
      <c r="H1328" s="82">
        <v>0.93865847337934805</v>
      </c>
      <c r="I1328" s="82">
        <v>0.96163090835742004</v>
      </c>
      <c r="J1328" s="82">
        <v>0.97932024339222201</v>
      </c>
      <c r="K1328" s="82">
        <v>0.97935203555699202</v>
      </c>
      <c r="L1328" s="82">
        <v>0.97861425033471805</v>
      </c>
      <c r="M1328" s="82">
        <v>0.96823047302819598</v>
      </c>
      <c r="N1328" s="82">
        <v>0.960368541499249</v>
      </c>
      <c r="O1328" s="82">
        <v>0.95808119593460905</v>
      </c>
      <c r="P1328" s="82">
        <v>0.95032546506661597</v>
      </c>
      <c r="Q1328" s="82">
        <v>0.94493783780143104</v>
      </c>
      <c r="R1328" s="82">
        <v>0.95184667014400104</v>
      </c>
      <c r="S1328" s="82">
        <v>0.95611368603881897</v>
      </c>
      <c r="T1328" s="82">
        <v>0.95781578193235295</v>
      </c>
      <c r="U1328" s="82">
        <v>0.95996222504451001</v>
      </c>
      <c r="V1328" s="82">
        <v>0.96311490537904698</v>
      </c>
      <c r="W1328" s="82">
        <v>0.96342405817714705</v>
      </c>
      <c r="X1328" s="82">
        <v>0.96368173556614001</v>
      </c>
      <c r="Y1328" s="82">
        <v>0.96462092163020996</v>
      </c>
      <c r="Z1328" s="82">
        <v>0.96809815300411495</v>
      </c>
      <c r="AA1328" s="82">
        <v>0.96895196824579699</v>
      </c>
      <c r="AB1328" s="82">
        <v>0.97157586872861501</v>
      </c>
      <c r="AC1328" s="82">
        <v>0.97415163739235699</v>
      </c>
      <c r="AD1328" s="82">
        <v>0.97882505631833605</v>
      </c>
      <c r="AE1328" s="82">
        <v>0.98659519234636095</v>
      </c>
      <c r="AF1328" s="82">
        <v>0.994136952871018</v>
      </c>
      <c r="AG1328" s="82">
        <v>0.99632455511978801</v>
      </c>
      <c r="AH1328" s="82">
        <v>0.98532630696177903</v>
      </c>
      <c r="AI1328" s="82">
        <v>0.98243405898552905</v>
      </c>
      <c r="AJ1328" s="82">
        <v>0.98448562257067995</v>
      </c>
      <c r="AK1328" s="82">
        <v>0.98492507085011305</v>
      </c>
    </row>
    <row r="1329" spans="1:37" s="82" customFormat="1" x14ac:dyDescent="0.3">
      <c r="A1329" s="100" t="str">
        <f t="shared" si="25"/>
        <v>SDGbaseTRA_UrbIRT_v7PVAXaasug</v>
      </c>
      <c r="B1329" s="101" t="s">
        <v>220</v>
      </c>
      <c r="C1329" s="102" t="s">
        <v>325</v>
      </c>
      <c r="D1329" s="84" t="s">
        <v>212</v>
      </c>
      <c r="E1329" s="82" t="s">
        <v>13</v>
      </c>
      <c r="F1329" s="82">
        <v>1</v>
      </c>
      <c r="G1329" s="82">
        <v>0.98050370519610097</v>
      </c>
      <c r="H1329" s="82">
        <v>0.968181883682116</v>
      </c>
      <c r="I1329" s="82">
        <v>0.97614036887151101</v>
      </c>
      <c r="J1329" s="82">
        <v>0.98476846752022595</v>
      </c>
      <c r="K1329" s="82">
        <v>0.98339918896077905</v>
      </c>
      <c r="L1329" s="82">
        <v>0.98264410478100594</v>
      </c>
      <c r="M1329" s="82">
        <v>0.97874542661011599</v>
      </c>
      <c r="N1329" s="82">
        <v>0.97409855772465104</v>
      </c>
      <c r="O1329" s="82">
        <v>0.99015332805155198</v>
      </c>
      <c r="P1329" s="82">
        <v>0.98224915866932805</v>
      </c>
      <c r="Q1329" s="82">
        <v>0.97111920318715705</v>
      </c>
      <c r="R1329" s="82">
        <v>0.97184758204335098</v>
      </c>
      <c r="S1329" s="82">
        <v>0.97296335908387099</v>
      </c>
      <c r="T1329" s="82">
        <v>0.97329163074895497</v>
      </c>
      <c r="U1329" s="82">
        <v>0.97359675186143102</v>
      </c>
      <c r="V1329" s="82">
        <v>0.97196356752690705</v>
      </c>
      <c r="W1329" s="82">
        <v>0.97306853305944596</v>
      </c>
      <c r="X1329" s="82">
        <v>0.97697158551506902</v>
      </c>
      <c r="Y1329" s="82">
        <v>0.97573470444241195</v>
      </c>
      <c r="Z1329" s="82">
        <v>0.97439701560219705</v>
      </c>
      <c r="AA1329" s="82">
        <v>0.97391947891831099</v>
      </c>
      <c r="AB1329" s="82">
        <v>0.97846833375324904</v>
      </c>
      <c r="AC1329" s="82">
        <v>0.97741177263025503</v>
      </c>
      <c r="AD1329" s="82">
        <v>0.97612105523734505</v>
      </c>
      <c r="AE1329" s="82">
        <v>0.97701881178699901</v>
      </c>
      <c r="AF1329" s="82">
        <v>0.97936680017536504</v>
      </c>
      <c r="AG1329" s="82">
        <v>0.98103688547960299</v>
      </c>
      <c r="AH1329" s="82">
        <v>0.96867302686960599</v>
      </c>
      <c r="AI1329" s="82">
        <v>0.95849621196887702</v>
      </c>
      <c r="AJ1329" s="82">
        <v>0.95503675948543598</v>
      </c>
      <c r="AK1329" s="82">
        <v>0.95088731846900199</v>
      </c>
    </row>
    <row r="1330" spans="1:37" s="82" customFormat="1" x14ac:dyDescent="0.3">
      <c r="A1330" s="100" t="str">
        <f t="shared" si="25"/>
        <v>SDGbaseTRA_UrbIRT_v7PVAXaaoth</v>
      </c>
      <c r="B1330" s="101" t="s">
        <v>220</v>
      </c>
      <c r="C1330" s="102" t="s">
        <v>325</v>
      </c>
      <c r="D1330" s="84" t="s">
        <v>212</v>
      </c>
      <c r="E1330" s="82" t="s">
        <v>14</v>
      </c>
      <c r="F1330" s="82">
        <v>0.99999999999990696</v>
      </c>
      <c r="G1330" s="82">
        <v>0.92702986941483201</v>
      </c>
      <c r="H1330" s="82">
        <v>0.95926290696053695</v>
      </c>
      <c r="I1330" s="82">
        <v>0.97732112344585598</v>
      </c>
      <c r="J1330" s="82">
        <v>1.0034872756931299</v>
      </c>
      <c r="K1330" s="82">
        <v>1.0278034679871</v>
      </c>
      <c r="L1330" s="82">
        <v>1.0544492909602901</v>
      </c>
      <c r="M1330" s="82">
        <v>1.0805973444393899</v>
      </c>
      <c r="N1330" s="82">
        <v>1.1053952832948899</v>
      </c>
      <c r="O1330" s="82">
        <v>1.19552200555558</v>
      </c>
      <c r="P1330" s="82">
        <v>1.22474700240942</v>
      </c>
      <c r="Q1330" s="82">
        <v>1.23701590979441</v>
      </c>
      <c r="R1330" s="82">
        <v>1.2568931176831699</v>
      </c>
      <c r="S1330" s="82">
        <v>1.2782926854515499</v>
      </c>
      <c r="T1330" s="82">
        <v>1.30297997070112</v>
      </c>
      <c r="U1330" s="82">
        <v>1.3335190280845399</v>
      </c>
      <c r="V1330" s="82">
        <v>1.3611932920181</v>
      </c>
      <c r="W1330" s="82">
        <v>1.3946761550867699</v>
      </c>
      <c r="X1330" s="82">
        <v>1.4373323986253299</v>
      </c>
      <c r="Y1330" s="82">
        <v>1.46871417243955</v>
      </c>
      <c r="Z1330" s="82">
        <v>1.4938548494255099</v>
      </c>
      <c r="AA1330" s="82">
        <v>1.52257082454506</v>
      </c>
      <c r="AB1330" s="82">
        <v>1.56704255448168</v>
      </c>
      <c r="AC1330" s="82">
        <v>1.59750576407758</v>
      </c>
      <c r="AD1330" s="82">
        <v>1.6192753189574001</v>
      </c>
      <c r="AE1330" s="82">
        <v>1.64504060887815</v>
      </c>
      <c r="AF1330" s="82">
        <v>1.6748605194461299</v>
      </c>
      <c r="AG1330" s="82">
        <v>1.69889697685607</v>
      </c>
      <c r="AH1330" s="82">
        <v>1.6552535948231499</v>
      </c>
      <c r="AI1330" s="82">
        <v>1.5947281546532299</v>
      </c>
      <c r="AJ1330" s="82">
        <v>1.5384523713256799</v>
      </c>
      <c r="AK1330" s="82">
        <v>1.481357849163</v>
      </c>
    </row>
    <row r="1331" spans="1:37" s="82" customFormat="1" x14ac:dyDescent="0.3">
      <c r="A1331" s="100" t="str">
        <f t="shared" si="25"/>
        <v>SDGbaseTRA_UrbIRT_v7PVAXalani</v>
      </c>
      <c r="B1331" s="101" t="s">
        <v>220</v>
      </c>
      <c r="C1331" s="102" t="s">
        <v>325</v>
      </c>
      <c r="D1331" s="84" t="s">
        <v>212</v>
      </c>
      <c r="E1331" s="82" t="s">
        <v>15</v>
      </c>
      <c r="F1331" s="82">
        <v>0.99999999999979805</v>
      </c>
      <c r="G1331" s="82">
        <v>0.79563024397750404</v>
      </c>
      <c r="H1331" s="82">
        <v>0.85583525833575902</v>
      </c>
      <c r="I1331" s="82">
        <v>0.87870961345855603</v>
      </c>
      <c r="J1331" s="82">
        <v>0.90541957119998795</v>
      </c>
      <c r="K1331" s="82">
        <v>0.909440566295315</v>
      </c>
      <c r="L1331" s="82">
        <v>0.90697850183605899</v>
      </c>
      <c r="M1331" s="82">
        <v>0.90485543546110403</v>
      </c>
      <c r="N1331" s="82">
        <v>0.90667609889826295</v>
      </c>
      <c r="O1331" s="82">
        <v>0.95937490220305999</v>
      </c>
      <c r="P1331" s="82">
        <v>0.94591498056446499</v>
      </c>
      <c r="Q1331" s="82">
        <v>0.93091547596889002</v>
      </c>
      <c r="R1331" s="82">
        <v>0.92861375597740003</v>
      </c>
      <c r="S1331" s="82">
        <v>0.92929308391647603</v>
      </c>
      <c r="T1331" s="82">
        <v>0.93009444122333096</v>
      </c>
      <c r="U1331" s="82">
        <v>0.92771110876502105</v>
      </c>
      <c r="V1331" s="82">
        <v>0.929286144326539</v>
      </c>
      <c r="W1331" s="82">
        <v>0.93068522050448299</v>
      </c>
      <c r="X1331" s="82">
        <v>0.93588230754281199</v>
      </c>
      <c r="Y1331" s="82">
        <v>0.93704956359970504</v>
      </c>
      <c r="Z1331" s="82">
        <v>0.93495670966017297</v>
      </c>
      <c r="AA1331" s="82">
        <v>0.93361741794497599</v>
      </c>
      <c r="AB1331" s="82">
        <v>0.95263422394046604</v>
      </c>
      <c r="AC1331" s="82">
        <v>0.95618016807682804</v>
      </c>
      <c r="AD1331" s="82">
        <v>0.95191449574625198</v>
      </c>
      <c r="AE1331" s="82">
        <v>0.95141174247488902</v>
      </c>
      <c r="AF1331" s="82">
        <v>0.95234005791551302</v>
      </c>
      <c r="AG1331" s="82">
        <v>0.94758771506434403</v>
      </c>
      <c r="AH1331" s="82">
        <v>0.97978698977635303</v>
      </c>
      <c r="AI1331" s="82">
        <v>0.99371424413903497</v>
      </c>
      <c r="AJ1331" s="82">
        <v>0.99711288403784204</v>
      </c>
      <c r="AK1331" s="82">
        <v>0.99739620480963997</v>
      </c>
    </row>
    <row r="1332" spans="1:37" s="82" customFormat="1" x14ac:dyDescent="0.3">
      <c r="A1332" s="100" t="str">
        <f t="shared" si="25"/>
        <v>SDGbaseTRA_UrbIRT_v7PVAXafore</v>
      </c>
      <c r="B1332" s="101" t="s">
        <v>220</v>
      </c>
      <c r="C1332" s="102" t="s">
        <v>325</v>
      </c>
      <c r="D1332" s="84" t="s">
        <v>212</v>
      </c>
      <c r="E1332" s="82" t="s">
        <v>16</v>
      </c>
      <c r="F1332" s="82">
        <v>1</v>
      </c>
      <c r="G1332" s="82">
        <v>0.95741745211728901</v>
      </c>
      <c r="H1332" s="82">
        <v>0.95346785344988005</v>
      </c>
      <c r="I1332" s="82">
        <v>0.95926805980820096</v>
      </c>
      <c r="J1332" s="82">
        <v>0.96178292324581505</v>
      </c>
      <c r="K1332" s="82">
        <v>0.95879067290373898</v>
      </c>
      <c r="L1332" s="82">
        <v>0.95632548388372396</v>
      </c>
      <c r="M1332" s="82">
        <v>0.95126211256446203</v>
      </c>
      <c r="N1332" s="82">
        <v>0.95438381966345698</v>
      </c>
      <c r="O1332" s="82">
        <v>0.96294780342908504</v>
      </c>
      <c r="P1332" s="82">
        <v>0.96116487000409001</v>
      </c>
      <c r="Q1332" s="82">
        <v>0.95112904865306602</v>
      </c>
      <c r="R1332" s="82">
        <v>0.95352626181592304</v>
      </c>
      <c r="S1332" s="82">
        <v>0.95338845611703704</v>
      </c>
      <c r="T1332" s="82">
        <v>0.95401098337589096</v>
      </c>
      <c r="U1332" s="82">
        <v>0.96063913419533697</v>
      </c>
      <c r="V1332" s="82">
        <v>0.96556372073785601</v>
      </c>
      <c r="W1332" s="82">
        <v>0.972422498197824</v>
      </c>
      <c r="X1332" s="82">
        <v>0.97649846842053301</v>
      </c>
      <c r="Y1332" s="82">
        <v>0.983495106004173</v>
      </c>
      <c r="Z1332" s="82">
        <v>0.98066258329947298</v>
      </c>
      <c r="AA1332" s="82">
        <v>0.97880108173842895</v>
      </c>
      <c r="AB1332" s="82">
        <v>0.97789529502865102</v>
      </c>
      <c r="AC1332" s="82">
        <v>0.97759247196850096</v>
      </c>
      <c r="AD1332" s="82">
        <v>0.975896799958762</v>
      </c>
      <c r="AE1332" s="82">
        <v>0.97558645055273097</v>
      </c>
      <c r="AF1332" s="82">
        <v>0.97832154146149897</v>
      </c>
      <c r="AG1332" s="82">
        <v>0.975990308409456</v>
      </c>
      <c r="AH1332" s="82">
        <v>0.96611815951553603</v>
      </c>
      <c r="AI1332" s="82">
        <v>0.95777577698533001</v>
      </c>
      <c r="AJ1332" s="82">
        <v>0.95536568211260398</v>
      </c>
      <c r="AK1332" s="82">
        <v>0.95365443392526195</v>
      </c>
    </row>
    <row r="1333" spans="1:37" s="82" customFormat="1" x14ac:dyDescent="0.3">
      <c r="A1333" s="100" t="str">
        <f t="shared" si="25"/>
        <v>SDGbaseTRA_UrbIRT_v7PVAXafish</v>
      </c>
      <c r="B1333" s="101" t="s">
        <v>220</v>
      </c>
      <c r="C1333" s="102" t="s">
        <v>325</v>
      </c>
      <c r="D1333" s="84" t="s">
        <v>212</v>
      </c>
      <c r="E1333" s="82" t="s">
        <v>17</v>
      </c>
      <c r="F1333" s="82">
        <v>0.99999999999986899</v>
      </c>
      <c r="G1333" s="82">
        <v>0.93275222061267604</v>
      </c>
      <c r="H1333" s="82">
        <v>0.93764829824198603</v>
      </c>
      <c r="I1333" s="82">
        <v>0.93149176061927297</v>
      </c>
      <c r="J1333" s="82">
        <v>0.93677176626420999</v>
      </c>
      <c r="K1333" s="82">
        <v>0.93710074520866005</v>
      </c>
      <c r="L1333" s="82">
        <v>0.93562428712995205</v>
      </c>
      <c r="M1333" s="82">
        <v>0.93446364638831203</v>
      </c>
      <c r="N1333" s="82">
        <v>0.93466067356395699</v>
      </c>
      <c r="O1333" s="82">
        <v>0.97288100513864595</v>
      </c>
      <c r="P1333" s="82">
        <v>0.97082739949362995</v>
      </c>
      <c r="Q1333" s="82">
        <v>0.96197914493202896</v>
      </c>
      <c r="R1333" s="82">
        <v>0.95704598915393402</v>
      </c>
      <c r="S1333" s="82">
        <v>0.954444197299117</v>
      </c>
      <c r="T1333" s="82">
        <v>0.95329166112970698</v>
      </c>
      <c r="U1333" s="82">
        <v>0.95204525043497901</v>
      </c>
      <c r="V1333" s="82">
        <v>0.95092105324334197</v>
      </c>
      <c r="W1333" s="82">
        <v>0.95136792625199296</v>
      </c>
      <c r="X1333" s="82">
        <v>0.95443382948897204</v>
      </c>
      <c r="Y1333" s="82">
        <v>0.95547843307341396</v>
      </c>
      <c r="Z1333" s="82">
        <v>0.95504726229248305</v>
      </c>
      <c r="AA1333" s="82">
        <v>0.95675713515162797</v>
      </c>
      <c r="AB1333" s="82">
        <v>0.96927811205948899</v>
      </c>
      <c r="AC1333" s="82">
        <v>0.97371956528517201</v>
      </c>
      <c r="AD1333" s="82">
        <v>0.97312800498979102</v>
      </c>
      <c r="AE1333" s="82">
        <v>0.97258968629305498</v>
      </c>
      <c r="AF1333" s="82">
        <v>0.97247638155821403</v>
      </c>
      <c r="AG1333" s="82">
        <v>0.97083618670243599</v>
      </c>
      <c r="AH1333" s="82">
        <v>0.98182317536047403</v>
      </c>
      <c r="AI1333" s="82">
        <v>0.98388491128115196</v>
      </c>
      <c r="AJ1333" s="82">
        <v>0.98454249854964404</v>
      </c>
      <c r="AK1333" s="82">
        <v>0.98431410932210495</v>
      </c>
    </row>
    <row r="1334" spans="1:37" s="82" customFormat="1" x14ac:dyDescent="0.3">
      <c r="A1334" s="100" t="str">
        <f t="shared" si="25"/>
        <v>SDGbaseTRA_UrbIRT_v7PVAXacoal</v>
      </c>
      <c r="B1334" s="101" t="s">
        <v>220</v>
      </c>
      <c r="C1334" s="102" t="s">
        <v>325</v>
      </c>
      <c r="D1334" s="84" t="s">
        <v>212</v>
      </c>
      <c r="E1334" s="82" t="s">
        <v>18</v>
      </c>
      <c r="F1334" s="82">
        <v>0.99999999999974898</v>
      </c>
      <c r="G1334" s="82">
        <v>1.0328654045771299</v>
      </c>
      <c r="H1334" s="82">
        <v>1.0513073912791699</v>
      </c>
      <c r="I1334" s="82">
        <v>1.04324380381671</v>
      </c>
      <c r="J1334" s="82">
        <v>1.0494151215751299</v>
      </c>
      <c r="K1334" s="82">
        <v>1.04842030909267</v>
      </c>
      <c r="L1334" s="82">
        <v>1.05224305858969</v>
      </c>
      <c r="M1334" s="82">
        <v>1.0666444175705501</v>
      </c>
      <c r="N1334" s="82">
        <v>1.0717645035546299</v>
      </c>
      <c r="O1334" s="82">
        <v>1.1224117000376601</v>
      </c>
      <c r="P1334" s="82">
        <v>1.13834174695458</v>
      </c>
      <c r="Q1334" s="82">
        <v>1.1509950323917799</v>
      </c>
      <c r="R1334" s="82">
        <v>1.1547337929342101</v>
      </c>
      <c r="S1334" s="82">
        <v>1.15941133177292</v>
      </c>
      <c r="T1334" s="82">
        <v>1.1695902715081401</v>
      </c>
      <c r="U1334" s="82">
        <v>1.17789080174424</v>
      </c>
      <c r="V1334" s="82">
        <v>1.1750437577569299</v>
      </c>
      <c r="W1334" s="82">
        <v>1.18369640470649</v>
      </c>
      <c r="X1334" s="82">
        <v>1.2187990464119001</v>
      </c>
      <c r="Y1334" s="82">
        <v>1.27453909581562</v>
      </c>
      <c r="Z1334" s="82">
        <v>1.4358153857327001</v>
      </c>
      <c r="AA1334" s="82">
        <v>1.7888911634943401</v>
      </c>
      <c r="AB1334" s="82">
        <v>1.71844672516326</v>
      </c>
      <c r="AC1334" s="82">
        <v>1.2677656549423399</v>
      </c>
      <c r="AD1334" s="82">
        <v>1.28504256214376</v>
      </c>
      <c r="AE1334" s="82">
        <v>1.3043017228181699</v>
      </c>
      <c r="AF1334" s="82">
        <v>1.32693251504749</v>
      </c>
      <c r="AG1334" s="82">
        <v>1.36060774452919</v>
      </c>
      <c r="AH1334" s="82">
        <v>1.3980653859627601</v>
      </c>
      <c r="AI1334" s="82">
        <v>1.4429632204943199</v>
      </c>
      <c r="AJ1334" s="82">
        <v>1.5313545314054899</v>
      </c>
      <c r="AK1334" s="82">
        <v>1.70120528608443</v>
      </c>
    </row>
    <row r="1335" spans="1:37" s="82" customFormat="1" x14ac:dyDescent="0.3">
      <c r="A1335" s="100" t="str">
        <f t="shared" si="25"/>
        <v>SDGbaseTRA_UrbIRT_v7PVAXagold</v>
      </c>
      <c r="B1335" s="101" t="s">
        <v>220</v>
      </c>
      <c r="C1335" s="102" t="s">
        <v>325</v>
      </c>
      <c r="D1335" s="84" t="s">
        <v>212</v>
      </c>
      <c r="E1335" s="82" t="s">
        <v>19</v>
      </c>
      <c r="F1335" s="82">
        <v>1.0000000000000999</v>
      </c>
      <c r="G1335" s="82">
        <v>0.98085713042825795</v>
      </c>
      <c r="H1335" s="82">
        <v>1.0046138963015001</v>
      </c>
      <c r="I1335" s="82">
        <v>1.00400284200389</v>
      </c>
      <c r="J1335" s="82">
        <v>1.0118563202467199</v>
      </c>
      <c r="K1335" s="82">
        <v>1.02339285502332</v>
      </c>
      <c r="L1335" s="82">
        <v>1.04024468761218</v>
      </c>
      <c r="M1335" s="82">
        <v>1.06683339938758</v>
      </c>
      <c r="N1335" s="82">
        <v>1.0933478332792901</v>
      </c>
      <c r="O1335" s="82">
        <v>1.1761892073187801</v>
      </c>
      <c r="P1335" s="82">
        <v>1.2087918711593999</v>
      </c>
      <c r="Q1335" s="82">
        <v>1.22415402932436</v>
      </c>
      <c r="R1335" s="82">
        <v>1.23357312592444</v>
      </c>
      <c r="S1335" s="82">
        <v>1.24743782759447</v>
      </c>
      <c r="T1335" s="82">
        <v>1.2611871336403899</v>
      </c>
      <c r="U1335" s="82">
        <v>1.2779578402425</v>
      </c>
      <c r="V1335" s="82">
        <v>1.29052815347303</v>
      </c>
      <c r="W1335" s="82">
        <v>1.30629575139696</v>
      </c>
      <c r="X1335" s="82">
        <v>1.32853159639499</v>
      </c>
      <c r="Y1335" s="82">
        <v>1.33856099472545</v>
      </c>
      <c r="Z1335" s="82">
        <v>1.34040509591527</v>
      </c>
      <c r="AA1335" s="82">
        <v>1.3439867694793499</v>
      </c>
      <c r="AB1335" s="82">
        <v>1.3734283175358799</v>
      </c>
      <c r="AC1335" s="82">
        <v>1.3991375580300101</v>
      </c>
      <c r="AD1335" s="82">
        <v>1.4052186166132301</v>
      </c>
      <c r="AE1335" s="82">
        <v>1.4107757764522799</v>
      </c>
      <c r="AF1335" s="82">
        <v>1.4164954381336701</v>
      </c>
      <c r="AG1335" s="82">
        <v>1.3784659814222799</v>
      </c>
      <c r="AH1335" s="82">
        <v>1.32269912068113</v>
      </c>
      <c r="AI1335" s="82">
        <v>1.2403852896260601</v>
      </c>
      <c r="AJ1335" s="82">
        <v>1.1621314355027199</v>
      </c>
      <c r="AK1335" s="82">
        <v>1.0787208699237201</v>
      </c>
    </row>
    <row r="1336" spans="1:37" s="82" customFormat="1" x14ac:dyDescent="0.3">
      <c r="A1336" s="100" t="str">
        <f t="shared" si="25"/>
        <v>SDGbaseTRA_UrbIRT_v7PVAXangas</v>
      </c>
      <c r="B1336" s="101" t="s">
        <v>220</v>
      </c>
      <c r="C1336" s="102" t="s">
        <v>325</v>
      </c>
      <c r="D1336" s="84" t="s">
        <v>212</v>
      </c>
      <c r="E1336" s="82" t="s">
        <v>20</v>
      </c>
      <c r="F1336" s="82">
        <v>1.00000000000004</v>
      </c>
      <c r="G1336" s="82">
        <v>1.04617452890914</v>
      </c>
      <c r="H1336" s="82">
        <v>1.06453716734577</v>
      </c>
      <c r="I1336" s="82">
        <v>1.0566220564261399</v>
      </c>
      <c r="J1336" s="82">
        <v>1.06072982586946</v>
      </c>
      <c r="K1336" s="82">
        <v>1.06772362649623</v>
      </c>
      <c r="L1336" s="82">
        <v>1.07700215684122</v>
      </c>
      <c r="M1336" s="82">
        <v>1.09224818997926</v>
      </c>
      <c r="N1336" s="82">
        <v>1.10510582225928</v>
      </c>
      <c r="O1336" s="82">
        <v>1.1785241064976899</v>
      </c>
      <c r="P1336" s="82">
        <v>1.1983132369312199</v>
      </c>
      <c r="Q1336" s="82">
        <v>1.20351181865885</v>
      </c>
      <c r="R1336" s="82">
        <v>1.2052589571329599</v>
      </c>
      <c r="S1336" s="82">
        <v>1.20968309407121</v>
      </c>
      <c r="T1336" s="82">
        <v>1.2145186034765401</v>
      </c>
      <c r="U1336" s="82">
        <v>1.21948062228816</v>
      </c>
      <c r="V1336" s="82">
        <v>1.2227561375160301</v>
      </c>
      <c r="W1336" s="82">
        <v>1.2282174125124701</v>
      </c>
      <c r="X1336" s="82">
        <v>1.23589655306152</v>
      </c>
      <c r="Y1336" s="82">
        <v>1.23651413053896</v>
      </c>
      <c r="Z1336" s="82">
        <v>1.2331141168684601</v>
      </c>
      <c r="AA1336" s="82">
        <v>1.2355660923312299</v>
      </c>
      <c r="AB1336" s="82">
        <v>1.25284514420712</v>
      </c>
      <c r="AC1336" s="82">
        <v>1.2622813518527001</v>
      </c>
      <c r="AD1336" s="82">
        <v>1.26457769512625</v>
      </c>
      <c r="AE1336" s="82">
        <v>1.26579433302258</v>
      </c>
      <c r="AF1336" s="82">
        <v>1.2675592940931799</v>
      </c>
      <c r="AG1336" s="82">
        <v>1.26633261342939</v>
      </c>
      <c r="AH1336" s="82">
        <v>1.2569791428150801</v>
      </c>
      <c r="AI1336" s="82">
        <v>1.2329977448962099</v>
      </c>
      <c r="AJ1336" s="82">
        <v>1.2145866938577901</v>
      </c>
      <c r="AK1336" s="82">
        <v>1.18971495281048</v>
      </c>
    </row>
    <row r="1337" spans="1:37" s="82" customFormat="1" x14ac:dyDescent="0.3">
      <c r="A1337" s="100" t="str">
        <f t="shared" si="25"/>
        <v>SDGbaseTRA_UrbIRT_v7PVAXapgm</v>
      </c>
      <c r="B1337" s="101" t="s">
        <v>220</v>
      </c>
      <c r="C1337" s="102" t="s">
        <v>325</v>
      </c>
      <c r="D1337" s="84" t="s">
        <v>212</v>
      </c>
      <c r="E1337" s="82" t="s">
        <v>21</v>
      </c>
      <c r="F1337" s="82">
        <v>1.00000000000004</v>
      </c>
      <c r="G1337" s="82">
        <v>0.68957517462913598</v>
      </c>
      <c r="H1337" s="82">
        <v>0.82726003547421001</v>
      </c>
      <c r="I1337" s="82">
        <v>0.94999796863844799</v>
      </c>
      <c r="J1337" s="82">
        <v>1.0318688141890699</v>
      </c>
      <c r="K1337" s="82">
        <v>1.0735794458374099</v>
      </c>
      <c r="L1337" s="82">
        <v>1.0807715589411899</v>
      </c>
      <c r="M1337" s="82">
        <v>1.0013950114610299</v>
      </c>
      <c r="N1337" s="82">
        <v>0.96586475063064403</v>
      </c>
      <c r="O1337" s="82">
        <v>0.94125939747745102</v>
      </c>
      <c r="P1337" s="82">
        <v>0.93278464060287203</v>
      </c>
      <c r="Q1337" s="82">
        <v>0.93061819108703603</v>
      </c>
      <c r="R1337" s="82">
        <v>0.95837718235598102</v>
      </c>
      <c r="S1337" s="82">
        <v>0.97707010783391601</v>
      </c>
      <c r="T1337" s="82">
        <v>0.98661409548062295</v>
      </c>
      <c r="U1337" s="82">
        <v>0.98741327612614804</v>
      </c>
      <c r="V1337" s="82">
        <v>0.99766930637961804</v>
      </c>
      <c r="W1337" s="82">
        <v>1.00148657384289</v>
      </c>
      <c r="X1337" s="82">
        <v>0.99910758445213699</v>
      </c>
      <c r="Y1337" s="82">
        <v>1.00142515340083</v>
      </c>
      <c r="Z1337" s="82">
        <v>1.00217610039233</v>
      </c>
      <c r="AA1337" s="82">
        <v>1.00296775361516</v>
      </c>
      <c r="AB1337" s="82">
        <v>1.3971235072649</v>
      </c>
      <c r="AC1337" s="82">
        <v>1.53666695949661</v>
      </c>
      <c r="AD1337" s="82">
        <v>1.5018572447212299</v>
      </c>
      <c r="AE1337" s="82">
        <v>1.4475897358937599</v>
      </c>
      <c r="AF1337" s="82">
        <v>1.3991019866749701</v>
      </c>
      <c r="AG1337" s="82">
        <v>1.36361072589791</v>
      </c>
      <c r="AH1337" s="82">
        <v>1.5496626523308701</v>
      </c>
      <c r="AI1337" s="82">
        <v>1.6723278028442601</v>
      </c>
      <c r="AJ1337" s="82">
        <v>1.68227077088083</v>
      </c>
      <c r="AK1337" s="82">
        <v>1.6700095286845</v>
      </c>
    </row>
    <row r="1338" spans="1:37" s="82" customFormat="1" x14ac:dyDescent="0.3">
      <c r="A1338" s="100" t="str">
        <f t="shared" si="25"/>
        <v>SDGbaseTRA_UrbIRT_v7PVAXamore</v>
      </c>
      <c r="B1338" s="101" t="s">
        <v>220</v>
      </c>
      <c r="C1338" s="102" t="s">
        <v>325</v>
      </c>
      <c r="D1338" s="84" t="s">
        <v>212</v>
      </c>
      <c r="E1338" s="82" t="s">
        <v>22</v>
      </c>
      <c r="F1338" s="82">
        <v>1.0000000000001299</v>
      </c>
      <c r="G1338" s="82">
        <v>1.05987800134218</v>
      </c>
      <c r="H1338" s="82">
        <v>1.0652592512527901</v>
      </c>
      <c r="I1338" s="82">
        <v>1.05789398179904</v>
      </c>
      <c r="J1338" s="82">
        <v>1.05447210134842</v>
      </c>
      <c r="K1338" s="82">
        <v>1.0531623831344501</v>
      </c>
      <c r="L1338" s="82">
        <v>1.05339136806661</v>
      </c>
      <c r="M1338" s="82">
        <v>1.05849449461433</v>
      </c>
      <c r="N1338" s="82">
        <v>1.0606801574123099</v>
      </c>
      <c r="O1338" s="82">
        <v>1.0928307405919899</v>
      </c>
      <c r="P1338" s="82">
        <v>1.0930549307461499</v>
      </c>
      <c r="Q1338" s="82">
        <v>1.0851659520799599</v>
      </c>
      <c r="R1338" s="82">
        <v>1.07584293168857</v>
      </c>
      <c r="S1338" s="82">
        <v>1.07072985911089</v>
      </c>
      <c r="T1338" s="82">
        <v>1.0665308560559399</v>
      </c>
      <c r="U1338" s="82">
        <v>1.06268637567807</v>
      </c>
      <c r="V1338" s="82">
        <v>1.0597951419356</v>
      </c>
      <c r="W1338" s="82">
        <v>1.0589741850993399</v>
      </c>
      <c r="X1338" s="82">
        <v>1.0604512224135201</v>
      </c>
      <c r="Y1338" s="82">
        <v>1.05595495969419</v>
      </c>
      <c r="Z1338" s="82">
        <v>1.04908152540319</v>
      </c>
      <c r="AA1338" s="82">
        <v>1.0449257570091799</v>
      </c>
      <c r="AB1338" s="82">
        <v>1.04604727404193</v>
      </c>
      <c r="AC1338" s="82">
        <v>1.04564427534216</v>
      </c>
      <c r="AD1338" s="82">
        <v>1.04173632617509</v>
      </c>
      <c r="AE1338" s="82">
        <v>1.0390536374273101</v>
      </c>
      <c r="AF1338" s="82">
        <v>1.0378052495585</v>
      </c>
      <c r="AG1338" s="82">
        <v>1.0308221939515101</v>
      </c>
      <c r="AH1338" s="82">
        <v>1.01586593336217</v>
      </c>
      <c r="AI1338" s="82">
        <v>0.99212215363801304</v>
      </c>
      <c r="AJ1338" s="82">
        <v>0.97512429780608401</v>
      </c>
      <c r="AK1338" s="82">
        <v>0.95629664271762005</v>
      </c>
    </row>
    <row r="1339" spans="1:37" s="82" customFormat="1" x14ac:dyDescent="0.3">
      <c r="A1339" s="100" t="str">
        <f t="shared" si="25"/>
        <v>SDGbaseTRA_UrbIRT_v7PVAXamine</v>
      </c>
      <c r="B1339" s="101" t="s">
        <v>220</v>
      </c>
      <c r="C1339" s="102" t="s">
        <v>325</v>
      </c>
      <c r="D1339" s="84" t="s">
        <v>212</v>
      </c>
      <c r="E1339" s="82" t="s">
        <v>23</v>
      </c>
      <c r="F1339" s="82">
        <v>1.00000000000025</v>
      </c>
      <c r="G1339" s="82">
        <v>1.0288207967652501</v>
      </c>
      <c r="H1339" s="82">
        <v>1.0328368481874399</v>
      </c>
      <c r="I1339" s="82">
        <v>1.0339689385175399</v>
      </c>
      <c r="J1339" s="82">
        <v>1.0318892361709899</v>
      </c>
      <c r="K1339" s="82">
        <v>1.0309909315491299</v>
      </c>
      <c r="L1339" s="82">
        <v>1.03155839267177</v>
      </c>
      <c r="M1339" s="82">
        <v>1.0364133647511999</v>
      </c>
      <c r="N1339" s="82">
        <v>1.03538723766823</v>
      </c>
      <c r="O1339" s="82">
        <v>1.04727987557067</v>
      </c>
      <c r="P1339" s="82">
        <v>1.0430003310996601</v>
      </c>
      <c r="Q1339" s="82">
        <v>1.0392629323256299</v>
      </c>
      <c r="R1339" s="82">
        <v>1.0358442422412899</v>
      </c>
      <c r="S1339" s="82">
        <v>1.0372137744532199</v>
      </c>
      <c r="T1339" s="82">
        <v>1.0392547191228401</v>
      </c>
      <c r="U1339" s="82">
        <v>1.0383216973376801</v>
      </c>
      <c r="V1339" s="82">
        <v>1.0396378070969301</v>
      </c>
      <c r="W1339" s="82">
        <v>1.04489093603976</v>
      </c>
      <c r="X1339" s="82">
        <v>1.05601991081903</v>
      </c>
      <c r="Y1339" s="82">
        <v>1.0575453592450299</v>
      </c>
      <c r="Z1339" s="82">
        <v>1.0575731399850501</v>
      </c>
      <c r="AA1339" s="82">
        <v>1.05802505507624</v>
      </c>
      <c r="AB1339" s="82">
        <v>1.0542782614268</v>
      </c>
      <c r="AC1339" s="82">
        <v>1.0493236220569799</v>
      </c>
      <c r="AD1339" s="82">
        <v>1.04558037880495</v>
      </c>
      <c r="AE1339" s="82">
        <v>1.0449518189337099</v>
      </c>
      <c r="AF1339" s="82">
        <v>1.04832771512965</v>
      </c>
      <c r="AG1339" s="82">
        <v>1.05180748005849</v>
      </c>
      <c r="AH1339" s="82">
        <v>1.0482268366709999</v>
      </c>
      <c r="AI1339" s="82">
        <v>1.0373327431836501</v>
      </c>
      <c r="AJ1339" s="82">
        <v>1.0334536142744499</v>
      </c>
      <c r="AK1339" s="82">
        <v>1.0297054528613601</v>
      </c>
    </row>
    <row r="1340" spans="1:37" s="82" customFormat="1" x14ac:dyDescent="0.3">
      <c r="A1340" s="100" t="str">
        <f t="shared" si="25"/>
        <v>SDGbaseTRA_UrbIRT_v7PVAXameat</v>
      </c>
      <c r="B1340" s="101" t="s">
        <v>220</v>
      </c>
      <c r="C1340" s="102" t="s">
        <v>325</v>
      </c>
      <c r="D1340" s="84" t="s">
        <v>212</v>
      </c>
      <c r="E1340" s="82" t="s">
        <v>24</v>
      </c>
      <c r="F1340" s="82">
        <v>1</v>
      </c>
      <c r="G1340" s="82">
        <v>0.96113451121773297</v>
      </c>
      <c r="H1340" s="82">
        <v>0.93156674198044298</v>
      </c>
      <c r="I1340" s="82">
        <v>0.93372630044476002</v>
      </c>
      <c r="J1340" s="82">
        <v>0.93768669776494795</v>
      </c>
      <c r="K1340" s="82">
        <v>0.94066433182451004</v>
      </c>
      <c r="L1340" s="82">
        <v>0.94202753340440903</v>
      </c>
      <c r="M1340" s="82">
        <v>0.94125528318601204</v>
      </c>
      <c r="N1340" s="82">
        <v>0.93854998844650195</v>
      </c>
      <c r="O1340" s="82">
        <v>0.93910034976377299</v>
      </c>
      <c r="P1340" s="82">
        <v>0.94454243350938905</v>
      </c>
      <c r="Q1340" s="82">
        <v>0.94406792758165403</v>
      </c>
      <c r="R1340" s="82">
        <v>0.949027354396768</v>
      </c>
      <c r="S1340" s="82">
        <v>0.95264891451407996</v>
      </c>
      <c r="T1340" s="82">
        <v>0.954812236621153</v>
      </c>
      <c r="U1340" s="82">
        <v>0.95443620167245302</v>
      </c>
      <c r="V1340" s="82">
        <v>0.95428161934213096</v>
      </c>
      <c r="W1340" s="82">
        <v>0.95498134276357405</v>
      </c>
      <c r="X1340" s="82">
        <v>0.95505519007796202</v>
      </c>
      <c r="Y1340" s="82">
        <v>0.95245698925762601</v>
      </c>
      <c r="Z1340" s="82">
        <v>0.95024391051453405</v>
      </c>
      <c r="AA1340" s="82">
        <v>0.94877647718952396</v>
      </c>
      <c r="AB1340" s="82">
        <v>0.95096587119063603</v>
      </c>
      <c r="AC1340" s="82">
        <v>0.95302303766950203</v>
      </c>
      <c r="AD1340" s="82">
        <v>0.95457912509311404</v>
      </c>
      <c r="AE1340" s="82">
        <v>0.95789635090893399</v>
      </c>
      <c r="AF1340" s="82">
        <v>0.96114124448285299</v>
      </c>
      <c r="AG1340" s="82">
        <v>0.96038608246308799</v>
      </c>
      <c r="AH1340" s="82">
        <v>0.95801337039900503</v>
      </c>
      <c r="AI1340" s="82">
        <v>0.96252640329942996</v>
      </c>
      <c r="AJ1340" s="82">
        <v>0.97056844743758397</v>
      </c>
      <c r="AK1340" s="82">
        <v>0.97712301470320195</v>
      </c>
    </row>
    <row r="1341" spans="1:37" s="82" customFormat="1" x14ac:dyDescent="0.3">
      <c r="A1341" s="100" t="str">
        <f t="shared" si="25"/>
        <v>SDGbaseTRA_UrbIRT_v7PVAXapfis</v>
      </c>
      <c r="B1341" s="101" t="s">
        <v>220</v>
      </c>
      <c r="C1341" s="102" t="s">
        <v>325</v>
      </c>
      <c r="D1341" s="84" t="s">
        <v>212</v>
      </c>
      <c r="E1341" s="82" t="s">
        <v>25</v>
      </c>
      <c r="F1341" s="82">
        <v>0.99999999999995004</v>
      </c>
      <c r="G1341" s="82">
        <v>1.0013465621306801</v>
      </c>
      <c r="H1341" s="82">
        <v>0.99635401567498605</v>
      </c>
      <c r="I1341" s="82">
        <v>0.99179568508995497</v>
      </c>
      <c r="J1341" s="82">
        <v>0.99012692731026797</v>
      </c>
      <c r="K1341" s="82">
        <v>0.98893046120931005</v>
      </c>
      <c r="L1341" s="82">
        <v>0.98898598386479997</v>
      </c>
      <c r="M1341" s="82">
        <v>0.98920237214797802</v>
      </c>
      <c r="N1341" s="82">
        <v>0.98861442453146797</v>
      </c>
      <c r="O1341" s="82">
        <v>1.00088487101616</v>
      </c>
      <c r="P1341" s="82">
        <v>1.0006936190562901</v>
      </c>
      <c r="Q1341" s="82">
        <v>0.99614439776771702</v>
      </c>
      <c r="R1341" s="82">
        <v>0.99693789737379901</v>
      </c>
      <c r="S1341" s="82">
        <v>0.99754479823386499</v>
      </c>
      <c r="T1341" s="82">
        <v>0.998286197346543</v>
      </c>
      <c r="U1341" s="82">
        <v>0.99986967076517497</v>
      </c>
      <c r="V1341" s="82">
        <v>1.00016771714459</v>
      </c>
      <c r="W1341" s="82">
        <v>1.00240099325748</v>
      </c>
      <c r="X1341" s="82">
        <v>1.00436902717374</v>
      </c>
      <c r="Y1341" s="82">
        <v>1.0024535364464899</v>
      </c>
      <c r="Z1341" s="82">
        <v>1.0000900911569199</v>
      </c>
      <c r="AA1341" s="82">
        <v>0.99954776201808604</v>
      </c>
      <c r="AB1341" s="82">
        <v>1.0040718055426501</v>
      </c>
      <c r="AC1341" s="82">
        <v>1.0053443512839899</v>
      </c>
      <c r="AD1341" s="82">
        <v>1.0047862222634101</v>
      </c>
      <c r="AE1341" s="82">
        <v>1.0049580915530201</v>
      </c>
      <c r="AF1341" s="82">
        <v>1.0061166358661799</v>
      </c>
      <c r="AG1341" s="82">
        <v>1.0043486523387299</v>
      </c>
      <c r="AH1341" s="82">
        <v>0.99136152303034597</v>
      </c>
      <c r="AI1341" s="82">
        <v>0.97879985373780998</v>
      </c>
      <c r="AJ1341" s="82">
        <v>0.97164876712806403</v>
      </c>
      <c r="AK1341" s="82">
        <v>0.96539931998242101</v>
      </c>
    </row>
    <row r="1342" spans="1:37" s="82" customFormat="1" x14ac:dyDescent="0.3">
      <c r="A1342" s="100" t="str">
        <f t="shared" si="25"/>
        <v>SDGbaseTRA_UrbIRT_v7PVAXavege</v>
      </c>
      <c r="B1342" s="101" t="s">
        <v>220</v>
      </c>
      <c r="C1342" s="102" t="s">
        <v>325</v>
      </c>
      <c r="D1342" s="84" t="s">
        <v>212</v>
      </c>
      <c r="E1342" s="82" t="s">
        <v>26</v>
      </c>
      <c r="F1342" s="82">
        <v>0.99999999999991596</v>
      </c>
      <c r="G1342" s="82">
        <v>0.98376862738428605</v>
      </c>
      <c r="H1342" s="82">
        <v>0.98880738616529396</v>
      </c>
      <c r="I1342" s="82">
        <v>0.98749440469637295</v>
      </c>
      <c r="J1342" s="82">
        <v>0.98972084346753997</v>
      </c>
      <c r="K1342" s="82">
        <v>0.99048802264291103</v>
      </c>
      <c r="L1342" s="82">
        <v>0.99114308404265306</v>
      </c>
      <c r="M1342" s="82">
        <v>0.99181288332650197</v>
      </c>
      <c r="N1342" s="82">
        <v>0.99211433128431803</v>
      </c>
      <c r="O1342" s="82">
        <v>1.01072410550946</v>
      </c>
      <c r="P1342" s="82">
        <v>1.0090475326370301</v>
      </c>
      <c r="Q1342" s="82">
        <v>1.00310592226232</v>
      </c>
      <c r="R1342" s="82">
        <v>1.00349600534886</v>
      </c>
      <c r="S1342" s="82">
        <v>1.0036187471975899</v>
      </c>
      <c r="T1342" s="82">
        <v>1.0041740869048601</v>
      </c>
      <c r="U1342" s="82">
        <v>1.00512934511651</v>
      </c>
      <c r="V1342" s="82">
        <v>1.0058254520466601</v>
      </c>
      <c r="W1342" s="82">
        <v>1.00735344566912</v>
      </c>
      <c r="X1342" s="82">
        <v>1.0097139098385399</v>
      </c>
      <c r="Y1342" s="82">
        <v>1.0077136470553201</v>
      </c>
      <c r="Z1342" s="82">
        <v>1.00528794909691</v>
      </c>
      <c r="AA1342" s="82">
        <v>1.00456972351796</v>
      </c>
      <c r="AB1342" s="82">
        <v>1.01135725472788</v>
      </c>
      <c r="AC1342" s="82">
        <v>1.01215962990273</v>
      </c>
      <c r="AD1342" s="82">
        <v>1.0104443273825401</v>
      </c>
      <c r="AE1342" s="82">
        <v>1.0102254908114501</v>
      </c>
      <c r="AF1342" s="82">
        <v>1.0109590930102501</v>
      </c>
      <c r="AG1342" s="82">
        <v>1.0074063819637999</v>
      </c>
      <c r="AH1342" s="82">
        <v>0.99894316704410002</v>
      </c>
      <c r="AI1342" s="82">
        <v>0.98758040329445296</v>
      </c>
      <c r="AJ1342" s="82">
        <v>0.97893492332084697</v>
      </c>
      <c r="AK1342" s="82">
        <v>0.97078608905997299</v>
      </c>
    </row>
    <row r="1343" spans="1:37" s="82" customFormat="1" x14ac:dyDescent="0.3">
      <c r="A1343" s="100" t="str">
        <f t="shared" si="25"/>
        <v>SDGbaseTRA_UrbIRT_v7PVAXafats</v>
      </c>
      <c r="B1343" s="101" t="s">
        <v>220</v>
      </c>
      <c r="C1343" s="102" t="s">
        <v>325</v>
      </c>
      <c r="D1343" s="84" t="s">
        <v>212</v>
      </c>
      <c r="E1343" s="82" t="s">
        <v>27</v>
      </c>
      <c r="F1343" s="82">
        <v>0.999999999999866</v>
      </c>
      <c r="G1343" s="82">
        <v>0.96927674789293905</v>
      </c>
      <c r="H1343" s="82">
        <v>0.95876213351152695</v>
      </c>
      <c r="I1343" s="82">
        <v>0.94020058189733402</v>
      </c>
      <c r="J1343" s="82">
        <v>0.94621357929149397</v>
      </c>
      <c r="K1343" s="82">
        <v>0.94119132140794204</v>
      </c>
      <c r="L1343" s="82">
        <v>0.93420097406907399</v>
      </c>
      <c r="M1343" s="82">
        <v>0.92925736181694396</v>
      </c>
      <c r="N1343" s="82">
        <v>0.924986460781274</v>
      </c>
      <c r="O1343" s="82">
        <v>1.0141571467375801</v>
      </c>
      <c r="P1343" s="82">
        <v>0.99926500933232798</v>
      </c>
      <c r="Q1343" s="82">
        <v>0.96992593089812795</v>
      </c>
      <c r="R1343" s="82">
        <v>0.94864084432276297</v>
      </c>
      <c r="S1343" s="82">
        <v>0.934382277499062</v>
      </c>
      <c r="T1343" s="82">
        <v>0.92509724837233498</v>
      </c>
      <c r="U1343" s="82">
        <v>0.91676393213849094</v>
      </c>
      <c r="V1343" s="82">
        <v>0.90662350840283101</v>
      </c>
      <c r="W1343" s="82">
        <v>0.90381418783457401</v>
      </c>
      <c r="X1343" s="82">
        <v>0.910365859705628</v>
      </c>
      <c r="Y1343" s="82">
        <v>0.90960634705749599</v>
      </c>
      <c r="Z1343" s="82">
        <v>0.90712750474696002</v>
      </c>
      <c r="AA1343" s="82">
        <v>0.90998021314379296</v>
      </c>
      <c r="AB1343" s="82">
        <v>0.935095682561082</v>
      </c>
      <c r="AC1343" s="82">
        <v>0.93724783471942696</v>
      </c>
      <c r="AD1343" s="82">
        <v>0.92956941339462695</v>
      </c>
      <c r="AE1343" s="82">
        <v>0.92085593364533602</v>
      </c>
      <c r="AF1343" s="82">
        <v>0.91358664248908705</v>
      </c>
      <c r="AG1343" s="82">
        <v>0.90907356042602605</v>
      </c>
      <c r="AH1343" s="82">
        <v>0.922580353117188</v>
      </c>
      <c r="AI1343" s="82">
        <v>0.92270041530718205</v>
      </c>
      <c r="AJ1343" s="82">
        <v>0.92236936204644704</v>
      </c>
      <c r="AK1343" s="82">
        <v>0.92110208703333396</v>
      </c>
    </row>
    <row r="1344" spans="1:37" s="82" customFormat="1" x14ac:dyDescent="0.3">
      <c r="A1344" s="100" t="str">
        <f t="shared" si="25"/>
        <v>SDGbaseTRA_UrbIRT_v7PVAXadair</v>
      </c>
      <c r="B1344" s="101" t="s">
        <v>220</v>
      </c>
      <c r="C1344" s="102" t="s">
        <v>325</v>
      </c>
      <c r="D1344" s="84" t="s">
        <v>212</v>
      </c>
      <c r="E1344" s="82" t="s">
        <v>28</v>
      </c>
      <c r="F1344" s="82">
        <v>0.99999999999992595</v>
      </c>
      <c r="G1344" s="82">
        <v>0.99408001980219396</v>
      </c>
      <c r="H1344" s="82">
        <v>0.98421539581638395</v>
      </c>
      <c r="I1344" s="82">
        <v>0.98128945377606602</v>
      </c>
      <c r="J1344" s="82">
        <v>0.98287186725274001</v>
      </c>
      <c r="K1344" s="82">
        <v>0.98423071972327403</v>
      </c>
      <c r="L1344" s="82">
        <v>0.98559520456049599</v>
      </c>
      <c r="M1344" s="82">
        <v>0.98635986272201503</v>
      </c>
      <c r="N1344" s="82">
        <v>0.98645702647301503</v>
      </c>
      <c r="O1344" s="82">
        <v>0.997059568224966</v>
      </c>
      <c r="P1344" s="82">
        <v>0.995826216814656</v>
      </c>
      <c r="Q1344" s="82">
        <v>0.99087223374775002</v>
      </c>
      <c r="R1344" s="82">
        <v>0.99267463916393395</v>
      </c>
      <c r="S1344" s="82">
        <v>0.99406300833096595</v>
      </c>
      <c r="T1344" s="82">
        <v>0.99560377188397498</v>
      </c>
      <c r="U1344" s="82">
        <v>0.99743392456866897</v>
      </c>
      <c r="V1344" s="82">
        <v>0.99967736548786101</v>
      </c>
      <c r="W1344" s="82">
        <v>1.0027653064581199</v>
      </c>
      <c r="X1344" s="82">
        <v>1.0058394380539499</v>
      </c>
      <c r="Y1344" s="82">
        <v>1.0049347754014599</v>
      </c>
      <c r="Z1344" s="82">
        <v>1.0031632077708601</v>
      </c>
      <c r="AA1344" s="82">
        <v>1.0018336144214799</v>
      </c>
      <c r="AB1344" s="82">
        <v>1.0056984074265001</v>
      </c>
      <c r="AC1344" s="82">
        <v>1.00571009562698</v>
      </c>
      <c r="AD1344" s="82">
        <v>1.0045282331255401</v>
      </c>
      <c r="AE1344" s="82">
        <v>1.0048309934330699</v>
      </c>
      <c r="AF1344" s="82">
        <v>1.0063670272765901</v>
      </c>
      <c r="AG1344" s="82">
        <v>1.0030188066578101</v>
      </c>
      <c r="AH1344" s="82">
        <v>0.99252574390819404</v>
      </c>
      <c r="AI1344" s="82">
        <v>0.983361060681473</v>
      </c>
      <c r="AJ1344" s="82">
        <v>0.977250158942781</v>
      </c>
      <c r="AK1344" s="82">
        <v>0.97155521534623401</v>
      </c>
    </row>
    <row r="1345" spans="1:37" s="82" customFormat="1" x14ac:dyDescent="0.3">
      <c r="A1345" s="100" t="str">
        <f t="shared" si="25"/>
        <v>SDGbaseTRA_UrbIRT_v7PVAXagrai</v>
      </c>
      <c r="B1345" s="101" t="s">
        <v>220</v>
      </c>
      <c r="C1345" s="102" t="s">
        <v>325</v>
      </c>
      <c r="D1345" s="84" t="s">
        <v>212</v>
      </c>
      <c r="E1345" s="82" t="s">
        <v>29</v>
      </c>
      <c r="F1345" s="82">
        <v>0.99999999999993205</v>
      </c>
      <c r="G1345" s="82">
        <v>0.99858987966669999</v>
      </c>
      <c r="H1345" s="82">
        <v>0.97794076636520899</v>
      </c>
      <c r="I1345" s="82">
        <v>0.979846858578168</v>
      </c>
      <c r="J1345" s="82">
        <v>0.97979974253080904</v>
      </c>
      <c r="K1345" s="82">
        <v>0.97101096870856696</v>
      </c>
      <c r="L1345" s="82">
        <v>0.96454108344320899</v>
      </c>
      <c r="M1345" s="82">
        <v>0.95775424801461195</v>
      </c>
      <c r="N1345" s="82">
        <v>0.95329627596454303</v>
      </c>
      <c r="O1345" s="82">
        <v>0.95206043123484296</v>
      </c>
      <c r="P1345" s="82">
        <v>0.94768894952262595</v>
      </c>
      <c r="Q1345" s="82">
        <v>0.94329903553541505</v>
      </c>
      <c r="R1345" s="82">
        <v>0.94403580860761405</v>
      </c>
      <c r="S1345" s="82">
        <v>0.943537386692608</v>
      </c>
      <c r="T1345" s="82">
        <v>0.94232052596354798</v>
      </c>
      <c r="U1345" s="82">
        <v>0.94320597612634205</v>
      </c>
      <c r="V1345" s="82">
        <v>0.94362934028587897</v>
      </c>
      <c r="W1345" s="82">
        <v>0.94269146135100601</v>
      </c>
      <c r="X1345" s="82">
        <v>0.94248430409359396</v>
      </c>
      <c r="Y1345" s="82">
        <v>0.94227118174889402</v>
      </c>
      <c r="Z1345" s="82">
        <v>0.94270794277968395</v>
      </c>
      <c r="AA1345" s="82">
        <v>0.94327478780273399</v>
      </c>
      <c r="AB1345" s="82">
        <v>0.94544792197924998</v>
      </c>
      <c r="AC1345" s="82">
        <v>0.94694382402014499</v>
      </c>
      <c r="AD1345" s="82">
        <v>0.94931166100889397</v>
      </c>
      <c r="AE1345" s="82">
        <v>0.95315924165462695</v>
      </c>
      <c r="AF1345" s="82">
        <v>0.95581226183446599</v>
      </c>
      <c r="AG1345" s="82">
        <v>0.951121944096739</v>
      </c>
      <c r="AH1345" s="82">
        <v>0.93879033923020605</v>
      </c>
      <c r="AI1345" s="82">
        <v>0.93341248448307002</v>
      </c>
      <c r="AJ1345" s="82">
        <v>0.934533147491593</v>
      </c>
      <c r="AK1345" s="82">
        <v>0.93580864487647997</v>
      </c>
    </row>
    <row r="1346" spans="1:37" s="82" customFormat="1" x14ac:dyDescent="0.3">
      <c r="A1346" s="100" t="str">
        <f t="shared" si="25"/>
        <v>SDGbaseTRA_UrbIRT_v7PVAXastar</v>
      </c>
      <c r="B1346" s="101" t="s">
        <v>220</v>
      </c>
      <c r="C1346" s="102" t="s">
        <v>325</v>
      </c>
      <c r="D1346" s="84" t="s">
        <v>212</v>
      </c>
      <c r="E1346" s="82" t="s">
        <v>30</v>
      </c>
      <c r="F1346" s="82">
        <v>0.99999999999996103</v>
      </c>
      <c r="G1346" s="82">
        <v>0.99226628200155098</v>
      </c>
      <c r="H1346" s="82">
        <v>0.97547822295627196</v>
      </c>
      <c r="I1346" s="82">
        <v>0.97599315061092995</v>
      </c>
      <c r="J1346" s="82">
        <v>0.97451240831131702</v>
      </c>
      <c r="K1346" s="82">
        <v>0.96465767699739102</v>
      </c>
      <c r="L1346" s="82">
        <v>0.95674588664772497</v>
      </c>
      <c r="M1346" s="82">
        <v>0.94987097249414398</v>
      </c>
      <c r="N1346" s="82">
        <v>0.94485151420898394</v>
      </c>
      <c r="O1346" s="82">
        <v>0.94289888600707294</v>
      </c>
      <c r="P1346" s="82">
        <v>0.938324389605524</v>
      </c>
      <c r="Q1346" s="82">
        <v>0.93398472243182695</v>
      </c>
      <c r="R1346" s="82">
        <v>0.93174057555193901</v>
      </c>
      <c r="S1346" s="82">
        <v>0.92938900514196199</v>
      </c>
      <c r="T1346" s="82">
        <v>0.92623558890797097</v>
      </c>
      <c r="U1346" s="82">
        <v>0.92522711254775503</v>
      </c>
      <c r="V1346" s="82">
        <v>0.92434386651826905</v>
      </c>
      <c r="W1346" s="82">
        <v>0.92209527305502903</v>
      </c>
      <c r="X1346" s="82">
        <v>0.920943603790216</v>
      </c>
      <c r="Y1346" s="82">
        <v>0.91950072279119299</v>
      </c>
      <c r="Z1346" s="82">
        <v>0.91826016688772805</v>
      </c>
      <c r="AA1346" s="82">
        <v>0.91732912613081896</v>
      </c>
      <c r="AB1346" s="82">
        <v>0.91940494647293902</v>
      </c>
      <c r="AC1346" s="82">
        <v>0.92195937102700698</v>
      </c>
      <c r="AD1346" s="82">
        <v>0.923520153350325</v>
      </c>
      <c r="AE1346" s="82">
        <v>0.92690597013837195</v>
      </c>
      <c r="AF1346" s="82">
        <v>0.92930217578417995</v>
      </c>
      <c r="AG1346" s="82">
        <v>0.90624412211852901</v>
      </c>
      <c r="AH1346" s="82">
        <v>0.87990875205115204</v>
      </c>
      <c r="AI1346" s="82">
        <v>0.85845713414181601</v>
      </c>
      <c r="AJ1346" s="82">
        <v>0.84508114607573603</v>
      </c>
      <c r="AK1346" s="82">
        <v>0.83411272198884401</v>
      </c>
    </row>
    <row r="1347" spans="1:37" s="82" customFormat="1" x14ac:dyDescent="0.3">
      <c r="A1347" s="100" t="str">
        <f t="shared" si="25"/>
        <v>SDGbaseTRA_UrbIRT_v7PVAXafeed</v>
      </c>
      <c r="B1347" s="101" t="s">
        <v>220</v>
      </c>
      <c r="C1347" s="102" t="s">
        <v>325</v>
      </c>
      <c r="D1347" s="84" t="s">
        <v>212</v>
      </c>
      <c r="E1347" s="82" t="s">
        <v>31</v>
      </c>
      <c r="F1347" s="82">
        <v>0.99999999999984401</v>
      </c>
      <c r="G1347" s="82">
        <v>0.777568565933206</v>
      </c>
      <c r="H1347" s="82">
        <v>0.86682849061282696</v>
      </c>
      <c r="I1347" s="82">
        <v>0.88059182582922002</v>
      </c>
      <c r="J1347" s="82">
        <v>0.90976097523517196</v>
      </c>
      <c r="K1347" s="82">
        <v>0.92189367361421604</v>
      </c>
      <c r="L1347" s="82">
        <v>0.91879384510266804</v>
      </c>
      <c r="M1347" s="82">
        <v>0.91561268135912999</v>
      </c>
      <c r="N1347" s="82">
        <v>0.91914931274579004</v>
      </c>
      <c r="O1347" s="82">
        <v>0.954700964478715</v>
      </c>
      <c r="P1347" s="82">
        <v>0.95212001739628105</v>
      </c>
      <c r="Q1347" s="82">
        <v>0.94753599372404496</v>
      </c>
      <c r="R1347" s="82">
        <v>0.95294601266933299</v>
      </c>
      <c r="S1347" s="82">
        <v>0.954373396500932</v>
      </c>
      <c r="T1347" s="82">
        <v>0.95709291131872298</v>
      </c>
      <c r="U1347" s="82">
        <v>0.95634263065630298</v>
      </c>
      <c r="V1347" s="82">
        <v>0.96144374891360296</v>
      </c>
      <c r="W1347" s="82">
        <v>0.964576189907003</v>
      </c>
      <c r="X1347" s="82">
        <v>0.96769018774531101</v>
      </c>
      <c r="Y1347" s="82">
        <v>0.97259763636545404</v>
      </c>
      <c r="Z1347" s="82">
        <v>0.97532025786674204</v>
      </c>
      <c r="AA1347" s="82">
        <v>0.97313913011614195</v>
      </c>
      <c r="AB1347" s="82">
        <v>0.98828322062092699</v>
      </c>
      <c r="AC1347" s="82">
        <v>0.98995947846160703</v>
      </c>
      <c r="AD1347" s="82">
        <v>0.98584413523511005</v>
      </c>
      <c r="AE1347" s="82">
        <v>0.97873376288243497</v>
      </c>
      <c r="AF1347" s="82">
        <v>0.97849443642289502</v>
      </c>
      <c r="AG1347" s="82">
        <v>0.97993478016499203</v>
      </c>
      <c r="AH1347" s="82">
        <v>1.03179320632247</v>
      </c>
      <c r="AI1347" s="82">
        <v>1.05758167867037</v>
      </c>
      <c r="AJ1347" s="82">
        <v>1.0544460108948901</v>
      </c>
      <c r="AK1347" s="82">
        <v>1.04820040363515</v>
      </c>
    </row>
    <row r="1348" spans="1:37" s="82" customFormat="1" x14ac:dyDescent="0.3">
      <c r="A1348" s="100" t="str">
        <f t="shared" si="25"/>
        <v>SDGbaseTRA_UrbIRT_v7PVAXabake</v>
      </c>
      <c r="B1348" s="101" t="s">
        <v>220</v>
      </c>
      <c r="C1348" s="102" t="s">
        <v>325</v>
      </c>
      <c r="D1348" s="84" t="s">
        <v>212</v>
      </c>
      <c r="E1348" s="82" t="s">
        <v>32</v>
      </c>
      <c r="F1348" s="82">
        <v>0.99999999999997502</v>
      </c>
      <c r="G1348" s="82">
        <v>1.01061346779671</v>
      </c>
      <c r="H1348" s="82">
        <v>1.00505816733515</v>
      </c>
      <c r="I1348" s="82">
        <v>1.0070499352610101</v>
      </c>
      <c r="J1348" s="82">
        <v>1.0063745621028599</v>
      </c>
      <c r="K1348" s="82">
        <v>1.00590266124582</v>
      </c>
      <c r="L1348" s="82">
        <v>1.00697176455672</v>
      </c>
      <c r="M1348" s="82">
        <v>1.00784729527276</v>
      </c>
      <c r="N1348" s="82">
        <v>1.0077572794287599</v>
      </c>
      <c r="O1348" s="82">
        <v>1.0032840299617101</v>
      </c>
      <c r="P1348" s="82">
        <v>1.00312462786875</v>
      </c>
      <c r="Q1348" s="82">
        <v>1.00233001142756</v>
      </c>
      <c r="R1348" s="82">
        <v>1.0059953403900601</v>
      </c>
      <c r="S1348" s="82">
        <v>1.0082701793839799</v>
      </c>
      <c r="T1348" s="82">
        <v>1.0098392406588299</v>
      </c>
      <c r="U1348" s="82">
        <v>1.0121819754963</v>
      </c>
      <c r="V1348" s="82">
        <v>1.0149741945474999</v>
      </c>
      <c r="W1348" s="82">
        <v>1.0176336522214</v>
      </c>
      <c r="X1348" s="82">
        <v>1.0196446342658201</v>
      </c>
      <c r="Y1348" s="82">
        <v>1.0183755623735</v>
      </c>
      <c r="Z1348" s="82">
        <v>1.0167862215025101</v>
      </c>
      <c r="AA1348" s="82">
        <v>1.0150064561971699</v>
      </c>
      <c r="AB1348" s="82">
        <v>1.0131821849318401</v>
      </c>
      <c r="AC1348" s="82">
        <v>1.01228862512059</v>
      </c>
      <c r="AD1348" s="82">
        <v>1.0125362194485701</v>
      </c>
      <c r="AE1348" s="82">
        <v>1.01459664460685</v>
      </c>
      <c r="AF1348" s="82">
        <v>1.01714703069907</v>
      </c>
      <c r="AG1348" s="82">
        <v>1.0140469422520699</v>
      </c>
      <c r="AH1348" s="82">
        <v>0.994660395442167</v>
      </c>
      <c r="AI1348" s="82">
        <v>0.98011146473117094</v>
      </c>
      <c r="AJ1348" s="82">
        <v>0.97187658340204996</v>
      </c>
      <c r="AK1348" s="82">
        <v>0.96498554539859205</v>
      </c>
    </row>
    <row r="1349" spans="1:37" s="82" customFormat="1" x14ac:dyDescent="0.3">
      <c r="A1349" s="100" t="str">
        <f t="shared" si="25"/>
        <v>SDGbaseTRA_UrbIRT_v7PVAXasuga</v>
      </c>
      <c r="B1349" s="101" t="s">
        <v>220</v>
      </c>
      <c r="C1349" s="102" t="s">
        <v>325</v>
      </c>
      <c r="D1349" s="84" t="s">
        <v>212</v>
      </c>
      <c r="E1349" s="82" t="s">
        <v>33</v>
      </c>
      <c r="F1349" s="82">
        <v>0.99999999999997202</v>
      </c>
      <c r="G1349" s="82">
        <v>1.00797424259142</v>
      </c>
      <c r="H1349" s="82">
        <v>0.99894086297819695</v>
      </c>
      <c r="I1349" s="82">
        <v>0.99999392798782605</v>
      </c>
      <c r="J1349" s="82">
        <v>0.99984708749509699</v>
      </c>
      <c r="K1349" s="82">
        <v>0.99590237296872797</v>
      </c>
      <c r="L1349" s="82">
        <v>0.99343467943012198</v>
      </c>
      <c r="M1349" s="82">
        <v>0.99015067452240402</v>
      </c>
      <c r="N1349" s="82">
        <v>0.98646031576377002</v>
      </c>
      <c r="O1349" s="82">
        <v>0.98954283431528101</v>
      </c>
      <c r="P1349" s="82">
        <v>0.98500874478037503</v>
      </c>
      <c r="Q1349" s="82">
        <v>0.97915147861307805</v>
      </c>
      <c r="R1349" s="82">
        <v>0.98075411257365497</v>
      </c>
      <c r="S1349" s="82">
        <v>0.98205755271720097</v>
      </c>
      <c r="T1349" s="82">
        <v>0.98264004845682096</v>
      </c>
      <c r="U1349" s="82">
        <v>0.98332537969775002</v>
      </c>
      <c r="V1349" s="82">
        <v>0.98344094391957304</v>
      </c>
      <c r="W1349" s="82">
        <v>0.98482419206125804</v>
      </c>
      <c r="X1349" s="82">
        <v>0.98721781958860999</v>
      </c>
      <c r="Y1349" s="82">
        <v>0.98566700364197701</v>
      </c>
      <c r="Z1349" s="82">
        <v>0.98410761104842304</v>
      </c>
      <c r="AA1349" s="82">
        <v>0.98323766063414297</v>
      </c>
      <c r="AB1349" s="82">
        <v>0.98389850319314998</v>
      </c>
      <c r="AC1349" s="82">
        <v>0.98295177123075805</v>
      </c>
      <c r="AD1349" s="82">
        <v>0.98278045727440899</v>
      </c>
      <c r="AE1349" s="82">
        <v>0.98445382624856004</v>
      </c>
      <c r="AF1349" s="82">
        <v>0.98716860105997195</v>
      </c>
      <c r="AG1349" s="82">
        <v>0.98800762621418403</v>
      </c>
      <c r="AH1349" s="82">
        <v>0.97556805699332005</v>
      </c>
      <c r="AI1349" s="82">
        <v>0.96637068030751505</v>
      </c>
      <c r="AJ1349" s="82">
        <v>0.96368623094777595</v>
      </c>
      <c r="AK1349" s="82">
        <v>0.96172794223487901</v>
      </c>
    </row>
    <row r="1350" spans="1:37" s="82" customFormat="1" x14ac:dyDescent="0.3">
      <c r="A1350" s="100" t="str">
        <f t="shared" si="25"/>
        <v>SDGbaseTRA_UrbIRT_v7PVAXaconf</v>
      </c>
      <c r="B1350" s="101" t="s">
        <v>220</v>
      </c>
      <c r="C1350" s="102" t="s">
        <v>325</v>
      </c>
      <c r="D1350" s="84" t="s">
        <v>212</v>
      </c>
      <c r="E1350" s="82" t="s">
        <v>34</v>
      </c>
      <c r="F1350" s="82">
        <v>1</v>
      </c>
      <c r="G1350" s="82">
        <v>1.0046750530174899</v>
      </c>
      <c r="H1350" s="82">
        <v>1.00778200759875</v>
      </c>
      <c r="I1350" s="82">
        <v>1.00384218634387</v>
      </c>
      <c r="J1350" s="82">
        <v>1.0036179161691201</v>
      </c>
      <c r="K1350" s="82">
        <v>1.0075770206968799</v>
      </c>
      <c r="L1350" s="82">
        <v>1.0119987196340801</v>
      </c>
      <c r="M1350" s="82">
        <v>1.01570139188104</v>
      </c>
      <c r="N1350" s="82">
        <v>1.0183661871193599</v>
      </c>
      <c r="O1350" s="82">
        <v>1.0238106474450399</v>
      </c>
      <c r="P1350" s="82">
        <v>1.0261462446707701</v>
      </c>
      <c r="Q1350" s="82">
        <v>1.0272752433332999</v>
      </c>
      <c r="R1350" s="82">
        <v>1.03329653049712</v>
      </c>
      <c r="S1350" s="82">
        <v>1.0371583921277701</v>
      </c>
      <c r="T1350" s="82">
        <v>1.04075751278077</v>
      </c>
      <c r="U1350" s="82">
        <v>1.0444696335986601</v>
      </c>
      <c r="V1350" s="82">
        <v>1.04696185652847</v>
      </c>
      <c r="W1350" s="82">
        <v>1.04906344723917</v>
      </c>
      <c r="X1350" s="82">
        <v>1.04986872238784</v>
      </c>
      <c r="Y1350" s="82">
        <v>1.0478480747904899</v>
      </c>
      <c r="Z1350" s="82">
        <v>1.0469761130620701</v>
      </c>
      <c r="AA1350" s="82">
        <v>1.0462211127738501</v>
      </c>
      <c r="AB1350" s="82">
        <v>1.0481200208702901</v>
      </c>
      <c r="AC1350" s="82">
        <v>1.04817259040071</v>
      </c>
      <c r="AD1350" s="82">
        <v>1.0472320639850601</v>
      </c>
      <c r="AE1350" s="82">
        <v>1.0471847829551399</v>
      </c>
      <c r="AF1350" s="82">
        <v>1.0482494795214401</v>
      </c>
      <c r="AG1350" s="82">
        <v>1.04542170417756</v>
      </c>
      <c r="AH1350" s="82">
        <v>1.02988254240111</v>
      </c>
      <c r="AI1350" s="82">
        <v>1.0136514125012099</v>
      </c>
      <c r="AJ1350" s="82">
        <v>1.0010135667046101</v>
      </c>
      <c r="AK1350" s="82">
        <v>0.98983392648657598</v>
      </c>
    </row>
    <row r="1351" spans="1:37" s="82" customFormat="1" x14ac:dyDescent="0.3">
      <c r="A1351" s="100" t="str">
        <f t="shared" si="25"/>
        <v>SDGbaseTRA_UrbIRT_v7PVAXapast</v>
      </c>
      <c r="B1351" s="101" t="s">
        <v>220</v>
      </c>
      <c r="C1351" s="102" t="s">
        <v>325</v>
      </c>
      <c r="D1351" s="84" t="s">
        <v>212</v>
      </c>
      <c r="E1351" s="82" t="s">
        <v>35</v>
      </c>
      <c r="F1351" s="82">
        <v>0.99999999999979095</v>
      </c>
      <c r="G1351" s="82">
        <v>0.93249986018829401</v>
      </c>
      <c r="H1351" s="82">
        <v>0.93837380594317898</v>
      </c>
      <c r="I1351" s="82">
        <v>0.93005168879199895</v>
      </c>
      <c r="J1351" s="82">
        <v>0.93676353420956404</v>
      </c>
      <c r="K1351" s="82">
        <v>0.94312060139921405</v>
      </c>
      <c r="L1351" s="82">
        <v>0.94450050354028303</v>
      </c>
      <c r="M1351" s="82">
        <v>0.94611566321484197</v>
      </c>
      <c r="N1351" s="82">
        <v>0.942959732016038</v>
      </c>
      <c r="O1351" s="82">
        <v>0.98472872953484702</v>
      </c>
      <c r="P1351" s="82">
        <v>0.97918276583026898</v>
      </c>
      <c r="Q1351" s="82">
        <v>0.965005713384537</v>
      </c>
      <c r="R1351" s="82">
        <v>0.96363104972764302</v>
      </c>
      <c r="S1351" s="82">
        <v>0.96616460334048104</v>
      </c>
      <c r="T1351" s="82">
        <v>0.96851802593397396</v>
      </c>
      <c r="U1351" s="82">
        <v>0.96390731347175496</v>
      </c>
      <c r="V1351" s="82">
        <v>0.95894050011213805</v>
      </c>
      <c r="W1351" s="82">
        <v>0.962493248914988</v>
      </c>
      <c r="X1351" s="82">
        <v>0.96584153756566504</v>
      </c>
      <c r="Y1351" s="82">
        <v>0.95991695451233205</v>
      </c>
      <c r="Z1351" s="82">
        <v>0.95183881556684402</v>
      </c>
      <c r="AA1351" s="82">
        <v>0.94937384642210498</v>
      </c>
      <c r="AB1351" s="82">
        <v>0.96264689196499098</v>
      </c>
      <c r="AC1351" s="82">
        <v>0.96392973599513299</v>
      </c>
      <c r="AD1351" s="82">
        <v>0.95939724880199395</v>
      </c>
      <c r="AE1351" s="82">
        <v>0.95625871676072305</v>
      </c>
      <c r="AF1351" s="82">
        <v>0.95823395945859302</v>
      </c>
      <c r="AG1351" s="82">
        <v>0.95431487511843704</v>
      </c>
      <c r="AH1351" s="82">
        <v>0.96739496781834</v>
      </c>
      <c r="AI1351" s="82">
        <v>0.96940908799593395</v>
      </c>
      <c r="AJ1351" s="82">
        <v>0.96868002862274105</v>
      </c>
      <c r="AK1351" s="82">
        <v>0.96667320905683496</v>
      </c>
    </row>
    <row r="1352" spans="1:37" s="82" customFormat="1" x14ac:dyDescent="0.3">
      <c r="A1352" s="100" t="str">
        <f t="shared" si="25"/>
        <v>SDGbaseTRA_UrbIRT_v7PVAXaofoo</v>
      </c>
      <c r="B1352" s="101" t="s">
        <v>220</v>
      </c>
      <c r="C1352" s="102" t="s">
        <v>325</v>
      </c>
      <c r="D1352" s="84" t="s">
        <v>212</v>
      </c>
      <c r="E1352" s="82" t="s">
        <v>36</v>
      </c>
      <c r="F1352" s="82">
        <v>1.0000000000001401</v>
      </c>
      <c r="G1352" s="82">
        <v>0.96428726702299905</v>
      </c>
      <c r="H1352" s="82">
        <v>0.96485521025328003</v>
      </c>
      <c r="I1352" s="82">
        <v>0.96477025907983305</v>
      </c>
      <c r="J1352" s="82">
        <v>0.97010924639087204</v>
      </c>
      <c r="K1352" s="82">
        <v>0.97152271074302599</v>
      </c>
      <c r="L1352" s="82">
        <v>0.97171490713678399</v>
      </c>
      <c r="M1352" s="82">
        <v>0.97187391372439103</v>
      </c>
      <c r="N1352" s="82">
        <v>0.97116440746329302</v>
      </c>
      <c r="O1352" s="82">
        <v>0.99566479614675496</v>
      </c>
      <c r="P1352" s="82">
        <v>0.99088253450881303</v>
      </c>
      <c r="Q1352" s="82">
        <v>0.98137864966736899</v>
      </c>
      <c r="R1352" s="82">
        <v>0.980751059381749</v>
      </c>
      <c r="S1352" s="82">
        <v>0.98103288044015902</v>
      </c>
      <c r="T1352" s="82">
        <v>0.98186455937901895</v>
      </c>
      <c r="U1352" s="82">
        <v>0.98190812116931003</v>
      </c>
      <c r="V1352" s="82">
        <v>0.98245740248659497</v>
      </c>
      <c r="W1352" s="82">
        <v>0.98414405738606803</v>
      </c>
      <c r="X1352" s="82">
        <v>0.98836212700245496</v>
      </c>
      <c r="Y1352" s="82">
        <v>0.98698219770928897</v>
      </c>
      <c r="Z1352" s="82">
        <v>0.98430547122732703</v>
      </c>
      <c r="AA1352" s="82">
        <v>0.983807704128567</v>
      </c>
      <c r="AB1352" s="82">
        <v>0.99072597984590305</v>
      </c>
      <c r="AC1352" s="82">
        <v>0.98986878042565096</v>
      </c>
      <c r="AD1352" s="82">
        <v>0.98760459785839105</v>
      </c>
      <c r="AE1352" s="82">
        <v>0.98728728348070705</v>
      </c>
      <c r="AF1352" s="82">
        <v>0.98843158130421205</v>
      </c>
      <c r="AG1352" s="82">
        <v>0.98702485621227798</v>
      </c>
      <c r="AH1352" s="82">
        <v>0.98615090473544997</v>
      </c>
      <c r="AI1352" s="82">
        <v>0.98128220303602198</v>
      </c>
      <c r="AJ1352" s="82">
        <v>0.97762596045981298</v>
      </c>
      <c r="AK1352" s="82">
        <v>0.97370134301167499</v>
      </c>
    </row>
    <row r="1353" spans="1:37" s="82" customFormat="1" x14ac:dyDescent="0.3">
      <c r="A1353" s="100" t="str">
        <f t="shared" si="25"/>
        <v>SDGbaseTRA_UrbIRT_v7PVAXabevt</v>
      </c>
      <c r="B1353" s="101" t="s">
        <v>220</v>
      </c>
      <c r="C1353" s="102" t="s">
        <v>325</v>
      </c>
      <c r="D1353" s="84" t="s">
        <v>212</v>
      </c>
      <c r="E1353" s="82" t="s">
        <v>37</v>
      </c>
      <c r="F1353" s="82">
        <v>0.99999999999986</v>
      </c>
      <c r="G1353" s="82">
        <v>0.99952162944814604</v>
      </c>
      <c r="H1353" s="82">
        <v>1.0151210945270599</v>
      </c>
      <c r="I1353" s="82">
        <v>1.0073345998030501</v>
      </c>
      <c r="J1353" s="82">
        <v>1.00687345308202</v>
      </c>
      <c r="K1353" s="82">
        <v>1.00915687710605</v>
      </c>
      <c r="L1353" s="82">
        <v>1.0101787820274299</v>
      </c>
      <c r="M1353" s="82">
        <v>1.0117530676926201</v>
      </c>
      <c r="N1353" s="82">
        <v>1.01102898075853</v>
      </c>
      <c r="O1353" s="82">
        <v>1.04791973724414</v>
      </c>
      <c r="P1353" s="82">
        <v>1.0413223091622901</v>
      </c>
      <c r="Q1353" s="82">
        <v>1.0280784584933</v>
      </c>
      <c r="R1353" s="82">
        <v>1.0233371117041301</v>
      </c>
      <c r="S1353" s="82">
        <v>1.0211253389230699</v>
      </c>
      <c r="T1353" s="82">
        <v>1.02067496730745</v>
      </c>
      <c r="U1353" s="82">
        <v>1.0193924492903199</v>
      </c>
      <c r="V1353" s="82">
        <v>1.0169323980468801</v>
      </c>
      <c r="W1353" s="82">
        <v>1.0189272692968601</v>
      </c>
      <c r="X1353" s="82">
        <v>1.02187631583103</v>
      </c>
      <c r="Y1353" s="82">
        <v>1.0176304187446299</v>
      </c>
      <c r="Z1353" s="82">
        <v>1.0130055351799101</v>
      </c>
      <c r="AA1353" s="82">
        <v>1.0123275545608801</v>
      </c>
      <c r="AB1353" s="82">
        <v>1.0247344184268501</v>
      </c>
      <c r="AC1353" s="82">
        <v>1.0251762694770099</v>
      </c>
      <c r="AD1353" s="82">
        <v>1.01960736085086</v>
      </c>
      <c r="AE1353" s="82">
        <v>1.0167365055297899</v>
      </c>
      <c r="AF1353" s="82">
        <v>1.0157505838513501</v>
      </c>
      <c r="AG1353" s="82">
        <v>1.01287642195387</v>
      </c>
      <c r="AH1353" s="82">
        <v>1.0091362321692601</v>
      </c>
      <c r="AI1353" s="82">
        <v>0.99847778235807105</v>
      </c>
      <c r="AJ1353" s="82">
        <v>0.99052306578011895</v>
      </c>
      <c r="AK1353" s="82">
        <v>0.98292635990037103</v>
      </c>
    </row>
    <row r="1354" spans="1:37" s="82" customFormat="1" x14ac:dyDescent="0.3">
      <c r="A1354" s="100" t="str">
        <f t="shared" si="25"/>
        <v>SDGbaseTRA_UrbIRT_v7PVAXatext</v>
      </c>
      <c r="B1354" s="101" t="s">
        <v>220</v>
      </c>
      <c r="C1354" s="102" t="s">
        <v>325</v>
      </c>
      <c r="D1354" s="84" t="s">
        <v>212</v>
      </c>
      <c r="E1354" s="82" t="s">
        <v>38</v>
      </c>
      <c r="F1354" s="82">
        <v>1.00000000000002</v>
      </c>
      <c r="G1354" s="82">
        <v>1.09649566118175</v>
      </c>
      <c r="H1354" s="82">
        <v>1.08973647612631</v>
      </c>
      <c r="I1354" s="82">
        <v>1.0838492970754099</v>
      </c>
      <c r="J1354" s="82">
        <v>1.0786865663237499</v>
      </c>
      <c r="K1354" s="82">
        <v>1.08071410175355</v>
      </c>
      <c r="L1354" s="82">
        <v>1.0861413494743799</v>
      </c>
      <c r="M1354" s="82">
        <v>1.09226139801385</v>
      </c>
      <c r="N1354" s="82">
        <v>1.0963269862865399</v>
      </c>
      <c r="O1354" s="82">
        <v>1.0951092043376001</v>
      </c>
      <c r="P1354" s="82">
        <v>1.0964690397071699</v>
      </c>
      <c r="Q1354" s="82">
        <v>1.0962894677701001</v>
      </c>
      <c r="R1354" s="82">
        <v>1.0992767449415899</v>
      </c>
      <c r="S1354" s="82">
        <v>1.1014372107205299</v>
      </c>
      <c r="T1354" s="82">
        <v>1.1035029112164101</v>
      </c>
      <c r="U1354" s="82">
        <v>1.1077137183077099</v>
      </c>
      <c r="V1354" s="82">
        <v>1.1119066842054799</v>
      </c>
      <c r="W1354" s="82">
        <v>1.11511766812243</v>
      </c>
      <c r="X1354" s="82">
        <v>1.1170492927759901</v>
      </c>
      <c r="Y1354" s="82">
        <v>1.1150956565837999</v>
      </c>
      <c r="Z1354" s="82">
        <v>1.11295749849015</v>
      </c>
      <c r="AA1354" s="82">
        <v>1.11085559817733</v>
      </c>
      <c r="AB1354" s="82">
        <v>1.1068556271049299</v>
      </c>
      <c r="AC1354" s="82">
        <v>1.1037679861074801</v>
      </c>
      <c r="AD1354" s="82">
        <v>1.1023611774619999</v>
      </c>
      <c r="AE1354" s="82">
        <v>1.10286180835628</v>
      </c>
      <c r="AF1354" s="82">
        <v>1.1042621269000199</v>
      </c>
      <c r="AG1354" s="82">
        <v>1.1021795745224301</v>
      </c>
      <c r="AH1354" s="82">
        <v>1.0726566384038001</v>
      </c>
      <c r="AI1354" s="82">
        <v>1.04774469851929</v>
      </c>
      <c r="AJ1354" s="82">
        <v>1.03148431531523</v>
      </c>
      <c r="AK1354" s="82">
        <v>1.01783903665928</v>
      </c>
    </row>
    <row r="1355" spans="1:37" s="82" customFormat="1" x14ac:dyDescent="0.3">
      <c r="A1355" s="100" t="str">
        <f t="shared" si="25"/>
        <v>SDGbaseTRA_UrbIRT_v7PVAXaclth</v>
      </c>
      <c r="B1355" s="101" t="s">
        <v>220</v>
      </c>
      <c r="C1355" s="102" t="s">
        <v>325</v>
      </c>
      <c r="D1355" s="84" t="s">
        <v>212</v>
      </c>
      <c r="E1355" s="82" t="s">
        <v>39</v>
      </c>
      <c r="F1355" s="82">
        <v>1.00000000000002</v>
      </c>
      <c r="G1355" s="82">
        <v>1.10318108559021</v>
      </c>
      <c r="H1355" s="82">
        <v>1.1036759251219399</v>
      </c>
      <c r="I1355" s="82">
        <v>1.1021515420436001</v>
      </c>
      <c r="J1355" s="82">
        <v>1.0985276020536701</v>
      </c>
      <c r="K1355" s="82">
        <v>1.1017041294296499</v>
      </c>
      <c r="L1355" s="82">
        <v>1.10826073668271</v>
      </c>
      <c r="M1355" s="82">
        <v>1.1150390176827201</v>
      </c>
      <c r="N1355" s="82">
        <v>1.1197148137530799</v>
      </c>
      <c r="O1355" s="82">
        <v>1.1153899543846799</v>
      </c>
      <c r="P1355" s="82">
        <v>1.1172822529047499</v>
      </c>
      <c r="Q1355" s="82">
        <v>1.1182020225986899</v>
      </c>
      <c r="R1355" s="82">
        <v>1.12252341528014</v>
      </c>
      <c r="S1355" s="82">
        <v>1.1252603331351101</v>
      </c>
      <c r="T1355" s="82">
        <v>1.1277903895332499</v>
      </c>
      <c r="U1355" s="82">
        <v>1.1326431013904501</v>
      </c>
      <c r="V1355" s="82">
        <v>1.13703768249969</v>
      </c>
      <c r="W1355" s="82">
        <v>1.1402870490378001</v>
      </c>
      <c r="X1355" s="82">
        <v>1.14218486425292</v>
      </c>
      <c r="Y1355" s="82">
        <v>1.1402367950991801</v>
      </c>
      <c r="Z1355" s="82">
        <v>1.1381414642068499</v>
      </c>
      <c r="AA1355" s="82">
        <v>1.1360541422850401</v>
      </c>
      <c r="AB1355" s="82">
        <v>1.13158620822264</v>
      </c>
      <c r="AC1355" s="82">
        <v>1.12813924992528</v>
      </c>
      <c r="AD1355" s="82">
        <v>1.1265646563874001</v>
      </c>
      <c r="AE1355" s="82">
        <v>1.1269103782157599</v>
      </c>
      <c r="AF1355" s="82">
        <v>1.1281880754504601</v>
      </c>
      <c r="AG1355" s="82">
        <v>1.12574045648581</v>
      </c>
      <c r="AH1355" s="82">
        <v>1.0929478283854499</v>
      </c>
      <c r="AI1355" s="82">
        <v>1.06541230940867</v>
      </c>
      <c r="AJ1355" s="82">
        <v>1.0469246644068499</v>
      </c>
      <c r="AK1355" s="82">
        <v>1.03131472394229</v>
      </c>
    </row>
    <row r="1356" spans="1:37" s="82" customFormat="1" x14ac:dyDescent="0.3">
      <c r="A1356" s="100" t="str">
        <f t="shared" si="25"/>
        <v>SDGbaseTRA_UrbIRT_v7PVAXaleat</v>
      </c>
      <c r="B1356" s="101" t="s">
        <v>220</v>
      </c>
      <c r="C1356" s="102" t="s">
        <v>325</v>
      </c>
      <c r="D1356" s="84" t="s">
        <v>212</v>
      </c>
      <c r="E1356" s="82" t="s">
        <v>40</v>
      </c>
      <c r="F1356" s="82">
        <v>0.99999999999987299</v>
      </c>
      <c r="G1356" s="82">
        <v>1.08522087037408</v>
      </c>
      <c r="H1356" s="82">
        <v>1.0549617910717799</v>
      </c>
      <c r="I1356" s="82">
        <v>1.0083708300009999</v>
      </c>
      <c r="J1356" s="82">
        <v>0.99562751348782197</v>
      </c>
      <c r="K1356" s="82">
        <v>1.00009645208665</v>
      </c>
      <c r="L1356" s="82">
        <v>1.0085408568297001</v>
      </c>
      <c r="M1356" s="82">
        <v>1.0223689420918001</v>
      </c>
      <c r="N1356" s="82">
        <v>1.0293697327776901</v>
      </c>
      <c r="O1356" s="82">
        <v>1.1230989519428201</v>
      </c>
      <c r="P1356" s="82">
        <v>1.1246585367596</v>
      </c>
      <c r="Q1356" s="82">
        <v>1.10067574924097</v>
      </c>
      <c r="R1356" s="82">
        <v>1.0703862087634</v>
      </c>
      <c r="S1356" s="82">
        <v>1.0523037984152801</v>
      </c>
      <c r="T1356" s="82">
        <v>1.04195601737495</v>
      </c>
      <c r="U1356" s="82">
        <v>1.0364647304678201</v>
      </c>
      <c r="V1356" s="82">
        <v>1.02810164415739</v>
      </c>
      <c r="W1356" s="82">
        <v>1.02856760436836</v>
      </c>
      <c r="X1356" s="82">
        <v>1.03122643334704</v>
      </c>
      <c r="Y1356" s="82">
        <v>1.0211353386183299</v>
      </c>
      <c r="Z1356" s="82">
        <v>1.00983539898751</v>
      </c>
      <c r="AA1356" s="82">
        <v>1.0074926982522601</v>
      </c>
      <c r="AB1356" s="82">
        <v>1.0256310128824899</v>
      </c>
      <c r="AC1356" s="82">
        <v>1.03417785424303</v>
      </c>
      <c r="AD1356" s="82">
        <v>1.03309687313763</v>
      </c>
      <c r="AE1356" s="82">
        <v>1.0291655104704001</v>
      </c>
      <c r="AF1356" s="82">
        <v>1.0261825170768799</v>
      </c>
      <c r="AG1356" s="82">
        <v>1.01954251156876</v>
      </c>
      <c r="AH1356" s="82">
        <v>0.98946050545250896</v>
      </c>
      <c r="AI1356" s="82">
        <v>0.95098638392674395</v>
      </c>
      <c r="AJ1356" s="82">
        <v>0.93089351510755802</v>
      </c>
      <c r="AK1356" s="82">
        <v>0.91546776445058997</v>
      </c>
    </row>
    <row r="1357" spans="1:37" s="82" customFormat="1" x14ac:dyDescent="0.3">
      <c r="A1357" s="100" t="str">
        <f t="shared" si="25"/>
        <v>SDGbaseTRA_UrbIRT_v7PVAXafoot</v>
      </c>
      <c r="B1357" s="101" t="s">
        <v>220</v>
      </c>
      <c r="C1357" s="102" t="s">
        <v>325</v>
      </c>
      <c r="D1357" s="84" t="s">
        <v>212</v>
      </c>
      <c r="E1357" s="82" t="s">
        <v>41</v>
      </c>
      <c r="F1357" s="82">
        <v>0.99999999999997402</v>
      </c>
      <c r="G1357" s="82">
        <v>1.09178989538005</v>
      </c>
      <c r="H1357" s="82">
        <v>1.0913493863310599</v>
      </c>
      <c r="I1357" s="82">
        <v>1.08931562803668</v>
      </c>
      <c r="J1357" s="82">
        <v>1.0857913286977601</v>
      </c>
      <c r="K1357" s="82">
        <v>1.08770588770928</v>
      </c>
      <c r="L1357" s="82">
        <v>1.0924124158059401</v>
      </c>
      <c r="M1357" s="82">
        <v>1.0972331922929901</v>
      </c>
      <c r="N1357" s="82">
        <v>1.1002980435727201</v>
      </c>
      <c r="O1357" s="82">
        <v>1.0987777847373801</v>
      </c>
      <c r="P1357" s="82">
        <v>1.1003599002259301</v>
      </c>
      <c r="Q1357" s="82">
        <v>1.1001240250851101</v>
      </c>
      <c r="R1357" s="82">
        <v>1.10340212699421</v>
      </c>
      <c r="S1357" s="82">
        <v>1.1054347478250499</v>
      </c>
      <c r="T1357" s="82">
        <v>1.1073254214266099</v>
      </c>
      <c r="U1357" s="82">
        <v>1.1110656821375799</v>
      </c>
      <c r="V1357" s="82">
        <v>1.11480047792006</v>
      </c>
      <c r="W1357" s="82">
        <v>1.11808912662439</v>
      </c>
      <c r="X1357" s="82">
        <v>1.12043598311406</v>
      </c>
      <c r="Y1357" s="82">
        <v>1.1187062000321</v>
      </c>
      <c r="Z1357" s="82">
        <v>1.1165001112736901</v>
      </c>
      <c r="AA1357" s="82">
        <v>1.11428035736945</v>
      </c>
      <c r="AB1357" s="82">
        <v>1.11207428752285</v>
      </c>
      <c r="AC1357" s="82">
        <v>1.10997881854495</v>
      </c>
      <c r="AD1357" s="82">
        <v>1.1090122822105799</v>
      </c>
      <c r="AE1357" s="82">
        <v>1.10977164526324</v>
      </c>
      <c r="AF1357" s="82">
        <v>1.1115211800790299</v>
      </c>
      <c r="AG1357" s="82">
        <v>1.10912199165039</v>
      </c>
      <c r="AH1357" s="82">
        <v>1.0812051877406601</v>
      </c>
      <c r="AI1357" s="82">
        <v>1.05738434558337</v>
      </c>
      <c r="AJ1357" s="82">
        <v>1.0413018874325599</v>
      </c>
      <c r="AK1357" s="82">
        <v>1.0275764957348701</v>
      </c>
    </row>
    <row r="1358" spans="1:37" s="82" customFormat="1" x14ac:dyDescent="0.3">
      <c r="A1358" s="100" t="str">
        <f t="shared" si="25"/>
        <v>SDGbaseTRA_UrbIRT_v7PVAXawood</v>
      </c>
      <c r="B1358" s="101" t="s">
        <v>220</v>
      </c>
      <c r="C1358" s="102" t="s">
        <v>325</v>
      </c>
      <c r="D1358" s="84" t="s">
        <v>212</v>
      </c>
      <c r="E1358" s="82" t="s">
        <v>42</v>
      </c>
      <c r="F1358" s="82">
        <v>1.0000000000000899</v>
      </c>
      <c r="G1358" s="82">
        <v>1.01591458127603</v>
      </c>
      <c r="H1358" s="82">
        <v>1.01177769093336</v>
      </c>
      <c r="I1358" s="82">
        <v>1.01011873806649</v>
      </c>
      <c r="J1358" s="82">
        <v>1.0076369421306199</v>
      </c>
      <c r="K1358" s="82">
        <v>1.0093801760558101</v>
      </c>
      <c r="L1358" s="82">
        <v>1.011690234981</v>
      </c>
      <c r="M1358" s="82">
        <v>1.01523195358815</v>
      </c>
      <c r="N1358" s="82">
        <v>1.01661850732589</v>
      </c>
      <c r="O1358" s="82">
        <v>1.0217748740772301</v>
      </c>
      <c r="P1358" s="82">
        <v>1.02045490849648</v>
      </c>
      <c r="Q1358" s="82">
        <v>1.01897950077082</v>
      </c>
      <c r="R1358" s="82">
        <v>1.02047723918408</v>
      </c>
      <c r="S1358" s="82">
        <v>1.02397668486695</v>
      </c>
      <c r="T1358" s="82">
        <v>1.02716522573601</v>
      </c>
      <c r="U1358" s="82">
        <v>1.0299748562138</v>
      </c>
      <c r="V1358" s="82">
        <v>1.0345811909512701</v>
      </c>
      <c r="W1358" s="82">
        <v>1.0386564176214499</v>
      </c>
      <c r="X1358" s="82">
        <v>1.0424312362018699</v>
      </c>
      <c r="Y1358" s="82">
        <v>1.0421996511970899</v>
      </c>
      <c r="Z1358" s="82">
        <v>1.0410970104441699</v>
      </c>
      <c r="AA1358" s="82">
        <v>1.0400854311448799</v>
      </c>
      <c r="AB1358" s="82">
        <v>1.0369521509144399</v>
      </c>
      <c r="AC1358" s="82">
        <v>1.03433355766072</v>
      </c>
      <c r="AD1358" s="82">
        <v>1.03346965596197</v>
      </c>
      <c r="AE1358" s="82">
        <v>1.03512862061489</v>
      </c>
      <c r="AF1358" s="82">
        <v>1.0379883239555801</v>
      </c>
      <c r="AG1358" s="82">
        <v>1.0375108909822599</v>
      </c>
      <c r="AH1358" s="82">
        <v>1.0280860435198</v>
      </c>
      <c r="AI1358" s="82">
        <v>1.0166713557662199</v>
      </c>
      <c r="AJ1358" s="82">
        <v>1.0109163148623701</v>
      </c>
      <c r="AK1358" s="82">
        <v>1.00634530269527</v>
      </c>
    </row>
    <row r="1359" spans="1:37" s="82" customFormat="1" x14ac:dyDescent="0.3">
      <c r="A1359" s="100" t="str">
        <f t="shared" si="25"/>
        <v>SDGbaseTRA_UrbIRT_v7PVAXapapr</v>
      </c>
      <c r="B1359" s="101" t="s">
        <v>220</v>
      </c>
      <c r="C1359" s="102" t="s">
        <v>325</v>
      </c>
      <c r="D1359" s="84" t="s">
        <v>212</v>
      </c>
      <c r="E1359" s="82" t="s">
        <v>43</v>
      </c>
      <c r="F1359" s="82">
        <v>1.0000000000000699</v>
      </c>
      <c r="G1359" s="82">
        <v>1.0414465904471499</v>
      </c>
      <c r="H1359" s="82">
        <v>1.0431210323365101</v>
      </c>
      <c r="I1359" s="82">
        <v>1.03978906121559</v>
      </c>
      <c r="J1359" s="82">
        <v>1.0322720445575899</v>
      </c>
      <c r="K1359" s="82">
        <v>1.0343086298897499</v>
      </c>
      <c r="L1359" s="82">
        <v>1.03432292311525</v>
      </c>
      <c r="M1359" s="82">
        <v>1.0295391117255499</v>
      </c>
      <c r="N1359" s="82">
        <v>1.03225631757133</v>
      </c>
      <c r="O1359" s="82">
        <v>1.0352707523083799</v>
      </c>
      <c r="P1359" s="82">
        <v>1.0353870201609501</v>
      </c>
      <c r="Q1359" s="82">
        <v>1.03522651559967</v>
      </c>
      <c r="R1359" s="82">
        <v>1.0498482108217599</v>
      </c>
      <c r="S1359" s="82">
        <v>1.0488219014237501</v>
      </c>
      <c r="T1359" s="82">
        <v>1.04914692604461</v>
      </c>
      <c r="U1359" s="82">
        <v>1.0506795375706099</v>
      </c>
      <c r="V1359" s="82">
        <v>1.0533057912418999</v>
      </c>
      <c r="W1359" s="82">
        <v>1.05615978671071</v>
      </c>
      <c r="X1359" s="82">
        <v>1.0586259626057899</v>
      </c>
      <c r="Y1359" s="82">
        <v>1.05704212568802</v>
      </c>
      <c r="Z1359" s="82">
        <v>1.05488545015257</v>
      </c>
      <c r="AA1359" s="82">
        <v>1.05348444406</v>
      </c>
      <c r="AB1359" s="82">
        <v>1.0505557181694301</v>
      </c>
      <c r="AC1359" s="82">
        <v>1.0479487885918</v>
      </c>
      <c r="AD1359" s="82">
        <v>1.04648632920556</v>
      </c>
      <c r="AE1359" s="82">
        <v>1.0472229459512701</v>
      </c>
      <c r="AF1359" s="82">
        <v>1.0491142928136901</v>
      </c>
      <c r="AG1359" s="82">
        <v>1.04779651112174</v>
      </c>
      <c r="AH1359" s="82">
        <v>1.03223600178532</v>
      </c>
      <c r="AI1359" s="82">
        <v>1.0164837309727599</v>
      </c>
      <c r="AJ1359" s="82">
        <v>1.00656208514566</v>
      </c>
      <c r="AK1359" s="82">
        <v>0.99850578722324601</v>
      </c>
    </row>
    <row r="1360" spans="1:37" s="82" customFormat="1" x14ac:dyDescent="0.3">
      <c r="A1360" s="100" t="str">
        <f t="shared" si="25"/>
        <v>SDGbaseTRA_UrbIRT_v7PVAXaprnt</v>
      </c>
      <c r="B1360" s="101" t="s">
        <v>220</v>
      </c>
      <c r="C1360" s="102" t="s">
        <v>325</v>
      </c>
      <c r="D1360" s="84" t="s">
        <v>212</v>
      </c>
      <c r="E1360" s="82" t="s">
        <v>44</v>
      </c>
      <c r="F1360" s="82">
        <v>1.00000000000004</v>
      </c>
      <c r="G1360" s="82">
        <v>1.09938626130642</v>
      </c>
      <c r="H1360" s="82">
        <v>1.10161769927197</v>
      </c>
      <c r="I1360" s="82">
        <v>1.1003916426321001</v>
      </c>
      <c r="J1360" s="82">
        <v>1.0959945349287099</v>
      </c>
      <c r="K1360" s="82">
        <v>1.0986536011917101</v>
      </c>
      <c r="L1360" s="82">
        <v>1.10482331687493</v>
      </c>
      <c r="M1360" s="82">
        <v>1.11134830356943</v>
      </c>
      <c r="N1360" s="82">
        <v>1.1157915752544201</v>
      </c>
      <c r="O1360" s="82">
        <v>1.10987308014456</v>
      </c>
      <c r="P1360" s="82">
        <v>1.1118129232101299</v>
      </c>
      <c r="Q1360" s="82">
        <v>1.11309952239052</v>
      </c>
      <c r="R1360" s="82">
        <v>1.11772319155286</v>
      </c>
      <c r="S1360" s="82">
        <v>1.1206579673143799</v>
      </c>
      <c r="T1360" s="82">
        <v>1.1233815827592799</v>
      </c>
      <c r="U1360" s="82">
        <v>1.12845430252107</v>
      </c>
      <c r="V1360" s="82">
        <v>1.1332235439343401</v>
      </c>
      <c r="W1360" s="82">
        <v>1.1366982475571801</v>
      </c>
      <c r="X1360" s="82">
        <v>1.1387006021869901</v>
      </c>
      <c r="Y1360" s="82">
        <v>1.1367260186075401</v>
      </c>
      <c r="Z1360" s="82">
        <v>1.1345026905707101</v>
      </c>
      <c r="AA1360" s="82">
        <v>1.132276767479</v>
      </c>
      <c r="AB1360" s="82">
        <v>1.1272219960701499</v>
      </c>
      <c r="AC1360" s="82">
        <v>1.12378900955477</v>
      </c>
      <c r="AD1360" s="82">
        <v>1.12241178062167</v>
      </c>
      <c r="AE1360" s="82">
        <v>1.1229828315610599</v>
      </c>
      <c r="AF1360" s="82">
        <v>1.1244789710534</v>
      </c>
      <c r="AG1360" s="82">
        <v>1.1220169861537199</v>
      </c>
      <c r="AH1360" s="82">
        <v>1.08818320739719</v>
      </c>
      <c r="AI1360" s="82">
        <v>1.05945768623256</v>
      </c>
      <c r="AJ1360" s="82">
        <v>1.03987807739306</v>
      </c>
      <c r="AK1360" s="82">
        <v>1.0233286463987701</v>
      </c>
    </row>
    <row r="1361" spans="1:37" s="82" customFormat="1" x14ac:dyDescent="0.3">
      <c r="A1361" s="100" t="str">
        <f t="shared" si="25"/>
        <v>SDGbaseTRA_UrbIRT_v7PVAXapetr</v>
      </c>
      <c r="B1361" s="101" t="s">
        <v>220</v>
      </c>
      <c r="C1361" s="102" t="s">
        <v>325</v>
      </c>
      <c r="D1361" s="84" t="s">
        <v>212</v>
      </c>
      <c r="E1361" s="82" t="s">
        <v>45</v>
      </c>
      <c r="F1361" s="82">
        <v>1.00000000000082</v>
      </c>
      <c r="G1361" s="82">
        <v>1.1644751807078</v>
      </c>
      <c r="H1361" s="82">
        <v>0.84571686401267998</v>
      </c>
      <c r="I1361" s="82">
        <v>0.661107412367408</v>
      </c>
      <c r="J1361" s="82">
        <v>0.62685843560106802</v>
      </c>
      <c r="K1361" s="82">
        <v>0.60799221620885102</v>
      </c>
      <c r="L1361" s="82">
        <v>0.60091640883849895</v>
      </c>
      <c r="M1361" s="82">
        <v>0.61777941506880296</v>
      </c>
      <c r="N1361" s="82">
        <v>0.63634377203085501</v>
      </c>
      <c r="O1361" s="82">
        <v>1.1871394284499499</v>
      </c>
      <c r="P1361" s="82">
        <v>1.56872548511451</v>
      </c>
      <c r="Q1361" s="82">
        <v>1.5127235422733201</v>
      </c>
      <c r="R1361" s="82">
        <v>1.4716943352495899</v>
      </c>
      <c r="S1361" s="82">
        <v>1.4557471792633201</v>
      </c>
      <c r="T1361" s="82">
        <v>1.4466013910437501</v>
      </c>
      <c r="U1361" s="82">
        <v>1.44515397286507</v>
      </c>
      <c r="V1361" s="82">
        <v>1.43161390273456</v>
      </c>
      <c r="W1361" s="82">
        <v>1.4313340511555299</v>
      </c>
      <c r="X1361" s="82">
        <v>1.38357617740711</v>
      </c>
      <c r="Y1361" s="82">
        <v>1.23569199603376</v>
      </c>
      <c r="Z1361" s="82">
        <v>0.74417908119991305</v>
      </c>
      <c r="AA1361" s="82">
        <v>-0.32417562419292001</v>
      </c>
      <c r="AB1361" s="82">
        <v>2.8666769885486498E-2</v>
      </c>
      <c r="AC1361" s="82">
        <v>1.5106815195648999</v>
      </c>
      <c r="AD1361" s="82">
        <v>1.48409448025414</v>
      </c>
      <c r="AE1361" s="82">
        <v>1.4533329297286599</v>
      </c>
      <c r="AF1361" s="82">
        <v>1.4191364446244601</v>
      </c>
      <c r="AG1361" s="82">
        <v>1.29384291297948</v>
      </c>
      <c r="AH1361" s="82">
        <v>1.19656472679799</v>
      </c>
      <c r="AI1361" s="82">
        <v>1.0154062728873401</v>
      </c>
      <c r="AJ1361" s="82">
        <v>0.82416103044518996</v>
      </c>
      <c r="AK1361" s="82">
        <v>0.54190914834064996</v>
      </c>
    </row>
    <row r="1362" spans="1:37" s="82" customFormat="1" x14ac:dyDescent="0.3">
      <c r="A1362" s="100" t="str">
        <f t="shared" si="25"/>
        <v>SDGbaseTRA_UrbIRT_v7PVAXahydr</v>
      </c>
      <c r="B1362" s="101" t="s">
        <v>220</v>
      </c>
      <c r="C1362" s="102" t="s">
        <v>325</v>
      </c>
      <c r="D1362" s="84" t="s">
        <v>212</v>
      </c>
      <c r="E1362" s="82" t="s">
        <v>46</v>
      </c>
      <c r="F1362" s="82">
        <v>1.0000000000004201</v>
      </c>
      <c r="G1362" s="82">
        <v>2.5992570260888401</v>
      </c>
      <c r="H1362" s="82">
        <v>2.7128630646530598</v>
      </c>
      <c r="I1362" s="82">
        <v>2.6980076544172098</v>
      </c>
      <c r="J1362" s="82">
        <v>2.71324680581403</v>
      </c>
      <c r="K1362" s="82">
        <v>2.7364911160226502</v>
      </c>
      <c r="L1362" s="82">
        <v>2.7648362526081698</v>
      </c>
      <c r="M1362" s="82">
        <v>2.8114948778049902</v>
      </c>
      <c r="N1362" s="82">
        <v>2.8531633972229899</v>
      </c>
      <c r="O1362" s="82">
        <v>3.0672910474945998</v>
      </c>
      <c r="P1362" s="82">
        <v>3.1315072285471901</v>
      </c>
      <c r="Q1362" s="82">
        <v>3.4946495845363401</v>
      </c>
      <c r="R1362" s="82">
        <v>3.5109466343591502</v>
      </c>
      <c r="S1362" s="82">
        <v>3.53127052920463</v>
      </c>
      <c r="T1362" s="82">
        <v>3.55210345573524</v>
      </c>
      <c r="U1362" s="82">
        <v>3.5706386718263801</v>
      </c>
      <c r="V1362" s="82">
        <v>3.5823211808169702</v>
      </c>
      <c r="W1362" s="82">
        <v>3.6018799317232899</v>
      </c>
      <c r="X1362" s="82">
        <v>-0.92093221927005697</v>
      </c>
      <c r="Y1362" s="82">
        <v>-0.76475241840738095</v>
      </c>
      <c r="Z1362" s="82">
        <v>1.7954504309756401</v>
      </c>
      <c r="AA1362" s="82">
        <v>1.6827515334507901</v>
      </c>
      <c r="AB1362" s="82">
        <v>1.8052117999569599</v>
      </c>
      <c r="AC1362" s="82">
        <v>2.03180878597286</v>
      </c>
      <c r="AD1362" s="82">
        <v>2.00350223800447</v>
      </c>
      <c r="AE1362" s="82">
        <v>1.98436179509012</v>
      </c>
      <c r="AF1362" s="82">
        <v>1.96704558684318</v>
      </c>
      <c r="AG1362" s="82">
        <v>1.75966794374003</v>
      </c>
      <c r="AH1362" s="82">
        <v>1.5740347747294501</v>
      </c>
      <c r="AI1362" s="82">
        <v>1.2466452179754799</v>
      </c>
      <c r="AJ1362" s="82">
        <v>0.96288294057111601</v>
      </c>
      <c r="AK1362" s="82">
        <v>0.71510513293828304</v>
      </c>
    </row>
    <row r="1363" spans="1:37" s="82" customFormat="1" x14ac:dyDescent="0.3">
      <c r="A1363" s="100" t="str">
        <f t="shared" si="25"/>
        <v>SDGbaseTRA_UrbIRT_v7PVAXaammo</v>
      </c>
      <c r="B1363" s="101" t="s">
        <v>220</v>
      </c>
      <c r="C1363" s="102" t="s">
        <v>325</v>
      </c>
      <c r="D1363" s="84" t="s">
        <v>212</v>
      </c>
      <c r="E1363" s="82" t="s">
        <v>47</v>
      </c>
      <c r="F1363" s="82">
        <v>1.00000000000032</v>
      </c>
      <c r="G1363" s="82">
        <v>1.0325010962993799</v>
      </c>
      <c r="H1363" s="82">
        <v>1.0247307991937</v>
      </c>
      <c r="I1363" s="82">
        <v>1.02484420150678</v>
      </c>
      <c r="J1363" s="82">
        <v>1.0208037151842799</v>
      </c>
      <c r="K1363" s="82">
        <v>1.02242040333908</v>
      </c>
      <c r="L1363" s="82">
        <v>1.02651630870866</v>
      </c>
      <c r="M1363" s="82">
        <v>1.03170261850581</v>
      </c>
      <c r="N1363" s="82">
        <v>1.03395645925878</v>
      </c>
      <c r="O1363" s="82">
        <v>1.01970508357425</v>
      </c>
      <c r="P1363" s="82">
        <v>1.0194883383825499</v>
      </c>
      <c r="Q1363" s="82">
        <v>1.021724187145</v>
      </c>
      <c r="R1363" s="82">
        <v>1.0274854427784901</v>
      </c>
      <c r="S1363" s="82">
        <v>1.03187233336331</v>
      </c>
      <c r="T1363" s="82">
        <v>1.0356931869855299</v>
      </c>
      <c r="U1363" s="82">
        <v>1.0408650445438301</v>
      </c>
      <c r="V1363" s="82">
        <v>1.0468536682156699</v>
      </c>
      <c r="W1363" s="82">
        <v>1.05173755256678</v>
      </c>
      <c r="X1363" s="82">
        <v>1.0547688170979199</v>
      </c>
      <c r="Y1363" s="82">
        <v>1.0536143442660699</v>
      </c>
      <c r="Z1363" s="82">
        <v>1.0514856292369199</v>
      </c>
      <c r="AA1363" s="82">
        <v>1.04730600246231</v>
      </c>
      <c r="AB1363" s="82">
        <v>1.0277548256106199</v>
      </c>
      <c r="AC1363" s="82">
        <v>1.0148133961974</v>
      </c>
      <c r="AD1363" s="82">
        <v>1.0083726507975199</v>
      </c>
      <c r="AE1363" s="82">
        <v>1.00655162429511</v>
      </c>
      <c r="AF1363" s="82">
        <v>1.0074247704036201</v>
      </c>
      <c r="AG1363" s="82">
        <v>1.0049594858926501</v>
      </c>
      <c r="AH1363" s="82">
        <v>0.97243605763108798</v>
      </c>
      <c r="AI1363" s="82">
        <v>0.94470765796710299</v>
      </c>
      <c r="AJ1363" s="82">
        <v>0.92640238275857101</v>
      </c>
      <c r="AK1363" s="82">
        <v>0.91189666387702495</v>
      </c>
    </row>
    <row r="1364" spans="1:37" s="82" customFormat="1" x14ac:dyDescent="0.3">
      <c r="A1364" s="100" t="str">
        <f t="shared" si="25"/>
        <v>SDGbaseTRA_UrbIRT_v7PVAXabchm</v>
      </c>
      <c r="B1364" s="101" t="s">
        <v>220</v>
      </c>
      <c r="C1364" s="102" t="s">
        <v>325</v>
      </c>
      <c r="D1364" s="84" t="s">
        <v>212</v>
      </c>
      <c r="E1364" s="82" t="s">
        <v>48</v>
      </c>
      <c r="F1364" s="82">
        <v>1.0000000000006499</v>
      </c>
      <c r="G1364" s="82">
        <v>1.2654217550646301</v>
      </c>
      <c r="H1364" s="82">
        <v>1.37223396701346</v>
      </c>
      <c r="I1364" s="82">
        <v>1.3680456991198799</v>
      </c>
      <c r="J1364" s="82">
        <v>1.4084929536516499</v>
      </c>
      <c r="K1364" s="82">
        <v>1.4531155231130199</v>
      </c>
      <c r="L1364" s="82">
        <v>1.5002782992609001</v>
      </c>
      <c r="M1364" s="82">
        <v>1.5619239922214401</v>
      </c>
      <c r="N1364" s="82">
        <v>1.6178291392013899</v>
      </c>
      <c r="O1364" s="82">
        <v>1.9020945972396499</v>
      </c>
      <c r="P1364" s="82">
        <v>1.9787053500485701</v>
      </c>
      <c r="Q1364" s="82">
        <v>1.9993100984840699</v>
      </c>
      <c r="R1364" s="82">
        <v>2.0068873242135599</v>
      </c>
      <c r="S1364" s="82">
        <v>2.0167802909772501</v>
      </c>
      <c r="T1364" s="82">
        <v>2.0318879039693001</v>
      </c>
      <c r="U1364" s="82">
        <v>2.04660673414373</v>
      </c>
      <c r="V1364" s="82">
        <v>2.0491661330530002</v>
      </c>
      <c r="W1364" s="82">
        <v>2.06363798642876</v>
      </c>
      <c r="X1364" s="82">
        <v>2.0948070720096301</v>
      </c>
      <c r="Y1364" s="82">
        <v>2.0770478490510502</v>
      </c>
      <c r="Z1364" s="82">
        <v>2.04294872712833</v>
      </c>
      <c r="AA1364" s="82">
        <v>2.0034316175864699</v>
      </c>
      <c r="AB1364" s="82">
        <v>2.0881852276059898</v>
      </c>
      <c r="AC1364" s="82">
        <v>2.1481408860475502</v>
      </c>
      <c r="AD1364" s="82">
        <v>2.1556314601111302</v>
      </c>
      <c r="AE1364" s="82">
        <v>2.1560766404476102</v>
      </c>
      <c r="AF1364" s="82">
        <v>2.1596567451465201</v>
      </c>
      <c r="AG1364" s="82">
        <v>2.1123121185064799</v>
      </c>
      <c r="AH1364" s="82">
        <v>2.04972778627925</v>
      </c>
      <c r="AI1364" s="82">
        <v>1.9383668461866499</v>
      </c>
      <c r="AJ1364" s="82">
        <v>1.83377725953348</v>
      </c>
      <c r="AK1364" s="82">
        <v>1.7241995914395001</v>
      </c>
    </row>
    <row r="1365" spans="1:37" s="82" customFormat="1" x14ac:dyDescent="0.3">
      <c r="A1365" s="100" t="str">
        <f t="shared" si="25"/>
        <v>SDGbaseTRA_UrbIRT_v7PVAXaochm</v>
      </c>
      <c r="B1365" s="101" t="s">
        <v>220</v>
      </c>
      <c r="C1365" s="102" t="s">
        <v>325</v>
      </c>
      <c r="D1365" s="84" t="s">
        <v>212</v>
      </c>
      <c r="E1365" s="82" t="s">
        <v>49</v>
      </c>
      <c r="F1365" s="82">
        <v>1.0000000000001099</v>
      </c>
      <c r="G1365" s="82">
        <v>1.18753955387392</v>
      </c>
      <c r="H1365" s="82">
        <v>1.26642348801001</v>
      </c>
      <c r="I1365" s="82">
        <v>1.2499976917862201</v>
      </c>
      <c r="J1365" s="82">
        <v>1.2756313834135</v>
      </c>
      <c r="K1365" s="82">
        <v>1.3044344132033201</v>
      </c>
      <c r="L1365" s="82">
        <v>1.33445577650805</v>
      </c>
      <c r="M1365" s="82">
        <v>1.37310177103863</v>
      </c>
      <c r="N1365" s="82">
        <v>1.41017595215212</v>
      </c>
      <c r="O1365" s="82">
        <v>1.6572092820936499</v>
      </c>
      <c r="P1365" s="82">
        <v>1.7094790515762399</v>
      </c>
      <c r="Q1365" s="82">
        <v>1.71356951698084</v>
      </c>
      <c r="R1365" s="82">
        <v>1.7108189061164401</v>
      </c>
      <c r="S1365" s="82">
        <v>1.7094788006853201</v>
      </c>
      <c r="T1365" s="82">
        <v>1.7144426687172001</v>
      </c>
      <c r="U1365" s="82">
        <v>1.7199593154056301</v>
      </c>
      <c r="V1365" s="82">
        <v>1.7131870946129399</v>
      </c>
      <c r="W1365" s="82">
        <v>1.7181672115378099</v>
      </c>
      <c r="X1365" s="82">
        <v>1.7370434439639899</v>
      </c>
      <c r="Y1365" s="82">
        <v>1.72485527696318</v>
      </c>
      <c r="Z1365" s="82">
        <v>1.7034870964586</v>
      </c>
      <c r="AA1365" s="82">
        <v>1.6910122909448499</v>
      </c>
      <c r="AB1365" s="82">
        <v>1.7578727544053001</v>
      </c>
      <c r="AC1365" s="82">
        <v>1.7897564004047899</v>
      </c>
      <c r="AD1365" s="82">
        <v>1.7903854152304799</v>
      </c>
      <c r="AE1365" s="82">
        <v>1.78462719561804</v>
      </c>
      <c r="AF1365" s="82">
        <v>1.77922920867176</v>
      </c>
      <c r="AG1365" s="82">
        <v>1.7521353615376101</v>
      </c>
      <c r="AH1365" s="82">
        <v>1.72548251721961</v>
      </c>
      <c r="AI1365" s="82">
        <v>1.6599943838796201</v>
      </c>
      <c r="AJ1365" s="82">
        <v>1.5992510150693899</v>
      </c>
      <c r="AK1365" s="82">
        <v>1.5365243138786699</v>
      </c>
    </row>
    <row r="1366" spans="1:37" s="82" customFormat="1" x14ac:dyDescent="0.3">
      <c r="A1366" s="100" t="str">
        <f t="shared" si="25"/>
        <v>SDGbaseTRA_UrbIRT_v7PVAXarubb</v>
      </c>
      <c r="B1366" s="101" t="s">
        <v>220</v>
      </c>
      <c r="C1366" s="102" t="s">
        <v>325</v>
      </c>
      <c r="D1366" s="84" t="s">
        <v>212</v>
      </c>
      <c r="E1366" s="82" t="s">
        <v>50</v>
      </c>
      <c r="F1366" s="82">
        <v>1.00000000000001</v>
      </c>
      <c r="G1366" s="82">
        <v>1.01170563001087</v>
      </c>
      <c r="H1366" s="82">
        <v>1.0121638774034201</v>
      </c>
      <c r="I1366" s="82">
        <v>1.0068012572642699</v>
      </c>
      <c r="J1366" s="82">
        <v>1.0048947382872999</v>
      </c>
      <c r="K1366" s="82">
        <v>1.0079781570731601</v>
      </c>
      <c r="L1366" s="82">
        <v>1.01230991032462</v>
      </c>
      <c r="M1366" s="82">
        <v>1.0166340718167399</v>
      </c>
      <c r="N1366" s="82">
        <v>1.0197577443172701</v>
      </c>
      <c r="O1366" s="82">
        <v>1.0293359337871499</v>
      </c>
      <c r="P1366" s="82">
        <v>1.0301788715751801</v>
      </c>
      <c r="Q1366" s="82">
        <v>1.02854422717424</v>
      </c>
      <c r="R1366" s="82">
        <v>1.0293556961392301</v>
      </c>
      <c r="S1366" s="82">
        <v>1.0305590999053</v>
      </c>
      <c r="T1366" s="82">
        <v>1.0320822414594399</v>
      </c>
      <c r="U1366" s="82">
        <v>1.0350458732765799</v>
      </c>
      <c r="V1366" s="82">
        <v>1.0392199434401601</v>
      </c>
      <c r="W1366" s="82">
        <v>1.0417035273764499</v>
      </c>
      <c r="X1366" s="82">
        <v>1.04243177017896</v>
      </c>
      <c r="Y1366" s="82">
        <v>1.03961385435298</v>
      </c>
      <c r="Z1366" s="82">
        <v>1.0364466333267801</v>
      </c>
      <c r="AA1366" s="82">
        <v>1.0327304025319</v>
      </c>
      <c r="AB1366" s="82">
        <v>1.03776968385482</v>
      </c>
      <c r="AC1366" s="82">
        <v>1.0422652358354101</v>
      </c>
      <c r="AD1366" s="82">
        <v>1.04348579873707</v>
      </c>
      <c r="AE1366" s="82">
        <v>1.04526208530041</v>
      </c>
      <c r="AF1366" s="82">
        <v>1.0470997064502601</v>
      </c>
      <c r="AG1366" s="82">
        <v>1.0450465238214399</v>
      </c>
      <c r="AH1366" s="82">
        <v>1.0306052691132399</v>
      </c>
      <c r="AI1366" s="82">
        <v>1.0163704859004901</v>
      </c>
      <c r="AJ1366" s="82">
        <v>1.0072394459963701</v>
      </c>
      <c r="AK1366" s="82">
        <v>0.999206082252312</v>
      </c>
    </row>
    <row r="1367" spans="1:37" s="82" customFormat="1" x14ac:dyDescent="0.3">
      <c r="A1367" s="100" t="str">
        <f t="shared" si="25"/>
        <v>SDGbaseTRA_UrbIRT_v7PVAXaplas</v>
      </c>
      <c r="B1367" s="101" t="s">
        <v>220</v>
      </c>
      <c r="C1367" s="102" t="s">
        <v>325</v>
      </c>
      <c r="D1367" s="84" t="s">
        <v>212</v>
      </c>
      <c r="E1367" s="82" t="s">
        <v>51</v>
      </c>
      <c r="F1367" s="82">
        <v>1.00000000000004</v>
      </c>
      <c r="G1367" s="82">
        <v>1.0560374102129799</v>
      </c>
      <c r="H1367" s="82">
        <v>1.0559944814531701</v>
      </c>
      <c r="I1367" s="82">
        <v>1.0539117742586801</v>
      </c>
      <c r="J1367" s="82">
        <v>1.0496267165053601</v>
      </c>
      <c r="K1367" s="82">
        <v>1.0519265040087</v>
      </c>
      <c r="L1367" s="82">
        <v>1.05739544413271</v>
      </c>
      <c r="M1367" s="82">
        <v>1.0633045437970099</v>
      </c>
      <c r="N1367" s="82">
        <v>1.0671902445736401</v>
      </c>
      <c r="O1367" s="82">
        <v>1.0629783730509299</v>
      </c>
      <c r="P1367" s="82">
        <v>1.06449482329532</v>
      </c>
      <c r="Q1367" s="82">
        <v>1.0652019771713801</v>
      </c>
      <c r="R1367" s="82">
        <v>1.0691727262180599</v>
      </c>
      <c r="S1367" s="82">
        <v>1.0718715651031701</v>
      </c>
      <c r="T1367" s="82">
        <v>1.07440188890449</v>
      </c>
      <c r="U1367" s="82">
        <v>1.0790003727822099</v>
      </c>
      <c r="V1367" s="82">
        <v>1.0834396392549099</v>
      </c>
      <c r="W1367" s="82">
        <v>1.08673992065292</v>
      </c>
      <c r="X1367" s="82">
        <v>1.0887726935617399</v>
      </c>
      <c r="Y1367" s="82">
        <v>1.0870167226414</v>
      </c>
      <c r="Z1367" s="82">
        <v>1.08491240953282</v>
      </c>
      <c r="AA1367" s="82">
        <v>1.0828758383794701</v>
      </c>
      <c r="AB1367" s="82">
        <v>1.07785687094589</v>
      </c>
      <c r="AC1367" s="82">
        <v>1.0744533648869601</v>
      </c>
      <c r="AD1367" s="82">
        <v>1.07309530564619</v>
      </c>
      <c r="AE1367" s="82">
        <v>1.0736960750326801</v>
      </c>
      <c r="AF1367" s="82">
        <v>1.0752513322039901</v>
      </c>
      <c r="AG1367" s="82">
        <v>1.0729762820739499</v>
      </c>
      <c r="AH1367" s="82">
        <v>1.04224019196388</v>
      </c>
      <c r="AI1367" s="82">
        <v>1.01639311939752</v>
      </c>
      <c r="AJ1367" s="82">
        <v>0.99894360047088304</v>
      </c>
      <c r="AK1367" s="82">
        <v>0.98430315624958697</v>
      </c>
    </row>
    <row r="1368" spans="1:37" s="82" customFormat="1" x14ac:dyDescent="0.3">
      <c r="A1368" s="100" t="str">
        <f t="shared" si="25"/>
        <v>SDGbaseTRA_UrbIRT_v7PVAXanmet</v>
      </c>
      <c r="B1368" s="101" t="s">
        <v>220</v>
      </c>
      <c r="C1368" s="102" t="s">
        <v>325</v>
      </c>
      <c r="D1368" s="84" t="s">
        <v>212</v>
      </c>
      <c r="E1368" s="82" t="s">
        <v>52</v>
      </c>
      <c r="F1368" s="82">
        <v>1</v>
      </c>
      <c r="G1368" s="82">
        <v>1.0799828485924601</v>
      </c>
      <c r="H1368" s="82">
        <v>1.07038761691861</v>
      </c>
      <c r="I1368" s="82">
        <v>1.06377000837295</v>
      </c>
      <c r="J1368" s="82">
        <v>1.0568983792229001</v>
      </c>
      <c r="K1368" s="82">
        <v>1.05701050643414</v>
      </c>
      <c r="L1368" s="82">
        <v>1.05975194829887</v>
      </c>
      <c r="M1368" s="82">
        <v>1.06415190585995</v>
      </c>
      <c r="N1368" s="82">
        <v>1.0667674749731599</v>
      </c>
      <c r="O1368" s="82">
        <v>1.0694195259122301</v>
      </c>
      <c r="P1368" s="82">
        <v>1.07047411935342</v>
      </c>
      <c r="Q1368" s="82">
        <v>1.0698430337352001</v>
      </c>
      <c r="R1368" s="82">
        <v>1.07082026814709</v>
      </c>
      <c r="S1368" s="82">
        <v>1.07413130501095</v>
      </c>
      <c r="T1368" s="82">
        <v>1.0771526390183399</v>
      </c>
      <c r="U1368" s="82">
        <v>1.0815296811807</v>
      </c>
      <c r="V1368" s="82">
        <v>1.0874392750830399</v>
      </c>
      <c r="W1368" s="82">
        <v>1.09132581509674</v>
      </c>
      <c r="X1368" s="82">
        <v>1.0923183037502899</v>
      </c>
      <c r="Y1368" s="82">
        <v>1.09131478761307</v>
      </c>
      <c r="Z1368" s="82">
        <v>1.0902946397537601</v>
      </c>
      <c r="AA1368" s="82">
        <v>1.0888386239218999</v>
      </c>
      <c r="AB1368" s="82">
        <v>1.08436652070964</v>
      </c>
      <c r="AC1368" s="82">
        <v>1.0823487172426101</v>
      </c>
      <c r="AD1368" s="82">
        <v>1.0828674131609499</v>
      </c>
      <c r="AE1368" s="82">
        <v>1.0851732147586901</v>
      </c>
      <c r="AF1368" s="82">
        <v>1.08802848120896</v>
      </c>
      <c r="AG1368" s="82">
        <v>1.0856515160162801</v>
      </c>
      <c r="AH1368" s="82">
        <v>1.06419715141386</v>
      </c>
      <c r="AI1368" s="82">
        <v>1.0452627206105101</v>
      </c>
      <c r="AJ1368" s="82">
        <v>1.03385977784453</v>
      </c>
      <c r="AK1368" s="82">
        <v>1.02419623731197</v>
      </c>
    </row>
    <row r="1369" spans="1:37" s="82" customFormat="1" x14ac:dyDescent="0.3">
      <c r="A1369" s="100" t="str">
        <f t="shared" si="25"/>
        <v>SDGbaseTRA_UrbIRT_v7PVAXairon</v>
      </c>
      <c r="B1369" s="101" t="s">
        <v>220</v>
      </c>
      <c r="C1369" s="102" t="s">
        <v>325</v>
      </c>
      <c r="D1369" s="84" t="s">
        <v>212</v>
      </c>
      <c r="E1369" s="82" t="s">
        <v>53</v>
      </c>
      <c r="F1369" s="82">
        <v>1.00000000000005</v>
      </c>
      <c r="G1369" s="82">
        <v>1.2022869916024801</v>
      </c>
      <c r="H1369" s="82">
        <v>1.17498537786594</v>
      </c>
      <c r="I1369" s="82">
        <v>1.1566985915953201</v>
      </c>
      <c r="J1369" s="82">
        <v>1.14332470764719</v>
      </c>
      <c r="K1369" s="82">
        <v>1.14025413023168</v>
      </c>
      <c r="L1369" s="82">
        <v>1.1423839678097101</v>
      </c>
      <c r="M1369" s="82">
        <v>1.1483735977943701</v>
      </c>
      <c r="N1369" s="82">
        <v>1.15135349348924</v>
      </c>
      <c r="O1369" s="82">
        <v>1.1531524871238299</v>
      </c>
      <c r="P1369" s="82">
        <v>1.1536847352697801</v>
      </c>
      <c r="Q1369" s="82">
        <v>1.1518630079619401</v>
      </c>
      <c r="R1369" s="82">
        <v>1.15250217826029</v>
      </c>
      <c r="S1369" s="82">
        <v>1.1541811343012001</v>
      </c>
      <c r="T1369" s="82">
        <v>1.15613891638672</v>
      </c>
      <c r="U1369" s="82">
        <v>1.1606371083037801</v>
      </c>
      <c r="V1369" s="82">
        <v>1.1685203915520701</v>
      </c>
      <c r="W1369" s="82">
        <v>1.17284861141069</v>
      </c>
      <c r="X1369" s="82">
        <v>1.1731569477483501</v>
      </c>
      <c r="Y1369" s="82">
        <v>1.17243050214651</v>
      </c>
      <c r="Z1369" s="82">
        <v>1.17036020504295</v>
      </c>
      <c r="AA1369" s="82">
        <v>1.16946996614264</v>
      </c>
      <c r="AB1369" s="82">
        <v>1.15420694264659</v>
      </c>
      <c r="AC1369" s="82">
        <v>1.14968002713263</v>
      </c>
      <c r="AD1369" s="82">
        <v>1.1517233030876901</v>
      </c>
      <c r="AE1369" s="82">
        <v>1.15668840559937</v>
      </c>
      <c r="AF1369" s="82">
        <v>1.1618873561476799</v>
      </c>
      <c r="AG1369" s="82">
        <v>1.1611898018262701</v>
      </c>
      <c r="AH1369" s="82">
        <v>1.12621537177564</v>
      </c>
      <c r="AI1369" s="82">
        <v>1.1008873309704901</v>
      </c>
      <c r="AJ1369" s="82">
        <v>1.0862611757838001</v>
      </c>
      <c r="AK1369" s="82">
        <v>1.07505264357344</v>
      </c>
    </row>
    <row r="1370" spans="1:37" s="82" customFormat="1" x14ac:dyDescent="0.3">
      <c r="A1370" s="100" t="str">
        <f t="shared" si="25"/>
        <v>SDGbaseTRA_UrbIRT_v7PVAXanfrm</v>
      </c>
      <c r="B1370" s="101" t="s">
        <v>220</v>
      </c>
      <c r="C1370" s="102" t="s">
        <v>325</v>
      </c>
      <c r="D1370" s="84" t="s">
        <v>212</v>
      </c>
      <c r="E1370" s="82" t="s">
        <v>54</v>
      </c>
      <c r="F1370" s="82">
        <v>0.99999999999998002</v>
      </c>
      <c r="G1370" s="82">
        <v>1.1652294357325299</v>
      </c>
      <c r="H1370" s="82">
        <v>1.1074943061948099</v>
      </c>
      <c r="I1370" s="82">
        <v>1.0582064466771599</v>
      </c>
      <c r="J1370" s="82">
        <v>1.04398791486861</v>
      </c>
      <c r="K1370" s="82">
        <v>1.0514856268918</v>
      </c>
      <c r="L1370" s="82">
        <v>1.0750236827342501</v>
      </c>
      <c r="M1370" s="82">
        <v>1.13022207681245</v>
      </c>
      <c r="N1370" s="82">
        <v>1.1593257123546901</v>
      </c>
      <c r="O1370" s="82">
        <v>1.25185898809711</v>
      </c>
      <c r="P1370" s="82">
        <v>1.2503493333042399</v>
      </c>
      <c r="Q1370" s="82">
        <v>1.2207063860304801</v>
      </c>
      <c r="R1370" s="82">
        <v>1.1917907875520199</v>
      </c>
      <c r="S1370" s="82">
        <v>1.1783870198470301</v>
      </c>
      <c r="T1370" s="82">
        <v>1.17068476236923</v>
      </c>
      <c r="U1370" s="82">
        <v>1.1727498597258801</v>
      </c>
      <c r="V1370" s="82">
        <v>1.2073355718518699</v>
      </c>
      <c r="W1370" s="82">
        <v>1.21845901953806</v>
      </c>
      <c r="X1370" s="82">
        <v>1.19393122777643</v>
      </c>
      <c r="Y1370" s="82">
        <v>1.18966340869243</v>
      </c>
      <c r="Z1370" s="82">
        <v>1.1760730014340699</v>
      </c>
      <c r="AA1370" s="82">
        <v>1.1733137503605999</v>
      </c>
      <c r="AB1370" s="82">
        <v>1.05142312602058</v>
      </c>
      <c r="AC1370" s="82">
        <v>1.0258548087711801</v>
      </c>
      <c r="AD1370" s="82">
        <v>1.0464842307472</v>
      </c>
      <c r="AE1370" s="82">
        <v>1.07760813267638</v>
      </c>
      <c r="AF1370" s="82">
        <v>1.1072539311931799</v>
      </c>
      <c r="AG1370" s="82">
        <v>1.1155058985676201</v>
      </c>
      <c r="AH1370" s="82">
        <v>1.00402630619653</v>
      </c>
      <c r="AI1370" s="82">
        <v>0.93843823836989604</v>
      </c>
      <c r="AJ1370" s="82">
        <v>0.91543002466740497</v>
      </c>
      <c r="AK1370" s="82">
        <v>0.90270215319453795</v>
      </c>
    </row>
    <row r="1371" spans="1:37" s="82" customFormat="1" x14ac:dyDescent="0.3">
      <c r="A1371" s="100" t="str">
        <f t="shared" si="25"/>
        <v>SDGbaseTRA_UrbIRT_v7PVAXametp</v>
      </c>
      <c r="B1371" s="101" t="s">
        <v>220</v>
      </c>
      <c r="C1371" s="102" t="s">
        <v>325</v>
      </c>
      <c r="D1371" s="84" t="s">
        <v>212</v>
      </c>
      <c r="E1371" s="82" t="s">
        <v>55</v>
      </c>
      <c r="F1371" s="82">
        <v>1.00000000000003</v>
      </c>
      <c r="G1371" s="82">
        <v>1.1935480277491499</v>
      </c>
      <c r="H1371" s="82">
        <v>1.1877878160289399</v>
      </c>
      <c r="I1371" s="82">
        <v>1.1820130183379001</v>
      </c>
      <c r="J1371" s="82">
        <v>1.17568266306096</v>
      </c>
      <c r="K1371" s="82">
        <v>1.1775351928477999</v>
      </c>
      <c r="L1371" s="82">
        <v>1.18348424704949</v>
      </c>
      <c r="M1371" s="82">
        <v>1.1902911199673201</v>
      </c>
      <c r="N1371" s="82">
        <v>1.1948449350574399</v>
      </c>
      <c r="O1371" s="82">
        <v>1.1920560349014599</v>
      </c>
      <c r="P1371" s="82">
        <v>1.19353731724101</v>
      </c>
      <c r="Q1371" s="82">
        <v>1.19373691399341</v>
      </c>
      <c r="R1371" s="82">
        <v>1.1973209941646701</v>
      </c>
      <c r="S1371" s="82">
        <v>1.1999825936747299</v>
      </c>
      <c r="T1371" s="82">
        <v>1.2025408601735501</v>
      </c>
      <c r="U1371" s="82">
        <v>1.20760061332875</v>
      </c>
      <c r="V1371" s="82">
        <v>1.21296657297931</v>
      </c>
      <c r="W1371" s="82">
        <v>1.21629964041685</v>
      </c>
      <c r="X1371" s="82">
        <v>1.2173226120021601</v>
      </c>
      <c r="Y1371" s="82">
        <v>1.2155849397671501</v>
      </c>
      <c r="Z1371" s="82">
        <v>1.2136124839525699</v>
      </c>
      <c r="AA1371" s="82">
        <v>1.2117487885076801</v>
      </c>
      <c r="AB1371" s="82">
        <v>1.20647457345245</v>
      </c>
      <c r="AC1371" s="82">
        <v>1.2029911394778801</v>
      </c>
      <c r="AD1371" s="82">
        <v>1.2018535524590901</v>
      </c>
      <c r="AE1371" s="82">
        <v>1.2028034954376201</v>
      </c>
      <c r="AF1371" s="82">
        <v>1.2045642185388901</v>
      </c>
      <c r="AG1371" s="82">
        <v>1.20192744251853</v>
      </c>
      <c r="AH1371" s="82">
        <v>1.1672530570678501</v>
      </c>
      <c r="AI1371" s="82">
        <v>1.13839905429966</v>
      </c>
      <c r="AJ1371" s="82">
        <v>1.11959325717028</v>
      </c>
      <c r="AK1371" s="82">
        <v>1.10388427972849</v>
      </c>
    </row>
    <row r="1372" spans="1:37" s="82" customFormat="1" x14ac:dyDescent="0.3">
      <c r="A1372" s="100" t="str">
        <f t="shared" si="25"/>
        <v>SDGbaseTRA_UrbIRT_v7PVAXamach</v>
      </c>
      <c r="B1372" s="101" t="s">
        <v>220</v>
      </c>
      <c r="C1372" s="102" t="s">
        <v>325</v>
      </c>
      <c r="D1372" s="84" t="s">
        <v>212</v>
      </c>
      <c r="E1372" s="82" t="s">
        <v>56</v>
      </c>
      <c r="F1372" s="82">
        <v>1.00000000000004</v>
      </c>
      <c r="G1372" s="82">
        <v>1.17651031877711</v>
      </c>
      <c r="H1372" s="82">
        <v>1.1653120012979701</v>
      </c>
      <c r="I1372" s="82">
        <v>1.15504703641317</v>
      </c>
      <c r="J1372" s="82">
        <v>1.14528957682499</v>
      </c>
      <c r="K1372" s="82">
        <v>1.1445216591779299</v>
      </c>
      <c r="L1372" s="82">
        <v>1.1484566594149599</v>
      </c>
      <c r="M1372" s="82">
        <v>1.15557661767635</v>
      </c>
      <c r="N1372" s="82">
        <v>1.1590930376170101</v>
      </c>
      <c r="O1372" s="82">
        <v>1.16195572900422</v>
      </c>
      <c r="P1372" s="82">
        <v>1.1621068315882399</v>
      </c>
      <c r="Q1372" s="82">
        <v>1.1601925015141601</v>
      </c>
      <c r="R1372" s="82">
        <v>1.16027309305872</v>
      </c>
      <c r="S1372" s="82">
        <v>1.16264166892065</v>
      </c>
      <c r="T1372" s="82">
        <v>1.1651955734630699</v>
      </c>
      <c r="U1372" s="82">
        <v>1.1699292271391</v>
      </c>
      <c r="V1372" s="82">
        <v>1.1770570254633499</v>
      </c>
      <c r="W1372" s="82">
        <v>1.1803769822789401</v>
      </c>
      <c r="X1372" s="82">
        <v>1.1793896276793701</v>
      </c>
      <c r="Y1372" s="82">
        <v>1.17891098195289</v>
      </c>
      <c r="Z1372" s="82">
        <v>1.1775459901739</v>
      </c>
      <c r="AA1372" s="82">
        <v>1.17665173191759</v>
      </c>
      <c r="AB1372" s="82">
        <v>1.1663425794593201</v>
      </c>
      <c r="AC1372" s="82">
        <v>1.16280326989822</v>
      </c>
      <c r="AD1372" s="82">
        <v>1.16506127344175</v>
      </c>
      <c r="AE1372" s="82">
        <v>1.16978229739229</v>
      </c>
      <c r="AF1372" s="82">
        <v>1.1746103885750001</v>
      </c>
      <c r="AG1372" s="82">
        <v>1.1731374998892099</v>
      </c>
      <c r="AH1372" s="82">
        <v>1.1381660632355499</v>
      </c>
      <c r="AI1372" s="82">
        <v>1.10978398196355</v>
      </c>
      <c r="AJ1372" s="82">
        <v>1.09340711512802</v>
      </c>
      <c r="AK1372" s="82">
        <v>1.0804236713543001</v>
      </c>
    </row>
    <row r="1373" spans="1:37" s="82" customFormat="1" x14ac:dyDescent="0.3">
      <c r="A1373" s="100" t="str">
        <f t="shared" si="25"/>
        <v>SDGbaseTRA_UrbIRT_v7PVAXafcel</v>
      </c>
      <c r="B1373" s="101" t="s">
        <v>220</v>
      </c>
      <c r="C1373" s="102" t="s">
        <v>325</v>
      </c>
      <c r="D1373" s="84" t="s">
        <v>212</v>
      </c>
      <c r="E1373" s="82" t="s">
        <v>57</v>
      </c>
      <c r="F1373" s="82">
        <v>0.99999999999979095</v>
      </c>
      <c r="G1373" s="82">
        <v>1.00237249385205</v>
      </c>
      <c r="H1373" s="82">
        <v>1.0083443873559801</v>
      </c>
      <c r="I1373" s="82">
        <v>0.96564315211079599</v>
      </c>
      <c r="J1373" s="82">
        <v>0.95431548099721697</v>
      </c>
      <c r="K1373" s="82">
        <v>0.95342049289603303</v>
      </c>
      <c r="L1373" s="82">
        <v>0.96606710903270099</v>
      </c>
      <c r="M1373" s="82">
        <v>1.0073897619482901</v>
      </c>
      <c r="N1373" s="82">
        <v>1.03791948047918</v>
      </c>
      <c r="O1373" s="82">
        <v>1.18310072215035</v>
      </c>
      <c r="P1373" s="82">
        <v>1.2202434434057201</v>
      </c>
      <c r="Q1373" s="82">
        <v>1.2262580349287999</v>
      </c>
      <c r="R1373" s="82">
        <v>1.22251624732303</v>
      </c>
      <c r="S1373" s="82">
        <v>1.2226654019291801</v>
      </c>
      <c r="T1373" s="82">
        <v>1.2253061232497799</v>
      </c>
      <c r="U1373" s="82">
        <v>1.23045861404613</v>
      </c>
      <c r="V1373" s="82">
        <v>1.2546996052985799</v>
      </c>
      <c r="W1373" s="82">
        <v>1.2653065310782901</v>
      </c>
      <c r="X1373" s="82">
        <v>1.2446350808692901</v>
      </c>
      <c r="Y1373" s="82">
        <v>1.24081528864345</v>
      </c>
      <c r="Z1373" s="82">
        <v>1.2304695854974801</v>
      </c>
      <c r="AA1373" s="82">
        <v>1.22834040559248</v>
      </c>
      <c r="AB1373" s="82">
        <v>1.1921698867809201</v>
      </c>
      <c r="AC1373" s="82">
        <v>1.17106779701061</v>
      </c>
      <c r="AD1373" s="82">
        <v>1.1674017757905499</v>
      </c>
      <c r="AE1373" s="82">
        <v>1.16905850198775</v>
      </c>
      <c r="AF1373" s="82">
        <v>1.1726302114306699</v>
      </c>
      <c r="AG1373" s="82">
        <v>1.1664991919776999</v>
      </c>
      <c r="AH1373" s="82">
        <v>1.0896274398905901</v>
      </c>
      <c r="AI1373" s="82">
        <v>0.99659918709559503</v>
      </c>
      <c r="AJ1373" s="82">
        <v>0.94512476902337905</v>
      </c>
      <c r="AK1373" s="82">
        <v>0.90058749245941805</v>
      </c>
    </row>
    <row r="1374" spans="1:37" s="82" customFormat="1" x14ac:dyDescent="0.3">
      <c r="A1374" s="100" t="str">
        <f t="shared" si="25"/>
        <v>SDGbaseTRA_UrbIRT_v7PVAXaelct</v>
      </c>
      <c r="B1374" s="101" t="s">
        <v>220</v>
      </c>
      <c r="C1374" s="102" t="s">
        <v>325</v>
      </c>
      <c r="D1374" s="84" t="s">
        <v>212</v>
      </c>
      <c r="E1374" s="82" t="s">
        <v>58</v>
      </c>
      <c r="F1374" s="82">
        <v>0.999999999999857</v>
      </c>
      <c r="G1374" s="82">
        <v>1.00439195131436</v>
      </c>
      <c r="H1374" s="82">
        <v>1.01105259705243</v>
      </c>
      <c r="I1374" s="82">
        <v>0.97192408184676204</v>
      </c>
      <c r="J1374" s="82">
        <v>0.96179359844562295</v>
      </c>
      <c r="K1374" s="82">
        <v>0.96127439554717897</v>
      </c>
      <c r="L1374" s="82">
        <v>0.97314033956281498</v>
      </c>
      <c r="M1374" s="82">
        <v>1.01131224491537</v>
      </c>
      <c r="N1374" s="82">
        <v>1.0395977874054501</v>
      </c>
      <c r="O1374" s="82">
        <v>1.1748575517873301</v>
      </c>
      <c r="P1374" s="82">
        <v>1.2094889679498</v>
      </c>
      <c r="Q1374" s="82">
        <v>1.21518540014833</v>
      </c>
      <c r="R1374" s="82">
        <v>1.2118218019518501</v>
      </c>
      <c r="S1374" s="82">
        <v>1.2120613212506099</v>
      </c>
      <c r="T1374" s="82">
        <v>1.2146460201050699</v>
      </c>
      <c r="U1374" s="82">
        <v>1.21952525573032</v>
      </c>
      <c r="V1374" s="82">
        <v>1.2415758528857499</v>
      </c>
      <c r="W1374" s="82">
        <v>1.25136207936417</v>
      </c>
      <c r="X1374" s="82">
        <v>1.2328698395689399</v>
      </c>
      <c r="Y1374" s="82">
        <v>1.2293638106722999</v>
      </c>
      <c r="Z1374" s="82">
        <v>1.21978333748773</v>
      </c>
      <c r="AA1374" s="82">
        <v>1.2179393171164501</v>
      </c>
      <c r="AB1374" s="82">
        <v>1.18576678996941</v>
      </c>
      <c r="AC1374" s="82">
        <v>1.16690214546293</v>
      </c>
      <c r="AD1374" s="82">
        <v>1.16360740562709</v>
      </c>
      <c r="AE1374" s="82">
        <v>1.16509663849287</v>
      </c>
      <c r="AF1374" s="82">
        <v>1.1683062006932801</v>
      </c>
      <c r="AG1374" s="82">
        <v>1.1626176312680701</v>
      </c>
      <c r="AH1374" s="82">
        <v>1.0924032571858699</v>
      </c>
      <c r="AI1374" s="82">
        <v>1.00692543895217</v>
      </c>
      <c r="AJ1374" s="82">
        <v>0.95946009450301695</v>
      </c>
      <c r="AK1374" s="82">
        <v>0.91833425143403002</v>
      </c>
    </row>
    <row r="1375" spans="1:37" s="82" customFormat="1" x14ac:dyDescent="0.3">
      <c r="A1375" s="100" t="str">
        <f t="shared" si="25"/>
        <v>SDGbaseTRA_UrbIRT_v7PVAXaemch</v>
      </c>
      <c r="B1375" s="101" t="s">
        <v>220</v>
      </c>
      <c r="C1375" s="102" t="s">
        <v>325</v>
      </c>
      <c r="D1375" s="84" t="s">
        <v>212</v>
      </c>
      <c r="E1375" s="82" t="s">
        <v>59</v>
      </c>
      <c r="F1375" s="82">
        <v>1.00000000000003</v>
      </c>
      <c r="G1375" s="82">
        <v>1.1864482643363601</v>
      </c>
      <c r="H1375" s="82">
        <v>1.1903920537935599</v>
      </c>
      <c r="I1375" s="82">
        <v>1.1895507313059399</v>
      </c>
      <c r="J1375" s="82">
        <v>1.1850768607439199</v>
      </c>
      <c r="K1375" s="82">
        <v>1.1881980167084301</v>
      </c>
      <c r="L1375" s="82">
        <v>1.19518767601666</v>
      </c>
      <c r="M1375" s="82">
        <v>1.2027814149384199</v>
      </c>
      <c r="N1375" s="82">
        <v>1.20780504110817</v>
      </c>
      <c r="O1375" s="82">
        <v>1.20260120624196</v>
      </c>
      <c r="P1375" s="82">
        <v>1.204728443387</v>
      </c>
      <c r="Q1375" s="82">
        <v>1.20582822795154</v>
      </c>
      <c r="R1375" s="82">
        <v>1.2104887691024599</v>
      </c>
      <c r="S1375" s="82">
        <v>1.21354308634227</v>
      </c>
      <c r="T1375" s="82">
        <v>1.2163915603726101</v>
      </c>
      <c r="U1375" s="82">
        <v>1.2218187391884501</v>
      </c>
      <c r="V1375" s="82">
        <v>1.2270553492587</v>
      </c>
      <c r="W1375" s="82">
        <v>1.2308578337857501</v>
      </c>
      <c r="X1375" s="82">
        <v>1.2329700549059399</v>
      </c>
      <c r="Y1375" s="82">
        <v>1.2308125726303301</v>
      </c>
      <c r="Z1375" s="82">
        <v>1.2283258136720301</v>
      </c>
      <c r="AA1375" s="82">
        <v>1.2258785755372399</v>
      </c>
      <c r="AB1375" s="82">
        <v>1.2197254087604199</v>
      </c>
      <c r="AC1375" s="82">
        <v>1.2157841832732701</v>
      </c>
      <c r="AD1375" s="82">
        <v>1.2144958581807701</v>
      </c>
      <c r="AE1375" s="82">
        <v>1.2154295559972701</v>
      </c>
      <c r="AF1375" s="82">
        <v>1.2173797715885699</v>
      </c>
      <c r="AG1375" s="82">
        <v>1.2149903467966501</v>
      </c>
      <c r="AH1375" s="82">
        <v>1.17734985756426</v>
      </c>
      <c r="AI1375" s="82">
        <v>1.1452467367994501</v>
      </c>
      <c r="AJ1375" s="82">
        <v>1.12347962394894</v>
      </c>
      <c r="AK1375" s="82">
        <v>1.10503612903429</v>
      </c>
    </row>
    <row r="1376" spans="1:37" s="82" customFormat="1" x14ac:dyDescent="0.3">
      <c r="A1376" s="100" t="str">
        <f t="shared" si="25"/>
        <v>SDGbaseTRA_UrbIRT_v7PVAXasequ</v>
      </c>
      <c r="B1376" s="101" t="s">
        <v>220</v>
      </c>
      <c r="C1376" s="102" t="s">
        <v>325</v>
      </c>
      <c r="D1376" s="84" t="s">
        <v>212</v>
      </c>
      <c r="E1376" s="82" t="s">
        <v>60</v>
      </c>
      <c r="F1376" s="82">
        <v>1</v>
      </c>
      <c r="G1376" s="82">
        <v>1.19867470949897</v>
      </c>
      <c r="H1376" s="82">
        <v>1.17092902761655</v>
      </c>
      <c r="I1376" s="82">
        <v>1.1465238666978601</v>
      </c>
      <c r="J1376" s="82">
        <v>1.1304313330753799</v>
      </c>
      <c r="K1376" s="82">
        <v>1.12627504850464</v>
      </c>
      <c r="L1376" s="82">
        <v>1.1288390924557099</v>
      </c>
      <c r="M1376" s="82">
        <v>1.1403962240954799</v>
      </c>
      <c r="N1376" s="82">
        <v>1.14469050768613</v>
      </c>
      <c r="O1376" s="82">
        <v>1.15499028800976</v>
      </c>
      <c r="P1376" s="82">
        <v>1.15332477202467</v>
      </c>
      <c r="Q1376" s="82">
        <v>1.1490011500438599</v>
      </c>
      <c r="R1376" s="82">
        <v>1.1459176684750101</v>
      </c>
      <c r="S1376" s="82">
        <v>1.14604451337409</v>
      </c>
      <c r="T1376" s="82">
        <v>1.1477085923783401</v>
      </c>
      <c r="U1376" s="82">
        <v>1.1514871448434101</v>
      </c>
      <c r="V1376" s="82">
        <v>1.1564478082782299</v>
      </c>
      <c r="W1376" s="82">
        <v>1.1602161738699399</v>
      </c>
      <c r="X1376" s="82">
        <v>1.1630742946900801</v>
      </c>
      <c r="Y1376" s="82">
        <v>1.16280559994104</v>
      </c>
      <c r="Z1376" s="82">
        <v>1.1610339097884499</v>
      </c>
      <c r="AA1376" s="82">
        <v>1.1606088589343</v>
      </c>
      <c r="AB1376" s="82">
        <v>1.13491224447294</v>
      </c>
      <c r="AC1376" s="82">
        <v>1.1267887993158801</v>
      </c>
      <c r="AD1376" s="82">
        <v>1.1324908816652</v>
      </c>
      <c r="AE1376" s="82">
        <v>1.14145953290289</v>
      </c>
      <c r="AF1376" s="82">
        <v>1.1499779036472699</v>
      </c>
      <c r="AG1376" s="82">
        <v>1.15086889028185</v>
      </c>
      <c r="AH1376" s="82">
        <v>1.1041334030957</v>
      </c>
      <c r="AI1376" s="82">
        <v>1.0662040763460601</v>
      </c>
      <c r="AJ1376" s="82">
        <v>1.04843870369647</v>
      </c>
      <c r="AK1376" s="82">
        <v>1.03590179093401</v>
      </c>
    </row>
    <row r="1377" spans="1:37" s="82" customFormat="1" x14ac:dyDescent="0.3">
      <c r="A1377" s="100" t="str">
        <f t="shared" si="25"/>
        <v>SDGbaseTRA_UrbIRT_v7PVAXavehi</v>
      </c>
      <c r="B1377" s="101" t="s">
        <v>220</v>
      </c>
      <c r="C1377" s="102" t="s">
        <v>325</v>
      </c>
      <c r="D1377" s="84" t="s">
        <v>212</v>
      </c>
      <c r="E1377" s="82" t="s">
        <v>61</v>
      </c>
      <c r="F1377" s="82">
        <v>1.00000000000003</v>
      </c>
      <c r="G1377" s="82">
        <v>1.1848900940187499</v>
      </c>
      <c r="H1377" s="82">
        <v>1.1781665924884399</v>
      </c>
      <c r="I1377" s="82">
        <v>1.1688635151859099</v>
      </c>
      <c r="J1377" s="82">
        <v>1.1606359144782199</v>
      </c>
      <c r="K1377" s="82">
        <v>1.16143323967359</v>
      </c>
      <c r="L1377" s="82">
        <v>1.1665563235746399</v>
      </c>
      <c r="M1377" s="82">
        <v>1.1745352193554599</v>
      </c>
      <c r="N1377" s="82">
        <v>1.1791635125461499</v>
      </c>
      <c r="O1377" s="82">
        <v>1.1768083437636401</v>
      </c>
      <c r="P1377" s="82">
        <v>1.17860058956202</v>
      </c>
      <c r="Q1377" s="82">
        <v>1.1792855158531199</v>
      </c>
      <c r="R1377" s="82">
        <v>1.18279468361115</v>
      </c>
      <c r="S1377" s="82">
        <v>1.18564970585572</v>
      </c>
      <c r="T1377" s="82">
        <v>1.18852596723801</v>
      </c>
      <c r="U1377" s="82">
        <v>1.1937629203301301</v>
      </c>
      <c r="V1377" s="82">
        <v>1.2002506537873801</v>
      </c>
      <c r="W1377" s="82">
        <v>1.2041771860175301</v>
      </c>
      <c r="X1377" s="82">
        <v>1.2048660817200501</v>
      </c>
      <c r="Y1377" s="82">
        <v>1.19775184370395</v>
      </c>
      <c r="Z1377" s="82">
        <v>1.19172701217957</v>
      </c>
      <c r="AA1377" s="82">
        <v>1.18671253810907</v>
      </c>
      <c r="AB1377" s="82">
        <v>1.17756070312218</v>
      </c>
      <c r="AC1377" s="82">
        <v>1.1742696798616299</v>
      </c>
      <c r="AD1377" s="82">
        <v>1.17650044883959</v>
      </c>
      <c r="AE1377" s="82">
        <v>1.1809377710273801</v>
      </c>
      <c r="AF1377" s="82">
        <v>1.1859081371829401</v>
      </c>
      <c r="AG1377" s="82">
        <v>1.18656201389135</v>
      </c>
      <c r="AH1377" s="82">
        <v>1.1509732948632501</v>
      </c>
      <c r="AI1377" s="82">
        <v>1.1197826125999299</v>
      </c>
      <c r="AJ1377" s="82">
        <v>1.10082606540939</v>
      </c>
      <c r="AK1377" s="82">
        <v>1.08562223840397</v>
      </c>
    </row>
    <row r="1378" spans="1:37" s="82" customFormat="1" x14ac:dyDescent="0.3">
      <c r="A1378" s="100" t="str">
        <f t="shared" si="25"/>
        <v>SDGbaseTRA_UrbIRT_v7PVAXatequ</v>
      </c>
      <c r="B1378" s="101" t="s">
        <v>220</v>
      </c>
      <c r="C1378" s="102" t="s">
        <v>325</v>
      </c>
      <c r="D1378" s="84" t="s">
        <v>212</v>
      </c>
      <c r="E1378" s="82" t="s">
        <v>62</v>
      </c>
      <c r="F1378" s="82">
        <v>1</v>
      </c>
      <c r="G1378" s="82">
        <v>1.1796246704775399</v>
      </c>
      <c r="H1378" s="82">
        <v>1.17471118409805</v>
      </c>
      <c r="I1378" s="82">
        <v>1.1645093968115601</v>
      </c>
      <c r="J1378" s="82">
        <v>1.1567083586370399</v>
      </c>
      <c r="K1378" s="82">
        <v>1.15787043285</v>
      </c>
      <c r="L1378" s="82">
        <v>1.1642931924539399</v>
      </c>
      <c r="M1378" s="82">
        <v>1.1753098734420899</v>
      </c>
      <c r="N1378" s="82">
        <v>1.18176528267998</v>
      </c>
      <c r="O1378" s="82">
        <v>1.1920343124008701</v>
      </c>
      <c r="P1378" s="82">
        <v>1.19317804644376</v>
      </c>
      <c r="Q1378" s="82">
        <v>1.19015188248517</v>
      </c>
      <c r="R1378" s="82">
        <v>1.18837634509311</v>
      </c>
      <c r="S1378" s="82">
        <v>1.18828515971242</v>
      </c>
      <c r="T1378" s="82">
        <v>1.1893426146235999</v>
      </c>
      <c r="U1378" s="82">
        <v>1.1934075554154699</v>
      </c>
      <c r="V1378" s="82">
        <v>1.19893753954013</v>
      </c>
      <c r="W1378" s="82">
        <v>1.2016599013776299</v>
      </c>
      <c r="X1378" s="82">
        <v>1.20079775199106</v>
      </c>
      <c r="Y1378" s="82">
        <v>1.19870676321268</v>
      </c>
      <c r="Z1378" s="82">
        <v>1.1956540466516099</v>
      </c>
      <c r="AA1378" s="82">
        <v>1.1939356136550501</v>
      </c>
      <c r="AB1378" s="82">
        <v>1.17846298259904</v>
      </c>
      <c r="AC1378" s="82">
        <v>1.1723354275786899</v>
      </c>
      <c r="AD1378" s="82">
        <v>1.1736505391672001</v>
      </c>
      <c r="AE1378" s="82">
        <v>1.1778044619789001</v>
      </c>
      <c r="AF1378" s="82">
        <v>1.18232959511437</v>
      </c>
      <c r="AG1378" s="82">
        <v>1.18020116347835</v>
      </c>
      <c r="AH1378" s="82">
        <v>1.1361339914972499</v>
      </c>
      <c r="AI1378" s="82">
        <v>1.10001184542868</v>
      </c>
      <c r="AJ1378" s="82">
        <v>1.0788640017539599</v>
      </c>
      <c r="AK1378" s="82">
        <v>1.06199033591366</v>
      </c>
    </row>
    <row r="1379" spans="1:37" s="82" customFormat="1" x14ac:dyDescent="0.3">
      <c r="A1379" s="100" t="str">
        <f t="shared" si="25"/>
        <v>SDGbaseTRA_UrbIRT_v7PVAXafurn</v>
      </c>
      <c r="B1379" s="101" t="s">
        <v>220</v>
      </c>
      <c r="C1379" s="102" t="s">
        <v>325</v>
      </c>
      <c r="D1379" s="84" t="s">
        <v>212</v>
      </c>
      <c r="E1379" s="82" t="s">
        <v>63</v>
      </c>
      <c r="F1379" s="82">
        <v>1.0000000000001099</v>
      </c>
      <c r="G1379" s="82">
        <v>1.1890294962689001</v>
      </c>
      <c r="H1379" s="82">
        <v>1.1742798736257301</v>
      </c>
      <c r="I1379" s="82">
        <v>1.1634143273680599</v>
      </c>
      <c r="J1379" s="82">
        <v>1.15500095761778</v>
      </c>
      <c r="K1379" s="82">
        <v>1.1550277827298701</v>
      </c>
      <c r="L1379" s="82">
        <v>1.15900675310433</v>
      </c>
      <c r="M1379" s="82">
        <v>1.16486987460373</v>
      </c>
      <c r="N1379" s="82">
        <v>1.16839231057035</v>
      </c>
      <c r="O1379" s="82">
        <v>1.17207258139934</v>
      </c>
      <c r="P1379" s="82">
        <v>1.17238883061791</v>
      </c>
      <c r="Q1379" s="82">
        <v>1.17048737418237</v>
      </c>
      <c r="R1379" s="82">
        <v>1.1711169156182299</v>
      </c>
      <c r="S1379" s="82">
        <v>1.1734219447391701</v>
      </c>
      <c r="T1379" s="82">
        <v>1.17576005911357</v>
      </c>
      <c r="U1379" s="82">
        <v>1.179957038782</v>
      </c>
      <c r="V1379" s="82">
        <v>1.1855602366584601</v>
      </c>
      <c r="W1379" s="82">
        <v>1.1891426268185199</v>
      </c>
      <c r="X1379" s="82">
        <v>1.1899432614579999</v>
      </c>
      <c r="Y1379" s="82">
        <v>1.1885966163827999</v>
      </c>
      <c r="Z1379" s="82">
        <v>1.18714863931679</v>
      </c>
      <c r="AA1379" s="82">
        <v>1.1856350781531</v>
      </c>
      <c r="AB1379" s="82">
        <v>1.1810654718256299</v>
      </c>
      <c r="AC1379" s="82">
        <v>1.1775056644072199</v>
      </c>
      <c r="AD1379" s="82">
        <v>1.1765012687302301</v>
      </c>
      <c r="AE1379" s="82">
        <v>1.17760005192646</v>
      </c>
      <c r="AF1379" s="82">
        <v>1.17962141703737</v>
      </c>
      <c r="AG1379" s="82">
        <v>1.1772872765442599</v>
      </c>
      <c r="AH1379" s="82">
        <v>1.1488029772736399</v>
      </c>
      <c r="AI1379" s="82">
        <v>1.1241939417754201</v>
      </c>
      <c r="AJ1379" s="82">
        <v>1.1090082563254999</v>
      </c>
      <c r="AK1379" s="82">
        <v>1.09619620320712</v>
      </c>
    </row>
    <row r="1380" spans="1:37" s="82" customFormat="1" x14ac:dyDescent="0.3">
      <c r="A1380" s="100" t="str">
        <f t="shared" si="25"/>
        <v>SDGbaseTRA_UrbIRT_v7PVAXaoman</v>
      </c>
      <c r="B1380" s="101" t="s">
        <v>220</v>
      </c>
      <c r="C1380" s="102" t="s">
        <v>325</v>
      </c>
      <c r="D1380" s="84" t="s">
        <v>212</v>
      </c>
      <c r="E1380" s="82" t="s">
        <v>64</v>
      </c>
      <c r="F1380" s="82">
        <v>0.99999999999983402</v>
      </c>
      <c r="G1380" s="82">
        <v>1.1202168716190899</v>
      </c>
      <c r="H1380" s="82">
        <v>1.10229013662132</v>
      </c>
      <c r="I1380" s="82">
        <v>1.0706286776046801</v>
      </c>
      <c r="J1380" s="82">
        <v>1.06381469222224</v>
      </c>
      <c r="K1380" s="82">
        <v>1.06026466470136</v>
      </c>
      <c r="L1380" s="82">
        <v>1.059218299429</v>
      </c>
      <c r="M1380" s="82">
        <v>1.0688673135184099</v>
      </c>
      <c r="N1380" s="82">
        <v>1.07161449453873</v>
      </c>
      <c r="O1380" s="82">
        <v>1.14303336148009</v>
      </c>
      <c r="P1380" s="82">
        <v>1.13725669850296</v>
      </c>
      <c r="Q1380" s="82">
        <v>1.11798821546704</v>
      </c>
      <c r="R1380" s="82">
        <v>1.10024690406975</v>
      </c>
      <c r="S1380" s="82">
        <v>1.0907677031552401</v>
      </c>
      <c r="T1380" s="82">
        <v>1.08506937426355</v>
      </c>
      <c r="U1380" s="82">
        <v>1.0788992318465001</v>
      </c>
      <c r="V1380" s="82">
        <v>1.07512139697523</v>
      </c>
      <c r="W1380" s="82">
        <v>1.0745172713723701</v>
      </c>
      <c r="X1380" s="82">
        <v>1.07289328249736</v>
      </c>
      <c r="Y1380" s="82">
        <v>1.06920684364494</v>
      </c>
      <c r="Z1380" s="82">
        <v>1.06383411280102</v>
      </c>
      <c r="AA1380" s="82">
        <v>1.0647360067259399</v>
      </c>
      <c r="AB1380" s="82">
        <v>1.05653290587217</v>
      </c>
      <c r="AC1380" s="82">
        <v>1.0542211460441699</v>
      </c>
      <c r="AD1380" s="82">
        <v>1.0580938209966999</v>
      </c>
      <c r="AE1380" s="82">
        <v>1.0629885720265499</v>
      </c>
      <c r="AF1380" s="82">
        <v>1.0682247004282099</v>
      </c>
      <c r="AG1380" s="82">
        <v>1.06481762300574</v>
      </c>
      <c r="AH1380" s="82">
        <v>1.0443503445928599</v>
      </c>
      <c r="AI1380" s="82">
        <v>1.0178664711457901</v>
      </c>
      <c r="AJ1380" s="82">
        <v>1.00778057498833</v>
      </c>
      <c r="AK1380" s="82">
        <v>1.00011971258456</v>
      </c>
    </row>
    <row r="1381" spans="1:37" s="82" customFormat="1" x14ac:dyDescent="0.3">
      <c r="A1381" s="100" t="str">
        <f t="shared" si="25"/>
        <v>SDGbaseTRA_UrbIRT_v7PVAXaelec</v>
      </c>
      <c r="B1381" s="101" t="s">
        <v>220</v>
      </c>
      <c r="C1381" s="102" t="s">
        <v>325</v>
      </c>
      <c r="D1381" s="84" t="s">
        <v>212</v>
      </c>
      <c r="E1381" s="82" t="s">
        <v>65</v>
      </c>
      <c r="F1381" s="82">
        <v>1</v>
      </c>
      <c r="G1381" s="82">
        <v>1.11797619213525</v>
      </c>
      <c r="H1381" s="82">
        <v>1.0032204451319899</v>
      </c>
      <c r="I1381" s="82">
        <v>1.0094471470761801</v>
      </c>
      <c r="J1381" s="82">
        <v>1.04659909346223</v>
      </c>
      <c r="K1381" s="82">
        <v>1.07228059701439</v>
      </c>
      <c r="L1381" s="82">
        <v>1.0919009876069099</v>
      </c>
      <c r="M1381" s="82">
        <v>1.08052245604855</v>
      </c>
      <c r="N1381" s="82">
        <v>1.0534003324821799</v>
      </c>
      <c r="O1381" s="82">
        <v>1.04624789885095</v>
      </c>
      <c r="P1381" s="82">
        <v>1.0578691171244801</v>
      </c>
      <c r="Q1381" s="82">
        <v>1.08949832672726</v>
      </c>
      <c r="R1381" s="82">
        <v>1.1355482983074101</v>
      </c>
      <c r="S1381" s="82">
        <v>1.15266662801105</v>
      </c>
      <c r="T1381" s="82">
        <v>1.17371637978986</v>
      </c>
      <c r="U1381" s="82">
        <v>1.1866060081257599</v>
      </c>
      <c r="V1381" s="82">
        <v>1.18703812892366</v>
      </c>
      <c r="W1381" s="82">
        <v>1.1975081182612499</v>
      </c>
      <c r="X1381" s="82">
        <v>1.2006590139137401</v>
      </c>
      <c r="Y1381" s="82">
        <v>1.2267734184933501</v>
      </c>
      <c r="Z1381" s="82">
        <v>1.2527598931909101</v>
      </c>
      <c r="AA1381" s="82">
        <v>1.27622200391898</v>
      </c>
      <c r="AB1381" s="82">
        <v>1.29874129184478</v>
      </c>
      <c r="AC1381" s="82">
        <v>1.3308314362464899</v>
      </c>
      <c r="AD1381" s="82">
        <v>1.36194982297137</v>
      </c>
      <c r="AE1381" s="82">
        <v>1.3861491014459599</v>
      </c>
      <c r="AF1381" s="82">
        <v>1.4096692737379399</v>
      </c>
      <c r="AG1381" s="82">
        <v>1.5261378736859199</v>
      </c>
      <c r="AH1381" s="82">
        <v>1.61563748745656</v>
      </c>
      <c r="AI1381" s="82">
        <v>1.7392531023604101</v>
      </c>
      <c r="AJ1381" s="82">
        <v>1.8511510023897699</v>
      </c>
      <c r="AK1381" s="82">
        <v>1.94497943511311</v>
      </c>
    </row>
    <row r="1382" spans="1:37" s="82" customFormat="1" x14ac:dyDescent="0.3">
      <c r="A1382" s="100" t="str">
        <f t="shared" si="25"/>
        <v>SDGbaseTRA_UrbIRT_v7PVAXawatr</v>
      </c>
      <c r="B1382" s="101" t="s">
        <v>220</v>
      </c>
      <c r="C1382" s="102" t="s">
        <v>325</v>
      </c>
      <c r="D1382" s="84" t="s">
        <v>212</v>
      </c>
      <c r="E1382" s="82" t="s">
        <v>66</v>
      </c>
      <c r="F1382" s="82">
        <v>1</v>
      </c>
      <c r="G1382" s="82">
        <v>0.85341584387208602</v>
      </c>
      <c r="H1382" s="82">
        <v>0.88798830853376698</v>
      </c>
      <c r="I1382" s="82">
        <v>0.90587758159166798</v>
      </c>
      <c r="J1382" s="82">
        <v>0.92021478660079903</v>
      </c>
      <c r="K1382" s="82">
        <v>0.93198595816136398</v>
      </c>
      <c r="L1382" s="82">
        <v>0.93815168649608605</v>
      </c>
      <c r="M1382" s="82">
        <v>0.94063149268196999</v>
      </c>
      <c r="N1382" s="82">
        <v>0.93912219205049996</v>
      </c>
      <c r="O1382" s="82">
        <v>0.93799501686994202</v>
      </c>
      <c r="P1382" s="82">
        <v>0.94087794988816398</v>
      </c>
      <c r="Q1382" s="82">
        <v>0.94551542782236098</v>
      </c>
      <c r="R1382" s="82">
        <v>0.954703059738092</v>
      </c>
      <c r="S1382" s="82">
        <v>0.96331007313890005</v>
      </c>
      <c r="T1382" s="82">
        <v>0.96881745160147403</v>
      </c>
      <c r="U1382" s="82">
        <v>0.968247127709981</v>
      </c>
      <c r="V1382" s="82">
        <v>0.97234782054769597</v>
      </c>
      <c r="W1382" s="82">
        <v>0.97544545473856703</v>
      </c>
      <c r="X1382" s="82">
        <v>0.97677477176503702</v>
      </c>
      <c r="Y1382" s="82">
        <v>0.97503827506275798</v>
      </c>
      <c r="Z1382" s="82">
        <v>0.97435426184666296</v>
      </c>
      <c r="AA1382" s="82">
        <v>0.973238134447451</v>
      </c>
      <c r="AB1382" s="82">
        <v>0.98144876177005502</v>
      </c>
      <c r="AC1382" s="82">
        <v>0.98781584518213705</v>
      </c>
      <c r="AD1382" s="82">
        <v>0.99396127708146798</v>
      </c>
      <c r="AE1382" s="82">
        <v>0.99857500227003604</v>
      </c>
      <c r="AF1382" s="82">
        <v>1.0038631379251599</v>
      </c>
      <c r="AG1382" s="82">
        <v>1.0064593966873301</v>
      </c>
      <c r="AH1382" s="82">
        <v>1.0255358248545901</v>
      </c>
      <c r="AI1382" s="82">
        <v>1.04029162346241</v>
      </c>
      <c r="AJ1382" s="82">
        <v>1.04888487766053</v>
      </c>
      <c r="AK1382" s="82">
        <v>1.0551000650567399</v>
      </c>
    </row>
    <row r="1383" spans="1:37" s="82" customFormat="1" x14ac:dyDescent="0.3">
      <c r="A1383" s="100" t="str">
        <f t="shared" si="25"/>
        <v>SDGbaseTRA_UrbIRT_v7PVAXacons</v>
      </c>
      <c r="B1383" s="101" t="s">
        <v>220</v>
      </c>
      <c r="C1383" s="102" t="s">
        <v>325</v>
      </c>
      <c r="D1383" s="84" t="s">
        <v>212</v>
      </c>
      <c r="E1383" s="82" t="s">
        <v>67</v>
      </c>
      <c r="F1383" s="82">
        <v>1</v>
      </c>
      <c r="G1383" s="82">
        <v>1.1570551916238301</v>
      </c>
      <c r="H1383" s="82">
        <v>1.1196232513733799</v>
      </c>
      <c r="I1383" s="82">
        <v>1.10800278930822</v>
      </c>
      <c r="J1383" s="82">
        <v>1.0933169881485001</v>
      </c>
      <c r="K1383" s="82">
        <v>1.0891881833472199</v>
      </c>
      <c r="L1383" s="82">
        <v>1.0888278709007899</v>
      </c>
      <c r="M1383" s="82">
        <v>1.09207541751641</v>
      </c>
      <c r="N1383" s="82">
        <v>1.0932360006331601</v>
      </c>
      <c r="O1383" s="82">
        <v>1.0898456464440101</v>
      </c>
      <c r="P1383" s="82">
        <v>1.0921523262563</v>
      </c>
      <c r="Q1383" s="82">
        <v>1.0947783513673599</v>
      </c>
      <c r="R1383" s="82">
        <v>1.09650797477411</v>
      </c>
      <c r="S1383" s="82">
        <v>1.1051310276453801</v>
      </c>
      <c r="T1383" s="82">
        <v>1.11138075028467</v>
      </c>
      <c r="U1383" s="82">
        <v>1.11703690170935</v>
      </c>
      <c r="V1383" s="82">
        <v>1.1267661154136299</v>
      </c>
      <c r="W1383" s="82">
        <v>1.1309201243571501</v>
      </c>
      <c r="X1383" s="82">
        <v>1.12850924986</v>
      </c>
      <c r="Y1383" s="82">
        <v>1.12832661439626</v>
      </c>
      <c r="Z1383" s="82">
        <v>1.12934683289556</v>
      </c>
      <c r="AA1383" s="82">
        <v>1.12798909891574</v>
      </c>
      <c r="AB1383" s="82">
        <v>1.11811931141962</v>
      </c>
      <c r="AC1383" s="82">
        <v>1.1163380091298001</v>
      </c>
      <c r="AD1383" s="82">
        <v>1.1211034603566701</v>
      </c>
      <c r="AE1383" s="82">
        <v>1.1273659516102801</v>
      </c>
      <c r="AF1383" s="82">
        <v>1.1330395451573401</v>
      </c>
      <c r="AG1383" s="82">
        <v>1.1337081190792999</v>
      </c>
      <c r="AH1383" s="82">
        <v>1.1206645773912101</v>
      </c>
      <c r="AI1383" s="82">
        <v>1.1087298080488399</v>
      </c>
      <c r="AJ1383" s="82">
        <v>1.1039731160552699</v>
      </c>
      <c r="AK1383" s="82">
        <v>1.0995729676247099</v>
      </c>
    </row>
    <row r="1384" spans="1:37" s="82" customFormat="1" x14ac:dyDescent="0.3">
      <c r="A1384" s="100" t="str">
        <f t="shared" si="25"/>
        <v>SDGbaseTRA_UrbIRT_v7PVAXatrad</v>
      </c>
      <c r="B1384" s="101" t="s">
        <v>220</v>
      </c>
      <c r="C1384" s="102" t="s">
        <v>325</v>
      </c>
      <c r="D1384" s="84" t="s">
        <v>212</v>
      </c>
      <c r="E1384" s="82" t="s">
        <v>68</v>
      </c>
      <c r="F1384" s="82">
        <v>1.0000000000001401</v>
      </c>
      <c r="G1384" s="82">
        <v>1.00994118320222</v>
      </c>
      <c r="H1384" s="82">
        <v>1.0174164255489699</v>
      </c>
      <c r="I1384" s="82">
        <v>1.02688567112449</v>
      </c>
      <c r="J1384" s="82">
        <v>1.0200044491165701</v>
      </c>
      <c r="K1384" s="82">
        <v>1.01892749663769</v>
      </c>
      <c r="L1384" s="82">
        <v>1.01976731290061</v>
      </c>
      <c r="M1384" s="82">
        <v>1.0236474481457001</v>
      </c>
      <c r="N1384" s="82">
        <v>1.0250539612753</v>
      </c>
      <c r="O1384" s="82">
        <v>0.97730277167517199</v>
      </c>
      <c r="P1384" s="82">
        <v>0.98451856967512297</v>
      </c>
      <c r="Q1384" s="82">
        <v>1.0003221986000901</v>
      </c>
      <c r="R1384" s="82">
        <v>1.01447825075765</v>
      </c>
      <c r="S1384" s="82">
        <v>1.02547361910947</v>
      </c>
      <c r="T1384" s="82">
        <v>1.03352981406134</v>
      </c>
      <c r="U1384" s="82">
        <v>1.0399316464530399</v>
      </c>
      <c r="V1384" s="82">
        <v>1.04896463039001</v>
      </c>
      <c r="W1384" s="82">
        <v>1.0546778177197</v>
      </c>
      <c r="X1384" s="82">
        <v>1.0562984129409101</v>
      </c>
      <c r="Y1384" s="82">
        <v>1.05449540756071</v>
      </c>
      <c r="Z1384" s="82">
        <v>1.0514862691654201</v>
      </c>
      <c r="AA1384" s="82">
        <v>1.04915480376057</v>
      </c>
      <c r="AB1384" s="82">
        <v>1.03070148955305</v>
      </c>
      <c r="AC1384" s="82">
        <v>1.0255534885600599</v>
      </c>
      <c r="AD1384" s="82">
        <v>1.02809562583361</v>
      </c>
      <c r="AE1384" s="82">
        <v>1.03357406495612</v>
      </c>
      <c r="AF1384" s="82">
        <v>1.0397853579234899</v>
      </c>
      <c r="AG1384" s="82">
        <v>1.04050913735941</v>
      </c>
      <c r="AH1384" s="82">
        <v>1.0204644511841701</v>
      </c>
      <c r="AI1384" s="82">
        <v>1.00402725492112</v>
      </c>
      <c r="AJ1384" s="82">
        <v>0.99609250792877202</v>
      </c>
      <c r="AK1384" s="82">
        <v>0.99051025971784401</v>
      </c>
    </row>
    <row r="1385" spans="1:37" s="82" customFormat="1" x14ac:dyDescent="0.3">
      <c r="A1385" s="100" t="str">
        <f t="shared" si="25"/>
        <v>SDGbaseTRA_UrbIRT_v7PVAXahotl</v>
      </c>
      <c r="B1385" s="101" t="s">
        <v>220</v>
      </c>
      <c r="C1385" s="102" t="s">
        <v>325</v>
      </c>
      <c r="D1385" s="84" t="s">
        <v>212</v>
      </c>
      <c r="E1385" s="82" t="s">
        <v>69</v>
      </c>
      <c r="F1385" s="82">
        <v>1</v>
      </c>
      <c r="G1385" s="82">
        <v>1.0203057677608101</v>
      </c>
      <c r="H1385" s="82">
        <v>1.0354658954157201</v>
      </c>
      <c r="I1385" s="82">
        <v>1.0305310782611801</v>
      </c>
      <c r="J1385" s="82">
        <v>1.03040237514275</v>
      </c>
      <c r="K1385" s="82">
        <v>1.0338429831901801</v>
      </c>
      <c r="L1385" s="82">
        <v>1.03603714002349</v>
      </c>
      <c r="M1385" s="82">
        <v>1.0392365366643399</v>
      </c>
      <c r="N1385" s="82">
        <v>1.04055751990346</v>
      </c>
      <c r="O1385" s="82">
        <v>1.05141668311526</v>
      </c>
      <c r="P1385" s="82">
        <v>1.05304525274838</v>
      </c>
      <c r="Q1385" s="82">
        <v>1.0525319008048</v>
      </c>
      <c r="R1385" s="82">
        <v>1.05558847169189</v>
      </c>
      <c r="S1385" s="82">
        <v>1.0585292568531299</v>
      </c>
      <c r="T1385" s="82">
        <v>1.06140119119589</v>
      </c>
      <c r="U1385" s="82">
        <v>1.06279071442771</v>
      </c>
      <c r="V1385" s="82">
        <v>1.06596186468557</v>
      </c>
      <c r="W1385" s="82">
        <v>1.06981097469685</v>
      </c>
      <c r="X1385" s="82">
        <v>1.07378031680333</v>
      </c>
      <c r="Y1385" s="82">
        <v>1.0734623225704301</v>
      </c>
      <c r="Z1385" s="82">
        <v>1.07252551426839</v>
      </c>
      <c r="AA1385" s="82">
        <v>1.0719127189590101</v>
      </c>
      <c r="AB1385" s="82">
        <v>1.0746821737505801</v>
      </c>
      <c r="AC1385" s="82">
        <v>1.0737634976072401</v>
      </c>
      <c r="AD1385" s="82">
        <v>1.0715991311430699</v>
      </c>
      <c r="AE1385" s="82">
        <v>1.0720888116463201</v>
      </c>
      <c r="AF1385" s="82">
        <v>1.07402054064534</v>
      </c>
      <c r="AG1385" s="82">
        <v>1.07396762448983</v>
      </c>
      <c r="AH1385" s="82">
        <v>1.0746111866924699</v>
      </c>
      <c r="AI1385" s="82">
        <v>1.06897518879096</v>
      </c>
      <c r="AJ1385" s="82">
        <v>1.0628283338692599</v>
      </c>
      <c r="AK1385" s="82">
        <v>1.0568674615873701</v>
      </c>
    </row>
    <row r="1386" spans="1:37" s="82" customFormat="1" x14ac:dyDescent="0.3">
      <c r="A1386" s="100" t="str">
        <f t="shared" si="25"/>
        <v>SDGbaseTRA_UrbIRT_v7PVAXaltrp-p</v>
      </c>
      <c r="B1386" s="101" t="s">
        <v>220</v>
      </c>
      <c r="C1386" s="102" t="s">
        <v>325</v>
      </c>
      <c r="D1386" s="84" t="s">
        <v>212</v>
      </c>
      <c r="E1386" s="82" t="s">
        <v>70</v>
      </c>
      <c r="F1386" s="82">
        <v>0.99999999999987499</v>
      </c>
      <c r="G1386" s="82">
        <v>0.98305514283809203</v>
      </c>
      <c r="H1386" s="82">
        <v>0.95941114210529599</v>
      </c>
      <c r="I1386" s="82">
        <v>0.96589833630474198</v>
      </c>
      <c r="J1386" s="82">
        <v>0.96734465237887202</v>
      </c>
      <c r="K1386" s="82">
        <v>0.96734620758293499</v>
      </c>
      <c r="L1386" s="82">
        <v>0.96619068789432505</v>
      </c>
      <c r="M1386" s="82">
        <v>0.96990701475653396</v>
      </c>
      <c r="N1386" s="82">
        <v>0.97708341158627898</v>
      </c>
      <c r="O1386" s="82">
        <v>0.99033604896254701</v>
      </c>
      <c r="P1386" s="82">
        <v>0.99960229836037195</v>
      </c>
      <c r="Q1386" s="82">
        <v>1.0032573563662399</v>
      </c>
      <c r="R1386" s="82">
        <v>1.01147484802998</v>
      </c>
      <c r="S1386" s="82">
        <v>1.01811737150951</v>
      </c>
      <c r="T1386" s="82">
        <v>1.02174537872854</v>
      </c>
      <c r="U1386" s="82">
        <v>1.02433100312485</v>
      </c>
      <c r="V1386" s="82">
        <v>1.0251348992326399</v>
      </c>
      <c r="W1386" s="82">
        <v>1.02761853248282</v>
      </c>
      <c r="X1386" s="82">
        <v>1.02755057888769</v>
      </c>
      <c r="Y1386" s="82">
        <v>1.0245679979239899</v>
      </c>
      <c r="Z1386" s="82">
        <v>1.01939115202012</v>
      </c>
      <c r="AA1386" s="82">
        <v>1.0150652485709599</v>
      </c>
      <c r="AB1386" s="82">
        <v>1.0142757475041999</v>
      </c>
      <c r="AC1386" s="82">
        <v>1.01309968841233</v>
      </c>
      <c r="AD1386" s="82">
        <v>1.0069581315444101</v>
      </c>
      <c r="AE1386" s="82">
        <v>1.00633336116695</v>
      </c>
      <c r="AF1386" s="82">
        <v>1.00582146431397</v>
      </c>
      <c r="AG1386" s="82">
        <v>1.0022309829663001</v>
      </c>
      <c r="AH1386" s="82">
        <v>1.0058291951523499</v>
      </c>
      <c r="AI1386" s="82">
        <v>1.0085546580422999</v>
      </c>
      <c r="AJ1386" s="82">
        <v>1.0162756650834699</v>
      </c>
      <c r="AK1386" s="82">
        <v>1.0185013593802901</v>
      </c>
    </row>
    <row r="1387" spans="1:37" s="82" customFormat="1" x14ac:dyDescent="0.3">
      <c r="A1387" s="100" t="str">
        <f t="shared" si="25"/>
        <v>SDGbaseTRA_UrbIRT_v7PVAXaltrp-f</v>
      </c>
      <c r="B1387" s="101" t="s">
        <v>220</v>
      </c>
      <c r="C1387" s="102" t="s">
        <v>325</v>
      </c>
      <c r="D1387" s="84" t="s">
        <v>212</v>
      </c>
      <c r="E1387" s="82" t="s">
        <v>71</v>
      </c>
      <c r="F1387" s="82">
        <v>1.00000000000025</v>
      </c>
      <c r="G1387" s="82">
        <v>0.93605883924037403</v>
      </c>
      <c r="H1387" s="82">
        <v>0.94104133445882399</v>
      </c>
      <c r="I1387" s="82">
        <v>0.96619553787566603</v>
      </c>
      <c r="J1387" s="82">
        <v>0.969936999483207</v>
      </c>
      <c r="K1387" s="82">
        <v>0.963394340425206</v>
      </c>
      <c r="L1387" s="82">
        <v>0.95621141607431803</v>
      </c>
      <c r="M1387" s="82">
        <v>0.95318310456078104</v>
      </c>
      <c r="N1387" s="82">
        <v>0.96861120008115997</v>
      </c>
      <c r="O1387" s="82">
        <v>0.96958743919895796</v>
      </c>
      <c r="P1387" s="82">
        <v>0.98909830927562703</v>
      </c>
      <c r="Q1387" s="82">
        <v>1.0128688245244399</v>
      </c>
      <c r="R1387" s="82">
        <v>1.00689958094906</v>
      </c>
      <c r="S1387" s="82">
        <v>0.99921065702860101</v>
      </c>
      <c r="T1387" s="82">
        <v>0.99921089302409705</v>
      </c>
      <c r="U1387" s="82">
        <v>1.0156238668353299</v>
      </c>
      <c r="V1387" s="82">
        <v>1.02072234740134</v>
      </c>
      <c r="W1387" s="82">
        <v>1.0137942107081499</v>
      </c>
      <c r="X1387" s="82">
        <v>1.01096972689752</v>
      </c>
      <c r="Y1387" s="82">
        <v>1.0257794737311701</v>
      </c>
      <c r="Z1387" s="82">
        <v>1.03940198960078</v>
      </c>
      <c r="AA1387" s="82">
        <v>1.0427462936887499</v>
      </c>
      <c r="AB1387" s="82">
        <v>1.0336847816811201</v>
      </c>
      <c r="AC1387" s="82">
        <v>1.0407030842195799</v>
      </c>
      <c r="AD1387" s="82">
        <v>1.0366994330481101</v>
      </c>
      <c r="AE1387" s="82">
        <v>1.0356270747816601</v>
      </c>
      <c r="AF1387" s="82">
        <v>1.0231379108788401</v>
      </c>
      <c r="AG1387" s="82">
        <v>1.01158087962534</v>
      </c>
      <c r="AH1387" s="82">
        <v>1.0198170338463399</v>
      </c>
      <c r="AI1387" s="82">
        <v>1.0289524513853801</v>
      </c>
      <c r="AJ1387" s="82">
        <v>1.04001980742471</v>
      </c>
      <c r="AK1387" s="82">
        <v>1.0485228960600399</v>
      </c>
    </row>
    <row r="1388" spans="1:37" s="82" customFormat="1" x14ac:dyDescent="0.3">
      <c r="A1388" s="100" t="str">
        <f t="shared" si="25"/>
        <v>SDGbaseTRA_UrbIRT_v7PVAXaotrp-p</v>
      </c>
      <c r="B1388" s="101" t="s">
        <v>220</v>
      </c>
      <c r="C1388" s="102" t="s">
        <v>325</v>
      </c>
      <c r="D1388" s="84" t="s">
        <v>212</v>
      </c>
      <c r="E1388" s="82" t="s">
        <v>72</v>
      </c>
      <c r="F1388" s="82">
        <v>0.99999999999994704</v>
      </c>
      <c r="G1388" s="82">
        <v>1.0774888506042599</v>
      </c>
      <c r="H1388" s="82">
        <v>1.07618054924398</v>
      </c>
      <c r="I1388" s="82">
        <v>1.09888610836766</v>
      </c>
      <c r="J1388" s="82">
        <v>1.09226625826301</v>
      </c>
      <c r="K1388" s="82">
        <v>1.07296037168698</v>
      </c>
      <c r="L1388" s="82">
        <v>1.05172873268274</v>
      </c>
      <c r="M1388" s="82">
        <v>1.0333579406986</v>
      </c>
      <c r="N1388" s="82">
        <v>1.0176784937415999</v>
      </c>
      <c r="O1388" s="82">
        <v>0.96530598591184402</v>
      </c>
      <c r="P1388" s="82">
        <v>0.96691889714429102</v>
      </c>
      <c r="Q1388" s="82">
        <v>0.97322498345438602</v>
      </c>
      <c r="R1388" s="82">
        <v>0.98416743050298805</v>
      </c>
      <c r="S1388" s="82">
        <v>0.99086430460124897</v>
      </c>
      <c r="T1388" s="82">
        <v>0.99372870064789098</v>
      </c>
      <c r="U1388" s="82">
        <v>0.994124858236339</v>
      </c>
      <c r="V1388" s="82">
        <v>0.99617510914067997</v>
      </c>
      <c r="W1388" s="82">
        <v>0.99744953775978396</v>
      </c>
      <c r="X1388" s="82">
        <v>0.99108899596556099</v>
      </c>
      <c r="Y1388" s="82">
        <v>0.98642809818898003</v>
      </c>
      <c r="Z1388" s="82">
        <v>0.98157768205389695</v>
      </c>
      <c r="AA1388" s="82">
        <v>0.97498247102629598</v>
      </c>
      <c r="AB1388" s="82">
        <v>0.960598103939863</v>
      </c>
      <c r="AC1388" s="82">
        <v>0.95990307801959596</v>
      </c>
      <c r="AD1388" s="82">
        <v>0.96272646099815595</v>
      </c>
      <c r="AE1388" s="82">
        <v>0.97218268021906495</v>
      </c>
      <c r="AF1388" s="82">
        <v>0.98017286971306805</v>
      </c>
      <c r="AG1388" s="82">
        <v>0.98375894432545696</v>
      </c>
      <c r="AH1388" s="82">
        <v>0.98300142924328004</v>
      </c>
      <c r="AI1388" s="82">
        <v>0.99313150988048104</v>
      </c>
      <c r="AJ1388" s="82">
        <v>1.00905405973628</v>
      </c>
      <c r="AK1388" s="82">
        <v>1.0234424173208601</v>
      </c>
    </row>
    <row r="1389" spans="1:37" s="82" customFormat="1" x14ac:dyDescent="0.3">
      <c r="A1389" s="100" t="str">
        <f t="shared" si="25"/>
        <v>SDGbaseTRA_UrbIRT_v7PVAXaotrp-f</v>
      </c>
      <c r="B1389" s="101" t="s">
        <v>220</v>
      </c>
      <c r="C1389" s="102" t="s">
        <v>325</v>
      </c>
      <c r="D1389" s="84" t="s">
        <v>212</v>
      </c>
      <c r="E1389" s="82" t="s">
        <v>73</v>
      </c>
      <c r="F1389" s="82">
        <v>1.0000000000000799</v>
      </c>
      <c r="G1389" s="82">
        <v>1.00947830041478</v>
      </c>
      <c r="H1389" s="82">
        <v>1.0163021933455401</v>
      </c>
      <c r="I1389" s="82">
        <v>1.0250516841082</v>
      </c>
      <c r="J1389" s="82">
        <v>1.0162932144889101</v>
      </c>
      <c r="K1389" s="82">
        <v>1.0040072723634801</v>
      </c>
      <c r="L1389" s="82">
        <v>0.993688157940397</v>
      </c>
      <c r="M1389" s="82">
        <v>0.98806717436075198</v>
      </c>
      <c r="N1389" s="82">
        <v>0.99351959312613203</v>
      </c>
      <c r="O1389" s="82">
        <v>0.97582071333476195</v>
      </c>
      <c r="P1389" s="82">
        <v>0.98713061668343405</v>
      </c>
      <c r="Q1389" s="82">
        <v>1.0037135278028699</v>
      </c>
      <c r="R1389" s="82">
        <v>1.0046141626551901</v>
      </c>
      <c r="S1389" s="82">
        <v>1.0010827463784699</v>
      </c>
      <c r="T1389" s="82">
        <v>1.00157649835077</v>
      </c>
      <c r="U1389" s="82">
        <v>1.0112949884485201</v>
      </c>
      <c r="V1389" s="82">
        <v>1.0173251903673</v>
      </c>
      <c r="W1389" s="82">
        <v>1.01426419928819</v>
      </c>
      <c r="X1389" s="82">
        <v>1.0073920761784501</v>
      </c>
      <c r="Y1389" s="82">
        <v>1.0141527198649201</v>
      </c>
      <c r="Z1389" s="82">
        <v>1.0214936798208401</v>
      </c>
      <c r="AA1389" s="82">
        <v>1.0227119118787</v>
      </c>
      <c r="AB1389" s="82">
        <v>1.01158049864519</v>
      </c>
      <c r="AC1389" s="82">
        <v>1.01523221560306</v>
      </c>
      <c r="AD1389" s="82">
        <v>1.0158705885061601</v>
      </c>
      <c r="AE1389" s="82">
        <v>1.0200721818521601</v>
      </c>
      <c r="AF1389" s="82">
        <v>1.0153043625210101</v>
      </c>
      <c r="AG1389" s="82">
        <v>1.0087481955272299</v>
      </c>
      <c r="AH1389" s="82">
        <v>1.00702649331718</v>
      </c>
      <c r="AI1389" s="82">
        <v>1.0107563761631699</v>
      </c>
      <c r="AJ1389" s="82">
        <v>1.0188370111419001</v>
      </c>
      <c r="AK1389" s="82">
        <v>1.0262479891201799</v>
      </c>
    </row>
    <row r="1390" spans="1:37" s="82" customFormat="1" x14ac:dyDescent="0.3">
      <c r="A1390" s="100" t="str">
        <f t="shared" si="25"/>
        <v>SDGbaseTRA_UrbIRT_v7PVAXaprtr</v>
      </c>
      <c r="B1390" s="101" t="s">
        <v>220</v>
      </c>
      <c r="C1390" s="102" t="s">
        <v>325</v>
      </c>
      <c r="D1390" s="84" t="s">
        <v>212</v>
      </c>
      <c r="E1390" s="82" t="s">
        <v>74</v>
      </c>
      <c r="F1390" s="82">
        <v>1.00000000000004</v>
      </c>
      <c r="G1390" s="82">
        <v>1.021934951779</v>
      </c>
      <c r="H1390" s="82">
        <v>1.01637702788433</v>
      </c>
      <c r="I1390" s="82">
        <v>1.0095122941019199</v>
      </c>
      <c r="J1390" s="82">
        <v>0.99396190338558499</v>
      </c>
      <c r="K1390" s="82">
        <v>0.991240518707455</v>
      </c>
      <c r="L1390" s="82">
        <v>0.99246836401540195</v>
      </c>
      <c r="M1390" s="82">
        <v>0.99478956686129505</v>
      </c>
      <c r="N1390" s="82">
        <v>0.99805200793250703</v>
      </c>
      <c r="O1390" s="82">
        <v>0.98774916101621901</v>
      </c>
      <c r="P1390" s="82">
        <v>0.99567070260343504</v>
      </c>
      <c r="Q1390" s="82">
        <v>1.0041839685279199</v>
      </c>
      <c r="R1390" s="82">
        <v>1.0151314391716799</v>
      </c>
      <c r="S1390" s="82">
        <v>1.023234383208</v>
      </c>
      <c r="T1390" s="82">
        <v>1.02994192385199</v>
      </c>
      <c r="U1390" s="82">
        <v>1.03787905458869</v>
      </c>
      <c r="V1390" s="82">
        <v>1.045844918852</v>
      </c>
      <c r="W1390" s="82">
        <v>1.04951237276835</v>
      </c>
      <c r="X1390" s="82">
        <v>1.0452772947436799</v>
      </c>
      <c r="Y1390" s="82">
        <v>1.04656429619015</v>
      </c>
      <c r="Z1390" s="82">
        <v>1.0472800038922201</v>
      </c>
      <c r="AA1390" s="82">
        <v>1.0394602364115</v>
      </c>
      <c r="AB1390" s="82">
        <v>1.03441116316348</v>
      </c>
      <c r="AC1390" s="82">
        <v>1.0404461811007</v>
      </c>
      <c r="AD1390" s="82">
        <v>1.03992104256308</v>
      </c>
      <c r="AE1390" s="82">
        <v>1.0432978550448699</v>
      </c>
      <c r="AF1390" s="82">
        <v>1.0468907121514399</v>
      </c>
      <c r="AG1390" s="82">
        <v>1.0415660967264</v>
      </c>
      <c r="AH1390" s="82">
        <v>1.01592486613306</v>
      </c>
      <c r="AI1390" s="82">
        <v>0.992520045574108</v>
      </c>
      <c r="AJ1390" s="82">
        <v>0.97575352887145905</v>
      </c>
      <c r="AK1390" s="82">
        <v>0.96191582483260996</v>
      </c>
    </row>
    <row r="1391" spans="1:37" s="82" customFormat="1" x14ac:dyDescent="0.3">
      <c r="A1391" s="100" t="str">
        <f t="shared" si="25"/>
        <v>SDGbaseTRA_UrbIRT_v7PVAXatrps</v>
      </c>
      <c r="B1391" s="101" t="s">
        <v>220</v>
      </c>
      <c r="C1391" s="102" t="s">
        <v>325</v>
      </c>
      <c r="D1391" s="84" t="s">
        <v>212</v>
      </c>
      <c r="E1391" s="82" t="s">
        <v>75</v>
      </c>
      <c r="F1391" s="82">
        <v>1.00000000000004</v>
      </c>
      <c r="G1391" s="82">
        <v>0.99815684527526105</v>
      </c>
      <c r="H1391" s="82">
        <v>0.99578040582369098</v>
      </c>
      <c r="I1391" s="82">
        <v>0.99587874956716804</v>
      </c>
      <c r="J1391" s="82">
        <v>0.99406563733048303</v>
      </c>
      <c r="K1391" s="82">
        <v>0.99800370331038002</v>
      </c>
      <c r="L1391" s="82">
        <v>1.0004927162507999</v>
      </c>
      <c r="M1391" s="82">
        <v>0.99924300387447595</v>
      </c>
      <c r="N1391" s="82">
        <v>0.99780019427292099</v>
      </c>
      <c r="O1391" s="82">
        <v>0.99307734929691904</v>
      </c>
      <c r="P1391" s="82">
        <v>0.99257505845516103</v>
      </c>
      <c r="Q1391" s="82">
        <v>0.99125383542113499</v>
      </c>
      <c r="R1391" s="82">
        <v>0.99714823587415102</v>
      </c>
      <c r="S1391" s="82">
        <v>1.0076113731107801</v>
      </c>
      <c r="T1391" s="82">
        <v>1.0144383782688999</v>
      </c>
      <c r="U1391" s="82">
        <v>1.02019205821406</v>
      </c>
      <c r="V1391" s="82">
        <v>1.02647801277526</v>
      </c>
      <c r="W1391" s="82">
        <v>1.03273711907233</v>
      </c>
      <c r="X1391" s="82">
        <v>1.0341938027589499</v>
      </c>
      <c r="Y1391" s="82">
        <v>1.0350706154768099</v>
      </c>
      <c r="Z1391" s="82">
        <v>1.0352191765519301</v>
      </c>
      <c r="AA1391" s="82">
        <v>1.0349887698354701</v>
      </c>
      <c r="AB1391" s="82">
        <v>1.0516021128740001</v>
      </c>
      <c r="AC1391" s="82">
        <v>1.0640532807966401</v>
      </c>
      <c r="AD1391" s="82">
        <v>1.07378573072649</v>
      </c>
      <c r="AE1391" s="82">
        <v>1.08128197767056</v>
      </c>
      <c r="AF1391" s="82">
        <v>1.0867619733230001</v>
      </c>
      <c r="AG1391" s="82">
        <v>1.08350343745292</v>
      </c>
      <c r="AH1391" s="82">
        <v>1.0852899505342499</v>
      </c>
      <c r="AI1391" s="82">
        <v>1.0864484672881001</v>
      </c>
      <c r="AJ1391" s="82">
        <v>1.0877096129811199</v>
      </c>
      <c r="AK1391" s="82">
        <v>1.08862629862321</v>
      </c>
    </row>
    <row r="1392" spans="1:37" s="82" customFormat="1" x14ac:dyDescent="0.3">
      <c r="A1392" s="100" t="str">
        <f t="shared" ref="A1392:A1396" si="26">_xlfn.CONCAT(C1392,D1392,E1392)</f>
        <v>SDGbaseTRA_UrbIRT_v7PVAXacomm</v>
      </c>
      <c r="B1392" s="101" t="s">
        <v>220</v>
      </c>
      <c r="C1392" s="102" t="s">
        <v>325</v>
      </c>
      <c r="D1392" s="84" t="s">
        <v>212</v>
      </c>
      <c r="E1392" s="82" t="s">
        <v>76</v>
      </c>
      <c r="F1392" s="82">
        <v>1.00000000000003</v>
      </c>
      <c r="G1392" s="82">
        <v>0.880663512485233</v>
      </c>
      <c r="H1392" s="82">
        <v>0.91604355626188705</v>
      </c>
      <c r="I1392" s="82">
        <v>0.93270381715593198</v>
      </c>
      <c r="J1392" s="82">
        <v>0.94207520587762195</v>
      </c>
      <c r="K1392" s="82">
        <v>0.95069822201952503</v>
      </c>
      <c r="L1392" s="82">
        <v>0.95584968022148598</v>
      </c>
      <c r="M1392" s="82">
        <v>0.96204938464467304</v>
      </c>
      <c r="N1392" s="82">
        <v>0.96473921609051505</v>
      </c>
      <c r="O1392" s="82">
        <v>0.96425950225676005</v>
      </c>
      <c r="P1392" s="82">
        <v>0.96791966964651599</v>
      </c>
      <c r="Q1392" s="82">
        <v>0.97224977941287705</v>
      </c>
      <c r="R1392" s="82">
        <v>0.97776501919977599</v>
      </c>
      <c r="S1392" s="82">
        <v>0.98327752567469895</v>
      </c>
      <c r="T1392" s="82">
        <v>0.98766887097136102</v>
      </c>
      <c r="U1392" s="82">
        <v>0.98962717099615805</v>
      </c>
      <c r="V1392" s="82">
        <v>0.99591016094282703</v>
      </c>
      <c r="W1392" s="82">
        <v>1.00063584318387</v>
      </c>
      <c r="X1392" s="82">
        <v>1.0037508224328</v>
      </c>
      <c r="Y1392" s="82">
        <v>1.00469100092559</v>
      </c>
      <c r="Z1392" s="82">
        <v>1.00473596285094</v>
      </c>
      <c r="AA1392" s="82">
        <v>1.0037746025880201</v>
      </c>
      <c r="AB1392" s="82">
        <v>0.99552564126298904</v>
      </c>
      <c r="AC1392" s="82">
        <v>0.99412586324900998</v>
      </c>
      <c r="AD1392" s="82">
        <v>0.99689835147793704</v>
      </c>
      <c r="AE1392" s="82">
        <v>1.0008956408389</v>
      </c>
      <c r="AF1392" s="82">
        <v>1.0055225989715899</v>
      </c>
      <c r="AG1392" s="82">
        <v>1.0067961815705</v>
      </c>
      <c r="AH1392" s="82">
        <v>1.0081204933077199</v>
      </c>
      <c r="AI1392" s="82">
        <v>1.0064325861136501</v>
      </c>
      <c r="AJ1392" s="82">
        <v>1.0049220119939399</v>
      </c>
      <c r="AK1392" s="82">
        <v>1.00345511057311</v>
      </c>
    </row>
    <row r="1393" spans="1:37" s="82" customFormat="1" x14ac:dyDescent="0.3">
      <c r="A1393" s="100" t="str">
        <f t="shared" si="26"/>
        <v>SDGbaseTRA_UrbIRT_v7PVAXafsrv</v>
      </c>
      <c r="B1393" s="101" t="s">
        <v>220</v>
      </c>
      <c r="C1393" s="102" t="s">
        <v>325</v>
      </c>
      <c r="D1393" s="84" t="s">
        <v>212</v>
      </c>
      <c r="E1393" s="82" t="s">
        <v>77</v>
      </c>
      <c r="F1393" s="82">
        <v>1</v>
      </c>
      <c r="G1393" s="82">
        <v>0.960198491500034</v>
      </c>
      <c r="H1393" s="82">
        <v>0.97321018109262303</v>
      </c>
      <c r="I1393" s="82">
        <v>0.97644461699698304</v>
      </c>
      <c r="J1393" s="82">
        <v>0.97751847663699598</v>
      </c>
      <c r="K1393" s="82">
        <v>0.98237967177360097</v>
      </c>
      <c r="L1393" s="82">
        <v>0.98749973718112805</v>
      </c>
      <c r="M1393" s="82">
        <v>0.99237777293020402</v>
      </c>
      <c r="N1393" s="82">
        <v>0.99550162851266699</v>
      </c>
      <c r="O1393" s="82">
        <v>0.99284045415576005</v>
      </c>
      <c r="P1393" s="82">
        <v>0.99611014896133898</v>
      </c>
      <c r="Q1393" s="82">
        <v>0.999333718663176</v>
      </c>
      <c r="R1393" s="82">
        <v>1.0051783287625</v>
      </c>
      <c r="S1393" s="82">
        <v>1.0098381545716799</v>
      </c>
      <c r="T1393" s="82">
        <v>1.0138511007198201</v>
      </c>
      <c r="U1393" s="82">
        <v>1.01779511694321</v>
      </c>
      <c r="V1393" s="82">
        <v>1.0227474519176301</v>
      </c>
      <c r="W1393" s="82">
        <v>1.02740858173201</v>
      </c>
      <c r="X1393" s="82">
        <v>1.0311030490364099</v>
      </c>
      <c r="Y1393" s="82">
        <v>1.0314166415205499</v>
      </c>
      <c r="Z1393" s="82">
        <v>1.0312430514492299</v>
      </c>
      <c r="AA1393" s="82">
        <v>1.0303443364967899</v>
      </c>
      <c r="AB1393" s="82">
        <v>1.02879188737742</v>
      </c>
      <c r="AC1393" s="82">
        <v>1.02815653440902</v>
      </c>
      <c r="AD1393" s="82">
        <v>1.0284925049951601</v>
      </c>
      <c r="AE1393" s="82">
        <v>1.0296526664142001</v>
      </c>
      <c r="AF1393" s="82">
        <v>1.0319662487236501</v>
      </c>
      <c r="AG1393" s="82">
        <v>1.0318999830168201</v>
      </c>
      <c r="AH1393" s="82">
        <v>1.0204697275764401</v>
      </c>
      <c r="AI1393" s="82">
        <v>1.0087529894106799</v>
      </c>
      <c r="AJ1393" s="82">
        <v>0.999746450880728</v>
      </c>
      <c r="AK1393" s="82">
        <v>0.99193417427755604</v>
      </c>
    </row>
    <row r="1394" spans="1:37" s="82" customFormat="1" x14ac:dyDescent="0.3">
      <c r="A1394" s="100" t="str">
        <f t="shared" si="26"/>
        <v>SDGbaseTRA_UrbIRT_v7PVAXabsrv</v>
      </c>
      <c r="B1394" s="101" t="s">
        <v>220</v>
      </c>
      <c r="C1394" s="102" t="s">
        <v>325</v>
      </c>
      <c r="D1394" s="84" t="s">
        <v>212</v>
      </c>
      <c r="E1394" s="82" t="s">
        <v>78</v>
      </c>
      <c r="F1394" s="82">
        <v>1.00000000000004</v>
      </c>
      <c r="G1394" s="82">
        <v>0.88875291512841204</v>
      </c>
      <c r="H1394" s="82">
        <v>0.91331721034305702</v>
      </c>
      <c r="I1394" s="82">
        <v>0.92622941952147497</v>
      </c>
      <c r="J1394" s="82">
        <v>0.93408922135684302</v>
      </c>
      <c r="K1394" s="82">
        <v>0.94255723841216699</v>
      </c>
      <c r="L1394" s="82">
        <v>0.948306481270907</v>
      </c>
      <c r="M1394" s="82">
        <v>0.95359578403765199</v>
      </c>
      <c r="N1394" s="82">
        <v>0.95657249831969604</v>
      </c>
      <c r="O1394" s="82">
        <v>0.95470686884668299</v>
      </c>
      <c r="P1394" s="82">
        <v>0.95887355207226599</v>
      </c>
      <c r="Q1394" s="82">
        <v>0.96361134760320799</v>
      </c>
      <c r="R1394" s="82">
        <v>0.97021904089122202</v>
      </c>
      <c r="S1394" s="82">
        <v>0.97579739207703198</v>
      </c>
      <c r="T1394" s="82">
        <v>0.98029859954301701</v>
      </c>
      <c r="U1394" s="82">
        <v>0.98298596108413705</v>
      </c>
      <c r="V1394" s="82">
        <v>0.98888699137251701</v>
      </c>
      <c r="W1394" s="82">
        <v>0.99347977213865601</v>
      </c>
      <c r="X1394" s="82">
        <v>0.996455721713429</v>
      </c>
      <c r="Y1394" s="82">
        <v>0.99718244760435004</v>
      </c>
      <c r="Z1394" s="82">
        <v>0.99749801500687896</v>
      </c>
      <c r="AA1394" s="82">
        <v>0.99658937597775998</v>
      </c>
      <c r="AB1394" s="82">
        <v>0.99285950495033304</v>
      </c>
      <c r="AC1394" s="82">
        <v>0.99156041271080797</v>
      </c>
      <c r="AD1394" s="82">
        <v>0.99235620739413899</v>
      </c>
      <c r="AE1394" s="82">
        <v>0.99467917899886305</v>
      </c>
      <c r="AF1394" s="82">
        <v>0.99822795537271203</v>
      </c>
      <c r="AG1394" s="82">
        <v>0.99922492811958596</v>
      </c>
      <c r="AH1394" s="82">
        <v>0.99937913273005896</v>
      </c>
      <c r="AI1394" s="82">
        <v>0.99728306842035697</v>
      </c>
      <c r="AJ1394" s="82">
        <v>0.99508322608724398</v>
      </c>
      <c r="AK1394" s="82">
        <v>0.99303175453039905</v>
      </c>
    </row>
    <row r="1395" spans="1:37" s="82" customFormat="1" x14ac:dyDescent="0.3">
      <c r="A1395" s="100" t="str">
        <f t="shared" si="26"/>
        <v>SDGbaseTRA_UrbIRT_v7PVAXagsrv</v>
      </c>
      <c r="B1395" s="101" t="s">
        <v>220</v>
      </c>
      <c r="C1395" s="102" t="s">
        <v>325</v>
      </c>
      <c r="D1395" s="84" t="s">
        <v>212</v>
      </c>
      <c r="E1395" s="84" t="s">
        <v>79</v>
      </c>
      <c r="F1395" s="82">
        <v>1.00000000000004</v>
      </c>
      <c r="G1395" s="82">
        <v>1.0130810056927499</v>
      </c>
      <c r="H1395" s="82">
        <v>1.01816758618407</v>
      </c>
      <c r="I1395" s="82">
        <v>1.02259902262462</v>
      </c>
      <c r="J1395" s="82">
        <v>1.0194670944124999</v>
      </c>
      <c r="K1395" s="82">
        <v>1.02191023146542</v>
      </c>
      <c r="L1395" s="82">
        <v>1.0267789471955</v>
      </c>
      <c r="M1395" s="82">
        <v>1.0317773951008999</v>
      </c>
      <c r="N1395" s="82">
        <v>1.0352403461242099</v>
      </c>
      <c r="O1395" s="82">
        <v>1.0310644195617</v>
      </c>
      <c r="P1395" s="82">
        <v>1.0331910182036601</v>
      </c>
      <c r="Q1395" s="82">
        <v>1.03486484786968</v>
      </c>
      <c r="R1395" s="82">
        <v>1.03861191184454</v>
      </c>
      <c r="S1395" s="82">
        <v>1.04118395490607</v>
      </c>
      <c r="T1395" s="82">
        <v>1.0434383624082799</v>
      </c>
      <c r="U1395" s="82">
        <v>1.0470922973447601</v>
      </c>
      <c r="V1395" s="82">
        <v>1.0513944730459699</v>
      </c>
      <c r="W1395" s="82">
        <v>1.05460253791962</v>
      </c>
      <c r="X1395" s="82">
        <v>1.0564745458156199</v>
      </c>
      <c r="Y1395" s="82">
        <v>1.05518962450847</v>
      </c>
      <c r="Z1395" s="82">
        <v>1.0537498147923501</v>
      </c>
      <c r="AA1395" s="82">
        <v>1.0522198881917799</v>
      </c>
      <c r="AB1395" s="82">
        <v>1.0481656738040801</v>
      </c>
      <c r="AC1395" s="82">
        <v>1.04600022624454</v>
      </c>
      <c r="AD1395" s="82">
        <v>1.0456553238259101</v>
      </c>
      <c r="AE1395" s="82">
        <v>1.04694933151256</v>
      </c>
      <c r="AF1395" s="82">
        <v>1.0489767313804399</v>
      </c>
      <c r="AG1395" s="82">
        <v>1.04757488647957</v>
      </c>
      <c r="AH1395" s="82">
        <v>1.0244882598584</v>
      </c>
      <c r="AI1395" s="82">
        <v>1.0054361741754001</v>
      </c>
      <c r="AJ1395" s="82">
        <v>0.99332475908816298</v>
      </c>
      <c r="AK1395" s="82">
        <v>0.98349240670844795</v>
      </c>
    </row>
    <row r="1396" spans="1:37" s="82" customFormat="1" x14ac:dyDescent="0.3">
      <c r="A1396" s="100" t="str">
        <f t="shared" si="26"/>
        <v>SDGbaseTRA_UrbIRT_v7PVAXaosrv</v>
      </c>
      <c r="B1396" s="101" t="s">
        <v>220</v>
      </c>
      <c r="C1396" s="102" t="s">
        <v>325</v>
      </c>
      <c r="D1396" s="84" t="s">
        <v>212</v>
      </c>
      <c r="E1396" s="84" t="s">
        <v>80</v>
      </c>
      <c r="F1396" s="82">
        <v>1</v>
      </c>
      <c r="G1396" s="82">
        <v>1.13999631304969</v>
      </c>
      <c r="H1396" s="82">
        <v>1.1200549289194099</v>
      </c>
      <c r="I1396" s="82">
        <v>1.1059934250147501</v>
      </c>
      <c r="J1396" s="82">
        <v>1.09822634887632</v>
      </c>
      <c r="K1396" s="82">
        <v>1.0953899704455801</v>
      </c>
      <c r="L1396" s="82">
        <v>1.0934323452308601</v>
      </c>
      <c r="M1396" s="82">
        <v>1.09431935370327</v>
      </c>
      <c r="N1396" s="82">
        <v>1.0952700965862301</v>
      </c>
      <c r="O1396" s="82">
        <v>1.09288901880053</v>
      </c>
      <c r="P1396" s="82">
        <v>1.0964910476277101</v>
      </c>
      <c r="Q1396" s="82">
        <v>1.1008800596603201</v>
      </c>
      <c r="R1396" s="82">
        <v>1.10707239738064</v>
      </c>
      <c r="S1396" s="82">
        <v>1.1124970734348101</v>
      </c>
      <c r="T1396" s="82">
        <v>1.1169902849550299</v>
      </c>
      <c r="U1396" s="82">
        <v>1.1201182451232301</v>
      </c>
      <c r="V1396" s="82">
        <v>1.1261309039963201</v>
      </c>
      <c r="W1396" s="82">
        <v>1.1312041511598301</v>
      </c>
      <c r="X1396" s="82">
        <v>1.1346924836375101</v>
      </c>
      <c r="Y1396" s="82">
        <v>1.1361684345630401</v>
      </c>
      <c r="Z1396" s="82">
        <v>1.1368823833625199</v>
      </c>
      <c r="AA1396" s="82">
        <v>1.1361892577144901</v>
      </c>
      <c r="AB1396" s="82">
        <v>1.13233866591903</v>
      </c>
      <c r="AC1396" s="82">
        <v>1.1312508434471999</v>
      </c>
      <c r="AD1396" s="82">
        <v>1.1318078881679401</v>
      </c>
      <c r="AE1396" s="82">
        <v>1.13315774208952</v>
      </c>
      <c r="AF1396" s="82">
        <v>1.13569773891308</v>
      </c>
      <c r="AG1396" s="82">
        <v>1.13607955795916</v>
      </c>
      <c r="AH1396" s="82">
        <v>1.13713887297924</v>
      </c>
      <c r="AI1396" s="82">
        <v>1.1356983924583</v>
      </c>
      <c r="AJ1396" s="82">
        <v>1.13310832228945</v>
      </c>
      <c r="AK1396" s="82">
        <v>1.1301645525334101</v>
      </c>
    </row>
    <row r="1397" spans="1:37" s="82" customFormat="1" x14ac:dyDescent="0.3">
      <c r="A1397" s="100" t="str">
        <f t="shared" ref="A1397:A1404" si="27">_xlfn.CONCAT(C1397,D1397,E1397)</f>
        <v>SDGbaseTRA_UrbIRT_v7utaxbase</v>
      </c>
      <c r="B1397" s="101" t="s">
        <v>220</v>
      </c>
      <c r="C1397" s="102" t="s">
        <v>325</v>
      </c>
      <c r="D1397" s="102" t="s">
        <v>224</v>
      </c>
      <c r="E1397" s="102" t="s">
        <v>218</v>
      </c>
      <c r="F1397" s="82">
        <v>58.648751329495703</v>
      </c>
      <c r="G1397" s="82">
        <v>55.583243315480502</v>
      </c>
      <c r="H1397" s="82">
        <v>57.228719535001403</v>
      </c>
      <c r="I1397" s="82">
        <v>58.554167721254899</v>
      </c>
      <c r="J1397" s="82">
        <v>55.536258482901303</v>
      </c>
      <c r="K1397" s="82">
        <v>56.7734785856888</v>
      </c>
      <c r="L1397" s="82">
        <v>58.258639454599198</v>
      </c>
      <c r="M1397" s="82">
        <v>59.576018131735403</v>
      </c>
      <c r="N1397" s="82">
        <v>59.832419673220599</v>
      </c>
      <c r="O1397" s="82">
        <v>60.112655803033199</v>
      </c>
      <c r="P1397" s="82">
        <v>61.091065685595403</v>
      </c>
      <c r="Q1397" s="82">
        <v>62.0503758251199</v>
      </c>
      <c r="R1397" s="82">
        <v>64.083015485912398</v>
      </c>
      <c r="S1397" s="82">
        <v>66.606314958697098</v>
      </c>
      <c r="T1397" s="82">
        <v>68.410320561419596</v>
      </c>
      <c r="U1397" s="82">
        <v>70.430040153257806</v>
      </c>
      <c r="V1397" s="82">
        <v>72.521163695701702</v>
      </c>
      <c r="W1397" s="82">
        <v>74.633083784490594</v>
      </c>
      <c r="X1397" s="82">
        <v>76.882361253672101</v>
      </c>
      <c r="Y1397" s="82">
        <v>78.325876935060194</v>
      </c>
      <c r="Z1397" s="82">
        <v>80.900081753732195</v>
      </c>
      <c r="AA1397" s="82">
        <v>84.624031620873296</v>
      </c>
      <c r="AB1397" s="82">
        <v>89.892120199071996</v>
      </c>
      <c r="AC1397" s="82">
        <v>90.112692516420793</v>
      </c>
      <c r="AD1397" s="82">
        <v>87.206022721489703</v>
      </c>
      <c r="AE1397" s="82">
        <v>89.288874724165694</v>
      </c>
      <c r="AF1397" s="82">
        <v>91.220484448993105</v>
      </c>
      <c r="AG1397" s="82">
        <v>92.701241239301496</v>
      </c>
      <c r="AH1397" s="82">
        <v>96.544689927267498</v>
      </c>
      <c r="AI1397" s="82">
        <v>98.734086523116403</v>
      </c>
      <c r="AJ1397" s="82">
        <v>102.65419823222</v>
      </c>
      <c r="AK1397" s="82">
        <v>105.699494009733</v>
      </c>
    </row>
    <row r="1398" spans="1:37" s="82" customFormat="1" x14ac:dyDescent="0.3">
      <c r="A1398" s="100" t="str">
        <f t="shared" si="27"/>
        <v>SDGbaseTRA_UrbIRT_v7imptaxbase</v>
      </c>
      <c r="B1398" s="101" t="s">
        <v>220</v>
      </c>
      <c r="C1398" s="102" t="s">
        <v>325</v>
      </c>
      <c r="D1398" s="102" t="s">
        <v>219</v>
      </c>
      <c r="E1398" s="102" t="s">
        <v>218</v>
      </c>
      <c r="F1398" s="121">
        <v>53.826071644541003</v>
      </c>
      <c r="G1398" s="121">
        <v>51.0837549263521</v>
      </c>
      <c r="H1398" s="121">
        <v>53.156780295626199</v>
      </c>
      <c r="I1398" s="121">
        <v>54.234562168001602</v>
      </c>
      <c r="J1398" s="121">
        <v>55.520052499061897</v>
      </c>
      <c r="K1398" s="121">
        <v>56.933560313904103</v>
      </c>
      <c r="L1398" s="121">
        <v>58.566318437348798</v>
      </c>
      <c r="M1398" s="121">
        <v>60.418253611532897</v>
      </c>
      <c r="N1398" s="121">
        <v>62.347641590805701</v>
      </c>
      <c r="O1398" s="121">
        <v>65.889960778529201</v>
      </c>
      <c r="P1398" s="121">
        <v>68.319485347639699</v>
      </c>
      <c r="Q1398" s="121">
        <v>70.401100574882605</v>
      </c>
      <c r="R1398" s="121">
        <v>72.687173463743093</v>
      </c>
      <c r="S1398" s="121">
        <v>75.093790304189397</v>
      </c>
      <c r="T1398" s="121">
        <v>77.675001507238306</v>
      </c>
      <c r="U1398" s="121">
        <v>80.573512177028206</v>
      </c>
      <c r="V1398" s="121">
        <v>83.341794681890306</v>
      </c>
      <c r="W1398" s="121">
        <v>86.322848319218494</v>
      </c>
      <c r="X1398" s="121">
        <v>89.552452025790004</v>
      </c>
      <c r="Y1398" s="121">
        <v>92.2279465982988</v>
      </c>
      <c r="Z1398" s="121">
        <v>94.814417125851406</v>
      </c>
      <c r="AA1398" s="121">
        <v>97.539705205512604</v>
      </c>
      <c r="AB1398" s="121">
        <v>100.82649486569299</v>
      </c>
      <c r="AC1398" s="121">
        <v>103.74681017490801</v>
      </c>
      <c r="AD1398" s="121">
        <v>106.66317216057899</v>
      </c>
      <c r="AE1398" s="121">
        <v>109.75912808170099</v>
      </c>
      <c r="AF1398" s="121">
        <v>113.04630002601</v>
      </c>
      <c r="AG1398" s="121">
        <v>116.313603276756</v>
      </c>
      <c r="AH1398" s="121">
        <v>116.24334871727</v>
      </c>
      <c r="AI1398" s="82">
        <v>115.387327138994</v>
      </c>
      <c r="AJ1398" s="121">
        <v>114.73183637129</v>
      </c>
      <c r="AK1398" s="121">
        <v>113.950943302903</v>
      </c>
    </row>
    <row r="1399" spans="1:37" s="82" customFormat="1" x14ac:dyDescent="0.3">
      <c r="A1399" s="100" t="str">
        <f t="shared" si="27"/>
        <v>SDGbaseTRA_UrbIRT_v7vataxbase</v>
      </c>
      <c r="B1399" s="101" t="s">
        <v>220</v>
      </c>
      <c r="C1399" s="102" t="s">
        <v>325</v>
      </c>
      <c r="D1399" s="102" t="s">
        <v>225</v>
      </c>
      <c r="E1399" s="102" t="s">
        <v>218</v>
      </c>
      <c r="F1399" s="121">
        <v>2.2587798931727801E-11</v>
      </c>
      <c r="G1399" s="121">
        <v>5.1841197749358903E-11</v>
      </c>
      <c r="H1399" s="121">
        <v>9.4627203032227805E-11</v>
      </c>
      <c r="I1399" s="121">
        <v>1.8985701565842001E-11</v>
      </c>
      <c r="J1399" s="121">
        <v>-2.1600499569321801E-12</v>
      </c>
      <c r="K1399" s="121">
        <v>9.6122221294155994E-11</v>
      </c>
      <c r="L1399" s="121">
        <v>7.95807919190691E-13</v>
      </c>
      <c r="M1399" s="121">
        <v>-5.96855900628837E-12</v>
      </c>
      <c r="N1399" s="121">
        <v>1.47792889051123E-12</v>
      </c>
      <c r="O1399" s="121">
        <v>-5.6843418749006205E-13</v>
      </c>
      <c r="P1399" s="121">
        <v>1.34150468649601E-11</v>
      </c>
      <c r="Q1399" s="121">
        <v>-9.0949470275639308E-13</v>
      </c>
      <c r="R1399" s="121">
        <v>2.50111043531721E-12</v>
      </c>
      <c r="S1399" s="121">
        <v>-4.4906300948735496E-12</v>
      </c>
      <c r="T1399" s="121">
        <v>-5.9117155619935902E-12</v>
      </c>
      <c r="U1399" s="121">
        <v>1.36424205522783E-12</v>
      </c>
      <c r="V1399" s="121">
        <v>4.2632564202227102E-14</v>
      </c>
      <c r="W1399" s="121">
        <v>2.32878889163447E-12</v>
      </c>
      <c r="X1399" s="121">
        <v>1.5461409932044098E-11</v>
      </c>
      <c r="Y1399" s="121">
        <v>-2.2737369307155E-12</v>
      </c>
      <c r="Z1399" s="121">
        <v>-1.0686562746054401E-11</v>
      </c>
      <c r="AA1399" s="121">
        <v>-3.1832314667648899E-12</v>
      </c>
      <c r="AB1399" s="121">
        <v>9.0949374522201994E-12</v>
      </c>
      <c r="AC1399" s="121">
        <v>-2.0463630848656098E-12</v>
      </c>
      <c r="AD1399" s="121">
        <v>-5.0022208923952599E-12</v>
      </c>
      <c r="AE1399" s="121">
        <v>-2.2737367917707098E-12</v>
      </c>
      <c r="AF1399" s="121">
        <v>-5.4569683752073196E-12</v>
      </c>
      <c r="AG1399" s="121">
        <v>-7.7307049684729498E-12</v>
      </c>
      <c r="AH1399" s="121">
        <v>-1.25055573696855E-12</v>
      </c>
      <c r="AI1399" s="121">
        <v>8.1854523222735002E-12</v>
      </c>
      <c r="AJ1399" s="121">
        <v>-1.3528733688570199E-11</v>
      </c>
      <c r="AK1399" s="121">
        <v>1.6825651970836399E-11</v>
      </c>
    </row>
    <row r="1400" spans="1:37" s="82" customFormat="1" x14ac:dyDescent="0.3">
      <c r="A1400" s="100" t="str">
        <f t="shared" si="27"/>
        <v>SDGbaseTRA_UrbIRT_v7acttaxbase</v>
      </c>
      <c r="B1400" s="101" t="s">
        <v>220</v>
      </c>
      <c r="C1400" s="102" t="s">
        <v>325</v>
      </c>
      <c r="D1400" s="102" t="s">
        <v>217</v>
      </c>
      <c r="E1400" s="102" t="s">
        <v>218</v>
      </c>
      <c r="F1400" s="82">
        <v>94.683488898731298</v>
      </c>
      <c r="G1400" s="82">
        <v>83.997983384561707</v>
      </c>
      <c r="H1400" s="82">
        <v>84.410977747354593</v>
      </c>
      <c r="I1400" s="82">
        <v>85.973903423318802</v>
      </c>
      <c r="J1400" s="82">
        <v>87.746165453897007</v>
      </c>
      <c r="K1400" s="82">
        <v>89.529245258258101</v>
      </c>
      <c r="L1400" s="82">
        <v>91.701198453044498</v>
      </c>
      <c r="M1400" s="82">
        <v>94.099723013858394</v>
      </c>
      <c r="N1400" s="82">
        <v>97.034654316428103</v>
      </c>
      <c r="O1400" s="82">
        <v>99.303069302802598</v>
      </c>
      <c r="P1400" s="82">
        <v>102.813543540868</v>
      </c>
      <c r="Q1400" s="82">
        <v>106.610236686672</v>
      </c>
      <c r="R1400" s="82">
        <v>110.474409269989</v>
      </c>
      <c r="S1400" s="82">
        <v>114.335149072348</v>
      </c>
      <c r="T1400" s="82">
        <v>118.454481128007</v>
      </c>
      <c r="U1400" s="82">
        <v>123.17177728742</v>
      </c>
      <c r="V1400" s="82">
        <v>127.880534421889</v>
      </c>
      <c r="W1400" s="82">
        <v>132.64011889780201</v>
      </c>
      <c r="X1400" s="82">
        <v>137.534187739494</v>
      </c>
      <c r="Y1400" s="82">
        <v>142.594560788823</v>
      </c>
      <c r="Z1400" s="82">
        <v>147.76469161266101</v>
      </c>
      <c r="AA1400" s="82">
        <v>152.69026909616599</v>
      </c>
      <c r="AB1400" s="82">
        <v>157.430720292579</v>
      </c>
      <c r="AC1400" s="82">
        <v>162.67617914273899</v>
      </c>
      <c r="AD1400" s="82">
        <v>168.50211829609299</v>
      </c>
      <c r="AE1400" s="82">
        <v>173.92782853575901</v>
      </c>
      <c r="AF1400" s="82">
        <v>179.54083365629199</v>
      </c>
      <c r="AG1400" s="82">
        <v>184.950314704997</v>
      </c>
      <c r="AH1400" s="82">
        <v>185.68021914084699</v>
      </c>
      <c r="AI1400" s="82">
        <v>186.07728556627799</v>
      </c>
      <c r="AJ1400" s="82">
        <v>186.15123218844101</v>
      </c>
      <c r="AK1400" s="82">
        <v>185.949538728486</v>
      </c>
    </row>
    <row r="1401" spans="1:37" s="82" customFormat="1" x14ac:dyDescent="0.3">
      <c r="A1401" s="100" t="str">
        <f t="shared" si="27"/>
        <v>SDGbaseTRA_UrbIRT_v7comtaxbase</v>
      </c>
      <c r="B1401" s="101" t="s">
        <v>220</v>
      </c>
      <c r="C1401" s="102" t="s">
        <v>325</v>
      </c>
      <c r="D1401" s="102" t="s">
        <v>226</v>
      </c>
      <c r="E1401" s="102" t="s">
        <v>218</v>
      </c>
      <c r="F1401" s="82">
        <v>497.90817031404998</v>
      </c>
      <c r="G1401" s="82">
        <v>448.29761945596999</v>
      </c>
      <c r="H1401" s="82">
        <v>447.50594913257697</v>
      </c>
      <c r="I1401" s="82">
        <v>453.43900540624497</v>
      </c>
      <c r="J1401" s="82">
        <v>462.75960591998501</v>
      </c>
      <c r="K1401" s="82">
        <v>471.76392881175502</v>
      </c>
      <c r="L1401" s="82">
        <v>482.84066176778498</v>
      </c>
      <c r="M1401" s="82">
        <v>495.02519308001399</v>
      </c>
      <c r="N1401" s="82">
        <v>509.355469123425</v>
      </c>
      <c r="O1401" s="82">
        <v>525.80253035825797</v>
      </c>
      <c r="P1401" s="82">
        <v>542.94202070386598</v>
      </c>
      <c r="Q1401" s="82">
        <v>559.90804758278898</v>
      </c>
      <c r="R1401" s="82">
        <v>577.971582621425</v>
      </c>
      <c r="S1401" s="82">
        <v>595.64480532839104</v>
      </c>
      <c r="T1401" s="82">
        <v>614.67946905239899</v>
      </c>
      <c r="U1401" s="82">
        <v>636.17488154832495</v>
      </c>
      <c r="V1401" s="82">
        <v>657.02402415318602</v>
      </c>
      <c r="W1401" s="82">
        <v>678.48508106220504</v>
      </c>
      <c r="X1401" s="82">
        <v>700.56010024252998</v>
      </c>
      <c r="Y1401" s="82">
        <v>721.94918113815402</v>
      </c>
      <c r="Z1401" s="82">
        <v>743.75038343076505</v>
      </c>
      <c r="AA1401" s="82">
        <v>763.81180511806201</v>
      </c>
      <c r="AB1401" s="82">
        <v>785.83624406415595</v>
      </c>
      <c r="AC1401" s="82">
        <v>810.05764192089202</v>
      </c>
      <c r="AD1401" s="82">
        <v>836.09079710940603</v>
      </c>
      <c r="AE1401" s="82">
        <v>859.98069575905902</v>
      </c>
      <c r="AF1401" s="82">
        <v>884.94156977940497</v>
      </c>
      <c r="AG1401" s="82">
        <v>909.91350566899598</v>
      </c>
      <c r="AH1401" s="82">
        <v>911.78136682461104</v>
      </c>
      <c r="AI1401" s="82">
        <v>912.56526529123903</v>
      </c>
      <c r="AJ1401" s="82">
        <v>912.083526374391</v>
      </c>
      <c r="AK1401" s="82">
        <v>910.91335259143705</v>
      </c>
    </row>
    <row r="1402" spans="1:37" s="82" customFormat="1" x14ac:dyDescent="0.3">
      <c r="A1402" s="100" t="str">
        <f t="shared" si="27"/>
        <v>SDGbaseTRA_UrbIRT_v7DIRTAXbase</v>
      </c>
      <c r="B1402" s="101" t="s">
        <v>220</v>
      </c>
      <c r="C1402" s="102" t="s">
        <v>325</v>
      </c>
      <c r="D1402" s="102" t="s">
        <v>227</v>
      </c>
      <c r="E1402" s="102" t="s">
        <v>218</v>
      </c>
      <c r="F1402" s="82">
        <v>784.14526173304796</v>
      </c>
      <c r="G1402" s="82">
        <v>771.78829722593002</v>
      </c>
      <c r="H1402" s="82">
        <v>771.36618036704203</v>
      </c>
      <c r="I1402" s="82">
        <v>808.86053838551095</v>
      </c>
      <c r="J1402" s="82">
        <v>814.09021314553195</v>
      </c>
      <c r="K1402" s="82">
        <v>820.22927026385298</v>
      </c>
      <c r="L1402" s="82">
        <v>828.70895889084602</v>
      </c>
      <c r="M1402" s="82">
        <v>838.13231187452504</v>
      </c>
      <c r="N1402" s="82">
        <v>847.88824613482404</v>
      </c>
      <c r="O1402" s="82">
        <v>861.35324791003097</v>
      </c>
      <c r="P1402" s="82">
        <v>874.69178292461004</v>
      </c>
      <c r="Q1402" s="82">
        <v>887.435915055436</v>
      </c>
      <c r="R1402" s="82">
        <v>888.61653542505803</v>
      </c>
      <c r="S1402" s="82">
        <v>899.97068179928306</v>
      </c>
      <c r="T1402" s="82">
        <v>910.77345054365105</v>
      </c>
      <c r="U1402" s="82">
        <v>919.98178253890705</v>
      </c>
      <c r="V1402" s="82">
        <v>933.49080102330004</v>
      </c>
      <c r="W1402" s="82">
        <v>945.47835613421705</v>
      </c>
      <c r="X1402" s="82">
        <v>956.99702835031599</v>
      </c>
      <c r="Y1402" s="82">
        <v>968.411886354079</v>
      </c>
      <c r="Z1402" s="82">
        <v>977.50711261990102</v>
      </c>
      <c r="AA1402" s="82">
        <v>988.96810904002996</v>
      </c>
      <c r="AB1402" s="82">
        <v>990.26121788987496</v>
      </c>
      <c r="AC1402" s="82">
        <v>1003.9940182159499</v>
      </c>
      <c r="AD1402" s="82">
        <v>1024.7147484243001</v>
      </c>
      <c r="AE1402" s="82">
        <v>1041.3243606194701</v>
      </c>
      <c r="AF1402" s="82">
        <v>1058.9139314398401</v>
      </c>
      <c r="AG1402" s="82">
        <v>1075.3837857226499</v>
      </c>
      <c r="AH1402" s="82">
        <v>1099.237601476</v>
      </c>
      <c r="AI1402" s="82">
        <v>1123.88477832431</v>
      </c>
      <c r="AJ1402" s="82">
        <v>1157.07397120982</v>
      </c>
      <c r="AK1402" s="82">
        <v>1196.1695417409601</v>
      </c>
    </row>
    <row r="1403" spans="1:37" s="82" customFormat="1" x14ac:dyDescent="0.3">
      <c r="A1403" s="100" t="str">
        <f t="shared" si="27"/>
        <v>SDGbaseTRA_UrbIRT_v7FACINCbase</v>
      </c>
      <c r="B1403" s="101" t="s">
        <v>220</v>
      </c>
      <c r="C1403" s="102" t="s">
        <v>325</v>
      </c>
      <c r="D1403" s="102" t="s">
        <v>228</v>
      </c>
      <c r="E1403" s="102" t="s">
        <v>218</v>
      </c>
      <c r="F1403" s="100">
        <v>108.72526139301399</v>
      </c>
      <c r="G1403" s="100">
        <v>98.129396972178498</v>
      </c>
      <c r="H1403" s="100">
        <v>101.96872974434601</v>
      </c>
      <c r="I1403" s="100">
        <v>104.927897844163</v>
      </c>
      <c r="J1403" s="100">
        <v>107.435269577938</v>
      </c>
      <c r="K1403" s="100">
        <v>110.086140304168</v>
      </c>
      <c r="L1403" s="100">
        <v>112.92052369215401</v>
      </c>
      <c r="M1403" s="100">
        <v>115.89019027157001</v>
      </c>
      <c r="N1403" s="100">
        <v>119.419753456957</v>
      </c>
      <c r="O1403" s="100">
        <v>124.090650260359</v>
      </c>
      <c r="P1403" s="100">
        <v>128.43473700429701</v>
      </c>
      <c r="Q1403" s="100">
        <v>132.65564672680799</v>
      </c>
      <c r="R1403" s="100">
        <v>137.077841699022</v>
      </c>
      <c r="S1403" s="100">
        <v>141.73125565136101</v>
      </c>
      <c r="T1403" s="100">
        <v>146.603260552081</v>
      </c>
      <c r="U1403" s="100">
        <v>152.14551580843701</v>
      </c>
      <c r="V1403" s="100">
        <v>157.64249251579</v>
      </c>
      <c r="W1403" s="100">
        <v>163.179019162755</v>
      </c>
      <c r="X1403" s="100">
        <v>168.652986276344</v>
      </c>
      <c r="Y1403" s="100">
        <v>174.21649425003699</v>
      </c>
      <c r="Z1403" s="100">
        <v>180.53990262968901</v>
      </c>
      <c r="AA1403" s="100">
        <v>186.590984160575</v>
      </c>
      <c r="AB1403" s="100">
        <v>193.96219836267099</v>
      </c>
      <c r="AC1403" s="100">
        <v>199.980192237106</v>
      </c>
      <c r="AD1403" s="100">
        <v>205.78656060822701</v>
      </c>
      <c r="AE1403" s="100">
        <v>211.86129045931699</v>
      </c>
      <c r="AF1403" s="100">
        <v>218.010710252015</v>
      </c>
      <c r="AG1403" s="100">
        <v>222.97302162107599</v>
      </c>
      <c r="AH1403" s="100">
        <v>225.63432306884201</v>
      </c>
      <c r="AI1403" s="100">
        <v>226.635992768058</v>
      </c>
      <c r="AJ1403" s="100">
        <v>226.56144336013199</v>
      </c>
      <c r="AK1403" s="100">
        <v>225.82104502349901</v>
      </c>
    </row>
    <row r="1404" spans="1:37" s="100" customFormat="1" x14ac:dyDescent="0.3">
      <c r="A1404" s="100" t="str">
        <f t="shared" si="27"/>
        <v>SDGbaseTRA_UrbIRT_v7TRNSFRbase</v>
      </c>
      <c r="B1404" s="101" t="s">
        <v>220</v>
      </c>
      <c r="C1404" s="102" t="s">
        <v>325</v>
      </c>
      <c r="D1404" s="102" t="s">
        <v>229</v>
      </c>
      <c r="E1404" s="103" t="s">
        <v>218</v>
      </c>
      <c r="F1404" s="100">
        <v>-48.3117601953644</v>
      </c>
      <c r="G1404" s="100">
        <v>-49.500066358220302</v>
      </c>
      <c r="H1404" s="100">
        <v>-50.154768579724703</v>
      </c>
      <c r="I1404" s="100">
        <v>-49.9913080962192</v>
      </c>
      <c r="J1404" s="100">
        <v>-50.080558259431101</v>
      </c>
      <c r="K1404" s="100">
        <v>-50.237113873727203</v>
      </c>
      <c r="L1404" s="100">
        <v>-50.433033494259199</v>
      </c>
      <c r="M1404" s="100">
        <v>-50.754242734037398</v>
      </c>
      <c r="N1404" s="100">
        <v>-51.036024032141</v>
      </c>
      <c r="O1404" s="100">
        <v>-52.775024397044703</v>
      </c>
      <c r="P1404" s="100">
        <v>-53.234266747800703</v>
      </c>
      <c r="Q1404" s="100">
        <v>-53.355686190042498</v>
      </c>
      <c r="R1404" s="100">
        <v>-53.375986156063398</v>
      </c>
      <c r="S1404" s="100">
        <v>-53.431236356971702</v>
      </c>
      <c r="T1404" s="100">
        <v>-53.529028735989499</v>
      </c>
      <c r="U1404" s="100">
        <v>-53.632672807279199</v>
      </c>
      <c r="V1404" s="100">
        <v>-53.639228916755101</v>
      </c>
      <c r="W1404" s="100">
        <v>-53.715326218092002</v>
      </c>
      <c r="X1404" s="100">
        <v>-53.875274880343397</v>
      </c>
      <c r="Y1404" s="100">
        <v>-53.857552832529002</v>
      </c>
      <c r="Z1404" s="100">
        <v>-53.764584221405201</v>
      </c>
      <c r="AA1404" s="100">
        <v>-53.8133308243317</v>
      </c>
      <c r="AB1404" s="100">
        <v>-54.191485303590902</v>
      </c>
      <c r="AC1404" s="100">
        <v>-54.361590787058397</v>
      </c>
      <c r="AD1404" s="100">
        <v>-54.381878364409502</v>
      </c>
      <c r="AE1404" s="100">
        <v>-54.3728663893882</v>
      </c>
      <c r="AF1404" s="100">
        <v>-54.352878801532199</v>
      </c>
      <c r="AG1404" s="100">
        <v>-54.291916273699002</v>
      </c>
      <c r="AH1404" s="100">
        <v>-54.117640916058797</v>
      </c>
      <c r="AI1404" s="100">
        <v>-53.637628772417699</v>
      </c>
      <c r="AJ1404" s="100">
        <v>-53.282316895635503</v>
      </c>
      <c r="AK1404" s="100">
        <v>-52.944402658557401</v>
      </c>
    </row>
    <row r="1405" spans="1:37" s="100" customFormat="1" x14ac:dyDescent="0.3">
      <c r="A1405" s="100" t="str">
        <f t="shared" ref="A1405" si="28">_xlfn.CONCAT(C1405,D1405,E1405)</f>
        <v>SDGbaseTRA_UrbIRT_v7EXRXbase</v>
      </c>
      <c r="B1405" s="101" t="s">
        <v>220</v>
      </c>
      <c r="C1405" s="102" t="s">
        <v>325</v>
      </c>
      <c r="D1405" s="103" t="s">
        <v>248</v>
      </c>
      <c r="E1405" s="103" t="s">
        <v>218</v>
      </c>
      <c r="F1405" s="100">
        <v>0.99999999999994504</v>
      </c>
      <c r="G1405" s="100">
        <v>1.02459662322482</v>
      </c>
      <c r="H1405" s="100">
        <v>1.0381482350654301</v>
      </c>
      <c r="I1405" s="100">
        <v>1.0347647838551199</v>
      </c>
      <c r="J1405" s="100">
        <v>1.0366121635169401</v>
      </c>
      <c r="K1405" s="100">
        <v>1.03985269157187</v>
      </c>
      <c r="L1405" s="100">
        <v>1.0439080110166601</v>
      </c>
      <c r="M1405" s="100">
        <v>1.05055668700112</v>
      </c>
      <c r="N1405" s="100">
        <v>1.0563892482028701</v>
      </c>
      <c r="O1405" s="100">
        <v>1.09238463230544</v>
      </c>
      <c r="P1405" s="100">
        <v>1.1018904410132799</v>
      </c>
      <c r="Q1405" s="100">
        <v>1.10440368916964</v>
      </c>
      <c r="R1405" s="100">
        <v>1.1048238760131499</v>
      </c>
      <c r="S1405" s="100">
        <v>1.1059674940615301</v>
      </c>
      <c r="T1405" s="100">
        <v>1.10799168814228</v>
      </c>
      <c r="U1405" s="100">
        <v>1.1101370057806801</v>
      </c>
      <c r="V1405" s="100">
        <v>1.11027270999534</v>
      </c>
      <c r="W1405" s="100">
        <v>1.1118478399642999</v>
      </c>
      <c r="X1405" s="100">
        <v>1.11515860035896</v>
      </c>
      <c r="Y1405" s="100">
        <v>1.11479177357098</v>
      </c>
      <c r="Z1405" s="100">
        <v>1.11286742615023</v>
      </c>
      <c r="AA1405" s="100">
        <v>1.1138764269138</v>
      </c>
      <c r="AB1405" s="100">
        <v>1.12170380637027</v>
      </c>
      <c r="AC1405" s="100">
        <v>1.12522480172998</v>
      </c>
      <c r="AD1405" s="100">
        <v>1.12564473214173</v>
      </c>
      <c r="AE1405" s="100">
        <v>1.12545819422664</v>
      </c>
      <c r="AF1405" s="100">
        <v>1.12504447326563</v>
      </c>
      <c r="AG1405" s="100">
        <v>1.1237826163681199</v>
      </c>
      <c r="AH1405" s="100">
        <v>1.1201753092252</v>
      </c>
      <c r="AI1405" s="100">
        <v>1.1102395887774199</v>
      </c>
      <c r="AJ1405" s="100">
        <v>1.10288502592677</v>
      </c>
      <c r="AK1405" s="100">
        <v>1.09589057497505</v>
      </c>
    </row>
    <row r="1406" spans="1:37" s="100" customFormat="1" x14ac:dyDescent="0.3">
      <c r="A1406" s="100" t="str">
        <f t="shared" ref="A1406" si="29">_xlfn.CONCAT(C1406,D1406,E1406)</f>
        <v>SDGbaseTRA_UrbIRT_v7GDP_RUNbase</v>
      </c>
      <c r="B1406" s="101" t="s">
        <v>220</v>
      </c>
      <c r="C1406" s="102" t="s">
        <v>325</v>
      </c>
      <c r="D1406" s="103" t="s">
        <v>264</v>
      </c>
      <c r="E1406" s="103" t="s">
        <v>218</v>
      </c>
      <c r="F1406" s="100">
        <v>4436.7667702664303</v>
      </c>
      <c r="G1406" s="100">
        <v>4128.5306735708</v>
      </c>
      <c r="H1406" s="100">
        <v>4254.5632323938298</v>
      </c>
      <c r="I1406" s="100">
        <v>4354.7594835914297</v>
      </c>
      <c r="J1406" s="100">
        <v>4433.7157443777596</v>
      </c>
      <c r="K1406" s="100">
        <v>4521.8423909994599</v>
      </c>
      <c r="L1406" s="100">
        <v>4622.98492053887</v>
      </c>
      <c r="M1406" s="100">
        <v>4729.9839592766102</v>
      </c>
      <c r="N1406" s="100">
        <v>4848.5411114438302</v>
      </c>
      <c r="O1406" s="100">
        <v>4975.4219558433697</v>
      </c>
      <c r="P1406" s="100">
        <v>5108.6421273341502</v>
      </c>
      <c r="Q1406" s="100">
        <v>5242.07875366401</v>
      </c>
      <c r="R1406" s="100">
        <v>5386.7497444180599</v>
      </c>
      <c r="S1406" s="100">
        <v>5537.65210273905</v>
      </c>
      <c r="T1406" s="100">
        <v>5695.5946565225304</v>
      </c>
      <c r="U1406" s="100">
        <v>5873.9335598477701</v>
      </c>
      <c r="V1406" s="100">
        <v>6043.7947302049997</v>
      </c>
      <c r="W1406" s="100">
        <v>6224.61865110499</v>
      </c>
      <c r="X1406" s="100">
        <v>6423.8140586729796</v>
      </c>
      <c r="Y1406" s="100">
        <v>6612.7315423463797</v>
      </c>
      <c r="Z1406" s="100">
        <v>6801.7885657490397</v>
      </c>
      <c r="AA1406" s="100">
        <v>6993.8296055527098</v>
      </c>
      <c r="AB1406" s="100">
        <v>7198.6081898515904</v>
      </c>
      <c r="AC1406" s="100">
        <v>7396.5747679882797</v>
      </c>
      <c r="AD1406" s="100">
        <v>7593.8841180212403</v>
      </c>
      <c r="AE1406" s="100">
        <v>7801.6996089915601</v>
      </c>
      <c r="AF1406" s="100">
        <v>8017.2309699861498</v>
      </c>
      <c r="AG1406" s="100">
        <v>8233.3085616627195</v>
      </c>
      <c r="AH1406" s="100">
        <v>8280.0053361895098</v>
      </c>
      <c r="AI1406" s="100">
        <v>8306.5887553642096</v>
      </c>
      <c r="AJ1406" s="100">
        <v>8334.0197498548096</v>
      </c>
      <c r="AK1406" s="100">
        <v>8353.0535719383897</v>
      </c>
    </row>
    <row r="1407" spans="1:37" x14ac:dyDescent="0.3">
      <c r="A1407" s="13"/>
      <c r="B1407" s="37"/>
      <c r="C1407" s="38"/>
      <c r="F1407">
        <v>2019</v>
      </c>
      <c r="G1407">
        <v>2020</v>
      </c>
      <c r="H1407">
        <v>2021</v>
      </c>
      <c r="I1407">
        <v>2022</v>
      </c>
      <c r="J1407">
        <v>2023</v>
      </c>
      <c r="K1407">
        <v>2024</v>
      </c>
      <c r="L1407">
        <v>2025</v>
      </c>
      <c r="M1407">
        <v>2026</v>
      </c>
      <c r="N1407">
        <v>2027</v>
      </c>
      <c r="O1407">
        <v>2028</v>
      </c>
      <c r="P1407">
        <v>2029</v>
      </c>
      <c r="Q1407">
        <v>2030</v>
      </c>
      <c r="R1407">
        <v>2031</v>
      </c>
      <c r="S1407">
        <v>2032</v>
      </c>
      <c r="T1407">
        <v>2033</v>
      </c>
      <c r="U1407">
        <v>2034</v>
      </c>
      <c r="V1407">
        <v>2035</v>
      </c>
      <c r="W1407">
        <v>2036</v>
      </c>
      <c r="X1407">
        <v>2037</v>
      </c>
      <c r="Y1407">
        <v>2038</v>
      </c>
      <c r="Z1407">
        <v>2039</v>
      </c>
      <c r="AA1407">
        <v>2040</v>
      </c>
      <c r="AB1407">
        <v>2041</v>
      </c>
      <c r="AC1407">
        <v>2042</v>
      </c>
      <c r="AD1407">
        <v>2043</v>
      </c>
      <c r="AE1407">
        <v>2044</v>
      </c>
      <c r="AF1407">
        <v>2045</v>
      </c>
      <c r="AG1407">
        <v>2046</v>
      </c>
      <c r="AH1407">
        <v>2047</v>
      </c>
      <c r="AI1407">
        <v>2048</v>
      </c>
      <c r="AJ1407">
        <v>2049</v>
      </c>
      <c r="AK1407">
        <v>2050</v>
      </c>
    </row>
    <row r="1408" spans="1:37" x14ac:dyDescent="0.3">
      <c r="A1408" s="13" t="str">
        <f t="shared" ref="A1408" si="30">_xlfn.CONCAT(C1408,D1408,E1408)</f>
        <v>SDGbaseTRA_UrbERT_v7PalmaRatiototal</v>
      </c>
      <c r="B1408" s="37" t="s">
        <v>220</v>
      </c>
      <c r="C1408" s="38" t="s">
        <v>326</v>
      </c>
      <c r="D1408" s="4" t="s">
        <v>0</v>
      </c>
      <c r="E1408" t="s">
        <v>1</v>
      </c>
      <c r="F1408">
        <v>3.6916692176509098</v>
      </c>
      <c r="G1408">
        <v>3.4837326600739802</v>
      </c>
      <c r="H1408">
        <v>3.7031047220524198</v>
      </c>
      <c r="I1408">
        <v>3.6815275577550302</v>
      </c>
      <c r="J1408">
        <v>3.6682746343279899</v>
      </c>
      <c r="K1408">
        <v>3.66999352606928</v>
      </c>
      <c r="L1408">
        <v>3.6689686452757999</v>
      </c>
      <c r="M1408">
        <v>3.6641114909960302</v>
      </c>
      <c r="N1408">
        <v>3.6638128904153802</v>
      </c>
      <c r="O1408">
        <v>3.65920544251756</v>
      </c>
      <c r="P1408">
        <v>3.6557493090790598</v>
      </c>
      <c r="Q1408">
        <v>3.64850546290327</v>
      </c>
      <c r="R1408">
        <v>3.6532917351020502</v>
      </c>
      <c r="S1408">
        <v>3.6402346902579099</v>
      </c>
      <c r="T1408">
        <v>3.62879130436077</v>
      </c>
      <c r="U1408">
        <v>3.6232589290005301</v>
      </c>
      <c r="V1408">
        <v>3.6053936416270198</v>
      </c>
      <c r="W1408">
        <v>3.5921602762855902</v>
      </c>
      <c r="X1408">
        <v>3.5782329703518498</v>
      </c>
      <c r="Y1408">
        <v>3.5567272157915699</v>
      </c>
      <c r="Z1408">
        <v>3.5455829435372199</v>
      </c>
      <c r="AA1408">
        <v>3.5280053076308899</v>
      </c>
      <c r="AB1408">
        <v>3.51851165036924</v>
      </c>
      <c r="AC1408">
        <v>3.4922194792400498</v>
      </c>
      <c r="AD1408">
        <v>3.4706992046524499</v>
      </c>
      <c r="AE1408">
        <v>3.4525053677004802</v>
      </c>
      <c r="AF1408">
        <v>3.4376875192020502</v>
      </c>
      <c r="AG1408">
        <v>3.4121965631278299</v>
      </c>
      <c r="AH1408">
        <v>3.33561497440934</v>
      </c>
      <c r="AI1408">
        <v>3.3044345738649601</v>
      </c>
      <c r="AJ1408">
        <v>3.2808979033754402</v>
      </c>
      <c r="AK1408">
        <v>3.2551882342306602</v>
      </c>
    </row>
    <row r="1409" spans="1:37" x14ac:dyDescent="0.3">
      <c r="A1409" s="13" t="str">
        <f t="shared" ref="A1409:A1472" si="31">_xlfn.CONCAT(C1409,D1409,E1409)</f>
        <v>SDGbaseTRA_UrbERT_v720-20Ratiototal</v>
      </c>
      <c r="B1409" s="37" t="s">
        <v>220</v>
      </c>
      <c r="C1409" s="38" t="s">
        <v>326</v>
      </c>
      <c r="D1409" s="4" t="s">
        <v>2</v>
      </c>
      <c r="E1409" t="s">
        <v>1</v>
      </c>
      <c r="F1409">
        <v>13.172548992504</v>
      </c>
      <c r="G1409">
        <v>12.4160744898762</v>
      </c>
      <c r="H1409">
        <v>13.237572350066101</v>
      </c>
      <c r="I1409">
        <v>13.1527261741471</v>
      </c>
      <c r="J1409">
        <v>13.0974960591684</v>
      </c>
      <c r="K1409">
        <v>13.1017053735932</v>
      </c>
      <c r="L1409">
        <v>13.097235706183801</v>
      </c>
      <c r="M1409">
        <v>13.079422809864401</v>
      </c>
      <c r="N1409">
        <v>13.078193515126999</v>
      </c>
      <c r="O1409">
        <v>13.0583318365924</v>
      </c>
      <c r="P1409">
        <v>13.044082642338401</v>
      </c>
      <c r="Q1409">
        <v>13.014571054776701</v>
      </c>
      <c r="R1409">
        <v>13.0281845935031</v>
      </c>
      <c r="S1409">
        <v>12.9778370384591</v>
      </c>
      <c r="T1409">
        <v>12.933670867813801</v>
      </c>
      <c r="U1409">
        <v>12.912431643447601</v>
      </c>
      <c r="V1409">
        <v>12.8464721243677</v>
      </c>
      <c r="W1409">
        <v>12.7963703935312</v>
      </c>
      <c r="X1409">
        <v>12.741038584714699</v>
      </c>
      <c r="Y1409">
        <v>12.657145670672</v>
      </c>
      <c r="Z1409">
        <v>12.6108467494398</v>
      </c>
      <c r="AA1409">
        <v>12.541463466499399</v>
      </c>
      <c r="AB1409">
        <v>12.5002141298925</v>
      </c>
      <c r="AC1409">
        <v>12.4002885404567</v>
      </c>
      <c r="AD1409">
        <v>12.3213339715304</v>
      </c>
      <c r="AE1409">
        <v>12.2542875550982</v>
      </c>
      <c r="AF1409">
        <v>12.199496974574499</v>
      </c>
      <c r="AG1409">
        <v>12.103037496707501</v>
      </c>
      <c r="AH1409">
        <v>11.8086281167968</v>
      </c>
      <c r="AI1409">
        <v>11.6865529592152</v>
      </c>
      <c r="AJ1409">
        <v>11.5961142166791</v>
      </c>
      <c r="AK1409">
        <v>11.498810217043401</v>
      </c>
    </row>
    <row r="1410" spans="1:37" x14ac:dyDescent="0.3">
      <c r="A1410" s="13" t="str">
        <f t="shared" si="31"/>
        <v>SDGbaseTRA_UrbERT_v7C_GVAaawhe</v>
      </c>
      <c r="B1410" s="37" t="s">
        <v>220</v>
      </c>
      <c r="C1410" s="38" t="s">
        <v>326</v>
      </c>
      <c r="D1410" s="4" t="s">
        <v>3</v>
      </c>
      <c r="E1410" t="s">
        <v>4</v>
      </c>
      <c r="F1410">
        <v>2.6605426949915998</v>
      </c>
      <c r="G1410">
        <v>2.48687363742332</v>
      </c>
      <c r="H1410">
        <v>2.5562861744059502</v>
      </c>
      <c r="I1410">
        <v>2.6540120398617302</v>
      </c>
      <c r="J1410">
        <v>2.7637426817528699</v>
      </c>
      <c r="K1410">
        <v>2.8206171400503002</v>
      </c>
      <c r="L1410">
        <v>2.8779262905951599</v>
      </c>
      <c r="M1410">
        <v>2.9067065415105202</v>
      </c>
      <c r="N1410">
        <v>2.9425374585320001</v>
      </c>
      <c r="O1410">
        <v>3.1100865540778599</v>
      </c>
      <c r="P1410">
        <v>3.1542238950773198</v>
      </c>
      <c r="Q1410">
        <v>3.1758761019764399</v>
      </c>
      <c r="R1410">
        <v>3.2419876176244</v>
      </c>
      <c r="S1410">
        <v>3.2961374886486201</v>
      </c>
      <c r="T1410">
        <v>3.34747675330373</v>
      </c>
      <c r="U1410">
        <v>3.4079097637337998</v>
      </c>
      <c r="V1410">
        <v>3.4574803703238901</v>
      </c>
      <c r="W1410">
        <v>3.50294468165708</v>
      </c>
      <c r="X1410">
        <v>3.5518175159619099</v>
      </c>
      <c r="Y1410">
        <v>3.5949079270466799</v>
      </c>
      <c r="Z1410">
        <v>3.6400979134678701</v>
      </c>
      <c r="AA1410">
        <v>3.6868200713324302</v>
      </c>
      <c r="AB1410">
        <v>3.7843692703584502</v>
      </c>
      <c r="AC1410">
        <v>3.8583858185107598</v>
      </c>
      <c r="AD1410">
        <v>3.9368019525362499</v>
      </c>
      <c r="AE1410">
        <v>4.0109883590339503</v>
      </c>
      <c r="AF1410">
        <v>4.0888686231331697</v>
      </c>
      <c r="AG1410">
        <v>4.1176590563660103</v>
      </c>
      <c r="AH1410">
        <v>4.0477065247572099</v>
      </c>
      <c r="AI1410">
        <v>3.9790205501515401</v>
      </c>
      <c r="AJ1410">
        <v>3.9353251238824001</v>
      </c>
      <c r="AK1410">
        <v>3.8819706497698601</v>
      </c>
    </row>
    <row r="1411" spans="1:37" x14ac:dyDescent="0.3">
      <c r="A1411" s="13" t="str">
        <f t="shared" si="31"/>
        <v>SDGbaseTRA_UrbERT_v7C_GVAaamai</v>
      </c>
      <c r="B1411" s="37" t="s">
        <v>220</v>
      </c>
      <c r="C1411" s="38" t="s">
        <v>326</v>
      </c>
      <c r="D1411" s="4" t="s">
        <v>3</v>
      </c>
      <c r="E1411" t="s">
        <v>5</v>
      </c>
      <c r="F1411">
        <v>11.925302657025901</v>
      </c>
      <c r="G1411">
        <v>11.250343786546701</v>
      </c>
      <c r="H1411">
        <v>11.725572167940401</v>
      </c>
      <c r="I1411">
        <v>12.3081303916347</v>
      </c>
      <c r="J1411">
        <v>12.974255662224801</v>
      </c>
      <c r="K1411">
        <v>13.2742911268332</v>
      </c>
      <c r="L1411">
        <v>13.5831727348102</v>
      </c>
      <c r="M1411">
        <v>13.7356239325931</v>
      </c>
      <c r="N1411">
        <v>13.9566019952955</v>
      </c>
      <c r="O1411">
        <v>15.0912727830679</v>
      </c>
      <c r="P1411">
        <v>15.3413237226452</v>
      </c>
      <c r="Q1411">
        <v>15.4030296613624</v>
      </c>
      <c r="R1411">
        <v>15.656219765507499</v>
      </c>
      <c r="S1411">
        <v>15.8366895823007</v>
      </c>
      <c r="T1411">
        <v>16.009145734841699</v>
      </c>
      <c r="U1411">
        <v>16.278771818980701</v>
      </c>
      <c r="V1411">
        <v>16.425646551938001</v>
      </c>
      <c r="W1411">
        <v>16.5369746458245</v>
      </c>
      <c r="X1411">
        <v>16.696115554550801</v>
      </c>
      <c r="Y1411">
        <v>16.846211604110799</v>
      </c>
      <c r="Z1411">
        <v>16.994470974100601</v>
      </c>
      <c r="AA1411">
        <v>17.179072647719501</v>
      </c>
      <c r="AB1411">
        <v>17.709915746717002</v>
      </c>
      <c r="AC1411">
        <v>18.062930107103799</v>
      </c>
      <c r="AD1411">
        <v>18.401618313759101</v>
      </c>
      <c r="AE1411">
        <v>18.699324624814</v>
      </c>
      <c r="AF1411">
        <v>18.990238444992499</v>
      </c>
      <c r="AG1411">
        <v>18.866462094671</v>
      </c>
      <c r="AH1411">
        <v>18.187588582185601</v>
      </c>
      <c r="AI1411">
        <v>17.520226882520301</v>
      </c>
      <c r="AJ1411">
        <v>17.027375101587001</v>
      </c>
      <c r="AK1411">
        <v>16.511412166911299</v>
      </c>
    </row>
    <row r="1412" spans="1:37" x14ac:dyDescent="0.3">
      <c r="A1412" s="13" t="str">
        <f t="shared" si="31"/>
        <v>SDGbaseTRA_UrbERT_v7C_GVAaaoce</v>
      </c>
      <c r="B1412" s="37" t="s">
        <v>220</v>
      </c>
      <c r="C1412" s="38" t="s">
        <v>326</v>
      </c>
      <c r="D1412" s="4" t="s">
        <v>3</v>
      </c>
      <c r="E1412" t="s">
        <v>6</v>
      </c>
      <c r="F1412">
        <v>0.81587985557114195</v>
      </c>
      <c r="G1412">
        <v>0.75417772109146697</v>
      </c>
      <c r="H1412">
        <v>0.79230629413111897</v>
      </c>
      <c r="I1412">
        <v>0.836022605319379</v>
      </c>
      <c r="J1412">
        <v>0.88537714505298903</v>
      </c>
      <c r="K1412">
        <v>0.91196914474042401</v>
      </c>
      <c r="L1412">
        <v>0.93927476835097001</v>
      </c>
      <c r="M1412">
        <v>0.95669004180751704</v>
      </c>
      <c r="N1412">
        <v>0.97739640465296695</v>
      </c>
      <c r="O1412">
        <v>1.06034036776985</v>
      </c>
      <c r="P1412">
        <v>1.0873215913830501</v>
      </c>
      <c r="Q1412">
        <v>1.1014842938595899</v>
      </c>
      <c r="R1412">
        <v>1.13106155046572</v>
      </c>
      <c r="S1412">
        <v>1.15501358840153</v>
      </c>
      <c r="T1412">
        <v>1.1785764388680999</v>
      </c>
      <c r="U1412">
        <v>1.20753679212162</v>
      </c>
      <c r="V1412">
        <v>1.22632083927501</v>
      </c>
      <c r="W1412">
        <v>1.24496772858703</v>
      </c>
      <c r="X1412">
        <v>1.2688039764008801</v>
      </c>
      <c r="Y1412">
        <v>1.2883402318624899</v>
      </c>
      <c r="Z1412">
        <v>1.3091315173225599</v>
      </c>
      <c r="AA1412">
        <v>1.3326504881998</v>
      </c>
      <c r="AB1412">
        <v>1.38618070013439</v>
      </c>
      <c r="AC1412">
        <v>1.42274076671672</v>
      </c>
      <c r="AD1412">
        <v>1.45543958456203</v>
      </c>
      <c r="AE1412">
        <v>1.48650339678452</v>
      </c>
      <c r="AF1412">
        <v>1.5189345271070001</v>
      </c>
      <c r="AG1412">
        <v>1.5297291566196101</v>
      </c>
      <c r="AH1412">
        <v>1.49420651477018</v>
      </c>
      <c r="AI1412">
        <v>1.4541270040096399</v>
      </c>
      <c r="AJ1412">
        <v>1.4233895659243101</v>
      </c>
      <c r="AK1412">
        <v>1.38837892975226</v>
      </c>
    </row>
    <row r="1413" spans="1:37" x14ac:dyDescent="0.3">
      <c r="A1413" s="13" t="str">
        <f t="shared" si="31"/>
        <v>SDGbaseTRA_UrbERT_v7C_GVAaaveg</v>
      </c>
      <c r="B1413" s="37" t="s">
        <v>220</v>
      </c>
      <c r="C1413" s="38" t="s">
        <v>326</v>
      </c>
      <c r="D1413" s="4" t="s">
        <v>3</v>
      </c>
      <c r="E1413" t="s">
        <v>7</v>
      </c>
      <c r="F1413">
        <v>6.7349634382759103</v>
      </c>
      <c r="G1413">
        <v>6.4555958565659299</v>
      </c>
      <c r="H1413">
        <v>6.4889999794553797</v>
      </c>
      <c r="I1413">
        <v>6.6313370437863703</v>
      </c>
      <c r="J1413">
        <v>6.7840598792900799</v>
      </c>
      <c r="K1413">
        <v>6.8587151521690197</v>
      </c>
      <c r="L1413">
        <v>6.94972079603337</v>
      </c>
      <c r="M1413">
        <v>7.0091814984579601</v>
      </c>
      <c r="N1413">
        <v>7.0839870346673601</v>
      </c>
      <c r="O1413">
        <v>7.2393016991612198</v>
      </c>
      <c r="P1413">
        <v>7.3205723960061597</v>
      </c>
      <c r="Q1413">
        <v>7.3852992638267603</v>
      </c>
      <c r="R1413">
        <v>7.5355259770175103</v>
      </c>
      <c r="S1413">
        <v>7.6611166843562799</v>
      </c>
      <c r="T1413">
        <v>7.7747415182669997</v>
      </c>
      <c r="U1413">
        <v>7.9088644431218302</v>
      </c>
      <c r="V1413">
        <v>8.0365198002488896</v>
      </c>
      <c r="W1413">
        <v>8.1432641918586093</v>
      </c>
      <c r="X1413">
        <v>8.2415583558137708</v>
      </c>
      <c r="Y1413">
        <v>8.3263870331132797</v>
      </c>
      <c r="Z1413">
        <v>8.4226183559999299</v>
      </c>
      <c r="AA1413">
        <v>8.5019513572181307</v>
      </c>
      <c r="AB1413">
        <v>8.6444629570833804</v>
      </c>
      <c r="AC1413">
        <v>8.7844067680041409</v>
      </c>
      <c r="AD1413">
        <v>8.9661585375336905</v>
      </c>
      <c r="AE1413">
        <v>9.1297568005554108</v>
      </c>
      <c r="AF1413">
        <v>9.3089457965041298</v>
      </c>
      <c r="AG1413">
        <v>9.3970676629774292</v>
      </c>
      <c r="AH1413">
        <v>9.2098242584948302</v>
      </c>
      <c r="AI1413">
        <v>9.0644910196902995</v>
      </c>
      <c r="AJ1413">
        <v>8.9888423368662593</v>
      </c>
      <c r="AK1413">
        <v>8.9082310362151098</v>
      </c>
    </row>
    <row r="1414" spans="1:37" x14ac:dyDescent="0.3">
      <c r="A1414" s="13" t="str">
        <f t="shared" si="31"/>
        <v>SDGbaseTRA_UrbERT_v7C_GVAaaofr</v>
      </c>
      <c r="B1414" s="37" t="s">
        <v>220</v>
      </c>
      <c r="C1414" s="38" t="s">
        <v>326</v>
      </c>
      <c r="D1414" s="4" t="s">
        <v>3</v>
      </c>
      <c r="E1414" t="s">
        <v>8</v>
      </c>
      <c r="F1414">
        <v>12.999968868332401</v>
      </c>
      <c r="G1414">
        <v>12.669206141974801</v>
      </c>
      <c r="H1414">
        <v>12.991943479696401</v>
      </c>
      <c r="I1414">
        <v>13.196757665747199</v>
      </c>
      <c r="J1414">
        <v>13.531291816920699</v>
      </c>
      <c r="K1414">
        <v>13.7870159411119</v>
      </c>
      <c r="L1414">
        <v>14.075471773894099</v>
      </c>
      <c r="M1414">
        <v>14.3022800337384</v>
      </c>
      <c r="N1414">
        <v>14.549948813350801</v>
      </c>
      <c r="O1414">
        <v>15.648535236209501</v>
      </c>
      <c r="P1414">
        <v>15.985632430822299</v>
      </c>
      <c r="Q1414">
        <v>16.141025196255999</v>
      </c>
      <c r="R1414">
        <v>16.459604302364799</v>
      </c>
      <c r="S1414">
        <v>16.7701515569191</v>
      </c>
      <c r="T1414">
        <v>17.088727738497699</v>
      </c>
      <c r="U1414">
        <v>17.455020737544501</v>
      </c>
      <c r="V1414">
        <v>17.8188985824867</v>
      </c>
      <c r="W1414">
        <v>18.1405791819146</v>
      </c>
      <c r="X1414">
        <v>18.414063002469302</v>
      </c>
      <c r="Y1414">
        <v>18.6550866206378</v>
      </c>
      <c r="Z1414">
        <v>18.874995806689402</v>
      </c>
      <c r="AA1414">
        <v>19.1294925188128</v>
      </c>
      <c r="AB1414">
        <v>19.711679823907801</v>
      </c>
      <c r="AC1414">
        <v>20.196305619637702</v>
      </c>
      <c r="AD1414">
        <v>20.695653553455902</v>
      </c>
      <c r="AE1414">
        <v>21.098152823647599</v>
      </c>
      <c r="AF1414">
        <v>21.547373199876301</v>
      </c>
      <c r="AG1414">
        <v>21.761955004879201</v>
      </c>
      <c r="AH1414">
        <v>21.3901947619715</v>
      </c>
      <c r="AI1414">
        <v>20.856258549464801</v>
      </c>
      <c r="AJ1414">
        <v>20.507225490654701</v>
      </c>
      <c r="AK1414">
        <v>20.152011437644699</v>
      </c>
    </row>
    <row r="1415" spans="1:37" x14ac:dyDescent="0.3">
      <c r="A1415" s="13" t="str">
        <f t="shared" si="31"/>
        <v>SDGbaseTRA_UrbERT_v7C_GVAaagra</v>
      </c>
      <c r="B1415" s="37" t="s">
        <v>220</v>
      </c>
      <c r="C1415" s="38" t="s">
        <v>326</v>
      </c>
      <c r="D1415" s="4" t="s">
        <v>3</v>
      </c>
      <c r="E1415" t="s">
        <v>9</v>
      </c>
      <c r="F1415">
        <v>6.1969723289684602</v>
      </c>
      <c r="G1415">
        <v>6.2019699402898496</v>
      </c>
      <c r="H1415">
        <v>6.4615702234118704</v>
      </c>
      <c r="I1415">
        <v>6.5213482603929904</v>
      </c>
      <c r="J1415">
        <v>6.6678219045096201</v>
      </c>
      <c r="K1415">
        <v>6.8479160666082102</v>
      </c>
      <c r="L1415">
        <v>7.0557277485790202</v>
      </c>
      <c r="M1415">
        <v>7.2778071012865198</v>
      </c>
      <c r="N1415">
        <v>7.5068539163008898</v>
      </c>
      <c r="O1415">
        <v>8.2406671765152808</v>
      </c>
      <c r="P1415">
        <v>8.5513705921519598</v>
      </c>
      <c r="Q1415">
        <v>8.7290630437723102</v>
      </c>
      <c r="R1415">
        <v>8.9698174213826292</v>
      </c>
      <c r="S1415">
        <v>9.2119474113625408</v>
      </c>
      <c r="T1415">
        <v>9.4785611743974201</v>
      </c>
      <c r="U1415">
        <v>9.7805322662141005</v>
      </c>
      <c r="V1415">
        <v>10.0451485398613</v>
      </c>
      <c r="W1415">
        <v>10.3338448294486</v>
      </c>
      <c r="X1415">
        <v>10.6339397074053</v>
      </c>
      <c r="Y1415">
        <v>10.8602227555276</v>
      </c>
      <c r="Z1415">
        <v>11.0564572900964</v>
      </c>
      <c r="AA1415">
        <v>11.289356209737599</v>
      </c>
      <c r="AB1415">
        <v>11.7964725159928</v>
      </c>
      <c r="AC1415">
        <v>12.184144963128899</v>
      </c>
      <c r="AD1415">
        <v>12.494953426888699</v>
      </c>
      <c r="AE1415">
        <v>12.735509581263701</v>
      </c>
      <c r="AF1415">
        <v>13.0169663538904</v>
      </c>
      <c r="AG1415">
        <v>13.178778257229199</v>
      </c>
      <c r="AH1415">
        <v>12.9768034420965</v>
      </c>
      <c r="AI1415">
        <v>12.6081281585436</v>
      </c>
      <c r="AJ1415">
        <v>12.3192781211499</v>
      </c>
      <c r="AK1415">
        <v>12.0310292101728</v>
      </c>
    </row>
    <row r="1416" spans="1:37" x14ac:dyDescent="0.3">
      <c r="A1416" s="13" t="str">
        <f t="shared" si="31"/>
        <v>SDGbaseTRA_UrbERT_v7C_GVAaaoil</v>
      </c>
      <c r="B1416" s="37" t="s">
        <v>220</v>
      </c>
      <c r="C1416" s="38" t="s">
        <v>326</v>
      </c>
      <c r="D1416" s="4" t="s">
        <v>3</v>
      </c>
      <c r="E1416" t="s">
        <v>10</v>
      </c>
      <c r="F1416">
        <v>5.4472049614452702</v>
      </c>
      <c r="G1416">
        <v>4.9312802531384703</v>
      </c>
      <c r="H1416">
        <v>5.0993660326928802</v>
      </c>
      <c r="I1416">
        <v>5.3962145570424402</v>
      </c>
      <c r="J1416">
        <v>5.6898908442173797</v>
      </c>
      <c r="K1416">
        <v>5.84692651036237</v>
      </c>
      <c r="L1416">
        <v>6.0086495402351296</v>
      </c>
      <c r="M1416">
        <v>6.09664873195673</v>
      </c>
      <c r="N1416">
        <v>6.19945568958126</v>
      </c>
      <c r="O1416">
        <v>6.4689906669728199</v>
      </c>
      <c r="P1416">
        <v>6.5972371263541199</v>
      </c>
      <c r="Q1416">
        <v>6.7013524064851904</v>
      </c>
      <c r="R1416">
        <v>6.9326737508554901</v>
      </c>
      <c r="S1416">
        <v>7.1178035342599904</v>
      </c>
      <c r="T1416">
        <v>7.2899370739247198</v>
      </c>
      <c r="U1416">
        <v>7.4842596721936996</v>
      </c>
      <c r="V1416">
        <v>7.6420241719687798</v>
      </c>
      <c r="W1416">
        <v>7.7971286615818904</v>
      </c>
      <c r="X1416">
        <v>7.9732481330690002</v>
      </c>
      <c r="Y1416">
        <v>8.1240734162760102</v>
      </c>
      <c r="Z1416">
        <v>8.2962615588966404</v>
      </c>
      <c r="AA1416">
        <v>8.4541613338939392</v>
      </c>
      <c r="AB1416">
        <v>8.7083664877941604</v>
      </c>
      <c r="AC1416">
        <v>8.9096334450830295</v>
      </c>
      <c r="AD1416">
        <v>9.1378320663720096</v>
      </c>
      <c r="AE1416">
        <v>9.3758031955248597</v>
      </c>
      <c r="AF1416">
        <v>9.6275602604501191</v>
      </c>
      <c r="AG1416">
        <v>9.7855430606565292</v>
      </c>
      <c r="AH1416">
        <v>9.5855873358574097</v>
      </c>
      <c r="AI1416">
        <v>9.4351417180688397</v>
      </c>
      <c r="AJ1416">
        <v>9.3403310552782095</v>
      </c>
      <c r="AK1416">
        <v>9.2131038117591597</v>
      </c>
    </row>
    <row r="1417" spans="1:37" x14ac:dyDescent="0.3">
      <c r="A1417" s="13" t="str">
        <f t="shared" si="31"/>
        <v>SDGbaseTRA_UrbERT_v7C_GVAaatub</v>
      </c>
      <c r="B1417" s="37" t="s">
        <v>220</v>
      </c>
      <c r="C1417" s="38" t="s">
        <v>326</v>
      </c>
      <c r="D1417" s="4" t="s">
        <v>3</v>
      </c>
      <c r="E1417" t="s">
        <v>11</v>
      </c>
      <c r="F1417">
        <v>2.94784568120137</v>
      </c>
      <c r="G1417">
        <v>2.7759830910090701</v>
      </c>
      <c r="H1417">
        <v>2.7945300318908801</v>
      </c>
      <c r="I1417">
        <v>2.8661664456424298</v>
      </c>
      <c r="J1417">
        <v>2.94318223714223</v>
      </c>
      <c r="K1417">
        <v>2.97804030341117</v>
      </c>
      <c r="L1417">
        <v>3.0200689172512898</v>
      </c>
      <c r="M1417">
        <v>3.04940281720897</v>
      </c>
      <c r="N1417">
        <v>3.08769945514813</v>
      </c>
      <c r="O1417">
        <v>3.1709282608774498</v>
      </c>
      <c r="P1417">
        <v>3.21188982654383</v>
      </c>
      <c r="Q1417">
        <v>3.2441792735694301</v>
      </c>
      <c r="R1417">
        <v>3.3156048002167</v>
      </c>
      <c r="S1417">
        <v>3.3752737820545198</v>
      </c>
      <c r="T1417">
        <v>3.4286761502042702</v>
      </c>
      <c r="U1417">
        <v>3.4913048512540601</v>
      </c>
      <c r="V1417">
        <v>3.54900456409954</v>
      </c>
      <c r="W1417">
        <v>3.5960812917060001</v>
      </c>
      <c r="X1417">
        <v>3.6395341373168502</v>
      </c>
      <c r="Y1417">
        <v>3.6773346546533001</v>
      </c>
      <c r="Z1417">
        <v>3.7204082766534801</v>
      </c>
      <c r="AA1417">
        <v>3.7554159478188698</v>
      </c>
      <c r="AB1417">
        <v>3.8271983195514498</v>
      </c>
      <c r="AC1417">
        <v>3.8972512135619399</v>
      </c>
      <c r="AD1417">
        <v>3.9860466030257</v>
      </c>
      <c r="AE1417">
        <v>4.0620861644341701</v>
      </c>
      <c r="AF1417">
        <v>4.1450161612765504</v>
      </c>
      <c r="AG1417">
        <v>4.1610141421062101</v>
      </c>
      <c r="AH1417">
        <v>4.0550010889210304</v>
      </c>
      <c r="AI1417">
        <v>3.9667323521058999</v>
      </c>
      <c r="AJ1417">
        <v>3.9119025771027598</v>
      </c>
      <c r="AK1417">
        <v>3.85546062989336</v>
      </c>
    </row>
    <row r="1418" spans="1:37" x14ac:dyDescent="0.3">
      <c r="A1418" s="13" t="str">
        <f t="shared" si="31"/>
        <v>SDGbaseTRA_UrbERT_v7C_GVAaapul</v>
      </c>
      <c r="B1418" s="37" t="s">
        <v>220</v>
      </c>
      <c r="C1418" s="38" t="s">
        <v>326</v>
      </c>
      <c r="D1418" s="4" t="s">
        <v>3</v>
      </c>
      <c r="E1418" t="s">
        <v>12</v>
      </c>
      <c r="F1418">
        <v>0.52449157567978599</v>
      </c>
      <c r="G1418">
        <v>0.48730068496471701</v>
      </c>
      <c r="H1418">
        <v>0.49270808017239298</v>
      </c>
      <c r="I1418">
        <v>0.513511513344867</v>
      </c>
      <c r="J1418">
        <v>0.53292017532404901</v>
      </c>
      <c r="K1418">
        <v>0.54094432815176496</v>
      </c>
      <c r="L1418">
        <v>0.54896424061342597</v>
      </c>
      <c r="M1418">
        <v>0.54963159743969003</v>
      </c>
      <c r="N1418">
        <v>0.55191227401607601</v>
      </c>
      <c r="O1418">
        <v>0.56044965874047903</v>
      </c>
      <c r="P1418">
        <v>0.56329584494571305</v>
      </c>
      <c r="Q1418">
        <v>0.56666294255622796</v>
      </c>
      <c r="R1418">
        <v>0.58011112929167197</v>
      </c>
      <c r="S1418">
        <v>0.59034647135936302</v>
      </c>
      <c r="T1418">
        <v>0.598996552685643</v>
      </c>
      <c r="U1418">
        <v>0.60893547324972297</v>
      </c>
      <c r="V1418">
        <v>0.61827562189447505</v>
      </c>
      <c r="W1418">
        <v>0.62553585508855802</v>
      </c>
      <c r="X1418">
        <v>0.63257594858465405</v>
      </c>
      <c r="Y1418">
        <v>0.63990252699180405</v>
      </c>
      <c r="Z1418">
        <v>0.64930370721493702</v>
      </c>
      <c r="AA1418">
        <v>0.65682633741583996</v>
      </c>
      <c r="AB1418">
        <v>0.66713242411736295</v>
      </c>
      <c r="AC1418">
        <v>0.67692140249503696</v>
      </c>
      <c r="AD1418">
        <v>0.691086283051773</v>
      </c>
      <c r="AE1418">
        <v>0.70598744968921401</v>
      </c>
      <c r="AF1418">
        <v>0.72153503198010704</v>
      </c>
      <c r="AG1418">
        <v>0.73224994423372003</v>
      </c>
      <c r="AH1418">
        <v>0.72343281696487305</v>
      </c>
      <c r="AI1418">
        <v>0.72120443234390696</v>
      </c>
      <c r="AJ1418">
        <v>0.72351556234357095</v>
      </c>
      <c r="AK1418">
        <v>0.72405491107022202</v>
      </c>
    </row>
    <row r="1419" spans="1:37" x14ac:dyDescent="0.3">
      <c r="A1419" s="13" t="str">
        <f t="shared" si="31"/>
        <v>SDGbaseTRA_UrbERT_v7C_GVAaasug</v>
      </c>
      <c r="B1419" s="37" t="s">
        <v>220</v>
      </c>
      <c r="C1419" s="38" t="s">
        <v>326</v>
      </c>
      <c r="D1419" s="4" t="s">
        <v>3</v>
      </c>
      <c r="E1419" t="s">
        <v>13</v>
      </c>
      <c r="F1419">
        <v>3.8233471543033799</v>
      </c>
      <c r="G1419">
        <v>3.66290217623057</v>
      </c>
      <c r="H1419">
        <v>3.6810253013816201</v>
      </c>
      <c r="I1419">
        <v>3.77458213255355</v>
      </c>
      <c r="J1419">
        <v>3.8823152498527498</v>
      </c>
      <c r="K1419">
        <v>3.9296817789746799</v>
      </c>
      <c r="L1419">
        <v>3.9818086359380498</v>
      </c>
      <c r="M1419">
        <v>4.0130040311734003</v>
      </c>
      <c r="N1419">
        <v>4.0410647675623004</v>
      </c>
      <c r="O1419">
        <v>4.2295129841540096</v>
      </c>
      <c r="P1419">
        <v>4.2549660649138499</v>
      </c>
      <c r="Q1419">
        <v>4.2463759819125997</v>
      </c>
      <c r="R1419">
        <v>4.3092981767898202</v>
      </c>
      <c r="S1419">
        <v>4.3668282825786804</v>
      </c>
      <c r="T1419">
        <v>4.4201026372009702</v>
      </c>
      <c r="U1419">
        <v>4.4769176899398104</v>
      </c>
      <c r="V1419">
        <v>4.5074593429037204</v>
      </c>
      <c r="W1419">
        <v>4.5582451568581899</v>
      </c>
      <c r="X1419">
        <v>4.6325468174798097</v>
      </c>
      <c r="Y1419">
        <v>4.6713343916476697</v>
      </c>
      <c r="Z1419">
        <v>4.7076455305381604</v>
      </c>
      <c r="AA1419">
        <v>4.7520125831303899</v>
      </c>
      <c r="AB1419">
        <v>4.84497999821685</v>
      </c>
      <c r="AC1419">
        <v>4.8904150247888598</v>
      </c>
      <c r="AD1419">
        <v>4.93481215565797</v>
      </c>
      <c r="AE1419">
        <v>4.9806740545936803</v>
      </c>
      <c r="AF1419">
        <v>5.0448437594746798</v>
      </c>
      <c r="AG1419">
        <v>5.1073070431644396</v>
      </c>
      <c r="AH1419">
        <v>5.0400434150785802</v>
      </c>
      <c r="AI1419">
        <v>4.9769815535135704</v>
      </c>
      <c r="AJ1419">
        <v>4.9560015323297204</v>
      </c>
      <c r="AK1419">
        <v>4.9244746645671196</v>
      </c>
    </row>
    <row r="1420" spans="1:37" x14ac:dyDescent="0.3">
      <c r="A1420" s="13" t="str">
        <f t="shared" si="31"/>
        <v>SDGbaseTRA_UrbERT_v7C_GVAaaoth</v>
      </c>
      <c r="B1420" s="37" t="s">
        <v>220</v>
      </c>
      <c r="C1420" s="38" t="s">
        <v>326</v>
      </c>
      <c r="D1420" s="4" t="s">
        <v>3</v>
      </c>
      <c r="E1420" t="s">
        <v>14</v>
      </c>
      <c r="F1420">
        <v>7.2867372761343301</v>
      </c>
      <c r="G1420">
        <v>6.7684891309603197</v>
      </c>
      <c r="H1420">
        <v>7.10777024865064</v>
      </c>
      <c r="I1420">
        <v>7.2928230585435898</v>
      </c>
      <c r="J1420">
        <v>7.56139890611143</v>
      </c>
      <c r="K1420">
        <v>7.8251980340197296</v>
      </c>
      <c r="L1420">
        <v>8.1247595687467999</v>
      </c>
      <c r="M1420">
        <v>8.4402662852259098</v>
      </c>
      <c r="N1420">
        <v>8.7659989324222902</v>
      </c>
      <c r="O1420">
        <v>9.6803555138701896</v>
      </c>
      <c r="P1420">
        <v>10.1192025609946</v>
      </c>
      <c r="Q1420">
        <v>10.413491045636301</v>
      </c>
      <c r="R1420">
        <v>10.780701124471101</v>
      </c>
      <c r="S1420">
        <v>11.1518995404642</v>
      </c>
      <c r="T1420">
        <v>11.561961542624401</v>
      </c>
      <c r="U1420">
        <v>12.0466489445981</v>
      </c>
      <c r="V1420">
        <v>12.4951717187051</v>
      </c>
      <c r="W1420">
        <v>13.009365805223201</v>
      </c>
      <c r="X1420">
        <v>13.626209350506899</v>
      </c>
      <c r="Y1420">
        <v>14.140068684548099</v>
      </c>
      <c r="Z1420">
        <v>14.600361094797901</v>
      </c>
      <c r="AA1420">
        <v>15.105979229317301</v>
      </c>
      <c r="AB1420">
        <v>15.7953986562125</v>
      </c>
      <c r="AC1420">
        <v>16.3488060934232</v>
      </c>
      <c r="AD1420">
        <v>16.870992404114698</v>
      </c>
      <c r="AE1420">
        <v>17.379664658070698</v>
      </c>
      <c r="AF1420">
        <v>17.964992459872299</v>
      </c>
      <c r="AG1420">
        <v>18.489439750465198</v>
      </c>
      <c r="AH1420">
        <v>18.127067744432502</v>
      </c>
      <c r="AI1420">
        <v>17.553731881680498</v>
      </c>
      <c r="AJ1420">
        <v>17.0220770526896</v>
      </c>
      <c r="AK1420">
        <v>16.466613979971601</v>
      </c>
    </row>
    <row r="1421" spans="1:37" x14ac:dyDescent="0.3">
      <c r="A1421" s="13" t="str">
        <f t="shared" si="31"/>
        <v>SDGbaseTRA_UrbERT_v7C_GVAalani</v>
      </c>
      <c r="B1421" s="37" t="s">
        <v>220</v>
      </c>
      <c r="C1421" s="38" t="s">
        <v>326</v>
      </c>
      <c r="D1421" s="4" t="s">
        <v>3</v>
      </c>
      <c r="E1421" t="s">
        <v>15</v>
      </c>
      <c r="F1421">
        <v>27.5487375052288</v>
      </c>
      <c r="G1421">
        <v>22.0473904604263</v>
      </c>
      <c r="H1421">
        <v>24.158553308133801</v>
      </c>
      <c r="I1421">
        <v>25.048006871460402</v>
      </c>
      <c r="J1421">
        <v>26.3427968428899</v>
      </c>
      <c r="K1421">
        <v>27.100907457943201</v>
      </c>
      <c r="L1421">
        <v>27.788203714310601</v>
      </c>
      <c r="M1421">
        <v>28.508740293704101</v>
      </c>
      <c r="N1421">
        <v>29.405975579908802</v>
      </c>
      <c r="O1421">
        <v>32.407250758252999</v>
      </c>
      <c r="P1421">
        <v>33.184841929946302</v>
      </c>
      <c r="Q1421">
        <v>33.717343649283997</v>
      </c>
      <c r="R1421">
        <v>34.815999669814602</v>
      </c>
      <c r="S1421">
        <v>35.8551576659776</v>
      </c>
      <c r="T1421">
        <v>36.9606009870351</v>
      </c>
      <c r="U1421">
        <v>38.122766628965202</v>
      </c>
      <c r="V1421">
        <v>39.308479366644903</v>
      </c>
      <c r="W1421">
        <v>40.518434706481401</v>
      </c>
      <c r="X1421">
        <v>41.975212628801998</v>
      </c>
      <c r="Y1421">
        <v>43.1601858898606</v>
      </c>
      <c r="Z1421">
        <v>44.192266233759803</v>
      </c>
      <c r="AA1421">
        <v>45.2642251982506</v>
      </c>
      <c r="AB1421">
        <v>47.571320469761197</v>
      </c>
      <c r="AC1421">
        <v>49.102581623455002</v>
      </c>
      <c r="AD1421">
        <v>50.443913279727397</v>
      </c>
      <c r="AE1421">
        <v>51.6579584187199</v>
      </c>
      <c r="AF1421">
        <v>53.038064097860797</v>
      </c>
      <c r="AG1421">
        <v>54.024132228915903</v>
      </c>
      <c r="AH1421">
        <v>55.308264773217203</v>
      </c>
      <c r="AI1421">
        <v>55.424383610316802</v>
      </c>
      <c r="AJ1421">
        <v>55.083062131115703</v>
      </c>
      <c r="AK1421">
        <v>54.518861814900603</v>
      </c>
    </row>
    <row r="1422" spans="1:37" x14ac:dyDescent="0.3">
      <c r="A1422" s="13" t="str">
        <f t="shared" si="31"/>
        <v>SDGbaseTRA_UrbERT_v7C_GVAafore</v>
      </c>
      <c r="B1422" s="37" t="s">
        <v>220</v>
      </c>
      <c r="C1422" s="38" t="s">
        <v>326</v>
      </c>
      <c r="D1422" s="4" t="s">
        <v>3</v>
      </c>
      <c r="E1422" t="s">
        <v>16</v>
      </c>
      <c r="F1422">
        <v>6.4911530358491802</v>
      </c>
      <c r="G1422">
        <v>5.8929114973991403</v>
      </c>
      <c r="H1422">
        <v>6.0264077807418097</v>
      </c>
      <c r="I1422">
        <v>6.2017183049284403</v>
      </c>
      <c r="J1422">
        <v>6.3494245794437099</v>
      </c>
      <c r="K1422">
        <v>6.4284022159968304</v>
      </c>
      <c r="L1422">
        <v>6.5182329394774898</v>
      </c>
      <c r="M1422">
        <v>6.5683705328028896</v>
      </c>
      <c r="N1422">
        <v>6.7294159360053403</v>
      </c>
      <c r="O1422">
        <v>7.0293877566748604</v>
      </c>
      <c r="P1422">
        <v>7.1703250167735799</v>
      </c>
      <c r="Q1422">
        <v>7.18243991631965</v>
      </c>
      <c r="R1422">
        <v>7.3398776178508802</v>
      </c>
      <c r="S1422">
        <v>7.4543776548622196</v>
      </c>
      <c r="T1422">
        <v>7.5877879540811097</v>
      </c>
      <c r="U1422">
        <v>7.8187045990145698</v>
      </c>
      <c r="V1422">
        <v>8.0153472383812705</v>
      </c>
      <c r="W1422">
        <v>8.2595809660839805</v>
      </c>
      <c r="X1422">
        <v>8.4843065073891903</v>
      </c>
      <c r="Y1422">
        <v>8.7657522147929701</v>
      </c>
      <c r="Z1422">
        <v>8.9042169012349301</v>
      </c>
      <c r="AA1422">
        <v>9.0546933103806602</v>
      </c>
      <c r="AB1422">
        <v>9.2550577115424097</v>
      </c>
      <c r="AC1422">
        <v>9.4366689017390808</v>
      </c>
      <c r="AD1422">
        <v>9.6139098197529904</v>
      </c>
      <c r="AE1422">
        <v>9.7497348417256902</v>
      </c>
      <c r="AF1422">
        <v>9.9570456263975906</v>
      </c>
      <c r="AG1422">
        <v>10.083864975013601</v>
      </c>
      <c r="AH1422">
        <v>9.9345601858249797</v>
      </c>
      <c r="AI1422">
        <v>9.7615896166971492</v>
      </c>
      <c r="AJ1422">
        <v>9.6630076973070196</v>
      </c>
      <c r="AK1422">
        <v>9.5591903584542202</v>
      </c>
    </row>
    <row r="1423" spans="1:37" x14ac:dyDescent="0.3">
      <c r="A1423" s="13" t="str">
        <f t="shared" si="31"/>
        <v>SDGbaseTRA_UrbERT_v7C_GVAafish</v>
      </c>
      <c r="B1423" s="37" t="s">
        <v>220</v>
      </c>
      <c r="C1423" s="38" t="s">
        <v>326</v>
      </c>
      <c r="D1423" s="4" t="s">
        <v>3</v>
      </c>
      <c r="E1423" t="s">
        <v>17</v>
      </c>
      <c r="F1423">
        <v>7.3673079317878702</v>
      </c>
      <c r="G1423">
        <v>6.9127714206671298</v>
      </c>
      <c r="H1423">
        <v>7.2158059445782801</v>
      </c>
      <c r="I1423">
        <v>7.31964707556142</v>
      </c>
      <c r="J1423">
        <v>7.5450019712848801</v>
      </c>
      <c r="K1423">
        <v>7.7459074098321103</v>
      </c>
      <c r="L1423">
        <v>7.9649435722847803</v>
      </c>
      <c r="M1423">
        <v>8.1952578244659104</v>
      </c>
      <c r="N1423">
        <v>8.4544406928411604</v>
      </c>
      <c r="O1423">
        <v>9.21902966396941</v>
      </c>
      <c r="P1423">
        <v>9.56916175196727</v>
      </c>
      <c r="Q1423">
        <v>9.8074074889767306</v>
      </c>
      <c r="R1423">
        <v>10.1075808227537</v>
      </c>
      <c r="S1423">
        <v>10.3981126961162</v>
      </c>
      <c r="T1423">
        <v>10.716297091586</v>
      </c>
      <c r="U1423">
        <v>11.0801515119025</v>
      </c>
      <c r="V1423">
        <v>11.400735424258899</v>
      </c>
      <c r="W1423">
        <v>11.7517492117573</v>
      </c>
      <c r="X1423">
        <v>12.1651440984513</v>
      </c>
      <c r="Y1423">
        <v>12.5261982060156</v>
      </c>
      <c r="Z1423">
        <v>12.8660464344442</v>
      </c>
      <c r="AA1423">
        <v>13.2475889656428</v>
      </c>
      <c r="AB1423">
        <v>13.870853270650899</v>
      </c>
      <c r="AC1423">
        <v>14.3531599414674</v>
      </c>
      <c r="AD1423">
        <v>14.7687511318844</v>
      </c>
      <c r="AE1423">
        <v>15.1596100660181</v>
      </c>
      <c r="AF1423">
        <v>15.575578966852801</v>
      </c>
      <c r="AG1423">
        <v>15.9555671062756</v>
      </c>
      <c r="AH1423">
        <v>16.0308454467656</v>
      </c>
      <c r="AI1423">
        <v>15.8923786403917</v>
      </c>
      <c r="AJ1423">
        <v>15.752620838388101</v>
      </c>
      <c r="AK1423">
        <v>15.580063470174</v>
      </c>
    </row>
    <row r="1424" spans="1:37" x14ac:dyDescent="0.3">
      <c r="A1424" s="13" t="str">
        <f t="shared" si="31"/>
        <v>SDGbaseTRA_UrbERT_v7C_GVAacoal</v>
      </c>
      <c r="B1424" s="37" t="s">
        <v>220</v>
      </c>
      <c r="C1424" s="38" t="s">
        <v>326</v>
      </c>
      <c r="D1424" s="4" t="s">
        <v>3</v>
      </c>
      <c r="E1424" t="s">
        <v>18</v>
      </c>
      <c r="F1424">
        <v>112.985261334444</v>
      </c>
      <c r="G1424">
        <v>112.951706890171</v>
      </c>
      <c r="H1424">
        <v>112.960378772382</v>
      </c>
      <c r="I1424">
        <v>110.323869950442</v>
      </c>
      <c r="J1424">
        <v>107.64702945365801</v>
      </c>
      <c r="K1424">
        <v>106.146864774116</v>
      </c>
      <c r="L1424">
        <v>104.45410530714</v>
      </c>
      <c r="M1424">
        <v>103.792400032369</v>
      </c>
      <c r="N1424">
        <v>103.07724300545</v>
      </c>
      <c r="O1424">
        <v>106.347199307666</v>
      </c>
      <c r="P1424">
        <v>104.55509794432</v>
      </c>
      <c r="Q1424">
        <v>100.14009380992201</v>
      </c>
      <c r="R1424">
        <v>96.732438815455595</v>
      </c>
      <c r="S1424">
        <v>97.099655212884102</v>
      </c>
      <c r="T1424">
        <v>96.908384681191393</v>
      </c>
      <c r="U1424">
        <v>97.093387670082507</v>
      </c>
      <c r="V1424">
        <v>95.823275628198004</v>
      </c>
      <c r="W1424">
        <v>96.204148133499103</v>
      </c>
      <c r="X1424">
        <v>101.727364661899</v>
      </c>
      <c r="Y1424">
        <v>109.516663226501</v>
      </c>
      <c r="Z1424">
        <v>125.661774014268</v>
      </c>
      <c r="AA1424">
        <v>156.311542934459</v>
      </c>
      <c r="AB1424">
        <v>149.001031673895</v>
      </c>
      <c r="AC1424">
        <v>114.55096013656301</v>
      </c>
      <c r="AD1424">
        <v>78.088855266745796</v>
      </c>
      <c r="AE1424">
        <v>73.680238222189999</v>
      </c>
      <c r="AF1424">
        <v>69.348710916252799</v>
      </c>
      <c r="AG1424">
        <v>60.5932634315744</v>
      </c>
      <c r="AH1424">
        <v>51.459556609634703</v>
      </c>
      <c r="AI1424">
        <v>41.9642580029995</v>
      </c>
      <c r="AJ1424">
        <v>32.701872574458001</v>
      </c>
      <c r="AK1424">
        <v>23.182774586364999</v>
      </c>
    </row>
    <row r="1425" spans="1:37" x14ac:dyDescent="0.3">
      <c r="A1425" s="13" t="str">
        <f t="shared" si="31"/>
        <v>SDGbaseTRA_UrbERT_v7C_GVAagold</v>
      </c>
      <c r="B1425" s="37" t="s">
        <v>220</v>
      </c>
      <c r="C1425" s="38" t="s">
        <v>326</v>
      </c>
      <c r="D1425" s="4" t="s">
        <v>3</v>
      </c>
      <c r="E1425" t="s">
        <v>19</v>
      </c>
      <c r="F1425">
        <v>61.140285838991502</v>
      </c>
      <c r="G1425">
        <v>59.909915436256298</v>
      </c>
      <c r="H1425">
        <v>61.232986172308401</v>
      </c>
      <c r="I1425">
        <v>61.170524621810301</v>
      </c>
      <c r="J1425">
        <v>61.612671246337598</v>
      </c>
      <c r="K1425">
        <v>62.282449037945703</v>
      </c>
      <c r="L1425">
        <v>63.269102215614403</v>
      </c>
      <c r="M1425">
        <v>64.842426794037294</v>
      </c>
      <c r="N1425">
        <v>66.401844460859806</v>
      </c>
      <c r="O1425">
        <v>71.360263510404394</v>
      </c>
      <c r="P1425">
        <v>73.276881422008103</v>
      </c>
      <c r="Q1425">
        <v>74.151053205845997</v>
      </c>
      <c r="R1425">
        <v>74.624520390700596</v>
      </c>
      <c r="S1425">
        <v>75.391555592024901</v>
      </c>
      <c r="T1425">
        <v>76.143376822577594</v>
      </c>
      <c r="U1425">
        <v>77.077721292697902</v>
      </c>
      <c r="V1425">
        <v>77.755694815337606</v>
      </c>
      <c r="W1425">
        <v>78.619842327768794</v>
      </c>
      <c r="X1425">
        <v>79.714465546639801</v>
      </c>
      <c r="Y1425">
        <v>80.095466439239203</v>
      </c>
      <c r="Z1425">
        <v>79.988626647618105</v>
      </c>
      <c r="AA1425">
        <v>79.983342656899197</v>
      </c>
      <c r="AB1425">
        <v>81.554998852595403</v>
      </c>
      <c r="AC1425">
        <v>82.973771863799001</v>
      </c>
      <c r="AD1425">
        <v>84.032758005967906</v>
      </c>
      <c r="AE1425">
        <v>84.190665250118698</v>
      </c>
      <c r="AF1425">
        <v>84.455908270517497</v>
      </c>
      <c r="AG1425">
        <v>82.104085932166598</v>
      </c>
      <c r="AH1425">
        <v>78.704865901182899</v>
      </c>
      <c r="AI1425">
        <v>73.736740127557496</v>
      </c>
      <c r="AJ1425">
        <v>69.016840886496595</v>
      </c>
      <c r="AK1425">
        <v>64.000382812838893</v>
      </c>
    </row>
    <row r="1426" spans="1:37" x14ac:dyDescent="0.3">
      <c r="A1426" s="13" t="str">
        <f t="shared" si="31"/>
        <v>SDGbaseTRA_UrbERT_v7C_GVAangas</v>
      </c>
      <c r="B1426" s="37" t="s">
        <v>220</v>
      </c>
      <c r="C1426" s="38" t="s">
        <v>326</v>
      </c>
      <c r="D1426" s="4" t="s">
        <v>3</v>
      </c>
      <c r="E1426" t="s">
        <v>20</v>
      </c>
      <c r="F1426">
        <v>0.94356488111435299</v>
      </c>
      <c r="G1426">
        <v>0.83413303713127795</v>
      </c>
      <c r="H1426">
        <v>0.81089936618739</v>
      </c>
      <c r="I1426">
        <v>0.75724159660880697</v>
      </c>
      <c r="J1426">
        <v>0.72146467409065795</v>
      </c>
      <c r="K1426">
        <v>0.68774226007476502</v>
      </c>
      <c r="L1426">
        <v>0.657070357510675</v>
      </c>
      <c r="M1426">
        <v>0.63415912504514405</v>
      </c>
      <c r="N1426">
        <v>0.61151380843777103</v>
      </c>
      <c r="O1426">
        <v>0.64308529405352299</v>
      </c>
      <c r="P1426">
        <v>0.62802516129622898</v>
      </c>
      <c r="Q1426">
        <v>0.60226419666459996</v>
      </c>
      <c r="R1426">
        <v>0.57315635555710798</v>
      </c>
      <c r="S1426">
        <v>0.547959801056497</v>
      </c>
      <c r="T1426">
        <v>0.524109271379118</v>
      </c>
      <c r="U1426">
        <v>0.50088271557641795</v>
      </c>
      <c r="V1426">
        <v>0.47726436249312698</v>
      </c>
      <c r="W1426">
        <v>0.456099754563632</v>
      </c>
      <c r="X1426">
        <v>0.43719555754206402</v>
      </c>
      <c r="Y1426">
        <v>0.41622199763275503</v>
      </c>
      <c r="Z1426">
        <v>0.39437393946452798</v>
      </c>
      <c r="AA1426">
        <v>0.37640743928700399</v>
      </c>
      <c r="AB1426">
        <v>0.36613167380299999</v>
      </c>
      <c r="AC1426">
        <v>0.35272599395225102</v>
      </c>
      <c r="AD1426">
        <v>0.337650455949489</v>
      </c>
      <c r="AE1426">
        <v>0.32121431633116299</v>
      </c>
      <c r="AF1426">
        <v>0.30596152992249298</v>
      </c>
      <c r="AG1426">
        <v>0.29084865406106197</v>
      </c>
      <c r="AH1426">
        <v>0.27784323304176001</v>
      </c>
      <c r="AI1426">
        <v>0.26020112812897001</v>
      </c>
      <c r="AJ1426">
        <v>0.24424209391325299</v>
      </c>
      <c r="AK1426">
        <v>0.22702485669571101</v>
      </c>
    </row>
    <row r="1427" spans="1:37" x14ac:dyDescent="0.3">
      <c r="A1427" s="13" t="str">
        <f t="shared" si="31"/>
        <v>SDGbaseTRA_UrbERT_v7C_GVAapgm</v>
      </c>
      <c r="B1427" s="37" t="s">
        <v>220</v>
      </c>
      <c r="C1427" s="38" t="s">
        <v>326</v>
      </c>
      <c r="D1427" s="4" t="s">
        <v>3</v>
      </c>
      <c r="E1427" t="s">
        <v>21</v>
      </c>
      <c r="F1427">
        <v>97.820469381027095</v>
      </c>
      <c r="G1427">
        <v>51.058886067285897</v>
      </c>
      <c r="H1427">
        <v>64.5871176359842</v>
      </c>
      <c r="I1427">
        <v>77.873929045965497</v>
      </c>
      <c r="J1427">
        <v>88.660039852142802</v>
      </c>
      <c r="K1427">
        <v>96.559388521805204</v>
      </c>
      <c r="L1427">
        <v>101.63549889879801</v>
      </c>
      <c r="M1427">
        <v>94.765048458577596</v>
      </c>
      <c r="N1427">
        <v>91.966436443104797</v>
      </c>
      <c r="O1427">
        <v>90.440981656582906</v>
      </c>
      <c r="P1427">
        <v>90.230711579585005</v>
      </c>
      <c r="Q1427">
        <v>90.537988536841894</v>
      </c>
      <c r="R1427">
        <v>95.178050789159599</v>
      </c>
      <c r="S1427">
        <v>99.122956351125097</v>
      </c>
      <c r="T1427">
        <v>102.188371535952</v>
      </c>
      <c r="U1427">
        <v>104.41663052828901</v>
      </c>
      <c r="V1427">
        <v>107.768834535051</v>
      </c>
      <c r="W1427">
        <v>110.402941831341</v>
      </c>
      <c r="X1427">
        <v>112.190036852037</v>
      </c>
      <c r="Y1427">
        <v>114.53258454931699</v>
      </c>
      <c r="Z1427">
        <v>116.66606707951701</v>
      </c>
      <c r="AA1427">
        <v>118.837546958052</v>
      </c>
      <c r="AB1427">
        <v>197.32654185058101</v>
      </c>
      <c r="AC1427">
        <v>252.44700123181701</v>
      </c>
      <c r="AD1427">
        <v>282.185941211912</v>
      </c>
      <c r="AE1427">
        <v>305.579641350418</v>
      </c>
      <c r="AF1427">
        <v>328.11586223841402</v>
      </c>
      <c r="AG1427">
        <v>351.62627899679597</v>
      </c>
      <c r="AH1427">
        <v>434.64615661052102</v>
      </c>
      <c r="AI1427">
        <v>507.03822642148799</v>
      </c>
      <c r="AJ1427">
        <v>548.55621693695105</v>
      </c>
      <c r="AK1427">
        <v>582.835354573058</v>
      </c>
    </row>
    <row r="1428" spans="1:37" x14ac:dyDescent="0.3">
      <c r="A1428" s="13" t="str">
        <f t="shared" si="31"/>
        <v>SDGbaseTRA_UrbERT_v7C_GVAamore</v>
      </c>
      <c r="B1428" s="37" t="s">
        <v>220</v>
      </c>
      <c r="C1428" s="38" t="s">
        <v>326</v>
      </c>
      <c r="D1428" s="4" t="s">
        <v>3</v>
      </c>
      <c r="E1428" t="s">
        <v>22</v>
      </c>
      <c r="F1428">
        <v>78.234984296278597</v>
      </c>
      <c r="G1428">
        <v>76.857977374770698</v>
      </c>
      <c r="H1428">
        <v>80.791925653246594</v>
      </c>
      <c r="I1428">
        <v>82.397371239622103</v>
      </c>
      <c r="J1428">
        <v>84.442604603771798</v>
      </c>
      <c r="K1428">
        <v>86.651069878698195</v>
      </c>
      <c r="L1428">
        <v>89.300843848076099</v>
      </c>
      <c r="M1428">
        <v>92.781797847686306</v>
      </c>
      <c r="N1428">
        <v>96.187401188108595</v>
      </c>
      <c r="O1428">
        <v>105.882964614397</v>
      </c>
      <c r="P1428">
        <v>110.770677152478</v>
      </c>
      <c r="Q1428">
        <v>113.945007587037</v>
      </c>
      <c r="R1428">
        <v>116.53078708443699</v>
      </c>
      <c r="S1428">
        <v>119.47355971444701</v>
      </c>
      <c r="T1428">
        <v>122.509403756232</v>
      </c>
      <c r="U1428">
        <v>125.822436315552</v>
      </c>
      <c r="V1428">
        <v>128.62724495258101</v>
      </c>
      <c r="W1428">
        <v>131.85842940412101</v>
      </c>
      <c r="X1428">
        <v>135.679211019116</v>
      </c>
      <c r="Y1428">
        <v>138.058622774431</v>
      </c>
      <c r="Z1428">
        <v>139.669223705793</v>
      </c>
      <c r="AA1428">
        <v>141.657466944958</v>
      </c>
      <c r="AB1428">
        <v>145.382164346331</v>
      </c>
      <c r="AC1428">
        <v>148.34507009212899</v>
      </c>
      <c r="AD1428">
        <v>150.975818617047</v>
      </c>
      <c r="AE1428">
        <v>152.66901516175</v>
      </c>
      <c r="AF1428">
        <v>154.71858879195301</v>
      </c>
      <c r="AG1428">
        <v>155.310215690658</v>
      </c>
      <c r="AH1428">
        <v>151.59240465228601</v>
      </c>
      <c r="AI1428">
        <v>144.823664950162</v>
      </c>
      <c r="AJ1428">
        <v>139.157117199119</v>
      </c>
      <c r="AK1428">
        <v>132.65697736986399</v>
      </c>
    </row>
    <row r="1429" spans="1:37" x14ac:dyDescent="0.3">
      <c r="A1429" s="13" t="str">
        <f t="shared" si="31"/>
        <v>SDGbaseTRA_UrbERT_v7C_GVAamine</v>
      </c>
      <c r="B1429" s="37" t="s">
        <v>220</v>
      </c>
      <c r="C1429" s="38" t="s">
        <v>326</v>
      </c>
      <c r="D1429" s="4" t="s">
        <v>3</v>
      </c>
      <c r="E1429" t="s">
        <v>23</v>
      </c>
      <c r="F1429">
        <v>57.005130412232297</v>
      </c>
      <c r="G1429">
        <v>54.463959989075398</v>
      </c>
      <c r="H1429">
        <v>56.654649664148899</v>
      </c>
      <c r="I1429">
        <v>58.281226861384397</v>
      </c>
      <c r="J1429">
        <v>59.559658703700002</v>
      </c>
      <c r="K1429">
        <v>60.9553167042327</v>
      </c>
      <c r="L1429">
        <v>62.696111661081602</v>
      </c>
      <c r="M1429">
        <v>64.934401781865105</v>
      </c>
      <c r="N1429">
        <v>66.808726928300302</v>
      </c>
      <c r="O1429">
        <v>70.614724223302503</v>
      </c>
      <c r="P1429">
        <v>72.641478294478503</v>
      </c>
      <c r="Q1429">
        <v>74.455833061021195</v>
      </c>
      <c r="R1429">
        <v>76.140871618968006</v>
      </c>
      <c r="S1429">
        <v>78.351503353984995</v>
      </c>
      <c r="T1429">
        <v>80.728818145497101</v>
      </c>
      <c r="U1429">
        <v>83.103539118203201</v>
      </c>
      <c r="V1429">
        <v>85.415688557711704</v>
      </c>
      <c r="W1429">
        <v>88.321563777031301</v>
      </c>
      <c r="X1429">
        <v>92.270908227188201</v>
      </c>
      <c r="Y1429">
        <v>95.087249236036897</v>
      </c>
      <c r="Z1429">
        <v>97.788085860050103</v>
      </c>
      <c r="AA1429">
        <v>100.614994556231</v>
      </c>
      <c r="AB1429">
        <v>103.202773991755</v>
      </c>
      <c r="AC1429">
        <v>105.176293475428</v>
      </c>
      <c r="AD1429">
        <v>107.351577874047</v>
      </c>
      <c r="AE1429">
        <v>109.463482187324</v>
      </c>
      <c r="AF1429">
        <v>112.355979782611</v>
      </c>
      <c r="AG1429">
        <v>115.4122307328</v>
      </c>
      <c r="AH1429">
        <v>114.586264185536</v>
      </c>
      <c r="AI1429">
        <v>112.20792466756301</v>
      </c>
      <c r="AJ1429">
        <v>110.87610830274799</v>
      </c>
      <c r="AK1429">
        <v>109.395367086208</v>
      </c>
    </row>
    <row r="1430" spans="1:37" x14ac:dyDescent="0.3">
      <c r="A1430" s="13" t="str">
        <f t="shared" si="31"/>
        <v>SDGbaseTRA_UrbERT_v7C_GVAameat</v>
      </c>
      <c r="B1430" s="37" t="s">
        <v>220</v>
      </c>
      <c r="C1430" s="38" t="s">
        <v>326</v>
      </c>
      <c r="D1430" s="4" t="s">
        <v>3</v>
      </c>
      <c r="E1430" t="s">
        <v>24</v>
      </c>
      <c r="F1430">
        <v>14.298644361090499</v>
      </c>
      <c r="G1430">
        <v>13.762994662558199</v>
      </c>
      <c r="H1430">
        <v>13.645792994252099</v>
      </c>
      <c r="I1430">
        <v>13.8994171814282</v>
      </c>
      <c r="J1430">
        <v>14.232162910866601</v>
      </c>
      <c r="K1430">
        <v>14.5917453423998</v>
      </c>
      <c r="L1430">
        <v>14.9892404388196</v>
      </c>
      <c r="M1430">
        <v>15.362751422561599</v>
      </c>
      <c r="N1430">
        <v>15.711356613660801</v>
      </c>
      <c r="O1430">
        <v>16.251994915694599</v>
      </c>
      <c r="P1430">
        <v>16.840106122871799</v>
      </c>
      <c r="Q1430">
        <v>17.269162770885</v>
      </c>
      <c r="R1430">
        <v>17.877230396790701</v>
      </c>
      <c r="S1430">
        <v>18.425635909574201</v>
      </c>
      <c r="T1430">
        <v>18.965876029448602</v>
      </c>
      <c r="U1430">
        <v>19.522355999507301</v>
      </c>
      <c r="V1430">
        <v>20.009753134760501</v>
      </c>
      <c r="W1430">
        <v>20.521762708293998</v>
      </c>
      <c r="X1430">
        <v>21.0460198741286</v>
      </c>
      <c r="Y1430">
        <v>21.442269771279101</v>
      </c>
      <c r="Z1430">
        <v>21.838738722642098</v>
      </c>
      <c r="AA1430">
        <v>22.256237964896702</v>
      </c>
      <c r="AB1430">
        <v>22.8455031076995</v>
      </c>
      <c r="AC1430">
        <v>23.378174277948599</v>
      </c>
      <c r="AD1430">
        <v>23.938267727471299</v>
      </c>
      <c r="AE1430">
        <v>24.5061965846531</v>
      </c>
      <c r="AF1430">
        <v>25.1160267456392</v>
      </c>
      <c r="AG1430">
        <v>25.578806335165499</v>
      </c>
      <c r="AH1430">
        <v>25.2862683135445</v>
      </c>
      <c r="AI1430">
        <v>25.188377461402499</v>
      </c>
      <c r="AJ1430">
        <v>25.242529172554299</v>
      </c>
      <c r="AK1430">
        <v>25.2334758897142</v>
      </c>
    </row>
    <row r="1431" spans="1:37" x14ac:dyDescent="0.3">
      <c r="A1431" s="13" t="str">
        <f t="shared" si="31"/>
        <v>SDGbaseTRA_UrbERT_v7C_GVAapfis</v>
      </c>
      <c r="B1431" s="37" t="s">
        <v>220</v>
      </c>
      <c r="C1431" s="38" t="s">
        <v>326</v>
      </c>
      <c r="D1431" s="4" t="s">
        <v>3</v>
      </c>
      <c r="E1431" t="s">
        <v>25</v>
      </c>
      <c r="F1431">
        <v>6.3223518718128702</v>
      </c>
      <c r="G1431">
        <v>6.2492765316161698</v>
      </c>
      <c r="H1431">
        <v>6.4216257422496996</v>
      </c>
      <c r="I1431">
        <v>6.5171381087499798</v>
      </c>
      <c r="J1431">
        <v>6.6679231008686397</v>
      </c>
      <c r="K1431">
        <v>6.8163379297074496</v>
      </c>
      <c r="L1431">
        <v>6.9945139161264498</v>
      </c>
      <c r="M1431">
        <v>7.1781913162600999</v>
      </c>
      <c r="N1431">
        <v>7.3666094931250701</v>
      </c>
      <c r="O1431">
        <v>7.8351037028503896</v>
      </c>
      <c r="P1431">
        <v>8.0986275375193699</v>
      </c>
      <c r="Q1431">
        <v>8.2764352073798904</v>
      </c>
      <c r="R1431">
        <v>8.5300543840836003</v>
      </c>
      <c r="S1431">
        <v>8.7646423753526701</v>
      </c>
      <c r="T1431">
        <v>9.0108471588513197</v>
      </c>
      <c r="U1431">
        <v>9.2974430197701601</v>
      </c>
      <c r="V1431">
        <v>9.5282446932824492</v>
      </c>
      <c r="W1431">
        <v>9.8005548158636593</v>
      </c>
      <c r="X1431">
        <v>10.09283768835</v>
      </c>
      <c r="Y1431">
        <v>10.3162490225989</v>
      </c>
      <c r="Z1431">
        <v>10.5273861442154</v>
      </c>
      <c r="AA1431">
        <v>10.7739087267025</v>
      </c>
      <c r="AB1431">
        <v>11.172334805384001</v>
      </c>
      <c r="AC1431">
        <v>11.4834526166548</v>
      </c>
      <c r="AD1431">
        <v>11.7532673646979</v>
      </c>
      <c r="AE1431">
        <v>12.0044982106541</v>
      </c>
      <c r="AF1431">
        <v>12.289190252082101</v>
      </c>
      <c r="AG1431">
        <v>12.526689904706499</v>
      </c>
      <c r="AH1431">
        <v>12.3271650041114</v>
      </c>
      <c r="AI1431">
        <v>12.0798216513325</v>
      </c>
      <c r="AJ1431">
        <v>11.9100596459524</v>
      </c>
      <c r="AK1431">
        <v>11.730448919814499</v>
      </c>
    </row>
    <row r="1432" spans="1:37" x14ac:dyDescent="0.3">
      <c r="A1432" s="13" t="str">
        <f t="shared" si="31"/>
        <v>SDGbaseTRA_UrbERT_v7C_GVAavege</v>
      </c>
      <c r="B1432" s="37" t="s">
        <v>220</v>
      </c>
      <c r="C1432" s="38" t="s">
        <v>326</v>
      </c>
      <c r="D1432" s="4" t="s">
        <v>3</v>
      </c>
      <c r="E1432" t="s">
        <v>26</v>
      </c>
      <c r="F1432">
        <v>10.9732834638646</v>
      </c>
      <c r="G1432">
        <v>10.459730916675399</v>
      </c>
      <c r="H1432">
        <v>10.8833239107915</v>
      </c>
      <c r="I1432">
        <v>11.073373665122499</v>
      </c>
      <c r="J1432">
        <v>11.4035085435575</v>
      </c>
      <c r="K1432">
        <v>11.697032965798</v>
      </c>
      <c r="L1432">
        <v>12.017106929308399</v>
      </c>
      <c r="M1432">
        <v>12.3452416998429</v>
      </c>
      <c r="N1432">
        <v>12.6945875851987</v>
      </c>
      <c r="O1432">
        <v>13.682916084059601</v>
      </c>
      <c r="P1432">
        <v>14.1433364806252</v>
      </c>
      <c r="Q1432">
        <v>14.4469151513883</v>
      </c>
      <c r="R1432">
        <v>14.911681146878999</v>
      </c>
      <c r="S1432">
        <v>15.3281302614858</v>
      </c>
      <c r="T1432">
        <v>15.7734608902774</v>
      </c>
      <c r="U1432">
        <v>16.278108394839201</v>
      </c>
      <c r="V1432">
        <v>16.7116344072987</v>
      </c>
      <c r="W1432">
        <v>17.184405231277999</v>
      </c>
      <c r="X1432">
        <v>17.728490050603</v>
      </c>
      <c r="Y1432">
        <v>18.137707228186802</v>
      </c>
      <c r="Z1432">
        <v>18.526333895296698</v>
      </c>
      <c r="AA1432">
        <v>18.973795040581798</v>
      </c>
      <c r="AB1432">
        <v>19.782696019733802</v>
      </c>
      <c r="AC1432">
        <v>20.3556213855036</v>
      </c>
      <c r="AD1432">
        <v>20.837613046764901</v>
      </c>
      <c r="AE1432">
        <v>21.294075509702001</v>
      </c>
      <c r="AF1432">
        <v>21.804744900040902</v>
      </c>
      <c r="AG1432">
        <v>22.172996260549802</v>
      </c>
      <c r="AH1432">
        <v>22.031759808147001</v>
      </c>
      <c r="AI1432">
        <v>21.672039022620201</v>
      </c>
      <c r="AJ1432">
        <v>21.3404687318471</v>
      </c>
      <c r="AK1432">
        <v>20.9691806881223</v>
      </c>
    </row>
    <row r="1433" spans="1:37" x14ac:dyDescent="0.3">
      <c r="A1433" s="13" t="str">
        <f t="shared" si="31"/>
        <v>SDGbaseTRA_UrbERT_v7C_GVAafats</v>
      </c>
      <c r="B1433" s="37" t="s">
        <v>220</v>
      </c>
      <c r="C1433" s="38" t="s">
        <v>326</v>
      </c>
      <c r="D1433" s="4" t="s">
        <v>3</v>
      </c>
      <c r="E1433" t="s">
        <v>27</v>
      </c>
      <c r="F1433">
        <v>3.4845797675239001</v>
      </c>
      <c r="G1433">
        <v>3.44891052892515</v>
      </c>
      <c r="H1433">
        <v>3.5473571283193799</v>
      </c>
      <c r="I1433">
        <v>3.5558119597395601</v>
      </c>
      <c r="J1433">
        <v>3.67101035830752</v>
      </c>
      <c r="K1433">
        <v>3.74961994390969</v>
      </c>
      <c r="L1433">
        <v>3.83173283367756</v>
      </c>
      <c r="M1433">
        <v>3.9223986416243202</v>
      </c>
      <c r="N1433">
        <v>4.0184610670565197</v>
      </c>
      <c r="O1433">
        <v>4.6508579755941</v>
      </c>
      <c r="P1433">
        <v>4.7934340335130203</v>
      </c>
      <c r="Q1433">
        <v>4.8180710462308998</v>
      </c>
      <c r="R1433">
        <v>4.86771604233767</v>
      </c>
      <c r="S1433">
        <v>4.9219087565404003</v>
      </c>
      <c r="T1433">
        <v>4.9960037841335003</v>
      </c>
      <c r="U1433">
        <v>5.08576527590363</v>
      </c>
      <c r="V1433">
        <v>5.1304770838287199</v>
      </c>
      <c r="W1433">
        <v>5.2149354481790997</v>
      </c>
      <c r="X1433">
        <v>5.37026812724047</v>
      </c>
      <c r="Y1433">
        <v>5.4685189601674802</v>
      </c>
      <c r="Z1433">
        <v>5.5516446280732801</v>
      </c>
      <c r="AA1433">
        <v>5.6725121073111504</v>
      </c>
      <c r="AB1433">
        <v>5.9811093846325596</v>
      </c>
      <c r="AC1433">
        <v>6.12651594015757</v>
      </c>
      <c r="AD1433">
        <v>6.18552129952268</v>
      </c>
      <c r="AE1433">
        <v>6.2216390504087302</v>
      </c>
      <c r="AF1433">
        <v>6.2650885602556601</v>
      </c>
      <c r="AG1433">
        <v>6.3155887062432603</v>
      </c>
      <c r="AH1433">
        <v>6.3300564682663403</v>
      </c>
      <c r="AI1433">
        <v>6.2262656993724699</v>
      </c>
      <c r="AJ1433">
        <v>6.1281666766192799</v>
      </c>
      <c r="AK1433">
        <v>6.0179763832462596</v>
      </c>
    </row>
    <row r="1434" spans="1:37" x14ac:dyDescent="0.3">
      <c r="A1434" s="13" t="str">
        <f t="shared" si="31"/>
        <v>SDGbaseTRA_UrbERT_v7C_GVAadair</v>
      </c>
      <c r="B1434" s="37" t="s">
        <v>220</v>
      </c>
      <c r="C1434" s="38" t="s">
        <v>326</v>
      </c>
      <c r="D1434" s="4" t="s">
        <v>3</v>
      </c>
      <c r="E1434" t="s">
        <v>28</v>
      </c>
      <c r="F1434">
        <v>10.558307148005699</v>
      </c>
      <c r="G1434">
        <v>10.2669582715003</v>
      </c>
      <c r="H1434">
        <v>10.4130055264924</v>
      </c>
      <c r="I1434">
        <v>10.5420362395444</v>
      </c>
      <c r="J1434">
        <v>10.8173333726356</v>
      </c>
      <c r="K1434">
        <v>11.0801749926804</v>
      </c>
      <c r="L1434">
        <v>11.371612623561701</v>
      </c>
      <c r="M1434">
        <v>11.6594290066434</v>
      </c>
      <c r="N1434">
        <v>11.9589647381797</v>
      </c>
      <c r="O1434">
        <v>12.668408525810399</v>
      </c>
      <c r="P1434">
        <v>13.042043872059301</v>
      </c>
      <c r="Q1434">
        <v>13.2856515448076</v>
      </c>
      <c r="R1434">
        <v>13.6958966220426</v>
      </c>
      <c r="S1434">
        <v>14.0619644527115</v>
      </c>
      <c r="T1434">
        <v>14.4503564623187</v>
      </c>
      <c r="U1434">
        <v>14.8929961748052</v>
      </c>
      <c r="V1434">
        <v>15.2962668657057</v>
      </c>
      <c r="W1434">
        <v>15.7438897594254</v>
      </c>
      <c r="X1434">
        <v>16.237846113804199</v>
      </c>
      <c r="Y1434">
        <v>16.620602360529801</v>
      </c>
      <c r="Z1434">
        <v>16.9786909294899</v>
      </c>
      <c r="AA1434">
        <v>17.351567925924499</v>
      </c>
      <c r="AB1434">
        <v>17.9715899594914</v>
      </c>
      <c r="AC1434">
        <v>18.428174426042101</v>
      </c>
      <c r="AD1434">
        <v>18.845727942691301</v>
      </c>
      <c r="AE1434">
        <v>19.253136460747498</v>
      </c>
      <c r="AF1434">
        <v>19.714679755608302</v>
      </c>
      <c r="AG1434">
        <v>20.024840809201699</v>
      </c>
      <c r="AH1434">
        <v>19.8055828645149</v>
      </c>
      <c r="AI1434">
        <v>19.5476898538307</v>
      </c>
      <c r="AJ1434">
        <v>19.331637970386499</v>
      </c>
      <c r="AK1434">
        <v>19.0827088769684</v>
      </c>
    </row>
    <row r="1435" spans="1:37" x14ac:dyDescent="0.3">
      <c r="A1435" s="13" t="str">
        <f t="shared" si="31"/>
        <v>SDGbaseTRA_UrbERT_v7C_GVAagrai</v>
      </c>
      <c r="B1435" s="37" t="s">
        <v>220</v>
      </c>
      <c r="C1435" s="38" t="s">
        <v>326</v>
      </c>
      <c r="D1435" s="4" t="s">
        <v>3</v>
      </c>
      <c r="E1435" t="s">
        <v>29</v>
      </c>
      <c r="F1435">
        <v>8.5642621157192398</v>
      </c>
      <c r="G1435">
        <v>8.3907413954363008</v>
      </c>
      <c r="H1435">
        <v>8.3400399887450192</v>
      </c>
      <c r="I1435">
        <v>8.5207175562365798</v>
      </c>
      <c r="J1435">
        <v>8.6965427129228008</v>
      </c>
      <c r="K1435">
        <v>8.7110148360654005</v>
      </c>
      <c r="L1435">
        <v>8.7485827795740203</v>
      </c>
      <c r="M1435">
        <v>8.7570689920150109</v>
      </c>
      <c r="N1435">
        <v>8.8043803279428392</v>
      </c>
      <c r="O1435">
        <v>8.9989795678434206</v>
      </c>
      <c r="P1435">
        <v>9.0597646762960196</v>
      </c>
      <c r="Q1435">
        <v>9.0862709718044297</v>
      </c>
      <c r="R1435">
        <v>9.1840452650519708</v>
      </c>
      <c r="S1435">
        <v>9.2413687978669401</v>
      </c>
      <c r="T1435">
        <v>9.2872218413886998</v>
      </c>
      <c r="U1435">
        <v>9.3748698049109294</v>
      </c>
      <c r="V1435">
        <v>9.4162147914218792</v>
      </c>
      <c r="W1435">
        <v>9.4349153693032903</v>
      </c>
      <c r="X1435">
        <v>9.4691556740568998</v>
      </c>
      <c r="Y1435">
        <v>9.5112562560527305</v>
      </c>
      <c r="Z1435">
        <v>9.5605599869857798</v>
      </c>
      <c r="AA1435">
        <v>9.6175719155185408</v>
      </c>
      <c r="AB1435">
        <v>9.7438193244207092</v>
      </c>
      <c r="AC1435">
        <v>9.8342675541327207</v>
      </c>
      <c r="AD1435">
        <v>9.9491602786912203</v>
      </c>
      <c r="AE1435">
        <v>10.0584902977568</v>
      </c>
      <c r="AF1435">
        <v>10.1548028756586</v>
      </c>
      <c r="AG1435">
        <v>10.1162625432766</v>
      </c>
      <c r="AH1435">
        <v>9.8943925076423191</v>
      </c>
      <c r="AI1435">
        <v>9.7677312715292501</v>
      </c>
      <c r="AJ1435">
        <v>9.7292203593942794</v>
      </c>
      <c r="AK1435">
        <v>9.6773975065879707</v>
      </c>
    </row>
    <row r="1436" spans="1:37" x14ac:dyDescent="0.3">
      <c r="A1436" s="13" t="str">
        <f t="shared" si="31"/>
        <v>SDGbaseTRA_UrbERT_v7C_GVAastar</v>
      </c>
      <c r="B1436" s="37" t="s">
        <v>220</v>
      </c>
      <c r="C1436" s="38" t="s">
        <v>326</v>
      </c>
      <c r="D1436" s="4" t="s">
        <v>3</v>
      </c>
      <c r="E1436" t="s">
        <v>30</v>
      </c>
      <c r="F1436">
        <v>7.2534655204625196</v>
      </c>
      <c r="G1436">
        <v>7.1062422863624297</v>
      </c>
      <c r="H1436">
        <v>7.1453693319559104</v>
      </c>
      <c r="I1436">
        <v>7.2956307913824103</v>
      </c>
      <c r="J1436">
        <v>7.4367197895439796</v>
      </c>
      <c r="K1436">
        <v>7.4593122285824496</v>
      </c>
      <c r="L1436">
        <v>7.4982442379421403</v>
      </c>
      <c r="M1436">
        <v>7.5315623831119103</v>
      </c>
      <c r="N1436">
        <v>7.5887557259808904</v>
      </c>
      <c r="O1436">
        <v>7.7549472308967902</v>
      </c>
      <c r="P1436">
        <v>7.82357455239032</v>
      </c>
      <c r="Q1436">
        <v>7.8658907072752502</v>
      </c>
      <c r="R1436">
        <v>7.9211253847930898</v>
      </c>
      <c r="S1436">
        <v>7.9536117871338403</v>
      </c>
      <c r="T1436">
        <v>7.9713079025365898</v>
      </c>
      <c r="U1436">
        <v>8.0218327497139406</v>
      </c>
      <c r="V1436">
        <v>8.0382423861410803</v>
      </c>
      <c r="W1436">
        <v>8.0326155107785606</v>
      </c>
      <c r="X1436">
        <v>8.0365690145429802</v>
      </c>
      <c r="Y1436">
        <v>8.0368147484353205</v>
      </c>
      <c r="Z1436">
        <v>8.0320838420262994</v>
      </c>
      <c r="AA1436">
        <v>8.0314600909712208</v>
      </c>
      <c r="AB1436">
        <v>8.1025433647050793</v>
      </c>
      <c r="AC1436">
        <v>8.1650694898019101</v>
      </c>
      <c r="AD1436">
        <v>8.2450671118123093</v>
      </c>
      <c r="AE1436">
        <v>8.2955483654263595</v>
      </c>
      <c r="AF1436">
        <v>8.3419240713370701</v>
      </c>
      <c r="AG1436">
        <v>7.9878835459963904</v>
      </c>
      <c r="AH1436">
        <v>7.5312660962934102</v>
      </c>
      <c r="AI1436">
        <v>7.1180961201449504</v>
      </c>
      <c r="AJ1436">
        <v>6.7930765562012398</v>
      </c>
      <c r="AK1436">
        <v>6.4912373417244797</v>
      </c>
    </row>
    <row r="1437" spans="1:37" x14ac:dyDescent="0.3">
      <c r="A1437" s="13" t="str">
        <f t="shared" si="31"/>
        <v>SDGbaseTRA_UrbERT_v7C_GVAafeed</v>
      </c>
      <c r="B1437" s="37" t="s">
        <v>220</v>
      </c>
      <c r="C1437" s="38" t="s">
        <v>326</v>
      </c>
      <c r="D1437" s="4" t="s">
        <v>3</v>
      </c>
      <c r="E1437" t="s">
        <v>31</v>
      </c>
      <c r="F1437">
        <v>6.5455554813708998</v>
      </c>
      <c r="G1437">
        <v>5.0652639237536601</v>
      </c>
      <c r="H1437">
        <v>5.7563530387014401</v>
      </c>
      <c r="I1437">
        <v>5.8742357453621299</v>
      </c>
      <c r="J1437">
        <v>6.2219576718464999</v>
      </c>
      <c r="K1437">
        <v>6.4663540107592397</v>
      </c>
      <c r="L1437">
        <v>6.63351257012385</v>
      </c>
      <c r="M1437">
        <v>6.8041197381441103</v>
      </c>
      <c r="N1437">
        <v>7.0400192365580399</v>
      </c>
      <c r="O1437">
        <v>7.61571939289884</v>
      </c>
      <c r="P1437">
        <v>7.8856451123654603</v>
      </c>
      <c r="Q1437">
        <v>8.1143441794811206</v>
      </c>
      <c r="R1437">
        <v>8.4935848122577795</v>
      </c>
      <c r="S1437">
        <v>8.7710191485746805</v>
      </c>
      <c r="T1437">
        <v>9.0923880407827795</v>
      </c>
      <c r="U1437">
        <v>9.4350248337377494</v>
      </c>
      <c r="V1437">
        <v>9.8128938416529294</v>
      </c>
      <c r="W1437">
        <v>10.185626871084599</v>
      </c>
      <c r="X1437">
        <v>10.5908818148307</v>
      </c>
      <c r="Y1437">
        <v>10.9946537713971</v>
      </c>
      <c r="Z1437">
        <v>11.389584008520799</v>
      </c>
      <c r="AA1437">
        <v>11.733506571280801</v>
      </c>
      <c r="AB1437">
        <v>12.3492502833989</v>
      </c>
      <c r="AC1437">
        <v>12.786550958007901</v>
      </c>
      <c r="AD1437">
        <v>13.146616176152801</v>
      </c>
      <c r="AE1437">
        <v>13.473264383527001</v>
      </c>
      <c r="AF1437">
        <v>13.8687035287775</v>
      </c>
      <c r="AG1437">
        <v>14.288960713123499</v>
      </c>
      <c r="AH1437">
        <v>14.9826440242977</v>
      </c>
      <c r="AI1437">
        <v>15.2647849644875</v>
      </c>
      <c r="AJ1437">
        <v>15.1503143611812</v>
      </c>
      <c r="AK1437">
        <v>14.967812011145901</v>
      </c>
    </row>
    <row r="1438" spans="1:37" x14ac:dyDescent="0.3">
      <c r="A1438" s="13" t="str">
        <f t="shared" si="31"/>
        <v>SDGbaseTRA_UrbERT_v7C_GVAabake</v>
      </c>
      <c r="B1438" s="37" t="s">
        <v>220</v>
      </c>
      <c r="C1438" s="38" t="s">
        <v>326</v>
      </c>
      <c r="D1438" s="4" t="s">
        <v>3</v>
      </c>
      <c r="E1438" t="s">
        <v>32</v>
      </c>
      <c r="F1438">
        <v>22.283856021250401</v>
      </c>
      <c r="G1438">
        <v>21.574165407918901</v>
      </c>
      <c r="H1438">
        <v>21.887959887772698</v>
      </c>
      <c r="I1438">
        <v>22.410344063000199</v>
      </c>
      <c r="J1438">
        <v>22.931953101082001</v>
      </c>
      <c r="K1438">
        <v>23.340795657062099</v>
      </c>
      <c r="L1438">
        <v>23.820586708943399</v>
      </c>
      <c r="M1438">
        <v>24.281416040141799</v>
      </c>
      <c r="N1438">
        <v>24.749323309058099</v>
      </c>
      <c r="O1438">
        <v>25.370457716961401</v>
      </c>
      <c r="P1438">
        <v>25.922124722595498</v>
      </c>
      <c r="Q1438">
        <v>26.377110266548399</v>
      </c>
      <c r="R1438">
        <v>27.072231226665199</v>
      </c>
      <c r="S1438">
        <v>27.664535484370401</v>
      </c>
      <c r="T1438">
        <v>28.242778244897</v>
      </c>
      <c r="U1438">
        <v>28.902171553758301</v>
      </c>
      <c r="V1438">
        <v>29.495124496209399</v>
      </c>
      <c r="W1438">
        <v>30.1375788810561</v>
      </c>
      <c r="X1438">
        <v>30.8078512337365</v>
      </c>
      <c r="Y1438">
        <v>31.3108331865362</v>
      </c>
      <c r="Z1438">
        <v>31.788091203285799</v>
      </c>
      <c r="AA1438">
        <v>32.247180912575701</v>
      </c>
      <c r="AB1438">
        <v>32.872556429813798</v>
      </c>
      <c r="AC1438">
        <v>33.432817876572599</v>
      </c>
      <c r="AD1438">
        <v>34.067975444059101</v>
      </c>
      <c r="AE1438">
        <v>34.701536082732197</v>
      </c>
      <c r="AF1438">
        <v>35.392737800147302</v>
      </c>
      <c r="AG1438">
        <v>35.7238092366903</v>
      </c>
      <c r="AH1438">
        <v>34.9352300404259</v>
      </c>
      <c r="AI1438">
        <v>34.316723796719899</v>
      </c>
      <c r="AJ1438">
        <v>33.9307042838496</v>
      </c>
      <c r="AK1438">
        <v>33.526816568992999</v>
      </c>
    </row>
    <row r="1439" spans="1:37" x14ac:dyDescent="0.3">
      <c r="A1439" s="13" t="str">
        <f t="shared" si="31"/>
        <v>SDGbaseTRA_UrbERT_v7C_GVAasuga</v>
      </c>
      <c r="B1439" s="37" t="s">
        <v>220</v>
      </c>
      <c r="C1439" s="38" t="s">
        <v>326</v>
      </c>
      <c r="D1439" s="4" t="s">
        <v>3</v>
      </c>
      <c r="E1439" t="s">
        <v>33</v>
      </c>
      <c r="F1439">
        <v>8.5226770749709395</v>
      </c>
      <c r="G1439">
        <v>8.3581279806274793</v>
      </c>
      <c r="H1439">
        <v>8.4657946913839908</v>
      </c>
      <c r="I1439">
        <v>8.6595402493317195</v>
      </c>
      <c r="J1439">
        <v>8.8739118486814998</v>
      </c>
      <c r="K1439">
        <v>8.9854223350787805</v>
      </c>
      <c r="L1439">
        <v>9.1154883967196305</v>
      </c>
      <c r="M1439">
        <v>9.2131590937363104</v>
      </c>
      <c r="N1439">
        <v>9.3070058070369104</v>
      </c>
      <c r="O1439">
        <v>9.6752977247474199</v>
      </c>
      <c r="P1439">
        <v>9.7905797649491593</v>
      </c>
      <c r="Q1439">
        <v>9.8349549847457993</v>
      </c>
      <c r="R1439">
        <v>10.0113076715328</v>
      </c>
      <c r="S1439">
        <v>10.1656032040919</v>
      </c>
      <c r="T1439">
        <v>10.3097469933839</v>
      </c>
      <c r="U1439">
        <v>10.463314618137799</v>
      </c>
      <c r="V1439">
        <v>10.560045417904499</v>
      </c>
      <c r="W1439">
        <v>10.6922851912322</v>
      </c>
      <c r="X1439">
        <v>10.8670834687541</v>
      </c>
      <c r="Y1439">
        <v>10.966232064534401</v>
      </c>
      <c r="Z1439">
        <v>11.059806019232701</v>
      </c>
      <c r="AA1439">
        <v>11.170816912550601</v>
      </c>
      <c r="AB1439">
        <v>11.370648823645899</v>
      </c>
      <c r="AC1439">
        <v>11.4923911212543</v>
      </c>
      <c r="AD1439">
        <v>11.6193800268562</v>
      </c>
      <c r="AE1439">
        <v>11.7446878213779</v>
      </c>
      <c r="AF1439">
        <v>11.9081620267206</v>
      </c>
      <c r="AG1439">
        <v>12.059010479905201</v>
      </c>
      <c r="AH1439">
        <v>11.9005082318203</v>
      </c>
      <c r="AI1439">
        <v>11.7632560026469</v>
      </c>
      <c r="AJ1439">
        <v>11.725229585976299</v>
      </c>
      <c r="AK1439">
        <v>11.6767092899183</v>
      </c>
    </row>
    <row r="1440" spans="1:37" x14ac:dyDescent="0.3">
      <c r="A1440" s="13" t="str">
        <f t="shared" si="31"/>
        <v>SDGbaseTRA_UrbERT_v7C_GVAaconf</v>
      </c>
      <c r="B1440" s="37" t="s">
        <v>220</v>
      </c>
      <c r="C1440" s="38" t="s">
        <v>326</v>
      </c>
      <c r="D1440" s="4" t="s">
        <v>3</v>
      </c>
      <c r="E1440" t="s">
        <v>34</v>
      </c>
      <c r="F1440">
        <v>2.4874381194491502</v>
      </c>
      <c r="G1440">
        <v>2.4084186726358601</v>
      </c>
      <c r="H1440">
        <v>2.5011726282039399</v>
      </c>
      <c r="I1440">
        <v>2.52756206637304</v>
      </c>
      <c r="J1440">
        <v>2.5953754761518799</v>
      </c>
      <c r="K1440">
        <v>2.6788630773641899</v>
      </c>
      <c r="L1440">
        <v>2.7727223669707701</v>
      </c>
      <c r="M1440">
        <v>2.8678937307219998</v>
      </c>
      <c r="N1440">
        <v>2.9687036565561198</v>
      </c>
      <c r="O1440">
        <v>3.14353643702038</v>
      </c>
      <c r="P1440">
        <v>3.2747647676300899</v>
      </c>
      <c r="Q1440">
        <v>3.3949534937858901</v>
      </c>
      <c r="R1440">
        <v>3.5588590011921402</v>
      </c>
      <c r="S1440">
        <v>3.70607587191664</v>
      </c>
      <c r="T1440">
        <v>3.86318505757558</v>
      </c>
      <c r="U1440">
        <v>4.0377677949635098</v>
      </c>
      <c r="V1440">
        <v>4.1927626051807696</v>
      </c>
      <c r="W1440">
        <v>4.3535740574422297</v>
      </c>
      <c r="X1440">
        <v>4.5179813458627498</v>
      </c>
      <c r="Y1440">
        <v>4.6617015618196902</v>
      </c>
      <c r="Z1440">
        <v>4.8185935932433397</v>
      </c>
      <c r="AA1440">
        <v>4.9818208911486703</v>
      </c>
      <c r="AB1440">
        <v>5.2059198661005004</v>
      </c>
      <c r="AC1440">
        <v>5.3978859056241104</v>
      </c>
      <c r="AD1440">
        <v>5.5765630803845996</v>
      </c>
      <c r="AE1440">
        <v>5.7489719237023298</v>
      </c>
      <c r="AF1440">
        <v>5.9372263399592597</v>
      </c>
      <c r="AG1440">
        <v>6.0961072552536901</v>
      </c>
      <c r="AH1440">
        <v>6.0439355972932196</v>
      </c>
      <c r="AI1440">
        <v>5.9424778525358004</v>
      </c>
      <c r="AJ1440">
        <v>5.8463358491146904</v>
      </c>
      <c r="AK1440">
        <v>5.7442105157355297</v>
      </c>
    </row>
    <row r="1441" spans="1:37" x14ac:dyDescent="0.3">
      <c r="A1441" s="13" t="str">
        <f t="shared" si="31"/>
        <v>SDGbaseTRA_UrbERT_v7C_GVAapast</v>
      </c>
      <c r="B1441" s="37" t="s">
        <v>220</v>
      </c>
      <c r="C1441" s="38" t="s">
        <v>326</v>
      </c>
      <c r="D1441" s="4" t="s">
        <v>3</v>
      </c>
      <c r="E1441" t="s">
        <v>35</v>
      </c>
      <c r="F1441">
        <v>0.64754535166887595</v>
      </c>
      <c r="G1441">
        <v>0.61613411775901195</v>
      </c>
      <c r="H1441">
        <v>0.64276697601555499</v>
      </c>
      <c r="I1441">
        <v>0.64999325614446102</v>
      </c>
      <c r="J1441">
        <v>0.67145320777103401</v>
      </c>
      <c r="K1441">
        <v>0.69559126278688399</v>
      </c>
      <c r="L1441">
        <v>0.72032192635335501</v>
      </c>
      <c r="M1441">
        <v>0.74690797475589499</v>
      </c>
      <c r="N1441">
        <v>0.77047409156465396</v>
      </c>
      <c r="O1441">
        <v>0.84304976507785301</v>
      </c>
      <c r="P1441">
        <v>0.87452232735623803</v>
      </c>
      <c r="Q1441">
        <v>0.89405494198928903</v>
      </c>
      <c r="R1441">
        <v>0.92842289146272305</v>
      </c>
      <c r="S1441">
        <v>0.96365683180711903</v>
      </c>
      <c r="T1441">
        <v>1.0005712159476901</v>
      </c>
      <c r="U1441">
        <v>1.0354874368643501</v>
      </c>
      <c r="V1441">
        <v>1.06550697413343</v>
      </c>
      <c r="W1441">
        <v>1.10526882593256</v>
      </c>
      <c r="X1441">
        <v>1.1484950534152101</v>
      </c>
      <c r="Y1441">
        <v>1.17611482027027</v>
      </c>
      <c r="Z1441">
        <v>1.19972538840295</v>
      </c>
      <c r="AA1441">
        <v>1.23015324871304</v>
      </c>
      <c r="AB1441">
        <v>1.28668195688795</v>
      </c>
      <c r="AC1441">
        <v>1.3250278495052299</v>
      </c>
      <c r="AD1441">
        <v>1.35487282847582</v>
      </c>
      <c r="AE1441">
        <v>1.38394351559077</v>
      </c>
      <c r="AF1441">
        <v>1.4230004214260501</v>
      </c>
      <c r="AG1441">
        <v>1.4507445840275499</v>
      </c>
      <c r="AH1441">
        <v>1.4540332747534901</v>
      </c>
      <c r="AI1441">
        <v>1.43704716451777</v>
      </c>
      <c r="AJ1441">
        <v>1.4189624389628801</v>
      </c>
      <c r="AK1441">
        <v>1.3975560030649301</v>
      </c>
    </row>
    <row r="1442" spans="1:37" x14ac:dyDescent="0.3">
      <c r="A1442" s="13" t="str">
        <f t="shared" si="31"/>
        <v>SDGbaseTRA_UrbERT_v7C_GVAaofoo</v>
      </c>
      <c r="B1442" s="37" t="s">
        <v>220</v>
      </c>
      <c r="C1442" s="38" t="s">
        <v>326</v>
      </c>
      <c r="D1442" s="4" t="s">
        <v>3</v>
      </c>
      <c r="E1442" t="s">
        <v>36</v>
      </c>
      <c r="F1442">
        <v>12.412272377586699</v>
      </c>
      <c r="G1442">
        <v>11.6893502402283</v>
      </c>
      <c r="H1442">
        <v>12.0490969680263</v>
      </c>
      <c r="I1442">
        <v>12.259554637667</v>
      </c>
      <c r="J1442">
        <v>12.646825055904101</v>
      </c>
      <c r="K1442">
        <v>12.971835603381599</v>
      </c>
      <c r="L1442">
        <v>13.3155100970279</v>
      </c>
      <c r="M1442">
        <v>13.669367322377701</v>
      </c>
      <c r="N1442">
        <v>14.0289703576656</v>
      </c>
      <c r="O1442">
        <v>15.164534192841501</v>
      </c>
      <c r="P1442">
        <v>15.5952294353493</v>
      </c>
      <c r="Q1442">
        <v>15.8423937669019</v>
      </c>
      <c r="R1442">
        <v>16.306058391035702</v>
      </c>
      <c r="S1442">
        <v>16.7412010032597</v>
      </c>
      <c r="T1442">
        <v>17.209152642215699</v>
      </c>
      <c r="U1442">
        <v>17.718614182804899</v>
      </c>
      <c r="V1442">
        <v>18.170916220254</v>
      </c>
      <c r="W1442">
        <v>18.6650465050603</v>
      </c>
      <c r="X1442">
        <v>19.288566290903599</v>
      </c>
      <c r="Y1442">
        <v>19.7321580059685</v>
      </c>
      <c r="Z1442">
        <v>20.130891090958201</v>
      </c>
      <c r="AA1442">
        <v>20.601608584791101</v>
      </c>
      <c r="AB1442">
        <v>21.402681819324901</v>
      </c>
      <c r="AC1442">
        <v>21.910035094865499</v>
      </c>
      <c r="AD1442">
        <v>22.352212495594699</v>
      </c>
      <c r="AE1442">
        <v>22.804554404154999</v>
      </c>
      <c r="AF1442">
        <v>23.323539357542199</v>
      </c>
      <c r="AG1442">
        <v>23.763029328541698</v>
      </c>
      <c r="AH1442">
        <v>23.749015936941198</v>
      </c>
      <c r="AI1442">
        <v>23.508628256071201</v>
      </c>
      <c r="AJ1442">
        <v>23.283298616828201</v>
      </c>
      <c r="AK1442">
        <v>23.005996648342599</v>
      </c>
    </row>
    <row r="1443" spans="1:37" x14ac:dyDescent="0.3">
      <c r="A1443" s="13" t="str">
        <f t="shared" si="31"/>
        <v>SDGbaseTRA_UrbERT_v7C_GVAabevt</v>
      </c>
      <c r="B1443" s="37" t="s">
        <v>220</v>
      </c>
      <c r="C1443" s="38" t="s">
        <v>326</v>
      </c>
      <c r="D1443" s="4" t="s">
        <v>3</v>
      </c>
      <c r="E1443" t="s">
        <v>37</v>
      </c>
      <c r="F1443">
        <v>40.8449223091026</v>
      </c>
      <c r="G1443">
        <v>40.210662967539001</v>
      </c>
      <c r="H1443">
        <v>42.8926516132397</v>
      </c>
      <c r="I1443">
        <v>43.426486397328198</v>
      </c>
      <c r="J1443">
        <v>44.790793528422</v>
      </c>
      <c r="K1443">
        <v>46.3471672626182</v>
      </c>
      <c r="L1443">
        <v>47.966959439220503</v>
      </c>
      <c r="M1443">
        <v>49.693865885634402</v>
      </c>
      <c r="N1443">
        <v>51.342604278463803</v>
      </c>
      <c r="O1443">
        <v>57.5567741794003</v>
      </c>
      <c r="P1443">
        <v>59.704897443309399</v>
      </c>
      <c r="Q1443">
        <v>60.813769836058498</v>
      </c>
      <c r="R1443">
        <v>62.689507948801896</v>
      </c>
      <c r="S1443">
        <v>64.549589058291602</v>
      </c>
      <c r="T1443">
        <v>66.646627282241596</v>
      </c>
      <c r="U1443">
        <v>68.855226525952801</v>
      </c>
      <c r="V1443">
        <v>70.589808463929302</v>
      </c>
      <c r="W1443">
        <v>72.893519275188595</v>
      </c>
      <c r="X1443">
        <v>75.563354536774796</v>
      </c>
      <c r="Y1443">
        <v>77.299418556025202</v>
      </c>
      <c r="Z1443">
        <v>78.903697649037099</v>
      </c>
      <c r="AA1443">
        <v>81.034289772975796</v>
      </c>
      <c r="AB1443">
        <v>85.590946691917296</v>
      </c>
      <c r="AC1443">
        <v>88.359032108051906</v>
      </c>
      <c r="AD1443">
        <v>90.063233308809004</v>
      </c>
      <c r="AE1443">
        <v>91.617766641110407</v>
      </c>
      <c r="AF1443">
        <v>93.6872940070498</v>
      </c>
      <c r="AG1443">
        <v>95.506559637743095</v>
      </c>
      <c r="AH1443">
        <v>95.765911834441098</v>
      </c>
      <c r="AI1443">
        <v>94.4346879595942</v>
      </c>
      <c r="AJ1443">
        <v>93.2494685025748</v>
      </c>
      <c r="AK1443">
        <v>91.871155653762997</v>
      </c>
    </row>
    <row r="1444" spans="1:37" x14ac:dyDescent="0.3">
      <c r="A1444" s="13" t="str">
        <f t="shared" si="31"/>
        <v>SDGbaseTRA_UrbERT_v7C_GVAatext</v>
      </c>
      <c r="B1444" s="37" t="s">
        <v>220</v>
      </c>
      <c r="C1444" s="38" t="s">
        <v>326</v>
      </c>
      <c r="D1444" s="4" t="s">
        <v>3</v>
      </c>
      <c r="E1444" t="s">
        <v>38</v>
      </c>
      <c r="F1444">
        <v>6.56669257408715</v>
      </c>
      <c r="G1444">
        <v>6.6587164572808302</v>
      </c>
      <c r="H1444">
        <v>6.8027921968638303</v>
      </c>
      <c r="I1444">
        <v>6.8692140328772604</v>
      </c>
      <c r="J1444">
        <v>7.00249658084185</v>
      </c>
      <c r="K1444">
        <v>7.1898245692325302</v>
      </c>
      <c r="L1444">
        <v>7.4245859731774004</v>
      </c>
      <c r="M1444">
        <v>7.6877491295065798</v>
      </c>
      <c r="N1444">
        <v>7.9493500121715899</v>
      </c>
      <c r="O1444">
        <v>8.3984142362063796</v>
      </c>
      <c r="P1444">
        <v>8.7076414949130996</v>
      </c>
      <c r="Q1444">
        <v>8.9459986475082793</v>
      </c>
      <c r="R1444">
        <v>9.2324468698762292</v>
      </c>
      <c r="S1444">
        <v>9.5144930285123301</v>
      </c>
      <c r="T1444">
        <v>9.8090360066301105</v>
      </c>
      <c r="U1444">
        <v>10.1574689368852</v>
      </c>
      <c r="V1444">
        <v>10.4954198776077</v>
      </c>
      <c r="W1444">
        <v>10.8651386558395</v>
      </c>
      <c r="X1444">
        <v>11.258212088011501</v>
      </c>
      <c r="Y1444">
        <v>11.554224532045399</v>
      </c>
      <c r="Z1444">
        <v>11.838037952747399</v>
      </c>
      <c r="AA1444">
        <v>12.116456860341399</v>
      </c>
      <c r="AB1444">
        <v>12.4771714673441</v>
      </c>
      <c r="AC1444">
        <v>12.781566250134</v>
      </c>
      <c r="AD1444">
        <v>13.108967428274401</v>
      </c>
      <c r="AE1444">
        <v>13.4327195544241</v>
      </c>
      <c r="AF1444">
        <v>13.805853844852701</v>
      </c>
      <c r="AG1444">
        <v>14.1549872238334</v>
      </c>
      <c r="AH1444">
        <v>13.861841473531401</v>
      </c>
      <c r="AI1444">
        <v>13.522487122743</v>
      </c>
      <c r="AJ1444">
        <v>13.2756352923563</v>
      </c>
      <c r="AK1444">
        <v>13.0311232453621</v>
      </c>
    </row>
    <row r="1445" spans="1:37" x14ac:dyDescent="0.3">
      <c r="A1445" s="13" t="str">
        <f t="shared" si="31"/>
        <v>SDGbaseTRA_UrbERT_v7C_GVAaclth</v>
      </c>
      <c r="B1445" s="37" t="s">
        <v>220</v>
      </c>
      <c r="C1445" s="38" t="s">
        <v>326</v>
      </c>
      <c r="D1445" s="4" t="s">
        <v>3</v>
      </c>
      <c r="E1445" t="s">
        <v>39</v>
      </c>
      <c r="F1445">
        <v>6.7607644976157797</v>
      </c>
      <c r="G1445">
        <v>6.8389144864498101</v>
      </c>
      <c r="H1445">
        <v>7.0382381105767502</v>
      </c>
      <c r="I1445">
        <v>7.1754860586571301</v>
      </c>
      <c r="J1445">
        <v>7.3425846431103103</v>
      </c>
      <c r="K1445">
        <v>7.5264057879492299</v>
      </c>
      <c r="L1445">
        <v>7.7495902709179099</v>
      </c>
      <c r="M1445">
        <v>7.9813869411113201</v>
      </c>
      <c r="N1445">
        <v>8.2205395886955301</v>
      </c>
      <c r="O1445">
        <v>8.5618140064314208</v>
      </c>
      <c r="P1445">
        <v>8.8340401011606708</v>
      </c>
      <c r="Q1445">
        <v>9.0515426426467194</v>
      </c>
      <c r="R1445">
        <v>9.3423305716916492</v>
      </c>
      <c r="S1445">
        <v>9.6078877521979393</v>
      </c>
      <c r="T1445">
        <v>9.8849587977811808</v>
      </c>
      <c r="U1445">
        <v>10.2196835211123</v>
      </c>
      <c r="V1445">
        <v>10.517067577185999</v>
      </c>
      <c r="W1445">
        <v>10.832908085734701</v>
      </c>
      <c r="X1445">
        <v>11.1589804561559</v>
      </c>
      <c r="Y1445">
        <v>11.419678291104301</v>
      </c>
      <c r="Z1445">
        <v>11.6679472434733</v>
      </c>
      <c r="AA1445">
        <v>11.918198790438099</v>
      </c>
      <c r="AB1445">
        <v>12.251508711105</v>
      </c>
      <c r="AC1445">
        <v>12.519593362210401</v>
      </c>
      <c r="AD1445">
        <v>12.7920201615844</v>
      </c>
      <c r="AE1445">
        <v>13.0628328665924</v>
      </c>
      <c r="AF1445">
        <v>13.3722441689366</v>
      </c>
      <c r="AG1445">
        <v>13.6470970705666</v>
      </c>
      <c r="AH1445">
        <v>13.3407369049264</v>
      </c>
      <c r="AI1445">
        <v>13.041695885272</v>
      </c>
      <c r="AJ1445">
        <v>12.8282512375955</v>
      </c>
      <c r="AK1445">
        <v>12.6137926046832</v>
      </c>
    </row>
    <row r="1446" spans="1:37" x14ac:dyDescent="0.3">
      <c r="A1446" s="13" t="str">
        <f t="shared" si="31"/>
        <v>SDGbaseTRA_UrbERT_v7C_GVAaleat</v>
      </c>
      <c r="B1446" s="37" t="s">
        <v>220</v>
      </c>
      <c r="C1446" s="38" t="s">
        <v>326</v>
      </c>
      <c r="D1446" s="4" t="s">
        <v>3</v>
      </c>
      <c r="E1446" t="s">
        <v>40</v>
      </c>
      <c r="F1446">
        <v>2.4496072471004502</v>
      </c>
      <c r="G1446">
        <v>2.6432358904930999</v>
      </c>
      <c r="H1446">
        <v>2.6995569843505001</v>
      </c>
      <c r="I1446">
        <v>2.6416213069417198</v>
      </c>
      <c r="J1446">
        <v>2.6687720697894801</v>
      </c>
      <c r="K1446">
        <v>2.7587795592428201</v>
      </c>
      <c r="L1446">
        <v>2.8822183523075</v>
      </c>
      <c r="M1446">
        <v>3.0413786855853999</v>
      </c>
      <c r="N1446">
        <v>3.19275413151093</v>
      </c>
      <c r="O1446">
        <v>3.7870702865100698</v>
      </c>
      <c r="P1446">
        <v>4.04503468518402</v>
      </c>
      <c r="Q1446">
        <v>4.1644693622466296</v>
      </c>
      <c r="R1446">
        <v>4.2248889852489802</v>
      </c>
      <c r="S1446">
        <v>4.3203665699147704</v>
      </c>
      <c r="T1446">
        <v>4.4441063232907103</v>
      </c>
      <c r="U1446">
        <v>4.6054975083911804</v>
      </c>
      <c r="V1446">
        <v>4.7218688361102803</v>
      </c>
      <c r="W1446">
        <v>4.8923599426629796</v>
      </c>
      <c r="X1446">
        <v>5.0873954275145197</v>
      </c>
      <c r="Y1446">
        <v>5.1860784767864798</v>
      </c>
      <c r="Z1446">
        <v>5.2608460941858297</v>
      </c>
      <c r="AA1446">
        <v>5.3868502373455902</v>
      </c>
      <c r="AB1446">
        <v>5.6919891337951496</v>
      </c>
      <c r="AC1446">
        <v>5.9300503962825903</v>
      </c>
      <c r="AD1446">
        <v>6.1093844594841897</v>
      </c>
      <c r="AE1446">
        <v>6.2494251722634004</v>
      </c>
      <c r="AF1446">
        <v>6.4033803896850499</v>
      </c>
      <c r="AG1446">
        <v>6.5193714106963903</v>
      </c>
      <c r="AH1446">
        <v>6.2205463936067904</v>
      </c>
      <c r="AI1446">
        <v>5.82013960949197</v>
      </c>
      <c r="AJ1446">
        <v>5.56569793649461</v>
      </c>
      <c r="AK1446">
        <v>5.3392938215372299</v>
      </c>
    </row>
    <row r="1447" spans="1:37" x14ac:dyDescent="0.3">
      <c r="A1447" s="13" t="str">
        <f t="shared" si="31"/>
        <v>SDGbaseTRA_UrbERT_v7C_GVAafoot</v>
      </c>
      <c r="B1447" s="37" t="s">
        <v>220</v>
      </c>
      <c r="C1447" s="38" t="s">
        <v>326</v>
      </c>
      <c r="D1447" s="4" t="s">
        <v>3</v>
      </c>
      <c r="E1447" t="s">
        <v>41</v>
      </c>
      <c r="F1447">
        <v>1.9145560944401701</v>
      </c>
      <c r="G1447">
        <v>1.98621476015667</v>
      </c>
      <c r="H1447">
        <v>2.0409904912302901</v>
      </c>
      <c r="I1447">
        <v>2.07880648899113</v>
      </c>
      <c r="J1447">
        <v>2.1255195488789198</v>
      </c>
      <c r="K1447">
        <v>2.1788780280611699</v>
      </c>
      <c r="L1447">
        <v>2.2435548164628898</v>
      </c>
      <c r="M1447">
        <v>2.3098746802627002</v>
      </c>
      <c r="N1447">
        <v>2.3771071837151698</v>
      </c>
      <c r="O1447">
        <v>2.4934521376819201</v>
      </c>
      <c r="P1447">
        <v>2.5806769975004702</v>
      </c>
      <c r="Q1447">
        <v>2.64598302088769</v>
      </c>
      <c r="R1447">
        <v>2.7271547541436401</v>
      </c>
      <c r="S1447">
        <v>2.8021070303478299</v>
      </c>
      <c r="T1447">
        <v>2.8794396726270302</v>
      </c>
      <c r="U1447">
        <v>2.96941723200008</v>
      </c>
      <c r="V1447">
        <v>3.0525785366030802</v>
      </c>
      <c r="W1447">
        <v>3.1439043830442999</v>
      </c>
      <c r="X1447">
        <v>3.2412472836679398</v>
      </c>
      <c r="Y1447">
        <v>3.3174711694235</v>
      </c>
      <c r="Z1447">
        <v>3.3875191351339899</v>
      </c>
      <c r="AA1447">
        <v>3.4570406582587898</v>
      </c>
      <c r="AB1447">
        <v>3.5679267026885402</v>
      </c>
      <c r="AC1447">
        <v>3.6607736139562901</v>
      </c>
      <c r="AD1447">
        <v>3.7538240258072602</v>
      </c>
      <c r="AE1447">
        <v>3.8433256276094299</v>
      </c>
      <c r="AF1447">
        <v>3.9441529981553698</v>
      </c>
      <c r="AG1447">
        <v>4.01911690271473</v>
      </c>
      <c r="AH1447">
        <v>3.9376338467274898</v>
      </c>
      <c r="AI1447">
        <v>3.8555440536372099</v>
      </c>
      <c r="AJ1447">
        <v>3.79673973948548</v>
      </c>
      <c r="AK1447">
        <v>3.7370606642262998</v>
      </c>
    </row>
    <row r="1448" spans="1:37" x14ac:dyDescent="0.3">
      <c r="A1448" s="13" t="str">
        <f t="shared" si="31"/>
        <v>SDGbaseTRA_UrbERT_v7C_GVAawood</v>
      </c>
      <c r="B1448" s="37" t="s">
        <v>220</v>
      </c>
      <c r="C1448" s="38" t="s">
        <v>326</v>
      </c>
      <c r="D1448" s="4" t="s">
        <v>3</v>
      </c>
      <c r="E1448" t="s">
        <v>42</v>
      </c>
      <c r="F1448">
        <v>23.692612523459701</v>
      </c>
      <c r="G1448">
        <v>22.364756152446699</v>
      </c>
      <c r="H1448">
        <v>23.010006926587799</v>
      </c>
      <c r="I1448">
        <v>23.510277960953399</v>
      </c>
      <c r="J1448">
        <v>23.949076521763502</v>
      </c>
      <c r="K1448">
        <v>24.519839162904599</v>
      </c>
      <c r="L1448">
        <v>25.185473646444301</v>
      </c>
      <c r="M1448">
        <v>25.941457359213999</v>
      </c>
      <c r="N1448">
        <v>26.6808502584656</v>
      </c>
      <c r="O1448">
        <v>27.899013530517301</v>
      </c>
      <c r="P1448">
        <v>28.687783066112299</v>
      </c>
      <c r="Q1448">
        <v>29.396010251210601</v>
      </c>
      <c r="R1448">
        <v>30.205524429141899</v>
      </c>
      <c r="S1448">
        <v>31.151896029444401</v>
      </c>
      <c r="T1448">
        <v>32.142377872414997</v>
      </c>
      <c r="U1448">
        <v>33.238559180678799</v>
      </c>
      <c r="V1448">
        <v>34.344976547338099</v>
      </c>
      <c r="W1448">
        <v>35.505752877578097</v>
      </c>
      <c r="X1448">
        <v>36.759889253018699</v>
      </c>
      <c r="Y1448">
        <v>37.773697570401602</v>
      </c>
      <c r="Z1448">
        <v>38.7394456652057</v>
      </c>
      <c r="AA1448">
        <v>39.718018655043799</v>
      </c>
      <c r="AB1448">
        <v>40.715813134620703</v>
      </c>
      <c r="AC1448">
        <v>41.581331841144902</v>
      </c>
      <c r="AD1448">
        <v>42.583930609430197</v>
      </c>
      <c r="AE1448">
        <v>43.584335059932997</v>
      </c>
      <c r="AF1448">
        <v>44.756878160121097</v>
      </c>
      <c r="AG1448">
        <v>45.765543281504698</v>
      </c>
      <c r="AH1448">
        <v>45.306584570964603</v>
      </c>
      <c r="AI1448">
        <v>44.469431075392002</v>
      </c>
      <c r="AJ1448">
        <v>43.921316628103597</v>
      </c>
      <c r="AK1448">
        <v>43.366442783295199</v>
      </c>
    </row>
    <row r="1449" spans="1:37" x14ac:dyDescent="0.3">
      <c r="A1449" s="13" t="str">
        <f t="shared" si="31"/>
        <v>SDGbaseTRA_UrbERT_v7C_GVAapapr</v>
      </c>
      <c r="B1449" s="37" t="s">
        <v>220</v>
      </c>
      <c r="C1449" s="38" t="s">
        <v>326</v>
      </c>
      <c r="D1449" s="4" t="s">
        <v>3</v>
      </c>
      <c r="E1449" t="s">
        <v>43</v>
      </c>
      <c r="F1449">
        <v>24.0199855495582</v>
      </c>
      <c r="G1449">
        <v>23.661096672143699</v>
      </c>
      <c r="H1449">
        <v>24.588744490848502</v>
      </c>
      <c r="I1449">
        <v>25.084756682658298</v>
      </c>
      <c r="J1449">
        <v>25.434251789967799</v>
      </c>
      <c r="K1449">
        <v>26.152783415670299</v>
      </c>
      <c r="L1449">
        <v>26.824678982855101</v>
      </c>
      <c r="M1449">
        <v>27.225062629038</v>
      </c>
      <c r="N1449">
        <v>28.0629303035122</v>
      </c>
      <c r="O1449">
        <v>29.370365923218198</v>
      </c>
      <c r="P1449">
        <v>30.272051946391102</v>
      </c>
      <c r="Q1449">
        <v>31.089128010881598</v>
      </c>
      <c r="R1449">
        <v>32.852964390116</v>
      </c>
      <c r="S1449">
        <v>33.727907490935699</v>
      </c>
      <c r="T1449">
        <v>34.714886112665198</v>
      </c>
      <c r="U1449">
        <v>35.870264735560198</v>
      </c>
      <c r="V1449">
        <v>36.973302347083802</v>
      </c>
      <c r="W1449">
        <v>38.167491179981397</v>
      </c>
      <c r="X1449">
        <v>39.4492421233277</v>
      </c>
      <c r="Y1449">
        <v>40.474888902115403</v>
      </c>
      <c r="Z1449">
        <v>41.455737328901897</v>
      </c>
      <c r="AA1449">
        <v>42.496238321950798</v>
      </c>
      <c r="AB1449">
        <v>43.609404947854301</v>
      </c>
      <c r="AC1449">
        <v>44.542265710322702</v>
      </c>
      <c r="AD1449">
        <v>45.544430425330297</v>
      </c>
      <c r="AE1449">
        <v>46.530766256765901</v>
      </c>
      <c r="AF1449">
        <v>47.6585482548372</v>
      </c>
      <c r="AG1449">
        <v>48.624212207803303</v>
      </c>
      <c r="AH1449">
        <v>47.872320200470298</v>
      </c>
      <c r="AI1449">
        <v>46.825695544759398</v>
      </c>
      <c r="AJ1449">
        <v>46.060048683441501</v>
      </c>
      <c r="AK1449">
        <v>45.318357009321197</v>
      </c>
    </row>
    <row r="1450" spans="1:37" x14ac:dyDescent="0.3">
      <c r="A1450" s="13" t="str">
        <f t="shared" si="31"/>
        <v>SDGbaseTRA_UrbERT_v7C_GVAaprnt</v>
      </c>
      <c r="B1450" s="37" t="s">
        <v>220</v>
      </c>
      <c r="C1450" s="38" t="s">
        <v>326</v>
      </c>
      <c r="D1450" s="4" t="s">
        <v>3</v>
      </c>
      <c r="E1450" t="s">
        <v>44</v>
      </c>
      <c r="F1450">
        <v>16.778093477192801</v>
      </c>
      <c r="G1450">
        <v>17.132125286761099</v>
      </c>
      <c r="H1450">
        <v>17.7382378555439</v>
      </c>
      <c r="I1450">
        <v>18.115622070847198</v>
      </c>
      <c r="J1450">
        <v>18.420114782862498</v>
      </c>
      <c r="K1450">
        <v>18.8835337451854</v>
      </c>
      <c r="L1450">
        <v>19.471838258051999</v>
      </c>
      <c r="M1450">
        <v>20.1174422112881</v>
      </c>
      <c r="N1450">
        <v>20.782618709417601</v>
      </c>
      <c r="O1450">
        <v>21.2188737289332</v>
      </c>
      <c r="P1450">
        <v>21.8866224491799</v>
      </c>
      <c r="Q1450">
        <v>22.572752313950001</v>
      </c>
      <c r="R1450">
        <v>23.413049555781299</v>
      </c>
      <c r="S1450">
        <v>24.196184010004501</v>
      </c>
      <c r="T1450">
        <v>25.027559314808801</v>
      </c>
      <c r="U1450">
        <v>26.0188660146102</v>
      </c>
      <c r="V1450">
        <v>26.9926526488502</v>
      </c>
      <c r="W1450">
        <v>27.994097225271901</v>
      </c>
      <c r="X1450">
        <v>29.009823156496001</v>
      </c>
      <c r="Y1450">
        <v>29.8816688200559</v>
      </c>
      <c r="Z1450">
        <v>30.750020302708698</v>
      </c>
      <c r="AA1450">
        <v>31.615433254419901</v>
      </c>
      <c r="AB1450">
        <v>32.351492247220001</v>
      </c>
      <c r="AC1450">
        <v>33.0876473826563</v>
      </c>
      <c r="AD1450">
        <v>33.967441400253399</v>
      </c>
      <c r="AE1450">
        <v>34.855108310282901</v>
      </c>
      <c r="AF1450">
        <v>35.854594009290402</v>
      </c>
      <c r="AG1450">
        <v>36.723561073218399</v>
      </c>
      <c r="AH1450">
        <v>35.634582710951797</v>
      </c>
      <c r="AI1450">
        <v>34.5726632427073</v>
      </c>
      <c r="AJ1450">
        <v>33.8171065066864</v>
      </c>
      <c r="AK1450">
        <v>33.117026257387501</v>
      </c>
    </row>
    <row r="1451" spans="1:37" x14ac:dyDescent="0.3">
      <c r="A1451" s="13" t="str">
        <f t="shared" si="31"/>
        <v>SDGbaseTRA_UrbERT_v7C_GVAapetr</v>
      </c>
      <c r="B1451" s="37" t="s">
        <v>220</v>
      </c>
      <c r="C1451" s="38" t="s">
        <v>326</v>
      </c>
      <c r="D1451" s="4" t="s">
        <v>3</v>
      </c>
      <c r="E1451" t="s">
        <v>45</v>
      </c>
      <c r="F1451">
        <v>46.318025213564297</v>
      </c>
      <c r="G1451">
        <v>33.593305103998297</v>
      </c>
      <c r="H1451">
        <v>28.142047528592101</v>
      </c>
      <c r="I1451">
        <v>25.376107736014198</v>
      </c>
      <c r="J1451">
        <v>24.111945216768898</v>
      </c>
      <c r="K1451">
        <v>23.4290879884779</v>
      </c>
      <c r="L1451">
        <v>23.187301216356801</v>
      </c>
      <c r="M1451">
        <v>23.857456116038101</v>
      </c>
      <c r="N1451">
        <v>24.5564107181428</v>
      </c>
      <c r="O1451">
        <v>19.857212758442699</v>
      </c>
      <c r="P1451">
        <v>16.765387400003899</v>
      </c>
      <c r="Q1451">
        <v>16.0378615238991</v>
      </c>
      <c r="R1451">
        <v>15.598524999509401</v>
      </c>
      <c r="S1451">
        <v>15.429542281322799</v>
      </c>
      <c r="T1451">
        <v>15.3284787829867</v>
      </c>
      <c r="U1451">
        <v>15.3102842679323</v>
      </c>
      <c r="V1451">
        <v>15.0993158587099</v>
      </c>
      <c r="W1451">
        <v>15.090283869803701</v>
      </c>
      <c r="X1451">
        <v>12.5497937151996</v>
      </c>
      <c r="Y1451">
        <v>8.4444576548296109</v>
      </c>
      <c r="Z1451">
        <v>0.348699297296102</v>
      </c>
      <c r="AA1451">
        <v>-14.333225648809099</v>
      </c>
      <c r="AB1451">
        <v>-12.6130190069997</v>
      </c>
      <c r="AC1451">
        <v>-0.45805808132576198</v>
      </c>
      <c r="AD1451">
        <v>11.345106244039901</v>
      </c>
      <c r="AE1451">
        <v>9.7400121146860794</v>
      </c>
      <c r="AF1451">
        <v>8.2105401472028596</v>
      </c>
      <c r="AG1451">
        <v>6.2437016848073901</v>
      </c>
      <c r="AH1451">
        <v>4.6268876954618996</v>
      </c>
      <c r="AI1451">
        <v>2.9535133004280798</v>
      </c>
      <c r="AJ1451">
        <v>1.6077565125825399</v>
      </c>
      <c r="AK1451">
        <v>0.538983734379887</v>
      </c>
    </row>
    <row r="1452" spans="1:37" x14ac:dyDescent="0.3">
      <c r="A1452" s="13" t="str">
        <f t="shared" si="31"/>
        <v>SDGbaseTRA_UrbERT_v7C_GVAahydr</v>
      </c>
      <c r="B1452" s="37" t="s">
        <v>220</v>
      </c>
      <c r="C1452" s="38" t="s">
        <v>326</v>
      </c>
      <c r="D1452" s="4" t="s">
        <v>3</v>
      </c>
      <c r="E1452" t="s">
        <v>46</v>
      </c>
      <c r="F1452">
        <v>0.12086732559638499</v>
      </c>
      <c r="G1452">
        <v>0.33109119295828399</v>
      </c>
      <c r="H1452">
        <v>0.83722174213554801</v>
      </c>
      <c r="I1452">
        <v>1.98948891121975</v>
      </c>
      <c r="J1452">
        <v>2.0018507464505002</v>
      </c>
      <c r="K1452">
        <v>2.0198107877005498</v>
      </c>
      <c r="L1452">
        <v>2.0413506473313601</v>
      </c>
      <c r="M1452">
        <v>2.0762880572054798</v>
      </c>
      <c r="N1452">
        <v>2.10703641080769</v>
      </c>
      <c r="O1452">
        <v>2.2649114595742201</v>
      </c>
      <c r="P1452">
        <v>2.3123683182300798</v>
      </c>
      <c r="Q1452">
        <v>2.5809871327170999</v>
      </c>
      <c r="R1452">
        <v>2.5930224942153899</v>
      </c>
      <c r="S1452">
        <v>2.6077927569415702</v>
      </c>
      <c r="T1452">
        <v>2.6226799619031098</v>
      </c>
      <c r="U1452">
        <v>2.6365802022825502</v>
      </c>
      <c r="V1452">
        <v>2.64532160047187</v>
      </c>
      <c r="W1452">
        <v>2.6589731229215299</v>
      </c>
      <c r="X1452">
        <v>-2.3086030110827398</v>
      </c>
      <c r="Y1452">
        <v>-3.0835651717131198</v>
      </c>
      <c r="Z1452">
        <v>7.9039329059811401</v>
      </c>
      <c r="AA1452">
        <v>8.9609765593047701</v>
      </c>
      <c r="AB1452">
        <v>10.2651143022862</v>
      </c>
      <c r="AC1452">
        <v>12.540756572084399</v>
      </c>
      <c r="AD1452">
        <v>14.951185025972601</v>
      </c>
      <c r="AE1452">
        <v>15.704525172373099</v>
      </c>
      <c r="AF1452">
        <v>16.541776283598701</v>
      </c>
      <c r="AG1452">
        <v>16.661149929109499</v>
      </c>
      <c r="AH1452">
        <v>16.568520472724501</v>
      </c>
      <c r="AI1452">
        <v>14.4305085259045</v>
      </c>
      <c r="AJ1452">
        <v>12.1461138326195</v>
      </c>
      <c r="AK1452">
        <v>9.7514190570460606</v>
      </c>
    </row>
    <row r="1453" spans="1:37" x14ac:dyDescent="0.3">
      <c r="A1453" s="13" t="str">
        <f t="shared" si="31"/>
        <v>SDGbaseTRA_UrbERT_v7C_GVAaammo</v>
      </c>
      <c r="B1453" s="37" t="s">
        <v>220</v>
      </c>
      <c r="C1453" s="38" t="s">
        <v>326</v>
      </c>
      <c r="D1453" s="4" t="s">
        <v>3</v>
      </c>
      <c r="E1453" t="s">
        <v>47</v>
      </c>
      <c r="F1453">
        <v>2.4857265311451702</v>
      </c>
      <c r="G1453">
        <v>2.41971516890345</v>
      </c>
      <c r="H1453">
        <v>2.4051978979013602</v>
      </c>
      <c r="I1453">
        <v>2.4396375659728902</v>
      </c>
      <c r="J1453">
        <v>2.4557436893067401</v>
      </c>
      <c r="K1453">
        <v>2.48536320823986</v>
      </c>
      <c r="L1453">
        <v>2.5270783618877801</v>
      </c>
      <c r="M1453">
        <v>2.5812178038789</v>
      </c>
      <c r="N1453">
        <v>2.62523544341113</v>
      </c>
      <c r="O1453">
        <v>2.5806369313577</v>
      </c>
      <c r="P1453">
        <v>2.6009999247346798</v>
      </c>
      <c r="Q1453">
        <v>2.6422337839840901</v>
      </c>
      <c r="R1453">
        <v>2.70168138441124</v>
      </c>
      <c r="S1453">
        <v>2.75944514809163</v>
      </c>
      <c r="T1453">
        <v>2.8189064713909402</v>
      </c>
      <c r="U1453">
        <v>2.8905767678375698</v>
      </c>
      <c r="V1453">
        <v>2.9682567909670499</v>
      </c>
      <c r="W1453">
        <v>3.0482811221761699</v>
      </c>
      <c r="X1453">
        <v>3.1235629099000599</v>
      </c>
      <c r="Y1453">
        <v>3.1769540974894301</v>
      </c>
      <c r="Z1453">
        <v>3.2194994596366899</v>
      </c>
      <c r="AA1453">
        <v>3.2351364666557099</v>
      </c>
      <c r="AB1453">
        <v>3.0822892628147902</v>
      </c>
      <c r="AC1453">
        <v>2.96102022487496</v>
      </c>
      <c r="AD1453">
        <v>2.8900387301335599</v>
      </c>
      <c r="AE1453">
        <v>2.8389142573712198</v>
      </c>
      <c r="AF1453">
        <v>2.80984713336318</v>
      </c>
      <c r="AG1453">
        <v>2.7688449338772099</v>
      </c>
      <c r="AH1453">
        <v>2.5707825386149699</v>
      </c>
      <c r="AI1453">
        <v>2.3881756993883498</v>
      </c>
      <c r="AJ1453">
        <v>2.2459521890941199</v>
      </c>
      <c r="AK1453">
        <v>2.12419493943209</v>
      </c>
    </row>
    <row r="1454" spans="1:37" x14ac:dyDescent="0.3">
      <c r="A1454" s="13" t="str">
        <f t="shared" si="31"/>
        <v>SDGbaseTRA_UrbERT_v7C_GVAabchm</v>
      </c>
      <c r="B1454" s="37" t="s">
        <v>220</v>
      </c>
      <c r="C1454" s="38" t="s">
        <v>326</v>
      </c>
      <c r="D1454" s="4" t="s">
        <v>3</v>
      </c>
      <c r="E1454" t="s">
        <v>48</v>
      </c>
      <c r="F1454">
        <v>22.371538780334799</v>
      </c>
      <c r="G1454">
        <v>28.309431866839901</v>
      </c>
      <c r="H1454">
        <v>29.870407290076599</v>
      </c>
      <c r="I1454">
        <v>29.8187497478635</v>
      </c>
      <c r="J1454">
        <v>30.924492288433999</v>
      </c>
      <c r="K1454">
        <v>32.029212204089298</v>
      </c>
      <c r="L1454">
        <v>33.188066262816001</v>
      </c>
      <c r="M1454">
        <v>34.691142637208102</v>
      </c>
      <c r="N1454">
        <v>35.972973160692</v>
      </c>
      <c r="O1454">
        <v>42.596086361541097</v>
      </c>
      <c r="P1454">
        <v>44.260387324028102</v>
      </c>
      <c r="Q1454">
        <v>44.682602036438503</v>
      </c>
      <c r="R1454">
        <v>45.032758587990202</v>
      </c>
      <c r="S1454">
        <v>45.455988726679898</v>
      </c>
      <c r="T1454">
        <v>45.996265991865897</v>
      </c>
      <c r="U1454">
        <v>46.5666071154332</v>
      </c>
      <c r="V1454">
        <v>46.739862976273002</v>
      </c>
      <c r="W1454">
        <v>47.324370851793901</v>
      </c>
      <c r="X1454">
        <v>48.394139576224099</v>
      </c>
      <c r="Y1454">
        <v>48.181077168306999</v>
      </c>
      <c r="Z1454">
        <v>47.496847817892103</v>
      </c>
      <c r="AA1454">
        <v>45.886917670227803</v>
      </c>
      <c r="AB1454">
        <v>44.684525131624902</v>
      </c>
      <c r="AC1454">
        <v>42.4107413166887</v>
      </c>
      <c r="AD1454">
        <v>39.845676271614401</v>
      </c>
      <c r="AE1454">
        <v>36.810913160685203</v>
      </c>
      <c r="AF1454">
        <v>34.1485430225068</v>
      </c>
      <c r="AG1454">
        <v>30.860423510635101</v>
      </c>
      <c r="AH1454">
        <v>27.6296553861234</v>
      </c>
      <c r="AI1454">
        <v>23.5309838701328</v>
      </c>
      <c r="AJ1454">
        <v>19.939258692004898</v>
      </c>
      <c r="AK1454">
        <v>16.789929519853199</v>
      </c>
    </row>
    <row r="1455" spans="1:37" x14ac:dyDescent="0.3">
      <c r="A1455" s="13" t="str">
        <f t="shared" si="31"/>
        <v>SDGbaseTRA_UrbERT_v7C_GVAaochm</v>
      </c>
      <c r="B1455" s="37" t="s">
        <v>220</v>
      </c>
      <c r="C1455" s="38" t="s">
        <v>326</v>
      </c>
      <c r="D1455" s="4" t="s">
        <v>3</v>
      </c>
      <c r="E1455" t="s">
        <v>49</v>
      </c>
      <c r="F1455">
        <v>34.235418045792301</v>
      </c>
      <c r="G1455">
        <v>40.6559130727452</v>
      </c>
      <c r="H1455">
        <v>42.186326929626198</v>
      </c>
      <c r="I1455">
        <v>41.710003478669996</v>
      </c>
      <c r="J1455">
        <v>42.868826161131899</v>
      </c>
      <c r="K1455">
        <v>44.007741256701202</v>
      </c>
      <c r="L1455">
        <v>45.183472108566498</v>
      </c>
      <c r="M1455">
        <v>46.680998720048002</v>
      </c>
      <c r="N1455">
        <v>48.004721365307603</v>
      </c>
      <c r="O1455">
        <v>56.810074593514699</v>
      </c>
      <c r="P1455">
        <v>58.5359418883315</v>
      </c>
      <c r="Q1455">
        <v>58.621257936366497</v>
      </c>
      <c r="R1455">
        <v>58.747907632564598</v>
      </c>
      <c r="S1455">
        <v>58.970555876077199</v>
      </c>
      <c r="T1455">
        <v>59.413784527265598</v>
      </c>
      <c r="U1455">
        <v>59.9057153547312</v>
      </c>
      <c r="V1455">
        <v>59.812097846674099</v>
      </c>
      <c r="W1455">
        <v>60.323653058048798</v>
      </c>
      <c r="X1455">
        <v>61.5463739775455</v>
      </c>
      <c r="Y1455">
        <v>61.498069865884503</v>
      </c>
      <c r="Z1455">
        <v>61.005411414413501</v>
      </c>
      <c r="AA1455">
        <v>59.832379952393097</v>
      </c>
      <c r="AB1455">
        <v>58.196677424371302</v>
      </c>
      <c r="AC1455">
        <v>54.688366627667897</v>
      </c>
      <c r="AD1455">
        <v>50.687151169602402</v>
      </c>
      <c r="AE1455">
        <v>46.6547205332107</v>
      </c>
      <c r="AF1455">
        <v>43.073418612984298</v>
      </c>
      <c r="AG1455">
        <v>39.192696100684799</v>
      </c>
      <c r="AH1455">
        <v>35.612495790486498</v>
      </c>
      <c r="AI1455">
        <v>30.8558747899888</v>
      </c>
      <c r="AJ1455">
        <v>26.626689115584899</v>
      </c>
      <c r="AK1455">
        <v>22.911170527533798</v>
      </c>
    </row>
    <row r="1456" spans="1:37" x14ac:dyDescent="0.3">
      <c r="A1456" s="13" t="str">
        <f t="shared" si="31"/>
        <v>SDGbaseTRA_UrbERT_v7C_GVAarubb</v>
      </c>
      <c r="B1456" s="37" t="s">
        <v>220</v>
      </c>
      <c r="C1456" s="38" t="s">
        <v>326</v>
      </c>
      <c r="D1456" s="4" t="s">
        <v>3</v>
      </c>
      <c r="E1456" t="s">
        <v>50</v>
      </c>
      <c r="F1456">
        <v>6.77125211521507</v>
      </c>
      <c r="G1456">
        <v>6.4768504917357399</v>
      </c>
      <c r="H1456">
        <v>6.7411323350526704</v>
      </c>
      <c r="I1456">
        <v>6.8320815604111802</v>
      </c>
      <c r="J1456">
        <v>6.9985609002227402</v>
      </c>
      <c r="K1456">
        <v>7.2077965863908302</v>
      </c>
      <c r="L1456">
        <v>7.4489888480676401</v>
      </c>
      <c r="M1456">
        <v>7.7023508883484899</v>
      </c>
      <c r="N1456">
        <v>7.9706442732309402</v>
      </c>
      <c r="O1456">
        <v>8.5252497574970008</v>
      </c>
      <c r="P1456">
        <v>8.8604195360504701</v>
      </c>
      <c r="Q1456">
        <v>9.1283204154855593</v>
      </c>
      <c r="R1456">
        <v>9.43623549473282</v>
      </c>
      <c r="S1456">
        <v>9.7420803753178795</v>
      </c>
      <c r="T1456">
        <v>10.0717463669813</v>
      </c>
      <c r="U1456">
        <v>10.460606353276001</v>
      </c>
      <c r="V1456">
        <v>10.851724754918299</v>
      </c>
      <c r="W1456">
        <v>11.237362970777999</v>
      </c>
      <c r="X1456">
        <v>11.6082919769997</v>
      </c>
      <c r="Y1456">
        <v>11.8950705662691</v>
      </c>
      <c r="Z1456">
        <v>12.1618036521956</v>
      </c>
      <c r="AA1456">
        <v>12.3955696638403</v>
      </c>
      <c r="AB1456">
        <v>12.981197377645101</v>
      </c>
      <c r="AC1456">
        <v>13.551553011457001</v>
      </c>
      <c r="AD1456">
        <v>14.1294468272794</v>
      </c>
      <c r="AE1456">
        <v>14.6043078047362</v>
      </c>
      <c r="AF1456">
        <v>15.102296548594801</v>
      </c>
      <c r="AG1456">
        <v>15.532964460139199</v>
      </c>
      <c r="AH1456">
        <v>15.486520918897501</v>
      </c>
      <c r="AI1456">
        <v>15.3206013284451</v>
      </c>
      <c r="AJ1456">
        <v>15.2085545043424</v>
      </c>
      <c r="AK1456">
        <v>15.072512963957299</v>
      </c>
    </row>
    <row r="1457" spans="1:37" x14ac:dyDescent="0.3">
      <c r="A1457" s="13" t="str">
        <f t="shared" si="31"/>
        <v>SDGbaseTRA_UrbERT_v7C_GVAaplas</v>
      </c>
      <c r="B1457" s="37" t="s">
        <v>220</v>
      </c>
      <c r="C1457" s="38" t="s">
        <v>326</v>
      </c>
      <c r="D1457" s="4" t="s">
        <v>3</v>
      </c>
      <c r="E1457" t="s">
        <v>51</v>
      </c>
      <c r="F1457">
        <v>15.426438760271299</v>
      </c>
      <c r="G1457">
        <v>15.2861508901394</v>
      </c>
      <c r="H1457">
        <v>15.7372789216566</v>
      </c>
      <c r="I1457">
        <v>16.0216608162151</v>
      </c>
      <c r="J1457">
        <v>16.295643705918799</v>
      </c>
      <c r="K1457">
        <v>16.682381037076301</v>
      </c>
      <c r="L1457">
        <v>17.170975592658799</v>
      </c>
      <c r="M1457">
        <v>17.7116115368691</v>
      </c>
      <c r="N1457">
        <v>18.248897801225201</v>
      </c>
      <c r="O1457">
        <v>18.928095700093099</v>
      </c>
      <c r="P1457">
        <v>19.509912136240299</v>
      </c>
      <c r="Q1457">
        <v>20.018142616622701</v>
      </c>
      <c r="R1457">
        <v>20.635923577316799</v>
      </c>
      <c r="S1457">
        <v>21.255095026324</v>
      </c>
      <c r="T1457">
        <v>21.910499216850798</v>
      </c>
      <c r="U1457">
        <v>22.6883450626209</v>
      </c>
      <c r="V1457">
        <v>23.436306377663399</v>
      </c>
      <c r="W1457">
        <v>24.215192684173701</v>
      </c>
      <c r="X1457">
        <v>25.034891250081301</v>
      </c>
      <c r="Y1457">
        <v>25.697760977151599</v>
      </c>
      <c r="Z1457">
        <v>26.3202757488692</v>
      </c>
      <c r="AA1457">
        <v>26.952043364235099</v>
      </c>
      <c r="AB1457">
        <v>27.4831478053331</v>
      </c>
      <c r="AC1457">
        <v>27.983840858483202</v>
      </c>
      <c r="AD1457">
        <v>28.5885635053843</v>
      </c>
      <c r="AE1457">
        <v>29.201948792189</v>
      </c>
      <c r="AF1457">
        <v>29.9184487141227</v>
      </c>
      <c r="AG1457">
        <v>30.4911657972449</v>
      </c>
      <c r="AH1457">
        <v>29.527793984907799</v>
      </c>
      <c r="AI1457">
        <v>28.613531619951601</v>
      </c>
      <c r="AJ1457">
        <v>27.9020162618536</v>
      </c>
      <c r="AK1457">
        <v>27.237111987756101</v>
      </c>
    </row>
    <row r="1458" spans="1:37" x14ac:dyDescent="0.3">
      <c r="A1458" s="13" t="str">
        <f t="shared" si="31"/>
        <v>SDGbaseTRA_UrbERT_v7C_GVAanmet</v>
      </c>
      <c r="B1458" s="37" t="s">
        <v>220</v>
      </c>
      <c r="C1458" s="38" t="s">
        <v>326</v>
      </c>
      <c r="D1458" s="4" t="s">
        <v>3</v>
      </c>
      <c r="E1458" t="s">
        <v>52</v>
      </c>
      <c r="F1458">
        <v>17.626887984271502</v>
      </c>
      <c r="G1458">
        <v>17.602873945885701</v>
      </c>
      <c r="H1458">
        <v>18.037369012040301</v>
      </c>
      <c r="I1458">
        <v>18.392076315433801</v>
      </c>
      <c r="J1458">
        <v>18.665091644108301</v>
      </c>
      <c r="K1458">
        <v>19.098463082351302</v>
      </c>
      <c r="L1458">
        <v>19.653506958997099</v>
      </c>
      <c r="M1458">
        <v>20.302103273981501</v>
      </c>
      <c r="N1458">
        <v>20.9613464946707</v>
      </c>
      <c r="O1458">
        <v>21.968851940699299</v>
      </c>
      <c r="P1458">
        <v>22.739990209178099</v>
      </c>
      <c r="Q1458">
        <v>23.394462745928401</v>
      </c>
      <c r="R1458">
        <v>24.011946278087802</v>
      </c>
      <c r="S1458">
        <v>24.838004360054502</v>
      </c>
      <c r="T1458">
        <v>25.704438711617399</v>
      </c>
      <c r="U1458">
        <v>26.725334651312</v>
      </c>
      <c r="V1458">
        <v>27.780626233055401</v>
      </c>
      <c r="W1458">
        <v>28.8265635499809</v>
      </c>
      <c r="X1458">
        <v>29.8018719322232</v>
      </c>
      <c r="Y1458">
        <v>30.688997358865201</v>
      </c>
      <c r="Z1458">
        <v>31.588309895522599</v>
      </c>
      <c r="AA1458">
        <v>32.469634324495097</v>
      </c>
      <c r="AB1458">
        <v>33.327631858971699</v>
      </c>
      <c r="AC1458">
        <v>34.185860981213203</v>
      </c>
      <c r="AD1458">
        <v>35.216573945683798</v>
      </c>
      <c r="AE1458">
        <v>36.245694910458703</v>
      </c>
      <c r="AF1458">
        <v>37.379650157074799</v>
      </c>
      <c r="AG1458">
        <v>38.253584909374197</v>
      </c>
      <c r="AH1458">
        <v>37.440002826692897</v>
      </c>
      <c r="AI1458">
        <v>36.529604781059497</v>
      </c>
      <c r="AJ1458">
        <v>35.921295634733198</v>
      </c>
      <c r="AK1458">
        <v>35.307041806360502</v>
      </c>
    </row>
    <row r="1459" spans="1:37" x14ac:dyDescent="0.3">
      <c r="A1459" s="13" t="str">
        <f t="shared" si="31"/>
        <v>SDGbaseTRA_UrbERT_v7C_GVAairon</v>
      </c>
      <c r="B1459" s="37" t="s">
        <v>220</v>
      </c>
      <c r="C1459" s="38" t="s">
        <v>326</v>
      </c>
      <c r="D1459" s="4" t="s">
        <v>3</v>
      </c>
      <c r="E1459" t="s">
        <v>53</v>
      </c>
      <c r="F1459">
        <v>20.838620435940101</v>
      </c>
      <c r="G1459">
        <v>23.549586563476002</v>
      </c>
      <c r="H1459">
        <v>23.334994876107501</v>
      </c>
      <c r="I1459">
        <v>23.106433940227301</v>
      </c>
      <c r="J1459">
        <v>23.028551005291298</v>
      </c>
      <c r="K1459">
        <v>23.242165538711902</v>
      </c>
      <c r="L1459">
        <v>23.679599780035598</v>
      </c>
      <c r="M1459">
        <v>24.393411689909801</v>
      </c>
      <c r="N1459">
        <v>25.031013811719699</v>
      </c>
      <c r="O1459">
        <v>26.228254990967599</v>
      </c>
      <c r="P1459">
        <v>26.983331137908301</v>
      </c>
      <c r="Q1459">
        <v>27.505496506906699</v>
      </c>
      <c r="R1459">
        <v>27.9933254279285</v>
      </c>
      <c r="S1459">
        <v>28.631857140656301</v>
      </c>
      <c r="T1459">
        <v>29.321924452849899</v>
      </c>
      <c r="U1459">
        <v>30.204048999833098</v>
      </c>
      <c r="V1459">
        <v>31.3815935458986</v>
      </c>
      <c r="W1459">
        <v>32.405513869051298</v>
      </c>
      <c r="X1459">
        <v>33.158830814340398</v>
      </c>
      <c r="Y1459">
        <v>33.976463271178403</v>
      </c>
      <c r="Z1459">
        <v>34.661777364315903</v>
      </c>
      <c r="AA1459">
        <v>35.477187833094803</v>
      </c>
      <c r="AB1459">
        <v>34.9289837770934</v>
      </c>
      <c r="AC1459">
        <v>35.1878903304776</v>
      </c>
      <c r="AD1459">
        <v>36.143217246179802</v>
      </c>
      <c r="AE1459">
        <v>37.186075688115899</v>
      </c>
      <c r="AF1459">
        <v>38.356342396121597</v>
      </c>
      <c r="AG1459">
        <v>39.208220036684402</v>
      </c>
      <c r="AH1459">
        <v>37.275556687526603</v>
      </c>
      <c r="AI1459">
        <v>35.958539237811401</v>
      </c>
      <c r="AJ1459">
        <v>35.182034155749299</v>
      </c>
      <c r="AK1459">
        <v>34.554877879745199</v>
      </c>
    </row>
    <row r="1460" spans="1:37" x14ac:dyDescent="0.3">
      <c r="A1460" s="13" t="str">
        <f t="shared" si="31"/>
        <v>SDGbaseTRA_UrbERT_v7C_GVAanfrm</v>
      </c>
      <c r="B1460" s="37" t="s">
        <v>220</v>
      </c>
      <c r="C1460" s="38" t="s">
        <v>326</v>
      </c>
      <c r="D1460" s="4" t="s">
        <v>3</v>
      </c>
      <c r="E1460" t="s">
        <v>54</v>
      </c>
      <c r="F1460">
        <v>13.073651251027099</v>
      </c>
      <c r="G1460">
        <v>13.6732803389878</v>
      </c>
      <c r="H1460">
        <v>12.5601272291967</v>
      </c>
      <c r="I1460">
        <v>11.302498845556199</v>
      </c>
      <c r="J1460">
        <v>10.923258543757999</v>
      </c>
      <c r="K1460">
        <v>11.022934747667501</v>
      </c>
      <c r="L1460">
        <v>11.592684778069099</v>
      </c>
      <c r="M1460">
        <v>13.2828880490889</v>
      </c>
      <c r="N1460">
        <v>14.5875547778171</v>
      </c>
      <c r="O1460">
        <v>18.922412027419</v>
      </c>
      <c r="P1460">
        <v>20.536551138945601</v>
      </c>
      <c r="Q1460">
        <v>20.870589050738801</v>
      </c>
      <c r="R1460">
        <v>20.830257907410999</v>
      </c>
      <c r="S1460">
        <v>21.191474483236298</v>
      </c>
      <c r="T1460">
        <v>21.706419857593701</v>
      </c>
      <c r="U1460">
        <v>22.675717626826099</v>
      </c>
      <c r="V1460">
        <v>25.3848480684231</v>
      </c>
      <c r="W1460">
        <v>27.359206486220501</v>
      </c>
      <c r="X1460">
        <v>27.306379678184499</v>
      </c>
      <c r="Y1460">
        <v>28.2206539138515</v>
      </c>
      <c r="Z1460">
        <v>28.5086119381121</v>
      </c>
      <c r="AA1460">
        <v>29.364119661045599</v>
      </c>
      <c r="AB1460">
        <v>22.6395751155044</v>
      </c>
      <c r="AC1460">
        <v>20.946556724850598</v>
      </c>
      <c r="AD1460">
        <v>22.112024017266201</v>
      </c>
      <c r="AE1460">
        <v>23.590268724297101</v>
      </c>
      <c r="AF1460">
        <v>25.289007014038901</v>
      </c>
      <c r="AG1460">
        <v>26.067954082094602</v>
      </c>
      <c r="AH1460">
        <v>20.0224022405766</v>
      </c>
      <c r="AI1460">
        <v>16.651367731923401</v>
      </c>
      <c r="AJ1460">
        <v>15.3089007377635</v>
      </c>
      <c r="AK1460">
        <v>14.4206231765088</v>
      </c>
    </row>
    <row r="1461" spans="1:37" x14ac:dyDescent="0.3">
      <c r="A1461" s="13" t="str">
        <f t="shared" si="31"/>
        <v>SDGbaseTRA_UrbERT_v7C_GVAametp</v>
      </c>
      <c r="B1461" s="37" t="s">
        <v>220</v>
      </c>
      <c r="C1461" s="38" t="s">
        <v>326</v>
      </c>
      <c r="D1461" s="4" t="s">
        <v>3</v>
      </c>
      <c r="E1461" t="s">
        <v>55</v>
      </c>
      <c r="F1461">
        <v>33.254980135402498</v>
      </c>
      <c r="G1461">
        <v>35.758250005279201</v>
      </c>
      <c r="H1461">
        <v>36.711544970074598</v>
      </c>
      <c r="I1461">
        <v>37.260348280573403</v>
      </c>
      <c r="J1461">
        <v>37.779629685766302</v>
      </c>
      <c r="K1461">
        <v>38.659389725687497</v>
      </c>
      <c r="L1461">
        <v>39.874763371836899</v>
      </c>
      <c r="M1461">
        <v>41.311258183079303</v>
      </c>
      <c r="N1461">
        <v>42.712089498573299</v>
      </c>
      <c r="O1461">
        <v>44.910594980888</v>
      </c>
      <c r="P1461">
        <v>46.4885723631958</v>
      </c>
      <c r="Q1461">
        <v>47.759555747209298</v>
      </c>
      <c r="R1461">
        <v>49.104888492483397</v>
      </c>
      <c r="S1461">
        <v>50.6609812983409</v>
      </c>
      <c r="T1461">
        <v>52.308933808190197</v>
      </c>
      <c r="U1461">
        <v>54.292912274676901</v>
      </c>
      <c r="V1461">
        <v>56.554352856971498</v>
      </c>
      <c r="W1461">
        <v>58.570254349347898</v>
      </c>
      <c r="X1461">
        <v>60.113408148106501</v>
      </c>
      <c r="Y1461">
        <v>61.855667581092803</v>
      </c>
      <c r="Z1461">
        <v>63.5255969248242</v>
      </c>
      <c r="AA1461">
        <v>65.281498485305406</v>
      </c>
      <c r="AB1461">
        <v>66.778090272162899</v>
      </c>
      <c r="AC1461">
        <v>68.432505052429207</v>
      </c>
      <c r="AD1461">
        <v>70.6076133917379</v>
      </c>
      <c r="AE1461">
        <v>72.795022010399606</v>
      </c>
      <c r="AF1461">
        <v>75.236325796039907</v>
      </c>
      <c r="AG1461">
        <v>77.196219829631502</v>
      </c>
      <c r="AH1461">
        <v>74.7093522487244</v>
      </c>
      <c r="AI1461">
        <v>72.344788585830798</v>
      </c>
      <c r="AJ1461">
        <v>70.837509349093395</v>
      </c>
      <c r="AK1461">
        <v>69.467679837778803</v>
      </c>
    </row>
    <row r="1462" spans="1:37" x14ac:dyDescent="0.3">
      <c r="A1462" s="13" t="str">
        <f t="shared" si="31"/>
        <v>SDGbaseTRA_UrbERT_v7C_GVAamach</v>
      </c>
      <c r="B1462" s="37" t="s">
        <v>220</v>
      </c>
      <c r="C1462" s="38" t="s">
        <v>326</v>
      </c>
      <c r="D1462" s="4" t="s">
        <v>3</v>
      </c>
      <c r="E1462" t="s">
        <v>56</v>
      </c>
      <c r="F1462">
        <v>38.6659562516991</v>
      </c>
      <c r="G1462">
        <v>40.916551731462</v>
      </c>
      <c r="H1462">
        <v>41.794925543999</v>
      </c>
      <c r="I1462">
        <v>42.329195022718601</v>
      </c>
      <c r="J1462">
        <v>42.703944364307503</v>
      </c>
      <c r="K1462">
        <v>43.551338061178299</v>
      </c>
      <c r="L1462">
        <v>44.839780747324603</v>
      </c>
      <c r="M1462">
        <v>46.605681339348202</v>
      </c>
      <c r="N1462">
        <v>48.220967586324697</v>
      </c>
      <c r="O1462">
        <v>51.107578553872401</v>
      </c>
      <c r="P1462">
        <v>52.885731966855602</v>
      </c>
      <c r="Q1462">
        <v>54.2472310376683</v>
      </c>
      <c r="R1462">
        <v>55.3424734556679</v>
      </c>
      <c r="S1462">
        <v>57.088730952504299</v>
      </c>
      <c r="T1462">
        <v>58.977036230739103</v>
      </c>
      <c r="U1462">
        <v>61.264512423491198</v>
      </c>
      <c r="V1462">
        <v>63.909071149523697</v>
      </c>
      <c r="W1462">
        <v>66.208648869803099</v>
      </c>
      <c r="X1462">
        <v>67.946942293783493</v>
      </c>
      <c r="Y1462">
        <v>70.087716624896103</v>
      </c>
      <c r="Z1462">
        <v>72.124577945232005</v>
      </c>
      <c r="AA1462">
        <v>74.309156122234299</v>
      </c>
      <c r="AB1462">
        <v>74.992454999467597</v>
      </c>
      <c r="AC1462">
        <v>76.478975485329002</v>
      </c>
      <c r="AD1462">
        <v>79.185651794411299</v>
      </c>
      <c r="AE1462">
        <v>82.061380787901001</v>
      </c>
      <c r="AF1462">
        <v>85.193385224552699</v>
      </c>
      <c r="AG1462">
        <v>87.568073849706593</v>
      </c>
      <c r="AH1462">
        <v>83.735426890541902</v>
      </c>
      <c r="AI1462">
        <v>80.358373520217796</v>
      </c>
      <c r="AJ1462">
        <v>78.460739887904396</v>
      </c>
      <c r="AK1462">
        <v>76.821702058522305</v>
      </c>
    </row>
    <row r="1463" spans="1:37" x14ac:dyDescent="0.3">
      <c r="A1463" s="13" t="str">
        <f t="shared" si="31"/>
        <v>SDGbaseTRA_UrbERT_v7C_GVAafcel</v>
      </c>
      <c r="B1463" s="37" t="s">
        <v>220</v>
      </c>
      <c r="C1463" s="38" t="s">
        <v>326</v>
      </c>
      <c r="D1463" s="4" t="s">
        <v>3</v>
      </c>
      <c r="E1463" t="s">
        <v>57</v>
      </c>
      <c r="F1463">
        <v>0.28999999999993897</v>
      </c>
      <c r="G1463">
        <v>0.29068802321709403</v>
      </c>
      <c r="H1463">
        <v>0.29210211399924002</v>
      </c>
      <c r="I1463">
        <v>0.27988408021809502</v>
      </c>
      <c r="J1463">
        <v>0.27689956991165598</v>
      </c>
      <c r="K1463">
        <v>0.27688144096480399</v>
      </c>
      <c r="L1463">
        <v>0.28071441227958899</v>
      </c>
      <c r="M1463">
        <v>0.29279215605496201</v>
      </c>
      <c r="N1463">
        <v>0.30170109860956901</v>
      </c>
      <c r="O1463">
        <v>0.34369463529317501</v>
      </c>
      <c r="P1463">
        <v>0.354484293692306</v>
      </c>
      <c r="Q1463">
        <v>0.35631735409860099</v>
      </c>
      <c r="R1463">
        <v>0.35520786273062699</v>
      </c>
      <c r="S1463">
        <v>0.355204560108761</v>
      </c>
      <c r="T1463">
        <v>0.355908976228343</v>
      </c>
      <c r="U1463">
        <v>0.35738614336244101</v>
      </c>
      <c r="V1463">
        <v>0.36438758515115999</v>
      </c>
      <c r="W1463">
        <v>0.36737568458289799</v>
      </c>
      <c r="X1463">
        <v>0.36106387565453002</v>
      </c>
      <c r="Y1463">
        <v>5.2392903340226997</v>
      </c>
      <c r="Z1463">
        <v>10.384336574467101</v>
      </c>
      <c r="AA1463">
        <v>15.5390405578109</v>
      </c>
      <c r="AB1463">
        <v>16.245378417808801</v>
      </c>
      <c r="AC1463">
        <v>17.111305254361099</v>
      </c>
      <c r="AD1463">
        <v>18.312888187160102</v>
      </c>
      <c r="AE1463">
        <v>19.478621093163301</v>
      </c>
      <c r="AF1463">
        <v>20.704724944444798</v>
      </c>
      <c r="AG1463">
        <v>20.543367278931399</v>
      </c>
      <c r="AH1463">
        <v>19.146641859733201</v>
      </c>
      <c r="AI1463">
        <v>17.4749112908741</v>
      </c>
      <c r="AJ1463">
        <v>16.534465318833899</v>
      </c>
      <c r="AK1463">
        <v>15.7192745817221</v>
      </c>
    </row>
    <row r="1464" spans="1:37" x14ac:dyDescent="0.3">
      <c r="A1464" s="13" t="str">
        <f t="shared" si="31"/>
        <v>SDGbaseTRA_UrbERT_v7C_GVAaelct</v>
      </c>
      <c r="B1464" s="37" t="s">
        <v>220</v>
      </c>
      <c r="C1464" s="38" t="s">
        <v>326</v>
      </c>
      <c r="D1464" s="4" t="s">
        <v>3</v>
      </c>
      <c r="E1464" t="s">
        <v>58</v>
      </c>
      <c r="F1464">
        <v>7.8476290328810594E-2</v>
      </c>
      <c r="G1464">
        <v>7.8820954375277905E-2</v>
      </c>
      <c r="H1464">
        <v>7.9257438283061601E-2</v>
      </c>
      <c r="I1464">
        <v>7.6228397287072397E-2</v>
      </c>
      <c r="J1464">
        <v>7.55085563626407E-2</v>
      </c>
      <c r="K1464">
        <v>7.5528286143393603E-2</v>
      </c>
      <c r="L1464">
        <v>7.6501080630676802E-2</v>
      </c>
      <c r="M1464">
        <v>7.9520603172074406E-2</v>
      </c>
      <c r="N1464">
        <v>8.1754115250841905E-2</v>
      </c>
      <c r="O1464">
        <v>9.2341446310679295E-2</v>
      </c>
      <c r="P1464">
        <v>9.5063901845288207E-2</v>
      </c>
      <c r="Q1464">
        <v>9.5533273125634005E-2</v>
      </c>
      <c r="R1464">
        <v>9.5261548152565906E-2</v>
      </c>
      <c r="S1464">
        <v>9.5269231498867402E-2</v>
      </c>
      <c r="T1464">
        <v>9.54571916697637E-2</v>
      </c>
      <c r="U1464">
        <v>9.5836048401256799E-2</v>
      </c>
      <c r="V1464">
        <v>9.7559396000006599E-2</v>
      </c>
      <c r="W1464">
        <v>9.8305446613251496E-2</v>
      </c>
      <c r="X1464">
        <v>3.94343391319084</v>
      </c>
      <c r="Y1464">
        <v>3.9296665352782201</v>
      </c>
      <c r="Z1464">
        <v>2.14440260195778</v>
      </c>
      <c r="AA1464">
        <v>2.1398517541787201</v>
      </c>
      <c r="AB1464">
        <v>2.0813499972165599</v>
      </c>
      <c r="AC1464">
        <v>2.04767608410179</v>
      </c>
      <c r="AD1464">
        <v>1.1584338469447499</v>
      </c>
      <c r="AE1464">
        <v>1.1586071604364201</v>
      </c>
      <c r="AF1464">
        <v>1.16188211081547</v>
      </c>
      <c r="AG1464">
        <v>1.15621671310753</v>
      </c>
      <c r="AH1464">
        <v>1.0867192327130599</v>
      </c>
      <c r="AI1464">
        <v>7.5354866019961202</v>
      </c>
      <c r="AJ1464">
        <v>7.1821950759417401</v>
      </c>
      <c r="AK1464">
        <v>6.8762000137316504</v>
      </c>
    </row>
    <row r="1465" spans="1:37" x14ac:dyDescent="0.3">
      <c r="A1465" s="13" t="str">
        <f t="shared" si="31"/>
        <v>SDGbaseTRA_UrbERT_v7C_GVAaemch</v>
      </c>
      <c r="B1465" s="37" t="s">
        <v>220</v>
      </c>
      <c r="C1465" s="38" t="s">
        <v>326</v>
      </c>
      <c r="D1465" s="4" t="s">
        <v>3</v>
      </c>
      <c r="E1465" t="s">
        <v>59</v>
      </c>
      <c r="F1465">
        <v>8.9889127758873393</v>
      </c>
      <c r="G1465">
        <v>9.7547666096338492</v>
      </c>
      <c r="H1465">
        <v>10.0401920877477</v>
      </c>
      <c r="I1465">
        <v>10.1537380034833</v>
      </c>
      <c r="J1465">
        <v>10.2428540754427</v>
      </c>
      <c r="K1465">
        <v>10.459167368308</v>
      </c>
      <c r="L1465">
        <v>10.795337722080401</v>
      </c>
      <c r="M1465">
        <v>11.2865610585915</v>
      </c>
      <c r="N1465">
        <v>11.7285663547935</v>
      </c>
      <c r="O1465">
        <v>12.468342543715201</v>
      </c>
      <c r="P1465">
        <v>12.9579879902785</v>
      </c>
      <c r="Q1465">
        <v>13.3286695308348</v>
      </c>
      <c r="R1465">
        <v>13.670559946229</v>
      </c>
      <c r="S1465">
        <v>14.112010990187899</v>
      </c>
      <c r="T1465">
        <v>14.5834456874504</v>
      </c>
      <c r="U1465">
        <v>15.1624608799212</v>
      </c>
      <c r="V1465">
        <v>15.7993405885765</v>
      </c>
      <c r="W1465">
        <v>16.404661803735401</v>
      </c>
      <c r="X1465">
        <v>16.929929406896299</v>
      </c>
      <c r="Y1465">
        <v>17.450053635602899</v>
      </c>
      <c r="Z1465">
        <v>17.947750562393999</v>
      </c>
      <c r="AA1465">
        <v>18.476570334715401</v>
      </c>
      <c r="AB1465">
        <v>18.434345861145299</v>
      </c>
      <c r="AC1465">
        <v>18.629387002010201</v>
      </c>
      <c r="AD1465">
        <v>19.187062367765598</v>
      </c>
      <c r="AE1465">
        <v>19.789016044900102</v>
      </c>
      <c r="AF1465">
        <v>20.488060309079799</v>
      </c>
      <c r="AG1465">
        <v>21.1019147918079</v>
      </c>
      <c r="AH1465">
        <v>19.8935379239566</v>
      </c>
      <c r="AI1465">
        <v>18.7925054380772</v>
      </c>
      <c r="AJ1465">
        <v>18.183064353812899</v>
      </c>
      <c r="AK1465">
        <v>17.629932313668601</v>
      </c>
    </row>
    <row r="1466" spans="1:37" x14ac:dyDescent="0.3">
      <c r="A1466" s="13" t="str">
        <f t="shared" si="31"/>
        <v>SDGbaseTRA_UrbERT_v7C_GVAasequ</v>
      </c>
      <c r="B1466" s="37" t="s">
        <v>220</v>
      </c>
      <c r="C1466" s="38" t="s">
        <v>326</v>
      </c>
      <c r="D1466" s="4" t="s">
        <v>3</v>
      </c>
      <c r="E1466" t="s">
        <v>60</v>
      </c>
      <c r="F1466">
        <v>8.7771319246617594</v>
      </c>
      <c r="G1466">
        <v>9.9905657279437108</v>
      </c>
      <c r="H1466">
        <v>10.0419589664663</v>
      </c>
      <c r="I1466">
        <v>9.9560372182521597</v>
      </c>
      <c r="J1466">
        <v>9.9736557453955594</v>
      </c>
      <c r="K1466">
        <v>10.1414834286036</v>
      </c>
      <c r="L1466">
        <v>10.4449007148961</v>
      </c>
      <c r="M1466">
        <v>10.982175140291901</v>
      </c>
      <c r="N1466">
        <v>11.432759919857499</v>
      </c>
      <c r="O1466">
        <v>12.3129741489505</v>
      </c>
      <c r="P1466">
        <v>12.7769040143978</v>
      </c>
      <c r="Q1466">
        <v>13.124442960926901</v>
      </c>
      <c r="R1466">
        <v>13.433463811154301</v>
      </c>
      <c r="S1466">
        <v>13.8339918236586</v>
      </c>
      <c r="T1466">
        <v>14.296821052817901</v>
      </c>
      <c r="U1466">
        <v>14.856988200482499</v>
      </c>
      <c r="V1466">
        <v>15.416377322043999</v>
      </c>
      <c r="W1466">
        <v>15.993770047610001</v>
      </c>
      <c r="X1466">
        <v>16.610155136634699</v>
      </c>
      <c r="Y1466">
        <v>17.1712308580681</v>
      </c>
      <c r="Z1466">
        <v>17.696526004236901</v>
      </c>
      <c r="AA1466">
        <v>18.2842080047471</v>
      </c>
      <c r="AB1466">
        <v>17.924863093815301</v>
      </c>
      <c r="AC1466">
        <v>18.018136098322</v>
      </c>
      <c r="AD1466">
        <v>18.653860233459799</v>
      </c>
      <c r="AE1466">
        <v>19.372268575130001</v>
      </c>
      <c r="AF1466">
        <v>20.156328491738101</v>
      </c>
      <c r="AG1466">
        <v>20.758525253952499</v>
      </c>
      <c r="AH1466">
        <v>19.2761814157004</v>
      </c>
      <c r="AI1466">
        <v>17.990877898399699</v>
      </c>
      <c r="AJ1466">
        <v>17.3682383910241</v>
      </c>
      <c r="AK1466">
        <v>16.881360166263399</v>
      </c>
    </row>
    <row r="1467" spans="1:37" x14ac:dyDescent="0.3">
      <c r="A1467" s="13" t="str">
        <f t="shared" si="31"/>
        <v>SDGbaseTRA_UrbERT_v7C_GVAavehi</v>
      </c>
      <c r="B1467" s="37" t="s">
        <v>220</v>
      </c>
      <c r="C1467" s="38" t="s">
        <v>326</v>
      </c>
      <c r="D1467" s="4" t="s">
        <v>3</v>
      </c>
      <c r="E1467" t="s">
        <v>61</v>
      </c>
      <c r="F1467">
        <v>39.567910300527899</v>
      </c>
      <c r="G1467">
        <v>42.982123695933403</v>
      </c>
      <c r="H1467">
        <v>44.1121292814071</v>
      </c>
      <c r="I1467">
        <v>44.302682765269303</v>
      </c>
      <c r="J1467">
        <v>44.841748641851801</v>
      </c>
      <c r="K1467">
        <v>45.9475234653356</v>
      </c>
      <c r="L1467">
        <v>47.522670461670401</v>
      </c>
      <c r="M1467">
        <v>49.706413313400397</v>
      </c>
      <c r="N1467">
        <v>51.777992697199601</v>
      </c>
      <c r="O1467">
        <v>54.457826084358302</v>
      </c>
      <c r="P1467">
        <v>56.724027604876603</v>
      </c>
      <c r="Q1467">
        <v>58.766409482375899</v>
      </c>
      <c r="R1467">
        <v>61.005099207686499</v>
      </c>
      <c r="S1467">
        <v>63.318798271173499</v>
      </c>
      <c r="T1467">
        <v>65.823309978146497</v>
      </c>
      <c r="U1467">
        <v>68.867834680994704</v>
      </c>
      <c r="V1467">
        <v>72.213934417917798</v>
      </c>
      <c r="W1467">
        <v>75.399437445596206</v>
      </c>
      <c r="X1467">
        <v>78.157912707100294</v>
      </c>
      <c r="Y1467">
        <v>79.161355773872998</v>
      </c>
      <c r="Z1467">
        <v>80.189548599818494</v>
      </c>
      <c r="AA1467">
        <v>81.2669358631764</v>
      </c>
      <c r="AB1467">
        <v>81.639389532011904</v>
      </c>
      <c r="AC1467">
        <v>83.023622944514202</v>
      </c>
      <c r="AD1467">
        <v>85.939420331951695</v>
      </c>
      <c r="AE1467">
        <v>89.095757963472593</v>
      </c>
      <c r="AF1467">
        <v>92.595973293627097</v>
      </c>
      <c r="AG1467">
        <v>95.937098775355693</v>
      </c>
      <c r="AH1467">
        <v>91.728218703200199</v>
      </c>
      <c r="AI1467">
        <v>87.300034730894097</v>
      </c>
      <c r="AJ1467">
        <v>84.734044157984101</v>
      </c>
      <c r="AK1467">
        <v>82.568422165173601</v>
      </c>
    </row>
    <row r="1468" spans="1:37" x14ac:dyDescent="0.3">
      <c r="A1468" s="13" t="str">
        <f t="shared" si="31"/>
        <v>SDGbaseTRA_UrbERT_v7C_GVAatequ</v>
      </c>
      <c r="B1468" s="37" t="s">
        <v>220</v>
      </c>
      <c r="C1468" s="38" t="s">
        <v>326</v>
      </c>
      <c r="D1468" s="4" t="s">
        <v>3</v>
      </c>
      <c r="E1468" t="s">
        <v>62</v>
      </c>
      <c r="F1468">
        <v>7.0941028714772303</v>
      </c>
      <c r="G1468">
        <v>7.2383427487696004</v>
      </c>
      <c r="H1468">
        <v>7.4574983969143798</v>
      </c>
      <c r="I1468">
        <v>7.3740558404484</v>
      </c>
      <c r="J1468">
        <v>7.4188851067191202</v>
      </c>
      <c r="K1468">
        <v>7.5637661598461898</v>
      </c>
      <c r="L1468">
        <v>7.8289814624004102</v>
      </c>
      <c r="M1468">
        <v>8.3539098138423693</v>
      </c>
      <c r="N1468">
        <v>8.8098434271293993</v>
      </c>
      <c r="O1468">
        <v>10.206730323587101</v>
      </c>
      <c r="P1468">
        <v>10.8202811628252</v>
      </c>
      <c r="Q1468">
        <v>11.1554705231068</v>
      </c>
      <c r="R1468">
        <v>11.297393160463701</v>
      </c>
      <c r="S1468">
        <v>11.578209903325799</v>
      </c>
      <c r="T1468">
        <v>11.9353772347073</v>
      </c>
      <c r="U1468">
        <v>12.3891637649914</v>
      </c>
      <c r="V1468">
        <v>12.9439766728583</v>
      </c>
      <c r="W1468">
        <v>13.4140745266736</v>
      </c>
      <c r="X1468">
        <v>13.694098742708</v>
      </c>
      <c r="Y1468">
        <v>14.088015003102999</v>
      </c>
      <c r="Z1468">
        <v>14.4044097084873</v>
      </c>
      <c r="AA1468">
        <v>14.8330010376337</v>
      </c>
      <c r="AB1468">
        <v>14.1703838229624</v>
      </c>
      <c r="AC1468">
        <v>14.0494538405562</v>
      </c>
      <c r="AD1468">
        <v>14.5075604654639</v>
      </c>
      <c r="AE1468">
        <v>15.053717208631401</v>
      </c>
      <c r="AF1468">
        <v>15.6695350978774</v>
      </c>
      <c r="AG1468">
        <v>16.025689251147298</v>
      </c>
      <c r="AH1468">
        <v>14.436444894419299</v>
      </c>
      <c r="AI1468">
        <v>13.112870700065001</v>
      </c>
      <c r="AJ1468">
        <v>12.4283567586541</v>
      </c>
      <c r="AK1468">
        <v>11.884320825126901</v>
      </c>
    </row>
    <row r="1469" spans="1:37" x14ac:dyDescent="0.3">
      <c r="A1469" s="13" t="str">
        <f t="shared" si="31"/>
        <v>SDGbaseTRA_UrbERT_v7C_GVAafurn</v>
      </c>
      <c r="B1469" s="37" t="s">
        <v>220</v>
      </c>
      <c r="C1469" s="38" t="s">
        <v>326</v>
      </c>
      <c r="D1469" s="4" t="s">
        <v>3</v>
      </c>
      <c r="E1469" t="s">
        <v>63</v>
      </c>
      <c r="F1469">
        <v>6.0912402558299803</v>
      </c>
      <c r="G1469">
        <v>6.4819055082620398</v>
      </c>
      <c r="H1469">
        <v>6.65165789502535</v>
      </c>
      <c r="I1469">
        <v>6.7729766801735201</v>
      </c>
      <c r="J1469">
        <v>6.8857019054653401</v>
      </c>
      <c r="K1469">
        <v>7.0627636124977</v>
      </c>
      <c r="L1469">
        <v>7.2958840401370502</v>
      </c>
      <c r="M1469">
        <v>7.5753098919465698</v>
      </c>
      <c r="N1469">
        <v>7.8488568062827202</v>
      </c>
      <c r="O1469">
        <v>8.3316762286511405</v>
      </c>
      <c r="P1469">
        <v>8.6464773860465503</v>
      </c>
      <c r="Q1469">
        <v>8.8935269806421093</v>
      </c>
      <c r="R1469">
        <v>9.1194436469078894</v>
      </c>
      <c r="S1469">
        <v>9.4361132770144405</v>
      </c>
      <c r="T1469">
        <v>9.7715846281430494</v>
      </c>
      <c r="U1469">
        <v>10.1633561374324</v>
      </c>
      <c r="V1469">
        <v>10.587512499839599</v>
      </c>
      <c r="W1469">
        <v>11.006175547991401</v>
      </c>
      <c r="X1469">
        <v>11.3871414932207</v>
      </c>
      <c r="Y1469">
        <v>11.743246297983299</v>
      </c>
      <c r="Z1469">
        <v>12.0985889801608</v>
      </c>
      <c r="AA1469">
        <v>12.4557110897399</v>
      </c>
      <c r="AB1469">
        <v>12.8129297060098</v>
      </c>
      <c r="AC1469">
        <v>13.1355948170066</v>
      </c>
      <c r="AD1469">
        <v>13.524544837440001</v>
      </c>
      <c r="AE1469">
        <v>13.919660343305001</v>
      </c>
      <c r="AF1469">
        <v>14.3667987428954</v>
      </c>
      <c r="AG1469">
        <v>14.7392337409522</v>
      </c>
      <c r="AH1469">
        <v>14.3772451550309</v>
      </c>
      <c r="AI1469">
        <v>13.9579455051853</v>
      </c>
      <c r="AJ1469">
        <v>13.677607527106501</v>
      </c>
      <c r="AK1469">
        <v>13.3983767308592</v>
      </c>
    </row>
    <row r="1470" spans="1:37" x14ac:dyDescent="0.3">
      <c r="A1470" s="13" t="str">
        <f t="shared" si="31"/>
        <v>SDGbaseTRA_UrbERT_v7C_GVAaoman</v>
      </c>
      <c r="B1470" s="37" t="s">
        <v>220</v>
      </c>
      <c r="C1470" s="38" t="s">
        <v>326</v>
      </c>
      <c r="D1470" s="4" t="s">
        <v>3</v>
      </c>
      <c r="E1470" t="s">
        <v>64</v>
      </c>
      <c r="F1470">
        <v>25.455948437607798</v>
      </c>
      <c r="G1470">
        <v>26.090106548416401</v>
      </c>
      <c r="H1470">
        <v>26.874494310186801</v>
      </c>
      <c r="I1470">
        <v>26.787561137374102</v>
      </c>
      <c r="J1470">
        <v>27.3181900025277</v>
      </c>
      <c r="K1470">
        <v>27.974850445866799</v>
      </c>
      <c r="L1470">
        <v>28.826429235916901</v>
      </c>
      <c r="M1470">
        <v>30.0954229950983</v>
      </c>
      <c r="N1470">
        <v>31.250715820635801</v>
      </c>
      <c r="O1470">
        <v>35.3224969972295</v>
      </c>
      <c r="P1470">
        <v>36.886596302850599</v>
      </c>
      <c r="Q1470">
        <v>37.749404248829201</v>
      </c>
      <c r="R1470">
        <v>38.613413487400997</v>
      </c>
      <c r="S1470">
        <v>39.600687075305899</v>
      </c>
      <c r="T1470">
        <v>40.7317765891138</v>
      </c>
      <c r="U1470">
        <v>41.984357532493704</v>
      </c>
      <c r="V1470">
        <v>43.138734642773201</v>
      </c>
      <c r="W1470">
        <v>44.450018680320397</v>
      </c>
      <c r="X1470">
        <v>45.766175689142699</v>
      </c>
      <c r="Y1470">
        <v>46.8407425943441</v>
      </c>
      <c r="Z1470">
        <v>47.7804453442577</v>
      </c>
      <c r="AA1470">
        <v>49.0429093088228</v>
      </c>
      <c r="AB1470">
        <v>49.905404838612498</v>
      </c>
      <c r="AC1470">
        <v>50.880569887299202</v>
      </c>
      <c r="AD1470">
        <v>52.295515027435599</v>
      </c>
      <c r="AE1470">
        <v>53.663389719698202</v>
      </c>
      <c r="AF1470">
        <v>55.181756731460602</v>
      </c>
      <c r="AG1470">
        <v>56.1597309314146</v>
      </c>
      <c r="AH1470">
        <v>54.189636352568698</v>
      </c>
      <c r="AI1470">
        <v>51.661700168500303</v>
      </c>
      <c r="AJ1470">
        <v>50.170948531472597</v>
      </c>
      <c r="AK1470">
        <v>48.770769834620403</v>
      </c>
    </row>
    <row r="1471" spans="1:37" x14ac:dyDescent="0.3">
      <c r="A1471" s="13" t="str">
        <f t="shared" si="31"/>
        <v>SDGbaseTRA_UrbERT_v7C_GVAaelec</v>
      </c>
      <c r="B1471" s="37" t="s">
        <v>220</v>
      </c>
      <c r="C1471" s="38" t="s">
        <v>326</v>
      </c>
      <c r="D1471" s="4" t="s">
        <v>3</v>
      </c>
      <c r="E1471" t="s">
        <v>65</v>
      </c>
      <c r="F1471">
        <v>142.20363281736601</v>
      </c>
      <c r="G1471">
        <v>152.88695753723599</v>
      </c>
      <c r="H1471">
        <v>142.132067651076</v>
      </c>
      <c r="I1471">
        <v>143.01238916107701</v>
      </c>
      <c r="J1471">
        <v>145.354072772249</v>
      </c>
      <c r="K1471">
        <v>149.020370007069</v>
      </c>
      <c r="L1471">
        <v>152.93995998158499</v>
      </c>
      <c r="M1471">
        <v>152.788352677728</v>
      </c>
      <c r="N1471">
        <v>150.83295138211301</v>
      </c>
      <c r="O1471">
        <v>150.84295953800401</v>
      </c>
      <c r="P1471">
        <v>154.73011512904401</v>
      </c>
      <c r="Q1471">
        <v>160.99864137580499</v>
      </c>
      <c r="R1471">
        <v>171.532034893332</v>
      </c>
      <c r="S1471">
        <v>179.04337058654201</v>
      </c>
      <c r="T1471">
        <v>186.43186134695901</v>
      </c>
      <c r="U1471">
        <v>193.60949453855201</v>
      </c>
      <c r="V1471">
        <v>194.54905942977899</v>
      </c>
      <c r="W1471">
        <v>200.49909574183201</v>
      </c>
      <c r="X1471">
        <v>213.51997314875399</v>
      </c>
      <c r="Y1471">
        <v>226.03539482382601</v>
      </c>
      <c r="Z1471">
        <v>238.87620290972299</v>
      </c>
      <c r="AA1471">
        <v>251.12905195506499</v>
      </c>
      <c r="AB1471">
        <v>263.69252283193799</v>
      </c>
      <c r="AC1471">
        <v>278.6348507175</v>
      </c>
      <c r="AD1471">
        <v>292.675763525479</v>
      </c>
      <c r="AE1471">
        <v>302.09679228378002</v>
      </c>
      <c r="AF1471">
        <v>315.03637636431898</v>
      </c>
      <c r="AG1471">
        <v>359.78731494466501</v>
      </c>
      <c r="AH1471">
        <v>397.91302823996102</v>
      </c>
      <c r="AI1471">
        <v>443.10802228853299</v>
      </c>
      <c r="AJ1471">
        <v>489.50876177888603</v>
      </c>
      <c r="AK1471">
        <v>532.279365792622</v>
      </c>
    </row>
    <row r="1472" spans="1:37" x14ac:dyDescent="0.3">
      <c r="A1472" s="13" t="str">
        <f t="shared" si="31"/>
        <v>SDGbaseTRA_UrbERT_v7C_GVAawatr</v>
      </c>
      <c r="B1472" s="37" t="s">
        <v>220</v>
      </c>
      <c r="C1472" s="38" t="s">
        <v>326</v>
      </c>
      <c r="D1472" s="4" t="s">
        <v>3</v>
      </c>
      <c r="E1472" t="s">
        <v>66</v>
      </c>
      <c r="F1472">
        <v>38.118236024161902</v>
      </c>
      <c r="G1472">
        <v>32.102392270463803</v>
      </c>
      <c r="H1472">
        <v>34.2783068528096</v>
      </c>
      <c r="I1472">
        <v>35.481325075503598</v>
      </c>
      <c r="J1472">
        <v>36.851055405699498</v>
      </c>
      <c r="K1472">
        <v>38.273025693064596</v>
      </c>
      <c r="L1472">
        <v>39.684087624843798</v>
      </c>
      <c r="M1472">
        <v>41.017024027385901</v>
      </c>
      <c r="N1472">
        <v>42.2085344329817</v>
      </c>
      <c r="O1472">
        <v>43.735165926153499</v>
      </c>
      <c r="P1472">
        <v>45.324723917862599</v>
      </c>
      <c r="Q1472">
        <v>46.961741652667001</v>
      </c>
      <c r="R1472">
        <v>49.146325969059802</v>
      </c>
      <c r="S1472">
        <v>51.242869644740097</v>
      </c>
      <c r="T1472">
        <v>53.312696063991098</v>
      </c>
      <c r="U1472">
        <v>55.310136133600501</v>
      </c>
      <c r="V1472">
        <v>57.469553563674701</v>
      </c>
      <c r="W1472">
        <v>59.644892737644398</v>
      </c>
      <c r="X1472">
        <v>61.8548794786524</v>
      </c>
      <c r="Y1472">
        <v>63.6816775227771</v>
      </c>
      <c r="Z1472">
        <v>65.610848223628807</v>
      </c>
      <c r="AA1472">
        <v>67.535594104954001</v>
      </c>
      <c r="AB1472">
        <v>70.533128800573294</v>
      </c>
      <c r="AC1472">
        <v>73.346229739648194</v>
      </c>
      <c r="AD1472">
        <v>76.362207804308497</v>
      </c>
      <c r="AE1472">
        <v>79.271033273175604</v>
      </c>
      <c r="AF1472">
        <v>82.4510892571016</v>
      </c>
      <c r="AG1472">
        <v>85.4590547721088</v>
      </c>
      <c r="AH1472">
        <v>87.195456960424906</v>
      </c>
      <c r="AI1472">
        <v>88.401827597172897</v>
      </c>
      <c r="AJ1472">
        <v>89.251918132374797</v>
      </c>
      <c r="AK1472">
        <v>89.830721550082501</v>
      </c>
    </row>
    <row r="1473" spans="1:37" x14ac:dyDescent="0.3">
      <c r="A1473" s="13" t="str">
        <f t="shared" ref="A1473:A1536" si="32">_xlfn.CONCAT(C1473,D1473,E1473)</f>
        <v>SDGbaseTRA_UrbERT_v7C_GVAacons</v>
      </c>
      <c r="B1473" s="37" t="s">
        <v>220</v>
      </c>
      <c r="C1473" s="38" t="s">
        <v>326</v>
      </c>
      <c r="D1473" s="4" t="s">
        <v>3</v>
      </c>
      <c r="E1473" t="s">
        <v>67</v>
      </c>
      <c r="F1473">
        <v>140.64979180275</v>
      </c>
      <c r="G1473">
        <v>149.66803071730399</v>
      </c>
      <c r="H1473">
        <v>149.22999415701099</v>
      </c>
      <c r="I1473">
        <v>152.41251576782599</v>
      </c>
      <c r="J1473">
        <v>152.91650878909201</v>
      </c>
      <c r="K1473">
        <v>155.37022539473099</v>
      </c>
      <c r="L1473">
        <v>159.06026697184399</v>
      </c>
      <c r="M1473">
        <v>163.810685073797</v>
      </c>
      <c r="N1473">
        <v>168.550844107671</v>
      </c>
      <c r="O1473">
        <v>173.81220845375799</v>
      </c>
      <c r="P1473">
        <v>179.503457653232</v>
      </c>
      <c r="Q1473">
        <v>185.04813078305</v>
      </c>
      <c r="R1473">
        <v>188.96545200044699</v>
      </c>
      <c r="S1473">
        <v>196.88007826421699</v>
      </c>
      <c r="T1473">
        <v>204.69556468241299</v>
      </c>
      <c r="U1473">
        <v>213.375003979707</v>
      </c>
      <c r="V1473">
        <v>223.016707086091</v>
      </c>
      <c r="W1473">
        <v>231.63166661341</v>
      </c>
      <c r="X1473">
        <v>238.537660172042</v>
      </c>
      <c r="Y1473">
        <v>245.903101021585</v>
      </c>
      <c r="Z1473">
        <v>253.88271775415899</v>
      </c>
      <c r="AA1473">
        <v>261.16805963308599</v>
      </c>
      <c r="AB1473">
        <v>265.971740668226</v>
      </c>
      <c r="AC1473">
        <v>272.51475958986902</v>
      </c>
      <c r="AD1473">
        <v>281.91582145179399</v>
      </c>
      <c r="AE1473">
        <v>291.667631246844</v>
      </c>
      <c r="AF1473">
        <v>302.04645334412203</v>
      </c>
      <c r="AG1473">
        <v>311.03035474173703</v>
      </c>
      <c r="AH1473">
        <v>306.97572693100102</v>
      </c>
      <c r="AI1473">
        <v>302.04291022085101</v>
      </c>
      <c r="AJ1473">
        <v>299.75571540174002</v>
      </c>
      <c r="AK1473">
        <v>297.05033192885298</v>
      </c>
    </row>
    <row r="1474" spans="1:37" x14ac:dyDescent="0.3">
      <c r="A1474" s="13" t="str">
        <f t="shared" si="32"/>
        <v>SDGbaseTRA_UrbERT_v7C_GVAatrad</v>
      </c>
      <c r="B1474" s="37" t="s">
        <v>220</v>
      </c>
      <c r="C1474" s="38" t="s">
        <v>326</v>
      </c>
      <c r="D1474" s="4" t="s">
        <v>3</v>
      </c>
      <c r="E1474" t="s">
        <v>68</v>
      </c>
      <c r="F1474">
        <v>482.47489737638699</v>
      </c>
      <c r="G1474">
        <v>445.48400701239098</v>
      </c>
      <c r="H1474">
        <v>462.67323894810102</v>
      </c>
      <c r="I1474">
        <v>479.05511968441499</v>
      </c>
      <c r="J1474">
        <v>483.84351913414901</v>
      </c>
      <c r="K1474">
        <v>491.98797935578602</v>
      </c>
      <c r="L1474">
        <v>502.69130096873801</v>
      </c>
      <c r="M1474">
        <v>516.56127763164795</v>
      </c>
      <c r="N1474">
        <v>529.898474144484</v>
      </c>
      <c r="O1474">
        <v>501.79334169894099</v>
      </c>
      <c r="P1474">
        <v>514.55664769519603</v>
      </c>
      <c r="Q1474">
        <v>535.98255422388695</v>
      </c>
      <c r="R1474">
        <v>557.72160501603503</v>
      </c>
      <c r="S1474">
        <v>578.80510256690104</v>
      </c>
      <c r="T1474">
        <v>599.412263335494</v>
      </c>
      <c r="U1474">
        <v>621.53531530600503</v>
      </c>
      <c r="V1474">
        <v>645.62979076425199</v>
      </c>
      <c r="W1474">
        <v>668.48243204852702</v>
      </c>
      <c r="X1474">
        <v>688.75996442052701</v>
      </c>
      <c r="Y1474">
        <v>705.03356573731605</v>
      </c>
      <c r="Z1474">
        <v>719.68947748541996</v>
      </c>
      <c r="AA1474">
        <v>734.82957222875996</v>
      </c>
      <c r="AB1474">
        <v>731.48772788652195</v>
      </c>
      <c r="AC1474">
        <v>738.50948945974301</v>
      </c>
      <c r="AD1474">
        <v>755.35608506647895</v>
      </c>
      <c r="AE1474">
        <v>773.208721453713</v>
      </c>
      <c r="AF1474">
        <v>794.00747314157002</v>
      </c>
      <c r="AG1474">
        <v>809.77403822518295</v>
      </c>
      <c r="AH1474">
        <v>785.54515560117295</v>
      </c>
      <c r="AI1474">
        <v>762.37669542043898</v>
      </c>
      <c r="AJ1474">
        <v>747.85169477054797</v>
      </c>
      <c r="AK1474">
        <v>734.76066634118797</v>
      </c>
    </row>
    <row r="1475" spans="1:37" x14ac:dyDescent="0.3">
      <c r="A1475" s="13" t="str">
        <f t="shared" si="32"/>
        <v>SDGbaseTRA_UrbERT_v7C_GVAahotl</v>
      </c>
      <c r="B1475" s="37" t="s">
        <v>220</v>
      </c>
      <c r="C1475" s="38" t="s">
        <v>326</v>
      </c>
      <c r="D1475" s="4" t="s">
        <v>3</v>
      </c>
      <c r="E1475" t="s">
        <v>69</v>
      </c>
      <c r="F1475">
        <v>37.6854993584083</v>
      </c>
      <c r="G1475">
        <v>35.945319710973699</v>
      </c>
      <c r="H1475">
        <v>38.1212868024326</v>
      </c>
      <c r="I1475">
        <v>38.737230815280299</v>
      </c>
      <c r="J1475">
        <v>39.857608894280297</v>
      </c>
      <c r="K1475">
        <v>41.204802648048101</v>
      </c>
      <c r="L1475">
        <v>42.666549077364301</v>
      </c>
      <c r="M1475">
        <v>44.271416615081201</v>
      </c>
      <c r="N1475">
        <v>45.883421073486502</v>
      </c>
      <c r="O1475">
        <v>48.690908861279297</v>
      </c>
      <c r="P1475">
        <v>50.747255842410503</v>
      </c>
      <c r="Q1475">
        <v>52.561193384448202</v>
      </c>
      <c r="R1475">
        <v>54.849029864203402</v>
      </c>
      <c r="S1475">
        <v>57.000839763663002</v>
      </c>
      <c r="T1475">
        <v>59.288979555468401</v>
      </c>
      <c r="U1475">
        <v>61.770639714456401</v>
      </c>
      <c r="V1475">
        <v>64.223314484623899</v>
      </c>
      <c r="W1475">
        <v>66.888968361872401</v>
      </c>
      <c r="X1475">
        <v>69.823448685250199</v>
      </c>
      <c r="Y1475">
        <v>72.322956829248199</v>
      </c>
      <c r="Z1475">
        <v>74.812240920678505</v>
      </c>
      <c r="AA1475">
        <v>77.389651828623101</v>
      </c>
      <c r="AB1475">
        <v>80.731891307558101</v>
      </c>
      <c r="AC1475">
        <v>83.459143439324293</v>
      </c>
      <c r="AD1475">
        <v>86.051847004230893</v>
      </c>
      <c r="AE1475">
        <v>88.689185015681701</v>
      </c>
      <c r="AF1475">
        <v>91.725537089754397</v>
      </c>
      <c r="AG1475">
        <v>94.651819405005298</v>
      </c>
      <c r="AH1475">
        <v>95.165829346247406</v>
      </c>
      <c r="AI1475">
        <v>94.508492682732196</v>
      </c>
      <c r="AJ1475">
        <v>93.718488652451697</v>
      </c>
      <c r="AK1475">
        <v>92.768052847841901</v>
      </c>
    </row>
    <row r="1476" spans="1:37" x14ac:dyDescent="0.3">
      <c r="A1476" s="13" t="str">
        <f t="shared" si="32"/>
        <v>SDGbaseTRA_UrbERT_v7C_GVAaltrp-p</v>
      </c>
      <c r="B1476" s="37" t="s">
        <v>220</v>
      </c>
      <c r="C1476" s="38" t="s">
        <v>326</v>
      </c>
      <c r="D1476" s="4" t="s">
        <v>3</v>
      </c>
      <c r="E1476" t="s">
        <v>70</v>
      </c>
      <c r="F1476">
        <v>60.675714154090002</v>
      </c>
      <c r="G1476">
        <v>57.257994805526799</v>
      </c>
      <c r="H1476">
        <v>57.297781647151901</v>
      </c>
      <c r="I1476">
        <v>58.694465325222502</v>
      </c>
      <c r="J1476">
        <v>59.881950222668202</v>
      </c>
      <c r="K1476">
        <v>61.093785489311998</v>
      </c>
      <c r="L1476">
        <v>62.4529430822436</v>
      </c>
      <c r="M1476">
        <v>64.294610990231504</v>
      </c>
      <c r="N1476">
        <v>66.630993186788402</v>
      </c>
      <c r="O1476">
        <v>70.155006529692301</v>
      </c>
      <c r="P1476">
        <v>73.303374509098802</v>
      </c>
      <c r="Q1476">
        <v>75.940063924205205</v>
      </c>
      <c r="R1476">
        <v>79.341703309098307</v>
      </c>
      <c r="S1476">
        <v>82.574322584192799</v>
      </c>
      <c r="T1476">
        <v>85.761040576237605</v>
      </c>
      <c r="U1476">
        <v>89.334500171196296</v>
      </c>
      <c r="V1476">
        <v>92.458363365236707</v>
      </c>
      <c r="W1476">
        <v>95.9106085844072</v>
      </c>
      <c r="X1476">
        <v>99.2254438709287</v>
      </c>
      <c r="Y1476">
        <v>101.9700625636</v>
      </c>
      <c r="Z1476">
        <v>104.364618978519</v>
      </c>
      <c r="AA1476">
        <v>106.78899125548</v>
      </c>
      <c r="AB1476">
        <v>109.966375118923</v>
      </c>
      <c r="AC1476">
        <v>112.702645340939</v>
      </c>
      <c r="AD1476">
        <v>115.068827708396</v>
      </c>
      <c r="AE1476">
        <v>117.39295693995</v>
      </c>
      <c r="AF1476">
        <v>120.021135395084</v>
      </c>
      <c r="AG1476">
        <v>122.05278131697899</v>
      </c>
      <c r="AH1476">
        <v>121.459935070977</v>
      </c>
      <c r="AI1476">
        <v>120.51118192534599</v>
      </c>
      <c r="AJ1476">
        <v>120.509564859458</v>
      </c>
      <c r="AK1476">
        <v>119.614751813129</v>
      </c>
    </row>
    <row r="1477" spans="1:37" x14ac:dyDescent="0.3">
      <c r="A1477" s="13" t="str">
        <f t="shared" si="32"/>
        <v>SDGbaseTRA_UrbERT_v7C_GVAaltrp-f</v>
      </c>
      <c r="B1477" s="37" t="s">
        <v>220</v>
      </c>
      <c r="C1477" s="38" t="s">
        <v>326</v>
      </c>
      <c r="D1477" s="4" t="s">
        <v>3</v>
      </c>
      <c r="E1477" t="s">
        <v>71</v>
      </c>
      <c r="F1477">
        <v>247.42936538353601</v>
      </c>
      <c r="G1477">
        <v>219.034012327748</v>
      </c>
      <c r="H1477">
        <v>225.49903140801499</v>
      </c>
      <c r="I1477">
        <v>236.84113527858401</v>
      </c>
      <c r="J1477">
        <v>242.21876974029399</v>
      </c>
      <c r="K1477">
        <v>245.02952156307001</v>
      </c>
      <c r="L1477">
        <v>248.17865921945901</v>
      </c>
      <c r="M1477">
        <v>252.55122911210199</v>
      </c>
      <c r="N1477">
        <v>264.17001517730398</v>
      </c>
      <c r="O1477">
        <v>273.01609773010898</v>
      </c>
      <c r="P1477">
        <v>288.14175395913202</v>
      </c>
      <c r="Q1477">
        <v>305.56822135375597</v>
      </c>
      <c r="R1477">
        <v>313.20784408660398</v>
      </c>
      <c r="S1477">
        <v>319.852826063451</v>
      </c>
      <c r="T1477">
        <v>329.98590470417997</v>
      </c>
      <c r="U1477">
        <v>348.02267132177502</v>
      </c>
      <c r="V1477">
        <v>361.12000760334598</v>
      </c>
      <c r="W1477">
        <v>370.41416250894702</v>
      </c>
      <c r="X1477">
        <v>380.58057075324001</v>
      </c>
      <c r="Y1477">
        <v>399.34945619528202</v>
      </c>
      <c r="Z1477">
        <v>418.59818226797898</v>
      </c>
      <c r="AA1477">
        <v>434.00135143903498</v>
      </c>
      <c r="AB1477">
        <v>445.384075873813</v>
      </c>
      <c r="AC1477">
        <v>462.74652156879301</v>
      </c>
      <c r="AD1477">
        <v>476.74823476970101</v>
      </c>
      <c r="AE1477">
        <v>489.905291529907</v>
      </c>
      <c r="AF1477">
        <v>495.72974512131799</v>
      </c>
      <c r="AG1477">
        <v>500.834771888332</v>
      </c>
      <c r="AH1477">
        <v>502.01650675593999</v>
      </c>
      <c r="AI1477">
        <v>502.72404401970198</v>
      </c>
      <c r="AJ1477">
        <v>505.71605833370597</v>
      </c>
      <c r="AK1477">
        <v>507.05661235180003</v>
      </c>
    </row>
    <row r="1478" spans="1:37" x14ac:dyDescent="0.3">
      <c r="A1478" s="13" t="str">
        <f t="shared" si="32"/>
        <v>SDGbaseTRA_UrbERT_v7C_GVAaotrp-p</v>
      </c>
      <c r="B1478" s="37" t="s">
        <v>220</v>
      </c>
      <c r="C1478" s="38" t="s">
        <v>326</v>
      </c>
      <c r="D1478" s="4" t="s">
        <v>3</v>
      </c>
      <c r="E1478" t="s">
        <v>72</v>
      </c>
      <c r="F1478">
        <v>8.1002002972724707</v>
      </c>
      <c r="G1478">
        <v>8.5937123577291405</v>
      </c>
      <c r="H1478">
        <v>9.0573590025872193</v>
      </c>
      <c r="I1478">
        <v>9.7056968443544296</v>
      </c>
      <c r="J1478">
        <v>10.083072868040301</v>
      </c>
      <c r="K1478">
        <v>10.302079038940599</v>
      </c>
      <c r="L1478">
        <v>10.4831160958331</v>
      </c>
      <c r="M1478">
        <v>10.643322093028999</v>
      </c>
      <c r="N1478">
        <v>10.799019880155299</v>
      </c>
      <c r="O1478">
        <v>10.403575549654301</v>
      </c>
      <c r="P1478">
        <v>10.654981026183499</v>
      </c>
      <c r="Q1478">
        <v>10.967232562687199</v>
      </c>
      <c r="R1478">
        <v>11.4021871205062</v>
      </c>
      <c r="S1478">
        <v>11.760309376297</v>
      </c>
      <c r="T1478">
        <v>12.083168137595599</v>
      </c>
      <c r="U1478">
        <v>12.4098011057318</v>
      </c>
      <c r="V1478">
        <v>12.725191053145601</v>
      </c>
      <c r="W1478">
        <v>13.0385596326543</v>
      </c>
      <c r="X1478">
        <v>13.2124496670013</v>
      </c>
      <c r="Y1478">
        <v>13.3706476855346</v>
      </c>
      <c r="Z1478">
        <v>13.5083046276059</v>
      </c>
      <c r="AA1478">
        <v>13.595558173519001</v>
      </c>
      <c r="AB1478">
        <v>13.539206841517201</v>
      </c>
      <c r="AC1478">
        <v>13.672330863071201</v>
      </c>
      <c r="AD1478">
        <v>13.9161247745603</v>
      </c>
      <c r="AE1478">
        <v>14.2438396000229</v>
      </c>
      <c r="AF1478">
        <v>14.584017821352999</v>
      </c>
      <c r="AG1478">
        <v>14.848232804995501</v>
      </c>
      <c r="AH1478">
        <v>14.706945439712699</v>
      </c>
      <c r="AI1478">
        <v>14.770133542919</v>
      </c>
      <c r="AJ1478">
        <v>14.9681290108252</v>
      </c>
      <c r="AK1478">
        <v>15.1368929778961</v>
      </c>
    </row>
    <row r="1479" spans="1:37" x14ac:dyDescent="0.3">
      <c r="A1479" s="13" t="str">
        <f t="shared" si="32"/>
        <v>SDGbaseTRA_UrbERT_v7C_GVAaotrp-f</v>
      </c>
      <c r="B1479" s="37" t="s">
        <v>220</v>
      </c>
      <c r="C1479" s="38" t="s">
        <v>326</v>
      </c>
      <c r="D1479" s="4" t="s">
        <v>3</v>
      </c>
      <c r="E1479" t="s">
        <v>73</v>
      </c>
      <c r="F1479">
        <v>7.2942674736109696</v>
      </c>
      <c r="G1479">
        <v>7.0206437391008301</v>
      </c>
      <c r="H1479">
        <v>7.34956759375138</v>
      </c>
      <c r="I1479">
        <v>7.6547476106468304</v>
      </c>
      <c r="J1479">
        <v>7.7714975021514601</v>
      </c>
      <c r="K1479">
        <v>7.8426589535609104</v>
      </c>
      <c r="L1479">
        <v>7.9372484867938002</v>
      </c>
      <c r="M1479">
        <v>8.0696654680779503</v>
      </c>
      <c r="N1479">
        <v>8.3503430965182996</v>
      </c>
      <c r="O1479">
        <v>8.4094535502501007</v>
      </c>
      <c r="P1479">
        <v>8.7629643870559306</v>
      </c>
      <c r="Q1479">
        <v>9.1906625751322295</v>
      </c>
      <c r="R1479">
        <v>9.4504655691083297</v>
      </c>
      <c r="S1479">
        <v>9.64771183255281</v>
      </c>
      <c r="T1479">
        <v>9.9132213161021205</v>
      </c>
      <c r="U1479">
        <v>10.336210433473299</v>
      </c>
      <c r="V1479">
        <v>10.690645949486401</v>
      </c>
      <c r="W1479">
        <v>10.949895377849201</v>
      </c>
      <c r="X1479">
        <v>11.131082303313599</v>
      </c>
      <c r="Y1479">
        <v>11.5166017875245</v>
      </c>
      <c r="Z1479">
        <v>11.9227877664215</v>
      </c>
      <c r="AA1479">
        <v>12.247799735206</v>
      </c>
      <c r="AB1479">
        <v>12.415927910949501</v>
      </c>
      <c r="AC1479">
        <v>12.758205819524701</v>
      </c>
      <c r="AD1479">
        <v>13.090161901133101</v>
      </c>
      <c r="AE1479">
        <v>13.4418348520108</v>
      </c>
      <c r="AF1479">
        <v>13.635200065826799</v>
      </c>
      <c r="AG1479">
        <v>13.7846532600479</v>
      </c>
      <c r="AH1479">
        <v>13.6831005944079</v>
      </c>
      <c r="AI1479">
        <v>13.647801809252099</v>
      </c>
      <c r="AJ1479">
        <v>13.702878453098201</v>
      </c>
      <c r="AK1479">
        <v>13.7386767203117</v>
      </c>
    </row>
    <row r="1480" spans="1:37" x14ac:dyDescent="0.3">
      <c r="A1480" s="13" t="str">
        <f t="shared" si="32"/>
        <v>SDGbaseTRA_UrbERT_v7C_GVAaprtr</v>
      </c>
      <c r="B1480" s="37" t="s">
        <v>220</v>
      </c>
      <c r="C1480" s="38" t="s">
        <v>326</v>
      </c>
      <c r="D1480" s="4" t="s">
        <v>3</v>
      </c>
      <c r="E1480" t="s">
        <v>74</v>
      </c>
      <c r="F1480" s="122">
        <v>5.0000000000001895E-10</v>
      </c>
      <c r="G1480" s="122">
        <v>4.7323707693549097E-10</v>
      </c>
      <c r="H1480" s="122">
        <v>4.8409336710338798E-10</v>
      </c>
      <c r="I1480" s="122">
        <v>4.9625167466822099E-10</v>
      </c>
      <c r="J1480" s="122">
        <v>4.9271312858299001E-10</v>
      </c>
      <c r="K1480" s="122">
        <v>5.0498536340762796E-10</v>
      </c>
      <c r="L1480" s="122">
        <v>5.1967463339160695E-10</v>
      </c>
      <c r="M1480" s="122">
        <v>5.34702301722815E-10</v>
      </c>
      <c r="N1480" s="122">
        <v>5.5141916844345502E-10</v>
      </c>
      <c r="O1480" s="122">
        <v>5.4452701064658702E-10</v>
      </c>
      <c r="P1480" s="122">
        <v>5.6476294906514604E-10</v>
      </c>
      <c r="Q1480" s="122">
        <v>5.8926202462922902E-10</v>
      </c>
      <c r="R1480" s="122">
        <v>6.2127667282010904E-10</v>
      </c>
      <c r="S1480" s="122">
        <v>6.4938450091330797E-10</v>
      </c>
      <c r="T1480" s="122">
        <v>6.7749591203644305E-10</v>
      </c>
      <c r="U1480" s="122">
        <v>7.0988956809179696E-10</v>
      </c>
      <c r="V1480" s="122">
        <v>7.4555963681903002E-10</v>
      </c>
      <c r="W1480" s="122">
        <v>7.7374351624494498E-10</v>
      </c>
      <c r="X1480" s="122">
        <v>8.0134135774490403E-10</v>
      </c>
      <c r="Y1480" s="122">
        <v>8.2556553872788799E-10</v>
      </c>
      <c r="Z1480" s="122">
        <v>8.49246861524321E-10</v>
      </c>
      <c r="AA1480" s="122">
        <v>8.6058914412276301E-10</v>
      </c>
      <c r="AB1480" s="122">
        <v>8.8572558145435997E-10</v>
      </c>
      <c r="AC1480" s="122">
        <v>9.11388003206352E-10</v>
      </c>
      <c r="AD1480" s="122">
        <v>9.5290486102762697E-10</v>
      </c>
      <c r="AE1480" s="122">
        <v>9.7859425004169294E-10</v>
      </c>
      <c r="AF1480" s="122">
        <v>1.0092876130658201E-9</v>
      </c>
      <c r="AG1480" s="122">
        <v>1.0144567222645499E-9</v>
      </c>
      <c r="AH1480" s="122">
        <v>9.8163035756572306E-10</v>
      </c>
      <c r="AI1480" s="122">
        <v>9.4221377633884203E-10</v>
      </c>
      <c r="AJ1480" s="122">
        <v>9.0701503688271699E-10</v>
      </c>
      <c r="AK1480" s="122">
        <v>8.7460868442963496E-10</v>
      </c>
    </row>
    <row r="1481" spans="1:37" x14ac:dyDescent="0.3">
      <c r="A1481" s="13" t="str">
        <f t="shared" si="32"/>
        <v>SDGbaseTRA_UrbERT_v7C_GVAatrps</v>
      </c>
      <c r="B1481" s="37" t="s">
        <v>220</v>
      </c>
      <c r="C1481" s="38" t="s">
        <v>326</v>
      </c>
      <c r="D1481" s="4" t="s">
        <v>3</v>
      </c>
      <c r="E1481" t="s">
        <v>75</v>
      </c>
      <c r="F1481">
        <v>54.941564078995697</v>
      </c>
      <c r="G1481">
        <v>50.356120304814802</v>
      </c>
      <c r="H1481">
        <v>51.4651815372805</v>
      </c>
      <c r="I1481">
        <v>52.215550175831503</v>
      </c>
      <c r="J1481">
        <v>52.973069020409298</v>
      </c>
      <c r="K1481">
        <v>54.169440460719002</v>
      </c>
      <c r="L1481">
        <v>55.405576485902202</v>
      </c>
      <c r="M1481">
        <v>56.330544134762199</v>
      </c>
      <c r="N1481">
        <v>57.312168852752698</v>
      </c>
      <c r="O1481">
        <v>58.532916348911002</v>
      </c>
      <c r="P1481">
        <v>59.713239082060703</v>
      </c>
      <c r="Q1481">
        <v>60.648512027135197</v>
      </c>
      <c r="R1481">
        <v>62.349749476518497</v>
      </c>
      <c r="S1481">
        <v>64.587614107459999</v>
      </c>
      <c r="T1481">
        <v>66.671160538138196</v>
      </c>
      <c r="U1481">
        <v>68.961765780688694</v>
      </c>
      <c r="V1481">
        <v>71.176720580424501</v>
      </c>
      <c r="W1481">
        <v>73.586177153775196</v>
      </c>
      <c r="X1481">
        <v>75.653062766536905</v>
      </c>
      <c r="Y1481">
        <v>77.626769773201104</v>
      </c>
      <c r="Z1481">
        <v>79.560074980750898</v>
      </c>
      <c r="AA1481">
        <v>81.477534324932606</v>
      </c>
      <c r="AB1481">
        <v>86.215751453494306</v>
      </c>
      <c r="AC1481">
        <v>90.6261069425031</v>
      </c>
      <c r="AD1481">
        <v>95.151923117948698</v>
      </c>
      <c r="AE1481">
        <v>99.431788193375397</v>
      </c>
      <c r="AF1481">
        <v>103.77000772676701</v>
      </c>
      <c r="AG1481">
        <v>106.994671415292</v>
      </c>
      <c r="AH1481">
        <v>108.463698899913</v>
      </c>
      <c r="AI1481">
        <v>109.50531692331801</v>
      </c>
      <c r="AJ1481">
        <v>110.535987461913</v>
      </c>
      <c r="AK1481">
        <v>111.379539836143</v>
      </c>
    </row>
    <row r="1482" spans="1:37" x14ac:dyDescent="0.3">
      <c r="A1482" s="13" t="str">
        <f t="shared" si="32"/>
        <v>SDGbaseTRA_UrbERT_v7C_GVAacomm</v>
      </c>
      <c r="B1482" s="37" t="s">
        <v>220</v>
      </c>
      <c r="C1482" s="38" t="s">
        <v>326</v>
      </c>
      <c r="D1482" s="4" t="s">
        <v>3</v>
      </c>
      <c r="E1482" t="s">
        <v>76</v>
      </c>
      <c r="F1482">
        <v>84.052107429895301</v>
      </c>
      <c r="G1482">
        <v>70.154108456069693</v>
      </c>
      <c r="H1482">
        <v>75.236328832347795</v>
      </c>
      <c r="I1482">
        <v>78.081397118913202</v>
      </c>
      <c r="J1482">
        <v>80.6118680577774</v>
      </c>
      <c r="K1482">
        <v>83.275321940797099</v>
      </c>
      <c r="L1482">
        <v>85.987112697237393</v>
      </c>
      <c r="M1482">
        <v>89.093696597699207</v>
      </c>
      <c r="N1482">
        <v>92.063820249252899</v>
      </c>
      <c r="O1482">
        <v>95.539400249135994</v>
      </c>
      <c r="P1482">
        <v>99.111451613742204</v>
      </c>
      <c r="Q1482">
        <v>102.681488472773</v>
      </c>
      <c r="R1482">
        <v>106.79534650274501</v>
      </c>
      <c r="S1482">
        <v>110.86870342456101</v>
      </c>
      <c r="T1482">
        <v>115.093534304681</v>
      </c>
      <c r="U1482">
        <v>119.566195307797</v>
      </c>
      <c r="V1482">
        <v>124.483321261529</v>
      </c>
      <c r="W1482">
        <v>129.46386460708999</v>
      </c>
      <c r="X1482">
        <v>134.57998182039199</v>
      </c>
      <c r="Y1482">
        <v>139.20603561489</v>
      </c>
      <c r="Z1482">
        <v>143.79797525726099</v>
      </c>
      <c r="AA1482">
        <v>148.280496548738</v>
      </c>
      <c r="AB1482">
        <v>151.63164106670399</v>
      </c>
      <c r="AC1482">
        <v>155.73204221511699</v>
      </c>
      <c r="AD1482">
        <v>160.987847719869</v>
      </c>
      <c r="AE1482">
        <v>166.23301620335701</v>
      </c>
      <c r="AF1482">
        <v>172.01812197597201</v>
      </c>
      <c r="AG1482">
        <v>177.28825542024001</v>
      </c>
      <c r="AH1482">
        <v>177.70250754855201</v>
      </c>
      <c r="AI1482">
        <v>176.87651190746001</v>
      </c>
      <c r="AJ1482">
        <v>176.15640372902399</v>
      </c>
      <c r="AK1482">
        <v>175.20429781725699</v>
      </c>
    </row>
    <row r="1483" spans="1:37" x14ac:dyDescent="0.3">
      <c r="A1483" s="13" t="str">
        <f t="shared" si="32"/>
        <v>SDGbaseTRA_UrbERT_v7C_GVAafsrv</v>
      </c>
      <c r="B1483" s="37" t="s">
        <v>220</v>
      </c>
      <c r="C1483" s="38" t="s">
        <v>326</v>
      </c>
      <c r="D1483" s="4" t="s">
        <v>3</v>
      </c>
      <c r="E1483" t="s">
        <v>77</v>
      </c>
      <c r="F1483">
        <v>413.43609675688703</v>
      </c>
      <c r="G1483">
        <v>375.65780342126499</v>
      </c>
      <c r="H1483">
        <v>394.027031942245</v>
      </c>
      <c r="I1483">
        <v>402.58886267793503</v>
      </c>
      <c r="J1483">
        <v>412.84101755684799</v>
      </c>
      <c r="K1483">
        <v>425.50027208430902</v>
      </c>
      <c r="L1483">
        <v>439.844333801549</v>
      </c>
      <c r="M1483">
        <v>455.166450602829</v>
      </c>
      <c r="N1483">
        <v>470.94982486091902</v>
      </c>
      <c r="O1483">
        <v>488.94806287254198</v>
      </c>
      <c r="P1483">
        <v>507.897464973046</v>
      </c>
      <c r="Q1483">
        <v>526.45873572156597</v>
      </c>
      <c r="R1483">
        <v>549.01894033290102</v>
      </c>
      <c r="S1483">
        <v>570.57706914327798</v>
      </c>
      <c r="T1483">
        <v>593.20681133711105</v>
      </c>
      <c r="U1483">
        <v>618.44587530144997</v>
      </c>
      <c r="V1483">
        <v>643.74562106732799</v>
      </c>
      <c r="W1483">
        <v>670.88874999230097</v>
      </c>
      <c r="X1483">
        <v>699.69381373323097</v>
      </c>
      <c r="Y1483">
        <v>725.52083538718705</v>
      </c>
      <c r="Z1483">
        <v>751.65416640417402</v>
      </c>
      <c r="AA1483">
        <v>777.47824335794496</v>
      </c>
      <c r="AB1483">
        <v>806.66211829109398</v>
      </c>
      <c r="AC1483">
        <v>834.21564773042496</v>
      </c>
      <c r="AD1483">
        <v>862.91820301913106</v>
      </c>
      <c r="AE1483">
        <v>891.11635763233505</v>
      </c>
      <c r="AF1483">
        <v>922.27982625474897</v>
      </c>
      <c r="AG1483">
        <v>952.52364050769302</v>
      </c>
      <c r="AH1483">
        <v>951.933479838837</v>
      </c>
      <c r="AI1483">
        <v>945.431498482444</v>
      </c>
      <c r="AJ1483">
        <v>939.13525183263198</v>
      </c>
      <c r="AK1483">
        <v>931.82348966674294</v>
      </c>
    </row>
    <row r="1484" spans="1:37" x14ac:dyDescent="0.3">
      <c r="A1484" s="13" t="str">
        <f t="shared" si="32"/>
        <v>SDGbaseTRA_UrbERT_v7C_GVAabsrv</v>
      </c>
      <c r="B1484" s="37" t="s">
        <v>220</v>
      </c>
      <c r="C1484" s="38" t="s">
        <v>326</v>
      </c>
      <c r="D1484" s="4" t="s">
        <v>3</v>
      </c>
      <c r="E1484" t="s">
        <v>78</v>
      </c>
      <c r="F1484">
        <v>367.47747877216102</v>
      </c>
      <c r="G1484">
        <v>309.59547462993697</v>
      </c>
      <c r="H1484">
        <v>328.14574122740402</v>
      </c>
      <c r="I1484">
        <v>339.30333888771401</v>
      </c>
      <c r="J1484">
        <v>349.92903469856799</v>
      </c>
      <c r="K1484">
        <v>361.612204854943</v>
      </c>
      <c r="L1484">
        <v>373.71230962087901</v>
      </c>
      <c r="M1484">
        <v>386.653506134167</v>
      </c>
      <c r="N1484">
        <v>399.57754300234899</v>
      </c>
      <c r="O1484">
        <v>413.58060858095899</v>
      </c>
      <c r="P1484">
        <v>429.27192581872498</v>
      </c>
      <c r="Q1484">
        <v>445.05784283383502</v>
      </c>
      <c r="R1484">
        <v>463.80521078641198</v>
      </c>
      <c r="S1484">
        <v>481.73538137037599</v>
      </c>
      <c r="T1484">
        <v>500.32270068165798</v>
      </c>
      <c r="U1484">
        <v>520.27687223857504</v>
      </c>
      <c r="V1484">
        <v>541.63659997451896</v>
      </c>
      <c r="W1484">
        <v>563.41634935968705</v>
      </c>
      <c r="X1484">
        <v>585.70297927747697</v>
      </c>
      <c r="Y1484">
        <v>605.82046748641005</v>
      </c>
      <c r="Z1484">
        <v>626.16016498588203</v>
      </c>
      <c r="AA1484">
        <v>645.79772910680003</v>
      </c>
      <c r="AB1484">
        <v>664.96891766908004</v>
      </c>
      <c r="AC1484">
        <v>683.99165804409301</v>
      </c>
      <c r="AD1484">
        <v>705.79036241111203</v>
      </c>
      <c r="AE1484">
        <v>727.70298312319096</v>
      </c>
      <c r="AF1484">
        <v>752.29512312635302</v>
      </c>
      <c r="AG1484">
        <v>775.33927532646203</v>
      </c>
      <c r="AH1484">
        <v>778.21446308676002</v>
      </c>
      <c r="AI1484">
        <v>775.99720546613901</v>
      </c>
      <c r="AJ1484">
        <v>773.223122671429</v>
      </c>
      <c r="AK1484">
        <v>769.32207241000901</v>
      </c>
    </row>
    <row r="1485" spans="1:37" x14ac:dyDescent="0.3">
      <c r="A1485" s="13" t="str">
        <f t="shared" si="32"/>
        <v>SDGbaseTRA_UrbERT_v7C_GVAagsrv</v>
      </c>
      <c r="B1485" s="37" t="s">
        <v>220</v>
      </c>
      <c r="C1485" s="38" t="s">
        <v>326</v>
      </c>
      <c r="D1485" s="4" t="s">
        <v>3</v>
      </c>
      <c r="E1485" t="s">
        <v>79</v>
      </c>
      <c r="F1485">
        <v>789.43519992016695</v>
      </c>
      <c r="G1485">
        <v>748.86448104811802</v>
      </c>
      <c r="H1485">
        <v>774.45662586320702</v>
      </c>
      <c r="I1485">
        <v>816.22178692186503</v>
      </c>
      <c r="J1485">
        <v>829.18090581734896</v>
      </c>
      <c r="K1485">
        <v>846.80471285392298</v>
      </c>
      <c r="L1485">
        <v>867.98563575053697</v>
      </c>
      <c r="M1485">
        <v>890.13375364386798</v>
      </c>
      <c r="N1485">
        <v>913.66861665648798</v>
      </c>
      <c r="O1485">
        <v>939.67633648979097</v>
      </c>
      <c r="P1485">
        <v>968.54629957763302</v>
      </c>
      <c r="Q1485">
        <v>996.79123113675701</v>
      </c>
      <c r="R1485">
        <v>1025.09843712931</v>
      </c>
      <c r="S1485">
        <v>1052.7960115491001</v>
      </c>
      <c r="T1485">
        <v>1080.8631671963201</v>
      </c>
      <c r="U1485">
        <v>1111.3382652725199</v>
      </c>
      <c r="V1485">
        <v>1143.3220860459201</v>
      </c>
      <c r="W1485">
        <v>1175.05697348479</v>
      </c>
      <c r="X1485">
        <v>1206.05825079997</v>
      </c>
      <c r="Y1485">
        <v>1234.04552740948</v>
      </c>
      <c r="Z1485">
        <v>1262.6109512307901</v>
      </c>
      <c r="AA1485">
        <v>1291.5521433552001</v>
      </c>
      <c r="AB1485">
        <v>1318.33908874089</v>
      </c>
      <c r="AC1485">
        <v>1347.93839585967</v>
      </c>
      <c r="AD1485">
        <v>1382.4583272853199</v>
      </c>
      <c r="AE1485">
        <v>1416.61730267847</v>
      </c>
      <c r="AF1485">
        <v>1453.9935512072</v>
      </c>
      <c r="AG1485">
        <v>1487.5397159813299</v>
      </c>
      <c r="AH1485">
        <v>1488.67890801154</v>
      </c>
      <c r="AI1485">
        <v>1494.29954959931</v>
      </c>
      <c r="AJ1485">
        <v>1509.3896029719299</v>
      </c>
      <c r="AK1485">
        <v>1527.66610950223</v>
      </c>
    </row>
    <row r="1486" spans="1:37" x14ac:dyDescent="0.3">
      <c r="A1486" s="13" t="str">
        <f t="shared" si="32"/>
        <v>SDGbaseTRA_UrbERT_v7C_GVAaosrv</v>
      </c>
      <c r="B1486" s="37" t="s">
        <v>220</v>
      </c>
      <c r="C1486" s="38" t="s">
        <v>326</v>
      </c>
      <c r="D1486" s="4" t="s">
        <v>3</v>
      </c>
      <c r="E1486" t="s">
        <v>80</v>
      </c>
      <c r="F1486">
        <v>475.07820917543302</v>
      </c>
      <c r="G1486">
        <v>490.31258912171501</v>
      </c>
      <c r="H1486">
        <v>501.24261835201401</v>
      </c>
      <c r="I1486">
        <v>506.46578777765097</v>
      </c>
      <c r="J1486">
        <v>516.02300575470895</v>
      </c>
      <c r="K1486">
        <v>528.26136019641797</v>
      </c>
      <c r="L1486">
        <v>542.582046836995</v>
      </c>
      <c r="M1486">
        <v>559.27388357520397</v>
      </c>
      <c r="N1486">
        <v>577.23360846358798</v>
      </c>
      <c r="O1486">
        <v>597.42964471288099</v>
      </c>
      <c r="P1486">
        <v>619.821085767775</v>
      </c>
      <c r="Q1486">
        <v>642.32721773091896</v>
      </c>
      <c r="R1486">
        <v>668.82971287919702</v>
      </c>
      <c r="S1486">
        <v>694.250895826538</v>
      </c>
      <c r="T1486">
        <v>720.81285438191696</v>
      </c>
      <c r="U1486">
        <v>750.00637410162301</v>
      </c>
      <c r="V1486">
        <v>780.28929359292704</v>
      </c>
      <c r="W1486">
        <v>811.88762054842005</v>
      </c>
      <c r="X1486">
        <v>844.49623703658699</v>
      </c>
      <c r="Y1486">
        <v>874.45633802059399</v>
      </c>
      <c r="Z1486">
        <v>904.45249181562997</v>
      </c>
      <c r="AA1486">
        <v>933.59348212197801</v>
      </c>
      <c r="AB1486">
        <v>962.501865092147</v>
      </c>
      <c r="AC1486">
        <v>991.22757612764599</v>
      </c>
      <c r="AD1486">
        <v>1022.55561455175</v>
      </c>
      <c r="AE1486">
        <v>1053.5719330243801</v>
      </c>
      <c r="AF1486">
        <v>1087.7044009369699</v>
      </c>
      <c r="AG1486">
        <v>1120.2262156796301</v>
      </c>
      <c r="AH1486">
        <v>1123.3984782365101</v>
      </c>
      <c r="AI1486">
        <v>1119.58671743936</v>
      </c>
      <c r="AJ1486">
        <v>1114.1511614497001</v>
      </c>
      <c r="AK1486">
        <v>1106.57940503639</v>
      </c>
    </row>
    <row r="1487" spans="1:37" x14ac:dyDescent="0.3">
      <c r="A1487" s="13" t="str">
        <f t="shared" si="32"/>
        <v>SDGbaseTRA_UrbERT_v7C_GVAtotal</v>
      </c>
      <c r="B1487" s="37" t="s">
        <v>220</v>
      </c>
      <c r="C1487" s="38" t="s">
        <v>326</v>
      </c>
      <c r="D1487" s="4" t="s">
        <v>3</v>
      </c>
      <c r="E1487" t="s">
        <v>1</v>
      </c>
      <c r="F1487">
        <v>4444.8669705644197</v>
      </c>
      <c r="G1487">
        <v>4194.6797798524703</v>
      </c>
      <c r="H1487">
        <v>4327.2617063780999</v>
      </c>
      <c r="I1487">
        <v>4452.8048632676901</v>
      </c>
      <c r="J1487">
        <v>4541.8251728354098</v>
      </c>
      <c r="K1487">
        <v>4647.6660844705502</v>
      </c>
      <c r="L1487">
        <v>4768.0978676002096</v>
      </c>
      <c r="M1487">
        <v>4891.92550183208</v>
      </c>
      <c r="N1487">
        <v>5027.2840814091696</v>
      </c>
      <c r="O1487">
        <v>5184.18863850449</v>
      </c>
      <c r="P1487">
        <v>5351.90489484724</v>
      </c>
      <c r="Q1487">
        <v>5517.9751184288598</v>
      </c>
      <c r="R1487">
        <v>5700.1348028607599</v>
      </c>
      <c r="S1487">
        <v>5883.3927704818498</v>
      </c>
      <c r="T1487">
        <v>6073.7956650840197</v>
      </c>
      <c r="U1487">
        <v>6288.9814035243298</v>
      </c>
      <c r="V1487">
        <v>6499.1917497445802</v>
      </c>
      <c r="W1487">
        <v>6715.4114936838296</v>
      </c>
      <c r="X1487">
        <v>6938.6400398345804</v>
      </c>
      <c r="Y1487">
        <v>7150.38741525564</v>
      </c>
      <c r="Z1487">
        <v>7372.8203720152396</v>
      </c>
      <c r="AA1487">
        <v>7590.3110967075299</v>
      </c>
      <c r="AB1487">
        <v>7834.7533120669596</v>
      </c>
      <c r="AC1487">
        <v>8060.4297781348096</v>
      </c>
      <c r="AD1487">
        <v>8285.4949327652394</v>
      </c>
      <c r="AE1487">
        <v>8514.3583221387598</v>
      </c>
      <c r="AF1487">
        <v>8761.7524469090695</v>
      </c>
      <c r="AG1487">
        <v>9004.1944429837695</v>
      </c>
      <c r="AH1487">
        <v>9047.9834779687608</v>
      </c>
      <c r="AI1487">
        <v>9065.1707995292109</v>
      </c>
      <c r="AJ1487">
        <v>9084.7911014546899</v>
      </c>
      <c r="AK1487">
        <v>9090.8654077526498</v>
      </c>
    </row>
    <row r="1488" spans="1:37" x14ac:dyDescent="0.3">
      <c r="A1488" s="13" t="str">
        <f t="shared" si="32"/>
        <v>SDGbaseTRA_UrbERT_v7GOVSHRXtotal</v>
      </c>
      <c r="B1488" s="37" t="s">
        <v>220</v>
      </c>
      <c r="C1488" s="38" t="s">
        <v>326</v>
      </c>
      <c r="D1488" s="4" t="s">
        <v>191</v>
      </c>
      <c r="E1488" t="s">
        <v>1</v>
      </c>
      <c r="F1488">
        <v>0.21230066660829899</v>
      </c>
      <c r="G1488">
        <v>0.212300713346463</v>
      </c>
      <c r="H1488">
        <v>0.212300593039078</v>
      </c>
      <c r="I1488">
        <v>0.21737080312292001</v>
      </c>
      <c r="J1488">
        <v>0.216519076402792</v>
      </c>
      <c r="K1488">
        <v>0.215743368729166</v>
      </c>
      <c r="L1488">
        <v>0.21505085523619</v>
      </c>
      <c r="M1488">
        <v>0.21439878283945499</v>
      </c>
      <c r="N1488">
        <v>0.213766034915328</v>
      </c>
      <c r="O1488">
        <v>0.213187450706502</v>
      </c>
      <c r="P1488">
        <v>0.21259558127205799</v>
      </c>
      <c r="Q1488">
        <v>0.212000758240729</v>
      </c>
      <c r="R1488">
        <v>0.21059259900600599</v>
      </c>
      <c r="S1488">
        <v>0.20920381078169001</v>
      </c>
      <c r="T1488">
        <v>0.207732857543203</v>
      </c>
      <c r="U1488">
        <v>0.205902260664176</v>
      </c>
      <c r="V1488">
        <v>0.20454237595913199</v>
      </c>
      <c r="W1488">
        <v>0.203052601649098</v>
      </c>
      <c r="X1488">
        <v>0.20140318309753499</v>
      </c>
      <c r="Y1488">
        <v>0.19991895825005199</v>
      </c>
      <c r="Z1488">
        <v>0.19831876543069599</v>
      </c>
      <c r="AA1488">
        <v>0.196986458961255</v>
      </c>
      <c r="AB1488">
        <v>0.19487889330535399</v>
      </c>
      <c r="AC1488">
        <v>0.19371285774591901</v>
      </c>
      <c r="AD1488">
        <v>0.19309818615205701</v>
      </c>
      <c r="AE1488">
        <v>0.19239290119283201</v>
      </c>
      <c r="AF1488">
        <v>0.19159842941454799</v>
      </c>
      <c r="AG1488">
        <v>0.190596261356763</v>
      </c>
      <c r="AH1488">
        <v>0.191124141433411</v>
      </c>
      <c r="AI1488">
        <v>0.19270702585878</v>
      </c>
      <c r="AJ1488">
        <v>0.195102530619154</v>
      </c>
      <c r="AK1488">
        <v>0.198120955973275</v>
      </c>
    </row>
    <row r="1489" spans="1:37" x14ac:dyDescent="0.3">
      <c r="A1489" s="13" t="str">
        <f t="shared" si="32"/>
        <v>SDGbaseTRA_UrbERT_v7INVSHRXtotal</v>
      </c>
      <c r="B1489" s="37" t="s">
        <v>220</v>
      </c>
      <c r="C1489" s="38" t="s">
        <v>326</v>
      </c>
      <c r="D1489" s="4" t="s">
        <v>189</v>
      </c>
      <c r="E1489" t="s">
        <v>1</v>
      </c>
      <c r="F1489">
        <v>0.18000953521871799</v>
      </c>
      <c r="G1489">
        <v>0.18000951608096999</v>
      </c>
      <c r="H1489">
        <v>0.18000947353926899</v>
      </c>
      <c r="I1489">
        <v>0.18082909315350501</v>
      </c>
      <c r="J1489">
        <v>0.180333156518235</v>
      </c>
      <c r="K1489">
        <v>0.17987163517176</v>
      </c>
      <c r="L1489">
        <v>0.17945836756691899</v>
      </c>
      <c r="M1489">
        <v>0.17907021944632601</v>
      </c>
      <c r="N1489">
        <v>0.17870212289923501</v>
      </c>
      <c r="O1489">
        <v>0.178354175787766</v>
      </c>
      <c r="P1489">
        <v>0.177969048371315</v>
      </c>
      <c r="Q1489">
        <v>0.177570210089876</v>
      </c>
      <c r="R1489">
        <v>0.175615091855158</v>
      </c>
      <c r="S1489">
        <v>0.17591287993385701</v>
      </c>
      <c r="T1489">
        <v>0.176230116113506</v>
      </c>
      <c r="U1489">
        <v>0.176610161407806</v>
      </c>
      <c r="V1489">
        <v>0.17690506111583201</v>
      </c>
      <c r="W1489">
        <v>0.177225951736144</v>
      </c>
      <c r="X1489">
        <v>0.177615211732776</v>
      </c>
      <c r="Y1489">
        <v>0.177926099961735</v>
      </c>
      <c r="Z1489">
        <v>0.17829371015926501</v>
      </c>
      <c r="AA1489">
        <v>0.17861174598215601</v>
      </c>
      <c r="AB1489">
        <v>0.178938590466203</v>
      </c>
      <c r="AC1489">
        <v>0.17917636613218299</v>
      </c>
      <c r="AD1489">
        <v>0.17940516867344899</v>
      </c>
      <c r="AE1489">
        <v>0.17974101257227901</v>
      </c>
      <c r="AF1489">
        <v>0.17993928242068599</v>
      </c>
      <c r="AG1489">
        <v>0.18018341409824401</v>
      </c>
      <c r="AH1489">
        <v>0.18010701402399901</v>
      </c>
      <c r="AI1489">
        <v>0.17981244668067201</v>
      </c>
      <c r="AJ1489">
        <v>0.17934765702514699</v>
      </c>
      <c r="AK1489">
        <v>0.17873600050027799</v>
      </c>
    </row>
    <row r="1490" spans="1:37" x14ac:dyDescent="0.3">
      <c r="A1490" s="13" t="str">
        <f t="shared" si="32"/>
        <v>SDGbaseTRA_UrbERT_v7C_QFSlabtotal</v>
      </c>
      <c r="B1490" s="37" t="s">
        <v>220</v>
      </c>
      <c r="C1490" s="38" t="s">
        <v>326</v>
      </c>
      <c r="D1490" s="4" t="s">
        <v>206</v>
      </c>
      <c r="E1490" t="s">
        <v>1</v>
      </c>
      <c r="F1490">
        <v>16418.578699979</v>
      </c>
      <c r="G1490">
        <v>15182.8391171371</v>
      </c>
      <c r="H1490">
        <v>15745.416072186599</v>
      </c>
      <c r="I1490">
        <v>16282.4559838894</v>
      </c>
      <c r="J1490">
        <v>16752.670623793601</v>
      </c>
      <c r="K1490">
        <v>17202.370016785899</v>
      </c>
      <c r="L1490">
        <v>17659.108792173301</v>
      </c>
      <c r="M1490">
        <v>18129.894395364801</v>
      </c>
      <c r="N1490">
        <v>18619.9038382488</v>
      </c>
      <c r="O1490">
        <v>19118.312266786699</v>
      </c>
      <c r="P1490">
        <v>19664.710595317101</v>
      </c>
      <c r="Q1490">
        <v>20235.8304940251</v>
      </c>
      <c r="R1490">
        <v>20839.1707724347</v>
      </c>
      <c r="S1490">
        <v>21468.172751440401</v>
      </c>
      <c r="T1490">
        <v>22122.6294513258</v>
      </c>
      <c r="U1490">
        <v>22823.127509593902</v>
      </c>
      <c r="V1490">
        <v>23558.925961721801</v>
      </c>
      <c r="W1490">
        <v>24321.632607330801</v>
      </c>
      <c r="X1490">
        <v>25109.305808028999</v>
      </c>
      <c r="Y1490">
        <v>25887.155570024599</v>
      </c>
      <c r="Z1490">
        <v>26656.021308505999</v>
      </c>
      <c r="AA1490">
        <v>27418.821386881202</v>
      </c>
      <c r="AB1490">
        <v>28198.521629766299</v>
      </c>
      <c r="AC1490">
        <v>28990.5705656102</v>
      </c>
      <c r="AD1490">
        <v>29810.363571857899</v>
      </c>
      <c r="AE1490">
        <v>30644.584334728301</v>
      </c>
      <c r="AF1490">
        <v>31511.337090131299</v>
      </c>
      <c r="AG1490">
        <v>32373.845864625899</v>
      </c>
      <c r="AH1490">
        <v>32946.776085450598</v>
      </c>
      <c r="AI1490">
        <v>33290.174580611398</v>
      </c>
      <c r="AJ1490">
        <v>33500.943262537199</v>
      </c>
      <c r="AK1490">
        <v>33614.5142668318</v>
      </c>
    </row>
    <row r="1491" spans="1:37" x14ac:dyDescent="0.3">
      <c r="A1491" s="13" t="str">
        <f t="shared" si="32"/>
        <v>SDGbaseTRA_UrbERT_v7C_PubDeftotal</v>
      </c>
      <c r="B1491" s="37" t="s">
        <v>220</v>
      </c>
      <c r="C1491" s="38" t="s">
        <v>326</v>
      </c>
      <c r="D1491" s="4" t="s">
        <v>99</v>
      </c>
      <c r="E1491" t="s">
        <v>1</v>
      </c>
      <c r="F1491">
        <v>-2.69193962733548E-3</v>
      </c>
      <c r="G1491">
        <v>-2.91961162141623E-3</v>
      </c>
      <c r="H1491">
        <v>-2.8976876097679002E-3</v>
      </c>
      <c r="I1491">
        <v>6.0170751049066801E-4</v>
      </c>
      <c r="J1491">
        <v>-6.3289115184763604E-4</v>
      </c>
      <c r="K1491">
        <v>-1.74193068411848E-3</v>
      </c>
      <c r="L1491">
        <v>-2.7220215608263301E-3</v>
      </c>
      <c r="M1491">
        <v>-3.6406788170720399E-3</v>
      </c>
      <c r="N1491">
        <v>-4.5396558799010497E-3</v>
      </c>
      <c r="O1491">
        <v>-5.2703113005768297E-3</v>
      </c>
      <c r="P1491">
        <v>-6.1282376248125601E-3</v>
      </c>
      <c r="Q1491">
        <v>-7.0325897664194502E-3</v>
      </c>
      <c r="R1491">
        <v>-1.0639969360910001E-2</v>
      </c>
      <c r="S1491">
        <v>-1.0836480794653901E-2</v>
      </c>
      <c r="T1491">
        <v>-1.10653363829731E-2</v>
      </c>
      <c r="U1491">
        <v>-1.1304004800099601E-2</v>
      </c>
      <c r="V1491">
        <v>-1.14315382149279E-2</v>
      </c>
      <c r="W1491">
        <v>-1.1599445387569501E-2</v>
      </c>
      <c r="X1491">
        <v>-1.17133887533013E-2</v>
      </c>
      <c r="Y1491">
        <v>-1.1949133436518201E-2</v>
      </c>
      <c r="Z1491">
        <v>-1.2137571343868401E-2</v>
      </c>
      <c r="AA1491">
        <v>-1.2321042257491E-2</v>
      </c>
      <c r="AB1491">
        <v>-1.28770409469873E-2</v>
      </c>
      <c r="AC1491">
        <v>-1.29285151448867E-2</v>
      </c>
      <c r="AD1491">
        <v>-1.26092923864532E-2</v>
      </c>
      <c r="AE1491">
        <v>-1.21590099160652E-2</v>
      </c>
      <c r="AF1491">
        <v>-1.21684547550414E-2</v>
      </c>
      <c r="AG1491">
        <v>-1.21704599587829E-2</v>
      </c>
      <c r="AH1491">
        <v>-1.1983630994345301E-2</v>
      </c>
      <c r="AI1491">
        <v>-1.16504588231222E-2</v>
      </c>
      <c r="AJ1491">
        <v>-1.1257287051517699E-2</v>
      </c>
      <c r="AK1491">
        <v>-1.08822238770658E-2</v>
      </c>
    </row>
    <row r="1492" spans="1:37" x14ac:dyDescent="0.3">
      <c r="A1492" s="13" t="str">
        <f t="shared" si="32"/>
        <v>SDGbaseTRA_UrbERT_v7YIXent-n</v>
      </c>
      <c r="B1492" s="37" t="s">
        <v>220</v>
      </c>
      <c r="C1492" s="38" t="s">
        <v>326</v>
      </c>
      <c r="D1492" s="4" t="s">
        <v>95</v>
      </c>
      <c r="E1492" t="s">
        <v>82</v>
      </c>
      <c r="F1492">
        <v>1681.67535303255</v>
      </c>
      <c r="G1492">
        <v>1548.8683023082899</v>
      </c>
      <c r="H1492">
        <v>1605.7594323103599</v>
      </c>
      <c r="I1492">
        <v>1641.25469980157</v>
      </c>
      <c r="J1492">
        <v>1675.5824980160801</v>
      </c>
      <c r="K1492">
        <v>1713.33196297212</v>
      </c>
      <c r="L1492">
        <v>1754.04416776075</v>
      </c>
      <c r="M1492">
        <v>1796.23892191546</v>
      </c>
      <c r="N1492">
        <v>1845.15260230427</v>
      </c>
      <c r="O1492">
        <v>1906.86826238918</v>
      </c>
      <c r="P1492">
        <v>1966.80931453057</v>
      </c>
      <c r="Q1492">
        <v>2025.3663085661101</v>
      </c>
      <c r="R1492">
        <v>2090.80872768681</v>
      </c>
      <c r="S1492">
        <v>2155.1137730657201</v>
      </c>
      <c r="T1492">
        <v>2222.4386302163698</v>
      </c>
      <c r="U1492">
        <v>2299.2530449188398</v>
      </c>
      <c r="V1492">
        <v>2374.0243377206598</v>
      </c>
      <c r="W1492">
        <v>2450.3556509551399</v>
      </c>
      <c r="X1492">
        <v>2527.7238754610098</v>
      </c>
      <c r="Y1492">
        <v>2604.6817223728599</v>
      </c>
      <c r="Z1492">
        <v>2690.6299115147499</v>
      </c>
      <c r="AA1492">
        <v>2772.7934212375699</v>
      </c>
      <c r="AB1492">
        <v>2872.2877583489999</v>
      </c>
      <c r="AC1492">
        <v>2953.65768873968</v>
      </c>
      <c r="AD1492">
        <v>3027.0795369595899</v>
      </c>
      <c r="AE1492">
        <v>3106.8820340359998</v>
      </c>
      <c r="AF1492">
        <v>3191.4400462774402</v>
      </c>
      <c r="AG1492">
        <v>3263.6294336331998</v>
      </c>
      <c r="AH1492">
        <v>3287.6516814435199</v>
      </c>
      <c r="AI1492">
        <v>3294.5509787322299</v>
      </c>
      <c r="AJ1492">
        <v>3290.4936074715902</v>
      </c>
      <c r="AK1492">
        <v>3277.4930324591701</v>
      </c>
    </row>
    <row r="1493" spans="1:37" x14ac:dyDescent="0.3">
      <c r="A1493" s="13" t="str">
        <f t="shared" si="32"/>
        <v>SDGbaseTRA_UrbERT_v7YIXent-e</v>
      </c>
      <c r="B1493" s="37" t="s">
        <v>220</v>
      </c>
      <c r="C1493" s="38" t="s">
        <v>326</v>
      </c>
      <c r="D1493" s="4" t="s">
        <v>95</v>
      </c>
      <c r="E1493" t="s">
        <v>83</v>
      </c>
      <c r="F1493">
        <v>67.674501211460495</v>
      </c>
      <c r="G1493">
        <v>74.718443581212796</v>
      </c>
      <c r="H1493">
        <v>62.139529693624198</v>
      </c>
      <c r="I1493">
        <v>63.514614139202202</v>
      </c>
      <c r="J1493">
        <v>66.641160493081003</v>
      </c>
      <c r="K1493">
        <v>70.848132720767495</v>
      </c>
      <c r="L1493">
        <v>75.0619618835849</v>
      </c>
      <c r="M1493">
        <v>74.990312906394806</v>
      </c>
      <c r="N1493">
        <v>73.274470314700807</v>
      </c>
      <c r="O1493">
        <v>72.391928941844697</v>
      </c>
      <c r="P1493">
        <v>74.798594915258803</v>
      </c>
      <c r="Q1493">
        <v>79.339308558035896</v>
      </c>
      <c r="R1493">
        <v>87.074892613115694</v>
      </c>
      <c r="S1493">
        <v>92.581452392873203</v>
      </c>
      <c r="T1493">
        <v>98.267740352283298</v>
      </c>
      <c r="U1493">
        <v>103.709074397938</v>
      </c>
      <c r="V1493">
        <v>104.468169420957</v>
      </c>
      <c r="W1493">
        <v>109.14608316392</v>
      </c>
      <c r="X1493">
        <v>119.14955641086</v>
      </c>
      <c r="Y1493">
        <v>128.91209394358799</v>
      </c>
      <c r="Z1493">
        <v>139.068259121442</v>
      </c>
      <c r="AA1493">
        <v>148.66233369186099</v>
      </c>
      <c r="AB1493">
        <v>158.32288548611399</v>
      </c>
      <c r="AC1493">
        <v>170.436635162588</v>
      </c>
      <c r="AD1493">
        <v>181.82936078168299</v>
      </c>
      <c r="AE1493">
        <v>189.66200133243299</v>
      </c>
      <c r="AF1493">
        <v>199.844230792573</v>
      </c>
      <c r="AG1493">
        <v>239.976125350285</v>
      </c>
      <c r="AH1493">
        <v>276.63770898428101</v>
      </c>
      <c r="AI1493">
        <v>321.149328135095</v>
      </c>
      <c r="AJ1493">
        <v>365.84472640641098</v>
      </c>
      <c r="AK1493">
        <v>406.93120594589499</v>
      </c>
    </row>
    <row r="1494" spans="1:37" x14ac:dyDescent="0.3">
      <c r="A1494" s="13" t="str">
        <f t="shared" si="32"/>
        <v>SDGbaseTRA_UrbERT_v7YIXhhd-0</v>
      </c>
      <c r="B1494" s="37" t="s">
        <v>220</v>
      </c>
      <c r="C1494" s="38" t="s">
        <v>326</v>
      </c>
      <c r="D1494" s="4" t="s">
        <v>95</v>
      </c>
      <c r="E1494" t="s">
        <v>84</v>
      </c>
      <c r="F1494">
        <v>80.825437201427704</v>
      </c>
      <c r="G1494">
        <v>80.204003199548893</v>
      </c>
      <c r="H1494">
        <v>78.556643840957904</v>
      </c>
      <c r="I1494">
        <v>81.141786819021405</v>
      </c>
      <c r="J1494">
        <v>83.078125982445698</v>
      </c>
      <c r="K1494">
        <v>84.997831094511795</v>
      </c>
      <c r="L1494">
        <v>87.246012670874407</v>
      </c>
      <c r="M1494">
        <v>89.708839518694802</v>
      </c>
      <c r="N1494">
        <v>92.297586799383893</v>
      </c>
      <c r="O1494">
        <v>95.226944095696098</v>
      </c>
      <c r="P1494">
        <v>98.425538254190897</v>
      </c>
      <c r="Q1494">
        <v>101.70217550039401</v>
      </c>
      <c r="R1494">
        <v>105.091405453468</v>
      </c>
      <c r="S1494">
        <v>108.856524176972</v>
      </c>
      <c r="T1494">
        <v>112.732459980713</v>
      </c>
      <c r="U1494">
        <v>116.938178135884</v>
      </c>
      <c r="V1494">
        <v>121.491371708622</v>
      </c>
      <c r="W1494">
        <v>126.01490944765401</v>
      </c>
      <c r="X1494">
        <v>130.68580455756</v>
      </c>
      <c r="Y1494">
        <v>135.398416009665</v>
      </c>
      <c r="Z1494">
        <v>139.976271506725</v>
      </c>
      <c r="AA1494">
        <v>144.72352544270399</v>
      </c>
      <c r="AB1494">
        <v>149.71410599347601</v>
      </c>
      <c r="AC1494">
        <v>154.97165155007099</v>
      </c>
      <c r="AD1494">
        <v>160.10077376720901</v>
      </c>
      <c r="AE1494">
        <v>165.25568911863999</v>
      </c>
      <c r="AF1494">
        <v>170.694035558623</v>
      </c>
      <c r="AG1494">
        <v>176.10348876489701</v>
      </c>
      <c r="AH1494">
        <v>179.80010836341901</v>
      </c>
      <c r="AI1494">
        <v>180.655023339368</v>
      </c>
      <c r="AJ1494">
        <v>181.19524155445001</v>
      </c>
      <c r="AK1494">
        <v>181.62061145057399</v>
      </c>
    </row>
    <row r="1495" spans="1:37" x14ac:dyDescent="0.3">
      <c r="A1495" s="13" t="str">
        <f t="shared" si="32"/>
        <v>SDGbaseTRA_UrbERT_v7YIXhhd-1</v>
      </c>
      <c r="B1495" s="37" t="s">
        <v>220</v>
      </c>
      <c r="C1495" s="38" t="s">
        <v>326</v>
      </c>
      <c r="D1495" s="4" t="s">
        <v>95</v>
      </c>
      <c r="E1495" t="s">
        <v>85</v>
      </c>
      <c r="F1495">
        <v>111.120030553734</v>
      </c>
      <c r="G1495">
        <v>109.87326901123799</v>
      </c>
      <c r="H1495">
        <v>108.074360360786</v>
      </c>
      <c r="I1495">
        <v>111.575567269234</v>
      </c>
      <c r="J1495">
        <v>114.194492420941</v>
      </c>
      <c r="K1495">
        <v>116.83024578039699</v>
      </c>
      <c r="L1495">
        <v>119.914831397919</v>
      </c>
      <c r="M1495">
        <v>123.287463970868</v>
      </c>
      <c r="N1495">
        <v>126.845357770224</v>
      </c>
      <c r="O1495">
        <v>130.86694590303199</v>
      </c>
      <c r="P1495">
        <v>135.252169593519</v>
      </c>
      <c r="Q1495">
        <v>139.727799101854</v>
      </c>
      <c r="R1495">
        <v>144.378451799479</v>
      </c>
      <c r="S1495">
        <v>149.50817997137</v>
      </c>
      <c r="T1495">
        <v>154.79288362573899</v>
      </c>
      <c r="U1495">
        <v>160.54955936301999</v>
      </c>
      <c r="V1495">
        <v>166.74733271271899</v>
      </c>
      <c r="W1495">
        <v>172.908855891163</v>
      </c>
      <c r="X1495">
        <v>179.253728962194</v>
      </c>
      <c r="Y1495">
        <v>185.62769390084401</v>
      </c>
      <c r="Z1495">
        <v>191.84741161495501</v>
      </c>
      <c r="AA1495">
        <v>198.27318341988001</v>
      </c>
      <c r="AB1495">
        <v>205.06047677759</v>
      </c>
      <c r="AC1495">
        <v>212.151690377996</v>
      </c>
      <c r="AD1495">
        <v>219.08884332154199</v>
      </c>
      <c r="AE1495">
        <v>226.06962436272201</v>
      </c>
      <c r="AF1495">
        <v>233.44391165199301</v>
      </c>
      <c r="AG1495">
        <v>240.70907606972099</v>
      </c>
      <c r="AH1495">
        <v>245.357777684235</v>
      </c>
      <c r="AI1495">
        <v>246.354243118585</v>
      </c>
      <c r="AJ1495">
        <v>246.96824037188699</v>
      </c>
      <c r="AK1495">
        <v>247.41756787822601</v>
      </c>
    </row>
    <row r="1496" spans="1:37" x14ac:dyDescent="0.3">
      <c r="A1496" s="13" t="str">
        <f t="shared" si="32"/>
        <v>SDGbaseTRA_UrbERT_v7YIXhhd-2</v>
      </c>
      <c r="B1496" s="37" t="s">
        <v>220</v>
      </c>
      <c r="C1496" s="38" t="s">
        <v>326</v>
      </c>
      <c r="D1496" s="4" t="s">
        <v>95</v>
      </c>
      <c r="E1496" t="s">
        <v>86</v>
      </c>
      <c r="F1496">
        <v>130.16702572780201</v>
      </c>
      <c r="G1496">
        <v>128.18227404973399</v>
      </c>
      <c r="H1496">
        <v>126.53836773934199</v>
      </c>
      <c r="I1496">
        <v>130.53748342901699</v>
      </c>
      <c r="J1496">
        <v>133.56316829101601</v>
      </c>
      <c r="K1496">
        <v>136.649477227472</v>
      </c>
      <c r="L1496">
        <v>140.25622115352499</v>
      </c>
      <c r="M1496">
        <v>144.198328569159</v>
      </c>
      <c r="N1496">
        <v>148.366421667775</v>
      </c>
      <c r="O1496">
        <v>153.037256438876</v>
      </c>
      <c r="P1496">
        <v>158.154476848299</v>
      </c>
      <c r="Q1496">
        <v>163.36269254099699</v>
      </c>
      <c r="R1496">
        <v>168.80232286003999</v>
      </c>
      <c r="S1496">
        <v>174.76638484923399</v>
      </c>
      <c r="T1496">
        <v>180.915500684715</v>
      </c>
      <c r="U1496">
        <v>187.63863230496699</v>
      </c>
      <c r="V1496">
        <v>194.850109530038</v>
      </c>
      <c r="W1496">
        <v>202.01806714200501</v>
      </c>
      <c r="X1496">
        <v>209.368088921419</v>
      </c>
      <c r="Y1496">
        <v>216.72619515873899</v>
      </c>
      <c r="Z1496">
        <v>223.93967838632</v>
      </c>
      <c r="AA1496">
        <v>231.36896014179499</v>
      </c>
      <c r="AB1496">
        <v>239.218220791004</v>
      </c>
      <c r="AC1496">
        <v>247.364666492639</v>
      </c>
      <c r="AD1496">
        <v>255.35833285633899</v>
      </c>
      <c r="AE1496">
        <v>263.42683676438799</v>
      </c>
      <c r="AF1496">
        <v>271.95758709668598</v>
      </c>
      <c r="AG1496">
        <v>280.271208947898</v>
      </c>
      <c r="AH1496">
        <v>285.23565526359101</v>
      </c>
      <c r="AI1496">
        <v>286.17255245908001</v>
      </c>
      <c r="AJ1496">
        <v>286.69854296842198</v>
      </c>
      <c r="AK1496">
        <v>287.01951786207701</v>
      </c>
    </row>
    <row r="1497" spans="1:37" x14ac:dyDescent="0.3">
      <c r="A1497" s="13" t="str">
        <f t="shared" si="32"/>
        <v>SDGbaseTRA_UrbERT_v7YIXhhd-3</v>
      </c>
      <c r="B1497" s="37" t="s">
        <v>220</v>
      </c>
      <c r="C1497" s="38" t="s">
        <v>326</v>
      </c>
      <c r="D1497" s="4" t="s">
        <v>95</v>
      </c>
      <c r="E1497" t="s">
        <v>87</v>
      </c>
      <c r="F1497">
        <v>160.163764869359</v>
      </c>
      <c r="G1497">
        <v>157.05824884289399</v>
      </c>
      <c r="H1497">
        <v>155.98786349807</v>
      </c>
      <c r="I1497">
        <v>160.78574107457999</v>
      </c>
      <c r="J1497">
        <v>164.41271245230499</v>
      </c>
      <c r="K1497">
        <v>168.20087430231601</v>
      </c>
      <c r="L1497">
        <v>172.627431305312</v>
      </c>
      <c r="M1497">
        <v>177.45044759251101</v>
      </c>
      <c r="N1497">
        <v>182.575201841074</v>
      </c>
      <c r="O1497">
        <v>188.319965301612</v>
      </c>
      <c r="P1497">
        <v>194.58976775917401</v>
      </c>
      <c r="Q1497">
        <v>200.93314108577701</v>
      </c>
      <c r="R1497">
        <v>207.60816682866499</v>
      </c>
      <c r="S1497">
        <v>214.84709136536699</v>
      </c>
      <c r="T1497">
        <v>222.31905755487</v>
      </c>
      <c r="U1497">
        <v>230.53720193804</v>
      </c>
      <c r="V1497">
        <v>239.27797791236401</v>
      </c>
      <c r="W1497">
        <v>247.97502419238</v>
      </c>
      <c r="X1497">
        <v>256.85772539822199</v>
      </c>
      <c r="Y1497">
        <v>265.687289356939</v>
      </c>
      <c r="Z1497">
        <v>274.39504078209899</v>
      </c>
      <c r="AA1497">
        <v>283.31365891732901</v>
      </c>
      <c r="AB1497">
        <v>292.819458149252</v>
      </c>
      <c r="AC1497">
        <v>302.56434359228501</v>
      </c>
      <c r="AD1497">
        <v>312.172762469178</v>
      </c>
      <c r="AE1497">
        <v>321.87887574825902</v>
      </c>
      <c r="AF1497">
        <v>332.16490045973899</v>
      </c>
      <c r="AG1497">
        <v>342.04830629823903</v>
      </c>
      <c r="AH1497">
        <v>347.22909716646399</v>
      </c>
      <c r="AI1497">
        <v>347.99397891476599</v>
      </c>
      <c r="AJ1497">
        <v>348.37386108840298</v>
      </c>
      <c r="AK1497">
        <v>348.49044154353697</v>
      </c>
    </row>
    <row r="1498" spans="1:37" x14ac:dyDescent="0.3">
      <c r="A1498" s="13" t="str">
        <f t="shared" si="32"/>
        <v>SDGbaseTRA_UrbERT_v7YIXhhd-4</v>
      </c>
      <c r="B1498" s="37" t="s">
        <v>220</v>
      </c>
      <c r="C1498" s="38" t="s">
        <v>326</v>
      </c>
      <c r="D1498" s="4" t="s">
        <v>95</v>
      </c>
      <c r="E1498" t="s">
        <v>88</v>
      </c>
      <c r="F1498">
        <v>173.02105662451601</v>
      </c>
      <c r="G1498">
        <v>168.80336812659499</v>
      </c>
      <c r="H1498">
        <v>168.87784807382701</v>
      </c>
      <c r="I1498">
        <v>173.914406531807</v>
      </c>
      <c r="J1498">
        <v>177.71401668704999</v>
      </c>
      <c r="K1498">
        <v>181.79971580904399</v>
      </c>
      <c r="L1498">
        <v>186.57233584934301</v>
      </c>
      <c r="M1498">
        <v>191.752748128874</v>
      </c>
      <c r="N1498">
        <v>197.287607575577</v>
      </c>
      <c r="O1498">
        <v>203.479902689808</v>
      </c>
      <c r="P1498">
        <v>210.21990399397001</v>
      </c>
      <c r="Q1498">
        <v>216.99186973328699</v>
      </c>
      <c r="R1498">
        <v>224.18056739583699</v>
      </c>
      <c r="S1498">
        <v>231.87927801512501</v>
      </c>
      <c r="T1498">
        <v>239.83587043196499</v>
      </c>
      <c r="U1498">
        <v>248.64873272499199</v>
      </c>
      <c r="V1498">
        <v>257.92701606171602</v>
      </c>
      <c r="W1498">
        <v>267.17148124542803</v>
      </c>
      <c r="X1498">
        <v>276.56983998061298</v>
      </c>
      <c r="Y1498">
        <v>285.82482318580202</v>
      </c>
      <c r="Z1498">
        <v>295.01985908086402</v>
      </c>
      <c r="AA1498">
        <v>304.37233762035402</v>
      </c>
      <c r="AB1498">
        <v>314.44354673681102</v>
      </c>
      <c r="AC1498">
        <v>324.61033636067202</v>
      </c>
      <c r="AD1498">
        <v>334.69942317342498</v>
      </c>
      <c r="AE1498">
        <v>344.90274400883499</v>
      </c>
      <c r="AF1498">
        <v>355.74751946615999</v>
      </c>
      <c r="AG1498">
        <v>365.98083185483802</v>
      </c>
      <c r="AH1498">
        <v>370.37709950364098</v>
      </c>
      <c r="AI1498">
        <v>370.69474871091097</v>
      </c>
      <c r="AJ1498">
        <v>370.75309228294498</v>
      </c>
      <c r="AK1498">
        <v>370.51456391927798</v>
      </c>
    </row>
    <row r="1499" spans="1:37" x14ac:dyDescent="0.3">
      <c r="A1499" s="13" t="str">
        <f t="shared" si="32"/>
        <v>SDGbaseTRA_UrbERT_v7YIXhhd-5</v>
      </c>
      <c r="B1499" s="37" t="s">
        <v>220</v>
      </c>
      <c r="C1499" s="38" t="s">
        <v>326</v>
      </c>
      <c r="D1499" s="4" t="s">
        <v>95</v>
      </c>
      <c r="E1499" t="s">
        <v>89</v>
      </c>
      <c r="F1499">
        <v>238.851551034008</v>
      </c>
      <c r="G1499">
        <v>231.63090329346699</v>
      </c>
      <c r="H1499">
        <v>234.05602423504001</v>
      </c>
      <c r="I1499">
        <v>240.79710375021401</v>
      </c>
      <c r="J1499">
        <v>245.790611202115</v>
      </c>
      <c r="K1499">
        <v>251.40427201458201</v>
      </c>
      <c r="L1499">
        <v>257.97425711099402</v>
      </c>
      <c r="M1499">
        <v>265.07139021156598</v>
      </c>
      <c r="N1499">
        <v>272.69819889074898</v>
      </c>
      <c r="O1499">
        <v>281.16955025273597</v>
      </c>
      <c r="P1499">
        <v>290.39989642366697</v>
      </c>
      <c r="Q1499">
        <v>299.59220907526498</v>
      </c>
      <c r="R1499">
        <v>309.47248276599402</v>
      </c>
      <c r="S1499">
        <v>319.85535824404201</v>
      </c>
      <c r="T1499">
        <v>330.601995984925</v>
      </c>
      <c r="U1499">
        <v>342.62015737628701</v>
      </c>
      <c r="V1499">
        <v>355.09378609875301</v>
      </c>
      <c r="W1499">
        <v>367.54935340281702</v>
      </c>
      <c r="X1499">
        <v>380.13869945283</v>
      </c>
      <c r="Y1499">
        <v>392.34205601633499</v>
      </c>
      <c r="Z1499">
        <v>404.56412852309199</v>
      </c>
      <c r="AA1499">
        <v>416.88211459572102</v>
      </c>
      <c r="AB1499">
        <v>430.29886888938302</v>
      </c>
      <c r="AC1499">
        <v>443.61145480104102</v>
      </c>
      <c r="AD1499">
        <v>456.99992802026202</v>
      </c>
      <c r="AE1499">
        <v>470.52887191571398</v>
      </c>
      <c r="AF1499">
        <v>484.98487135877798</v>
      </c>
      <c r="AG1499">
        <v>498.29882674124599</v>
      </c>
      <c r="AH1499">
        <v>501.98150286029801</v>
      </c>
      <c r="AI1499">
        <v>501.395140986412</v>
      </c>
      <c r="AJ1499">
        <v>500.83007252974301</v>
      </c>
      <c r="AK1499">
        <v>499.86724162884002</v>
      </c>
    </row>
    <row r="1500" spans="1:37" x14ac:dyDescent="0.3">
      <c r="A1500" s="13" t="str">
        <f t="shared" si="32"/>
        <v>SDGbaseTRA_UrbERT_v7YIXhhd-6</v>
      </c>
      <c r="B1500" s="37" t="s">
        <v>220</v>
      </c>
      <c r="C1500" s="38" t="s">
        <v>326</v>
      </c>
      <c r="D1500" s="4" t="s">
        <v>95</v>
      </c>
      <c r="E1500" t="s">
        <v>90</v>
      </c>
      <c r="F1500">
        <v>288.750817049847</v>
      </c>
      <c r="G1500">
        <v>276.86058889357798</v>
      </c>
      <c r="H1500">
        <v>282.86857972666002</v>
      </c>
      <c r="I1500">
        <v>290.752181448832</v>
      </c>
      <c r="J1500">
        <v>296.54625906175198</v>
      </c>
      <c r="K1500">
        <v>303.31693535884602</v>
      </c>
      <c r="L1500">
        <v>311.20900931030098</v>
      </c>
      <c r="M1500">
        <v>319.69250207098798</v>
      </c>
      <c r="N1500">
        <v>328.894507686022</v>
      </c>
      <c r="O1500">
        <v>339.038018408921</v>
      </c>
      <c r="P1500">
        <v>350.11708735752899</v>
      </c>
      <c r="Q1500">
        <v>361.06958081684297</v>
      </c>
      <c r="R1500">
        <v>373.00849920069601</v>
      </c>
      <c r="S1500">
        <v>385.26113652760398</v>
      </c>
      <c r="T1500">
        <v>397.96940085916998</v>
      </c>
      <c r="U1500">
        <v>412.32289327110198</v>
      </c>
      <c r="V1500">
        <v>426.98044858574298</v>
      </c>
      <c r="W1500">
        <v>441.66182291358598</v>
      </c>
      <c r="X1500">
        <v>456.40760677202502</v>
      </c>
      <c r="Y1500">
        <v>470.51205225072601</v>
      </c>
      <c r="Z1500">
        <v>484.86358726835999</v>
      </c>
      <c r="AA1500">
        <v>499.15596060292802</v>
      </c>
      <c r="AB1500">
        <v>514.87750242494405</v>
      </c>
      <c r="AC1500">
        <v>530.060187095012</v>
      </c>
      <c r="AD1500">
        <v>545.45890763405703</v>
      </c>
      <c r="AE1500">
        <v>561.10518281763598</v>
      </c>
      <c r="AF1500">
        <v>577.90347241998199</v>
      </c>
      <c r="AG1500">
        <v>592.90361834769499</v>
      </c>
      <c r="AH1500">
        <v>594.72123395966298</v>
      </c>
      <c r="AI1500">
        <v>592.96342001340804</v>
      </c>
      <c r="AJ1500">
        <v>591.50269920456196</v>
      </c>
      <c r="AK1500">
        <v>589.51266004399599</v>
      </c>
    </row>
    <row r="1501" spans="1:37" x14ac:dyDescent="0.3">
      <c r="A1501" s="13" t="str">
        <f t="shared" si="32"/>
        <v>SDGbaseTRA_UrbERT_v7YIXhhd-7</v>
      </c>
      <c r="B1501" s="37" t="s">
        <v>220</v>
      </c>
      <c r="C1501" s="38" t="s">
        <v>326</v>
      </c>
      <c r="D1501" s="4" t="s">
        <v>95</v>
      </c>
      <c r="E1501" t="s">
        <v>91</v>
      </c>
      <c r="F1501">
        <v>412.50994654849802</v>
      </c>
      <c r="G1501">
        <v>392.61309882713101</v>
      </c>
      <c r="H1501">
        <v>404.51726744861998</v>
      </c>
      <c r="I1501">
        <v>415.45954527880099</v>
      </c>
      <c r="J1501">
        <v>423.54101991034099</v>
      </c>
      <c r="K1501">
        <v>433.257126075732</v>
      </c>
      <c r="L1501">
        <v>444.53464923753501</v>
      </c>
      <c r="M1501">
        <v>456.58588009108502</v>
      </c>
      <c r="N1501">
        <v>469.72238755273901</v>
      </c>
      <c r="O1501">
        <v>484.06448843643199</v>
      </c>
      <c r="P1501">
        <v>499.80874938692699</v>
      </c>
      <c r="Q1501">
        <v>515.30505040565504</v>
      </c>
      <c r="R1501">
        <v>532.47038437715605</v>
      </c>
      <c r="S1501">
        <v>549.70467689630095</v>
      </c>
      <c r="T1501">
        <v>567.60096018763102</v>
      </c>
      <c r="U1501">
        <v>587.953313001163</v>
      </c>
      <c r="V1501">
        <v>608.436810657092</v>
      </c>
      <c r="W1501">
        <v>629.04796978663001</v>
      </c>
      <c r="X1501">
        <v>649.73834262661205</v>
      </c>
      <c r="Y1501">
        <v>669.25864763666902</v>
      </c>
      <c r="Z1501">
        <v>689.35088123183596</v>
      </c>
      <c r="AA1501">
        <v>709.16100121663396</v>
      </c>
      <c r="AB1501">
        <v>731.19607226404503</v>
      </c>
      <c r="AC1501">
        <v>751.95469309421503</v>
      </c>
      <c r="AD1501">
        <v>773.14105450566296</v>
      </c>
      <c r="AE1501">
        <v>794.71993070351698</v>
      </c>
      <c r="AF1501">
        <v>818.02396664545495</v>
      </c>
      <c r="AG1501">
        <v>838.41858040805698</v>
      </c>
      <c r="AH1501">
        <v>838.19836986197004</v>
      </c>
      <c r="AI1501">
        <v>834.522523380248</v>
      </c>
      <c r="AJ1501">
        <v>831.58045335467705</v>
      </c>
      <c r="AK1501">
        <v>827.82822929142401</v>
      </c>
    </row>
    <row r="1502" spans="1:37" x14ac:dyDescent="0.3">
      <c r="A1502" s="13" t="str">
        <f t="shared" si="32"/>
        <v>SDGbaseTRA_UrbERT_v7YIXhhd-8</v>
      </c>
      <c r="B1502" s="37" t="s">
        <v>220</v>
      </c>
      <c r="C1502" s="38" t="s">
        <v>326</v>
      </c>
      <c r="D1502" s="4" t="s">
        <v>95</v>
      </c>
      <c r="E1502" t="s">
        <v>92</v>
      </c>
      <c r="F1502">
        <v>748.00666053083205</v>
      </c>
      <c r="G1502">
        <v>704.13344388547898</v>
      </c>
      <c r="H1502">
        <v>733.20304694626896</v>
      </c>
      <c r="I1502">
        <v>752.74985817138202</v>
      </c>
      <c r="J1502">
        <v>767.06983501130401</v>
      </c>
      <c r="K1502">
        <v>784.78544728979205</v>
      </c>
      <c r="L1502">
        <v>805.20745195286202</v>
      </c>
      <c r="M1502">
        <v>826.86953032360896</v>
      </c>
      <c r="N1502">
        <v>850.58690521165499</v>
      </c>
      <c r="O1502">
        <v>875.98884539064204</v>
      </c>
      <c r="P1502">
        <v>904.29968532092198</v>
      </c>
      <c r="Q1502">
        <v>932.11363886881395</v>
      </c>
      <c r="R1502">
        <v>963.615852161514</v>
      </c>
      <c r="S1502">
        <v>994.222376239499</v>
      </c>
      <c r="T1502">
        <v>1026.0370438718701</v>
      </c>
      <c r="U1502">
        <v>1062.47219445527</v>
      </c>
      <c r="V1502">
        <v>1098.4338432045699</v>
      </c>
      <c r="W1502">
        <v>1134.9098379223699</v>
      </c>
      <c r="X1502">
        <v>1171.65111742013</v>
      </c>
      <c r="Y1502">
        <v>1205.6587654863199</v>
      </c>
      <c r="Z1502">
        <v>1241.18214408829</v>
      </c>
      <c r="AA1502">
        <v>1275.78347217655</v>
      </c>
      <c r="AB1502">
        <v>1314.4989779600301</v>
      </c>
      <c r="AC1502">
        <v>1349.88728266212</v>
      </c>
      <c r="AD1502">
        <v>1386.3390870830401</v>
      </c>
      <c r="AE1502">
        <v>1423.58905948239</v>
      </c>
      <c r="AF1502">
        <v>1464.19535160279</v>
      </c>
      <c r="AG1502">
        <v>1498.9751890047701</v>
      </c>
      <c r="AH1502">
        <v>1492.7094570796701</v>
      </c>
      <c r="AI1502">
        <v>1483.68041123238</v>
      </c>
      <c r="AJ1502">
        <v>1476.6642507131501</v>
      </c>
      <c r="AK1502">
        <v>1468.1240239873</v>
      </c>
    </row>
    <row r="1503" spans="1:37" x14ac:dyDescent="0.3">
      <c r="A1503" s="13" t="str">
        <f t="shared" si="32"/>
        <v>SDGbaseTRA_UrbERT_v7YIXhhd-9</v>
      </c>
      <c r="B1503" s="37" t="s">
        <v>220</v>
      </c>
      <c r="C1503" s="38" t="s">
        <v>326</v>
      </c>
      <c r="D1503" s="4" t="s">
        <v>95</v>
      </c>
      <c r="E1503" t="s">
        <v>93</v>
      </c>
      <c r="F1503">
        <v>1780.40441736312</v>
      </c>
      <c r="G1503">
        <v>1655.88012671612</v>
      </c>
      <c r="H1503">
        <v>1737.3383739398</v>
      </c>
      <c r="I1503">
        <v>1782.0087291576001</v>
      </c>
      <c r="J1503">
        <v>1816.70750710888</v>
      </c>
      <c r="K1503">
        <v>1859.5065520441999</v>
      </c>
      <c r="L1503">
        <v>1908.02695190811</v>
      </c>
      <c r="M1503">
        <v>1958.9991799545701</v>
      </c>
      <c r="N1503">
        <v>2015.4069313444299</v>
      </c>
      <c r="O1503">
        <v>2076.4201964387798</v>
      </c>
      <c r="P1503">
        <v>2143.8116475168299</v>
      </c>
      <c r="Q1503">
        <v>2209.9939203450899</v>
      </c>
      <c r="R1503">
        <v>2286.5234986447399</v>
      </c>
      <c r="S1503">
        <v>2358.7926506873901</v>
      </c>
      <c r="T1503">
        <v>2434.0476991327801</v>
      </c>
      <c r="U1503">
        <v>2520.5692478942801</v>
      </c>
      <c r="V1503">
        <v>2604.4166383080501</v>
      </c>
      <c r="W1503">
        <v>2690.22938278215</v>
      </c>
      <c r="X1503">
        <v>2777.30043808353</v>
      </c>
      <c r="Y1503">
        <v>2857.61547174016</v>
      </c>
      <c r="Z1503">
        <v>2943.3954715938798</v>
      </c>
      <c r="AA1503">
        <v>3025.89722115308</v>
      </c>
      <c r="AB1503">
        <v>3120.2592745215802</v>
      </c>
      <c r="AC1503">
        <v>3202.5480871826699</v>
      </c>
      <c r="AD1503">
        <v>3285.7828236042001</v>
      </c>
      <c r="AE1503">
        <v>3371.8238595071498</v>
      </c>
      <c r="AF1503">
        <v>3466.0843127038902</v>
      </c>
      <c r="AG1503">
        <v>3545.7229122874201</v>
      </c>
      <c r="AH1503">
        <v>3527.8219101805598</v>
      </c>
      <c r="AI1503">
        <v>3506.5859953041299</v>
      </c>
      <c r="AJ1503">
        <v>3488.3683891156902</v>
      </c>
      <c r="AK1503">
        <v>3465.3045759804099</v>
      </c>
    </row>
    <row r="1504" spans="1:37" x14ac:dyDescent="0.3">
      <c r="A1504" s="13" t="str">
        <f t="shared" si="32"/>
        <v>SDGbaseTRA_UrbERT_v7C_YIXtotal</v>
      </c>
      <c r="B1504" s="37" t="s">
        <v>220</v>
      </c>
      <c r="C1504" s="38" t="s">
        <v>326</v>
      </c>
      <c r="D1504" s="4" t="s">
        <v>222</v>
      </c>
      <c r="E1504" t="s">
        <v>1</v>
      </c>
      <c r="F1504">
        <v>5873.1705617471598</v>
      </c>
      <c r="G1504">
        <v>5528.8260707352902</v>
      </c>
      <c r="H1504">
        <v>5697.9173378133601</v>
      </c>
      <c r="I1504">
        <v>5844.49171687125</v>
      </c>
      <c r="J1504">
        <v>5964.8414066373098</v>
      </c>
      <c r="K1504">
        <v>6104.9285726897797</v>
      </c>
      <c r="L1504">
        <v>6262.6752815411101</v>
      </c>
      <c r="M1504">
        <v>6424.8455452537901</v>
      </c>
      <c r="N1504">
        <v>6603.1081789585996</v>
      </c>
      <c r="O1504">
        <v>6806.8723046875502</v>
      </c>
      <c r="P1504">
        <v>7026.6868319008599</v>
      </c>
      <c r="Q1504">
        <v>7245.4976945981198</v>
      </c>
      <c r="R1504">
        <v>7493.0352517875199</v>
      </c>
      <c r="S1504">
        <v>7735.3888824314899</v>
      </c>
      <c r="T1504">
        <v>7987.5592428830296</v>
      </c>
      <c r="U1504">
        <v>8273.2122297817805</v>
      </c>
      <c r="V1504">
        <v>8552.1478419212799</v>
      </c>
      <c r="W1504">
        <v>8838.9884388452501</v>
      </c>
      <c r="X1504">
        <v>9134.8448240470098</v>
      </c>
      <c r="Y1504">
        <v>9418.24522705864</v>
      </c>
      <c r="Z1504">
        <v>9718.2326447126106</v>
      </c>
      <c r="AA1504">
        <v>10010.387190216399</v>
      </c>
      <c r="AB1504">
        <v>10342.9971483432</v>
      </c>
      <c r="AC1504">
        <v>10643.818717111</v>
      </c>
      <c r="AD1504">
        <v>10938.0508341762</v>
      </c>
      <c r="AE1504">
        <v>11239.8447097977</v>
      </c>
      <c r="AF1504">
        <v>11566.4842060341</v>
      </c>
      <c r="AG1504">
        <v>11883.0375977083</v>
      </c>
      <c r="AH1504">
        <v>11947.721602351299</v>
      </c>
      <c r="AI1504">
        <v>11966.7183443266</v>
      </c>
      <c r="AJ1504">
        <v>11979.273177061899</v>
      </c>
      <c r="AK1504">
        <v>11970.123671990699</v>
      </c>
    </row>
    <row r="1505" spans="1:37" x14ac:dyDescent="0.3">
      <c r="A1505" s="13" t="str">
        <f t="shared" si="32"/>
        <v>SDGbaseTRA_UrbERT_v7TINSXent-n</v>
      </c>
      <c r="B1505" s="37" t="s">
        <v>220</v>
      </c>
      <c r="C1505" s="38" t="s">
        <v>326</v>
      </c>
      <c r="D1505" s="4" t="s">
        <v>94</v>
      </c>
      <c r="E1505" t="s">
        <v>82</v>
      </c>
      <c r="F1505">
        <v>0.142864130737414</v>
      </c>
      <c r="G1505">
        <v>0.15072710391247801</v>
      </c>
      <c r="H1505">
        <v>0.14482377165093799</v>
      </c>
      <c r="I1505">
        <v>0.152013644238774</v>
      </c>
      <c r="J1505">
        <v>0.149547409515804</v>
      </c>
      <c r="K1505">
        <v>0.14689501304159</v>
      </c>
      <c r="L1505">
        <v>0.144444309194634</v>
      </c>
      <c r="M1505">
        <v>0.14222241415936099</v>
      </c>
      <c r="N1505">
        <v>0.139822111667151</v>
      </c>
      <c r="O1505">
        <v>0.13765185753224499</v>
      </c>
      <c r="P1505">
        <v>0.135278878023493</v>
      </c>
      <c r="Q1505">
        <v>0.132988172609417</v>
      </c>
      <c r="R1505">
        <v>0.12734140585006901</v>
      </c>
      <c r="S1505">
        <v>0.12498514551303599</v>
      </c>
      <c r="T1505">
        <v>0.122511604759815</v>
      </c>
      <c r="U1505">
        <v>0.119478457726768</v>
      </c>
      <c r="V1505">
        <v>0.117347611587063</v>
      </c>
      <c r="W1505">
        <v>0.115014431628836</v>
      </c>
      <c r="X1505">
        <v>0.11263731517457801</v>
      </c>
      <c r="Y1505">
        <v>0.110485178903878</v>
      </c>
      <c r="Z1505">
        <v>0.107982981725673</v>
      </c>
      <c r="AA1505">
        <v>0.1060011235951</v>
      </c>
      <c r="AB1505">
        <v>0.10262177314998699</v>
      </c>
      <c r="AC1505">
        <v>0.101159255497852</v>
      </c>
      <c r="AD1505">
        <v>0.100591397972049</v>
      </c>
      <c r="AE1505">
        <v>9.99644760152998E-2</v>
      </c>
      <c r="AF1505">
        <v>9.8794462751542994E-2</v>
      </c>
      <c r="AG1505">
        <v>9.7652773410248805E-2</v>
      </c>
      <c r="AH1505">
        <v>9.9534928097690295E-2</v>
      </c>
      <c r="AI1505">
        <v>0.10171747540997</v>
      </c>
      <c r="AJ1505">
        <v>0.10475866122298901</v>
      </c>
      <c r="AK1505">
        <v>0.10860774116523</v>
      </c>
    </row>
    <row r="1506" spans="1:37" x14ac:dyDescent="0.3">
      <c r="A1506" s="13" t="str">
        <f t="shared" si="32"/>
        <v>SDGbaseTRA_UrbERT_v7TINSXent-e</v>
      </c>
      <c r="B1506" s="37" t="s">
        <v>220</v>
      </c>
      <c r="C1506" s="38" t="s">
        <v>326</v>
      </c>
      <c r="D1506" s="4" t="s">
        <v>94</v>
      </c>
      <c r="E1506" t="s">
        <v>83</v>
      </c>
      <c r="F1506">
        <v>0.11192563891369001</v>
      </c>
      <c r="G1506">
        <v>0.117320315725447</v>
      </c>
      <c r="H1506">
        <v>0.121101213556704</v>
      </c>
      <c r="I1506">
        <v>0.121714847033316</v>
      </c>
      <c r="J1506">
        <v>0.121699254161678</v>
      </c>
      <c r="K1506">
        <v>0.122035866050136</v>
      </c>
      <c r="L1506">
        <v>0.122193460851331</v>
      </c>
      <c r="M1506">
        <v>0.12227232839143699</v>
      </c>
      <c r="N1506">
        <v>0.121895938095071</v>
      </c>
      <c r="O1506">
        <v>0.121764777150491</v>
      </c>
      <c r="P1506">
        <v>0.121154032558389</v>
      </c>
      <c r="Q1506">
        <v>0.12046604106186699</v>
      </c>
      <c r="R1506">
        <v>0.12015205396779401</v>
      </c>
      <c r="S1506">
        <v>0.119862423952281</v>
      </c>
      <c r="T1506">
        <v>0.119496626293494</v>
      </c>
      <c r="U1506">
        <v>0.11902037754682</v>
      </c>
      <c r="V1506">
        <v>0.118527943877304</v>
      </c>
      <c r="W1506">
        <v>0.11819867479412299</v>
      </c>
      <c r="X1506">
        <v>0.117978312308363</v>
      </c>
      <c r="Y1506">
        <v>0.11739213998154201</v>
      </c>
      <c r="Z1506">
        <v>0.11679913790412599</v>
      </c>
      <c r="AA1506">
        <v>0.116514206385488</v>
      </c>
      <c r="AB1506">
        <v>0.116419410766958</v>
      </c>
      <c r="AC1506">
        <v>0.115748169171766</v>
      </c>
      <c r="AD1506">
        <v>0.114837771284029</v>
      </c>
      <c r="AE1506">
        <v>0.114011705701225</v>
      </c>
      <c r="AF1506">
        <v>0.113695180868099</v>
      </c>
      <c r="AG1506">
        <v>0.11336313025229899</v>
      </c>
      <c r="AH1506">
        <v>0.11316932505195899</v>
      </c>
      <c r="AI1506">
        <v>0.112772659098196</v>
      </c>
      <c r="AJ1506">
        <v>0.11255323486918201</v>
      </c>
      <c r="AK1506">
        <v>0.112381427181993</v>
      </c>
    </row>
    <row r="1507" spans="1:37" x14ac:dyDescent="0.3">
      <c r="A1507" s="13" t="str">
        <f t="shared" si="32"/>
        <v>SDGbaseTRA_UrbERT_v7TINSXhhd-0</v>
      </c>
      <c r="B1507" s="37" t="s">
        <v>220</v>
      </c>
      <c r="C1507" s="38" t="s">
        <v>326</v>
      </c>
      <c r="D1507" s="4" t="s">
        <v>94</v>
      </c>
      <c r="E1507" t="s">
        <v>84</v>
      </c>
      <c r="F1507">
        <v>6.0836643334161297E-4</v>
      </c>
      <c r="G1507">
        <v>6.4184977795374602E-4</v>
      </c>
      <c r="H1507">
        <v>6.1671128359079997E-4</v>
      </c>
      <c r="I1507">
        <v>6.4732832589831405E-4</v>
      </c>
      <c r="J1507">
        <v>6.3682621849613205E-4</v>
      </c>
      <c r="K1507">
        <v>6.2553136814932995E-4</v>
      </c>
      <c r="L1507">
        <v>6.15095396931348E-4</v>
      </c>
      <c r="M1507">
        <v>6.0563377523742098E-4</v>
      </c>
      <c r="N1507">
        <v>5.9541243088836104E-4</v>
      </c>
      <c r="O1507">
        <v>5.8617071463015595E-4</v>
      </c>
      <c r="P1507">
        <v>5.7606572137657898E-4</v>
      </c>
      <c r="Q1507">
        <v>5.6631108054413495E-4</v>
      </c>
      <c r="R1507">
        <v>5.42265133269188E-4</v>
      </c>
      <c r="S1507">
        <v>5.3223133618201396E-4</v>
      </c>
      <c r="T1507">
        <v>5.2169811726766999E-4</v>
      </c>
      <c r="U1507">
        <v>5.0878189517711205E-4</v>
      </c>
      <c r="V1507">
        <v>4.9970799279707898E-4</v>
      </c>
      <c r="W1507">
        <v>4.8977247960457304E-4</v>
      </c>
      <c r="X1507">
        <v>4.79649884615236E-4</v>
      </c>
      <c r="Y1507">
        <v>4.7048529898607801E-4</v>
      </c>
      <c r="Z1507">
        <v>4.5983006207118402E-4</v>
      </c>
      <c r="AA1507">
        <v>4.5139059852988502E-4</v>
      </c>
      <c r="AB1507">
        <v>4.3700011897556101E-4</v>
      </c>
      <c r="AC1507">
        <v>4.3077219685430901E-4</v>
      </c>
      <c r="AD1507">
        <v>4.2835405694208699E-4</v>
      </c>
      <c r="AE1507">
        <v>4.2568439976500198E-4</v>
      </c>
      <c r="AF1507">
        <v>4.2070206674820902E-4</v>
      </c>
      <c r="AG1507">
        <v>4.1584034781512198E-4</v>
      </c>
      <c r="AH1507">
        <v>4.2385526990788998E-4</v>
      </c>
      <c r="AI1507">
        <v>4.3314929649412501E-4</v>
      </c>
      <c r="AJ1507">
        <v>4.4609975003810599E-4</v>
      </c>
      <c r="AK1507">
        <v>4.6249050608476798E-4</v>
      </c>
    </row>
    <row r="1508" spans="1:37" x14ac:dyDescent="0.3">
      <c r="A1508" s="13" t="str">
        <f t="shared" si="32"/>
        <v>SDGbaseTRA_UrbERT_v7TINSXhhd-1</v>
      </c>
      <c r="B1508" s="37" t="s">
        <v>220</v>
      </c>
      <c r="C1508" s="38" t="s">
        <v>326</v>
      </c>
      <c r="D1508" s="4" t="s">
        <v>94</v>
      </c>
      <c r="E1508" t="s">
        <v>85</v>
      </c>
      <c r="F1508">
        <v>2.9886761076487302E-3</v>
      </c>
      <c r="G1508">
        <v>3.1531672218258998E-3</v>
      </c>
      <c r="H1508">
        <v>3.0296712264911798E-3</v>
      </c>
      <c r="I1508">
        <v>3.1800812719332198E-3</v>
      </c>
      <c r="J1508">
        <v>3.12848835779337E-3</v>
      </c>
      <c r="K1508">
        <v>3.0730009943296301E-3</v>
      </c>
      <c r="L1508">
        <v>3.0217329819068098E-3</v>
      </c>
      <c r="M1508">
        <v>2.9752515832956101E-3</v>
      </c>
      <c r="N1508">
        <v>2.92503795243512E-3</v>
      </c>
      <c r="O1508">
        <v>2.87963686654823E-3</v>
      </c>
      <c r="P1508">
        <v>2.8299948246840899E-3</v>
      </c>
      <c r="Q1508">
        <v>2.78207393295847E-3</v>
      </c>
      <c r="R1508">
        <v>2.6639452129390202E-3</v>
      </c>
      <c r="S1508">
        <v>2.6146529312542901E-3</v>
      </c>
      <c r="T1508">
        <v>2.56290717737235E-3</v>
      </c>
      <c r="U1508">
        <v>2.49945462268766E-3</v>
      </c>
      <c r="V1508">
        <v>2.45487794105031E-3</v>
      </c>
      <c r="W1508">
        <v>2.4060684937283702E-3</v>
      </c>
      <c r="X1508">
        <v>2.35633990277087E-3</v>
      </c>
      <c r="Y1508">
        <v>2.31131783274208E-3</v>
      </c>
      <c r="Z1508">
        <v>2.25897261055345E-3</v>
      </c>
      <c r="AA1508">
        <v>2.2175127082461202E-3</v>
      </c>
      <c r="AB1508">
        <v>2.1468176789181601E-3</v>
      </c>
      <c r="AC1508">
        <v>2.1162222343521601E-3</v>
      </c>
      <c r="AD1508">
        <v>2.1043428199075801E-3</v>
      </c>
      <c r="AE1508">
        <v>2.0912277948729801E-3</v>
      </c>
      <c r="AF1508">
        <v>2.0667514587876701E-3</v>
      </c>
      <c r="AG1508">
        <v>2.0428676522659499E-3</v>
      </c>
      <c r="AH1508">
        <v>2.08224178493181E-3</v>
      </c>
      <c r="AI1508">
        <v>2.1279000328400101E-3</v>
      </c>
      <c r="AJ1508">
        <v>2.1915207559104E-3</v>
      </c>
      <c r="AK1508">
        <v>2.2720423905594799E-3</v>
      </c>
    </row>
    <row r="1509" spans="1:37" x14ac:dyDescent="0.3">
      <c r="A1509" s="13" t="str">
        <f t="shared" si="32"/>
        <v>SDGbaseTRA_UrbERT_v7TINSXhhd-2</v>
      </c>
      <c r="B1509" s="37" t="s">
        <v>220</v>
      </c>
      <c r="C1509" s="38" t="s">
        <v>326</v>
      </c>
      <c r="D1509" s="4" t="s">
        <v>94</v>
      </c>
      <c r="E1509" t="s">
        <v>86</v>
      </c>
      <c r="F1509">
        <v>6.7879160890469302E-3</v>
      </c>
      <c r="G1509">
        <v>7.1615102293813397E-3</v>
      </c>
      <c r="H1509">
        <v>6.8810246814934202E-3</v>
      </c>
      <c r="I1509">
        <v>7.2226377340207397E-3</v>
      </c>
      <c r="J1509">
        <v>7.1054593050887604E-3</v>
      </c>
      <c r="K1509">
        <v>6.9794357567521002E-3</v>
      </c>
      <c r="L1509">
        <v>6.8629952480029699E-3</v>
      </c>
      <c r="M1509">
        <v>6.7574261525010799E-3</v>
      </c>
      <c r="N1509">
        <v>6.6433803676019497E-3</v>
      </c>
      <c r="O1509">
        <v>6.54026489088738E-3</v>
      </c>
      <c r="P1509">
        <v>6.4275173054631502E-3</v>
      </c>
      <c r="Q1509">
        <v>6.3186788163710804E-3</v>
      </c>
      <c r="R1509">
        <v>6.0503834875146401E-3</v>
      </c>
      <c r="S1509">
        <v>5.9384302815436302E-3</v>
      </c>
      <c r="T1509">
        <v>5.8209047208152903E-3</v>
      </c>
      <c r="U1509">
        <v>5.6767905373670199E-3</v>
      </c>
      <c r="V1509">
        <v>5.5755474566695903E-3</v>
      </c>
      <c r="W1509">
        <v>5.4646908702988403E-3</v>
      </c>
      <c r="X1509">
        <v>5.3517467160811901E-3</v>
      </c>
      <c r="Y1509">
        <v>5.2494920669398397E-3</v>
      </c>
      <c r="Z1509">
        <v>5.1306049911563102E-3</v>
      </c>
      <c r="AA1509">
        <v>5.03644076777376E-3</v>
      </c>
      <c r="AB1509">
        <v>4.8758773911207502E-3</v>
      </c>
      <c r="AC1509">
        <v>4.8063886603531697E-3</v>
      </c>
      <c r="AD1509">
        <v>4.7794079957087796E-3</v>
      </c>
      <c r="AE1509">
        <v>4.74962099712217E-3</v>
      </c>
      <c r="AF1509">
        <v>4.6940300554605598E-3</v>
      </c>
      <c r="AG1509">
        <v>4.63978486968034E-3</v>
      </c>
      <c r="AH1509">
        <v>4.7292118671949501E-3</v>
      </c>
      <c r="AI1509">
        <v>4.8329114124623799E-3</v>
      </c>
      <c r="AJ1509">
        <v>4.9774075425103202E-3</v>
      </c>
      <c r="AK1509">
        <v>5.1602892191706298E-3</v>
      </c>
    </row>
    <row r="1510" spans="1:37" x14ac:dyDescent="0.3">
      <c r="A1510" s="13" t="str">
        <f t="shared" si="32"/>
        <v>SDGbaseTRA_UrbERT_v7TINSXhhd-3</v>
      </c>
      <c r="B1510" s="37" t="s">
        <v>220</v>
      </c>
      <c r="C1510" s="38" t="s">
        <v>326</v>
      </c>
      <c r="D1510" s="4" t="s">
        <v>94</v>
      </c>
      <c r="E1510" t="s">
        <v>87</v>
      </c>
      <c r="F1510">
        <v>9.7949774025556605E-3</v>
      </c>
      <c r="G1510">
        <v>1.0334074544398501E-2</v>
      </c>
      <c r="H1510">
        <v>9.9293333000355297E-3</v>
      </c>
      <c r="I1510">
        <v>1.04222816639439E-2</v>
      </c>
      <c r="J1510">
        <v>1.0253192941043E-2</v>
      </c>
      <c r="K1510">
        <v>1.00713406917761E-2</v>
      </c>
      <c r="L1510">
        <v>9.9033167891562895E-3</v>
      </c>
      <c r="M1510">
        <v>9.7509803590533108E-3</v>
      </c>
      <c r="N1510">
        <v>9.5864120480976794E-3</v>
      </c>
      <c r="O1510">
        <v>9.4376161951113795E-3</v>
      </c>
      <c r="P1510">
        <v>9.2749211887159493E-3</v>
      </c>
      <c r="Q1510">
        <v>9.1178670166814999E-3</v>
      </c>
      <c r="R1510">
        <v>8.7307162845783205E-3</v>
      </c>
      <c r="S1510">
        <v>8.5691675694526299E-3</v>
      </c>
      <c r="T1510">
        <v>8.3995779345023593E-3</v>
      </c>
      <c r="U1510">
        <v>8.1916208602297504E-3</v>
      </c>
      <c r="V1510">
        <v>8.0455268784057794E-3</v>
      </c>
      <c r="W1510">
        <v>7.8855605879852506E-3</v>
      </c>
      <c r="X1510">
        <v>7.7225819536334396E-3</v>
      </c>
      <c r="Y1510">
        <v>7.5750282718193901E-3</v>
      </c>
      <c r="Z1510">
        <v>7.4034739330562302E-3</v>
      </c>
      <c r="AA1510">
        <v>7.2675947761845399E-3</v>
      </c>
      <c r="AB1510">
        <v>7.0359014809235499E-3</v>
      </c>
      <c r="AC1510">
        <v>6.9356290941992998E-3</v>
      </c>
      <c r="AD1510">
        <v>6.8966959374565902E-3</v>
      </c>
      <c r="AE1510">
        <v>6.8537132349720401E-3</v>
      </c>
      <c r="AF1510">
        <v>6.7734953872413198E-3</v>
      </c>
      <c r="AG1510">
        <v>6.6952194682995802E-3</v>
      </c>
      <c r="AH1510">
        <v>6.8242627849963104E-3</v>
      </c>
      <c r="AI1510">
        <v>6.9739014820783497E-3</v>
      </c>
      <c r="AJ1510">
        <v>7.18240970635548E-3</v>
      </c>
      <c r="AK1510">
        <v>7.4463083558127998E-3</v>
      </c>
    </row>
    <row r="1511" spans="1:37" x14ac:dyDescent="0.3">
      <c r="A1511" s="13" t="str">
        <f t="shared" si="32"/>
        <v>SDGbaseTRA_UrbERT_v7TINSXhhd-4</v>
      </c>
      <c r="B1511" s="37" t="s">
        <v>220</v>
      </c>
      <c r="C1511" s="38" t="s">
        <v>326</v>
      </c>
      <c r="D1511" s="4" t="s">
        <v>94</v>
      </c>
      <c r="E1511" t="s">
        <v>88</v>
      </c>
      <c r="F1511">
        <v>1.9419697097842002E-2</v>
      </c>
      <c r="G1511">
        <v>2.0488520717513701E-2</v>
      </c>
      <c r="H1511">
        <v>1.9686073499011299E-2</v>
      </c>
      <c r="I1511">
        <v>2.06634017275126E-2</v>
      </c>
      <c r="J1511">
        <v>2.0328163406467498E-2</v>
      </c>
      <c r="K1511">
        <v>1.99676198898017E-2</v>
      </c>
      <c r="L1511">
        <v>1.9634492700167101E-2</v>
      </c>
      <c r="M1511">
        <v>1.9332467773746798E-2</v>
      </c>
      <c r="N1511">
        <v>1.9006191702006299E-2</v>
      </c>
      <c r="O1511">
        <v>1.87111863869131E-2</v>
      </c>
      <c r="P1511">
        <v>1.8388624362127098E-2</v>
      </c>
      <c r="Q1511">
        <v>1.80772459562904E-2</v>
      </c>
      <c r="R1511">
        <v>1.7309674001847599E-2</v>
      </c>
      <c r="S1511">
        <v>1.6989384634629501E-2</v>
      </c>
      <c r="T1511">
        <v>1.6653153196161601E-2</v>
      </c>
      <c r="U1511">
        <v>1.6240853787416999E-2</v>
      </c>
      <c r="V1511">
        <v>1.5951205249965E-2</v>
      </c>
      <c r="W1511">
        <v>1.56340532266078E-2</v>
      </c>
      <c r="X1511">
        <v>1.53109288703647E-2</v>
      </c>
      <c r="Y1511">
        <v>1.50183863103115E-2</v>
      </c>
      <c r="Z1511">
        <v>1.46782596000477E-2</v>
      </c>
      <c r="AA1511">
        <v>1.44088631738079E-2</v>
      </c>
      <c r="AB1511">
        <v>1.3949503909365E-2</v>
      </c>
      <c r="AC1511">
        <v>1.37507020850861E-2</v>
      </c>
      <c r="AD1511">
        <v>1.36735125132132E-2</v>
      </c>
      <c r="AE1511">
        <v>1.3588294239795601E-2</v>
      </c>
      <c r="AF1511">
        <v>1.3429252900366499E-2</v>
      </c>
      <c r="AG1511">
        <v>1.32740616647825E-2</v>
      </c>
      <c r="AH1511">
        <v>1.35299052563828E-2</v>
      </c>
      <c r="AI1511">
        <v>1.3826581604654499E-2</v>
      </c>
      <c r="AJ1511">
        <v>1.4239973733825399E-2</v>
      </c>
      <c r="AK1511">
        <v>1.4763183907834199E-2</v>
      </c>
    </row>
    <row r="1512" spans="1:37" x14ac:dyDescent="0.3">
      <c r="A1512" s="13" t="str">
        <f t="shared" si="32"/>
        <v>SDGbaseTRA_UrbERT_v7TINSXhhd-5</v>
      </c>
      <c r="B1512" s="37" t="s">
        <v>220</v>
      </c>
      <c r="C1512" s="38" t="s">
        <v>326</v>
      </c>
      <c r="D1512" s="4" t="s">
        <v>94</v>
      </c>
      <c r="E1512" t="s">
        <v>89</v>
      </c>
      <c r="F1512">
        <v>3.8796839737101602E-2</v>
      </c>
      <c r="G1512">
        <v>4.0932144859174298E-2</v>
      </c>
      <c r="H1512">
        <v>3.9329008827255103E-2</v>
      </c>
      <c r="I1512">
        <v>4.1281523661421099E-2</v>
      </c>
      <c r="J1512">
        <v>4.0611781628643998E-2</v>
      </c>
      <c r="K1512">
        <v>3.9891484655649297E-2</v>
      </c>
      <c r="L1512">
        <v>3.9225960259241001E-2</v>
      </c>
      <c r="M1512">
        <v>3.8622572234839198E-2</v>
      </c>
      <c r="N1512">
        <v>3.7970735061709601E-2</v>
      </c>
      <c r="O1512">
        <v>3.7381370877544201E-2</v>
      </c>
      <c r="P1512">
        <v>3.6736953659396998E-2</v>
      </c>
      <c r="Q1512">
        <v>3.6114879172447198E-2</v>
      </c>
      <c r="R1512">
        <v>3.45814172470124E-2</v>
      </c>
      <c r="S1512">
        <v>3.39415403639729E-2</v>
      </c>
      <c r="T1512">
        <v>3.3269814272263602E-2</v>
      </c>
      <c r="U1512">
        <v>3.2446118928077902E-2</v>
      </c>
      <c r="V1512">
        <v>3.1867456560724497E-2</v>
      </c>
      <c r="W1512">
        <v>3.1233847489832701E-2</v>
      </c>
      <c r="X1512">
        <v>3.05883068215583E-2</v>
      </c>
      <c r="Y1512">
        <v>3.0003862785033301E-2</v>
      </c>
      <c r="Z1512">
        <v>2.93243546635325E-2</v>
      </c>
      <c r="AA1512">
        <v>2.8786152149156301E-2</v>
      </c>
      <c r="AB1512">
        <v>2.7868440215909399E-2</v>
      </c>
      <c r="AC1512">
        <v>2.7471272202644299E-2</v>
      </c>
      <c r="AD1512">
        <v>2.7317062204349901E-2</v>
      </c>
      <c r="AE1512">
        <v>2.71468123969245E-2</v>
      </c>
      <c r="AF1512">
        <v>2.6829078222533501E-2</v>
      </c>
      <c r="AG1512">
        <v>2.6519035820919201E-2</v>
      </c>
      <c r="AH1512">
        <v>2.70301623887482E-2</v>
      </c>
      <c r="AI1512">
        <v>2.7622864966692001E-2</v>
      </c>
      <c r="AJ1512">
        <v>2.84487433580261E-2</v>
      </c>
      <c r="AK1512">
        <v>2.94940171927447E-2</v>
      </c>
    </row>
    <row r="1513" spans="1:37" x14ac:dyDescent="0.3">
      <c r="A1513" s="13" t="str">
        <f t="shared" si="32"/>
        <v>SDGbaseTRA_UrbERT_v7TINSXhhd-6</v>
      </c>
      <c r="B1513" s="37" t="s">
        <v>220</v>
      </c>
      <c r="C1513" s="38" t="s">
        <v>326</v>
      </c>
      <c r="D1513" s="4" t="s">
        <v>94</v>
      </c>
      <c r="E1513" t="s">
        <v>90</v>
      </c>
      <c r="F1513">
        <v>5.1928687272677798E-2</v>
      </c>
      <c r="G1513">
        <v>5.4786744595632902E-2</v>
      </c>
      <c r="H1513">
        <v>5.2640983491751198E-2</v>
      </c>
      <c r="I1513">
        <v>5.5254380173161102E-2</v>
      </c>
      <c r="J1513">
        <v>5.4357945700564701E-2</v>
      </c>
      <c r="K1513">
        <v>5.3393844590517901E-2</v>
      </c>
      <c r="L1513">
        <v>5.25030553281189E-2</v>
      </c>
      <c r="M1513">
        <v>5.1695434185878797E-2</v>
      </c>
      <c r="N1513">
        <v>5.0822964960425203E-2</v>
      </c>
      <c r="O1513">
        <v>5.00341144092614E-2</v>
      </c>
      <c r="P1513">
        <v>4.91715766247336E-2</v>
      </c>
      <c r="Q1513">
        <v>4.8338944077521498E-2</v>
      </c>
      <c r="R1513">
        <v>4.62864401800447E-2</v>
      </c>
      <c r="S1513">
        <v>4.5429979530734299E-2</v>
      </c>
      <c r="T1513">
        <v>4.4530889440259798E-2</v>
      </c>
      <c r="U1513">
        <v>4.34283919629843E-2</v>
      </c>
      <c r="V1513">
        <v>4.2653865549365198E-2</v>
      </c>
      <c r="W1513">
        <v>4.1805794226099202E-2</v>
      </c>
      <c r="X1513">
        <v>4.09417527323475E-2</v>
      </c>
      <c r="Y1513">
        <v>4.0159487695584903E-2</v>
      </c>
      <c r="Z1513">
        <v>3.9249981514750697E-2</v>
      </c>
      <c r="AA1513">
        <v>3.85296097019589E-2</v>
      </c>
      <c r="AB1513">
        <v>3.73012731591068E-2</v>
      </c>
      <c r="AC1513">
        <v>3.6769672809895501E-2</v>
      </c>
      <c r="AD1513">
        <v>3.65632662354307E-2</v>
      </c>
      <c r="AE1513">
        <v>3.6335390742175198E-2</v>
      </c>
      <c r="AF1513">
        <v>3.5910110777974201E-2</v>
      </c>
      <c r="AG1513">
        <v>3.5495126077787202E-2</v>
      </c>
      <c r="AH1513">
        <v>3.6179257361252701E-2</v>
      </c>
      <c r="AI1513">
        <v>3.6972576275563801E-2</v>
      </c>
      <c r="AJ1513">
        <v>3.8077995712296898E-2</v>
      </c>
      <c r="AK1513">
        <v>3.9477070957210002E-2</v>
      </c>
    </row>
    <row r="1514" spans="1:37" x14ac:dyDescent="0.3">
      <c r="A1514" s="13" t="str">
        <f t="shared" si="32"/>
        <v>SDGbaseTRA_UrbERT_v7TINSXhhd-7</v>
      </c>
      <c r="B1514" s="37" t="s">
        <v>220</v>
      </c>
      <c r="C1514" s="38" t="s">
        <v>326</v>
      </c>
      <c r="D1514" s="4" t="s">
        <v>94</v>
      </c>
      <c r="E1514" t="s">
        <v>91</v>
      </c>
      <c r="F1514">
        <v>8.3778850459242493E-2</v>
      </c>
      <c r="G1514">
        <v>8.8389880886544606E-2</v>
      </c>
      <c r="H1514">
        <v>8.4928029488297793E-2</v>
      </c>
      <c r="I1514">
        <v>8.9144338069499299E-2</v>
      </c>
      <c r="J1514">
        <v>8.7698080642400505E-2</v>
      </c>
      <c r="K1514">
        <v>8.6142653633892105E-2</v>
      </c>
      <c r="L1514">
        <v>8.4705503874642402E-2</v>
      </c>
      <c r="M1514">
        <v>8.3402532926334594E-2</v>
      </c>
      <c r="N1514">
        <v>8.1994939694042798E-2</v>
      </c>
      <c r="O1514">
        <v>8.0722252171383402E-2</v>
      </c>
      <c r="P1514">
        <v>7.9330681772418005E-2</v>
      </c>
      <c r="Q1514">
        <v>7.7987358816965904E-2</v>
      </c>
      <c r="R1514">
        <v>7.4675963399042394E-2</v>
      </c>
      <c r="S1514">
        <v>7.3294197511408296E-2</v>
      </c>
      <c r="T1514">
        <v>7.1843655658814704E-2</v>
      </c>
      <c r="U1514">
        <v>7.0064947662679899E-2</v>
      </c>
      <c r="V1514">
        <v>6.8815369905496596E-2</v>
      </c>
      <c r="W1514">
        <v>6.74471388879124E-2</v>
      </c>
      <c r="X1514">
        <v>6.6053142486288893E-2</v>
      </c>
      <c r="Y1514">
        <v>6.4791079697013004E-2</v>
      </c>
      <c r="Z1514">
        <v>6.33237330611751E-2</v>
      </c>
      <c r="AA1514">
        <v>6.2161525334260899E-2</v>
      </c>
      <c r="AB1514">
        <v>6.0179795601764799E-2</v>
      </c>
      <c r="AC1514">
        <v>5.9322141220370703E-2</v>
      </c>
      <c r="AD1514">
        <v>5.8989136372540003E-2</v>
      </c>
      <c r="AE1514">
        <v>5.8621494731408701E-2</v>
      </c>
      <c r="AF1514">
        <v>5.7935371732155801E-2</v>
      </c>
      <c r="AG1514">
        <v>5.7265858540058903E-2</v>
      </c>
      <c r="AH1514">
        <v>5.83695978545671E-2</v>
      </c>
      <c r="AI1514">
        <v>5.9649494365572299E-2</v>
      </c>
      <c r="AJ1514">
        <v>6.1432916488674903E-2</v>
      </c>
      <c r="AK1514">
        <v>6.3690106528715096E-2</v>
      </c>
    </row>
    <row r="1515" spans="1:37" x14ac:dyDescent="0.3">
      <c r="A1515" s="13" t="str">
        <f t="shared" si="32"/>
        <v>SDGbaseTRA_UrbERT_v7TINSXhhd-8</v>
      </c>
      <c r="B1515" s="37" t="s">
        <v>220</v>
      </c>
      <c r="C1515" s="38" t="s">
        <v>326</v>
      </c>
      <c r="D1515" s="4" t="s">
        <v>94</v>
      </c>
      <c r="E1515" t="s">
        <v>92</v>
      </c>
      <c r="F1515">
        <v>0.15143222811367199</v>
      </c>
      <c r="G1515">
        <v>0.15976677326059699</v>
      </c>
      <c r="H1515">
        <v>0.153509396037287</v>
      </c>
      <c r="I1515">
        <v>0.16113047223229701</v>
      </c>
      <c r="J1515">
        <v>0.158516328169923</v>
      </c>
      <c r="K1515">
        <v>0.15570485753741001</v>
      </c>
      <c r="L1515">
        <v>0.15310717579557501</v>
      </c>
      <c r="M1515">
        <v>0.150752025387317</v>
      </c>
      <c r="N1515">
        <v>0.148207767758434</v>
      </c>
      <c r="O1515">
        <v>0.145907355348741</v>
      </c>
      <c r="P1515">
        <v>0.14339205936488</v>
      </c>
      <c r="Q1515">
        <v>0.140963971761562</v>
      </c>
      <c r="R1515">
        <v>0.13497854723553401</v>
      </c>
      <c r="S1515">
        <v>0.13248097313482499</v>
      </c>
      <c r="T1515">
        <v>0.12985908487176201</v>
      </c>
      <c r="U1515">
        <v>0.12664402864288701</v>
      </c>
      <c r="V1515">
        <v>0.124385387673962</v>
      </c>
      <c r="W1515">
        <v>0.121912278168674</v>
      </c>
      <c r="X1515">
        <v>0.11939259713129</v>
      </c>
      <c r="Y1515">
        <v>0.11711138920167399</v>
      </c>
      <c r="Z1515">
        <v>0.114459125836608</v>
      </c>
      <c r="AA1515">
        <v>0.11235840826997</v>
      </c>
      <c r="AB1515">
        <v>0.10877638551309</v>
      </c>
      <c r="AC1515">
        <v>0.107226155195861</v>
      </c>
      <c r="AD1515">
        <v>0.10662424112603</v>
      </c>
      <c r="AE1515">
        <v>0.105959720309603</v>
      </c>
      <c r="AF1515">
        <v>0.10471953696608</v>
      </c>
      <c r="AG1515">
        <v>0.10350937623749699</v>
      </c>
      <c r="AH1515">
        <v>0.10550441076807</v>
      </c>
      <c r="AI1515">
        <v>0.10781785364824099</v>
      </c>
      <c r="AJ1515">
        <v>0.111041430772579</v>
      </c>
      <c r="AK1515">
        <v>0.115121354465615</v>
      </c>
    </row>
    <row r="1516" spans="1:37" x14ac:dyDescent="0.3">
      <c r="A1516" s="13" t="str">
        <f t="shared" si="32"/>
        <v>SDGbaseTRA_UrbERT_v7TINSXhhd-9</v>
      </c>
      <c r="B1516" s="37" t="s">
        <v>220</v>
      </c>
      <c r="C1516" s="38" t="s">
        <v>326</v>
      </c>
      <c r="D1516" s="4" t="s">
        <v>94</v>
      </c>
      <c r="E1516" t="s">
        <v>93</v>
      </c>
      <c r="F1516">
        <v>0.20109641679363599</v>
      </c>
      <c r="G1516">
        <v>0.21216438551810199</v>
      </c>
      <c r="H1516">
        <v>0.20385481922731799</v>
      </c>
      <c r="I1516">
        <v>0.213975327483334</v>
      </c>
      <c r="J1516">
        <v>0.21050384053135099</v>
      </c>
      <c r="K1516">
        <v>0.20677031116937999</v>
      </c>
      <c r="L1516">
        <v>0.20332068557265801</v>
      </c>
      <c r="M1516">
        <v>0.20019313264682201</v>
      </c>
      <c r="N1516">
        <v>0.19681445230268699</v>
      </c>
      <c r="O1516">
        <v>0.193759589421372</v>
      </c>
      <c r="P1516">
        <v>0.19041936907444701</v>
      </c>
      <c r="Q1516">
        <v>0.18719495824212201</v>
      </c>
      <c r="R1516">
        <v>0.17924653510810701</v>
      </c>
      <c r="S1516">
        <v>0.17592984876868401</v>
      </c>
      <c r="T1516">
        <v>0.17244807780421401</v>
      </c>
      <c r="U1516">
        <v>0.16817860164665399</v>
      </c>
      <c r="V1516">
        <v>0.165179209698364</v>
      </c>
      <c r="W1516">
        <v>0.16189501144011401</v>
      </c>
      <c r="X1516">
        <v>0.15854896790360801</v>
      </c>
      <c r="Y1516">
        <v>0.15551960783782001</v>
      </c>
      <c r="Z1516">
        <v>0.151997499915762</v>
      </c>
      <c r="AA1516">
        <v>0.14920782439263</v>
      </c>
      <c r="AB1516">
        <v>0.144451030212808</v>
      </c>
      <c r="AC1516">
        <v>0.14239238149651501</v>
      </c>
      <c r="AD1516">
        <v>0.14159306179955</v>
      </c>
      <c r="AE1516">
        <v>0.14071060265140101</v>
      </c>
      <c r="AF1516">
        <v>0.139063684886053</v>
      </c>
      <c r="AG1516">
        <v>0.137456636045727</v>
      </c>
      <c r="AH1516">
        <v>0.140105968397677</v>
      </c>
      <c r="AI1516">
        <v>0.14317813523001399</v>
      </c>
      <c r="AJ1516">
        <v>0.14745892682301201</v>
      </c>
      <c r="AK1516">
        <v>0.15287691509159701</v>
      </c>
    </row>
    <row r="1517" spans="1:37" x14ac:dyDescent="0.3">
      <c r="A1517" s="13" t="str">
        <f t="shared" si="32"/>
        <v>SDGbaseTRA_UrbERT_v7MPSXent-n</v>
      </c>
      <c r="B1517" s="37" t="s">
        <v>220</v>
      </c>
      <c r="C1517" s="38" t="s">
        <v>326</v>
      </c>
      <c r="D1517" s="4" t="s">
        <v>81</v>
      </c>
      <c r="E1517" t="s">
        <v>82</v>
      </c>
      <c r="F1517">
        <v>0.44004459069582003</v>
      </c>
      <c r="G1517">
        <v>0.44004459069582003</v>
      </c>
      <c r="H1517">
        <v>0.44004459069582003</v>
      </c>
      <c r="I1517">
        <v>0.44004459069582003</v>
      </c>
      <c r="J1517">
        <v>0.44004459069582003</v>
      </c>
      <c r="K1517">
        <v>0.44004459069582003</v>
      </c>
      <c r="L1517">
        <v>0.44004459069582003</v>
      </c>
      <c r="M1517">
        <v>0.44004459069582003</v>
      </c>
      <c r="N1517">
        <v>0.44004459069582003</v>
      </c>
      <c r="O1517">
        <v>0.44004459069582003</v>
      </c>
      <c r="P1517">
        <v>0.44004459069582003</v>
      </c>
      <c r="Q1517">
        <v>0.44004459069582003</v>
      </c>
      <c r="R1517">
        <v>0.44004459069582003</v>
      </c>
      <c r="S1517">
        <v>0.44004459069582003</v>
      </c>
      <c r="T1517">
        <v>0.44004459069582003</v>
      </c>
      <c r="U1517">
        <v>0.44004459069582003</v>
      </c>
      <c r="V1517">
        <v>0.44004459069582003</v>
      </c>
      <c r="W1517">
        <v>0.44004459069582003</v>
      </c>
      <c r="X1517">
        <v>0.44004459069582003</v>
      </c>
      <c r="Y1517">
        <v>0.44004459069582003</v>
      </c>
      <c r="Z1517">
        <v>0.44004459069582003</v>
      </c>
      <c r="AA1517">
        <v>0.44004459069582003</v>
      </c>
      <c r="AB1517">
        <v>0.44004459069582003</v>
      </c>
      <c r="AC1517">
        <v>0.44004459069582003</v>
      </c>
      <c r="AD1517">
        <v>0.44004459069582003</v>
      </c>
      <c r="AE1517">
        <v>0.44004459069582003</v>
      </c>
      <c r="AF1517">
        <v>0.44004459069582003</v>
      </c>
      <c r="AG1517">
        <v>0.44004459069582003</v>
      </c>
      <c r="AH1517">
        <v>0.44004459069582003</v>
      </c>
      <c r="AI1517">
        <v>0.44004459069582003</v>
      </c>
      <c r="AJ1517">
        <v>0.44004459069582003</v>
      </c>
      <c r="AK1517">
        <v>0.44004459069582003</v>
      </c>
    </row>
    <row r="1518" spans="1:37" x14ac:dyDescent="0.3">
      <c r="A1518" s="13" t="str">
        <f t="shared" si="32"/>
        <v>SDGbaseTRA_UrbERT_v7MPSXent-e</v>
      </c>
      <c r="B1518" s="37" t="s">
        <v>220</v>
      </c>
      <c r="C1518" s="38" t="s">
        <v>326</v>
      </c>
      <c r="D1518" s="4" t="s">
        <v>81</v>
      </c>
      <c r="E1518" t="s">
        <v>83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1</v>
      </c>
      <c r="AF1518">
        <v>1</v>
      </c>
      <c r="AG1518">
        <v>1</v>
      </c>
      <c r="AH1518">
        <v>1</v>
      </c>
      <c r="AI1518">
        <v>1</v>
      </c>
      <c r="AJ1518">
        <v>1</v>
      </c>
      <c r="AK1518">
        <v>1</v>
      </c>
    </row>
    <row r="1519" spans="1:37" x14ac:dyDescent="0.3">
      <c r="A1519" s="13" t="str">
        <f t="shared" si="32"/>
        <v>SDGbaseTRA_UrbERT_v7MPSXhhd-0</v>
      </c>
      <c r="B1519" s="37" t="s">
        <v>220</v>
      </c>
      <c r="C1519" s="38" t="s">
        <v>326</v>
      </c>
      <c r="D1519" s="4" t="s">
        <v>81</v>
      </c>
      <c r="E1519" t="s">
        <v>84</v>
      </c>
      <c r="F1519">
        <v>6.9894215266289896E-4</v>
      </c>
      <c r="G1519" s="122">
        <v>-5.3057847337101299E-5</v>
      </c>
      <c r="H1519">
        <v>1.4599421526629E-3</v>
      </c>
      <c r="I1519">
        <v>2.1929421526628999E-3</v>
      </c>
      <c r="J1519">
        <v>2.0399421526629E-3</v>
      </c>
      <c r="K1519">
        <v>1.9299421526628999E-3</v>
      </c>
      <c r="L1519">
        <v>2.1659421526628998E-3</v>
      </c>
      <c r="M1519">
        <v>3.2289421526629E-3</v>
      </c>
      <c r="N1519">
        <v>4.4689421526628997E-3</v>
      </c>
      <c r="O1519">
        <v>3.8649421526628998E-3</v>
      </c>
      <c r="P1519">
        <v>4.3729421526629E-3</v>
      </c>
      <c r="Q1519">
        <v>4.8089421526628998E-3</v>
      </c>
      <c r="R1519">
        <v>5.0979421526629E-3</v>
      </c>
      <c r="S1519">
        <v>5.6819421526629003E-3</v>
      </c>
      <c r="T1519">
        <v>6.2349421526628999E-3</v>
      </c>
      <c r="U1519">
        <v>6.9499421526629003E-3</v>
      </c>
      <c r="V1519">
        <v>8.3699421526628997E-3</v>
      </c>
      <c r="W1519">
        <v>9.1649421526629003E-3</v>
      </c>
      <c r="X1519">
        <v>9.2299421526628993E-3</v>
      </c>
      <c r="Y1519">
        <v>9.2039421526628994E-3</v>
      </c>
      <c r="Z1519">
        <v>8.8829421526628993E-3</v>
      </c>
      <c r="AA1519">
        <v>8.6979421526628999E-3</v>
      </c>
      <c r="AB1519">
        <v>8.1809421526628998E-3</v>
      </c>
      <c r="AC1519">
        <v>7.7619421526628997E-3</v>
      </c>
      <c r="AD1519">
        <v>7.7059421526629E-3</v>
      </c>
      <c r="AE1519">
        <v>7.8459421526628995E-3</v>
      </c>
      <c r="AF1519">
        <v>8.1369421526629009E-3</v>
      </c>
      <c r="AG1519">
        <v>5.6219421526629001E-3</v>
      </c>
      <c r="AH1519">
        <v>1.1259421526628999E-3</v>
      </c>
      <c r="AI1519">
        <v>-4.3780578473371001E-3</v>
      </c>
      <c r="AJ1519">
        <v>-9.5490578473370995E-3</v>
      </c>
      <c r="AK1519">
        <v>-1.4308057847337101E-2</v>
      </c>
    </row>
    <row r="1520" spans="1:37" x14ac:dyDescent="0.3">
      <c r="A1520" s="13" t="str">
        <f t="shared" si="32"/>
        <v>SDGbaseTRA_UrbERT_v7MPSXhhd-1</v>
      </c>
      <c r="B1520" s="37" t="s">
        <v>220</v>
      </c>
      <c r="C1520" s="38" t="s">
        <v>326</v>
      </c>
      <c r="D1520" s="4" t="s">
        <v>81</v>
      </c>
      <c r="E1520" t="s">
        <v>85</v>
      </c>
      <c r="F1520">
        <v>8.0498864401150902E-4</v>
      </c>
      <c r="G1520" s="122">
        <v>5.2988644011509101E-5</v>
      </c>
      <c r="H1520">
        <v>1.5659886440115101E-3</v>
      </c>
      <c r="I1520">
        <v>2.29898864401151E-3</v>
      </c>
      <c r="J1520">
        <v>2.1459886440115101E-3</v>
      </c>
      <c r="K1520">
        <v>2.0359886440115102E-3</v>
      </c>
      <c r="L1520">
        <v>2.2719886440115099E-3</v>
      </c>
      <c r="M1520">
        <v>3.33498864401151E-3</v>
      </c>
      <c r="N1520">
        <v>4.5749886440115102E-3</v>
      </c>
      <c r="O1520">
        <v>3.9709886440115099E-3</v>
      </c>
      <c r="P1520">
        <v>4.4789886440115096E-3</v>
      </c>
      <c r="Q1520">
        <v>4.9149886440115103E-3</v>
      </c>
      <c r="R1520">
        <v>5.2039886440115096E-3</v>
      </c>
      <c r="S1520">
        <v>5.7879886440115099E-3</v>
      </c>
      <c r="T1520">
        <v>6.3409886440115096E-3</v>
      </c>
      <c r="U1520">
        <v>7.0559886440115099E-3</v>
      </c>
      <c r="V1520">
        <v>8.4759886440115093E-3</v>
      </c>
      <c r="W1520">
        <v>9.2709886440115099E-3</v>
      </c>
      <c r="X1520">
        <v>9.3359886440115107E-3</v>
      </c>
      <c r="Y1520">
        <v>9.3099886440115107E-3</v>
      </c>
      <c r="Z1520">
        <v>8.9889886440115106E-3</v>
      </c>
      <c r="AA1520">
        <v>8.8039886440115095E-3</v>
      </c>
      <c r="AB1520">
        <v>8.2869886440115094E-3</v>
      </c>
      <c r="AC1520">
        <v>7.8679886440115102E-3</v>
      </c>
      <c r="AD1520">
        <v>7.8119886440115097E-3</v>
      </c>
      <c r="AE1520">
        <v>7.9519886440115092E-3</v>
      </c>
      <c r="AF1520">
        <v>8.2429886440115105E-3</v>
      </c>
      <c r="AG1520">
        <v>5.7279886440115097E-3</v>
      </c>
      <c r="AH1520">
        <v>1.23198864401151E-3</v>
      </c>
      <c r="AI1520">
        <v>-4.2720113559884896E-3</v>
      </c>
      <c r="AJ1520">
        <v>-9.4430113559884898E-3</v>
      </c>
      <c r="AK1520">
        <v>-1.42020113559885E-2</v>
      </c>
    </row>
    <row r="1521" spans="1:37" x14ac:dyDescent="0.3">
      <c r="A1521" s="13" t="str">
        <f t="shared" si="32"/>
        <v>SDGbaseTRA_UrbERT_v7MPSXhhd-2</v>
      </c>
      <c r="B1521" s="37" t="s">
        <v>220</v>
      </c>
      <c r="C1521" s="38" t="s">
        <v>326</v>
      </c>
      <c r="D1521" s="4" t="s">
        <v>81</v>
      </c>
      <c r="E1521" t="s">
        <v>86</v>
      </c>
      <c r="F1521">
        <v>1.1656083306156001E-3</v>
      </c>
      <c r="G1521">
        <v>4.1360833061559901E-4</v>
      </c>
      <c r="H1521">
        <v>1.9266083306156E-3</v>
      </c>
      <c r="I1521">
        <v>2.6596083306155999E-3</v>
      </c>
      <c r="J1521">
        <v>2.5066083306156E-3</v>
      </c>
      <c r="K1521">
        <v>2.3966083306156002E-3</v>
      </c>
      <c r="L1521">
        <v>2.6326083306155998E-3</v>
      </c>
      <c r="M1521">
        <v>3.6956083306156E-3</v>
      </c>
      <c r="N1521">
        <v>4.9356083306156002E-3</v>
      </c>
      <c r="O1521">
        <v>4.3316083306155998E-3</v>
      </c>
      <c r="P1521">
        <v>4.8396083306155996E-3</v>
      </c>
      <c r="Q1521">
        <v>5.2756083306156002E-3</v>
      </c>
      <c r="R1521">
        <v>5.5646083306156004E-3</v>
      </c>
      <c r="S1521">
        <v>6.1486083306155999E-3</v>
      </c>
      <c r="T1521">
        <v>6.7016083306156004E-3</v>
      </c>
      <c r="U1521">
        <v>7.4166083306155999E-3</v>
      </c>
      <c r="V1521">
        <v>8.8366083306156001E-3</v>
      </c>
      <c r="W1521">
        <v>9.6316083306156007E-3</v>
      </c>
      <c r="X1521">
        <v>9.6966083306155998E-3</v>
      </c>
      <c r="Y1521">
        <v>9.6706083306155998E-3</v>
      </c>
      <c r="Z1521">
        <v>9.3496083306155997E-3</v>
      </c>
      <c r="AA1521">
        <v>9.1646083306156003E-3</v>
      </c>
      <c r="AB1521">
        <v>8.6476083306156002E-3</v>
      </c>
      <c r="AC1521">
        <v>8.2286083306155992E-3</v>
      </c>
      <c r="AD1521">
        <v>8.1726083306156005E-3</v>
      </c>
      <c r="AE1521">
        <v>8.3126083306156E-3</v>
      </c>
      <c r="AF1521">
        <v>8.6036083306155996E-3</v>
      </c>
      <c r="AG1521">
        <v>6.0886083306155997E-3</v>
      </c>
      <c r="AH1521">
        <v>1.5926083306155999E-3</v>
      </c>
      <c r="AI1521">
        <v>-3.9113916693843996E-3</v>
      </c>
      <c r="AJ1521">
        <v>-9.0823916693844008E-3</v>
      </c>
      <c r="AK1521">
        <v>-1.38413916693844E-2</v>
      </c>
    </row>
    <row r="1522" spans="1:37" x14ac:dyDescent="0.3">
      <c r="A1522" s="13" t="str">
        <f t="shared" si="32"/>
        <v>SDGbaseTRA_UrbERT_v7MPSXhhd-3</v>
      </c>
      <c r="B1522" s="37" t="s">
        <v>220</v>
      </c>
      <c r="C1522" s="38" t="s">
        <v>326</v>
      </c>
      <c r="D1522" s="4" t="s">
        <v>81</v>
      </c>
      <c r="E1522" t="s">
        <v>87</v>
      </c>
      <c r="F1522">
        <v>1.88977787526476E-3</v>
      </c>
      <c r="G1522">
        <v>1.1377778752647599E-3</v>
      </c>
      <c r="H1522">
        <v>2.65077787526476E-3</v>
      </c>
      <c r="I1522">
        <v>3.3837778752647601E-3</v>
      </c>
      <c r="J1522">
        <v>3.2307778752647602E-3</v>
      </c>
      <c r="K1522">
        <v>3.1207778752647599E-3</v>
      </c>
      <c r="L1522">
        <v>3.35677787526476E-3</v>
      </c>
      <c r="M1522">
        <v>4.4197778752647597E-3</v>
      </c>
      <c r="N1522">
        <v>5.6597778752647604E-3</v>
      </c>
      <c r="O1522">
        <v>5.05577787526476E-3</v>
      </c>
      <c r="P1522">
        <v>5.5637778752647598E-3</v>
      </c>
      <c r="Q1522">
        <v>5.9997778752647604E-3</v>
      </c>
      <c r="R1522">
        <v>6.2887778752647597E-3</v>
      </c>
      <c r="S1522">
        <v>6.87277787526476E-3</v>
      </c>
      <c r="T1522">
        <v>7.4257778752647597E-3</v>
      </c>
      <c r="U1522">
        <v>8.1407778752647601E-3</v>
      </c>
      <c r="V1522">
        <v>9.5607778752647594E-3</v>
      </c>
      <c r="W1522">
        <v>1.03557778752648E-2</v>
      </c>
      <c r="X1522">
        <v>1.0420777875264801E-2</v>
      </c>
      <c r="Y1522">
        <v>1.0394777875264801E-2</v>
      </c>
      <c r="Z1522">
        <v>1.0073777875264801E-2</v>
      </c>
      <c r="AA1522">
        <v>9.8887778752647596E-3</v>
      </c>
      <c r="AB1522">
        <v>9.3717778752647595E-3</v>
      </c>
      <c r="AC1522">
        <v>8.9527778752647603E-3</v>
      </c>
      <c r="AD1522">
        <v>8.8967778752647598E-3</v>
      </c>
      <c r="AE1522">
        <v>9.0367778752647593E-3</v>
      </c>
      <c r="AF1522">
        <v>9.3277778752647606E-3</v>
      </c>
      <c r="AG1522">
        <v>6.8127778752647599E-3</v>
      </c>
      <c r="AH1522">
        <v>2.3167778752647599E-3</v>
      </c>
      <c r="AI1522">
        <v>-3.1872221247352399E-3</v>
      </c>
      <c r="AJ1522">
        <v>-8.3582221247352397E-3</v>
      </c>
      <c r="AK1522">
        <v>-1.3117222124735199E-2</v>
      </c>
    </row>
    <row r="1523" spans="1:37" x14ac:dyDescent="0.3">
      <c r="A1523" s="13" t="str">
        <f t="shared" si="32"/>
        <v>SDGbaseTRA_UrbERT_v7MPSXhhd-4</v>
      </c>
      <c r="B1523" s="37" t="s">
        <v>220</v>
      </c>
      <c r="C1523" s="38" t="s">
        <v>326</v>
      </c>
      <c r="D1523" s="4" t="s">
        <v>81</v>
      </c>
      <c r="E1523" t="s">
        <v>88</v>
      </c>
      <c r="F1523">
        <v>2.53191070802098E-3</v>
      </c>
      <c r="G1523">
        <v>1.77991070802098E-3</v>
      </c>
      <c r="H1523">
        <v>3.29291070802098E-3</v>
      </c>
      <c r="I1523">
        <v>4.0259107080209801E-3</v>
      </c>
      <c r="J1523">
        <v>3.8729107080209802E-3</v>
      </c>
      <c r="K1523">
        <v>3.7629107080209799E-3</v>
      </c>
      <c r="L1523">
        <v>3.99891070802098E-3</v>
      </c>
      <c r="M1523">
        <v>5.0619107080209797E-3</v>
      </c>
      <c r="N1523">
        <v>6.3019107080209804E-3</v>
      </c>
      <c r="O1523">
        <v>5.69791070802098E-3</v>
      </c>
      <c r="P1523">
        <v>6.2059107080209798E-3</v>
      </c>
      <c r="Q1523">
        <v>6.6419107080209804E-3</v>
      </c>
      <c r="R1523">
        <v>6.9309107080209797E-3</v>
      </c>
      <c r="S1523">
        <v>7.51491070802098E-3</v>
      </c>
      <c r="T1523">
        <v>8.0679107080209797E-3</v>
      </c>
      <c r="U1523">
        <v>8.7829107080209801E-3</v>
      </c>
      <c r="V1523">
        <v>1.0202910708021E-2</v>
      </c>
      <c r="W1523">
        <v>1.0997910708021001E-2</v>
      </c>
      <c r="X1523">
        <v>1.1062910708021E-2</v>
      </c>
      <c r="Y1523">
        <v>1.1036910708021E-2</v>
      </c>
      <c r="Z1523">
        <v>1.0715910708021E-2</v>
      </c>
      <c r="AA1523">
        <v>1.0530910708021E-2</v>
      </c>
      <c r="AB1523">
        <v>1.0013910708021E-2</v>
      </c>
      <c r="AC1523">
        <v>9.5949107080209803E-3</v>
      </c>
      <c r="AD1523">
        <v>9.5389107080209798E-3</v>
      </c>
      <c r="AE1523">
        <v>9.6789107080209793E-3</v>
      </c>
      <c r="AF1523">
        <v>9.9699107080209806E-3</v>
      </c>
      <c r="AG1523">
        <v>7.4549107080209799E-3</v>
      </c>
      <c r="AH1523">
        <v>2.9589107080209799E-3</v>
      </c>
      <c r="AI1523">
        <v>-2.5450892919790199E-3</v>
      </c>
      <c r="AJ1523">
        <v>-7.7160892919790197E-3</v>
      </c>
      <c r="AK1523">
        <v>-1.2475089291979E-2</v>
      </c>
    </row>
    <row r="1524" spans="1:37" x14ac:dyDescent="0.3">
      <c r="A1524" s="13" t="str">
        <f t="shared" si="32"/>
        <v>SDGbaseTRA_UrbERT_v7MPSXhhd-5</v>
      </c>
      <c r="B1524" s="37" t="s">
        <v>220</v>
      </c>
      <c r="C1524" s="38" t="s">
        <v>326</v>
      </c>
      <c r="D1524" s="4" t="s">
        <v>81</v>
      </c>
      <c r="E1524" t="s">
        <v>89</v>
      </c>
      <c r="F1524">
        <v>2.8866718719526602E-3</v>
      </c>
      <c r="G1524">
        <v>2.1346718719526601E-3</v>
      </c>
      <c r="H1524">
        <v>3.6476718719526601E-3</v>
      </c>
      <c r="I1524">
        <v>4.3806718719526603E-3</v>
      </c>
      <c r="J1524">
        <v>4.2276718719526599E-3</v>
      </c>
      <c r="K1524">
        <v>4.1176718719526601E-3</v>
      </c>
      <c r="L1524">
        <v>4.3536718719526602E-3</v>
      </c>
      <c r="M1524">
        <v>5.4166718719526599E-3</v>
      </c>
      <c r="N1524">
        <v>6.6566718719526597E-3</v>
      </c>
      <c r="O1524">
        <v>6.0526718719526602E-3</v>
      </c>
      <c r="P1524">
        <v>6.5606718719526599E-3</v>
      </c>
      <c r="Q1524">
        <v>6.9966718719526597E-3</v>
      </c>
      <c r="R1524">
        <v>7.2856718719526599E-3</v>
      </c>
      <c r="S1524">
        <v>7.8696718719526593E-3</v>
      </c>
      <c r="T1524">
        <v>8.4226718719526607E-3</v>
      </c>
      <c r="U1524">
        <v>9.1376718719526594E-3</v>
      </c>
      <c r="V1524">
        <v>1.05576718719527E-2</v>
      </c>
      <c r="W1524">
        <v>1.1352671871952699E-2</v>
      </c>
      <c r="X1524">
        <v>1.14176718719527E-2</v>
      </c>
      <c r="Y1524">
        <v>1.13916718719527E-2</v>
      </c>
      <c r="Z1524">
        <v>1.10706718719527E-2</v>
      </c>
      <c r="AA1524">
        <v>1.0885671871952701E-2</v>
      </c>
      <c r="AB1524">
        <v>1.03686718719527E-2</v>
      </c>
      <c r="AC1524">
        <v>9.9496718719526596E-3</v>
      </c>
      <c r="AD1524">
        <v>9.8936718719526608E-3</v>
      </c>
      <c r="AE1524">
        <v>1.00336718719527E-2</v>
      </c>
      <c r="AF1524">
        <v>1.03246718719527E-2</v>
      </c>
      <c r="AG1524">
        <v>7.80967187195266E-3</v>
      </c>
      <c r="AH1524">
        <v>3.3136718719526601E-3</v>
      </c>
      <c r="AI1524">
        <v>-2.1903281280473402E-3</v>
      </c>
      <c r="AJ1524">
        <v>-7.3613281280473404E-3</v>
      </c>
      <c r="AK1524">
        <v>-1.21203281280473E-2</v>
      </c>
    </row>
    <row r="1525" spans="1:37" x14ac:dyDescent="0.3">
      <c r="A1525" s="13" t="str">
        <f t="shared" si="32"/>
        <v>SDGbaseTRA_UrbERT_v7MPSXhhd-6</v>
      </c>
      <c r="B1525" s="37" t="s">
        <v>220</v>
      </c>
      <c r="C1525" s="38" t="s">
        <v>326</v>
      </c>
      <c r="D1525" s="4" t="s">
        <v>81</v>
      </c>
      <c r="E1525" t="s">
        <v>90</v>
      </c>
      <c r="F1525">
        <v>3.3037895410356799E-3</v>
      </c>
      <c r="G1525">
        <v>2.5517895410356799E-3</v>
      </c>
      <c r="H1525">
        <v>4.0647895410356799E-3</v>
      </c>
      <c r="I1525">
        <v>4.79778954103568E-3</v>
      </c>
      <c r="J1525">
        <v>4.6447895410356797E-3</v>
      </c>
      <c r="K1525">
        <v>4.5347895410356798E-3</v>
      </c>
      <c r="L1525">
        <v>4.7707895410356799E-3</v>
      </c>
      <c r="M1525">
        <v>5.8337895410356796E-3</v>
      </c>
      <c r="N1525">
        <v>7.0737895410356803E-3</v>
      </c>
      <c r="O1525">
        <v>6.4697895410356799E-3</v>
      </c>
      <c r="P1525">
        <v>6.9777895410356797E-3</v>
      </c>
      <c r="Q1525">
        <v>7.4137895410356803E-3</v>
      </c>
      <c r="R1525">
        <v>7.7027895410356796E-3</v>
      </c>
      <c r="S1525">
        <v>8.2867895410356808E-3</v>
      </c>
      <c r="T1525">
        <v>8.8397895410356805E-3</v>
      </c>
      <c r="U1525">
        <v>9.5547895410356808E-3</v>
      </c>
      <c r="V1525">
        <v>1.0974789541035699E-2</v>
      </c>
      <c r="W1525">
        <v>1.17697895410357E-2</v>
      </c>
      <c r="X1525">
        <v>1.1834789541035701E-2</v>
      </c>
      <c r="Y1525">
        <v>1.1808789541035701E-2</v>
      </c>
      <c r="Z1525">
        <v>1.1487789541035701E-2</v>
      </c>
      <c r="AA1525">
        <v>1.1302789541035699E-2</v>
      </c>
      <c r="AB1525">
        <v>1.0785789541035699E-2</v>
      </c>
      <c r="AC1525">
        <v>1.03667895410357E-2</v>
      </c>
      <c r="AD1525">
        <v>1.03107895410357E-2</v>
      </c>
      <c r="AE1525">
        <v>1.0450789541035699E-2</v>
      </c>
      <c r="AF1525">
        <v>1.07417895410357E-2</v>
      </c>
      <c r="AG1525">
        <v>8.2267895410356798E-3</v>
      </c>
      <c r="AH1525">
        <v>3.7307895410356802E-3</v>
      </c>
      <c r="AI1525">
        <v>-1.77321045896432E-3</v>
      </c>
      <c r="AJ1525">
        <v>-6.9442104589643198E-3</v>
      </c>
      <c r="AK1525">
        <v>-1.1703210458964299E-2</v>
      </c>
    </row>
    <row r="1526" spans="1:37" x14ac:dyDescent="0.3">
      <c r="A1526" s="13" t="str">
        <f t="shared" si="32"/>
        <v>SDGbaseTRA_UrbERT_v7MPSXhhd-7</v>
      </c>
      <c r="B1526" s="37" t="s">
        <v>220</v>
      </c>
      <c r="C1526" s="38" t="s">
        <v>326</v>
      </c>
      <c r="D1526" s="4" t="s">
        <v>81</v>
      </c>
      <c r="E1526" t="s">
        <v>91</v>
      </c>
      <c r="F1526">
        <v>4.3306609416268096E-3</v>
      </c>
      <c r="G1526">
        <v>3.5786609416268099E-3</v>
      </c>
      <c r="H1526">
        <v>5.09166094162681E-3</v>
      </c>
      <c r="I1526">
        <v>5.8246609416268101E-3</v>
      </c>
      <c r="J1526">
        <v>5.6716609416268098E-3</v>
      </c>
      <c r="K1526">
        <v>5.5616609416268099E-3</v>
      </c>
      <c r="L1526">
        <v>5.79766094162681E-3</v>
      </c>
      <c r="M1526">
        <v>6.8606609416268097E-3</v>
      </c>
      <c r="N1526">
        <v>8.1006609416268104E-3</v>
      </c>
      <c r="O1526">
        <v>7.49666094162681E-3</v>
      </c>
      <c r="P1526">
        <v>8.0046609416268098E-3</v>
      </c>
      <c r="Q1526">
        <v>8.4406609416268104E-3</v>
      </c>
      <c r="R1526">
        <v>8.7296609416268097E-3</v>
      </c>
      <c r="S1526">
        <v>9.3136609416268092E-3</v>
      </c>
      <c r="T1526">
        <v>9.8666609416268106E-3</v>
      </c>
      <c r="U1526">
        <v>1.0581660941626801E-2</v>
      </c>
      <c r="V1526">
        <v>1.20016609416268E-2</v>
      </c>
      <c r="W1526">
        <v>1.27966609416268E-2</v>
      </c>
      <c r="X1526">
        <v>1.28616609416268E-2</v>
      </c>
      <c r="Y1526">
        <v>1.28356609416268E-2</v>
      </c>
      <c r="Z1526">
        <v>1.2514660941626799E-2</v>
      </c>
      <c r="AA1526">
        <v>1.23296609416268E-2</v>
      </c>
      <c r="AB1526">
        <v>1.18126609416268E-2</v>
      </c>
      <c r="AC1526">
        <v>1.1393660941626801E-2</v>
      </c>
      <c r="AD1526">
        <v>1.13376609416268E-2</v>
      </c>
      <c r="AE1526">
        <v>1.14776609416268E-2</v>
      </c>
      <c r="AF1526">
        <v>1.1768660941626799E-2</v>
      </c>
      <c r="AG1526">
        <v>9.2536609416268099E-3</v>
      </c>
      <c r="AH1526">
        <v>4.7576609416268099E-3</v>
      </c>
      <c r="AI1526">
        <v>-7.4633905837318698E-4</v>
      </c>
      <c r="AJ1526">
        <v>-5.9173390583731897E-3</v>
      </c>
      <c r="AK1526">
        <v>-1.06763390583732E-2</v>
      </c>
    </row>
    <row r="1527" spans="1:37" x14ac:dyDescent="0.3">
      <c r="A1527" s="13" t="str">
        <f t="shared" si="32"/>
        <v>SDGbaseTRA_UrbERT_v7MPSXhhd-8</v>
      </c>
      <c r="B1527" s="37" t="s">
        <v>220</v>
      </c>
      <c r="C1527" s="38" t="s">
        <v>326</v>
      </c>
      <c r="D1527" s="4" t="s">
        <v>81</v>
      </c>
      <c r="E1527" t="s">
        <v>92</v>
      </c>
      <c r="F1527">
        <v>5.9559431619537204E-3</v>
      </c>
      <c r="G1527">
        <v>5.2039431619537203E-3</v>
      </c>
      <c r="H1527">
        <v>6.7169431619537199E-3</v>
      </c>
      <c r="I1527">
        <v>7.4499431619537201E-3</v>
      </c>
      <c r="J1527">
        <v>7.2969431619537197E-3</v>
      </c>
      <c r="K1527">
        <v>7.1869431619537199E-3</v>
      </c>
      <c r="L1527">
        <v>7.42294316195372E-3</v>
      </c>
      <c r="M1527">
        <v>8.4859431619537205E-3</v>
      </c>
      <c r="N1527">
        <v>9.7259431619537203E-3</v>
      </c>
      <c r="O1527">
        <v>9.1219431619537199E-3</v>
      </c>
      <c r="P1527">
        <v>9.6299431619537197E-3</v>
      </c>
      <c r="Q1527">
        <v>1.00659431619537E-2</v>
      </c>
      <c r="R1527">
        <v>1.0354943161953701E-2</v>
      </c>
      <c r="S1527">
        <v>1.09389431619537E-2</v>
      </c>
      <c r="T1527">
        <v>1.14919431619537E-2</v>
      </c>
      <c r="U1527">
        <v>1.22069431619537E-2</v>
      </c>
      <c r="V1527">
        <v>1.3626943161953699E-2</v>
      </c>
      <c r="W1527">
        <v>1.44219431619537E-2</v>
      </c>
      <c r="X1527">
        <v>1.4486943161953701E-2</v>
      </c>
      <c r="Y1527">
        <v>1.4460943161953701E-2</v>
      </c>
      <c r="Z1527">
        <v>1.4139943161953701E-2</v>
      </c>
      <c r="AA1527">
        <v>1.39549431619537E-2</v>
      </c>
      <c r="AB1527">
        <v>1.34379431619537E-2</v>
      </c>
      <c r="AC1527">
        <v>1.30189431619537E-2</v>
      </c>
      <c r="AD1527">
        <v>1.29629431619537E-2</v>
      </c>
      <c r="AE1527">
        <v>1.3102943161953699E-2</v>
      </c>
      <c r="AF1527">
        <v>1.3393943161953701E-2</v>
      </c>
      <c r="AG1527">
        <v>1.0878943161953701E-2</v>
      </c>
      <c r="AH1527">
        <v>6.3829431619537198E-3</v>
      </c>
      <c r="AI1527">
        <v>8.7894316195372395E-4</v>
      </c>
      <c r="AJ1527">
        <v>-4.2920568380462798E-3</v>
      </c>
      <c r="AK1527">
        <v>-9.05105683804628E-3</v>
      </c>
    </row>
    <row r="1528" spans="1:37" x14ac:dyDescent="0.3">
      <c r="A1528" s="13" t="str">
        <f t="shared" si="32"/>
        <v>SDGbaseTRA_UrbERT_v7MPSXhhd-9</v>
      </c>
      <c r="B1528" s="37" t="s">
        <v>220</v>
      </c>
      <c r="C1528" s="38" t="s">
        <v>326</v>
      </c>
      <c r="D1528" s="4" t="s">
        <v>81</v>
      </c>
      <c r="E1528" t="s">
        <v>93</v>
      </c>
      <c r="F1528">
        <v>4.3467195644003899E-2</v>
      </c>
      <c r="G1528">
        <v>4.2715195644003903E-2</v>
      </c>
      <c r="H1528">
        <v>4.4228195644003897E-2</v>
      </c>
      <c r="I1528">
        <v>4.4961195644003901E-2</v>
      </c>
      <c r="J1528">
        <v>4.4808195644003901E-2</v>
      </c>
      <c r="K1528">
        <v>4.4698195644003902E-2</v>
      </c>
      <c r="L1528">
        <v>4.4934195644003902E-2</v>
      </c>
      <c r="M1528">
        <v>4.5997195644003903E-2</v>
      </c>
      <c r="N1528">
        <v>4.7237195644003901E-2</v>
      </c>
      <c r="O1528">
        <v>4.6633195644003901E-2</v>
      </c>
      <c r="P1528">
        <v>4.7141195644003903E-2</v>
      </c>
      <c r="Q1528">
        <v>4.7577195644003901E-2</v>
      </c>
      <c r="R1528">
        <v>4.7866195644003899E-2</v>
      </c>
      <c r="S1528">
        <v>4.84501956440039E-2</v>
      </c>
      <c r="T1528">
        <v>4.9003195644003898E-2</v>
      </c>
      <c r="U1528">
        <v>4.9718195644003899E-2</v>
      </c>
      <c r="V1528">
        <v>5.1138195644003903E-2</v>
      </c>
      <c r="W1528">
        <v>5.19331956440039E-2</v>
      </c>
      <c r="X1528">
        <v>5.1998195644003903E-2</v>
      </c>
      <c r="Y1528">
        <v>5.1972195644003898E-2</v>
      </c>
      <c r="Z1528">
        <v>5.1651195644003903E-2</v>
      </c>
      <c r="AA1528">
        <v>5.1466195644003898E-2</v>
      </c>
      <c r="AB1528">
        <v>5.0949195644003901E-2</v>
      </c>
      <c r="AC1528">
        <v>5.0530195644003899E-2</v>
      </c>
      <c r="AD1528">
        <v>5.0474195644003898E-2</v>
      </c>
      <c r="AE1528">
        <v>5.06141956440039E-2</v>
      </c>
      <c r="AF1528">
        <v>5.0905195644003899E-2</v>
      </c>
      <c r="AG1528">
        <v>4.8390195644003903E-2</v>
      </c>
      <c r="AH1528">
        <v>4.3894195644003903E-2</v>
      </c>
      <c r="AI1528">
        <v>3.8390195644003901E-2</v>
      </c>
      <c r="AJ1528">
        <v>3.3219195644003899E-2</v>
      </c>
      <c r="AK1528">
        <v>2.8460195644003899E-2</v>
      </c>
    </row>
    <row r="1529" spans="1:37" x14ac:dyDescent="0.3">
      <c r="A1529" s="13" t="str">
        <f t="shared" si="32"/>
        <v>SDGbaseTRA_UrbERT_v7C_SavingsINSent-n</v>
      </c>
      <c r="B1529" s="37" t="s">
        <v>220</v>
      </c>
      <c r="C1529" s="38" t="s">
        <v>326</v>
      </c>
      <c r="D1529" s="4" t="s">
        <v>96</v>
      </c>
      <c r="E1529" t="s">
        <v>82</v>
      </c>
      <c r="F1529">
        <v>634.29095094814102</v>
      </c>
      <c r="G1529">
        <v>578.83987738470898</v>
      </c>
      <c r="H1529">
        <v>604.27244205079296</v>
      </c>
      <c r="I1529">
        <v>612.43715999250696</v>
      </c>
      <c r="J1529">
        <v>627.06507133995501</v>
      </c>
      <c r="K1529">
        <v>643.19207452937098</v>
      </c>
      <c r="L1529">
        <v>660.36720312226305</v>
      </c>
      <c r="M1529">
        <v>678.00903801664504</v>
      </c>
      <c r="N1529">
        <v>698.42093894996299</v>
      </c>
      <c r="O1529">
        <v>723.60241800120195</v>
      </c>
      <c r="P1529">
        <v>748.40212240632297</v>
      </c>
      <c r="Q1529">
        <v>772.72558150268299</v>
      </c>
      <c r="R1529">
        <v>802.88872867170005</v>
      </c>
      <c r="S1529">
        <v>829.81697559581903</v>
      </c>
      <c r="T1529">
        <v>858.15916631977996</v>
      </c>
      <c r="U1529">
        <v>890.888684092115</v>
      </c>
      <c r="V1529">
        <v>922.08626785911201</v>
      </c>
      <c r="W1529">
        <v>954.24962716203299</v>
      </c>
      <c r="X1529">
        <v>987.023468916139</v>
      </c>
      <c r="Y1529">
        <v>1019.54063068384</v>
      </c>
      <c r="Z1529">
        <v>1056.14559679688</v>
      </c>
      <c r="AA1529">
        <v>1090.81518408486</v>
      </c>
      <c r="AB1529">
        <v>1134.22747184882</v>
      </c>
      <c r="AC1529">
        <v>1168.2602478244601</v>
      </c>
      <c r="AD1529">
        <v>1198.05720660619</v>
      </c>
      <c r="AE1529">
        <v>1230.4985369133699</v>
      </c>
      <c r="AF1529">
        <v>1265.63136349809</v>
      </c>
      <c r="AG1529">
        <v>1295.8991822871101</v>
      </c>
      <c r="AH1529">
        <v>1302.7148303845599</v>
      </c>
      <c r="AI1529">
        <v>1302.28449442961</v>
      </c>
      <c r="AJ1529">
        <v>1296.27715169475</v>
      </c>
      <c r="AK1529">
        <v>1285.60431684942</v>
      </c>
    </row>
    <row r="1530" spans="1:37" x14ac:dyDescent="0.3">
      <c r="A1530" s="13" t="str">
        <f t="shared" si="32"/>
        <v>SDGbaseTRA_UrbERT_v7C_SavingsINSent-e</v>
      </c>
      <c r="B1530" s="37" t="s">
        <v>220</v>
      </c>
      <c r="C1530" s="38" t="s">
        <v>326</v>
      </c>
      <c r="D1530" s="4" t="s">
        <v>96</v>
      </c>
      <c r="E1530" t="s">
        <v>83</v>
      </c>
      <c r="F1530">
        <v>60.099989425202502</v>
      </c>
      <c r="G1530">
        <v>65.9524521897509</v>
      </c>
      <c r="H1530">
        <v>54.614357237883503</v>
      </c>
      <c r="I1530">
        <v>55.783942594869103</v>
      </c>
      <c r="J1530">
        <v>58.530980964604403</v>
      </c>
      <c r="K1530">
        <v>62.202119486153698</v>
      </c>
      <c r="L1530">
        <v>65.889880982739001</v>
      </c>
      <c r="M1530">
        <v>65.821072740527498</v>
      </c>
      <c r="N1530">
        <v>64.3426100172709</v>
      </c>
      <c r="O1530">
        <v>63.577141846746798</v>
      </c>
      <c r="P1530">
        <v>65.736443511573796</v>
      </c>
      <c r="Q1530">
        <v>69.781616155463496</v>
      </c>
      <c r="R1530">
        <v>76.612665416624793</v>
      </c>
      <c r="S1530">
        <v>81.484415096040706</v>
      </c>
      <c r="T1530">
        <v>86.525076906700406</v>
      </c>
      <c r="U1530">
        <v>91.365581208064199</v>
      </c>
      <c r="V1530">
        <v>92.085772098865107</v>
      </c>
      <c r="W1530">
        <v>96.245160774975801</v>
      </c>
      <c r="X1530">
        <v>105.09249283321699</v>
      </c>
      <c r="Y1530">
        <v>113.77882736604801</v>
      </c>
      <c r="Z1530">
        <v>122.82520634623</v>
      </c>
      <c r="AA1530">
        <v>131.34105986233899</v>
      </c>
      <c r="AB1530">
        <v>139.891028446896</v>
      </c>
      <c r="AC1530">
        <v>150.70890668272301</v>
      </c>
      <c r="AD1530">
        <v>160.948482235515</v>
      </c>
      <c r="AE1530">
        <v>168.03831305381399</v>
      </c>
      <c r="AF1530">
        <v>177.122904827165</v>
      </c>
      <c r="AG1530">
        <v>212.771680594759</v>
      </c>
      <c r="AH1530">
        <v>245.33080617460999</v>
      </c>
      <c r="AI1530">
        <v>284.93246443370202</v>
      </c>
      <c r="AJ1530">
        <v>324.667718989538</v>
      </c>
      <c r="AK1530">
        <v>361.19969625680602</v>
      </c>
    </row>
    <row r="1531" spans="1:37" x14ac:dyDescent="0.3">
      <c r="A1531" s="13" t="str">
        <f t="shared" si="32"/>
        <v>SDGbaseTRA_UrbERT_v7C_SavingsINShhd-0</v>
      </c>
      <c r="B1531" s="37" t="s">
        <v>220</v>
      </c>
      <c r="C1531" s="38" t="s">
        <v>326</v>
      </c>
      <c r="D1531" s="4" t="s">
        <v>96</v>
      </c>
      <c r="E1531" t="s">
        <v>84</v>
      </c>
      <c r="F1531">
        <v>5.6457937045340599E-2</v>
      </c>
      <c r="G1531">
        <v>-4.2527203968203498E-3</v>
      </c>
      <c r="H1531">
        <v>0.114617426235417</v>
      </c>
      <c r="I1531">
        <v>0.17782405954446301</v>
      </c>
      <c r="J1531">
        <v>0.16936664530554901</v>
      </c>
      <c r="K1531">
        <v>0.16393828438741501</v>
      </c>
      <c r="L1531">
        <v>0.18885358203132299</v>
      </c>
      <c r="M1531">
        <v>0.28948922269080102</v>
      </c>
      <c r="N1531">
        <v>0.41222698493753701</v>
      </c>
      <c r="O1531">
        <v>0.36783089214842601</v>
      </c>
      <c r="P1531">
        <v>0.43016124115256699</v>
      </c>
      <c r="Q1531">
        <v>0.48880290742673899</v>
      </c>
      <c r="R1531">
        <v>0.53545938724978603</v>
      </c>
      <c r="S1531">
        <v>0.61818727946446494</v>
      </c>
      <c r="T1531">
        <v>0.70251367534315201</v>
      </c>
      <c r="U1531">
        <v>0.81230007953003303</v>
      </c>
      <c r="V1531">
        <v>1.01636761230726</v>
      </c>
      <c r="W1531">
        <v>1.15435370774434</v>
      </c>
      <c r="X1531">
        <v>1.2056438517977099</v>
      </c>
      <c r="Y1531">
        <v>1.2456128701173399</v>
      </c>
      <c r="Z1531">
        <v>1.24282936932432</v>
      </c>
      <c r="AA1531">
        <v>1.2582286433654299</v>
      </c>
      <c r="AB1531">
        <v>1.2242672017580201</v>
      </c>
      <c r="AC1531">
        <v>1.2023628269456701</v>
      </c>
      <c r="AD1531">
        <v>1.2331988291520399</v>
      </c>
      <c r="AE1531">
        <v>1.2960346405444201</v>
      </c>
      <c r="AF1531">
        <v>1.38834316847817</v>
      </c>
      <c r="AG1531">
        <v>0.98963192663228405</v>
      </c>
      <c r="AH1531">
        <v>0.202358713882615</v>
      </c>
      <c r="AI1531">
        <v>-0.79057555695473902</v>
      </c>
      <c r="AJ1531">
        <v>-1.72947198191967</v>
      </c>
      <c r="AK1531">
        <v>-2.5974363694004001</v>
      </c>
    </row>
    <row r="1532" spans="1:37" x14ac:dyDescent="0.3">
      <c r="A1532" s="13" t="str">
        <f t="shared" si="32"/>
        <v>SDGbaseTRA_UrbERT_v7C_SavingsINShhd-1</v>
      </c>
      <c r="B1532" s="37" t="s">
        <v>220</v>
      </c>
      <c r="C1532" s="38" t="s">
        <v>326</v>
      </c>
      <c r="D1532" s="4" t="s">
        <v>96</v>
      </c>
      <c r="E1532" t="s">
        <v>85</v>
      </c>
      <c r="F1532">
        <v>8.9183024556091894E-2</v>
      </c>
      <c r="G1532">
        <v>5.80367768639449E-3</v>
      </c>
      <c r="H1532">
        <v>0.16873046971675301</v>
      </c>
      <c r="I1532">
        <v>0.25569523639448799</v>
      </c>
      <c r="J1532">
        <v>0.244293416324419</v>
      </c>
      <c r="K1532">
        <v>0.23713409413946901</v>
      </c>
      <c r="L1532">
        <v>0.271621878733879</v>
      </c>
      <c r="M1532">
        <v>0.40993898103069099</v>
      </c>
      <c r="N1532">
        <v>0.57861862481126003</v>
      </c>
      <c r="O1532">
        <v>0.51817469183794596</v>
      </c>
      <c r="P1532">
        <v>0.60407854082578705</v>
      </c>
      <c r="Q1532">
        <v>0.68484992722557403</v>
      </c>
      <c r="R1532">
        <v>0.74934228482229004</v>
      </c>
      <c r="S1532">
        <v>0.86308905363847199</v>
      </c>
      <c r="T1532">
        <v>0.97902432154582197</v>
      </c>
      <c r="U1532">
        <v>1.1300043958203401</v>
      </c>
      <c r="V1532">
        <v>1.4098789004402501</v>
      </c>
      <c r="W1532">
        <v>1.5991790249072499</v>
      </c>
      <c r="X1532">
        <v>1.66956741776387</v>
      </c>
      <c r="Y1532">
        <v>1.72419732188491</v>
      </c>
      <c r="Z1532">
        <v>1.7206185740355999</v>
      </c>
      <c r="AA1532">
        <v>1.74172397646569</v>
      </c>
      <c r="AB1532">
        <v>1.6956856824562401</v>
      </c>
      <c r="AC1532">
        <v>1.6656746775428299</v>
      </c>
      <c r="AD1532">
        <v>1.70791793216858</v>
      </c>
      <c r="AE1532">
        <v>1.7939436790285901</v>
      </c>
      <c r="AF1532">
        <v>1.9202985135379</v>
      </c>
      <c r="AG1532">
        <v>1.37596219151691</v>
      </c>
      <c r="AH1532">
        <v>0.30164857995330202</v>
      </c>
      <c r="AI1532">
        <v>-1.0501886623584999</v>
      </c>
      <c r="AJ1532">
        <v>-2.3270130004715299</v>
      </c>
      <c r="AK1532">
        <v>-3.5058435445336098</v>
      </c>
    </row>
    <row r="1533" spans="1:37" x14ac:dyDescent="0.3">
      <c r="A1533" s="13" t="str">
        <f t="shared" si="32"/>
        <v>SDGbaseTRA_UrbERT_v7C_SavingsINShhd-2</v>
      </c>
      <c r="B1533" s="37" t="s">
        <v>220</v>
      </c>
      <c r="C1533" s="38" t="s">
        <v>326</v>
      </c>
      <c r="D1533" s="4" t="s">
        <v>96</v>
      </c>
      <c r="E1533" t="s">
        <v>86</v>
      </c>
      <c r="F1533">
        <v>0.15069388134329501</v>
      </c>
      <c r="G1533">
        <v>5.2637572760292503E-2</v>
      </c>
      <c r="H1533">
        <v>0.242112349292953</v>
      </c>
      <c r="I1533">
        <v>0.34467103328471999</v>
      </c>
      <c r="J1533">
        <v>0.33241170967077799</v>
      </c>
      <c r="K1533">
        <v>0.32520954326165102</v>
      </c>
      <c r="L1533">
        <v>0.366705605948838</v>
      </c>
      <c r="M1533">
        <v>0.52929950824615402</v>
      </c>
      <c r="N1533">
        <v>0.72741374184588903</v>
      </c>
      <c r="O1533">
        <v>0.65856192993474605</v>
      </c>
      <c r="P1533">
        <v>0.76048606514453099</v>
      </c>
      <c r="Q1533">
        <v>0.85639190681055799</v>
      </c>
      <c r="R1533">
        <v>0.93363557298452104</v>
      </c>
      <c r="S1533">
        <v>1.06818879047223</v>
      </c>
      <c r="T1533">
        <v>1.2053674171298201</v>
      </c>
      <c r="U1533">
        <v>1.3837421819790501</v>
      </c>
      <c r="V1533">
        <v>1.71221404486228</v>
      </c>
      <c r="W1533">
        <v>1.9351259275318</v>
      </c>
      <c r="X1533">
        <v>2.0192954511864398</v>
      </c>
      <c r="Y1533">
        <v>2.0848718736495799</v>
      </c>
      <c r="Z1533">
        <v>2.0830060872071998</v>
      </c>
      <c r="AA1533">
        <v>2.1097266008445801</v>
      </c>
      <c r="AB1533">
        <v>2.0585789197087299</v>
      </c>
      <c r="AC1533">
        <v>2.02568371010832</v>
      </c>
      <c r="AD1533">
        <v>2.07696928328189</v>
      </c>
      <c r="AE1533">
        <v>2.1793635681627399</v>
      </c>
      <c r="AF1533">
        <v>2.3288333926532498</v>
      </c>
      <c r="AG1533">
        <v>1.6985440028376999</v>
      </c>
      <c r="AH1533">
        <v>0.45212034792544198</v>
      </c>
      <c r="AI1533">
        <v>-1.1139233007659901</v>
      </c>
      <c r="AJ1533">
        <v>-2.5909477446807898</v>
      </c>
      <c r="AK1533">
        <v>-3.9522490267439498</v>
      </c>
    </row>
    <row r="1534" spans="1:37" x14ac:dyDescent="0.3">
      <c r="A1534" s="13" t="str">
        <f t="shared" si="32"/>
        <v>SDGbaseTRA_UrbERT_v7C_SavingsINShhd-3</v>
      </c>
      <c r="B1534" s="37" t="s">
        <v>220</v>
      </c>
      <c r="C1534" s="38" t="s">
        <v>326</v>
      </c>
      <c r="D1534" s="4" t="s">
        <v>96</v>
      </c>
      <c r="E1534" t="s">
        <v>87</v>
      </c>
      <c r="F1534">
        <v>0.29970925487373701</v>
      </c>
      <c r="G1534">
        <v>0.17685072840194899</v>
      </c>
      <c r="H1534">
        <v>0.40938350551243602</v>
      </c>
      <c r="I1534">
        <v>0.53839285304569795</v>
      </c>
      <c r="J1534">
        <v>0.525734652997222</v>
      </c>
      <c r="K1534">
        <v>0.51963094346926397</v>
      </c>
      <c r="L1534">
        <v>0.57373324785671698</v>
      </c>
      <c r="M1534">
        <v>0.77664395060617997</v>
      </c>
      <c r="N1534">
        <v>1.0234291120152399</v>
      </c>
      <c r="O1534">
        <v>0.94311832272391904</v>
      </c>
      <c r="P1534">
        <v>1.072612711818</v>
      </c>
      <c r="Q1534">
        <v>1.19456213128657</v>
      </c>
      <c r="R1534">
        <v>1.2942028087220701</v>
      </c>
      <c r="S1534">
        <v>1.4639431346643901</v>
      </c>
      <c r="T1534">
        <v>1.63702514333893</v>
      </c>
      <c r="U1534">
        <v>1.8613785108769501</v>
      </c>
      <c r="V1534">
        <v>2.2692779773915501</v>
      </c>
      <c r="W1534">
        <v>2.54772435246193</v>
      </c>
      <c r="X1534">
        <v>2.65598659654475</v>
      </c>
      <c r="Y1534">
        <v>2.7408399443612002</v>
      </c>
      <c r="Z1534">
        <v>2.74373004757302</v>
      </c>
      <c r="AA1534">
        <v>2.7812647607273999</v>
      </c>
      <c r="AB1534">
        <v>2.72493072465365</v>
      </c>
      <c r="AC1534">
        <v>2.69000418898246</v>
      </c>
      <c r="AD1534">
        <v>2.7581773139616601</v>
      </c>
      <c r="AE1534">
        <v>2.8888121788778198</v>
      </c>
      <c r="AF1534">
        <v>3.0773736795064699</v>
      </c>
      <c r="AG1534">
        <v>2.3146972692953902</v>
      </c>
      <c r="AH1534">
        <v>0.79896289340901505</v>
      </c>
      <c r="AI1534">
        <v>-1.1013991168660999</v>
      </c>
      <c r="AJ1534">
        <v>-2.89087247258461</v>
      </c>
      <c r="AK1534">
        <v>-4.5371877677664303</v>
      </c>
    </row>
    <row r="1535" spans="1:37" x14ac:dyDescent="0.3">
      <c r="A1535" s="13" t="str">
        <f t="shared" si="32"/>
        <v>SDGbaseTRA_UrbERT_v7C_SavingsINShhd-4</v>
      </c>
      <c r="B1535" s="37" t="s">
        <v>220</v>
      </c>
      <c r="C1535" s="38" t="s">
        <v>326</v>
      </c>
      <c r="D1535" s="4" t="s">
        <v>96</v>
      </c>
      <c r="E1535" t="s">
        <v>88</v>
      </c>
      <c r="F1535">
        <v>0.42956660419689002</v>
      </c>
      <c r="G1535">
        <v>0.29429904557465297</v>
      </c>
      <c r="H1535">
        <v>0.54515225520939103</v>
      </c>
      <c r="I1535">
        <v>0.68569610418288796</v>
      </c>
      <c r="J1535">
        <v>0.67427924263101902</v>
      </c>
      <c r="K1535">
        <v>0.67043632649338103</v>
      </c>
      <c r="L1535">
        <v>0.73143708933556795</v>
      </c>
      <c r="M1535">
        <v>0.95187051360045405</v>
      </c>
      <c r="N1535">
        <v>1.2196586998180099</v>
      </c>
      <c r="O1535">
        <v>1.13771637387419</v>
      </c>
      <c r="P1535">
        <v>1.28061604442068</v>
      </c>
      <c r="Q1535">
        <v>1.4151869619084001</v>
      </c>
      <c r="R1535">
        <v>1.5268801478018901</v>
      </c>
      <c r="S1535">
        <v>1.71294718197242</v>
      </c>
      <c r="T1535">
        <v>1.9027509623244601</v>
      </c>
      <c r="U1535">
        <v>2.1483918724512101</v>
      </c>
      <c r="V1535">
        <v>2.5896290216112399</v>
      </c>
      <c r="W1535">
        <v>2.8923901166407902</v>
      </c>
      <c r="X1535">
        <v>3.0128210936314899</v>
      </c>
      <c r="Y1535">
        <v>3.1072457039846699</v>
      </c>
      <c r="Z1535">
        <v>3.1150025221795201</v>
      </c>
      <c r="AA1535">
        <v>3.1591329222854299</v>
      </c>
      <c r="AB1535">
        <v>3.10488526791449</v>
      </c>
      <c r="AC1535">
        <v>3.0717791566681698</v>
      </c>
      <c r="AD1535">
        <v>3.1490129270365799</v>
      </c>
      <c r="AE1535">
        <v>3.29292129242552</v>
      </c>
      <c r="AF1535">
        <v>3.4991405188895</v>
      </c>
      <c r="AG1535">
        <v>2.6921380774797301</v>
      </c>
      <c r="AH1535">
        <v>1.0810851698375299</v>
      </c>
      <c r="AI1535">
        <v>-0.930406530038829</v>
      </c>
      <c r="AJ1535">
        <v>-2.8200267616075299</v>
      </c>
      <c r="AK1535">
        <v>-4.5539638467171102</v>
      </c>
    </row>
    <row r="1536" spans="1:37" x14ac:dyDescent="0.3">
      <c r="A1536" s="13" t="str">
        <f t="shared" si="32"/>
        <v>SDGbaseTRA_UrbERT_v7C_SavingsINShhd-5</v>
      </c>
      <c r="B1536" s="37" t="s">
        <v>220</v>
      </c>
      <c r="C1536" s="38" t="s">
        <v>326</v>
      </c>
      <c r="D1536" s="4" t="s">
        <v>96</v>
      </c>
      <c r="E1536" t="s">
        <v>89</v>
      </c>
      <c r="F1536">
        <v>0.66273617400637597</v>
      </c>
      <c r="G1536">
        <v>0.47421683038393803</v>
      </c>
      <c r="H1536">
        <v>0.82018205815988099</v>
      </c>
      <c r="I1536">
        <v>1.0113071560703699</v>
      </c>
      <c r="J1536">
        <v>0.99692145545229705</v>
      </c>
      <c r="K1536">
        <v>0.99390462250560896</v>
      </c>
      <c r="L1536">
        <v>1.0790792075279501</v>
      </c>
      <c r="M1536">
        <v>1.3803502710005799</v>
      </c>
      <c r="N1536">
        <v>1.74633558128785</v>
      </c>
      <c r="O1536">
        <v>1.6382104007588101</v>
      </c>
      <c r="P1536">
        <v>1.8352265108342001</v>
      </c>
      <c r="Q1536">
        <v>2.0204462367390299</v>
      </c>
      <c r="R1536">
        <v>2.1767437239288001</v>
      </c>
      <c r="S1536">
        <v>2.4317205395924502</v>
      </c>
      <c r="T1536">
        <v>2.6919106001174602</v>
      </c>
      <c r="U1536">
        <v>3.0291698693364899</v>
      </c>
      <c r="V1536">
        <v>3.6294937402627001</v>
      </c>
      <c r="W1536">
        <v>4.0423387547946898</v>
      </c>
      <c r="X1536">
        <v>4.2075365406259904</v>
      </c>
      <c r="Y1536">
        <v>4.3353317403393001</v>
      </c>
      <c r="Z1536">
        <v>4.3474588946159196</v>
      </c>
      <c r="AA1536">
        <v>4.4074091439295504</v>
      </c>
      <c r="AB1536">
        <v>4.3372891713787904</v>
      </c>
      <c r="AC1536">
        <v>4.2925360309465201</v>
      </c>
      <c r="AD1536">
        <v>4.3978957679624404</v>
      </c>
      <c r="AE1536">
        <v>4.5929686140408901</v>
      </c>
      <c r="AF1536">
        <v>4.8729681570976098</v>
      </c>
      <c r="AG1536">
        <v>3.78835016840068</v>
      </c>
      <c r="AH1536">
        <v>1.61843996046209</v>
      </c>
      <c r="AI1536">
        <v>-1.0678839011041099</v>
      </c>
      <c r="AJ1536">
        <v>-3.5818903987076598</v>
      </c>
      <c r="AK1536">
        <v>-5.8798638639946104</v>
      </c>
    </row>
    <row r="1537" spans="1:37" x14ac:dyDescent="0.3">
      <c r="A1537" s="13" t="str">
        <f t="shared" ref="A1537:A1600" si="33">_xlfn.CONCAT(C1537,D1537,E1537)</f>
        <v>SDGbaseTRA_UrbERT_v7C_SavingsINShhd-6</v>
      </c>
      <c r="B1537" s="37" t="s">
        <v>220</v>
      </c>
      <c r="C1537" s="38" t="s">
        <v>326</v>
      </c>
      <c r="D1537" s="4" t="s">
        <v>96</v>
      </c>
      <c r="E1537" t="s">
        <v>90</v>
      </c>
      <c r="F1537">
        <v>0.90443341934945398</v>
      </c>
      <c r="G1537">
        <v>0.66778367033616104</v>
      </c>
      <c r="H1537">
        <v>1.0892745760373701</v>
      </c>
      <c r="I1537">
        <v>1.3178896954089401</v>
      </c>
      <c r="J1537">
        <v>1.30252260194221</v>
      </c>
      <c r="K1537">
        <v>1.3020363826285799</v>
      </c>
      <c r="L1537">
        <v>1.4067607343578199</v>
      </c>
      <c r="M1537">
        <v>1.7686058195944701</v>
      </c>
      <c r="N1537">
        <v>2.2082893490404101</v>
      </c>
      <c r="O1537">
        <v>2.0837545641252202</v>
      </c>
      <c r="P1537">
        <v>2.32291505700436</v>
      </c>
      <c r="Q1537">
        <v>2.5474956581900301</v>
      </c>
      <c r="R1537">
        <v>2.74021549027364</v>
      </c>
      <c r="S1537">
        <v>3.0475392055192998</v>
      </c>
      <c r="T1537">
        <v>3.3613076036164999</v>
      </c>
      <c r="U1537">
        <v>3.7685654360009102</v>
      </c>
      <c r="V1537">
        <v>4.4861436703794899</v>
      </c>
      <c r="W1537">
        <v>4.9809490358431399</v>
      </c>
      <c r="X1537">
        <v>5.1803415861762003</v>
      </c>
      <c r="Y1537">
        <v>5.3330445474937997</v>
      </c>
      <c r="Z1537">
        <v>5.35138802388252</v>
      </c>
      <c r="AA1537">
        <v>5.4244763085324701</v>
      </c>
      <c r="AB1537">
        <v>5.3462129680629502</v>
      </c>
      <c r="AC1537">
        <v>5.2929722278290399</v>
      </c>
      <c r="AD1537">
        <v>5.4184760955078399</v>
      </c>
      <c r="AE1537">
        <v>5.6509217289870302</v>
      </c>
      <c r="AF1537">
        <v>5.9847976535359297</v>
      </c>
      <c r="AG1537">
        <v>4.7045589481002699</v>
      </c>
      <c r="AH1537">
        <v>2.1385059555420698</v>
      </c>
      <c r="AI1537">
        <v>-1.0125741620853801</v>
      </c>
      <c r="AJ1537">
        <v>-3.9511131306815699</v>
      </c>
      <c r="AK1537">
        <v>-6.6268308867738197</v>
      </c>
    </row>
    <row r="1538" spans="1:37" x14ac:dyDescent="0.3">
      <c r="A1538" s="13" t="str">
        <f t="shared" si="33"/>
        <v>SDGbaseTRA_UrbERT_v7C_SavingsINShhd-7</v>
      </c>
      <c r="B1538" s="37" t="s">
        <v>220</v>
      </c>
      <c r="C1538" s="38" t="s">
        <v>326</v>
      </c>
      <c r="D1538" s="4" t="s">
        <v>96</v>
      </c>
      <c r="E1538" t="s">
        <v>91</v>
      </c>
      <c r="F1538">
        <v>1.6367747641553201</v>
      </c>
      <c r="G1538">
        <v>1.2808388016773999</v>
      </c>
      <c r="H1538">
        <v>1.88474150048429</v>
      </c>
      <c r="I1538">
        <v>2.2041896231585398</v>
      </c>
      <c r="J1538">
        <v>2.1915143915020798</v>
      </c>
      <c r="K1538">
        <v>2.2020573791332501</v>
      </c>
      <c r="L1538">
        <v>2.3589529668015801</v>
      </c>
      <c r="M1538">
        <v>2.87122407146494</v>
      </c>
      <c r="N1538">
        <v>3.4930659855760502</v>
      </c>
      <c r="O1538">
        <v>3.33593699887613</v>
      </c>
      <c r="P1538">
        <v>3.6834134166209198</v>
      </c>
      <c r="Q1538">
        <v>4.0103080084653602</v>
      </c>
      <c r="R1538">
        <v>4.3011706880588498</v>
      </c>
      <c r="S1538">
        <v>4.7445140596707196</v>
      </c>
      <c r="T1538">
        <v>5.1979783154765897</v>
      </c>
      <c r="U1538">
        <v>5.7856119517949001</v>
      </c>
      <c r="V1538">
        <v>6.7997451123366597</v>
      </c>
      <c r="W1538">
        <v>7.5067834351773</v>
      </c>
      <c r="X1538">
        <v>7.8047270256647501</v>
      </c>
      <c r="Y1538">
        <v>8.0337972770834494</v>
      </c>
      <c r="Z1538">
        <v>8.0806991751706807</v>
      </c>
      <c r="AA1538">
        <v>8.2001920553088201</v>
      </c>
      <c r="AB1538">
        <v>8.1175760451265795</v>
      </c>
      <c r="AC1538">
        <v>8.0592733740794404</v>
      </c>
      <c r="AD1538">
        <v>8.2485353053446708</v>
      </c>
      <c r="AE1538">
        <v>8.5868084252000401</v>
      </c>
      <c r="AF1538">
        <v>9.0693001760046901</v>
      </c>
      <c r="AG1538">
        <v>7.3141474699823901</v>
      </c>
      <c r="AH1538">
        <v>3.7550936483334301</v>
      </c>
      <c r="AI1538">
        <v>-0.58568485682508797</v>
      </c>
      <c r="AJ1538">
        <v>-4.6184478725132596</v>
      </c>
      <c r="AK1538">
        <v>-8.2752705597819993</v>
      </c>
    </row>
    <row r="1539" spans="1:37" x14ac:dyDescent="0.3">
      <c r="A1539" s="13" t="str">
        <f t="shared" si="33"/>
        <v>SDGbaseTRA_UrbERT_v7C_SavingsINShhd-8</v>
      </c>
      <c r="B1539" s="37" t="s">
        <v>220</v>
      </c>
      <c r="C1539" s="38" t="s">
        <v>326</v>
      </c>
      <c r="D1539" s="4" t="s">
        <v>96</v>
      </c>
      <c r="E1539" t="s">
        <v>92</v>
      </c>
      <c r="F1539">
        <v>3.7804416834441499</v>
      </c>
      <c r="G1539">
        <v>3.0788417589874801</v>
      </c>
      <c r="H1539">
        <v>4.1688673480730696</v>
      </c>
      <c r="I1539">
        <v>4.7043330485919697</v>
      </c>
      <c r="J1539">
        <v>4.7100070937416101</v>
      </c>
      <c r="K1539">
        <v>4.7620005579740203</v>
      </c>
      <c r="L1539">
        <v>5.0618861588544899</v>
      </c>
      <c r="M1539">
        <v>5.9589758736257998</v>
      </c>
      <c r="N1539">
        <v>7.0466726172415397</v>
      </c>
      <c r="O1539">
        <v>6.8248155687778604</v>
      </c>
      <c r="P1539">
        <v>7.4596456753959801</v>
      </c>
      <c r="Q1539">
        <v>8.0599939377738501</v>
      </c>
      <c r="R1539">
        <v>8.6313461426165592</v>
      </c>
      <c r="S1539">
        <v>9.4349131718208792</v>
      </c>
      <c r="T1539">
        <v>10.2599702222416</v>
      </c>
      <c r="U1539">
        <v>11.3270231863172</v>
      </c>
      <c r="V1539">
        <v>13.1064583038946</v>
      </c>
      <c r="W1539">
        <v>14.372193141231101</v>
      </c>
      <c r="X1539">
        <v>14.947115805998299</v>
      </c>
      <c r="Y1539">
        <v>15.393130156804601</v>
      </c>
      <c r="Z1539">
        <v>15.541459273436599</v>
      </c>
      <c r="AA1539">
        <v>15.803114510411399</v>
      </c>
      <c r="AB1539">
        <v>15.742718796721199</v>
      </c>
      <c r="AC1539">
        <v>15.689702011222799</v>
      </c>
      <c r="AD1539">
        <v>16.0548868424201</v>
      </c>
      <c r="AE1539">
        <v>16.676717985328999</v>
      </c>
      <c r="AF1539">
        <v>17.557657897570099</v>
      </c>
      <c r="AG1539">
        <v>14.6193109627394</v>
      </c>
      <c r="AH1539">
        <v>8.5226462964778893</v>
      </c>
      <c r="AI1539">
        <v>1.1634686424937399</v>
      </c>
      <c r="AJ1539">
        <v>-5.6341544242443602</v>
      </c>
      <c r="AK1539">
        <v>-11.758332910855399</v>
      </c>
    </row>
    <row r="1540" spans="1:37" x14ac:dyDescent="0.3">
      <c r="A1540" s="13" t="str">
        <f t="shared" si="33"/>
        <v>SDGbaseTRA_UrbERT_v7C_SavingsINShhd-9</v>
      </c>
      <c r="B1540" s="37" t="s">
        <v>220</v>
      </c>
      <c r="C1540" s="38" t="s">
        <v>326</v>
      </c>
      <c r="D1540" s="4" t="s">
        <v>96</v>
      </c>
      <c r="E1540" t="s">
        <v>93</v>
      </c>
      <c r="F1540">
        <v>61.826498903556796</v>
      </c>
      <c r="G1540">
        <v>55.724592745528099</v>
      </c>
      <c r="H1540">
        <v>61.175271430918102</v>
      </c>
      <c r="I1540">
        <v>62.977273877934202</v>
      </c>
      <c r="J1540">
        <v>64.267660146150604</v>
      </c>
      <c r="K1540">
        <v>65.930544969836703</v>
      </c>
      <c r="L1540">
        <v>68.303823923749903</v>
      </c>
      <c r="M1540">
        <v>72.069371950419395</v>
      </c>
      <c r="N1540">
        <v>76.465008272817599</v>
      </c>
      <c r="O1540">
        <v>78.068347045906293</v>
      </c>
      <c r="P1540">
        <v>81.817711670477195</v>
      </c>
      <c r="Q1540">
        <v>85.462640621404802</v>
      </c>
      <c r="R1540">
        <v>89.829153135706804</v>
      </c>
      <c r="S1540">
        <v>94.178004658273693</v>
      </c>
      <c r="T1540">
        <v>98.707178742984794</v>
      </c>
      <c r="U1540">
        <v>104.24232293204901</v>
      </c>
      <c r="V1540">
        <v>111.18574686251699</v>
      </c>
      <c r="W1540">
        <v>117.09349921102999</v>
      </c>
      <c r="X1540">
        <v>121.517823931517</v>
      </c>
      <c r="Y1540">
        <v>125.41931470123799</v>
      </c>
      <c r="Z1540">
        <v>128.921731353648</v>
      </c>
      <c r="AA1540">
        <v>132.495072256079</v>
      </c>
      <c r="AB1540">
        <v>136.01064101052199</v>
      </c>
      <c r="AC1540">
        <v>138.78267995987801</v>
      </c>
      <c r="AD1540">
        <v>142.36442586008201</v>
      </c>
      <c r="AE1540">
        <v>146.64817817384301</v>
      </c>
      <c r="AF1540">
        <v>151.905067079346</v>
      </c>
      <c r="AG1540">
        <v>147.993659739398</v>
      </c>
      <c r="AH1540">
        <v>133.155369103201</v>
      </c>
      <c r="AI1540">
        <v>115.344093397276</v>
      </c>
      <c r="AJ1540">
        <v>98.793134769204201</v>
      </c>
      <c r="AK1540">
        <v>83.546028563324199</v>
      </c>
    </row>
    <row r="1541" spans="1:37" x14ac:dyDescent="0.3">
      <c r="A1541" s="13" t="str">
        <f t="shared" si="33"/>
        <v>SDGbaseTRA_UrbERT_v7C_SavingsINStotal</v>
      </c>
      <c r="B1541" s="37" t="s">
        <v>220</v>
      </c>
      <c r="C1541" s="38" t="s">
        <v>326</v>
      </c>
      <c r="D1541" s="4" t="s">
        <v>96</v>
      </c>
      <c r="E1541" t="s">
        <v>1</v>
      </c>
      <c r="F1541">
        <v>764.22743601987099</v>
      </c>
      <c r="G1541">
        <v>706.54394168539898</v>
      </c>
      <c r="H1541">
        <v>729.50513220831601</v>
      </c>
      <c r="I1541">
        <v>742.43837527499204</v>
      </c>
      <c r="J1541">
        <v>761.01076366027701</v>
      </c>
      <c r="K1541">
        <v>782.501087119354</v>
      </c>
      <c r="L1541">
        <v>806.59993850019998</v>
      </c>
      <c r="M1541">
        <v>830.83588091945205</v>
      </c>
      <c r="N1541">
        <v>857.68426793662502</v>
      </c>
      <c r="O1541">
        <v>882.756026636912</v>
      </c>
      <c r="P1541">
        <v>915.40543285159094</v>
      </c>
      <c r="Q1541">
        <v>949.24787595537805</v>
      </c>
      <c r="R1541">
        <v>992.21954347048995</v>
      </c>
      <c r="S1541">
        <v>1030.86443776695</v>
      </c>
      <c r="T1541">
        <v>1071.3292702306001</v>
      </c>
      <c r="U1541">
        <v>1117.74277571634</v>
      </c>
      <c r="V1541">
        <v>1162.37699520398</v>
      </c>
      <c r="W1541">
        <v>1208.61932464437</v>
      </c>
      <c r="X1541">
        <v>1256.3368210502599</v>
      </c>
      <c r="Y1541">
        <v>1302.73684418684</v>
      </c>
      <c r="Z1541">
        <v>1352.1187264641901</v>
      </c>
      <c r="AA1541">
        <v>1399.5365851251399</v>
      </c>
      <c r="AB1541">
        <v>1454.48128608401</v>
      </c>
      <c r="AC1541">
        <v>1501.7418226713901</v>
      </c>
      <c r="AD1541">
        <v>1546.4151849986199</v>
      </c>
      <c r="AE1541">
        <v>1592.14352025362</v>
      </c>
      <c r="AF1541">
        <v>1644.35804856187</v>
      </c>
      <c r="AG1541">
        <v>1696.16186363825</v>
      </c>
      <c r="AH1541">
        <v>1700.0718672281901</v>
      </c>
      <c r="AI1541">
        <v>1696.07188481608</v>
      </c>
      <c r="AJ1541">
        <v>1689.59406766608</v>
      </c>
      <c r="AK1541">
        <v>1678.66306289298</v>
      </c>
    </row>
    <row r="1542" spans="1:37" x14ac:dyDescent="0.3">
      <c r="A1542" s="13" t="str">
        <f t="shared" si="33"/>
        <v>SDGbaseTRA_UrbERT_v7YGXtotal</v>
      </c>
      <c r="B1542" s="37" t="s">
        <v>220</v>
      </c>
      <c r="C1542" s="38" t="s">
        <v>326</v>
      </c>
      <c r="D1542" s="4" t="s">
        <v>223</v>
      </c>
      <c r="E1542" t="s">
        <v>1</v>
      </c>
      <c r="F1542">
        <v>1490.97649378807</v>
      </c>
      <c r="G1542">
        <v>1430.4505946130701</v>
      </c>
      <c r="H1542">
        <v>1452.4945195742901</v>
      </c>
      <c r="I1542">
        <v>1532.0946538282899</v>
      </c>
      <c r="J1542">
        <v>1550.62945029504</v>
      </c>
      <c r="K1542">
        <v>1573.2026172200799</v>
      </c>
      <c r="L1542">
        <v>1600.77810872962</v>
      </c>
      <c r="M1542">
        <v>1630.0050015987399</v>
      </c>
      <c r="N1542">
        <v>1661.9942341516701</v>
      </c>
      <c r="O1542">
        <v>1700.65485720272</v>
      </c>
      <c r="P1542">
        <v>1741.6718311883301</v>
      </c>
      <c r="Q1542">
        <v>1781.9968368079899</v>
      </c>
      <c r="R1542">
        <v>1804.7654087505</v>
      </c>
      <c r="S1542">
        <v>1847.6104901461399</v>
      </c>
      <c r="T1542">
        <v>1890.9220845646801</v>
      </c>
      <c r="U1542">
        <v>1936.9959437708001</v>
      </c>
      <c r="V1542">
        <v>1986.68263624887</v>
      </c>
      <c r="W1542">
        <v>2035.5464465001401</v>
      </c>
      <c r="X1542">
        <v>2084.7817994274301</v>
      </c>
      <c r="Y1542">
        <v>2131.73130903628</v>
      </c>
      <c r="Z1542">
        <v>2178.9259293187902</v>
      </c>
      <c r="AA1542">
        <v>2227.3906390133002</v>
      </c>
      <c r="AB1542">
        <v>2270.78039594452</v>
      </c>
      <c r="AC1542">
        <v>2323.1176440404602</v>
      </c>
      <c r="AD1542">
        <v>2382.2808618301501</v>
      </c>
      <c r="AE1542">
        <v>2442.5369409816499</v>
      </c>
      <c r="AF1542">
        <v>2502.1550168507201</v>
      </c>
      <c r="AG1542">
        <v>2558.8213645564101</v>
      </c>
      <c r="AH1542">
        <v>2591.9209377017501</v>
      </c>
      <c r="AI1542">
        <v>2620.72366331598</v>
      </c>
      <c r="AJ1542">
        <v>2657.3304064957001</v>
      </c>
      <c r="AK1542">
        <v>2697.26743897503</v>
      </c>
    </row>
    <row r="1543" spans="1:37" x14ac:dyDescent="0.3">
      <c r="A1543" s="13" t="str">
        <f t="shared" si="33"/>
        <v>SDGbaseTRA_UrbERT_v7EGXtotal</v>
      </c>
      <c r="B1543" s="37" t="s">
        <v>220</v>
      </c>
      <c r="C1543" s="38" t="s">
        <v>326</v>
      </c>
      <c r="D1543" s="4" t="s">
        <v>197</v>
      </c>
      <c r="E1543" t="s">
        <v>1</v>
      </c>
      <c r="F1543">
        <v>1502.9418073243701</v>
      </c>
      <c r="G1543">
        <v>1442.69743044645</v>
      </c>
      <c r="H1543">
        <v>1465.03357220508</v>
      </c>
      <c r="I1543">
        <v>1529.4153676993101</v>
      </c>
      <c r="J1543">
        <v>1553.50393126016</v>
      </c>
      <c r="K1543">
        <v>1581.29852938216</v>
      </c>
      <c r="L1543">
        <v>1613.7569739293499</v>
      </c>
      <c r="M1543">
        <v>1647.8149311479599</v>
      </c>
      <c r="N1543">
        <v>1684.8163738917699</v>
      </c>
      <c r="O1543">
        <v>1727.9771451685499</v>
      </c>
      <c r="P1543">
        <v>1774.4695761293499</v>
      </c>
      <c r="Q1543">
        <v>1820.8024921572101</v>
      </c>
      <c r="R1543">
        <v>1865.4146684059999</v>
      </c>
      <c r="S1543">
        <v>1911.36576291087</v>
      </c>
      <c r="T1543">
        <v>1958.13067672027</v>
      </c>
      <c r="U1543">
        <v>2008.08661974398</v>
      </c>
      <c r="V1543">
        <v>2060.97839510222</v>
      </c>
      <c r="W1543">
        <v>2113.4414953761798</v>
      </c>
      <c r="X1543">
        <v>2166.0567876332402</v>
      </c>
      <c r="Y1543">
        <v>2217.1722423839701</v>
      </c>
      <c r="Z1543">
        <v>2268.4140625896498</v>
      </c>
      <c r="AA1543">
        <v>2320.9111827833399</v>
      </c>
      <c r="AB1543">
        <v>2371.6688351535499</v>
      </c>
      <c r="AC1543">
        <v>2427.32703250138</v>
      </c>
      <c r="AD1543">
        <v>2486.75509000386</v>
      </c>
      <c r="AE1543">
        <v>2546.0631082494601</v>
      </c>
      <c r="AF1543">
        <v>2608.7720050757998</v>
      </c>
      <c r="AG1543">
        <v>2668.4065524858402</v>
      </c>
      <c r="AH1543">
        <v>2700.34863294466</v>
      </c>
      <c r="AI1543">
        <v>2726.3370624404602</v>
      </c>
      <c r="AJ1543">
        <v>2759.6005077278501</v>
      </c>
      <c r="AK1543">
        <v>2796.1962715784698</v>
      </c>
    </row>
    <row r="1544" spans="1:37" x14ac:dyDescent="0.3">
      <c r="A1544" s="13" t="str">
        <f t="shared" si="33"/>
        <v>SDGbaseTRA_UrbERT_v7GADJXtotal</v>
      </c>
      <c r="B1544" s="37" t="s">
        <v>220</v>
      </c>
      <c r="C1544" s="38" t="s">
        <v>326</v>
      </c>
      <c r="D1544" s="4" t="s">
        <v>190</v>
      </c>
      <c r="E1544" t="s">
        <v>1</v>
      </c>
      <c r="F1544">
        <v>1</v>
      </c>
      <c r="G1544">
        <v>0.93699600000000005</v>
      </c>
      <c r="H1544">
        <v>0.96368600000000004</v>
      </c>
      <c r="I1544">
        <v>1.0113529999999999</v>
      </c>
      <c r="J1544">
        <v>1.031118</v>
      </c>
      <c r="K1544">
        <v>1.0506709999999999</v>
      </c>
      <c r="L1544">
        <v>1.0717639999999999</v>
      </c>
      <c r="M1544">
        <v>1.0934630000000001</v>
      </c>
      <c r="N1544">
        <v>1.1183959999999999</v>
      </c>
      <c r="O1544">
        <v>1.15449</v>
      </c>
      <c r="P1544">
        <v>1.1869879999999999</v>
      </c>
      <c r="Q1544">
        <v>1.219039</v>
      </c>
      <c r="R1544">
        <v>1.247843</v>
      </c>
      <c r="S1544">
        <v>1.2773289999999999</v>
      </c>
      <c r="T1544">
        <v>1.30751</v>
      </c>
      <c r="U1544">
        <v>1.338406</v>
      </c>
      <c r="V1544">
        <v>1.370031</v>
      </c>
      <c r="W1544">
        <v>1.4024030000000001</v>
      </c>
      <c r="X1544">
        <v>1.43554</v>
      </c>
      <c r="Y1544">
        <v>1.4694609999999999</v>
      </c>
      <c r="Z1544">
        <v>1.5041819999999999</v>
      </c>
      <c r="AA1544">
        <v>1.539725</v>
      </c>
      <c r="AB1544">
        <v>1.5761069999999999</v>
      </c>
      <c r="AC1544">
        <v>1.6133489999999999</v>
      </c>
      <c r="AD1544">
        <v>1.65147</v>
      </c>
      <c r="AE1544">
        <v>1.690493</v>
      </c>
      <c r="AF1544">
        <v>1.730437</v>
      </c>
      <c r="AG1544">
        <v>1.771326</v>
      </c>
      <c r="AH1544">
        <v>1.81318</v>
      </c>
      <c r="AI1544">
        <v>1.8560239999999999</v>
      </c>
      <c r="AJ1544">
        <v>1.89988</v>
      </c>
      <c r="AK1544">
        <v>1.9447719999999999</v>
      </c>
    </row>
    <row r="1545" spans="1:37" x14ac:dyDescent="0.3">
      <c r="A1545" s="13" t="str">
        <f t="shared" si="33"/>
        <v>SDGbaseTRA_UrbERT_v7GOVGRtotal</v>
      </c>
      <c r="B1545" s="37" t="s">
        <v>220</v>
      </c>
      <c r="C1545" s="38" t="s">
        <v>326</v>
      </c>
      <c r="D1545" s="4" t="s">
        <v>192</v>
      </c>
      <c r="E1545" t="s">
        <v>1</v>
      </c>
      <c r="G1545">
        <v>2.3628947497707602E-2</v>
      </c>
      <c r="H1545">
        <v>2.3628947497707602E-2</v>
      </c>
      <c r="I1545">
        <v>2.3628947497707602E-2</v>
      </c>
      <c r="J1545">
        <v>2.3628947497707602E-2</v>
      </c>
      <c r="K1545">
        <v>2.3628947497707602E-2</v>
      </c>
      <c r="L1545">
        <v>2.3628947497707602E-2</v>
      </c>
      <c r="M1545">
        <v>2.3628947497707602E-2</v>
      </c>
      <c r="N1545">
        <v>2.3628947497707602E-2</v>
      </c>
      <c r="O1545">
        <v>2.3628947497707602E-2</v>
      </c>
      <c r="P1545">
        <v>2.3628947497707602E-2</v>
      </c>
      <c r="Q1545">
        <v>2.3628947497707602E-2</v>
      </c>
      <c r="R1545">
        <v>2.3628947497707602E-2</v>
      </c>
      <c r="S1545">
        <v>2.3628947497707602E-2</v>
      </c>
      <c r="T1545">
        <v>2.3628947497707602E-2</v>
      </c>
      <c r="U1545">
        <v>2.3628947497707602E-2</v>
      </c>
      <c r="V1545">
        <v>2.3628947497707602E-2</v>
      </c>
      <c r="W1545">
        <v>2.3628947497707602E-2</v>
      </c>
      <c r="X1545">
        <v>2.3628947497707602E-2</v>
      </c>
      <c r="Y1545">
        <v>2.3628947497707602E-2</v>
      </c>
      <c r="Z1545">
        <v>2.3628947497707602E-2</v>
      </c>
      <c r="AA1545">
        <v>2.3628947497707602E-2</v>
      </c>
      <c r="AB1545">
        <v>2.3628947497707602E-2</v>
      </c>
      <c r="AC1545">
        <v>2.3628947497707602E-2</v>
      </c>
      <c r="AD1545">
        <v>2.3628947497707602E-2</v>
      </c>
      <c r="AE1545">
        <v>2.3628947497707602E-2</v>
      </c>
      <c r="AF1545">
        <v>2.3628947497707602E-2</v>
      </c>
      <c r="AG1545">
        <v>2.3628947497707602E-2</v>
      </c>
      <c r="AH1545">
        <v>2.3628947497707602E-2</v>
      </c>
      <c r="AI1545">
        <v>2.3628947497707602E-2</v>
      </c>
      <c r="AJ1545">
        <v>2.3628947497707602E-2</v>
      </c>
      <c r="AK1545">
        <v>2.3628947497707602E-2</v>
      </c>
    </row>
    <row r="1546" spans="1:37" x14ac:dyDescent="0.3">
      <c r="A1546" s="13" t="str">
        <f t="shared" si="33"/>
        <v>SDGbaseTRA_UrbERT_v7C_GovConscgsrv</v>
      </c>
      <c r="B1546" s="37" t="s">
        <v>220</v>
      </c>
      <c r="C1546" s="38" t="s">
        <v>326</v>
      </c>
      <c r="D1546" s="4" t="s">
        <v>213</v>
      </c>
      <c r="E1546" t="s">
        <v>184</v>
      </c>
      <c r="F1546">
        <v>1080.43447768238</v>
      </c>
      <c r="G1546">
        <v>1020.19010080446</v>
      </c>
      <c r="H1546">
        <v>1053.05643214213</v>
      </c>
      <c r="I1546">
        <v>1110.10963975145</v>
      </c>
      <c r="J1546">
        <v>1128.4982280982799</v>
      </c>
      <c r="K1546">
        <v>1151.2861744003401</v>
      </c>
      <c r="L1546">
        <v>1177.9479121274201</v>
      </c>
      <c r="M1546">
        <v>1205.50250731032</v>
      </c>
      <c r="N1546">
        <v>1235.8196799878101</v>
      </c>
      <c r="O1546">
        <v>1271.69766800158</v>
      </c>
      <c r="P1546">
        <v>1309.81846547653</v>
      </c>
      <c r="Q1546">
        <v>1347.26881869001</v>
      </c>
      <c r="R1546">
        <v>1383.0421193059001</v>
      </c>
      <c r="S1546">
        <v>1418.63339142422</v>
      </c>
      <c r="T1546">
        <v>1454.7788801545</v>
      </c>
      <c r="U1546">
        <v>1493.5351386201601</v>
      </c>
      <c r="V1546">
        <v>1533.73732375955</v>
      </c>
      <c r="W1546">
        <v>1573.6946337597701</v>
      </c>
      <c r="X1546">
        <v>1613.2771910844799</v>
      </c>
      <c r="Y1546">
        <v>1650.7158851893701</v>
      </c>
      <c r="Z1546">
        <v>1688.85752939283</v>
      </c>
      <c r="AA1546">
        <v>1727.4562742380899</v>
      </c>
      <c r="AB1546">
        <v>1764.50986021378</v>
      </c>
      <c r="AC1546">
        <v>1804.9560610518899</v>
      </c>
      <c r="AD1546">
        <v>1849.9134674992699</v>
      </c>
      <c r="AE1546">
        <v>1894.4834799989001</v>
      </c>
      <c r="AF1546">
        <v>1941.86300418515</v>
      </c>
      <c r="AG1546">
        <v>1985.53858322875</v>
      </c>
      <c r="AH1546">
        <v>2001.50163711198</v>
      </c>
      <c r="AI1546">
        <v>2022.6434562888701</v>
      </c>
      <c r="AJ1546">
        <v>2053.0043988664602</v>
      </c>
      <c r="AK1546">
        <v>2087.0023773974499</v>
      </c>
    </row>
    <row r="1547" spans="1:37" x14ac:dyDescent="0.3">
      <c r="A1547" s="13" t="str">
        <f t="shared" si="33"/>
        <v>SDGbaseTRA_UrbERT_v7C_GovConstotal</v>
      </c>
      <c r="B1547" s="37" t="s">
        <v>220</v>
      </c>
      <c r="C1547" s="38" t="s">
        <v>326</v>
      </c>
      <c r="D1547" s="4" t="s">
        <v>213</v>
      </c>
      <c r="E1547" t="s">
        <v>1</v>
      </c>
      <c r="F1547">
        <v>1080.43447768238</v>
      </c>
      <c r="G1547">
        <v>1020.19010080446</v>
      </c>
      <c r="H1547">
        <v>1053.05643214213</v>
      </c>
      <c r="I1547">
        <v>1110.10963975145</v>
      </c>
      <c r="J1547">
        <v>1128.4982280982799</v>
      </c>
      <c r="K1547">
        <v>1151.2861744003401</v>
      </c>
      <c r="L1547">
        <v>1177.9479121274201</v>
      </c>
      <c r="M1547">
        <v>1205.50250731032</v>
      </c>
      <c r="N1547">
        <v>1235.8196799878101</v>
      </c>
      <c r="O1547">
        <v>1271.69766800158</v>
      </c>
      <c r="P1547">
        <v>1309.81846547653</v>
      </c>
      <c r="Q1547">
        <v>1347.26881869001</v>
      </c>
      <c r="R1547">
        <v>1383.0421193059001</v>
      </c>
      <c r="S1547">
        <v>1418.63339142422</v>
      </c>
      <c r="T1547">
        <v>1454.7788801545</v>
      </c>
      <c r="U1547">
        <v>1493.5351386201601</v>
      </c>
      <c r="V1547">
        <v>1533.73732375955</v>
      </c>
      <c r="W1547">
        <v>1573.6946337597701</v>
      </c>
      <c r="X1547">
        <v>1613.2771910844799</v>
      </c>
      <c r="Y1547">
        <v>1650.7158851893701</v>
      </c>
      <c r="Z1547">
        <v>1688.85752939283</v>
      </c>
      <c r="AA1547">
        <v>1727.4562742380899</v>
      </c>
      <c r="AB1547">
        <v>1764.50986021378</v>
      </c>
      <c r="AC1547">
        <v>1804.9560610518899</v>
      </c>
      <c r="AD1547">
        <v>1849.9134674992699</v>
      </c>
      <c r="AE1547">
        <v>1894.4834799989001</v>
      </c>
      <c r="AF1547">
        <v>1941.86300418515</v>
      </c>
      <c r="AG1547">
        <v>1985.53858322875</v>
      </c>
      <c r="AH1547">
        <v>2001.50163711198</v>
      </c>
      <c r="AI1547">
        <v>2022.6434562888701</v>
      </c>
      <c r="AJ1547">
        <v>2053.0043988664602</v>
      </c>
      <c r="AK1547">
        <v>2087.0023773974499</v>
      </c>
    </row>
    <row r="1548" spans="1:37" x14ac:dyDescent="0.3">
      <c r="A1548" s="13" t="str">
        <f t="shared" si="33"/>
        <v>SDGbaseTRA_UrbERT_v7GSAVXtotal</v>
      </c>
      <c r="B1548" s="37" t="s">
        <v>220</v>
      </c>
      <c r="C1548" s="38" t="s">
        <v>326</v>
      </c>
      <c r="D1548" s="4" t="s">
        <v>98</v>
      </c>
      <c r="E1548" t="s">
        <v>1</v>
      </c>
      <c r="F1548">
        <v>-11.965313536297</v>
      </c>
      <c r="G1548">
        <v>-12.246835833377</v>
      </c>
      <c r="H1548">
        <v>-12.539052630794901</v>
      </c>
      <c r="I1548">
        <v>2.67928612897754</v>
      </c>
      <c r="J1548">
        <v>-2.8744809651263901</v>
      </c>
      <c r="K1548">
        <v>-8.0959121620760506</v>
      </c>
      <c r="L1548">
        <v>-12.9788651997378</v>
      </c>
      <c r="M1548">
        <v>-17.809929549214502</v>
      </c>
      <c r="N1548">
        <v>-22.822139740102099</v>
      </c>
      <c r="O1548">
        <v>-27.322287965832199</v>
      </c>
      <c r="P1548">
        <v>-32.797744941021399</v>
      </c>
      <c r="Q1548">
        <v>-38.805655349219897</v>
      </c>
      <c r="R1548">
        <v>-60.649259655495399</v>
      </c>
      <c r="S1548">
        <v>-63.755272764731899</v>
      </c>
      <c r="T1548">
        <v>-67.208592155598595</v>
      </c>
      <c r="U1548">
        <v>-71.090675973176303</v>
      </c>
      <c r="V1548">
        <v>-74.295758853349099</v>
      </c>
      <c r="W1548">
        <v>-77.895048876041997</v>
      </c>
      <c r="X1548">
        <v>-81.274988205804704</v>
      </c>
      <c r="Y1548">
        <v>-85.440933347690105</v>
      </c>
      <c r="Z1548">
        <v>-89.488133270861496</v>
      </c>
      <c r="AA1548">
        <v>-93.520543770036099</v>
      </c>
      <c r="AB1548">
        <v>-100.88843920903</v>
      </c>
      <c r="AC1548">
        <v>-104.209388460912</v>
      </c>
      <c r="AD1548">
        <v>-104.474228173713</v>
      </c>
      <c r="AE1548">
        <v>-103.526167267818</v>
      </c>
      <c r="AF1548">
        <v>-106.616988225086</v>
      </c>
      <c r="AG1548">
        <v>-109.58518792943001</v>
      </c>
      <c r="AH1548">
        <v>-108.427695242911</v>
      </c>
      <c r="AI1548">
        <v>-105.613399124485</v>
      </c>
      <c r="AJ1548">
        <v>-102.27010123215</v>
      </c>
      <c r="AK1548">
        <v>-98.928832603437101</v>
      </c>
    </row>
    <row r="1549" spans="1:37" x14ac:dyDescent="0.3">
      <c r="A1549" s="13" t="str">
        <f t="shared" si="33"/>
        <v>SDGbaseTRA_UrbERT_v7FSAVXtotal</v>
      </c>
      <c r="B1549" s="37" t="s">
        <v>220</v>
      </c>
      <c r="C1549" s="38" t="s">
        <v>326</v>
      </c>
      <c r="D1549" s="4" t="s">
        <v>97</v>
      </c>
      <c r="E1549" t="s">
        <v>1</v>
      </c>
      <c r="F1549">
        <v>179.713460464234</v>
      </c>
      <c r="G1549">
        <v>182.76858929212599</v>
      </c>
      <c r="H1549">
        <v>185.87565531009199</v>
      </c>
      <c r="I1549">
        <v>189.03554145036301</v>
      </c>
      <c r="J1549">
        <v>192.24914565501899</v>
      </c>
      <c r="K1549">
        <v>195.51738113115499</v>
      </c>
      <c r="L1549">
        <v>198.841176610384</v>
      </c>
      <c r="M1549">
        <v>202.22147661276099</v>
      </c>
      <c r="N1549">
        <v>205.65924171517801</v>
      </c>
      <c r="O1549">
        <v>209.15544882433599</v>
      </c>
      <c r="P1549">
        <v>212.71109145435</v>
      </c>
      <c r="Q1549">
        <v>216.327180009073</v>
      </c>
      <c r="R1549">
        <v>220.004742069228</v>
      </c>
      <c r="S1549">
        <v>223.74482268440499</v>
      </c>
      <c r="T1549">
        <v>227.54848467003899</v>
      </c>
      <c r="U1549">
        <v>231.41680890942999</v>
      </c>
      <c r="V1549">
        <v>235.35089466088999</v>
      </c>
      <c r="W1549">
        <v>239.351859870125</v>
      </c>
      <c r="X1549">
        <v>243.42084148791801</v>
      </c>
      <c r="Y1549">
        <v>247.55899579321201</v>
      </c>
      <c r="Z1549">
        <v>251.767498721697</v>
      </c>
      <c r="AA1549">
        <v>256.04754619996498</v>
      </c>
      <c r="AB1549">
        <v>260.40035448536503</v>
      </c>
      <c r="AC1549">
        <v>264.827160511616</v>
      </c>
      <c r="AD1549">
        <v>269.32922224031398</v>
      </c>
      <c r="AE1549">
        <v>273.90781901839898</v>
      </c>
      <c r="AF1549">
        <v>278.56425194171197</v>
      </c>
      <c r="AG1549">
        <v>283.29984422472103</v>
      </c>
      <c r="AH1549">
        <v>288.11594157654099</v>
      </c>
      <c r="AI1549">
        <v>293.01391258334201</v>
      </c>
      <c r="AJ1549">
        <v>297.995149097259</v>
      </c>
      <c r="AK1549">
        <v>303.06106663191201</v>
      </c>
    </row>
    <row r="1550" spans="1:37" x14ac:dyDescent="0.3">
      <c r="A1550" s="13" t="str">
        <f t="shared" si="33"/>
        <v>SDGbaseTRA_UrbERT_v7C_TSavtotal</v>
      </c>
      <c r="B1550" s="37" t="s">
        <v>220</v>
      </c>
      <c r="C1550" s="38" t="s">
        <v>326</v>
      </c>
      <c r="D1550" s="4" t="s">
        <v>100</v>
      </c>
      <c r="E1550" t="s">
        <v>1</v>
      </c>
      <c r="F1550">
        <v>931.97558294780799</v>
      </c>
      <c r="G1550">
        <v>877.06569514414798</v>
      </c>
      <c r="H1550">
        <v>902.84173488761303</v>
      </c>
      <c r="I1550">
        <v>934.15320285433302</v>
      </c>
      <c r="J1550">
        <v>950.38542835016995</v>
      </c>
      <c r="K1550">
        <v>969.922556088433</v>
      </c>
      <c r="L1550">
        <v>992.46224991084603</v>
      </c>
      <c r="M1550">
        <v>1015.247427983</v>
      </c>
      <c r="N1550">
        <v>1040.5213699117</v>
      </c>
      <c r="O1550">
        <v>1064.58918749542</v>
      </c>
      <c r="P1550">
        <v>1095.3187793649199</v>
      </c>
      <c r="Q1550">
        <v>1126.7694006152301</v>
      </c>
      <c r="R1550">
        <v>1151.5750258842199</v>
      </c>
      <c r="S1550">
        <v>1190.85398768662</v>
      </c>
      <c r="T1550">
        <v>1231.66916274504</v>
      </c>
      <c r="U1550">
        <v>1278.0689086525899</v>
      </c>
      <c r="V1550">
        <v>1323.4321310115199</v>
      </c>
      <c r="W1550">
        <v>1370.0761356384501</v>
      </c>
      <c r="X1550">
        <v>1418.4826743323799</v>
      </c>
      <c r="Y1550">
        <v>1464.8549066323701</v>
      </c>
      <c r="Z1550">
        <v>1514.3980919150199</v>
      </c>
      <c r="AA1550">
        <v>1562.0635875550699</v>
      </c>
      <c r="AB1550">
        <v>1613.99320136035</v>
      </c>
      <c r="AC1550">
        <v>1662.3595947220899</v>
      </c>
      <c r="AD1550">
        <v>1711.27017906522</v>
      </c>
      <c r="AE1550">
        <v>1762.5251720041999</v>
      </c>
      <c r="AF1550">
        <v>1816.3053122785</v>
      </c>
      <c r="AG1550">
        <v>1869.8765199335401</v>
      </c>
      <c r="AH1550">
        <v>1879.7601135618199</v>
      </c>
      <c r="AI1550">
        <v>1883.4723982749399</v>
      </c>
      <c r="AJ1550">
        <v>1885.3191155311899</v>
      </c>
      <c r="AK1550">
        <v>1882.79529692146</v>
      </c>
    </row>
    <row r="1551" spans="1:37" x14ac:dyDescent="0.3">
      <c r="A1551" s="13" t="str">
        <f t="shared" si="33"/>
        <v>SDGbaseTRA_UrbERT_v7QINVXctext</v>
      </c>
      <c r="B1551" s="37" t="s">
        <v>220</v>
      </c>
      <c r="C1551" s="38" t="s">
        <v>326</v>
      </c>
      <c r="D1551" s="4" t="s">
        <v>101</v>
      </c>
      <c r="E1551" t="s">
        <v>102</v>
      </c>
      <c r="F1551">
        <v>2.3692309801762498E-2</v>
      </c>
      <c r="G1551">
        <v>2.1592316082631499E-2</v>
      </c>
      <c r="H1551">
        <v>2.22257982128309E-2</v>
      </c>
      <c r="I1551">
        <v>2.2899839487073501E-2</v>
      </c>
      <c r="J1551">
        <v>2.3311012670960699E-2</v>
      </c>
      <c r="K1551">
        <v>2.37799706252106E-2</v>
      </c>
      <c r="L1551">
        <v>2.4346060065984599E-2</v>
      </c>
      <c r="M1551">
        <v>2.4988532463307001E-2</v>
      </c>
      <c r="N1551">
        <v>2.5664403817371E-2</v>
      </c>
      <c r="O1551">
        <v>2.6512188294663799E-2</v>
      </c>
      <c r="P1551">
        <v>2.72917794226092E-2</v>
      </c>
      <c r="Q1551">
        <v>2.80324584783508E-2</v>
      </c>
      <c r="R1551">
        <v>2.8600194990964199E-2</v>
      </c>
      <c r="S1551">
        <v>2.94865026484987E-2</v>
      </c>
      <c r="T1551">
        <v>3.04258368688601E-2</v>
      </c>
      <c r="U1551">
        <v>3.1512629770835902E-2</v>
      </c>
      <c r="V1551">
        <v>3.2639867436866102E-2</v>
      </c>
      <c r="W1551">
        <v>3.37512977884383E-2</v>
      </c>
      <c r="X1551">
        <v>3.47726653367968E-2</v>
      </c>
      <c r="Y1551">
        <v>3.5814232391184697E-2</v>
      </c>
      <c r="Z1551">
        <v>3.6916901235611699E-2</v>
      </c>
      <c r="AA1551">
        <v>3.79871776671988E-2</v>
      </c>
      <c r="AB1551">
        <v>3.89228288519195E-2</v>
      </c>
      <c r="AC1551">
        <v>3.9873532443171801E-2</v>
      </c>
      <c r="AD1551">
        <v>4.0992809261978597E-2</v>
      </c>
      <c r="AE1551">
        <v>4.2207181603508101E-2</v>
      </c>
      <c r="AF1551">
        <v>4.3485721118777701E-2</v>
      </c>
      <c r="AG1551">
        <v>4.4740812736334797E-2</v>
      </c>
      <c r="AH1551">
        <v>4.4581206899905398E-2</v>
      </c>
      <c r="AI1551">
        <v>4.4257831795452902E-2</v>
      </c>
      <c r="AJ1551">
        <v>4.40826016525478E-2</v>
      </c>
      <c r="AK1551">
        <v>4.3828380689348898E-2</v>
      </c>
    </row>
    <row r="1552" spans="1:37" x14ac:dyDescent="0.3">
      <c r="A1552" s="13" t="str">
        <f t="shared" si="33"/>
        <v>SDGbaseTRA_UrbERT_v7QINVXcleat</v>
      </c>
      <c r="B1552" s="37" t="s">
        <v>220</v>
      </c>
      <c r="C1552" s="38" t="s">
        <v>326</v>
      </c>
      <c r="D1552" s="4" t="s">
        <v>101</v>
      </c>
      <c r="E1552" t="s">
        <v>103</v>
      </c>
      <c r="F1552" s="122">
        <v>3.4546835070606202E-5</v>
      </c>
      <c r="G1552" s="122">
        <v>3.1484738665859197E-5</v>
      </c>
      <c r="H1552" s="122">
        <v>3.2408447787312098E-5</v>
      </c>
      <c r="I1552" s="122">
        <v>3.3391298042389697E-5</v>
      </c>
      <c r="J1552" s="122">
        <v>3.3990848372773702E-5</v>
      </c>
      <c r="K1552" s="122">
        <v>3.4674657306392997E-5</v>
      </c>
      <c r="L1552" s="122">
        <v>3.5500098080604797E-5</v>
      </c>
      <c r="M1552" s="122">
        <v>3.6436916319663099E-5</v>
      </c>
      <c r="N1552" s="122">
        <v>3.7422435097408503E-5</v>
      </c>
      <c r="O1552" s="122">
        <v>3.8658628223258701E-5</v>
      </c>
      <c r="P1552" s="122">
        <v>3.9795385523200699E-5</v>
      </c>
      <c r="Q1552" s="122">
        <v>4.0875403359918902E-5</v>
      </c>
      <c r="R1552" s="122">
        <v>4.1703245804531701E-5</v>
      </c>
      <c r="S1552" s="122">
        <v>4.29956113325387E-5</v>
      </c>
      <c r="T1552" s="122">
        <v>4.4365297304844798E-5</v>
      </c>
      <c r="U1552" s="122">
        <v>4.59499994911073E-5</v>
      </c>
      <c r="V1552" s="122">
        <v>4.7593676028327898E-5</v>
      </c>
      <c r="W1552" s="122">
        <v>4.9214303201005501E-5</v>
      </c>
      <c r="X1552" s="122">
        <v>5.0703605701894903E-5</v>
      </c>
      <c r="Y1552" s="122">
        <v>5.2222362021729898E-5</v>
      </c>
      <c r="Z1552" s="122">
        <v>5.3830213642135502E-5</v>
      </c>
      <c r="AA1552" s="122">
        <v>5.5390832411321299E-5</v>
      </c>
      <c r="AB1552" s="122">
        <v>5.6755147981758399E-5</v>
      </c>
      <c r="AC1552" s="122">
        <v>5.8141412151138099E-5</v>
      </c>
      <c r="AD1552" s="122">
        <v>5.9773480614753797E-5</v>
      </c>
      <c r="AE1552" s="122">
        <v>6.1544212187494103E-5</v>
      </c>
      <c r="AF1552" s="122">
        <v>6.3408508836273599E-5</v>
      </c>
      <c r="AG1552" s="122">
        <v>6.5238615038372094E-5</v>
      </c>
      <c r="AH1552" s="122">
        <v>6.5005886505208196E-5</v>
      </c>
      <c r="AI1552" s="122">
        <v>6.4534358549811006E-5</v>
      </c>
      <c r="AJ1552" s="122">
        <v>6.4278847504370905E-5</v>
      </c>
      <c r="AK1552" s="122">
        <v>6.3908156349282505E-5</v>
      </c>
    </row>
    <row r="1553" spans="1:37" x14ac:dyDescent="0.3">
      <c r="A1553" s="13" t="str">
        <f t="shared" si="33"/>
        <v>SDGbaseTRA_UrbERT_v7QINVXcprnt</v>
      </c>
      <c r="B1553" s="37" t="s">
        <v>220</v>
      </c>
      <c r="C1553" s="38" t="s">
        <v>326</v>
      </c>
      <c r="D1553" s="4" t="s">
        <v>101</v>
      </c>
      <c r="E1553" t="s">
        <v>104</v>
      </c>
      <c r="F1553">
        <v>1.1876043386783101E-3</v>
      </c>
      <c r="G1553">
        <v>1.0823397328672E-3</v>
      </c>
      <c r="H1553">
        <v>1.1140937548513299E-3</v>
      </c>
      <c r="I1553">
        <v>1.14788085068271E-3</v>
      </c>
      <c r="J1553">
        <v>1.1684913804798601E-3</v>
      </c>
      <c r="K1553">
        <v>1.1919984384993101E-3</v>
      </c>
      <c r="L1553">
        <v>1.22037432424319E-3</v>
      </c>
      <c r="M1553">
        <v>1.25257899372984E-3</v>
      </c>
      <c r="N1553">
        <v>1.28645782442177E-3</v>
      </c>
      <c r="O1553">
        <v>1.3289539985779199E-3</v>
      </c>
      <c r="P1553">
        <v>1.3680319024923001E-3</v>
      </c>
      <c r="Q1553">
        <v>1.4051592939339501E-3</v>
      </c>
      <c r="R1553">
        <v>1.4336177410523301E-3</v>
      </c>
      <c r="S1553">
        <v>1.47804493402334E-3</v>
      </c>
      <c r="T1553">
        <v>1.52513014457918E-3</v>
      </c>
      <c r="U1553">
        <v>1.5796068915249499E-3</v>
      </c>
      <c r="V1553">
        <v>1.6361109788891701E-3</v>
      </c>
      <c r="W1553">
        <v>1.6918227063952699E-3</v>
      </c>
      <c r="X1553">
        <v>1.74301993207588E-3</v>
      </c>
      <c r="Y1553">
        <v>1.7952296812799699E-3</v>
      </c>
      <c r="Z1553">
        <v>1.8505022281411201E-3</v>
      </c>
      <c r="AA1553">
        <v>1.9041510679702999E-3</v>
      </c>
      <c r="AB1553">
        <v>1.9510516621192499E-3</v>
      </c>
      <c r="AC1553">
        <v>1.9987067754963501E-3</v>
      </c>
      <c r="AD1553">
        <v>2.0548118162171201E-3</v>
      </c>
      <c r="AE1553">
        <v>2.1156836296299299E-3</v>
      </c>
      <c r="AF1553">
        <v>2.1797718965912601E-3</v>
      </c>
      <c r="AG1553">
        <v>2.2426848106516101E-3</v>
      </c>
      <c r="AH1553">
        <v>2.2346843841247002E-3</v>
      </c>
      <c r="AI1553">
        <v>2.2184748342630898E-3</v>
      </c>
      <c r="AJ1553">
        <v>2.2096912213641099E-3</v>
      </c>
      <c r="AK1553">
        <v>2.19694810254606E-3</v>
      </c>
    </row>
    <row r="1554" spans="1:37" x14ac:dyDescent="0.3">
      <c r="A1554" s="13" t="str">
        <f t="shared" si="33"/>
        <v>SDGbaseTRA_UrbERT_v7QINVXcrubb</v>
      </c>
      <c r="B1554" s="37" t="s">
        <v>220</v>
      </c>
      <c r="C1554" s="38" t="s">
        <v>326</v>
      </c>
      <c r="D1554" s="4" t="s">
        <v>101</v>
      </c>
      <c r="E1554" t="s">
        <v>105</v>
      </c>
      <c r="F1554">
        <v>4.4626661802094399E-3</v>
      </c>
      <c r="G1554">
        <v>4.0671128961509498E-3</v>
      </c>
      <c r="H1554">
        <v>4.1864351277890698E-3</v>
      </c>
      <c r="I1554">
        <v>4.3133970501932697E-3</v>
      </c>
      <c r="J1554">
        <v>4.3908453309770201E-3</v>
      </c>
      <c r="K1554">
        <v>4.4791779089266596E-3</v>
      </c>
      <c r="L1554">
        <v>4.5858061027774797E-3</v>
      </c>
      <c r="M1554">
        <v>4.7068217345684902E-3</v>
      </c>
      <c r="N1554">
        <v>4.8341283694720103E-3</v>
      </c>
      <c r="O1554">
        <v>4.9938164347799897E-3</v>
      </c>
      <c r="P1554">
        <v>5.1406596505822197E-3</v>
      </c>
      <c r="Q1554">
        <v>5.2801734168677504E-3</v>
      </c>
      <c r="R1554">
        <v>5.3871118519679597E-3</v>
      </c>
      <c r="S1554">
        <v>5.5540561153865397E-3</v>
      </c>
      <c r="T1554">
        <v>5.7309884234727796E-3</v>
      </c>
      <c r="U1554">
        <v>5.9356959411914004E-3</v>
      </c>
      <c r="V1554">
        <v>6.1480216051448804E-3</v>
      </c>
      <c r="W1554">
        <v>6.3573698148855296E-3</v>
      </c>
      <c r="X1554">
        <v>6.5497538607535996E-3</v>
      </c>
      <c r="Y1554">
        <v>6.7459426708328697E-3</v>
      </c>
      <c r="Z1554">
        <v>6.9536405694830402E-3</v>
      </c>
      <c r="AA1554">
        <v>7.1552370568953296E-3</v>
      </c>
      <c r="AB1554">
        <v>7.3314756310767096E-3</v>
      </c>
      <c r="AC1554">
        <v>7.5105494655649504E-3</v>
      </c>
      <c r="AD1554">
        <v>7.7213756301464202E-3</v>
      </c>
      <c r="AE1554">
        <v>7.9501139179735704E-3</v>
      </c>
      <c r="AF1554">
        <v>8.1909386878079807E-3</v>
      </c>
      <c r="AG1554">
        <v>8.42734682874491E-3</v>
      </c>
      <c r="AH1554">
        <v>8.3972835898983404E-3</v>
      </c>
      <c r="AI1554">
        <v>8.3363728912692597E-3</v>
      </c>
      <c r="AJ1554">
        <v>8.3033666694597805E-3</v>
      </c>
      <c r="AK1554">
        <v>8.2554817943985993E-3</v>
      </c>
    </row>
    <row r="1555" spans="1:37" x14ac:dyDescent="0.3">
      <c r="A1555" s="13" t="str">
        <f t="shared" si="33"/>
        <v>SDGbaseTRA_UrbERT_v7QINVXcplas</v>
      </c>
      <c r="B1555" s="37" t="s">
        <v>220</v>
      </c>
      <c r="C1555" s="38" t="s">
        <v>326</v>
      </c>
      <c r="D1555" s="4" t="s">
        <v>101</v>
      </c>
      <c r="E1555" t="s">
        <v>106</v>
      </c>
      <c r="F1555">
        <v>9.4082327898261705E-3</v>
      </c>
      <c r="G1555">
        <v>8.5743238154767105E-3</v>
      </c>
      <c r="H1555">
        <v>8.8258800123599598E-3</v>
      </c>
      <c r="I1555">
        <v>9.0935422737049298E-3</v>
      </c>
      <c r="J1555">
        <v>9.2568194325515097E-3</v>
      </c>
      <c r="K1555">
        <v>9.4430429641168198E-3</v>
      </c>
      <c r="L1555">
        <v>9.6678374769029306E-3</v>
      </c>
      <c r="M1555">
        <v>9.9229637151473996E-3</v>
      </c>
      <c r="N1555">
        <v>1.01913527024692E-2</v>
      </c>
      <c r="O1555">
        <v>1.05280085112405E-2</v>
      </c>
      <c r="P1555">
        <v>1.08375846932997E-2</v>
      </c>
      <c r="Q1555">
        <v>1.11317088642763E-2</v>
      </c>
      <c r="R1555">
        <v>1.13571574304416E-2</v>
      </c>
      <c r="S1555">
        <v>1.17091108210253E-2</v>
      </c>
      <c r="T1555">
        <v>1.2082121096788001E-2</v>
      </c>
      <c r="U1555">
        <v>1.2513687318134599E-2</v>
      </c>
      <c r="V1555">
        <v>1.29613141835693E-2</v>
      </c>
      <c r="W1555">
        <v>1.34026639533791E-2</v>
      </c>
      <c r="X1555">
        <v>1.3808249721053699E-2</v>
      </c>
      <c r="Y1555">
        <v>1.4221856726697599E-2</v>
      </c>
      <c r="Z1555">
        <v>1.46597272958932E-2</v>
      </c>
      <c r="AA1555">
        <v>1.50847348152988E-2</v>
      </c>
      <c r="AB1555">
        <v>1.5456282555033099E-2</v>
      </c>
      <c r="AC1555">
        <v>1.5833807615926902E-2</v>
      </c>
      <c r="AD1555">
        <v>1.6278273223362401E-2</v>
      </c>
      <c r="AE1555">
        <v>1.67605013293694E-2</v>
      </c>
      <c r="AF1555">
        <v>1.7268210264939399E-2</v>
      </c>
      <c r="AG1555">
        <v>1.77666080239312E-2</v>
      </c>
      <c r="AH1555">
        <v>1.7703228434676001E-2</v>
      </c>
      <c r="AI1555">
        <v>1.75748159545683E-2</v>
      </c>
      <c r="AJ1555">
        <v>1.7505231942285902E-2</v>
      </c>
      <c r="AK1555">
        <v>1.7404280620028099E-2</v>
      </c>
    </row>
    <row r="1556" spans="1:37" x14ac:dyDescent="0.3">
      <c r="A1556" s="13" t="str">
        <f t="shared" si="33"/>
        <v>SDGbaseTRA_UrbERT_v7QINVXcnmet</v>
      </c>
      <c r="B1556" s="37" t="s">
        <v>220</v>
      </c>
      <c r="C1556" s="38" t="s">
        <v>326</v>
      </c>
      <c r="D1556" s="4" t="s">
        <v>101</v>
      </c>
      <c r="E1556" t="s">
        <v>107</v>
      </c>
      <c r="F1556">
        <v>2.10021296555872E-2</v>
      </c>
      <c r="G1556">
        <v>1.9140582987738599E-2</v>
      </c>
      <c r="H1556">
        <v>1.97021354047155E-2</v>
      </c>
      <c r="I1556">
        <v>2.0299641614676001E-2</v>
      </c>
      <c r="J1556">
        <v>2.06641275002293E-2</v>
      </c>
      <c r="K1556">
        <v>2.1079836894568001E-2</v>
      </c>
      <c r="L1556">
        <v>2.1581648829802399E-2</v>
      </c>
      <c r="M1556">
        <v>2.2151170700046401E-2</v>
      </c>
      <c r="N1556">
        <v>2.27502991905701E-2</v>
      </c>
      <c r="O1556">
        <v>2.3501820661506301E-2</v>
      </c>
      <c r="P1556">
        <v>2.4192891902953501E-2</v>
      </c>
      <c r="Q1556">
        <v>2.4849469403924199E-2</v>
      </c>
      <c r="R1556">
        <v>2.53527413916655E-2</v>
      </c>
      <c r="S1556">
        <v>2.61384118684586E-2</v>
      </c>
      <c r="T1556">
        <v>2.69710879245725E-2</v>
      </c>
      <c r="U1556">
        <v>2.79344792370721E-2</v>
      </c>
      <c r="V1556">
        <v>2.8933722950020099E-2</v>
      </c>
      <c r="W1556">
        <v>2.9918954214602701E-2</v>
      </c>
      <c r="X1556">
        <v>3.0824348996965401E-2</v>
      </c>
      <c r="Y1556">
        <v>3.17476497010451E-2</v>
      </c>
      <c r="Z1556">
        <v>3.27251142974311E-2</v>
      </c>
      <c r="AA1556">
        <v>3.3673864527847201E-2</v>
      </c>
      <c r="AB1556">
        <v>3.4503275744327502E-2</v>
      </c>
      <c r="AC1556">
        <v>3.5346030218440801E-2</v>
      </c>
      <c r="AD1556">
        <v>3.6338217010938499E-2</v>
      </c>
      <c r="AE1556">
        <v>3.7414701557205297E-2</v>
      </c>
      <c r="AF1556">
        <v>3.8548067315721801E-2</v>
      </c>
      <c r="AG1556">
        <v>3.9660647604521398E-2</v>
      </c>
      <c r="AH1556">
        <v>3.9519164460896997E-2</v>
      </c>
      <c r="AI1556">
        <v>3.9232507485366698E-2</v>
      </c>
      <c r="AJ1556">
        <v>3.90771741214333E-2</v>
      </c>
      <c r="AK1556">
        <v>3.8851819072687602E-2</v>
      </c>
    </row>
    <row r="1557" spans="1:37" x14ac:dyDescent="0.3">
      <c r="A1557" s="13" t="str">
        <f t="shared" si="33"/>
        <v>SDGbaseTRA_UrbERT_v7QINVXcnfrm</v>
      </c>
      <c r="B1557" s="37" t="s">
        <v>220</v>
      </c>
      <c r="C1557" s="38" t="s">
        <v>326</v>
      </c>
      <c r="D1557" s="4" t="s">
        <v>101</v>
      </c>
      <c r="E1557" t="s">
        <v>108</v>
      </c>
      <c r="F1557">
        <v>1.2664552141270899</v>
      </c>
      <c r="G1557">
        <v>1.1542015749724199</v>
      </c>
      <c r="H1557">
        <v>1.18806390218155</v>
      </c>
      <c r="I1557">
        <v>1.2240942889798001</v>
      </c>
      <c r="J1557">
        <v>1.24607325291368</v>
      </c>
      <c r="K1557">
        <v>1.27114105978162</v>
      </c>
      <c r="L1557">
        <v>1.30140095972085</v>
      </c>
      <c r="M1557">
        <v>1.3357438551299401</v>
      </c>
      <c r="N1557">
        <v>1.3718720675159699</v>
      </c>
      <c r="O1557">
        <v>1.4171897710538199</v>
      </c>
      <c r="P1557">
        <v>1.4588622486271301</v>
      </c>
      <c r="Q1557">
        <v>1.49845470964032</v>
      </c>
      <c r="R1557">
        <v>1.5288026526085501</v>
      </c>
      <c r="S1557">
        <v>1.57617958476912</v>
      </c>
      <c r="T1557">
        <v>1.6263910133355399</v>
      </c>
      <c r="U1557">
        <v>1.68448473863713</v>
      </c>
      <c r="V1557">
        <v>1.7447404094285901</v>
      </c>
      <c r="W1557">
        <v>1.8041511117056199</v>
      </c>
      <c r="X1557">
        <v>1.85874757224416</v>
      </c>
      <c r="Y1557">
        <v>1.9144237827077999</v>
      </c>
      <c r="Z1557">
        <v>1.9733661449833499</v>
      </c>
      <c r="AA1557">
        <v>2.0305769943552399</v>
      </c>
      <c r="AB1557">
        <v>2.0805915489262601</v>
      </c>
      <c r="AC1557">
        <v>2.1314107189567402</v>
      </c>
      <c r="AD1557">
        <v>2.1912408484413701</v>
      </c>
      <c r="AE1557">
        <v>2.2561542400308898</v>
      </c>
      <c r="AF1557">
        <v>2.3244976412918401</v>
      </c>
      <c r="AG1557">
        <v>2.3915876522094002</v>
      </c>
      <c r="AH1557">
        <v>2.38305603813536</v>
      </c>
      <c r="AI1557">
        <v>2.36577025677511</v>
      </c>
      <c r="AJ1557">
        <v>2.35640345674542</v>
      </c>
      <c r="AK1557">
        <v>2.3428142597832999</v>
      </c>
    </row>
    <row r="1558" spans="1:37" x14ac:dyDescent="0.3">
      <c r="A1558" s="13" t="str">
        <f t="shared" si="33"/>
        <v>SDGbaseTRA_UrbERT_v7QINVXcmetp</v>
      </c>
      <c r="B1558" s="37" t="s">
        <v>220</v>
      </c>
      <c r="C1558" s="38" t="s">
        <v>326</v>
      </c>
      <c r="D1558" s="4" t="s">
        <v>101</v>
      </c>
      <c r="E1558" t="s">
        <v>109</v>
      </c>
      <c r="F1558">
        <v>2.2430080989044301</v>
      </c>
      <c r="G1558">
        <v>2.04419662973695</v>
      </c>
      <c r="H1558">
        <v>2.10416991053724</v>
      </c>
      <c r="I1558">
        <v>2.1679830233055699</v>
      </c>
      <c r="J1558">
        <v>2.2069097800983002</v>
      </c>
      <c r="K1558">
        <v>2.2513071604394099</v>
      </c>
      <c r="L1558">
        <v>2.3049002128258</v>
      </c>
      <c r="M1558">
        <v>2.3657246238931098</v>
      </c>
      <c r="N1558">
        <v>2.4297109947310598</v>
      </c>
      <c r="O1558">
        <v>2.5099727954843001</v>
      </c>
      <c r="P1558">
        <v>2.5837785674181801</v>
      </c>
      <c r="Q1558">
        <v>2.6539004396466899</v>
      </c>
      <c r="R1558">
        <v>2.7076494242957398</v>
      </c>
      <c r="S1558">
        <v>2.7915583074145598</v>
      </c>
      <c r="T1558">
        <v>2.8804873431007301</v>
      </c>
      <c r="U1558">
        <v>2.98337664774684</v>
      </c>
      <c r="V1558">
        <v>3.0900949557316402</v>
      </c>
      <c r="W1558">
        <v>3.1953167471400601</v>
      </c>
      <c r="X1558">
        <v>3.2920120757971199</v>
      </c>
      <c r="Y1558">
        <v>3.3906197403976499</v>
      </c>
      <c r="Z1558">
        <v>3.49501205879774</v>
      </c>
      <c r="AA1558">
        <v>3.5963377093654998</v>
      </c>
      <c r="AB1558">
        <v>3.6849180631865499</v>
      </c>
      <c r="AC1558">
        <v>3.7749234646302599</v>
      </c>
      <c r="AD1558">
        <v>3.8808881000121902</v>
      </c>
      <c r="AE1558">
        <v>3.99585565783695</v>
      </c>
      <c r="AF1558">
        <v>4.1168980767279004</v>
      </c>
      <c r="AG1558">
        <v>4.2357206266017897</v>
      </c>
      <c r="AH1558">
        <v>4.2206103572047304</v>
      </c>
      <c r="AI1558">
        <v>4.1899956563021901</v>
      </c>
      <c r="AJ1558">
        <v>4.1734061961357103</v>
      </c>
      <c r="AK1558">
        <v>4.1493384845390899</v>
      </c>
    </row>
    <row r="1559" spans="1:37" x14ac:dyDescent="0.3">
      <c r="A1559" s="13" t="str">
        <f t="shared" si="33"/>
        <v>SDGbaseTRA_UrbERT_v7QINVXcmach</v>
      </c>
      <c r="B1559" s="37" t="s">
        <v>220</v>
      </c>
      <c r="C1559" s="38" t="s">
        <v>326</v>
      </c>
      <c r="D1559" s="4" t="s">
        <v>101</v>
      </c>
      <c r="E1559" t="s">
        <v>110</v>
      </c>
      <c r="F1559">
        <v>141.11587443149301</v>
      </c>
      <c r="G1559">
        <v>128.45523843542901</v>
      </c>
      <c r="H1559">
        <v>132.27443398225401</v>
      </c>
      <c r="I1559">
        <v>136.33815624092799</v>
      </c>
      <c r="J1559">
        <v>138.81707508964399</v>
      </c>
      <c r="K1559">
        <v>141.64437209635699</v>
      </c>
      <c r="L1559">
        <v>145.057264375778</v>
      </c>
      <c r="M1559">
        <v>148.93066127497599</v>
      </c>
      <c r="N1559">
        <v>153.00541688782201</v>
      </c>
      <c r="O1559">
        <v>158.11661820825199</v>
      </c>
      <c r="P1559">
        <v>162.816689168827</v>
      </c>
      <c r="Q1559">
        <v>167.28216343630899</v>
      </c>
      <c r="R1559">
        <v>170.70498573448501</v>
      </c>
      <c r="S1559">
        <v>176.048439160247</v>
      </c>
      <c r="T1559">
        <v>181.711584023157</v>
      </c>
      <c r="U1559">
        <v>188.26374139852101</v>
      </c>
      <c r="V1559">
        <v>195.05973590109701</v>
      </c>
      <c r="W1559">
        <v>201.76042980700799</v>
      </c>
      <c r="X1559">
        <v>207.91814477070301</v>
      </c>
      <c r="Y1559">
        <v>214.197640381078</v>
      </c>
      <c r="Z1559">
        <v>220.84551210388801</v>
      </c>
      <c r="AA1559">
        <v>227.298093457844</v>
      </c>
      <c r="AB1559">
        <v>232.93903369548201</v>
      </c>
      <c r="AC1559">
        <v>238.67072327119001</v>
      </c>
      <c r="AD1559">
        <v>245.41872268311599</v>
      </c>
      <c r="AE1559">
        <v>252.74004276123301</v>
      </c>
      <c r="AF1559">
        <v>260.44821982002401</v>
      </c>
      <c r="AG1559">
        <v>268.01503202847903</v>
      </c>
      <c r="AH1559">
        <v>267.05278562770701</v>
      </c>
      <c r="AI1559">
        <v>265.10319194541898</v>
      </c>
      <c r="AJ1559">
        <v>264.04674828339802</v>
      </c>
      <c r="AK1559">
        <v>262.51407747190501</v>
      </c>
    </row>
    <row r="1560" spans="1:37" x14ac:dyDescent="0.3">
      <c r="A1560" s="13" t="str">
        <f t="shared" si="33"/>
        <v>SDGbaseTRA_UrbERT_v7QINVXcemch</v>
      </c>
      <c r="B1560" s="37" t="s">
        <v>220</v>
      </c>
      <c r="C1560" s="38" t="s">
        <v>326</v>
      </c>
      <c r="D1560" s="4" t="s">
        <v>101</v>
      </c>
      <c r="E1560" t="s">
        <v>111</v>
      </c>
      <c r="F1560">
        <v>59.857573616161602</v>
      </c>
      <c r="G1560">
        <v>54.487270989225799</v>
      </c>
      <c r="H1560">
        <v>56.107271428719798</v>
      </c>
      <c r="I1560">
        <v>57.830993548815499</v>
      </c>
      <c r="J1560">
        <v>58.882484517306899</v>
      </c>
      <c r="K1560">
        <v>60.081748167806197</v>
      </c>
      <c r="L1560">
        <v>61.529405645623498</v>
      </c>
      <c r="M1560">
        <v>63.172396846807501</v>
      </c>
      <c r="N1560">
        <v>64.900799020173395</v>
      </c>
      <c r="O1560">
        <v>67.068833697612604</v>
      </c>
      <c r="P1560">
        <v>69.062477890069403</v>
      </c>
      <c r="Q1560">
        <v>70.956612449867805</v>
      </c>
      <c r="R1560">
        <v>72.408481975628305</v>
      </c>
      <c r="S1560">
        <v>74.675031774406094</v>
      </c>
      <c r="T1560">
        <v>77.077186116689106</v>
      </c>
      <c r="U1560">
        <v>79.856435751221795</v>
      </c>
      <c r="V1560">
        <v>82.739114563026803</v>
      </c>
      <c r="W1560">
        <v>85.581369414710096</v>
      </c>
      <c r="X1560">
        <v>88.193307144831607</v>
      </c>
      <c r="Y1560">
        <v>90.856900962923504</v>
      </c>
      <c r="Z1560">
        <v>93.676750059575497</v>
      </c>
      <c r="AA1560">
        <v>96.413762213344299</v>
      </c>
      <c r="AB1560">
        <v>98.806497948420898</v>
      </c>
      <c r="AC1560">
        <v>101.23772712164499</v>
      </c>
      <c r="AD1560">
        <v>104.100047701725</v>
      </c>
      <c r="AE1560">
        <v>107.205555549859</v>
      </c>
      <c r="AF1560">
        <v>110.47515776578101</v>
      </c>
      <c r="AG1560">
        <v>113.684796799179</v>
      </c>
      <c r="AH1560">
        <v>113.276637653348</v>
      </c>
      <c r="AI1560">
        <v>112.449672240496</v>
      </c>
      <c r="AJ1560">
        <v>112.00155713987</v>
      </c>
      <c r="AK1560">
        <v>111.351439239968</v>
      </c>
    </row>
    <row r="1561" spans="1:37" x14ac:dyDescent="0.3">
      <c r="A1561" s="13" t="str">
        <f t="shared" si="33"/>
        <v>SDGbaseTRA_UrbERT_v7QINVXcsequ</v>
      </c>
      <c r="B1561" s="37" t="s">
        <v>220</v>
      </c>
      <c r="C1561" s="38" t="s">
        <v>326</v>
      </c>
      <c r="D1561" s="4" t="s">
        <v>101</v>
      </c>
      <c r="E1561" t="s">
        <v>112</v>
      </c>
      <c r="F1561">
        <v>30.106160338287399</v>
      </c>
      <c r="G1561">
        <v>27.437667981630302</v>
      </c>
      <c r="H1561">
        <v>28.242642876133999</v>
      </c>
      <c r="I1561">
        <v>29.099156860914899</v>
      </c>
      <c r="J1561">
        <v>29.621640565732601</v>
      </c>
      <c r="K1561">
        <v>30.217552213043199</v>
      </c>
      <c r="L1561">
        <v>30.936890243499299</v>
      </c>
      <c r="M1561">
        <v>31.753289200314899</v>
      </c>
      <c r="N1561">
        <v>32.612128693963299</v>
      </c>
      <c r="O1561">
        <v>33.689420676857601</v>
      </c>
      <c r="P1561">
        <v>34.680058385574597</v>
      </c>
      <c r="Q1561">
        <v>35.621249961995296</v>
      </c>
      <c r="R1561">
        <v>36.342680950432197</v>
      </c>
      <c r="S1561">
        <v>37.468924894988497</v>
      </c>
      <c r="T1561">
        <v>38.662550458982103</v>
      </c>
      <c r="U1561">
        <v>40.043553899978903</v>
      </c>
      <c r="V1561">
        <v>41.475951086948598</v>
      </c>
      <c r="W1561">
        <v>42.888261691074902</v>
      </c>
      <c r="X1561">
        <v>44.1861281900566</v>
      </c>
      <c r="Y1561">
        <v>45.509662493164001</v>
      </c>
      <c r="Z1561">
        <v>46.910839723586797</v>
      </c>
      <c r="AA1561">
        <v>48.270855447053897</v>
      </c>
      <c r="AB1561">
        <v>49.459800924451599</v>
      </c>
      <c r="AC1561">
        <v>50.667873712285001</v>
      </c>
      <c r="AD1561">
        <v>52.0901549356809</v>
      </c>
      <c r="AE1561">
        <v>53.633275413607002</v>
      </c>
      <c r="AF1561">
        <v>55.257934046201697</v>
      </c>
      <c r="AG1561">
        <v>56.852797096430898</v>
      </c>
      <c r="AH1561">
        <v>56.649983654319399</v>
      </c>
      <c r="AI1561">
        <v>56.239066237422698</v>
      </c>
      <c r="AJ1561">
        <v>56.016398763354402</v>
      </c>
      <c r="AK1561">
        <v>55.693356512790302</v>
      </c>
    </row>
    <row r="1562" spans="1:37" x14ac:dyDescent="0.3">
      <c r="A1562" s="13" t="str">
        <f t="shared" si="33"/>
        <v>SDGbaseTRA_UrbERT_v7QINVXcvehi</v>
      </c>
      <c r="B1562" s="37" t="s">
        <v>220</v>
      </c>
      <c r="C1562" s="38" t="s">
        <v>326</v>
      </c>
      <c r="D1562" s="4" t="s">
        <v>101</v>
      </c>
      <c r="E1562" t="s">
        <v>113</v>
      </c>
      <c r="F1562">
        <v>91.082781884189203</v>
      </c>
      <c r="G1562">
        <v>83.009560173085802</v>
      </c>
      <c r="H1562">
        <v>85.444920641324799</v>
      </c>
      <c r="I1562">
        <v>88.036206796050493</v>
      </c>
      <c r="J1562">
        <v>89.616922131025504</v>
      </c>
      <c r="K1562">
        <v>91.419785398355501</v>
      </c>
      <c r="L1562">
        <v>93.596061223396802</v>
      </c>
      <c r="M1562">
        <v>96.065983899638795</v>
      </c>
      <c r="N1562">
        <v>98.664305618334495</v>
      </c>
      <c r="O1562">
        <v>101.92353062746901</v>
      </c>
      <c r="P1562">
        <v>104.920592934168</v>
      </c>
      <c r="Q1562">
        <v>107.768061561954</v>
      </c>
      <c r="R1562">
        <v>109.950669394568</v>
      </c>
      <c r="S1562">
        <v>113.35799302527199</v>
      </c>
      <c r="T1562">
        <v>116.969172122009</v>
      </c>
      <c r="U1562">
        <v>121.14724178563399</v>
      </c>
      <c r="V1562">
        <v>125.48079741299701</v>
      </c>
      <c r="W1562">
        <v>129.75358335656901</v>
      </c>
      <c r="X1562">
        <v>133.68013160826399</v>
      </c>
      <c r="Y1562">
        <v>137.684334897279</v>
      </c>
      <c r="Z1562">
        <v>141.92343807834399</v>
      </c>
      <c r="AA1562">
        <v>146.03801177713899</v>
      </c>
      <c r="AB1562">
        <v>149.63503180138599</v>
      </c>
      <c r="AC1562">
        <v>153.289919339286</v>
      </c>
      <c r="AD1562">
        <v>157.59287026338001</v>
      </c>
      <c r="AE1562">
        <v>162.26140668026801</v>
      </c>
      <c r="AF1562">
        <v>167.17662755885701</v>
      </c>
      <c r="AG1562">
        <v>172.001705274079</v>
      </c>
      <c r="AH1562">
        <v>171.38811615134</v>
      </c>
      <c r="AI1562">
        <v>170.14493199782899</v>
      </c>
      <c r="AJ1562">
        <v>169.47127674769499</v>
      </c>
      <c r="AK1562">
        <v>168.49394896770301</v>
      </c>
    </row>
    <row r="1563" spans="1:37" x14ac:dyDescent="0.3">
      <c r="A1563" s="13" t="str">
        <f t="shared" si="33"/>
        <v>SDGbaseTRA_UrbERT_v7QINVXctequ</v>
      </c>
      <c r="B1563" s="37" t="s">
        <v>220</v>
      </c>
      <c r="C1563" s="38" t="s">
        <v>326</v>
      </c>
      <c r="D1563" s="4" t="s">
        <v>101</v>
      </c>
      <c r="E1563" t="s">
        <v>114</v>
      </c>
      <c r="F1563">
        <v>10.7690510467186</v>
      </c>
      <c r="G1563">
        <v>9.8145244620026109</v>
      </c>
      <c r="H1563">
        <v>10.1024660537842</v>
      </c>
      <c r="I1563">
        <v>10.4088433108203</v>
      </c>
      <c r="J1563">
        <v>10.595737076914499</v>
      </c>
      <c r="K1563">
        <v>10.808896207043199</v>
      </c>
      <c r="L1563">
        <v>11.0662052721243</v>
      </c>
      <c r="M1563">
        <v>11.3582332804005</v>
      </c>
      <c r="N1563">
        <v>11.665442377944499</v>
      </c>
      <c r="O1563">
        <v>12.0507924931917</v>
      </c>
      <c r="P1563">
        <v>12.405146151516201</v>
      </c>
      <c r="Q1563">
        <v>12.7418128010433</v>
      </c>
      <c r="R1563">
        <v>12.999870522581499</v>
      </c>
      <c r="S1563">
        <v>13.402730880518201</v>
      </c>
      <c r="T1563">
        <v>13.829693817169099</v>
      </c>
      <c r="U1563">
        <v>14.323682302737399</v>
      </c>
      <c r="V1563">
        <v>14.836054463528599</v>
      </c>
      <c r="W1563">
        <v>15.341241601933399</v>
      </c>
      <c r="X1563">
        <v>15.8054917893473</v>
      </c>
      <c r="Y1563">
        <v>16.278923416366101</v>
      </c>
      <c r="Z1563">
        <v>16.7801281183398</v>
      </c>
      <c r="AA1563">
        <v>17.266609243325099</v>
      </c>
      <c r="AB1563">
        <v>17.691898100953999</v>
      </c>
      <c r="AC1563">
        <v>18.1240288467596</v>
      </c>
      <c r="AD1563">
        <v>18.632782501341801</v>
      </c>
      <c r="AE1563">
        <v>19.184760668311402</v>
      </c>
      <c r="AF1563">
        <v>19.7659052430865</v>
      </c>
      <c r="AG1563">
        <v>20.336391861355199</v>
      </c>
      <c r="AH1563">
        <v>20.263844971067002</v>
      </c>
      <c r="AI1563">
        <v>20.1168587533354</v>
      </c>
      <c r="AJ1563">
        <v>20.037210024711701</v>
      </c>
      <c r="AK1563">
        <v>19.921656980169299</v>
      </c>
    </row>
    <row r="1564" spans="1:37" x14ac:dyDescent="0.3">
      <c r="A1564" s="13" t="str">
        <f t="shared" si="33"/>
        <v>SDGbaseTRA_UrbERT_v7QINVXcfurn</v>
      </c>
      <c r="B1564" s="37" t="s">
        <v>220</v>
      </c>
      <c r="C1564" s="38" t="s">
        <v>326</v>
      </c>
      <c r="D1564" s="4" t="s">
        <v>101</v>
      </c>
      <c r="E1564" t="s">
        <v>115</v>
      </c>
      <c r="F1564">
        <v>21.769782937637601</v>
      </c>
      <c r="G1564">
        <v>19.840194483898799</v>
      </c>
      <c r="H1564">
        <v>20.4222723220118</v>
      </c>
      <c r="I1564">
        <v>21.0416181077983</v>
      </c>
      <c r="J1564">
        <v>21.4194263940269</v>
      </c>
      <c r="K1564">
        <v>21.850330470342001</v>
      </c>
      <c r="L1564">
        <v>22.370484239731901</v>
      </c>
      <c r="M1564">
        <v>22.9608228242835</v>
      </c>
      <c r="N1564">
        <v>23.581850186953201</v>
      </c>
      <c r="O1564">
        <v>24.360840678086699</v>
      </c>
      <c r="P1564">
        <v>25.0771714106106</v>
      </c>
      <c r="Q1564">
        <v>25.757747614655901</v>
      </c>
      <c r="R1564">
        <v>26.279414803240702</v>
      </c>
      <c r="S1564">
        <v>27.0938024877651</v>
      </c>
      <c r="T1564">
        <v>27.956913862479698</v>
      </c>
      <c r="U1564">
        <v>28.955518294556601</v>
      </c>
      <c r="V1564">
        <v>29.9912855757517</v>
      </c>
      <c r="W1564">
        <v>31.012528236618401</v>
      </c>
      <c r="X1564">
        <v>31.951016295121601</v>
      </c>
      <c r="Y1564">
        <v>32.908064758472896</v>
      </c>
      <c r="Z1564">
        <v>33.921256870011298</v>
      </c>
      <c r="AA1564">
        <v>34.904685070717498</v>
      </c>
      <c r="AB1564">
        <v>35.764412271954697</v>
      </c>
      <c r="AC1564">
        <v>36.637970443055998</v>
      </c>
      <c r="AD1564">
        <v>37.666422864809398</v>
      </c>
      <c r="AE1564">
        <v>38.782254225354997</v>
      </c>
      <c r="AF1564">
        <v>39.957045875367101</v>
      </c>
      <c r="AG1564">
        <v>41.110292321563499</v>
      </c>
      <c r="AH1564">
        <v>40.963637797639102</v>
      </c>
      <c r="AI1564">
        <v>40.666503162381098</v>
      </c>
      <c r="AJ1564">
        <v>40.505492175816499</v>
      </c>
      <c r="AK1564">
        <v>40.271900127031699</v>
      </c>
    </row>
    <row r="1565" spans="1:37" x14ac:dyDescent="0.3">
      <c r="A1565" s="13" t="str">
        <f t="shared" si="33"/>
        <v>SDGbaseTRA_UrbERT_v7QINVXcoman</v>
      </c>
      <c r="B1565" s="37" t="s">
        <v>220</v>
      </c>
      <c r="C1565" s="38" t="s">
        <v>326</v>
      </c>
      <c r="D1565" s="4" t="s">
        <v>101</v>
      </c>
      <c r="E1565" t="s">
        <v>116</v>
      </c>
      <c r="F1565">
        <v>1.4547423767087</v>
      </c>
      <c r="G1565">
        <v>1.32579969954454</v>
      </c>
      <c r="H1565">
        <v>1.3646964262630199</v>
      </c>
      <c r="I1565">
        <v>1.40608354358066</v>
      </c>
      <c r="J1565">
        <v>1.43133017676129</v>
      </c>
      <c r="K1565">
        <v>1.46012487912042</v>
      </c>
      <c r="L1565">
        <v>1.49488359641695</v>
      </c>
      <c r="M1565">
        <v>1.53433233864895</v>
      </c>
      <c r="N1565">
        <v>1.57583182553678</v>
      </c>
      <c r="O1565">
        <v>1.6278870289235601</v>
      </c>
      <c r="P1565">
        <v>1.67575506120145</v>
      </c>
      <c r="Q1565">
        <v>1.7212338354933401</v>
      </c>
      <c r="R1565">
        <v>1.75609368540304</v>
      </c>
      <c r="S1565">
        <v>1.81051426824216</v>
      </c>
      <c r="T1565">
        <v>1.8681907593772999</v>
      </c>
      <c r="U1565">
        <v>1.9349214286298499</v>
      </c>
      <c r="V1565">
        <v>2.00413546538342</v>
      </c>
      <c r="W1565">
        <v>2.07237890997455</v>
      </c>
      <c r="X1565">
        <v>2.1350923670931001</v>
      </c>
      <c r="Y1565">
        <v>2.1990461033425301</v>
      </c>
      <c r="Z1565">
        <v>2.2667515786164101</v>
      </c>
      <c r="AA1565">
        <v>2.33246811249807</v>
      </c>
      <c r="AB1565">
        <v>2.3899184598732202</v>
      </c>
      <c r="AC1565">
        <v>2.4482930469631201</v>
      </c>
      <c r="AD1565">
        <v>2.5170182760864002</v>
      </c>
      <c r="AE1565">
        <v>2.59158250900026</v>
      </c>
      <c r="AF1565">
        <v>2.6700866999686301</v>
      </c>
      <c r="AG1565">
        <v>2.74715115581904</v>
      </c>
      <c r="AH1565">
        <v>2.7373511246795501</v>
      </c>
      <c r="AI1565">
        <v>2.7174954216284002</v>
      </c>
      <c r="AJ1565">
        <v>2.7067360352834799</v>
      </c>
      <c r="AK1565">
        <v>2.6911264973655702</v>
      </c>
    </row>
    <row r="1566" spans="1:37" x14ac:dyDescent="0.3">
      <c r="A1566" s="13" t="str">
        <f t="shared" si="33"/>
        <v>SDGbaseTRA_UrbERT_v7QINVXccons</v>
      </c>
      <c r="B1566" s="37" t="s">
        <v>220</v>
      </c>
      <c r="C1566" s="38" t="s">
        <v>326</v>
      </c>
      <c r="D1566" s="4" t="s">
        <v>101</v>
      </c>
      <c r="E1566" t="s">
        <v>117</v>
      </c>
      <c r="F1566">
        <v>405.25154709129401</v>
      </c>
      <c r="G1566">
        <v>369.33163423009398</v>
      </c>
      <c r="H1566">
        <v>380.16720135993597</v>
      </c>
      <c r="I1566">
        <v>391.69652338365398</v>
      </c>
      <c r="J1566">
        <v>398.72954676917198</v>
      </c>
      <c r="K1566">
        <v>406.750965451887</v>
      </c>
      <c r="L1566">
        <v>416.43379602371499</v>
      </c>
      <c r="M1566">
        <v>427.423139619035</v>
      </c>
      <c r="N1566">
        <v>438.98376474005101</v>
      </c>
      <c r="O1566">
        <v>453.484924563535</v>
      </c>
      <c r="P1566">
        <v>466.81965272393802</v>
      </c>
      <c r="Q1566">
        <v>479.48879877803398</v>
      </c>
      <c r="R1566">
        <v>489.19980213743003</v>
      </c>
      <c r="S1566">
        <v>504.35989215904601</v>
      </c>
      <c r="T1566">
        <v>520.426989424883</v>
      </c>
      <c r="U1566">
        <v>539.01633375553797</v>
      </c>
      <c r="V1566">
        <v>558.29747653648894</v>
      </c>
      <c r="W1566">
        <v>577.30823881452397</v>
      </c>
      <c r="X1566">
        <v>594.77849741676198</v>
      </c>
      <c r="Y1566">
        <v>612.59426395543096</v>
      </c>
      <c r="Z1566">
        <v>631.45516265515005</v>
      </c>
      <c r="AA1566">
        <v>649.76199653268702</v>
      </c>
      <c r="AB1566">
        <v>665.76609631521103</v>
      </c>
      <c r="AC1566">
        <v>682.02766407301499</v>
      </c>
      <c r="AD1566">
        <v>701.17263838071699</v>
      </c>
      <c r="AE1566">
        <v>721.94419988178697</v>
      </c>
      <c r="AF1566">
        <v>743.81332623188302</v>
      </c>
      <c r="AG1566">
        <v>765.28138164784298</v>
      </c>
      <c r="AH1566">
        <v>762.55136027470598</v>
      </c>
      <c r="AI1566">
        <v>757.02010298207801</v>
      </c>
      <c r="AJ1566">
        <v>754.02283141575595</v>
      </c>
      <c r="AK1566">
        <v>749.67443991229197</v>
      </c>
    </row>
    <row r="1567" spans="1:37" x14ac:dyDescent="0.3">
      <c r="A1567" s="13" t="str">
        <f t="shared" si="33"/>
        <v>SDGbaseTRA_UrbERT_v7QINVXcbsrv</v>
      </c>
      <c r="B1567" s="37" t="s">
        <v>220</v>
      </c>
      <c r="C1567" s="38" t="s">
        <v>326</v>
      </c>
      <c r="D1567" s="4" t="s">
        <v>101</v>
      </c>
      <c r="E1567" t="s">
        <v>118</v>
      </c>
      <c r="F1567">
        <v>61.778435490457603</v>
      </c>
      <c r="G1567">
        <v>56.302636482542702</v>
      </c>
      <c r="H1567">
        <v>57.954460861100003</v>
      </c>
      <c r="I1567">
        <v>59.712044470596901</v>
      </c>
      <c r="J1567">
        <v>60.7841913498468</v>
      </c>
      <c r="K1567">
        <v>62.007013817000697</v>
      </c>
      <c r="L1567">
        <v>63.4831096595464</v>
      </c>
      <c r="M1567">
        <v>65.158376439547197</v>
      </c>
      <c r="N1567">
        <v>66.920732039159901</v>
      </c>
      <c r="O1567">
        <v>69.131356460268194</v>
      </c>
      <c r="P1567">
        <v>71.1641645996894</v>
      </c>
      <c r="Q1567">
        <v>73.095508299275096</v>
      </c>
      <c r="R1567">
        <v>74.575898932925</v>
      </c>
      <c r="S1567">
        <v>76.8869737459693</v>
      </c>
      <c r="T1567">
        <v>79.336316972616601</v>
      </c>
      <c r="U1567">
        <v>82.170163302838304</v>
      </c>
      <c r="V1567">
        <v>85.109470614617393</v>
      </c>
      <c r="W1567">
        <v>88.007559861771995</v>
      </c>
      <c r="X1567">
        <v>90.670807545356595</v>
      </c>
      <c r="Y1567">
        <v>93.386726069843405</v>
      </c>
      <c r="Z1567">
        <v>96.261969414318997</v>
      </c>
      <c r="AA1567">
        <v>99.052748533746197</v>
      </c>
      <c r="AB1567">
        <v>101.49248813028601</v>
      </c>
      <c r="AC1567">
        <v>103.97147734552701</v>
      </c>
      <c r="AD1567">
        <v>106.89002650030299</v>
      </c>
      <c r="AE1567">
        <v>110.05654019146699</v>
      </c>
      <c r="AF1567">
        <v>113.390371786063</v>
      </c>
      <c r="AG1567">
        <v>116.663062257302</v>
      </c>
      <c r="AH1567">
        <v>116.246885069334</v>
      </c>
      <c r="AI1567">
        <v>115.403674415886</v>
      </c>
      <c r="AJ1567">
        <v>114.946756362306</v>
      </c>
      <c r="AK1567">
        <v>114.283867285356</v>
      </c>
    </row>
    <row r="1568" spans="1:37" x14ac:dyDescent="0.3">
      <c r="A1568" s="13" t="str">
        <f t="shared" si="33"/>
        <v>SDGbaseTRA_UrbERT_v7QINVXcimpt</v>
      </c>
      <c r="B1568" s="37" t="s">
        <v>220</v>
      </c>
      <c r="C1568" s="38" t="s">
        <v>326</v>
      </c>
      <c r="D1568" s="4" t="s">
        <v>101</v>
      </c>
      <c r="E1568" t="s">
        <v>119</v>
      </c>
      <c r="F1568">
        <v>2.8180303866150198</v>
      </c>
      <c r="G1568">
        <v>2.8180303866150198</v>
      </c>
      <c r="H1568">
        <v>2.8180303866150198</v>
      </c>
      <c r="I1568">
        <v>2.8180303866150198</v>
      </c>
      <c r="J1568">
        <v>2.8180303866150198</v>
      </c>
      <c r="K1568">
        <v>2.8180303866150198</v>
      </c>
      <c r="L1568">
        <v>2.8180303866150198</v>
      </c>
      <c r="M1568">
        <v>2.8180303866150198</v>
      </c>
      <c r="N1568">
        <v>2.8180303866150198</v>
      </c>
      <c r="O1568">
        <v>2.8180303866150198</v>
      </c>
      <c r="P1568">
        <v>2.8180303866150198</v>
      </c>
      <c r="Q1568">
        <v>2.8180303866150198</v>
      </c>
      <c r="R1568">
        <v>2.8180303866150198</v>
      </c>
      <c r="S1568">
        <v>2.8180303866150198</v>
      </c>
      <c r="T1568">
        <v>2.8180303866150198</v>
      </c>
      <c r="U1568">
        <v>2.8180303866150198</v>
      </c>
      <c r="V1568">
        <v>2.8180303866150198</v>
      </c>
      <c r="W1568">
        <v>2.8180303866150198</v>
      </c>
      <c r="X1568">
        <v>2.8180303866150198</v>
      </c>
      <c r="Y1568">
        <v>2.8180303866150198</v>
      </c>
      <c r="Z1568">
        <v>2.8180303866150198</v>
      </c>
      <c r="AA1568">
        <v>2.8180303866150198</v>
      </c>
      <c r="AB1568">
        <v>2.8180303866150198</v>
      </c>
      <c r="AC1568">
        <v>2.8180303866150198</v>
      </c>
      <c r="AD1568">
        <v>2.8180303866150198</v>
      </c>
      <c r="AE1568">
        <v>2.8180303866150198</v>
      </c>
      <c r="AF1568">
        <v>2.8180303866150198</v>
      </c>
      <c r="AG1568">
        <v>2.8180303866150198</v>
      </c>
      <c r="AH1568">
        <v>2.8180303866150198</v>
      </c>
      <c r="AI1568">
        <v>2.8180303866150198</v>
      </c>
      <c r="AJ1568">
        <v>2.8180303866150198</v>
      </c>
      <c r="AK1568">
        <v>2.8180303866150198</v>
      </c>
    </row>
    <row r="1569" spans="1:37" x14ac:dyDescent="0.3">
      <c r="A1569" s="13" t="str">
        <f t="shared" si="33"/>
        <v>SDGbaseTRA_UrbERT_v7PQXcawhe</v>
      </c>
      <c r="B1569" s="37" t="s">
        <v>220</v>
      </c>
      <c r="C1569" s="38" t="s">
        <v>326</v>
      </c>
      <c r="D1569" s="4" t="s">
        <v>120</v>
      </c>
      <c r="E1569" t="s">
        <v>121</v>
      </c>
      <c r="F1569">
        <v>1.0510479314410699</v>
      </c>
      <c r="G1569">
        <v>1.0560597083321299</v>
      </c>
      <c r="H1569">
        <v>1.0630121822265</v>
      </c>
      <c r="I1569">
        <v>1.0642354202278399</v>
      </c>
      <c r="J1569">
        <v>1.0680160026434899</v>
      </c>
      <c r="K1569">
        <v>1.06892807920141</v>
      </c>
      <c r="L1569">
        <v>1.07046849728891</v>
      </c>
      <c r="M1569">
        <v>1.0738719022307299</v>
      </c>
      <c r="N1569">
        <v>1.0768887641194</v>
      </c>
      <c r="O1569">
        <v>1.10026708266594</v>
      </c>
      <c r="P1569">
        <v>1.1052463336355201</v>
      </c>
      <c r="Q1569">
        <v>1.10580748300745</v>
      </c>
      <c r="R1569">
        <v>1.10600845694407</v>
      </c>
      <c r="S1569">
        <v>1.10632733827005</v>
      </c>
      <c r="T1569">
        <v>1.1069851641605499</v>
      </c>
      <c r="U1569">
        <v>1.10792431648988</v>
      </c>
      <c r="V1569">
        <v>1.10678098975895</v>
      </c>
      <c r="W1569">
        <v>1.10681506946042</v>
      </c>
      <c r="X1569">
        <v>1.10884658069036</v>
      </c>
      <c r="Y1569">
        <v>1.10784051678764</v>
      </c>
      <c r="Z1569">
        <v>1.10618692558427</v>
      </c>
      <c r="AA1569">
        <v>1.10645451892345</v>
      </c>
      <c r="AB1569">
        <v>1.1117608219631401</v>
      </c>
      <c r="AC1569">
        <v>1.1136130058767</v>
      </c>
      <c r="AD1569">
        <v>1.11408716945562</v>
      </c>
      <c r="AE1569">
        <v>1.1137454276668901</v>
      </c>
      <c r="AF1569">
        <v>1.1136753238969399</v>
      </c>
      <c r="AG1569">
        <v>1.1116646314958201</v>
      </c>
      <c r="AH1569">
        <v>1.10569832297358</v>
      </c>
      <c r="AI1569">
        <v>1.09666063261355</v>
      </c>
      <c r="AJ1569">
        <v>1.09034671654756</v>
      </c>
      <c r="AK1569">
        <v>1.0839641876688</v>
      </c>
    </row>
    <row r="1570" spans="1:37" x14ac:dyDescent="0.3">
      <c r="A1570" s="13" t="str">
        <f t="shared" si="33"/>
        <v>SDGbaseTRA_UrbERT_v7PQXcamai</v>
      </c>
      <c r="B1570" s="37" t="s">
        <v>220</v>
      </c>
      <c r="C1570" s="38" t="s">
        <v>326</v>
      </c>
      <c r="D1570" s="4" t="s">
        <v>120</v>
      </c>
      <c r="E1570" t="s">
        <v>122</v>
      </c>
      <c r="F1570">
        <v>1.10226358857782</v>
      </c>
      <c r="G1570">
        <v>1.0786327739442301</v>
      </c>
      <c r="H1570">
        <v>1.07890996242812</v>
      </c>
      <c r="I1570">
        <v>1.0912480034819301</v>
      </c>
      <c r="J1570">
        <v>1.10238749355522</v>
      </c>
      <c r="K1570">
        <v>1.0986616138505501</v>
      </c>
      <c r="L1570">
        <v>1.09580584806992</v>
      </c>
      <c r="M1570">
        <v>1.09357966346742</v>
      </c>
      <c r="N1570">
        <v>1.09272852881183</v>
      </c>
      <c r="O1570">
        <v>1.1045710989542901</v>
      </c>
      <c r="P1570">
        <v>1.1015368871356901</v>
      </c>
      <c r="Q1570">
        <v>1.0959573761894199</v>
      </c>
      <c r="R1570">
        <v>1.0929757298833001</v>
      </c>
      <c r="S1570">
        <v>1.0884198541291501</v>
      </c>
      <c r="T1570">
        <v>1.0837964790633801</v>
      </c>
      <c r="U1570">
        <v>1.08164997421561</v>
      </c>
      <c r="V1570">
        <v>1.0753047376586</v>
      </c>
      <c r="W1570">
        <v>1.06952679226312</v>
      </c>
      <c r="X1570">
        <v>1.0671730682167699</v>
      </c>
      <c r="Y1570">
        <v>1.0632095122387699</v>
      </c>
      <c r="Z1570">
        <v>1.0599451298281899</v>
      </c>
      <c r="AA1570">
        <v>1.05787219138085</v>
      </c>
      <c r="AB1570">
        <v>1.0607020474070501</v>
      </c>
      <c r="AC1570">
        <v>1.0592666797916099</v>
      </c>
      <c r="AD1570">
        <v>1.05791646448284</v>
      </c>
      <c r="AE1570">
        <v>1.0568110611989601</v>
      </c>
      <c r="AF1570">
        <v>1.05525650998409</v>
      </c>
      <c r="AG1570">
        <v>1.0455398560123399</v>
      </c>
      <c r="AH1570">
        <v>1.02544981740962</v>
      </c>
      <c r="AI1570">
        <v>1.0082365098559001</v>
      </c>
      <c r="AJ1570">
        <v>0.99601584315276404</v>
      </c>
      <c r="AK1570">
        <v>0.98364491641712404</v>
      </c>
    </row>
    <row r="1571" spans="1:37" x14ac:dyDescent="0.3">
      <c r="A1571" s="13" t="str">
        <f t="shared" si="33"/>
        <v>SDGbaseTRA_UrbERT_v7PQXcaoce</v>
      </c>
      <c r="B1571" s="37" t="s">
        <v>220</v>
      </c>
      <c r="C1571" s="38" t="s">
        <v>326</v>
      </c>
      <c r="D1571" s="4" t="s">
        <v>120</v>
      </c>
      <c r="E1571" t="s">
        <v>123</v>
      </c>
      <c r="F1571">
        <v>1.08508351950576</v>
      </c>
      <c r="G1571">
        <v>1.0623469945686499</v>
      </c>
      <c r="H1571">
        <v>1.0735426816438201</v>
      </c>
      <c r="I1571">
        <v>1.08774200852223</v>
      </c>
      <c r="J1571">
        <v>1.10304898808698</v>
      </c>
      <c r="K1571">
        <v>1.1066599269898301</v>
      </c>
      <c r="L1571">
        <v>1.11065487509728</v>
      </c>
      <c r="M1571">
        <v>1.11394973803898</v>
      </c>
      <c r="N1571">
        <v>1.1175629522633299</v>
      </c>
      <c r="O1571">
        <v>1.1462686355562399</v>
      </c>
      <c r="P1571">
        <v>1.15085234180286</v>
      </c>
      <c r="Q1571">
        <v>1.1500543613649801</v>
      </c>
      <c r="R1571">
        <v>1.1527354614070999</v>
      </c>
      <c r="S1571">
        <v>1.15372375451541</v>
      </c>
      <c r="T1571">
        <v>1.1547311390708399</v>
      </c>
      <c r="U1571">
        <v>1.1572612737739001</v>
      </c>
      <c r="V1571">
        <v>1.1553090800781201</v>
      </c>
      <c r="W1571">
        <v>1.1545428473299999</v>
      </c>
      <c r="X1571">
        <v>1.15715259757735</v>
      </c>
      <c r="Y1571">
        <v>1.1565101102808999</v>
      </c>
      <c r="Z1571">
        <v>1.1562227666557201</v>
      </c>
      <c r="AA1571">
        <v>1.15780845527422</v>
      </c>
      <c r="AB1571">
        <v>1.1686639770057701</v>
      </c>
      <c r="AC1571">
        <v>1.1726958615488201</v>
      </c>
      <c r="AD1571">
        <v>1.17481724377195</v>
      </c>
      <c r="AE1571">
        <v>1.1766326271324801</v>
      </c>
      <c r="AF1571">
        <v>1.1786995238534801</v>
      </c>
      <c r="AG1571">
        <v>1.17507658735492</v>
      </c>
      <c r="AH1571">
        <v>1.1601843161624801</v>
      </c>
      <c r="AI1571">
        <v>1.14340468460625</v>
      </c>
      <c r="AJ1571">
        <v>1.13055722584783</v>
      </c>
      <c r="AK1571">
        <v>1.1167685838413699</v>
      </c>
    </row>
    <row r="1572" spans="1:37" x14ac:dyDescent="0.3">
      <c r="A1572" s="13" t="str">
        <f t="shared" si="33"/>
        <v>SDGbaseTRA_UrbERT_v7PQXcaveg</v>
      </c>
      <c r="B1572" s="37" t="s">
        <v>220</v>
      </c>
      <c r="C1572" s="38" t="s">
        <v>326</v>
      </c>
      <c r="D1572" s="4" t="s">
        <v>120</v>
      </c>
      <c r="E1572" t="s">
        <v>124</v>
      </c>
      <c r="F1572">
        <v>1.1008286219071399</v>
      </c>
      <c r="G1572">
        <v>1.1199450777507101</v>
      </c>
      <c r="H1572">
        <v>1.11527492992386</v>
      </c>
      <c r="I1572">
        <v>1.11666758670994</v>
      </c>
      <c r="J1572">
        <v>1.11592970212844</v>
      </c>
      <c r="K1572">
        <v>1.1132028312856499</v>
      </c>
      <c r="L1572">
        <v>1.11176318513952</v>
      </c>
      <c r="M1572">
        <v>1.112619114598</v>
      </c>
      <c r="N1572">
        <v>1.1122474839747201</v>
      </c>
      <c r="O1572">
        <v>1.10738687680984</v>
      </c>
      <c r="P1572">
        <v>1.10772920151605</v>
      </c>
      <c r="Q1572">
        <v>1.1089806157081601</v>
      </c>
      <c r="R1572">
        <v>1.10949911375818</v>
      </c>
      <c r="S1572">
        <v>1.1093471284701899</v>
      </c>
      <c r="T1572">
        <v>1.1090925255501201</v>
      </c>
      <c r="U1572">
        <v>1.10910538631389</v>
      </c>
      <c r="V1572">
        <v>1.10700800378261</v>
      </c>
      <c r="W1572">
        <v>1.1060397434973901</v>
      </c>
      <c r="X1572">
        <v>1.10728344230327</v>
      </c>
      <c r="Y1572">
        <v>1.1060751812515901</v>
      </c>
      <c r="Z1572">
        <v>1.10588200738831</v>
      </c>
      <c r="AA1572">
        <v>1.1066095078212399</v>
      </c>
      <c r="AB1572">
        <v>1.10385499427552</v>
      </c>
      <c r="AC1572">
        <v>1.0998697131322801</v>
      </c>
      <c r="AD1572">
        <v>1.0967411151850399</v>
      </c>
      <c r="AE1572">
        <v>1.0957055082190601</v>
      </c>
      <c r="AF1572">
        <v>1.0947821563504001</v>
      </c>
      <c r="AG1572">
        <v>1.09664195468375</v>
      </c>
      <c r="AH1572">
        <v>1.09216321566726</v>
      </c>
      <c r="AI1572">
        <v>1.0906793702947499</v>
      </c>
      <c r="AJ1572">
        <v>1.09210432094901</v>
      </c>
      <c r="AK1572">
        <v>1.0938001623262099</v>
      </c>
    </row>
    <row r="1573" spans="1:37" x14ac:dyDescent="0.3">
      <c r="A1573" s="13" t="str">
        <f t="shared" si="33"/>
        <v>SDGbaseTRA_UrbERT_v7PQXcaofr</v>
      </c>
      <c r="B1573" s="37" t="s">
        <v>220</v>
      </c>
      <c r="C1573" s="38" t="s">
        <v>326</v>
      </c>
      <c r="D1573" s="4" t="s">
        <v>120</v>
      </c>
      <c r="E1573" t="s">
        <v>125</v>
      </c>
      <c r="F1573">
        <v>1.09503357116428</v>
      </c>
      <c r="G1573">
        <v>1.1077163157186001</v>
      </c>
      <c r="H1573">
        <v>1.0953236021153401</v>
      </c>
      <c r="I1573">
        <v>1.09391303148431</v>
      </c>
      <c r="J1573">
        <v>1.0889054865983701</v>
      </c>
      <c r="K1573">
        <v>1.08160658807008</v>
      </c>
      <c r="L1573">
        <v>1.07538832585184</v>
      </c>
      <c r="M1573">
        <v>1.0724132699770801</v>
      </c>
      <c r="N1573">
        <v>1.06878598925419</v>
      </c>
      <c r="O1573">
        <v>1.04928368426167</v>
      </c>
      <c r="P1573">
        <v>1.0434401692091999</v>
      </c>
      <c r="Q1573">
        <v>1.0412963467165199</v>
      </c>
      <c r="R1573">
        <v>1.0385486514298601</v>
      </c>
      <c r="S1573">
        <v>1.0356884249465399</v>
      </c>
      <c r="T1573">
        <v>1.03274043774201</v>
      </c>
      <c r="U1573">
        <v>1.0299300887166001</v>
      </c>
      <c r="V1573">
        <v>1.0249940452955</v>
      </c>
      <c r="W1573">
        <v>1.0216430174092901</v>
      </c>
      <c r="X1573">
        <v>1.02143140425677</v>
      </c>
      <c r="Y1573">
        <v>1.0187764812698401</v>
      </c>
      <c r="Z1573">
        <v>1.0177384244651699</v>
      </c>
      <c r="AA1573">
        <v>1.01691481361402</v>
      </c>
      <c r="AB1573">
        <v>1.0115823734217699</v>
      </c>
      <c r="AC1573">
        <v>1.00569410805635</v>
      </c>
      <c r="AD1573">
        <v>1.00073139625214</v>
      </c>
      <c r="AE1573">
        <v>0.99793290269615798</v>
      </c>
      <c r="AF1573">
        <v>0.99538397795860301</v>
      </c>
      <c r="AG1573">
        <v>0.99545053490989499</v>
      </c>
      <c r="AH1573">
        <v>0.99194037044638295</v>
      </c>
      <c r="AI1573">
        <v>0.99301224144129296</v>
      </c>
      <c r="AJ1573">
        <v>0.99598373108794203</v>
      </c>
      <c r="AK1573">
        <v>0.99945222286930102</v>
      </c>
    </row>
    <row r="1574" spans="1:37" x14ac:dyDescent="0.3">
      <c r="A1574" s="13" t="str">
        <f t="shared" si="33"/>
        <v>SDGbaseTRA_UrbERT_v7PQXcagra</v>
      </c>
      <c r="B1574" s="37" t="s">
        <v>220</v>
      </c>
      <c r="C1574" s="38" t="s">
        <v>326</v>
      </c>
      <c r="D1574" s="4" t="s">
        <v>120</v>
      </c>
      <c r="E1574" t="s">
        <v>126</v>
      </c>
      <c r="F1574">
        <v>1.09625440769364</v>
      </c>
      <c r="G1574">
        <v>1.1423169700282401</v>
      </c>
      <c r="H1574">
        <v>1.1386887930331699</v>
      </c>
      <c r="I1574">
        <v>1.1400041923044499</v>
      </c>
      <c r="J1574">
        <v>1.1390715667737901</v>
      </c>
      <c r="K1574">
        <v>1.13913585970265</v>
      </c>
      <c r="L1574">
        <v>1.1401728212064</v>
      </c>
      <c r="M1574">
        <v>1.1429929968207799</v>
      </c>
      <c r="N1574">
        <v>1.14186589871793</v>
      </c>
      <c r="O1574">
        <v>1.1305599630068299</v>
      </c>
      <c r="P1574">
        <v>1.12894260176578</v>
      </c>
      <c r="Q1574">
        <v>1.12970189196106</v>
      </c>
      <c r="R1574">
        <v>1.1304475360800199</v>
      </c>
      <c r="S1574">
        <v>1.1308065721852101</v>
      </c>
      <c r="T1574">
        <v>1.1313063032538899</v>
      </c>
      <c r="U1574">
        <v>1.13167146516854</v>
      </c>
      <c r="V1574">
        <v>1.1283708773954699</v>
      </c>
      <c r="W1574">
        <v>1.1286042750560801</v>
      </c>
      <c r="X1574">
        <v>1.13372294083306</v>
      </c>
      <c r="Y1574">
        <v>1.1336747624493699</v>
      </c>
      <c r="Z1574">
        <v>1.1357973423452401</v>
      </c>
      <c r="AA1574">
        <v>1.1406040587016499</v>
      </c>
      <c r="AB1574">
        <v>1.13812138250926</v>
      </c>
      <c r="AC1574">
        <v>1.13016404264437</v>
      </c>
      <c r="AD1574">
        <v>1.1218210648850799</v>
      </c>
      <c r="AE1574">
        <v>1.1190568644685599</v>
      </c>
      <c r="AF1574">
        <v>1.1175797543860699</v>
      </c>
      <c r="AG1574">
        <v>1.12521320086828</v>
      </c>
      <c r="AH1574">
        <v>1.1241680934901099</v>
      </c>
      <c r="AI1574">
        <v>1.12786253883897</v>
      </c>
      <c r="AJ1574">
        <v>1.1339761994083399</v>
      </c>
      <c r="AK1574">
        <v>1.1404353373424601</v>
      </c>
    </row>
    <row r="1575" spans="1:37" x14ac:dyDescent="0.3">
      <c r="A1575" s="13" t="str">
        <f t="shared" si="33"/>
        <v>SDGbaseTRA_UrbERT_v7PQXcaoil</v>
      </c>
      <c r="B1575" s="37" t="s">
        <v>220</v>
      </c>
      <c r="C1575" s="38" t="s">
        <v>326</v>
      </c>
      <c r="D1575" s="4" t="s">
        <v>120</v>
      </c>
      <c r="E1575" t="s">
        <v>127</v>
      </c>
      <c r="F1575">
        <v>1.17586477703735</v>
      </c>
      <c r="G1575">
        <v>1.1448643406010199</v>
      </c>
      <c r="H1575">
        <v>1.1454158410191499</v>
      </c>
      <c r="I1575">
        <v>1.1576471799016601</v>
      </c>
      <c r="J1575">
        <v>1.16829313288795</v>
      </c>
      <c r="K1575">
        <v>1.1686195403739601</v>
      </c>
      <c r="L1575">
        <v>1.1698986234738999</v>
      </c>
      <c r="M1575">
        <v>1.1720626943700501</v>
      </c>
      <c r="N1575">
        <v>1.1742438445382599</v>
      </c>
      <c r="O1575">
        <v>1.1829122217886801</v>
      </c>
      <c r="P1575">
        <v>1.18640472920939</v>
      </c>
      <c r="Q1575">
        <v>1.1883515172091299</v>
      </c>
      <c r="R1575">
        <v>1.19341890645252</v>
      </c>
      <c r="S1575">
        <v>1.1960389986320199</v>
      </c>
      <c r="T1575">
        <v>1.1979093232366</v>
      </c>
      <c r="U1575">
        <v>1.20042962716791</v>
      </c>
      <c r="V1575">
        <v>1.19983309830541</v>
      </c>
      <c r="W1575">
        <v>1.20028885372262</v>
      </c>
      <c r="X1575">
        <v>1.2034013157496799</v>
      </c>
      <c r="Y1575">
        <v>1.2031734590287599</v>
      </c>
      <c r="Z1575">
        <v>1.2038848631808301</v>
      </c>
      <c r="AA1575">
        <v>1.20459024248493</v>
      </c>
      <c r="AB1575">
        <v>1.20864826669898</v>
      </c>
      <c r="AC1575">
        <v>1.2099120850715099</v>
      </c>
      <c r="AD1575">
        <v>1.2121701362614501</v>
      </c>
      <c r="AE1575">
        <v>1.2150122517676401</v>
      </c>
      <c r="AF1575">
        <v>1.2178790749675401</v>
      </c>
      <c r="AG1575">
        <v>1.2175960039212701</v>
      </c>
      <c r="AH1575">
        <v>1.20373284920815</v>
      </c>
      <c r="AI1575">
        <v>1.1919584947287301</v>
      </c>
      <c r="AJ1575">
        <v>1.18373093471751</v>
      </c>
      <c r="AK1575">
        <v>1.1744996831492001</v>
      </c>
    </row>
    <row r="1576" spans="1:37" x14ac:dyDescent="0.3">
      <c r="A1576" s="13" t="str">
        <f t="shared" si="33"/>
        <v>SDGbaseTRA_UrbERT_v7PQXcatub</v>
      </c>
      <c r="B1576" s="37" t="s">
        <v>220</v>
      </c>
      <c r="C1576" s="38" t="s">
        <v>326</v>
      </c>
      <c r="D1576" s="4" t="s">
        <v>120</v>
      </c>
      <c r="E1576" t="s">
        <v>128</v>
      </c>
      <c r="F1576">
        <v>1.10765105881098</v>
      </c>
      <c r="G1576">
        <v>1.1234214510063001</v>
      </c>
      <c r="H1576">
        <v>1.1201084115675799</v>
      </c>
      <c r="I1576">
        <v>1.1243599266497599</v>
      </c>
      <c r="J1576">
        <v>1.1254485283465601</v>
      </c>
      <c r="K1576">
        <v>1.1231836681443901</v>
      </c>
      <c r="L1576">
        <v>1.12184282350253</v>
      </c>
      <c r="M1576">
        <v>1.12230325387055</v>
      </c>
      <c r="N1576">
        <v>1.12138492229071</v>
      </c>
      <c r="O1576">
        <v>1.11476509270966</v>
      </c>
      <c r="P1576">
        <v>1.1146116664253001</v>
      </c>
      <c r="Q1576">
        <v>1.1160820650968599</v>
      </c>
      <c r="R1576">
        <v>1.1165030427812901</v>
      </c>
      <c r="S1576">
        <v>1.1161309208699</v>
      </c>
      <c r="T1576">
        <v>1.11567197902983</v>
      </c>
      <c r="U1576">
        <v>1.11529400379621</v>
      </c>
      <c r="V1576">
        <v>1.1122899893610001</v>
      </c>
      <c r="W1576">
        <v>1.1107584197665401</v>
      </c>
      <c r="X1576">
        <v>1.11205991952754</v>
      </c>
      <c r="Y1576">
        <v>1.1111766411231701</v>
      </c>
      <c r="Z1576">
        <v>1.1117249288493001</v>
      </c>
      <c r="AA1576">
        <v>1.1133826825558599</v>
      </c>
      <c r="AB1576">
        <v>1.1102727162386401</v>
      </c>
      <c r="AC1576">
        <v>1.1054300177743199</v>
      </c>
      <c r="AD1576">
        <v>1.1012325079915799</v>
      </c>
      <c r="AE1576">
        <v>1.10008389538069</v>
      </c>
      <c r="AF1576">
        <v>1.0987778445866401</v>
      </c>
      <c r="AG1576">
        <v>1.1012581514795701</v>
      </c>
      <c r="AH1576">
        <v>1.09953584646305</v>
      </c>
      <c r="AI1576">
        <v>1.10144202503041</v>
      </c>
      <c r="AJ1576">
        <v>1.1057714541924699</v>
      </c>
      <c r="AK1576">
        <v>1.1101503288377701</v>
      </c>
    </row>
    <row r="1577" spans="1:37" x14ac:dyDescent="0.3">
      <c r="A1577" s="13" t="str">
        <f t="shared" si="33"/>
        <v>SDGbaseTRA_UrbERT_v7PQXcapul</v>
      </c>
      <c r="B1577" s="37" t="s">
        <v>220</v>
      </c>
      <c r="C1577" s="38" t="s">
        <v>326</v>
      </c>
      <c r="D1577" s="4" t="s">
        <v>120</v>
      </c>
      <c r="E1577" t="s">
        <v>129</v>
      </c>
      <c r="F1577">
        <v>1.05635125125544</v>
      </c>
      <c r="G1577">
        <v>1.0606228536184299</v>
      </c>
      <c r="H1577">
        <v>1.06325928397241</v>
      </c>
      <c r="I1577">
        <v>1.06411667154795</v>
      </c>
      <c r="J1577">
        <v>1.0662671359251401</v>
      </c>
      <c r="K1577">
        <v>1.0652567987802</v>
      </c>
      <c r="L1577">
        <v>1.06511412730251</v>
      </c>
      <c r="M1577">
        <v>1.0672755626206101</v>
      </c>
      <c r="N1577">
        <v>1.0691707816188001</v>
      </c>
      <c r="O1577">
        <v>1.08436770708102</v>
      </c>
      <c r="P1577">
        <v>1.08843802896969</v>
      </c>
      <c r="Q1577">
        <v>1.0895984822147</v>
      </c>
      <c r="R1577">
        <v>1.09025598074673</v>
      </c>
      <c r="S1577">
        <v>1.0906622309937499</v>
      </c>
      <c r="T1577">
        <v>1.09104591048517</v>
      </c>
      <c r="U1577">
        <v>1.0915674513259499</v>
      </c>
      <c r="V1577">
        <v>1.09033813470672</v>
      </c>
      <c r="W1577">
        <v>1.0899128278140899</v>
      </c>
      <c r="X1577">
        <v>1.09119011532957</v>
      </c>
      <c r="Y1577">
        <v>1.08979199243155</v>
      </c>
      <c r="Z1577">
        <v>1.0881845442783</v>
      </c>
      <c r="AA1577">
        <v>1.0878740526553901</v>
      </c>
      <c r="AB1577">
        <v>1.0905263181706499</v>
      </c>
      <c r="AC1577">
        <v>1.09103284754496</v>
      </c>
      <c r="AD1577">
        <v>1.09120159736894</v>
      </c>
      <c r="AE1577">
        <v>1.0909486573084901</v>
      </c>
      <c r="AF1577">
        <v>1.0908683976221301</v>
      </c>
      <c r="AG1577">
        <v>1.0899143270728999</v>
      </c>
      <c r="AH1577">
        <v>1.08469477646547</v>
      </c>
      <c r="AI1577">
        <v>1.0780482725525999</v>
      </c>
      <c r="AJ1577">
        <v>1.0740667462565101</v>
      </c>
      <c r="AK1577">
        <v>1.0699897594979</v>
      </c>
    </row>
    <row r="1578" spans="1:37" x14ac:dyDescent="0.3">
      <c r="A1578" s="13" t="str">
        <f t="shared" si="33"/>
        <v>SDGbaseTRA_UrbERT_v7PQXcasug</v>
      </c>
      <c r="B1578" s="37" t="s">
        <v>220</v>
      </c>
      <c r="C1578" s="38" t="s">
        <v>326</v>
      </c>
      <c r="D1578" s="4" t="s">
        <v>120</v>
      </c>
      <c r="E1578" t="s">
        <v>130</v>
      </c>
      <c r="F1578">
        <v>1.17287139328654</v>
      </c>
      <c r="G1578">
        <v>1.1663497349190199</v>
      </c>
      <c r="H1578">
        <v>1.15022769744093</v>
      </c>
      <c r="I1578">
        <v>1.14647608223412</v>
      </c>
      <c r="J1578">
        <v>1.14283684266079</v>
      </c>
      <c r="K1578">
        <v>1.1341990537344799</v>
      </c>
      <c r="L1578">
        <v>1.1275922617293901</v>
      </c>
      <c r="M1578">
        <v>1.12794952101379</v>
      </c>
      <c r="N1578">
        <v>1.1274195405482199</v>
      </c>
      <c r="O1578">
        <v>1.1272565094590199</v>
      </c>
      <c r="P1578">
        <v>1.1262930369844999</v>
      </c>
      <c r="Q1578">
        <v>1.12425663142836</v>
      </c>
      <c r="R1578">
        <v>1.1215037554598399</v>
      </c>
      <c r="S1578">
        <v>1.1190189485847</v>
      </c>
      <c r="T1578">
        <v>1.1164329378015401</v>
      </c>
      <c r="U1578">
        <v>1.1138047202846599</v>
      </c>
      <c r="V1578">
        <v>1.1080676634847699</v>
      </c>
      <c r="W1578">
        <v>1.1052736874595399</v>
      </c>
      <c r="X1578">
        <v>1.1060447216895899</v>
      </c>
      <c r="Y1578">
        <v>1.1021217134311301</v>
      </c>
      <c r="Z1578">
        <v>1.0982583211707899</v>
      </c>
      <c r="AA1578">
        <v>1.0955312374180499</v>
      </c>
      <c r="AB1578">
        <v>1.09360583913344</v>
      </c>
      <c r="AC1578">
        <v>1.0893132902182101</v>
      </c>
      <c r="AD1578">
        <v>1.08506035306694</v>
      </c>
      <c r="AE1578">
        <v>1.08146548247698</v>
      </c>
      <c r="AF1578">
        <v>1.0785997206445701</v>
      </c>
      <c r="AG1578">
        <v>1.0769515633325299</v>
      </c>
      <c r="AH1578">
        <v>1.0694182460255801</v>
      </c>
      <c r="AI1578">
        <v>1.06255504181641</v>
      </c>
      <c r="AJ1578">
        <v>1.0588365564850699</v>
      </c>
      <c r="AK1578">
        <v>1.0550468555030501</v>
      </c>
    </row>
    <row r="1579" spans="1:37" x14ac:dyDescent="0.3">
      <c r="A1579" s="13" t="str">
        <f t="shared" si="33"/>
        <v>SDGbaseTRA_UrbERT_v7PQXcaoth</v>
      </c>
      <c r="B1579" s="37" t="s">
        <v>220</v>
      </c>
      <c r="C1579" s="38" t="s">
        <v>326</v>
      </c>
      <c r="D1579" s="4" t="s">
        <v>120</v>
      </c>
      <c r="E1579" t="s">
        <v>131</v>
      </c>
      <c r="F1579">
        <v>1.1414377524414701</v>
      </c>
      <c r="G1579">
        <v>1.09170134062888</v>
      </c>
      <c r="H1579">
        <v>1.11328641566082</v>
      </c>
      <c r="I1579">
        <v>1.1249546120774001</v>
      </c>
      <c r="J1579">
        <v>1.1430034995637799</v>
      </c>
      <c r="K1579">
        <v>1.15942379987704</v>
      </c>
      <c r="L1579">
        <v>1.17799734226346</v>
      </c>
      <c r="M1579">
        <v>1.1984071101486</v>
      </c>
      <c r="N1579">
        <v>1.21735738349745</v>
      </c>
      <c r="O1579">
        <v>1.2822632316614599</v>
      </c>
      <c r="P1579">
        <v>1.30521694264412</v>
      </c>
      <c r="Q1579">
        <v>1.3159900013128201</v>
      </c>
      <c r="R1579">
        <v>1.33028218713324</v>
      </c>
      <c r="S1579">
        <v>1.34486223161372</v>
      </c>
      <c r="T1579">
        <v>1.3618324015404999</v>
      </c>
      <c r="U1579">
        <v>1.38283725973032</v>
      </c>
      <c r="V1579">
        <v>1.40076910640429</v>
      </c>
      <c r="W1579">
        <v>1.42291492175345</v>
      </c>
      <c r="X1579">
        <v>1.45152293576018</v>
      </c>
      <c r="Y1579">
        <v>1.4714943116280901</v>
      </c>
      <c r="Z1579">
        <v>1.4870495344531101</v>
      </c>
      <c r="AA1579">
        <v>1.50552151101023</v>
      </c>
      <c r="AB1579">
        <v>1.53365183289156</v>
      </c>
      <c r="AC1579">
        <v>1.55264364769595</v>
      </c>
      <c r="AD1579">
        <v>1.5690189084349</v>
      </c>
      <c r="AE1579">
        <v>1.5842806392044</v>
      </c>
      <c r="AF1579">
        <v>1.60285638823693</v>
      </c>
      <c r="AG1579">
        <v>1.6183953310030399</v>
      </c>
      <c r="AH1579">
        <v>1.5894925968784199</v>
      </c>
      <c r="AI1579">
        <v>1.5485731101886</v>
      </c>
      <c r="AJ1579">
        <v>1.5109417113332799</v>
      </c>
      <c r="AK1579">
        <v>1.47260323456637</v>
      </c>
    </row>
    <row r="1580" spans="1:37" x14ac:dyDescent="0.3">
      <c r="A1580" s="13" t="str">
        <f t="shared" si="33"/>
        <v>SDGbaseTRA_UrbERT_v7PQXclani</v>
      </c>
      <c r="B1580" s="37" t="s">
        <v>220</v>
      </c>
      <c r="C1580" s="38" t="s">
        <v>326</v>
      </c>
      <c r="D1580" s="4" t="s">
        <v>120</v>
      </c>
      <c r="E1580" t="s">
        <v>132</v>
      </c>
      <c r="F1580">
        <v>1.2312886539708301</v>
      </c>
      <c r="G1580">
        <v>1.1234141754217</v>
      </c>
      <c r="H1580">
        <v>1.1607988949508801</v>
      </c>
      <c r="I1580">
        <v>1.1760603733747601</v>
      </c>
      <c r="J1580">
        <v>1.19314156900115</v>
      </c>
      <c r="K1580">
        <v>1.1965336371492501</v>
      </c>
      <c r="L1580">
        <v>1.19582615502944</v>
      </c>
      <c r="M1580">
        <v>1.19626169447972</v>
      </c>
      <c r="N1580">
        <v>1.1973034284890101</v>
      </c>
      <c r="O1580">
        <v>1.21435015755494</v>
      </c>
      <c r="P1580">
        <v>1.2085677204943099</v>
      </c>
      <c r="Q1580">
        <v>1.2047998341582</v>
      </c>
      <c r="R1580">
        <v>1.20741486439943</v>
      </c>
      <c r="S1580">
        <v>1.2089661490189001</v>
      </c>
      <c r="T1580">
        <v>1.21058942203501</v>
      </c>
      <c r="U1580">
        <v>1.2103965655919999</v>
      </c>
      <c r="V1580">
        <v>1.21180927826364</v>
      </c>
      <c r="W1580">
        <v>1.2131013666089701</v>
      </c>
      <c r="X1580">
        <v>1.21676930731429</v>
      </c>
      <c r="Y1580">
        <v>1.2175567595235399</v>
      </c>
      <c r="Z1580">
        <v>1.2172899471415499</v>
      </c>
      <c r="AA1580">
        <v>1.21809452275027</v>
      </c>
      <c r="AB1580">
        <v>1.2226023494793701</v>
      </c>
      <c r="AC1580">
        <v>1.22013553833568</v>
      </c>
      <c r="AD1580">
        <v>1.2175380018644799</v>
      </c>
      <c r="AE1580">
        <v>1.2165753532625301</v>
      </c>
      <c r="AF1580">
        <v>1.2170096218537401</v>
      </c>
      <c r="AG1580">
        <v>1.2189192593223901</v>
      </c>
      <c r="AH1580">
        <v>1.2389598536319699</v>
      </c>
      <c r="AI1580">
        <v>1.2502120050214101</v>
      </c>
      <c r="AJ1580">
        <v>1.25578756654778</v>
      </c>
      <c r="AK1580">
        <v>1.25959013544316</v>
      </c>
    </row>
    <row r="1581" spans="1:37" x14ac:dyDescent="0.3">
      <c r="A1581" s="13" t="str">
        <f t="shared" si="33"/>
        <v>SDGbaseTRA_UrbERT_v7PQXcfore</v>
      </c>
      <c r="B1581" s="37" t="s">
        <v>220</v>
      </c>
      <c r="C1581" s="38" t="s">
        <v>326</v>
      </c>
      <c r="D1581" s="4" t="s">
        <v>120</v>
      </c>
      <c r="E1581" t="s">
        <v>133</v>
      </c>
      <c r="F1581">
        <v>1.1507943121006701</v>
      </c>
      <c r="G1581">
        <v>1.1468199419293099</v>
      </c>
      <c r="H1581">
        <v>1.1415051490758801</v>
      </c>
      <c r="I1581">
        <v>1.14498608395877</v>
      </c>
      <c r="J1581">
        <v>1.14579278070959</v>
      </c>
      <c r="K1581">
        <v>1.1426401838245199</v>
      </c>
      <c r="L1581">
        <v>1.1404549202468099</v>
      </c>
      <c r="M1581">
        <v>1.1412533013458299</v>
      </c>
      <c r="N1581">
        <v>1.14317470924159</v>
      </c>
      <c r="O1581">
        <v>1.1404142499555101</v>
      </c>
      <c r="P1581">
        <v>1.1416864120774499</v>
      </c>
      <c r="Q1581">
        <v>1.1414142412811801</v>
      </c>
      <c r="R1581">
        <v>1.1416677086124301</v>
      </c>
      <c r="S1581">
        <v>1.14067892723637</v>
      </c>
      <c r="T1581">
        <v>1.1406317921379301</v>
      </c>
      <c r="U1581">
        <v>1.14249874440898</v>
      </c>
      <c r="V1581">
        <v>1.1409957787281499</v>
      </c>
      <c r="W1581">
        <v>1.14242570824141</v>
      </c>
      <c r="X1581">
        <v>1.14584577423318</v>
      </c>
      <c r="Y1581">
        <v>1.1486632515851101</v>
      </c>
      <c r="Z1581">
        <v>1.1488983848913801</v>
      </c>
      <c r="AA1581">
        <v>1.15099777998525</v>
      </c>
      <c r="AB1581">
        <v>1.14703778226947</v>
      </c>
      <c r="AC1581">
        <v>1.14117867142736</v>
      </c>
      <c r="AD1581">
        <v>1.1355074257051101</v>
      </c>
      <c r="AE1581">
        <v>1.1332585057373199</v>
      </c>
      <c r="AF1581">
        <v>1.1319564021356201</v>
      </c>
      <c r="AG1581">
        <v>1.1369828481333299</v>
      </c>
      <c r="AH1581">
        <v>1.1387891745396299</v>
      </c>
      <c r="AI1581">
        <v>1.1428017916038899</v>
      </c>
      <c r="AJ1581">
        <v>1.1486396438226301</v>
      </c>
      <c r="AK1581">
        <v>1.1542564024664299</v>
      </c>
    </row>
    <row r="1582" spans="1:37" x14ac:dyDescent="0.3">
      <c r="A1582" s="13" t="str">
        <f t="shared" si="33"/>
        <v>SDGbaseTRA_UrbERT_v7PQXcfish</v>
      </c>
      <c r="B1582" s="37" t="s">
        <v>220</v>
      </c>
      <c r="C1582" s="38" t="s">
        <v>326</v>
      </c>
      <c r="D1582" s="4" t="s">
        <v>120</v>
      </c>
      <c r="E1582" t="s">
        <v>134</v>
      </c>
      <c r="F1582">
        <v>1.2732382995285101</v>
      </c>
      <c r="G1582">
        <v>1.2006769129645001</v>
      </c>
      <c r="H1582">
        <v>1.20014300203876</v>
      </c>
      <c r="I1582">
        <v>1.1952038594555301</v>
      </c>
      <c r="J1582">
        <v>1.19896276787571</v>
      </c>
      <c r="K1582">
        <v>1.19765913636548</v>
      </c>
      <c r="L1582">
        <v>1.19474139207619</v>
      </c>
      <c r="M1582">
        <v>1.1928344551814201</v>
      </c>
      <c r="N1582">
        <v>1.1916925736941799</v>
      </c>
      <c r="O1582">
        <v>1.20720278512282</v>
      </c>
      <c r="P1582">
        <v>1.20331585782537</v>
      </c>
      <c r="Q1582">
        <v>1.19714607989975</v>
      </c>
      <c r="R1582">
        <v>1.19482529777397</v>
      </c>
      <c r="S1582">
        <v>1.19319497131039</v>
      </c>
      <c r="T1582">
        <v>1.19239691343455</v>
      </c>
      <c r="U1582">
        <v>1.1913865877513401</v>
      </c>
      <c r="V1582">
        <v>1.1910023297968</v>
      </c>
      <c r="W1582">
        <v>1.19144809897838</v>
      </c>
      <c r="X1582">
        <v>1.1938156704893701</v>
      </c>
      <c r="Y1582">
        <v>1.1947063655365699</v>
      </c>
      <c r="Z1582">
        <v>1.1947817014251101</v>
      </c>
      <c r="AA1582">
        <v>1.1959783345056501</v>
      </c>
      <c r="AB1582">
        <v>1.20080803500295</v>
      </c>
      <c r="AC1582">
        <v>1.2014093717649099</v>
      </c>
      <c r="AD1582">
        <v>1.20093846631774</v>
      </c>
      <c r="AE1582">
        <v>1.20041089296105</v>
      </c>
      <c r="AF1582">
        <v>1.20064523006433</v>
      </c>
      <c r="AG1582">
        <v>1.20093870966637</v>
      </c>
      <c r="AH1582">
        <v>1.21148998455973</v>
      </c>
      <c r="AI1582">
        <v>1.2162758459096701</v>
      </c>
      <c r="AJ1582">
        <v>1.2196902846770199</v>
      </c>
      <c r="AK1582">
        <v>1.22230606344759</v>
      </c>
    </row>
    <row r="1583" spans="1:37" x14ac:dyDescent="0.3">
      <c r="A1583" s="13" t="str">
        <f t="shared" si="33"/>
        <v>SDGbaseTRA_UrbERT_v7PQXccoal-low</v>
      </c>
      <c r="B1583" s="37" t="s">
        <v>220</v>
      </c>
      <c r="C1583" s="38" t="s">
        <v>326</v>
      </c>
      <c r="D1583" s="4" t="s">
        <v>120</v>
      </c>
      <c r="E1583" t="s">
        <v>135</v>
      </c>
      <c r="F1583">
        <v>2.0640989154356901E-2</v>
      </c>
      <c r="G1583">
        <v>2.11486877875742E-2</v>
      </c>
      <c r="H1583">
        <v>2.1428406460600399E-2</v>
      </c>
      <c r="I1583">
        <v>2.13641927469304E-2</v>
      </c>
      <c r="J1583">
        <v>2.14059353280413E-2</v>
      </c>
      <c r="K1583">
        <v>2.1476040049246001E-2</v>
      </c>
      <c r="L1583">
        <v>2.1562441834017201E-2</v>
      </c>
      <c r="M1583">
        <v>2.1702060628536499E-2</v>
      </c>
      <c r="N1583">
        <v>2.1825049950978202E-2</v>
      </c>
      <c r="O1583">
        <v>2.2567705951881002E-2</v>
      </c>
      <c r="P1583">
        <v>2.2764801679602799E-2</v>
      </c>
      <c r="Q1583">
        <v>2.2818146113562299E-2</v>
      </c>
      <c r="R1583">
        <v>2.2821711931531201E-2</v>
      </c>
      <c r="S1583">
        <v>2.2846336329367702E-2</v>
      </c>
      <c r="T1583">
        <v>2.28888294441826E-2</v>
      </c>
      <c r="U1583">
        <v>2.2933599618744901E-2</v>
      </c>
      <c r="V1583">
        <v>2.2936104982767699E-2</v>
      </c>
      <c r="W1583">
        <v>2.2967765105426901E-2</v>
      </c>
      <c r="X1583">
        <v>2.6392442153882201E-2</v>
      </c>
      <c r="Y1583">
        <v>3.09400136699737E-2</v>
      </c>
      <c r="Z1583">
        <v>4.0140405728340503E-2</v>
      </c>
      <c r="AA1583">
        <v>5.7744136770151902E-2</v>
      </c>
      <c r="AB1583">
        <v>5.8726819633753903E-2</v>
      </c>
      <c r="AC1583">
        <v>4.3234385086060902E-2</v>
      </c>
      <c r="AD1583">
        <v>2.32679109171283E-2</v>
      </c>
      <c r="AE1583">
        <v>2.3250311848847901E-2</v>
      </c>
      <c r="AF1583">
        <v>2.3241396351017199E-2</v>
      </c>
      <c r="AG1583">
        <v>2.32149463440544E-2</v>
      </c>
      <c r="AH1583">
        <v>2.3141010585458199E-2</v>
      </c>
      <c r="AI1583">
        <v>2.29366208127425E-2</v>
      </c>
      <c r="AJ1583">
        <v>2.2785146233160001E-2</v>
      </c>
      <c r="AK1583">
        <v>2.2641148537636699E-2</v>
      </c>
    </row>
    <row r="1584" spans="1:37" x14ac:dyDescent="0.3">
      <c r="A1584" s="13" t="str">
        <f t="shared" si="33"/>
        <v>SDGbaseTRA_UrbERT_v7PQXccoal-hgh</v>
      </c>
      <c r="B1584" s="37" t="s">
        <v>220</v>
      </c>
      <c r="C1584" s="38" t="s">
        <v>326</v>
      </c>
      <c r="D1584" s="4" t="s">
        <v>120</v>
      </c>
      <c r="E1584" t="s">
        <v>136</v>
      </c>
      <c r="F1584">
        <v>3.9678720270255097E-2</v>
      </c>
      <c r="G1584">
        <v>4.0654682802785599E-2</v>
      </c>
      <c r="H1584">
        <v>4.1192393418220397E-2</v>
      </c>
      <c r="I1584">
        <v>4.10689536952899E-2</v>
      </c>
      <c r="J1584">
        <v>4.1149196564799199E-2</v>
      </c>
      <c r="K1584">
        <v>4.1283960727577701E-2</v>
      </c>
      <c r="L1584">
        <v>4.1450053167389998E-2</v>
      </c>
      <c r="M1584">
        <v>4.1718446074860298E-2</v>
      </c>
      <c r="N1584">
        <v>4.1954871707609698E-2</v>
      </c>
      <c r="O1584">
        <v>4.3382499012507098E-2</v>
      </c>
      <c r="P1584">
        <v>4.3761381351345101E-2</v>
      </c>
      <c r="Q1584">
        <v>4.3863926769940498E-2</v>
      </c>
      <c r="R1584">
        <v>4.38707814362874E-2</v>
      </c>
      <c r="S1584">
        <v>4.3918117568595302E-2</v>
      </c>
      <c r="T1584">
        <v>4.3999803208926998E-2</v>
      </c>
      <c r="U1584">
        <v>4.4085866101534602E-2</v>
      </c>
      <c r="V1584">
        <v>4.4090682229167601E-2</v>
      </c>
      <c r="W1584">
        <v>4.4151543321691897E-2</v>
      </c>
      <c r="X1584">
        <v>4.4282487148715799E-2</v>
      </c>
      <c r="Y1584">
        <v>4.4273130972942498E-2</v>
      </c>
      <c r="Z1584">
        <v>4.4201955536941402E-2</v>
      </c>
      <c r="AA1584">
        <v>4.4246419489133701E-2</v>
      </c>
      <c r="AB1584">
        <v>4.4556819401917802E-2</v>
      </c>
      <c r="AC1584">
        <v>4.4697762105604E-2</v>
      </c>
      <c r="AD1584">
        <v>4.4728521566955497E-2</v>
      </c>
      <c r="AE1584">
        <v>4.4694690411767601E-2</v>
      </c>
      <c r="AF1584">
        <v>4.4677551914099098E-2</v>
      </c>
      <c r="AG1584">
        <v>4.4626706365004001E-2</v>
      </c>
      <c r="AH1584">
        <v>4.4484577697556302E-2</v>
      </c>
      <c r="AI1584">
        <v>4.4091673822793498E-2</v>
      </c>
      <c r="AJ1584">
        <v>4.38004902256139E-2</v>
      </c>
      <c r="AK1584">
        <v>4.3523679640738201E-2</v>
      </c>
    </row>
    <row r="1585" spans="1:37" x14ac:dyDescent="0.3">
      <c r="A1585" s="13" t="str">
        <f t="shared" si="33"/>
        <v>SDGbaseTRA_UrbERT_v7PQXccoil</v>
      </c>
      <c r="B1585" s="37" t="s">
        <v>220</v>
      </c>
      <c r="C1585" s="38" t="s">
        <v>326</v>
      </c>
      <c r="D1585" s="4" t="s">
        <v>120</v>
      </c>
      <c r="E1585" t="s">
        <v>137</v>
      </c>
      <c r="F1585">
        <v>0.13479596314172901</v>
      </c>
      <c r="G1585">
        <v>0.13811148865935199</v>
      </c>
      <c r="H1585">
        <v>0.13993819122953099</v>
      </c>
      <c r="I1585">
        <v>0.13951884362060901</v>
      </c>
      <c r="J1585">
        <v>0.13979144352165601</v>
      </c>
      <c r="K1585">
        <v>0.140249262342033</v>
      </c>
      <c r="L1585">
        <v>0.140813509128284</v>
      </c>
      <c r="M1585">
        <v>0.14172528955407501</v>
      </c>
      <c r="N1585">
        <v>0.14252847122578199</v>
      </c>
      <c r="O1585">
        <v>0.14737838564490599</v>
      </c>
      <c r="P1585">
        <v>0.14866551913694401</v>
      </c>
      <c r="Q1585">
        <v>0.14901388492019399</v>
      </c>
      <c r="R1585">
        <v>0.14903717149158499</v>
      </c>
      <c r="S1585">
        <v>0.149197981101935</v>
      </c>
      <c r="T1585">
        <v>0.14947548235420199</v>
      </c>
      <c r="U1585">
        <v>0.14976785394332601</v>
      </c>
      <c r="V1585">
        <v>0.14978421522107099</v>
      </c>
      <c r="W1585">
        <v>0.14999097162674099</v>
      </c>
      <c r="X1585">
        <v>0.15043581206415699</v>
      </c>
      <c r="Y1585">
        <v>0.150404027401847</v>
      </c>
      <c r="Z1585">
        <v>0.15016223126068001</v>
      </c>
      <c r="AA1585">
        <v>0.15031328354311299</v>
      </c>
      <c r="AB1585">
        <v>0.151367769547648</v>
      </c>
      <c r="AC1585">
        <v>0.15184657802135401</v>
      </c>
      <c r="AD1585">
        <v>0.15195107360967799</v>
      </c>
      <c r="AE1585">
        <v>0.151836142908368</v>
      </c>
      <c r="AF1585">
        <v>0.15177792025692399</v>
      </c>
      <c r="AG1585">
        <v>0.15160518850763699</v>
      </c>
      <c r="AH1585">
        <v>0.151122351095337</v>
      </c>
      <c r="AI1585">
        <v>0.14978758384830801</v>
      </c>
      <c r="AJ1585">
        <v>0.14879837922765601</v>
      </c>
      <c r="AK1585">
        <v>0.14785800239236499</v>
      </c>
    </row>
    <row r="1586" spans="1:37" x14ac:dyDescent="0.3">
      <c r="A1586" s="13" t="str">
        <f t="shared" si="33"/>
        <v>SDGbaseTRA_UrbERT_v7PQXcngas</v>
      </c>
      <c r="B1586" s="37" t="s">
        <v>220</v>
      </c>
      <c r="C1586" s="38" t="s">
        <v>326</v>
      </c>
      <c r="D1586" s="4" t="s">
        <v>120</v>
      </c>
      <c r="E1586" t="s">
        <v>138</v>
      </c>
      <c r="F1586">
        <v>3.8732999999997901E-2</v>
      </c>
      <c r="G1586">
        <v>3.9685701007366903E-2</v>
      </c>
      <c r="H1586">
        <v>4.0210595588789401E-2</v>
      </c>
      <c r="I1586">
        <v>4.0090097983128202E-2</v>
      </c>
      <c r="J1586">
        <v>4.0168428307605399E-2</v>
      </c>
      <c r="K1586">
        <v>4.0299980442164998E-2</v>
      </c>
      <c r="L1586">
        <v>4.0462114160866001E-2</v>
      </c>
      <c r="M1586">
        <v>4.0724110072393099E-2</v>
      </c>
      <c r="N1586">
        <v>4.0954900631556802E-2</v>
      </c>
      <c r="O1586">
        <v>4.2348501232059299E-2</v>
      </c>
      <c r="P1586">
        <v>4.2718353120685199E-2</v>
      </c>
      <c r="Q1586">
        <v>4.2818454426155797E-2</v>
      </c>
      <c r="R1586">
        <v>4.2825145715335702E-2</v>
      </c>
      <c r="S1586">
        <v>4.2871353617208403E-2</v>
      </c>
      <c r="T1586">
        <v>4.2951092325652203E-2</v>
      </c>
      <c r="U1586">
        <v>4.3035103957101202E-2</v>
      </c>
      <c r="V1586">
        <v>4.30398052956565E-2</v>
      </c>
      <c r="W1586">
        <v>4.3099215797064702E-2</v>
      </c>
      <c r="X1586">
        <v>4.3227038650662498E-2</v>
      </c>
      <c r="Y1586">
        <v>4.3217905474165402E-2</v>
      </c>
      <c r="Z1586">
        <v>4.3148426465127399E-2</v>
      </c>
      <c r="AA1586">
        <v>4.3191830643218701E-2</v>
      </c>
      <c r="AB1586">
        <v>4.3494832356919297E-2</v>
      </c>
      <c r="AC1586">
        <v>4.3632415759492102E-2</v>
      </c>
      <c r="AD1586">
        <v>4.3662442086168797E-2</v>
      </c>
      <c r="AE1586">
        <v>4.3629417277802902E-2</v>
      </c>
      <c r="AF1586">
        <v>4.3612687266682E-2</v>
      </c>
      <c r="AG1586">
        <v>4.3563053592430602E-2</v>
      </c>
      <c r="AH1586">
        <v>4.3424312483557298E-2</v>
      </c>
      <c r="AI1586">
        <v>4.30407732544364E-2</v>
      </c>
      <c r="AJ1586">
        <v>4.2756529857956901E-2</v>
      </c>
      <c r="AK1586">
        <v>4.24863168983921E-2</v>
      </c>
    </row>
    <row r="1587" spans="1:37" x14ac:dyDescent="0.3">
      <c r="A1587" s="13" t="str">
        <f t="shared" si="33"/>
        <v>SDGbaseTRA_UrbERT_v7PQXcpgm</v>
      </c>
      <c r="B1587" s="37" t="s">
        <v>220</v>
      </c>
      <c r="C1587" s="38" t="s">
        <v>326</v>
      </c>
      <c r="D1587" s="4" t="s">
        <v>120</v>
      </c>
      <c r="E1587" t="s">
        <v>139</v>
      </c>
      <c r="F1587">
        <v>1.00115078236768</v>
      </c>
      <c r="G1587">
        <v>-1.43721537323545</v>
      </c>
      <c r="H1587">
        <v>-0.65282884493606097</v>
      </c>
      <c r="I1587">
        <v>0.365009288706443</v>
      </c>
      <c r="J1587">
        <v>1.01609074868025</v>
      </c>
      <c r="K1587">
        <v>1.3590868911985601</v>
      </c>
      <c r="L1587">
        <v>1.3750713813312001</v>
      </c>
      <c r="M1587">
        <v>0.470049220102633</v>
      </c>
      <c r="N1587">
        <v>4.34466168476529E-2</v>
      </c>
      <c r="O1587">
        <v>-0.64091302416420504</v>
      </c>
      <c r="P1587">
        <v>-0.77487992323376298</v>
      </c>
      <c r="Q1587">
        <v>-0.76570359887333606</v>
      </c>
      <c r="R1587">
        <v>-0.51830290893771502</v>
      </c>
      <c r="S1587">
        <v>-0.35376809044329999</v>
      </c>
      <c r="T1587">
        <v>-0.27265633834870001</v>
      </c>
      <c r="U1587">
        <v>-0.25791659520326099</v>
      </c>
      <c r="V1587">
        <v>-0.15436240669992499</v>
      </c>
      <c r="W1587">
        <v>-0.115756043361203</v>
      </c>
      <c r="X1587">
        <v>-0.13577797450870799</v>
      </c>
      <c r="Y1587">
        <v>-7.9927674420752201E-2</v>
      </c>
      <c r="Z1587">
        <v>-9.4261908708737595E-3</v>
      </c>
      <c r="AA1587">
        <v>4.5224857513163401E-2</v>
      </c>
      <c r="AB1587">
        <v>3.1453320217265399</v>
      </c>
      <c r="AC1587">
        <v>4.8287676355211904</v>
      </c>
      <c r="AD1587">
        <v>4.8277722699202004</v>
      </c>
      <c r="AE1587">
        <v>4.5329762653715404</v>
      </c>
      <c r="AF1587">
        <v>4.1835478410892399</v>
      </c>
      <c r="AG1587">
        <v>4.0460664885189903</v>
      </c>
      <c r="AH1587">
        <v>7.7442001403644296</v>
      </c>
      <c r="AI1587">
        <v>11.403417337936</v>
      </c>
      <c r="AJ1587">
        <v>13.1113706072911</v>
      </c>
      <c r="AK1587">
        <v>14.406358504627001</v>
      </c>
    </row>
    <row r="1588" spans="1:37" x14ac:dyDescent="0.3">
      <c r="A1588" s="13" t="str">
        <f t="shared" si="33"/>
        <v>SDGbaseTRA_UrbERT_v7PQXcmore</v>
      </c>
      <c r="B1588" s="37" t="s">
        <v>220</v>
      </c>
      <c r="C1588" s="38" t="s">
        <v>326</v>
      </c>
      <c r="D1588" s="4" t="s">
        <v>120</v>
      </c>
      <c r="E1588" t="s">
        <v>140</v>
      </c>
      <c r="F1588">
        <v>0.96699726989128798</v>
      </c>
      <c r="G1588">
        <v>0.99077913215106905</v>
      </c>
      <c r="H1588">
        <v>1.0038815487595401</v>
      </c>
      <c r="I1588">
        <v>1.0008731746979</v>
      </c>
      <c r="J1588">
        <v>1.0028285954858001</v>
      </c>
      <c r="K1588">
        <v>1.00611261550741</v>
      </c>
      <c r="L1588">
        <v>1.01016021499804</v>
      </c>
      <c r="M1588">
        <v>1.0167009676635499</v>
      </c>
      <c r="N1588">
        <v>1.0224628603613899</v>
      </c>
      <c r="O1588">
        <v>1.05725382158369</v>
      </c>
      <c r="P1588">
        <v>1.06648762285306</v>
      </c>
      <c r="Q1588">
        <v>1.0689871732217</v>
      </c>
      <c r="R1588">
        <v>1.06915450552088</v>
      </c>
      <c r="S1588">
        <v>1.0703083563323399</v>
      </c>
      <c r="T1588">
        <v>1.0722993241963099</v>
      </c>
      <c r="U1588">
        <v>1.0743970231040401</v>
      </c>
      <c r="V1588">
        <v>1.0745147688943</v>
      </c>
      <c r="W1588">
        <v>1.07599821733254</v>
      </c>
      <c r="X1588">
        <v>1.0791894933579</v>
      </c>
      <c r="Y1588">
        <v>1.0789618077880001</v>
      </c>
      <c r="Z1588">
        <v>1.07722755737978</v>
      </c>
      <c r="AA1588">
        <v>1.0783113191613301</v>
      </c>
      <c r="AB1588">
        <v>1.0858757171093301</v>
      </c>
      <c r="AC1588">
        <v>1.0893108373639699</v>
      </c>
      <c r="AD1588">
        <v>1.0900609916482</v>
      </c>
      <c r="AE1588">
        <v>1.0892370201177599</v>
      </c>
      <c r="AF1588">
        <v>1.0888195946141499</v>
      </c>
      <c r="AG1588">
        <v>1.08758067939531</v>
      </c>
      <c r="AH1588">
        <v>1.08411687814213</v>
      </c>
      <c r="AI1588">
        <v>1.07454175744449</v>
      </c>
      <c r="AJ1588">
        <v>1.0674455572754</v>
      </c>
      <c r="AK1588">
        <v>1.0606996254171699</v>
      </c>
    </row>
    <row r="1589" spans="1:37" x14ac:dyDescent="0.3">
      <c r="A1589" s="13" t="str">
        <f t="shared" si="33"/>
        <v>SDGbaseTRA_UrbERT_v7PQXcmine</v>
      </c>
      <c r="B1589" s="37" t="s">
        <v>220</v>
      </c>
      <c r="C1589" s="38" t="s">
        <v>326</v>
      </c>
      <c r="D1589" s="4" t="s">
        <v>120</v>
      </c>
      <c r="E1589" t="s">
        <v>141</v>
      </c>
      <c r="F1589">
        <v>1.0261587926798501</v>
      </c>
      <c r="G1589">
        <v>1.03000446164855</v>
      </c>
      <c r="H1589">
        <v>1.0296511509501001</v>
      </c>
      <c r="I1589">
        <v>1.0384691418024801</v>
      </c>
      <c r="J1589">
        <v>1.03581107990216</v>
      </c>
      <c r="K1589">
        <v>1.0337904280868899</v>
      </c>
      <c r="L1589">
        <v>1.0323667880267</v>
      </c>
      <c r="M1589">
        <v>1.0315366561068</v>
      </c>
      <c r="N1589">
        <v>1.02551367561392</v>
      </c>
      <c r="O1589">
        <v>0.99681546798324905</v>
      </c>
      <c r="P1589">
        <v>0.98557207919843803</v>
      </c>
      <c r="Q1589">
        <v>0.98450034048757495</v>
      </c>
      <c r="R1589">
        <v>0.985007893357848</v>
      </c>
      <c r="S1589">
        <v>0.98898162125602695</v>
      </c>
      <c r="T1589">
        <v>0.99312688975222896</v>
      </c>
      <c r="U1589">
        <v>0.99404107626110505</v>
      </c>
      <c r="V1589">
        <v>0.99765332591273304</v>
      </c>
      <c r="W1589">
        <v>1.0041301312567099</v>
      </c>
      <c r="X1589">
        <v>1.0165282143129999</v>
      </c>
      <c r="Y1589">
        <v>1.0217162435418199</v>
      </c>
      <c r="Z1589">
        <v>1.0281442398287299</v>
      </c>
      <c r="AA1589">
        <v>1.0324235277718701</v>
      </c>
      <c r="AB1589">
        <v>1.0255229615235899</v>
      </c>
      <c r="AC1589">
        <v>1.0204963472101201</v>
      </c>
      <c r="AD1589">
        <v>1.0210630683301001</v>
      </c>
      <c r="AE1589">
        <v>1.0245839611403</v>
      </c>
      <c r="AF1589">
        <v>1.03256082978555</v>
      </c>
      <c r="AG1589">
        <v>1.04515010910274</v>
      </c>
      <c r="AH1589">
        <v>1.0533903210175399</v>
      </c>
      <c r="AI1589">
        <v>1.06348870943094</v>
      </c>
      <c r="AJ1589">
        <v>1.0784715196921499</v>
      </c>
      <c r="AK1589">
        <v>1.10005389916326</v>
      </c>
    </row>
    <row r="1590" spans="1:37" x14ac:dyDescent="0.3">
      <c r="A1590" s="13" t="str">
        <f t="shared" si="33"/>
        <v>SDGbaseTRA_UrbERT_v7PQXcmeat</v>
      </c>
      <c r="B1590" s="37" t="s">
        <v>220</v>
      </c>
      <c r="C1590" s="38" t="s">
        <v>326</v>
      </c>
      <c r="D1590" s="4" t="s">
        <v>120</v>
      </c>
      <c r="E1590" t="s">
        <v>142</v>
      </c>
      <c r="F1590">
        <v>1.2943882323024001</v>
      </c>
      <c r="G1590">
        <v>1.2512115376956501</v>
      </c>
      <c r="H1590">
        <v>1.25289495732872</v>
      </c>
      <c r="I1590">
        <v>1.25734811804461</v>
      </c>
      <c r="J1590">
        <v>1.2632556705595199</v>
      </c>
      <c r="K1590">
        <v>1.2645247647343301</v>
      </c>
      <c r="L1590">
        <v>1.2644616505155699</v>
      </c>
      <c r="M1590">
        <v>1.2652352965160101</v>
      </c>
      <c r="N1590">
        <v>1.2657001878415901</v>
      </c>
      <c r="O1590">
        <v>1.27075042079523</v>
      </c>
      <c r="P1590">
        <v>1.2716805277810399</v>
      </c>
      <c r="Q1590">
        <v>1.2725744198200499</v>
      </c>
      <c r="R1590">
        <v>1.2765751329305699</v>
      </c>
      <c r="S1590">
        <v>1.27983932908264</v>
      </c>
      <c r="T1590">
        <v>1.2826715007914899</v>
      </c>
      <c r="U1590">
        <v>1.28413904700418</v>
      </c>
      <c r="V1590">
        <v>1.2866659388953301</v>
      </c>
      <c r="W1590">
        <v>1.28881624189523</v>
      </c>
      <c r="X1590">
        <v>1.29124229674317</v>
      </c>
      <c r="Y1590">
        <v>1.29154053193723</v>
      </c>
      <c r="Z1590">
        <v>1.29131720931481</v>
      </c>
      <c r="AA1590">
        <v>1.2915105344525799</v>
      </c>
      <c r="AB1590">
        <v>1.29214467287237</v>
      </c>
      <c r="AC1590">
        <v>1.29251237186281</v>
      </c>
      <c r="AD1590">
        <v>1.29462933461574</v>
      </c>
      <c r="AE1590">
        <v>1.29694663905717</v>
      </c>
      <c r="AF1590">
        <v>1.2995147958294</v>
      </c>
      <c r="AG1590">
        <v>1.3020187960003</v>
      </c>
      <c r="AH1590">
        <v>1.3089395418590899</v>
      </c>
      <c r="AI1590">
        <v>1.3145342763818999</v>
      </c>
      <c r="AJ1590">
        <v>1.3198700410833999</v>
      </c>
      <c r="AK1590">
        <v>1.3244906681756099</v>
      </c>
    </row>
    <row r="1591" spans="1:37" x14ac:dyDescent="0.3">
      <c r="A1591" s="13" t="str">
        <f t="shared" si="33"/>
        <v>SDGbaseTRA_UrbERT_v7PQXcpfis</v>
      </c>
      <c r="B1591" s="37" t="s">
        <v>220</v>
      </c>
      <c r="C1591" s="38" t="s">
        <v>326</v>
      </c>
      <c r="D1591" s="4" t="s">
        <v>120</v>
      </c>
      <c r="E1591" t="s">
        <v>143</v>
      </c>
      <c r="F1591">
        <v>1.26664535676362</v>
      </c>
      <c r="G1591">
        <v>1.2556927979235399</v>
      </c>
      <c r="H1591">
        <v>1.24665226499341</v>
      </c>
      <c r="I1591">
        <v>1.24289698830374</v>
      </c>
      <c r="J1591">
        <v>1.2413966368528699</v>
      </c>
      <c r="K1591">
        <v>1.2392123372184001</v>
      </c>
      <c r="L1591">
        <v>1.2375830480333301</v>
      </c>
      <c r="M1591">
        <v>1.23696542376872</v>
      </c>
      <c r="N1591">
        <v>1.23633086341402</v>
      </c>
      <c r="O1591">
        <v>1.23418325851821</v>
      </c>
      <c r="P1591">
        <v>1.23306029502561</v>
      </c>
      <c r="Q1591">
        <v>1.2323070022425799</v>
      </c>
      <c r="R1591">
        <v>1.2336868401532499</v>
      </c>
      <c r="S1591">
        <v>1.23507209786612</v>
      </c>
      <c r="T1591">
        <v>1.23651062641673</v>
      </c>
      <c r="U1591">
        <v>1.23807630102226</v>
      </c>
      <c r="V1591">
        <v>1.24034656831628</v>
      </c>
      <c r="W1591">
        <v>1.24250025162426</v>
      </c>
      <c r="X1591">
        <v>1.2437427159972501</v>
      </c>
      <c r="Y1591">
        <v>1.2439053483362399</v>
      </c>
      <c r="Z1591">
        <v>1.24375967557356</v>
      </c>
      <c r="AA1591">
        <v>1.2436705637989001</v>
      </c>
      <c r="AB1591">
        <v>1.2419568023913501</v>
      </c>
      <c r="AC1591">
        <v>1.24206477124462</v>
      </c>
      <c r="AD1591">
        <v>1.24417390703547</v>
      </c>
      <c r="AE1591">
        <v>1.2459190734260699</v>
      </c>
      <c r="AF1591">
        <v>1.2480779083959499</v>
      </c>
      <c r="AG1591">
        <v>1.24923250214683</v>
      </c>
      <c r="AH1591">
        <v>1.24708116065978</v>
      </c>
      <c r="AI1591">
        <v>1.2456567834479699</v>
      </c>
      <c r="AJ1591">
        <v>1.2467686917376799</v>
      </c>
      <c r="AK1591">
        <v>1.2484051236273599</v>
      </c>
    </row>
    <row r="1592" spans="1:37" x14ac:dyDescent="0.3">
      <c r="A1592" s="13" t="str">
        <f t="shared" si="33"/>
        <v>SDGbaseTRA_UrbERT_v7PQXcvege</v>
      </c>
      <c r="B1592" s="37" t="s">
        <v>220</v>
      </c>
      <c r="C1592" s="38" t="s">
        <v>326</v>
      </c>
      <c r="D1592" s="4" t="s">
        <v>120</v>
      </c>
      <c r="E1592" t="s">
        <v>144</v>
      </c>
      <c r="F1592">
        <v>1.23717816411607</v>
      </c>
      <c r="G1592">
        <v>1.23335703665325</v>
      </c>
      <c r="H1592">
        <v>1.2291809366770701</v>
      </c>
      <c r="I1592">
        <v>1.2290154732503</v>
      </c>
      <c r="J1592">
        <v>1.22804962476041</v>
      </c>
      <c r="K1592">
        <v>1.22655549144707</v>
      </c>
      <c r="L1592">
        <v>1.22563300839745</v>
      </c>
      <c r="M1592">
        <v>1.2257698692563299</v>
      </c>
      <c r="N1592">
        <v>1.2253995836767499</v>
      </c>
      <c r="O1592">
        <v>1.2178593470329799</v>
      </c>
      <c r="P1592">
        <v>1.2167014474417199</v>
      </c>
      <c r="Q1592">
        <v>1.2172792112589901</v>
      </c>
      <c r="R1592">
        <v>1.2192074582321599</v>
      </c>
      <c r="S1592">
        <v>1.2209804180352199</v>
      </c>
      <c r="T1592">
        <v>1.22270257179688</v>
      </c>
      <c r="U1592">
        <v>1.2244471937246699</v>
      </c>
      <c r="V1592">
        <v>1.22693875429822</v>
      </c>
      <c r="W1592">
        <v>1.22858202492706</v>
      </c>
      <c r="X1592">
        <v>1.2292927392761701</v>
      </c>
      <c r="Y1592">
        <v>1.22913672632377</v>
      </c>
      <c r="Z1592">
        <v>1.22905689022878</v>
      </c>
      <c r="AA1592">
        <v>1.22878191760563</v>
      </c>
      <c r="AB1592">
        <v>1.2250501777835201</v>
      </c>
      <c r="AC1592">
        <v>1.2234630976665599</v>
      </c>
      <c r="AD1592">
        <v>1.2245940114484799</v>
      </c>
      <c r="AE1592">
        <v>1.22605278361495</v>
      </c>
      <c r="AF1592">
        <v>1.2278831614838901</v>
      </c>
      <c r="AG1592">
        <v>1.2305446347215001</v>
      </c>
      <c r="AH1592">
        <v>1.2281460723652899</v>
      </c>
      <c r="AI1592">
        <v>1.2277284719836401</v>
      </c>
      <c r="AJ1592">
        <v>1.23015768102648</v>
      </c>
      <c r="AK1592">
        <v>1.2334563951439801</v>
      </c>
    </row>
    <row r="1593" spans="1:37" x14ac:dyDescent="0.3">
      <c r="A1593" s="13" t="str">
        <f t="shared" si="33"/>
        <v>SDGbaseTRA_UrbERT_v7PQXcfats</v>
      </c>
      <c r="B1593" s="37" t="s">
        <v>220</v>
      </c>
      <c r="C1593" s="38" t="s">
        <v>326</v>
      </c>
      <c r="D1593" s="4" t="s">
        <v>120</v>
      </c>
      <c r="E1593" t="s">
        <v>145</v>
      </c>
      <c r="F1593">
        <v>1.4010439092256299</v>
      </c>
      <c r="G1593">
        <v>1.4029414196379399</v>
      </c>
      <c r="H1593">
        <v>1.40467295534405</v>
      </c>
      <c r="I1593">
        <v>1.4021791032459101</v>
      </c>
      <c r="J1593">
        <v>1.4019965330083299</v>
      </c>
      <c r="K1593">
        <v>1.40093413481719</v>
      </c>
      <c r="L1593">
        <v>1.40062797721514</v>
      </c>
      <c r="M1593">
        <v>1.4030563536999501</v>
      </c>
      <c r="N1593">
        <v>1.4052545843436901</v>
      </c>
      <c r="O1593">
        <v>1.4217236755096401</v>
      </c>
      <c r="P1593">
        <v>1.424164427092</v>
      </c>
      <c r="Q1593">
        <v>1.42406199585504</v>
      </c>
      <c r="R1593">
        <v>1.42278292184269</v>
      </c>
      <c r="S1593">
        <v>1.42284515259991</v>
      </c>
      <c r="T1593">
        <v>1.4237434680182901</v>
      </c>
      <c r="U1593">
        <v>1.42493279226823</v>
      </c>
      <c r="V1593">
        <v>1.42564252445295</v>
      </c>
      <c r="W1593">
        <v>1.42691564104577</v>
      </c>
      <c r="X1593">
        <v>1.42922592935667</v>
      </c>
      <c r="Y1593">
        <v>1.42876502133891</v>
      </c>
      <c r="Z1593">
        <v>1.42705213059326</v>
      </c>
      <c r="AA1593">
        <v>1.4267288064480701</v>
      </c>
      <c r="AB1593">
        <v>1.4273435145708699</v>
      </c>
      <c r="AC1593">
        <v>1.4271510293935401</v>
      </c>
      <c r="AD1593">
        <v>1.4272913513050201</v>
      </c>
      <c r="AE1593">
        <v>1.42662633516489</v>
      </c>
      <c r="AF1593">
        <v>1.4261732625074599</v>
      </c>
      <c r="AG1593">
        <v>1.4244065242186601</v>
      </c>
      <c r="AH1593">
        <v>1.42016138496373</v>
      </c>
      <c r="AI1593">
        <v>1.41265905638179</v>
      </c>
      <c r="AJ1593">
        <v>1.4084565157628199</v>
      </c>
      <c r="AK1593">
        <v>1.4048463827858</v>
      </c>
    </row>
    <row r="1594" spans="1:37" x14ac:dyDescent="0.3">
      <c r="A1594" s="13" t="str">
        <f t="shared" si="33"/>
        <v>SDGbaseTRA_UrbERT_v7PQXcdair</v>
      </c>
      <c r="B1594" s="37" t="s">
        <v>220</v>
      </c>
      <c r="C1594" s="38" t="s">
        <v>326</v>
      </c>
      <c r="D1594" s="4" t="s">
        <v>120</v>
      </c>
      <c r="E1594" t="s">
        <v>146</v>
      </c>
      <c r="F1594">
        <v>1.54740058142779</v>
      </c>
      <c r="G1594">
        <v>1.5186488435029399</v>
      </c>
      <c r="H1594">
        <v>1.5194993333295399</v>
      </c>
      <c r="I1594">
        <v>1.52391937281607</v>
      </c>
      <c r="J1594">
        <v>1.5248161558880999</v>
      </c>
      <c r="K1594">
        <v>1.5239513509346301</v>
      </c>
      <c r="L1594">
        <v>1.52317492858839</v>
      </c>
      <c r="M1594">
        <v>1.5237069325450201</v>
      </c>
      <c r="N1594">
        <v>1.52374318577705</v>
      </c>
      <c r="O1594">
        <v>1.50930081408265</v>
      </c>
      <c r="P1594">
        <v>1.50888315199462</v>
      </c>
      <c r="Q1594">
        <v>1.51184165233671</v>
      </c>
      <c r="R1594">
        <v>1.51673756440449</v>
      </c>
      <c r="S1594">
        <v>1.52092588410686</v>
      </c>
      <c r="T1594">
        <v>1.5244697947586101</v>
      </c>
      <c r="U1594">
        <v>1.5276857214119</v>
      </c>
      <c r="V1594">
        <v>1.53236849984832</v>
      </c>
      <c r="W1594">
        <v>1.53539530299672</v>
      </c>
      <c r="X1594">
        <v>1.5368638093047899</v>
      </c>
      <c r="Y1594">
        <v>1.5371501413097399</v>
      </c>
      <c r="Z1594">
        <v>1.536867439134</v>
      </c>
      <c r="AA1594">
        <v>1.5359931070811199</v>
      </c>
      <c r="AB1594">
        <v>1.5292861596231899</v>
      </c>
      <c r="AC1594">
        <v>1.5264569268899899</v>
      </c>
      <c r="AD1594">
        <v>1.52793644776629</v>
      </c>
      <c r="AE1594">
        <v>1.5300179094097499</v>
      </c>
      <c r="AF1594">
        <v>1.53254862400051</v>
      </c>
      <c r="AG1594">
        <v>1.5371756359541699</v>
      </c>
      <c r="AH1594">
        <v>1.5371248093616401</v>
      </c>
      <c r="AI1594">
        <v>1.5389026832630801</v>
      </c>
      <c r="AJ1594">
        <v>1.5433588177959501</v>
      </c>
      <c r="AK1594">
        <v>1.5485329627825599</v>
      </c>
    </row>
    <row r="1595" spans="1:37" x14ac:dyDescent="0.3">
      <c r="A1595" s="13" t="str">
        <f t="shared" si="33"/>
        <v>SDGbaseTRA_UrbERT_v7PQXcgrai</v>
      </c>
      <c r="B1595" s="37" t="s">
        <v>220</v>
      </c>
      <c r="C1595" s="38" t="s">
        <v>326</v>
      </c>
      <c r="D1595" s="4" t="s">
        <v>120</v>
      </c>
      <c r="E1595" t="s">
        <v>147</v>
      </c>
      <c r="F1595">
        <v>1.3669077801112099</v>
      </c>
      <c r="G1595">
        <v>1.3554211917845</v>
      </c>
      <c r="H1595">
        <v>1.3490155400249599</v>
      </c>
      <c r="I1595">
        <v>1.3551937545197099</v>
      </c>
      <c r="J1595">
        <v>1.3575708624435201</v>
      </c>
      <c r="K1595">
        <v>1.3527539101117301</v>
      </c>
      <c r="L1595">
        <v>1.34926910468531</v>
      </c>
      <c r="M1595">
        <v>1.34654584567159</v>
      </c>
      <c r="N1595">
        <v>1.3447774463998501</v>
      </c>
      <c r="O1595">
        <v>1.3388571672230101</v>
      </c>
      <c r="P1595">
        <v>1.3372760492360201</v>
      </c>
      <c r="Q1595">
        <v>1.33644993118218</v>
      </c>
      <c r="R1595">
        <v>1.3374700885253199</v>
      </c>
      <c r="S1595">
        <v>1.3373846055638501</v>
      </c>
      <c r="T1595">
        <v>1.3369116778783401</v>
      </c>
      <c r="U1595">
        <v>1.33781584101919</v>
      </c>
      <c r="V1595">
        <v>1.33733947445942</v>
      </c>
      <c r="W1595">
        <v>1.3358227526514601</v>
      </c>
      <c r="X1595">
        <v>1.33459100167558</v>
      </c>
      <c r="Y1595">
        <v>1.33304846206171</v>
      </c>
      <c r="Z1595">
        <v>1.3318388321147001</v>
      </c>
      <c r="AA1595">
        <v>1.330796632217</v>
      </c>
      <c r="AB1595">
        <v>1.32757375853704</v>
      </c>
      <c r="AC1595">
        <v>1.32584307157618</v>
      </c>
      <c r="AD1595">
        <v>1.3269378483096901</v>
      </c>
      <c r="AE1595">
        <v>1.3284470507997499</v>
      </c>
      <c r="AF1595">
        <v>1.3293558943664401</v>
      </c>
      <c r="AG1595">
        <v>1.3327887795367399</v>
      </c>
      <c r="AH1595">
        <v>1.32732688532437</v>
      </c>
      <c r="AI1595">
        <v>1.3267734593710701</v>
      </c>
      <c r="AJ1595">
        <v>1.3317137537938599</v>
      </c>
      <c r="AK1595">
        <v>1.3372090374004499</v>
      </c>
    </row>
    <row r="1596" spans="1:37" x14ac:dyDescent="0.3">
      <c r="A1596" s="13" t="str">
        <f t="shared" si="33"/>
        <v>SDGbaseTRA_UrbERT_v7PQXcstar</v>
      </c>
      <c r="B1596" s="37" t="s">
        <v>220</v>
      </c>
      <c r="C1596" s="38" t="s">
        <v>326</v>
      </c>
      <c r="D1596" s="4" t="s">
        <v>120</v>
      </c>
      <c r="E1596" t="s">
        <v>148</v>
      </c>
      <c r="F1596">
        <v>1.21874154373827</v>
      </c>
      <c r="G1596">
        <v>1.2051399722448399</v>
      </c>
      <c r="H1596">
        <v>1.1897289834593701</v>
      </c>
      <c r="I1596">
        <v>1.19376445103619</v>
      </c>
      <c r="J1596">
        <v>1.19520790304862</v>
      </c>
      <c r="K1596">
        <v>1.1871879977729201</v>
      </c>
      <c r="L1596">
        <v>1.1802322956460201</v>
      </c>
      <c r="M1596">
        <v>1.17247602514494</v>
      </c>
      <c r="N1596">
        <v>1.16658759032811</v>
      </c>
      <c r="O1596">
        <v>1.16013319762276</v>
      </c>
      <c r="P1596">
        <v>1.1545944975031299</v>
      </c>
      <c r="Q1596">
        <v>1.1494975519875199</v>
      </c>
      <c r="R1596">
        <v>1.1486180442970799</v>
      </c>
      <c r="S1596">
        <v>1.1463674795560601</v>
      </c>
      <c r="T1596">
        <v>1.1441204251911801</v>
      </c>
      <c r="U1596">
        <v>1.14348913892378</v>
      </c>
      <c r="V1596">
        <v>1.14139711783245</v>
      </c>
      <c r="W1596">
        <v>1.13827939992809</v>
      </c>
      <c r="X1596">
        <v>1.1359185739220099</v>
      </c>
      <c r="Y1596">
        <v>1.1347519812960001</v>
      </c>
      <c r="Z1596">
        <v>1.1348185875871499</v>
      </c>
      <c r="AA1596">
        <v>1.1353942431921</v>
      </c>
      <c r="AB1596">
        <v>1.13351669429232</v>
      </c>
      <c r="AC1596">
        <v>1.1315936048700701</v>
      </c>
      <c r="AD1596">
        <v>1.1322364300387999</v>
      </c>
      <c r="AE1596">
        <v>1.13446178158468</v>
      </c>
      <c r="AF1596">
        <v>1.1355458006163499</v>
      </c>
      <c r="AG1596">
        <v>1.1532748265587001</v>
      </c>
      <c r="AH1596">
        <v>1.1660541022792199</v>
      </c>
      <c r="AI1596">
        <v>1.1882788963383499</v>
      </c>
      <c r="AJ1596">
        <v>1.2179004445670201</v>
      </c>
      <c r="AK1596">
        <v>1.2490191254407399</v>
      </c>
    </row>
    <row r="1597" spans="1:37" x14ac:dyDescent="0.3">
      <c r="A1597" s="13" t="str">
        <f t="shared" si="33"/>
        <v>SDGbaseTRA_UrbERT_v7PQXcafee</v>
      </c>
      <c r="B1597" s="37" t="s">
        <v>220</v>
      </c>
      <c r="C1597" s="38" t="s">
        <v>326</v>
      </c>
      <c r="D1597" s="4" t="s">
        <v>120</v>
      </c>
      <c r="E1597" t="s">
        <v>149</v>
      </c>
      <c r="F1597">
        <v>2.1076591868732102</v>
      </c>
      <c r="G1597">
        <v>2.0191730960746099</v>
      </c>
      <c r="H1597">
        <v>2.0561179799261402</v>
      </c>
      <c r="I1597">
        <v>2.0623172362901001</v>
      </c>
      <c r="J1597">
        <v>2.0719815667980699</v>
      </c>
      <c r="K1597">
        <v>2.0749070702816801</v>
      </c>
      <c r="L1597">
        <v>2.0726942042851202</v>
      </c>
      <c r="M1597">
        <v>2.07289239444995</v>
      </c>
      <c r="N1597">
        <v>2.0750916419347099</v>
      </c>
      <c r="O1597">
        <v>2.06595120196579</v>
      </c>
      <c r="P1597">
        <v>2.06828018777074</v>
      </c>
      <c r="Q1597">
        <v>2.07407329661766</v>
      </c>
      <c r="R1597">
        <v>2.08365856405648</v>
      </c>
      <c r="S1597">
        <v>2.0882885047070898</v>
      </c>
      <c r="T1597">
        <v>2.0930328301849501</v>
      </c>
      <c r="U1597">
        <v>2.0965016353708501</v>
      </c>
      <c r="V1597">
        <v>2.1035761269411899</v>
      </c>
      <c r="W1597">
        <v>2.1074870347024701</v>
      </c>
      <c r="X1597">
        <v>2.10891556132903</v>
      </c>
      <c r="Y1597">
        <v>2.1096417152973501</v>
      </c>
      <c r="Z1597">
        <v>2.1087214088533499</v>
      </c>
      <c r="AA1597">
        <v>2.1055397519693502</v>
      </c>
      <c r="AB1597">
        <v>2.10034954420549</v>
      </c>
      <c r="AC1597">
        <v>2.0982670776844898</v>
      </c>
      <c r="AD1597">
        <v>2.0994715851114099</v>
      </c>
      <c r="AE1597">
        <v>2.0995635546313101</v>
      </c>
      <c r="AF1597">
        <v>2.1017959598320499</v>
      </c>
      <c r="AG1597">
        <v>2.1028951889635201</v>
      </c>
      <c r="AH1597">
        <v>2.11420732984711</v>
      </c>
      <c r="AI1597">
        <v>2.1166350592412999</v>
      </c>
      <c r="AJ1597">
        <v>2.11243060929977</v>
      </c>
      <c r="AK1597">
        <v>2.1083539885249398</v>
      </c>
    </row>
    <row r="1598" spans="1:37" x14ac:dyDescent="0.3">
      <c r="A1598" s="13" t="str">
        <f t="shared" si="33"/>
        <v>SDGbaseTRA_UrbERT_v7PQXcbake</v>
      </c>
      <c r="B1598" s="37" t="s">
        <v>220</v>
      </c>
      <c r="C1598" s="38" t="s">
        <v>326</v>
      </c>
      <c r="D1598" s="4" t="s">
        <v>120</v>
      </c>
      <c r="E1598" t="s">
        <v>150</v>
      </c>
      <c r="F1598">
        <v>1.2067062846960701</v>
      </c>
      <c r="G1598">
        <v>1.2092399480993901</v>
      </c>
      <c r="H1598">
        <v>1.2056833490386301</v>
      </c>
      <c r="I1598">
        <v>1.2077096761733901</v>
      </c>
      <c r="J1598">
        <v>1.2073454747618799</v>
      </c>
      <c r="K1598">
        <v>1.2057793689337</v>
      </c>
      <c r="L1598">
        <v>1.2051288719740201</v>
      </c>
      <c r="M1598">
        <v>1.2052603362343901</v>
      </c>
      <c r="N1598">
        <v>1.2049957758195999</v>
      </c>
      <c r="O1598">
        <v>1.19901726713289</v>
      </c>
      <c r="P1598">
        <v>1.1994439433169899</v>
      </c>
      <c r="Q1598">
        <v>1.20067974965157</v>
      </c>
      <c r="R1598">
        <v>1.20318789377338</v>
      </c>
      <c r="S1598">
        <v>1.2050994493930201</v>
      </c>
      <c r="T1598">
        <v>1.2067496774430699</v>
      </c>
      <c r="U1598">
        <v>1.2086904464550099</v>
      </c>
      <c r="V1598">
        <v>1.21065705068837</v>
      </c>
      <c r="W1598">
        <v>1.2120121915728499</v>
      </c>
      <c r="X1598">
        <v>1.2127653636997</v>
      </c>
      <c r="Y1598">
        <v>1.21227079324869</v>
      </c>
      <c r="Z1598">
        <v>1.2117560462992301</v>
      </c>
      <c r="AA1598">
        <v>1.2111397481612201</v>
      </c>
      <c r="AB1598">
        <v>1.2075087682188299</v>
      </c>
      <c r="AC1598">
        <v>1.2060443801921901</v>
      </c>
      <c r="AD1598">
        <v>1.20717229774315</v>
      </c>
      <c r="AE1598">
        <v>1.20866778621656</v>
      </c>
      <c r="AF1598">
        <v>1.2102501457303101</v>
      </c>
      <c r="AG1598">
        <v>1.2163536419293599</v>
      </c>
      <c r="AH1598">
        <v>1.2148156726581201</v>
      </c>
      <c r="AI1598">
        <v>1.21654856504064</v>
      </c>
      <c r="AJ1598">
        <v>1.2223261576708999</v>
      </c>
      <c r="AK1598">
        <v>1.22895927121327</v>
      </c>
    </row>
    <row r="1599" spans="1:37" x14ac:dyDescent="0.3">
      <c r="A1599" s="13" t="str">
        <f t="shared" si="33"/>
        <v>SDGbaseTRA_UrbERT_v7PQXcsuga</v>
      </c>
      <c r="B1599" s="37" t="s">
        <v>220</v>
      </c>
      <c r="C1599" s="38" t="s">
        <v>326</v>
      </c>
      <c r="D1599" s="4" t="s">
        <v>120</v>
      </c>
      <c r="E1599" t="s">
        <v>151</v>
      </c>
      <c r="F1599">
        <v>1.4973235534731399</v>
      </c>
      <c r="G1599">
        <v>1.49839269353198</v>
      </c>
      <c r="H1599">
        <v>1.48605813430289</v>
      </c>
      <c r="I1599">
        <v>1.4873732774108801</v>
      </c>
      <c r="J1599">
        <v>1.4845201605496801</v>
      </c>
      <c r="K1599">
        <v>1.4789253318774001</v>
      </c>
      <c r="L1599">
        <v>1.4753864225685001</v>
      </c>
      <c r="M1599">
        <v>1.47513915246491</v>
      </c>
      <c r="N1599">
        <v>1.4746090010269099</v>
      </c>
      <c r="O1599">
        <v>1.46247757983726</v>
      </c>
      <c r="P1599">
        <v>1.46234693441363</v>
      </c>
      <c r="Q1599">
        <v>1.46462801370429</v>
      </c>
      <c r="R1599">
        <v>1.46677230889412</v>
      </c>
      <c r="S1599">
        <v>1.4683390050710401</v>
      </c>
      <c r="T1599">
        <v>1.4692734978028601</v>
      </c>
      <c r="U1599">
        <v>1.4701931878535199</v>
      </c>
      <c r="V1599">
        <v>1.47042267670791</v>
      </c>
      <c r="W1599">
        <v>1.47091125584597</v>
      </c>
      <c r="X1599">
        <v>1.4713511482963499</v>
      </c>
      <c r="Y1599">
        <v>1.46915853085605</v>
      </c>
      <c r="Z1599">
        <v>1.4668917255387799</v>
      </c>
      <c r="AA1599">
        <v>1.4643616821102501</v>
      </c>
      <c r="AB1599">
        <v>1.4572660128630299</v>
      </c>
      <c r="AC1599">
        <v>1.45373950265799</v>
      </c>
      <c r="AD1599">
        <v>1.4541292962094501</v>
      </c>
      <c r="AE1599">
        <v>1.4546937497013399</v>
      </c>
      <c r="AF1599">
        <v>1.4558053074563</v>
      </c>
      <c r="AG1599">
        <v>1.45211953218773</v>
      </c>
      <c r="AH1599">
        <v>1.4369788934615</v>
      </c>
      <c r="AI1599">
        <v>1.4255513888753799</v>
      </c>
      <c r="AJ1599">
        <v>1.4197949113081101</v>
      </c>
      <c r="AK1599">
        <v>1.41495164213373</v>
      </c>
    </row>
    <row r="1600" spans="1:37" x14ac:dyDescent="0.3">
      <c r="A1600" s="13" t="str">
        <f t="shared" si="33"/>
        <v>SDGbaseTRA_UrbERT_v7PQXcconf</v>
      </c>
      <c r="B1600" s="37" t="s">
        <v>220</v>
      </c>
      <c r="C1600" s="38" t="s">
        <v>326</v>
      </c>
      <c r="D1600" s="4" t="s">
        <v>120</v>
      </c>
      <c r="E1600" t="s">
        <v>152</v>
      </c>
      <c r="F1600">
        <v>1.3384186226572099</v>
      </c>
      <c r="G1600">
        <v>1.32069750870159</v>
      </c>
      <c r="H1600">
        <v>1.3253822297878799</v>
      </c>
      <c r="I1600">
        <v>1.3271352162819601</v>
      </c>
      <c r="J1600">
        <v>1.32805034848042</v>
      </c>
      <c r="K1600">
        <v>1.3284071984745101</v>
      </c>
      <c r="L1600">
        <v>1.3290870234654</v>
      </c>
      <c r="M1600">
        <v>1.3311999681056399</v>
      </c>
      <c r="N1600">
        <v>1.3328467012583201</v>
      </c>
      <c r="O1600">
        <v>1.3288937906035001</v>
      </c>
      <c r="P1600">
        <v>1.3306951159737099</v>
      </c>
      <c r="Q1600">
        <v>1.3340168139331601</v>
      </c>
      <c r="R1600">
        <v>1.338562283141</v>
      </c>
      <c r="S1600">
        <v>1.3421748155095401</v>
      </c>
      <c r="T1600">
        <v>1.3454263031656599</v>
      </c>
      <c r="U1600">
        <v>1.34847977880978</v>
      </c>
      <c r="V1600">
        <v>1.3518483319355099</v>
      </c>
      <c r="W1600">
        <v>1.3540475049473599</v>
      </c>
      <c r="X1600">
        <v>1.3551874895694001</v>
      </c>
      <c r="Y1600">
        <v>1.3547925042126701</v>
      </c>
      <c r="Z1600">
        <v>1.3541339185427701</v>
      </c>
      <c r="AA1600">
        <v>1.3533835505540901</v>
      </c>
      <c r="AB1600">
        <v>1.3498691671582099</v>
      </c>
      <c r="AC1600">
        <v>1.3485588050378701</v>
      </c>
      <c r="AD1600">
        <v>1.34981263158871</v>
      </c>
      <c r="AE1600">
        <v>1.3509756974198699</v>
      </c>
      <c r="AF1600">
        <v>1.35251821971126</v>
      </c>
      <c r="AG1600">
        <v>1.3545515010431299</v>
      </c>
      <c r="AH1600">
        <v>1.3512380817048899</v>
      </c>
      <c r="AI1600">
        <v>1.3474296162555801</v>
      </c>
      <c r="AJ1600">
        <v>1.34605846445022</v>
      </c>
      <c r="AK1600">
        <v>1.3454304326586199</v>
      </c>
    </row>
    <row r="1601" spans="1:37" x14ac:dyDescent="0.3">
      <c r="A1601" s="13" t="str">
        <f t="shared" ref="A1601:A1664" si="34">_xlfn.CONCAT(C1601,D1601,E1601)</f>
        <v>SDGbaseTRA_UrbERT_v7PQXcpast</v>
      </c>
      <c r="B1601" s="37" t="s">
        <v>220</v>
      </c>
      <c r="C1601" s="38" t="s">
        <v>326</v>
      </c>
      <c r="D1601" s="4" t="s">
        <v>120</v>
      </c>
      <c r="E1601" t="s">
        <v>153</v>
      </c>
      <c r="F1601">
        <v>1.43613676380422</v>
      </c>
      <c r="G1601">
        <v>1.3929461839661601</v>
      </c>
      <c r="H1601">
        <v>1.39067022872594</v>
      </c>
      <c r="I1601">
        <v>1.3866916034057599</v>
      </c>
      <c r="J1601">
        <v>1.3890456147200201</v>
      </c>
      <c r="K1601">
        <v>1.3903493729011001</v>
      </c>
      <c r="L1601">
        <v>1.3900439537340701</v>
      </c>
      <c r="M1601">
        <v>1.39128261639846</v>
      </c>
      <c r="N1601">
        <v>1.3898923322737999</v>
      </c>
      <c r="O1601">
        <v>1.40027190166586</v>
      </c>
      <c r="P1601">
        <v>1.39864540271879</v>
      </c>
      <c r="Q1601">
        <v>1.3948785678018101</v>
      </c>
      <c r="R1601">
        <v>1.3966295023625299</v>
      </c>
      <c r="S1601">
        <v>1.39980863301267</v>
      </c>
      <c r="T1601">
        <v>1.4024799450163401</v>
      </c>
      <c r="U1601">
        <v>1.4020215254972399</v>
      </c>
      <c r="V1601">
        <v>1.40194127724767</v>
      </c>
      <c r="W1601">
        <v>1.40445672634094</v>
      </c>
      <c r="X1601">
        <v>1.4057787216456401</v>
      </c>
      <c r="Y1601">
        <v>1.4025436050837901</v>
      </c>
      <c r="Z1601">
        <v>1.3982572251746399</v>
      </c>
      <c r="AA1601">
        <v>1.39617827656711</v>
      </c>
      <c r="AB1601">
        <v>1.3968171768605899</v>
      </c>
      <c r="AC1601">
        <v>1.3962315105785299</v>
      </c>
      <c r="AD1601">
        <v>1.39608188090973</v>
      </c>
      <c r="AE1601">
        <v>1.39624971900399</v>
      </c>
      <c r="AF1601">
        <v>1.3987287784412801</v>
      </c>
      <c r="AG1601">
        <v>1.4010341057507201</v>
      </c>
      <c r="AH1601">
        <v>1.40773596922278</v>
      </c>
      <c r="AI1601">
        <v>1.41096884935235</v>
      </c>
      <c r="AJ1601">
        <v>1.4149860147150199</v>
      </c>
      <c r="AK1601">
        <v>1.4188572116879801</v>
      </c>
    </row>
    <row r="1602" spans="1:37" x14ac:dyDescent="0.3">
      <c r="A1602" s="13" t="str">
        <f t="shared" si="34"/>
        <v>SDGbaseTRA_UrbERT_v7PQXcofoo</v>
      </c>
      <c r="B1602" s="37" t="s">
        <v>220</v>
      </c>
      <c r="C1602" s="38" t="s">
        <v>326</v>
      </c>
      <c r="D1602" s="4" t="s">
        <v>120</v>
      </c>
      <c r="E1602" t="s">
        <v>154</v>
      </c>
      <c r="F1602">
        <v>1.4927175915273401</v>
      </c>
      <c r="G1602">
        <v>1.4750619709948001</v>
      </c>
      <c r="H1602">
        <v>1.4736404480963901</v>
      </c>
      <c r="I1602">
        <v>1.4756977745090101</v>
      </c>
      <c r="J1602">
        <v>1.4754735373749699</v>
      </c>
      <c r="K1602">
        <v>1.4743384497880001</v>
      </c>
      <c r="L1602">
        <v>1.4736704368939899</v>
      </c>
      <c r="M1602">
        <v>1.47466457547476</v>
      </c>
      <c r="N1602">
        <v>1.47476457041283</v>
      </c>
      <c r="O1602">
        <v>1.4670889150556601</v>
      </c>
      <c r="P1602">
        <v>1.4667782173052599</v>
      </c>
      <c r="Q1602">
        <v>1.4683284193449799</v>
      </c>
      <c r="R1602">
        <v>1.4718769198374699</v>
      </c>
      <c r="S1602">
        <v>1.4752565330246701</v>
      </c>
      <c r="T1602">
        <v>1.47819485091499</v>
      </c>
      <c r="U1602">
        <v>1.48084241501992</v>
      </c>
      <c r="V1602">
        <v>1.4845432665067599</v>
      </c>
      <c r="W1602">
        <v>1.48698285359981</v>
      </c>
      <c r="X1602">
        <v>1.4887760985360501</v>
      </c>
      <c r="Y1602">
        <v>1.48818620717229</v>
      </c>
      <c r="Z1602">
        <v>1.4868388472932701</v>
      </c>
      <c r="AA1602">
        <v>1.48574257409794</v>
      </c>
      <c r="AB1602">
        <v>1.4803081493716099</v>
      </c>
      <c r="AC1602">
        <v>1.4777709958862999</v>
      </c>
      <c r="AD1602">
        <v>1.4791440202800501</v>
      </c>
      <c r="AE1602">
        <v>1.4808299170986201</v>
      </c>
      <c r="AF1602">
        <v>1.4831931742067299</v>
      </c>
      <c r="AG1602">
        <v>1.48479942408579</v>
      </c>
      <c r="AH1602">
        <v>1.4800450637872899</v>
      </c>
      <c r="AI1602">
        <v>1.47602969046234</v>
      </c>
      <c r="AJ1602">
        <v>1.4756197168418901</v>
      </c>
      <c r="AK1602">
        <v>1.47602525862356</v>
      </c>
    </row>
    <row r="1603" spans="1:37" x14ac:dyDescent="0.3">
      <c r="A1603" s="13" t="str">
        <f t="shared" si="34"/>
        <v>SDGbaseTRA_UrbERT_v7PQXcbevt</v>
      </c>
      <c r="B1603" s="37" t="s">
        <v>220</v>
      </c>
      <c r="C1603" s="38" t="s">
        <v>326</v>
      </c>
      <c r="D1603" s="4" t="s">
        <v>120</v>
      </c>
      <c r="E1603" t="s">
        <v>155</v>
      </c>
      <c r="F1603">
        <v>2.2017045343183002</v>
      </c>
      <c r="G1603">
        <v>2.1364727142941402</v>
      </c>
      <c r="H1603">
        <v>2.10299611851566</v>
      </c>
      <c r="I1603">
        <v>2.0971890013733701</v>
      </c>
      <c r="J1603">
        <v>2.0924011135703799</v>
      </c>
      <c r="K1603">
        <v>2.08735497561455</v>
      </c>
      <c r="L1603">
        <v>2.08445170578476</v>
      </c>
      <c r="M1603">
        <v>2.0846449603239101</v>
      </c>
      <c r="N1603">
        <v>2.0859325716226</v>
      </c>
      <c r="O1603">
        <v>2.06379222149052</v>
      </c>
      <c r="P1603">
        <v>2.06347914973083</v>
      </c>
      <c r="Q1603">
        <v>2.0694724905686002</v>
      </c>
      <c r="R1603">
        <v>2.0759969581623001</v>
      </c>
      <c r="S1603">
        <v>2.08291373360451</v>
      </c>
      <c r="T1603">
        <v>2.09008904044954</v>
      </c>
      <c r="U1603">
        <v>2.0976163818762901</v>
      </c>
      <c r="V1603">
        <v>2.1067984405826201</v>
      </c>
      <c r="W1603">
        <v>2.1142517179892502</v>
      </c>
      <c r="X1603">
        <v>2.1180496190584299</v>
      </c>
      <c r="Y1603">
        <v>2.1216773287631998</v>
      </c>
      <c r="Z1603">
        <v>2.1257102049783101</v>
      </c>
      <c r="AA1603">
        <v>2.12694451441824</v>
      </c>
      <c r="AB1603">
        <v>2.11820115885204</v>
      </c>
      <c r="AC1603">
        <v>2.1192048031377499</v>
      </c>
      <c r="AD1603">
        <v>2.1278635991029198</v>
      </c>
      <c r="AE1603">
        <v>2.1373693779355198</v>
      </c>
      <c r="AF1603">
        <v>2.14425722400332</v>
      </c>
      <c r="AG1603">
        <v>2.1504181559431301</v>
      </c>
      <c r="AH1603">
        <v>2.1418321021739302</v>
      </c>
      <c r="AI1603">
        <v>2.13821029374167</v>
      </c>
      <c r="AJ1603">
        <v>2.1387024235789598</v>
      </c>
      <c r="AK1603">
        <v>2.1403654947291799</v>
      </c>
    </row>
    <row r="1604" spans="1:37" x14ac:dyDescent="0.3">
      <c r="A1604" s="13" t="str">
        <f t="shared" si="34"/>
        <v>SDGbaseTRA_UrbERT_v7PQXctext</v>
      </c>
      <c r="B1604" s="37" t="s">
        <v>220</v>
      </c>
      <c r="C1604" s="38" t="s">
        <v>326</v>
      </c>
      <c r="D1604" s="4" t="s">
        <v>120</v>
      </c>
      <c r="E1604" t="s">
        <v>102</v>
      </c>
      <c r="F1604">
        <v>1.3704242950555101</v>
      </c>
      <c r="G1604">
        <v>1.3978676168076301</v>
      </c>
      <c r="H1604">
        <v>1.4103705956874</v>
      </c>
      <c r="I1604">
        <v>1.4152759532273</v>
      </c>
      <c r="J1604">
        <v>1.41701525890446</v>
      </c>
      <c r="K1604">
        <v>1.4190922923612099</v>
      </c>
      <c r="L1604">
        <v>1.4216343897032999</v>
      </c>
      <c r="M1604">
        <v>1.42498976475235</v>
      </c>
      <c r="N1604">
        <v>1.4278153139321199</v>
      </c>
      <c r="O1604">
        <v>1.4304796232496699</v>
      </c>
      <c r="P1604">
        <v>1.4350912192106799</v>
      </c>
      <c r="Q1604">
        <v>1.4394182217795</v>
      </c>
      <c r="R1604">
        <v>1.4437888569070001</v>
      </c>
      <c r="S1604">
        <v>1.44752025076229</v>
      </c>
      <c r="T1604">
        <v>1.45146632475771</v>
      </c>
      <c r="U1604">
        <v>1.4553610683427101</v>
      </c>
      <c r="V1604">
        <v>1.4587967802641999</v>
      </c>
      <c r="W1604">
        <v>1.46177405349008</v>
      </c>
      <c r="X1604">
        <v>1.4646506874504801</v>
      </c>
      <c r="Y1604">
        <v>1.46672662051136</v>
      </c>
      <c r="Z1604">
        <v>1.46789105172094</v>
      </c>
      <c r="AA1604">
        <v>1.46986418398858</v>
      </c>
      <c r="AB1604">
        <v>1.46962453809714</v>
      </c>
      <c r="AC1604">
        <v>1.47061207627651</v>
      </c>
      <c r="AD1604">
        <v>1.47279040011792</v>
      </c>
      <c r="AE1604">
        <v>1.47460402794601</v>
      </c>
      <c r="AF1604">
        <v>1.4767124415358901</v>
      </c>
      <c r="AG1604">
        <v>1.475974488881</v>
      </c>
      <c r="AH1604">
        <v>1.4678647937379801</v>
      </c>
      <c r="AI1604">
        <v>1.4595292144405101</v>
      </c>
      <c r="AJ1604">
        <v>1.45480762203519</v>
      </c>
      <c r="AK1604">
        <v>1.4512764007674701</v>
      </c>
    </row>
    <row r="1605" spans="1:37" x14ac:dyDescent="0.3">
      <c r="A1605" s="13" t="str">
        <f t="shared" si="34"/>
        <v>SDGbaseTRA_UrbERT_v7PQXcclth</v>
      </c>
      <c r="B1605" s="37" t="s">
        <v>220</v>
      </c>
      <c r="C1605" s="38" t="s">
        <v>326</v>
      </c>
      <c r="D1605" s="4" t="s">
        <v>120</v>
      </c>
      <c r="E1605" t="s">
        <v>156</v>
      </c>
      <c r="F1605">
        <v>1.33294388030283</v>
      </c>
      <c r="G1605">
        <v>1.36894249400462</v>
      </c>
      <c r="H1605">
        <v>1.37162050029601</v>
      </c>
      <c r="I1605">
        <v>1.3705877590250399</v>
      </c>
      <c r="J1605">
        <v>1.36995463753308</v>
      </c>
      <c r="K1605">
        <v>1.3709517112043199</v>
      </c>
      <c r="L1605">
        <v>1.37312863294624</v>
      </c>
      <c r="M1605">
        <v>1.37707338448063</v>
      </c>
      <c r="N1605">
        <v>1.38057326835723</v>
      </c>
      <c r="O1605">
        <v>1.38827012937052</v>
      </c>
      <c r="P1605">
        <v>1.39378241662909</v>
      </c>
      <c r="Q1605">
        <v>1.3979267590257101</v>
      </c>
      <c r="R1605">
        <v>1.4011944348099701</v>
      </c>
      <c r="S1605">
        <v>1.4044629209749599</v>
      </c>
      <c r="T1605">
        <v>1.40798478232886</v>
      </c>
      <c r="U1605">
        <v>1.41167031850518</v>
      </c>
      <c r="V1605">
        <v>1.4151092723035399</v>
      </c>
      <c r="W1605">
        <v>1.4180987596444199</v>
      </c>
      <c r="X1605">
        <v>1.4207047382985201</v>
      </c>
      <c r="Y1605">
        <v>1.4217158440140301</v>
      </c>
      <c r="Z1605">
        <v>1.42179169383819</v>
      </c>
      <c r="AA1605">
        <v>1.4225366430898601</v>
      </c>
      <c r="AB1605">
        <v>1.4222796289136901</v>
      </c>
      <c r="AC1605">
        <v>1.42390922429921</v>
      </c>
      <c r="AD1605">
        <v>1.42694599452176</v>
      </c>
      <c r="AE1605">
        <v>1.42902460753356</v>
      </c>
      <c r="AF1605">
        <v>1.4309496633026999</v>
      </c>
      <c r="AG1605">
        <v>1.43100581724219</v>
      </c>
      <c r="AH1605">
        <v>1.4235748355587301</v>
      </c>
      <c r="AI1605">
        <v>1.4153211364276601</v>
      </c>
      <c r="AJ1605">
        <v>1.41059360739202</v>
      </c>
      <c r="AK1605">
        <v>1.4069432477689701</v>
      </c>
    </row>
    <row r="1606" spans="1:37" x14ac:dyDescent="0.3">
      <c r="A1606" s="13" t="str">
        <f t="shared" si="34"/>
        <v>SDGbaseTRA_UrbERT_v7PQXcleat</v>
      </c>
      <c r="B1606" s="37" t="s">
        <v>220</v>
      </c>
      <c r="C1606" s="38" t="s">
        <v>326</v>
      </c>
      <c r="D1606" s="4" t="s">
        <v>120</v>
      </c>
      <c r="E1606" t="s">
        <v>103</v>
      </c>
      <c r="F1606">
        <v>1.16291522067194</v>
      </c>
      <c r="G1606">
        <v>1.1614604837632001</v>
      </c>
      <c r="H1606">
        <v>1.16636113584743</v>
      </c>
      <c r="I1606">
        <v>1.16256811752805</v>
      </c>
      <c r="J1606">
        <v>1.16384494557883</v>
      </c>
      <c r="K1606">
        <v>1.16495828197463</v>
      </c>
      <c r="L1606">
        <v>1.16588462737849</v>
      </c>
      <c r="M1606">
        <v>1.1688855651677601</v>
      </c>
      <c r="N1606">
        <v>1.17050767157031</v>
      </c>
      <c r="O1606">
        <v>1.18712175725938</v>
      </c>
      <c r="P1606">
        <v>1.18548857455457</v>
      </c>
      <c r="Q1606">
        <v>1.1809874964229901</v>
      </c>
      <c r="R1606">
        <v>1.17720788233864</v>
      </c>
      <c r="S1606">
        <v>1.17593478807826</v>
      </c>
      <c r="T1606">
        <v>1.1757588790947999</v>
      </c>
      <c r="U1606">
        <v>1.1755689472166899</v>
      </c>
      <c r="V1606">
        <v>1.1761348290367299</v>
      </c>
      <c r="W1606">
        <v>1.1778530940019001</v>
      </c>
      <c r="X1606">
        <v>1.18008635538288</v>
      </c>
      <c r="Y1606">
        <v>1.1786877161941001</v>
      </c>
      <c r="Z1606">
        <v>1.1765899855681601</v>
      </c>
      <c r="AA1606">
        <v>1.17615314232637</v>
      </c>
      <c r="AB1606">
        <v>1.17767729707358</v>
      </c>
      <c r="AC1606">
        <v>1.1777432286531599</v>
      </c>
      <c r="AD1606">
        <v>1.1781632165270199</v>
      </c>
      <c r="AE1606">
        <v>1.17814295070317</v>
      </c>
      <c r="AF1606">
        <v>1.17919689197914</v>
      </c>
      <c r="AG1606">
        <v>1.17991108783152</v>
      </c>
      <c r="AH1606">
        <v>1.1808817498158199</v>
      </c>
      <c r="AI1606">
        <v>1.1780506735612899</v>
      </c>
      <c r="AJ1606">
        <v>1.1775451647637201</v>
      </c>
      <c r="AK1606">
        <v>1.1775854368215699</v>
      </c>
    </row>
    <row r="1607" spans="1:37" x14ac:dyDescent="0.3">
      <c r="A1607" s="13" t="str">
        <f t="shared" si="34"/>
        <v>SDGbaseTRA_UrbERT_v7PQXcfoot</v>
      </c>
      <c r="B1607" s="37" t="s">
        <v>220</v>
      </c>
      <c r="C1607" s="38" t="s">
        <v>326</v>
      </c>
      <c r="D1607" s="4" t="s">
        <v>120</v>
      </c>
      <c r="E1607" t="s">
        <v>157</v>
      </c>
      <c r="F1607">
        <v>1.2069019956189699</v>
      </c>
      <c r="G1607">
        <v>1.2240243076547199</v>
      </c>
      <c r="H1607">
        <v>1.2329051696770399</v>
      </c>
      <c r="I1607">
        <v>1.2309743342594801</v>
      </c>
      <c r="J1607">
        <v>1.2320781109705701</v>
      </c>
      <c r="K1607">
        <v>1.2343151009643101</v>
      </c>
      <c r="L1607">
        <v>1.2375016888297401</v>
      </c>
      <c r="M1607">
        <v>1.2430891295844999</v>
      </c>
      <c r="N1607">
        <v>1.2480556317307301</v>
      </c>
      <c r="O1607">
        <v>1.27102379213976</v>
      </c>
      <c r="P1607">
        <v>1.2784717309550699</v>
      </c>
      <c r="Q1607">
        <v>1.2815951633581699</v>
      </c>
      <c r="R1607">
        <v>1.28301200807339</v>
      </c>
      <c r="S1607">
        <v>1.28507782418056</v>
      </c>
      <c r="T1607">
        <v>1.28772832048234</v>
      </c>
      <c r="U1607">
        <v>1.2906226512164301</v>
      </c>
      <c r="V1607">
        <v>1.29228687693948</v>
      </c>
      <c r="W1607">
        <v>1.2945802247374401</v>
      </c>
      <c r="X1607">
        <v>1.29782100170781</v>
      </c>
      <c r="Y1607">
        <v>1.2982292708570999</v>
      </c>
      <c r="Z1607">
        <v>1.29733686316501</v>
      </c>
      <c r="AA1607">
        <v>1.29834334630584</v>
      </c>
      <c r="AB1607">
        <v>1.3024008218633301</v>
      </c>
      <c r="AC1607">
        <v>1.3048694599056201</v>
      </c>
      <c r="AD1607">
        <v>1.30661563641763</v>
      </c>
      <c r="AE1607">
        <v>1.3071516168745101</v>
      </c>
      <c r="AF1607">
        <v>1.307842653836</v>
      </c>
      <c r="AG1607">
        <v>1.30812481438238</v>
      </c>
      <c r="AH1607">
        <v>1.3037049816755399</v>
      </c>
      <c r="AI1607">
        <v>1.2951231127351901</v>
      </c>
      <c r="AJ1607">
        <v>1.2894741420106</v>
      </c>
      <c r="AK1607">
        <v>1.2844283016788201</v>
      </c>
    </row>
    <row r="1608" spans="1:37" x14ac:dyDescent="0.3">
      <c r="A1608" s="13" t="str">
        <f t="shared" si="34"/>
        <v>SDGbaseTRA_UrbERT_v7PQXcwood</v>
      </c>
      <c r="B1608" s="37" t="s">
        <v>220</v>
      </c>
      <c r="C1608" s="38" t="s">
        <v>326</v>
      </c>
      <c r="D1608" s="4" t="s">
        <v>120</v>
      </c>
      <c r="E1608" t="s">
        <v>158</v>
      </c>
      <c r="F1608">
        <v>1.21146402445734</v>
      </c>
      <c r="G1608">
        <v>1.2323806907190999</v>
      </c>
      <c r="H1608">
        <v>1.23192727497796</v>
      </c>
      <c r="I1608">
        <v>1.23561389006719</v>
      </c>
      <c r="J1608">
        <v>1.23364899301152</v>
      </c>
      <c r="K1608">
        <v>1.2331413519886101</v>
      </c>
      <c r="L1608">
        <v>1.2328837613969399</v>
      </c>
      <c r="M1608">
        <v>1.23333134013287</v>
      </c>
      <c r="N1608">
        <v>1.2328066834242899</v>
      </c>
      <c r="O1608">
        <v>1.2219915026559001</v>
      </c>
      <c r="P1608">
        <v>1.2203727977369301</v>
      </c>
      <c r="Q1608">
        <v>1.2211188423684001</v>
      </c>
      <c r="R1608">
        <v>1.22307731423003</v>
      </c>
      <c r="S1608">
        <v>1.22600804514045</v>
      </c>
      <c r="T1608">
        <v>1.22874616860451</v>
      </c>
      <c r="U1608">
        <v>1.23126426183921</v>
      </c>
      <c r="V1608">
        <v>1.23387244306848</v>
      </c>
      <c r="W1608">
        <v>1.23642550511109</v>
      </c>
      <c r="X1608">
        <v>1.2393056618198099</v>
      </c>
      <c r="Y1608">
        <v>1.2397265297753299</v>
      </c>
      <c r="Z1608">
        <v>1.23943554688113</v>
      </c>
      <c r="AA1608">
        <v>1.2388819850839301</v>
      </c>
      <c r="AB1608">
        <v>1.2327495915257101</v>
      </c>
      <c r="AC1608">
        <v>1.2293393471982199</v>
      </c>
      <c r="AD1608">
        <v>1.22921838851507</v>
      </c>
      <c r="AE1608">
        <v>1.2298778990038799</v>
      </c>
      <c r="AF1608">
        <v>1.2316939034895</v>
      </c>
      <c r="AG1608">
        <v>1.23312831959116</v>
      </c>
      <c r="AH1608">
        <v>1.2288947237194401</v>
      </c>
      <c r="AI1608">
        <v>1.2262643654593901</v>
      </c>
      <c r="AJ1608">
        <v>1.2277359090848201</v>
      </c>
      <c r="AK1608">
        <v>1.2305985995003099</v>
      </c>
    </row>
    <row r="1609" spans="1:37" x14ac:dyDescent="0.3">
      <c r="A1609" s="13" t="str">
        <f t="shared" si="34"/>
        <v>SDGbaseTRA_UrbERT_v7PQXcpapr</v>
      </c>
      <c r="B1609" s="37" t="s">
        <v>220</v>
      </c>
      <c r="C1609" s="38" t="s">
        <v>326</v>
      </c>
      <c r="D1609" s="4" t="s">
        <v>120</v>
      </c>
      <c r="E1609" t="s">
        <v>159</v>
      </c>
      <c r="F1609">
        <v>1.3183205317003801</v>
      </c>
      <c r="G1609">
        <v>1.31824121621658</v>
      </c>
      <c r="H1609">
        <v>1.3096267528657699</v>
      </c>
      <c r="I1609">
        <v>1.3045430475033299</v>
      </c>
      <c r="J1609">
        <v>1.3043901380640699</v>
      </c>
      <c r="K1609">
        <v>1.2946817748200401</v>
      </c>
      <c r="L1609">
        <v>1.29265915227765</v>
      </c>
      <c r="M1609">
        <v>1.30935500444435</v>
      </c>
      <c r="N1609">
        <v>1.3103883238896099</v>
      </c>
      <c r="O1609">
        <v>1.3006560385719099</v>
      </c>
      <c r="P1609">
        <v>1.30198715240768</v>
      </c>
      <c r="Q1609">
        <v>1.3051623463995901</v>
      </c>
      <c r="R1609">
        <v>1.2812760155877601</v>
      </c>
      <c r="S1609">
        <v>1.28348346610674</v>
      </c>
      <c r="T1609">
        <v>1.2857286679372399</v>
      </c>
      <c r="U1609">
        <v>1.28838928747201</v>
      </c>
      <c r="V1609">
        <v>1.2914197299035699</v>
      </c>
      <c r="W1609">
        <v>1.2933128951880299</v>
      </c>
      <c r="X1609">
        <v>1.2944846549958799</v>
      </c>
      <c r="Y1609">
        <v>1.29459004589515</v>
      </c>
      <c r="Z1609">
        <v>1.2940786860303799</v>
      </c>
      <c r="AA1609">
        <v>1.2938833096985201</v>
      </c>
      <c r="AB1609">
        <v>1.2879468974944701</v>
      </c>
      <c r="AC1609">
        <v>1.2856043584318599</v>
      </c>
      <c r="AD1609">
        <v>1.2863367036606801</v>
      </c>
      <c r="AE1609">
        <v>1.2872750849413199</v>
      </c>
      <c r="AF1609">
        <v>1.2888370942602001</v>
      </c>
      <c r="AG1609">
        <v>1.2889137903585</v>
      </c>
      <c r="AH1609">
        <v>1.2802808599393201</v>
      </c>
      <c r="AI1609">
        <v>1.2724048430524799</v>
      </c>
      <c r="AJ1609">
        <v>1.2682124404572599</v>
      </c>
      <c r="AK1609">
        <v>1.26510277334415</v>
      </c>
    </row>
    <row r="1610" spans="1:37" x14ac:dyDescent="0.3">
      <c r="A1610" s="13" t="str">
        <f t="shared" si="34"/>
        <v>SDGbaseTRA_UrbERT_v7PQXcprnt</v>
      </c>
      <c r="B1610" s="37" t="s">
        <v>220</v>
      </c>
      <c r="C1610" s="38" t="s">
        <v>326</v>
      </c>
      <c r="D1610" s="4" t="s">
        <v>120</v>
      </c>
      <c r="E1610" t="s">
        <v>104</v>
      </c>
      <c r="F1610">
        <v>1.4229191260929199</v>
      </c>
      <c r="G1610">
        <v>1.4532525439723201</v>
      </c>
      <c r="H1610">
        <v>1.4537866698928199</v>
      </c>
      <c r="I1610">
        <v>1.4539719083851499</v>
      </c>
      <c r="J1610">
        <v>1.45114258192517</v>
      </c>
      <c r="K1610">
        <v>1.44912111677331</v>
      </c>
      <c r="L1610">
        <v>1.45031293611725</v>
      </c>
      <c r="M1610">
        <v>1.45682169797851</v>
      </c>
      <c r="N1610">
        <v>1.45894534862685</v>
      </c>
      <c r="O1610">
        <v>1.4475185494420899</v>
      </c>
      <c r="P1610">
        <v>1.4507164225884199</v>
      </c>
      <c r="Q1610">
        <v>1.45562268614927</v>
      </c>
      <c r="R1610">
        <v>1.45405105739817</v>
      </c>
      <c r="S1610">
        <v>1.4578087530324899</v>
      </c>
      <c r="T1610">
        <v>1.4611822559180201</v>
      </c>
      <c r="U1610">
        <v>1.4651909453471099</v>
      </c>
      <c r="V1610">
        <v>1.4693311810748799</v>
      </c>
      <c r="W1610">
        <v>1.47207162776872</v>
      </c>
      <c r="X1610">
        <v>1.4735493463284299</v>
      </c>
      <c r="Y1610">
        <v>1.4730611224569801</v>
      </c>
      <c r="Z1610">
        <v>1.47194889991992</v>
      </c>
      <c r="AA1610">
        <v>1.47072046014014</v>
      </c>
      <c r="AB1610">
        <v>1.4645346349285699</v>
      </c>
      <c r="AC1610">
        <v>1.4626899391017001</v>
      </c>
      <c r="AD1610">
        <v>1.4642145721542801</v>
      </c>
      <c r="AE1610">
        <v>1.46534546519835</v>
      </c>
      <c r="AF1610">
        <v>1.46700269408178</v>
      </c>
      <c r="AG1610">
        <v>1.4675071724287201</v>
      </c>
      <c r="AH1610">
        <v>1.45434978521861</v>
      </c>
      <c r="AI1610">
        <v>1.4430022506995499</v>
      </c>
      <c r="AJ1610">
        <v>1.4366472007725599</v>
      </c>
      <c r="AK1610">
        <v>1.4321839453668199</v>
      </c>
    </row>
    <row r="1611" spans="1:37" x14ac:dyDescent="0.3">
      <c r="A1611" s="13" t="str">
        <f t="shared" si="34"/>
        <v>SDGbaseTRA_UrbERT_v7PQXcpetr-p</v>
      </c>
      <c r="B1611" s="37" t="s">
        <v>220</v>
      </c>
      <c r="C1611" s="38" t="s">
        <v>326</v>
      </c>
      <c r="D1611" s="4" t="s">
        <v>120</v>
      </c>
      <c r="E1611" t="s">
        <v>160</v>
      </c>
      <c r="F1611">
        <v>0.49747391548150599</v>
      </c>
      <c r="G1611">
        <v>0.50685910741319695</v>
      </c>
      <c r="H1611">
        <v>0.51157730175481897</v>
      </c>
      <c r="I1611">
        <v>0.50909610953529505</v>
      </c>
      <c r="J1611">
        <v>0.51055246392448295</v>
      </c>
      <c r="K1611">
        <v>0.51236348506658902</v>
      </c>
      <c r="L1611">
        <v>0.51466510150288403</v>
      </c>
      <c r="M1611">
        <v>0.51834025878148704</v>
      </c>
      <c r="N1611">
        <v>0.52193394348669298</v>
      </c>
      <c r="O1611">
        <v>0.54404781996585305</v>
      </c>
      <c r="P1611">
        <v>0.54969910098022001</v>
      </c>
      <c r="Q1611">
        <v>0.55118193364520895</v>
      </c>
      <c r="R1611">
        <v>0.55117502965153398</v>
      </c>
      <c r="S1611">
        <v>0.55177340123250795</v>
      </c>
      <c r="T1611">
        <v>0.55300343429046905</v>
      </c>
      <c r="U1611">
        <v>0.55440317128702499</v>
      </c>
      <c r="V1611">
        <v>0.55458586121396403</v>
      </c>
      <c r="W1611">
        <v>0.55558524997908798</v>
      </c>
      <c r="X1611">
        <v>0.55767057551390098</v>
      </c>
      <c r="Y1611">
        <v>0.55809516260680903</v>
      </c>
      <c r="Z1611">
        <v>0.55768975767982198</v>
      </c>
      <c r="AA1611">
        <v>0.55872007521157496</v>
      </c>
      <c r="AB1611">
        <v>0.56398468152075598</v>
      </c>
      <c r="AC1611">
        <v>0.566787247922936</v>
      </c>
      <c r="AD1611">
        <v>0.56791006222279194</v>
      </c>
      <c r="AE1611">
        <v>0.56805685223790903</v>
      </c>
      <c r="AF1611">
        <v>0.56798066761612098</v>
      </c>
      <c r="AG1611">
        <v>0.56761706568816594</v>
      </c>
      <c r="AH1611">
        <v>0.56640400728396101</v>
      </c>
      <c r="AI1611">
        <v>0.56164527428920996</v>
      </c>
      <c r="AJ1611">
        <v>0.55792514715680297</v>
      </c>
      <c r="AK1611">
        <v>0.55428930200454696</v>
      </c>
    </row>
    <row r="1612" spans="1:37" x14ac:dyDescent="0.3">
      <c r="A1612" s="13" t="str">
        <f t="shared" si="34"/>
        <v>SDGbaseTRA_UrbERT_v7PQXcpetr-d</v>
      </c>
      <c r="B1612" s="37" t="s">
        <v>220</v>
      </c>
      <c r="C1612" s="38" t="s">
        <v>326</v>
      </c>
      <c r="D1612" s="4" t="s">
        <v>120</v>
      </c>
      <c r="E1612" t="s">
        <v>161</v>
      </c>
      <c r="F1612">
        <v>0.41672301972307102</v>
      </c>
      <c r="G1612">
        <v>0.42278123756763503</v>
      </c>
      <c r="H1612">
        <v>0.42571971767721201</v>
      </c>
      <c r="I1612">
        <v>0.42432834602161701</v>
      </c>
      <c r="J1612">
        <v>0.42495834387729797</v>
      </c>
      <c r="K1612">
        <v>0.42598275678640202</v>
      </c>
      <c r="L1612">
        <v>0.42744286095420603</v>
      </c>
      <c r="M1612">
        <v>0.429979163894466</v>
      </c>
      <c r="N1612">
        <v>0.432452480773382</v>
      </c>
      <c r="O1612">
        <v>0.44520597276206902</v>
      </c>
      <c r="P1612">
        <v>0.44925227228057601</v>
      </c>
      <c r="Q1612">
        <v>0.45089471125480302</v>
      </c>
      <c r="R1612">
        <v>0.45132614047170799</v>
      </c>
      <c r="S1612">
        <v>0.45210408205465202</v>
      </c>
      <c r="T1612">
        <v>0.45321833139235401</v>
      </c>
      <c r="U1612">
        <v>0.45443995792814001</v>
      </c>
      <c r="V1612">
        <v>0.45494150083504697</v>
      </c>
      <c r="W1612">
        <v>0.45580090363480102</v>
      </c>
      <c r="X1612">
        <v>0.45717294833469402</v>
      </c>
      <c r="Y1612">
        <v>0.45743707140689499</v>
      </c>
      <c r="Z1612">
        <v>0.45710075799794597</v>
      </c>
      <c r="AA1612">
        <v>0.45764176823807801</v>
      </c>
      <c r="AB1612">
        <v>0.46029663745536697</v>
      </c>
      <c r="AC1612">
        <v>0.46199918014363101</v>
      </c>
      <c r="AD1612">
        <v>0.46298956253863799</v>
      </c>
      <c r="AE1612">
        <v>0.46330949237626901</v>
      </c>
      <c r="AF1612">
        <v>0.46343192135953298</v>
      </c>
      <c r="AG1612">
        <v>0.46315513476227099</v>
      </c>
      <c r="AH1612">
        <v>0.46161418213719302</v>
      </c>
      <c r="AI1612">
        <v>0.45788278906094598</v>
      </c>
      <c r="AJ1612">
        <v>0.45512232173461897</v>
      </c>
      <c r="AK1612">
        <v>0.45250168530801499</v>
      </c>
    </row>
    <row r="1613" spans="1:37" x14ac:dyDescent="0.3">
      <c r="A1613" s="13" t="str">
        <f t="shared" si="34"/>
        <v>SDGbaseTRA_UrbERT_v7PQXcpetr-h</v>
      </c>
      <c r="B1613" s="37" t="s">
        <v>220</v>
      </c>
      <c r="C1613" s="38" t="s">
        <v>326</v>
      </c>
      <c r="D1613" s="4" t="s">
        <v>120</v>
      </c>
      <c r="E1613" t="s">
        <v>162</v>
      </c>
      <c r="F1613">
        <v>8.3408992767830703E-2</v>
      </c>
      <c r="G1613">
        <v>8.5460572336499799E-2</v>
      </c>
      <c r="H1613">
        <v>8.6590898630508895E-2</v>
      </c>
      <c r="I1613">
        <v>8.6331414884887797E-2</v>
      </c>
      <c r="J1613">
        <v>8.6500094138578204E-2</v>
      </c>
      <c r="K1613">
        <v>8.6783383090489802E-2</v>
      </c>
      <c r="L1613">
        <v>8.7132527493755399E-2</v>
      </c>
      <c r="M1613">
        <v>8.7696718624978603E-2</v>
      </c>
      <c r="N1613">
        <v>8.8193711062239694E-2</v>
      </c>
      <c r="O1613">
        <v>9.1194739188624599E-2</v>
      </c>
      <c r="P1613">
        <v>9.1991191141839596E-2</v>
      </c>
      <c r="Q1613">
        <v>9.2206752783438303E-2</v>
      </c>
      <c r="R1613">
        <v>9.2221162038874496E-2</v>
      </c>
      <c r="S1613">
        <v>9.2320667745973597E-2</v>
      </c>
      <c r="T1613">
        <v>9.2492379861114304E-2</v>
      </c>
      <c r="U1613">
        <v>9.2673293437524396E-2</v>
      </c>
      <c r="V1613">
        <v>9.2683417462387493E-2</v>
      </c>
      <c r="W1613">
        <v>9.2811354109281194E-2</v>
      </c>
      <c r="X1613">
        <v>9.3086612299279101E-2</v>
      </c>
      <c r="Y1613">
        <v>9.3066944598455506E-2</v>
      </c>
      <c r="Z1613">
        <v>9.2917326077874798E-2</v>
      </c>
      <c r="AA1613">
        <v>9.3010794149475703E-2</v>
      </c>
      <c r="AB1613">
        <v>9.3663288582370996E-2</v>
      </c>
      <c r="AC1613">
        <v>9.39595655003857E-2</v>
      </c>
      <c r="AD1613">
        <v>9.4024225239206796E-2</v>
      </c>
      <c r="AE1613">
        <v>9.3953108465299501E-2</v>
      </c>
      <c r="AF1613">
        <v>9.3917081476063299E-2</v>
      </c>
      <c r="AG1613">
        <v>9.3810198592546204E-2</v>
      </c>
      <c r="AH1613">
        <v>9.3511428649501002E-2</v>
      </c>
      <c r="AI1613">
        <v>9.2685501900217696E-2</v>
      </c>
      <c r="AJ1613">
        <v>9.2073402256231507E-2</v>
      </c>
      <c r="AK1613">
        <v>9.1491516249961602E-2</v>
      </c>
    </row>
    <row r="1614" spans="1:37" x14ac:dyDescent="0.3">
      <c r="A1614" s="13" t="str">
        <f t="shared" si="34"/>
        <v>SDGbaseTRA_UrbERT_v7PQXcpetr-k</v>
      </c>
      <c r="B1614" s="37" t="s">
        <v>220</v>
      </c>
      <c r="C1614" s="38" t="s">
        <v>326</v>
      </c>
      <c r="D1614" s="4" t="s">
        <v>120</v>
      </c>
      <c r="E1614" t="s">
        <v>163</v>
      </c>
      <c r="F1614">
        <v>0.25572651944824298</v>
      </c>
      <c r="G1614">
        <v>0.26327551869695398</v>
      </c>
      <c r="H1614">
        <v>0.26707096801735403</v>
      </c>
      <c r="I1614">
        <v>0.26404890906975098</v>
      </c>
      <c r="J1614">
        <v>0.26617252890788001</v>
      </c>
      <c r="K1614">
        <v>0.26815977749157799</v>
      </c>
      <c r="L1614">
        <v>0.270381676301439</v>
      </c>
      <c r="M1614">
        <v>0.27349339505017101</v>
      </c>
      <c r="N1614">
        <v>0.27666603961733699</v>
      </c>
      <c r="O1614">
        <v>0.301279356222178</v>
      </c>
      <c r="P1614">
        <v>0.305908243266105</v>
      </c>
      <c r="Q1614">
        <v>0.30594518000131699</v>
      </c>
      <c r="R1614">
        <v>0.30502918656914202</v>
      </c>
      <c r="S1614">
        <v>0.30478318985105801</v>
      </c>
      <c r="T1614">
        <v>0.30532588505943797</v>
      </c>
      <c r="U1614">
        <v>0.30606953500228501</v>
      </c>
      <c r="V1614">
        <v>0.30550826663062403</v>
      </c>
      <c r="W1614">
        <v>0.30606772841414498</v>
      </c>
      <c r="X1614">
        <v>0.30806535935597801</v>
      </c>
      <c r="Y1614">
        <v>0.30867569867337102</v>
      </c>
      <c r="Z1614">
        <v>0.30864744494479401</v>
      </c>
      <c r="AA1614">
        <v>0.31000845463801202</v>
      </c>
      <c r="AB1614">
        <v>0.31677512894596999</v>
      </c>
      <c r="AC1614">
        <v>0.31991514915604002</v>
      </c>
      <c r="AD1614">
        <v>0.32068497680337599</v>
      </c>
      <c r="AE1614">
        <v>0.32059278088189003</v>
      </c>
      <c r="AF1614">
        <v>0.32023557143032699</v>
      </c>
      <c r="AG1614">
        <v>0.32010154647175498</v>
      </c>
      <c r="AH1614">
        <v>0.32075494652284398</v>
      </c>
      <c r="AI1614">
        <v>0.31786206376444698</v>
      </c>
      <c r="AJ1614">
        <v>0.31520665501363998</v>
      </c>
      <c r="AK1614">
        <v>0.31241680587846299</v>
      </c>
    </row>
    <row r="1615" spans="1:37" x14ac:dyDescent="0.3">
      <c r="A1615" s="13" t="str">
        <f t="shared" si="34"/>
        <v>SDGbaseTRA_UrbERT_v7PQXcpetr-l</v>
      </c>
      <c r="B1615" s="37" t="s">
        <v>220</v>
      </c>
      <c r="C1615" s="38" t="s">
        <v>326</v>
      </c>
      <c r="D1615" s="4" t="s">
        <v>120</v>
      </c>
      <c r="E1615" t="s">
        <v>164</v>
      </c>
      <c r="F1615">
        <v>0.97343121913291497</v>
      </c>
      <c r="G1615">
        <v>0.98889373484163001</v>
      </c>
      <c r="H1615">
        <v>0.996412199800639</v>
      </c>
      <c r="I1615">
        <v>0.992199968442802</v>
      </c>
      <c r="J1615">
        <v>0.99441905926819796</v>
      </c>
      <c r="K1615">
        <v>0.99738016885257397</v>
      </c>
      <c r="L1615">
        <v>1.0013544330991899</v>
      </c>
      <c r="M1615">
        <v>1.0079455339426699</v>
      </c>
      <c r="N1615">
        <v>1.01445601338332</v>
      </c>
      <c r="O1615">
        <v>1.0516138229810099</v>
      </c>
      <c r="P1615">
        <v>1.06203860324743</v>
      </c>
      <c r="Q1615">
        <v>1.06546932984661</v>
      </c>
      <c r="R1615">
        <v>1.0659656848139301</v>
      </c>
      <c r="S1615">
        <v>1.06747374017009</v>
      </c>
      <c r="T1615">
        <v>1.0700287381635001</v>
      </c>
      <c r="U1615">
        <v>1.07289952371738</v>
      </c>
      <c r="V1615">
        <v>1.07370896677573</v>
      </c>
      <c r="W1615">
        <v>1.07574493290464</v>
      </c>
      <c r="X1615">
        <v>1.0794690283120301</v>
      </c>
      <c r="Y1615">
        <v>1.0803114779557399</v>
      </c>
      <c r="Z1615">
        <v>1.0796332743138899</v>
      </c>
      <c r="AA1615">
        <v>1.0813648773409099</v>
      </c>
      <c r="AB1615">
        <v>1.0898468362989699</v>
      </c>
      <c r="AC1615">
        <v>1.0947853764577</v>
      </c>
      <c r="AD1615">
        <v>1.09721148016771</v>
      </c>
      <c r="AE1615">
        <v>1.0978687048914899</v>
      </c>
      <c r="AF1615">
        <v>1.0979774305215799</v>
      </c>
      <c r="AG1615">
        <v>1.09736306481846</v>
      </c>
      <c r="AH1615">
        <v>1.09448543149269</v>
      </c>
      <c r="AI1615">
        <v>1.0855235472651701</v>
      </c>
      <c r="AJ1615">
        <v>1.0786611469154299</v>
      </c>
      <c r="AK1615">
        <v>1.0720256930213301</v>
      </c>
    </row>
    <row r="1616" spans="1:37" x14ac:dyDescent="0.3">
      <c r="A1616" s="13" t="str">
        <f t="shared" si="34"/>
        <v>SDGbaseTRA_UrbERT_v7PQXchydr</v>
      </c>
      <c r="B1616" s="37" t="s">
        <v>220</v>
      </c>
      <c r="C1616" s="38" t="s">
        <v>326</v>
      </c>
      <c r="D1616" s="4" t="s">
        <v>120</v>
      </c>
      <c r="E1616" t="s">
        <v>165</v>
      </c>
      <c r="F1616">
        <v>0.90525772545483896</v>
      </c>
      <c r="G1616">
        <v>0.92752400864925899</v>
      </c>
      <c r="H1616">
        <v>0.939791709960341</v>
      </c>
      <c r="I1616">
        <v>0.93697547087677802</v>
      </c>
      <c r="J1616">
        <v>0.93880618711563901</v>
      </c>
      <c r="K1616">
        <v>0.94188078979029199</v>
      </c>
      <c r="L1616">
        <v>0.94567013741177797</v>
      </c>
      <c r="M1616">
        <v>0.95179343854875897</v>
      </c>
      <c r="N1616">
        <v>0.95718741620439496</v>
      </c>
      <c r="O1616">
        <v>0.98975829142482197</v>
      </c>
      <c r="P1616">
        <v>0.99840237475047799</v>
      </c>
      <c r="Q1616">
        <v>1.00074191674581</v>
      </c>
      <c r="R1616">
        <v>1.0008983038375301</v>
      </c>
      <c r="S1616">
        <v>1.00197826304924</v>
      </c>
      <c r="T1616">
        <v>1.00384189565799</v>
      </c>
      <c r="U1616">
        <v>1.0058053939229901</v>
      </c>
      <c r="V1616">
        <v>1.00591527238471</v>
      </c>
      <c r="W1616">
        <v>1.0073037993788301</v>
      </c>
      <c r="X1616">
        <v>1.0102912422753401</v>
      </c>
      <c r="Y1616">
        <v>1.01007778397435</v>
      </c>
      <c r="Z1616">
        <v>1.0084539384358</v>
      </c>
      <c r="AA1616">
        <v>1.0094683697820499</v>
      </c>
      <c r="AB1616">
        <v>1.0165500477474201</v>
      </c>
      <c r="AC1616">
        <v>1.01976561190453</v>
      </c>
      <c r="AD1616">
        <v>1.0204673795141399</v>
      </c>
      <c r="AE1616">
        <v>1.0196955321444801</v>
      </c>
      <c r="AF1616">
        <v>1.0193045226554101</v>
      </c>
      <c r="AG1616">
        <v>1.0181444971786899</v>
      </c>
      <c r="AH1616">
        <v>1.0149018756030099</v>
      </c>
      <c r="AI1616">
        <v>1.0059378952807401</v>
      </c>
      <c r="AJ1616">
        <v>0.99929463160630805</v>
      </c>
      <c r="AK1616">
        <v>0.99297928377418598</v>
      </c>
    </row>
    <row r="1617" spans="1:37" x14ac:dyDescent="0.3">
      <c r="A1617" s="13" t="str">
        <f t="shared" si="34"/>
        <v>SDGbaseTRA_UrbERT_v7PQXcammo</v>
      </c>
      <c r="B1617" s="37" t="s">
        <v>220</v>
      </c>
      <c r="C1617" s="38" t="s">
        <v>326</v>
      </c>
      <c r="D1617" s="4" t="s">
        <v>120</v>
      </c>
      <c r="E1617" t="s">
        <v>166</v>
      </c>
      <c r="F1617">
        <v>1.19043107039864</v>
      </c>
      <c r="G1617">
        <v>0.78351472719769499</v>
      </c>
      <c r="H1617">
        <v>0.78428623661133001</v>
      </c>
      <c r="I1617">
        <v>0.78602188578048504</v>
      </c>
      <c r="J1617">
        <v>0.78302004404577397</v>
      </c>
      <c r="K1617">
        <v>0.78107214277429104</v>
      </c>
      <c r="L1617">
        <v>0.77982386651717694</v>
      </c>
      <c r="M1617">
        <v>0.77935773733625002</v>
      </c>
      <c r="N1617">
        <v>0.77883002021644898</v>
      </c>
      <c r="O1617">
        <v>0.76739300772294905</v>
      </c>
      <c r="P1617">
        <v>0.76591429778915898</v>
      </c>
      <c r="Q1617">
        <v>0.76654334987495598</v>
      </c>
      <c r="R1617">
        <v>0.76589959992001599</v>
      </c>
      <c r="S1617">
        <v>0.76512631868629499</v>
      </c>
      <c r="T1617">
        <v>0.76463230936011395</v>
      </c>
      <c r="U1617">
        <v>0.76454659308022099</v>
      </c>
      <c r="V1617">
        <v>0.76438238668246605</v>
      </c>
      <c r="W1617">
        <v>0.76351309932463396</v>
      </c>
      <c r="X1617">
        <v>0.76184590075330205</v>
      </c>
      <c r="Y1617">
        <v>0.88541180165549205</v>
      </c>
      <c r="Z1617">
        <v>1.01422771000374</v>
      </c>
      <c r="AA1617">
        <v>1.15034453726621</v>
      </c>
      <c r="AB1617">
        <v>1.1775598526417801</v>
      </c>
      <c r="AC1617">
        <v>1.2069596155967499</v>
      </c>
      <c r="AD1617">
        <v>1.2372729499747099</v>
      </c>
      <c r="AE1617">
        <v>1.2674681431483801</v>
      </c>
      <c r="AF1617">
        <v>1.29791363616627</v>
      </c>
      <c r="AG1617">
        <v>1.3290459686802401</v>
      </c>
      <c r="AH1617">
        <v>1.35374550569561</v>
      </c>
      <c r="AI1617">
        <v>1.3756298011099399</v>
      </c>
      <c r="AJ1617">
        <v>1.4008534905969301</v>
      </c>
      <c r="AK1617">
        <v>1.4269279820579099</v>
      </c>
    </row>
    <row r="1618" spans="1:37" x14ac:dyDescent="0.3">
      <c r="A1618" s="13" t="str">
        <f t="shared" si="34"/>
        <v>SDGbaseTRA_UrbERT_v7PQXcbchm</v>
      </c>
      <c r="B1618" s="37" t="s">
        <v>220</v>
      </c>
      <c r="C1618" s="38" t="s">
        <v>326</v>
      </c>
      <c r="D1618" s="4" t="s">
        <v>120</v>
      </c>
      <c r="E1618" t="s">
        <v>167</v>
      </c>
      <c r="F1618">
        <v>1.1904310703991301</v>
      </c>
      <c r="G1618">
        <v>1.2192308032981201</v>
      </c>
      <c r="H1618">
        <v>1.23507244369386</v>
      </c>
      <c r="I1618">
        <v>1.23147400037441</v>
      </c>
      <c r="J1618">
        <v>1.2337770785344799</v>
      </c>
      <c r="K1618">
        <v>1.2377228023740099</v>
      </c>
      <c r="L1618">
        <v>1.2426175156319801</v>
      </c>
      <c r="M1618">
        <v>1.2505696820627401</v>
      </c>
      <c r="N1618">
        <v>1.2575770037988601</v>
      </c>
      <c r="O1618">
        <v>1.2993822498293</v>
      </c>
      <c r="P1618">
        <v>1.3106446088772099</v>
      </c>
      <c r="Q1618">
        <v>1.3138132736958801</v>
      </c>
      <c r="R1618">
        <v>1.3141061633979301</v>
      </c>
      <c r="S1618">
        <v>1.31558423612509</v>
      </c>
      <c r="T1618">
        <v>1.3180612042750699</v>
      </c>
      <c r="U1618">
        <v>1.32066709753322</v>
      </c>
      <c r="V1618">
        <v>1.32088923178754</v>
      </c>
      <c r="W1618">
        <v>1.3227297782245999</v>
      </c>
      <c r="X1618">
        <v>1.3265992349273801</v>
      </c>
      <c r="Y1618">
        <v>1.32632239407307</v>
      </c>
      <c r="Z1618">
        <v>1.32420819011892</v>
      </c>
      <c r="AA1618">
        <v>1.3254953662751601</v>
      </c>
      <c r="AB1618">
        <v>1.3345022578518899</v>
      </c>
      <c r="AC1618">
        <v>1.3386412510725401</v>
      </c>
      <c r="AD1618">
        <v>1.33960589267533</v>
      </c>
      <c r="AE1618">
        <v>1.3386559265270199</v>
      </c>
      <c r="AF1618">
        <v>1.33818610019405</v>
      </c>
      <c r="AG1618">
        <v>1.3366779777612401</v>
      </c>
      <c r="AH1618">
        <v>1.3323296643611</v>
      </c>
      <c r="AI1618">
        <v>1.32060156575872</v>
      </c>
      <c r="AJ1618">
        <v>1.3119359900510099</v>
      </c>
      <c r="AK1618">
        <v>1.30371181502883</v>
      </c>
    </row>
    <row r="1619" spans="1:37" x14ac:dyDescent="0.3">
      <c r="A1619" s="13" t="str">
        <f t="shared" si="34"/>
        <v>SDGbaseTRA_UrbERT_v7PQXcochm</v>
      </c>
      <c r="B1619" s="37" t="s">
        <v>220</v>
      </c>
      <c r="C1619" s="38" t="s">
        <v>326</v>
      </c>
      <c r="D1619" s="4" t="s">
        <v>120</v>
      </c>
      <c r="E1619" t="s">
        <v>168</v>
      </c>
      <c r="F1619">
        <v>1.3021397686218801</v>
      </c>
      <c r="G1619">
        <v>1.32953818605719</v>
      </c>
      <c r="H1619">
        <v>1.34416826329148</v>
      </c>
      <c r="I1619">
        <v>1.3400112476461601</v>
      </c>
      <c r="J1619">
        <v>1.3424066238412999</v>
      </c>
      <c r="K1619">
        <v>1.3463922545265901</v>
      </c>
      <c r="L1619">
        <v>1.35152553194106</v>
      </c>
      <c r="M1619">
        <v>1.36001856567904</v>
      </c>
      <c r="N1619">
        <v>1.3677683360842701</v>
      </c>
      <c r="O1619">
        <v>1.41214756311052</v>
      </c>
      <c r="P1619">
        <v>1.42466439177329</v>
      </c>
      <c r="Q1619">
        <v>1.42865955184916</v>
      </c>
      <c r="R1619">
        <v>1.4292828296078</v>
      </c>
      <c r="S1619">
        <v>1.4311480285507501</v>
      </c>
      <c r="T1619">
        <v>1.4341147299691499</v>
      </c>
      <c r="U1619">
        <v>1.4372937787451201</v>
      </c>
      <c r="V1619">
        <v>1.4379524830783299</v>
      </c>
      <c r="W1619">
        <v>1.4401952413363199</v>
      </c>
      <c r="X1619">
        <v>1.44449178928689</v>
      </c>
      <c r="Y1619">
        <v>1.4445892459226</v>
      </c>
      <c r="Z1619">
        <v>1.4427111377972699</v>
      </c>
      <c r="AA1619">
        <v>1.44425511141523</v>
      </c>
      <c r="AB1619">
        <v>1.4537838796037901</v>
      </c>
      <c r="AC1619">
        <v>1.45866282302704</v>
      </c>
      <c r="AD1619">
        <v>1.4604127836657099</v>
      </c>
      <c r="AE1619">
        <v>1.46004919786177</v>
      </c>
      <c r="AF1619">
        <v>1.4598199021046401</v>
      </c>
      <c r="AG1619">
        <v>1.4584356936910301</v>
      </c>
      <c r="AH1619">
        <v>1.45372309898814</v>
      </c>
      <c r="AI1619">
        <v>1.4412641440626099</v>
      </c>
      <c r="AJ1619">
        <v>1.4320344886494001</v>
      </c>
      <c r="AK1619">
        <v>1.4232635988022</v>
      </c>
    </row>
    <row r="1620" spans="1:37" x14ac:dyDescent="0.3">
      <c r="A1620" s="13" t="str">
        <f t="shared" si="34"/>
        <v>SDGbaseTRA_UrbERT_v7PQXcrubb</v>
      </c>
      <c r="B1620" s="37" t="s">
        <v>220</v>
      </c>
      <c r="C1620" s="38" t="s">
        <v>326</v>
      </c>
      <c r="D1620" s="4" t="s">
        <v>120</v>
      </c>
      <c r="E1620" t="s">
        <v>105</v>
      </c>
      <c r="F1620">
        <v>1.26969209312609</v>
      </c>
      <c r="G1620">
        <v>1.27810363292436</v>
      </c>
      <c r="H1620">
        <v>1.2857186141361301</v>
      </c>
      <c r="I1620">
        <v>1.28400073108713</v>
      </c>
      <c r="J1620">
        <v>1.2838506306116</v>
      </c>
      <c r="K1620">
        <v>1.2858689586331999</v>
      </c>
      <c r="L1620">
        <v>1.2888955181595101</v>
      </c>
      <c r="M1620">
        <v>1.29394490619241</v>
      </c>
      <c r="N1620">
        <v>1.29839302573339</v>
      </c>
      <c r="O1620">
        <v>1.31464279317553</v>
      </c>
      <c r="P1620">
        <v>1.3215229055570501</v>
      </c>
      <c r="Q1620">
        <v>1.32516047834305</v>
      </c>
      <c r="R1620">
        <v>1.32725615738265</v>
      </c>
      <c r="S1620">
        <v>1.3298666643211501</v>
      </c>
      <c r="T1620">
        <v>1.3328554443046901</v>
      </c>
      <c r="U1620">
        <v>1.33634957793929</v>
      </c>
      <c r="V1620">
        <v>1.3384578673837599</v>
      </c>
      <c r="W1620">
        <v>1.3411497131066501</v>
      </c>
      <c r="X1620">
        <v>1.3453478437045301</v>
      </c>
      <c r="Y1620">
        <v>1.3477068116042401</v>
      </c>
      <c r="Z1620">
        <v>1.3495713129008999</v>
      </c>
      <c r="AA1620">
        <v>1.3544478279038601</v>
      </c>
      <c r="AB1620">
        <v>1.3573973513120901</v>
      </c>
      <c r="AC1620">
        <v>1.3581195937883701</v>
      </c>
      <c r="AD1620">
        <v>1.3584401921270199</v>
      </c>
      <c r="AE1620">
        <v>1.3595645531751099</v>
      </c>
      <c r="AF1620">
        <v>1.3607927560644999</v>
      </c>
      <c r="AG1620">
        <v>1.3606817301749501</v>
      </c>
      <c r="AH1620">
        <v>1.3533629587992999</v>
      </c>
      <c r="AI1620">
        <v>1.3429683521264999</v>
      </c>
      <c r="AJ1620">
        <v>1.3361120086460301</v>
      </c>
      <c r="AK1620">
        <v>1.3304303321814199</v>
      </c>
    </row>
    <row r="1621" spans="1:37" x14ac:dyDescent="0.3">
      <c r="A1621" s="13" t="str">
        <f t="shared" si="34"/>
        <v>SDGbaseTRA_UrbERT_v7PQXcplas</v>
      </c>
      <c r="B1621" s="37" t="s">
        <v>220</v>
      </c>
      <c r="C1621" s="38" t="s">
        <v>326</v>
      </c>
      <c r="D1621" s="4" t="s">
        <v>120</v>
      </c>
      <c r="E1621" t="s">
        <v>106</v>
      </c>
      <c r="F1621">
        <v>1.4958932107925</v>
      </c>
      <c r="G1621">
        <v>1.5158195844267099</v>
      </c>
      <c r="H1621">
        <v>1.52217781255479</v>
      </c>
      <c r="I1621">
        <v>1.5221340197431701</v>
      </c>
      <c r="J1621">
        <v>1.51932133346309</v>
      </c>
      <c r="K1621">
        <v>1.5192993976247</v>
      </c>
      <c r="L1621">
        <v>1.52142056260658</v>
      </c>
      <c r="M1621">
        <v>1.52697219975176</v>
      </c>
      <c r="N1621">
        <v>1.5302521186545599</v>
      </c>
      <c r="O1621">
        <v>1.52924182020693</v>
      </c>
      <c r="P1621">
        <v>1.5348029061344099</v>
      </c>
      <c r="Q1621">
        <v>1.5401163320712601</v>
      </c>
      <c r="R1621">
        <v>1.5420387536944899</v>
      </c>
      <c r="S1621">
        <v>1.54581414649882</v>
      </c>
      <c r="T1621">
        <v>1.54930460425706</v>
      </c>
      <c r="U1621">
        <v>1.5532159265065699</v>
      </c>
      <c r="V1621">
        <v>1.5563271129268299</v>
      </c>
      <c r="W1621">
        <v>1.5589981344488</v>
      </c>
      <c r="X1621">
        <v>1.56156369378822</v>
      </c>
      <c r="Y1621">
        <v>1.56303418981301</v>
      </c>
      <c r="Z1621">
        <v>1.56361662638049</v>
      </c>
      <c r="AA1621">
        <v>1.5656484098618899</v>
      </c>
      <c r="AB1621">
        <v>1.5624590251935599</v>
      </c>
      <c r="AC1621">
        <v>1.5618655086483799</v>
      </c>
      <c r="AD1621">
        <v>1.56337682110702</v>
      </c>
      <c r="AE1621">
        <v>1.56436819205045</v>
      </c>
      <c r="AF1621">
        <v>1.5660385173276199</v>
      </c>
      <c r="AG1621">
        <v>1.5659104008965901</v>
      </c>
      <c r="AH1621">
        <v>1.5535002781573399</v>
      </c>
      <c r="AI1621">
        <v>1.54059536062581</v>
      </c>
      <c r="AJ1621">
        <v>1.5328092194471099</v>
      </c>
      <c r="AK1621">
        <v>1.52661063738848</v>
      </c>
    </row>
    <row r="1622" spans="1:37" x14ac:dyDescent="0.3">
      <c r="A1622" s="13" t="str">
        <f t="shared" si="34"/>
        <v>SDGbaseTRA_UrbERT_v7PQXcnmet</v>
      </c>
      <c r="B1622" s="37" t="s">
        <v>220</v>
      </c>
      <c r="C1622" s="38" t="s">
        <v>326</v>
      </c>
      <c r="D1622" s="4" t="s">
        <v>120</v>
      </c>
      <c r="E1622" t="s">
        <v>107</v>
      </c>
      <c r="F1622">
        <v>1.40438623929439</v>
      </c>
      <c r="G1622">
        <v>1.4287837296658901</v>
      </c>
      <c r="H1622">
        <v>1.4280976139718</v>
      </c>
      <c r="I1622">
        <v>1.4289211903262899</v>
      </c>
      <c r="J1622">
        <v>1.42327247554462</v>
      </c>
      <c r="K1622">
        <v>1.42047901829053</v>
      </c>
      <c r="L1622">
        <v>1.4190998781144499</v>
      </c>
      <c r="M1622">
        <v>1.4195370768868401</v>
      </c>
      <c r="N1622">
        <v>1.41774449400405</v>
      </c>
      <c r="O1622">
        <v>1.4042123872357299</v>
      </c>
      <c r="P1622">
        <v>1.4023200472021999</v>
      </c>
      <c r="Q1622">
        <v>1.4037922199485</v>
      </c>
      <c r="R1622">
        <v>1.4057226347829299</v>
      </c>
      <c r="S1622">
        <v>1.4095400232320801</v>
      </c>
      <c r="T1622">
        <v>1.4133015439955601</v>
      </c>
      <c r="U1622">
        <v>1.41629771671775</v>
      </c>
      <c r="V1622">
        <v>1.42007177890179</v>
      </c>
      <c r="W1622">
        <v>1.4235160368932001</v>
      </c>
      <c r="X1622">
        <v>1.4273459767513901</v>
      </c>
      <c r="Y1622">
        <v>1.4284039571840099</v>
      </c>
      <c r="Z1622">
        <v>1.4293468548789501</v>
      </c>
      <c r="AA1622">
        <v>1.43001259449714</v>
      </c>
      <c r="AB1622">
        <v>1.4234029868993201</v>
      </c>
      <c r="AC1622">
        <v>1.4203205398043599</v>
      </c>
      <c r="AD1622">
        <v>1.42116080242632</v>
      </c>
      <c r="AE1622">
        <v>1.42294927546552</v>
      </c>
      <c r="AF1622">
        <v>1.42616765413402</v>
      </c>
      <c r="AG1622">
        <v>1.4357140329424201</v>
      </c>
      <c r="AH1622">
        <v>1.43570538329604</v>
      </c>
      <c r="AI1622">
        <v>1.4361899203730399</v>
      </c>
      <c r="AJ1622">
        <v>1.44147397671226</v>
      </c>
      <c r="AK1622">
        <v>1.44922603938337</v>
      </c>
    </row>
    <row r="1623" spans="1:37" x14ac:dyDescent="0.3">
      <c r="A1623" s="13" t="str">
        <f t="shared" si="34"/>
        <v>SDGbaseTRA_UrbERT_v7PQXciron</v>
      </c>
      <c r="B1623" s="37" t="s">
        <v>220</v>
      </c>
      <c r="C1623" s="38" t="s">
        <v>326</v>
      </c>
      <c r="D1623" s="4" t="s">
        <v>120</v>
      </c>
      <c r="E1623" t="s">
        <v>169</v>
      </c>
      <c r="F1623">
        <v>1.2185849816788801</v>
      </c>
      <c r="G1623">
        <v>1.3447461996082499</v>
      </c>
      <c r="H1623">
        <v>1.36960823939356</v>
      </c>
      <c r="I1623">
        <v>1.3923190635229801</v>
      </c>
      <c r="J1623">
        <v>1.40002304944073</v>
      </c>
      <c r="K1623">
        <v>1.4035646735504901</v>
      </c>
      <c r="L1623">
        <v>1.39557131843121</v>
      </c>
      <c r="M1623">
        <v>1.38318523497756</v>
      </c>
      <c r="N1623">
        <v>1.37291368179313</v>
      </c>
      <c r="O1623">
        <v>1.3361385201821201</v>
      </c>
      <c r="P1623">
        <v>1.3301637197299701</v>
      </c>
      <c r="Q1623">
        <v>1.3334023831569199</v>
      </c>
      <c r="R1623">
        <v>1.33735880537201</v>
      </c>
      <c r="S1623">
        <v>1.3394848135238699</v>
      </c>
      <c r="T1623">
        <v>1.3425670669741001</v>
      </c>
      <c r="U1623">
        <v>1.34330690736216</v>
      </c>
      <c r="V1623">
        <v>1.2862528574190699</v>
      </c>
      <c r="W1623">
        <v>1.2840911349178401</v>
      </c>
      <c r="X1623">
        <v>1.3790474320652599</v>
      </c>
      <c r="Y1623">
        <v>1.3807786734373899</v>
      </c>
      <c r="Z1623">
        <v>1.3846293957009499</v>
      </c>
      <c r="AA1623">
        <v>1.39024437963374</v>
      </c>
      <c r="AB1623">
        <v>1.3964777191833999</v>
      </c>
      <c r="AC1623">
        <v>1.3956524516795801</v>
      </c>
      <c r="AD1623">
        <v>1.3884395091928701</v>
      </c>
      <c r="AE1623">
        <v>1.38778845089477</v>
      </c>
      <c r="AF1623">
        <v>1.3856099244321101</v>
      </c>
      <c r="AG1623">
        <v>1.3916856089009999</v>
      </c>
      <c r="AH1623">
        <v>1.4083065532107499</v>
      </c>
      <c r="AI1623">
        <v>1.42927791042862</v>
      </c>
      <c r="AJ1623">
        <v>1.4430083057826699</v>
      </c>
      <c r="AK1623">
        <v>1.4583282121836401</v>
      </c>
    </row>
    <row r="1624" spans="1:37" x14ac:dyDescent="0.3">
      <c r="A1624" s="13" t="str">
        <f t="shared" si="34"/>
        <v>SDGbaseTRA_UrbERT_v7PQXcnfrm</v>
      </c>
      <c r="B1624" s="37" t="s">
        <v>220</v>
      </c>
      <c r="C1624" s="38" t="s">
        <v>326</v>
      </c>
      <c r="D1624" s="4" t="s">
        <v>120</v>
      </c>
      <c r="E1624" t="s">
        <v>108</v>
      </c>
      <c r="F1624">
        <v>1.2468797409207899</v>
      </c>
      <c r="G1624">
        <v>1.29230459056493</v>
      </c>
      <c r="H1624">
        <v>1.35235927526472</v>
      </c>
      <c r="I1624">
        <v>1.4103907065658501</v>
      </c>
      <c r="J1624">
        <v>1.44438501164067</v>
      </c>
      <c r="K1624">
        <v>1.46394868906585</v>
      </c>
      <c r="L1624">
        <v>1.46469656370885</v>
      </c>
      <c r="M1624">
        <v>1.423160721895</v>
      </c>
      <c r="N1624">
        <v>1.39759182449172</v>
      </c>
      <c r="O1624">
        <v>1.3356718948355799</v>
      </c>
      <c r="P1624">
        <v>1.3126909770589099</v>
      </c>
      <c r="Q1624">
        <v>1.3074983787802399</v>
      </c>
      <c r="R1624">
        <v>1.3090447318573699</v>
      </c>
      <c r="S1624">
        <v>1.3102836826836299</v>
      </c>
      <c r="T1624">
        <v>1.31181633453031</v>
      </c>
      <c r="U1624">
        <v>1.3086430633474699</v>
      </c>
      <c r="V1624">
        <v>1.27955542393137</v>
      </c>
      <c r="W1624">
        <v>1.2622135729205299</v>
      </c>
      <c r="X1624">
        <v>1.2769151506579599</v>
      </c>
      <c r="Y1624">
        <v>1.27812974176014</v>
      </c>
      <c r="Z1624">
        <v>1.2829518212188</v>
      </c>
      <c r="AA1624">
        <v>1.2875842889911</v>
      </c>
      <c r="AB1624">
        <v>1.4073198187025899</v>
      </c>
      <c r="AC1624">
        <v>1.47088193413571</v>
      </c>
      <c r="AD1624">
        <v>1.4723748831474199</v>
      </c>
      <c r="AE1624">
        <v>1.4662915693180401</v>
      </c>
      <c r="AF1624">
        <v>1.4569627776246099</v>
      </c>
      <c r="AG1624">
        <v>1.45827480747477</v>
      </c>
      <c r="AH1624">
        <v>1.5859252311743901</v>
      </c>
      <c r="AI1624">
        <v>1.7040260071864199</v>
      </c>
      <c r="AJ1624">
        <v>1.75662788435141</v>
      </c>
      <c r="AK1624">
        <v>1.79575961136258</v>
      </c>
    </row>
    <row r="1625" spans="1:37" x14ac:dyDescent="0.3">
      <c r="A1625" s="13" t="str">
        <f t="shared" si="34"/>
        <v>SDGbaseTRA_UrbERT_v7PQXcmetp</v>
      </c>
      <c r="B1625" s="37" t="s">
        <v>220</v>
      </c>
      <c r="C1625" s="38" t="s">
        <v>326</v>
      </c>
      <c r="D1625" s="4" t="s">
        <v>120</v>
      </c>
      <c r="E1625" t="s">
        <v>109</v>
      </c>
      <c r="F1625">
        <v>1.26807825699027</v>
      </c>
      <c r="G1625">
        <v>1.3564981305470001</v>
      </c>
      <c r="H1625">
        <v>1.3687163026115801</v>
      </c>
      <c r="I1625">
        <v>1.3786056961152799</v>
      </c>
      <c r="J1625">
        <v>1.3809840967531699</v>
      </c>
      <c r="K1625">
        <v>1.3840716665102299</v>
      </c>
      <c r="L1625">
        <v>1.384191056907</v>
      </c>
      <c r="M1625">
        <v>1.3799991882496301</v>
      </c>
      <c r="N1625">
        <v>1.3770237511860199</v>
      </c>
      <c r="O1625">
        <v>1.3597717498798101</v>
      </c>
      <c r="P1625">
        <v>1.35862544991316</v>
      </c>
      <c r="Q1625">
        <v>1.3614492685888799</v>
      </c>
      <c r="R1625">
        <v>1.36543055532157</v>
      </c>
      <c r="S1625">
        <v>1.36847777185929</v>
      </c>
      <c r="T1625">
        <v>1.3715586854474999</v>
      </c>
      <c r="U1625">
        <v>1.3741774896505901</v>
      </c>
      <c r="V1625">
        <v>1.3611643399012101</v>
      </c>
      <c r="W1625">
        <v>1.3607761938981999</v>
      </c>
      <c r="X1625">
        <v>1.38452817817923</v>
      </c>
      <c r="Y1625">
        <v>1.3845836059034999</v>
      </c>
      <c r="Z1625">
        <v>1.3850696813405901</v>
      </c>
      <c r="AA1625">
        <v>1.3862549551119101</v>
      </c>
      <c r="AB1625">
        <v>1.39692629561323</v>
      </c>
      <c r="AC1625">
        <v>1.4022480800427399</v>
      </c>
      <c r="AD1625">
        <v>1.4016656492994699</v>
      </c>
      <c r="AE1625">
        <v>1.40141440435822</v>
      </c>
      <c r="AF1625">
        <v>1.4009681860740399</v>
      </c>
      <c r="AG1625">
        <v>1.40485047649926</v>
      </c>
      <c r="AH1625">
        <v>1.4134636939354699</v>
      </c>
      <c r="AI1625">
        <v>1.42351998027838</v>
      </c>
      <c r="AJ1625">
        <v>1.42931775016484</v>
      </c>
      <c r="AK1625">
        <v>1.4353071934125701</v>
      </c>
    </row>
    <row r="1626" spans="1:37" x14ac:dyDescent="0.3">
      <c r="A1626" s="13" t="str">
        <f t="shared" si="34"/>
        <v>SDGbaseTRA_UrbERT_v7PQXcmach</v>
      </c>
      <c r="B1626" s="37" t="s">
        <v>220</v>
      </c>
      <c r="C1626" s="38" t="s">
        <v>326</v>
      </c>
      <c r="D1626" s="4" t="s">
        <v>120</v>
      </c>
      <c r="E1626" t="s">
        <v>110</v>
      </c>
      <c r="F1626">
        <v>1.12927017964911</v>
      </c>
      <c r="G1626">
        <v>1.1735000169877901</v>
      </c>
      <c r="H1626">
        <v>1.1866628043340299</v>
      </c>
      <c r="I1626">
        <v>1.19335362932915</v>
      </c>
      <c r="J1626">
        <v>1.19678183755074</v>
      </c>
      <c r="K1626">
        <v>1.2006466909023401</v>
      </c>
      <c r="L1626">
        <v>1.20267374447414</v>
      </c>
      <c r="M1626">
        <v>1.2002066171327099</v>
      </c>
      <c r="N1626">
        <v>1.1998499870983601</v>
      </c>
      <c r="O1626">
        <v>1.20456978174954</v>
      </c>
      <c r="P1626">
        <v>1.20803389255006</v>
      </c>
      <c r="Q1626">
        <v>1.2106959065395599</v>
      </c>
      <c r="R1626">
        <v>1.2137795113168699</v>
      </c>
      <c r="S1626">
        <v>1.2171386592358</v>
      </c>
      <c r="T1626">
        <v>1.22030772665747</v>
      </c>
      <c r="U1626">
        <v>1.2231742705922599</v>
      </c>
      <c r="V1626">
        <v>1.22027300612753</v>
      </c>
      <c r="W1626">
        <v>1.2219471718576</v>
      </c>
      <c r="X1626">
        <v>1.2325989345314201</v>
      </c>
      <c r="Y1626">
        <v>1.23303146103076</v>
      </c>
      <c r="Z1626">
        <v>1.23280273895371</v>
      </c>
      <c r="AA1626">
        <v>1.2340401621288799</v>
      </c>
      <c r="AB1626">
        <v>1.2557500408115501</v>
      </c>
      <c r="AC1626">
        <v>1.26763762406443</v>
      </c>
      <c r="AD1626">
        <v>1.2685401794654401</v>
      </c>
      <c r="AE1626">
        <v>1.2671885158529901</v>
      </c>
      <c r="AF1626">
        <v>1.2657552547725699</v>
      </c>
      <c r="AG1626">
        <v>1.2662997629856401</v>
      </c>
      <c r="AH1626">
        <v>1.28454414831941</v>
      </c>
      <c r="AI1626">
        <v>1.30083248467325</v>
      </c>
      <c r="AJ1626">
        <v>1.30785230669321</v>
      </c>
      <c r="AK1626">
        <v>1.3133822660513701</v>
      </c>
    </row>
    <row r="1627" spans="1:37" x14ac:dyDescent="0.3">
      <c r="A1627" s="13" t="str">
        <f t="shared" si="34"/>
        <v>SDGbaseTRA_UrbERT_v7PQXcfcel</v>
      </c>
      <c r="B1627" s="37" t="s">
        <v>220</v>
      </c>
      <c r="C1627" s="38" t="s">
        <v>326</v>
      </c>
      <c r="D1627" s="4" t="s">
        <v>120</v>
      </c>
      <c r="E1627" t="s">
        <v>170</v>
      </c>
      <c r="F1627">
        <v>0.99999999999994504</v>
      </c>
      <c r="G1627">
        <v>1.02459662322482</v>
      </c>
      <c r="H1627">
        <v>1.0381482350654301</v>
      </c>
      <c r="I1627">
        <v>1.03503725461824</v>
      </c>
      <c r="J1627">
        <v>1.0370595695760501</v>
      </c>
      <c r="K1627">
        <v>1.0404559533772599</v>
      </c>
      <c r="L1627">
        <v>1.0446418857531199</v>
      </c>
      <c r="M1627">
        <v>1.0514060380655501</v>
      </c>
      <c r="N1627">
        <v>1.0573645375115801</v>
      </c>
      <c r="O1627">
        <v>1.09334420860918</v>
      </c>
      <c r="P1627">
        <v>1.10289296260773</v>
      </c>
      <c r="Q1627">
        <v>1.1054773559020901</v>
      </c>
      <c r="R1627">
        <v>1.1056501101214899</v>
      </c>
      <c r="S1627">
        <v>1.1068430954795201</v>
      </c>
      <c r="T1627">
        <v>1.1089017717618099</v>
      </c>
      <c r="U1627">
        <v>1.1110707654194001</v>
      </c>
      <c r="V1627">
        <v>1.1111921435182901</v>
      </c>
      <c r="W1627">
        <v>1.11272599068145</v>
      </c>
      <c r="X1627">
        <v>1.11602609275461</v>
      </c>
      <c r="Y1627">
        <v>1.11579029442972</v>
      </c>
      <c r="Z1627">
        <v>1.11399650079131</v>
      </c>
      <c r="AA1627">
        <v>1.11511710024334</v>
      </c>
      <c r="AB1627">
        <v>1.1229399309866199</v>
      </c>
      <c r="AC1627">
        <v>1.12649202900607</v>
      </c>
      <c r="AD1627">
        <v>1.1272672420457499</v>
      </c>
      <c r="AE1627">
        <v>1.12641461487034</v>
      </c>
      <c r="AF1627">
        <v>1.12598268315602</v>
      </c>
      <c r="AG1627">
        <v>1.12470125198211</v>
      </c>
      <c r="AH1627">
        <v>1.12111926479907</v>
      </c>
      <c r="AI1627">
        <v>1.1112171340829899</v>
      </c>
      <c r="AJ1627">
        <v>1.1038786011062101</v>
      </c>
      <c r="AK1627">
        <v>1.0969023029042999</v>
      </c>
    </row>
    <row r="1628" spans="1:37" x14ac:dyDescent="0.3">
      <c r="A1628" s="13" t="str">
        <f t="shared" si="34"/>
        <v>SDGbaseTRA_UrbERT_v7PQXcelct</v>
      </c>
      <c r="B1628" s="37" t="s">
        <v>220</v>
      </c>
      <c r="C1628" s="38" t="s">
        <v>326</v>
      </c>
      <c r="D1628" s="4" t="s">
        <v>120</v>
      </c>
      <c r="E1628" t="s">
        <v>171</v>
      </c>
      <c r="F1628">
        <v>0.99999999999994504</v>
      </c>
      <c r="G1628">
        <v>1.02459662322482</v>
      </c>
      <c r="H1628">
        <v>1.0381482350654301</v>
      </c>
      <c r="I1628">
        <v>1.03503725461824</v>
      </c>
      <c r="J1628">
        <v>1.0370595695760501</v>
      </c>
      <c r="K1628">
        <v>1.0404559533772599</v>
      </c>
      <c r="L1628">
        <v>1.0446418857531199</v>
      </c>
      <c r="M1628">
        <v>1.0514060380655501</v>
      </c>
      <c r="N1628">
        <v>1.0573645375115801</v>
      </c>
      <c r="O1628">
        <v>1.09334420860918</v>
      </c>
      <c r="P1628">
        <v>1.10289296260773</v>
      </c>
      <c r="Q1628">
        <v>1.1054773559020901</v>
      </c>
      <c r="R1628">
        <v>1.1056501101214899</v>
      </c>
      <c r="S1628">
        <v>1.1068430954795201</v>
      </c>
      <c r="T1628">
        <v>1.1089017717618099</v>
      </c>
      <c r="U1628">
        <v>1.1110707654194001</v>
      </c>
      <c r="V1628">
        <v>1.1111921435182901</v>
      </c>
      <c r="W1628">
        <v>1.11272599068145</v>
      </c>
      <c r="X1628">
        <v>1.1160260927546</v>
      </c>
      <c r="Y1628">
        <v>1.11579029442972</v>
      </c>
      <c r="Z1628">
        <v>1.11399650079131</v>
      </c>
      <c r="AA1628">
        <v>1.11511710024334</v>
      </c>
      <c r="AB1628">
        <v>1.1229399309866199</v>
      </c>
      <c r="AC1628">
        <v>1.12649202900607</v>
      </c>
      <c r="AD1628">
        <v>1.1272672420457499</v>
      </c>
      <c r="AE1628">
        <v>1.12641461487034</v>
      </c>
      <c r="AF1628">
        <v>1.12598268315602</v>
      </c>
      <c r="AG1628">
        <v>1.12470125198211</v>
      </c>
      <c r="AH1628">
        <v>1.12111926479907</v>
      </c>
      <c r="AI1628">
        <v>1.1112171340829899</v>
      </c>
      <c r="AJ1628">
        <v>1.1038786011062101</v>
      </c>
      <c r="AK1628">
        <v>1.0969023029042999</v>
      </c>
    </row>
    <row r="1629" spans="1:37" x14ac:dyDescent="0.3">
      <c r="A1629" s="13" t="str">
        <f t="shared" si="34"/>
        <v>SDGbaseTRA_UrbERT_v7PQXcemch</v>
      </c>
      <c r="B1629" s="37" t="s">
        <v>220</v>
      </c>
      <c r="C1629" s="38" t="s">
        <v>326</v>
      </c>
      <c r="D1629" s="4" t="s">
        <v>120</v>
      </c>
      <c r="E1629" t="s">
        <v>111</v>
      </c>
      <c r="F1629">
        <v>1.24867234600578</v>
      </c>
      <c r="G1629">
        <v>1.27748436012324</v>
      </c>
      <c r="H1629">
        <v>1.29476409907112</v>
      </c>
      <c r="I1629">
        <v>1.3041905147135</v>
      </c>
      <c r="J1629">
        <v>1.3096501018506099</v>
      </c>
      <c r="K1629">
        <v>1.3144421060604099</v>
      </c>
      <c r="L1629">
        <v>1.3168330515032101</v>
      </c>
      <c r="M1629">
        <v>1.3132273029785799</v>
      </c>
      <c r="N1629">
        <v>1.3125698623083899</v>
      </c>
      <c r="O1629">
        <v>1.315443278264</v>
      </c>
      <c r="P1629">
        <v>1.3190254267261201</v>
      </c>
      <c r="Q1629">
        <v>1.3225070254509099</v>
      </c>
      <c r="R1629">
        <v>1.3261552773935601</v>
      </c>
      <c r="S1629">
        <v>1.3294381558430699</v>
      </c>
      <c r="T1629">
        <v>1.33263297982846</v>
      </c>
      <c r="U1629">
        <v>1.3351973222072899</v>
      </c>
      <c r="V1629">
        <v>1.3324729633474699</v>
      </c>
      <c r="W1629">
        <v>1.3329992296501401</v>
      </c>
      <c r="X1629">
        <v>1.3405627104803699</v>
      </c>
      <c r="Y1629">
        <v>1.3410612342403001</v>
      </c>
      <c r="Z1629">
        <v>1.34094782387683</v>
      </c>
      <c r="AA1629">
        <v>1.34217289758895</v>
      </c>
      <c r="AB1629">
        <v>1.36915852911567</v>
      </c>
      <c r="AC1629">
        <v>1.3839357895795199</v>
      </c>
      <c r="AD1629">
        <v>1.3849562633386701</v>
      </c>
      <c r="AE1629">
        <v>1.38311235365621</v>
      </c>
      <c r="AF1629">
        <v>1.38089529941184</v>
      </c>
      <c r="AG1629">
        <v>1.3781266009479201</v>
      </c>
      <c r="AH1629">
        <v>1.3987869107789599</v>
      </c>
      <c r="AI1629">
        <v>1.41559478007832</v>
      </c>
      <c r="AJ1629">
        <v>1.4207377182768399</v>
      </c>
      <c r="AK1629">
        <v>1.4257428038450799</v>
      </c>
    </row>
    <row r="1630" spans="1:37" x14ac:dyDescent="0.3">
      <c r="A1630" s="13" t="str">
        <f t="shared" si="34"/>
        <v>SDGbaseTRA_UrbERT_v7PQXcsequ</v>
      </c>
      <c r="B1630" s="37" t="s">
        <v>220</v>
      </c>
      <c r="C1630" s="38" t="s">
        <v>326</v>
      </c>
      <c r="D1630" s="4" t="s">
        <v>120</v>
      </c>
      <c r="E1630" t="s">
        <v>112</v>
      </c>
      <c r="F1630">
        <v>1.1538066119605499</v>
      </c>
      <c r="G1630">
        <v>1.1669068237867399</v>
      </c>
      <c r="H1630">
        <v>1.1805560892637399</v>
      </c>
      <c r="I1630">
        <v>1.1839753567843601</v>
      </c>
      <c r="J1630">
        <v>1.1880022990128001</v>
      </c>
      <c r="K1630">
        <v>1.1922706539291501</v>
      </c>
      <c r="L1630">
        <v>1.19570891904927</v>
      </c>
      <c r="M1630">
        <v>1.1966285928373199</v>
      </c>
      <c r="N1630">
        <v>1.19909066437792</v>
      </c>
      <c r="O1630">
        <v>1.2181015546660401</v>
      </c>
      <c r="P1630">
        <v>1.22499676618568</v>
      </c>
      <c r="Q1630">
        <v>1.2283500824960201</v>
      </c>
      <c r="R1630">
        <v>1.2309667164106399</v>
      </c>
      <c r="S1630">
        <v>1.2340482986886001</v>
      </c>
      <c r="T1630">
        <v>1.2371959489086199</v>
      </c>
      <c r="U1630">
        <v>1.2400985651619001</v>
      </c>
      <c r="V1630">
        <v>1.2418486625646901</v>
      </c>
      <c r="W1630">
        <v>1.2441332553875299</v>
      </c>
      <c r="X1630">
        <v>1.2477114032633201</v>
      </c>
      <c r="Y1630">
        <v>1.2481036114514501</v>
      </c>
      <c r="Z1630">
        <v>1.2472315982542199</v>
      </c>
      <c r="AA1630">
        <v>1.2482187030382801</v>
      </c>
      <c r="AB1630">
        <v>1.2690138666546</v>
      </c>
      <c r="AC1630">
        <v>1.2808781510671801</v>
      </c>
      <c r="AD1630">
        <v>1.28288988029716</v>
      </c>
      <c r="AE1630">
        <v>1.2818880562241199</v>
      </c>
      <c r="AF1630">
        <v>1.2807268910348499</v>
      </c>
      <c r="AG1630">
        <v>1.2795912041783699</v>
      </c>
      <c r="AH1630">
        <v>1.2940990666673999</v>
      </c>
      <c r="AI1630">
        <v>1.3036839726149301</v>
      </c>
      <c r="AJ1630">
        <v>1.30594581868242</v>
      </c>
      <c r="AK1630">
        <v>1.30674356167762</v>
      </c>
    </row>
    <row r="1631" spans="1:37" x14ac:dyDescent="0.3">
      <c r="A1631" s="13" t="str">
        <f t="shared" si="34"/>
        <v>SDGbaseTRA_UrbERT_v7PQXcvehi</v>
      </c>
      <c r="B1631" s="37" t="s">
        <v>220</v>
      </c>
      <c r="C1631" s="38" t="s">
        <v>326</v>
      </c>
      <c r="D1631" s="4" t="s">
        <v>120</v>
      </c>
      <c r="E1631" t="s">
        <v>113</v>
      </c>
      <c r="F1631">
        <v>1.2697466300101301</v>
      </c>
      <c r="G1631">
        <v>1.2917111519069</v>
      </c>
      <c r="H1631">
        <v>1.3084122833052501</v>
      </c>
      <c r="I1631">
        <v>1.3201182255670301</v>
      </c>
      <c r="J1631">
        <v>1.3265509021426301</v>
      </c>
      <c r="K1631">
        <v>1.33181783812952</v>
      </c>
      <c r="L1631">
        <v>1.33393996538207</v>
      </c>
      <c r="M1631">
        <v>1.3276205579035301</v>
      </c>
      <c r="N1631">
        <v>1.32563249606515</v>
      </c>
      <c r="O1631">
        <v>1.3234938835440999</v>
      </c>
      <c r="P1631">
        <v>1.3269815016822999</v>
      </c>
      <c r="Q1631">
        <v>1.33118417750135</v>
      </c>
      <c r="R1631">
        <v>1.3364305431307</v>
      </c>
      <c r="S1631">
        <v>1.34095348514534</v>
      </c>
      <c r="T1631">
        <v>1.34483931413816</v>
      </c>
      <c r="U1631">
        <v>1.34804685497222</v>
      </c>
      <c r="V1631">
        <v>1.34702410128211</v>
      </c>
      <c r="W1631">
        <v>1.3487325138653601</v>
      </c>
      <c r="X1631">
        <v>1.35665225622069</v>
      </c>
      <c r="Y1631">
        <v>1.3825058980690399</v>
      </c>
      <c r="Z1631">
        <v>1.4095547605386101</v>
      </c>
      <c r="AA1631">
        <v>1.4367851004021699</v>
      </c>
      <c r="AB1631">
        <v>1.47600966848181</v>
      </c>
      <c r="AC1631">
        <v>1.50042736209886</v>
      </c>
      <c r="AD1631">
        <v>1.5064076659261001</v>
      </c>
      <c r="AE1631">
        <v>1.5073130422946901</v>
      </c>
      <c r="AF1631">
        <v>1.50721971073314</v>
      </c>
      <c r="AG1631">
        <v>1.50367262819957</v>
      </c>
      <c r="AH1631">
        <v>1.53260224936053</v>
      </c>
      <c r="AI1631">
        <v>1.56269565383172</v>
      </c>
      <c r="AJ1631">
        <v>1.5768345348360699</v>
      </c>
      <c r="AK1631">
        <v>1.5869442625057399</v>
      </c>
    </row>
    <row r="1632" spans="1:37" x14ac:dyDescent="0.3">
      <c r="A1632" s="13" t="str">
        <f t="shared" si="34"/>
        <v>SDGbaseTRA_UrbERT_v7PQXctequ</v>
      </c>
      <c r="B1632" s="37" t="s">
        <v>220</v>
      </c>
      <c r="C1632" s="38" t="s">
        <v>326</v>
      </c>
      <c r="D1632" s="4" t="s">
        <v>120</v>
      </c>
      <c r="E1632" t="s">
        <v>114</v>
      </c>
      <c r="F1632">
        <v>1.08451739466165</v>
      </c>
      <c r="G1632">
        <v>1.1380086382966199</v>
      </c>
      <c r="H1632">
        <v>1.1494345493848099</v>
      </c>
      <c r="I1632">
        <v>1.1624942577972399</v>
      </c>
      <c r="J1632">
        <v>1.16798632275144</v>
      </c>
      <c r="K1632">
        <v>1.1730464994627401</v>
      </c>
      <c r="L1632">
        <v>1.17478490394533</v>
      </c>
      <c r="M1632">
        <v>1.16541561033159</v>
      </c>
      <c r="N1632">
        <v>1.1607776707245101</v>
      </c>
      <c r="O1632">
        <v>1.1431600070722201</v>
      </c>
      <c r="P1632">
        <v>1.1408844535156999</v>
      </c>
      <c r="Q1632">
        <v>1.1422536267947401</v>
      </c>
      <c r="R1632">
        <v>1.1481058262844901</v>
      </c>
      <c r="S1632">
        <v>1.1527264888681401</v>
      </c>
      <c r="T1632">
        <v>1.1562773051349799</v>
      </c>
      <c r="U1632">
        <v>1.15964465904002</v>
      </c>
      <c r="V1632">
        <v>1.15853334749385</v>
      </c>
      <c r="W1632">
        <v>1.1607767491071601</v>
      </c>
      <c r="X1632">
        <v>1.1710423355297499</v>
      </c>
      <c r="Y1632">
        <v>1.1745390484382101</v>
      </c>
      <c r="Z1632">
        <v>1.1782660180453399</v>
      </c>
      <c r="AA1632">
        <v>1.18203773148763</v>
      </c>
      <c r="AB1632">
        <v>1.2207644958661401</v>
      </c>
      <c r="AC1632">
        <v>1.2425928679415701</v>
      </c>
      <c r="AD1632">
        <v>1.24450611627747</v>
      </c>
      <c r="AE1632">
        <v>1.2426611336558999</v>
      </c>
      <c r="AF1632">
        <v>1.2402590971826499</v>
      </c>
      <c r="AG1632">
        <v>1.2422272189791801</v>
      </c>
      <c r="AH1632">
        <v>1.27944831671267</v>
      </c>
      <c r="AI1632">
        <v>1.31678134270744</v>
      </c>
      <c r="AJ1632">
        <v>1.33413670309854</v>
      </c>
      <c r="AK1632">
        <v>1.34783176083764</v>
      </c>
    </row>
    <row r="1633" spans="1:37" x14ac:dyDescent="0.3">
      <c r="A1633" s="13" t="str">
        <f t="shared" si="34"/>
        <v>SDGbaseTRA_UrbERT_v7PQXcfurn</v>
      </c>
      <c r="B1633" s="37" t="s">
        <v>220</v>
      </c>
      <c r="C1633" s="38" t="s">
        <v>326</v>
      </c>
      <c r="D1633" s="4" t="s">
        <v>120</v>
      </c>
      <c r="E1633" t="s">
        <v>115</v>
      </c>
      <c r="F1633">
        <v>1.3153729048665299</v>
      </c>
      <c r="G1633">
        <v>1.36875079316564</v>
      </c>
      <c r="H1633">
        <v>1.36914915033999</v>
      </c>
      <c r="I1633">
        <v>1.37051690336355</v>
      </c>
      <c r="J1633">
        <v>1.36820975152675</v>
      </c>
      <c r="K1633">
        <v>1.3682830718993</v>
      </c>
      <c r="L1633">
        <v>1.36910523756434</v>
      </c>
      <c r="M1633">
        <v>1.3705328744771601</v>
      </c>
      <c r="N1633">
        <v>1.3715412309421</v>
      </c>
      <c r="O1633">
        <v>1.3646067839006799</v>
      </c>
      <c r="P1633">
        <v>1.3662739531691701</v>
      </c>
      <c r="Q1633">
        <v>1.36926755177773</v>
      </c>
      <c r="R1633">
        <v>1.3718714427615899</v>
      </c>
      <c r="S1633">
        <v>1.3751040371726799</v>
      </c>
      <c r="T1633">
        <v>1.37825311318721</v>
      </c>
      <c r="U1633">
        <v>1.38163801525901</v>
      </c>
      <c r="V1633">
        <v>1.38277182255561</v>
      </c>
      <c r="W1633">
        <v>1.384925698507</v>
      </c>
      <c r="X1633">
        <v>1.3898590940038</v>
      </c>
      <c r="Y1633">
        <v>1.3902508963399001</v>
      </c>
      <c r="Z1633">
        <v>1.3901826466207099</v>
      </c>
      <c r="AA1633">
        <v>1.3901172830902599</v>
      </c>
      <c r="AB1633">
        <v>1.3879347144087999</v>
      </c>
      <c r="AC1633">
        <v>1.38763993688323</v>
      </c>
      <c r="AD1633">
        <v>1.38884871331225</v>
      </c>
      <c r="AE1633">
        <v>1.38998799877543</v>
      </c>
      <c r="AF1633">
        <v>1.39133460220637</v>
      </c>
      <c r="AG1633">
        <v>1.39321668206677</v>
      </c>
      <c r="AH1633">
        <v>1.3877805191980199</v>
      </c>
      <c r="AI1633">
        <v>1.38372144260083</v>
      </c>
      <c r="AJ1633">
        <v>1.38279341504734</v>
      </c>
      <c r="AK1633">
        <v>1.3829984201827099</v>
      </c>
    </row>
    <row r="1634" spans="1:37" x14ac:dyDescent="0.3">
      <c r="A1634" s="13" t="str">
        <f t="shared" si="34"/>
        <v>SDGbaseTRA_UrbERT_v7PQXcoman</v>
      </c>
      <c r="B1634" s="37" t="s">
        <v>220</v>
      </c>
      <c r="C1634" s="38" t="s">
        <v>326</v>
      </c>
      <c r="D1634" s="4" t="s">
        <v>120</v>
      </c>
      <c r="E1634" t="s">
        <v>116</v>
      </c>
      <c r="F1634">
        <v>1.20409156687984</v>
      </c>
      <c r="G1634">
        <v>1.25131979630479</v>
      </c>
      <c r="H1634">
        <v>1.2462953104527501</v>
      </c>
      <c r="I1634">
        <v>1.2392056156626701</v>
      </c>
      <c r="J1634">
        <v>1.23754561517416</v>
      </c>
      <c r="K1634">
        <v>1.23632627430871</v>
      </c>
      <c r="L1634">
        <v>1.2351367616481499</v>
      </c>
      <c r="M1634">
        <v>1.2357174344855899</v>
      </c>
      <c r="N1634">
        <v>1.23405238267033</v>
      </c>
      <c r="O1634">
        <v>1.24910958028288</v>
      </c>
      <c r="P1634">
        <v>1.2442490548565399</v>
      </c>
      <c r="Q1634">
        <v>1.2374703214048599</v>
      </c>
      <c r="R1634">
        <v>1.23216258190966</v>
      </c>
      <c r="S1634">
        <v>1.23064817876062</v>
      </c>
      <c r="T1634">
        <v>1.23023692422998</v>
      </c>
      <c r="U1634">
        <v>1.22876054822439</v>
      </c>
      <c r="V1634">
        <v>1.2285823069275099</v>
      </c>
      <c r="W1634">
        <v>1.2299192119786</v>
      </c>
      <c r="X1634">
        <v>1.23215976892317</v>
      </c>
      <c r="Y1634">
        <v>1.2317599953895699</v>
      </c>
      <c r="Z1634">
        <v>1.2308496082337199</v>
      </c>
      <c r="AA1634">
        <v>1.23209555513049</v>
      </c>
      <c r="AB1634">
        <v>1.23587022080174</v>
      </c>
      <c r="AC1634">
        <v>1.2399197886875499</v>
      </c>
      <c r="AD1634">
        <v>1.2437659745183001</v>
      </c>
      <c r="AE1634">
        <v>1.2462926349200201</v>
      </c>
      <c r="AF1634">
        <v>1.2496377740792</v>
      </c>
      <c r="AG1634">
        <v>1.2523585253457199</v>
      </c>
      <c r="AH1634">
        <v>1.2595318328375</v>
      </c>
      <c r="AI1634">
        <v>1.2650991729464101</v>
      </c>
      <c r="AJ1634">
        <v>1.27194256504616</v>
      </c>
      <c r="AK1634">
        <v>1.2794984647179799</v>
      </c>
    </row>
    <row r="1635" spans="1:37" x14ac:dyDescent="0.3">
      <c r="A1635" s="13" t="str">
        <f t="shared" si="34"/>
        <v>SDGbaseTRA_UrbERT_v7PQXcelec</v>
      </c>
      <c r="B1635" s="37" t="s">
        <v>220</v>
      </c>
      <c r="C1635" s="38" t="s">
        <v>326</v>
      </c>
      <c r="D1635" s="4" t="s">
        <v>120</v>
      </c>
      <c r="E1635" t="s">
        <v>172</v>
      </c>
      <c r="F1635">
        <v>0.35515715847666401</v>
      </c>
      <c r="G1635">
        <v>0.36156187679484603</v>
      </c>
      <c r="H1635">
        <v>0.33267324188728198</v>
      </c>
      <c r="I1635">
        <v>0.33184328272293001</v>
      </c>
      <c r="J1635">
        <v>0.336325961279968</v>
      </c>
      <c r="K1635">
        <v>0.34144754070385702</v>
      </c>
      <c r="L1635">
        <v>0.34446994706628398</v>
      </c>
      <c r="M1635">
        <v>0.341099301843862</v>
      </c>
      <c r="N1635">
        <v>0.33555408837658601</v>
      </c>
      <c r="O1635">
        <v>0.33510081653093798</v>
      </c>
      <c r="P1635">
        <v>0.33467703233332402</v>
      </c>
      <c r="Q1635">
        <v>0.33819939421712297</v>
      </c>
      <c r="R1635">
        <v>0.34364698715111203</v>
      </c>
      <c r="S1635">
        <v>0.345532922960959</v>
      </c>
      <c r="T1635">
        <v>0.34797207332479901</v>
      </c>
      <c r="U1635">
        <v>0.34915772331467698</v>
      </c>
      <c r="V1635">
        <v>0.34943668597919902</v>
      </c>
      <c r="W1635">
        <v>0.35025316714676502</v>
      </c>
      <c r="X1635">
        <v>0.353139164353934</v>
      </c>
      <c r="Y1635">
        <v>0.360648498028039</v>
      </c>
      <c r="Z1635">
        <v>0.373267644163989</v>
      </c>
      <c r="AA1635">
        <v>0.39301511424180602</v>
      </c>
      <c r="AB1635">
        <v>0.39223440451975899</v>
      </c>
      <c r="AC1635">
        <v>0.37766410338699902</v>
      </c>
      <c r="AD1635">
        <v>0.362377333857822</v>
      </c>
      <c r="AE1635">
        <v>0.36540421727655698</v>
      </c>
      <c r="AF1635">
        <v>0.367805432983701</v>
      </c>
      <c r="AG1635">
        <v>0.38813329398232299</v>
      </c>
      <c r="AH1635">
        <v>0.40346111209957503</v>
      </c>
      <c r="AI1635">
        <v>0.42642001589550099</v>
      </c>
      <c r="AJ1635">
        <v>0.44718190798860602</v>
      </c>
      <c r="AK1635">
        <v>0.46473695127829401</v>
      </c>
    </row>
    <row r="1636" spans="1:37" x14ac:dyDescent="0.3">
      <c r="A1636" s="13" t="str">
        <f t="shared" si="34"/>
        <v>SDGbaseTRA_UrbERT_v7PQXcwatr</v>
      </c>
      <c r="B1636" s="37" t="s">
        <v>220</v>
      </c>
      <c r="C1636" s="38" t="s">
        <v>326</v>
      </c>
      <c r="D1636" s="4" t="s">
        <v>120</v>
      </c>
      <c r="E1636" t="s">
        <v>173</v>
      </c>
      <c r="F1636">
        <v>1.0475553820608301</v>
      </c>
      <c r="G1636">
        <v>0.93920726697136203</v>
      </c>
      <c r="H1636">
        <v>0.954259984778143</v>
      </c>
      <c r="I1636">
        <v>0.96182594072378702</v>
      </c>
      <c r="J1636">
        <v>0.97027961434695198</v>
      </c>
      <c r="K1636">
        <v>0.97750564042004195</v>
      </c>
      <c r="L1636">
        <v>0.98084265136031101</v>
      </c>
      <c r="M1636">
        <v>0.98152930580789199</v>
      </c>
      <c r="N1636">
        <v>0.97955307116832502</v>
      </c>
      <c r="O1636">
        <v>0.97712537957666001</v>
      </c>
      <c r="P1636">
        <v>0.97885953985572305</v>
      </c>
      <c r="Q1636">
        <v>0.98228745314627397</v>
      </c>
      <c r="R1636">
        <v>0.99020709302181997</v>
      </c>
      <c r="S1636">
        <v>0.99667604635624696</v>
      </c>
      <c r="T1636">
        <v>1.0011039659506</v>
      </c>
      <c r="U1636">
        <v>1.00095627886882</v>
      </c>
      <c r="V1636">
        <v>1.00326533887352</v>
      </c>
      <c r="W1636">
        <v>1.0052140106194101</v>
      </c>
      <c r="X1636">
        <v>1.0071342310367</v>
      </c>
      <c r="Y1636">
        <v>1.00561636230871</v>
      </c>
      <c r="Z1636">
        <v>1.0051096750178601</v>
      </c>
      <c r="AA1636">
        <v>1.00413052829989</v>
      </c>
      <c r="AB1636">
        <v>1.0096178845703001</v>
      </c>
      <c r="AC1636">
        <v>1.01438706496074</v>
      </c>
      <c r="AD1636">
        <v>1.0200001613647101</v>
      </c>
      <c r="AE1636">
        <v>1.0233947686642</v>
      </c>
      <c r="AF1636">
        <v>1.0271867040196201</v>
      </c>
      <c r="AG1636">
        <v>1.0291661216011301</v>
      </c>
      <c r="AH1636">
        <v>1.04320331776583</v>
      </c>
      <c r="AI1636">
        <v>1.0543073988017799</v>
      </c>
      <c r="AJ1636">
        <v>1.06068240006627</v>
      </c>
      <c r="AK1636">
        <v>1.06538164812108</v>
      </c>
    </row>
    <row r="1637" spans="1:37" x14ac:dyDescent="0.3">
      <c r="A1637" s="13" t="str">
        <f t="shared" si="34"/>
        <v>SDGbaseTRA_UrbERT_v7PQXccons</v>
      </c>
      <c r="B1637" s="37" t="s">
        <v>220</v>
      </c>
      <c r="C1637" s="38" t="s">
        <v>326</v>
      </c>
      <c r="D1637" s="4" t="s">
        <v>120</v>
      </c>
      <c r="E1637" t="s">
        <v>117</v>
      </c>
      <c r="F1637">
        <v>1.0066853345789299</v>
      </c>
      <c r="G1637">
        <v>1.0668731328582901</v>
      </c>
      <c r="H1637">
        <v>1.0589251201471299</v>
      </c>
      <c r="I1637">
        <v>1.0589075459064801</v>
      </c>
      <c r="J1637">
        <v>1.05369743233936</v>
      </c>
      <c r="K1637">
        <v>1.0520450714913001</v>
      </c>
      <c r="L1637">
        <v>1.0510987421789599</v>
      </c>
      <c r="M1637">
        <v>1.0510296767610801</v>
      </c>
      <c r="N1637">
        <v>1.05047345810746</v>
      </c>
      <c r="O1637">
        <v>1.04371043412793</v>
      </c>
      <c r="P1637">
        <v>1.04384991101465</v>
      </c>
      <c r="Q1637">
        <v>1.0455757367190199</v>
      </c>
      <c r="R1637">
        <v>1.04582860089109</v>
      </c>
      <c r="S1637">
        <v>1.04988038768418</v>
      </c>
      <c r="T1637">
        <v>1.0531631840764999</v>
      </c>
      <c r="U1637">
        <v>1.0559543036916801</v>
      </c>
      <c r="V1637">
        <v>1.0566514854687801</v>
      </c>
      <c r="W1637">
        <v>1.05853493383536</v>
      </c>
      <c r="X1637">
        <v>1.0639482274938501</v>
      </c>
      <c r="Y1637">
        <v>1.06421913975972</v>
      </c>
      <c r="Z1637">
        <v>1.0647972814231399</v>
      </c>
      <c r="AA1637">
        <v>1.0644305088994399</v>
      </c>
      <c r="AB1637">
        <v>1.0616899270828799</v>
      </c>
      <c r="AC1637">
        <v>1.0612860222473099</v>
      </c>
      <c r="AD1637">
        <v>1.0628278986365001</v>
      </c>
      <c r="AE1637">
        <v>1.06437893449934</v>
      </c>
      <c r="AF1637">
        <v>1.06611038480381</v>
      </c>
      <c r="AG1637">
        <v>1.06830526382177</v>
      </c>
      <c r="AH1637">
        <v>1.0673595893936301</v>
      </c>
      <c r="AI1637">
        <v>1.0667857683311399</v>
      </c>
      <c r="AJ1637">
        <v>1.0678893033169401</v>
      </c>
      <c r="AK1637">
        <v>1.0697297731630599</v>
      </c>
    </row>
    <row r="1638" spans="1:37" x14ac:dyDescent="0.3">
      <c r="A1638" s="13" t="str">
        <f t="shared" si="34"/>
        <v>SDGbaseTRA_UrbERT_v7PQXctrad</v>
      </c>
      <c r="B1638" s="37" t="s">
        <v>220</v>
      </c>
      <c r="C1638" s="38" t="s">
        <v>326</v>
      </c>
      <c r="D1638" s="4" t="s">
        <v>120</v>
      </c>
      <c r="E1638" t="s">
        <v>174</v>
      </c>
      <c r="F1638">
        <v>1.00131749317995</v>
      </c>
      <c r="G1638">
        <v>1.0100415941380601</v>
      </c>
      <c r="H1638">
        <v>1.01306200894388</v>
      </c>
      <c r="I1638">
        <v>1.0175572261247401</v>
      </c>
      <c r="J1638">
        <v>1.0134297946487001</v>
      </c>
      <c r="K1638">
        <v>1.01233788009312</v>
      </c>
      <c r="L1638">
        <v>1.0123138698116201</v>
      </c>
      <c r="M1638">
        <v>1.0140884418073699</v>
      </c>
      <c r="N1638">
        <v>1.01456923192101</v>
      </c>
      <c r="O1638">
        <v>0.98817107723975695</v>
      </c>
      <c r="P1638">
        <v>0.99173704299117404</v>
      </c>
      <c r="Q1638">
        <v>1.00011753878989</v>
      </c>
      <c r="R1638">
        <v>1.0069522579099199</v>
      </c>
      <c r="S1638">
        <v>1.01304960375288</v>
      </c>
      <c r="T1638">
        <v>1.01746306167616</v>
      </c>
      <c r="U1638">
        <v>1.0212810149982201</v>
      </c>
      <c r="V1638">
        <v>1.0265268762384601</v>
      </c>
      <c r="W1638">
        <v>1.0297284485279099</v>
      </c>
      <c r="X1638">
        <v>1.0306556583508499</v>
      </c>
      <c r="Y1638">
        <v>1.0300617920158399</v>
      </c>
      <c r="Z1638">
        <v>1.02887648351856</v>
      </c>
      <c r="AA1638">
        <v>1.0275116758338501</v>
      </c>
      <c r="AB1638">
        <v>1.01750071260611</v>
      </c>
      <c r="AC1638">
        <v>1.0149427850305901</v>
      </c>
      <c r="AD1638">
        <v>1.01750218394812</v>
      </c>
      <c r="AE1638">
        <v>1.0197878267326801</v>
      </c>
      <c r="AF1638">
        <v>1.02283120591748</v>
      </c>
      <c r="AG1638">
        <v>1.02292932227308</v>
      </c>
      <c r="AH1638">
        <v>1.0131396819127501</v>
      </c>
      <c r="AI1638">
        <v>1.00511134393372</v>
      </c>
      <c r="AJ1638">
        <v>1.0009807919717499</v>
      </c>
      <c r="AK1638">
        <v>0.998017851856423</v>
      </c>
    </row>
    <row r="1639" spans="1:37" x14ac:dyDescent="0.3">
      <c r="A1639" s="13" t="str">
        <f t="shared" si="34"/>
        <v>SDGbaseTRA_UrbERT_v7PQXchotl</v>
      </c>
      <c r="B1639" s="37" t="s">
        <v>220</v>
      </c>
      <c r="C1639" s="38" t="s">
        <v>326</v>
      </c>
      <c r="D1639" s="4" t="s">
        <v>120</v>
      </c>
      <c r="E1639" t="s">
        <v>175</v>
      </c>
      <c r="F1639">
        <v>1.07621407528443</v>
      </c>
      <c r="G1639">
        <v>1.0835097834232199</v>
      </c>
      <c r="H1639">
        <v>1.08103889873106</v>
      </c>
      <c r="I1639">
        <v>1.0761263297792001</v>
      </c>
      <c r="J1639">
        <v>1.07528736277134</v>
      </c>
      <c r="K1639">
        <v>1.0755988956136699</v>
      </c>
      <c r="L1639">
        <v>1.0758693138725499</v>
      </c>
      <c r="M1639">
        <v>1.0770743394767901</v>
      </c>
      <c r="N1639">
        <v>1.0781968320666699</v>
      </c>
      <c r="O1639">
        <v>1.08073188919074</v>
      </c>
      <c r="P1639">
        <v>1.0824546807508799</v>
      </c>
      <c r="Q1639">
        <v>1.0841255595203301</v>
      </c>
      <c r="R1639">
        <v>1.0873274364207099</v>
      </c>
      <c r="S1639">
        <v>1.09001183498987</v>
      </c>
      <c r="T1639">
        <v>1.09250753719109</v>
      </c>
      <c r="U1639">
        <v>1.09483034767875</v>
      </c>
      <c r="V1639">
        <v>1.09813170233234</v>
      </c>
      <c r="W1639">
        <v>1.10104485891431</v>
      </c>
      <c r="X1639">
        <v>1.10353756475068</v>
      </c>
      <c r="Y1639">
        <v>1.1043534213169</v>
      </c>
      <c r="Z1639">
        <v>1.10487263404768</v>
      </c>
      <c r="AA1639">
        <v>1.1048684732951699</v>
      </c>
      <c r="AB1639">
        <v>1.1042291409879801</v>
      </c>
      <c r="AC1639">
        <v>1.1043586213116401</v>
      </c>
      <c r="AD1639">
        <v>1.1060130678594899</v>
      </c>
      <c r="AE1639">
        <v>1.1076408131745901</v>
      </c>
      <c r="AF1639">
        <v>1.10957988929545</v>
      </c>
      <c r="AG1639">
        <v>1.1107771453106401</v>
      </c>
      <c r="AH1639">
        <v>1.11002913490693</v>
      </c>
      <c r="AI1639">
        <v>1.10722567321288</v>
      </c>
      <c r="AJ1639">
        <v>1.1047317502930101</v>
      </c>
      <c r="AK1639">
        <v>1.10240482459467</v>
      </c>
    </row>
    <row r="1640" spans="1:37" x14ac:dyDescent="0.3">
      <c r="A1640" s="13" t="str">
        <f t="shared" si="34"/>
        <v>SDGbaseTRA_UrbERT_v7PQXcptrp-l</v>
      </c>
      <c r="B1640" s="37" t="s">
        <v>220</v>
      </c>
      <c r="C1640" s="38" t="s">
        <v>326</v>
      </c>
      <c r="D1640" s="4" t="s">
        <v>120</v>
      </c>
      <c r="E1640" t="s">
        <v>176</v>
      </c>
      <c r="F1640">
        <v>0.94511785411850902</v>
      </c>
      <c r="G1640">
        <v>0.95255393862928806</v>
      </c>
      <c r="H1640">
        <v>0.95103668221541704</v>
      </c>
      <c r="I1640">
        <v>0.95382183455168101</v>
      </c>
      <c r="J1640">
        <v>0.95550452306547096</v>
      </c>
      <c r="K1640">
        <v>0.95647135214467904</v>
      </c>
      <c r="L1640">
        <v>0.95656949138152503</v>
      </c>
      <c r="M1640">
        <v>0.95558033300829104</v>
      </c>
      <c r="N1640">
        <v>0.95218334227818802</v>
      </c>
      <c r="O1640">
        <v>0.95288823733262296</v>
      </c>
      <c r="P1640">
        <v>0.94808874205573002</v>
      </c>
      <c r="Q1640">
        <v>0.94115387477406698</v>
      </c>
      <c r="R1640">
        <v>0.93527002549125504</v>
      </c>
      <c r="S1640">
        <v>0.929048689698457</v>
      </c>
      <c r="T1640">
        <v>0.92228752139995196</v>
      </c>
      <c r="U1640">
        <v>0.91430156118508099</v>
      </c>
      <c r="V1640">
        <v>0.90591074785852199</v>
      </c>
      <c r="W1640">
        <v>0.89883904925056102</v>
      </c>
      <c r="X1640">
        <v>0.89053342542816105</v>
      </c>
      <c r="Y1640">
        <v>0.88157929106555599</v>
      </c>
      <c r="Z1640">
        <v>0.87255785329296698</v>
      </c>
      <c r="AA1640">
        <v>0.864751143742434</v>
      </c>
      <c r="AB1640">
        <v>0.85925954403968496</v>
      </c>
      <c r="AC1640">
        <v>0.85337477076537205</v>
      </c>
      <c r="AD1640">
        <v>0.84706541764521404</v>
      </c>
      <c r="AE1640">
        <v>0.84228781856538304</v>
      </c>
      <c r="AF1640">
        <v>0.83883370791038303</v>
      </c>
      <c r="AG1640">
        <v>0.83529971436921402</v>
      </c>
      <c r="AH1640">
        <v>0.83627975818123901</v>
      </c>
      <c r="AI1640">
        <v>0.83785758065010896</v>
      </c>
      <c r="AJ1640">
        <v>0.84135044094229094</v>
      </c>
      <c r="AK1640">
        <v>0.84520837660984505</v>
      </c>
    </row>
    <row r="1641" spans="1:37" x14ac:dyDescent="0.3">
      <c r="A1641" s="13" t="str">
        <f t="shared" si="34"/>
        <v>SDGbaseTRA_UrbERT_v7PQXcftrp-l</v>
      </c>
      <c r="B1641" s="37" t="s">
        <v>220</v>
      </c>
      <c r="C1641" s="38" t="s">
        <v>326</v>
      </c>
      <c r="D1641" s="4" t="s">
        <v>120</v>
      </c>
      <c r="E1641" t="s">
        <v>177</v>
      </c>
      <c r="F1641">
        <v>0.99797758367020195</v>
      </c>
      <c r="G1641">
        <v>0.97628454682116905</v>
      </c>
      <c r="H1641">
        <v>0.98045123748636298</v>
      </c>
      <c r="I1641">
        <v>0.983245697758521</v>
      </c>
      <c r="J1641">
        <v>0.97776055473272505</v>
      </c>
      <c r="K1641">
        <v>0.96836589304293197</v>
      </c>
      <c r="L1641">
        <v>0.95971958740205299</v>
      </c>
      <c r="M1641">
        <v>0.95269922154524</v>
      </c>
      <c r="N1641">
        <v>0.950383516645538</v>
      </c>
      <c r="O1641">
        <v>0.93932588848265897</v>
      </c>
      <c r="P1641">
        <v>0.92906516572063602</v>
      </c>
      <c r="Q1641">
        <v>0.91951734669751395</v>
      </c>
      <c r="R1641">
        <v>0.90270629253517798</v>
      </c>
      <c r="S1641">
        <v>0.88600157008300096</v>
      </c>
      <c r="T1641">
        <v>0.87364041717750296</v>
      </c>
      <c r="U1641">
        <v>0.86457945450473805</v>
      </c>
      <c r="V1641">
        <v>0.85313767920122996</v>
      </c>
      <c r="W1641">
        <v>0.839976359535346</v>
      </c>
      <c r="X1641">
        <v>0.82306670315672403</v>
      </c>
      <c r="Y1641">
        <v>0.81568980637810695</v>
      </c>
      <c r="Z1641">
        <v>0.80801184563984796</v>
      </c>
      <c r="AA1641">
        <v>0.79653115700728105</v>
      </c>
      <c r="AB1641">
        <v>0.78105872556409905</v>
      </c>
      <c r="AC1641">
        <v>0.77214661874497303</v>
      </c>
      <c r="AD1641">
        <v>0.76099162430748801</v>
      </c>
      <c r="AE1641">
        <v>0.75142967322776799</v>
      </c>
      <c r="AF1641">
        <v>0.73699923166974501</v>
      </c>
      <c r="AG1641">
        <v>0.72483835854424405</v>
      </c>
      <c r="AH1641">
        <v>0.72399338883472497</v>
      </c>
      <c r="AI1641">
        <v>0.72493939848184896</v>
      </c>
      <c r="AJ1641">
        <v>0.726271231526746</v>
      </c>
      <c r="AK1641">
        <v>0.72772349432637595</v>
      </c>
    </row>
    <row r="1642" spans="1:37" x14ac:dyDescent="0.3">
      <c r="A1642" s="13" t="str">
        <f t="shared" si="34"/>
        <v>SDGbaseTRA_UrbERT_v7PQXcptrp-o</v>
      </c>
      <c r="B1642" s="37" t="s">
        <v>220</v>
      </c>
      <c r="C1642" s="38" t="s">
        <v>326</v>
      </c>
      <c r="D1642" s="4" t="s">
        <v>120</v>
      </c>
      <c r="E1642" t="s">
        <v>178</v>
      </c>
      <c r="F1642">
        <v>0.94683671611760301</v>
      </c>
      <c r="G1642">
        <v>0.93543205607731705</v>
      </c>
      <c r="H1642">
        <v>0.91403155676089798</v>
      </c>
      <c r="I1642">
        <v>0.89621734706288803</v>
      </c>
      <c r="J1642">
        <v>0.88421680252715196</v>
      </c>
      <c r="K1642">
        <v>0.87357951689928304</v>
      </c>
      <c r="L1642">
        <v>0.86541688524624605</v>
      </c>
      <c r="M1642">
        <v>0.86067335871054496</v>
      </c>
      <c r="N1642">
        <v>0.85787688921272698</v>
      </c>
      <c r="O1642">
        <v>0.87291697285675296</v>
      </c>
      <c r="P1642">
        <v>0.87761828345952198</v>
      </c>
      <c r="Q1642">
        <v>0.87855491453519097</v>
      </c>
      <c r="R1642">
        <v>0.88003338588679103</v>
      </c>
      <c r="S1642">
        <v>0.881234282927709</v>
      </c>
      <c r="T1642">
        <v>0.88261276115908804</v>
      </c>
      <c r="U1642">
        <v>0.88371184873354303</v>
      </c>
      <c r="V1642">
        <v>0.88342426125686402</v>
      </c>
      <c r="W1642">
        <v>0.88459613527465697</v>
      </c>
      <c r="X1642">
        <v>0.88620919093037798</v>
      </c>
      <c r="Y1642">
        <v>0.88634809784890201</v>
      </c>
      <c r="Z1642">
        <v>0.88580397570826297</v>
      </c>
      <c r="AA1642">
        <v>0.88657513318870196</v>
      </c>
      <c r="AB1642">
        <v>0.89216962284392398</v>
      </c>
      <c r="AC1642">
        <v>0.896135055880658</v>
      </c>
      <c r="AD1642">
        <v>0.89835045230306398</v>
      </c>
      <c r="AE1642">
        <v>0.90035307055886404</v>
      </c>
      <c r="AF1642">
        <v>0.901919770901917</v>
      </c>
      <c r="AG1642">
        <v>0.90271465228083603</v>
      </c>
      <c r="AH1642">
        <v>0.90424909806092801</v>
      </c>
      <c r="AI1642">
        <v>0.90409683956906695</v>
      </c>
      <c r="AJ1642">
        <v>0.90516742304743802</v>
      </c>
      <c r="AK1642">
        <v>0.90565167375894795</v>
      </c>
    </row>
    <row r="1643" spans="1:37" x14ac:dyDescent="0.3">
      <c r="A1643" s="13" t="str">
        <f t="shared" si="34"/>
        <v>SDGbaseTRA_UrbERT_v7PQXcftrp-o</v>
      </c>
      <c r="B1643" s="37" t="s">
        <v>220</v>
      </c>
      <c r="C1643" s="38" t="s">
        <v>326</v>
      </c>
      <c r="D1643" s="4" t="s">
        <v>120</v>
      </c>
      <c r="E1643" t="s">
        <v>179</v>
      </c>
      <c r="F1643">
        <v>0.97479049187387701</v>
      </c>
      <c r="G1643">
        <v>0.94369661529199</v>
      </c>
      <c r="H1643">
        <v>0.916377751436248</v>
      </c>
      <c r="I1643">
        <v>0.89766823499926895</v>
      </c>
      <c r="J1643">
        <v>0.88516834573024294</v>
      </c>
      <c r="K1643">
        <v>0.87583449338836405</v>
      </c>
      <c r="L1643">
        <v>0.86983978217140101</v>
      </c>
      <c r="M1643">
        <v>0.86759151517913302</v>
      </c>
      <c r="N1643">
        <v>0.86962315138706003</v>
      </c>
      <c r="O1643">
        <v>0.88956275305034205</v>
      </c>
      <c r="P1643">
        <v>0.89620580735533595</v>
      </c>
      <c r="Q1643">
        <v>0.89964523684688302</v>
      </c>
      <c r="R1643">
        <v>0.89832585092663497</v>
      </c>
      <c r="S1643">
        <v>0.89724696721243602</v>
      </c>
      <c r="T1643">
        <v>0.89832692161123895</v>
      </c>
      <c r="U1643">
        <v>0.90161930792992995</v>
      </c>
      <c r="V1643">
        <v>0.90229574361273301</v>
      </c>
      <c r="W1643">
        <v>0.90260877958483998</v>
      </c>
      <c r="X1643">
        <v>0.90381363793174996</v>
      </c>
      <c r="Y1643">
        <v>0.90693302256339103</v>
      </c>
      <c r="Z1643">
        <v>0.90928168327457304</v>
      </c>
      <c r="AA1643">
        <v>0.91152675938057504</v>
      </c>
      <c r="AB1643">
        <v>0.916976790067078</v>
      </c>
      <c r="AC1643">
        <v>0.92159838023386198</v>
      </c>
      <c r="AD1643">
        <v>0.923248372134994</v>
      </c>
      <c r="AE1643">
        <v>0.92402761035676595</v>
      </c>
      <c r="AF1643">
        <v>0.92238624238692202</v>
      </c>
      <c r="AG1643">
        <v>0.92066793341087605</v>
      </c>
      <c r="AH1643">
        <v>0.92180074034691195</v>
      </c>
      <c r="AI1643">
        <v>0.92025631382640705</v>
      </c>
      <c r="AJ1643">
        <v>0.91964585444896496</v>
      </c>
      <c r="AK1643">
        <v>0.91870903430629702</v>
      </c>
    </row>
    <row r="1644" spans="1:37" x14ac:dyDescent="0.3">
      <c r="A1644" s="13" t="str">
        <f t="shared" si="34"/>
        <v>SDGbaseTRA_UrbERT_v7PQXcprtr</v>
      </c>
      <c r="B1644" s="37" t="s">
        <v>220</v>
      </c>
      <c r="C1644" s="38" t="s">
        <v>326</v>
      </c>
      <c r="D1644" s="4" t="s">
        <v>120</v>
      </c>
      <c r="E1644" t="s">
        <v>180</v>
      </c>
      <c r="F1644">
        <v>0.99999999999993905</v>
      </c>
      <c r="G1644">
        <v>1.0181341688916901</v>
      </c>
      <c r="H1644">
        <v>1.0237414786092101</v>
      </c>
      <c r="I1644">
        <v>1.0096608558938001</v>
      </c>
      <c r="J1644">
        <v>1.00274271067722</v>
      </c>
      <c r="K1644">
        <v>0.99453914305654501</v>
      </c>
      <c r="L1644">
        <v>0.98718395864560804</v>
      </c>
      <c r="M1644">
        <v>0.975091311256572</v>
      </c>
      <c r="N1644">
        <v>0.96134499025954301</v>
      </c>
      <c r="O1644">
        <v>0.97983225501876003</v>
      </c>
      <c r="P1644">
        <v>0.94146556367687395</v>
      </c>
      <c r="Q1644">
        <v>0.89430886936519205</v>
      </c>
      <c r="R1644">
        <v>0.83578293889629096</v>
      </c>
      <c r="S1644">
        <v>0.78297287934665905</v>
      </c>
      <c r="T1644">
        <v>0.73403708289856495</v>
      </c>
      <c r="U1644">
        <v>0.68814246424424397</v>
      </c>
      <c r="V1644">
        <v>0.64360986532142594</v>
      </c>
      <c r="W1644">
        <v>0.60251169122708803</v>
      </c>
      <c r="X1644">
        <v>0.55927252625086699</v>
      </c>
      <c r="Y1644">
        <v>0.51293555462776097</v>
      </c>
      <c r="Z1644">
        <v>0.46969296574658098</v>
      </c>
      <c r="AA1644">
        <v>0.431558660548372</v>
      </c>
      <c r="AB1644">
        <v>0.40545906267727599</v>
      </c>
      <c r="AC1644">
        <v>0.375947843515958</v>
      </c>
      <c r="AD1644">
        <v>0.34629822314280401</v>
      </c>
      <c r="AE1644">
        <v>0.32147704504520203</v>
      </c>
      <c r="AF1644">
        <v>0.29757154345598003</v>
      </c>
      <c r="AG1644">
        <v>0.27954987846289397</v>
      </c>
      <c r="AH1644">
        <v>0.26121547610303802</v>
      </c>
      <c r="AI1644">
        <v>0.24535490492644399</v>
      </c>
      <c r="AJ1644">
        <v>0.230600801537793</v>
      </c>
      <c r="AK1644">
        <v>0.21626988840193201</v>
      </c>
    </row>
    <row r="1645" spans="1:37" x14ac:dyDescent="0.3">
      <c r="A1645" s="13" t="str">
        <f t="shared" si="34"/>
        <v>SDGbaseTRA_UrbERT_v7PQXctrps</v>
      </c>
      <c r="B1645" s="37" t="s">
        <v>220</v>
      </c>
      <c r="C1645" s="38" t="s">
        <v>326</v>
      </c>
      <c r="D1645" s="4" t="s">
        <v>120</v>
      </c>
      <c r="E1645" t="s">
        <v>181</v>
      </c>
      <c r="F1645">
        <v>1.0049024468524299</v>
      </c>
      <c r="G1645">
        <v>0.99830347292246402</v>
      </c>
      <c r="H1645">
        <v>0.99768601130852097</v>
      </c>
      <c r="I1645">
        <v>0.99793762551424403</v>
      </c>
      <c r="J1645">
        <v>0.995869973909558</v>
      </c>
      <c r="K1645">
        <v>0.99620714881329298</v>
      </c>
      <c r="L1645">
        <v>0.99590995796327098</v>
      </c>
      <c r="M1645">
        <v>0.99379827214918104</v>
      </c>
      <c r="N1645">
        <v>0.99251468463588799</v>
      </c>
      <c r="O1645">
        <v>0.986887247885463</v>
      </c>
      <c r="P1645">
        <v>0.98500902615209396</v>
      </c>
      <c r="Q1645">
        <v>0.98314096443644095</v>
      </c>
      <c r="R1645">
        <v>0.98382322318959103</v>
      </c>
      <c r="S1645">
        <v>0.98680913874572096</v>
      </c>
      <c r="T1645">
        <v>0.98855700024021698</v>
      </c>
      <c r="U1645">
        <v>0.990501159572578</v>
      </c>
      <c r="V1645">
        <v>0.992072442234462</v>
      </c>
      <c r="W1645">
        <v>0.993312681286593</v>
      </c>
      <c r="X1645">
        <v>0.99173290773936496</v>
      </c>
      <c r="Y1645">
        <v>0.99143539308123496</v>
      </c>
      <c r="Z1645">
        <v>0.99077736305522102</v>
      </c>
      <c r="AA1645">
        <v>0.98906704391414602</v>
      </c>
      <c r="AB1645">
        <v>0.99498101301235298</v>
      </c>
      <c r="AC1645">
        <v>1.0001904405369599</v>
      </c>
      <c r="AD1645">
        <v>1.00447403166143</v>
      </c>
      <c r="AE1645">
        <v>1.00652605390007</v>
      </c>
      <c r="AF1645">
        <v>1.0069651739541301</v>
      </c>
      <c r="AG1645">
        <v>1.0032601733353601</v>
      </c>
      <c r="AH1645">
        <v>1.00428623490403</v>
      </c>
      <c r="AI1645">
        <v>1.0052802252116699</v>
      </c>
      <c r="AJ1645">
        <v>1.0061178538853399</v>
      </c>
      <c r="AK1645">
        <v>1.00681771382069</v>
      </c>
    </row>
    <row r="1646" spans="1:37" x14ac:dyDescent="0.3">
      <c r="A1646" s="13" t="str">
        <f t="shared" si="34"/>
        <v>SDGbaseTRA_UrbERT_v7PQXccomm</v>
      </c>
      <c r="B1646" s="37" t="s">
        <v>220</v>
      </c>
      <c r="C1646" s="38" t="s">
        <v>326</v>
      </c>
      <c r="D1646" s="4" t="s">
        <v>120</v>
      </c>
      <c r="E1646" t="s">
        <v>182</v>
      </c>
      <c r="F1646">
        <v>1.0010985603248499</v>
      </c>
      <c r="G1646">
        <v>0.95535198437364499</v>
      </c>
      <c r="H1646">
        <v>0.97273466012154497</v>
      </c>
      <c r="I1646">
        <v>0.98028976138607304</v>
      </c>
      <c r="J1646">
        <v>0.98490910064369597</v>
      </c>
      <c r="K1646">
        <v>0.98935883999318597</v>
      </c>
      <c r="L1646">
        <v>0.992182934146282</v>
      </c>
      <c r="M1646">
        <v>0.99466640411547103</v>
      </c>
      <c r="N1646">
        <v>0.99631905377864105</v>
      </c>
      <c r="O1646">
        <v>0.99977374433166499</v>
      </c>
      <c r="P1646">
        <v>1.00313210370007</v>
      </c>
      <c r="Q1646">
        <v>1.0060841441210699</v>
      </c>
      <c r="R1646">
        <v>1.0093884437832299</v>
      </c>
      <c r="S1646">
        <v>1.0126195663197499</v>
      </c>
      <c r="T1646">
        <v>1.01530365327544</v>
      </c>
      <c r="U1646">
        <v>1.01723477549637</v>
      </c>
      <c r="V1646">
        <v>1.02054533129741</v>
      </c>
      <c r="W1646">
        <v>1.0230977211724299</v>
      </c>
      <c r="X1646">
        <v>1.02530236599256</v>
      </c>
      <c r="Y1646">
        <v>1.0256257808731499</v>
      </c>
      <c r="Z1646">
        <v>1.0253032609747601</v>
      </c>
      <c r="AA1646">
        <v>1.02476953687646</v>
      </c>
      <c r="AB1646">
        <v>1.0262185064087399</v>
      </c>
      <c r="AC1646">
        <v>1.0285846609859199</v>
      </c>
      <c r="AD1646">
        <v>1.0309601693714201</v>
      </c>
      <c r="AE1646">
        <v>1.0320203644175101</v>
      </c>
      <c r="AF1646">
        <v>1.0334599505553199</v>
      </c>
      <c r="AG1646">
        <v>1.03355703139838</v>
      </c>
      <c r="AH1646">
        <v>1.0376293049968801</v>
      </c>
      <c r="AI1646">
        <v>1.0391633934984099</v>
      </c>
      <c r="AJ1646">
        <v>1.0388579897303301</v>
      </c>
      <c r="AK1646">
        <v>1.0382353671664899</v>
      </c>
    </row>
    <row r="1647" spans="1:37" x14ac:dyDescent="0.3">
      <c r="A1647" s="13" t="str">
        <f t="shared" si="34"/>
        <v>SDGbaseTRA_UrbERT_v7PQXcfsrv</v>
      </c>
      <c r="B1647" s="37" t="s">
        <v>220</v>
      </c>
      <c r="C1647" s="38" t="s">
        <v>326</v>
      </c>
      <c r="D1647" s="4" t="s">
        <v>120</v>
      </c>
      <c r="E1647" t="s">
        <v>183</v>
      </c>
      <c r="F1647">
        <v>1.03694361559526</v>
      </c>
      <c r="G1647">
        <v>1.00882630533936</v>
      </c>
      <c r="H1647">
        <v>1.01539430042853</v>
      </c>
      <c r="I1647">
        <v>1.01604369761063</v>
      </c>
      <c r="J1647">
        <v>1.0164182687135199</v>
      </c>
      <c r="K1647">
        <v>1.0199783934420701</v>
      </c>
      <c r="L1647">
        <v>1.02380941925032</v>
      </c>
      <c r="M1647">
        <v>1.0275008440478</v>
      </c>
      <c r="N1647">
        <v>1.0299820706943399</v>
      </c>
      <c r="O1647">
        <v>1.0250979303941601</v>
      </c>
      <c r="P1647">
        <v>1.0280357570215699</v>
      </c>
      <c r="Q1647">
        <v>1.03159883288484</v>
      </c>
      <c r="R1647">
        <v>1.03795458968687</v>
      </c>
      <c r="S1647">
        <v>1.04253414296901</v>
      </c>
      <c r="T1647">
        <v>1.04633650937869</v>
      </c>
      <c r="U1647">
        <v>1.05025360231553</v>
      </c>
      <c r="V1647">
        <v>1.05546096621976</v>
      </c>
      <c r="W1647">
        <v>1.05994953741953</v>
      </c>
      <c r="X1647">
        <v>1.06320306826447</v>
      </c>
      <c r="Y1647">
        <v>1.0638405773394199</v>
      </c>
      <c r="Z1647">
        <v>1.0641792344274901</v>
      </c>
      <c r="AA1647">
        <v>1.06330477878541</v>
      </c>
      <c r="AB1647">
        <v>1.0609099743877599</v>
      </c>
      <c r="AC1647">
        <v>1.0605178443124901</v>
      </c>
      <c r="AD1647">
        <v>1.06274738183416</v>
      </c>
      <c r="AE1647">
        <v>1.0639556552879901</v>
      </c>
      <c r="AF1647">
        <v>1.0664718174904699</v>
      </c>
      <c r="AG1647">
        <v>1.0668353612921999</v>
      </c>
      <c r="AH1647">
        <v>1.05772066921624</v>
      </c>
      <c r="AI1647">
        <v>1.04857716429597</v>
      </c>
      <c r="AJ1647">
        <v>1.04130130460435</v>
      </c>
      <c r="AK1647">
        <v>1.03495947066399</v>
      </c>
    </row>
    <row r="1648" spans="1:37" x14ac:dyDescent="0.3">
      <c r="A1648" s="13" t="str">
        <f t="shared" si="34"/>
        <v>SDGbaseTRA_UrbERT_v7PQXcbsrv</v>
      </c>
      <c r="B1648" s="37" t="s">
        <v>220</v>
      </c>
      <c r="C1648" s="38" t="s">
        <v>326</v>
      </c>
      <c r="D1648" s="4" t="s">
        <v>120</v>
      </c>
      <c r="E1648" t="s">
        <v>118</v>
      </c>
      <c r="F1648">
        <v>1.0381864367859399</v>
      </c>
      <c r="G1648">
        <v>1.0077954302860499</v>
      </c>
      <c r="H1648">
        <v>1.0149588558804601</v>
      </c>
      <c r="I1648">
        <v>1.0189344076140501</v>
      </c>
      <c r="J1648">
        <v>1.02061205550587</v>
      </c>
      <c r="K1648">
        <v>1.0229532683395499</v>
      </c>
      <c r="L1648">
        <v>1.0245498182542101</v>
      </c>
      <c r="M1648">
        <v>1.02608580135586</v>
      </c>
      <c r="N1648">
        <v>1.0270643354537501</v>
      </c>
      <c r="O1648">
        <v>1.02466667286479</v>
      </c>
      <c r="P1648">
        <v>1.0267347853001301</v>
      </c>
      <c r="Q1648">
        <v>1.0293923479513201</v>
      </c>
      <c r="R1648">
        <v>1.03231887297241</v>
      </c>
      <c r="S1648">
        <v>1.03537604616401</v>
      </c>
      <c r="T1648">
        <v>1.0377112960864401</v>
      </c>
      <c r="U1648">
        <v>1.0397923560917</v>
      </c>
      <c r="V1648">
        <v>1.04280366316277</v>
      </c>
      <c r="W1648">
        <v>1.04502619182849</v>
      </c>
      <c r="X1648">
        <v>1.04697788787996</v>
      </c>
      <c r="Y1648">
        <v>1.0473158579070201</v>
      </c>
      <c r="Z1648">
        <v>1.04738985225728</v>
      </c>
      <c r="AA1648">
        <v>1.0467195708261401</v>
      </c>
      <c r="AB1648">
        <v>1.04461779869005</v>
      </c>
      <c r="AC1648">
        <v>1.04446591768299</v>
      </c>
      <c r="AD1648">
        <v>1.0459837772330101</v>
      </c>
      <c r="AE1648">
        <v>1.0470979977695101</v>
      </c>
      <c r="AF1648">
        <v>1.0485238949267599</v>
      </c>
      <c r="AG1648">
        <v>1.04904339254141</v>
      </c>
      <c r="AH1648">
        <v>1.0486557060309301</v>
      </c>
      <c r="AI1648">
        <v>1.0471854279816999</v>
      </c>
      <c r="AJ1648">
        <v>1.0457758453621699</v>
      </c>
      <c r="AK1648">
        <v>1.04453140151082</v>
      </c>
    </row>
    <row r="1649" spans="1:37" x14ac:dyDescent="0.3">
      <c r="A1649" s="13" t="str">
        <f t="shared" si="34"/>
        <v>SDGbaseTRA_UrbERT_v7PQXcgsrv</v>
      </c>
      <c r="B1649" s="37" t="s">
        <v>220</v>
      </c>
      <c r="C1649" s="38" t="s">
        <v>326</v>
      </c>
      <c r="D1649" s="4" t="s">
        <v>120</v>
      </c>
      <c r="E1649" t="s">
        <v>184</v>
      </c>
      <c r="F1649">
        <v>1.0247663158727001</v>
      </c>
      <c r="G1649">
        <v>1.0326895336026101</v>
      </c>
      <c r="H1649">
        <v>1.03643603113089</v>
      </c>
      <c r="I1649">
        <v>1.0410929703599301</v>
      </c>
      <c r="J1649">
        <v>1.03805154795845</v>
      </c>
      <c r="K1649">
        <v>1.0393048435013299</v>
      </c>
      <c r="L1649">
        <v>1.0424454274800099</v>
      </c>
      <c r="M1649">
        <v>1.0456598504351899</v>
      </c>
      <c r="N1649">
        <v>1.04805942774801</v>
      </c>
      <c r="O1649">
        <v>1.0447685879514601</v>
      </c>
      <c r="P1649">
        <v>1.0466252006746199</v>
      </c>
      <c r="Q1649">
        <v>1.04824564260193</v>
      </c>
      <c r="R1649">
        <v>1.0512399731070801</v>
      </c>
      <c r="S1649">
        <v>1.0534012098107399</v>
      </c>
      <c r="T1649">
        <v>1.0553059229528301</v>
      </c>
      <c r="U1649">
        <v>1.05841010388312</v>
      </c>
      <c r="V1649">
        <v>1.0618104602131799</v>
      </c>
      <c r="W1649">
        <v>1.0643244498975399</v>
      </c>
      <c r="X1649">
        <v>1.0659089349194999</v>
      </c>
      <c r="Y1649">
        <v>1.06546864480347</v>
      </c>
      <c r="Z1649">
        <v>1.0649250286735801</v>
      </c>
      <c r="AA1649">
        <v>1.0641192730834199</v>
      </c>
      <c r="AB1649">
        <v>1.0618539792705901</v>
      </c>
      <c r="AC1649">
        <v>1.06112052996048</v>
      </c>
      <c r="AD1649">
        <v>1.0624466523338501</v>
      </c>
      <c r="AE1649">
        <v>1.0629280133397001</v>
      </c>
      <c r="AF1649">
        <v>1.0643616115241701</v>
      </c>
      <c r="AG1649">
        <v>1.0631786347063801</v>
      </c>
      <c r="AH1649">
        <v>1.0469873558751099</v>
      </c>
      <c r="AI1649">
        <v>1.0336229729967501</v>
      </c>
      <c r="AJ1649">
        <v>1.0249203498421799</v>
      </c>
      <c r="AK1649">
        <v>1.01784268052062</v>
      </c>
    </row>
    <row r="1650" spans="1:37" x14ac:dyDescent="0.3">
      <c r="A1650" s="13" t="str">
        <f t="shared" si="34"/>
        <v>SDGbaseTRA_UrbERT_v7PQXcosrv</v>
      </c>
      <c r="B1650" s="37" t="s">
        <v>220</v>
      </c>
      <c r="C1650" s="38" t="s">
        <v>326</v>
      </c>
      <c r="D1650" s="4" t="s">
        <v>120</v>
      </c>
      <c r="E1650" t="s">
        <v>185</v>
      </c>
      <c r="F1650">
        <v>1.06678017525817</v>
      </c>
      <c r="G1650">
        <v>1.1462843934651401</v>
      </c>
      <c r="H1650">
        <v>1.13378713328167</v>
      </c>
      <c r="I1650">
        <v>1.12506171134984</v>
      </c>
      <c r="J1650">
        <v>1.1209226060758299</v>
      </c>
      <c r="K1650">
        <v>1.11946159920008</v>
      </c>
      <c r="L1650">
        <v>1.1184515483661699</v>
      </c>
      <c r="M1650">
        <v>1.1189809784690701</v>
      </c>
      <c r="N1650">
        <v>1.1197795712549501</v>
      </c>
      <c r="O1650">
        <v>1.1177730976483</v>
      </c>
      <c r="P1650">
        <v>1.12061464555456</v>
      </c>
      <c r="Q1650">
        <v>1.1242188718000501</v>
      </c>
      <c r="R1650">
        <v>1.1290412598498201</v>
      </c>
      <c r="S1650">
        <v>1.13312604863294</v>
      </c>
      <c r="T1650">
        <v>1.1365216150253901</v>
      </c>
      <c r="U1650">
        <v>1.13935215453261</v>
      </c>
      <c r="V1650">
        <v>1.14370419188768</v>
      </c>
      <c r="W1650">
        <v>1.14742307096353</v>
      </c>
      <c r="X1650">
        <v>1.15057078298363</v>
      </c>
      <c r="Y1650">
        <v>1.15224399971391</v>
      </c>
      <c r="Z1650">
        <v>1.1534598556975799</v>
      </c>
      <c r="AA1650">
        <v>1.15351388568781</v>
      </c>
      <c r="AB1650">
        <v>1.15162830077933</v>
      </c>
      <c r="AC1650">
        <v>1.15184854632625</v>
      </c>
      <c r="AD1650">
        <v>1.15394590401851</v>
      </c>
      <c r="AE1650">
        <v>1.1552174469870899</v>
      </c>
      <c r="AF1650">
        <v>1.1572279028035699</v>
      </c>
      <c r="AG1650">
        <v>1.1578980551496501</v>
      </c>
      <c r="AH1650">
        <v>1.15901961671364</v>
      </c>
      <c r="AI1650">
        <v>1.1584908156490099</v>
      </c>
      <c r="AJ1650">
        <v>1.15699718641876</v>
      </c>
      <c r="AK1650">
        <v>1.1553511411816799</v>
      </c>
    </row>
    <row r="1651" spans="1:37" x14ac:dyDescent="0.3">
      <c r="A1651" s="13" t="str">
        <f t="shared" si="34"/>
        <v>SDGbaseTRA_UrbERT_v7PQXcimpt</v>
      </c>
      <c r="B1651" s="37" t="s">
        <v>220</v>
      </c>
      <c r="C1651" s="38" t="s">
        <v>326</v>
      </c>
      <c r="D1651" s="4" t="s">
        <v>120</v>
      </c>
      <c r="E1651" t="s">
        <v>119</v>
      </c>
      <c r="F1651">
        <v>1.01401053572661</v>
      </c>
      <c r="G1651">
        <v>1.0362194132976299</v>
      </c>
      <c r="H1651">
        <v>1.0483470080123101</v>
      </c>
      <c r="I1651">
        <v>1.04594128824733</v>
      </c>
      <c r="J1651">
        <v>1.0472952942776601</v>
      </c>
      <c r="K1651">
        <v>1.0501194686412301</v>
      </c>
      <c r="L1651">
        <v>1.05379171325566</v>
      </c>
      <c r="M1651">
        <v>1.0599967271431701</v>
      </c>
      <c r="N1651">
        <v>1.0654423136020299</v>
      </c>
      <c r="O1651">
        <v>1.0951738202005299</v>
      </c>
      <c r="P1651">
        <v>1.1041253383018099</v>
      </c>
      <c r="Q1651">
        <v>1.1072922056019401</v>
      </c>
      <c r="R1651">
        <v>1.1080122864101201</v>
      </c>
      <c r="S1651">
        <v>1.1095774469508699</v>
      </c>
      <c r="T1651">
        <v>1.1118064945708801</v>
      </c>
      <c r="U1651">
        <v>1.11412167441718</v>
      </c>
      <c r="V1651">
        <v>1.11471103637455</v>
      </c>
      <c r="W1651">
        <v>1.1163335292282099</v>
      </c>
      <c r="X1651">
        <v>1.11927319254818</v>
      </c>
      <c r="Y1651">
        <v>1.1190061496339601</v>
      </c>
      <c r="Z1651">
        <v>1.1172714327354401</v>
      </c>
      <c r="AA1651">
        <v>1.1180744815678201</v>
      </c>
      <c r="AB1651">
        <v>1.1239984852657501</v>
      </c>
      <c r="AC1651">
        <v>1.12695369715895</v>
      </c>
      <c r="AD1651">
        <v>1.12792678588359</v>
      </c>
      <c r="AE1651">
        <v>1.12740762564423</v>
      </c>
      <c r="AF1651">
        <v>1.1272287995252701</v>
      </c>
      <c r="AG1651">
        <v>1.1260103968480799</v>
      </c>
      <c r="AH1651">
        <v>1.12180961182198</v>
      </c>
      <c r="AI1651">
        <v>1.11212092472376</v>
      </c>
      <c r="AJ1651">
        <v>1.1051192525931499</v>
      </c>
      <c r="AK1651">
        <v>1.0985564762134501</v>
      </c>
    </row>
    <row r="1652" spans="1:37" x14ac:dyDescent="0.3">
      <c r="A1652" s="13" t="str">
        <f t="shared" si="34"/>
        <v>SDGbaseTRA_UrbERT_v7C_InvValctext</v>
      </c>
      <c r="B1652" s="37" t="s">
        <v>220</v>
      </c>
      <c r="C1652" s="38" t="s">
        <v>326</v>
      </c>
      <c r="D1652" s="4" t="s">
        <v>186</v>
      </c>
      <c r="E1652" t="s">
        <v>102</v>
      </c>
      <c r="F1652">
        <v>3.2468516958317102E-2</v>
      </c>
      <c r="G1652">
        <v>3.0183199423785001E-2</v>
      </c>
      <c r="H1652">
        <v>3.1346612265058298E-2</v>
      </c>
      <c r="I1652">
        <v>3.2409592158820201E-2</v>
      </c>
      <c r="J1652">
        <v>3.3032060655266503E-2</v>
      </c>
      <c r="K1652">
        <v>3.3745973026812301E-2</v>
      </c>
      <c r="L1652">
        <v>3.4611196243585898E-2</v>
      </c>
      <c r="M1652">
        <v>3.5608402996394298E-2</v>
      </c>
      <c r="N1652">
        <v>3.6644028793380197E-2</v>
      </c>
      <c r="O1652">
        <v>3.7925145123274898E-2</v>
      </c>
      <c r="P1652">
        <v>3.9166193006021102E-2</v>
      </c>
      <c r="Q1652">
        <v>4.0350431535015503E-2</v>
      </c>
      <c r="R1652">
        <v>4.1292642833321402E-2</v>
      </c>
      <c r="S1652">
        <v>4.2682309707857802E-2</v>
      </c>
      <c r="T1652">
        <v>4.4162077617722E-2</v>
      </c>
      <c r="U1652">
        <v>4.58622545295721E-2</v>
      </c>
      <c r="V1652">
        <v>4.7614933525150602E-2</v>
      </c>
      <c r="W1652">
        <v>4.9336771378756202E-2</v>
      </c>
      <c r="X1652">
        <v>5.09298081900251E-2</v>
      </c>
      <c r="Y1652">
        <v>5.2529688041330798E-2</v>
      </c>
      <c r="Z1652">
        <v>5.4189988981020197E-2</v>
      </c>
      <c r="AA1652">
        <v>5.5835991903826203E-2</v>
      </c>
      <c r="AB1652">
        <v>5.7201944372936298E-2</v>
      </c>
      <c r="AC1652">
        <v>5.8638498334731698E-2</v>
      </c>
      <c r="AD1652">
        <v>6.0373815954906901E-2</v>
      </c>
      <c r="AE1652">
        <v>6.2238880000782003E-2</v>
      </c>
      <c r="AF1652">
        <v>6.4215905405258802E-2</v>
      </c>
      <c r="AG1652">
        <v>6.6036298210632394E-2</v>
      </c>
      <c r="AH1652">
        <v>6.5439184070719997E-2</v>
      </c>
      <c r="AI1652">
        <v>6.4595598473257701E-2</v>
      </c>
      <c r="AJ1652">
        <v>6.4131704883267401E-2</v>
      </c>
      <c r="AK1652">
        <v>6.3607094578304602E-2</v>
      </c>
    </row>
    <row r="1653" spans="1:37" x14ac:dyDescent="0.3">
      <c r="A1653" s="13" t="str">
        <f t="shared" si="34"/>
        <v>SDGbaseTRA_UrbERT_v7C_InvValcleat</v>
      </c>
      <c r="B1653" s="37" t="s">
        <v>220</v>
      </c>
      <c r="C1653" s="38" t="s">
        <v>326</v>
      </c>
      <c r="D1653" s="4" t="s">
        <v>186</v>
      </c>
      <c r="E1653" t="s">
        <v>103</v>
      </c>
      <c r="F1653" s="122">
        <v>4.0175040329651301E-5</v>
      </c>
      <c r="G1653" s="122">
        <v>3.6568279802006901E-5</v>
      </c>
      <c r="H1653" s="122">
        <v>3.7799953972261397E-5</v>
      </c>
      <c r="I1653" s="122">
        <v>3.8819658506959101E-5</v>
      </c>
      <c r="J1653" s="122">
        <v>3.9560077074589001E-5</v>
      </c>
      <c r="K1653" s="122">
        <v>4.0394529203714799E-5</v>
      </c>
      <c r="L1653" s="122">
        <v>4.1389018622605898E-5</v>
      </c>
      <c r="M1653" s="122">
        <v>4.2590585525279897E-5</v>
      </c>
      <c r="N1653" s="122">
        <v>4.3803247370358803E-5</v>
      </c>
      <c r="O1653" s="122">
        <v>4.5892498669632199E-5</v>
      </c>
      <c r="P1653" s="122">
        <v>4.71769748577486E-5</v>
      </c>
      <c r="Q1653" s="122">
        <v>4.82733402793107E-5</v>
      </c>
      <c r="R1653" s="122">
        <v>4.9093389680200603E-5</v>
      </c>
      <c r="S1653" s="122">
        <v>5.0560035100624098E-5</v>
      </c>
      <c r="T1653" s="122">
        <v>5.2162892229851897E-5</v>
      </c>
      <c r="U1653" s="122">
        <v>5.4017392526368602E-5</v>
      </c>
      <c r="V1653" s="122">
        <v>5.5976580018806897E-5</v>
      </c>
      <c r="W1653" s="122">
        <v>5.7967219294451802E-5</v>
      </c>
      <c r="X1653" s="122">
        <v>5.9834633257519803E-5</v>
      </c>
      <c r="Y1653" s="122">
        <v>6.1553856625654496E-5</v>
      </c>
      <c r="Z1653" s="122">
        <v>6.3336090292331207E-5</v>
      </c>
      <c r="AA1653" s="122">
        <v>6.5148101596649002E-5</v>
      </c>
      <c r="AB1653" s="122">
        <v>6.6839249270168405E-5</v>
      </c>
      <c r="AC1653" s="122">
        <v>6.8475654465335195E-5</v>
      </c>
      <c r="AD1653" s="122">
        <v>7.0422916184093893E-5</v>
      </c>
      <c r="AE1653" s="122">
        <v>7.2507879745276101E-5</v>
      </c>
      <c r="AF1653" s="122">
        <v>7.4771116544765503E-5</v>
      </c>
      <c r="AG1653" s="122">
        <v>7.6975765238547605E-5</v>
      </c>
      <c r="AH1653" s="122">
        <v>7.6764265004599007E-5</v>
      </c>
      <c r="AI1653" s="122">
        <v>7.6024744557450595E-5</v>
      </c>
      <c r="AJ1653" s="122">
        <v>7.5691246075356493E-5</v>
      </c>
      <c r="AK1653" s="122">
        <v>7.5257314211031097E-5</v>
      </c>
    </row>
    <row r="1654" spans="1:37" x14ac:dyDescent="0.3">
      <c r="A1654" s="13" t="str">
        <f t="shared" si="34"/>
        <v>SDGbaseTRA_UrbERT_v7C_InvValcprnt</v>
      </c>
      <c r="B1654" s="37" t="s">
        <v>220</v>
      </c>
      <c r="C1654" s="38" t="s">
        <v>326</v>
      </c>
      <c r="D1654" s="4" t="s">
        <v>186</v>
      </c>
      <c r="E1654" t="s">
        <v>104</v>
      </c>
      <c r="F1654">
        <v>1.6898649277363E-3</v>
      </c>
      <c r="G1654">
        <v>1.57291297023159E-3</v>
      </c>
      <c r="H1654">
        <v>1.6196546498137101E-3</v>
      </c>
      <c r="I1654">
        <v>1.66898651106591E-3</v>
      </c>
      <c r="J1654">
        <v>1.6956475988268501E-3</v>
      </c>
      <c r="K1654">
        <v>1.72735010839017E-3</v>
      </c>
      <c r="L1654">
        <v>1.76992466935524E-3</v>
      </c>
      <c r="M1654">
        <v>1.8247842564977201E-3</v>
      </c>
      <c r="N1654">
        <v>1.87687165914477E-3</v>
      </c>
      <c r="O1654">
        <v>1.92368556429677E-3</v>
      </c>
      <c r="P1654">
        <v>1.98462634757046E-3</v>
      </c>
      <c r="Q1654">
        <v>2.04538174590375E-3</v>
      </c>
      <c r="R1654">
        <v>2.0845533922819199E-3</v>
      </c>
      <c r="S1654">
        <v>2.1547068421945599E-3</v>
      </c>
      <c r="T1654">
        <v>2.22849310522479E-3</v>
      </c>
      <c r="U1654">
        <v>2.3144257146702498E-3</v>
      </c>
      <c r="V1654">
        <v>2.4039888769808102E-3</v>
      </c>
      <c r="W1654">
        <v>2.4904842052993698E-3</v>
      </c>
      <c r="X1654">
        <v>2.56842588154784E-3</v>
      </c>
      <c r="Y1654">
        <v>2.6444830493743601E-3</v>
      </c>
      <c r="Z1654">
        <v>2.72384471901169E-3</v>
      </c>
      <c r="AA1654">
        <v>2.8004739348616099E-3</v>
      </c>
      <c r="AB1654">
        <v>2.8573827337085998E-3</v>
      </c>
      <c r="AC1654">
        <v>2.9234882917329101E-3</v>
      </c>
      <c r="AD1654">
        <v>3.0086854043399102E-3</v>
      </c>
      <c r="AE1654">
        <v>3.1002074124726001E-3</v>
      </c>
      <c r="AF1654">
        <v>3.1977312447831201E-3</v>
      </c>
      <c r="AG1654">
        <v>3.2911560451281802E-3</v>
      </c>
      <c r="AH1654">
        <v>3.2500127540831402E-3</v>
      </c>
      <c r="AI1654">
        <v>3.20126417896194E-3</v>
      </c>
      <c r="AJ1654">
        <v>3.1745467077444402E-3</v>
      </c>
      <c r="AK1654">
        <v>3.14643380127056E-3</v>
      </c>
    </row>
    <row r="1655" spans="1:37" x14ac:dyDescent="0.3">
      <c r="A1655" s="13" t="str">
        <f t="shared" si="34"/>
        <v>SDGbaseTRA_UrbERT_v7C_InvValcrubb</v>
      </c>
      <c r="B1655" s="37" t="s">
        <v>220</v>
      </c>
      <c r="C1655" s="38" t="s">
        <v>326</v>
      </c>
      <c r="D1655" s="4" t="s">
        <v>186</v>
      </c>
      <c r="E1655" t="s">
        <v>105</v>
      </c>
      <c r="F1655">
        <v>5.6662119632731201E-3</v>
      </c>
      <c r="G1655">
        <v>5.1981917680840699E-3</v>
      </c>
      <c r="H1655">
        <v>5.3825775706717698E-3</v>
      </c>
      <c r="I1655">
        <v>5.5384049659172397E-3</v>
      </c>
      <c r="J1655">
        <v>5.6371895470928701E-3</v>
      </c>
      <c r="K1655">
        <v>5.7596358332843399E-3</v>
      </c>
      <c r="L1655">
        <v>5.9106249330184201E-3</v>
      </c>
      <c r="M1655">
        <v>6.09036800780062E-3</v>
      </c>
      <c r="N1655">
        <v>6.2765985604223999E-3</v>
      </c>
      <c r="O1655">
        <v>6.5650847864250203E-3</v>
      </c>
      <c r="P1655">
        <v>6.7934994779172897E-3</v>
      </c>
      <c r="Q1655">
        <v>6.9970771308307403E-3</v>
      </c>
      <c r="R1655">
        <v>7.1500773760334998E-3</v>
      </c>
      <c r="S1655">
        <v>7.38615407962158E-3</v>
      </c>
      <c r="T1655">
        <v>7.6385791214728296E-3</v>
      </c>
      <c r="U1655">
        <v>7.9321647657870607E-3</v>
      </c>
      <c r="V1655">
        <v>8.2288678862515001E-3</v>
      </c>
      <c r="W1655">
        <v>8.5261847033466301E-3</v>
      </c>
      <c r="X1655">
        <v>8.8116972333602498E-3</v>
      </c>
      <c r="Y1655">
        <v>9.0915528881731905E-3</v>
      </c>
      <c r="Z1655">
        <v>9.3844338327981995E-3</v>
      </c>
      <c r="AA1655">
        <v>9.6913952898490599E-3</v>
      </c>
      <c r="AB1655">
        <v>9.9517256028326898E-3</v>
      </c>
      <c r="AC1655">
        <v>1.0200224389300501E-2</v>
      </c>
      <c r="AD1655">
        <v>1.0489026994500999E-2</v>
      </c>
      <c r="AE1655">
        <v>1.0808693076581E-2</v>
      </c>
      <c r="AF1655">
        <v>1.1146170031737601E-2</v>
      </c>
      <c r="AG1655">
        <v>1.1466936863721E-2</v>
      </c>
      <c r="AH1655">
        <v>1.13645725651017E-2</v>
      </c>
      <c r="AI1655">
        <v>1.11954849644999E-2</v>
      </c>
      <c r="AJ1655">
        <v>1.10942279192564E-2</v>
      </c>
      <c r="AK1655">
        <v>1.09833433860394E-2</v>
      </c>
    </row>
    <row r="1656" spans="1:37" x14ac:dyDescent="0.3">
      <c r="A1656" s="13" t="str">
        <f t="shared" si="34"/>
        <v>SDGbaseTRA_UrbERT_v7C_InvValcplas</v>
      </c>
      <c r="B1656" s="37" t="s">
        <v>220</v>
      </c>
      <c r="C1656" s="38" t="s">
        <v>326</v>
      </c>
      <c r="D1656" s="4" t="s">
        <v>186</v>
      </c>
      <c r="E1656" t="s">
        <v>106</v>
      </c>
      <c r="F1656">
        <v>1.40737115558564E-2</v>
      </c>
      <c r="G1656">
        <v>1.2997127962715901E-2</v>
      </c>
      <c r="H1656">
        <v>1.34345587310851E-2</v>
      </c>
      <c r="I1656">
        <v>1.3841590054778899E-2</v>
      </c>
      <c r="J1656">
        <v>1.40640832438912E-2</v>
      </c>
      <c r="K1656">
        <v>1.43468094871269E-2</v>
      </c>
      <c r="L1656">
        <v>1.4708846733298701E-2</v>
      </c>
      <c r="M1656">
        <v>1.51520897321755E-2</v>
      </c>
      <c r="N1656">
        <v>1.5595339064909401E-2</v>
      </c>
      <c r="O1656">
        <v>1.6099870898883401E-2</v>
      </c>
      <c r="P1656">
        <v>1.6633556482754101E-2</v>
      </c>
      <c r="Q1656">
        <v>1.7144126625734401E-2</v>
      </c>
      <c r="R1656">
        <v>1.75131768895503E-2</v>
      </c>
      <c r="S1656">
        <v>1.8100109150063399E-2</v>
      </c>
      <c r="T1656">
        <v>1.8718885844445102E-2</v>
      </c>
      <c r="U1656">
        <v>1.9436458441849901E-2</v>
      </c>
      <c r="V1656">
        <v>2.0172044683052E-2</v>
      </c>
      <c r="W1656">
        <v>2.08947280999623E-2</v>
      </c>
      <c r="X1656">
        <v>2.1562461439158701E-2</v>
      </c>
      <c r="Y1656">
        <v>2.22292483064505E-2</v>
      </c>
      <c r="Z1656">
        <v>2.2922193338062599E-2</v>
      </c>
      <c r="AA1656">
        <v>2.3617391076760901E-2</v>
      </c>
      <c r="AB1656">
        <v>2.4149808174053301E-2</v>
      </c>
      <c r="AC1656">
        <v>2.4730277985890201E-2</v>
      </c>
      <c r="AD1656">
        <v>2.54490750450517E-2</v>
      </c>
      <c r="AE1656">
        <v>2.6219595162484899E-2</v>
      </c>
      <c r="AF1656">
        <v>2.70426824002073E-2</v>
      </c>
      <c r="AG1656">
        <v>2.78209162933266E-2</v>
      </c>
      <c r="AH1656">
        <v>2.7501970297552199E-2</v>
      </c>
      <c r="AI1656">
        <v>2.70756799234604E-2</v>
      </c>
      <c r="AJ1656">
        <v>2.6832180909695798E-2</v>
      </c>
      <c r="AK1656">
        <v>2.6569559930629101E-2</v>
      </c>
    </row>
    <row r="1657" spans="1:37" x14ac:dyDescent="0.3">
      <c r="A1657" s="13" t="str">
        <f t="shared" si="34"/>
        <v>SDGbaseTRA_UrbERT_v7C_InvValcnmet</v>
      </c>
      <c r="B1657" s="37" t="s">
        <v>220</v>
      </c>
      <c r="C1657" s="38" t="s">
        <v>326</v>
      </c>
      <c r="D1657" s="4" t="s">
        <v>186</v>
      </c>
      <c r="E1657" t="s">
        <v>107</v>
      </c>
      <c r="F1657">
        <v>2.9495101884183399E-2</v>
      </c>
      <c r="G1657">
        <v>2.7347753549200601E-2</v>
      </c>
      <c r="H1657">
        <v>2.81365725616235E-2</v>
      </c>
      <c r="I1657">
        <v>2.9006588059239901E-2</v>
      </c>
      <c r="J1657">
        <v>2.94106839022211E-2</v>
      </c>
      <c r="K1657">
        <v>2.99434660177204E-2</v>
      </c>
      <c r="L1657">
        <v>3.06265152238814E-2</v>
      </c>
      <c r="M1657">
        <v>3.14444081051653E-2</v>
      </c>
      <c r="N1657">
        <v>3.2254111414375501E-2</v>
      </c>
      <c r="O1657">
        <v>3.3001547695479798E-2</v>
      </c>
      <c r="P1657">
        <v>3.3926177315307497E-2</v>
      </c>
      <c r="Q1657">
        <v>3.48834918190771E-2</v>
      </c>
      <c r="R1657">
        <v>3.5638922428062297E-2</v>
      </c>
      <c r="S1657">
        <v>3.68431376723167E-2</v>
      </c>
      <c r="T1657">
        <v>3.8118280207038398E-2</v>
      </c>
      <c r="U1657">
        <v>3.95635391611645E-2</v>
      </c>
      <c r="V1657">
        <v>4.1087963419886499E-2</v>
      </c>
      <c r="W1657">
        <v>4.2590111131560499E-2</v>
      </c>
      <c r="X1657">
        <v>4.3997010526799198E-2</v>
      </c>
      <c r="Y1657">
        <v>4.5348468464264699E-2</v>
      </c>
      <c r="Z1657">
        <v>4.67755391965873E-2</v>
      </c>
      <c r="AA1657">
        <v>4.8154050380211803E-2</v>
      </c>
      <c r="AB1657">
        <v>4.91120657522865E-2</v>
      </c>
      <c r="AC1657">
        <v>5.0202692719797E-2</v>
      </c>
      <c r="AD1657">
        <v>5.1642449646007199E-2</v>
      </c>
      <c r="AE1657">
        <v>5.3239222472583898E-2</v>
      </c>
      <c r="AF1657">
        <v>5.4976006735063199E-2</v>
      </c>
      <c r="AG1657">
        <v>5.6941348321395399E-2</v>
      </c>
      <c r="AH1657">
        <v>5.6737877159871497E-2</v>
      </c>
      <c r="AI1657">
        <v>5.6345331801443299E-2</v>
      </c>
      <c r="AJ1657">
        <v>5.6328729579499803E-2</v>
      </c>
      <c r="AK1657">
        <v>5.6305067877550199E-2</v>
      </c>
    </row>
    <row r="1658" spans="1:37" x14ac:dyDescent="0.3">
      <c r="A1658" s="13" t="str">
        <f t="shared" si="34"/>
        <v>SDGbaseTRA_UrbERT_v7C_InvValcnfrm</v>
      </c>
      <c r="B1658" s="37" t="s">
        <v>220</v>
      </c>
      <c r="C1658" s="38" t="s">
        <v>326</v>
      </c>
      <c r="D1658" s="4" t="s">
        <v>186</v>
      </c>
      <c r="E1658" t="s">
        <v>108</v>
      </c>
      <c r="F1658">
        <v>1.5791173492785699</v>
      </c>
      <c r="G1658">
        <v>1.4915799937741401</v>
      </c>
      <c r="H1658">
        <v>1.60668923772243</v>
      </c>
      <c r="I1658">
        <v>1.72645120913744</v>
      </c>
      <c r="J1658">
        <v>1.79980952991485</v>
      </c>
      <c r="K1658">
        <v>1.8608852880850799</v>
      </c>
      <c r="L1658">
        <v>1.90615751371054</v>
      </c>
      <c r="M1658">
        <v>1.90097818913353</v>
      </c>
      <c r="N1658">
        <v>1.91731718580887</v>
      </c>
      <c r="O1658">
        <v>1.8929005468450699</v>
      </c>
      <c r="P1658">
        <v>1.9150353105447</v>
      </c>
      <c r="Q1658">
        <v>1.9592271035303299</v>
      </c>
      <c r="R1658">
        <v>2.0012710584467901</v>
      </c>
      <c r="S1658">
        <v>2.0652423909020299</v>
      </c>
      <c r="T1658">
        <v>2.1335262976268701</v>
      </c>
      <c r="U1658">
        <v>2.20438926853214</v>
      </c>
      <c r="V1658">
        <v>2.23249205423659</v>
      </c>
      <c r="W1658">
        <v>2.2772240207944998</v>
      </c>
      <c r="X1658">
        <v>2.3734629362472601</v>
      </c>
      <c r="Y1658">
        <v>2.4468819750117898</v>
      </c>
      <c r="Z1658">
        <v>2.5317336896379001</v>
      </c>
      <c r="AA1658">
        <v>2.6145390355185798</v>
      </c>
      <c r="AB1658">
        <v>2.9280577214290502</v>
      </c>
      <c r="AC1658">
        <v>3.1350535207366801</v>
      </c>
      <c r="AD1658">
        <v>3.2263279881717302</v>
      </c>
      <c r="AE1658">
        <v>3.3081799412384498</v>
      </c>
      <c r="AF1658">
        <v>3.3867065400384102</v>
      </c>
      <c r="AG1658">
        <v>3.4875920230847002</v>
      </c>
      <c r="AH1658">
        <v>3.77934869818136</v>
      </c>
      <c r="AI1658">
        <v>4.0313340445728798</v>
      </c>
      <c r="AJ1658">
        <v>4.1393240189010703</v>
      </c>
      <c r="AK1658">
        <v>4.20713122464318</v>
      </c>
    </row>
    <row r="1659" spans="1:37" x14ac:dyDescent="0.3">
      <c r="A1659" s="13" t="str">
        <f t="shared" si="34"/>
        <v>SDGbaseTRA_UrbERT_v7C_InvValcmetp</v>
      </c>
      <c r="B1659" s="37" t="s">
        <v>220</v>
      </c>
      <c r="C1659" s="38" t="s">
        <v>326</v>
      </c>
      <c r="D1659" s="4" t="s">
        <v>186</v>
      </c>
      <c r="E1659" t="s">
        <v>109</v>
      </c>
      <c r="F1659">
        <v>2.8443098004737801</v>
      </c>
      <c r="G1659">
        <v>2.7729489067086499</v>
      </c>
      <c r="H1659">
        <v>2.88001166001707</v>
      </c>
      <c r="I1659">
        <v>2.9887937450102902</v>
      </c>
      <c r="J1659">
        <v>3.0477073092847902</v>
      </c>
      <c r="K1659">
        <v>3.1159704533757902</v>
      </c>
      <c r="L1659">
        <v>3.1904222616565199</v>
      </c>
      <c r="M1659">
        <v>3.2646980605946498</v>
      </c>
      <c r="N1659">
        <v>3.34576974826249</v>
      </c>
      <c r="O1659">
        <v>3.4129901002663998</v>
      </c>
      <c r="P1659">
        <v>3.51038731863451</v>
      </c>
      <c r="Q1659">
        <v>3.6131508124646898</v>
      </c>
      <c r="R1659">
        <v>3.6971072570322598</v>
      </c>
      <c r="S1659">
        <v>3.8201854925459799</v>
      </c>
      <c r="T1659">
        <v>3.9507574337513902</v>
      </c>
      <c r="U1659">
        <v>4.0996890324829502</v>
      </c>
      <c r="V1659">
        <v>4.2061270606505099</v>
      </c>
      <c r="W1659">
        <v>4.3481109614724298</v>
      </c>
      <c r="X1659">
        <v>4.5578834818473899</v>
      </c>
      <c r="Y1659">
        <v>4.6945965064073496</v>
      </c>
      <c r="Z1659">
        <v>4.84083523856052</v>
      </c>
      <c r="AA1659">
        <v>4.9854409698637498</v>
      </c>
      <c r="AB1659">
        <v>5.1475589396454797</v>
      </c>
      <c r="AC1659">
        <v>5.2933791805860704</v>
      </c>
      <c r="AD1659">
        <v>5.4397075385621898</v>
      </c>
      <c r="AE1659">
        <v>5.5998496766290096</v>
      </c>
      <c r="AF1659">
        <v>5.7676432308051799</v>
      </c>
      <c r="AG1659">
        <v>5.9505541405992703</v>
      </c>
      <c r="AH1659">
        <v>5.9656795061569001</v>
      </c>
      <c r="AI1659">
        <v>5.9645425340258198</v>
      </c>
      <c r="AJ1659">
        <v>5.9651235547847197</v>
      </c>
      <c r="AK1659">
        <v>5.9555753747625504</v>
      </c>
    </row>
    <row r="1660" spans="1:37" x14ac:dyDescent="0.3">
      <c r="A1660" s="13" t="str">
        <f t="shared" si="34"/>
        <v>SDGbaseTRA_UrbERT_v7C_InvValcmach</v>
      </c>
      <c r="B1660" s="37" t="s">
        <v>220</v>
      </c>
      <c r="C1660" s="38" t="s">
        <v>326</v>
      </c>
      <c r="D1660" s="4" t="s">
        <v>186</v>
      </c>
      <c r="E1660" t="s">
        <v>110</v>
      </c>
      <c r="F1660">
        <v>159.35794887059299</v>
      </c>
      <c r="G1660">
        <v>150.74222448614699</v>
      </c>
      <c r="H1660">
        <v>156.96515077107901</v>
      </c>
      <c r="I1660">
        <v>162.699633566156</v>
      </c>
      <c r="J1660">
        <v>166.133754209203</v>
      </c>
      <c r="K1660">
        <v>170.064846642432</v>
      </c>
      <c r="L1660">
        <v>174.45656330999199</v>
      </c>
      <c r="M1660">
        <v>178.74756515617599</v>
      </c>
      <c r="N1660">
        <v>183.583547478833</v>
      </c>
      <c r="O1660">
        <v>190.46250028608901</v>
      </c>
      <c r="P1660">
        <v>196.68807878873099</v>
      </c>
      <c r="Q1660">
        <v>202.52783050942</v>
      </c>
      <c r="R1660">
        <v>207.19821416415601</v>
      </c>
      <c r="S1660">
        <v>214.275361200058</v>
      </c>
      <c r="T1660">
        <v>221.74405000662799</v>
      </c>
      <c r="U1660">
        <v>230.279364564106</v>
      </c>
      <c r="V1660">
        <v>238.026130302475</v>
      </c>
      <c r="W1660">
        <v>246.54058659544799</v>
      </c>
      <c r="X1660">
        <v>256.27968371411799</v>
      </c>
      <c r="Y1660">
        <v>264.11242946842202</v>
      </c>
      <c r="Z1660">
        <v>272.258952207307</v>
      </c>
      <c r="AA1660">
        <v>280.49497610230401</v>
      </c>
      <c r="AB1660">
        <v>292.51320106970599</v>
      </c>
      <c r="AC1660">
        <v>302.54798858123002</v>
      </c>
      <c r="AD1660">
        <v>311.32351051661999</v>
      </c>
      <c r="AE1660">
        <v>320.26927968322701</v>
      </c>
      <c r="AF1660">
        <v>329.663702833358</v>
      </c>
      <c r="AG1660">
        <v>339.38737153425302</v>
      </c>
      <c r="AH1660">
        <v>343.04109307046798</v>
      </c>
      <c r="AI1660">
        <v>344.85484387316899</v>
      </c>
      <c r="AJ1660">
        <v>345.33414881728299</v>
      </c>
      <c r="AK1660">
        <v>344.78133394043601</v>
      </c>
    </row>
    <row r="1661" spans="1:37" x14ac:dyDescent="0.3">
      <c r="A1661" s="13" t="str">
        <f t="shared" si="34"/>
        <v>SDGbaseTRA_UrbERT_v7C_InvValcemch</v>
      </c>
      <c r="B1661" s="37" t="s">
        <v>220</v>
      </c>
      <c r="C1661" s="38" t="s">
        <v>326</v>
      </c>
      <c r="D1661" s="4" t="s">
        <v>186</v>
      </c>
      <c r="E1661" t="s">
        <v>111</v>
      </c>
      <c r="F1661">
        <v>74.742496873506198</v>
      </c>
      <c r="G1661">
        <v>69.606636514532596</v>
      </c>
      <c r="H1661">
        <v>72.645680742745199</v>
      </c>
      <c r="I1661">
        <v>75.422633242822599</v>
      </c>
      <c r="J1661">
        <v>77.115451845307902</v>
      </c>
      <c r="K1661">
        <v>78.973979597482298</v>
      </c>
      <c r="L1661">
        <v>81.023954993505498</v>
      </c>
      <c r="M1661">
        <v>82.959716333825398</v>
      </c>
      <c r="N1661">
        <v>85.186832833613195</v>
      </c>
      <c r="O1661">
        <v>88.225246468530699</v>
      </c>
      <c r="P1661">
        <v>91.095164369711796</v>
      </c>
      <c r="Q1661">
        <v>93.840618467147905</v>
      </c>
      <c r="R1661">
        <v>96.024890500036193</v>
      </c>
      <c r="S1661">
        <v>99.2758365296893</v>
      </c>
      <c r="T1661">
        <v>102.715600211476</v>
      </c>
      <c r="U1661">
        <v>106.62409917605</v>
      </c>
      <c r="V1661">
        <v>110.247633166542</v>
      </c>
      <c r="W1661">
        <v>114.079899502213</v>
      </c>
      <c r="X1661">
        <v>118.228658872303</v>
      </c>
      <c r="Y1661">
        <v>121.844667744587</v>
      </c>
      <c r="Z1661">
        <v>125.615634140241</v>
      </c>
      <c r="AA1661">
        <v>129.403938597337</v>
      </c>
      <c r="AB1661">
        <v>135.28175939813099</v>
      </c>
      <c r="AC1661">
        <v>140.10651381932999</v>
      </c>
      <c r="AD1661">
        <v>144.174013078358</v>
      </c>
      <c r="AE1661">
        <v>148.277328261588</v>
      </c>
      <c r="AF1661">
        <v>152.554626060549</v>
      </c>
      <c r="AG1661">
        <v>156.67204259230701</v>
      </c>
      <c r="AH1661">
        <v>158.44987804655401</v>
      </c>
      <c r="AI1661">
        <v>159.18316904516399</v>
      </c>
      <c r="AJ1661">
        <v>159.12483673435199</v>
      </c>
      <c r="AK1661">
        <v>158.758513194177</v>
      </c>
    </row>
    <row r="1662" spans="1:37" x14ac:dyDescent="0.3">
      <c r="A1662" s="13" t="str">
        <f t="shared" si="34"/>
        <v>SDGbaseTRA_UrbERT_v7C_InvValcsequ</v>
      </c>
      <c r="B1662" s="37" t="s">
        <v>220</v>
      </c>
      <c r="C1662" s="38" t="s">
        <v>326</v>
      </c>
      <c r="D1662" s="4" t="s">
        <v>186</v>
      </c>
      <c r="E1662" t="s">
        <v>112</v>
      </c>
      <c r="F1662">
        <v>34.736686859060299</v>
      </c>
      <c r="G1662">
        <v>32.0172019965595</v>
      </c>
      <c r="H1662">
        <v>33.342024024321098</v>
      </c>
      <c r="I1662">
        <v>34.452684626525802</v>
      </c>
      <c r="J1662">
        <v>35.190577092621197</v>
      </c>
      <c r="K1662">
        <v>36.027500737183203</v>
      </c>
      <c r="L1662">
        <v>36.9915155918004</v>
      </c>
      <c r="M1662">
        <v>37.996893773729397</v>
      </c>
      <c r="N1662">
        <v>39.104899062422803</v>
      </c>
      <c r="O1662">
        <v>41.037135702278498</v>
      </c>
      <c r="P1662">
        <v>42.482959373459302</v>
      </c>
      <c r="Q1662">
        <v>43.7553653294284</v>
      </c>
      <c r="R1662">
        <v>44.736630635112803</v>
      </c>
      <c r="S1662">
        <v>46.238463020351503</v>
      </c>
      <c r="T1662">
        <v>47.8331508023278</v>
      </c>
      <c r="U1662">
        <v>49.657953735347</v>
      </c>
      <c r="V1662">
        <v>51.5068543859255</v>
      </c>
      <c r="W1662">
        <v>53.358712635629402</v>
      </c>
      <c r="X1662">
        <v>55.131536008788501</v>
      </c>
      <c r="Y1662">
        <v>56.800774113654597</v>
      </c>
      <c r="Z1662">
        <v>58.508681603896598</v>
      </c>
      <c r="AA1662">
        <v>60.252584580670003</v>
      </c>
      <c r="AB1662">
        <v>62.7651732151052</v>
      </c>
      <c r="AC1662">
        <v>64.899372399097004</v>
      </c>
      <c r="AD1662">
        <v>66.825932630096204</v>
      </c>
      <c r="AE1662">
        <v>68.751855168881306</v>
      </c>
      <c r="AF1662">
        <v>70.770322076000795</v>
      </c>
      <c r="AG1662">
        <v>72.748339097530405</v>
      </c>
      <c r="AH1662">
        <v>73.310690973778094</v>
      </c>
      <c r="AI1662">
        <v>73.317969288557507</v>
      </c>
      <c r="AJ1662">
        <v>73.154381742649505</v>
      </c>
      <c r="AK1662">
        <v>72.776935051304804</v>
      </c>
    </row>
    <row r="1663" spans="1:37" x14ac:dyDescent="0.3">
      <c r="A1663" s="13" t="str">
        <f t="shared" si="34"/>
        <v>SDGbaseTRA_UrbERT_v7C_InvValcvehi</v>
      </c>
      <c r="B1663" s="37" t="s">
        <v>220</v>
      </c>
      <c r="C1663" s="38" t="s">
        <v>326</v>
      </c>
      <c r="D1663" s="4" t="s">
        <v>186</v>
      </c>
      <c r="E1663" t="s">
        <v>113</v>
      </c>
      <c r="F1663">
        <v>115.652055349397</v>
      </c>
      <c r="G1663">
        <v>107.224374590461</v>
      </c>
      <c r="H1663">
        <v>111.79718371315199</v>
      </c>
      <c r="I1663">
        <v>116.218201101255</v>
      </c>
      <c r="J1663">
        <v>118.88140890015799</v>
      </c>
      <c r="K1663">
        <v>121.754500951502</v>
      </c>
      <c r="L1663">
        <v>124.851526668236</v>
      </c>
      <c r="M1663">
        <v>127.53917514039</v>
      </c>
      <c r="N1663">
        <v>130.792609729367</v>
      </c>
      <c r="O1663">
        <v>134.895169374674</v>
      </c>
      <c r="P1663">
        <v>139.22768596917899</v>
      </c>
      <c r="Q1663">
        <v>143.45913839126399</v>
      </c>
      <c r="R1663">
        <v>146.94143281656599</v>
      </c>
      <c r="S1663">
        <v>152.00779581632</v>
      </c>
      <c r="T1663">
        <v>157.304741211871</v>
      </c>
      <c r="U1663">
        <v>163.31215827768199</v>
      </c>
      <c r="V1663">
        <v>169.02565836340401</v>
      </c>
      <c r="W1663">
        <v>175.00287666354399</v>
      </c>
      <c r="X1663">
        <v>181.35745215822999</v>
      </c>
      <c r="Y1663">
        <v>190.3494050672</v>
      </c>
      <c r="Z1663">
        <v>200.04885777533599</v>
      </c>
      <c r="AA1663">
        <v>209.82523941375001</v>
      </c>
      <c r="AB1663">
        <v>220.862753682429</v>
      </c>
      <c r="AC1663">
        <v>230.00038931059299</v>
      </c>
      <c r="AD1663">
        <v>237.39910786005299</v>
      </c>
      <c r="AE1663">
        <v>244.578734550251</v>
      </c>
      <c r="AF1663">
        <v>251.97190823060299</v>
      </c>
      <c r="AG1663">
        <v>258.63425622428298</v>
      </c>
      <c r="AH1663">
        <v>262.66981232720701</v>
      </c>
      <c r="AI1663">
        <v>265.88474575449999</v>
      </c>
      <c r="AJ1663">
        <v>267.228161838527</v>
      </c>
      <c r="AK1663">
        <v>267.39050558123103</v>
      </c>
    </row>
    <row r="1664" spans="1:37" x14ac:dyDescent="0.3">
      <c r="A1664" s="13" t="str">
        <f t="shared" si="34"/>
        <v>SDGbaseTRA_UrbERT_v7C_InvValctequ</v>
      </c>
      <c r="B1664" s="37" t="s">
        <v>220</v>
      </c>
      <c r="C1664" s="38" t="s">
        <v>326</v>
      </c>
      <c r="D1664" s="4" t="s">
        <v>186</v>
      </c>
      <c r="E1664" t="s">
        <v>114</v>
      </c>
      <c r="F1664">
        <v>11.6792231841657</v>
      </c>
      <c r="G1664">
        <v>11.1690136185325</v>
      </c>
      <c r="H1664">
        <v>11.6121235162068</v>
      </c>
      <c r="I1664">
        <v>12.100220579139799</v>
      </c>
      <c r="J1664">
        <v>12.375675985306501</v>
      </c>
      <c r="K1664">
        <v>12.6793378587281</v>
      </c>
      <c r="L1664">
        <v>13.0004108976518</v>
      </c>
      <c r="M1664">
        <v>13.2370623707666</v>
      </c>
      <c r="N1664">
        <v>13.5409850314413</v>
      </c>
      <c r="O1664">
        <v>13.775984031742899</v>
      </c>
      <c r="P1664">
        <v>14.152838387854899</v>
      </c>
      <c r="Q1664">
        <v>14.5543818839314</v>
      </c>
      <c r="R1664">
        <v>14.925227087919801</v>
      </c>
      <c r="S1664">
        <v>15.4496829091444</v>
      </c>
      <c r="T1664">
        <v>15.990961097758101</v>
      </c>
      <c r="U1664">
        <v>16.610381680155601</v>
      </c>
      <c r="V1664">
        <v>17.1880638412329</v>
      </c>
      <c r="W1664">
        <v>17.807756553959699</v>
      </c>
      <c r="X1664">
        <v>18.508900019193501</v>
      </c>
      <c r="Y1664">
        <v>19.120231219057299</v>
      </c>
      <c r="Z1664">
        <v>19.771454740286899</v>
      </c>
      <c r="AA1664">
        <v>20.409783620463301</v>
      </c>
      <c r="AB1664">
        <v>21.5976410661263</v>
      </c>
      <c r="AC1664">
        <v>22.520788983350801</v>
      </c>
      <c r="AD1664">
        <v>23.1886117861876</v>
      </c>
      <c r="AE1664">
        <v>23.840156441001</v>
      </c>
      <c r="AF1664">
        <v>24.514843791788199</v>
      </c>
      <c r="AG1664">
        <v>25.2624195060021</v>
      </c>
      <c r="AH1664">
        <v>25.9265423383581</v>
      </c>
      <c r="AI1664">
        <v>26.489504280273</v>
      </c>
      <c r="AJ1664">
        <v>26.732377321661801</v>
      </c>
      <c r="AK1664">
        <v>26.8510420063851</v>
      </c>
    </row>
    <row r="1665" spans="1:37" x14ac:dyDescent="0.3">
      <c r="A1665" s="13" t="str">
        <f t="shared" ref="A1665:A1728" si="35">_xlfn.CONCAT(C1665,D1665,E1665)</f>
        <v>SDGbaseTRA_UrbERT_v7C_InvValcfurn</v>
      </c>
      <c r="B1665" s="37" t="s">
        <v>220</v>
      </c>
      <c r="C1665" s="38" t="s">
        <v>326</v>
      </c>
      <c r="D1665" s="4" t="s">
        <v>186</v>
      </c>
      <c r="E1665" t="s">
        <v>115</v>
      </c>
      <c r="F1665">
        <v>28.6353826209942</v>
      </c>
      <c r="G1665">
        <v>27.1562819363971</v>
      </c>
      <c r="H1665">
        <v>27.961136797694401</v>
      </c>
      <c r="I1665">
        <v>28.837893290858201</v>
      </c>
      <c r="J1665">
        <v>29.3062680644171</v>
      </c>
      <c r="K1665">
        <v>29.897437297974299</v>
      </c>
      <c r="L1665">
        <v>30.627547139467399</v>
      </c>
      <c r="M1665">
        <v>31.468562505726101</v>
      </c>
      <c r="N1665">
        <v>32.343479833305999</v>
      </c>
      <c r="O1665">
        <v>33.242968450840699</v>
      </c>
      <c r="P1665">
        <v>34.262286117475803</v>
      </c>
      <c r="Q1665">
        <v>35.269248015628598</v>
      </c>
      <c r="R1665">
        <v>36.0519787010521</v>
      </c>
      <c r="S1665">
        <v>37.256797183285002</v>
      </c>
      <c r="T1665">
        <v>38.531703566069297</v>
      </c>
      <c r="U1665">
        <v>40.006044827286999</v>
      </c>
      <c r="V1665">
        <v>41.471104616368002</v>
      </c>
      <c r="W1665">
        <v>42.950047330566903</v>
      </c>
      <c r="X1665">
        <v>44.4074105604384</v>
      </c>
      <c r="Y1665">
        <v>45.750466527278299</v>
      </c>
      <c r="Z1665">
        <v>47.1567426522533</v>
      </c>
      <c r="AA1665">
        <v>48.521605977626898</v>
      </c>
      <c r="AB1665">
        <v>49.638669332673899</v>
      </c>
      <c r="AC1665">
        <v>50.840310993132</v>
      </c>
      <c r="AD1665">
        <v>52.312962930865702</v>
      </c>
      <c r="AE1665">
        <v>53.906867938701197</v>
      </c>
      <c r="AF1665">
        <v>55.593620528345397</v>
      </c>
      <c r="AG1665">
        <v>57.275545067043801</v>
      </c>
      <c r="AH1665">
        <v>56.848538531047403</v>
      </c>
      <c r="AI1665">
        <v>56.271112421381197</v>
      </c>
      <c r="AJ1665">
        <v>56.0107278539706</v>
      </c>
      <c r="AK1665">
        <v>55.695974253440802</v>
      </c>
    </row>
    <row r="1666" spans="1:37" x14ac:dyDescent="0.3">
      <c r="A1666" s="13" t="str">
        <f t="shared" si="35"/>
        <v>SDGbaseTRA_UrbERT_v7C_InvValcoman</v>
      </c>
      <c r="B1666" s="37" t="s">
        <v>220</v>
      </c>
      <c r="C1666" s="38" t="s">
        <v>326</v>
      </c>
      <c r="D1666" s="4" t="s">
        <v>186</v>
      </c>
      <c r="E1666" t="s">
        <v>116</v>
      </c>
      <c r="F1666">
        <v>1.75164302777768</v>
      </c>
      <c r="G1666">
        <v>1.65899940997502</v>
      </c>
      <c r="H1666">
        <v>1.7008147562432401</v>
      </c>
      <c r="I1666">
        <v>1.7424266232960199</v>
      </c>
      <c r="J1666">
        <v>1.7713363841173899</v>
      </c>
      <c r="K1666">
        <v>1.80519075182841</v>
      </c>
      <c r="L1666">
        <v>1.84638568431937</v>
      </c>
      <c r="M1666">
        <v>1.89600122116356</v>
      </c>
      <c r="N1666">
        <v>1.9446590189913999</v>
      </c>
      <c r="O1666">
        <v>2.0334092834466602</v>
      </c>
      <c r="P1666">
        <v>2.0850566510709601</v>
      </c>
      <c r="Q1666">
        <v>2.1299757876208698</v>
      </c>
      <c r="R1666">
        <v>2.1637929294814602</v>
      </c>
      <c r="S1666">
        <v>2.2281060868323399</v>
      </c>
      <c r="T1666">
        <v>2.2983172536912102</v>
      </c>
      <c r="U1666">
        <v>2.3775551154143399</v>
      </c>
      <c r="V1666">
        <v>2.4622453734560099</v>
      </c>
      <c r="W1666">
        <v>2.5488586358769698</v>
      </c>
      <c r="X1666">
        <v>2.6307749176670598</v>
      </c>
      <c r="Y1666">
        <v>2.7086970181146399</v>
      </c>
      <c r="Z1666">
        <v>2.7900302925031699</v>
      </c>
      <c r="AA1666">
        <v>2.8738235938924799</v>
      </c>
      <c r="AB1666">
        <v>2.9536290547016799</v>
      </c>
      <c r="AC1666">
        <v>3.0356869974357199</v>
      </c>
      <c r="AD1666">
        <v>3.13058168903699</v>
      </c>
      <c r="AE1666">
        <v>3.2298701937545702</v>
      </c>
      <c r="AF1666">
        <v>3.3366412003472798</v>
      </c>
      <c r="AG1666">
        <v>3.4404181704033299</v>
      </c>
      <c r="AH1666">
        <v>3.44778087918742</v>
      </c>
      <c r="AI1666">
        <v>3.43790121038775</v>
      </c>
      <c r="AJ1666">
        <v>3.4428127756213298</v>
      </c>
      <c r="AK1666">
        <v>3.4432922217411401</v>
      </c>
    </row>
    <row r="1667" spans="1:37" x14ac:dyDescent="0.3">
      <c r="A1667" s="13" t="str">
        <f t="shared" si="35"/>
        <v>SDGbaseTRA_UrbERT_v7C_InvValccons</v>
      </c>
      <c r="B1667" s="37" t="s">
        <v>220</v>
      </c>
      <c r="C1667" s="38" t="s">
        <v>326</v>
      </c>
      <c r="D1667" s="4" t="s">
        <v>186</v>
      </c>
      <c r="E1667" t="s">
        <v>117</v>
      </c>
      <c r="F1667">
        <v>407.96078927222601</v>
      </c>
      <c r="G1667">
        <v>394.02999767473301</v>
      </c>
      <c r="H1667">
        <v>402.56859937606703</v>
      </c>
      <c r="I1667">
        <v>414.77040431628302</v>
      </c>
      <c r="J1667">
        <v>420.14029962851401</v>
      </c>
      <c r="K1667">
        <v>427.920348527984</v>
      </c>
      <c r="L1667">
        <v>437.71303920133698</v>
      </c>
      <c r="M1667">
        <v>449.23440427400197</v>
      </c>
      <c r="N1667">
        <v>461.14079339951098</v>
      </c>
      <c r="O1667">
        <v>473.30694748667901</v>
      </c>
      <c r="P1667">
        <v>487.28965295577098</v>
      </c>
      <c r="Q1667">
        <v>501.34185403085797</v>
      </c>
      <c r="R1667">
        <v>511.619144625589</v>
      </c>
      <c r="S1667">
        <v>529.51755911229202</v>
      </c>
      <c r="T1667">
        <v>548.09454526205695</v>
      </c>
      <c r="U1667">
        <v>569.17661738927097</v>
      </c>
      <c r="V1667">
        <v>589.92585791575402</v>
      </c>
      <c r="W1667">
        <v>611.10093837614204</v>
      </c>
      <c r="X1667">
        <v>632.81352807801704</v>
      </c>
      <c r="Y1667">
        <v>651.93454060838997</v>
      </c>
      <c r="Z1667">
        <v>672.37174053581202</v>
      </c>
      <c r="AA1667">
        <v>691.62649263280196</v>
      </c>
      <c r="AB1667">
        <v>706.83715825114803</v>
      </c>
      <c r="AC1667">
        <v>723.82642666667698</v>
      </c>
      <c r="AD1667">
        <v>745.22584183158995</v>
      </c>
      <c r="AE1667">
        <v>768.42219823815606</v>
      </c>
      <c r="AF1667">
        <v>792.98711145127299</v>
      </c>
      <c r="AG1667">
        <v>817.55412831919</v>
      </c>
      <c r="AH1667">
        <v>813.91650679436702</v>
      </c>
      <c r="AI1667">
        <v>807.57827220185402</v>
      </c>
      <c r="AJ1667">
        <v>805.21291612564096</v>
      </c>
      <c r="AK1667">
        <v>801.94906855351996</v>
      </c>
    </row>
    <row r="1668" spans="1:37" x14ac:dyDescent="0.3">
      <c r="A1668" s="13" t="str">
        <f t="shared" si="35"/>
        <v>SDGbaseTRA_UrbERT_v7C_InvValcbsrv</v>
      </c>
      <c r="B1668" s="37" t="s">
        <v>220</v>
      </c>
      <c r="C1668" s="38" t="s">
        <v>326</v>
      </c>
      <c r="D1668" s="4" t="s">
        <v>186</v>
      </c>
      <c r="E1668" t="s">
        <v>118</v>
      </c>
      <c r="F1668">
        <v>64.137533812048304</v>
      </c>
      <c r="G1668">
        <v>56.7415397601631</v>
      </c>
      <c r="H1668">
        <v>58.821393288750897</v>
      </c>
      <c r="I1668">
        <v>60.842656660071803</v>
      </c>
      <c r="J1668">
        <v>62.037078475828999</v>
      </c>
      <c r="K1668">
        <v>63.430277444076701</v>
      </c>
      <c r="L1668">
        <v>65.041608463900403</v>
      </c>
      <c r="M1668">
        <v>66.858084904019805</v>
      </c>
      <c r="N1668">
        <v>68.731897179878501</v>
      </c>
      <c r="O1668">
        <v>70.836597014772494</v>
      </c>
      <c r="P1668">
        <v>73.066723261324896</v>
      </c>
      <c r="Q1668">
        <v>75.243956912885807</v>
      </c>
      <c r="R1668">
        <v>76.986107937341302</v>
      </c>
      <c r="S1668">
        <v>79.606930878617604</v>
      </c>
      <c r="T1668">
        <v>82.328192312378803</v>
      </c>
      <c r="U1668">
        <v>85.439907701097695</v>
      </c>
      <c r="V1668">
        <v>88.752467726767094</v>
      </c>
      <c r="W1668">
        <v>91.970205134465104</v>
      </c>
      <c r="X1668">
        <v>94.930330576207794</v>
      </c>
      <c r="Y1668">
        <v>97.805399130966094</v>
      </c>
      <c r="Z1668">
        <v>100.823809922859</v>
      </c>
      <c r="AA1668">
        <v>103.68045043439299</v>
      </c>
      <c r="AB1668">
        <v>106.020859534235</v>
      </c>
      <c r="AC1668">
        <v>108.59466449855201</v>
      </c>
      <c r="AD1668">
        <v>111.80523366732299</v>
      </c>
      <c r="AE1668">
        <v>115.239982875924</v>
      </c>
      <c r="AF1668">
        <v>118.892514272317</v>
      </c>
      <c r="AG1668">
        <v>122.38461461467</v>
      </c>
      <c r="AH1668">
        <v>121.90295933628001</v>
      </c>
      <c r="AI1668">
        <v>120.84904618386</v>
      </c>
      <c r="AJ1668">
        <v>120.20854130643001</v>
      </c>
      <c r="AK1668">
        <v>119.373088065649</v>
      </c>
    </row>
    <row r="1669" spans="1:37" x14ac:dyDescent="0.3">
      <c r="A1669" s="13" t="str">
        <f t="shared" si="35"/>
        <v>SDGbaseTRA_UrbERT_v7C_InvValcimpt</v>
      </c>
      <c r="B1669" s="37" t="s">
        <v>220</v>
      </c>
      <c r="C1669" s="38" t="s">
        <v>326</v>
      </c>
      <c r="D1669" s="4" t="s">
        <v>186</v>
      </c>
      <c r="E1669" t="s">
        <v>119</v>
      </c>
      <c r="F1669">
        <v>2.8575125020253598</v>
      </c>
      <c r="G1669">
        <v>2.9200977938731101</v>
      </c>
      <c r="H1669">
        <v>2.9542737242956201</v>
      </c>
      <c r="I1669">
        <v>2.9474943328962402</v>
      </c>
      <c r="J1669">
        <v>2.9513099630333599</v>
      </c>
      <c r="K1669">
        <v>2.9592685722069998</v>
      </c>
      <c r="L1669">
        <v>2.9696170691175499</v>
      </c>
      <c r="M1669">
        <v>2.9871029868019199</v>
      </c>
      <c r="N1669">
        <v>3.0024488149159301</v>
      </c>
      <c r="O1669">
        <v>3.0862331039503501</v>
      </c>
      <c r="P1669">
        <v>3.1114587539660801</v>
      </c>
      <c r="Q1669">
        <v>3.1203830822482401</v>
      </c>
      <c r="R1669">
        <v>3.1224122918464898</v>
      </c>
      <c r="S1669">
        <v>3.1268229618102601</v>
      </c>
      <c r="T1669">
        <v>3.1331044857366601</v>
      </c>
      <c r="U1669">
        <v>3.13962873289403</v>
      </c>
      <c r="V1669">
        <v>3.1412895727986001</v>
      </c>
      <c r="W1669">
        <v>3.1458618069622699</v>
      </c>
      <c r="X1669">
        <v>3.1541458675243699</v>
      </c>
      <c r="Y1669">
        <v>3.1533933324775698</v>
      </c>
      <c r="Z1669">
        <v>3.1485048475453601</v>
      </c>
      <c r="AA1669">
        <v>3.1507678635569301</v>
      </c>
      <c r="AB1669">
        <v>3.16746188598814</v>
      </c>
      <c r="AC1669">
        <v>3.1757897629020602</v>
      </c>
      <c r="AD1669">
        <v>3.1785319564969501</v>
      </c>
      <c r="AE1669">
        <v>3.1770689471669198</v>
      </c>
      <c r="AF1669">
        <v>3.1765650097297899</v>
      </c>
      <c r="AG1669">
        <v>3.1731315139623399</v>
      </c>
      <c r="AH1669">
        <v>3.1612935741111201</v>
      </c>
      <c r="AI1669">
        <v>3.1339905594619402</v>
      </c>
      <c r="AJ1669">
        <v>3.1142596346407601</v>
      </c>
      <c r="AK1669">
        <v>3.0957655313822299</v>
      </c>
    </row>
    <row r="1670" spans="1:37" x14ac:dyDescent="0.3">
      <c r="A1670" s="13" t="str">
        <f t="shared" si="35"/>
        <v>SDGbaseTRA_UrbERT_v7C_InvValtotal</v>
      </c>
      <c r="B1670" s="37" t="s">
        <v>220</v>
      </c>
      <c r="C1670" s="38" t="s">
        <v>326</v>
      </c>
      <c r="D1670" s="4" t="s">
        <v>186</v>
      </c>
      <c r="E1670" t="s">
        <v>1</v>
      </c>
      <c r="F1670">
        <v>906.01813310387604</v>
      </c>
      <c r="G1670">
        <v>857.60823243581103</v>
      </c>
      <c r="H1670">
        <v>884.93503938402603</v>
      </c>
      <c r="I1670">
        <v>914.83199727485999</v>
      </c>
      <c r="J1670">
        <v>930.83455661273103</v>
      </c>
      <c r="K1670">
        <v>950.57510775186097</v>
      </c>
      <c r="L1670">
        <v>973.706417291516</v>
      </c>
      <c r="M1670">
        <v>998.18040756001301</v>
      </c>
      <c r="N1670">
        <v>1024.72793006909</v>
      </c>
      <c r="O1670">
        <v>1056.3036430766799</v>
      </c>
      <c r="P1670">
        <v>1088.98587848733</v>
      </c>
      <c r="Q1670">
        <v>1120.9165991086199</v>
      </c>
      <c r="R1670">
        <v>1145.57193847089</v>
      </c>
      <c r="S1670">
        <v>1184.97600055934</v>
      </c>
      <c r="T1670">
        <v>1226.16956842016</v>
      </c>
      <c r="U1670">
        <v>1273.04295236033</v>
      </c>
      <c r="V1670">
        <v>1318.30548815458</v>
      </c>
      <c r="W1670">
        <v>1365.25497446381</v>
      </c>
      <c r="X1670">
        <v>1414.50169642849</v>
      </c>
      <c r="Y1670">
        <v>1460.85338770617</v>
      </c>
      <c r="Z1670">
        <v>1510.0030369824001</v>
      </c>
      <c r="AA1670">
        <v>1557.9798072728599</v>
      </c>
      <c r="AB1670">
        <v>1609.8572629171999</v>
      </c>
      <c r="AC1670">
        <v>1658.1231283709999</v>
      </c>
      <c r="AD1670">
        <v>1707.3813969493201</v>
      </c>
      <c r="AE1670">
        <v>1758.75705102252</v>
      </c>
      <c r="AF1670">
        <v>1812.77685849209</v>
      </c>
      <c r="AG1670">
        <v>1866.13604643483</v>
      </c>
      <c r="AH1670">
        <v>1872.58449445681</v>
      </c>
      <c r="AI1670">
        <v>1871.1589207812899</v>
      </c>
      <c r="AJ1670">
        <v>1869.82924880571</v>
      </c>
      <c r="AK1670">
        <v>1864.43891175556</v>
      </c>
    </row>
    <row r="1671" spans="1:37" x14ac:dyDescent="0.3">
      <c r="A1671" s="13" t="str">
        <f t="shared" si="35"/>
        <v>SDGbaseTRA_UrbERT_v7IADJXtotal</v>
      </c>
      <c r="B1671" s="37" t="s">
        <v>220</v>
      </c>
      <c r="C1671" s="38" t="s">
        <v>326</v>
      </c>
      <c r="D1671" s="4" t="s">
        <v>187</v>
      </c>
      <c r="E1671" t="s">
        <v>1</v>
      </c>
      <c r="F1671">
        <v>1</v>
      </c>
      <c r="G1671">
        <v>0.90820100000000004</v>
      </c>
      <c r="H1671">
        <v>0.93589299999999997</v>
      </c>
      <c r="I1671">
        <v>0.96535800000000005</v>
      </c>
      <c r="J1671">
        <v>0.98333199999999998</v>
      </c>
      <c r="K1671">
        <v>1.0038320000000001</v>
      </c>
      <c r="L1671">
        <v>1.028578</v>
      </c>
      <c r="M1671">
        <v>1.0566629999999999</v>
      </c>
      <c r="N1671">
        <v>1.0862080000000001</v>
      </c>
      <c r="O1671">
        <v>1.1232679999999999</v>
      </c>
      <c r="P1671">
        <v>1.1573469999999999</v>
      </c>
      <c r="Q1671">
        <v>1.1897249999999999</v>
      </c>
      <c r="R1671">
        <v>1.2145429999999999</v>
      </c>
      <c r="S1671">
        <v>1.253287</v>
      </c>
      <c r="T1671">
        <v>1.294349</v>
      </c>
      <c r="U1671">
        <v>1.3418570000000001</v>
      </c>
      <c r="V1671">
        <v>1.391133</v>
      </c>
      <c r="W1671">
        <v>1.4397180000000001</v>
      </c>
      <c r="X1671">
        <v>1.4843660000000001</v>
      </c>
      <c r="Y1671">
        <v>1.5298970000000001</v>
      </c>
      <c r="Z1671">
        <v>1.5780989999999999</v>
      </c>
      <c r="AA1671">
        <v>1.6248849999999999</v>
      </c>
      <c r="AB1671">
        <v>1.665786</v>
      </c>
      <c r="AC1671">
        <v>1.7073449999999999</v>
      </c>
      <c r="AD1671">
        <v>1.756273</v>
      </c>
      <c r="AE1671">
        <v>1.809358</v>
      </c>
      <c r="AF1671">
        <v>1.865248</v>
      </c>
      <c r="AG1671">
        <v>1.920113</v>
      </c>
      <c r="AH1671">
        <v>1.9131359999999999</v>
      </c>
      <c r="AI1671">
        <v>1.899</v>
      </c>
      <c r="AJ1671">
        <v>1.89134</v>
      </c>
      <c r="AK1671">
        <v>1.8802270000000001</v>
      </c>
    </row>
    <row r="1672" spans="1:37" x14ac:dyDescent="0.3">
      <c r="A1672" s="13" t="str">
        <f t="shared" si="35"/>
        <v>SDGbaseTRA_UrbERT_v7C_QINV_IADJtotal</v>
      </c>
      <c r="B1672" s="37" t="s">
        <v>220</v>
      </c>
      <c r="C1672" s="38" t="s">
        <v>326</v>
      </c>
      <c r="D1672" s="4" t="s">
        <v>188</v>
      </c>
      <c r="E1672" t="s">
        <v>1</v>
      </c>
      <c r="F1672">
        <v>906.01813310387604</v>
      </c>
      <c r="G1672">
        <v>944.29342451264802</v>
      </c>
      <c r="H1672">
        <v>945.55151003803496</v>
      </c>
      <c r="I1672">
        <v>947.66086495876198</v>
      </c>
      <c r="J1672">
        <v>946.61269704711196</v>
      </c>
      <c r="K1672">
        <v>946.94640911214401</v>
      </c>
      <c r="L1672">
        <v>946.65296875056299</v>
      </c>
      <c r="M1672">
        <v>944.65350595224197</v>
      </c>
      <c r="N1672">
        <v>943.39935819759296</v>
      </c>
      <c r="O1672">
        <v>940.38434556729305</v>
      </c>
      <c r="P1672">
        <v>940.93290818339597</v>
      </c>
      <c r="Q1672">
        <v>942.16444901857597</v>
      </c>
      <c r="R1672">
        <v>943.21233457431299</v>
      </c>
      <c r="S1672">
        <v>945.49452803654401</v>
      </c>
      <c r="T1672">
        <v>947.32531057710105</v>
      </c>
      <c r="U1672">
        <v>948.71730173954802</v>
      </c>
      <c r="V1672">
        <v>947.64877848098001</v>
      </c>
      <c r="W1672">
        <v>948.27943698961303</v>
      </c>
      <c r="X1672">
        <v>952.93323643123495</v>
      </c>
      <c r="Y1672">
        <v>954.87041788184001</v>
      </c>
      <c r="Z1672">
        <v>956.84937192305199</v>
      </c>
      <c r="AA1672">
        <v>958.82465975922196</v>
      </c>
      <c r="AB1672">
        <v>966.42501672916103</v>
      </c>
      <c r="AC1672">
        <v>971.17051818525101</v>
      </c>
      <c r="AD1672">
        <v>972.16172938337104</v>
      </c>
      <c r="AE1672">
        <v>972.03375507916201</v>
      </c>
      <c r="AF1672">
        <v>971.86908040758601</v>
      </c>
      <c r="AG1672">
        <v>971.88865782109099</v>
      </c>
      <c r="AH1672">
        <v>978.803647235119</v>
      </c>
      <c r="AI1672">
        <v>985.33908413970198</v>
      </c>
      <c r="AJ1672">
        <v>988.62671376151798</v>
      </c>
      <c r="AK1672">
        <v>991.60309460270503</v>
      </c>
    </row>
    <row r="1673" spans="1:37" x14ac:dyDescent="0.3">
      <c r="A1673" s="13" t="str">
        <f t="shared" si="35"/>
        <v>SDGbaseTRA_UrbERT_v7trnsfrx_govent-n</v>
      </c>
      <c r="B1673" s="37" t="s">
        <v>220</v>
      </c>
      <c r="C1673" s="38" t="s">
        <v>326</v>
      </c>
      <c r="D1673" s="4" t="s">
        <v>193</v>
      </c>
      <c r="E1673" t="s">
        <v>82</v>
      </c>
      <c r="F1673">
        <v>182.306313741493</v>
      </c>
      <c r="G1673">
        <v>182.306313741493</v>
      </c>
      <c r="H1673">
        <v>182.306313741493</v>
      </c>
      <c r="I1673">
        <v>182.306313741493</v>
      </c>
      <c r="J1673">
        <v>182.306313741493</v>
      </c>
      <c r="K1673">
        <v>182.306313741493</v>
      </c>
      <c r="L1673">
        <v>182.306313741493</v>
      </c>
      <c r="M1673">
        <v>182.306313741493</v>
      </c>
      <c r="N1673">
        <v>182.306313741493</v>
      </c>
      <c r="O1673">
        <v>182.306313741493</v>
      </c>
      <c r="P1673">
        <v>182.306313741493</v>
      </c>
      <c r="Q1673">
        <v>182.306313741493</v>
      </c>
      <c r="R1673">
        <v>182.306313741493</v>
      </c>
      <c r="S1673">
        <v>182.306313741493</v>
      </c>
      <c r="T1673">
        <v>182.306313741493</v>
      </c>
      <c r="U1673">
        <v>182.306313741493</v>
      </c>
      <c r="V1673">
        <v>182.306313741493</v>
      </c>
      <c r="W1673">
        <v>182.306313741493</v>
      </c>
      <c r="X1673">
        <v>182.306313741493</v>
      </c>
      <c r="Y1673">
        <v>182.306313741493</v>
      </c>
      <c r="Z1673">
        <v>182.306313741493</v>
      </c>
      <c r="AA1673">
        <v>182.306313741493</v>
      </c>
      <c r="AB1673">
        <v>182.306313741493</v>
      </c>
      <c r="AC1673">
        <v>182.306313741493</v>
      </c>
      <c r="AD1673">
        <v>182.306313741493</v>
      </c>
      <c r="AE1673">
        <v>182.306313741493</v>
      </c>
      <c r="AF1673">
        <v>182.306313741493</v>
      </c>
      <c r="AG1673">
        <v>182.306313741493</v>
      </c>
      <c r="AH1673">
        <v>182.306313741493</v>
      </c>
      <c r="AI1673">
        <v>182.306313741493</v>
      </c>
      <c r="AJ1673">
        <v>182.306313741493</v>
      </c>
      <c r="AK1673">
        <v>182.306313741493</v>
      </c>
    </row>
    <row r="1674" spans="1:37" x14ac:dyDescent="0.3">
      <c r="A1674" s="13" t="str">
        <f t="shared" si="35"/>
        <v>SDGbaseTRA_UrbERT_v7trnsfrx_govhhd-0</v>
      </c>
      <c r="B1674" s="37" t="s">
        <v>220</v>
      </c>
      <c r="C1674" s="38" t="s">
        <v>326</v>
      </c>
      <c r="D1674" s="4" t="s">
        <v>193</v>
      </c>
      <c r="E1674" t="s">
        <v>84</v>
      </c>
      <c r="F1674">
        <v>42.273558357640603</v>
      </c>
      <c r="G1674">
        <v>42.273558357640603</v>
      </c>
      <c r="H1674">
        <v>40.1277525354067</v>
      </c>
      <c r="I1674">
        <v>41.621146973764397</v>
      </c>
      <c r="J1674">
        <v>42.782668322361303</v>
      </c>
      <c r="K1674">
        <v>43.802906613844598</v>
      </c>
      <c r="L1674">
        <v>44.9841395965001</v>
      </c>
      <c r="M1674">
        <v>46.309372349013003</v>
      </c>
      <c r="N1674">
        <v>47.6714699179146</v>
      </c>
      <c r="O1674">
        <v>49.155530447929202</v>
      </c>
      <c r="P1674">
        <v>50.861473132124502</v>
      </c>
      <c r="Q1674">
        <v>52.671531237950603</v>
      </c>
      <c r="R1674">
        <v>54.472686920163497</v>
      </c>
      <c r="S1674">
        <v>56.5837759017545</v>
      </c>
      <c r="T1674">
        <v>58.747765827341198</v>
      </c>
      <c r="U1674">
        <v>61.029999034201701</v>
      </c>
      <c r="V1674">
        <v>63.615840093280902</v>
      </c>
      <c r="W1674">
        <v>66.164227031577596</v>
      </c>
      <c r="X1674">
        <v>68.819992940398095</v>
      </c>
      <c r="Y1674">
        <v>71.606996194505399</v>
      </c>
      <c r="Z1674">
        <v>74.276505012636505</v>
      </c>
      <c r="AA1674">
        <v>77.108668148768402</v>
      </c>
      <c r="AB1674">
        <v>79.901235674444195</v>
      </c>
      <c r="AC1674">
        <v>83.001084013669896</v>
      </c>
      <c r="AD1674">
        <v>85.949863525423595</v>
      </c>
      <c r="AE1674">
        <v>88.953123656728906</v>
      </c>
      <c r="AF1674">
        <v>92.076890500182301</v>
      </c>
      <c r="AG1674">
        <v>95.3289541957582</v>
      </c>
      <c r="AH1674">
        <v>98.585105284222706</v>
      </c>
      <c r="AI1674">
        <v>99.572730868960093</v>
      </c>
      <c r="AJ1674">
        <v>100.164192890322</v>
      </c>
      <c r="AK1674">
        <v>100.693560649747</v>
      </c>
    </row>
    <row r="1675" spans="1:37" x14ac:dyDescent="0.3">
      <c r="A1675" s="13" t="str">
        <f t="shared" si="35"/>
        <v>SDGbaseTRA_UrbERT_v7trnsfrx_govhhd-1</v>
      </c>
      <c r="B1675" s="37" t="s">
        <v>220</v>
      </c>
      <c r="C1675" s="38" t="s">
        <v>326</v>
      </c>
      <c r="D1675" s="4" t="s">
        <v>193</v>
      </c>
      <c r="E1675" t="s">
        <v>85</v>
      </c>
      <c r="F1675">
        <v>53.474000035044902</v>
      </c>
      <c r="G1675">
        <v>53.474000035044902</v>
      </c>
      <c r="H1675">
        <v>50.759659793266003</v>
      </c>
      <c r="I1675">
        <v>52.648731292132197</v>
      </c>
      <c r="J1675">
        <v>54.117999436301702</v>
      </c>
      <c r="K1675">
        <v>55.4085513688592</v>
      </c>
      <c r="L1675">
        <v>56.902753773623203</v>
      </c>
      <c r="M1675">
        <v>58.5791088997942</v>
      </c>
      <c r="N1675">
        <v>60.3020962298638</v>
      </c>
      <c r="O1675">
        <v>62.179360787595698</v>
      </c>
      <c r="P1675">
        <v>64.337295503729194</v>
      </c>
      <c r="Q1675">
        <v>66.626931176115903</v>
      </c>
      <c r="R1675">
        <v>68.9053057146144</v>
      </c>
      <c r="S1675">
        <v>71.575730837584203</v>
      </c>
      <c r="T1675">
        <v>74.313073087736797</v>
      </c>
      <c r="U1675">
        <v>77.199987351049202</v>
      </c>
      <c r="V1675">
        <v>80.470950815113198</v>
      </c>
      <c r="W1675">
        <v>83.694536633815801</v>
      </c>
      <c r="X1675">
        <v>87.053951639760498</v>
      </c>
      <c r="Y1675">
        <v>90.579375519315903</v>
      </c>
      <c r="Z1675">
        <v>93.956174638676003</v>
      </c>
      <c r="AA1675">
        <v>97.538723577648696</v>
      </c>
      <c r="AB1675">
        <v>101.07118599073701</v>
      </c>
      <c r="AC1675">
        <v>104.99234372243301</v>
      </c>
      <c r="AD1675">
        <v>108.72240671786</v>
      </c>
      <c r="AE1675">
        <v>112.521385053396</v>
      </c>
      <c r="AF1675">
        <v>116.47279853231601</v>
      </c>
      <c r="AG1675">
        <v>120.586501303679</v>
      </c>
      <c r="AH1675">
        <v>124.70537442870901</v>
      </c>
      <c r="AI1675">
        <v>125.95467286973501</v>
      </c>
      <c r="AJ1675">
        <v>126.70284362658199</v>
      </c>
      <c r="AK1675">
        <v>127.372468155148</v>
      </c>
    </row>
    <row r="1676" spans="1:37" x14ac:dyDescent="0.3">
      <c r="A1676" s="13" t="str">
        <f t="shared" si="35"/>
        <v>SDGbaseTRA_UrbERT_v7trnsfrx_govhhd-2</v>
      </c>
      <c r="B1676" s="37" t="s">
        <v>220</v>
      </c>
      <c r="C1676" s="38" t="s">
        <v>326</v>
      </c>
      <c r="D1676" s="4" t="s">
        <v>193</v>
      </c>
      <c r="E1676" t="s">
        <v>86</v>
      </c>
      <c r="F1676">
        <v>58.0983201113118</v>
      </c>
      <c r="G1676">
        <v>58.0983201113118</v>
      </c>
      <c r="H1676">
        <v>55.149249382461598</v>
      </c>
      <c r="I1676">
        <v>57.201683847479302</v>
      </c>
      <c r="J1676">
        <v>58.798011238610897</v>
      </c>
      <c r="K1676">
        <v>60.200167412618001</v>
      </c>
      <c r="L1676">
        <v>61.823585327234099</v>
      </c>
      <c r="M1676">
        <v>63.644908150974402</v>
      </c>
      <c r="N1676">
        <v>65.516895834419003</v>
      </c>
      <c r="O1676">
        <v>67.556502318640298</v>
      </c>
      <c r="P1676">
        <v>69.901050731608706</v>
      </c>
      <c r="Q1676">
        <v>72.388689325045206</v>
      </c>
      <c r="R1676">
        <v>74.864092945204405</v>
      </c>
      <c r="S1676">
        <v>77.765450867295897</v>
      </c>
      <c r="T1676">
        <v>80.739512770264696</v>
      </c>
      <c r="U1676">
        <v>83.876081362363905</v>
      </c>
      <c r="V1676">
        <v>87.429910929687296</v>
      </c>
      <c r="W1676">
        <v>90.932265731619694</v>
      </c>
      <c r="X1676">
        <v>94.582195945821098</v>
      </c>
      <c r="Y1676">
        <v>98.412491135039105</v>
      </c>
      <c r="Z1676">
        <v>102.081308804553</v>
      </c>
      <c r="AA1676">
        <v>105.973669109271</v>
      </c>
      <c r="AB1676">
        <v>109.811611509732</v>
      </c>
      <c r="AC1676">
        <v>114.071862789864</v>
      </c>
      <c r="AD1676">
        <v>118.12449385919901</v>
      </c>
      <c r="AE1676">
        <v>122.25199992362801</v>
      </c>
      <c r="AF1676">
        <v>126.545123404946</v>
      </c>
      <c r="AG1676">
        <v>131.01457061848501</v>
      </c>
      <c r="AH1676">
        <v>135.4896353071</v>
      </c>
      <c r="AI1676">
        <v>136.846970473607</v>
      </c>
      <c r="AJ1676">
        <v>137.65984147821999</v>
      </c>
      <c r="AK1676">
        <v>138.38737374043299</v>
      </c>
    </row>
    <row r="1677" spans="1:37" x14ac:dyDescent="0.3">
      <c r="A1677" s="13" t="str">
        <f t="shared" si="35"/>
        <v>SDGbaseTRA_UrbERT_v7trnsfrx_govhhd-3</v>
      </c>
      <c r="B1677" s="37" t="s">
        <v>220</v>
      </c>
      <c r="C1677" s="38" t="s">
        <v>326</v>
      </c>
      <c r="D1677" s="4" t="s">
        <v>193</v>
      </c>
      <c r="E1677" t="s">
        <v>87</v>
      </c>
      <c r="F1677">
        <v>61.808786157081002</v>
      </c>
      <c r="G1677">
        <v>61.808786157081002</v>
      </c>
      <c r="H1677">
        <v>58.6713721717475</v>
      </c>
      <c r="I1677">
        <v>60.854885958491302</v>
      </c>
      <c r="J1677">
        <v>62.553163260934902</v>
      </c>
      <c r="K1677">
        <v>64.044868545218407</v>
      </c>
      <c r="L1677">
        <v>65.771966515277299</v>
      </c>
      <c r="M1677">
        <v>67.709608648817394</v>
      </c>
      <c r="N1677">
        <v>69.701151368005</v>
      </c>
      <c r="O1677">
        <v>71.871017911242404</v>
      </c>
      <c r="P1677">
        <v>74.365301587852102</v>
      </c>
      <c r="Q1677">
        <v>77.011813940760504</v>
      </c>
      <c r="R1677">
        <v>79.645309930278799</v>
      </c>
      <c r="S1677">
        <v>82.731963916626697</v>
      </c>
      <c r="T1677">
        <v>85.895965144654198</v>
      </c>
      <c r="U1677">
        <v>89.232851598593697</v>
      </c>
      <c r="V1677">
        <v>93.013647520826098</v>
      </c>
      <c r="W1677">
        <v>96.739681226862899</v>
      </c>
      <c r="X1677">
        <v>100.622715291628</v>
      </c>
      <c r="Y1677">
        <v>104.69763339279299</v>
      </c>
      <c r="Z1677">
        <v>108.600761165676</v>
      </c>
      <c r="AA1677">
        <v>112.74170818892399</v>
      </c>
      <c r="AB1677">
        <v>116.824761892694</v>
      </c>
      <c r="AC1677">
        <v>121.357095355083</v>
      </c>
      <c r="AD1677">
        <v>125.668548881763</v>
      </c>
      <c r="AE1677">
        <v>130.05965931678901</v>
      </c>
      <c r="AF1677">
        <v>134.62696437301699</v>
      </c>
      <c r="AG1677">
        <v>139.38185412770699</v>
      </c>
      <c r="AH1677">
        <v>144.14272011914801</v>
      </c>
      <c r="AI1677">
        <v>145.58674188930101</v>
      </c>
      <c r="AJ1677">
        <v>146.45152713612401</v>
      </c>
      <c r="AK1677">
        <v>147.22552345703801</v>
      </c>
    </row>
    <row r="1678" spans="1:37" x14ac:dyDescent="0.3">
      <c r="A1678" s="13" t="str">
        <f t="shared" si="35"/>
        <v>SDGbaseTRA_UrbERT_v7trnsfrx_govhhd-4</v>
      </c>
      <c r="B1678" s="37" t="s">
        <v>220</v>
      </c>
      <c r="C1678" s="38" t="s">
        <v>326</v>
      </c>
      <c r="D1678" s="4" t="s">
        <v>193</v>
      </c>
      <c r="E1678" t="s">
        <v>88</v>
      </c>
      <c r="F1678">
        <v>54.277256646940998</v>
      </c>
      <c r="G1678">
        <v>54.277256646940998</v>
      </c>
      <c r="H1678">
        <v>51.522143099542198</v>
      </c>
      <c r="I1678">
        <v>53.439591177134801</v>
      </c>
      <c r="J1678">
        <v>54.930929848115099</v>
      </c>
      <c r="K1678">
        <v>56.2408677322031</v>
      </c>
      <c r="L1678">
        <v>57.757515212337402</v>
      </c>
      <c r="M1678">
        <v>59.459051610492899</v>
      </c>
      <c r="N1678">
        <v>61.2079206955123</v>
      </c>
      <c r="O1678">
        <v>63.113384474684302</v>
      </c>
      <c r="P1678">
        <v>65.303734482878198</v>
      </c>
      <c r="Q1678">
        <v>67.627763785654906</v>
      </c>
      <c r="R1678">
        <v>69.940362796069095</v>
      </c>
      <c r="S1678">
        <v>72.650901556230806</v>
      </c>
      <c r="T1678">
        <v>75.429362635347303</v>
      </c>
      <c r="U1678">
        <v>78.359642515005305</v>
      </c>
      <c r="V1678">
        <v>81.679740568366</v>
      </c>
      <c r="W1678">
        <v>84.951749295794201</v>
      </c>
      <c r="X1678">
        <v>88.361627560778103</v>
      </c>
      <c r="Y1678">
        <v>91.940008392106904</v>
      </c>
      <c r="Z1678">
        <v>95.367531904964693</v>
      </c>
      <c r="AA1678">
        <v>99.003895896501007</v>
      </c>
      <c r="AB1678">
        <v>102.589420990289</v>
      </c>
      <c r="AC1678">
        <v>106.569480167028</v>
      </c>
      <c r="AD1678">
        <v>110.355574088922</v>
      </c>
      <c r="AE1678">
        <v>114.211618558737</v>
      </c>
      <c r="AF1678">
        <v>118.22238796766401</v>
      </c>
      <c r="AG1678">
        <v>122.397884488294</v>
      </c>
      <c r="AH1678">
        <v>126.578629028761</v>
      </c>
      <c r="AI1678">
        <v>127.846693734371</v>
      </c>
      <c r="AJ1678">
        <v>128.606103095153</v>
      </c>
      <c r="AK1678">
        <v>129.28578635001099</v>
      </c>
    </row>
    <row r="1679" spans="1:37" x14ac:dyDescent="0.3">
      <c r="A1679" s="13" t="str">
        <f t="shared" si="35"/>
        <v>SDGbaseTRA_UrbERT_v7trnsfrx_govhhd-5</v>
      </c>
      <c r="B1679" s="37" t="s">
        <v>220</v>
      </c>
      <c r="C1679" s="38" t="s">
        <v>326</v>
      </c>
      <c r="D1679" s="4" t="s">
        <v>193</v>
      </c>
      <c r="E1679" t="s">
        <v>89</v>
      </c>
      <c r="F1679">
        <v>51.448840412463099</v>
      </c>
      <c r="G1679">
        <v>51.448840412463099</v>
      </c>
      <c r="H1679">
        <v>48.837297273126502</v>
      </c>
      <c r="I1679">
        <v>50.654826128443197</v>
      </c>
      <c r="J1679">
        <v>52.068450361209599</v>
      </c>
      <c r="K1679">
        <v>53.310126696973398</v>
      </c>
      <c r="L1679">
        <v>54.747740883610703</v>
      </c>
      <c r="M1679">
        <v>56.360609330041797</v>
      </c>
      <c r="N1679">
        <v>58.018343932266397</v>
      </c>
      <c r="O1679">
        <v>59.824512997221703</v>
      </c>
      <c r="P1679">
        <v>61.900722720790299</v>
      </c>
      <c r="Q1679">
        <v>64.103645640977803</v>
      </c>
      <c r="R1679">
        <v>66.295733907316702</v>
      </c>
      <c r="S1679">
        <v>68.865025074894703</v>
      </c>
      <c r="T1679">
        <v>71.498699093859003</v>
      </c>
      <c r="U1679">
        <v>74.276280556257205</v>
      </c>
      <c r="V1679">
        <v>77.423366563425901</v>
      </c>
      <c r="W1679">
        <v>80.524869204590203</v>
      </c>
      <c r="X1679">
        <v>83.757056929593205</v>
      </c>
      <c r="Y1679">
        <v>87.148966464070895</v>
      </c>
      <c r="Z1679">
        <v>90.397879933851499</v>
      </c>
      <c r="AA1679">
        <v>93.844751095729293</v>
      </c>
      <c r="AB1679">
        <v>97.243432601412195</v>
      </c>
      <c r="AC1679">
        <v>101.016088812617</v>
      </c>
      <c r="AD1679">
        <v>104.60488739986199</v>
      </c>
      <c r="AE1679">
        <v>108.259991375388</v>
      </c>
      <c r="AF1679">
        <v>112.061757492518</v>
      </c>
      <c r="AG1679">
        <v>116.01966670539601</v>
      </c>
      <c r="AH1679">
        <v>119.982550461052</v>
      </c>
      <c r="AI1679">
        <v>121.184535651571</v>
      </c>
      <c r="AJ1679">
        <v>121.90437179334199</v>
      </c>
      <c r="AK1679">
        <v>122.548636398269</v>
      </c>
    </row>
    <row r="1680" spans="1:37" x14ac:dyDescent="0.3">
      <c r="A1680" s="13" t="str">
        <f t="shared" si="35"/>
        <v>SDGbaseTRA_UrbERT_v7trnsfrx_govhhd-6</v>
      </c>
      <c r="B1680" s="37" t="s">
        <v>220</v>
      </c>
      <c r="C1680" s="38" t="s">
        <v>326</v>
      </c>
      <c r="D1680" s="4" t="s">
        <v>193</v>
      </c>
      <c r="E1680" t="s">
        <v>90</v>
      </c>
      <c r="F1680">
        <v>33.304564377838098</v>
      </c>
      <c r="G1680">
        <v>33.304564377838098</v>
      </c>
      <c r="H1680">
        <v>31.614024690019001</v>
      </c>
      <c r="I1680">
        <v>32.790572232882703</v>
      </c>
      <c r="J1680">
        <v>33.705658732185803</v>
      </c>
      <c r="K1680">
        <v>34.5094375759722</v>
      </c>
      <c r="L1680">
        <v>35.440053579083497</v>
      </c>
      <c r="M1680">
        <v>36.484117557523298</v>
      </c>
      <c r="N1680">
        <v>37.557224907242698</v>
      </c>
      <c r="O1680">
        <v>38.726418875830099</v>
      </c>
      <c r="P1680">
        <v>40.070419242915797</v>
      </c>
      <c r="Q1680">
        <v>41.496445322932601</v>
      </c>
      <c r="R1680">
        <v>42.915457767195598</v>
      </c>
      <c r="S1680">
        <v>44.578646332963302</v>
      </c>
      <c r="T1680">
        <v>46.283512083321199</v>
      </c>
      <c r="U1680">
        <v>48.081533960733999</v>
      </c>
      <c r="V1680">
        <v>50.118748554650303</v>
      </c>
      <c r="W1680">
        <v>52.126455503001097</v>
      </c>
      <c r="X1680">
        <v>54.218759300435998</v>
      </c>
      <c r="Y1680">
        <v>56.414456395825802</v>
      </c>
      <c r="Z1680">
        <v>58.517587330262202</v>
      </c>
      <c r="AA1680">
        <v>60.7488629351651</v>
      </c>
      <c r="AB1680">
        <v>62.948943755225002</v>
      </c>
      <c r="AC1680">
        <v>65.391110977152707</v>
      </c>
      <c r="AD1680">
        <v>67.714260976838005</v>
      </c>
      <c r="AE1680">
        <v>70.080332683890703</v>
      </c>
      <c r="AF1680">
        <v>72.541343726750895</v>
      </c>
      <c r="AG1680">
        <v>75.103431445835994</v>
      </c>
      <c r="AH1680">
        <v>77.668739353731496</v>
      </c>
      <c r="AI1680">
        <v>78.446824784577103</v>
      </c>
      <c r="AJ1680">
        <v>78.912798923797496</v>
      </c>
      <c r="AK1680">
        <v>79.329853066109806</v>
      </c>
    </row>
    <row r="1681" spans="1:37" x14ac:dyDescent="0.3">
      <c r="A1681" s="13" t="str">
        <f t="shared" si="35"/>
        <v>SDGbaseTRA_UrbERT_v7trnsfrx_govhhd-7</v>
      </c>
      <c r="B1681" s="37" t="s">
        <v>220</v>
      </c>
      <c r="C1681" s="38" t="s">
        <v>326</v>
      </c>
      <c r="D1681" s="4" t="s">
        <v>193</v>
      </c>
      <c r="E1681" t="s">
        <v>91</v>
      </c>
      <c r="F1681">
        <v>17.1658864276604</v>
      </c>
      <c r="G1681">
        <v>17.1658864276604</v>
      </c>
      <c r="H1681">
        <v>16.2945460325924</v>
      </c>
      <c r="I1681">
        <v>16.900963857741299</v>
      </c>
      <c r="J1681">
        <v>17.372619056119301</v>
      </c>
      <c r="K1681">
        <v>17.786903902750598</v>
      </c>
      <c r="L1681">
        <v>18.266563340295999</v>
      </c>
      <c r="M1681">
        <v>18.804696296301199</v>
      </c>
      <c r="N1681">
        <v>19.357798828464301</v>
      </c>
      <c r="O1681">
        <v>19.960426463793201</v>
      </c>
      <c r="P1681">
        <v>20.653153064219101</v>
      </c>
      <c r="Q1681">
        <v>21.388157475468599</v>
      </c>
      <c r="R1681">
        <v>22.1195469084997</v>
      </c>
      <c r="S1681">
        <v>22.976789948938599</v>
      </c>
      <c r="T1681">
        <v>23.8555143037458</v>
      </c>
      <c r="U1681">
        <v>24.782253323417699</v>
      </c>
      <c r="V1681">
        <v>25.832277396730898</v>
      </c>
      <c r="W1681">
        <v>26.8670925969666</v>
      </c>
      <c r="X1681">
        <v>27.945510826716198</v>
      </c>
      <c r="Y1681">
        <v>29.077220178665701</v>
      </c>
      <c r="Z1681">
        <v>30.1612189469264</v>
      </c>
      <c r="AA1681">
        <v>31.311266225372702</v>
      </c>
      <c r="AB1681">
        <v>32.445235042990802</v>
      </c>
      <c r="AC1681">
        <v>33.703980381718701</v>
      </c>
      <c r="AD1681">
        <v>34.901381692740003</v>
      </c>
      <c r="AE1681">
        <v>36.120905771847703</v>
      </c>
      <c r="AF1681">
        <v>37.389363619837702</v>
      </c>
      <c r="AG1681">
        <v>38.709918553526798</v>
      </c>
      <c r="AH1681">
        <v>40.032133241559599</v>
      </c>
      <c r="AI1681">
        <v>40.433175152373501</v>
      </c>
      <c r="AJ1681">
        <v>40.673348212778599</v>
      </c>
      <c r="AK1681">
        <v>40.888306858083098</v>
      </c>
    </row>
    <row r="1682" spans="1:37" x14ac:dyDescent="0.3">
      <c r="A1682" s="13" t="str">
        <f t="shared" si="35"/>
        <v>SDGbaseTRA_UrbERT_v7trnsfrx_govhhd-8</v>
      </c>
      <c r="B1682" s="37" t="s">
        <v>220</v>
      </c>
      <c r="C1682" s="38" t="s">
        <v>326</v>
      </c>
      <c r="D1682" s="4" t="s">
        <v>193</v>
      </c>
      <c r="E1682" t="s">
        <v>92</v>
      </c>
      <c r="F1682">
        <v>-31.5393310233951</v>
      </c>
      <c r="G1682">
        <v>-31.5393310233951</v>
      </c>
      <c r="H1682">
        <v>-29.9383945806475</v>
      </c>
      <c r="I1682">
        <v>-31.0525818733609</v>
      </c>
      <c r="J1682">
        <v>-31.9191662757008</v>
      </c>
      <c r="K1682">
        <v>-32.680342633877402</v>
      </c>
      <c r="L1682">
        <v>-33.561633433685202</v>
      </c>
      <c r="M1682">
        <v>-34.550359154641498</v>
      </c>
      <c r="N1682">
        <v>-35.566588868457004</v>
      </c>
      <c r="O1682">
        <v>-36.673812346520997</v>
      </c>
      <c r="P1682">
        <v>-37.946577004006997</v>
      </c>
      <c r="Q1682">
        <v>-39.297019786425601</v>
      </c>
      <c r="R1682">
        <v>-40.6408206750422</v>
      </c>
      <c r="S1682">
        <v>-42.215855680303399</v>
      </c>
      <c r="T1682">
        <v>-43.830358864940898</v>
      </c>
      <c r="U1682">
        <v>-45.533080646126201</v>
      </c>
      <c r="V1682">
        <v>-47.462317273102499</v>
      </c>
      <c r="W1682">
        <v>-49.3636102407458</v>
      </c>
      <c r="X1682">
        <v>-51.345016192198997</v>
      </c>
      <c r="Y1682">
        <v>-53.424335312934502</v>
      </c>
      <c r="Z1682">
        <v>-55.415994533400699</v>
      </c>
      <c r="AA1682">
        <v>-57.529006404959297</v>
      </c>
      <c r="AB1682">
        <v>-59.612476900921301</v>
      </c>
      <c r="AC1682">
        <v>-61.925202554769399</v>
      </c>
      <c r="AD1682">
        <v>-64.125219225932796</v>
      </c>
      <c r="AE1682">
        <v>-66.365882636125306</v>
      </c>
      <c r="AF1682">
        <v>-68.696453336658095</v>
      </c>
      <c r="AG1682">
        <v>-71.122743372055496</v>
      </c>
      <c r="AH1682">
        <v>-73.552082917414793</v>
      </c>
      <c r="AI1682">
        <v>-74.2889276840815</v>
      </c>
      <c r="AJ1682">
        <v>-74.730203914524907</v>
      </c>
      <c r="AK1682">
        <v>-75.125153042213199</v>
      </c>
    </row>
    <row r="1683" spans="1:37" x14ac:dyDescent="0.3">
      <c r="A1683" s="13" t="str">
        <f t="shared" si="35"/>
        <v>SDGbaseTRA_UrbERT_v7trnsfrx_govhhd-9</v>
      </c>
      <c r="B1683" s="37" t="s">
        <v>220</v>
      </c>
      <c r="C1683" s="38" t="s">
        <v>326</v>
      </c>
      <c r="D1683" s="4" t="s">
        <v>193</v>
      </c>
      <c r="E1683" t="s">
        <v>93</v>
      </c>
      <c r="F1683">
        <v>-164.453474595279</v>
      </c>
      <c r="G1683">
        <v>-164.453474595279</v>
      </c>
      <c r="H1683">
        <v>-156.105816224823</v>
      </c>
      <c r="I1683">
        <v>-161.915450281446</v>
      </c>
      <c r="J1683">
        <v>-166.43402475245</v>
      </c>
      <c r="K1683">
        <v>-170.402976940722</v>
      </c>
      <c r="L1683">
        <v>-174.99823401988201</v>
      </c>
      <c r="M1683">
        <v>-180.15368199410801</v>
      </c>
      <c r="N1683">
        <v>-185.452542242601</v>
      </c>
      <c r="O1683">
        <v>-191.22586533515499</v>
      </c>
      <c r="P1683">
        <v>-197.86235899161201</v>
      </c>
      <c r="Q1683">
        <v>-204.90388462340499</v>
      </c>
      <c r="R1683">
        <v>-211.91077786198699</v>
      </c>
      <c r="S1683">
        <v>-220.123380058028</v>
      </c>
      <c r="T1683">
        <v>-228.54177860496799</v>
      </c>
      <c r="U1683">
        <v>-237.42016962021299</v>
      </c>
      <c r="V1683">
        <v>-247.47966220702199</v>
      </c>
      <c r="W1683">
        <v>-257.39344999537298</v>
      </c>
      <c r="X1683">
        <v>-267.72496568473701</v>
      </c>
      <c r="Y1683">
        <v>-278.56702362007201</v>
      </c>
      <c r="Z1683">
        <v>-288.95200226062798</v>
      </c>
      <c r="AA1683">
        <v>-299.969742106826</v>
      </c>
      <c r="AB1683">
        <v>-310.83344628696699</v>
      </c>
      <c r="AC1683">
        <v>-322.89254066911599</v>
      </c>
      <c r="AD1683">
        <v>-334.36394396146801</v>
      </c>
      <c r="AE1683">
        <v>-346.04728889136902</v>
      </c>
      <c r="AF1683">
        <v>-358.19943153536798</v>
      </c>
      <c r="AG1683">
        <v>-370.85067725776503</v>
      </c>
      <c r="AH1683">
        <v>-383.51782384085902</v>
      </c>
      <c r="AI1683">
        <v>-387.35990540009601</v>
      </c>
      <c r="AJ1683">
        <v>-389.66082323817301</v>
      </c>
      <c r="AK1683">
        <v>-391.720180688987</v>
      </c>
    </row>
    <row r="1684" spans="1:37" x14ac:dyDescent="0.3">
      <c r="A1684" s="13" t="str">
        <f t="shared" si="35"/>
        <v>SDGbaseTRA_UrbERT_v7trnsfrx_rowent-e</v>
      </c>
      <c r="B1684" s="37" t="s">
        <v>220</v>
      </c>
      <c r="C1684" s="38" t="s">
        <v>326</v>
      </c>
      <c r="D1684" s="4" t="s">
        <v>194</v>
      </c>
      <c r="E1684" t="s">
        <v>83</v>
      </c>
      <c r="F1684">
        <v>-32.416327613782698</v>
      </c>
      <c r="G1684">
        <v>-32.416327613782698</v>
      </c>
      <c r="H1684">
        <v>-32.416327613782698</v>
      </c>
      <c r="I1684">
        <v>-32.416327613782698</v>
      </c>
      <c r="J1684">
        <v>-32.416327613782698</v>
      </c>
      <c r="K1684">
        <v>-32.416327613782698</v>
      </c>
      <c r="L1684">
        <v>-32.416327613782698</v>
      </c>
      <c r="M1684">
        <v>-32.416327613782698</v>
      </c>
      <c r="N1684">
        <v>-32.416327613782698</v>
      </c>
      <c r="O1684">
        <v>-32.416327613782698</v>
      </c>
      <c r="P1684">
        <v>-32.416327613782698</v>
      </c>
      <c r="Q1684">
        <v>-32.416327613782698</v>
      </c>
      <c r="R1684">
        <v>-32.416327613782698</v>
      </c>
      <c r="S1684">
        <v>-32.416327613782698</v>
      </c>
      <c r="T1684">
        <v>-32.416327613782698</v>
      </c>
      <c r="U1684">
        <v>-32.416327613782698</v>
      </c>
      <c r="V1684">
        <v>-32.416327613782698</v>
      </c>
      <c r="W1684">
        <v>-32.416327613782698</v>
      </c>
      <c r="X1684">
        <v>-32.416327613782698</v>
      </c>
      <c r="Y1684">
        <v>-32.416327613782698</v>
      </c>
      <c r="Z1684">
        <v>-32.416327613782698</v>
      </c>
      <c r="AA1684">
        <v>-32.416327613782698</v>
      </c>
      <c r="AB1684">
        <v>-32.416327613782698</v>
      </c>
      <c r="AC1684">
        <v>-32.416327613782698</v>
      </c>
      <c r="AD1684">
        <v>-32.416327613782698</v>
      </c>
      <c r="AE1684">
        <v>-32.416327613782698</v>
      </c>
      <c r="AF1684">
        <v>-32.416327613782698</v>
      </c>
      <c r="AG1684">
        <v>-32.416327613782698</v>
      </c>
      <c r="AH1684">
        <v>-32.416327613782698</v>
      </c>
      <c r="AI1684">
        <v>-32.416327613782698</v>
      </c>
      <c r="AJ1684">
        <v>-32.416327613782698</v>
      </c>
      <c r="AK1684">
        <v>-32.416327613782698</v>
      </c>
    </row>
    <row r="1685" spans="1:37" x14ac:dyDescent="0.3">
      <c r="A1685" s="13" t="str">
        <f t="shared" si="35"/>
        <v>SDGbaseTRA_UrbERT_v7trnsfrx_rowhhd-0</v>
      </c>
      <c r="B1685" s="37" t="s">
        <v>220</v>
      </c>
      <c r="C1685" s="38" t="s">
        <v>326</v>
      </c>
      <c r="D1685" s="4" t="s">
        <v>194</v>
      </c>
      <c r="E1685" t="s">
        <v>84</v>
      </c>
      <c r="F1685">
        <v>2.9558537024277999E-2</v>
      </c>
      <c r="G1685">
        <v>2.9558537024277999E-2</v>
      </c>
      <c r="H1685">
        <v>2.9558537024277999E-2</v>
      </c>
      <c r="I1685">
        <v>2.9558537024277999E-2</v>
      </c>
      <c r="J1685">
        <v>2.9558537024277999E-2</v>
      </c>
      <c r="K1685">
        <v>2.9558537024277999E-2</v>
      </c>
      <c r="L1685">
        <v>2.9558537024277999E-2</v>
      </c>
      <c r="M1685">
        <v>2.9558537024277999E-2</v>
      </c>
      <c r="N1685">
        <v>2.9558537024277999E-2</v>
      </c>
      <c r="O1685">
        <v>2.9558537024277999E-2</v>
      </c>
      <c r="P1685">
        <v>2.9558537024277999E-2</v>
      </c>
      <c r="Q1685">
        <v>2.9558537024277999E-2</v>
      </c>
      <c r="R1685">
        <v>2.9558537024277999E-2</v>
      </c>
      <c r="S1685">
        <v>2.9558537024277999E-2</v>
      </c>
      <c r="T1685">
        <v>2.9558537024277999E-2</v>
      </c>
      <c r="U1685">
        <v>2.9558537024277999E-2</v>
      </c>
      <c r="V1685">
        <v>2.9558537024277999E-2</v>
      </c>
      <c r="W1685">
        <v>2.9558537024277999E-2</v>
      </c>
      <c r="X1685">
        <v>2.9558537024277999E-2</v>
      </c>
      <c r="Y1685">
        <v>2.9558537024277999E-2</v>
      </c>
      <c r="Z1685">
        <v>2.9558537024277999E-2</v>
      </c>
      <c r="AA1685">
        <v>2.9558537024277999E-2</v>
      </c>
      <c r="AB1685">
        <v>2.9558537024277999E-2</v>
      </c>
      <c r="AC1685">
        <v>2.9558537024277999E-2</v>
      </c>
      <c r="AD1685">
        <v>2.9558537024277999E-2</v>
      </c>
      <c r="AE1685">
        <v>2.9558537024277999E-2</v>
      </c>
      <c r="AF1685">
        <v>2.9558537024277999E-2</v>
      </c>
      <c r="AG1685">
        <v>2.9558537024277999E-2</v>
      </c>
      <c r="AH1685">
        <v>2.9558537024277999E-2</v>
      </c>
      <c r="AI1685">
        <v>2.9558537024277999E-2</v>
      </c>
      <c r="AJ1685">
        <v>2.9558537024277999E-2</v>
      </c>
      <c r="AK1685">
        <v>2.9558537024277999E-2</v>
      </c>
    </row>
    <row r="1686" spans="1:37" x14ac:dyDescent="0.3">
      <c r="A1686" s="13" t="str">
        <f t="shared" si="35"/>
        <v>SDGbaseTRA_UrbERT_v7trnsfrx_rowhhd-1</v>
      </c>
      <c r="B1686" s="37" t="s">
        <v>220</v>
      </c>
      <c r="C1686" s="38" t="s">
        <v>326</v>
      </c>
      <c r="D1686" s="4" t="s">
        <v>194</v>
      </c>
      <c r="E1686" t="s">
        <v>85</v>
      </c>
      <c r="F1686">
        <v>6.0737858203831901E-2</v>
      </c>
      <c r="G1686">
        <v>6.0737858203831901E-2</v>
      </c>
      <c r="H1686">
        <v>6.0737858203831901E-2</v>
      </c>
      <c r="I1686">
        <v>6.0737858203831901E-2</v>
      </c>
      <c r="J1686">
        <v>6.0737858203831901E-2</v>
      </c>
      <c r="K1686">
        <v>6.0737858203831901E-2</v>
      </c>
      <c r="L1686">
        <v>6.0737858203831901E-2</v>
      </c>
      <c r="M1686">
        <v>6.0737858203831901E-2</v>
      </c>
      <c r="N1686">
        <v>6.0737858203831901E-2</v>
      </c>
      <c r="O1686">
        <v>6.0737858203831901E-2</v>
      </c>
      <c r="P1686">
        <v>6.0737858203831901E-2</v>
      </c>
      <c r="Q1686">
        <v>6.0737858203831901E-2</v>
      </c>
      <c r="R1686">
        <v>6.0737858203831901E-2</v>
      </c>
      <c r="S1686">
        <v>6.0737858203831901E-2</v>
      </c>
      <c r="T1686">
        <v>6.0737858203831901E-2</v>
      </c>
      <c r="U1686">
        <v>6.0737858203831901E-2</v>
      </c>
      <c r="V1686">
        <v>6.0737858203831901E-2</v>
      </c>
      <c r="W1686">
        <v>6.0737858203831901E-2</v>
      </c>
      <c r="X1686">
        <v>6.0737858203831901E-2</v>
      </c>
      <c r="Y1686">
        <v>6.0737858203831901E-2</v>
      </c>
      <c r="Z1686">
        <v>6.0737858203831901E-2</v>
      </c>
      <c r="AA1686">
        <v>6.0737858203831901E-2</v>
      </c>
      <c r="AB1686">
        <v>6.0737858203831901E-2</v>
      </c>
      <c r="AC1686">
        <v>6.0737858203831901E-2</v>
      </c>
      <c r="AD1686">
        <v>6.0737858203831901E-2</v>
      </c>
      <c r="AE1686">
        <v>6.0737858203831901E-2</v>
      </c>
      <c r="AF1686">
        <v>6.0737858203831901E-2</v>
      </c>
      <c r="AG1686">
        <v>6.0737858203831901E-2</v>
      </c>
      <c r="AH1686">
        <v>6.0737858203831901E-2</v>
      </c>
      <c r="AI1686">
        <v>6.0737858203831901E-2</v>
      </c>
      <c r="AJ1686">
        <v>6.0737858203831901E-2</v>
      </c>
      <c r="AK1686">
        <v>6.0737858203831901E-2</v>
      </c>
    </row>
    <row r="1687" spans="1:37" x14ac:dyDescent="0.3">
      <c r="A1687" s="13" t="str">
        <f t="shared" si="35"/>
        <v>SDGbaseTRA_UrbERT_v7trnsfrx_rowhhd-2</v>
      </c>
      <c r="B1687" s="37" t="s">
        <v>220</v>
      </c>
      <c r="C1687" s="38" t="s">
        <v>326</v>
      </c>
      <c r="D1687" s="4" t="s">
        <v>194</v>
      </c>
      <c r="E1687" t="s">
        <v>86</v>
      </c>
      <c r="F1687">
        <v>0.132672966576039</v>
      </c>
      <c r="G1687">
        <v>0.132672966576039</v>
      </c>
      <c r="H1687">
        <v>0.132672966576039</v>
      </c>
      <c r="I1687">
        <v>0.132672966576039</v>
      </c>
      <c r="J1687">
        <v>0.132672966576039</v>
      </c>
      <c r="K1687">
        <v>0.132672966576039</v>
      </c>
      <c r="L1687">
        <v>0.132672966576039</v>
      </c>
      <c r="M1687">
        <v>0.132672966576039</v>
      </c>
      <c r="N1687">
        <v>0.132672966576039</v>
      </c>
      <c r="O1687">
        <v>0.132672966576039</v>
      </c>
      <c r="P1687">
        <v>0.132672966576039</v>
      </c>
      <c r="Q1687">
        <v>0.132672966576039</v>
      </c>
      <c r="R1687">
        <v>0.132672966576039</v>
      </c>
      <c r="S1687">
        <v>0.132672966576039</v>
      </c>
      <c r="T1687">
        <v>0.132672966576039</v>
      </c>
      <c r="U1687">
        <v>0.132672966576039</v>
      </c>
      <c r="V1687">
        <v>0.132672966576039</v>
      </c>
      <c r="W1687">
        <v>0.132672966576039</v>
      </c>
      <c r="X1687">
        <v>0.132672966576039</v>
      </c>
      <c r="Y1687">
        <v>0.132672966576039</v>
      </c>
      <c r="Z1687">
        <v>0.132672966576039</v>
      </c>
      <c r="AA1687">
        <v>0.132672966576039</v>
      </c>
      <c r="AB1687">
        <v>0.132672966576039</v>
      </c>
      <c r="AC1687">
        <v>0.132672966576039</v>
      </c>
      <c r="AD1687">
        <v>0.132672966576039</v>
      </c>
      <c r="AE1687">
        <v>0.132672966576039</v>
      </c>
      <c r="AF1687">
        <v>0.132672966576039</v>
      </c>
      <c r="AG1687">
        <v>0.132672966576039</v>
      </c>
      <c r="AH1687">
        <v>0.132672966576039</v>
      </c>
      <c r="AI1687">
        <v>0.132672966576039</v>
      </c>
      <c r="AJ1687">
        <v>0.132672966576039</v>
      </c>
      <c r="AK1687">
        <v>0.132672966576039</v>
      </c>
    </row>
    <row r="1688" spans="1:37" x14ac:dyDescent="0.3">
      <c r="A1688" s="13" t="str">
        <f t="shared" si="35"/>
        <v>SDGbaseTRA_UrbERT_v7trnsfrx_rowhhd-3</v>
      </c>
      <c r="B1688" s="37" t="s">
        <v>220</v>
      </c>
      <c r="C1688" s="38" t="s">
        <v>326</v>
      </c>
      <c r="D1688" s="4" t="s">
        <v>194</v>
      </c>
      <c r="E1688" t="s">
        <v>87</v>
      </c>
      <c r="F1688">
        <v>0.206152741521125</v>
      </c>
      <c r="G1688">
        <v>0.206152741521125</v>
      </c>
      <c r="H1688">
        <v>0.206152741521125</v>
      </c>
      <c r="I1688">
        <v>0.206152741521125</v>
      </c>
      <c r="J1688">
        <v>0.206152741521125</v>
      </c>
      <c r="K1688">
        <v>0.206152741521125</v>
      </c>
      <c r="L1688">
        <v>0.206152741521125</v>
      </c>
      <c r="M1688">
        <v>0.206152741521125</v>
      </c>
      <c r="N1688">
        <v>0.206152741521125</v>
      </c>
      <c r="O1688">
        <v>0.206152741521125</v>
      </c>
      <c r="P1688">
        <v>0.206152741521125</v>
      </c>
      <c r="Q1688">
        <v>0.206152741521125</v>
      </c>
      <c r="R1688">
        <v>0.206152741521125</v>
      </c>
      <c r="S1688">
        <v>0.206152741521125</v>
      </c>
      <c r="T1688">
        <v>0.206152741521125</v>
      </c>
      <c r="U1688">
        <v>0.206152741521125</v>
      </c>
      <c r="V1688">
        <v>0.206152741521125</v>
      </c>
      <c r="W1688">
        <v>0.206152741521125</v>
      </c>
      <c r="X1688">
        <v>0.206152741521125</v>
      </c>
      <c r="Y1688">
        <v>0.206152741521125</v>
      </c>
      <c r="Z1688">
        <v>0.206152741521125</v>
      </c>
      <c r="AA1688">
        <v>0.206152741521125</v>
      </c>
      <c r="AB1688">
        <v>0.206152741521125</v>
      </c>
      <c r="AC1688">
        <v>0.206152741521125</v>
      </c>
      <c r="AD1688">
        <v>0.206152741521125</v>
      </c>
      <c r="AE1688">
        <v>0.206152741521125</v>
      </c>
      <c r="AF1688">
        <v>0.206152741521125</v>
      </c>
      <c r="AG1688">
        <v>0.206152741521125</v>
      </c>
      <c r="AH1688">
        <v>0.206152741521125</v>
      </c>
      <c r="AI1688">
        <v>0.206152741521125</v>
      </c>
      <c r="AJ1688">
        <v>0.206152741521125</v>
      </c>
      <c r="AK1688">
        <v>0.206152741521125</v>
      </c>
    </row>
    <row r="1689" spans="1:37" x14ac:dyDescent="0.3">
      <c r="A1689" s="13" t="str">
        <f t="shared" si="35"/>
        <v>SDGbaseTRA_UrbERT_v7trnsfrx_rowhhd-4</v>
      </c>
      <c r="B1689" s="37" t="s">
        <v>220</v>
      </c>
      <c r="C1689" s="38" t="s">
        <v>326</v>
      </c>
      <c r="D1689" s="4" t="s">
        <v>194</v>
      </c>
      <c r="E1689" t="s">
        <v>88</v>
      </c>
      <c r="F1689">
        <v>0.20943764483930299</v>
      </c>
      <c r="G1689">
        <v>0.20943764483930299</v>
      </c>
      <c r="H1689">
        <v>0.20943764483930299</v>
      </c>
      <c r="I1689">
        <v>0.20943764483930299</v>
      </c>
      <c r="J1689">
        <v>0.20943764483930299</v>
      </c>
      <c r="K1689">
        <v>0.20943764483930299</v>
      </c>
      <c r="L1689">
        <v>0.20943764483930299</v>
      </c>
      <c r="M1689">
        <v>0.20943764483930299</v>
      </c>
      <c r="N1689">
        <v>0.20943764483930299</v>
      </c>
      <c r="O1689">
        <v>0.20943764483930299</v>
      </c>
      <c r="P1689">
        <v>0.20943764483930299</v>
      </c>
      <c r="Q1689">
        <v>0.20943764483930299</v>
      </c>
      <c r="R1689">
        <v>0.20943764483930299</v>
      </c>
      <c r="S1689">
        <v>0.20943764483930299</v>
      </c>
      <c r="T1689">
        <v>0.20943764483930299</v>
      </c>
      <c r="U1689">
        <v>0.20943764483930299</v>
      </c>
      <c r="V1689">
        <v>0.20943764483930299</v>
      </c>
      <c r="W1689">
        <v>0.20943764483930299</v>
      </c>
      <c r="X1689">
        <v>0.20943764483930299</v>
      </c>
      <c r="Y1689">
        <v>0.20943764483930299</v>
      </c>
      <c r="Z1689">
        <v>0.20943764483930299</v>
      </c>
      <c r="AA1689">
        <v>0.20943764483930299</v>
      </c>
      <c r="AB1689">
        <v>0.20943764483930299</v>
      </c>
      <c r="AC1689">
        <v>0.20943764483930299</v>
      </c>
      <c r="AD1689">
        <v>0.20943764483930299</v>
      </c>
      <c r="AE1689">
        <v>0.20943764483930299</v>
      </c>
      <c r="AF1689">
        <v>0.20943764483930299</v>
      </c>
      <c r="AG1689">
        <v>0.20943764483930299</v>
      </c>
      <c r="AH1689">
        <v>0.20943764483930299</v>
      </c>
      <c r="AI1689">
        <v>0.20943764483930299</v>
      </c>
      <c r="AJ1689">
        <v>0.20943764483930299</v>
      </c>
      <c r="AK1689">
        <v>0.20943764483930299</v>
      </c>
    </row>
    <row r="1690" spans="1:37" x14ac:dyDescent="0.3">
      <c r="A1690" s="13" t="str">
        <f t="shared" si="35"/>
        <v>SDGbaseTRA_UrbERT_v7trnsfrx_rowhhd-5</v>
      </c>
      <c r="B1690" s="37" t="s">
        <v>220</v>
      </c>
      <c r="C1690" s="38" t="s">
        <v>326</v>
      </c>
      <c r="D1690" s="4" t="s">
        <v>194</v>
      </c>
      <c r="E1690" t="s">
        <v>89</v>
      </c>
      <c r="F1690">
        <v>0.29828284698503399</v>
      </c>
      <c r="G1690">
        <v>0.29828284698503399</v>
      </c>
      <c r="H1690">
        <v>0.29828284698503399</v>
      </c>
      <c r="I1690">
        <v>0.29828284698503399</v>
      </c>
      <c r="J1690">
        <v>0.29828284698503399</v>
      </c>
      <c r="K1690">
        <v>0.29828284698503399</v>
      </c>
      <c r="L1690">
        <v>0.29828284698503399</v>
      </c>
      <c r="M1690">
        <v>0.29828284698503399</v>
      </c>
      <c r="N1690">
        <v>0.29828284698503399</v>
      </c>
      <c r="O1690">
        <v>0.29828284698503399</v>
      </c>
      <c r="P1690">
        <v>0.29828284698503399</v>
      </c>
      <c r="Q1690">
        <v>0.29828284698503399</v>
      </c>
      <c r="R1690">
        <v>0.29828284698503399</v>
      </c>
      <c r="S1690">
        <v>0.29828284698503399</v>
      </c>
      <c r="T1690">
        <v>0.29828284698503399</v>
      </c>
      <c r="U1690">
        <v>0.29828284698503399</v>
      </c>
      <c r="V1690">
        <v>0.29828284698503399</v>
      </c>
      <c r="W1690">
        <v>0.29828284698503399</v>
      </c>
      <c r="X1690">
        <v>0.29828284698503399</v>
      </c>
      <c r="Y1690">
        <v>0.29828284698503399</v>
      </c>
      <c r="Z1690">
        <v>0.29828284698503399</v>
      </c>
      <c r="AA1690">
        <v>0.29828284698503399</v>
      </c>
      <c r="AB1690">
        <v>0.29828284698503399</v>
      </c>
      <c r="AC1690">
        <v>0.29828284698503399</v>
      </c>
      <c r="AD1690">
        <v>0.29828284698503399</v>
      </c>
      <c r="AE1690">
        <v>0.29828284698503399</v>
      </c>
      <c r="AF1690">
        <v>0.29828284698503399</v>
      </c>
      <c r="AG1690">
        <v>0.29828284698503399</v>
      </c>
      <c r="AH1690">
        <v>0.29828284698503399</v>
      </c>
      <c r="AI1690">
        <v>0.29828284698503399</v>
      </c>
      <c r="AJ1690">
        <v>0.29828284698503399</v>
      </c>
      <c r="AK1690">
        <v>0.29828284698503399</v>
      </c>
    </row>
    <row r="1691" spans="1:37" x14ac:dyDescent="0.3">
      <c r="A1691" s="13" t="str">
        <f t="shared" si="35"/>
        <v>SDGbaseTRA_UrbERT_v7trnsfrx_rowhhd-6</v>
      </c>
      <c r="B1691" s="37" t="s">
        <v>220</v>
      </c>
      <c r="C1691" s="38" t="s">
        <v>326</v>
      </c>
      <c r="D1691" s="4" t="s">
        <v>194</v>
      </c>
      <c r="E1691" t="s">
        <v>90</v>
      </c>
      <c r="F1691">
        <v>0.55915071720831799</v>
      </c>
      <c r="G1691">
        <v>0.55915071720831799</v>
      </c>
      <c r="H1691">
        <v>0.55915071720831799</v>
      </c>
      <c r="I1691">
        <v>0.55915071720831799</v>
      </c>
      <c r="J1691">
        <v>0.55915071720831799</v>
      </c>
      <c r="K1691">
        <v>0.55915071720831799</v>
      </c>
      <c r="L1691">
        <v>0.55915071720831799</v>
      </c>
      <c r="M1691">
        <v>0.55915071720831799</v>
      </c>
      <c r="N1691">
        <v>0.55915071720831799</v>
      </c>
      <c r="O1691">
        <v>0.55915071720831799</v>
      </c>
      <c r="P1691">
        <v>0.55915071720831799</v>
      </c>
      <c r="Q1691">
        <v>0.55915071720831799</v>
      </c>
      <c r="R1691">
        <v>0.55915071720831799</v>
      </c>
      <c r="S1691">
        <v>0.55915071720831799</v>
      </c>
      <c r="T1691">
        <v>0.55915071720831799</v>
      </c>
      <c r="U1691">
        <v>0.55915071720831799</v>
      </c>
      <c r="V1691">
        <v>0.55915071720831799</v>
      </c>
      <c r="W1691">
        <v>0.55915071720831799</v>
      </c>
      <c r="X1691">
        <v>0.55915071720831799</v>
      </c>
      <c r="Y1691">
        <v>0.55915071720831799</v>
      </c>
      <c r="Z1691">
        <v>0.55915071720831799</v>
      </c>
      <c r="AA1691">
        <v>0.55915071720831799</v>
      </c>
      <c r="AB1691">
        <v>0.55915071720831799</v>
      </c>
      <c r="AC1691">
        <v>0.55915071720831799</v>
      </c>
      <c r="AD1691">
        <v>0.55915071720831799</v>
      </c>
      <c r="AE1691">
        <v>0.55915071720831799</v>
      </c>
      <c r="AF1691">
        <v>0.55915071720831799</v>
      </c>
      <c r="AG1691">
        <v>0.55915071720831799</v>
      </c>
      <c r="AH1691">
        <v>0.55915071720831799</v>
      </c>
      <c r="AI1691">
        <v>0.55915071720831799</v>
      </c>
      <c r="AJ1691">
        <v>0.55915071720831799</v>
      </c>
      <c r="AK1691">
        <v>0.55915071720831799</v>
      </c>
    </row>
    <row r="1692" spans="1:37" x14ac:dyDescent="0.3">
      <c r="A1692" s="13" t="str">
        <f t="shared" si="35"/>
        <v>SDGbaseTRA_UrbERT_v7trnsfrx_rowhhd-7</v>
      </c>
      <c r="B1692" s="37" t="s">
        <v>220</v>
      </c>
      <c r="C1692" s="38" t="s">
        <v>326</v>
      </c>
      <c r="D1692" s="4" t="s">
        <v>194</v>
      </c>
      <c r="E1692" t="s">
        <v>91</v>
      </c>
      <c r="F1692">
        <v>0.68306578145445995</v>
      </c>
      <c r="G1692">
        <v>0.68306578145445995</v>
      </c>
      <c r="H1692">
        <v>0.68306578145445995</v>
      </c>
      <c r="I1692">
        <v>0.68306578145445995</v>
      </c>
      <c r="J1692">
        <v>0.68306578145445995</v>
      </c>
      <c r="K1692">
        <v>0.68306578145445995</v>
      </c>
      <c r="L1692">
        <v>0.68306578145445995</v>
      </c>
      <c r="M1692">
        <v>0.68306578145445995</v>
      </c>
      <c r="N1692">
        <v>0.68306578145445995</v>
      </c>
      <c r="O1692">
        <v>0.68306578145445995</v>
      </c>
      <c r="P1692">
        <v>0.68306578145445995</v>
      </c>
      <c r="Q1692">
        <v>0.68306578145445995</v>
      </c>
      <c r="R1692">
        <v>0.68306578145445995</v>
      </c>
      <c r="S1692">
        <v>0.68306578145445995</v>
      </c>
      <c r="T1692">
        <v>0.68306578145445995</v>
      </c>
      <c r="U1692">
        <v>0.68306578145445995</v>
      </c>
      <c r="V1692">
        <v>0.68306578145445995</v>
      </c>
      <c r="W1692">
        <v>0.68306578145445995</v>
      </c>
      <c r="X1692">
        <v>0.68306578145445995</v>
      </c>
      <c r="Y1692">
        <v>0.68306578145445995</v>
      </c>
      <c r="Z1692">
        <v>0.68306578145445995</v>
      </c>
      <c r="AA1692">
        <v>0.68306578145445995</v>
      </c>
      <c r="AB1692">
        <v>0.68306578145445995</v>
      </c>
      <c r="AC1692">
        <v>0.68306578145445995</v>
      </c>
      <c r="AD1692">
        <v>0.68306578145445995</v>
      </c>
      <c r="AE1692">
        <v>0.68306578145445995</v>
      </c>
      <c r="AF1692">
        <v>0.68306578145445995</v>
      </c>
      <c r="AG1692">
        <v>0.68306578145445995</v>
      </c>
      <c r="AH1692">
        <v>0.68306578145445995</v>
      </c>
      <c r="AI1692">
        <v>0.68306578145445995</v>
      </c>
      <c r="AJ1692">
        <v>0.68306578145445995</v>
      </c>
      <c r="AK1692">
        <v>0.68306578145445995</v>
      </c>
    </row>
    <row r="1693" spans="1:37" x14ac:dyDescent="0.3">
      <c r="A1693" s="13" t="str">
        <f t="shared" si="35"/>
        <v>SDGbaseTRA_UrbERT_v7trnsfrx_rowhhd-8</v>
      </c>
      <c r="B1693" s="37" t="s">
        <v>220</v>
      </c>
      <c r="C1693" s="38" t="s">
        <v>326</v>
      </c>
      <c r="D1693" s="4" t="s">
        <v>194</v>
      </c>
      <c r="E1693" t="s">
        <v>92</v>
      </c>
      <c r="F1693">
        <v>2.3350091454819899</v>
      </c>
      <c r="G1693">
        <v>2.3350091454819899</v>
      </c>
      <c r="H1693">
        <v>2.3350091454819899</v>
      </c>
      <c r="I1693">
        <v>2.3350091454819899</v>
      </c>
      <c r="J1693">
        <v>2.3350091454819899</v>
      </c>
      <c r="K1693">
        <v>2.3350091454819899</v>
      </c>
      <c r="L1693">
        <v>2.3350091454819899</v>
      </c>
      <c r="M1693">
        <v>2.3350091454819899</v>
      </c>
      <c r="N1693">
        <v>2.3350091454819899</v>
      </c>
      <c r="O1693">
        <v>2.3350091454819899</v>
      </c>
      <c r="P1693">
        <v>2.3350091454819899</v>
      </c>
      <c r="Q1693">
        <v>2.3350091454819899</v>
      </c>
      <c r="R1693">
        <v>2.3350091454819899</v>
      </c>
      <c r="S1693">
        <v>2.3350091454819899</v>
      </c>
      <c r="T1693">
        <v>2.3350091454819899</v>
      </c>
      <c r="U1693">
        <v>2.3350091454819899</v>
      </c>
      <c r="V1693">
        <v>2.3350091454819899</v>
      </c>
      <c r="W1693">
        <v>2.3350091454819899</v>
      </c>
      <c r="X1693">
        <v>2.3350091454819899</v>
      </c>
      <c r="Y1693">
        <v>2.3350091454819899</v>
      </c>
      <c r="Z1693">
        <v>2.3350091454819899</v>
      </c>
      <c r="AA1693">
        <v>2.3350091454819899</v>
      </c>
      <c r="AB1693">
        <v>2.3350091454819899</v>
      </c>
      <c r="AC1693">
        <v>2.3350091454819899</v>
      </c>
      <c r="AD1693">
        <v>2.3350091454819899</v>
      </c>
      <c r="AE1693">
        <v>2.3350091454819899</v>
      </c>
      <c r="AF1693">
        <v>2.3350091454819899</v>
      </c>
      <c r="AG1693">
        <v>2.3350091454819899</v>
      </c>
      <c r="AH1693">
        <v>2.3350091454819899</v>
      </c>
      <c r="AI1693">
        <v>2.3350091454819899</v>
      </c>
      <c r="AJ1693">
        <v>2.3350091454819899</v>
      </c>
      <c r="AK1693">
        <v>2.3350091454819899</v>
      </c>
    </row>
    <row r="1694" spans="1:37" x14ac:dyDescent="0.3">
      <c r="A1694" s="13" t="str">
        <f t="shared" si="35"/>
        <v>SDGbaseTRA_UrbERT_v7trnsfrx_rowhhd-9</v>
      </c>
      <c r="B1694" s="37" t="s">
        <v>220</v>
      </c>
      <c r="C1694" s="38" t="s">
        <v>326</v>
      </c>
      <c r="D1694" s="4" t="s">
        <v>194</v>
      </c>
      <c r="E1694" t="s">
        <v>93</v>
      </c>
      <c r="F1694">
        <v>8.8179239513541408</v>
      </c>
      <c r="G1694">
        <v>8.8179239513541408</v>
      </c>
      <c r="H1694">
        <v>8.8179239513541408</v>
      </c>
      <c r="I1694">
        <v>8.8179239513541408</v>
      </c>
      <c r="J1694">
        <v>8.8179239513541408</v>
      </c>
      <c r="K1694">
        <v>8.8179239513541408</v>
      </c>
      <c r="L1694">
        <v>8.8179239513541408</v>
      </c>
      <c r="M1694">
        <v>8.8179239513541408</v>
      </c>
      <c r="N1694">
        <v>8.8179239513541408</v>
      </c>
      <c r="O1694">
        <v>8.8179239513541408</v>
      </c>
      <c r="P1694">
        <v>8.8179239513541408</v>
      </c>
      <c r="Q1694">
        <v>8.8179239513541408</v>
      </c>
      <c r="R1694">
        <v>8.8179239513541408</v>
      </c>
      <c r="S1694">
        <v>8.8179239513541408</v>
      </c>
      <c r="T1694">
        <v>8.8179239513541408</v>
      </c>
      <c r="U1694">
        <v>8.8179239513541408</v>
      </c>
      <c r="V1694">
        <v>8.8179239513541408</v>
      </c>
      <c r="W1694">
        <v>8.8179239513541408</v>
      </c>
      <c r="X1694">
        <v>8.8179239513541408</v>
      </c>
      <c r="Y1694">
        <v>8.8179239513541408</v>
      </c>
      <c r="Z1694">
        <v>8.8179239513541408</v>
      </c>
      <c r="AA1694">
        <v>8.8179239513541408</v>
      </c>
      <c r="AB1694">
        <v>8.8179239513541408</v>
      </c>
      <c r="AC1694">
        <v>8.8179239513541408</v>
      </c>
      <c r="AD1694">
        <v>8.8179239513541408</v>
      </c>
      <c r="AE1694">
        <v>8.8179239513541408</v>
      </c>
      <c r="AF1694">
        <v>8.8179239513541408</v>
      </c>
      <c r="AG1694">
        <v>8.8179239513541408</v>
      </c>
      <c r="AH1694">
        <v>8.8179239513541408</v>
      </c>
      <c r="AI1694">
        <v>8.8179239513541408</v>
      </c>
      <c r="AJ1694">
        <v>8.8179239513541408</v>
      </c>
      <c r="AK1694">
        <v>8.8179239513541408</v>
      </c>
    </row>
    <row r="1695" spans="1:37" x14ac:dyDescent="0.3">
      <c r="A1695" s="13" t="str">
        <f t="shared" si="35"/>
        <v>SDGbaseTRA_UrbERT_v7trnsfrx_rowgov</v>
      </c>
      <c r="B1695" s="37" t="s">
        <v>220</v>
      </c>
      <c r="C1695" s="38" t="s">
        <v>326</v>
      </c>
      <c r="D1695" s="4" t="s">
        <v>194</v>
      </c>
      <c r="E1695" t="s">
        <v>195</v>
      </c>
      <c r="F1695">
        <v>-48.311760195367</v>
      </c>
      <c r="G1695">
        <v>-48.311760195367</v>
      </c>
      <c r="H1695">
        <v>-48.311760195367</v>
      </c>
      <c r="I1695">
        <v>-48.311760195367</v>
      </c>
      <c r="J1695">
        <v>-48.311760195367</v>
      </c>
      <c r="K1695">
        <v>-48.311760195367</v>
      </c>
      <c r="L1695">
        <v>-48.311760195367</v>
      </c>
      <c r="M1695">
        <v>-48.311760195367</v>
      </c>
      <c r="N1695">
        <v>-48.311760195367</v>
      </c>
      <c r="O1695">
        <v>-48.311760195367</v>
      </c>
      <c r="P1695">
        <v>-48.311760195367</v>
      </c>
      <c r="Q1695">
        <v>-48.311760195367</v>
      </c>
      <c r="R1695">
        <v>-48.311760195367</v>
      </c>
      <c r="S1695">
        <v>-48.311760195367</v>
      </c>
      <c r="T1695">
        <v>-48.311760195367</v>
      </c>
      <c r="U1695">
        <v>-48.311760195367</v>
      </c>
      <c r="V1695">
        <v>-48.311760195367</v>
      </c>
      <c r="W1695">
        <v>-48.311760195367</v>
      </c>
      <c r="X1695">
        <v>-48.311760195367</v>
      </c>
      <c r="Y1695">
        <v>-48.311760195367</v>
      </c>
      <c r="Z1695">
        <v>-48.311760195367</v>
      </c>
      <c r="AA1695">
        <v>-48.311760195367</v>
      </c>
      <c r="AB1695">
        <v>-48.311760195367</v>
      </c>
      <c r="AC1695">
        <v>-48.311760195367</v>
      </c>
      <c r="AD1695">
        <v>-48.311760195367</v>
      </c>
      <c r="AE1695">
        <v>-48.311760195367</v>
      </c>
      <c r="AF1695">
        <v>-48.311760195367</v>
      </c>
      <c r="AG1695">
        <v>-48.311760195367</v>
      </c>
      <c r="AH1695">
        <v>-48.311760195367</v>
      </c>
      <c r="AI1695">
        <v>-48.311760195367</v>
      </c>
      <c r="AJ1695">
        <v>-48.311760195367</v>
      </c>
      <c r="AK1695">
        <v>-48.311760195367</v>
      </c>
    </row>
    <row r="1696" spans="1:37" x14ac:dyDescent="0.3">
      <c r="A1696" s="13" t="str">
        <f t="shared" si="35"/>
        <v>SDGbaseTRA_UrbERT_v7C_NetTrnsGov2Instotal</v>
      </c>
      <c r="B1696" s="37" t="s">
        <v>220</v>
      </c>
      <c r="C1696" s="38" t="s">
        <v>326</v>
      </c>
      <c r="D1696" s="4" t="s">
        <v>196</v>
      </c>
      <c r="E1696" t="s">
        <v>1</v>
      </c>
      <c r="F1696">
        <v>406.47648084416699</v>
      </c>
      <c r="G1696">
        <v>406.47648084416699</v>
      </c>
      <c r="H1696">
        <v>397.54990810955201</v>
      </c>
      <c r="I1696">
        <v>403.762443250123</v>
      </c>
      <c r="J1696">
        <v>408.59438316454799</v>
      </c>
      <c r="K1696">
        <v>412.83858421069999</v>
      </c>
      <c r="L1696">
        <v>417.75252471125498</v>
      </c>
      <c r="M1696">
        <v>423.265505631069</v>
      </c>
      <c r="N1696">
        <v>428.93184453949101</v>
      </c>
      <c r="O1696">
        <v>435.10555053212101</v>
      </c>
      <c r="P1696">
        <v>442.20228840736002</v>
      </c>
      <c r="Q1696">
        <v>449.73214743193603</v>
      </c>
      <c r="R1696">
        <v>457.22497228917302</v>
      </c>
      <c r="S1696">
        <v>466.00712263481699</v>
      </c>
      <c r="T1696">
        <v>475.00934141322199</v>
      </c>
      <c r="U1696">
        <v>484.50345337214401</v>
      </c>
      <c r="V1696">
        <v>495.260576898816</v>
      </c>
      <c r="W1696">
        <v>505.86189092496898</v>
      </c>
      <c r="X1696">
        <v>516.90990249505501</v>
      </c>
      <c r="Y1696">
        <v>528.50386267617603</v>
      </c>
      <c r="Z1696">
        <v>539.60904488037795</v>
      </c>
      <c r="AA1696">
        <v>551.39087060245402</v>
      </c>
      <c r="AB1696">
        <v>563.00797820649598</v>
      </c>
      <c r="AC1696">
        <v>575.90337693254003</v>
      </c>
      <c r="AD1696">
        <v>588.17032789206803</v>
      </c>
      <c r="AE1696">
        <v>600.66391874977103</v>
      </c>
      <c r="AF1696">
        <v>613.658818682066</v>
      </c>
      <c r="AG1696">
        <v>627.18743474572204</v>
      </c>
      <c r="AH1696">
        <v>640.73305440287004</v>
      </c>
      <c r="AI1696">
        <v>644.84158627717898</v>
      </c>
      <c r="AJ1696">
        <v>647.30207394048</v>
      </c>
      <c r="AK1696">
        <v>649.50424888049895</v>
      </c>
    </row>
    <row r="1697" spans="1:37" x14ac:dyDescent="0.3">
      <c r="A1697" s="13" t="str">
        <f t="shared" si="35"/>
        <v>SDGbaseTRA_UrbERT_v7QFSXflab-p</v>
      </c>
      <c r="B1697" s="37" t="s">
        <v>220</v>
      </c>
      <c r="C1697" s="38" t="s">
        <v>326</v>
      </c>
      <c r="D1697" s="4" t="s">
        <v>198</v>
      </c>
      <c r="E1697" t="s">
        <v>199</v>
      </c>
      <c r="F1697">
        <v>3154.5511147246002</v>
      </c>
      <c r="G1697">
        <v>2922.62294347548</v>
      </c>
      <c r="H1697">
        <v>3032.6382511370398</v>
      </c>
      <c r="I1697">
        <v>3138.4264910154502</v>
      </c>
      <c r="J1697">
        <v>3229.3098228703702</v>
      </c>
      <c r="K1697">
        <v>3314.8505012564501</v>
      </c>
      <c r="L1697">
        <v>3401.34455108775</v>
      </c>
      <c r="M1697">
        <v>3489.52844232597</v>
      </c>
      <c r="N1697">
        <v>3581.8149940962799</v>
      </c>
      <c r="O1697">
        <v>3684.4909098906101</v>
      </c>
      <c r="P1697">
        <v>3795.3079604509198</v>
      </c>
      <c r="Q1697">
        <v>3909.4656949165901</v>
      </c>
      <c r="R1697">
        <v>4029.4719743860701</v>
      </c>
      <c r="S1697">
        <v>4153.1609199330296</v>
      </c>
      <c r="T1697">
        <v>4280.9029364736798</v>
      </c>
      <c r="U1697">
        <v>4417.4005772742203</v>
      </c>
      <c r="V1697">
        <v>4558.7767519261497</v>
      </c>
      <c r="W1697">
        <v>4704.5371337592996</v>
      </c>
      <c r="X1697">
        <v>4855.5189708151202</v>
      </c>
      <c r="Y1697">
        <v>5005.8139596667097</v>
      </c>
      <c r="Z1697">
        <v>5155.4793645554601</v>
      </c>
      <c r="AA1697">
        <v>5304.0331042316902</v>
      </c>
      <c r="AB1697">
        <v>5463.4728544960399</v>
      </c>
      <c r="AC1697">
        <v>5626.7654378908701</v>
      </c>
      <c r="AD1697">
        <v>5793.6615756823403</v>
      </c>
      <c r="AE1697">
        <v>5960.6671533423996</v>
      </c>
      <c r="AF1697">
        <v>6132.6441650749803</v>
      </c>
      <c r="AG1697">
        <v>6303.9701324881999</v>
      </c>
      <c r="AH1697">
        <v>6420.4850939763701</v>
      </c>
      <c r="AI1697">
        <v>6493.3707914096103</v>
      </c>
      <c r="AJ1697">
        <v>6542.21497223601</v>
      </c>
      <c r="AK1697">
        <v>6573.6187308563403</v>
      </c>
    </row>
    <row r="1698" spans="1:37" x14ac:dyDescent="0.3">
      <c r="A1698" s="13" t="str">
        <f t="shared" si="35"/>
        <v>SDGbaseTRA_UrbERT_v7QFSXflab-m</v>
      </c>
      <c r="B1698" s="37" t="s">
        <v>220</v>
      </c>
      <c r="C1698" s="38" t="s">
        <v>326</v>
      </c>
      <c r="D1698" s="4" t="s">
        <v>198</v>
      </c>
      <c r="E1698" t="s">
        <v>200</v>
      </c>
      <c r="F1698">
        <v>5235.9946818431899</v>
      </c>
      <c r="G1698">
        <v>4887.4476275667103</v>
      </c>
      <c r="H1698">
        <v>5090.9266751892601</v>
      </c>
      <c r="I1698">
        <v>5270.0501951852202</v>
      </c>
      <c r="J1698">
        <v>5421.7647965162596</v>
      </c>
      <c r="K1698">
        <v>5565.2617762382197</v>
      </c>
      <c r="L1698">
        <v>5711.67784021634</v>
      </c>
      <c r="M1698">
        <v>5863.6076650316099</v>
      </c>
      <c r="N1698">
        <v>6022.5817622597797</v>
      </c>
      <c r="O1698">
        <v>6187.9239286997499</v>
      </c>
      <c r="P1698">
        <v>6367.3964232222097</v>
      </c>
      <c r="Q1698">
        <v>6552.7479347162898</v>
      </c>
      <c r="R1698">
        <v>6748.1413950127098</v>
      </c>
      <c r="S1698">
        <v>6952.9406426961996</v>
      </c>
      <c r="T1698">
        <v>7166.8161472290703</v>
      </c>
      <c r="U1698">
        <v>7397.8523733763996</v>
      </c>
      <c r="V1698">
        <v>7642.0710397963703</v>
      </c>
      <c r="W1698">
        <v>7894.8591581328401</v>
      </c>
      <c r="X1698">
        <v>8153.5818590223798</v>
      </c>
      <c r="Y1698">
        <v>8406.4155717061294</v>
      </c>
      <c r="Z1698">
        <v>8654.3967011313707</v>
      </c>
      <c r="AA1698">
        <v>8898.9094353894397</v>
      </c>
      <c r="AB1698">
        <v>9151.9653202949103</v>
      </c>
      <c r="AC1698">
        <v>9410.2186608861302</v>
      </c>
      <c r="AD1698">
        <v>9678.9144773126409</v>
      </c>
      <c r="AE1698">
        <v>9952.6350367372706</v>
      </c>
      <c r="AF1698">
        <v>10237.625819152599</v>
      </c>
      <c r="AG1698">
        <v>10517.9443054804</v>
      </c>
      <c r="AH1698">
        <v>10683.090710658</v>
      </c>
      <c r="AI1698">
        <v>10761.5270348175</v>
      </c>
      <c r="AJ1698">
        <v>10793.398061212099</v>
      </c>
      <c r="AK1698">
        <v>10792.598144776601</v>
      </c>
    </row>
    <row r="1699" spans="1:37" x14ac:dyDescent="0.3">
      <c r="A1699" s="13" t="str">
        <f t="shared" si="35"/>
        <v>SDGbaseTRA_UrbERT_v7QFSXflab-s</v>
      </c>
      <c r="B1699" s="37" t="s">
        <v>220</v>
      </c>
      <c r="C1699" s="38" t="s">
        <v>326</v>
      </c>
      <c r="D1699" s="4" t="s">
        <v>198</v>
      </c>
      <c r="E1699" t="s">
        <v>201</v>
      </c>
      <c r="F1699">
        <v>4708.9378060375002</v>
      </c>
      <c r="G1699">
        <v>4347.6121759324997</v>
      </c>
      <c r="H1699">
        <v>4509.76765106529</v>
      </c>
      <c r="I1699">
        <v>4668.7587217816199</v>
      </c>
      <c r="J1699">
        <v>4810.4021977749499</v>
      </c>
      <c r="K1699">
        <v>4945.9832030797597</v>
      </c>
      <c r="L1699">
        <v>5082.22604572207</v>
      </c>
      <c r="M1699">
        <v>5221.8267906270703</v>
      </c>
      <c r="N1699">
        <v>5365.8300366395697</v>
      </c>
      <c r="O1699">
        <v>5505.6987136547996</v>
      </c>
      <c r="P1699">
        <v>5660.2109460209203</v>
      </c>
      <c r="Q1699">
        <v>5822.9622838424002</v>
      </c>
      <c r="R1699">
        <v>5994.0965442303695</v>
      </c>
      <c r="S1699">
        <v>6172.4148855436297</v>
      </c>
      <c r="T1699">
        <v>6357.9441687304297</v>
      </c>
      <c r="U1699">
        <v>6555.7239737817499</v>
      </c>
      <c r="V1699">
        <v>6764.5583306746203</v>
      </c>
      <c r="W1699">
        <v>6981.6173038094403</v>
      </c>
      <c r="X1699">
        <v>7205.0676035025199</v>
      </c>
      <c r="Y1699">
        <v>7426.4832721738603</v>
      </c>
      <c r="Z1699">
        <v>7645.1696977985703</v>
      </c>
      <c r="AA1699">
        <v>7862.6363028309997</v>
      </c>
      <c r="AB1699">
        <v>8078.3469541334098</v>
      </c>
      <c r="AC1699">
        <v>8296.9172671910601</v>
      </c>
      <c r="AD1699">
        <v>8524.8572940022805</v>
      </c>
      <c r="AE1699">
        <v>8759.2951066962196</v>
      </c>
      <c r="AF1699">
        <v>9003.7966154870792</v>
      </c>
      <c r="AG1699">
        <v>9248.0633505640508</v>
      </c>
      <c r="AH1699">
        <v>9418.4721392258598</v>
      </c>
      <c r="AI1699">
        <v>9528.4805446813098</v>
      </c>
      <c r="AJ1699">
        <v>9601.0860183451896</v>
      </c>
      <c r="AK1699">
        <v>9645.2885206167193</v>
      </c>
    </row>
    <row r="1700" spans="1:37" x14ac:dyDescent="0.3">
      <c r="A1700" s="13" t="str">
        <f t="shared" si="35"/>
        <v>SDGbaseTRA_UrbERT_v7QFSXflab-t</v>
      </c>
      <c r="B1700" s="37" t="s">
        <v>220</v>
      </c>
      <c r="C1700" s="38" t="s">
        <v>326</v>
      </c>
      <c r="D1700" s="4" t="s">
        <v>198</v>
      </c>
      <c r="E1700" t="s">
        <v>202</v>
      </c>
      <c r="F1700">
        <v>3319.0950973737399</v>
      </c>
      <c r="G1700">
        <v>3025.15637016238</v>
      </c>
      <c r="H1700">
        <v>3112.0834947950302</v>
      </c>
      <c r="I1700">
        <v>3205.2205759071298</v>
      </c>
      <c r="J1700">
        <v>3291.1938066320299</v>
      </c>
      <c r="K1700">
        <v>3376.2745362114601</v>
      </c>
      <c r="L1700">
        <v>3463.8603551471401</v>
      </c>
      <c r="M1700">
        <v>3554.9314973801402</v>
      </c>
      <c r="N1700">
        <v>3649.67704525315</v>
      </c>
      <c r="O1700">
        <v>3740.1987145415601</v>
      </c>
      <c r="P1700">
        <v>3841.79526562304</v>
      </c>
      <c r="Q1700">
        <v>3950.6545805498199</v>
      </c>
      <c r="R1700">
        <v>4067.4608588055498</v>
      </c>
      <c r="S1700">
        <v>4189.6563032675404</v>
      </c>
      <c r="T1700">
        <v>4316.96619889258</v>
      </c>
      <c r="U1700">
        <v>4452.1505851615502</v>
      </c>
      <c r="V1700">
        <v>4593.5198393246601</v>
      </c>
      <c r="W1700">
        <v>4740.61901162921</v>
      </c>
      <c r="X1700">
        <v>4895.1373746890104</v>
      </c>
      <c r="Y1700">
        <v>5048.4427664778595</v>
      </c>
      <c r="Z1700">
        <v>5200.9755450205703</v>
      </c>
      <c r="AA1700">
        <v>5353.2425444291202</v>
      </c>
      <c r="AB1700">
        <v>5504.7365008419902</v>
      </c>
      <c r="AC1700">
        <v>5656.6691996421796</v>
      </c>
      <c r="AD1700">
        <v>5812.93022486068</v>
      </c>
      <c r="AE1700">
        <v>5971.98703795236</v>
      </c>
      <c r="AF1700">
        <v>6137.2704904166903</v>
      </c>
      <c r="AG1700">
        <v>6303.8680760932502</v>
      </c>
      <c r="AH1700">
        <v>6424.7281415903999</v>
      </c>
      <c r="AI1700">
        <v>6506.7962097030004</v>
      </c>
      <c r="AJ1700">
        <v>6564.2442107438901</v>
      </c>
      <c r="AK1700">
        <v>6603.0088705821099</v>
      </c>
    </row>
    <row r="1701" spans="1:37" x14ac:dyDescent="0.3">
      <c r="A1701" s="13" t="str">
        <f t="shared" si="35"/>
        <v>SDGbaseTRA_UrbERT_v7QFSXfcap</v>
      </c>
      <c r="B1701" s="37" t="s">
        <v>220</v>
      </c>
      <c r="C1701" s="38" t="s">
        <v>326</v>
      </c>
      <c r="D1701" s="4" t="s">
        <v>198</v>
      </c>
      <c r="E1701" t="s">
        <v>203</v>
      </c>
      <c r="F1701">
        <v>3799.0893858038498</v>
      </c>
      <c r="G1701">
        <v>3955.0310944371899</v>
      </c>
      <c r="H1701">
        <v>4074.8564053412802</v>
      </c>
      <c r="I1701">
        <v>4171.6326192982497</v>
      </c>
      <c r="J1701">
        <v>4268.4277563485202</v>
      </c>
      <c r="K1701">
        <v>4385.7148280700103</v>
      </c>
      <c r="L1701">
        <v>4524.2919338927504</v>
      </c>
      <c r="M1701">
        <v>4662.6971365868903</v>
      </c>
      <c r="N1701">
        <v>4798.0740314949599</v>
      </c>
      <c r="O1701">
        <v>4911.18199297309</v>
      </c>
      <c r="P1701">
        <v>5023.1655725925002</v>
      </c>
      <c r="Q1701">
        <v>5132.9295812662203</v>
      </c>
      <c r="R1701">
        <v>5268.33881886771</v>
      </c>
      <c r="S1701">
        <v>5402.7391261744597</v>
      </c>
      <c r="T1701">
        <v>5547.4433371851401</v>
      </c>
      <c r="U1701">
        <v>5724.1181819871099</v>
      </c>
      <c r="V1701">
        <v>5886.9276882033701</v>
      </c>
      <c r="W1701">
        <v>6062.4479631245704</v>
      </c>
      <c r="X1701">
        <v>6251.0395125178802</v>
      </c>
      <c r="Y1701">
        <v>6425.9319577015704</v>
      </c>
      <c r="Z1701">
        <v>6602.8030575849598</v>
      </c>
      <c r="AA1701">
        <v>6785.5548676745702</v>
      </c>
      <c r="AB1701">
        <v>6973.7708644525001</v>
      </c>
      <c r="AC1701">
        <v>7150.3799325483296</v>
      </c>
      <c r="AD1701">
        <v>7334.0799324484396</v>
      </c>
      <c r="AE1701">
        <v>7526.6341066886698</v>
      </c>
      <c r="AF1701">
        <v>7728.9585987811197</v>
      </c>
      <c r="AG1701">
        <v>7918.3358888366001</v>
      </c>
      <c r="AH1701">
        <v>7773.2555680196301</v>
      </c>
      <c r="AI1701">
        <v>7640.3040792812399</v>
      </c>
      <c r="AJ1701">
        <v>7540.6637653779298</v>
      </c>
      <c r="AK1701">
        <v>7444.6177320997003</v>
      </c>
    </row>
    <row r="1702" spans="1:37" x14ac:dyDescent="0.3">
      <c r="A1702" s="13" t="str">
        <f t="shared" si="35"/>
        <v>SDGbaseTRA_UrbERT_v7QFSXfegy</v>
      </c>
      <c r="B1702" s="37" t="s">
        <v>220</v>
      </c>
      <c r="C1702" s="38" t="s">
        <v>326</v>
      </c>
      <c r="D1702" s="4" t="s">
        <v>198</v>
      </c>
      <c r="E1702" t="s">
        <v>204</v>
      </c>
      <c r="F1702">
        <v>200.18165765045001</v>
      </c>
      <c r="G1702">
        <v>215.86420678374199</v>
      </c>
      <c r="H1702">
        <v>219.02407371728799</v>
      </c>
      <c r="I1702">
        <v>223.56160867303899</v>
      </c>
      <c r="J1702">
        <v>229.71012097242701</v>
      </c>
      <c r="K1702">
        <v>239.93463381509</v>
      </c>
      <c r="L1702">
        <v>251.15612213359699</v>
      </c>
      <c r="M1702">
        <v>253.57366375729299</v>
      </c>
      <c r="N1702">
        <v>251.50365281804599</v>
      </c>
      <c r="O1702">
        <v>252.932193037622</v>
      </c>
      <c r="P1702">
        <v>260.22588019406902</v>
      </c>
      <c r="Q1702">
        <v>268.68866374285898</v>
      </c>
      <c r="R1702">
        <v>283.516589604854</v>
      </c>
      <c r="S1702">
        <v>294.12868988002498</v>
      </c>
      <c r="T1702">
        <v>304.81328009622399</v>
      </c>
      <c r="U1702">
        <v>315.07447172294201</v>
      </c>
      <c r="V1702">
        <v>315.12257862454499</v>
      </c>
      <c r="W1702">
        <v>323.29123600654702</v>
      </c>
      <c r="X1702">
        <v>344.19952794500199</v>
      </c>
      <c r="Y1702">
        <v>364.99420897685798</v>
      </c>
      <c r="Z1702">
        <v>385.742021572395</v>
      </c>
      <c r="AA1702">
        <v>405.82014590378702</v>
      </c>
      <c r="AB1702">
        <v>427.15874366111899</v>
      </c>
      <c r="AC1702">
        <v>448.62616275234501</v>
      </c>
      <c r="AD1702">
        <v>468.19524608265402</v>
      </c>
      <c r="AE1702">
        <v>481.65396773308299</v>
      </c>
      <c r="AF1702">
        <v>501.48876366389902</v>
      </c>
      <c r="AG1702">
        <v>584.80090836410295</v>
      </c>
      <c r="AH1702">
        <v>661.61119527183098</v>
      </c>
      <c r="AI1702">
        <v>730.38978486170402</v>
      </c>
      <c r="AJ1702">
        <v>800.34789711496205</v>
      </c>
      <c r="AK1702">
        <v>867.24906554838196</v>
      </c>
    </row>
    <row r="1703" spans="1:37" x14ac:dyDescent="0.3">
      <c r="A1703" s="13" t="str">
        <f t="shared" si="35"/>
        <v>SDGbaseTRA_UrbERT_v7QFSXfland</v>
      </c>
      <c r="B1703" s="37" t="s">
        <v>220</v>
      </c>
      <c r="C1703" s="38" t="s">
        <v>326</v>
      </c>
      <c r="D1703" s="4" t="s">
        <v>198</v>
      </c>
      <c r="E1703" t="s">
        <v>205</v>
      </c>
      <c r="F1703">
        <v>17.027338782018301</v>
      </c>
      <c r="G1703">
        <v>17.1976121698385</v>
      </c>
      <c r="H1703">
        <v>17.3695882915369</v>
      </c>
      <c r="I1703">
        <v>17.5432841744523</v>
      </c>
      <c r="J1703">
        <v>17.718717016196798</v>
      </c>
      <c r="K1703">
        <v>17.895904186358798</v>
      </c>
      <c r="L1703">
        <v>18.074863228222402</v>
      </c>
      <c r="M1703">
        <v>18.255611860504601</v>
      </c>
      <c r="N1703">
        <v>18.4381679791096</v>
      </c>
      <c r="O1703">
        <v>18.622549658900699</v>
      </c>
      <c r="P1703">
        <v>18.808775155489698</v>
      </c>
      <c r="Q1703">
        <v>18.996862907044601</v>
      </c>
      <c r="R1703">
        <v>19.186831536115101</v>
      </c>
      <c r="S1703">
        <v>19.378699851476199</v>
      </c>
      <c r="T1703">
        <v>19.572486849991002</v>
      </c>
      <c r="U1703">
        <v>19.7682117184909</v>
      </c>
      <c r="V1703">
        <v>19.9658938356758</v>
      </c>
      <c r="W1703">
        <v>20.165552774032601</v>
      </c>
      <c r="X1703">
        <v>20.367208301772902</v>
      </c>
      <c r="Y1703">
        <v>20.570880384790598</v>
      </c>
      <c r="Z1703">
        <v>20.7765891886385</v>
      </c>
      <c r="AA1703">
        <v>20.9843550805249</v>
      </c>
      <c r="AB1703">
        <v>21.194198631330199</v>
      </c>
      <c r="AC1703">
        <v>21.406140617643501</v>
      </c>
      <c r="AD1703">
        <v>21.6202020238199</v>
      </c>
      <c r="AE1703">
        <v>21.836404044058099</v>
      </c>
      <c r="AF1703">
        <v>22.054768084498701</v>
      </c>
      <c r="AG1703">
        <v>22.275315765343699</v>
      </c>
      <c r="AH1703">
        <v>22.498068922997099</v>
      </c>
      <c r="AI1703">
        <v>22.723049612227101</v>
      </c>
      <c r="AJ1703">
        <v>22.9502801083493</v>
      </c>
      <c r="AK1703">
        <v>23.179782909432799</v>
      </c>
    </row>
    <row r="1704" spans="1:37" x14ac:dyDescent="0.3">
      <c r="A1704" s="13" t="str">
        <f t="shared" si="35"/>
        <v>SDGbaseTRA_UrbERT_v7P_ActivePoptotal</v>
      </c>
      <c r="B1704" s="37" t="s">
        <v>220</v>
      </c>
      <c r="C1704" s="38" t="s">
        <v>326</v>
      </c>
      <c r="D1704" s="4" t="s">
        <v>207</v>
      </c>
      <c r="E1704" t="s">
        <v>1</v>
      </c>
      <c r="G1704">
        <v>24292.9</v>
      </c>
      <c r="H1704">
        <v>24642.6</v>
      </c>
      <c r="I1704">
        <v>24992.2</v>
      </c>
      <c r="J1704">
        <v>25341.9</v>
      </c>
      <c r="K1704">
        <v>25691.599999999999</v>
      </c>
      <c r="L1704">
        <v>26041.200000000001</v>
      </c>
      <c r="M1704">
        <v>26390.6</v>
      </c>
      <c r="N1704">
        <v>26740</v>
      </c>
      <c r="O1704">
        <v>27089.3</v>
      </c>
      <c r="P1704">
        <v>27438.7</v>
      </c>
      <c r="Q1704">
        <v>27788.1</v>
      </c>
      <c r="R1704">
        <v>28086.2</v>
      </c>
      <c r="S1704">
        <v>28384.400000000001</v>
      </c>
      <c r="T1704">
        <v>28682.5</v>
      </c>
      <c r="U1704">
        <v>28980.7</v>
      </c>
      <c r="V1704">
        <v>29278.799999999999</v>
      </c>
      <c r="W1704">
        <v>29514.3</v>
      </c>
      <c r="X1704">
        <v>29749.7</v>
      </c>
      <c r="Y1704">
        <v>29985.200000000001</v>
      </c>
      <c r="Z1704">
        <v>30220.7</v>
      </c>
      <c r="AA1704">
        <v>30456.1</v>
      </c>
      <c r="AB1704">
        <v>30638.2</v>
      </c>
      <c r="AC1704">
        <v>30820.3</v>
      </c>
      <c r="AD1704">
        <v>31002.3</v>
      </c>
      <c r="AE1704">
        <v>31184.400000000001</v>
      </c>
      <c r="AF1704">
        <v>31366.5</v>
      </c>
      <c r="AG1704">
        <v>31469.200000000001</v>
      </c>
      <c r="AH1704">
        <v>31571.9</v>
      </c>
      <c r="AI1704">
        <v>31674.6</v>
      </c>
      <c r="AJ1704">
        <v>31777.4</v>
      </c>
      <c r="AK1704">
        <v>31880.1</v>
      </c>
    </row>
    <row r="1705" spans="1:37" x14ac:dyDescent="0.3">
      <c r="A1705" s="13" t="str">
        <f t="shared" si="35"/>
        <v>SDGbaseTRA_UrbERT_v7P_WAgePoptotal</v>
      </c>
      <c r="B1705" s="37" t="s">
        <v>220</v>
      </c>
      <c r="C1705" s="38" t="s">
        <v>326</v>
      </c>
      <c r="D1705" s="4" t="s">
        <v>208</v>
      </c>
      <c r="E1705" t="s">
        <v>1</v>
      </c>
      <c r="G1705">
        <v>38959.5</v>
      </c>
      <c r="H1705">
        <v>39520.300000000003</v>
      </c>
      <c r="I1705">
        <v>40081.1</v>
      </c>
      <c r="J1705">
        <v>40641.9</v>
      </c>
      <c r="K1705">
        <v>41202.699999999997</v>
      </c>
      <c r="L1705">
        <v>41763.4</v>
      </c>
      <c r="M1705">
        <v>42323.7</v>
      </c>
      <c r="N1705">
        <v>42884</v>
      </c>
      <c r="O1705">
        <v>43444.3</v>
      </c>
      <c r="P1705">
        <v>44004.6</v>
      </c>
      <c r="Q1705">
        <v>44564.9</v>
      </c>
      <c r="R1705">
        <v>45043.1</v>
      </c>
      <c r="S1705">
        <v>45521.2</v>
      </c>
      <c r="T1705">
        <v>45999.4</v>
      </c>
      <c r="U1705">
        <v>46477.5</v>
      </c>
      <c r="V1705">
        <v>46955.7</v>
      </c>
      <c r="W1705">
        <v>47333.3</v>
      </c>
      <c r="X1705">
        <v>47710.9</v>
      </c>
      <c r="Y1705">
        <v>48088.6</v>
      </c>
      <c r="Z1705">
        <v>48466.2</v>
      </c>
      <c r="AA1705">
        <v>48843.8</v>
      </c>
      <c r="AB1705">
        <v>49135.8</v>
      </c>
      <c r="AC1705">
        <v>49427.8</v>
      </c>
      <c r="AD1705">
        <v>49719.8</v>
      </c>
      <c r="AE1705">
        <v>50011.8</v>
      </c>
      <c r="AF1705">
        <v>50303.8</v>
      </c>
      <c r="AG1705">
        <v>50468.5</v>
      </c>
      <c r="AH1705">
        <v>50633.3</v>
      </c>
      <c r="AI1705">
        <v>50798</v>
      </c>
      <c r="AJ1705">
        <v>50962.7</v>
      </c>
      <c r="AK1705">
        <v>51127.5</v>
      </c>
    </row>
    <row r="1706" spans="1:37" x14ac:dyDescent="0.3">
      <c r="A1706" s="13" t="str">
        <f t="shared" si="35"/>
        <v>SDGbaseTRA_UrbERT_v7C_BroadUnEmpRatetotal</v>
      </c>
      <c r="B1706" s="37" t="s">
        <v>220</v>
      </c>
      <c r="C1706" s="38" t="s">
        <v>326</v>
      </c>
      <c r="D1706" s="4" t="s">
        <v>209</v>
      </c>
      <c r="E1706" t="s">
        <v>1</v>
      </c>
      <c r="G1706">
        <v>0.37500919539713001</v>
      </c>
      <c r="H1706">
        <v>0.36104891236368603</v>
      </c>
      <c r="I1706">
        <v>0.34849849217398199</v>
      </c>
      <c r="J1706">
        <v>0.338933914829053</v>
      </c>
      <c r="K1706">
        <v>0.33042823269917398</v>
      </c>
      <c r="L1706">
        <v>0.32187807043556799</v>
      </c>
      <c r="M1706">
        <v>0.31301696833854498</v>
      </c>
      <c r="N1706">
        <v>0.30366851764215502</v>
      </c>
      <c r="O1706">
        <v>0.29424856800335503</v>
      </c>
      <c r="P1706">
        <v>0.28332207446719099</v>
      </c>
      <c r="Q1706">
        <v>0.27178070850381603</v>
      </c>
      <c r="R1706">
        <v>0.25802811443218698</v>
      </c>
      <c r="S1706">
        <v>0.243662971511098</v>
      </c>
      <c r="T1706">
        <v>0.22870637317786899</v>
      </c>
      <c r="U1706">
        <v>0.21247148931551299</v>
      </c>
      <c r="V1706">
        <v>0.19535889579758001</v>
      </c>
      <c r="W1706">
        <v>0.17593733860092201</v>
      </c>
      <c r="X1706">
        <v>0.15598120962466699</v>
      </c>
      <c r="Y1706">
        <v>0.136668904325315</v>
      </c>
      <c r="Z1706">
        <v>0.117954868401262</v>
      </c>
      <c r="AA1706">
        <v>9.9726446036057001E-2</v>
      </c>
      <c r="AB1706">
        <v>7.9628645619966396E-2</v>
      </c>
      <c r="AC1706">
        <v>5.9367671125516802E-2</v>
      </c>
      <c r="AD1706">
        <v>3.8446709700314503E-2</v>
      </c>
      <c r="AE1706">
        <v>1.7310439363006701E-2</v>
      </c>
      <c r="AF1706">
        <v>-4.6175725736479203E-3</v>
      </c>
      <c r="AG1706">
        <v>-2.8747024539101902E-2</v>
      </c>
      <c r="AH1706">
        <v>-4.3547461047660302E-2</v>
      </c>
      <c r="AI1706">
        <v>-5.1005366464340202E-2</v>
      </c>
      <c r="AJ1706">
        <v>-5.4238020182178603E-2</v>
      </c>
      <c r="AK1706">
        <v>-5.4404291919780703E-2</v>
      </c>
    </row>
    <row r="1707" spans="1:37" x14ac:dyDescent="0.3">
      <c r="A1707" s="13" t="str">
        <f t="shared" si="35"/>
        <v>SDGbaseTRA_UrbERT_v7C_LabForceParttotal</v>
      </c>
      <c r="B1707" s="37" t="s">
        <v>220</v>
      </c>
      <c r="C1707" s="38" t="s">
        <v>326</v>
      </c>
      <c r="D1707" s="4" t="s">
        <v>210</v>
      </c>
      <c r="E1707" t="s">
        <v>1</v>
      </c>
      <c r="G1707">
        <v>0.38970826414961901</v>
      </c>
      <c r="H1707">
        <v>0.39841337419469502</v>
      </c>
      <c r="I1707">
        <v>0.40623775255393202</v>
      </c>
      <c r="J1707">
        <v>0.412201954726369</v>
      </c>
      <c r="K1707">
        <v>0.417505892011589</v>
      </c>
      <c r="L1707">
        <v>0.42283695274267202</v>
      </c>
      <c r="M1707">
        <v>0.42836269974895402</v>
      </c>
      <c r="N1707">
        <v>0.43419232903294402</v>
      </c>
      <c r="O1707">
        <v>0.44006491684263999</v>
      </c>
      <c r="P1707">
        <v>0.446878521684485</v>
      </c>
      <c r="Q1707">
        <v>0.45407552791603001</v>
      </c>
      <c r="R1707">
        <v>0.46264956835641202</v>
      </c>
      <c r="S1707">
        <v>0.47160823421703302</v>
      </c>
      <c r="T1707">
        <v>0.48093300024186703</v>
      </c>
      <c r="U1707">
        <v>0.49105755493720499</v>
      </c>
      <c r="V1707">
        <v>0.50172664791967303</v>
      </c>
      <c r="W1707">
        <v>0.51383767046309503</v>
      </c>
      <c r="X1707">
        <v>0.52628027993663995</v>
      </c>
      <c r="Y1707">
        <v>0.53832208818773197</v>
      </c>
      <c r="Z1707">
        <v>0.54999198015330197</v>
      </c>
      <c r="AA1707">
        <v>0.56135725285258797</v>
      </c>
      <c r="AB1707">
        <v>0.57388953939421605</v>
      </c>
      <c r="AC1707">
        <v>0.58652358724463205</v>
      </c>
      <c r="AD1707">
        <v>0.59956724628534197</v>
      </c>
      <c r="AE1707">
        <v>0.61274707838406695</v>
      </c>
      <c r="AF1707">
        <v>0.62642061017520201</v>
      </c>
      <c r="AG1707">
        <v>0.64146637733687195</v>
      </c>
      <c r="AH1707">
        <v>0.65069383361247701</v>
      </c>
      <c r="AI1707">
        <v>0.65534419820881495</v>
      </c>
      <c r="AJ1707">
        <v>0.65736201697588903</v>
      </c>
      <c r="AK1707">
        <v>0.65746446172474304</v>
      </c>
    </row>
    <row r="1708" spans="1:37" x14ac:dyDescent="0.3">
      <c r="A1708" s="13" t="str">
        <f t="shared" si="35"/>
        <v>SDGbaseTRA_UrbERT_v7QVAXaawhe</v>
      </c>
      <c r="B1708" s="37" t="s">
        <v>220</v>
      </c>
      <c r="C1708" s="38" t="s">
        <v>326</v>
      </c>
      <c r="D1708" s="4" t="s">
        <v>211</v>
      </c>
      <c r="E1708" t="s">
        <v>4</v>
      </c>
      <c r="F1708">
        <v>2.6605426949921398</v>
      </c>
      <c r="G1708">
        <v>2.64427286958687</v>
      </c>
      <c r="H1708">
        <v>2.6994743133518901</v>
      </c>
      <c r="I1708">
        <v>2.74155002900069</v>
      </c>
      <c r="J1708">
        <v>2.7903668904561099</v>
      </c>
      <c r="K1708">
        <v>2.8332869265990399</v>
      </c>
      <c r="L1708">
        <v>2.8800417959450599</v>
      </c>
      <c r="M1708">
        <v>2.9233696160648401</v>
      </c>
      <c r="N1708">
        <v>2.96900733761766</v>
      </c>
      <c r="O1708">
        <v>3.0453515608603401</v>
      </c>
      <c r="P1708">
        <v>3.1029520075392898</v>
      </c>
      <c r="Q1708">
        <v>3.1513256694301801</v>
      </c>
      <c r="R1708">
        <v>3.20393888389526</v>
      </c>
      <c r="S1708">
        <v>3.2523595181759402</v>
      </c>
      <c r="T1708">
        <v>3.3007917757546301</v>
      </c>
      <c r="U1708">
        <v>3.3535529486300302</v>
      </c>
      <c r="V1708">
        <v>3.39769019433048</v>
      </c>
      <c r="W1708">
        <v>3.4413885374478101</v>
      </c>
      <c r="X1708">
        <v>3.4865829077037001</v>
      </c>
      <c r="Y1708">
        <v>3.5285387108414801</v>
      </c>
      <c r="Z1708">
        <v>3.5704074121070102</v>
      </c>
      <c r="AA1708">
        <v>3.6127371058117599</v>
      </c>
      <c r="AB1708">
        <v>3.6675511113392001</v>
      </c>
      <c r="AC1708">
        <v>3.7161348589736098</v>
      </c>
      <c r="AD1708">
        <v>3.7640773305610802</v>
      </c>
      <c r="AE1708">
        <v>3.8130593047914498</v>
      </c>
      <c r="AF1708">
        <v>3.8633153741227799</v>
      </c>
      <c r="AG1708">
        <v>3.9072024580907398</v>
      </c>
      <c r="AH1708">
        <v>3.9022730630754201</v>
      </c>
      <c r="AI1708">
        <v>3.8929977682413099</v>
      </c>
      <c r="AJ1708">
        <v>3.8869254176340999</v>
      </c>
      <c r="AK1708">
        <v>3.87765782125234</v>
      </c>
    </row>
    <row r="1709" spans="1:37" x14ac:dyDescent="0.3">
      <c r="A1709" s="13" t="str">
        <f t="shared" si="35"/>
        <v>SDGbaseTRA_UrbERT_v7QVAXaamai</v>
      </c>
      <c r="B1709" s="37" t="s">
        <v>220</v>
      </c>
      <c r="C1709" s="38" t="s">
        <v>326</v>
      </c>
      <c r="D1709" s="4" t="s">
        <v>211</v>
      </c>
      <c r="E1709" t="s">
        <v>5</v>
      </c>
      <c r="F1709">
        <v>11.9253026570291</v>
      </c>
      <c r="G1709">
        <v>11.797625633378599</v>
      </c>
      <c r="H1709">
        <v>12.0816263675071</v>
      </c>
      <c r="I1709">
        <v>12.319596346581999</v>
      </c>
      <c r="J1709">
        <v>12.598101984752899</v>
      </c>
      <c r="K1709">
        <v>12.8180267942681</v>
      </c>
      <c r="L1709">
        <v>13.051520217739199</v>
      </c>
      <c r="M1709">
        <v>13.2585225958448</v>
      </c>
      <c r="N1709">
        <v>13.482869872448999</v>
      </c>
      <c r="O1709">
        <v>13.9240171570454</v>
      </c>
      <c r="P1709">
        <v>14.215986545207</v>
      </c>
      <c r="Q1709">
        <v>14.446317136031301</v>
      </c>
      <c r="R1709">
        <v>14.691238289903801</v>
      </c>
      <c r="S1709">
        <v>14.907610833635999</v>
      </c>
      <c r="T1709">
        <v>15.118879563036099</v>
      </c>
      <c r="U1709">
        <v>15.354144118453901</v>
      </c>
      <c r="V1709">
        <v>15.5358032436974</v>
      </c>
      <c r="W1709">
        <v>15.707926635263499</v>
      </c>
      <c r="X1709">
        <v>15.889713076954299</v>
      </c>
      <c r="Y1709">
        <v>16.061540860252101</v>
      </c>
      <c r="Z1709">
        <v>16.2303397375955</v>
      </c>
      <c r="AA1709">
        <v>16.4060370510994</v>
      </c>
      <c r="AB1709">
        <v>16.667401577998699</v>
      </c>
      <c r="AC1709">
        <v>16.889404679132699</v>
      </c>
      <c r="AD1709">
        <v>17.101755279193601</v>
      </c>
      <c r="AE1709">
        <v>17.313429858481602</v>
      </c>
      <c r="AF1709">
        <v>17.523705156683999</v>
      </c>
      <c r="AG1709">
        <v>17.662099229000201</v>
      </c>
      <c r="AH1709">
        <v>17.586381248867198</v>
      </c>
      <c r="AI1709">
        <v>17.481184815261798</v>
      </c>
      <c r="AJ1709">
        <v>17.388662568572101</v>
      </c>
      <c r="AK1709">
        <v>17.275077107960101</v>
      </c>
    </row>
    <row r="1710" spans="1:37" x14ac:dyDescent="0.3">
      <c r="A1710" s="13" t="str">
        <f t="shared" si="35"/>
        <v>SDGbaseTRA_UrbERT_v7QVAXaaoce</v>
      </c>
      <c r="B1710" s="37" t="s">
        <v>220</v>
      </c>
      <c r="C1710" s="38" t="s">
        <v>326</v>
      </c>
      <c r="D1710" s="4" t="s">
        <v>211</v>
      </c>
      <c r="E1710" t="s">
        <v>6</v>
      </c>
      <c r="F1710">
        <v>0.81587985557138398</v>
      </c>
      <c r="G1710">
        <v>0.81297078616281104</v>
      </c>
      <c r="H1710">
        <v>0.82930858178431099</v>
      </c>
      <c r="I1710">
        <v>0.841635468769104</v>
      </c>
      <c r="J1710">
        <v>0.85637835072299395</v>
      </c>
      <c r="K1710">
        <v>0.86987293950939404</v>
      </c>
      <c r="L1710">
        <v>0.88472155894912297</v>
      </c>
      <c r="M1710">
        <v>0.89926153004008202</v>
      </c>
      <c r="N1710">
        <v>0.91481053277643998</v>
      </c>
      <c r="O1710">
        <v>0.93944085004251399</v>
      </c>
      <c r="P1710">
        <v>0.95985160033821804</v>
      </c>
      <c r="Q1710">
        <v>0.97759435704534203</v>
      </c>
      <c r="R1710">
        <v>0.99595545219378001</v>
      </c>
      <c r="S1710">
        <v>1.0130323414742799</v>
      </c>
      <c r="T1710">
        <v>1.03009965896032</v>
      </c>
      <c r="U1710">
        <v>1.04847135425709</v>
      </c>
      <c r="V1710">
        <v>1.0638140264452001</v>
      </c>
      <c r="W1710">
        <v>1.07897435584921</v>
      </c>
      <c r="X1710">
        <v>1.09474810061074</v>
      </c>
      <c r="Y1710">
        <v>1.1094530125233899</v>
      </c>
      <c r="Z1710">
        <v>1.12414290081957</v>
      </c>
      <c r="AA1710">
        <v>1.1391545216443</v>
      </c>
      <c r="AB1710">
        <v>1.15816376857238</v>
      </c>
      <c r="AC1710">
        <v>1.1753465601033</v>
      </c>
      <c r="AD1710">
        <v>1.1919755741404501</v>
      </c>
      <c r="AE1710">
        <v>1.20876813633424</v>
      </c>
      <c r="AF1710">
        <v>1.2258134232528299</v>
      </c>
      <c r="AG1710">
        <v>1.2410633505432001</v>
      </c>
      <c r="AH1710">
        <v>1.2425574020710499</v>
      </c>
      <c r="AI1710">
        <v>1.2423481810571999</v>
      </c>
      <c r="AJ1710">
        <v>1.24269976256787</v>
      </c>
      <c r="AK1710">
        <v>1.24195903778787</v>
      </c>
    </row>
    <row r="1711" spans="1:37" x14ac:dyDescent="0.3">
      <c r="A1711" s="13" t="str">
        <f t="shared" si="35"/>
        <v>SDGbaseTRA_UrbERT_v7QVAXaaveg</v>
      </c>
      <c r="B1711" s="37" t="s">
        <v>220</v>
      </c>
      <c r="C1711" s="38" t="s">
        <v>326</v>
      </c>
      <c r="D1711" s="4" t="s">
        <v>211</v>
      </c>
      <c r="E1711" t="s">
        <v>7</v>
      </c>
      <c r="F1711">
        <v>6.7349634382759103</v>
      </c>
      <c r="G1711">
        <v>6.4286567727221602</v>
      </c>
      <c r="H1711">
        <v>6.5352502417974403</v>
      </c>
      <c r="I1711">
        <v>6.6717969756328097</v>
      </c>
      <c r="J1711">
        <v>6.8209168024181697</v>
      </c>
      <c r="K1711">
        <v>6.9106659969814199</v>
      </c>
      <c r="L1711">
        <v>7.0050194212127703</v>
      </c>
      <c r="M1711">
        <v>7.0783890561995504</v>
      </c>
      <c r="N1711">
        <v>7.1647071206654003</v>
      </c>
      <c r="O1711">
        <v>7.3305811823143801</v>
      </c>
      <c r="P1711">
        <v>7.4317925387296597</v>
      </c>
      <c r="Q1711">
        <v>7.5160415653612702</v>
      </c>
      <c r="R1711">
        <v>7.6378081353192497</v>
      </c>
      <c r="S1711">
        <v>7.7462252819156197</v>
      </c>
      <c r="T1711">
        <v>7.8503788321605104</v>
      </c>
      <c r="U1711">
        <v>7.9657302197259003</v>
      </c>
      <c r="V1711">
        <v>8.0669013276146302</v>
      </c>
      <c r="W1711">
        <v>8.1614600311271008</v>
      </c>
      <c r="X1711">
        <v>8.2578650027358993</v>
      </c>
      <c r="Y1711">
        <v>8.3515269076555398</v>
      </c>
      <c r="Z1711">
        <v>8.4505953455501608</v>
      </c>
      <c r="AA1711">
        <v>8.5408981597205393</v>
      </c>
      <c r="AB1711">
        <v>8.6826904030963803</v>
      </c>
      <c r="AC1711">
        <v>8.8124119602872906</v>
      </c>
      <c r="AD1711">
        <v>8.9523700949362404</v>
      </c>
      <c r="AE1711">
        <v>9.0895856767892393</v>
      </c>
      <c r="AF1711">
        <v>9.2316126392298798</v>
      </c>
      <c r="AG1711">
        <v>9.3387375208656405</v>
      </c>
      <c r="AH1711">
        <v>9.3167210807535508</v>
      </c>
      <c r="AI1711">
        <v>9.2922917713173501</v>
      </c>
      <c r="AJ1711">
        <v>9.2768514534009405</v>
      </c>
      <c r="AK1711">
        <v>9.2467089278137191</v>
      </c>
    </row>
    <row r="1712" spans="1:37" x14ac:dyDescent="0.3">
      <c r="A1712" s="13" t="str">
        <f t="shared" si="35"/>
        <v>SDGbaseTRA_UrbERT_v7QVAXaaofr</v>
      </c>
      <c r="B1712" s="37" t="s">
        <v>220</v>
      </c>
      <c r="C1712" s="38" t="s">
        <v>326</v>
      </c>
      <c r="D1712" s="4" t="s">
        <v>211</v>
      </c>
      <c r="E1712" t="s">
        <v>8</v>
      </c>
      <c r="F1712">
        <v>12.999968868332401</v>
      </c>
      <c r="G1712">
        <v>12.572931894228899</v>
      </c>
      <c r="H1712">
        <v>12.9565041481956</v>
      </c>
      <c r="I1712">
        <v>13.2166983902619</v>
      </c>
      <c r="J1712">
        <v>13.5515901119704</v>
      </c>
      <c r="K1712">
        <v>13.819185421834799</v>
      </c>
      <c r="L1712">
        <v>14.104103267933599</v>
      </c>
      <c r="M1712">
        <v>14.352186677513</v>
      </c>
      <c r="N1712">
        <v>14.6209455027643</v>
      </c>
      <c r="O1712">
        <v>15.4276102241774</v>
      </c>
      <c r="P1712">
        <v>15.819296009594201</v>
      </c>
      <c r="Q1712">
        <v>16.088752259681499</v>
      </c>
      <c r="R1712">
        <v>16.415744152935002</v>
      </c>
      <c r="S1712">
        <v>16.726939075511002</v>
      </c>
      <c r="T1712">
        <v>17.044404921928201</v>
      </c>
      <c r="U1712">
        <v>17.390486625713699</v>
      </c>
      <c r="V1712">
        <v>17.705239586560602</v>
      </c>
      <c r="W1712">
        <v>18.0078108422253</v>
      </c>
      <c r="X1712">
        <v>18.298118432898701</v>
      </c>
      <c r="Y1712">
        <v>18.5731538891743</v>
      </c>
      <c r="Z1712">
        <v>18.831140639654699</v>
      </c>
      <c r="AA1712">
        <v>19.105778607601501</v>
      </c>
      <c r="AB1712">
        <v>19.596987374158001</v>
      </c>
      <c r="AC1712">
        <v>20.019801820418898</v>
      </c>
      <c r="AD1712">
        <v>20.4253760069568</v>
      </c>
      <c r="AE1712">
        <v>20.795673468939501</v>
      </c>
      <c r="AF1712">
        <v>21.179873964019599</v>
      </c>
      <c r="AG1712">
        <v>21.469853739047899</v>
      </c>
      <c r="AH1712">
        <v>21.437661205858301</v>
      </c>
      <c r="AI1712">
        <v>21.254746188972</v>
      </c>
      <c r="AJ1712">
        <v>21.101688266194</v>
      </c>
      <c r="AK1712">
        <v>20.912355381601799</v>
      </c>
    </row>
    <row r="1713" spans="1:37" x14ac:dyDescent="0.3">
      <c r="A1713" s="13" t="str">
        <f t="shared" si="35"/>
        <v>SDGbaseTRA_UrbERT_v7QVAXaagra</v>
      </c>
      <c r="B1713" s="37" t="s">
        <v>220</v>
      </c>
      <c r="C1713" s="38" t="s">
        <v>326</v>
      </c>
      <c r="D1713" s="4" t="s">
        <v>211</v>
      </c>
      <c r="E1713" t="s">
        <v>9</v>
      </c>
      <c r="F1713">
        <v>6.1969723289684602</v>
      </c>
      <c r="G1713">
        <v>6.0245744226366602</v>
      </c>
      <c r="H1713">
        <v>6.2708999497555604</v>
      </c>
      <c r="I1713">
        <v>6.3796764278494198</v>
      </c>
      <c r="J1713">
        <v>6.5394283823106303</v>
      </c>
      <c r="K1713">
        <v>6.7005099309335296</v>
      </c>
      <c r="L1713">
        <v>6.8761387066950999</v>
      </c>
      <c r="M1713">
        <v>7.0610965261551097</v>
      </c>
      <c r="N1713">
        <v>7.2605156876003498</v>
      </c>
      <c r="O1713">
        <v>7.8021223772037196</v>
      </c>
      <c r="P1713">
        <v>8.0936899041629609</v>
      </c>
      <c r="Q1713">
        <v>8.3020360937614708</v>
      </c>
      <c r="R1713">
        <v>8.5317043368565102</v>
      </c>
      <c r="S1713">
        <v>8.7581514198292503</v>
      </c>
      <c r="T1713">
        <v>9.0002841253260293</v>
      </c>
      <c r="U1713">
        <v>9.26253383166787</v>
      </c>
      <c r="V1713">
        <v>9.4902748842149407</v>
      </c>
      <c r="W1713">
        <v>9.7377910801850405</v>
      </c>
      <c r="X1713">
        <v>10.002196932675201</v>
      </c>
      <c r="Y1713">
        <v>10.232398813280399</v>
      </c>
      <c r="Z1713">
        <v>10.442870964132601</v>
      </c>
      <c r="AA1713">
        <v>10.6736062101005</v>
      </c>
      <c r="AB1713">
        <v>11.087068952634301</v>
      </c>
      <c r="AC1713">
        <v>11.426483076370101</v>
      </c>
      <c r="AD1713">
        <v>11.7043786764151</v>
      </c>
      <c r="AE1713">
        <v>11.946875429880899</v>
      </c>
      <c r="AF1713">
        <v>12.200356368346</v>
      </c>
      <c r="AG1713">
        <v>12.4033253072287</v>
      </c>
      <c r="AH1713">
        <v>12.447030001484601</v>
      </c>
      <c r="AI1713">
        <v>12.3528092254385</v>
      </c>
      <c r="AJ1713">
        <v>12.251775501632901</v>
      </c>
      <c r="AK1713">
        <v>12.126069444537601</v>
      </c>
    </row>
    <row r="1714" spans="1:37" x14ac:dyDescent="0.3">
      <c r="A1714" s="13" t="str">
        <f t="shared" si="35"/>
        <v>SDGbaseTRA_UrbERT_v7QVAXaaoil</v>
      </c>
      <c r="B1714" s="37" t="s">
        <v>220</v>
      </c>
      <c r="C1714" s="38" t="s">
        <v>326</v>
      </c>
      <c r="D1714" s="4" t="s">
        <v>211</v>
      </c>
      <c r="E1714" t="s">
        <v>10</v>
      </c>
      <c r="F1714">
        <v>5.4472049614464702</v>
      </c>
      <c r="G1714">
        <v>5.34772734428714</v>
      </c>
      <c r="H1714">
        <v>5.4496482814549498</v>
      </c>
      <c r="I1714">
        <v>5.54803892454881</v>
      </c>
      <c r="J1714">
        <v>5.6586503682941904</v>
      </c>
      <c r="K1714">
        <v>5.7492395896073001</v>
      </c>
      <c r="L1714">
        <v>5.8478121918778596</v>
      </c>
      <c r="M1714">
        <v>5.9373662760164603</v>
      </c>
      <c r="N1714">
        <v>6.0336454854116397</v>
      </c>
      <c r="O1714">
        <v>6.1779169749159299</v>
      </c>
      <c r="P1714">
        <v>6.29557584720229</v>
      </c>
      <c r="Q1714">
        <v>6.40177411209004</v>
      </c>
      <c r="R1714">
        <v>6.5262015021213697</v>
      </c>
      <c r="S1714">
        <v>6.6420945671406297</v>
      </c>
      <c r="T1714">
        <v>6.7583950164168796</v>
      </c>
      <c r="U1714">
        <v>6.8841436953104598</v>
      </c>
      <c r="V1714">
        <v>6.99191435951633</v>
      </c>
      <c r="W1714">
        <v>7.10042698914868</v>
      </c>
      <c r="X1714">
        <v>7.2152196340952504</v>
      </c>
      <c r="Y1714">
        <v>7.3234631950158304</v>
      </c>
      <c r="Z1714">
        <v>7.4350571334428697</v>
      </c>
      <c r="AA1714">
        <v>7.54560246554475</v>
      </c>
      <c r="AB1714">
        <v>7.6802430591376796</v>
      </c>
      <c r="AC1714">
        <v>7.80083463786863</v>
      </c>
      <c r="AD1714">
        <v>7.9219650341641401</v>
      </c>
      <c r="AE1714">
        <v>8.0480849020040193</v>
      </c>
      <c r="AF1714">
        <v>8.1777507451327196</v>
      </c>
      <c r="AG1714">
        <v>8.2971548325259192</v>
      </c>
      <c r="AH1714">
        <v>8.3089688983942604</v>
      </c>
      <c r="AI1714">
        <v>8.3183491339621298</v>
      </c>
      <c r="AJ1714">
        <v>8.3325128600552993</v>
      </c>
      <c r="AK1714">
        <v>8.3373186516214801</v>
      </c>
    </row>
    <row r="1715" spans="1:37" x14ac:dyDescent="0.3">
      <c r="A1715" s="13" t="str">
        <f t="shared" si="35"/>
        <v>SDGbaseTRA_UrbERT_v7QVAXaatub</v>
      </c>
      <c r="B1715" s="37" t="s">
        <v>220</v>
      </c>
      <c r="C1715" s="38" t="s">
        <v>326</v>
      </c>
      <c r="D1715" s="4" t="s">
        <v>211</v>
      </c>
      <c r="E1715" t="s">
        <v>11</v>
      </c>
      <c r="F1715">
        <v>2.9478456812017</v>
      </c>
      <c r="G1715">
        <v>2.8203792778127701</v>
      </c>
      <c r="H1715">
        <v>2.8712598905662401</v>
      </c>
      <c r="I1715">
        <v>2.9321718334950102</v>
      </c>
      <c r="J1715">
        <v>2.9996104829539201</v>
      </c>
      <c r="K1715">
        <v>3.0424988711159502</v>
      </c>
      <c r="L1715">
        <v>3.0886102728472502</v>
      </c>
      <c r="M1715">
        <v>3.12736572510719</v>
      </c>
      <c r="N1715">
        <v>3.1722014841742601</v>
      </c>
      <c r="O1715">
        <v>3.2538768361209298</v>
      </c>
      <c r="P1715">
        <v>3.3058144007677099</v>
      </c>
      <c r="Q1715">
        <v>3.3490152700298998</v>
      </c>
      <c r="R1715">
        <v>3.4077851948271198</v>
      </c>
      <c r="S1715">
        <v>3.4603567507981898</v>
      </c>
      <c r="T1715">
        <v>3.5111574574990998</v>
      </c>
      <c r="U1715">
        <v>3.56784334918372</v>
      </c>
      <c r="V1715">
        <v>3.6162046087316702</v>
      </c>
      <c r="W1715">
        <v>3.6612420053250099</v>
      </c>
      <c r="X1715">
        <v>3.7069648053403799</v>
      </c>
      <c r="Y1715">
        <v>3.7501378487267099</v>
      </c>
      <c r="Z1715">
        <v>3.7951754861837799</v>
      </c>
      <c r="AA1715">
        <v>3.83639985049762</v>
      </c>
      <c r="AB1715">
        <v>3.9027486887061298</v>
      </c>
      <c r="AC1715">
        <v>3.96345599253329</v>
      </c>
      <c r="AD1715">
        <v>4.0286634979408698</v>
      </c>
      <c r="AE1715">
        <v>4.0913182912264299</v>
      </c>
      <c r="AF1715">
        <v>4.1564403835076202</v>
      </c>
      <c r="AG1715">
        <v>4.1945673061791799</v>
      </c>
      <c r="AH1715">
        <v>4.1642894262381596</v>
      </c>
      <c r="AI1715">
        <v>4.1311209864900196</v>
      </c>
      <c r="AJ1715">
        <v>4.1033372280293996</v>
      </c>
      <c r="AK1715">
        <v>4.0696587012645304</v>
      </c>
    </row>
    <row r="1716" spans="1:37" x14ac:dyDescent="0.3">
      <c r="A1716" s="13" t="str">
        <f t="shared" si="35"/>
        <v>SDGbaseTRA_UrbERT_v7QVAXaapul</v>
      </c>
      <c r="B1716" s="37" t="s">
        <v>220</v>
      </c>
      <c r="C1716" s="38" t="s">
        <v>326</v>
      </c>
      <c r="D1716" s="4" t="s">
        <v>211</v>
      </c>
      <c r="E1716" t="s">
        <v>12</v>
      </c>
      <c r="F1716">
        <v>0.52449157567985805</v>
      </c>
      <c r="G1716">
        <v>0.51545197279167998</v>
      </c>
      <c r="H1716">
        <v>0.52490665577070905</v>
      </c>
      <c r="I1716">
        <v>0.53474279084018606</v>
      </c>
      <c r="J1716">
        <v>0.54535244942924299</v>
      </c>
      <c r="K1716">
        <v>0.55344301722649902</v>
      </c>
      <c r="L1716">
        <v>0.56200701128286601</v>
      </c>
      <c r="M1716">
        <v>0.56870958684068396</v>
      </c>
      <c r="N1716">
        <v>0.575749441439937</v>
      </c>
      <c r="O1716">
        <v>0.58599091151773697</v>
      </c>
      <c r="P1716">
        <v>0.59368408240298198</v>
      </c>
      <c r="Q1716">
        <v>0.60051997893868403</v>
      </c>
      <c r="R1716">
        <v>0.60952329651292403</v>
      </c>
      <c r="S1716">
        <v>0.61766350911716394</v>
      </c>
      <c r="T1716">
        <v>0.62568680750842198</v>
      </c>
      <c r="U1716">
        <v>0.63459093412602097</v>
      </c>
      <c r="V1716">
        <v>0.64219671566132797</v>
      </c>
      <c r="W1716">
        <v>0.64949682618260896</v>
      </c>
      <c r="X1716">
        <v>0.65701940620021604</v>
      </c>
      <c r="Y1716">
        <v>0.66431552388906701</v>
      </c>
      <c r="Z1716">
        <v>0.67214227384320602</v>
      </c>
      <c r="AA1716">
        <v>0.67966851751384105</v>
      </c>
      <c r="AB1716">
        <v>0.68880973407859103</v>
      </c>
      <c r="AC1716">
        <v>0.69698543484639697</v>
      </c>
      <c r="AD1716">
        <v>0.705801881936029</v>
      </c>
      <c r="AE1716">
        <v>0.71531501913191697</v>
      </c>
      <c r="AF1716">
        <v>0.72523541383857304</v>
      </c>
      <c r="AG1716">
        <v>0.73458188751621001</v>
      </c>
      <c r="AH1716">
        <v>0.73385620706515897</v>
      </c>
      <c r="AI1716">
        <v>0.73381619426255595</v>
      </c>
      <c r="AJ1716">
        <v>0.73468912702050804</v>
      </c>
      <c r="AK1716">
        <v>0.73497062505316901</v>
      </c>
    </row>
    <row r="1717" spans="1:37" x14ac:dyDescent="0.3">
      <c r="A1717" s="13" t="str">
        <f t="shared" si="35"/>
        <v>SDGbaseTRA_UrbERT_v7QVAXaasug</v>
      </c>
      <c r="B1717" s="37" t="s">
        <v>220</v>
      </c>
      <c r="C1717" s="38" t="s">
        <v>326</v>
      </c>
      <c r="D1717" s="4" t="s">
        <v>211</v>
      </c>
      <c r="E1717" t="s">
        <v>13</v>
      </c>
      <c r="F1717">
        <v>3.8233471543033799</v>
      </c>
      <c r="G1717">
        <v>3.7357351704224202</v>
      </c>
      <c r="H1717">
        <v>3.8019977066521999</v>
      </c>
      <c r="I1717">
        <v>3.8704663078198802</v>
      </c>
      <c r="J1717">
        <v>3.9484288716757101</v>
      </c>
      <c r="K1717">
        <v>4.0018052067853702</v>
      </c>
      <c r="L1717">
        <v>4.05777098544384</v>
      </c>
      <c r="M1717">
        <v>4.1057736647472396</v>
      </c>
      <c r="N1717">
        <v>4.1545455734857599</v>
      </c>
      <c r="O1717">
        <v>4.2775929299476898</v>
      </c>
      <c r="P1717">
        <v>4.3379255365233398</v>
      </c>
      <c r="Q1717">
        <v>4.3776898027218296</v>
      </c>
      <c r="R1717">
        <v>4.4362449429668098</v>
      </c>
      <c r="S1717">
        <v>4.4907960145648396</v>
      </c>
      <c r="T1717">
        <v>4.5446784391627597</v>
      </c>
      <c r="U1717">
        <v>4.60146181707068</v>
      </c>
      <c r="V1717">
        <v>4.6402071663024103</v>
      </c>
      <c r="W1717">
        <v>4.6869208652207996</v>
      </c>
      <c r="X1717">
        <v>4.7455277899013701</v>
      </c>
      <c r="Y1717">
        <v>4.7923806483924096</v>
      </c>
      <c r="Z1717">
        <v>4.8374916065621703</v>
      </c>
      <c r="AA1717">
        <v>4.8855599795988303</v>
      </c>
      <c r="AB1717">
        <v>4.9590474078239799</v>
      </c>
      <c r="AC1717">
        <v>5.0102399643131497</v>
      </c>
      <c r="AD1717">
        <v>5.0546116152361602</v>
      </c>
      <c r="AE1717">
        <v>5.1006246527566397</v>
      </c>
      <c r="AF1717">
        <v>5.1514778736973499</v>
      </c>
      <c r="AG1717">
        <v>5.2070722397731801</v>
      </c>
      <c r="AH1717">
        <v>5.2043642342890202</v>
      </c>
      <c r="AI1717">
        <v>5.1939271481112996</v>
      </c>
      <c r="AJ1717">
        <v>5.1908768712271796</v>
      </c>
      <c r="AK1717">
        <v>5.1805379390838402</v>
      </c>
    </row>
    <row r="1718" spans="1:37" x14ac:dyDescent="0.3">
      <c r="A1718" s="13" t="str">
        <f t="shared" si="35"/>
        <v>SDGbaseTRA_UrbERT_v7QVAXaaoth</v>
      </c>
      <c r="B1718" s="37" t="s">
        <v>220</v>
      </c>
      <c r="C1718" s="38" t="s">
        <v>326</v>
      </c>
      <c r="D1718" s="4" t="s">
        <v>211</v>
      </c>
      <c r="E1718" t="s">
        <v>14</v>
      </c>
      <c r="F1718">
        <v>7.2867372761350104</v>
      </c>
      <c r="G1718">
        <v>7.3012632648317899</v>
      </c>
      <c r="H1718">
        <v>7.4096164847777697</v>
      </c>
      <c r="I1718">
        <v>7.4668351887549198</v>
      </c>
      <c r="J1718">
        <v>7.5363962994196001</v>
      </c>
      <c r="K1718">
        <v>7.6101895267665096</v>
      </c>
      <c r="L1718">
        <v>7.69802387433894</v>
      </c>
      <c r="M1718">
        <v>7.7999891375619796</v>
      </c>
      <c r="N1718">
        <v>7.9167677738310296</v>
      </c>
      <c r="O1718">
        <v>8.0811481149937006</v>
      </c>
      <c r="P1718">
        <v>8.2433320000307901</v>
      </c>
      <c r="Q1718">
        <v>8.3951961091246794</v>
      </c>
      <c r="R1718">
        <v>8.5447794743019791</v>
      </c>
      <c r="S1718">
        <v>8.6903381003431193</v>
      </c>
      <c r="T1718">
        <v>8.83910785981986</v>
      </c>
      <c r="U1718">
        <v>8.9978533596230097</v>
      </c>
      <c r="V1718">
        <v>9.1422235663284503</v>
      </c>
      <c r="W1718">
        <v>9.2907389610012707</v>
      </c>
      <c r="X1718">
        <v>9.4466446334111307</v>
      </c>
      <c r="Y1718">
        <v>9.5974507470938892</v>
      </c>
      <c r="Z1718">
        <v>9.74743484123724</v>
      </c>
      <c r="AA1718">
        <v>9.8994139150155203</v>
      </c>
      <c r="AB1718">
        <v>10.063153547688501</v>
      </c>
      <c r="AC1718">
        <v>10.218955786928399</v>
      </c>
      <c r="AD1718">
        <v>10.372618625829899</v>
      </c>
      <c r="AE1718">
        <v>10.526910293597201</v>
      </c>
      <c r="AF1718">
        <v>10.684204668339399</v>
      </c>
      <c r="AG1718">
        <v>10.8405496287931</v>
      </c>
      <c r="AH1718">
        <v>10.9089692242101</v>
      </c>
      <c r="AI1718">
        <v>10.965654332435401</v>
      </c>
      <c r="AJ1718">
        <v>11.023493004477</v>
      </c>
      <c r="AK1718">
        <v>11.075857243734699</v>
      </c>
    </row>
    <row r="1719" spans="1:37" x14ac:dyDescent="0.3">
      <c r="A1719" s="13" t="str">
        <f t="shared" si="35"/>
        <v>SDGbaseTRA_UrbERT_v7QVAXalani</v>
      </c>
      <c r="B1719" s="37" t="s">
        <v>220</v>
      </c>
      <c r="C1719" s="38" t="s">
        <v>326</v>
      </c>
      <c r="D1719" s="4" t="s">
        <v>211</v>
      </c>
      <c r="E1719" t="s">
        <v>15</v>
      </c>
      <c r="F1719">
        <v>27.548737505234399</v>
      </c>
      <c r="G1719">
        <v>27.710598770362601</v>
      </c>
      <c r="H1719">
        <v>28.2280416386584</v>
      </c>
      <c r="I1719">
        <v>28.602856847025301</v>
      </c>
      <c r="J1719">
        <v>29.130449066044498</v>
      </c>
      <c r="K1719">
        <v>29.797010262847898</v>
      </c>
      <c r="L1719">
        <v>30.6168272995412</v>
      </c>
      <c r="M1719">
        <v>31.476100282602399</v>
      </c>
      <c r="N1719">
        <v>32.397445446748499</v>
      </c>
      <c r="O1719">
        <v>33.745823712186201</v>
      </c>
      <c r="P1719">
        <v>35.049360016656301</v>
      </c>
      <c r="Q1719">
        <v>36.170269001440801</v>
      </c>
      <c r="R1719">
        <v>37.361021626869501</v>
      </c>
      <c r="S1719">
        <v>38.4832531019592</v>
      </c>
      <c r="T1719">
        <v>39.659336238291402</v>
      </c>
      <c r="U1719">
        <v>41.0147454034405</v>
      </c>
      <c r="V1719">
        <v>42.222921661351599</v>
      </c>
      <c r="W1719">
        <v>43.473891602465699</v>
      </c>
      <c r="X1719">
        <v>44.817930232020103</v>
      </c>
      <c r="Y1719">
        <v>46.057948037220697</v>
      </c>
      <c r="Z1719">
        <v>47.286722064026797</v>
      </c>
      <c r="AA1719">
        <v>48.517577724059997</v>
      </c>
      <c r="AB1719">
        <v>50.004445936158099</v>
      </c>
      <c r="AC1719">
        <v>51.401233012547202</v>
      </c>
      <c r="AD1719">
        <v>52.7775705617331</v>
      </c>
      <c r="AE1719">
        <v>54.154368274673097</v>
      </c>
      <c r="AF1719">
        <v>55.5637944367977</v>
      </c>
      <c r="AG1719">
        <v>56.897537334987497</v>
      </c>
      <c r="AH1719">
        <v>56.340038746435397</v>
      </c>
      <c r="AI1719">
        <v>55.673308176393903</v>
      </c>
      <c r="AJ1719">
        <v>55.148430234143397</v>
      </c>
      <c r="AK1719">
        <v>54.573612800503497</v>
      </c>
    </row>
    <row r="1720" spans="1:37" x14ac:dyDescent="0.3">
      <c r="A1720" s="13" t="str">
        <f t="shared" si="35"/>
        <v>SDGbaseTRA_UrbERT_v7QVAXafore</v>
      </c>
      <c r="B1720" s="37" t="s">
        <v>220</v>
      </c>
      <c r="C1720" s="38" t="s">
        <v>326</v>
      </c>
      <c r="D1720" s="4" t="s">
        <v>211</v>
      </c>
      <c r="E1720" t="s">
        <v>16</v>
      </c>
      <c r="F1720">
        <v>6.4911530358491802</v>
      </c>
      <c r="G1720">
        <v>6.1550073944935999</v>
      </c>
      <c r="H1720">
        <v>6.3205149066502697</v>
      </c>
      <c r="I1720">
        <v>6.4662126000755098</v>
      </c>
      <c r="J1720">
        <v>6.6069582613738698</v>
      </c>
      <c r="K1720">
        <v>6.7102171516365798</v>
      </c>
      <c r="L1720">
        <v>6.8214457249428202</v>
      </c>
      <c r="M1720">
        <v>6.9108842707101701</v>
      </c>
      <c r="N1720">
        <v>7.0548787160647901</v>
      </c>
      <c r="O1720">
        <v>7.3039882634742304</v>
      </c>
      <c r="P1720">
        <v>7.4678403966323499</v>
      </c>
      <c r="Q1720">
        <v>7.5580818394070004</v>
      </c>
      <c r="R1720">
        <v>7.7040590519495504</v>
      </c>
      <c r="S1720">
        <v>7.8246774115325799</v>
      </c>
      <c r="T1720">
        <v>7.9560706750053196</v>
      </c>
      <c r="U1720">
        <v>8.1422038707171396</v>
      </c>
      <c r="V1720">
        <v>8.3027555980890995</v>
      </c>
      <c r="W1720">
        <v>8.4954825980534192</v>
      </c>
      <c r="X1720">
        <v>8.6953058651689403</v>
      </c>
      <c r="Y1720">
        <v>8.9228714409186605</v>
      </c>
      <c r="Z1720">
        <v>9.0924427037537896</v>
      </c>
      <c r="AA1720">
        <v>9.2649128199356099</v>
      </c>
      <c r="AB1720">
        <v>9.4796515753402399</v>
      </c>
      <c r="AC1720">
        <v>9.6670328659504694</v>
      </c>
      <c r="AD1720">
        <v>9.8378918154390291</v>
      </c>
      <c r="AE1720">
        <v>9.9927274922590392</v>
      </c>
      <c r="AF1720">
        <v>10.1743144267519</v>
      </c>
      <c r="AG1720">
        <v>10.330397724301401</v>
      </c>
      <c r="AH1720">
        <v>10.279844647287099</v>
      </c>
      <c r="AI1720">
        <v>10.1895903154855</v>
      </c>
      <c r="AJ1720">
        <v>10.1129256482028</v>
      </c>
      <c r="AK1720">
        <v>10.0229579322602</v>
      </c>
    </row>
    <row r="1721" spans="1:37" x14ac:dyDescent="0.3">
      <c r="A1721" s="13" t="str">
        <f t="shared" si="35"/>
        <v>SDGbaseTRA_UrbERT_v7QVAXafish</v>
      </c>
      <c r="B1721" s="37" t="s">
        <v>220</v>
      </c>
      <c r="C1721" s="38" t="s">
        <v>326</v>
      </c>
      <c r="D1721" s="4" t="s">
        <v>211</v>
      </c>
      <c r="E1721" t="s">
        <v>17</v>
      </c>
      <c r="F1721">
        <v>7.3673079317888401</v>
      </c>
      <c r="G1721">
        <v>7.4111551469976602</v>
      </c>
      <c r="H1721">
        <v>7.6956423406380896</v>
      </c>
      <c r="I1721">
        <v>7.8684171629610198</v>
      </c>
      <c r="J1721">
        <v>8.0599045679742503</v>
      </c>
      <c r="K1721">
        <v>8.2671187939783906</v>
      </c>
      <c r="L1721">
        <v>8.5110159074640208</v>
      </c>
      <c r="M1721">
        <v>8.7657864873621492</v>
      </c>
      <c r="N1721">
        <v>9.0390866124772398</v>
      </c>
      <c r="O1721">
        <v>9.4695420651303106</v>
      </c>
      <c r="P1721">
        <v>9.8498081527311001</v>
      </c>
      <c r="Q1721">
        <v>10.185520212761</v>
      </c>
      <c r="R1721">
        <v>10.542739200870599</v>
      </c>
      <c r="S1721">
        <v>10.8756144001999</v>
      </c>
      <c r="T1721">
        <v>11.222675961113</v>
      </c>
      <c r="U1721">
        <v>11.6193351195005</v>
      </c>
      <c r="V1721">
        <v>11.970440988643</v>
      </c>
      <c r="W1721">
        <v>12.3352946349937</v>
      </c>
      <c r="X1721">
        <v>12.7308846018545</v>
      </c>
      <c r="Y1721">
        <v>13.0965488082291</v>
      </c>
      <c r="Z1721">
        <v>13.4604626516963</v>
      </c>
      <c r="AA1721">
        <v>13.8368932382333</v>
      </c>
      <c r="AB1721">
        <v>14.306735277752599</v>
      </c>
      <c r="AC1721">
        <v>14.7376650527048</v>
      </c>
      <c r="AD1721">
        <v>15.154440632210701</v>
      </c>
      <c r="AE1721">
        <v>15.5725461936391</v>
      </c>
      <c r="AF1721">
        <v>16.000570056737999</v>
      </c>
      <c r="AG1721">
        <v>16.417838212770398</v>
      </c>
      <c r="AH1721">
        <v>16.309932336799498</v>
      </c>
      <c r="AI1721">
        <v>16.134905594410199</v>
      </c>
      <c r="AJ1721">
        <v>15.9824025648317</v>
      </c>
      <c r="AK1721">
        <v>15.8111073626315</v>
      </c>
    </row>
    <row r="1722" spans="1:37" x14ac:dyDescent="0.3">
      <c r="A1722" s="13" t="str">
        <f t="shared" si="35"/>
        <v>SDGbaseTRA_UrbERT_v7QVAXacoal</v>
      </c>
      <c r="B1722" s="37" t="s">
        <v>220</v>
      </c>
      <c r="C1722" s="38" t="s">
        <v>326</v>
      </c>
      <c r="D1722" s="4" t="s">
        <v>211</v>
      </c>
      <c r="E1722" t="s">
        <v>18</v>
      </c>
      <c r="F1722">
        <v>112.985261334472</v>
      </c>
      <c r="G1722">
        <v>109.357624323195</v>
      </c>
      <c r="H1722">
        <v>107.44752648884</v>
      </c>
      <c r="I1722">
        <v>105.697611822081</v>
      </c>
      <c r="J1722">
        <v>102.499422791878</v>
      </c>
      <c r="K1722">
        <v>101.14349057920499</v>
      </c>
      <c r="L1722">
        <v>99.150806290763299</v>
      </c>
      <c r="M1722">
        <v>97.177783239568797</v>
      </c>
      <c r="N1722">
        <v>96.034843295782295</v>
      </c>
      <c r="O1722">
        <v>94.617041746500007</v>
      </c>
      <c r="P1722">
        <v>91.716564629318597</v>
      </c>
      <c r="Q1722">
        <v>86.867997258092004</v>
      </c>
      <c r="R1722">
        <v>83.667567042498703</v>
      </c>
      <c r="S1722">
        <v>83.642905359549204</v>
      </c>
      <c r="T1722">
        <v>82.752874826449599</v>
      </c>
      <c r="U1722">
        <v>82.323492468704501</v>
      </c>
      <c r="V1722">
        <v>81.442602448826307</v>
      </c>
      <c r="W1722">
        <v>81.174842366542606</v>
      </c>
      <c r="X1722">
        <v>79.079309963494794</v>
      </c>
      <c r="Y1722">
        <v>77.157824952685701</v>
      </c>
      <c r="Z1722">
        <v>75.236339941876494</v>
      </c>
      <c r="AA1722">
        <v>73.314854931067401</v>
      </c>
      <c r="AB1722">
        <v>69.091008445135103</v>
      </c>
      <c r="AC1722">
        <v>64.867161959202804</v>
      </c>
      <c r="AD1722">
        <v>60.643315473270498</v>
      </c>
      <c r="AE1722">
        <v>56.419468987338298</v>
      </c>
      <c r="AF1722">
        <v>52.195622501406</v>
      </c>
      <c r="AG1722">
        <v>44.478142330578997</v>
      </c>
      <c r="AH1722">
        <v>36.760662159752002</v>
      </c>
      <c r="AI1722">
        <v>29.043181988924999</v>
      </c>
      <c r="AJ1722">
        <v>21.325701818098</v>
      </c>
      <c r="AK1722">
        <v>13.6082216472709</v>
      </c>
    </row>
    <row r="1723" spans="1:37" x14ac:dyDescent="0.3">
      <c r="A1723" s="13" t="str">
        <f t="shared" si="35"/>
        <v>SDGbaseTRA_UrbERT_v7QVAXagold</v>
      </c>
      <c r="B1723" s="37" t="s">
        <v>220</v>
      </c>
      <c r="C1723" s="38" t="s">
        <v>326</v>
      </c>
      <c r="D1723" s="4" t="s">
        <v>211</v>
      </c>
      <c r="E1723" t="s">
        <v>19</v>
      </c>
      <c r="F1723">
        <v>61.1402858389852</v>
      </c>
      <c r="G1723">
        <v>61.079145553133401</v>
      </c>
      <c r="H1723">
        <v>60.9517610673498</v>
      </c>
      <c r="I1723">
        <v>60.8823835442278</v>
      </c>
      <c r="J1723">
        <v>60.821501160683603</v>
      </c>
      <c r="K1723">
        <v>60.7606796595229</v>
      </c>
      <c r="L1723">
        <v>60.699918979863398</v>
      </c>
      <c r="M1723">
        <v>60.639219060883597</v>
      </c>
      <c r="N1723">
        <v>60.573036269203598</v>
      </c>
      <c r="O1723">
        <v>60.5118262979652</v>
      </c>
      <c r="P1723">
        <v>60.451314471667203</v>
      </c>
      <c r="Q1723">
        <v>60.390863157195597</v>
      </c>
      <c r="R1723">
        <v>60.330472294038302</v>
      </c>
      <c r="S1723">
        <v>60.270141821744303</v>
      </c>
      <c r="T1723">
        <v>60.2098716799226</v>
      </c>
      <c r="U1723">
        <v>60.149661808242598</v>
      </c>
      <c r="V1723">
        <v>60.089512146434402</v>
      </c>
      <c r="W1723">
        <v>60.029422634287997</v>
      </c>
      <c r="X1723">
        <v>59.969393211653703</v>
      </c>
      <c r="Y1723">
        <v>59.909423818442001</v>
      </c>
      <c r="Z1723">
        <v>59.849514394623597</v>
      </c>
      <c r="AA1723">
        <v>59.789664880228997</v>
      </c>
      <c r="AB1723">
        <v>59.729875215348699</v>
      </c>
      <c r="AC1723">
        <v>59.670145340133303</v>
      </c>
      <c r="AD1723">
        <v>59.610475194793203</v>
      </c>
      <c r="AE1723">
        <v>59.550864719598401</v>
      </c>
      <c r="AF1723">
        <v>59.491313854878896</v>
      </c>
      <c r="AG1723">
        <v>59.431822541023998</v>
      </c>
      <c r="AH1723">
        <v>59.372390718482997</v>
      </c>
      <c r="AI1723">
        <v>59.313018327764503</v>
      </c>
      <c r="AJ1723">
        <v>59.253705309436803</v>
      </c>
      <c r="AK1723">
        <v>59.194451604127401</v>
      </c>
    </row>
    <row r="1724" spans="1:37" x14ac:dyDescent="0.3">
      <c r="A1724" s="13" t="str">
        <f t="shared" si="35"/>
        <v>SDGbaseTRA_UrbERT_v7QVAXangas</v>
      </c>
      <c r="B1724" s="37" t="s">
        <v>220</v>
      </c>
      <c r="C1724" s="38" t="s">
        <v>326</v>
      </c>
      <c r="D1724" s="4" t="s">
        <v>211</v>
      </c>
      <c r="E1724" t="s">
        <v>20</v>
      </c>
      <c r="F1724">
        <v>0.94356488111431702</v>
      </c>
      <c r="G1724">
        <v>0.79731728701236604</v>
      </c>
      <c r="H1724">
        <v>0.76173889560776697</v>
      </c>
      <c r="I1724">
        <v>0.71637572766088797</v>
      </c>
      <c r="J1724">
        <v>0.67960989332908595</v>
      </c>
      <c r="K1724">
        <v>0.64339644614133396</v>
      </c>
      <c r="L1724">
        <v>0.60926033827180204</v>
      </c>
      <c r="M1724">
        <v>0.57969998291089297</v>
      </c>
      <c r="N1724">
        <v>0.55243282653705095</v>
      </c>
      <c r="O1724">
        <v>0.54482786687063001</v>
      </c>
      <c r="P1724">
        <v>0.52326997073578596</v>
      </c>
      <c r="Q1724">
        <v>0.49955528339227301</v>
      </c>
      <c r="R1724">
        <v>0.474839481348864</v>
      </c>
      <c r="S1724">
        <v>0.45230550345196302</v>
      </c>
      <c r="T1724">
        <v>0.43093354145173401</v>
      </c>
      <c r="U1724">
        <v>0.41012973628886001</v>
      </c>
      <c r="V1724">
        <v>0.38973128212019797</v>
      </c>
      <c r="W1724">
        <v>0.370863624326847</v>
      </c>
      <c r="X1724">
        <v>0.353438443726242</v>
      </c>
      <c r="Y1724">
        <v>0.336424550519411</v>
      </c>
      <c r="Z1724">
        <v>0.31971102712055999</v>
      </c>
      <c r="AA1724">
        <v>0.30460819499310599</v>
      </c>
      <c r="AB1724">
        <v>0.29232308583865801</v>
      </c>
      <c r="AC1724">
        <v>0.279515130455678</v>
      </c>
      <c r="AD1724">
        <v>0.26640674420145299</v>
      </c>
      <c r="AE1724">
        <v>0.25342872493511398</v>
      </c>
      <c r="AF1724">
        <v>0.241043790430923</v>
      </c>
      <c r="AG1724">
        <v>0.22936886143982299</v>
      </c>
      <c r="AH1724">
        <v>0.22074036087913301</v>
      </c>
      <c r="AI1724">
        <v>0.21073192066579899</v>
      </c>
      <c r="AJ1724">
        <v>0.20079974749177401</v>
      </c>
      <c r="AK1724">
        <v>0.190540130169772</v>
      </c>
    </row>
    <row r="1725" spans="1:37" x14ac:dyDescent="0.3">
      <c r="A1725" s="13" t="str">
        <f t="shared" si="35"/>
        <v>SDGbaseTRA_UrbERT_v7QVAXapgm</v>
      </c>
      <c r="B1725" s="37" t="s">
        <v>220</v>
      </c>
      <c r="C1725" s="38" t="s">
        <v>326</v>
      </c>
      <c r="D1725" s="4" t="s">
        <v>211</v>
      </c>
      <c r="E1725" t="s">
        <v>21</v>
      </c>
      <c r="F1725">
        <v>97.820469381023102</v>
      </c>
      <c r="G1725">
        <v>74.043973660661706</v>
      </c>
      <c r="H1725">
        <v>78.073537783027305</v>
      </c>
      <c r="I1725">
        <v>82.022976557865206</v>
      </c>
      <c r="J1725">
        <v>86.036652278079302</v>
      </c>
      <c r="K1725">
        <v>90.091605152573905</v>
      </c>
      <c r="L1725">
        <v>94.199396598202895</v>
      </c>
      <c r="M1725">
        <v>94.790696227592093</v>
      </c>
      <c r="N1725">
        <v>95.364601439404495</v>
      </c>
      <c r="O1725">
        <v>96.2222277685877</v>
      </c>
      <c r="P1725">
        <v>96.874507042305893</v>
      </c>
      <c r="Q1725">
        <v>97.432937675085299</v>
      </c>
      <c r="R1725">
        <v>99.469678691621098</v>
      </c>
      <c r="S1725">
        <v>101.53501701588</v>
      </c>
      <c r="T1725">
        <v>103.618335216524</v>
      </c>
      <c r="U1725">
        <v>105.751178419935</v>
      </c>
      <c r="V1725">
        <v>107.997124329249</v>
      </c>
      <c r="W1725">
        <v>110.21096484503499</v>
      </c>
      <c r="X1725">
        <v>112.301128872709</v>
      </c>
      <c r="Y1725">
        <v>114.404573619172</v>
      </c>
      <c r="Z1725">
        <v>116.46506913575701</v>
      </c>
      <c r="AA1725">
        <v>118.56136130994101</v>
      </c>
      <c r="AB1725">
        <v>141.29067833418901</v>
      </c>
      <c r="AC1725">
        <v>164.336595797727</v>
      </c>
      <c r="AD1725">
        <v>187.64512642358201</v>
      </c>
      <c r="AE1725">
        <v>211.00029056693401</v>
      </c>
      <c r="AF1725">
        <v>234.38776692345201</v>
      </c>
      <c r="AG1725">
        <v>257.723810208077</v>
      </c>
      <c r="AH1725">
        <v>280.28666485937401</v>
      </c>
      <c r="AI1725">
        <v>302.96343387051002</v>
      </c>
      <c r="AJ1725">
        <v>325.84057335114898</v>
      </c>
      <c r="AK1725">
        <v>348.75391781553799</v>
      </c>
    </row>
    <row r="1726" spans="1:37" x14ac:dyDescent="0.3">
      <c r="A1726" s="13" t="str">
        <f t="shared" si="35"/>
        <v>SDGbaseTRA_UrbERT_v7QVAXamore</v>
      </c>
      <c r="B1726" s="37" t="s">
        <v>220</v>
      </c>
      <c r="C1726" s="38" t="s">
        <v>326</v>
      </c>
      <c r="D1726" s="4" t="s">
        <v>211</v>
      </c>
      <c r="E1726" t="s">
        <v>22</v>
      </c>
      <c r="F1726">
        <v>78.234984296268294</v>
      </c>
      <c r="G1726">
        <v>72.515871899823793</v>
      </c>
      <c r="H1726">
        <v>75.842500835577397</v>
      </c>
      <c r="I1726">
        <v>77.846005358208302</v>
      </c>
      <c r="J1726">
        <v>80.044504684014001</v>
      </c>
      <c r="K1726">
        <v>82.245655756278097</v>
      </c>
      <c r="L1726">
        <v>84.749596346130602</v>
      </c>
      <c r="M1726">
        <v>87.636289111683297</v>
      </c>
      <c r="N1726">
        <v>90.677583076614397</v>
      </c>
      <c r="O1726">
        <v>96.896519613681207</v>
      </c>
      <c r="P1726">
        <v>101.357377076191</v>
      </c>
      <c r="Q1726">
        <v>105.02356929410099</v>
      </c>
      <c r="R1726">
        <v>108.39753824581101</v>
      </c>
      <c r="S1726">
        <v>111.65538731599899</v>
      </c>
      <c r="T1726">
        <v>114.94517670947999</v>
      </c>
      <c r="U1726">
        <v>118.46871011443299</v>
      </c>
      <c r="V1726">
        <v>121.430126263921</v>
      </c>
      <c r="W1726">
        <v>124.580935745399</v>
      </c>
      <c r="X1726">
        <v>128.095236899111</v>
      </c>
      <c r="Y1726">
        <v>130.95939145609</v>
      </c>
      <c r="Z1726">
        <v>133.40632590144099</v>
      </c>
      <c r="AA1726">
        <v>135.895940636972</v>
      </c>
      <c r="AB1726">
        <v>139.365017484253</v>
      </c>
      <c r="AC1726">
        <v>142.25043060576201</v>
      </c>
      <c r="AD1726">
        <v>144.77084494525101</v>
      </c>
      <c r="AE1726">
        <v>146.91478056820699</v>
      </c>
      <c r="AF1726">
        <v>149.06117159291401</v>
      </c>
      <c r="AG1726">
        <v>150.65726869128699</v>
      </c>
      <c r="AH1726">
        <v>149.22032499653801</v>
      </c>
      <c r="AI1726">
        <v>145.97013759236501</v>
      </c>
      <c r="AJ1726">
        <v>142.708359743843</v>
      </c>
      <c r="AK1726">
        <v>138.72646322985699</v>
      </c>
    </row>
    <row r="1727" spans="1:37" x14ac:dyDescent="0.3">
      <c r="A1727" s="13" t="str">
        <f t="shared" si="35"/>
        <v>SDGbaseTRA_UrbERT_v7QVAXamine</v>
      </c>
      <c r="B1727" s="37" t="s">
        <v>220</v>
      </c>
      <c r="C1727" s="38" t="s">
        <v>326</v>
      </c>
      <c r="D1727" s="4" t="s">
        <v>211</v>
      </c>
      <c r="E1727" t="s">
        <v>23</v>
      </c>
      <c r="F1727">
        <v>57.005130412218101</v>
      </c>
      <c r="G1727">
        <v>52.938237796433903</v>
      </c>
      <c r="H1727">
        <v>54.8534357227608</v>
      </c>
      <c r="I1727">
        <v>56.265818597777503</v>
      </c>
      <c r="J1727">
        <v>57.647495511969801</v>
      </c>
      <c r="K1727">
        <v>59.0748138319194</v>
      </c>
      <c r="L1727">
        <v>60.7500396503834</v>
      </c>
      <c r="M1727">
        <v>62.640610586226799</v>
      </c>
      <c r="N1727">
        <v>64.537490440780999</v>
      </c>
      <c r="O1727">
        <v>67.444266125833096</v>
      </c>
      <c r="P1727">
        <v>69.667958429413702</v>
      </c>
      <c r="Q1727">
        <v>71.668266277578198</v>
      </c>
      <c r="R1727">
        <v>73.6279596944768</v>
      </c>
      <c r="S1727">
        <v>75.6395058144751</v>
      </c>
      <c r="T1727">
        <v>77.779246262887796</v>
      </c>
      <c r="U1727">
        <v>80.109861807196395</v>
      </c>
      <c r="V1727">
        <v>82.205320692327305</v>
      </c>
      <c r="W1727">
        <v>84.564423296641195</v>
      </c>
      <c r="X1727">
        <v>87.439167065094495</v>
      </c>
      <c r="Y1727">
        <v>90.002127442313295</v>
      </c>
      <c r="Z1727">
        <v>92.562712903898699</v>
      </c>
      <c r="AA1727">
        <v>95.206385671133404</v>
      </c>
      <c r="AB1727">
        <v>98.0145649252852</v>
      </c>
      <c r="AC1727">
        <v>100.34614959984501</v>
      </c>
      <c r="AD1727">
        <v>102.554189860208</v>
      </c>
      <c r="AE1727">
        <v>104.741377924725</v>
      </c>
      <c r="AF1727">
        <v>107.14821255872501</v>
      </c>
      <c r="AG1727">
        <v>109.70801772637</v>
      </c>
      <c r="AH1727">
        <v>109.303450115267</v>
      </c>
      <c r="AI1727">
        <v>108.158882271012</v>
      </c>
      <c r="AJ1727">
        <v>107.278965909932</v>
      </c>
      <c r="AK1727">
        <v>106.235406650131</v>
      </c>
    </row>
    <row r="1728" spans="1:37" x14ac:dyDescent="0.3">
      <c r="A1728" s="13" t="str">
        <f t="shared" si="35"/>
        <v>SDGbaseTRA_UrbERT_v7QVAXameat</v>
      </c>
      <c r="B1728" s="37" t="s">
        <v>220</v>
      </c>
      <c r="C1728" s="38" t="s">
        <v>326</v>
      </c>
      <c r="D1728" s="4" t="s">
        <v>211</v>
      </c>
      <c r="E1728" t="s">
        <v>24</v>
      </c>
      <c r="F1728">
        <v>14.298644361090499</v>
      </c>
      <c r="G1728">
        <v>14.319530203031499</v>
      </c>
      <c r="H1728">
        <v>14.6482182964606</v>
      </c>
      <c r="I1728">
        <v>14.904616146562599</v>
      </c>
      <c r="J1728">
        <v>15.203686852708501</v>
      </c>
      <c r="K1728">
        <v>15.532968593146601</v>
      </c>
      <c r="L1728">
        <v>15.9265789620185</v>
      </c>
      <c r="M1728">
        <v>16.331609800151799</v>
      </c>
      <c r="N1728">
        <v>16.750255915408399</v>
      </c>
      <c r="O1728">
        <v>17.312860652306298</v>
      </c>
      <c r="P1728">
        <v>17.834839620953399</v>
      </c>
      <c r="Q1728">
        <v>18.292288193343101</v>
      </c>
      <c r="R1728">
        <v>18.818369420673299</v>
      </c>
      <c r="S1728">
        <v>19.322330863993301</v>
      </c>
      <c r="T1728">
        <v>19.849914010173201</v>
      </c>
      <c r="U1728">
        <v>20.441614820103801</v>
      </c>
      <c r="V1728">
        <v>20.953543695823999</v>
      </c>
      <c r="W1728">
        <v>21.482101057892098</v>
      </c>
      <c r="X1728">
        <v>22.037239118997601</v>
      </c>
      <c r="Y1728">
        <v>22.525226517517702</v>
      </c>
      <c r="Z1728">
        <v>23.002617710928199</v>
      </c>
      <c r="AA1728">
        <v>23.4816866850942</v>
      </c>
      <c r="AB1728">
        <v>24.058883974552</v>
      </c>
      <c r="AC1728">
        <v>24.565360477589302</v>
      </c>
      <c r="AD1728">
        <v>25.057702280787201</v>
      </c>
      <c r="AE1728">
        <v>25.568698338781601</v>
      </c>
      <c r="AF1728">
        <v>26.1015654316158</v>
      </c>
      <c r="AG1728">
        <v>26.608189160862</v>
      </c>
      <c r="AH1728">
        <v>26.3751358596102</v>
      </c>
      <c r="AI1728">
        <v>26.1501094688611</v>
      </c>
      <c r="AJ1728">
        <v>25.989412019834599</v>
      </c>
      <c r="AK1728">
        <v>25.806424546878599</v>
      </c>
    </row>
    <row r="1729" spans="1:37" x14ac:dyDescent="0.3">
      <c r="A1729" s="13" t="str">
        <f t="shared" ref="A1729:A1792" si="36">_xlfn.CONCAT(C1729,D1729,E1729)</f>
        <v>SDGbaseTRA_UrbERT_v7QVAXapfis</v>
      </c>
      <c r="B1729" s="37" t="s">
        <v>220</v>
      </c>
      <c r="C1729" s="38" t="s">
        <v>326</v>
      </c>
      <c r="D1729" s="4" t="s">
        <v>211</v>
      </c>
      <c r="E1729" t="s">
        <v>25</v>
      </c>
      <c r="F1729">
        <v>6.3223518718131899</v>
      </c>
      <c r="G1729">
        <v>6.2408728086296597</v>
      </c>
      <c r="H1729">
        <v>6.4451245653878697</v>
      </c>
      <c r="I1729">
        <v>6.5781722994640903</v>
      </c>
      <c r="J1729">
        <v>6.7431224789166997</v>
      </c>
      <c r="K1729">
        <v>6.9006540472278699</v>
      </c>
      <c r="L1729">
        <v>7.0796720216104196</v>
      </c>
      <c r="M1729">
        <v>7.2631840386692499</v>
      </c>
      <c r="N1729">
        <v>7.4581596537789299</v>
      </c>
      <c r="O1729">
        <v>7.8345259734115098</v>
      </c>
      <c r="P1729">
        <v>8.0994614667734304</v>
      </c>
      <c r="Q1729">
        <v>8.3134548113910505</v>
      </c>
      <c r="R1729">
        <v>8.5567474356290596</v>
      </c>
      <c r="S1729">
        <v>8.7872185744970697</v>
      </c>
      <c r="T1729">
        <v>9.0286224361342704</v>
      </c>
      <c r="U1729">
        <v>9.3015750503392098</v>
      </c>
      <c r="V1729">
        <v>9.5293426375880301</v>
      </c>
      <c r="W1729">
        <v>9.7813975981625205</v>
      </c>
      <c r="X1729">
        <v>10.0559808730666</v>
      </c>
      <c r="Y1729">
        <v>10.300092132796699</v>
      </c>
      <c r="Z1729">
        <v>10.5370793565819</v>
      </c>
      <c r="AA1729">
        <v>10.790180961120599</v>
      </c>
      <c r="AB1729">
        <v>11.1411089793969</v>
      </c>
      <c r="AC1729">
        <v>11.4369472220594</v>
      </c>
      <c r="AD1729">
        <v>11.698056136759</v>
      </c>
      <c r="AE1729">
        <v>11.955150989606301</v>
      </c>
      <c r="AF1729">
        <v>12.221274666302</v>
      </c>
      <c r="AG1729">
        <v>12.479407843153799</v>
      </c>
      <c r="AH1729">
        <v>12.442301500499401</v>
      </c>
      <c r="AI1729">
        <v>12.349107227128799</v>
      </c>
      <c r="AJ1729">
        <v>12.265183025576899</v>
      </c>
      <c r="AK1729">
        <v>12.1585003166351</v>
      </c>
    </row>
    <row r="1730" spans="1:37" x14ac:dyDescent="0.3">
      <c r="A1730" s="13" t="str">
        <f t="shared" si="36"/>
        <v>SDGbaseTRA_UrbERT_v7QVAXavege</v>
      </c>
      <c r="B1730" s="37" t="s">
        <v>220</v>
      </c>
      <c r="C1730" s="38" t="s">
        <v>326</v>
      </c>
      <c r="D1730" s="4" t="s">
        <v>211</v>
      </c>
      <c r="E1730" t="s">
        <v>26</v>
      </c>
      <c r="F1730">
        <v>10.973283463865499</v>
      </c>
      <c r="G1730">
        <v>10.632307867436699</v>
      </c>
      <c r="H1730">
        <v>11.006515589449901</v>
      </c>
      <c r="I1730">
        <v>11.229620474670799</v>
      </c>
      <c r="J1730">
        <v>11.536106589252</v>
      </c>
      <c r="K1730">
        <v>11.8208821043083</v>
      </c>
      <c r="L1730">
        <v>12.134323233245</v>
      </c>
      <c r="M1730">
        <v>12.4559471701078</v>
      </c>
      <c r="N1730">
        <v>12.8046634344552</v>
      </c>
      <c r="O1730">
        <v>13.546484786642001</v>
      </c>
      <c r="P1730">
        <v>14.0255331274663</v>
      </c>
      <c r="Q1730">
        <v>14.408852550798199</v>
      </c>
      <c r="R1730">
        <v>14.855170076023001</v>
      </c>
      <c r="S1730">
        <v>15.271865926107401</v>
      </c>
      <c r="T1730">
        <v>15.7107517786218</v>
      </c>
      <c r="U1730">
        <v>16.199138910554002</v>
      </c>
      <c r="V1730">
        <v>16.6195757966318</v>
      </c>
      <c r="W1730">
        <v>17.068215693870702</v>
      </c>
      <c r="X1730">
        <v>17.572171587211901</v>
      </c>
      <c r="Y1730">
        <v>18.0172609442808</v>
      </c>
      <c r="Z1730">
        <v>18.4504105115901</v>
      </c>
      <c r="AA1730">
        <v>18.910890622511999</v>
      </c>
      <c r="AB1730">
        <v>19.5904919659339</v>
      </c>
      <c r="AC1730">
        <v>20.1405577187797</v>
      </c>
      <c r="AD1730">
        <v>20.619641498829999</v>
      </c>
      <c r="AE1730">
        <v>21.0932104101629</v>
      </c>
      <c r="AF1730">
        <v>21.579462638287701</v>
      </c>
      <c r="AG1730">
        <v>22.021964158723598</v>
      </c>
      <c r="AH1730">
        <v>22.0680788980983</v>
      </c>
      <c r="AI1730">
        <v>21.957925317628099</v>
      </c>
      <c r="AJ1730">
        <v>21.813550974915302</v>
      </c>
      <c r="AK1730">
        <v>21.614627808826501</v>
      </c>
    </row>
    <row r="1731" spans="1:37" x14ac:dyDescent="0.3">
      <c r="A1731" s="13" t="str">
        <f t="shared" si="36"/>
        <v>SDGbaseTRA_UrbERT_v7QVAXafats</v>
      </c>
      <c r="B1731" s="37" t="s">
        <v>220</v>
      </c>
      <c r="C1731" s="38" t="s">
        <v>326</v>
      </c>
      <c r="D1731" s="4" t="s">
        <v>211</v>
      </c>
      <c r="E1731" t="s">
        <v>27</v>
      </c>
      <c r="F1731">
        <v>3.4845797675243699</v>
      </c>
      <c r="G1731">
        <v>3.5582309556301199</v>
      </c>
      <c r="H1731">
        <v>3.6999345346764598</v>
      </c>
      <c r="I1731">
        <v>3.7843293256303401</v>
      </c>
      <c r="J1731">
        <v>3.8805594447196898</v>
      </c>
      <c r="K1731">
        <v>3.9828178657010298</v>
      </c>
      <c r="L1731">
        <v>4.0994290338263104</v>
      </c>
      <c r="M1731">
        <v>4.2181854557121401</v>
      </c>
      <c r="N1731">
        <v>4.3410456546841996</v>
      </c>
      <c r="O1731">
        <v>4.5835126565926902</v>
      </c>
      <c r="P1731">
        <v>4.79454389118811</v>
      </c>
      <c r="Q1731">
        <v>4.96390084951324</v>
      </c>
      <c r="R1731">
        <v>5.1255769417139696</v>
      </c>
      <c r="S1731">
        <v>5.26270247641982</v>
      </c>
      <c r="T1731">
        <v>5.3961843185354503</v>
      </c>
      <c r="U1731">
        <v>5.5422651083468804</v>
      </c>
      <c r="V1731">
        <v>5.65395146325368</v>
      </c>
      <c r="W1731">
        <v>5.7654904338486501</v>
      </c>
      <c r="X1731">
        <v>5.8930734201078003</v>
      </c>
      <c r="Y1731">
        <v>6.00473627303802</v>
      </c>
      <c r="Z1731">
        <v>6.1119158203014203</v>
      </c>
      <c r="AA1731">
        <v>6.2247178768395299</v>
      </c>
      <c r="AB1731">
        <v>6.3900380171296902</v>
      </c>
      <c r="AC1731">
        <v>6.5310605264664598</v>
      </c>
      <c r="AD1731">
        <v>6.65106104675578</v>
      </c>
      <c r="AE1731">
        <v>6.7577893137037401</v>
      </c>
      <c r="AF1731">
        <v>6.8558118672201402</v>
      </c>
      <c r="AG1731">
        <v>6.9445363703138696</v>
      </c>
      <c r="AH1731">
        <v>6.8578723587242303</v>
      </c>
      <c r="AI1731">
        <v>6.7439067644878001</v>
      </c>
      <c r="AJ1731">
        <v>6.6397271052514801</v>
      </c>
      <c r="AK1731">
        <v>6.5290673708551799</v>
      </c>
    </row>
    <row r="1732" spans="1:37" x14ac:dyDescent="0.3">
      <c r="A1732" s="13" t="str">
        <f t="shared" si="36"/>
        <v>SDGbaseTRA_UrbERT_v7QVAXadair</v>
      </c>
      <c r="B1732" s="37" t="s">
        <v>220</v>
      </c>
      <c r="C1732" s="38" t="s">
        <v>326</v>
      </c>
      <c r="D1732" s="4" t="s">
        <v>211</v>
      </c>
      <c r="E1732" t="s">
        <v>28</v>
      </c>
      <c r="F1732">
        <v>10.5583071480065</v>
      </c>
      <c r="G1732">
        <v>10.3281004214764</v>
      </c>
      <c r="H1732">
        <v>10.5800067452258</v>
      </c>
      <c r="I1732">
        <v>10.759486783734699</v>
      </c>
      <c r="J1732">
        <v>11.021901855432001</v>
      </c>
      <c r="K1732">
        <v>11.2716398287487</v>
      </c>
      <c r="L1732">
        <v>11.550078521851299</v>
      </c>
      <c r="M1732">
        <v>11.8318113931648</v>
      </c>
      <c r="N1732">
        <v>12.1350279419415</v>
      </c>
      <c r="O1732">
        <v>12.7169864544358</v>
      </c>
      <c r="P1732">
        <v>13.1085822964155</v>
      </c>
      <c r="Q1732">
        <v>13.417875496038601</v>
      </c>
      <c r="R1732">
        <v>13.794472195370799</v>
      </c>
      <c r="S1732">
        <v>14.1466446438628</v>
      </c>
      <c r="T1732">
        <v>14.518829984992999</v>
      </c>
      <c r="U1732">
        <v>14.936478209795601</v>
      </c>
      <c r="V1732">
        <v>15.3061993756529</v>
      </c>
      <c r="W1732">
        <v>15.7092865024114</v>
      </c>
      <c r="X1732">
        <v>16.157487994659501</v>
      </c>
      <c r="Y1732">
        <v>16.559286623085899</v>
      </c>
      <c r="Z1732">
        <v>16.949442938723202</v>
      </c>
      <c r="AA1732">
        <v>17.347002870251099</v>
      </c>
      <c r="AB1732">
        <v>17.9030664726711</v>
      </c>
      <c r="AC1732">
        <v>18.356485623230501</v>
      </c>
      <c r="AD1732">
        <v>18.762671618316102</v>
      </c>
      <c r="AE1732">
        <v>19.171140536898299</v>
      </c>
      <c r="AF1732">
        <v>19.595574508977101</v>
      </c>
      <c r="AG1732">
        <v>19.971732842278399</v>
      </c>
      <c r="AH1732">
        <v>19.963785820257499</v>
      </c>
      <c r="AI1732">
        <v>19.888071102180799</v>
      </c>
      <c r="AJ1732">
        <v>19.7918756142248</v>
      </c>
      <c r="AK1732">
        <v>19.652244580372098</v>
      </c>
    </row>
    <row r="1733" spans="1:37" x14ac:dyDescent="0.3">
      <c r="A1733" s="13" t="str">
        <f t="shared" si="36"/>
        <v>SDGbaseTRA_UrbERT_v7QVAXagrai</v>
      </c>
      <c r="B1733" s="37" t="s">
        <v>220</v>
      </c>
      <c r="C1733" s="38" t="s">
        <v>326</v>
      </c>
      <c r="D1733" s="4" t="s">
        <v>211</v>
      </c>
      <c r="E1733" t="s">
        <v>29</v>
      </c>
      <c r="F1733">
        <v>8.5642621157198207</v>
      </c>
      <c r="G1733">
        <v>8.4025900585302207</v>
      </c>
      <c r="H1733">
        <v>8.5281647678346797</v>
      </c>
      <c r="I1733">
        <v>8.7011734400246095</v>
      </c>
      <c r="J1733">
        <v>8.8884862674457104</v>
      </c>
      <c r="K1733">
        <v>8.9843468685089594</v>
      </c>
      <c r="L1733">
        <v>9.0838403764494107</v>
      </c>
      <c r="M1733">
        <v>9.1574432091984104</v>
      </c>
      <c r="N1733">
        <v>9.2493487276700908</v>
      </c>
      <c r="O1733">
        <v>9.4657846767926692</v>
      </c>
      <c r="P1733">
        <v>9.5736288434094696</v>
      </c>
      <c r="Q1733">
        <v>9.6449655241519796</v>
      </c>
      <c r="R1733">
        <v>9.7377706149306604</v>
      </c>
      <c r="S1733">
        <v>9.8047954734540106</v>
      </c>
      <c r="T1733">
        <v>9.8655124662051108</v>
      </c>
      <c r="U1733">
        <v>9.9485773447486494</v>
      </c>
      <c r="V1733">
        <v>9.9881396082323608</v>
      </c>
      <c r="W1733">
        <v>10.017510449395401</v>
      </c>
      <c r="X1733">
        <v>10.059599563116301</v>
      </c>
      <c r="Y1733">
        <v>10.1075609452463</v>
      </c>
      <c r="Z1733">
        <v>10.158485999899501</v>
      </c>
      <c r="AA1733">
        <v>10.214211548354699</v>
      </c>
      <c r="AB1733">
        <v>10.3266393105995</v>
      </c>
      <c r="AC1733">
        <v>10.4042697986843</v>
      </c>
      <c r="AD1733">
        <v>10.4781735164966</v>
      </c>
      <c r="AE1733">
        <v>10.556891348617</v>
      </c>
      <c r="AF1733">
        <v>10.6257654303037</v>
      </c>
      <c r="AG1733">
        <v>10.6396095704603</v>
      </c>
      <c r="AH1733">
        <v>10.5424037891019</v>
      </c>
      <c r="AI1733">
        <v>10.467949904389901</v>
      </c>
      <c r="AJ1733">
        <v>10.4145774617302</v>
      </c>
      <c r="AK1733">
        <v>10.3454614541648</v>
      </c>
    </row>
    <row r="1734" spans="1:37" x14ac:dyDescent="0.3">
      <c r="A1734" s="13" t="str">
        <f t="shared" si="36"/>
        <v>SDGbaseTRA_UrbERT_v7QVAXastar</v>
      </c>
      <c r="B1734" s="37" t="s">
        <v>220</v>
      </c>
      <c r="C1734" s="38" t="s">
        <v>326</v>
      </c>
      <c r="D1734" s="4" t="s">
        <v>211</v>
      </c>
      <c r="E1734" t="s">
        <v>30</v>
      </c>
      <c r="F1734">
        <v>7.2534655204628002</v>
      </c>
      <c r="G1734">
        <v>7.1616283000446801</v>
      </c>
      <c r="H1734">
        <v>7.32499113132556</v>
      </c>
      <c r="I1734">
        <v>7.4792606701673501</v>
      </c>
      <c r="J1734">
        <v>7.6412959797945899</v>
      </c>
      <c r="K1734">
        <v>7.7431698741639403</v>
      </c>
      <c r="L1734">
        <v>7.8481901416296997</v>
      </c>
      <c r="M1734">
        <v>7.9404749351951498</v>
      </c>
      <c r="N1734">
        <v>8.0426218557620199</v>
      </c>
      <c r="O1734">
        <v>8.2355649096771106</v>
      </c>
      <c r="P1734">
        <v>8.3489300539162894</v>
      </c>
      <c r="Q1734">
        <v>8.4319503982557595</v>
      </c>
      <c r="R1734">
        <v>8.5095058426846606</v>
      </c>
      <c r="S1734">
        <v>8.5665332522032998</v>
      </c>
      <c r="T1734">
        <v>8.6139644384429097</v>
      </c>
      <c r="U1734">
        <v>8.6772477586236398</v>
      </c>
      <c r="V1734">
        <v>8.7033512229150194</v>
      </c>
      <c r="W1734">
        <v>8.7181396898281402</v>
      </c>
      <c r="X1734">
        <v>8.7392083743313709</v>
      </c>
      <c r="Y1734">
        <v>8.7557783744074094</v>
      </c>
      <c r="Z1734">
        <v>8.7667264997953307</v>
      </c>
      <c r="AA1734">
        <v>8.7774433019058709</v>
      </c>
      <c r="AB1734">
        <v>8.8372881399210392</v>
      </c>
      <c r="AC1734">
        <v>8.8784119242823198</v>
      </c>
      <c r="AD1734">
        <v>8.9160709711193</v>
      </c>
      <c r="AE1734">
        <v>8.9465114429433203</v>
      </c>
      <c r="AF1734">
        <v>8.97194077366016</v>
      </c>
      <c r="AG1734">
        <v>8.8124130103103795</v>
      </c>
      <c r="AH1734">
        <v>8.5574361971220192</v>
      </c>
      <c r="AI1734">
        <v>8.2911920686300906</v>
      </c>
      <c r="AJ1734">
        <v>8.0388030276036808</v>
      </c>
      <c r="AK1734">
        <v>7.7835526873451402</v>
      </c>
    </row>
    <row r="1735" spans="1:37" x14ac:dyDescent="0.3">
      <c r="A1735" s="13" t="str">
        <f t="shared" si="36"/>
        <v>SDGbaseTRA_UrbERT_v7QVAXafeed</v>
      </c>
      <c r="B1735" s="37" t="s">
        <v>220</v>
      </c>
      <c r="C1735" s="38" t="s">
        <v>326</v>
      </c>
      <c r="D1735" s="4" t="s">
        <v>211</v>
      </c>
      <c r="E1735" t="s">
        <v>31</v>
      </c>
      <c r="F1735">
        <v>6.5455554813719203</v>
      </c>
      <c r="G1735">
        <v>6.5142344298274697</v>
      </c>
      <c r="H1735">
        <v>6.6407058617003196</v>
      </c>
      <c r="I1735">
        <v>6.7207276406440704</v>
      </c>
      <c r="J1735">
        <v>6.8449434729165697</v>
      </c>
      <c r="K1735">
        <v>7.00934923827226</v>
      </c>
      <c r="L1735">
        <v>7.2113479076917297</v>
      </c>
      <c r="M1735">
        <v>7.4212386631822103</v>
      </c>
      <c r="N1735">
        <v>7.6483767323168701</v>
      </c>
      <c r="O1735">
        <v>7.9667425059783596</v>
      </c>
      <c r="P1735">
        <v>8.2710299602125303</v>
      </c>
      <c r="Q1735">
        <v>8.5487933681613804</v>
      </c>
      <c r="R1735">
        <v>8.8617651721924595</v>
      </c>
      <c r="S1735">
        <v>9.1623818243936608</v>
      </c>
      <c r="T1735">
        <v>9.4803979917249404</v>
      </c>
      <c r="U1735">
        <v>9.8482333138272509</v>
      </c>
      <c r="V1735">
        <v>10.188288925503</v>
      </c>
      <c r="W1735">
        <v>10.5463820252077</v>
      </c>
      <c r="X1735">
        <v>10.9305100573098</v>
      </c>
      <c r="Y1735">
        <v>11.2966801334289</v>
      </c>
      <c r="Z1735">
        <v>11.6738776002734</v>
      </c>
      <c r="AA1735">
        <v>12.0568171194982</v>
      </c>
      <c r="AB1735">
        <v>12.5053562539143</v>
      </c>
      <c r="AC1735">
        <v>12.925097681783599</v>
      </c>
      <c r="AD1735">
        <v>13.3338271052551</v>
      </c>
      <c r="AE1735">
        <v>13.737342745819401</v>
      </c>
      <c r="AF1735">
        <v>14.148114045267199</v>
      </c>
      <c r="AG1735">
        <v>14.5547757060754</v>
      </c>
      <c r="AH1735">
        <v>14.496028614807001</v>
      </c>
      <c r="AI1735">
        <v>14.410428117144599</v>
      </c>
      <c r="AJ1735">
        <v>14.3462020584422</v>
      </c>
      <c r="AK1735">
        <v>14.258989916176199</v>
      </c>
    </row>
    <row r="1736" spans="1:37" x14ac:dyDescent="0.3">
      <c r="A1736" s="13" t="str">
        <f t="shared" si="36"/>
        <v>SDGbaseTRA_UrbERT_v7QVAXabake</v>
      </c>
      <c r="B1736" s="37" t="s">
        <v>220</v>
      </c>
      <c r="C1736" s="38" t="s">
        <v>326</v>
      </c>
      <c r="D1736" s="4" t="s">
        <v>211</v>
      </c>
      <c r="E1736" t="s">
        <v>32</v>
      </c>
      <c r="F1736">
        <v>22.283856021251001</v>
      </c>
      <c r="G1736">
        <v>21.347593412696</v>
      </c>
      <c r="H1736">
        <v>21.7778041103902</v>
      </c>
      <c r="I1736">
        <v>22.269824106557</v>
      </c>
      <c r="J1736">
        <v>22.8130556782891</v>
      </c>
      <c r="K1736">
        <v>23.233387672527201</v>
      </c>
      <c r="L1736">
        <v>23.687508387005099</v>
      </c>
      <c r="M1736">
        <v>24.125964843562301</v>
      </c>
      <c r="N1736">
        <v>24.596305762978201</v>
      </c>
      <c r="O1736">
        <v>25.325012216774301</v>
      </c>
      <c r="P1736">
        <v>25.880533430436302</v>
      </c>
      <c r="Q1736">
        <v>26.353724729979</v>
      </c>
      <c r="R1736">
        <v>26.938073596353298</v>
      </c>
      <c r="S1736">
        <v>27.468680063379399</v>
      </c>
      <c r="T1736">
        <v>28.0036232182728</v>
      </c>
      <c r="U1736">
        <v>28.589916524677299</v>
      </c>
      <c r="V1736">
        <v>29.095141777605001</v>
      </c>
      <c r="W1736">
        <v>29.652115085219901</v>
      </c>
      <c r="X1736">
        <v>30.262713821733101</v>
      </c>
      <c r="Y1736">
        <v>30.804969920035301</v>
      </c>
      <c r="Z1736">
        <v>31.329930240809801</v>
      </c>
      <c r="AA1736">
        <v>31.842752705010898</v>
      </c>
      <c r="AB1736">
        <v>32.522458487862401</v>
      </c>
      <c r="AC1736">
        <v>33.102330187297603</v>
      </c>
      <c r="AD1736">
        <v>33.6594683279409</v>
      </c>
      <c r="AE1736">
        <v>34.237291273317602</v>
      </c>
      <c r="AF1736">
        <v>34.826737126152999</v>
      </c>
      <c r="AG1736">
        <v>35.263894558536897</v>
      </c>
      <c r="AH1736">
        <v>35.160601088805997</v>
      </c>
      <c r="AI1736">
        <v>35.0521413088914</v>
      </c>
      <c r="AJ1736">
        <v>34.952493312362797</v>
      </c>
      <c r="AK1736">
        <v>34.784102426737398</v>
      </c>
    </row>
    <row r="1737" spans="1:37" x14ac:dyDescent="0.3">
      <c r="A1737" s="13" t="str">
        <f t="shared" si="36"/>
        <v>SDGbaseTRA_UrbERT_v7QVAXasuga</v>
      </c>
      <c r="B1737" s="37" t="s">
        <v>220</v>
      </c>
      <c r="C1737" s="38" t="s">
        <v>326</v>
      </c>
      <c r="D1737" s="4" t="s">
        <v>211</v>
      </c>
      <c r="E1737" t="s">
        <v>33</v>
      </c>
      <c r="F1737">
        <v>8.5226770749711793</v>
      </c>
      <c r="G1737">
        <v>8.2920055170650304</v>
      </c>
      <c r="H1737">
        <v>8.4747706347145098</v>
      </c>
      <c r="I1737">
        <v>8.6658482229634295</v>
      </c>
      <c r="J1737">
        <v>8.8860721775738405</v>
      </c>
      <c r="K1737">
        <v>9.03381890698431</v>
      </c>
      <c r="L1737">
        <v>9.1876856074484099</v>
      </c>
      <c r="M1737">
        <v>9.3172746860564093</v>
      </c>
      <c r="N1737">
        <v>9.4484620113199203</v>
      </c>
      <c r="O1737">
        <v>9.7913395090158506</v>
      </c>
      <c r="P1737">
        <v>9.9536547686150296</v>
      </c>
      <c r="Q1737">
        <v>10.057177578344699</v>
      </c>
      <c r="R1737">
        <v>10.2162398032831</v>
      </c>
      <c r="S1737">
        <v>10.361356590298801</v>
      </c>
      <c r="T1737">
        <v>10.503719758432601</v>
      </c>
      <c r="U1737">
        <v>10.6524993796048</v>
      </c>
      <c r="V1737">
        <v>10.748987027617501</v>
      </c>
      <c r="W1737">
        <v>10.868424494426399</v>
      </c>
      <c r="X1737">
        <v>11.022491244481399</v>
      </c>
      <c r="Y1737">
        <v>11.142848428794601</v>
      </c>
      <c r="Z1737">
        <v>11.2577434265287</v>
      </c>
      <c r="AA1737">
        <v>11.381304212045899</v>
      </c>
      <c r="AB1737">
        <v>11.5787104340219</v>
      </c>
      <c r="AC1737">
        <v>11.7122806796792</v>
      </c>
      <c r="AD1737">
        <v>11.824893697258201</v>
      </c>
      <c r="AE1737">
        <v>11.941396480020099</v>
      </c>
      <c r="AF1737">
        <v>12.0710698269798</v>
      </c>
      <c r="AG1737">
        <v>12.2148258728612</v>
      </c>
      <c r="AH1737">
        <v>12.2085511539394</v>
      </c>
      <c r="AI1737">
        <v>12.1828526615309</v>
      </c>
      <c r="AJ1737">
        <v>12.1774906250282</v>
      </c>
      <c r="AK1737">
        <v>12.1520554224879</v>
      </c>
    </row>
    <row r="1738" spans="1:37" x14ac:dyDescent="0.3">
      <c r="A1738" s="13" t="str">
        <f t="shared" si="36"/>
        <v>SDGbaseTRA_UrbERT_v7QVAXaconf</v>
      </c>
      <c r="B1738" s="37" t="s">
        <v>220</v>
      </c>
      <c r="C1738" s="38" t="s">
        <v>326</v>
      </c>
      <c r="D1738" s="4" t="s">
        <v>211</v>
      </c>
      <c r="E1738" t="s">
        <v>34</v>
      </c>
      <c r="F1738">
        <v>2.4874381194491502</v>
      </c>
      <c r="G1738">
        <v>2.3972115813986901</v>
      </c>
      <c r="H1738">
        <v>2.4818587842855999</v>
      </c>
      <c r="I1738">
        <v>2.5227278395936898</v>
      </c>
      <c r="J1738">
        <v>2.5900834446820098</v>
      </c>
      <c r="K1738">
        <v>2.66224250208308</v>
      </c>
      <c r="L1738">
        <v>2.7429349577441702</v>
      </c>
      <c r="M1738">
        <v>2.8263328145706099</v>
      </c>
      <c r="N1738">
        <v>2.9180583562015401</v>
      </c>
      <c r="O1738">
        <v>3.0731673024789399</v>
      </c>
      <c r="P1738">
        <v>3.19381728245216</v>
      </c>
      <c r="Q1738">
        <v>3.3067783028673299</v>
      </c>
      <c r="R1738">
        <v>3.4432231632462802</v>
      </c>
      <c r="S1738">
        <v>3.57322953940976</v>
      </c>
      <c r="T1738">
        <v>3.7130102038420598</v>
      </c>
      <c r="U1738">
        <v>3.86797916114172</v>
      </c>
      <c r="V1738">
        <v>4.00710080358271</v>
      </c>
      <c r="W1738">
        <v>4.1536089793060498</v>
      </c>
      <c r="X1738">
        <v>4.3084891547609399</v>
      </c>
      <c r="Y1738">
        <v>4.45501273965733</v>
      </c>
      <c r="Z1738">
        <v>4.6095067091264399</v>
      </c>
      <c r="AA1738">
        <v>4.7695483712692104</v>
      </c>
      <c r="AB1738">
        <v>4.97629086403738</v>
      </c>
      <c r="AC1738">
        <v>5.1593653732958398</v>
      </c>
      <c r="AD1738">
        <v>5.3274970681830203</v>
      </c>
      <c r="AE1738">
        <v>5.4957811115309996</v>
      </c>
      <c r="AF1738">
        <v>5.6695878065400596</v>
      </c>
      <c r="AG1738">
        <v>5.8368907986138803</v>
      </c>
      <c r="AH1738">
        <v>5.8746497335162404</v>
      </c>
      <c r="AI1738">
        <v>5.86864948827413</v>
      </c>
      <c r="AJ1738">
        <v>5.8467221297704803</v>
      </c>
      <c r="AK1738">
        <v>5.8096098435893904</v>
      </c>
    </row>
    <row r="1739" spans="1:37" x14ac:dyDescent="0.3">
      <c r="A1739" s="13" t="str">
        <f t="shared" si="36"/>
        <v>SDGbaseTRA_UrbERT_v7QVAXapast</v>
      </c>
      <c r="B1739" s="37" t="s">
        <v>220</v>
      </c>
      <c r="C1739" s="38" t="s">
        <v>326</v>
      </c>
      <c r="D1739" s="4" t="s">
        <v>211</v>
      </c>
      <c r="E1739" t="s">
        <v>35</v>
      </c>
      <c r="F1739">
        <v>0.64754535166901095</v>
      </c>
      <c r="G1739">
        <v>0.66073373741267905</v>
      </c>
      <c r="H1739">
        <v>0.68497966582677206</v>
      </c>
      <c r="I1739">
        <v>0.70049234868232901</v>
      </c>
      <c r="J1739">
        <v>0.71746595309324901</v>
      </c>
      <c r="K1739">
        <v>0.73766224676013104</v>
      </c>
      <c r="L1739">
        <v>0.76238892891709897</v>
      </c>
      <c r="M1739">
        <v>0.78890902739562796</v>
      </c>
      <c r="N1739">
        <v>0.81672242716654497</v>
      </c>
      <c r="O1739">
        <v>0.85568798319761696</v>
      </c>
      <c r="P1739">
        <v>0.892710129912759</v>
      </c>
      <c r="Q1739">
        <v>0.92549143534031997</v>
      </c>
      <c r="R1739">
        <v>0.96083976857467102</v>
      </c>
      <c r="S1739">
        <v>0.99506320690693695</v>
      </c>
      <c r="T1739">
        <v>1.0314196544910099</v>
      </c>
      <c r="U1739">
        <v>1.0726905329280401</v>
      </c>
      <c r="V1739">
        <v>1.10910380642589</v>
      </c>
      <c r="W1739">
        <v>1.14709678932465</v>
      </c>
      <c r="X1739">
        <v>1.1879136205060601</v>
      </c>
      <c r="Y1739">
        <v>1.2246654039681899</v>
      </c>
      <c r="Z1739">
        <v>1.2598647278155799</v>
      </c>
      <c r="AA1739">
        <v>1.29496354839218</v>
      </c>
      <c r="AB1739">
        <v>1.33669727393923</v>
      </c>
      <c r="AC1739">
        <v>1.3747207936675101</v>
      </c>
      <c r="AD1739">
        <v>1.41091527157131</v>
      </c>
      <c r="AE1739">
        <v>1.4464980077613201</v>
      </c>
      <c r="AF1739">
        <v>1.4833253815225</v>
      </c>
      <c r="AG1739">
        <v>1.5183828867356699</v>
      </c>
      <c r="AH1739">
        <v>1.50172501694093</v>
      </c>
      <c r="AI1739">
        <v>1.48103308352673</v>
      </c>
      <c r="AJ1739">
        <v>1.4634634864566101</v>
      </c>
      <c r="AK1739">
        <v>1.4443583487192599</v>
      </c>
    </row>
    <row r="1740" spans="1:37" x14ac:dyDescent="0.3">
      <c r="A1740" s="13" t="str">
        <f t="shared" si="36"/>
        <v>SDGbaseTRA_UrbERT_v7QVAXaofoo</v>
      </c>
      <c r="B1740" s="37" t="s">
        <v>220</v>
      </c>
      <c r="C1740" s="38" t="s">
        <v>326</v>
      </c>
      <c r="D1740" s="4" t="s">
        <v>211</v>
      </c>
      <c r="E1740" t="s">
        <v>36</v>
      </c>
      <c r="F1740">
        <v>12.412272377584999</v>
      </c>
      <c r="G1740">
        <v>12.1222696181775</v>
      </c>
      <c r="H1740">
        <v>12.487984559738599</v>
      </c>
      <c r="I1740">
        <v>12.7246836796267</v>
      </c>
      <c r="J1740">
        <v>13.0503463611958</v>
      </c>
      <c r="K1740">
        <v>13.3620318663629</v>
      </c>
      <c r="L1740">
        <v>13.710713488528601</v>
      </c>
      <c r="M1740">
        <v>14.071205652941901</v>
      </c>
      <c r="N1740">
        <v>14.4528391212628</v>
      </c>
      <c r="O1740">
        <v>15.2372885480052</v>
      </c>
      <c r="P1740">
        <v>15.746463571916401</v>
      </c>
      <c r="Q1740">
        <v>16.1458490422431</v>
      </c>
      <c r="R1740">
        <v>16.6147402283849</v>
      </c>
      <c r="S1740">
        <v>17.0581793981376</v>
      </c>
      <c r="T1740">
        <v>17.525761825731301</v>
      </c>
      <c r="U1740">
        <v>18.043839874001701</v>
      </c>
      <c r="V1740">
        <v>18.493954931294802</v>
      </c>
      <c r="W1740">
        <v>18.9708962522846</v>
      </c>
      <c r="X1740">
        <v>19.523798425334</v>
      </c>
      <c r="Y1740">
        <v>20.006447351497499</v>
      </c>
      <c r="Z1740">
        <v>20.468852244384401</v>
      </c>
      <c r="AA1740">
        <v>20.9576280600259</v>
      </c>
      <c r="AB1740">
        <v>21.629783987806601</v>
      </c>
      <c r="AC1740">
        <v>22.159352890526399</v>
      </c>
      <c r="AD1740">
        <v>22.629359840088899</v>
      </c>
      <c r="AE1740">
        <v>23.105091613060399</v>
      </c>
      <c r="AF1740">
        <v>23.597437066655299</v>
      </c>
      <c r="AG1740">
        <v>24.076880299532899</v>
      </c>
      <c r="AH1740">
        <v>24.085487271510502</v>
      </c>
      <c r="AI1740">
        <v>23.9600115003898</v>
      </c>
      <c r="AJ1740">
        <v>23.819513813398299</v>
      </c>
      <c r="AK1740">
        <v>23.6312351793121</v>
      </c>
    </row>
    <row r="1741" spans="1:37" x14ac:dyDescent="0.3">
      <c r="A1741" s="13" t="str">
        <f t="shared" si="36"/>
        <v>SDGbaseTRA_UrbERT_v7QVAXabevt</v>
      </c>
      <c r="B1741" s="37" t="s">
        <v>220</v>
      </c>
      <c r="C1741" s="38" t="s">
        <v>326</v>
      </c>
      <c r="D1741" s="4" t="s">
        <v>211</v>
      </c>
      <c r="E1741" t="s">
        <v>37</v>
      </c>
      <c r="F1741">
        <v>40.844922309108298</v>
      </c>
      <c r="G1741">
        <v>40.229907770720303</v>
      </c>
      <c r="H1741">
        <v>42.253728983164599</v>
      </c>
      <c r="I1741">
        <v>43.193217780058603</v>
      </c>
      <c r="J1741">
        <v>44.538572918442497</v>
      </c>
      <c r="K1741">
        <v>45.960782385352502</v>
      </c>
      <c r="L1741">
        <v>47.507016709841302</v>
      </c>
      <c r="M1741">
        <v>49.133214526801602</v>
      </c>
      <c r="N1741">
        <v>50.804563497059199</v>
      </c>
      <c r="O1741">
        <v>54.942627404990503</v>
      </c>
      <c r="P1741">
        <v>57.355548137566998</v>
      </c>
      <c r="Q1741">
        <v>59.163974360770801</v>
      </c>
      <c r="R1741">
        <v>61.219291233369503</v>
      </c>
      <c r="S1741">
        <v>63.195236227927801</v>
      </c>
      <c r="T1741">
        <v>65.304417214450595</v>
      </c>
      <c r="U1741">
        <v>67.564390814993004</v>
      </c>
      <c r="V1741">
        <v>69.434602805072103</v>
      </c>
      <c r="W1741">
        <v>71.581130977315297</v>
      </c>
      <c r="X1741">
        <v>74.000517189964398</v>
      </c>
      <c r="Y1741">
        <v>76.015165200343901</v>
      </c>
      <c r="Z1741">
        <v>77.938416648655405</v>
      </c>
      <c r="AA1741">
        <v>80.087669326943498</v>
      </c>
      <c r="AB1741">
        <v>83.582006566862205</v>
      </c>
      <c r="AC1741">
        <v>86.249559565640297</v>
      </c>
      <c r="AD1741">
        <v>88.305656445917407</v>
      </c>
      <c r="AE1741">
        <v>90.259212743779003</v>
      </c>
      <c r="AF1741">
        <v>92.345988080706405</v>
      </c>
      <c r="AG1741">
        <v>94.395166734373007</v>
      </c>
      <c r="AH1741">
        <v>95.006405030570093</v>
      </c>
      <c r="AI1741">
        <v>94.679571156143297</v>
      </c>
      <c r="AJ1741">
        <v>94.237994060247701</v>
      </c>
      <c r="AK1741">
        <v>93.559704322360901</v>
      </c>
    </row>
    <row r="1742" spans="1:37" x14ac:dyDescent="0.3">
      <c r="A1742" s="13" t="str">
        <f t="shared" si="36"/>
        <v>SDGbaseTRA_UrbERT_v7QVAXatext</v>
      </c>
      <c r="B1742" s="37" t="s">
        <v>220</v>
      </c>
      <c r="C1742" s="38" t="s">
        <v>326</v>
      </c>
      <c r="D1742" s="4" t="s">
        <v>211</v>
      </c>
      <c r="E1742" t="s">
        <v>38</v>
      </c>
      <c r="F1742">
        <v>6.5666925740870496</v>
      </c>
      <c r="G1742">
        <v>6.0727248570271399</v>
      </c>
      <c r="H1742">
        <v>6.2426030016410303</v>
      </c>
      <c r="I1742">
        <v>6.3414056411188504</v>
      </c>
      <c r="J1742">
        <v>6.4974274981744697</v>
      </c>
      <c r="K1742">
        <v>6.6601461179516601</v>
      </c>
      <c r="L1742">
        <v>6.8443103339900002</v>
      </c>
      <c r="M1742">
        <v>7.04802327120108</v>
      </c>
      <c r="N1742">
        <v>7.2621814943226504</v>
      </c>
      <c r="O1742">
        <v>7.68120630011824</v>
      </c>
      <c r="P1742">
        <v>7.95469986470472</v>
      </c>
      <c r="Q1742">
        <v>8.1742254383749398</v>
      </c>
      <c r="R1742">
        <v>8.4134504502253193</v>
      </c>
      <c r="S1742">
        <v>8.6536006649317603</v>
      </c>
      <c r="T1742">
        <v>8.9056997291916709</v>
      </c>
      <c r="U1742">
        <v>9.1868965258601598</v>
      </c>
      <c r="V1742">
        <v>9.4566632284439898</v>
      </c>
      <c r="W1742">
        <v>9.7624855236252799</v>
      </c>
      <c r="X1742">
        <v>10.1015268418586</v>
      </c>
      <c r="Y1742">
        <v>10.387375391591499</v>
      </c>
      <c r="Z1742">
        <v>10.6641006683227</v>
      </c>
      <c r="AA1742">
        <v>10.936746593897301</v>
      </c>
      <c r="AB1742">
        <v>11.3035423644461</v>
      </c>
      <c r="AC1742">
        <v>11.610363519405</v>
      </c>
      <c r="AD1742">
        <v>11.903619515591</v>
      </c>
      <c r="AE1742">
        <v>12.202444088715501</v>
      </c>
      <c r="AF1742">
        <v>12.5255366302352</v>
      </c>
      <c r="AG1742">
        <v>12.867327877494599</v>
      </c>
      <c r="AH1742">
        <v>12.948315918918</v>
      </c>
      <c r="AI1742">
        <v>12.9321170613105</v>
      </c>
      <c r="AJ1742">
        <v>12.8965284212481</v>
      </c>
      <c r="AK1742">
        <v>12.829010184770199</v>
      </c>
    </row>
    <row r="1743" spans="1:37" x14ac:dyDescent="0.3">
      <c r="A1743" s="13" t="str">
        <f t="shared" si="36"/>
        <v>SDGbaseTRA_UrbERT_v7QVAXaclth</v>
      </c>
      <c r="B1743" s="37" t="s">
        <v>220</v>
      </c>
      <c r="C1743" s="38" t="s">
        <v>326</v>
      </c>
      <c r="D1743" s="4" t="s">
        <v>211</v>
      </c>
      <c r="E1743" t="s">
        <v>39</v>
      </c>
      <c r="F1743">
        <v>6.7607644976156296</v>
      </c>
      <c r="G1743">
        <v>6.1992673512807102</v>
      </c>
      <c r="H1743">
        <v>6.3770876489845696</v>
      </c>
      <c r="I1743">
        <v>6.5142727457561502</v>
      </c>
      <c r="J1743">
        <v>6.6906118013827003</v>
      </c>
      <c r="K1743">
        <v>6.8402248233089296</v>
      </c>
      <c r="L1743">
        <v>7.0028254387385198</v>
      </c>
      <c r="M1743">
        <v>7.1695420487125299</v>
      </c>
      <c r="N1743">
        <v>7.3551081300863403</v>
      </c>
      <c r="O1743">
        <v>7.6905089008048799</v>
      </c>
      <c r="P1743">
        <v>7.9221807944283</v>
      </c>
      <c r="Q1743">
        <v>8.1109484337491597</v>
      </c>
      <c r="R1743">
        <v>8.3394139213845708</v>
      </c>
      <c r="S1743">
        <v>8.5561992638861994</v>
      </c>
      <c r="T1743">
        <v>8.7843800764375199</v>
      </c>
      <c r="U1743">
        <v>9.0432097681839494</v>
      </c>
      <c r="V1743">
        <v>9.2705147867787101</v>
      </c>
      <c r="W1743">
        <v>9.5227978428992106</v>
      </c>
      <c r="X1743">
        <v>9.7963736602523603</v>
      </c>
      <c r="Y1743">
        <v>10.0442176621802</v>
      </c>
      <c r="Z1743">
        <v>10.282481862660999</v>
      </c>
      <c r="AA1743">
        <v>10.5232122289726</v>
      </c>
      <c r="AB1743">
        <v>10.860601136187</v>
      </c>
      <c r="AC1743">
        <v>11.1307577345484</v>
      </c>
      <c r="AD1743">
        <v>11.3715257437016</v>
      </c>
      <c r="AE1743">
        <v>11.6186513478906</v>
      </c>
      <c r="AF1743">
        <v>11.880489453714301</v>
      </c>
      <c r="AG1743">
        <v>12.1517439120438</v>
      </c>
      <c r="AH1743">
        <v>12.2359873069659</v>
      </c>
      <c r="AI1743">
        <v>12.271301844803601</v>
      </c>
      <c r="AJ1743">
        <v>12.2839491601802</v>
      </c>
      <c r="AK1743">
        <v>12.261707481432801</v>
      </c>
    </row>
    <row r="1744" spans="1:37" x14ac:dyDescent="0.3">
      <c r="A1744" s="13" t="str">
        <f t="shared" si="36"/>
        <v>SDGbaseTRA_UrbERT_v7QVAXaleat</v>
      </c>
      <c r="B1744" s="37" t="s">
        <v>220</v>
      </c>
      <c r="C1744" s="38" t="s">
        <v>326</v>
      </c>
      <c r="D1744" s="4" t="s">
        <v>211</v>
      </c>
      <c r="E1744" t="s">
        <v>40</v>
      </c>
      <c r="F1744">
        <v>2.4496072471007602</v>
      </c>
      <c r="G1744">
        <v>2.4356662893720098</v>
      </c>
      <c r="H1744">
        <v>2.5589144623028601</v>
      </c>
      <c r="I1744">
        <v>2.61464423998958</v>
      </c>
      <c r="J1744">
        <v>2.6777799014202399</v>
      </c>
      <c r="K1744">
        <v>2.7564415910963</v>
      </c>
      <c r="L1744">
        <v>2.8555578692141199</v>
      </c>
      <c r="M1744">
        <v>2.9721906152309501</v>
      </c>
      <c r="N1744">
        <v>3.0986473212866401</v>
      </c>
      <c r="O1744">
        <v>3.3695181053430199</v>
      </c>
      <c r="P1744">
        <v>3.5942507266172501</v>
      </c>
      <c r="Q1744">
        <v>3.7817856864924</v>
      </c>
      <c r="R1744">
        <v>3.9512348272003699</v>
      </c>
      <c r="S1744">
        <v>4.1058299321750198</v>
      </c>
      <c r="T1744">
        <v>4.2635032848272703</v>
      </c>
      <c r="U1744">
        <v>4.4407318901704302</v>
      </c>
      <c r="V1744">
        <v>4.5896667130516402</v>
      </c>
      <c r="W1744">
        <v>4.7526821025908097</v>
      </c>
      <c r="X1744">
        <v>4.9307943149534204</v>
      </c>
      <c r="Y1744">
        <v>5.0763448408254703</v>
      </c>
      <c r="Z1744">
        <v>5.20782171234905</v>
      </c>
      <c r="AA1744">
        <v>5.3470106644624904</v>
      </c>
      <c r="AB1744">
        <v>5.5516293998214197</v>
      </c>
      <c r="AC1744">
        <v>5.7387201964484502</v>
      </c>
      <c r="AD1744">
        <v>5.9109113412418202</v>
      </c>
      <c r="AE1744">
        <v>6.0746562902618999</v>
      </c>
      <c r="AF1744">
        <v>6.2395431975931901</v>
      </c>
      <c r="AG1744">
        <v>6.3926626014938597</v>
      </c>
      <c r="AH1744">
        <v>6.2847650948572804</v>
      </c>
      <c r="AI1744">
        <v>6.1174480081390996</v>
      </c>
      <c r="AJ1744">
        <v>5.9759043636318498</v>
      </c>
      <c r="AK1744">
        <v>5.8291184171851098</v>
      </c>
    </row>
    <row r="1745" spans="1:37" x14ac:dyDescent="0.3">
      <c r="A1745" s="13" t="str">
        <f t="shared" si="36"/>
        <v>SDGbaseTRA_UrbERT_v7QVAXafoot</v>
      </c>
      <c r="B1745" s="37" t="s">
        <v>220</v>
      </c>
      <c r="C1745" s="38" t="s">
        <v>326</v>
      </c>
      <c r="D1745" s="4" t="s">
        <v>211</v>
      </c>
      <c r="E1745" t="s">
        <v>41</v>
      </c>
      <c r="F1745">
        <v>1.91455609444022</v>
      </c>
      <c r="G1745">
        <v>1.8192280113247301</v>
      </c>
      <c r="H1745">
        <v>1.8701531487471399</v>
      </c>
      <c r="I1745">
        <v>1.90967028989973</v>
      </c>
      <c r="J1745">
        <v>1.9596919819116301</v>
      </c>
      <c r="K1745">
        <v>2.0058181108045798</v>
      </c>
      <c r="L1745">
        <v>2.0567815421290301</v>
      </c>
      <c r="M1745">
        <v>2.108504061413</v>
      </c>
      <c r="N1745">
        <v>2.1642185581978999</v>
      </c>
      <c r="O1745">
        <v>2.2733042589095902</v>
      </c>
      <c r="P1745">
        <v>2.3495713615540299</v>
      </c>
      <c r="Q1745">
        <v>2.4095859469362102</v>
      </c>
      <c r="R1745">
        <v>2.47577295041709</v>
      </c>
      <c r="S1745">
        <v>2.53935391839202</v>
      </c>
      <c r="T1745">
        <v>2.6053639256647698</v>
      </c>
      <c r="U1745">
        <v>2.6777358875219499</v>
      </c>
      <c r="V1745">
        <v>2.74347608308784</v>
      </c>
      <c r="W1745">
        <v>2.8175522131649502</v>
      </c>
      <c r="X1745">
        <v>2.89965600265023</v>
      </c>
      <c r="Y1745">
        <v>2.9731029083055902</v>
      </c>
      <c r="Z1745">
        <v>3.0422580357401099</v>
      </c>
      <c r="AA1745">
        <v>3.1112560898577999</v>
      </c>
      <c r="AB1745">
        <v>3.2176950325430802</v>
      </c>
      <c r="AC1745">
        <v>3.3073365219109099</v>
      </c>
      <c r="AD1745">
        <v>3.3889733507028801</v>
      </c>
      <c r="AE1745">
        <v>3.47021490404294</v>
      </c>
      <c r="AF1745">
        <v>3.5554205764166298</v>
      </c>
      <c r="AG1745">
        <v>3.63101067859423</v>
      </c>
      <c r="AH1745">
        <v>3.64942494738523</v>
      </c>
      <c r="AI1745">
        <v>3.6539549417102699</v>
      </c>
      <c r="AJ1745">
        <v>3.6538846249539598</v>
      </c>
      <c r="AK1745">
        <v>3.6445719778676402</v>
      </c>
    </row>
    <row r="1746" spans="1:37" x14ac:dyDescent="0.3">
      <c r="A1746" s="13" t="str">
        <f t="shared" si="36"/>
        <v>SDGbaseTRA_UrbERT_v7QVAXawood</v>
      </c>
      <c r="B1746" s="37" t="s">
        <v>220</v>
      </c>
      <c r="C1746" s="38" t="s">
        <v>326</v>
      </c>
      <c r="D1746" s="4" t="s">
        <v>211</v>
      </c>
      <c r="E1746" t="s">
        <v>42</v>
      </c>
      <c r="F1746">
        <v>23.692612523457498</v>
      </c>
      <c r="G1746">
        <v>22.014406097366599</v>
      </c>
      <c r="H1746">
        <v>22.742156832259301</v>
      </c>
      <c r="I1746">
        <v>23.260659146297499</v>
      </c>
      <c r="J1746">
        <v>23.763189541310901</v>
      </c>
      <c r="K1746">
        <v>24.294264385425201</v>
      </c>
      <c r="L1746">
        <v>24.901781045772299</v>
      </c>
      <c r="M1746">
        <v>25.563240564854699</v>
      </c>
      <c r="N1746">
        <v>26.260344890785799</v>
      </c>
      <c r="O1746">
        <v>27.320554678942301</v>
      </c>
      <c r="P1746">
        <v>28.130650164994801</v>
      </c>
      <c r="Q1746">
        <v>28.8664444007653</v>
      </c>
      <c r="R1746">
        <v>29.642550373977599</v>
      </c>
      <c r="S1746">
        <v>30.456095151617799</v>
      </c>
      <c r="T1746">
        <v>31.3222375447762</v>
      </c>
      <c r="U1746">
        <v>32.293611635197202</v>
      </c>
      <c r="V1746">
        <v>33.213933796479303</v>
      </c>
      <c r="W1746">
        <v>34.202105357649003</v>
      </c>
      <c r="X1746">
        <v>35.291545991718699</v>
      </c>
      <c r="Y1746">
        <v>36.279720635359503</v>
      </c>
      <c r="Z1746">
        <v>37.250362439091901</v>
      </c>
      <c r="AA1746">
        <v>38.232911009919199</v>
      </c>
      <c r="AB1746">
        <v>39.318524257653401</v>
      </c>
      <c r="AC1746">
        <v>40.252623637635899</v>
      </c>
      <c r="AD1746">
        <v>41.175949815092103</v>
      </c>
      <c r="AE1746">
        <v>42.118551375554098</v>
      </c>
      <c r="AF1746">
        <v>43.128177159843702</v>
      </c>
      <c r="AG1746">
        <v>44.121743109048403</v>
      </c>
      <c r="AH1746">
        <v>44.080871249324403</v>
      </c>
      <c r="AI1746">
        <v>43.752261529852802</v>
      </c>
      <c r="AJ1746">
        <v>43.459427512872999</v>
      </c>
      <c r="AK1746">
        <v>43.105772613271803</v>
      </c>
    </row>
    <row r="1747" spans="1:37" x14ac:dyDescent="0.3">
      <c r="A1747" s="13" t="str">
        <f t="shared" si="36"/>
        <v>SDGbaseTRA_UrbERT_v7QVAXapapr</v>
      </c>
      <c r="B1747" s="37" t="s">
        <v>220</v>
      </c>
      <c r="C1747" s="38" t="s">
        <v>326</v>
      </c>
      <c r="D1747" s="4" t="s">
        <v>211</v>
      </c>
      <c r="E1747" t="s">
        <v>43</v>
      </c>
      <c r="F1747">
        <v>24.019985549556601</v>
      </c>
      <c r="G1747">
        <v>22.719452816091799</v>
      </c>
      <c r="H1747">
        <v>23.572283300406401</v>
      </c>
      <c r="I1747">
        <v>24.129548389034699</v>
      </c>
      <c r="J1747">
        <v>24.649134418883001</v>
      </c>
      <c r="K1747">
        <v>25.298650766278701</v>
      </c>
      <c r="L1747">
        <v>25.950842496151999</v>
      </c>
      <c r="M1747">
        <v>26.462963838576901</v>
      </c>
      <c r="N1747">
        <v>27.2084337977447</v>
      </c>
      <c r="O1747">
        <v>28.392262519419099</v>
      </c>
      <c r="P1747">
        <v>29.2608675023038</v>
      </c>
      <c r="Q1747">
        <v>30.0542662571801</v>
      </c>
      <c r="R1747">
        <v>31.3143175828022</v>
      </c>
      <c r="S1747">
        <v>32.181218901481103</v>
      </c>
      <c r="T1747">
        <v>33.115516510616899</v>
      </c>
      <c r="U1747">
        <v>34.166929004028503</v>
      </c>
      <c r="V1747">
        <v>35.128453271807203</v>
      </c>
      <c r="W1747">
        <v>36.1683154356693</v>
      </c>
      <c r="X1747">
        <v>37.3077391604591</v>
      </c>
      <c r="Y1747">
        <v>38.342829086740501</v>
      </c>
      <c r="Z1747">
        <v>39.358242216342497</v>
      </c>
      <c r="AA1747">
        <v>40.4056912929736</v>
      </c>
      <c r="AB1747">
        <v>41.586535982386799</v>
      </c>
      <c r="AC1747">
        <v>42.578559613347203</v>
      </c>
      <c r="AD1747">
        <v>43.516765997416897</v>
      </c>
      <c r="AE1747">
        <v>44.4651482749127</v>
      </c>
      <c r="AF1747">
        <v>45.457445746231002</v>
      </c>
      <c r="AG1747">
        <v>46.438011513154997</v>
      </c>
      <c r="AH1747">
        <v>46.409831090934603</v>
      </c>
      <c r="AI1747">
        <v>46.099019386167399</v>
      </c>
      <c r="AJ1747">
        <v>45.792699785814001</v>
      </c>
      <c r="AK1747">
        <v>45.419329773117298</v>
      </c>
    </row>
    <row r="1748" spans="1:37" x14ac:dyDescent="0.3">
      <c r="A1748" s="13" t="str">
        <f t="shared" si="36"/>
        <v>SDGbaseTRA_UrbERT_v7QVAXaprnt</v>
      </c>
      <c r="B1748" s="37" t="s">
        <v>220</v>
      </c>
      <c r="C1748" s="38" t="s">
        <v>326</v>
      </c>
      <c r="D1748" s="4" t="s">
        <v>211</v>
      </c>
      <c r="E1748" t="s">
        <v>44</v>
      </c>
      <c r="F1748">
        <v>16.778093477192201</v>
      </c>
      <c r="G1748">
        <v>15.5833539946212</v>
      </c>
      <c r="H1748">
        <v>16.101990615498099</v>
      </c>
      <c r="I1748">
        <v>16.471838824303301</v>
      </c>
      <c r="J1748">
        <v>16.823065952555201</v>
      </c>
      <c r="K1748">
        <v>17.209845929423899</v>
      </c>
      <c r="L1748">
        <v>17.650894463283699</v>
      </c>
      <c r="M1748">
        <v>18.1320659887833</v>
      </c>
      <c r="N1748">
        <v>18.6612170133075</v>
      </c>
      <c r="O1748">
        <v>19.155345624563001</v>
      </c>
      <c r="P1748">
        <v>19.725032711771799</v>
      </c>
      <c r="Q1748">
        <v>20.3208598410923</v>
      </c>
      <c r="R1748">
        <v>20.990509694349999</v>
      </c>
      <c r="S1748">
        <v>21.637536148185699</v>
      </c>
      <c r="T1748">
        <v>22.329977913019</v>
      </c>
      <c r="U1748">
        <v>23.110844042017298</v>
      </c>
      <c r="V1748">
        <v>23.875241995269899</v>
      </c>
      <c r="W1748">
        <v>24.6881864431125</v>
      </c>
      <c r="X1748">
        <v>25.548002148075799</v>
      </c>
      <c r="Y1748">
        <v>26.3668378132014</v>
      </c>
      <c r="Z1748">
        <v>27.189256828909201</v>
      </c>
      <c r="AA1748">
        <v>28.0122064141799</v>
      </c>
      <c r="AB1748">
        <v>28.793976303839699</v>
      </c>
      <c r="AC1748">
        <v>29.535331104560701</v>
      </c>
      <c r="AD1748">
        <v>30.308910327843499</v>
      </c>
      <c r="AE1748">
        <v>31.112136195508899</v>
      </c>
      <c r="AF1748">
        <v>31.962286737080401</v>
      </c>
      <c r="AG1748">
        <v>32.8106848740141</v>
      </c>
      <c r="AH1748">
        <v>32.829400285638101</v>
      </c>
      <c r="AI1748">
        <v>32.715993270496497</v>
      </c>
      <c r="AJ1748">
        <v>32.604543975876602</v>
      </c>
      <c r="AK1748">
        <v>32.446819914033703</v>
      </c>
    </row>
    <row r="1749" spans="1:37" x14ac:dyDescent="0.3">
      <c r="A1749" s="13" t="str">
        <f t="shared" si="36"/>
        <v>SDGbaseTRA_UrbERT_v7QVAXapetr</v>
      </c>
      <c r="B1749" s="37" t="s">
        <v>220</v>
      </c>
      <c r="C1749" s="38" t="s">
        <v>326</v>
      </c>
      <c r="D1749" s="4" t="s">
        <v>211</v>
      </c>
      <c r="E1749" t="s">
        <v>45</v>
      </c>
      <c r="F1749">
        <v>46.318025213526298</v>
      </c>
      <c r="G1749">
        <v>28.848450924973299</v>
      </c>
      <c r="H1749">
        <v>33.275968265627696</v>
      </c>
      <c r="I1749">
        <v>38.346249942425203</v>
      </c>
      <c r="J1749">
        <v>38.346249942425203</v>
      </c>
      <c r="K1749">
        <v>38.346249942425203</v>
      </c>
      <c r="L1749">
        <v>38.346249942425203</v>
      </c>
      <c r="M1749">
        <v>38.346249942425203</v>
      </c>
      <c r="N1749">
        <v>38.294649648129599</v>
      </c>
      <c r="O1749">
        <v>16.658506872487202</v>
      </c>
      <c r="P1749">
        <v>10.650689434592101</v>
      </c>
      <c r="Q1749">
        <v>10.562473324316001</v>
      </c>
      <c r="R1749">
        <v>10.562473324316001</v>
      </c>
      <c r="S1749">
        <v>10.562473324316001</v>
      </c>
      <c r="T1749">
        <v>10.562473324316001</v>
      </c>
      <c r="U1749">
        <v>10.562473324316001</v>
      </c>
      <c r="V1749">
        <v>10.5174718075172</v>
      </c>
      <c r="W1749">
        <v>10.5174718075172</v>
      </c>
      <c r="X1749">
        <v>10.5653376642182</v>
      </c>
      <c r="Y1749">
        <v>10.4982640846144</v>
      </c>
      <c r="Z1749">
        <v>10.431190505010701</v>
      </c>
      <c r="AA1749">
        <v>10.364116925406901</v>
      </c>
      <c r="AB1749">
        <v>9.4462287727636003</v>
      </c>
      <c r="AC1749">
        <v>8.5283406201202592</v>
      </c>
      <c r="AD1749">
        <v>7.6104524674769403</v>
      </c>
      <c r="AE1749">
        <v>6.6925643148336098</v>
      </c>
      <c r="AF1749">
        <v>5.7746761621902802</v>
      </c>
      <c r="AG1749">
        <v>4.8171206519608303</v>
      </c>
      <c r="AH1749">
        <v>3.8595651417313799</v>
      </c>
      <c r="AI1749">
        <v>2.9020096315019401</v>
      </c>
      <c r="AJ1749">
        <v>1.94445412127249</v>
      </c>
      <c r="AK1749">
        <v>0.98689861104304299</v>
      </c>
    </row>
    <row r="1750" spans="1:37" x14ac:dyDescent="0.3">
      <c r="A1750" s="13" t="str">
        <f t="shared" si="36"/>
        <v>SDGbaseTRA_UrbERT_v7QVAXahydr</v>
      </c>
      <c r="B1750" s="37" t="s">
        <v>220</v>
      </c>
      <c r="C1750" s="38" t="s">
        <v>326</v>
      </c>
      <c r="D1750" s="4" t="s">
        <v>211</v>
      </c>
      <c r="E1750" t="s">
        <v>46</v>
      </c>
      <c r="F1750">
        <v>0.12086732559633399</v>
      </c>
      <c r="G1750">
        <v>0.12737916629064</v>
      </c>
      <c r="H1750">
        <v>0.308611869520447</v>
      </c>
      <c r="I1750">
        <v>0.73735128404899897</v>
      </c>
      <c r="J1750">
        <v>0.73735128404899897</v>
      </c>
      <c r="K1750">
        <v>0.73735128404899797</v>
      </c>
      <c r="L1750">
        <v>0.73735128404899797</v>
      </c>
      <c r="M1750">
        <v>0.73735128404899897</v>
      </c>
      <c r="N1750">
        <v>0.73728380870706201</v>
      </c>
      <c r="O1750">
        <v>0.737276048291852</v>
      </c>
      <c r="P1750">
        <v>0.737276048291853</v>
      </c>
      <c r="Q1750">
        <v>0.737276048291853</v>
      </c>
      <c r="R1750">
        <v>0.737276048291852</v>
      </c>
      <c r="S1750">
        <v>0.737276048291853</v>
      </c>
      <c r="T1750">
        <v>0.737276048291853</v>
      </c>
      <c r="U1750">
        <v>0.737276048291853</v>
      </c>
      <c r="V1750">
        <v>0.737276048291853</v>
      </c>
      <c r="W1750">
        <v>0.737276048291853</v>
      </c>
      <c r="X1750">
        <v>2.3672550692003602</v>
      </c>
      <c r="Y1750">
        <v>3.5699094769238302</v>
      </c>
      <c r="Z1750">
        <v>4.7725638846473002</v>
      </c>
      <c r="AA1750">
        <v>5.9752182923707799</v>
      </c>
      <c r="AB1750">
        <v>6.4639574737824397</v>
      </c>
      <c r="AC1750">
        <v>6.9526966551941003</v>
      </c>
      <c r="AD1750">
        <v>7.4414358366057698</v>
      </c>
      <c r="AE1750">
        <v>7.9301750180174304</v>
      </c>
      <c r="AF1750">
        <v>8.4189141994290893</v>
      </c>
      <c r="AG1750">
        <v>9.4863735894551393</v>
      </c>
      <c r="AH1750">
        <v>10.5538329794812</v>
      </c>
      <c r="AI1750">
        <v>11.6212923695072</v>
      </c>
      <c r="AJ1750">
        <v>12.6887517595333</v>
      </c>
      <c r="AK1750">
        <v>13.7562111495593</v>
      </c>
    </row>
    <row r="1751" spans="1:37" x14ac:dyDescent="0.3">
      <c r="A1751" s="13" t="str">
        <f t="shared" si="36"/>
        <v>SDGbaseTRA_UrbERT_v7QVAXaammo</v>
      </c>
      <c r="B1751" s="37" t="s">
        <v>220</v>
      </c>
      <c r="C1751" s="38" t="s">
        <v>326</v>
      </c>
      <c r="D1751" s="4" t="s">
        <v>211</v>
      </c>
      <c r="E1751" t="s">
        <v>47</v>
      </c>
      <c r="F1751">
        <v>2.4857265311443801</v>
      </c>
      <c r="G1751">
        <v>2.3435473120329098</v>
      </c>
      <c r="H1751">
        <v>2.3471509783778002</v>
      </c>
      <c r="I1751">
        <v>2.38163393694182</v>
      </c>
      <c r="J1751">
        <v>2.4077877689104001</v>
      </c>
      <c r="K1751">
        <v>2.4336185853332202</v>
      </c>
      <c r="L1751">
        <v>2.4650336798353298</v>
      </c>
      <c r="M1751">
        <v>2.5054933030175701</v>
      </c>
      <c r="N1751">
        <v>2.5431323760309099</v>
      </c>
      <c r="O1751">
        <v>2.5347946602415501</v>
      </c>
      <c r="P1751">
        <v>2.5553966815673799</v>
      </c>
      <c r="Q1751">
        <v>2.5902455451407298</v>
      </c>
      <c r="R1751">
        <v>2.6336861862661798</v>
      </c>
      <c r="S1751">
        <v>2.6786201497342201</v>
      </c>
      <c r="T1751">
        <v>2.72649010273829</v>
      </c>
      <c r="U1751">
        <v>2.7818190632336401</v>
      </c>
      <c r="V1751">
        <v>2.8400728473455801</v>
      </c>
      <c r="W1751">
        <v>2.9033017585098602</v>
      </c>
      <c r="X1751">
        <v>2.9675687208869501</v>
      </c>
      <c r="Y1751">
        <v>3.0223546436251998</v>
      </c>
      <c r="Z1751">
        <v>3.0695015081267001</v>
      </c>
      <c r="AA1751">
        <v>3.0971506492744698</v>
      </c>
      <c r="AB1751">
        <v>3.00703110926327</v>
      </c>
      <c r="AC1751">
        <v>2.9251084617466701</v>
      </c>
      <c r="AD1751">
        <v>2.8677265365001698</v>
      </c>
      <c r="AE1751">
        <v>2.8243166241857098</v>
      </c>
      <c r="AF1751">
        <v>2.7929432668011001</v>
      </c>
      <c r="AG1751">
        <v>2.7590792006282099</v>
      </c>
      <c r="AH1751">
        <v>2.6475264727177299</v>
      </c>
      <c r="AI1751">
        <v>2.5317566327185701</v>
      </c>
      <c r="AJ1751">
        <v>2.4280889426047998</v>
      </c>
      <c r="AK1751">
        <v>2.33303354923394</v>
      </c>
    </row>
    <row r="1752" spans="1:37" x14ac:dyDescent="0.3">
      <c r="A1752" s="13" t="str">
        <f t="shared" si="36"/>
        <v>SDGbaseTRA_UrbERT_v7QVAXabchm</v>
      </c>
      <c r="B1752" s="37" t="s">
        <v>220</v>
      </c>
      <c r="C1752" s="38" t="s">
        <v>326</v>
      </c>
      <c r="D1752" s="4" t="s">
        <v>211</v>
      </c>
      <c r="E1752" t="s">
        <v>48</v>
      </c>
      <c r="F1752">
        <v>22.3715387803204</v>
      </c>
      <c r="G1752">
        <v>22.371538780281199</v>
      </c>
      <c r="H1752">
        <v>21.767721837615401</v>
      </c>
      <c r="I1752">
        <v>21.7948151694976</v>
      </c>
      <c r="J1752">
        <v>21.923005368947202</v>
      </c>
      <c r="K1752">
        <v>21.988822248921998</v>
      </c>
      <c r="L1752">
        <v>22.0541982927997</v>
      </c>
      <c r="M1752">
        <v>22.133465595738901</v>
      </c>
      <c r="N1752">
        <v>22.1557524915778</v>
      </c>
      <c r="O1752">
        <v>22.326851152132502</v>
      </c>
      <c r="P1752">
        <v>22.3017525411625</v>
      </c>
      <c r="Q1752">
        <v>22.2735087833024</v>
      </c>
      <c r="R1752">
        <v>22.359502909706201</v>
      </c>
      <c r="S1752">
        <v>22.4644628049864</v>
      </c>
      <c r="T1752">
        <v>22.572274530151599</v>
      </c>
      <c r="U1752">
        <v>22.685664159832601</v>
      </c>
      <c r="V1752">
        <v>22.7405014809368</v>
      </c>
      <c r="W1752">
        <v>22.877011631694401</v>
      </c>
      <c r="X1752">
        <v>23.1025945927212</v>
      </c>
      <c r="Y1752">
        <v>23.259846267943601</v>
      </c>
      <c r="Z1752">
        <v>23.372276219163101</v>
      </c>
      <c r="AA1752">
        <v>23.107834964763001</v>
      </c>
      <c r="AB1752">
        <v>21.6414175948657</v>
      </c>
      <c r="AC1752">
        <v>19.9788669654458</v>
      </c>
      <c r="AD1752">
        <v>18.428483841510101</v>
      </c>
      <c r="AE1752">
        <v>17.039187278158899</v>
      </c>
      <c r="AF1752">
        <v>15.777468288536699</v>
      </c>
      <c r="AG1752">
        <v>14.578060251283301</v>
      </c>
      <c r="AH1752">
        <v>13.450164099087401</v>
      </c>
      <c r="AI1752">
        <v>12.1111072902159</v>
      </c>
      <c r="AJ1752">
        <v>10.846614585520699</v>
      </c>
      <c r="AK1752">
        <v>9.7125585817676097</v>
      </c>
    </row>
    <row r="1753" spans="1:37" x14ac:dyDescent="0.3">
      <c r="A1753" s="13" t="str">
        <f t="shared" si="36"/>
        <v>SDGbaseTRA_UrbERT_v7QVAXaochm</v>
      </c>
      <c r="B1753" s="37" t="s">
        <v>220</v>
      </c>
      <c r="C1753" s="38" t="s">
        <v>326</v>
      </c>
      <c r="D1753" s="4" t="s">
        <v>211</v>
      </c>
      <c r="E1753" t="s">
        <v>49</v>
      </c>
      <c r="F1753">
        <v>34.2354180457884</v>
      </c>
      <c r="G1753">
        <v>34.235418045756802</v>
      </c>
      <c r="H1753">
        <v>33.311390170057201</v>
      </c>
      <c r="I1753">
        <v>33.3528514013273</v>
      </c>
      <c r="J1753">
        <v>33.549022308953802</v>
      </c>
      <c r="K1753">
        <v>33.649742622497499</v>
      </c>
      <c r="L1753">
        <v>33.749788319590998</v>
      </c>
      <c r="M1753">
        <v>33.871091967057502</v>
      </c>
      <c r="N1753">
        <v>33.905197855055498</v>
      </c>
      <c r="O1753">
        <v>34.167032064525401</v>
      </c>
      <c r="P1753">
        <v>34.128623377158597</v>
      </c>
      <c r="Q1753">
        <v>34.085401636042803</v>
      </c>
      <c r="R1753">
        <v>34.216999417305402</v>
      </c>
      <c r="S1753">
        <v>34.377620728528001</v>
      </c>
      <c r="T1753">
        <v>34.542606227179398</v>
      </c>
      <c r="U1753">
        <v>34.716127656005</v>
      </c>
      <c r="V1753">
        <v>34.800045826808997</v>
      </c>
      <c r="W1753">
        <v>35.008948849733699</v>
      </c>
      <c r="X1753">
        <v>35.354160998553802</v>
      </c>
      <c r="Y1753">
        <v>35.594805010237899</v>
      </c>
      <c r="Z1753">
        <v>35.766857832292999</v>
      </c>
      <c r="AA1753">
        <v>35.362180398977102</v>
      </c>
      <c r="AB1753">
        <v>33.118105363233802</v>
      </c>
      <c r="AC1753">
        <v>30.573885388942301</v>
      </c>
      <c r="AD1753">
        <v>28.201316613038099</v>
      </c>
      <c r="AE1753">
        <v>26.0752604171279</v>
      </c>
      <c r="AF1753">
        <v>24.1444376207963</v>
      </c>
      <c r="AG1753">
        <v>22.3089699774617</v>
      </c>
      <c r="AH1753">
        <v>20.582937778162901</v>
      </c>
      <c r="AI1753">
        <v>18.533764045011399</v>
      </c>
      <c r="AJ1753">
        <v>16.5986966012285</v>
      </c>
      <c r="AK1753">
        <v>14.8632379116363</v>
      </c>
    </row>
    <row r="1754" spans="1:37" x14ac:dyDescent="0.3">
      <c r="A1754" s="13" t="str">
        <f t="shared" si="36"/>
        <v>SDGbaseTRA_UrbERT_v7QVAXarubb</v>
      </c>
      <c r="B1754" s="37" t="s">
        <v>220</v>
      </c>
      <c r="C1754" s="38" t="s">
        <v>326</v>
      </c>
      <c r="D1754" s="4" t="s">
        <v>211</v>
      </c>
      <c r="E1754" t="s">
        <v>50</v>
      </c>
      <c r="F1754">
        <v>6.7712521152150096</v>
      </c>
      <c r="G1754">
        <v>6.4019120775933098</v>
      </c>
      <c r="H1754">
        <v>6.6601194584677597</v>
      </c>
      <c r="I1754">
        <v>6.7905340924584303</v>
      </c>
      <c r="J1754">
        <v>6.9688112371895397</v>
      </c>
      <c r="K1754">
        <v>7.1553700819703003</v>
      </c>
      <c r="L1754">
        <v>7.3634117880018701</v>
      </c>
      <c r="M1754">
        <v>7.5817661045170297</v>
      </c>
      <c r="N1754">
        <v>7.8224967555817004</v>
      </c>
      <c r="O1754">
        <v>8.2890584586206</v>
      </c>
      <c r="P1754">
        <v>8.6081910176220404</v>
      </c>
      <c r="Q1754">
        <v>8.8828082517274893</v>
      </c>
      <c r="R1754">
        <v>9.1738914927056996</v>
      </c>
      <c r="S1754">
        <v>9.4606824971132202</v>
      </c>
      <c r="T1754">
        <v>9.7673051642203994</v>
      </c>
      <c r="U1754">
        <v>10.115092503607199</v>
      </c>
      <c r="V1754">
        <v>10.451265211156599</v>
      </c>
      <c r="W1754">
        <v>10.7981558354798</v>
      </c>
      <c r="X1754">
        <v>11.153657000953499</v>
      </c>
      <c r="Y1754">
        <v>11.4656292299586</v>
      </c>
      <c r="Z1754">
        <v>11.763054652708499</v>
      </c>
      <c r="AA1754">
        <v>12.038358444959901</v>
      </c>
      <c r="AB1754">
        <v>12.548885312124099</v>
      </c>
      <c r="AC1754">
        <v>13.041606379221101</v>
      </c>
      <c r="AD1754">
        <v>13.5269601688102</v>
      </c>
      <c r="AE1754">
        <v>13.972114469471199</v>
      </c>
      <c r="AF1754">
        <v>14.426335078265399</v>
      </c>
      <c r="AG1754">
        <v>14.869604105863001</v>
      </c>
      <c r="AH1754">
        <v>15.033824222164901</v>
      </c>
      <c r="AI1754">
        <v>15.082013966145601</v>
      </c>
      <c r="AJ1754">
        <v>15.1084291478639</v>
      </c>
      <c r="AK1754">
        <v>15.094567456820901</v>
      </c>
    </row>
    <row r="1755" spans="1:37" x14ac:dyDescent="0.3">
      <c r="A1755" s="13" t="str">
        <f t="shared" si="36"/>
        <v>SDGbaseTRA_UrbERT_v7QVAXaplas</v>
      </c>
      <c r="B1755" s="37" t="s">
        <v>220</v>
      </c>
      <c r="C1755" s="38" t="s">
        <v>326</v>
      </c>
      <c r="D1755" s="4" t="s">
        <v>211</v>
      </c>
      <c r="E1755" t="s">
        <v>51</v>
      </c>
      <c r="F1755">
        <v>15.426438760270701</v>
      </c>
      <c r="G1755">
        <v>14.475008879710501</v>
      </c>
      <c r="H1755">
        <v>14.9028041320824</v>
      </c>
      <c r="I1755">
        <v>15.209188589651699</v>
      </c>
      <c r="J1755">
        <v>15.5387052247104</v>
      </c>
      <c r="K1755">
        <v>15.877210550233301</v>
      </c>
      <c r="L1755">
        <v>16.261082170677199</v>
      </c>
      <c r="M1755">
        <v>16.6824108231522</v>
      </c>
      <c r="N1755">
        <v>17.129507253485599</v>
      </c>
      <c r="O1755">
        <v>17.838085043662701</v>
      </c>
      <c r="P1755">
        <v>18.361401832862398</v>
      </c>
      <c r="Q1755">
        <v>18.827920730727101</v>
      </c>
      <c r="R1755">
        <v>19.3389143345299</v>
      </c>
      <c r="S1755">
        <v>19.869748425653299</v>
      </c>
      <c r="T1755">
        <v>20.436448032435798</v>
      </c>
      <c r="U1755">
        <v>21.071845455413001</v>
      </c>
      <c r="V1755">
        <v>21.677078950841299</v>
      </c>
      <c r="W1755">
        <v>22.331591134440298</v>
      </c>
      <c r="X1755">
        <v>23.0521408933419</v>
      </c>
      <c r="Y1755">
        <v>23.7053100154492</v>
      </c>
      <c r="Z1755">
        <v>24.329199338262999</v>
      </c>
      <c r="AA1755">
        <v>24.962400147315499</v>
      </c>
      <c r="AB1755">
        <v>25.573865620504598</v>
      </c>
      <c r="AC1755">
        <v>26.1189800330141</v>
      </c>
      <c r="AD1755">
        <v>26.673972163855201</v>
      </c>
      <c r="AE1755">
        <v>27.2544271179801</v>
      </c>
      <c r="AF1755">
        <v>27.882915089698699</v>
      </c>
      <c r="AG1755">
        <v>28.478476844674699</v>
      </c>
      <c r="AH1755">
        <v>28.393465998352401</v>
      </c>
      <c r="AI1755">
        <v>28.2150666085303</v>
      </c>
      <c r="AJ1755">
        <v>27.994825451895299</v>
      </c>
      <c r="AK1755">
        <v>27.7348552106853</v>
      </c>
    </row>
    <row r="1756" spans="1:37" x14ac:dyDescent="0.3">
      <c r="A1756" s="13" t="str">
        <f t="shared" si="36"/>
        <v>SDGbaseTRA_UrbERT_v7QVAXanmet</v>
      </c>
      <c r="B1756" s="37" t="s">
        <v>220</v>
      </c>
      <c r="C1756" s="38" t="s">
        <v>326</v>
      </c>
      <c r="D1756" s="4" t="s">
        <v>211</v>
      </c>
      <c r="E1756" t="s">
        <v>52</v>
      </c>
      <c r="F1756">
        <v>17.626887984271502</v>
      </c>
      <c r="G1756">
        <v>16.2992162040605</v>
      </c>
      <c r="H1756">
        <v>16.851249703322999</v>
      </c>
      <c r="I1756">
        <v>17.271727534542698</v>
      </c>
      <c r="J1756">
        <v>17.655203727422599</v>
      </c>
      <c r="K1756">
        <v>18.072559935222301</v>
      </c>
      <c r="L1756">
        <v>18.556280486919999</v>
      </c>
      <c r="M1756">
        <v>19.094054054557599</v>
      </c>
      <c r="N1756">
        <v>19.670052408863398</v>
      </c>
      <c r="O1756">
        <v>20.566000058357801</v>
      </c>
      <c r="P1756">
        <v>21.268824940791699</v>
      </c>
      <c r="Q1756">
        <v>21.895035087920899</v>
      </c>
      <c r="R1756">
        <v>22.4850774068078</v>
      </c>
      <c r="S1756">
        <v>23.175311349982099</v>
      </c>
      <c r="T1756">
        <v>23.909251531745699</v>
      </c>
      <c r="U1756">
        <v>24.749873184619801</v>
      </c>
      <c r="V1756">
        <v>25.581457213807202</v>
      </c>
      <c r="W1756">
        <v>26.4481340301245</v>
      </c>
      <c r="X1756">
        <v>27.324218622396099</v>
      </c>
      <c r="Y1756">
        <v>28.167292687857099</v>
      </c>
      <c r="Z1756">
        <v>29.021945148708699</v>
      </c>
      <c r="AA1756">
        <v>29.874895440117701</v>
      </c>
      <c r="AB1756">
        <v>30.793099096041999</v>
      </c>
      <c r="AC1756">
        <v>31.641937753525902</v>
      </c>
      <c r="AD1756">
        <v>32.523087639115602</v>
      </c>
      <c r="AE1756">
        <v>33.431159146129303</v>
      </c>
      <c r="AF1756">
        <v>34.385614577216003</v>
      </c>
      <c r="AG1756">
        <v>35.267613113383803</v>
      </c>
      <c r="AH1756">
        <v>35.214051609159498</v>
      </c>
      <c r="AI1756">
        <v>34.9806916706127</v>
      </c>
      <c r="AJ1756">
        <v>34.778010409959201</v>
      </c>
      <c r="AK1756">
        <v>34.506234120869301</v>
      </c>
    </row>
    <row r="1757" spans="1:37" x14ac:dyDescent="0.3">
      <c r="A1757" s="13" t="str">
        <f t="shared" si="36"/>
        <v>SDGbaseTRA_UrbERT_v7QVAXairon</v>
      </c>
      <c r="B1757" s="37" t="s">
        <v>220</v>
      </c>
      <c r="C1757" s="38" t="s">
        <v>326</v>
      </c>
      <c r="D1757" s="4" t="s">
        <v>211</v>
      </c>
      <c r="E1757" t="s">
        <v>53</v>
      </c>
      <c r="F1757">
        <v>20.838620435938999</v>
      </c>
      <c r="G1757">
        <v>19.587325428920799</v>
      </c>
      <c r="H1757">
        <v>19.859817250228001</v>
      </c>
      <c r="I1757">
        <v>19.9773975153667</v>
      </c>
      <c r="J1757">
        <v>20.1532332621337</v>
      </c>
      <c r="K1757">
        <v>20.401891571094701</v>
      </c>
      <c r="L1757">
        <v>20.7520093524282</v>
      </c>
      <c r="M1757">
        <v>21.269514926024399</v>
      </c>
      <c r="N1757">
        <v>21.772901236077999</v>
      </c>
      <c r="O1757">
        <v>22.779096299366199</v>
      </c>
      <c r="P1757">
        <v>23.4254220380171</v>
      </c>
      <c r="Q1757">
        <v>23.917483523437099</v>
      </c>
      <c r="R1757">
        <v>24.341746027226002</v>
      </c>
      <c r="S1757">
        <v>24.857149337922099</v>
      </c>
      <c r="T1757">
        <v>25.412071206177199</v>
      </c>
      <c r="U1757">
        <v>26.0719996494994</v>
      </c>
      <c r="V1757">
        <v>26.90253626198</v>
      </c>
      <c r="W1757">
        <v>27.678157025518502</v>
      </c>
      <c r="X1757">
        <v>28.326074722620302</v>
      </c>
      <c r="Y1757">
        <v>29.049292919859301</v>
      </c>
      <c r="Z1757">
        <v>29.692029019692502</v>
      </c>
      <c r="AA1757">
        <v>30.417899900721899</v>
      </c>
      <c r="AB1757">
        <v>30.343252759046301</v>
      </c>
      <c r="AC1757">
        <v>30.682806831519098</v>
      </c>
      <c r="AD1757">
        <v>31.391358976989199</v>
      </c>
      <c r="AE1757">
        <v>32.190216585003903</v>
      </c>
      <c r="AF1757">
        <v>33.055939789101203</v>
      </c>
      <c r="AG1757">
        <v>33.812858085214302</v>
      </c>
      <c r="AH1757">
        <v>33.146843647810798</v>
      </c>
      <c r="AI1757">
        <v>32.713287241835097</v>
      </c>
      <c r="AJ1757">
        <v>32.438864429063301</v>
      </c>
      <c r="AK1757">
        <v>32.193612221327299</v>
      </c>
    </row>
    <row r="1758" spans="1:37" x14ac:dyDescent="0.3">
      <c r="A1758" s="13" t="str">
        <f t="shared" si="36"/>
        <v>SDGbaseTRA_UrbERT_v7QVAXanfrm</v>
      </c>
      <c r="B1758" s="37" t="s">
        <v>220</v>
      </c>
      <c r="C1758" s="38" t="s">
        <v>326</v>
      </c>
      <c r="D1758" s="4" t="s">
        <v>211</v>
      </c>
      <c r="E1758" t="s">
        <v>54</v>
      </c>
      <c r="F1758">
        <v>13.0736512510274</v>
      </c>
      <c r="G1758">
        <v>11.734410339876099</v>
      </c>
      <c r="H1758">
        <v>11.3410309731988</v>
      </c>
      <c r="I1758">
        <v>10.6733160152791</v>
      </c>
      <c r="J1758">
        <v>10.4563275073622</v>
      </c>
      <c r="K1758">
        <v>10.477867956954499</v>
      </c>
      <c r="L1758">
        <v>10.7805511745059</v>
      </c>
      <c r="M1758">
        <v>11.7514764683533</v>
      </c>
      <c r="N1758">
        <v>12.585491568685701</v>
      </c>
      <c r="O1758">
        <v>15.120356443818499</v>
      </c>
      <c r="P1758">
        <v>16.433820300376901</v>
      </c>
      <c r="Q1758">
        <v>17.109014585972901</v>
      </c>
      <c r="R1758">
        <v>17.5070164389439</v>
      </c>
      <c r="S1758">
        <v>18.014053184878499</v>
      </c>
      <c r="T1758">
        <v>18.5750214405723</v>
      </c>
      <c r="U1758">
        <v>19.3681203896558</v>
      </c>
      <c r="V1758">
        <v>21.055016462595798</v>
      </c>
      <c r="W1758">
        <v>22.485619097293</v>
      </c>
      <c r="X1758">
        <v>22.946137471128299</v>
      </c>
      <c r="Y1758">
        <v>23.827332957702499</v>
      </c>
      <c r="Z1758">
        <v>24.367614814695401</v>
      </c>
      <c r="AA1758">
        <v>25.172234104331</v>
      </c>
      <c r="AB1758">
        <v>21.639870780535301</v>
      </c>
      <c r="AC1758">
        <v>20.504732505541199</v>
      </c>
      <c r="AD1758">
        <v>21.060392793585301</v>
      </c>
      <c r="AE1758">
        <v>21.857032362855701</v>
      </c>
      <c r="AF1758">
        <v>22.814105593319798</v>
      </c>
      <c r="AG1758">
        <v>23.3545239644159</v>
      </c>
      <c r="AH1758">
        <v>19.937990302027501</v>
      </c>
      <c r="AI1758">
        <v>17.7453323458558</v>
      </c>
      <c r="AJ1758">
        <v>16.726859762746201</v>
      </c>
      <c r="AK1758">
        <v>15.9798982659792</v>
      </c>
    </row>
    <row r="1759" spans="1:37" x14ac:dyDescent="0.3">
      <c r="A1759" s="13" t="str">
        <f t="shared" si="36"/>
        <v>SDGbaseTRA_UrbERT_v7QVAXametp</v>
      </c>
      <c r="B1759" s="37" t="s">
        <v>220</v>
      </c>
      <c r="C1759" s="38" t="s">
        <v>326</v>
      </c>
      <c r="D1759" s="4" t="s">
        <v>211</v>
      </c>
      <c r="E1759" t="s">
        <v>55</v>
      </c>
      <c r="F1759">
        <v>33.254980135401603</v>
      </c>
      <c r="G1759">
        <v>29.9596238893829</v>
      </c>
      <c r="H1759">
        <v>30.907494145553901</v>
      </c>
      <c r="I1759">
        <v>31.533874712553398</v>
      </c>
      <c r="J1759">
        <v>32.159422083956301</v>
      </c>
      <c r="K1759">
        <v>32.866465037862</v>
      </c>
      <c r="L1759">
        <v>33.736856146494098</v>
      </c>
      <c r="M1759">
        <v>34.758175565170603</v>
      </c>
      <c r="N1759">
        <v>35.807561049521503</v>
      </c>
      <c r="O1759">
        <v>37.740936131014699</v>
      </c>
      <c r="P1759">
        <v>39.021618399372699</v>
      </c>
      <c r="Q1759">
        <v>40.084008511461199</v>
      </c>
      <c r="R1759">
        <v>41.1004224030657</v>
      </c>
      <c r="S1759">
        <v>42.308297712468701</v>
      </c>
      <c r="T1759">
        <v>43.594691434683497</v>
      </c>
      <c r="U1759">
        <v>45.057835375269697</v>
      </c>
      <c r="V1759">
        <v>46.725983150786803</v>
      </c>
      <c r="W1759">
        <v>48.2627942119042</v>
      </c>
      <c r="X1759">
        <v>49.5090941748104</v>
      </c>
      <c r="Y1759">
        <v>51.0257344197341</v>
      </c>
      <c r="Z1759">
        <v>52.493350729780403</v>
      </c>
      <c r="AA1759">
        <v>54.0318933288182</v>
      </c>
      <c r="AB1759">
        <v>55.5138933580848</v>
      </c>
      <c r="AC1759">
        <v>57.046291984098801</v>
      </c>
      <c r="AD1759">
        <v>58.818175220734403</v>
      </c>
      <c r="AE1759">
        <v>60.646141770583696</v>
      </c>
      <c r="AF1759">
        <v>62.589734536649097</v>
      </c>
      <c r="AG1759">
        <v>64.364946554622406</v>
      </c>
      <c r="AH1759">
        <v>64.144999203211597</v>
      </c>
      <c r="AI1759">
        <v>63.691486314726198</v>
      </c>
      <c r="AJ1759">
        <v>63.413701259257003</v>
      </c>
      <c r="AK1759">
        <v>63.073847270753802</v>
      </c>
    </row>
    <row r="1760" spans="1:37" x14ac:dyDescent="0.3">
      <c r="A1760" s="13" t="str">
        <f t="shared" si="36"/>
        <v>SDGbaseTRA_UrbERT_v7QVAXamach</v>
      </c>
      <c r="B1760" s="37" t="s">
        <v>220</v>
      </c>
      <c r="C1760" s="38" t="s">
        <v>326</v>
      </c>
      <c r="D1760" s="4" t="s">
        <v>211</v>
      </c>
      <c r="E1760" t="s">
        <v>56</v>
      </c>
      <c r="F1760">
        <v>38.665956251697601</v>
      </c>
      <c r="G1760">
        <v>34.777894488840197</v>
      </c>
      <c r="H1760">
        <v>35.865867250527103</v>
      </c>
      <c r="I1760">
        <v>36.614916099778597</v>
      </c>
      <c r="J1760">
        <v>37.280456897709499</v>
      </c>
      <c r="K1760">
        <v>38.065335547826201</v>
      </c>
      <c r="L1760">
        <v>39.072196377864998</v>
      </c>
      <c r="M1760">
        <v>40.372240772635898</v>
      </c>
      <c r="N1760">
        <v>41.656131783397797</v>
      </c>
      <c r="O1760">
        <v>44.0461668589314</v>
      </c>
      <c r="P1760">
        <v>45.5779151870574</v>
      </c>
      <c r="Q1760">
        <v>46.831482825076797</v>
      </c>
      <c r="R1760">
        <v>47.836030842264599</v>
      </c>
      <c r="S1760">
        <v>49.229248093830599</v>
      </c>
      <c r="T1760">
        <v>50.7370344369725</v>
      </c>
      <c r="U1760">
        <v>52.479237448303699</v>
      </c>
      <c r="V1760">
        <v>54.402817758021797</v>
      </c>
      <c r="W1760">
        <v>56.199861326017498</v>
      </c>
      <c r="X1760">
        <v>57.739769216525197</v>
      </c>
      <c r="Y1760">
        <v>59.591492747400501</v>
      </c>
      <c r="Z1760">
        <v>61.398841469602701</v>
      </c>
      <c r="AA1760">
        <v>63.311798068908303</v>
      </c>
      <c r="AB1760">
        <v>64.463724136648395</v>
      </c>
      <c r="AC1760">
        <v>65.932618561112506</v>
      </c>
      <c r="AD1760">
        <v>67.997317496589304</v>
      </c>
      <c r="AE1760">
        <v>70.246949559176002</v>
      </c>
      <c r="AF1760">
        <v>72.629201511462696</v>
      </c>
      <c r="AG1760">
        <v>74.751602807394406</v>
      </c>
      <c r="AH1760">
        <v>73.679582792887899</v>
      </c>
      <c r="AI1760">
        <v>72.518954177669897</v>
      </c>
      <c r="AJ1760">
        <v>71.868503346711904</v>
      </c>
      <c r="AK1760">
        <v>71.214031847206499</v>
      </c>
    </row>
    <row r="1761" spans="1:37" x14ac:dyDescent="0.3">
      <c r="A1761" s="13" t="str">
        <f t="shared" si="36"/>
        <v>SDGbaseTRA_UrbERT_v7QVAXafcel</v>
      </c>
      <c r="B1761" s="37" t="s">
        <v>220</v>
      </c>
      <c r="C1761" s="38" t="s">
        <v>326</v>
      </c>
      <c r="D1761" s="4" t="s">
        <v>211</v>
      </c>
      <c r="E1761" t="s">
        <v>57</v>
      </c>
      <c r="F1761">
        <v>0.28999999999999998</v>
      </c>
      <c r="G1761">
        <v>0.28999999999999998</v>
      </c>
      <c r="H1761">
        <v>0.28968487122259201</v>
      </c>
      <c r="I1761">
        <v>0.28964478609605898</v>
      </c>
      <c r="J1761">
        <v>0.28964478609605898</v>
      </c>
      <c r="K1761">
        <v>0.28964478609605898</v>
      </c>
      <c r="L1761">
        <v>0.28964478609605898</v>
      </c>
      <c r="M1761">
        <v>0.28964478609605898</v>
      </c>
      <c r="N1761">
        <v>0.28961828057365102</v>
      </c>
      <c r="O1761">
        <v>0.28961523214361201</v>
      </c>
      <c r="P1761">
        <v>0.28961523214361201</v>
      </c>
      <c r="Q1761">
        <v>0.28961523214361201</v>
      </c>
      <c r="R1761">
        <v>0.28961523214361201</v>
      </c>
      <c r="S1761">
        <v>0.28961523214361201</v>
      </c>
      <c r="T1761">
        <v>0.28961523214361201</v>
      </c>
      <c r="U1761">
        <v>0.28961523214361201</v>
      </c>
      <c r="V1761">
        <v>0.28961523214361201</v>
      </c>
      <c r="W1761">
        <v>0.28961523214361201</v>
      </c>
      <c r="X1761">
        <v>0.28961523214361201</v>
      </c>
      <c r="Y1761">
        <v>4.2184859843336904</v>
      </c>
      <c r="Z1761">
        <v>8.4369719686673701</v>
      </c>
      <c r="AA1761">
        <v>12.6554579530011</v>
      </c>
      <c r="AB1761">
        <v>13.6463560908954</v>
      </c>
      <c r="AC1761">
        <v>14.6372542287898</v>
      </c>
      <c r="AD1761">
        <v>15.628152366684199</v>
      </c>
      <c r="AE1761">
        <v>16.619050504578599</v>
      </c>
      <c r="AF1761">
        <v>17.609948642473</v>
      </c>
      <c r="AG1761">
        <v>17.5646401817644</v>
      </c>
      <c r="AH1761">
        <v>17.519331721055799</v>
      </c>
      <c r="AI1761">
        <v>17.474023260347199</v>
      </c>
      <c r="AJ1761">
        <v>17.428714799638598</v>
      </c>
      <c r="AK1761">
        <v>17.383406338930001</v>
      </c>
    </row>
    <row r="1762" spans="1:37" x14ac:dyDescent="0.3">
      <c r="A1762" s="13" t="str">
        <f t="shared" si="36"/>
        <v>SDGbaseTRA_UrbERT_v7QVAXaelct</v>
      </c>
      <c r="B1762" s="37" t="s">
        <v>220</v>
      </c>
      <c r="C1762" s="38" t="s">
        <v>326</v>
      </c>
      <c r="D1762" s="4" t="s">
        <v>211</v>
      </c>
      <c r="E1762" t="s">
        <v>58</v>
      </c>
      <c r="F1762">
        <v>7.8476290328821793E-2</v>
      </c>
      <c r="G1762">
        <v>7.8476290328821793E-2</v>
      </c>
      <c r="H1762">
        <v>7.8391013992867103E-2</v>
      </c>
      <c r="I1762">
        <v>7.8380166641047605E-2</v>
      </c>
      <c r="J1762">
        <v>7.8380166641047605E-2</v>
      </c>
      <c r="K1762">
        <v>7.8380166641047605E-2</v>
      </c>
      <c r="L1762">
        <v>7.8380166641047605E-2</v>
      </c>
      <c r="M1762">
        <v>7.8380166641047605E-2</v>
      </c>
      <c r="N1762">
        <v>7.8372994037351706E-2</v>
      </c>
      <c r="O1762">
        <v>7.8372169108107695E-2</v>
      </c>
      <c r="P1762">
        <v>7.8372169108107695E-2</v>
      </c>
      <c r="Q1762">
        <v>7.8372169108107806E-2</v>
      </c>
      <c r="R1762">
        <v>7.8372169108107695E-2</v>
      </c>
      <c r="S1762">
        <v>7.8372169108107695E-2</v>
      </c>
      <c r="T1762">
        <v>7.8372169108107695E-2</v>
      </c>
      <c r="U1762">
        <v>7.8372169108107695E-2</v>
      </c>
      <c r="V1762">
        <v>7.8372169108107695E-2</v>
      </c>
      <c r="W1762">
        <v>7.8372169108107695E-2</v>
      </c>
      <c r="X1762">
        <v>3.1935093670491002</v>
      </c>
      <c r="Y1762">
        <v>3.1935093670491002</v>
      </c>
      <c r="Z1762">
        <v>1.75742134508534</v>
      </c>
      <c r="AA1762">
        <v>1.75742134508534</v>
      </c>
      <c r="AB1762">
        <v>1.75742134508534</v>
      </c>
      <c r="AC1762">
        <v>1.75742134508534</v>
      </c>
      <c r="AD1762">
        <v>0.99202817258474696</v>
      </c>
      <c r="AE1762">
        <v>0.99202817258474696</v>
      </c>
      <c r="AF1762">
        <v>0.99202817258474696</v>
      </c>
      <c r="AG1762">
        <v>0.99202817258474696</v>
      </c>
      <c r="AH1762">
        <v>0.99202817258474696</v>
      </c>
      <c r="AI1762">
        <v>7.45975326945912</v>
      </c>
      <c r="AJ1762">
        <v>7.4597532694591298</v>
      </c>
      <c r="AK1762">
        <v>7.4597532694591298</v>
      </c>
    </row>
    <row r="1763" spans="1:37" x14ac:dyDescent="0.3">
      <c r="A1763" s="13" t="str">
        <f t="shared" si="36"/>
        <v>SDGbaseTRA_UrbERT_v7QVAXaemch</v>
      </c>
      <c r="B1763" s="37" t="s">
        <v>220</v>
      </c>
      <c r="C1763" s="38" t="s">
        <v>326</v>
      </c>
      <c r="D1763" s="4" t="s">
        <v>211</v>
      </c>
      <c r="E1763" t="s">
        <v>59</v>
      </c>
      <c r="F1763">
        <v>8.9889127758870302</v>
      </c>
      <c r="G1763">
        <v>8.2218221416424004</v>
      </c>
      <c r="H1763">
        <v>8.4343574503471093</v>
      </c>
      <c r="I1763">
        <v>8.5399595613834105</v>
      </c>
      <c r="J1763">
        <v>8.6514131003525208</v>
      </c>
      <c r="K1763">
        <v>8.8138463300769505</v>
      </c>
      <c r="L1763">
        <v>9.0461644818423093</v>
      </c>
      <c r="M1763">
        <v>9.3997964342932097</v>
      </c>
      <c r="N1763">
        <v>9.7296209952119206</v>
      </c>
      <c r="O1763">
        <v>10.388617600091401</v>
      </c>
      <c r="P1763">
        <v>10.778323277943301</v>
      </c>
      <c r="Q1763">
        <v>11.077070717905499</v>
      </c>
      <c r="R1763">
        <v>11.3182956921422</v>
      </c>
      <c r="S1763">
        <v>11.6553171865989</v>
      </c>
      <c r="T1763">
        <v>12.018220655563001</v>
      </c>
      <c r="U1763">
        <v>12.4401992009983</v>
      </c>
      <c r="V1763">
        <v>12.9074994959836</v>
      </c>
      <c r="W1763">
        <v>13.3621391895821</v>
      </c>
      <c r="X1763">
        <v>13.771272070237799</v>
      </c>
      <c r="Y1763">
        <v>14.222125049196199</v>
      </c>
      <c r="Z1763">
        <v>14.6589955443254</v>
      </c>
      <c r="AA1763">
        <v>15.1225235589935</v>
      </c>
      <c r="AB1763">
        <v>15.1647503254274</v>
      </c>
      <c r="AC1763">
        <v>15.372840652971201</v>
      </c>
      <c r="AD1763">
        <v>15.823433769826</v>
      </c>
      <c r="AE1763">
        <v>16.3218428270565</v>
      </c>
      <c r="AF1763">
        <v>16.871565791356101</v>
      </c>
      <c r="AG1763">
        <v>17.412252016906599</v>
      </c>
      <c r="AH1763">
        <v>16.940874534902001</v>
      </c>
      <c r="AI1763">
        <v>16.452524830012301</v>
      </c>
      <c r="AJ1763">
        <v>16.227891219110901</v>
      </c>
      <c r="AK1763">
        <v>15.997290793079699</v>
      </c>
    </row>
    <row r="1764" spans="1:37" x14ac:dyDescent="0.3">
      <c r="A1764" s="13" t="str">
        <f t="shared" si="36"/>
        <v>SDGbaseTRA_UrbERT_v7QVAXasequ</v>
      </c>
      <c r="B1764" s="37" t="s">
        <v>220</v>
      </c>
      <c r="C1764" s="38" t="s">
        <v>326</v>
      </c>
      <c r="D1764" s="4" t="s">
        <v>211</v>
      </c>
      <c r="E1764" t="s">
        <v>60</v>
      </c>
      <c r="F1764">
        <v>8.7771319246617594</v>
      </c>
      <c r="G1764">
        <v>8.3346763294268698</v>
      </c>
      <c r="H1764">
        <v>8.5760611699129807</v>
      </c>
      <c r="I1764">
        <v>8.6768016935844905</v>
      </c>
      <c r="J1764">
        <v>8.8203156033371304</v>
      </c>
      <c r="K1764">
        <v>9.00531917884698</v>
      </c>
      <c r="L1764">
        <v>9.2565851796214407</v>
      </c>
      <c r="M1764">
        <v>9.6366392460624599</v>
      </c>
      <c r="N1764">
        <v>9.9970339366974699</v>
      </c>
      <c r="O1764">
        <v>10.672218827205</v>
      </c>
      <c r="P1764">
        <v>11.0913576188291</v>
      </c>
      <c r="Q1764">
        <v>11.436297279006199</v>
      </c>
      <c r="R1764">
        <v>11.7444743224566</v>
      </c>
      <c r="S1764">
        <v>12.0914282829815</v>
      </c>
      <c r="T1764">
        <v>12.4773147831309</v>
      </c>
      <c r="U1764">
        <v>12.9217472836329</v>
      </c>
      <c r="V1764">
        <v>13.3491795230793</v>
      </c>
      <c r="W1764">
        <v>13.8046188938656</v>
      </c>
      <c r="X1764">
        <v>14.305861610455</v>
      </c>
      <c r="Y1764">
        <v>14.795291873896799</v>
      </c>
      <c r="Z1764">
        <v>15.2728456068248</v>
      </c>
      <c r="AA1764">
        <v>15.787810871183201</v>
      </c>
      <c r="AB1764">
        <v>15.8312821313872</v>
      </c>
      <c r="AC1764">
        <v>16.027293373031601</v>
      </c>
      <c r="AD1764">
        <v>16.472860086887199</v>
      </c>
      <c r="AE1764">
        <v>16.988812555344399</v>
      </c>
      <c r="AF1764">
        <v>17.5457224688145</v>
      </c>
      <c r="AG1764">
        <v>18.056828451995901</v>
      </c>
      <c r="AH1764">
        <v>17.4773437078169</v>
      </c>
      <c r="AI1764">
        <v>16.892409727035901</v>
      </c>
      <c r="AJ1764">
        <v>16.5841203996963</v>
      </c>
      <c r="AK1764">
        <v>16.314278442914802</v>
      </c>
    </row>
    <row r="1765" spans="1:37" x14ac:dyDescent="0.3">
      <c r="A1765" s="13" t="str">
        <f t="shared" si="36"/>
        <v>SDGbaseTRA_UrbERT_v7QVAXavehi</v>
      </c>
      <c r="B1765" s="37" t="s">
        <v>220</v>
      </c>
      <c r="C1765" s="38" t="s">
        <v>326</v>
      </c>
      <c r="D1765" s="4" t="s">
        <v>211</v>
      </c>
      <c r="E1765" t="s">
        <v>61</v>
      </c>
      <c r="F1765">
        <v>39.567910300526599</v>
      </c>
      <c r="G1765">
        <v>36.275198782490001</v>
      </c>
      <c r="H1765">
        <v>37.441334326274301</v>
      </c>
      <c r="I1765">
        <v>37.920876150716403</v>
      </c>
      <c r="J1765">
        <v>38.663840431041301</v>
      </c>
      <c r="K1765">
        <v>39.599021750903901</v>
      </c>
      <c r="L1765">
        <v>40.783668243897203</v>
      </c>
      <c r="M1765">
        <v>42.373827963472998</v>
      </c>
      <c r="N1765">
        <v>43.9748681164793</v>
      </c>
      <c r="O1765">
        <v>46.345038013402302</v>
      </c>
      <c r="P1765">
        <v>48.2023999584477</v>
      </c>
      <c r="Q1765">
        <v>49.910312232881303</v>
      </c>
      <c r="R1765">
        <v>51.660802624491097</v>
      </c>
      <c r="S1765">
        <v>53.493051299882303</v>
      </c>
      <c r="T1765">
        <v>55.480348177854502</v>
      </c>
      <c r="U1765">
        <v>57.791352011843301</v>
      </c>
      <c r="V1765">
        <v>60.270484956791499</v>
      </c>
      <c r="W1765">
        <v>62.729789170999403</v>
      </c>
      <c r="X1765">
        <v>65.011142543332497</v>
      </c>
      <c r="Y1765">
        <v>66.2508665737531</v>
      </c>
      <c r="Z1765">
        <v>67.4592769793569</v>
      </c>
      <c r="AA1765">
        <v>68.663566774603694</v>
      </c>
      <c r="AB1765">
        <v>69.521698566047107</v>
      </c>
      <c r="AC1765">
        <v>70.891307450767599</v>
      </c>
      <c r="AD1765">
        <v>73.108250278561499</v>
      </c>
      <c r="AE1765">
        <v>75.569748075801897</v>
      </c>
      <c r="AF1765">
        <v>78.212585674025306</v>
      </c>
      <c r="AG1765">
        <v>80.993924978200795</v>
      </c>
      <c r="AH1765">
        <v>79.8386615576607</v>
      </c>
      <c r="AI1765">
        <v>78.104208302167905</v>
      </c>
      <c r="AJ1765">
        <v>77.116189531756106</v>
      </c>
      <c r="AK1765">
        <v>76.1995572478382</v>
      </c>
    </row>
    <row r="1766" spans="1:37" x14ac:dyDescent="0.3">
      <c r="A1766" s="13" t="str">
        <f t="shared" si="36"/>
        <v>SDGbaseTRA_UrbERT_v7QVAXatequ</v>
      </c>
      <c r="B1766" s="37" t="s">
        <v>220</v>
      </c>
      <c r="C1766" s="38" t="s">
        <v>326</v>
      </c>
      <c r="D1766" s="4" t="s">
        <v>211</v>
      </c>
      <c r="E1766" t="s">
        <v>62</v>
      </c>
      <c r="F1766">
        <v>7.0941028714772303</v>
      </c>
      <c r="G1766">
        <v>6.1361405283592099</v>
      </c>
      <c r="H1766">
        <v>6.3483675799343899</v>
      </c>
      <c r="I1766">
        <v>6.33232827732943</v>
      </c>
      <c r="J1766">
        <v>6.4163176792831296</v>
      </c>
      <c r="K1766">
        <v>6.5370486024618701</v>
      </c>
      <c r="L1766">
        <v>6.7306187667296298</v>
      </c>
      <c r="M1766">
        <v>7.1159278089844804</v>
      </c>
      <c r="N1766">
        <v>7.46499513777181</v>
      </c>
      <c r="O1766">
        <v>8.57428842966182</v>
      </c>
      <c r="P1766">
        <v>9.0819986228472693</v>
      </c>
      <c r="Q1766">
        <v>9.3879798692564709</v>
      </c>
      <c r="R1766">
        <v>9.5266760029274096</v>
      </c>
      <c r="S1766">
        <v>9.7642660102619097</v>
      </c>
      <c r="T1766">
        <v>10.057158147966801</v>
      </c>
      <c r="U1766">
        <v>10.4037848565128</v>
      </c>
      <c r="V1766">
        <v>10.819238380639</v>
      </c>
      <c r="W1766">
        <v>11.187585813303899</v>
      </c>
      <c r="X1766">
        <v>11.433829818624799</v>
      </c>
      <c r="Y1766">
        <v>11.785602956339099</v>
      </c>
      <c r="Z1766">
        <v>12.082563778325399</v>
      </c>
      <c r="AA1766">
        <v>12.461377897338799</v>
      </c>
      <c r="AB1766">
        <v>12.062752012497601</v>
      </c>
      <c r="AC1766">
        <v>12.020970386673101</v>
      </c>
      <c r="AD1766">
        <v>12.373620069336299</v>
      </c>
      <c r="AE1766">
        <v>12.8058656636049</v>
      </c>
      <c r="AF1766">
        <v>13.2790750143129</v>
      </c>
      <c r="AG1766">
        <v>13.606335975429101</v>
      </c>
      <c r="AH1766">
        <v>12.733792189027501</v>
      </c>
      <c r="AI1766">
        <v>11.9472134280176</v>
      </c>
      <c r="AJ1766">
        <v>11.5460080731768</v>
      </c>
      <c r="AK1766">
        <v>11.2163766176865</v>
      </c>
    </row>
    <row r="1767" spans="1:37" x14ac:dyDescent="0.3">
      <c r="A1767" s="13" t="str">
        <f t="shared" si="36"/>
        <v>SDGbaseTRA_UrbERT_v7QVAXafurn</v>
      </c>
      <c r="B1767" s="37" t="s">
        <v>220</v>
      </c>
      <c r="C1767" s="38" t="s">
        <v>326</v>
      </c>
      <c r="D1767" s="4" t="s">
        <v>211</v>
      </c>
      <c r="E1767" t="s">
        <v>63</v>
      </c>
      <c r="F1767">
        <v>6.0912402558293097</v>
      </c>
      <c r="G1767">
        <v>5.45142532510914</v>
      </c>
      <c r="H1767">
        <v>5.6644570382421104</v>
      </c>
      <c r="I1767">
        <v>5.8188404817168697</v>
      </c>
      <c r="J1767">
        <v>5.9622159238565802</v>
      </c>
      <c r="K1767">
        <v>6.1178997552154497</v>
      </c>
      <c r="L1767">
        <v>6.30003749755741</v>
      </c>
      <c r="M1767">
        <v>6.5098511569982396</v>
      </c>
      <c r="N1767">
        <v>6.7262636326728504</v>
      </c>
      <c r="O1767">
        <v>7.1182721858235496</v>
      </c>
      <c r="P1767">
        <v>7.38608702972983</v>
      </c>
      <c r="Q1767">
        <v>7.6101221063811897</v>
      </c>
      <c r="R1767">
        <v>7.8080252789941502</v>
      </c>
      <c r="S1767">
        <v>8.0608429717005503</v>
      </c>
      <c r="T1767">
        <v>8.3296178142053492</v>
      </c>
      <c r="U1767">
        <v>8.6307035621478096</v>
      </c>
      <c r="V1767">
        <v>8.9469034014358009</v>
      </c>
      <c r="W1767">
        <v>9.2723868403388305</v>
      </c>
      <c r="X1767">
        <v>9.5889271555566093</v>
      </c>
      <c r="Y1767">
        <v>9.9012801958208101</v>
      </c>
      <c r="Z1767">
        <v>10.2137717794979</v>
      </c>
      <c r="AA1767">
        <v>10.529428786144701</v>
      </c>
      <c r="AB1767">
        <v>10.8737186476624</v>
      </c>
      <c r="AC1767">
        <v>11.1798511965887</v>
      </c>
      <c r="AD1767">
        <v>11.5024771409512</v>
      </c>
      <c r="AE1767">
        <v>11.8374206937905</v>
      </c>
      <c r="AF1767">
        <v>12.196499006270599</v>
      </c>
      <c r="AG1767">
        <v>12.538033312993401</v>
      </c>
      <c r="AH1767">
        <v>12.533725552451999</v>
      </c>
      <c r="AI1767">
        <v>12.434806204528501</v>
      </c>
      <c r="AJ1767">
        <v>12.3521112584694</v>
      </c>
      <c r="AK1767">
        <v>12.241538070788399</v>
      </c>
    </row>
    <row r="1768" spans="1:37" x14ac:dyDescent="0.3">
      <c r="A1768" s="13" t="str">
        <f t="shared" si="36"/>
        <v>SDGbaseTRA_UrbERT_v7QVAXaoman</v>
      </c>
      <c r="B1768" s="37" t="s">
        <v>220</v>
      </c>
      <c r="C1768" s="38" t="s">
        <v>326</v>
      </c>
      <c r="D1768" s="4" t="s">
        <v>211</v>
      </c>
      <c r="E1768" t="s">
        <v>64</v>
      </c>
      <c r="F1768">
        <v>25.455948437612001</v>
      </c>
      <c r="G1768">
        <v>23.2902281776094</v>
      </c>
      <c r="H1768">
        <v>24.380599460466001</v>
      </c>
      <c r="I1768">
        <v>25.006619521176098</v>
      </c>
      <c r="J1768">
        <v>25.655495084252301</v>
      </c>
      <c r="K1768">
        <v>26.353690268424501</v>
      </c>
      <c r="L1768">
        <v>27.180789642544301</v>
      </c>
      <c r="M1768">
        <v>28.121953691984601</v>
      </c>
      <c r="N1768">
        <v>29.130136714934299</v>
      </c>
      <c r="O1768">
        <v>30.8769573708622</v>
      </c>
      <c r="P1768">
        <v>32.409250395838697</v>
      </c>
      <c r="Q1768">
        <v>33.734513633106403</v>
      </c>
      <c r="R1768">
        <v>35.057835263330297</v>
      </c>
      <c r="S1768">
        <v>36.269457223773102</v>
      </c>
      <c r="T1768">
        <v>37.507556956963199</v>
      </c>
      <c r="U1768">
        <v>38.882821312738301</v>
      </c>
      <c r="V1768">
        <v>40.089257268863399</v>
      </c>
      <c r="W1768">
        <v>41.337088938680601</v>
      </c>
      <c r="X1768">
        <v>42.636936504948103</v>
      </c>
      <c r="Y1768">
        <v>43.798533789027502</v>
      </c>
      <c r="Z1768">
        <v>44.911223232363902</v>
      </c>
      <c r="AA1768">
        <v>46.066807418707299</v>
      </c>
      <c r="AB1768">
        <v>47.262067975223999</v>
      </c>
      <c r="AC1768">
        <v>48.294691279094401</v>
      </c>
      <c r="AD1768">
        <v>49.352536262689902</v>
      </c>
      <c r="AE1768">
        <v>50.447411750987897</v>
      </c>
      <c r="AF1768">
        <v>51.610413540365698</v>
      </c>
      <c r="AG1768">
        <v>52.692025238296402</v>
      </c>
      <c r="AH1768">
        <v>51.8385523902394</v>
      </c>
      <c r="AI1768">
        <v>50.701931243974997</v>
      </c>
      <c r="AJ1768">
        <v>49.730324158503201</v>
      </c>
      <c r="AK1768">
        <v>48.711987465069697</v>
      </c>
    </row>
    <row r="1769" spans="1:37" x14ac:dyDescent="0.3">
      <c r="A1769" s="13" t="str">
        <f t="shared" si="36"/>
        <v>SDGbaseTRA_UrbERT_v7QVAXaelec</v>
      </c>
      <c r="B1769" s="37" t="s">
        <v>220</v>
      </c>
      <c r="C1769" s="38" t="s">
        <v>326</v>
      </c>
      <c r="D1769" s="4" t="s">
        <v>211</v>
      </c>
      <c r="E1769" t="s">
        <v>65</v>
      </c>
      <c r="F1769">
        <v>142.20363281736601</v>
      </c>
      <c r="G1769">
        <v>136.753321414863</v>
      </c>
      <c r="H1769">
        <v>141.67580848332599</v>
      </c>
      <c r="I1769">
        <v>141.698468309373</v>
      </c>
      <c r="J1769">
        <v>138.800423758401</v>
      </c>
      <c r="K1769">
        <v>138.89020405001301</v>
      </c>
      <c r="L1769">
        <v>139.966583239355</v>
      </c>
      <c r="M1769">
        <v>141.28220199651099</v>
      </c>
      <c r="N1769">
        <v>143.047240328464</v>
      </c>
      <c r="O1769">
        <v>143.99621085342</v>
      </c>
      <c r="P1769">
        <v>146.05417916648801</v>
      </c>
      <c r="Q1769">
        <v>147.527413146649</v>
      </c>
      <c r="R1769">
        <v>150.78309682823499</v>
      </c>
      <c r="S1769">
        <v>155.06824216048</v>
      </c>
      <c r="T1769">
        <v>158.54355572957701</v>
      </c>
      <c r="U1769">
        <v>162.82766032241699</v>
      </c>
      <c r="V1769">
        <v>163.54406021961199</v>
      </c>
      <c r="W1769">
        <v>167.065025874555</v>
      </c>
      <c r="X1769">
        <v>177.43852227847799</v>
      </c>
      <c r="Y1769">
        <v>183.900744777038</v>
      </c>
      <c r="Z1769">
        <v>190.349932729865</v>
      </c>
      <c r="AA1769">
        <v>196.48426623220499</v>
      </c>
      <c r="AB1769">
        <v>202.794566755597</v>
      </c>
      <c r="AC1769">
        <v>209.14201026079201</v>
      </c>
      <c r="AD1769">
        <v>214.59737305154999</v>
      </c>
      <c r="AE1769">
        <v>217.30399969115601</v>
      </c>
      <c r="AF1769">
        <v>222.933033640638</v>
      </c>
      <c r="AG1769">
        <v>235.14264706175899</v>
      </c>
      <c r="AH1769">
        <v>245.629041316968</v>
      </c>
      <c r="AI1769">
        <v>254.06718205628201</v>
      </c>
      <c r="AJ1769">
        <v>263.69436930271399</v>
      </c>
      <c r="AK1769">
        <v>272.89213456112799</v>
      </c>
    </row>
    <row r="1770" spans="1:37" x14ac:dyDescent="0.3">
      <c r="A1770" s="13" t="str">
        <f t="shared" si="36"/>
        <v>SDGbaseTRA_UrbERT_v7QVAXawatr</v>
      </c>
      <c r="B1770" s="37" t="s">
        <v>220</v>
      </c>
      <c r="C1770" s="38" t="s">
        <v>326</v>
      </c>
      <c r="D1770" s="4" t="s">
        <v>211</v>
      </c>
      <c r="E1770" t="s">
        <v>66</v>
      </c>
      <c r="F1770">
        <v>38.118236024161902</v>
      </c>
      <c r="G1770">
        <v>37.616353740059502</v>
      </c>
      <c r="H1770">
        <v>38.602205145481598</v>
      </c>
      <c r="I1770">
        <v>39.2529150803433</v>
      </c>
      <c r="J1770">
        <v>40.082235018882898</v>
      </c>
      <c r="K1770">
        <v>41.077213273572397</v>
      </c>
      <c r="L1770">
        <v>42.296951302962398</v>
      </c>
      <c r="M1770">
        <v>43.593230669712099</v>
      </c>
      <c r="N1770">
        <v>44.940930288507303</v>
      </c>
      <c r="O1770">
        <v>46.614862838334702</v>
      </c>
      <c r="P1770">
        <v>48.152493073889097</v>
      </c>
      <c r="Q1770">
        <v>49.635386288315097</v>
      </c>
      <c r="R1770">
        <v>51.368345279736197</v>
      </c>
      <c r="S1770">
        <v>53.1081523364943</v>
      </c>
      <c r="T1770">
        <v>54.975385185099803</v>
      </c>
      <c r="U1770">
        <v>57.072569792233899</v>
      </c>
      <c r="V1770">
        <v>59.042528278731403</v>
      </c>
      <c r="W1770">
        <v>61.110239160925602</v>
      </c>
      <c r="X1770">
        <v>63.305539721022697</v>
      </c>
      <c r="Y1770">
        <v>65.323985380091003</v>
      </c>
      <c r="Z1770">
        <v>67.365098269365902</v>
      </c>
      <c r="AA1770">
        <v>69.432284746977999</v>
      </c>
      <c r="AB1770">
        <v>71.943371863455994</v>
      </c>
      <c r="AC1770">
        <v>74.323473517898904</v>
      </c>
      <c r="AD1770">
        <v>76.777872838818297</v>
      </c>
      <c r="AE1770">
        <v>79.341905827787699</v>
      </c>
      <c r="AF1770">
        <v>82.071781571796606</v>
      </c>
      <c r="AG1770">
        <v>84.847628747455204</v>
      </c>
      <c r="AH1770">
        <v>84.9736365479217</v>
      </c>
      <c r="AI1770">
        <v>84.928817979234196</v>
      </c>
      <c r="AJ1770">
        <v>85.044179480853899</v>
      </c>
      <c r="AK1770">
        <v>85.092850974506405</v>
      </c>
    </row>
    <row r="1771" spans="1:37" x14ac:dyDescent="0.3">
      <c r="A1771" s="13" t="str">
        <f t="shared" si="36"/>
        <v>SDGbaseTRA_UrbERT_v7QVAXacons</v>
      </c>
      <c r="B1771" s="37" t="s">
        <v>220</v>
      </c>
      <c r="C1771" s="38" t="s">
        <v>326</v>
      </c>
      <c r="D1771" s="4" t="s">
        <v>211</v>
      </c>
      <c r="E1771" t="s">
        <v>67</v>
      </c>
      <c r="F1771">
        <v>140.64979180275</v>
      </c>
      <c r="G1771">
        <v>129.35254238586299</v>
      </c>
      <c r="H1771">
        <v>133.285901283275</v>
      </c>
      <c r="I1771">
        <v>136.97146823736099</v>
      </c>
      <c r="J1771">
        <v>139.61688446779601</v>
      </c>
      <c r="K1771">
        <v>142.59822498334501</v>
      </c>
      <c r="L1771">
        <v>146.15050315568999</v>
      </c>
      <c r="M1771">
        <v>150.13485430405501</v>
      </c>
      <c r="N1771">
        <v>154.35490912809499</v>
      </c>
      <c r="O1771">
        <v>159.68198884110501</v>
      </c>
      <c r="P1771">
        <v>164.57589656517399</v>
      </c>
      <c r="Q1771">
        <v>169.25864952074701</v>
      </c>
      <c r="R1771">
        <v>173.36019753771501</v>
      </c>
      <c r="S1771">
        <v>178.82817596914501</v>
      </c>
      <c r="T1771">
        <v>184.641284763974</v>
      </c>
      <c r="U1771">
        <v>191.31070250377701</v>
      </c>
      <c r="V1771">
        <v>198.117144620392</v>
      </c>
      <c r="W1771">
        <v>204.96721212149399</v>
      </c>
      <c r="X1771">
        <v>211.548871363931</v>
      </c>
      <c r="Y1771">
        <v>218.136662425483</v>
      </c>
      <c r="Z1771">
        <v>225.02440288559501</v>
      </c>
      <c r="AA1771">
        <v>231.78783541952399</v>
      </c>
      <c r="AB1771">
        <v>238.164747183256</v>
      </c>
      <c r="AC1771">
        <v>244.40032014034301</v>
      </c>
      <c r="AD1771">
        <v>251.37457460920501</v>
      </c>
      <c r="AE1771">
        <v>258.81895023863098</v>
      </c>
      <c r="AF1771">
        <v>266.66756820546698</v>
      </c>
      <c r="AG1771">
        <v>274.43450755937499</v>
      </c>
      <c r="AH1771">
        <v>274.00759583523399</v>
      </c>
      <c r="AI1771">
        <v>272.50413696344202</v>
      </c>
      <c r="AJ1771">
        <v>271.60419996575303</v>
      </c>
      <c r="AK1771">
        <v>270.22931986395002</v>
      </c>
    </row>
    <row r="1772" spans="1:37" x14ac:dyDescent="0.3">
      <c r="A1772" s="13" t="str">
        <f t="shared" si="36"/>
        <v>SDGbaseTRA_UrbERT_v7QVAXatrad</v>
      </c>
      <c r="B1772" s="37" t="s">
        <v>220</v>
      </c>
      <c r="C1772" s="38" t="s">
        <v>326</v>
      </c>
      <c r="D1772" s="4" t="s">
        <v>211</v>
      </c>
      <c r="E1772" t="s">
        <v>68</v>
      </c>
      <c r="F1772">
        <v>482.47489737631798</v>
      </c>
      <c r="G1772">
        <v>441.09896142654202</v>
      </c>
      <c r="H1772">
        <v>454.75306603041599</v>
      </c>
      <c r="I1772">
        <v>466.482709629829</v>
      </c>
      <c r="J1772">
        <v>474.498043426349</v>
      </c>
      <c r="K1772">
        <v>483.09965230670599</v>
      </c>
      <c r="L1772">
        <v>493.26727457103198</v>
      </c>
      <c r="M1772">
        <v>504.99386380128902</v>
      </c>
      <c r="N1772">
        <v>517.38355902953697</v>
      </c>
      <c r="O1772">
        <v>513.79075403763602</v>
      </c>
      <c r="P1772">
        <v>522.97790835150101</v>
      </c>
      <c r="Q1772">
        <v>536.12247665699499</v>
      </c>
      <c r="R1772">
        <v>550.29200028095295</v>
      </c>
      <c r="S1772">
        <v>564.88348678037596</v>
      </c>
      <c r="T1772">
        <v>580.42335592841096</v>
      </c>
      <c r="U1772">
        <v>598.04528222653903</v>
      </c>
      <c r="V1772">
        <v>615.78395147256401</v>
      </c>
      <c r="W1772">
        <v>634.16385117264895</v>
      </c>
      <c r="X1772">
        <v>652.68275144856295</v>
      </c>
      <c r="Y1772">
        <v>669.44839334389803</v>
      </c>
      <c r="Z1772">
        <v>685.445727485166</v>
      </c>
      <c r="AA1772">
        <v>701.538918649224</v>
      </c>
      <c r="AB1772">
        <v>710.89810126269197</v>
      </c>
      <c r="AC1772">
        <v>721.21447246359196</v>
      </c>
      <c r="AD1772">
        <v>734.18764007453603</v>
      </c>
      <c r="AE1772">
        <v>748.27765825572897</v>
      </c>
      <c r="AF1772">
        <v>763.78529270359797</v>
      </c>
      <c r="AG1772">
        <v>778.45915397889701</v>
      </c>
      <c r="AH1772">
        <v>770.04403999927797</v>
      </c>
      <c r="AI1772">
        <v>759.596990226466</v>
      </c>
      <c r="AJ1772">
        <v>751.07646850399396</v>
      </c>
      <c r="AK1772">
        <v>742.101438727095</v>
      </c>
    </row>
    <row r="1773" spans="1:37" x14ac:dyDescent="0.3">
      <c r="A1773" s="13" t="str">
        <f t="shared" si="36"/>
        <v>SDGbaseTRA_UrbERT_v7QVAXahotl</v>
      </c>
      <c r="B1773" s="37" t="s">
        <v>220</v>
      </c>
      <c r="C1773" s="38" t="s">
        <v>326</v>
      </c>
      <c r="D1773" s="4" t="s">
        <v>211</v>
      </c>
      <c r="E1773" t="s">
        <v>69</v>
      </c>
      <c r="F1773">
        <v>37.6854993584083</v>
      </c>
      <c r="G1773">
        <v>35.229948557343199</v>
      </c>
      <c r="H1773">
        <v>36.815588974205298</v>
      </c>
      <c r="I1773">
        <v>37.680224448470902</v>
      </c>
      <c r="J1773">
        <v>38.732078689346302</v>
      </c>
      <c r="K1773">
        <v>39.8848875900146</v>
      </c>
      <c r="L1773">
        <v>41.196913103309399</v>
      </c>
      <c r="M1773">
        <v>42.604892809707898</v>
      </c>
      <c r="N1773">
        <v>44.099356739855402</v>
      </c>
      <c r="O1773">
        <v>46.309663370267302</v>
      </c>
      <c r="P1773">
        <v>48.188377519047101</v>
      </c>
      <c r="Q1773">
        <v>49.929903985645701</v>
      </c>
      <c r="R1773">
        <v>51.892536791329</v>
      </c>
      <c r="S1773">
        <v>53.795969724947</v>
      </c>
      <c r="T1773">
        <v>55.826135553863999</v>
      </c>
      <c r="U1773">
        <v>58.0933596004989</v>
      </c>
      <c r="V1773">
        <v>60.223484745240697</v>
      </c>
      <c r="W1773">
        <v>62.515139920991501</v>
      </c>
      <c r="X1773">
        <v>65.035226763410094</v>
      </c>
      <c r="Y1773">
        <v>67.395135599662396</v>
      </c>
      <c r="Z1773">
        <v>69.779971095031897</v>
      </c>
      <c r="AA1773">
        <v>72.233079836928795</v>
      </c>
      <c r="AB1773">
        <v>75.177615101353297</v>
      </c>
      <c r="AC1773">
        <v>77.783739701272097</v>
      </c>
      <c r="AD1773">
        <v>80.255488993803596</v>
      </c>
      <c r="AE1773">
        <v>82.778832732780799</v>
      </c>
      <c r="AF1773">
        <v>85.445639270517304</v>
      </c>
      <c r="AG1773">
        <v>88.164841493977207</v>
      </c>
      <c r="AH1773">
        <v>88.589153838368304</v>
      </c>
      <c r="AI1773">
        <v>88.439472598975698</v>
      </c>
      <c r="AJ1773">
        <v>88.206324193847095</v>
      </c>
      <c r="AK1773">
        <v>87.803591338787001</v>
      </c>
    </row>
    <row r="1774" spans="1:37" x14ac:dyDescent="0.3">
      <c r="A1774" s="13" t="str">
        <f t="shared" si="36"/>
        <v>SDGbaseTRA_UrbERT_v7QVAXaltrp-p</v>
      </c>
      <c r="B1774" s="37" t="s">
        <v>220</v>
      </c>
      <c r="C1774" s="38" t="s">
        <v>326</v>
      </c>
      <c r="D1774" s="4" t="s">
        <v>211</v>
      </c>
      <c r="E1774" t="s">
        <v>70</v>
      </c>
      <c r="F1774">
        <v>60.675714154097598</v>
      </c>
      <c r="G1774">
        <v>58.244947114789802</v>
      </c>
      <c r="H1774">
        <v>59.721822201709898</v>
      </c>
      <c r="I1774">
        <v>60.825355112310397</v>
      </c>
      <c r="J1774">
        <v>61.974060765977001</v>
      </c>
      <c r="K1774">
        <v>63.213210668775503</v>
      </c>
      <c r="L1774">
        <v>64.686389816176302</v>
      </c>
      <c r="M1774">
        <v>66.3301925605967</v>
      </c>
      <c r="N1774">
        <v>68.233461656303206</v>
      </c>
      <c r="O1774">
        <v>70.872724033405007</v>
      </c>
      <c r="P1774">
        <v>73.3711219853855</v>
      </c>
      <c r="Q1774">
        <v>75.716920433385795</v>
      </c>
      <c r="R1774">
        <v>78.4100796345963</v>
      </c>
      <c r="S1774">
        <v>81.077656786030602</v>
      </c>
      <c r="T1774">
        <v>83.912994872867998</v>
      </c>
      <c r="U1774">
        <v>87.193740631871293</v>
      </c>
      <c r="V1774">
        <v>90.160765360856203</v>
      </c>
      <c r="W1774">
        <v>93.297947203800305</v>
      </c>
      <c r="X1774">
        <v>96.578366585889498</v>
      </c>
      <c r="Y1774">
        <v>99.567919200922702</v>
      </c>
      <c r="Z1774">
        <v>102.45036289025499</v>
      </c>
      <c r="AA1774">
        <v>105.300500793761</v>
      </c>
      <c r="AB1774">
        <v>108.533616514477</v>
      </c>
      <c r="AC1774">
        <v>111.369321775865</v>
      </c>
      <c r="AD1774">
        <v>113.989081631833</v>
      </c>
      <c r="AE1774">
        <v>116.57578653189699</v>
      </c>
      <c r="AF1774">
        <v>119.20408843245799</v>
      </c>
      <c r="AG1774">
        <v>121.672941461474</v>
      </c>
      <c r="AH1774">
        <v>120.67181645341699</v>
      </c>
      <c r="AI1774">
        <v>119.40573171465</v>
      </c>
      <c r="AJ1774">
        <v>118.496939126453</v>
      </c>
      <c r="AK1774">
        <v>117.361106046953</v>
      </c>
    </row>
    <row r="1775" spans="1:37" x14ac:dyDescent="0.3">
      <c r="A1775" s="13" t="str">
        <f t="shared" si="36"/>
        <v>SDGbaseTRA_UrbERT_v7QVAXaltrp-f</v>
      </c>
      <c r="B1775" s="37" t="s">
        <v>220</v>
      </c>
      <c r="C1775" s="38" t="s">
        <v>326</v>
      </c>
      <c r="D1775" s="4" t="s">
        <v>211</v>
      </c>
      <c r="E1775" t="s">
        <v>71</v>
      </c>
      <c r="F1775">
        <v>247.42936538347399</v>
      </c>
      <c r="G1775">
        <v>233.99598737350399</v>
      </c>
      <c r="H1775">
        <v>239.62712704611999</v>
      </c>
      <c r="I1775">
        <v>244.82772643669799</v>
      </c>
      <c r="J1775">
        <v>249.71530978841199</v>
      </c>
      <c r="K1775">
        <v>254.37360857538101</v>
      </c>
      <c r="L1775">
        <v>259.60359615957901</v>
      </c>
      <c r="M1775">
        <v>265.03756698697799</v>
      </c>
      <c r="N1775">
        <v>272.51715393170002</v>
      </c>
      <c r="O1775">
        <v>281.449853259024</v>
      </c>
      <c r="P1775">
        <v>291.14841602705798</v>
      </c>
      <c r="Q1775">
        <v>301.729811946224</v>
      </c>
      <c r="R1775">
        <v>311.55212988312201</v>
      </c>
      <c r="S1775">
        <v>320.35971959261099</v>
      </c>
      <c r="T1775">
        <v>329.96707783111702</v>
      </c>
      <c r="U1775">
        <v>342.62525156454001</v>
      </c>
      <c r="V1775">
        <v>354.02064546494898</v>
      </c>
      <c r="W1775">
        <v>365.04554850164902</v>
      </c>
      <c r="X1775">
        <v>376.44134281194698</v>
      </c>
      <c r="Y1775">
        <v>389.066522872885</v>
      </c>
      <c r="Z1775">
        <v>402.83601430197598</v>
      </c>
      <c r="AA1775">
        <v>416.77252657275898</v>
      </c>
      <c r="AB1775">
        <v>431.17481117659702</v>
      </c>
      <c r="AC1775">
        <v>445.32178535086598</v>
      </c>
      <c r="AD1775">
        <v>458.797514499214</v>
      </c>
      <c r="AE1775">
        <v>472.27552570182002</v>
      </c>
      <c r="AF1775">
        <v>484.09096834199801</v>
      </c>
      <c r="AG1775">
        <v>494.70168149915099</v>
      </c>
      <c r="AH1775">
        <v>491.73771417403498</v>
      </c>
      <c r="AI1775">
        <v>488.07102323202599</v>
      </c>
      <c r="AJ1775">
        <v>485.76542956001299</v>
      </c>
      <c r="AK1775">
        <v>483.11780146036398</v>
      </c>
    </row>
    <row r="1776" spans="1:37" x14ac:dyDescent="0.3">
      <c r="A1776" s="13" t="str">
        <f t="shared" si="36"/>
        <v>SDGbaseTRA_UrbERT_v7QVAXaotrp-p</v>
      </c>
      <c r="B1776" s="37" t="s">
        <v>220</v>
      </c>
      <c r="C1776" s="38" t="s">
        <v>326</v>
      </c>
      <c r="D1776" s="4" t="s">
        <v>211</v>
      </c>
      <c r="E1776" t="s">
        <v>72</v>
      </c>
      <c r="F1776">
        <v>8.1002002972729006</v>
      </c>
      <c r="G1776">
        <v>7.9756856443663002</v>
      </c>
      <c r="H1776">
        <v>8.4162076790460603</v>
      </c>
      <c r="I1776">
        <v>8.8471665824150296</v>
      </c>
      <c r="J1776">
        <v>9.2487028769322297</v>
      </c>
      <c r="K1776">
        <v>9.6168414098874901</v>
      </c>
      <c r="L1776">
        <v>9.9810975386860594</v>
      </c>
      <c r="M1776">
        <v>10.312153236052</v>
      </c>
      <c r="N1776">
        <v>10.6242808600026</v>
      </c>
      <c r="O1776">
        <v>10.7876339133862</v>
      </c>
      <c r="P1776">
        <v>11.0302208069086</v>
      </c>
      <c r="Q1776">
        <v>11.276994103667001</v>
      </c>
      <c r="R1776">
        <v>11.579668729551001</v>
      </c>
      <c r="S1776">
        <v>11.865321087955101</v>
      </c>
      <c r="T1776">
        <v>12.1584003715039</v>
      </c>
      <c r="U1776">
        <v>12.484286548680499</v>
      </c>
      <c r="V1776">
        <v>12.7731283390829</v>
      </c>
      <c r="W1776">
        <v>13.070919280531699</v>
      </c>
      <c r="X1776">
        <v>13.3379769762672</v>
      </c>
      <c r="Y1776">
        <v>13.569990725489401</v>
      </c>
      <c r="Z1776">
        <v>13.782884947947901</v>
      </c>
      <c r="AA1776">
        <v>13.9686331033967</v>
      </c>
      <c r="AB1776">
        <v>14.1191871568892</v>
      </c>
      <c r="AC1776">
        <v>14.268423674242101</v>
      </c>
      <c r="AD1776">
        <v>14.4327296928353</v>
      </c>
      <c r="AE1776">
        <v>14.6374446652811</v>
      </c>
      <c r="AF1776">
        <v>14.860345784601201</v>
      </c>
      <c r="AG1776">
        <v>15.079440720187799</v>
      </c>
      <c r="AH1776">
        <v>14.953071099005401</v>
      </c>
      <c r="AI1776">
        <v>14.8651009444094</v>
      </c>
      <c r="AJ1776">
        <v>14.827089703946699</v>
      </c>
      <c r="AK1776">
        <v>14.784035404511</v>
      </c>
    </row>
    <row r="1777" spans="1:37" x14ac:dyDescent="0.3">
      <c r="A1777" s="13" t="str">
        <f t="shared" si="36"/>
        <v>SDGbaseTRA_UrbERT_v7QVAXaotrp-f</v>
      </c>
      <c r="B1777" s="37" t="s">
        <v>220</v>
      </c>
      <c r="C1777" s="38" t="s">
        <v>326</v>
      </c>
      <c r="D1777" s="4" t="s">
        <v>211</v>
      </c>
      <c r="E1777" t="s">
        <v>73</v>
      </c>
      <c r="F1777">
        <v>7.2942674736103603</v>
      </c>
      <c r="G1777">
        <v>6.9547247684434499</v>
      </c>
      <c r="H1777">
        <v>7.2316754227967603</v>
      </c>
      <c r="I1777">
        <v>7.4582446877662703</v>
      </c>
      <c r="J1777">
        <v>7.6460404826081696</v>
      </c>
      <c r="K1777">
        <v>7.8129517499138199</v>
      </c>
      <c r="L1777">
        <v>7.9906251369719996</v>
      </c>
      <c r="M1777">
        <v>8.1709796892845308</v>
      </c>
      <c r="N1777">
        <v>8.4034246485374897</v>
      </c>
      <c r="O1777">
        <v>8.6173971884004601</v>
      </c>
      <c r="P1777">
        <v>8.8761057491615905</v>
      </c>
      <c r="Q1777">
        <v>9.1600771626165507</v>
      </c>
      <c r="R1777">
        <v>9.4178029831412999</v>
      </c>
      <c r="S1777">
        <v>9.6443134217749193</v>
      </c>
      <c r="T1777">
        <v>9.8949455716283801</v>
      </c>
      <c r="U1777">
        <v>10.222033941318999</v>
      </c>
      <c r="V1777">
        <v>10.5152282450683</v>
      </c>
      <c r="W1777">
        <v>10.792583507672299</v>
      </c>
      <c r="X1777">
        <v>11.052220814441499</v>
      </c>
      <c r="Y1777">
        <v>11.3539352571502</v>
      </c>
      <c r="Z1777">
        <v>11.676171030806801</v>
      </c>
      <c r="AA1777">
        <v>11.988489264386599</v>
      </c>
      <c r="AB1777">
        <v>12.2815553997383</v>
      </c>
      <c r="AC1777">
        <v>12.581583989614399</v>
      </c>
      <c r="AD1777">
        <v>12.868671620490799</v>
      </c>
      <c r="AE1777">
        <v>13.170867715641201</v>
      </c>
      <c r="AF1777">
        <v>13.427239609021299</v>
      </c>
      <c r="AG1777">
        <v>13.6620411341775</v>
      </c>
      <c r="AH1777">
        <v>13.581678619159</v>
      </c>
      <c r="AI1777">
        <v>13.4965546891806</v>
      </c>
      <c r="AJ1777">
        <v>13.4434093061751</v>
      </c>
      <c r="AK1777">
        <v>13.3811487484986</v>
      </c>
    </row>
    <row r="1778" spans="1:37" x14ac:dyDescent="0.3">
      <c r="A1778" s="13" t="str">
        <f t="shared" si="36"/>
        <v>SDGbaseTRA_UrbERT_v7QVAXaprtr</v>
      </c>
      <c r="B1778" s="37" t="s">
        <v>220</v>
      </c>
      <c r="C1778" s="38" t="s">
        <v>326</v>
      </c>
      <c r="D1778" s="4" t="s">
        <v>211</v>
      </c>
      <c r="E1778" t="s">
        <v>74</v>
      </c>
      <c r="F1778" s="122">
        <v>5.0000000000000003E-10</v>
      </c>
      <c r="G1778" s="122">
        <v>4.6307945149705903E-10</v>
      </c>
      <c r="H1778" s="122">
        <v>4.7629310169580305E-10</v>
      </c>
      <c r="I1778" s="122">
        <v>4.9229543058000204E-10</v>
      </c>
      <c r="J1778" s="122">
        <v>4.9630501448971098E-10</v>
      </c>
      <c r="K1778" s="122">
        <v>5.0958504992080301E-10</v>
      </c>
      <c r="L1778" s="122">
        <v>5.2399131503463098E-10</v>
      </c>
      <c r="M1778" s="122">
        <v>5.3774778878351501E-10</v>
      </c>
      <c r="N1778" s="122">
        <v>5.5248989681709295E-10</v>
      </c>
      <c r="O1778" s="122">
        <v>5.5129212986708701E-10</v>
      </c>
      <c r="P1778" s="122">
        <v>5.6728245013426598E-10</v>
      </c>
      <c r="Q1778" s="122">
        <v>5.86723150016212E-10</v>
      </c>
      <c r="R1778" s="122">
        <v>6.1179925232120597E-10</v>
      </c>
      <c r="S1778" s="122">
        <v>6.3460527359190201E-10</v>
      </c>
      <c r="T1778" s="122">
        <v>6.5772923278933403E-10</v>
      </c>
      <c r="U1778" s="122">
        <v>6.8389144575153301E-10</v>
      </c>
      <c r="V1778" s="122">
        <v>7.1280079392203599E-10</v>
      </c>
      <c r="W1778" s="122">
        <v>7.3738254636038398E-10</v>
      </c>
      <c r="X1778" s="122">
        <v>7.6245067744585695E-10</v>
      </c>
      <c r="Y1778" s="122">
        <v>7.8611534486472703E-10</v>
      </c>
      <c r="Z1778" s="122">
        <v>8.0935645045016099E-10</v>
      </c>
      <c r="AA1778" s="122">
        <v>8.26528122045128E-10</v>
      </c>
      <c r="AB1778" s="122">
        <v>8.4974240667011195E-10</v>
      </c>
      <c r="AC1778" s="122">
        <v>8.7693418946292098E-10</v>
      </c>
      <c r="AD1778" s="122">
        <v>9.0908466446943801E-10</v>
      </c>
      <c r="AE1778" s="122">
        <v>9.3354928176470303E-10</v>
      </c>
      <c r="AF1778" s="122">
        <v>9.6058688951959303E-10</v>
      </c>
      <c r="AG1778" s="122">
        <v>9.7139202809882797E-10</v>
      </c>
      <c r="AH1778" s="122">
        <v>9.6401173542634609E-10</v>
      </c>
      <c r="AI1778" s="122">
        <v>9.4741979163572E-10</v>
      </c>
      <c r="AJ1778" s="122">
        <v>9.2789044147929898E-10</v>
      </c>
      <c r="AK1778" s="122">
        <v>9.0785181505995503E-10</v>
      </c>
    </row>
    <row r="1779" spans="1:37" x14ac:dyDescent="0.3">
      <c r="A1779" s="13" t="str">
        <f t="shared" si="36"/>
        <v>SDGbaseTRA_UrbERT_v7QVAXatrps</v>
      </c>
      <c r="B1779" s="37" t="s">
        <v>220</v>
      </c>
      <c r="C1779" s="38" t="s">
        <v>326</v>
      </c>
      <c r="D1779" s="4" t="s">
        <v>211</v>
      </c>
      <c r="E1779" t="s">
        <v>75</v>
      </c>
      <c r="F1779">
        <v>54.9415640789937</v>
      </c>
      <c r="G1779">
        <v>50.449105812551998</v>
      </c>
      <c r="H1779">
        <v>51.683263936800799</v>
      </c>
      <c r="I1779">
        <v>52.472980267154398</v>
      </c>
      <c r="J1779">
        <v>53.327536182638298</v>
      </c>
      <c r="K1779">
        <v>54.3174796906765</v>
      </c>
      <c r="L1779">
        <v>55.418931831920403</v>
      </c>
      <c r="M1779">
        <v>56.414571314226997</v>
      </c>
      <c r="N1779">
        <v>57.484942659875998</v>
      </c>
      <c r="O1779">
        <v>58.983050829853497</v>
      </c>
      <c r="P1779">
        <v>60.201150122868398</v>
      </c>
      <c r="Q1779">
        <v>61.222922529061599</v>
      </c>
      <c r="R1779">
        <v>62.552851137117202</v>
      </c>
      <c r="S1779">
        <v>64.125498764242806</v>
      </c>
      <c r="T1779">
        <v>65.753763318664596</v>
      </c>
      <c r="U1779">
        <v>67.619188695432896</v>
      </c>
      <c r="V1779">
        <v>69.357335227422098</v>
      </c>
      <c r="W1779">
        <v>71.280537274053799</v>
      </c>
      <c r="X1779">
        <v>73.200110194982997</v>
      </c>
      <c r="Y1779">
        <v>75.067209984246603</v>
      </c>
      <c r="Z1779">
        <v>76.937786843864401</v>
      </c>
      <c r="AA1779">
        <v>78.825156333425497</v>
      </c>
      <c r="AB1779">
        <v>82.112891788357501</v>
      </c>
      <c r="AC1779">
        <v>85.297681570511799</v>
      </c>
      <c r="AD1779">
        <v>88.582165015778401</v>
      </c>
      <c r="AE1779">
        <v>91.978253036195795</v>
      </c>
      <c r="AF1779">
        <v>95.504699621389904</v>
      </c>
      <c r="AG1779">
        <v>98.769958360895501</v>
      </c>
      <c r="AH1779">
        <v>99.965130903552193</v>
      </c>
      <c r="AI1779">
        <v>100.821501116891</v>
      </c>
      <c r="AJ1779">
        <v>101.655802892826</v>
      </c>
      <c r="AK1779">
        <v>102.34844249571201</v>
      </c>
    </row>
    <row r="1780" spans="1:37" x14ac:dyDescent="0.3">
      <c r="A1780" s="13" t="str">
        <f t="shared" si="36"/>
        <v>SDGbaseTRA_UrbERT_v7QVAXacomm</v>
      </c>
      <c r="B1780" s="37" t="s">
        <v>220</v>
      </c>
      <c r="C1780" s="38" t="s">
        <v>326</v>
      </c>
      <c r="D1780" s="4" t="s">
        <v>211</v>
      </c>
      <c r="E1780" t="s">
        <v>76</v>
      </c>
      <c r="F1780">
        <v>84.0521074298928</v>
      </c>
      <c r="G1780">
        <v>79.660514443359602</v>
      </c>
      <c r="H1780">
        <v>82.131824756636902</v>
      </c>
      <c r="I1780">
        <v>83.739021025707103</v>
      </c>
      <c r="J1780">
        <v>85.558539938523296</v>
      </c>
      <c r="K1780">
        <v>87.582447618595296</v>
      </c>
      <c r="L1780">
        <v>89.952061628108495</v>
      </c>
      <c r="M1780">
        <v>92.606737152236406</v>
      </c>
      <c r="N1780">
        <v>95.441842546234895</v>
      </c>
      <c r="O1780">
        <v>99.090749183405094</v>
      </c>
      <c r="P1780">
        <v>102.406100953269</v>
      </c>
      <c r="Q1780">
        <v>105.616241781338</v>
      </c>
      <c r="R1780">
        <v>109.173472352278</v>
      </c>
      <c r="S1780">
        <v>112.72093822336799</v>
      </c>
      <c r="T1780">
        <v>116.521389869237</v>
      </c>
      <c r="U1780">
        <v>120.79710843111999</v>
      </c>
      <c r="V1780">
        <v>124.958602812462</v>
      </c>
      <c r="W1780">
        <v>129.36954822137201</v>
      </c>
      <c r="X1780">
        <v>134.107670277203</v>
      </c>
      <c r="Y1780">
        <v>138.63479121907099</v>
      </c>
      <c r="Z1780">
        <v>143.225192783903</v>
      </c>
      <c r="AA1780">
        <v>147.86226423041799</v>
      </c>
      <c r="AB1780">
        <v>152.50420264460399</v>
      </c>
      <c r="AC1780">
        <v>156.836812942546</v>
      </c>
      <c r="AD1780">
        <v>161.356514170769</v>
      </c>
      <c r="AE1780">
        <v>166.05510862907801</v>
      </c>
      <c r="AF1780">
        <v>171.03316770907301</v>
      </c>
      <c r="AG1780">
        <v>176.05032097683801</v>
      </c>
      <c r="AH1780">
        <v>176.230915414767</v>
      </c>
      <c r="AI1780">
        <v>175.70582619403501</v>
      </c>
      <c r="AJ1780">
        <v>175.25454259537401</v>
      </c>
      <c r="AK1780">
        <v>174.56357178229601</v>
      </c>
    </row>
    <row r="1781" spans="1:37" x14ac:dyDescent="0.3">
      <c r="A1781" s="13" t="str">
        <f t="shared" si="36"/>
        <v>SDGbaseTRA_UrbERT_v7QVAXafsrv</v>
      </c>
      <c r="B1781" s="37" t="s">
        <v>220</v>
      </c>
      <c r="C1781" s="38" t="s">
        <v>326</v>
      </c>
      <c r="D1781" s="4" t="s">
        <v>211</v>
      </c>
      <c r="E1781" t="s">
        <v>77</v>
      </c>
      <c r="F1781">
        <v>413.43609675688703</v>
      </c>
      <c r="G1781">
        <v>391.22932054851202</v>
      </c>
      <c r="H1781">
        <v>404.873520229588</v>
      </c>
      <c r="I1781">
        <v>412.74924972230599</v>
      </c>
      <c r="J1781">
        <v>422.71541190728999</v>
      </c>
      <c r="K1781">
        <v>433.49663138475597</v>
      </c>
      <c r="L1781">
        <v>445.76471652287699</v>
      </c>
      <c r="M1781">
        <v>459.00661142767501</v>
      </c>
      <c r="N1781">
        <v>473.46719798223199</v>
      </c>
      <c r="O1781">
        <v>492.84295532403502</v>
      </c>
      <c r="P1781">
        <v>510.242018718591</v>
      </c>
      <c r="Q1781">
        <v>527.157873047978</v>
      </c>
      <c r="R1781">
        <v>546.21223600220901</v>
      </c>
      <c r="S1781">
        <v>565.12797718091599</v>
      </c>
      <c r="T1781">
        <v>585.34714019314504</v>
      </c>
      <c r="U1781">
        <v>607.907410973541</v>
      </c>
      <c r="V1781">
        <v>629.70970092539903</v>
      </c>
      <c r="W1781">
        <v>653.37043991058204</v>
      </c>
      <c r="X1781">
        <v>679.193310879661</v>
      </c>
      <c r="Y1781">
        <v>704.22452467052199</v>
      </c>
      <c r="Z1781">
        <v>729.820254103813</v>
      </c>
      <c r="AA1781">
        <v>755.67865473962399</v>
      </c>
      <c r="AB1781">
        <v>785.35899151221895</v>
      </c>
      <c r="AC1781">
        <v>812.672456933636</v>
      </c>
      <c r="AD1781">
        <v>839.27035131681396</v>
      </c>
      <c r="AE1781">
        <v>866.269095219728</v>
      </c>
      <c r="AF1781">
        <v>894.50650105790805</v>
      </c>
      <c r="AG1781">
        <v>923.87176828747204</v>
      </c>
      <c r="AH1781">
        <v>933.658030560474</v>
      </c>
      <c r="AI1781">
        <v>938.06454248877503</v>
      </c>
      <c r="AJ1781">
        <v>940.22106362555803</v>
      </c>
      <c r="AK1781">
        <v>940.25822748123096</v>
      </c>
    </row>
    <row r="1782" spans="1:37" x14ac:dyDescent="0.3">
      <c r="A1782" s="13" t="str">
        <f t="shared" si="36"/>
        <v>SDGbaseTRA_UrbERT_v7QVAXabsrv</v>
      </c>
      <c r="B1782" s="37" t="s">
        <v>220</v>
      </c>
      <c r="C1782" s="38" t="s">
        <v>326</v>
      </c>
      <c r="D1782" s="4" t="s">
        <v>211</v>
      </c>
      <c r="E1782" t="s">
        <v>78</v>
      </c>
      <c r="F1782">
        <v>367.47747877214698</v>
      </c>
      <c r="G1782">
        <v>348.348195949608</v>
      </c>
      <c r="H1782">
        <v>359.29000079189001</v>
      </c>
      <c r="I1782">
        <v>366.53481325813902</v>
      </c>
      <c r="J1782">
        <v>374.70075260022998</v>
      </c>
      <c r="K1782">
        <v>383.70219857264999</v>
      </c>
      <c r="L1782">
        <v>394.12761781471698</v>
      </c>
      <c r="M1782">
        <v>405.51267608716103</v>
      </c>
      <c r="N1782">
        <v>417.80977454665702</v>
      </c>
      <c r="O1782">
        <v>433.27148309499597</v>
      </c>
      <c r="P1782">
        <v>447.74388854227101</v>
      </c>
      <c r="Q1782">
        <v>461.897879820767</v>
      </c>
      <c r="R1782">
        <v>477.79426498364199</v>
      </c>
      <c r="S1782">
        <v>493.51227931612698</v>
      </c>
      <c r="T1782">
        <v>510.31551477338201</v>
      </c>
      <c r="U1782">
        <v>529.18209412825104</v>
      </c>
      <c r="V1782">
        <v>547.57528029478203</v>
      </c>
      <c r="W1782">
        <v>567.05867716800401</v>
      </c>
      <c r="X1782">
        <v>587.91268816920694</v>
      </c>
      <c r="Y1782">
        <v>607.85450310789497</v>
      </c>
      <c r="Z1782">
        <v>628.16730113369397</v>
      </c>
      <c r="AA1782">
        <v>648.58747729004597</v>
      </c>
      <c r="AB1782">
        <v>670.527156507124</v>
      </c>
      <c r="AC1782">
        <v>690.57406932642402</v>
      </c>
      <c r="AD1782">
        <v>710.75430081731395</v>
      </c>
      <c r="AE1782">
        <v>731.54633314350997</v>
      </c>
      <c r="AF1782">
        <v>753.51913678814901</v>
      </c>
      <c r="AG1782">
        <v>775.81143970005098</v>
      </c>
      <c r="AH1782">
        <v>778.589241069595</v>
      </c>
      <c r="AI1782">
        <v>778.01259655905505</v>
      </c>
      <c r="AJ1782">
        <v>776.95275918262803</v>
      </c>
      <c r="AK1782">
        <v>774.63783922800098</v>
      </c>
    </row>
    <row r="1783" spans="1:37" x14ac:dyDescent="0.3">
      <c r="A1783" s="13" t="str">
        <f t="shared" si="36"/>
        <v>SDGbaseTRA_UrbERT_v7QVAXagsrv</v>
      </c>
      <c r="B1783" s="37" t="s">
        <v>220</v>
      </c>
      <c r="C1783" s="38" t="s">
        <v>326</v>
      </c>
      <c r="D1783" s="4" t="s">
        <v>211</v>
      </c>
      <c r="E1783" t="s">
        <v>79</v>
      </c>
      <c r="F1783">
        <v>789.43519992013898</v>
      </c>
      <c r="G1783">
        <v>739.19506617937395</v>
      </c>
      <c r="H1783">
        <v>760.63767534159103</v>
      </c>
      <c r="I1783">
        <v>797.01843290216902</v>
      </c>
      <c r="J1783">
        <v>812.988339088418</v>
      </c>
      <c r="K1783">
        <v>828.894873061829</v>
      </c>
      <c r="L1783">
        <v>846.05230751806403</v>
      </c>
      <c r="M1783">
        <v>863.76327075189295</v>
      </c>
      <c r="N1783">
        <v>883.95148149359295</v>
      </c>
      <c r="O1783">
        <v>912.93681986795696</v>
      </c>
      <c r="P1783">
        <v>939.17441672417397</v>
      </c>
      <c r="Q1783">
        <v>965.08683243067298</v>
      </c>
      <c r="R1783">
        <v>988.91225985784297</v>
      </c>
      <c r="S1783">
        <v>1013.17677605464</v>
      </c>
      <c r="T1783">
        <v>1038.06152712939</v>
      </c>
      <c r="U1783">
        <v>1063.59796878938</v>
      </c>
      <c r="V1783">
        <v>1089.71072334464</v>
      </c>
      <c r="W1783">
        <v>1116.6529046006401</v>
      </c>
      <c r="X1783">
        <v>1144.4491519538501</v>
      </c>
      <c r="Y1783">
        <v>1172.6479672683699</v>
      </c>
      <c r="Z1783">
        <v>1201.55014749724</v>
      </c>
      <c r="AA1783">
        <v>1230.9978368416901</v>
      </c>
      <c r="AB1783">
        <v>1261.45580172206</v>
      </c>
      <c r="AC1783">
        <v>1292.2981049647799</v>
      </c>
      <c r="AD1783">
        <v>1323.75612441218</v>
      </c>
      <c r="AE1783">
        <v>1355.9425761431501</v>
      </c>
      <c r="AF1783">
        <v>1389.02218538544</v>
      </c>
      <c r="AG1783">
        <v>1423.0295341743499</v>
      </c>
      <c r="AH1783">
        <v>1456.25922247928</v>
      </c>
      <c r="AI1783">
        <v>1489.48642408552</v>
      </c>
      <c r="AJ1783">
        <v>1522.8915592031999</v>
      </c>
      <c r="AK1783">
        <v>1556.75795665244</v>
      </c>
    </row>
    <row r="1784" spans="1:37" x14ac:dyDescent="0.3">
      <c r="A1784" s="13" t="str">
        <f t="shared" si="36"/>
        <v>SDGbaseTRA_UrbERT_v7QVAXaosrv</v>
      </c>
      <c r="B1784" s="37" t="s">
        <v>220</v>
      </c>
      <c r="C1784" s="38" t="s">
        <v>326</v>
      </c>
      <c r="D1784" s="4" t="s">
        <v>211</v>
      </c>
      <c r="E1784" t="s">
        <v>80</v>
      </c>
      <c r="F1784">
        <v>475.07820917543302</v>
      </c>
      <c r="G1784">
        <v>430.10015340316602</v>
      </c>
      <c r="H1784">
        <v>447.51610426427499</v>
      </c>
      <c r="I1784">
        <v>458.48603401117202</v>
      </c>
      <c r="J1784">
        <v>470.18107253732001</v>
      </c>
      <c r="K1784">
        <v>482.45870728966901</v>
      </c>
      <c r="L1784">
        <v>496.35368011965897</v>
      </c>
      <c r="M1784">
        <v>511.16901773502502</v>
      </c>
      <c r="N1784">
        <v>527.13692305329096</v>
      </c>
      <c r="O1784">
        <v>546.73569739798302</v>
      </c>
      <c r="P1784">
        <v>565.34679832388997</v>
      </c>
      <c r="Q1784">
        <v>583.51580546821504</v>
      </c>
      <c r="R1784">
        <v>603.843585392357</v>
      </c>
      <c r="S1784">
        <v>623.819246446492</v>
      </c>
      <c r="T1784">
        <v>645.19448955336395</v>
      </c>
      <c r="U1784">
        <v>669.45316157127797</v>
      </c>
      <c r="V1784">
        <v>692.74601962261295</v>
      </c>
      <c r="W1784">
        <v>717.632811345964</v>
      </c>
      <c r="X1784">
        <v>744.37660201113795</v>
      </c>
      <c r="Y1784">
        <v>769.99723124200796</v>
      </c>
      <c r="Z1784">
        <v>796.05490104209105</v>
      </c>
      <c r="AA1784">
        <v>822.38747184426802</v>
      </c>
      <c r="AB1784">
        <v>850.91233587348495</v>
      </c>
      <c r="AC1784">
        <v>877.16628706803101</v>
      </c>
      <c r="AD1784">
        <v>903.26515802736105</v>
      </c>
      <c r="AE1784">
        <v>929.93554280128603</v>
      </c>
      <c r="AF1784">
        <v>957.81512504624197</v>
      </c>
      <c r="AG1784">
        <v>986.07186875835305</v>
      </c>
      <c r="AH1784">
        <v>987.93111764379205</v>
      </c>
      <c r="AI1784">
        <v>985.82357018529501</v>
      </c>
      <c r="AJ1784">
        <v>983.27936568918199</v>
      </c>
      <c r="AK1784">
        <v>979.14436764451602</v>
      </c>
    </row>
    <row r="1785" spans="1:37" x14ac:dyDescent="0.3">
      <c r="A1785" s="13" t="str">
        <f t="shared" si="36"/>
        <v>SDGbaseTRA_UrbERT_v7PVAXaawhe</v>
      </c>
      <c r="B1785" s="37" t="s">
        <v>220</v>
      </c>
      <c r="C1785" s="38" t="s">
        <v>326</v>
      </c>
      <c r="D1785" s="4" t="s">
        <v>212</v>
      </c>
      <c r="E1785" t="s">
        <v>4</v>
      </c>
      <c r="F1785">
        <v>0.99999999999979905</v>
      </c>
      <c r="G1785">
        <v>0.94047541992588002</v>
      </c>
      <c r="H1785">
        <v>0.94695702854525299</v>
      </c>
      <c r="I1785">
        <v>0.96806989177182201</v>
      </c>
      <c r="J1785">
        <v>0.99045852758850494</v>
      </c>
      <c r="K1785">
        <v>0.99552823738753804</v>
      </c>
      <c r="L1785">
        <v>0.99926546019127704</v>
      </c>
      <c r="M1785">
        <v>0.99430004524137205</v>
      </c>
      <c r="N1785">
        <v>0.99108460300845902</v>
      </c>
      <c r="O1785">
        <v>1.0212569852523801</v>
      </c>
      <c r="P1785">
        <v>1.0165235838045401</v>
      </c>
      <c r="Q1785">
        <v>1.0077905094939601</v>
      </c>
      <c r="R1785">
        <v>1.0118756115856</v>
      </c>
      <c r="S1785">
        <v>1.0134603724551501</v>
      </c>
      <c r="T1785">
        <v>1.01414356939811</v>
      </c>
      <c r="U1785">
        <v>1.0162087242803099</v>
      </c>
      <c r="V1785">
        <v>1.0175973006877399</v>
      </c>
      <c r="W1785">
        <v>1.0178870079735101</v>
      </c>
      <c r="X1785">
        <v>1.01871018415024</v>
      </c>
      <c r="Y1785">
        <v>1.01880926401665</v>
      </c>
      <c r="Z1785">
        <v>1.0195189213210101</v>
      </c>
      <c r="AA1785">
        <v>1.02050604938884</v>
      </c>
      <c r="AB1785">
        <v>1.0318518148685301</v>
      </c>
      <c r="AC1785">
        <v>1.03827927804979</v>
      </c>
      <c r="AD1785">
        <v>1.0458876390696801</v>
      </c>
      <c r="AE1785">
        <v>1.0519082024226001</v>
      </c>
      <c r="AF1785">
        <v>1.0583833384458301</v>
      </c>
      <c r="AG1785">
        <v>1.05386375559819</v>
      </c>
      <c r="AH1785">
        <v>1.0372689095127501</v>
      </c>
      <c r="AI1785">
        <v>1.0220967971294499</v>
      </c>
      <c r="AJ1785">
        <v>1.0124519256347799</v>
      </c>
      <c r="AK1785">
        <v>1.00111222514114</v>
      </c>
    </row>
    <row r="1786" spans="1:37" x14ac:dyDescent="0.3">
      <c r="A1786" s="13" t="str">
        <f t="shared" si="36"/>
        <v>SDGbaseTRA_UrbERT_v7PVAXaamai</v>
      </c>
      <c r="B1786" s="37" t="s">
        <v>220</v>
      </c>
      <c r="C1786" s="38" t="s">
        <v>326</v>
      </c>
      <c r="D1786" s="4" t="s">
        <v>212</v>
      </c>
      <c r="E1786" t="s">
        <v>5</v>
      </c>
      <c r="F1786">
        <v>0.99999999999973399</v>
      </c>
      <c r="G1786">
        <v>0.95361084816223696</v>
      </c>
      <c r="H1786">
        <v>0.97052928233865099</v>
      </c>
      <c r="I1786">
        <v>0.99906929134487799</v>
      </c>
      <c r="J1786">
        <v>1.02985796415421</v>
      </c>
      <c r="K1786">
        <v>1.0355955202690901</v>
      </c>
      <c r="L1786">
        <v>1.0407349111981901</v>
      </c>
      <c r="M1786">
        <v>1.0359845022927201</v>
      </c>
      <c r="N1786">
        <v>1.03513585218341</v>
      </c>
      <c r="O1786">
        <v>1.08383037832095</v>
      </c>
      <c r="P1786">
        <v>1.0791599776673699</v>
      </c>
      <c r="Q1786">
        <v>1.0662253580841601</v>
      </c>
      <c r="R1786">
        <v>1.06568414837208</v>
      </c>
      <c r="S1786">
        <v>1.06232244449046</v>
      </c>
      <c r="T1786">
        <v>1.0588844013270799</v>
      </c>
      <c r="U1786">
        <v>1.0602200743586601</v>
      </c>
      <c r="V1786">
        <v>1.0572769424459301</v>
      </c>
      <c r="W1786">
        <v>1.0527789586628</v>
      </c>
      <c r="X1786">
        <v>1.05074997098381</v>
      </c>
      <c r="Y1786">
        <v>1.0488540141127201</v>
      </c>
      <c r="Z1786">
        <v>1.0470804215351801</v>
      </c>
      <c r="AA1786">
        <v>1.0471189717670599</v>
      </c>
      <c r="AB1786">
        <v>1.0625480920849999</v>
      </c>
      <c r="AC1786">
        <v>1.0694829362115399</v>
      </c>
      <c r="AD1786">
        <v>1.07600758011939</v>
      </c>
      <c r="AE1786">
        <v>1.0800473838898801</v>
      </c>
      <c r="AF1786">
        <v>1.08368853933548</v>
      </c>
      <c r="AG1786">
        <v>1.06818911218058</v>
      </c>
      <c r="AH1786">
        <v>1.0341859604207699</v>
      </c>
      <c r="AI1786">
        <v>1.0022333764942799</v>
      </c>
      <c r="AJ1786">
        <v>0.97922281454595195</v>
      </c>
      <c r="AK1786">
        <v>0.95579383314608002</v>
      </c>
    </row>
    <row r="1787" spans="1:37" x14ac:dyDescent="0.3">
      <c r="A1787" s="13" t="str">
        <f t="shared" si="36"/>
        <v>SDGbaseTRA_UrbERT_v7PVAXaaoce</v>
      </c>
      <c r="B1787" s="37" t="s">
        <v>220</v>
      </c>
      <c r="C1787" s="38" t="s">
        <v>326</v>
      </c>
      <c r="D1787" s="4" t="s">
        <v>212</v>
      </c>
      <c r="E1787" t="s">
        <v>6</v>
      </c>
      <c r="F1787">
        <v>0.99999999999970401</v>
      </c>
      <c r="G1787">
        <v>0.92768120814175203</v>
      </c>
      <c r="H1787">
        <v>0.95538176202930503</v>
      </c>
      <c r="I1787">
        <v>0.99333100414846598</v>
      </c>
      <c r="J1787">
        <v>1.03386212916932</v>
      </c>
      <c r="K1787">
        <v>1.0483935104991</v>
      </c>
      <c r="L1787">
        <v>1.06166144460936</v>
      </c>
      <c r="M1787">
        <v>1.06386185758983</v>
      </c>
      <c r="N1787">
        <v>1.06841402633022</v>
      </c>
      <c r="O1787">
        <v>1.1286930600493501</v>
      </c>
      <c r="P1787">
        <v>1.13280176956513</v>
      </c>
      <c r="Q1787">
        <v>1.1267293902848301</v>
      </c>
      <c r="R1787">
        <v>1.1356547604356599</v>
      </c>
      <c r="S1787">
        <v>1.1401547029787999</v>
      </c>
      <c r="T1787">
        <v>1.1441382672212901</v>
      </c>
      <c r="U1787">
        <v>1.15171176324339</v>
      </c>
      <c r="V1787">
        <v>1.1527586672012999</v>
      </c>
      <c r="W1787">
        <v>1.15384366814462</v>
      </c>
      <c r="X1787">
        <v>1.15899171297309</v>
      </c>
      <c r="Y1787">
        <v>1.16123911271577</v>
      </c>
      <c r="Z1787">
        <v>1.1645596982092901</v>
      </c>
      <c r="AA1787">
        <v>1.1698592797368701</v>
      </c>
      <c r="AB1787">
        <v>1.1968779698945999</v>
      </c>
      <c r="AC1787">
        <v>1.21048617915015</v>
      </c>
      <c r="AD1787">
        <v>1.22103138364355</v>
      </c>
      <c r="AE1787">
        <v>1.2297671919881601</v>
      </c>
      <c r="AF1787">
        <v>1.23912375104878</v>
      </c>
      <c r="AG1787">
        <v>1.2325955447399699</v>
      </c>
      <c r="AH1787">
        <v>1.20252514071357</v>
      </c>
      <c r="AI1787">
        <v>1.17046656177515</v>
      </c>
      <c r="AJ1787">
        <v>1.14540101221478</v>
      </c>
      <c r="AK1787">
        <v>1.11789430046356</v>
      </c>
    </row>
    <row r="1788" spans="1:37" x14ac:dyDescent="0.3">
      <c r="A1788" s="13" t="str">
        <f t="shared" si="36"/>
        <v>SDGbaseTRA_UrbERT_v7PVAXaaveg</v>
      </c>
      <c r="B1788" s="37" t="s">
        <v>220</v>
      </c>
      <c r="C1788" s="38" t="s">
        <v>326</v>
      </c>
      <c r="D1788" s="4" t="s">
        <v>212</v>
      </c>
      <c r="E1788" t="s">
        <v>7</v>
      </c>
      <c r="F1788">
        <v>1</v>
      </c>
      <c r="G1788">
        <v>1.0041904685218399</v>
      </c>
      <c r="H1788">
        <v>0.99292295464888902</v>
      </c>
      <c r="I1788">
        <v>0.99393567700063201</v>
      </c>
      <c r="J1788">
        <v>0.99459648545851997</v>
      </c>
      <c r="K1788">
        <v>0.99248251256317599</v>
      </c>
      <c r="L1788">
        <v>0.99210585697850495</v>
      </c>
      <c r="M1788">
        <v>0.99022269654972195</v>
      </c>
      <c r="N1788">
        <v>0.98873365168476801</v>
      </c>
      <c r="O1788">
        <v>0.98754812464619002</v>
      </c>
      <c r="P1788">
        <v>0.98503454689512704</v>
      </c>
      <c r="Q1788">
        <v>0.98260489908184501</v>
      </c>
      <c r="R1788">
        <v>0.98660844099647405</v>
      </c>
      <c r="S1788">
        <v>0.98901289409203896</v>
      </c>
      <c r="T1788">
        <v>0.99036513835693496</v>
      </c>
      <c r="U1788">
        <v>0.99286119727438704</v>
      </c>
      <c r="V1788">
        <v>0.99623380451404098</v>
      </c>
      <c r="W1788">
        <v>0.99777051664786898</v>
      </c>
      <c r="X1788">
        <v>0.99802531926633298</v>
      </c>
      <c r="Y1788">
        <v>0.99698978703891705</v>
      </c>
      <c r="Z1788">
        <v>0.99668934691507105</v>
      </c>
      <c r="AA1788">
        <v>0.99543996406770296</v>
      </c>
      <c r="AB1788">
        <v>0.99559728099952005</v>
      </c>
      <c r="AC1788">
        <v>0.99682207409170698</v>
      </c>
      <c r="AD1788">
        <v>1.0015402002431999</v>
      </c>
      <c r="AE1788">
        <v>1.0044194669806299</v>
      </c>
      <c r="AF1788">
        <v>1.0083769933051101</v>
      </c>
      <c r="AG1788">
        <v>1.00624604149988</v>
      </c>
      <c r="AH1788">
        <v>0.98852634727044197</v>
      </c>
      <c r="AI1788">
        <v>0.97548497644787602</v>
      </c>
      <c r="AJ1788">
        <v>0.96895400147545796</v>
      </c>
      <c r="AK1788">
        <v>0.96339477167054699</v>
      </c>
    </row>
    <row r="1789" spans="1:37" x14ac:dyDescent="0.3">
      <c r="A1789" s="13" t="str">
        <f t="shared" si="36"/>
        <v>SDGbaseTRA_UrbERT_v7PVAXaaofr</v>
      </c>
      <c r="B1789" s="37" t="s">
        <v>220</v>
      </c>
      <c r="C1789" s="38" t="s">
        <v>326</v>
      </c>
      <c r="D1789" s="4" t="s">
        <v>212</v>
      </c>
      <c r="E1789" t="s">
        <v>8</v>
      </c>
      <c r="F1789">
        <v>1</v>
      </c>
      <c r="G1789">
        <v>1.00765726312334</v>
      </c>
      <c r="H1789">
        <v>1.00273525413147</v>
      </c>
      <c r="I1789">
        <v>0.99849124766821895</v>
      </c>
      <c r="J1789">
        <v>0.99850214662028602</v>
      </c>
      <c r="K1789">
        <v>0.99767211454648197</v>
      </c>
      <c r="L1789">
        <v>0.99796998834342399</v>
      </c>
      <c r="M1789">
        <v>0.99652271497744704</v>
      </c>
      <c r="N1789">
        <v>0.99514417932820198</v>
      </c>
      <c r="O1789">
        <v>1.0143201058894999</v>
      </c>
      <c r="P1789">
        <v>1.0105147802485801</v>
      </c>
      <c r="Q1789">
        <v>1.0032490360800399</v>
      </c>
      <c r="R1789">
        <v>1.00267183436957</v>
      </c>
      <c r="S1789">
        <v>1.0025834063968899</v>
      </c>
      <c r="T1789">
        <v>1.00260043203459</v>
      </c>
      <c r="U1789">
        <v>1.0037108859124899</v>
      </c>
      <c r="V1789">
        <v>1.0064195118835</v>
      </c>
      <c r="W1789">
        <v>1.0073728195421701</v>
      </c>
      <c r="X1789">
        <v>1.0063364203262599</v>
      </c>
      <c r="Y1789">
        <v>1.00441135264115</v>
      </c>
      <c r="Z1789">
        <v>1.00232886408073</v>
      </c>
      <c r="AA1789">
        <v>1.00124119051615</v>
      </c>
      <c r="AB1789">
        <v>1.00585255516881</v>
      </c>
      <c r="AC1789">
        <v>1.0088164608621999</v>
      </c>
      <c r="AD1789">
        <v>1.0132324392171299</v>
      </c>
      <c r="AE1789">
        <v>1.0145453021831701</v>
      </c>
      <c r="AF1789">
        <v>1.0173513419617599</v>
      </c>
      <c r="AG1789">
        <v>1.0136051819160801</v>
      </c>
      <c r="AH1789">
        <v>0.99778583850957503</v>
      </c>
      <c r="AI1789">
        <v>0.98125182789931598</v>
      </c>
      <c r="AJ1789">
        <v>0.97182866280459201</v>
      </c>
      <c r="AK1789">
        <v>0.96364140097647299</v>
      </c>
    </row>
    <row r="1790" spans="1:37" x14ac:dyDescent="0.3">
      <c r="A1790" s="13" t="str">
        <f t="shared" si="36"/>
        <v>SDGbaseTRA_UrbERT_v7PVAXaagra</v>
      </c>
      <c r="B1790" s="37" t="s">
        <v>220</v>
      </c>
      <c r="C1790" s="38" t="s">
        <v>326</v>
      </c>
      <c r="D1790" s="4" t="s">
        <v>212</v>
      </c>
      <c r="E1790" t="s">
        <v>9</v>
      </c>
      <c r="F1790">
        <v>1</v>
      </c>
      <c r="G1790">
        <v>1.02944531932192</v>
      </c>
      <c r="H1790">
        <v>1.03040556781068</v>
      </c>
      <c r="I1790">
        <v>1.0222067426374699</v>
      </c>
      <c r="J1790">
        <v>1.0196337530886199</v>
      </c>
      <c r="K1790">
        <v>1.0219992414299901</v>
      </c>
      <c r="L1790">
        <v>1.0261177165767601</v>
      </c>
      <c r="M1790">
        <v>1.0306907821368401</v>
      </c>
      <c r="N1790">
        <v>1.03392847551053</v>
      </c>
      <c r="O1790">
        <v>1.0562083979345001</v>
      </c>
      <c r="P1790">
        <v>1.05654784077576</v>
      </c>
      <c r="Q1790">
        <v>1.05143641212687</v>
      </c>
      <c r="R1790">
        <v>1.0513511799317199</v>
      </c>
      <c r="S1790">
        <v>1.0518141294641099</v>
      </c>
      <c r="T1790">
        <v>1.0531402167322199</v>
      </c>
      <c r="U1790">
        <v>1.05592405317595</v>
      </c>
      <c r="V1790">
        <v>1.05846760630393</v>
      </c>
      <c r="W1790">
        <v>1.06121036530312</v>
      </c>
      <c r="X1790">
        <v>1.0631604015580101</v>
      </c>
      <c r="Y1790">
        <v>1.06135647698097</v>
      </c>
      <c r="Z1790">
        <v>1.05875647875677</v>
      </c>
      <c r="AA1790">
        <v>1.05768903100944</v>
      </c>
      <c r="AB1790">
        <v>1.06398477058176</v>
      </c>
      <c r="AC1790">
        <v>1.0663075315208499</v>
      </c>
      <c r="AD1790">
        <v>1.0675452129780001</v>
      </c>
      <c r="AE1790">
        <v>1.06601174976767</v>
      </c>
      <c r="AF1790">
        <v>1.0669332895605499</v>
      </c>
      <c r="AG1790">
        <v>1.0625197623050699</v>
      </c>
      <c r="AH1790">
        <v>1.0425622369793199</v>
      </c>
      <c r="AI1790">
        <v>1.02066889631706</v>
      </c>
      <c r="AJ1790">
        <v>1.00550961936154</v>
      </c>
      <c r="AK1790">
        <v>0.99216232145135197</v>
      </c>
    </row>
    <row r="1791" spans="1:37" x14ac:dyDescent="0.3">
      <c r="A1791" s="13" t="str">
        <f t="shared" si="36"/>
        <v>SDGbaseTRA_UrbERT_v7PVAXaaoil</v>
      </c>
      <c r="B1791" s="37" t="s">
        <v>220</v>
      </c>
      <c r="C1791" s="38" t="s">
        <v>326</v>
      </c>
      <c r="D1791" s="4" t="s">
        <v>212</v>
      </c>
      <c r="E1791" t="s">
        <v>10</v>
      </c>
      <c r="F1791">
        <v>0.99999999999977995</v>
      </c>
      <c r="G1791">
        <v>0.92212634183873499</v>
      </c>
      <c r="H1791">
        <v>0.935723879657688</v>
      </c>
      <c r="I1791">
        <v>0.97263458862291396</v>
      </c>
      <c r="J1791">
        <v>1.0055208351620799</v>
      </c>
      <c r="K1791">
        <v>1.01699127671278</v>
      </c>
      <c r="L1791">
        <v>1.0275038498296301</v>
      </c>
      <c r="M1791">
        <v>1.0268271230938999</v>
      </c>
      <c r="N1791">
        <v>1.02748093247615</v>
      </c>
      <c r="O1791">
        <v>1.0471151835220101</v>
      </c>
      <c r="P1791">
        <v>1.04791639183982</v>
      </c>
      <c r="Q1791">
        <v>1.0467961363756</v>
      </c>
      <c r="R1791">
        <v>1.06228312880042</v>
      </c>
      <c r="S1791">
        <v>1.07162032432853</v>
      </c>
      <c r="T1791">
        <v>1.0786491550459301</v>
      </c>
      <c r="U1791">
        <v>1.0871736563680501</v>
      </c>
      <c r="V1791">
        <v>1.0929802310246599</v>
      </c>
      <c r="W1791">
        <v>1.09812109518173</v>
      </c>
      <c r="X1791">
        <v>1.1050596568664</v>
      </c>
      <c r="Y1791">
        <v>1.1093212596200499</v>
      </c>
      <c r="Z1791">
        <v>1.1158302364053201</v>
      </c>
      <c r="AA1791">
        <v>1.12040905580408</v>
      </c>
      <c r="AB1791">
        <v>1.13386600147156</v>
      </c>
      <c r="AC1791">
        <v>1.1421384837247801</v>
      </c>
      <c r="AD1791">
        <v>1.15348048457224</v>
      </c>
      <c r="AE1791">
        <v>1.1649731966905901</v>
      </c>
      <c r="AF1791">
        <v>1.17728707568891</v>
      </c>
      <c r="AG1791">
        <v>1.1793853746462499</v>
      </c>
      <c r="AH1791">
        <v>1.1536434247226399</v>
      </c>
      <c r="AI1791">
        <v>1.1342565172633901</v>
      </c>
      <c r="AJ1791">
        <v>1.12095009178494</v>
      </c>
      <c r="AK1791">
        <v>1.1050439831716601</v>
      </c>
    </row>
    <row r="1792" spans="1:37" x14ac:dyDescent="0.3">
      <c r="A1792" s="13" t="str">
        <f t="shared" si="36"/>
        <v>SDGbaseTRA_UrbERT_v7PVAXaatub</v>
      </c>
      <c r="B1792" s="37" t="s">
        <v>220</v>
      </c>
      <c r="C1792" s="38" t="s">
        <v>326</v>
      </c>
      <c r="D1792" s="4" t="s">
        <v>212</v>
      </c>
      <c r="E1792" t="s">
        <v>11</v>
      </c>
      <c r="F1792">
        <v>0.99999999999988898</v>
      </c>
      <c r="G1792">
        <v>0.98425878847112902</v>
      </c>
      <c r="H1792">
        <v>0.973276588814735</v>
      </c>
      <c r="I1792">
        <v>0.97748924974362705</v>
      </c>
      <c r="J1792">
        <v>0.98118814221634498</v>
      </c>
      <c r="K1792">
        <v>0.97881393866182898</v>
      </c>
      <c r="L1792">
        <v>0.97780835083062301</v>
      </c>
      <c r="M1792">
        <v>0.975070741719677</v>
      </c>
      <c r="N1792">
        <v>0.973361708123617</v>
      </c>
      <c r="O1792">
        <v>0.97450777044703096</v>
      </c>
      <c r="P1792">
        <v>0.97158806791994601</v>
      </c>
      <c r="Q1792">
        <v>0.96869647104967305</v>
      </c>
      <c r="R1792">
        <v>0.97295005719540295</v>
      </c>
      <c r="S1792">
        <v>0.97541208179646599</v>
      </c>
      <c r="T1792">
        <v>0.97650879851068095</v>
      </c>
      <c r="U1792">
        <v>0.97854768541136605</v>
      </c>
      <c r="V1792">
        <v>0.98141696836792103</v>
      </c>
      <c r="W1792">
        <v>0.98220256581666998</v>
      </c>
      <c r="X1792">
        <v>0.98180973611446598</v>
      </c>
      <c r="Y1792">
        <v>0.98058652854637596</v>
      </c>
      <c r="Z1792">
        <v>0.98029940649582903</v>
      </c>
      <c r="AA1792">
        <v>0.97889065117437002</v>
      </c>
      <c r="AB1792">
        <v>0.98064175400959996</v>
      </c>
      <c r="AC1792">
        <v>0.98329619930281398</v>
      </c>
      <c r="AD1792">
        <v>0.98942157990188395</v>
      </c>
      <c r="AE1792">
        <v>0.99285508368905395</v>
      </c>
      <c r="AF1792">
        <v>0.99725144085395601</v>
      </c>
      <c r="AG1792">
        <v>0.99200080446354</v>
      </c>
      <c r="AH1792">
        <v>0.97375582575300001</v>
      </c>
      <c r="AI1792">
        <v>0.96020725732271806</v>
      </c>
      <c r="AJ1792">
        <v>0.95334659563952795</v>
      </c>
      <c r="AK1792">
        <v>0.94736706758613098</v>
      </c>
    </row>
    <row r="1793" spans="1:37" x14ac:dyDescent="0.3">
      <c r="A1793" s="13" t="str">
        <f t="shared" ref="A1793:A1856" si="37">_xlfn.CONCAT(C1793,D1793,E1793)</f>
        <v>SDGbaseTRA_UrbERT_v7PVAXaapul</v>
      </c>
      <c r="B1793" s="37" t="s">
        <v>220</v>
      </c>
      <c r="C1793" s="38" t="s">
        <v>326</v>
      </c>
      <c r="D1793" s="4" t="s">
        <v>212</v>
      </c>
      <c r="E1793" t="s">
        <v>12</v>
      </c>
      <c r="F1793">
        <v>0.999999999999862</v>
      </c>
      <c r="G1793">
        <v>0.94538523603955504</v>
      </c>
      <c r="H1793">
        <v>0.93865847337934805</v>
      </c>
      <c r="I1793">
        <v>0.96029628101772002</v>
      </c>
      <c r="J1793">
        <v>0.97720323046461999</v>
      </c>
      <c r="K1793">
        <v>0.97741648428889905</v>
      </c>
      <c r="L1793">
        <v>0.976792512535264</v>
      </c>
      <c r="M1793">
        <v>0.96645389871660603</v>
      </c>
      <c r="N1793">
        <v>0.95859801901979302</v>
      </c>
      <c r="O1793">
        <v>0.95641356840995195</v>
      </c>
      <c r="P1793">
        <v>0.94881412798829001</v>
      </c>
      <c r="Q1793">
        <v>0.94362046631272301</v>
      </c>
      <c r="R1793">
        <v>0.95174562253892603</v>
      </c>
      <c r="S1793">
        <v>0.95577359297646403</v>
      </c>
      <c r="T1793">
        <v>0.95734246830444703</v>
      </c>
      <c r="U1793">
        <v>0.959571655539593</v>
      </c>
      <c r="V1793">
        <v>0.96275114278306495</v>
      </c>
      <c r="W1793">
        <v>0.96310840926678398</v>
      </c>
      <c r="X1793">
        <v>0.96279644499859196</v>
      </c>
      <c r="Y1793">
        <v>0.96325090108636402</v>
      </c>
      <c r="Z1793">
        <v>0.96602123163942499</v>
      </c>
      <c r="AA1793">
        <v>0.96639217573067104</v>
      </c>
      <c r="AB1793">
        <v>0.96852932110457801</v>
      </c>
      <c r="AC1793">
        <v>0.97121312534202198</v>
      </c>
      <c r="AD1793">
        <v>0.97915052472814301</v>
      </c>
      <c r="AE1793">
        <v>0.986960193490662</v>
      </c>
      <c r="AF1793">
        <v>0.99489768179013705</v>
      </c>
      <c r="AG1793">
        <v>0.99682548219317701</v>
      </c>
      <c r="AH1793">
        <v>0.98579641352088299</v>
      </c>
      <c r="AI1793">
        <v>0.98281345925961405</v>
      </c>
      <c r="AJ1793">
        <v>0.98479143862894702</v>
      </c>
      <c r="AK1793">
        <v>0.98514809488861199</v>
      </c>
    </row>
    <row r="1794" spans="1:37" x14ac:dyDescent="0.3">
      <c r="A1794" s="13" t="str">
        <f t="shared" si="37"/>
        <v>SDGbaseTRA_UrbERT_v7PVAXaasug</v>
      </c>
      <c r="B1794" s="37" t="s">
        <v>220</v>
      </c>
      <c r="C1794" s="38" t="s">
        <v>326</v>
      </c>
      <c r="D1794" s="4" t="s">
        <v>212</v>
      </c>
      <c r="E1794" t="s">
        <v>13</v>
      </c>
      <c r="F1794">
        <v>1</v>
      </c>
      <c r="G1794">
        <v>0.98050370519610097</v>
      </c>
      <c r="H1794">
        <v>0.968181883682116</v>
      </c>
      <c r="I1794">
        <v>0.97522671232853597</v>
      </c>
      <c r="J1794">
        <v>0.98325571411524604</v>
      </c>
      <c r="K1794">
        <v>0.98197727673290902</v>
      </c>
      <c r="L1794">
        <v>0.98127978395570203</v>
      </c>
      <c r="M1794">
        <v>0.97740507851897196</v>
      </c>
      <c r="N1794">
        <v>0.97268514596453404</v>
      </c>
      <c r="O1794">
        <v>0.98876004646045901</v>
      </c>
      <c r="P1794">
        <v>0.98087577324437503</v>
      </c>
      <c r="Q1794">
        <v>0.97000385437826397</v>
      </c>
      <c r="R1794">
        <v>0.97138418464060605</v>
      </c>
      <c r="S1794">
        <v>0.97239515409203603</v>
      </c>
      <c r="T1794">
        <v>0.97258864326059302</v>
      </c>
      <c r="U1794">
        <v>0.97293379102509803</v>
      </c>
      <c r="V1794">
        <v>0.97139183259688999</v>
      </c>
      <c r="W1794">
        <v>0.97254579028260302</v>
      </c>
      <c r="X1794">
        <v>0.97619211657299998</v>
      </c>
      <c r="Y1794">
        <v>0.97474193608027604</v>
      </c>
      <c r="Z1794">
        <v>0.97315838732456394</v>
      </c>
      <c r="AA1794">
        <v>0.97266487423629799</v>
      </c>
      <c r="AB1794">
        <v>0.97699812076263604</v>
      </c>
      <c r="AC1794">
        <v>0.97608399190901596</v>
      </c>
      <c r="AD1794">
        <v>0.97629897829991996</v>
      </c>
      <c r="AE1794">
        <v>0.976483155235088</v>
      </c>
      <c r="AF1794">
        <v>0.97930028686192505</v>
      </c>
      <c r="AG1794">
        <v>0.98084044314831997</v>
      </c>
      <c r="AH1794">
        <v>0.96842634146783602</v>
      </c>
      <c r="AI1794">
        <v>0.95823091306226305</v>
      </c>
      <c r="AJ1794">
        <v>0.95475228083344399</v>
      </c>
      <c r="AK1794">
        <v>0.95057206847480302</v>
      </c>
    </row>
    <row r="1795" spans="1:37" x14ac:dyDescent="0.3">
      <c r="A1795" s="13" t="str">
        <f t="shared" si="37"/>
        <v>SDGbaseTRA_UrbERT_v7PVAXaaoth</v>
      </c>
      <c r="B1795" s="37" t="s">
        <v>220</v>
      </c>
      <c r="C1795" s="38" t="s">
        <v>326</v>
      </c>
      <c r="D1795" s="4" t="s">
        <v>212</v>
      </c>
      <c r="E1795" t="s">
        <v>14</v>
      </c>
      <c r="F1795">
        <v>0.99999999999990696</v>
      </c>
      <c r="G1795">
        <v>0.92702986941483201</v>
      </c>
      <c r="H1795">
        <v>0.95926290696053695</v>
      </c>
      <c r="I1795">
        <v>0.97669532997414998</v>
      </c>
      <c r="J1795">
        <v>1.0033175812017401</v>
      </c>
      <c r="K1795">
        <v>1.02825271387749</v>
      </c>
      <c r="L1795">
        <v>1.0554344467325401</v>
      </c>
      <c r="M1795">
        <v>1.08208692811899</v>
      </c>
      <c r="N1795">
        <v>1.1072699342525101</v>
      </c>
      <c r="O1795">
        <v>1.19789358840105</v>
      </c>
      <c r="P1795">
        <v>1.22756217521711</v>
      </c>
      <c r="Q1795">
        <v>1.2404106956260299</v>
      </c>
      <c r="R1795">
        <v>1.26167107728099</v>
      </c>
      <c r="S1795">
        <v>1.28325266654745</v>
      </c>
      <c r="T1795">
        <v>1.30804621076996</v>
      </c>
      <c r="U1795">
        <v>1.33883588264021</v>
      </c>
      <c r="V1795">
        <v>1.36675411928514</v>
      </c>
      <c r="W1795">
        <v>1.40025092297084</v>
      </c>
      <c r="X1795">
        <v>1.4424390753848599</v>
      </c>
      <c r="Y1795">
        <v>1.4733150559621</v>
      </c>
      <c r="Z1795">
        <v>1.49786701143464</v>
      </c>
      <c r="AA1795">
        <v>1.52594682463013</v>
      </c>
      <c r="AB1795">
        <v>1.56962711354442</v>
      </c>
      <c r="AC1795">
        <v>1.59985094703471</v>
      </c>
      <c r="AD1795">
        <v>1.62649307881642</v>
      </c>
      <c r="AE1795">
        <v>1.6509748989351101</v>
      </c>
      <c r="AF1795">
        <v>1.6814534181573799</v>
      </c>
      <c r="AG1795">
        <v>1.7055813942640099</v>
      </c>
      <c r="AH1795">
        <v>1.66166641154357</v>
      </c>
      <c r="AI1795">
        <v>1.60079201382065</v>
      </c>
      <c r="AJ1795">
        <v>1.5441636372224601</v>
      </c>
      <c r="AK1795">
        <v>1.48671237066425</v>
      </c>
    </row>
    <row r="1796" spans="1:37" x14ac:dyDescent="0.3">
      <c r="A1796" s="13" t="str">
        <f t="shared" si="37"/>
        <v>SDGbaseTRA_UrbERT_v7PVAXalani</v>
      </c>
      <c r="B1796" s="37" t="s">
        <v>220</v>
      </c>
      <c r="C1796" s="38" t="s">
        <v>326</v>
      </c>
      <c r="D1796" s="4" t="s">
        <v>212</v>
      </c>
      <c r="E1796" t="s">
        <v>15</v>
      </c>
      <c r="F1796">
        <v>0.99999999999979805</v>
      </c>
      <c r="G1796">
        <v>0.79563024397750404</v>
      </c>
      <c r="H1796">
        <v>0.85583525833575902</v>
      </c>
      <c r="I1796">
        <v>0.87571696091138396</v>
      </c>
      <c r="J1796">
        <v>0.90430452284362495</v>
      </c>
      <c r="K1796">
        <v>0.90951767371553105</v>
      </c>
      <c r="L1796">
        <v>0.90761212592158502</v>
      </c>
      <c r="M1796">
        <v>0.905726568340537</v>
      </c>
      <c r="N1796">
        <v>0.90766340291376402</v>
      </c>
      <c r="O1796">
        <v>0.96033367075731502</v>
      </c>
      <c r="P1796">
        <v>0.94680307755051896</v>
      </c>
      <c r="Q1796">
        <v>0.93218393393593102</v>
      </c>
      <c r="R1796">
        <v>0.931880290039376</v>
      </c>
      <c r="S1796">
        <v>0.93170807496396801</v>
      </c>
      <c r="T1796">
        <v>0.93195208222747195</v>
      </c>
      <c r="U1796">
        <v>0.92948929108230605</v>
      </c>
      <c r="V1796">
        <v>0.93097487857230699</v>
      </c>
      <c r="W1796">
        <v>0.93201765963328798</v>
      </c>
      <c r="X1796">
        <v>0.93657186781046298</v>
      </c>
      <c r="Y1796">
        <v>0.93708442796847302</v>
      </c>
      <c r="Z1796">
        <v>0.93455973061365905</v>
      </c>
      <c r="AA1796">
        <v>0.93294486908821705</v>
      </c>
      <c r="AB1796">
        <v>0.95134181729554002</v>
      </c>
      <c r="AC1796">
        <v>0.95528022861764605</v>
      </c>
      <c r="AD1796">
        <v>0.95578316210527403</v>
      </c>
      <c r="AE1796">
        <v>0.95390196699754004</v>
      </c>
      <c r="AF1796">
        <v>0.95454359507772801</v>
      </c>
      <c r="AG1796">
        <v>0.94949860326723401</v>
      </c>
      <c r="AH1796">
        <v>0.98168666553706396</v>
      </c>
      <c r="AI1796">
        <v>0.99552883465648501</v>
      </c>
      <c r="AJ1796">
        <v>0.998814687875064</v>
      </c>
      <c r="AK1796">
        <v>0.99899674984313303</v>
      </c>
    </row>
    <row r="1797" spans="1:37" x14ac:dyDescent="0.3">
      <c r="A1797" s="13" t="str">
        <f t="shared" si="37"/>
        <v>SDGbaseTRA_UrbERT_v7PVAXafore</v>
      </c>
      <c r="B1797" s="37" t="s">
        <v>220</v>
      </c>
      <c r="C1797" s="38" t="s">
        <v>326</v>
      </c>
      <c r="D1797" s="4" t="s">
        <v>212</v>
      </c>
      <c r="E1797" t="s">
        <v>16</v>
      </c>
      <c r="F1797">
        <v>1</v>
      </c>
      <c r="G1797">
        <v>0.95741745211728901</v>
      </c>
      <c r="H1797">
        <v>0.95346785344988005</v>
      </c>
      <c r="I1797">
        <v>0.95909594819941701</v>
      </c>
      <c r="J1797">
        <v>0.96102084018968803</v>
      </c>
      <c r="K1797">
        <v>0.95800211390014101</v>
      </c>
      <c r="L1797">
        <v>0.95555006992775404</v>
      </c>
      <c r="M1797">
        <v>0.95043850765105098</v>
      </c>
      <c r="N1797">
        <v>0.95386699145963605</v>
      </c>
      <c r="O1797">
        <v>0.96240403230484495</v>
      </c>
      <c r="P1797">
        <v>0.96016045281405105</v>
      </c>
      <c r="Q1797">
        <v>0.95029930462927903</v>
      </c>
      <c r="R1797">
        <v>0.95272862894184196</v>
      </c>
      <c r="S1797">
        <v>0.95267539641639598</v>
      </c>
      <c r="T1797">
        <v>0.95371047644395601</v>
      </c>
      <c r="U1797">
        <v>0.96026883177587696</v>
      </c>
      <c r="V1797">
        <v>0.96538397929309405</v>
      </c>
      <c r="W1797">
        <v>0.97223210933025905</v>
      </c>
      <c r="X1797">
        <v>0.975734107453889</v>
      </c>
      <c r="Y1797">
        <v>0.98239140537146297</v>
      </c>
      <c r="Z1797">
        <v>0.979298653986442</v>
      </c>
      <c r="AA1797">
        <v>0.97731014704179298</v>
      </c>
      <c r="AB1797">
        <v>0.97630779338113305</v>
      </c>
      <c r="AC1797">
        <v>0.97617014782035305</v>
      </c>
      <c r="AD1797">
        <v>0.977232724257596</v>
      </c>
      <c r="AE1797">
        <v>0.97568305042626402</v>
      </c>
      <c r="AF1797">
        <v>0.97864536211078501</v>
      </c>
      <c r="AG1797">
        <v>0.97613521222829003</v>
      </c>
      <c r="AH1797">
        <v>0.96641150977381596</v>
      </c>
      <c r="AI1797">
        <v>0.95799627997428805</v>
      </c>
      <c r="AJ1797">
        <v>0.95551060429523405</v>
      </c>
      <c r="AK1797">
        <v>0.95372947018831</v>
      </c>
    </row>
    <row r="1798" spans="1:37" x14ac:dyDescent="0.3">
      <c r="A1798" s="13" t="str">
        <f t="shared" si="37"/>
        <v>SDGbaseTRA_UrbERT_v7PVAXafish</v>
      </c>
      <c r="B1798" s="37" t="s">
        <v>220</v>
      </c>
      <c r="C1798" s="38" t="s">
        <v>326</v>
      </c>
      <c r="D1798" s="4" t="s">
        <v>212</v>
      </c>
      <c r="E1798" t="s">
        <v>17</v>
      </c>
      <c r="F1798">
        <v>0.99999999999986899</v>
      </c>
      <c r="G1798">
        <v>0.93275222061267604</v>
      </c>
      <c r="H1798">
        <v>0.93764829824198603</v>
      </c>
      <c r="I1798">
        <v>0.93025660993384696</v>
      </c>
      <c r="J1798">
        <v>0.93611554673546404</v>
      </c>
      <c r="K1798">
        <v>0.93695368396956802</v>
      </c>
      <c r="L1798">
        <v>0.93583934736858498</v>
      </c>
      <c r="M1798">
        <v>0.93491415017707902</v>
      </c>
      <c r="N1798">
        <v>0.93532024365945798</v>
      </c>
      <c r="O1798">
        <v>0.97354545769606304</v>
      </c>
      <c r="P1798">
        <v>0.97150742467141205</v>
      </c>
      <c r="Q1798">
        <v>0.96287742639688101</v>
      </c>
      <c r="R1798">
        <v>0.95872435333685002</v>
      </c>
      <c r="S1798">
        <v>0.956094277848346</v>
      </c>
      <c r="T1798">
        <v>0.95487895478033602</v>
      </c>
      <c r="U1798">
        <v>0.95359600165992697</v>
      </c>
      <c r="V1798">
        <v>0.95240730354674896</v>
      </c>
      <c r="W1798">
        <v>0.95269302918951404</v>
      </c>
      <c r="X1798">
        <v>0.95556157163495603</v>
      </c>
      <c r="Y1798">
        <v>0.95645031293625304</v>
      </c>
      <c r="Z1798">
        <v>0.95583983755735902</v>
      </c>
      <c r="AA1798">
        <v>0.95741065118850599</v>
      </c>
      <c r="AB1798">
        <v>0.96953309062903403</v>
      </c>
      <c r="AC1798">
        <v>0.97391003867557402</v>
      </c>
      <c r="AD1798">
        <v>0.97454940702287896</v>
      </c>
      <c r="AE1798">
        <v>0.97348306933970297</v>
      </c>
      <c r="AF1798">
        <v>0.97343900321187604</v>
      </c>
      <c r="AG1798">
        <v>0.971843363267204</v>
      </c>
      <c r="AH1798">
        <v>0.98288853170749901</v>
      </c>
      <c r="AI1798">
        <v>0.98496880241415996</v>
      </c>
      <c r="AJ1798">
        <v>0.98562282951442604</v>
      </c>
      <c r="AK1798">
        <v>0.98538724156642099</v>
      </c>
    </row>
    <row r="1799" spans="1:37" x14ac:dyDescent="0.3">
      <c r="A1799" s="13" t="str">
        <f t="shared" si="37"/>
        <v>SDGbaseTRA_UrbERT_v7PVAXacoal</v>
      </c>
      <c r="B1799" s="37" t="s">
        <v>220</v>
      </c>
      <c r="C1799" s="38" t="s">
        <v>326</v>
      </c>
      <c r="D1799" s="4" t="s">
        <v>212</v>
      </c>
      <c r="E1799" t="s">
        <v>18</v>
      </c>
      <c r="F1799">
        <v>0.99999999999974898</v>
      </c>
      <c r="G1799">
        <v>1.0328654045771299</v>
      </c>
      <c r="H1799">
        <v>1.0513073912791699</v>
      </c>
      <c r="I1799">
        <v>1.04376880469304</v>
      </c>
      <c r="J1799">
        <v>1.05022083560638</v>
      </c>
      <c r="K1799">
        <v>1.0494680791246001</v>
      </c>
      <c r="L1799">
        <v>1.0534872001022899</v>
      </c>
      <c r="M1799">
        <v>1.0680671710373699</v>
      </c>
      <c r="N1799">
        <v>1.0733317144901</v>
      </c>
      <c r="O1799">
        <v>1.12397510368791</v>
      </c>
      <c r="P1799">
        <v>1.1399805298736401</v>
      </c>
      <c r="Q1799">
        <v>1.15278464993728</v>
      </c>
      <c r="R1799">
        <v>1.1561521654659901</v>
      </c>
      <c r="S1799">
        <v>1.16088333846713</v>
      </c>
      <c r="T1799">
        <v>1.1710576204685199</v>
      </c>
      <c r="U1799">
        <v>1.17941288395889</v>
      </c>
      <c r="V1799">
        <v>1.17657433268304</v>
      </c>
      <c r="W1799">
        <v>1.18514733541572</v>
      </c>
      <c r="X1799">
        <v>1.28639671626952</v>
      </c>
      <c r="Y1799">
        <v>1.41938504997592</v>
      </c>
      <c r="Z1799">
        <v>1.6702271018413199</v>
      </c>
      <c r="AA1799">
        <v>2.1320582722482002</v>
      </c>
      <c r="AB1799">
        <v>2.1565907782662701</v>
      </c>
      <c r="AC1799">
        <v>1.7659314308926899</v>
      </c>
      <c r="AD1799">
        <v>1.2876745715059801</v>
      </c>
      <c r="AE1799">
        <v>1.3059364000523499</v>
      </c>
      <c r="AF1799">
        <v>1.3286307853572299</v>
      </c>
      <c r="AG1799">
        <v>1.3623155162646301</v>
      </c>
      <c r="AH1799">
        <v>1.39985390867023</v>
      </c>
      <c r="AI1799">
        <v>1.44489188612328</v>
      </c>
      <c r="AJ1799">
        <v>1.53344883340279</v>
      </c>
      <c r="AK1799">
        <v>1.703585904703</v>
      </c>
    </row>
    <row r="1800" spans="1:37" x14ac:dyDescent="0.3">
      <c r="A1800" s="13" t="str">
        <f t="shared" si="37"/>
        <v>SDGbaseTRA_UrbERT_v7PVAXagold</v>
      </c>
      <c r="B1800" s="37" t="s">
        <v>220</v>
      </c>
      <c r="C1800" s="38" t="s">
        <v>326</v>
      </c>
      <c r="D1800" s="4" t="s">
        <v>212</v>
      </c>
      <c r="E1800" t="s">
        <v>19</v>
      </c>
      <c r="F1800">
        <v>1.0000000000000999</v>
      </c>
      <c r="G1800">
        <v>0.98085713042825795</v>
      </c>
      <c r="H1800">
        <v>1.0046138963015001</v>
      </c>
      <c r="I1800">
        <v>1.00473274961998</v>
      </c>
      <c r="J1800">
        <v>1.01300806574247</v>
      </c>
      <c r="K1800">
        <v>1.0250452988174299</v>
      </c>
      <c r="L1800">
        <v>1.0423259747118201</v>
      </c>
      <c r="M1800">
        <v>1.0693150043527699</v>
      </c>
      <c r="N1800">
        <v>1.0962277698240399</v>
      </c>
      <c r="O1800">
        <v>1.1792779672360301</v>
      </c>
      <c r="P1800">
        <v>1.21216357431487</v>
      </c>
      <c r="Q1800">
        <v>1.22785218374563</v>
      </c>
      <c r="R1800">
        <v>1.2369291595629499</v>
      </c>
      <c r="S1800">
        <v>1.2508939470393801</v>
      </c>
      <c r="T1800">
        <v>1.2646327703097899</v>
      </c>
      <c r="U1800">
        <v>1.2814323302169499</v>
      </c>
      <c r="V1800">
        <v>1.2939977716219699</v>
      </c>
      <c r="W1800">
        <v>1.309688464051</v>
      </c>
      <c r="X1800">
        <v>1.32925249494019</v>
      </c>
      <c r="Y1800">
        <v>1.3369426933894699</v>
      </c>
      <c r="Z1800">
        <v>1.33649583387102</v>
      </c>
      <c r="AA1800">
        <v>1.3377452912158401</v>
      </c>
      <c r="AB1800">
        <v>1.36539710753721</v>
      </c>
      <c r="AC1800">
        <v>1.39054080379442</v>
      </c>
      <c r="AD1800">
        <v>1.4096978380287699</v>
      </c>
      <c r="AE1800">
        <v>1.41376058343635</v>
      </c>
      <c r="AF1800">
        <v>1.4196342759639899</v>
      </c>
      <c r="AG1800">
        <v>1.38148356253912</v>
      </c>
      <c r="AH1800">
        <v>1.3256138913854001</v>
      </c>
      <c r="AI1800">
        <v>1.24317969657331</v>
      </c>
      <c r="AJ1800">
        <v>1.16476835543152</v>
      </c>
      <c r="AK1800">
        <v>1.08118887967494</v>
      </c>
    </row>
    <row r="1801" spans="1:37" x14ac:dyDescent="0.3">
      <c r="A1801" s="13" t="str">
        <f t="shared" si="37"/>
        <v>SDGbaseTRA_UrbERT_v7PVAXangas</v>
      </c>
      <c r="B1801" s="37" t="s">
        <v>220</v>
      </c>
      <c r="C1801" s="38" t="s">
        <v>326</v>
      </c>
      <c r="D1801" s="4" t="s">
        <v>212</v>
      </c>
      <c r="E1801" t="s">
        <v>20</v>
      </c>
      <c r="F1801">
        <v>1.00000000000004</v>
      </c>
      <c r="G1801">
        <v>1.04617452890914</v>
      </c>
      <c r="H1801">
        <v>1.06453716734577</v>
      </c>
      <c r="I1801">
        <v>1.05704530090844</v>
      </c>
      <c r="J1801">
        <v>1.0615864794971499</v>
      </c>
      <c r="K1801">
        <v>1.0689245553023901</v>
      </c>
      <c r="L1801">
        <v>1.0784722330268299</v>
      </c>
      <c r="M1801">
        <v>1.0939436669650899</v>
      </c>
      <c r="N1801">
        <v>1.1069469065969</v>
      </c>
      <c r="O1801">
        <v>1.1803458177483901</v>
      </c>
      <c r="P1801">
        <v>1.2001933923575701</v>
      </c>
      <c r="Q1801">
        <v>1.20560069463158</v>
      </c>
      <c r="R1801">
        <v>1.2070528632727799</v>
      </c>
      <c r="S1801">
        <v>1.2114816133664299</v>
      </c>
      <c r="T1801">
        <v>1.21621832826819</v>
      </c>
      <c r="U1801">
        <v>1.2212787107532199</v>
      </c>
      <c r="V1801">
        <v>1.22459854876605</v>
      </c>
      <c r="W1801">
        <v>1.2298314653843401</v>
      </c>
      <c r="X1801">
        <v>1.23697793859883</v>
      </c>
      <c r="Y1801">
        <v>1.23719269889829</v>
      </c>
      <c r="Z1801">
        <v>1.2335324903129301</v>
      </c>
      <c r="AA1801">
        <v>1.2357101531543599</v>
      </c>
      <c r="AB1801">
        <v>1.2524897674522999</v>
      </c>
      <c r="AC1801">
        <v>1.2619209320698299</v>
      </c>
      <c r="AD1801">
        <v>1.26742458026574</v>
      </c>
      <c r="AE1801">
        <v>1.2674739866737801</v>
      </c>
      <c r="AF1801">
        <v>1.2693192775284301</v>
      </c>
      <c r="AG1801">
        <v>1.2680389667337999</v>
      </c>
      <c r="AH1801">
        <v>1.2586879532823401</v>
      </c>
      <c r="AI1801">
        <v>1.23474947367668</v>
      </c>
      <c r="AJ1801">
        <v>1.2163466187787899</v>
      </c>
      <c r="AK1801">
        <v>1.1914805374250099</v>
      </c>
    </row>
    <row r="1802" spans="1:37" x14ac:dyDescent="0.3">
      <c r="A1802" s="13" t="str">
        <f t="shared" si="37"/>
        <v>SDGbaseTRA_UrbERT_v7PVAXapgm</v>
      </c>
      <c r="B1802" s="37" t="s">
        <v>220</v>
      </c>
      <c r="C1802" s="38" t="s">
        <v>326</v>
      </c>
      <c r="D1802" s="4" t="s">
        <v>212</v>
      </c>
      <c r="E1802" t="s">
        <v>21</v>
      </c>
      <c r="F1802">
        <v>1.00000000000004</v>
      </c>
      <c r="G1802">
        <v>0.68957517462913598</v>
      </c>
      <c r="H1802">
        <v>0.82726003547421001</v>
      </c>
      <c r="I1802">
        <v>0.94941603333582303</v>
      </c>
      <c r="J1802">
        <v>1.0304915115198201</v>
      </c>
      <c r="K1802">
        <v>1.07179118807216</v>
      </c>
      <c r="L1802">
        <v>1.0789400205217099</v>
      </c>
      <c r="M1802">
        <v>0.999729427359064</v>
      </c>
      <c r="N1802">
        <v>0.964366599922729</v>
      </c>
      <c r="O1802">
        <v>0.93991776904283897</v>
      </c>
      <c r="P1802">
        <v>0.93141853656277795</v>
      </c>
      <c r="Q1802">
        <v>0.92923389869207895</v>
      </c>
      <c r="R1802">
        <v>0.95685491338756101</v>
      </c>
      <c r="S1802">
        <v>0.97624405120867996</v>
      </c>
      <c r="T1802">
        <v>0.98619970415869096</v>
      </c>
      <c r="U1802">
        <v>0.98738030240810504</v>
      </c>
      <c r="V1802">
        <v>0.99788614932466202</v>
      </c>
      <c r="W1802">
        <v>1.0017419045970299</v>
      </c>
      <c r="X1802">
        <v>0.99901076666114397</v>
      </c>
      <c r="Y1802">
        <v>1.00111893192811</v>
      </c>
      <c r="Z1802">
        <v>1.0017258217013101</v>
      </c>
      <c r="AA1802">
        <v>1.0023294743334501</v>
      </c>
      <c r="AB1802">
        <v>1.39659986190917</v>
      </c>
      <c r="AC1802">
        <v>1.5361581515449001</v>
      </c>
      <c r="AD1802">
        <v>1.5038277123964201</v>
      </c>
      <c r="AE1802">
        <v>1.44824275136948</v>
      </c>
      <c r="AF1802">
        <v>1.3998847574053299</v>
      </c>
      <c r="AG1802">
        <v>1.3643530984308601</v>
      </c>
      <c r="AH1802">
        <v>1.5507200702130901</v>
      </c>
      <c r="AI1802">
        <v>1.67359545653355</v>
      </c>
      <c r="AJ1802">
        <v>1.68351108425588</v>
      </c>
      <c r="AK1802">
        <v>1.67119371224191</v>
      </c>
    </row>
    <row r="1803" spans="1:37" x14ac:dyDescent="0.3">
      <c r="A1803" s="13" t="str">
        <f t="shared" si="37"/>
        <v>SDGbaseTRA_UrbERT_v7PVAXamore</v>
      </c>
      <c r="B1803" s="37" t="s">
        <v>220</v>
      </c>
      <c r="C1803" s="38" t="s">
        <v>326</v>
      </c>
      <c r="D1803" s="4" t="s">
        <v>212</v>
      </c>
      <c r="E1803" t="s">
        <v>22</v>
      </c>
      <c r="F1803">
        <v>1.0000000000001299</v>
      </c>
      <c r="G1803">
        <v>1.05987800134218</v>
      </c>
      <c r="H1803">
        <v>1.0652592512527901</v>
      </c>
      <c r="I1803">
        <v>1.0584662740299999</v>
      </c>
      <c r="J1803">
        <v>1.0549456822441501</v>
      </c>
      <c r="K1803">
        <v>1.0535640950505001</v>
      </c>
      <c r="L1803">
        <v>1.05370229119862</v>
      </c>
      <c r="M1803">
        <v>1.0587143612327701</v>
      </c>
      <c r="N1803">
        <v>1.0607627367707699</v>
      </c>
      <c r="O1803">
        <v>1.0927427015598099</v>
      </c>
      <c r="P1803">
        <v>1.09287237246886</v>
      </c>
      <c r="Q1803">
        <v>1.0849470109700099</v>
      </c>
      <c r="R1803">
        <v>1.07503167479857</v>
      </c>
      <c r="S1803">
        <v>1.0700205568793599</v>
      </c>
      <c r="T1803">
        <v>1.0658072592804</v>
      </c>
      <c r="U1803">
        <v>1.0620731515858901</v>
      </c>
      <c r="V1803">
        <v>1.0592696302811899</v>
      </c>
      <c r="W1803">
        <v>1.0584157890224499</v>
      </c>
      <c r="X1803">
        <v>1.05920574647111</v>
      </c>
      <c r="Y1803">
        <v>1.0542094097980099</v>
      </c>
      <c r="Z1803">
        <v>1.0469460331961999</v>
      </c>
      <c r="AA1803">
        <v>1.0423966034671801</v>
      </c>
      <c r="AB1803">
        <v>1.0431754465409999</v>
      </c>
      <c r="AC1803">
        <v>1.0428444361146301</v>
      </c>
      <c r="AD1803">
        <v>1.04286065798775</v>
      </c>
      <c r="AE1803">
        <v>1.0391671591604901</v>
      </c>
      <c r="AF1803">
        <v>1.03795366116194</v>
      </c>
      <c r="AG1803">
        <v>1.0308843180272</v>
      </c>
      <c r="AH1803">
        <v>1.01589649168639</v>
      </c>
      <c r="AI1803">
        <v>0.99214584118976301</v>
      </c>
      <c r="AJ1803">
        <v>0.97511538531380904</v>
      </c>
      <c r="AK1803">
        <v>0.956248536013378</v>
      </c>
    </row>
    <row r="1804" spans="1:37" x14ac:dyDescent="0.3">
      <c r="A1804" s="13" t="str">
        <f t="shared" si="37"/>
        <v>SDGbaseTRA_UrbERT_v7PVAXamine</v>
      </c>
      <c r="B1804" s="37" t="s">
        <v>220</v>
      </c>
      <c r="C1804" s="38" t="s">
        <v>326</v>
      </c>
      <c r="D1804" s="4" t="s">
        <v>212</v>
      </c>
      <c r="E1804" t="s">
        <v>23</v>
      </c>
      <c r="F1804">
        <v>1.00000000000025</v>
      </c>
      <c r="G1804">
        <v>1.0288207967652501</v>
      </c>
      <c r="H1804">
        <v>1.0328368481874399</v>
      </c>
      <c r="I1804">
        <v>1.03581940712556</v>
      </c>
      <c r="J1804">
        <v>1.0331699265466501</v>
      </c>
      <c r="K1804">
        <v>1.0318325653579501</v>
      </c>
      <c r="L1804">
        <v>1.0320340862639401</v>
      </c>
      <c r="M1804">
        <v>1.03661827645311</v>
      </c>
      <c r="N1804">
        <v>1.0351925132509301</v>
      </c>
      <c r="O1804">
        <v>1.0470085639534401</v>
      </c>
      <c r="P1804">
        <v>1.04268131192731</v>
      </c>
      <c r="Q1804">
        <v>1.0388954125476699</v>
      </c>
      <c r="R1804">
        <v>1.0341298595658299</v>
      </c>
      <c r="S1804">
        <v>1.0358542471993599</v>
      </c>
      <c r="T1804">
        <v>1.0379223510683</v>
      </c>
      <c r="U1804">
        <v>1.03736964767474</v>
      </c>
      <c r="V1804">
        <v>1.03905304228907</v>
      </c>
      <c r="W1804">
        <v>1.0444293277707399</v>
      </c>
      <c r="X1804">
        <v>1.0552583164303999</v>
      </c>
      <c r="Y1804">
        <v>1.0565000177021699</v>
      </c>
      <c r="Z1804">
        <v>1.05645224510194</v>
      </c>
      <c r="AA1804">
        <v>1.05680930797836</v>
      </c>
      <c r="AB1804">
        <v>1.0529330418435701</v>
      </c>
      <c r="AC1804">
        <v>1.04813482026809</v>
      </c>
      <c r="AD1804">
        <v>1.0467790542773401</v>
      </c>
      <c r="AE1804">
        <v>1.04508346516114</v>
      </c>
      <c r="AF1804">
        <v>1.04860339803645</v>
      </c>
      <c r="AG1804">
        <v>1.0519944952488101</v>
      </c>
      <c r="AH1804">
        <v>1.0483316314782101</v>
      </c>
      <c r="AI1804">
        <v>1.0374360599105099</v>
      </c>
      <c r="AJ1804">
        <v>1.03353073328314</v>
      </c>
      <c r="AK1804">
        <v>1.0297448895403101</v>
      </c>
    </row>
    <row r="1805" spans="1:37" x14ac:dyDescent="0.3">
      <c r="A1805" s="13" t="str">
        <f t="shared" si="37"/>
        <v>SDGbaseTRA_UrbERT_v7PVAXameat</v>
      </c>
      <c r="B1805" s="37" t="s">
        <v>220</v>
      </c>
      <c r="C1805" s="38" t="s">
        <v>326</v>
      </c>
      <c r="D1805" s="4" t="s">
        <v>212</v>
      </c>
      <c r="E1805" t="s">
        <v>24</v>
      </c>
      <c r="F1805">
        <v>1</v>
      </c>
      <c r="G1805">
        <v>0.96113451121773297</v>
      </c>
      <c r="H1805">
        <v>0.93156674198044298</v>
      </c>
      <c r="I1805">
        <v>0.93255787634851794</v>
      </c>
      <c r="J1805">
        <v>0.93609945066260103</v>
      </c>
      <c r="K1805">
        <v>0.93940480564918805</v>
      </c>
      <c r="L1805">
        <v>0.94114627344426705</v>
      </c>
      <c r="M1805">
        <v>0.94067588012167702</v>
      </c>
      <c r="N1805">
        <v>0.937977108708413</v>
      </c>
      <c r="O1805">
        <v>0.938723833229125</v>
      </c>
      <c r="P1805">
        <v>0.94422526250737904</v>
      </c>
      <c r="Q1805">
        <v>0.94406793662750099</v>
      </c>
      <c r="R1805">
        <v>0.94998827991713697</v>
      </c>
      <c r="S1805">
        <v>0.95359281648105199</v>
      </c>
      <c r="T1805">
        <v>0.95546388864599197</v>
      </c>
      <c r="U1805">
        <v>0.95503002924737401</v>
      </c>
      <c r="V1805">
        <v>0.95495795008404205</v>
      </c>
      <c r="W1805">
        <v>0.95529588344221605</v>
      </c>
      <c r="X1805">
        <v>0.95502071563880797</v>
      </c>
      <c r="Y1805">
        <v>0.95192249252648098</v>
      </c>
      <c r="Z1805">
        <v>0.949402324426185</v>
      </c>
      <c r="AA1805">
        <v>0.94781257681223396</v>
      </c>
      <c r="AB1805">
        <v>0.94956620314824403</v>
      </c>
      <c r="AC1805">
        <v>0.95167234770587605</v>
      </c>
      <c r="AD1805">
        <v>0.95532573015785804</v>
      </c>
      <c r="AE1805">
        <v>0.95844521531559601</v>
      </c>
      <c r="AF1805">
        <v>0.96224216173705901</v>
      </c>
      <c r="AG1805">
        <v>0.96131330773870904</v>
      </c>
      <c r="AH1805">
        <v>0.95871613508034503</v>
      </c>
      <c r="AI1805">
        <v>0.96322263933144103</v>
      </c>
      <c r="AJ1805">
        <v>0.97126203368086095</v>
      </c>
      <c r="AK1805">
        <v>0.97779821624945995</v>
      </c>
    </row>
    <row r="1806" spans="1:37" x14ac:dyDescent="0.3">
      <c r="A1806" s="13" t="str">
        <f t="shared" si="37"/>
        <v>SDGbaseTRA_UrbERT_v7PVAXapfis</v>
      </c>
      <c r="B1806" s="37" t="s">
        <v>220</v>
      </c>
      <c r="C1806" s="38" t="s">
        <v>326</v>
      </c>
      <c r="D1806" s="4" t="s">
        <v>212</v>
      </c>
      <c r="E1806" t="s">
        <v>25</v>
      </c>
      <c r="F1806">
        <v>0.99999999999995004</v>
      </c>
      <c r="G1806">
        <v>1.0013465621306801</v>
      </c>
      <c r="H1806">
        <v>0.99635401567498605</v>
      </c>
      <c r="I1806">
        <v>0.990721709931634</v>
      </c>
      <c r="J1806">
        <v>0.98884798870505797</v>
      </c>
      <c r="K1806">
        <v>0.98778143101460203</v>
      </c>
      <c r="L1806">
        <v>0.98797146178184203</v>
      </c>
      <c r="M1806">
        <v>0.98829814555756201</v>
      </c>
      <c r="N1806">
        <v>0.98772483227716001</v>
      </c>
      <c r="O1806">
        <v>1.00007374146704</v>
      </c>
      <c r="P1806">
        <v>0.99989703892567605</v>
      </c>
      <c r="Q1806">
        <v>0.995547025292008</v>
      </c>
      <c r="R1806">
        <v>0.99688046752036696</v>
      </c>
      <c r="S1806">
        <v>0.99743079121647005</v>
      </c>
      <c r="T1806">
        <v>0.99803123041098696</v>
      </c>
      <c r="U1806">
        <v>0.99955577087249303</v>
      </c>
      <c r="V1806">
        <v>0.99988478278645898</v>
      </c>
      <c r="W1806">
        <v>1.0019585358338501</v>
      </c>
      <c r="X1806">
        <v>1.0036651636223901</v>
      </c>
      <c r="Y1806">
        <v>1.0015686160467201</v>
      </c>
      <c r="Z1806">
        <v>0.99908008547353799</v>
      </c>
      <c r="AA1806">
        <v>0.99849194054513402</v>
      </c>
      <c r="AB1806">
        <v>1.0028027574314899</v>
      </c>
      <c r="AC1806">
        <v>1.00406624195185</v>
      </c>
      <c r="AD1806">
        <v>1.00471969251074</v>
      </c>
      <c r="AE1806">
        <v>1.0041276953415901</v>
      </c>
      <c r="AF1806">
        <v>1.0055571605773099</v>
      </c>
      <c r="AG1806">
        <v>1.00378880650003</v>
      </c>
      <c r="AH1806">
        <v>0.99074636662812199</v>
      </c>
      <c r="AI1806">
        <v>0.97819392358948898</v>
      </c>
      <c r="AJ1806">
        <v>0.97104622255664996</v>
      </c>
      <c r="AK1806">
        <v>0.96479406294582104</v>
      </c>
    </row>
    <row r="1807" spans="1:37" x14ac:dyDescent="0.3">
      <c r="A1807" s="13" t="str">
        <f t="shared" si="37"/>
        <v>SDGbaseTRA_UrbERT_v7PVAXavege</v>
      </c>
      <c r="B1807" s="37" t="s">
        <v>220</v>
      </c>
      <c r="C1807" s="38" t="s">
        <v>326</v>
      </c>
      <c r="D1807" s="4" t="s">
        <v>212</v>
      </c>
      <c r="E1807" t="s">
        <v>26</v>
      </c>
      <c r="F1807">
        <v>0.99999999999991596</v>
      </c>
      <c r="G1807">
        <v>0.98376862738428605</v>
      </c>
      <c r="H1807">
        <v>0.98880738616529396</v>
      </c>
      <c r="I1807">
        <v>0.98608618965344796</v>
      </c>
      <c r="J1807">
        <v>0.98850582346230298</v>
      </c>
      <c r="K1807">
        <v>0.989522851389814</v>
      </c>
      <c r="L1807">
        <v>0.99034010371378001</v>
      </c>
      <c r="M1807">
        <v>0.991112239900102</v>
      </c>
      <c r="N1807">
        <v>0.99140345626263604</v>
      </c>
      <c r="O1807">
        <v>1.0100713431983499</v>
      </c>
      <c r="P1807">
        <v>1.0083992067958001</v>
      </c>
      <c r="Q1807">
        <v>1.0026416121933299</v>
      </c>
      <c r="R1807">
        <v>1.00380413489491</v>
      </c>
      <c r="S1807">
        <v>1.0036841821196301</v>
      </c>
      <c r="T1807">
        <v>1.0039914774632801</v>
      </c>
      <c r="U1807">
        <v>1.0048749186435999</v>
      </c>
      <c r="V1807">
        <v>1.0055391672924401</v>
      </c>
      <c r="W1807">
        <v>1.00680736284865</v>
      </c>
      <c r="X1807">
        <v>1.0088957965505501</v>
      </c>
      <c r="Y1807">
        <v>1.0066850496464701</v>
      </c>
      <c r="Z1807">
        <v>1.0041149969893</v>
      </c>
      <c r="AA1807">
        <v>1.0033263593621999</v>
      </c>
      <c r="AB1807">
        <v>1.0098110886717</v>
      </c>
      <c r="AC1807">
        <v>1.0106781385960999</v>
      </c>
      <c r="AD1807">
        <v>1.0105710639026999</v>
      </c>
      <c r="AE1807">
        <v>1.00952273720468</v>
      </c>
      <c r="AF1807">
        <v>1.01043966040904</v>
      </c>
      <c r="AG1807">
        <v>1.0068582484622</v>
      </c>
      <c r="AH1807">
        <v>0.99835422511769101</v>
      </c>
      <c r="AI1807">
        <v>0.98698026835994501</v>
      </c>
      <c r="AJ1807">
        <v>0.97831246074459699</v>
      </c>
      <c r="AK1807">
        <v>0.97013841152329905</v>
      </c>
    </row>
    <row r="1808" spans="1:37" x14ac:dyDescent="0.3">
      <c r="A1808" s="13" t="str">
        <f t="shared" si="37"/>
        <v>SDGbaseTRA_UrbERT_v7PVAXafats</v>
      </c>
      <c r="B1808" s="37" t="s">
        <v>220</v>
      </c>
      <c r="C1808" s="38" t="s">
        <v>326</v>
      </c>
      <c r="D1808" s="4" t="s">
        <v>212</v>
      </c>
      <c r="E1808" t="s">
        <v>27</v>
      </c>
      <c r="F1808">
        <v>0.999999999999866</v>
      </c>
      <c r="G1808">
        <v>0.96927674789293905</v>
      </c>
      <c r="H1808">
        <v>0.95876213351152695</v>
      </c>
      <c r="I1808">
        <v>0.93961483099710996</v>
      </c>
      <c r="J1808">
        <v>0.946000289546576</v>
      </c>
      <c r="K1808">
        <v>0.94144901181658802</v>
      </c>
      <c r="L1808">
        <v>0.93469915006702997</v>
      </c>
      <c r="M1808">
        <v>0.92987818643979403</v>
      </c>
      <c r="N1808">
        <v>0.92568965791004998</v>
      </c>
      <c r="O1808">
        <v>1.0146929492830199</v>
      </c>
      <c r="P1808">
        <v>0.999768516526228</v>
      </c>
      <c r="Q1808">
        <v>0.970621934703502</v>
      </c>
      <c r="R1808">
        <v>0.94969134161703395</v>
      </c>
      <c r="S1808">
        <v>0.93524358988440104</v>
      </c>
      <c r="T1808">
        <v>0.92584009166859604</v>
      </c>
      <c r="U1808">
        <v>0.91763298515696301</v>
      </c>
      <c r="V1808">
        <v>0.90741441930884303</v>
      </c>
      <c r="W1808">
        <v>0.90450855968170496</v>
      </c>
      <c r="X1808">
        <v>0.91128478204879204</v>
      </c>
      <c r="Y1808">
        <v>0.91070093864434698</v>
      </c>
      <c r="Z1808">
        <v>0.90833133035518399</v>
      </c>
      <c r="AA1808">
        <v>0.91128822535347498</v>
      </c>
      <c r="AB1808">
        <v>0.936005289577162</v>
      </c>
      <c r="AC1808">
        <v>0.93805836208843496</v>
      </c>
      <c r="AD1808">
        <v>0.93000519105742097</v>
      </c>
      <c r="AE1808">
        <v>0.92066188535831095</v>
      </c>
      <c r="AF1808">
        <v>0.91383612642742895</v>
      </c>
      <c r="AG1808">
        <v>0.90943273524216695</v>
      </c>
      <c r="AH1808">
        <v>0.92303503727560199</v>
      </c>
      <c r="AI1808">
        <v>0.92324314626632398</v>
      </c>
      <c r="AJ1808">
        <v>0.92295460031367904</v>
      </c>
      <c r="AK1808">
        <v>0.92172067485620301</v>
      </c>
    </row>
    <row r="1809" spans="1:37" x14ac:dyDescent="0.3">
      <c r="A1809" s="13" t="str">
        <f t="shared" si="37"/>
        <v>SDGbaseTRA_UrbERT_v7PVAXadair</v>
      </c>
      <c r="B1809" s="37" t="s">
        <v>220</v>
      </c>
      <c r="C1809" s="38" t="s">
        <v>326</v>
      </c>
      <c r="D1809" s="4" t="s">
        <v>212</v>
      </c>
      <c r="E1809" t="s">
        <v>28</v>
      </c>
      <c r="F1809">
        <v>0.99999999999992595</v>
      </c>
      <c r="G1809">
        <v>0.99408001980219396</v>
      </c>
      <c r="H1809">
        <v>0.98421539581638395</v>
      </c>
      <c r="I1809">
        <v>0.97978987766228498</v>
      </c>
      <c r="J1809">
        <v>0.98143981996213903</v>
      </c>
      <c r="K1809">
        <v>0.98301357752933904</v>
      </c>
      <c r="L1809">
        <v>0.98454851212033101</v>
      </c>
      <c r="M1809">
        <v>0.98543060054008302</v>
      </c>
      <c r="N1809">
        <v>0.98549132275556794</v>
      </c>
      <c r="O1809">
        <v>0.996180075460531</v>
      </c>
      <c r="P1809">
        <v>0.99492405640430204</v>
      </c>
      <c r="Q1809">
        <v>0.99014568653062396</v>
      </c>
      <c r="R1809">
        <v>0.99285398006302095</v>
      </c>
      <c r="S1809">
        <v>0.99401411477540702</v>
      </c>
      <c r="T1809">
        <v>0.99528381262504395</v>
      </c>
      <c r="U1809">
        <v>0.99708886965322796</v>
      </c>
      <c r="V1809">
        <v>0.99935107927817501</v>
      </c>
      <c r="W1809">
        <v>1.0022027262033</v>
      </c>
      <c r="X1809">
        <v>1.0049734289866801</v>
      </c>
      <c r="Y1809">
        <v>1.0037028006604101</v>
      </c>
      <c r="Z1809">
        <v>1.0017256018898399</v>
      </c>
      <c r="AA1809">
        <v>1.0002631610605901</v>
      </c>
      <c r="AB1809">
        <v>1.0038274720660201</v>
      </c>
      <c r="AC1809">
        <v>1.00390536643468</v>
      </c>
      <c r="AD1809">
        <v>1.00442667899672</v>
      </c>
      <c r="AE1809">
        <v>1.00427704985477</v>
      </c>
      <c r="AF1809">
        <v>1.0060781706898501</v>
      </c>
      <c r="AG1809">
        <v>1.0026591566862399</v>
      </c>
      <c r="AH1809">
        <v>0.99207550325539895</v>
      </c>
      <c r="AI1809">
        <v>0.98288515529729503</v>
      </c>
      <c r="AJ1809">
        <v>0.97674613296844404</v>
      </c>
      <c r="AK1809">
        <v>0.97101930514479196</v>
      </c>
    </row>
    <row r="1810" spans="1:37" x14ac:dyDescent="0.3">
      <c r="A1810" s="13" t="str">
        <f t="shared" si="37"/>
        <v>SDGbaseTRA_UrbERT_v7PVAXagrai</v>
      </c>
      <c r="B1810" s="37" t="s">
        <v>220</v>
      </c>
      <c r="C1810" s="38" t="s">
        <v>326</v>
      </c>
      <c r="D1810" s="4" t="s">
        <v>212</v>
      </c>
      <c r="E1810" t="s">
        <v>29</v>
      </c>
      <c r="F1810">
        <v>0.99999999999993205</v>
      </c>
      <c r="G1810">
        <v>0.99858987966669999</v>
      </c>
      <c r="H1810">
        <v>0.97794076636520899</v>
      </c>
      <c r="I1810">
        <v>0.979260741665262</v>
      </c>
      <c r="J1810">
        <v>0.97840537198939004</v>
      </c>
      <c r="K1810">
        <v>0.96957686112925801</v>
      </c>
      <c r="L1810">
        <v>0.96309296696311697</v>
      </c>
      <c r="M1810">
        <v>0.95627882062307101</v>
      </c>
      <c r="N1810">
        <v>0.95189192095265096</v>
      </c>
      <c r="O1810">
        <v>0.95068500659076705</v>
      </c>
      <c r="P1810">
        <v>0.94632503771365695</v>
      </c>
      <c r="Q1810">
        <v>0.94207397103198398</v>
      </c>
      <c r="R1810">
        <v>0.94313633255750795</v>
      </c>
      <c r="S1810">
        <v>0.94253560136848102</v>
      </c>
      <c r="T1810">
        <v>0.941382606651466</v>
      </c>
      <c r="U1810">
        <v>0.94233270547566705</v>
      </c>
      <c r="V1810">
        <v>0.942739605247498</v>
      </c>
      <c r="W1810">
        <v>0.94184232868683404</v>
      </c>
      <c r="X1810">
        <v>0.94130542817784701</v>
      </c>
      <c r="Y1810">
        <v>0.941004096594238</v>
      </c>
      <c r="Z1810">
        <v>0.94114024344576397</v>
      </c>
      <c r="AA1810">
        <v>0.9415873041192</v>
      </c>
      <c r="AB1810">
        <v>0.94356150450799603</v>
      </c>
      <c r="AC1810">
        <v>0.94521458443689599</v>
      </c>
      <c r="AD1810">
        <v>0.94951283857128899</v>
      </c>
      <c r="AE1810">
        <v>0.95278903283157101</v>
      </c>
      <c r="AF1810">
        <v>0.95567730553302499</v>
      </c>
      <c r="AG1810">
        <v>0.95081144437510701</v>
      </c>
      <c r="AH1810">
        <v>0.93853287215867498</v>
      </c>
      <c r="AI1810">
        <v>0.93310833169281404</v>
      </c>
      <c r="AJ1810">
        <v>0.93419251958571203</v>
      </c>
      <c r="AK1810">
        <v>0.93542444186403395</v>
      </c>
    </row>
    <row r="1811" spans="1:37" x14ac:dyDescent="0.3">
      <c r="A1811" s="13" t="str">
        <f t="shared" si="37"/>
        <v>SDGbaseTRA_UrbERT_v7PVAXastar</v>
      </c>
      <c r="B1811" s="37" t="s">
        <v>220</v>
      </c>
      <c r="C1811" s="38" t="s">
        <v>326</v>
      </c>
      <c r="D1811" s="4" t="s">
        <v>212</v>
      </c>
      <c r="E1811" t="s">
        <v>30</v>
      </c>
      <c r="F1811">
        <v>0.99999999999996103</v>
      </c>
      <c r="G1811">
        <v>0.99226628200155098</v>
      </c>
      <c r="H1811">
        <v>0.97547822295627196</v>
      </c>
      <c r="I1811">
        <v>0.97544812423540905</v>
      </c>
      <c r="J1811">
        <v>0.97322755318056497</v>
      </c>
      <c r="K1811">
        <v>0.963340899115669</v>
      </c>
      <c r="L1811">
        <v>0.95541062367598295</v>
      </c>
      <c r="M1811">
        <v>0.94850275891297298</v>
      </c>
      <c r="N1811">
        <v>0.94356739158935199</v>
      </c>
      <c r="O1811">
        <v>0.94164120080996805</v>
      </c>
      <c r="P1811">
        <v>0.93707511044729097</v>
      </c>
      <c r="Q1811">
        <v>0.93286728879505698</v>
      </c>
      <c r="R1811">
        <v>0.93085609566889504</v>
      </c>
      <c r="S1811">
        <v>0.92845163299730205</v>
      </c>
      <c r="T1811">
        <v>0.92539363953742004</v>
      </c>
      <c r="U1811">
        <v>0.92446740865981003</v>
      </c>
      <c r="V1811">
        <v>0.92358014519478604</v>
      </c>
      <c r="W1811">
        <v>0.92136806664735904</v>
      </c>
      <c r="X1811">
        <v>0.91959919826924297</v>
      </c>
      <c r="Y1811">
        <v>0.91788695473681903</v>
      </c>
      <c r="Z1811">
        <v>0.91620102922268898</v>
      </c>
      <c r="AA1811">
        <v>0.91501133242607402</v>
      </c>
      <c r="AB1811">
        <v>0.91685856978037605</v>
      </c>
      <c r="AC1811">
        <v>0.91965427594889604</v>
      </c>
      <c r="AD1811">
        <v>0.92474220298599197</v>
      </c>
      <c r="AE1811">
        <v>0.92723833399549105</v>
      </c>
      <c r="AF1811">
        <v>0.92977921742721503</v>
      </c>
      <c r="AG1811">
        <v>0.90643544925217401</v>
      </c>
      <c r="AH1811">
        <v>0.88008439944036998</v>
      </c>
      <c r="AI1811">
        <v>0.85851299321317398</v>
      </c>
      <c r="AJ1811">
        <v>0.84503582596502702</v>
      </c>
      <c r="AK1811">
        <v>0.83396844634690304</v>
      </c>
    </row>
    <row r="1812" spans="1:37" x14ac:dyDescent="0.3">
      <c r="A1812" s="13" t="str">
        <f t="shared" si="37"/>
        <v>SDGbaseTRA_UrbERT_v7PVAXafeed</v>
      </c>
      <c r="B1812" s="37" t="s">
        <v>220</v>
      </c>
      <c r="C1812" s="38" t="s">
        <v>326</v>
      </c>
      <c r="D1812" s="4" t="s">
        <v>212</v>
      </c>
      <c r="E1812" t="s">
        <v>31</v>
      </c>
      <c r="F1812">
        <v>0.99999999999984401</v>
      </c>
      <c r="G1812">
        <v>0.777568565933206</v>
      </c>
      <c r="H1812">
        <v>0.86682849061282696</v>
      </c>
      <c r="I1812">
        <v>0.87404758226434898</v>
      </c>
      <c r="J1812">
        <v>0.90898598307859801</v>
      </c>
      <c r="K1812">
        <v>0.92253271893656297</v>
      </c>
      <c r="L1812">
        <v>0.919871382581396</v>
      </c>
      <c r="M1812">
        <v>0.916844215225188</v>
      </c>
      <c r="N1812">
        <v>0.92045926644953002</v>
      </c>
      <c r="O1812">
        <v>0.95593894081349995</v>
      </c>
      <c r="P1812">
        <v>0.95340545860661297</v>
      </c>
      <c r="Q1812">
        <v>0.94918005735191802</v>
      </c>
      <c r="R1812">
        <v>0.95845293203096804</v>
      </c>
      <c r="S1812">
        <v>0.95728592375652499</v>
      </c>
      <c r="T1812">
        <v>0.95907239851313797</v>
      </c>
      <c r="U1812">
        <v>0.95804237502077305</v>
      </c>
      <c r="V1812">
        <v>0.96315425616656503</v>
      </c>
      <c r="W1812">
        <v>0.96579346801008303</v>
      </c>
      <c r="X1812">
        <v>0.96892841773180105</v>
      </c>
      <c r="Y1812">
        <v>0.97326414854059196</v>
      </c>
      <c r="Z1812">
        <v>0.97564702993408703</v>
      </c>
      <c r="AA1812">
        <v>0.97318441965129998</v>
      </c>
      <c r="AB1812">
        <v>0.98751687138328503</v>
      </c>
      <c r="AC1812">
        <v>0.98928079870754304</v>
      </c>
      <c r="AD1812">
        <v>0.98595970027025404</v>
      </c>
      <c r="AE1812">
        <v>0.98077660525920896</v>
      </c>
      <c r="AF1812">
        <v>0.98025104154549203</v>
      </c>
      <c r="AG1812">
        <v>0.98173692275855995</v>
      </c>
      <c r="AH1812">
        <v>1.0335688775471601</v>
      </c>
      <c r="AI1812">
        <v>1.0592874021783201</v>
      </c>
      <c r="AJ1812">
        <v>1.05605053514953</v>
      </c>
      <c r="AK1812">
        <v>1.0497105404475799</v>
      </c>
    </row>
    <row r="1813" spans="1:37" x14ac:dyDescent="0.3">
      <c r="A1813" s="13" t="str">
        <f t="shared" si="37"/>
        <v>SDGbaseTRA_UrbERT_v7PVAXabake</v>
      </c>
      <c r="B1813" s="37" t="s">
        <v>220</v>
      </c>
      <c r="C1813" s="38" t="s">
        <v>326</v>
      </c>
      <c r="D1813" s="4" t="s">
        <v>212</v>
      </c>
      <c r="E1813" t="s">
        <v>32</v>
      </c>
      <c r="F1813">
        <v>0.99999999999997502</v>
      </c>
      <c r="G1813">
        <v>1.01061346779671</v>
      </c>
      <c r="H1813">
        <v>1.00505816733515</v>
      </c>
      <c r="I1813">
        <v>1.0063098817382099</v>
      </c>
      <c r="J1813">
        <v>1.0052118148690601</v>
      </c>
      <c r="K1813">
        <v>1.00462300143435</v>
      </c>
      <c r="L1813">
        <v>1.00561808020346</v>
      </c>
      <c r="M1813">
        <v>1.0064433152243799</v>
      </c>
      <c r="N1813">
        <v>1.0062211596958699</v>
      </c>
      <c r="O1813">
        <v>1.0017944907508001</v>
      </c>
      <c r="P1813">
        <v>1.0016070492623701</v>
      </c>
      <c r="Q1813">
        <v>1.00088737120878</v>
      </c>
      <c r="R1813">
        <v>1.0049802236166601</v>
      </c>
      <c r="S1813">
        <v>1.00713013586889</v>
      </c>
      <c r="T1813">
        <v>1.00854014585042</v>
      </c>
      <c r="U1813">
        <v>1.01092185871936</v>
      </c>
      <c r="V1813">
        <v>1.0137474057236699</v>
      </c>
      <c r="W1813">
        <v>1.0163719786747401</v>
      </c>
      <c r="X1813">
        <v>1.01801350054773</v>
      </c>
      <c r="Y1813">
        <v>1.0164214822418001</v>
      </c>
      <c r="Z1813">
        <v>1.0146237466523</v>
      </c>
      <c r="AA1813">
        <v>1.0127007929029099</v>
      </c>
      <c r="AB1813">
        <v>1.0107648055598899</v>
      </c>
      <c r="AC1813">
        <v>1.0099838194896</v>
      </c>
      <c r="AD1813">
        <v>1.0121364696595301</v>
      </c>
      <c r="AE1813">
        <v>1.0135596243788201</v>
      </c>
      <c r="AF1813">
        <v>1.0162519007147901</v>
      </c>
      <c r="AG1813">
        <v>1.0130420840894301</v>
      </c>
      <c r="AH1813">
        <v>0.993590239034571</v>
      </c>
      <c r="AI1813">
        <v>0.97901932707360795</v>
      </c>
      <c r="AJ1813">
        <v>0.97076634792883698</v>
      </c>
      <c r="AK1813">
        <v>0.96385458384638301</v>
      </c>
    </row>
    <row r="1814" spans="1:37" x14ac:dyDescent="0.3">
      <c r="A1814" s="13" t="str">
        <f t="shared" si="37"/>
        <v>SDGbaseTRA_UrbERT_v7PVAXasuga</v>
      </c>
      <c r="B1814" s="37" t="s">
        <v>220</v>
      </c>
      <c r="C1814" s="38" t="s">
        <v>326</v>
      </c>
      <c r="D1814" s="4" t="s">
        <v>212</v>
      </c>
      <c r="E1814" t="s">
        <v>33</v>
      </c>
      <c r="F1814">
        <v>0.99999999999997202</v>
      </c>
      <c r="G1814">
        <v>1.00797424259142</v>
      </c>
      <c r="H1814">
        <v>0.99894086297819695</v>
      </c>
      <c r="I1814">
        <v>0.99927208814770196</v>
      </c>
      <c r="J1814">
        <v>0.998631529358603</v>
      </c>
      <c r="K1814">
        <v>0.99464273388653901</v>
      </c>
      <c r="L1814">
        <v>0.99214195894227697</v>
      </c>
      <c r="M1814">
        <v>0.98882553151771801</v>
      </c>
      <c r="N1814">
        <v>0.98502865290525199</v>
      </c>
      <c r="O1814">
        <v>0.98814852818027799</v>
      </c>
      <c r="P1814">
        <v>0.98361657024914495</v>
      </c>
      <c r="Q1814">
        <v>0.977904079761163</v>
      </c>
      <c r="R1814">
        <v>0.97994055193531604</v>
      </c>
      <c r="S1814">
        <v>0.98110735939827598</v>
      </c>
      <c r="T1814">
        <v>0.98153294551742298</v>
      </c>
      <c r="U1814">
        <v>0.98224034053180598</v>
      </c>
      <c r="V1814">
        <v>0.98242237996682602</v>
      </c>
      <c r="W1814">
        <v>0.98379348328872496</v>
      </c>
      <c r="X1814">
        <v>0.98590084833997005</v>
      </c>
      <c r="Y1814">
        <v>0.98414980106848204</v>
      </c>
      <c r="Z1814">
        <v>0.98241766579707301</v>
      </c>
      <c r="AA1814">
        <v>0.98150587177236204</v>
      </c>
      <c r="AB1814">
        <v>0.98203067504265196</v>
      </c>
      <c r="AC1814">
        <v>0.98122572670185604</v>
      </c>
      <c r="AD1814">
        <v>0.98262025218462701</v>
      </c>
      <c r="AE1814">
        <v>0.98352716460161405</v>
      </c>
      <c r="AF1814">
        <v>0.98650427819620401</v>
      </c>
      <c r="AG1814">
        <v>0.98724374832864803</v>
      </c>
      <c r="AH1814">
        <v>0.97476826543665895</v>
      </c>
      <c r="AI1814">
        <v>0.965558422929223</v>
      </c>
      <c r="AJ1814">
        <v>0.96286090024800597</v>
      </c>
      <c r="AK1814">
        <v>0.960883478881282</v>
      </c>
    </row>
    <row r="1815" spans="1:37" x14ac:dyDescent="0.3">
      <c r="A1815" s="13" t="str">
        <f t="shared" si="37"/>
        <v>SDGbaseTRA_UrbERT_v7PVAXaconf</v>
      </c>
      <c r="B1815" s="37" t="s">
        <v>220</v>
      </c>
      <c r="C1815" s="38" t="s">
        <v>326</v>
      </c>
      <c r="D1815" s="4" t="s">
        <v>212</v>
      </c>
      <c r="E1815" t="s">
        <v>34</v>
      </c>
      <c r="F1815">
        <v>1</v>
      </c>
      <c r="G1815">
        <v>1.0046750530174899</v>
      </c>
      <c r="H1815">
        <v>1.00778200759875</v>
      </c>
      <c r="I1815">
        <v>1.0019162696441</v>
      </c>
      <c r="J1815">
        <v>1.0020431895662401</v>
      </c>
      <c r="K1815">
        <v>1.0062430733744601</v>
      </c>
      <c r="L1815">
        <v>1.01085968485782</v>
      </c>
      <c r="M1815">
        <v>1.0147048910648899</v>
      </c>
      <c r="N1815">
        <v>1.0173558216363101</v>
      </c>
      <c r="O1815">
        <v>1.0228979185365801</v>
      </c>
      <c r="P1815">
        <v>1.0253450582857999</v>
      </c>
      <c r="Q1815">
        <v>1.02666498411524</v>
      </c>
      <c r="R1815">
        <v>1.0335836024746199</v>
      </c>
      <c r="S1815">
        <v>1.03717822519984</v>
      </c>
      <c r="T1815">
        <v>1.0404455806714801</v>
      </c>
      <c r="U1815">
        <v>1.0438959536099699</v>
      </c>
      <c r="V1815">
        <v>1.04633319966197</v>
      </c>
      <c r="W1815">
        <v>1.0481424898521801</v>
      </c>
      <c r="X1815">
        <v>1.0486231213719801</v>
      </c>
      <c r="Y1815">
        <v>1.0463946646712099</v>
      </c>
      <c r="Z1815">
        <v>1.0453599261940401</v>
      </c>
      <c r="AA1815">
        <v>1.04450579035075</v>
      </c>
      <c r="AB1815">
        <v>1.0461446101799601</v>
      </c>
      <c r="AC1815">
        <v>1.04623059525166</v>
      </c>
      <c r="AD1815">
        <v>1.0467510369342199</v>
      </c>
      <c r="AE1815">
        <v>1.04607003209063</v>
      </c>
      <c r="AF1815">
        <v>1.0472059949597201</v>
      </c>
      <c r="AG1815">
        <v>1.04441002334691</v>
      </c>
      <c r="AH1815">
        <v>1.02881633313577</v>
      </c>
      <c r="AI1815">
        <v>1.01258012842804</v>
      </c>
      <c r="AJ1815">
        <v>0.99993393209952097</v>
      </c>
      <c r="AK1815">
        <v>0.98874290535602305</v>
      </c>
    </row>
    <row r="1816" spans="1:37" x14ac:dyDescent="0.3">
      <c r="A1816" s="13" t="str">
        <f t="shared" si="37"/>
        <v>SDGbaseTRA_UrbERT_v7PVAXapast</v>
      </c>
      <c r="B1816" s="37" t="s">
        <v>220</v>
      </c>
      <c r="C1816" s="38" t="s">
        <v>326</v>
      </c>
      <c r="D1816" s="4" t="s">
        <v>212</v>
      </c>
      <c r="E1816" t="s">
        <v>35</v>
      </c>
      <c r="F1816">
        <v>0.99999999999979095</v>
      </c>
      <c r="G1816">
        <v>0.93249986018829401</v>
      </c>
      <c r="H1816">
        <v>0.93837380594317898</v>
      </c>
      <c r="I1816">
        <v>0.92790914471391395</v>
      </c>
      <c r="J1816">
        <v>0.93586769501209299</v>
      </c>
      <c r="K1816">
        <v>0.94296714497993395</v>
      </c>
      <c r="L1816">
        <v>0.94482212297665902</v>
      </c>
      <c r="M1816">
        <v>0.94676058812714103</v>
      </c>
      <c r="N1816">
        <v>0.94337325134765704</v>
      </c>
      <c r="O1816">
        <v>0.98523034287271805</v>
      </c>
      <c r="P1816">
        <v>0.97962630651642901</v>
      </c>
      <c r="Q1816">
        <v>0.966032648006654</v>
      </c>
      <c r="R1816">
        <v>0.96626193235107705</v>
      </c>
      <c r="S1816">
        <v>0.96843780889312303</v>
      </c>
      <c r="T1816">
        <v>0.97009128301075498</v>
      </c>
      <c r="U1816">
        <v>0.96531795991324898</v>
      </c>
      <c r="V1816">
        <v>0.96069183782449596</v>
      </c>
      <c r="W1816">
        <v>0.96353580292320895</v>
      </c>
      <c r="X1816">
        <v>0.96681697523254395</v>
      </c>
      <c r="Y1816">
        <v>0.96035604211517001</v>
      </c>
      <c r="Z1816">
        <v>0.95226524079541097</v>
      </c>
      <c r="AA1816">
        <v>0.949952027792897</v>
      </c>
      <c r="AB1816">
        <v>0.962582913853122</v>
      </c>
      <c r="AC1816">
        <v>0.96385233685910499</v>
      </c>
      <c r="AD1816">
        <v>0.96027937026078702</v>
      </c>
      <c r="AE1816">
        <v>0.95675452587220799</v>
      </c>
      <c r="AF1816">
        <v>0.95933126955965997</v>
      </c>
      <c r="AG1816">
        <v>0.95545372428852404</v>
      </c>
      <c r="AH1816">
        <v>0.96824202723572605</v>
      </c>
      <c r="AI1816">
        <v>0.97030051556699903</v>
      </c>
      <c r="AJ1816">
        <v>0.96959196597280395</v>
      </c>
      <c r="AK1816">
        <v>0.967596444680205</v>
      </c>
    </row>
    <row r="1817" spans="1:37" x14ac:dyDescent="0.3">
      <c r="A1817" s="13" t="str">
        <f t="shared" si="37"/>
        <v>SDGbaseTRA_UrbERT_v7PVAXaofoo</v>
      </c>
      <c r="B1817" s="37" t="s">
        <v>220</v>
      </c>
      <c r="C1817" s="38" t="s">
        <v>326</v>
      </c>
      <c r="D1817" s="4" t="s">
        <v>212</v>
      </c>
      <c r="E1817" t="s">
        <v>36</v>
      </c>
      <c r="F1817">
        <v>1.0000000000001401</v>
      </c>
      <c r="G1817">
        <v>0.96428726702299905</v>
      </c>
      <c r="H1817">
        <v>0.96485521025328003</v>
      </c>
      <c r="I1817">
        <v>0.963446710844026</v>
      </c>
      <c r="J1817">
        <v>0.96907964784049905</v>
      </c>
      <c r="K1817">
        <v>0.97079813407992499</v>
      </c>
      <c r="L1817">
        <v>0.97117557800100396</v>
      </c>
      <c r="M1817">
        <v>0.97144250887412598</v>
      </c>
      <c r="N1817">
        <v>0.97067228383012505</v>
      </c>
      <c r="O1817">
        <v>0.99522524267133095</v>
      </c>
      <c r="P1817">
        <v>0.99039567609092705</v>
      </c>
      <c r="Q1817">
        <v>0.981205368974577</v>
      </c>
      <c r="R1817">
        <v>0.98142120592281301</v>
      </c>
      <c r="S1817">
        <v>0.98141780623361796</v>
      </c>
      <c r="T1817">
        <v>0.98193464074978098</v>
      </c>
      <c r="U1817">
        <v>0.98197580484709401</v>
      </c>
      <c r="V1817">
        <v>0.98253274044189698</v>
      </c>
      <c r="W1817">
        <v>0.98387794950976704</v>
      </c>
      <c r="X1817">
        <v>0.98795151797279601</v>
      </c>
      <c r="Y1817">
        <v>0.98628995239834405</v>
      </c>
      <c r="Z1817">
        <v>0.98348900322347499</v>
      </c>
      <c r="AA1817">
        <v>0.98301241561234398</v>
      </c>
      <c r="AB1817">
        <v>0.98950048837243698</v>
      </c>
      <c r="AC1817">
        <v>0.98874886839464005</v>
      </c>
      <c r="AD1817">
        <v>0.98775275365928705</v>
      </c>
      <c r="AE1817">
        <v>0.98699259825762897</v>
      </c>
      <c r="AF1817">
        <v>0.98839290435061</v>
      </c>
      <c r="AG1817">
        <v>0.98696463299702197</v>
      </c>
      <c r="AH1817">
        <v>0.986030121343347</v>
      </c>
      <c r="AI1817">
        <v>0.98116097547318604</v>
      </c>
      <c r="AJ1817">
        <v>0.97748840716184104</v>
      </c>
      <c r="AK1817">
        <v>0.97354185990595499</v>
      </c>
    </row>
    <row r="1818" spans="1:37" x14ac:dyDescent="0.3">
      <c r="A1818" s="13" t="str">
        <f t="shared" si="37"/>
        <v>SDGbaseTRA_UrbERT_v7PVAXabevt</v>
      </c>
      <c r="B1818" s="37" t="s">
        <v>220</v>
      </c>
      <c r="C1818" s="38" t="s">
        <v>326</v>
      </c>
      <c r="D1818" s="4" t="s">
        <v>212</v>
      </c>
      <c r="E1818" t="s">
        <v>37</v>
      </c>
      <c r="F1818">
        <v>0.99999999999986</v>
      </c>
      <c r="G1818">
        <v>0.99952162944814604</v>
      </c>
      <c r="H1818">
        <v>1.0151210945270599</v>
      </c>
      <c r="I1818">
        <v>1.0054005843801099</v>
      </c>
      <c r="J1818">
        <v>1.0056629701728701</v>
      </c>
      <c r="K1818">
        <v>1.0084068385526199</v>
      </c>
      <c r="L1818">
        <v>1.00968157466482</v>
      </c>
      <c r="M1818">
        <v>1.0114108422221599</v>
      </c>
      <c r="N1818">
        <v>1.0105904026010499</v>
      </c>
      <c r="O1818">
        <v>1.0475795734183</v>
      </c>
      <c r="P1818">
        <v>1.0409611516588999</v>
      </c>
      <c r="Q1818">
        <v>1.02788513606655</v>
      </c>
      <c r="R1818">
        <v>1.0240155788447101</v>
      </c>
      <c r="S1818">
        <v>1.0214312487966499</v>
      </c>
      <c r="T1818">
        <v>1.0205531283340801</v>
      </c>
      <c r="U1818">
        <v>1.01910526677425</v>
      </c>
      <c r="V1818">
        <v>1.0166373193219</v>
      </c>
      <c r="W1818">
        <v>1.0183342772034301</v>
      </c>
      <c r="X1818">
        <v>1.02111927600179</v>
      </c>
      <c r="Y1818">
        <v>1.0168946992655601</v>
      </c>
      <c r="Z1818">
        <v>1.01238517591053</v>
      </c>
      <c r="AA1818">
        <v>1.01181980264862</v>
      </c>
      <c r="AB1818">
        <v>1.02403555750301</v>
      </c>
      <c r="AC1818">
        <v>1.0244577775589201</v>
      </c>
      <c r="AD1818">
        <v>1.01990333273801</v>
      </c>
      <c r="AE1818">
        <v>1.0150516922985799</v>
      </c>
      <c r="AF1818">
        <v>1.01452478829044</v>
      </c>
      <c r="AG1818">
        <v>1.01177383272702</v>
      </c>
      <c r="AH1818">
        <v>1.00799426947716</v>
      </c>
      <c r="AI1818">
        <v>0.99741355824114097</v>
      </c>
      <c r="AJ1818">
        <v>0.98951032895457303</v>
      </c>
      <c r="AK1818">
        <v>0.98195218036623999</v>
      </c>
    </row>
    <row r="1819" spans="1:37" x14ac:dyDescent="0.3">
      <c r="A1819" s="13" t="str">
        <f t="shared" si="37"/>
        <v>SDGbaseTRA_UrbERT_v7PVAXatext</v>
      </c>
      <c r="B1819" s="37" t="s">
        <v>220</v>
      </c>
      <c r="C1819" s="38" t="s">
        <v>326</v>
      </c>
      <c r="D1819" s="4" t="s">
        <v>212</v>
      </c>
      <c r="E1819" t="s">
        <v>38</v>
      </c>
      <c r="F1819">
        <v>1.00000000000002</v>
      </c>
      <c r="G1819">
        <v>1.09649566118175</v>
      </c>
      <c r="H1819">
        <v>1.08973647612631</v>
      </c>
      <c r="I1819">
        <v>1.0832320815965499</v>
      </c>
      <c r="J1819">
        <v>1.07773370042364</v>
      </c>
      <c r="K1819">
        <v>1.0795295541419401</v>
      </c>
      <c r="L1819">
        <v>1.08478219292682</v>
      </c>
      <c r="M1819">
        <v>1.0907667063074999</v>
      </c>
      <c r="N1819">
        <v>1.0946228785918</v>
      </c>
      <c r="O1819">
        <v>1.0933717840747399</v>
      </c>
      <c r="P1819">
        <v>1.0946536818503001</v>
      </c>
      <c r="Q1819">
        <v>1.0944154544001401</v>
      </c>
      <c r="R1819">
        <v>1.09734370274077</v>
      </c>
      <c r="S1819">
        <v>1.0994837174621801</v>
      </c>
      <c r="T1819">
        <v>1.10143349819862</v>
      </c>
      <c r="U1819">
        <v>1.1056474739094899</v>
      </c>
      <c r="V1819">
        <v>1.10984388722222</v>
      </c>
      <c r="W1819">
        <v>1.1129479915279601</v>
      </c>
      <c r="X1819">
        <v>1.11450598154726</v>
      </c>
      <c r="Y1819">
        <v>1.11233339476673</v>
      </c>
      <c r="Z1819">
        <v>1.1100831022640101</v>
      </c>
      <c r="AA1819">
        <v>1.10786665452251</v>
      </c>
      <c r="AB1819">
        <v>1.1038284340482101</v>
      </c>
      <c r="AC1819">
        <v>1.1008756296709801</v>
      </c>
      <c r="AD1819">
        <v>1.10125894154334</v>
      </c>
      <c r="AE1819">
        <v>1.10082205308741</v>
      </c>
      <c r="AF1819">
        <v>1.1022165558581301</v>
      </c>
      <c r="AG1819">
        <v>1.1000720086251099</v>
      </c>
      <c r="AH1819">
        <v>1.0705516887550399</v>
      </c>
      <c r="AI1819">
        <v>1.0456514628373399</v>
      </c>
      <c r="AJ1819">
        <v>1.0293960404478699</v>
      </c>
      <c r="AK1819">
        <v>1.01575437681324</v>
      </c>
    </row>
    <row r="1820" spans="1:37" x14ac:dyDescent="0.3">
      <c r="A1820" s="13" t="str">
        <f t="shared" si="37"/>
        <v>SDGbaseTRA_UrbERT_v7PVAXaclth</v>
      </c>
      <c r="B1820" s="37" t="s">
        <v>220</v>
      </c>
      <c r="C1820" s="38" t="s">
        <v>326</v>
      </c>
      <c r="D1820" s="4" t="s">
        <v>212</v>
      </c>
      <c r="E1820" t="s">
        <v>39</v>
      </c>
      <c r="F1820">
        <v>1.00000000000002</v>
      </c>
      <c r="G1820">
        <v>1.10318108559021</v>
      </c>
      <c r="H1820">
        <v>1.1036759251219399</v>
      </c>
      <c r="I1820">
        <v>1.1015022457160299</v>
      </c>
      <c r="J1820">
        <v>1.0974459228964499</v>
      </c>
      <c r="K1820">
        <v>1.10031555721707</v>
      </c>
      <c r="L1820">
        <v>1.1066376477197899</v>
      </c>
      <c r="M1820">
        <v>1.1132352508546299</v>
      </c>
      <c r="N1820">
        <v>1.11766400211971</v>
      </c>
      <c r="O1820">
        <v>1.1132961572328901</v>
      </c>
      <c r="P1820">
        <v>1.11510205717265</v>
      </c>
      <c r="Q1820">
        <v>1.1159659954172301</v>
      </c>
      <c r="R1820">
        <v>1.12026224621557</v>
      </c>
      <c r="S1820">
        <v>1.12291538051839</v>
      </c>
      <c r="T1820">
        <v>1.12528814916556</v>
      </c>
      <c r="U1820">
        <v>1.1300947100737899</v>
      </c>
      <c r="V1820">
        <v>1.13446424703244</v>
      </c>
      <c r="W1820">
        <v>1.13757618973424</v>
      </c>
      <c r="X1820">
        <v>1.1390929790104001</v>
      </c>
      <c r="Y1820">
        <v>1.1369405438218601</v>
      </c>
      <c r="Z1820">
        <v>1.13474036709399</v>
      </c>
      <c r="AA1820">
        <v>1.1325628079252099</v>
      </c>
      <c r="AB1820">
        <v>1.1280691149114701</v>
      </c>
      <c r="AC1820">
        <v>1.12477458056169</v>
      </c>
      <c r="AD1820">
        <v>1.1249167833674001</v>
      </c>
      <c r="AE1820">
        <v>1.1242985502757199</v>
      </c>
      <c r="AF1820">
        <v>1.12556340553427</v>
      </c>
      <c r="AG1820">
        <v>1.1230566714824199</v>
      </c>
      <c r="AH1820">
        <v>1.0902869192526501</v>
      </c>
      <c r="AI1820">
        <v>1.0627801394026199</v>
      </c>
      <c r="AJ1820">
        <v>1.04431002361843</v>
      </c>
      <c r="AK1820">
        <v>1.0287142001865199</v>
      </c>
    </row>
    <row r="1821" spans="1:37" x14ac:dyDescent="0.3">
      <c r="A1821" s="13" t="str">
        <f t="shared" si="37"/>
        <v>SDGbaseTRA_UrbERT_v7PVAXaleat</v>
      </c>
      <c r="B1821" s="37" t="s">
        <v>220</v>
      </c>
      <c r="C1821" s="38" t="s">
        <v>326</v>
      </c>
      <c r="D1821" s="4" t="s">
        <v>212</v>
      </c>
      <c r="E1821" t="s">
        <v>40</v>
      </c>
      <c r="F1821">
        <v>0.99999999999987299</v>
      </c>
      <c r="G1821">
        <v>1.08522087037408</v>
      </c>
      <c r="H1821">
        <v>1.0549617910717799</v>
      </c>
      <c r="I1821">
        <v>1.0103176816713899</v>
      </c>
      <c r="J1821">
        <v>0.99663608214178701</v>
      </c>
      <c r="K1821">
        <v>1.0008481834529199</v>
      </c>
      <c r="L1821">
        <v>1.0093363483825</v>
      </c>
      <c r="M1821">
        <v>1.0232784768244301</v>
      </c>
      <c r="N1821">
        <v>1.0303702875696099</v>
      </c>
      <c r="O1821">
        <v>1.12392044444128</v>
      </c>
      <c r="P1821">
        <v>1.1254180614692499</v>
      </c>
      <c r="Q1821">
        <v>1.10119126451853</v>
      </c>
      <c r="R1821">
        <v>1.0692578826661401</v>
      </c>
      <c r="S1821">
        <v>1.0522517106854701</v>
      </c>
      <c r="T1821">
        <v>1.0423602437709301</v>
      </c>
      <c r="U1821">
        <v>1.0371032573674299</v>
      </c>
      <c r="V1821">
        <v>1.02880429698364</v>
      </c>
      <c r="W1821">
        <v>1.02938926632522</v>
      </c>
      <c r="X1821">
        <v>1.03175981445549</v>
      </c>
      <c r="Y1821">
        <v>1.0216166630522201</v>
      </c>
      <c r="Z1821">
        <v>1.0101816814717499</v>
      </c>
      <c r="AA1821">
        <v>1.0074508123104899</v>
      </c>
      <c r="AB1821">
        <v>1.02528261954558</v>
      </c>
      <c r="AC1821">
        <v>1.0333402210396201</v>
      </c>
      <c r="AD1821">
        <v>1.0335774141726</v>
      </c>
      <c r="AE1821">
        <v>1.0287701679980901</v>
      </c>
      <c r="AF1821">
        <v>1.0262578824929101</v>
      </c>
      <c r="AG1821">
        <v>1.01982097556235</v>
      </c>
      <c r="AH1821">
        <v>0.98978184541805103</v>
      </c>
      <c r="AI1821">
        <v>0.95139993045276805</v>
      </c>
      <c r="AJ1821">
        <v>0.93135659438700602</v>
      </c>
      <c r="AK1821">
        <v>0.91596935238031796</v>
      </c>
    </row>
    <row r="1822" spans="1:37" x14ac:dyDescent="0.3">
      <c r="A1822" s="13" t="str">
        <f t="shared" si="37"/>
        <v>SDGbaseTRA_UrbERT_v7PVAXafoot</v>
      </c>
      <c r="B1822" s="37" t="s">
        <v>220</v>
      </c>
      <c r="C1822" s="38" t="s">
        <v>326</v>
      </c>
      <c r="D1822" s="4" t="s">
        <v>212</v>
      </c>
      <c r="E1822" t="s">
        <v>41</v>
      </c>
      <c r="F1822">
        <v>0.99999999999997402</v>
      </c>
      <c r="G1822">
        <v>1.09178989538005</v>
      </c>
      <c r="H1822">
        <v>1.0913493863310599</v>
      </c>
      <c r="I1822">
        <v>1.0885682727463299</v>
      </c>
      <c r="J1822">
        <v>1.08461919959765</v>
      </c>
      <c r="K1822">
        <v>1.0862789683293701</v>
      </c>
      <c r="L1822">
        <v>1.0908085134508401</v>
      </c>
      <c r="M1822">
        <v>1.0955040222757599</v>
      </c>
      <c r="N1822">
        <v>1.09836743369142</v>
      </c>
      <c r="O1822">
        <v>1.0968404813871799</v>
      </c>
      <c r="P1822">
        <v>1.0983607647454401</v>
      </c>
      <c r="Q1822">
        <v>1.09810692756242</v>
      </c>
      <c r="R1822">
        <v>1.1015366953113399</v>
      </c>
      <c r="S1822">
        <v>1.1034724266092799</v>
      </c>
      <c r="T1822">
        <v>1.1051967229078501</v>
      </c>
      <c r="U1822">
        <v>1.1089283472045699</v>
      </c>
      <c r="V1822">
        <v>1.1126681786732899</v>
      </c>
      <c r="W1822">
        <v>1.1158282598471401</v>
      </c>
      <c r="X1822">
        <v>1.11780407079512</v>
      </c>
      <c r="Y1822">
        <v>1.11582789823921</v>
      </c>
      <c r="Z1822">
        <v>1.11348843370213</v>
      </c>
      <c r="AA1822">
        <v>1.1111398606910501</v>
      </c>
      <c r="AB1822">
        <v>1.1088455141345901</v>
      </c>
      <c r="AC1822">
        <v>1.1068645690282499</v>
      </c>
      <c r="AD1822">
        <v>1.1076581717671801</v>
      </c>
      <c r="AE1822">
        <v>1.1075180453901601</v>
      </c>
      <c r="AF1822">
        <v>1.10933514429129</v>
      </c>
      <c r="AG1822">
        <v>1.1068865554178899</v>
      </c>
      <c r="AH1822">
        <v>1.0789737844995999</v>
      </c>
      <c r="AI1822">
        <v>1.0551701143398799</v>
      </c>
      <c r="AJ1822">
        <v>1.03909677759279</v>
      </c>
      <c r="AK1822">
        <v>1.0253771051636</v>
      </c>
    </row>
    <row r="1823" spans="1:37" x14ac:dyDescent="0.3">
      <c r="A1823" s="13" t="str">
        <f t="shared" si="37"/>
        <v>SDGbaseTRA_UrbERT_v7PVAXawood</v>
      </c>
      <c r="B1823" s="37" t="s">
        <v>220</v>
      </c>
      <c r="C1823" s="38" t="s">
        <v>326</v>
      </c>
      <c r="D1823" s="4" t="s">
        <v>212</v>
      </c>
      <c r="E1823" t="s">
        <v>42</v>
      </c>
      <c r="F1823">
        <v>1.0000000000000899</v>
      </c>
      <c r="G1823">
        <v>1.01591458127603</v>
      </c>
      <c r="H1823">
        <v>1.01177769093336</v>
      </c>
      <c r="I1823">
        <v>1.01073137322059</v>
      </c>
      <c r="J1823">
        <v>1.0078224760245</v>
      </c>
      <c r="K1823">
        <v>1.00928510424933</v>
      </c>
      <c r="L1823">
        <v>1.01139246225603</v>
      </c>
      <c r="M1823">
        <v>1.0147953383844199</v>
      </c>
      <c r="N1823">
        <v>1.0160129415446999</v>
      </c>
      <c r="O1823">
        <v>1.02117302735515</v>
      </c>
      <c r="P1823">
        <v>1.0198051910585</v>
      </c>
      <c r="Q1823">
        <v>1.0183453785680401</v>
      </c>
      <c r="R1823">
        <v>1.0189920923828</v>
      </c>
      <c r="S1823">
        <v>1.0228460304698499</v>
      </c>
      <c r="T1823">
        <v>1.0261839635966701</v>
      </c>
      <c r="U1823">
        <v>1.0292611292956699</v>
      </c>
      <c r="V1823">
        <v>1.03405326083292</v>
      </c>
      <c r="W1823">
        <v>1.03811600210855</v>
      </c>
      <c r="X1823">
        <v>1.0416060906383799</v>
      </c>
      <c r="Y1823">
        <v>1.0411793946832699</v>
      </c>
      <c r="Z1823">
        <v>1.0399749996674099</v>
      </c>
      <c r="AA1823">
        <v>1.0388436979004601</v>
      </c>
      <c r="AB1823">
        <v>1.03553767348466</v>
      </c>
      <c r="AC1823">
        <v>1.03300923227938</v>
      </c>
      <c r="AD1823">
        <v>1.0341942517576601</v>
      </c>
      <c r="AE1823">
        <v>1.0348013793567801</v>
      </c>
      <c r="AF1823">
        <v>1.0377641975045899</v>
      </c>
      <c r="AG1823">
        <v>1.0372560115858001</v>
      </c>
      <c r="AH1823">
        <v>1.0278060139670899</v>
      </c>
      <c r="AI1823">
        <v>1.01639159943881</v>
      </c>
      <c r="AJ1823">
        <v>1.01062805337447</v>
      </c>
      <c r="AK1823">
        <v>1.00604722185036</v>
      </c>
    </row>
    <row r="1824" spans="1:37" x14ac:dyDescent="0.3">
      <c r="A1824" s="13" t="str">
        <f t="shared" si="37"/>
        <v>SDGbaseTRA_UrbERT_v7PVAXapapr</v>
      </c>
      <c r="B1824" s="37" t="s">
        <v>220</v>
      </c>
      <c r="C1824" s="38" t="s">
        <v>326</v>
      </c>
      <c r="D1824" s="4" t="s">
        <v>212</v>
      </c>
      <c r="E1824" t="s">
        <v>43</v>
      </c>
      <c r="F1824">
        <v>1.0000000000000699</v>
      </c>
      <c r="G1824">
        <v>1.0414465904471499</v>
      </c>
      <c r="H1824">
        <v>1.0431210323365101</v>
      </c>
      <c r="I1824">
        <v>1.0395866627183801</v>
      </c>
      <c r="J1824">
        <v>1.0318517217579599</v>
      </c>
      <c r="K1824">
        <v>1.0337619842766499</v>
      </c>
      <c r="L1824">
        <v>1.0336727598278399</v>
      </c>
      <c r="M1824">
        <v>1.0287986937181299</v>
      </c>
      <c r="N1824">
        <v>1.0314055749081099</v>
      </c>
      <c r="O1824">
        <v>1.03444964638271</v>
      </c>
      <c r="P1824">
        <v>1.0345575688761699</v>
      </c>
      <c r="Q1824">
        <v>1.0344331065961201</v>
      </c>
      <c r="R1824">
        <v>1.0491355688414801</v>
      </c>
      <c r="S1824">
        <v>1.04806183986348</v>
      </c>
      <c r="T1824">
        <v>1.0482966829623701</v>
      </c>
      <c r="U1824">
        <v>1.04985334594546</v>
      </c>
      <c r="V1824">
        <v>1.05251723043432</v>
      </c>
      <c r="W1824">
        <v>1.05527422884452</v>
      </c>
      <c r="X1824">
        <v>1.0574010382579899</v>
      </c>
      <c r="Y1824">
        <v>1.05560517745187</v>
      </c>
      <c r="Z1824">
        <v>1.0532923980961899</v>
      </c>
      <c r="AA1824">
        <v>1.05173892494053</v>
      </c>
      <c r="AB1824">
        <v>1.0486424011445501</v>
      </c>
      <c r="AC1824">
        <v>1.04611959903782</v>
      </c>
      <c r="AD1824">
        <v>1.0465950164594899</v>
      </c>
      <c r="AE1824">
        <v>1.0464547642815001</v>
      </c>
      <c r="AF1824">
        <v>1.04842116560825</v>
      </c>
      <c r="AG1824">
        <v>1.0470778274825401</v>
      </c>
      <c r="AH1824">
        <v>1.0315124850739099</v>
      </c>
      <c r="AI1824">
        <v>1.01576337562638</v>
      </c>
      <c r="AJ1824">
        <v>1.0058382427521799</v>
      </c>
      <c r="AK1824">
        <v>0.99777687684295302</v>
      </c>
    </row>
    <row r="1825" spans="1:37" x14ac:dyDescent="0.3">
      <c r="A1825" s="13" t="str">
        <f t="shared" si="37"/>
        <v>SDGbaseTRA_UrbERT_v7PVAXaprnt</v>
      </c>
      <c r="B1825" s="37" t="s">
        <v>220</v>
      </c>
      <c r="C1825" s="38" t="s">
        <v>326</v>
      </c>
      <c r="D1825" s="4" t="s">
        <v>212</v>
      </c>
      <c r="E1825" t="s">
        <v>44</v>
      </c>
      <c r="F1825">
        <v>1.00000000000004</v>
      </c>
      <c r="G1825">
        <v>1.09938626130642</v>
      </c>
      <c r="H1825">
        <v>1.10161769927197</v>
      </c>
      <c r="I1825">
        <v>1.09979354849676</v>
      </c>
      <c r="J1825">
        <v>1.0949320911426801</v>
      </c>
      <c r="K1825">
        <v>1.09725176056922</v>
      </c>
      <c r="L1825">
        <v>1.1031643919551</v>
      </c>
      <c r="M1825">
        <v>1.10949531199219</v>
      </c>
      <c r="N1825">
        <v>1.1136797077381</v>
      </c>
      <c r="O1825">
        <v>1.1077259656293601</v>
      </c>
      <c r="P1825">
        <v>1.1095861167377501</v>
      </c>
      <c r="Q1825">
        <v>1.11081679074937</v>
      </c>
      <c r="R1825">
        <v>1.11541119757008</v>
      </c>
      <c r="S1825">
        <v>1.1182504257553101</v>
      </c>
      <c r="T1825">
        <v>1.12080537707192</v>
      </c>
      <c r="U1825">
        <v>1.12582932788201</v>
      </c>
      <c r="V1825">
        <v>1.1305708505152701</v>
      </c>
      <c r="W1825">
        <v>1.1339065868518601</v>
      </c>
      <c r="X1825">
        <v>1.1355026114510101</v>
      </c>
      <c r="Y1825">
        <v>1.13330498832495</v>
      </c>
      <c r="Z1825">
        <v>1.1309621478882601</v>
      </c>
      <c r="AA1825">
        <v>1.12863059721051</v>
      </c>
      <c r="AB1825">
        <v>1.1235507005298799</v>
      </c>
      <c r="AC1825">
        <v>1.12027345369922</v>
      </c>
      <c r="AD1825">
        <v>1.1207081030903701</v>
      </c>
      <c r="AE1825">
        <v>1.1203058540002899</v>
      </c>
      <c r="AF1825">
        <v>1.12177812258015</v>
      </c>
      <c r="AG1825">
        <v>1.1192561573837601</v>
      </c>
      <c r="AH1825">
        <v>1.08544726376074</v>
      </c>
      <c r="AI1825">
        <v>1.0567511417691</v>
      </c>
      <c r="AJ1825">
        <v>1.03718998590218</v>
      </c>
      <c r="AK1825">
        <v>1.02065553250301</v>
      </c>
    </row>
    <row r="1826" spans="1:37" x14ac:dyDescent="0.3">
      <c r="A1826" s="13" t="str">
        <f t="shared" si="37"/>
        <v>SDGbaseTRA_UrbERT_v7PVAXapetr</v>
      </c>
      <c r="B1826" s="37" t="s">
        <v>220</v>
      </c>
      <c r="C1826" s="38" t="s">
        <v>326</v>
      </c>
      <c r="D1826" s="4" t="s">
        <v>212</v>
      </c>
      <c r="E1826" t="s">
        <v>45</v>
      </c>
      <c r="F1826">
        <v>1.00000000000082</v>
      </c>
      <c r="G1826">
        <v>1.1644751807078</v>
      </c>
      <c r="H1826">
        <v>0.84571686401267998</v>
      </c>
      <c r="I1826">
        <v>0.66176243502598098</v>
      </c>
      <c r="J1826">
        <v>0.62879539076107005</v>
      </c>
      <c r="K1826">
        <v>0.61098772431868598</v>
      </c>
      <c r="L1826">
        <v>0.60468236792831798</v>
      </c>
      <c r="M1826">
        <v>0.62215878089405896</v>
      </c>
      <c r="N1826">
        <v>0.64124912863231298</v>
      </c>
      <c r="O1826">
        <v>1.19201636199691</v>
      </c>
      <c r="P1826">
        <v>1.5741128781346401</v>
      </c>
      <c r="Q1826">
        <v>1.5183812570658199</v>
      </c>
      <c r="R1826">
        <v>1.47678716154481</v>
      </c>
      <c r="S1826">
        <v>1.4607887572887199</v>
      </c>
      <c r="T1826">
        <v>1.4512205912699201</v>
      </c>
      <c r="U1826">
        <v>1.44949802928129</v>
      </c>
      <c r="V1826">
        <v>1.4356412011409301</v>
      </c>
      <c r="W1826">
        <v>1.4347824406829599</v>
      </c>
      <c r="X1826">
        <v>1.1878270353537499</v>
      </c>
      <c r="Y1826">
        <v>0.80436704456742203</v>
      </c>
      <c r="Z1826">
        <v>3.34285235351231E-2</v>
      </c>
      <c r="AA1826">
        <v>-1.38296641691413</v>
      </c>
      <c r="AB1826">
        <v>-1.3352438640240201</v>
      </c>
      <c r="AC1826">
        <v>-5.3710106306624303E-2</v>
      </c>
      <c r="AD1826">
        <v>1.4907269038894699</v>
      </c>
      <c r="AE1826">
        <v>1.4553483024583</v>
      </c>
      <c r="AF1826">
        <v>1.42181828324182</v>
      </c>
      <c r="AG1826">
        <v>1.29614808013286</v>
      </c>
      <c r="AH1826">
        <v>1.1988106238793299</v>
      </c>
      <c r="AI1826">
        <v>1.0177475871778801</v>
      </c>
      <c r="AJ1826">
        <v>0.82684209156366695</v>
      </c>
      <c r="AK1826">
        <v>0.54613891269969606</v>
      </c>
    </row>
    <row r="1827" spans="1:37" x14ac:dyDescent="0.3">
      <c r="A1827" s="13" t="str">
        <f t="shared" si="37"/>
        <v>SDGbaseTRA_UrbERT_v7PVAXahydr</v>
      </c>
      <c r="B1827" s="37" t="s">
        <v>220</v>
      </c>
      <c r="C1827" s="38" t="s">
        <v>326</v>
      </c>
      <c r="D1827" s="4" t="s">
        <v>212</v>
      </c>
      <c r="E1827" t="s">
        <v>46</v>
      </c>
      <c r="F1827">
        <v>1.0000000000004201</v>
      </c>
      <c r="G1827">
        <v>2.5992570260888401</v>
      </c>
      <c r="H1827">
        <v>2.7128630646530598</v>
      </c>
      <c r="I1827">
        <v>2.6981561628195898</v>
      </c>
      <c r="J1827">
        <v>2.7149213539817598</v>
      </c>
      <c r="K1827">
        <v>2.7392788639482899</v>
      </c>
      <c r="L1827">
        <v>2.76849134393819</v>
      </c>
      <c r="M1827">
        <v>2.81587365767373</v>
      </c>
      <c r="N1827">
        <v>2.8578362713575598</v>
      </c>
      <c r="O1827">
        <v>3.0719992393915998</v>
      </c>
      <c r="P1827">
        <v>3.1363670684643199</v>
      </c>
      <c r="Q1827">
        <v>3.5007066060220202</v>
      </c>
      <c r="R1827">
        <v>3.5170306972849601</v>
      </c>
      <c r="S1827">
        <v>3.53706425562501</v>
      </c>
      <c r="T1827">
        <v>3.55725642787315</v>
      </c>
      <c r="U1827">
        <v>3.5761099365577902</v>
      </c>
      <c r="V1827">
        <v>3.5879662802021701</v>
      </c>
      <c r="W1827">
        <v>3.6064824417963002</v>
      </c>
      <c r="X1827">
        <v>-0.97522360016006604</v>
      </c>
      <c r="Y1827">
        <v>-0.863765647741357</v>
      </c>
      <c r="Z1827">
        <v>1.6561188277451899</v>
      </c>
      <c r="AA1827">
        <v>1.4996902407308299</v>
      </c>
      <c r="AB1827">
        <v>1.58805412070253</v>
      </c>
      <c r="AC1827">
        <v>1.8037255462189099</v>
      </c>
      <c r="AD1827">
        <v>2.0091801305905301</v>
      </c>
      <c r="AE1827">
        <v>1.98035038781519</v>
      </c>
      <c r="AF1827">
        <v>1.96483488152432</v>
      </c>
      <c r="AG1827">
        <v>1.7563244554936901</v>
      </c>
      <c r="AH1827">
        <v>1.5699055030468201</v>
      </c>
      <c r="AI1827">
        <v>1.2417300991211799</v>
      </c>
      <c r="AJ1827">
        <v>0.95723472748167704</v>
      </c>
      <c r="AK1827">
        <v>0.70887390074398804</v>
      </c>
    </row>
    <row r="1828" spans="1:37" x14ac:dyDescent="0.3">
      <c r="A1828" s="13" t="str">
        <f t="shared" si="37"/>
        <v>SDGbaseTRA_UrbERT_v7PVAXaammo</v>
      </c>
      <c r="B1828" s="37" t="s">
        <v>220</v>
      </c>
      <c r="C1828" s="38" t="s">
        <v>326</v>
      </c>
      <c r="D1828" s="4" t="s">
        <v>212</v>
      </c>
      <c r="E1828" t="s">
        <v>47</v>
      </c>
      <c r="F1828">
        <v>1.00000000000032</v>
      </c>
      <c r="G1828">
        <v>1.0325010962993799</v>
      </c>
      <c r="H1828">
        <v>1.0247307991937</v>
      </c>
      <c r="I1828">
        <v>1.0243545526167399</v>
      </c>
      <c r="J1828">
        <v>1.0199170047358601</v>
      </c>
      <c r="K1828">
        <v>1.0212624209966601</v>
      </c>
      <c r="L1828">
        <v>1.0251699125086999</v>
      </c>
      <c r="M1828">
        <v>1.03022338984907</v>
      </c>
      <c r="N1828">
        <v>1.0322842287542899</v>
      </c>
      <c r="O1828">
        <v>1.01808520107573</v>
      </c>
      <c r="P1828">
        <v>1.0178458567690301</v>
      </c>
      <c r="Q1828">
        <v>1.02007077627868</v>
      </c>
      <c r="R1828">
        <v>1.0258175019103</v>
      </c>
      <c r="S1828">
        <v>1.0301741172093499</v>
      </c>
      <c r="T1828">
        <v>1.03389572863655</v>
      </c>
      <c r="U1828">
        <v>1.03909589449629</v>
      </c>
      <c r="V1828">
        <v>1.0451340337066599</v>
      </c>
      <c r="W1828">
        <v>1.0499360299842599</v>
      </c>
      <c r="X1828">
        <v>1.0525663274165</v>
      </c>
      <c r="Y1828">
        <v>1.0511519897872701</v>
      </c>
      <c r="Z1828">
        <v>1.0488672024147401</v>
      </c>
      <c r="AA1828">
        <v>1.0445525042230599</v>
      </c>
      <c r="AB1828">
        <v>1.0250273944023001</v>
      </c>
      <c r="AC1828">
        <v>1.01227707061052</v>
      </c>
      <c r="AD1828">
        <v>1.0077804467578799</v>
      </c>
      <c r="AE1828">
        <v>1.0051685540709201</v>
      </c>
      <c r="AF1828">
        <v>1.00605234870433</v>
      </c>
      <c r="AG1828">
        <v>1.0035394900033201</v>
      </c>
      <c r="AH1828">
        <v>0.97101296818234495</v>
      </c>
      <c r="AI1828">
        <v>0.94328801928483996</v>
      </c>
      <c r="AJ1828">
        <v>0.92498761049696898</v>
      </c>
      <c r="AK1828">
        <v>0.91048623802670403</v>
      </c>
    </row>
    <row r="1829" spans="1:37" x14ac:dyDescent="0.3">
      <c r="A1829" s="13" t="str">
        <f t="shared" si="37"/>
        <v>SDGbaseTRA_UrbERT_v7PVAXabchm</v>
      </c>
      <c r="B1829" s="37" t="s">
        <v>220</v>
      </c>
      <c r="C1829" s="38" t="s">
        <v>326</v>
      </c>
      <c r="D1829" s="4" t="s">
        <v>212</v>
      </c>
      <c r="E1829" t="s">
        <v>48</v>
      </c>
      <c r="F1829">
        <v>1.0000000000006499</v>
      </c>
      <c r="G1829">
        <v>1.2654217550646301</v>
      </c>
      <c r="H1829">
        <v>1.37223396701346</v>
      </c>
      <c r="I1829">
        <v>1.3681579548146701</v>
      </c>
      <c r="J1829">
        <v>1.41059548031844</v>
      </c>
      <c r="K1829">
        <v>1.45661335752803</v>
      </c>
      <c r="L1829">
        <v>1.5048412017611801</v>
      </c>
      <c r="M1829">
        <v>1.56736153618378</v>
      </c>
      <c r="N1829">
        <v>1.6236403243070501</v>
      </c>
      <c r="O1829">
        <v>1.90784119405358</v>
      </c>
      <c r="P1829">
        <v>1.9846147625544901</v>
      </c>
      <c r="Q1829">
        <v>2.00608725240162</v>
      </c>
      <c r="R1829">
        <v>2.0140321889017301</v>
      </c>
      <c r="S1829">
        <v>2.0234620841496498</v>
      </c>
      <c r="T1829">
        <v>2.03773288023877</v>
      </c>
      <c r="U1829">
        <v>2.0526887283240498</v>
      </c>
      <c r="V1829">
        <v>2.0553576188922098</v>
      </c>
      <c r="W1829">
        <v>2.0686430384215702</v>
      </c>
      <c r="X1829">
        <v>2.0947491149531499</v>
      </c>
      <c r="Y1829">
        <v>2.07142715447391</v>
      </c>
      <c r="Z1829">
        <v>2.0321875102155902</v>
      </c>
      <c r="AA1829">
        <v>1.9857731258770199</v>
      </c>
      <c r="AB1829">
        <v>2.0647688597916001</v>
      </c>
      <c r="AC1829">
        <v>2.1227801051000399</v>
      </c>
      <c r="AD1829">
        <v>2.1621787562285602</v>
      </c>
      <c r="AE1829">
        <v>2.16036789547293</v>
      </c>
      <c r="AF1829">
        <v>2.1643867316353802</v>
      </c>
      <c r="AG1829">
        <v>2.1169087641765199</v>
      </c>
      <c r="AH1829">
        <v>2.0542244081615402</v>
      </c>
      <c r="AI1829">
        <v>1.9429258866480801</v>
      </c>
      <c r="AJ1829">
        <v>1.83829327895748</v>
      </c>
      <c r="AK1829">
        <v>1.7286824453621501</v>
      </c>
    </row>
    <row r="1830" spans="1:37" x14ac:dyDescent="0.3">
      <c r="A1830" s="13" t="str">
        <f t="shared" si="37"/>
        <v>SDGbaseTRA_UrbERT_v7PVAXaochm</v>
      </c>
      <c r="B1830" s="37" t="s">
        <v>220</v>
      </c>
      <c r="C1830" s="38" t="s">
        <v>326</v>
      </c>
      <c r="D1830" s="4" t="s">
        <v>212</v>
      </c>
      <c r="E1830" t="s">
        <v>49</v>
      </c>
      <c r="F1830">
        <v>1.0000000000001099</v>
      </c>
      <c r="G1830">
        <v>1.18753955387392</v>
      </c>
      <c r="H1830">
        <v>1.26642348801001</v>
      </c>
      <c r="I1830">
        <v>1.2505678443136099</v>
      </c>
      <c r="J1830">
        <v>1.2777965857350999</v>
      </c>
      <c r="K1830">
        <v>1.3078180641797399</v>
      </c>
      <c r="L1830">
        <v>1.3387779407889899</v>
      </c>
      <c r="M1830">
        <v>1.37819585992236</v>
      </c>
      <c r="N1830">
        <v>1.4158513856939401</v>
      </c>
      <c r="O1830">
        <v>1.6627161085056299</v>
      </c>
      <c r="P1830">
        <v>1.7151568418522301</v>
      </c>
      <c r="Q1830">
        <v>1.71983474222521</v>
      </c>
      <c r="R1830">
        <v>1.7169216656341999</v>
      </c>
      <c r="S1830">
        <v>1.71537630081366</v>
      </c>
      <c r="T1830">
        <v>1.7200145274654</v>
      </c>
      <c r="U1830">
        <v>1.72558748338307</v>
      </c>
      <c r="V1830">
        <v>1.71873618053102</v>
      </c>
      <c r="W1830">
        <v>1.72309238180705</v>
      </c>
      <c r="X1830">
        <v>1.74085234210658</v>
      </c>
      <c r="Y1830">
        <v>1.7277259939532199</v>
      </c>
      <c r="Z1830">
        <v>1.7056407834443099</v>
      </c>
      <c r="AA1830">
        <v>1.69198786040139</v>
      </c>
      <c r="AB1830">
        <v>1.75724658117002</v>
      </c>
      <c r="AC1830">
        <v>1.7887280576856901</v>
      </c>
      <c r="AD1830">
        <v>1.7973327935394501</v>
      </c>
      <c r="AE1830">
        <v>1.7892331576702001</v>
      </c>
      <c r="AF1830">
        <v>1.78398931006303</v>
      </c>
      <c r="AG1830">
        <v>1.7568133419104699</v>
      </c>
      <c r="AH1830">
        <v>1.7301949884077701</v>
      </c>
      <c r="AI1830">
        <v>1.66484663962764</v>
      </c>
      <c r="AJ1830">
        <v>1.60414337072793</v>
      </c>
      <c r="AK1830">
        <v>1.5414656391657999</v>
      </c>
    </row>
    <row r="1831" spans="1:37" x14ac:dyDescent="0.3">
      <c r="A1831" s="13" t="str">
        <f t="shared" si="37"/>
        <v>SDGbaseTRA_UrbERT_v7PVAXarubb</v>
      </c>
      <c r="B1831" s="37" t="s">
        <v>220</v>
      </c>
      <c r="C1831" s="38" t="s">
        <v>326</v>
      </c>
      <c r="D1831" s="4" t="s">
        <v>212</v>
      </c>
      <c r="E1831" t="s">
        <v>50</v>
      </c>
      <c r="F1831">
        <v>1.00000000000001</v>
      </c>
      <c r="G1831">
        <v>1.01170563001087</v>
      </c>
      <c r="H1831">
        <v>1.0121638774034201</v>
      </c>
      <c r="I1831">
        <v>1.0061184389014199</v>
      </c>
      <c r="J1831">
        <v>1.0042689724288201</v>
      </c>
      <c r="K1831">
        <v>1.0073268753146201</v>
      </c>
      <c r="L1831">
        <v>1.01162193050309</v>
      </c>
      <c r="M1831">
        <v>1.0159045771353501</v>
      </c>
      <c r="N1831">
        <v>1.0189386486537699</v>
      </c>
      <c r="O1831">
        <v>1.0284943458965199</v>
      </c>
      <c r="P1831">
        <v>1.02930098994226</v>
      </c>
      <c r="Q1831">
        <v>1.0276390254974099</v>
      </c>
      <c r="R1831">
        <v>1.02859680673526</v>
      </c>
      <c r="S1831">
        <v>1.0297439300272999</v>
      </c>
      <c r="T1831">
        <v>1.03116941650151</v>
      </c>
      <c r="U1831">
        <v>1.0341582491258099</v>
      </c>
      <c r="V1831">
        <v>1.03831684831175</v>
      </c>
      <c r="W1831">
        <v>1.04067427271749</v>
      </c>
      <c r="X1831">
        <v>1.04076106841078</v>
      </c>
      <c r="Y1831">
        <v>1.0374546680079599</v>
      </c>
      <c r="Z1831">
        <v>1.0338984227532499</v>
      </c>
      <c r="AA1831">
        <v>1.0296727515228501</v>
      </c>
      <c r="AB1831">
        <v>1.0344502363969601</v>
      </c>
      <c r="AC1831">
        <v>1.0391015199667799</v>
      </c>
      <c r="AD1831">
        <v>1.04453969339382</v>
      </c>
      <c r="AE1831">
        <v>1.04524679043006</v>
      </c>
      <c r="AF1831">
        <v>1.0468560772131099</v>
      </c>
      <c r="AG1831">
        <v>1.04461183697652</v>
      </c>
      <c r="AH1831">
        <v>1.0301118790563799</v>
      </c>
      <c r="AI1831">
        <v>1.0158193304180101</v>
      </c>
      <c r="AJ1831">
        <v>1.0066271189081699</v>
      </c>
      <c r="AK1831">
        <v>0.99853891190147304</v>
      </c>
    </row>
    <row r="1832" spans="1:37" x14ac:dyDescent="0.3">
      <c r="A1832" s="13" t="str">
        <f t="shared" si="37"/>
        <v>SDGbaseTRA_UrbERT_v7PVAXaplas</v>
      </c>
      <c r="B1832" s="37" t="s">
        <v>220</v>
      </c>
      <c r="C1832" s="38" t="s">
        <v>326</v>
      </c>
      <c r="D1832" s="4" t="s">
        <v>212</v>
      </c>
      <c r="E1832" t="s">
        <v>51</v>
      </c>
      <c r="F1832">
        <v>1.00000000000004</v>
      </c>
      <c r="G1832">
        <v>1.0560374102129799</v>
      </c>
      <c r="H1832">
        <v>1.0559944814531701</v>
      </c>
      <c r="I1832">
        <v>1.05341982721657</v>
      </c>
      <c r="J1832">
        <v>1.0487130986952899</v>
      </c>
      <c r="K1832">
        <v>1.0507123391918001</v>
      </c>
      <c r="L1832">
        <v>1.0559552809850701</v>
      </c>
      <c r="M1832">
        <v>1.0616937638466799</v>
      </c>
      <c r="N1832">
        <v>1.0653486718079299</v>
      </c>
      <c r="O1832">
        <v>1.0611058111766101</v>
      </c>
      <c r="P1832">
        <v>1.0625502515457399</v>
      </c>
      <c r="Q1832">
        <v>1.0632157901511201</v>
      </c>
      <c r="R1832">
        <v>1.0670673244811399</v>
      </c>
      <c r="S1832">
        <v>1.06972139611401</v>
      </c>
      <c r="T1832">
        <v>1.07212854122573</v>
      </c>
      <c r="U1832">
        <v>1.0767137178671999</v>
      </c>
      <c r="V1832">
        <v>1.0811561110614401</v>
      </c>
      <c r="W1832">
        <v>1.0843469477115999</v>
      </c>
      <c r="X1832">
        <v>1.0860115494657601</v>
      </c>
      <c r="Y1832">
        <v>1.0840508291350699</v>
      </c>
      <c r="Z1832">
        <v>1.0818389616083599</v>
      </c>
      <c r="AA1832">
        <v>1.0797056054376899</v>
      </c>
      <c r="AB1832">
        <v>1.0746575513127601</v>
      </c>
      <c r="AC1832">
        <v>1.0713986849069901</v>
      </c>
      <c r="AD1832">
        <v>1.07177751141705</v>
      </c>
      <c r="AE1832">
        <v>1.0714570761578801</v>
      </c>
      <c r="AF1832">
        <v>1.0730028986522999</v>
      </c>
      <c r="AG1832">
        <v>1.0706740379251201</v>
      </c>
      <c r="AH1832">
        <v>1.0399503176759499</v>
      </c>
      <c r="AI1832">
        <v>1.01412241966144</v>
      </c>
      <c r="AJ1832">
        <v>0.99668477339852701</v>
      </c>
      <c r="AK1832">
        <v>0.98205351283977604</v>
      </c>
    </row>
    <row r="1833" spans="1:37" x14ac:dyDescent="0.3">
      <c r="A1833" s="13" t="str">
        <f t="shared" si="37"/>
        <v>SDGbaseTRA_UrbERT_v7PVAXanmet</v>
      </c>
      <c r="B1833" s="37" t="s">
        <v>220</v>
      </c>
      <c r="C1833" s="38" t="s">
        <v>326</v>
      </c>
      <c r="D1833" s="4" t="s">
        <v>212</v>
      </c>
      <c r="E1833" t="s">
        <v>52</v>
      </c>
      <c r="F1833">
        <v>1</v>
      </c>
      <c r="G1833">
        <v>1.0799828485924601</v>
      </c>
      <c r="H1833">
        <v>1.07038761691861</v>
      </c>
      <c r="I1833">
        <v>1.0648660522608699</v>
      </c>
      <c r="J1833">
        <v>1.05720058132873</v>
      </c>
      <c r="K1833">
        <v>1.0567657902812999</v>
      </c>
      <c r="L1833">
        <v>1.0591296554743601</v>
      </c>
      <c r="M1833">
        <v>1.06326834605014</v>
      </c>
      <c r="N1833">
        <v>1.0656477196382801</v>
      </c>
      <c r="O1833">
        <v>1.0682121889701801</v>
      </c>
      <c r="P1833">
        <v>1.0691700304310101</v>
      </c>
      <c r="Q1833">
        <v>1.068482541909</v>
      </c>
      <c r="R1833">
        <v>1.0679058756905899</v>
      </c>
      <c r="S1833">
        <v>1.0717441498395901</v>
      </c>
      <c r="T1833">
        <v>1.07508337002888</v>
      </c>
      <c r="U1833">
        <v>1.07981703388766</v>
      </c>
      <c r="V1833">
        <v>1.0859673083072601</v>
      </c>
      <c r="W1833">
        <v>1.0899280651386301</v>
      </c>
      <c r="X1833">
        <v>1.09067609010405</v>
      </c>
      <c r="Y1833">
        <v>1.0895259867163301</v>
      </c>
      <c r="Z1833">
        <v>1.0884284197239</v>
      </c>
      <c r="AA1833">
        <v>1.0868534883939001</v>
      </c>
      <c r="AB1833">
        <v>1.0823084664205</v>
      </c>
      <c r="AC1833">
        <v>1.0803972009395599</v>
      </c>
      <c r="AD1833">
        <v>1.0828176689881299</v>
      </c>
      <c r="AE1833">
        <v>1.0841889972174501</v>
      </c>
      <c r="AF1833">
        <v>1.0870723300040299</v>
      </c>
      <c r="AG1833">
        <v>1.0846661152369601</v>
      </c>
      <c r="AH1833">
        <v>1.0632120166755901</v>
      </c>
      <c r="AI1833">
        <v>1.04427908759014</v>
      </c>
      <c r="AJ1833">
        <v>1.0328737961515699</v>
      </c>
      <c r="AK1833">
        <v>1.02320762337281</v>
      </c>
    </row>
    <row r="1834" spans="1:37" x14ac:dyDescent="0.3">
      <c r="A1834" s="13" t="str">
        <f t="shared" si="37"/>
        <v>SDGbaseTRA_UrbERT_v7PVAXairon</v>
      </c>
      <c r="B1834" s="37" t="s">
        <v>220</v>
      </c>
      <c r="C1834" s="38" t="s">
        <v>326</v>
      </c>
      <c r="D1834" s="4" t="s">
        <v>212</v>
      </c>
      <c r="E1834" t="s">
        <v>53</v>
      </c>
      <c r="F1834">
        <v>1.00000000000005</v>
      </c>
      <c r="G1834">
        <v>1.2022869916024801</v>
      </c>
      <c r="H1834">
        <v>1.17498537786594</v>
      </c>
      <c r="I1834">
        <v>1.1566288312806401</v>
      </c>
      <c r="J1834">
        <v>1.14267277641053</v>
      </c>
      <c r="K1834">
        <v>1.1392162073658501</v>
      </c>
      <c r="L1834">
        <v>1.14107503412747</v>
      </c>
      <c r="M1834">
        <v>1.1468720266893899</v>
      </c>
      <c r="N1834">
        <v>1.14964071807954</v>
      </c>
      <c r="O1834">
        <v>1.15141771413019</v>
      </c>
      <c r="P1834">
        <v>1.1518823905975799</v>
      </c>
      <c r="Q1834">
        <v>1.1500163250851101</v>
      </c>
      <c r="R1834">
        <v>1.1500130432968201</v>
      </c>
      <c r="S1834">
        <v>1.15185602143748</v>
      </c>
      <c r="T1834">
        <v>1.15385810998838</v>
      </c>
      <c r="U1834">
        <v>1.15848609258527</v>
      </c>
      <c r="V1834">
        <v>1.16649200805088</v>
      </c>
      <c r="W1834">
        <v>1.1707973850706299</v>
      </c>
      <c r="X1834">
        <v>1.1706115704009199</v>
      </c>
      <c r="Y1834">
        <v>1.16961412330799</v>
      </c>
      <c r="Z1834">
        <v>1.1673765151356701</v>
      </c>
      <c r="AA1834">
        <v>1.1663260103059501</v>
      </c>
      <c r="AB1834">
        <v>1.15112852450138</v>
      </c>
      <c r="AC1834">
        <v>1.14682761990114</v>
      </c>
      <c r="AD1834">
        <v>1.1513747229826501</v>
      </c>
      <c r="AE1834">
        <v>1.1551980580782799</v>
      </c>
      <c r="AF1834">
        <v>1.16034645031535</v>
      </c>
      <c r="AG1834">
        <v>1.1595653918953801</v>
      </c>
      <c r="AH1834">
        <v>1.12455825609171</v>
      </c>
      <c r="AI1834">
        <v>1.09920287044177</v>
      </c>
      <c r="AJ1834">
        <v>1.08456429579046</v>
      </c>
      <c r="AK1834">
        <v>1.0733457818335099</v>
      </c>
    </row>
    <row r="1835" spans="1:37" x14ac:dyDescent="0.3">
      <c r="A1835" s="13" t="str">
        <f t="shared" si="37"/>
        <v>SDGbaseTRA_UrbERT_v7PVAXanfrm</v>
      </c>
      <c r="B1835" s="37" t="s">
        <v>220</v>
      </c>
      <c r="C1835" s="38" t="s">
        <v>326</v>
      </c>
      <c r="D1835" s="4" t="s">
        <v>212</v>
      </c>
      <c r="E1835" t="s">
        <v>54</v>
      </c>
      <c r="F1835">
        <v>0.99999999999998002</v>
      </c>
      <c r="G1835">
        <v>1.1652294357325299</v>
      </c>
      <c r="H1835">
        <v>1.1074943061948099</v>
      </c>
      <c r="I1835">
        <v>1.05894914283212</v>
      </c>
      <c r="J1835">
        <v>1.0446553568704799</v>
      </c>
      <c r="K1835">
        <v>1.05202077301912</v>
      </c>
      <c r="L1835">
        <v>1.0753332172369501</v>
      </c>
      <c r="M1835">
        <v>1.13031652532</v>
      </c>
      <c r="N1835">
        <v>1.15907707682335</v>
      </c>
      <c r="O1835">
        <v>1.2514527747892401</v>
      </c>
      <c r="P1835">
        <v>1.2496516794986801</v>
      </c>
      <c r="Q1835">
        <v>1.2198592119881599</v>
      </c>
      <c r="R1835">
        <v>1.18982340480784</v>
      </c>
      <c r="S1835">
        <v>1.17638569542056</v>
      </c>
      <c r="T1835">
        <v>1.1685811468395799</v>
      </c>
      <c r="U1835">
        <v>1.17077533444788</v>
      </c>
      <c r="V1835">
        <v>1.2056437055520399</v>
      </c>
      <c r="W1835">
        <v>1.2167424151338699</v>
      </c>
      <c r="X1835">
        <v>1.1900207480471301</v>
      </c>
      <c r="Y1835">
        <v>1.1843815656560399</v>
      </c>
      <c r="Z1835">
        <v>1.1699385497886099</v>
      </c>
      <c r="AA1835">
        <v>1.1665281492036299</v>
      </c>
      <c r="AB1835">
        <v>1.0461973338523101</v>
      </c>
      <c r="AC1835">
        <v>1.02154742663383</v>
      </c>
      <c r="AD1835">
        <v>1.049934074544</v>
      </c>
      <c r="AE1835">
        <v>1.0792987965002501</v>
      </c>
      <c r="AF1835">
        <v>1.1084811942592101</v>
      </c>
      <c r="AG1835">
        <v>1.1161843470589701</v>
      </c>
      <c r="AH1835">
        <v>1.0042337235233001</v>
      </c>
      <c r="AI1835">
        <v>0.93835197940443704</v>
      </c>
      <c r="AJ1835">
        <v>0.91522861761890995</v>
      </c>
      <c r="AK1835">
        <v>0.90242271486858505</v>
      </c>
    </row>
    <row r="1836" spans="1:37" x14ac:dyDescent="0.3">
      <c r="A1836" s="13" t="str">
        <f t="shared" si="37"/>
        <v>SDGbaseTRA_UrbERT_v7PVAXametp</v>
      </c>
      <c r="B1836" s="37" t="s">
        <v>220</v>
      </c>
      <c r="C1836" s="38" t="s">
        <v>326</v>
      </c>
      <c r="D1836" s="4" t="s">
        <v>212</v>
      </c>
      <c r="E1836" t="s">
        <v>55</v>
      </c>
      <c r="F1836">
        <v>1.00000000000003</v>
      </c>
      <c r="G1836">
        <v>1.1935480277491499</v>
      </c>
      <c r="H1836">
        <v>1.1877878160289399</v>
      </c>
      <c r="I1836">
        <v>1.18159752393956</v>
      </c>
      <c r="J1836">
        <v>1.1747608395181299</v>
      </c>
      <c r="K1836">
        <v>1.1762563963344399</v>
      </c>
      <c r="L1836">
        <v>1.1819347718320401</v>
      </c>
      <c r="M1836">
        <v>1.18853356113648</v>
      </c>
      <c r="N1836">
        <v>1.1928231984161899</v>
      </c>
      <c r="O1836">
        <v>1.18997035009901</v>
      </c>
      <c r="P1836">
        <v>1.1913542869340099</v>
      </c>
      <c r="Q1836">
        <v>1.1914865184591901</v>
      </c>
      <c r="R1836">
        <v>1.1947538643500799</v>
      </c>
      <c r="S1836">
        <v>1.1974242415196601</v>
      </c>
      <c r="T1836">
        <v>1.1998922824482701</v>
      </c>
      <c r="U1836">
        <v>1.2049605095871101</v>
      </c>
      <c r="V1836">
        <v>1.21034056521546</v>
      </c>
      <c r="W1836">
        <v>1.21356948568264</v>
      </c>
      <c r="X1836">
        <v>1.21418921412405</v>
      </c>
      <c r="Y1836">
        <v>1.21224453277384</v>
      </c>
      <c r="Z1836">
        <v>1.21016464069582</v>
      </c>
      <c r="AA1836">
        <v>1.2082030531121</v>
      </c>
      <c r="AB1836">
        <v>1.2029077089120701</v>
      </c>
      <c r="AC1836">
        <v>1.1995960240764501</v>
      </c>
      <c r="AD1836">
        <v>1.2004386930869599</v>
      </c>
      <c r="AE1836">
        <v>1.2003240418124801</v>
      </c>
      <c r="AF1836">
        <v>1.2020553586464799</v>
      </c>
      <c r="AG1836">
        <v>1.1993518826916101</v>
      </c>
      <c r="AH1836">
        <v>1.16469488154556</v>
      </c>
      <c r="AI1836">
        <v>1.1358627780853601</v>
      </c>
      <c r="AJ1836">
        <v>1.1170694651536801</v>
      </c>
      <c r="AK1836">
        <v>1.1013705813691499</v>
      </c>
    </row>
    <row r="1837" spans="1:37" x14ac:dyDescent="0.3">
      <c r="A1837" s="13" t="str">
        <f t="shared" si="37"/>
        <v>SDGbaseTRA_UrbERT_v7PVAXamach</v>
      </c>
      <c r="B1837" s="37" t="s">
        <v>220</v>
      </c>
      <c r="C1837" s="38" t="s">
        <v>326</v>
      </c>
      <c r="D1837" s="4" t="s">
        <v>212</v>
      </c>
      <c r="E1837" t="s">
        <v>56</v>
      </c>
      <c r="F1837">
        <v>1.00000000000004</v>
      </c>
      <c r="G1837">
        <v>1.17651031877711</v>
      </c>
      <c r="H1837">
        <v>1.1653120012979701</v>
      </c>
      <c r="I1837">
        <v>1.15606423642671</v>
      </c>
      <c r="J1837">
        <v>1.1454780310627399</v>
      </c>
      <c r="K1837">
        <v>1.14412069234118</v>
      </c>
      <c r="L1837">
        <v>1.1476135181570399</v>
      </c>
      <c r="M1837">
        <v>1.1543991724862901</v>
      </c>
      <c r="N1837">
        <v>1.1575959053774501</v>
      </c>
      <c r="O1837">
        <v>1.16031841584665</v>
      </c>
      <c r="P1837">
        <v>1.16033679359413</v>
      </c>
      <c r="Q1837">
        <v>1.1583496350156299</v>
      </c>
      <c r="R1837">
        <v>1.1569202645210099</v>
      </c>
      <c r="S1837">
        <v>1.1596506784684899</v>
      </c>
      <c r="T1837">
        <v>1.16240605871442</v>
      </c>
      <c r="U1837">
        <v>1.16740477572377</v>
      </c>
      <c r="V1837">
        <v>1.1747382540695701</v>
      </c>
      <c r="W1837">
        <v>1.1780927444949401</v>
      </c>
      <c r="X1837">
        <v>1.1767789032717</v>
      </c>
      <c r="Y1837">
        <v>1.17613628042492</v>
      </c>
      <c r="Z1837">
        <v>1.1746895579607901</v>
      </c>
      <c r="AA1837">
        <v>1.1737015594053499</v>
      </c>
      <c r="AB1837">
        <v>1.16332799576551</v>
      </c>
      <c r="AC1837">
        <v>1.1599565913560901</v>
      </c>
      <c r="AD1837">
        <v>1.16454081881073</v>
      </c>
      <c r="AE1837">
        <v>1.1681842599979699</v>
      </c>
      <c r="AF1837">
        <v>1.1729908005543299</v>
      </c>
      <c r="AG1837">
        <v>1.1714541302256101</v>
      </c>
      <c r="AH1837">
        <v>1.13648074156338</v>
      </c>
      <c r="AI1837">
        <v>1.1081016601996401</v>
      </c>
      <c r="AJ1837">
        <v>1.09172636459938</v>
      </c>
      <c r="AK1837">
        <v>1.0787438945087</v>
      </c>
    </row>
    <row r="1838" spans="1:37" x14ac:dyDescent="0.3">
      <c r="A1838" s="13" t="str">
        <f t="shared" si="37"/>
        <v>SDGbaseTRA_UrbERT_v7PVAXafcel</v>
      </c>
      <c r="B1838" s="37" t="s">
        <v>220</v>
      </c>
      <c r="C1838" s="38" t="s">
        <v>326</v>
      </c>
      <c r="D1838" s="4" t="s">
        <v>212</v>
      </c>
      <c r="E1838" t="s">
        <v>57</v>
      </c>
      <c r="F1838">
        <v>0.99999999999979095</v>
      </c>
      <c r="G1838">
        <v>1.00237249385205</v>
      </c>
      <c r="H1838">
        <v>1.0083443873559801</v>
      </c>
      <c r="I1838">
        <v>0.96630111658655504</v>
      </c>
      <c r="J1838">
        <v>0.95599708057518595</v>
      </c>
      <c r="K1838">
        <v>0.95593449030005395</v>
      </c>
      <c r="L1838">
        <v>0.96916784197348604</v>
      </c>
      <c r="M1838">
        <v>1.01086630973519</v>
      </c>
      <c r="N1838">
        <v>1.04171980446809</v>
      </c>
      <c r="O1838">
        <v>1.18672844915404</v>
      </c>
      <c r="P1838">
        <v>1.2239835973700699</v>
      </c>
      <c r="Q1838">
        <v>1.23031289294174</v>
      </c>
      <c r="R1838">
        <v>1.22648197783496</v>
      </c>
      <c r="S1838">
        <v>1.2264705743537201</v>
      </c>
      <c r="T1838">
        <v>1.22890282252785</v>
      </c>
      <c r="U1838">
        <v>1.2340032695007701</v>
      </c>
      <c r="V1838">
        <v>1.2581782472355301</v>
      </c>
      <c r="W1838">
        <v>1.2684957274648001</v>
      </c>
      <c r="X1838">
        <v>1.2467019534231201</v>
      </c>
      <c r="Y1838">
        <v>1.2419835821382399</v>
      </c>
      <c r="Z1838">
        <v>1.2308132127298499</v>
      </c>
      <c r="AA1838">
        <v>1.2278528849385599</v>
      </c>
      <c r="AB1838">
        <v>1.1904554087260999</v>
      </c>
      <c r="AC1838">
        <v>1.16902425734364</v>
      </c>
      <c r="AD1838">
        <v>1.1717884339417599</v>
      </c>
      <c r="AE1838">
        <v>1.17206582215975</v>
      </c>
      <c r="AF1838">
        <v>1.17574022302981</v>
      </c>
      <c r="AG1838">
        <v>1.1695865708800299</v>
      </c>
      <c r="AH1838">
        <v>1.09288654182634</v>
      </c>
      <c r="AI1838">
        <v>1.00005082003804</v>
      </c>
      <c r="AJ1838">
        <v>0.94869102563871999</v>
      </c>
      <c r="AK1838">
        <v>0.90426894909077105</v>
      </c>
    </row>
    <row r="1839" spans="1:37" x14ac:dyDescent="0.3">
      <c r="A1839" s="13" t="str">
        <f t="shared" si="37"/>
        <v>SDGbaseTRA_UrbERT_v7PVAXaelct</v>
      </c>
      <c r="B1839" s="37" t="s">
        <v>220</v>
      </c>
      <c r="C1839" s="38" t="s">
        <v>326</v>
      </c>
      <c r="D1839" s="4" t="s">
        <v>212</v>
      </c>
      <c r="E1839" t="s">
        <v>58</v>
      </c>
      <c r="F1839">
        <v>0.999999999999857</v>
      </c>
      <c r="G1839">
        <v>1.00439195131436</v>
      </c>
      <c r="H1839">
        <v>1.01105259705243</v>
      </c>
      <c r="I1839">
        <v>0.97254701736180904</v>
      </c>
      <c r="J1839">
        <v>0.96336304958934504</v>
      </c>
      <c r="K1839">
        <v>0.96361476863509898</v>
      </c>
      <c r="L1839">
        <v>0.97602600133556305</v>
      </c>
      <c r="M1839">
        <v>1.0145500651491299</v>
      </c>
      <c r="N1839">
        <v>1.0431414067437399</v>
      </c>
      <c r="O1839">
        <v>1.1782428298405501</v>
      </c>
      <c r="P1839">
        <v>1.2129803593180599</v>
      </c>
      <c r="Q1839">
        <v>1.2189693639058801</v>
      </c>
      <c r="R1839">
        <v>1.21550225337212</v>
      </c>
      <c r="S1839">
        <v>1.2156002900398399</v>
      </c>
      <c r="T1839">
        <v>1.2179985925627299</v>
      </c>
      <c r="U1839">
        <v>1.2228326648591199</v>
      </c>
      <c r="V1839">
        <v>1.2448219452167</v>
      </c>
      <c r="W1839">
        <v>1.2543412761441799</v>
      </c>
      <c r="X1839">
        <v>1.23482772710158</v>
      </c>
      <c r="Y1839">
        <v>1.2305166773033001</v>
      </c>
      <c r="Z1839">
        <v>1.2201983365882301</v>
      </c>
      <c r="AA1839">
        <v>1.2176088336259501</v>
      </c>
      <c r="AB1839">
        <v>1.1843204266507199</v>
      </c>
      <c r="AC1839">
        <v>1.1651594478627201</v>
      </c>
      <c r="AD1839">
        <v>1.1677428917431201</v>
      </c>
      <c r="AE1839">
        <v>1.16791759796262</v>
      </c>
      <c r="AF1839">
        <v>1.1712188654765401</v>
      </c>
      <c r="AG1839">
        <v>1.16550794126641</v>
      </c>
      <c r="AH1839">
        <v>1.09545198689428</v>
      </c>
      <c r="AI1839">
        <v>1.0101522570253201</v>
      </c>
      <c r="AJ1839">
        <v>0.96279257724866996</v>
      </c>
      <c r="AK1839">
        <v>0.92177311572534204</v>
      </c>
    </row>
    <row r="1840" spans="1:37" x14ac:dyDescent="0.3">
      <c r="A1840" s="13" t="str">
        <f t="shared" si="37"/>
        <v>SDGbaseTRA_UrbERT_v7PVAXaemch</v>
      </c>
      <c r="B1840" s="37" t="s">
        <v>220</v>
      </c>
      <c r="C1840" s="38" t="s">
        <v>326</v>
      </c>
      <c r="D1840" s="4" t="s">
        <v>212</v>
      </c>
      <c r="E1840" t="s">
        <v>59</v>
      </c>
      <c r="F1840">
        <v>1.00000000000003</v>
      </c>
      <c r="G1840">
        <v>1.1864482643363601</v>
      </c>
      <c r="H1840">
        <v>1.1903920537935599</v>
      </c>
      <c r="I1840">
        <v>1.1889679254919701</v>
      </c>
      <c r="J1840">
        <v>1.18395156451671</v>
      </c>
      <c r="K1840">
        <v>1.18667457732006</v>
      </c>
      <c r="L1840">
        <v>1.1933607601043601</v>
      </c>
      <c r="M1840">
        <v>1.20072398774667</v>
      </c>
      <c r="N1840">
        <v>1.2054494579557999</v>
      </c>
      <c r="O1840">
        <v>1.20019265543141</v>
      </c>
      <c r="P1840">
        <v>1.2022266966881301</v>
      </c>
      <c r="Q1840">
        <v>1.2032666279984701</v>
      </c>
      <c r="R1840">
        <v>1.20782848567209</v>
      </c>
      <c r="S1840">
        <v>1.21077880286378</v>
      </c>
      <c r="T1840">
        <v>1.21344466085335</v>
      </c>
      <c r="U1840">
        <v>1.21882782059506</v>
      </c>
      <c r="V1840">
        <v>1.2240434790249499</v>
      </c>
      <c r="W1840">
        <v>1.2276972699495201</v>
      </c>
      <c r="X1840">
        <v>1.2293656911684201</v>
      </c>
      <c r="Y1840">
        <v>1.22696527946709</v>
      </c>
      <c r="Z1840">
        <v>1.2243506390409999</v>
      </c>
      <c r="AA1840">
        <v>1.22179147300631</v>
      </c>
      <c r="AB1840">
        <v>1.2156049697854601</v>
      </c>
      <c r="AC1840">
        <v>1.2118376442293799</v>
      </c>
      <c r="AD1840">
        <v>1.21257260888302</v>
      </c>
      <c r="AE1840">
        <v>1.2124253526137401</v>
      </c>
      <c r="AF1840">
        <v>1.2143544092141501</v>
      </c>
      <c r="AG1840">
        <v>1.21190037746517</v>
      </c>
      <c r="AH1840">
        <v>1.17429226472172</v>
      </c>
      <c r="AI1840">
        <v>1.1422262316721401</v>
      </c>
      <c r="AJ1840">
        <v>1.1204822677391</v>
      </c>
      <c r="AK1840">
        <v>1.1020573759461301</v>
      </c>
    </row>
    <row r="1841" spans="1:37" x14ac:dyDescent="0.3">
      <c r="A1841" s="13" t="str">
        <f t="shared" si="37"/>
        <v>SDGbaseTRA_UrbERT_v7PVAXasequ</v>
      </c>
      <c r="B1841" s="37" t="s">
        <v>220</v>
      </c>
      <c r="C1841" s="38" t="s">
        <v>326</v>
      </c>
      <c r="D1841" s="4" t="s">
        <v>212</v>
      </c>
      <c r="E1841" t="s">
        <v>60</v>
      </c>
      <c r="F1841">
        <v>1</v>
      </c>
      <c r="G1841">
        <v>1.19867470949897</v>
      </c>
      <c r="H1841">
        <v>1.17092902761655</v>
      </c>
      <c r="I1841">
        <v>1.14743168852338</v>
      </c>
      <c r="J1841">
        <v>1.1307595095148399</v>
      </c>
      <c r="K1841">
        <v>1.12616590563779</v>
      </c>
      <c r="L1841">
        <v>1.1283751526308801</v>
      </c>
      <c r="M1841">
        <v>1.13962708988813</v>
      </c>
      <c r="N1841">
        <v>1.1436151954920999</v>
      </c>
      <c r="O1841">
        <v>1.15374078702012</v>
      </c>
      <c r="P1841">
        <v>1.15196934888361</v>
      </c>
      <c r="Q1841">
        <v>1.1476129590492301</v>
      </c>
      <c r="R1841">
        <v>1.1438114165287301</v>
      </c>
      <c r="S1841">
        <v>1.1441156081725801</v>
      </c>
      <c r="T1841">
        <v>1.1458251475827901</v>
      </c>
      <c r="U1841">
        <v>1.1497661944914199</v>
      </c>
      <c r="V1841">
        <v>1.1548557943498201</v>
      </c>
      <c r="W1841">
        <v>1.1585810641043599</v>
      </c>
      <c r="X1841">
        <v>1.1610733829897799</v>
      </c>
      <c r="Y1841">
        <v>1.16058750340459</v>
      </c>
      <c r="Z1841">
        <v>1.1586921297972901</v>
      </c>
      <c r="AA1841">
        <v>1.15812180383541</v>
      </c>
      <c r="AB1841">
        <v>1.13224329811401</v>
      </c>
      <c r="AC1841">
        <v>1.1242157786067799</v>
      </c>
      <c r="AD1841">
        <v>1.1323996036552699</v>
      </c>
      <c r="AE1841">
        <v>1.1402956217228899</v>
      </c>
      <c r="AF1841">
        <v>1.1487887448102301</v>
      </c>
      <c r="AG1841">
        <v>1.14962189008657</v>
      </c>
      <c r="AH1841">
        <v>1.1029239762034899</v>
      </c>
      <c r="AI1841">
        <v>1.0650273222775199</v>
      </c>
      <c r="AJ1841">
        <v>1.0472812529353199</v>
      </c>
      <c r="AK1841">
        <v>1.0347598409168299</v>
      </c>
    </row>
    <row r="1842" spans="1:37" x14ac:dyDescent="0.3">
      <c r="A1842" s="13" t="str">
        <f t="shared" si="37"/>
        <v>SDGbaseTRA_UrbERT_v7PVAXavehi</v>
      </c>
      <c r="B1842" s="37" t="s">
        <v>220</v>
      </c>
      <c r="C1842" s="38" t="s">
        <v>326</v>
      </c>
      <c r="D1842" s="4" t="s">
        <v>212</v>
      </c>
      <c r="E1842" t="s">
        <v>61</v>
      </c>
      <c r="F1842">
        <v>1.00000000000003</v>
      </c>
      <c r="G1842">
        <v>1.1848900940187499</v>
      </c>
      <c r="H1842">
        <v>1.1781665924884399</v>
      </c>
      <c r="I1842">
        <v>1.1682926994932401</v>
      </c>
      <c r="J1842">
        <v>1.1597851672760999</v>
      </c>
      <c r="K1842">
        <v>1.16031966027764</v>
      </c>
      <c r="L1842">
        <v>1.1652377657024899</v>
      </c>
      <c r="M1842">
        <v>1.1730451484404101</v>
      </c>
      <c r="N1842">
        <v>1.17744509341226</v>
      </c>
      <c r="O1842">
        <v>1.1750519239753301</v>
      </c>
      <c r="P1842">
        <v>1.1767884514832201</v>
      </c>
      <c r="Q1842">
        <v>1.1774402293492401</v>
      </c>
      <c r="R1842">
        <v>1.1808778824269699</v>
      </c>
      <c r="S1842">
        <v>1.18368267901205</v>
      </c>
      <c r="T1842">
        <v>1.1864256829667901</v>
      </c>
      <c r="U1842">
        <v>1.19166332476322</v>
      </c>
      <c r="V1842">
        <v>1.1981641506566401</v>
      </c>
      <c r="W1842">
        <v>1.20197179748301</v>
      </c>
      <c r="X1842">
        <v>1.2022233366381001</v>
      </c>
      <c r="Y1842">
        <v>1.19487275967549</v>
      </c>
      <c r="Z1842">
        <v>1.18871046638044</v>
      </c>
      <c r="AA1842">
        <v>1.1835524963325099</v>
      </c>
      <c r="AB1842">
        <v>1.1743008473024099</v>
      </c>
      <c r="AC1842">
        <v>1.1711396774868701</v>
      </c>
      <c r="AD1842">
        <v>1.1755091936204201</v>
      </c>
      <c r="AE1842">
        <v>1.1789870977749299</v>
      </c>
      <c r="AF1842">
        <v>1.1839011905264101</v>
      </c>
      <c r="AG1842">
        <v>1.18449746448486</v>
      </c>
      <c r="AH1842">
        <v>1.14891979541707</v>
      </c>
      <c r="AI1842">
        <v>1.11773791231773</v>
      </c>
      <c r="AJ1842">
        <v>1.0987841161821299</v>
      </c>
      <c r="AK1842">
        <v>1.0835813900679301</v>
      </c>
    </row>
    <row r="1843" spans="1:37" x14ac:dyDescent="0.3">
      <c r="A1843" s="13" t="str">
        <f t="shared" si="37"/>
        <v>SDGbaseTRA_UrbERT_v7PVAXatequ</v>
      </c>
      <c r="B1843" s="37" t="s">
        <v>220</v>
      </c>
      <c r="C1843" s="38" t="s">
        <v>326</v>
      </c>
      <c r="D1843" s="4" t="s">
        <v>212</v>
      </c>
      <c r="E1843" t="s">
        <v>62</v>
      </c>
      <c r="F1843">
        <v>1</v>
      </c>
      <c r="G1843">
        <v>1.1796246704775399</v>
      </c>
      <c r="H1843">
        <v>1.17471118409805</v>
      </c>
      <c r="I1843">
        <v>1.1645094059397501</v>
      </c>
      <c r="J1843">
        <v>1.1562527726258101</v>
      </c>
      <c r="K1843">
        <v>1.1570613314696301</v>
      </c>
      <c r="L1843">
        <v>1.16318896281871</v>
      </c>
      <c r="M1843">
        <v>1.17397337888881</v>
      </c>
      <c r="N1843">
        <v>1.18015394042963</v>
      </c>
      <c r="O1843">
        <v>1.19038803130042</v>
      </c>
      <c r="P1843">
        <v>1.19139867909746</v>
      </c>
      <c r="Q1843">
        <v>1.18827167063262</v>
      </c>
      <c r="R1843">
        <v>1.18586935852465</v>
      </c>
      <c r="S1843">
        <v>1.1857737070208401</v>
      </c>
      <c r="T1843">
        <v>1.18675445479798</v>
      </c>
      <c r="U1843">
        <v>1.1908323687831399</v>
      </c>
      <c r="V1843">
        <v>1.1963851999066299</v>
      </c>
      <c r="W1843">
        <v>1.1990142243844999</v>
      </c>
      <c r="X1843">
        <v>1.1976825752996101</v>
      </c>
      <c r="Y1843">
        <v>1.19535801904182</v>
      </c>
      <c r="Z1843">
        <v>1.19216500510653</v>
      </c>
      <c r="AA1843">
        <v>1.19031788938857</v>
      </c>
      <c r="AB1843">
        <v>1.1747223028610001</v>
      </c>
      <c r="AC1843">
        <v>1.1687453997999899</v>
      </c>
      <c r="AD1843">
        <v>1.1724588587794</v>
      </c>
      <c r="AE1843">
        <v>1.1755329631026099</v>
      </c>
      <c r="AF1843">
        <v>1.1800170630098901</v>
      </c>
      <c r="AG1843">
        <v>1.1778107846290999</v>
      </c>
      <c r="AH1843">
        <v>1.13371136265746</v>
      </c>
      <c r="AI1843">
        <v>1.0975672929148299</v>
      </c>
      <c r="AJ1843">
        <v>1.07642023804982</v>
      </c>
      <c r="AK1843">
        <v>1.05955080060233</v>
      </c>
    </row>
    <row r="1844" spans="1:37" x14ac:dyDescent="0.3">
      <c r="A1844" s="13" t="str">
        <f t="shared" si="37"/>
        <v>SDGbaseTRA_UrbERT_v7PVAXafurn</v>
      </c>
      <c r="B1844" s="37" t="s">
        <v>220</v>
      </c>
      <c r="C1844" s="38" t="s">
        <v>326</v>
      </c>
      <c r="D1844" s="4" t="s">
        <v>212</v>
      </c>
      <c r="E1844" t="s">
        <v>63</v>
      </c>
      <c r="F1844">
        <v>1.0000000000001099</v>
      </c>
      <c r="G1844">
        <v>1.1890294962689001</v>
      </c>
      <c r="H1844">
        <v>1.1742798736257301</v>
      </c>
      <c r="I1844">
        <v>1.16397359602048</v>
      </c>
      <c r="J1844">
        <v>1.1548897244585901</v>
      </c>
      <c r="K1844">
        <v>1.15444252032354</v>
      </c>
      <c r="L1844">
        <v>1.15806993894334</v>
      </c>
      <c r="M1844">
        <v>1.16366867832346</v>
      </c>
      <c r="N1844">
        <v>1.1668969928798001</v>
      </c>
      <c r="O1844">
        <v>1.17046328254266</v>
      </c>
      <c r="P1844">
        <v>1.1706438539437101</v>
      </c>
      <c r="Q1844">
        <v>1.1686444522598101</v>
      </c>
      <c r="R1844">
        <v>1.16795775129492</v>
      </c>
      <c r="S1844">
        <v>1.1706112264116899</v>
      </c>
      <c r="T1844">
        <v>1.1731132023222699</v>
      </c>
      <c r="U1844">
        <v>1.17758141781238</v>
      </c>
      <c r="V1844">
        <v>1.1833717236893899</v>
      </c>
      <c r="W1844">
        <v>1.18698407837234</v>
      </c>
      <c r="X1844">
        <v>1.1875302949425399</v>
      </c>
      <c r="Y1844">
        <v>1.1860331255891501</v>
      </c>
      <c r="Z1844">
        <v>1.18453684313235</v>
      </c>
      <c r="AA1844">
        <v>1.18294271633518</v>
      </c>
      <c r="AB1844">
        <v>1.17833927115305</v>
      </c>
      <c r="AC1844">
        <v>1.1749346736399</v>
      </c>
      <c r="AD1844">
        <v>1.1757941069311</v>
      </c>
      <c r="AE1844">
        <v>1.17590315520397</v>
      </c>
      <c r="AF1844">
        <v>1.1779444851763601</v>
      </c>
      <c r="AG1844">
        <v>1.17556185830816</v>
      </c>
      <c r="AH1844">
        <v>1.14708472711198</v>
      </c>
      <c r="AI1844">
        <v>1.1224899910464301</v>
      </c>
      <c r="AJ1844">
        <v>1.1073092883395299</v>
      </c>
      <c r="AK1844">
        <v>1.0945010874762</v>
      </c>
    </row>
    <row r="1845" spans="1:37" x14ac:dyDescent="0.3">
      <c r="A1845" s="13" t="str">
        <f t="shared" si="37"/>
        <v>SDGbaseTRA_UrbERT_v7PVAXaoman</v>
      </c>
      <c r="B1845" s="37" t="s">
        <v>220</v>
      </c>
      <c r="C1845" s="38" t="s">
        <v>326</v>
      </c>
      <c r="D1845" s="4" t="s">
        <v>212</v>
      </c>
      <c r="E1845" t="s">
        <v>64</v>
      </c>
      <c r="F1845">
        <v>0.99999999999983402</v>
      </c>
      <c r="G1845">
        <v>1.1202168716190899</v>
      </c>
      <c r="H1845">
        <v>1.10229013662132</v>
      </c>
      <c r="I1845">
        <v>1.0712188072718001</v>
      </c>
      <c r="J1845">
        <v>1.06480852982237</v>
      </c>
      <c r="K1845">
        <v>1.0615154902759401</v>
      </c>
      <c r="L1845">
        <v>1.0605442157867599</v>
      </c>
      <c r="M1845">
        <v>1.07017539836417</v>
      </c>
      <c r="N1845">
        <v>1.07279674401989</v>
      </c>
      <c r="O1845">
        <v>1.14397596152277</v>
      </c>
      <c r="P1845">
        <v>1.1381502457578201</v>
      </c>
      <c r="Q1845">
        <v>1.11901433230633</v>
      </c>
      <c r="R1845">
        <v>1.1014203585978299</v>
      </c>
      <c r="S1845">
        <v>1.09184669709778</v>
      </c>
      <c r="T1845">
        <v>1.08596186725385</v>
      </c>
      <c r="U1845">
        <v>1.0797662339059599</v>
      </c>
      <c r="V1845">
        <v>1.07606719559452</v>
      </c>
      <c r="W1845">
        <v>1.0753059739222901</v>
      </c>
      <c r="X1845">
        <v>1.0733926834502101</v>
      </c>
      <c r="Y1845">
        <v>1.0694591471936199</v>
      </c>
      <c r="Z1845">
        <v>1.06388652780729</v>
      </c>
      <c r="AA1845">
        <v>1.0646040404551</v>
      </c>
      <c r="AB1845">
        <v>1.0559293525787801</v>
      </c>
      <c r="AC1845">
        <v>1.05354374445135</v>
      </c>
      <c r="AD1845">
        <v>1.0596317633825501</v>
      </c>
      <c r="AE1845">
        <v>1.0637491172903899</v>
      </c>
      <c r="AF1845">
        <v>1.0691981122821601</v>
      </c>
      <c r="AG1845">
        <v>1.06581082578314</v>
      </c>
      <c r="AH1845">
        <v>1.0453539663806699</v>
      </c>
      <c r="AI1845">
        <v>1.018929632481</v>
      </c>
      <c r="AJ1845">
        <v>1.00886027550444</v>
      </c>
      <c r="AK1845">
        <v>1.00120673313921</v>
      </c>
    </row>
    <row r="1846" spans="1:37" x14ac:dyDescent="0.3">
      <c r="A1846" s="13" t="str">
        <f t="shared" si="37"/>
        <v>SDGbaseTRA_UrbERT_v7PVAXaelec</v>
      </c>
      <c r="B1846" s="37" t="s">
        <v>220</v>
      </c>
      <c r="C1846" s="38" t="s">
        <v>326</v>
      </c>
      <c r="D1846" s="4" t="s">
        <v>212</v>
      </c>
      <c r="E1846" t="s">
        <v>65</v>
      </c>
      <c r="F1846">
        <v>1</v>
      </c>
      <c r="G1846">
        <v>1.11797619213525</v>
      </c>
      <c r="H1846">
        <v>1.0032204451319899</v>
      </c>
      <c r="I1846">
        <v>1.0092726538782</v>
      </c>
      <c r="J1846">
        <v>1.0472163473020499</v>
      </c>
      <c r="K1846">
        <v>1.0729365042433601</v>
      </c>
      <c r="L1846">
        <v>1.0926891007980499</v>
      </c>
      <c r="M1846">
        <v>1.0814409070542499</v>
      </c>
      <c r="N1846">
        <v>1.05442755159605</v>
      </c>
      <c r="O1846">
        <v>1.0475481170234</v>
      </c>
      <c r="P1846">
        <v>1.05940217535759</v>
      </c>
      <c r="Q1846">
        <v>1.09131339011392</v>
      </c>
      <c r="R1846">
        <v>1.13760785195129</v>
      </c>
      <c r="S1846">
        <v>1.1546101773775901</v>
      </c>
      <c r="T1846">
        <v>1.17590311690089</v>
      </c>
      <c r="U1846">
        <v>1.1890454862225699</v>
      </c>
      <c r="V1846">
        <v>1.18958193387477</v>
      </c>
      <c r="W1846">
        <v>1.2001260867871999</v>
      </c>
      <c r="X1846">
        <v>1.2033462091937901</v>
      </c>
      <c r="Y1846">
        <v>1.22911625560773</v>
      </c>
      <c r="Z1846">
        <v>1.25493190086242</v>
      </c>
      <c r="AA1846">
        <v>1.27811278109302</v>
      </c>
      <c r="AB1846">
        <v>1.3002938246848299</v>
      </c>
      <c r="AC1846">
        <v>1.3322758558648899</v>
      </c>
      <c r="AD1846">
        <v>1.3638366554243599</v>
      </c>
      <c r="AE1846">
        <v>1.390203552227</v>
      </c>
      <c r="AF1846">
        <v>1.41314354010069</v>
      </c>
      <c r="AG1846">
        <v>1.53008107818982</v>
      </c>
      <c r="AH1846">
        <v>1.6199754968162701</v>
      </c>
      <c r="AI1846">
        <v>1.7440584758025699</v>
      </c>
      <c r="AJ1846">
        <v>1.8563489356003</v>
      </c>
      <c r="AK1846">
        <v>1.95051193633209</v>
      </c>
    </row>
    <row r="1847" spans="1:37" x14ac:dyDescent="0.3">
      <c r="A1847" s="13" t="str">
        <f t="shared" si="37"/>
        <v>SDGbaseTRA_UrbERT_v7PVAXawatr</v>
      </c>
      <c r="B1847" s="37" t="s">
        <v>220</v>
      </c>
      <c r="C1847" s="38" t="s">
        <v>326</v>
      </c>
      <c r="D1847" s="4" t="s">
        <v>212</v>
      </c>
      <c r="E1847" t="s">
        <v>66</v>
      </c>
      <c r="F1847">
        <v>1</v>
      </c>
      <c r="G1847">
        <v>0.85341584387208602</v>
      </c>
      <c r="H1847">
        <v>0.88798830853376698</v>
      </c>
      <c r="I1847">
        <v>0.90391567104965398</v>
      </c>
      <c r="J1847">
        <v>0.91938624151918802</v>
      </c>
      <c r="K1847">
        <v>0.93173374343015802</v>
      </c>
      <c r="L1847">
        <v>0.93822572082315403</v>
      </c>
      <c r="M1847">
        <v>0.94090351637746095</v>
      </c>
      <c r="N1847">
        <v>0.93920028272702705</v>
      </c>
      <c r="O1847">
        <v>0.93822363218855098</v>
      </c>
      <c r="P1847">
        <v>0.94127470925155798</v>
      </c>
      <c r="Q1847">
        <v>0.946134303858988</v>
      </c>
      <c r="R1847">
        <v>0.95674341272673002</v>
      </c>
      <c r="S1847">
        <v>0.96487765795473801</v>
      </c>
      <c r="T1847">
        <v>0.969755753133688</v>
      </c>
      <c r="U1847">
        <v>0.96911942698481401</v>
      </c>
      <c r="V1847">
        <v>0.97335861520646805</v>
      </c>
      <c r="W1847">
        <v>0.97602126184742199</v>
      </c>
      <c r="X1847">
        <v>0.97708478201492099</v>
      </c>
      <c r="Y1847">
        <v>0.97485903764508497</v>
      </c>
      <c r="Z1847">
        <v>0.97395906647797703</v>
      </c>
      <c r="AA1847">
        <v>0.97268287153539801</v>
      </c>
      <c r="AB1847">
        <v>0.98039787368377396</v>
      </c>
      <c r="AC1847">
        <v>0.98685147865141998</v>
      </c>
      <c r="AD1847">
        <v>0.99458613505244697</v>
      </c>
      <c r="AE1847">
        <v>0.999106744993422</v>
      </c>
      <c r="AF1847">
        <v>1.0046216577493601</v>
      </c>
      <c r="AG1847">
        <v>1.00720616514191</v>
      </c>
      <c r="AH1847">
        <v>1.0261471734383201</v>
      </c>
      <c r="AI1847">
        <v>1.04089318208559</v>
      </c>
      <c r="AJ1847">
        <v>1.0494770915212099</v>
      </c>
      <c r="AK1847">
        <v>1.05567883225579</v>
      </c>
    </row>
    <row r="1848" spans="1:37" x14ac:dyDescent="0.3">
      <c r="A1848" s="13" t="str">
        <f t="shared" si="37"/>
        <v>SDGbaseTRA_UrbERT_v7PVAXacons</v>
      </c>
      <c r="B1848" s="37" t="s">
        <v>220</v>
      </c>
      <c r="C1848" s="38" t="s">
        <v>326</v>
      </c>
      <c r="D1848" s="4" t="s">
        <v>212</v>
      </c>
      <c r="E1848" t="s">
        <v>67</v>
      </c>
      <c r="F1848">
        <v>1</v>
      </c>
      <c r="G1848">
        <v>1.1570551916238301</v>
      </c>
      <c r="H1848">
        <v>1.1196232513733799</v>
      </c>
      <c r="I1848">
        <v>1.11273185378802</v>
      </c>
      <c r="J1848">
        <v>1.09525799384504</v>
      </c>
      <c r="K1848">
        <v>1.0895663351551399</v>
      </c>
      <c r="L1848">
        <v>1.0883319833829199</v>
      </c>
      <c r="M1848">
        <v>1.0910903123271101</v>
      </c>
      <c r="N1848">
        <v>1.0919694427586699</v>
      </c>
      <c r="O1848">
        <v>1.0884897521329899</v>
      </c>
      <c r="P1848">
        <v>1.0907032038081399</v>
      </c>
      <c r="Q1848">
        <v>1.0932861115636301</v>
      </c>
      <c r="R1848">
        <v>1.0900163629505399</v>
      </c>
      <c r="S1848">
        <v>1.1009455148621901</v>
      </c>
      <c r="T1848">
        <v>1.10861211209657</v>
      </c>
      <c r="U1848">
        <v>1.1153322902857199</v>
      </c>
      <c r="V1848">
        <v>1.12568100813995</v>
      </c>
      <c r="W1848">
        <v>1.1300913166351201</v>
      </c>
      <c r="X1848">
        <v>1.12757708719553</v>
      </c>
      <c r="Y1848">
        <v>1.1272891878300699</v>
      </c>
      <c r="Z1848">
        <v>1.1282452680620401</v>
      </c>
      <c r="AA1848">
        <v>1.12675481506778</v>
      </c>
      <c r="AB1848">
        <v>1.1167552873119899</v>
      </c>
      <c r="AC1848">
        <v>1.1150343806153</v>
      </c>
      <c r="AD1848">
        <v>1.1214969608206</v>
      </c>
      <c r="AE1848">
        <v>1.1269176039000499</v>
      </c>
      <c r="AF1848">
        <v>1.1326703707418799</v>
      </c>
      <c r="AG1848">
        <v>1.1333500204031199</v>
      </c>
      <c r="AH1848">
        <v>1.1203183108675201</v>
      </c>
      <c r="AI1848">
        <v>1.1083975222782501</v>
      </c>
      <c r="AJ1848">
        <v>1.10364904312797</v>
      </c>
      <c r="AK1848">
        <v>1.09925278307478</v>
      </c>
    </row>
    <row r="1849" spans="1:37" x14ac:dyDescent="0.3">
      <c r="A1849" s="13" t="str">
        <f t="shared" si="37"/>
        <v>SDGbaseTRA_UrbERT_v7PVAXatrad</v>
      </c>
      <c r="B1849" s="37" t="s">
        <v>220</v>
      </c>
      <c r="C1849" s="38" t="s">
        <v>326</v>
      </c>
      <c r="D1849" s="4" t="s">
        <v>212</v>
      </c>
      <c r="E1849" t="s">
        <v>68</v>
      </c>
      <c r="F1849">
        <v>1.0000000000001401</v>
      </c>
      <c r="G1849">
        <v>1.00994118320222</v>
      </c>
      <c r="H1849">
        <v>1.0174164255489699</v>
      </c>
      <c r="I1849">
        <v>1.0269515027996701</v>
      </c>
      <c r="J1849">
        <v>1.01969549893255</v>
      </c>
      <c r="K1849">
        <v>1.01839853745835</v>
      </c>
      <c r="L1849">
        <v>1.01910531446851</v>
      </c>
      <c r="M1849">
        <v>1.0229060482899499</v>
      </c>
      <c r="N1849">
        <v>1.0241888535043899</v>
      </c>
      <c r="O1849">
        <v>0.97664922491420203</v>
      </c>
      <c r="P1849">
        <v>0.98389748300678703</v>
      </c>
      <c r="Q1849">
        <v>0.99973901032096202</v>
      </c>
      <c r="R1849">
        <v>1.0135012043265901</v>
      </c>
      <c r="S1849">
        <v>1.0246451102082501</v>
      </c>
      <c r="T1849">
        <v>1.03271561561597</v>
      </c>
      <c r="U1849">
        <v>1.0392780175307299</v>
      </c>
      <c r="V1849">
        <v>1.0484680369150801</v>
      </c>
      <c r="W1849">
        <v>1.0541162679210101</v>
      </c>
      <c r="X1849">
        <v>1.0552752664167899</v>
      </c>
      <c r="Y1849">
        <v>1.05315596055981</v>
      </c>
      <c r="Z1849">
        <v>1.0499583681495701</v>
      </c>
      <c r="AA1849">
        <v>1.0474537515946201</v>
      </c>
      <c r="AB1849">
        <v>1.0289628381159801</v>
      </c>
      <c r="AC1849">
        <v>1.02398040757151</v>
      </c>
      <c r="AD1849">
        <v>1.0288324725676301</v>
      </c>
      <c r="AE1849">
        <v>1.0333179307479301</v>
      </c>
      <c r="AF1849">
        <v>1.03956894787931</v>
      </c>
      <c r="AG1849">
        <v>1.04022675317803</v>
      </c>
      <c r="AH1849">
        <v>1.0201301676225001</v>
      </c>
      <c r="AI1849">
        <v>1.0036594473513401</v>
      </c>
      <c r="AJ1849">
        <v>0.99570646416353803</v>
      </c>
      <c r="AK1849">
        <v>0.99010812807680604</v>
      </c>
    </row>
    <row r="1850" spans="1:37" x14ac:dyDescent="0.3">
      <c r="A1850" s="13" t="str">
        <f t="shared" si="37"/>
        <v>SDGbaseTRA_UrbERT_v7PVAXahotl</v>
      </c>
      <c r="B1850" s="37" t="s">
        <v>220</v>
      </c>
      <c r="C1850" s="38" t="s">
        <v>326</v>
      </c>
      <c r="D1850" s="4" t="s">
        <v>212</v>
      </c>
      <c r="E1850" t="s">
        <v>69</v>
      </c>
      <c r="F1850">
        <v>1</v>
      </c>
      <c r="G1850">
        <v>1.0203057677608101</v>
      </c>
      <c r="H1850">
        <v>1.0354658954157201</v>
      </c>
      <c r="I1850">
        <v>1.0280520188581901</v>
      </c>
      <c r="J1850">
        <v>1.02905938031267</v>
      </c>
      <c r="K1850">
        <v>1.0330931121481699</v>
      </c>
      <c r="L1850">
        <v>1.03567344889093</v>
      </c>
      <c r="M1850">
        <v>1.0391157844902199</v>
      </c>
      <c r="N1850">
        <v>1.04045556365267</v>
      </c>
      <c r="O1850">
        <v>1.0514200561548701</v>
      </c>
      <c r="P1850">
        <v>1.0531015662926599</v>
      </c>
      <c r="Q1850">
        <v>1.0526996687107399</v>
      </c>
      <c r="R1850">
        <v>1.0569733772076499</v>
      </c>
      <c r="S1850">
        <v>1.05957453792732</v>
      </c>
      <c r="T1850">
        <v>1.0620290831032599</v>
      </c>
      <c r="U1850">
        <v>1.06329949135746</v>
      </c>
      <c r="V1850">
        <v>1.06641644461963</v>
      </c>
      <c r="W1850">
        <v>1.0699643069888101</v>
      </c>
      <c r="X1850">
        <v>1.07362505153183</v>
      </c>
      <c r="Y1850">
        <v>1.0731183517287901</v>
      </c>
      <c r="Z1850">
        <v>1.0721162497873999</v>
      </c>
      <c r="AA1850">
        <v>1.07138795692134</v>
      </c>
      <c r="AB1850">
        <v>1.07388204851559</v>
      </c>
      <c r="AC1850">
        <v>1.0729638837094799</v>
      </c>
      <c r="AD1850">
        <v>1.0722238202408201</v>
      </c>
      <c r="AE1850">
        <v>1.0713993189778399</v>
      </c>
      <c r="AF1850">
        <v>1.0734958258004801</v>
      </c>
      <c r="AG1850">
        <v>1.0735778321732801</v>
      </c>
      <c r="AH1850">
        <v>1.07423793120181</v>
      </c>
      <c r="AI1850">
        <v>1.06862343143176</v>
      </c>
      <c r="AJ1850">
        <v>1.06249171483998</v>
      </c>
      <c r="AK1850">
        <v>1.0565405290758501</v>
      </c>
    </row>
    <row r="1851" spans="1:37" x14ac:dyDescent="0.3">
      <c r="A1851" s="13" t="str">
        <f t="shared" si="37"/>
        <v>SDGbaseTRA_UrbERT_v7PVAXaltrp-p</v>
      </c>
      <c r="B1851" s="37" t="s">
        <v>220</v>
      </c>
      <c r="C1851" s="38" t="s">
        <v>326</v>
      </c>
      <c r="D1851" s="4" t="s">
        <v>212</v>
      </c>
      <c r="E1851" t="s">
        <v>70</v>
      </c>
      <c r="F1851">
        <v>0.99999999999987499</v>
      </c>
      <c r="G1851">
        <v>0.98305514283809203</v>
      </c>
      <c r="H1851">
        <v>0.95941114210529599</v>
      </c>
      <c r="I1851">
        <v>0.96496708020605404</v>
      </c>
      <c r="J1851">
        <v>0.966242158131143</v>
      </c>
      <c r="K1851">
        <v>0.96647179984942</v>
      </c>
      <c r="L1851">
        <v>0.96547269463824303</v>
      </c>
      <c r="M1851">
        <v>0.96931138759312896</v>
      </c>
      <c r="N1851">
        <v>0.97651491759883902</v>
      </c>
      <c r="O1851">
        <v>0.98987314917690405</v>
      </c>
      <c r="P1851">
        <v>0.999076646581741</v>
      </c>
      <c r="Q1851">
        <v>1.0029470756277801</v>
      </c>
      <c r="R1851">
        <v>1.0118814274751899</v>
      </c>
      <c r="S1851">
        <v>1.0184596577835501</v>
      </c>
      <c r="T1851">
        <v>1.0220233553357201</v>
      </c>
      <c r="U1851">
        <v>1.02455175708499</v>
      </c>
      <c r="V1851">
        <v>1.025483346278</v>
      </c>
      <c r="W1851">
        <v>1.0280034176411199</v>
      </c>
      <c r="X1851">
        <v>1.0274085944773701</v>
      </c>
      <c r="Y1851">
        <v>1.0241256760405899</v>
      </c>
      <c r="Z1851">
        <v>1.0186847174989</v>
      </c>
      <c r="AA1851">
        <v>1.01413564465979</v>
      </c>
      <c r="AB1851">
        <v>1.0132010583491</v>
      </c>
      <c r="AC1851">
        <v>1.01197209019336</v>
      </c>
      <c r="AD1851">
        <v>1.0094723640291301</v>
      </c>
      <c r="AE1851">
        <v>1.00700977820835</v>
      </c>
      <c r="AF1851">
        <v>1.0068541857361599</v>
      </c>
      <c r="AG1851">
        <v>1.0031218104119299</v>
      </c>
      <c r="AH1851">
        <v>1.0065310910262499</v>
      </c>
      <c r="AI1851">
        <v>1.00925793255334</v>
      </c>
      <c r="AJ1851">
        <v>1.0169846221163299</v>
      </c>
      <c r="AK1851">
        <v>1.01920266297826</v>
      </c>
    </row>
    <row r="1852" spans="1:37" x14ac:dyDescent="0.3">
      <c r="A1852" s="13" t="str">
        <f t="shared" si="37"/>
        <v>SDGbaseTRA_UrbERT_v7PVAXaltrp-f</v>
      </c>
      <c r="B1852" s="37" t="s">
        <v>220</v>
      </c>
      <c r="C1852" s="38" t="s">
        <v>326</v>
      </c>
      <c r="D1852" s="4" t="s">
        <v>212</v>
      </c>
      <c r="E1852" t="s">
        <v>71</v>
      </c>
      <c r="F1852">
        <v>1.00000000000025</v>
      </c>
      <c r="G1852">
        <v>0.93605883924037403</v>
      </c>
      <c r="H1852">
        <v>0.94104133445882399</v>
      </c>
      <c r="I1852">
        <v>0.96737873085555504</v>
      </c>
      <c r="J1852">
        <v>0.96997965381269702</v>
      </c>
      <c r="K1852">
        <v>0.96326628747123899</v>
      </c>
      <c r="L1852">
        <v>0.95599083714889099</v>
      </c>
      <c r="M1852">
        <v>0.95288842250997197</v>
      </c>
      <c r="N1852">
        <v>0.96937022629963099</v>
      </c>
      <c r="O1852">
        <v>0.97003460676473097</v>
      </c>
      <c r="P1852">
        <v>0.98967309488076904</v>
      </c>
      <c r="Q1852">
        <v>1.01272134623614</v>
      </c>
      <c r="R1852">
        <v>1.00531440502141</v>
      </c>
      <c r="S1852">
        <v>0.99841773638145104</v>
      </c>
      <c r="T1852">
        <v>1.0000570568227201</v>
      </c>
      <c r="U1852">
        <v>1.0157531289144299</v>
      </c>
      <c r="V1852">
        <v>1.0200535257740999</v>
      </c>
      <c r="W1852">
        <v>1.0147066962721001</v>
      </c>
      <c r="X1852">
        <v>1.01099567839806</v>
      </c>
      <c r="Y1852">
        <v>1.02642975614162</v>
      </c>
      <c r="Z1852">
        <v>1.0391280009889801</v>
      </c>
      <c r="AA1852">
        <v>1.0413386770187401</v>
      </c>
      <c r="AB1852">
        <v>1.03295476528056</v>
      </c>
      <c r="AC1852">
        <v>1.03912841632977</v>
      </c>
      <c r="AD1852">
        <v>1.03912558308011</v>
      </c>
      <c r="AE1852">
        <v>1.03732940808628</v>
      </c>
      <c r="AF1852">
        <v>1.0240425406389699</v>
      </c>
      <c r="AG1852">
        <v>1.0123975531487901</v>
      </c>
      <c r="AH1852">
        <v>1.0209029982562401</v>
      </c>
      <c r="AI1852">
        <v>1.03002231251231</v>
      </c>
      <c r="AJ1852">
        <v>1.04107049938025</v>
      </c>
      <c r="AK1852">
        <v>1.0495506702900901</v>
      </c>
    </row>
    <row r="1853" spans="1:37" x14ac:dyDescent="0.3">
      <c r="A1853" s="13" t="str">
        <f t="shared" si="37"/>
        <v>SDGbaseTRA_UrbERT_v7PVAXaotrp-p</v>
      </c>
      <c r="B1853" s="37" t="s">
        <v>220</v>
      </c>
      <c r="C1853" s="38" t="s">
        <v>326</v>
      </c>
      <c r="D1853" s="4" t="s">
        <v>212</v>
      </c>
      <c r="E1853" t="s">
        <v>72</v>
      </c>
      <c r="F1853">
        <v>0.99999999999994704</v>
      </c>
      <c r="G1853">
        <v>1.0774888506042599</v>
      </c>
      <c r="H1853">
        <v>1.07618054924398</v>
      </c>
      <c r="I1853">
        <v>1.0970401375335099</v>
      </c>
      <c r="J1853">
        <v>1.09021481198073</v>
      </c>
      <c r="K1853">
        <v>1.07125391798065</v>
      </c>
      <c r="L1853">
        <v>1.05029692929072</v>
      </c>
      <c r="M1853">
        <v>1.0321144235734601</v>
      </c>
      <c r="N1853">
        <v>1.0164471386303899</v>
      </c>
      <c r="O1853">
        <v>0.96439827613584705</v>
      </c>
      <c r="P1853">
        <v>0.96598075530001704</v>
      </c>
      <c r="Q1853">
        <v>0.972531550683432</v>
      </c>
      <c r="R1853">
        <v>0.98467299771781203</v>
      </c>
      <c r="S1853">
        <v>0.99114969490672</v>
      </c>
      <c r="T1853">
        <v>0.99381232468009895</v>
      </c>
      <c r="U1853">
        <v>0.99403366442621599</v>
      </c>
      <c r="V1853">
        <v>0.99624702072469695</v>
      </c>
      <c r="W1853">
        <v>0.99752430206453702</v>
      </c>
      <c r="X1853">
        <v>0.99058872949853605</v>
      </c>
      <c r="Y1853">
        <v>0.98531000912326805</v>
      </c>
      <c r="Z1853">
        <v>0.98007816785970503</v>
      </c>
      <c r="AA1853">
        <v>0.97329195153769599</v>
      </c>
      <c r="AB1853">
        <v>0.95892254214584605</v>
      </c>
      <c r="AC1853">
        <v>0.95822293865249897</v>
      </c>
      <c r="AD1853">
        <v>0.96420601443596199</v>
      </c>
      <c r="AE1853">
        <v>0.973109714553406</v>
      </c>
      <c r="AF1853">
        <v>0.98140501121215196</v>
      </c>
      <c r="AG1853">
        <v>0.98466734148284896</v>
      </c>
      <c r="AH1853">
        <v>0.98354012646211098</v>
      </c>
      <c r="AI1853">
        <v>0.99361138536189497</v>
      </c>
      <c r="AJ1853">
        <v>1.0095122717738101</v>
      </c>
      <c r="AK1853">
        <v>1.0238674735097999</v>
      </c>
    </row>
    <row r="1854" spans="1:37" x14ac:dyDescent="0.3">
      <c r="A1854" s="13" t="str">
        <f t="shared" si="37"/>
        <v>SDGbaseTRA_UrbERT_v7PVAXaotrp-f</v>
      </c>
      <c r="B1854" s="37" t="s">
        <v>220</v>
      </c>
      <c r="C1854" s="38" t="s">
        <v>326</v>
      </c>
      <c r="D1854" s="4" t="s">
        <v>212</v>
      </c>
      <c r="E1854" t="s">
        <v>73</v>
      </c>
      <c r="F1854">
        <v>1.0000000000000799</v>
      </c>
      <c r="G1854">
        <v>1.00947830041478</v>
      </c>
      <c r="H1854">
        <v>1.0163021933455401</v>
      </c>
      <c r="I1854">
        <v>1.0263470737562299</v>
      </c>
      <c r="J1854">
        <v>1.01640810296894</v>
      </c>
      <c r="K1854">
        <v>1.00380230220255</v>
      </c>
      <c r="L1854">
        <v>0.99332009082352901</v>
      </c>
      <c r="M1854">
        <v>0.98760072536473997</v>
      </c>
      <c r="N1854">
        <v>0.99368334289420601</v>
      </c>
      <c r="O1854">
        <v>0.97586932183765795</v>
      </c>
      <c r="P1854">
        <v>0.98725326564339899</v>
      </c>
      <c r="Q1854">
        <v>1.0033389907063801</v>
      </c>
      <c r="R1854">
        <v>1.0034681746927101</v>
      </c>
      <c r="S1854">
        <v>1.0003523745682299</v>
      </c>
      <c r="T1854">
        <v>1.00184697776672</v>
      </c>
      <c r="U1854">
        <v>1.01116964518116</v>
      </c>
      <c r="V1854">
        <v>1.01668225361636</v>
      </c>
      <c r="W1854">
        <v>1.0145759233704399</v>
      </c>
      <c r="X1854">
        <v>1.0071353522695701</v>
      </c>
      <c r="Y1854">
        <v>1.0143268854974199</v>
      </c>
      <c r="Z1854">
        <v>1.0211213706072</v>
      </c>
      <c r="AA1854">
        <v>1.02162995395839</v>
      </c>
      <c r="AB1854">
        <v>1.0109410011059401</v>
      </c>
      <c r="AC1854">
        <v>1.01403812350306</v>
      </c>
      <c r="AD1854">
        <v>1.0172115885131201</v>
      </c>
      <c r="AE1854">
        <v>1.0205732182738301</v>
      </c>
      <c r="AF1854">
        <v>1.01548795306116</v>
      </c>
      <c r="AG1854">
        <v>1.0089746564708899</v>
      </c>
      <c r="AH1854">
        <v>1.00746755817841</v>
      </c>
      <c r="AI1854">
        <v>1.01120635032826</v>
      </c>
      <c r="AJ1854">
        <v>1.0193008440800699</v>
      </c>
      <c r="AK1854">
        <v>1.0267187801685</v>
      </c>
    </row>
    <row r="1855" spans="1:37" x14ac:dyDescent="0.3">
      <c r="A1855" s="13" t="str">
        <f t="shared" si="37"/>
        <v>SDGbaseTRA_UrbERT_v7PVAXaprtr</v>
      </c>
      <c r="B1855" s="37" t="s">
        <v>220</v>
      </c>
      <c r="C1855" s="38" t="s">
        <v>326</v>
      </c>
      <c r="D1855" s="4" t="s">
        <v>212</v>
      </c>
      <c r="E1855" t="s">
        <v>74</v>
      </c>
      <c r="F1855">
        <v>1.00000000000004</v>
      </c>
      <c r="G1855">
        <v>1.021934951779</v>
      </c>
      <c r="H1855">
        <v>1.01637702788433</v>
      </c>
      <c r="I1855">
        <v>1.0080363209619001</v>
      </c>
      <c r="J1855">
        <v>0.99276274508244799</v>
      </c>
      <c r="K1855">
        <v>0.99097366275974896</v>
      </c>
      <c r="L1855">
        <v>0.99176192139226904</v>
      </c>
      <c r="M1855">
        <v>0.99433658840775596</v>
      </c>
      <c r="N1855">
        <v>0.99806199465400702</v>
      </c>
      <c r="O1855">
        <v>0.98772861273725898</v>
      </c>
      <c r="P1855">
        <v>0.99555864795654703</v>
      </c>
      <c r="Q1855">
        <v>1.00432721056421</v>
      </c>
      <c r="R1855">
        <v>1.0154910625714999</v>
      </c>
      <c r="S1855">
        <v>1.0232888504656701</v>
      </c>
      <c r="T1855">
        <v>1.0300529127514699</v>
      </c>
      <c r="U1855">
        <v>1.0380149839594699</v>
      </c>
      <c r="V1855">
        <v>1.0459579214506001</v>
      </c>
      <c r="W1855">
        <v>1.0493108632202299</v>
      </c>
      <c r="X1855">
        <v>1.05100747031838</v>
      </c>
      <c r="Y1855">
        <v>1.05018372191927</v>
      </c>
      <c r="Z1855">
        <v>1.0492865795435</v>
      </c>
      <c r="AA1855">
        <v>1.0412097558076501</v>
      </c>
      <c r="AB1855">
        <v>1.0423459797955199</v>
      </c>
      <c r="AC1855">
        <v>1.0392889388478901</v>
      </c>
      <c r="AD1855">
        <v>1.0482025473213401</v>
      </c>
      <c r="AE1855">
        <v>1.04825130194717</v>
      </c>
      <c r="AF1855">
        <v>1.0506989259145401</v>
      </c>
      <c r="AG1855">
        <v>1.0443329705412601</v>
      </c>
      <c r="AH1855">
        <v>1.0182763564922599</v>
      </c>
      <c r="AI1855">
        <v>0.99450505959149405</v>
      </c>
      <c r="AJ1855">
        <v>0.97750229589249704</v>
      </c>
      <c r="AK1855">
        <v>0.96338264672839302</v>
      </c>
    </row>
    <row r="1856" spans="1:37" x14ac:dyDescent="0.3">
      <c r="A1856" s="13" t="str">
        <f t="shared" si="37"/>
        <v>SDGbaseTRA_UrbERT_v7PVAXatrps</v>
      </c>
      <c r="B1856" s="37" t="s">
        <v>220</v>
      </c>
      <c r="C1856" s="38" t="s">
        <v>326</v>
      </c>
      <c r="D1856" s="4" t="s">
        <v>212</v>
      </c>
      <c r="E1856" t="s">
        <v>75</v>
      </c>
      <c r="F1856">
        <v>1.00000000000004</v>
      </c>
      <c r="G1856">
        <v>0.99815684527526105</v>
      </c>
      <c r="H1856">
        <v>0.99578040582369098</v>
      </c>
      <c r="I1856">
        <v>0.99509404478243402</v>
      </c>
      <c r="J1856">
        <v>0.99335301820404798</v>
      </c>
      <c r="K1856">
        <v>0.99727455635275097</v>
      </c>
      <c r="L1856">
        <v>0.99975901112531995</v>
      </c>
      <c r="M1856">
        <v>0.99851054120403104</v>
      </c>
      <c r="N1856">
        <v>0.996994451083555</v>
      </c>
      <c r="O1856">
        <v>0.99236840965990303</v>
      </c>
      <c r="P1856">
        <v>0.99189532027524596</v>
      </c>
      <c r="Q1856">
        <v>0.99061772162781403</v>
      </c>
      <c r="R1856">
        <v>0.99675311905202402</v>
      </c>
      <c r="S1856">
        <v>1.0072064210356699</v>
      </c>
      <c r="T1856">
        <v>1.0139520108533999</v>
      </c>
      <c r="U1856">
        <v>1.01985497180842</v>
      </c>
      <c r="V1856">
        <v>1.02623205385612</v>
      </c>
      <c r="W1856">
        <v>1.0323459946837501</v>
      </c>
      <c r="X1856">
        <v>1.03351023058599</v>
      </c>
      <c r="Y1856">
        <v>1.03409690848363</v>
      </c>
      <c r="Z1856">
        <v>1.0340832280789201</v>
      </c>
      <c r="AA1856">
        <v>1.03364887701951</v>
      </c>
      <c r="AB1856">
        <v>1.0499660842016301</v>
      </c>
      <c r="AC1856">
        <v>1.0624685838335099</v>
      </c>
      <c r="AD1856">
        <v>1.07416569803865</v>
      </c>
      <c r="AE1856">
        <v>1.0810358417467001</v>
      </c>
      <c r="AF1856">
        <v>1.0865434699878</v>
      </c>
      <c r="AG1856">
        <v>1.08327140348024</v>
      </c>
      <c r="AH1856">
        <v>1.08501532403894</v>
      </c>
      <c r="AI1856">
        <v>1.0861305942703601</v>
      </c>
      <c r="AJ1856">
        <v>1.0873554122478399</v>
      </c>
      <c r="AK1856">
        <v>1.0882387373975799</v>
      </c>
    </row>
    <row r="1857" spans="1:37" x14ac:dyDescent="0.3">
      <c r="A1857" s="13" t="str">
        <f t="shared" ref="A1857:A1861" si="38">_xlfn.CONCAT(C1857,D1857,E1857)</f>
        <v>SDGbaseTRA_UrbERT_v7PVAXacomm</v>
      </c>
      <c r="B1857" s="37" t="s">
        <v>220</v>
      </c>
      <c r="C1857" s="38" t="s">
        <v>326</v>
      </c>
      <c r="D1857" s="4" t="s">
        <v>212</v>
      </c>
      <c r="E1857" s="4" t="s">
        <v>76</v>
      </c>
      <c r="F1857">
        <v>1.00000000000003</v>
      </c>
      <c r="G1857">
        <v>0.880663512485233</v>
      </c>
      <c r="H1857">
        <v>0.91604355626188705</v>
      </c>
      <c r="I1857">
        <v>0.93243742478124902</v>
      </c>
      <c r="J1857">
        <v>0.94218377400665998</v>
      </c>
      <c r="K1857">
        <v>0.95082204488558097</v>
      </c>
      <c r="L1857">
        <v>0.95592153354679599</v>
      </c>
      <c r="M1857">
        <v>0.96206495701536099</v>
      </c>
      <c r="N1857">
        <v>0.96460648488271195</v>
      </c>
      <c r="O1857">
        <v>0.96416064099287402</v>
      </c>
      <c r="P1857">
        <v>0.96782760686269997</v>
      </c>
      <c r="Q1857">
        <v>0.97221304925201302</v>
      </c>
      <c r="R1857">
        <v>0.97821699907227</v>
      </c>
      <c r="S1857">
        <v>0.98356796148079895</v>
      </c>
      <c r="T1857">
        <v>0.98774597894722704</v>
      </c>
      <c r="U1857">
        <v>0.98981007791237696</v>
      </c>
      <c r="V1857">
        <v>0.99619648795492299</v>
      </c>
      <c r="W1857">
        <v>1.00072904626332</v>
      </c>
      <c r="X1857">
        <v>1.0035218831421999</v>
      </c>
      <c r="Y1857">
        <v>1.00412049811448</v>
      </c>
      <c r="Z1857">
        <v>1.0039991740435099</v>
      </c>
      <c r="AA1857">
        <v>1.00282852640257</v>
      </c>
      <c r="AB1857">
        <v>0.99427844241162999</v>
      </c>
      <c r="AC1857">
        <v>0.99295592210334804</v>
      </c>
      <c r="AD1857">
        <v>0.99771520565628202</v>
      </c>
      <c r="AE1857">
        <v>1.00107137669987</v>
      </c>
      <c r="AF1857">
        <v>1.00575884946816</v>
      </c>
      <c r="AG1857">
        <v>1.0070317079601601</v>
      </c>
      <c r="AH1857">
        <v>1.00835036310355</v>
      </c>
      <c r="AI1857">
        <v>1.00666275978881</v>
      </c>
      <c r="AJ1857">
        <v>1.00514600717502</v>
      </c>
      <c r="AK1857">
        <v>1.00367044526197</v>
      </c>
    </row>
    <row r="1858" spans="1:37" x14ac:dyDescent="0.3">
      <c r="A1858" s="13" t="str">
        <f t="shared" si="38"/>
        <v>SDGbaseTRA_UrbERT_v7PVAXafsrv</v>
      </c>
      <c r="B1858" s="37" t="s">
        <v>220</v>
      </c>
      <c r="C1858" s="38" t="s">
        <v>326</v>
      </c>
      <c r="D1858" s="4" t="s">
        <v>212</v>
      </c>
      <c r="E1858" s="4" t="s">
        <v>77</v>
      </c>
      <c r="F1858">
        <v>1</v>
      </c>
      <c r="G1858">
        <v>0.960198491500034</v>
      </c>
      <c r="H1858">
        <v>0.97321018109262303</v>
      </c>
      <c r="I1858">
        <v>0.97538363291706498</v>
      </c>
      <c r="J1858">
        <v>0.97664056224993201</v>
      </c>
      <c r="K1858">
        <v>0.98155381444394596</v>
      </c>
      <c r="L1858">
        <v>0.98671859278700003</v>
      </c>
      <c r="M1858">
        <v>0.99163375705438805</v>
      </c>
      <c r="N1858">
        <v>0.99468310976549001</v>
      </c>
      <c r="O1858">
        <v>0.99209709216816899</v>
      </c>
      <c r="P1858">
        <v>0.99540501632650003</v>
      </c>
      <c r="Q1858">
        <v>0.99867376100755301</v>
      </c>
      <c r="R1858">
        <v>1.00513848673775</v>
      </c>
      <c r="S1858">
        <v>1.00964222650866</v>
      </c>
      <c r="T1858">
        <v>1.0134273674615899</v>
      </c>
      <c r="U1858">
        <v>1.0173356404901099</v>
      </c>
      <c r="V1858">
        <v>1.0222895091520801</v>
      </c>
      <c r="W1858">
        <v>1.0268122171001699</v>
      </c>
      <c r="X1858">
        <v>1.0301836053523801</v>
      </c>
      <c r="Y1858">
        <v>1.0302407967496301</v>
      </c>
      <c r="Z1858">
        <v>1.02991683524483</v>
      </c>
      <c r="AA1858">
        <v>1.0288476966784701</v>
      </c>
      <c r="AB1858">
        <v>1.0271253363227599</v>
      </c>
      <c r="AC1858">
        <v>1.02650906969097</v>
      </c>
      <c r="AD1858">
        <v>1.0281766794992999</v>
      </c>
      <c r="AE1858">
        <v>1.02868307613618</v>
      </c>
      <c r="AF1858">
        <v>1.03104876841476</v>
      </c>
      <c r="AG1858">
        <v>1.03101282364471</v>
      </c>
      <c r="AH1858">
        <v>1.0195740289058399</v>
      </c>
      <c r="AI1858">
        <v>1.0078533572691299</v>
      </c>
      <c r="AJ1858">
        <v>0.99884515266150298</v>
      </c>
      <c r="AK1858">
        <v>0.99102933899649803</v>
      </c>
    </row>
    <row r="1859" spans="1:37" x14ac:dyDescent="0.3">
      <c r="A1859" s="13" t="str">
        <f t="shared" si="38"/>
        <v>SDGbaseTRA_UrbERT_v7PVAXabsrv</v>
      </c>
      <c r="B1859" s="37" t="s">
        <v>220</v>
      </c>
      <c r="C1859" s="38" t="s">
        <v>326</v>
      </c>
      <c r="D1859" s="38" t="s">
        <v>212</v>
      </c>
      <c r="E1859" s="3" t="s">
        <v>78</v>
      </c>
      <c r="F1859">
        <v>1.00000000000004</v>
      </c>
      <c r="G1859">
        <v>0.88875291512841204</v>
      </c>
      <c r="H1859">
        <v>0.91331721034305702</v>
      </c>
      <c r="I1859">
        <v>0.92570562635411602</v>
      </c>
      <c r="J1859">
        <v>0.93388932973910799</v>
      </c>
      <c r="K1859">
        <v>0.94242932722335104</v>
      </c>
      <c r="L1859">
        <v>0.94820127473676297</v>
      </c>
      <c r="M1859">
        <v>0.95349301991008295</v>
      </c>
      <c r="N1859">
        <v>0.95636236235954197</v>
      </c>
      <c r="O1859">
        <v>0.95455303364675803</v>
      </c>
      <c r="P1859">
        <v>0.95874435543121395</v>
      </c>
      <c r="Q1859">
        <v>0.96354164476038295</v>
      </c>
      <c r="R1859">
        <v>0.97072159458065299</v>
      </c>
      <c r="S1859">
        <v>0.97613656551348504</v>
      </c>
      <c r="T1859">
        <v>0.98041836118550696</v>
      </c>
      <c r="U1859">
        <v>0.98317172484011195</v>
      </c>
      <c r="V1859">
        <v>0.98915458653088495</v>
      </c>
      <c r="W1859">
        <v>0.99357680614904298</v>
      </c>
      <c r="X1859">
        <v>0.99624143357305095</v>
      </c>
      <c r="Y1859">
        <v>0.99665374590286804</v>
      </c>
      <c r="Z1859">
        <v>0.99680477454940797</v>
      </c>
      <c r="AA1859">
        <v>0.99569873258284003</v>
      </c>
      <c r="AB1859">
        <v>0.99171064320944502</v>
      </c>
      <c r="AC1859">
        <v>0.99046820381084999</v>
      </c>
      <c r="AD1859">
        <v>0.99301595727174097</v>
      </c>
      <c r="AE1859">
        <v>0.99474626575762704</v>
      </c>
      <c r="AF1859">
        <v>0.99837560374775203</v>
      </c>
      <c r="AG1859">
        <v>0.99939139287019096</v>
      </c>
      <c r="AH1859">
        <v>0.99951864479617003</v>
      </c>
      <c r="AI1859">
        <v>0.99740956495842203</v>
      </c>
      <c r="AJ1859">
        <v>0.99519966115427305</v>
      </c>
      <c r="AK1859">
        <v>0.99313773927789295</v>
      </c>
    </row>
    <row r="1860" spans="1:37" x14ac:dyDescent="0.3">
      <c r="A1860" s="13" t="str">
        <f t="shared" si="38"/>
        <v>SDGbaseTRA_UrbERT_v7PVAXagsrv</v>
      </c>
      <c r="B1860" s="37" t="s">
        <v>220</v>
      </c>
      <c r="C1860" s="38" t="s">
        <v>326</v>
      </c>
      <c r="D1860" s="38" t="s">
        <v>212</v>
      </c>
      <c r="E1860" s="3" t="s">
        <v>79</v>
      </c>
      <c r="F1860">
        <v>1.00000000000004</v>
      </c>
      <c r="G1860">
        <v>1.0130810056927499</v>
      </c>
      <c r="H1860">
        <v>1.01816758618407</v>
      </c>
      <c r="I1860">
        <v>1.0240939898338</v>
      </c>
      <c r="J1860">
        <v>1.01991734192287</v>
      </c>
      <c r="K1860">
        <v>1.0216068893343999</v>
      </c>
      <c r="L1860">
        <v>1.0259243170162999</v>
      </c>
      <c r="M1860">
        <v>1.03052975715096</v>
      </c>
      <c r="N1860">
        <v>1.03361851389477</v>
      </c>
      <c r="O1860">
        <v>1.0292895587513999</v>
      </c>
      <c r="P1860">
        <v>1.0312741513508299</v>
      </c>
      <c r="Q1860">
        <v>1.0328513431545201</v>
      </c>
      <c r="R1860">
        <v>1.0365918987359599</v>
      </c>
      <c r="S1860">
        <v>1.0391039712228101</v>
      </c>
      <c r="T1860">
        <v>1.0412322766505899</v>
      </c>
      <c r="U1860">
        <v>1.0448856596985401</v>
      </c>
      <c r="V1860">
        <v>1.0491977930956999</v>
      </c>
      <c r="W1860">
        <v>1.05230279583165</v>
      </c>
      <c r="X1860">
        <v>1.0538329717322501</v>
      </c>
      <c r="Y1860">
        <v>1.0523580493506</v>
      </c>
      <c r="Z1860">
        <v>1.0508183564878599</v>
      </c>
      <c r="AA1860">
        <v>1.0491912371421199</v>
      </c>
      <c r="AB1860">
        <v>1.0450933650954499</v>
      </c>
      <c r="AC1860">
        <v>1.0430553064197201</v>
      </c>
      <c r="AD1860">
        <v>1.0443451794409699</v>
      </c>
      <c r="AE1860">
        <v>1.0447472685074199</v>
      </c>
      <c r="AF1860">
        <v>1.0467748942424</v>
      </c>
      <c r="AG1860">
        <v>1.0453329887101801</v>
      </c>
      <c r="AH1860">
        <v>1.0222623040127901</v>
      </c>
      <c r="AI1860">
        <v>1.00323139938436</v>
      </c>
      <c r="AJ1860">
        <v>0.99113400021841502</v>
      </c>
      <c r="AK1860">
        <v>0.98131254314397698</v>
      </c>
    </row>
    <row r="1861" spans="1:37" x14ac:dyDescent="0.3">
      <c r="A1861" s="13" t="str">
        <f t="shared" si="38"/>
        <v>SDGbaseTRA_UrbERT_v7PVAXaosrv</v>
      </c>
      <c r="B1861" s="37" t="s">
        <v>220</v>
      </c>
      <c r="C1861" s="38" t="s">
        <v>326</v>
      </c>
      <c r="D1861" s="38" t="s">
        <v>212</v>
      </c>
      <c r="E1861" s="3" t="s">
        <v>80</v>
      </c>
      <c r="F1861">
        <v>1</v>
      </c>
      <c r="G1861">
        <v>1.13999631304969</v>
      </c>
      <c r="H1861">
        <v>1.1200549289194099</v>
      </c>
      <c r="I1861">
        <v>1.10464823398592</v>
      </c>
      <c r="J1861">
        <v>1.0974984657932001</v>
      </c>
      <c r="K1861">
        <v>1.0949359027305301</v>
      </c>
      <c r="L1861">
        <v>1.0931359402960199</v>
      </c>
      <c r="M1861">
        <v>1.0941075538054501</v>
      </c>
      <c r="N1861">
        <v>1.0950354323884699</v>
      </c>
      <c r="O1861">
        <v>1.0927211220269</v>
      </c>
      <c r="P1861">
        <v>1.09635552479538</v>
      </c>
      <c r="Q1861">
        <v>1.1007880364363301</v>
      </c>
      <c r="R1861">
        <v>1.10762079627726</v>
      </c>
      <c r="S1861">
        <v>1.11290393776924</v>
      </c>
      <c r="T1861">
        <v>1.11720243438672</v>
      </c>
      <c r="U1861">
        <v>1.12032688342419</v>
      </c>
      <c r="V1861">
        <v>1.1263713850250701</v>
      </c>
      <c r="W1861">
        <v>1.1313412760847401</v>
      </c>
      <c r="X1861">
        <v>1.1345013192985201</v>
      </c>
      <c r="Y1861">
        <v>1.13566166544533</v>
      </c>
      <c r="Z1861">
        <v>1.1361684861579799</v>
      </c>
      <c r="AA1861">
        <v>1.1352233759450701</v>
      </c>
      <c r="AB1861">
        <v>1.13114104063859</v>
      </c>
      <c r="AC1861">
        <v>1.1300338268139201</v>
      </c>
      <c r="AD1861">
        <v>1.1320658230468099</v>
      </c>
      <c r="AE1861">
        <v>1.1329515697944601</v>
      </c>
      <c r="AF1861">
        <v>1.13560996532025</v>
      </c>
      <c r="AG1861">
        <v>1.1360492588539199</v>
      </c>
      <c r="AH1861">
        <v>1.1371222731760999</v>
      </c>
      <c r="AI1861">
        <v>1.1356867002367601</v>
      </c>
      <c r="AJ1861">
        <v>1.1330972664811201</v>
      </c>
      <c r="AK1861">
        <v>1.1301493851192099</v>
      </c>
    </row>
    <row r="1862" spans="1:37" x14ac:dyDescent="0.3">
      <c r="A1862" s="13" t="str">
        <f t="shared" ref="A1862:A1869" si="39">_xlfn.CONCAT(C1862,D1862,E1862)</f>
        <v>SDGbaseTRA_UrbERT_v7utaxbase</v>
      </c>
      <c r="B1862" s="37" t="s">
        <v>220</v>
      </c>
      <c r="C1862" s="38" t="s">
        <v>326</v>
      </c>
      <c r="D1862" s="38" t="s">
        <v>224</v>
      </c>
      <c r="E1862" s="38" t="s">
        <v>218</v>
      </c>
      <c r="F1862">
        <v>58.648751329495703</v>
      </c>
      <c r="G1862">
        <v>55.583243315480502</v>
      </c>
      <c r="H1862">
        <v>57.228719535001403</v>
      </c>
      <c r="I1862">
        <v>58.4391371640912</v>
      </c>
      <c r="J1862">
        <v>55.468495079841297</v>
      </c>
      <c r="K1862">
        <v>56.7702383540515</v>
      </c>
      <c r="L1862">
        <v>58.289371578612503</v>
      </c>
      <c r="M1862">
        <v>59.645001646567799</v>
      </c>
      <c r="N1862">
        <v>59.921906461205403</v>
      </c>
      <c r="O1862">
        <v>60.235548870438102</v>
      </c>
      <c r="P1862">
        <v>61.255021098922398</v>
      </c>
      <c r="Q1862">
        <v>62.260910352457699</v>
      </c>
      <c r="R1862">
        <v>64.433226869518506</v>
      </c>
      <c r="S1862">
        <v>66.974117129725002</v>
      </c>
      <c r="T1862">
        <v>68.769741508550396</v>
      </c>
      <c r="U1862">
        <v>70.816633555161602</v>
      </c>
      <c r="V1862">
        <v>72.940163171497403</v>
      </c>
      <c r="W1862">
        <v>75.051738287497898</v>
      </c>
      <c r="X1862">
        <v>77.288857197517302</v>
      </c>
      <c r="Y1862">
        <v>79.613728827114002</v>
      </c>
      <c r="Z1862">
        <v>83.088824730821898</v>
      </c>
      <c r="AA1862">
        <v>87.744628760908199</v>
      </c>
      <c r="AB1862">
        <v>93.995170340850905</v>
      </c>
      <c r="AC1862">
        <v>94.949188233650602</v>
      </c>
      <c r="AD1862">
        <v>92.471424978852298</v>
      </c>
      <c r="AE1862">
        <v>89.669047517295198</v>
      </c>
      <c r="AF1862">
        <v>91.7471495010642</v>
      </c>
      <c r="AG1862">
        <v>93.198918677703801</v>
      </c>
      <c r="AH1862">
        <v>97.064770144358107</v>
      </c>
      <c r="AI1862">
        <v>99.273604132325502</v>
      </c>
      <c r="AJ1862">
        <v>103.22180357951</v>
      </c>
      <c r="AK1862">
        <v>106.28685883350801</v>
      </c>
    </row>
    <row r="1863" spans="1:37" x14ac:dyDescent="0.3">
      <c r="A1863" s="13" t="str">
        <f t="shared" si="39"/>
        <v>SDGbaseTRA_UrbERT_v7imptaxbase</v>
      </c>
      <c r="B1863" s="37" t="s">
        <v>220</v>
      </c>
      <c r="C1863" s="38" t="s">
        <v>326</v>
      </c>
      <c r="D1863" s="38" t="s">
        <v>219</v>
      </c>
      <c r="E1863" s="38" t="s">
        <v>218</v>
      </c>
      <c r="F1863" s="122">
        <v>53.826071644541003</v>
      </c>
      <c r="G1863" s="122">
        <v>51.0837549263521</v>
      </c>
      <c r="H1863" s="122">
        <v>53.156780295626199</v>
      </c>
      <c r="I1863" s="122">
        <v>54.249780783092199</v>
      </c>
      <c r="J1863" s="122">
        <v>55.575579432225503</v>
      </c>
      <c r="K1863" s="122">
        <v>57.024683068675003</v>
      </c>
      <c r="L1863" s="122">
        <v>58.690769848523999</v>
      </c>
      <c r="M1863" s="122">
        <v>60.575780220600002</v>
      </c>
      <c r="N1863" s="122">
        <v>62.533525717714802</v>
      </c>
      <c r="O1863" s="122">
        <v>66.108323807438197</v>
      </c>
      <c r="P1863" s="122">
        <v>68.572338780309707</v>
      </c>
      <c r="Q1863" s="122">
        <v>70.6933286362068</v>
      </c>
      <c r="R1863" s="122">
        <v>72.998421534686997</v>
      </c>
      <c r="S1863" s="122">
        <v>75.418042948439094</v>
      </c>
      <c r="T1863" s="122">
        <v>78.008113254685597</v>
      </c>
      <c r="U1863" s="122">
        <v>80.920312334171399</v>
      </c>
      <c r="V1863" s="122">
        <v>83.702740751369603</v>
      </c>
      <c r="W1863" s="122">
        <v>86.6897017126159</v>
      </c>
      <c r="X1863" s="122">
        <v>89.923925891443105</v>
      </c>
      <c r="Y1863" s="122">
        <v>92.604548324026993</v>
      </c>
      <c r="Z1863" s="122">
        <v>95.197919618173998</v>
      </c>
      <c r="AA1863" s="122">
        <v>97.929480937265495</v>
      </c>
      <c r="AB1863" s="122">
        <v>101.209770582234</v>
      </c>
      <c r="AC1863" s="122">
        <v>104.132908183078</v>
      </c>
      <c r="AD1863" s="122">
        <v>107.117213703357</v>
      </c>
      <c r="AE1863" s="122">
        <v>110.173413586454</v>
      </c>
      <c r="AF1863" s="122">
        <v>113.478429677485</v>
      </c>
      <c r="AG1863" s="122">
        <v>116.75804406615499</v>
      </c>
      <c r="AH1863" s="122">
        <v>116.685066312705</v>
      </c>
      <c r="AI1863" s="122">
        <v>115.825078410849</v>
      </c>
      <c r="AJ1863" s="122">
        <v>115.16591728169</v>
      </c>
      <c r="AK1863" s="122">
        <v>114.380953740891</v>
      </c>
    </row>
    <row r="1864" spans="1:37" x14ac:dyDescent="0.3">
      <c r="A1864" s="13" t="str">
        <f t="shared" si="39"/>
        <v>SDGbaseTRA_UrbERT_v7vataxbase</v>
      </c>
      <c r="B1864" s="37" t="s">
        <v>220</v>
      </c>
      <c r="C1864" s="38" t="s">
        <v>326</v>
      </c>
      <c r="D1864" s="38" t="s">
        <v>225</v>
      </c>
      <c r="E1864" s="38" t="s">
        <v>218</v>
      </c>
      <c r="F1864" s="122">
        <v>2.2587798931727801E-11</v>
      </c>
      <c r="G1864" s="122">
        <v>5.1841197749358903E-11</v>
      </c>
      <c r="H1864" s="122">
        <v>9.4627203032227805E-11</v>
      </c>
      <c r="I1864" s="122">
        <v>7.4919624694541194E-11</v>
      </c>
      <c r="J1864" s="122">
        <v>6.5710993439490905E-11</v>
      </c>
      <c r="K1864" s="122">
        <v>3.1661784308701303E-11</v>
      </c>
      <c r="L1864" s="122">
        <v>-3.1832316494816899E-12</v>
      </c>
      <c r="M1864" s="122">
        <v>1.59161573322447E-12</v>
      </c>
      <c r="N1864" s="122">
        <v>2.27373673618189E-13</v>
      </c>
      <c r="O1864" s="122">
        <v>-1.55750967679825E-11</v>
      </c>
      <c r="P1864" s="122">
        <v>4.54747351065063E-12</v>
      </c>
      <c r="R1864" s="122">
        <v>1.3642420537970999E-12</v>
      </c>
      <c r="S1864" s="122">
        <v>-2.2737367552579898E-12</v>
      </c>
      <c r="T1864" s="122">
        <v>-6.8212102661752898E-13</v>
      </c>
      <c r="U1864" s="122">
        <v>1.26192389953293E-11</v>
      </c>
      <c r="V1864" s="122">
        <v>2.8421709420160399E-14</v>
      </c>
      <c r="W1864" s="122">
        <v>-5.2280580511972699E-12</v>
      </c>
      <c r="X1864" s="122">
        <v>-1.40971697306396E-11</v>
      </c>
      <c r="Y1864" s="122">
        <v>-1.2164491659161901E-11</v>
      </c>
      <c r="Z1864" s="122">
        <v>-1.43430103361733E-11</v>
      </c>
      <c r="AA1864" s="122">
        <v>7.5033307532733202E-12</v>
      </c>
      <c r="AB1864" s="122">
        <v>-2.8421709515148601E-12</v>
      </c>
      <c r="AC1864" s="122">
        <v>-1.13686837442895E-11</v>
      </c>
      <c r="AD1864" s="122">
        <v>-9.0949446301134398E-13</v>
      </c>
      <c r="AE1864" s="122">
        <v>6.5938366545570598E-12</v>
      </c>
      <c r="AF1864" s="122">
        <v>2.95585783909077E-12</v>
      </c>
      <c r="AG1864" s="122">
        <v>1.01490444681527E-12</v>
      </c>
      <c r="AH1864" s="122">
        <v>1.5916163313929E-12</v>
      </c>
      <c r="AI1864" s="122">
        <v>1.25055521436568E-11</v>
      </c>
      <c r="AJ1864" s="122">
        <v>5.91171556428437E-12</v>
      </c>
      <c r="AK1864" s="122">
        <v>-3.1832314540690698E-12</v>
      </c>
    </row>
    <row r="1865" spans="1:37" x14ac:dyDescent="0.3">
      <c r="A1865" s="13" t="str">
        <f t="shared" si="39"/>
        <v>SDGbaseTRA_UrbERT_v7acttaxbase</v>
      </c>
      <c r="B1865" s="37" t="s">
        <v>220</v>
      </c>
      <c r="C1865" s="38" t="s">
        <v>326</v>
      </c>
      <c r="D1865" s="38" t="s">
        <v>217</v>
      </c>
      <c r="E1865" s="38" t="s">
        <v>218</v>
      </c>
      <c r="F1865">
        <v>94.683488898731298</v>
      </c>
      <c r="G1865">
        <v>83.997983384561707</v>
      </c>
      <c r="H1865">
        <v>84.410977747354593</v>
      </c>
      <c r="I1865">
        <v>86.288182392257497</v>
      </c>
      <c r="J1865">
        <v>88.070129335632302</v>
      </c>
      <c r="K1865">
        <v>89.865174748086602</v>
      </c>
      <c r="L1865">
        <v>92.059538163116201</v>
      </c>
      <c r="M1865">
        <v>94.485279462123302</v>
      </c>
      <c r="N1865">
        <v>97.451118631426894</v>
      </c>
      <c r="O1865">
        <v>99.753307913051401</v>
      </c>
      <c r="P1865">
        <v>103.307032111588</v>
      </c>
      <c r="Q1865">
        <v>107.143177841335</v>
      </c>
      <c r="R1865">
        <v>110.99622475222699</v>
      </c>
      <c r="S1865">
        <v>114.889321343611</v>
      </c>
      <c r="T1865">
        <v>119.04088023353</v>
      </c>
      <c r="U1865">
        <v>123.784146619319</v>
      </c>
      <c r="V1865">
        <v>128.51433603066801</v>
      </c>
      <c r="W1865">
        <v>133.30488986774199</v>
      </c>
      <c r="X1865">
        <v>138.22640657521501</v>
      </c>
      <c r="Y1865">
        <v>143.215384286004</v>
      </c>
      <c r="Z1865">
        <v>148.30821945102801</v>
      </c>
      <c r="AA1865">
        <v>153.14619257362801</v>
      </c>
      <c r="AB1865">
        <v>157.79881720226601</v>
      </c>
      <c r="AC1865">
        <v>162.97243856215701</v>
      </c>
      <c r="AD1865">
        <v>168.73422679601401</v>
      </c>
      <c r="AE1865">
        <v>174.75369801194699</v>
      </c>
      <c r="AF1865">
        <v>180.365533535813</v>
      </c>
      <c r="AG1865">
        <v>185.803814150801</v>
      </c>
      <c r="AH1865">
        <v>186.53732362882499</v>
      </c>
      <c r="AI1865">
        <v>186.931143263476</v>
      </c>
      <c r="AJ1865">
        <v>187.002302197859</v>
      </c>
      <c r="AK1865">
        <v>186.798006334224</v>
      </c>
    </row>
    <row r="1866" spans="1:37" x14ac:dyDescent="0.3">
      <c r="A1866" s="13" t="str">
        <f t="shared" si="39"/>
        <v>SDGbaseTRA_UrbERT_v7comtaxbase</v>
      </c>
      <c r="B1866" s="37" t="s">
        <v>220</v>
      </c>
      <c r="C1866" s="38" t="s">
        <v>326</v>
      </c>
      <c r="D1866" s="38" t="s">
        <v>226</v>
      </c>
      <c r="E1866" s="38" t="s">
        <v>218</v>
      </c>
      <c r="F1866" s="13">
        <v>497.90817031404998</v>
      </c>
      <c r="G1866" s="13">
        <v>448.29761945596999</v>
      </c>
      <c r="H1866" s="13">
        <v>447.50594913257697</v>
      </c>
      <c r="I1866" s="13">
        <v>454.672521095202</v>
      </c>
      <c r="J1866" s="13">
        <v>464.07116086800801</v>
      </c>
      <c r="K1866" s="13">
        <v>473.17059011816298</v>
      </c>
      <c r="L1866" s="13">
        <v>484.38557351444598</v>
      </c>
      <c r="M1866" s="13">
        <v>496.72746488399599</v>
      </c>
      <c r="N1866" s="13">
        <v>511.21219578000603</v>
      </c>
      <c r="O1866" s="13">
        <v>527.84022141262199</v>
      </c>
      <c r="P1866" s="13">
        <v>545.19401261659402</v>
      </c>
      <c r="Q1866" s="13">
        <v>562.38260756751401</v>
      </c>
      <c r="R1866" s="13">
        <v>580.54366395540501</v>
      </c>
      <c r="S1866" s="13">
        <v>598.34129190830299</v>
      </c>
      <c r="T1866" s="13">
        <v>617.49436245155403</v>
      </c>
      <c r="U1866" s="13">
        <v>639.08650209258201</v>
      </c>
      <c r="V1866" s="13">
        <v>660.021279695928</v>
      </c>
      <c r="W1866" s="13">
        <v>681.57706256732797</v>
      </c>
      <c r="X1866" s="13">
        <v>703.64836672144702</v>
      </c>
      <c r="Y1866" s="13">
        <v>724.44835040488601</v>
      </c>
      <c r="Z1866" s="13">
        <v>745.63550934099896</v>
      </c>
      <c r="AA1866" s="13">
        <v>765.03988254991702</v>
      </c>
      <c r="AB1866" s="13">
        <v>786.40569807498298</v>
      </c>
      <c r="AC1866" s="13">
        <v>810.17508660989097</v>
      </c>
      <c r="AD1866" s="13">
        <v>836.63801835122297</v>
      </c>
      <c r="AE1866" s="13">
        <v>863.64836490537596</v>
      </c>
      <c r="AF1866" s="13">
        <v>888.631979353975</v>
      </c>
      <c r="AG1866" s="13">
        <v>913.72069433526099</v>
      </c>
      <c r="AH1866" s="13">
        <v>915.56255767004802</v>
      </c>
      <c r="AI1866" s="13">
        <v>916.319446932559</v>
      </c>
      <c r="AJ1866" s="13">
        <v>915.81263339971804</v>
      </c>
      <c r="AK1866" s="13">
        <v>914.62022490903405</v>
      </c>
    </row>
    <row r="1867" spans="1:37" s="13" customFormat="1" x14ac:dyDescent="0.3">
      <c r="A1867" s="13" t="str">
        <f t="shared" si="39"/>
        <v>SDGbaseTRA_UrbERT_v7DIRTAXbase</v>
      </c>
      <c r="B1867" s="37" t="s">
        <v>220</v>
      </c>
      <c r="C1867" s="38" t="s">
        <v>326</v>
      </c>
      <c r="D1867" s="38" t="s">
        <v>227</v>
      </c>
      <c r="E1867" s="38" t="s">
        <v>218</v>
      </c>
      <c r="F1867" s="13">
        <v>784.14526173304796</v>
      </c>
      <c r="G1867" s="13">
        <v>771.78829722593002</v>
      </c>
      <c r="H1867" s="13">
        <v>771.36618036704203</v>
      </c>
      <c r="I1867" s="13">
        <v>829.48187740115202</v>
      </c>
      <c r="J1867" s="13">
        <v>832.60912215640406</v>
      </c>
      <c r="K1867" s="13">
        <v>837.24769489858795</v>
      </c>
      <c r="L1867" s="13">
        <v>844.62283941235</v>
      </c>
      <c r="M1867" s="13">
        <v>853.14283681211703</v>
      </c>
      <c r="N1867" s="13">
        <v>862.14615970096895</v>
      </c>
      <c r="O1867" s="13">
        <v>875.00524656163498</v>
      </c>
      <c r="P1867" s="13">
        <v>887.68341258988198</v>
      </c>
      <c r="Q1867" s="13">
        <v>899.69561709959601</v>
      </c>
      <c r="R1867" s="13">
        <v>891.51358692918302</v>
      </c>
      <c r="S1867" s="13">
        <v>903.06801412666005</v>
      </c>
      <c r="T1867" s="13">
        <v>913.87382514367903</v>
      </c>
      <c r="U1867" s="13">
        <v>923.18711275642795</v>
      </c>
      <c r="V1867" s="13">
        <v>936.78700607086205</v>
      </c>
      <c r="W1867" s="13">
        <v>948.70694566029704</v>
      </c>
      <c r="X1867" s="13">
        <v>960.05256525888797</v>
      </c>
      <c r="Y1867" s="13">
        <v>970.48856001621505</v>
      </c>
      <c r="Z1867" s="13">
        <v>978.79395350593495</v>
      </c>
      <c r="AA1867" s="13">
        <v>989.50322371750201</v>
      </c>
      <c r="AB1867" s="13">
        <v>990.22144055149897</v>
      </c>
      <c r="AC1867" s="13">
        <v>1003.83022912246</v>
      </c>
      <c r="AD1867" s="13">
        <v>1024.9545791502401</v>
      </c>
      <c r="AE1867" s="13">
        <v>1045.9319870120701</v>
      </c>
      <c r="AF1867" s="13">
        <v>1063.3692437914401</v>
      </c>
      <c r="AG1867" s="13">
        <v>1079.7339004052999</v>
      </c>
      <c r="AH1867" s="13">
        <v>1103.6267221585099</v>
      </c>
      <c r="AI1867" s="13">
        <v>1128.4539865554</v>
      </c>
      <c r="AJ1867" s="13">
        <v>1161.9350794428301</v>
      </c>
      <c r="AK1867" s="13">
        <v>1201.4021051324</v>
      </c>
    </row>
    <row r="1868" spans="1:37" s="13" customFormat="1" x14ac:dyDescent="0.3">
      <c r="A1868" s="13" t="str">
        <f t="shared" si="39"/>
        <v>SDGbaseTRA_UrbERT_v7FACINCbase</v>
      </c>
      <c r="B1868" s="37" t="s">
        <v>220</v>
      </c>
      <c r="C1868" s="38" t="s">
        <v>326</v>
      </c>
      <c r="D1868" s="38" t="s">
        <v>228</v>
      </c>
      <c r="E1868" s="38" t="s">
        <v>218</v>
      </c>
      <c r="F1868" s="13">
        <v>108.72526139301399</v>
      </c>
      <c r="G1868" s="13">
        <v>98.129396972178498</v>
      </c>
      <c r="H1868" s="13">
        <v>101.96872974434601</v>
      </c>
      <c r="I1868" s="13">
        <v>105.04510817341</v>
      </c>
      <c r="J1868" s="13">
        <v>107.604123293067</v>
      </c>
      <c r="K1868" s="13">
        <v>110.310341657468</v>
      </c>
      <c r="L1868" s="13">
        <v>113.19850448718</v>
      </c>
      <c r="M1868" s="13">
        <v>116.223914952323</v>
      </c>
      <c r="N1868" s="13">
        <v>119.812469835687</v>
      </c>
      <c r="O1868" s="13">
        <v>124.533591854869</v>
      </c>
      <c r="P1868" s="13">
        <v>128.942714321691</v>
      </c>
      <c r="Q1868" s="13">
        <v>133.22875223062599</v>
      </c>
      <c r="R1868" s="13">
        <v>137.696187689656</v>
      </c>
      <c r="S1868" s="13">
        <v>142.39324089210999</v>
      </c>
      <c r="T1868" s="13">
        <v>147.30815845025501</v>
      </c>
      <c r="U1868" s="13">
        <v>152.879020792159</v>
      </c>
      <c r="V1868" s="13">
        <v>158.40075889718199</v>
      </c>
      <c r="W1868" s="13">
        <v>163.97385967044599</v>
      </c>
      <c r="X1868" s="13">
        <v>169.558862748275</v>
      </c>
      <c r="Y1868" s="13">
        <v>175.26653031084999</v>
      </c>
      <c r="Z1868" s="13">
        <v>181.72063447655799</v>
      </c>
      <c r="AA1868" s="13">
        <v>187.90050041077899</v>
      </c>
      <c r="AB1868" s="13">
        <v>195.40070385231499</v>
      </c>
      <c r="AC1868" s="13">
        <v>201.48060609657401</v>
      </c>
      <c r="AD1868" s="13">
        <v>206.82566349427799</v>
      </c>
      <c r="AE1868" s="13">
        <v>212.77950270266899</v>
      </c>
      <c r="AF1868" s="13">
        <v>218.96088636370999</v>
      </c>
      <c r="AG1868" s="13">
        <v>223.94229009952301</v>
      </c>
      <c r="AH1868" s="13">
        <v>226.60774286629299</v>
      </c>
      <c r="AI1868" s="13">
        <v>227.60525972814699</v>
      </c>
      <c r="AJ1868" s="13">
        <v>227.52298885552</v>
      </c>
      <c r="AK1868" s="13">
        <v>226.77257104063199</v>
      </c>
    </row>
    <row r="1869" spans="1:37" s="13" customFormat="1" x14ac:dyDescent="0.3">
      <c r="A1869" s="13" t="str">
        <f t="shared" si="39"/>
        <v>SDGbaseTRA_UrbERT_v7TRNSFRbase</v>
      </c>
      <c r="B1869" s="37" t="s">
        <v>220</v>
      </c>
      <c r="C1869" s="38" t="s">
        <v>326</v>
      </c>
      <c r="D1869" s="38" t="s">
        <v>229</v>
      </c>
      <c r="E1869" s="113" t="s">
        <v>218</v>
      </c>
      <c r="F1869" s="13">
        <v>-48.3117601953644</v>
      </c>
      <c r="G1869" s="13">
        <v>-49.500066358220302</v>
      </c>
      <c r="H1869" s="13">
        <v>-50.154768579724703</v>
      </c>
      <c r="I1869" s="13">
        <v>-50.004471638387301</v>
      </c>
      <c r="J1869" s="13">
        <v>-50.102173233668601</v>
      </c>
      <c r="K1869" s="13">
        <v>-50.266258513403898</v>
      </c>
      <c r="L1869" s="13">
        <v>-50.468488274540903</v>
      </c>
      <c r="M1869" s="13">
        <v>-50.7952763789839</v>
      </c>
      <c r="N1869" s="13">
        <v>-51.083141975344702</v>
      </c>
      <c r="O1869" s="13">
        <v>-52.821383217319998</v>
      </c>
      <c r="P1869" s="13">
        <v>-53.2827003306626</v>
      </c>
      <c r="Q1869" s="13">
        <v>-53.407556919750398</v>
      </c>
      <c r="R1869" s="13">
        <v>-53.4159029801706</v>
      </c>
      <c r="S1869" s="13">
        <v>-53.473538202704503</v>
      </c>
      <c r="T1869" s="13">
        <v>-53.572996477574002</v>
      </c>
      <c r="U1869" s="13">
        <v>-53.677784379024899</v>
      </c>
      <c r="V1869" s="13">
        <v>-53.683648368631701</v>
      </c>
      <c r="W1869" s="13">
        <v>-53.757751224954497</v>
      </c>
      <c r="X1869" s="13">
        <v>-53.9171849649329</v>
      </c>
      <c r="Y1869" s="13">
        <v>-53.9057931328067</v>
      </c>
      <c r="Z1869" s="13">
        <v>-53.819131804707801</v>
      </c>
      <c r="AA1869" s="13">
        <v>-53.873269936709498</v>
      </c>
      <c r="AB1869" s="13">
        <v>-54.251204659627703</v>
      </c>
      <c r="AC1869" s="13">
        <v>-54.422812767333802</v>
      </c>
      <c r="AD1869" s="13">
        <v>-54.460264673807202</v>
      </c>
      <c r="AE1869" s="13">
        <v>-54.419072754172802</v>
      </c>
      <c r="AF1869" s="13">
        <v>-54.398205372769702</v>
      </c>
      <c r="AG1869" s="13">
        <v>-54.336297177188897</v>
      </c>
      <c r="AH1869" s="13">
        <v>-54.163245071378697</v>
      </c>
      <c r="AI1869" s="13">
        <v>-53.684855706800299</v>
      </c>
      <c r="AJ1869" s="13">
        <v>-53.330318261440503</v>
      </c>
      <c r="AK1869" s="13">
        <v>-52.993281015658198</v>
      </c>
    </row>
    <row r="1870" spans="1:37" s="13" customFormat="1" x14ac:dyDescent="0.3">
      <c r="A1870" s="13" t="str">
        <f t="shared" ref="A1870" si="40">_xlfn.CONCAT(C1870,D1870,E1870)</f>
        <v>SDGbaseTRA_UrbERT_v7EXRXbase</v>
      </c>
      <c r="B1870" s="37" t="s">
        <v>220</v>
      </c>
      <c r="C1870" s="38" t="s">
        <v>326</v>
      </c>
      <c r="D1870" s="113" t="s">
        <v>248</v>
      </c>
      <c r="E1870" s="113" t="s">
        <v>218</v>
      </c>
      <c r="F1870" s="13">
        <v>0.99999999999994504</v>
      </c>
      <c r="G1870" s="13">
        <v>1.02459662322482</v>
      </c>
      <c r="H1870" s="13">
        <v>1.0381482350654301</v>
      </c>
      <c r="I1870" s="13">
        <v>1.03503725461824</v>
      </c>
      <c r="J1870" s="13">
        <v>1.0370595695760501</v>
      </c>
      <c r="K1870" s="13">
        <v>1.0404559533772599</v>
      </c>
      <c r="L1870" s="13">
        <v>1.0446418857531199</v>
      </c>
      <c r="M1870" s="13">
        <v>1.0514060380655501</v>
      </c>
      <c r="N1870" s="13">
        <v>1.0573645375115801</v>
      </c>
      <c r="O1870" s="13">
        <v>1.09334420860918</v>
      </c>
      <c r="P1870" s="13">
        <v>1.10289296260773</v>
      </c>
      <c r="Q1870" s="13">
        <v>1.1054773559020901</v>
      </c>
      <c r="R1870" s="13">
        <v>1.1056501101214899</v>
      </c>
      <c r="S1870" s="13">
        <v>1.1068430954795201</v>
      </c>
      <c r="T1870" s="13">
        <v>1.1089017717618099</v>
      </c>
      <c r="U1870" s="13">
        <v>1.1110707654194001</v>
      </c>
      <c r="V1870" s="13">
        <v>1.1111921435182901</v>
      </c>
      <c r="W1870" s="13">
        <v>1.11272599068145</v>
      </c>
      <c r="X1870" s="13">
        <v>1.11602609275461</v>
      </c>
      <c r="Y1870" s="13">
        <v>1.11579029442972</v>
      </c>
      <c r="Z1870" s="13">
        <v>1.11399650079131</v>
      </c>
      <c r="AA1870" s="13">
        <v>1.11511710024334</v>
      </c>
      <c r="AB1870" s="13">
        <v>1.1229399309866199</v>
      </c>
      <c r="AC1870" s="13">
        <v>1.12649202900607</v>
      </c>
      <c r="AD1870" s="13">
        <v>1.1272672420457499</v>
      </c>
      <c r="AE1870" s="13">
        <v>1.12641461487034</v>
      </c>
      <c r="AF1870" s="13">
        <v>1.12598268315602</v>
      </c>
      <c r="AG1870" s="13">
        <v>1.12470125198211</v>
      </c>
      <c r="AH1870" s="13">
        <v>1.12111926479907</v>
      </c>
      <c r="AI1870" s="13">
        <v>1.1112171340829899</v>
      </c>
      <c r="AJ1870" s="13">
        <v>1.1038786011062101</v>
      </c>
      <c r="AK1870" s="13">
        <v>1.0969023029042999</v>
      </c>
    </row>
    <row r="1871" spans="1:37" s="13" customFormat="1" x14ac:dyDescent="0.3">
      <c r="A1871" s="13" t="str">
        <f t="shared" ref="A1871" si="41">_xlfn.CONCAT(C1871,D1871,E1871)</f>
        <v>SDGbaseTRA_UrbERT_v7GDP_RUNbase</v>
      </c>
      <c r="B1871" s="37" t="s">
        <v>220</v>
      </c>
      <c r="C1871" s="38" t="s">
        <v>326</v>
      </c>
      <c r="D1871" s="113" t="s">
        <v>264</v>
      </c>
      <c r="E1871" s="113" t="s">
        <v>218</v>
      </c>
      <c r="F1871" s="13">
        <v>4436.7667702664303</v>
      </c>
      <c r="G1871" s="13">
        <v>4128.5306735708</v>
      </c>
      <c r="H1871" s="13">
        <v>4254.5632323938298</v>
      </c>
      <c r="I1871" s="13">
        <v>4363.9130369975301</v>
      </c>
      <c r="J1871" s="13">
        <v>4445.0382478206702</v>
      </c>
      <c r="K1871" s="13">
        <v>4535.2134845991204</v>
      </c>
      <c r="L1871" s="13">
        <v>4638.3278276078599</v>
      </c>
      <c r="M1871" s="13">
        <v>4747.3184055947004</v>
      </c>
      <c r="N1871" s="13">
        <v>4867.7170323099399</v>
      </c>
      <c r="O1871" s="13">
        <v>4996.71374858734</v>
      </c>
      <c r="P1871" s="13">
        <v>5132.2216382922898</v>
      </c>
      <c r="Q1871" s="13">
        <v>5267.99565131087</v>
      </c>
      <c r="R1871" s="13">
        <v>5414.6978266453998</v>
      </c>
      <c r="S1871" s="13">
        <v>5566.4761539907504</v>
      </c>
      <c r="T1871" s="13">
        <v>5725.26090154342</v>
      </c>
      <c r="U1871" s="13">
        <v>5904.4400296182603</v>
      </c>
      <c r="V1871" s="13">
        <v>6075.0997829253502</v>
      </c>
      <c r="W1871" s="13">
        <v>6256.7686044128304</v>
      </c>
      <c r="X1871" s="13">
        <v>6455.8707071663302</v>
      </c>
      <c r="Y1871" s="13">
        <v>6645.0801402087</v>
      </c>
      <c r="Z1871" s="13">
        <v>6834.2802527139602</v>
      </c>
      <c r="AA1871" s="13">
        <v>7026.3600453605004</v>
      </c>
      <c r="AB1871" s="13">
        <v>7231.2526348861902</v>
      </c>
      <c r="AC1871" s="13">
        <v>7429.5270989855999</v>
      </c>
      <c r="AD1871" s="13">
        <v>7632.3623751668601</v>
      </c>
      <c r="AE1871" s="13">
        <v>7838.5954678948001</v>
      </c>
      <c r="AF1871" s="13">
        <v>8055.2627017109398</v>
      </c>
      <c r="AG1871" s="13">
        <v>8272.3178961778303</v>
      </c>
      <c r="AH1871" s="13">
        <v>8319.3136080890199</v>
      </c>
      <c r="AI1871" s="13">
        <v>8346.0794836644709</v>
      </c>
      <c r="AJ1871" s="13">
        <v>8373.7166481034001</v>
      </c>
      <c r="AK1871" s="13">
        <v>8392.9240860884693</v>
      </c>
    </row>
    <row r="1872" spans="1:37" s="95" customFormat="1" x14ac:dyDescent="0.3">
      <c r="B1872" s="96"/>
      <c r="C1872" s="97"/>
      <c r="D1872" s="98"/>
      <c r="F1872" s="95">
        <v>2019</v>
      </c>
      <c r="G1872" s="95">
        <v>2020</v>
      </c>
      <c r="H1872" s="95">
        <v>2021</v>
      </c>
      <c r="I1872" s="95">
        <v>2022</v>
      </c>
      <c r="J1872" s="95">
        <v>2023</v>
      </c>
      <c r="K1872" s="95">
        <v>2024</v>
      </c>
      <c r="L1872" s="95">
        <v>2025</v>
      </c>
      <c r="M1872" s="95">
        <v>2026</v>
      </c>
      <c r="N1872" s="95">
        <v>2027</v>
      </c>
      <c r="O1872" s="95">
        <v>2028</v>
      </c>
      <c r="P1872" s="95">
        <v>2029</v>
      </c>
      <c r="Q1872" s="95">
        <v>2030</v>
      </c>
      <c r="R1872" s="95">
        <v>2031</v>
      </c>
      <c r="S1872" s="95">
        <v>2032</v>
      </c>
      <c r="T1872" s="95">
        <v>2033</v>
      </c>
      <c r="U1872" s="95">
        <v>2034</v>
      </c>
      <c r="V1872" s="95">
        <v>2035</v>
      </c>
      <c r="W1872" s="95">
        <v>2036</v>
      </c>
      <c r="X1872" s="95">
        <v>2037</v>
      </c>
      <c r="Y1872" s="95">
        <v>2038</v>
      </c>
      <c r="Z1872" s="95">
        <v>2039</v>
      </c>
      <c r="AA1872" s="95">
        <v>2040</v>
      </c>
      <c r="AB1872" s="95">
        <v>2041</v>
      </c>
      <c r="AC1872" s="95">
        <v>2042</v>
      </c>
      <c r="AD1872" s="95">
        <v>2043</v>
      </c>
      <c r="AE1872" s="95">
        <v>2044</v>
      </c>
      <c r="AF1872" s="95">
        <v>2045</v>
      </c>
      <c r="AG1872" s="95">
        <v>2046</v>
      </c>
      <c r="AH1872" s="95">
        <v>2047</v>
      </c>
      <c r="AI1872" s="95">
        <v>2048</v>
      </c>
      <c r="AJ1872" s="95">
        <v>2049</v>
      </c>
      <c r="AK1872" s="95">
        <v>2050</v>
      </c>
    </row>
    <row r="1873" spans="1:37" s="95" customFormat="1" x14ac:dyDescent="0.3">
      <c r="A1873" s="123" t="str">
        <f t="shared" ref="A1873" si="42">_xlfn.CONCAT(C1873,D1873,E1873)</f>
        <v>SDGbaseTRA_RurCUS_v7PalmaRatiototal</v>
      </c>
      <c r="B1873" s="124" t="s">
        <v>220</v>
      </c>
      <c r="C1873" s="125" t="s">
        <v>327</v>
      </c>
      <c r="D1873" s="98" t="s">
        <v>0</v>
      </c>
      <c r="E1873" s="95" t="s">
        <v>1</v>
      </c>
      <c r="F1873" s="95">
        <v>3.6916692176509098</v>
      </c>
      <c r="G1873" s="95">
        <v>3.4837326600739802</v>
      </c>
      <c r="H1873" s="95">
        <v>3.7031047220524198</v>
      </c>
      <c r="I1873" s="95">
        <v>3.68249360536181</v>
      </c>
      <c r="J1873" s="95">
        <v>3.6688205044520799</v>
      </c>
      <c r="K1873" s="95">
        <v>3.6706101379416101</v>
      </c>
      <c r="L1873" s="95">
        <v>3.6700266581957699</v>
      </c>
      <c r="M1873" s="95">
        <v>3.6657489237793599</v>
      </c>
      <c r="N1873" s="95">
        <v>3.6662037521589301</v>
      </c>
      <c r="O1873" s="95">
        <v>3.6624877500343902</v>
      </c>
      <c r="P1873" s="95">
        <v>3.6598475934057202</v>
      </c>
      <c r="Q1873" s="95">
        <v>3.6534544643600402</v>
      </c>
      <c r="R1873" s="95">
        <v>3.6530880982103899</v>
      </c>
      <c r="S1873" s="95">
        <v>3.6406656614711901</v>
      </c>
      <c r="T1873" s="95">
        <v>3.6297966246442002</v>
      </c>
      <c r="U1873" s="95">
        <v>3.6247669112312502</v>
      </c>
      <c r="V1873" s="95">
        <v>3.6073273683322</v>
      </c>
      <c r="W1873" s="95">
        <v>3.5945176905191198</v>
      </c>
      <c r="X1873" s="95">
        <v>3.5811084580082699</v>
      </c>
      <c r="Y1873" s="95">
        <v>3.5604507645680701</v>
      </c>
      <c r="Z1873" s="95">
        <v>3.5501488213732499</v>
      </c>
      <c r="AA1873" s="95">
        <v>3.5333710993368799</v>
      </c>
      <c r="AB1873" s="95">
        <v>3.5247220021677301</v>
      </c>
      <c r="AC1873" s="95">
        <v>3.4990721143249499</v>
      </c>
      <c r="AD1873" s="95">
        <v>3.4778013184102901</v>
      </c>
      <c r="AE1873" s="95">
        <v>3.4587903394089601</v>
      </c>
      <c r="AF1873" s="95">
        <v>3.4428473581129002</v>
      </c>
      <c r="AG1873" s="95">
        <v>3.41765874716857</v>
      </c>
      <c r="AH1873" s="95">
        <v>3.3413250637956899</v>
      </c>
      <c r="AI1873" s="95">
        <v>3.3103630193413198</v>
      </c>
      <c r="AJ1873" s="95">
        <v>3.2869515474675799</v>
      </c>
      <c r="AK1873" s="95">
        <v>3.2612949270525502</v>
      </c>
    </row>
    <row r="1874" spans="1:37" s="95" customFormat="1" x14ac:dyDescent="0.3">
      <c r="A1874" s="123" t="str">
        <f t="shared" ref="A1874:A1937" si="43">_xlfn.CONCAT(C1874,D1874,E1874)</f>
        <v>SDGbaseTRA_RurCUS_v720-20Ratiototal</v>
      </c>
      <c r="B1874" s="124" t="s">
        <v>220</v>
      </c>
      <c r="C1874" s="125" t="s">
        <v>327</v>
      </c>
      <c r="D1874" s="98" t="s">
        <v>2</v>
      </c>
      <c r="E1874" s="95" t="s">
        <v>1</v>
      </c>
      <c r="F1874" s="95">
        <v>13.172548992504</v>
      </c>
      <c r="G1874" s="95">
        <v>12.4160744898762</v>
      </c>
      <c r="H1874" s="95">
        <v>13.237572350066101</v>
      </c>
      <c r="I1874" s="95">
        <v>13.153228138800699</v>
      </c>
      <c r="J1874" s="95">
        <v>13.0965700237743</v>
      </c>
      <c r="K1874" s="95">
        <v>13.101132985070199</v>
      </c>
      <c r="L1874" s="95">
        <v>13.0983295999663</v>
      </c>
      <c r="M1874" s="95">
        <v>13.082661678521999</v>
      </c>
      <c r="N1874" s="95">
        <v>13.084212566509301</v>
      </c>
      <c r="O1874" s="95">
        <v>13.067593757223401</v>
      </c>
      <c r="P1874" s="95">
        <v>13.0563160989172</v>
      </c>
      <c r="Q1874" s="95">
        <v>13.0298837044728</v>
      </c>
      <c r="R1874" s="95">
        <v>13.0265681358065</v>
      </c>
      <c r="S1874" s="95">
        <v>12.9783553417017</v>
      </c>
      <c r="T1874" s="95">
        <v>12.936204415977899</v>
      </c>
      <c r="U1874" s="95">
        <v>12.916754451473</v>
      </c>
      <c r="V1874" s="95">
        <v>12.852330714358301</v>
      </c>
      <c r="W1874" s="95">
        <v>12.8037831220489</v>
      </c>
      <c r="X1874" s="95">
        <v>12.750213597286001</v>
      </c>
      <c r="Y1874" s="95">
        <v>12.6692618111909</v>
      </c>
      <c r="Z1874" s="95">
        <v>12.6258653736011</v>
      </c>
      <c r="AA1874" s="95">
        <v>12.559211873787</v>
      </c>
      <c r="AB1874" s="95">
        <v>12.520945334733099</v>
      </c>
      <c r="AC1874" s="95">
        <v>12.4232450301676</v>
      </c>
      <c r="AD1874" s="95">
        <v>12.345374185531499</v>
      </c>
      <c r="AE1874" s="95">
        <v>12.275883161638101</v>
      </c>
      <c r="AF1874" s="95">
        <v>12.217083849405199</v>
      </c>
      <c r="AG1874" s="95">
        <v>12.1216649021372</v>
      </c>
      <c r="AH1874" s="95">
        <v>11.8279975653339</v>
      </c>
      <c r="AI1874" s="95">
        <v>11.7066058342128</v>
      </c>
      <c r="AJ1874" s="95">
        <v>11.616534051830699</v>
      </c>
      <c r="AK1874" s="95">
        <v>11.519339264620999</v>
      </c>
    </row>
    <row r="1875" spans="1:37" s="95" customFormat="1" x14ac:dyDescent="0.3">
      <c r="A1875" s="123" t="str">
        <f t="shared" si="43"/>
        <v>SDGbaseTRA_RurCUS_v7C_GVAaawhe</v>
      </c>
      <c r="B1875" s="124" t="s">
        <v>220</v>
      </c>
      <c r="C1875" s="125" t="s">
        <v>327</v>
      </c>
      <c r="D1875" s="98" t="s">
        <v>3</v>
      </c>
      <c r="E1875" s="95" t="s">
        <v>4</v>
      </c>
      <c r="F1875" s="95">
        <v>2.6605426949915998</v>
      </c>
      <c r="G1875" s="95">
        <v>2.48687363742332</v>
      </c>
      <c r="H1875" s="95">
        <v>2.5562861744059502</v>
      </c>
      <c r="I1875" s="95">
        <v>2.6610334749650901</v>
      </c>
      <c r="J1875" s="95">
        <v>2.7757694156728898</v>
      </c>
      <c r="K1875" s="95">
        <v>2.8302281561184901</v>
      </c>
      <c r="L1875" s="95">
        <v>2.88674973016838</v>
      </c>
      <c r="M1875" s="95">
        <v>2.9152395294065698</v>
      </c>
      <c r="N1875" s="95">
        <v>2.9510831849065302</v>
      </c>
      <c r="O1875" s="95">
        <v>3.1192078947305002</v>
      </c>
      <c r="P1875" s="95">
        <v>3.1633548948793302</v>
      </c>
      <c r="Q1875" s="95">
        <v>3.1850407052195102</v>
      </c>
      <c r="R1875" s="95">
        <v>3.2419903388723301</v>
      </c>
      <c r="S1875" s="95">
        <v>3.2981574587942499</v>
      </c>
      <c r="T1875" s="95">
        <v>3.3508481447161098</v>
      </c>
      <c r="U1875" s="95">
        <v>3.4124381860669701</v>
      </c>
      <c r="V1875" s="95">
        <v>3.4629284460229099</v>
      </c>
      <c r="W1875" s="95">
        <v>3.5091544117653601</v>
      </c>
      <c r="X1875" s="95">
        <v>3.5577515438757201</v>
      </c>
      <c r="Y1875" s="95">
        <v>3.5997193601602602</v>
      </c>
      <c r="Z1875" s="95">
        <v>3.6436550860587702</v>
      </c>
      <c r="AA1875" s="95">
        <v>3.6885777023275201</v>
      </c>
      <c r="AB1875" s="95">
        <v>3.7846679390372899</v>
      </c>
      <c r="AC1875" s="95">
        <v>3.85710053186917</v>
      </c>
      <c r="AD1875" s="95">
        <v>3.93870750241729</v>
      </c>
      <c r="AE1875" s="95">
        <v>4.0207277639608199</v>
      </c>
      <c r="AF1875" s="95">
        <v>4.0998241648775897</v>
      </c>
      <c r="AG1875" s="95">
        <v>4.1304715758358199</v>
      </c>
      <c r="AH1875" s="95">
        <v>4.0606197709356397</v>
      </c>
      <c r="AI1875" s="95">
        <v>3.9922225799768798</v>
      </c>
      <c r="AJ1875" s="95">
        <v>3.9487376612431202</v>
      </c>
      <c r="AK1875" s="95">
        <v>3.8955523832635199</v>
      </c>
    </row>
    <row r="1876" spans="1:37" s="95" customFormat="1" x14ac:dyDescent="0.3">
      <c r="A1876" s="123" t="str">
        <f t="shared" si="43"/>
        <v>SDGbaseTRA_RurCUS_v7C_GVAaamai</v>
      </c>
      <c r="B1876" s="124" t="s">
        <v>220</v>
      </c>
      <c r="C1876" s="125" t="s">
        <v>327</v>
      </c>
      <c r="D1876" s="98" t="s">
        <v>3</v>
      </c>
      <c r="E1876" s="95" t="s">
        <v>5</v>
      </c>
      <c r="F1876" s="95">
        <v>11.925302657025901</v>
      </c>
      <c r="G1876" s="95">
        <v>11.250343786546701</v>
      </c>
      <c r="H1876" s="95">
        <v>11.725572167940401</v>
      </c>
      <c r="I1876" s="95">
        <v>12.3349641546148</v>
      </c>
      <c r="J1876" s="95">
        <v>13.0397734722865</v>
      </c>
      <c r="K1876" s="95">
        <v>13.3293486305691</v>
      </c>
      <c r="L1876" s="95">
        <v>13.636562899900101</v>
      </c>
      <c r="M1876" s="95">
        <v>13.789576908371201</v>
      </c>
      <c r="N1876" s="95">
        <v>14.009259703084</v>
      </c>
      <c r="O1876" s="95">
        <v>15.149715319965599</v>
      </c>
      <c r="P1876" s="95">
        <v>15.4010646935313</v>
      </c>
      <c r="Q1876" s="95">
        <v>15.4630618426807</v>
      </c>
      <c r="R1876" s="95">
        <v>15.673948224257201</v>
      </c>
      <c r="S1876" s="95">
        <v>15.863910029333701</v>
      </c>
      <c r="T1876" s="95">
        <v>16.041021919491101</v>
      </c>
      <c r="U1876" s="95">
        <v>16.316815690141599</v>
      </c>
      <c r="V1876" s="95">
        <v>16.4696943326054</v>
      </c>
      <c r="W1876" s="95">
        <v>16.584877499543499</v>
      </c>
      <c r="X1876" s="95">
        <v>16.742864463039101</v>
      </c>
      <c r="Y1876" s="95">
        <v>16.884549159539901</v>
      </c>
      <c r="Z1876" s="95">
        <v>17.025948443755901</v>
      </c>
      <c r="AA1876" s="95">
        <v>17.200373975739399</v>
      </c>
      <c r="AB1876" s="95">
        <v>17.722314088525</v>
      </c>
      <c r="AC1876" s="95">
        <v>18.065684840225099</v>
      </c>
      <c r="AD1876" s="95">
        <v>18.420962969533399</v>
      </c>
      <c r="AE1876" s="95">
        <v>18.759673260233999</v>
      </c>
      <c r="AF1876" s="95">
        <v>19.0573750524687</v>
      </c>
      <c r="AG1876" s="95">
        <v>18.943717106544401</v>
      </c>
      <c r="AH1876" s="95">
        <v>18.262173474011</v>
      </c>
      <c r="AI1876" s="95">
        <v>17.594601125197801</v>
      </c>
      <c r="AJ1876" s="95">
        <v>17.1015423656841</v>
      </c>
      <c r="AK1876" s="95">
        <v>16.585338244232801</v>
      </c>
    </row>
    <row r="1877" spans="1:37" s="95" customFormat="1" x14ac:dyDescent="0.3">
      <c r="A1877" s="123" t="str">
        <f t="shared" si="43"/>
        <v>SDGbaseTRA_RurCUS_v7C_GVAaaoce</v>
      </c>
      <c r="B1877" s="124" t="s">
        <v>220</v>
      </c>
      <c r="C1877" s="125" t="s">
        <v>327</v>
      </c>
      <c r="D1877" s="98" t="s">
        <v>3</v>
      </c>
      <c r="E1877" s="95" t="s">
        <v>6</v>
      </c>
      <c r="F1877" s="95">
        <v>0.81587985557114195</v>
      </c>
      <c r="G1877" s="95">
        <v>0.75417772109146697</v>
      </c>
      <c r="H1877" s="95">
        <v>0.79230629413111897</v>
      </c>
      <c r="I1877" s="95">
        <v>0.83904381092503899</v>
      </c>
      <c r="J1877" s="95">
        <v>0.89051956190950998</v>
      </c>
      <c r="K1877" s="95">
        <v>0.91630936467190105</v>
      </c>
      <c r="L1877" s="95">
        <v>0.94347279720675803</v>
      </c>
      <c r="M1877" s="95">
        <v>0.96093667004481798</v>
      </c>
      <c r="N1877" s="95">
        <v>0.98173534978601895</v>
      </c>
      <c r="O1877" s="95">
        <v>1.0652070743124999</v>
      </c>
      <c r="P1877" s="95">
        <v>1.09235870122644</v>
      </c>
      <c r="Q1877" s="95">
        <v>1.10668247901453</v>
      </c>
      <c r="R1877" s="95">
        <v>1.1324047809443201</v>
      </c>
      <c r="S1877" s="95">
        <v>1.1571836646242</v>
      </c>
      <c r="T1877" s="95">
        <v>1.1812708111252599</v>
      </c>
      <c r="U1877" s="95">
        <v>1.2108177898408601</v>
      </c>
      <c r="V1877" s="95">
        <v>1.2300730311144299</v>
      </c>
      <c r="W1877" s="95">
        <v>1.24912795922689</v>
      </c>
      <c r="X1877" s="95">
        <v>1.2731231700262999</v>
      </c>
      <c r="Y1877" s="95">
        <v>1.29242137784837</v>
      </c>
      <c r="Z1877" s="95">
        <v>1.3130556320878599</v>
      </c>
      <c r="AA1877" s="95">
        <v>1.33621448876594</v>
      </c>
      <c r="AB1877" s="95">
        <v>1.3895422902900401</v>
      </c>
      <c r="AC1877" s="95">
        <v>1.42576078203053</v>
      </c>
      <c r="AD1877" s="95">
        <v>1.45961481561355</v>
      </c>
      <c r="AE1877" s="95">
        <v>1.4930710301154499</v>
      </c>
      <c r="AF1877" s="95">
        <v>1.5258092442987099</v>
      </c>
      <c r="AG1877" s="95">
        <v>1.5374728869782499</v>
      </c>
      <c r="AH1877" s="95">
        <v>1.50192714445327</v>
      </c>
      <c r="AI1877" s="95">
        <v>1.4618904569209701</v>
      </c>
      <c r="AJ1877" s="95">
        <v>1.4311796376121</v>
      </c>
      <c r="AK1877" s="95">
        <v>1.3961666054087101</v>
      </c>
    </row>
    <row r="1878" spans="1:37" s="95" customFormat="1" x14ac:dyDescent="0.3">
      <c r="A1878" s="123" t="str">
        <f t="shared" si="43"/>
        <v>SDGbaseTRA_RurCUS_v7C_GVAaaveg</v>
      </c>
      <c r="B1878" s="124" t="s">
        <v>220</v>
      </c>
      <c r="C1878" s="125" t="s">
        <v>327</v>
      </c>
      <c r="D1878" s="98" t="s">
        <v>3</v>
      </c>
      <c r="E1878" s="95" t="s">
        <v>7</v>
      </c>
      <c r="F1878" s="95">
        <v>6.7349634382759103</v>
      </c>
      <c r="G1878" s="95">
        <v>6.4555958565659299</v>
      </c>
      <c r="H1878" s="95">
        <v>6.4889999794553797</v>
      </c>
      <c r="I1878" s="95">
        <v>6.6493837005682703</v>
      </c>
      <c r="J1878" s="95">
        <v>6.8151066777643603</v>
      </c>
      <c r="K1878" s="95">
        <v>6.8877831587442202</v>
      </c>
      <c r="L1878" s="95">
        <v>6.9783360924368099</v>
      </c>
      <c r="M1878" s="95">
        <v>7.0375416182346102</v>
      </c>
      <c r="N1878" s="95">
        <v>7.1128042636032998</v>
      </c>
      <c r="O1878" s="95">
        <v>7.2687568245429102</v>
      </c>
      <c r="P1878" s="95">
        <v>7.34949264204998</v>
      </c>
      <c r="Q1878" s="95">
        <v>7.4140376406660202</v>
      </c>
      <c r="R1878" s="95">
        <v>7.5488685816787502</v>
      </c>
      <c r="S1878" s="95">
        <v>7.6778317167055699</v>
      </c>
      <c r="T1878" s="95">
        <v>7.7943140553273302</v>
      </c>
      <c r="U1878" s="95">
        <v>7.9305400286312002</v>
      </c>
      <c r="V1878" s="95">
        <v>8.0598118005192791</v>
      </c>
      <c r="W1878" s="95">
        <v>8.1681969675233095</v>
      </c>
      <c r="X1878" s="95">
        <v>8.2638444905776005</v>
      </c>
      <c r="Y1878" s="95">
        <v>8.3443885160569398</v>
      </c>
      <c r="Z1878" s="95">
        <v>8.4357987860355195</v>
      </c>
      <c r="AA1878" s="95">
        <v>8.5091922197280194</v>
      </c>
      <c r="AB1878" s="95">
        <v>8.6475302757055008</v>
      </c>
      <c r="AC1878" s="95">
        <v>8.7831939528259202</v>
      </c>
      <c r="AD1878" s="95">
        <v>8.9758206504602498</v>
      </c>
      <c r="AE1878" s="95">
        <v>9.1653322108281792</v>
      </c>
      <c r="AF1878" s="95">
        <v>9.3458907592686202</v>
      </c>
      <c r="AG1878" s="95">
        <v>9.4368809646350194</v>
      </c>
      <c r="AH1878" s="95">
        <v>9.2495473733624802</v>
      </c>
      <c r="AI1878" s="95">
        <v>9.1044954660119597</v>
      </c>
      <c r="AJ1878" s="95">
        <v>9.02911605201359</v>
      </c>
      <c r="AK1878" s="95">
        <v>8.9487978128059407</v>
      </c>
    </row>
    <row r="1879" spans="1:37" s="95" customFormat="1" x14ac:dyDescent="0.3">
      <c r="A1879" s="123" t="str">
        <f t="shared" si="43"/>
        <v>SDGbaseTRA_RurCUS_v7C_GVAaaofr</v>
      </c>
      <c r="B1879" s="124" t="s">
        <v>220</v>
      </c>
      <c r="C1879" s="125" t="s">
        <v>327</v>
      </c>
      <c r="D1879" s="98" t="s">
        <v>3</v>
      </c>
      <c r="E1879" s="95" t="s">
        <v>8</v>
      </c>
      <c r="F1879" s="95">
        <v>12.999968868332401</v>
      </c>
      <c r="G1879" s="95">
        <v>12.669206141974801</v>
      </c>
      <c r="H1879" s="95">
        <v>12.991943479696401</v>
      </c>
      <c r="I1879" s="95">
        <v>13.2252632930639</v>
      </c>
      <c r="J1879" s="95">
        <v>13.575217585945399</v>
      </c>
      <c r="K1879" s="95">
        <v>13.8268191506644</v>
      </c>
      <c r="L1879" s="95">
        <v>14.1152042735214</v>
      </c>
      <c r="M1879" s="95">
        <v>14.3433220100339</v>
      </c>
      <c r="N1879" s="95">
        <v>14.593960118394399</v>
      </c>
      <c r="O1879" s="95">
        <v>15.696558391114101</v>
      </c>
      <c r="P1879" s="95">
        <v>16.035824984786998</v>
      </c>
      <c r="Q1879" s="95">
        <v>16.1931973754632</v>
      </c>
      <c r="R1879" s="95">
        <v>16.489914327367099</v>
      </c>
      <c r="S1879" s="95">
        <v>16.8067034910883</v>
      </c>
      <c r="T1879" s="95">
        <v>17.1309139456644</v>
      </c>
      <c r="U1879" s="95">
        <v>17.501520690015699</v>
      </c>
      <c r="V1879" s="95">
        <v>17.868773691033201</v>
      </c>
      <c r="W1879" s="95">
        <v>18.194777838114302</v>
      </c>
      <c r="X1879" s="95">
        <v>18.461431278199701</v>
      </c>
      <c r="Y1879" s="95">
        <v>18.694349284055299</v>
      </c>
      <c r="Z1879" s="95">
        <v>18.904272437727698</v>
      </c>
      <c r="AA1879" s="95">
        <v>19.146040985301202</v>
      </c>
      <c r="AB1879" s="95">
        <v>19.716434812668499</v>
      </c>
      <c r="AC1879" s="95">
        <v>20.1899082904343</v>
      </c>
      <c r="AD1879" s="95">
        <v>20.717644279552701</v>
      </c>
      <c r="AE1879" s="95">
        <v>21.183495857247301</v>
      </c>
      <c r="AF1879" s="95">
        <v>21.630167893790201</v>
      </c>
      <c r="AG1879" s="95">
        <v>21.8506810143415</v>
      </c>
      <c r="AH1879" s="95">
        <v>21.4793703473546</v>
      </c>
      <c r="AI1879" s="95">
        <v>20.9460076517068</v>
      </c>
      <c r="AJ1879" s="95">
        <v>20.597471318638298</v>
      </c>
      <c r="AK1879" s="95">
        <v>20.242613318829999</v>
      </c>
    </row>
    <row r="1880" spans="1:37" s="95" customFormat="1" x14ac:dyDescent="0.3">
      <c r="A1880" s="123" t="str">
        <f t="shared" si="43"/>
        <v>SDGbaseTRA_RurCUS_v7C_GVAaagra</v>
      </c>
      <c r="B1880" s="124" t="s">
        <v>220</v>
      </c>
      <c r="C1880" s="125" t="s">
        <v>327</v>
      </c>
      <c r="D1880" s="98" t="s">
        <v>3</v>
      </c>
      <c r="E1880" s="95" t="s">
        <v>9</v>
      </c>
      <c r="F1880" s="95">
        <v>6.1969723289684602</v>
      </c>
      <c r="G1880" s="95">
        <v>6.2019699402898496</v>
      </c>
      <c r="H1880" s="95">
        <v>6.4615702234118704</v>
      </c>
      <c r="I1880" s="95">
        <v>6.54789551736053</v>
      </c>
      <c r="J1880" s="95">
        <v>6.6964117235059897</v>
      </c>
      <c r="K1880" s="95">
        <v>6.8761594738407403</v>
      </c>
      <c r="L1880" s="95">
        <v>7.0854916420168701</v>
      </c>
      <c r="M1880" s="95">
        <v>7.3096665840215298</v>
      </c>
      <c r="N1880" s="95">
        <v>7.5422318869216998</v>
      </c>
      <c r="O1880" s="95">
        <v>8.2808147569548005</v>
      </c>
      <c r="P1880" s="95">
        <v>8.5956562224917104</v>
      </c>
      <c r="Q1880" s="95">
        <v>8.7763582526297608</v>
      </c>
      <c r="R1880" s="95">
        <v>9.0048880596310497</v>
      </c>
      <c r="S1880" s="95">
        <v>9.2494056242703397</v>
      </c>
      <c r="T1880" s="95">
        <v>9.5192862925265604</v>
      </c>
      <c r="U1880" s="95">
        <v>9.8243198368515099</v>
      </c>
      <c r="V1880" s="95">
        <v>10.091331297599799</v>
      </c>
      <c r="W1880" s="95">
        <v>10.3837329168382</v>
      </c>
      <c r="X1880" s="95">
        <v>10.6822346141917</v>
      </c>
      <c r="Y1880" s="95">
        <v>10.9095769292604</v>
      </c>
      <c r="Z1880" s="95">
        <v>11.105639157121599</v>
      </c>
      <c r="AA1880" s="95">
        <v>11.3378123925898</v>
      </c>
      <c r="AB1880" s="95">
        <v>11.8447981046927</v>
      </c>
      <c r="AC1880" s="95">
        <v>12.2323411409076</v>
      </c>
      <c r="AD1880" s="95">
        <v>12.5605737555491</v>
      </c>
      <c r="AE1880" s="95">
        <v>12.8281285426045</v>
      </c>
      <c r="AF1880" s="95">
        <v>13.098925058329099</v>
      </c>
      <c r="AG1880" s="95">
        <v>13.262769982241201</v>
      </c>
      <c r="AH1880" s="95">
        <v>13.060746287952099</v>
      </c>
      <c r="AI1880" s="95">
        <v>12.6909352835501</v>
      </c>
      <c r="AJ1880" s="95">
        <v>12.401422553536401</v>
      </c>
      <c r="AK1880" s="95">
        <v>12.1125054590683</v>
      </c>
    </row>
    <row r="1881" spans="1:37" s="95" customFormat="1" x14ac:dyDescent="0.3">
      <c r="A1881" s="123" t="str">
        <f t="shared" si="43"/>
        <v>SDGbaseTRA_RurCUS_v7C_GVAaaoil</v>
      </c>
      <c r="B1881" s="124" t="s">
        <v>220</v>
      </c>
      <c r="C1881" s="125" t="s">
        <v>327</v>
      </c>
      <c r="D1881" s="98" t="s">
        <v>3</v>
      </c>
      <c r="E1881" s="95" t="s">
        <v>10</v>
      </c>
      <c r="F1881" s="95">
        <v>5.4472049614452702</v>
      </c>
      <c r="G1881" s="95">
        <v>4.9312802531384703</v>
      </c>
      <c r="H1881" s="95">
        <v>5.0993660326928802</v>
      </c>
      <c r="I1881" s="95">
        <v>5.4181286902832397</v>
      </c>
      <c r="J1881" s="95">
        <v>5.7245507732743297</v>
      </c>
      <c r="K1881" s="95">
        <v>5.8750596229024801</v>
      </c>
      <c r="L1881" s="95">
        <v>6.0342813882157698</v>
      </c>
      <c r="M1881" s="95">
        <v>6.1209209317959203</v>
      </c>
      <c r="N1881" s="95">
        <v>6.22371574785583</v>
      </c>
      <c r="O1881" s="95">
        <v>6.4940851872513701</v>
      </c>
      <c r="P1881" s="95">
        <v>6.6216881872938904</v>
      </c>
      <c r="Q1881" s="95">
        <v>6.7256149411912602</v>
      </c>
      <c r="R1881" s="95">
        <v>6.9283774794681703</v>
      </c>
      <c r="S1881" s="95">
        <v>7.1197491251245504</v>
      </c>
      <c r="T1881" s="95">
        <v>7.2964566481410396</v>
      </c>
      <c r="U1881" s="95">
        <v>7.4946147491014896</v>
      </c>
      <c r="V1881" s="95">
        <v>7.6550714369492399</v>
      </c>
      <c r="W1881" s="95">
        <v>7.8124994032997401</v>
      </c>
      <c r="X1881" s="95">
        <v>7.9893202447486296</v>
      </c>
      <c r="Y1881" s="95">
        <v>8.1386165537935007</v>
      </c>
      <c r="Z1881" s="95">
        <v>8.3088283719527798</v>
      </c>
      <c r="AA1881" s="95">
        <v>8.4634574232896806</v>
      </c>
      <c r="AB1881" s="95">
        <v>8.7155996920677996</v>
      </c>
      <c r="AC1881" s="95">
        <v>8.9140064827439307</v>
      </c>
      <c r="AD1881" s="95">
        <v>9.1485089476109298</v>
      </c>
      <c r="AE1881" s="95">
        <v>9.4028683708070808</v>
      </c>
      <c r="AF1881" s="95">
        <v>9.6592921836077306</v>
      </c>
      <c r="AG1881" s="95">
        <v>9.82274655688677</v>
      </c>
      <c r="AH1881" s="95">
        <v>9.6233938696811503</v>
      </c>
      <c r="AI1881" s="95">
        <v>9.4738266341231494</v>
      </c>
      <c r="AJ1881" s="95">
        <v>9.3796312038267402</v>
      </c>
      <c r="AK1881" s="95">
        <v>9.25285608328225</v>
      </c>
    </row>
    <row r="1882" spans="1:37" s="95" customFormat="1" x14ac:dyDescent="0.3">
      <c r="A1882" s="123" t="str">
        <f t="shared" si="43"/>
        <v>SDGbaseTRA_RurCUS_v7C_GVAaatub</v>
      </c>
      <c r="B1882" s="124" t="s">
        <v>220</v>
      </c>
      <c r="C1882" s="125" t="s">
        <v>327</v>
      </c>
      <c r="D1882" s="98" t="s">
        <v>3</v>
      </c>
      <c r="E1882" s="95" t="s">
        <v>11</v>
      </c>
      <c r="F1882" s="95">
        <v>2.94784568120137</v>
      </c>
      <c r="G1882" s="95">
        <v>2.7759830910090701</v>
      </c>
      <c r="H1882" s="95">
        <v>2.7945300318908801</v>
      </c>
      <c r="I1882" s="95">
        <v>2.87428163667236</v>
      </c>
      <c r="J1882" s="95">
        <v>2.9573796292135901</v>
      </c>
      <c r="K1882" s="95">
        <v>2.9908559676678301</v>
      </c>
      <c r="L1882" s="95">
        <v>3.0324164134268199</v>
      </c>
      <c r="M1882" s="95">
        <v>3.0614947935363199</v>
      </c>
      <c r="N1882" s="95">
        <v>3.09990238278424</v>
      </c>
      <c r="O1882" s="95">
        <v>3.18341351685552</v>
      </c>
      <c r="P1882" s="95">
        <v>3.2240929657530102</v>
      </c>
      <c r="Q1882" s="95">
        <v>3.2562601586434701</v>
      </c>
      <c r="R1882" s="95">
        <v>3.32035483320076</v>
      </c>
      <c r="S1882" s="95">
        <v>3.3817829847365299</v>
      </c>
      <c r="T1882" s="95">
        <v>3.4365927783238499</v>
      </c>
      <c r="U1882" s="95">
        <v>3.5003413185939798</v>
      </c>
      <c r="V1882" s="95">
        <v>3.5588217844677201</v>
      </c>
      <c r="W1882" s="95">
        <v>3.6066816583411399</v>
      </c>
      <c r="X1882" s="95">
        <v>3.6485113616275</v>
      </c>
      <c r="Y1882" s="95">
        <v>3.6838594672187601</v>
      </c>
      <c r="Z1882" s="95">
        <v>3.7242716112927199</v>
      </c>
      <c r="AA1882" s="95">
        <v>3.7560673010490202</v>
      </c>
      <c r="AB1882" s="95">
        <v>3.8255781871026899</v>
      </c>
      <c r="AC1882" s="95">
        <v>3.8933551056526698</v>
      </c>
      <c r="AD1882" s="95">
        <v>3.9881959910542002</v>
      </c>
      <c r="AE1882" s="95">
        <v>4.0784016149338003</v>
      </c>
      <c r="AF1882" s="95">
        <v>4.1617208971479798</v>
      </c>
      <c r="AG1882" s="95">
        <v>4.1787885755582099</v>
      </c>
      <c r="AH1882" s="95">
        <v>4.0725055503748004</v>
      </c>
      <c r="AI1882" s="95">
        <v>3.9841781665448699</v>
      </c>
      <c r="AJ1882" s="95">
        <v>3.9292797738097098</v>
      </c>
      <c r="AK1882" s="95">
        <v>3.8727949460262199</v>
      </c>
    </row>
    <row r="1883" spans="1:37" s="95" customFormat="1" x14ac:dyDescent="0.3">
      <c r="A1883" s="123" t="str">
        <f t="shared" si="43"/>
        <v>SDGbaseTRA_RurCUS_v7C_GVAaapul</v>
      </c>
      <c r="B1883" s="124" t="s">
        <v>220</v>
      </c>
      <c r="C1883" s="125" t="s">
        <v>327</v>
      </c>
      <c r="D1883" s="98" t="s">
        <v>3</v>
      </c>
      <c r="E1883" s="95" t="s">
        <v>12</v>
      </c>
      <c r="F1883" s="95">
        <v>0.52449157567978599</v>
      </c>
      <c r="G1883" s="95">
        <v>0.48730068496471701</v>
      </c>
      <c r="H1883" s="95">
        <v>0.49270808017239298</v>
      </c>
      <c r="I1883" s="95">
        <v>0.51515578420769303</v>
      </c>
      <c r="J1883" s="95">
        <v>0.53582465341655305</v>
      </c>
      <c r="K1883" s="95">
        <v>0.54342208838421502</v>
      </c>
      <c r="L1883" s="95">
        <v>0.55125439312622104</v>
      </c>
      <c r="M1883" s="95">
        <v>0.55179448985294799</v>
      </c>
      <c r="N1883" s="95">
        <v>0.55401890131217402</v>
      </c>
      <c r="O1883" s="95">
        <v>0.56255520846360296</v>
      </c>
      <c r="P1883" s="95">
        <v>0.56527797468032603</v>
      </c>
      <c r="Q1883" s="95">
        <v>0.56859732934813101</v>
      </c>
      <c r="R1883" s="95">
        <v>0.58024157698642498</v>
      </c>
      <c r="S1883" s="95">
        <v>0.59088916970827199</v>
      </c>
      <c r="T1883" s="95">
        <v>0.59983209159035</v>
      </c>
      <c r="U1883" s="95">
        <v>0.60999253835082901</v>
      </c>
      <c r="V1883" s="95">
        <v>0.61950183235582401</v>
      </c>
      <c r="W1883" s="95">
        <v>0.62689482478941805</v>
      </c>
      <c r="X1883" s="95">
        <v>0.63389811801177098</v>
      </c>
      <c r="Y1883" s="95">
        <v>0.64096209620210098</v>
      </c>
      <c r="Z1883" s="95">
        <v>0.650098020056468</v>
      </c>
      <c r="AA1883" s="95">
        <v>0.65726199177792199</v>
      </c>
      <c r="AB1883" s="95">
        <v>0.66734105163901503</v>
      </c>
      <c r="AC1883" s="95">
        <v>0.67684764897411398</v>
      </c>
      <c r="AD1883" s="95">
        <v>0.69152372795652495</v>
      </c>
      <c r="AE1883" s="95">
        <v>0.70785732539316304</v>
      </c>
      <c r="AF1883" s="95">
        <v>0.72378499575618505</v>
      </c>
      <c r="AG1883" s="95">
        <v>0.73485004108052399</v>
      </c>
      <c r="AH1883" s="95">
        <v>0.72607541659104302</v>
      </c>
      <c r="AI1883" s="95">
        <v>0.72393700420810303</v>
      </c>
      <c r="AJ1883" s="95">
        <v>0.72632023860049499</v>
      </c>
      <c r="AK1883" s="95">
        <v>0.72692663023436399</v>
      </c>
    </row>
    <row r="1884" spans="1:37" s="95" customFormat="1" x14ac:dyDescent="0.3">
      <c r="A1884" s="123" t="str">
        <f t="shared" si="43"/>
        <v>SDGbaseTRA_RurCUS_v7C_GVAaasug</v>
      </c>
      <c r="B1884" s="124" t="s">
        <v>220</v>
      </c>
      <c r="C1884" s="125" t="s">
        <v>327</v>
      </c>
      <c r="D1884" s="98" t="s">
        <v>3</v>
      </c>
      <c r="E1884" s="95" t="s">
        <v>13</v>
      </c>
      <c r="F1884" s="95">
        <v>3.8233471543033799</v>
      </c>
      <c r="G1884" s="95">
        <v>3.66290217623057</v>
      </c>
      <c r="H1884" s="95">
        <v>3.6810253013816201</v>
      </c>
      <c r="I1884" s="95">
        <v>3.7830517395671599</v>
      </c>
      <c r="J1884" s="95">
        <v>3.8976357909049799</v>
      </c>
      <c r="K1884" s="95">
        <v>3.9419687090182398</v>
      </c>
      <c r="L1884" s="95">
        <v>3.9928772198987099</v>
      </c>
      <c r="M1884" s="95">
        <v>4.0233825459002803</v>
      </c>
      <c r="N1884" s="95">
        <v>4.0516042607211196</v>
      </c>
      <c r="O1884" s="95">
        <v>4.2403073960205004</v>
      </c>
      <c r="P1884" s="95">
        <v>4.2656900357150098</v>
      </c>
      <c r="Q1884" s="95">
        <v>4.2563552781132401</v>
      </c>
      <c r="R1884" s="95">
        <v>4.3115531098787798</v>
      </c>
      <c r="S1884" s="95">
        <v>4.3714619307425302</v>
      </c>
      <c r="T1884" s="95">
        <v>4.4266522308516398</v>
      </c>
      <c r="U1884" s="95">
        <v>4.4849701342324497</v>
      </c>
      <c r="V1884" s="95">
        <v>4.5161252415700801</v>
      </c>
      <c r="W1884" s="95">
        <v>4.5676932850199599</v>
      </c>
      <c r="X1884" s="95">
        <v>4.64263031666645</v>
      </c>
      <c r="Y1884" s="95">
        <v>4.6820259023853401</v>
      </c>
      <c r="Z1884" s="95">
        <v>4.7183042535086699</v>
      </c>
      <c r="AA1884" s="95">
        <v>4.7620444997376801</v>
      </c>
      <c r="AB1884" s="95">
        <v>4.8546489043467096</v>
      </c>
      <c r="AC1884" s="95">
        <v>4.8992722806500097</v>
      </c>
      <c r="AD1884" s="95">
        <v>4.9456134045786602</v>
      </c>
      <c r="AE1884" s="95">
        <v>4.9948738574320197</v>
      </c>
      <c r="AF1884" s="95">
        <v>5.0588129034815603</v>
      </c>
      <c r="AG1884" s="95">
        <v>5.1237647520741696</v>
      </c>
      <c r="AH1884" s="95">
        <v>5.0568608706230398</v>
      </c>
      <c r="AI1884" s="95">
        <v>4.9941995323199198</v>
      </c>
      <c r="AJ1884" s="95">
        <v>4.9736153391836604</v>
      </c>
      <c r="AK1884" s="95">
        <v>4.9424827686148198</v>
      </c>
    </row>
    <row r="1885" spans="1:37" s="95" customFormat="1" x14ac:dyDescent="0.3">
      <c r="A1885" s="123" t="str">
        <f t="shared" si="43"/>
        <v>SDGbaseTRA_RurCUS_v7C_GVAaaoth</v>
      </c>
      <c r="B1885" s="124" t="s">
        <v>220</v>
      </c>
      <c r="C1885" s="125" t="s">
        <v>327</v>
      </c>
      <c r="D1885" s="98" t="s">
        <v>3</v>
      </c>
      <c r="E1885" s="95" t="s">
        <v>14</v>
      </c>
      <c r="F1885" s="95">
        <v>7.2867372761343301</v>
      </c>
      <c r="G1885" s="95">
        <v>6.7684891309603197</v>
      </c>
      <c r="H1885" s="95">
        <v>7.10777024865064</v>
      </c>
      <c r="I1885" s="95">
        <v>7.30710756120423</v>
      </c>
      <c r="J1885" s="95">
        <v>7.5747295388763698</v>
      </c>
      <c r="K1885" s="95">
        <v>7.8342544927231099</v>
      </c>
      <c r="L1885" s="95">
        <v>8.1325564688265697</v>
      </c>
      <c r="M1885" s="95">
        <v>8.4480698284789</v>
      </c>
      <c r="N1885" s="95">
        <v>8.7752497448795204</v>
      </c>
      <c r="O1885" s="95">
        <v>9.6915984572231206</v>
      </c>
      <c r="P1885" s="95">
        <v>10.133440734665999</v>
      </c>
      <c r="Q1885" s="95">
        <v>10.430621727796099</v>
      </c>
      <c r="R1885" s="95">
        <v>10.7814114874531</v>
      </c>
      <c r="S1885" s="95">
        <v>11.1561771240774</v>
      </c>
      <c r="T1885" s="95">
        <v>11.569934399468799</v>
      </c>
      <c r="U1885" s="95">
        <v>12.0580397893438</v>
      </c>
      <c r="V1885" s="95">
        <v>12.5095972998066</v>
      </c>
      <c r="W1885" s="95">
        <v>13.0280350807485</v>
      </c>
      <c r="X1885" s="95">
        <v>13.6456158038091</v>
      </c>
      <c r="Y1885" s="95">
        <v>14.1615194209698</v>
      </c>
      <c r="Z1885" s="95">
        <v>14.6223031551792</v>
      </c>
      <c r="AA1885" s="95">
        <v>15.1267332420469</v>
      </c>
      <c r="AB1885" s="95">
        <v>15.814954474786701</v>
      </c>
      <c r="AC1885" s="95">
        <v>16.367242578982999</v>
      </c>
      <c r="AD1885" s="95">
        <v>16.9043354322163</v>
      </c>
      <c r="AE1885" s="95">
        <v>17.440630520267401</v>
      </c>
      <c r="AF1885" s="95">
        <v>18.025143226126499</v>
      </c>
      <c r="AG1885" s="95">
        <v>18.5576831358348</v>
      </c>
      <c r="AH1885" s="95">
        <v>18.198365732602301</v>
      </c>
      <c r="AI1885" s="95">
        <v>17.626554911893599</v>
      </c>
      <c r="AJ1885" s="95">
        <v>17.095837377360802</v>
      </c>
      <c r="AK1885" s="95">
        <v>16.540508672990999</v>
      </c>
    </row>
    <row r="1886" spans="1:37" s="95" customFormat="1" x14ac:dyDescent="0.3">
      <c r="A1886" s="123" t="str">
        <f t="shared" si="43"/>
        <v>SDGbaseTRA_RurCUS_v7C_GVAalani</v>
      </c>
      <c r="B1886" s="124" t="s">
        <v>220</v>
      </c>
      <c r="C1886" s="125" t="s">
        <v>327</v>
      </c>
      <c r="D1886" s="98" t="s">
        <v>3</v>
      </c>
      <c r="E1886" s="95" t="s">
        <v>15</v>
      </c>
      <c r="F1886" s="95">
        <v>27.5487375052288</v>
      </c>
      <c r="G1886" s="95">
        <v>22.0473904604263</v>
      </c>
      <c r="H1886" s="95">
        <v>24.158553308133801</v>
      </c>
      <c r="I1886" s="95">
        <v>25.2779883800352</v>
      </c>
      <c r="J1886" s="95">
        <v>26.500519946699601</v>
      </c>
      <c r="K1886" s="95">
        <v>27.213525565513699</v>
      </c>
      <c r="L1886" s="95">
        <v>27.885185880708601</v>
      </c>
      <c r="M1886" s="95">
        <v>28.608419659792499</v>
      </c>
      <c r="N1886" s="95">
        <v>29.5194901671927</v>
      </c>
      <c r="O1886" s="95">
        <v>32.540311571351999</v>
      </c>
      <c r="P1886" s="95">
        <v>33.343814647448497</v>
      </c>
      <c r="Q1886" s="95">
        <v>33.891249009999598</v>
      </c>
      <c r="R1886" s="95">
        <v>34.8152979251212</v>
      </c>
      <c r="S1886" s="95">
        <v>35.9020994688901</v>
      </c>
      <c r="T1886" s="95">
        <v>37.041227944433103</v>
      </c>
      <c r="U1886" s="95">
        <v>38.2232179481217</v>
      </c>
      <c r="V1886" s="95">
        <v>39.423364228852101</v>
      </c>
      <c r="W1886" s="95">
        <v>40.650818917517903</v>
      </c>
      <c r="X1886" s="95">
        <v>42.099665434191103</v>
      </c>
      <c r="Y1886" s="95">
        <v>43.2820526460373</v>
      </c>
      <c r="Z1886" s="95">
        <v>44.302793469559298</v>
      </c>
      <c r="AA1886" s="95">
        <v>45.357861868103903</v>
      </c>
      <c r="AB1886" s="95">
        <v>47.655678621491901</v>
      </c>
      <c r="AC1886" s="95">
        <v>49.175891893673203</v>
      </c>
      <c r="AD1886" s="95">
        <v>50.589636458002801</v>
      </c>
      <c r="AE1886" s="95">
        <v>51.937008026852602</v>
      </c>
      <c r="AF1886" s="95">
        <v>53.300242967081999</v>
      </c>
      <c r="AG1886" s="95">
        <v>54.289826415907903</v>
      </c>
      <c r="AH1886" s="95">
        <v>55.5875875846776</v>
      </c>
      <c r="AI1886" s="95">
        <v>55.712918700408302</v>
      </c>
      <c r="AJ1886" s="95">
        <v>55.376184757307399</v>
      </c>
      <c r="AK1886" s="95">
        <v>54.814245283908498</v>
      </c>
    </row>
    <row r="1887" spans="1:37" s="95" customFormat="1" x14ac:dyDescent="0.3">
      <c r="A1887" s="123" t="str">
        <f t="shared" si="43"/>
        <v>SDGbaseTRA_RurCUS_v7C_GVAafore</v>
      </c>
      <c r="B1887" s="124" t="s">
        <v>220</v>
      </c>
      <c r="C1887" s="125" t="s">
        <v>327</v>
      </c>
      <c r="D1887" s="98" t="s">
        <v>3</v>
      </c>
      <c r="E1887" s="95" t="s">
        <v>16</v>
      </c>
      <c r="F1887" s="95">
        <v>6.4911530358491802</v>
      </c>
      <c r="G1887" s="95">
        <v>5.8929114973991403</v>
      </c>
      <c r="H1887" s="95">
        <v>6.0264077807418097</v>
      </c>
      <c r="I1887" s="95">
        <v>6.2032020004140298</v>
      </c>
      <c r="J1887" s="95">
        <v>6.3614763605402302</v>
      </c>
      <c r="K1887" s="95">
        <v>6.4371307188001303</v>
      </c>
      <c r="L1887" s="95">
        <v>6.5252833485988297</v>
      </c>
      <c r="M1887" s="95">
        <v>6.5750166705844997</v>
      </c>
      <c r="N1887" s="95">
        <v>6.7316066697837096</v>
      </c>
      <c r="O1887" s="95">
        <v>7.0326342090459502</v>
      </c>
      <c r="P1887" s="95">
        <v>7.1805946265761698</v>
      </c>
      <c r="Q1887" s="95">
        <v>7.1927975053511002</v>
      </c>
      <c r="R1887" s="95">
        <v>7.3498294670250504</v>
      </c>
      <c r="S1887" s="95">
        <v>7.46586290071596</v>
      </c>
      <c r="T1887" s="95">
        <v>7.5981024549407001</v>
      </c>
      <c r="U1887" s="95">
        <v>7.8317512570203096</v>
      </c>
      <c r="V1887" s="95">
        <v>8.0285360726682597</v>
      </c>
      <c r="W1887" s="95">
        <v>8.2745182875391894</v>
      </c>
      <c r="X1887" s="95">
        <v>8.4972193309234196</v>
      </c>
      <c r="Y1887" s="95">
        <v>8.7774491262879799</v>
      </c>
      <c r="Z1887" s="95">
        <v>8.9138215259655205</v>
      </c>
      <c r="AA1887" s="95">
        <v>9.0614760723608594</v>
      </c>
      <c r="AB1887" s="95">
        <v>9.2599263471359894</v>
      </c>
      <c r="AC1887" s="95">
        <v>9.4405954448838099</v>
      </c>
      <c r="AD1887" s="95">
        <v>9.6298812109939096</v>
      </c>
      <c r="AE1887" s="95">
        <v>9.7856482495714801</v>
      </c>
      <c r="AF1887" s="95">
        <v>9.9870490215704404</v>
      </c>
      <c r="AG1887" s="95">
        <v>10.116266581693299</v>
      </c>
      <c r="AH1887" s="95">
        <v>9.9656052212305894</v>
      </c>
      <c r="AI1887" s="95">
        <v>9.7931146396154691</v>
      </c>
      <c r="AJ1887" s="95">
        <v>9.6948336630023508</v>
      </c>
      <c r="AK1887" s="95">
        <v>9.5912560272516405</v>
      </c>
    </row>
    <row r="1888" spans="1:37" s="95" customFormat="1" x14ac:dyDescent="0.3">
      <c r="A1888" s="123" t="str">
        <f t="shared" si="43"/>
        <v>SDGbaseTRA_RurCUS_v7C_GVAafish</v>
      </c>
      <c r="B1888" s="124" t="s">
        <v>220</v>
      </c>
      <c r="C1888" s="125" t="s">
        <v>327</v>
      </c>
      <c r="D1888" s="98" t="s">
        <v>3</v>
      </c>
      <c r="E1888" s="95" t="s">
        <v>17</v>
      </c>
      <c r="F1888" s="95">
        <v>7.3673079317878702</v>
      </c>
      <c r="G1888" s="95">
        <v>6.9127714206671298</v>
      </c>
      <c r="H1888" s="95">
        <v>7.2158059445782801</v>
      </c>
      <c r="I1888" s="95">
        <v>7.3528436258695402</v>
      </c>
      <c r="J1888" s="95">
        <v>7.5749771191739397</v>
      </c>
      <c r="K1888" s="95">
        <v>7.7746489607869096</v>
      </c>
      <c r="L1888" s="95">
        <v>7.9941158853282497</v>
      </c>
      <c r="M1888" s="95">
        <v>8.2266889863695507</v>
      </c>
      <c r="N1888" s="95">
        <v>8.4891709136673903</v>
      </c>
      <c r="O1888" s="95">
        <v>9.2599506772446194</v>
      </c>
      <c r="P1888" s="95">
        <v>9.6163869032777995</v>
      </c>
      <c r="Q1888" s="95">
        <v>9.8597607008211998</v>
      </c>
      <c r="R1888" s="95">
        <v>10.1360160162335</v>
      </c>
      <c r="S1888" s="95">
        <v>10.428503221373401</v>
      </c>
      <c r="T1888" s="95">
        <v>10.7495950925271</v>
      </c>
      <c r="U1888" s="95">
        <v>11.1168609089687</v>
      </c>
      <c r="V1888" s="95">
        <v>11.440900476245799</v>
      </c>
      <c r="W1888" s="95">
        <v>11.796020973853601</v>
      </c>
      <c r="X1888" s="95">
        <v>12.2122677328672</v>
      </c>
      <c r="Y1888" s="95">
        <v>12.576699976991099</v>
      </c>
      <c r="Z1888" s="95">
        <v>12.919431003305499</v>
      </c>
      <c r="AA1888" s="95">
        <v>13.303093333022399</v>
      </c>
      <c r="AB1888" s="95">
        <v>13.9283396018548</v>
      </c>
      <c r="AC1888" s="95">
        <v>14.412216999712401</v>
      </c>
      <c r="AD1888" s="95">
        <v>14.8362515598521</v>
      </c>
      <c r="AE1888" s="95">
        <v>15.2392505704459</v>
      </c>
      <c r="AF1888" s="95">
        <v>15.655843048959399</v>
      </c>
      <c r="AG1888" s="95">
        <v>16.040353488124602</v>
      </c>
      <c r="AH1888" s="95">
        <v>16.117789362100901</v>
      </c>
      <c r="AI1888" s="95">
        <v>15.9807771475999</v>
      </c>
      <c r="AJ1888" s="95">
        <v>15.842343491458401</v>
      </c>
      <c r="AK1888" s="95">
        <v>15.670722318908799</v>
      </c>
    </row>
    <row r="1889" spans="1:37" s="95" customFormat="1" x14ac:dyDescent="0.3">
      <c r="A1889" s="123" t="str">
        <f t="shared" si="43"/>
        <v>SDGbaseTRA_RurCUS_v7C_GVAacoal</v>
      </c>
      <c r="B1889" s="124" t="s">
        <v>220</v>
      </c>
      <c r="C1889" s="125" t="s">
        <v>327</v>
      </c>
      <c r="D1889" s="98" t="s">
        <v>3</v>
      </c>
      <c r="E1889" s="95" t="s">
        <v>18</v>
      </c>
      <c r="F1889" s="95">
        <v>112.985261334444</v>
      </c>
      <c r="G1889" s="95">
        <v>112.951706890171</v>
      </c>
      <c r="H1889" s="95">
        <v>112.960378772382</v>
      </c>
      <c r="I1889" s="95">
        <v>110.268636272653</v>
      </c>
      <c r="J1889" s="95">
        <v>107.586120655093</v>
      </c>
      <c r="K1889" s="95">
        <v>106.086539339768</v>
      </c>
      <c r="L1889" s="95">
        <v>104.405643574831</v>
      </c>
      <c r="M1889" s="95">
        <v>103.758565674747</v>
      </c>
      <c r="N1889" s="95">
        <v>103.06130642452899</v>
      </c>
      <c r="O1889" s="95">
        <v>106.34162677523599</v>
      </c>
      <c r="P1889" s="95">
        <v>104.561571790782</v>
      </c>
      <c r="Q1889" s="95">
        <v>100.15571617632899</v>
      </c>
      <c r="R1889" s="95">
        <v>96.806848849504902</v>
      </c>
      <c r="S1889" s="95">
        <v>97.170139320004296</v>
      </c>
      <c r="T1889" s="95">
        <v>96.977974208471906</v>
      </c>
      <c r="U1889" s="95">
        <v>97.160226645998506</v>
      </c>
      <c r="V1889" s="95">
        <v>95.887751170446506</v>
      </c>
      <c r="W1889" s="95">
        <v>96.270992866311502</v>
      </c>
      <c r="X1889" s="95">
        <v>104.797045124372</v>
      </c>
      <c r="Y1889" s="95">
        <v>116.253194796722</v>
      </c>
      <c r="Z1889" s="95">
        <v>136.81408638997101</v>
      </c>
      <c r="AA1889" s="95">
        <v>172.89231854873199</v>
      </c>
      <c r="AB1889" s="95">
        <v>169.943994911684</v>
      </c>
      <c r="AC1889" s="95">
        <v>138.94548717343699</v>
      </c>
      <c r="AD1889" s="95">
        <v>95.415629342465294</v>
      </c>
      <c r="AE1889" s="95">
        <v>73.770028953493195</v>
      </c>
      <c r="AF1889" s="95">
        <v>69.406601739950403</v>
      </c>
      <c r="AG1889" s="95">
        <v>60.6446345819135</v>
      </c>
      <c r="AH1889" s="95">
        <v>51.503086624892703</v>
      </c>
      <c r="AI1889" s="95">
        <v>42.000840753350701</v>
      </c>
      <c r="AJ1889" s="95">
        <v>32.731279277984001</v>
      </c>
      <c r="AK1889" s="95">
        <v>23.204242525939001</v>
      </c>
    </row>
    <row r="1890" spans="1:37" s="95" customFormat="1" x14ac:dyDescent="0.3">
      <c r="A1890" s="123" t="str">
        <f t="shared" si="43"/>
        <v>SDGbaseTRA_RurCUS_v7C_GVAagold</v>
      </c>
      <c r="B1890" s="124" t="s">
        <v>220</v>
      </c>
      <c r="C1890" s="125" t="s">
        <v>327</v>
      </c>
      <c r="D1890" s="98" t="s">
        <v>3</v>
      </c>
      <c r="E1890" s="95" t="s">
        <v>19</v>
      </c>
      <c r="F1890" s="95">
        <v>61.140285838991502</v>
      </c>
      <c r="G1890" s="95">
        <v>59.909915436256298</v>
      </c>
      <c r="H1890" s="95">
        <v>61.232986172308401</v>
      </c>
      <c r="I1890" s="95">
        <v>61.127856694790097</v>
      </c>
      <c r="J1890" s="95">
        <v>61.563669006404197</v>
      </c>
      <c r="K1890" s="95">
        <v>62.218269614244299</v>
      </c>
      <c r="L1890" s="95">
        <v>63.2024961619355</v>
      </c>
      <c r="M1890" s="95">
        <v>64.778447911908401</v>
      </c>
      <c r="N1890" s="95">
        <v>66.344791172090098</v>
      </c>
      <c r="O1890" s="95">
        <v>71.307917980097301</v>
      </c>
      <c r="P1890" s="95">
        <v>73.230537977488297</v>
      </c>
      <c r="Q1890" s="95">
        <v>74.111096687127898</v>
      </c>
      <c r="R1890" s="95">
        <v>74.625101083014002</v>
      </c>
      <c r="S1890" s="95">
        <v>75.3926921903834</v>
      </c>
      <c r="T1890" s="95">
        <v>76.150943922745</v>
      </c>
      <c r="U1890" s="95">
        <v>77.090807517309003</v>
      </c>
      <c r="V1890" s="95">
        <v>77.774471369927298</v>
      </c>
      <c r="W1890" s="95">
        <v>78.645203779028094</v>
      </c>
      <c r="X1890" s="95">
        <v>79.653475367604301</v>
      </c>
      <c r="Y1890" s="95">
        <v>79.953228398425495</v>
      </c>
      <c r="Z1890" s="95">
        <v>79.757183421490794</v>
      </c>
      <c r="AA1890" s="95">
        <v>79.653381218813095</v>
      </c>
      <c r="AB1890" s="95">
        <v>81.133511479817798</v>
      </c>
      <c r="AC1890" s="95">
        <v>82.483865110291404</v>
      </c>
      <c r="AD1890" s="95">
        <v>83.728399386060701</v>
      </c>
      <c r="AE1890" s="95">
        <v>84.278082827625894</v>
      </c>
      <c r="AF1890" s="95">
        <v>84.503773183097906</v>
      </c>
      <c r="AG1890" s="95">
        <v>82.152438202787806</v>
      </c>
      <c r="AH1890" s="95">
        <v>78.746555563272807</v>
      </c>
      <c r="AI1890" s="95">
        <v>73.772734664348206</v>
      </c>
      <c r="AJ1890" s="95">
        <v>69.047319811352907</v>
      </c>
      <c r="AK1890" s="95">
        <v>64.024967094266998</v>
      </c>
    </row>
    <row r="1891" spans="1:37" s="95" customFormat="1" x14ac:dyDescent="0.3">
      <c r="A1891" s="123" t="str">
        <f t="shared" si="43"/>
        <v>SDGbaseTRA_RurCUS_v7C_GVAangas</v>
      </c>
      <c r="B1891" s="124" t="s">
        <v>220</v>
      </c>
      <c r="C1891" s="125" t="s">
        <v>327</v>
      </c>
      <c r="D1891" s="98" t="s">
        <v>3</v>
      </c>
      <c r="E1891" s="95" t="s">
        <v>20</v>
      </c>
      <c r="F1891" s="95">
        <v>0.94356488111435299</v>
      </c>
      <c r="G1891" s="95">
        <v>0.83413303713127795</v>
      </c>
      <c r="H1891" s="95">
        <v>0.81089936618739</v>
      </c>
      <c r="I1891" s="95">
        <v>0.75675728748885396</v>
      </c>
      <c r="J1891" s="95">
        <v>0.72063403920094204</v>
      </c>
      <c r="K1891" s="95">
        <v>0.68693358012661199</v>
      </c>
      <c r="L1891" s="95">
        <v>0.65654181115717003</v>
      </c>
      <c r="M1891" s="95">
        <v>0.63401733662077597</v>
      </c>
      <c r="N1891" s="95">
        <v>0.61183433624276096</v>
      </c>
      <c r="O1891" s="95">
        <v>0.64384274878116798</v>
      </c>
      <c r="P1891" s="95">
        <v>0.629210248237276</v>
      </c>
      <c r="Q1891" s="95">
        <v>0.60378302047953702</v>
      </c>
      <c r="R1891" s="95">
        <v>0.57505723791930696</v>
      </c>
      <c r="S1891" s="95">
        <v>0.54977956267152694</v>
      </c>
      <c r="T1891" s="95">
        <v>0.52586892188685896</v>
      </c>
      <c r="U1891" s="95">
        <v>0.50252764753063195</v>
      </c>
      <c r="V1891" s="95">
        <v>0.47880843934711997</v>
      </c>
      <c r="W1891" s="95">
        <v>0.45760933191161601</v>
      </c>
      <c r="X1891" s="95">
        <v>0.43850326838900699</v>
      </c>
      <c r="Y1891" s="95">
        <v>0.41741635821299899</v>
      </c>
      <c r="Z1891" s="95">
        <v>0.39541416422801201</v>
      </c>
      <c r="AA1891" s="95">
        <v>0.37729479991596998</v>
      </c>
      <c r="AB1891" s="95">
        <v>0.36684462013200603</v>
      </c>
      <c r="AC1891" s="95">
        <v>0.353302034848271</v>
      </c>
      <c r="AD1891" s="95">
        <v>0.338465238947811</v>
      </c>
      <c r="AE1891" s="95">
        <v>0.32243069115816297</v>
      </c>
      <c r="AF1891" s="95">
        <v>0.306989059629665</v>
      </c>
      <c r="AG1891" s="95">
        <v>0.29183712378497501</v>
      </c>
      <c r="AH1891" s="95">
        <v>0.27878703142387701</v>
      </c>
      <c r="AI1891" s="95">
        <v>0.26109411555039502</v>
      </c>
      <c r="AJ1891" s="95">
        <v>0.24508768089342001</v>
      </c>
      <c r="AK1891" s="95">
        <v>0.227816987703956</v>
      </c>
    </row>
    <row r="1892" spans="1:37" s="95" customFormat="1" x14ac:dyDescent="0.3">
      <c r="A1892" s="123" t="str">
        <f t="shared" si="43"/>
        <v>SDGbaseTRA_RurCUS_v7C_GVAapgm</v>
      </c>
      <c r="B1892" s="124" t="s">
        <v>220</v>
      </c>
      <c r="C1892" s="125" t="s">
        <v>327</v>
      </c>
      <c r="D1892" s="98" t="s">
        <v>3</v>
      </c>
      <c r="E1892" s="95" t="s">
        <v>21</v>
      </c>
      <c r="F1892" s="95">
        <v>97.820469381027095</v>
      </c>
      <c r="G1892" s="95">
        <v>51.058886067285897</v>
      </c>
      <c r="H1892" s="95">
        <v>64.5871176359842</v>
      </c>
      <c r="I1892" s="95">
        <v>77.864433444152695</v>
      </c>
      <c r="J1892" s="95">
        <v>88.665621352252302</v>
      </c>
      <c r="K1892" s="95">
        <v>96.571931860429402</v>
      </c>
      <c r="L1892" s="95">
        <v>101.63458880029199</v>
      </c>
      <c r="M1892" s="95">
        <v>94.7541935299774</v>
      </c>
      <c r="N1892" s="95">
        <v>91.932782464977095</v>
      </c>
      <c r="O1892" s="95">
        <v>90.377422811938402</v>
      </c>
      <c r="P1892" s="95">
        <v>90.148001620818505</v>
      </c>
      <c r="Q1892" s="95">
        <v>90.438715482115299</v>
      </c>
      <c r="R1892" s="95">
        <v>95.230544097336804</v>
      </c>
      <c r="S1892" s="95">
        <v>99.130332784989093</v>
      </c>
      <c r="T1892" s="95">
        <v>102.173732657095</v>
      </c>
      <c r="U1892" s="95">
        <v>104.38471610999601</v>
      </c>
      <c r="V1892" s="95">
        <v>107.72714915258</v>
      </c>
      <c r="W1892" s="95">
        <v>110.362497511193</v>
      </c>
      <c r="X1892" s="95">
        <v>112.11660008995401</v>
      </c>
      <c r="Y1892" s="95">
        <v>114.439570410195</v>
      </c>
      <c r="Z1892" s="95">
        <v>116.545995189726</v>
      </c>
      <c r="AA1892" s="95">
        <v>118.688488415894</v>
      </c>
      <c r="AB1892" s="95">
        <v>197.01946444824799</v>
      </c>
      <c r="AC1892" s="95">
        <v>251.994622807214</v>
      </c>
      <c r="AD1892" s="95">
        <v>281.82863577783701</v>
      </c>
      <c r="AE1892" s="95">
        <v>305.47429557631898</v>
      </c>
      <c r="AF1892" s="95">
        <v>327.89603715609599</v>
      </c>
      <c r="AG1892" s="95">
        <v>351.43082505520101</v>
      </c>
      <c r="AH1892" s="95">
        <v>434.31287744126303</v>
      </c>
      <c r="AI1892" s="95">
        <v>506.602654434241</v>
      </c>
      <c r="AJ1892" s="95">
        <v>548.12444805545499</v>
      </c>
      <c r="AK1892" s="95">
        <v>582.418299028143</v>
      </c>
    </row>
    <row r="1893" spans="1:37" s="95" customFormat="1" x14ac:dyDescent="0.3">
      <c r="A1893" s="123" t="str">
        <f t="shared" si="43"/>
        <v>SDGbaseTRA_RurCUS_v7C_GVAamore</v>
      </c>
      <c r="B1893" s="124" t="s">
        <v>220</v>
      </c>
      <c r="C1893" s="125" t="s">
        <v>327</v>
      </c>
      <c r="D1893" s="98" t="s">
        <v>3</v>
      </c>
      <c r="E1893" s="95" t="s">
        <v>22</v>
      </c>
      <c r="F1893" s="95">
        <v>78.234984296278597</v>
      </c>
      <c r="G1893" s="95">
        <v>76.857977374770698</v>
      </c>
      <c r="H1893" s="95">
        <v>80.791925653246594</v>
      </c>
      <c r="I1893" s="95">
        <v>82.251403225942198</v>
      </c>
      <c r="J1893" s="95">
        <v>84.259863506431799</v>
      </c>
      <c r="K1893" s="95">
        <v>86.442290105874093</v>
      </c>
      <c r="L1893" s="95">
        <v>89.087117645000902</v>
      </c>
      <c r="M1893" s="95">
        <v>92.573178751378805</v>
      </c>
      <c r="N1893" s="95">
        <v>95.999007982330198</v>
      </c>
      <c r="O1893" s="95">
        <v>105.699088172956</v>
      </c>
      <c r="P1893" s="95">
        <v>110.60151903465</v>
      </c>
      <c r="Q1893" s="95">
        <v>113.79694773489901</v>
      </c>
      <c r="R1893" s="95">
        <v>116.492074948499</v>
      </c>
      <c r="S1893" s="95">
        <v>119.453333772061</v>
      </c>
      <c r="T1893" s="95">
        <v>122.514657324382</v>
      </c>
      <c r="U1893" s="95">
        <v>125.84536143283</v>
      </c>
      <c r="V1893" s="95">
        <v>128.66490717536499</v>
      </c>
      <c r="W1893" s="95">
        <v>131.91618919691601</v>
      </c>
      <c r="X1893" s="95">
        <v>135.677031322376</v>
      </c>
      <c r="Y1893" s="95">
        <v>138.00782813231999</v>
      </c>
      <c r="Z1893" s="95">
        <v>139.55119925572001</v>
      </c>
      <c r="AA1893" s="95">
        <v>141.45563586667899</v>
      </c>
      <c r="AB1893" s="95">
        <v>145.074587848546</v>
      </c>
      <c r="AC1893" s="95">
        <v>147.95137785371699</v>
      </c>
      <c r="AD1893" s="95">
        <v>150.76184175485199</v>
      </c>
      <c r="AE1893" s="95">
        <v>152.8497590437</v>
      </c>
      <c r="AF1893" s="95">
        <v>154.85032151610301</v>
      </c>
      <c r="AG1893" s="95">
        <v>155.46052891577801</v>
      </c>
      <c r="AH1893" s="95">
        <v>151.746749054178</v>
      </c>
      <c r="AI1893" s="95">
        <v>144.980078455772</v>
      </c>
      <c r="AJ1893" s="95">
        <v>139.31242283277601</v>
      </c>
      <c r="AK1893" s="95">
        <v>132.808014015623</v>
      </c>
    </row>
    <row r="1894" spans="1:37" s="95" customFormat="1" x14ac:dyDescent="0.3">
      <c r="A1894" s="123" t="str">
        <f t="shared" si="43"/>
        <v>SDGbaseTRA_RurCUS_v7C_GVAamine</v>
      </c>
      <c r="B1894" s="124" t="s">
        <v>220</v>
      </c>
      <c r="C1894" s="125" t="s">
        <v>327</v>
      </c>
      <c r="D1894" s="98" t="s">
        <v>3</v>
      </c>
      <c r="E1894" s="95" t="s">
        <v>23</v>
      </c>
      <c r="F1894" s="95">
        <v>57.005130412232297</v>
      </c>
      <c r="G1894" s="95">
        <v>54.463959989075398</v>
      </c>
      <c r="H1894" s="95">
        <v>56.654649664148899</v>
      </c>
      <c r="I1894" s="95">
        <v>57.963121315575997</v>
      </c>
      <c r="J1894" s="95">
        <v>59.247734017213297</v>
      </c>
      <c r="K1894" s="95">
        <v>60.651303000577997</v>
      </c>
      <c r="L1894" s="95">
        <v>62.407102437592201</v>
      </c>
      <c r="M1894" s="95">
        <v>64.660260583587004</v>
      </c>
      <c r="N1894" s="95">
        <v>66.573530167317102</v>
      </c>
      <c r="O1894" s="95">
        <v>70.384305833368401</v>
      </c>
      <c r="P1894" s="95">
        <v>72.420653042371001</v>
      </c>
      <c r="Q1894" s="95">
        <v>74.250683812999597</v>
      </c>
      <c r="R1894" s="95">
        <v>76.195082458242595</v>
      </c>
      <c r="S1894" s="95">
        <v>78.401998115709503</v>
      </c>
      <c r="T1894" s="95">
        <v>80.793428824083307</v>
      </c>
      <c r="U1894" s="95">
        <v>83.166822378819006</v>
      </c>
      <c r="V1894" s="95">
        <v>85.468892115602102</v>
      </c>
      <c r="W1894" s="95">
        <v>88.3776069588654</v>
      </c>
      <c r="X1894" s="95">
        <v>92.308564675152695</v>
      </c>
      <c r="Y1894" s="95">
        <v>95.131734059022406</v>
      </c>
      <c r="Z1894" s="95">
        <v>97.823659480876401</v>
      </c>
      <c r="AA1894" s="95">
        <v>100.638695081666</v>
      </c>
      <c r="AB1894" s="95">
        <v>103.205354555798</v>
      </c>
      <c r="AC1894" s="95">
        <v>105.165016117943</v>
      </c>
      <c r="AD1894" s="95">
        <v>107.423868135764</v>
      </c>
      <c r="AE1894" s="95">
        <v>109.66935415896199</v>
      </c>
      <c r="AF1894" s="95">
        <v>112.51165180411201</v>
      </c>
      <c r="AG1894" s="95">
        <v>115.577421836855</v>
      </c>
      <c r="AH1894" s="95">
        <v>114.75521056662799</v>
      </c>
      <c r="AI1894" s="95">
        <v>112.372811123944</v>
      </c>
      <c r="AJ1894" s="95">
        <v>111.036473114296</v>
      </c>
      <c r="AK1894" s="95">
        <v>109.549255563009</v>
      </c>
    </row>
    <row r="1895" spans="1:37" s="95" customFormat="1" x14ac:dyDescent="0.3">
      <c r="A1895" s="123" t="str">
        <f t="shared" si="43"/>
        <v>SDGbaseTRA_RurCUS_v7C_GVAameat</v>
      </c>
      <c r="B1895" s="124" t="s">
        <v>220</v>
      </c>
      <c r="C1895" s="125" t="s">
        <v>327</v>
      </c>
      <c r="D1895" s="98" t="s">
        <v>3</v>
      </c>
      <c r="E1895" s="95" t="s">
        <v>24</v>
      </c>
      <c r="F1895" s="95">
        <v>14.298644361090499</v>
      </c>
      <c r="G1895" s="95">
        <v>13.762994662558199</v>
      </c>
      <c r="H1895" s="95">
        <v>13.645792994252099</v>
      </c>
      <c r="I1895" s="95">
        <v>13.9506921265871</v>
      </c>
      <c r="J1895" s="95">
        <v>14.3154248096924</v>
      </c>
      <c r="K1895" s="95">
        <v>14.6668997003444</v>
      </c>
      <c r="L1895" s="95">
        <v>15.060831215961599</v>
      </c>
      <c r="M1895" s="95">
        <v>15.4316151682339</v>
      </c>
      <c r="N1895" s="95">
        <v>15.784391759824601</v>
      </c>
      <c r="O1895" s="95">
        <v>16.3275684606418</v>
      </c>
      <c r="P1895" s="95">
        <v>16.919972266446699</v>
      </c>
      <c r="Q1895" s="95">
        <v>17.3502074406275</v>
      </c>
      <c r="R1895" s="95">
        <v>17.9133100895606</v>
      </c>
      <c r="S1895" s="95">
        <v>18.4631061056945</v>
      </c>
      <c r="T1895" s="95">
        <v>19.010636360281101</v>
      </c>
      <c r="U1895" s="95">
        <v>19.5737968414366</v>
      </c>
      <c r="V1895" s="95">
        <v>20.065502067274998</v>
      </c>
      <c r="W1895" s="95">
        <v>20.587106069232998</v>
      </c>
      <c r="X1895" s="95">
        <v>21.112622633668899</v>
      </c>
      <c r="Y1895" s="95">
        <v>21.512679213838702</v>
      </c>
      <c r="Z1895" s="95">
        <v>21.905575976977499</v>
      </c>
      <c r="AA1895" s="95">
        <v>22.316403183868299</v>
      </c>
      <c r="AB1895" s="95">
        <v>22.9036748418306</v>
      </c>
      <c r="AC1895" s="95">
        <v>23.4308307317831</v>
      </c>
      <c r="AD1895" s="95">
        <v>24.0010268257715</v>
      </c>
      <c r="AE1895" s="95">
        <v>24.596443340330701</v>
      </c>
      <c r="AF1895" s="95">
        <v>25.214482014669201</v>
      </c>
      <c r="AG1895" s="95">
        <v>25.691072865403001</v>
      </c>
      <c r="AH1895" s="95">
        <v>25.4009819141246</v>
      </c>
      <c r="AI1895" s="95">
        <v>25.304642386071801</v>
      </c>
      <c r="AJ1895" s="95">
        <v>25.3611730110105</v>
      </c>
      <c r="AK1895" s="95">
        <v>25.354401767165701</v>
      </c>
    </row>
    <row r="1896" spans="1:37" s="95" customFormat="1" x14ac:dyDescent="0.3">
      <c r="A1896" s="123" t="str">
        <f t="shared" si="43"/>
        <v>SDGbaseTRA_RurCUS_v7C_GVAapfis</v>
      </c>
      <c r="B1896" s="124" t="s">
        <v>220</v>
      </c>
      <c r="C1896" s="125" t="s">
        <v>327</v>
      </c>
      <c r="D1896" s="98" t="s">
        <v>3</v>
      </c>
      <c r="E1896" s="95" t="s">
        <v>25</v>
      </c>
      <c r="F1896" s="95">
        <v>6.3223518718128702</v>
      </c>
      <c r="G1896" s="95">
        <v>6.2492765316161698</v>
      </c>
      <c r="H1896" s="95">
        <v>6.4216257422496996</v>
      </c>
      <c r="I1896" s="95">
        <v>6.5447049752582398</v>
      </c>
      <c r="J1896" s="95">
        <v>6.7044891097387298</v>
      </c>
      <c r="K1896" s="95">
        <v>6.8525845698000696</v>
      </c>
      <c r="L1896" s="95">
        <v>7.0321416897788396</v>
      </c>
      <c r="M1896" s="95">
        <v>7.2175985526339801</v>
      </c>
      <c r="N1896" s="95">
        <v>7.4088029804241602</v>
      </c>
      <c r="O1896" s="95">
        <v>7.8812374406680599</v>
      </c>
      <c r="P1896" s="95">
        <v>8.1486855005475594</v>
      </c>
      <c r="Q1896" s="95">
        <v>8.3286364786396607</v>
      </c>
      <c r="R1896" s="95">
        <v>8.5653765963451303</v>
      </c>
      <c r="S1896" s="95">
        <v>8.8018150970722804</v>
      </c>
      <c r="T1896" s="95">
        <v>9.0510047064160304</v>
      </c>
      <c r="U1896" s="95">
        <v>9.3407687678816291</v>
      </c>
      <c r="V1896" s="95">
        <v>9.5738342749075098</v>
      </c>
      <c r="W1896" s="95">
        <v>9.8499782581273099</v>
      </c>
      <c r="X1896" s="95">
        <v>10.144777214385201</v>
      </c>
      <c r="Y1896" s="95">
        <v>10.371743173904701</v>
      </c>
      <c r="Z1896" s="95">
        <v>10.585108158262299</v>
      </c>
      <c r="AA1896" s="95">
        <v>10.833112241691699</v>
      </c>
      <c r="AB1896" s="95">
        <v>11.233601136754899</v>
      </c>
      <c r="AC1896" s="95">
        <v>11.5460789855056</v>
      </c>
      <c r="AD1896" s="95">
        <v>11.8213128520828</v>
      </c>
      <c r="AE1896" s="95">
        <v>12.079050842009099</v>
      </c>
      <c r="AF1896" s="95">
        <v>12.362695407036201</v>
      </c>
      <c r="AG1896" s="95">
        <v>12.605024486235401</v>
      </c>
      <c r="AH1896" s="95">
        <v>12.406125093991401</v>
      </c>
      <c r="AI1896" s="95">
        <v>12.158841261267099</v>
      </c>
      <c r="AJ1896" s="95">
        <v>11.9895891283086</v>
      </c>
      <c r="AK1896" s="95">
        <v>11.810470526518101</v>
      </c>
    </row>
    <row r="1897" spans="1:37" s="95" customFormat="1" x14ac:dyDescent="0.3">
      <c r="A1897" s="123" t="str">
        <f t="shared" si="43"/>
        <v>SDGbaseTRA_RurCUS_v7C_GVAavege</v>
      </c>
      <c r="B1897" s="124" t="s">
        <v>220</v>
      </c>
      <c r="C1897" s="125" t="s">
        <v>327</v>
      </c>
      <c r="D1897" s="98" t="s">
        <v>3</v>
      </c>
      <c r="E1897" s="95" t="s">
        <v>26</v>
      </c>
      <c r="F1897" s="95">
        <v>10.9732834638646</v>
      </c>
      <c r="G1897" s="95">
        <v>10.459730916675399</v>
      </c>
      <c r="H1897" s="95">
        <v>10.8833239107915</v>
      </c>
      <c r="I1897" s="95">
        <v>11.1367492807445</v>
      </c>
      <c r="J1897" s="95">
        <v>11.467732252123501</v>
      </c>
      <c r="K1897" s="95">
        <v>11.756409630577201</v>
      </c>
      <c r="L1897" s="95">
        <v>12.0766554868289</v>
      </c>
      <c r="M1897" s="95">
        <v>12.4071778589103</v>
      </c>
      <c r="N1897" s="95">
        <v>12.761705080964401</v>
      </c>
      <c r="O1897" s="95">
        <v>13.7573624586317</v>
      </c>
      <c r="P1897" s="95">
        <v>14.2252749772753</v>
      </c>
      <c r="Q1897" s="95">
        <v>14.533580300693799</v>
      </c>
      <c r="R1897" s="95">
        <v>14.952408851709301</v>
      </c>
      <c r="S1897" s="95">
        <v>15.3770086254403</v>
      </c>
      <c r="T1897" s="95">
        <v>15.8299325375579</v>
      </c>
      <c r="U1897" s="95">
        <v>16.3407430857782</v>
      </c>
      <c r="V1897" s="95">
        <v>16.7793369341721</v>
      </c>
      <c r="W1897" s="95">
        <v>17.259759409169099</v>
      </c>
      <c r="X1897" s="95">
        <v>17.807376709044998</v>
      </c>
      <c r="Y1897" s="95">
        <v>18.2220766160838</v>
      </c>
      <c r="Z1897" s="95">
        <v>18.613639066254201</v>
      </c>
      <c r="AA1897" s="95">
        <v>19.062448050493</v>
      </c>
      <c r="AB1897" s="95">
        <v>19.874124941946999</v>
      </c>
      <c r="AC1897" s="95">
        <v>20.447788559349299</v>
      </c>
      <c r="AD1897" s="95">
        <v>20.941523687633101</v>
      </c>
      <c r="AE1897" s="95">
        <v>21.414572482897</v>
      </c>
      <c r="AF1897" s="95">
        <v>21.922652683730998</v>
      </c>
      <c r="AG1897" s="95">
        <v>22.297908958088701</v>
      </c>
      <c r="AH1897" s="95">
        <v>22.1590896835521</v>
      </c>
      <c r="AI1897" s="95">
        <v>21.800393190520399</v>
      </c>
      <c r="AJ1897" s="95">
        <v>21.469732592749601</v>
      </c>
      <c r="AK1897" s="95">
        <v>21.098919684344299</v>
      </c>
    </row>
    <row r="1898" spans="1:37" s="95" customFormat="1" x14ac:dyDescent="0.3">
      <c r="A1898" s="123" t="str">
        <f t="shared" si="43"/>
        <v>SDGbaseTRA_RurCUS_v7C_GVAafats</v>
      </c>
      <c r="B1898" s="124" t="s">
        <v>220</v>
      </c>
      <c r="C1898" s="125" t="s">
        <v>327</v>
      </c>
      <c r="D1898" s="98" t="s">
        <v>3</v>
      </c>
      <c r="E1898" s="95" t="s">
        <v>27</v>
      </c>
      <c r="F1898" s="95">
        <v>3.4845797675239001</v>
      </c>
      <c r="G1898" s="95">
        <v>3.44891052892515</v>
      </c>
      <c r="H1898" s="95">
        <v>3.5473571283193799</v>
      </c>
      <c r="I1898" s="95">
        <v>3.5656798718204898</v>
      </c>
      <c r="J1898" s="95">
        <v>3.68194185043961</v>
      </c>
      <c r="K1898" s="95">
        <v>3.7578235847175301</v>
      </c>
      <c r="L1898" s="95">
        <v>3.84001910940191</v>
      </c>
      <c r="M1898" s="95">
        <v>3.9317129559373698</v>
      </c>
      <c r="N1898" s="95">
        <v>4.0294324801622601</v>
      </c>
      <c r="O1898" s="95">
        <v>4.6648504849102004</v>
      </c>
      <c r="P1898" s="95">
        <v>4.8100145887987003</v>
      </c>
      <c r="Q1898" s="95">
        <v>4.8365905337700896</v>
      </c>
      <c r="R1898" s="95">
        <v>4.8785497028082201</v>
      </c>
      <c r="S1898" s="95">
        <v>4.9351258024361897</v>
      </c>
      <c r="T1898" s="95">
        <v>5.0109635458019799</v>
      </c>
      <c r="U1898" s="95">
        <v>5.10176059385845</v>
      </c>
      <c r="V1898" s="95">
        <v>5.1476609104363797</v>
      </c>
      <c r="W1898" s="95">
        <v>5.2333984761386496</v>
      </c>
      <c r="X1898" s="95">
        <v>5.3909642727280502</v>
      </c>
      <c r="Y1898" s="95">
        <v>5.4919951691571898</v>
      </c>
      <c r="Z1898" s="95">
        <v>5.57739078533365</v>
      </c>
      <c r="AA1898" s="95">
        <v>5.7005500903029596</v>
      </c>
      <c r="AB1898" s="95">
        <v>6.0103941354845398</v>
      </c>
      <c r="AC1898" s="95">
        <v>6.1565835595384701</v>
      </c>
      <c r="AD1898" s="95">
        <v>6.2160855487617397</v>
      </c>
      <c r="AE1898" s="95">
        <v>6.2493102428606999</v>
      </c>
      <c r="AF1898" s="95">
        <v>6.2916133390467399</v>
      </c>
      <c r="AG1898" s="95">
        <v>6.3443532504144802</v>
      </c>
      <c r="AH1898" s="95">
        <v>6.3588896237586203</v>
      </c>
      <c r="AI1898" s="95">
        <v>6.2550109232884701</v>
      </c>
      <c r="AJ1898" s="95">
        <v>6.1570010163076603</v>
      </c>
      <c r="AK1898" s="95">
        <v>6.0468185424877703</v>
      </c>
    </row>
    <row r="1899" spans="1:37" s="95" customFormat="1" x14ac:dyDescent="0.3">
      <c r="A1899" s="123" t="str">
        <f t="shared" si="43"/>
        <v>SDGbaseTRA_RurCUS_v7C_GVAadair</v>
      </c>
      <c r="B1899" s="124" t="s">
        <v>220</v>
      </c>
      <c r="C1899" s="125" t="s">
        <v>327</v>
      </c>
      <c r="D1899" s="98" t="s">
        <v>3</v>
      </c>
      <c r="E1899" s="95" t="s">
        <v>28</v>
      </c>
      <c r="F1899" s="95">
        <v>10.558307148005699</v>
      </c>
      <c r="G1899" s="95">
        <v>10.2669582715003</v>
      </c>
      <c r="H1899" s="95">
        <v>10.4130055264924</v>
      </c>
      <c r="I1899" s="95">
        <v>10.603976835673</v>
      </c>
      <c r="J1899" s="95">
        <v>10.884639282171999</v>
      </c>
      <c r="K1899" s="95">
        <v>11.1419293872154</v>
      </c>
      <c r="L1899" s="95">
        <v>11.4323101005883</v>
      </c>
      <c r="M1899" s="95">
        <v>11.720611969007001</v>
      </c>
      <c r="N1899" s="95">
        <v>12.0239679730081</v>
      </c>
      <c r="O1899" s="95">
        <v>12.7378601825374</v>
      </c>
      <c r="P1899" s="95">
        <v>13.117507059614899</v>
      </c>
      <c r="Q1899" s="95">
        <v>13.363836969742</v>
      </c>
      <c r="R1899" s="95">
        <v>13.728372780165</v>
      </c>
      <c r="S1899" s="95">
        <v>14.101903666031699</v>
      </c>
      <c r="T1899" s="95">
        <v>14.497985067551401</v>
      </c>
      <c r="U1899" s="95">
        <v>14.946045930485599</v>
      </c>
      <c r="V1899" s="95">
        <v>15.3534773731343</v>
      </c>
      <c r="W1899" s="95">
        <v>15.8080472025416</v>
      </c>
      <c r="X1899" s="95">
        <v>16.3046329155104</v>
      </c>
      <c r="Y1899" s="95">
        <v>16.6917052248353</v>
      </c>
      <c r="Z1899" s="95">
        <v>17.0497258588472</v>
      </c>
      <c r="AA1899" s="95">
        <v>17.420869160693201</v>
      </c>
      <c r="AB1899" s="95">
        <v>18.040647890408199</v>
      </c>
      <c r="AC1899" s="95">
        <v>18.495487042260301</v>
      </c>
      <c r="AD1899" s="95">
        <v>18.922054173870201</v>
      </c>
      <c r="AE1899" s="95">
        <v>19.3478555561584</v>
      </c>
      <c r="AF1899" s="95">
        <v>19.813363448829001</v>
      </c>
      <c r="AG1899" s="95">
        <v>20.131110809429401</v>
      </c>
      <c r="AH1899" s="95">
        <v>19.913749746868501</v>
      </c>
      <c r="AI1899" s="95">
        <v>19.657079306719002</v>
      </c>
      <c r="AJ1899" s="95">
        <v>19.442343480179499</v>
      </c>
      <c r="AK1899" s="95">
        <v>19.1944637197224</v>
      </c>
    </row>
    <row r="1900" spans="1:37" s="95" customFormat="1" x14ac:dyDescent="0.3">
      <c r="A1900" s="123" t="str">
        <f t="shared" si="43"/>
        <v>SDGbaseTRA_RurCUS_v7C_GVAagrai</v>
      </c>
      <c r="B1900" s="124" t="s">
        <v>220</v>
      </c>
      <c r="C1900" s="125" t="s">
        <v>327</v>
      </c>
      <c r="D1900" s="98" t="s">
        <v>3</v>
      </c>
      <c r="E1900" s="95" t="s">
        <v>29</v>
      </c>
      <c r="F1900" s="95">
        <v>8.5642621157192398</v>
      </c>
      <c r="G1900" s="95">
        <v>8.3907413954363008</v>
      </c>
      <c r="H1900" s="95">
        <v>8.3400399887450192</v>
      </c>
      <c r="I1900" s="95">
        <v>8.5339503453107604</v>
      </c>
      <c r="J1900" s="95">
        <v>8.7345015502362209</v>
      </c>
      <c r="K1900" s="95">
        <v>8.7461183878009496</v>
      </c>
      <c r="L1900" s="95">
        <v>8.78328120992715</v>
      </c>
      <c r="M1900" s="95">
        <v>8.7917028263435899</v>
      </c>
      <c r="N1900" s="95">
        <v>8.8375225874849797</v>
      </c>
      <c r="O1900" s="95">
        <v>9.0334037294956904</v>
      </c>
      <c r="P1900" s="95">
        <v>9.0942810763302102</v>
      </c>
      <c r="Q1900" s="95">
        <v>9.1202436781009801</v>
      </c>
      <c r="R1900" s="95">
        <v>9.2036797857373003</v>
      </c>
      <c r="S1900" s="95">
        <v>9.2654908934345297</v>
      </c>
      <c r="T1900" s="95">
        <v>9.3129888806844008</v>
      </c>
      <c r="U1900" s="95">
        <v>9.4028965739748909</v>
      </c>
      <c r="V1900" s="95">
        <v>9.4464229242346196</v>
      </c>
      <c r="W1900" s="95">
        <v>9.4660868784153696</v>
      </c>
      <c r="X1900" s="95">
        <v>9.5000679660295599</v>
      </c>
      <c r="Y1900" s="95">
        <v>9.5387975728161507</v>
      </c>
      <c r="Z1900" s="95">
        <v>9.5859807292510801</v>
      </c>
      <c r="AA1900" s="95">
        <v>9.6396690405928709</v>
      </c>
      <c r="AB1900" s="95">
        <v>9.7638635136649494</v>
      </c>
      <c r="AC1900" s="95">
        <v>9.8513684897586007</v>
      </c>
      <c r="AD1900" s="95">
        <v>9.9713311082007596</v>
      </c>
      <c r="AE1900" s="95">
        <v>10.092466675614901</v>
      </c>
      <c r="AF1900" s="95">
        <v>10.190075759485699</v>
      </c>
      <c r="AG1900" s="95">
        <v>10.155528080582</v>
      </c>
      <c r="AH1900" s="95">
        <v>9.9318469298309093</v>
      </c>
      <c r="AI1900" s="95">
        <v>9.8051209421835903</v>
      </c>
      <c r="AJ1900" s="95">
        <v>9.7667169735057708</v>
      </c>
      <c r="AK1900" s="95">
        <v>9.7151746017426799</v>
      </c>
    </row>
    <row r="1901" spans="1:37" s="95" customFormat="1" x14ac:dyDescent="0.3">
      <c r="A1901" s="123" t="str">
        <f t="shared" si="43"/>
        <v>SDGbaseTRA_RurCUS_v7C_GVAastar</v>
      </c>
      <c r="B1901" s="124" t="s">
        <v>220</v>
      </c>
      <c r="C1901" s="125" t="s">
        <v>327</v>
      </c>
      <c r="D1901" s="98" t="s">
        <v>3</v>
      </c>
      <c r="E1901" s="95" t="s">
        <v>30</v>
      </c>
      <c r="F1901" s="95">
        <v>7.2534655204625196</v>
      </c>
      <c r="G1901" s="95">
        <v>7.1062422863624297</v>
      </c>
      <c r="H1901" s="95">
        <v>7.1453693319559104</v>
      </c>
      <c r="I1901" s="95">
        <v>7.30711931899648</v>
      </c>
      <c r="J1901" s="95">
        <v>7.4660787089514598</v>
      </c>
      <c r="K1901" s="95">
        <v>7.4868743730079697</v>
      </c>
      <c r="L1901" s="95">
        <v>7.5259812313206798</v>
      </c>
      <c r="M1901" s="95">
        <v>7.5598124715561097</v>
      </c>
      <c r="N1901" s="95">
        <v>7.6162895333495904</v>
      </c>
      <c r="O1901" s="95">
        <v>7.7838713742789798</v>
      </c>
      <c r="P1901" s="95">
        <v>7.8530077620583896</v>
      </c>
      <c r="Q1901" s="95">
        <v>7.8953791019769604</v>
      </c>
      <c r="R1901" s="95">
        <v>7.9409347536811197</v>
      </c>
      <c r="S1901" s="95">
        <v>7.9759145700595404</v>
      </c>
      <c r="T1901" s="95">
        <v>7.9943073826649398</v>
      </c>
      <c r="U1901" s="95">
        <v>8.0461768233495405</v>
      </c>
      <c r="V1901" s="95">
        <v>8.0640834244503399</v>
      </c>
      <c r="W1901" s="95">
        <v>8.0591205273550308</v>
      </c>
      <c r="X1901" s="95">
        <v>8.0598040563916999</v>
      </c>
      <c r="Y1901" s="95">
        <v>8.0546243618920101</v>
      </c>
      <c r="Z1901" s="95">
        <v>8.0453520891531198</v>
      </c>
      <c r="AA1901" s="95">
        <v>8.03906624182458</v>
      </c>
      <c r="AB1901" s="95">
        <v>8.1061285379086794</v>
      </c>
      <c r="AC1901" s="95">
        <v>8.1645414908798504</v>
      </c>
      <c r="AD1901" s="95">
        <v>8.2545718696008397</v>
      </c>
      <c r="AE1901" s="95">
        <v>8.3266225539577405</v>
      </c>
      <c r="AF1901" s="95">
        <v>8.37152542920645</v>
      </c>
      <c r="AG1901" s="95">
        <v>8.0186257324167194</v>
      </c>
      <c r="AH1901" s="95">
        <v>7.5591892471109503</v>
      </c>
      <c r="AI1901" s="95">
        <v>7.1445341311662496</v>
      </c>
      <c r="AJ1901" s="95">
        <v>6.8182848800417402</v>
      </c>
      <c r="AK1901" s="95">
        <v>6.5154915887763103</v>
      </c>
    </row>
    <row r="1902" spans="1:37" s="95" customFormat="1" x14ac:dyDescent="0.3">
      <c r="A1902" s="123" t="str">
        <f t="shared" si="43"/>
        <v>SDGbaseTRA_RurCUS_v7C_GVAafeed</v>
      </c>
      <c r="B1902" s="124" t="s">
        <v>220</v>
      </c>
      <c r="C1902" s="125" t="s">
        <v>327</v>
      </c>
      <c r="D1902" s="98" t="s">
        <v>3</v>
      </c>
      <c r="E1902" s="95" t="s">
        <v>31</v>
      </c>
      <c r="F1902" s="95">
        <v>6.5455554813708998</v>
      </c>
      <c r="G1902" s="95">
        <v>5.0652639237536601</v>
      </c>
      <c r="H1902" s="95">
        <v>5.7563530387014401</v>
      </c>
      <c r="I1902" s="95">
        <v>5.9881941282664704</v>
      </c>
      <c r="J1902" s="95">
        <v>6.2658313664327396</v>
      </c>
      <c r="K1902" s="95">
        <v>6.4968473198765002</v>
      </c>
      <c r="L1902" s="95">
        <v>6.6620720026813904</v>
      </c>
      <c r="M1902" s="95">
        <v>6.8347557057417303</v>
      </c>
      <c r="N1902" s="95">
        <v>7.0748964727861496</v>
      </c>
      <c r="O1902" s="95">
        <v>7.6564412743517298</v>
      </c>
      <c r="P1902" s="95">
        <v>7.9336162582694998</v>
      </c>
      <c r="Q1902" s="95">
        <v>8.16740225367991</v>
      </c>
      <c r="R1902" s="95">
        <v>8.4687729030547203</v>
      </c>
      <c r="S1902" s="95">
        <v>8.7808775409128295</v>
      </c>
      <c r="T1902" s="95">
        <v>9.1161421157433793</v>
      </c>
      <c r="U1902" s="95">
        <v>9.4650982536647792</v>
      </c>
      <c r="V1902" s="95">
        <v>9.8468068317900403</v>
      </c>
      <c r="W1902" s="95">
        <v>10.225099096352</v>
      </c>
      <c r="X1902" s="95">
        <v>10.631791616847</v>
      </c>
      <c r="Y1902" s="95">
        <v>11.0363564363469</v>
      </c>
      <c r="Z1902" s="95">
        <v>11.4309566608986</v>
      </c>
      <c r="AA1902" s="95">
        <v>11.7730578872814</v>
      </c>
      <c r="AB1902" s="95">
        <v>12.3876840980368</v>
      </c>
      <c r="AC1902" s="95">
        <v>12.823924061168601</v>
      </c>
      <c r="AD1902" s="95">
        <v>13.190779550567701</v>
      </c>
      <c r="AE1902" s="95">
        <v>13.5346206447201</v>
      </c>
      <c r="AF1902" s="95">
        <v>13.9431550979631</v>
      </c>
      <c r="AG1902" s="95">
        <v>14.3644175853434</v>
      </c>
      <c r="AH1902" s="95">
        <v>15.066925193553701</v>
      </c>
      <c r="AI1902" s="95">
        <v>15.355106291524899</v>
      </c>
      <c r="AJ1902" s="95">
        <v>15.243142842834599</v>
      </c>
      <c r="AK1902" s="95">
        <v>15.061853898766801</v>
      </c>
    </row>
    <row r="1903" spans="1:37" s="95" customFormat="1" x14ac:dyDescent="0.3">
      <c r="A1903" s="123" t="str">
        <f t="shared" si="43"/>
        <v>SDGbaseTRA_RurCUS_v7C_GVAabake</v>
      </c>
      <c r="B1903" s="124" t="s">
        <v>220</v>
      </c>
      <c r="C1903" s="125" t="s">
        <v>327</v>
      </c>
      <c r="D1903" s="98" t="s">
        <v>3</v>
      </c>
      <c r="E1903" s="95" t="s">
        <v>32</v>
      </c>
      <c r="F1903" s="95">
        <v>22.283856021250401</v>
      </c>
      <c r="G1903" s="95">
        <v>21.574165407918901</v>
      </c>
      <c r="H1903" s="95">
        <v>21.887959887772698</v>
      </c>
      <c r="I1903" s="95">
        <v>22.462940973264999</v>
      </c>
      <c r="J1903" s="95">
        <v>23.0181178353624</v>
      </c>
      <c r="K1903" s="95">
        <v>23.424020355453798</v>
      </c>
      <c r="L1903" s="95">
        <v>23.906428156629001</v>
      </c>
      <c r="M1903" s="95">
        <v>24.369952822195199</v>
      </c>
      <c r="N1903" s="95">
        <v>24.844176297111101</v>
      </c>
      <c r="O1903" s="95">
        <v>25.4693666874069</v>
      </c>
      <c r="P1903" s="95">
        <v>26.026527159476199</v>
      </c>
      <c r="Q1903" s="95">
        <v>26.482983836582001</v>
      </c>
      <c r="R1903" s="95">
        <v>27.117958939638999</v>
      </c>
      <c r="S1903" s="95">
        <v>27.722936791602599</v>
      </c>
      <c r="T1903" s="95">
        <v>28.312176143765001</v>
      </c>
      <c r="U1903" s="95">
        <v>28.978089891417799</v>
      </c>
      <c r="V1903" s="95">
        <v>29.5763238124471</v>
      </c>
      <c r="W1903" s="95">
        <v>30.224595714565499</v>
      </c>
      <c r="X1903" s="95">
        <v>30.894394385998901</v>
      </c>
      <c r="Y1903" s="95">
        <v>31.3984564987759</v>
      </c>
      <c r="Z1903" s="95">
        <v>31.8704994660362</v>
      </c>
      <c r="AA1903" s="95">
        <v>32.321774546325003</v>
      </c>
      <c r="AB1903" s="95">
        <v>32.942317287641103</v>
      </c>
      <c r="AC1903" s="95">
        <v>33.4970248500263</v>
      </c>
      <c r="AD1903" s="95">
        <v>34.150577327129099</v>
      </c>
      <c r="AE1903" s="95">
        <v>34.8246173074645</v>
      </c>
      <c r="AF1903" s="95">
        <v>35.518664445277601</v>
      </c>
      <c r="AG1903" s="95">
        <v>35.859619714164303</v>
      </c>
      <c r="AH1903" s="95">
        <v>35.070337593540401</v>
      </c>
      <c r="AI1903" s="95">
        <v>34.451023808395099</v>
      </c>
      <c r="AJ1903" s="95">
        <v>34.0646506292316</v>
      </c>
      <c r="AK1903" s="95">
        <v>33.660589652272499</v>
      </c>
    </row>
    <row r="1904" spans="1:37" s="95" customFormat="1" x14ac:dyDescent="0.3">
      <c r="A1904" s="123" t="str">
        <f t="shared" si="43"/>
        <v>SDGbaseTRA_RurCUS_v7C_GVAasuga</v>
      </c>
      <c r="B1904" s="124" t="s">
        <v>220</v>
      </c>
      <c r="C1904" s="125" t="s">
        <v>327</v>
      </c>
      <c r="D1904" s="98" t="s">
        <v>3</v>
      </c>
      <c r="E1904" s="95" t="s">
        <v>33</v>
      </c>
      <c r="F1904" s="95">
        <v>8.5226770749709395</v>
      </c>
      <c r="G1904" s="95">
        <v>8.3581279806274793</v>
      </c>
      <c r="H1904" s="95">
        <v>8.4657946913839908</v>
      </c>
      <c r="I1904" s="95">
        <v>8.6804462772232007</v>
      </c>
      <c r="J1904" s="95">
        <v>8.9114748185915804</v>
      </c>
      <c r="K1904" s="95">
        <v>9.0208876878404904</v>
      </c>
      <c r="L1904" s="95">
        <v>9.1514969098201</v>
      </c>
      <c r="M1904" s="95">
        <v>9.2501368943823898</v>
      </c>
      <c r="N1904" s="95">
        <v>9.3463782335779104</v>
      </c>
      <c r="O1904" s="95">
        <v>9.7170629508836992</v>
      </c>
      <c r="P1904" s="95">
        <v>9.8338238872453001</v>
      </c>
      <c r="Q1904" s="95">
        <v>9.8782022276178392</v>
      </c>
      <c r="R1904" s="95">
        <v>10.034360953095799</v>
      </c>
      <c r="S1904" s="95">
        <v>10.193475294510099</v>
      </c>
      <c r="T1904" s="95">
        <v>10.341685054732199</v>
      </c>
      <c r="U1904" s="95">
        <v>10.498386798147299</v>
      </c>
      <c r="V1904" s="95">
        <v>10.596474311698399</v>
      </c>
      <c r="W1904" s="95">
        <v>10.7305667364167</v>
      </c>
      <c r="X1904" s="95">
        <v>10.906443060749</v>
      </c>
      <c r="Y1904" s="95">
        <v>11.0068499901901</v>
      </c>
      <c r="Z1904" s="95">
        <v>11.100341472771101</v>
      </c>
      <c r="AA1904" s="95">
        <v>11.210133192767699</v>
      </c>
      <c r="AB1904" s="95">
        <v>11.4096522801823</v>
      </c>
      <c r="AC1904" s="95">
        <v>11.530043959453399</v>
      </c>
      <c r="AD1904" s="95">
        <v>11.662105800258701</v>
      </c>
      <c r="AE1904" s="95">
        <v>11.7958579739421</v>
      </c>
      <c r="AF1904" s="95">
        <v>11.957969922825599</v>
      </c>
      <c r="AG1904" s="95">
        <v>12.1136037902707</v>
      </c>
      <c r="AH1904" s="95">
        <v>11.955434137499701</v>
      </c>
      <c r="AI1904" s="95">
        <v>11.8186511902114</v>
      </c>
      <c r="AJ1904" s="95">
        <v>11.781309496262899</v>
      </c>
      <c r="AK1904" s="95">
        <v>11.733565125177501</v>
      </c>
    </row>
    <row r="1905" spans="1:37" s="95" customFormat="1" x14ac:dyDescent="0.3">
      <c r="A1905" s="123" t="str">
        <f t="shared" si="43"/>
        <v>SDGbaseTRA_RurCUS_v7C_GVAaconf</v>
      </c>
      <c r="B1905" s="124" t="s">
        <v>220</v>
      </c>
      <c r="C1905" s="125" t="s">
        <v>327</v>
      </c>
      <c r="D1905" s="98" t="s">
        <v>3</v>
      </c>
      <c r="E1905" s="95" t="s">
        <v>34</v>
      </c>
      <c r="F1905" s="95">
        <v>2.4874381194491502</v>
      </c>
      <c r="G1905" s="95">
        <v>2.4084186726358601</v>
      </c>
      <c r="H1905" s="95">
        <v>2.5011726282039399</v>
      </c>
      <c r="I1905" s="95">
        <v>2.55061999383287</v>
      </c>
      <c r="J1905" s="95">
        <v>2.61657426727011</v>
      </c>
      <c r="K1905" s="95">
        <v>2.7000524324109101</v>
      </c>
      <c r="L1905" s="95">
        <v>2.79419094291028</v>
      </c>
      <c r="M1905" s="95">
        <v>2.8900505817101698</v>
      </c>
      <c r="N1905" s="95">
        <v>2.9923160178753401</v>
      </c>
      <c r="O1905" s="95">
        <v>3.1689901030793601</v>
      </c>
      <c r="P1905" s="95">
        <v>3.3018009078207098</v>
      </c>
      <c r="Q1905" s="95">
        <v>3.4234090775286998</v>
      </c>
      <c r="R1905" s="95">
        <v>3.5731343326748202</v>
      </c>
      <c r="S1905" s="95">
        <v>3.7219229615335698</v>
      </c>
      <c r="T1905" s="95">
        <v>3.8812433114380398</v>
      </c>
      <c r="U1905" s="95">
        <v>4.0584565446278704</v>
      </c>
      <c r="V1905" s="95">
        <v>4.2153216535916203</v>
      </c>
      <c r="W1905" s="95">
        <v>4.3788141707708004</v>
      </c>
      <c r="X1905" s="95">
        <v>4.54465921256004</v>
      </c>
      <c r="Y1905" s="95">
        <v>4.68988162407428</v>
      </c>
      <c r="Z1905" s="95">
        <v>4.8480381064235996</v>
      </c>
      <c r="AA1905" s="95">
        <v>5.0119937548099198</v>
      </c>
      <c r="AB1905" s="95">
        <v>5.23737051795813</v>
      </c>
      <c r="AC1905" s="95">
        <v>5.4302906418679999</v>
      </c>
      <c r="AD1905" s="95">
        <v>5.6123643575773103</v>
      </c>
      <c r="AE1905" s="95">
        <v>5.7898474211319204</v>
      </c>
      <c r="AF1905" s="95">
        <v>5.9788632389524103</v>
      </c>
      <c r="AG1905" s="95">
        <v>6.1397181076453897</v>
      </c>
      <c r="AH1905" s="95">
        <v>6.0887877711260598</v>
      </c>
      <c r="AI1905" s="95">
        <v>5.9879476507301197</v>
      </c>
      <c r="AJ1905" s="95">
        <v>5.89232754177175</v>
      </c>
      <c r="AK1905" s="95">
        <v>5.7905842954801496</v>
      </c>
    </row>
    <row r="1906" spans="1:37" s="95" customFormat="1" x14ac:dyDescent="0.3">
      <c r="A1906" s="123" t="str">
        <f t="shared" si="43"/>
        <v>SDGbaseTRA_RurCUS_v7C_GVAapast</v>
      </c>
      <c r="B1906" s="124" t="s">
        <v>220</v>
      </c>
      <c r="C1906" s="125" t="s">
        <v>327</v>
      </c>
      <c r="D1906" s="98" t="s">
        <v>3</v>
      </c>
      <c r="E1906" s="95" t="s">
        <v>35</v>
      </c>
      <c r="F1906" s="95">
        <v>0.64754535166887595</v>
      </c>
      <c r="G1906" s="95">
        <v>0.61613411775901195</v>
      </c>
      <c r="H1906" s="95">
        <v>0.64276697601555499</v>
      </c>
      <c r="I1906" s="95">
        <v>0.65444217710792696</v>
      </c>
      <c r="J1906" s="95">
        <v>0.67505428882039697</v>
      </c>
      <c r="K1906" s="95">
        <v>0.69871842584633703</v>
      </c>
      <c r="L1906" s="95">
        <v>0.72340463744218397</v>
      </c>
      <c r="M1906" s="95">
        <v>0.75014537585084495</v>
      </c>
      <c r="N1906" s="95">
        <v>0.77443210857013001</v>
      </c>
      <c r="O1906" s="95">
        <v>0.84750702522834997</v>
      </c>
      <c r="P1906" s="95">
        <v>0.87964333887995205</v>
      </c>
      <c r="Q1906" s="95">
        <v>0.899382297774313</v>
      </c>
      <c r="R1906" s="95">
        <v>0.93061139918221103</v>
      </c>
      <c r="S1906" s="95">
        <v>0.96628277891340697</v>
      </c>
      <c r="T1906" s="95">
        <v>1.0038401790893601</v>
      </c>
      <c r="U1906" s="95">
        <v>1.03912539257488</v>
      </c>
      <c r="V1906" s="95">
        <v>1.06912496380805</v>
      </c>
      <c r="W1906" s="95">
        <v>1.1095225258870201</v>
      </c>
      <c r="X1906" s="95">
        <v>1.1530137319674201</v>
      </c>
      <c r="Y1906" s="95">
        <v>1.1814001162623</v>
      </c>
      <c r="Z1906" s="95">
        <v>1.2052114797723901</v>
      </c>
      <c r="AA1906" s="95">
        <v>1.23569527256129</v>
      </c>
      <c r="AB1906" s="95">
        <v>1.2924372520484999</v>
      </c>
      <c r="AC1906" s="95">
        <v>1.3307855943457301</v>
      </c>
      <c r="AD1906" s="95">
        <v>1.36104408996424</v>
      </c>
      <c r="AE1906" s="95">
        <v>1.3906699512707299</v>
      </c>
      <c r="AF1906" s="95">
        <v>1.42964092951541</v>
      </c>
      <c r="AG1906" s="95">
        <v>1.45779874420864</v>
      </c>
      <c r="AH1906" s="95">
        <v>1.46147395384326</v>
      </c>
      <c r="AI1906" s="95">
        <v>1.4445792573412199</v>
      </c>
      <c r="AJ1906" s="95">
        <v>1.4265780626568201</v>
      </c>
      <c r="AK1906" s="95">
        <v>1.4052264977900999</v>
      </c>
    </row>
    <row r="1907" spans="1:37" s="95" customFormat="1" x14ac:dyDescent="0.3">
      <c r="A1907" s="123" t="str">
        <f t="shared" si="43"/>
        <v>SDGbaseTRA_RurCUS_v7C_GVAaofoo</v>
      </c>
      <c r="B1907" s="124" t="s">
        <v>220</v>
      </c>
      <c r="C1907" s="125" t="s">
        <v>327</v>
      </c>
      <c r="D1907" s="98" t="s">
        <v>3</v>
      </c>
      <c r="E1907" s="95" t="s">
        <v>36</v>
      </c>
      <c r="F1907" s="95">
        <v>12.412272377586699</v>
      </c>
      <c r="G1907" s="95">
        <v>11.6893502402283</v>
      </c>
      <c r="H1907" s="95">
        <v>12.0490969680263</v>
      </c>
      <c r="I1907" s="95">
        <v>12.320174890626699</v>
      </c>
      <c r="J1907" s="95">
        <v>12.705546289911</v>
      </c>
      <c r="K1907" s="95">
        <v>13.0233027575546</v>
      </c>
      <c r="L1907" s="95">
        <v>13.3658416149648</v>
      </c>
      <c r="M1907" s="95">
        <v>13.721456579816</v>
      </c>
      <c r="N1907" s="95">
        <v>14.0874411387616</v>
      </c>
      <c r="O1907" s="95">
        <v>15.229564670418201</v>
      </c>
      <c r="P1907" s="95">
        <v>15.668842955472099</v>
      </c>
      <c r="Q1907" s="95">
        <v>15.918681717171401</v>
      </c>
      <c r="R1907" s="95">
        <v>16.333935484404201</v>
      </c>
      <c r="S1907" s="95">
        <v>16.779211230395699</v>
      </c>
      <c r="T1907" s="95">
        <v>17.256764606474299</v>
      </c>
      <c r="U1907" s="95">
        <v>17.7720419292068</v>
      </c>
      <c r="V1907" s="95">
        <v>18.229000605877399</v>
      </c>
      <c r="W1907" s="95">
        <v>18.731781705486799</v>
      </c>
      <c r="X1907" s="95">
        <v>19.359462982230401</v>
      </c>
      <c r="Y1907" s="95">
        <v>19.810336584683402</v>
      </c>
      <c r="Z1907" s="95">
        <v>20.2112898902664</v>
      </c>
      <c r="AA1907" s="95">
        <v>20.681812475741001</v>
      </c>
      <c r="AB1907" s="95">
        <v>21.484976631152101</v>
      </c>
      <c r="AC1907" s="95">
        <v>21.9908110437575</v>
      </c>
      <c r="AD1907" s="95">
        <v>22.440491651724599</v>
      </c>
      <c r="AE1907" s="95">
        <v>22.905584563839501</v>
      </c>
      <c r="AF1907" s="95">
        <v>23.427920087450101</v>
      </c>
      <c r="AG1907" s="95">
        <v>23.875978294651301</v>
      </c>
      <c r="AH1907" s="95">
        <v>23.865959352344898</v>
      </c>
      <c r="AI1907" s="95">
        <v>23.6279093474947</v>
      </c>
      <c r="AJ1907" s="95">
        <v>23.4045351044639</v>
      </c>
      <c r="AK1907" s="95">
        <v>23.128670697236799</v>
      </c>
    </row>
    <row r="1908" spans="1:37" s="95" customFormat="1" x14ac:dyDescent="0.3">
      <c r="A1908" s="123" t="str">
        <f t="shared" si="43"/>
        <v>SDGbaseTRA_RurCUS_v7C_GVAabevt</v>
      </c>
      <c r="B1908" s="124" t="s">
        <v>220</v>
      </c>
      <c r="C1908" s="125" t="s">
        <v>327</v>
      </c>
      <c r="D1908" s="98" t="s">
        <v>3</v>
      </c>
      <c r="E1908" s="95" t="s">
        <v>37</v>
      </c>
      <c r="F1908" s="95">
        <v>40.8449223091026</v>
      </c>
      <c r="G1908" s="95">
        <v>40.210662967539001</v>
      </c>
      <c r="H1908" s="95">
        <v>42.8926516132397</v>
      </c>
      <c r="I1908" s="95">
        <v>43.787641191906303</v>
      </c>
      <c r="J1908" s="95">
        <v>45.103908705985603</v>
      </c>
      <c r="K1908" s="95">
        <v>46.625640831495197</v>
      </c>
      <c r="L1908" s="95">
        <v>48.2454247919528</v>
      </c>
      <c r="M1908" s="95">
        <v>49.986023692238803</v>
      </c>
      <c r="N1908" s="95">
        <v>51.672020146531104</v>
      </c>
      <c r="O1908" s="95">
        <v>57.931900518956397</v>
      </c>
      <c r="P1908" s="95">
        <v>60.1237413857015</v>
      </c>
      <c r="Q1908" s="95">
        <v>61.261426078118497</v>
      </c>
      <c r="R1908" s="95">
        <v>62.917117542487702</v>
      </c>
      <c r="S1908" s="95">
        <v>64.822216903367305</v>
      </c>
      <c r="T1908" s="95">
        <v>66.963071554899102</v>
      </c>
      <c r="U1908" s="95">
        <v>69.203764027552893</v>
      </c>
      <c r="V1908" s="95">
        <v>70.956989107021002</v>
      </c>
      <c r="W1908" s="95">
        <v>73.297481131669997</v>
      </c>
      <c r="X1908" s="95">
        <v>75.993133586735297</v>
      </c>
      <c r="Y1908" s="95">
        <v>77.791892069251205</v>
      </c>
      <c r="Z1908" s="95">
        <v>79.440207341636693</v>
      </c>
      <c r="AA1908" s="95">
        <v>81.613280250087698</v>
      </c>
      <c r="AB1908" s="95">
        <v>86.217041906456501</v>
      </c>
      <c r="AC1908" s="95">
        <v>89.019391131910893</v>
      </c>
      <c r="AD1908" s="95">
        <v>90.771036192280306</v>
      </c>
      <c r="AE1908" s="95">
        <v>92.304029692428799</v>
      </c>
      <c r="AF1908" s="95">
        <v>94.263849460594102</v>
      </c>
      <c r="AG1908" s="95">
        <v>96.125272338689101</v>
      </c>
      <c r="AH1908" s="95">
        <v>96.406417978870195</v>
      </c>
      <c r="AI1908" s="95">
        <v>95.082430669659701</v>
      </c>
      <c r="AJ1908" s="95">
        <v>93.906632538374296</v>
      </c>
      <c r="AK1908" s="95">
        <v>92.535308793617901</v>
      </c>
    </row>
    <row r="1909" spans="1:37" s="95" customFormat="1" x14ac:dyDescent="0.3">
      <c r="A1909" s="123" t="str">
        <f t="shared" si="43"/>
        <v>SDGbaseTRA_RurCUS_v7C_GVAatext</v>
      </c>
      <c r="B1909" s="124" t="s">
        <v>220</v>
      </c>
      <c r="C1909" s="125" t="s">
        <v>327</v>
      </c>
      <c r="D1909" s="98" t="s">
        <v>3</v>
      </c>
      <c r="E1909" s="95" t="s">
        <v>38</v>
      </c>
      <c r="F1909" s="95">
        <v>6.56669257408715</v>
      </c>
      <c r="G1909" s="95">
        <v>6.6587164572808302</v>
      </c>
      <c r="H1909" s="95">
        <v>6.8027921968638303</v>
      </c>
      <c r="I1909" s="95">
        <v>6.8895993506725501</v>
      </c>
      <c r="J1909" s="95">
        <v>7.0240295321419701</v>
      </c>
      <c r="K1909" s="95">
        <v>7.2125141088829396</v>
      </c>
      <c r="L1909" s="95">
        <v>7.4489726561184799</v>
      </c>
      <c r="M1909" s="95">
        <v>7.7139787922430401</v>
      </c>
      <c r="N1909" s="95">
        <v>7.9787033923870903</v>
      </c>
      <c r="O1909" s="95">
        <v>8.4305747217090801</v>
      </c>
      <c r="P1909" s="95">
        <v>8.7430378169183793</v>
      </c>
      <c r="Q1909" s="95">
        <v>8.9843159572597209</v>
      </c>
      <c r="R1909" s="95">
        <v>9.2594426795524694</v>
      </c>
      <c r="S1909" s="95">
        <v>9.5434445871611597</v>
      </c>
      <c r="T1909" s="95">
        <v>9.8412961851822001</v>
      </c>
      <c r="U1909" s="95">
        <v>10.1920006352751</v>
      </c>
      <c r="V1909" s="95">
        <v>10.5321120100153</v>
      </c>
      <c r="W1909" s="95">
        <v>10.905051655108499</v>
      </c>
      <c r="X1909" s="95">
        <v>11.2990155636005</v>
      </c>
      <c r="Y1909" s="95">
        <v>11.597496150723501</v>
      </c>
      <c r="Z1909" s="95">
        <v>11.88199211061</v>
      </c>
      <c r="AA1909" s="95">
        <v>12.160839818475001</v>
      </c>
      <c r="AB1909" s="95">
        <v>12.5220311908708</v>
      </c>
      <c r="AC1909" s="95">
        <v>12.8268943793263</v>
      </c>
      <c r="AD1909" s="95">
        <v>13.163318734554201</v>
      </c>
      <c r="AE1909" s="95">
        <v>13.501863877643</v>
      </c>
      <c r="AF1909" s="95">
        <v>13.8728141085479</v>
      </c>
      <c r="AG1909" s="95">
        <v>14.2250770262235</v>
      </c>
      <c r="AH1909" s="95">
        <v>13.932105346033801</v>
      </c>
      <c r="AI1909" s="95">
        <v>13.592581509466401</v>
      </c>
      <c r="AJ1909" s="95">
        <v>13.345848822784401</v>
      </c>
      <c r="AK1909" s="95">
        <v>13.101371050517701</v>
      </c>
    </row>
    <row r="1910" spans="1:37" s="95" customFormat="1" x14ac:dyDescent="0.3">
      <c r="A1910" s="123" t="str">
        <f t="shared" si="43"/>
        <v>SDGbaseTRA_RurCUS_v7C_GVAaclth</v>
      </c>
      <c r="B1910" s="124" t="s">
        <v>220</v>
      </c>
      <c r="C1910" s="125" t="s">
        <v>327</v>
      </c>
      <c r="D1910" s="98" t="s">
        <v>3</v>
      </c>
      <c r="E1910" s="95" t="s">
        <v>39</v>
      </c>
      <c r="F1910" s="95">
        <v>6.7607644976157797</v>
      </c>
      <c r="G1910" s="95">
        <v>6.8389144864498101</v>
      </c>
      <c r="H1910" s="95">
        <v>7.0382381105767502</v>
      </c>
      <c r="I1910" s="95">
        <v>7.2041295360306297</v>
      </c>
      <c r="J1910" s="95">
        <v>7.3781641932694102</v>
      </c>
      <c r="K1910" s="95">
        <v>7.5629684915169504</v>
      </c>
      <c r="L1910" s="95">
        <v>7.7886149258045601</v>
      </c>
      <c r="M1910" s="95">
        <v>8.0227934187733094</v>
      </c>
      <c r="N1910" s="95">
        <v>8.2646779289019108</v>
      </c>
      <c r="O1910" s="95">
        <v>8.6089522831781409</v>
      </c>
      <c r="P1910" s="95">
        <v>8.8846440298048002</v>
      </c>
      <c r="Q1910" s="95">
        <v>9.1040735895115805</v>
      </c>
      <c r="R1910" s="95">
        <v>9.3747621143234898</v>
      </c>
      <c r="S1910" s="95">
        <v>9.6438014848742508</v>
      </c>
      <c r="T1910" s="95">
        <v>9.9243434212051493</v>
      </c>
      <c r="U1910" s="95">
        <v>10.262485653096601</v>
      </c>
      <c r="V1910" s="95">
        <v>10.562518084237</v>
      </c>
      <c r="W1910" s="95">
        <v>10.882357458596299</v>
      </c>
      <c r="X1910" s="95">
        <v>11.2099528773426</v>
      </c>
      <c r="Y1910" s="95">
        <v>11.4733337320783</v>
      </c>
      <c r="Z1910" s="95">
        <v>11.7229175394995</v>
      </c>
      <c r="AA1910" s="95">
        <v>11.9739155431622</v>
      </c>
      <c r="AB1910" s="95">
        <v>12.3089207017621</v>
      </c>
      <c r="AC1910" s="95">
        <v>12.578056786651199</v>
      </c>
      <c r="AD1910" s="95">
        <v>12.857885651252101</v>
      </c>
      <c r="AE1910" s="95">
        <v>13.1394603446423</v>
      </c>
      <c r="AF1910" s="95">
        <v>13.4464778033306</v>
      </c>
      <c r="AG1910" s="95">
        <v>13.725113237102001</v>
      </c>
      <c r="AH1910" s="95">
        <v>13.418395409674901</v>
      </c>
      <c r="AI1910" s="95">
        <v>13.1190072119349</v>
      </c>
      <c r="AJ1910" s="95">
        <v>12.9056131631325</v>
      </c>
      <c r="AK1910" s="95">
        <v>12.691209589714401</v>
      </c>
    </row>
    <row r="1911" spans="1:37" s="95" customFormat="1" x14ac:dyDescent="0.3">
      <c r="A1911" s="123" t="str">
        <f t="shared" si="43"/>
        <v>SDGbaseTRA_RurCUS_v7C_GVAaleat</v>
      </c>
      <c r="B1911" s="124" t="s">
        <v>220</v>
      </c>
      <c r="C1911" s="125" t="s">
        <v>327</v>
      </c>
      <c r="D1911" s="98" t="s">
        <v>3</v>
      </c>
      <c r="E1911" s="95" t="s">
        <v>40</v>
      </c>
      <c r="F1911" s="95">
        <v>2.4496072471004502</v>
      </c>
      <c r="G1911" s="95">
        <v>2.6432358904930999</v>
      </c>
      <c r="H1911" s="95">
        <v>2.6995569843505001</v>
      </c>
      <c r="I1911" s="95">
        <v>2.6310015724815901</v>
      </c>
      <c r="J1911" s="95">
        <v>2.6650042697197298</v>
      </c>
      <c r="K1911" s="95">
        <v>2.7586386128250702</v>
      </c>
      <c r="L1911" s="95">
        <v>2.88425062520749</v>
      </c>
      <c r="M1911" s="95">
        <v>3.04497125232484</v>
      </c>
      <c r="N1911" s="95">
        <v>3.19790814823787</v>
      </c>
      <c r="O1911" s="95">
        <v>3.7947540381193199</v>
      </c>
      <c r="P1911" s="95">
        <v>4.0547907536346797</v>
      </c>
      <c r="Q1911" s="95">
        <v>4.1773234922720599</v>
      </c>
      <c r="R1911" s="95">
        <v>4.2520371431242596</v>
      </c>
      <c r="S1911" s="95">
        <v>4.3419811391255703</v>
      </c>
      <c r="T1911" s="95">
        <v>4.4636505455126603</v>
      </c>
      <c r="U1911" s="95">
        <v>4.62466490460627</v>
      </c>
      <c r="V1911" s="95">
        <v>4.7414795574167297</v>
      </c>
      <c r="W1911" s="95">
        <v>4.9127017121979701</v>
      </c>
      <c r="X1911" s="95">
        <v>5.10896682050263</v>
      </c>
      <c r="Y1911" s="95">
        <v>5.2094613005616903</v>
      </c>
      <c r="Z1911" s="95">
        <v>5.2857721716509198</v>
      </c>
      <c r="AA1911" s="95">
        <v>5.4135694050872702</v>
      </c>
      <c r="AB1911" s="95">
        <v>5.71817961349538</v>
      </c>
      <c r="AC1911" s="95">
        <v>5.9567815396874604</v>
      </c>
      <c r="AD1911" s="95">
        <v>6.1394367806889303</v>
      </c>
      <c r="AE1911" s="95">
        <v>6.2832183888752899</v>
      </c>
      <c r="AF1911" s="95">
        <v>6.4359153413766599</v>
      </c>
      <c r="AG1911" s="95">
        <v>6.5546509536173403</v>
      </c>
      <c r="AH1911" s="95">
        <v>6.2538573522440997</v>
      </c>
      <c r="AI1911" s="95">
        <v>5.8513587407201699</v>
      </c>
      <c r="AJ1911" s="95">
        <v>5.5959497698915701</v>
      </c>
      <c r="AK1911" s="95">
        <v>5.3687408738408999</v>
      </c>
    </row>
    <row r="1912" spans="1:37" s="95" customFormat="1" x14ac:dyDescent="0.3">
      <c r="A1912" s="123" t="str">
        <f t="shared" si="43"/>
        <v>SDGbaseTRA_RurCUS_v7C_GVAafoot</v>
      </c>
      <c r="B1912" s="124" t="s">
        <v>220</v>
      </c>
      <c r="C1912" s="125" t="s">
        <v>327</v>
      </c>
      <c r="D1912" s="98" t="s">
        <v>3</v>
      </c>
      <c r="E1912" s="95" t="s">
        <v>41</v>
      </c>
      <c r="F1912" s="95">
        <v>1.9145560944401701</v>
      </c>
      <c r="G1912" s="95">
        <v>1.98621476015667</v>
      </c>
      <c r="H1912" s="95">
        <v>2.0409904912302901</v>
      </c>
      <c r="I1912" s="95">
        <v>2.0842396676729802</v>
      </c>
      <c r="J1912" s="95">
        <v>2.1331541892852202</v>
      </c>
      <c r="K1912" s="95">
        <v>2.1869257149372698</v>
      </c>
      <c r="L1912" s="95">
        <v>2.2523359218692001</v>
      </c>
      <c r="M1912" s="95">
        <v>2.3193122004597702</v>
      </c>
      <c r="N1912" s="95">
        <v>2.3874753983055998</v>
      </c>
      <c r="O1912" s="95">
        <v>2.50461186876543</v>
      </c>
      <c r="P1912" s="95">
        <v>2.5928369547994898</v>
      </c>
      <c r="Q1912" s="95">
        <v>2.65887195220885</v>
      </c>
      <c r="R1912" s="95">
        <v>2.73591001380984</v>
      </c>
      <c r="S1912" s="95">
        <v>2.8118092405726198</v>
      </c>
      <c r="T1912" s="95">
        <v>2.8902016345694399</v>
      </c>
      <c r="U1912" s="95">
        <v>2.9809300874292699</v>
      </c>
      <c r="V1912" s="95">
        <v>3.0647086531188101</v>
      </c>
      <c r="W1912" s="95">
        <v>3.15697787291881</v>
      </c>
      <c r="X1912" s="95">
        <v>3.2546672140313002</v>
      </c>
      <c r="Y1912" s="95">
        <v>3.33165081265747</v>
      </c>
      <c r="Z1912" s="95">
        <v>3.4018560368840101</v>
      </c>
      <c r="AA1912" s="95">
        <v>3.47138103297481</v>
      </c>
      <c r="AB1912" s="95">
        <v>3.5824109686489698</v>
      </c>
      <c r="AC1912" s="95">
        <v>3.6752514652474102</v>
      </c>
      <c r="AD1912" s="95">
        <v>3.77035707624032</v>
      </c>
      <c r="AE1912" s="95">
        <v>3.86328419414225</v>
      </c>
      <c r="AF1912" s="95">
        <v>3.96372086689991</v>
      </c>
      <c r="AG1912" s="95">
        <v>4.0398139292617303</v>
      </c>
      <c r="AH1912" s="95">
        <v>3.9582128334872499</v>
      </c>
      <c r="AI1912" s="95">
        <v>3.8760072086409401</v>
      </c>
      <c r="AJ1912" s="95">
        <v>3.8172032983967701</v>
      </c>
      <c r="AK1912" s="95">
        <v>3.7575163071105799</v>
      </c>
    </row>
    <row r="1913" spans="1:37" s="95" customFormat="1" x14ac:dyDescent="0.3">
      <c r="A1913" s="123" t="str">
        <f t="shared" si="43"/>
        <v>SDGbaseTRA_RurCUS_v7C_GVAawood</v>
      </c>
      <c r="B1913" s="124" t="s">
        <v>220</v>
      </c>
      <c r="C1913" s="125" t="s">
        <v>327</v>
      </c>
      <c r="D1913" s="98" t="s">
        <v>3</v>
      </c>
      <c r="E1913" s="95" t="s">
        <v>42</v>
      </c>
      <c r="F1913" s="95">
        <v>23.692612523459701</v>
      </c>
      <c r="G1913" s="95">
        <v>22.364756152446699</v>
      </c>
      <c r="H1913" s="95">
        <v>23.010006926587799</v>
      </c>
      <c r="I1913" s="95">
        <v>23.4530567282556</v>
      </c>
      <c r="J1913" s="95">
        <v>23.8974126945504</v>
      </c>
      <c r="K1913" s="95">
        <v>24.4712871146297</v>
      </c>
      <c r="L1913" s="95">
        <v>25.1418781122408</v>
      </c>
      <c r="M1913" s="95">
        <v>25.902645925677898</v>
      </c>
      <c r="N1913" s="95">
        <v>26.650509765705401</v>
      </c>
      <c r="O1913" s="95">
        <v>27.8724126390895</v>
      </c>
      <c r="P1913" s="95">
        <v>28.6679053719986</v>
      </c>
      <c r="Q1913" s="95">
        <v>29.381688584443001</v>
      </c>
      <c r="R1913" s="95">
        <v>30.2628978803485</v>
      </c>
      <c r="S1913" s="95">
        <v>31.2014780786301</v>
      </c>
      <c r="T1913" s="95">
        <v>32.190705295292403</v>
      </c>
      <c r="U1913" s="95">
        <v>33.284464427500801</v>
      </c>
      <c r="V1913" s="95">
        <v>34.390308068338101</v>
      </c>
      <c r="W1913" s="95">
        <v>35.555270971914602</v>
      </c>
      <c r="X1913" s="95">
        <v>36.804137472049597</v>
      </c>
      <c r="Y1913" s="95">
        <v>37.820099527276398</v>
      </c>
      <c r="Z1913" s="95">
        <v>38.783267626195801</v>
      </c>
      <c r="AA1913" s="95">
        <v>39.757772222018097</v>
      </c>
      <c r="AB1913" s="95">
        <v>40.7522830549877</v>
      </c>
      <c r="AC1913" s="95">
        <v>41.614856126676898</v>
      </c>
      <c r="AD1913" s="95">
        <v>42.646950512378801</v>
      </c>
      <c r="AE1913" s="95">
        <v>43.6941549180831</v>
      </c>
      <c r="AF1913" s="95">
        <v>44.848431137603399</v>
      </c>
      <c r="AG1913" s="95">
        <v>45.864507664626203</v>
      </c>
      <c r="AH1913" s="95">
        <v>45.408750040756502</v>
      </c>
      <c r="AI1913" s="95">
        <v>44.572736929320001</v>
      </c>
      <c r="AJ1913" s="95">
        <v>44.025402938747199</v>
      </c>
      <c r="AK1913" s="95">
        <v>43.4706678059352</v>
      </c>
    </row>
    <row r="1914" spans="1:37" s="95" customFormat="1" x14ac:dyDescent="0.3">
      <c r="A1914" s="123" t="str">
        <f t="shared" si="43"/>
        <v>SDGbaseTRA_RurCUS_v7C_GVAapapr</v>
      </c>
      <c r="B1914" s="124" t="s">
        <v>220</v>
      </c>
      <c r="C1914" s="125" t="s">
        <v>327</v>
      </c>
      <c r="D1914" s="98" t="s">
        <v>3</v>
      </c>
      <c r="E1914" s="95" t="s">
        <v>43</v>
      </c>
      <c r="F1914" s="95">
        <v>24.0199855495582</v>
      </c>
      <c r="G1914" s="95">
        <v>23.661096672143699</v>
      </c>
      <c r="H1914" s="95">
        <v>24.588744490848502</v>
      </c>
      <c r="I1914" s="95">
        <v>25.093476455546501</v>
      </c>
      <c r="J1914" s="95">
        <v>25.447151834508599</v>
      </c>
      <c r="K1914" s="95">
        <v>26.166397195522901</v>
      </c>
      <c r="L1914" s="95">
        <v>26.843447050114101</v>
      </c>
      <c r="M1914" s="95">
        <v>27.250257448589799</v>
      </c>
      <c r="N1914" s="95">
        <v>28.096559395382901</v>
      </c>
      <c r="O1914" s="95">
        <v>29.411744281649</v>
      </c>
      <c r="P1914" s="95">
        <v>30.3227870792098</v>
      </c>
      <c r="Q1914" s="95">
        <v>31.148808543922801</v>
      </c>
      <c r="R1914" s="95">
        <v>32.895445091375798</v>
      </c>
      <c r="S1914" s="95">
        <v>33.779541468684101</v>
      </c>
      <c r="T1914" s="95">
        <v>34.775991035058098</v>
      </c>
      <c r="U1914" s="95">
        <v>35.940133738131401</v>
      </c>
      <c r="V1914" s="95">
        <v>37.050715766697998</v>
      </c>
      <c r="W1914" s="95">
        <v>38.254821682573599</v>
      </c>
      <c r="X1914" s="95">
        <v>39.536458047630802</v>
      </c>
      <c r="Y1914" s="95">
        <v>40.5650540970747</v>
      </c>
      <c r="Z1914" s="95">
        <v>41.545994908353897</v>
      </c>
      <c r="AA1914" s="95">
        <v>42.584385238317203</v>
      </c>
      <c r="AB1914" s="95">
        <v>43.696706469011502</v>
      </c>
      <c r="AC1914" s="95">
        <v>44.628844801031001</v>
      </c>
      <c r="AD1914" s="95">
        <v>45.661432066538602</v>
      </c>
      <c r="AE1914" s="95">
        <v>46.696964956478098</v>
      </c>
      <c r="AF1914" s="95">
        <v>47.815269819499001</v>
      </c>
      <c r="AG1914" s="95">
        <v>48.791647871461301</v>
      </c>
      <c r="AH1914" s="95">
        <v>48.042004399539898</v>
      </c>
      <c r="AI1914" s="95">
        <v>46.996066101305203</v>
      </c>
      <c r="AJ1914" s="95">
        <v>46.231120557283496</v>
      </c>
      <c r="AK1914" s="95">
        <v>45.4895294992305</v>
      </c>
    </row>
    <row r="1915" spans="1:37" s="95" customFormat="1" x14ac:dyDescent="0.3">
      <c r="A1915" s="123" t="str">
        <f t="shared" si="43"/>
        <v>SDGbaseTRA_RurCUS_v7C_GVAaprnt</v>
      </c>
      <c r="B1915" s="124" t="s">
        <v>220</v>
      </c>
      <c r="C1915" s="125" t="s">
        <v>327</v>
      </c>
      <c r="D1915" s="98" t="s">
        <v>3</v>
      </c>
      <c r="E1915" s="95" t="s">
        <v>44</v>
      </c>
      <c r="F1915" s="95">
        <v>16.778093477192801</v>
      </c>
      <c r="G1915" s="95">
        <v>17.132125286761099</v>
      </c>
      <c r="H1915" s="95">
        <v>17.7382378555439</v>
      </c>
      <c r="I1915" s="95">
        <v>18.1312993003203</v>
      </c>
      <c r="J1915" s="95">
        <v>18.441452499350799</v>
      </c>
      <c r="K1915" s="95">
        <v>18.912294440500101</v>
      </c>
      <c r="L1915" s="95">
        <v>19.507239546714001</v>
      </c>
      <c r="M1915" s="95">
        <v>20.158465847649602</v>
      </c>
      <c r="N1915" s="95">
        <v>20.830430169950201</v>
      </c>
      <c r="O1915" s="95">
        <v>21.271309413149201</v>
      </c>
      <c r="P1915" s="95">
        <v>21.944199806657601</v>
      </c>
      <c r="Q1915" s="95">
        <v>22.635231201737401</v>
      </c>
      <c r="R1915" s="95">
        <v>23.4574041513422</v>
      </c>
      <c r="S1915" s="95">
        <v>24.2466543572143</v>
      </c>
      <c r="T1915" s="95">
        <v>25.086484738135301</v>
      </c>
      <c r="U1915" s="95">
        <v>26.085466586620999</v>
      </c>
      <c r="V1915" s="95">
        <v>27.066387246924801</v>
      </c>
      <c r="W1915" s="95">
        <v>28.076692544823899</v>
      </c>
      <c r="X1915" s="95">
        <v>29.0947702528732</v>
      </c>
      <c r="Y1915" s="95">
        <v>29.9717007480216</v>
      </c>
      <c r="Z1915" s="95">
        <v>30.843140707900801</v>
      </c>
      <c r="AA1915" s="95">
        <v>31.710870080841801</v>
      </c>
      <c r="AB1915" s="95">
        <v>32.452078672219301</v>
      </c>
      <c r="AC1915" s="95">
        <v>33.192829082561602</v>
      </c>
      <c r="AD1915" s="95">
        <v>34.0958991627339</v>
      </c>
      <c r="AE1915" s="95">
        <v>35.0185427390741</v>
      </c>
      <c r="AF1915" s="95">
        <v>36.011355250548398</v>
      </c>
      <c r="AG1915" s="95">
        <v>36.886516157772199</v>
      </c>
      <c r="AH1915" s="95">
        <v>35.796399355837103</v>
      </c>
      <c r="AI1915" s="95">
        <v>34.732462232798099</v>
      </c>
      <c r="AJ1915" s="95">
        <v>33.975612052602997</v>
      </c>
      <c r="AK1915" s="95">
        <v>33.274257986793302</v>
      </c>
    </row>
    <row r="1916" spans="1:37" s="95" customFormat="1" x14ac:dyDescent="0.3">
      <c r="A1916" s="123" t="str">
        <f t="shared" si="43"/>
        <v>SDGbaseTRA_RurCUS_v7C_GVAapetr</v>
      </c>
      <c r="B1916" s="124" t="s">
        <v>220</v>
      </c>
      <c r="C1916" s="125" t="s">
        <v>327</v>
      </c>
      <c r="D1916" s="98" t="s">
        <v>3</v>
      </c>
      <c r="E1916" s="95" t="s">
        <v>45</v>
      </c>
      <c r="F1916" s="95">
        <v>46.318025213564297</v>
      </c>
      <c r="G1916" s="95">
        <v>33.593305103998297</v>
      </c>
      <c r="H1916" s="95">
        <v>28.142047528592101</v>
      </c>
      <c r="I1916" s="95">
        <v>25.386348598247999</v>
      </c>
      <c r="J1916" s="95">
        <v>24.082180820839</v>
      </c>
      <c r="K1916" s="95">
        <v>23.371054952281799</v>
      </c>
      <c r="L1916" s="95">
        <v>23.122747616903499</v>
      </c>
      <c r="M1916" s="95">
        <v>23.7959412610466</v>
      </c>
      <c r="N1916" s="95">
        <v>24.502296948432502</v>
      </c>
      <c r="O1916" s="95">
        <v>19.8241875569101</v>
      </c>
      <c r="P1916" s="95">
        <v>16.735708531951801</v>
      </c>
      <c r="Q1916" s="95">
        <v>16.0058619765523</v>
      </c>
      <c r="R1916" s="95">
        <v>15.5652653353849</v>
      </c>
      <c r="S1916" s="95">
        <v>15.394911713659001</v>
      </c>
      <c r="T1916" s="95">
        <v>15.297827399890499</v>
      </c>
      <c r="U1916" s="95">
        <v>15.282467736169201</v>
      </c>
      <c r="V1916" s="95">
        <v>15.0742750765944</v>
      </c>
      <c r="W1916" s="95">
        <v>15.0679648194146</v>
      </c>
      <c r="X1916" s="95">
        <v>11.321398569503399</v>
      </c>
      <c r="Y1916" s="95">
        <v>5.6770986193300796</v>
      </c>
      <c r="Z1916" s="95">
        <v>-4.3770077322588703</v>
      </c>
      <c r="AA1916" s="95">
        <v>-21.603140153002201</v>
      </c>
      <c r="AB1916" s="95">
        <v>-21.564494475702698</v>
      </c>
      <c r="AC1916" s="95">
        <v>-10.571760339428099</v>
      </c>
      <c r="AD1916" s="95">
        <v>4.4403424100679798</v>
      </c>
      <c r="AE1916" s="95">
        <v>9.7408177962780105</v>
      </c>
      <c r="AF1916" s="95">
        <v>8.1996079256148207</v>
      </c>
      <c r="AG1916" s="95">
        <v>6.2360987979509597</v>
      </c>
      <c r="AH1916" s="95">
        <v>4.62038626929378</v>
      </c>
      <c r="AI1916" s="95">
        <v>2.9491922641203301</v>
      </c>
      <c r="AJ1916" s="95">
        <v>1.6060963313919301</v>
      </c>
      <c r="AK1916" s="95">
        <v>0.54009179448315203</v>
      </c>
    </row>
    <row r="1917" spans="1:37" s="95" customFormat="1" x14ac:dyDescent="0.3">
      <c r="A1917" s="123" t="str">
        <f t="shared" si="43"/>
        <v>SDGbaseTRA_RurCUS_v7C_GVAahydr</v>
      </c>
      <c r="B1917" s="124" t="s">
        <v>220</v>
      </c>
      <c r="C1917" s="125" t="s">
        <v>327</v>
      </c>
      <c r="D1917" s="98" t="s">
        <v>3</v>
      </c>
      <c r="E1917" s="95" t="s">
        <v>46</v>
      </c>
      <c r="F1917" s="95">
        <v>0.12086732559638499</v>
      </c>
      <c r="G1917" s="95">
        <v>0.33109119295828399</v>
      </c>
      <c r="H1917" s="95">
        <v>0.83722174213554801</v>
      </c>
      <c r="I1917" s="95">
        <v>1.99608847694114</v>
      </c>
      <c r="J1917" s="95">
        <v>2.00741905249689</v>
      </c>
      <c r="K1917" s="95">
        <v>2.0250335016782399</v>
      </c>
      <c r="L1917" s="95">
        <v>2.04656483352611</v>
      </c>
      <c r="M1917" s="95">
        <v>2.0816987369906701</v>
      </c>
      <c r="N1917" s="95">
        <v>2.1129814760262602</v>
      </c>
      <c r="O1917" s="95">
        <v>2.2712564930101302</v>
      </c>
      <c r="P1917" s="95">
        <v>2.3190348476385498</v>
      </c>
      <c r="Q1917" s="95">
        <v>2.58888852645565</v>
      </c>
      <c r="R1917" s="95">
        <v>2.6011772838396001</v>
      </c>
      <c r="S1917" s="95">
        <v>2.6162510873089602</v>
      </c>
      <c r="T1917" s="95">
        <v>2.6315479387777101</v>
      </c>
      <c r="U1917" s="95">
        <v>2.6454526659620199</v>
      </c>
      <c r="V1917" s="95">
        <v>2.6541642930484901</v>
      </c>
      <c r="W1917" s="95">
        <v>2.6681845229708201</v>
      </c>
      <c r="X1917" s="95">
        <v>-2.4002547786395798</v>
      </c>
      <c r="Y1917" s="95">
        <v>-3.3191837318280299</v>
      </c>
      <c r="Z1917" s="95">
        <v>7.4565552522476102</v>
      </c>
      <c r="AA1917" s="95">
        <v>8.2062712986557695</v>
      </c>
      <c r="AB1917" s="95">
        <v>9.2592794004117902</v>
      </c>
      <c r="AC1917" s="95">
        <v>11.302783759420301</v>
      </c>
      <c r="AD1917" s="95">
        <v>14.022680494936701</v>
      </c>
      <c r="AE1917" s="95">
        <v>15.6775259814334</v>
      </c>
      <c r="AF1917" s="95">
        <v>16.473552123734599</v>
      </c>
      <c r="AG1917" s="95">
        <v>16.588370109447901</v>
      </c>
      <c r="AH1917" s="95">
        <v>16.484042211776</v>
      </c>
      <c r="AI1917" s="95">
        <v>14.3342608203015</v>
      </c>
      <c r="AJ1917" s="95">
        <v>12.038842858193201</v>
      </c>
      <c r="AK1917" s="95">
        <v>9.6341381979782597</v>
      </c>
    </row>
    <row r="1918" spans="1:37" s="95" customFormat="1" x14ac:dyDescent="0.3">
      <c r="A1918" s="123" t="str">
        <f t="shared" si="43"/>
        <v>SDGbaseTRA_RurCUS_v7C_GVAaammo</v>
      </c>
      <c r="B1918" s="124" t="s">
        <v>220</v>
      </c>
      <c r="C1918" s="125" t="s">
        <v>327</v>
      </c>
      <c r="D1918" s="98" t="s">
        <v>3</v>
      </c>
      <c r="E1918" s="95" t="s">
        <v>47</v>
      </c>
      <c r="F1918" s="95">
        <v>2.4857265311451702</v>
      </c>
      <c r="G1918" s="95">
        <v>2.41971516890345</v>
      </c>
      <c r="H1918" s="95">
        <v>2.4051978979013602</v>
      </c>
      <c r="I1918" s="95">
        <v>2.4413466933847601</v>
      </c>
      <c r="J1918" s="95">
        <v>2.4584792307213799</v>
      </c>
      <c r="K1918" s="95">
        <v>2.4886959374837301</v>
      </c>
      <c r="L1918" s="95">
        <v>2.5307657541140398</v>
      </c>
      <c r="M1918" s="95">
        <v>2.58508584420245</v>
      </c>
      <c r="N1918" s="95">
        <v>2.6293688068363599</v>
      </c>
      <c r="O1918" s="95">
        <v>2.5845992898853298</v>
      </c>
      <c r="P1918" s="95">
        <v>2.6049839287955701</v>
      </c>
      <c r="Q1918" s="95">
        <v>2.6461954531012402</v>
      </c>
      <c r="R1918" s="95">
        <v>2.7060853459571299</v>
      </c>
      <c r="S1918" s="95">
        <v>2.76437630176118</v>
      </c>
      <c r="T1918" s="95">
        <v>2.8245548632020498</v>
      </c>
      <c r="U1918" s="95">
        <v>2.8967719317099698</v>
      </c>
      <c r="V1918" s="95">
        <v>2.9749481697958702</v>
      </c>
      <c r="W1918" s="95">
        <v>3.0556527929209598</v>
      </c>
      <c r="X1918" s="95">
        <v>3.1303299492438201</v>
      </c>
      <c r="Y1918" s="95">
        <v>3.1832311448621402</v>
      </c>
      <c r="Z1918" s="95">
        <v>3.2249831302098899</v>
      </c>
      <c r="AA1918" s="95">
        <v>3.23962671516915</v>
      </c>
      <c r="AB1918" s="95">
        <v>3.0868272286060798</v>
      </c>
      <c r="AC1918" s="95">
        <v>2.9654798298528702</v>
      </c>
      <c r="AD1918" s="95">
        <v>2.8968202268390399</v>
      </c>
      <c r="AE1918" s="95">
        <v>2.85019769666309</v>
      </c>
      <c r="AF1918" s="95">
        <v>2.8205848049443301</v>
      </c>
      <c r="AG1918" s="95">
        <v>2.7798819534596899</v>
      </c>
      <c r="AH1918" s="95">
        <v>2.5816354952504801</v>
      </c>
      <c r="AI1918" s="95">
        <v>2.3987106558648899</v>
      </c>
      <c r="AJ1918" s="95">
        <v>2.2562010912632999</v>
      </c>
      <c r="AK1918" s="95">
        <v>2.1341826099047498</v>
      </c>
    </row>
    <row r="1919" spans="1:37" s="95" customFormat="1" x14ac:dyDescent="0.3">
      <c r="A1919" s="123" t="str">
        <f t="shared" si="43"/>
        <v>SDGbaseTRA_RurCUS_v7C_GVAabchm</v>
      </c>
      <c r="B1919" s="124" t="s">
        <v>220</v>
      </c>
      <c r="C1919" s="125" t="s">
        <v>327</v>
      </c>
      <c r="D1919" s="98" t="s">
        <v>3</v>
      </c>
      <c r="E1919" s="95" t="s">
        <v>48</v>
      </c>
      <c r="F1919" s="95">
        <v>22.371538780334799</v>
      </c>
      <c r="G1919" s="95">
        <v>28.309431866839901</v>
      </c>
      <c r="H1919" s="95">
        <v>29.870407290076599</v>
      </c>
      <c r="I1919" s="95">
        <v>29.862561449948299</v>
      </c>
      <c r="J1919" s="95">
        <v>30.9220258000203</v>
      </c>
      <c r="K1919" s="95">
        <v>32.007199219707203</v>
      </c>
      <c r="L1919" s="95">
        <v>33.160629419635796</v>
      </c>
      <c r="M1919" s="95">
        <v>34.666553997924098</v>
      </c>
      <c r="N1919" s="95">
        <v>35.964089893402402</v>
      </c>
      <c r="O1919" s="95">
        <v>42.5881037042491</v>
      </c>
      <c r="P1919" s="95">
        <v>44.262459085666102</v>
      </c>
      <c r="Q1919" s="95">
        <v>44.687114193573898</v>
      </c>
      <c r="R1919" s="95">
        <v>45.028661151408301</v>
      </c>
      <c r="S1919" s="95">
        <v>45.465373545276698</v>
      </c>
      <c r="T1919" s="95">
        <v>46.023603633904401</v>
      </c>
      <c r="U1919" s="95">
        <v>46.597823138396798</v>
      </c>
      <c r="V1919" s="95">
        <v>46.772808071095497</v>
      </c>
      <c r="W1919" s="95">
        <v>47.371524020728799</v>
      </c>
      <c r="X1919" s="95">
        <v>48.378435157223102</v>
      </c>
      <c r="Y1919" s="95">
        <v>48.102522585933798</v>
      </c>
      <c r="Z1919" s="95">
        <v>47.331377359789599</v>
      </c>
      <c r="AA1919" s="95">
        <v>45.601820215521002</v>
      </c>
      <c r="AB1919" s="95">
        <v>44.321086819468</v>
      </c>
      <c r="AC1919" s="95">
        <v>41.999595921495597</v>
      </c>
      <c r="AD1919" s="95">
        <v>39.596742786681901</v>
      </c>
      <c r="AE1919" s="95">
        <v>36.871275794883601</v>
      </c>
      <c r="AF1919" s="95">
        <v>34.203863168507901</v>
      </c>
      <c r="AG1919" s="95">
        <v>30.917469817201798</v>
      </c>
      <c r="AH1919" s="95">
        <v>27.6842562366027</v>
      </c>
      <c r="AI1919" s="95">
        <v>23.5818784368686</v>
      </c>
      <c r="AJ1919" s="95">
        <v>19.986229542128399</v>
      </c>
      <c r="AK1919" s="95">
        <v>16.832633790988801</v>
      </c>
    </row>
    <row r="1920" spans="1:37" s="95" customFormat="1" x14ac:dyDescent="0.3">
      <c r="A1920" s="123" t="str">
        <f t="shared" si="43"/>
        <v>SDGbaseTRA_RurCUS_v7C_GVAaochm</v>
      </c>
      <c r="B1920" s="124" t="s">
        <v>220</v>
      </c>
      <c r="C1920" s="125" t="s">
        <v>327</v>
      </c>
      <c r="D1920" s="98" t="s">
        <v>3</v>
      </c>
      <c r="E1920" s="95" t="s">
        <v>49</v>
      </c>
      <c r="F1920" s="95">
        <v>34.235418045792301</v>
      </c>
      <c r="G1920" s="95">
        <v>40.6559130727452</v>
      </c>
      <c r="H1920" s="95">
        <v>42.186326929626198</v>
      </c>
      <c r="I1920" s="95">
        <v>41.738259942214697</v>
      </c>
      <c r="J1920" s="95">
        <v>42.849504358395002</v>
      </c>
      <c r="K1920" s="95">
        <v>43.964983738212403</v>
      </c>
      <c r="L1920" s="95">
        <v>45.138187277338403</v>
      </c>
      <c r="M1920" s="95">
        <v>46.6440801002786</v>
      </c>
      <c r="N1920" s="95">
        <v>47.984996593970401</v>
      </c>
      <c r="O1920" s="95">
        <v>56.800031141685501</v>
      </c>
      <c r="P1920" s="95">
        <v>58.543309038513698</v>
      </c>
      <c r="Q1920" s="95">
        <v>58.640996886539398</v>
      </c>
      <c r="R1920" s="95">
        <v>58.781358783708797</v>
      </c>
      <c r="S1920" s="95">
        <v>59.017431985975499</v>
      </c>
      <c r="T1920" s="95">
        <v>59.475053570286001</v>
      </c>
      <c r="U1920" s="95">
        <v>59.973036468116099</v>
      </c>
      <c r="V1920" s="95">
        <v>59.884682539991502</v>
      </c>
      <c r="W1920" s="95">
        <v>60.408970461752197</v>
      </c>
      <c r="X1920" s="95">
        <v>61.614778361809002</v>
      </c>
      <c r="Y1920" s="95">
        <v>61.557615128086503</v>
      </c>
      <c r="Z1920" s="95">
        <v>61.046116320798603</v>
      </c>
      <c r="AA1920" s="95">
        <v>59.8393230706384</v>
      </c>
      <c r="AB1920" s="95">
        <v>58.161683144704902</v>
      </c>
      <c r="AC1920" s="95">
        <v>54.628479118674697</v>
      </c>
      <c r="AD1920" s="95">
        <v>50.688390018925503</v>
      </c>
      <c r="AE1920" s="95">
        <v>46.760325579583899</v>
      </c>
      <c r="AF1920" s="95">
        <v>43.165587916352997</v>
      </c>
      <c r="AG1920" s="95">
        <v>39.285925667152199</v>
      </c>
      <c r="AH1920" s="95">
        <v>35.700752428726901</v>
      </c>
      <c r="AI1920" s="95">
        <v>30.938486451275001</v>
      </c>
      <c r="AJ1920" s="95">
        <v>26.703662196664101</v>
      </c>
      <c r="AK1920" s="95">
        <v>22.982208891903898</v>
      </c>
    </row>
    <row r="1921" spans="1:37" s="95" customFormat="1" x14ac:dyDescent="0.3">
      <c r="A1921" s="123" t="str">
        <f t="shared" si="43"/>
        <v>SDGbaseTRA_RurCUS_v7C_GVAarubb</v>
      </c>
      <c r="B1921" s="124" t="s">
        <v>220</v>
      </c>
      <c r="C1921" s="125" t="s">
        <v>327</v>
      </c>
      <c r="D1921" s="98" t="s">
        <v>3</v>
      </c>
      <c r="E1921" s="95" t="s">
        <v>50</v>
      </c>
      <c r="F1921" s="95">
        <v>6.77125211521507</v>
      </c>
      <c r="G1921" s="95">
        <v>6.4768504917357399</v>
      </c>
      <c r="H1921" s="95">
        <v>6.7411323350526704</v>
      </c>
      <c r="I1921" s="95">
        <v>6.8523303561739404</v>
      </c>
      <c r="J1921" s="95">
        <v>7.0132807975857201</v>
      </c>
      <c r="K1921" s="95">
        <v>7.2219473610605398</v>
      </c>
      <c r="L1921" s="95">
        <v>7.4637656127379302</v>
      </c>
      <c r="M1921" s="95">
        <v>7.7186125808767203</v>
      </c>
      <c r="N1921" s="95">
        <v>7.9891420973276297</v>
      </c>
      <c r="O1921" s="95">
        <v>8.5462956051824399</v>
      </c>
      <c r="P1921" s="95">
        <v>8.8848023883107103</v>
      </c>
      <c r="Q1921" s="95">
        <v>9.1563768031702093</v>
      </c>
      <c r="R1921" s="95">
        <v>9.4499472254681507</v>
      </c>
      <c r="S1921" s="95">
        <v>9.7585707983926007</v>
      </c>
      <c r="T1921" s="95">
        <v>10.0914162606375</v>
      </c>
      <c r="U1921" s="95">
        <v>10.4828007151853</v>
      </c>
      <c r="V1921" s="95">
        <v>10.877054951057699</v>
      </c>
      <c r="W1921" s="95">
        <v>11.266297853751601</v>
      </c>
      <c r="X1921" s="95">
        <v>11.6325156755129</v>
      </c>
      <c r="Y1921" s="95">
        <v>11.9139298216465</v>
      </c>
      <c r="Z1921" s="95">
        <v>12.1730105282662</v>
      </c>
      <c r="AA1921" s="95">
        <v>12.395175396115301</v>
      </c>
      <c r="AB1921" s="95">
        <v>12.9710450601979</v>
      </c>
      <c r="AC1921" s="95">
        <v>13.532535366001101</v>
      </c>
      <c r="AD1921" s="95">
        <v>14.1350856349846</v>
      </c>
      <c r="AE1921" s="95">
        <v>14.667827502586</v>
      </c>
      <c r="AF1921" s="95">
        <v>15.162620900175799</v>
      </c>
      <c r="AG1921" s="95">
        <v>15.5947255735972</v>
      </c>
      <c r="AH1921" s="95">
        <v>15.5490595293385</v>
      </c>
      <c r="AI1921" s="95">
        <v>15.3837081956584</v>
      </c>
      <c r="AJ1921" s="95">
        <v>15.2720916300591</v>
      </c>
      <c r="AK1921" s="95">
        <v>15.136178532748101</v>
      </c>
    </row>
    <row r="1922" spans="1:37" s="95" customFormat="1" x14ac:dyDescent="0.3">
      <c r="A1922" s="123" t="str">
        <f t="shared" si="43"/>
        <v>SDGbaseTRA_RurCUS_v7C_GVAaplas</v>
      </c>
      <c r="B1922" s="124" t="s">
        <v>220</v>
      </c>
      <c r="C1922" s="125" t="s">
        <v>327</v>
      </c>
      <c r="D1922" s="98" t="s">
        <v>3</v>
      </c>
      <c r="E1922" s="95" t="s">
        <v>51</v>
      </c>
      <c r="F1922" s="95">
        <v>15.426438760271299</v>
      </c>
      <c r="G1922" s="95">
        <v>15.2861508901394</v>
      </c>
      <c r="H1922" s="95">
        <v>15.7372789216566</v>
      </c>
      <c r="I1922" s="95">
        <v>16.029264522690699</v>
      </c>
      <c r="J1922" s="95">
        <v>16.310266964877702</v>
      </c>
      <c r="K1922" s="95">
        <v>16.701578925861501</v>
      </c>
      <c r="L1922" s="95">
        <v>17.1948783701624</v>
      </c>
      <c r="M1922" s="95">
        <v>17.739532502309999</v>
      </c>
      <c r="N1922" s="95">
        <v>18.282007310168101</v>
      </c>
      <c r="O1922" s="95">
        <v>18.964913456257101</v>
      </c>
      <c r="P1922" s="95">
        <v>19.550640930995399</v>
      </c>
      <c r="Q1922" s="95">
        <v>20.061334448302201</v>
      </c>
      <c r="R1922" s="95">
        <v>20.695338299815599</v>
      </c>
      <c r="S1922" s="95">
        <v>21.318964910512499</v>
      </c>
      <c r="T1922" s="95">
        <v>21.980806096947699</v>
      </c>
      <c r="U1922" s="95">
        <v>22.764389783467301</v>
      </c>
      <c r="V1922" s="95">
        <v>23.517176122308801</v>
      </c>
      <c r="W1922" s="95">
        <v>24.302765046260902</v>
      </c>
      <c r="X1922" s="95">
        <v>25.123435465948599</v>
      </c>
      <c r="Y1922" s="95">
        <v>25.789960045737399</v>
      </c>
      <c r="Z1922" s="95">
        <v>26.4137691040271</v>
      </c>
      <c r="AA1922" s="95">
        <v>27.045693992869499</v>
      </c>
      <c r="AB1922" s="95">
        <v>27.578697272806998</v>
      </c>
      <c r="AC1922" s="95">
        <v>28.0811755179781</v>
      </c>
      <c r="AD1922" s="95">
        <v>28.705336507568202</v>
      </c>
      <c r="AE1922" s="95">
        <v>29.3486379596748</v>
      </c>
      <c r="AF1922" s="95">
        <v>30.0581692883353</v>
      </c>
      <c r="AG1922" s="95">
        <v>30.635717116169399</v>
      </c>
      <c r="AH1922" s="95">
        <v>29.671394754430999</v>
      </c>
      <c r="AI1922" s="95">
        <v>28.755555690887999</v>
      </c>
      <c r="AJ1922" s="95">
        <v>28.043050484394101</v>
      </c>
      <c r="AK1922" s="95">
        <v>27.377283160491999</v>
      </c>
    </row>
    <row r="1923" spans="1:37" s="95" customFormat="1" x14ac:dyDescent="0.3">
      <c r="A1923" s="123" t="str">
        <f t="shared" si="43"/>
        <v>SDGbaseTRA_RurCUS_v7C_GVAanmet</v>
      </c>
      <c r="B1923" s="124" t="s">
        <v>220</v>
      </c>
      <c r="C1923" s="125" t="s">
        <v>327</v>
      </c>
      <c r="D1923" s="98" t="s">
        <v>3</v>
      </c>
      <c r="E1923" s="95" t="s">
        <v>52</v>
      </c>
      <c r="F1923" s="95">
        <v>17.626887984271502</v>
      </c>
      <c r="G1923" s="95">
        <v>17.602873945885701</v>
      </c>
      <c r="H1923" s="95">
        <v>18.037369012040301</v>
      </c>
      <c r="I1923" s="95">
        <v>18.288446050011501</v>
      </c>
      <c r="J1923" s="95">
        <v>18.573645602200401</v>
      </c>
      <c r="K1923" s="95">
        <v>19.015730865023201</v>
      </c>
      <c r="L1923" s="95">
        <v>19.576498274351799</v>
      </c>
      <c r="M1923" s="95">
        <v>20.228486735733501</v>
      </c>
      <c r="N1923" s="95">
        <v>20.891195726534999</v>
      </c>
      <c r="O1923" s="95">
        <v>21.899985346594601</v>
      </c>
      <c r="P1923" s="95">
        <v>22.672918592296</v>
      </c>
      <c r="Q1923" s="95">
        <v>23.328511092865401</v>
      </c>
      <c r="R1923" s="95">
        <v>24.089906315510401</v>
      </c>
      <c r="S1923" s="95">
        <v>24.9037400966333</v>
      </c>
      <c r="T1923" s="95">
        <v>25.763675957286299</v>
      </c>
      <c r="U1923" s="95">
        <v>26.778980812909001</v>
      </c>
      <c r="V1923" s="95">
        <v>27.8315305829774</v>
      </c>
      <c r="W1923" s="95">
        <v>28.877826871245201</v>
      </c>
      <c r="X1923" s="95">
        <v>29.847516185590901</v>
      </c>
      <c r="Y1923" s="95">
        <v>30.733753616096301</v>
      </c>
      <c r="Z1923" s="95">
        <v>31.630244676455199</v>
      </c>
      <c r="AA1923" s="95">
        <v>32.508471333616598</v>
      </c>
      <c r="AB1923" s="95">
        <v>33.364829029157598</v>
      </c>
      <c r="AC1923" s="95">
        <v>34.221663017776599</v>
      </c>
      <c r="AD1923" s="95">
        <v>35.2734231835922</v>
      </c>
      <c r="AE1923" s="95">
        <v>36.3372042498045</v>
      </c>
      <c r="AF1923" s="95">
        <v>37.4585408733926</v>
      </c>
      <c r="AG1923" s="95">
        <v>38.335761095152002</v>
      </c>
      <c r="AH1923" s="95">
        <v>37.522619787885198</v>
      </c>
      <c r="AI1923" s="95">
        <v>36.612465271723799</v>
      </c>
      <c r="AJ1923" s="95">
        <v>36.004622196811198</v>
      </c>
      <c r="AK1923" s="95">
        <v>35.390643099900302</v>
      </c>
    </row>
    <row r="1924" spans="1:37" s="95" customFormat="1" x14ac:dyDescent="0.3">
      <c r="A1924" s="123" t="str">
        <f t="shared" si="43"/>
        <v>SDGbaseTRA_RurCUS_v7C_GVAairon</v>
      </c>
      <c r="B1924" s="124" t="s">
        <v>220</v>
      </c>
      <c r="C1924" s="125" t="s">
        <v>327</v>
      </c>
      <c r="D1924" s="98" t="s">
        <v>3</v>
      </c>
      <c r="E1924" s="95" t="s">
        <v>53</v>
      </c>
      <c r="F1924" s="95">
        <v>20.838620435940101</v>
      </c>
      <c r="G1924" s="95">
        <v>23.549586563476002</v>
      </c>
      <c r="H1924" s="95">
        <v>23.334994876107501</v>
      </c>
      <c r="I1924" s="95">
        <v>23.057505334677</v>
      </c>
      <c r="J1924" s="95">
        <v>22.988670917977402</v>
      </c>
      <c r="K1924" s="95">
        <v>23.2083822971871</v>
      </c>
      <c r="L1924" s="95">
        <v>23.6486498485997</v>
      </c>
      <c r="M1924" s="95">
        <v>24.3629161439192</v>
      </c>
      <c r="N1924" s="95">
        <v>25.001624580161</v>
      </c>
      <c r="O1924" s="95">
        <v>26.1962835472163</v>
      </c>
      <c r="P1924" s="95">
        <v>26.950162337641501</v>
      </c>
      <c r="Q1924" s="95">
        <v>27.470715451375199</v>
      </c>
      <c r="R1924" s="95">
        <v>28.0408027397865</v>
      </c>
      <c r="S1924" s="95">
        <v>28.677403397216501</v>
      </c>
      <c r="T1924" s="95">
        <v>29.3693635256273</v>
      </c>
      <c r="U1924" s="95">
        <v>30.252753941612099</v>
      </c>
      <c r="V1924" s="95">
        <v>31.432830388376001</v>
      </c>
      <c r="W1924" s="95">
        <v>32.461346944575098</v>
      </c>
      <c r="X1924" s="95">
        <v>33.201165948651003</v>
      </c>
      <c r="Y1924" s="95">
        <v>34.009431972829397</v>
      </c>
      <c r="Z1924" s="95">
        <v>34.682554444885803</v>
      </c>
      <c r="AA1924" s="95">
        <v>35.483987935661801</v>
      </c>
      <c r="AB1924" s="95">
        <v>34.938855593075701</v>
      </c>
      <c r="AC1924" s="95">
        <v>35.197291564694801</v>
      </c>
      <c r="AD1924" s="95">
        <v>36.188435016736001</v>
      </c>
      <c r="AE1924" s="95">
        <v>37.300348690011603</v>
      </c>
      <c r="AF1924" s="95">
        <v>38.452093015427799</v>
      </c>
      <c r="AG1924" s="95">
        <v>39.3059988215849</v>
      </c>
      <c r="AH1924" s="95">
        <v>37.372930017188096</v>
      </c>
      <c r="AI1924" s="95">
        <v>36.054554307985804</v>
      </c>
      <c r="AJ1924" s="95">
        <v>35.276754290159097</v>
      </c>
      <c r="AK1924" s="95">
        <v>34.648724736876403</v>
      </c>
    </row>
    <row r="1925" spans="1:37" s="95" customFormat="1" x14ac:dyDescent="0.3">
      <c r="A1925" s="123" t="str">
        <f t="shared" si="43"/>
        <v>SDGbaseTRA_RurCUS_v7C_GVAanfrm</v>
      </c>
      <c r="B1925" s="124" t="s">
        <v>220</v>
      </c>
      <c r="C1925" s="125" t="s">
        <v>327</v>
      </c>
      <c r="D1925" s="98" t="s">
        <v>3</v>
      </c>
      <c r="E1925" s="95" t="s">
        <v>54</v>
      </c>
      <c r="F1925" s="95">
        <v>13.073651251027099</v>
      </c>
      <c r="G1925" s="95">
        <v>13.6732803389878</v>
      </c>
      <c r="H1925" s="95">
        <v>12.5601272291967</v>
      </c>
      <c r="I1925" s="95">
        <v>11.2659409809867</v>
      </c>
      <c r="J1925" s="95">
        <v>10.8809502579835</v>
      </c>
      <c r="K1925" s="95">
        <v>10.9774796028855</v>
      </c>
      <c r="L1925" s="95">
        <v>11.547704289857901</v>
      </c>
      <c r="M1925" s="95">
        <v>13.236610855477901</v>
      </c>
      <c r="N1925" s="95">
        <v>14.5460227387128</v>
      </c>
      <c r="O1925" s="95">
        <v>18.877575681286899</v>
      </c>
      <c r="P1925" s="95">
        <v>20.4997478207307</v>
      </c>
      <c r="Q1925" s="95">
        <v>20.841141263898901</v>
      </c>
      <c r="R1925" s="95">
        <v>20.840579773050202</v>
      </c>
      <c r="S1925" s="95">
        <v>21.210094800977799</v>
      </c>
      <c r="T1925" s="95">
        <v>21.7343462178594</v>
      </c>
      <c r="U1925" s="95">
        <v>22.708937746448299</v>
      </c>
      <c r="V1925" s="95">
        <v>25.427505669722301</v>
      </c>
      <c r="W1925" s="95">
        <v>27.412495012174801</v>
      </c>
      <c r="X1925" s="95">
        <v>27.292944045949401</v>
      </c>
      <c r="Y1925" s="95">
        <v>28.146943533727001</v>
      </c>
      <c r="Z1925" s="95">
        <v>28.370563663053399</v>
      </c>
      <c r="AA1925" s="95">
        <v>29.155241540850302</v>
      </c>
      <c r="AB1925" s="95">
        <v>22.497028120117001</v>
      </c>
      <c r="AC1925" s="95">
        <v>20.8168039676167</v>
      </c>
      <c r="AD1925" s="95">
        <v>22.064618557675701</v>
      </c>
      <c r="AE1925" s="95">
        <v>23.7506364464302</v>
      </c>
      <c r="AF1925" s="95">
        <v>25.4298080963177</v>
      </c>
      <c r="AG1925" s="95">
        <v>26.205523268172598</v>
      </c>
      <c r="AH1925" s="95">
        <v>20.142289473331498</v>
      </c>
      <c r="AI1925" s="95">
        <v>16.755737175909701</v>
      </c>
      <c r="AJ1925" s="95">
        <v>15.404620978487401</v>
      </c>
      <c r="AK1925" s="95">
        <v>14.5103474848492</v>
      </c>
    </row>
    <row r="1926" spans="1:37" s="95" customFormat="1" x14ac:dyDescent="0.3">
      <c r="A1926" s="123" t="str">
        <f t="shared" si="43"/>
        <v>SDGbaseTRA_RurCUS_v7C_GVAametp</v>
      </c>
      <c r="B1926" s="124" t="s">
        <v>220</v>
      </c>
      <c r="C1926" s="125" t="s">
        <v>327</v>
      </c>
      <c r="D1926" s="98" t="s">
        <v>3</v>
      </c>
      <c r="E1926" s="95" t="s">
        <v>55</v>
      </c>
      <c r="F1926" s="95">
        <v>33.254980135402498</v>
      </c>
      <c r="G1926" s="95">
        <v>35.758250005279201</v>
      </c>
      <c r="H1926" s="95">
        <v>36.711544970074598</v>
      </c>
      <c r="I1926" s="95">
        <v>37.146733498498399</v>
      </c>
      <c r="J1926" s="95">
        <v>37.6751295043954</v>
      </c>
      <c r="K1926" s="95">
        <v>38.5606607319584</v>
      </c>
      <c r="L1926" s="95">
        <v>39.779904729890497</v>
      </c>
      <c r="M1926" s="95">
        <v>41.217951787226902</v>
      </c>
      <c r="N1926" s="95">
        <v>42.622540345699598</v>
      </c>
      <c r="O1926" s="95">
        <v>44.819296815001401</v>
      </c>
      <c r="P1926" s="95">
        <v>46.396124189576</v>
      </c>
      <c r="Q1926" s="95">
        <v>47.663931513080399</v>
      </c>
      <c r="R1926" s="95">
        <v>49.156358978454499</v>
      </c>
      <c r="S1926" s="95">
        <v>50.716368991288597</v>
      </c>
      <c r="T1926" s="95">
        <v>52.374127145887101</v>
      </c>
      <c r="U1926" s="95">
        <v>54.366156062545102</v>
      </c>
      <c r="V1926" s="95">
        <v>56.635468426561502</v>
      </c>
      <c r="W1926" s="95">
        <v>58.663242959356701</v>
      </c>
      <c r="X1926" s="95">
        <v>60.196135242248197</v>
      </c>
      <c r="Y1926" s="95">
        <v>61.936120346018598</v>
      </c>
      <c r="Z1926" s="95">
        <v>63.598376501056599</v>
      </c>
      <c r="AA1926" s="95">
        <v>65.343519616192197</v>
      </c>
      <c r="AB1926" s="95">
        <v>66.833645695472001</v>
      </c>
      <c r="AC1926" s="95">
        <v>68.482792637038401</v>
      </c>
      <c r="AD1926" s="95">
        <v>70.716471755736706</v>
      </c>
      <c r="AE1926" s="95">
        <v>73.007606935137602</v>
      </c>
      <c r="AF1926" s="95">
        <v>75.419942975253207</v>
      </c>
      <c r="AG1926" s="95">
        <v>77.386836856650703</v>
      </c>
      <c r="AH1926" s="95">
        <v>74.900428763577906</v>
      </c>
      <c r="AI1926" s="95">
        <v>72.534864569858698</v>
      </c>
      <c r="AJ1926" s="95">
        <v>71.026519041847706</v>
      </c>
      <c r="AK1926" s="95">
        <v>69.6557693840941</v>
      </c>
    </row>
    <row r="1927" spans="1:37" s="95" customFormat="1" x14ac:dyDescent="0.3">
      <c r="A1927" s="123" t="str">
        <f t="shared" si="43"/>
        <v>SDGbaseTRA_RurCUS_v7C_GVAamach</v>
      </c>
      <c r="B1927" s="124" t="s">
        <v>220</v>
      </c>
      <c r="C1927" s="125" t="s">
        <v>327</v>
      </c>
      <c r="D1927" s="98" t="s">
        <v>3</v>
      </c>
      <c r="E1927" s="95" t="s">
        <v>56</v>
      </c>
      <c r="F1927" s="95">
        <v>38.6659562516991</v>
      </c>
      <c r="G1927" s="95">
        <v>40.916551731462</v>
      </c>
      <c r="H1927" s="95">
        <v>41.794925543999</v>
      </c>
      <c r="I1927" s="95">
        <v>41.988277632329797</v>
      </c>
      <c r="J1927" s="95">
        <v>42.391155209047298</v>
      </c>
      <c r="K1927" s="95">
        <v>43.256191498221398</v>
      </c>
      <c r="L1927" s="95">
        <v>44.554654223288097</v>
      </c>
      <c r="M1927" s="95">
        <v>46.323264669198402</v>
      </c>
      <c r="N1927" s="95">
        <v>47.941424565981002</v>
      </c>
      <c r="O1927" s="95">
        <v>50.819059669696003</v>
      </c>
      <c r="P1927" s="95">
        <v>52.591884581158197</v>
      </c>
      <c r="Q1927" s="95">
        <v>53.946480615230101</v>
      </c>
      <c r="R1927" s="95">
        <v>55.4729400649003</v>
      </c>
      <c r="S1927" s="95">
        <v>57.202104968981502</v>
      </c>
      <c r="T1927" s="95">
        <v>59.081883384201603</v>
      </c>
      <c r="U1927" s="95">
        <v>61.361081347491002</v>
      </c>
      <c r="V1927" s="95">
        <v>64.001034728566495</v>
      </c>
      <c r="W1927" s="95">
        <v>66.301423864004803</v>
      </c>
      <c r="X1927" s="95">
        <v>68.018542283525406</v>
      </c>
      <c r="Y1927" s="95">
        <v>70.1485212403758</v>
      </c>
      <c r="Z1927" s="95">
        <v>72.170441967384704</v>
      </c>
      <c r="AA1927" s="95">
        <v>74.337475689154303</v>
      </c>
      <c r="AB1927" s="95">
        <v>75.008478680663998</v>
      </c>
      <c r="AC1927" s="95">
        <v>76.484775079318695</v>
      </c>
      <c r="AD1927" s="95">
        <v>79.2513447453493</v>
      </c>
      <c r="AE1927" s="95">
        <v>82.240098491892496</v>
      </c>
      <c r="AF1927" s="95">
        <v>85.334312709073501</v>
      </c>
      <c r="AG1927" s="95">
        <v>87.711284426557597</v>
      </c>
      <c r="AH1927" s="95">
        <v>83.883370952228105</v>
      </c>
      <c r="AI1927" s="95">
        <v>80.509000211417103</v>
      </c>
      <c r="AJ1927" s="95">
        <v>78.610543056056997</v>
      </c>
      <c r="AK1927" s="95">
        <v>76.970659412047794</v>
      </c>
    </row>
    <row r="1928" spans="1:37" s="95" customFormat="1" x14ac:dyDescent="0.3">
      <c r="A1928" s="123" t="str">
        <f t="shared" si="43"/>
        <v>SDGbaseTRA_RurCUS_v7C_GVAafcel</v>
      </c>
      <c r="B1928" s="124" t="s">
        <v>220</v>
      </c>
      <c r="C1928" s="125" t="s">
        <v>327</v>
      </c>
      <c r="D1928" s="98" t="s">
        <v>3</v>
      </c>
      <c r="E1928" s="95" t="s">
        <v>57</v>
      </c>
      <c r="F1928" s="95">
        <v>0.28999999999993897</v>
      </c>
      <c r="G1928" s="95">
        <v>0.29068802321709403</v>
      </c>
      <c r="H1928" s="95">
        <v>0.29210211399924002</v>
      </c>
      <c r="I1928" s="95">
        <v>0.27989541309717503</v>
      </c>
      <c r="J1928" s="95">
        <v>0.27671249088287397</v>
      </c>
      <c r="K1928" s="95">
        <v>0.27656923069000899</v>
      </c>
      <c r="L1928" s="95">
        <v>0.280403934306721</v>
      </c>
      <c r="M1928" s="95">
        <v>0.292546010461737</v>
      </c>
      <c r="N1928" s="95">
        <v>0.30155098602720698</v>
      </c>
      <c r="O1928" s="95">
        <v>0.34363049245094002</v>
      </c>
      <c r="P1928" s="95">
        <v>0.35450325077718797</v>
      </c>
      <c r="Q1928" s="95">
        <v>0.35639428510085802</v>
      </c>
      <c r="R1928" s="95">
        <v>0.35527916171324597</v>
      </c>
      <c r="S1928" s="95">
        <v>0.355336429517423</v>
      </c>
      <c r="T1928" s="95">
        <v>0.35609634228867398</v>
      </c>
      <c r="U1928" s="95">
        <v>0.35759565202601901</v>
      </c>
      <c r="V1928" s="95">
        <v>0.36463048705607398</v>
      </c>
      <c r="W1928" s="95">
        <v>0.36766239701453302</v>
      </c>
      <c r="X1928" s="95">
        <v>0.36118160857098303</v>
      </c>
      <c r="Y1928" s="95">
        <v>5.2395683264348598</v>
      </c>
      <c r="Z1928" s="95">
        <v>10.3804577120675</v>
      </c>
      <c r="AA1928" s="95">
        <v>15.525551426619501</v>
      </c>
      <c r="AB1928" s="95">
        <v>16.220040127680001</v>
      </c>
      <c r="AC1928" s="95">
        <v>17.076198703205499</v>
      </c>
      <c r="AD1928" s="95">
        <v>18.299521930418098</v>
      </c>
      <c r="AE1928" s="95">
        <v>19.515753812826699</v>
      </c>
      <c r="AF1928" s="95">
        <v>20.733125630603801</v>
      </c>
      <c r="AG1928" s="95">
        <v>20.5732393425656</v>
      </c>
      <c r="AH1928" s="95">
        <v>19.182043693373501</v>
      </c>
      <c r="AI1928" s="95">
        <v>17.515581291154898</v>
      </c>
      <c r="AJ1928" s="95">
        <v>16.5773738236899</v>
      </c>
      <c r="AK1928" s="95">
        <v>15.7639591810524</v>
      </c>
    </row>
    <row r="1929" spans="1:37" s="95" customFormat="1" x14ac:dyDescent="0.3">
      <c r="A1929" s="123" t="str">
        <f t="shared" si="43"/>
        <v>SDGbaseTRA_RurCUS_v7C_GVAaelct</v>
      </c>
      <c r="B1929" s="124" t="s">
        <v>220</v>
      </c>
      <c r="C1929" s="125" t="s">
        <v>327</v>
      </c>
      <c r="D1929" s="98" t="s">
        <v>3</v>
      </c>
      <c r="E1929" s="95" t="s">
        <v>58</v>
      </c>
      <c r="F1929" s="95">
        <v>7.8476290328810594E-2</v>
      </c>
      <c r="G1929" s="95">
        <v>7.8820954375277905E-2</v>
      </c>
      <c r="H1929" s="95">
        <v>7.9257438283061601E-2</v>
      </c>
      <c r="I1929" s="95">
        <v>7.6229619368786902E-2</v>
      </c>
      <c r="J1929" s="95">
        <v>7.5460655038808999E-2</v>
      </c>
      <c r="K1929" s="95">
        <v>7.5449666853088307E-2</v>
      </c>
      <c r="L1929" s="95">
        <v>7.6423425748976995E-2</v>
      </c>
      <c r="M1929" s="95">
        <v>7.9459468267837702E-2</v>
      </c>
      <c r="N1929" s="95">
        <v>8.1717289513980301E-2</v>
      </c>
      <c r="O1929" s="95">
        <v>9.2326334874375901E-2</v>
      </c>
      <c r="P1929" s="95">
        <v>9.5069900908389807E-2</v>
      </c>
      <c r="Q1929" s="95">
        <v>9.5554178770826406E-2</v>
      </c>
      <c r="R1929" s="95">
        <v>9.5284350413296998E-2</v>
      </c>
      <c r="S1929" s="95">
        <v>9.5306614768303405E-2</v>
      </c>
      <c r="T1929" s="95">
        <v>9.5508000546743105E-2</v>
      </c>
      <c r="U1929" s="95">
        <v>9.5892144683137795E-2</v>
      </c>
      <c r="V1929" s="95">
        <v>9.7623717864220097E-2</v>
      </c>
      <c r="W1929" s="95">
        <v>9.8380611879236995E-2</v>
      </c>
      <c r="X1929" s="95">
        <v>3.9449758247907201</v>
      </c>
      <c r="Y1929" s="95">
        <v>3.9300817112247701</v>
      </c>
      <c r="Z1929" s="95">
        <v>2.1438060671305101</v>
      </c>
      <c r="AA1929" s="95">
        <v>2.13830129868124</v>
      </c>
      <c r="AB1929" s="95">
        <v>2.0785344155674799</v>
      </c>
      <c r="AC1929" s="95">
        <v>2.0439978037076298</v>
      </c>
      <c r="AD1929" s="95">
        <v>1.1577632793755801</v>
      </c>
      <c r="AE1929" s="95">
        <v>1.16072579166335</v>
      </c>
      <c r="AF1929" s="95">
        <v>1.1634108559047101</v>
      </c>
      <c r="AG1929" s="95">
        <v>1.1578245167189001</v>
      </c>
      <c r="AH1929" s="95">
        <v>1.08861394168308</v>
      </c>
      <c r="AI1929" s="95">
        <v>7.5518187119601796</v>
      </c>
      <c r="AJ1929" s="95">
        <v>7.1994483513447003</v>
      </c>
      <c r="AK1929" s="95">
        <v>6.8941999089445503</v>
      </c>
    </row>
    <row r="1930" spans="1:37" s="95" customFormat="1" x14ac:dyDescent="0.3">
      <c r="A1930" s="123" t="str">
        <f t="shared" si="43"/>
        <v>SDGbaseTRA_RurCUS_v7C_GVAaemch</v>
      </c>
      <c r="B1930" s="124" t="s">
        <v>220</v>
      </c>
      <c r="C1930" s="125" t="s">
        <v>327</v>
      </c>
      <c r="D1930" s="98" t="s">
        <v>3</v>
      </c>
      <c r="E1930" s="95" t="s">
        <v>59</v>
      </c>
      <c r="F1930" s="95">
        <v>8.9889127758873393</v>
      </c>
      <c r="G1930" s="95">
        <v>9.7547666096338492</v>
      </c>
      <c r="H1930" s="95">
        <v>10.0401920877477</v>
      </c>
      <c r="I1930" s="95">
        <v>10.1055687510831</v>
      </c>
      <c r="J1930" s="95">
        <v>10.1987781711577</v>
      </c>
      <c r="K1930" s="95">
        <v>10.417508467460699</v>
      </c>
      <c r="L1930" s="95">
        <v>10.7555062680922</v>
      </c>
      <c r="M1930" s="95">
        <v>11.2474894354078</v>
      </c>
      <c r="N1930" s="95">
        <v>11.691059598974</v>
      </c>
      <c r="O1930" s="95">
        <v>12.4298052779214</v>
      </c>
      <c r="P1930" s="95">
        <v>12.9186625967296</v>
      </c>
      <c r="Q1930" s="95">
        <v>13.287814436781</v>
      </c>
      <c r="R1930" s="95">
        <v>13.696401259013401</v>
      </c>
      <c r="S1930" s="95">
        <v>14.1411304015675</v>
      </c>
      <c r="T1930" s="95">
        <v>14.616907196095701</v>
      </c>
      <c r="U1930" s="95">
        <v>15.1990349785093</v>
      </c>
      <c r="V1930" s="95">
        <v>15.8386106556057</v>
      </c>
      <c r="W1930" s="95">
        <v>16.447776221221101</v>
      </c>
      <c r="X1930" s="95">
        <v>16.9693536142825</v>
      </c>
      <c r="Y1930" s="95">
        <v>17.489220632941699</v>
      </c>
      <c r="Z1930" s="95">
        <v>17.984660328396899</v>
      </c>
      <c r="AA1930" s="95">
        <v>18.510345706454899</v>
      </c>
      <c r="AB1930" s="95">
        <v>18.465641482404401</v>
      </c>
      <c r="AC1930" s="95">
        <v>18.658966427025799</v>
      </c>
      <c r="AD1930" s="95">
        <v>19.2364758229145</v>
      </c>
      <c r="AE1930" s="95">
        <v>19.872986610543599</v>
      </c>
      <c r="AF1930" s="95">
        <v>20.5595758456396</v>
      </c>
      <c r="AG1930" s="95">
        <v>21.175949738814499</v>
      </c>
      <c r="AH1930" s="95">
        <v>19.9675404322535</v>
      </c>
      <c r="AI1930" s="95">
        <v>18.8656077289201</v>
      </c>
      <c r="AJ1930" s="95">
        <v>18.255180987422602</v>
      </c>
      <c r="AK1930" s="95">
        <v>17.701061952951999</v>
      </c>
    </row>
    <row r="1931" spans="1:37" s="95" customFormat="1" x14ac:dyDescent="0.3">
      <c r="A1931" s="123" t="str">
        <f t="shared" si="43"/>
        <v>SDGbaseTRA_RurCUS_v7C_GVAasequ</v>
      </c>
      <c r="B1931" s="124" t="s">
        <v>220</v>
      </c>
      <c r="C1931" s="125" t="s">
        <v>327</v>
      </c>
      <c r="D1931" s="98" t="s">
        <v>3</v>
      </c>
      <c r="E1931" s="95" t="s">
        <v>60</v>
      </c>
      <c r="F1931" s="95">
        <v>8.7771319246617594</v>
      </c>
      <c r="G1931" s="95">
        <v>9.9905657279437108</v>
      </c>
      <c r="H1931" s="95">
        <v>10.0419589664663</v>
      </c>
      <c r="I1931" s="95">
        <v>9.9069096309284301</v>
      </c>
      <c r="J1931" s="95">
        <v>9.9280958343477206</v>
      </c>
      <c r="K1931" s="95">
        <v>10.0997055936949</v>
      </c>
      <c r="L1931" s="95">
        <v>10.4068962950745</v>
      </c>
      <c r="M1931" s="95">
        <v>10.9472289856483</v>
      </c>
      <c r="N1931" s="95">
        <v>11.4019919652215</v>
      </c>
      <c r="O1931" s="95">
        <v>12.284133476450499</v>
      </c>
      <c r="P1931" s="95">
        <v>12.7511306951492</v>
      </c>
      <c r="Q1931" s="95">
        <v>13.1015117035169</v>
      </c>
      <c r="R1931" s="95">
        <v>13.4427055290796</v>
      </c>
      <c r="S1931" s="95">
        <v>13.842536827786001</v>
      </c>
      <c r="T1931" s="95">
        <v>14.306303327640601</v>
      </c>
      <c r="U1931" s="95">
        <v>14.8669442182333</v>
      </c>
      <c r="V1931" s="95">
        <v>15.4271869245594</v>
      </c>
      <c r="W1931" s="95">
        <v>16.006772464745598</v>
      </c>
      <c r="X1931" s="95">
        <v>16.621125595583301</v>
      </c>
      <c r="Y1931" s="95">
        <v>17.182667973861101</v>
      </c>
      <c r="Z1931" s="95">
        <v>17.707272892868701</v>
      </c>
      <c r="AA1931" s="95">
        <v>18.293531932960601</v>
      </c>
      <c r="AB1931" s="95">
        <v>17.9321617400321</v>
      </c>
      <c r="AC1931" s="95">
        <v>18.024031799086501</v>
      </c>
      <c r="AD1931" s="95">
        <v>18.6746600116354</v>
      </c>
      <c r="AE1931" s="95">
        <v>19.4213282177937</v>
      </c>
      <c r="AF1931" s="95">
        <v>20.198050996523101</v>
      </c>
      <c r="AG1931" s="95">
        <v>20.802120345932199</v>
      </c>
      <c r="AH1931" s="95">
        <v>19.322847534562101</v>
      </c>
      <c r="AI1931" s="95">
        <v>18.039161407550399</v>
      </c>
      <c r="AJ1931" s="95">
        <v>17.4161118291252</v>
      </c>
      <c r="AK1931" s="95">
        <v>16.928531091264599</v>
      </c>
    </row>
    <row r="1932" spans="1:37" s="95" customFormat="1" x14ac:dyDescent="0.3">
      <c r="A1932" s="123" t="str">
        <f t="shared" si="43"/>
        <v>SDGbaseTRA_RurCUS_v7C_GVAavehi</v>
      </c>
      <c r="B1932" s="124" t="s">
        <v>220</v>
      </c>
      <c r="C1932" s="125" t="s">
        <v>327</v>
      </c>
      <c r="D1932" s="98" t="s">
        <v>3</v>
      </c>
      <c r="E1932" s="95" t="s">
        <v>61</v>
      </c>
      <c r="F1932" s="95">
        <v>39.567910300527899</v>
      </c>
      <c r="G1932" s="95">
        <v>42.982123695933403</v>
      </c>
      <c r="H1932" s="95">
        <v>44.1121292814071</v>
      </c>
      <c r="I1932" s="95">
        <v>44.378935730075199</v>
      </c>
      <c r="J1932" s="95">
        <v>44.885090515962702</v>
      </c>
      <c r="K1932" s="95">
        <v>46.006156282037999</v>
      </c>
      <c r="L1932" s="95">
        <v>47.592572717903799</v>
      </c>
      <c r="M1932" s="95">
        <v>49.7918970391435</v>
      </c>
      <c r="N1932" s="95">
        <v>51.8824662606795</v>
      </c>
      <c r="O1932" s="95">
        <v>54.580775968492297</v>
      </c>
      <c r="P1932" s="95">
        <v>56.866119264155003</v>
      </c>
      <c r="Q1932" s="95">
        <v>58.927745419409398</v>
      </c>
      <c r="R1932" s="95">
        <v>61.1570709220967</v>
      </c>
      <c r="S1932" s="95">
        <v>63.487351742918499</v>
      </c>
      <c r="T1932" s="95">
        <v>66.016698920323506</v>
      </c>
      <c r="U1932" s="95">
        <v>69.083461409551106</v>
      </c>
      <c r="V1932" s="95">
        <v>72.453345699402902</v>
      </c>
      <c r="W1932" s="95">
        <v>75.665946036375104</v>
      </c>
      <c r="X1932" s="95">
        <v>78.424158289436704</v>
      </c>
      <c r="Y1932" s="95">
        <v>79.428479282095907</v>
      </c>
      <c r="Z1932" s="95">
        <v>80.452733179257194</v>
      </c>
      <c r="AA1932" s="95">
        <v>81.523030578316806</v>
      </c>
      <c r="AB1932" s="95">
        <v>81.889001178394807</v>
      </c>
      <c r="AC1932" s="95">
        <v>83.273125891291599</v>
      </c>
      <c r="AD1932" s="95">
        <v>86.266442680285394</v>
      </c>
      <c r="AE1932" s="95">
        <v>89.567829883225201</v>
      </c>
      <c r="AF1932" s="95">
        <v>93.065061517967195</v>
      </c>
      <c r="AG1932" s="95">
        <v>96.424861703884304</v>
      </c>
      <c r="AH1932" s="95">
        <v>92.216711235387606</v>
      </c>
      <c r="AI1932" s="95">
        <v>87.782495247819995</v>
      </c>
      <c r="AJ1932" s="95">
        <v>85.212156847863994</v>
      </c>
      <c r="AK1932" s="95">
        <v>83.042107309667401</v>
      </c>
    </row>
    <row r="1933" spans="1:37" s="95" customFormat="1" x14ac:dyDescent="0.3">
      <c r="A1933" s="123" t="str">
        <f t="shared" si="43"/>
        <v>SDGbaseTRA_RurCUS_v7C_GVAatequ</v>
      </c>
      <c r="B1933" s="124" t="s">
        <v>220</v>
      </c>
      <c r="C1933" s="125" t="s">
        <v>327</v>
      </c>
      <c r="D1933" s="98" t="s">
        <v>3</v>
      </c>
      <c r="E1933" s="95" t="s">
        <v>62</v>
      </c>
      <c r="F1933" s="95">
        <v>7.0941028714772303</v>
      </c>
      <c r="G1933" s="95">
        <v>7.2383427487696004</v>
      </c>
      <c r="H1933" s="95">
        <v>7.4574983969143798</v>
      </c>
      <c r="I1933" s="95">
        <v>7.3323104112080504</v>
      </c>
      <c r="J1933" s="95">
        <v>7.3726647946045896</v>
      </c>
      <c r="K1933" s="95">
        <v>7.5162705730661097</v>
      </c>
      <c r="L1933" s="95">
        <v>7.7810354101395101</v>
      </c>
      <c r="M1933" s="95">
        <v>8.3045669523775807</v>
      </c>
      <c r="N1933" s="95">
        <v>8.7605512002971508</v>
      </c>
      <c r="O1933" s="95">
        <v>10.1500700963093</v>
      </c>
      <c r="P1933" s="95">
        <v>10.7640568875453</v>
      </c>
      <c r="Q1933" s="95">
        <v>11.101815023197499</v>
      </c>
      <c r="R1933" s="95">
        <v>11.292007147797699</v>
      </c>
      <c r="S1933" s="95">
        <v>11.5767642918508</v>
      </c>
      <c r="T1933" s="95">
        <v>11.937129787019</v>
      </c>
      <c r="U1933" s="95">
        <v>12.393396248769401</v>
      </c>
      <c r="V1933" s="95">
        <v>12.950678546435901</v>
      </c>
      <c r="W1933" s="95">
        <v>13.423376900388501</v>
      </c>
      <c r="X1933" s="95">
        <v>13.7000210902335</v>
      </c>
      <c r="Y1933" s="95">
        <v>14.0922589078091</v>
      </c>
      <c r="Z1933" s="95">
        <v>14.406262764263399</v>
      </c>
      <c r="AA1933" s="95">
        <v>14.8309791297476</v>
      </c>
      <c r="AB1933" s="95">
        <v>14.165043577660001</v>
      </c>
      <c r="AC1933" s="95">
        <v>14.042106099542901</v>
      </c>
      <c r="AD1933" s="95">
        <v>14.5168295082954</v>
      </c>
      <c r="AE1933" s="95">
        <v>15.0977757366886</v>
      </c>
      <c r="AF1933" s="95">
        <v>15.707778520231701</v>
      </c>
      <c r="AG1933" s="95">
        <v>16.065291506786899</v>
      </c>
      <c r="AH1933" s="95">
        <v>14.4786013156161</v>
      </c>
      <c r="AI1933" s="95">
        <v>13.1549339594019</v>
      </c>
      <c r="AJ1933" s="95">
        <v>12.469090655837901</v>
      </c>
      <c r="AK1933" s="95">
        <v>11.923709558499301</v>
      </c>
    </row>
    <row r="1934" spans="1:37" s="95" customFormat="1" x14ac:dyDescent="0.3">
      <c r="A1934" s="123" t="str">
        <f t="shared" si="43"/>
        <v>SDGbaseTRA_RurCUS_v7C_GVAafurn</v>
      </c>
      <c r="B1934" s="124" t="s">
        <v>220</v>
      </c>
      <c r="C1934" s="125" t="s">
        <v>327</v>
      </c>
      <c r="D1934" s="98" t="s">
        <v>3</v>
      </c>
      <c r="E1934" s="95" t="s">
        <v>63</v>
      </c>
      <c r="F1934" s="95">
        <v>6.0912402558299803</v>
      </c>
      <c r="G1934" s="95">
        <v>6.4819055082620398</v>
      </c>
      <c r="H1934" s="95">
        <v>6.65165789502535</v>
      </c>
      <c r="I1934" s="95">
        <v>6.7329552293442996</v>
      </c>
      <c r="J1934" s="95">
        <v>6.8475142774342999</v>
      </c>
      <c r="K1934" s="95">
        <v>7.0256791166597798</v>
      </c>
      <c r="L1934" s="95">
        <v>7.2594526307693696</v>
      </c>
      <c r="M1934" s="95">
        <v>7.5389760880645298</v>
      </c>
      <c r="N1934" s="95">
        <v>7.8134699268214103</v>
      </c>
      <c r="O1934" s="95">
        <v>8.2949711302619704</v>
      </c>
      <c r="P1934" s="95">
        <v>8.6095850049344893</v>
      </c>
      <c r="Q1934" s="95">
        <v>8.8563415393900495</v>
      </c>
      <c r="R1934" s="95">
        <v>9.1447056209833502</v>
      </c>
      <c r="S1934" s="95">
        <v>9.4592889235976507</v>
      </c>
      <c r="T1934" s="95">
        <v>9.7944780831993903</v>
      </c>
      <c r="U1934" s="95">
        <v>10.185054117015</v>
      </c>
      <c r="V1934" s="95">
        <v>10.608633862174299</v>
      </c>
      <c r="W1934" s="95">
        <v>11.027861994504599</v>
      </c>
      <c r="X1934" s="95">
        <v>11.4072770769243</v>
      </c>
      <c r="Y1934" s="95">
        <v>11.7641197542948</v>
      </c>
      <c r="Z1934" s="95">
        <v>12.1187315085582</v>
      </c>
      <c r="AA1934" s="95">
        <v>12.4750795142232</v>
      </c>
      <c r="AB1934" s="95">
        <v>12.831515398371399</v>
      </c>
      <c r="AC1934" s="95">
        <v>13.15340351585</v>
      </c>
      <c r="AD1934" s="95">
        <v>13.5496636604655</v>
      </c>
      <c r="AE1934" s="95">
        <v>13.9565961011262</v>
      </c>
      <c r="AF1934" s="95">
        <v>14.399099104222801</v>
      </c>
      <c r="AG1934" s="95">
        <v>14.7726779754841</v>
      </c>
      <c r="AH1934" s="95">
        <v>14.4107641242773</v>
      </c>
      <c r="AI1934" s="95">
        <v>13.9915074112004</v>
      </c>
      <c r="AJ1934" s="95">
        <v>13.7114090278655</v>
      </c>
      <c r="AK1934" s="95">
        <v>13.432405507753399</v>
      </c>
    </row>
    <row r="1935" spans="1:37" s="95" customFormat="1" x14ac:dyDescent="0.3">
      <c r="A1935" s="123" t="str">
        <f t="shared" si="43"/>
        <v>SDGbaseTRA_RurCUS_v7C_GVAaoman</v>
      </c>
      <c r="B1935" s="124" t="s">
        <v>220</v>
      </c>
      <c r="C1935" s="125" t="s">
        <v>327</v>
      </c>
      <c r="D1935" s="98" t="s">
        <v>3</v>
      </c>
      <c r="E1935" s="95" t="s">
        <v>64</v>
      </c>
      <c r="F1935" s="95">
        <v>25.455948437607798</v>
      </c>
      <c r="G1935" s="95">
        <v>26.090106548416401</v>
      </c>
      <c r="H1935" s="95">
        <v>26.874494310186801</v>
      </c>
      <c r="I1935" s="95">
        <v>26.775363978222501</v>
      </c>
      <c r="J1935" s="95">
        <v>27.293304692218399</v>
      </c>
      <c r="K1935" s="95">
        <v>27.939469246856799</v>
      </c>
      <c r="L1935" s="95">
        <v>28.793286744524401</v>
      </c>
      <c r="M1935" s="95">
        <v>30.070101455393701</v>
      </c>
      <c r="N1935" s="95">
        <v>31.241815042987</v>
      </c>
      <c r="O1935" s="95">
        <v>35.327721666538302</v>
      </c>
      <c r="P1935" s="95">
        <v>36.908232498894101</v>
      </c>
      <c r="Q1935" s="95">
        <v>37.786612604410799</v>
      </c>
      <c r="R1935" s="95">
        <v>38.608289541715202</v>
      </c>
      <c r="S1935" s="95">
        <v>39.607731274062203</v>
      </c>
      <c r="T1935" s="95">
        <v>40.752375920959501</v>
      </c>
      <c r="U1935" s="95">
        <v>42.017332456874101</v>
      </c>
      <c r="V1935" s="95">
        <v>43.179583188584097</v>
      </c>
      <c r="W1935" s="95">
        <v>44.5029689742248</v>
      </c>
      <c r="X1935" s="95">
        <v>45.820181993254501</v>
      </c>
      <c r="Y1935" s="95">
        <v>46.901219004261399</v>
      </c>
      <c r="Z1935" s="95">
        <v>47.842405706984103</v>
      </c>
      <c r="AA1935" s="95">
        <v>49.102486652935497</v>
      </c>
      <c r="AB1935" s="95">
        <v>49.957348657696301</v>
      </c>
      <c r="AC1935" s="95">
        <v>50.925152206302897</v>
      </c>
      <c r="AD1935" s="95">
        <v>52.372673977957298</v>
      </c>
      <c r="AE1935" s="95">
        <v>53.800437159765004</v>
      </c>
      <c r="AF1935" s="95">
        <v>55.309025510959998</v>
      </c>
      <c r="AG1935" s="95">
        <v>56.297498838841797</v>
      </c>
      <c r="AH1935" s="95">
        <v>54.330291708896297</v>
      </c>
      <c r="AI1935" s="95">
        <v>51.801126321555799</v>
      </c>
      <c r="AJ1935" s="95">
        <v>50.307055203551698</v>
      </c>
      <c r="AK1935" s="95">
        <v>48.902110011418202</v>
      </c>
    </row>
    <row r="1936" spans="1:37" s="95" customFormat="1" x14ac:dyDescent="0.3">
      <c r="A1936" s="123" t="str">
        <f t="shared" si="43"/>
        <v>SDGbaseTRA_RurCUS_v7C_GVAaelec</v>
      </c>
      <c r="B1936" s="124" t="s">
        <v>220</v>
      </c>
      <c r="C1936" s="125" t="s">
        <v>327</v>
      </c>
      <c r="D1936" s="98" t="s">
        <v>3</v>
      </c>
      <c r="E1936" s="95" t="s">
        <v>65</v>
      </c>
      <c r="F1936" s="95">
        <v>142.20363281736601</v>
      </c>
      <c r="G1936" s="95">
        <v>152.88695753723599</v>
      </c>
      <c r="H1936" s="95">
        <v>142.132067651076</v>
      </c>
      <c r="I1936" s="95">
        <v>143.21108578492701</v>
      </c>
      <c r="J1936" s="95">
        <v>145.39287421703699</v>
      </c>
      <c r="K1936" s="95">
        <v>149.09251643661699</v>
      </c>
      <c r="L1936" s="95">
        <v>153.10151305504399</v>
      </c>
      <c r="M1936" s="95">
        <v>153.05188962652599</v>
      </c>
      <c r="N1936" s="95">
        <v>151.21009898691401</v>
      </c>
      <c r="O1936" s="95">
        <v>151.320175042789</v>
      </c>
      <c r="P1936" s="95">
        <v>155.33745733869301</v>
      </c>
      <c r="Q1936" s="95">
        <v>161.748521684433</v>
      </c>
      <c r="R1936" s="95">
        <v>172.28028758572</v>
      </c>
      <c r="S1936" s="95">
        <v>179.94512203105401</v>
      </c>
      <c r="T1936" s="95">
        <v>187.398996830697</v>
      </c>
      <c r="U1936" s="95">
        <v>194.61741344947299</v>
      </c>
      <c r="V1936" s="95">
        <v>195.579782318838</v>
      </c>
      <c r="W1936" s="95">
        <v>201.586749474736</v>
      </c>
      <c r="X1936" s="95">
        <v>214.29816431237199</v>
      </c>
      <c r="Y1936" s="95">
        <v>226.803633489812</v>
      </c>
      <c r="Z1936" s="95">
        <v>239.63121541225399</v>
      </c>
      <c r="AA1936" s="95">
        <v>251.86687070085901</v>
      </c>
      <c r="AB1936" s="95">
        <v>264.40976213592597</v>
      </c>
      <c r="AC1936" s="95">
        <v>279.33308229054097</v>
      </c>
      <c r="AD1936" s="95">
        <v>294.67033403417201</v>
      </c>
      <c r="AE1936" s="95">
        <v>305.76453267816697</v>
      </c>
      <c r="AF1936" s="95">
        <v>316.92651570579</v>
      </c>
      <c r="AG1936" s="95">
        <v>361.91269508817697</v>
      </c>
      <c r="AH1936" s="95">
        <v>400.24426283447099</v>
      </c>
      <c r="AI1936" s="95">
        <v>445.66395767037397</v>
      </c>
      <c r="AJ1936" s="95">
        <v>492.29167214439798</v>
      </c>
      <c r="AK1936" s="95">
        <v>535.26481268872703</v>
      </c>
    </row>
    <row r="1937" spans="1:37" s="95" customFormat="1" x14ac:dyDescent="0.3">
      <c r="A1937" s="123" t="str">
        <f t="shared" si="43"/>
        <v>SDGbaseTRA_RurCUS_v7C_GVAawatr</v>
      </c>
      <c r="B1937" s="124" t="s">
        <v>220</v>
      </c>
      <c r="C1937" s="125" t="s">
        <v>327</v>
      </c>
      <c r="D1937" s="98" t="s">
        <v>3</v>
      </c>
      <c r="E1937" s="95" t="s">
        <v>66</v>
      </c>
      <c r="F1937" s="95">
        <v>38.118236024161902</v>
      </c>
      <c r="G1937" s="95">
        <v>32.102392270463803</v>
      </c>
      <c r="H1937" s="95">
        <v>34.2783068528096</v>
      </c>
      <c r="I1937" s="95">
        <v>35.7095511224299</v>
      </c>
      <c r="J1937" s="95">
        <v>37.008518153720402</v>
      </c>
      <c r="K1937" s="95">
        <v>38.3950823027835</v>
      </c>
      <c r="L1937" s="95">
        <v>39.7968111551383</v>
      </c>
      <c r="M1937" s="95">
        <v>41.132127511219998</v>
      </c>
      <c r="N1937" s="95">
        <v>42.353337759196698</v>
      </c>
      <c r="O1937" s="95">
        <v>43.8930425013776</v>
      </c>
      <c r="P1937" s="95">
        <v>45.498419850856699</v>
      </c>
      <c r="Q1937" s="95">
        <v>47.152987738679599</v>
      </c>
      <c r="R1937" s="95">
        <v>49.156875179956003</v>
      </c>
      <c r="S1937" s="95">
        <v>51.291069791471699</v>
      </c>
      <c r="T1937" s="95">
        <v>53.401693603298199</v>
      </c>
      <c r="U1937" s="95">
        <v>55.422940920828097</v>
      </c>
      <c r="V1937" s="95">
        <v>57.593651789984897</v>
      </c>
      <c r="W1937" s="95">
        <v>59.796784142974602</v>
      </c>
      <c r="X1937" s="95">
        <v>62.010765623078797</v>
      </c>
      <c r="Y1937" s="95">
        <v>63.851082309120201</v>
      </c>
      <c r="Z1937" s="95">
        <v>65.778105071290199</v>
      </c>
      <c r="AA1937" s="95">
        <v>67.694675815073595</v>
      </c>
      <c r="AB1937" s="95">
        <v>70.694410283618396</v>
      </c>
      <c r="AC1937" s="95">
        <v>73.4996279035567</v>
      </c>
      <c r="AD1937" s="95">
        <v>76.551633923066802</v>
      </c>
      <c r="AE1937" s="95">
        <v>79.539781986608006</v>
      </c>
      <c r="AF1937" s="95">
        <v>82.732826773919399</v>
      </c>
      <c r="AG1937" s="95">
        <v>85.760298626448602</v>
      </c>
      <c r="AH1937" s="95">
        <v>87.517640809141298</v>
      </c>
      <c r="AI1937" s="95">
        <v>88.736276215679695</v>
      </c>
      <c r="AJ1937" s="95">
        <v>89.595535058954795</v>
      </c>
      <c r="AK1937" s="95">
        <v>90.180614436500605</v>
      </c>
    </row>
    <row r="1938" spans="1:37" s="95" customFormat="1" x14ac:dyDescent="0.3">
      <c r="A1938" s="123" t="str">
        <f t="shared" ref="A1938:A2001" si="44">_xlfn.CONCAT(C1938,D1938,E1938)</f>
        <v>SDGbaseTRA_RurCUS_v7C_GVAacons</v>
      </c>
      <c r="B1938" s="124" t="s">
        <v>220</v>
      </c>
      <c r="C1938" s="125" t="s">
        <v>327</v>
      </c>
      <c r="D1938" s="98" t="s">
        <v>3</v>
      </c>
      <c r="E1938" s="95" t="s">
        <v>67</v>
      </c>
      <c r="F1938" s="95">
        <v>140.64979180275</v>
      </c>
      <c r="G1938" s="95">
        <v>149.66803071730399</v>
      </c>
      <c r="H1938" s="95">
        <v>149.22999415701099</v>
      </c>
      <c r="I1938" s="95">
        <v>150.18534314813499</v>
      </c>
      <c r="J1938" s="95">
        <v>151.24609172028599</v>
      </c>
      <c r="K1938" s="95">
        <v>154.00530795858</v>
      </c>
      <c r="L1938" s="95">
        <v>157.84949803822099</v>
      </c>
      <c r="M1938" s="95">
        <v>162.66581559404901</v>
      </c>
      <c r="N1938" s="95">
        <v>167.43977536719399</v>
      </c>
      <c r="O1938" s="95">
        <v>172.70273737461699</v>
      </c>
      <c r="P1938" s="95">
        <v>178.37256709000599</v>
      </c>
      <c r="Q1938" s="95">
        <v>183.88758711678</v>
      </c>
      <c r="R1938" s="95">
        <v>190.69554771024499</v>
      </c>
      <c r="S1938" s="95">
        <v>198.00593989006501</v>
      </c>
      <c r="T1938" s="95">
        <v>205.44391779476101</v>
      </c>
      <c r="U1938" s="95">
        <v>213.86506702503999</v>
      </c>
      <c r="V1938" s="95">
        <v>223.36150055810501</v>
      </c>
      <c r="W1938" s="95">
        <v>231.904692521074</v>
      </c>
      <c r="X1938" s="95">
        <v>238.72550250613699</v>
      </c>
      <c r="Y1938" s="95">
        <v>246.05762637460799</v>
      </c>
      <c r="Z1938" s="95">
        <v>253.99541954629001</v>
      </c>
      <c r="AA1938" s="95">
        <v>261.241166067937</v>
      </c>
      <c r="AB1938" s="95">
        <v>266.03197440639502</v>
      </c>
      <c r="AC1938" s="95">
        <v>272.55525779414199</v>
      </c>
      <c r="AD1938" s="95">
        <v>282.07378605216701</v>
      </c>
      <c r="AE1938" s="95">
        <v>292.03103944987203</v>
      </c>
      <c r="AF1938" s="95">
        <v>302.31747596447599</v>
      </c>
      <c r="AG1938" s="95">
        <v>311.327363939468</v>
      </c>
      <c r="AH1938" s="95">
        <v>307.283004047936</v>
      </c>
      <c r="AI1938" s="95">
        <v>302.36009754824698</v>
      </c>
      <c r="AJ1938" s="95">
        <v>300.08452097091202</v>
      </c>
      <c r="AK1938" s="95">
        <v>297.39085367664597</v>
      </c>
    </row>
    <row r="1939" spans="1:37" s="95" customFormat="1" x14ac:dyDescent="0.3">
      <c r="A1939" s="123" t="str">
        <f t="shared" si="44"/>
        <v>SDGbaseTRA_RurCUS_v7C_GVAatrad</v>
      </c>
      <c r="B1939" s="124" t="s">
        <v>220</v>
      </c>
      <c r="C1939" s="125" t="s">
        <v>327</v>
      </c>
      <c r="D1939" s="98" t="s">
        <v>3</v>
      </c>
      <c r="E1939" s="95" t="s">
        <v>68</v>
      </c>
      <c r="F1939" s="95">
        <v>482.47489737638699</v>
      </c>
      <c r="G1939" s="95">
        <v>445.48400701239098</v>
      </c>
      <c r="H1939" s="95">
        <v>462.67323894810102</v>
      </c>
      <c r="I1939" s="95">
        <v>478.80877847462301</v>
      </c>
      <c r="J1939" s="95">
        <v>483.73597060921799</v>
      </c>
      <c r="K1939" s="95">
        <v>491.969402827019</v>
      </c>
      <c r="L1939" s="95">
        <v>502.75919717246302</v>
      </c>
      <c r="M1939" s="95">
        <v>516.71223105896195</v>
      </c>
      <c r="N1939" s="95">
        <v>530.20008213762401</v>
      </c>
      <c r="O1939" s="95">
        <v>502.17995777047503</v>
      </c>
      <c r="P1939" s="95">
        <v>515.04519986102298</v>
      </c>
      <c r="Q1939" s="95">
        <v>536.57019844238005</v>
      </c>
      <c r="R1939" s="95">
        <v>558.94979105340803</v>
      </c>
      <c r="S1939" s="95">
        <v>580.03319260995204</v>
      </c>
      <c r="T1939" s="95">
        <v>600.72066016606402</v>
      </c>
      <c r="U1939" s="95">
        <v>622.89065022493605</v>
      </c>
      <c r="V1939" s="95">
        <v>647.03937745896496</v>
      </c>
      <c r="W1939" s="95">
        <v>670.027705440707</v>
      </c>
      <c r="X1939" s="95">
        <v>690.18023980698297</v>
      </c>
      <c r="Y1939" s="95">
        <v>706.43177842235502</v>
      </c>
      <c r="Z1939" s="95">
        <v>720.98863146212796</v>
      </c>
      <c r="AA1939" s="95">
        <v>735.99675049828204</v>
      </c>
      <c r="AB1939" s="95">
        <v>732.75048731359402</v>
      </c>
      <c r="AC1939" s="95">
        <v>739.79661408375205</v>
      </c>
      <c r="AD1939" s="95">
        <v>757.25522134032099</v>
      </c>
      <c r="AE1939" s="95">
        <v>776.18670870287895</v>
      </c>
      <c r="AF1939" s="95">
        <v>796.72576473697302</v>
      </c>
      <c r="AG1939" s="95">
        <v>812.62205581641194</v>
      </c>
      <c r="AH1939" s="95">
        <v>788.45472117279905</v>
      </c>
      <c r="AI1939" s="95">
        <v>765.29126511420304</v>
      </c>
      <c r="AJ1939" s="95">
        <v>750.76589910316102</v>
      </c>
      <c r="AK1939" s="95">
        <v>737.66750420053995</v>
      </c>
    </row>
    <row r="1940" spans="1:37" s="95" customFormat="1" x14ac:dyDescent="0.3">
      <c r="A1940" s="123" t="str">
        <f t="shared" si="44"/>
        <v>SDGbaseTRA_RurCUS_v7C_GVAahotl</v>
      </c>
      <c r="B1940" s="124" t="s">
        <v>220</v>
      </c>
      <c r="C1940" s="125" t="s">
        <v>327</v>
      </c>
      <c r="D1940" s="98" t="s">
        <v>3</v>
      </c>
      <c r="E1940" s="95" t="s">
        <v>69</v>
      </c>
      <c r="F1940" s="95">
        <v>37.6854993584083</v>
      </c>
      <c r="G1940" s="95">
        <v>35.945319710973699</v>
      </c>
      <c r="H1940" s="95">
        <v>38.1212868024326</v>
      </c>
      <c r="I1940" s="95">
        <v>39.084038679160599</v>
      </c>
      <c r="J1940" s="95">
        <v>40.116758634569003</v>
      </c>
      <c r="K1940" s="95">
        <v>41.451104093352498</v>
      </c>
      <c r="L1940" s="95">
        <v>42.907671535796197</v>
      </c>
      <c r="M1940" s="95">
        <v>44.5205023515921</v>
      </c>
      <c r="N1940" s="95">
        <v>46.157629113151501</v>
      </c>
      <c r="O1940" s="95">
        <v>48.992402771572301</v>
      </c>
      <c r="P1940" s="95">
        <v>51.083914215738901</v>
      </c>
      <c r="Q1940" s="95">
        <v>52.932408469030797</v>
      </c>
      <c r="R1940" s="95">
        <v>55.011894777085701</v>
      </c>
      <c r="S1940" s="95">
        <v>57.193194838317602</v>
      </c>
      <c r="T1940" s="95">
        <v>59.518144256570601</v>
      </c>
      <c r="U1940" s="95">
        <v>62.027310067091001</v>
      </c>
      <c r="V1940" s="95">
        <v>64.503818694712294</v>
      </c>
      <c r="W1940" s="95">
        <v>67.203024129323595</v>
      </c>
      <c r="X1940" s="95">
        <v>70.157580202819005</v>
      </c>
      <c r="Y1940" s="95">
        <v>72.695579595507098</v>
      </c>
      <c r="Z1940" s="95">
        <v>75.214221332699395</v>
      </c>
      <c r="AA1940" s="95">
        <v>77.819064866795401</v>
      </c>
      <c r="AB1940" s="95">
        <v>81.192246829794499</v>
      </c>
      <c r="AC1940" s="95">
        <v>83.944472298596594</v>
      </c>
      <c r="AD1940" s="95">
        <v>86.593447377445301</v>
      </c>
      <c r="AE1940" s="95">
        <v>89.281544731371795</v>
      </c>
      <c r="AF1940" s="95">
        <v>92.278233323419698</v>
      </c>
      <c r="AG1940" s="95">
        <v>95.2358251332451</v>
      </c>
      <c r="AH1940" s="95">
        <v>95.777959710748505</v>
      </c>
      <c r="AI1940" s="95">
        <v>95.1391108717348</v>
      </c>
      <c r="AJ1940" s="95">
        <v>94.364886677834704</v>
      </c>
      <c r="AK1940" s="95">
        <v>93.426312404444502</v>
      </c>
    </row>
    <row r="1941" spans="1:37" s="95" customFormat="1" x14ac:dyDescent="0.3">
      <c r="A1941" s="123" t="str">
        <f t="shared" si="44"/>
        <v>SDGbaseTRA_RurCUS_v7C_GVAaltrp-p</v>
      </c>
      <c r="B1941" s="124" t="s">
        <v>220</v>
      </c>
      <c r="C1941" s="125" t="s">
        <v>327</v>
      </c>
      <c r="D1941" s="98" t="s">
        <v>3</v>
      </c>
      <c r="E1941" s="95" t="s">
        <v>70</v>
      </c>
      <c r="F1941" s="95">
        <v>60.675714154090002</v>
      </c>
      <c r="G1941" s="95">
        <v>57.257994805526799</v>
      </c>
      <c r="H1941" s="95">
        <v>57.297781647151901</v>
      </c>
      <c r="I1941" s="95">
        <v>58.856989774732803</v>
      </c>
      <c r="J1941" s="95">
        <v>60.103746051372298</v>
      </c>
      <c r="K1941" s="95">
        <v>61.290227697034503</v>
      </c>
      <c r="L1941" s="95">
        <v>62.648570476362401</v>
      </c>
      <c r="M1941" s="95">
        <v>64.496384498568204</v>
      </c>
      <c r="N1941" s="95">
        <v>66.851819765376106</v>
      </c>
      <c r="O1941" s="95">
        <v>70.395616813871996</v>
      </c>
      <c r="P1941" s="95">
        <v>73.576892191019198</v>
      </c>
      <c r="Q1941" s="95">
        <v>76.228059626273307</v>
      </c>
      <c r="R1941" s="95">
        <v>79.475306614778404</v>
      </c>
      <c r="S1941" s="95">
        <v>82.742640647908104</v>
      </c>
      <c r="T1941" s="95">
        <v>85.955268171310607</v>
      </c>
      <c r="U1941" s="95">
        <v>89.553931171026505</v>
      </c>
      <c r="V1941" s="95">
        <v>92.692483951609006</v>
      </c>
      <c r="W1941" s="95">
        <v>96.167856455322394</v>
      </c>
      <c r="X1941" s="95">
        <v>99.469951989336195</v>
      </c>
      <c r="Y1941" s="95">
        <v>102.22837893511699</v>
      </c>
      <c r="Z1941" s="95">
        <v>104.61011232468999</v>
      </c>
      <c r="AA1941" s="95">
        <v>107.00711265068</v>
      </c>
      <c r="AB1941" s="95">
        <v>110.16255000451</v>
      </c>
      <c r="AC1941" s="95">
        <v>112.88302797818601</v>
      </c>
      <c r="AD1941" s="95">
        <v>115.35628729028601</v>
      </c>
      <c r="AE1941" s="95">
        <v>117.869838246394</v>
      </c>
      <c r="AF1941" s="95">
        <v>120.414647717322</v>
      </c>
      <c r="AG1941" s="95">
        <v>122.490584383121</v>
      </c>
      <c r="AH1941" s="95">
        <v>121.91173698314201</v>
      </c>
      <c r="AI1941" s="95">
        <v>120.967958056572</v>
      </c>
      <c r="AJ1941" s="95">
        <v>120.973062548136</v>
      </c>
      <c r="AK1941" s="95">
        <v>120.082295309109</v>
      </c>
    </row>
    <row r="1942" spans="1:37" s="95" customFormat="1" x14ac:dyDescent="0.3">
      <c r="A1942" s="123" t="str">
        <f t="shared" si="44"/>
        <v>SDGbaseTRA_RurCUS_v7C_GVAaltrp-f</v>
      </c>
      <c r="B1942" s="124" t="s">
        <v>220</v>
      </c>
      <c r="C1942" s="125" t="s">
        <v>327</v>
      </c>
      <c r="D1942" s="98" t="s">
        <v>3</v>
      </c>
      <c r="E1942" s="95" t="s">
        <v>71</v>
      </c>
      <c r="F1942" s="95">
        <v>247.42936538353601</v>
      </c>
      <c r="G1942" s="95">
        <v>219.034012327748</v>
      </c>
      <c r="H1942" s="95">
        <v>225.49903140801499</v>
      </c>
      <c r="I1942" s="95">
        <v>235.939835746254</v>
      </c>
      <c r="J1942" s="95">
        <v>241.85966083403301</v>
      </c>
      <c r="K1942" s="95">
        <v>244.640266615017</v>
      </c>
      <c r="L1942" s="95">
        <v>247.82226738383201</v>
      </c>
      <c r="M1942" s="95">
        <v>252.23016032047499</v>
      </c>
      <c r="N1942" s="95">
        <v>263.50018699506597</v>
      </c>
      <c r="O1942" s="95">
        <v>272.53671003809501</v>
      </c>
      <c r="P1942" s="95">
        <v>287.68508072225802</v>
      </c>
      <c r="Q1942" s="95">
        <v>305.379892023379</v>
      </c>
      <c r="R1942" s="95">
        <v>313.50502259704598</v>
      </c>
      <c r="S1942" s="95">
        <v>320.05104024336703</v>
      </c>
      <c r="T1942" s="95">
        <v>329.84608538319497</v>
      </c>
      <c r="U1942" s="95">
        <v>348.037035455926</v>
      </c>
      <c r="V1942" s="95">
        <v>361.45037426480798</v>
      </c>
      <c r="W1942" s="95">
        <v>370.561742870557</v>
      </c>
      <c r="X1942" s="95">
        <v>380.61274314786999</v>
      </c>
      <c r="Y1942" s="95">
        <v>398.85011086156499</v>
      </c>
      <c r="Z1942" s="95">
        <v>417.98201915652697</v>
      </c>
      <c r="AA1942" s="95">
        <v>433.26810301980498</v>
      </c>
      <c r="AB1942" s="95">
        <v>444.337031264752</v>
      </c>
      <c r="AC1942" s="95">
        <v>461.73298055395702</v>
      </c>
      <c r="AD1942" s="95">
        <v>476.27035870207402</v>
      </c>
      <c r="AE1942" s="95">
        <v>490.59104928089999</v>
      </c>
      <c r="AF1942" s="95">
        <v>496.50885149341099</v>
      </c>
      <c r="AG1942" s="95">
        <v>501.68585167250097</v>
      </c>
      <c r="AH1942" s="95">
        <v>502.74180941642902</v>
      </c>
      <c r="AI1942" s="95">
        <v>503.41719040983202</v>
      </c>
      <c r="AJ1942" s="95">
        <v>506.37423638579003</v>
      </c>
      <c r="AK1942" s="95">
        <v>507.68063647513799</v>
      </c>
    </row>
    <row r="1943" spans="1:37" s="95" customFormat="1" x14ac:dyDescent="0.3">
      <c r="A1943" s="123" t="str">
        <f t="shared" si="44"/>
        <v>SDGbaseTRA_RurCUS_v7C_GVAaotrp-p</v>
      </c>
      <c r="B1943" s="124" t="s">
        <v>220</v>
      </c>
      <c r="C1943" s="125" t="s">
        <v>327</v>
      </c>
      <c r="D1943" s="98" t="s">
        <v>3</v>
      </c>
      <c r="E1943" s="95" t="s">
        <v>72</v>
      </c>
      <c r="F1943" s="95">
        <v>8.1002002972724707</v>
      </c>
      <c r="G1943" s="95">
        <v>8.5937123577291405</v>
      </c>
      <c r="H1943" s="95">
        <v>9.0573590025872193</v>
      </c>
      <c r="I1943" s="95">
        <v>9.7527118608130596</v>
      </c>
      <c r="J1943" s="95">
        <v>10.141163623118</v>
      </c>
      <c r="K1943" s="95">
        <v>10.3528217724882</v>
      </c>
      <c r="L1943" s="95">
        <v>10.5305231109619</v>
      </c>
      <c r="M1943" s="95">
        <v>10.6889883331091</v>
      </c>
      <c r="N1943" s="95">
        <v>10.8459252054827</v>
      </c>
      <c r="O1943" s="95">
        <v>10.449405691247801</v>
      </c>
      <c r="P1943" s="95">
        <v>10.7037396828086</v>
      </c>
      <c r="Q1943" s="95">
        <v>11.015665919653999</v>
      </c>
      <c r="R1943" s="95">
        <v>11.4133863716379</v>
      </c>
      <c r="S1943" s="95">
        <v>11.779117630423601</v>
      </c>
      <c r="T1943" s="95">
        <v>12.1074217581717</v>
      </c>
      <c r="U1943" s="95">
        <v>12.438808137671201</v>
      </c>
      <c r="V1943" s="95">
        <v>12.7559601453833</v>
      </c>
      <c r="W1943" s="95">
        <v>13.0728185396827</v>
      </c>
      <c r="X1943" s="95">
        <v>13.2442583867859</v>
      </c>
      <c r="Y1943" s="95">
        <v>13.4021026752035</v>
      </c>
      <c r="Z1943" s="95">
        <v>13.534614175571599</v>
      </c>
      <c r="AA1943" s="95">
        <v>13.615301985709999</v>
      </c>
      <c r="AB1943" s="95">
        <v>13.556722870661901</v>
      </c>
      <c r="AC1943" s="95">
        <v>13.6880659379185</v>
      </c>
      <c r="AD1943" s="95">
        <v>13.940336892153301</v>
      </c>
      <c r="AE1943" s="95">
        <v>14.2913213068174</v>
      </c>
      <c r="AF1943" s="95">
        <v>14.633359187756801</v>
      </c>
      <c r="AG1943" s="95">
        <v>14.9037952282665</v>
      </c>
      <c r="AH1943" s="95">
        <v>14.766018127709099</v>
      </c>
      <c r="AI1943" s="95">
        <v>14.8306476036415</v>
      </c>
      <c r="AJ1943" s="95">
        <v>15.029874409906601</v>
      </c>
      <c r="AK1943" s="95">
        <v>15.1999476388145</v>
      </c>
    </row>
    <row r="1944" spans="1:37" s="95" customFormat="1" x14ac:dyDescent="0.3">
      <c r="A1944" s="123" t="str">
        <f t="shared" si="44"/>
        <v>SDGbaseTRA_RurCUS_v7C_GVAaotrp-f</v>
      </c>
      <c r="B1944" s="124" t="s">
        <v>220</v>
      </c>
      <c r="C1944" s="125" t="s">
        <v>327</v>
      </c>
      <c r="D1944" s="98" t="s">
        <v>3</v>
      </c>
      <c r="E1944" s="95" t="s">
        <v>73</v>
      </c>
      <c r="F1944" s="95">
        <v>7.2942674736109696</v>
      </c>
      <c r="G1944" s="95">
        <v>7.0206437391008301</v>
      </c>
      <c r="H1944" s="95">
        <v>7.34956759375138</v>
      </c>
      <c r="I1944" s="95">
        <v>7.6191176364948703</v>
      </c>
      <c r="J1944" s="95">
        <v>7.7535280042230896</v>
      </c>
      <c r="K1944" s="95">
        <v>7.8267132621788198</v>
      </c>
      <c r="L1944" s="95">
        <v>7.92321233723652</v>
      </c>
      <c r="M1944" s="95">
        <v>8.0568711755070908</v>
      </c>
      <c r="N1944" s="95">
        <v>8.3299866600539296</v>
      </c>
      <c r="O1944" s="95">
        <v>8.3931638082076301</v>
      </c>
      <c r="P1944" s="95">
        <v>8.7469485970941907</v>
      </c>
      <c r="Q1944" s="95">
        <v>9.1805208134125706</v>
      </c>
      <c r="R1944" s="95">
        <v>9.4457414825333395</v>
      </c>
      <c r="S1944" s="95">
        <v>9.6427923004447305</v>
      </c>
      <c r="T1944" s="95">
        <v>9.9020743995959393</v>
      </c>
      <c r="U1944" s="95">
        <v>10.3286223906305</v>
      </c>
      <c r="V1944" s="95">
        <v>10.6903429746918</v>
      </c>
      <c r="W1944" s="95">
        <v>10.9461495944165</v>
      </c>
      <c r="X1944" s="95">
        <v>11.1249806487449</v>
      </c>
      <c r="Y1944" s="95">
        <v>11.500558018779101</v>
      </c>
      <c r="Z1944" s="95">
        <v>11.905306319435301</v>
      </c>
      <c r="AA1944" s="95">
        <v>12.229264933772299</v>
      </c>
      <c r="AB1944" s="95">
        <v>12.393318041604299</v>
      </c>
      <c r="AC1944" s="95">
        <v>12.737517469787701</v>
      </c>
      <c r="AD1944" s="95">
        <v>13.077955567819499</v>
      </c>
      <c r="AE1944" s="95">
        <v>13.4472327154352</v>
      </c>
      <c r="AF1944" s="95">
        <v>13.6405609866841</v>
      </c>
      <c r="AG1944" s="95">
        <v>13.793093305205099</v>
      </c>
      <c r="AH1944" s="95">
        <v>13.6886644223994</v>
      </c>
      <c r="AI1944" s="95">
        <v>13.652214552021199</v>
      </c>
      <c r="AJ1944" s="95">
        <v>13.7060669373079</v>
      </c>
      <c r="AK1944" s="95">
        <v>13.7405836861195</v>
      </c>
    </row>
    <row r="1945" spans="1:37" s="95" customFormat="1" x14ac:dyDescent="0.3">
      <c r="A1945" s="123" t="str">
        <f t="shared" si="44"/>
        <v>SDGbaseTRA_RurCUS_v7C_GVAaprtr</v>
      </c>
      <c r="B1945" s="124" t="s">
        <v>220</v>
      </c>
      <c r="C1945" s="125" t="s">
        <v>327</v>
      </c>
      <c r="D1945" s="98" t="s">
        <v>3</v>
      </c>
      <c r="E1945" s="95" t="s">
        <v>74</v>
      </c>
      <c r="F1945" s="99">
        <v>5.0000000000001895E-10</v>
      </c>
      <c r="G1945" s="99">
        <v>4.7323707693549097E-10</v>
      </c>
      <c r="H1945" s="99">
        <v>4.8409336710338798E-10</v>
      </c>
      <c r="I1945" s="99">
        <v>5.0180424534589204E-10</v>
      </c>
      <c r="J1945" s="99">
        <v>4.98196415274794E-10</v>
      </c>
      <c r="K1945" s="99">
        <v>5.1048210007482803E-10</v>
      </c>
      <c r="L1945" s="99">
        <v>5.2548883494056603E-10</v>
      </c>
      <c r="M1945" s="99">
        <v>5.4104156416814702E-10</v>
      </c>
      <c r="N1945" s="99">
        <v>5.5805095894083202E-10</v>
      </c>
      <c r="O1945" s="99">
        <v>5.5124605282487702E-10</v>
      </c>
      <c r="P1945" s="99">
        <v>5.7200702474699105E-10</v>
      </c>
      <c r="Q1945" s="99">
        <v>5.9706275715133296E-10</v>
      </c>
      <c r="R1945" s="99">
        <v>6.2646791214607595E-10</v>
      </c>
      <c r="S1945" s="99">
        <v>6.5513909092329999E-10</v>
      </c>
      <c r="T1945" s="99">
        <v>6.8359250813711898E-10</v>
      </c>
      <c r="U1945" s="99">
        <v>7.1633745068223897E-10</v>
      </c>
      <c r="V1945" s="99">
        <v>7.5246438708287397E-10</v>
      </c>
      <c r="W1945" s="99">
        <v>7.8128043262402098E-10</v>
      </c>
      <c r="X1945" s="99">
        <v>8.0841022540314102E-10</v>
      </c>
      <c r="Y1945" s="99">
        <v>8.3228654811283496E-10</v>
      </c>
      <c r="Z1945" s="99">
        <v>8.5029722701507297E-10</v>
      </c>
      <c r="AA1945" s="99">
        <v>8.6550033030201003E-10</v>
      </c>
      <c r="AB1945" s="99">
        <v>8.83612814244153E-10</v>
      </c>
      <c r="AC1945" s="99">
        <v>9.1239096017687202E-10</v>
      </c>
      <c r="AD1945" s="99">
        <v>9.5474164715790798E-10</v>
      </c>
      <c r="AE1945" s="99">
        <v>9.9221045009745404E-10</v>
      </c>
      <c r="AF1945" s="99">
        <v>1.0222511627709E-9</v>
      </c>
      <c r="AG1945" s="99">
        <v>1.02819689952462E-9</v>
      </c>
      <c r="AH1945" s="99">
        <v>9.9511999066119703E-10</v>
      </c>
      <c r="AI1945" s="99">
        <v>9.553553293621091E-10</v>
      </c>
      <c r="AJ1945" s="99">
        <v>9.19884288716739E-10</v>
      </c>
      <c r="AK1945" s="99">
        <v>8.8730033943897798E-10</v>
      </c>
    </row>
    <row r="1946" spans="1:37" s="95" customFormat="1" x14ac:dyDescent="0.3">
      <c r="A1946" s="123" t="str">
        <f t="shared" si="44"/>
        <v>SDGbaseTRA_RurCUS_v7C_GVAatrps</v>
      </c>
      <c r="B1946" s="124" t="s">
        <v>220</v>
      </c>
      <c r="C1946" s="125" t="s">
        <v>327</v>
      </c>
      <c r="D1946" s="98" t="s">
        <v>3</v>
      </c>
      <c r="E1946" s="95" t="s">
        <v>75</v>
      </c>
      <c r="F1946" s="95">
        <v>54.941564078995697</v>
      </c>
      <c r="G1946" s="95">
        <v>50.356120304814802</v>
      </c>
      <c r="H1946" s="95">
        <v>51.4651815372805</v>
      </c>
      <c r="I1946" s="95">
        <v>52.346762963951598</v>
      </c>
      <c r="J1946" s="95">
        <v>53.059317823864902</v>
      </c>
      <c r="K1946" s="95">
        <v>54.243899122645303</v>
      </c>
      <c r="L1946" s="95">
        <v>55.473728406345401</v>
      </c>
      <c r="M1946" s="95">
        <v>56.398535961721599</v>
      </c>
      <c r="N1946" s="95">
        <v>57.390454381131697</v>
      </c>
      <c r="O1946" s="95">
        <v>58.615663967201499</v>
      </c>
      <c r="P1946" s="95">
        <v>59.808175721722598</v>
      </c>
      <c r="Q1946" s="95">
        <v>60.757131317211503</v>
      </c>
      <c r="R1946" s="95">
        <v>62.409944212270098</v>
      </c>
      <c r="S1946" s="95">
        <v>64.668784972305701</v>
      </c>
      <c r="T1946" s="95">
        <v>66.776300080274595</v>
      </c>
      <c r="U1946" s="95">
        <v>69.078994139692099</v>
      </c>
      <c r="V1946" s="95">
        <v>71.307267789643006</v>
      </c>
      <c r="W1946" s="95">
        <v>73.737795003237395</v>
      </c>
      <c r="X1946" s="95">
        <v>75.802370625667294</v>
      </c>
      <c r="Y1946" s="95">
        <v>77.780849751033799</v>
      </c>
      <c r="Z1946" s="95">
        <v>79.708787924356898</v>
      </c>
      <c r="AA1946" s="95">
        <v>81.617959105202701</v>
      </c>
      <c r="AB1946" s="95">
        <v>86.352954125211497</v>
      </c>
      <c r="AC1946" s="95">
        <v>90.754753768937505</v>
      </c>
      <c r="AD1946" s="95">
        <v>95.332270629238295</v>
      </c>
      <c r="AE1946" s="95">
        <v>99.717837656150607</v>
      </c>
      <c r="AF1946" s="95">
        <v>104.05006827542501</v>
      </c>
      <c r="AG1946" s="95">
        <v>107.29121161108201</v>
      </c>
      <c r="AH1946" s="95">
        <v>108.773071047931</v>
      </c>
      <c r="AI1946" s="95">
        <v>109.82389136879</v>
      </c>
      <c r="AJ1946" s="95">
        <v>110.861666603986</v>
      </c>
      <c r="AK1946" s="95">
        <v>111.710268236334</v>
      </c>
    </row>
    <row r="1947" spans="1:37" s="95" customFormat="1" x14ac:dyDescent="0.3">
      <c r="A1947" s="123" t="str">
        <f t="shared" si="44"/>
        <v>SDGbaseTRA_RurCUS_v7C_GVAacomm</v>
      </c>
      <c r="B1947" s="124" t="s">
        <v>220</v>
      </c>
      <c r="C1947" s="125" t="s">
        <v>327</v>
      </c>
      <c r="D1947" s="98" t="s">
        <v>3</v>
      </c>
      <c r="E1947" s="95" t="s">
        <v>76</v>
      </c>
      <c r="F1947" s="95">
        <v>84.052107429895301</v>
      </c>
      <c r="G1947" s="95">
        <v>70.154108456069693</v>
      </c>
      <c r="H1947" s="95">
        <v>75.236328832347795</v>
      </c>
      <c r="I1947" s="95">
        <v>78.147766521906803</v>
      </c>
      <c r="J1947" s="95">
        <v>80.575423835843495</v>
      </c>
      <c r="K1947" s="95">
        <v>83.236687773152994</v>
      </c>
      <c r="L1947" s="95">
        <v>85.964207281046598</v>
      </c>
      <c r="M1947" s="95">
        <v>89.095958450326705</v>
      </c>
      <c r="N1947" s="95">
        <v>92.114062550378804</v>
      </c>
      <c r="O1947" s="95">
        <v>95.620159331725802</v>
      </c>
      <c r="P1947" s="95">
        <v>99.236618571618706</v>
      </c>
      <c r="Q1947" s="95">
        <v>102.850234897916</v>
      </c>
      <c r="R1947" s="95">
        <v>106.795536735933</v>
      </c>
      <c r="S1947" s="95">
        <v>110.918308028783</v>
      </c>
      <c r="T1947" s="95">
        <v>115.193081854699</v>
      </c>
      <c r="U1947" s="95">
        <v>119.68946533141499</v>
      </c>
      <c r="V1947" s="95">
        <v>124.625208098935</v>
      </c>
      <c r="W1947" s="95">
        <v>129.644600348171</v>
      </c>
      <c r="X1947" s="95">
        <v>134.75533113801799</v>
      </c>
      <c r="Y1947" s="95">
        <v>139.396325841627</v>
      </c>
      <c r="Z1947" s="95">
        <v>143.98110829063</v>
      </c>
      <c r="AA1947" s="95">
        <v>148.45024130986499</v>
      </c>
      <c r="AB1947" s="95">
        <v>151.802830073862</v>
      </c>
      <c r="AC1947" s="95">
        <v>155.8977323803</v>
      </c>
      <c r="AD1947" s="95">
        <v>161.25972431051801</v>
      </c>
      <c r="AE1947" s="95">
        <v>166.70064060407699</v>
      </c>
      <c r="AF1947" s="95">
        <v>172.46456982325401</v>
      </c>
      <c r="AG1947" s="95">
        <v>177.765719333916</v>
      </c>
      <c r="AH1947" s="95">
        <v>178.21605596031699</v>
      </c>
      <c r="AI1947" s="95">
        <v>177.410933262806</v>
      </c>
      <c r="AJ1947" s="95">
        <v>176.69979173132799</v>
      </c>
      <c r="AK1947" s="95">
        <v>175.74982869526701</v>
      </c>
    </row>
    <row r="1948" spans="1:37" s="95" customFormat="1" x14ac:dyDescent="0.3">
      <c r="A1948" s="123" t="str">
        <f t="shared" si="44"/>
        <v>SDGbaseTRA_RurCUS_v7C_GVAafsrv</v>
      </c>
      <c r="B1948" s="124" t="s">
        <v>220</v>
      </c>
      <c r="C1948" s="125" t="s">
        <v>327</v>
      </c>
      <c r="D1948" s="98" t="s">
        <v>3</v>
      </c>
      <c r="E1948" s="95" t="s">
        <v>77</v>
      </c>
      <c r="F1948" s="95">
        <v>413.43609675688703</v>
      </c>
      <c r="G1948" s="95">
        <v>375.65780342126499</v>
      </c>
      <c r="H1948" s="95">
        <v>394.027031942245</v>
      </c>
      <c r="I1948" s="95">
        <v>404.38120845668499</v>
      </c>
      <c r="J1948" s="95">
        <v>414.25354232287702</v>
      </c>
      <c r="K1948" s="95">
        <v>426.911966114346</v>
      </c>
      <c r="L1948" s="95">
        <v>441.30854113963898</v>
      </c>
      <c r="M1948" s="95">
        <v>456.73579833225602</v>
      </c>
      <c r="N1948" s="95">
        <v>472.72775588206298</v>
      </c>
      <c r="O1948" s="95">
        <v>490.92006327793899</v>
      </c>
      <c r="P1948" s="95">
        <v>510.11359553553501</v>
      </c>
      <c r="Q1948" s="95">
        <v>528.94146973840498</v>
      </c>
      <c r="R1948" s="95">
        <v>550.13968684812005</v>
      </c>
      <c r="S1948" s="95">
        <v>571.90527168538097</v>
      </c>
      <c r="T1948" s="95">
        <v>594.80089996951801</v>
      </c>
      <c r="U1948" s="95">
        <v>620.251143859575</v>
      </c>
      <c r="V1948" s="95">
        <v>645.73711708549695</v>
      </c>
      <c r="W1948" s="95">
        <v>673.11794786949702</v>
      </c>
      <c r="X1948" s="95">
        <v>702.06148350230296</v>
      </c>
      <c r="Y1948" s="95">
        <v>728.09961301883095</v>
      </c>
      <c r="Z1948" s="95">
        <v>754.38883686426198</v>
      </c>
      <c r="AA1948" s="95">
        <v>780.34609405916899</v>
      </c>
      <c r="AB1948" s="95">
        <v>809.68614301588002</v>
      </c>
      <c r="AC1948" s="95">
        <v>837.38296070969295</v>
      </c>
      <c r="AD1948" s="95">
        <v>866.56240406294705</v>
      </c>
      <c r="AE1948" s="95">
        <v>895.441086529308</v>
      </c>
      <c r="AF1948" s="95">
        <v>926.595776280162</v>
      </c>
      <c r="AG1948" s="95">
        <v>957.06275678892803</v>
      </c>
      <c r="AH1948" s="95">
        <v>956.65105902412597</v>
      </c>
      <c r="AI1948" s="95">
        <v>950.27310179292704</v>
      </c>
      <c r="AJ1948" s="95">
        <v>944.07580884960601</v>
      </c>
      <c r="AK1948" s="95">
        <v>936.83683540390496</v>
      </c>
    </row>
    <row r="1949" spans="1:37" s="95" customFormat="1" x14ac:dyDescent="0.3">
      <c r="A1949" s="123" t="str">
        <f t="shared" si="44"/>
        <v>SDGbaseTRA_RurCUS_v7C_GVAabsrv</v>
      </c>
      <c r="B1949" s="124" t="s">
        <v>220</v>
      </c>
      <c r="C1949" s="125" t="s">
        <v>327</v>
      </c>
      <c r="D1949" s="98" t="s">
        <v>3</v>
      </c>
      <c r="E1949" s="95" t="s">
        <v>78</v>
      </c>
      <c r="F1949" s="95">
        <v>367.47747877216102</v>
      </c>
      <c r="G1949" s="95">
        <v>309.59547462993697</v>
      </c>
      <c r="H1949" s="95">
        <v>328.14574122740402</v>
      </c>
      <c r="I1949" s="95">
        <v>339.859239409775</v>
      </c>
      <c r="J1949" s="95">
        <v>350.06656154108703</v>
      </c>
      <c r="K1949" s="95">
        <v>361.69421300873103</v>
      </c>
      <c r="L1949" s="95">
        <v>373.80693811647899</v>
      </c>
      <c r="M1949" s="95">
        <v>386.81571727403502</v>
      </c>
      <c r="N1949" s="95">
        <v>399.912029075497</v>
      </c>
      <c r="O1949" s="95">
        <v>414.04103405092701</v>
      </c>
      <c r="P1949" s="95">
        <v>429.90762703431102</v>
      </c>
      <c r="Q1949" s="95">
        <v>445.87195980492601</v>
      </c>
      <c r="R1949" s="95">
        <v>463.745279630997</v>
      </c>
      <c r="S1949" s="95">
        <v>481.903541959395</v>
      </c>
      <c r="T1949" s="95">
        <v>500.73073444163299</v>
      </c>
      <c r="U1949" s="95">
        <v>520.81917461306398</v>
      </c>
      <c r="V1949" s="95">
        <v>542.28097355573095</v>
      </c>
      <c r="W1949" s="95">
        <v>564.23767481470702</v>
      </c>
      <c r="X1949" s="95">
        <v>586.52456280210299</v>
      </c>
      <c r="Y1949" s="95">
        <v>606.71756019935106</v>
      </c>
      <c r="Z1949" s="95">
        <v>627.04321874708603</v>
      </c>
      <c r="AA1949" s="95">
        <v>646.63665230108199</v>
      </c>
      <c r="AB1949" s="95">
        <v>665.82082785512205</v>
      </c>
      <c r="AC1949" s="95">
        <v>684.82814660239205</v>
      </c>
      <c r="AD1949" s="95">
        <v>707.05188470794803</v>
      </c>
      <c r="AE1949" s="95">
        <v>729.73454056981905</v>
      </c>
      <c r="AF1949" s="95">
        <v>754.26531023598102</v>
      </c>
      <c r="AG1949" s="95">
        <v>777.45918904564905</v>
      </c>
      <c r="AH1949" s="95">
        <v>780.47924203728905</v>
      </c>
      <c r="AI1949" s="95">
        <v>778.35122299517002</v>
      </c>
      <c r="AJ1949" s="95">
        <v>775.63251377142797</v>
      </c>
      <c r="AK1949" s="95">
        <v>771.75970305737599</v>
      </c>
    </row>
    <row r="1950" spans="1:37" s="95" customFormat="1" x14ac:dyDescent="0.3">
      <c r="A1950" s="123" t="str">
        <f t="shared" si="44"/>
        <v>SDGbaseTRA_RurCUS_v7C_GVAagsrv</v>
      </c>
      <c r="B1950" s="124" t="s">
        <v>220</v>
      </c>
      <c r="C1950" s="125" t="s">
        <v>327</v>
      </c>
      <c r="D1950" s="98" t="s">
        <v>3</v>
      </c>
      <c r="E1950" s="95" t="s">
        <v>79</v>
      </c>
      <c r="F1950" s="95">
        <v>789.43519992016695</v>
      </c>
      <c r="G1950" s="95">
        <v>748.86448104811802</v>
      </c>
      <c r="H1950" s="95">
        <v>774.45662586320702</v>
      </c>
      <c r="I1950" s="95">
        <v>792.84006130614898</v>
      </c>
      <c r="J1950" s="95">
        <v>807.03763646767504</v>
      </c>
      <c r="K1950" s="95">
        <v>825.32545789656899</v>
      </c>
      <c r="L1950" s="95">
        <v>846.70991339301304</v>
      </c>
      <c r="M1950" s="95">
        <v>868.75994833122002</v>
      </c>
      <c r="N1950" s="95">
        <v>892.051695058983</v>
      </c>
      <c r="O1950" s="95">
        <v>917.765234533902</v>
      </c>
      <c r="P1950" s="95">
        <v>946.01003549035397</v>
      </c>
      <c r="Q1950" s="95">
        <v>973.557870134631</v>
      </c>
      <c r="R1950" s="95">
        <v>1001.15036900628</v>
      </c>
      <c r="S1950" s="95">
        <v>1028.32957781712</v>
      </c>
      <c r="T1950" s="95">
        <v>1055.9353893540799</v>
      </c>
      <c r="U1950" s="95">
        <v>1085.81433184363</v>
      </c>
      <c r="V1950" s="95">
        <v>1117.1388907366299</v>
      </c>
      <c r="W1950" s="95">
        <v>1148.2777685798701</v>
      </c>
      <c r="X1950" s="95">
        <v>1178.46831790635</v>
      </c>
      <c r="Y1950" s="95">
        <v>1205.8371180486199</v>
      </c>
      <c r="Z1950" s="95">
        <v>1233.69775789402</v>
      </c>
      <c r="AA1950" s="95">
        <v>1261.89912701823</v>
      </c>
      <c r="AB1950" s="95">
        <v>1288.11723245231</v>
      </c>
      <c r="AC1950" s="95">
        <v>1317.0401307857701</v>
      </c>
      <c r="AD1950" s="95">
        <v>1351.3757922760601</v>
      </c>
      <c r="AE1950" s="95">
        <v>1385.6509028624901</v>
      </c>
      <c r="AF1950" s="95">
        <v>1421.6002760597401</v>
      </c>
      <c r="AG1950" s="95">
        <v>1454.3856432068701</v>
      </c>
      <c r="AH1950" s="95">
        <v>1455.49411288898</v>
      </c>
      <c r="AI1950" s="95">
        <v>1460.9582735132999</v>
      </c>
      <c r="AJ1950" s="95">
        <v>1475.6724072985801</v>
      </c>
      <c r="AK1950" s="95">
        <v>1493.5112768541101</v>
      </c>
    </row>
    <row r="1951" spans="1:37" s="95" customFormat="1" x14ac:dyDescent="0.3">
      <c r="A1951" s="123" t="str">
        <f t="shared" si="44"/>
        <v>SDGbaseTRA_RurCUS_v7C_GVAaosrv</v>
      </c>
      <c r="B1951" s="124" t="s">
        <v>220</v>
      </c>
      <c r="C1951" s="125" t="s">
        <v>327</v>
      </c>
      <c r="D1951" s="98" t="s">
        <v>3</v>
      </c>
      <c r="E1951" s="95" t="s">
        <v>80</v>
      </c>
      <c r="F1951" s="95">
        <v>475.07820917543302</v>
      </c>
      <c r="G1951" s="95">
        <v>490.31258912171501</v>
      </c>
      <c r="H1951" s="95">
        <v>501.24261835201401</v>
      </c>
      <c r="I1951" s="95">
        <v>508.65608963417202</v>
      </c>
      <c r="J1951" s="95">
        <v>517.51244780964498</v>
      </c>
      <c r="K1951" s="95">
        <v>529.54349341140005</v>
      </c>
      <c r="L1951" s="95">
        <v>543.82062812742299</v>
      </c>
      <c r="M1951" s="95">
        <v>560.58159742514397</v>
      </c>
      <c r="N1951" s="95">
        <v>578.74400346353798</v>
      </c>
      <c r="O1951" s="95">
        <v>599.14608439134804</v>
      </c>
      <c r="P1951" s="95">
        <v>621.82358368958398</v>
      </c>
      <c r="Q1951" s="95">
        <v>644.63951867000401</v>
      </c>
      <c r="R1951" s="95">
        <v>669.78507627298598</v>
      </c>
      <c r="S1951" s="95">
        <v>695.45335119311005</v>
      </c>
      <c r="T1951" s="95">
        <v>722.301272464666</v>
      </c>
      <c r="U1951" s="95">
        <v>751.71977762144797</v>
      </c>
      <c r="V1951" s="95">
        <v>782.19956198460397</v>
      </c>
      <c r="W1951" s="95">
        <v>814.04602691297998</v>
      </c>
      <c r="X1951" s="95">
        <v>846.76089084986495</v>
      </c>
      <c r="Y1951" s="95">
        <v>876.88460338379502</v>
      </c>
      <c r="Z1951" s="95">
        <v>906.96024392184404</v>
      </c>
      <c r="AA1951" s="95">
        <v>936.14556869491298</v>
      </c>
      <c r="AB1951" s="95">
        <v>965.12740948561498</v>
      </c>
      <c r="AC1951" s="95">
        <v>993.92667969557999</v>
      </c>
      <c r="AD1951" s="95">
        <v>1025.79227715923</v>
      </c>
      <c r="AE1951" s="95">
        <v>1057.72059492019</v>
      </c>
      <c r="AF1951" s="95">
        <v>1091.9177734673699</v>
      </c>
      <c r="AG1951" s="95">
        <v>1124.71408935206</v>
      </c>
      <c r="AH1951" s="95">
        <v>1128.12836770022</v>
      </c>
      <c r="AI1951" s="95">
        <v>1124.4967775023399</v>
      </c>
      <c r="AJ1951" s="95">
        <v>1119.1954684244899</v>
      </c>
      <c r="AK1951" s="95">
        <v>1111.7174509719</v>
      </c>
    </row>
    <row r="1952" spans="1:37" s="95" customFormat="1" x14ac:dyDescent="0.3">
      <c r="A1952" s="123" t="str">
        <f t="shared" si="44"/>
        <v>SDGbaseTRA_RurCUS_v7C_GVAtotal</v>
      </c>
      <c r="B1952" s="124" t="s">
        <v>220</v>
      </c>
      <c r="C1952" s="125" t="s">
        <v>327</v>
      </c>
      <c r="D1952" s="98" t="s">
        <v>3</v>
      </c>
      <c r="E1952" s="95" t="s">
        <v>1</v>
      </c>
      <c r="F1952" s="95">
        <v>4444.8669705644197</v>
      </c>
      <c r="G1952" s="95">
        <v>4194.6797798524703</v>
      </c>
      <c r="H1952" s="95">
        <v>4327.2617063780999</v>
      </c>
      <c r="I1952" s="95">
        <v>4431.8355394280998</v>
      </c>
      <c r="J1952" s="95">
        <v>4521.3947907715901</v>
      </c>
      <c r="K1952" s="95">
        <v>4627.7388237854902</v>
      </c>
      <c r="L1952" s="95">
        <v>4748.7878452089599</v>
      </c>
      <c r="M1952" s="95">
        <v>4873.2214402501204</v>
      </c>
      <c r="N1952" s="95">
        <v>5009.2902786076602</v>
      </c>
      <c r="O1952" s="95">
        <v>5167.1071415307197</v>
      </c>
      <c r="P1952" s="95">
        <v>5335.5561648312496</v>
      </c>
      <c r="Q1952" s="95">
        <v>5502.4922169867004</v>
      </c>
      <c r="R1952" s="95">
        <v>5684.2161389807798</v>
      </c>
      <c r="S1952" s="95">
        <v>5867.51797701748</v>
      </c>
      <c r="T1952" s="95">
        <v>6058.1837130716403</v>
      </c>
      <c r="U1952" s="95">
        <v>6273.6680299122199</v>
      </c>
      <c r="V1952" s="95">
        <v>6484.2251824873301</v>
      </c>
      <c r="W1952" s="95">
        <v>6700.9161389361598</v>
      </c>
      <c r="X1952" s="95">
        <v>6924.2550709923598</v>
      </c>
      <c r="Y1952" s="95">
        <v>7137.0832338341097</v>
      </c>
      <c r="Z1952" s="95">
        <v>7360.5869308579804</v>
      </c>
      <c r="AA1952" s="95">
        <v>7579.1313460770798</v>
      </c>
      <c r="AB1952" s="95">
        <v>7824.9397862045598</v>
      </c>
      <c r="AC1952" s="95">
        <v>8051.7552015342799</v>
      </c>
      <c r="AD1952" s="95">
        <v>8279.1731318979691</v>
      </c>
      <c r="AE1952" s="95">
        <v>8509.1645457989998</v>
      </c>
      <c r="AF1952" s="95">
        <v>8752.2715332800308</v>
      </c>
      <c r="AG1952" s="95">
        <v>8995.5145483961696</v>
      </c>
      <c r="AH1952" s="95">
        <v>9039.9990733355098</v>
      </c>
      <c r="AI1952" s="95">
        <v>9057.5869277480706</v>
      </c>
      <c r="AJ1952" s="95">
        <v>9077.34578544746</v>
      </c>
      <c r="AK1952" s="95">
        <v>9083.3500636273893</v>
      </c>
    </row>
    <row r="1953" spans="1:37" s="95" customFormat="1" x14ac:dyDescent="0.3">
      <c r="A1953" s="123" t="str">
        <f t="shared" si="44"/>
        <v>SDGbaseTRA_RurCUS_v7GOVSHRXtotal</v>
      </c>
      <c r="B1953" s="124" t="s">
        <v>220</v>
      </c>
      <c r="C1953" s="125" t="s">
        <v>327</v>
      </c>
      <c r="D1953" s="98" t="s">
        <v>191</v>
      </c>
      <c r="E1953" s="95" t="s">
        <v>1</v>
      </c>
      <c r="F1953" s="95">
        <v>0.21230066660829899</v>
      </c>
      <c r="G1953" s="95">
        <v>0.212300713346463</v>
      </c>
      <c r="H1953" s="95">
        <v>0.212300593039078</v>
      </c>
      <c r="I1953" s="95">
        <v>0.211959407091485</v>
      </c>
      <c r="J1953" s="95">
        <v>0.21141507362225101</v>
      </c>
      <c r="K1953" s="95">
        <v>0.21083072257107099</v>
      </c>
      <c r="L1953" s="95">
        <v>0.21023590731734601</v>
      </c>
      <c r="M1953" s="95">
        <v>0.20962332160833799</v>
      </c>
      <c r="N1953" s="95">
        <v>0.208998273174577</v>
      </c>
      <c r="O1953" s="95">
        <v>0.20843207012443901</v>
      </c>
      <c r="P1953" s="95">
        <v>0.207804035626801</v>
      </c>
      <c r="Q1953" s="95">
        <v>0.20715871044965001</v>
      </c>
      <c r="R1953" s="95">
        <v>0.205818666737728</v>
      </c>
      <c r="S1953" s="95">
        <v>0.20445002174046001</v>
      </c>
      <c r="T1953" s="95">
        <v>0.20300266676597301</v>
      </c>
      <c r="U1953" s="95">
        <v>0.20119468634953699</v>
      </c>
      <c r="V1953" s="95">
        <v>0.19984521093416299</v>
      </c>
      <c r="W1953" s="95">
        <v>0.198370086576698</v>
      </c>
      <c r="X1953" s="95">
        <v>0.19672145343276501</v>
      </c>
      <c r="Y1953" s="95">
        <v>0.19522199596522799</v>
      </c>
      <c r="Z1953" s="95">
        <v>0.193606600850593</v>
      </c>
      <c r="AA1953" s="95">
        <v>0.19225420490404699</v>
      </c>
      <c r="AB1953" s="95">
        <v>0.19015158680823399</v>
      </c>
      <c r="AC1953" s="95">
        <v>0.18897518632633301</v>
      </c>
      <c r="AD1953" s="95">
        <v>0.18837667081394999</v>
      </c>
      <c r="AE1953" s="95">
        <v>0.18775170167164601</v>
      </c>
      <c r="AF1953" s="95">
        <v>0.18700681157354099</v>
      </c>
      <c r="AG1953" s="95">
        <v>0.18599989302688899</v>
      </c>
      <c r="AH1953" s="95">
        <v>0.18649436259031099</v>
      </c>
      <c r="AI1953" s="95">
        <v>0.18802540995141301</v>
      </c>
      <c r="AJ1953" s="95">
        <v>0.19035678804394299</v>
      </c>
      <c r="AK1953" s="95">
        <v>0.19330272243705501</v>
      </c>
    </row>
    <row r="1954" spans="1:37" s="95" customFormat="1" x14ac:dyDescent="0.3">
      <c r="A1954" s="123" t="str">
        <f t="shared" si="44"/>
        <v>SDGbaseTRA_RurCUS_v7INVSHRXtotal</v>
      </c>
      <c r="B1954" s="124" t="s">
        <v>220</v>
      </c>
      <c r="C1954" s="125" t="s">
        <v>327</v>
      </c>
      <c r="D1954" s="98" t="s">
        <v>189</v>
      </c>
      <c r="E1954" s="95" t="s">
        <v>1</v>
      </c>
      <c r="F1954" s="95">
        <v>0.18000953521871799</v>
      </c>
      <c r="G1954" s="95">
        <v>0.18000951608096999</v>
      </c>
      <c r="H1954" s="95">
        <v>0.18000947353926899</v>
      </c>
      <c r="I1954" s="95">
        <v>0.179771510937104</v>
      </c>
      <c r="J1954" s="95">
        <v>0.17935671239575801</v>
      </c>
      <c r="K1954" s="95">
        <v>0.178933576631776</v>
      </c>
      <c r="L1954" s="95">
        <v>0.178521088982809</v>
      </c>
      <c r="M1954" s="95">
        <v>0.17811787456984501</v>
      </c>
      <c r="N1954" s="95">
        <v>0.17772021753790601</v>
      </c>
      <c r="O1954" s="95">
        <v>0.17733444512313301</v>
      </c>
      <c r="P1954" s="95">
        <v>0.17690949021260499</v>
      </c>
      <c r="Q1954" s="95">
        <v>0.176469698442803</v>
      </c>
      <c r="R1954" s="95">
        <v>0.17642906505929001</v>
      </c>
      <c r="S1954" s="95">
        <v>0.17661554304857599</v>
      </c>
      <c r="T1954" s="95">
        <v>0.17685063578756399</v>
      </c>
      <c r="U1954" s="95">
        <v>0.17716734731129199</v>
      </c>
      <c r="V1954" s="95">
        <v>0.17741611943587299</v>
      </c>
      <c r="W1954" s="95">
        <v>0.177697392167388</v>
      </c>
      <c r="X1954" s="95">
        <v>0.17806495241100101</v>
      </c>
      <c r="Y1954" s="95">
        <v>0.178343058825325</v>
      </c>
      <c r="Z1954" s="95">
        <v>0.17868330681309399</v>
      </c>
      <c r="AA1954" s="95">
        <v>0.178978864103543</v>
      </c>
      <c r="AB1954" s="95">
        <v>0.179277930929294</v>
      </c>
      <c r="AC1954" s="95">
        <v>0.17949392856867299</v>
      </c>
      <c r="AD1954" s="95">
        <v>0.17967009261141101</v>
      </c>
      <c r="AE1954" s="95">
        <v>0.179951407289098</v>
      </c>
      <c r="AF1954" s="95">
        <v>0.18019679193982299</v>
      </c>
      <c r="AG1954" s="95">
        <v>0.18041677579592699</v>
      </c>
      <c r="AH1954" s="95">
        <v>0.180312675978575</v>
      </c>
      <c r="AI1954" s="95">
        <v>0.179998820851969</v>
      </c>
      <c r="AJ1954" s="95">
        <v>0.179526838865573</v>
      </c>
      <c r="AK1954" s="95">
        <v>0.17891364311302199</v>
      </c>
    </row>
    <row r="1955" spans="1:37" s="95" customFormat="1" x14ac:dyDescent="0.3">
      <c r="A1955" s="123" t="str">
        <f t="shared" si="44"/>
        <v>SDGbaseTRA_RurCUS_v7C_QFSlabtotal</v>
      </c>
      <c r="B1955" s="124" t="s">
        <v>220</v>
      </c>
      <c r="C1955" s="125" t="s">
        <v>327</v>
      </c>
      <c r="D1955" s="98" t="s">
        <v>206</v>
      </c>
      <c r="E1955" s="95" t="s">
        <v>1</v>
      </c>
      <c r="F1955" s="95">
        <v>16418.578699979</v>
      </c>
      <c r="G1955" s="95">
        <v>15182.8391171371</v>
      </c>
      <c r="H1955" s="95">
        <v>15745.416072186599</v>
      </c>
      <c r="I1955" s="95">
        <v>16253.989093841899</v>
      </c>
      <c r="J1955" s="95">
        <v>16704.789783792399</v>
      </c>
      <c r="K1955" s="95">
        <v>17141.137725050201</v>
      </c>
      <c r="L1955" s="95">
        <v>17588.600363621499</v>
      </c>
      <c r="M1955" s="95">
        <v>18052.787819131601</v>
      </c>
      <c r="N1955" s="95">
        <v>18538.2387291872</v>
      </c>
      <c r="O1955" s="95">
        <v>19033.4765832952</v>
      </c>
      <c r="P1955" s="95">
        <v>19577.516258848598</v>
      </c>
      <c r="Q1955" s="95">
        <v>20146.889530325701</v>
      </c>
      <c r="R1955" s="95">
        <v>20749.940673015099</v>
      </c>
      <c r="S1955" s="95">
        <v>21378.0068592184</v>
      </c>
      <c r="T1955" s="95">
        <v>22031.687229851101</v>
      </c>
      <c r="U1955" s="95">
        <v>22731.483990450601</v>
      </c>
      <c r="V1955" s="95">
        <v>23466.6752048204</v>
      </c>
      <c r="W1955" s="95">
        <v>24229.151695168101</v>
      </c>
      <c r="X1955" s="95">
        <v>25015.093492189899</v>
      </c>
      <c r="Y1955" s="95">
        <v>25790.932320583299</v>
      </c>
      <c r="Z1955" s="95">
        <v>26557.190527158102</v>
      </c>
      <c r="AA1955" s="95">
        <v>27316.669151865601</v>
      </c>
      <c r="AB1955" s="95">
        <v>28093.161851974201</v>
      </c>
      <c r="AC1955" s="95">
        <v>28881.999134684302</v>
      </c>
      <c r="AD1955" s="95">
        <v>29704.1560081934</v>
      </c>
      <c r="AE1955" s="95">
        <v>30548.474193783099</v>
      </c>
      <c r="AF1955" s="95">
        <v>31418.289556371201</v>
      </c>
      <c r="AG1955" s="95">
        <v>32283.222997049001</v>
      </c>
      <c r="AH1955" s="95">
        <v>32858.446829691398</v>
      </c>
      <c r="AI1955" s="95">
        <v>33203.6607595686</v>
      </c>
      <c r="AJ1955" s="95">
        <v>33415.541844382496</v>
      </c>
      <c r="AK1955" s="95">
        <v>33529.536361600498</v>
      </c>
    </row>
    <row r="1956" spans="1:37" s="95" customFormat="1" x14ac:dyDescent="0.3">
      <c r="A1956" s="123" t="str">
        <f t="shared" si="44"/>
        <v>SDGbaseTRA_RurCUS_v7C_PubDeftotal</v>
      </c>
      <c r="B1956" s="124" t="s">
        <v>220</v>
      </c>
      <c r="C1956" s="125" t="s">
        <v>327</v>
      </c>
      <c r="D1956" s="98" t="s">
        <v>99</v>
      </c>
      <c r="E1956" s="95" t="s">
        <v>1</v>
      </c>
      <c r="F1956" s="95">
        <v>-2.69193962733548E-3</v>
      </c>
      <c r="G1956" s="95">
        <v>-2.91961162141623E-3</v>
      </c>
      <c r="H1956" s="95">
        <v>-2.8976876097679002E-3</v>
      </c>
      <c r="I1956" s="95">
        <v>-3.4078858999458299E-3</v>
      </c>
      <c r="J1956" s="95">
        <v>-4.3163853867394398E-3</v>
      </c>
      <c r="K1956" s="95">
        <v>-5.2648854239097098E-3</v>
      </c>
      <c r="L1956" s="95">
        <v>-6.2020117057184996E-3</v>
      </c>
      <c r="M1956" s="95">
        <v>-7.1416068140274297E-3</v>
      </c>
      <c r="N1956" s="95">
        <v>-8.0979168050220006E-3</v>
      </c>
      <c r="O1956" s="95">
        <v>-8.8973667550008694E-3</v>
      </c>
      <c r="P1956" s="95">
        <v>-9.8527408199020894E-3</v>
      </c>
      <c r="Q1956" s="95">
        <v>-1.08649157331491E-2</v>
      </c>
      <c r="R1956" s="95">
        <v>-1.15753625555069E-2</v>
      </c>
      <c r="S1956" s="95">
        <v>-1.19453558892094E-2</v>
      </c>
      <c r="T1956" s="95">
        <v>-1.2282425102710401E-2</v>
      </c>
      <c r="U1956" s="95">
        <v>-1.26056908818383E-2</v>
      </c>
      <c r="V1956" s="95">
        <v>-1.2802640033845699E-2</v>
      </c>
      <c r="W1956" s="95">
        <v>-1.3022929101753801E-2</v>
      </c>
      <c r="X1956" s="95">
        <v>-1.31694383323316E-2</v>
      </c>
      <c r="Y1956" s="95">
        <v>-1.3483726016143499E-2</v>
      </c>
      <c r="Z1956" s="95">
        <v>-1.37501823829899E-2</v>
      </c>
      <c r="AA1956" s="95">
        <v>-1.4010044939080601E-2</v>
      </c>
      <c r="AB1956" s="95">
        <v>-1.4625579750236799E-2</v>
      </c>
      <c r="AC1956" s="95">
        <v>-1.4730079749776E-2</v>
      </c>
      <c r="AD1956" s="95">
        <v>-1.4502317213069601E-2</v>
      </c>
      <c r="AE1956" s="95">
        <v>-1.40660234336652E-2</v>
      </c>
      <c r="AF1956" s="95">
        <v>-1.38774944487023E-2</v>
      </c>
      <c r="AG1956" s="95">
        <v>-1.3912856003782101E-2</v>
      </c>
      <c r="AH1956" s="95">
        <v>-1.3771351241674199E-2</v>
      </c>
      <c r="AI1956" s="95">
        <v>-1.34730181156466E-2</v>
      </c>
      <c r="AJ1956" s="95">
        <v>-1.31003748824457E-2</v>
      </c>
      <c r="AK1956" s="95">
        <v>-1.27397439970885E-2</v>
      </c>
    </row>
    <row r="1957" spans="1:37" s="95" customFormat="1" x14ac:dyDescent="0.3">
      <c r="A1957" s="123" t="str">
        <f t="shared" si="44"/>
        <v>SDGbaseTRA_RurCUS_v7YIXent-n</v>
      </c>
      <c r="B1957" s="124" t="s">
        <v>220</v>
      </c>
      <c r="C1957" s="125" t="s">
        <v>327</v>
      </c>
      <c r="D1957" s="98" t="s">
        <v>95</v>
      </c>
      <c r="E1957" s="95" t="s">
        <v>82</v>
      </c>
      <c r="F1957" s="95">
        <v>1681.67535303255</v>
      </c>
      <c r="G1957" s="95">
        <v>1548.8683023082899</v>
      </c>
      <c r="H1957" s="95">
        <v>1605.7594323103599</v>
      </c>
      <c r="I1957" s="95">
        <v>1643.8177014417199</v>
      </c>
      <c r="J1957" s="95">
        <v>1677.7126612349</v>
      </c>
      <c r="K1957" s="95">
        <v>1715.28927940477</v>
      </c>
      <c r="L1957" s="95">
        <v>1756.19572985374</v>
      </c>
      <c r="M1957" s="95">
        <v>1798.7695724745299</v>
      </c>
      <c r="N1957" s="95">
        <v>1848.17397920958</v>
      </c>
      <c r="O1957" s="95">
        <v>1910.6251304703401</v>
      </c>
      <c r="P1957" s="95">
        <v>1971.3411745774299</v>
      </c>
      <c r="Q1957" s="95">
        <v>2030.7962893783799</v>
      </c>
      <c r="R1957" s="95">
        <v>2093.6767843799398</v>
      </c>
      <c r="S1957" s="95">
        <v>2158.3461771746702</v>
      </c>
      <c r="T1957" s="95">
        <v>2226.0504060778999</v>
      </c>
      <c r="U1957" s="95">
        <v>2303.35153787442</v>
      </c>
      <c r="V1957" s="95">
        <v>2378.6571080086401</v>
      </c>
      <c r="W1957" s="95">
        <v>2455.4810924567601</v>
      </c>
      <c r="X1957" s="95">
        <v>2533.8315024695098</v>
      </c>
      <c r="Y1957" s="95">
        <v>2612.0985335021901</v>
      </c>
      <c r="Z1957" s="95">
        <v>2699.50008197034</v>
      </c>
      <c r="AA1957" s="95">
        <v>2783.1985697137202</v>
      </c>
      <c r="AB1957" s="95">
        <v>2884.2266418696399</v>
      </c>
      <c r="AC1957" s="95">
        <v>2967.0205108893001</v>
      </c>
      <c r="AD1957" s="95">
        <v>3040.4143922828498</v>
      </c>
      <c r="AE1957" s="95">
        <v>3117.8534446261601</v>
      </c>
      <c r="AF1957" s="95">
        <v>3201.5621518071498</v>
      </c>
      <c r="AG1957" s="95">
        <v>3274.5133399019101</v>
      </c>
      <c r="AH1957" s="95">
        <v>3298.9464061612398</v>
      </c>
      <c r="AI1957" s="95">
        <v>3306.15780498405</v>
      </c>
      <c r="AJ1957" s="95">
        <v>3302.3556339757802</v>
      </c>
      <c r="AK1957" s="95">
        <v>3289.5231461110502</v>
      </c>
    </row>
    <row r="1958" spans="1:37" s="95" customFormat="1" x14ac:dyDescent="0.3">
      <c r="A1958" s="123" t="str">
        <f t="shared" si="44"/>
        <v>SDGbaseTRA_RurCUS_v7YIXent-e</v>
      </c>
      <c r="B1958" s="124" t="s">
        <v>220</v>
      </c>
      <c r="C1958" s="125" t="s">
        <v>327</v>
      </c>
      <c r="D1958" s="98" t="s">
        <v>95</v>
      </c>
      <c r="E1958" s="95" t="s">
        <v>83</v>
      </c>
      <c r="F1958" s="95">
        <v>67.674501211460495</v>
      </c>
      <c r="G1958" s="95">
        <v>74.718443581212796</v>
      </c>
      <c r="H1958" s="95">
        <v>62.139529693624198</v>
      </c>
      <c r="I1958" s="95">
        <v>63.5946532597521</v>
      </c>
      <c r="J1958" s="95">
        <v>66.506889446212398</v>
      </c>
      <c r="K1958" s="95">
        <v>70.721890498343697</v>
      </c>
      <c r="L1958" s="95">
        <v>74.988729129256996</v>
      </c>
      <c r="M1958" s="95">
        <v>74.987944710728399</v>
      </c>
      <c r="N1958" s="95">
        <v>73.355046051549607</v>
      </c>
      <c r="O1958" s="95">
        <v>72.548902308762493</v>
      </c>
      <c r="P1958" s="95">
        <v>75.052328169001399</v>
      </c>
      <c r="Q1958" s="95">
        <v>79.699478458413793</v>
      </c>
      <c r="R1958" s="95">
        <v>87.438942233066399</v>
      </c>
      <c r="S1958" s="95">
        <v>93.070094951263997</v>
      </c>
      <c r="T1958" s="95">
        <v>98.789756663256796</v>
      </c>
      <c r="U1958" s="95">
        <v>104.248997820573</v>
      </c>
      <c r="V1958" s="95">
        <v>105.01970536794801</v>
      </c>
      <c r="W1958" s="95">
        <v>109.73192066449199</v>
      </c>
      <c r="X1958" s="95">
        <v>119.50664645704001</v>
      </c>
      <c r="Y1958" s="95">
        <v>129.239328347699</v>
      </c>
      <c r="Z1958" s="95">
        <v>139.36535775719301</v>
      </c>
      <c r="AA1958" s="95">
        <v>148.92718736773199</v>
      </c>
      <c r="AB1958" s="95">
        <v>158.549237531166</v>
      </c>
      <c r="AC1958" s="95">
        <v>170.626191588816</v>
      </c>
      <c r="AD1958" s="95">
        <v>182.93494353291101</v>
      </c>
      <c r="AE1958" s="95">
        <v>192.009929263446</v>
      </c>
      <c r="AF1958" s="95">
        <v>200.95717226636199</v>
      </c>
      <c r="AG1958" s="95">
        <v>241.26466317105201</v>
      </c>
      <c r="AH1958" s="95">
        <v>278.11634901103298</v>
      </c>
      <c r="AI1958" s="95">
        <v>322.840885609309</v>
      </c>
      <c r="AJ1958" s="95">
        <v>367.74203670448702</v>
      </c>
      <c r="AK1958" s="95">
        <v>409.00933253425302</v>
      </c>
    </row>
    <row r="1959" spans="1:37" s="95" customFormat="1" x14ac:dyDescent="0.3">
      <c r="A1959" s="123" t="str">
        <f t="shared" si="44"/>
        <v>SDGbaseTRA_RurCUS_v7YIXhhd-0</v>
      </c>
      <c r="B1959" s="124" t="s">
        <v>220</v>
      </c>
      <c r="C1959" s="125" t="s">
        <v>327</v>
      </c>
      <c r="D1959" s="98" t="s">
        <v>95</v>
      </c>
      <c r="E1959" s="95" t="s">
        <v>84</v>
      </c>
      <c r="F1959" s="95">
        <v>80.825437201427704</v>
      </c>
      <c r="G1959" s="95">
        <v>80.204003199548893</v>
      </c>
      <c r="H1959" s="95">
        <v>78.556643840957904</v>
      </c>
      <c r="I1959" s="95">
        <v>80.963322320481694</v>
      </c>
      <c r="J1959" s="95">
        <v>82.913141129888203</v>
      </c>
      <c r="K1959" s="95">
        <v>84.839176096952102</v>
      </c>
      <c r="L1959" s="95">
        <v>87.091340445344102</v>
      </c>
      <c r="M1959" s="95">
        <v>89.556314283811105</v>
      </c>
      <c r="N1959" s="95">
        <v>92.147333304298897</v>
      </c>
      <c r="O1959" s="95">
        <v>95.079239989229094</v>
      </c>
      <c r="P1959" s="95">
        <v>98.279082339618199</v>
      </c>
      <c r="Q1959" s="95">
        <v>101.557503816908</v>
      </c>
      <c r="R1959" s="95">
        <v>104.950849635956</v>
      </c>
      <c r="S1959" s="95">
        <v>108.711691114668</v>
      </c>
      <c r="T1959" s="95">
        <v>112.587145783822</v>
      </c>
      <c r="U1959" s="95">
        <v>116.792864048168</v>
      </c>
      <c r="V1959" s="95">
        <v>121.34651531687</v>
      </c>
      <c r="W1959" s="95">
        <v>125.87195574304</v>
      </c>
      <c r="X1959" s="95">
        <v>130.53481446008999</v>
      </c>
      <c r="Y1959" s="95">
        <v>135.24515345775899</v>
      </c>
      <c r="Z1959" s="95">
        <v>139.81898489808799</v>
      </c>
      <c r="AA1959" s="95">
        <v>144.560709469567</v>
      </c>
      <c r="AB1959" s="95">
        <v>149.54868768068999</v>
      </c>
      <c r="AC1959" s="95">
        <v>154.80346178404</v>
      </c>
      <c r="AD1959" s="95">
        <v>159.962973543358</v>
      </c>
      <c r="AE1959" s="95">
        <v>165.166137475477</v>
      </c>
      <c r="AF1959" s="95">
        <v>170.57394091736899</v>
      </c>
      <c r="AG1959" s="95">
        <v>175.98644135244899</v>
      </c>
      <c r="AH1959" s="95">
        <v>179.68673932422601</v>
      </c>
      <c r="AI1959" s="95">
        <v>180.54319313977101</v>
      </c>
      <c r="AJ1959" s="95">
        <v>181.08298737493101</v>
      </c>
      <c r="AK1959" s="95">
        <v>181.50676098503499</v>
      </c>
    </row>
    <row r="1960" spans="1:37" s="95" customFormat="1" x14ac:dyDescent="0.3">
      <c r="A1960" s="123" t="str">
        <f t="shared" si="44"/>
        <v>SDGbaseTRA_RurCUS_v7YIXhhd-1</v>
      </c>
      <c r="B1960" s="124" t="s">
        <v>220</v>
      </c>
      <c r="C1960" s="125" t="s">
        <v>327</v>
      </c>
      <c r="D1960" s="98" t="s">
        <v>95</v>
      </c>
      <c r="E1960" s="95" t="s">
        <v>85</v>
      </c>
      <c r="F1960" s="95">
        <v>111.120030553734</v>
      </c>
      <c r="G1960" s="95">
        <v>109.87326901123799</v>
      </c>
      <c r="H1960" s="95">
        <v>108.074360360786</v>
      </c>
      <c r="I1960" s="95">
        <v>111.31990463064599</v>
      </c>
      <c r="J1960" s="95">
        <v>113.95707218949001</v>
      </c>
      <c r="K1960" s="95">
        <v>116.601742300686</v>
      </c>
      <c r="L1960" s="95">
        <v>119.692595996267</v>
      </c>
      <c r="M1960" s="95">
        <v>123.06921664449899</v>
      </c>
      <c r="N1960" s="95">
        <v>126.631573064873</v>
      </c>
      <c r="O1960" s="95">
        <v>130.65840896944701</v>
      </c>
      <c r="P1960" s="95">
        <v>135.047014003454</v>
      </c>
      <c r="Q1960" s="95">
        <v>139.526983806739</v>
      </c>
      <c r="R1960" s="95">
        <v>144.17991500151399</v>
      </c>
      <c r="S1960" s="95">
        <v>149.304292909536</v>
      </c>
      <c r="T1960" s="95">
        <v>154.589169704136</v>
      </c>
      <c r="U1960" s="95">
        <v>160.34681831385001</v>
      </c>
      <c r="V1960" s="95">
        <v>166.54631662704699</v>
      </c>
      <c r="W1960" s="95">
        <v>172.71163663442201</v>
      </c>
      <c r="X1960" s="95">
        <v>179.046890620738</v>
      </c>
      <c r="Y1960" s="95">
        <v>185.42016986765401</v>
      </c>
      <c r="Z1960" s="95">
        <v>191.63691321823501</v>
      </c>
      <c r="AA1960" s="95">
        <v>198.05769421385</v>
      </c>
      <c r="AB1960" s="95">
        <v>204.84460355542501</v>
      </c>
      <c r="AC1960" s="95">
        <v>211.93475163421601</v>
      </c>
      <c r="AD1960" s="95">
        <v>218.91523358561199</v>
      </c>
      <c r="AE1960" s="95">
        <v>225.96054118495601</v>
      </c>
      <c r="AF1960" s="95">
        <v>233.28980901130899</v>
      </c>
      <c r="AG1960" s="95">
        <v>240.56065023701299</v>
      </c>
      <c r="AH1960" s="95">
        <v>245.21538110832699</v>
      </c>
      <c r="AI1960" s="95">
        <v>246.214502943676</v>
      </c>
      <c r="AJ1960" s="95">
        <v>246.828152795699</v>
      </c>
      <c r="AK1960" s="95">
        <v>247.27526584280099</v>
      </c>
    </row>
    <row r="1961" spans="1:37" s="95" customFormat="1" x14ac:dyDescent="0.3">
      <c r="A1961" s="123" t="str">
        <f t="shared" si="44"/>
        <v>SDGbaseTRA_RurCUS_v7YIXhhd-2</v>
      </c>
      <c r="B1961" s="124" t="s">
        <v>220</v>
      </c>
      <c r="C1961" s="125" t="s">
        <v>327</v>
      </c>
      <c r="D1961" s="98" t="s">
        <v>95</v>
      </c>
      <c r="E1961" s="95" t="s">
        <v>86</v>
      </c>
      <c r="F1961" s="95">
        <v>130.16702572780201</v>
      </c>
      <c r="G1961" s="95">
        <v>128.18227404973399</v>
      </c>
      <c r="H1961" s="95">
        <v>126.53836773934199</v>
      </c>
      <c r="I1961" s="95">
        <v>130.277904761841</v>
      </c>
      <c r="J1961" s="95">
        <v>133.31990014148599</v>
      </c>
      <c r="K1961" s="95">
        <v>136.41498914567501</v>
      </c>
      <c r="L1961" s="95">
        <v>140.02958903639799</v>
      </c>
      <c r="M1961" s="95">
        <v>143.97807651966301</v>
      </c>
      <c r="N1961" s="95">
        <v>148.15409195760199</v>
      </c>
      <c r="O1961" s="95">
        <v>152.83445591359001</v>
      </c>
      <c r="P1961" s="95">
        <v>157.959510251561</v>
      </c>
      <c r="Q1961" s="95">
        <v>163.176996408782</v>
      </c>
      <c r="R1961" s="95">
        <v>168.61087593388501</v>
      </c>
      <c r="S1961" s="95">
        <v>174.570782244551</v>
      </c>
      <c r="T1961" s="95">
        <v>180.72244944333701</v>
      </c>
      <c r="U1961" s="95">
        <v>187.449345446254</v>
      </c>
      <c r="V1961" s="95">
        <v>194.66572277820501</v>
      </c>
      <c r="W1961" s="95">
        <v>201.84110911892799</v>
      </c>
      <c r="X1961" s="95">
        <v>209.18419356308601</v>
      </c>
      <c r="Y1961" s="95">
        <v>216.546750456724</v>
      </c>
      <c r="Z1961" s="95">
        <v>223.76232066232001</v>
      </c>
      <c r="AA1961" s="95">
        <v>231.191548331896</v>
      </c>
      <c r="AB1961" s="95">
        <v>239.04699182745301</v>
      </c>
      <c r="AC1961" s="95">
        <v>247.19801259237099</v>
      </c>
      <c r="AD1961" s="95">
        <v>255.242727654492</v>
      </c>
      <c r="AE1961" s="95">
        <v>263.38027505006897</v>
      </c>
      <c r="AF1961" s="95">
        <v>271.85890790442602</v>
      </c>
      <c r="AG1961" s="95">
        <v>280.18253971977998</v>
      </c>
      <c r="AH1961" s="95">
        <v>285.15569789333301</v>
      </c>
      <c r="AI1961" s="95">
        <v>286.09692452133299</v>
      </c>
      <c r="AJ1961" s="95">
        <v>286.62360912845901</v>
      </c>
      <c r="AK1961" s="95">
        <v>286.94281757837899</v>
      </c>
    </row>
    <row r="1962" spans="1:37" s="95" customFormat="1" x14ac:dyDescent="0.3">
      <c r="A1962" s="123" t="str">
        <f t="shared" si="44"/>
        <v>SDGbaseTRA_RurCUS_v7YIXhhd-3</v>
      </c>
      <c r="B1962" s="124" t="s">
        <v>220</v>
      </c>
      <c r="C1962" s="125" t="s">
        <v>327</v>
      </c>
      <c r="D1962" s="98" t="s">
        <v>95</v>
      </c>
      <c r="E1962" s="95" t="s">
        <v>87</v>
      </c>
      <c r="F1962" s="95">
        <v>160.163764869359</v>
      </c>
      <c r="G1962" s="95">
        <v>157.05824884289399</v>
      </c>
      <c r="H1962" s="95">
        <v>155.98786349807</v>
      </c>
      <c r="I1962" s="95">
        <v>160.44446512080501</v>
      </c>
      <c r="J1962" s="95">
        <v>164.09177837163199</v>
      </c>
      <c r="K1962" s="95">
        <v>167.891450098305</v>
      </c>
      <c r="L1962" s="95">
        <v>172.329322160685</v>
      </c>
      <c r="M1962" s="95">
        <v>177.16219109742801</v>
      </c>
      <c r="N1962" s="95">
        <v>182.299287108946</v>
      </c>
      <c r="O1962" s="95">
        <v>188.05909037349099</v>
      </c>
      <c r="P1962" s="95">
        <v>194.34172764880799</v>
      </c>
      <c r="Q1962" s="95">
        <v>200.70013249057601</v>
      </c>
      <c r="R1962" s="95">
        <v>207.36106389256</v>
      </c>
      <c r="S1962" s="95">
        <v>214.59565324453001</v>
      </c>
      <c r="T1962" s="95">
        <v>222.072335840074</v>
      </c>
      <c r="U1962" s="95">
        <v>230.29699726208599</v>
      </c>
      <c r="V1962" s="95">
        <v>239.04595118988701</v>
      </c>
      <c r="W1962" s="95">
        <v>247.75454356972099</v>
      </c>
      <c r="X1962" s="95">
        <v>256.63052371125298</v>
      </c>
      <c r="Y1962" s="95">
        <v>265.46952805548801</v>
      </c>
      <c r="Z1962" s="95">
        <v>274.18387054007002</v>
      </c>
      <c r="AA1962" s="95">
        <v>283.10638577154901</v>
      </c>
      <c r="AB1962" s="95">
        <v>292.62502048359602</v>
      </c>
      <c r="AC1962" s="95">
        <v>302.38000863893501</v>
      </c>
      <c r="AD1962" s="95">
        <v>312.05702757844801</v>
      </c>
      <c r="AE1962" s="95">
        <v>321.85033002070497</v>
      </c>
      <c r="AF1962" s="95">
        <v>332.06485087206602</v>
      </c>
      <c r="AG1962" s="95">
        <v>341.96363214659902</v>
      </c>
      <c r="AH1962" s="95">
        <v>347.15725140138602</v>
      </c>
      <c r="AI1962" s="95">
        <v>347.92868840653603</v>
      </c>
      <c r="AJ1962" s="95">
        <v>348.30999956218898</v>
      </c>
      <c r="AK1962" s="95">
        <v>348.424461713732</v>
      </c>
    </row>
    <row r="1963" spans="1:37" s="95" customFormat="1" x14ac:dyDescent="0.3">
      <c r="A1963" s="123" t="str">
        <f t="shared" si="44"/>
        <v>SDGbaseTRA_RurCUS_v7YIXhhd-4</v>
      </c>
      <c r="B1963" s="124" t="s">
        <v>220</v>
      </c>
      <c r="C1963" s="125" t="s">
        <v>327</v>
      </c>
      <c r="D1963" s="98" t="s">
        <v>95</v>
      </c>
      <c r="E1963" s="95" t="s">
        <v>88</v>
      </c>
      <c r="F1963" s="95">
        <v>173.02105662451601</v>
      </c>
      <c r="G1963" s="95">
        <v>168.80336812659499</v>
      </c>
      <c r="H1963" s="95">
        <v>168.87784807382701</v>
      </c>
      <c r="I1963" s="95">
        <v>173.51403178419201</v>
      </c>
      <c r="J1963" s="95">
        <v>177.33518788863199</v>
      </c>
      <c r="K1963" s="95">
        <v>181.433877810051</v>
      </c>
      <c r="L1963" s="95">
        <v>186.220514623414</v>
      </c>
      <c r="M1963" s="95">
        <v>191.413863228596</v>
      </c>
      <c r="N1963" s="95">
        <v>196.96520357678901</v>
      </c>
      <c r="O1963" s="95">
        <v>203.17769296823599</v>
      </c>
      <c r="P1963" s="95">
        <v>209.93534109649801</v>
      </c>
      <c r="Q1963" s="95">
        <v>216.727795789927</v>
      </c>
      <c r="R1963" s="95">
        <v>223.89571875332999</v>
      </c>
      <c r="S1963" s="95">
        <v>231.59044615692</v>
      </c>
      <c r="T1963" s="95">
        <v>239.554045597439</v>
      </c>
      <c r="U1963" s="95">
        <v>248.37617366982099</v>
      </c>
      <c r="V1963" s="95">
        <v>257.66583533135201</v>
      </c>
      <c r="W1963" s="95">
        <v>266.92577606024997</v>
      </c>
      <c r="X1963" s="95">
        <v>276.31916039127901</v>
      </c>
      <c r="Y1963" s="95">
        <v>285.58925750558501</v>
      </c>
      <c r="Z1963" s="95">
        <v>294.79624646650802</v>
      </c>
      <c r="AA1963" s="95">
        <v>304.15767046144902</v>
      </c>
      <c r="AB1963" s="95">
        <v>314.24906494319703</v>
      </c>
      <c r="AC1963" s="95">
        <v>324.43212251542201</v>
      </c>
      <c r="AD1963" s="95">
        <v>334.60211089050398</v>
      </c>
      <c r="AE1963" s="95">
        <v>344.90211601891701</v>
      </c>
      <c r="AF1963" s="95">
        <v>355.66113085653501</v>
      </c>
      <c r="AG1963" s="95">
        <v>365.914716715765</v>
      </c>
      <c r="AH1963" s="95">
        <v>370.32725761296001</v>
      </c>
      <c r="AI1963" s="95">
        <v>370.653294049897</v>
      </c>
      <c r="AJ1963" s="95">
        <v>370.71372781288301</v>
      </c>
      <c r="AK1963" s="95">
        <v>370.47281956226601</v>
      </c>
    </row>
    <row r="1964" spans="1:37" s="95" customFormat="1" x14ac:dyDescent="0.3">
      <c r="A1964" s="123" t="str">
        <f t="shared" si="44"/>
        <v>SDGbaseTRA_RurCUS_v7YIXhhd-5</v>
      </c>
      <c r="B1964" s="124" t="s">
        <v>220</v>
      </c>
      <c r="C1964" s="125" t="s">
        <v>327</v>
      </c>
      <c r="D1964" s="98" t="s">
        <v>95</v>
      </c>
      <c r="E1964" s="95" t="s">
        <v>89</v>
      </c>
      <c r="F1964" s="95">
        <v>238.851551034008</v>
      </c>
      <c r="G1964" s="95">
        <v>231.63090329346699</v>
      </c>
      <c r="H1964" s="95">
        <v>234.05602423504001</v>
      </c>
      <c r="I1964" s="95">
        <v>240.114366606153</v>
      </c>
      <c r="J1964" s="95">
        <v>245.14376200528699</v>
      </c>
      <c r="K1964" s="95">
        <v>250.78029767355699</v>
      </c>
      <c r="L1964" s="95">
        <v>257.37424104388498</v>
      </c>
      <c r="M1964" s="95">
        <v>264.49316336398499</v>
      </c>
      <c r="N1964" s="95">
        <v>272.14759278567402</v>
      </c>
      <c r="O1964" s="95">
        <v>280.65203664278198</v>
      </c>
      <c r="P1964" s="95">
        <v>289.91081285967903</v>
      </c>
      <c r="Q1964" s="95">
        <v>299.13592630340497</v>
      </c>
      <c r="R1964" s="95">
        <v>308.97696408123198</v>
      </c>
      <c r="S1964" s="95">
        <v>319.354525639109</v>
      </c>
      <c r="T1964" s="95">
        <v>330.11333163177801</v>
      </c>
      <c r="U1964" s="95">
        <v>342.14642748958499</v>
      </c>
      <c r="V1964" s="95">
        <v>354.63802227384599</v>
      </c>
      <c r="W1964" s="95">
        <v>367.118493363916</v>
      </c>
      <c r="X1964" s="95">
        <v>379.69897440502098</v>
      </c>
      <c r="Y1964" s="95">
        <v>391.926455175591</v>
      </c>
      <c r="Z1964" s="95">
        <v>404.16714782165599</v>
      </c>
      <c r="AA1964" s="95">
        <v>416.49879535008802</v>
      </c>
      <c r="AB1964" s="95">
        <v>429.94847451353797</v>
      </c>
      <c r="AC1964" s="95">
        <v>443.28699322120002</v>
      </c>
      <c r="AD1964" s="95">
        <v>456.80622639552001</v>
      </c>
      <c r="AE1964" s="95">
        <v>470.49192102515599</v>
      </c>
      <c r="AF1964" s="95">
        <v>484.80762734974002</v>
      </c>
      <c r="AG1964" s="95">
        <v>498.153314136066</v>
      </c>
      <c r="AH1964" s="95">
        <v>501.86238264264</v>
      </c>
      <c r="AI1964" s="95">
        <v>501.28924189528198</v>
      </c>
      <c r="AJ1964" s="95">
        <v>500.726742003948</v>
      </c>
      <c r="AK1964" s="95">
        <v>499.75914505934702</v>
      </c>
    </row>
    <row r="1965" spans="1:37" s="95" customFormat="1" x14ac:dyDescent="0.3">
      <c r="A1965" s="123" t="str">
        <f t="shared" si="44"/>
        <v>SDGbaseTRA_RurCUS_v7YIXhhd-6</v>
      </c>
      <c r="B1965" s="124" t="s">
        <v>220</v>
      </c>
      <c r="C1965" s="125" t="s">
        <v>327</v>
      </c>
      <c r="D1965" s="98" t="s">
        <v>95</v>
      </c>
      <c r="E1965" s="95" t="s">
        <v>90</v>
      </c>
      <c r="F1965" s="95">
        <v>288.750817049847</v>
      </c>
      <c r="G1965" s="95">
        <v>276.86058889357798</v>
      </c>
      <c r="H1965" s="95">
        <v>282.86857972666002</v>
      </c>
      <c r="I1965" s="95">
        <v>289.870990393564</v>
      </c>
      <c r="J1965" s="95">
        <v>295.70737743897502</v>
      </c>
      <c r="K1965" s="95">
        <v>302.50888933033599</v>
      </c>
      <c r="L1965" s="95">
        <v>310.43736417896702</v>
      </c>
      <c r="M1965" s="95">
        <v>318.956340150676</v>
      </c>
      <c r="N1965" s="95">
        <v>328.20296727898102</v>
      </c>
      <c r="O1965" s="95">
        <v>338.40079353789599</v>
      </c>
      <c r="P1965" s="95">
        <v>349.52759084829302</v>
      </c>
      <c r="Q1965" s="95">
        <v>360.53472881029001</v>
      </c>
      <c r="R1965" s="95">
        <v>372.36426990050097</v>
      </c>
      <c r="S1965" s="95">
        <v>384.61934648885699</v>
      </c>
      <c r="T1965" s="95">
        <v>397.35097033793801</v>
      </c>
      <c r="U1965" s="95">
        <v>411.73097031829002</v>
      </c>
      <c r="V1965" s="95">
        <v>426.41867998814399</v>
      </c>
      <c r="W1965" s="95">
        <v>441.138689675884</v>
      </c>
      <c r="X1965" s="95">
        <v>455.88643189221801</v>
      </c>
      <c r="Y1965" s="95">
        <v>470.04042431876297</v>
      </c>
      <c r="Z1965" s="95">
        <v>484.43631983164897</v>
      </c>
      <c r="AA1965" s="95">
        <v>498.76786005149</v>
      </c>
      <c r="AB1965" s="95">
        <v>514.55546799278</v>
      </c>
      <c r="AC1965" s="95">
        <v>529.79202212440703</v>
      </c>
      <c r="AD1965" s="95">
        <v>545.35492204583898</v>
      </c>
      <c r="AE1965" s="95">
        <v>561.16386020573498</v>
      </c>
      <c r="AF1965" s="95">
        <v>577.76906802273299</v>
      </c>
      <c r="AG1965" s="95">
        <v>592.81836062819104</v>
      </c>
      <c r="AH1965" s="95">
        <v>594.67648313644804</v>
      </c>
      <c r="AI1965" s="95">
        <v>592.93982548532699</v>
      </c>
      <c r="AJ1965" s="95">
        <v>591.48450548442497</v>
      </c>
      <c r="AK1965" s="95">
        <v>589.48899129528195</v>
      </c>
    </row>
    <row r="1966" spans="1:37" s="95" customFormat="1" x14ac:dyDescent="0.3">
      <c r="A1966" s="123" t="str">
        <f t="shared" si="44"/>
        <v>SDGbaseTRA_RurCUS_v7YIXhhd-7</v>
      </c>
      <c r="B1966" s="124" t="s">
        <v>220</v>
      </c>
      <c r="C1966" s="125" t="s">
        <v>327</v>
      </c>
      <c r="D1966" s="98" t="s">
        <v>95</v>
      </c>
      <c r="E1966" s="95" t="s">
        <v>91</v>
      </c>
      <c r="F1966" s="95">
        <v>412.50994654849802</v>
      </c>
      <c r="G1966" s="95">
        <v>392.61309882713101</v>
      </c>
      <c r="H1966" s="95">
        <v>404.51726744861998</v>
      </c>
      <c r="I1966" s="95">
        <v>414.23140016272799</v>
      </c>
      <c r="J1966" s="95">
        <v>422.36527712862397</v>
      </c>
      <c r="K1966" s="95">
        <v>432.126068674002</v>
      </c>
      <c r="L1966" s="95">
        <v>443.46266898174201</v>
      </c>
      <c r="M1966" s="95">
        <v>455.57470612420502</v>
      </c>
      <c r="N1966" s="95">
        <v>468.78930551841199</v>
      </c>
      <c r="O1966" s="95">
        <v>483.22623971241302</v>
      </c>
      <c r="P1966" s="95">
        <v>499.055932743764</v>
      </c>
      <c r="Q1966" s="95">
        <v>514.64901126003394</v>
      </c>
      <c r="R1966" s="95">
        <v>531.55067763873603</v>
      </c>
      <c r="S1966" s="95">
        <v>548.80253863766802</v>
      </c>
      <c r="T1966" s="95">
        <v>566.74630461891797</v>
      </c>
      <c r="U1966" s="95">
        <v>587.14911400347796</v>
      </c>
      <c r="V1966" s="95">
        <v>607.68731826112105</v>
      </c>
      <c r="W1966" s="95">
        <v>628.36650640267703</v>
      </c>
      <c r="X1966" s="95">
        <v>649.07321713539295</v>
      </c>
      <c r="Y1966" s="95">
        <v>668.68752323604303</v>
      </c>
      <c r="Z1966" s="95">
        <v>688.86631307570497</v>
      </c>
      <c r="AA1966" s="95">
        <v>708.75570451480098</v>
      </c>
      <c r="AB1966" s="95">
        <v>730.91108864869295</v>
      </c>
      <c r="AC1966" s="95">
        <v>751.76915633300803</v>
      </c>
      <c r="AD1966" s="95">
        <v>773.20885560263196</v>
      </c>
      <c r="AE1966" s="95">
        <v>795.01329056556006</v>
      </c>
      <c r="AF1966" s="95">
        <v>818.01261416952002</v>
      </c>
      <c r="AG1966" s="95">
        <v>838.49299069619804</v>
      </c>
      <c r="AH1966" s="95">
        <v>838.34366663324204</v>
      </c>
      <c r="AI1966" s="95">
        <v>834.70684540359298</v>
      </c>
      <c r="AJ1966" s="95">
        <v>831.77787174034597</v>
      </c>
      <c r="AK1966" s="95">
        <v>828.020749453186</v>
      </c>
    </row>
    <row r="1967" spans="1:37" s="95" customFormat="1" x14ac:dyDescent="0.3">
      <c r="A1967" s="123" t="str">
        <f t="shared" si="44"/>
        <v>SDGbaseTRA_RurCUS_v7YIXhhd-8</v>
      </c>
      <c r="B1967" s="124" t="s">
        <v>220</v>
      </c>
      <c r="C1967" s="125" t="s">
        <v>327</v>
      </c>
      <c r="D1967" s="98" t="s">
        <v>95</v>
      </c>
      <c r="E1967" s="95" t="s">
        <v>92</v>
      </c>
      <c r="F1967" s="95">
        <v>748.00666053083205</v>
      </c>
      <c r="G1967" s="95">
        <v>704.13344388547898</v>
      </c>
      <c r="H1967" s="95">
        <v>733.20304694626896</v>
      </c>
      <c r="I1967" s="95">
        <v>750.48012965862802</v>
      </c>
      <c r="J1967" s="95">
        <v>764.89299459819904</v>
      </c>
      <c r="K1967" s="95">
        <v>782.70288236563295</v>
      </c>
      <c r="L1967" s="95">
        <v>803.25606524503098</v>
      </c>
      <c r="M1967" s="95">
        <v>825.056483783153</v>
      </c>
      <c r="N1967" s="95">
        <v>848.95225033141105</v>
      </c>
      <c r="O1967" s="95">
        <v>874.56808092776203</v>
      </c>
      <c r="P1967" s="95">
        <v>903.07247811809896</v>
      </c>
      <c r="Q1967" s="95">
        <v>931.10311803608897</v>
      </c>
      <c r="R1967" s="95">
        <v>961.76363043930905</v>
      </c>
      <c r="S1967" s="95">
        <v>992.44831307508605</v>
      </c>
      <c r="T1967" s="95">
        <v>1024.3885920709399</v>
      </c>
      <c r="U1967" s="95">
        <v>1060.9453550773601</v>
      </c>
      <c r="V1967" s="95">
        <v>1097.0302031481699</v>
      </c>
      <c r="W1967" s="95">
        <v>1133.6560285339101</v>
      </c>
      <c r="X1967" s="95">
        <v>1170.45417918713</v>
      </c>
      <c r="Y1967" s="95">
        <v>1204.68461201235</v>
      </c>
      <c r="Z1967" s="95">
        <v>1240.4166970634001</v>
      </c>
      <c r="AA1967" s="95">
        <v>1275.2137012330199</v>
      </c>
      <c r="AB1967" s="95">
        <v>1314.2051557934101</v>
      </c>
      <c r="AC1967" s="95">
        <v>1349.8221026553899</v>
      </c>
      <c r="AD1967" s="95">
        <v>1386.7742727974401</v>
      </c>
      <c r="AE1967" s="95">
        <v>1424.41026785397</v>
      </c>
      <c r="AF1967" s="95">
        <v>1464.37873472909</v>
      </c>
      <c r="AG1967" s="95">
        <v>1499.3451427323801</v>
      </c>
      <c r="AH1967" s="95">
        <v>1493.2420356792099</v>
      </c>
      <c r="AI1967" s="95">
        <v>1484.30629708014</v>
      </c>
      <c r="AJ1967" s="95">
        <v>1477.32513896245</v>
      </c>
      <c r="AK1967" s="95">
        <v>1468.7809039262099</v>
      </c>
    </row>
    <row r="1968" spans="1:37" s="95" customFormat="1" x14ac:dyDescent="0.3">
      <c r="A1968" s="123" t="str">
        <f t="shared" si="44"/>
        <v>SDGbaseTRA_RurCUS_v7YIXhhd-9</v>
      </c>
      <c r="B1968" s="124" t="s">
        <v>220</v>
      </c>
      <c r="C1968" s="125" t="s">
        <v>327</v>
      </c>
      <c r="D1968" s="98" t="s">
        <v>95</v>
      </c>
      <c r="E1968" s="95" t="s">
        <v>93</v>
      </c>
      <c r="F1968" s="95">
        <v>1780.40441736312</v>
      </c>
      <c r="G1968" s="95">
        <v>1655.88012671612</v>
      </c>
      <c r="H1968" s="95">
        <v>1737.3383739398</v>
      </c>
      <c r="I1968" s="95">
        <v>1778.6650216943401</v>
      </c>
      <c r="J1968" s="95">
        <v>1813.4315397344201</v>
      </c>
      <c r="K1968" s="95">
        <v>1856.4013781965</v>
      </c>
      <c r="L1968" s="95">
        <v>1905.26809024567</v>
      </c>
      <c r="M1968" s="95">
        <v>1956.65140156803</v>
      </c>
      <c r="N1968" s="95">
        <v>2013.5974656712599</v>
      </c>
      <c r="O1968" s="95">
        <v>2075.27981137493</v>
      </c>
      <c r="P1968" s="95">
        <v>2143.3067898634699</v>
      </c>
      <c r="Q1968" s="95">
        <v>2210.19971865244</v>
      </c>
      <c r="R1968" s="95">
        <v>2283.5552498362499</v>
      </c>
      <c r="S1968" s="95">
        <v>2356.1748114298598</v>
      </c>
      <c r="T1968" s="95">
        <v>2431.8588401890702</v>
      </c>
      <c r="U1968" s="95">
        <v>2518.7998707520501</v>
      </c>
      <c r="V1968" s="95">
        <v>2603.0636832882201</v>
      </c>
      <c r="W1968" s="95">
        <v>2689.3435320693802</v>
      </c>
      <c r="X1968" s="95">
        <v>2776.7786864054401</v>
      </c>
      <c r="Y1968" s="95">
        <v>2857.9083229675002</v>
      </c>
      <c r="Z1968" s="95">
        <v>2944.5008498393399</v>
      </c>
      <c r="AA1968" s="95">
        <v>3027.8034224857001</v>
      </c>
      <c r="AB1968" s="95">
        <v>3123.1338707701202</v>
      </c>
      <c r="AC1968" s="95">
        <v>3206.2565845655099</v>
      </c>
      <c r="AD1968" s="95">
        <v>3290.6189649530102</v>
      </c>
      <c r="AE1968" s="95">
        <v>3377.0151407810699</v>
      </c>
      <c r="AF1968" s="95">
        <v>3469.6585618847698</v>
      </c>
      <c r="AG1968" s="95">
        <v>3549.8991174749199</v>
      </c>
      <c r="AH1968" s="95">
        <v>3532.49921030224</v>
      </c>
      <c r="AI1968" s="95">
        <v>3511.5778376855701</v>
      </c>
      <c r="AJ1968" s="95">
        <v>3493.51919198737</v>
      </c>
      <c r="AK1968" s="95">
        <v>3470.5047336754801</v>
      </c>
    </row>
    <row r="1969" spans="1:37" s="95" customFormat="1" x14ac:dyDescent="0.3">
      <c r="A1969" s="123" t="str">
        <f t="shared" si="44"/>
        <v>SDGbaseTRA_RurCUS_v7C_YIXtotal</v>
      </c>
      <c r="B1969" s="124" t="s">
        <v>220</v>
      </c>
      <c r="C1969" s="125" t="s">
        <v>327</v>
      </c>
      <c r="D1969" s="98" t="s">
        <v>222</v>
      </c>
      <c r="E1969" s="95" t="s">
        <v>1</v>
      </c>
      <c r="F1969" s="95">
        <v>5873.1705617471598</v>
      </c>
      <c r="G1969" s="95">
        <v>5528.8260707352902</v>
      </c>
      <c r="H1969" s="95">
        <v>5697.9173378133601</v>
      </c>
      <c r="I1969" s="95">
        <v>5837.29389183484</v>
      </c>
      <c r="J1969" s="95">
        <v>5957.37758130775</v>
      </c>
      <c r="K1969" s="95">
        <v>6097.7119215948096</v>
      </c>
      <c r="L1969" s="95">
        <v>6256.3462509403998</v>
      </c>
      <c r="M1969" s="95">
        <v>6419.6692739493101</v>
      </c>
      <c r="N1969" s="95">
        <v>6599.4160958593702</v>
      </c>
      <c r="O1969" s="95">
        <v>6805.1098831888903</v>
      </c>
      <c r="P1969" s="95">
        <v>7026.8297825196696</v>
      </c>
      <c r="Q1969" s="95">
        <v>7247.8076832119896</v>
      </c>
      <c r="R1969" s="95">
        <v>7488.3249417262896</v>
      </c>
      <c r="S1969" s="95">
        <v>7731.5886730667198</v>
      </c>
      <c r="T1969" s="95">
        <v>7984.8233479585997</v>
      </c>
      <c r="U1969" s="95">
        <v>8271.6344720759298</v>
      </c>
      <c r="V1969" s="95">
        <v>8551.7850615794596</v>
      </c>
      <c r="W1969" s="95">
        <v>8839.9412842933707</v>
      </c>
      <c r="X1969" s="95">
        <v>9136.9452206982005</v>
      </c>
      <c r="Y1969" s="95">
        <v>9422.8560589033495</v>
      </c>
      <c r="Z1969" s="95">
        <v>9725.4511031445109</v>
      </c>
      <c r="AA1969" s="95">
        <v>10020.239248964899</v>
      </c>
      <c r="AB1969" s="95">
        <v>10355.8443056097</v>
      </c>
      <c r="AC1969" s="95">
        <v>10659.321918542601</v>
      </c>
      <c r="AD1969" s="95">
        <v>10956.892650862599</v>
      </c>
      <c r="AE1969" s="95">
        <v>11259.2172540712</v>
      </c>
      <c r="AF1969" s="95">
        <v>11580.594569791099</v>
      </c>
      <c r="AG1969" s="95">
        <v>11899.094908912301</v>
      </c>
      <c r="AH1969" s="95">
        <v>11965.2288609063</v>
      </c>
      <c r="AI1969" s="95">
        <v>11985.2553412045</v>
      </c>
      <c r="AJ1969" s="95">
        <v>11998.489597533</v>
      </c>
      <c r="AK1969" s="95">
        <v>11989.709127737</v>
      </c>
    </row>
    <row r="1970" spans="1:37" s="95" customFormat="1" x14ac:dyDescent="0.3">
      <c r="A1970" s="123" t="str">
        <f t="shared" si="44"/>
        <v>SDGbaseTRA_RurCUS_v7TINSXent-n</v>
      </c>
      <c r="B1970" s="124" t="s">
        <v>220</v>
      </c>
      <c r="C1970" s="125" t="s">
        <v>327</v>
      </c>
      <c r="D1970" s="98" t="s">
        <v>94</v>
      </c>
      <c r="E1970" s="95" t="s">
        <v>82</v>
      </c>
      <c r="F1970" s="95">
        <v>0.142864130737414</v>
      </c>
      <c r="G1970" s="95">
        <v>0.15072710391247801</v>
      </c>
      <c r="H1970" s="95">
        <v>0.14482377165093799</v>
      </c>
      <c r="I1970" s="95">
        <v>0.14341467841757199</v>
      </c>
      <c r="J1970" s="95">
        <v>0.14153338237878399</v>
      </c>
      <c r="K1970" s="95">
        <v>0.13920219915771501</v>
      </c>
      <c r="L1970" s="95">
        <v>0.13686654792242101</v>
      </c>
      <c r="M1970" s="95">
        <v>0.134648878656451</v>
      </c>
      <c r="N1970" s="95">
        <v>0.13219215142516999</v>
      </c>
      <c r="O1970" s="95">
        <v>0.12994737623375499</v>
      </c>
      <c r="P1970" s="95">
        <v>0.12743094226242299</v>
      </c>
      <c r="Q1970" s="95">
        <v>0.12497045127680199</v>
      </c>
      <c r="R1970" s="95">
        <v>0.12193730036417599</v>
      </c>
      <c r="S1970" s="95">
        <v>0.119438920131023</v>
      </c>
      <c r="T1970" s="95">
        <v>0.116882727971708</v>
      </c>
      <c r="U1970" s="95">
        <v>0.11378847696123701</v>
      </c>
      <c r="V1970" s="95">
        <v>0.11159741637793701</v>
      </c>
      <c r="W1970" s="95">
        <v>0.109222347648756</v>
      </c>
      <c r="X1970" s="95">
        <v>0.106796181288721</v>
      </c>
      <c r="Y1970" s="95">
        <v>0.104531076656123</v>
      </c>
      <c r="Z1970" s="95">
        <v>0.10192079092949199</v>
      </c>
      <c r="AA1970" s="95">
        <v>9.9824926663295996E-2</v>
      </c>
      <c r="AB1970" s="95">
        <v>9.6379371443993403E-2</v>
      </c>
      <c r="AC1970" s="95">
        <v>9.4830984229589105E-2</v>
      </c>
      <c r="AD1970" s="95">
        <v>9.4186229846798905E-2</v>
      </c>
      <c r="AE1970" s="95">
        <v>9.3658300409788897E-2</v>
      </c>
      <c r="AF1970" s="95">
        <v>9.2735269122929301E-2</v>
      </c>
      <c r="AG1970" s="95">
        <v>9.1523965808152405E-2</v>
      </c>
      <c r="AH1970" s="95">
        <v>9.3285784920547496E-2</v>
      </c>
      <c r="AI1970" s="95">
        <v>9.5339076525417801E-2</v>
      </c>
      <c r="AJ1970" s="95">
        <v>9.8245262353998095E-2</v>
      </c>
      <c r="AK1970" s="95">
        <v>0.101953136354884</v>
      </c>
    </row>
    <row r="1971" spans="1:37" s="95" customFormat="1" x14ac:dyDescent="0.3">
      <c r="A1971" s="123" t="str">
        <f t="shared" si="44"/>
        <v>SDGbaseTRA_RurCUS_v7TINSXent-e</v>
      </c>
      <c r="B1971" s="124" t="s">
        <v>220</v>
      </c>
      <c r="C1971" s="125" t="s">
        <v>327</v>
      </c>
      <c r="D1971" s="98" t="s">
        <v>94</v>
      </c>
      <c r="E1971" s="95" t="s">
        <v>83</v>
      </c>
      <c r="F1971" s="95">
        <v>0.11192563891369001</v>
      </c>
      <c r="G1971" s="95">
        <v>0.117320315725447</v>
      </c>
      <c r="H1971" s="95">
        <v>0.121101213556704</v>
      </c>
      <c r="I1971" s="95">
        <v>0.122375528296766</v>
      </c>
      <c r="J1971" s="95">
        <v>0.12229266888717299</v>
      </c>
      <c r="K1971" s="95">
        <v>0.12258808271964</v>
      </c>
      <c r="L1971" s="95">
        <v>0.12273537099336899</v>
      </c>
      <c r="M1971" s="95">
        <v>0.12281256275866199</v>
      </c>
      <c r="N1971" s="95">
        <v>0.12244327476789001</v>
      </c>
      <c r="O1971" s="95">
        <v>0.12231219121601</v>
      </c>
      <c r="P1971" s="95">
        <v>0.121707909013151</v>
      </c>
      <c r="Q1971" s="95">
        <v>0.12102363566749499</v>
      </c>
      <c r="R1971" s="95">
        <v>0.120568913983351</v>
      </c>
      <c r="S1971" s="95">
        <v>0.120295704666978</v>
      </c>
      <c r="T1971" s="95">
        <v>0.119940657327907</v>
      </c>
      <c r="U1971" s="95">
        <v>0.119463382028347</v>
      </c>
      <c r="V1971" s="95">
        <v>0.118966621234596</v>
      </c>
      <c r="W1971" s="95">
        <v>0.118639526900055</v>
      </c>
      <c r="X1971" s="95">
        <v>0.118422625441322</v>
      </c>
      <c r="Y1971" s="95">
        <v>0.117898210874261</v>
      </c>
      <c r="Z1971" s="95">
        <v>0.117365336856442</v>
      </c>
      <c r="AA1971" s="95">
        <v>0.117146800342465</v>
      </c>
      <c r="AB1971" s="95">
        <v>0.117122340812925</v>
      </c>
      <c r="AC1971" s="95">
        <v>0.116497675760106</v>
      </c>
      <c r="AD1971" s="95">
        <v>0.115602254384022</v>
      </c>
      <c r="AE1971" s="95">
        <v>0.114640533455497</v>
      </c>
      <c r="AF1971" s="95">
        <v>0.114101625352201</v>
      </c>
      <c r="AG1971" s="95">
        <v>0.113773408724265</v>
      </c>
      <c r="AH1971" s="95">
        <v>0.113582975427303</v>
      </c>
      <c r="AI1971" s="95">
        <v>0.113189419518745</v>
      </c>
      <c r="AJ1971" s="95">
        <v>0.112976430156044</v>
      </c>
      <c r="AK1971" s="95">
        <v>0.112811418674561</v>
      </c>
    </row>
    <row r="1972" spans="1:37" s="95" customFormat="1" x14ac:dyDescent="0.3">
      <c r="A1972" s="123" t="str">
        <f t="shared" si="44"/>
        <v>SDGbaseTRA_RurCUS_v7TINSXhhd-0</v>
      </c>
      <c r="B1972" s="124" t="s">
        <v>220</v>
      </c>
      <c r="C1972" s="125" t="s">
        <v>327</v>
      </c>
      <c r="D1972" s="98" t="s">
        <v>94</v>
      </c>
      <c r="E1972" s="95" t="s">
        <v>84</v>
      </c>
      <c r="F1972" s="95">
        <v>6.0836643334161297E-4</v>
      </c>
      <c r="G1972" s="95">
        <v>6.4184977795374602E-4</v>
      </c>
      <c r="H1972" s="95">
        <v>6.1671128359079997E-4</v>
      </c>
      <c r="I1972" s="95">
        <v>6.1071086181756901E-4</v>
      </c>
      <c r="J1972" s="95">
        <v>6.0269963337723298E-4</v>
      </c>
      <c r="K1972" s="95">
        <v>5.9277262396152295E-4</v>
      </c>
      <c r="L1972" s="95">
        <v>5.8282660474200001E-4</v>
      </c>
      <c r="M1972" s="95">
        <v>5.7338295962961101E-4</v>
      </c>
      <c r="N1972" s="95">
        <v>5.6292133836174701E-4</v>
      </c>
      <c r="O1972" s="95">
        <v>5.5336228491447998E-4</v>
      </c>
      <c r="P1972" s="95">
        <v>5.42646411592837E-4</v>
      </c>
      <c r="Q1972" s="95">
        <v>5.3216876442435798E-4</v>
      </c>
      <c r="R1972" s="95">
        <v>5.1925252422584502E-4</v>
      </c>
      <c r="S1972" s="95">
        <v>5.0861352997702005E-4</v>
      </c>
      <c r="T1972" s="95">
        <v>4.9772835187657097E-4</v>
      </c>
      <c r="U1972" s="95">
        <v>4.8455192634385899E-4</v>
      </c>
      <c r="V1972" s="95">
        <v>4.7522160974470997E-4</v>
      </c>
      <c r="W1972" s="95">
        <v>4.6510771977075399E-4</v>
      </c>
      <c r="X1972" s="95">
        <v>4.5477623797722202E-4</v>
      </c>
      <c r="Y1972" s="95">
        <v>4.4513061431458202E-4</v>
      </c>
      <c r="Z1972" s="95">
        <v>4.34015086517105E-4</v>
      </c>
      <c r="AA1972" s="95">
        <v>4.2509014876073798E-4</v>
      </c>
      <c r="AB1972" s="95">
        <v>4.1041774529676099E-4</v>
      </c>
      <c r="AC1972" s="95">
        <v>4.0382416018967099E-4</v>
      </c>
      <c r="AD1972" s="95">
        <v>4.0107856726560501E-4</v>
      </c>
      <c r="AE1972" s="95">
        <v>3.9883045459372798E-4</v>
      </c>
      <c r="AF1972" s="95">
        <v>3.9489985781071698E-4</v>
      </c>
      <c r="AG1972" s="95">
        <v>3.8974169570748498E-4</v>
      </c>
      <c r="AH1972" s="95">
        <v>3.9724415057119998E-4</v>
      </c>
      <c r="AI1972" s="95">
        <v>4.0598779869393902E-4</v>
      </c>
      <c r="AJ1972" s="95">
        <v>4.1836337517689502E-4</v>
      </c>
      <c r="AK1972" s="95">
        <v>4.34152824868278E-4</v>
      </c>
    </row>
    <row r="1973" spans="1:37" s="95" customFormat="1" x14ac:dyDescent="0.3">
      <c r="A1973" s="123" t="str">
        <f t="shared" si="44"/>
        <v>SDGbaseTRA_RurCUS_v7TINSXhhd-1</v>
      </c>
      <c r="B1973" s="124" t="s">
        <v>220</v>
      </c>
      <c r="C1973" s="125" t="s">
        <v>327</v>
      </c>
      <c r="D1973" s="98" t="s">
        <v>94</v>
      </c>
      <c r="E1973" s="95" t="s">
        <v>85</v>
      </c>
      <c r="F1973" s="95">
        <v>2.9886761076487302E-3</v>
      </c>
      <c r="G1973" s="95">
        <v>3.1531672218258998E-3</v>
      </c>
      <c r="H1973" s="95">
        <v>3.0296712264911798E-3</v>
      </c>
      <c r="I1973" s="95">
        <v>3.0001934052120501E-3</v>
      </c>
      <c r="J1973" s="95">
        <v>2.9608372394780299E-3</v>
      </c>
      <c r="K1973" s="95">
        <v>2.912069564999E-3</v>
      </c>
      <c r="L1973" s="95">
        <v>2.8632084175699698E-3</v>
      </c>
      <c r="M1973" s="95">
        <v>2.8168154212080501E-3</v>
      </c>
      <c r="N1973" s="95">
        <v>2.7654214010602398E-3</v>
      </c>
      <c r="O1973" s="95">
        <v>2.7184613563671499E-3</v>
      </c>
      <c r="P1973" s="95">
        <v>2.66581828897742E-3</v>
      </c>
      <c r="Q1973" s="95">
        <v>2.6143455334988598E-3</v>
      </c>
      <c r="R1973" s="95">
        <v>2.55089289621574E-3</v>
      </c>
      <c r="S1973" s="95">
        <v>2.4986275076565299E-3</v>
      </c>
      <c r="T1973" s="95">
        <v>2.4451527103562798E-3</v>
      </c>
      <c r="U1973" s="95">
        <v>2.3804218774362302E-3</v>
      </c>
      <c r="V1973" s="95">
        <v>2.3345855274923E-3</v>
      </c>
      <c r="W1973" s="95">
        <v>2.2848997796561998E-3</v>
      </c>
      <c r="X1973" s="95">
        <v>2.2341450843527998E-3</v>
      </c>
      <c r="Y1973" s="95">
        <v>2.18675975345541E-3</v>
      </c>
      <c r="Z1973" s="95">
        <v>2.1321533344610898E-3</v>
      </c>
      <c r="AA1973" s="95">
        <v>2.0883084628936302E-3</v>
      </c>
      <c r="AB1973" s="95">
        <v>2.0162284485147701E-3</v>
      </c>
      <c r="AC1973" s="95">
        <v>1.9838366378681898E-3</v>
      </c>
      <c r="AD1973" s="95">
        <v>1.97034856479434E-3</v>
      </c>
      <c r="AE1973" s="95">
        <v>1.95930443355803E-3</v>
      </c>
      <c r="AF1973" s="95">
        <v>1.9399948866482501E-3</v>
      </c>
      <c r="AG1973" s="95">
        <v>1.91465477280333E-3</v>
      </c>
      <c r="AH1973" s="95">
        <v>1.95151151765321E-3</v>
      </c>
      <c r="AI1973" s="95">
        <v>1.99446578139702E-3</v>
      </c>
      <c r="AJ1973" s="95">
        <v>2.0552623450407399E-3</v>
      </c>
      <c r="AK1973" s="95">
        <v>2.13282999133564E-3</v>
      </c>
    </row>
    <row r="1974" spans="1:37" s="95" customFormat="1" x14ac:dyDescent="0.3">
      <c r="A1974" s="123" t="str">
        <f t="shared" si="44"/>
        <v>SDGbaseTRA_RurCUS_v7TINSXhhd-2</v>
      </c>
      <c r="B1974" s="124" t="s">
        <v>220</v>
      </c>
      <c r="C1974" s="125" t="s">
        <v>327</v>
      </c>
      <c r="D1974" s="98" t="s">
        <v>94</v>
      </c>
      <c r="E1974" s="95" t="s">
        <v>86</v>
      </c>
      <c r="F1974" s="95">
        <v>6.7879160890469302E-3</v>
      </c>
      <c r="G1974" s="95">
        <v>7.1615102293813397E-3</v>
      </c>
      <c r="H1974" s="95">
        <v>6.8810246814934202E-3</v>
      </c>
      <c r="I1974" s="95">
        <v>6.81407430972201E-3</v>
      </c>
      <c r="J1974" s="95">
        <v>6.7246881254803903E-3</v>
      </c>
      <c r="K1974" s="95">
        <v>6.6139264120846104E-3</v>
      </c>
      <c r="L1974" s="95">
        <v>6.5029524061565903E-3</v>
      </c>
      <c r="M1974" s="95">
        <v>6.3975840900644598E-3</v>
      </c>
      <c r="N1974" s="95">
        <v>6.2808573913793204E-3</v>
      </c>
      <c r="O1974" s="95">
        <v>6.1742011891650498E-3</v>
      </c>
      <c r="P1974" s="95">
        <v>6.0546376393970196E-3</v>
      </c>
      <c r="Q1974" s="95">
        <v>5.9377321139117501E-3</v>
      </c>
      <c r="R1974" s="95">
        <v>5.7936177451710404E-3</v>
      </c>
      <c r="S1974" s="95">
        <v>5.6749119840739199E-3</v>
      </c>
      <c r="T1974" s="95">
        <v>5.55345939975417E-3</v>
      </c>
      <c r="U1974" s="95">
        <v>5.4064419762278404E-3</v>
      </c>
      <c r="V1974" s="95">
        <v>5.3023379222991197E-3</v>
      </c>
      <c r="W1974" s="95">
        <v>5.1894910714241401E-3</v>
      </c>
      <c r="X1974" s="95">
        <v>5.0742164144697904E-3</v>
      </c>
      <c r="Y1974" s="95">
        <v>4.9665942975131603E-3</v>
      </c>
      <c r="Z1974" s="95">
        <v>4.84257156075916E-3</v>
      </c>
      <c r="AA1974" s="95">
        <v>4.7429905763402098E-3</v>
      </c>
      <c r="AB1974" s="95">
        <v>4.5792816059329403E-3</v>
      </c>
      <c r="AC1974" s="95">
        <v>4.5057129471653499E-3</v>
      </c>
      <c r="AD1974" s="95">
        <v>4.4750786749483702E-3</v>
      </c>
      <c r="AE1974" s="95">
        <v>4.4499951175796301E-3</v>
      </c>
      <c r="AF1974" s="95">
        <v>4.4061390494235901E-3</v>
      </c>
      <c r="AG1974" s="95">
        <v>4.3485862868217397E-3</v>
      </c>
      <c r="AH1974" s="95">
        <v>4.43229575612894E-3</v>
      </c>
      <c r="AI1974" s="95">
        <v>4.5298539817546198E-3</v>
      </c>
      <c r="AJ1974" s="95">
        <v>4.6679358467773303E-3</v>
      </c>
      <c r="AK1974" s="95">
        <v>4.8441083917900403E-3</v>
      </c>
    </row>
    <row r="1975" spans="1:37" s="95" customFormat="1" x14ac:dyDescent="0.3">
      <c r="A1975" s="123" t="str">
        <f t="shared" si="44"/>
        <v>SDGbaseTRA_RurCUS_v7TINSXhhd-3</v>
      </c>
      <c r="B1975" s="124" t="s">
        <v>220</v>
      </c>
      <c r="C1975" s="125" t="s">
        <v>327</v>
      </c>
      <c r="D1975" s="98" t="s">
        <v>94</v>
      </c>
      <c r="E1975" s="95" t="s">
        <v>87</v>
      </c>
      <c r="F1975" s="95">
        <v>9.7949774025556605E-3</v>
      </c>
      <c r="G1975" s="95">
        <v>1.0334074544398501E-2</v>
      </c>
      <c r="H1975" s="95">
        <v>9.9293333000355297E-3</v>
      </c>
      <c r="I1975" s="95">
        <v>9.8327237708051504E-3</v>
      </c>
      <c r="J1975" s="95">
        <v>9.70373931577986E-3</v>
      </c>
      <c r="K1975" s="95">
        <v>9.5439099264282394E-3</v>
      </c>
      <c r="L1975" s="95">
        <v>9.38377420016555E-3</v>
      </c>
      <c r="M1975" s="95">
        <v>9.2317274948480396E-3</v>
      </c>
      <c r="N1975" s="95">
        <v>9.0632906196964399E-3</v>
      </c>
      <c r="O1975" s="95">
        <v>8.9093854922383097E-3</v>
      </c>
      <c r="P1975" s="95">
        <v>8.7368550346323803E-3</v>
      </c>
      <c r="Q1975" s="95">
        <v>8.5681601111823307E-3</v>
      </c>
      <c r="R1975" s="95">
        <v>8.3602027704433902E-3</v>
      </c>
      <c r="S1975" s="95">
        <v>8.1889101038213202E-3</v>
      </c>
      <c r="T1975" s="95">
        <v>8.0136537654593408E-3</v>
      </c>
      <c r="U1975" s="95">
        <v>7.8015073104144104E-3</v>
      </c>
      <c r="V1975" s="95">
        <v>7.6512849375293002E-3</v>
      </c>
      <c r="W1975" s="95">
        <v>7.4884466909260804E-3</v>
      </c>
      <c r="X1975" s="95">
        <v>7.3221051149215096E-3</v>
      </c>
      <c r="Y1975" s="95">
        <v>7.1668061704988698E-3</v>
      </c>
      <c r="Z1975" s="95">
        <v>6.98784109668623E-3</v>
      </c>
      <c r="AA1975" s="95">
        <v>6.8441455236707398E-3</v>
      </c>
      <c r="AB1975" s="95">
        <v>6.6079131301122803E-3</v>
      </c>
      <c r="AC1975" s="95">
        <v>6.5017533985041202E-3</v>
      </c>
      <c r="AD1975" s="95">
        <v>6.4575480777890604E-3</v>
      </c>
      <c r="AE1975" s="95">
        <v>6.4213524512810403E-3</v>
      </c>
      <c r="AF1975" s="95">
        <v>6.3580680513569098E-3</v>
      </c>
      <c r="AG1975" s="95">
        <v>6.2750192916904597E-3</v>
      </c>
      <c r="AH1975" s="95">
        <v>6.3958122350070198E-3</v>
      </c>
      <c r="AI1975" s="95">
        <v>6.5365889627938102E-3</v>
      </c>
      <c r="AJ1975" s="95">
        <v>6.7358413884822102E-3</v>
      </c>
      <c r="AK1975" s="95">
        <v>6.9900587471412399E-3</v>
      </c>
    </row>
    <row r="1976" spans="1:37" s="95" customFormat="1" x14ac:dyDescent="0.3">
      <c r="A1976" s="123" t="str">
        <f t="shared" si="44"/>
        <v>SDGbaseTRA_RurCUS_v7TINSXhhd-4</v>
      </c>
      <c r="B1976" s="124" t="s">
        <v>220</v>
      </c>
      <c r="C1976" s="125" t="s">
        <v>327</v>
      </c>
      <c r="D1976" s="98" t="s">
        <v>94</v>
      </c>
      <c r="E1976" s="95" t="s">
        <v>88</v>
      </c>
      <c r="F1976" s="95">
        <v>1.9419697097842002E-2</v>
      </c>
      <c r="G1976" s="95">
        <v>2.0488520717513701E-2</v>
      </c>
      <c r="H1976" s="95">
        <v>1.9686073499011299E-2</v>
      </c>
      <c r="I1976" s="95">
        <v>1.9494533721503698E-2</v>
      </c>
      <c r="J1976" s="95">
        <v>1.92388068370879E-2</v>
      </c>
      <c r="K1976" s="95">
        <v>1.892192623481E-2</v>
      </c>
      <c r="L1976" s="95">
        <v>1.8604438285997199E-2</v>
      </c>
      <c r="M1976" s="95">
        <v>1.8302987773187802E-2</v>
      </c>
      <c r="N1976" s="95">
        <v>1.79690418171186E-2</v>
      </c>
      <c r="O1976" s="95">
        <v>1.7663906763163002E-2</v>
      </c>
      <c r="P1976" s="95">
        <v>1.73218447970096E-2</v>
      </c>
      <c r="Q1976" s="95">
        <v>1.6987387229394201E-2</v>
      </c>
      <c r="R1976" s="95">
        <v>1.6575087292861501E-2</v>
      </c>
      <c r="S1976" s="95">
        <v>1.6235479393361701E-2</v>
      </c>
      <c r="T1976" s="95">
        <v>1.58880130475401E-2</v>
      </c>
      <c r="U1976" s="95">
        <v>1.54674076991965E-2</v>
      </c>
      <c r="V1976" s="95">
        <v>1.51695741387154E-2</v>
      </c>
      <c r="W1976" s="95">
        <v>1.4846728123450399E-2</v>
      </c>
      <c r="X1976" s="95">
        <v>1.4516936344763301E-2</v>
      </c>
      <c r="Y1976" s="95">
        <v>1.42090378844251E-2</v>
      </c>
      <c r="Z1976" s="95">
        <v>1.3854218533453699E-2</v>
      </c>
      <c r="AA1976" s="95">
        <v>1.3569325124583699E-2</v>
      </c>
      <c r="AB1976" s="95">
        <v>1.31009665631858E-2</v>
      </c>
      <c r="AC1976" s="95">
        <v>1.28904923837013E-2</v>
      </c>
      <c r="AD1976" s="95">
        <v>1.28028501276817E-2</v>
      </c>
      <c r="AE1976" s="95">
        <v>1.27310880296343E-2</v>
      </c>
      <c r="AF1976" s="95">
        <v>1.26056192507315E-2</v>
      </c>
      <c r="AG1976" s="95">
        <v>1.24409652967938E-2</v>
      </c>
      <c r="AH1976" s="95">
        <v>1.2680451540832E-2</v>
      </c>
      <c r="AI1976" s="95">
        <v>1.29595579951892E-2</v>
      </c>
      <c r="AJ1976" s="95">
        <v>1.33545994117692E-2</v>
      </c>
      <c r="AK1976" s="95">
        <v>1.38586152868808E-2</v>
      </c>
    </row>
    <row r="1977" spans="1:37" s="95" customFormat="1" x14ac:dyDescent="0.3">
      <c r="A1977" s="123" t="str">
        <f t="shared" si="44"/>
        <v>SDGbaseTRA_RurCUS_v7TINSXhhd-5</v>
      </c>
      <c r="B1977" s="124" t="s">
        <v>220</v>
      </c>
      <c r="C1977" s="125" t="s">
        <v>327</v>
      </c>
      <c r="D1977" s="98" t="s">
        <v>94</v>
      </c>
      <c r="E1977" s="95" t="s">
        <v>89</v>
      </c>
      <c r="F1977" s="95">
        <v>3.8796839737101602E-2</v>
      </c>
      <c r="G1977" s="95">
        <v>4.0932144859174298E-2</v>
      </c>
      <c r="H1977" s="95">
        <v>3.9329008827255103E-2</v>
      </c>
      <c r="I1977" s="95">
        <v>3.89463489946279E-2</v>
      </c>
      <c r="J1977" s="95">
        <v>3.84354555985627E-2</v>
      </c>
      <c r="K1977" s="95">
        <v>3.7802388773684699E-2</v>
      </c>
      <c r="L1977" s="95">
        <v>3.71681085477754E-2</v>
      </c>
      <c r="M1977" s="95">
        <v>3.6565868137081202E-2</v>
      </c>
      <c r="N1977" s="95">
        <v>3.5898708002282599E-2</v>
      </c>
      <c r="O1977" s="95">
        <v>3.52891065376549E-2</v>
      </c>
      <c r="P1977" s="95">
        <v>3.4605732166978202E-2</v>
      </c>
      <c r="Q1977" s="95">
        <v>3.39375499298974E-2</v>
      </c>
      <c r="R1977" s="95">
        <v>3.31138535318828E-2</v>
      </c>
      <c r="S1977" s="95">
        <v>3.2435381916912601E-2</v>
      </c>
      <c r="T1977" s="95">
        <v>3.1741210629631797E-2</v>
      </c>
      <c r="U1977" s="95">
        <v>3.0900921607905099E-2</v>
      </c>
      <c r="V1977" s="95">
        <v>3.0305907129833699E-2</v>
      </c>
      <c r="W1977" s="95">
        <v>2.9660922553023199E-2</v>
      </c>
      <c r="X1977" s="95">
        <v>2.9002061669412799E-2</v>
      </c>
      <c r="Y1977" s="95">
        <v>2.8386939448284701E-2</v>
      </c>
      <c r="Z1977" s="95">
        <v>2.76780782633738E-2</v>
      </c>
      <c r="AA1977" s="95">
        <v>2.7108915733702402E-2</v>
      </c>
      <c r="AB1977" s="95">
        <v>2.6173224927534398E-2</v>
      </c>
      <c r="AC1977" s="95">
        <v>2.5752737781482599E-2</v>
      </c>
      <c r="AD1977" s="95">
        <v>2.5577645321139899E-2</v>
      </c>
      <c r="AE1977" s="95">
        <v>2.5434278375766801E-2</v>
      </c>
      <c r="AF1977" s="95">
        <v>2.5183615758378301E-2</v>
      </c>
      <c r="AG1977" s="95">
        <v>2.4854668659936401E-2</v>
      </c>
      <c r="AH1977" s="95">
        <v>2.53331163580355E-2</v>
      </c>
      <c r="AI1977" s="95">
        <v>2.58907176599175E-2</v>
      </c>
      <c r="AJ1977" s="95">
        <v>2.6679934836714998E-2</v>
      </c>
      <c r="AK1977" s="95">
        <v>2.7686862135620299E-2</v>
      </c>
    </row>
    <row r="1978" spans="1:37" s="95" customFormat="1" x14ac:dyDescent="0.3">
      <c r="A1978" s="123" t="str">
        <f t="shared" si="44"/>
        <v>SDGbaseTRA_RurCUS_v7TINSXhhd-6</v>
      </c>
      <c r="B1978" s="124" t="s">
        <v>220</v>
      </c>
      <c r="C1978" s="125" t="s">
        <v>327</v>
      </c>
      <c r="D1978" s="98" t="s">
        <v>94</v>
      </c>
      <c r="E1978" s="95" t="s">
        <v>90</v>
      </c>
      <c r="F1978" s="95">
        <v>5.1928687272677798E-2</v>
      </c>
      <c r="G1978" s="95">
        <v>5.4786744595632902E-2</v>
      </c>
      <c r="H1978" s="95">
        <v>5.2640983491751198E-2</v>
      </c>
      <c r="I1978" s="95">
        <v>5.2128802012216202E-2</v>
      </c>
      <c r="J1978" s="95">
        <v>5.1444982825683799E-2</v>
      </c>
      <c r="K1978" s="95">
        <v>5.05976372824926E-2</v>
      </c>
      <c r="L1978" s="95">
        <v>4.9748667693653797E-2</v>
      </c>
      <c r="M1978" s="95">
        <v>4.8942582545226002E-2</v>
      </c>
      <c r="N1978" s="95">
        <v>4.8049603884669799E-2</v>
      </c>
      <c r="O1978" s="95">
        <v>4.7233666194006603E-2</v>
      </c>
      <c r="P1978" s="95">
        <v>4.6318985146734798E-2</v>
      </c>
      <c r="Q1978" s="95">
        <v>4.5424638425208497E-2</v>
      </c>
      <c r="R1978" s="95">
        <v>4.43221395377697E-2</v>
      </c>
      <c r="S1978" s="95">
        <v>4.3414020717841402E-2</v>
      </c>
      <c r="T1978" s="95">
        <v>4.2484888243776497E-2</v>
      </c>
      <c r="U1978" s="95">
        <v>4.1360180507687097E-2</v>
      </c>
      <c r="V1978" s="95">
        <v>4.0563767165594698E-2</v>
      </c>
      <c r="W1978" s="95">
        <v>3.9700469984764501E-2</v>
      </c>
      <c r="X1978" s="95">
        <v>3.8818599682321098E-2</v>
      </c>
      <c r="Y1978" s="95">
        <v>3.79952725847588E-2</v>
      </c>
      <c r="Z1978" s="95">
        <v>3.7046478016948201E-2</v>
      </c>
      <c r="AA1978" s="95">
        <v>3.6284666920733698E-2</v>
      </c>
      <c r="AB1978" s="95">
        <v>3.5032266065799601E-2</v>
      </c>
      <c r="AC1978" s="95">
        <v>3.4469453587826999E-2</v>
      </c>
      <c r="AD1978" s="95">
        <v>3.4235096310616997E-2</v>
      </c>
      <c r="AE1978" s="95">
        <v>3.4043202918675797E-2</v>
      </c>
      <c r="AF1978" s="95">
        <v>3.3707696708601402E-2</v>
      </c>
      <c r="AG1978" s="95">
        <v>3.3267408504056399E-2</v>
      </c>
      <c r="AH1978" s="95">
        <v>3.3907799859858298E-2</v>
      </c>
      <c r="AI1978" s="95">
        <v>3.4654136515684802E-2</v>
      </c>
      <c r="AJ1978" s="95">
        <v>3.57104857498695E-2</v>
      </c>
      <c r="AK1978" s="95">
        <v>3.7058235030090397E-2</v>
      </c>
    </row>
    <row r="1979" spans="1:37" s="95" customFormat="1" x14ac:dyDescent="0.3">
      <c r="A1979" s="123" t="str">
        <f t="shared" si="44"/>
        <v>SDGbaseTRA_RurCUS_v7TINSXhhd-7</v>
      </c>
      <c r="B1979" s="124" t="s">
        <v>220</v>
      </c>
      <c r="C1979" s="125" t="s">
        <v>327</v>
      </c>
      <c r="D1979" s="98" t="s">
        <v>94</v>
      </c>
      <c r="E1979" s="95" t="s">
        <v>91</v>
      </c>
      <c r="F1979" s="95">
        <v>8.3778850459242493E-2</v>
      </c>
      <c r="G1979" s="95">
        <v>8.8389880886544606E-2</v>
      </c>
      <c r="H1979" s="95">
        <v>8.4928029488297793E-2</v>
      </c>
      <c r="I1979" s="95">
        <v>8.4101704429142707E-2</v>
      </c>
      <c r="J1979" s="95">
        <v>8.2998468657473803E-2</v>
      </c>
      <c r="K1979" s="95">
        <v>8.1631408578321907E-2</v>
      </c>
      <c r="L1979" s="95">
        <v>8.02617283037734E-2</v>
      </c>
      <c r="M1979" s="95">
        <v>7.89612354847153E-2</v>
      </c>
      <c r="N1979" s="95">
        <v>7.7520553472544898E-2</v>
      </c>
      <c r="O1979" s="95">
        <v>7.6204165068366206E-2</v>
      </c>
      <c r="P1979" s="95">
        <v>7.4728469634822006E-2</v>
      </c>
      <c r="Q1979" s="95">
        <v>7.3285580468592307E-2</v>
      </c>
      <c r="R1979" s="95">
        <v>7.1506870198160002E-2</v>
      </c>
      <c r="S1979" s="95">
        <v>7.0041761896571894E-2</v>
      </c>
      <c r="T1979" s="95">
        <v>6.8542751336307495E-2</v>
      </c>
      <c r="U1979" s="95">
        <v>6.6728210546419003E-2</v>
      </c>
      <c r="V1979" s="95">
        <v>6.5443321638046004E-2</v>
      </c>
      <c r="W1979" s="95">
        <v>6.4050526071269001E-2</v>
      </c>
      <c r="X1979" s="95">
        <v>6.2627765665513105E-2</v>
      </c>
      <c r="Y1979" s="95">
        <v>6.1299455603829198E-2</v>
      </c>
      <c r="Z1979" s="95">
        <v>5.9768723317073502E-2</v>
      </c>
      <c r="AA1979" s="95">
        <v>5.8539659744328697E-2</v>
      </c>
      <c r="AB1979" s="95">
        <v>5.6519105991677199E-2</v>
      </c>
      <c r="AC1979" s="95">
        <v>5.5611095700930598E-2</v>
      </c>
      <c r="AD1979" s="95">
        <v>5.5232996728213302E-2</v>
      </c>
      <c r="AE1979" s="95">
        <v>5.4923406622930999E-2</v>
      </c>
      <c r="AF1979" s="95">
        <v>5.4382119598859503E-2</v>
      </c>
      <c r="AG1979" s="95">
        <v>5.3671783149104299E-2</v>
      </c>
      <c r="AH1979" s="95">
        <v>5.4704954872488498E-2</v>
      </c>
      <c r="AI1979" s="95">
        <v>5.5909052845733699E-2</v>
      </c>
      <c r="AJ1979" s="95">
        <v>5.7613307837769898E-2</v>
      </c>
      <c r="AK1979" s="95">
        <v>5.9787691427051502E-2</v>
      </c>
    </row>
    <row r="1980" spans="1:37" s="95" customFormat="1" x14ac:dyDescent="0.3">
      <c r="A1980" s="123" t="str">
        <f t="shared" si="44"/>
        <v>SDGbaseTRA_RurCUS_v7TINSXhhd-8</v>
      </c>
      <c r="B1980" s="124" t="s">
        <v>220</v>
      </c>
      <c r="C1980" s="125" t="s">
        <v>327</v>
      </c>
      <c r="D1980" s="98" t="s">
        <v>94</v>
      </c>
      <c r="E1980" s="95" t="s">
        <v>92</v>
      </c>
      <c r="F1980" s="95">
        <v>0.15143222811367199</v>
      </c>
      <c r="G1980" s="95">
        <v>0.15976677326059699</v>
      </c>
      <c r="H1980" s="95">
        <v>0.153509396037287</v>
      </c>
      <c r="I1980" s="95">
        <v>0.15201579420166</v>
      </c>
      <c r="J1980" s="95">
        <v>0.15002166978823001</v>
      </c>
      <c r="K1980" s="95">
        <v>0.147550676768363</v>
      </c>
      <c r="L1980" s="95">
        <v>0.14507494777775001</v>
      </c>
      <c r="M1980" s="95">
        <v>0.14272427657471601</v>
      </c>
      <c r="N1980" s="95">
        <v>0.14012021020343199</v>
      </c>
      <c r="O1980" s="95">
        <v>0.137740807430074</v>
      </c>
      <c r="P1980" s="95">
        <v>0.135073453482214</v>
      </c>
      <c r="Q1980" s="95">
        <v>0.13246539762999901</v>
      </c>
      <c r="R1980" s="95">
        <v>0.129250337289054</v>
      </c>
      <c r="S1980" s="95">
        <v>0.126602119829333</v>
      </c>
      <c r="T1980" s="95">
        <v>0.123892623245606</v>
      </c>
      <c r="U1980" s="95">
        <v>0.120612798404879</v>
      </c>
      <c r="V1980" s="95">
        <v>0.118290331708942</v>
      </c>
      <c r="W1980" s="95">
        <v>0.11577282120351901</v>
      </c>
      <c r="X1980" s="95">
        <v>0.113201148553603</v>
      </c>
      <c r="Y1980" s="95">
        <v>0.11080019710653</v>
      </c>
      <c r="Z1980" s="95">
        <v>0.108033362761509</v>
      </c>
      <c r="AA1980" s="95">
        <v>0.105811801659993</v>
      </c>
      <c r="AB1980" s="95">
        <v>0.102159603580688</v>
      </c>
      <c r="AC1980" s="95">
        <v>0.100518353781704</v>
      </c>
      <c r="AD1980" s="95">
        <v>9.9834931060460305E-2</v>
      </c>
      <c r="AE1980" s="95">
        <v>9.92753397175163E-2</v>
      </c>
      <c r="AF1980" s="95">
        <v>9.8296950784765594E-2</v>
      </c>
      <c r="AG1980" s="95">
        <v>9.7013001071694902E-2</v>
      </c>
      <c r="AH1980" s="95">
        <v>9.8880483078211207E-2</v>
      </c>
      <c r="AI1980" s="95">
        <v>0.10105691827631599</v>
      </c>
      <c r="AJ1980" s="95">
        <v>0.104137398961613</v>
      </c>
      <c r="AK1980" s="95">
        <v>0.10806764806326</v>
      </c>
    </row>
    <row r="1981" spans="1:37" s="95" customFormat="1" x14ac:dyDescent="0.3">
      <c r="A1981" s="123" t="str">
        <f t="shared" si="44"/>
        <v>SDGbaseTRA_RurCUS_v7TINSXhhd-9</v>
      </c>
      <c r="B1981" s="124" t="s">
        <v>220</v>
      </c>
      <c r="C1981" s="125" t="s">
        <v>327</v>
      </c>
      <c r="D1981" s="98" t="s">
        <v>94</v>
      </c>
      <c r="E1981" s="95" t="s">
        <v>93</v>
      </c>
      <c r="F1981" s="95">
        <v>0.20109641679363599</v>
      </c>
      <c r="G1981" s="95">
        <v>0.21216438551810199</v>
      </c>
      <c r="H1981" s="95">
        <v>0.20385481922731799</v>
      </c>
      <c r="I1981" s="95">
        <v>0.20187137104689901</v>
      </c>
      <c r="J1981" s="95">
        <v>0.19922324733400101</v>
      </c>
      <c r="K1981" s="95">
        <v>0.19594185969508399</v>
      </c>
      <c r="L1981" s="95">
        <v>0.192654182852248</v>
      </c>
      <c r="M1981" s="95">
        <v>0.18953257814490801</v>
      </c>
      <c r="N1981" s="95">
        <v>0.18607447399588301</v>
      </c>
      <c r="O1981" s="95">
        <v>0.18291471482350899</v>
      </c>
      <c r="P1981" s="95">
        <v>0.17937256710510999</v>
      </c>
      <c r="Q1981" s="95">
        <v>0.175909165072651</v>
      </c>
      <c r="R1981" s="95">
        <v>0.17163968345417099</v>
      </c>
      <c r="S1981" s="95">
        <v>0.16812294828711599</v>
      </c>
      <c r="T1981" s="95">
        <v>0.164524836702206</v>
      </c>
      <c r="U1981" s="95">
        <v>0.16016935021547299</v>
      </c>
      <c r="V1981" s="95">
        <v>0.15708520005122101</v>
      </c>
      <c r="W1981" s="95">
        <v>0.153742038904951</v>
      </c>
      <c r="X1981" s="95">
        <v>0.15032695242362201</v>
      </c>
      <c r="Y1981" s="95">
        <v>0.14713857740655401</v>
      </c>
      <c r="Z1981" s="95">
        <v>0.14346432338825399</v>
      </c>
      <c r="AA1981" s="95">
        <v>0.14051417213725501</v>
      </c>
      <c r="AB1981" s="95">
        <v>0.135664187715763</v>
      </c>
      <c r="AC1981" s="95">
        <v>0.13348466848291901</v>
      </c>
      <c r="AD1981" s="95">
        <v>0.13257710830373501</v>
      </c>
      <c r="AE1981" s="95">
        <v>0.13183399162668899</v>
      </c>
      <c r="AF1981" s="95">
        <v>0.13053472718978801</v>
      </c>
      <c r="AG1981" s="95">
        <v>0.12882968929822899</v>
      </c>
      <c r="AH1981" s="95">
        <v>0.131309636564996</v>
      </c>
      <c r="AI1981" s="95">
        <v>0.13419986227973901</v>
      </c>
      <c r="AJ1981" s="95">
        <v>0.13829062707596501</v>
      </c>
      <c r="AK1981" s="95">
        <v>0.14350985300518701</v>
      </c>
    </row>
    <row r="1982" spans="1:37" s="95" customFormat="1" x14ac:dyDescent="0.3">
      <c r="A1982" s="123" t="str">
        <f t="shared" si="44"/>
        <v>SDGbaseTRA_RurCUS_v7MPSXent-n</v>
      </c>
      <c r="B1982" s="124" t="s">
        <v>220</v>
      </c>
      <c r="C1982" s="125" t="s">
        <v>327</v>
      </c>
      <c r="D1982" s="98" t="s">
        <v>81</v>
      </c>
      <c r="E1982" s="95" t="s">
        <v>82</v>
      </c>
      <c r="F1982" s="95">
        <v>0.44004459069582003</v>
      </c>
      <c r="G1982" s="95">
        <v>0.44004459069582003</v>
      </c>
      <c r="H1982" s="95">
        <v>0.44004459069582003</v>
      </c>
      <c r="I1982" s="95">
        <v>0.44004459069582003</v>
      </c>
      <c r="J1982" s="95">
        <v>0.44004459069582003</v>
      </c>
      <c r="K1982" s="95">
        <v>0.44004459069582003</v>
      </c>
      <c r="L1982" s="95">
        <v>0.44004459069582003</v>
      </c>
      <c r="M1982" s="95">
        <v>0.44004459069582003</v>
      </c>
      <c r="N1982" s="95">
        <v>0.44004459069582003</v>
      </c>
      <c r="O1982" s="95">
        <v>0.44004459069582003</v>
      </c>
      <c r="P1982" s="95">
        <v>0.44004459069582003</v>
      </c>
      <c r="Q1982" s="95">
        <v>0.44004459069582003</v>
      </c>
      <c r="R1982" s="95">
        <v>0.44004459069582003</v>
      </c>
      <c r="S1982" s="95">
        <v>0.44004459069582003</v>
      </c>
      <c r="T1982" s="95">
        <v>0.44004459069582003</v>
      </c>
      <c r="U1982" s="95">
        <v>0.44004459069582003</v>
      </c>
      <c r="V1982" s="95">
        <v>0.44004459069582003</v>
      </c>
      <c r="W1982" s="95">
        <v>0.44004459069582003</v>
      </c>
      <c r="X1982" s="95">
        <v>0.44004459069582003</v>
      </c>
      <c r="Y1982" s="95">
        <v>0.44004459069582003</v>
      </c>
      <c r="Z1982" s="95">
        <v>0.44004459069582003</v>
      </c>
      <c r="AA1982" s="95">
        <v>0.44004459069582003</v>
      </c>
      <c r="AB1982" s="95">
        <v>0.44004459069582003</v>
      </c>
      <c r="AC1982" s="95">
        <v>0.44004459069582003</v>
      </c>
      <c r="AD1982" s="95">
        <v>0.44004459069582003</v>
      </c>
      <c r="AE1982" s="95">
        <v>0.44004459069582003</v>
      </c>
      <c r="AF1982" s="95">
        <v>0.44004459069582003</v>
      </c>
      <c r="AG1982" s="95">
        <v>0.44004459069582003</v>
      </c>
      <c r="AH1982" s="95">
        <v>0.44004459069582003</v>
      </c>
      <c r="AI1982" s="95">
        <v>0.44004459069582003</v>
      </c>
      <c r="AJ1982" s="95">
        <v>0.44004459069582003</v>
      </c>
      <c r="AK1982" s="95">
        <v>0.44004459069582003</v>
      </c>
    </row>
    <row r="1983" spans="1:37" s="95" customFormat="1" x14ac:dyDescent="0.3">
      <c r="A1983" s="123" t="str">
        <f t="shared" si="44"/>
        <v>SDGbaseTRA_RurCUS_v7MPSXent-e</v>
      </c>
      <c r="B1983" s="124" t="s">
        <v>220</v>
      </c>
      <c r="C1983" s="125" t="s">
        <v>327</v>
      </c>
      <c r="D1983" s="98" t="s">
        <v>81</v>
      </c>
      <c r="E1983" s="95" t="s">
        <v>83</v>
      </c>
      <c r="F1983" s="95">
        <v>1</v>
      </c>
      <c r="G1983" s="95">
        <v>1</v>
      </c>
      <c r="H1983" s="95">
        <v>1</v>
      </c>
      <c r="I1983" s="95">
        <v>1</v>
      </c>
      <c r="J1983" s="95">
        <v>1</v>
      </c>
      <c r="K1983" s="95">
        <v>1</v>
      </c>
      <c r="L1983" s="95">
        <v>1</v>
      </c>
      <c r="M1983" s="95">
        <v>1</v>
      </c>
      <c r="N1983" s="95">
        <v>1</v>
      </c>
      <c r="O1983" s="95">
        <v>1</v>
      </c>
      <c r="P1983" s="95">
        <v>1</v>
      </c>
      <c r="Q1983" s="95">
        <v>1</v>
      </c>
      <c r="R1983" s="95">
        <v>1</v>
      </c>
      <c r="S1983" s="95">
        <v>1</v>
      </c>
      <c r="T1983" s="95">
        <v>1</v>
      </c>
      <c r="U1983" s="95">
        <v>1</v>
      </c>
      <c r="V1983" s="95">
        <v>1</v>
      </c>
      <c r="W1983" s="95">
        <v>1</v>
      </c>
      <c r="X1983" s="95">
        <v>1</v>
      </c>
      <c r="Y1983" s="95">
        <v>1</v>
      </c>
      <c r="Z1983" s="95">
        <v>1</v>
      </c>
      <c r="AA1983" s="95">
        <v>1</v>
      </c>
      <c r="AB1983" s="95">
        <v>1</v>
      </c>
      <c r="AC1983" s="95">
        <v>1</v>
      </c>
      <c r="AD1983" s="95">
        <v>1</v>
      </c>
      <c r="AE1983" s="95">
        <v>1</v>
      </c>
      <c r="AF1983" s="95">
        <v>1</v>
      </c>
      <c r="AG1983" s="95">
        <v>1</v>
      </c>
      <c r="AH1983" s="95">
        <v>1</v>
      </c>
      <c r="AI1983" s="95">
        <v>1</v>
      </c>
      <c r="AJ1983" s="95">
        <v>1</v>
      </c>
      <c r="AK1983" s="95">
        <v>1</v>
      </c>
    </row>
    <row r="1984" spans="1:37" s="95" customFormat="1" x14ac:dyDescent="0.3">
      <c r="A1984" s="123" t="str">
        <f t="shared" si="44"/>
        <v>SDGbaseTRA_RurCUS_v7MPSXhhd-0</v>
      </c>
      <c r="B1984" s="124" t="s">
        <v>220</v>
      </c>
      <c r="C1984" s="125" t="s">
        <v>327</v>
      </c>
      <c r="D1984" s="98" t="s">
        <v>81</v>
      </c>
      <c r="E1984" s="95" t="s">
        <v>84</v>
      </c>
      <c r="F1984" s="95">
        <v>6.9894215266289896E-4</v>
      </c>
      <c r="G1984" s="99">
        <v>-5.3057847337101299E-5</v>
      </c>
      <c r="H1984" s="95">
        <v>1.4599421526629E-3</v>
      </c>
      <c r="I1984" s="95">
        <v>2.1929421526628999E-3</v>
      </c>
      <c r="J1984" s="95">
        <v>2.0399421526629E-3</v>
      </c>
      <c r="K1984" s="95">
        <v>1.9299421526628999E-3</v>
      </c>
      <c r="L1984" s="95">
        <v>2.1659421526628998E-3</v>
      </c>
      <c r="M1984" s="95">
        <v>3.2289421526629E-3</v>
      </c>
      <c r="N1984" s="95">
        <v>4.4689421526628997E-3</v>
      </c>
      <c r="O1984" s="95">
        <v>3.8649421526628998E-3</v>
      </c>
      <c r="P1984" s="95">
        <v>4.3729421526629E-3</v>
      </c>
      <c r="Q1984" s="95">
        <v>4.8089421526628998E-3</v>
      </c>
      <c r="R1984" s="95">
        <v>5.0979421526629E-3</v>
      </c>
      <c r="S1984" s="95">
        <v>5.6819421526629003E-3</v>
      </c>
      <c r="T1984" s="95">
        <v>6.2349421526628999E-3</v>
      </c>
      <c r="U1984" s="95">
        <v>6.9499421526629003E-3</v>
      </c>
      <c r="V1984" s="95">
        <v>8.3699421526628997E-3</v>
      </c>
      <c r="W1984" s="95">
        <v>9.1649421526629003E-3</v>
      </c>
      <c r="X1984" s="95">
        <v>9.2299421526628993E-3</v>
      </c>
      <c r="Y1984" s="95">
        <v>9.2039421526628994E-3</v>
      </c>
      <c r="Z1984" s="95">
        <v>8.8829421526628993E-3</v>
      </c>
      <c r="AA1984" s="95">
        <v>8.6979421526628999E-3</v>
      </c>
      <c r="AB1984" s="95">
        <v>8.1809421526628998E-3</v>
      </c>
      <c r="AC1984" s="95">
        <v>7.7619421526628997E-3</v>
      </c>
      <c r="AD1984" s="95">
        <v>7.7059421526629E-3</v>
      </c>
      <c r="AE1984" s="95">
        <v>7.8459421526628995E-3</v>
      </c>
      <c r="AF1984" s="95">
        <v>8.1369421526629009E-3</v>
      </c>
      <c r="AG1984" s="95">
        <v>5.6219421526629001E-3</v>
      </c>
      <c r="AH1984" s="95">
        <v>1.1259421526628999E-3</v>
      </c>
      <c r="AI1984" s="95">
        <v>-4.3780578473371001E-3</v>
      </c>
      <c r="AJ1984" s="95">
        <v>-9.5490578473370995E-3</v>
      </c>
      <c r="AK1984" s="95">
        <v>-1.4308057847337101E-2</v>
      </c>
    </row>
    <row r="1985" spans="1:37" s="95" customFormat="1" x14ac:dyDescent="0.3">
      <c r="A1985" s="123" t="str">
        <f t="shared" si="44"/>
        <v>SDGbaseTRA_RurCUS_v7MPSXhhd-1</v>
      </c>
      <c r="B1985" s="124" t="s">
        <v>220</v>
      </c>
      <c r="C1985" s="125" t="s">
        <v>327</v>
      </c>
      <c r="D1985" s="98" t="s">
        <v>81</v>
      </c>
      <c r="E1985" s="95" t="s">
        <v>85</v>
      </c>
      <c r="F1985" s="95">
        <v>8.0498864401150902E-4</v>
      </c>
      <c r="G1985" s="99">
        <v>5.2988644011509101E-5</v>
      </c>
      <c r="H1985" s="95">
        <v>1.5659886440115101E-3</v>
      </c>
      <c r="I1985" s="95">
        <v>2.29898864401151E-3</v>
      </c>
      <c r="J1985" s="95">
        <v>2.1459886440115101E-3</v>
      </c>
      <c r="K1985" s="95">
        <v>2.0359886440115102E-3</v>
      </c>
      <c r="L1985" s="95">
        <v>2.2719886440115099E-3</v>
      </c>
      <c r="M1985" s="95">
        <v>3.33498864401151E-3</v>
      </c>
      <c r="N1985" s="95">
        <v>4.5749886440115102E-3</v>
      </c>
      <c r="O1985" s="95">
        <v>3.9709886440115099E-3</v>
      </c>
      <c r="P1985" s="95">
        <v>4.4789886440115096E-3</v>
      </c>
      <c r="Q1985" s="95">
        <v>4.9149886440115103E-3</v>
      </c>
      <c r="R1985" s="95">
        <v>5.2039886440115096E-3</v>
      </c>
      <c r="S1985" s="95">
        <v>5.7879886440115099E-3</v>
      </c>
      <c r="T1985" s="95">
        <v>6.3409886440115096E-3</v>
      </c>
      <c r="U1985" s="95">
        <v>7.0559886440115099E-3</v>
      </c>
      <c r="V1985" s="95">
        <v>8.4759886440115093E-3</v>
      </c>
      <c r="W1985" s="95">
        <v>9.2709886440115099E-3</v>
      </c>
      <c r="X1985" s="95">
        <v>9.3359886440115107E-3</v>
      </c>
      <c r="Y1985" s="95">
        <v>9.3099886440115107E-3</v>
      </c>
      <c r="Z1985" s="95">
        <v>8.9889886440115106E-3</v>
      </c>
      <c r="AA1985" s="95">
        <v>8.8039886440115095E-3</v>
      </c>
      <c r="AB1985" s="95">
        <v>8.2869886440115094E-3</v>
      </c>
      <c r="AC1985" s="95">
        <v>7.8679886440115102E-3</v>
      </c>
      <c r="AD1985" s="95">
        <v>7.8119886440115097E-3</v>
      </c>
      <c r="AE1985" s="95">
        <v>7.9519886440115092E-3</v>
      </c>
      <c r="AF1985" s="95">
        <v>8.2429886440115105E-3</v>
      </c>
      <c r="AG1985" s="95">
        <v>5.7279886440115097E-3</v>
      </c>
      <c r="AH1985" s="95">
        <v>1.23198864401151E-3</v>
      </c>
      <c r="AI1985" s="95">
        <v>-4.2720113559884896E-3</v>
      </c>
      <c r="AJ1985" s="95">
        <v>-9.4430113559884898E-3</v>
      </c>
      <c r="AK1985" s="95">
        <v>-1.42020113559885E-2</v>
      </c>
    </row>
    <row r="1986" spans="1:37" s="95" customFormat="1" x14ac:dyDescent="0.3">
      <c r="A1986" s="123" t="str">
        <f t="shared" si="44"/>
        <v>SDGbaseTRA_RurCUS_v7MPSXhhd-2</v>
      </c>
      <c r="B1986" s="124" t="s">
        <v>220</v>
      </c>
      <c r="C1986" s="125" t="s">
        <v>327</v>
      </c>
      <c r="D1986" s="98" t="s">
        <v>81</v>
      </c>
      <c r="E1986" s="95" t="s">
        <v>86</v>
      </c>
      <c r="F1986" s="95">
        <v>1.1656083306156001E-3</v>
      </c>
      <c r="G1986" s="95">
        <v>4.1360833061559901E-4</v>
      </c>
      <c r="H1986" s="95">
        <v>1.9266083306156E-3</v>
      </c>
      <c r="I1986" s="95">
        <v>2.6596083306155999E-3</v>
      </c>
      <c r="J1986" s="95">
        <v>2.5066083306156E-3</v>
      </c>
      <c r="K1986" s="95">
        <v>2.3966083306156002E-3</v>
      </c>
      <c r="L1986" s="95">
        <v>2.6326083306155998E-3</v>
      </c>
      <c r="M1986" s="95">
        <v>3.6956083306156E-3</v>
      </c>
      <c r="N1986" s="95">
        <v>4.9356083306156002E-3</v>
      </c>
      <c r="O1986" s="95">
        <v>4.3316083306155998E-3</v>
      </c>
      <c r="P1986" s="95">
        <v>4.8396083306155996E-3</v>
      </c>
      <c r="Q1986" s="95">
        <v>5.2756083306156002E-3</v>
      </c>
      <c r="R1986" s="95">
        <v>5.5646083306156004E-3</v>
      </c>
      <c r="S1986" s="95">
        <v>6.1486083306155999E-3</v>
      </c>
      <c r="T1986" s="95">
        <v>6.7016083306156004E-3</v>
      </c>
      <c r="U1986" s="95">
        <v>7.4166083306155999E-3</v>
      </c>
      <c r="V1986" s="95">
        <v>8.8366083306156001E-3</v>
      </c>
      <c r="W1986" s="95">
        <v>9.6316083306156007E-3</v>
      </c>
      <c r="X1986" s="95">
        <v>9.6966083306155998E-3</v>
      </c>
      <c r="Y1986" s="95">
        <v>9.6706083306155998E-3</v>
      </c>
      <c r="Z1986" s="95">
        <v>9.3496083306155997E-3</v>
      </c>
      <c r="AA1986" s="95">
        <v>9.1646083306156003E-3</v>
      </c>
      <c r="AB1986" s="95">
        <v>8.6476083306156002E-3</v>
      </c>
      <c r="AC1986" s="95">
        <v>8.2286083306155992E-3</v>
      </c>
      <c r="AD1986" s="95">
        <v>8.1726083306156005E-3</v>
      </c>
      <c r="AE1986" s="95">
        <v>8.3126083306156E-3</v>
      </c>
      <c r="AF1986" s="95">
        <v>8.6036083306155996E-3</v>
      </c>
      <c r="AG1986" s="95">
        <v>6.0886083306155997E-3</v>
      </c>
      <c r="AH1986" s="95">
        <v>1.5926083306155999E-3</v>
      </c>
      <c r="AI1986" s="95">
        <v>-3.9113916693843996E-3</v>
      </c>
      <c r="AJ1986" s="95">
        <v>-9.0823916693844008E-3</v>
      </c>
      <c r="AK1986" s="95">
        <v>-1.38413916693844E-2</v>
      </c>
    </row>
    <row r="1987" spans="1:37" s="95" customFormat="1" x14ac:dyDescent="0.3">
      <c r="A1987" s="123" t="str">
        <f t="shared" si="44"/>
        <v>SDGbaseTRA_RurCUS_v7MPSXhhd-3</v>
      </c>
      <c r="B1987" s="124" t="s">
        <v>220</v>
      </c>
      <c r="C1987" s="125" t="s">
        <v>327</v>
      </c>
      <c r="D1987" s="98" t="s">
        <v>81</v>
      </c>
      <c r="E1987" s="95" t="s">
        <v>87</v>
      </c>
      <c r="F1987" s="95">
        <v>1.88977787526476E-3</v>
      </c>
      <c r="G1987" s="95">
        <v>1.1377778752647599E-3</v>
      </c>
      <c r="H1987" s="95">
        <v>2.65077787526476E-3</v>
      </c>
      <c r="I1987" s="95">
        <v>3.3837778752647601E-3</v>
      </c>
      <c r="J1987" s="95">
        <v>3.2307778752647602E-3</v>
      </c>
      <c r="K1987" s="95">
        <v>3.1207778752647599E-3</v>
      </c>
      <c r="L1987" s="95">
        <v>3.35677787526476E-3</v>
      </c>
      <c r="M1987" s="95">
        <v>4.4197778752647597E-3</v>
      </c>
      <c r="N1987" s="95">
        <v>5.6597778752647604E-3</v>
      </c>
      <c r="O1987" s="95">
        <v>5.05577787526476E-3</v>
      </c>
      <c r="P1987" s="95">
        <v>5.5637778752647598E-3</v>
      </c>
      <c r="Q1987" s="95">
        <v>5.9997778752647604E-3</v>
      </c>
      <c r="R1987" s="95">
        <v>6.2887778752647597E-3</v>
      </c>
      <c r="S1987" s="95">
        <v>6.87277787526476E-3</v>
      </c>
      <c r="T1987" s="95">
        <v>7.4257778752647597E-3</v>
      </c>
      <c r="U1987" s="95">
        <v>8.1407778752647601E-3</v>
      </c>
      <c r="V1987" s="95">
        <v>9.5607778752647594E-3</v>
      </c>
      <c r="W1987" s="95">
        <v>1.03557778752648E-2</v>
      </c>
      <c r="X1987" s="95">
        <v>1.0420777875264801E-2</v>
      </c>
      <c r="Y1987" s="95">
        <v>1.0394777875264801E-2</v>
      </c>
      <c r="Z1987" s="95">
        <v>1.0073777875264801E-2</v>
      </c>
      <c r="AA1987" s="95">
        <v>9.8887778752647596E-3</v>
      </c>
      <c r="AB1987" s="95">
        <v>9.3717778752647595E-3</v>
      </c>
      <c r="AC1987" s="95">
        <v>8.9527778752647603E-3</v>
      </c>
      <c r="AD1987" s="95">
        <v>8.8967778752647598E-3</v>
      </c>
      <c r="AE1987" s="95">
        <v>9.0367778752647593E-3</v>
      </c>
      <c r="AF1987" s="95">
        <v>9.3277778752647606E-3</v>
      </c>
      <c r="AG1987" s="95">
        <v>6.8127778752647599E-3</v>
      </c>
      <c r="AH1987" s="95">
        <v>2.3167778752647599E-3</v>
      </c>
      <c r="AI1987" s="95">
        <v>-3.1872221247352399E-3</v>
      </c>
      <c r="AJ1987" s="95">
        <v>-8.3582221247352397E-3</v>
      </c>
      <c r="AK1987" s="95">
        <v>-1.3117222124735199E-2</v>
      </c>
    </row>
    <row r="1988" spans="1:37" s="95" customFormat="1" x14ac:dyDescent="0.3">
      <c r="A1988" s="123" t="str">
        <f t="shared" si="44"/>
        <v>SDGbaseTRA_RurCUS_v7MPSXhhd-4</v>
      </c>
      <c r="B1988" s="124" t="s">
        <v>220</v>
      </c>
      <c r="C1988" s="125" t="s">
        <v>327</v>
      </c>
      <c r="D1988" s="98" t="s">
        <v>81</v>
      </c>
      <c r="E1988" s="95" t="s">
        <v>88</v>
      </c>
      <c r="F1988" s="95">
        <v>2.53191070802098E-3</v>
      </c>
      <c r="G1988" s="95">
        <v>1.77991070802098E-3</v>
      </c>
      <c r="H1988" s="95">
        <v>3.29291070802098E-3</v>
      </c>
      <c r="I1988" s="95">
        <v>4.0259107080209801E-3</v>
      </c>
      <c r="J1988" s="95">
        <v>3.8729107080209802E-3</v>
      </c>
      <c r="K1988" s="95">
        <v>3.7629107080209799E-3</v>
      </c>
      <c r="L1988" s="95">
        <v>3.99891070802098E-3</v>
      </c>
      <c r="M1988" s="95">
        <v>5.0619107080209797E-3</v>
      </c>
      <c r="N1988" s="95">
        <v>6.3019107080209804E-3</v>
      </c>
      <c r="O1988" s="95">
        <v>5.69791070802098E-3</v>
      </c>
      <c r="P1988" s="95">
        <v>6.2059107080209798E-3</v>
      </c>
      <c r="Q1988" s="95">
        <v>6.6419107080209804E-3</v>
      </c>
      <c r="R1988" s="95">
        <v>6.9309107080209797E-3</v>
      </c>
      <c r="S1988" s="95">
        <v>7.51491070802098E-3</v>
      </c>
      <c r="T1988" s="95">
        <v>8.0679107080209797E-3</v>
      </c>
      <c r="U1988" s="95">
        <v>8.7829107080209801E-3</v>
      </c>
      <c r="V1988" s="95">
        <v>1.0202910708021E-2</v>
      </c>
      <c r="W1988" s="95">
        <v>1.0997910708021001E-2</v>
      </c>
      <c r="X1988" s="95">
        <v>1.1062910708021E-2</v>
      </c>
      <c r="Y1988" s="95">
        <v>1.1036910708021E-2</v>
      </c>
      <c r="Z1988" s="95">
        <v>1.0715910708021E-2</v>
      </c>
      <c r="AA1988" s="95">
        <v>1.0530910708021E-2</v>
      </c>
      <c r="AB1988" s="95">
        <v>1.0013910708021E-2</v>
      </c>
      <c r="AC1988" s="95">
        <v>9.5949107080209803E-3</v>
      </c>
      <c r="AD1988" s="95">
        <v>9.5389107080209798E-3</v>
      </c>
      <c r="AE1988" s="95">
        <v>9.6789107080209793E-3</v>
      </c>
      <c r="AF1988" s="95">
        <v>9.9699107080209806E-3</v>
      </c>
      <c r="AG1988" s="95">
        <v>7.4549107080209799E-3</v>
      </c>
      <c r="AH1988" s="95">
        <v>2.9589107080209799E-3</v>
      </c>
      <c r="AI1988" s="95">
        <v>-2.5450892919790199E-3</v>
      </c>
      <c r="AJ1988" s="95">
        <v>-7.7160892919790197E-3</v>
      </c>
      <c r="AK1988" s="95">
        <v>-1.2475089291979E-2</v>
      </c>
    </row>
    <row r="1989" spans="1:37" s="95" customFormat="1" x14ac:dyDescent="0.3">
      <c r="A1989" s="123" t="str">
        <f t="shared" si="44"/>
        <v>SDGbaseTRA_RurCUS_v7MPSXhhd-5</v>
      </c>
      <c r="B1989" s="124" t="s">
        <v>220</v>
      </c>
      <c r="C1989" s="125" t="s">
        <v>327</v>
      </c>
      <c r="D1989" s="98" t="s">
        <v>81</v>
      </c>
      <c r="E1989" s="95" t="s">
        <v>89</v>
      </c>
      <c r="F1989" s="95">
        <v>2.8866718719526602E-3</v>
      </c>
      <c r="G1989" s="95">
        <v>2.1346718719526601E-3</v>
      </c>
      <c r="H1989" s="95">
        <v>3.6476718719526601E-3</v>
      </c>
      <c r="I1989" s="95">
        <v>4.3806718719526603E-3</v>
      </c>
      <c r="J1989" s="95">
        <v>4.2276718719526599E-3</v>
      </c>
      <c r="K1989" s="95">
        <v>4.1176718719526601E-3</v>
      </c>
      <c r="L1989" s="95">
        <v>4.3536718719526602E-3</v>
      </c>
      <c r="M1989" s="95">
        <v>5.4166718719526599E-3</v>
      </c>
      <c r="N1989" s="95">
        <v>6.6566718719526597E-3</v>
      </c>
      <c r="O1989" s="95">
        <v>6.0526718719526602E-3</v>
      </c>
      <c r="P1989" s="95">
        <v>6.5606718719526599E-3</v>
      </c>
      <c r="Q1989" s="95">
        <v>6.9966718719526597E-3</v>
      </c>
      <c r="R1989" s="95">
        <v>7.2856718719526599E-3</v>
      </c>
      <c r="S1989" s="95">
        <v>7.8696718719526593E-3</v>
      </c>
      <c r="T1989" s="95">
        <v>8.4226718719526607E-3</v>
      </c>
      <c r="U1989" s="95">
        <v>9.1376718719526594E-3</v>
      </c>
      <c r="V1989" s="95">
        <v>1.05576718719527E-2</v>
      </c>
      <c r="W1989" s="95">
        <v>1.1352671871952699E-2</v>
      </c>
      <c r="X1989" s="95">
        <v>1.14176718719527E-2</v>
      </c>
      <c r="Y1989" s="95">
        <v>1.13916718719527E-2</v>
      </c>
      <c r="Z1989" s="95">
        <v>1.10706718719527E-2</v>
      </c>
      <c r="AA1989" s="95">
        <v>1.0885671871952701E-2</v>
      </c>
      <c r="AB1989" s="95">
        <v>1.03686718719527E-2</v>
      </c>
      <c r="AC1989" s="95">
        <v>9.9496718719526596E-3</v>
      </c>
      <c r="AD1989" s="95">
        <v>9.8936718719526608E-3</v>
      </c>
      <c r="AE1989" s="95">
        <v>1.00336718719527E-2</v>
      </c>
      <c r="AF1989" s="95">
        <v>1.03246718719527E-2</v>
      </c>
      <c r="AG1989" s="95">
        <v>7.80967187195266E-3</v>
      </c>
      <c r="AH1989" s="95">
        <v>3.3136718719526601E-3</v>
      </c>
      <c r="AI1989" s="95">
        <v>-2.1903281280473402E-3</v>
      </c>
      <c r="AJ1989" s="95">
        <v>-7.3613281280473404E-3</v>
      </c>
      <c r="AK1989" s="95">
        <v>-1.21203281280473E-2</v>
      </c>
    </row>
    <row r="1990" spans="1:37" s="95" customFormat="1" x14ac:dyDescent="0.3">
      <c r="A1990" s="123" t="str">
        <f t="shared" si="44"/>
        <v>SDGbaseTRA_RurCUS_v7MPSXhhd-6</v>
      </c>
      <c r="B1990" s="124" t="s">
        <v>220</v>
      </c>
      <c r="C1990" s="125" t="s">
        <v>327</v>
      </c>
      <c r="D1990" s="98" t="s">
        <v>81</v>
      </c>
      <c r="E1990" s="95" t="s">
        <v>90</v>
      </c>
      <c r="F1990" s="95">
        <v>3.3037895410356799E-3</v>
      </c>
      <c r="G1990" s="95">
        <v>2.5517895410356799E-3</v>
      </c>
      <c r="H1990" s="95">
        <v>4.0647895410356799E-3</v>
      </c>
      <c r="I1990" s="95">
        <v>4.79778954103568E-3</v>
      </c>
      <c r="J1990" s="95">
        <v>4.6447895410356797E-3</v>
      </c>
      <c r="K1990" s="95">
        <v>4.5347895410356798E-3</v>
      </c>
      <c r="L1990" s="95">
        <v>4.7707895410356799E-3</v>
      </c>
      <c r="M1990" s="95">
        <v>5.8337895410356796E-3</v>
      </c>
      <c r="N1990" s="95">
        <v>7.0737895410356803E-3</v>
      </c>
      <c r="O1990" s="95">
        <v>6.4697895410356799E-3</v>
      </c>
      <c r="P1990" s="95">
        <v>6.9777895410356797E-3</v>
      </c>
      <c r="Q1990" s="95">
        <v>7.4137895410356803E-3</v>
      </c>
      <c r="R1990" s="95">
        <v>7.7027895410356796E-3</v>
      </c>
      <c r="S1990" s="95">
        <v>8.2867895410356808E-3</v>
      </c>
      <c r="T1990" s="95">
        <v>8.8397895410356805E-3</v>
      </c>
      <c r="U1990" s="95">
        <v>9.5547895410356808E-3</v>
      </c>
      <c r="V1990" s="95">
        <v>1.0974789541035699E-2</v>
      </c>
      <c r="W1990" s="95">
        <v>1.17697895410357E-2</v>
      </c>
      <c r="X1990" s="95">
        <v>1.1834789541035701E-2</v>
      </c>
      <c r="Y1990" s="95">
        <v>1.1808789541035701E-2</v>
      </c>
      <c r="Z1990" s="95">
        <v>1.1487789541035701E-2</v>
      </c>
      <c r="AA1990" s="95">
        <v>1.1302789541035699E-2</v>
      </c>
      <c r="AB1990" s="95">
        <v>1.0785789541035699E-2</v>
      </c>
      <c r="AC1990" s="95">
        <v>1.03667895410357E-2</v>
      </c>
      <c r="AD1990" s="95">
        <v>1.03107895410357E-2</v>
      </c>
      <c r="AE1990" s="95">
        <v>1.0450789541035699E-2</v>
      </c>
      <c r="AF1990" s="95">
        <v>1.07417895410357E-2</v>
      </c>
      <c r="AG1990" s="95">
        <v>8.2267895410356798E-3</v>
      </c>
      <c r="AH1990" s="95">
        <v>3.7307895410356802E-3</v>
      </c>
      <c r="AI1990" s="95">
        <v>-1.77321045896432E-3</v>
      </c>
      <c r="AJ1990" s="95">
        <v>-6.9442104589643198E-3</v>
      </c>
      <c r="AK1990" s="95">
        <v>-1.1703210458964299E-2</v>
      </c>
    </row>
    <row r="1991" spans="1:37" s="95" customFormat="1" x14ac:dyDescent="0.3">
      <c r="A1991" s="123" t="str">
        <f t="shared" si="44"/>
        <v>SDGbaseTRA_RurCUS_v7MPSXhhd-7</v>
      </c>
      <c r="B1991" s="124" t="s">
        <v>220</v>
      </c>
      <c r="C1991" s="125" t="s">
        <v>327</v>
      </c>
      <c r="D1991" s="98" t="s">
        <v>81</v>
      </c>
      <c r="E1991" s="95" t="s">
        <v>91</v>
      </c>
      <c r="F1991" s="95">
        <v>4.3306609416268096E-3</v>
      </c>
      <c r="G1991" s="95">
        <v>3.5786609416268099E-3</v>
      </c>
      <c r="H1991" s="95">
        <v>5.09166094162681E-3</v>
      </c>
      <c r="I1991" s="95">
        <v>5.8246609416268101E-3</v>
      </c>
      <c r="J1991" s="95">
        <v>5.6716609416268098E-3</v>
      </c>
      <c r="K1991" s="95">
        <v>5.5616609416268099E-3</v>
      </c>
      <c r="L1991" s="95">
        <v>5.79766094162681E-3</v>
      </c>
      <c r="M1991" s="95">
        <v>6.8606609416268097E-3</v>
      </c>
      <c r="N1991" s="95">
        <v>8.1006609416268104E-3</v>
      </c>
      <c r="O1991" s="95">
        <v>7.49666094162681E-3</v>
      </c>
      <c r="P1991" s="95">
        <v>8.0046609416268098E-3</v>
      </c>
      <c r="Q1991" s="95">
        <v>8.4406609416268104E-3</v>
      </c>
      <c r="R1991" s="95">
        <v>8.7296609416268097E-3</v>
      </c>
      <c r="S1991" s="95">
        <v>9.3136609416268092E-3</v>
      </c>
      <c r="T1991" s="95">
        <v>9.8666609416268106E-3</v>
      </c>
      <c r="U1991" s="95">
        <v>1.0581660941626801E-2</v>
      </c>
      <c r="V1991" s="95">
        <v>1.20016609416268E-2</v>
      </c>
      <c r="W1991" s="95">
        <v>1.27966609416268E-2</v>
      </c>
      <c r="X1991" s="95">
        <v>1.28616609416268E-2</v>
      </c>
      <c r="Y1991" s="95">
        <v>1.28356609416268E-2</v>
      </c>
      <c r="Z1991" s="95">
        <v>1.2514660941626799E-2</v>
      </c>
      <c r="AA1991" s="95">
        <v>1.23296609416268E-2</v>
      </c>
      <c r="AB1991" s="95">
        <v>1.18126609416268E-2</v>
      </c>
      <c r="AC1991" s="95">
        <v>1.1393660941626801E-2</v>
      </c>
      <c r="AD1991" s="95">
        <v>1.13376609416268E-2</v>
      </c>
      <c r="AE1991" s="95">
        <v>1.14776609416268E-2</v>
      </c>
      <c r="AF1991" s="95">
        <v>1.1768660941626799E-2</v>
      </c>
      <c r="AG1991" s="95">
        <v>9.2536609416268099E-3</v>
      </c>
      <c r="AH1991" s="95">
        <v>4.7576609416268099E-3</v>
      </c>
      <c r="AI1991" s="95">
        <v>-7.4633905837318698E-4</v>
      </c>
      <c r="AJ1991" s="95">
        <v>-5.9173390583731897E-3</v>
      </c>
      <c r="AK1991" s="95">
        <v>-1.06763390583732E-2</v>
      </c>
    </row>
    <row r="1992" spans="1:37" s="95" customFormat="1" x14ac:dyDescent="0.3">
      <c r="A1992" s="123" t="str">
        <f t="shared" si="44"/>
        <v>SDGbaseTRA_RurCUS_v7MPSXhhd-8</v>
      </c>
      <c r="B1992" s="124" t="s">
        <v>220</v>
      </c>
      <c r="C1992" s="125" t="s">
        <v>327</v>
      </c>
      <c r="D1992" s="98" t="s">
        <v>81</v>
      </c>
      <c r="E1992" s="95" t="s">
        <v>92</v>
      </c>
      <c r="F1992" s="95">
        <v>5.9559431619537204E-3</v>
      </c>
      <c r="G1992" s="95">
        <v>5.2039431619537203E-3</v>
      </c>
      <c r="H1992" s="95">
        <v>6.7169431619537199E-3</v>
      </c>
      <c r="I1992" s="95">
        <v>7.4499431619537201E-3</v>
      </c>
      <c r="J1992" s="95">
        <v>7.2969431619537197E-3</v>
      </c>
      <c r="K1992" s="95">
        <v>7.1869431619537199E-3</v>
      </c>
      <c r="L1992" s="95">
        <v>7.42294316195372E-3</v>
      </c>
      <c r="M1992" s="95">
        <v>8.4859431619537205E-3</v>
      </c>
      <c r="N1992" s="95">
        <v>9.7259431619537203E-3</v>
      </c>
      <c r="O1992" s="95">
        <v>9.1219431619537199E-3</v>
      </c>
      <c r="P1992" s="95">
        <v>9.6299431619537197E-3</v>
      </c>
      <c r="Q1992" s="95">
        <v>1.00659431619537E-2</v>
      </c>
      <c r="R1992" s="95">
        <v>1.0354943161953701E-2</v>
      </c>
      <c r="S1992" s="95">
        <v>1.09389431619537E-2</v>
      </c>
      <c r="T1992" s="95">
        <v>1.14919431619537E-2</v>
      </c>
      <c r="U1992" s="95">
        <v>1.22069431619537E-2</v>
      </c>
      <c r="V1992" s="95">
        <v>1.3626943161953699E-2</v>
      </c>
      <c r="W1992" s="95">
        <v>1.44219431619537E-2</v>
      </c>
      <c r="X1992" s="95">
        <v>1.4486943161953701E-2</v>
      </c>
      <c r="Y1992" s="95">
        <v>1.4460943161953701E-2</v>
      </c>
      <c r="Z1992" s="95">
        <v>1.4139943161953701E-2</v>
      </c>
      <c r="AA1992" s="95">
        <v>1.39549431619537E-2</v>
      </c>
      <c r="AB1992" s="95">
        <v>1.34379431619537E-2</v>
      </c>
      <c r="AC1992" s="95">
        <v>1.30189431619537E-2</v>
      </c>
      <c r="AD1992" s="95">
        <v>1.29629431619537E-2</v>
      </c>
      <c r="AE1992" s="95">
        <v>1.3102943161953699E-2</v>
      </c>
      <c r="AF1992" s="95">
        <v>1.3393943161953701E-2</v>
      </c>
      <c r="AG1992" s="95">
        <v>1.0878943161953701E-2</v>
      </c>
      <c r="AH1992" s="95">
        <v>6.3829431619537198E-3</v>
      </c>
      <c r="AI1992" s="95">
        <v>8.7894316195372395E-4</v>
      </c>
      <c r="AJ1992" s="95">
        <v>-4.2920568380462798E-3</v>
      </c>
      <c r="AK1992" s="95">
        <v>-9.05105683804628E-3</v>
      </c>
    </row>
    <row r="1993" spans="1:37" s="95" customFormat="1" x14ac:dyDescent="0.3">
      <c r="A1993" s="123" t="str">
        <f t="shared" si="44"/>
        <v>SDGbaseTRA_RurCUS_v7MPSXhhd-9</v>
      </c>
      <c r="B1993" s="124" t="s">
        <v>220</v>
      </c>
      <c r="C1993" s="125" t="s">
        <v>327</v>
      </c>
      <c r="D1993" s="98" t="s">
        <v>81</v>
      </c>
      <c r="E1993" s="95" t="s">
        <v>93</v>
      </c>
      <c r="F1993" s="95">
        <v>4.3467195644003899E-2</v>
      </c>
      <c r="G1993" s="95">
        <v>4.2715195644003903E-2</v>
      </c>
      <c r="H1993" s="95">
        <v>4.4228195644003897E-2</v>
      </c>
      <c r="I1993" s="95">
        <v>4.4961195644003901E-2</v>
      </c>
      <c r="J1993" s="95">
        <v>4.4808195644003901E-2</v>
      </c>
      <c r="K1993" s="95">
        <v>4.4698195644003902E-2</v>
      </c>
      <c r="L1993" s="95">
        <v>4.4934195644003902E-2</v>
      </c>
      <c r="M1993" s="95">
        <v>4.5997195644003903E-2</v>
      </c>
      <c r="N1993" s="95">
        <v>4.7237195644003901E-2</v>
      </c>
      <c r="O1993" s="95">
        <v>4.6633195644003901E-2</v>
      </c>
      <c r="P1993" s="95">
        <v>4.7141195644003903E-2</v>
      </c>
      <c r="Q1993" s="95">
        <v>4.7577195644003901E-2</v>
      </c>
      <c r="R1993" s="95">
        <v>4.7866195644003899E-2</v>
      </c>
      <c r="S1993" s="95">
        <v>4.84501956440039E-2</v>
      </c>
      <c r="T1993" s="95">
        <v>4.9003195644003898E-2</v>
      </c>
      <c r="U1993" s="95">
        <v>4.9718195644003899E-2</v>
      </c>
      <c r="V1993" s="95">
        <v>5.1138195644003903E-2</v>
      </c>
      <c r="W1993" s="95">
        <v>5.19331956440039E-2</v>
      </c>
      <c r="X1993" s="95">
        <v>5.1998195644003903E-2</v>
      </c>
      <c r="Y1993" s="95">
        <v>5.1972195644003898E-2</v>
      </c>
      <c r="Z1993" s="95">
        <v>5.1651195644003903E-2</v>
      </c>
      <c r="AA1993" s="95">
        <v>5.1466195644003898E-2</v>
      </c>
      <c r="AB1993" s="95">
        <v>5.0949195644003901E-2</v>
      </c>
      <c r="AC1993" s="95">
        <v>5.0530195644003899E-2</v>
      </c>
      <c r="AD1993" s="95">
        <v>5.0474195644003898E-2</v>
      </c>
      <c r="AE1993" s="95">
        <v>5.06141956440039E-2</v>
      </c>
      <c r="AF1993" s="95">
        <v>5.0905195644003899E-2</v>
      </c>
      <c r="AG1993" s="95">
        <v>4.8390195644003903E-2</v>
      </c>
      <c r="AH1993" s="95">
        <v>4.3894195644003903E-2</v>
      </c>
      <c r="AI1993" s="95">
        <v>3.8390195644003901E-2</v>
      </c>
      <c r="AJ1993" s="95">
        <v>3.3219195644003899E-2</v>
      </c>
      <c r="AK1993" s="95">
        <v>2.8460195644003899E-2</v>
      </c>
    </row>
    <row r="1994" spans="1:37" s="95" customFormat="1" x14ac:dyDescent="0.3">
      <c r="A1994" s="123" t="str">
        <f t="shared" si="44"/>
        <v>SDGbaseTRA_RurCUS_v7C_SavingsINSent-n</v>
      </c>
      <c r="B1994" s="124" t="s">
        <v>220</v>
      </c>
      <c r="C1994" s="125" t="s">
        <v>327</v>
      </c>
      <c r="D1994" s="98" t="s">
        <v>96</v>
      </c>
      <c r="E1994" s="95" t="s">
        <v>82</v>
      </c>
      <c r="F1994" s="95">
        <v>634.29095094814102</v>
      </c>
      <c r="G1994" s="95">
        <v>578.83987738470898</v>
      </c>
      <c r="H1994" s="95">
        <v>604.27244205079296</v>
      </c>
      <c r="I1994" s="95">
        <v>619.61363716759604</v>
      </c>
      <c r="J1994" s="95">
        <v>633.77876020701899</v>
      </c>
      <c r="K1994" s="95">
        <v>649.73342431988794</v>
      </c>
      <c r="L1994" s="95">
        <v>667.03335641797401</v>
      </c>
      <c r="M1994" s="95">
        <v>684.95900571248296</v>
      </c>
      <c r="N1994" s="95">
        <v>705.769866491789</v>
      </c>
      <c r="O1994" s="95">
        <v>731.50566452559406</v>
      </c>
      <c r="P1994" s="95">
        <v>756.934478771405</v>
      </c>
      <c r="Q1994" s="95">
        <v>781.96221265107999</v>
      </c>
      <c r="R1994" s="95">
        <v>808.96894998191897</v>
      </c>
      <c r="S1994" s="95">
        <v>836.32922892021895</v>
      </c>
      <c r="T1994" s="95">
        <v>865.06762650983103</v>
      </c>
      <c r="U1994" s="95">
        <v>898.24395782374302</v>
      </c>
      <c r="V1994" s="95">
        <v>929.90448222130601</v>
      </c>
      <c r="W1994" s="95">
        <v>962.50411316960106</v>
      </c>
      <c r="X1994" s="95">
        <v>995.92122745990901</v>
      </c>
      <c r="Y1994" s="95">
        <v>1029.28764704744</v>
      </c>
      <c r="Z1994" s="95">
        <v>1066.8286594584899</v>
      </c>
      <c r="AA1994" s="95">
        <v>1102.4727457173501</v>
      </c>
      <c r="AB1994" s="95">
        <v>1146.86475840409</v>
      </c>
      <c r="AC1994" s="95">
        <v>1181.80797089618</v>
      </c>
      <c r="AD1994" s="95">
        <v>1211.90446331199</v>
      </c>
      <c r="AE1994" s="95">
        <v>1243.4958658314799</v>
      </c>
      <c r="AF1994" s="95">
        <v>1278.1818675878201</v>
      </c>
      <c r="AG1994" s="95">
        <v>1309.05208204985</v>
      </c>
      <c r="AH1994" s="95">
        <v>1316.2620843114701</v>
      </c>
      <c r="AI1994" s="95">
        <v>1316.1521487449299</v>
      </c>
      <c r="AJ1994" s="95">
        <v>1310.4153161597701</v>
      </c>
      <c r="AK1994" s="95">
        <v>1299.9559428945499</v>
      </c>
    </row>
    <row r="1995" spans="1:37" s="95" customFormat="1" x14ac:dyDescent="0.3">
      <c r="A1995" s="123" t="str">
        <f t="shared" si="44"/>
        <v>SDGbaseTRA_RurCUS_v7C_SavingsINSent-e</v>
      </c>
      <c r="B1995" s="124" t="s">
        <v>220</v>
      </c>
      <c r="C1995" s="125" t="s">
        <v>327</v>
      </c>
      <c r="D1995" s="98" t="s">
        <v>96</v>
      </c>
      <c r="E1995" s="95" t="s">
        <v>83</v>
      </c>
      <c r="F1995" s="95">
        <v>60.099989425202502</v>
      </c>
      <c r="G1995" s="95">
        <v>65.9524521897509</v>
      </c>
      <c r="H1995" s="95">
        <v>54.614357237883503</v>
      </c>
      <c r="I1995" s="95">
        <v>55.812223970240197</v>
      </c>
      <c r="J1995" s="95">
        <v>58.373584436450997</v>
      </c>
      <c r="K1995" s="95">
        <v>62.052229535843402</v>
      </c>
      <c r="L1995" s="95">
        <v>65.7849596392564</v>
      </c>
      <c r="M1995" s="95">
        <v>65.778483044799003</v>
      </c>
      <c r="N1995" s="95">
        <v>64.373213992248495</v>
      </c>
      <c r="O1995" s="95">
        <v>63.675287097061499</v>
      </c>
      <c r="P1995" s="95">
        <v>65.9178662409834</v>
      </c>
      <c r="Q1995" s="95">
        <v>70.053957814573394</v>
      </c>
      <c r="R1995" s="95">
        <v>76.896523928172698</v>
      </c>
      <c r="S1995" s="95">
        <v>81.874162295679199</v>
      </c>
      <c r="T1995" s="95">
        <v>86.940848311801901</v>
      </c>
      <c r="U1995" s="95">
        <v>91.795059967861306</v>
      </c>
      <c r="V1995" s="95">
        <v>92.525865857270205</v>
      </c>
      <c r="W1995" s="95">
        <v>96.7133775110226</v>
      </c>
      <c r="X1995" s="95">
        <v>105.35435562590899</v>
      </c>
      <c r="Y1995" s="95">
        <v>114.002242760914</v>
      </c>
      <c r="Z1995" s="95">
        <v>123.008695597902</v>
      </c>
      <c r="AA1995" s="95">
        <v>131.48084388359999</v>
      </c>
      <c r="AB1995" s="95">
        <v>139.979579697411</v>
      </c>
      <c r="AC1995" s="95">
        <v>150.74863684491999</v>
      </c>
      <c r="AD1995" s="95">
        <v>161.787251654893</v>
      </c>
      <c r="AE1995" s="95">
        <v>169.99780854393299</v>
      </c>
      <c r="AF1995" s="95">
        <v>178.02763228458801</v>
      </c>
      <c r="AG1995" s="95">
        <v>213.81516003736999</v>
      </c>
      <c r="AH1995" s="95">
        <v>246.52706657538201</v>
      </c>
      <c r="AI1995" s="95">
        <v>286.29871317027403</v>
      </c>
      <c r="AJ1995" s="95">
        <v>326.19585417930102</v>
      </c>
      <c r="AK1995" s="95">
        <v>362.86840947992903</v>
      </c>
    </row>
    <row r="1996" spans="1:37" s="95" customFormat="1" x14ac:dyDescent="0.3">
      <c r="A1996" s="123" t="str">
        <f t="shared" si="44"/>
        <v>SDGbaseTRA_RurCUS_v7C_SavingsINShhd-0</v>
      </c>
      <c r="B1996" s="124" t="s">
        <v>220</v>
      </c>
      <c r="C1996" s="125" t="s">
        <v>327</v>
      </c>
      <c r="D1996" s="98" t="s">
        <v>96</v>
      </c>
      <c r="E1996" s="95" t="s">
        <v>84</v>
      </c>
      <c r="F1996" s="95">
        <v>5.6457937045340599E-2</v>
      </c>
      <c r="G1996" s="95">
        <v>-4.2527203968203498E-3</v>
      </c>
      <c r="H1996" s="95">
        <v>0.114617426235417</v>
      </c>
      <c r="I1996" s="95">
        <v>0.17743945191598201</v>
      </c>
      <c r="J1996" s="95">
        <v>0.16903607218296501</v>
      </c>
      <c r="K1996" s="95">
        <v>0.163637644697673</v>
      </c>
      <c r="L1996" s="95">
        <v>0.18852486401931701</v>
      </c>
      <c r="M1996" s="95">
        <v>0.28900635184019702</v>
      </c>
      <c r="N1996" s="95">
        <v>0.411569290431549</v>
      </c>
      <c r="O1996" s="95">
        <v>0.36727241524994803</v>
      </c>
      <c r="P1996" s="95">
        <v>0.42953552942234402</v>
      </c>
      <c r="Q1996" s="95">
        <v>0.488124258228815</v>
      </c>
      <c r="R1996" s="95">
        <v>0.53475554289403704</v>
      </c>
      <c r="S1996" s="95">
        <v>0.61737937293975698</v>
      </c>
      <c r="T1996" s="95">
        <v>0.70162494856369895</v>
      </c>
      <c r="U1996" s="95">
        <v>0.81131033641186001</v>
      </c>
      <c r="V1996" s="95">
        <v>1.01518064847456</v>
      </c>
      <c r="W1996" s="95">
        <v>1.1530726404862299</v>
      </c>
      <c r="X1996" s="95">
        <v>1.2042808588723399</v>
      </c>
      <c r="Y1996" s="95">
        <v>1.24423447535288</v>
      </c>
      <c r="Z1996" s="95">
        <v>1.2414649062399099</v>
      </c>
      <c r="AA1996" s="95">
        <v>1.25684618837027</v>
      </c>
      <c r="AB1996" s="95">
        <v>1.2229470376754401</v>
      </c>
      <c r="AC1996" s="95">
        <v>1.2010902901762699</v>
      </c>
      <c r="AD1996" s="95">
        <v>1.23217102501221</v>
      </c>
      <c r="AE1996" s="95">
        <v>1.2953671222224099</v>
      </c>
      <c r="AF1996" s="95">
        <v>1.3874021886242001</v>
      </c>
      <c r="AG1996" s="95">
        <v>0.98899998811777201</v>
      </c>
      <c r="AH1996" s="95">
        <v>0.20223650488490599</v>
      </c>
      <c r="AI1996" s="95">
        <v>-0.79010763916446802</v>
      </c>
      <c r="AJ1996" s="95">
        <v>-1.7284484994104501</v>
      </c>
      <c r="AK1996" s="95">
        <v>-2.5958817369607101</v>
      </c>
    </row>
    <row r="1997" spans="1:37" s="95" customFormat="1" x14ac:dyDescent="0.3">
      <c r="A1997" s="123" t="str">
        <f t="shared" si="44"/>
        <v>SDGbaseTRA_RurCUS_v7C_SavingsINShhd-1</v>
      </c>
      <c r="B1997" s="124" t="s">
        <v>220</v>
      </c>
      <c r="C1997" s="125" t="s">
        <v>327</v>
      </c>
      <c r="D1997" s="98" t="s">
        <v>96</v>
      </c>
      <c r="E1997" s="95" t="s">
        <v>85</v>
      </c>
      <c r="F1997" s="95">
        <v>8.9183024556091894E-2</v>
      </c>
      <c r="G1997" s="95">
        <v>5.80367768639449E-3</v>
      </c>
      <c r="H1997" s="95">
        <v>0.16873046971675301</v>
      </c>
      <c r="I1997" s="95">
        <v>0.25515537751162398</v>
      </c>
      <c r="J1997" s="95">
        <v>0.24382650835088501</v>
      </c>
      <c r="K1997" s="95">
        <v>0.23670849839628799</v>
      </c>
      <c r="L1997" s="95">
        <v>0.271161597352016</v>
      </c>
      <c r="M1997" s="95">
        <v>0.40927832187698698</v>
      </c>
      <c r="N1997" s="95">
        <v>0.57773589501727596</v>
      </c>
      <c r="O1997" s="95">
        <v>0.51743260345838205</v>
      </c>
      <c r="P1997" s="95">
        <v>0.60326155784509605</v>
      </c>
      <c r="Q1997" s="95">
        <v>0.68398069194954103</v>
      </c>
      <c r="R1997" s="95">
        <v>0.74839667827996703</v>
      </c>
      <c r="S1997" s="95">
        <v>0.86201230905174397</v>
      </c>
      <c r="T1997" s="95">
        <v>0.97785131311242202</v>
      </c>
      <c r="U1997" s="95">
        <v>1.12871210712821</v>
      </c>
      <c r="V1997" s="95">
        <v>1.4083490831732199</v>
      </c>
      <c r="W1997" s="95">
        <v>1.59754902298385</v>
      </c>
      <c r="X1997" s="95">
        <v>1.6678451859269601</v>
      </c>
      <c r="Y1997" s="95">
        <v>1.7224847606554099</v>
      </c>
      <c r="Z1997" s="95">
        <v>1.71894914237258</v>
      </c>
      <c r="AA1997" s="95">
        <v>1.7400563120735899</v>
      </c>
      <c r="AB1997" s="95">
        <v>1.6941222651238801</v>
      </c>
      <c r="AC1997" s="95">
        <v>1.6641921711010501</v>
      </c>
      <c r="AD1997" s="95">
        <v>1.70679370093122</v>
      </c>
      <c r="AE1997" s="95">
        <v>1.7933151094273501</v>
      </c>
      <c r="AF1997" s="95">
        <v>1.9192746260987299</v>
      </c>
      <c r="AG1997" s="95">
        <v>1.3752904150437599</v>
      </c>
      <c r="AH1997" s="95">
        <v>0.30151300822757099</v>
      </c>
      <c r="AI1997" s="95">
        <v>-1.04973331134281</v>
      </c>
      <c r="AJ1997" s="95">
        <v>-2.3260106421959601</v>
      </c>
      <c r="AK1997" s="95">
        <v>-3.50431604810914</v>
      </c>
    </row>
    <row r="1998" spans="1:37" s="95" customFormat="1" x14ac:dyDescent="0.3">
      <c r="A1998" s="123" t="str">
        <f t="shared" si="44"/>
        <v>SDGbaseTRA_RurCUS_v7C_SavingsINShhd-2</v>
      </c>
      <c r="B1998" s="124" t="s">
        <v>220</v>
      </c>
      <c r="C1998" s="125" t="s">
        <v>327</v>
      </c>
      <c r="D1998" s="98" t="s">
        <v>96</v>
      </c>
      <c r="E1998" s="95" t="s">
        <v>86</v>
      </c>
      <c r="F1998" s="95">
        <v>0.15069388134329501</v>
      </c>
      <c r="G1998" s="95">
        <v>5.2637572760292503E-2</v>
      </c>
      <c r="H1998" s="95">
        <v>0.242112349292953</v>
      </c>
      <c r="I1998" s="95">
        <v>0.34412720445204797</v>
      </c>
      <c r="J1998" s="95">
        <v>0.33193351086002598</v>
      </c>
      <c r="K1998" s="95">
        <v>0.32477098662342102</v>
      </c>
      <c r="L1998" s="95">
        <v>0.36624579433875698</v>
      </c>
      <c r="M1998" s="95">
        <v>0.52868251037965097</v>
      </c>
      <c r="N1998" s="95">
        <v>0.72663781554732498</v>
      </c>
      <c r="O1998" s="95">
        <v>0.657931563928293</v>
      </c>
      <c r="P1998" s="95">
        <v>0.75983362033521196</v>
      </c>
      <c r="Q1998" s="95">
        <v>0.85574637789229002</v>
      </c>
      <c r="R1998" s="95">
        <v>0.932817602814772</v>
      </c>
      <c r="S1998" s="95">
        <v>1.0672761006623499</v>
      </c>
      <c r="T1998" s="95">
        <v>1.2044051054786</v>
      </c>
      <c r="U1998" s="95">
        <v>1.3827221338867299</v>
      </c>
      <c r="V1998" s="95">
        <v>1.7110637467667</v>
      </c>
      <c r="W1998" s="95">
        <v>1.93396585453867</v>
      </c>
      <c r="X1998" s="95">
        <v>2.0180847690847199</v>
      </c>
      <c r="Y1998" s="95">
        <v>2.0837380710678799</v>
      </c>
      <c r="Z1998" s="95">
        <v>2.0819589615280698</v>
      </c>
      <c r="AA1998" s="95">
        <v>2.1087306362853999</v>
      </c>
      <c r="AB1998" s="95">
        <v>2.0577185367976001</v>
      </c>
      <c r="AC1998" s="95">
        <v>2.0249305747325801</v>
      </c>
      <c r="AD1998" s="95">
        <v>2.0766638334227498</v>
      </c>
      <c r="AE1998" s="95">
        <v>2.1796343512356602</v>
      </c>
      <c r="AF1998" s="95">
        <v>2.3286617484759802</v>
      </c>
      <c r="AG1998" s="95">
        <v>1.69850339752232</v>
      </c>
      <c r="AH1998" s="95">
        <v>0.45212845125351803</v>
      </c>
      <c r="AI1998" s="95">
        <v>-1.1139680524228199</v>
      </c>
      <c r="AJ1998" s="95">
        <v>-2.5910761790597698</v>
      </c>
      <c r="AK1998" s="95">
        <v>-3.9524486380128798</v>
      </c>
    </row>
    <row r="1999" spans="1:37" s="95" customFormat="1" x14ac:dyDescent="0.3">
      <c r="A1999" s="123" t="str">
        <f t="shared" si="44"/>
        <v>SDGbaseTRA_RurCUS_v7C_SavingsINShhd-3</v>
      </c>
      <c r="B1999" s="124" t="s">
        <v>220</v>
      </c>
      <c r="C1999" s="125" t="s">
        <v>327</v>
      </c>
      <c r="D1999" s="98" t="s">
        <v>96</v>
      </c>
      <c r="E1999" s="95" t="s">
        <v>87</v>
      </c>
      <c r="F1999" s="95">
        <v>0.29970925487373701</v>
      </c>
      <c r="G1999" s="95">
        <v>0.17685072840194899</v>
      </c>
      <c r="H1999" s="95">
        <v>0.40938350551243602</v>
      </c>
      <c r="I1999" s="95">
        <v>0.53757016264680701</v>
      </c>
      <c r="J1999" s="95">
        <v>0.52499970705513099</v>
      </c>
      <c r="K1999" s="95">
        <v>0.51895137295484794</v>
      </c>
      <c r="L1999" s="95">
        <v>0.57304301224181997</v>
      </c>
      <c r="M1999" s="95">
        <v>0.77578892806168798</v>
      </c>
      <c r="N1999" s="95">
        <v>1.0224222090266299</v>
      </c>
      <c r="O1999" s="95">
        <v>0.94231407837124403</v>
      </c>
      <c r="P1999" s="95">
        <v>1.0718272685554699</v>
      </c>
      <c r="Q1999" s="95">
        <v>1.1938388112351299</v>
      </c>
      <c r="R1999" s="95">
        <v>1.2931455678486901</v>
      </c>
      <c r="S1999" s="95">
        <v>1.4627906941693301</v>
      </c>
      <c r="T1999" s="95">
        <v>1.6358448436078099</v>
      </c>
      <c r="U1999" s="95">
        <v>1.8601704598901101</v>
      </c>
      <c r="V1999" s="95">
        <v>2.2679784955318198</v>
      </c>
      <c r="W1999" s="95">
        <v>2.5464779803610198</v>
      </c>
      <c r="X1999" s="95">
        <v>2.6547082534367101</v>
      </c>
      <c r="Y1999" s="95">
        <v>2.73971999826081</v>
      </c>
      <c r="Z1999" s="95">
        <v>2.7427665206499698</v>
      </c>
      <c r="AA1999" s="95">
        <v>2.7804154572930901</v>
      </c>
      <c r="AB1999" s="95">
        <v>2.72429504144502</v>
      </c>
      <c r="AC1999" s="95">
        <v>2.6895398877347301</v>
      </c>
      <c r="AD1999" s="95">
        <v>2.7583739547577801</v>
      </c>
      <c r="AE1999" s="95">
        <v>2.88981350246253</v>
      </c>
      <c r="AF1999" s="95">
        <v>3.07773351639218</v>
      </c>
      <c r="AG1999" s="95">
        <v>2.3151032150623498</v>
      </c>
      <c r="AH1999" s="95">
        <v>0.79914217551479505</v>
      </c>
      <c r="AI1999" s="95">
        <v>-1.1016774199788999</v>
      </c>
      <c r="AJ1999" s="95">
        <v>-2.8916426105720801</v>
      </c>
      <c r="AK1999" s="95">
        <v>-4.5384139656993296</v>
      </c>
    </row>
    <row r="2000" spans="1:37" s="95" customFormat="1" x14ac:dyDescent="0.3">
      <c r="A2000" s="123" t="str">
        <f t="shared" si="44"/>
        <v>SDGbaseTRA_RurCUS_v7C_SavingsINShhd-4</v>
      </c>
      <c r="B2000" s="124" t="s">
        <v>220</v>
      </c>
      <c r="C2000" s="125" t="s">
        <v>327</v>
      </c>
      <c r="D2000" s="98" t="s">
        <v>96</v>
      </c>
      <c r="E2000" s="95" t="s">
        <v>88</v>
      </c>
      <c r="F2000" s="95">
        <v>0.42956660419689002</v>
      </c>
      <c r="G2000" s="95">
        <v>0.29429904557465297</v>
      </c>
      <c r="H2000" s="95">
        <v>0.54515225520939103</v>
      </c>
      <c r="I2000" s="95">
        <v>0.68493405305987998</v>
      </c>
      <c r="J2000" s="95">
        <v>0.67359007113396696</v>
      </c>
      <c r="K2000" s="95">
        <v>0.669801113939135</v>
      </c>
      <c r="L2000" s="95">
        <v>0.73082487157579601</v>
      </c>
      <c r="M2000" s="95">
        <v>0.95118575515153203</v>
      </c>
      <c r="N2000" s="95">
        <v>1.2189529243336901</v>
      </c>
      <c r="O2000" s="95">
        <v>1.1372390532772101</v>
      </c>
      <c r="P2000" s="95">
        <v>1.2802723893513299</v>
      </c>
      <c r="Q2000" s="95">
        <v>1.41503355014912</v>
      </c>
      <c r="R2000" s="95">
        <v>1.52607999366305</v>
      </c>
      <c r="S2000" s="95">
        <v>1.71212559533538</v>
      </c>
      <c r="T2000" s="95">
        <v>1.9019938764870901</v>
      </c>
      <c r="U2000" s="95">
        <v>2.1477241351222398</v>
      </c>
      <c r="V2000" s="95">
        <v>2.5890615872451601</v>
      </c>
      <c r="W2000" s="95">
        <v>2.8920414119011402</v>
      </c>
      <c r="X2000" s="95">
        <v>3.0125174598342999</v>
      </c>
      <c r="Y2000" s="95">
        <v>3.1072359181318698</v>
      </c>
      <c r="Z2000" s="95">
        <v>3.1152446357838</v>
      </c>
      <c r="AA2000" s="95">
        <v>3.1595939433163198</v>
      </c>
      <c r="AB2000" s="95">
        <v>3.1056351415781198</v>
      </c>
      <c r="AC2000" s="95">
        <v>3.0727704681038901</v>
      </c>
      <c r="AD2000" s="95">
        <v>3.1508762940055002</v>
      </c>
      <c r="AE2000" s="95">
        <v>3.2957768883507801</v>
      </c>
      <c r="AF2000" s="95">
        <v>3.5012113291640299</v>
      </c>
      <c r="AG2000" s="95">
        <v>2.6939243091148799</v>
      </c>
      <c r="AH2000" s="95">
        <v>1.0818704893881299</v>
      </c>
      <c r="AI2000" s="95">
        <v>-0.93112038602928204</v>
      </c>
      <c r="AJ2000" s="95">
        <v>-2.82225992512087</v>
      </c>
      <c r="AK2000" s="95">
        <v>-4.55763139834405</v>
      </c>
    </row>
    <row r="2001" spans="1:37" s="95" customFormat="1" x14ac:dyDescent="0.3">
      <c r="A2001" s="123" t="str">
        <f t="shared" si="44"/>
        <v>SDGbaseTRA_RurCUS_v7C_SavingsINShhd-5</v>
      </c>
      <c r="B2001" s="124" t="s">
        <v>220</v>
      </c>
      <c r="C2001" s="125" t="s">
        <v>327</v>
      </c>
      <c r="D2001" s="98" t="s">
        <v>96</v>
      </c>
      <c r="E2001" s="95" t="s">
        <v>89</v>
      </c>
      <c r="F2001" s="95">
        <v>0.66273617400637597</v>
      </c>
      <c r="G2001" s="95">
        <v>0.47421683038393803</v>
      </c>
      <c r="H2001" s="95">
        <v>0.82018205815988099</v>
      </c>
      <c r="I2001" s="95">
        <v>1.01089605748874</v>
      </c>
      <c r="J2001" s="95">
        <v>0.99655336581021903</v>
      </c>
      <c r="K2001" s="95">
        <v>0.99359506008889698</v>
      </c>
      <c r="L2001" s="95">
        <v>1.07887527353417</v>
      </c>
      <c r="M2001" s="95">
        <v>1.3802857580785199</v>
      </c>
      <c r="N2001" s="95">
        <v>1.74656322608512</v>
      </c>
      <c r="O2001" s="95">
        <v>1.63874927017443</v>
      </c>
      <c r="P2001" s="95">
        <v>1.8361892765166501</v>
      </c>
      <c r="Q2001" s="95">
        <v>2.021926125372</v>
      </c>
      <c r="R2001" s="95">
        <v>2.1765620224410398</v>
      </c>
      <c r="S2001" s="95">
        <v>2.4316982286126501</v>
      </c>
      <c r="T2001" s="95">
        <v>2.6921818595114302</v>
      </c>
      <c r="U2001" s="95">
        <v>3.0298124720209199</v>
      </c>
      <c r="V2001" s="95">
        <v>3.6306819535579602</v>
      </c>
      <c r="W2001" s="95">
        <v>4.0441557182631502</v>
      </c>
      <c r="X2001" s="95">
        <v>4.2095462912664798</v>
      </c>
      <c r="Y2001" s="95">
        <v>4.3379584755730098</v>
      </c>
      <c r="Z2001" s="95">
        <v>4.3505590296797099</v>
      </c>
      <c r="AA2001" s="95">
        <v>4.4109609425782699</v>
      </c>
      <c r="AB2001" s="95">
        <v>4.34131455727056</v>
      </c>
      <c r="AC2001" s="95">
        <v>4.2969761292184696</v>
      </c>
      <c r="AD2001" s="95">
        <v>4.4038929774167999</v>
      </c>
      <c r="AE2001" s="95">
        <v>4.6006923904617603</v>
      </c>
      <c r="AF2001" s="95">
        <v>4.8794235966245401</v>
      </c>
      <c r="AG2001" s="95">
        <v>3.7937189762643899</v>
      </c>
      <c r="AH2001" s="95">
        <v>1.62087810450805</v>
      </c>
      <c r="AI2001" s="95">
        <v>-1.06956023140371</v>
      </c>
      <c r="AJ2001" s="95">
        <v>-3.5876712410438198</v>
      </c>
      <c r="AK2001" s="95">
        <v>-5.8895387207725003</v>
      </c>
    </row>
    <row r="2002" spans="1:37" s="95" customFormat="1" x14ac:dyDescent="0.3">
      <c r="A2002" s="123" t="str">
        <f t="shared" ref="A2002:A2065" si="45">_xlfn.CONCAT(C2002,D2002,E2002)</f>
        <v>SDGbaseTRA_RurCUS_v7C_SavingsINShhd-6</v>
      </c>
      <c r="B2002" s="124" t="s">
        <v>220</v>
      </c>
      <c r="C2002" s="125" t="s">
        <v>327</v>
      </c>
      <c r="D2002" s="98" t="s">
        <v>96</v>
      </c>
      <c r="E2002" s="95" t="s">
        <v>90</v>
      </c>
      <c r="F2002" s="95">
        <v>0.90443341934945398</v>
      </c>
      <c r="G2002" s="95">
        <v>0.66778367033616104</v>
      </c>
      <c r="H2002" s="95">
        <v>1.0892745760373701</v>
      </c>
      <c r="I2002" s="95">
        <v>1.3182423955387399</v>
      </c>
      <c r="J2002" s="95">
        <v>1.30283892544622</v>
      </c>
      <c r="K2002" s="95">
        <v>1.30240359275611</v>
      </c>
      <c r="L2002" s="95">
        <v>1.4073519946830999</v>
      </c>
      <c r="M2002" s="95">
        <v>1.7696555153637199</v>
      </c>
      <c r="N2002" s="95">
        <v>2.2100848965465598</v>
      </c>
      <c r="O2002" s="95">
        <v>2.0859693801790602</v>
      </c>
      <c r="P2002" s="95">
        <v>2.3259612067756601</v>
      </c>
      <c r="Q2002" s="95">
        <v>2.5515117863682502</v>
      </c>
      <c r="R2002" s="95">
        <v>2.7411169104158999</v>
      </c>
      <c r="S2002" s="95">
        <v>3.04888782442166</v>
      </c>
      <c r="T2002" s="95">
        <v>3.3632708262937401</v>
      </c>
      <c r="U2002" s="95">
        <v>3.7712917042774898</v>
      </c>
      <c r="V2002" s="95">
        <v>4.4900227097261398</v>
      </c>
      <c r="W2002" s="95">
        <v>4.98598034710606</v>
      </c>
      <c r="X2002" s="95">
        <v>5.1858812097494598</v>
      </c>
      <c r="Y2002" s="95">
        <v>5.3397115656210898</v>
      </c>
      <c r="Z2002" s="95">
        <v>5.3589350412664496</v>
      </c>
      <c r="AA2002" s="95">
        <v>5.4329144978233597</v>
      </c>
      <c r="AB2002" s="95">
        <v>5.3554618674670396</v>
      </c>
      <c r="AC2002" s="95">
        <v>5.3029277995943902</v>
      </c>
      <c r="AD2002" s="95">
        <v>5.4305345163679197</v>
      </c>
      <c r="AE2002" s="95">
        <v>5.6649554493395602</v>
      </c>
      <c r="AF2002" s="95">
        <v>5.9970745393710096</v>
      </c>
      <c r="AG2002" s="95">
        <v>4.7147470075092599</v>
      </c>
      <c r="AH2002" s="95">
        <v>2.14338452467485</v>
      </c>
      <c r="AI2002" s="95">
        <v>-1.0149714949070801</v>
      </c>
      <c r="AJ2002" s="95">
        <v>-3.96071589405781</v>
      </c>
      <c r="AK2002" s="95">
        <v>-6.6432521619729696</v>
      </c>
    </row>
    <row r="2003" spans="1:37" s="95" customFormat="1" x14ac:dyDescent="0.3">
      <c r="A2003" s="123" t="str">
        <f t="shared" si="45"/>
        <v>SDGbaseTRA_RurCUS_v7C_SavingsINShhd-7</v>
      </c>
      <c r="B2003" s="124" t="s">
        <v>220</v>
      </c>
      <c r="C2003" s="125" t="s">
        <v>327</v>
      </c>
      <c r="D2003" s="98" t="s">
        <v>96</v>
      </c>
      <c r="E2003" s="95" t="s">
        <v>91</v>
      </c>
      <c r="F2003" s="95">
        <v>1.6367747641553201</v>
      </c>
      <c r="G2003" s="95">
        <v>1.2808388016773999</v>
      </c>
      <c r="H2003" s="95">
        <v>1.88474150048429</v>
      </c>
      <c r="I2003" s="95">
        <v>2.2098404427882201</v>
      </c>
      <c r="J2003" s="95">
        <v>2.1966887641728401</v>
      </c>
      <c r="K2003" s="95">
        <v>2.2071507564267998</v>
      </c>
      <c r="L2003" s="95">
        <v>2.3646895838634698</v>
      </c>
      <c r="M2003" s="95">
        <v>2.87874680869015</v>
      </c>
      <c r="N2003" s="95">
        <v>3.50311866586468</v>
      </c>
      <c r="O2003" s="95">
        <v>3.3465273431899698</v>
      </c>
      <c r="P2003" s="95">
        <v>3.6962502198981499</v>
      </c>
      <c r="Q2003" s="95">
        <v>4.0256268727882398</v>
      </c>
      <c r="R2003" s="95">
        <v>4.3084469205726501</v>
      </c>
      <c r="S2003" s="95">
        <v>4.7533520548412502</v>
      </c>
      <c r="T2003" s="95">
        <v>5.2086098531795004</v>
      </c>
      <c r="U2003" s="95">
        <v>5.7984296172084404</v>
      </c>
      <c r="V2003" s="95">
        <v>6.8159621786897198</v>
      </c>
      <c r="W2003" s="95">
        <v>7.5259632894290798</v>
      </c>
      <c r="X2003" s="95">
        <v>7.8253330590955796</v>
      </c>
      <c r="Y2003" s="95">
        <v>8.0569102570609594</v>
      </c>
      <c r="Z2003" s="95">
        <v>8.1056664614266793</v>
      </c>
      <c r="AA2003" s="95">
        <v>8.2271559764724405</v>
      </c>
      <c r="AB2003" s="95">
        <v>8.1460186323766397</v>
      </c>
      <c r="AC2003" s="95">
        <v>8.0890714347086003</v>
      </c>
      <c r="AD2003" s="95">
        <v>8.2821864127607707</v>
      </c>
      <c r="AE2003" s="95">
        <v>8.6237227849423608</v>
      </c>
      <c r="AF2003" s="95">
        <v>9.10338116244675</v>
      </c>
      <c r="AG2003" s="95">
        <v>7.3426835037513296</v>
      </c>
      <c r="AH2003" s="95">
        <v>3.7703612015836101</v>
      </c>
      <c r="AI2003" s="95">
        <v>-0.58814441678094198</v>
      </c>
      <c r="AJ2003" s="95">
        <v>-4.6383440750890399</v>
      </c>
      <c r="AK2003" s="95">
        <v>-8.3116933090915097</v>
      </c>
    </row>
    <row r="2004" spans="1:37" s="95" customFormat="1" x14ac:dyDescent="0.3">
      <c r="A2004" s="123" t="str">
        <f t="shared" si="45"/>
        <v>SDGbaseTRA_RurCUS_v7C_SavingsINShhd-8</v>
      </c>
      <c r="B2004" s="124" t="s">
        <v>220</v>
      </c>
      <c r="C2004" s="125" t="s">
        <v>327</v>
      </c>
      <c r="D2004" s="98" t="s">
        <v>96</v>
      </c>
      <c r="E2004" s="95" t="s">
        <v>92</v>
      </c>
      <c r="F2004" s="95">
        <v>3.7804416834441499</v>
      </c>
      <c r="G2004" s="95">
        <v>3.0788417589874801</v>
      </c>
      <c r="H2004" s="95">
        <v>4.1688673480730696</v>
      </c>
      <c r="I2004" s="95">
        <v>4.7411087890689201</v>
      </c>
      <c r="J2004" s="95">
        <v>4.7440526532377501</v>
      </c>
      <c r="K2004" s="95">
        <v>4.7952329927992903</v>
      </c>
      <c r="L2004" s="95">
        <v>5.0975112419388902</v>
      </c>
      <c r="M2004" s="95">
        <v>6.0021151848993801</v>
      </c>
      <c r="N2004" s="95">
        <v>7.09990818820431</v>
      </c>
      <c r="O2004" s="95">
        <v>6.8788971767664897</v>
      </c>
      <c r="P2004" s="95">
        <v>7.5218653987236603</v>
      </c>
      <c r="Q2004" s="95">
        <v>8.1309082564074799</v>
      </c>
      <c r="R2004" s="95">
        <v>8.6718026204690197</v>
      </c>
      <c r="S2004" s="95">
        <v>9.4819005762375799</v>
      </c>
      <c r="T2004" s="95">
        <v>10.313724819119599</v>
      </c>
      <c r="U2004" s="95">
        <v>11.388855399038301</v>
      </c>
      <c r="V2004" s="95">
        <v>13.1808261571095</v>
      </c>
      <c r="W2004" s="95">
        <v>14.4566924278251</v>
      </c>
      <c r="X2004" s="95">
        <v>15.0368301737648</v>
      </c>
      <c r="Y2004" s="95">
        <v>15.4906392407976</v>
      </c>
      <c r="Z2004" s="95">
        <v>15.6445788979649</v>
      </c>
      <c r="AA2004" s="95">
        <v>15.9125571298199</v>
      </c>
      <c r="AB2004" s="95">
        <v>15.856053706235199</v>
      </c>
      <c r="AC2004" s="95">
        <v>15.8068223455537</v>
      </c>
      <c r="AD2004" s="95">
        <v>16.181975859916101</v>
      </c>
      <c r="AE2004" s="95">
        <v>16.811095136532799</v>
      </c>
      <c r="AF2004" s="95">
        <v>17.6858282626152</v>
      </c>
      <c r="AG2004" s="95">
        <v>14.7288833366487</v>
      </c>
      <c r="AH2004" s="95">
        <v>8.5888215648748698</v>
      </c>
      <c r="AI2004" s="95">
        <v>1.1727799054158701</v>
      </c>
      <c r="AJ2004" s="95">
        <v>-5.6804528500566196</v>
      </c>
      <c r="AK2004" s="95">
        <v>-11.857366029444901</v>
      </c>
    </row>
    <row r="2005" spans="1:37" s="95" customFormat="1" x14ac:dyDescent="0.3">
      <c r="A2005" s="123" t="str">
        <f t="shared" si="45"/>
        <v>SDGbaseTRA_RurCUS_v7C_SavingsINShhd-9</v>
      </c>
      <c r="B2005" s="124" t="s">
        <v>220</v>
      </c>
      <c r="C2005" s="125" t="s">
        <v>327</v>
      </c>
      <c r="D2005" s="98" t="s">
        <v>96</v>
      </c>
      <c r="E2005" s="95" t="s">
        <v>93</v>
      </c>
      <c r="F2005" s="95">
        <v>61.826498903556796</v>
      </c>
      <c r="G2005" s="95">
        <v>55.724592745528099</v>
      </c>
      <c r="H2005" s="95">
        <v>61.175271430918102</v>
      </c>
      <c r="I2005" s="95">
        <v>63.827069582305903</v>
      </c>
      <c r="J2005" s="95">
        <v>65.068392452508604</v>
      </c>
      <c r="K2005" s="95">
        <v>66.718969119254297</v>
      </c>
      <c r="L2005" s="95">
        <v>69.118239111097196</v>
      </c>
      <c r="M2005" s="95">
        <v>72.942454823352307</v>
      </c>
      <c r="N2005" s="95">
        <v>77.417907990892502</v>
      </c>
      <c r="O2005" s="95">
        <v>79.075005006246599</v>
      </c>
      <c r="P2005" s="95">
        <v>82.914591251866</v>
      </c>
      <c r="Q2005" s="95">
        <v>86.657357803830294</v>
      </c>
      <c r="R2005" s="95">
        <v>90.544009184836199</v>
      </c>
      <c r="S2005" s="95">
        <v>94.964697223260998</v>
      </c>
      <c r="T2005" s="95">
        <v>99.562618193771897</v>
      </c>
      <c r="U2005" s="95">
        <v>105.17214744142601</v>
      </c>
      <c r="V2005" s="95">
        <v>112.20542957565</v>
      </c>
      <c r="W2005" s="95">
        <v>118.193636865816</v>
      </c>
      <c r="X2005" s="95">
        <v>122.68215134945601</v>
      </c>
      <c r="Y2005" s="95">
        <v>126.67701708374599</v>
      </c>
      <c r="Z2005" s="95">
        <v>130.26793242866299</v>
      </c>
      <c r="AA2005" s="95">
        <v>133.93326685033199</v>
      </c>
      <c r="AB2005" s="95">
        <v>137.53411587384099</v>
      </c>
      <c r="AC2005" s="95">
        <v>140.38655127541401</v>
      </c>
      <c r="AD2005" s="95">
        <v>144.07143513593201</v>
      </c>
      <c r="AE2005" s="95">
        <v>148.391192529969</v>
      </c>
      <c r="AF2005" s="95">
        <v>153.56812821535701</v>
      </c>
      <c r="AG2005" s="95">
        <v>149.649908484083</v>
      </c>
      <c r="AH2005" s="95">
        <v>134.69583667674399</v>
      </c>
      <c r="AI2005" s="95">
        <v>116.71865527408799</v>
      </c>
      <c r="AJ2005" s="95">
        <v>100.003007842663</v>
      </c>
      <c r="AK2005" s="95">
        <v>84.596597038767499</v>
      </c>
    </row>
    <row r="2006" spans="1:37" s="95" customFormat="1" x14ac:dyDescent="0.3">
      <c r="A2006" s="123" t="str">
        <f t="shared" si="45"/>
        <v>SDGbaseTRA_RurCUS_v7C_SavingsINStotal</v>
      </c>
      <c r="B2006" s="124" t="s">
        <v>220</v>
      </c>
      <c r="C2006" s="125" t="s">
        <v>327</v>
      </c>
      <c r="D2006" s="98" t="s">
        <v>96</v>
      </c>
      <c r="E2006" s="95" t="s">
        <v>1</v>
      </c>
      <c r="F2006" s="95">
        <v>764.22743601987099</v>
      </c>
      <c r="G2006" s="95">
        <v>706.54394168539898</v>
      </c>
      <c r="H2006" s="95">
        <v>729.50513220831601</v>
      </c>
      <c r="I2006" s="95">
        <v>750.53224465461301</v>
      </c>
      <c r="J2006" s="95">
        <v>768.40425667422903</v>
      </c>
      <c r="K2006" s="95">
        <v>789.71687499366794</v>
      </c>
      <c r="L2006" s="95">
        <v>814.01478340187498</v>
      </c>
      <c r="M2006" s="95">
        <v>838.66468871497705</v>
      </c>
      <c r="N2006" s="95">
        <v>866.077981585987</v>
      </c>
      <c r="O2006" s="95">
        <v>891.828289513497</v>
      </c>
      <c r="P2006" s="95">
        <v>925.29193273167903</v>
      </c>
      <c r="Q2006" s="95">
        <v>960.04022499987502</v>
      </c>
      <c r="R2006" s="95">
        <v>999.34260695432704</v>
      </c>
      <c r="S2006" s="95">
        <v>1038.6055111954299</v>
      </c>
      <c r="T2006" s="95">
        <v>1079.57060046076</v>
      </c>
      <c r="U2006" s="95">
        <v>1126.5301935980101</v>
      </c>
      <c r="V2006" s="95">
        <v>1171.7449042144999</v>
      </c>
      <c r="W2006" s="95">
        <v>1218.5470262393301</v>
      </c>
      <c r="X2006" s="95">
        <v>1266.77276169631</v>
      </c>
      <c r="Y2006" s="95">
        <v>1314.08953965462</v>
      </c>
      <c r="Z2006" s="95">
        <v>1364.4654110819699</v>
      </c>
      <c r="AA2006" s="95">
        <v>1412.91608753531</v>
      </c>
      <c r="AB2006" s="95">
        <v>1468.8820207613101</v>
      </c>
      <c r="AC2006" s="95">
        <v>1517.0914801174399</v>
      </c>
      <c r="AD2006" s="95">
        <v>1562.9866186774</v>
      </c>
      <c r="AE2006" s="95">
        <v>1609.0392396403599</v>
      </c>
      <c r="AF2006" s="95">
        <v>1659.65761905758</v>
      </c>
      <c r="AG2006" s="95">
        <v>1712.1690047203399</v>
      </c>
      <c r="AH2006" s="95">
        <v>1716.4453235885101</v>
      </c>
      <c r="AI2006" s="95">
        <v>1712.6830141426799</v>
      </c>
      <c r="AJ2006" s="95">
        <v>1706.3875562651299</v>
      </c>
      <c r="AK2006" s="95">
        <v>1695.5704074048399</v>
      </c>
    </row>
    <row r="2007" spans="1:37" s="95" customFormat="1" x14ac:dyDescent="0.3">
      <c r="A2007" s="123" t="str">
        <f t="shared" si="45"/>
        <v>SDGbaseTRA_RurCUS_v7YGXtotal</v>
      </c>
      <c r="B2007" s="124" t="s">
        <v>220</v>
      </c>
      <c r="C2007" s="125" t="s">
        <v>327</v>
      </c>
      <c r="D2007" s="98" t="s">
        <v>223</v>
      </c>
      <c r="E2007" s="95" t="s">
        <v>1</v>
      </c>
      <c r="F2007" s="95">
        <v>1490.97649378807</v>
      </c>
      <c r="G2007" s="95">
        <v>1430.4505946130701</v>
      </c>
      <c r="H2007" s="95">
        <v>1452.4945195742901</v>
      </c>
      <c r="I2007" s="95">
        <v>1481.5849832763899</v>
      </c>
      <c r="J2007" s="95">
        <v>1502.4378866272</v>
      </c>
      <c r="K2007" s="95">
        <v>1525.9055038409399</v>
      </c>
      <c r="L2007" s="95">
        <v>1553.280411358</v>
      </c>
      <c r="M2007" s="95">
        <v>1581.6701007766801</v>
      </c>
      <c r="N2007" s="95">
        <v>1612.3809178538399</v>
      </c>
      <c r="O2007" s="95">
        <v>1649.55950675238</v>
      </c>
      <c r="P2007" s="95">
        <v>1688.4885954290601</v>
      </c>
      <c r="Q2007" s="95">
        <v>1726.57531931585</v>
      </c>
      <c r="R2007" s="95">
        <v>1764.5183435602901</v>
      </c>
      <c r="S2007" s="95">
        <v>1805.3283893559801</v>
      </c>
      <c r="T2007" s="95">
        <v>1846.9711955891601</v>
      </c>
      <c r="U2007" s="95">
        <v>1891.33298732351</v>
      </c>
      <c r="V2007" s="95">
        <v>1939.32277510224</v>
      </c>
      <c r="W2007" s="95">
        <v>1986.5992265883001</v>
      </c>
      <c r="X2007" s="95">
        <v>2034.1329237602499</v>
      </c>
      <c r="Y2007" s="95">
        <v>2079.18930745849</v>
      </c>
      <c r="Z2007" s="95">
        <v>2124.3741671872599</v>
      </c>
      <c r="AA2007" s="95">
        <v>2170.7785612236598</v>
      </c>
      <c r="AB2007" s="95">
        <v>2212.2970805167802</v>
      </c>
      <c r="AC2007" s="95">
        <v>2262.71594469295</v>
      </c>
      <c r="AD2007" s="95">
        <v>2320.10766730979</v>
      </c>
      <c r="AE2007" s="95">
        <v>2379.5724382233402</v>
      </c>
      <c r="AF2007" s="95">
        <v>2438.7587564958899</v>
      </c>
      <c r="AG2007" s="95">
        <v>2493.5353790417998</v>
      </c>
      <c r="AH2007" s="95">
        <v>2525.68024050133</v>
      </c>
      <c r="AI2007" s="95">
        <v>2553.5480481043001</v>
      </c>
      <c r="AJ2007" s="95">
        <v>2589.1390193441398</v>
      </c>
      <c r="AK2007" s="95">
        <v>2628.0753629579999</v>
      </c>
    </row>
    <row r="2008" spans="1:37" s="95" customFormat="1" x14ac:dyDescent="0.3">
      <c r="A2008" s="123" t="str">
        <f t="shared" si="45"/>
        <v>SDGbaseTRA_RurCUS_v7EGXtotal</v>
      </c>
      <c r="B2008" s="124" t="s">
        <v>220</v>
      </c>
      <c r="C2008" s="125" t="s">
        <v>327</v>
      </c>
      <c r="D2008" s="98" t="s">
        <v>197</v>
      </c>
      <c r="E2008" s="95" t="s">
        <v>1</v>
      </c>
      <c r="F2008" s="95">
        <v>1502.9418073243701</v>
      </c>
      <c r="G2008" s="95">
        <v>1442.69743044645</v>
      </c>
      <c r="H2008" s="95">
        <v>1465.03357220508</v>
      </c>
      <c r="I2008" s="95">
        <v>1496.6881731220899</v>
      </c>
      <c r="J2008" s="95">
        <v>1521.95396902977</v>
      </c>
      <c r="K2008" s="95">
        <v>1550.2700185199501</v>
      </c>
      <c r="L2008" s="95">
        <v>1582.7324491619599</v>
      </c>
      <c r="M2008" s="95">
        <v>1616.47273222063</v>
      </c>
      <c r="N2008" s="95">
        <v>1652.94573378221</v>
      </c>
      <c r="O2008" s="95">
        <v>1695.5331540529601</v>
      </c>
      <c r="P2008" s="95">
        <v>1741.05844745118</v>
      </c>
      <c r="Q2008" s="95">
        <v>1786.35943357572</v>
      </c>
      <c r="R2008" s="95">
        <v>1830.3152062128499</v>
      </c>
      <c r="S2008" s="95">
        <v>1875.4179797777899</v>
      </c>
      <c r="T2008" s="95">
        <v>1921.3803833034301</v>
      </c>
      <c r="U2008" s="95">
        <v>1970.4169072038601</v>
      </c>
      <c r="V2008" s="95">
        <v>2022.3379760120199</v>
      </c>
      <c r="W2008" s="95">
        <v>2073.8647823824599</v>
      </c>
      <c r="X2008" s="95">
        <v>2125.3214739150199</v>
      </c>
      <c r="Y2008" s="95">
        <v>2175.4237823379199</v>
      </c>
      <c r="Z2008" s="95">
        <v>2225.58357993241</v>
      </c>
      <c r="AA2008" s="95">
        <v>2276.9625319813999</v>
      </c>
      <c r="AB2008" s="95">
        <v>2326.7413614007201</v>
      </c>
      <c r="AC2008" s="95">
        <v>2381.3189409372198</v>
      </c>
      <c r="AD2008" s="95">
        <v>2440.1748623305002</v>
      </c>
      <c r="AE2008" s="95">
        <v>2499.2625461254702</v>
      </c>
      <c r="AF2008" s="95">
        <v>2560.2183561125198</v>
      </c>
      <c r="AG2008" s="95">
        <v>2618.68867763357</v>
      </c>
      <c r="AH2008" s="95">
        <v>2650.1732429646399</v>
      </c>
      <c r="AI2008" s="95">
        <v>2675.5810808658998</v>
      </c>
      <c r="AJ2008" s="95">
        <v>2708.0556520710902</v>
      </c>
      <c r="AK2008" s="95">
        <v>2743.7949174045498</v>
      </c>
    </row>
    <row r="2009" spans="1:37" s="95" customFormat="1" x14ac:dyDescent="0.3">
      <c r="A2009" s="123" t="str">
        <f t="shared" si="45"/>
        <v>SDGbaseTRA_RurCUS_v7GADJXtotal</v>
      </c>
      <c r="B2009" s="124" t="s">
        <v>220</v>
      </c>
      <c r="C2009" s="125" t="s">
        <v>327</v>
      </c>
      <c r="D2009" s="98" t="s">
        <v>190</v>
      </c>
      <c r="E2009" s="95" t="s">
        <v>1</v>
      </c>
      <c r="F2009" s="95">
        <v>1</v>
      </c>
      <c r="G2009" s="95">
        <v>0.93699600000000005</v>
      </c>
      <c r="H2009" s="95">
        <v>0.96368600000000004</v>
      </c>
      <c r="I2009" s="95">
        <v>0.984541</v>
      </c>
      <c r="J2009" s="95">
        <v>1.0037910000000001</v>
      </c>
      <c r="K2009" s="95">
        <v>1.02275</v>
      </c>
      <c r="L2009" s="95">
        <v>1.043174</v>
      </c>
      <c r="M2009" s="95">
        <v>1.0641890000000001</v>
      </c>
      <c r="N2009" s="95">
        <v>1.088374</v>
      </c>
      <c r="O2009" s="95">
        <v>1.12364</v>
      </c>
      <c r="P2009" s="95">
        <v>1.155235</v>
      </c>
      <c r="Q2009" s="95">
        <v>1.1863939999999999</v>
      </c>
      <c r="R2009" s="95">
        <v>1.2144269999999999</v>
      </c>
      <c r="S2009" s="95">
        <v>1.243123</v>
      </c>
      <c r="T2009" s="95">
        <v>1.272497</v>
      </c>
      <c r="U2009" s="95">
        <v>1.3025640000000001</v>
      </c>
      <c r="V2009" s="95">
        <v>1.3333429999999999</v>
      </c>
      <c r="W2009" s="95">
        <v>1.3648480000000001</v>
      </c>
      <c r="X2009" s="95">
        <v>1.397098</v>
      </c>
      <c r="Y2009" s="95">
        <v>1.43011</v>
      </c>
      <c r="Z2009" s="95">
        <v>1.463902</v>
      </c>
      <c r="AA2009" s="95">
        <v>1.4984919999999999</v>
      </c>
      <c r="AB2009" s="95">
        <v>1.5339</v>
      </c>
      <c r="AC2009" s="95">
        <v>1.5701449999999999</v>
      </c>
      <c r="AD2009" s="95">
        <v>1.607246</v>
      </c>
      <c r="AE2009" s="95">
        <v>1.6452230000000001</v>
      </c>
      <c r="AF2009" s="95">
        <v>1.6840980000000001</v>
      </c>
      <c r="AG2009" s="95">
        <v>1.7238910000000001</v>
      </c>
      <c r="AH2009" s="95">
        <v>1.7646250000000001</v>
      </c>
      <c r="AI2009" s="95">
        <v>1.8063210000000001</v>
      </c>
      <c r="AJ2009" s="95">
        <v>1.849003</v>
      </c>
      <c r="AK2009" s="95">
        <v>1.892693</v>
      </c>
    </row>
    <row r="2010" spans="1:37" s="95" customFormat="1" x14ac:dyDescent="0.3">
      <c r="A2010" s="123" t="str">
        <f t="shared" si="45"/>
        <v>SDGbaseTRA_RurCUS_v7GOVGRtotal</v>
      </c>
      <c r="B2010" s="124" t="s">
        <v>220</v>
      </c>
      <c r="C2010" s="125" t="s">
        <v>327</v>
      </c>
      <c r="D2010" s="98" t="s">
        <v>192</v>
      </c>
      <c r="E2010" s="95" t="s">
        <v>1</v>
      </c>
      <c r="G2010" s="95">
        <v>2.3628947497707602E-2</v>
      </c>
      <c r="H2010" s="95">
        <v>2.3628947497707602E-2</v>
      </c>
      <c r="I2010" s="95">
        <v>2.3628947497707602E-2</v>
      </c>
      <c r="J2010" s="95">
        <v>2.3628947497707602E-2</v>
      </c>
      <c r="K2010" s="95">
        <v>2.3628947497707602E-2</v>
      </c>
      <c r="L2010" s="95">
        <v>2.3628947497707602E-2</v>
      </c>
      <c r="M2010" s="95">
        <v>2.3628947497707602E-2</v>
      </c>
      <c r="N2010" s="95">
        <v>2.3628947497707602E-2</v>
      </c>
      <c r="O2010" s="95">
        <v>2.3628947497707602E-2</v>
      </c>
      <c r="P2010" s="95">
        <v>2.3628947497707602E-2</v>
      </c>
      <c r="Q2010" s="95">
        <v>2.3628947497707602E-2</v>
      </c>
      <c r="R2010" s="95">
        <v>2.3628947497707602E-2</v>
      </c>
      <c r="S2010" s="95">
        <v>2.3628947497707602E-2</v>
      </c>
      <c r="T2010" s="95">
        <v>2.3628947497707602E-2</v>
      </c>
      <c r="U2010" s="95">
        <v>2.3628947497707602E-2</v>
      </c>
      <c r="V2010" s="95">
        <v>2.3628947497707602E-2</v>
      </c>
      <c r="W2010" s="95">
        <v>2.3628947497707602E-2</v>
      </c>
      <c r="X2010" s="95">
        <v>2.3628947497707602E-2</v>
      </c>
      <c r="Y2010" s="95">
        <v>2.3628947497707602E-2</v>
      </c>
      <c r="Z2010" s="95">
        <v>2.3628947497707602E-2</v>
      </c>
      <c r="AA2010" s="95">
        <v>2.3628947497707602E-2</v>
      </c>
      <c r="AB2010" s="95">
        <v>2.3628947497707602E-2</v>
      </c>
      <c r="AC2010" s="95">
        <v>2.3628947497707602E-2</v>
      </c>
      <c r="AD2010" s="95">
        <v>2.3628947497707602E-2</v>
      </c>
      <c r="AE2010" s="95">
        <v>2.3628947497707602E-2</v>
      </c>
      <c r="AF2010" s="95">
        <v>2.3628947497707602E-2</v>
      </c>
      <c r="AG2010" s="95">
        <v>2.3628947497707602E-2</v>
      </c>
      <c r="AH2010" s="95">
        <v>2.3628947497707602E-2</v>
      </c>
      <c r="AI2010" s="95">
        <v>2.3628947497707602E-2</v>
      </c>
      <c r="AJ2010" s="95">
        <v>2.3628947497707602E-2</v>
      </c>
      <c r="AK2010" s="95">
        <v>2.3628947497707602E-2</v>
      </c>
    </row>
    <row r="2011" spans="1:37" s="95" customFormat="1" x14ac:dyDescent="0.3">
      <c r="A2011" s="123" t="str">
        <f t="shared" si="45"/>
        <v>SDGbaseTRA_RurCUS_v7C_GovConscgsrv</v>
      </c>
      <c r="B2011" s="124" t="s">
        <v>220</v>
      </c>
      <c r="C2011" s="125" t="s">
        <v>327</v>
      </c>
      <c r="D2011" s="98" t="s">
        <v>213</v>
      </c>
      <c r="E2011" s="95" t="s">
        <v>184</v>
      </c>
      <c r="F2011" s="95">
        <v>1080.43447768238</v>
      </c>
      <c r="G2011" s="95">
        <v>1020.19010080446</v>
      </c>
      <c r="H2011" s="95">
        <v>1053.05643214213</v>
      </c>
      <c r="I2011" s="95">
        <v>1077.38244517423</v>
      </c>
      <c r="J2011" s="95">
        <v>1096.9482658678801</v>
      </c>
      <c r="K2011" s="95">
        <v>1120.2576635381299</v>
      </c>
      <c r="L2011" s="95">
        <v>1146.9233873600299</v>
      </c>
      <c r="M2011" s="95">
        <v>1174.16030838299</v>
      </c>
      <c r="N2011" s="95">
        <v>1203.94903987825</v>
      </c>
      <c r="O2011" s="95">
        <v>1239.253676886</v>
      </c>
      <c r="P2011" s="95">
        <v>1276.4073367983499</v>
      </c>
      <c r="Q2011" s="95">
        <v>1312.8257601085299</v>
      </c>
      <c r="R2011" s="95">
        <v>1347.9426571127599</v>
      </c>
      <c r="S2011" s="95">
        <v>1382.6856082911399</v>
      </c>
      <c r="T2011" s="95">
        <v>1418.0285867376499</v>
      </c>
      <c r="U2011" s="95">
        <v>1455.8654260800299</v>
      </c>
      <c r="V2011" s="95">
        <v>1495.0969046693499</v>
      </c>
      <c r="W2011" s="95">
        <v>1534.11792076605</v>
      </c>
      <c r="X2011" s="95">
        <v>1572.54187736626</v>
      </c>
      <c r="Y2011" s="95">
        <v>1608.96742514332</v>
      </c>
      <c r="Z2011" s="95">
        <v>1646.0270467355899</v>
      </c>
      <c r="AA2011" s="95">
        <v>1683.50762343615</v>
      </c>
      <c r="AB2011" s="95">
        <v>1719.5823864609499</v>
      </c>
      <c r="AC2011" s="95">
        <v>1758.94796948774</v>
      </c>
      <c r="AD2011" s="95">
        <v>1803.3332398259099</v>
      </c>
      <c r="AE2011" s="95">
        <v>1847.6829178749001</v>
      </c>
      <c r="AF2011" s="95">
        <v>1893.30935522186</v>
      </c>
      <c r="AG2011" s="95">
        <v>1935.8207083764801</v>
      </c>
      <c r="AH2011" s="95">
        <v>1951.3262471319599</v>
      </c>
      <c r="AI2011" s="95">
        <v>1971.88747471431</v>
      </c>
      <c r="AJ2011" s="95">
        <v>2001.4595432097001</v>
      </c>
      <c r="AK2011" s="95">
        <v>2034.6010232235301</v>
      </c>
    </row>
    <row r="2012" spans="1:37" s="95" customFormat="1" x14ac:dyDescent="0.3">
      <c r="A2012" s="123" t="str">
        <f t="shared" si="45"/>
        <v>SDGbaseTRA_RurCUS_v7C_GovConstotal</v>
      </c>
      <c r="B2012" s="124" t="s">
        <v>220</v>
      </c>
      <c r="C2012" s="125" t="s">
        <v>327</v>
      </c>
      <c r="D2012" s="98" t="s">
        <v>213</v>
      </c>
      <c r="E2012" s="95" t="s">
        <v>1</v>
      </c>
      <c r="F2012" s="95">
        <v>1080.43447768238</v>
      </c>
      <c r="G2012" s="95">
        <v>1020.19010080446</v>
      </c>
      <c r="H2012" s="95">
        <v>1053.05643214213</v>
      </c>
      <c r="I2012" s="95">
        <v>1077.38244517423</v>
      </c>
      <c r="J2012" s="95">
        <v>1096.9482658678801</v>
      </c>
      <c r="K2012" s="95">
        <v>1120.2576635381299</v>
      </c>
      <c r="L2012" s="95">
        <v>1146.9233873600299</v>
      </c>
      <c r="M2012" s="95">
        <v>1174.16030838299</v>
      </c>
      <c r="N2012" s="95">
        <v>1203.94903987825</v>
      </c>
      <c r="O2012" s="95">
        <v>1239.253676886</v>
      </c>
      <c r="P2012" s="95">
        <v>1276.4073367983499</v>
      </c>
      <c r="Q2012" s="95">
        <v>1312.8257601085299</v>
      </c>
      <c r="R2012" s="95">
        <v>1347.9426571127599</v>
      </c>
      <c r="S2012" s="95">
        <v>1382.6856082911399</v>
      </c>
      <c r="T2012" s="95">
        <v>1418.0285867376499</v>
      </c>
      <c r="U2012" s="95">
        <v>1455.8654260800299</v>
      </c>
      <c r="V2012" s="95">
        <v>1495.0969046693499</v>
      </c>
      <c r="W2012" s="95">
        <v>1534.11792076605</v>
      </c>
      <c r="X2012" s="95">
        <v>1572.54187736626</v>
      </c>
      <c r="Y2012" s="95">
        <v>1608.96742514332</v>
      </c>
      <c r="Z2012" s="95">
        <v>1646.0270467355899</v>
      </c>
      <c r="AA2012" s="95">
        <v>1683.50762343615</v>
      </c>
      <c r="AB2012" s="95">
        <v>1719.5823864609499</v>
      </c>
      <c r="AC2012" s="95">
        <v>1758.94796948774</v>
      </c>
      <c r="AD2012" s="95">
        <v>1803.3332398259099</v>
      </c>
      <c r="AE2012" s="95">
        <v>1847.6829178749001</v>
      </c>
      <c r="AF2012" s="95">
        <v>1893.30935522186</v>
      </c>
      <c r="AG2012" s="95">
        <v>1935.8207083764801</v>
      </c>
      <c r="AH2012" s="95">
        <v>1951.3262471319599</v>
      </c>
      <c r="AI2012" s="95">
        <v>1971.88747471431</v>
      </c>
      <c r="AJ2012" s="95">
        <v>2001.4595432097001</v>
      </c>
      <c r="AK2012" s="95">
        <v>2034.6010232235301</v>
      </c>
    </row>
    <row r="2013" spans="1:37" s="95" customFormat="1" x14ac:dyDescent="0.3">
      <c r="A2013" s="123" t="str">
        <f t="shared" si="45"/>
        <v>SDGbaseTRA_RurCUS_v7GSAVXtotal</v>
      </c>
      <c r="B2013" s="124" t="s">
        <v>220</v>
      </c>
      <c r="C2013" s="125" t="s">
        <v>327</v>
      </c>
      <c r="D2013" s="98" t="s">
        <v>98</v>
      </c>
      <c r="E2013" s="95" t="s">
        <v>1</v>
      </c>
      <c r="F2013" s="95">
        <v>-11.965313536297</v>
      </c>
      <c r="G2013" s="95">
        <v>-12.246835833377</v>
      </c>
      <c r="H2013" s="95">
        <v>-12.539052630794901</v>
      </c>
      <c r="I2013" s="95">
        <v>-15.1031898456959</v>
      </c>
      <c r="J2013" s="95">
        <v>-19.516082402566301</v>
      </c>
      <c r="K2013" s="95">
        <v>-24.3645146790093</v>
      </c>
      <c r="L2013" s="95">
        <v>-29.452037803959701</v>
      </c>
      <c r="M2013" s="95">
        <v>-34.802631443954901</v>
      </c>
      <c r="N2013" s="95">
        <v>-40.564815928370301</v>
      </c>
      <c r="O2013" s="95">
        <v>-45.973647300583004</v>
      </c>
      <c r="P2013" s="95">
        <v>-52.569852022113103</v>
      </c>
      <c r="Q2013" s="95">
        <v>-59.784114259869298</v>
      </c>
      <c r="R2013" s="95">
        <v>-65.796862652566006</v>
      </c>
      <c r="S2013" s="95">
        <v>-70.0895904218075</v>
      </c>
      <c r="T2013" s="95">
        <v>-74.409187714262501</v>
      </c>
      <c r="U2013" s="95">
        <v>-79.083919880344894</v>
      </c>
      <c r="V2013" s="95">
        <v>-83.015200909782607</v>
      </c>
      <c r="W2013" s="95">
        <v>-87.265555794163703</v>
      </c>
      <c r="X2013" s="95">
        <v>-91.188550154768095</v>
      </c>
      <c r="Y2013" s="95">
        <v>-96.234474879430294</v>
      </c>
      <c r="Z2013" s="95">
        <v>-101.209412745149</v>
      </c>
      <c r="AA2013" s="95">
        <v>-106.183970757734</v>
      </c>
      <c r="AB2013" s="95">
        <v>-114.44428088393499</v>
      </c>
      <c r="AC2013" s="95">
        <v>-118.602996244274</v>
      </c>
      <c r="AD2013" s="95">
        <v>-120.067195020707</v>
      </c>
      <c r="AE2013" s="95">
        <v>-119.69010790212199</v>
      </c>
      <c r="AF2013" s="95">
        <v>-121.45959961662901</v>
      </c>
      <c r="AG2013" s="95">
        <v>-125.153298591762</v>
      </c>
      <c r="AH2013" s="95">
        <v>-124.493002463312</v>
      </c>
      <c r="AI2013" s="95">
        <v>-122.033032761594</v>
      </c>
      <c r="AJ2013" s="95">
        <v>-118.91663272695</v>
      </c>
      <c r="AK2013" s="95">
        <v>-115.71955444655001</v>
      </c>
    </row>
    <row r="2014" spans="1:37" s="95" customFormat="1" x14ac:dyDescent="0.3">
      <c r="A2014" s="123" t="str">
        <f t="shared" si="45"/>
        <v>SDGbaseTRA_RurCUS_v7FSAVXtotal</v>
      </c>
      <c r="B2014" s="124" t="s">
        <v>220</v>
      </c>
      <c r="C2014" s="125" t="s">
        <v>327</v>
      </c>
      <c r="D2014" s="98" t="s">
        <v>97</v>
      </c>
      <c r="E2014" s="95" t="s">
        <v>1</v>
      </c>
      <c r="F2014" s="95">
        <v>179.850456588317</v>
      </c>
      <c r="G2014" s="95">
        <v>182.907914350319</v>
      </c>
      <c r="H2014" s="95">
        <v>186.01734889427399</v>
      </c>
      <c r="I2014" s="95">
        <v>189.179643825477</v>
      </c>
      <c r="J2014" s="95">
        <v>192.39569777051</v>
      </c>
      <c r="K2014" s="95">
        <v>195.66642463260899</v>
      </c>
      <c r="L2014" s="95">
        <v>198.99275385136301</v>
      </c>
      <c r="M2014" s="95">
        <v>202.375630666836</v>
      </c>
      <c r="N2014" s="95">
        <v>205.81601638817199</v>
      </c>
      <c r="O2014" s="95">
        <v>209.314888666771</v>
      </c>
      <c r="P2014" s="95">
        <v>212.87324177410599</v>
      </c>
      <c r="Q2014" s="95">
        <v>216.492086884266</v>
      </c>
      <c r="R2014" s="95">
        <v>220.17245236129801</v>
      </c>
      <c r="S2014" s="95">
        <v>223.91538405144101</v>
      </c>
      <c r="T2014" s="95">
        <v>227.72194558031501</v>
      </c>
      <c r="U2014" s="95">
        <v>231.59321865518001</v>
      </c>
      <c r="V2014" s="95">
        <v>235.530303372318</v>
      </c>
      <c r="W2014" s="95">
        <v>239.534318529648</v>
      </c>
      <c r="X2014" s="95">
        <v>243.60640194465199</v>
      </c>
      <c r="Y2014" s="95">
        <v>247.74771077771101</v>
      </c>
      <c r="Z2014" s="95">
        <v>251.959421860932</v>
      </c>
      <c r="AA2014" s="95">
        <v>256.24273203256797</v>
      </c>
      <c r="AB2014" s="95">
        <v>260.59885847712098</v>
      </c>
      <c r="AC2014" s="95">
        <v>265.02903907123198</v>
      </c>
      <c r="AD2014" s="95">
        <v>269.53453273544301</v>
      </c>
      <c r="AE2014" s="95">
        <v>274.11661979194599</v>
      </c>
      <c r="AF2014" s="95">
        <v>278.77660232840901</v>
      </c>
      <c r="AG2014" s="95">
        <v>283.51580456799201</v>
      </c>
      <c r="AH2014" s="95">
        <v>288.33557324564799</v>
      </c>
      <c r="AI2014" s="95">
        <v>293.237277990824</v>
      </c>
      <c r="AJ2014" s="95">
        <v>298.22231171666698</v>
      </c>
      <c r="AK2014" s="95">
        <v>303.29209101585099</v>
      </c>
    </row>
    <row r="2015" spans="1:37" s="95" customFormat="1" x14ac:dyDescent="0.3">
      <c r="A2015" s="123" t="str">
        <f t="shared" si="45"/>
        <v>SDGbaseTRA_RurCUS_v7C_TSavtotal</v>
      </c>
      <c r="B2015" s="124" t="s">
        <v>220</v>
      </c>
      <c r="C2015" s="125" t="s">
        <v>327</v>
      </c>
      <c r="D2015" s="98" t="s">
        <v>100</v>
      </c>
      <c r="E2015" s="95" t="s">
        <v>1</v>
      </c>
      <c r="F2015" s="95">
        <v>932.11257907189201</v>
      </c>
      <c r="G2015" s="95">
        <v>877.20502020234096</v>
      </c>
      <c r="H2015" s="95">
        <v>902.98342847179504</v>
      </c>
      <c r="I2015" s="95">
        <v>924.60869863439405</v>
      </c>
      <c r="J2015" s="95">
        <v>941.28387204217199</v>
      </c>
      <c r="K2015" s="95">
        <v>961.01878494726805</v>
      </c>
      <c r="L2015" s="95">
        <v>983.55549944927805</v>
      </c>
      <c r="M2015" s="95">
        <v>1006.23768793786</v>
      </c>
      <c r="N2015" s="95">
        <v>1031.32918204579</v>
      </c>
      <c r="O2015" s="95">
        <v>1055.16953087969</v>
      </c>
      <c r="P2015" s="95">
        <v>1085.5953224836701</v>
      </c>
      <c r="Q2015" s="95">
        <v>1116.74819762427</v>
      </c>
      <c r="R2015" s="95">
        <v>1153.7181966630601</v>
      </c>
      <c r="S2015" s="95">
        <v>1192.4313048250599</v>
      </c>
      <c r="T2015" s="95">
        <v>1232.8833583268099</v>
      </c>
      <c r="U2015" s="95">
        <v>1279.03949237285</v>
      </c>
      <c r="V2015" s="95">
        <v>1324.2600066770401</v>
      </c>
      <c r="W2015" s="95">
        <v>1370.81578897482</v>
      </c>
      <c r="X2015" s="95">
        <v>1419.1906134861899</v>
      </c>
      <c r="Y2015" s="95">
        <v>1465.6027755529001</v>
      </c>
      <c r="Z2015" s="95">
        <v>1515.2154201977501</v>
      </c>
      <c r="AA2015" s="95">
        <v>1562.97484881015</v>
      </c>
      <c r="AB2015" s="95">
        <v>1615.0365983545</v>
      </c>
      <c r="AC2015" s="95">
        <v>1663.5175229443901</v>
      </c>
      <c r="AD2015" s="95">
        <v>1712.4539563921401</v>
      </c>
      <c r="AE2015" s="95">
        <v>1763.4657515301799</v>
      </c>
      <c r="AF2015" s="95">
        <v>1816.9746217693601</v>
      </c>
      <c r="AG2015" s="95">
        <v>1870.53151069656</v>
      </c>
      <c r="AH2015" s="95">
        <v>1880.2878943708399</v>
      </c>
      <c r="AI2015" s="95">
        <v>1883.88725937191</v>
      </c>
      <c r="AJ2015" s="95">
        <v>1885.6932352548399</v>
      </c>
      <c r="AK2015" s="95">
        <v>1883.1429439741401</v>
      </c>
    </row>
    <row r="2016" spans="1:37" s="95" customFormat="1" x14ac:dyDescent="0.3">
      <c r="A2016" s="123" t="str">
        <f t="shared" si="45"/>
        <v>SDGbaseTRA_RurCUS_v7QINVXctext</v>
      </c>
      <c r="B2016" s="124" t="s">
        <v>220</v>
      </c>
      <c r="C2016" s="125" t="s">
        <v>327</v>
      </c>
      <c r="D2016" s="98" t="s">
        <v>101</v>
      </c>
      <c r="E2016" s="95" t="s">
        <v>102</v>
      </c>
      <c r="F2016" s="95">
        <v>2.3692309801762498E-2</v>
      </c>
      <c r="G2016" s="95">
        <v>2.1592316082631499E-2</v>
      </c>
      <c r="H2016" s="95">
        <v>2.22257982128309E-2</v>
      </c>
      <c r="I2016" s="95">
        <v>2.26864521798909E-2</v>
      </c>
      <c r="J2016" s="95">
        <v>2.30935534361753E-2</v>
      </c>
      <c r="K2016" s="95">
        <v>2.3557753182889399E-2</v>
      </c>
      <c r="L2016" s="95">
        <v>2.4118535392181201E-2</v>
      </c>
      <c r="M2016" s="95">
        <v>2.4755563302034701E-2</v>
      </c>
      <c r="N2016" s="95">
        <v>2.54255097726768E-2</v>
      </c>
      <c r="O2016" s="95">
        <v>2.6266683086614499E-2</v>
      </c>
      <c r="P2016" s="95">
        <v>2.70390911512607E-2</v>
      </c>
      <c r="Q2016" s="95">
        <v>2.7772678647694199E-2</v>
      </c>
      <c r="R2016" s="95">
        <v>2.8600194990964199E-2</v>
      </c>
      <c r="S2016" s="95">
        <v>2.94865026484987E-2</v>
      </c>
      <c r="T2016" s="95">
        <v>3.04258368688601E-2</v>
      </c>
      <c r="U2016" s="95">
        <v>3.1512629770835902E-2</v>
      </c>
      <c r="V2016" s="95">
        <v>3.2639867436866102E-2</v>
      </c>
      <c r="W2016" s="95">
        <v>3.37512977884383E-2</v>
      </c>
      <c r="X2016" s="95">
        <v>3.47726653367968E-2</v>
      </c>
      <c r="Y2016" s="95">
        <v>3.5814232391184697E-2</v>
      </c>
      <c r="Z2016" s="95">
        <v>3.6916901235611699E-2</v>
      </c>
      <c r="AA2016" s="95">
        <v>3.79871776671988E-2</v>
      </c>
      <c r="AB2016" s="95">
        <v>3.89228288519195E-2</v>
      </c>
      <c r="AC2016" s="95">
        <v>3.9873532443171801E-2</v>
      </c>
      <c r="AD2016" s="95">
        <v>4.0992809261978597E-2</v>
      </c>
      <c r="AE2016" s="95">
        <v>4.2207181603508101E-2</v>
      </c>
      <c r="AF2016" s="95">
        <v>4.3485721118777701E-2</v>
      </c>
      <c r="AG2016" s="95">
        <v>4.4740812736334797E-2</v>
      </c>
      <c r="AH2016" s="95">
        <v>4.4581206899905398E-2</v>
      </c>
      <c r="AI2016" s="95">
        <v>4.4257831795452902E-2</v>
      </c>
      <c r="AJ2016" s="95">
        <v>4.40826016525478E-2</v>
      </c>
      <c r="AK2016" s="95">
        <v>4.3828380689348898E-2</v>
      </c>
    </row>
    <row r="2017" spans="1:37" s="95" customFormat="1" x14ac:dyDescent="0.3">
      <c r="A2017" s="123" t="str">
        <f t="shared" si="45"/>
        <v>SDGbaseTRA_RurCUS_v7QINVXcleat</v>
      </c>
      <c r="B2017" s="124" t="s">
        <v>220</v>
      </c>
      <c r="C2017" s="125" t="s">
        <v>327</v>
      </c>
      <c r="D2017" s="98" t="s">
        <v>101</v>
      </c>
      <c r="E2017" s="95" t="s">
        <v>103</v>
      </c>
      <c r="F2017" s="99">
        <v>3.4546835070606202E-5</v>
      </c>
      <c r="G2017" s="99">
        <v>3.1484738665859197E-5</v>
      </c>
      <c r="H2017" s="99">
        <v>3.2408447787312098E-5</v>
      </c>
      <c r="I2017" s="99">
        <v>3.3080148299326299E-5</v>
      </c>
      <c r="J2017" s="99">
        <v>3.3673761166774502E-5</v>
      </c>
      <c r="K2017" s="99">
        <v>3.4350631941457498E-5</v>
      </c>
      <c r="L2017" s="99">
        <v>3.5168333999932698E-5</v>
      </c>
      <c r="M2017" s="99">
        <v>3.6097213384054401E-5</v>
      </c>
      <c r="N2017" s="99">
        <v>3.7074092819662903E-5</v>
      </c>
      <c r="O2017" s="99">
        <v>3.8300645907375697E-5</v>
      </c>
      <c r="P2017" s="99">
        <v>3.9426929255846599E-5</v>
      </c>
      <c r="Q2017" s="99">
        <v>4.0496606567227198E-5</v>
      </c>
      <c r="R2017" s="99">
        <v>4.1703245804531701E-5</v>
      </c>
      <c r="S2017" s="99">
        <v>4.29956113325387E-5</v>
      </c>
      <c r="T2017" s="99">
        <v>4.4365297304844798E-5</v>
      </c>
      <c r="U2017" s="99">
        <v>4.59499994911073E-5</v>
      </c>
      <c r="V2017" s="99">
        <v>4.7593676028327898E-5</v>
      </c>
      <c r="W2017" s="99">
        <v>4.9214303201005501E-5</v>
      </c>
      <c r="X2017" s="99">
        <v>5.0703605701894903E-5</v>
      </c>
      <c r="Y2017" s="99">
        <v>5.2222362021729898E-5</v>
      </c>
      <c r="Z2017" s="99">
        <v>5.3830213642135502E-5</v>
      </c>
      <c r="AA2017" s="99">
        <v>5.5390832411321299E-5</v>
      </c>
      <c r="AB2017" s="99">
        <v>5.6755147981758399E-5</v>
      </c>
      <c r="AC2017" s="99">
        <v>5.8141412151138099E-5</v>
      </c>
      <c r="AD2017" s="99">
        <v>5.9773480614753797E-5</v>
      </c>
      <c r="AE2017" s="99">
        <v>6.1544212187494103E-5</v>
      </c>
      <c r="AF2017" s="99">
        <v>6.3408508836273599E-5</v>
      </c>
      <c r="AG2017" s="99">
        <v>6.5238615038372094E-5</v>
      </c>
      <c r="AH2017" s="99">
        <v>6.5005886505208196E-5</v>
      </c>
      <c r="AI2017" s="99">
        <v>6.4534358549811006E-5</v>
      </c>
      <c r="AJ2017" s="99">
        <v>6.4278847504370905E-5</v>
      </c>
      <c r="AK2017" s="99">
        <v>6.3908156349282505E-5</v>
      </c>
    </row>
    <row r="2018" spans="1:37" s="95" customFormat="1" x14ac:dyDescent="0.3">
      <c r="A2018" s="123" t="str">
        <f t="shared" si="45"/>
        <v>SDGbaseTRA_RurCUS_v7QINVXcprnt</v>
      </c>
      <c r="B2018" s="124" t="s">
        <v>220</v>
      </c>
      <c r="C2018" s="125" t="s">
        <v>327</v>
      </c>
      <c r="D2018" s="98" t="s">
        <v>101</v>
      </c>
      <c r="E2018" s="95" t="s">
        <v>104</v>
      </c>
      <c r="F2018" s="95">
        <v>1.1876043386783101E-3</v>
      </c>
      <c r="G2018" s="95">
        <v>1.0823397328672E-3</v>
      </c>
      <c r="H2018" s="95">
        <v>1.1140937548513299E-3</v>
      </c>
      <c r="I2018" s="95">
        <v>1.1371845659409799E-3</v>
      </c>
      <c r="J2018" s="95">
        <v>1.1575909856733799E-3</v>
      </c>
      <c r="K2018" s="95">
        <v>1.1808595330553601E-3</v>
      </c>
      <c r="L2018" s="95">
        <v>1.2089693877036E-3</v>
      </c>
      <c r="M2018" s="95">
        <v>1.24090114598007E-3</v>
      </c>
      <c r="N2018" s="95">
        <v>1.2744829850609399E-3</v>
      </c>
      <c r="O2018" s="95">
        <v>1.31664776703329E-3</v>
      </c>
      <c r="P2018" s="95">
        <v>1.35536561161997E-3</v>
      </c>
      <c r="Q2018" s="95">
        <v>1.3921375304769301E-3</v>
      </c>
      <c r="R2018" s="95">
        <v>1.4336177410523301E-3</v>
      </c>
      <c r="S2018" s="95">
        <v>1.47804493402334E-3</v>
      </c>
      <c r="T2018" s="95">
        <v>1.52513014457918E-3</v>
      </c>
      <c r="U2018" s="95">
        <v>1.5796068915249499E-3</v>
      </c>
      <c r="V2018" s="95">
        <v>1.6361109788891701E-3</v>
      </c>
      <c r="W2018" s="95">
        <v>1.6918227063952699E-3</v>
      </c>
      <c r="X2018" s="95">
        <v>1.74301993207588E-3</v>
      </c>
      <c r="Y2018" s="95">
        <v>1.7952296812799699E-3</v>
      </c>
      <c r="Z2018" s="95">
        <v>1.8505022281411201E-3</v>
      </c>
      <c r="AA2018" s="95">
        <v>1.9041510679702999E-3</v>
      </c>
      <c r="AB2018" s="95">
        <v>1.9510516621192499E-3</v>
      </c>
      <c r="AC2018" s="95">
        <v>1.9987067754963501E-3</v>
      </c>
      <c r="AD2018" s="95">
        <v>2.0548118162171201E-3</v>
      </c>
      <c r="AE2018" s="95">
        <v>2.1156836296299299E-3</v>
      </c>
      <c r="AF2018" s="95">
        <v>2.1797718965912601E-3</v>
      </c>
      <c r="AG2018" s="95">
        <v>2.2426848106516101E-3</v>
      </c>
      <c r="AH2018" s="95">
        <v>2.2346843841247002E-3</v>
      </c>
      <c r="AI2018" s="95">
        <v>2.2184748342630898E-3</v>
      </c>
      <c r="AJ2018" s="95">
        <v>2.2096912213641099E-3</v>
      </c>
      <c r="AK2018" s="95">
        <v>2.19694810254606E-3</v>
      </c>
    </row>
    <row r="2019" spans="1:37" s="95" customFormat="1" x14ac:dyDescent="0.3">
      <c r="A2019" s="123" t="str">
        <f t="shared" si="45"/>
        <v>SDGbaseTRA_RurCUS_v7QINVXcrubb</v>
      </c>
      <c r="B2019" s="124" t="s">
        <v>220</v>
      </c>
      <c r="C2019" s="125" t="s">
        <v>327</v>
      </c>
      <c r="D2019" s="98" t="s">
        <v>101</v>
      </c>
      <c r="E2019" s="95" t="s">
        <v>105</v>
      </c>
      <c r="F2019" s="95">
        <v>4.4626661802094399E-3</v>
      </c>
      <c r="G2019" s="95">
        <v>4.0671128961509498E-3</v>
      </c>
      <c r="H2019" s="95">
        <v>4.1864351277890698E-3</v>
      </c>
      <c r="I2019" s="95">
        <v>4.27320357277307E-3</v>
      </c>
      <c r="J2019" s="95">
        <v>4.3498848682458399E-3</v>
      </c>
      <c r="K2019" s="95">
        <v>4.4373211936972598E-3</v>
      </c>
      <c r="L2019" s="95">
        <v>4.5429497213000597E-3</v>
      </c>
      <c r="M2019" s="95">
        <v>4.6629398334056002E-3</v>
      </c>
      <c r="N2019" s="95">
        <v>4.7891304615925896E-3</v>
      </c>
      <c r="O2019" s="95">
        <v>4.9475732529967904E-3</v>
      </c>
      <c r="P2019" s="95">
        <v>5.0930634722392096E-3</v>
      </c>
      <c r="Q2019" s="95">
        <v>5.2312414775899001E-3</v>
      </c>
      <c r="R2019" s="95">
        <v>5.3871118519679597E-3</v>
      </c>
      <c r="S2019" s="95">
        <v>5.5540561153865397E-3</v>
      </c>
      <c r="T2019" s="95">
        <v>5.7309884234727796E-3</v>
      </c>
      <c r="U2019" s="95">
        <v>5.9356959411914004E-3</v>
      </c>
      <c r="V2019" s="95">
        <v>6.1480216051448804E-3</v>
      </c>
      <c r="W2019" s="95">
        <v>6.3573698148855296E-3</v>
      </c>
      <c r="X2019" s="95">
        <v>6.5497538607535996E-3</v>
      </c>
      <c r="Y2019" s="95">
        <v>6.7459426708328697E-3</v>
      </c>
      <c r="Z2019" s="95">
        <v>6.9536405694830402E-3</v>
      </c>
      <c r="AA2019" s="95">
        <v>7.1552370568953296E-3</v>
      </c>
      <c r="AB2019" s="95">
        <v>7.3314756310767096E-3</v>
      </c>
      <c r="AC2019" s="95">
        <v>7.5105494655649504E-3</v>
      </c>
      <c r="AD2019" s="95">
        <v>7.7213756301464202E-3</v>
      </c>
      <c r="AE2019" s="95">
        <v>7.9501139179735704E-3</v>
      </c>
      <c r="AF2019" s="95">
        <v>8.1909386878079807E-3</v>
      </c>
      <c r="AG2019" s="95">
        <v>8.42734682874491E-3</v>
      </c>
      <c r="AH2019" s="95">
        <v>8.3972835898983404E-3</v>
      </c>
      <c r="AI2019" s="95">
        <v>8.3363728912692597E-3</v>
      </c>
      <c r="AJ2019" s="95">
        <v>8.3033666694597805E-3</v>
      </c>
      <c r="AK2019" s="95">
        <v>8.2554817943985993E-3</v>
      </c>
    </row>
    <row r="2020" spans="1:37" s="95" customFormat="1" x14ac:dyDescent="0.3">
      <c r="A2020" s="123" t="str">
        <f t="shared" si="45"/>
        <v>SDGbaseTRA_RurCUS_v7QINVXcplas</v>
      </c>
      <c r="B2020" s="124" t="s">
        <v>220</v>
      </c>
      <c r="C2020" s="125" t="s">
        <v>327</v>
      </c>
      <c r="D2020" s="98" t="s">
        <v>101</v>
      </c>
      <c r="E2020" s="95" t="s">
        <v>106</v>
      </c>
      <c r="F2020" s="95">
        <v>9.4082327898261705E-3</v>
      </c>
      <c r="G2020" s="95">
        <v>8.5743238154767105E-3</v>
      </c>
      <c r="H2020" s="95">
        <v>8.8258800123599598E-3</v>
      </c>
      <c r="I2020" s="95">
        <v>9.0088060248053603E-3</v>
      </c>
      <c r="J2020" s="95">
        <v>9.1704662183534694E-3</v>
      </c>
      <c r="K2020" s="95">
        <v>9.35480026237899E-3</v>
      </c>
      <c r="L2020" s="95">
        <v>9.5774872698322598E-3</v>
      </c>
      <c r="M2020" s="95">
        <v>9.8304514982956396E-3</v>
      </c>
      <c r="N2020" s="95">
        <v>1.00964877102674E-2</v>
      </c>
      <c r="O2020" s="95">
        <v>1.0430518221447299E-2</v>
      </c>
      <c r="P2020" s="95">
        <v>1.0737242004047499E-2</v>
      </c>
      <c r="Q2020" s="95">
        <v>1.10285501118639E-2</v>
      </c>
      <c r="R2020" s="95">
        <v>1.13571574304416E-2</v>
      </c>
      <c r="S2020" s="95">
        <v>1.17091108210253E-2</v>
      </c>
      <c r="T2020" s="95">
        <v>1.2082121096788001E-2</v>
      </c>
      <c r="U2020" s="95">
        <v>1.2513687318134599E-2</v>
      </c>
      <c r="V2020" s="95">
        <v>1.29613141835693E-2</v>
      </c>
      <c r="W2020" s="95">
        <v>1.34026639533791E-2</v>
      </c>
      <c r="X2020" s="95">
        <v>1.3808249721053699E-2</v>
      </c>
      <c r="Y2020" s="95">
        <v>1.4221856726697599E-2</v>
      </c>
      <c r="Z2020" s="95">
        <v>1.46597272958932E-2</v>
      </c>
      <c r="AA2020" s="95">
        <v>1.50847348152988E-2</v>
      </c>
      <c r="AB2020" s="95">
        <v>1.5456282555033099E-2</v>
      </c>
      <c r="AC2020" s="95">
        <v>1.5833807615926902E-2</v>
      </c>
      <c r="AD2020" s="95">
        <v>1.6278273223362401E-2</v>
      </c>
      <c r="AE2020" s="95">
        <v>1.67605013293694E-2</v>
      </c>
      <c r="AF2020" s="95">
        <v>1.7268210264939399E-2</v>
      </c>
      <c r="AG2020" s="95">
        <v>1.77666080239312E-2</v>
      </c>
      <c r="AH2020" s="95">
        <v>1.7703228434676001E-2</v>
      </c>
      <c r="AI2020" s="95">
        <v>1.75748159545683E-2</v>
      </c>
      <c r="AJ2020" s="95">
        <v>1.7505231942285902E-2</v>
      </c>
      <c r="AK2020" s="95">
        <v>1.7404280620028099E-2</v>
      </c>
    </row>
    <row r="2021" spans="1:37" s="95" customFormat="1" x14ac:dyDescent="0.3">
      <c r="A2021" s="123" t="str">
        <f t="shared" si="45"/>
        <v>SDGbaseTRA_RurCUS_v7QINVXcnmet</v>
      </c>
      <c r="B2021" s="124" t="s">
        <v>220</v>
      </c>
      <c r="C2021" s="125" t="s">
        <v>327</v>
      </c>
      <c r="D2021" s="98" t="s">
        <v>101</v>
      </c>
      <c r="E2021" s="95" t="s">
        <v>107</v>
      </c>
      <c r="F2021" s="95">
        <v>2.10021296555872E-2</v>
      </c>
      <c r="G2021" s="95">
        <v>1.9140582987738599E-2</v>
      </c>
      <c r="H2021" s="95">
        <v>1.97021354047155E-2</v>
      </c>
      <c r="I2021" s="95">
        <v>2.01104837009983E-2</v>
      </c>
      <c r="J2021" s="95">
        <v>2.0471360012298399E-2</v>
      </c>
      <c r="K2021" s="95">
        <v>2.0882851477172601E-2</v>
      </c>
      <c r="L2021" s="95">
        <v>2.13799587987735E-2</v>
      </c>
      <c r="M2021" s="95">
        <v>2.1944654384341799E-2</v>
      </c>
      <c r="N2021" s="95">
        <v>2.2538530741541898E-2</v>
      </c>
      <c r="O2021" s="95">
        <v>2.32841917239432E-2</v>
      </c>
      <c r="P2021" s="95">
        <v>2.3968895514179599E-2</v>
      </c>
      <c r="Q2021" s="95">
        <v>2.46191866779676E-2</v>
      </c>
      <c r="R2021" s="95">
        <v>2.53527413916655E-2</v>
      </c>
      <c r="S2021" s="95">
        <v>2.61384118684586E-2</v>
      </c>
      <c r="T2021" s="95">
        <v>2.69710879245725E-2</v>
      </c>
      <c r="U2021" s="95">
        <v>2.79344792370721E-2</v>
      </c>
      <c r="V2021" s="95">
        <v>2.8933722950020099E-2</v>
      </c>
      <c r="W2021" s="95">
        <v>2.9918954214602701E-2</v>
      </c>
      <c r="X2021" s="95">
        <v>3.0824348996965401E-2</v>
      </c>
      <c r="Y2021" s="95">
        <v>3.17476497010451E-2</v>
      </c>
      <c r="Z2021" s="95">
        <v>3.27251142974311E-2</v>
      </c>
      <c r="AA2021" s="95">
        <v>3.3673864527847201E-2</v>
      </c>
      <c r="AB2021" s="95">
        <v>3.4503275744327502E-2</v>
      </c>
      <c r="AC2021" s="95">
        <v>3.5346030218440801E-2</v>
      </c>
      <c r="AD2021" s="95">
        <v>3.6338217010938499E-2</v>
      </c>
      <c r="AE2021" s="95">
        <v>3.7414701557205297E-2</v>
      </c>
      <c r="AF2021" s="95">
        <v>3.8548067315721801E-2</v>
      </c>
      <c r="AG2021" s="95">
        <v>3.9660647604521398E-2</v>
      </c>
      <c r="AH2021" s="95">
        <v>3.9519164460896997E-2</v>
      </c>
      <c r="AI2021" s="95">
        <v>3.9232507485366698E-2</v>
      </c>
      <c r="AJ2021" s="95">
        <v>3.90771741214333E-2</v>
      </c>
      <c r="AK2021" s="95">
        <v>3.8851819072687602E-2</v>
      </c>
    </row>
    <row r="2022" spans="1:37" s="95" customFormat="1" x14ac:dyDescent="0.3">
      <c r="A2022" s="123" t="str">
        <f t="shared" si="45"/>
        <v>SDGbaseTRA_RurCUS_v7QINVXcnfrm</v>
      </c>
      <c r="B2022" s="124" t="s">
        <v>220</v>
      </c>
      <c r="C2022" s="125" t="s">
        <v>327</v>
      </c>
      <c r="D2022" s="98" t="s">
        <v>101</v>
      </c>
      <c r="E2022" s="95" t="s">
        <v>108</v>
      </c>
      <c r="F2022" s="95">
        <v>1.2664552141270899</v>
      </c>
      <c r="G2022" s="95">
        <v>1.1542015749724199</v>
      </c>
      <c r="H2022" s="95">
        <v>1.18806390218155</v>
      </c>
      <c r="I2022" s="95">
        <v>1.21268782544496</v>
      </c>
      <c r="J2022" s="95">
        <v>1.2344491274460301</v>
      </c>
      <c r="K2022" s="95">
        <v>1.2592625877857599</v>
      </c>
      <c r="L2022" s="95">
        <v>1.2892387935204299</v>
      </c>
      <c r="M2022" s="95">
        <v>1.3232906578058801</v>
      </c>
      <c r="N2022" s="95">
        <v>1.3591021598514801</v>
      </c>
      <c r="O2022" s="95">
        <v>1.40406646845349</v>
      </c>
      <c r="P2022" s="95">
        <v>1.4453549805947701</v>
      </c>
      <c r="Q2022" s="95">
        <v>1.4845683674553201</v>
      </c>
      <c r="R2022" s="95">
        <v>1.5288026526085501</v>
      </c>
      <c r="S2022" s="95">
        <v>1.57617958476912</v>
      </c>
      <c r="T2022" s="95">
        <v>1.6263910133355399</v>
      </c>
      <c r="U2022" s="95">
        <v>1.68448473863713</v>
      </c>
      <c r="V2022" s="95">
        <v>1.7447404094285901</v>
      </c>
      <c r="W2022" s="95">
        <v>1.8041511117056199</v>
      </c>
      <c r="X2022" s="95">
        <v>1.85874757224416</v>
      </c>
      <c r="Y2022" s="95">
        <v>1.9144237827077999</v>
      </c>
      <c r="Z2022" s="95">
        <v>1.9733661449833499</v>
      </c>
      <c r="AA2022" s="95">
        <v>2.0305769943552399</v>
      </c>
      <c r="AB2022" s="95">
        <v>2.0805915489262601</v>
      </c>
      <c r="AC2022" s="95">
        <v>2.1314107189567402</v>
      </c>
      <c r="AD2022" s="95">
        <v>2.1912408484413701</v>
      </c>
      <c r="AE2022" s="95">
        <v>2.2561542400308898</v>
      </c>
      <c r="AF2022" s="95">
        <v>2.3244976412918401</v>
      </c>
      <c r="AG2022" s="95">
        <v>2.3915876522094002</v>
      </c>
      <c r="AH2022" s="95">
        <v>2.38305603813536</v>
      </c>
      <c r="AI2022" s="95">
        <v>2.36577025677511</v>
      </c>
      <c r="AJ2022" s="95">
        <v>2.35640345674542</v>
      </c>
      <c r="AK2022" s="95">
        <v>2.3428142597832999</v>
      </c>
    </row>
    <row r="2023" spans="1:37" s="95" customFormat="1" x14ac:dyDescent="0.3">
      <c r="A2023" s="123" t="str">
        <f t="shared" si="45"/>
        <v>SDGbaseTRA_RurCUS_v7QINVXcmetp</v>
      </c>
      <c r="B2023" s="124" t="s">
        <v>220</v>
      </c>
      <c r="C2023" s="125" t="s">
        <v>327</v>
      </c>
      <c r="D2023" s="98" t="s">
        <v>101</v>
      </c>
      <c r="E2023" s="95" t="s">
        <v>109</v>
      </c>
      <c r="F2023" s="95">
        <v>2.2430080989044301</v>
      </c>
      <c r="G2023" s="95">
        <v>2.04419662973695</v>
      </c>
      <c r="H2023" s="95">
        <v>2.10416991053724</v>
      </c>
      <c r="I2023" s="95">
        <v>2.1477811323874301</v>
      </c>
      <c r="J2023" s="95">
        <v>2.18632238997525</v>
      </c>
      <c r="K2023" s="95">
        <v>2.2302692993353399</v>
      </c>
      <c r="L2023" s="95">
        <v>2.2833599033198202</v>
      </c>
      <c r="M2023" s="95">
        <v>2.3436688716299998</v>
      </c>
      <c r="N2023" s="95">
        <v>2.4070943194675398</v>
      </c>
      <c r="O2023" s="95">
        <v>2.48673022544427</v>
      </c>
      <c r="P2023" s="95">
        <v>2.55985595945487</v>
      </c>
      <c r="Q2023" s="95">
        <v>2.62930645666358</v>
      </c>
      <c r="R2023" s="95">
        <v>2.7076494242957398</v>
      </c>
      <c r="S2023" s="95">
        <v>2.7915583074145598</v>
      </c>
      <c r="T2023" s="95">
        <v>2.8804873431007301</v>
      </c>
      <c r="U2023" s="95">
        <v>2.98337664774684</v>
      </c>
      <c r="V2023" s="95">
        <v>3.0900949557316402</v>
      </c>
      <c r="W2023" s="95">
        <v>3.1953167471400601</v>
      </c>
      <c r="X2023" s="95">
        <v>3.2920120757971199</v>
      </c>
      <c r="Y2023" s="95">
        <v>3.3906197403976499</v>
      </c>
      <c r="Z2023" s="95">
        <v>3.49501205879774</v>
      </c>
      <c r="AA2023" s="95">
        <v>3.5963377093654998</v>
      </c>
      <c r="AB2023" s="95">
        <v>3.6849180631865499</v>
      </c>
      <c r="AC2023" s="95">
        <v>3.7749234646302599</v>
      </c>
      <c r="AD2023" s="95">
        <v>3.8808881000121902</v>
      </c>
      <c r="AE2023" s="95">
        <v>3.99585565783695</v>
      </c>
      <c r="AF2023" s="95">
        <v>4.1168980767279004</v>
      </c>
      <c r="AG2023" s="95">
        <v>4.2357206266017897</v>
      </c>
      <c r="AH2023" s="95">
        <v>4.2206103572047304</v>
      </c>
      <c r="AI2023" s="95">
        <v>4.1899956563021901</v>
      </c>
      <c r="AJ2023" s="95">
        <v>4.1734061961357103</v>
      </c>
      <c r="AK2023" s="95">
        <v>4.1493384845390899</v>
      </c>
    </row>
    <row r="2024" spans="1:37" s="95" customFormat="1" x14ac:dyDescent="0.3">
      <c r="A2024" s="123" t="str">
        <f t="shared" si="45"/>
        <v>SDGbaseTRA_RurCUS_v7QINVXcmach</v>
      </c>
      <c r="B2024" s="124" t="s">
        <v>220</v>
      </c>
      <c r="C2024" s="125" t="s">
        <v>327</v>
      </c>
      <c r="D2024" s="98" t="s">
        <v>101</v>
      </c>
      <c r="E2024" s="95" t="s">
        <v>110</v>
      </c>
      <c r="F2024" s="95">
        <v>141.11587443149301</v>
      </c>
      <c r="G2024" s="95">
        <v>128.45523843542901</v>
      </c>
      <c r="H2024" s="95">
        <v>132.27443398225401</v>
      </c>
      <c r="I2024" s="95">
        <v>135.05166714441</v>
      </c>
      <c r="J2024" s="95">
        <v>137.50603678009199</v>
      </c>
      <c r="K2024" s="95">
        <v>140.304647065957</v>
      </c>
      <c r="L2024" s="95">
        <v>143.685542618277</v>
      </c>
      <c r="M2024" s="95">
        <v>147.52611528881201</v>
      </c>
      <c r="N2024" s="95">
        <v>151.56515041752399</v>
      </c>
      <c r="O2024" s="95">
        <v>156.63649374600601</v>
      </c>
      <c r="P2024" s="95">
        <v>161.29325879145401</v>
      </c>
      <c r="Q2024" s="95">
        <v>165.715978811517</v>
      </c>
      <c r="R2024" s="95">
        <v>170.70498573448501</v>
      </c>
      <c r="S2024" s="95">
        <v>176.048439160247</v>
      </c>
      <c r="T2024" s="95">
        <v>181.711584023157</v>
      </c>
      <c r="U2024" s="95">
        <v>188.26374139852101</v>
      </c>
      <c r="V2024" s="95">
        <v>195.05973590109701</v>
      </c>
      <c r="W2024" s="95">
        <v>201.76042980700799</v>
      </c>
      <c r="X2024" s="95">
        <v>207.91814477070301</v>
      </c>
      <c r="Y2024" s="95">
        <v>214.197640381078</v>
      </c>
      <c r="Z2024" s="95">
        <v>220.84551210388801</v>
      </c>
      <c r="AA2024" s="95">
        <v>227.298093457844</v>
      </c>
      <c r="AB2024" s="95">
        <v>232.93903369548201</v>
      </c>
      <c r="AC2024" s="95">
        <v>238.67072327119001</v>
      </c>
      <c r="AD2024" s="95">
        <v>245.41872268311599</v>
      </c>
      <c r="AE2024" s="95">
        <v>252.74004276123301</v>
      </c>
      <c r="AF2024" s="95">
        <v>260.44821982002401</v>
      </c>
      <c r="AG2024" s="95">
        <v>268.01503202847903</v>
      </c>
      <c r="AH2024" s="95">
        <v>267.05278562770701</v>
      </c>
      <c r="AI2024" s="95">
        <v>265.10319194541898</v>
      </c>
      <c r="AJ2024" s="95">
        <v>264.04674828339802</v>
      </c>
      <c r="AK2024" s="95">
        <v>262.51407747190501</v>
      </c>
    </row>
    <row r="2025" spans="1:37" s="95" customFormat="1" x14ac:dyDescent="0.3">
      <c r="A2025" s="123" t="str">
        <f t="shared" si="45"/>
        <v>SDGbaseTRA_RurCUS_v7QINVXcemch</v>
      </c>
      <c r="B2025" s="124" t="s">
        <v>220</v>
      </c>
      <c r="C2025" s="125" t="s">
        <v>327</v>
      </c>
      <c r="D2025" s="98" t="s">
        <v>101</v>
      </c>
      <c r="E2025" s="95" t="s">
        <v>111</v>
      </c>
      <c r="F2025" s="95">
        <v>59.857573616161602</v>
      </c>
      <c r="G2025" s="95">
        <v>54.487270989225799</v>
      </c>
      <c r="H2025" s="95">
        <v>56.107271428719798</v>
      </c>
      <c r="I2025" s="95">
        <v>57.2852993375053</v>
      </c>
      <c r="J2025" s="95">
        <v>58.326377187470499</v>
      </c>
      <c r="K2025" s="95">
        <v>59.513472699467101</v>
      </c>
      <c r="L2025" s="95">
        <v>60.947558022800798</v>
      </c>
      <c r="M2025" s="95">
        <v>62.576626065505799</v>
      </c>
      <c r="N2025" s="95">
        <v>64.289876566409305</v>
      </c>
      <c r="O2025" s="95">
        <v>66.441004551409804</v>
      </c>
      <c r="P2025" s="95">
        <v>68.416279534780898</v>
      </c>
      <c r="Q2025" s="95">
        <v>70.292278888157099</v>
      </c>
      <c r="R2025" s="95">
        <v>72.408481975628305</v>
      </c>
      <c r="S2025" s="95">
        <v>74.675031774406094</v>
      </c>
      <c r="T2025" s="95">
        <v>77.077186116689106</v>
      </c>
      <c r="U2025" s="95">
        <v>79.856435751221795</v>
      </c>
      <c r="V2025" s="95">
        <v>82.739114563026803</v>
      </c>
      <c r="W2025" s="95">
        <v>85.581369414710096</v>
      </c>
      <c r="X2025" s="95">
        <v>88.193307144831607</v>
      </c>
      <c r="Y2025" s="95">
        <v>90.856900962923504</v>
      </c>
      <c r="Z2025" s="95">
        <v>93.676750059575497</v>
      </c>
      <c r="AA2025" s="95">
        <v>96.413762213344299</v>
      </c>
      <c r="AB2025" s="95">
        <v>98.806497948420898</v>
      </c>
      <c r="AC2025" s="95">
        <v>101.23772712164499</v>
      </c>
      <c r="AD2025" s="95">
        <v>104.100047701725</v>
      </c>
      <c r="AE2025" s="95">
        <v>107.205555549859</v>
      </c>
      <c r="AF2025" s="95">
        <v>110.47515776578101</v>
      </c>
      <c r="AG2025" s="95">
        <v>113.684796799179</v>
      </c>
      <c r="AH2025" s="95">
        <v>113.276637653348</v>
      </c>
      <c r="AI2025" s="95">
        <v>112.449672240496</v>
      </c>
      <c r="AJ2025" s="95">
        <v>112.00155713987</v>
      </c>
      <c r="AK2025" s="95">
        <v>111.351439239968</v>
      </c>
    </row>
    <row r="2026" spans="1:37" s="95" customFormat="1" x14ac:dyDescent="0.3">
      <c r="A2026" s="123" t="str">
        <f t="shared" si="45"/>
        <v>SDGbaseTRA_RurCUS_v7QINVXcsequ</v>
      </c>
      <c r="B2026" s="124" t="s">
        <v>220</v>
      </c>
      <c r="C2026" s="125" t="s">
        <v>327</v>
      </c>
      <c r="D2026" s="98" t="s">
        <v>101</v>
      </c>
      <c r="E2026" s="95" t="s">
        <v>112</v>
      </c>
      <c r="F2026" s="95">
        <v>30.106160338287399</v>
      </c>
      <c r="G2026" s="95">
        <v>27.437667981630302</v>
      </c>
      <c r="H2026" s="95">
        <v>28.242642876133999</v>
      </c>
      <c r="I2026" s="95">
        <v>28.828002526958201</v>
      </c>
      <c r="J2026" s="95">
        <v>29.345311974545499</v>
      </c>
      <c r="K2026" s="95">
        <v>29.9351772988005</v>
      </c>
      <c r="L2026" s="95">
        <v>30.647771353540598</v>
      </c>
      <c r="M2026" s="95">
        <v>31.457251921475301</v>
      </c>
      <c r="N2026" s="95">
        <v>32.308562580165002</v>
      </c>
      <c r="O2026" s="95">
        <v>33.377453662275201</v>
      </c>
      <c r="P2026" s="95">
        <v>34.358963748687103</v>
      </c>
      <c r="Q2026" s="95">
        <v>35.291143978246097</v>
      </c>
      <c r="R2026" s="95">
        <v>36.342680950432197</v>
      </c>
      <c r="S2026" s="95">
        <v>37.468924894988497</v>
      </c>
      <c r="T2026" s="95">
        <v>38.662550458982103</v>
      </c>
      <c r="U2026" s="95">
        <v>40.043553899978903</v>
      </c>
      <c r="V2026" s="95">
        <v>41.475951086948598</v>
      </c>
      <c r="W2026" s="95">
        <v>42.888261691074902</v>
      </c>
      <c r="X2026" s="95">
        <v>44.1861281900566</v>
      </c>
      <c r="Y2026" s="95">
        <v>45.509662493164001</v>
      </c>
      <c r="Z2026" s="95">
        <v>46.910839723586797</v>
      </c>
      <c r="AA2026" s="95">
        <v>48.270855447053897</v>
      </c>
      <c r="AB2026" s="95">
        <v>49.459800924451599</v>
      </c>
      <c r="AC2026" s="95">
        <v>50.667873712285001</v>
      </c>
      <c r="AD2026" s="95">
        <v>52.0901549356809</v>
      </c>
      <c r="AE2026" s="95">
        <v>53.633275413607002</v>
      </c>
      <c r="AF2026" s="95">
        <v>55.257934046201697</v>
      </c>
      <c r="AG2026" s="95">
        <v>56.852797096430898</v>
      </c>
      <c r="AH2026" s="95">
        <v>56.649983654319399</v>
      </c>
      <c r="AI2026" s="95">
        <v>56.239066237422698</v>
      </c>
      <c r="AJ2026" s="95">
        <v>56.016398763354402</v>
      </c>
      <c r="AK2026" s="95">
        <v>55.693356512790302</v>
      </c>
    </row>
    <row r="2027" spans="1:37" s="95" customFormat="1" x14ac:dyDescent="0.3">
      <c r="A2027" s="123" t="str">
        <f t="shared" si="45"/>
        <v>SDGbaseTRA_RurCUS_v7QINVXcvehi</v>
      </c>
      <c r="B2027" s="124" t="s">
        <v>220</v>
      </c>
      <c r="C2027" s="125" t="s">
        <v>327</v>
      </c>
      <c r="D2027" s="98" t="s">
        <v>101</v>
      </c>
      <c r="E2027" s="95" t="s">
        <v>113</v>
      </c>
      <c r="F2027" s="95">
        <v>91.082781884189203</v>
      </c>
      <c r="G2027" s="95">
        <v>83.009560173085802</v>
      </c>
      <c r="H2027" s="95">
        <v>85.444920641324799</v>
      </c>
      <c r="I2027" s="95">
        <v>87.215860037140601</v>
      </c>
      <c r="J2027" s="95">
        <v>88.780921242282204</v>
      </c>
      <c r="K2027" s="95">
        <v>90.565492043290007</v>
      </c>
      <c r="L2027" s="95">
        <v>92.721364732818103</v>
      </c>
      <c r="M2027" s="95">
        <v>95.170356606249101</v>
      </c>
      <c r="N2027" s="95">
        <v>97.745900686591796</v>
      </c>
      <c r="O2027" s="95">
        <v>100.979709720884</v>
      </c>
      <c r="P2027" s="95">
        <v>103.949157439001</v>
      </c>
      <c r="Q2027" s="95">
        <v>106.769363256403</v>
      </c>
      <c r="R2027" s="95">
        <v>109.950669394568</v>
      </c>
      <c r="S2027" s="95">
        <v>113.35799302527199</v>
      </c>
      <c r="T2027" s="95">
        <v>116.969172122009</v>
      </c>
      <c r="U2027" s="95">
        <v>121.14724178563399</v>
      </c>
      <c r="V2027" s="95">
        <v>125.48079741299701</v>
      </c>
      <c r="W2027" s="95">
        <v>129.75358335656901</v>
      </c>
      <c r="X2027" s="95">
        <v>133.68013160826399</v>
      </c>
      <c r="Y2027" s="95">
        <v>137.684334897279</v>
      </c>
      <c r="Z2027" s="95">
        <v>141.92343807834399</v>
      </c>
      <c r="AA2027" s="95">
        <v>146.03801177713899</v>
      </c>
      <c r="AB2027" s="95">
        <v>149.63503180138599</v>
      </c>
      <c r="AC2027" s="95">
        <v>153.289919339286</v>
      </c>
      <c r="AD2027" s="95">
        <v>157.59287026338001</v>
      </c>
      <c r="AE2027" s="95">
        <v>162.26140668026801</v>
      </c>
      <c r="AF2027" s="95">
        <v>167.17662755885701</v>
      </c>
      <c r="AG2027" s="95">
        <v>172.001705274079</v>
      </c>
      <c r="AH2027" s="95">
        <v>171.38811615134</v>
      </c>
      <c r="AI2027" s="95">
        <v>170.14493199782899</v>
      </c>
      <c r="AJ2027" s="95">
        <v>169.47127674769499</v>
      </c>
      <c r="AK2027" s="95">
        <v>168.49394896770301</v>
      </c>
    </row>
    <row r="2028" spans="1:37" s="95" customFormat="1" x14ac:dyDescent="0.3">
      <c r="A2028" s="123" t="str">
        <f t="shared" si="45"/>
        <v>SDGbaseTRA_RurCUS_v7QINVXctequ</v>
      </c>
      <c r="B2028" s="124" t="s">
        <v>220</v>
      </c>
      <c r="C2028" s="125" t="s">
        <v>327</v>
      </c>
      <c r="D2028" s="98" t="s">
        <v>101</v>
      </c>
      <c r="E2028" s="95" t="s">
        <v>114</v>
      </c>
      <c r="F2028" s="95">
        <v>10.7690510467186</v>
      </c>
      <c r="G2028" s="95">
        <v>9.8145244620026109</v>
      </c>
      <c r="H2028" s="95">
        <v>10.1024660537842</v>
      </c>
      <c r="I2028" s="95">
        <v>10.311850707608601</v>
      </c>
      <c r="J2028" s="95">
        <v>10.4968936285729</v>
      </c>
      <c r="K2028" s="95">
        <v>10.707889973381199</v>
      </c>
      <c r="L2028" s="95">
        <v>10.9627867009897</v>
      </c>
      <c r="M2028" s="95">
        <v>11.252339983755199</v>
      </c>
      <c r="N2028" s="95">
        <v>11.556855997654999</v>
      </c>
      <c r="O2028" s="95">
        <v>11.9392010890677</v>
      </c>
      <c r="P2028" s="95">
        <v>12.290289773399101</v>
      </c>
      <c r="Q2028" s="95">
        <v>12.623733040958401</v>
      </c>
      <c r="R2028" s="95">
        <v>12.999870522581499</v>
      </c>
      <c r="S2028" s="95">
        <v>13.402730880518201</v>
      </c>
      <c r="T2028" s="95">
        <v>13.829693817169099</v>
      </c>
      <c r="U2028" s="95">
        <v>14.323682302737399</v>
      </c>
      <c r="V2028" s="95">
        <v>14.836054463528599</v>
      </c>
      <c r="W2028" s="95">
        <v>15.341241601933399</v>
      </c>
      <c r="X2028" s="95">
        <v>15.8054917893473</v>
      </c>
      <c r="Y2028" s="95">
        <v>16.278923416366101</v>
      </c>
      <c r="Z2028" s="95">
        <v>16.7801281183398</v>
      </c>
      <c r="AA2028" s="95">
        <v>17.266609243325099</v>
      </c>
      <c r="AB2028" s="95">
        <v>17.691898100953999</v>
      </c>
      <c r="AC2028" s="95">
        <v>18.1240288467596</v>
      </c>
      <c r="AD2028" s="95">
        <v>18.632782501341801</v>
      </c>
      <c r="AE2028" s="95">
        <v>19.184760668311402</v>
      </c>
      <c r="AF2028" s="95">
        <v>19.7659052430865</v>
      </c>
      <c r="AG2028" s="95">
        <v>20.336391861355199</v>
      </c>
      <c r="AH2028" s="95">
        <v>20.263844971067002</v>
      </c>
      <c r="AI2028" s="95">
        <v>20.1168587533354</v>
      </c>
      <c r="AJ2028" s="95">
        <v>20.037210024711701</v>
      </c>
      <c r="AK2028" s="95">
        <v>19.921656980169299</v>
      </c>
    </row>
    <row r="2029" spans="1:37" s="95" customFormat="1" x14ac:dyDescent="0.3">
      <c r="A2029" s="123" t="str">
        <f t="shared" si="45"/>
        <v>SDGbaseTRA_RurCUS_v7QINVXcfurn</v>
      </c>
      <c r="B2029" s="124" t="s">
        <v>220</v>
      </c>
      <c r="C2029" s="125" t="s">
        <v>327</v>
      </c>
      <c r="D2029" s="98" t="s">
        <v>101</v>
      </c>
      <c r="E2029" s="95" t="s">
        <v>115</v>
      </c>
      <c r="F2029" s="95">
        <v>21.769782937637601</v>
      </c>
      <c r="G2029" s="95">
        <v>19.840194483898799</v>
      </c>
      <c r="H2029" s="95">
        <v>20.4222723220118</v>
      </c>
      <c r="I2029" s="95">
        <v>20.845546243219399</v>
      </c>
      <c r="J2029" s="95">
        <v>21.219613020882999</v>
      </c>
      <c r="K2029" s="95">
        <v>21.6461449973018</v>
      </c>
      <c r="L2029" s="95">
        <v>22.161422193730399</v>
      </c>
      <c r="M2029" s="95">
        <v>22.746758087054602</v>
      </c>
      <c r="N2029" s="95">
        <v>23.362341344564999</v>
      </c>
      <c r="O2029" s="95">
        <v>24.135257139208001</v>
      </c>
      <c r="P2029" s="95">
        <v>24.844987682465401</v>
      </c>
      <c r="Q2029" s="95">
        <v>25.519047776088399</v>
      </c>
      <c r="R2029" s="95">
        <v>26.279414803240702</v>
      </c>
      <c r="S2029" s="95">
        <v>27.0938024877651</v>
      </c>
      <c r="T2029" s="95">
        <v>27.956913862479698</v>
      </c>
      <c r="U2029" s="95">
        <v>28.955518294556601</v>
      </c>
      <c r="V2029" s="95">
        <v>29.9912855757517</v>
      </c>
      <c r="W2029" s="95">
        <v>31.012528236618401</v>
      </c>
      <c r="X2029" s="95">
        <v>31.951016295121601</v>
      </c>
      <c r="Y2029" s="95">
        <v>32.908064758472896</v>
      </c>
      <c r="Z2029" s="95">
        <v>33.921256870011298</v>
      </c>
      <c r="AA2029" s="95">
        <v>34.904685070717498</v>
      </c>
      <c r="AB2029" s="95">
        <v>35.764412271954697</v>
      </c>
      <c r="AC2029" s="95">
        <v>36.637970443055998</v>
      </c>
      <c r="AD2029" s="95">
        <v>37.666422864809398</v>
      </c>
      <c r="AE2029" s="95">
        <v>38.782254225354997</v>
      </c>
      <c r="AF2029" s="95">
        <v>39.957045875367101</v>
      </c>
      <c r="AG2029" s="95">
        <v>41.110292321563499</v>
      </c>
      <c r="AH2029" s="95">
        <v>40.963637797639102</v>
      </c>
      <c r="AI2029" s="95">
        <v>40.666503162381098</v>
      </c>
      <c r="AJ2029" s="95">
        <v>40.505492175816499</v>
      </c>
      <c r="AK2029" s="95">
        <v>40.271900127031699</v>
      </c>
    </row>
    <row r="2030" spans="1:37" s="95" customFormat="1" x14ac:dyDescent="0.3">
      <c r="A2030" s="123" t="str">
        <f t="shared" si="45"/>
        <v>SDGbaseTRA_RurCUS_v7QINVXcoman</v>
      </c>
      <c r="B2030" s="124" t="s">
        <v>220</v>
      </c>
      <c r="C2030" s="125" t="s">
        <v>327</v>
      </c>
      <c r="D2030" s="98" t="s">
        <v>101</v>
      </c>
      <c r="E2030" s="95" t="s">
        <v>116</v>
      </c>
      <c r="F2030" s="95">
        <v>1.4547423767087</v>
      </c>
      <c r="G2030" s="95">
        <v>1.32579969954454</v>
      </c>
      <c r="H2030" s="95">
        <v>1.3646964262630199</v>
      </c>
      <c r="I2030" s="95">
        <v>1.39298125169745</v>
      </c>
      <c r="J2030" s="95">
        <v>1.4179778625844199</v>
      </c>
      <c r="K2030" s="95">
        <v>1.4464804040610699</v>
      </c>
      <c r="L2030" s="95">
        <v>1.48091324960408</v>
      </c>
      <c r="M2030" s="95">
        <v>1.52002769236479</v>
      </c>
      <c r="N2030" s="95">
        <v>1.56116338276915</v>
      </c>
      <c r="O2030" s="95">
        <v>1.61281265108366</v>
      </c>
      <c r="P2030" s="95">
        <v>1.66023963279858</v>
      </c>
      <c r="Q2030" s="95">
        <v>1.7052829750060099</v>
      </c>
      <c r="R2030" s="95">
        <v>1.75609368540304</v>
      </c>
      <c r="S2030" s="95">
        <v>1.81051426824216</v>
      </c>
      <c r="T2030" s="95">
        <v>1.8681907593772999</v>
      </c>
      <c r="U2030" s="95">
        <v>1.9349214286298499</v>
      </c>
      <c r="V2030" s="95">
        <v>2.00413546538342</v>
      </c>
      <c r="W2030" s="95">
        <v>2.07237890997455</v>
      </c>
      <c r="X2030" s="95">
        <v>2.1350923670931001</v>
      </c>
      <c r="Y2030" s="95">
        <v>2.1990461033425301</v>
      </c>
      <c r="Z2030" s="95">
        <v>2.2667515786164101</v>
      </c>
      <c r="AA2030" s="95">
        <v>2.33246811249807</v>
      </c>
      <c r="AB2030" s="95">
        <v>2.3899184598732202</v>
      </c>
      <c r="AC2030" s="95">
        <v>2.4482930469631201</v>
      </c>
      <c r="AD2030" s="95">
        <v>2.5170182760864002</v>
      </c>
      <c r="AE2030" s="95">
        <v>2.59158250900026</v>
      </c>
      <c r="AF2030" s="95">
        <v>2.6700866999686301</v>
      </c>
      <c r="AG2030" s="95">
        <v>2.74715115581904</v>
      </c>
      <c r="AH2030" s="95">
        <v>2.7373511246795501</v>
      </c>
      <c r="AI2030" s="95">
        <v>2.7174954216284002</v>
      </c>
      <c r="AJ2030" s="95">
        <v>2.7067360352834799</v>
      </c>
      <c r="AK2030" s="95">
        <v>2.6911264973655702</v>
      </c>
    </row>
    <row r="2031" spans="1:37" s="95" customFormat="1" x14ac:dyDescent="0.3">
      <c r="A2031" s="123" t="str">
        <f t="shared" si="45"/>
        <v>SDGbaseTRA_RurCUS_v7QINVXccons</v>
      </c>
      <c r="B2031" s="124" t="s">
        <v>220</v>
      </c>
      <c r="C2031" s="125" t="s">
        <v>327</v>
      </c>
      <c r="D2031" s="98" t="s">
        <v>101</v>
      </c>
      <c r="E2031" s="95" t="s">
        <v>117</v>
      </c>
      <c r="F2031" s="95">
        <v>405.25154709129401</v>
      </c>
      <c r="G2031" s="95">
        <v>369.33163423009398</v>
      </c>
      <c r="H2031" s="95">
        <v>380.16720135993597</v>
      </c>
      <c r="I2031" s="95">
        <v>388.04658223865999</v>
      </c>
      <c r="J2031" s="95">
        <v>395.00995623268898</v>
      </c>
      <c r="K2031" s="95">
        <v>402.949986862429</v>
      </c>
      <c r="L2031" s="95">
        <v>412.54203845209099</v>
      </c>
      <c r="M2031" s="95">
        <v>423.43825533294898</v>
      </c>
      <c r="N2031" s="95">
        <v>434.89753667646102</v>
      </c>
      <c r="O2031" s="95">
        <v>449.28561406095503</v>
      </c>
      <c r="P2031" s="95">
        <v>462.49747756446101</v>
      </c>
      <c r="Q2031" s="95">
        <v>475.04532411652502</v>
      </c>
      <c r="R2031" s="95">
        <v>489.19980213743003</v>
      </c>
      <c r="S2031" s="95">
        <v>504.35989215904601</v>
      </c>
      <c r="T2031" s="95">
        <v>520.426989424883</v>
      </c>
      <c r="U2031" s="95">
        <v>539.01633375553797</v>
      </c>
      <c r="V2031" s="95">
        <v>558.29747653648894</v>
      </c>
      <c r="W2031" s="95">
        <v>577.30823881452397</v>
      </c>
      <c r="X2031" s="95">
        <v>594.77849741676198</v>
      </c>
      <c r="Y2031" s="95">
        <v>612.59426395543096</v>
      </c>
      <c r="Z2031" s="95">
        <v>631.45516265515005</v>
      </c>
      <c r="AA2031" s="95">
        <v>649.76199653268702</v>
      </c>
      <c r="AB2031" s="95">
        <v>665.76609631521103</v>
      </c>
      <c r="AC2031" s="95">
        <v>682.02766407301499</v>
      </c>
      <c r="AD2031" s="95">
        <v>701.17263838071699</v>
      </c>
      <c r="AE2031" s="95">
        <v>721.94419988178697</v>
      </c>
      <c r="AF2031" s="95">
        <v>743.81332623188302</v>
      </c>
      <c r="AG2031" s="95">
        <v>765.28138164784298</v>
      </c>
      <c r="AH2031" s="95">
        <v>762.55136027470598</v>
      </c>
      <c r="AI2031" s="95">
        <v>757.02010298207801</v>
      </c>
      <c r="AJ2031" s="95">
        <v>754.02283141575595</v>
      </c>
      <c r="AK2031" s="95">
        <v>749.67443991229197</v>
      </c>
    </row>
    <row r="2032" spans="1:37" s="95" customFormat="1" x14ac:dyDescent="0.3">
      <c r="A2032" s="123" t="str">
        <f t="shared" si="45"/>
        <v>SDGbaseTRA_RurCUS_v7QINVXcbsrv</v>
      </c>
      <c r="B2032" s="124" t="s">
        <v>220</v>
      </c>
      <c r="C2032" s="125" t="s">
        <v>327</v>
      </c>
      <c r="D2032" s="98" t="s">
        <v>101</v>
      </c>
      <c r="E2032" s="95" t="s">
        <v>118</v>
      </c>
      <c r="F2032" s="95">
        <v>61.778435490457603</v>
      </c>
      <c r="G2032" s="95">
        <v>56.302636482542702</v>
      </c>
      <c r="H2032" s="95">
        <v>57.954460861100003</v>
      </c>
      <c r="I2032" s="95">
        <v>59.155630423103702</v>
      </c>
      <c r="J2032" s="95">
        <v>60.217159624346102</v>
      </c>
      <c r="K2032" s="95">
        <v>61.427574917199102</v>
      </c>
      <c r="L2032" s="95">
        <v>62.889831988409298</v>
      </c>
      <c r="M2032" s="95">
        <v>64.550902097815694</v>
      </c>
      <c r="N2032" s="95">
        <v>66.297808379428801</v>
      </c>
      <c r="O2032" s="95">
        <v>68.491193986243999</v>
      </c>
      <c r="P2032" s="95">
        <v>70.505272064461096</v>
      </c>
      <c r="Q2032" s="95">
        <v>72.418124302348303</v>
      </c>
      <c r="R2032" s="95">
        <v>74.575898932925</v>
      </c>
      <c r="S2032" s="95">
        <v>76.8869737459693</v>
      </c>
      <c r="T2032" s="95">
        <v>79.336316972616601</v>
      </c>
      <c r="U2032" s="95">
        <v>82.170163302838304</v>
      </c>
      <c r="V2032" s="95">
        <v>85.109470614617393</v>
      </c>
      <c r="W2032" s="95">
        <v>88.007559861771995</v>
      </c>
      <c r="X2032" s="95">
        <v>90.670807545356595</v>
      </c>
      <c r="Y2032" s="95">
        <v>93.386726069843405</v>
      </c>
      <c r="Z2032" s="95">
        <v>96.261969414318997</v>
      </c>
      <c r="AA2032" s="95">
        <v>99.052748533746197</v>
      </c>
      <c r="AB2032" s="95">
        <v>101.49248813028601</v>
      </c>
      <c r="AC2032" s="95">
        <v>103.97147734552701</v>
      </c>
      <c r="AD2032" s="95">
        <v>106.89002650030299</v>
      </c>
      <c r="AE2032" s="95">
        <v>110.05654019146699</v>
      </c>
      <c r="AF2032" s="95">
        <v>113.390371786063</v>
      </c>
      <c r="AG2032" s="95">
        <v>116.663062257302</v>
      </c>
      <c r="AH2032" s="95">
        <v>116.246885069334</v>
      </c>
      <c r="AI2032" s="95">
        <v>115.403674415886</v>
      </c>
      <c r="AJ2032" s="95">
        <v>114.946756362306</v>
      </c>
      <c r="AK2032" s="95">
        <v>114.283867285356</v>
      </c>
    </row>
    <row r="2033" spans="1:37" s="95" customFormat="1" x14ac:dyDescent="0.3">
      <c r="A2033" s="123" t="str">
        <f t="shared" si="45"/>
        <v>SDGbaseTRA_RurCUS_v7QINVXcimpt</v>
      </c>
      <c r="B2033" s="124" t="s">
        <v>220</v>
      </c>
      <c r="C2033" s="125" t="s">
        <v>327</v>
      </c>
      <c r="D2033" s="98" t="s">
        <v>101</v>
      </c>
      <c r="E2033" s="95" t="s">
        <v>119</v>
      </c>
      <c r="F2033" s="95">
        <v>2.8180303866150198</v>
      </c>
      <c r="G2033" s="95">
        <v>2.8180303866150198</v>
      </c>
      <c r="H2033" s="95">
        <v>2.8180303866150198</v>
      </c>
      <c r="I2033" s="95">
        <v>2.8180303866150198</v>
      </c>
      <c r="J2033" s="95">
        <v>2.8180303866150198</v>
      </c>
      <c r="K2033" s="95">
        <v>2.8180303866150198</v>
      </c>
      <c r="L2033" s="95">
        <v>2.8180303866150198</v>
      </c>
      <c r="M2033" s="95">
        <v>2.8180303866150198</v>
      </c>
      <c r="N2033" s="95">
        <v>2.8180303866150198</v>
      </c>
      <c r="O2033" s="95">
        <v>2.8180303866150198</v>
      </c>
      <c r="P2033" s="95">
        <v>2.8180303866150198</v>
      </c>
      <c r="Q2033" s="95">
        <v>2.8180303866150198</v>
      </c>
      <c r="R2033" s="95">
        <v>2.8180303866150198</v>
      </c>
      <c r="S2033" s="95">
        <v>2.8180303866150198</v>
      </c>
      <c r="T2033" s="95">
        <v>2.8180303866150198</v>
      </c>
      <c r="U2033" s="95">
        <v>2.8180303866150198</v>
      </c>
      <c r="V2033" s="95">
        <v>2.8180303866150198</v>
      </c>
      <c r="W2033" s="95">
        <v>2.8180303866150198</v>
      </c>
      <c r="X2033" s="95">
        <v>2.8180303866150198</v>
      </c>
      <c r="Y2033" s="95">
        <v>2.8180303866150198</v>
      </c>
      <c r="Z2033" s="95">
        <v>2.8180303866150198</v>
      </c>
      <c r="AA2033" s="95">
        <v>2.8180303866150198</v>
      </c>
      <c r="AB2033" s="95">
        <v>2.8180303866150198</v>
      </c>
      <c r="AC2033" s="95">
        <v>2.8180303866150198</v>
      </c>
      <c r="AD2033" s="95">
        <v>2.8180303866150198</v>
      </c>
      <c r="AE2033" s="95">
        <v>2.8180303866150198</v>
      </c>
      <c r="AF2033" s="95">
        <v>2.8180303866150198</v>
      </c>
      <c r="AG2033" s="95">
        <v>2.8180303866150198</v>
      </c>
      <c r="AH2033" s="95">
        <v>2.8180303866150198</v>
      </c>
      <c r="AI2033" s="95">
        <v>2.8180303866150198</v>
      </c>
      <c r="AJ2033" s="95">
        <v>2.8180303866150198</v>
      </c>
      <c r="AK2033" s="95">
        <v>2.8180303866150198</v>
      </c>
    </row>
    <row r="2034" spans="1:37" s="95" customFormat="1" x14ac:dyDescent="0.3">
      <c r="A2034" s="123" t="str">
        <f t="shared" si="45"/>
        <v>SDGbaseTRA_RurCUS_v7PQXcawhe</v>
      </c>
      <c r="B2034" s="124" t="s">
        <v>220</v>
      </c>
      <c r="C2034" s="125" t="s">
        <v>327</v>
      </c>
      <c r="D2034" s="98" t="s">
        <v>120</v>
      </c>
      <c r="E2034" s="95" t="s">
        <v>121</v>
      </c>
      <c r="F2034" s="95">
        <v>1.0510479314410699</v>
      </c>
      <c r="G2034" s="95">
        <v>1.0560597083321299</v>
      </c>
      <c r="H2034" s="95">
        <v>1.0630121822265</v>
      </c>
      <c r="I2034" s="95">
        <v>1.06436854077483</v>
      </c>
      <c r="J2034" s="95">
        <v>1.06841929731378</v>
      </c>
      <c r="K2034" s="95">
        <v>1.0691525616133899</v>
      </c>
      <c r="L2034" s="95">
        <v>1.0706400542418999</v>
      </c>
      <c r="M2034" s="95">
        <v>1.07402824453507</v>
      </c>
      <c r="N2034" s="95">
        <v>1.0770327078036399</v>
      </c>
      <c r="O2034" s="95">
        <v>1.1004218509758501</v>
      </c>
      <c r="P2034" s="95">
        <v>1.10539330855952</v>
      </c>
      <c r="Q2034" s="95">
        <v>1.10596132284696</v>
      </c>
      <c r="R2034" s="95">
        <v>1.1061193965937499</v>
      </c>
      <c r="S2034" s="95">
        <v>1.1064993785433701</v>
      </c>
      <c r="T2034" s="95">
        <v>1.10718571921478</v>
      </c>
      <c r="U2034" s="95">
        <v>1.1081559139342301</v>
      </c>
      <c r="V2034" s="95">
        <v>1.1070480589438501</v>
      </c>
      <c r="W2034" s="95">
        <v>1.1071054582592901</v>
      </c>
      <c r="X2034" s="95">
        <v>1.1091501847988601</v>
      </c>
      <c r="Y2034" s="95">
        <v>1.1081801381281999</v>
      </c>
      <c r="Z2034" s="95">
        <v>1.1065844248796599</v>
      </c>
      <c r="AA2034" s="95">
        <v>1.1068963008273101</v>
      </c>
      <c r="AB2034" s="95">
        <v>1.1121891936814601</v>
      </c>
      <c r="AC2034" s="95">
        <v>1.1140354788917599</v>
      </c>
      <c r="AD2034" s="95">
        <v>1.1146663732850901</v>
      </c>
      <c r="AE2034" s="95">
        <v>1.1144602564506401</v>
      </c>
      <c r="AF2034" s="95">
        <v>1.1142020794339</v>
      </c>
      <c r="AG2034" s="95">
        <v>1.1122473217480899</v>
      </c>
      <c r="AH2034" s="95">
        <v>1.10627053199099</v>
      </c>
      <c r="AI2034" s="95">
        <v>1.0972501787239</v>
      </c>
      <c r="AJ2034" s="95">
        <v>1.0909520456495601</v>
      </c>
      <c r="AK2034" s="95">
        <v>1.08458699796614</v>
      </c>
    </row>
    <row r="2035" spans="1:37" s="95" customFormat="1" x14ac:dyDescent="0.3">
      <c r="A2035" s="123" t="str">
        <f t="shared" si="45"/>
        <v>SDGbaseTRA_RurCUS_v7PQXcamai</v>
      </c>
      <c r="B2035" s="124" t="s">
        <v>220</v>
      </c>
      <c r="C2035" s="125" t="s">
        <v>327</v>
      </c>
      <c r="D2035" s="98" t="s">
        <v>120</v>
      </c>
      <c r="E2035" s="95" t="s">
        <v>122</v>
      </c>
      <c r="F2035" s="95">
        <v>1.10226358857782</v>
      </c>
      <c r="G2035" s="95">
        <v>1.0786327739442301</v>
      </c>
      <c r="H2035" s="95">
        <v>1.07890996242812</v>
      </c>
      <c r="I2035" s="95">
        <v>1.0918126766610201</v>
      </c>
      <c r="J2035" s="95">
        <v>1.10432580523923</v>
      </c>
      <c r="K2035" s="95">
        <v>1.1000859992384</v>
      </c>
      <c r="L2035" s="95">
        <v>1.09699067083899</v>
      </c>
      <c r="M2035" s="95">
        <v>1.09458668833386</v>
      </c>
      <c r="N2035" s="95">
        <v>1.09346759731429</v>
      </c>
      <c r="O2035" s="95">
        <v>1.10522669533068</v>
      </c>
      <c r="P2035" s="95">
        <v>1.1020215021531199</v>
      </c>
      <c r="Q2035" s="95">
        <v>1.0962903610722601</v>
      </c>
      <c r="R2035" s="95">
        <v>1.09239844904173</v>
      </c>
      <c r="S2035" s="95">
        <v>1.0880719634793401</v>
      </c>
      <c r="T2035" s="95">
        <v>1.0835197587856</v>
      </c>
      <c r="U2035" s="95">
        <v>1.08150837691723</v>
      </c>
      <c r="V2035" s="95">
        <v>1.07530505407552</v>
      </c>
      <c r="W2035" s="95">
        <v>1.0695812918032099</v>
      </c>
      <c r="X2035" s="95">
        <v>1.06729694717949</v>
      </c>
      <c r="Y2035" s="95">
        <v>1.0632238205386</v>
      </c>
      <c r="Z2035" s="95">
        <v>1.05995998120726</v>
      </c>
      <c r="AA2035" s="95">
        <v>1.0578356472521799</v>
      </c>
      <c r="AB2035" s="95">
        <v>1.0606087361515699</v>
      </c>
      <c r="AC2035" s="95">
        <v>1.05909410587874</v>
      </c>
      <c r="AD2035" s="95">
        <v>1.05792858456326</v>
      </c>
      <c r="AE2035" s="95">
        <v>1.0571696985124901</v>
      </c>
      <c r="AF2035" s="95">
        <v>1.0556625369279999</v>
      </c>
      <c r="AG2035" s="95">
        <v>1.04615833301914</v>
      </c>
      <c r="AH2035" s="95">
        <v>1.02602775020967</v>
      </c>
      <c r="AI2035" s="95">
        <v>1.0088469130514901</v>
      </c>
      <c r="AJ2035" s="95">
        <v>0.99664701992142501</v>
      </c>
      <c r="AK2035" s="95">
        <v>0.98430257304404301</v>
      </c>
    </row>
    <row r="2036" spans="1:37" s="95" customFormat="1" x14ac:dyDescent="0.3">
      <c r="A2036" s="123" t="str">
        <f t="shared" si="45"/>
        <v>SDGbaseTRA_RurCUS_v7PQXcaoce</v>
      </c>
      <c r="B2036" s="124" t="s">
        <v>220</v>
      </c>
      <c r="C2036" s="125" t="s">
        <v>327</v>
      </c>
      <c r="D2036" s="98" t="s">
        <v>120</v>
      </c>
      <c r="E2036" s="95" t="s">
        <v>123</v>
      </c>
      <c r="F2036" s="95">
        <v>1.08508351950576</v>
      </c>
      <c r="G2036" s="95">
        <v>1.0623469945686499</v>
      </c>
      <c r="H2036" s="95">
        <v>1.0735426816438201</v>
      </c>
      <c r="I2036" s="95">
        <v>1.0887812283281</v>
      </c>
      <c r="J2036" s="95">
        <v>1.1049339375557601</v>
      </c>
      <c r="K2036" s="95">
        <v>1.1079850098930899</v>
      </c>
      <c r="L2036" s="95">
        <v>1.1117333820870601</v>
      </c>
      <c r="M2036" s="95">
        <v>1.1148773061581601</v>
      </c>
      <c r="N2036" s="95">
        <v>1.11833920905296</v>
      </c>
      <c r="O2036" s="95">
        <v>1.1470159279408001</v>
      </c>
      <c r="P2036" s="95">
        <v>1.15147938745775</v>
      </c>
      <c r="Q2036" s="95">
        <v>1.1505957409329099</v>
      </c>
      <c r="R2036" s="95">
        <v>1.1520944392532799</v>
      </c>
      <c r="S2036" s="95">
        <v>1.15335813230689</v>
      </c>
      <c r="T2036" s="95">
        <v>1.1545052947305801</v>
      </c>
      <c r="U2036" s="95">
        <v>1.15720384273419</v>
      </c>
      <c r="V2036" s="95">
        <v>1.15539110201786</v>
      </c>
      <c r="W2036" s="95">
        <v>1.15472177009452</v>
      </c>
      <c r="X2036" s="95">
        <v>1.1574221674521701</v>
      </c>
      <c r="Y2036" s="95">
        <v>1.1567698130681101</v>
      </c>
      <c r="Z2036" s="95">
        <v>1.1565408789881899</v>
      </c>
      <c r="AA2036" s="95">
        <v>1.15813323280085</v>
      </c>
      <c r="AB2036" s="95">
        <v>1.16896973094358</v>
      </c>
      <c r="AC2036" s="95">
        <v>1.17295282262518</v>
      </c>
      <c r="AD2036" s="95">
        <v>1.17530340820312</v>
      </c>
      <c r="AE2036" s="95">
        <v>1.17743013241567</v>
      </c>
      <c r="AF2036" s="95">
        <v>1.17939682086598</v>
      </c>
      <c r="AG2036" s="95">
        <v>1.17599725074894</v>
      </c>
      <c r="AH2036" s="95">
        <v>1.16111609516853</v>
      </c>
      <c r="AI2036" s="95">
        <v>1.14438773847229</v>
      </c>
      <c r="AJ2036" s="95">
        <v>1.1315769413618599</v>
      </c>
      <c r="AK2036" s="95">
        <v>1.1178240847859799</v>
      </c>
    </row>
    <row r="2037" spans="1:37" s="95" customFormat="1" x14ac:dyDescent="0.3">
      <c r="A2037" s="123" t="str">
        <f t="shared" si="45"/>
        <v>SDGbaseTRA_RurCUS_v7PQXcaveg</v>
      </c>
      <c r="B2037" s="124" t="s">
        <v>220</v>
      </c>
      <c r="C2037" s="125" t="s">
        <v>327</v>
      </c>
      <c r="D2037" s="98" t="s">
        <v>120</v>
      </c>
      <c r="E2037" s="95" t="s">
        <v>124</v>
      </c>
      <c r="F2037" s="95">
        <v>1.1008286219071399</v>
      </c>
      <c r="G2037" s="95">
        <v>1.1199450777507101</v>
      </c>
      <c r="H2037" s="95">
        <v>1.11527492992386</v>
      </c>
      <c r="I2037" s="95">
        <v>1.11703424558858</v>
      </c>
      <c r="J2037" s="95">
        <v>1.1168818502492699</v>
      </c>
      <c r="K2037" s="95">
        <v>1.11417909293714</v>
      </c>
      <c r="L2037" s="95">
        <v>1.1127405142151201</v>
      </c>
      <c r="M2037" s="95">
        <v>1.11356260736302</v>
      </c>
      <c r="N2037" s="95">
        <v>1.1131278992978899</v>
      </c>
      <c r="O2037" s="95">
        <v>1.10823632030845</v>
      </c>
      <c r="P2037" s="95">
        <v>1.1085021110802999</v>
      </c>
      <c r="Q2037" s="95">
        <v>1.1097183698380799</v>
      </c>
      <c r="R2037" s="95">
        <v>1.1103526686112599</v>
      </c>
      <c r="S2037" s="95">
        <v>1.11020887373939</v>
      </c>
      <c r="T2037" s="95">
        <v>1.1099456681028199</v>
      </c>
      <c r="U2037" s="95">
        <v>1.1099714691099001</v>
      </c>
      <c r="V2037" s="95">
        <v>1.10789255034232</v>
      </c>
      <c r="W2037" s="95">
        <v>1.10691923082193</v>
      </c>
      <c r="X2037" s="95">
        <v>1.1083990161086199</v>
      </c>
      <c r="Y2037" s="95">
        <v>1.1074630553864899</v>
      </c>
      <c r="Z2037" s="95">
        <v>1.10761909762666</v>
      </c>
      <c r="AA2037" s="95">
        <v>1.1087407924777699</v>
      </c>
      <c r="AB2037" s="95">
        <v>1.10633326439156</v>
      </c>
      <c r="AC2037" s="95">
        <v>1.1026314528446599</v>
      </c>
      <c r="AD2037" s="95">
        <v>1.0991890191113201</v>
      </c>
      <c r="AE2037" s="95">
        <v>1.0971386839055799</v>
      </c>
      <c r="AF2037" s="95">
        <v>1.0960063353292699</v>
      </c>
      <c r="AG2037" s="95">
        <v>1.0978496382671199</v>
      </c>
      <c r="AH2037" s="95">
        <v>1.0933427484865299</v>
      </c>
      <c r="AI2037" s="95">
        <v>1.0918543889129499</v>
      </c>
      <c r="AJ2037" s="95">
        <v>1.0932786610709699</v>
      </c>
      <c r="AK2037" s="95">
        <v>1.0949803805091001</v>
      </c>
    </row>
    <row r="2038" spans="1:37" s="95" customFormat="1" x14ac:dyDescent="0.3">
      <c r="A2038" s="123" t="str">
        <f t="shared" si="45"/>
        <v>SDGbaseTRA_RurCUS_v7PQXcaofr</v>
      </c>
      <c r="B2038" s="124" t="s">
        <v>220</v>
      </c>
      <c r="C2038" s="125" t="s">
        <v>327</v>
      </c>
      <c r="D2038" s="98" t="s">
        <v>120</v>
      </c>
      <c r="E2038" s="95" t="s">
        <v>125</v>
      </c>
      <c r="F2038" s="95">
        <v>1.09503357116428</v>
      </c>
      <c r="G2038" s="95">
        <v>1.1077163157186001</v>
      </c>
      <c r="H2038" s="95">
        <v>1.0953236021153401</v>
      </c>
      <c r="I2038" s="95">
        <v>1.09416867383178</v>
      </c>
      <c r="J2038" s="95">
        <v>1.0898292962488101</v>
      </c>
      <c r="K2038" s="95">
        <v>1.08263459779058</v>
      </c>
      <c r="L2038" s="95">
        <v>1.0764534364595799</v>
      </c>
      <c r="M2038" s="95">
        <v>1.07345071540485</v>
      </c>
      <c r="N2038" s="95">
        <v>1.0697557935236499</v>
      </c>
      <c r="O2038" s="95">
        <v>1.0502156792571</v>
      </c>
      <c r="P2038" s="95">
        <v>1.0442740854014301</v>
      </c>
      <c r="Q2038" s="95">
        <v>1.04207220848583</v>
      </c>
      <c r="R2038" s="95">
        <v>1.03954367995752</v>
      </c>
      <c r="S2038" s="95">
        <v>1.0366256778601399</v>
      </c>
      <c r="T2038" s="95">
        <v>1.03362207427053</v>
      </c>
      <c r="U2038" s="95">
        <v>1.0307915425804199</v>
      </c>
      <c r="V2038" s="95">
        <v>1.0258390329223801</v>
      </c>
      <c r="W2038" s="95">
        <v>1.0224543339932901</v>
      </c>
      <c r="X2038" s="95">
        <v>1.0224287062227899</v>
      </c>
      <c r="Y2038" s="95">
        <v>1.0199918984567999</v>
      </c>
      <c r="Z2038" s="95">
        <v>1.01925313054733</v>
      </c>
      <c r="AA2038" s="95">
        <v>1.01877849174775</v>
      </c>
      <c r="AB2038" s="95">
        <v>1.0137894050924099</v>
      </c>
      <c r="AC2038" s="95">
        <v>1.0081885311488601</v>
      </c>
      <c r="AD2038" s="95">
        <v>1.00296325094297</v>
      </c>
      <c r="AE2038" s="95">
        <v>0.99925531530312905</v>
      </c>
      <c r="AF2038" s="95">
        <v>0.99649228176656102</v>
      </c>
      <c r="AG2038" s="95">
        <v>0.99651774274193305</v>
      </c>
      <c r="AH2038" s="95">
        <v>0.99296834295574499</v>
      </c>
      <c r="AI2038" s="95">
        <v>0.99401653900320397</v>
      </c>
      <c r="AJ2038" s="95">
        <v>0.99697172676908796</v>
      </c>
      <c r="AK2038" s="95">
        <v>1.0004317792342901</v>
      </c>
    </row>
    <row r="2039" spans="1:37" s="95" customFormat="1" x14ac:dyDescent="0.3">
      <c r="A2039" s="123" t="str">
        <f t="shared" si="45"/>
        <v>SDGbaseTRA_RurCUS_v7PQXcagra</v>
      </c>
      <c r="B2039" s="124" t="s">
        <v>220</v>
      </c>
      <c r="C2039" s="125" t="s">
        <v>327</v>
      </c>
      <c r="D2039" s="98" t="s">
        <v>120</v>
      </c>
      <c r="E2039" s="95" t="s">
        <v>126</v>
      </c>
      <c r="F2039" s="95">
        <v>1.09625440769364</v>
      </c>
      <c r="G2039" s="95">
        <v>1.1423169700282401</v>
      </c>
      <c r="H2039" s="95">
        <v>1.1386887930331699</v>
      </c>
      <c r="I2039" s="95">
        <v>1.1410855466071399</v>
      </c>
      <c r="J2039" s="95">
        <v>1.14051007640665</v>
      </c>
      <c r="K2039" s="95">
        <v>1.1407538370379</v>
      </c>
      <c r="L2039" s="95">
        <v>1.14187265255147</v>
      </c>
      <c r="M2039" s="95">
        <v>1.1446947866802899</v>
      </c>
      <c r="N2039" s="95">
        <v>1.14358254676811</v>
      </c>
      <c r="O2039" s="95">
        <v>1.1322370090753999</v>
      </c>
      <c r="P2039" s="95">
        <v>1.1305644245669699</v>
      </c>
      <c r="Q2039" s="95">
        <v>1.13124900716541</v>
      </c>
      <c r="R2039" s="95">
        <v>1.13208037841436</v>
      </c>
      <c r="S2039" s="95">
        <v>1.1323669310275299</v>
      </c>
      <c r="T2039" s="95">
        <v>1.13283641137813</v>
      </c>
      <c r="U2039" s="95">
        <v>1.1331626273517901</v>
      </c>
      <c r="V2039" s="95">
        <v>1.1298177385205399</v>
      </c>
      <c r="W2039" s="95">
        <v>1.13006399957491</v>
      </c>
      <c r="X2039" s="95">
        <v>1.1358243240107999</v>
      </c>
      <c r="Y2039" s="95">
        <v>1.13661503235463</v>
      </c>
      <c r="Z2039" s="95">
        <v>1.13963253125054</v>
      </c>
      <c r="AA2039" s="95">
        <v>1.1454396383832199</v>
      </c>
      <c r="AB2039" s="95">
        <v>1.14383030156948</v>
      </c>
      <c r="AC2039" s="95">
        <v>1.1365581523475901</v>
      </c>
      <c r="AD2039" s="95">
        <v>1.1270704037696899</v>
      </c>
      <c r="AE2039" s="95">
        <v>1.1211623970126401</v>
      </c>
      <c r="AF2039" s="95">
        <v>1.1192398844307501</v>
      </c>
      <c r="AG2039" s="95">
        <v>1.1268242643709301</v>
      </c>
      <c r="AH2039" s="95">
        <v>1.1257769863472</v>
      </c>
      <c r="AI2039" s="95">
        <v>1.12947050646548</v>
      </c>
      <c r="AJ2039" s="95">
        <v>1.1355997471525801</v>
      </c>
      <c r="AK2039" s="95">
        <v>1.14208184807153</v>
      </c>
    </row>
    <row r="2040" spans="1:37" s="95" customFormat="1" x14ac:dyDescent="0.3">
      <c r="A2040" s="123" t="str">
        <f t="shared" si="45"/>
        <v>SDGbaseTRA_RurCUS_v7PQXcaoil</v>
      </c>
      <c r="B2040" s="124" t="s">
        <v>220</v>
      </c>
      <c r="C2040" s="125" t="s">
        <v>327</v>
      </c>
      <c r="D2040" s="98" t="s">
        <v>120</v>
      </c>
      <c r="E2040" s="95" t="s">
        <v>127</v>
      </c>
      <c r="F2040" s="95">
        <v>1.17586477703735</v>
      </c>
      <c r="G2040" s="95">
        <v>1.1448643406010199</v>
      </c>
      <c r="H2040" s="95">
        <v>1.1454158410191499</v>
      </c>
      <c r="I2040" s="95">
        <v>1.1583650844211899</v>
      </c>
      <c r="J2040" s="95">
        <v>1.16981202709379</v>
      </c>
      <c r="K2040" s="95">
        <v>1.16959250456474</v>
      </c>
      <c r="L2040" s="95">
        <v>1.1705780646020401</v>
      </c>
      <c r="M2040" s="95">
        <v>1.17252427829064</v>
      </c>
      <c r="N2040" s="95">
        <v>1.17454790696029</v>
      </c>
      <c r="O2040" s="95">
        <v>1.1831119424605501</v>
      </c>
      <c r="P2040" s="95">
        <v>1.1864186775119601</v>
      </c>
      <c r="Q2040" s="95">
        <v>1.1882368328027</v>
      </c>
      <c r="R2040" s="95">
        <v>1.19217923033505</v>
      </c>
      <c r="S2040" s="95">
        <v>1.19511595675315</v>
      </c>
      <c r="T2040" s="95">
        <v>1.19719117208959</v>
      </c>
      <c r="U2040" s="95">
        <v>1.19988633443404</v>
      </c>
      <c r="V2040" s="95">
        <v>1.19941064282473</v>
      </c>
      <c r="W2040" s="95">
        <v>1.19994349503566</v>
      </c>
      <c r="X2040" s="95">
        <v>1.2031356569077101</v>
      </c>
      <c r="Y2040" s="95">
        <v>1.2028819557316901</v>
      </c>
      <c r="Z2040" s="95">
        <v>1.20358554172925</v>
      </c>
      <c r="AA2040" s="95">
        <v>1.2042456722280299</v>
      </c>
      <c r="AB2040" s="95">
        <v>1.20826186461289</v>
      </c>
      <c r="AC2040" s="95">
        <v>1.20945865987232</v>
      </c>
      <c r="AD2040" s="95">
        <v>1.21186901683018</v>
      </c>
      <c r="AE2040" s="95">
        <v>1.2150861637381201</v>
      </c>
      <c r="AF2040" s="95">
        <v>1.2180895963080001</v>
      </c>
      <c r="AG2040" s="95">
        <v>1.21797859502685</v>
      </c>
      <c r="AH2040" s="95">
        <v>1.2041409020981499</v>
      </c>
      <c r="AI2040" s="95">
        <v>1.19240963670795</v>
      </c>
      <c r="AJ2040" s="95">
        <v>1.18420603195931</v>
      </c>
      <c r="AK2040" s="95">
        <v>1.17500007566204</v>
      </c>
    </row>
    <row r="2041" spans="1:37" s="95" customFormat="1" x14ac:dyDescent="0.3">
      <c r="A2041" s="123" t="str">
        <f t="shared" si="45"/>
        <v>SDGbaseTRA_RurCUS_v7PQXcatub</v>
      </c>
      <c r="B2041" s="124" t="s">
        <v>220</v>
      </c>
      <c r="C2041" s="125" t="s">
        <v>327</v>
      </c>
      <c r="D2041" s="98" t="s">
        <v>120</v>
      </c>
      <c r="E2041" s="95" t="s">
        <v>128</v>
      </c>
      <c r="F2041" s="95">
        <v>1.10765105881098</v>
      </c>
      <c r="G2041" s="95">
        <v>1.1234214510063001</v>
      </c>
      <c r="H2041" s="95">
        <v>1.1201084115675799</v>
      </c>
      <c r="I2041" s="95">
        <v>1.1245970129820499</v>
      </c>
      <c r="J2041" s="95">
        <v>1.1262785609137</v>
      </c>
      <c r="K2041" s="95">
        <v>1.12398596262604</v>
      </c>
      <c r="L2041" s="95">
        <v>1.12262518418041</v>
      </c>
      <c r="M2041" s="95">
        <v>1.1230475214332101</v>
      </c>
      <c r="N2041" s="95">
        <v>1.12205597597017</v>
      </c>
      <c r="O2041" s="95">
        <v>1.1154235052855901</v>
      </c>
      <c r="P2041" s="95">
        <v>1.1152073542650001</v>
      </c>
      <c r="Q2041" s="95">
        <v>1.1166700089080499</v>
      </c>
      <c r="R2041" s="95">
        <v>1.11722874297062</v>
      </c>
      <c r="S2041" s="95">
        <v>1.11687940996379</v>
      </c>
      <c r="T2041" s="95">
        <v>1.11640217424373</v>
      </c>
      <c r="U2041" s="95">
        <v>1.11604584694345</v>
      </c>
      <c r="V2041" s="95">
        <v>1.11306467080255</v>
      </c>
      <c r="W2041" s="95">
        <v>1.11151767505826</v>
      </c>
      <c r="X2041" s="95">
        <v>1.11316836549081</v>
      </c>
      <c r="Y2041" s="95">
        <v>1.1126650888126</v>
      </c>
      <c r="Z2041" s="95">
        <v>1.1137056038409801</v>
      </c>
      <c r="AA2041" s="95">
        <v>1.1159210463556399</v>
      </c>
      <c r="AB2041" s="95">
        <v>1.1132934267386501</v>
      </c>
      <c r="AC2041" s="95">
        <v>1.10884785718336</v>
      </c>
      <c r="AD2041" s="95">
        <v>1.10412507880565</v>
      </c>
      <c r="AE2041" s="95">
        <v>1.1014511190651199</v>
      </c>
      <c r="AF2041" s="95">
        <v>1.0999525222402899</v>
      </c>
      <c r="AG2041" s="95">
        <v>1.10240167463538</v>
      </c>
      <c r="AH2041" s="95">
        <v>1.10064514120671</v>
      </c>
      <c r="AI2041" s="95">
        <v>1.1025448692070401</v>
      </c>
      <c r="AJ2041" s="95">
        <v>1.1068702257705301</v>
      </c>
      <c r="AK2041" s="95">
        <v>1.1112514505405999</v>
      </c>
    </row>
    <row r="2042" spans="1:37" s="95" customFormat="1" x14ac:dyDescent="0.3">
      <c r="A2042" s="123" t="str">
        <f t="shared" si="45"/>
        <v>SDGbaseTRA_RurCUS_v7PQXcapul</v>
      </c>
      <c r="B2042" s="124" t="s">
        <v>220</v>
      </c>
      <c r="C2042" s="125" t="s">
        <v>327</v>
      </c>
      <c r="D2042" s="98" t="s">
        <v>120</v>
      </c>
      <c r="E2042" s="95" t="s">
        <v>129</v>
      </c>
      <c r="F2042" s="95">
        <v>1.05635125125544</v>
      </c>
      <c r="G2042" s="95">
        <v>1.0606228536184299</v>
      </c>
      <c r="H2042" s="95">
        <v>1.06325928397241</v>
      </c>
      <c r="I2042" s="95">
        <v>1.06432356557366</v>
      </c>
      <c r="J2042" s="95">
        <v>1.0668287830906</v>
      </c>
      <c r="K2042" s="95">
        <v>1.06565057658739</v>
      </c>
      <c r="L2042" s="95">
        <v>1.06543906696721</v>
      </c>
      <c r="M2042" s="95">
        <v>1.06756156806404</v>
      </c>
      <c r="N2042" s="95">
        <v>1.0694259718919199</v>
      </c>
      <c r="O2042" s="95">
        <v>1.08462170633792</v>
      </c>
      <c r="P2042" s="95">
        <v>1.08865477714095</v>
      </c>
      <c r="Q2042" s="95">
        <v>1.0898118185210399</v>
      </c>
      <c r="R2042" s="95">
        <v>1.0904294503085199</v>
      </c>
      <c r="S2042" s="95">
        <v>1.0909077372774201</v>
      </c>
      <c r="T2042" s="95">
        <v>1.0913321171924999</v>
      </c>
      <c r="U2042" s="95">
        <v>1.0918883908349599</v>
      </c>
      <c r="V2042" s="95">
        <v>1.0906950008487499</v>
      </c>
      <c r="W2042" s="95">
        <v>1.09029070549858</v>
      </c>
      <c r="X2042" s="95">
        <v>1.09158911453204</v>
      </c>
      <c r="Y2042" s="95">
        <v>1.09021672005716</v>
      </c>
      <c r="Z2042" s="95">
        <v>1.0886642488871501</v>
      </c>
      <c r="AA2042" s="95">
        <v>1.0884011536924301</v>
      </c>
      <c r="AB2042" s="95">
        <v>1.0910654384020999</v>
      </c>
      <c r="AC2042" s="95">
        <v>1.0915796649455101</v>
      </c>
      <c r="AD2042" s="95">
        <v>1.09187878285699</v>
      </c>
      <c r="AE2042" s="95">
        <v>1.0917368065200901</v>
      </c>
      <c r="AF2042" s="95">
        <v>1.0915030514508399</v>
      </c>
      <c r="AG2042" s="95">
        <v>1.0905939593328</v>
      </c>
      <c r="AH2042" s="95">
        <v>1.08536423528763</v>
      </c>
      <c r="AI2042" s="95">
        <v>1.0787327857447699</v>
      </c>
      <c r="AJ2042" s="95">
        <v>1.07476346509577</v>
      </c>
      <c r="AK2042" s="95">
        <v>1.0707009743474001</v>
      </c>
    </row>
    <row r="2043" spans="1:37" s="95" customFormat="1" x14ac:dyDescent="0.3">
      <c r="A2043" s="123" t="str">
        <f t="shared" si="45"/>
        <v>SDGbaseTRA_RurCUS_v7PQXcasug</v>
      </c>
      <c r="B2043" s="124" t="s">
        <v>220</v>
      </c>
      <c r="C2043" s="125" t="s">
        <v>327</v>
      </c>
      <c r="D2043" s="98" t="s">
        <v>120</v>
      </c>
      <c r="E2043" s="95" t="s">
        <v>130</v>
      </c>
      <c r="F2043" s="95">
        <v>1.17287139328654</v>
      </c>
      <c r="G2043" s="95">
        <v>1.1663497349190199</v>
      </c>
      <c r="H2043" s="95">
        <v>1.15022769744093</v>
      </c>
      <c r="I2043" s="95">
        <v>1.14634098368505</v>
      </c>
      <c r="J2043" s="95">
        <v>1.14333524339163</v>
      </c>
      <c r="K2043" s="95">
        <v>1.1345350976942601</v>
      </c>
      <c r="L2043" s="95">
        <v>1.1278357861371799</v>
      </c>
      <c r="M2043" s="95">
        <v>1.12809911848663</v>
      </c>
      <c r="N2043" s="95">
        <v>1.1274982834496401</v>
      </c>
      <c r="O2043" s="95">
        <v>1.12727924067651</v>
      </c>
      <c r="P2043" s="95">
        <v>1.12623370256225</v>
      </c>
      <c r="Q2043" s="95">
        <v>1.1241029702510801</v>
      </c>
      <c r="R2043" s="95">
        <v>1.1214675313922799</v>
      </c>
      <c r="S2043" s="95">
        <v>1.11903925478484</v>
      </c>
      <c r="T2043" s="95">
        <v>1.1164907787189799</v>
      </c>
      <c r="U2043" s="95">
        <v>1.1139058376315101</v>
      </c>
      <c r="V2043" s="95">
        <v>1.1081807223654601</v>
      </c>
      <c r="W2043" s="95">
        <v>1.1053894113751499</v>
      </c>
      <c r="X2043" s="95">
        <v>1.1062467014919699</v>
      </c>
      <c r="Y2043" s="95">
        <v>1.1024161815400999</v>
      </c>
      <c r="Z2043" s="95">
        <v>1.0986473218655199</v>
      </c>
      <c r="AA2043" s="95">
        <v>1.09600115166404</v>
      </c>
      <c r="AB2043" s="95">
        <v>1.0941249794076</v>
      </c>
      <c r="AC2043" s="95">
        <v>1.08986516617092</v>
      </c>
      <c r="AD2043" s="95">
        <v>1.08556946154915</v>
      </c>
      <c r="AE2043" s="95">
        <v>1.08176713699548</v>
      </c>
      <c r="AF2043" s="95">
        <v>1.07884110141989</v>
      </c>
      <c r="AG2043" s="95">
        <v>1.0772790051674099</v>
      </c>
      <c r="AH2043" s="95">
        <v>1.06974531533368</v>
      </c>
      <c r="AI2043" s="95">
        <v>1.0628950967033299</v>
      </c>
      <c r="AJ2043" s="95">
        <v>1.0591876958958</v>
      </c>
      <c r="AK2043" s="95">
        <v>1.0554143092361301</v>
      </c>
    </row>
    <row r="2044" spans="1:37" s="95" customFormat="1" x14ac:dyDescent="0.3">
      <c r="A2044" s="123" t="str">
        <f t="shared" si="45"/>
        <v>SDGbaseTRA_RurCUS_v7PQXcaoth</v>
      </c>
      <c r="B2044" s="124" t="s">
        <v>220</v>
      </c>
      <c r="C2044" s="125" t="s">
        <v>327</v>
      </c>
      <c r="D2044" s="98" t="s">
        <v>120</v>
      </c>
      <c r="E2044" s="95" t="s">
        <v>131</v>
      </c>
      <c r="F2044" s="95">
        <v>1.1414377524414701</v>
      </c>
      <c r="G2044" s="95">
        <v>1.09170134062888</v>
      </c>
      <c r="H2044" s="95">
        <v>1.11328641566082</v>
      </c>
      <c r="I2044" s="95">
        <v>1.12548647877707</v>
      </c>
      <c r="J2044" s="95">
        <v>1.1432610750285599</v>
      </c>
      <c r="K2044" s="95">
        <v>1.15906424241571</v>
      </c>
      <c r="L2044" s="95">
        <v>1.1772656575195199</v>
      </c>
      <c r="M2044" s="95">
        <v>1.19739620861089</v>
      </c>
      <c r="N2044" s="95">
        <v>1.2161543329532201</v>
      </c>
      <c r="O2044" s="95">
        <v>1.28079711231191</v>
      </c>
      <c r="P2044" s="95">
        <v>1.3036390949441099</v>
      </c>
      <c r="Q2044" s="95">
        <v>1.31432131800573</v>
      </c>
      <c r="R2044" s="95">
        <v>1.32770431418449</v>
      </c>
      <c r="S2044" s="95">
        <v>1.34244551311384</v>
      </c>
      <c r="T2044" s="95">
        <v>1.3595690194532</v>
      </c>
      <c r="U2044" s="95">
        <v>1.38071041025761</v>
      </c>
      <c r="V2044" s="95">
        <v>1.39876416868425</v>
      </c>
      <c r="W2044" s="95">
        <v>1.4210806070044599</v>
      </c>
      <c r="X2044" s="95">
        <v>1.44967848075536</v>
      </c>
      <c r="Y2044" s="95">
        <v>1.46973288673797</v>
      </c>
      <c r="Z2044" s="95">
        <v>1.4853073537272099</v>
      </c>
      <c r="AA2044" s="95">
        <v>1.5036955791069699</v>
      </c>
      <c r="AB2044" s="95">
        <v>1.5316595626360501</v>
      </c>
      <c r="AC2044" s="95">
        <v>1.5505287509546299</v>
      </c>
      <c r="AD2044" s="95">
        <v>1.56756795551828</v>
      </c>
      <c r="AE2044" s="95">
        <v>1.5840599046219901</v>
      </c>
      <c r="AF2044" s="95">
        <v>1.6024962751538001</v>
      </c>
      <c r="AG2044" s="95">
        <v>1.6183414353782399</v>
      </c>
      <c r="AH2044" s="95">
        <v>1.5896565637901201</v>
      </c>
      <c r="AI2044" s="95">
        <v>1.5489271972944501</v>
      </c>
      <c r="AJ2044" s="95">
        <v>1.5114440253658501</v>
      </c>
      <c r="AK2044" s="95">
        <v>1.47321714508024</v>
      </c>
    </row>
    <row r="2045" spans="1:37" s="95" customFormat="1" x14ac:dyDescent="0.3">
      <c r="A2045" s="123" t="str">
        <f t="shared" si="45"/>
        <v>SDGbaseTRA_RurCUS_v7PQXclani</v>
      </c>
      <c r="B2045" s="124" t="s">
        <v>220</v>
      </c>
      <c r="C2045" s="125" t="s">
        <v>327</v>
      </c>
      <c r="D2045" s="98" t="s">
        <v>120</v>
      </c>
      <c r="E2045" s="95" t="s">
        <v>132</v>
      </c>
      <c r="F2045" s="95">
        <v>1.2312886539708301</v>
      </c>
      <c r="G2045" s="95">
        <v>1.1234141754217</v>
      </c>
      <c r="H2045" s="95">
        <v>1.1607988949508801</v>
      </c>
      <c r="I2045" s="95">
        <v>1.18013614165228</v>
      </c>
      <c r="J2045" s="95">
        <v>1.1949391930295199</v>
      </c>
      <c r="K2045" s="95">
        <v>1.1971632063620501</v>
      </c>
      <c r="L2045" s="95">
        <v>1.19597052738232</v>
      </c>
      <c r="M2045" s="95">
        <v>1.1962872619773799</v>
      </c>
      <c r="N2045" s="95">
        <v>1.1973598497386699</v>
      </c>
      <c r="O2045" s="95">
        <v>1.2143910017528401</v>
      </c>
      <c r="P2045" s="95">
        <v>1.20882899649845</v>
      </c>
      <c r="Q2045" s="95">
        <v>1.2051175118350399</v>
      </c>
      <c r="R2045" s="95">
        <v>1.20553813322596</v>
      </c>
      <c r="S2045" s="95">
        <v>1.20800291182302</v>
      </c>
      <c r="T2045" s="95">
        <v>1.21006898764385</v>
      </c>
      <c r="U2045" s="95">
        <v>1.21004922740539</v>
      </c>
      <c r="V2045" s="95">
        <v>1.21153293876386</v>
      </c>
      <c r="W2045" s="95">
        <v>1.2129100928113701</v>
      </c>
      <c r="X2045" s="95">
        <v>1.21664433711022</v>
      </c>
      <c r="Y2045" s="95">
        <v>1.2176193166578</v>
      </c>
      <c r="Z2045" s="95">
        <v>1.21752328795075</v>
      </c>
      <c r="AA2045" s="95">
        <v>1.21850923746072</v>
      </c>
      <c r="AB2045" s="95">
        <v>1.22319781639129</v>
      </c>
      <c r="AC2045" s="95">
        <v>1.2208690763977801</v>
      </c>
      <c r="AD2045" s="95">
        <v>1.2183673359444001</v>
      </c>
      <c r="AE2045" s="95">
        <v>1.21718270217181</v>
      </c>
      <c r="AF2045" s="95">
        <v>1.21726747538465</v>
      </c>
      <c r="AG2045" s="95">
        <v>1.2190484712573599</v>
      </c>
      <c r="AH2045" s="95">
        <v>1.2391273854785001</v>
      </c>
      <c r="AI2045" s="95">
        <v>1.25043301143167</v>
      </c>
      <c r="AJ2045" s="95">
        <v>1.25602890177215</v>
      </c>
      <c r="AK2045" s="95">
        <v>1.25983980934207</v>
      </c>
    </row>
    <row r="2046" spans="1:37" s="95" customFormat="1" x14ac:dyDescent="0.3">
      <c r="A2046" s="123" t="str">
        <f t="shared" si="45"/>
        <v>SDGbaseTRA_RurCUS_v7PQXcfore</v>
      </c>
      <c r="B2046" s="124" t="s">
        <v>220</v>
      </c>
      <c r="C2046" s="125" t="s">
        <v>327</v>
      </c>
      <c r="D2046" s="98" t="s">
        <v>120</v>
      </c>
      <c r="E2046" s="95" t="s">
        <v>133</v>
      </c>
      <c r="F2046" s="95">
        <v>1.1507943121006701</v>
      </c>
      <c r="G2046" s="95">
        <v>1.1468199419293099</v>
      </c>
      <c r="H2046" s="95">
        <v>1.1415051490758801</v>
      </c>
      <c r="I2046" s="95">
        <v>1.1443706401795199</v>
      </c>
      <c r="J2046" s="95">
        <v>1.1456150833434999</v>
      </c>
      <c r="K2046" s="95">
        <v>1.1424202462377899</v>
      </c>
      <c r="L2046" s="95">
        <v>1.1402087233712901</v>
      </c>
      <c r="M2046" s="95">
        <v>1.1409945998967701</v>
      </c>
      <c r="N2046" s="95">
        <v>1.14273080441579</v>
      </c>
      <c r="O2046" s="95">
        <v>1.14002246136038</v>
      </c>
      <c r="P2046" s="95">
        <v>1.1414803996826799</v>
      </c>
      <c r="Q2046" s="95">
        <v>1.14120501704653</v>
      </c>
      <c r="R2046" s="95">
        <v>1.1419616533394299</v>
      </c>
      <c r="S2046" s="95">
        <v>1.1409274842083299</v>
      </c>
      <c r="T2046" s="95">
        <v>1.14073043828759</v>
      </c>
      <c r="U2046" s="95">
        <v>1.1426082095149801</v>
      </c>
      <c r="V2046" s="95">
        <v>1.14106833004046</v>
      </c>
      <c r="W2046" s="95">
        <v>1.14247535221832</v>
      </c>
      <c r="X2046" s="95">
        <v>1.14630918761305</v>
      </c>
      <c r="Y2046" s="95">
        <v>1.1495746840308101</v>
      </c>
      <c r="Z2046" s="95">
        <v>1.1503503701042801</v>
      </c>
      <c r="AA2046" s="95">
        <v>1.15305342648176</v>
      </c>
      <c r="AB2046" s="95">
        <v>1.1495754094413999</v>
      </c>
      <c r="AC2046" s="95">
        <v>1.1441370420568699</v>
      </c>
      <c r="AD2046" s="95">
        <v>1.1377489970691901</v>
      </c>
      <c r="AE2046" s="95">
        <v>1.1336267458446501</v>
      </c>
      <c r="AF2046" s="95">
        <v>1.1322484350005</v>
      </c>
      <c r="AG2046" s="95">
        <v>1.1372622009167399</v>
      </c>
      <c r="AH2046" s="95">
        <v>1.1390355210932099</v>
      </c>
      <c r="AI2046" s="95">
        <v>1.1430695362579799</v>
      </c>
      <c r="AJ2046" s="95">
        <v>1.1489190184932701</v>
      </c>
      <c r="AK2046" s="95">
        <v>1.15454698466029</v>
      </c>
    </row>
    <row r="2047" spans="1:37" s="95" customFormat="1" x14ac:dyDescent="0.3">
      <c r="A2047" s="123" t="str">
        <f t="shared" si="45"/>
        <v>SDGbaseTRA_RurCUS_v7PQXcfish</v>
      </c>
      <c r="B2047" s="124" t="s">
        <v>220</v>
      </c>
      <c r="C2047" s="125" t="s">
        <v>327</v>
      </c>
      <c r="D2047" s="98" t="s">
        <v>120</v>
      </c>
      <c r="E2047" s="95" t="s">
        <v>134</v>
      </c>
      <c r="F2047" s="95">
        <v>1.2732382995285101</v>
      </c>
      <c r="G2047" s="95">
        <v>1.2006769129645001</v>
      </c>
      <c r="H2047" s="95">
        <v>1.20014300203876</v>
      </c>
      <c r="I2047" s="95">
        <v>1.19800654114893</v>
      </c>
      <c r="J2047" s="95">
        <v>1.2008918651054501</v>
      </c>
      <c r="K2047" s="95">
        <v>1.1989724197343701</v>
      </c>
      <c r="L2047" s="95">
        <v>1.19555377905291</v>
      </c>
      <c r="M2047" s="95">
        <v>1.19334374811724</v>
      </c>
      <c r="N2047" s="95">
        <v>1.1919924074297801</v>
      </c>
      <c r="O2047" s="95">
        <v>1.2073553283981</v>
      </c>
      <c r="P2047" s="95">
        <v>1.2034921115628301</v>
      </c>
      <c r="Q2047" s="95">
        <v>1.1972888899201699</v>
      </c>
      <c r="R2047" s="95">
        <v>1.1934088373793299</v>
      </c>
      <c r="S2047" s="95">
        <v>1.1917169669402801</v>
      </c>
      <c r="T2047" s="95">
        <v>1.19093881801673</v>
      </c>
      <c r="U2047" s="95">
        <v>1.18997088576299</v>
      </c>
      <c r="V2047" s="95">
        <v>1.18963563324389</v>
      </c>
      <c r="W2047" s="95">
        <v>1.1901479652978399</v>
      </c>
      <c r="X2047" s="95">
        <v>1.1925342504876699</v>
      </c>
      <c r="Y2047" s="95">
        <v>1.19345792835799</v>
      </c>
      <c r="Z2047" s="95">
        <v>1.19353549808435</v>
      </c>
      <c r="AA2047" s="95">
        <v>1.1946764079527901</v>
      </c>
      <c r="AB2047" s="95">
        <v>1.19939854322115</v>
      </c>
      <c r="AC2047" s="95">
        <v>1.19989148071453</v>
      </c>
      <c r="AD2047" s="95">
        <v>1.1994763657238301</v>
      </c>
      <c r="AE2047" s="95">
        <v>1.19907531815079</v>
      </c>
      <c r="AF2047" s="95">
        <v>1.19923129552467</v>
      </c>
      <c r="AG2047" s="95">
        <v>1.19957578595787</v>
      </c>
      <c r="AH2047" s="95">
        <v>1.21018414263074</v>
      </c>
      <c r="AI2047" s="95">
        <v>1.21505592933422</v>
      </c>
      <c r="AJ2047" s="95">
        <v>1.2185393123614301</v>
      </c>
      <c r="AK2047" s="95">
        <v>1.22121263094168</v>
      </c>
    </row>
    <row r="2048" spans="1:37" s="95" customFormat="1" x14ac:dyDescent="0.3">
      <c r="A2048" s="123" t="str">
        <f t="shared" si="45"/>
        <v>SDGbaseTRA_RurCUS_v7PQXccoal-low</v>
      </c>
      <c r="B2048" s="124" t="s">
        <v>220</v>
      </c>
      <c r="C2048" s="125" t="s">
        <v>327</v>
      </c>
      <c r="D2048" s="98" t="s">
        <v>120</v>
      </c>
      <c r="E2048" s="95" t="s">
        <v>135</v>
      </c>
      <c r="F2048" s="95">
        <v>2.0640989154356901E-2</v>
      </c>
      <c r="G2048" s="95">
        <v>2.11486877875742E-2</v>
      </c>
      <c r="H2048" s="95">
        <v>2.1428406460600399E-2</v>
      </c>
      <c r="I2048" s="95">
        <v>2.1360531585432298E-2</v>
      </c>
      <c r="J2048" s="95">
        <v>2.1401376173225899E-2</v>
      </c>
      <c r="K2048" s="95">
        <v>2.1471676845131699E-2</v>
      </c>
      <c r="L2048" s="95">
        <v>2.15596420923037E-2</v>
      </c>
      <c r="M2048" s="95">
        <v>2.1701275182125099E-2</v>
      </c>
      <c r="N2048" s="95">
        <v>2.1826115198189899E-2</v>
      </c>
      <c r="O2048" s="95">
        <v>2.25706517127446E-2</v>
      </c>
      <c r="P2048" s="95">
        <v>2.27696877930933E-2</v>
      </c>
      <c r="Q2048" s="95">
        <v>2.2824901071064899E-2</v>
      </c>
      <c r="R2048" s="95">
        <v>2.2837980596790101E-2</v>
      </c>
      <c r="S2048" s="95">
        <v>2.28616773227132E-2</v>
      </c>
      <c r="T2048" s="95">
        <v>2.2903512663987002E-2</v>
      </c>
      <c r="U2048" s="95">
        <v>2.29478208335765E-2</v>
      </c>
      <c r="V2048" s="95">
        <v>2.29503559670849E-2</v>
      </c>
      <c r="W2048" s="95">
        <v>2.2982206509840099E-2</v>
      </c>
      <c r="X2048" s="95">
        <v>2.77752789403031E-2</v>
      </c>
      <c r="Y2048" s="95">
        <v>3.41270594559486E-2</v>
      </c>
      <c r="Z2048" s="95">
        <v>4.5677520531135003E-2</v>
      </c>
      <c r="AA2048" s="95">
        <v>6.6396076832681603E-2</v>
      </c>
      <c r="AB2048" s="95">
        <v>7.0594119176606199E-2</v>
      </c>
      <c r="AC2048" s="95">
        <v>5.8350690391052298E-2</v>
      </c>
      <c r="AD2048" s="95">
        <v>3.5092267333143599E-2</v>
      </c>
      <c r="AE2048" s="95">
        <v>2.3274013061936299E-2</v>
      </c>
      <c r="AF2048" s="95">
        <v>2.3258390763739398E-2</v>
      </c>
      <c r="AG2048" s="95">
        <v>2.32318849503702E-2</v>
      </c>
      <c r="AH2048" s="95">
        <v>2.3157552898029399E-2</v>
      </c>
      <c r="AI2048" s="95">
        <v>2.29532937199994E-2</v>
      </c>
      <c r="AJ2048" s="95">
        <v>2.2802095603605198E-2</v>
      </c>
      <c r="AK2048" s="95">
        <v>2.2658407954858101E-2</v>
      </c>
    </row>
    <row r="2049" spans="1:37" s="95" customFormat="1" x14ac:dyDescent="0.3">
      <c r="A2049" s="123" t="str">
        <f t="shared" si="45"/>
        <v>SDGbaseTRA_RurCUS_v7PQXccoal-hgh</v>
      </c>
      <c r="B2049" s="124" t="s">
        <v>220</v>
      </c>
      <c r="C2049" s="125" t="s">
        <v>327</v>
      </c>
      <c r="D2049" s="98" t="s">
        <v>120</v>
      </c>
      <c r="E2049" s="95" t="s">
        <v>136</v>
      </c>
      <c r="F2049" s="95">
        <v>3.9678720270255097E-2</v>
      </c>
      <c r="G2049" s="95">
        <v>4.0654682802785599E-2</v>
      </c>
      <c r="H2049" s="95">
        <v>4.1192393418220397E-2</v>
      </c>
      <c r="I2049" s="95">
        <v>4.1061915747551102E-2</v>
      </c>
      <c r="J2049" s="95">
        <v>4.1140432380717101E-2</v>
      </c>
      <c r="K2049" s="95">
        <v>4.1275573224719302E-2</v>
      </c>
      <c r="L2049" s="95">
        <v>4.1444671149723701E-2</v>
      </c>
      <c r="M2049" s="95">
        <v>4.17169361904157E-2</v>
      </c>
      <c r="N2049" s="95">
        <v>4.1956919460545201E-2</v>
      </c>
      <c r="O2049" s="95">
        <v>4.3388161726653898E-2</v>
      </c>
      <c r="P2049" s="95">
        <v>4.3770774056750297E-2</v>
      </c>
      <c r="Q2049" s="95">
        <v>4.3876912003699399E-2</v>
      </c>
      <c r="R2049" s="95">
        <v>4.3902055122502302E-2</v>
      </c>
      <c r="S2049" s="95">
        <v>4.3947607966515298E-2</v>
      </c>
      <c r="T2049" s="95">
        <v>4.4028029151343101E-2</v>
      </c>
      <c r="U2049" s="95">
        <v>4.4113203919552299E-2</v>
      </c>
      <c r="V2049" s="95">
        <v>4.4118077273855902E-2</v>
      </c>
      <c r="W2049" s="95">
        <v>4.41793044159755E-2</v>
      </c>
      <c r="X2049" s="95">
        <v>4.4309848701156701E-2</v>
      </c>
      <c r="Y2049" s="95">
        <v>4.4303739228073999E-2</v>
      </c>
      <c r="Z2049" s="95">
        <v>4.4236247722564702E-2</v>
      </c>
      <c r="AA2049" s="95">
        <v>4.4284316585662897E-2</v>
      </c>
      <c r="AB2049" s="95">
        <v>4.4594350477453998E-2</v>
      </c>
      <c r="AC2049" s="95">
        <v>4.4735969766389098E-2</v>
      </c>
      <c r="AD2049" s="95">
        <v>4.4772884655015797E-2</v>
      </c>
      <c r="AE2049" s="95">
        <v>4.4740251881577403E-2</v>
      </c>
      <c r="AF2049" s="95">
        <v>4.4710220723889298E-2</v>
      </c>
      <c r="AG2049" s="95">
        <v>4.4659267896660498E-2</v>
      </c>
      <c r="AH2049" s="95">
        <v>4.4516377423249202E-2</v>
      </c>
      <c r="AI2049" s="95">
        <v>4.4123724594110202E-2</v>
      </c>
      <c r="AJ2049" s="95">
        <v>4.3833072449441499E-2</v>
      </c>
      <c r="AK2049" s="95">
        <v>4.3556857875697498E-2</v>
      </c>
    </row>
    <row r="2050" spans="1:37" s="95" customFormat="1" x14ac:dyDescent="0.3">
      <c r="A2050" s="123" t="str">
        <f t="shared" si="45"/>
        <v>SDGbaseTRA_RurCUS_v7PQXccoil</v>
      </c>
      <c r="B2050" s="124" t="s">
        <v>220</v>
      </c>
      <c r="C2050" s="125" t="s">
        <v>327</v>
      </c>
      <c r="D2050" s="98" t="s">
        <v>120</v>
      </c>
      <c r="E2050" s="95" t="s">
        <v>137</v>
      </c>
      <c r="F2050" s="95">
        <v>0.13479596314172901</v>
      </c>
      <c r="G2050" s="95">
        <v>0.13811148865935199</v>
      </c>
      <c r="H2050" s="95">
        <v>0.13993819122953099</v>
      </c>
      <c r="I2050" s="95">
        <v>0.13949493441160499</v>
      </c>
      <c r="J2050" s="95">
        <v>0.13976166995948</v>
      </c>
      <c r="K2050" s="95">
        <v>0.14022076844105899</v>
      </c>
      <c r="L2050" s="95">
        <v>0.140795225417266</v>
      </c>
      <c r="M2050" s="95">
        <v>0.141720160196916</v>
      </c>
      <c r="N2050" s="95">
        <v>0.142535427821845</v>
      </c>
      <c r="O2050" s="95">
        <v>0.14739762293386599</v>
      </c>
      <c r="P2050" s="95">
        <v>0.14869742789717999</v>
      </c>
      <c r="Q2050" s="95">
        <v>0.14905799816475601</v>
      </c>
      <c r="R2050" s="95">
        <v>0.14914341399702899</v>
      </c>
      <c r="S2050" s="95">
        <v>0.149298165446692</v>
      </c>
      <c r="T2050" s="95">
        <v>0.14957137110957</v>
      </c>
      <c r="U2050" s="95">
        <v>0.14986072557539401</v>
      </c>
      <c r="V2050" s="95">
        <v>0.14987728126274</v>
      </c>
      <c r="W2050" s="95">
        <v>0.15008528120669501</v>
      </c>
      <c r="X2050" s="95">
        <v>0.15052876432645801</v>
      </c>
      <c r="Y2050" s="95">
        <v>0.15050800931463201</v>
      </c>
      <c r="Z2050" s="95">
        <v>0.15027872816778401</v>
      </c>
      <c r="AA2050" s="95">
        <v>0.15044202700036499</v>
      </c>
      <c r="AB2050" s="95">
        <v>0.15149526956378301</v>
      </c>
      <c r="AC2050" s="95">
        <v>0.15197637652291399</v>
      </c>
      <c r="AD2050" s="95">
        <v>0.15210178323797</v>
      </c>
      <c r="AE2050" s="95">
        <v>0.15199092366146</v>
      </c>
      <c r="AF2050" s="95">
        <v>0.15188890225559701</v>
      </c>
      <c r="AG2050" s="95">
        <v>0.151715806062617</v>
      </c>
      <c r="AH2050" s="95">
        <v>0.151230380654336</v>
      </c>
      <c r="AI2050" s="95">
        <v>0.149896466255796</v>
      </c>
      <c r="AJ2050" s="95">
        <v>0.14890906707777399</v>
      </c>
      <c r="AK2050" s="95">
        <v>0.147970715002707</v>
      </c>
    </row>
    <row r="2051" spans="1:37" s="95" customFormat="1" x14ac:dyDescent="0.3">
      <c r="A2051" s="123" t="str">
        <f t="shared" si="45"/>
        <v>SDGbaseTRA_RurCUS_v7PQXcngas</v>
      </c>
      <c r="B2051" s="124" t="s">
        <v>220</v>
      </c>
      <c r="C2051" s="125" t="s">
        <v>327</v>
      </c>
      <c r="D2051" s="98" t="s">
        <v>120</v>
      </c>
      <c r="E2051" s="95" t="s">
        <v>138</v>
      </c>
      <c r="F2051" s="95">
        <v>3.8732999999997901E-2</v>
      </c>
      <c r="G2051" s="95">
        <v>3.9685701007366903E-2</v>
      </c>
      <c r="H2051" s="95">
        <v>4.0210595588789401E-2</v>
      </c>
      <c r="I2051" s="95">
        <v>4.0083227780194498E-2</v>
      </c>
      <c r="J2051" s="95">
        <v>4.01598730137998E-2</v>
      </c>
      <c r="K2051" s="95">
        <v>4.0291792850777199E-2</v>
      </c>
      <c r="L2051" s="95">
        <v>4.0456860420612702E-2</v>
      </c>
      <c r="M2051" s="95">
        <v>4.0722636175206002E-2</v>
      </c>
      <c r="N2051" s="95">
        <v>4.0956899577617598E-2</v>
      </c>
      <c r="O2051" s="95">
        <v>4.2354028978558098E-2</v>
      </c>
      <c r="P2051" s="95">
        <v>4.2727521956171299E-2</v>
      </c>
      <c r="Q2051" s="95">
        <v>4.28311301640701E-2</v>
      </c>
      <c r="R2051" s="95">
        <v>4.2855674010601003E-2</v>
      </c>
      <c r="S2051" s="95">
        <v>4.2900141127865402E-2</v>
      </c>
      <c r="T2051" s="95">
        <v>4.2978645518398098E-2</v>
      </c>
      <c r="U2051" s="95">
        <v>4.3061790192809403E-2</v>
      </c>
      <c r="V2051" s="95">
        <v>4.3066547393900499E-2</v>
      </c>
      <c r="W2051" s="95">
        <v>4.3126315221077398E-2</v>
      </c>
      <c r="X2051" s="95">
        <v>4.3253748055451E-2</v>
      </c>
      <c r="Y2051" s="95">
        <v>4.32477841985177E-2</v>
      </c>
      <c r="Z2051" s="95">
        <v>4.3181901315593199E-2</v>
      </c>
      <c r="AA2051" s="95">
        <v>4.3228824484047003E-2</v>
      </c>
      <c r="AB2051" s="95">
        <v>4.35314688895573E-2</v>
      </c>
      <c r="AC2051" s="95">
        <v>4.3669712761902499E-2</v>
      </c>
      <c r="AD2051" s="95">
        <v>4.3705747805559199E-2</v>
      </c>
      <c r="AE2051" s="95">
        <v>4.3673892815243198E-2</v>
      </c>
      <c r="AF2051" s="95">
        <v>4.3644577433526899E-2</v>
      </c>
      <c r="AG2051" s="95">
        <v>4.3594839038672603E-2</v>
      </c>
      <c r="AH2051" s="95">
        <v>4.3455354279795903E-2</v>
      </c>
      <c r="AI2051" s="95">
        <v>4.3072060113376102E-2</v>
      </c>
      <c r="AJ2051" s="95">
        <v>4.27883355012574E-2</v>
      </c>
      <c r="AK2051" s="95">
        <v>4.2518704348522202E-2</v>
      </c>
    </row>
    <row r="2052" spans="1:37" s="95" customFormat="1" x14ac:dyDescent="0.3">
      <c r="A2052" s="123" t="str">
        <f t="shared" si="45"/>
        <v>SDGbaseTRA_RurCUS_v7PQXcpgm</v>
      </c>
      <c r="B2052" s="124" t="s">
        <v>220</v>
      </c>
      <c r="C2052" s="125" t="s">
        <v>327</v>
      </c>
      <c r="D2052" s="98" t="s">
        <v>120</v>
      </c>
      <c r="E2052" s="95" t="s">
        <v>139</v>
      </c>
      <c r="F2052" s="95">
        <v>1.00115078236768</v>
      </c>
      <c r="G2052" s="95">
        <v>-1.43721537323545</v>
      </c>
      <c r="H2052" s="95">
        <v>-0.65282884493606097</v>
      </c>
      <c r="I2052" s="95">
        <v>0.36658484259394702</v>
      </c>
      <c r="J2052" s="95">
        <v>1.0216465928467</v>
      </c>
      <c r="K2052" s="95">
        <v>1.36766839524581</v>
      </c>
      <c r="L2052" s="95">
        <v>1.38179794886809</v>
      </c>
      <c r="M2052" s="95">
        <v>0.47166139354409198</v>
      </c>
      <c r="N2052" s="95">
        <v>4.0443303995473197E-2</v>
      </c>
      <c r="O2052" s="95">
        <v>-0.64906455033742205</v>
      </c>
      <c r="P2052" s="95">
        <v>-0.78531892754877897</v>
      </c>
      <c r="Q2052" s="95">
        <v>-0.77747244039417596</v>
      </c>
      <c r="R2052" s="95">
        <v>-0.52018970075204896</v>
      </c>
      <c r="S2052" s="95">
        <v>-0.35824194027144801</v>
      </c>
      <c r="T2052" s="95">
        <v>-0.27840486949000198</v>
      </c>
      <c r="U2052" s="95">
        <v>-0.26445648697706298</v>
      </c>
      <c r="V2052" s="95">
        <v>-0.1612449036485</v>
      </c>
      <c r="W2052" s="95">
        <v>-0.122454199755235</v>
      </c>
      <c r="X2052" s="95">
        <v>-0.13880144747560699</v>
      </c>
      <c r="Y2052" s="95">
        <v>-7.9045936400232705E-2</v>
      </c>
      <c r="Z2052" s="95">
        <v>-4.4683817452342402E-3</v>
      </c>
      <c r="AA2052" s="95">
        <v>5.4942750573296999E-2</v>
      </c>
      <c r="AB2052" s="95">
        <v>3.1622113192171799</v>
      </c>
      <c r="AC2052" s="95">
        <v>4.8518095552933698</v>
      </c>
      <c r="AD2052" s="95">
        <v>4.8373533332267398</v>
      </c>
      <c r="AE2052" s="95">
        <v>4.5032078738178498</v>
      </c>
      <c r="AF2052" s="95">
        <v>4.1543331282836498</v>
      </c>
      <c r="AG2052" s="95">
        <v>4.0172419547099798</v>
      </c>
      <c r="AH2052" s="95">
        <v>7.6961683357783803</v>
      </c>
      <c r="AI2052" s="95">
        <v>11.336380647741301</v>
      </c>
      <c r="AJ2052" s="95">
        <v>13.037078061416899</v>
      </c>
      <c r="AK2052" s="95">
        <v>14.3265751107115</v>
      </c>
    </row>
    <row r="2053" spans="1:37" s="95" customFormat="1" x14ac:dyDescent="0.3">
      <c r="A2053" s="123" t="str">
        <f t="shared" si="45"/>
        <v>SDGbaseTRA_RurCUS_v7PQXcmore</v>
      </c>
      <c r="B2053" s="124" t="s">
        <v>220</v>
      </c>
      <c r="C2053" s="125" t="s">
        <v>327</v>
      </c>
      <c r="D2053" s="98" t="s">
        <v>120</v>
      </c>
      <c r="E2053" s="95" t="s">
        <v>140</v>
      </c>
      <c r="F2053" s="95">
        <v>0.96699726989128798</v>
      </c>
      <c r="G2053" s="95">
        <v>0.99077913215106905</v>
      </c>
      <c r="H2053" s="95">
        <v>1.0038815487595401</v>
      </c>
      <c r="I2053" s="95">
        <v>1.0007013778129199</v>
      </c>
      <c r="J2053" s="95">
        <v>1.00261476462812</v>
      </c>
      <c r="K2053" s="95">
        <v>1.0059079854933799</v>
      </c>
      <c r="L2053" s="95">
        <v>1.01002883389261</v>
      </c>
      <c r="M2053" s="95">
        <v>1.0166639499892201</v>
      </c>
      <c r="N2053" s="95">
        <v>1.0225125359915701</v>
      </c>
      <c r="O2053" s="95">
        <v>1.0573915817612101</v>
      </c>
      <c r="P2053" s="95">
        <v>1.06671627529018</v>
      </c>
      <c r="Q2053" s="95">
        <v>1.06930337159911</v>
      </c>
      <c r="R2053" s="95">
        <v>1.06991647197427</v>
      </c>
      <c r="S2053" s="95">
        <v>1.0710268528103799</v>
      </c>
      <c r="T2053" s="95">
        <v>1.0729869977241699</v>
      </c>
      <c r="U2053" s="95">
        <v>1.0750630507391501</v>
      </c>
      <c r="V2053" s="95">
        <v>1.07518219138576</v>
      </c>
      <c r="W2053" s="95">
        <v>1.0766745578200101</v>
      </c>
      <c r="X2053" s="95">
        <v>1.0798560910995501</v>
      </c>
      <c r="Y2053" s="95">
        <v>1.0797074945996401</v>
      </c>
      <c r="Z2053" s="95">
        <v>1.0780629896105001</v>
      </c>
      <c r="AA2053" s="95">
        <v>1.0792345683540501</v>
      </c>
      <c r="AB2053" s="95">
        <v>1.08679000869691</v>
      </c>
      <c r="AC2053" s="95">
        <v>1.09024158935599</v>
      </c>
      <c r="AD2053" s="95">
        <v>1.09114174541482</v>
      </c>
      <c r="AE2053" s="95">
        <v>1.0903470535927899</v>
      </c>
      <c r="AF2053" s="95">
        <v>1.0896155406794299</v>
      </c>
      <c r="AG2053" s="95">
        <v>1.0883740080469499</v>
      </c>
      <c r="AH2053" s="95">
        <v>1.0848916400081601</v>
      </c>
      <c r="AI2053" s="95">
        <v>1.0753226363441899</v>
      </c>
      <c r="AJ2053" s="95">
        <v>1.0682393849713301</v>
      </c>
      <c r="AK2053" s="95">
        <v>1.06150797517061</v>
      </c>
    </row>
    <row r="2054" spans="1:37" s="95" customFormat="1" x14ac:dyDescent="0.3">
      <c r="A2054" s="123" t="str">
        <f t="shared" si="45"/>
        <v>SDGbaseTRA_RurCUS_v7PQXcmine</v>
      </c>
      <c r="B2054" s="124" t="s">
        <v>220</v>
      </c>
      <c r="C2054" s="125" t="s">
        <v>327</v>
      </c>
      <c r="D2054" s="98" t="s">
        <v>120</v>
      </c>
      <c r="E2054" s="95" t="s">
        <v>141</v>
      </c>
      <c r="F2054" s="95">
        <v>1.0261587926798501</v>
      </c>
      <c r="G2054" s="95">
        <v>1.03000446164855</v>
      </c>
      <c r="H2054" s="95">
        <v>1.0296511509501001</v>
      </c>
      <c r="I2054" s="95">
        <v>1.0352144037300399</v>
      </c>
      <c r="J2054" s="95">
        <v>1.03350744984904</v>
      </c>
      <c r="K2054" s="95">
        <v>1.0322544349629701</v>
      </c>
      <c r="L2054" s="95">
        <v>1.0313793187367699</v>
      </c>
      <c r="M2054" s="95">
        <v>1.0309123101292701</v>
      </c>
      <c r="N2054" s="95">
        <v>1.02535458577776</v>
      </c>
      <c r="O2054" s="95">
        <v>0.99671085327962605</v>
      </c>
      <c r="P2054" s="95">
        <v>0.98548483381061402</v>
      </c>
      <c r="Q2054" s="95">
        <v>0.98447110734544296</v>
      </c>
      <c r="R2054" s="95">
        <v>0.98752285284834096</v>
      </c>
      <c r="S2054" s="95">
        <v>0.99099471873666301</v>
      </c>
      <c r="T2054" s="95">
        <v>0.99487787074992895</v>
      </c>
      <c r="U2054" s="95">
        <v>0.99542507902527599</v>
      </c>
      <c r="V2054" s="95">
        <v>0.99866866841902802</v>
      </c>
      <c r="W2054" s="95">
        <v>1.0049302076544799</v>
      </c>
      <c r="X2054" s="95">
        <v>1.01722062885644</v>
      </c>
      <c r="Y2054" s="95">
        <v>1.0225053238017301</v>
      </c>
      <c r="Z2054" s="95">
        <v>1.02894820140475</v>
      </c>
      <c r="AA2054" s="95">
        <v>1.0332795019957099</v>
      </c>
      <c r="AB2054" s="95">
        <v>1.0264660492297699</v>
      </c>
      <c r="AC2054" s="95">
        <v>1.0215169951206999</v>
      </c>
      <c r="AD2054" s="95">
        <v>1.0220830932263001</v>
      </c>
      <c r="AE2054" s="95">
        <v>1.0253274807710899</v>
      </c>
      <c r="AF2054" s="95">
        <v>1.0329357835697801</v>
      </c>
      <c r="AG2054" s="95">
        <v>1.0454710176927</v>
      </c>
      <c r="AH2054" s="95">
        <v>1.0537197635700299</v>
      </c>
      <c r="AI2054" s="95">
        <v>1.06378584055501</v>
      </c>
      <c r="AJ2054" s="95">
        <v>1.0787358939082199</v>
      </c>
      <c r="AK2054" s="95">
        <v>1.1002871230638001</v>
      </c>
    </row>
    <row r="2055" spans="1:37" s="95" customFormat="1" x14ac:dyDescent="0.3">
      <c r="A2055" s="123" t="str">
        <f t="shared" si="45"/>
        <v>SDGbaseTRA_RurCUS_v7PQXcmeat</v>
      </c>
      <c r="B2055" s="124" t="s">
        <v>220</v>
      </c>
      <c r="C2055" s="125" t="s">
        <v>327</v>
      </c>
      <c r="D2055" s="98" t="s">
        <v>120</v>
      </c>
      <c r="E2055" s="95" t="s">
        <v>142</v>
      </c>
      <c r="F2055" s="95">
        <v>1.2943882323024001</v>
      </c>
      <c r="G2055" s="95">
        <v>1.2512115376956501</v>
      </c>
      <c r="H2055" s="95">
        <v>1.25289495732872</v>
      </c>
      <c r="I2055" s="95">
        <v>1.2585778219496</v>
      </c>
      <c r="J2055" s="95">
        <v>1.2640626920467499</v>
      </c>
      <c r="K2055" s="95">
        <v>1.26473735829408</v>
      </c>
      <c r="L2055" s="95">
        <v>1.2643582905370001</v>
      </c>
      <c r="M2055" s="95">
        <v>1.26496841603816</v>
      </c>
      <c r="N2055" s="95">
        <v>1.26541390771635</v>
      </c>
      <c r="O2055" s="95">
        <v>1.2703895778607299</v>
      </c>
      <c r="P2055" s="95">
        <v>1.2713526720946</v>
      </c>
      <c r="Q2055" s="95">
        <v>1.2722056833264701</v>
      </c>
      <c r="R2055" s="95">
        <v>1.2753294500914201</v>
      </c>
      <c r="S2055" s="95">
        <v>1.2788864621779501</v>
      </c>
      <c r="T2055" s="95">
        <v>1.2819179807086201</v>
      </c>
      <c r="U2055" s="95">
        <v>1.2834762619709399</v>
      </c>
      <c r="V2055" s="95">
        <v>1.2860329308180201</v>
      </c>
      <c r="W2055" s="95">
        <v>1.2882639200442401</v>
      </c>
      <c r="X2055" s="95">
        <v>1.29063255966827</v>
      </c>
      <c r="Y2055" s="95">
        <v>1.2908972034814299</v>
      </c>
      <c r="Z2055" s="95">
        <v>1.29056334407157</v>
      </c>
      <c r="AA2055" s="95">
        <v>1.2906217884175699</v>
      </c>
      <c r="AB2055" s="95">
        <v>1.29117954361414</v>
      </c>
      <c r="AC2055" s="95">
        <v>1.2914508207498301</v>
      </c>
      <c r="AD2055" s="95">
        <v>1.29374206715249</v>
      </c>
      <c r="AE2055" s="95">
        <v>1.29651219817958</v>
      </c>
      <c r="AF2055" s="95">
        <v>1.2991675115333801</v>
      </c>
      <c r="AG2055" s="95">
        <v>1.30168118233091</v>
      </c>
      <c r="AH2055" s="95">
        <v>1.30863008285545</v>
      </c>
      <c r="AI2055" s="95">
        <v>1.3142451824046399</v>
      </c>
      <c r="AJ2055" s="95">
        <v>1.3195832300011301</v>
      </c>
      <c r="AK2055" s="95">
        <v>1.3242030151642099</v>
      </c>
    </row>
    <row r="2056" spans="1:37" s="95" customFormat="1" x14ac:dyDescent="0.3">
      <c r="A2056" s="123" t="str">
        <f t="shared" si="45"/>
        <v>SDGbaseTRA_RurCUS_v7PQXcpfis</v>
      </c>
      <c r="B2056" s="124" t="s">
        <v>220</v>
      </c>
      <c r="C2056" s="125" t="s">
        <v>327</v>
      </c>
      <c r="D2056" s="98" t="s">
        <v>120</v>
      </c>
      <c r="E2056" s="95" t="s">
        <v>143</v>
      </c>
      <c r="F2056" s="95">
        <v>1.26664535676362</v>
      </c>
      <c r="G2056" s="95">
        <v>1.2556927979235399</v>
      </c>
      <c r="H2056" s="95">
        <v>1.24665226499341</v>
      </c>
      <c r="I2056" s="95">
        <v>1.2437301857273699</v>
      </c>
      <c r="J2056" s="95">
        <v>1.2423810215400599</v>
      </c>
      <c r="K2056" s="95">
        <v>1.2400113329815501</v>
      </c>
      <c r="L2056" s="95">
        <v>1.23819330651739</v>
      </c>
      <c r="M2056" s="95">
        <v>1.2374196411002201</v>
      </c>
      <c r="N2056" s="95">
        <v>1.23666917969335</v>
      </c>
      <c r="O2056" s="95">
        <v>1.2344090083228401</v>
      </c>
      <c r="P2056" s="95">
        <v>1.23322582769155</v>
      </c>
      <c r="Q2056" s="95">
        <v>1.23237141675849</v>
      </c>
      <c r="R2056" s="95">
        <v>1.2332039721961501</v>
      </c>
      <c r="S2056" s="95">
        <v>1.23450797436677</v>
      </c>
      <c r="T2056" s="95">
        <v>1.23594334664982</v>
      </c>
      <c r="U2056" s="95">
        <v>1.2375178349810001</v>
      </c>
      <c r="V2056" s="95">
        <v>1.2397848582881399</v>
      </c>
      <c r="W2056" s="95">
        <v>1.2419675396346901</v>
      </c>
      <c r="X2056" s="95">
        <v>1.2431203684034899</v>
      </c>
      <c r="Y2056" s="95">
        <v>1.2431709462923</v>
      </c>
      <c r="Z2056" s="95">
        <v>1.24286675869382</v>
      </c>
      <c r="AA2056" s="95">
        <v>1.24257310549475</v>
      </c>
      <c r="AB2056" s="95">
        <v>1.2406904774108101</v>
      </c>
      <c r="AC2056" s="95">
        <v>1.24064005124226</v>
      </c>
      <c r="AD2056" s="95">
        <v>1.24291228707831</v>
      </c>
      <c r="AE2056" s="95">
        <v>1.24518315746014</v>
      </c>
      <c r="AF2056" s="95">
        <v>1.24742525936573</v>
      </c>
      <c r="AG2056" s="95">
        <v>1.24862872847971</v>
      </c>
      <c r="AH2056" s="95">
        <v>1.2465210243307701</v>
      </c>
      <c r="AI2056" s="95">
        <v>1.2451398447094399</v>
      </c>
      <c r="AJ2056" s="95">
        <v>1.24628188408481</v>
      </c>
      <c r="AK2056" s="95">
        <v>1.2479467671145501</v>
      </c>
    </row>
    <row r="2057" spans="1:37" s="95" customFormat="1" x14ac:dyDescent="0.3">
      <c r="A2057" s="123" t="str">
        <f t="shared" si="45"/>
        <v>SDGbaseTRA_RurCUS_v7PQXcvege</v>
      </c>
      <c r="B2057" s="124" t="s">
        <v>220</v>
      </c>
      <c r="C2057" s="125" t="s">
        <v>327</v>
      </c>
      <c r="D2057" s="98" t="s">
        <v>120</v>
      </c>
      <c r="E2057" s="95" t="s">
        <v>144</v>
      </c>
      <c r="F2057" s="95">
        <v>1.23717816411607</v>
      </c>
      <c r="G2057" s="95">
        <v>1.23335703665325</v>
      </c>
      <c r="H2057" s="95">
        <v>1.2291809366770701</v>
      </c>
      <c r="I2057" s="95">
        <v>1.2296529221921599</v>
      </c>
      <c r="J2057" s="95">
        <v>1.2288426252034801</v>
      </c>
      <c r="K2057" s="95">
        <v>1.2272587330905</v>
      </c>
      <c r="L2057" s="95">
        <v>1.2262597968134701</v>
      </c>
      <c r="M2057" s="95">
        <v>1.2263234434972501</v>
      </c>
      <c r="N2057" s="95">
        <v>1.22590208816171</v>
      </c>
      <c r="O2057" s="95">
        <v>1.2183017909469001</v>
      </c>
      <c r="P2057" s="95">
        <v>1.2170905319034899</v>
      </c>
      <c r="Q2057" s="95">
        <v>1.2175880928738401</v>
      </c>
      <c r="R2057" s="95">
        <v>1.2191701978654901</v>
      </c>
      <c r="S2057" s="95">
        <v>1.2209815100783099</v>
      </c>
      <c r="T2057" s="95">
        <v>1.2227415153726799</v>
      </c>
      <c r="U2057" s="95">
        <v>1.2245057409139299</v>
      </c>
      <c r="V2057" s="95">
        <v>1.2270038321055401</v>
      </c>
      <c r="W2057" s="95">
        <v>1.22867380913145</v>
      </c>
      <c r="X2057" s="95">
        <v>1.229315618907</v>
      </c>
      <c r="Y2057" s="95">
        <v>1.2290910727220801</v>
      </c>
      <c r="Z2057" s="95">
        <v>1.22891525034002</v>
      </c>
      <c r="AA2057" s="95">
        <v>1.2285219612596201</v>
      </c>
      <c r="AB2057" s="95">
        <v>1.2247285273640001</v>
      </c>
      <c r="AC2057" s="95">
        <v>1.2230695569699299</v>
      </c>
      <c r="AD2057" s="95">
        <v>1.2243411279635701</v>
      </c>
      <c r="AE2057" s="95">
        <v>1.22615093486652</v>
      </c>
      <c r="AF2057" s="95">
        <v>1.2279684693158801</v>
      </c>
      <c r="AG2057" s="95">
        <v>1.23065336017779</v>
      </c>
      <c r="AH2057" s="95">
        <v>1.2282885158356101</v>
      </c>
      <c r="AI2057" s="95">
        <v>1.2278997506779601</v>
      </c>
      <c r="AJ2057" s="95">
        <v>1.23034695700033</v>
      </c>
      <c r="AK2057" s="95">
        <v>1.23366351108313</v>
      </c>
    </row>
    <row r="2058" spans="1:37" s="95" customFormat="1" x14ac:dyDescent="0.3">
      <c r="A2058" s="123" t="str">
        <f t="shared" si="45"/>
        <v>SDGbaseTRA_RurCUS_v7PQXcfats</v>
      </c>
      <c r="B2058" s="124" t="s">
        <v>220</v>
      </c>
      <c r="C2058" s="125" t="s">
        <v>327</v>
      </c>
      <c r="D2058" s="98" t="s">
        <v>120</v>
      </c>
      <c r="E2058" s="95" t="s">
        <v>145</v>
      </c>
      <c r="F2058" s="95">
        <v>1.4010439092256299</v>
      </c>
      <c r="G2058" s="95">
        <v>1.4029414196379399</v>
      </c>
      <c r="H2058" s="95">
        <v>1.40467295534405</v>
      </c>
      <c r="I2058" s="95">
        <v>1.40165812194962</v>
      </c>
      <c r="J2058" s="95">
        <v>1.40174991548488</v>
      </c>
      <c r="K2058" s="95">
        <v>1.40063903390147</v>
      </c>
      <c r="L2058" s="95">
        <v>1.4003681744672301</v>
      </c>
      <c r="M2058" s="95">
        <v>1.40284118375461</v>
      </c>
      <c r="N2058" s="95">
        <v>1.40505647130637</v>
      </c>
      <c r="O2058" s="95">
        <v>1.4215575652152199</v>
      </c>
      <c r="P2058" s="95">
        <v>1.4240328233916699</v>
      </c>
      <c r="Q2058" s="95">
        <v>1.4239696931476999</v>
      </c>
      <c r="R2058" s="95">
        <v>1.4231058049735199</v>
      </c>
      <c r="S2058" s="95">
        <v>1.42307444550435</v>
      </c>
      <c r="T2058" s="95">
        <v>1.4238808746955001</v>
      </c>
      <c r="U2058" s="95">
        <v>1.4250005391409899</v>
      </c>
      <c r="V2058" s="95">
        <v>1.42569208201533</v>
      </c>
      <c r="W2058" s="95">
        <v>1.42692593068775</v>
      </c>
      <c r="X2058" s="95">
        <v>1.42913581741016</v>
      </c>
      <c r="Y2058" s="95">
        <v>1.4285756118685999</v>
      </c>
      <c r="Z2058" s="95">
        <v>1.4267670817184499</v>
      </c>
      <c r="AA2058" s="95">
        <v>1.42632603758309</v>
      </c>
      <c r="AB2058" s="95">
        <v>1.4267786418041599</v>
      </c>
      <c r="AC2058" s="95">
        <v>1.42646082730986</v>
      </c>
      <c r="AD2058" s="95">
        <v>1.4267791452696399</v>
      </c>
      <c r="AE2058" s="95">
        <v>1.42650994901886</v>
      </c>
      <c r="AF2058" s="95">
        <v>1.4260059284653299</v>
      </c>
      <c r="AG2058" s="95">
        <v>1.42428994801047</v>
      </c>
      <c r="AH2058" s="95">
        <v>1.42004079151639</v>
      </c>
      <c r="AI2058" s="95">
        <v>1.41256067071775</v>
      </c>
      <c r="AJ2058" s="95">
        <v>1.40837611701464</v>
      </c>
      <c r="AK2058" s="95">
        <v>1.4047839042268699</v>
      </c>
    </row>
    <row r="2059" spans="1:37" s="95" customFormat="1" x14ac:dyDescent="0.3">
      <c r="A2059" s="123" t="str">
        <f t="shared" si="45"/>
        <v>SDGbaseTRA_RurCUS_v7PQXcdair</v>
      </c>
      <c r="B2059" s="124" t="s">
        <v>220</v>
      </c>
      <c r="C2059" s="125" t="s">
        <v>327</v>
      </c>
      <c r="D2059" s="98" t="s">
        <v>120</v>
      </c>
      <c r="E2059" s="95" t="s">
        <v>146</v>
      </c>
      <c r="F2059" s="95">
        <v>1.54740058142779</v>
      </c>
      <c r="G2059" s="95">
        <v>1.5186488435029399</v>
      </c>
      <c r="H2059" s="95">
        <v>1.5194993333295399</v>
      </c>
      <c r="I2059" s="95">
        <v>1.5248604277206399</v>
      </c>
      <c r="J2059" s="95">
        <v>1.52565611927277</v>
      </c>
      <c r="K2059" s="95">
        <v>1.52457142472795</v>
      </c>
      <c r="L2059" s="95">
        <v>1.52366230968653</v>
      </c>
      <c r="M2059" s="95">
        <v>1.5241066386023301</v>
      </c>
      <c r="N2059" s="95">
        <v>1.5240916736147501</v>
      </c>
      <c r="O2059" s="95">
        <v>1.5095898413525399</v>
      </c>
      <c r="P2059" s="95">
        <v>1.5091587862228</v>
      </c>
      <c r="Q2059" s="95">
        <v>1.5120486357570599</v>
      </c>
      <c r="R2059" s="95">
        <v>1.51651137509596</v>
      </c>
      <c r="S2059" s="95">
        <v>1.52084309638352</v>
      </c>
      <c r="T2059" s="95">
        <v>1.5244679546604201</v>
      </c>
      <c r="U2059" s="95">
        <v>1.5277067327743601</v>
      </c>
      <c r="V2059" s="95">
        <v>1.5323964719757499</v>
      </c>
      <c r="W2059" s="95">
        <v>1.5354496327931899</v>
      </c>
      <c r="X2059" s="95">
        <v>1.5368187052147699</v>
      </c>
      <c r="Y2059" s="95">
        <v>1.5370250230903999</v>
      </c>
      <c r="Z2059" s="95">
        <v>1.5366264150205</v>
      </c>
      <c r="AA2059" s="95">
        <v>1.5356235285844799</v>
      </c>
      <c r="AB2059" s="95">
        <v>1.5288796428985501</v>
      </c>
      <c r="AC2059" s="95">
        <v>1.5259984136423901</v>
      </c>
      <c r="AD2059" s="95">
        <v>1.52770321084876</v>
      </c>
      <c r="AE2059" s="95">
        <v>1.53027928494304</v>
      </c>
      <c r="AF2059" s="95">
        <v>1.5327738905994801</v>
      </c>
      <c r="AG2059" s="95">
        <v>1.53738988596719</v>
      </c>
      <c r="AH2059" s="95">
        <v>1.5373765451724</v>
      </c>
      <c r="AI2059" s="95">
        <v>1.5391863408182</v>
      </c>
      <c r="AJ2059" s="95">
        <v>1.5436561153821</v>
      </c>
      <c r="AK2059" s="95">
        <v>1.5488425647844299</v>
      </c>
    </row>
    <row r="2060" spans="1:37" s="95" customFormat="1" x14ac:dyDescent="0.3">
      <c r="A2060" s="123" t="str">
        <f t="shared" si="45"/>
        <v>SDGbaseTRA_RurCUS_v7PQXcgrai</v>
      </c>
      <c r="B2060" s="124" t="s">
        <v>220</v>
      </c>
      <c r="C2060" s="125" t="s">
        <v>327</v>
      </c>
      <c r="D2060" s="98" t="s">
        <v>120</v>
      </c>
      <c r="E2060" s="95" t="s">
        <v>147</v>
      </c>
      <c r="F2060" s="95">
        <v>1.3669077801112099</v>
      </c>
      <c r="G2060" s="95">
        <v>1.3554211917845</v>
      </c>
      <c r="H2060" s="95">
        <v>1.3490155400249599</v>
      </c>
      <c r="I2060" s="95">
        <v>1.3552169362206901</v>
      </c>
      <c r="J2060" s="95">
        <v>1.35867278678077</v>
      </c>
      <c r="K2060" s="95">
        <v>1.35367010913782</v>
      </c>
      <c r="L2060" s="95">
        <v>1.35007555519869</v>
      </c>
      <c r="M2060" s="95">
        <v>1.34724553923695</v>
      </c>
      <c r="N2060" s="95">
        <v>1.3452882008581299</v>
      </c>
      <c r="O2060" s="95">
        <v>1.33930836781802</v>
      </c>
      <c r="P2060" s="95">
        <v>1.3375986788931</v>
      </c>
      <c r="Q2060" s="95">
        <v>1.33666183740627</v>
      </c>
      <c r="R2060" s="95">
        <v>1.3374430533122299</v>
      </c>
      <c r="S2060" s="95">
        <v>1.33742481568219</v>
      </c>
      <c r="T2060" s="95">
        <v>1.3369390482585799</v>
      </c>
      <c r="U2060" s="95">
        <v>1.3378916374791401</v>
      </c>
      <c r="V2060" s="95">
        <v>1.3374801446456701</v>
      </c>
      <c r="W2060" s="95">
        <v>1.3359656067465699</v>
      </c>
      <c r="X2060" s="95">
        <v>1.3347315592890101</v>
      </c>
      <c r="Y2060" s="95">
        <v>1.33306862929609</v>
      </c>
      <c r="Z2060" s="95">
        <v>1.3318211740033801</v>
      </c>
      <c r="AA2060" s="95">
        <v>1.33070968451433</v>
      </c>
      <c r="AB2060" s="95">
        <v>1.32745928831982</v>
      </c>
      <c r="AC2060" s="95">
        <v>1.3256794330421799</v>
      </c>
      <c r="AD2060" s="95">
        <v>1.3269302910795799</v>
      </c>
      <c r="AE2060" s="95">
        <v>1.32876995881939</v>
      </c>
      <c r="AF2060" s="95">
        <v>1.32970128223063</v>
      </c>
      <c r="AG2060" s="95">
        <v>1.3332609348325799</v>
      </c>
      <c r="AH2060" s="95">
        <v>1.3277900125447499</v>
      </c>
      <c r="AI2060" s="95">
        <v>1.32727455194274</v>
      </c>
      <c r="AJ2060" s="95">
        <v>1.3322404158286401</v>
      </c>
      <c r="AK2060" s="95">
        <v>1.3377670552516601</v>
      </c>
    </row>
    <row r="2061" spans="1:37" s="95" customFormat="1" x14ac:dyDescent="0.3">
      <c r="A2061" s="123" t="str">
        <f t="shared" si="45"/>
        <v>SDGbaseTRA_RurCUS_v7PQXcstar</v>
      </c>
      <c r="B2061" s="124" t="s">
        <v>220</v>
      </c>
      <c r="C2061" s="125" t="s">
        <v>327</v>
      </c>
      <c r="D2061" s="98" t="s">
        <v>120</v>
      </c>
      <c r="E2061" s="95" t="s">
        <v>148</v>
      </c>
      <c r="F2061" s="95">
        <v>1.21874154373827</v>
      </c>
      <c r="G2061" s="95">
        <v>1.2051399722448399</v>
      </c>
      <c r="H2061" s="95">
        <v>1.1897289834593701</v>
      </c>
      <c r="I2061" s="95">
        <v>1.1936011587422299</v>
      </c>
      <c r="J2061" s="95">
        <v>1.1963502705928399</v>
      </c>
      <c r="K2061" s="95">
        <v>1.1881041427985799</v>
      </c>
      <c r="L2061" s="95">
        <v>1.18100247466708</v>
      </c>
      <c r="M2061" s="95">
        <v>1.1731078576804399</v>
      </c>
      <c r="N2061" s="95">
        <v>1.16697248659387</v>
      </c>
      <c r="O2061" s="95">
        <v>1.1604331678070301</v>
      </c>
      <c r="P2061" s="95">
        <v>1.154735299563</v>
      </c>
      <c r="Q2061" s="95">
        <v>1.1494974385757399</v>
      </c>
      <c r="R2061" s="95">
        <v>1.1483282770145</v>
      </c>
      <c r="S2061" s="95">
        <v>1.14619449139387</v>
      </c>
      <c r="T2061" s="95">
        <v>1.14394074603</v>
      </c>
      <c r="U2061" s="95">
        <v>1.1433737567592299</v>
      </c>
      <c r="V2061" s="95">
        <v>1.14136407479777</v>
      </c>
      <c r="W2061" s="95">
        <v>1.1382495799408601</v>
      </c>
      <c r="X2061" s="95">
        <v>1.1360467855641301</v>
      </c>
      <c r="Y2061" s="95">
        <v>1.13487557459508</v>
      </c>
      <c r="Z2061" s="95">
        <v>1.1350686200778</v>
      </c>
      <c r="AA2061" s="95">
        <v>1.1357590339302599</v>
      </c>
      <c r="AB2061" s="95">
        <v>1.13401547033561</v>
      </c>
      <c r="AC2061" s="95">
        <v>1.1321755160776199</v>
      </c>
      <c r="AD2061" s="95">
        <v>1.1327270739562501</v>
      </c>
      <c r="AE2061" s="95">
        <v>1.13470174241591</v>
      </c>
      <c r="AF2061" s="95">
        <v>1.1359116199833501</v>
      </c>
      <c r="AG2061" s="95">
        <v>1.15379033027407</v>
      </c>
      <c r="AH2061" s="95">
        <v>1.16656510844749</v>
      </c>
      <c r="AI2061" s="95">
        <v>1.18885556324495</v>
      </c>
      <c r="AJ2061" s="95">
        <v>1.21853279311374</v>
      </c>
      <c r="AK2061" s="95">
        <v>1.2497171917283401</v>
      </c>
    </row>
    <row r="2062" spans="1:37" s="95" customFormat="1" x14ac:dyDescent="0.3">
      <c r="A2062" s="123" t="str">
        <f t="shared" si="45"/>
        <v>SDGbaseTRA_RurCUS_v7PQXcafee</v>
      </c>
      <c r="B2062" s="124" t="s">
        <v>220</v>
      </c>
      <c r="C2062" s="125" t="s">
        <v>327</v>
      </c>
      <c r="D2062" s="98" t="s">
        <v>120</v>
      </c>
      <c r="E2062" s="95" t="s">
        <v>149</v>
      </c>
      <c r="F2062" s="95">
        <v>2.1076591868732102</v>
      </c>
      <c r="G2062" s="95">
        <v>2.0191730960746099</v>
      </c>
      <c r="H2062" s="95">
        <v>2.0561179799261402</v>
      </c>
      <c r="I2062" s="95">
        <v>2.0680453372834</v>
      </c>
      <c r="J2062" s="95">
        <v>2.0734565909047098</v>
      </c>
      <c r="K2062" s="95">
        <v>2.0755036814850998</v>
      </c>
      <c r="L2062" s="95">
        <v>2.0730746634061301</v>
      </c>
      <c r="M2062" s="95">
        <v>2.0732493839515702</v>
      </c>
      <c r="N2062" s="95">
        <v>2.0754686015811599</v>
      </c>
      <c r="O2062" s="95">
        <v>2.0663423691317999</v>
      </c>
      <c r="P2062" s="95">
        <v>2.0687890524658399</v>
      </c>
      <c r="Q2062" s="95">
        <v>2.07459984903765</v>
      </c>
      <c r="R2062" s="95">
        <v>2.0815275403209998</v>
      </c>
      <c r="S2062" s="95">
        <v>2.0876916940514598</v>
      </c>
      <c r="T2062" s="95">
        <v>2.0928943843510202</v>
      </c>
      <c r="U2062" s="95">
        <v>2.0964730830770399</v>
      </c>
      <c r="V2062" s="95">
        <v>2.10355629590478</v>
      </c>
      <c r="W2062" s="95">
        <v>2.1075224096764802</v>
      </c>
      <c r="X2062" s="95">
        <v>2.1086769885239298</v>
      </c>
      <c r="Y2062" s="95">
        <v>2.1091401570119501</v>
      </c>
      <c r="Z2062" s="95">
        <v>2.1079438646731998</v>
      </c>
      <c r="AA2062" s="95">
        <v>2.1044446408340201</v>
      </c>
      <c r="AB2062" s="95">
        <v>2.0990485941193699</v>
      </c>
      <c r="AC2062" s="95">
        <v>2.0967993056240699</v>
      </c>
      <c r="AD2062" s="95">
        <v>2.0985252664287199</v>
      </c>
      <c r="AE2062" s="95">
        <v>2.0997831279503001</v>
      </c>
      <c r="AF2062" s="95">
        <v>2.1020524225692401</v>
      </c>
      <c r="AG2062" s="95">
        <v>2.1030389893355501</v>
      </c>
      <c r="AH2062" s="95">
        <v>2.1144574072889499</v>
      </c>
      <c r="AI2062" s="95">
        <v>2.11697288075157</v>
      </c>
      <c r="AJ2062" s="95">
        <v>2.1128044569015501</v>
      </c>
      <c r="AK2062" s="95">
        <v>2.1087422589349001</v>
      </c>
    </row>
    <row r="2063" spans="1:37" s="95" customFormat="1" x14ac:dyDescent="0.3">
      <c r="A2063" s="123" t="str">
        <f t="shared" si="45"/>
        <v>SDGbaseTRA_RurCUS_v7PQXcbake</v>
      </c>
      <c r="B2063" s="124" t="s">
        <v>220</v>
      </c>
      <c r="C2063" s="125" t="s">
        <v>327</v>
      </c>
      <c r="D2063" s="98" t="s">
        <v>120</v>
      </c>
      <c r="E2063" s="95" t="s">
        <v>150</v>
      </c>
      <c r="F2063" s="95">
        <v>1.2067062846960701</v>
      </c>
      <c r="G2063" s="95">
        <v>1.2092399480993901</v>
      </c>
      <c r="H2063" s="95">
        <v>1.2056833490386301</v>
      </c>
      <c r="I2063" s="95">
        <v>1.2078609294521301</v>
      </c>
      <c r="J2063" s="95">
        <v>1.20798857582607</v>
      </c>
      <c r="K2063" s="95">
        <v>1.20641661541173</v>
      </c>
      <c r="L2063" s="95">
        <v>1.2057559979076899</v>
      </c>
      <c r="M2063" s="95">
        <v>1.20585281131004</v>
      </c>
      <c r="N2063" s="95">
        <v>1.2055419216683601</v>
      </c>
      <c r="O2063" s="95">
        <v>1.19951829983672</v>
      </c>
      <c r="P2063" s="95">
        <v>1.1998821880563499</v>
      </c>
      <c r="Q2063" s="95">
        <v>1.2010512259198001</v>
      </c>
      <c r="R2063" s="95">
        <v>1.20344510614306</v>
      </c>
      <c r="S2063" s="95">
        <v>1.2053888200340701</v>
      </c>
      <c r="T2063" s="95">
        <v>1.20705829182911</v>
      </c>
      <c r="U2063" s="95">
        <v>1.20901397054061</v>
      </c>
      <c r="V2063" s="95">
        <v>1.2109965650694701</v>
      </c>
      <c r="W2063" s="95">
        <v>1.2123542258062701</v>
      </c>
      <c r="X2063" s="95">
        <v>1.21308599374591</v>
      </c>
      <c r="Y2063" s="95">
        <v>1.2125672793586</v>
      </c>
      <c r="Z2063" s="95">
        <v>1.2120287174844699</v>
      </c>
      <c r="AA2063" s="95">
        <v>1.21137980432209</v>
      </c>
      <c r="AB2063" s="95">
        <v>1.2077505310063501</v>
      </c>
      <c r="AC2063" s="95">
        <v>1.2062778609037701</v>
      </c>
      <c r="AD2063" s="95">
        <v>1.20751956903722</v>
      </c>
      <c r="AE2063" s="95">
        <v>1.2092168488389099</v>
      </c>
      <c r="AF2063" s="95">
        <v>1.21074191475082</v>
      </c>
      <c r="AG2063" s="95">
        <v>1.2168835085423699</v>
      </c>
      <c r="AH2063" s="95">
        <v>1.21535923082514</v>
      </c>
      <c r="AI2063" s="95">
        <v>1.21711487294877</v>
      </c>
      <c r="AJ2063" s="95">
        <v>1.22290931849214</v>
      </c>
      <c r="AK2063" s="95">
        <v>1.2295629557354999</v>
      </c>
    </row>
    <row r="2064" spans="1:37" s="95" customFormat="1" x14ac:dyDescent="0.3">
      <c r="A2064" s="123" t="str">
        <f t="shared" si="45"/>
        <v>SDGbaseTRA_RurCUS_v7PQXcsuga</v>
      </c>
      <c r="B2064" s="124" t="s">
        <v>220</v>
      </c>
      <c r="C2064" s="125" t="s">
        <v>327</v>
      </c>
      <c r="D2064" s="98" t="s">
        <v>120</v>
      </c>
      <c r="E2064" s="95" t="s">
        <v>151</v>
      </c>
      <c r="F2064" s="95">
        <v>1.4973235534731399</v>
      </c>
      <c r="G2064" s="95">
        <v>1.49839269353198</v>
      </c>
      <c r="H2064" s="95">
        <v>1.48605813430289</v>
      </c>
      <c r="I2064" s="95">
        <v>1.4871701231621</v>
      </c>
      <c r="J2064" s="95">
        <v>1.48522538463982</v>
      </c>
      <c r="K2064" s="95">
        <v>1.4796222439531399</v>
      </c>
      <c r="L2064" s="95">
        <v>1.47604397133501</v>
      </c>
      <c r="M2064" s="95">
        <v>1.4757139378864801</v>
      </c>
      <c r="N2064" s="95">
        <v>1.47509477570467</v>
      </c>
      <c r="O2064" s="95">
        <v>1.46288342620126</v>
      </c>
      <c r="P2064" s="95">
        <v>1.46262114466469</v>
      </c>
      <c r="Q2064" s="95">
        <v>1.4647614675121501</v>
      </c>
      <c r="R2064" s="95">
        <v>1.4669936234894001</v>
      </c>
      <c r="S2064" s="95">
        <v>1.46857449680567</v>
      </c>
      <c r="T2064" s="95">
        <v>1.469524133563</v>
      </c>
      <c r="U2064" s="95">
        <v>1.4704677832774999</v>
      </c>
      <c r="V2064" s="95">
        <v>1.4706938652903101</v>
      </c>
      <c r="W2064" s="95">
        <v>1.4711668985242501</v>
      </c>
      <c r="X2064" s="95">
        <v>1.4715154555753001</v>
      </c>
      <c r="Y2064" s="95">
        <v>1.46920505521415</v>
      </c>
      <c r="Z2064" s="95">
        <v>1.46680980957545</v>
      </c>
      <c r="AA2064" s="95">
        <v>1.4641218881782301</v>
      </c>
      <c r="AB2064" s="95">
        <v>1.45693868955672</v>
      </c>
      <c r="AC2064" s="95">
        <v>1.4533204571245599</v>
      </c>
      <c r="AD2064" s="95">
        <v>1.4539540925168699</v>
      </c>
      <c r="AE2064" s="95">
        <v>1.4550676998449901</v>
      </c>
      <c r="AF2064" s="95">
        <v>1.45615391545364</v>
      </c>
      <c r="AG2064" s="95">
        <v>1.45252823587276</v>
      </c>
      <c r="AH2064" s="95">
        <v>1.43739111159031</v>
      </c>
      <c r="AI2064" s="95">
        <v>1.42597127083676</v>
      </c>
      <c r="AJ2064" s="95">
        <v>1.42021152770453</v>
      </c>
      <c r="AK2064" s="95">
        <v>1.41537236408337</v>
      </c>
    </row>
    <row r="2065" spans="1:37" s="95" customFormat="1" x14ac:dyDescent="0.3">
      <c r="A2065" s="123" t="str">
        <f t="shared" si="45"/>
        <v>SDGbaseTRA_RurCUS_v7PQXcconf</v>
      </c>
      <c r="B2065" s="124" t="s">
        <v>220</v>
      </c>
      <c r="C2065" s="125" t="s">
        <v>327</v>
      </c>
      <c r="D2065" s="98" t="s">
        <v>120</v>
      </c>
      <c r="E2065" s="95" t="s">
        <v>152</v>
      </c>
      <c r="F2065" s="95">
        <v>1.3384186226572099</v>
      </c>
      <c r="G2065" s="95">
        <v>1.32069750870159</v>
      </c>
      <c r="H2065" s="95">
        <v>1.3253822297878799</v>
      </c>
      <c r="I2065" s="95">
        <v>1.3282314913872699</v>
      </c>
      <c r="J2065" s="95">
        <v>1.32890048410114</v>
      </c>
      <c r="K2065" s="95">
        <v>1.3290964202345199</v>
      </c>
      <c r="L2065" s="95">
        <v>1.32965787830022</v>
      </c>
      <c r="M2065" s="95">
        <v>1.33169546890559</v>
      </c>
      <c r="N2065" s="95">
        <v>1.3332929970263701</v>
      </c>
      <c r="O2065" s="95">
        <v>1.3292937140505601</v>
      </c>
      <c r="P2065" s="95">
        <v>1.33105859496112</v>
      </c>
      <c r="Q2065" s="95">
        <v>1.3343213027657801</v>
      </c>
      <c r="R2065" s="95">
        <v>1.3384109798638399</v>
      </c>
      <c r="S2065" s="95">
        <v>1.34214007915003</v>
      </c>
      <c r="T2065" s="95">
        <v>1.3454737048268599</v>
      </c>
      <c r="U2065" s="95">
        <v>1.3485890426009399</v>
      </c>
      <c r="V2065" s="95">
        <v>1.3519865935654301</v>
      </c>
      <c r="W2065" s="95">
        <v>1.35422658919346</v>
      </c>
      <c r="X2065" s="95">
        <v>1.3552802110049</v>
      </c>
      <c r="Y2065" s="95">
        <v>1.35480554018988</v>
      </c>
      <c r="Z2065" s="95">
        <v>1.35405924086145</v>
      </c>
      <c r="AA2065" s="95">
        <v>1.35319924328522</v>
      </c>
      <c r="AB2065" s="95">
        <v>1.3496287263276701</v>
      </c>
      <c r="AC2065" s="95">
        <v>1.3482631009102</v>
      </c>
      <c r="AD2065" s="95">
        <v>1.3497494638200001</v>
      </c>
      <c r="AE2065" s="95">
        <v>1.35138691074146</v>
      </c>
      <c r="AF2065" s="95">
        <v>1.35285673511508</v>
      </c>
      <c r="AG2065" s="95">
        <v>1.3548661675381199</v>
      </c>
      <c r="AH2065" s="95">
        <v>1.3515861854912701</v>
      </c>
      <c r="AI2065" s="95">
        <v>1.3478088901485601</v>
      </c>
      <c r="AJ2065" s="95">
        <v>1.34645402685678</v>
      </c>
      <c r="AK2065" s="95">
        <v>1.3458408811708</v>
      </c>
    </row>
    <row r="2066" spans="1:37" s="95" customFormat="1" x14ac:dyDescent="0.3">
      <c r="A2066" s="123" t="str">
        <f t="shared" ref="A2066:A2129" si="46">_xlfn.CONCAT(C2066,D2066,E2066)</f>
        <v>SDGbaseTRA_RurCUS_v7PQXcpast</v>
      </c>
      <c r="B2066" s="124" t="s">
        <v>220</v>
      </c>
      <c r="C2066" s="125" t="s">
        <v>327</v>
      </c>
      <c r="D2066" s="98" t="s">
        <v>120</v>
      </c>
      <c r="E2066" s="95" t="s">
        <v>153</v>
      </c>
      <c r="F2066" s="95">
        <v>1.43613676380422</v>
      </c>
      <c r="G2066" s="95">
        <v>1.3929461839661601</v>
      </c>
      <c r="H2066" s="95">
        <v>1.39067022872594</v>
      </c>
      <c r="I2066" s="95">
        <v>1.3880043434534299</v>
      </c>
      <c r="J2066" s="95">
        <v>1.3897534574723001</v>
      </c>
      <c r="K2066" s="95">
        <v>1.3905443914065001</v>
      </c>
      <c r="L2066" s="95">
        <v>1.38996782293099</v>
      </c>
      <c r="M2066" s="95">
        <v>1.39105404934902</v>
      </c>
      <c r="N2066" s="95">
        <v>1.3897820336106801</v>
      </c>
      <c r="O2066" s="95">
        <v>1.40004039794889</v>
      </c>
      <c r="P2066" s="95">
        <v>1.3984629694789199</v>
      </c>
      <c r="Q2066" s="95">
        <v>1.39455460718012</v>
      </c>
      <c r="R2066" s="95">
        <v>1.3953892514674699</v>
      </c>
      <c r="S2066" s="95">
        <v>1.3986481198337</v>
      </c>
      <c r="T2066" s="95">
        <v>1.4014626564037</v>
      </c>
      <c r="U2066" s="95">
        <v>1.4010443752738699</v>
      </c>
      <c r="V2066" s="95">
        <v>1.4008619422769599</v>
      </c>
      <c r="W2066" s="95">
        <v>1.40351025382386</v>
      </c>
      <c r="X2066" s="95">
        <v>1.4047445089130099</v>
      </c>
      <c r="Y2066" s="95">
        <v>1.40152927855498</v>
      </c>
      <c r="Z2066" s="95">
        <v>1.39704861790465</v>
      </c>
      <c r="AA2066" s="95">
        <v>1.39470087481511</v>
      </c>
      <c r="AB2066" s="95">
        <v>1.39511462617336</v>
      </c>
      <c r="AC2066" s="95">
        <v>1.39429785564064</v>
      </c>
      <c r="AD2066" s="95">
        <v>1.3942430158229799</v>
      </c>
      <c r="AE2066" s="95">
        <v>1.3949133597647001</v>
      </c>
      <c r="AF2066" s="95">
        <v>1.3975753868426899</v>
      </c>
      <c r="AG2066" s="95">
        <v>1.39998056943258</v>
      </c>
      <c r="AH2066" s="95">
        <v>1.40678886171322</v>
      </c>
      <c r="AI2066" s="95">
        <v>1.4100784807629501</v>
      </c>
      <c r="AJ2066" s="95">
        <v>1.41413995630621</v>
      </c>
      <c r="AK2066" s="95">
        <v>1.4180519510582501</v>
      </c>
    </row>
    <row r="2067" spans="1:37" s="95" customFormat="1" x14ac:dyDescent="0.3">
      <c r="A2067" s="123" t="str">
        <f t="shared" si="46"/>
        <v>SDGbaseTRA_RurCUS_v7PQXcofoo</v>
      </c>
      <c r="B2067" s="124" t="s">
        <v>220</v>
      </c>
      <c r="C2067" s="125" t="s">
        <v>327</v>
      </c>
      <c r="D2067" s="98" t="s">
        <v>120</v>
      </c>
      <c r="E2067" s="95" t="s">
        <v>154</v>
      </c>
      <c r="F2067" s="95">
        <v>1.4927175915273401</v>
      </c>
      <c r="G2067" s="95">
        <v>1.4750619709948001</v>
      </c>
      <c r="H2067" s="95">
        <v>1.4736404480963901</v>
      </c>
      <c r="I2067" s="95">
        <v>1.47630204046029</v>
      </c>
      <c r="J2067" s="95">
        <v>1.47625532772938</v>
      </c>
      <c r="K2067" s="95">
        <v>1.47499666695229</v>
      </c>
      <c r="L2067" s="95">
        <v>1.4742454603252499</v>
      </c>
      <c r="M2067" s="95">
        <v>1.47517382736512</v>
      </c>
      <c r="N2067" s="95">
        <v>1.4752537142653701</v>
      </c>
      <c r="O2067" s="95">
        <v>1.46752465044492</v>
      </c>
      <c r="P2067" s="95">
        <v>1.4671952007700599</v>
      </c>
      <c r="Q2067" s="95">
        <v>1.4686479009362301</v>
      </c>
      <c r="R2067" s="95">
        <v>1.47193171562537</v>
      </c>
      <c r="S2067" s="95">
        <v>1.47535743459698</v>
      </c>
      <c r="T2067" s="95">
        <v>1.4783425871721501</v>
      </c>
      <c r="U2067" s="95">
        <v>1.48098777983796</v>
      </c>
      <c r="V2067" s="95">
        <v>1.4846861919037</v>
      </c>
      <c r="W2067" s="95">
        <v>1.48716379925715</v>
      </c>
      <c r="X2067" s="95">
        <v>1.4888214051192601</v>
      </c>
      <c r="Y2067" s="95">
        <v>1.48812966275778</v>
      </c>
      <c r="Z2067" s="95">
        <v>1.4866192387750401</v>
      </c>
      <c r="AA2067" s="95">
        <v>1.48532130361485</v>
      </c>
      <c r="AB2067" s="95">
        <v>1.47977981160223</v>
      </c>
      <c r="AC2067" s="95">
        <v>1.47711202695223</v>
      </c>
      <c r="AD2067" s="95">
        <v>1.47874053726664</v>
      </c>
      <c r="AE2067" s="95">
        <v>1.48103195307228</v>
      </c>
      <c r="AF2067" s="95">
        <v>1.48335459546119</v>
      </c>
      <c r="AG2067" s="95">
        <v>1.48500276387234</v>
      </c>
      <c r="AH2067" s="95">
        <v>1.4802914471565001</v>
      </c>
      <c r="AI2067" s="95">
        <v>1.47631149202812</v>
      </c>
      <c r="AJ2067" s="95">
        <v>1.4759206416944901</v>
      </c>
      <c r="AK2067" s="95">
        <v>1.4763443219836401</v>
      </c>
    </row>
    <row r="2068" spans="1:37" s="95" customFormat="1" x14ac:dyDescent="0.3">
      <c r="A2068" s="123" t="str">
        <f t="shared" si="46"/>
        <v>SDGbaseTRA_RurCUS_v7PQXcbevt</v>
      </c>
      <c r="B2068" s="124" t="s">
        <v>220</v>
      </c>
      <c r="C2068" s="125" t="s">
        <v>327</v>
      </c>
      <c r="D2068" s="98" t="s">
        <v>120</v>
      </c>
      <c r="E2068" s="95" t="s">
        <v>155</v>
      </c>
      <c r="F2068" s="95">
        <v>2.2017045343183002</v>
      </c>
      <c r="G2068" s="95">
        <v>2.1364727142941402</v>
      </c>
      <c r="H2068" s="95">
        <v>2.10299611851566</v>
      </c>
      <c r="I2068" s="95">
        <v>2.0934471285271998</v>
      </c>
      <c r="J2068" s="95">
        <v>2.0891121625076101</v>
      </c>
      <c r="K2068" s="95">
        <v>2.0842097838282099</v>
      </c>
      <c r="L2068" s="95">
        <v>2.0812676951150402</v>
      </c>
      <c r="M2068" s="95">
        <v>2.0813472702972899</v>
      </c>
      <c r="N2068" s="95">
        <v>2.0825156020562199</v>
      </c>
      <c r="O2068" s="95">
        <v>2.0602826324869201</v>
      </c>
      <c r="P2068" s="95">
        <v>2.0597505387736201</v>
      </c>
      <c r="Q2068" s="95">
        <v>2.0654660339977302</v>
      </c>
      <c r="R2068" s="95">
        <v>2.07252132229199</v>
      </c>
      <c r="S2068" s="95">
        <v>2.0792988406627502</v>
      </c>
      <c r="T2068" s="95">
        <v>2.0863950031793199</v>
      </c>
      <c r="U2068" s="95">
        <v>2.09387255964032</v>
      </c>
      <c r="V2068" s="95">
        <v>2.1029816650877802</v>
      </c>
      <c r="W2068" s="95">
        <v>2.1103979807044801</v>
      </c>
      <c r="X2068" s="95">
        <v>2.1139590663969101</v>
      </c>
      <c r="Y2068" s="95">
        <v>2.1169170373875601</v>
      </c>
      <c r="Z2068" s="95">
        <v>2.1201558879270102</v>
      </c>
      <c r="AA2068" s="95">
        <v>2.1205195398427401</v>
      </c>
      <c r="AB2068" s="95">
        <v>2.1110255864341201</v>
      </c>
      <c r="AC2068" s="95">
        <v>2.1113448352210602</v>
      </c>
      <c r="AD2068" s="95">
        <v>2.1199189457128602</v>
      </c>
      <c r="AE2068" s="95">
        <v>2.1310596645917501</v>
      </c>
      <c r="AF2068" s="95">
        <v>2.1397255168123599</v>
      </c>
      <c r="AG2068" s="95">
        <v>2.1459402794749098</v>
      </c>
      <c r="AH2068" s="95">
        <v>2.13743028588864</v>
      </c>
      <c r="AI2068" s="95">
        <v>2.1338211280468999</v>
      </c>
      <c r="AJ2068" s="95">
        <v>2.1342840038406101</v>
      </c>
      <c r="AK2068" s="95">
        <v>2.1359112536417002</v>
      </c>
    </row>
    <row r="2069" spans="1:37" s="95" customFormat="1" x14ac:dyDescent="0.3">
      <c r="A2069" s="123" t="str">
        <f t="shared" si="46"/>
        <v>SDGbaseTRA_RurCUS_v7PQXctext</v>
      </c>
      <c r="B2069" s="124" t="s">
        <v>220</v>
      </c>
      <c r="C2069" s="125" t="s">
        <v>327</v>
      </c>
      <c r="D2069" s="98" t="s">
        <v>120</v>
      </c>
      <c r="E2069" s="95" t="s">
        <v>102</v>
      </c>
      <c r="F2069" s="95">
        <v>1.3704242950555101</v>
      </c>
      <c r="G2069" s="95">
        <v>1.3978676168076301</v>
      </c>
      <c r="H2069" s="95">
        <v>1.4103705956874</v>
      </c>
      <c r="I2069" s="95">
        <v>1.4152214657775799</v>
      </c>
      <c r="J2069" s="95">
        <v>1.4170176277198501</v>
      </c>
      <c r="K2069" s="95">
        <v>1.4191532960917701</v>
      </c>
      <c r="L2069" s="95">
        <v>1.4217438646667</v>
      </c>
      <c r="M2069" s="95">
        <v>1.42513457602751</v>
      </c>
      <c r="N2069" s="95">
        <v>1.4279716842067001</v>
      </c>
      <c r="O2069" s="95">
        <v>1.4306401631658501</v>
      </c>
      <c r="P2069" s="95">
        <v>1.4352515557368299</v>
      </c>
      <c r="Q2069" s="95">
        <v>1.4395760000617399</v>
      </c>
      <c r="R2069" s="95">
        <v>1.44425491137984</v>
      </c>
      <c r="S2069" s="95">
        <v>1.4479234876310201</v>
      </c>
      <c r="T2069" s="95">
        <v>1.4518234904173599</v>
      </c>
      <c r="U2069" s="95">
        <v>1.4556842347907899</v>
      </c>
      <c r="V2069" s="95">
        <v>1.45910768696819</v>
      </c>
      <c r="W2069" s="95">
        <v>1.46207607712768</v>
      </c>
      <c r="X2069" s="95">
        <v>1.46491222224685</v>
      </c>
      <c r="Y2069" s="95">
        <v>1.4669958373958101</v>
      </c>
      <c r="Z2069" s="95">
        <v>1.46818031169154</v>
      </c>
      <c r="AA2069" s="95">
        <v>1.4701724144116699</v>
      </c>
      <c r="AB2069" s="95">
        <v>1.4699637378055599</v>
      </c>
      <c r="AC2069" s="95">
        <v>1.4709807379900699</v>
      </c>
      <c r="AD2069" s="95">
        <v>1.4733124877963399</v>
      </c>
      <c r="AE2069" s="95">
        <v>1.47529881821137</v>
      </c>
      <c r="AF2069" s="95">
        <v>1.4772210836878901</v>
      </c>
      <c r="AG2069" s="95">
        <v>1.4764647630847401</v>
      </c>
      <c r="AH2069" s="95">
        <v>1.4683679279828701</v>
      </c>
      <c r="AI2069" s="95">
        <v>1.4600551152788299</v>
      </c>
      <c r="AJ2069" s="95">
        <v>1.4553523335626299</v>
      </c>
      <c r="AK2069" s="95">
        <v>1.45184008637393</v>
      </c>
    </row>
    <row r="2070" spans="1:37" s="95" customFormat="1" x14ac:dyDescent="0.3">
      <c r="A2070" s="123" t="str">
        <f t="shared" si="46"/>
        <v>SDGbaseTRA_RurCUS_v7PQXcclth</v>
      </c>
      <c r="B2070" s="124" t="s">
        <v>220</v>
      </c>
      <c r="C2070" s="125" t="s">
        <v>327</v>
      </c>
      <c r="D2070" s="98" t="s">
        <v>120</v>
      </c>
      <c r="E2070" s="95" t="s">
        <v>156</v>
      </c>
      <c r="F2070" s="95">
        <v>1.33294388030283</v>
      </c>
      <c r="G2070" s="95">
        <v>1.36894249400462</v>
      </c>
      <c r="H2070" s="95">
        <v>1.37162050029601</v>
      </c>
      <c r="I2070" s="95">
        <v>1.3698153604329399</v>
      </c>
      <c r="J2070" s="95">
        <v>1.36935893243917</v>
      </c>
      <c r="K2070" s="95">
        <v>1.37051238858599</v>
      </c>
      <c r="L2070" s="95">
        <v>1.37279135584197</v>
      </c>
      <c r="M2070" s="95">
        <v>1.37680394290738</v>
      </c>
      <c r="N2070" s="95">
        <v>1.38034394426259</v>
      </c>
      <c r="O2070" s="95">
        <v>1.3880630115227499</v>
      </c>
      <c r="P2070" s="95">
        <v>1.3935730014399901</v>
      </c>
      <c r="Q2070" s="95">
        <v>1.39771489065791</v>
      </c>
      <c r="R2070" s="95">
        <v>1.4014815308926201</v>
      </c>
      <c r="S2070" s="95">
        <v>1.40464379390595</v>
      </c>
      <c r="T2070" s="95">
        <v>1.4081062047752799</v>
      </c>
      <c r="U2070" s="95">
        <v>1.4117522529502899</v>
      </c>
      <c r="V2070" s="95">
        <v>1.41517155132564</v>
      </c>
      <c r="W2070" s="95">
        <v>1.4181481731637999</v>
      </c>
      <c r="X2070" s="95">
        <v>1.4206685266699699</v>
      </c>
      <c r="Y2070" s="95">
        <v>1.4215864334422399</v>
      </c>
      <c r="Z2070" s="95">
        <v>1.4215689601127699</v>
      </c>
      <c r="AA2070" s="95">
        <v>1.4222092771645301</v>
      </c>
      <c r="AB2070" s="95">
        <v>1.42185040998479</v>
      </c>
      <c r="AC2070" s="95">
        <v>1.4234036258154299</v>
      </c>
      <c r="AD2070" s="95">
        <v>1.4266224028607299</v>
      </c>
      <c r="AE2070" s="95">
        <v>1.4291468458043199</v>
      </c>
      <c r="AF2070" s="95">
        <v>1.4311016433661199</v>
      </c>
      <c r="AG2070" s="95">
        <v>1.43113194434569</v>
      </c>
      <c r="AH2070" s="95">
        <v>1.4236964358302799</v>
      </c>
      <c r="AI2070" s="95">
        <v>1.4154473044531399</v>
      </c>
      <c r="AJ2070" s="95">
        <v>1.41071972737838</v>
      </c>
      <c r="AK2070" s="95">
        <v>1.4070704073451099</v>
      </c>
    </row>
    <row r="2071" spans="1:37" s="95" customFormat="1" x14ac:dyDescent="0.3">
      <c r="A2071" s="123" t="str">
        <f t="shared" si="46"/>
        <v>SDGbaseTRA_RurCUS_v7PQXcleat</v>
      </c>
      <c r="B2071" s="124" t="s">
        <v>220</v>
      </c>
      <c r="C2071" s="125" t="s">
        <v>327</v>
      </c>
      <c r="D2071" s="98" t="s">
        <v>120</v>
      </c>
      <c r="E2071" s="95" t="s">
        <v>103</v>
      </c>
      <c r="F2071" s="95">
        <v>1.16291522067194</v>
      </c>
      <c r="G2071" s="95">
        <v>1.1614604837632001</v>
      </c>
      <c r="H2071" s="95">
        <v>1.16636113584743</v>
      </c>
      <c r="I2071" s="95">
        <v>1.16314248523979</v>
      </c>
      <c r="J2071" s="95">
        <v>1.1641775669232</v>
      </c>
      <c r="K2071" s="95">
        <v>1.16515659308567</v>
      </c>
      <c r="L2071" s="95">
        <v>1.16602564693238</v>
      </c>
      <c r="M2071" s="95">
        <v>1.1690209483107701</v>
      </c>
      <c r="N2071" s="95">
        <v>1.1706759504425099</v>
      </c>
      <c r="O2071" s="95">
        <v>1.18729273130128</v>
      </c>
      <c r="P2071" s="95">
        <v>1.18573214149829</v>
      </c>
      <c r="Q2071" s="95">
        <v>1.18129301897351</v>
      </c>
      <c r="R2071" s="95">
        <v>1.1774098121882599</v>
      </c>
      <c r="S2071" s="95">
        <v>1.1759907140268899</v>
      </c>
      <c r="T2071" s="95">
        <v>1.17573808705089</v>
      </c>
      <c r="U2071" s="95">
        <v>1.1754675438189399</v>
      </c>
      <c r="V2071" s="95">
        <v>1.1759803536264899</v>
      </c>
      <c r="W2071" s="95">
        <v>1.1776740046086001</v>
      </c>
      <c r="X2071" s="95">
        <v>1.17983257090461</v>
      </c>
      <c r="Y2071" s="95">
        <v>1.1784376811294299</v>
      </c>
      <c r="Z2071" s="95">
        <v>1.1763205427818699</v>
      </c>
      <c r="AA2071" s="95">
        <v>1.1758548796152299</v>
      </c>
      <c r="AB2071" s="95">
        <v>1.1773011925535899</v>
      </c>
      <c r="AC2071" s="95">
        <v>1.1773240673879399</v>
      </c>
      <c r="AD2071" s="95">
        <v>1.1779239540134201</v>
      </c>
      <c r="AE2071" s="95">
        <v>1.1781488298393901</v>
      </c>
      <c r="AF2071" s="95">
        <v>1.1789944099135901</v>
      </c>
      <c r="AG2071" s="95">
        <v>1.17970631877565</v>
      </c>
      <c r="AH2071" s="95">
        <v>1.1807071044530799</v>
      </c>
      <c r="AI2071" s="95">
        <v>1.1779222202475299</v>
      </c>
      <c r="AJ2071" s="95">
        <v>1.17744977261878</v>
      </c>
      <c r="AK2071" s="95">
        <v>1.1775177213741701</v>
      </c>
    </row>
    <row r="2072" spans="1:37" s="95" customFormat="1" x14ac:dyDescent="0.3">
      <c r="A2072" s="123" t="str">
        <f t="shared" si="46"/>
        <v>SDGbaseTRA_RurCUS_v7PQXcfoot</v>
      </c>
      <c r="B2072" s="124" t="s">
        <v>220</v>
      </c>
      <c r="C2072" s="125" t="s">
        <v>327</v>
      </c>
      <c r="D2072" s="98" t="s">
        <v>120</v>
      </c>
      <c r="E2072" s="95" t="s">
        <v>157</v>
      </c>
      <c r="F2072" s="95">
        <v>1.2069019956189699</v>
      </c>
      <c r="G2072" s="95">
        <v>1.2240243076547199</v>
      </c>
      <c r="H2072" s="95">
        <v>1.2329051696770399</v>
      </c>
      <c r="I2072" s="95">
        <v>1.23059711402065</v>
      </c>
      <c r="J2072" s="95">
        <v>1.2317524379590901</v>
      </c>
      <c r="K2072" s="95">
        <v>1.2340487947846499</v>
      </c>
      <c r="L2072" s="95">
        <v>1.2373120193475</v>
      </c>
      <c r="M2072" s="95">
        <v>1.2429772448365399</v>
      </c>
      <c r="N2072" s="95">
        <v>1.24800142029446</v>
      </c>
      <c r="O2072" s="95">
        <v>1.2710233854558199</v>
      </c>
      <c r="P2072" s="95">
        <v>1.27852439585684</v>
      </c>
      <c r="Q2072" s="95">
        <v>1.28169554490307</v>
      </c>
      <c r="R2072" s="95">
        <v>1.2835385635288801</v>
      </c>
      <c r="S2072" s="95">
        <v>1.2855432913928799</v>
      </c>
      <c r="T2072" s="95">
        <v>1.2881511253898099</v>
      </c>
      <c r="U2072" s="95">
        <v>1.29101464574614</v>
      </c>
      <c r="V2072" s="95">
        <v>1.29267274001884</v>
      </c>
      <c r="W2072" s="95">
        <v>1.2949644211979601</v>
      </c>
      <c r="X2072" s="95">
        <v>1.2981573946681</v>
      </c>
      <c r="Y2072" s="95">
        <v>1.2985611998437001</v>
      </c>
      <c r="Z2072" s="95">
        <v>1.2976721657029999</v>
      </c>
      <c r="AA2072" s="95">
        <v>1.2986772316173101</v>
      </c>
      <c r="AB2072" s="95">
        <v>1.30267466736223</v>
      </c>
      <c r="AC2072" s="95">
        <v>1.3051145928590999</v>
      </c>
      <c r="AD2072" s="95">
        <v>1.3070364103941501</v>
      </c>
      <c r="AE2072" s="95">
        <v>1.3078168997289701</v>
      </c>
      <c r="AF2072" s="95">
        <v>1.3083612155145401</v>
      </c>
      <c r="AG2072" s="95">
        <v>1.3086254503327901</v>
      </c>
      <c r="AH2072" s="95">
        <v>1.3041918939489701</v>
      </c>
      <c r="AI2072" s="95">
        <v>1.29561757027455</v>
      </c>
      <c r="AJ2072" s="95">
        <v>1.2899764100932301</v>
      </c>
      <c r="AK2072" s="95">
        <v>1.28493987696275</v>
      </c>
    </row>
    <row r="2073" spans="1:37" s="95" customFormat="1" x14ac:dyDescent="0.3">
      <c r="A2073" s="123" t="str">
        <f t="shared" si="46"/>
        <v>SDGbaseTRA_RurCUS_v7PQXcwood</v>
      </c>
      <c r="B2073" s="124" t="s">
        <v>220</v>
      </c>
      <c r="C2073" s="125" t="s">
        <v>327</v>
      </c>
      <c r="D2073" s="98" t="s">
        <v>120</v>
      </c>
      <c r="E2073" s="95" t="s">
        <v>158</v>
      </c>
      <c r="F2073" s="95">
        <v>1.21146402445734</v>
      </c>
      <c r="G2073" s="95">
        <v>1.2323806907190999</v>
      </c>
      <c r="H2073" s="95">
        <v>1.23192727497796</v>
      </c>
      <c r="I2073" s="95">
        <v>1.2346855819976801</v>
      </c>
      <c r="J2073" s="95">
        <v>1.2332379708638199</v>
      </c>
      <c r="K2073" s="95">
        <v>1.23299885174872</v>
      </c>
      <c r="L2073" s="95">
        <v>1.23290463433897</v>
      </c>
      <c r="M2073" s="95">
        <v>1.2334339028963599</v>
      </c>
      <c r="N2073" s="95">
        <v>1.2329464793923699</v>
      </c>
      <c r="O2073" s="95">
        <v>1.22213094665285</v>
      </c>
      <c r="P2073" s="95">
        <v>1.2205331855750301</v>
      </c>
      <c r="Q2073" s="95">
        <v>1.22126239793154</v>
      </c>
      <c r="R2073" s="95">
        <v>1.2244092851569901</v>
      </c>
      <c r="S2073" s="95">
        <v>1.22695986478632</v>
      </c>
      <c r="T2073" s="95">
        <v>1.22944575387348</v>
      </c>
      <c r="U2073" s="95">
        <v>1.2317765348654599</v>
      </c>
      <c r="V2073" s="95">
        <v>1.23425224623503</v>
      </c>
      <c r="W2073" s="95">
        <v>1.2367274466807501</v>
      </c>
      <c r="X2073" s="95">
        <v>1.2395272212619799</v>
      </c>
      <c r="Y2073" s="95">
        <v>1.2399681278308201</v>
      </c>
      <c r="Z2073" s="95">
        <v>1.23969346496169</v>
      </c>
      <c r="AA2073" s="95">
        <v>1.23916894217921</v>
      </c>
      <c r="AB2073" s="95">
        <v>1.23310558124257</v>
      </c>
      <c r="AC2073" s="95">
        <v>1.22975159609121</v>
      </c>
      <c r="AD2073" s="95">
        <v>1.2297347831457901</v>
      </c>
      <c r="AE2073" s="95">
        <v>1.23039077355934</v>
      </c>
      <c r="AF2073" s="95">
        <v>1.23189948473477</v>
      </c>
      <c r="AG2073" s="95">
        <v>1.2333332507917301</v>
      </c>
      <c r="AH2073" s="95">
        <v>1.22911702836958</v>
      </c>
      <c r="AI2073" s="95">
        <v>1.22650868686373</v>
      </c>
      <c r="AJ2073" s="95">
        <v>1.2279943495389201</v>
      </c>
      <c r="AK2073" s="95">
        <v>1.23087056556955</v>
      </c>
    </row>
    <row r="2074" spans="1:37" s="95" customFormat="1" x14ac:dyDescent="0.3">
      <c r="A2074" s="123" t="str">
        <f t="shared" si="46"/>
        <v>SDGbaseTRA_RurCUS_v7PQXcpapr</v>
      </c>
      <c r="B2074" s="124" t="s">
        <v>220</v>
      </c>
      <c r="C2074" s="125" t="s">
        <v>327</v>
      </c>
      <c r="D2074" s="98" t="s">
        <v>120</v>
      </c>
      <c r="E2074" s="95" t="s">
        <v>159</v>
      </c>
      <c r="F2074" s="95">
        <v>1.3183205317003801</v>
      </c>
      <c r="G2074" s="95">
        <v>1.31824121621658</v>
      </c>
      <c r="H2074" s="95">
        <v>1.3096267528657699</v>
      </c>
      <c r="I2074" s="95">
        <v>1.3043279784753601</v>
      </c>
      <c r="J2074" s="95">
        <v>1.30452032246238</v>
      </c>
      <c r="K2074" s="95">
        <v>1.29500235754138</v>
      </c>
      <c r="L2074" s="95">
        <v>1.2930959348223201</v>
      </c>
      <c r="M2074" s="95">
        <v>1.3098483612083001</v>
      </c>
      <c r="N2074" s="95">
        <v>1.31089390223544</v>
      </c>
      <c r="O2074" s="95">
        <v>1.3011845539309901</v>
      </c>
      <c r="P2074" s="95">
        <v>1.30251987363153</v>
      </c>
      <c r="Q2074" s="95">
        <v>1.3056944224721601</v>
      </c>
      <c r="R2074" s="95">
        <v>1.2821964154048</v>
      </c>
      <c r="S2074" s="95">
        <v>1.2842930373269399</v>
      </c>
      <c r="T2074" s="95">
        <v>1.2864579095728499</v>
      </c>
      <c r="U2074" s="95">
        <v>1.28907305976888</v>
      </c>
      <c r="V2074" s="95">
        <v>1.2920741590311999</v>
      </c>
      <c r="W2074" s="95">
        <v>1.29394135474891</v>
      </c>
      <c r="X2074" s="95">
        <v>1.2950299528253499</v>
      </c>
      <c r="Y2074" s="95">
        <v>1.29510563554797</v>
      </c>
      <c r="Z2074" s="95">
        <v>1.2945811635270901</v>
      </c>
      <c r="AA2074" s="95">
        <v>1.29437485798289</v>
      </c>
      <c r="AB2074" s="95">
        <v>1.28847416706887</v>
      </c>
      <c r="AC2074" s="95">
        <v>1.2861593662276001</v>
      </c>
      <c r="AD2074" s="95">
        <v>1.2870731186604201</v>
      </c>
      <c r="AE2074" s="95">
        <v>1.28822146689177</v>
      </c>
      <c r="AF2074" s="95">
        <v>1.2895304814891899</v>
      </c>
      <c r="AG2074" s="95">
        <v>1.28958576833233</v>
      </c>
      <c r="AH2074" s="95">
        <v>1.2809488078646301</v>
      </c>
      <c r="AI2074" s="95">
        <v>1.27307397195184</v>
      </c>
      <c r="AJ2074" s="95">
        <v>1.26887735950252</v>
      </c>
      <c r="AK2074" s="95">
        <v>1.2657646773336499</v>
      </c>
    </row>
    <row r="2075" spans="1:37" s="95" customFormat="1" x14ac:dyDescent="0.3">
      <c r="A2075" s="123" t="str">
        <f t="shared" si="46"/>
        <v>SDGbaseTRA_RurCUS_v7PQXcprnt</v>
      </c>
      <c r="B2075" s="124" t="s">
        <v>220</v>
      </c>
      <c r="C2075" s="125" t="s">
        <v>327</v>
      </c>
      <c r="D2075" s="98" t="s">
        <v>120</v>
      </c>
      <c r="E2075" s="95" t="s">
        <v>104</v>
      </c>
      <c r="F2075" s="95">
        <v>1.4229191260929199</v>
      </c>
      <c r="G2075" s="95">
        <v>1.4532525439723201</v>
      </c>
      <c r="H2075" s="95">
        <v>1.4537866698928199</v>
      </c>
      <c r="I2075" s="95">
        <v>1.4537869840697599</v>
      </c>
      <c r="J2075" s="95">
        <v>1.4514363642605801</v>
      </c>
      <c r="K2075" s="95">
        <v>1.4497396509181799</v>
      </c>
      <c r="L2075" s="95">
        <v>1.4511145036713999</v>
      </c>
      <c r="M2075" s="95">
        <v>1.4577103109535301</v>
      </c>
      <c r="N2075" s="95">
        <v>1.45986170443327</v>
      </c>
      <c r="O2075" s="95">
        <v>1.44843506317917</v>
      </c>
      <c r="P2075" s="95">
        <v>1.45159252530914</v>
      </c>
      <c r="Q2075" s="95">
        <v>1.4564584512574099</v>
      </c>
      <c r="R2075" s="95">
        <v>1.4553632635751199</v>
      </c>
      <c r="S2075" s="95">
        <v>1.4589856065970901</v>
      </c>
      <c r="T2075" s="95">
        <v>1.46228535907108</v>
      </c>
      <c r="U2075" s="95">
        <v>1.4662488952750501</v>
      </c>
      <c r="V2075" s="95">
        <v>1.47036716046081</v>
      </c>
      <c r="W2075" s="95">
        <v>1.47308924831801</v>
      </c>
      <c r="X2075" s="95">
        <v>1.4744375090386499</v>
      </c>
      <c r="Y2075" s="95">
        <v>1.4738710960272401</v>
      </c>
      <c r="Z2075" s="95">
        <v>1.47268974215554</v>
      </c>
      <c r="AA2075" s="95">
        <v>1.4713905366050299</v>
      </c>
      <c r="AB2075" s="95">
        <v>1.4652023029913499</v>
      </c>
      <c r="AC2075" s="95">
        <v>1.46335296482235</v>
      </c>
      <c r="AD2075" s="95">
        <v>1.4651709677332201</v>
      </c>
      <c r="AE2075" s="95">
        <v>1.4667641383429599</v>
      </c>
      <c r="AF2075" s="95">
        <v>1.46815413338016</v>
      </c>
      <c r="AG2075" s="95">
        <v>1.4686168898020899</v>
      </c>
      <c r="AH2075" s="95">
        <v>1.4554384157741</v>
      </c>
      <c r="AI2075" s="95">
        <v>1.44407664467244</v>
      </c>
      <c r="AJ2075" s="95">
        <v>1.4377094017718799</v>
      </c>
      <c r="AK2075" s="95">
        <v>1.4332399900368999</v>
      </c>
    </row>
    <row r="2076" spans="1:37" s="95" customFormat="1" x14ac:dyDescent="0.3">
      <c r="A2076" s="123" t="str">
        <f t="shared" si="46"/>
        <v>SDGbaseTRA_RurCUS_v7PQXcpetr-p</v>
      </c>
      <c r="B2076" s="124" t="s">
        <v>220</v>
      </c>
      <c r="C2076" s="125" t="s">
        <v>327</v>
      </c>
      <c r="D2076" s="98" t="s">
        <v>120</v>
      </c>
      <c r="E2076" s="95" t="s">
        <v>160</v>
      </c>
      <c r="F2076" s="95">
        <v>0.49747391548150599</v>
      </c>
      <c r="G2076" s="95">
        <v>0.50685910741319695</v>
      </c>
      <c r="H2076" s="95">
        <v>0.51157730175481897</v>
      </c>
      <c r="I2076" s="95">
        <v>0.50855887230072405</v>
      </c>
      <c r="J2076" s="95">
        <v>0.51001299119316101</v>
      </c>
      <c r="K2076" s="95">
        <v>0.51184642626454901</v>
      </c>
      <c r="L2076" s="95">
        <v>0.51419090991371996</v>
      </c>
      <c r="M2076" s="95">
        <v>0.51791735544425599</v>
      </c>
      <c r="N2076" s="95">
        <v>0.521551693615385</v>
      </c>
      <c r="O2076" s="95">
        <v>0.54369861802180297</v>
      </c>
      <c r="P2076" s="95">
        <v>0.54939122277900199</v>
      </c>
      <c r="Q2076" s="95">
        <v>0.550916000422353</v>
      </c>
      <c r="R2076" s="95">
        <v>0.55123779304166098</v>
      </c>
      <c r="S2076" s="95">
        <v>0.55180806731505905</v>
      </c>
      <c r="T2076" s="95">
        <v>0.55301720542229404</v>
      </c>
      <c r="U2076" s="95">
        <v>0.55440635271224403</v>
      </c>
      <c r="V2076" s="95">
        <v>0.55459281596969801</v>
      </c>
      <c r="W2076" s="95">
        <v>0.55559632257054203</v>
      </c>
      <c r="X2076" s="95">
        <v>0.55768203440185804</v>
      </c>
      <c r="Y2076" s="95">
        <v>0.55810743406556595</v>
      </c>
      <c r="Z2076" s="95">
        <v>0.55770827990954297</v>
      </c>
      <c r="AA2076" s="95">
        <v>0.55873906445015697</v>
      </c>
      <c r="AB2076" s="95">
        <v>0.56393363522176199</v>
      </c>
      <c r="AC2076" s="95">
        <v>0.56669695355424599</v>
      </c>
      <c r="AD2076" s="95">
        <v>0.56786228194127797</v>
      </c>
      <c r="AE2076" s="95">
        <v>0.56809920366693001</v>
      </c>
      <c r="AF2076" s="95">
        <v>0.56805022290889196</v>
      </c>
      <c r="AG2076" s="95">
        <v>0.567682119168337</v>
      </c>
      <c r="AH2076" s="95">
        <v>0.56645416647084601</v>
      </c>
      <c r="AI2076" s="95">
        <v>0.56169681912567904</v>
      </c>
      <c r="AJ2076" s="95">
        <v>0.55798032265160402</v>
      </c>
      <c r="AK2076" s="95">
        <v>0.554348990235359</v>
      </c>
    </row>
    <row r="2077" spans="1:37" s="95" customFormat="1" x14ac:dyDescent="0.3">
      <c r="A2077" s="123" t="str">
        <f t="shared" si="46"/>
        <v>SDGbaseTRA_RurCUS_v7PQXcpetr-d</v>
      </c>
      <c r="B2077" s="124" t="s">
        <v>220</v>
      </c>
      <c r="C2077" s="125" t="s">
        <v>327</v>
      </c>
      <c r="D2077" s="98" t="s">
        <v>120</v>
      </c>
      <c r="E2077" s="95" t="s">
        <v>161</v>
      </c>
      <c r="F2077" s="95">
        <v>0.41672301972307102</v>
      </c>
      <c r="G2077" s="95">
        <v>0.42278123756763503</v>
      </c>
      <c r="H2077" s="95">
        <v>0.42571971767721201</v>
      </c>
      <c r="I2077" s="95">
        <v>0.42387485332737901</v>
      </c>
      <c r="J2077" s="95">
        <v>0.42453660253589398</v>
      </c>
      <c r="K2077" s="95">
        <v>0.42559500902441499</v>
      </c>
      <c r="L2077" s="95">
        <v>0.42709224670361701</v>
      </c>
      <c r="M2077" s="95">
        <v>0.42966609534084499</v>
      </c>
      <c r="N2077" s="95">
        <v>0.43216504352838297</v>
      </c>
      <c r="O2077" s="95">
        <v>0.44494344969439997</v>
      </c>
      <c r="P2077" s="95">
        <v>0.44901366334397602</v>
      </c>
      <c r="Q2077" s="95">
        <v>0.450682445575253</v>
      </c>
      <c r="R2077" s="95">
        <v>0.45139060533638098</v>
      </c>
      <c r="S2077" s="95">
        <v>0.45213385006162998</v>
      </c>
      <c r="T2077" s="95">
        <v>0.45322292211014598</v>
      </c>
      <c r="U2077" s="95">
        <v>0.45443136219666103</v>
      </c>
      <c r="V2077" s="95">
        <v>0.45493232593852601</v>
      </c>
      <c r="W2077" s="95">
        <v>0.45579008334846799</v>
      </c>
      <c r="X2077" s="95">
        <v>0.45714847062061598</v>
      </c>
      <c r="Y2077" s="95">
        <v>0.45739498163665199</v>
      </c>
      <c r="Z2077" s="95">
        <v>0.45704669620615501</v>
      </c>
      <c r="AA2077" s="95">
        <v>0.45757133539697897</v>
      </c>
      <c r="AB2077" s="95">
        <v>0.46017149872315499</v>
      </c>
      <c r="AC2077" s="95">
        <v>0.46184048143040601</v>
      </c>
      <c r="AD2077" s="95">
        <v>0.46287982442291098</v>
      </c>
      <c r="AE2077" s="95">
        <v>0.46331797110879902</v>
      </c>
      <c r="AF2077" s="95">
        <v>0.463466576854771</v>
      </c>
      <c r="AG2077" s="95">
        <v>0.46318328847759799</v>
      </c>
      <c r="AH2077" s="95">
        <v>0.461632793109086</v>
      </c>
      <c r="AI2077" s="95">
        <v>0.45790188886215699</v>
      </c>
      <c r="AJ2077" s="95">
        <v>0.45514216562444298</v>
      </c>
      <c r="AK2077" s="95">
        <v>0.45252284807495502</v>
      </c>
    </row>
    <row r="2078" spans="1:37" s="95" customFormat="1" x14ac:dyDescent="0.3">
      <c r="A2078" s="123" t="str">
        <f t="shared" si="46"/>
        <v>SDGbaseTRA_RurCUS_v7PQXcpetr-h</v>
      </c>
      <c r="B2078" s="124" t="s">
        <v>220</v>
      </c>
      <c r="C2078" s="125" t="s">
        <v>327</v>
      </c>
      <c r="D2078" s="98" t="s">
        <v>120</v>
      </c>
      <c r="E2078" s="95" t="s">
        <v>162</v>
      </c>
      <c r="F2078" s="95">
        <v>8.3408992767830703E-2</v>
      </c>
      <c r="G2078" s="95">
        <v>8.5460572336499799E-2</v>
      </c>
      <c r="H2078" s="95">
        <v>8.6590898630508895E-2</v>
      </c>
      <c r="I2078" s="95">
        <v>8.6316620351998399E-2</v>
      </c>
      <c r="J2078" s="95">
        <v>8.6481670868832003E-2</v>
      </c>
      <c r="K2078" s="95">
        <v>8.6765751645713096E-2</v>
      </c>
      <c r="L2078" s="95">
        <v>8.7121213906281997E-2</v>
      </c>
      <c r="M2078" s="95">
        <v>8.7693544683467906E-2</v>
      </c>
      <c r="N2078" s="95">
        <v>8.8198015661964002E-2</v>
      </c>
      <c r="O2078" s="95">
        <v>9.1206642830858706E-2</v>
      </c>
      <c r="P2078" s="95">
        <v>9.2010935631641894E-2</v>
      </c>
      <c r="Q2078" s="95">
        <v>9.2234049159463399E-2</v>
      </c>
      <c r="R2078" s="95">
        <v>9.2286902734379797E-2</v>
      </c>
      <c r="S2078" s="95">
        <v>9.2382659775205003E-2</v>
      </c>
      <c r="T2078" s="95">
        <v>9.2551713867034202E-2</v>
      </c>
      <c r="U2078" s="95">
        <v>9.2730760509056806E-2</v>
      </c>
      <c r="V2078" s="95">
        <v>9.2741004830730403E-2</v>
      </c>
      <c r="W2078" s="95">
        <v>9.2869710953916204E-2</v>
      </c>
      <c r="X2078" s="95">
        <v>9.3144129263504599E-2</v>
      </c>
      <c r="Y2078" s="95">
        <v>9.3131286485055101E-2</v>
      </c>
      <c r="Z2078" s="95">
        <v>9.2989411987891998E-2</v>
      </c>
      <c r="AA2078" s="95">
        <v>9.3090457975030003E-2</v>
      </c>
      <c r="AB2078" s="95">
        <v>9.37421829919282E-2</v>
      </c>
      <c r="AC2078" s="95">
        <v>9.4039882165817407E-2</v>
      </c>
      <c r="AD2078" s="95">
        <v>9.4117481283375506E-2</v>
      </c>
      <c r="AE2078" s="95">
        <v>9.4048883638489802E-2</v>
      </c>
      <c r="AF2078" s="95">
        <v>9.3985754873313995E-2</v>
      </c>
      <c r="AG2078" s="95">
        <v>9.3878646479472805E-2</v>
      </c>
      <c r="AH2078" s="95">
        <v>9.3578275137297995E-2</v>
      </c>
      <c r="AI2078" s="95">
        <v>9.2752876113265506E-2</v>
      </c>
      <c r="AJ2078" s="95">
        <v>9.2141893640355604E-2</v>
      </c>
      <c r="AK2078" s="95">
        <v>9.1561260514416598E-2</v>
      </c>
    </row>
    <row r="2079" spans="1:37" s="95" customFormat="1" x14ac:dyDescent="0.3">
      <c r="A2079" s="123" t="str">
        <f t="shared" si="46"/>
        <v>SDGbaseTRA_RurCUS_v7PQXcpetr-k</v>
      </c>
      <c r="B2079" s="124" t="s">
        <v>220</v>
      </c>
      <c r="C2079" s="125" t="s">
        <v>327</v>
      </c>
      <c r="D2079" s="98" t="s">
        <v>120</v>
      </c>
      <c r="E2079" s="95" t="s">
        <v>163</v>
      </c>
      <c r="F2079" s="95">
        <v>0.25572651944824298</v>
      </c>
      <c r="G2079" s="95">
        <v>0.26327551869695398</v>
      </c>
      <c r="H2079" s="95">
        <v>0.26707096801735403</v>
      </c>
      <c r="I2079" s="95">
        <v>0.26362174959746798</v>
      </c>
      <c r="J2079" s="95">
        <v>0.265680981222014</v>
      </c>
      <c r="K2079" s="95">
        <v>0.26765442062174899</v>
      </c>
      <c r="L2079" s="95">
        <v>0.26989733253230103</v>
      </c>
      <c r="M2079" s="95">
        <v>0.27304702553684301</v>
      </c>
      <c r="N2079" s="95">
        <v>0.27625558522575799</v>
      </c>
      <c r="O2079" s="95">
        <v>0.300880783957925</v>
      </c>
      <c r="P2079" s="95">
        <v>0.30554919323572099</v>
      </c>
      <c r="Q2079" s="95">
        <v>0.30562418429657101</v>
      </c>
      <c r="R2079" s="95">
        <v>0.304912629022145</v>
      </c>
      <c r="S2079" s="95">
        <v>0.30467252004895201</v>
      </c>
      <c r="T2079" s="95">
        <v>0.30521787323069399</v>
      </c>
      <c r="U2079" s="95">
        <v>0.30596476109180298</v>
      </c>
      <c r="V2079" s="95">
        <v>0.30541423289587499</v>
      </c>
      <c r="W2079" s="95">
        <v>0.30598575469308198</v>
      </c>
      <c r="X2079" s="95">
        <v>0.30801326274839802</v>
      </c>
      <c r="Y2079" s="95">
        <v>0.308645137624318</v>
      </c>
      <c r="Z2079" s="95">
        <v>0.30863904300029599</v>
      </c>
      <c r="AA2079" s="95">
        <v>0.31001605502459201</v>
      </c>
      <c r="AB2079" s="95">
        <v>0.31670984805024899</v>
      </c>
      <c r="AC2079" s="95">
        <v>0.31981037999767298</v>
      </c>
      <c r="AD2079" s="95">
        <v>0.32056098260127402</v>
      </c>
      <c r="AE2079" s="95">
        <v>0.32045896753000502</v>
      </c>
      <c r="AF2079" s="95">
        <v>0.32018378171492701</v>
      </c>
      <c r="AG2079" s="95">
        <v>0.32005145788728601</v>
      </c>
      <c r="AH2079" s="95">
        <v>0.32068837816006202</v>
      </c>
      <c r="AI2079" s="95">
        <v>0.31779675444016198</v>
      </c>
      <c r="AJ2079" s="95">
        <v>0.31514679666241702</v>
      </c>
      <c r="AK2079" s="95">
        <v>0.31236335577105501</v>
      </c>
    </row>
    <row r="2080" spans="1:37" s="95" customFormat="1" x14ac:dyDescent="0.3">
      <c r="A2080" s="123" t="str">
        <f t="shared" si="46"/>
        <v>SDGbaseTRA_RurCUS_v7PQXcpetr-l</v>
      </c>
      <c r="B2080" s="124" t="s">
        <v>220</v>
      </c>
      <c r="C2080" s="125" t="s">
        <v>327</v>
      </c>
      <c r="D2080" s="98" t="s">
        <v>120</v>
      </c>
      <c r="E2080" s="95" t="s">
        <v>164</v>
      </c>
      <c r="F2080" s="95">
        <v>0.97343121913291497</v>
      </c>
      <c r="G2080" s="95">
        <v>0.98889373484163001</v>
      </c>
      <c r="H2080" s="95">
        <v>0.996412199800639</v>
      </c>
      <c r="I2080" s="95">
        <v>0.99104426674163704</v>
      </c>
      <c r="J2080" s="95">
        <v>0.99330490693912599</v>
      </c>
      <c r="K2080" s="95">
        <v>0.99633264780175801</v>
      </c>
      <c r="L2080" s="95">
        <v>1.00039340112495</v>
      </c>
      <c r="M2080" s="95">
        <v>1.00707869608224</v>
      </c>
      <c r="N2080" s="95">
        <v>1.0136572696613999</v>
      </c>
      <c r="O2080" s="95">
        <v>1.0508727433355201</v>
      </c>
      <c r="P2080" s="95">
        <v>1.0613639295792101</v>
      </c>
      <c r="Q2080" s="95">
        <v>1.0648651979771799</v>
      </c>
      <c r="R2080" s="95">
        <v>1.0660286426244601</v>
      </c>
      <c r="S2080" s="95">
        <v>1.0674668259363</v>
      </c>
      <c r="T2080" s="95">
        <v>1.06997039195702</v>
      </c>
      <c r="U2080" s="95">
        <v>1.0728152169271301</v>
      </c>
      <c r="V2080" s="95">
        <v>1.07362806080964</v>
      </c>
      <c r="W2080" s="95">
        <v>1.07566568697399</v>
      </c>
      <c r="X2080" s="95">
        <v>1.07937469253789</v>
      </c>
      <c r="Y2080" s="95">
        <v>1.08018725339795</v>
      </c>
      <c r="Z2080" s="95">
        <v>1.0794910609222701</v>
      </c>
      <c r="AA2080" s="95">
        <v>1.0811929460495</v>
      </c>
      <c r="AB2080" s="95">
        <v>1.0895280592208201</v>
      </c>
      <c r="AC2080" s="95">
        <v>1.0943778907231401</v>
      </c>
      <c r="AD2080" s="95">
        <v>1.0968949134647299</v>
      </c>
      <c r="AE2080" s="95">
        <v>1.09779703228911</v>
      </c>
      <c r="AF2080" s="95">
        <v>1.0980064531123801</v>
      </c>
      <c r="AG2080" s="95">
        <v>1.0973791448928001</v>
      </c>
      <c r="AH2080" s="95">
        <v>1.0944746508266101</v>
      </c>
      <c r="AI2080" s="95">
        <v>1.08551413511713</v>
      </c>
      <c r="AJ2080" s="95">
        <v>1.07865527876041</v>
      </c>
      <c r="AK2080" s="95">
        <v>1.07202491899528</v>
      </c>
    </row>
    <row r="2081" spans="1:37" s="95" customFormat="1" x14ac:dyDescent="0.3">
      <c r="A2081" s="123" t="str">
        <f t="shared" si="46"/>
        <v>SDGbaseTRA_RurCUS_v7PQXchydr</v>
      </c>
      <c r="B2081" s="124" t="s">
        <v>220</v>
      </c>
      <c r="C2081" s="125" t="s">
        <v>327</v>
      </c>
      <c r="D2081" s="98" t="s">
        <v>120</v>
      </c>
      <c r="E2081" s="95" t="s">
        <v>165</v>
      </c>
      <c r="F2081" s="95">
        <v>0.90525772545483896</v>
      </c>
      <c r="G2081" s="95">
        <v>0.92752400864925899</v>
      </c>
      <c r="H2081" s="95">
        <v>0.939791709960341</v>
      </c>
      <c r="I2081" s="95">
        <v>0.93681490227681996</v>
      </c>
      <c r="J2081" s="95">
        <v>0.93860623496764595</v>
      </c>
      <c r="K2081" s="95">
        <v>0.94168943150786399</v>
      </c>
      <c r="L2081" s="95">
        <v>0.94554734834404097</v>
      </c>
      <c r="M2081" s="95">
        <v>0.95175899100234895</v>
      </c>
      <c r="N2081" s="95">
        <v>0.95723413505399502</v>
      </c>
      <c r="O2081" s="95">
        <v>0.98988748449590602</v>
      </c>
      <c r="P2081" s="95">
        <v>0.99861666641797797</v>
      </c>
      <c r="Q2081" s="95">
        <v>1.00103817083609</v>
      </c>
      <c r="R2081" s="95">
        <v>1.0016118033117201</v>
      </c>
      <c r="S2081" s="95">
        <v>1.0026510773527799</v>
      </c>
      <c r="T2081" s="95">
        <v>1.00448586180045</v>
      </c>
      <c r="U2081" s="95">
        <v>1.00642909778211</v>
      </c>
      <c r="V2081" s="95">
        <v>1.0065402818526199</v>
      </c>
      <c r="W2081" s="95">
        <v>1.00793716015499</v>
      </c>
      <c r="X2081" s="95">
        <v>1.0109154872905</v>
      </c>
      <c r="Y2081" s="95">
        <v>1.01077610188819</v>
      </c>
      <c r="Z2081" s="95">
        <v>1.0092363040438801</v>
      </c>
      <c r="AA2081" s="95">
        <v>1.0103329803102601</v>
      </c>
      <c r="AB2081" s="95">
        <v>1.01740630763573</v>
      </c>
      <c r="AC2081" s="95">
        <v>1.0206373078795801</v>
      </c>
      <c r="AD2081" s="95">
        <v>1.0214795095098601</v>
      </c>
      <c r="AE2081" s="95">
        <v>1.0207350030095801</v>
      </c>
      <c r="AF2081" s="95">
        <v>1.0200498514109699</v>
      </c>
      <c r="AG2081" s="95">
        <v>1.0188873784550501</v>
      </c>
      <c r="AH2081" s="95">
        <v>1.0156273765121999</v>
      </c>
      <c r="AI2081" s="95">
        <v>1.0066691237035801</v>
      </c>
      <c r="AJ2081" s="95">
        <v>1.0000379849650201</v>
      </c>
      <c r="AK2081" s="95">
        <v>0.99373623493743901</v>
      </c>
    </row>
    <row r="2082" spans="1:37" s="95" customFormat="1" x14ac:dyDescent="0.3">
      <c r="A2082" s="123" t="str">
        <f t="shared" si="46"/>
        <v>SDGbaseTRA_RurCUS_v7PQXcammo</v>
      </c>
      <c r="B2082" s="124" t="s">
        <v>220</v>
      </c>
      <c r="C2082" s="125" t="s">
        <v>327</v>
      </c>
      <c r="D2082" s="98" t="s">
        <v>120</v>
      </c>
      <c r="E2082" s="95" t="s">
        <v>166</v>
      </c>
      <c r="F2082" s="95">
        <v>1.19043107039864</v>
      </c>
      <c r="G2082" s="95">
        <v>0.78351472719769499</v>
      </c>
      <c r="H2082" s="95">
        <v>0.78428623661133001</v>
      </c>
      <c r="I2082" s="95">
        <v>0.78567182277746594</v>
      </c>
      <c r="J2082" s="95">
        <v>0.78305884967567796</v>
      </c>
      <c r="K2082" s="95">
        <v>0.78127296751903996</v>
      </c>
      <c r="L2082" s="95">
        <v>0.78012171500732796</v>
      </c>
      <c r="M2082" s="95">
        <v>0.77970076377260999</v>
      </c>
      <c r="N2082" s="95">
        <v>0.77913008504430403</v>
      </c>
      <c r="O2082" s="95">
        <v>0.76772405160262802</v>
      </c>
      <c r="P2082" s="95">
        <v>0.76622638368277296</v>
      </c>
      <c r="Q2082" s="95">
        <v>0.76688383271162397</v>
      </c>
      <c r="R2082" s="95">
        <v>0.76670405084478799</v>
      </c>
      <c r="S2082" s="95">
        <v>0.76579869295540104</v>
      </c>
      <c r="T2082" s="95">
        <v>0.76518382279802399</v>
      </c>
      <c r="U2082" s="95">
        <v>0.765069035161135</v>
      </c>
      <c r="V2082" s="95">
        <v>0.76490560740049196</v>
      </c>
      <c r="W2082" s="95">
        <v>0.76396984615348396</v>
      </c>
      <c r="X2082" s="95">
        <v>0.76223243622990899</v>
      </c>
      <c r="Y2082" s="95">
        <v>0.885823978692443</v>
      </c>
      <c r="Z2082" s="95">
        <v>1.0147662889946101</v>
      </c>
      <c r="AA2082" s="95">
        <v>1.15104807646362</v>
      </c>
      <c r="AB2082" s="95">
        <v>1.1783242864250201</v>
      </c>
      <c r="AC2082" s="95">
        <v>1.20782520757421</v>
      </c>
      <c r="AD2082" s="95">
        <v>1.23838992626219</v>
      </c>
      <c r="AE2082" s="95">
        <v>1.26879428086904</v>
      </c>
      <c r="AF2082" s="95">
        <v>1.2989227340121201</v>
      </c>
      <c r="AG2082" s="95">
        <v>1.3300550106215201</v>
      </c>
      <c r="AH2082" s="95">
        <v>1.3547515115181401</v>
      </c>
      <c r="AI2082" s="95">
        <v>1.37665602085064</v>
      </c>
      <c r="AJ2082" s="95">
        <v>1.40190524953269</v>
      </c>
      <c r="AK2082" s="95">
        <v>1.4280107890004601</v>
      </c>
    </row>
    <row r="2083" spans="1:37" s="95" customFormat="1" x14ac:dyDescent="0.3">
      <c r="A2083" s="123" t="str">
        <f t="shared" si="46"/>
        <v>SDGbaseTRA_RurCUS_v7PQXcbchm</v>
      </c>
      <c r="B2083" s="124" t="s">
        <v>220</v>
      </c>
      <c r="C2083" s="125" t="s">
        <v>327</v>
      </c>
      <c r="D2083" s="98" t="s">
        <v>120</v>
      </c>
      <c r="E2083" s="95" t="s">
        <v>167</v>
      </c>
      <c r="F2083" s="95">
        <v>1.1904310703991301</v>
      </c>
      <c r="G2083" s="95">
        <v>1.2192308032981201</v>
      </c>
      <c r="H2083" s="95">
        <v>1.23507244369386</v>
      </c>
      <c r="I2083" s="95">
        <v>1.23124403788312</v>
      </c>
      <c r="J2083" s="95">
        <v>1.2335030146830701</v>
      </c>
      <c r="K2083" s="95">
        <v>1.2374638456812499</v>
      </c>
      <c r="L2083" s="95">
        <v>1.2424491316853701</v>
      </c>
      <c r="M2083" s="95">
        <v>1.2505163848205001</v>
      </c>
      <c r="N2083" s="95">
        <v>1.25762847258194</v>
      </c>
      <c r="O2083" s="95">
        <v>1.2995403666401899</v>
      </c>
      <c r="P2083" s="95">
        <v>1.31091210943859</v>
      </c>
      <c r="Q2083" s="95">
        <v>1.31418667634342</v>
      </c>
      <c r="R2083" s="95">
        <v>1.3150328703863901</v>
      </c>
      <c r="S2083" s="95">
        <v>1.3164549082804</v>
      </c>
      <c r="T2083" s="95">
        <v>1.31889215170566</v>
      </c>
      <c r="U2083" s="95">
        <v>1.3214705516110501</v>
      </c>
      <c r="V2083" s="95">
        <v>1.32169381374734</v>
      </c>
      <c r="W2083" s="95">
        <v>1.32354428239288</v>
      </c>
      <c r="X2083" s="95">
        <v>1.32739904733902</v>
      </c>
      <c r="Y2083" s="95">
        <v>1.32721415038375</v>
      </c>
      <c r="Z2083" s="95">
        <v>1.3252052527306899</v>
      </c>
      <c r="AA2083" s="95">
        <v>1.3265951935492899</v>
      </c>
      <c r="AB2083" s="95">
        <v>1.3355888748422</v>
      </c>
      <c r="AC2083" s="95">
        <v>1.33974593719279</v>
      </c>
      <c r="AD2083" s="95">
        <v>1.34089664395904</v>
      </c>
      <c r="AE2083" s="95">
        <v>1.33999479060869</v>
      </c>
      <c r="AF2083" s="95">
        <v>1.33914693084936</v>
      </c>
      <c r="AG2083" s="95">
        <v>1.33763491128069</v>
      </c>
      <c r="AH2083" s="95">
        <v>1.33326406988696</v>
      </c>
      <c r="AI2083" s="95">
        <v>1.3215433272551</v>
      </c>
      <c r="AJ2083" s="95">
        <v>1.3128931369644601</v>
      </c>
      <c r="AK2083" s="95">
        <v>1.3046862609193499</v>
      </c>
    </row>
    <row r="2084" spans="1:37" s="95" customFormat="1" x14ac:dyDescent="0.3">
      <c r="A2084" s="123" t="str">
        <f t="shared" si="46"/>
        <v>SDGbaseTRA_RurCUS_v7PQXcochm</v>
      </c>
      <c r="B2084" s="124" t="s">
        <v>220</v>
      </c>
      <c r="C2084" s="125" t="s">
        <v>327</v>
      </c>
      <c r="D2084" s="98" t="s">
        <v>120</v>
      </c>
      <c r="E2084" s="95" t="s">
        <v>168</v>
      </c>
      <c r="F2084" s="95">
        <v>1.3021397686218801</v>
      </c>
      <c r="G2084" s="95">
        <v>1.32953818605719</v>
      </c>
      <c r="H2084" s="95">
        <v>1.34416826329148</v>
      </c>
      <c r="I2084" s="95">
        <v>1.3393556172415499</v>
      </c>
      <c r="J2084" s="95">
        <v>1.34175005738903</v>
      </c>
      <c r="K2084" s="95">
        <v>1.34578134938713</v>
      </c>
      <c r="L2084" s="95">
        <v>1.3510192968223</v>
      </c>
      <c r="M2084" s="95">
        <v>1.35963575152017</v>
      </c>
      <c r="N2084" s="95">
        <v>1.3674892584489999</v>
      </c>
      <c r="O2084" s="95">
        <v>1.4119713202272499</v>
      </c>
      <c r="P2084" s="95">
        <v>1.42459380501189</v>
      </c>
      <c r="Q2084" s="95">
        <v>1.4286947464916699</v>
      </c>
      <c r="R2084" s="95">
        <v>1.4300133792342999</v>
      </c>
      <c r="S2084" s="95">
        <v>1.4318024797354001</v>
      </c>
      <c r="T2084" s="95">
        <v>1.4347146634174901</v>
      </c>
      <c r="U2084" s="95">
        <v>1.4378605816060499</v>
      </c>
      <c r="V2084" s="95">
        <v>1.43852022725351</v>
      </c>
      <c r="W2084" s="95">
        <v>1.44076911689154</v>
      </c>
      <c r="X2084" s="95">
        <v>1.44504219559632</v>
      </c>
      <c r="Y2084" s="95">
        <v>1.4451890693598799</v>
      </c>
      <c r="Z2084" s="95">
        <v>1.44337601918139</v>
      </c>
      <c r="AA2084" s="95">
        <v>1.4449782557347299</v>
      </c>
      <c r="AB2084" s="95">
        <v>1.4544381310402399</v>
      </c>
      <c r="AC2084" s="95">
        <v>1.45929463351954</v>
      </c>
      <c r="AD2084" s="95">
        <v>1.4612301220856401</v>
      </c>
      <c r="AE2084" s="95">
        <v>1.4610236836608099</v>
      </c>
      <c r="AF2084" s="95">
        <v>1.4605506613519901</v>
      </c>
      <c r="AG2084" s="95">
        <v>1.4591572378480699</v>
      </c>
      <c r="AH2084" s="95">
        <v>1.4544179610933901</v>
      </c>
      <c r="AI2084" s="95">
        <v>1.4419651784235901</v>
      </c>
      <c r="AJ2084" s="95">
        <v>1.4327478367540201</v>
      </c>
      <c r="AK2084" s="95">
        <v>1.4239912480866199</v>
      </c>
    </row>
    <row r="2085" spans="1:37" s="95" customFormat="1" x14ac:dyDescent="0.3">
      <c r="A2085" s="123" t="str">
        <f t="shared" si="46"/>
        <v>SDGbaseTRA_RurCUS_v7PQXcrubb</v>
      </c>
      <c r="B2085" s="124" t="s">
        <v>220</v>
      </c>
      <c r="C2085" s="125" t="s">
        <v>327</v>
      </c>
      <c r="D2085" s="98" t="s">
        <v>120</v>
      </c>
      <c r="E2085" s="95" t="s">
        <v>105</v>
      </c>
      <c r="F2085" s="95">
        <v>1.26969209312609</v>
      </c>
      <c r="G2085" s="95">
        <v>1.27810363292436</v>
      </c>
      <c r="H2085" s="95">
        <v>1.2857186141361301</v>
      </c>
      <c r="I2085" s="95">
        <v>1.28374521509349</v>
      </c>
      <c r="J2085" s="95">
        <v>1.2836840846315301</v>
      </c>
      <c r="K2085" s="95">
        <v>1.28578671443795</v>
      </c>
      <c r="L2085" s="95">
        <v>1.28888443959264</v>
      </c>
      <c r="M2085" s="95">
        <v>1.29399091126208</v>
      </c>
      <c r="N2085" s="95">
        <v>1.2984607264533301</v>
      </c>
      <c r="O2085" s="95">
        <v>1.3147420056323</v>
      </c>
      <c r="P2085" s="95">
        <v>1.3216455931018101</v>
      </c>
      <c r="Q2085" s="95">
        <v>1.32532076538265</v>
      </c>
      <c r="R2085" s="95">
        <v>1.3278577811066301</v>
      </c>
      <c r="S2085" s="95">
        <v>1.3303718921740399</v>
      </c>
      <c r="T2085" s="95">
        <v>1.3332968276489601</v>
      </c>
      <c r="U2085" s="95">
        <v>1.3367585799449799</v>
      </c>
      <c r="V2085" s="95">
        <v>1.3388684307575101</v>
      </c>
      <c r="W2085" s="95">
        <v>1.34155524300605</v>
      </c>
      <c r="X2085" s="95">
        <v>1.3458728176703001</v>
      </c>
      <c r="Y2085" s="95">
        <v>1.3484511306271501</v>
      </c>
      <c r="Z2085" s="95">
        <v>1.3506111680667201</v>
      </c>
      <c r="AA2085" s="95">
        <v>1.3559051781993601</v>
      </c>
      <c r="AB2085" s="95">
        <v>1.35914553537462</v>
      </c>
      <c r="AC2085" s="95">
        <v>1.36015368878209</v>
      </c>
      <c r="AD2085" s="95">
        <v>1.3602918955005401</v>
      </c>
      <c r="AE2085" s="95">
        <v>1.3605503090919799</v>
      </c>
      <c r="AF2085" s="95">
        <v>1.3615133562855899</v>
      </c>
      <c r="AG2085" s="95">
        <v>1.3613518970085901</v>
      </c>
      <c r="AH2085" s="95">
        <v>1.35401375830139</v>
      </c>
      <c r="AI2085" s="95">
        <v>1.34361936212593</v>
      </c>
      <c r="AJ2085" s="95">
        <v>1.3367618012820801</v>
      </c>
      <c r="AK2085" s="95">
        <v>1.3310811299696901</v>
      </c>
    </row>
    <row r="2086" spans="1:37" s="95" customFormat="1" x14ac:dyDescent="0.3">
      <c r="A2086" s="123" t="str">
        <f t="shared" si="46"/>
        <v>SDGbaseTRA_RurCUS_v7PQXcplas</v>
      </c>
      <c r="B2086" s="124" t="s">
        <v>220</v>
      </c>
      <c r="C2086" s="125" t="s">
        <v>327</v>
      </c>
      <c r="D2086" s="98" t="s">
        <v>120</v>
      </c>
      <c r="E2086" s="95" t="s">
        <v>106</v>
      </c>
      <c r="F2086" s="95">
        <v>1.4958932107925</v>
      </c>
      <c r="G2086" s="95">
        <v>1.5158195844267099</v>
      </c>
      <c r="H2086" s="95">
        <v>1.52217781255479</v>
      </c>
      <c r="I2086" s="95">
        <v>1.5220060920687599</v>
      </c>
      <c r="J2086" s="95">
        <v>1.51958159091425</v>
      </c>
      <c r="K2086" s="95">
        <v>1.5198106204163699</v>
      </c>
      <c r="L2086" s="95">
        <v>1.52209487745706</v>
      </c>
      <c r="M2086" s="95">
        <v>1.5277412422157799</v>
      </c>
      <c r="N2086" s="95">
        <v>1.5310647471693499</v>
      </c>
      <c r="O2086" s="95">
        <v>1.53008546773808</v>
      </c>
      <c r="P2086" s="95">
        <v>1.53563912760045</v>
      </c>
      <c r="Q2086" s="95">
        <v>1.54095002447177</v>
      </c>
      <c r="R2086" s="95">
        <v>1.54350452083945</v>
      </c>
      <c r="S2086" s="95">
        <v>1.5471238103856599</v>
      </c>
      <c r="T2086" s="95">
        <v>1.5505194281062999</v>
      </c>
      <c r="U2086" s="95">
        <v>1.5543707243381899</v>
      </c>
      <c r="V2086" s="95">
        <v>1.55745376031177</v>
      </c>
      <c r="W2086" s="95">
        <v>1.5601010237547701</v>
      </c>
      <c r="X2086" s="95">
        <v>1.56256976750623</v>
      </c>
      <c r="Y2086" s="95">
        <v>1.5640400108424799</v>
      </c>
      <c r="Z2086" s="95">
        <v>1.56464517871745</v>
      </c>
      <c r="AA2086" s="95">
        <v>1.5667180999315899</v>
      </c>
      <c r="AB2086" s="95">
        <v>1.5635864018607699</v>
      </c>
      <c r="AC2086" s="95">
        <v>1.5630475380552</v>
      </c>
      <c r="AD2086" s="95">
        <v>1.5648142049737299</v>
      </c>
      <c r="AE2086" s="95">
        <v>1.56602721266011</v>
      </c>
      <c r="AF2086" s="95">
        <v>1.56728922107249</v>
      </c>
      <c r="AG2086" s="95">
        <v>1.56712225944725</v>
      </c>
      <c r="AH2086" s="95">
        <v>1.5546900955949501</v>
      </c>
      <c r="AI2086" s="95">
        <v>1.5417759263540201</v>
      </c>
      <c r="AJ2086" s="95">
        <v>1.53398449346948</v>
      </c>
      <c r="AK2086" s="95">
        <v>1.5277863283234701</v>
      </c>
    </row>
    <row r="2087" spans="1:37" s="95" customFormat="1" x14ac:dyDescent="0.3">
      <c r="A2087" s="123" t="str">
        <f t="shared" si="46"/>
        <v>SDGbaseTRA_RurCUS_v7PQXcnmet</v>
      </c>
      <c r="B2087" s="124" t="s">
        <v>220</v>
      </c>
      <c r="C2087" s="125" t="s">
        <v>327</v>
      </c>
      <c r="D2087" s="98" t="s">
        <v>120</v>
      </c>
      <c r="E2087" s="95" t="s">
        <v>107</v>
      </c>
      <c r="F2087" s="95">
        <v>1.40438623929439</v>
      </c>
      <c r="G2087" s="95">
        <v>1.4287837296658901</v>
      </c>
      <c r="H2087" s="95">
        <v>1.4280976139718</v>
      </c>
      <c r="I2087" s="95">
        <v>1.4272105140668701</v>
      </c>
      <c r="J2087" s="95">
        <v>1.42227133833988</v>
      </c>
      <c r="K2087" s="95">
        <v>1.4199735513046501</v>
      </c>
      <c r="L2087" s="95">
        <v>1.41892558775745</v>
      </c>
      <c r="M2087" s="95">
        <v>1.4195702132367201</v>
      </c>
      <c r="N2087" s="95">
        <v>1.41794967342823</v>
      </c>
      <c r="O2087" s="95">
        <v>1.4044859563437799</v>
      </c>
      <c r="P2087" s="95">
        <v>1.40261082063289</v>
      </c>
      <c r="Q2087" s="95">
        <v>1.4041221227968601</v>
      </c>
      <c r="R2087" s="95">
        <v>1.40786335459462</v>
      </c>
      <c r="S2087" s="95">
        <v>1.41124554016495</v>
      </c>
      <c r="T2087" s="95">
        <v>1.41472307555444</v>
      </c>
      <c r="U2087" s="95">
        <v>1.4174763021999299</v>
      </c>
      <c r="V2087" s="95">
        <v>1.42106743721142</v>
      </c>
      <c r="W2087" s="95">
        <v>1.42437646239877</v>
      </c>
      <c r="X2087" s="95">
        <v>1.4281116302649199</v>
      </c>
      <c r="Y2087" s="95">
        <v>1.42919486716262</v>
      </c>
      <c r="Z2087" s="95">
        <v>1.4301740856909499</v>
      </c>
      <c r="AA2087" s="95">
        <v>1.4309001206640199</v>
      </c>
      <c r="AB2087" s="95">
        <v>1.4243797847751201</v>
      </c>
      <c r="AC2087" s="95">
        <v>1.4213787768608499</v>
      </c>
      <c r="AD2087" s="95">
        <v>1.42231421534879</v>
      </c>
      <c r="AE2087" s="95">
        <v>1.42403859271484</v>
      </c>
      <c r="AF2087" s="95">
        <v>1.4269017253962299</v>
      </c>
      <c r="AG2087" s="95">
        <v>1.43640566398203</v>
      </c>
      <c r="AH2087" s="95">
        <v>1.43639375038405</v>
      </c>
      <c r="AI2087" s="95">
        <v>1.4368725813523999</v>
      </c>
      <c r="AJ2087" s="95">
        <v>1.4421487738069401</v>
      </c>
      <c r="AK2087" s="95">
        <v>1.44989586573481</v>
      </c>
    </row>
    <row r="2088" spans="1:37" s="95" customFormat="1" x14ac:dyDescent="0.3">
      <c r="A2088" s="123" t="str">
        <f t="shared" si="46"/>
        <v>SDGbaseTRA_RurCUS_v7PQXciron</v>
      </c>
      <c r="B2088" s="124" t="s">
        <v>220</v>
      </c>
      <c r="C2088" s="125" t="s">
        <v>327</v>
      </c>
      <c r="D2088" s="98" t="s">
        <v>120</v>
      </c>
      <c r="E2088" s="95" t="s">
        <v>169</v>
      </c>
      <c r="F2088" s="95">
        <v>1.2185849816788801</v>
      </c>
      <c r="G2088" s="95">
        <v>1.3447461996082499</v>
      </c>
      <c r="H2088" s="95">
        <v>1.36960823939356</v>
      </c>
      <c r="I2088" s="95">
        <v>1.39187833255718</v>
      </c>
      <c r="J2088" s="95">
        <v>1.4002019266113199</v>
      </c>
      <c r="K2088" s="95">
        <v>1.40413151166105</v>
      </c>
      <c r="L2088" s="95">
        <v>1.39631220292878</v>
      </c>
      <c r="M2088" s="95">
        <v>1.38396557511275</v>
      </c>
      <c r="N2088" s="95">
        <v>1.3735700099857899</v>
      </c>
      <c r="O2088" s="95">
        <v>1.3367093550679401</v>
      </c>
      <c r="P2088" s="95">
        <v>1.3307287419454199</v>
      </c>
      <c r="Q2088" s="95">
        <v>1.3340875083574599</v>
      </c>
      <c r="R2088" s="95">
        <v>1.3390599218956201</v>
      </c>
      <c r="S2088" s="95">
        <v>1.34095389825219</v>
      </c>
      <c r="T2088" s="95">
        <v>1.3437673174956</v>
      </c>
      <c r="U2088" s="95">
        <v>1.3444268987071999</v>
      </c>
      <c r="V2088" s="95">
        <v>1.28725490681372</v>
      </c>
      <c r="W2088" s="95">
        <v>1.2849751907981899</v>
      </c>
      <c r="X2088" s="95">
        <v>1.38087722807966</v>
      </c>
      <c r="Y2088" s="95">
        <v>1.3835587148989199</v>
      </c>
      <c r="Z2088" s="95">
        <v>1.3885749877831199</v>
      </c>
      <c r="AA2088" s="95">
        <v>1.3954737582069601</v>
      </c>
      <c r="AB2088" s="95">
        <v>1.40286142159578</v>
      </c>
      <c r="AC2088" s="95">
        <v>1.40294087432758</v>
      </c>
      <c r="AD2088" s="95">
        <v>1.3939670470105201</v>
      </c>
      <c r="AE2088" s="95">
        <v>1.3890158879443799</v>
      </c>
      <c r="AF2088" s="95">
        <v>1.3866570350426399</v>
      </c>
      <c r="AG2088" s="95">
        <v>1.39266179168489</v>
      </c>
      <c r="AH2088" s="95">
        <v>1.4091668487106901</v>
      </c>
      <c r="AI2088" s="95">
        <v>1.4300561640123901</v>
      </c>
      <c r="AJ2088" s="95">
        <v>1.4437508767312</v>
      </c>
      <c r="AK2088" s="95">
        <v>1.4590417255999999</v>
      </c>
    </row>
    <row r="2089" spans="1:37" s="95" customFormat="1" x14ac:dyDescent="0.3">
      <c r="A2089" s="123" t="str">
        <f t="shared" si="46"/>
        <v>SDGbaseTRA_RurCUS_v7PQXcnfrm</v>
      </c>
      <c r="B2089" s="124" t="s">
        <v>220</v>
      </c>
      <c r="C2089" s="125" t="s">
        <v>327</v>
      </c>
      <c r="D2089" s="98" t="s">
        <v>120</v>
      </c>
      <c r="E2089" s="95" t="s">
        <v>108</v>
      </c>
      <c r="F2089" s="95">
        <v>1.2468797409207899</v>
      </c>
      <c r="G2089" s="95">
        <v>1.29230459056493</v>
      </c>
      <c r="H2089" s="95">
        <v>1.35235927526472</v>
      </c>
      <c r="I2089" s="95">
        <v>1.4100805333783999</v>
      </c>
      <c r="J2089" s="95">
        <v>1.4444483975383899</v>
      </c>
      <c r="K2089" s="95">
        <v>1.4644156207707899</v>
      </c>
      <c r="L2089" s="95">
        <v>1.4653163497425401</v>
      </c>
      <c r="M2089" s="95">
        <v>1.4237780604175401</v>
      </c>
      <c r="N2089" s="95">
        <v>1.39815328007207</v>
      </c>
      <c r="O2089" s="95">
        <v>1.33611539090533</v>
      </c>
      <c r="P2089" s="95">
        <v>1.3131166836030901</v>
      </c>
      <c r="Q2089" s="95">
        <v>1.30795172986842</v>
      </c>
      <c r="R2089" s="95">
        <v>1.3108694752574701</v>
      </c>
      <c r="S2089" s="95">
        <v>1.3117790098606601</v>
      </c>
      <c r="T2089" s="95">
        <v>1.31305341126459</v>
      </c>
      <c r="U2089" s="95">
        <v>1.3097041462416801</v>
      </c>
      <c r="V2089" s="95">
        <v>1.2804521182944699</v>
      </c>
      <c r="W2089" s="95">
        <v>1.26298217681752</v>
      </c>
      <c r="X2089" s="95">
        <v>1.27838586677564</v>
      </c>
      <c r="Y2089" s="95">
        <v>1.2804547349325399</v>
      </c>
      <c r="Z2089" s="95">
        <v>1.2862754694654499</v>
      </c>
      <c r="AA2089" s="95">
        <v>1.29196790449787</v>
      </c>
      <c r="AB2089" s="95">
        <v>1.4125887042477401</v>
      </c>
      <c r="AC2089" s="95">
        <v>1.4767685470683301</v>
      </c>
      <c r="AD2089" s="95">
        <v>1.4768658763899201</v>
      </c>
      <c r="AE2089" s="95">
        <v>1.46692143197292</v>
      </c>
      <c r="AF2089" s="95">
        <v>1.4572338706464001</v>
      </c>
      <c r="AG2089" s="95">
        <v>1.4584238250820201</v>
      </c>
      <c r="AH2089" s="95">
        <v>1.58543697043941</v>
      </c>
      <c r="AI2089" s="95">
        <v>1.70306332700911</v>
      </c>
      <c r="AJ2089" s="95">
        <v>1.75552658951622</v>
      </c>
      <c r="AK2089" s="95">
        <v>1.79456831305259</v>
      </c>
    </row>
    <row r="2090" spans="1:37" s="95" customFormat="1" x14ac:dyDescent="0.3">
      <c r="A2090" s="123" t="str">
        <f t="shared" si="46"/>
        <v>SDGbaseTRA_RurCUS_v7PQXcmetp</v>
      </c>
      <c r="B2090" s="124" t="s">
        <v>220</v>
      </c>
      <c r="C2090" s="125" t="s">
        <v>327</v>
      </c>
      <c r="D2090" s="98" t="s">
        <v>120</v>
      </c>
      <c r="E2090" s="95" t="s">
        <v>109</v>
      </c>
      <c r="F2090" s="95">
        <v>1.26807825699027</v>
      </c>
      <c r="G2090" s="95">
        <v>1.3564981305470001</v>
      </c>
      <c r="H2090" s="95">
        <v>1.3687163026115801</v>
      </c>
      <c r="I2090" s="95">
        <v>1.3784638838732</v>
      </c>
      <c r="J2090" s="95">
        <v>1.38132355588207</v>
      </c>
      <c r="K2090" s="95">
        <v>1.3847383448011901</v>
      </c>
      <c r="L2090" s="95">
        <v>1.3850246214047599</v>
      </c>
      <c r="M2090" s="95">
        <v>1.38089402100362</v>
      </c>
      <c r="N2090" s="95">
        <v>1.3779029058505901</v>
      </c>
      <c r="O2090" s="95">
        <v>1.3606150306063001</v>
      </c>
      <c r="P2090" s="95">
        <v>1.3594255553730801</v>
      </c>
      <c r="Q2090" s="95">
        <v>1.3622305685870799</v>
      </c>
      <c r="R2090" s="95">
        <v>1.3669826222975601</v>
      </c>
      <c r="S2090" s="95">
        <v>1.36982744788683</v>
      </c>
      <c r="T2090" s="95">
        <v>1.3727627998785299</v>
      </c>
      <c r="U2090" s="95">
        <v>1.3753033228434099</v>
      </c>
      <c r="V2090" s="95">
        <v>1.3622269774007201</v>
      </c>
      <c r="W2090" s="95">
        <v>1.36178927220414</v>
      </c>
      <c r="X2090" s="95">
        <v>1.38574482261975</v>
      </c>
      <c r="Y2090" s="95">
        <v>1.3860819706476999</v>
      </c>
      <c r="Z2090" s="95">
        <v>1.3869133749870499</v>
      </c>
      <c r="AA2090" s="95">
        <v>1.38847836841386</v>
      </c>
      <c r="AB2090" s="95">
        <v>1.3995185030133901</v>
      </c>
      <c r="AC2090" s="95">
        <v>1.40512072133177</v>
      </c>
      <c r="AD2090" s="95">
        <v>1.4041917049988999</v>
      </c>
      <c r="AE2090" s="95">
        <v>1.40281404416676</v>
      </c>
      <c r="AF2090" s="95">
        <v>1.4020446302799201</v>
      </c>
      <c r="AG2090" s="95">
        <v>1.4058741396793399</v>
      </c>
      <c r="AH2090" s="95">
        <v>1.41438649774416</v>
      </c>
      <c r="AI2090" s="95">
        <v>1.4243739734741301</v>
      </c>
      <c r="AJ2090" s="95">
        <v>1.4301528725005399</v>
      </c>
      <c r="AK2090" s="95">
        <v>1.4361354468458001</v>
      </c>
    </row>
    <row r="2091" spans="1:37" s="95" customFormat="1" x14ac:dyDescent="0.3">
      <c r="A2091" s="123" t="str">
        <f t="shared" si="46"/>
        <v>SDGbaseTRA_RurCUS_v7PQXcmach</v>
      </c>
      <c r="B2091" s="124" t="s">
        <v>220</v>
      </c>
      <c r="C2091" s="125" t="s">
        <v>327</v>
      </c>
      <c r="D2091" s="98" t="s">
        <v>120</v>
      </c>
      <c r="E2091" s="95" t="s">
        <v>110</v>
      </c>
      <c r="F2091" s="95">
        <v>1.12927017964911</v>
      </c>
      <c r="G2091" s="95">
        <v>1.1735000169877901</v>
      </c>
      <c r="H2091" s="95">
        <v>1.1866628043340299</v>
      </c>
      <c r="I2091" s="95">
        <v>1.1928419764357501</v>
      </c>
      <c r="J2091" s="95">
        <v>1.19663871286117</v>
      </c>
      <c r="K2091" s="95">
        <v>1.2007713287047801</v>
      </c>
      <c r="L2091" s="95">
        <v>1.20296512837861</v>
      </c>
      <c r="M2091" s="95">
        <v>1.2005867338659499</v>
      </c>
      <c r="N2091" s="95">
        <v>1.20027078229007</v>
      </c>
      <c r="O2091" s="95">
        <v>1.20500616418791</v>
      </c>
      <c r="P2091" s="95">
        <v>1.20848637474785</v>
      </c>
      <c r="Q2091" s="95">
        <v>1.2111719537552801</v>
      </c>
      <c r="R2091" s="95">
        <v>1.21528212843994</v>
      </c>
      <c r="S2091" s="95">
        <v>1.21841963596956</v>
      </c>
      <c r="T2091" s="95">
        <v>1.2214343791988</v>
      </c>
      <c r="U2091" s="95">
        <v>1.22419252779961</v>
      </c>
      <c r="V2091" s="95">
        <v>1.2212212087894101</v>
      </c>
      <c r="W2091" s="95">
        <v>1.22284917380641</v>
      </c>
      <c r="X2091" s="95">
        <v>1.23352582289186</v>
      </c>
      <c r="Y2091" s="95">
        <v>1.23407785290651</v>
      </c>
      <c r="Z2091" s="95">
        <v>1.23399915578755</v>
      </c>
      <c r="AA2091" s="95">
        <v>1.2354050408311801</v>
      </c>
      <c r="AB2091" s="95">
        <v>1.2572663347272299</v>
      </c>
      <c r="AC2091" s="95">
        <v>1.2692840875997899</v>
      </c>
      <c r="AD2091" s="95">
        <v>1.27014085717154</v>
      </c>
      <c r="AE2091" s="95">
        <v>1.26832199951293</v>
      </c>
      <c r="AF2091" s="95">
        <v>1.2665460423742301</v>
      </c>
      <c r="AG2091" s="95">
        <v>1.26706311733391</v>
      </c>
      <c r="AH2091" s="95">
        <v>1.2851632229268299</v>
      </c>
      <c r="AI2091" s="95">
        <v>1.30133286400522</v>
      </c>
      <c r="AJ2091" s="95">
        <v>1.30831466615057</v>
      </c>
      <c r="AK2091" s="95">
        <v>1.31382231359192</v>
      </c>
    </row>
    <row r="2092" spans="1:37" s="95" customFormat="1" x14ac:dyDescent="0.3">
      <c r="A2092" s="123" t="str">
        <f t="shared" si="46"/>
        <v>SDGbaseTRA_RurCUS_v7PQXcfcel</v>
      </c>
      <c r="B2092" s="124" t="s">
        <v>220</v>
      </c>
      <c r="C2092" s="125" t="s">
        <v>327</v>
      </c>
      <c r="D2092" s="98" t="s">
        <v>120</v>
      </c>
      <c r="E2092" s="95" t="s">
        <v>170</v>
      </c>
      <c r="F2092" s="95">
        <v>0.99999999999994504</v>
      </c>
      <c r="G2092" s="95">
        <v>1.02459662322482</v>
      </c>
      <c r="H2092" s="95">
        <v>1.0381482350654301</v>
      </c>
      <c r="I2092" s="95">
        <v>1.03485988126318</v>
      </c>
      <c r="J2092" s="95">
        <v>1.03683869087778</v>
      </c>
      <c r="K2092" s="95">
        <v>1.04024456795955</v>
      </c>
      <c r="L2092" s="95">
        <v>1.0445062458526999</v>
      </c>
      <c r="M2092" s="95">
        <v>1.051367985315</v>
      </c>
      <c r="N2092" s="95">
        <v>1.05741614585282</v>
      </c>
      <c r="O2092" s="95">
        <v>1.0934869227418</v>
      </c>
      <c r="P2092" s="95">
        <v>1.1031296815679501</v>
      </c>
      <c r="Q2092" s="95">
        <v>1.1058046152912699</v>
      </c>
      <c r="R2092" s="95">
        <v>1.1064382828751</v>
      </c>
      <c r="S2092" s="95">
        <v>1.1075863250423501</v>
      </c>
      <c r="T2092" s="95">
        <v>1.1096131339787301</v>
      </c>
      <c r="U2092" s="95">
        <v>1.1117597447471499</v>
      </c>
      <c r="V2092" s="95">
        <v>1.1118825650969599</v>
      </c>
      <c r="W2092" s="95">
        <v>1.11342563759785</v>
      </c>
      <c r="X2092" s="95">
        <v>1.1167156702473899</v>
      </c>
      <c r="Y2092" s="95">
        <v>1.11656169670588</v>
      </c>
      <c r="Z2092" s="95">
        <v>1.11486074705202</v>
      </c>
      <c r="AA2092" s="95">
        <v>1.11607219900336</v>
      </c>
      <c r="AB2092" s="95">
        <v>1.12388580512976</v>
      </c>
      <c r="AC2092" s="95">
        <v>1.1274549547386801</v>
      </c>
      <c r="AD2092" s="95">
        <v>1.1283852994770001</v>
      </c>
      <c r="AE2092" s="95">
        <v>1.1275628744285999</v>
      </c>
      <c r="AF2092" s="95">
        <v>1.1268060164078899</v>
      </c>
      <c r="AG2092" s="95">
        <v>1.12552188156479</v>
      </c>
      <c r="AH2092" s="95">
        <v>1.1219206950235401</v>
      </c>
      <c r="AI2092" s="95">
        <v>1.1120248912661399</v>
      </c>
      <c r="AJ2092" s="95">
        <v>1.1046997521817901</v>
      </c>
      <c r="AK2092" s="95">
        <v>1.0977384749061501</v>
      </c>
    </row>
    <row r="2093" spans="1:37" s="95" customFormat="1" x14ac:dyDescent="0.3">
      <c r="A2093" s="123" t="str">
        <f t="shared" si="46"/>
        <v>SDGbaseTRA_RurCUS_v7PQXcelct</v>
      </c>
      <c r="B2093" s="124" t="s">
        <v>220</v>
      </c>
      <c r="C2093" s="125" t="s">
        <v>327</v>
      </c>
      <c r="D2093" s="98" t="s">
        <v>120</v>
      </c>
      <c r="E2093" s="95" t="s">
        <v>171</v>
      </c>
      <c r="F2093" s="95">
        <v>0.99999999999994504</v>
      </c>
      <c r="G2093" s="95">
        <v>1.02459662322482</v>
      </c>
      <c r="H2093" s="95">
        <v>1.0381482350654301</v>
      </c>
      <c r="I2093" s="95">
        <v>1.03485988126318</v>
      </c>
      <c r="J2093" s="95">
        <v>1.03683869087778</v>
      </c>
      <c r="K2093" s="95">
        <v>1.04024456795955</v>
      </c>
      <c r="L2093" s="95">
        <v>1.0445062458526999</v>
      </c>
      <c r="M2093" s="95">
        <v>1.051367985315</v>
      </c>
      <c r="N2093" s="95">
        <v>1.05741614585282</v>
      </c>
      <c r="O2093" s="95">
        <v>1.0934869227418</v>
      </c>
      <c r="P2093" s="95">
        <v>1.1031296815679501</v>
      </c>
      <c r="Q2093" s="95">
        <v>1.1058046152912699</v>
      </c>
      <c r="R2093" s="95">
        <v>1.1064382828751</v>
      </c>
      <c r="S2093" s="95">
        <v>1.1075863250423501</v>
      </c>
      <c r="T2093" s="95">
        <v>1.1096131339787301</v>
      </c>
      <c r="U2093" s="95">
        <v>1.1117597447471499</v>
      </c>
      <c r="V2093" s="95">
        <v>1.1118825650969599</v>
      </c>
      <c r="W2093" s="95">
        <v>1.11342563759785</v>
      </c>
      <c r="X2093" s="95">
        <v>1.1167156702473899</v>
      </c>
      <c r="Y2093" s="95">
        <v>1.11656169670588</v>
      </c>
      <c r="Z2093" s="95">
        <v>1.11486074705202</v>
      </c>
      <c r="AA2093" s="95">
        <v>1.11607219900336</v>
      </c>
      <c r="AB2093" s="95">
        <v>1.12388580512976</v>
      </c>
      <c r="AC2093" s="95">
        <v>1.1274549547386801</v>
      </c>
      <c r="AD2093" s="95">
        <v>1.1283852994770001</v>
      </c>
      <c r="AE2093" s="95">
        <v>1.1275628744285999</v>
      </c>
      <c r="AF2093" s="95">
        <v>1.1268060164078899</v>
      </c>
      <c r="AG2093" s="95">
        <v>1.12552188156479</v>
      </c>
      <c r="AH2093" s="95">
        <v>1.1219206950235401</v>
      </c>
      <c r="AI2093" s="95">
        <v>1.1120248912661399</v>
      </c>
      <c r="AJ2093" s="95">
        <v>1.1046997521817901</v>
      </c>
      <c r="AK2093" s="95">
        <v>1.0977384749061501</v>
      </c>
    </row>
    <row r="2094" spans="1:37" s="95" customFormat="1" x14ac:dyDescent="0.3">
      <c r="A2094" s="123" t="str">
        <f t="shared" si="46"/>
        <v>SDGbaseTRA_RurCUS_v7PQXcemch</v>
      </c>
      <c r="B2094" s="124" t="s">
        <v>220</v>
      </c>
      <c r="C2094" s="125" t="s">
        <v>327</v>
      </c>
      <c r="D2094" s="98" t="s">
        <v>120</v>
      </c>
      <c r="E2094" s="95" t="s">
        <v>111</v>
      </c>
      <c r="F2094" s="95">
        <v>1.24867234600578</v>
      </c>
      <c r="G2094" s="95">
        <v>1.27748436012324</v>
      </c>
      <c r="H2094" s="95">
        <v>1.29476409907112</v>
      </c>
      <c r="I2094" s="95">
        <v>1.3038601289123599</v>
      </c>
      <c r="J2094" s="95">
        <v>1.3095770409346601</v>
      </c>
      <c r="K2094" s="95">
        <v>1.3145692896788199</v>
      </c>
      <c r="L2094" s="95">
        <v>1.31708628496777</v>
      </c>
      <c r="M2094" s="95">
        <v>1.3135517548553399</v>
      </c>
      <c r="N2094" s="95">
        <v>1.31291806945949</v>
      </c>
      <c r="O2094" s="95">
        <v>1.31581531351856</v>
      </c>
      <c r="P2094" s="95">
        <v>1.3194171257893399</v>
      </c>
      <c r="Q2094" s="95">
        <v>1.3229354457539</v>
      </c>
      <c r="R2094" s="95">
        <v>1.32730649739802</v>
      </c>
      <c r="S2094" s="95">
        <v>1.3304409419473999</v>
      </c>
      <c r="T2094" s="95">
        <v>1.3335314414675199</v>
      </c>
      <c r="U2094" s="95">
        <v>1.33603684643594</v>
      </c>
      <c r="V2094" s="95">
        <v>1.3332832399355401</v>
      </c>
      <c r="W2094" s="95">
        <v>1.33378347729156</v>
      </c>
      <c r="X2094" s="95">
        <v>1.34140074296815</v>
      </c>
      <c r="Y2094" s="95">
        <v>1.3420253056128399</v>
      </c>
      <c r="Z2094" s="95">
        <v>1.3420767010021699</v>
      </c>
      <c r="AA2094" s="95">
        <v>1.3434800314537401</v>
      </c>
      <c r="AB2094" s="95">
        <v>1.37059612149086</v>
      </c>
      <c r="AC2094" s="95">
        <v>1.38548758487849</v>
      </c>
      <c r="AD2094" s="95">
        <v>1.3864523421669599</v>
      </c>
      <c r="AE2094" s="95">
        <v>1.3841392743651799</v>
      </c>
      <c r="AF2094" s="95">
        <v>1.38163572519606</v>
      </c>
      <c r="AG2094" s="95">
        <v>1.37883766124135</v>
      </c>
      <c r="AH2094" s="95">
        <v>1.3993314541092201</v>
      </c>
      <c r="AI2094" s="95">
        <v>1.4160121837333901</v>
      </c>
      <c r="AJ2094" s="95">
        <v>1.4211156472703299</v>
      </c>
      <c r="AK2094" s="95">
        <v>1.4260977602620999</v>
      </c>
    </row>
    <row r="2095" spans="1:37" s="95" customFormat="1" x14ac:dyDescent="0.3">
      <c r="A2095" s="123" t="str">
        <f t="shared" si="46"/>
        <v>SDGbaseTRA_RurCUS_v7PQXcsequ</v>
      </c>
      <c r="B2095" s="124" t="s">
        <v>220</v>
      </c>
      <c r="C2095" s="125" t="s">
        <v>327</v>
      </c>
      <c r="D2095" s="98" t="s">
        <v>120</v>
      </c>
      <c r="E2095" s="95" t="s">
        <v>112</v>
      </c>
      <c r="F2095" s="95">
        <v>1.1538066119605499</v>
      </c>
      <c r="G2095" s="95">
        <v>1.1669068237867399</v>
      </c>
      <c r="H2095" s="95">
        <v>1.1805560892637399</v>
      </c>
      <c r="I2095" s="95">
        <v>1.18342435388443</v>
      </c>
      <c r="J2095" s="95">
        <v>1.1875843562197499</v>
      </c>
      <c r="K2095" s="95">
        <v>1.19200433312256</v>
      </c>
      <c r="L2095" s="95">
        <v>1.1955646408910701</v>
      </c>
      <c r="M2095" s="95">
        <v>1.1965754865617699</v>
      </c>
      <c r="N2095" s="95">
        <v>1.1991060149731001</v>
      </c>
      <c r="O2095" s="95">
        <v>1.21816562611309</v>
      </c>
      <c r="P2095" s="95">
        <v>1.2251146954443699</v>
      </c>
      <c r="Q2095" s="95">
        <v>1.2285246341454601</v>
      </c>
      <c r="R2095" s="95">
        <v>1.23177971802792</v>
      </c>
      <c r="S2095" s="95">
        <v>1.23475214092774</v>
      </c>
      <c r="T2095" s="95">
        <v>1.23783065476049</v>
      </c>
      <c r="U2095" s="95">
        <v>1.24068055902459</v>
      </c>
      <c r="V2095" s="95">
        <v>1.2424090849716101</v>
      </c>
      <c r="W2095" s="95">
        <v>1.2446874158535</v>
      </c>
      <c r="X2095" s="95">
        <v>1.2482312576486401</v>
      </c>
      <c r="Y2095" s="95">
        <v>1.24865714494689</v>
      </c>
      <c r="Z2095" s="95">
        <v>1.2478275844054101</v>
      </c>
      <c r="AA2095" s="95">
        <v>1.2488574712218501</v>
      </c>
      <c r="AB2095" s="95">
        <v>1.26965068440463</v>
      </c>
      <c r="AC2095" s="95">
        <v>1.2815313087181699</v>
      </c>
      <c r="AD2095" s="95">
        <v>1.2836573359411501</v>
      </c>
      <c r="AE2095" s="95">
        <v>1.2826484964413301</v>
      </c>
      <c r="AF2095" s="95">
        <v>1.2812526967322899</v>
      </c>
      <c r="AG2095" s="95">
        <v>1.28010055792499</v>
      </c>
      <c r="AH2095" s="95">
        <v>1.2944928078053399</v>
      </c>
      <c r="AI2095" s="95">
        <v>1.30398883175354</v>
      </c>
      <c r="AJ2095" s="95">
        <v>1.30622254824762</v>
      </c>
      <c r="AK2095" s="95">
        <v>1.3070028136166301</v>
      </c>
    </row>
    <row r="2096" spans="1:37" s="95" customFormat="1" x14ac:dyDescent="0.3">
      <c r="A2096" s="123" t="str">
        <f t="shared" si="46"/>
        <v>SDGbaseTRA_RurCUS_v7PQXcvehi</v>
      </c>
      <c r="B2096" s="124" t="s">
        <v>220</v>
      </c>
      <c r="C2096" s="125" t="s">
        <v>327</v>
      </c>
      <c r="D2096" s="98" t="s">
        <v>120</v>
      </c>
      <c r="E2096" s="95" t="s">
        <v>113</v>
      </c>
      <c r="F2096" s="95">
        <v>1.2697466300101301</v>
      </c>
      <c r="G2096" s="95">
        <v>1.2917111519069</v>
      </c>
      <c r="H2096" s="95">
        <v>1.3084122833052501</v>
      </c>
      <c r="I2096" s="95">
        <v>1.3197739668258199</v>
      </c>
      <c r="J2096" s="95">
        <v>1.3264717290569401</v>
      </c>
      <c r="K2096" s="95">
        <v>1.3319621039162699</v>
      </c>
      <c r="L2096" s="95">
        <v>1.33419503910711</v>
      </c>
      <c r="M2096" s="95">
        <v>1.3279153075707499</v>
      </c>
      <c r="N2096" s="95">
        <v>1.32592505611441</v>
      </c>
      <c r="O2096" s="95">
        <v>1.3237728210634501</v>
      </c>
      <c r="P2096" s="95">
        <v>1.32725746126769</v>
      </c>
      <c r="Q2096" s="95">
        <v>1.3314781381096501</v>
      </c>
      <c r="R2096" s="95">
        <v>1.3374624527451</v>
      </c>
      <c r="S2096" s="95">
        <v>1.34181978326513</v>
      </c>
      <c r="T2096" s="95">
        <v>1.3455980781085399</v>
      </c>
      <c r="U2096" s="95">
        <v>1.3487397145167599</v>
      </c>
      <c r="V2096" s="95">
        <v>1.34768270514999</v>
      </c>
      <c r="W2096" s="95">
        <v>1.34936750998358</v>
      </c>
      <c r="X2096" s="95">
        <v>1.35732593826697</v>
      </c>
      <c r="Y2096" s="95">
        <v>1.38324456796956</v>
      </c>
      <c r="Z2096" s="95">
        <v>1.4103936532994099</v>
      </c>
      <c r="AA2096" s="95">
        <v>1.4377409962015699</v>
      </c>
      <c r="AB2096" s="95">
        <v>1.4770898351688799</v>
      </c>
      <c r="AC2096" s="95">
        <v>1.5016225560777401</v>
      </c>
      <c r="AD2096" s="95">
        <v>1.5075474165570499</v>
      </c>
      <c r="AE2096" s="95">
        <v>1.50796055090331</v>
      </c>
      <c r="AF2096" s="95">
        <v>1.5075259461733801</v>
      </c>
      <c r="AG2096" s="95">
        <v>1.5039318013051299</v>
      </c>
      <c r="AH2096" s="95">
        <v>1.53264260267162</v>
      </c>
      <c r="AI2096" s="95">
        <v>1.56252810420094</v>
      </c>
      <c r="AJ2096" s="95">
        <v>1.57658272066622</v>
      </c>
      <c r="AK2096" s="95">
        <v>1.58663767287394</v>
      </c>
    </row>
    <row r="2097" spans="1:37" s="95" customFormat="1" x14ac:dyDescent="0.3">
      <c r="A2097" s="123" t="str">
        <f t="shared" si="46"/>
        <v>SDGbaseTRA_RurCUS_v7PQXctequ</v>
      </c>
      <c r="B2097" s="124" t="s">
        <v>220</v>
      </c>
      <c r="C2097" s="125" t="s">
        <v>327</v>
      </c>
      <c r="D2097" s="98" t="s">
        <v>120</v>
      </c>
      <c r="E2097" s="95" t="s">
        <v>114</v>
      </c>
      <c r="F2097" s="95">
        <v>1.08451739466165</v>
      </c>
      <c r="G2097" s="95">
        <v>1.1380086382966199</v>
      </c>
      <c r="H2097" s="95">
        <v>1.1494345493848099</v>
      </c>
      <c r="I2097" s="95">
        <v>1.1622329620282199</v>
      </c>
      <c r="J2097" s="95">
        <v>1.1682343615009201</v>
      </c>
      <c r="K2097" s="95">
        <v>1.1736694057607999</v>
      </c>
      <c r="L2097" s="95">
        <v>1.1755873864094899</v>
      </c>
      <c r="M2097" s="95">
        <v>1.1662812218568399</v>
      </c>
      <c r="N2097" s="95">
        <v>1.1616396898764101</v>
      </c>
      <c r="O2097" s="95">
        <v>1.14400731135441</v>
      </c>
      <c r="P2097" s="95">
        <v>1.1416759450956</v>
      </c>
      <c r="Q2097" s="95">
        <v>1.1429789432122801</v>
      </c>
      <c r="R2097" s="95">
        <v>1.14973400326181</v>
      </c>
      <c r="S2097" s="95">
        <v>1.1541116879278199</v>
      </c>
      <c r="T2097" s="95">
        <v>1.1575165186090499</v>
      </c>
      <c r="U2097" s="95">
        <v>1.16078408435216</v>
      </c>
      <c r="V2097" s="95">
        <v>1.1596057739341401</v>
      </c>
      <c r="W2097" s="95">
        <v>1.16180736855037</v>
      </c>
      <c r="X2097" s="95">
        <v>1.17210458255401</v>
      </c>
      <c r="Y2097" s="95">
        <v>1.17570271537354</v>
      </c>
      <c r="Z2097" s="95">
        <v>1.1795543313707799</v>
      </c>
      <c r="AA2097" s="95">
        <v>1.1834772233939901</v>
      </c>
      <c r="AB2097" s="95">
        <v>1.22238882141754</v>
      </c>
      <c r="AC2097" s="95">
        <v>1.24436833834881</v>
      </c>
      <c r="AD2097" s="95">
        <v>1.24616203758216</v>
      </c>
      <c r="AE2097" s="95">
        <v>1.2436946889843099</v>
      </c>
      <c r="AF2097" s="95">
        <v>1.2410071495275301</v>
      </c>
      <c r="AG2097" s="95">
        <v>1.2429287110802101</v>
      </c>
      <c r="AH2097" s="95">
        <v>1.27988328267193</v>
      </c>
      <c r="AI2097" s="95">
        <v>1.3169923270441</v>
      </c>
      <c r="AJ2097" s="95">
        <v>1.3342728314572101</v>
      </c>
      <c r="AK2097" s="95">
        <v>1.34792267761162</v>
      </c>
    </row>
    <row r="2098" spans="1:37" s="95" customFormat="1" x14ac:dyDescent="0.3">
      <c r="A2098" s="123" t="str">
        <f t="shared" si="46"/>
        <v>SDGbaseTRA_RurCUS_v7PQXcfurn</v>
      </c>
      <c r="B2098" s="124" t="s">
        <v>220</v>
      </c>
      <c r="C2098" s="125" t="s">
        <v>327</v>
      </c>
      <c r="D2098" s="98" t="s">
        <v>120</v>
      </c>
      <c r="E2098" s="95" t="s">
        <v>115</v>
      </c>
      <c r="F2098" s="95">
        <v>1.3153729048665299</v>
      </c>
      <c r="G2098" s="95">
        <v>1.36875079316564</v>
      </c>
      <c r="H2098" s="95">
        <v>1.36914915033999</v>
      </c>
      <c r="I2098" s="95">
        <v>1.36955126406202</v>
      </c>
      <c r="J2098" s="95">
        <v>1.36773514012967</v>
      </c>
      <c r="K2098" s="95">
        <v>1.3681144445970801</v>
      </c>
      <c r="L2098" s="95">
        <v>1.3691075251943401</v>
      </c>
      <c r="M2098" s="95">
        <v>1.3706187953539399</v>
      </c>
      <c r="N2098" s="95">
        <v>1.37164721174141</v>
      </c>
      <c r="O2098" s="95">
        <v>1.3647230024258401</v>
      </c>
      <c r="P2098" s="95">
        <v>1.3663708123865601</v>
      </c>
      <c r="Q2098" s="95">
        <v>1.3693416636447999</v>
      </c>
      <c r="R2098" s="95">
        <v>1.3731413015165099</v>
      </c>
      <c r="S2098" s="95">
        <v>1.3760463227506099</v>
      </c>
      <c r="T2098" s="95">
        <v>1.37897451055663</v>
      </c>
      <c r="U2098" s="95">
        <v>1.3822052479392599</v>
      </c>
      <c r="V2098" s="95">
        <v>1.3832403930355099</v>
      </c>
      <c r="W2098" s="95">
        <v>1.38531653209004</v>
      </c>
      <c r="X2098" s="95">
        <v>1.3901740982221999</v>
      </c>
      <c r="Y2098" s="95">
        <v>1.3905386966836299</v>
      </c>
      <c r="Z2098" s="95">
        <v>1.39046419383991</v>
      </c>
      <c r="AA2098" s="95">
        <v>1.39040374305867</v>
      </c>
      <c r="AB2098" s="95">
        <v>1.38825418559632</v>
      </c>
      <c r="AC2098" s="95">
        <v>1.3879891952821699</v>
      </c>
      <c r="AD2098" s="95">
        <v>1.3892958768870001</v>
      </c>
      <c r="AE2098" s="95">
        <v>1.39052257852192</v>
      </c>
      <c r="AF2098" s="95">
        <v>1.3916979231804001</v>
      </c>
      <c r="AG2098" s="95">
        <v>1.3935476298251199</v>
      </c>
      <c r="AH2098" s="95">
        <v>1.3880973797428899</v>
      </c>
      <c r="AI2098" s="95">
        <v>1.38403848783593</v>
      </c>
      <c r="AJ2098" s="95">
        <v>1.38311492068635</v>
      </c>
      <c r="AK2098" s="95">
        <v>1.38332829477152</v>
      </c>
    </row>
    <row r="2099" spans="1:37" s="95" customFormat="1" x14ac:dyDescent="0.3">
      <c r="A2099" s="123" t="str">
        <f t="shared" si="46"/>
        <v>SDGbaseTRA_RurCUS_v7PQXcoman</v>
      </c>
      <c r="B2099" s="124" t="s">
        <v>220</v>
      </c>
      <c r="C2099" s="125" t="s">
        <v>327</v>
      </c>
      <c r="D2099" s="98" t="s">
        <v>120</v>
      </c>
      <c r="E2099" s="95" t="s">
        <v>116</v>
      </c>
      <c r="F2099" s="95">
        <v>1.20409156687984</v>
      </c>
      <c r="G2099" s="95">
        <v>1.25131979630479</v>
      </c>
      <c r="H2099" s="95">
        <v>1.2462953104527501</v>
      </c>
      <c r="I2099" s="95">
        <v>1.2382379473257299</v>
      </c>
      <c r="J2099" s="95">
        <v>1.2366895790693</v>
      </c>
      <c r="K2099" s="95">
        <v>1.2355404239735299</v>
      </c>
      <c r="L2099" s="95">
        <v>1.2344915330159301</v>
      </c>
      <c r="M2099" s="95">
        <v>1.2352014154986799</v>
      </c>
      <c r="N2099" s="95">
        <v>1.2337377440678501</v>
      </c>
      <c r="O2099" s="95">
        <v>1.24883767930081</v>
      </c>
      <c r="P2099" s="95">
        <v>1.24406280765833</v>
      </c>
      <c r="Q2099" s="95">
        <v>1.23735398997659</v>
      </c>
      <c r="R2099" s="95">
        <v>1.23240734238188</v>
      </c>
      <c r="S2099" s="95">
        <v>1.2307781842668899</v>
      </c>
      <c r="T2099" s="95">
        <v>1.2303127042039299</v>
      </c>
      <c r="U2099" s="95">
        <v>1.22875676732604</v>
      </c>
      <c r="V2099" s="95">
        <v>1.2284692674523201</v>
      </c>
      <c r="W2099" s="95">
        <v>1.2297632270952601</v>
      </c>
      <c r="X2099" s="95">
        <v>1.23187632887732</v>
      </c>
      <c r="Y2099" s="95">
        <v>1.2314361553584201</v>
      </c>
      <c r="Z2099" s="95">
        <v>1.2304420778378</v>
      </c>
      <c r="AA2099" s="95">
        <v>1.23158123801715</v>
      </c>
      <c r="AB2099" s="95">
        <v>1.23527675436313</v>
      </c>
      <c r="AC2099" s="95">
        <v>1.2392488146435101</v>
      </c>
      <c r="AD2099" s="95">
        <v>1.2432655325040201</v>
      </c>
      <c r="AE2099" s="95">
        <v>1.24606143917664</v>
      </c>
      <c r="AF2099" s="95">
        <v>1.24919212717385</v>
      </c>
      <c r="AG2099" s="95">
        <v>1.25191860152294</v>
      </c>
      <c r="AH2099" s="95">
        <v>1.2590790679072399</v>
      </c>
      <c r="AI2099" s="95">
        <v>1.2646236221126399</v>
      </c>
      <c r="AJ2099" s="95">
        <v>1.27144548163704</v>
      </c>
      <c r="AK2099" s="95">
        <v>1.2789779402266099</v>
      </c>
    </row>
    <row r="2100" spans="1:37" s="95" customFormat="1" x14ac:dyDescent="0.3">
      <c r="A2100" s="123" t="str">
        <f t="shared" si="46"/>
        <v>SDGbaseTRA_RurCUS_v7PQXcelec</v>
      </c>
      <c r="B2100" s="124" t="s">
        <v>220</v>
      </c>
      <c r="C2100" s="125" t="s">
        <v>327</v>
      </c>
      <c r="D2100" s="98" t="s">
        <v>120</v>
      </c>
      <c r="E2100" s="95" t="s">
        <v>172</v>
      </c>
      <c r="F2100" s="95">
        <v>0.35515715847666401</v>
      </c>
      <c r="G2100" s="95">
        <v>0.36156187679484603</v>
      </c>
      <c r="H2100" s="95">
        <v>0.33267324188728198</v>
      </c>
      <c r="I2100" s="95">
        <v>0.33189368767118099</v>
      </c>
      <c r="J2100" s="95">
        <v>0.336166918365574</v>
      </c>
      <c r="K2100" s="95">
        <v>0.34144266777493198</v>
      </c>
      <c r="L2100" s="95">
        <v>0.34459440736031399</v>
      </c>
      <c r="M2100" s="95">
        <v>0.34135612310897201</v>
      </c>
      <c r="N2100" s="95">
        <v>0.33593434964668401</v>
      </c>
      <c r="O2100" s="95">
        <v>0.33559072556444097</v>
      </c>
      <c r="P2100" s="95">
        <v>0.33530088858276602</v>
      </c>
      <c r="Q2100" s="95">
        <v>0.33896515176883102</v>
      </c>
      <c r="R2100" s="95">
        <v>0.34460157816974901</v>
      </c>
      <c r="S2100" s="95">
        <v>0.34658867400109999</v>
      </c>
      <c r="T2100" s="95">
        <v>0.34900311788418698</v>
      </c>
      <c r="U2100" s="95">
        <v>0.35016124870547899</v>
      </c>
      <c r="V2100" s="95">
        <v>0.35042187274327502</v>
      </c>
      <c r="W2100" s="95">
        <v>0.351236367127919</v>
      </c>
      <c r="X2100" s="95">
        <v>0.35633160921863</v>
      </c>
      <c r="Y2100" s="95">
        <v>0.36622755472567797</v>
      </c>
      <c r="Z2100" s="95">
        <v>0.38142489495953902</v>
      </c>
      <c r="AA2100" s="95">
        <v>0.40402292472254597</v>
      </c>
      <c r="AB2100" s="95">
        <v>0.40568272696062602</v>
      </c>
      <c r="AC2100" s="95">
        <v>0.392981124418392</v>
      </c>
      <c r="AD2100" s="95">
        <v>0.37335059912746899</v>
      </c>
      <c r="AE2100" s="95">
        <v>0.366289121910849</v>
      </c>
      <c r="AF2100" s="95">
        <v>0.36891544852313801</v>
      </c>
      <c r="AG2100" s="95">
        <v>0.38922202234430803</v>
      </c>
      <c r="AH2100" s="95">
        <v>0.40458667547426902</v>
      </c>
      <c r="AI2100" s="95">
        <v>0.42758674953463299</v>
      </c>
      <c r="AJ2100" s="95">
        <v>0.44838325558954001</v>
      </c>
      <c r="AK2100" s="95">
        <v>0.46596394007146402</v>
      </c>
    </row>
    <row r="2101" spans="1:37" s="95" customFormat="1" x14ac:dyDescent="0.3">
      <c r="A2101" s="123" t="str">
        <f t="shared" si="46"/>
        <v>SDGbaseTRA_RurCUS_v7PQXcwatr</v>
      </c>
      <c r="B2101" s="124" t="s">
        <v>220</v>
      </c>
      <c r="C2101" s="125" t="s">
        <v>327</v>
      </c>
      <c r="D2101" s="98" t="s">
        <v>120</v>
      </c>
      <c r="E2101" s="95" t="s">
        <v>173</v>
      </c>
      <c r="F2101" s="95">
        <v>1.0475553820608301</v>
      </c>
      <c r="G2101" s="95">
        <v>0.93920726697136203</v>
      </c>
      <c r="H2101" s="95">
        <v>0.954259984778143</v>
      </c>
      <c r="I2101" s="95">
        <v>0.96420403816521605</v>
      </c>
      <c r="J2101" s="95">
        <v>0.97137382245108705</v>
      </c>
      <c r="K2101" s="95">
        <v>0.97792584951216999</v>
      </c>
      <c r="L2101" s="95">
        <v>0.980960355373524</v>
      </c>
      <c r="M2101" s="95">
        <v>0.98151625729259995</v>
      </c>
      <c r="N2101" s="95">
        <v>0.97973986110429501</v>
      </c>
      <c r="O2101" s="95">
        <v>0.97722958428621698</v>
      </c>
      <c r="P2101" s="95">
        <v>0.97892297570534004</v>
      </c>
      <c r="Q2101" s="95">
        <v>0.98233485300632495</v>
      </c>
      <c r="R2101" s="95">
        <v>0.98895784339938897</v>
      </c>
      <c r="S2101" s="95">
        <v>0.99579493075658199</v>
      </c>
      <c r="T2101" s="95">
        <v>1.0005698455199099</v>
      </c>
      <c r="U2101" s="95">
        <v>1.0005428767567801</v>
      </c>
      <c r="V2101" s="95">
        <v>1.0028329663045901</v>
      </c>
      <c r="W2101" s="95">
        <v>1.00491655021801</v>
      </c>
      <c r="X2101" s="95">
        <v>1.00673601510335</v>
      </c>
      <c r="Y2101" s="95">
        <v>1.0052048863470699</v>
      </c>
      <c r="Z2101" s="95">
        <v>1.0045407858504301</v>
      </c>
      <c r="AA2101" s="95">
        <v>1.00337234376829</v>
      </c>
      <c r="AB2101" s="95">
        <v>1.0087417579508999</v>
      </c>
      <c r="AC2101" s="95">
        <v>1.0133273761005399</v>
      </c>
      <c r="AD2101" s="95">
        <v>1.0191041034462101</v>
      </c>
      <c r="AE2101" s="95">
        <v>1.0230042334690601</v>
      </c>
      <c r="AF2101" s="95">
        <v>1.02679985448453</v>
      </c>
      <c r="AG2101" s="95">
        <v>1.02878643964158</v>
      </c>
      <c r="AH2101" s="95">
        <v>1.0428650672738</v>
      </c>
      <c r="AI2101" s="95">
        <v>1.05397035866192</v>
      </c>
      <c r="AJ2101" s="95">
        <v>1.06034010654885</v>
      </c>
      <c r="AK2101" s="95">
        <v>1.0650257262387</v>
      </c>
    </row>
    <row r="2102" spans="1:37" s="95" customFormat="1" x14ac:dyDescent="0.3">
      <c r="A2102" s="123" t="str">
        <f t="shared" si="46"/>
        <v>SDGbaseTRA_RurCUS_v7PQXccons</v>
      </c>
      <c r="B2102" s="124" t="s">
        <v>220</v>
      </c>
      <c r="C2102" s="125" t="s">
        <v>327</v>
      </c>
      <c r="D2102" s="98" t="s">
        <v>120</v>
      </c>
      <c r="E2102" s="95" t="s">
        <v>117</v>
      </c>
      <c r="F2102" s="95">
        <v>1.0066853345789299</v>
      </c>
      <c r="G2102" s="95">
        <v>1.0668731328582901</v>
      </c>
      <c r="H2102" s="95">
        <v>1.0589251201471299</v>
      </c>
      <c r="I2102" s="95">
        <v>1.05624860089234</v>
      </c>
      <c r="J2102" s="95">
        <v>1.05233640377259</v>
      </c>
      <c r="K2102" s="95">
        <v>1.0514496668097599</v>
      </c>
      <c r="L2102" s="95">
        <v>1.0509195994668601</v>
      </c>
      <c r="M2102" s="95">
        <v>1.05106163010467</v>
      </c>
      <c r="N2102" s="95">
        <v>1.05061374942397</v>
      </c>
      <c r="O2102" s="95">
        <v>1.0438963928891201</v>
      </c>
      <c r="P2102" s="95">
        <v>1.04403874818141</v>
      </c>
      <c r="Q2102" s="95">
        <v>1.04577603380302</v>
      </c>
      <c r="R2102" s="95">
        <v>1.0490238894414801</v>
      </c>
      <c r="S2102" s="95">
        <v>1.05198236308808</v>
      </c>
      <c r="T2102" s="95">
        <v>1.0545769056560199</v>
      </c>
      <c r="U2102" s="95">
        <v>1.05691303402716</v>
      </c>
      <c r="V2102" s="95">
        <v>1.05734625169206</v>
      </c>
      <c r="W2102" s="95">
        <v>1.0590646710482401</v>
      </c>
      <c r="X2102" s="95">
        <v>1.06436706011691</v>
      </c>
      <c r="Y2102" s="95">
        <v>1.0646152227889401</v>
      </c>
      <c r="Z2102" s="95">
        <v>1.0651939078517001</v>
      </c>
      <c r="AA2102" s="95">
        <v>1.0648467121315801</v>
      </c>
      <c r="AB2102" s="95">
        <v>1.0621529816250901</v>
      </c>
      <c r="AC2102" s="95">
        <v>1.06178608489898</v>
      </c>
      <c r="AD2102" s="95">
        <v>1.0633993250421701</v>
      </c>
      <c r="AE2102" s="95">
        <v>1.0649485927810001</v>
      </c>
      <c r="AF2102" s="95">
        <v>1.0664570794997701</v>
      </c>
      <c r="AG2102" s="95">
        <v>1.0686399590124001</v>
      </c>
      <c r="AH2102" s="95">
        <v>1.0676814017513001</v>
      </c>
      <c r="AI2102" s="95">
        <v>1.06710315464974</v>
      </c>
      <c r="AJ2102" s="95">
        <v>1.06820910421653</v>
      </c>
      <c r="AK2102" s="95">
        <v>1.0700550030865399</v>
      </c>
    </row>
    <row r="2103" spans="1:37" s="95" customFormat="1" x14ac:dyDescent="0.3">
      <c r="A2103" s="123" t="str">
        <f t="shared" si="46"/>
        <v>SDGbaseTRA_RurCUS_v7PQXctrad</v>
      </c>
      <c r="B2103" s="124" t="s">
        <v>220</v>
      </c>
      <c r="C2103" s="125" t="s">
        <v>327</v>
      </c>
      <c r="D2103" s="98" t="s">
        <v>120</v>
      </c>
      <c r="E2103" s="95" t="s">
        <v>174</v>
      </c>
      <c r="F2103" s="95">
        <v>1.00131749317995</v>
      </c>
      <c r="G2103" s="95">
        <v>1.0100415941380601</v>
      </c>
      <c r="H2103" s="95">
        <v>1.01306200894388</v>
      </c>
      <c r="I2103" s="95">
        <v>1.01752768140478</v>
      </c>
      <c r="J2103" s="95">
        <v>1.01364240261856</v>
      </c>
      <c r="K2103" s="95">
        <v>1.0127262578536</v>
      </c>
      <c r="L2103" s="95">
        <v>1.0127852965640001</v>
      </c>
      <c r="M2103" s="95">
        <v>1.0145917600595</v>
      </c>
      <c r="N2103" s="95">
        <v>1.01510829872492</v>
      </c>
      <c r="O2103" s="95">
        <v>0.98869540146864099</v>
      </c>
      <c r="P2103" s="95">
        <v>0.99222800571464198</v>
      </c>
      <c r="Q2103" s="95">
        <v>1.0005763583404801</v>
      </c>
      <c r="R2103" s="95">
        <v>1.0078575575216999</v>
      </c>
      <c r="S2103" s="95">
        <v>1.0138086302864799</v>
      </c>
      <c r="T2103" s="95">
        <v>1.01814700694229</v>
      </c>
      <c r="U2103" s="95">
        <v>1.02188224157968</v>
      </c>
      <c r="V2103" s="95">
        <v>1.0270673599007001</v>
      </c>
      <c r="W2103" s="95">
        <v>1.0302488645539201</v>
      </c>
      <c r="X2103" s="95">
        <v>1.03100243611978</v>
      </c>
      <c r="Y2103" s="95">
        <v>1.0303144971485301</v>
      </c>
      <c r="Z2103" s="95">
        <v>1.02901224234646</v>
      </c>
      <c r="AA2103" s="95">
        <v>1.0275250029218901</v>
      </c>
      <c r="AB2103" s="95">
        <v>1.0175235578020001</v>
      </c>
      <c r="AC2103" s="95">
        <v>1.0149359131803699</v>
      </c>
      <c r="AD2103" s="95">
        <v>1.01780944936336</v>
      </c>
      <c r="AE2103" s="95">
        <v>1.0206405093403399</v>
      </c>
      <c r="AF2103" s="95">
        <v>1.02339188383198</v>
      </c>
      <c r="AG2103" s="95">
        <v>1.0234618434279601</v>
      </c>
      <c r="AH2103" s="95">
        <v>1.01369268991204</v>
      </c>
      <c r="AI2103" s="95">
        <v>1.00566950140654</v>
      </c>
      <c r="AJ2103" s="95">
        <v>1.0015343189728201</v>
      </c>
      <c r="AK2103" s="95">
        <v>0.99856661758189602</v>
      </c>
    </row>
    <row r="2104" spans="1:37" s="95" customFormat="1" x14ac:dyDescent="0.3">
      <c r="A2104" s="123" t="str">
        <f t="shared" si="46"/>
        <v>SDGbaseTRA_RurCUS_v7PQXchotl</v>
      </c>
      <c r="B2104" s="124" t="s">
        <v>220</v>
      </c>
      <c r="C2104" s="125" t="s">
        <v>327</v>
      </c>
      <c r="D2104" s="98" t="s">
        <v>120</v>
      </c>
      <c r="E2104" s="95" t="s">
        <v>175</v>
      </c>
      <c r="F2104" s="95">
        <v>1.07621407528443</v>
      </c>
      <c r="G2104" s="95">
        <v>1.0835097834232199</v>
      </c>
      <c r="H2104" s="95">
        <v>1.08103889873106</v>
      </c>
      <c r="I2104" s="95">
        <v>1.07719078560368</v>
      </c>
      <c r="J2104" s="95">
        <v>1.0756403775816401</v>
      </c>
      <c r="K2104" s="95">
        <v>1.0757403783271999</v>
      </c>
      <c r="L2104" s="95">
        <v>1.07581315209645</v>
      </c>
      <c r="M2104" s="95">
        <v>1.0768982091524799</v>
      </c>
      <c r="N2104" s="95">
        <v>1.0779846761966501</v>
      </c>
      <c r="O2104" s="95">
        <v>1.0804549405949599</v>
      </c>
      <c r="P2104" s="95">
        <v>1.08215408693958</v>
      </c>
      <c r="Q2104" s="95">
        <v>1.0837942773316001</v>
      </c>
      <c r="R2104" s="95">
        <v>1.0863697883397501</v>
      </c>
      <c r="S2104" s="95">
        <v>1.08914211548984</v>
      </c>
      <c r="T2104" s="95">
        <v>1.0917439541974701</v>
      </c>
      <c r="U2104" s="95">
        <v>1.09411613086558</v>
      </c>
      <c r="V2104" s="95">
        <v>1.0974427437715999</v>
      </c>
      <c r="W2104" s="95">
        <v>1.10040380960582</v>
      </c>
      <c r="X2104" s="95">
        <v>1.1028397622477299</v>
      </c>
      <c r="Y2104" s="95">
        <v>1.10357761137226</v>
      </c>
      <c r="Z2104" s="95">
        <v>1.10395360063355</v>
      </c>
      <c r="AA2104" s="95">
        <v>1.1037734759077</v>
      </c>
      <c r="AB2104" s="95">
        <v>1.10295686446591</v>
      </c>
      <c r="AC2104" s="95">
        <v>1.1029219673709501</v>
      </c>
      <c r="AD2104" s="95">
        <v>1.1046626110430899</v>
      </c>
      <c r="AE2104" s="95">
        <v>1.1067210607178799</v>
      </c>
      <c r="AF2104" s="95">
        <v>1.1087964262149701</v>
      </c>
      <c r="AG2104" s="95">
        <v>1.1100207564214899</v>
      </c>
      <c r="AH2104" s="95">
        <v>1.1093336472905899</v>
      </c>
      <c r="AI2104" s="95">
        <v>1.1065816310576599</v>
      </c>
      <c r="AJ2104" s="95">
        <v>1.10412301488791</v>
      </c>
      <c r="AK2104" s="95">
        <v>1.10182189646438</v>
      </c>
    </row>
    <row r="2105" spans="1:37" s="95" customFormat="1" x14ac:dyDescent="0.3">
      <c r="A2105" s="123" t="str">
        <f t="shared" si="46"/>
        <v>SDGbaseTRA_RurCUS_v7PQXcptrp-l</v>
      </c>
      <c r="B2105" s="124" t="s">
        <v>220</v>
      </c>
      <c r="C2105" s="125" t="s">
        <v>327</v>
      </c>
      <c r="D2105" s="98" t="s">
        <v>120</v>
      </c>
      <c r="E2105" s="95" t="s">
        <v>176</v>
      </c>
      <c r="F2105" s="95">
        <v>0.94511785411850902</v>
      </c>
      <c r="G2105" s="95">
        <v>0.95255393862928806</v>
      </c>
      <c r="H2105" s="95">
        <v>0.95103668221541704</v>
      </c>
      <c r="I2105" s="95">
        <v>0.95472006371581197</v>
      </c>
      <c r="J2105" s="95">
        <v>0.95656033934294005</v>
      </c>
      <c r="K2105" s="95">
        <v>0.95720349379181502</v>
      </c>
      <c r="L2105" s="95">
        <v>0.95713229593641702</v>
      </c>
      <c r="M2105" s="95">
        <v>0.95603108588228702</v>
      </c>
      <c r="N2105" s="95">
        <v>0.95259545135870505</v>
      </c>
      <c r="O2105" s="95">
        <v>0.95324083091312894</v>
      </c>
      <c r="P2105" s="95">
        <v>0.94847228312396903</v>
      </c>
      <c r="Q2105" s="95">
        <v>0.94149398757247205</v>
      </c>
      <c r="R2105" s="95">
        <v>0.93511480638300304</v>
      </c>
      <c r="S2105" s="95">
        <v>0.92899584706169702</v>
      </c>
      <c r="T2105" s="95">
        <v>0.92227932877343799</v>
      </c>
      <c r="U2105" s="95">
        <v>0.91431524903490902</v>
      </c>
      <c r="V2105" s="95">
        <v>0.90590528579146701</v>
      </c>
      <c r="W2105" s="95">
        <v>0.89884712462009997</v>
      </c>
      <c r="X2105" s="95">
        <v>0.890518900656039</v>
      </c>
      <c r="Y2105" s="95">
        <v>0.88171464977621095</v>
      </c>
      <c r="Z2105" s="95">
        <v>0.87277229519795296</v>
      </c>
      <c r="AA2105" s="95">
        <v>0.86504057579254101</v>
      </c>
      <c r="AB2105" s="95">
        <v>0.85962332392848895</v>
      </c>
      <c r="AC2105" s="95">
        <v>0.85382098693257102</v>
      </c>
      <c r="AD2105" s="95">
        <v>0.84761936725708997</v>
      </c>
      <c r="AE2105" s="95">
        <v>0.84272548071708198</v>
      </c>
      <c r="AF2105" s="95">
        <v>0.83881377414084302</v>
      </c>
      <c r="AG2105" s="95">
        <v>0.83537477555966</v>
      </c>
      <c r="AH2105" s="95">
        <v>0.83639216272605199</v>
      </c>
      <c r="AI2105" s="95">
        <v>0.83798799793339296</v>
      </c>
      <c r="AJ2105" s="95">
        <v>0.84149355169448103</v>
      </c>
      <c r="AK2105" s="95">
        <v>0.84536845049029097</v>
      </c>
    </row>
    <row r="2106" spans="1:37" s="95" customFormat="1" x14ac:dyDescent="0.3">
      <c r="A2106" s="123" t="str">
        <f t="shared" si="46"/>
        <v>SDGbaseTRA_RurCUS_v7PQXcftrp-l</v>
      </c>
      <c r="B2106" s="124" t="s">
        <v>220</v>
      </c>
      <c r="C2106" s="125" t="s">
        <v>327</v>
      </c>
      <c r="D2106" s="98" t="s">
        <v>120</v>
      </c>
      <c r="E2106" s="95" t="s">
        <v>177</v>
      </c>
      <c r="F2106" s="95">
        <v>0.99797758367020195</v>
      </c>
      <c r="G2106" s="95">
        <v>0.97628454682116905</v>
      </c>
      <c r="H2106" s="95">
        <v>0.98045123748636298</v>
      </c>
      <c r="I2106" s="95">
        <v>0.98156852152333296</v>
      </c>
      <c r="J2106" s="95">
        <v>0.97706503021818303</v>
      </c>
      <c r="K2106" s="95">
        <v>0.96773193976377103</v>
      </c>
      <c r="L2106" s="95">
        <v>0.95918470317328997</v>
      </c>
      <c r="M2106" s="95">
        <v>0.952235594434933</v>
      </c>
      <c r="N2106" s="95">
        <v>0.94949904190804402</v>
      </c>
      <c r="O2106" s="95">
        <v>0.93875865289326299</v>
      </c>
      <c r="P2106" s="95">
        <v>0.92856651317657501</v>
      </c>
      <c r="Q2106" s="95">
        <v>0.91936612593553402</v>
      </c>
      <c r="R2106" s="95">
        <v>0.90346878338151104</v>
      </c>
      <c r="S2106" s="95">
        <v>0.88644285009067902</v>
      </c>
      <c r="T2106" s="95">
        <v>0.87357808827707195</v>
      </c>
      <c r="U2106" s="95">
        <v>0.86460884957600803</v>
      </c>
      <c r="V2106" s="95">
        <v>0.85339414457274398</v>
      </c>
      <c r="W2106" s="95">
        <v>0.83993784724654896</v>
      </c>
      <c r="X2106" s="95">
        <v>0.82302195809400602</v>
      </c>
      <c r="Y2106" s="95">
        <v>0.81533444069442595</v>
      </c>
      <c r="Z2106" s="95">
        <v>0.80784993560589402</v>
      </c>
      <c r="AA2106" s="95">
        <v>0.796619136769951</v>
      </c>
      <c r="AB2106" s="95">
        <v>0.78119822662109195</v>
      </c>
      <c r="AC2106" s="95">
        <v>0.77260155516387696</v>
      </c>
      <c r="AD2106" s="95">
        <v>0.76151984284451701</v>
      </c>
      <c r="AE2106" s="95">
        <v>0.75183494880916701</v>
      </c>
      <c r="AF2106" s="95">
        <v>0.73737429771159102</v>
      </c>
      <c r="AG2106" s="95">
        <v>0.72514828403716403</v>
      </c>
      <c r="AH2106" s="95">
        <v>0.72417528881424797</v>
      </c>
      <c r="AI2106" s="95">
        <v>0.72507100941920599</v>
      </c>
      <c r="AJ2106" s="95">
        <v>0.72634889920276802</v>
      </c>
      <c r="AK2106" s="95">
        <v>0.72775355348875204</v>
      </c>
    </row>
    <row r="2107" spans="1:37" s="95" customFormat="1" x14ac:dyDescent="0.3">
      <c r="A2107" s="123" t="str">
        <f t="shared" si="46"/>
        <v>SDGbaseTRA_RurCUS_v7PQXcptrp-o</v>
      </c>
      <c r="B2107" s="124" t="s">
        <v>220</v>
      </c>
      <c r="C2107" s="125" t="s">
        <v>327</v>
      </c>
      <c r="D2107" s="98" t="s">
        <v>120</v>
      </c>
      <c r="E2107" s="95" t="s">
        <v>178</v>
      </c>
      <c r="F2107" s="95">
        <v>0.94683671611760301</v>
      </c>
      <c r="G2107" s="95">
        <v>0.93543205607731705</v>
      </c>
      <c r="H2107" s="95">
        <v>0.91403155676089798</v>
      </c>
      <c r="I2107" s="95">
        <v>0.89656220134183995</v>
      </c>
      <c r="J2107" s="95">
        <v>0.88454914358244596</v>
      </c>
      <c r="K2107" s="95">
        <v>0.87362500818751998</v>
      </c>
      <c r="L2107" s="95">
        <v>0.865315307910692</v>
      </c>
      <c r="M2107" s="95">
        <v>0.86049846511124295</v>
      </c>
      <c r="N2107" s="95">
        <v>0.85768875669616595</v>
      </c>
      <c r="O2107" s="95">
        <v>0.87268291088531702</v>
      </c>
      <c r="P2107" s="95">
        <v>0.87740625274608897</v>
      </c>
      <c r="Q2107" s="95">
        <v>0.87832014703674999</v>
      </c>
      <c r="R2107" s="95">
        <v>0.87962043969882198</v>
      </c>
      <c r="S2107" s="95">
        <v>0.88095253204477297</v>
      </c>
      <c r="T2107" s="95">
        <v>0.88241239403718097</v>
      </c>
      <c r="U2107" s="95">
        <v>0.88357091565947399</v>
      </c>
      <c r="V2107" s="95">
        <v>0.88330362151947595</v>
      </c>
      <c r="W2107" s="95">
        <v>0.88451817393379895</v>
      </c>
      <c r="X2107" s="95">
        <v>0.88613835428957499</v>
      </c>
      <c r="Y2107" s="95">
        <v>0.88632430778856197</v>
      </c>
      <c r="Z2107" s="95">
        <v>0.88577637058847603</v>
      </c>
      <c r="AA2107" s="95">
        <v>0.88653646739052405</v>
      </c>
      <c r="AB2107" s="95">
        <v>0.89207502284272699</v>
      </c>
      <c r="AC2107" s="95">
        <v>0.89601454091614396</v>
      </c>
      <c r="AD2107" s="95">
        <v>0.89829038530850203</v>
      </c>
      <c r="AE2107" s="95">
        <v>0.90042740420225498</v>
      </c>
      <c r="AF2107" s="95">
        <v>0.90200153432339902</v>
      </c>
      <c r="AG2107" s="95">
        <v>0.902831889583525</v>
      </c>
      <c r="AH2107" s="95">
        <v>0.90437258592776104</v>
      </c>
      <c r="AI2107" s="95">
        <v>0.90421991270850399</v>
      </c>
      <c r="AJ2107" s="95">
        <v>0.90528941637023597</v>
      </c>
      <c r="AK2107" s="95">
        <v>0.90577695682909098</v>
      </c>
    </row>
    <row r="2108" spans="1:37" s="95" customFormat="1" x14ac:dyDescent="0.3">
      <c r="A2108" s="123" t="str">
        <f t="shared" si="46"/>
        <v>SDGbaseTRA_RurCUS_v7PQXcftrp-o</v>
      </c>
      <c r="B2108" s="124" t="s">
        <v>220</v>
      </c>
      <c r="C2108" s="125" t="s">
        <v>327</v>
      </c>
      <c r="D2108" s="98" t="s">
        <v>120</v>
      </c>
      <c r="E2108" s="95" t="s">
        <v>179</v>
      </c>
      <c r="F2108" s="95">
        <v>0.97479049187387701</v>
      </c>
      <c r="G2108" s="95">
        <v>0.94369661529199</v>
      </c>
      <c r="H2108" s="95">
        <v>0.916377751436248</v>
      </c>
      <c r="I2108" s="95">
        <v>0.89632151523895298</v>
      </c>
      <c r="J2108" s="95">
        <v>0.88435211107360701</v>
      </c>
      <c r="K2108" s="95">
        <v>0.87514957967196105</v>
      </c>
      <c r="L2108" s="95">
        <v>0.86926343231746095</v>
      </c>
      <c r="M2108" s="95">
        <v>0.86709438519517601</v>
      </c>
      <c r="N2108" s="95">
        <v>0.86901165512506995</v>
      </c>
      <c r="O2108" s="95">
        <v>0.88905783470891497</v>
      </c>
      <c r="P2108" s="95">
        <v>0.89574717874881604</v>
      </c>
      <c r="Q2108" s="95">
        <v>0.89933852110543899</v>
      </c>
      <c r="R2108" s="95">
        <v>0.89852248029854898</v>
      </c>
      <c r="S2108" s="95">
        <v>0.89736422991333198</v>
      </c>
      <c r="T2108" s="95">
        <v>0.89828200476341302</v>
      </c>
      <c r="U2108" s="95">
        <v>0.90160991371906496</v>
      </c>
      <c r="V2108" s="95">
        <v>0.90238180083943997</v>
      </c>
      <c r="W2108" s="95">
        <v>0.90260416012141498</v>
      </c>
      <c r="X2108" s="95">
        <v>0.90378052416096999</v>
      </c>
      <c r="Y2108" s="95">
        <v>0.90677239335263204</v>
      </c>
      <c r="Z2108" s="95">
        <v>0.90914919702667196</v>
      </c>
      <c r="AA2108" s="95">
        <v>0.91142202027546704</v>
      </c>
      <c r="AB2108" s="95">
        <v>0.91675866218458102</v>
      </c>
      <c r="AC2108" s="95">
        <v>0.92138709074216296</v>
      </c>
      <c r="AD2108" s="95">
        <v>0.92313174544545795</v>
      </c>
      <c r="AE2108" s="95">
        <v>0.92408345189374597</v>
      </c>
      <c r="AF2108" s="95">
        <v>0.92244334499688097</v>
      </c>
      <c r="AG2108" s="95">
        <v>0.920732132739007</v>
      </c>
      <c r="AH2108" s="95">
        <v>0.92179180903485403</v>
      </c>
      <c r="AI2108" s="95">
        <v>0.92022056647638995</v>
      </c>
      <c r="AJ2108" s="95">
        <v>0.91959120727052002</v>
      </c>
      <c r="AK2108" s="95">
        <v>0.918639003345464</v>
      </c>
    </row>
    <row r="2109" spans="1:37" s="95" customFormat="1" x14ac:dyDescent="0.3">
      <c r="A2109" s="123" t="str">
        <f t="shared" si="46"/>
        <v>SDGbaseTRA_RurCUS_v7PQXcprtr</v>
      </c>
      <c r="B2109" s="124" t="s">
        <v>220</v>
      </c>
      <c r="C2109" s="125" t="s">
        <v>327</v>
      </c>
      <c r="D2109" s="98" t="s">
        <v>120</v>
      </c>
      <c r="E2109" s="95" t="s">
        <v>180</v>
      </c>
      <c r="F2109" s="95">
        <v>0.99999999999993905</v>
      </c>
      <c r="G2109" s="95">
        <v>1.0181341688916901</v>
      </c>
      <c r="H2109" s="95">
        <v>1.0237414786092101</v>
      </c>
      <c r="I2109" s="95">
        <v>1.0085930371546299</v>
      </c>
      <c r="J2109" s="95">
        <v>1.00169420773021</v>
      </c>
      <c r="K2109" s="95">
        <v>0.99355249656704303</v>
      </c>
      <c r="L2109" s="95">
        <v>0.986291896549221</v>
      </c>
      <c r="M2109" s="95">
        <v>0.97431130583533399</v>
      </c>
      <c r="N2109" s="95">
        <v>0.96065390830424002</v>
      </c>
      <c r="O2109" s="95">
        <v>0.97921461318153202</v>
      </c>
      <c r="P2109" s="95">
        <v>0.94095892766721401</v>
      </c>
      <c r="Q2109" s="95">
        <v>0.89391267632044202</v>
      </c>
      <c r="R2109" s="95">
        <v>0.83593330168175395</v>
      </c>
      <c r="S2109" s="95">
        <v>0.78309899439943098</v>
      </c>
      <c r="T2109" s="95">
        <v>0.73414694529903601</v>
      </c>
      <c r="U2109" s="95">
        <v>0.68825157502433598</v>
      </c>
      <c r="V2109" s="95">
        <v>0.64373550305142402</v>
      </c>
      <c r="W2109" s="95">
        <v>0.60265427687744499</v>
      </c>
      <c r="X2109" s="95">
        <v>0.55977041621161905</v>
      </c>
      <c r="Y2109" s="95">
        <v>0.51389590388962703</v>
      </c>
      <c r="Z2109" s="95">
        <v>0.47123119079894199</v>
      </c>
      <c r="AA2109" s="95">
        <v>0.43380095223186599</v>
      </c>
      <c r="AB2109" s="95">
        <v>0.40829000626310702</v>
      </c>
      <c r="AC2109" s="95">
        <v>0.37930325276509902</v>
      </c>
      <c r="AD2109" s="95">
        <v>0.34880993047561598</v>
      </c>
      <c r="AE2109" s="95">
        <v>0.32170426085770099</v>
      </c>
      <c r="AF2109" s="95">
        <v>0.297870268144315</v>
      </c>
      <c r="AG2109" s="95">
        <v>0.27984626831577503</v>
      </c>
      <c r="AH2109" s="95">
        <v>0.26152224191516299</v>
      </c>
      <c r="AI2109" s="95">
        <v>0.24567826799723599</v>
      </c>
      <c r="AJ2109" s="95">
        <v>0.230939497071911</v>
      </c>
      <c r="AK2109" s="95">
        <v>0.21662148568203199</v>
      </c>
    </row>
    <row r="2110" spans="1:37" s="95" customFormat="1" x14ac:dyDescent="0.3">
      <c r="A2110" s="123" t="str">
        <f t="shared" si="46"/>
        <v>SDGbaseTRA_RurCUS_v7PQXctrps</v>
      </c>
      <c r="B2110" s="124" t="s">
        <v>220</v>
      </c>
      <c r="C2110" s="125" t="s">
        <v>327</v>
      </c>
      <c r="D2110" s="98" t="s">
        <v>120</v>
      </c>
      <c r="E2110" s="95" t="s">
        <v>181</v>
      </c>
      <c r="F2110" s="95">
        <v>1.0049024468524299</v>
      </c>
      <c r="G2110" s="95">
        <v>0.99830347292246402</v>
      </c>
      <c r="H2110" s="95">
        <v>0.99768601130852097</v>
      </c>
      <c r="I2110" s="95">
        <v>0.99829289231489404</v>
      </c>
      <c r="J2110" s="95">
        <v>0.99618872066637698</v>
      </c>
      <c r="K2110" s="95">
        <v>0.99651625500332297</v>
      </c>
      <c r="L2110" s="95">
        <v>0.99618621759188597</v>
      </c>
      <c r="M2110" s="95">
        <v>0.994045605155218</v>
      </c>
      <c r="N2110" s="95">
        <v>0.99268792299247199</v>
      </c>
      <c r="O2110" s="95">
        <v>0.98705510148248599</v>
      </c>
      <c r="P2110" s="95">
        <v>0.98516616188057105</v>
      </c>
      <c r="Q2110" s="95">
        <v>0.98333944412553098</v>
      </c>
      <c r="R2110" s="95">
        <v>0.98417720492377203</v>
      </c>
      <c r="S2110" s="95">
        <v>0.98713632855155897</v>
      </c>
      <c r="T2110" s="95">
        <v>0.98884798010122898</v>
      </c>
      <c r="U2110" s="95">
        <v>0.99078951577782703</v>
      </c>
      <c r="V2110" s="95">
        <v>0.99239135676453505</v>
      </c>
      <c r="W2110" s="95">
        <v>0.99360674792530901</v>
      </c>
      <c r="X2110" s="95">
        <v>0.99191795293335605</v>
      </c>
      <c r="Y2110" s="95">
        <v>0.99151132500319605</v>
      </c>
      <c r="Z2110" s="95">
        <v>0.99078789924799504</v>
      </c>
      <c r="AA2110" s="95">
        <v>0.98901787204454195</v>
      </c>
      <c r="AB2110" s="95">
        <v>0.99485768968877697</v>
      </c>
      <c r="AC2110" s="95">
        <v>1.00002737940366</v>
      </c>
      <c r="AD2110" s="95">
        <v>1.0045366505212601</v>
      </c>
      <c r="AE2110" s="95">
        <v>1.00699792414502</v>
      </c>
      <c r="AF2110" s="95">
        <v>1.0072553654949401</v>
      </c>
      <c r="AG2110" s="95">
        <v>1.00352524968858</v>
      </c>
      <c r="AH2110" s="95">
        <v>1.0045289356008</v>
      </c>
      <c r="AI2110" s="95">
        <v>1.0055103665017</v>
      </c>
      <c r="AJ2110" s="95">
        <v>1.0063335289345201</v>
      </c>
      <c r="AK2110" s="95">
        <v>1.0070199852042201</v>
      </c>
    </row>
    <row r="2111" spans="1:37" s="95" customFormat="1" x14ac:dyDescent="0.3">
      <c r="A2111" s="123" t="str">
        <f t="shared" si="46"/>
        <v>SDGbaseTRA_RurCUS_v7PQXccomm</v>
      </c>
      <c r="B2111" s="124" t="s">
        <v>220</v>
      </c>
      <c r="C2111" s="125" t="s">
        <v>327</v>
      </c>
      <c r="D2111" s="98" t="s">
        <v>120</v>
      </c>
      <c r="E2111" s="95" t="s">
        <v>182</v>
      </c>
      <c r="F2111" s="95">
        <v>1.0010985603248499</v>
      </c>
      <c r="G2111" s="95">
        <v>0.95535198437364499</v>
      </c>
      <c r="H2111" s="95">
        <v>0.97273466012154497</v>
      </c>
      <c r="I2111" s="95">
        <v>0.980210183377484</v>
      </c>
      <c r="J2111" s="95">
        <v>0.98463042607435403</v>
      </c>
      <c r="K2111" s="95">
        <v>0.989215606665375</v>
      </c>
      <c r="L2111" s="95">
        <v>0.99215970681590504</v>
      </c>
      <c r="M2111" s="95">
        <v>0.99474230621289295</v>
      </c>
      <c r="N2111" s="95">
        <v>0.99651523646779905</v>
      </c>
      <c r="O2111" s="95">
        <v>1.0000070753620101</v>
      </c>
      <c r="P2111" s="95">
        <v>1.0034258990349001</v>
      </c>
      <c r="Q2111" s="95">
        <v>1.0064296087203799</v>
      </c>
      <c r="R2111" s="95">
        <v>1.00970025608884</v>
      </c>
      <c r="S2111" s="95">
        <v>1.0129632197537899</v>
      </c>
      <c r="T2111" s="95">
        <v>1.01568172434642</v>
      </c>
      <c r="U2111" s="95">
        <v>1.01758212331102</v>
      </c>
      <c r="V2111" s="95">
        <v>1.0208654278310101</v>
      </c>
      <c r="W2111" s="95">
        <v>1.02343300389626</v>
      </c>
      <c r="X2111" s="95">
        <v>1.02553006820966</v>
      </c>
      <c r="Y2111" s="95">
        <v>1.02581554313748</v>
      </c>
      <c r="Z2111" s="95">
        <v>1.02541747094467</v>
      </c>
      <c r="AA2111" s="95">
        <v>1.0248026773221799</v>
      </c>
      <c r="AB2111" s="95">
        <v>1.0262028521291</v>
      </c>
      <c r="AC2111" s="95">
        <v>1.02851644387615</v>
      </c>
      <c r="AD2111" s="95">
        <v>1.03111602382962</v>
      </c>
      <c r="AE2111" s="95">
        <v>1.0325469956861799</v>
      </c>
      <c r="AF2111" s="95">
        <v>1.0337798934406199</v>
      </c>
      <c r="AG2111" s="95">
        <v>1.0338592611374</v>
      </c>
      <c r="AH2111" s="95">
        <v>1.03793085053172</v>
      </c>
      <c r="AI2111" s="95">
        <v>1.03945576202113</v>
      </c>
      <c r="AJ2111" s="95">
        <v>1.0391384303806599</v>
      </c>
      <c r="AK2111" s="95">
        <v>1.0384999347124999</v>
      </c>
    </row>
    <row r="2112" spans="1:37" s="95" customFormat="1" x14ac:dyDescent="0.3">
      <c r="A2112" s="123" t="str">
        <f t="shared" si="46"/>
        <v>SDGbaseTRA_RurCUS_v7PQXcfsrv</v>
      </c>
      <c r="B2112" s="124" t="s">
        <v>220</v>
      </c>
      <c r="C2112" s="125" t="s">
        <v>327</v>
      </c>
      <c r="D2112" s="98" t="s">
        <v>120</v>
      </c>
      <c r="E2112" s="95" t="s">
        <v>183</v>
      </c>
      <c r="F2112" s="95">
        <v>1.03694361559526</v>
      </c>
      <c r="G2112" s="95">
        <v>1.00882630533936</v>
      </c>
      <c r="H2112" s="95">
        <v>1.01539430042853</v>
      </c>
      <c r="I2112" s="95">
        <v>1.01774238760527</v>
      </c>
      <c r="J2112" s="95">
        <v>1.0178207498760601</v>
      </c>
      <c r="K2112" s="95">
        <v>1.02142806465969</v>
      </c>
      <c r="L2112" s="95">
        <v>1.0252239669654299</v>
      </c>
      <c r="M2112" s="95">
        <v>1.0288644071422901</v>
      </c>
      <c r="N2112" s="95">
        <v>1.03136256836041</v>
      </c>
      <c r="O2112" s="95">
        <v>1.02639545106668</v>
      </c>
      <c r="P2112" s="95">
        <v>1.0292804334588399</v>
      </c>
      <c r="Q2112" s="95">
        <v>1.03278169222354</v>
      </c>
      <c r="R2112" s="95">
        <v>1.03821804324231</v>
      </c>
      <c r="S2112" s="95">
        <v>1.0429376965014101</v>
      </c>
      <c r="T2112" s="95">
        <v>1.0469151473485101</v>
      </c>
      <c r="U2112" s="95">
        <v>1.0509009306978501</v>
      </c>
      <c r="V2112" s="95">
        <v>1.0561372380270799</v>
      </c>
      <c r="W2112" s="95">
        <v>1.0606950063854499</v>
      </c>
      <c r="X2112" s="95">
        <v>1.0638297924126401</v>
      </c>
      <c r="Y2112" s="95">
        <v>1.06440011100035</v>
      </c>
      <c r="Z2112" s="95">
        <v>1.0645936234140401</v>
      </c>
      <c r="AA2112" s="95">
        <v>1.06354692030488</v>
      </c>
      <c r="AB2112" s="95">
        <v>1.0610343041318999</v>
      </c>
      <c r="AC2112" s="95">
        <v>1.0605207994431001</v>
      </c>
      <c r="AD2112" s="95">
        <v>1.06305333140799</v>
      </c>
      <c r="AE2112" s="95">
        <v>1.0648990890725301</v>
      </c>
      <c r="AF2112" s="95">
        <v>1.06724527945583</v>
      </c>
      <c r="AG2112" s="95">
        <v>1.0675903759341501</v>
      </c>
      <c r="AH2112" s="95">
        <v>1.05852436784139</v>
      </c>
      <c r="AI2112" s="95">
        <v>1.0494149002703801</v>
      </c>
      <c r="AJ2112" s="95">
        <v>1.0421614373446</v>
      </c>
      <c r="AK2112" s="95">
        <v>1.0358385748224599</v>
      </c>
    </row>
    <row r="2113" spans="1:37" s="95" customFormat="1" x14ac:dyDescent="0.3">
      <c r="A2113" s="123" t="str">
        <f t="shared" si="46"/>
        <v>SDGbaseTRA_RurCUS_v7PQXcbsrv</v>
      </c>
      <c r="B2113" s="124" t="s">
        <v>220</v>
      </c>
      <c r="C2113" s="125" t="s">
        <v>327</v>
      </c>
      <c r="D2113" s="98" t="s">
        <v>120</v>
      </c>
      <c r="E2113" s="95" t="s">
        <v>118</v>
      </c>
      <c r="F2113" s="95">
        <v>1.0381864367859399</v>
      </c>
      <c r="G2113" s="95">
        <v>1.0077954302860499</v>
      </c>
      <c r="H2113" s="95">
        <v>1.0149588558804601</v>
      </c>
      <c r="I2113" s="95">
        <v>1.01871274032314</v>
      </c>
      <c r="J2113" s="95">
        <v>1.0203446816752699</v>
      </c>
      <c r="K2113" s="95">
        <v>1.0228377973740199</v>
      </c>
      <c r="L2113" s="95">
        <v>1.02452487851867</v>
      </c>
      <c r="M2113" s="95">
        <v>1.02612485234212</v>
      </c>
      <c r="N2113" s="95">
        <v>1.0271739219229901</v>
      </c>
      <c r="O2113" s="95">
        <v>1.02480163435525</v>
      </c>
      <c r="P2113" s="95">
        <v>1.0268962587975801</v>
      </c>
      <c r="Q2113" s="95">
        <v>1.0295844505029901</v>
      </c>
      <c r="R2113" s="95">
        <v>1.03264835343022</v>
      </c>
      <c r="S2113" s="95">
        <v>1.03565264764987</v>
      </c>
      <c r="T2113" s="95">
        <v>1.0379708107773999</v>
      </c>
      <c r="U2113" s="95">
        <v>1.0400105692428601</v>
      </c>
      <c r="V2113" s="95">
        <v>1.0429926221979899</v>
      </c>
      <c r="W2113" s="95">
        <v>1.0452118337656799</v>
      </c>
      <c r="X2113" s="95">
        <v>1.04709122543948</v>
      </c>
      <c r="Y2113" s="95">
        <v>1.04738550941328</v>
      </c>
      <c r="Z2113" s="95">
        <v>1.04739205382121</v>
      </c>
      <c r="AA2113" s="95">
        <v>1.0466478522307401</v>
      </c>
      <c r="AB2113" s="95">
        <v>1.0444963133415499</v>
      </c>
      <c r="AC2113" s="95">
        <v>1.0442932292851199</v>
      </c>
      <c r="AD2113" s="95">
        <v>1.04594928141577</v>
      </c>
      <c r="AE2113" s="95">
        <v>1.04735611995351</v>
      </c>
      <c r="AF2113" s="95">
        <v>1.0486941612901299</v>
      </c>
      <c r="AG2113" s="95">
        <v>1.04919603175552</v>
      </c>
      <c r="AH2113" s="95">
        <v>1.0488226111510399</v>
      </c>
      <c r="AI2113" s="95">
        <v>1.04735974415755</v>
      </c>
      <c r="AJ2113" s="95">
        <v>1.0459484320326999</v>
      </c>
      <c r="AK2113" s="95">
        <v>1.0446979440166699</v>
      </c>
    </row>
    <row r="2114" spans="1:37" s="95" customFormat="1" x14ac:dyDescent="0.3">
      <c r="A2114" s="123" t="str">
        <f t="shared" si="46"/>
        <v>SDGbaseTRA_RurCUS_v7PQXcgsrv</v>
      </c>
      <c r="B2114" s="124" t="s">
        <v>220</v>
      </c>
      <c r="C2114" s="125" t="s">
        <v>327</v>
      </c>
      <c r="D2114" s="98" t="s">
        <v>120</v>
      </c>
      <c r="E2114" s="95" t="s">
        <v>184</v>
      </c>
      <c r="F2114" s="95">
        <v>1.0247663158727001</v>
      </c>
      <c r="G2114" s="95">
        <v>1.0326895336026101</v>
      </c>
      <c r="H2114" s="95">
        <v>1.03643603113089</v>
      </c>
      <c r="I2114" s="95">
        <v>1.03791668999068</v>
      </c>
      <c r="J2114" s="95">
        <v>1.0364998787995101</v>
      </c>
      <c r="K2114" s="95">
        <v>1.03890262255302</v>
      </c>
      <c r="L2114" s="95">
        <v>1.04280729757758</v>
      </c>
      <c r="M2114" s="95">
        <v>1.04648988984382</v>
      </c>
      <c r="N2114" s="95">
        <v>1.0491953411722099</v>
      </c>
      <c r="O2114" s="95">
        <v>1.04606683266531</v>
      </c>
      <c r="P2114" s="95">
        <v>1.0479615797257</v>
      </c>
      <c r="Q2114" s="95">
        <v>1.04955343746105</v>
      </c>
      <c r="R2114" s="95">
        <v>1.0527528122922301</v>
      </c>
      <c r="S2114" s="95">
        <v>1.0549594043172199</v>
      </c>
      <c r="T2114" s="95">
        <v>1.05695044555367</v>
      </c>
      <c r="U2114" s="95">
        <v>1.0601042330345001</v>
      </c>
      <c r="V2114" s="95">
        <v>1.0635400878255099</v>
      </c>
      <c r="W2114" s="95">
        <v>1.06610716636099</v>
      </c>
      <c r="X2114" s="95">
        <v>1.067583261577</v>
      </c>
      <c r="Y2114" s="95">
        <v>1.06709777730262</v>
      </c>
      <c r="Z2114" s="95">
        <v>1.06647669645535</v>
      </c>
      <c r="AA2114" s="95">
        <v>1.0655824664822999</v>
      </c>
      <c r="AB2114" s="95">
        <v>1.0632915138627299</v>
      </c>
      <c r="AC2114" s="95">
        <v>1.06252618012703</v>
      </c>
      <c r="AD2114" s="95">
        <v>1.06419212658762</v>
      </c>
      <c r="AE2114" s="95">
        <v>1.0651949005372101</v>
      </c>
      <c r="AF2114" s="95">
        <v>1.0663029922996901</v>
      </c>
      <c r="AG2114" s="95">
        <v>1.06507879012948</v>
      </c>
      <c r="AH2114" s="95">
        <v>1.0488270165284099</v>
      </c>
      <c r="AI2114" s="95">
        <v>1.03541297902111</v>
      </c>
      <c r="AJ2114" s="95">
        <v>1.0266811946026999</v>
      </c>
      <c r="AK2114" s="95">
        <v>1.0195898181508301</v>
      </c>
    </row>
    <row r="2115" spans="1:37" s="95" customFormat="1" x14ac:dyDescent="0.3">
      <c r="A2115" s="123" t="str">
        <f t="shared" si="46"/>
        <v>SDGbaseTRA_RurCUS_v7PQXcosrv</v>
      </c>
      <c r="B2115" s="124" t="s">
        <v>220</v>
      </c>
      <c r="C2115" s="125" t="s">
        <v>327</v>
      </c>
      <c r="D2115" s="98" t="s">
        <v>120</v>
      </c>
      <c r="E2115" s="95" t="s">
        <v>185</v>
      </c>
      <c r="F2115" s="95">
        <v>1.06678017525817</v>
      </c>
      <c r="G2115" s="95">
        <v>1.1462843934651401</v>
      </c>
      <c r="H2115" s="95">
        <v>1.13378713328167</v>
      </c>
      <c r="I2115" s="95">
        <v>1.1263601382836901</v>
      </c>
      <c r="J2115" s="95">
        <v>1.12154054539253</v>
      </c>
      <c r="K2115" s="95">
        <v>1.1198773604847601</v>
      </c>
      <c r="L2115" s="95">
        <v>1.1187402112643801</v>
      </c>
      <c r="M2115" s="95">
        <v>1.1192075473693801</v>
      </c>
      <c r="N2115" s="95">
        <v>1.1200206718984</v>
      </c>
      <c r="O2115" s="95">
        <v>1.1179884775378901</v>
      </c>
      <c r="P2115" s="95">
        <v>1.1208432910644699</v>
      </c>
      <c r="Q2115" s="95">
        <v>1.12446202392757</v>
      </c>
      <c r="R2115" s="95">
        <v>1.1287996996083101</v>
      </c>
      <c r="S2115" s="95">
        <v>1.1329433124611199</v>
      </c>
      <c r="T2115" s="95">
        <v>1.1364220595072001</v>
      </c>
      <c r="U2115" s="95">
        <v>1.13927429501574</v>
      </c>
      <c r="V2115" s="95">
        <v>1.1436272250266399</v>
      </c>
      <c r="W2115" s="95">
        <v>1.14737294463257</v>
      </c>
      <c r="X2115" s="95">
        <v>1.15042549387258</v>
      </c>
      <c r="Y2115" s="95">
        <v>1.1520246857212699</v>
      </c>
      <c r="Z2115" s="95">
        <v>1.1531111536107399</v>
      </c>
      <c r="AA2115" s="95">
        <v>1.1530186713449</v>
      </c>
      <c r="AB2115" s="95">
        <v>1.1510169929396401</v>
      </c>
      <c r="AC2115" s="95">
        <v>1.15113225270868</v>
      </c>
      <c r="AD2115" s="95">
        <v>1.1534450212120499</v>
      </c>
      <c r="AE2115" s="95">
        <v>1.15522178210906</v>
      </c>
      <c r="AF2115" s="95">
        <v>1.15717875088948</v>
      </c>
      <c r="AG2115" s="95">
        <v>1.15785056106066</v>
      </c>
      <c r="AH2115" s="95">
        <v>1.1590211649365001</v>
      </c>
      <c r="AI2115" s="95">
        <v>1.1585317445660399</v>
      </c>
      <c r="AJ2115" s="95">
        <v>1.15706251498811</v>
      </c>
      <c r="AK2115" s="95">
        <v>1.15543128436787</v>
      </c>
    </row>
    <row r="2116" spans="1:37" s="95" customFormat="1" x14ac:dyDescent="0.3">
      <c r="A2116" s="123" t="str">
        <f t="shared" si="46"/>
        <v>SDGbaseTRA_RurCUS_v7PQXcimpt</v>
      </c>
      <c r="B2116" s="124" t="s">
        <v>220</v>
      </c>
      <c r="C2116" s="125" t="s">
        <v>327</v>
      </c>
      <c r="D2116" s="98" t="s">
        <v>120</v>
      </c>
      <c r="E2116" s="95" t="s">
        <v>119</v>
      </c>
      <c r="F2116" s="95">
        <v>1.01401053572661</v>
      </c>
      <c r="G2116" s="95">
        <v>1.0362194132976299</v>
      </c>
      <c r="H2116" s="95">
        <v>1.0483470080123101</v>
      </c>
      <c r="I2116" s="95">
        <v>1.0456890724261001</v>
      </c>
      <c r="J2116" s="95">
        <v>1.0470449811720901</v>
      </c>
      <c r="K2116" s="95">
        <v>1.04990072478179</v>
      </c>
      <c r="L2116" s="95">
        <v>1.0536517208856699</v>
      </c>
      <c r="M2116" s="95">
        <v>1.0599486090699499</v>
      </c>
      <c r="N2116" s="95">
        <v>1.0654731652477401</v>
      </c>
      <c r="O2116" s="95">
        <v>1.0952866036259701</v>
      </c>
      <c r="P2116" s="95">
        <v>1.1043183616277901</v>
      </c>
      <c r="Q2116" s="95">
        <v>1.1075657149699401</v>
      </c>
      <c r="R2116" s="95">
        <v>1.1087719307255699</v>
      </c>
      <c r="S2116" s="95">
        <v>1.11027648046701</v>
      </c>
      <c r="T2116" s="95">
        <v>1.11246266249867</v>
      </c>
      <c r="U2116" s="95">
        <v>1.1147498291893001</v>
      </c>
      <c r="V2116" s="95">
        <v>1.1153366761105601</v>
      </c>
      <c r="W2116" s="95">
        <v>1.1169620045583699</v>
      </c>
      <c r="X2116" s="95">
        <v>1.11987428426332</v>
      </c>
      <c r="Y2116" s="95">
        <v>1.11966033458698</v>
      </c>
      <c r="Z2116" s="95">
        <v>1.1179913701791999</v>
      </c>
      <c r="AA2116" s="95">
        <v>1.11885764882909</v>
      </c>
      <c r="AB2116" s="95">
        <v>1.1247651219038599</v>
      </c>
      <c r="AC2116" s="95">
        <v>1.12772843919775</v>
      </c>
      <c r="AD2116" s="95">
        <v>1.12887038520026</v>
      </c>
      <c r="AE2116" s="95">
        <v>1.1284491569117401</v>
      </c>
      <c r="AF2116" s="95">
        <v>1.12797696937773</v>
      </c>
      <c r="AG2116" s="95">
        <v>1.1267519195267599</v>
      </c>
      <c r="AH2116" s="95">
        <v>1.12253417968603</v>
      </c>
      <c r="AI2116" s="95">
        <v>1.11285094026827</v>
      </c>
      <c r="AJ2116" s="95">
        <v>1.1058596620146199</v>
      </c>
      <c r="AK2116" s="95">
        <v>1.0993087770563801</v>
      </c>
    </row>
    <row r="2117" spans="1:37" s="95" customFormat="1" x14ac:dyDescent="0.3">
      <c r="A2117" s="123" t="str">
        <f t="shared" si="46"/>
        <v>SDGbaseTRA_RurCUS_v7C_InvValctext</v>
      </c>
      <c r="B2117" s="124" t="s">
        <v>220</v>
      </c>
      <c r="C2117" s="125" t="s">
        <v>327</v>
      </c>
      <c r="D2117" s="98" t="s">
        <v>186</v>
      </c>
      <c r="E2117" s="95" t="s">
        <v>102</v>
      </c>
      <c r="F2117" s="95">
        <v>3.2468516958317102E-2</v>
      </c>
      <c r="G2117" s="95">
        <v>3.0183199423785001E-2</v>
      </c>
      <c r="H2117" s="95">
        <v>3.1346612265058298E-2</v>
      </c>
      <c r="I2117" s="95">
        <v>3.2106354107318102E-2</v>
      </c>
      <c r="J2117" s="95">
        <v>3.27239723057507E-2</v>
      </c>
      <c r="K2117" s="95">
        <v>3.3432063078013899E-2</v>
      </c>
      <c r="L2117" s="95">
        <v>3.4290379718580302E-2</v>
      </c>
      <c r="M2117" s="95">
        <v>3.5280009210767502E-2</v>
      </c>
      <c r="N2117" s="95">
        <v>3.6306908011903199E-2</v>
      </c>
      <c r="O2117" s="95">
        <v>3.7578171776859903E-2</v>
      </c>
      <c r="P2117" s="95">
        <v>3.8807897640556997E-2</v>
      </c>
      <c r="Q2117" s="95">
        <v>3.99808816386477E-2</v>
      </c>
      <c r="R2117" s="95">
        <v>4.1305972082121001E-2</v>
      </c>
      <c r="S2117" s="95">
        <v>4.2694199752855599E-2</v>
      </c>
      <c r="T2117" s="95">
        <v>4.4172944681817698E-2</v>
      </c>
      <c r="U2117" s="95">
        <v>4.5872438354204702E-2</v>
      </c>
      <c r="V2117" s="95">
        <v>4.7625081478753897E-2</v>
      </c>
      <c r="W2117" s="95">
        <v>4.9346965068488E-2</v>
      </c>
      <c r="X2117" s="95">
        <v>5.0938902451973002E-2</v>
      </c>
      <c r="Y2117" s="95">
        <v>5.2539329837394198E-2</v>
      </c>
      <c r="Z2117" s="95">
        <v>5.4200667562786201E-2</v>
      </c>
      <c r="AA2117" s="95">
        <v>5.5847700707670603E-2</v>
      </c>
      <c r="AB2117" s="95">
        <v>5.7215146985133497E-2</v>
      </c>
      <c r="AC2117" s="95">
        <v>5.8653198179527702E-2</v>
      </c>
      <c r="AD2117" s="95">
        <v>6.03952177955265E-2</v>
      </c>
      <c r="AE2117" s="95">
        <v>6.22682051396884E-2</v>
      </c>
      <c r="AF2117" s="95">
        <v>6.4238024076030298E-2</v>
      </c>
      <c r="AG2117" s="95">
        <v>6.6058233476971207E-2</v>
      </c>
      <c r="AH2117" s="95">
        <v>6.5461614402589602E-2</v>
      </c>
      <c r="AI2117" s="95">
        <v>6.4618873704101104E-2</v>
      </c>
      <c r="AJ2117" s="95">
        <v>6.4155717184547406E-2</v>
      </c>
      <c r="AK2117" s="95">
        <v>6.3631800005653896E-2</v>
      </c>
    </row>
    <row r="2118" spans="1:37" s="95" customFormat="1" x14ac:dyDescent="0.3">
      <c r="A2118" s="123" t="str">
        <f t="shared" si="46"/>
        <v>SDGbaseTRA_RurCUS_v7C_InvValcleat</v>
      </c>
      <c r="B2118" s="124" t="s">
        <v>220</v>
      </c>
      <c r="C2118" s="125" t="s">
        <v>327</v>
      </c>
      <c r="D2118" s="98" t="s">
        <v>186</v>
      </c>
      <c r="E2118" s="95" t="s">
        <v>103</v>
      </c>
      <c r="F2118" s="99">
        <v>4.0175040329651301E-5</v>
      </c>
      <c r="G2118" s="99">
        <v>3.6568279802006901E-5</v>
      </c>
      <c r="H2118" s="99">
        <v>3.7799953972261397E-5</v>
      </c>
      <c r="I2118" s="99">
        <v>3.8476925904979399E-5</v>
      </c>
      <c r="J2118" s="99">
        <v>3.9202237344288498E-5</v>
      </c>
      <c r="K2118" s="99">
        <v>4.0023865283248501E-5</v>
      </c>
      <c r="L2118" s="99">
        <v>4.1007179403805697E-5</v>
      </c>
      <c r="M2118" s="99">
        <v>4.2198398621603497E-5</v>
      </c>
      <c r="N2118" s="99">
        <v>4.3401748848452899E-5</v>
      </c>
      <c r="O2118" s="99">
        <v>4.5474078489971099E-5</v>
      </c>
      <c r="P2118" s="99">
        <v>4.6749777259236502E-5</v>
      </c>
      <c r="Q2118" s="99">
        <v>4.7838358629982101E-5</v>
      </c>
      <c r="R2118" s="99">
        <v>4.9101810810354502E-5</v>
      </c>
      <c r="S2118" s="99">
        <v>5.05624396709748E-5</v>
      </c>
      <c r="T2118" s="99">
        <v>5.2161969784641999E-5</v>
      </c>
      <c r="U2118" s="99">
        <v>5.4012733040293502E-5</v>
      </c>
      <c r="V2118" s="99">
        <v>5.5969227966177503E-5</v>
      </c>
      <c r="W2118" s="99">
        <v>5.7958405534750003E-5</v>
      </c>
      <c r="X2118" s="99">
        <v>5.9821765469400101E-5</v>
      </c>
      <c r="Y2118" s="99">
        <v>6.1540799203988996E-5</v>
      </c>
      <c r="Z2118" s="99">
        <v>6.3321586129581E-5</v>
      </c>
      <c r="AA2118" s="99">
        <v>6.5131580576801597E-5</v>
      </c>
      <c r="AB2118" s="99">
        <v>6.6817903402479906E-5</v>
      </c>
      <c r="AC2118" s="99">
        <v>6.8451283837456196E-5</v>
      </c>
      <c r="AD2118" s="99">
        <v>7.0408614630875405E-5</v>
      </c>
      <c r="AE2118" s="99">
        <v>7.2508241572083197E-5</v>
      </c>
      <c r="AF2118" s="99">
        <v>7.47582774589233E-5</v>
      </c>
      <c r="AG2118" s="99">
        <v>7.6962406388939698E-5</v>
      </c>
      <c r="AH2118" s="99">
        <v>7.6752912027970005E-5</v>
      </c>
      <c r="AI2118" s="99">
        <v>7.60164549052436E-5</v>
      </c>
      <c r="AJ2118" s="99">
        <v>7.5685114378218503E-5</v>
      </c>
      <c r="AK2118" s="99">
        <v>7.5252986641631396E-5</v>
      </c>
    </row>
    <row r="2119" spans="1:37" s="95" customFormat="1" x14ac:dyDescent="0.3">
      <c r="A2119" s="123" t="str">
        <f t="shared" si="46"/>
        <v>SDGbaseTRA_RurCUS_v7C_InvValcprnt</v>
      </c>
      <c r="B2119" s="124" t="s">
        <v>220</v>
      </c>
      <c r="C2119" s="125" t="s">
        <v>327</v>
      </c>
      <c r="D2119" s="98" t="s">
        <v>186</v>
      </c>
      <c r="E2119" s="95" t="s">
        <v>104</v>
      </c>
      <c r="F2119" s="95">
        <v>1.6898649277363E-3</v>
      </c>
      <c r="G2119" s="95">
        <v>1.57291297023159E-3</v>
      </c>
      <c r="H2119" s="95">
        <v>1.6196546498137101E-3</v>
      </c>
      <c r="I2119" s="95">
        <v>1.65322412045001E-3</v>
      </c>
      <c r="J2119" s="95">
        <v>1.6801696515465899E-3</v>
      </c>
      <c r="K2119" s="95">
        <v>1.71193888723509E-3</v>
      </c>
      <c r="L2119" s="95">
        <v>1.7543530129914299E-3</v>
      </c>
      <c r="M2119" s="95">
        <v>1.8088743953692001E-3</v>
      </c>
      <c r="N2119" s="95">
        <v>1.8605689028422601E-3</v>
      </c>
      <c r="O2119" s="95">
        <v>1.9070787916275901E-3</v>
      </c>
      <c r="P2119" s="95">
        <v>1.9674385908885999E-3</v>
      </c>
      <c r="Q2119" s="95">
        <v>2.0275904715757599E-3</v>
      </c>
      <c r="R2119" s="95">
        <v>2.0864345943371102E-3</v>
      </c>
      <c r="S2119" s="95">
        <v>2.1564462846438001E-3</v>
      </c>
      <c r="T2119" s="95">
        <v>2.23017548109611E-3</v>
      </c>
      <c r="U2119" s="95">
        <v>2.3160968596673101E-3</v>
      </c>
      <c r="V2119" s="95">
        <v>2.4056838542280299E-3</v>
      </c>
      <c r="W2119" s="95">
        <v>2.4922058388511599E-3</v>
      </c>
      <c r="X2119" s="95">
        <v>2.5699739668546798E-3</v>
      </c>
      <c r="Y2119" s="95">
        <v>2.6459371379687299E-3</v>
      </c>
      <c r="Z2119" s="95">
        <v>2.7252156492194E-3</v>
      </c>
      <c r="AA2119" s="95">
        <v>2.8017498616778498E-3</v>
      </c>
      <c r="AB2119" s="95">
        <v>2.8586853885922301E-3</v>
      </c>
      <c r="AC2119" s="95">
        <v>2.92481348573311E-3</v>
      </c>
      <c r="AD2119" s="95">
        <v>3.01065061727649E-3</v>
      </c>
      <c r="AE2119" s="95">
        <v>3.1032088760204598E-3</v>
      </c>
      <c r="AF2119" s="95">
        <v>3.2002411198063601E-3</v>
      </c>
      <c r="AG2119" s="95">
        <v>3.2936447914255701E-3</v>
      </c>
      <c r="AH2119" s="95">
        <v>3.2524454997855802E-3</v>
      </c>
      <c r="AI2119" s="95">
        <v>3.20364769495288E-3</v>
      </c>
      <c r="AJ2119" s="95">
        <v>3.1768938439679698E-3</v>
      </c>
      <c r="AK2119" s="95">
        <v>3.1487538766047101E-3</v>
      </c>
    </row>
    <row r="2120" spans="1:37" s="95" customFormat="1" x14ac:dyDescent="0.3">
      <c r="A2120" s="123" t="str">
        <f t="shared" si="46"/>
        <v>SDGbaseTRA_RurCUS_v7C_InvValcrubb</v>
      </c>
      <c r="B2120" s="124" t="s">
        <v>220</v>
      </c>
      <c r="C2120" s="125" t="s">
        <v>327</v>
      </c>
      <c r="D2120" s="98" t="s">
        <v>186</v>
      </c>
      <c r="E2120" s="95" t="s">
        <v>105</v>
      </c>
      <c r="F2120" s="95">
        <v>5.6662119632731201E-3</v>
      </c>
      <c r="G2120" s="95">
        <v>5.1981917680840699E-3</v>
      </c>
      <c r="H2120" s="95">
        <v>5.3825775706717698E-3</v>
      </c>
      <c r="I2120" s="95">
        <v>5.4857046396678197E-3</v>
      </c>
      <c r="J2120" s="95">
        <v>5.5838779753467002E-3</v>
      </c>
      <c r="K2120" s="95">
        <v>5.7054486385498798E-3</v>
      </c>
      <c r="L2120" s="95">
        <v>5.8553372056353702E-3</v>
      </c>
      <c r="M2120" s="95">
        <v>6.0338017641887601E-3</v>
      </c>
      <c r="N2120" s="95">
        <v>6.2184978182392801E-3</v>
      </c>
      <c r="O2120" s="95">
        <v>6.5047823816577303E-3</v>
      </c>
      <c r="P2120" s="95">
        <v>6.7312248934727403E-3</v>
      </c>
      <c r="Q2120" s="95">
        <v>6.9330729589809096E-3</v>
      </c>
      <c r="R2120" s="95">
        <v>7.1533183903274003E-3</v>
      </c>
      <c r="S2120" s="95">
        <v>7.3889601434675998E-3</v>
      </c>
      <c r="T2120" s="95">
        <v>7.6411086843091698E-3</v>
      </c>
      <c r="U2120" s="95">
        <v>7.9345924773321606E-3</v>
      </c>
      <c r="V2120" s="95">
        <v>8.23139203874362E-3</v>
      </c>
      <c r="W2120" s="95">
        <v>8.5287628068880603E-3</v>
      </c>
      <c r="X2120" s="95">
        <v>8.8151356836193798E-3</v>
      </c>
      <c r="Y2120" s="95">
        <v>9.0965740216305008E-3</v>
      </c>
      <c r="Z2120" s="95">
        <v>9.3916646118656494E-3</v>
      </c>
      <c r="AA2120" s="95">
        <v>9.7018229766883592E-3</v>
      </c>
      <c r="AB2120" s="95">
        <v>9.9645423716857098E-3</v>
      </c>
      <c r="AC2120" s="95">
        <v>1.02155015603685E-2</v>
      </c>
      <c r="AD2120" s="95">
        <v>1.05033246918036E-2</v>
      </c>
      <c r="AE2120" s="95">
        <v>1.08165299484154E-2</v>
      </c>
      <c r="AF2120" s="95">
        <v>1.1152072423966901E-2</v>
      </c>
      <c r="AG2120" s="95">
        <v>1.14725845920612E-2</v>
      </c>
      <c r="AH2120" s="95">
        <v>1.13700375130808E-2</v>
      </c>
      <c r="AI2120" s="95">
        <v>1.1200912026611101E-2</v>
      </c>
      <c r="AJ2120" s="95">
        <v>1.1099623385772601E-2</v>
      </c>
      <c r="AK2120" s="95">
        <v>1.09887160353323E-2</v>
      </c>
    </row>
    <row r="2121" spans="1:37" s="95" customFormat="1" x14ac:dyDescent="0.3">
      <c r="A2121" s="123" t="str">
        <f t="shared" si="46"/>
        <v>SDGbaseTRA_RurCUS_v7C_InvValcplas</v>
      </c>
      <c r="B2121" s="124" t="s">
        <v>220</v>
      </c>
      <c r="C2121" s="125" t="s">
        <v>327</v>
      </c>
      <c r="D2121" s="98" t="s">
        <v>186</v>
      </c>
      <c r="E2121" s="95" t="s">
        <v>106</v>
      </c>
      <c r="F2121" s="95">
        <v>1.40737115558564E-2</v>
      </c>
      <c r="G2121" s="95">
        <v>1.2997127962715901E-2</v>
      </c>
      <c r="H2121" s="95">
        <v>1.34345587310851E-2</v>
      </c>
      <c r="I2121" s="95">
        <v>1.3711457652019501E-2</v>
      </c>
      <c r="J2121" s="95">
        <v>1.3935271645511E-2</v>
      </c>
      <c r="K2121" s="95">
        <v>1.42175247906375E-2</v>
      </c>
      <c r="L2121" s="95">
        <v>1.45778443123218E-2</v>
      </c>
      <c r="M2121" s="95">
        <v>1.50183861835481E-2</v>
      </c>
      <c r="N2121" s="95">
        <v>1.54583764034191E-2</v>
      </c>
      <c r="O2121" s="95">
        <v>1.5959584351613799E-2</v>
      </c>
      <c r="P2121" s="95">
        <v>1.6488528943930301E-2</v>
      </c>
      <c r="Q2121" s="95">
        <v>1.6994444564764701E-2</v>
      </c>
      <c r="R2121" s="95">
        <v>1.7529823837772001E-2</v>
      </c>
      <c r="S2121" s="95">
        <v>1.8115444149652701E-2</v>
      </c>
      <c r="T2121" s="95">
        <v>1.87335634933028E-2</v>
      </c>
      <c r="U2121" s="95">
        <v>1.9450909220830499E-2</v>
      </c>
      <c r="V2121" s="95">
        <v>2.01866475137823E-2</v>
      </c>
      <c r="W2121" s="95">
        <v>2.0909509754708001E-2</v>
      </c>
      <c r="X2121" s="95">
        <v>2.1576353556294701E-2</v>
      </c>
      <c r="Y2121" s="95">
        <v>2.22435529490243E-2</v>
      </c>
      <c r="Z2121" s="95">
        <v>2.2937271634832002E-2</v>
      </c>
      <c r="AA2121" s="95">
        <v>2.3633527067796901E-2</v>
      </c>
      <c r="AB2121" s="95">
        <v>2.4167233226367602E-2</v>
      </c>
      <c r="AC2121" s="95">
        <v>2.4748994012114299E-2</v>
      </c>
      <c r="AD2121" s="95">
        <v>2.5472473172360999E-2</v>
      </c>
      <c r="AE2121" s="95">
        <v>2.6247401179618501E-2</v>
      </c>
      <c r="AF2121" s="95">
        <v>2.70642798154529E-2</v>
      </c>
      <c r="AG2121" s="95">
        <v>2.7842446909176598E-2</v>
      </c>
      <c r="AH2121" s="95">
        <v>2.7523033907445801E-2</v>
      </c>
      <c r="AI2121" s="95">
        <v>2.7096428148855999E-2</v>
      </c>
      <c r="AJ2121" s="95">
        <v>2.6852754354053199E-2</v>
      </c>
      <c r="AK2121" s="95">
        <v>2.6590021985584099E-2</v>
      </c>
    </row>
    <row r="2122" spans="1:37" s="95" customFormat="1" x14ac:dyDescent="0.3">
      <c r="A2122" s="123" t="str">
        <f t="shared" si="46"/>
        <v>SDGbaseTRA_RurCUS_v7C_InvValcnmet</v>
      </c>
      <c r="B2122" s="124" t="s">
        <v>220</v>
      </c>
      <c r="C2122" s="125" t="s">
        <v>327</v>
      </c>
      <c r="D2122" s="98" t="s">
        <v>186</v>
      </c>
      <c r="E2122" s="95" t="s">
        <v>107</v>
      </c>
      <c r="F2122" s="95">
        <v>2.9495101884183399E-2</v>
      </c>
      <c r="G2122" s="95">
        <v>2.7347753549200601E-2</v>
      </c>
      <c r="H2122" s="95">
        <v>2.81365725616235E-2</v>
      </c>
      <c r="I2122" s="95">
        <v>2.8701893781035302E-2</v>
      </c>
      <c r="J2122" s="95">
        <v>2.91158286023291E-2</v>
      </c>
      <c r="K2122" s="95">
        <v>2.96530967734084E-2</v>
      </c>
      <c r="L2122" s="95">
        <v>3.0336570604779799E-2</v>
      </c>
      <c r="M2122" s="95">
        <v>3.11519777037862E-2</v>
      </c>
      <c r="N2122" s="95">
        <v>3.1958502304521401E-2</v>
      </c>
      <c r="O2122" s="95">
        <v>3.2702320281094398E-2</v>
      </c>
      <c r="P2122" s="95">
        <v>3.3619032206807398E-2</v>
      </c>
      <c r="Q2122" s="95">
        <v>3.4568344659799903E-2</v>
      </c>
      <c r="R2122" s="95">
        <v>3.5693195543840199E-2</v>
      </c>
      <c r="S2122" s="95">
        <v>3.68877171763567E-2</v>
      </c>
      <c r="T2122" s="95">
        <v>3.8156620459700502E-2</v>
      </c>
      <c r="U2122" s="95">
        <v>3.9596462332845798E-2</v>
      </c>
      <c r="V2122" s="95">
        <v>4.1116771521570401E-2</v>
      </c>
      <c r="W2122" s="95">
        <v>4.26158541628665E-2</v>
      </c>
      <c r="X2122" s="95">
        <v>4.40206112979111E-2</v>
      </c>
      <c r="Y2122" s="95">
        <v>4.53735779972105E-2</v>
      </c>
      <c r="Z2122" s="95">
        <v>4.6802610419460301E-2</v>
      </c>
      <c r="AA2122" s="95">
        <v>4.8183936816120397E-2</v>
      </c>
      <c r="AB2122" s="95">
        <v>4.91457684787419E-2</v>
      </c>
      <c r="AC2122" s="95">
        <v>5.0240097198774099E-2</v>
      </c>
      <c r="AD2122" s="95">
        <v>5.1684362615087E-2</v>
      </c>
      <c r="AE2122" s="95">
        <v>5.3279978952368197E-2</v>
      </c>
      <c r="AF2122" s="95">
        <v>5.5004303763493599E-2</v>
      </c>
      <c r="AG2122" s="95">
        <v>5.6968778856329998E-2</v>
      </c>
      <c r="AH2122" s="95">
        <v>5.6765080852031802E-2</v>
      </c>
      <c r="AI2122" s="95">
        <v>5.6372114303426098E-2</v>
      </c>
      <c r="AJ2122" s="95">
        <v>5.6355098743065303E-2</v>
      </c>
      <c r="AK2122" s="95">
        <v>5.6331091849766597E-2</v>
      </c>
    </row>
    <row r="2123" spans="1:37" s="95" customFormat="1" x14ac:dyDescent="0.3">
      <c r="A2123" s="123" t="str">
        <f t="shared" si="46"/>
        <v>SDGbaseTRA_RurCUS_v7C_InvValcnfrm</v>
      </c>
      <c r="B2123" s="124" t="s">
        <v>220</v>
      </c>
      <c r="C2123" s="125" t="s">
        <v>327</v>
      </c>
      <c r="D2123" s="98" t="s">
        <v>186</v>
      </c>
      <c r="E2123" s="95" t="s">
        <v>108</v>
      </c>
      <c r="F2123" s="95">
        <v>1.5791173492785699</v>
      </c>
      <c r="G2123" s="95">
        <v>1.4915799937741401</v>
      </c>
      <c r="H2123" s="95">
        <v>1.60668923772243</v>
      </c>
      <c r="I2123" s="95">
        <v>1.7099874957249199</v>
      </c>
      <c r="J2123" s="95">
        <v>1.7830980639820899</v>
      </c>
      <c r="K2123" s="95">
        <v>1.8440838042057099</v>
      </c>
      <c r="L2123" s="95">
        <v>1.8891426828678399</v>
      </c>
      <c r="M2123" s="95">
        <v>1.8840722061395101</v>
      </c>
      <c r="N2123" s="95">
        <v>1.9002331427493799</v>
      </c>
      <c r="O2123" s="95">
        <v>1.8759948183548101</v>
      </c>
      <c r="P2123" s="95">
        <v>1.8979197387478199</v>
      </c>
      <c r="Q2123" s="95">
        <v>1.9417437643211299</v>
      </c>
      <c r="R2123" s="95">
        <v>2.0040607309972001</v>
      </c>
      <c r="S2123" s="95">
        <v>2.06759929507102</v>
      </c>
      <c r="T2123" s="95">
        <v>2.1355382681103099</v>
      </c>
      <c r="U2123" s="95">
        <v>2.2061766464738799</v>
      </c>
      <c r="V2123" s="95">
        <v>2.23405655312679</v>
      </c>
      <c r="W2123" s="95">
        <v>2.2786106983697101</v>
      </c>
      <c r="X2123" s="95">
        <v>2.3761966262604699</v>
      </c>
      <c r="Y2123" s="95">
        <v>2.4513329972356499</v>
      </c>
      <c r="Z2123" s="95">
        <v>2.5382924645656799</v>
      </c>
      <c r="AA2123" s="95">
        <v>2.6234403043187302</v>
      </c>
      <c r="AB2123" s="95">
        <v>2.9390201201665298</v>
      </c>
      <c r="AC2123" s="95">
        <v>3.14760031063962</v>
      </c>
      <c r="AD2123" s="95">
        <v>3.2361688360147598</v>
      </c>
      <c r="AE2123" s="95">
        <v>3.3096010085378702</v>
      </c>
      <c r="AF2123" s="95">
        <v>3.3873366951281199</v>
      </c>
      <c r="AG2123" s="95">
        <v>3.4879484117541599</v>
      </c>
      <c r="AH2123" s="95">
        <v>3.7781851454886799</v>
      </c>
      <c r="AI2123" s="95">
        <v>4.0290565644426204</v>
      </c>
      <c r="AJ2123" s="95">
        <v>4.1367289239445304</v>
      </c>
      <c r="AK2123" s="95">
        <v>4.2043402339748699</v>
      </c>
    </row>
    <row r="2124" spans="1:37" s="95" customFormat="1" x14ac:dyDescent="0.3">
      <c r="A2124" s="123" t="str">
        <f t="shared" si="46"/>
        <v>SDGbaseTRA_RurCUS_v7C_InvValcmetp</v>
      </c>
      <c r="B2124" s="124" t="s">
        <v>220</v>
      </c>
      <c r="C2124" s="125" t="s">
        <v>327</v>
      </c>
      <c r="D2124" s="98" t="s">
        <v>186</v>
      </c>
      <c r="E2124" s="95" t="s">
        <v>109</v>
      </c>
      <c r="F2124" s="95">
        <v>2.8443098004737801</v>
      </c>
      <c r="G2124" s="95">
        <v>2.7729489067086499</v>
      </c>
      <c r="H2124" s="95">
        <v>2.88001166001707</v>
      </c>
      <c r="I2124" s="95">
        <v>2.96063872146035</v>
      </c>
      <c r="J2124" s="95">
        <v>3.0200186180252002</v>
      </c>
      <c r="K2124" s="95">
        <v>3.0883394180225299</v>
      </c>
      <c r="L2124" s="95">
        <v>3.1625096856263299</v>
      </c>
      <c r="M2124" s="95">
        <v>3.23635833204616</v>
      </c>
      <c r="N2124" s="95">
        <v>3.3167422574507799</v>
      </c>
      <c r="O2124" s="95">
        <v>3.3834825218024598</v>
      </c>
      <c r="P2124" s="95">
        <v>3.4799336093570199</v>
      </c>
      <c r="Q2124" s="95">
        <v>3.5817216294505201</v>
      </c>
      <c r="R2124" s="95">
        <v>3.70130971028627</v>
      </c>
      <c r="S2124" s="95">
        <v>3.8239531918729601</v>
      </c>
      <c r="T2124" s="95">
        <v>3.95422587012962</v>
      </c>
      <c r="U2124" s="95">
        <v>4.1030478169396796</v>
      </c>
      <c r="V2124" s="95">
        <v>4.2094107114275197</v>
      </c>
      <c r="W2124" s="95">
        <v>4.3513480675495702</v>
      </c>
      <c r="X2124" s="95">
        <v>4.5618886900375601</v>
      </c>
      <c r="Y2124" s="95">
        <v>4.6996768914873703</v>
      </c>
      <c r="Z2124" s="95">
        <v>4.84727897008763</v>
      </c>
      <c r="AA2124" s="95">
        <v>4.9934371149650598</v>
      </c>
      <c r="AB2124" s="95">
        <v>5.1571110115178298</v>
      </c>
      <c r="AC2124" s="95">
        <v>5.3042231815934899</v>
      </c>
      <c r="AD2124" s="95">
        <v>5.4495108780660804</v>
      </c>
      <c r="AE2124" s="95">
        <v>5.6054424352768901</v>
      </c>
      <c r="AF2124" s="95">
        <v>5.7720748418860897</v>
      </c>
      <c r="AG2124" s="95">
        <v>5.9548900918458401</v>
      </c>
      <c r="AH2124" s="95">
        <v>5.9695743014695397</v>
      </c>
      <c r="AI2124" s="95">
        <v>5.96812076180652</v>
      </c>
      <c r="AJ2124" s="95">
        <v>5.9686088595150402</v>
      </c>
      <c r="AK2124" s="95">
        <v>5.9590120786080396</v>
      </c>
    </row>
    <row r="2125" spans="1:37" s="95" customFormat="1" x14ac:dyDescent="0.3">
      <c r="A2125" s="123" t="str">
        <f t="shared" si="46"/>
        <v>SDGbaseTRA_RurCUS_v7C_InvValcmach</v>
      </c>
      <c r="B2125" s="124" t="s">
        <v>220</v>
      </c>
      <c r="C2125" s="125" t="s">
        <v>327</v>
      </c>
      <c r="D2125" s="98" t="s">
        <v>186</v>
      </c>
      <c r="E2125" s="95" t="s">
        <v>110</v>
      </c>
      <c r="F2125" s="95">
        <v>159.35794887059299</v>
      </c>
      <c r="G2125" s="95">
        <v>150.74222448614699</v>
      </c>
      <c r="H2125" s="95">
        <v>156.96515077107901</v>
      </c>
      <c r="I2125" s="95">
        <v>161.09529755748099</v>
      </c>
      <c r="J2125" s="95">
        <v>164.54504686316901</v>
      </c>
      <c r="K2125" s="95">
        <v>168.47379748084401</v>
      </c>
      <c r="L2125" s="95">
        <v>172.848697221946</v>
      </c>
      <c r="M2125" s="95">
        <v>177.117896914526</v>
      </c>
      <c r="N2125" s="95">
        <v>181.91922165955401</v>
      </c>
      <c r="O2125" s="95">
        <v>188.74794050071699</v>
      </c>
      <c r="P2125" s="95">
        <v>194.92070558815101</v>
      </c>
      <c r="Q2125" s="95">
        <v>200.710545825613</v>
      </c>
      <c r="R2125" s="95">
        <v>207.45471839871399</v>
      </c>
      <c r="S2125" s="95">
        <v>214.50087515463599</v>
      </c>
      <c r="T2125" s="95">
        <v>221.94877582455501</v>
      </c>
      <c r="U2125" s="95">
        <v>230.47106547566801</v>
      </c>
      <c r="V2125" s="95">
        <v>238.21108646328199</v>
      </c>
      <c r="W2125" s="95">
        <v>246.72257489632599</v>
      </c>
      <c r="X2125" s="95">
        <v>256.472400622431</v>
      </c>
      <c r="Y2125" s="95">
        <v>264.33656413912098</v>
      </c>
      <c r="Z2125" s="95">
        <v>272.52317549566698</v>
      </c>
      <c r="AA2125" s="95">
        <v>280.80521042913699</v>
      </c>
      <c r="AB2125" s="95">
        <v>292.86640510922302</v>
      </c>
      <c r="AC2125" s="95">
        <v>302.940951224054</v>
      </c>
      <c r="AD2125" s="95">
        <v>311.716346794679</v>
      </c>
      <c r="AE2125" s="95">
        <v>320.55575639190897</v>
      </c>
      <c r="AF2125" s="95">
        <v>329.86966205646399</v>
      </c>
      <c r="AG2125" s="95">
        <v>339.59196197435398</v>
      </c>
      <c r="AH2125" s="95">
        <v>343.20641866889201</v>
      </c>
      <c r="AI2125" s="95">
        <v>344.98749603125702</v>
      </c>
      <c r="AJ2125" s="95">
        <v>345.45623332853597</v>
      </c>
      <c r="AK2125" s="95">
        <v>344.89685261458601</v>
      </c>
    </row>
    <row r="2126" spans="1:37" s="95" customFormat="1" x14ac:dyDescent="0.3">
      <c r="A2126" s="123" t="str">
        <f t="shared" si="46"/>
        <v>SDGbaseTRA_RurCUS_v7C_InvValcemch</v>
      </c>
      <c r="B2126" s="124" t="s">
        <v>220</v>
      </c>
      <c r="C2126" s="125" t="s">
        <v>327</v>
      </c>
      <c r="D2126" s="98" t="s">
        <v>186</v>
      </c>
      <c r="E2126" s="95" t="s">
        <v>111</v>
      </c>
      <c r="F2126" s="95">
        <v>74.742496873506198</v>
      </c>
      <c r="G2126" s="95">
        <v>69.606636514532596</v>
      </c>
      <c r="H2126" s="95">
        <v>72.645680742745199</v>
      </c>
      <c r="I2126" s="95">
        <v>74.692017778982603</v>
      </c>
      <c r="J2126" s="95">
        <v>76.382884445606507</v>
      </c>
      <c r="K2126" s="95">
        <v>78.234583532858593</v>
      </c>
      <c r="L2126" s="95">
        <v>80.273192774108097</v>
      </c>
      <c r="M2126" s="95">
        <v>82.1976369812717</v>
      </c>
      <c r="N2126" s="95">
        <v>84.407340627359204</v>
      </c>
      <c r="O2126" s="95">
        <v>87.4240912343014</v>
      </c>
      <c r="P2126" s="95">
        <v>90.269610900980695</v>
      </c>
      <c r="Q2126" s="95">
        <v>92.992147303961204</v>
      </c>
      <c r="R2126" s="95">
        <v>96.108248592978796</v>
      </c>
      <c r="S2126" s="95">
        <v>99.350719613892693</v>
      </c>
      <c r="T2126" s="95">
        <v>102.784851106449</v>
      </c>
      <c r="U2126" s="95">
        <v>106.69114058867601</v>
      </c>
      <c r="V2126" s="95">
        <v>110.31467473399</v>
      </c>
      <c r="W2126" s="95">
        <v>114.14701648932601</v>
      </c>
      <c r="X2126" s="95">
        <v>118.30256772889599</v>
      </c>
      <c r="Y2126" s="95">
        <v>121.932260281803</v>
      </c>
      <c r="Z2126" s="95">
        <v>125.72138368056</v>
      </c>
      <c r="AA2126" s="95">
        <v>129.52996429095799</v>
      </c>
      <c r="AB2126" s="95">
        <v>135.42380286620099</v>
      </c>
      <c r="AC2126" s="95">
        <v>140.263614048356</v>
      </c>
      <c r="AD2126" s="95">
        <v>144.329754955748</v>
      </c>
      <c r="AE2126" s="95">
        <v>148.387419866698</v>
      </c>
      <c r="AF2126" s="95">
        <v>152.636424715874</v>
      </c>
      <c r="AG2126" s="95">
        <v>156.75287933727699</v>
      </c>
      <c r="AH2126" s="95">
        <v>158.51156208406201</v>
      </c>
      <c r="AI2126" s="95">
        <v>159.23010594936801</v>
      </c>
      <c r="AJ2126" s="95">
        <v>159.167165370112</v>
      </c>
      <c r="AK2126" s="95">
        <v>158.79803810208</v>
      </c>
    </row>
    <row r="2127" spans="1:37" s="95" customFormat="1" x14ac:dyDescent="0.3">
      <c r="A2127" s="123" t="str">
        <f t="shared" si="46"/>
        <v>SDGbaseTRA_RurCUS_v7C_InvValcsequ</v>
      </c>
      <c r="B2127" s="124" t="s">
        <v>220</v>
      </c>
      <c r="C2127" s="125" t="s">
        <v>327</v>
      </c>
      <c r="D2127" s="98" t="s">
        <v>186</v>
      </c>
      <c r="E2127" s="95" t="s">
        <v>112</v>
      </c>
      <c r="F2127" s="95">
        <v>34.736686859060299</v>
      </c>
      <c r="G2127" s="95">
        <v>32.0172019965595</v>
      </c>
      <c r="H2127" s="95">
        <v>33.342024024321098</v>
      </c>
      <c r="I2127" s="95">
        <v>34.115760264244301</v>
      </c>
      <c r="J2127" s="95">
        <v>34.850033429358398</v>
      </c>
      <c r="K2127" s="95">
        <v>35.682861052962402</v>
      </c>
      <c r="L2127" s="95">
        <v>36.6413917524075</v>
      </c>
      <c r="M2127" s="95">
        <v>37.640976523835597</v>
      </c>
      <c r="N2127" s="95">
        <v>38.741391725010601</v>
      </c>
      <c r="O2127" s="95">
        <v>40.659266738566302</v>
      </c>
      <c r="P2127" s="95">
        <v>42.093671408756897</v>
      </c>
      <c r="Q2127" s="95">
        <v>43.356039744449603</v>
      </c>
      <c r="R2127" s="95">
        <v>44.766177293501798</v>
      </c>
      <c r="S2127" s="95">
        <v>46.264835232347501</v>
      </c>
      <c r="T2127" s="95">
        <v>47.857690149352401</v>
      </c>
      <c r="U2127" s="95">
        <v>49.681258837957003</v>
      </c>
      <c r="V2127" s="95">
        <v>51.530098438263302</v>
      </c>
      <c r="W2127" s="95">
        <v>53.3824796147127</v>
      </c>
      <c r="X2127" s="95">
        <v>55.154506361298303</v>
      </c>
      <c r="Y2127" s="95">
        <v>56.8259652362106</v>
      </c>
      <c r="Z2127" s="95">
        <v>58.536639814712601</v>
      </c>
      <c r="AA2127" s="95">
        <v>60.283418467323301</v>
      </c>
      <c r="AB2127" s="95">
        <v>62.7966700942467</v>
      </c>
      <c r="AC2127" s="95">
        <v>64.932466508471506</v>
      </c>
      <c r="AD2127" s="95">
        <v>66.865909513498096</v>
      </c>
      <c r="AE2127" s="95">
        <v>68.792640068486705</v>
      </c>
      <c r="AF2127" s="95">
        <v>70.799377012551105</v>
      </c>
      <c r="AG2127" s="95">
        <v>72.777297282737806</v>
      </c>
      <c r="AH2127" s="95">
        <v>73.3329964028066</v>
      </c>
      <c r="AI2127" s="95">
        <v>73.335114281846998</v>
      </c>
      <c r="AJ2127" s="95">
        <v>73.169883136323406</v>
      </c>
      <c r="AK2127" s="95">
        <v>72.791373661970894</v>
      </c>
    </row>
    <row r="2128" spans="1:37" s="95" customFormat="1" x14ac:dyDescent="0.3">
      <c r="A2128" s="123" t="str">
        <f t="shared" si="46"/>
        <v>SDGbaseTRA_RurCUS_v7C_InvValcvehi</v>
      </c>
      <c r="B2128" s="124" t="s">
        <v>220</v>
      </c>
      <c r="C2128" s="125" t="s">
        <v>327</v>
      </c>
      <c r="D2128" s="98" t="s">
        <v>186</v>
      </c>
      <c r="E2128" s="95" t="s">
        <v>113</v>
      </c>
      <c r="F2128" s="95">
        <v>115.652055349397</v>
      </c>
      <c r="G2128" s="95">
        <v>107.224374590461</v>
      </c>
      <c r="H2128" s="95">
        <v>111.79718371315199</v>
      </c>
      <c r="I2128" s="95">
        <v>115.10522157134299</v>
      </c>
      <c r="J2128" s="95">
        <v>117.76538210751799</v>
      </c>
      <c r="K2128" s="95">
        <v>120.629803324192</v>
      </c>
      <c r="L2128" s="95">
        <v>123.70838484576601</v>
      </c>
      <c r="M2128" s="95">
        <v>126.378173364406</v>
      </c>
      <c r="N2128" s="95">
        <v>129.603738852823</v>
      </c>
      <c r="O2128" s="95">
        <v>133.67419520738301</v>
      </c>
      <c r="P2128" s="95">
        <v>137.967294803404</v>
      </c>
      <c r="Q2128" s="95">
        <v>142.161072995788</v>
      </c>
      <c r="R2128" s="95">
        <v>147.05489196942401</v>
      </c>
      <c r="S2128" s="95">
        <v>152.10599763254001</v>
      </c>
      <c r="T2128" s="95">
        <v>157.39349320532199</v>
      </c>
      <c r="U2128" s="95">
        <v>163.39609630044899</v>
      </c>
      <c r="V2128" s="95">
        <v>169.10830050192601</v>
      </c>
      <c r="W2128" s="95">
        <v>175.085269685301</v>
      </c>
      <c r="X2128" s="95">
        <v>181.44751006283801</v>
      </c>
      <c r="Y2128" s="95">
        <v>190.45110834116201</v>
      </c>
      <c r="Z2128" s="95">
        <v>200.16791632012701</v>
      </c>
      <c r="AA2128" s="95">
        <v>209.96483653575899</v>
      </c>
      <c r="AB2128" s="95">
        <v>221.02438445899901</v>
      </c>
      <c r="AC2128" s="95">
        <v>230.18360049921</v>
      </c>
      <c r="AD2128" s="95">
        <v>237.57872443336899</v>
      </c>
      <c r="AE2128" s="95">
        <v>244.68380020792301</v>
      </c>
      <c r="AF2128" s="95">
        <v>252.02310363874</v>
      </c>
      <c r="AG2128" s="95">
        <v>258.67883444040098</v>
      </c>
      <c r="AH2128" s="95">
        <v>262.67672840517503</v>
      </c>
      <c r="AI2128" s="95">
        <v>265.85623803396498</v>
      </c>
      <c r="AJ2128" s="95">
        <v>267.18548656965902</v>
      </c>
      <c r="AK2128" s="95">
        <v>267.33884708345602</v>
      </c>
    </row>
    <row r="2129" spans="1:37" s="95" customFormat="1" x14ac:dyDescent="0.3">
      <c r="A2129" s="123" t="str">
        <f t="shared" si="46"/>
        <v>SDGbaseTRA_RurCUS_v7C_InvValctequ</v>
      </c>
      <c r="B2129" s="124" t="s">
        <v>220</v>
      </c>
      <c r="C2129" s="125" t="s">
        <v>327</v>
      </c>
      <c r="D2129" s="98" t="s">
        <v>186</v>
      </c>
      <c r="E2129" s="95" t="s">
        <v>114</v>
      </c>
      <c r="F2129" s="95">
        <v>11.6792231841657</v>
      </c>
      <c r="G2129" s="95">
        <v>11.1690136185325</v>
      </c>
      <c r="H2129" s="95">
        <v>11.6121235162068</v>
      </c>
      <c r="I2129" s="95">
        <v>11.9847727918968</v>
      </c>
      <c r="J2129" s="95">
        <v>12.262831825918999</v>
      </c>
      <c r="K2129" s="95">
        <v>12.567522862010399</v>
      </c>
      <c r="L2129" s="95">
        <v>12.8877137655811</v>
      </c>
      <c r="M2129" s="95">
        <v>13.123392825002499</v>
      </c>
      <c r="N2129" s="95">
        <v>13.424902617062401</v>
      </c>
      <c r="O2129" s="95">
        <v>13.658533337624</v>
      </c>
      <c r="P2129" s="95">
        <v>14.031528192544201</v>
      </c>
      <c r="Q2129" s="95">
        <v>14.4286610505486</v>
      </c>
      <c r="R2129" s="95">
        <v>14.9463931778128</v>
      </c>
      <c r="S2129" s="95">
        <v>15.4682483593573</v>
      </c>
      <c r="T2129" s="95">
        <v>16.008099040678601</v>
      </c>
      <c r="U2129" s="95">
        <v>16.626702446334299</v>
      </c>
      <c r="V2129" s="95">
        <v>17.203974418309102</v>
      </c>
      <c r="W2129" s="95">
        <v>17.8235675358378</v>
      </c>
      <c r="X2129" s="95">
        <v>18.5256893558138</v>
      </c>
      <c r="Y2129" s="95">
        <v>19.139174463979501</v>
      </c>
      <c r="Z2129" s="95">
        <v>19.793072802944401</v>
      </c>
      <c r="AA2129" s="95">
        <v>20.434638764719399</v>
      </c>
      <c r="AB2129" s="95">
        <v>21.626378468264399</v>
      </c>
      <c r="AC2129" s="95">
        <v>22.552967660228202</v>
      </c>
      <c r="AD2129" s="95">
        <v>23.219466207697199</v>
      </c>
      <c r="AE2129" s="95">
        <v>23.859984952614099</v>
      </c>
      <c r="AF2129" s="95">
        <v>24.529629723554201</v>
      </c>
      <c r="AG2129" s="95">
        <v>25.276685324256199</v>
      </c>
      <c r="AH2129" s="95">
        <v>25.9353564211243</v>
      </c>
      <c r="AI2129" s="95">
        <v>26.493748622372699</v>
      </c>
      <c r="AJ2129" s="95">
        <v>26.735104954175</v>
      </c>
      <c r="AK2129" s="95">
        <v>26.852853219170001</v>
      </c>
    </row>
    <row r="2130" spans="1:37" s="95" customFormat="1" x14ac:dyDescent="0.3">
      <c r="A2130" s="123" t="str">
        <f t="shared" ref="A2130:A2193" si="47">_xlfn.CONCAT(C2130,D2130,E2130)</f>
        <v>SDGbaseTRA_RurCUS_v7C_InvValcfurn</v>
      </c>
      <c r="B2130" s="124" t="s">
        <v>220</v>
      </c>
      <c r="C2130" s="125" t="s">
        <v>327</v>
      </c>
      <c r="D2130" s="98" t="s">
        <v>186</v>
      </c>
      <c r="E2130" s="95" t="s">
        <v>115</v>
      </c>
      <c r="F2130" s="95">
        <v>28.6353826209942</v>
      </c>
      <c r="G2130" s="95">
        <v>27.1562819363971</v>
      </c>
      <c r="H2130" s="95">
        <v>27.961136797694401</v>
      </c>
      <c r="I2130" s="95">
        <v>28.549044207464402</v>
      </c>
      <c r="J2130" s="95">
        <v>29.022810388614701</v>
      </c>
      <c r="K2130" s="95">
        <v>29.6144036406514</v>
      </c>
      <c r="L2130" s="95">
        <v>30.341369894445201</v>
      </c>
      <c r="M2130" s="95">
        <v>31.177134167486098</v>
      </c>
      <c r="N2130" s="95">
        <v>32.044890365023598</v>
      </c>
      <c r="O2130" s="95">
        <v>32.937940587339597</v>
      </c>
      <c r="P2130" s="95">
        <v>33.947466003424204</v>
      </c>
      <c r="Q2130" s="95">
        <v>34.944295336340097</v>
      </c>
      <c r="R2130" s="95">
        <v>36.085349846014203</v>
      </c>
      <c r="S2130" s="95">
        <v>37.2823272826205</v>
      </c>
      <c r="T2130" s="95">
        <v>38.5518716101869</v>
      </c>
      <c r="U2130" s="95">
        <v>40.022469343537303</v>
      </c>
      <c r="V2130" s="95">
        <v>41.485157647442897</v>
      </c>
      <c r="W2130" s="95">
        <v>42.962168068096702</v>
      </c>
      <c r="X2130" s="95">
        <v>44.417475265353403</v>
      </c>
      <c r="Y2130" s="95">
        <v>45.759937479627197</v>
      </c>
      <c r="Z2130" s="95">
        <v>47.166293087796703</v>
      </c>
      <c r="AA2130" s="95">
        <v>48.531604772609903</v>
      </c>
      <c r="AB2130" s="95">
        <v>49.650095031933297</v>
      </c>
      <c r="AC2130" s="95">
        <v>50.853107112029299</v>
      </c>
      <c r="AD2130" s="95">
        <v>52.329805983162103</v>
      </c>
      <c r="AE2130" s="95">
        <v>53.927600146333297</v>
      </c>
      <c r="AF2130" s="95">
        <v>55.608137761172401</v>
      </c>
      <c r="AG2130" s="95">
        <v>57.289150426132601</v>
      </c>
      <c r="AH2130" s="95">
        <v>56.861518291639698</v>
      </c>
      <c r="AI2130" s="95">
        <v>56.284005542436901</v>
      </c>
      <c r="AJ2130" s="95">
        <v>56.023750598116102</v>
      </c>
      <c r="AK2130" s="95">
        <v>55.7092589299358</v>
      </c>
    </row>
    <row r="2131" spans="1:37" s="95" customFormat="1" x14ac:dyDescent="0.3">
      <c r="A2131" s="123" t="str">
        <f t="shared" si="47"/>
        <v>SDGbaseTRA_RurCUS_v7C_InvValcoman</v>
      </c>
      <c r="B2131" s="124" t="s">
        <v>220</v>
      </c>
      <c r="C2131" s="125" t="s">
        <v>327</v>
      </c>
      <c r="D2131" s="98" t="s">
        <v>186</v>
      </c>
      <c r="E2131" s="95" t="s">
        <v>116</v>
      </c>
      <c r="F2131" s="95">
        <v>1.75164302777768</v>
      </c>
      <c r="G2131" s="95">
        <v>1.65899940997502</v>
      </c>
      <c r="H2131" s="95">
        <v>1.7008147562432401</v>
      </c>
      <c r="I2131" s="95">
        <v>1.7248422457650701</v>
      </c>
      <c r="J2131" s="95">
        <v>1.7535984460091201</v>
      </c>
      <c r="K2131" s="95">
        <v>1.7871850117030299</v>
      </c>
      <c r="L2131" s="95">
        <v>1.8281748677673499</v>
      </c>
      <c r="M2131" s="95">
        <v>1.87754035720618</v>
      </c>
      <c r="N2131" s="95">
        <v>1.92606618997895</v>
      </c>
      <c r="O2131" s="95">
        <v>2.0141412083263002</v>
      </c>
      <c r="P2131" s="95">
        <v>2.06544237896503</v>
      </c>
      <c r="Q2131" s="95">
        <v>2.1100386931628399</v>
      </c>
      <c r="R2131" s="95">
        <v>2.1642227518011601</v>
      </c>
      <c r="S2131" s="95">
        <v>2.2283414636563799</v>
      </c>
      <c r="T2131" s="95">
        <v>2.2984588251382698</v>
      </c>
      <c r="U2131" s="95">
        <v>2.3775477996730898</v>
      </c>
      <c r="V2131" s="95">
        <v>2.46201882703479</v>
      </c>
      <c r="W2131" s="95">
        <v>2.5485353760944598</v>
      </c>
      <c r="X2131" s="95">
        <v>2.63016974698863</v>
      </c>
      <c r="Y2131" s="95">
        <v>2.7079848789560299</v>
      </c>
      <c r="Z2131" s="95">
        <v>2.7891065223348801</v>
      </c>
      <c r="AA2131" s="95">
        <v>2.8726239656258898</v>
      </c>
      <c r="AB2131" s="95">
        <v>2.9522107183047299</v>
      </c>
      <c r="AC2131" s="95">
        <v>3.034044256349</v>
      </c>
      <c r="AD2131" s="95">
        <v>3.1293220673409201</v>
      </c>
      <c r="AE2131" s="95">
        <v>3.22927103090989</v>
      </c>
      <c r="AF2131" s="95">
        <v>3.3354512844724198</v>
      </c>
      <c r="AG2131" s="95">
        <v>3.4392096331650999</v>
      </c>
      <c r="AH2131" s="95">
        <v>3.4465415025963502</v>
      </c>
      <c r="AI2131" s="95">
        <v>3.4366089031742102</v>
      </c>
      <c r="AJ2131" s="95">
        <v>3.4414673020453299</v>
      </c>
      <c r="AK2131" s="95">
        <v>3.4418914244898802</v>
      </c>
    </row>
    <row r="2132" spans="1:37" s="95" customFormat="1" x14ac:dyDescent="0.3">
      <c r="A2132" s="123" t="str">
        <f t="shared" si="47"/>
        <v>SDGbaseTRA_RurCUS_v7C_InvValccons</v>
      </c>
      <c r="B2132" s="124" t="s">
        <v>220</v>
      </c>
      <c r="C2132" s="125" t="s">
        <v>327</v>
      </c>
      <c r="D2132" s="98" t="s">
        <v>186</v>
      </c>
      <c r="E2132" s="95" t="s">
        <v>117</v>
      </c>
      <c r="F2132" s="95">
        <v>407.96078927222601</v>
      </c>
      <c r="G2132" s="95">
        <v>394.02999767473301</v>
      </c>
      <c r="H2132" s="95">
        <v>402.56859937606703</v>
      </c>
      <c r="I2132" s="95">
        <v>409.87365957063901</v>
      </c>
      <c r="J2132" s="95">
        <v>415.68335679627501</v>
      </c>
      <c r="K2132" s="95">
        <v>423.681629427497</v>
      </c>
      <c r="L2132" s="95">
        <v>433.54851381331201</v>
      </c>
      <c r="M2132" s="95">
        <v>445.05970289892701</v>
      </c>
      <c r="N2132" s="95">
        <v>456.90933162290702</v>
      </c>
      <c r="O2132" s="95">
        <v>469.00763189520302</v>
      </c>
      <c r="P2132" s="95">
        <v>482.86528751345799</v>
      </c>
      <c r="Q2132" s="95">
        <v>496.79101493124801</v>
      </c>
      <c r="R2132" s="95">
        <v>513.18227915220996</v>
      </c>
      <c r="S2132" s="95">
        <v>530.577711200321</v>
      </c>
      <c r="T2132" s="95">
        <v>548.83028412757199</v>
      </c>
      <c r="U2132" s="95">
        <v>569.693388699764</v>
      </c>
      <c r="V2132" s="95">
        <v>590.31374414499396</v>
      </c>
      <c r="W2132" s="95">
        <v>611.40676003353997</v>
      </c>
      <c r="X2132" s="95">
        <v>633.062640716234</v>
      </c>
      <c r="Y2132" s="95">
        <v>652.17717880013595</v>
      </c>
      <c r="Z2132" s="95">
        <v>672.62219234176803</v>
      </c>
      <c r="AA2132" s="95">
        <v>691.89692567588304</v>
      </c>
      <c r="AB2132" s="95">
        <v>707.145444266097</v>
      </c>
      <c r="AC2132" s="95">
        <v>724.16748322888498</v>
      </c>
      <c r="AD2132" s="95">
        <v>745.62651039208902</v>
      </c>
      <c r="AE2132" s="95">
        <v>768.83345973051701</v>
      </c>
      <c r="AF2132" s="95">
        <v>793.24498758626305</v>
      </c>
      <c r="AG2132" s="95">
        <v>817.81026431710598</v>
      </c>
      <c r="AH2132" s="95">
        <v>814.16190524546198</v>
      </c>
      <c r="AI2132" s="95">
        <v>807.81854002544503</v>
      </c>
      <c r="AJ2132" s="95">
        <v>805.45405330543701</v>
      </c>
      <c r="AK2132" s="95">
        <v>802.19288511424702</v>
      </c>
    </row>
    <row r="2133" spans="1:37" s="95" customFormat="1" x14ac:dyDescent="0.3">
      <c r="A2133" s="123" t="str">
        <f t="shared" si="47"/>
        <v>SDGbaseTRA_RurCUS_v7C_InvValcbsrv</v>
      </c>
      <c r="B2133" s="124" t="s">
        <v>220</v>
      </c>
      <c r="C2133" s="125" t="s">
        <v>327</v>
      </c>
      <c r="D2133" s="98" t="s">
        <v>186</v>
      </c>
      <c r="E2133" s="95" t="s">
        <v>118</v>
      </c>
      <c r="F2133" s="95">
        <v>64.137533812048304</v>
      </c>
      <c r="G2133" s="95">
        <v>56.7415397601631</v>
      </c>
      <c r="H2133" s="95">
        <v>58.821393288750897</v>
      </c>
      <c r="I2133" s="95">
        <v>60.262594373862697</v>
      </c>
      <c r="J2133" s="95">
        <v>61.442258568292502</v>
      </c>
      <c r="K2133" s="95">
        <v>62.830445426335402</v>
      </c>
      <c r="L2133" s="95">
        <v>64.432197477984801</v>
      </c>
      <c r="M2133" s="95">
        <v>66.237284883672004</v>
      </c>
      <c r="N2133" s="95">
        <v>68.0993798479969</v>
      </c>
      <c r="O2133" s="95">
        <v>70.189887536045305</v>
      </c>
      <c r="P2133" s="95">
        <v>72.401600108500702</v>
      </c>
      <c r="Q2133" s="95">
        <v>74.560574716290702</v>
      </c>
      <c r="R2133" s="95">
        <v>77.0106792386633</v>
      </c>
      <c r="S2133" s="95">
        <v>79.628197929798802</v>
      </c>
      <c r="T2133" s="95">
        <v>82.348781252159995</v>
      </c>
      <c r="U2133" s="95">
        <v>85.457838311364</v>
      </c>
      <c r="V2133" s="95">
        <v>88.768549930222306</v>
      </c>
      <c r="W2133" s="95">
        <v>91.986543028365602</v>
      </c>
      <c r="X2133" s="95">
        <v>94.940606984255098</v>
      </c>
      <c r="Y2133" s="95">
        <v>97.811903657101894</v>
      </c>
      <c r="Z2133" s="95">
        <v>100.824021849738</v>
      </c>
      <c r="AA2133" s="95">
        <v>103.673346510397</v>
      </c>
      <c r="AB2133" s="95">
        <v>106.008529683945</v>
      </c>
      <c r="AC2133" s="95">
        <v>108.576709830705</v>
      </c>
      <c r="AD2133" s="95">
        <v>111.801546408504</v>
      </c>
      <c r="AE2133" s="95">
        <v>115.26839091044199</v>
      </c>
      <c r="AF2133" s="95">
        <v>118.91182083856199</v>
      </c>
      <c r="AG2133" s="95">
        <v>122.402421972808</v>
      </c>
      <c r="AH2133" s="95">
        <v>121.922361536594</v>
      </c>
      <c r="AI2133" s="95">
        <v>120.869162911064</v>
      </c>
      <c r="AJ2133" s="95">
        <v>120.228379584398</v>
      </c>
      <c r="AK2133" s="95">
        <v>119.392121187285</v>
      </c>
    </row>
    <row r="2134" spans="1:37" s="95" customFormat="1" x14ac:dyDescent="0.3">
      <c r="A2134" s="123" t="str">
        <f t="shared" si="47"/>
        <v>SDGbaseTRA_RurCUS_v7C_InvValcimpt</v>
      </c>
      <c r="B2134" s="124" t="s">
        <v>220</v>
      </c>
      <c r="C2134" s="125" t="s">
        <v>327</v>
      </c>
      <c r="D2134" s="98" t="s">
        <v>186</v>
      </c>
      <c r="E2134" s="95" t="s">
        <v>119</v>
      </c>
      <c r="F2134" s="95">
        <v>2.8575125020253598</v>
      </c>
      <c r="G2134" s="95">
        <v>2.9200977938731101</v>
      </c>
      <c r="H2134" s="95">
        <v>2.9542737242956201</v>
      </c>
      <c r="I2134" s="95">
        <v>2.9467835810480101</v>
      </c>
      <c r="J2134" s="95">
        <v>2.9506045730957</v>
      </c>
      <c r="K2134" s="95">
        <v>2.9586521453642001</v>
      </c>
      <c r="L2134" s="95">
        <v>2.96922256636502</v>
      </c>
      <c r="M2134" s="95">
        <v>2.9869673886094499</v>
      </c>
      <c r="N2134" s="95">
        <v>3.0025357557910199</v>
      </c>
      <c r="O2134" s="95">
        <v>3.0865509310703398</v>
      </c>
      <c r="P2134" s="95">
        <v>3.11200269956402</v>
      </c>
      <c r="Q2134" s="95">
        <v>3.1211538399582701</v>
      </c>
      <c r="R2134" s="95">
        <v>3.12455299261046</v>
      </c>
      <c r="S2134" s="95">
        <v>3.1287928595000101</v>
      </c>
      <c r="T2134" s="95">
        <v>3.13495358689591</v>
      </c>
      <c r="U2134" s="95">
        <v>3.1413988921293399</v>
      </c>
      <c r="V2134" s="95">
        <v>3.1430526445857301</v>
      </c>
      <c r="W2134" s="95">
        <v>3.1476328695399198</v>
      </c>
      <c r="X2134" s="95">
        <v>3.1558397622427599</v>
      </c>
      <c r="Y2134" s="95">
        <v>3.1552368455536399</v>
      </c>
      <c r="Z2134" s="95">
        <v>3.1505336531383401</v>
      </c>
      <c r="AA2134" s="95">
        <v>3.1529748526970001</v>
      </c>
      <c r="AB2134" s="95">
        <v>3.16962229132981</v>
      </c>
      <c r="AC2134" s="95">
        <v>3.1779730095091701</v>
      </c>
      <c r="AD2134" s="95">
        <v>3.1811910480441199</v>
      </c>
      <c r="AE2134" s="95">
        <v>3.18000401392738</v>
      </c>
      <c r="AF2134" s="95">
        <v>3.17867337510835</v>
      </c>
      <c r="AG2134" s="95">
        <v>3.1752211474032102</v>
      </c>
      <c r="AH2134" s="95">
        <v>3.1633354283692001</v>
      </c>
      <c r="AI2134" s="95">
        <v>3.1360477654490899</v>
      </c>
      <c r="AJ2134" s="95">
        <v>3.1163461308890099</v>
      </c>
      <c r="AK2134" s="95">
        <v>3.0978855380174601</v>
      </c>
    </row>
    <row r="2135" spans="1:37" s="95" customFormat="1" x14ac:dyDescent="0.3">
      <c r="A2135" s="123" t="str">
        <f t="shared" si="47"/>
        <v>SDGbaseTRA_RurCUS_v7C_InvValtotal</v>
      </c>
      <c r="B2135" s="124" t="s">
        <v>220</v>
      </c>
      <c r="C2135" s="125" t="s">
        <v>327</v>
      </c>
      <c r="D2135" s="98" t="s">
        <v>186</v>
      </c>
      <c r="E2135" s="95" t="s">
        <v>1</v>
      </c>
      <c r="F2135" s="95">
        <v>906.01813310387604</v>
      </c>
      <c r="G2135" s="95">
        <v>857.60823243581103</v>
      </c>
      <c r="H2135" s="95">
        <v>884.93503938402603</v>
      </c>
      <c r="I2135" s="95">
        <v>905.10231727113796</v>
      </c>
      <c r="J2135" s="95">
        <v>921.54500244828398</v>
      </c>
      <c r="K2135" s="95">
        <v>941.47806722268001</v>
      </c>
      <c r="L2135" s="95">
        <v>964.61736684021196</v>
      </c>
      <c r="M2135" s="95">
        <v>989.00647209078397</v>
      </c>
      <c r="N2135" s="95">
        <v>1015.3876209189</v>
      </c>
      <c r="O2135" s="95">
        <v>1046.7543539283899</v>
      </c>
      <c r="P2135" s="95">
        <v>1079.1501238179101</v>
      </c>
      <c r="Q2135" s="95">
        <v>1110.79956200378</v>
      </c>
      <c r="R2135" s="95">
        <v>1147.70670170127</v>
      </c>
      <c r="S2135" s="95">
        <v>1186.5348925455601</v>
      </c>
      <c r="T2135" s="95">
        <v>1227.3580094413201</v>
      </c>
      <c r="U2135" s="95">
        <v>1273.98335567094</v>
      </c>
      <c r="V2135" s="95">
        <v>1319.1037465602401</v>
      </c>
      <c r="W2135" s="95">
        <v>1365.9664576191001</v>
      </c>
      <c r="X2135" s="95">
        <v>1415.1754727213699</v>
      </c>
      <c r="Y2135" s="95">
        <v>1461.5802845251201</v>
      </c>
      <c r="Z2135" s="95">
        <v>1510.8160277549</v>
      </c>
      <c r="AA2135" s="95">
        <v>1558.9026555534001</v>
      </c>
      <c r="AB2135" s="95">
        <v>1610.9030923145799</v>
      </c>
      <c r="AC2135" s="95">
        <v>1659.28159192575</v>
      </c>
      <c r="AD2135" s="95">
        <v>1708.61539395572</v>
      </c>
      <c r="AE2135" s="95">
        <v>1759.7891585959101</v>
      </c>
      <c r="AF2135" s="95">
        <v>1813.45741320925</v>
      </c>
      <c r="AG2135" s="95">
        <v>1866.80247701027</v>
      </c>
      <c r="AH2135" s="95">
        <v>1873.13093239877</v>
      </c>
      <c r="AI2135" s="95">
        <v>1871.6068133849601</v>
      </c>
      <c r="AJ2135" s="95">
        <v>1870.2449238357799</v>
      </c>
      <c r="AK2135" s="95">
        <v>1864.8361248245601</v>
      </c>
    </row>
    <row r="2136" spans="1:37" s="95" customFormat="1" x14ac:dyDescent="0.3">
      <c r="A2136" s="123" t="str">
        <f t="shared" si="47"/>
        <v>SDGbaseTRA_RurCUS_v7IADJXtotal</v>
      </c>
      <c r="B2136" s="124" t="s">
        <v>220</v>
      </c>
      <c r="C2136" s="125" t="s">
        <v>327</v>
      </c>
      <c r="D2136" s="98" t="s">
        <v>187</v>
      </c>
      <c r="E2136" s="95" t="s">
        <v>1</v>
      </c>
      <c r="F2136" s="95">
        <v>1</v>
      </c>
      <c r="G2136" s="95">
        <v>0.90820100000000004</v>
      </c>
      <c r="H2136" s="95">
        <v>0.93589299999999997</v>
      </c>
      <c r="I2136" s="95">
        <v>0.95603000000000005</v>
      </c>
      <c r="J2136" s="95">
        <v>0.97382599999999997</v>
      </c>
      <c r="K2136" s="95">
        <v>0.99411799999999995</v>
      </c>
      <c r="L2136" s="95">
        <v>1.018632</v>
      </c>
      <c r="M2136" s="95">
        <v>1.0464789999999999</v>
      </c>
      <c r="N2136" s="95">
        <v>1.0757650000000001</v>
      </c>
      <c r="O2136" s="95">
        <v>1.112536</v>
      </c>
      <c r="P2136" s="95">
        <v>1.146301</v>
      </c>
      <c r="Q2136" s="95">
        <v>1.178369</v>
      </c>
      <c r="R2136" s="95">
        <v>1.2145429999999999</v>
      </c>
      <c r="S2136" s="95">
        <v>1.253287</v>
      </c>
      <c r="T2136" s="95">
        <v>1.294349</v>
      </c>
      <c r="U2136" s="95">
        <v>1.3418570000000001</v>
      </c>
      <c r="V2136" s="95">
        <v>1.391133</v>
      </c>
      <c r="W2136" s="95">
        <v>1.4397180000000001</v>
      </c>
      <c r="X2136" s="95">
        <v>1.4843660000000001</v>
      </c>
      <c r="Y2136" s="95">
        <v>1.5298970000000001</v>
      </c>
      <c r="Z2136" s="95">
        <v>1.5780989999999999</v>
      </c>
      <c r="AA2136" s="95">
        <v>1.6248849999999999</v>
      </c>
      <c r="AB2136" s="95">
        <v>1.665786</v>
      </c>
      <c r="AC2136" s="95">
        <v>1.7073449999999999</v>
      </c>
      <c r="AD2136" s="95">
        <v>1.756273</v>
      </c>
      <c r="AE2136" s="95">
        <v>1.809358</v>
      </c>
      <c r="AF2136" s="95">
        <v>1.865248</v>
      </c>
      <c r="AG2136" s="95">
        <v>1.920113</v>
      </c>
      <c r="AH2136" s="95">
        <v>1.9131359999999999</v>
      </c>
      <c r="AI2136" s="95">
        <v>1.899</v>
      </c>
      <c r="AJ2136" s="95">
        <v>1.89134</v>
      </c>
      <c r="AK2136" s="95">
        <v>1.8802270000000001</v>
      </c>
    </row>
    <row r="2137" spans="1:37" s="95" customFormat="1" x14ac:dyDescent="0.3">
      <c r="A2137" s="123" t="str">
        <f t="shared" si="47"/>
        <v>SDGbaseTRA_RurCUS_v7C_QINV_IADJtotal</v>
      </c>
      <c r="B2137" s="124" t="s">
        <v>220</v>
      </c>
      <c r="C2137" s="125" t="s">
        <v>327</v>
      </c>
      <c r="D2137" s="98" t="s">
        <v>188</v>
      </c>
      <c r="E2137" s="95" t="s">
        <v>1</v>
      </c>
      <c r="F2137" s="95">
        <v>906.01813310387604</v>
      </c>
      <c r="G2137" s="95">
        <v>944.29342451264802</v>
      </c>
      <c r="H2137" s="95">
        <v>945.55151003803496</v>
      </c>
      <c r="I2137" s="95">
        <v>946.73003699793696</v>
      </c>
      <c r="J2137" s="95">
        <v>946.31382038298796</v>
      </c>
      <c r="K2137" s="95">
        <v>947.04860712981804</v>
      </c>
      <c r="L2137" s="95">
        <v>946.97335921138597</v>
      </c>
      <c r="M2137" s="95">
        <v>945.080094383914</v>
      </c>
      <c r="N2137" s="95">
        <v>943.87493636518695</v>
      </c>
      <c r="O2137" s="95">
        <v>940.87234384181204</v>
      </c>
      <c r="P2137" s="95">
        <v>941.41950832975499</v>
      </c>
      <c r="Q2137" s="95">
        <v>942.65850680371295</v>
      </c>
      <c r="R2137" s="95">
        <v>944.97000246287996</v>
      </c>
      <c r="S2137" s="95">
        <v>946.73837081654995</v>
      </c>
      <c r="T2137" s="95">
        <v>948.24348722123602</v>
      </c>
      <c r="U2137" s="95">
        <v>949.41812404074597</v>
      </c>
      <c r="V2137" s="95">
        <v>948.22259737943</v>
      </c>
      <c r="W2137" s="95">
        <v>948.77361929148401</v>
      </c>
      <c r="X2137" s="95">
        <v>953.38715163333802</v>
      </c>
      <c r="Y2137" s="95">
        <v>955.345545827671</v>
      </c>
      <c r="Z2137" s="95">
        <v>957.36454288032905</v>
      </c>
      <c r="AA2137" s="95">
        <v>959.39260658656099</v>
      </c>
      <c r="AB2137" s="95">
        <v>967.05284611263403</v>
      </c>
      <c r="AC2137" s="95">
        <v>971.84903574014004</v>
      </c>
      <c r="AD2137" s="95">
        <v>972.864351929181</v>
      </c>
      <c r="AE2137" s="95">
        <v>972.60418258626203</v>
      </c>
      <c r="AF2137" s="95">
        <v>972.23394058551605</v>
      </c>
      <c r="AG2137" s="95">
        <v>972.23573665209904</v>
      </c>
      <c r="AH2137" s="95">
        <v>979.08927143640904</v>
      </c>
      <c r="AI2137" s="95">
        <v>985.57494122430899</v>
      </c>
      <c r="AJ2137" s="95">
        <v>988.84649181838097</v>
      </c>
      <c r="AK2137" s="95">
        <v>991.81435264176105</v>
      </c>
    </row>
    <row r="2138" spans="1:37" s="95" customFormat="1" x14ac:dyDescent="0.3">
      <c r="A2138" s="123" t="str">
        <f t="shared" si="47"/>
        <v>SDGbaseTRA_RurCUS_v7trnsfrx_govent-n</v>
      </c>
      <c r="B2138" s="124" t="s">
        <v>220</v>
      </c>
      <c r="C2138" s="125" t="s">
        <v>327</v>
      </c>
      <c r="D2138" s="98" t="s">
        <v>193</v>
      </c>
      <c r="E2138" s="95" t="s">
        <v>82</v>
      </c>
      <c r="F2138" s="95">
        <v>182.306313741493</v>
      </c>
      <c r="G2138" s="95">
        <v>182.306313741493</v>
      </c>
      <c r="H2138" s="95">
        <v>182.306313741493</v>
      </c>
      <c r="I2138" s="95">
        <v>182.306313741493</v>
      </c>
      <c r="J2138" s="95">
        <v>182.306313741493</v>
      </c>
      <c r="K2138" s="95">
        <v>182.306313741493</v>
      </c>
      <c r="L2138" s="95">
        <v>182.306313741493</v>
      </c>
      <c r="M2138" s="95">
        <v>182.306313741493</v>
      </c>
      <c r="N2138" s="95">
        <v>182.306313741493</v>
      </c>
      <c r="O2138" s="95">
        <v>182.306313741493</v>
      </c>
      <c r="P2138" s="95">
        <v>182.306313741493</v>
      </c>
      <c r="Q2138" s="95">
        <v>182.306313741493</v>
      </c>
      <c r="R2138" s="95">
        <v>182.306313741493</v>
      </c>
      <c r="S2138" s="95">
        <v>182.306313741493</v>
      </c>
      <c r="T2138" s="95">
        <v>182.306313741493</v>
      </c>
      <c r="U2138" s="95">
        <v>182.306313741493</v>
      </c>
      <c r="V2138" s="95">
        <v>182.306313741493</v>
      </c>
      <c r="W2138" s="95">
        <v>182.306313741493</v>
      </c>
      <c r="X2138" s="95">
        <v>182.306313741493</v>
      </c>
      <c r="Y2138" s="95">
        <v>182.306313741493</v>
      </c>
      <c r="Z2138" s="95">
        <v>182.306313741493</v>
      </c>
      <c r="AA2138" s="95">
        <v>182.306313741493</v>
      </c>
      <c r="AB2138" s="95">
        <v>182.306313741493</v>
      </c>
      <c r="AC2138" s="95">
        <v>182.306313741493</v>
      </c>
      <c r="AD2138" s="95">
        <v>182.306313741493</v>
      </c>
      <c r="AE2138" s="95">
        <v>182.306313741493</v>
      </c>
      <c r="AF2138" s="95">
        <v>182.306313741493</v>
      </c>
      <c r="AG2138" s="95">
        <v>182.306313741493</v>
      </c>
      <c r="AH2138" s="95">
        <v>182.306313741493</v>
      </c>
      <c r="AI2138" s="95">
        <v>182.306313741493</v>
      </c>
      <c r="AJ2138" s="95">
        <v>182.306313741493</v>
      </c>
      <c r="AK2138" s="95">
        <v>182.306313741493</v>
      </c>
    </row>
    <row r="2139" spans="1:37" s="95" customFormat="1" x14ac:dyDescent="0.3">
      <c r="A2139" s="123" t="str">
        <f t="shared" si="47"/>
        <v>SDGbaseTRA_RurCUS_v7trnsfrx_govhhd-0</v>
      </c>
      <c r="B2139" s="124" t="s">
        <v>220</v>
      </c>
      <c r="C2139" s="125" t="s">
        <v>327</v>
      </c>
      <c r="D2139" s="98" t="s">
        <v>193</v>
      </c>
      <c r="E2139" s="95" t="s">
        <v>84</v>
      </c>
      <c r="F2139" s="95">
        <v>42.273558357640603</v>
      </c>
      <c r="G2139" s="95">
        <v>42.273558357640603</v>
      </c>
      <c r="H2139" s="95">
        <v>40.1277525354067</v>
      </c>
      <c r="I2139" s="95">
        <v>41.621146973764397</v>
      </c>
      <c r="J2139" s="95">
        <v>42.782668322361303</v>
      </c>
      <c r="K2139" s="95">
        <v>43.802906613844598</v>
      </c>
      <c r="L2139" s="95">
        <v>44.9841395965001</v>
      </c>
      <c r="M2139" s="95">
        <v>46.309372349013003</v>
      </c>
      <c r="N2139" s="95">
        <v>47.6714699179146</v>
      </c>
      <c r="O2139" s="95">
        <v>49.155530447929202</v>
      </c>
      <c r="P2139" s="95">
        <v>50.861473132124502</v>
      </c>
      <c r="Q2139" s="95">
        <v>52.671531237950603</v>
      </c>
      <c r="R2139" s="95">
        <v>54.472686920163497</v>
      </c>
      <c r="S2139" s="95">
        <v>56.5837759017545</v>
      </c>
      <c r="T2139" s="95">
        <v>58.747765827341198</v>
      </c>
      <c r="U2139" s="95">
        <v>61.029999034201701</v>
      </c>
      <c r="V2139" s="95">
        <v>63.615840093280902</v>
      </c>
      <c r="W2139" s="95">
        <v>66.164227031577596</v>
      </c>
      <c r="X2139" s="95">
        <v>68.819992940398095</v>
      </c>
      <c r="Y2139" s="95">
        <v>71.606996194505399</v>
      </c>
      <c r="Z2139" s="95">
        <v>74.276505012636505</v>
      </c>
      <c r="AA2139" s="95">
        <v>77.108668148768402</v>
      </c>
      <c r="AB2139" s="95">
        <v>79.901235674444195</v>
      </c>
      <c r="AC2139" s="95">
        <v>83.001084013669896</v>
      </c>
      <c r="AD2139" s="95">
        <v>85.949863525423595</v>
      </c>
      <c r="AE2139" s="95">
        <v>88.953123656728906</v>
      </c>
      <c r="AF2139" s="95">
        <v>92.076890500182301</v>
      </c>
      <c r="AG2139" s="95">
        <v>95.3289541957582</v>
      </c>
      <c r="AH2139" s="95">
        <v>98.585105284222706</v>
      </c>
      <c r="AI2139" s="95">
        <v>99.572730868960093</v>
      </c>
      <c r="AJ2139" s="95">
        <v>100.164192890322</v>
      </c>
      <c r="AK2139" s="95">
        <v>100.693560649747</v>
      </c>
    </row>
    <row r="2140" spans="1:37" s="95" customFormat="1" x14ac:dyDescent="0.3">
      <c r="A2140" s="123" t="str">
        <f t="shared" si="47"/>
        <v>SDGbaseTRA_RurCUS_v7trnsfrx_govhhd-1</v>
      </c>
      <c r="B2140" s="124" t="s">
        <v>220</v>
      </c>
      <c r="C2140" s="125" t="s">
        <v>327</v>
      </c>
      <c r="D2140" s="98" t="s">
        <v>193</v>
      </c>
      <c r="E2140" s="95" t="s">
        <v>85</v>
      </c>
      <c r="F2140" s="95">
        <v>53.474000035044902</v>
      </c>
      <c r="G2140" s="95">
        <v>53.474000035044902</v>
      </c>
      <c r="H2140" s="95">
        <v>50.759659793266003</v>
      </c>
      <c r="I2140" s="95">
        <v>52.648731292132197</v>
      </c>
      <c r="J2140" s="95">
        <v>54.117999436301702</v>
      </c>
      <c r="K2140" s="95">
        <v>55.4085513688592</v>
      </c>
      <c r="L2140" s="95">
        <v>56.902753773623203</v>
      </c>
      <c r="M2140" s="95">
        <v>58.5791088997942</v>
      </c>
      <c r="N2140" s="95">
        <v>60.3020962298638</v>
      </c>
      <c r="O2140" s="95">
        <v>62.179360787595698</v>
      </c>
      <c r="P2140" s="95">
        <v>64.337295503729194</v>
      </c>
      <c r="Q2140" s="95">
        <v>66.626931176115903</v>
      </c>
      <c r="R2140" s="95">
        <v>68.9053057146144</v>
      </c>
      <c r="S2140" s="95">
        <v>71.575730837584203</v>
      </c>
      <c r="T2140" s="95">
        <v>74.313073087736797</v>
      </c>
      <c r="U2140" s="95">
        <v>77.199987351049202</v>
      </c>
      <c r="V2140" s="95">
        <v>80.470950815113198</v>
      </c>
      <c r="W2140" s="95">
        <v>83.694536633815801</v>
      </c>
      <c r="X2140" s="95">
        <v>87.053951639760498</v>
      </c>
      <c r="Y2140" s="95">
        <v>90.579375519315903</v>
      </c>
      <c r="Z2140" s="95">
        <v>93.956174638676003</v>
      </c>
      <c r="AA2140" s="95">
        <v>97.538723577648696</v>
      </c>
      <c r="AB2140" s="95">
        <v>101.07118599073701</v>
      </c>
      <c r="AC2140" s="95">
        <v>104.99234372243301</v>
      </c>
      <c r="AD2140" s="95">
        <v>108.72240671786</v>
      </c>
      <c r="AE2140" s="95">
        <v>112.521385053396</v>
      </c>
      <c r="AF2140" s="95">
        <v>116.47279853231601</v>
      </c>
      <c r="AG2140" s="95">
        <v>120.586501303679</v>
      </c>
      <c r="AH2140" s="95">
        <v>124.70537442870901</v>
      </c>
      <c r="AI2140" s="95">
        <v>125.95467286973501</v>
      </c>
      <c r="AJ2140" s="95">
        <v>126.70284362658199</v>
      </c>
      <c r="AK2140" s="95">
        <v>127.372468155148</v>
      </c>
    </row>
    <row r="2141" spans="1:37" s="95" customFormat="1" x14ac:dyDescent="0.3">
      <c r="A2141" s="123" t="str">
        <f t="shared" si="47"/>
        <v>SDGbaseTRA_RurCUS_v7trnsfrx_govhhd-2</v>
      </c>
      <c r="B2141" s="124" t="s">
        <v>220</v>
      </c>
      <c r="C2141" s="125" t="s">
        <v>327</v>
      </c>
      <c r="D2141" s="98" t="s">
        <v>193</v>
      </c>
      <c r="E2141" s="95" t="s">
        <v>86</v>
      </c>
      <c r="F2141" s="95">
        <v>58.0983201113118</v>
      </c>
      <c r="G2141" s="95">
        <v>58.0983201113118</v>
      </c>
      <c r="H2141" s="95">
        <v>55.149249382461598</v>
      </c>
      <c r="I2141" s="95">
        <v>57.201683847479302</v>
      </c>
      <c r="J2141" s="95">
        <v>58.798011238610897</v>
      </c>
      <c r="K2141" s="95">
        <v>60.200167412618001</v>
      </c>
      <c r="L2141" s="95">
        <v>61.823585327234099</v>
      </c>
      <c r="M2141" s="95">
        <v>63.644908150974402</v>
      </c>
      <c r="N2141" s="95">
        <v>65.516895834419003</v>
      </c>
      <c r="O2141" s="95">
        <v>67.556502318640298</v>
      </c>
      <c r="P2141" s="95">
        <v>69.901050731608706</v>
      </c>
      <c r="Q2141" s="95">
        <v>72.388689325045206</v>
      </c>
      <c r="R2141" s="95">
        <v>74.864092945204405</v>
      </c>
      <c r="S2141" s="95">
        <v>77.765450867295897</v>
      </c>
      <c r="T2141" s="95">
        <v>80.739512770264696</v>
      </c>
      <c r="U2141" s="95">
        <v>83.876081362363905</v>
      </c>
      <c r="V2141" s="95">
        <v>87.429910929687296</v>
      </c>
      <c r="W2141" s="95">
        <v>90.932265731619694</v>
      </c>
      <c r="X2141" s="95">
        <v>94.582195945821098</v>
      </c>
      <c r="Y2141" s="95">
        <v>98.412491135039105</v>
      </c>
      <c r="Z2141" s="95">
        <v>102.081308804553</v>
      </c>
      <c r="AA2141" s="95">
        <v>105.973669109271</v>
      </c>
      <c r="AB2141" s="95">
        <v>109.811611509732</v>
      </c>
      <c r="AC2141" s="95">
        <v>114.071862789864</v>
      </c>
      <c r="AD2141" s="95">
        <v>118.12449385919901</v>
      </c>
      <c r="AE2141" s="95">
        <v>122.25199992362801</v>
      </c>
      <c r="AF2141" s="95">
        <v>126.545123404946</v>
      </c>
      <c r="AG2141" s="95">
        <v>131.01457061848501</v>
      </c>
      <c r="AH2141" s="95">
        <v>135.4896353071</v>
      </c>
      <c r="AI2141" s="95">
        <v>136.846970473607</v>
      </c>
      <c r="AJ2141" s="95">
        <v>137.65984147821999</v>
      </c>
      <c r="AK2141" s="95">
        <v>138.38737374043299</v>
      </c>
    </row>
    <row r="2142" spans="1:37" s="95" customFormat="1" x14ac:dyDescent="0.3">
      <c r="A2142" s="123" t="str">
        <f t="shared" si="47"/>
        <v>SDGbaseTRA_RurCUS_v7trnsfrx_govhhd-3</v>
      </c>
      <c r="B2142" s="124" t="s">
        <v>220</v>
      </c>
      <c r="C2142" s="125" t="s">
        <v>327</v>
      </c>
      <c r="D2142" s="98" t="s">
        <v>193</v>
      </c>
      <c r="E2142" s="95" t="s">
        <v>87</v>
      </c>
      <c r="F2142" s="95">
        <v>61.808786157081002</v>
      </c>
      <c r="G2142" s="95">
        <v>61.808786157081002</v>
      </c>
      <c r="H2142" s="95">
        <v>58.6713721717475</v>
      </c>
      <c r="I2142" s="95">
        <v>60.854885958491302</v>
      </c>
      <c r="J2142" s="95">
        <v>62.553163260934902</v>
      </c>
      <c r="K2142" s="95">
        <v>64.044868545218407</v>
      </c>
      <c r="L2142" s="95">
        <v>65.771966515277299</v>
      </c>
      <c r="M2142" s="95">
        <v>67.709608648817394</v>
      </c>
      <c r="N2142" s="95">
        <v>69.701151368005</v>
      </c>
      <c r="O2142" s="95">
        <v>71.871017911242404</v>
      </c>
      <c r="P2142" s="95">
        <v>74.365301587852102</v>
      </c>
      <c r="Q2142" s="95">
        <v>77.011813940760504</v>
      </c>
      <c r="R2142" s="95">
        <v>79.645309930278799</v>
      </c>
      <c r="S2142" s="95">
        <v>82.731963916626697</v>
      </c>
      <c r="T2142" s="95">
        <v>85.895965144654198</v>
      </c>
      <c r="U2142" s="95">
        <v>89.232851598593697</v>
      </c>
      <c r="V2142" s="95">
        <v>93.013647520826098</v>
      </c>
      <c r="W2142" s="95">
        <v>96.739681226862899</v>
      </c>
      <c r="X2142" s="95">
        <v>100.622715291628</v>
      </c>
      <c r="Y2142" s="95">
        <v>104.69763339279299</v>
      </c>
      <c r="Z2142" s="95">
        <v>108.600761165676</v>
      </c>
      <c r="AA2142" s="95">
        <v>112.74170818892399</v>
      </c>
      <c r="AB2142" s="95">
        <v>116.824761892694</v>
      </c>
      <c r="AC2142" s="95">
        <v>121.357095355083</v>
      </c>
      <c r="AD2142" s="95">
        <v>125.668548881763</v>
      </c>
      <c r="AE2142" s="95">
        <v>130.05965931678901</v>
      </c>
      <c r="AF2142" s="95">
        <v>134.62696437301699</v>
      </c>
      <c r="AG2142" s="95">
        <v>139.38185412770699</v>
      </c>
      <c r="AH2142" s="95">
        <v>144.14272011914801</v>
      </c>
      <c r="AI2142" s="95">
        <v>145.58674188930101</v>
      </c>
      <c r="AJ2142" s="95">
        <v>146.45152713612401</v>
      </c>
      <c r="AK2142" s="95">
        <v>147.22552345703801</v>
      </c>
    </row>
    <row r="2143" spans="1:37" s="95" customFormat="1" x14ac:dyDescent="0.3">
      <c r="A2143" s="123" t="str">
        <f t="shared" si="47"/>
        <v>SDGbaseTRA_RurCUS_v7trnsfrx_govhhd-4</v>
      </c>
      <c r="B2143" s="124" t="s">
        <v>220</v>
      </c>
      <c r="C2143" s="125" t="s">
        <v>327</v>
      </c>
      <c r="D2143" s="98" t="s">
        <v>193</v>
      </c>
      <c r="E2143" s="95" t="s">
        <v>88</v>
      </c>
      <c r="F2143" s="95">
        <v>54.277256646940998</v>
      </c>
      <c r="G2143" s="95">
        <v>54.277256646940998</v>
      </c>
      <c r="H2143" s="95">
        <v>51.522143099542198</v>
      </c>
      <c r="I2143" s="95">
        <v>53.439591177134801</v>
      </c>
      <c r="J2143" s="95">
        <v>54.930929848115099</v>
      </c>
      <c r="K2143" s="95">
        <v>56.2408677322031</v>
      </c>
      <c r="L2143" s="95">
        <v>57.757515212337402</v>
      </c>
      <c r="M2143" s="95">
        <v>59.459051610492899</v>
      </c>
      <c r="N2143" s="95">
        <v>61.2079206955123</v>
      </c>
      <c r="O2143" s="95">
        <v>63.113384474684302</v>
      </c>
      <c r="P2143" s="95">
        <v>65.303734482878198</v>
      </c>
      <c r="Q2143" s="95">
        <v>67.627763785654906</v>
      </c>
      <c r="R2143" s="95">
        <v>69.940362796069095</v>
      </c>
      <c r="S2143" s="95">
        <v>72.650901556230806</v>
      </c>
      <c r="T2143" s="95">
        <v>75.429362635347303</v>
      </c>
      <c r="U2143" s="95">
        <v>78.359642515005305</v>
      </c>
      <c r="V2143" s="95">
        <v>81.679740568366</v>
      </c>
      <c r="W2143" s="95">
        <v>84.951749295794201</v>
      </c>
      <c r="X2143" s="95">
        <v>88.361627560778103</v>
      </c>
      <c r="Y2143" s="95">
        <v>91.940008392106904</v>
      </c>
      <c r="Z2143" s="95">
        <v>95.367531904964693</v>
      </c>
      <c r="AA2143" s="95">
        <v>99.003895896501007</v>
      </c>
      <c r="AB2143" s="95">
        <v>102.589420990289</v>
      </c>
      <c r="AC2143" s="95">
        <v>106.569480167028</v>
      </c>
      <c r="AD2143" s="95">
        <v>110.355574088922</v>
      </c>
      <c r="AE2143" s="95">
        <v>114.211618558737</v>
      </c>
      <c r="AF2143" s="95">
        <v>118.22238796766401</v>
      </c>
      <c r="AG2143" s="95">
        <v>122.397884488294</v>
      </c>
      <c r="AH2143" s="95">
        <v>126.578629028761</v>
      </c>
      <c r="AI2143" s="95">
        <v>127.846693734371</v>
      </c>
      <c r="AJ2143" s="95">
        <v>128.606103095153</v>
      </c>
      <c r="AK2143" s="95">
        <v>129.28578635001099</v>
      </c>
    </row>
    <row r="2144" spans="1:37" s="95" customFormat="1" x14ac:dyDescent="0.3">
      <c r="A2144" s="123" t="str">
        <f t="shared" si="47"/>
        <v>SDGbaseTRA_RurCUS_v7trnsfrx_govhhd-5</v>
      </c>
      <c r="B2144" s="124" t="s">
        <v>220</v>
      </c>
      <c r="C2144" s="125" t="s">
        <v>327</v>
      </c>
      <c r="D2144" s="98" t="s">
        <v>193</v>
      </c>
      <c r="E2144" s="95" t="s">
        <v>89</v>
      </c>
      <c r="F2144" s="95">
        <v>51.448840412463099</v>
      </c>
      <c r="G2144" s="95">
        <v>51.448840412463099</v>
      </c>
      <c r="H2144" s="95">
        <v>48.837297273126502</v>
      </c>
      <c r="I2144" s="95">
        <v>50.654826128443197</v>
      </c>
      <c r="J2144" s="95">
        <v>52.068450361209599</v>
      </c>
      <c r="K2144" s="95">
        <v>53.310126696973398</v>
      </c>
      <c r="L2144" s="95">
        <v>54.747740883610703</v>
      </c>
      <c r="M2144" s="95">
        <v>56.360609330041797</v>
      </c>
      <c r="N2144" s="95">
        <v>58.018343932266397</v>
      </c>
      <c r="O2144" s="95">
        <v>59.824512997221703</v>
      </c>
      <c r="P2144" s="95">
        <v>61.900722720790299</v>
      </c>
      <c r="Q2144" s="95">
        <v>64.103645640977803</v>
      </c>
      <c r="R2144" s="95">
        <v>66.295733907316702</v>
      </c>
      <c r="S2144" s="95">
        <v>68.865025074894703</v>
      </c>
      <c r="T2144" s="95">
        <v>71.498699093859003</v>
      </c>
      <c r="U2144" s="95">
        <v>74.276280556257205</v>
      </c>
      <c r="V2144" s="95">
        <v>77.423366563425901</v>
      </c>
      <c r="W2144" s="95">
        <v>80.524869204590203</v>
      </c>
      <c r="X2144" s="95">
        <v>83.757056929593205</v>
      </c>
      <c r="Y2144" s="95">
        <v>87.148966464070895</v>
      </c>
      <c r="Z2144" s="95">
        <v>90.397879933851499</v>
      </c>
      <c r="AA2144" s="95">
        <v>93.844751095729293</v>
      </c>
      <c r="AB2144" s="95">
        <v>97.243432601412195</v>
      </c>
      <c r="AC2144" s="95">
        <v>101.016088812617</v>
      </c>
      <c r="AD2144" s="95">
        <v>104.60488739986199</v>
      </c>
      <c r="AE2144" s="95">
        <v>108.259991375388</v>
      </c>
      <c r="AF2144" s="95">
        <v>112.061757492518</v>
      </c>
      <c r="AG2144" s="95">
        <v>116.01966670539601</v>
      </c>
      <c r="AH2144" s="95">
        <v>119.982550461052</v>
      </c>
      <c r="AI2144" s="95">
        <v>121.184535651571</v>
      </c>
      <c r="AJ2144" s="95">
        <v>121.90437179334199</v>
      </c>
      <c r="AK2144" s="95">
        <v>122.548636398269</v>
      </c>
    </row>
    <row r="2145" spans="1:37" s="95" customFormat="1" x14ac:dyDescent="0.3">
      <c r="A2145" s="123" t="str">
        <f t="shared" si="47"/>
        <v>SDGbaseTRA_RurCUS_v7trnsfrx_govhhd-6</v>
      </c>
      <c r="B2145" s="124" t="s">
        <v>220</v>
      </c>
      <c r="C2145" s="125" t="s">
        <v>327</v>
      </c>
      <c r="D2145" s="98" t="s">
        <v>193</v>
      </c>
      <c r="E2145" s="95" t="s">
        <v>90</v>
      </c>
      <c r="F2145" s="95">
        <v>33.304564377838098</v>
      </c>
      <c r="G2145" s="95">
        <v>33.304564377838098</v>
      </c>
      <c r="H2145" s="95">
        <v>31.614024690019001</v>
      </c>
      <c r="I2145" s="95">
        <v>32.790572232882703</v>
      </c>
      <c r="J2145" s="95">
        <v>33.705658732185803</v>
      </c>
      <c r="K2145" s="95">
        <v>34.5094375759722</v>
      </c>
      <c r="L2145" s="95">
        <v>35.440053579083497</v>
      </c>
      <c r="M2145" s="95">
        <v>36.484117557523298</v>
      </c>
      <c r="N2145" s="95">
        <v>37.557224907242698</v>
      </c>
      <c r="O2145" s="95">
        <v>38.726418875830099</v>
      </c>
      <c r="P2145" s="95">
        <v>40.070419242915797</v>
      </c>
      <c r="Q2145" s="95">
        <v>41.496445322932601</v>
      </c>
      <c r="R2145" s="95">
        <v>42.915457767195598</v>
      </c>
      <c r="S2145" s="95">
        <v>44.578646332963302</v>
      </c>
      <c r="T2145" s="95">
        <v>46.283512083321199</v>
      </c>
      <c r="U2145" s="95">
        <v>48.081533960733999</v>
      </c>
      <c r="V2145" s="95">
        <v>50.118748554650303</v>
      </c>
      <c r="W2145" s="95">
        <v>52.126455503001097</v>
      </c>
      <c r="X2145" s="95">
        <v>54.218759300435998</v>
      </c>
      <c r="Y2145" s="95">
        <v>56.414456395825802</v>
      </c>
      <c r="Z2145" s="95">
        <v>58.517587330262202</v>
      </c>
      <c r="AA2145" s="95">
        <v>60.7488629351651</v>
      </c>
      <c r="AB2145" s="95">
        <v>62.948943755225002</v>
      </c>
      <c r="AC2145" s="95">
        <v>65.391110977152707</v>
      </c>
      <c r="AD2145" s="95">
        <v>67.714260976838005</v>
      </c>
      <c r="AE2145" s="95">
        <v>70.080332683890703</v>
      </c>
      <c r="AF2145" s="95">
        <v>72.541343726750895</v>
      </c>
      <c r="AG2145" s="95">
        <v>75.103431445835994</v>
      </c>
      <c r="AH2145" s="95">
        <v>77.668739353731496</v>
      </c>
      <c r="AI2145" s="95">
        <v>78.446824784577103</v>
      </c>
      <c r="AJ2145" s="95">
        <v>78.912798923797496</v>
      </c>
      <c r="AK2145" s="95">
        <v>79.329853066109806</v>
      </c>
    </row>
    <row r="2146" spans="1:37" s="95" customFormat="1" x14ac:dyDescent="0.3">
      <c r="A2146" s="123" t="str">
        <f t="shared" si="47"/>
        <v>SDGbaseTRA_RurCUS_v7trnsfrx_govhhd-7</v>
      </c>
      <c r="B2146" s="124" t="s">
        <v>220</v>
      </c>
      <c r="C2146" s="125" t="s">
        <v>327</v>
      </c>
      <c r="D2146" s="98" t="s">
        <v>193</v>
      </c>
      <c r="E2146" s="95" t="s">
        <v>91</v>
      </c>
      <c r="F2146" s="95">
        <v>17.1658864276604</v>
      </c>
      <c r="G2146" s="95">
        <v>17.1658864276604</v>
      </c>
      <c r="H2146" s="95">
        <v>16.2945460325924</v>
      </c>
      <c r="I2146" s="95">
        <v>16.900963857741299</v>
      </c>
      <c r="J2146" s="95">
        <v>17.372619056119301</v>
      </c>
      <c r="K2146" s="95">
        <v>17.786903902750598</v>
      </c>
      <c r="L2146" s="95">
        <v>18.266563340295999</v>
      </c>
      <c r="M2146" s="95">
        <v>18.804696296301199</v>
      </c>
      <c r="N2146" s="95">
        <v>19.357798828464301</v>
      </c>
      <c r="O2146" s="95">
        <v>19.960426463793201</v>
      </c>
      <c r="P2146" s="95">
        <v>20.653153064219101</v>
      </c>
      <c r="Q2146" s="95">
        <v>21.388157475468599</v>
      </c>
      <c r="R2146" s="95">
        <v>22.1195469084997</v>
      </c>
      <c r="S2146" s="95">
        <v>22.976789948938599</v>
      </c>
      <c r="T2146" s="95">
        <v>23.8555143037458</v>
      </c>
      <c r="U2146" s="95">
        <v>24.782253323417699</v>
      </c>
      <c r="V2146" s="95">
        <v>25.832277396730898</v>
      </c>
      <c r="W2146" s="95">
        <v>26.8670925969666</v>
      </c>
      <c r="X2146" s="95">
        <v>27.945510826716198</v>
      </c>
      <c r="Y2146" s="95">
        <v>29.077220178665701</v>
      </c>
      <c r="Z2146" s="95">
        <v>30.1612189469264</v>
      </c>
      <c r="AA2146" s="95">
        <v>31.311266225372702</v>
      </c>
      <c r="AB2146" s="95">
        <v>32.445235042990802</v>
      </c>
      <c r="AC2146" s="95">
        <v>33.703980381718701</v>
      </c>
      <c r="AD2146" s="95">
        <v>34.901381692740003</v>
      </c>
      <c r="AE2146" s="95">
        <v>36.120905771847703</v>
      </c>
      <c r="AF2146" s="95">
        <v>37.389363619837702</v>
      </c>
      <c r="AG2146" s="95">
        <v>38.709918553526798</v>
      </c>
      <c r="AH2146" s="95">
        <v>40.032133241559599</v>
      </c>
      <c r="AI2146" s="95">
        <v>40.433175152373501</v>
      </c>
      <c r="AJ2146" s="95">
        <v>40.673348212778599</v>
      </c>
      <c r="AK2146" s="95">
        <v>40.888306858083098</v>
      </c>
    </row>
    <row r="2147" spans="1:37" s="95" customFormat="1" x14ac:dyDescent="0.3">
      <c r="A2147" s="123" t="str">
        <f t="shared" si="47"/>
        <v>SDGbaseTRA_RurCUS_v7trnsfrx_govhhd-8</v>
      </c>
      <c r="B2147" s="124" t="s">
        <v>220</v>
      </c>
      <c r="C2147" s="125" t="s">
        <v>327</v>
      </c>
      <c r="D2147" s="98" t="s">
        <v>193</v>
      </c>
      <c r="E2147" s="95" t="s">
        <v>92</v>
      </c>
      <c r="F2147" s="95">
        <v>-31.5393310233951</v>
      </c>
      <c r="G2147" s="95">
        <v>-31.5393310233951</v>
      </c>
      <c r="H2147" s="95">
        <v>-29.9383945806475</v>
      </c>
      <c r="I2147" s="95">
        <v>-31.0525818733609</v>
      </c>
      <c r="J2147" s="95">
        <v>-31.9191662757008</v>
      </c>
      <c r="K2147" s="95">
        <v>-32.680342633877402</v>
      </c>
      <c r="L2147" s="95">
        <v>-33.561633433685202</v>
      </c>
      <c r="M2147" s="95">
        <v>-34.550359154641498</v>
      </c>
      <c r="N2147" s="95">
        <v>-35.566588868457004</v>
      </c>
      <c r="O2147" s="95">
        <v>-36.673812346520997</v>
      </c>
      <c r="P2147" s="95">
        <v>-37.946577004006997</v>
      </c>
      <c r="Q2147" s="95">
        <v>-39.297019786425601</v>
      </c>
      <c r="R2147" s="95">
        <v>-40.6408206750422</v>
      </c>
      <c r="S2147" s="95">
        <v>-42.215855680303399</v>
      </c>
      <c r="T2147" s="95">
        <v>-43.830358864940898</v>
      </c>
      <c r="U2147" s="95">
        <v>-45.533080646126201</v>
      </c>
      <c r="V2147" s="95">
        <v>-47.462317273102499</v>
      </c>
      <c r="W2147" s="95">
        <v>-49.3636102407458</v>
      </c>
      <c r="X2147" s="95">
        <v>-51.345016192198997</v>
      </c>
      <c r="Y2147" s="95">
        <v>-53.424335312934502</v>
      </c>
      <c r="Z2147" s="95">
        <v>-55.415994533400699</v>
      </c>
      <c r="AA2147" s="95">
        <v>-57.529006404959297</v>
      </c>
      <c r="AB2147" s="95">
        <v>-59.612476900921301</v>
      </c>
      <c r="AC2147" s="95">
        <v>-61.925202554769399</v>
      </c>
      <c r="AD2147" s="95">
        <v>-64.125219225932796</v>
      </c>
      <c r="AE2147" s="95">
        <v>-66.365882636125306</v>
      </c>
      <c r="AF2147" s="95">
        <v>-68.696453336658095</v>
      </c>
      <c r="AG2147" s="95">
        <v>-71.122743372055496</v>
      </c>
      <c r="AH2147" s="95">
        <v>-73.552082917414793</v>
      </c>
      <c r="AI2147" s="95">
        <v>-74.2889276840815</v>
      </c>
      <c r="AJ2147" s="95">
        <v>-74.730203914524907</v>
      </c>
      <c r="AK2147" s="95">
        <v>-75.125153042213199</v>
      </c>
    </row>
    <row r="2148" spans="1:37" s="95" customFormat="1" x14ac:dyDescent="0.3">
      <c r="A2148" s="123" t="str">
        <f t="shared" si="47"/>
        <v>SDGbaseTRA_RurCUS_v7trnsfrx_govhhd-9</v>
      </c>
      <c r="B2148" s="124" t="s">
        <v>220</v>
      </c>
      <c r="C2148" s="125" t="s">
        <v>327</v>
      </c>
      <c r="D2148" s="98" t="s">
        <v>193</v>
      </c>
      <c r="E2148" s="95" t="s">
        <v>93</v>
      </c>
      <c r="F2148" s="95">
        <v>-164.453474595279</v>
      </c>
      <c r="G2148" s="95">
        <v>-164.453474595279</v>
      </c>
      <c r="H2148" s="95">
        <v>-156.105816224823</v>
      </c>
      <c r="I2148" s="95">
        <v>-161.915450281446</v>
      </c>
      <c r="J2148" s="95">
        <v>-166.43402475245</v>
      </c>
      <c r="K2148" s="95">
        <v>-170.402976940722</v>
      </c>
      <c r="L2148" s="95">
        <v>-174.99823401988201</v>
      </c>
      <c r="M2148" s="95">
        <v>-180.15368199410801</v>
      </c>
      <c r="N2148" s="95">
        <v>-185.452542242601</v>
      </c>
      <c r="O2148" s="95">
        <v>-191.22586533515499</v>
      </c>
      <c r="P2148" s="95">
        <v>-197.86235899161201</v>
      </c>
      <c r="Q2148" s="95">
        <v>-204.90388462340499</v>
      </c>
      <c r="R2148" s="95">
        <v>-211.91077786198699</v>
      </c>
      <c r="S2148" s="95">
        <v>-220.123380058028</v>
      </c>
      <c r="T2148" s="95">
        <v>-228.54177860496799</v>
      </c>
      <c r="U2148" s="95">
        <v>-237.42016962021299</v>
      </c>
      <c r="V2148" s="95">
        <v>-247.47966220702199</v>
      </c>
      <c r="W2148" s="95">
        <v>-257.39344999537298</v>
      </c>
      <c r="X2148" s="95">
        <v>-267.72496568473701</v>
      </c>
      <c r="Y2148" s="95">
        <v>-278.56702362007201</v>
      </c>
      <c r="Z2148" s="95">
        <v>-288.95200226062798</v>
      </c>
      <c r="AA2148" s="95">
        <v>-299.969742106826</v>
      </c>
      <c r="AB2148" s="95">
        <v>-310.83344628696699</v>
      </c>
      <c r="AC2148" s="95">
        <v>-322.89254066911599</v>
      </c>
      <c r="AD2148" s="95">
        <v>-334.36394396146801</v>
      </c>
      <c r="AE2148" s="95">
        <v>-346.04728889136902</v>
      </c>
      <c r="AF2148" s="95">
        <v>-358.19943153536798</v>
      </c>
      <c r="AG2148" s="95">
        <v>-370.85067725776503</v>
      </c>
      <c r="AH2148" s="95">
        <v>-383.51782384085902</v>
      </c>
      <c r="AI2148" s="95">
        <v>-387.35990540009601</v>
      </c>
      <c r="AJ2148" s="95">
        <v>-389.66082323817301</v>
      </c>
      <c r="AK2148" s="95">
        <v>-391.720180688987</v>
      </c>
    </row>
    <row r="2149" spans="1:37" s="95" customFormat="1" x14ac:dyDescent="0.3">
      <c r="A2149" s="123" t="str">
        <f t="shared" si="47"/>
        <v>SDGbaseTRA_RurCUS_v7trnsfrx_rowent-e</v>
      </c>
      <c r="B2149" s="124" t="s">
        <v>220</v>
      </c>
      <c r="C2149" s="125" t="s">
        <v>327</v>
      </c>
      <c r="D2149" s="98" t="s">
        <v>194</v>
      </c>
      <c r="E2149" s="95" t="s">
        <v>83</v>
      </c>
      <c r="F2149" s="95">
        <v>-32.416327613782698</v>
      </c>
      <c r="G2149" s="95">
        <v>-32.416327613782698</v>
      </c>
      <c r="H2149" s="95">
        <v>-32.416327613782698</v>
      </c>
      <c r="I2149" s="95">
        <v>-32.416327613782698</v>
      </c>
      <c r="J2149" s="95">
        <v>-32.416327613782698</v>
      </c>
      <c r="K2149" s="95">
        <v>-32.416327613782698</v>
      </c>
      <c r="L2149" s="95">
        <v>-32.416327613782698</v>
      </c>
      <c r="M2149" s="95">
        <v>-32.416327613782698</v>
      </c>
      <c r="N2149" s="95">
        <v>-32.416327613782698</v>
      </c>
      <c r="O2149" s="95">
        <v>-32.416327613782698</v>
      </c>
      <c r="P2149" s="95">
        <v>-32.416327613782698</v>
      </c>
      <c r="Q2149" s="95">
        <v>-32.416327613782698</v>
      </c>
      <c r="R2149" s="95">
        <v>-32.416327613782698</v>
      </c>
      <c r="S2149" s="95">
        <v>-32.416327613782698</v>
      </c>
      <c r="T2149" s="95">
        <v>-32.416327613782698</v>
      </c>
      <c r="U2149" s="95">
        <v>-32.416327613782698</v>
      </c>
      <c r="V2149" s="95">
        <v>-32.416327613782698</v>
      </c>
      <c r="W2149" s="95">
        <v>-32.416327613782698</v>
      </c>
      <c r="X2149" s="95">
        <v>-32.416327613782698</v>
      </c>
      <c r="Y2149" s="95">
        <v>-32.416327613782698</v>
      </c>
      <c r="Z2149" s="95">
        <v>-32.416327613782698</v>
      </c>
      <c r="AA2149" s="95">
        <v>-32.416327613782698</v>
      </c>
      <c r="AB2149" s="95">
        <v>-32.416327613782698</v>
      </c>
      <c r="AC2149" s="95">
        <v>-32.416327613782698</v>
      </c>
      <c r="AD2149" s="95">
        <v>-32.416327613782698</v>
      </c>
      <c r="AE2149" s="95">
        <v>-32.416327613782698</v>
      </c>
      <c r="AF2149" s="95">
        <v>-32.416327613782698</v>
      </c>
      <c r="AG2149" s="95">
        <v>-32.416327613782698</v>
      </c>
      <c r="AH2149" s="95">
        <v>-32.416327613782698</v>
      </c>
      <c r="AI2149" s="95">
        <v>-32.416327613782698</v>
      </c>
      <c r="AJ2149" s="95">
        <v>-32.416327613782698</v>
      </c>
      <c r="AK2149" s="95">
        <v>-32.416327613782698</v>
      </c>
    </row>
    <row r="2150" spans="1:37" s="95" customFormat="1" x14ac:dyDescent="0.3">
      <c r="A2150" s="123" t="str">
        <f t="shared" si="47"/>
        <v>SDGbaseTRA_RurCUS_v7trnsfrx_rowhhd-0</v>
      </c>
      <c r="B2150" s="124" t="s">
        <v>220</v>
      </c>
      <c r="C2150" s="125" t="s">
        <v>327</v>
      </c>
      <c r="D2150" s="98" t="s">
        <v>194</v>
      </c>
      <c r="E2150" s="95" t="s">
        <v>84</v>
      </c>
      <c r="F2150" s="95">
        <v>2.9558537024277999E-2</v>
      </c>
      <c r="G2150" s="95">
        <v>2.9558537024277999E-2</v>
      </c>
      <c r="H2150" s="95">
        <v>2.9558537024277999E-2</v>
      </c>
      <c r="I2150" s="95">
        <v>2.9558537024277999E-2</v>
      </c>
      <c r="J2150" s="95">
        <v>2.9558537024277999E-2</v>
      </c>
      <c r="K2150" s="95">
        <v>2.9558537024277999E-2</v>
      </c>
      <c r="L2150" s="95">
        <v>2.9558537024277999E-2</v>
      </c>
      <c r="M2150" s="95">
        <v>2.9558537024277999E-2</v>
      </c>
      <c r="N2150" s="95">
        <v>2.9558537024277999E-2</v>
      </c>
      <c r="O2150" s="95">
        <v>2.9558537024277999E-2</v>
      </c>
      <c r="P2150" s="95">
        <v>2.9558537024277999E-2</v>
      </c>
      <c r="Q2150" s="95">
        <v>2.9558537024277999E-2</v>
      </c>
      <c r="R2150" s="95">
        <v>2.9558537024277999E-2</v>
      </c>
      <c r="S2150" s="95">
        <v>2.9558537024277999E-2</v>
      </c>
      <c r="T2150" s="95">
        <v>2.9558537024277999E-2</v>
      </c>
      <c r="U2150" s="95">
        <v>2.9558537024277999E-2</v>
      </c>
      <c r="V2150" s="95">
        <v>2.9558537024277999E-2</v>
      </c>
      <c r="W2150" s="95">
        <v>2.9558537024277999E-2</v>
      </c>
      <c r="X2150" s="95">
        <v>2.9558537024277999E-2</v>
      </c>
      <c r="Y2150" s="95">
        <v>2.9558537024277999E-2</v>
      </c>
      <c r="Z2150" s="95">
        <v>2.9558537024277999E-2</v>
      </c>
      <c r="AA2150" s="95">
        <v>2.9558537024277999E-2</v>
      </c>
      <c r="AB2150" s="95">
        <v>2.9558537024277999E-2</v>
      </c>
      <c r="AC2150" s="95">
        <v>2.9558537024277999E-2</v>
      </c>
      <c r="AD2150" s="95">
        <v>2.9558537024277999E-2</v>
      </c>
      <c r="AE2150" s="95">
        <v>2.9558537024277999E-2</v>
      </c>
      <c r="AF2150" s="95">
        <v>2.9558537024277999E-2</v>
      </c>
      <c r="AG2150" s="95">
        <v>2.9558537024277999E-2</v>
      </c>
      <c r="AH2150" s="95">
        <v>2.9558537024277999E-2</v>
      </c>
      <c r="AI2150" s="95">
        <v>2.9558537024277999E-2</v>
      </c>
      <c r="AJ2150" s="95">
        <v>2.9558537024277999E-2</v>
      </c>
      <c r="AK2150" s="95">
        <v>2.9558537024277999E-2</v>
      </c>
    </row>
    <row r="2151" spans="1:37" s="95" customFormat="1" x14ac:dyDescent="0.3">
      <c r="A2151" s="123" t="str">
        <f t="shared" si="47"/>
        <v>SDGbaseTRA_RurCUS_v7trnsfrx_rowhhd-1</v>
      </c>
      <c r="B2151" s="124" t="s">
        <v>220</v>
      </c>
      <c r="C2151" s="125" t="s">
        <v>327</v>
      </c>
      <c r="D2151" s="98" t="s">
        <v>194</v>
      </c>
      <c r="E2151" s="95" t="s">
        <v>85</v>
      </c>
      <c r="F2151" s="95">
        <v>6.0737858203831901E-2</v>
      </c>
      <c r="G2151" s="95">
        <v>6.0737858203831901E-2</v>
      </c>
      <c r="H2151" s="95">
        <v>6.0737858203831901E-2</v>
      </c>
      <c r="I2151" s="95">
        <v>6.0737858203831901E-2</v>
      </c>
      <c r="J2151" s="95">
        <v>6.0737858203831901E-2</v>
      </c>
      <c r="K2151" s="95">
        <v>6.0737858203831901E-2</v>
      </c>
      <c r="L2151" s="95">
        <v>6.0737858203831901E-2</v>
      </c>
      <c r="M2151" s="95">
        <v>6.0737858203831901E-2</v>
      </c>
      <c r="N2151" s="95">
        <v>6.0737858203831901E-2</v>
      </c>
      <c r="O2151" s="95">
        <v>6.0737858203831901E-2</v>
      </c>
      <c r="P2151" s="95">
        <v>6.0737858203831901E-2</v>
      </c>
      <c r="Q2151" s="95">
        <v>6.0737858203831901E-2</v>
      </c>
      <c r="R2151" s="95">
        <v>6.0737858203831901E-2</v>
      </c>
      <c r="S2151" s="95">
        <v>6.0737858203831901E-2</v>
      </c>
      <c r="T2151" s="95">
        <v>6.0737858203831901E-2</v>
      </c>
      <c r="U2151" s="95">
        <v>6.0737858203831901E-2</v>
      </c>
      <c r="V2151" s="95">
        <v>6.0737858203831901E-2</v>
      </c>
      <c r="W2151" s="95">
        <v>6.0737858203831901E-2</v>
      </c>
      <c r="X2151" s="95">
        <v>6.0737858203831901E-2</v>
      </c>
      <c r="Y2151" s="95">
        <v>6.0737858203831901E-2</v>
      </c>
      <c r="Z2151" s="95">
        <v>6.0737858203831901E-2</v>
      </c>
      <c r="AA2151" s="95">
        <v>6.0737858203831901E-2</v>
      </c>
      <c r="AB2151" s="95">
        <v>6.0737858203831901E-2</v>
      </c>
      <c r="AC2151" s="95">
        <v>6.0737858203831901E-2</v>
      </c>
      <c r="AD2151" s="95">
        <v>6.0737858203831901E-2</v>
      </c>
      <c r="AE2151" s="95">
        <v>6.0737858203831901E-2</v>
      </c>
      <c r="AF2151" s="95">
        <v>6.0737858203831901E-2</v>
      </c>
      <c r="AG2151" s="95">
        <v>6.0737858203831901E-2</v>
      </c>
      <c r="AH2151" s="95">
        <v>6.0737858203831901E-2</v>
      </c>
      <c r="AI2151" s="95">
        <v>6.0737858203831901E-2</v>
      </c>
      <c r="AJ2151" s="95">
        <v>6.0737858203831901E-2</v>
      </c>
      <c r="AK2151" s="95">
        <v>6.0737858203831901E-2</v>
      </c>
    </row>
    <row r="2152" spans="1:37" s="95" customFormat="1" x14ac:dyDescent="0.3">
      <c r="A2152" s="123" t="str">
        <f t="shared" si="47"/>
        <v>SDGbaseTRA_RurCUS_v7trnsfrx_rowhhd-2</v>
      </c>
      <c r="B2152" s="124" t="s">
        <v>220</v>
      </c>
      <c r="C2152" s="125" t="s">
        <v>327</v>
      </c>
      <c r="D2152" s="98" t="s">
        <v>194</v>
      </c>
      <c r="E2152" s="95" t="s">
        <v>86</v>
      </c>
      <c r="F2152" s="95">
        <v>0.132672966576039</v>
      </c>
      <c r="G2152" s="95">
        <v>0.132672966576039</v>
      </c>
      <c r="H2152" s="95">
        <v>0.132672966576039</v>
      </c>
      <c r="I2152" s="95">
        <v>0.132672966576039</v>
      </c>
      <c r="J2152" s="95">
        <v>0.132672966576039</v>
      </c>
      <c r="K2152" s="95">
        <v>0.132672966576039</v>
      </c>
      <c r="L2152" s="95">
        <v>0.132672966576039</v>
      </c>
      <c r="M2152" s="95">
        <v>0.132672966576039</v>
      </c>
      <c r="N2152" s="95">
        <v>0.132672966576039</v>
      </c>
      <c r="O2152" s="95">
        <v>0.132672966576039</v>
      </c>
      <c r="P2152" s="95">
        <v>0.132672966576039</v>
      </c>
      <c r="Q2152" s="95">
        <v>0.132672966576039</v>
      </c>
      <c r="R2152" s="95">
        <v>0.132672966576039</v>
      </c>
      <c r="S2152" s="95">
        <v>0.132672966576039</v>
      </c>
      <c r="T2152" s="95">
        <v>0.132672966576039</v>
      </c>
      <c r="U2152" s="95">
        <v>0.132672966576039</v>
      </c>
      <c r="V2152" s="95">
        <v>0.132672966576039</v>
      </c>
      <c r="W2152" s="95">
        <v>0.132672966576039</v>
      </c>
      <c r="X2152" s="95">
        <v>0.132672966576039</v>
      </c>
      <c r="Y2152" s="95">
        <v>0.132672966576039</v>
      </c>
      <c r="Z2152" s="95">
        <v>0.132672966576039</v>
      </c>
      <c r="AA2152" s="95">
        <v>0.132672966576039</v>
      </c>
      <c r="AB2152" s="95">
        <v>0.132672966576039</v>
      </c>
      <c r="AC2152" s="95">
        <v>0.132672966576039</v>
      </c>
      <c r="AD2152" s="95">
        <v>0.132672966576039</v>
      </c>
      <c r="AE2152" s="95">
        <v>0.132672966576039</v>
      </c>
      <c r="AF2152" s="95">
        <v>0.132672966576039</v>
      </c>
      <c r="AG2152" s="95">
        <v>0.132672966576039</v>
      </c>
      <c r="AH2152" s="95">
        <v>0.132672966576039</v>
      </c>
      <c r="AI2152" s="95">
        <v>0.132672966576039</v>
      </c>
      <c r="AJ2152" s="95">
        <v>0.132672966576039</v>
      </c>
      <c r="AK2152" s="95">
        <v>0.132672966576039</v>
      </c>
    </row>
    <row r="2153" spans="1:37" s="95" customFormat="1" x14ac:dyDescent="0.3">
      <c r="A2153" s="123" t="str">
        <f t="shared" si="47"/>
        <v>SDGbaseTRA_RurCUS_v7trnsfrx_rowhhd-3</v>
      </c>
      <c r="B2153" s="124" t="s">
        <v>220</v>
      </c>
      <c r="C2153" s="125" t="s">
        <v>327</v>
      </c>
      <c r="D2153" s="98" t="s">
        <v>194</v>
      </c>
      <c r="E2153" s="95" t="s">
        <v>87</v>
      </c>
      <c r="F2153" s="95">
        <v>0.206152741521125</v>
      </c>
      <c r="G2153" s="95">
        <v>0.206152741521125</v>
      </c>
      <c r="H2153" s="95">
        <v>0.206152741521125</v>
      </c>
      <c r="I2153" s="95">
        <v>0.206152741521125</v>
      </c>
      <c r="J2153" s="95">
        <v>0.206152741521125</v>
      </c>
      <c r="K2153" s="95">
        <v>0.206152741521125</v>
      </c>
      <c r="L2153" s="95">
        <v>0.206152741521125</v>
      </c>
      <c r="M2153" s="95">
        <v>0.206152741521125</v>
      </c>
      <c r="N2153" s="95">
        <v>0.206152741521125</v>
      </c>
      <c r="O2153" s="95">
        <v>0.206152741521125</v>
      </c>
      <c r="P2153" s="95">
        <v>0.206152741521125</v>
      </c>
      <c r="Q2153" s="95">
        <v>0.206152741521125</v>
      </c>
      <c r="R2153" s="95">
        <v>0.206152741521125</v>
      </c>
      <c r="S2153" s="95">
        <v>0.206152741521125</v>
      </c>
      <c r="T2153" s="95">
        <v>0.206152741521125</v>
      </c>
      <c r="U2153" s="95">
        <v>0.206152741521125</v>
      </c>
      <c r="V2153" s="95">
        <v>0.206152741521125</v>
      </c>
      <c r="W2153" s="95">
        <v>0.206152741521125</v>
      </c>
      <c r="X2153" s="95">
        <v>0.206152741521125</v>
      </c>
      <c r="Y2153" s="95">
        <v>0.206152741521125</v>
      </c>
      <c r="Z2153" s="95">
        <v>0.206152741521125</v>
      </c>
      <c r="AA2153" s="95">
        <v>0.206152741521125</v>
      </c>
      <c r="AB2153" s="95">
        <v>0.206152741521125</v>
      </c>
      <c r="AC2153" s="95">
        <v>0.206152741521125</v>
      </c>
      <c r="AD2153" s="95">
        <v>0.206152741521125</v>
      </c>
      <c r="AE2153" s="95">
        <v>0.206152741521125</v>
      </c>
      <c r="AF2153" s="95">
        <v>0.206152741521125</v>
      </c>
      <c r="AG2153" s="95">
        <v>0.206152741521125</v>
      </c>
      <c r="AH2153" s="95">
        <v>0.206152741521125</v>
      </c>
      <c r="AI2153" s="95">
        <v>0.206152741521125</v>
      </c>
      <c r="AJ2153" s="95">
        <v>0.206152741521125</v>
      </c>
      <c r="AK2153" s="95">
        <v>0.206152741521125</v>
      </c>
    </row>
    <row r="2154" spans="1:37" s="95" customFormat="1" x14ac:dyDescent="0.3">
      <c r="A2154" s="123" t="str">
        <f t="shared" si="47"/>
        <v>SDGbaseTRA_RurCUS_v7trnsfrx_rowhhd-4</v>
      </c>
      <c r="B2154" s="124" t="s">
        <v>220</v>
      </c>
      <c r="C2154" s="125" t="s">
        <v>327</v>
      </c>
      <c r="D2154" s="98" t="s">
        <v>194</v>
      </c>
      <c r="E2154" s="95" t="s">
        <v>88</v>
      </c>
      <c r="F2154" s="95">
        <v>0.20943764483930299</v>
      </c>
      <c r="G2154" s="95">
        <v>0.20943764483930299</v>
      </c>
      <c r="H2154" s="95">
        <v>0.20943764483930299</v>
      </c>
      <c r="I2154" s="95">
        <v>0.20943764483930299</v>
      </c>
      <c r="J2154" s="95">
        <v>0.20943764483930299</v>
      </c>
      <c r="K2154" s="95">
        <v>0.20943764483930299</v>
      </c>
      <c r="L2154" s="95">
        <v>0.20943764483930299</v>
      </c>
      <c r="M2154" s="95">
        <v>0.20943764483930299</v>
      </c>
      <c r="N2154" s="95">
        <v>0.20943764483930299</v>
      </c>
      <c r="O2154" s="95">
        <v>0.20943764483930299</v>
      </c>
      <c r="P2154" s="95">
        <v>0.20943764483930299</v>
      </c>
      <c r="Q2154" s="95">
        <v>0.20943764483930299</v>
      </c>
      <c r="R2154" s="95">
        <v>0.20943764483930299</v>
      </c>
      <c r="S2154" s="95">
        <v>0.20943764483930299</v>
      </c>
      <c r="T2154" s="95">
        <v>0.20943764483930299</v>
      </c>
      <c r="U2154" s="95">
        <v>0.20943764483930299</v>
      </c>
      <c r="V2154" s="95">
        <v>0.20943764483930299</v>
      </c>
      <c r="W2154" s="95">
        <v>0.20943764483930299</v>
      </c>
      <c r="X2154" s="95">
        <v>0.20943764483930299</v>
      </c>
      <c r="Y2154" s="95">
        <v>0.20943764483930299</v>
      </c>
      <c r="Z2154" s="95">
        <v>0.20943764483930299</v>
      </c>
      <c r="AA2154" s="95">
        <v>0.20943764483930299</v>
      </c>
      <c r="AB2154" s="95">
        <v>0.20943764483930299</v>
      </c>
      <c r="AC2154" s="95">
        <v>0.20943764483930299</v>
      </c>
      <c r="AD2154" s="95">
        <v>0.20943764483930299</v>
      </c>
      <c r="AE2154" s="95">
        <v>0.20943764483930299</v>
      </c>
      <c r="AF2154" s="95">
        <v>0.20943764483930299</v>
      </c>
      <c r="AG2154" s="95">
        <v>0.20943764483930299</v>
      </c>
      <c r="AH2154" s="95">
        <v>0.20943764483930299</v>
      </c>
      <c r="AI2154" s="95">
        <v>0.20943764483930299</v>
      </c>
      <c r="AJ2154" s="95">
        <v>0.20943764483930299</v>
      </c>
      <c r="AK2154" s="95">
        <v>0.20943764483930299</v>
      </c>
    </row>
    <row r="2155" spans="1:37" s="95" customFormat="1" x14ac:dyDescent="0.3">
      <c r="A2155" s="123" t="str">
        <f t="shared" si="47"/>
        <v>SDGbaseTRA_RurCUS_v7trnsfrx_rowhhd-5</v>
      </c>
      <c r="B2155" s="124" t="s">
        <v>220</v>
      </c>
      <c r="C2155" s="125" t="s">
        <v>327</v>
      </c>
      <c r="D2155" s="98" t="s">
        <v>194</v>
      </c>
      <c r="E2155" s="95" t="s">
        <v>89</v>
      </c>
      <c r="F2155" s="95">
        <v>0.29828284698503399</v>
      </c>
      <c r="G2155" s="95">
        <v>0.29828284698503399</v>
      </c>
      <c r="H2155" s="95">
        <v>0.29828284698503399</v>
      </c>
      <c r="I2155" s="95">
        <v>0.29828284698503399</v>
      </c>
      <c r="J2155" s="95">
        <v>0.29828284698503399</v>
      </c>
      <c r="K2155" s="95">
        <v>0.29828284698503399</v>
      </c>
      <c r="L2155" s="95">
        <v>0.29828284698503399</v>
      </c>
      <c r="M2155" s="95">
        <v>0.29828284698503399</v>
      </c>
      <c r="N2155" s="95">
        <v>0.29828284698503399</v>
      </c>
      <c r="O2155" s="95">
        <v>0.29828284698503399</v>
      </c>
      <c r="P2155" s="95">
        <v>0.29828284698503399</v>
      </c>
      <c r="Q2155" s="95">
        <v>0.29828284698503399</v>
      </c>
      <c r="R2155" s="95">
        <v>0.29828284698503399</v>
      </c>
      <c r="S2155" s="95">
        <v>0.29828284698503399</v>
      </c>
      <c r="T2155" s="95">
        <v>0.29828284698503399</v>
      </c>
      <c r="U2155" s="95">
        <v>0.29828284698503399</v>
      </c>
      <c r="V2155" s="95">
        <v>0.29828284698503399</v>
      </c>
      <c r="W2155" s="95">
        <v>0.29828284698503399</v>
      </c>
      <c r="X2155" s="95">
        <v>0.29828284698503399</v>
      </c>
      <c r="Y2155" s="95">
        <v>0.29828284698503399</v>
      </c>
      <c r="Z2155" s="95">
        <v>0.29828284698503399</v>
      </c>
      <c r="AA2155" s="95">
        <v>0.29828284698503399</v>
      </c>
      <c r="AB2155" s="95">
        <v>0.29828284698503399</v>
      </c>
      <c r="AC2155" s="95">
        <v>0.29828284698503399</v>
      </c>
      <c r="AD2155" s="95">
        <v>0.29828284698503399</v>
      </c>
      <c r="AE2155" s="95">
        <v>0.29828284698503399</v>
      </c>
      <c r="AF2155" s="95">
        <v>0.29828284698503399</v>
      </c>
      <c r="AG2155" s="95">
        <v>0.29828284698503399</v>
      </c>
      <c r="AH2155" s="95">
        <v>0.29828284698503399</v>
      </c>
      <c r="AI2155" s="95">
        <v>0.29828284698503399</v>
      </c>
      <c r="AJ2155" s="95">
        <v>0.29828284698503399</v>
      </c>
      <c r="AK2155" s="95">
        <v>0.29828284698503399</v>
      </c>
    </row>
    <row r="2156" spans="1:37" s="95" customFormat="1" x14ac:dyDescent="0.3">
      <c r="A2156" s="123" t="str">
        <f t="shared" si="47"/>
        <v>SDGbaseTRA_RurCUS_v7trnsfrx_rowhhd-6</v>
      </c>
      <c r="B2156" s="124" t="s">
        <v>220</v>
      </c>
      <c r="C2156" s="125" t="s">
        <v>327</v>
      </c>
      <c r="D2156" s="98" t="s">
        <v>194</v>
      </c>
      <c r="E2156" s="95" t="s">
        <v>90</v>
      </c>
      <c r="F2156" s="95">
        <v>0.55915071720831799</v>
      </c>
      <c r="G2156" s="95">
        <v>0.55915071720831799</v>
      </c>
      <c r="H2156" s="95">
        <v>0.55915071720831799</v>
      </c>
      <c r="I2156" s="95">
        <v>0.55915071720831799</v>
      </c>
      <c r="J2156" s="95">
        <v>0.55915071720831799</v>
      </c>
      <c r="K2156" s="95">
        <v>0.55915071720831799</v>
      </c>
      <c r="L2156" s="95">
        <v>0.55915071720831799</v>
      </c>
      <c r="M2156" s="95">
        <v>0.55915071720831799</v>
      </c>
      <c r="N2156" s="95">
        <v>0.55915071720831799</v>
      </c>
      <c r="O2156" s="95">
        <v>0.55915071720831799</v>
      </c>
      <c r="P2156" s="95">
        <v>0.55915071720831799</v>
      </c>
      <c r="Q2156" s="95">
        <v>0.55915071720831799</v>
      </c>
      <c r="R2156" s="95">
        <v>0.55915071720831799</v>
      </c>
      <c r="S2156" s="95">
        <v>0.55915071720831799</v>
      </c>
      <c r="T2156" s="95">
        <v>0.55915071720831799</v>
      </c>
      <c r="U2156" s="95">
        <v>0.55915071720831799</v>
      </c>
      <c r="V2156" s="95">
        <v>0.55915071720831799</v>
      </c>
      <c r="W2156" s="95">
        <v>0.55915071720831799</v>
      </c>
      <c r="X2156" s="95">
        <v>0.55915071720831799</v>
      </c>
      <c r="Y2156" s="95">
        <v>0.55915071720831799</v>
      </c>
      <c r="Z2156" s="95">
        <v>0.55915071720831799</v>
      </c>
      <c r="AA2156" s="95">
        <v>0.55915071720831799</v>
      </c>
      <c r="AB2156" s="95">
        <v>0.55915071720831799</v>
      </c>
      <c r="AC2156" s="95">
        <v>0.55915071720831799</v>
      </c>
      <c r="AD2156" s="95">
        <v>0.55915071720831799</v>
      </c>
      <c r="AE2156" s="95">
        <v>0.55915071720831799</v>
      </c>
      <c r="AF2156" s="95">
        <v>0.55915071720831799</v>
      </c>
      <c r="AG2156" s="95">
        <v>0.55915071720831799</v>
      </c>
      <c r="AH2156" s="95">
        <v>0.55915071720831799</v>
      </c>
      <c r="AI2156" s="95">
        <v>0.55915071720831799</v>
      </c>
      <c r="AJ2156" s="95">
        <v>0.55915071720831799</v>
      </c>
      <c r="AK2156" s="95">
        <v>0.55915071720831799</v>
      </c>
    </row>
    <row r="2157" spans="1:37" s="95" customFormat="1" x14ac:dyDescent="0.3">
      <c r="A2157" s="123" t="str">
        <f t="shared" si="47"/>
        <v>SDGbaseTRA_RurCUS_v7trnsfrx_rowhhd-7</v>
      </c>
      <c r="B2157" s="124" t="s">
        <v>220</v>
      </c>
      <c r="C2157" s="125" t="s">
        <v>327</v>
      </c>
      <c r="D2157" s="98" t="s">
        <v>194</v>
      </c>
      <c r="E2157" s="95" t="s">
        <v>91</v>
      </c>
      <c r="F2157" s="95">
        <v>0.68306578145445995</v>
      </c>
      <c r="G2157" s="95">
        <v>0.68306578145445995</v>
      </c>
      <c r="H2157" s="95">
        <v>0.68306578145445995</v>
      </c>
      <c r="I2157" s="95">
        <v>0.68306578145445995</v>
      </c>
      <c r="J2157" s="95">
        <v>0.68306578145445995</v>
      </c>
      <c r="K2157" s="95">
        <v>0.68306578145445995</v>
      </c>
      <c r="L2157" s="95">
        <v>0.68306578145445995</v>
      </c>
      <c r="M2157" s="95">
        <v>0.68306578145445995</v>
      </c>
      <c r="N2157" s="95">
        <v>0.68306578145445995</v>
      </c>
      <c r="O2157" s="95">
        <v>0.68306578145445995</v>
      </c>
      <c r="P2157" s="95">
        <v>0.68306578145445995</v>
      </c>
      <c r="Q2157" s="95">
        <v>0.68306578145445995</v>
      </c>
      <c r="R2157" s="95">
        <v>0.68306578145445995</v>
      </c>
      <c r="S2157" s="95">
        <v>0.68306578145445995</v>
      </c>
      <c r="T2157" s="95">
        <v>0.68306578145445995</v>
      </c>
      <c r="U2157" s="95">
        <v>0.68306578145445995</v>
      </c>
      <c r="V2157" s="95">
        <v>0.68306578145445995</v>
      </c>
      <c r="W2157" s="95">
        <v>0.68306578145445995</v>
      </c>
      <c r="X2157" s="95">
        <v>0.68306578145445995</v>
      </c>
      <c r="Y2157" s="95">
        <v>0.68306578145445995</v>
      </c>
      <c r="Z2157" s="95">
        <v>0.68306578145445995</v>
      </c>
      <c r="AA2157" s="95">
        <v>0.68306578145445995</v>
      </c>
      <c r="AB2157" s="95">
        <v>0.68306578145445995</v>
      </c>
      <c r="AC2157" s="95">
        <v>0.68306578145445995</v>
      </c>
      <c r="AD2157" s="95">
        <v>0.68306578145445995</v>
      </c>
      <c r="AE2157" s="95">
        <v>0.68306578145445995</v>
      </c>
      <c r="AF2157" s="95">
        <v>0.68306578145445995</v>
      </c>
      <c r="AG2157" s="95">
        <v>0.68306578145445995</v>
      </c>
      <c r="AH2157" s="95">
        <v>0.68306578145445995</v>
      </c>
      <c r="AI2157" s="95">
        <v>0.68306578145445995</v>
      </c>
      <c r="AJ2157" s="95">
        <v>0.68306578145445995</v>
      </c>
      <c r="AK2157" s="95">
        <v>0.68306578145445995</v>
      </c>
    </row>
    <row r="2158" spans="1:37" s="95" customFormat="1" x14ac:dyDescent="0.3">
      <c r="A2158" s="123" t="str">
        <f t="shared" si="47"/>
        <v>SDGbaseTRA_RurCUS_v7trnsfrx_rowhhd-8</v>
      </c>
      <c r="B2158" s="124" t="s">
        <v>220</v>
      </c>
      <c r="C2158" s="125" t="s">
        <v>327</v>
      </c>
      <c r="D2158" s="98" t="s">
        <v>194</v>
      </c>
      <c r="E2158" s="95" t="s">
        <v>92</v>
      </c>
      <c r="F2158" s="95">
        <v>2.3350091454819899</v>
      </c>
      <c r="G2158" s="95">
        <v>2.3350091454819899</v>
      </c>
      <c r="H2158" s="95">
        <v>2.3350091454819899</v>
      </c>
      <c r="I2158" s="95">
        <v>2.3350091454819899</v>
      </c>
      <c r="J2158" s="95">
        <v>2.3350091454819899</v>
      </c>
      <c r="K2158" s="95">
        <v>2.3350091454819899</v>
      </c>
      <c r="L2158" s="95">
        <v>2.3350091454819899</v>
      </c>
      <c r="M2158" s="95">
        <v>2.3350091454819899</v>
      </c>
      <c r="N2158" s="95">
        <v>2.3350091454819899</v>
      </c>
      <c r="O2158" s="95">
        <v>2.3350091454819899</v>
      </c>
      <c r="P2158" s="95">
        <v>2.3350091454819899</v>
      </c>
      <c r="Q2158" s="95">
        <v>2.3350091454819899</v>
      </c>
      <c r="R2158" s="95">
        <v>2.3350091454819899</v>
      </c>
      <c r="S2158" s="95">
        <v>2.3350091454819899</v>
      </c>
      <c r="T2158" s="95">
        <v>2.3350091454819899</v>
      </c>
      <c r="U2158" s="95">
        <v>2.3350091454819899</v>
      </c>
      <c r="V2158" s="95">
        <v>2.3350091454819899</v>
      </c>
      <c r="W2158" s="95">
        <v>2.3350091454819899</v>
      </c>
      <c r="X2158" s="95">
        <v>2.3350091454819899</v>
      </c>
      <c r="Y2158" s="95">
        <v>2.3350091454819899</v>
      </c>
      <c r="Z2158" s="95">
        <v>2.3350091454819899</v>
      </c>
      <c r="AA2158" s="95">
        <v>2.3350091454819899</v>
      </c>
      <c r="AB2158" s="95">
        <v>2.3350091454819899</v>
      </c>
      <c r="AC2158" s="95">
        <v>2.3350091454819899</v>
      </c>
      <c r="AD2158" s="95">
        <v>2.3350091454819899</v>
      </c>
      <c r="AE2158" s="95">
        <v>2.3350091454819899</v>
      </c>
      <c r="AF2158" s="95">
        <v>2.3350091454819899</v>
      </c>
      <c r="AG2158" s="95">
        <v>2.3350091454819899</v>
      </c>
      <c r="AH2158" s="95">
        <v>2.3350091454819899</v>
      </c>
      <c r="AI2158" s="95">
        <v>2.3350091454819899</v>
      </c>
      <c r="AJ2158" s="95">
        <v>2.3350091454819899</v>
      </c>
      <c r="AK2158" s="95">
        <v>2.3350091454819899</v>
      </c>
    </row>
    <row r="2159" spans="1:37" s="95" customFormat="1" x14ac:dyDescent="0.3">
      <c r="A2159" s="123" t="str">
        <f t="shared" si="47"/>
        <v>SDGbaseTRA_RurCUS_v7trnsfrx_rowhhd-9</v>
      </c>
      <c r="B2159" s="124" t="s">
        <v>220</v>
      </c>
      <c r="C2159" s="125" t="s">
        <v>327</v>
      </c>
      <c r="D2159" s="98" t="s">
        <v>194</v>
      </c>
      <c r="E2159" s="95" t="s">
        <v>93</v>
      </c>
      <c r="F2159" s="95">
        <v>8.8179239513541408</v>
      </c>
      <c r="G2159" s="95">
        <v>8.8179239513541408</v>
      </c>
      <c r="H2159" s="95">
        <v>8.8179239513541408</v>
      </c>
      <c r="I2159" s="95">
        <v>8.8179239513541408</v>
      </c>
      <c r="J2159" s="95">
        <v>8.8179239513541408</v>
      </c>
      <c r="K2159" s="95">
        <v>8.8179239513541408</v>
      </c>
      <c r="L2159" s="95">
        <v>8.8179239513541408</v>
      </c>
      <c r="M2159" s="95">
        <v>8.8179239513541408</v>
      </c>
      <c r="N2159" s="95">
        <v>8.8179239513541408</v>
      </c>
      <c r="O2159" s="95">
        <v>8.8179239513541408</v>
      </c>
      <c r="P2159" s="95">
        <v>8.8179239513541408</v>
      </c>
      <c r="Q2159" s="95">
        <v>8.8179239513541408</v>
      </c>
      <c r="R2159" s="95">
        <v>8.8179239513541408</v>
      </c>
      <c r="S2159" s="95">
        <v>8.8179239513541408</v>
      </c>
      <c r="T2159" s="95">
        <v>8.8179239513541408</v>
      </c>
      <c r="U2159" s="95">
        <v>8.8179239513541408</v>
      </c>
      <c r="V2159" s="95">
        <v>8.8179239513541408</v>
      </c>
      <c r="W2159" s="95">
        <v>8.8179239513541408</v>
      </c>
      <c r="X2159" s="95">
        <v>8.8179239513541408</v>
      </c>
      <c r="Y2159" s="95">
        <v>8.8179239513541408</v>
      </c>
      <c r="Z2159" s="95">
        <v>8.8179239513541408</v>
      </c>
      <c r="AA2159" s="95">
        <v>8.8179239513541408</v>
      </c>
      <c r="AB2159" s="95">
        <v>8.8179239513541408</v>
      </c>
      <c r="AC2159" s="95">
        <v>8.8179239513541408</v>
      </c>
      <c r="AD2159" s="95">
        <v>8.8179239513541408</v>
      </c>
      <c r="AE2159" s="95">
        <v>8.8179239513541408</v>
      </c>
      <c r="AF2159" s="95">
        <v>8.8179239513541408</v>
      </c>
      <c r="AG2159" s="95">
        <v>8.8179239513541408</v>
      </c>
      <c r="AH2159" s="95">
        <v>8.8179239513541408</v>
      </c>
      <c r="AI2159" s="95">
        <v>8.8179239513541408</v>
      </c>
      <c r="AJ2159" s="95">
        <v>8.8179239513541408</v>
      </c>
      <c r="AK2159" s="95">
        <v>8.8179239513541408</v>
      </c>
    </row>
    <row r="2160" spans="1:37" s="95" customFormat="1" x14ac:dyDescent="0.3">
      <c r="A2160" s="123" t="str">
        <f t="shared" si="47"/>
        <v>SDGbaseTRA_RurCUS_v7trnsfrx_rowgov</v>
      </c>
      <c r="B2160" s="124" t="s">
        <v>220</v>
      </c>
      <c r="C2160" s="125" t="s">
        <v>327</v>
      </c>
      <c r="D2160" s="98" t="s">
        <v>194</v>
      </c>
      <c r="E2160" s="95" t="s">
        <v>195</v>
      </c>
      <c r="F2160" s="95">
        <v>-48.311760195367</v>
      </c>
      <c r="G2160" s="95">
        <v>-48.311760195367</v>
      </c>
      <c r="H2160" s="95">
        <v>-48.311760195367</v>
      </c>
      <c r="I2160" s="95">
        <v>-48.311760195367</v>
      </c>
      <c r="J2160" s="95">
        <v>-48.311760195367</v>
      </c>
      <c r="K2160" s="95">
        <v>-48.311760195367</v>
      </c>
      <c r="L2160" s="95">
        <v>-48.311760195367</v>
      </c>
      <c r="M2160" s="95">
        <v>-48.311760195367</v>
      </c>
      <c r="N2160" s="95">
        <v>-48.311760195367</v>
      </c>
      <c r="O2160" s="95">
        <v>-48.311760195367</v>
      </c>
      <c r="P2160" s="95">
        <v>-48.311760195367</v>
      </c>
      <c r="Q2160" s="95">
        <v>-48.311760195367</v>
      </c>
      <c r="R2160" s="95">
        <v>-48.311760195367</v>
      </c>
      <c r="S2160" s="95">
        <v>-48.311760195367</v>
      </c>
      <c r="T2160" s="95">
        <v>-48.311760195367</v>
      </c>
      <c r="U2160" s="95">
        <v>-48.311760195367</v>
      </c>
      <c r="V2160" s="95">
        <v>-48.311760195367</v>
      </c>
      <c r="W2160" s="95">
        <v>-48.311760195367</v>
      </c>
      <c r="X2160" s="95">
        <v>-48.311760195367</v>
      </c>
      <c r="Y2160" s="95">
        <v>-48.311760195367</v>
      </c>
      <c r="Z2160" s="95">
        <v>-48.311760195367</v>
      </c>
      <c r="AA2160" s="95">
        <v>-48.311760195367</v>
      </c>
      <c r="AB2160" s="95">
        <v>-48.311760195367</v>
      </c>
      <c r="AC2160" s="95">
        <v>-48.311760195367</v>
      </c>
      <c r="AD2160" s="95">
        <v>-48.311760195367</v>
      </c>
      <c r="AE2160" s="95">
        <v>-48.311760195367</v>
      </c>
      <c r="AF2160" s="95">
        <v>-48.311760195367</v>
      </c>
      <c r="AG2160" s="95">
        <v>-48.311760195367</v>
      </c>
      <c r="AH2160" s="95">
        <v>-48.311760195367</v>
      </c>
      <c r="AI2160" s="95">
        <v>-48.311760195367</v>
      </c>
      <c r="AJ2160" s="95">
        <v>-48.311760195367</v>
      </c>
      <c r="AK2160" s="95">
        <v>-48.311760195367</v>
      </c>
    </row>
    <row r="2161" spans="1:37" s="95" customFormat="1" x14ac:dyDescent="0.3">
      <c r="A2161" s="123" t="str">
        <f t="shared" si="47"/>
        <v>SDGbaseTRA_RurCUS_v7C_NetTrnsGov2Instotal</v>
      </c>
      <c r="B2161" s="124" t="s">
        <v>220</v>
      </c>
      <c r="C2161" s="125" t="s">
        <v>327</v>
      </c>
      <c r="D2161" s="98" t="s">
        <v>196</v>
      </c>
      <c r="E2161" s="95" t="s">
        <v>1</v>
      </c>
      <c r="F2161" s="95">
        <v>406.47648084416699</v>
      </c>
      <c r="G2161" s="95">
        <v>406.47648084416699</v>
      </c>
      <c r="H2161" s="95">
        <v>397.54990810955201</v>
      </c>
      <c r="I2161" s="95">
        <v>403.762443250123</v>
      </c>
      <c r="J2161" s="95">
        <v>408.59438316454799</v>
      </c>
      <c r="K2161" s="95">
        <v>412.83858421069999</v>
      </c>
      <c r="L2161" s="95">
        <v>417.75252471125498</v>
      </c>
      <c r="M2161" s="95">
        <v>423.265505631069</v>
      </c>
      <c r="N2161" s="95">
        <v>428.93184453949101</v>
      </c>
      <c r="O2161" s="95">
        <v>435.10555053212101</v>
      </c>
      <c r="P2161" s="95">
        <v>442.20228840736002</v>
      </c>
      <c r="Q2161" s="95">
        <v>449.73214743193603</v>
      </c>
      <c r="R2161" s="95">
        <v>457.22497228917302</v>
      </c>
      <c r="S2161" s="95">
        <v>466.00712263481699</v>
      </c>
      <c r="T2161" s="95">
        <v>475.00934141322199</v>
      </c>
      <c r="U2161" s="95">
        <v>484.50345337214401</v>
      </c>
      <c r="V2161" s="95">
        <v>495.260576898816</v>
      </c>
      <c r="W2161" s="95">
        <v>505.86189092496898</v>
      </c>
      <c r="X2161" s="95">
        <v>516.90990249505501</v>
      </c>
      <c r="Y2161" s="95">
        <v>528.50386267617603</v>
      </c>
      <c r="Z2161" s="95">
        <v>539.60904488037795</v>
      </c>
      <c r="AA2161" s="95">
        <v>551.39087060245402</v>
      </c>
      <c r="AB2161" s="95">
        <v>563.00797820649598</v>
      </c>
      <c r="AC2161" s="95">
        <v>575.90337693254003</v>
      </c>
      <c r="AD2161" s="95">
        <v>588.17032789206803</v>
      </c>
      <c r="AE2161" s="95">
        <v>600.66391874977103</v>
      </c>
      <c r="AF2161" s="95">
        <v>613.658818682066</v>
      </c>
      <c r="AG2161" s="95">
        <v>627.18743474572204</v>
      </c>
      <c r="AH2161" s="95">
        <v>640.73305440287004</v>
      </c>
      <c r="AI2161" s="95">
        <v>644.84158627717898</v>
      </c>
      <c r="AJ2161" s="95">
        <v>647.30207394048</v>
      </c>
      <c r="AK2161" s="95">
        <v>649.50424888049895</v>
      </c>
    </row>
    <row r="2162" spans="1:37" s="95" customFormat="1" x14ac:dyDescent="0.3">
      <c r="A2162" s="123" t="str">
        <f t="shared" si="47"/>
        <v>SDGbaseTRA_RurCUS_v7QFSXflab-p</v>
      </c>
      <c r="B2162" s="124" t="s">
        <v>220</v>
      </c>
      <c r="C2162" s="125" t="s">
        <v>327</v>
      </c>
      <c r="D2162" s="98" t="s">
        <v>198</v>
      </c>
      <c r="E2162" s="95" t="s">
        <v>199</v>
      </c>
      <c r="F2162" s="95">
        <v>3154.5511147246002</v>
      </c>
      <c r="G2162" s="95">
        <v>2922.62294347548</v>
      </c>
      <c r="H2162" s="95">
        <v>3032.6382511370398</v>
      </c>
      <c r="I2162" s="95">
        <v>3129.6038252558701</v>
      </c>
      <c r="J2162" s="95">
        <v>3215.1397856307199</v>
      </c>
      <c r="K2162" s="95">
        <v>3297.3529180342298</v>
      </c>
      <c r="L2162" s="95">
        <v>3381.7405198299798</v>
      </c>
      <c r="M2162" s="95">
        <v>3468.5300753310398</v>
      </c>
      <c r="N2162" s="95">
        <v>3559.86838386815</v>
      </c>
      <c r="O2162" s="95">
        <v>3661.8968127797798</v>
      </c>
      <c r="P2162" s="95">
        <v>3772.1891469669499</v>
      </c>
      <c r="Q2162" s="95">
        <v>3885.9212120071402</v>
      </c>
      <c r="R2162" s="95">
        <v>4005.7008067818401</v>
      </c>
      <c r="S2162" s="95">
        <v>4129.0340786484603</v>
      </c>
      <c r="T2162" s="95">
        <v>4256.4430918938497</v>
      </c>
      <c r="U2162" s="95">
        <v>4392.6235897090701</v>
      </c>
      <c r="V2162" s="95">
        <v>4533.6948475596801</v>
      </c>
      <c r="W2162" s="95">
        <v>4679.2001241539601</v>
      </c>
      <c r="X2162" s="95">
        <v>4829.5666261004999</v>
      </c>
      <c r="Y2162" s="95">
        <v>4979.2052527485503</v>
      </c>
      <c r="Z2162" s="95">
        <v>5128.1209577781601</v>
      </c>
      <c r="AA2162" s="95">
        <v>5275.8011673040601</v>
      </c>
      <c r="AB2162" s="95">
        <v>5434.3571197157498</v>
      </c>
      <c r="AC2162" s="95">
        <v>5596.7752496291596</v>
      </c>
      <c r="AD2162" s="95">
        <v>5764.1794116512501</v>
      </c>
      <c r="AE2162" s="95">
        <v>5933.4227726511199</v>
      </c>
      <c r="AF2162" s="95">
        <v>6105.6249439762896</v>
      </c>
      <c r="AG2162" s="95">
        <v>6277.1035244267096</v>
      </c>
      <c r="AH2162" s="95">
        <v>6393.843023769</v>
      </c>
      <c r="AI2162" s="95">
        <v>6466.9192739798</v>
      </c>
      <c r="AJ2162" s="95">
        <v>6515.8366294529296</v>
      </c>
      <c r="AK2162" s="95">
        <v>6547.1895461184804</v>
      </c>
    </row>
    <row r="2163" spans="1:37" s="95" customFormat="1" x14ac:dyDescent="0.3">
      <c r="A2163" s="123" t="str">
        <f t="shared" si="47"/>
        <v>SDGbaseTRA_RurCUS_v7QFSXflab-m</v>
      </c>
      <c r="B2163" s="124" t="s">
        <v>220</v>
      </c>
      <c r="C2163" s="125" t="s">
        <v>327</v>
      </c>
      <c r="D2163" s="98" t="s">
        <v>198</v>
      </c>
      <c r="E2163" s="95" t="s">
        <v>200</v>
      </c>
      <c r="F2163" s="95">
        <v>5235.9946818431899</v>
      </c>
      <c r="G2163" s="95">
        <v>4887.4476275667103</v>
      </c>
      <c r="H2163" s="95">
        <v>5090.9266751892601</v>
      </c>
      <c r="I2163" s="95">
        <v>5264.2853311767503</v>
      </c>
      <c r="J2163" s="95">
        <v>5412.2119031974698</v>
      </c>
      <c r="K2163" s="95">
        <v>5553.2483749381399</v>
      </c>
      <c r="L2163" s="95">
        <v>5698.1024635258</v>
      </c>
      <c r="M2163" s="95">
        <v>5849.0547141115703</v>
      </c>
      <c r="N2163" s="95">
        <v>6007.53362229507</v>
      </c>
      <c r="O2163" s="95">
        <v>6172.6866614693499</v>
      </c>
      <c r="P2163" s="95">
        <v>6352.1748390207504</v>
      </c>
      <c r="Q2163" s="95">
        <v>6537.6930925287397</v>
      </c>
      <c r="R2163" s="95">
        <v>6734.4040048732704</v>
      </c>
      <c r="S2163" s="95">
        <v>6939.8351870250399</v>
      </c>
      <c r="T2163" s="95">
        <v>7154.1670782196197</v>
      </c>
      <c r="U2163" s="95">
        <v>7385.5775206261396</v>
      </c>
      <c r="V2163" s="95">
        <v>7630.1676452837601</v>
      </c>
      <c r="W2163" s="95">
        <v>7883.4527789058802</v>
      </c>
      <c r="X2163" s="95">
        <v>8142.0981127595696</v>
      </c>
      <c r="Y2163" s="95">
        <v>8394.7209304365497</v>
      </c>
      <c r="Z2163" s="95">
        <v>8642.2488535544508</v>
      </c>
      <c r="AA2163" s="95">
        <v>8886.0368509750806</v>
      </c>
      <c r="AB2163" s="95">
        <v>9138.4202270417409</v>
      </c>
      <c r="AC2163" s="95">
        <v>9396.0164437975909</v>
      </c>
      <c r="AD2163" s="95">
        <v>9666.1343610822005</v>
      </c>
      <c r="AE2163" s="95">
        <v>9944.17366725992</v>
      </c>
      <c r="AF2163" s="95">
        <v>10230.959309870599</v>
      </c>
      <c r="AG2163" s="95">
        <v>10512.757199440801</v>
      </c>
      <c r="AH2163" s="95">
        <v>10679.1167517704</v>
      </c>
      <c r="AI2163" s="95">
        <v>10758.461797497401</v>
      </c>
      <c r="AJ2163" s="95">
        <v>10790.9564660501</v>
      </c>
      <c r="AK2163" s="95">
        <v>10790.5321872861</v>
      </c>
    </row>
    <row r="2164" spans="1:37" s="95" customFormat="1" x14ac:dyDescent="0.3">
      <c r="A2164" s="123" t="str">
        <f t="shared" si="47"/>
        <v>SDGbaseTRA_RurCUS_v7QFSXflab-s</v>
      </c>
      <c r="B2164" s="124" t="s">
        <v>220</v>
      </c>
      <c r="C2164" s="125" t="s">
        <v>327</v>
      </c>
      <c r="D2164" s="98" t="s">
        <v>198</v>
      </c>
      <c r="E2164" s="95" t="s">
        <v>201</v>
      </c>
      <c r="F2164" s="95">
        <v>4708.9378060375002</v>
      </c>
      <c r="G2164" s="95">
        <v>4347.6121759324997</v>
      </c>
      <c r="H2164" s="95">
        <v>4509.76765106529</v>
      </c>
      <c r="I2164" s="95">
        <v>4660.9921567399397</v>
      </c>
      <c r="J2164" s="95">
        <v>4796.89622362317</v>
      </c>
      <c r="K2164" s="95">
        <v>4928.2499981886804</v>
      </c>
      <c r="L2164" s="95">
        <v>5061.3587200171996</v>
      </c>
      <c r="M2164" s="95">
        <v>5198.5972042486101</v>
      </c>
      <c r="N2164" s="95">
        <v>5340.8530177682796</v>
      </c>
      <c r="O2164" s="95">
        <v>5479.4099446846603</v>
      </c>
      <c r="P2164" s="95">
        <v>5632.8857134257696</v>
      </c>
      <c r="Q2164" s="95">
        <v>5794.8108325860303</v>
      </c>
      <c r="R2164" s="95">
        <v>5965.61595671532</v>
      </c>
      <c r="S2164" s="95">
        <v>6143.5515543838101</v>
      </c>
      <c r="T2164" s="95">
        <v>6328.7767430249796</v>
      </c>
      <c r="U2164" s="95">
        <v>6526.2797069319904</v>
      </c>
      <c r="V2164" s="95">
        <v>6734.86184822005</v>
      </c>
      <c r="W2164" s="95">
        <v>6951.7613479355005</v>
      </c>
      <c r="X2164" s="95">
        <v>7174.6798860585404</v>
      </c>
      <c r="Y2164" s="95">
        <v>7395.4532855624702</v>
      </c>
      <c r="Z2164" s="95">
        <v>7613.3148055399297</v>
      </c>
      <c r="AA2164" s="95">
        <v>7829.7444139290201</v>
      </c>
      <c r="AB2164" s="95">
        <v>8044.4671272421901</v>
      </c>
      <c r="AC2164" s="95">
        <v>8262.0384732596194</v>
      </c>
      <c r="AD2164" s="95">
        <v>8490.2721666447105</v>
      </c>
      <c r="AE2164" s="95">
        <v>8726.9551552673202</v>
      </c>
      <c r="AF2164" s="95">
        <v>8972.2595239201091</v>
      </c>
      <c r="AG2164" s="95">
        <v>9217.1510469098394</v>
      </c>
      <c r="AH2164" s="95">
        <v>9388.1687679874194</v>
      </c>
      <c r="AI2164" s="95">
        <v>9498.6688495907401</v>
      </c>
      <c r="AJ2164" s="95">
        <v>9571.57135161314</v>
      </c>
      <c r="AK2164" s="95">
        <v>9615.8750211918396</v>
      </c>
    </row>
    <row r="2165" spans="1:37" s="95" customFormat="1" x14ac:dyDescent="0.3">
      <c r="A2165" s="123" t="str">
        <f t="shared" si="47"/>
        <v>SDGbaseTRA_RurCUS_v7QFSXflab-t</v>
      </c>
      <c r="B2165" s="124" t="s">
        <v>220</v>
      </c>
      <c r="C2165" s="125" t="s">
        <v>327</v>
      </c>
      <c r="D2165" s="98" t="s">
        <v>198</v>
      </c>
      <c r="E2165" s="95" t="s">
        <v>202</v>
      </c>
      <c r="F2165" s="95">
        <v>3319.0950973737399</v>
      </c>
      <c r="G2165" s="95">
        <v>3025.15637016238</v>
      </c>
      <c r="H2165" s="95">
        <v>3112.0834947950302</v>
      </c>
      <c r="I2165" s="95">
        <v>3199.1077806693402</v>
      </c>
      <c r="J2165" s="95">
        <v>3280.5418713409899</v>
      </c>
      <c r="K2165" s="95">
        <v>3362.28643388914</v>
      </c>
      <c r="L2165" s="95">
        <v>3447.3986602484902</v>
      </c>
      <c r="M2165" s="95">
        <v>3536.6058254403702</v>
      </c>
      <c r="N2165" s="95">
        <v>3629.98370525572</v>
      </c>
      <c r="O2165" s="95">
        <v>3719.4831643614102</v>
      </c>
      <c r="P2165" s="95">
        <v>3820.2665594351502</v>
      </c>
      <c r="Q2165" s="95">
        <v>3928.4643932037702</v>
      </c>
      <c r="R2165" s="95">
        <v>4044.2199046446799</v>
      </c>
      <c r="S2165" s="95">
        <v>4165.5860391611004</v>
      </c>
      <c r="T2165" s="95">
        <v>4292.3003167126599</v>
      </c>
      <c r="U2165" s="95">
        <v>4427.0031731833897</v>
      </c>
      <c r="V2165" s="95">
        <v>4567.9508637568797</v>
      </c>
      <c r="W2165" s="95">
        <v>4714.7374441727397</v>
      </c>
      <c r="X2165" s="95">
        <v>4868.7488672712598</v>
      </c>
      <c r="Y2165" s="95">
        <v>5021.5528518357096</v>
      </c>
      <c r="Z2165" s="95">
        <v>5173.5059102856003</v>
      </c>
      <c r="AA2165" s="95">
        <v>5325.08671965746</v>
      </c>
      <c r="AB2165" s="95">
        <v>5475.9173779745597</v>
      </c>
      <c r="AC2165" s="95">
        <v>5627.16896799798</v>
      </c>
      <c r="AD2165" s="95">
        <v>5783.5700688152101</v>
      </c>
      <c r="AE2165" s="95">
        <v>5943.9225986047204</v>
      </c>
      <c r="AF2165" s="95">
        <v>6109.4457786041603</v>
      </c>
      <c r="AG2165" s="95">
        <v>6276.2112262716</v>
      </c>
      <c r="AH2165" s="95">
        <v>6397.31828616456</v>
      </c>
      <c r="AI2165" s="95">
        <v>6479.6108385007001</v>
      </c>
      <c r="AJ2165" s="95">
        <v>6537.1773972663505</v>
      </c>
      <c r="AK2165" s="95">
        <v>6575.9396070040902</v>
      </c>
    </row>
    <row r="2166" spans="1:37" s="95" customFormat="1" x14ac:dyDescent="0.3">
      <c r="A2166" s="123" t="str">
        <f t="shared" si="47"/>
        <v>SDGbaseTRA_RurCUS_v7QFSXfcap</v>
      </c>
      <c r="B2166" s="124" t="s">
        <v>220</v>
      </c>
      <c r="C2166" s="125" t="s">
        <v>327</v>
      </c>
      <c r="D2166" s="98" t="s">
        <v>198</v>
      </c>
      <c r="E2166" s="95" t="s">
        <v>203</v>
      </c>
      <c r="F2166" s="95">
        <v>3799.0893858038498</v>
      </c>
      <c r="G2166" s="95">
        <v>3955.0310944371899</v>
      </c>
      <c r="H2166" s="95">
        <v>4074.8564053412802</v>
      </c>
      <c r="I2166" s="95">
        <v>4172.9158805181696</v>
      </c>
      <c r="J2166" s="95">
        <v>4267.4307248605801</v>
      </c>
      <c r="K2166" s="95">
        <v>4382.7826069747698</v>
      </c>
      <c r="L2166" s="95">
        <v>4519.5753434243197</v>
      </c>
      <c r="M2166" s="95">
        <v>4656.2205039110304</v>
      </c>
      <c r="N2166" s="95">
        <v>4789.8541350707201</v>
      </c>
      <c r="O2166" s="95">
        <v>4901.3237969175698</v>
      </c>
      <c r="P2166" s="95">
        <v>5011.4966675654396</v>
      </c>
      <c r="Q2166" s="95">
        <v>5119.4578323457099</v>
      </c>
      <c r="R2166" s="95">
        <v>5251.4597819531</v>
      </c>
      <c r="S2166" s="95">
        <v>5386.74542442046</v>
      </c>
      <c r="T2166" s="95">
        <v>5532.2779055226401</v>
      </c>
      <c r="U2166" s="95">
        <v>5709.7111210003804</v>
      </c>
      <c r="V2166" s="95">
        <v>5873.26114206081</v>
      </c>
      <c r="W2166" s="95">
        <v>6049.48208705465</v>
      </c>
      <c r="X2166" s="95">
        <v>6238.7382484436002</v>
      </c>
      <c r="Y2166" s="95">
        <v>6414.27450736827</v>
      </c>
      <c r="Z2166" s="95">
        <v>6591.75992764494</v>
      </c>
      <c r="AA2166" s="95">
        <v>6775.1010214465496</v>
      </c>
      <c r="AB2166" s="95">
        <v>6963.8832684977397</v>
      </c>
      <c r="AC2166" s="95">
        <v>7141.0456882976396</v>
      </c>
      <c r="AD2166" s="95">
        <v>7325.27580941612</v>
      </c>
      <c r="AE2166" s="95">
        <v>7518.3331353729</v>
      </c>
      <c r="AF2166" s="95">
        <v>7721.1179232794302</v>
      </c>
      <c r="AG2166" s="95">
        <v>7910.9249933289002</v>
      </c>
      <c r="AH2166" s="95">
        <v>7766.3734188998596</v>
      </c>
      <c r="AI2166" s="95">
        <v>7633.8920675097697</v>
      </c>
      <c r="AJ2166" s="95">
        <v>7534.66672372619</v>
      </c>
      <c r="AK2166" s="95">
        <v>7439.0072723963003</v>
      </c>
    </row>
    <row r="2167" spans="1:37" s="95" customFormat="1" x14ac:dyDescent="0.3">
      <c r="A2167" s="123" t="str">
        <f t="shared" si="47"/>
        <v>SDGbaseTRA_RurCUS_v7QFSXfegy</v>
      </c>
      <c r="B2167" s="124" t="s">
        <v>220</v>
      </c>
      <c r="C2167" s="125" t="s">
        <v>327</v>
      </c>
      <c r="D2167" s="98" t="s">
        <v>198</v>
      </c>
      <c r="E2167" s="95" t="s">
        <v>204</v>
      </c>
      <c r="F2167" s="95">
        <v>200.18165765045001</v>
      </c>
      <c r="G2167" s="95">
        <v>215.86420678374199</v>
      </c>
      <c r="H2167" s="95">
        <v>219.02407371728799</v>
      </c>
      <c r="I2167" s="95">
        <v>223.56160867303899</v>
      </c>
      <c r="J2167" s="95">
        <v>229.85937729455</v>
      </c>
      <c r="K2167" s="95">
        <v>239.990329091505</v>
      </c>
      <c r="L2167" s="95">
        <v>251.23053927553801</v>
      </c>
      <c r="M2167" s="95">
        <v>253.68083907260601</v>
      </c>
      <c r="N2167" s="95">
        <v>251.696139358528</v>
      </c>
      <c r="O2167" s="95">
        <v>253.09500714085601</v>
      </c>
      <c r="P2167" s="95">
        <v>260.49793073273997</v>
      </c>
      <c r="Q2167" s="95">
        <v>269.02987022189501</v>
      </c>
      <c r="R2167" s="95">
        <v>283.66981559960601</v>
      </c>
      <c r="S2167" s="95">
        <v>294.36948881747901</v>
      </c>
      <c r="T2167" s="95">
        <v>305.15292219281002</v>
      </c>
      <c r="U2167" s="95">
        <v>315.47417889030203</v>
      </c>
      <c r="V2167" s="95">
        <v>315.57374805699197</v>
      </c>
      <c r="W2167" s="95">
        <v>323.805551374034</v>
      </c>
      <c r="X2167" s="95">
        <v>344.17733801177098</v>
      </c>
      <c r="Y2167" s="95">
        <v>364.97106504579898</v>
      </c>
      <c r="Z2167" s="95">
        <v>385.71842488502398</v>
      </c>
      <c r="AA2167" s="95">
        <v>405.79684664343603</v>
      </c>
      <c r="AB2167" s="95">
        <v>427.13691020002699</v>
      </c>
      <c r="AC2167" s="95">
        <v>448.604912503219</v>
      </c>
      <c r="AD2167" s="95">
        <v>470.20725049894702</v>
      </c>
      <c r="AE2167" s="95">
        <v>486.019623088591</v>
      </c>
      <c r="AF2167" s="95">
        <v>502.61994220308901</v>
      </c>
      <c r="AG2167" s="95">
        <v>586.25563990153398</v>
      </c>
      <c r="AH2167" s="95">
        <v>663.26273082099397</v>
      </c>
      <c r="AI2167" s="95">
        <v>732.22280944577699</v>
      </c>
      <c r="AJ2167" s="95">
        <v>802.36197931668596</v>
      </c>
      <c r="AK2167" s="95">
        <v>869.43036318615805</v>
      </c>
    </row>
    <row r="2168" spans="1:37" s="95" customFormat="1" x14ac:dyDescent="0.3">
      <c r="A2168" s="123" t="str">
        <f t="shared" si="47"/>
        <v>SDGbaseTRA_RurCUS_v7QFSXfland</v>
      </c>
      <c r="B2168" s="124" t="s">
        <v>220</v>
      </c>
      <c r="C2168" s="125" t="s">
        <v>327</v>
      </c>
      <c r="D2168" s="98" t="s">
        <v>198</v>
      </c>
      <c r="E2168" s="95" t="s">
        <v>205</v>
      </c>
      <c r="F2168" s="95">
        <v>17.027338782018301</v>
      </c>
      <c r="G2168" s="95">
        <v>17.1976121698385</v>
      </c>
      <c r="H2168" s="95">
        <v>17.3695882915369</v>
      </c>
      <c r="I2168" s="95">
        <v>17.5432841744523</v>
      </c>
      <c r="J2168" s="95">
        <v>17.718717016196798</v>
      </c>
      <c r="K2168" s="95">
        <v>17.895904186358798</v>
      </c>
      <c r="L2168" s="95">
        <v>18.074863228222402</v>
      </c>
      <c r="M2168" s="95">
        <v>18.255611860504601</v>
      </c>
      <c r="N2168" s="95">
        <v>18.4381679791096</v>
      </c>
      <c r="O2168" s="95">
        <v>18.622549658900699</v>
      </c>
      <c r="P2168" s="95">
        <v>18.808775155489698</v>
      </c>
      <c r="Q2168" s="95">
        <v>18.996862907044601</v>
      </c>
      <c r="R2168" s="95">
        <v>19.186831536115101</v>
      </c>
      <c r="S2168" s="95">
        <v>19.378699851476199</v>
      </c>
      <c r="T2168" s="95">
        <v>19.572486849991002</v>
      </c>
      <c r="U2168" s="95">
        <v>19.7682117184909</v>
      </c>
      <c r="V2168" s="95">
        <v>19.9658938356758</v>
      </c>
      <c r="W2168" s="95">
        <v>20.165552774032601</v>
      </c>
      <c r="X2168" s="95">
        <v>20.367208301772902</v>
      </c>
      <c r="Y2168" s="95">
        <v>20.570880384790598</v>
      </c>
      <c r="Z2168" s="95">
        <v>20.7765891886385</v>
      </c>
      <c r="AA2168" s="95">
        <v>20.9843550805249</v>
      </c>
      <c r="AB2168" s="95">
        <v>21.194198631330199</v>
      </c>
      <c r="AC2168" s="95">
        <v>21.406140617643501</v>
      </c>
      <c r="AD2168" s="95">
        <v>21.6202020238199</v>
      </c>
      <c r="AE2168" s="95">
        <v>21.836404044058099</v>
      </c>
      <c r="AF2168" s="95">
        <v>22.054768084498701</v>
      </c>
      <c r="AG2168" s="95">
        <v>22.275315765343699</v>
      </c>
      <c r="AH2168" s="95">
        <v>22.498068922997099</v>
      </c>
      <c r="AI2168" s="95">
        <v>22.723049612227101</v>
      </c>
      <c r="AJ2168" s="95">
        <v>22.9502801083493</v>
      </c>
      <c r="AK2168" s="95">
        <v>23.179782909432799</v>
      </c>
    </row>
    <row r="2169" spans="1:37" s="95" customFormat="1" x14ac:dyDescent="0.3">
      <c r="A2169" s="123" t="str">
        <f t="shared" si="47"/>
        <v>SDGbaseTRA_RurCUS_v7P_ActivePoptotal</v>
      </c>
      <c r="B2169" s="124" t="s">
        <v>220</v>
      </c>
      <c r="C2169" s="125" t="s">
        <v>327</v>
      </c>
      <c r="D2169" s="98" t="s">
        <v>207</v>
      </c>
      <c r="E2169" s="95" t="s">
        <v>1</v>
      </c>
      <c r="G2169" s="95">
        <v>24292.9</v>
      </c>
      <c r="H2169" s="95">
        <v>24642.6</v>
      </c>
      <c r="I2169" s="95">
        <v>24992.2</v>
      </c>
      <c r="J2169" s="95">
        <v>25341.9</v>
      </c>
      <c r="K2169" s="95">
        <v>25691.599999999999</v>
      </c>
      <c r="L2169" s="95">
        <v>26041.200000000001</v>
      </c>
      <c r="M2169" s="95">
        <v>26390.6</v>
      </c>
      <c r="N2169" s="95">
        <v>26740</v>
      </c>
      <c r="O2169" s="95">
        <v>27089.3</v>
      </c>
      <c r="P2169" s="95">
        <v>27438.7</v>
      </c>
      <c r="Q2169" s="95">
        <v>27788.1</v>
      </c>
      <c r="R2169" s="95">
        <v>28086.2</v>
      </c>
      <c r="S2169" s="95">
        <v>28384.400000000001</v>
      </c>
      <c r="T2169" s="95">
        <v>28682.5</v>
      </c>
      <c r="U2169" s="95">
        <v>28980.7</v>
      </c>
      <c r="V2169" s="95">
        <v>29278.799999999999</v>
      </c>
      <c r="W2169" s="95">
        <v>29514.3</v>
      </c>
      <c r="X2169" s="95">
        <v>29749.7</v>
      </c>
      <c r="Y2169" s="95">
        <v>29985.200000000001</v>
      </c>
      <c r="Z2169" s="95">
        <v>30220.7</v>
      </c>
      <c r="AA2169" s="95">
        <v>30456.1</v>
      </c>
      <c r="AB2169" s="95">
        <v>30638.2</v>
      </c>
      <c r="AC2169" s="95">
        <v>30820.3</v>
      </c>
      <c r="AD2169" s="95">
        <v>31002.3</v>
      </c>
      <c r="AE2169" s="95">
        <v>31184.400000000001</v>
      </c>
      <c r="AF2169" s="95">
        <v>31366.5</v>
      </c>
      <c r="AG2169" s="95">
        <v>31469.200000000001</v>
      </c>
      <c r="AH2169" s="95">
        <v>31571.9</v>
      </c>
      <c r="AI2169" s="95">
        <v>31674.6</v>
      </c>
      <c r="AJ2169" s="95">
        <v>31777.4</v>
      </c>
      <c r="AK2169" s="95">
        <v>31880.1</v>
      </c>
    </row>
    <row r="2170" spans="1:37" s="95" customFormat="1" x14ac:dyDescent="0.3">
      <c r="A2170" s="123" t="str">
        <f t="shared" si="47"/>
        <v>SDGbaseTRA_RurCUS_v7P_WAgePoptotal</v>
      </c>
      <c r="B2170" s="124" t="s">
        <v>220</v>
      </c>
      <c r="C2170" s="125" t="s">
        <v>327</v>
      </c>
      <c r="D2170" s="98" t="s">
        <v>208</v>
      </c>
      <c r="E2170" s="95" t="s">
        <v>1</v>
      </c>
      <c r="G2170" s="95">
        <v>38959.5</v>
      </c>
      <c r="H2170" s="95">
        <v>39520.300000000003</v>
      </c>
      <c r="I2170" s="95">
        <v>40081.1</v>
      </c>
      <c r="J2170" s="95">
        <v>40641.9</v>
      </c>
      <c r="K2170" s="95">
        <v>41202.699999999997</v>
      </c>
      <c r="L2170" s="95">
        <v>41763.4</v>
      </c>
      <c r="M2170" s="95">
        <v>42323.7</v>
      </c>
      <c r="N2170" s="95">
        <v>42884</v>
      </c>
      <c r="O2170" s="95">
        <v>43444.3</v>
      </c>
      <c r="P2170" s="95">
        <v>44004.6</v>
      </c>
      <c r="Q2170" s="95">
        <v>44564.9</v>
      </c>
      <c r="R2170" s="95">
        <v>45043.1</v>
      </c>
      <c r="S2170" s="95">
        <v>45521.2</v>
      </c>
      <c r="T2170" s="95">
        <v>45999.4</v>
      </c>
      <c r="U2170" s="95">
        <v>46477.5</v>
      </c>
      <c r="V2170" s="95">
        <v>46955.7</v>
      </c>
      <c r="W2170" s="95">
        <v>47333.3</v>
      </c>
      <c r="X2170" s="95">
        <v>47710.9</v>
      </c>
      <c r="Y2170" s="95">
        <v>48088.6</v>
      </c>
      <c r="Z2170" s="95">
        <v>48466.2</v>
      </c>
      <c r="AA2170" s="95">
        <v>48843.8</v>
      </c>
      <c r="AB2170" s="95">
        <v>49135.8</v>
      </c>
      <c r="AC2170" s="95">
        <v>49427.8</v>
      </c>
      <c r="AD2170" s="95">
        <v>49719.8</v>
      </c>
      <c r="AE2170" s="95">
        <v>50011.8</v>
      </c>
      <c r="AF2170" s="95">
        <v>50303.8</v>
      </c>
      <c r="AG2170" s="95">
        <v>50468.5</v>
      </c>
      <c r="AH2170" s="95">
        <v>50633.3</v>
      </c>
      <c r="AI2170" s="95">
        <v>50798</v>
      </c>
      <c r="AJ2170" s="95">
        <v>50962.7</v>
      </c>
      <c r="AK2170" s="95">
        <v>51127.5</v>
      </c>
    </row>
    <row r="2171" spans="1:37" s="95" customFormat="1" x14ac:dyDescent="0.3">
      <c r="A2171" s="123" t="str">
        <f t="shared" si="47"/>
        <v>SDGbaseTRA_RurCUS_v7C_BroadUnEmpRatetotal</v>
      </c>
      <c r="B2171" s="124" t="s">
        <v>220</v>
      </c>
      <c r="C2171" s="125" t="s">
        <v>327</v>
      </c>
      <c r="D2171" s="98" t="s">
        <v>209</v>
      </c>
      <c r="E2171" s="95" t="s">
        <v>1</v>
      </c>
      <c r="G2171" s="95">
        <v>0.37500919539713001</v>
      </c>
      <c r="H2171" s="95">
        <v>0.36104891236368603</v>
      </c>
      <c r="I2171" s="95">
        <v>0.34963752315354801</v>
      </c>
      <c r="J2171" s="95">
        <v>0.34082330907341801</v>
      </c>
      <c r="K2171" s="95">
        <v>0.33281159114067699</v>
      </c>
      <c r="L2171" s="95">
        <v>0.32458564261165102</v>
      </c>
      <c r="M2171" s="95">
        <v>0.31593871230166798</v>
      </c>
      <c r="N2171" s="95">
        <v>0.306722560613791</v>
      </c>
      <c r="O2171" s="95">
        <v>0.297380272532136</v>
      </c>
      <c r="P2171" s="95">
        <v>0.286499861186987</v>
      </c>
      <c r="Q2171" s="95">
        <v>0.274981393822331</v>
      </c>
      <c r="R2171" s="95">
        <v>0.261205123049216</v>
      </c>
      <c r="S2171" s="95">
        <v>0.24683957176412399</v>
      </c>
      <c r="T2171" s="95">
        <v>0.23187702502044399</v>
      </c>
      <c r="U2171" s="95">
        <v>0.21563371518111801</v>
      </c>
      <c r="V2171" s="95">
        <v>0.19850966553204499</v>
      </c>
      <c r="W2171" s="95">
        <v>0.17907076586034301</v>
      </c>
      <c r="X2171" s="95">
        <v>0.159148042091521</v>
      </c>
      <c r="Y2171" s="95">
        <v>0.139877929092243</v>
      </c>
      <c r="Z2171" s="95">
        <v>0.121225169266161</v>
      </c>
      <c r="AA2171" s="95">
        <v>0.10308052732077901</v>
      </c>
      <c r="AB2171" s="95">
        <v>8.3067482685854704E-2</v>
      </c>
      <c r="AC2171" s="95">
        <v>6.2890395788349096E-2</v>
      </c>
      <c r="AD2171" s="95">
        <v>4.18725059691262E-2</v>
      </c>
      <c r="AE2171" s="95">
        <v>2.0392433595545399E-2</v>
      </c>
      <c r="AF2171" s="95">
        <v>-1.6511104640681801E-3</v>
      </c>
      <c r="AG2171" s="95">
        <v>-2.5867292369967199E-2</v>
      </c>
      <c r="AH2171" s="95">
        <v>-4.0749743591337997E-2</v>
      </c>
      <c r="AI2171" s="95">
        <v>-4.8274035333314598E-2</v>
      </c>
      <c r="AJ2171" s="95">
        <v>-5.1550531018348202E-2</v>
      </c>
      <c r="AK2171" s="95">
        <v>-5.1738744909851198E-2</v>
      </c>
    </row>
    <row r="2172" spans="1:37" s="95" customFormat="1" x14ac:dyDescent="0.3">
      <c r="A2172" s="123" t="str">
        <f t="shared" si="47"/>
        <v>SDGbaseTRA_RurCUS_v7C_LabForceParttotal</v>
      </c>
      <c r="B2172" s="124" t="s">
        <v>220</v>
      </c>
      <c r="C2172" s="125" t="s">
        <v>327</v>
      </c>
      <c r="D2172" s="98" t="s">
        <v>210</v>
      </c>
      <c r="E2172" s="95" t="s">
        <v>1</v>
      </c>
      <c r="G2172" s="95">
        <v>0.38970826414961901</v>
      </c>
      <c r="H2172" s="95">
        <v>0.39841337419469502</v>
      </c>
      <c r="I2172" s="95">
        <v>0.40552752029864197</v>
      </c>
      <c r="J2172" s="95">
        <v>0.41102383952995197</v>
      </c>
      <c r="K2172" s="95">
        <v>0.41601976872996599</v>
      </c>
      <c r="L2172" s="95">
        <v>0.42114866997470202</v>
      </c>
      <c r="M2172" s="95">
        <v>0.42654086998848401</v>
      </c>
      <c r="N2172" s="95">
        <v>0.43228800319903099</v>
      </c>
      <c r="O2172" s="95">
        <v>0.43811217083242698</v>
      </c>
      <c r="P2172" s="95">
        <v>0.444897039374262</v>
      </c>
      <c r="Q2172" s="95">
        <v>0.45207976524856303</v>
      </c>
      <c r="R2172" s="95">
        <v>0.460668574609987</v>
      </c>
      <c r="S2172" s="95">
        <v>0.46962748915271202</v>
      </c>
      <c r="T2172" s="95">
        <v>0.47895596963984599</v>
      </c>
      <c r="U2172" s="95">
        <v>0.48908577248024498</v>
      </c>
      <c r="V2172" s="95">
        <v>0.49976201408605098</v>
      </c>
      <c r="W2172" s="95">
        <v>0.51188384699921796</v>
      </c>
      <c r="X2172" s="95">
        <v>0.52430563020588306</v>
      </c>
      <c r="Y2172" s="95">
        <v>0.53632113059193398</v>
      </c>
      <c r="Z2172" s="95">
        <v>0.54795281097255699</v>
      </c>
      <c r="AA2172" s="95">
        <v>0.55926584647111</v>
      </c>
      <c r="AB2172" s="95">
        <v>0.57174528250225398</v>
      </c>
      <c r="AC2172" s="95">
        <v>0.58432702112342305</v>
      </c>
      <c r="AD2172" s="95">
        <v>0.59743112418379296</v>
      </c>
      <c r="AE2172" s="95">
        <v>0.61082532909799403</v>
      </c>
      <c r="AF2172" s="95">
        <v>0.62457089834905499</v>
      </c>
      <c r="AG2172" s="95">
        <v>0.63967074505976895</v>
      </c>
      <c r="AH2172" s="95">
        <v>0.64894934420018802</v>
      </c>
      <c r="AI2172" s="95">
        <v>0.65364110318454705</v>
      </c>
      <c r="AJ2172" s="95">
        <v>0.65568625375779699</v>
      </c>
      <c r="AK2172" s="95">
        <v>0.65580238348443698</v>
      </c>
    </row>
    <row r="2173" spans="1:37" s="95" customFormat="1" x14ac:dyDescent="0.3">
      <c r="A2173" s="123" t="str">
        <f t="shared" si="47"/>
        <v>SDGbaseTRA_RurCUS_v7QVAXaawhe</v>
      </c>
      <c r="B2173" s="124" t="s">
        <v>220</v>
      </c>
      <c r="C2173" s="125" t="s">
        <v>327</v>
      </c>
      <c r="D2173" s="98" t="s">
        <v>211</v>
      </c>
      <c r="E2173" s="95" t="s">
        <v>4</v>
      </c>
      <c r="F2173" s="95">
        <v>2.6605426949921398</v>
      </c>
      <c r="G2173" s="95">
        <v>2.64427286958687</v>
      </c>
      <c r="H2173" s="95">
        <v>2.6994743133518901</v>
      </c>
      <c r="I2173" s="95">
        <v>2.7433022242484002</v>
      </c>
      <c r="J2173" s="95">
        <v>2.7936236293543</v>
      </c>
      <c r="K2173" s="95">
        <v>2.8372573057044499</v>
      </c>
      <c r="L2173" s="95">
        <v>2.88496459456141</v>
      </c>
      <c r="M2173" s="95">
        <v>2.92929196263555</v>
      </c>
      <c r="N2173" s="95">
        <v>2.97595072116779</v>
      </c>
      <c r="O2173" s="95">
        <v>3.05348400248565</v>
      </c>
      <c r="P2173" s="95">
        <v>3.1121253272195699</v>
      </c>
      <c r="Q2173" s="95">
        <v>3.1615286549041599</v>
      </c>
      <c r="R2173" s="95">
        <v>3.2120117879673802</v>
      </c>
      <c r="S2173" s="95">
        <v>3.2606873626501098</v>
      </c>
      <c r="T2173" s="95">
        <v>3.3093611026849699</v>
      </c>
      <c r="U2173" s="95">
        <v>3.3624463008643302</v>
      </c>
      <c r="V2173" s="95">
        <v>3.40690721733265</v>
      </c>
      <c r="W2173" s="95">
        <v>3.4509053781988901</v>
      </c>
      <c r="X2173" s="95">
        <v>3.49636305581646</v>
      </c>
      <c r="Y2173" s="95">
        <v>3.5383641131473098</v>
      </c>
      <c r="Z2173" s="95">
        <v>3.5802395961077198</v>
      </c>
      <c r="AA2173" s="95">
        <v>3.6224476150142602</v>
      </c>
      <c r="AB2173" s="95">
        <v>3.6771310933368802</v>
      </c>
      <c r="AC2173" s="95">
        <v>3.7255245989355101</v>
      </c>
      <c r="AD2173" s="95">
        <v>3.77374054186763</v>
      </c>
      <c r="AE2173" s="95">
        <v>3.82371053594182</v>
      </c>
      <c r="AF2173" s="95">
        <v>3.8747405603617899</v>
      </c>
      <c r="AG2173" s="95">
        <v>3.9192984019493</v>
      </c>
      <c r="AH2173" s="95">
        <v>3.9145447746805599</v>
      </c>
      <c r="AI2173" s="95">
        <v>3.9054460057044098</v>
      </c>
      <c r="AJ2173" s="95">
        <v>3.8995421699694899</v>
      </c>
      <c r="AK2173" s="95">
        <v>3.8904203931902801</v>
      </c>
    </row>
    <row r="2174" spans="1:37" s="95" customFormat="1" x14ac:dyDescent="0.3">
      <c r="A2174" s="123" t="str">
        <f t="shared" si="47"/>
        <v>SDGbaseTRA_RurCUS_v7QVAXaamai</v>
      </c>
      <c r="B2174" s="124" t="s">
        <v>220</v>
      </c>
      <c r="C2174" s="125" t="s">
        <v>327</v>
      </c>
      <c r="D2174" s="98" t="s">
        <v>211</v>
      </c>
      <c r="E2174" s="95" t="s">
        <v>5</v>
      </c>
      <c r="F2174" s="95">
        <v>11.9253026570291</v>
      </c>
      <c r="G2174" s="95">
        <v>11.797625633378599</v>
      </c>
      <c r="H2174" s="95">
        <v>12.0816263675071</v>
      </c>
      <c r="I2174" s="95">
        <v>12.326436745676</v>
      </c>
      <c r="J2174" s="95">
        <v>12.6145198700373</v>
      </c>
      <c r="K2174" s="95">
        <v>12.8374079777119</v>
      </c>
      <c r="L2174" s="95">
        <v>13.0755692827072</v>
      </c>
      <c r="M2174" s="95">
        <v>13.2876891534629</v>
      </c>
      <c r="N2174" s="95">
        <v>13.5166981892959</v>
      </c>
      <c r="O2174" s="95">
        <v>13.964034114969399</v>
      </c>
      <c r="P2174" s="95">
        <v>14.261303657958599</v>
      </c>
      <c r="Q2174" s="95">
        <v>14.4967490575696</v>
      </c>
      <c r="R2174" s="95">
        <v>14.731426833659</v>
      </c>
      <c r="S2174" s="95">
        <v>14.949729894094901</v>
      </c>
      <c r="T2174" s="95">
        <v>15.1622593140899</v>
      </c>
      <c r="U2174" s="95">
        <v>15.399447915633701</v>
      </c>
      <c r="V2174" s="95">
        <v>15.583130048717999</v>
      </c>
      <c r="W2174" s="95">
        <v>15.756875646177701</v>
      </c>
      <c r="X2174" s="95">
        <v>15.9399990515083</v>
      </c>
      <c r="Y2174" s="95">
        <v>16.1113006120578</v>
      </c>
      <c r="Z2174" s="95">
        <v>16.279674003570602</v>
      </c>
      <c r="AA2174" s="95">
        <v>16.454110256307398</v>
      </c>
      <c r="AB2174" s="95">
        <v>16.714135743246999</v>
      </c>
      <c r="AC2174" s="95">
        <v>16.9344142148576</v>
      </c>
      <c r="AD2174" s="95">
        <v>17.148280163844099</v>
      </c>
      <c r="AE2174" s="95">
        <v>17.365890664115199</v>
      </c>
      <c r="AF2174" s="95">
        <v>17.580276256394502</v>
      </c>
      <c r="AG2174" s="95">
        <v>17.722251869977701</v>
      </c>
      <c r="AH2174" s="95">
        <v>17.6468918470833</v>
      </c>
      <c r="AI2174" s="95">
        <v>17.542325257273198</v>
      </c>
      <c r="AJ2174" s="95">
        <v>17.4503696664637</v>
      </c>
      <c r="AK2174" s="95">
        <v>17.337244014514699</v>
      </c>
    </row>
    <row r="2175" spans="1:37" s="95" customFormat="1" x14ac:dyDescent="0.3">
      <c r="A2175" s="123" t="str">
        <f t="shared" si="47"/>
        <v>SDGbaseTRA_RurCUS_v7QVAXaaoce</v>
      </c>
      <c r="B2175" s="124" t="s">
        <v>220</v>
      </c>
      <c r="C2175" s="125" t="s">
        <v>327</v>
      </c>
      <c r="D2175" s="98" t="s">
        <v>211</v>
      </c>
      <c r="E2175" s="95" t="s">
        <v>6</v>
      </c>
      <c r="F2175" s="95">
        <v>0.81587985557138398</v>
      </c>
      <c r="G2175" s="95">
        <v>0.81297078616281104</v>
      </c>
      <c r="H2175" s="95">
        <v>0.82930858178431099</v>
      </c>
      <c r="I2175" s="95">
        <v>0.84222628985808301</v>
      </c>
      <c r="J2175" s="95">
        <v>0.85749005169405002</v>
      </c>
      <c r="K2175" s="95">
        <v>0.87131015392329503</v>
      </c>
      <c r="L2175" s="95">
        <v>0.886537424832469</v>
      </c>
      <c r="M2175" s="95">
        <v>0.90146499587349604</v>
      </c>
      <c r="N2175" s="95">
        <v>0.91739953904263105</v>
      </c>
      <c r="O2175" s="95">
        <v>0.94247263197603603</v>
      </c>
      <c r="P2175" s="95">
        <v>0.96328799614472105</v>
      </c>
      <c r="Q2175" s="95">
        <v>0.98143386151184697</v>
      </c>
      <c r="R2175" s="95">
        <v>0.99929687381057397</v>
      </c>
      <c r="S2175" s="95">
        <v>1.01646533527577</v>
      </c>
      <c r="T2175" s="95">
        <v>1.0336225251898199</v>
      </c>
      <c r="U2175" s="95">
        <v>1.0521186490399601</v>
      </c>
      <c r="V2175" s="95">
        <v>1.06758391666571</v>
      </c>
      <c r="W2175" s="95">
        <v>1.0828634576948399</v>
      </c>
      <c r="X2175" s="95">
        <v>1.0987632057043999</v>
      </c>
      <c r="Y2175" s="95">
        <v>1.11354188164582</v>
      </c>
      <c r="Z2175" s="95">
        <v>1.1283102561306</v>
      </c>
      <c r="AA2175" s="95">
        <v>1.1433772267028199</v>
      </c>
      <c r="AB2175" s="95">
        <v>1.16244806911599</v>
      </c>
      <c r="AC2175" s="95">
        <v>1.1796726694150399</v>
      </c>
      <c r="AD2175" s="95">
        <v>1.1964145006229101</v>
      </c>
      <c r="AE2175" s="95">
        <v>1.21342034211869</v>
      </c>
      <c r="AF2175" s="95">
        <v>1.23065031980867</v>
      </c>
      <c r="AG2175" s="95">
        <v>1.2460902948858501</v>
      </c>
      <c r="AH2175" s="95">
        <v>1.2476412118289599</v>
      </c>
      <c r="AI2175" s="95">
        <v>1.24748777326567</v>
      </c>
      <c r="AJ2175" s="95">
        <v>1.2478944360984101</v>
      </c>
      <c r="AK2175" s="95">
        <v>1.2472028436681699</v>
      </c>
    </row>
    <row r="2176" spans="1:37" s="95" customFormat="1" x14ac:dyDescent="0.3">
      <c r="A2176" s="123" t="str">
        <f t="shared" si="47"/>
        <v>SDGbaseTRA_RurCUS_v7QVAXaaveg</v>
      </c>
      <c r="B2176" s="124" t="s">
        <v>220</v>
      </c>
      <c r="C2176" s="125" t="s">
        <v>327</v>
      </c>
      <c r="D2176" s="98" t="s">
        <v>211</v>
      </c>
      <c r="E2176" s="95" t="s">
        <v>7</v>
      </c>
      <c r="F2176" s="95">
        <v>6.7349634382759103</v>
      </c>
      <c r="G2176" s="95">
        <v>6.4286567727221602</v>
      </c>
      <c r="H2176" s="95">
        <v>6.5352502417974403</v>
      </c>
      <c r="I2176" s="95">
        <v>6.6779915013691404</v>
      </c>
      <c r="J2176" s="95">
        <v>6.8325376842897896</v>
      </c>
      <c r="K2176" s="95">
        <v>6.9214132023199397</v>
      </c>
      <c r="L2176" s="95">
        <v>7.0164933340099598</v>
      </c>
      <c r="M2176" s="95">
        <v>7.0910996169580498</v>
      </c>
      <c r="N2176" s="95">
        <v>7.1790536255996598</v>
      </c>
      <c r="O2176" s="95">
        <v>7.3470437153992796</v>
      </c>
      <c r="P2176" s="95">
        <v>7.4496572305411499</v>
      </c>
      <c r="Q2176" s="95">
        <v>7.5355459202910797</v>
      </c>
      <c r="R2176" s="95">
        <v>7.6468139971887599</v>
      </c>
      <c r="S2176" s="95">
        <v>7.7570991774063396</v>
      </c>
      <c r="T2176" s="95">
        <v>7.8626689513292503</v>
      </c>
      <c r="U2176" s="95">
        <v>7.9792957340363797</v>
      </c>
      <c r="V2176" s="95">
        <v>8.0815468652412292</v>
      </c>
      <c r="W2176" s="95">
        <v>8.1770560379694199</v>
      </c>
      <c r="X2176" s="95">
        <v>8.2728894519946898</v>
      </c>
      <c r="Y2176" s="95">
        <v>8.3643958685234292</v>
      </c>
      <c r="Z2176" s="95">
        <v>8.4610013207647103</v>
      </c>
      <c r="AA2176" s="95">
        <v>8.5480373347442793</v>
      </c>
      <c r="AB2176" s="95">
        <v>8.6869874958323692</v>
      </c>
      <c r="AC2176" s="95">
        <v>8.8137967358396292</v>
      </c>
      <c r="AD2176" s="95">
        <v>8.9572130078183605</v>
      </c>
      <c r="AE2176" s="95">
        <v>9.1059727013459408</v>
      </c>
      <c r="AF2176" s="95">
        <v>9.2520082958118603</v>
      </c>
      <c r="AG2176" s="95">
        <v>9.3618865775619007</v>
      </c>
      <c r="AH2176" s="95">
        <v>9.3406489631953207</v>
      </c>
      <c r="AI2176" s="95">
        <v>9.3170335653729506</v>
      </c>
      <c r="AJ2176" s="95">
        <v>9.3022402145774503</v>
      </c>
      <c r="AK2176" s="95">
        <v>9.2726397775177105</v>
      </c>
    </row>
    <row r="2177" spans="1:37" s="95" customFormat="1" x14ac:dyDescent="0.3">
      <c r="A2177" s="123" t="str">
        <f t="shared" si="47"/>
        <v>SDGbaseTRA_RurCUS_v7QVAXaaofr</v>
      </c>
      <c r="B2177" s="124" t="s">
        <v>220</v>
      </c>
      <c r="C2177" s="125" t="s">
        <v>327</v>
      </c>
      <c r="D2177" s="98" t="s">
        <v>211</v>
      </c>
      <c r="E2177" s="95" t="s">
        <v>8</v>
      </c>
      <c r="F2177" s="95">
        <v>12.999968868332401</v>
      </c>
      <c r="G2177" s="95">
        <v>12.572931894228899</v>
      </c>
      <c r="H2177" s="95">
        <v>12.9565041481956</v>
      </c>
      <c r="I2177" s="95">
        <v>13.2249585898875</v>
      </c>
      <c r="J2177" s="95">
        <v>13.56416905737</v>
      </c>
      <c r="K2177" s="95">
        <v>13.8291627860796</v>
      </c>
      <c r="L2177" s="95">
        <v>14.115183478000301</v>
      </c>
      <c r="M2177" s="95">
        <v>14.3660518382035</v>
      </c>
      <c r="N2177" s="95">
        <v>14.638724708622901</v>
      </c>
      <c r="O2177" s="95">
        <v>15.450333326332601</v>
      </c>
      <c r="P2177" s="95">
        <v>15.8463398852219</v>
      </c>
      <c r="Q2177" s="95">
        <v>16.1204022788976</v>
      </c>
      <c r="R2177" s="95">
        <v>16.431573297856399</v>
      </c>
      <c r="S2177" s="95">
        <v>16.747091077898599</v>
      </c>
      <c r="T2177" s="95">
        <v>17.068095316352</v>
      </c>
      <c r="U2177" s="95">
        <v>17.4175365360204</v>
      </c>
      <c r="V2177" s="95">
        <v>17.7351580403033</v>
      </c>
      <c r="W2177" s="95">
        <v>18.040713614651501</v>
      </c>
      <c r="X2177" s="95">
        <v>18.3298831970103</v>
      </c>
      <c r="Y2177" s="95">
        <v>18.6015029866521</v>
      </c>
      <c r="Z2177" s="95">
        <v>18.854995387674101</v>
      </c>
      <c r="AA2177" s="95">
        <v>19.1232071134853</v>
      </c>
      <c r="AB2177" s="95">
        <v>19.6072314459335</v>
      </c>
      <c r="AC2177" s="95">
        <v>20.022941816278198</v>
      </c>
      <c r="AD2177" s="95">
        <v>20.437693145587399</v>
      </c>
      <c r="AE2177" s="95">
        <v>20.835446078223999</v>
      </c>
      <c r="AF2177" s="95">
        <v>21.226166531045799</v>
      </c>
      <c r="AG2177" s="95">
        <v>21.522224204823999</v>
      </c>
      <c r="AH2177" s="95">
        <v>21.492122720281699</v>
      </c>
      <c r="AI2177" s="95">
        <v>21.311166635059902</v>
      </c>
      <c r="AJ2177" s="95">
        <v>21.1596706109979</v>
      </c>
      <c r="AK2177" s="95">
        <v>20.9715387420501</v>
      </c>
    </row>
    <row r="2178" spans="1:37" s="95" customFormat="1" x14ac:dyDescent="0.3">
      <c r="A2178" s="123" t="str">
        <f t="shared" si="47"/>
        <v>SDGbaseTRA_RurCUS_v7QVAXaagra</v>
      </c>
      <c r="B2178" s="124" t="s">
        <v>220</v>
      </c>
      <c r="C2178" s="125" t="s">
        <v>327</v>
      </c>
      <c r="D2178" s="98" t="s">
        <v>211</v>
      </c>
      <c r="E2178" s="95" t="s">
        <v>9</v>
      </c>
      <c r="F2178" s="95">
        <v>6.1969723289684602</v>
      </c>
      <c r="G2178" s="95">
        <v>6.0245744226366602</v>
      </c>
      <c r="H2178" s="95">
        <v>6.2708999497555604</v>
      </c>
      <c r="I2178" s="95">
        <v>6.3912162739315503</v>
      </c>
      <c r="J2178" s="95">
        <v>6.5502035551589302</v>
      </c>
      <c r="K2178" s="95">
        <v>6.7104755912487501</v>
      </c>
      <c r="L2178" s="95">
        <v>6.8873491586477096</v>
      </c>
      <c r="M2178" s="95">
        <v>7.0744679066992804</v>
      </c>
      <c r="N2178" s="95">
        <v>7.2770913403573196</v>
      </c>
      <c r="O2178" s="95">
        <v>7.8227402346825201</v>
      </c>
      <c r="P2178" s="95">
        <v>8.1185400636465506</v>
      </c>
      <c r="Q2178" s="95">
        <v>8.3308908012085894</v>
      </c>
      <c r="R2178" s="95">
        <v>8.5520005856235599</v>
      </c>
      <c r="S2178" s="95">
        <v>8.7807233035724597</v>
      </c>
      <c r="T2178" s="95">
        <v>9.0251581847978706</v>
      </c>
      <c r="U2178" s="95">
        <v>9.2897861606286405</v>
      </c>
      <c r="V2178" s="95">
        <v>9.5194930341124699</v>
      </c>
      <c r="W2178" s="95">
        <v>9.7694504721232303</v>
      </c>
      <c r="X2178" s="95">
        <v>10.034415263717399</v>
      </c>
      <c r="Y2178" s="95">
        <v>10.265983703203</v>
      </c>
      <c r="Z2178" s="95">
        <v>10.4774139768171</v>
      </c>
      <c r="AA2178" s="95">
        <v>10.7087998493079</v>
      </c>
      <c r="AB2178" s="95">
        <v>11.122675791565699</v>
      </c>
      <c r="AC2178" s="95">
        <v>11.4625824115495</v>
      </c>
      <c r="AD2178" s="95">
        <v>11.747936083893199</v>
      </c>
      <c r="AE2178" s="95">
        <v>12.0026950414998</v>
      </c>
      <c r="AF2178" s="95">
        <v>12.2549109555275</v>
      </c>
      <c r="AG2178" s="95">
        <v>12.4602955598834</v>
      </c>
      <c r="AH2178" s="95">
        <v>12.5052541743401</v>
      </c>
      <c r="AI2178" s="95">
        <v>12.411541647571701</v>
      </c>
      <c r="AJ2178" s="95">
        <v>12.3109228290045</v>
      </c>
      <c r="AK2178" s="95">
        <v>12.185408138916699</v>
      </c>
    </row>
    <row r="2179" spans="1:37" s="95" customFormat="1" x14ac:dyDescent="0.3">
      <c r="A2179" s="123" t="str">
        <f t="shared" si="47"/>
        <v>SDGbaseTRA_RurCUS_v7QVAXaaoil</v>
      </c>
      <c r="B2179" s="124" t="s">
        <v>220</v>
      </c>
      <c r="C2179" s="125" t="s">
        <v>327</v>
      </c>
      <c r="D2179" s="98" t="s">
        <v>211</v>
      </c>
      <c r="E2179" s="95" t="s">
        <v>10</v>
      </c>
      <c r="F2179" s="95">
        <v>5.4472049614464702</v>
      </c>
      <c r="G2179" s="95">
        <v>5.34772734428714</v>
      </c>
      <c r="H2179" s="95">
        <v>5.4496482814549498</v>
      </c>
      <c r="I2179" s="95">
        <v>5.55305156501261</v>
      </c>
      <c r="J2179" s="95">
        <v>5.6674711083736504</v>
      </c>
      <c r="K2179" s="95">
        <v>5.7592371516293799</v>
      </c>
      <c r="L2179" s="95">
        <v>5.8596259151488601</v>
      </c>
      <c r="M2179" s="95">
        <v>5.9511268659758096</v>
      </c>
      <c r="N2179" s="95">
        <v>6.0495143994820504</v>
      </c>
      <c r="O2179" s="95">
        <v>6.1961884456226501</v>
      </c>
      <c r="P2179" s="95">
        <v>6.3159228397596596</v>
      </c>
      <c r="Q2179" s="95">
        <v>6.4242514365917902</v>
      </c>
      <c r="R2179" s="95">
        <v>6.5425641928311302</v>
      </c>
      <c r="S2179" s="95">
        <v>6.6591573886436697</v>
      </c>
      <c r="T2179" s="95">
        <v>6.7761199428968899</v>
      </c>
      <c r="U2179" s="95">
        <v>6.90269810260585</v>
      </c>
      <c r="V2179" s="95">
        <v>7.0112335070666099</v>
      </c>
      <c r="W2179" s="95">
        <v>7.1204711498889797</v>
      </c>
      <c r="X2179" s="95">
        <v>7.2360420217425796</v>
      </c>
      <c r="Y2179" s="95">
        <v>7.3445628750363303</v>
      </c>
      <c r="Z2179" s="95">
        <v>7.4563807767232504</v>
      </c>
      <c r="AA2179" s="95">
        <v>7.5668898599892902</v>
      </c>
      <c r="AB2179" s="95">
        <v>7.7015743582497498</v>
      </c>
      <c r="AC2179" s="95">
        <v>7.8220347018947303</v>
      </c>
      <c r="AD2179" s="95">
        <v>7.9438253065224602</v>
      </c>
      <c r="AE2179" s="95">
        <v>8.0720316276412305</v>
      </c>
      <c r="AF2179" s="95">
        <v>8.2036992133466899</v>
      </c>
      <c r="AG2179" s="95">
        <v>8.3247699770783807</v>
      </c>
      <c r="AH2179" s="95">
        <v>8.3371159948632307</v>
      </c>
      <c r="AI2179" s="95">
        <v>8.3470156442354906</v>
      </c>
      <c r="AJ2179" s="95">
        <v>8.3616550978644995</v>
      </c>
      <c r="AK2179" s="95">
        <v>8.3668758265114995</v>
      </c>
    </row>
    <row r="2180" spans="1:37" s="95" customFormat="1" x14ac:dyDescent="0.3">
      <c r="A2180" s="123" t="str">
        <f t="shared" si="47"/>
        <v>SDGbaseTRA_RurCUS_v7QVAXaatub</v>
      </c>
      <c r="B2180" s="124" t="s">
        <v>220</v>
      </c>
      <c r="C2180" s="125" t="s">
        <v>327</v>
      </c>
      <c r="D2180" s="98" t="s">
        <v>211</v>
      </c>
      <c r="E2180" s="95" t="s">
        <v>11</v>
      </c>
      <c r="F2180" s="95">
        <v>2.9478456812017</v>
      </c>
      <c r="G2180" s="95">
        <v>2.8203792778127701</v>
      </c>
      <c r="H2180" s="95">
        <v>2.8712598905662401</v>
      </c>
      <c r="I2180" s="95">
        <v>2.9349373312760201</v>
      </c>
      <c r="J2180" s="95">
        <v>3.0049049325121402</v>
      </c>
      <c r="K2180" s="95">
        <v>3.0475710248563299</v>
      </c>
      <c r="L2180" s="95">
        <v>3.0941207606967001</v>
      </c>
      <c r="M2180" s="95">
        <v>3.1335050072061099</v>
      </c>
      <c r="N2180" s="95">
        <v>3.1791111249064699</v>
      </c>
      <c r="O2180" s="95">
        <v>3.2617745582696198</v>
      </c>
      <c r="P2180" s="95">
        <v>3.3143640012432898</v>
      </c>
      <c r="Q2180" s="95">
        <v>3.3582815528721</v>
      </c>
      <c r="R2180" s="95">
        <v>3.4124932259740799</v>
      </c>
      <c r="S2180" s="95">
        <v>3.4658670588142502</v>
      </c>
      <c r="T2180" s="95">
        <v>3.5172884392893899</v>
      </c>
      <c r="U2180" s="95">
        <v>3.5746035032630799</v>
      </c>
      <c r="V2180" s="95">
        <v>3.6234773500674402</v>
      </c>
      <c r="W2180" s="95">
        <v>3.66897962861509</v>
      </c>
      <c r="X2180" s="95">
        <v>3.71432051326659</v>
      </c>
      <c r="Y2180" s="95">
        <v>3.7563885532705701</v>
      </c>
      <c r="Z2180" s="95">
        <v>3.80015667664988</v>
      </c>
      <c r="AA2180" s="95">
        <v>3.8397127608877302</v>
      </c>
      <c r="AB2180" s="95">
        <v>3.9046031419068501</v>
      </c>
      <c r="AC2180" s="95">
        <v>3.9638305235359601</v>
      </c>
      <c r="AD2180" s="95">
        <v>4.0308376435007496</v>
      </c>
      <c r="AE2180" s="95">
        <v>4.0993016449175999</v>
      </c>
      <c r="AF2180" s="95">
        <v>4.1661533162645101</v>
      </c>
      <c r="AG2180" s="95">
        <v>4.2055153658832403</v>
      </c>
      <c r="AH2180" s="95">
        <v>4.1755057944837999</v>
      </c>
      <c r="AI2180" s="95">
        <v>4.1426225546165103</v>
      </c>
      <c r="AJ2180" s="95">
        <v>4.1150558727815598</v>
      </c>
      <c r="AK2180" s="95">
        <v>4.0815499353695497</v>
      </c>
    </row>
    <row r="2181" spans="1:37" s="95" customFormat="1" x14ac:dyDescent="0.3">
      <c r="A2181" s="123" t="str">
        <f t="shared" si="47"/>
        <v>SDGbaseTRA_RurCUS_v7QVAXaapul</v>
      </c>
      <c r="B2181" s="124" t="s">
        <v>220</v>
      </c>
      <c r="C2181" s="125" t="s">
        <v>327</v>
      </c>
      <c r="D2181" s="98" t="s">
        <v>211</v>
      </c>
      <c r="E2181" s="95" t="s">
        <v>12</v>
      </c>
      <c r="F2181" s="95">
        <v>0.52449157567985805</v>
      </c>
      <c r="G2181" s="95">
        <v>0.51545197279167998</v>
      </c>
      <c r="H2181" s="95">
        <v>0.52490665577070905</v>
      </c>
      <c r="I2181" s="95">
        <v>0.53518954556419696</v>
      </c>
      <c r="J2181" s="95">
        <v>0.54621123027077501</v>
      </c>
      <c r="K2181" s="95">
        <v>0.55441652895906901</v>
      </c>
      <c r="L2181" s="95">
        <v>0.56315233187404901</v>
      </c>
      <c r="M2181" s="95">
        <v>0.57003114550325196</v>
      </c>
      <c r="N2181" s="95">
        <v>0.57724926856195902</v>
      </c>
      <c r="O2181" s="95">
        <v>0.58769269359254805</v>
      </c>
      <c r="P2181" s="95">
        <v>0.59553945647275797</v>
      </c>
      <c r="Q2181" s="95">
        <v>0.60253793016643498</v>
      </c>
      <c r="R2181" s="95">
        <v>0.61093240069302701</v>
      </c>
      <c r="S2181" s="95">
        <v>0.61913605129639504</v>
      </c>
      <c r="T2181" s="95">
        <v>0.62721245768502598</v>
      </c>
      <c r="U2181" s="95">
        <v>0.63617991614702196</v>
      </c>
      <c r="V2181" s="95">
        <v>0.64384812443301398</v>
      </c>
      <c r="W2181" s="95">
        <v>0.65120162963852801</v>
      </c>
      <c r="X2181" s="95">
        <v>0.65877055844501797</v>
      </c>
      <c r="Y2181" s="95">
        <v>0.666035627722533</v>
      </c>
      <c r="Z2181" s="95">
        <v>0.67382719386327905</v>
      </c>
      <c r="AA2181" s="95">
        <v>0.68128429225421405</v>
      </c>
      <c r="AB2181" s="95">
        <v>0.69036815714799704</v>
      </c>
      <c r="AC2181" s="95">
        <v>0.69846902746807904</v>
      </c>
      <c r="AD2181" s="95">
        <v>0.70733379799854701</v>
      </c>
      <c r="AE2181" s="95">
        <v>0.71711430771631202</v>
      </c>
      <c r="AF2181" s="95">
        <v>0.72726301785914005</v>
      </c>
      <c r="AG2181" s="95">
        <v>0.73677816570710497</v>
      </c>
      <c r="AH2181" s="95">
        <v>0.73610195974804304</v>
      </c>
      <c r="AI2181" s="95">
        <v>0.73611677817908305</v>
      </c>
      <c r="AJ2181" s="95">
        <v>0.73704053625757704</v>
      </c>
      <c r="AK2181" s="95">
        <v>0.73736838325881504</v>
      </c>
    </row>
    <row r="2182" spans="1:37" s="95" customFormat="1" x14ac:dyDescent="0.3">
      <c r="A2182" s="123" t="str">
        <f t="shared" si="47"/>
        <v>SDGbaseTRA_RurCUS_v7QVAXaasug</v>
      </c>
      <c r="B2182" s="124" t="s">
        <v>220</v>
      </c>
      <c r="C2182" s="125" t="s">
        <v>327</v>
      </c>
      <c r="D2182" s="98" t="s">
        <v>211</v>
      </c>
      <c r="E2182" s="95" t="s">
        <v>13</v>
      </c>
      <c r="F2182" s="95">
        <v>3.8233471543033799</v>
      </c>
      <c r="G2182" s="95">
        <v>3.7357351704224202</v>
      </c>
      <c r="H2182" s="95">
        <v>3.8019977066521999</v>
      </c>
      <c r="I2182" s="95">
        <v>3.8728329625794</v>
      </c>
      <c r="J2182" s="95">
        <v>3.95313828631802</v>
      </c>
      <c r="K2182" s="95">
        <v>4.0061958559444104</v>
      </c>
      <c r="L2182" s="95">
        <v>4.0626434944805299</v>
      </c>
      <c r="M2182" s="95">
        <v>4.1113869354189196</v>
      </c>
      <c r="N2182" s="95">
        <v>4.1611925539542902</v>
      </c>
      <c r="O2182" s="95">
        <v>4.2854768656522797</v>
      </c>
      <c r="P2182" s="95">
        <v>4.3468779225160397</v>
      </c>
      <c r="Q2182" s="95">
        <v>4.38747684579715</v>
      </c>
      <c r="R2182" s="95">
        <v>4.4421634219773196</v>
      </c>
      <c r="S2182" s="95">
        <v>4.4975662840392703</v>
      </c>
      <c r="T2182" s="95">
        <v>4.5521522296526999</v>
      </c>
      <c r="U2182" s="95">
        <v>4.6096573240756298</v>
      </c>
      <c r="V2182" s="95">
        <v>4.6488392671049397</v>
      </c>
      <c r="W2182" s="95">
        <v>4.6959847090855602</v>
      </c>
      <c r="X2182" s="95">
        <v>4.7553239901246904</v>
      </c>
      <c r="Y2182" s="95">
        <v>4.8027589159525803</v>
      </c>
      <c r="Z2182" s="95">
        <v>4.8483274191566101</v>
      </c>
      <c r="AA2182" s="95">
        <v>4.8966484243286299</v>
      </c>
      <c r="AB2182" s="95">
        <v>4.97035887340932</v>
      </c>
      <c r="AC2182" s="95">
        <v>5.0215855556113604</v>
      </c>
      <c r="AD2182" s="95">
        <v>5.06615000132566</v>
      </c>
      <c r="AE2182" s="95">
        <v>5.1125256711677203</v>
      </c>
      <c r="AF2182" s="95">
        <v>5.1642568173983898</v>
      </c>
      <c r="AG2182" s="95">
        <v>5.2209933024158302</v>
      </c>
      <c r="AH2182" s="95">
        <v>5.2186077094173999</v>
      </c>
      <c r="AI2182" s="95">
        <v>5.2084646195545998</v>
      </c>
      <c r="AJ2182" s="95">
        <v>5.2056723273035601</v>
      </c>
      <c r="AK2182" s="95">
        <v>5.1955598982017497</v>
      </c>
    </row>
    <row r="2183" spans="1:37" s="95" customFormat="1" x14ac:dyDescent="0.3">
      <c r="A2183" s="123" t="str">
        <f t="shared" si="47"/>
        <v>SDGbaseTRA_RurCUS_v7QVAXaaoth</v>
      </c>
      <c r="B2183" s="124" t="s">
        <v>220</v>
      </c>
      <c r="C2183" s="125" t="s">
        <v>327</v>
      </c>
      <c r="D2183" s="98" t="s">
        <v>211</v>
      </c>
      <c r="E2183" s="95" t="s">
        <v>14</v>
      </c>
      <c r="F2183" s="95">
        <v>7.2867372761350104</v>
      </c>
      <c r="G2183" s="95">
        <v>7.3012632648317899</v>
      </c>
      <c r="H2183" s="95">
        <v>7.4096164847777697</v>
      </c>
      <c r="I2183" s="95">
        <v>7.4703603110708796</v>
      </c>
      <c r="J2183" s="95">
        <v>7.5425064668701998</v>
      </c>
      <c r="K2183" s="95">
        <v>7.6188994691011196</v>
      </c>
      <c r="L2183" s="95">
        <v>7.7095598077769996</v>
      </c>
      <c r="M2183" s="95">
        <v>7.8144725895493004</v>
      </c>
      <c r="N2183" s="95">
        <v>7.9343474828469098</v>
      </c>
      <c r="O2183" s="95">
        <v>8.1021044896297205</v>
      </c>
      <c r="P2183" s="95">
        <v>8.2677069901892093</v>
      </c>
      <c r="Q2183" s="95">
        <v>8.4230981677051702</v>
      </c>
      <c r="R2183" s="95">
        <v>8.5715494809518802</v>
      </c>
      <c r="S2183" s="95">
        <v>8.7179072098759196</v>
      </c>
      <c r="T2183" s="95">
        <v>8.8675127004811802</v>
      </c>
      <c r="U2183" s="95">
        <v>9.0271828903191604</v>
      </c>
      <c r="V2183" s="95">
        <v>9.1724193003179604</v>
      </c>
      <c r="W2183" s="95">
        <v>9.3218264715229004</v>
      </c>
      <c r="X2183" s="95">
        <v>9.4786346024888992</v>
      </c>
      <c r="Y2183" s="95">
        <v>9.6303182309131401</v>
      </c>
      <c r="Z2183" s="95">
        <v>9.7811711127039906</v>
      </c>
      <c r="AA2183" s="95">
        <v>9.9339663346727196</v>
      </c>
      <c r="AB2183" s="95">
        <v>10.098505123456</v>
      </c>
      <c r="AC2183" s="95">
        <v>10.255056148521099</v>
      </c>
      <c r="AD2183" s="95">
        <v>10.409688102158899</v>
      </c>
      <c r="AE2183" s="95">
        <v>10.565264240965099</v>
      </c>
      <c r="AF2183" s="95">
        <v>10.7236119751782</v>
      </c>
      <c r="AG2183" s="95">
        <v>10.881013537968601</v>
      </c>
      <c r="AH2183" s="95">
        <v>10.949989869265799</v>
      </c>
      <c r="AI2183" s="95">
        <v>11.007170772255099</v>
      </c>
      <c r="AJ2183" s="95">
        <v>11.0655129218857</v>
      </c>
      <c r="AK2183" s="95">
        <v>11.118343124820299</v>
      </c>
    </row>
    <row r="2184" spans="1:37" s="95" customFormat="1" x14ac:dyDescent="0.3">
      <c r="A2184" s="123" t="str">
        <f t="shared" si="47"/>
        <v>SDGbaseTRA_RurCUS_v7QVAXalani</v>
      </c>
      <c r="B2184" s="124" t="s">
        <v>220</v>
      </c>
      <c r="C2184" s="125" t="s">
        <v>327</v>
      </c>
      <c r="D2184" s="98" t="s">
        <v>211</v>
      </c>
      <c r="E2184" s="95" t="s">
        <v>15</v>
      </c>
      <c r="F2184" s="95">
        <v>27.548737505234399</v>
      </c>
      <c r="G2184" s="95">
        <v>27.710598770362601</v>
      </c>
      <c r="H2184" s="95">
        <v>28.2280416386584</v>
      </c>
      <c r="I2184" s="95">
        <v>28.644856727766602</v>
      </c>
      <c r="J2184" s="95">
        <v>29.198622732122001</v>
      </c>
      <c r="K2184" s="95">
        <v>29.882895651165299</v>
      </c>
      <c r="L2184" s="95">
        <v>30.717015813447901</v>
      </c>
      <c r="M2184" s="95">
        <v>31.588839312535601</v>
      </c>
      <c r="N2184" s="95">
        <v>32.523450928000599</v>
      </c>
      <c r="O2184" s="95">
        <v>33.888163283971203</v>
      </c>
      <c r="P2184" s="95">
        <v>35.207467880659898</v>
      </c>
      <c r="Q2184" s="95">
        <v>36.344499127078699</v>
      </c>
      <c r="R2184" s="95">
        <v>37.503757093670899</v>
      </c>
      <c r="S2184" s="95">
        <v>38.6232994163013</v>
      </c>
      <c r="T2184" s="95">
        <v>39.803601016307901</v>
      </c>
      <c r="U2184" s="95">
        <v>41.167866620230598</v>
      </c>
      <c r="V2184" s="95">
        <v>42.386138039718404</v>
      </c>
      <c r="W2184" s="95">
        <v>43.648534674234398</v>
      </c>
      <c r="X2184" s="95">
        <v>45.003757362046997</v>
      </c>
      <c r="Y2184" s="95">
        <v>46.253366020029901</v>
      </c>
      <c r="Z2184" s="95">
        <v>47.490675283866601</v>
      </c>
      <c r="AA2184" s="95">
        <v>48.728000410560398</v>
      </c>
      <c r="AB2184" s="95">
        <v>50.221052011174997</v>
      </c>
      <c r="AC2184" s="95">
        <v>51.622870755267598</v>
      </c>
      <c r="AD2184" s="95">
        <v>53.010337593736999</v>
      </c>
      <c r="AE2184" s="95">
        <v>54.410468384429699</v>
      </c>
      <c r="AF2184" s="95">
        <v>55.841764449382801</v>
      </c>
      <c r="AG2184" s="95">
        <v>57.193491769063499</v>
      </c>
      <c r="AH2184" s="95">
        <v>56.638918230201</v>
      </c>
      <c r="AI2184" s="95">
        <v>55.974382759815398</v>
      </c>
      <c r="AJ2184" s="95">
        <v>55.4525695578414</v>
      </c>
      <c r="AK2184" s="95">
        <v>54.880197114415203</v>
      </c>
    </row>
    <row r="2185" spans="1:37" s="95" customFormat="1" x14ac:dyDescent="0.3">
      <c r="A2185" s="123" t="str">
        <f t="shared" si="47"/>
        <v>SDGbaseTRA_RurCUS_v7QVAXafore</v>
      </c>
      <c r="B2185" s="124" t="s">
        <v>220</v>
      </c>
      <c r="C2185" s="125" t="s">
        <v>327</v>
      </c>
      <c r="D2185" s="98" t="s">
        <v>211</v>
      </c>
      <c r="E2185" s="95" t="s">
        <v>16</v>
      </c>
      <c r="F2185" s="95">
        <v>6.4911530358491802</v>
      </c>
      <c r="G2185" s="95">
        <v>6.1550073944935999</v>
      </c>
      <c r="H2185" s="95">
        <v>6.3205149066502697</v>
      </c>
      <c r="I2185" s="95">
        <v>6.4652926551690699</v>
      </c>
      <c r="J2185" s="95">
        <v>6.6096522136337796</v>
      </c>
      <c r="K2185" s="95">
        <v>6.7119357027356203</v>
      </c>
      <c r="L2185" s="95">
        <v>6.8233015459783504</v>
      </c>
      <c r="M2185" s="95">
        <v>6.9136076589346702</v>
      </c>
      <c r="N2185" s="95">
        <v>7.0565069937512002</v>
      </c>
      <c r="O2185" s="95">
        <v>7.3070302075273004</v>
      </c>
      <c r="P2185" s="95">
        <v>7.4751685499587497</v>
      </c>
      <c r="Q2185" s="95">
        <v>7.5670817194416697</v>
      </c>
      <c r="R2185" s="95">
        <v>7.7101484731294097</v>
      </c>
      <c r="S2185" s="95">
        <v>7.8329099146404699</v>
      </c>
      <c r="T2185" s="95">
        <v>7.9647481993895104</v>
      </c>
      <c r="U2185" s="95">
        <v>8.1530591905949592</v>
      </c>
      <c r="V2185" s="95">
        <v>8.3146089056345591</v>
      </c>
      <c r="W2185" s="95">
        <v>8.5088124355649501</v>
      </c>
      <c r="X2185" s="95">
        <v>8.7090947411338693</v>
      </c>
      <c r="Y2185" s="95">
        <v>8.9369296020984699</v>
      </c>
      <c r="Z2185" s="95">
        <v>9.1064261008174707</v>
      </c>
      <c r="AA2185" s="95">
        <v>9.2783678973295203</v>
      </c>
      <c r="AB2185" s="95">
        <v>9.4925670453938409</v>
      </c>
      <c r="AC2185" s="95">
        <v>9.6798271556125606</v>
      </c>
      <c r="AD2185" s="95">
        <v>9.8547794533234807</v>
      </c>
      <c r="AE2185" s="95">
        <v>10.0172993628131</v>
      </c>
      <c r="AF2185" s="95">
        <v>10.1998752821419</v>
      </c>
      <c r="AG2185" s="95">
        <v>10.358384563029</v>
      </c>
      <c r="AH2185" s="95">
        <v>10.3077597129609</v>
      </c>
      <c r="AI2185" s="95">
        <v>10.2180668548651</v>
      </c>
      <c r="AJ2185" s="95">
        <v>10.141793779618</v>
      </c>
      <c r="AK2185" s="95">
        <v>10.0520833798933</v>
      </c>
    </row>
    <row r="2186" spans="1:37" s="95" customFormat="1" x14ac:dyDescent="0.3">
      <c r="A2186" s="123" t="str">
        <f t="shared" si="47"/>
        <v>SDGbaseTRA_RurCUS_v7QVAXafish</v>
      </c>
      <c r="B2186" s="124" t="s">
        <v>220</v>
      </c>
      <c r="C2186" s="125" t="s">
        <v>327</v>
      </c>
      <c r="D2186" s="98" t="s">
        <v>211</v>
      </c>
      <c r="E2186" s="95" t="s">
        <v>17</v>
      </c>
      <c r="F2186" s="95">
        <v>7.3673079317888401</v>
      </c>
      <c r="G2186" s="95">
        <v>7.4111551469976602</v>
      </c>
      <c r="H2186" s="95">
        <v>7.6956423406380896</v>
      </c>
      <c r="I2186" s="95">
        <v>7.8789126302091503</v>
      </c>
      <c r="J2186" s="95">
        <v>8.0746289314895705</v>
      </c>
      <c r="K2186" s="95">
        <v>8.2863179256284401</v>
      </c>
      <c r="L2186" s="95">
        <v>8.5351336238696796</v>
      </c>
      <c r="M2186" s="95">
        <v>8.7948832863363506</v>
      </c>
      <c r="N2186" s="95">
        <v>9.0732792359744803</v>
      </c>
      <c r="O2186" s="95">
        <v>9.5098506599505406</v>
      </c>
      <c r="P2186" s="95">
        <v>9.8959939561069596</v>
      </c>
      <c r="Q2186" s="95">
        <v>10.2374886436548</v>
      </c>
      <c r="R2186" s="95">
        <v>10.586829844088401</v>
      </c>
      <c r="S2186" s="95">
        <v>10.9227171071889</v>
      </c>
      <c r="T2186" s="95">
        <v>11.2728304507666</v>
      </c>
      <c r="U2186" s="95">
        <v>11.673042466767599</v>
      </c>
      <c r="V2186" s="95">
        <v>12.027617478533999</v>
      </c>
      <c r="W2186" s="95">
        <v>12.396120634477001</v>
      </c>
      <c r="X2186" s="95">
        <v>12.7958321511816</v>
      </c>
      <c r="Y2186" s="95">
        <v>13.165663280274901</v>
      </c>
      <c r="Z2186" s="95">
        <v>13.5341064383333</v>
      </c>
      <c r="AA2186" s="95">
        <v>13.915212762367601</v>
      </c>
      <c r="AB2186" s="95">
        <v>14.3900599265832</v>
      </c>
      <c r="AC2186" s="95">
        <v>14.8258036253872</v>
      </c>
      <c r="AD2186" s="95">
        <v>15.2475859176205</v>
      </c>
      <c r="AE2186" s="95">
        <v>15.670620193520699</v>
      </c>
      <c r="AF2186" s="95">
        <v>16.103218172059801</v>
      </c>
      <c r="AG2186" s="95">
        <v>16.524755957796799</v>
      </c>
      <c r="AH2186" s="95">
        <v>16.4171623351493</v>
      </c>
      <c r="AI2186" s="95">
        <v>16.242004318526099</v>
      </c>
      <c r="AJ2186" s="95">
        <v>16.089538295070898</v>
      </c>
      <c r="AK2186" s="95">
        <v>15.918126565218</v>
      </c>
    </row>
    <row r="2187" spans="1:37" s="95" customFormat="1" x14ac:dyDescent="0.3">
      <c r="A2187" s="123" t="str">
        <f t="shared" si="47"/>
        <v>SDGbaseTRA_RurCUS_v7QVAXacoal</v>
      </c>
      <c r="B2187" s="124" t="s">
        <v>220</v>
      </c>
      <c r="C2187" s="125" t="s">
        <v>327</v>
      </c>
      <c r="D2187" s="98" t="s">
        <v>211</v>
      </c>
      <c r="E2187" s="95" t="s">
        <v>18</v>
      </c>
      <c r="F2187" s="95">
        <v>112.985261334472</v>
      </c>
      <c r="G2187" s="95">
        <v>109.357624323195</v>
      </c>
      <c r="H2187" s="95">
        <v>107.44752648884</v>
      </c>
      <c r="I2187" s="95">
        <v>105.69327062921499</v>
      </c>
      <c r="J2187" s="95">
        <v>102.49521295444301</v>
      </c>
      <c r="K2187" s="95">
        <v>101.139336432368</v>
      </c>
      <c r="L2187" s="95">
        <v>99.146733987089206</v>
      </c>
      <c r="M2187" s="95">
        <v>97.173791971534399</v>
      </c>
      <c r="N2187" s="95">
        <v>96.031491610566206</v>
      </c>
      <c r="O2187" s="95">
        <v>94.612820043208004</v>
      </c>
      <c r="P2187" s="95">
        <v>91.712472341970695</v>
      </c>
      <c r="Q2187" s="95">
        <v>86.864121308228903</v>
      </c>
      <c r="R2187" s="95">
        <v>83.663833892141199</v>
      </c>
      <c r="S2187" s="95">
        <v>83.639173309567397</v>
      </c>
      <c r="T2187" s="95">
        <v>82.749182488603793</v>
      </c>
      <c r="U2187" s="95">
        <v>82.319819289404293</v>
      </c>
      <c r="V2187" s="95">
        <v>81.438968573823004</v>
      </c>
      <c r="W2187" s="95">
        <v>81.171220438685395</v>
      </c>
      <c r="X2187" s="95">
        <v>79.075781535876899</v>
      </c>
      <c r="Y2187" s="95">
        <v>77.154382259513099</v>
      </c>
      <c r="Z2187" s="95">
        <v>75.232982983149299</v>
      </c>
      <c r="AA2187" s="95">
        <v>73.311583706785498</v>
      </c>
      <c r="AB2187" s="95">
        <v>69.087925684012603</v>
      </c>
      <c r="AC2187" s="95">
        <v>64.864267661239694</v>
      </c>
      <c r="AD2187" s="95">
        <v>60.640609638466699</v>
      </c>
      <c r="AE2187" s="95">
        <v>56.416951615693797</v>
      </c>
      <c r="AF2187" s="95">
        <v>52.193293592920902</v>
      </c>
      <c r="AG2187" s="95">
        <v>44.4761577671594</v>
      </c>
      <c r="AH2187" s="95">
        <v>36.759021941397997</v>
      </c>
      <c r="AI2187" s="95">
        <v>29.041886115636601</v>
      </c>
      <c r="AJ2187" s="95">
        <v>21.324750289875102</v>
      </c>
      <c r="AK2187" s="95">
        <v>13.6076144641137</v>
      </c>
    </row>
    <row r="2188" spans="1:37" s="95" customFormat="1" x14ac:dyDescent="0.3">
      <c r="A2188" s="123" t="str">
        <f t="shared" si="47"/>
        <v>SDGbaseTRA_RurCUS_v7QVAXagold</v>
      </c>
      <c r="B2188" s="124" t="s">
        <v>220</v>
      </c>
      <c r="C2188" s="125" t="s">
        <v>327</v>
      </c>
      <c r="D2188" s="98" t="s">
        <v>211</v>
      </c>
      <c r="E2188" s="95" t="s">
        <v>19</v>
      </c>
      <c r="F2188" s="95">
        <v>61.1402858389852</v>
      </c>
      <c r="G2188" s="95">
        <v>61.079145553133401</v>
      </c>
      <c r="H2188" s="95">
        <v>60.9517610673498</v>
      </c>
      <c r="I2188" s="95">
        <v>60.8798829941721</v>
      </c>
      <c r="J2188" s="95">
        <v>60.819003111177899</v>
      </c>
      <c r="K2188" s="95">
        <v>60.7581841080668</v>
      </c>
      <c r="L2188" s="95">
        <v>60.697425923958697</v>
      </c>
      <c r="M2188" s="95">
        <v>60.636728498034699</v>
      </c>
      <c r="N2188" s="95">
        <v>60.570922226599997</v>
      </c>
      <c r="O2188" s="95">
        <v>60.509126330056901</v>
      </c>
      <c r="P2188" s="95">
        <v>60.448617203726798</v>
      </c>
      <c r="Q2188" s="95">
        <v>60.388168586523101</v>
      </c>
      <c r="R2188" s="95">
        <v>60.327780417936502</v>
      </c>
      <c r="S2188" s="95">
        <v>60.267452637518602</v>
      </c>
      <c r="T2188" s="95">
        <v>60.207185184880998</v>
      </c>
      <c r="U2188" s="95">
        <v>60.146977999696198</v>
      </c>
      <c r="V2188" s="95">
        <v>60.086831021696497</v>
      </c>
      <c r="W2188" s="95">
        <v>60.026744190674798</v>
      </c>
      <c r="X2188" s="95">
        <v>59.966717446484097</v>
      </c>
      <c r="Y2188" s="95">
        <v>59.906750729037597</v>
      </c>
      <c r="Z2188" s="95">
        <v>59.846843978308499</v>
      </c>
      <c r="AA2188" s="95">
        <v>59.7869971343302</v>
      </c>
      <c r="AB2188" s="95">
        <v>59.727210137195897</v>
      </c>
      <c r="AC2188" s="95">
        <v>59.6674829270587</v>
      </c>
      <c r="AD2188" s="95">
        <v>59.607815444131603</v>
      </c>
      <c r="AE2188" s="95">
        <v>59.5482076286875</v>
      </c>
      <c r="AF2188" s="95">
        <v>59.488659421058799</v>
      </c>
      <c r="AG2188" s="95">
        <v>59.429170761637799</v>
      </c>
      <c r="AH2188" s="95">
        <v>59.369741590876103</v>
      </c>
      <c r="AI2188" s="95">
        <v>59.310371849285197</v>
      </c>
      <c r="AJ2188" s="95">
        <v>59.251061477435897</v>
      </c>
      <c r="AK2188" s="95">
        <v>59.1918104159585</v>
      </c>
    </row>
    <row r="2189" spans="1:37" s="95" customFormat="1" x14ac:dyDescent="0.3">
      <c r="A2189" s="123" t="str">
        <f t="shared" si="47"/>
        <v>SDGbaseTRA_RurCUS_v7QVAXangas</v>
      </c>
      <c r="B2189" s="124" t="s">
        <v>220</v>
      </c>
      <c r="C2189" s="125" t="s">
        <v>327</v>
      </c>
      <c r="D2189" s="98" t="s">
        <v>211</v>
      </c>
      <c r="E2189" s="95" t="s">
        <v>20</v>
      </c>
      <c r="F2189" s="95">
        <v>0.94356488111431702</v>
      </c>
      <c r="G2189" s="95">
        <v>0.79731728701236604</v>
      </c>
      <c r="H2189" s="95">
        <v>0.76173889560776697</v>
      </c>
      <c r="I2189" s="95">
        <v>0.71599689500288699</v>
      </c>
      <c r="J2189" s="95">
        <v>0.67908524069370102</v>
      </c>
      <c r="K2189" s="95">
        <v>0.64294022164556197</v>
      </c>
      <c r="L2189" s="95">
        <v>0.60901278846720897</v>
      </c>
      <c r="M2189" s="95">
        <v>0.57972413040858095</v>
      </c>
      <c r="N2189" s="95">
        <v>0.55275077391571203</v>
      </c>
      <c r="O2189" s="95">
        <v>0.54544816790458694</v>
      </c>
      <c r="P2189" s="95">
        <v>0.52416935415523203</v>
      </c>
      <c r="Q2189" s="95">
        <v>0.50069774287084001</v>
      </c>
      <c r="R2189" s="95">
        <v>0.47606798440172499</v>
      </c>
      <c r="S2189" s="95">
        <v>0.45347941976661699</v>
      </c>
      <c r="T2189" s="95">
        <v>0.43204858502981602</v>
      </c>
      <c r="U2189" s="95">
        <v>0.41117820493262103</v>
      </c>
      <c r="V2189" s="95">
        <v>0.39071990183021899</v>
      </c>
      <c r="W2189" s="95">
        <v>0.37180787664759801</v>
      </c>
      <c r="X2189" s="95">
        <v>0.35431789930621899</v>
      </c>
      <c r="Y2189" s="95">
        <v>0.33725114923913202</v>
      </c>
      <c r="Z2189" s="95">
        <v>0.320478936263772</v>
      </c>
      <c r="AA2189" s="95">
        <v>0.30531931106516202</v>
      </c>
      <c r="AB2189" s="95">
        <v>0.29296535699446102</v>
      </c>
      <c r="AC2189" s="95">
        <v>0.28010116285115699</v>
      </c>
      <c r="AD2189" s="95">
        <v>0.26699723315892698</v>
      </c>
      <c r="AE2189" s="95">
        <v>0.25405782436772401</v>
      </c>
      <c r="AF2189" s="95">
        <v>0.241647690951733</v>
      </c>
      <c r="AG2189" s="95">
        <v>0.22995085556940301</v>
      </c>
      <c r="AH2189" s="95">
        <v>0.221301682288186</v>
      </c>
      <c r="AI2189" s="95">
        <v>0.21127010869997201</v>
      </c>
      <c r="AJ2189" s="95">
        <v>0.20131372209492099</v>
      </c>
      <c r="AK2189" s="95">
        <v>0.191027253398903</v>
      </c>
    </row>
    <row r="2190" spans="1:37" s="95" customFormat="1" x14ac:dyDescent="0.3">
      <c r="A2190" s="123" t="str">
        <f t="shared" si="47"/>
        <v>SDGbaseTRA_RurCUS_v7QVAXapgm</v>
      </c>
      <c r="B2190" s="124" t="s">
        <v>220</v>
      </c>
      <c r="C2190" s="125" t="s">
        <v>327</v>
      </c>
      <c r="D2190" s="98" t="s">
        <v>211</v>
      </c>
      <c r="E2190" s="95" t="s">
        <v>21</v>
      </c>
      <c r="F2190" s="95">
        <v>97.820469381023102</v>
      </c>
      <c r="G2190" s="95">
        <v>74.043973660661706</v>
      </c>
      <c r="H2190" s="95">
        <v>78.073537783027305</v>
      </c>
      <c r="I2190" s="95">
        <v>82.013191895228701</v>
      </c>
      <c r="J2190" s="95">
        <v>86.023031486700603</v>
      </c>
      <c r="K2190" s="95">
        <v>90.076539185499698</v>
      </c>
      <c r="L2190" s="95">
        <v>94.183761884996301</v>
      </c>
      <c r="M2190" s="95">
        <v>94.774883477135106</v>
      </c>
      <c r="N2190" s="95">
        <v>95.349264961719996</v>
      </c>
      <c r="O2190" s="95">
        <v>96.206751538189195</v>
      </c>
      <c r="P2190" s="95">
        <v>96.859946946687899</v>
      </c>
      <c r="Q2190" s="95">
        <v>97.419766932278804</v>
      </c>
      <c r="R2190" s="95">
        <v>99.464830229554494</v>
      </c>
      <c r="S2190" s="95">
        <v>101.53228037908799</v>
      </c>
      <c r="T2190" s="95">
        <v>103.617590134232</v>
      </c>
      <c r="U2190" s="95">
        <v>105.752098174026</v>
      </c>
      <c r="V2190" s="95">
        <v>107.99973035149</v>
      </c>
      <c r="W2190" s="95">
        <v>110.215383785618</v>
      </c>
      <c r="X2190" s="95">
        <v>112.302638518047</v>
      </c>
      <c r="Y2190" s="95">
        <v>114.402579836714</v>
      </c>
      <c r="Z2190" s="95">
        <v>116.45880221332899</v>
      </c>
      <c r="AA2190" s="95">
        <v>118.549955937032</v>
      </c>
      <c r="AB2190" s="95">
        <v>141.28113788127899</v>
      </c>
      <c r="AC2190" s="95">
        <v>164.327356959253</v>
      </c>
      <c r="AD2190" s="95">
        <v>187.64279249709699</v>
      </c>
      <c r="AE2190" s="95">
        <v>211.01541314961401</v>
      </c>
      <c r="AF2190" s="95">
        <v>234.40421765190601</v>
      </c>
      <c r="AG2190" s="95">
        <v>257.74192630023703</v>
      </c>
      <c r="AH2190" s="95">
        <v>280.30628607167</v>
      </c>
      <c r="AI2190" s="95">
        <v>302.98355607391301</v>
      </c>
      <c r="AJ2190" s="95">
        <v>325.86074769078601</v>
      </c>
      <c r="AK2190" s="95">
        <v>348.77401798948398</v>
      </c>
    </row>
    <row r="2191" spans="1:37" s="95" customFormat="1" x14ac:dyDescent="0.3">
      <c r="A2191" s="123" t="str">
        <f t="shared" si="47"/>
        <v>SDGbaseTRA_RurCUS_v7QVAXamore</v>
      </c>
      <c r="B2191" s="124" t="s">
        <v>220</v>
      </c>
      <c r="C2191" s="125" t="s">
        <v>327</v>
      </c>
      <c r="D2191" s="98" t="s">
        <v>211</v>
      </c>
      <c r="E2191" s="95" t="s">
        <v>22</v>
      </c>
      <c r="F2191" s="95">
        <v>78.234984296268294</v>
      </c>
      <c r="G2191" s="95">
        <v>72.515871899823793</v>
      </c>
      <c r="H2191" s="95">
        <v>75.842500835577397</v>
      </c>
      <c r="I2191" s="95">
        <v>77.771608164527095</v>
      </c>
      <c r="J2191" s="95">
        <v>79.915666026977803</v>
      </c>
      <c r="K2191" s="95">
        <v>82.077331270046699</v>
      </c>
      <c r="L2191" s="95">
        <v>84.560066215999697</v>
      </c>
      <c r="M2191" s="95">
        <v>87.437851706880707</v>
      </c>
      <c r="N2191" s="95">
        <v>90.480587259410001</v>
      </c>
      <c r="O2191" s="95">
        <v>96.702558017235603</v>
      </c>
      <c r="P2191" s="95">
        <v>101.169361425397</v>
      </c>
      <c r="Q2191" s="95">
        <v>104.84861771973399</v>
      </c>
      <c r="R2191" s="95">
        <v>108.215659801123</v>
      </c>
      <c r="S2191" s="95">
        <v>111.50737670184699</v>
      </c>
      <c r="T2191" s="95">
        <v>114.827942038795</v>
      </c>
      <c r="U2191" s="95">
        <v>118.38035800026699</v>
      </c>
      <c r="V2191" s="95">
        <v>121.36694467227601</v>
      </c>
      <c r="W2191" s="95">
        <v>124.54050039761</v>
      </c>
      <c r="X2191" s="95">
        <v>128.05353734472899</v>
      </c>
      <c r="Y2191" s="95">
        <v>130.908926569154</v>
      </c>
      <c r="Z2191" s="95">
        <v>133.33724598859999</v>
      </c>
      <c r="AA2191" s="95">
        <v>135.796583126717</v>
      </c>
      <c r="AB2191" s="95">
        <v>139.215966117682</v>
      </c>
      <c r="AC2191" s="95">
        <v>142.05507223583999</v>
      </c>
      <c r="AD2191" s="95">
        <v>144.61110609880001</v>
      </c>
      <c r="AE2191" s="95">
        <v>146.88253781130999</v>
      </c>
      <c r="AF2191" s="95">
        <v>149.05706490332099</v>
      </c>
      <c r="AG2191" s="95">
        <v>150.678699526765</v>
      </c>
      <c r="AH2191" s="95">
        <v>149.25243243454801</v>
      </c>
      <c r="AI2191" s="95">
        <v>146.01096957530501</v>
      </c>
      <c r="AJ2191" s="95">
        <v>142.755271102584</v>
      </c>
      <c r="AK2191" s="95">
        <v>138.77639773171001</v>
      </c>
    </row>
    <row r="2192" spans="1:37" s="95" customFormat="1" x14ac:dyDescent="0.3">
      <c r="A2192" s="123" t="str">
        <f t="shared" si="47"/>
        <v>SDGbaseTRA_RurCUS_v7QVAXamine</v>
      </c>
      <c r="B2192" s="124" t="s">
        <v>220</v>
      </c>
      <c r="C2192" s="125" t="s">
        <v>327</v>
      </c>
      <c r="D2192" s="98" t="s">
        <v>211</v>
      </c>
      <c r="E2192" s="95" t="s">
        <v>23</v>
      </c>
      <c r="F2192" s="95">
        <v>57.005130412218101</v>
      </c>
      <c r="G2192" s="95">
        <v>52.938237796433903</v>
      </c>
      <c r="H2192" s="95">
        <v>54.8534357227608</v>
      </c>
      <c r="I2192" s="95">
        <v>56.1506954228227</v>
      </c>
      <c r="J2192" s="95">
        <v>57.484707696532503</v>
      </c>
      <c r="K2192" s="95">
        <v>58.877668084101501</v>
      </c>
      <c r="L2192" s="95">
        <v>60.532019124995799</v>
      </c>
      <c r="M2192" s="95">
        <v>62.411083559495999</v>
      </c>
      <c r="N2192" s="95">
        <v>64.309896539771003</v>
      </c>
      <c r="O2192" s="95">
        <v>67.215579803006904</v>
      </c>
      <c r="P2192" s="95">
        <v>69.440796714655207</v>
      </c>
      <c r="Q2192" s="95">
        <v>71.448052606090798</v>
      </c>
      <c r="R2192" s="95">
        <v>73.463635295219305</v>
      </c>
      <c r="S2192" s="95">
        <v>75.507500804155896</v>
      </c>
      <c r="T2192" s="95">
        <v>77.679381734968601</v>
      </c>
      <c r="U2192" s="95">
        <v>80.037103788662293</v>
      </c>
      <c r="V2192" s="95">
        <v>82.151636742866899</v>
      </c>
      <c r="W2192" s="95">
        <v>84.5281345064395</v>
      </c>
      <c r="X2192" s="95">
        <v>87.416878357276303</v>
      </c>
      <c r="Y2192" s="95">
        <v>89.996777122155095</v>
      </c>
      <c r="Z2192" s="95">
        <v>92.571170119239596</v>
      </c>
      <c r="AA2192" s="95">
        <v>95.227108092283999</v>
      </c>
      <c r="AB2192" s="95">
        <v>98.041046497157495</v>
      </c>
      <c r="AC2192" s="95">
        <v>100.378818050354</v>
      </c>
      <c r="AD2192" s="95">
        <v>102.608541570165</v>
      </c>
      <c r="AE2192" s="95">
        <v>104.828967571512</v>
      </c>
      <c r="AF2192" s="95">
        <v>107.24684556984801</v>
      </c>
      <c r="AG2192" s="95">
        <v>109.818218531082</v>
      </c>
      <c r="AH2192" s="95">
        <v>109.41902349489401</v>
      </c>
      <c r="AI2192" s="95">
        <v>108.27601046211601</v>
      </c>
      <c r="AJ2192" s="95">
        <v>107.396523299626</v>
      </c>
      <c r="AK2192" s="95">
        <v>106.351555161666</v>
      </c>
    </row>
    <row r="2193" spans="1:37" s="95" customFormat="1" x14ac:dyDescent="0.3">
      <c r="A2193" s="123" t="str">
        <f t="shared" si="47"/>
        <v>SDGbaseTRA_RurCUS_v7QVAXameat</v>
      </c>
      <c r="B2193" s="124" t="s">
        <v>220</v>
      </c>
      <c r="C2193" s="125" t="s">
        <v>327</v>
      </c>
      <c r="D2193" s="98" t="s">
        <v>211</v>
      </c>
      <c r="E2193" s="95" t="s">
        <v>24</v>
      </c>
      <c r="F2193" s="95">
        <v>14.298644361090499</v>
      </c>
      <c r="G2193" s="95">
        <v>14.319530203031499</v>
      </c>
      <c r="H2193" s="95">
        <v>14.6482182964606</v>
      </c>
      <c r="I2193" s="95">
        <v>14.9224726980813</v>
      </c>
      <c r="J2193" s="95">
        <v>15.2352756036843</v>
      </c>
      <c r="K2193" s="95">
        <v>15.571160724042</v>
      </c>
      <c r="L2193" s="95">
        <v>15.972165600014</v>
      </c>
      <c r="M2193" s="95">
        <v>16.383655008270999</v>
      </c>
      <c r="N2193" s="95">
        <v>16.809632628828599</v>
      </c>
      <c r="O2193" s="95">
        <v>17.3798784333352</v>
      </c>
      <c r="P2193" s="95">
        <v>17.908808844672102</v>
      </c>
      <c r="Q2193" s="95">
        <v>18.371927834211998</v>
      </c>
      <c r="R2193" s="95">
        <v>18.879256801895799</v>
      </c>
      <c r="S2193" s="95">
        <v>19.383086765350399</v>
      </c>
      <c r="T2193" s="95">
        <v>19.912346473655699</v>
      </c>
      <c r="U2193" s="95">
        <v>20.506963664214702</v>
      </c>
      <c r="V2193" s="95">
        <v>21.021720149710202</v>
      </c>
      <c r="W2193" s="95">
        <v>21.5546548732327</v>
      </c>
      <c r="X2193" s="95">
        <v>22.113986167097899</v>
      </c>
      <c r="Y2193" s="95">
        <v>22.606380909922802</v>
      </c>
      <c r="Z2193" s="95">
        <v>23.086812686063901</v>
      </c>
      <c r="AA2193" s="95">
        <v>23.5676639599913</v>
      </c>
      <c r="AB2193" s="95">
        <v>24.147099822261801</v>
      </c>
      <c r="AC2193" s="95">
        <v>24.6545899430605</v>
      </c>
      <c r="AD2193" s="95">
        <v>25.148664443225901</v>
      </c>
      <c r="AE2193" s="95">
        <v>25.664514863882101</v>
      </c>
      <c r="AF2193" s="95">
        <v>26.2045051861761</v>
      </c>
      <c r="AG2193" s="95">
        <v>26.718313895974799</v>
      </c>
      <c r="AH2193" s="95">
        <v>26.4868704480403</v>
      </c>
      <c r="AI2193" s="95">
        <v>26.2629121816394</v>
      </c>
      <c r="AJ2193" s="95">
        <v>26.1035923059505</v>
      </c>
      <c r="AK2193" s="95">
        <v>25.9218157048842</v>
      </c>
    </row>
    <row r="2194" spans="1:37" s="95" customFormat="1" x14ac:dyDescent="0.3">
      <c r="A2194" s="123" t="str">
        <f t="shared" ref="A2194:A2257" si="48">_xlfn.CONCAT(C2194,D2194,E2194)</f>
        <v>SDGbaseTRA_RurCUS_v7QVAXapfis</v>
      </c>
      <c r="B2194" s="124" t="s">
        <v>220</v>
      </c>
      <c r="C2194" s="125" t="s">
        <v>327</v>
      </c>
      <c r="D2194" s="98" t="s">
        <v>211</v>
      </c>
      <c r="E2194" s="95" t="s">
        <v>25</v>
      </c>
      <c r="F2194" s="95">
        <v>6.3223518718131899</v>
      </c>
      <c r="G2194" s="95">
        <v>6.2408728086296597</v>
      </c>
      <c r="H2194" s="95">
        <v>6.4451245653878697</v>
      </c>
      <c r="I2194" s="95">
        <v>6.59004393884819</v>
      </c>
      <c r="J2194" s="95">
        <v>6.7593599373281004</v>
      </c>
      <c r="K2194" s="95">
        <v>6.9183761910030102</v>
      </c>
      <c r="L2194" s="95">
        <v>7.1001952098538403</v>
      </c>
      <c r="M2194" s="95">
        <v>7.2868590309777099</v>
      </c>
      <c r="N2194" s="95">
        <v>7.4853882405014902</v>
      </c>
      <c r="O2194" s="95">
        <v>7.8662772326845598</v>
      </c>
      <c r="P2194" s="95">
        <v>8.1356236473364891</v>
      </c>
      <c r="Q2194" s="95">
        <v>8.3533515360036006</v>
      </c>
      <c r="R2194" s="95">
        <v>8.5875372333839195</v>
      </c>
      <c r="S2194" s="95">
        <v>8.8194956092480705</v>
      </c>
      <c r="T2194" s="95">
        <v>9.0627393982904998</v>
      </c>
      <c r="U2194" s="95">
        <v>9.3380497836023704</v>
      </c>
      <c r="V2194" s="95">
        <v>9.5678312299270303</v>
      </c>
      <c r="W2194" s="95">
        <v>9.8224386752542792</v>
      </c>
      <c r="X2194" s="95">
        <v>10.100135216301799</v>
      </c>
      <c r="Y2194" s="95">
        <v>10.347508722618899</v>
      </c>
      <c r="Z2194" s="95">
        <v>10.5876348379595</v>
      </c>
      <c r="AA2194" s="95">
        <v>10.8436931046114</v>
      </c>
      <c r="AB2194" s="95">
        <v>11.197580200527</v>
      </c>
      <c r="AC2194" s="95">
        <v>11.4960784592627</v>
      </c>
      <c r="AD2194" s="95">
        <v>11.7590557780167</v>
      </c>
      <c r="AE2194" s="95">
        <v>12.0170270929165</v>
      </c>
      <c r="AF2194" s="95">
        <v>12.2859796546062</v>
      </c>
      <c r="AG2194" s="95">
        <v>12.5474067345558</v>
      </c>
      <c r="AH2194" s="95">
        <v>12.5113051288777</v>
      </c>
      <c r="AI2194" s="95">
        <v>12.4186665249714</v>
      </c>
      <c r="AJ2194" s="95">
        <v>12.3353188557516</v>
      </c>
      <c r="AK2194" s="95">
        <v>12.229057502611001</v>
      </c>
    </row>
    <row r="2195" spans="1:37" s="95" customFormat="1" x14ac:dyDescent="0.3">
      <c r="A2195" s="123" t="str">
        <f t="shared" si="48"/>
        <v>SDGbaseTRA_RurCUS_v7QVAXavege</v>
      </c>
      <c r="B2195" s="124" t="s">
        <v>220</v>
      </c>
      <c r="C2195" s="125" t="s">
        <v>327</v>
      </c>
      <c r="D2195" s="98" t="s">
        <v>211</v>
      </c>
      <c r="E2195" s="95" t="s">
        <v>26</v>
      </c>
      <c r="F2195" s="95">
        <v>10.973283463865499</v>
      </c>
      <c r="G2195" s="95">
        <v>10.632307867436699</v>
      </c>
      <c r="H2195" s="95">
        <v>11.006515589449901</v>
      </c>
      <c r="I2195" s="95">
        <v>11.258158169868</v>
      </c>
      <c r="J2195" s="95">
        <v>11.566357338054001</v>
      </c>
      <c r="K2195" s="95">
        <v>11.8512754900411</v>
      </c>
      <c r="L2195" s="95">
        <v>12.167802169808301</v>
      </c>
      <c r="M2195" s="95">
        <v>12.493772143037599</v>
      </c>
      <c r="N2195" s="95">
        <v>12.8481095416446</v>
      </c>
      <c r="O2195" s="95">
        <v>13.597355379412701</v>
      </c>
      <c r="P2195" s="95">
        <v>14.083924789507799</v>
      </c>
      <c r="Q2195" s="95">
        <v>14.4739060165601</v>
      </c>
      <c r="R2195" s="95">
        <v>14.8960539430823</v>
      </c>
      <c r="S2195" s="95">
        <v>15.316163010997199</v>
      </c>
      <c r="T2195" s="95">
        <v>15.758510428554199</v>
      </c>
      <c r="U2195" s="95">
        <v>16.250728220573802</v>
      </c>
      <c r="V2195" s="95">
        <v>16.674806233156399</v>
      </c>
      <c r="W2195" s="95">
        <v>17.128124451789201</v>
      </c>
      <c r="X2195" s="95">
        <v>17.6369740019123</v>
      </c>
      <c r="Y2195" s="95">
        <v>18.087226500424801</v>
      </c>
      <c r="Z2195" s="95">
        <v>18.525163135431999</v>
      </c>
      <c r="AA2195" s="95">
        <v>18.989914266659198</v>
      </c>
      <c r="AB2195" s="95">
        <v>19.673884866030502</v>
      </c>
      <c r="AC2195" s="95">
        <v>20.227433602504799</v>
      </c>
      <c r="AD2195" s="95">
        <v>20.710348677347501</v>
      </c>
      <c r="AE2195" s="95">
        <v>21.187630171103699</v>
      </c>
      <c r="AF2195" s="95">
        <v>21.678827586244001</v>
      </c>
      <c r="AG2195" s="95">
        <v>22.126605737399899</v>
      </c>
      <c r="AH2195" s="95">
        <v>22.1751550119263</v>
      </c>
      <c r="AI2195" s="95">
        <v>22.066548074536399</v>
      </c>
      <c r="AJ2195" s="95">
        <v>21.923392280128802</v>
      </c>
      <c r="AK2195" s="95">
        <v>21.7252182218683</v>
      </c>
    </row>
    <row r="2196" spans="1:37" s="95" customFormat="1" x14ac:dyDescent="0.3">
      <c r="A2196" s="123" t="str">
        <f t="shared" si="48"/>
        <v>SDGbaseTRA_RurCUS_v7QVAXafats</v>
      </c>
      <c r="B2196" s="124" t="s">
        <v>220</v>
      </c>
      <c r="C2196" s="125" t="s">
        <v>327</v>
      </c>
      <c r="D2196" s="98" t="s">
        <v>211</v>
      </c>
      <c r="E2196" s="95" t="s">
        <v>27</v>
      </c>
      <c r="F2196" s="95">
        <v>3.4845797675243699</v>
      </c>
      <c r="G2196" s="95">
        <v>3.5582309556301199</v>
      </c>
      <c r="H2196" s="95">
        <v>3.6999345346764598</v>
      </c>
      <c r="I2196" s="95">
        <v>3.7876788851630199</v>
      </c>
      <c r="J2196" s="95">
        <v>3.8852816552821001</v>
      </c>
      <c r="K2196" s="95">
        <v>3.9885612499108798</v>
      </c>
      <c r="L2196" s="95">
        <v>4.1065094040617103</v>
      </c>
      <c r="M2196" s="95">
        <v>4.2267424896571102</v>
      </c>
      <c r="N2196" s="95">
        <v>4.35124444458281</v>
      </c>
      <c r="O2196" s="95">
        <v>4.5959288702943999</v>
      </c>
      <c r="P2196" s="95">
        <v>4.8089055797100899</v>
      </c>
      <c r="Q2196" s="95">
        <v>4.9802382543195902</v>
      </c>
      <c r="R2196" s="95">
        <v>5.1390119491291397</v>
      </c>
      <c r="S2196" s="95">
        <v>5.2776294113918301</v>
      </c>
      <c r="T2196" s="95">
        <v>5.4126650494596298</v>
      </c>
      <c r="U2196" s="95">
        <v>5.5604118510986096</v>
      </c>
      <c r="V2196" s="95">
        <v>5.6736473728310299</v>
      </c>
      <c r="W2196" s="95">
        <v>5.7866596787095297</v>
      </c>
      <c r="X2196" s="95">
        <v>5.9161720085533398</v>
      </c>
      <c r="Y2196" s="95">
        <v>6.0299925471576801</v>
      </c>
      <c r="Z2196" s="95">
        <v>6.1396056630291804</v>
      </c>
      <c r="AA2196" s="95">
        <v>6.2550742531618804</v>
      </c>
      <c r="AB2196" s="95">
        <v>6.4231154441137797</v>
      </c>
      <c r="AC2196" s="95">
        <v>6.5667189589727499</v>
      </c>
      <c r="AD2196" s="95">
        <v>6.6885471446400704</v>
      </c>
      <c r="AE2196" s="95">
        <v>6.79544903248068</v>
      </c>
      <c r="AF2196" s="95">
        <v>6.8938098892487396</v>
      </c>
      <c r="AG2196" s="95">
        <v>6.9830779007001498</v>
      </c>
      <c r="AH2196" s="95">
        <v>6.8960119070228902</v>
      </c>
      <c r="AI2196" s="95">
        <v>6.7815108805194599</v>
      </c>
      <c r="AJ2196" s="95">
        <v>6.6768524738656803</v>
      </c>
      <c r="AK2196" s="95">
        <v>6.5656830438004503</v>
      </c>
    </row>
    <row r="2197" spans="1:37" s="95" customFormat="1" x14ac:dyDescent="0.3">
      <c r="A2197" s="123" t="str">
        <f t="shared" si="48"/>
        <v>SDGbaseTRA_RurCUS_v7QVAXadair</v>
      </c>
      <c r="B2197" s="124" t="s">
        <v>220</v>
      </c>
      <c r="C2197" s="125" t="s">
        <v>327</v>
      </c>
      <c r="D2197" s="98" t="s">
        <v>211</v>
      </c>
      <c r="E2197" s="95" t="s">
        <v>28</v>
      </c>
      <c r="F2197" s="95">
        <v>10.5583071480065</v>
      </c>
      <c r="G2197" s="95">
        <v>10.3281004214764</v>
      </c>
      <c r="H2197" s="95">
        <v>10.5800067452258</v>
      </c>
      <c r="I2197" s="95">
        <v>10.787655589595699</v>
      </c>
      <c r="J2197" s="95">
        <v>11.054104392416001</v>
      </c>
      <c r="K2197" s="95">
        <v>11.304034264958499</v>
      </c>
      <c r="L2197" s="95">
        <v>11.5852031864338</v>
      </c>
      <c r="M2197" s="95">
        <v>11.870423098249001</v>
      </c>
      <c r="N2197" s="95">
        <v>12.178488061869601</v>
      </c>
      <c r="O2197" s="95">
        <v>12.7663669233132</v>
      </c>
      <c r="P2197" s="95">
        <v>13.1643975331279</v>
      </c>
      <c r="Q2197" s="95">
        <v>13.478878567184699</v>
      </c>
      <c r="R2197" s="95">
        <v>13.8309643460048</v>
      </c>
      <c r="S2197" s="95">
        <v>14.1856250875227</v>
      </c>
      <c r="T2197" s="95">
        <v>14.560775352764001</v>
      </c>
      <c r="U2197" s="95">
        <v>14.981376219545201</v>
      </c>
      <c r="V2197" s="95">
        <v>15.353816215941301</v>
      </c>
      <c r="W2197" s="95">
        <v>15.760801542486799</v>
      </c>
      <c r="X2197" s="95">
        <v>16.212880023322398</v>
      </c>
      <c r="Y2197" s="95">
        <v>16.618755395457899</v>
      </c>
      <c r="Z2197" s="95">
        <v>17.011625576509701</v>
      </c>
      <c r="AA2197" s="95">
        <v>17.411128202543399</v>
      </c>
      <c r="AB2197" s="95">
        <v>17.9691129222374</v>
      </c>
      <c r="AC2197" s="95">
        <v>18.423678876627001</v>
      </c>
      <c r="AD2197" s="95">
        <v>18.831656375298799</v>
      </c>
      <c r="AE2197" s="95">
        <v>19.244239672981699</v>
      </c>
      <c r="AF2197" s="95">
        <v>19.675756525968001</v>
      </c>
      <c r="AG2197" s="95">
        <v>20.057465184637</v>
      </c>
      <c r="AH2197" s="95">
        <v>20.051720904377099</v>
      </c>
      <c r="AI2197" s="95">
        <v>19.977653292347402</v>
      </c>
      <c r="AJ2197" s="95">
        <v>19.882930533068802</v>
      </c>
      <c r="AK2197" s="95">
        <v>19.744424900202301</v>
      </c>
    </row>
    <row r="2198" spans="1:37" s="95" customFormat="1" x14ac:dyDescent="0.3">
      <c r="A2198" s="123" t="str">
        <f t="shared" si="48"/>
        <v>SDGbaseTRA_RurCUS_v7QVAXagrai</v>
      </c>
      <c r="B2198" s="124" t="s">
        <v>220</v>
      </c>
      <c r="C2198" s="125" t="s">
        <v>327</v>
      </c>
      <c r="D2198" s="98" t="s">
        <v>211</v>
      </c>
      <c r="E2198" s="95" t="s">
        <v>29</v>
      </c>
      <c r="F2198" s="95">
        <v>8.5642621157198207</v>
      </c>
      <c r="G2198" s="95">
        <v>8.4025900585302207</v>
      </c>
      <c r="H2198" s="95">
        <v>8.5281647678346797</v>
      </c>
      <c r="I2198" s="95">
        <v>8.7056180976534598</v>
      </c>
      <c r="J2198" s="95">
        <v>8.90318521382817</v>
      </c>
      <c r="K2198" s="95">
        <v>8.9991507463626093</v>
      </c>
      <c r="L2198" s="95">
        <v>9.1004999802781601</v>
      </c>
      <c r="M2198" s="95">
        <v>9.1763266068661409</v>
      </c>
      <c r="N2198" s="95">
        <v>9.2695089987716806</v>
      </c>
      <c r="O2198" s="95">
        <v>9.4889121223929394</v>
      </c>
      <c r="P2198" s="95">
        <v>9.5989197524516303</v>
      </c>
      <c r="Q2198" s="95">
        <v>9.6720761050042903</v>
      </c>
      <c r="R2198" s="95">
        <v>9.7554526609075296</v>
      </c>
      <c r="S2198" s="95">
        <v>9.8245193750513504</v>
      </c>
      <c r="T2198" s="95">
        <v>9.8858859286426597</v>
      </c>
      <c r="U2198" s="95">
        <v>9.9703202645068192</v>
      </c>
      <c r="V2198" s="95">
        <v>10.0113802783385</v>
      </c>
      <c r="W2198" s="95">
        <v>10.0414765119388</v>
      </c>
      <c r="X2198" s="95">
        <v>10.0846921771906</v>
      </c>
      <c r="Y2198" s="95">
        <v>10.131593309656401</v>
      </c>
      <c r="Z2198" s="95">
        <v>10.1821595503802</v>
      </c>
      <c r="AA2198" s="95">
        <v>10.236862095533199</v>
      </c>
      <c r="AB2198" s="95">
        <v>10.348375163198201</v>
      </c>
      <c r="AC2198" s="95">
        <v>10.4246358802624</v>
      </c>
      <c r="AD2198" s="95">
        <v>10.498810849938399</v>
      </c>
      <c r="AE2198" s="95">
        <v>10.580291884432</v>
      </c>
      <c r="AF2198" s="95">
        <v>10.652358034639599</v>
      </c>
      <c r="AG2198" s="95">
        <v>10.6689083229611</v>
      </c>
      <c r="AH2198" s="95">
        <v>10.571293471973901</v>
      </c>
      <c r="AI2198" s="95">
        <v>10.4971341339032</v>
      </c>
      <c r="AJ2198" s="95">
        <v>10.443996354009</v>
      </c>
      <c r="AK2198" s="95">
        <v>10.3750970151285</v>
      </c>
    </row>
    <row r="2199" spans="1:37" s="95" customFormat="1" x14ac:dyDescent="0.3">
      <c r="A2199" s="123" t="str">
        <f t="shared" si="48"/>
        <v>SDGbaseTRA_RurCUS_v7QVAXastar</v>
      </c>
      <c r="B2199" s="124" t="s">
        <v>220</v>
      </c>
      <c r="C2199" s="125" t="s">
        <v>327</v>
      </c>
      <c r="D2199" s="98" t="s">
        <v>211</v>
      </c>
      <c r="E2199" s="95" t="s">
        <v>30</v>
      </c>
      <c r="F2199" s="95">
        <v>7.2534655204628002</v>
      </c>
      <c r="G2199" s="95">
        <v>7.1616283000446801</v>
      </c>
      <c r="H2199" s="95">
        <v>7.32499113132556</v>
      </c>
      <c r="I2199" s="95">
        <v>7.4833477457548296</v>
      </c>
      <c r="J2199" s="95">
        <v>7.6520996036886997</v>
      </c>
      <c r="K2199" s="95">
        <v>7.7547114945183004</v>
      </c>
      <c r="L2199" s="95">
        <v>7.8618159595036099</v>
      </c>
      <c r="M2199" s="95">
        <v>7.9564768077850703</v>
      </c>
      <c r="N2199" s="95">
        <v>8.0602782516542995</v>
      </c>
      <c r="O2199" s="95">
        <v>8.2560786189572806</v>
      </c>
      <c r="P2199" s="95">
        <v>8.3716725665406795</v>
      </c>
      <c r="Q2199" s="95">
        <v>8.4566665922926294</v>
      </c>
      <c r="R2199" s="95">
        <v>8.5278252930371305</v>
      </c>
      <c r="S2199" s="95">
        <v>8.5861470298049607</v>
      </c>
      <c r="T2199" s="95">
        <v>8.6339929168293494</v>
      </c>
      <c r="U2199" s="95">
        <v>8.6982557399965899</v>
      </c>
      <c r="V2199" s="95">
        <v>8.7254753121387303</v>
      </c>
      <c r="W2199" s="95">
        <v>8.7408468972105506</v>
      </c>
      <c r="X2199" s="95">
        <v>8.7613836673633596</v>
      </c>
      <c r="Y2199" s="95">
        <v>8.7756828070269108</v>
      </c>
      <c r="Z2199" s="95">
        <v>8.78459637887131</v>
      </c>
      <c r="AA2199" s="95">
        <v>8.7925143688351604</v>
      </c>
      <c r="AB2199" s="95">
        <v>8.8497632310648608</v>
      </c>
      <c r="AC2199" s="95">
        <v>8.8882103142644606</v>
      </c>
      <c r="AD2199" s="95">
        <v>8.9280778480270104</v>
      </c>
      <c r="AE2199" s="95">
        <v>8.9660922679724493</v>
      </c>
      <c r="AF2199" s="95">
        <v>8.9935411563127907</v>
      </c>
      <c r="AG2199" s="95">
        <v>8.8356588880578002</v>
      </c>
      <c r="AH2199" s="95">
        <v>8.5798282279494398</v>
      </c>
      <c r="AI2199" s="95">
        <v>8.3131509175148608</v>
      </c>
      <c r="AJ2199" s="95">
        <v>8.0602830026259493</v>
      </c>
      <c r="AK2199" s="95">
        <v>7.8045590402809202</v>
      </c>
    </row>
    <row r="2200" spans="1:37" s="95" customFormat="1" x14ac:dyDescent="0.3">
      <c r="A2200" s="123" t="str">
        <f t="shared" si="48"/>
        <v>SDGbaseTRA_RurCUS_v7QVAXafeed</v>
      </c>
      <c r="B2200" s="124" t="s">
        <v>220</v>
      </c>
      <c r="C2200" s="125" t="s">
        <v>327</v>
      </c>
      <c r="D2200" s="98" t="s">
        <v>211</v>
      </c>
      <c r="E2200" s="95" t="s">
        <v>31</v>
      </c>
      <c r="F2200" s="95">
        <v>6.5455554813719203</v>
      </c>
      <c r="G2200" s="95">
        <v>6.5142344298274697</v>
      </c>
      <c r="H2200" s="95">
        <v>6.6407058617003196</v>
      </c>
      <c r="I2200" s="95">
        <v>6.7402032669809699</v>
      </c>
      <c r="J2200" s="95">
        <v>6.8712951841945804</v>
      </c>
      <c r="K2200" s="95">
        <v>7.0389615275382802</v>
      </c>
      <c r="L2200" s="95">
        <v>7.2437198079941902</v>
      </c>
      <c r="M2200" s="95">
        <v>7.4563873563080403</v>
      </c>
      <c r="N2200" s="95">
        <v>7.6867318937055602</v>
      </c>
      <c r="O2200" s="95">
        <v>8.0092891981943808</v>
      </c>
      <c r="P2200" s="95">
        <v>8.3178372462732693</v>
      </c>
      <c r="Q2200" s="95">
        <v>8.6000176898635807</v>
      </c>
      <c r="R2200" s="95">
        <v>8.9009730227573307</v>
      </c>
      <c r="S2200" s="95">
        <v>9.1992156276388997</v>
      </c>
      <c r="T2200" s="95">
        <v>9.5183025159758596</v>
      </c>
      <c r="U2200" s="95">
        <v>9.8887586712715905</v>
      </c>
      <c r="V2200" s="95">
        <v>10.231774977302701</v>
      </c>
      <c r="W2200" s="95">
        <v>10.593283673522</v>
      </c>
      <c r="X2200" s="95">
        <v>10.981190382728199</v>
      </c>
      <c r="Y2200" s="95">
        <v>11.350907770660699</v>
      </c>
      <c r="Z2200" s="95">
        <v>11.7316565195854</v>
      </c>
      <c r="AA2200" s="95">
        <v>12.1178792645286</v>
      </c>
      <c r="AB2200" s="95">
        <v>12.5696836095207</v>
      </c>
      <c r="AC2200" s="95">
        <v>12.992373451287699</v>
      </c>
      <c r="AD2200" s="95">
        <v>13.404000993144701</v>
      </c>
      <c r="AE2200" s="95">
        <v>13.810981513879501</v>
      </c>
      <c r="AF2200" s="95">
        <v>14.2266866452788</v>
      </c>
      <c r="AG2200" s="95">
        <v>14.638008325466901</v>
      </c>
      <c r="AH2200" s="95">
        <v>14.580698248079999</v>
      </c>
      <c r="AI2200" s="95">
        <v>14.4964387408939</v>
      </c>
      <c r="AJ2200" s="95">
        <v>14.433777750535601</v>
      </c>
      <c r="AK2200" s="95">
        <v>14.347907199506301</v>
      </c>
    </row>
    <row r="2201" spans="1:37" s="95" customFormat="1" x14ac:dyDescent="0.3">
      <c r="A2201" s="123" t="str">
        <f t="shared" si="48"/>
        <v>SDGbaseTRA_RurCUS_v7QVAXabake</v>
      </c>
      <c r="B2201" s="124" t="s">
        <v>220</v>
      </c>
      <c r="C2201" s="125" t="s">
        <v>327</v>
      </c>
      <c r="D2201" s="98" t="s">
        <v>211</v>
      </c>
      <c r="E2201" s="95" t="s">
        <v>32</v>
      </c>
      <c r="F2201" s="95">
        <v>22.283856021251001</v>
      </c>
      <c r="G2201" s="95">
        <v>21.347593412696</v>
      </c>
      <c r="H2201" s="95">
        <v>21.7778041103902</v>
      </c>
      <c r="I2201" s="95">
        <v>22.2910824767111</v>
      </c>
      <c r="J2201" s="95">
        <v>22.846820084507701</v>
      </c>
      <c r="K2201" s="95">
        <v>23.263186807064798</v>
      </c>
      <c r="L2201" s="95">
        <v>23.719562334716802</v>
      </c>
      <c r="M2201" s="95">
        <v>24.162104452955202</v>
      </c>
      <c r="N2201" s="95">
        <v>24.639043764670401</v>
      </c>
      <c r="O2201" s="95">
        <v>25.375136961799299</v>
      </c>
      <c r="P2201" s="95">
        <v>25.9388413622328</v>
      </c>
      <c r="Q2201" s="95">
        <v>26.4184622574165</v>
      </c>
      <c r="R2201" s="95">
        <v>26.961712205211999</v>
      </c>
      <c r="S2201" s="95">
        <v>27.498662743529199</v>
      </c>
      <c r="T2201" s="95">
        <v>28.0386647260767</v>
      </c>
      <c r="U2201" s="95">
        <v>28.628781823990099</v>
      </c>
      <c r="V2201" s="95">
        <v>29.1375303824756</v>
      </c>
      <c r="W2201" s="95">
        <v>29.697591327832999</v>
      </c>
      <c r="X2201" s="95">
        <v>30.311462604520099</v>
      </c>
      <c r="Y2201" s="95">
        <v>30.856030116783501</v>
      </c>
      <c r="Z2201" s="95">
        <v>31.380551263944401</v>
      </c>
      <c r="AA2201" s="95">
        <v>31.891319823318</v>
      </c>
      <c r="AB2201" s="95">
        <v>32.568665089631899</v>
      </c>
      <c r="AC2201" s="95">
        <v>33.145937446467698</v>
      </c>
      <c r="AD2201" s="95">
        <v>33.705279629923901</v>
      </c>
      <c r="AE2201" s="95">
        <v>34.294616447006597</v>
      </c>
      <c r="AF2201" s="95">
        <v>34.896250957323701</v>
      </c>
      <c r="AG2201" s="95">
        <v>35.341661447184698</v>
      </c>
      <c r="AH2201" s="95">
        <v>35.240497974441602</v>
      </c>
      <c r="AI2201" s="95">
        <v>35.133570476945202</v>
      </c>
      <c r="AJ2201" s="95">
        <v>35.035037226312902</v>
      </c>
      <c r="AK2201" s="95">
        <v>34.867394521898298</v>
      </c>
    </row>
    <row r="2202" spans="1:37" s="95" customFormat="1" x14ac:dyDescent="0.3">
      <c r="A2202" s="123" t="str">
        <f t="shared" si="48"/>
        <v>SDGbaseTRA_RurCUS_v7QVAXasuga</v>
      </c>
      <c r="B2202" s="124" t="s">
        <v>220</v>
      </c>
      <c r="C2202" s="125" t="s">
        <v>327</v>
      </c>
      <c r="D2202" s="98" t="s">
        <v>211</v>
      </c>
      <c r="E2202" s="95" t="s">
        <v>33</v>
      </c>
      <c r="F2202" s="95">
        <v>8.5226770749711793</v>
      </c>
      <c r="G2202" s="95">
        <v>8.2920055170650304</v>
      </c>
      <c r="H2202" s="95">
        <v>8.4747706347145098</v>
      </c>
      <c r="I2202" s="95">
        <v>8.6742724951282106</v>
      </c>
      <c r="J2202" s="95">
        <v>8.9014152210940694</v>
      </c>
      <c r="K2202" s="95">
        <v>9.0482854782997499</v>
      </c>
      <c r="L2202" s="95">
        <v>9.2035843856837296</v>
      </c>
      <c r="M2202" s="95">
        <v>9.3353439280085801</v>
      </c>
      <c r="N2202" s="95">
        <v>9.46953628759608</v>
      </c>
      <c r="O2202" s="95">
        <v>9.8160052791244805</v>
      </c>
      <c r="P2202" s="95">
        <v>9.9814166402863194</v>
      </c>
      <c r="Q2202" s="95">
        <v>10.087357067905</v>
      </c>
      <c r="R2202" s="95">
        <v>10.233296240824901</v>
      </c>
      <c r="S2202" s="95">
        <v>10.3808421642605</v>
      </c>
      <c r="T2202" s="95">
        <v>10.5251966976821</v>
      </c>
      <c r="U2202" s="95">
        <v>10.6760234603824</v>
      </c>
      <c r="V2202" s="95">
        <v>10.7737298227993</v>
      </c>
      <c r="W2202" s="95">
        <v>10.8943604356352</v>
      </c>
      <c r="X2202" s="95">
        <v>11.0505032861419</v>
      </c>
      <c r="Y2202" s="95">
        <v>11.1724883183229</v>
      </c>
      <c r="Z2202" s="95">
        <v>11.2886560020796</v>
      </c>
      <c r="AA2202" s="95">
        <v>11.4128978291398</v>
      </c>
      <c r="AB2202" s="95">
        <v>11.610899467221399</v>
      </c>
      <c r="AC2202" s="95">
        <v>11.744524786197699</v>
      </c>
      <c r="AD2202" s="95">
        <v>11.857636358197301</v>
      </c>
      <c r="AE2202" s="95">
        <v>11.975117601330499</v>
      </c>
      <c r="AF2202" s="95">
        <v>12.107293082938799</v>
      </c>
      <c r="AG2202" s="95">
        <v>12.2543147996271</v>
      </c>
      <c r="AH2202" s="95">
        <v>12.248948628283401</v>
      </c>
      <c r="AI2202" s="95">
        <v>12.224087603578299</v>
      </c>
      <c r="AJ2202" s="95">
        <v>12.219462495963</v>
      </c>
      <c r="AK2202" s="95">
        <v>12.194678972720499</v>
      </c>
    </row>
    <row r="2203" spans="1:37" s="95" customFormat="1" x14ac:dyDescent="0.3">
      <c r="A2203" s="123" t="str">
        <f t="shared" si="48"/>
        <v>SDGbaseTRA_RurCUS_v7QVAXaconf</v>
      </c>
      <c r="B2203" s="124" t="s">
        <v>220</v>
      </c>
      <c r="C2203" s="125" t="s">
        <v>327</v>
      </c>
      <c r="D2203" s="98" t="s">
        <v>211</v>
      </c>
      <c r="E2203" s="95" t="s">
        <v>34</v>
      </c>
      <c r="F2203" s="95">
        <v>2.4874381194491502</v>
      </c>
      <c r="G2203" s="95">
        <v>2.3972115813986901</v>
      </c>
      <c r="H2203" s="95">
        <v>2.4818587842855999</v>
      </c>
      <c r="I2203" s="95">
        <v>2.5350002977454702</v>
      </c>
      <c r="J2203" s="95">
        <v>2.6017564599869298</v>
      </c>
      <c r="K2203" s="95">
        <v>2.6744395069613698</v>
      </c>
      <c r="L2203" s="95">
        <v>2.7560502583356801</v>
      </c>
      <c r="M2203" s="95">
        <v>2.84065456395615</v>
      </c>
      <c r="N2203" s="95">
        <v>2.93398071495178</v>
      </c>
      <c r="O2203" s="95">
        <v>3.0911508651283599</v>
      </c>
      <c r="P2203" s="95">
        <v>3.2136696229090198</v>
      </c>
      <c r="Q2203" s="95">
        <v>3.32846534904147</v>
      </c>
      <c r="R2203" s="95">
        <v>3.4566966713410201</v>
      </c>
      <c r="S2203" s="95">
        <v>3.5872934065294602</v>
      </c>
      <c r="T2203" s="95">
        <v>3.7280150996840402</v>
      </c>
      <c r="U2203" s="95">
        <v>3.8844212783200698</v>
      </c>
      <c r="V2203" s="95">
        <v>4.02473322011687</v>
      </c>
      <c r="W2203" s="95">
        <v>4.1728483167774</v>
      </c>
      <c r="X2203" s="95">
        <v>4.3293082281360604</v>
      </c>
      <c r="Y2203" s="95">
        <v>4.4772658460397299</v>
      </c>
      <c r="Z2203" s="95">
        <v>4.6332673779976696</v>
      </c>
      <c r="AA2203" s="95">
        <v>4.7946113592722703</v>
      </c>
      <c r="AB2203" s="95">
        <v>5.0027726534988304</v>
      </c>
      <c r="AC2203" s="95">
        <v>5.1871311092334897</v>
      </c>
      <c r="AD2203" s="95">
        <v>5.3564199993825401</v>
      </c>
      <c r="AE2203" s="95">
        <v>5.52603907911333</v>
      </c>
      <c r="AF2203" s="95">
        <v>5.7021275994782599</v>
      </c>
      <c r="AG2203" s="95">
        <v>5.8711527428173902</v>
      </c>
      <c r="AH2203" s="95">
        <v>5.9101906832567099</v>
      </c>
      <c r="AI2203" s="95">
        <v>5.9050812431153501</v>
      </c>
      <c r="AJ2203" s="95">
        <v>5.8838879924516698</v>
      </c>
      <c r="AK2203" s="95">
        <v>5.8473464985707704</v>
      </c>
    </row>
    <row r="2204" spans="1:37" s="95" customFormat="1" x14ac:dyDescent="0.3">
      <c r="A2204" s="123" t="str">
        <f t="shared" si="48"/>
        <v>SDGbaseTRA_RurCUS_v7QVAXapast</v>
      </c>
      <c r="B2204" s="124" t="s">
        <v>220</v>
      </c>
      <c r="C2204" s="125" t="s">
        <v>327</v>
      </c>
      <c r="D2204" s="98" t="s">
        <v>211</v>
      </c>
      <c r="E2204" s="95" t="s">
        <v>35</v>
      </c>
      <c r="F2204" s="95">
        <v>0.64754535166901095</v>
      </c>
      <c r="G2204" s="95">
        <v>0.66073373741267905</v>
      </c>
      <c r="H2204" s="95">
        <v>0.68497966582677206</v>
      </c>
      <c r="I2204" s="95">
        <v>0.70147477677196401</v>
      </c>
      <c r="J2204" s="95">
        <v>0.71897240711239396</v>
      </c>
      <c r="K2204" s="95">
        <v>0.73961413655680996</v>
      </c>
      <c r="L2204" s="95">
        <v>0.76478775330895399</v>
      </c>
      <c r="M2204" s="95">
        <v>0.79173094537734101</v>
      </c>
      <c r="N2204" s="95">
        <v>0.82002886979025502</v>
      </c>
      <c r="O2204" s="95">
        <v>0.85955703793399496</v>
      </c>
      <c r="P2204" s="95">
        <v>0.89711060858651903</v>
      </c>
      <c r="Q2204" s="95">
        <v>0.93037840029552599</v>
      </c>
      <c r="R2204" s="95">
        <v>0.96508991481551498</v>
      </c>
      <c r="S2204" s="95">
        <v>0.99943085027556</v>
      </c>
      <c r="T2204" s="95">
        <v>1.0360021534631301</v>
      </c>
      <c r="U2204" s="95">
        <v>1.07756849593031</v>
      </c>
      <c r="V2204" s="95">
        <v>1.1142302548765901</v>
      </c>
      <c r="W2204" s="95">
        <v>1.1525213005670201</v>
      </c>
      <c r="X2204" s="95">
        <v>1.1936978260953699</v>
      </c>
      <c r="Y2204" s="95">
        <v>1.23088666520679</v>
      </c>
      <c r="Z2204" s="95">
        <v>1.2665550579035001</v>
      </c>
      <c r="AA2204" s="95">
        <v>1.3021141199551001</v>
      </c>
      <c r="AB2204" s="95">
        <v>1.3443409151227901</v>
      </c>
      <c r="AC2204" s="95">
        <v>1.38281777813603</v>
      </c>
      <c r="AD2204" s="95">
        <v>1.4193993035827499</v>
      </c>
      <c r="AE2204" s="95">
        <v>1.4552456465133401</v>
      </c>
      <c r="AF2204" s="95">
        <v>1.4922903445303</v>
      </c>
      <c r="AG2204" s="95">
        <v>1.5275676950597199</v>
      </c>
      <c r="AH2204" s="95">
        <v>1.5108877877328499</v>
      </c>
      <c r="AI2204" s="95">
        <v>1.4901305781090299</v>
      </c>
      <c r="AJ2204" s="95">
        <v>1.47251548583053</v>
      </c>
      <c r="AK2204" s="95">
        <v>1.4533573622042</v>
      </c>
    </row>
    <row r="2205" spans="1:37" s="95" customFormat="1" x14ac:dyDescent="0.3">
      <c r="A2205" s="123" t="str">
        <f t="shared" si="48"/>
        <v>SDGbaseTRA_RurCUS_v7QVAXaofoo</v>
      </c>
      <c r="B2205" s="124" t="s">
        <v>220</v>
      </c>
      <c r="C2205" s="125" t="s">
        <v>327</v>
      </c>
      <c r="D2205" s="98" t="s">
        <v>211</v>
      </c>
      <c r="E2205" s="95" t="s">
        <v>36</v>
      </c>
      <c r="F2205" s="95">
        <v>12.412272377584999</v>
      </c>
      <c r="G2205" s="95">
        <v>12.1222696181775</v>
      </c>
      <c r="H2205" s="95">
        <v>12.487984559738599</v>
      </c>
      <c r="I2205" s="95">
        <v>12.7489648311146</v>
      </c>
      <c r="J2205" s="95">
        <v>13.0763599490383</v>
      </c>
      <c r="K2205" s="95">
        <v>13.3884684170269</v>
      </c>
      <c r="L2205" s="95">
        <v>13.7402398922828</v>
      </c>
      <c r="M2205" s="95">
        <v>14.1049769457517</v>
      </c>
      <c r="N2205" s="95">
        <v>14.492637576678201</v>
      </c>
      <c r="O2205" s="95">
        <v>15.2842453354983</v>
      </c>
      <c r="P2205" s="95">
        <v>15.801112089032101</v>
      </c>
      <c r="Q2205" s="95">
        <v>16.2063756663796</v>
      </c>
      <c r="R2205" s="95">
        <v>16.652197480036101</v>
      </c>
      <c r="S2205" s="95">
        <v>17.098965203591899</v>
      </c>
      <c r="T2205" s="95">
        <v>17.5704361838512</v>
      </c>
      <c r="U2205" s="95">
        <v>18.092277510530099</v>
      </c>
      <c r="V2205" s="95">
        <v>18.545998481189301</v>
      </c>
      <c r="W2205" s="95">
        <v>19.027976339473099</v>
      </c>
      <c r="X2205" s="95">
        <v>19.5863364481642</v>
      </c>
      <c r="Y2205" s="95">
        <v>20.0752099867737</v>
      </c>
      <c r="Z2205" s="95">
        <v>20.5428500491529</v>
      </c>
      <c r="AA2205" s="95">
        <v>21.0360550044349</v>
      </c>
      <c r="AB2205" s="95">
        <v>21.712985315685</v>
      </c>
      <c r="AC2205" s="95">
        <v>22.245831926469599</v>
      </c>
      <c r="AD2205" s="95">
        <v>22.7180369186134</v>
      </c>
      <c r="AE2205" s="95">
        <v>23.195301852252101</v>
      </c>
      <c r="AF2205" s="95">
        <v>23.694131333719898</v>
      </c>
      <c r="AG2205" s="95">
        <v>24.1790462827231</v>
      </c>
      <c r="AH2205" s="95">
        <v>24.190183429491899</v>
      </c>
      <c r="AI2205" s="95">
        <v>24.066381040645101</v>
      </c>
      <c r="AJ2205" s="95">
        <v>23.927302919489801</v>
      </c>
      <c r="AK2205" s="95">
        <v>23.7400412671476</v>
      </c>
    </row>
    <row r="2206" spans="1:37" s="95" customFormat="1" x14ac:dyDescent="0.3">
      <c r="A2206" s="123" t="str">
        <f t="shared" si="48"/>
        <v>SDGbaseTRA_RurCUS_v7QVAXabevt</v>
      </c>
      <c r="B2206" s="124" t="s">
        <v>220</v>
      </c>
      <c r="C2206" s="125" t="s">
        <v>327</v>
      </c>
      <c r="D2206" s="98" t="s">
        <v>211</v>
      </c>
      <c r="E2206" s="95" t="s">
        <v>37</v>
      </c>
      <c r="F2206" s="95">
        <v>40.844922309108298</v>
      </c>
      <c r="G2206" s="95">
        <v>40.229907770720303</v>
      </c>
      <c r="H2206" s="95">
        <v>42.253728983164599</v>
      </c>
      <c r="I2206" s="95">
        <v>43.356778957218197</v>
      </c>
      <c r="J2206" s="95">
        <v>44.6958324558858</v>
      </c>
      <c r="K2206" s="95">
        <v>46.115762774375597</v>
      </c>
      <c r="L2206" s="95">
        <v>47.675892139081697</v>
      </c>
      <c r="M2206" s="95">
        <v>49.322529496172002</v>
      </c>
      <c r="N2206" s="95">
        <v>51.025350070719</v>
      </c>
      <c r="O2206" s="95">
        <v>55.202067951917599</v>
      </c>
      <c r="P2206" s="95">
        <v>57.6543204703759</v>
      </c>
      <c r="Q2206" s="95">
        <v>59.4982537949749</v>
      </c>
      <c r="R2206" s="95">
        <v>61.447005529746697</v>
      </c>
      <c r="S2206" s="95">
        <v>63.4432403150387</v>
      </c>
      <c r="T2206" s="95">
        <v>65.574516195880193</v>
      </c>
      <c r="U2206" s="95">
        <v>67.856642881929403</v>
      </c>
      <c r="V2206" s="95">
        <v>69.743943135664395</v>
      </c>
      <c r="W2206" s="95">
        <v>71.914418348885107</v>
      </c>
      <c r="X2206" s="95">
        <v>74.361875529659201</v>
      </c>
      <c r="Y2206" s="95">
        <v>76.419948140201697</v>
      </c>
      <c r="Z2206" s="95">
        <v>78.384688797466197</v>
      </c>
      <c r="AA2206" s="95">
        <v>80.577584109288495</v>
      </c>
      <c r="AB2206" s="95">
        <v>84.117295877505597</v>
      </c>
      <c r="AC2206" s="95">
        <v>86.826326054883495</v>
      </c>
      <c r="AD2206" s="95">
        <v>88.910280842033998</v>
      </c>
      <c r="AE2206" s="95">
        <v>90.846541596847302</v>
      </c>
      <c r="AF2206" s="95">
        <v>92.907775142115</v>
      </c>
      <c r="AG2206" s="95">
        <v>94.976882837500199</v>
      </c>
      <c r="AH2206" s="95">
        <v>95.601048071266803</v>
      </c>
      <c r="AI2206" s="95">
        <v>95.279378982747104</v>
      </c>
      <c r="AJ2206" s="95">
        <v>94.842679008003799</v>
      </c>
      <c r="AK2206" s="95">
        <v>94.167349237140002</v>
      </c>
    </row>
    <row r="2207" spans="1:37" s="95" customFormat="1" x14ac:dyDescent="0.3">
      <c r="A2207" s="123" t="str">
        <f t="shared" si="48"/>
        <v>SDGbaseTRA_RurCUS_v7QVAXatext</v>
      </c>
      <c r="B2207" s="124" t="s">
        <v>220</v>
      </c>
      <c r="C2207" s="125" t="s">
        <v>327</v>
      </c>
      <c r="D2207" s="98" t="s">
        <v>211</v>
      </c>
      <c r="E2207" s="95" t="s">
        <v>38</v>
      </c>
      <c r="F2207" s="95">
        <v>6.5666925740870496</v>
      </c>
      <c r="G2207" s="95">
        <v>6.0727248570271399</v>
      </c>
      <c r="H2207" s="95">
        <v>6.2426030016410303</v>
      </c>
      <c r="I2207" s="95">
        <v>6.3525145871485398</v>
      </c>
      <c r="J2207" s="95">
        <v>6.5063012395004103</v>
      </c>
      <c r="K2207" s="95">
        <v>6.6680843026613799</v>
      </c>
      <c r="L2207" s="95">
        <v>6.8528069561599896</v>
      </c>
      <c r="M2207" s="95">
        <v>7.0579657762210797</v>
      </c>
      <c r="N2207" s="95">
        <v>7.2748632793673202</v>
      </c>
      <c r="O2207" s="95">
        <v>7.6969516368957596</v>
      </c>
      <c r="P2207" s="95">
        <v>7.9742600409271898</v>
      </c>
      <c r="Q2207" s="95">
        <v>8.1978487967847897</v>
      </c>
      <c r="R2207" s="95">
        <v>8.4263760829081704</v>
      </c>
      <c r="S2207" s="95">
        <v>8.6689064352725005</v>
      </c>
      <c r="T2207" s="95">
        <v>8.9235767427737294</v>
      </c>
      <c r="U2207" s="95">
        <v>9.2065760593111996</v>
      </c>
      <c r="V2207" s="95">
        <v>9.4779855380917404</v>
      </c>
      <c r="W2207" s="95">
        <v>9.7858856665565597</v>
      </c>
      <c r="X2207" s="95">
        <v>10.1268447411968</v>
      </c>
      <c r="Y2207" s="95">
        <v>10.414989903688101</v>
      </c>
      <c r="Z2207" s="95">
        <v>10.6930092190269</v>
      </c>
      <c r="AA2207" s="95">
        <v>10.966821079599701</v>
      </c>
      <c r="AB2207" s="95">
        <v>11.3339291992152</v>
      </c>
      <c r="AC2207" s="95">
        <v>11.6412103354485</v>
      </c>
      <c r="AD2207" s="95">
        <v>11.937052923664901</v>
      </c>
      <c r="AE2207" s="95">
        <v>12.2411355872025</v>
      </c>
      <c r="AF2207" s="95">
        <v>12.5675618649271</v>
      </c>
      <c r="AG2207" s="95">
        <v>12.912452417120599</v>
      </c>
      <c r="AH2207" s="95">
        <v>12.995180465788801</v>
      </c>
      <c r="AI2207" s="95">
        <v>12.980227055995</v>
      </c>
      <c r="AJ2207" s="95">
        <v>12.9456208365563</v>
      </c>
      <c r="AK2207" s="95">
        <v>12.8787501627521</v>
      </c>
    </row>
    <row r="2208" spans="1:37" s="95" customFormat="1" x14ac:dyDescent="0.3">
      <c r="A2208" s="123" t="str">
        <f t="shared" si="48"/>
        <v>SDGbaseTRA_RurCUS_v7QVAXaclth</v>
      </c>
      <c r="B2208" s="124" t="s">
        <v>220</v>
      </c>
      <c r="C2208" s="125" t="s">
        <v>327</v>
      </c>
      <c r="D2208" s="98" t="s">
        <v>211</v>
      </c>
      <c r="E2208" s="95" t="s">
        <v>39</v>
      </c>
      <c r="F2208" s="95">
        <v>6.7607644976156296</v>
      </c>
      <c r="G2208" s="95">
        <v>6.1992673512807102</v>
      </c>
      <c r="H2208" s="95">
        <v>6.3770876489845696</v>
      </c>
      <c r="I2208" s="95">
        <v>6.5323958636966903</v>
      </c>
      <c r="J2208" s="95">
        <v>6.71026843120337</v>
      </c>
      <c r="K2208" s="95">
        <v>6.8576697171604302</v>
      </c>
      <c r="L2208" s="95">
        <v>7.0206324974146002</v>
      </c>
      <c r="M2208" s="95">
        <v>7.1886608434578703</v>
      </c>
      <c r="N2208" s="95">
        <v>7.3761760830670502</v>
      </c>
      <c r="O2208" s="95">
        <v>7.7146261314765603</v>
      </c>
      <c r="P2208" s="95">
        <v>7.9501570951402396</v>
      </c>
      <c r="Q2208" s="95">
        <v>8.1420515406862499</v>
      </c>
      <c r="R2208" s="95">
        <v>8.3527186978738595</v>
      </c>
      <c r="S2208" s="95">
        <v>8.5724450974662201</v>
      </c>
      <c r="T2208" s="95">
        <v>8.8027689373116704</v>
      </c>
      <c r="U2208" s="95">
        <v>9.0638681903769598</v>
      </c>
      <c r="V2208" s="95">
        <v>9.2928845248438705</v>
      </c>
      <c r="W2208" s="95">
        <v>9.5476021979087093</v>
      </c>
      <c r="X2208" s="95">
        <v>9.8233456646463093</v>
      </c>
      <c r="Y2208" s="95">
        <v>10.0734426676601</v>
      </c>
      <c r="Z2208" s="95">
        <v>10.313279390812101</v>
      </c>
      <c r="AA2208" s="95">
        <v>10.5552002043752</v>
      </c>
      <c r="AB2208" s="95">
        <v>10.8935980971799</v>
      </c>
      <c r="AC2208" s="95">
        <v>11.1644679088375</v>
      </c>
      <c r="AD2208" s="95">
        <v>11.4064964118324</v>
      </c>
      <c r="AE2208" s="95">
        <v>11.655795519664499</v>
      </c>
      <c r="AF2208" s="95">
        <v>11.920487418972</v>
      </c>
      <c r="AG2208" s="95">
        <v>12.195273984243</v>
      </c>
      <c r="AH2208" s="95">
        <v>12.2810674832345</v>
      </c>
      <c r="AI2208" s="95">
        <v>12.3177198495</v>
      </c>
      <c r="AJ2208" s="95">
        <v>12.331499249026001</v>
      </c>
      <c r="AK2208" s="95">
        <v>12.310130658436499</v>
      </c>
    </row>
    <row r="2209" spans="1:37" s="95" customFormat="1" x14ac:dyDescent="0.3">
      <c r="A2209" s="123" t="str">
        <f t="shared" si="48"/>
        <v>SDGbaseTRA_RurCUS_v7QVAXaleat</v>
      </c>
      <c r="B2209" s="124" t="s">
        <v>220</v>
      </c>
      <c r="C2209" s="125" t="s">
        <v>327</v>
      </c>
      <c r="D2209" s="98" t="s">
        <v>211</v>
      </c>
      <c r="E2209" s="95" t="s">
        <v>40</v>
      </c>
      <c r="F2209" s="95">
        <v>2.4496072471007602</v>
      </c>
      <c r="G2209" s="95">
        <v>2.4356662893720098</v>
      </c>
      <c r="H2209" s="95">
        <v>2.5589144623028601</v>
      </c>
      <c r="I2209" s="95">
        <v>2.61211139930553</v>
      </c>
      <c r="J2209" s="95">
        <v>2.6757152555106898</v>
      </c>
      <c r="K2209" s="95">
        <v>2.7552247915643502</v>
      </c>
      <c r="L2209" s="95">
        <v>2.8554820670844001</v>
      </c>
      <c r="M2209" s="95">
        <v>2.9733826930417799</v>
      </c>
      <c r="N2209" s="95">
        <v>3.1012317754017298</v>
      </c>
      <c r="O2209" s="95">
        <v>3.3739370374700099</v>
      </c>
      <c r="P2209" s="95">
        <v>3.6003492353760902</v>
      </c>
      <c r="Q2209" s="95">
        <v>3.7899649846224999</v>
      </c>
      <c r="R2209" s="95">
        <v>3.9621109383790798</v>
      </c>
      <c r="S2209" s="95">
        <v>4.1191526957961004</v>
      </c>
      <c r="T2209" s="95">
        <v>4.2788542275376296</v>
      </c>
      <c r="U2209" s="95">
        <v>4.4580936496565</v>
      </c>
      <c r="V2209" s="95">
        <v>4.6087981337586896</v>
      </c>
      <c r="W2209" s="95">
        <v>4.7734133277991102</v>
      </c>
      <c r="X2209" s="95">
        <v>4.9534694539309099</v>
      </c>
      <c r="Y2209" s="95">
        <v>5.1009952000508996</v>
      </c>
      <c r="Z2209" s="95">
        <v>5.23453913544519</v>
      </c>
      <c r="AA2209" s="95">
        <v>5.3759664058419503</v>
      </c>
      <c r="AB2209" s="95">
        <v>5.5822784921002704</v>
      </c>
      <c r="AC2209" s="95">
        <v>5.7711642339584603</v>
      </c>
      <c r="AD2209" s="95">
        <v>5.9451021909545103</v>
      </c>
      <c r="AE2209" s="95">
        <v>6.11017871143049</v>
      </c>
      <c r="AF2209" s="95">
        <v>6.2763970641500304</v>
      </c>
      <c r="AG2209" s="95">
        <v>6.4311684042143602</v>
      </c>
      <c r="AH2209" s="95">
        <v>6.3226797583440302</v>
      </c>
      <c r="AI2209" s="95">
        <v>6.1544217929019904</v>
      </c>
      <c r="AJ2209" s="95">
        <v>6.01216697106815</v>
      </c>
      <c r="AK2209" s="95">
        <v>5.8646300849939603</v>
      </c>
    </row>
    <row r="2210" spans="1:37" s="95" customFormat="1" x14ac:dyDescent="0.3">
      <c r="A2210" s="123" t="str">
        <f t="shared" si="48"/>
        <v>SDGbaseTRA_RurCUS_v7QVAXafoot</v>
      </c>
      <c r="B2210" s="124" t="s">
        <v>220</v>
      </c>
      <c r="C2210" s="125" t="s">
        <v>327</v>
      </c>
      <c r="D2210" s="98" t="s">
        <v>211</v>
      </c>
      <c r="E2210" s="95" t="s">
        <v>41</v>
      </c>
      <c r="F2210" s="95">
        <v>1.91455609444022</v>
      </c>
      <c r="G2210" s="95">
        <v>1.8192280113247301</v>
      </c>
      <c r="H2210" s="95">
        <v>1.8701531487471399</v>
      </c>
      <c r="I2210" s="95">
        <v>1.9119173622766601</v>
      </c>
      <c r="J2210" s="95">
        <v>1.9623300098120799</v>
      </c>
      <c r="K2210" s="95">
        <v>2.0079965347642998</v>
      </c>
      <c r="L2210" s="95">
        <v>2.0591177359539499</v>
      </c>
      <c r="M2210" s="95">
        <v>2.1112123574119299</v>
      </c>
      <c r="N2210" s="95">
        <v>2.1675876797115401</v>
      </c>
      <c r="O2210" s="95">
        <v>2.2774137518372601</v>
      </c>
      <c r="P2210" s="95">
        <v>2.3546944616807299</v>
      </c>
      <c r="Q2210" s="95">
        <v>2.4156824048544201</v>
      </c>
      <c r="R2210" s="95">
        <v>2.4786802436561599</v>
      </c>
      <c r="S2210" s="95">
        <v>2.5428842412856301</v>
      </c>
      <c r="T2210" s="95">
        <v>2.60946317192368</v>
      </c>
      <c r="U2210" s="95">
        <v>2.6822763887671801</v>
      </c>
      <c r="V2210" s="95">
        <v>2.74839270537908</v>
      </c>
      <c r="W2210" s="95">
        <v>2.8229702868080602</v>
      </c>
      <c r="X2210" s="95">
        <v>2.9056147133758499</v>
      </c>
      <c r="Y2210" s="95">
        <v>2.97968620389201</v>
      </c>
      <c r="Z2210" s="95">
        <v>3.0491704715151999</v>
      </c>
      <c r="AA2210" s="95">
        <v>3.11841464345529</v>
      </c>
      <c r="AB2210" s="95">
        <v>3.2249335513823101</v>
      </c>
      <c r="AC2210" s="95">
        <v>3.3146017299981101</v>
      </c>
      <c r="AD2210" s="95">
        <v>3.3965159129367399</v>
      </c>
      <c r="AE2210" s="95">
        <v>3.4785019874514602</v>
      </c>
      <c r="AF2210" s="95">
        <v>3.56468275311809</v>
      </c>
      <c r="AG2210" s="95">
        <v>3.6412075844456102</v>
      </c>
      <c r="AH2210" s="95">
        <v>3.6599363748767701</v>
      </c>
      <c r="AI2210" s="95">
        <v>3.6647387309258299</v>
      </c>
      <c r="AJ2210" s="95">
        <v>3.6649095768503499</v>
      </c>
      <c r="AK2210" s="95">
        <v>3.65576880286971</v>
      </c>
    </row>
    <row r="2211" spans="1:37" s="95" customFormat="1" x14ac:dyDescent="0.3">
      <c r="A2211" s="123" t="str">
        <f t="shared" si="48"/>
        <v>SDGbaseTRA_RurCUS_v7QVAXawood</v>
      </c>
      <c r="B2211" s="124" t="s">
        <v>220</v>
      </c>
      <c r="C2211" s="125" t="s">
        <v>327</v>
      </c>
      <c r="D2211" s="98" t="s">
        <v>211</v>
      </c>
      <c r="E2211" s="95" t="s">
        <v>42</v>
      </c>
      <c r="F2211" s="95">
        <v>23.692612523457498</v>
      </c>
      <c r="G2211" s="95">
        <v>22.014406097366599</v>
      </c>
      <c r="H2211" s="95">
        <v>22.742156832259301</v>
      </c>
      <c r="I2211" s="95">
        <v>23.229578818463001</v>
      </c>
      <c r="J2211" s="95">
        <v>23.723262250854798</v>
      </c>
      <c r="K2211" s="95">
        <v>24.249255553600701</v>
      </c>
      <c r="L2211" s="95">
        <v>24.856086850793101</v>
      </c>
      <c r="M2211" s="95">
        <v>25.5192957755545</v>
      </c>
      <c r="N2211" s="95">
        <v>26.220993656854201</v>
      </c>
      <c r="O2211" s="95">
        <v>27.285720520348999</v>
      </c>
      <c r="P2211" s="95">
        <v>28.101952937431601</v>
      </c>
      <c r="Q2211" s="95">
        <v>28.844416762309301</v>
      </c>
      <c r="R2211" s="95">
        <v>29.640850980344801</v>
      </c>
      <c r="S2211" s="95">
        <v>30.462436893420499</v>
      </c>
      <c r="T2211" s="95">
        <v>31.3361777405208</v>
      </c>
      <c r="U2211" s="95">
        <v>32.313978541790398</v>
      </c>
      <c r="V2211" s="95">
        <v>33.239864313255303</v>
      </c>
      <c r="W2211" s="95">
        <v>34.234108421704697</v>
      </c>
      <c r="X2211" s="95">
        <v>35.328095056245303</v>
      </c>
      <c r="Y2211" s="95">
        <v>36.321774409583497</v>
      </c>
      <c r="Z2211" s="95">
        <v>37.296673789451397</v>
      </c>
      <c r="AA2211" s="95">
        <v>38.282756646811301</v>
      </c>
      <c r="AB2211" s="95">
        <v>39.370750628997698</v>
      </c>
      <c r="AC2211" s="95">
        <v>40.307205158418</v>
      </c>
      <c r="AD2211" s="95">
        <v>41.238939644718201</v>
      </c>
      <c r="AE2211" s="95">
        <v>42.194526501593003</v>
      </c>
      <c r="AF2211" s="95">
        <v>43.208405323525497</v>
      </c>
      <c r="AG2211" s="95">
        <v>44.208329261625401</v>
      </c>
      <c r="AH2211" s="95">
        <v>44.1704194033872</v>
      </c>
      <c r="AI2211" s="95">
        <v>43.843292143207201</v>
      </c>
      <c r="AJ2211" s="95">
        <v>43.551380363893799</v>
      </c>
      <c r="AK2211" s="95">
        <v>43.197931110366099</v>
      </c>
    </row>
    <row r="2212" spans="1:37" s="95" customFormat="1" x14ac:dyDescent="0.3">
      <c r="A2212" s="123" t="str">
        <f t="shared" si="48"/>
        <v>SDGbaseTRA_RurCUS_v7QVAXapapr</v>
      </c>
      <c r="B2212" s="124" t="s">
        <v>220</v>
      </c>
      <c r="C2212" s="125" t="s">
        <v>327</v>
      </c>
      <c r="D2212" s="98" t="s">
        <v>211</v>
      </c>
      <c r="E2212" s="95" t="s">
        <v>43</v>
      </c>
      <c r="F2212" s="95">
        <v>24.019985549556601</v>
      </c>
      <c r="G2212" s="95">
        <v>22.719452816091799</v>
      </c>
      <c r="H2212" s="95">
        <v>23.572283300406401</v>
      </c>
      <c r="I2212" s="95">
        <v>24.127446647067899</v>
      </c>
      <c r="J2212" s="95">
        <v>24.639189036813701</v>
      </c>
      <c r="K2212" s="95">
        <v>25.2832214125891</v>
      </c>
      <c r="L2212" s="95">
        <v>25.935681511596702</v>
      </c>
      <c r="M2212" s="95">
        <v>26.4513319824792</v>
      </c>
      <c r="N2212" s="95">
        <v>27.202263482855901</v>
      </c>
      <c r="O2212" s="95">
        <v>28.3933934328881</v>
      </c>
      <c r="P2212" s="95">
        <v>29.2706397283306</v>
      </c>
      <c r="Q2212" s="95">
        <v>30.073636555134801</v>
      </c>
      <c r="R2212" s="95">
        <v>31.317794715916399</v>
      </c>
      <c r="S2212" s="95">
        <v>32.191845334703302</v>
      </c>
      <c r="T2212" s="95">
        <v>33.132595254465798</v>
      </c>
      <c r="U2212" s="95">
        <v>34.191365779245501</v>
      </c>
      <c r="V2212" s="95">
        <v>35.159769180855498</v>
      </c>
      <c r="W2212" s="95">
        <v>36.2066689575827</v>
      </c>
      <c r="X2212" s="95">
        <v>37.3524072801847</v>
      </c>
      <c r="Y2212" s="95">
        <v>38.393093111557199</v>
      </c>
      <c r="Z2212" s="95">
        <v>39.4138808426423</v>
      </c>
      <c r="AA2212" s="95">
        <v>40.465824122210996</v>
      </c>
      <c r="AB2212" s="95">
        <v>41.649760160032997</v>
      </c>
      <c r="AC2212" s="95">
        <v>42.645115525930599</v>
      </c>
      <c r="AD2212" s="95">
        <v>43.591259759407997</v>
      </c>
      <c r="AE2212" s="95">
        <v>44.5520272525143</v>
      </c>
      <c r="AF2212" s="95">
        <v>45.553169650017402</v>
      </c>
      <c r="AG2212" s="95">
        <v>46.542547359073403</v>
      </c>
      <c r="AH2212" s="95">
        <v>46.5183046074402</v>
      </c>
      <c r="AI2212" s="95">
        <v>46.210308118063899</v>
      </c>
      <c r="AJ2212" s="95">
        <v>45.906171066359498</v>
      </c>
      <c r="AK2212" s="95">
        <v>45.5340948177071</v>
      </c>
    </row>
    <row r="2213" spans="1:37" s="95" customFormat="1" x14ac:dyDescent="0.3">
      <c r="A2213" s="123" t="str">
        <f t="shared" si="48"/>
        <v>SDGbaseTRA_RurCUS_v7QVAXaprnt</v>
      </c>
      <c r="B2213" s="124" t="s">
        <v>220</v>
      </c>
      <c r="C2213" s="125" t="s">
        <v>327</v>
      </c>
      <c r="D2213" s="98" t="s">
        <v>211</v>
      </c>
      <c r="E2213" s="95" t="s">
        <v>44</v>
      </c>
      <c r="F2213" s="95">
        <v>16.778093477192201</v>
      </c>
      <c r="G2213" s="95">
        <v>15.5833539946212</v>
      </c>
      <c r="H2213" s="95">
        <v>16.101990615498099</v>
      </c>
      <c r="I2213" s="95">
        <v>16.467821567751098</v>
      </c>
      <c r="J2213" s="95">
        <v>16.810551006053199</v>
      </c>
      <c r="K2213" s="95">
        <v>17.194472522118499</v>
      </c>
      <c r="L2213" s="95">
        <v>17.6355675762624</v>
      </c>
      <c r="M2213" s="95">
        <v>18.1186229282855</v>
      </c>
      <c r="N2213" s="95">
        <v>18.6515378395186</v>
      </c>
      <c r="O2213" s="95">
        <v>19.1504959350147</v>
      </c>
      <c r="P2213" s="95">
        <v>19.726028660334801</v>
      </c>
      <c r="Q2213" s="95">
        <v>20.328736667725</v>
      </c>
      <c r="R2213" s="95">
        <v>20.981749204865999</v>
      </c>
      <c r="S2213" s="95">
        <v>21.632918773594799</v>
      </c>
      <c r="T2213" s="95">
        <v>22.329737958744801</v>
      </c>
      <c r="U2213" s="95">
        <v>23.114948818738799</v>
      </c>
      <c r="V2213" s="95">
        <v>23.883443729030901</v>
      </c>
      <c r="W2213" s="95">
        <v>24.700827204249201</v>
      </c>
      <c r="X2213" s="95">
        <v>25.564545071842598</v>
      </c>
      <c r="Y2213" s="95">
        <v>26.387096919380902</v>
      </c>
      <c r="Z2213" s="95">
        <v>27.2127859186098</v>
      </c>
      <c r="AA2213" s="95">
        <v>28.038694021103201</v>
      </c>
      <c r="AB2213" s="95">
        <v>28.823444968843098</v>
      </c>
      <c r="AC2213" s="95">
        <v>29.5678831075092</v>
      </c>
      <c r="AD2213" s="95">
        <v>30.346811174117398</v>
      </c>
      <c r="AE2213" s="95">
        <v>31.159313475253601</v>
      </c>
      <c r="AF2213" s="95">
        <v>32.016406624243601</v>
      </c>
      <c r="AG2213" s="95">
        <v>32.870283159645702</v>
      </c>
      <c r="AH2213" s="95">
        <v>32.892465313420999</v>
      </c>
      <c r="AI2213" s="95">
        <v>32.781381434622702</v>
      </c>
      <c r="AJ2213" s="95">
        <v>32.671513675796</v>
      </c>
      <c r="AK2213" s="95">
        <v>32.514625945605502</v>
      </c>
    </row>
    <row r="2214" spans="1:37" s="95" customFormat="1" x14ac:dyDescent="0.3">
      <c r="A2214" s="123" t="str">
        <f t="shared" si="48"/>
        <v>SDGbaseTRA_RurCUS_v7QVAXapetr</v>
      </c>
      <c r="B2214" s="124" t="s">
        <v>220</v>
      </c>
      <c r="C2214" s="125" t="s">
        <v>327</v>
      </c>
      <c r="D2214" s="98" t="s">
        <v>211</v>
      </c>
      <c r="E2214" s="95" t="s">
        <v>45</v>
      </c>
      <c r="F2214" s="95">
        <v>46.318025213526298</v>
      </c>
      <c r="G2214" s="95">
        <v>28.848450924973299</v>
      </c>
      <c r="H2214" s="95">
        <v>33.275968265627696</v>
      </c>
      <c r="I2214" s="95">
        <v>38.3446749923026</v>
      </c>
      <c r="J2214" s="95">
        <v>38.3446749923026</v>
      </c>
      <c r="K2214" s="95">
        <v>38.3446749923026</v>
      </c>
      <c r="L2214" s="95">
        <v>38.3446749923026</v>
      </c>
      <c r="M2214" s="95">
        <v>38.344674992302501</v>
      </c>
      <c r="N2214" s="95">
        <v>38.293313137268697</v>
      </c>
      <c r="O2214" s="95">
        <v>16.657763589120801</v>
      </c>
      <c r="P2214" s="95">
        <v>10.650214213111701</v>
      </c>
      <c r="Q2214" s="95">
        <v>10.562002038936701</v>
      </c>
      <c r="R2214" s="95">
        <v>10.562002038936701</v>
      </c>
      <c r="S2214" s="95">
        <v>10.562002038936701</v>
      </c>
      <c r="T2214" s="95">
        <v>10.562002038936701</v>
      </c>
      <c r="U2214" s="95">
        <v>10.562002038936701</v>
      </c>
      <c r="V2214" s="95">
        <v>10.5170025300537</v>
      </c>
      <c r="W2214" s="95">
        <v>10.5170025300537</v>
      </c>
      <c r="X2214" s="95">
        <v>10.5648662510353</v>
      </c>
      <c r="Y2214" s="95">
        <v>10.497795664177399</v>
      </c>
      <c r="Z2214" s="95">
        <v>10.4307250773194</v>
      </c>
      <c r="AA2214" s="95">
        <v>10.3636544904614</v>
      </c>
      <c r="AB2214" s="95">
        <v>9.4458072929289596</v>
      </c>
      <c r="AC2214" s="95">
        <v>8.5279600953965105</v>
      </c>
      <c r="AD2214" s="95">
        <v>7.6101128978640604</v>
      </c>
      <c r="AE2214" s="95">
        <v>6.6922657003316104</v>
      </c>
      <c r="AF2214" s="95">
        <v>5.7744185027991497</v>
      </c>
      <c r="AG2214" s="95">
        <v>4.8169057175923404</v>
      </c>
      <c r="AH2214" s="95">
        <v>3.8593929323855298</v>
      </c>
      <c r="AI2214" s="95">
        <v>2.9018801471787099</v>
      </c>
      <c r="AJ2214" s="95">
        <v>1.9443673619719</v>
      </c>
      <c r="AK2214" s="95">
        <v>0.98685457676508803</v>
      </c>
    </row>
    <row r="2215" spans="1:37" s="95" customFormat="1" x14ac:dyDescent="0.3">
      <c r="A2215" s="123" t="str">
        <f t="shared" si="48"/>
        <v>SDGbaseTRA_RurCUS_v7QVAXahydr</v>
      </c>
      <c r="B2215" s="124" t="s">
        <v>220</v>
      </c>
      <c r="C2215" s="125" t="s">
        <v>327</v>
      </c>
      <c r="D2215" s="98" t="s">
        <v>211</v>
      </c>
      <c r="E2215" s="95" t="s">
        <v>46</v>
      </c>
      <c r="F2215" s="95">
        <v>0.12086732559633399</v>
      </c>
      <c r="G2215" s="95">
        <v>0.12737916629064</v>
      </c>
      <c r="H2215" s="95">
        <v>0.308611869520447</v>
      </c>
      <c r="I2215" s="95">
        <v>0.73930609057815799</v>
      </c>
      <c r="J2215" s="95">
        <v>0.73930609057815799</v>
      </c>
      <c r="K2215" s="95">
        <v>0.73930609057815799</v>
      </c>
      <c r="L2215" s="95">
        <v>0.73930609057815799</v>
      </c>
      <c r="M2215" s="95">
        <v>0.73930609057815799</v>
      </c>
      <c r="N2215" s="95">
        <v>0.73924299844944996</v>
      </c>
      <c r="O2215" s="95">
        <v>0.73922803318041297</v>
      </c>
      <c r="P2215" s="95">
        <v>0.73922803318041297</v>
      </c>
      <c r="Q2215" s="95">
        <v>0.73922803318041297</v>
      </c>
      <c r="R2215" s="95">
        <v>0.73922803318041197</v>
      </c>
      <c r="S2215" s="95">
        <v>0.73922803318041197</v>
      </c>
      <c r="T2215" s="95">
        <v>0.73922803318041197</v>
      </c>
      <c r="U2215" s="95">
        <v>0.73922803318041197</v>
      </c>
      <c r="V2215" s="95">
        <v>0.73922803318041197</v>
      </c>
      <c r="W2215" s="95">
        <v>0.73922803318041197</v>
      </c>
      <c r="X2215" s="95">
        <v>2.3672550692003602</v>
      </c>
      <c r="Y2215" s="95">
        <v>3.5699094769238302</v>
      </c>
      <c r="Z2215" s="95">
        <v>4.7725638846473002</v>
      </c>
      <c r="AA2215" s="95">
        <v>5.9752182923707702</v>
      </c>
      <c r="AB2215" s="95">
        <v>6.4639574737824397</v>
      </c>
      <c r="AC2215" s="95">
        <v>6.9526966551941003</v>
      </c>
      <c r="AD2215" s="95">
        <v>7.44143583660576</v>
      </c>
      <c r="AE2215" s="95">
        <v>7.9301750180174198</v>
      </c>
      <c r="AF2215" s="95">
        <v>8.4189141994290893</v>
      </c>
      <c r="AG2215" s="95">
        <v>9.4863735894551304</v>
      </c>
      <c r="AH2215" s="95">
        <v>10.5538329794812</v>
      </c>
      <c r="AI2215" s="95">
        <v>11.6212923695072</v>
      </c>
      <c r="AJ2215" s="95">
        <v>12.6887517595333</v>
      </c>
      <c r="AK2215" s="95">
        <v>13.7562111495593</v>
      </c>
    </row>
    <row r="2216" spans="1:37" s="95" customFormat="1" x14ac:dyDescent="0.3">
      <c r="A2216" s="123" t="str">
        <f t="shared" si="48"/>
        <v>SDGbaseTRA_RurCUS_v7QVAXaammo</v>
      </c>
      <c r="B2216" s="124" t="s">
        <v>220</v>
      </c>
      <c r="C2216" s="125" t="s">
        <v>327</v>
      </c>
      <c r="D2216" s="98" t="s">
        <v>211</v>
      </c>
      <c r="E2216" s="95" t="s">
        <v>47</v>
      </c>
      <c r="F2216" s="95">
        <v>2.4857265311443801</v>
      </c>
      <c r="G2216" s="95">
        <v>2.3435473120329098</v>
      </c>
      <c r="H2216" s="95">
        <v>2.3471509783778002</v>
      </c>
      <c r="I2216" s="95">
        <v>2.3812773296515499</v>
      </c>
      <c r="J2216" s="95">
        <v>2.4069584594266402</v>
      </c>
      <c r="K2216" s="95">
        <v>2.43249752967301</v>
      </c>
      <c r="L2216" s="95">
        <v>2.4638714622650202</v>
      </c>
      <c r="M2216" s="95">
        <v>2.5044315076796702</v>
      </c>
      <c r="N2216" s="95">
        <v>2.5423091578008101</v>
      </c>
      <c r="O2216" s="95">
        <v>2.5342339916852099</v>
      </c>
      <c r="P2216" s="95">
        <v>2.5552315678931001</v>
      </c>
      <c r="Q2216" s="95">
        <v>2.59052087903087</v>
      </c>
      <c r="R2216" s="95">
        <v>2.6341037811577599</v>
      </c>
      <c r="S2216" s="95">
        <v>2.6794511012320701</v>
      </c>
      <c r="T2216" s="95">
        <v>2.72772828574396</v>
      </c>
      <c r="U2216" s="95">
        <v>2.7834525810439001</v>
      </c>
      <c r="V2216" s="95">
        <v>2.8420817490283401</v>
      </c>
      <c r="W2216" s="95">
        <v>2.9057121384473001</v>
      </c>
      <c r="X2216" s="95">
        <v>2.9699175669738498</v>
      </c>
      <c r="Y2216" s="95">
        <v>3.0244672242288</v>
      </c>
      <c r="Z2216" s="95">
        <v>3.0712674011492598</v>
      </c>
      <c r="AA2216" s="95">
        <v>3.09843751537713</v>
      </c>
      <c r="AB2216" s="95">
        <v>3.0084321524306201</v>
      </c>
      <c r="AC2216" s="95">
        <v>2.9265788900294498</v>
      </c>
      <c r="AD2216" s="95">
        <v>2.87008649172579</v>
      </c>
      <c r="AE2216" s="95">
        <v>2.8289035689347899</v>
      </c>
      <c r="AF2216" s="95">
        <v>2.7982834416395201</v>
      </c>
      <c r="AG2216" s="95">
        <v>2.7649128852667699</v>
      </c>
      <c r="AH2216" s="95">
        <v>2.6536354169993799</v>
      </c>
      <c r="AI2216" s="95">
        <v>2.5379931182596698</v>
      </c>
      <c r="AJ2216" s="95">
        <v>2.4343763856562801</v>
      </c>
      <c r="AK2216" s="95">
        <v>2.33932165040151</v>
      </c>
    </row>
    <row r="2217" spans="1:37" s="95" customFormat="1" x14ac:dyDescent="0.3">
      <c r="A2217" s="123" t="str">
        <f t="shared" si="48"/>
        <v>SDGbaseTRA_RurCUS_v7QVAXabchm</v>
      </c>
      <c r="B2217" s="124" t="s">
        <v>220</v>
      </c>
      <c r="C2217" s="125" t="s">
        <v>327</v>
      </c>
      <c r="D2217" s="98" t="s">
        <v>211</v>
      </c>
      <c r="E2217" s="95" t="s">
        <v>48</v>
      </c>
      <c r="F2217" s="95">
        <v>22.3715387803204</v>
      </c>
      <c r="G2217" s="95">
        <v>22.371538780281199</v>
      </c>
      <c r="H2217" s="95">
        <v>21.767721837615401</v>
      </c>
      <c r="I2217" s="95">
        <v>21.793920016858799</v>
      </c>
      <c r="J2217" s="95">
        <v>21.920868567123701</v>
      </c>
      <c r="K2217" s="95">
        <v>21.985487071095498</v>
      </c>
      <c r="L2217" s="95">
        <v>22.050146185263198</v>
      </c>
      <c r="M2217" s="95">
        <v>22.129334136000601</v>
      </c>
      <c r="N2217" s="95">
        <v>22.152043790035702</v>
      </c>
      <c r="O2217" s="95">
        <v>22.323564380626799</v>
      </c>
      <c r="P2217" s="95">
        <v>22.2990763414216</v>
      </c>
      <c r="Q2217" s="95">
        <v>22.2717761822767</v>
      </c>
      <c r="R2217" s="95">
        <v>22.358855090403399</v>
      </c>
      <c r="S2217" s="95">
        <v>22.464409591526898</v>
      </c>
      <c r="T2217" s="95">
        <v>22.573191358894501</v>
      </c>
      <c r="U2217" s="95">
        <v>22.687537389577599</v>
      </c>
      <c r="V2217" s="95">
        <v>22.743224553036001</v>
      </c>
      <c r="W2217" s="95">
        <v>22.880518557747301</v>
      </c>
      <c r="X2217" s="95">
        <v>23.106938077964202</v>
      </c>
      <c r="Y2217" s="95">
        <v>23.263683444189098</v>
      </c>
      <c r="Z2217" s="95">
        <v>23.3755023775078</v>
      </c>
      <c r="AA2217" s="95">
        <v>23.1103716826015</v>
      </c>
      <c r="AB2217" s="95">
        <v>21.642689884371102</v>
      </c>
      <c r="AC2217" s="95">
        <v>19.9804259322345</v>
      </c>
      <c r="AD2217" s="95">
        <v>18.430199027241802</v>
      </c>
      <c r="AE2217" s="95">
        <v>17.0436130264405</v>
      </c>
      <c r="AF2217" s="95">
        <v>15.7890287797763</v>
      </c>
      <c r="AG2217" s="95">
        <v>14.5914030135253</v>
      </c>
      <c r="AH2217" s="95">
        <v>13.4644045930653</v>
      </c>
      <c r="AI2217" s="95">
        <v>12.125693602986299</v>
      </c>
      <c r="AJ2217" s="95">
        <v>10.8610211982589</v>
      </c>
      <c r="AK2217" s="95">
        <v>9.7264924814153204</v>
      </c>
    </row>
    <row r="2218" spans="1:37" s="95" customFormat="1" x14ac:dyDescent="0.3">
      <c r="A2218" s="123" t="str">
        <f t="shared" si="48"/>
        <v>SDGbaseTRA_RurCUS_v7QVAXaochm</v>
      </c>
      <c r="B2218" s="124" t="s">
        <v>220</v>
      </c>
      <c r="C2218" s="125" t="s">
        <v>327</v>
      </c>
      <c r="D2218" s="98" t="s">
        <v>211</v>
      </c>
      <c r="E2218" s="95" t="s">
        <v>49</v>
      </c>
      <c r="F2218" s="95">
        <v>34.2354180457884</v>
      </c>
      <c r="G2218" s="95">
        <v>34.235418045756802</v>
      </c>
      <c r="H2218" s="95">
        <v>33.311390170057201</v>
      </c>
      <c r="I2218" s="95">
        <v>33.351481539150903</v>
      </c>
      <c r="J2218" s="95">
        <v>33.545752337029597</v>
      </c>
      <c r="K2218" s="95">
        <v>33.644638762263703</v>
      </c>
      <c r="L2218" s="95">
        <v>33.743587333738397</v>
      </c>
      <c r="M2218" s="95">
        <v>33.864769547635603</v>
      </c>
      <c r="N2218" s="95">
        <v>33.899522387268199</v>
      </c>
      <c r="O2218" s="95">
        <v>34.162002281030297</v>
      </c>
      <c r="P2218" s="95">
        <v>34.1245279585196</v>
      </c>
      <c r="Q2218" s="95">
        <v>34.082750217157297</v>
      </c>
      <c r="R2218" s="95">
        <v>34.216008052121801</v>
      </c>
      <c r="S2218" s="95">
        <v>34.377539295370902</v>
      </c>
      <c r="T2218" s="95">
        <v>34.544009260542403</v>
      </c>
      <c r="U2218" s="95">
        <v>34.718994280605401</v>
      </c>
      <c r="V2218" s="95">
        <v>34.804212974746399</v>
      </c>
      <c r="W2218" s="95">
        <v>35.014315538214703</v>
      </c>
      <c r="X2218" s="95">
        <v>35.360807882995999</v>
      </c>
      <c r="Y2218" s="95">
        <v>35.600677084312402</v>
      </c>
      <c r="Z2218" s="95">
        <v>35.771794858784403</v>
      </c>
      <c r="AA2218" s="95">
        <v>35.366062366888201</v>
      </c>
      <c r="AB2218" s="95">
        <v>33.120052362209499</v>
      </c>
      <c r="AC2218" s="95">
        <v>30.5762710933972</v>
      </c>
      <c r="AD2218" s="95">
        <v>28.203941381102901</v>
      </c>
      <c r="AE2218" s="95">
        <v>26.0820331896258</v>
      </c>
      <c r="AF2218" s="95">
        <v>24.1621287708906</v>
      </c>
      <c r="AG2218" s="95">
        <v>22.329388556966901</v>
      </c>
      <c r="AH2218" s="95">
        <v>20.604730166665998</v>
      </c>
      <c r="AI2218" s="95">
        <v>18.5560856439118</v>
      </c>
      <c r="AJ2218" s="95">
        <v>16.620743203143402</v>
      </c>
      <c r="AK2218" s="95">
        <v>14.8845611153788</v>
      </c>
    </row>
    <row r="2219" spans="1:37" s="95" customFormat="1" x14ac:dyDescent="0.3">
      <c r="A2219" s="123" t="str">
        <f t="shared" si="48"/>
        <v>SDGbaseTRA_RurCUS_v7QVAXarubb</v>
      </c>
      <c r="B2219" s="124" t="s">
        <v>220</v>
      </c>
      <c r="C2219" s="125" t="s">
        <v>327</v>
      </c>
      <c r="D2219" s="98" t="s">
        <v>211</v>
      </c>
      <c r="E2219" s="95" t="s">
        <v>50</v>
      </c>
      <c r="F2219" s="95">
        <v>6.7712521152150096</v>
      </c>
      <c r="G2219" s="95">
        <v>6.4019120775933098</v>
      </c>
      <c r="H2219" s="95">
        <v>6.6601194584677597</v>
      </c>
      <c r="I2219" s="95">
        <v>6.80027154400298</v>
      </c>
      <c r="J2219" s="95">
        <v>6.9739826707510399</v>
      </c>
      <c r="K2219" s="95">
        <v>7.1595652863865702</v>
      </c>
      <c r="L2219" s="95">
        <v>7.3681602814657801</v>
      </c>
      <c r="M2219" s="95">
        <v>7.5881049675840799</v>
      </c>
      <c r="N2219" s="95">
        <v>7.8310567545066299</v>
      </c>
      <c r="O2219" s="95">
        <v>8.3005473483021497</v>
      </c>
      <c r="P2219" s="95">
        <v>8.6232161030075805</v>
      </c>
      <c r="Q2219" s="95">
        <v>8.9019504178174191</v>
      </c>
      <c r="R2219" s="95">
        <v>9.1819764030742803</v>
      </c>
      <c r="S2219" s="95">
        <v>9.4714134560807093</v>
      </c>
      <c r="T2219" s="95">
        <v>9.7804264696801901</v>
      </c>
      <c r="U2219" s="95">
        <v>10.130453685826801</v>
      </c>
      <c r="V2219" s="95">
        <v>10.4691926985516</v>
      </c>
      <c r="W2219" s="95">
        <v>10.8187046172417</v>
      </c>
      <c r="X2219" s="95">
        <v>11.1733328368464</v>
      </c>
      <c r="Y2219" s="95">
        <v>11.4829321676267</v>
      </c>
      <c r="Z2219" s="95">
        <v>11.776541593844501</v>
      </c>
      <c r="AA2219" s="95">
        <v>12.0452564459596</v>
      </c>
      <c r="AB2219" s="95">
        <v>12.549216202340901</v>
      </c>
      <c r="AC2219" s="95">
        <v>13.0356997738202</v>
      </c>
      <c r="AD2219" s="95">
        <v>13.530546245243899</v>
      </c>
      <c r="AE2219" s="95">
        <v>14.0042115809604</v>
      </c>
      <c r="AF2219" s="95">
        <v>14.463463410756299</v>
      </c>
      <c r="AG2219" s="95">
        <v>14.910476663189799</v>
      </c>
      <c r="AH2219" s="95">
        <v>15.0767030321537</v>
      </c>
      <c r="AI2219" s="95">
        <v>15.1265801627583</v>
      </c>
      <c r="AJ2219" s="95">
        <v>15.1543840609289</v>
      </c>
      <c r="AK2219" s="95">
        <v>15.141485450500801</v>
      </c>
    </row>
    <row r="2220" spans="1:37" s="95" customFormat="1" x14ac:dyDescent="0.3">
      <c r="A2220" s="123" t="str">
        <f t="shared" si="48"/>
        <v>SDGbaseTRA_RurCUS_v7QVAXaplas</v>
      </c>
      <c r="B2220" s="124" t="s">
        <v>220</v>
      </c>
      <c r="C2220" s="125" t="s">
        <v>327</v>
      </c>
      <c r="D2220" s="98" t="s">
        <v>211</v>
      </c>
      <c r="E2220" s="95" t="s">
        <v>51</v>
      </c>
      <c r="F2220" s="95">
        <v>15.426438760270701</v>
      </c>
      <c r="G2220" s="95">
        <v>14.475008879710501</v>
      </c>
      <c r="H2220" s="95">
        <v>14.9028041320824</v>
      </c>
      <c r="I2220" s="95">
        <v>15.2015211177139</v>
      </c>
      <c r="J2220" s="95">
        <v>15.526330074005401</v>
      </c>
      <c r="K2220" s="95">
        <v>15.8616991961363</v>
      </c>
      <c r="L2220" s="95">
        <v>16.2456307415721</v>
      </c>
      <c r="M2220" s="95">
        <v>16.668698186411401</v>
      </c>
      <c r="N2220" s="95">
        <v>17.1192602803951</v>
      </c>
      <c r="O2220" s="95">
        <v>17.831762559165</v>
      </c>
      <c r="P2220" s="95">
        <v>18.360214237791102</v>
      </c>
      <c r="Q2220" s="95">
        <v>18.831816289022399</v>
      </c>
      <c r="R2220" s="95">
        <v>19.354573435128099</v>
      </c>
      <c r="S2220" s="95">
        <v>19.889656214531399</v>
      </c>
      <c r="T2220" s="95">
        <v>20.460571071680299</v>
      </c>
      <c r="U2220" s="95">
        <v>21.100049958305501</v>
      </c>
      <c r="V2220" s="95">
        <v>21.708661815396798</v>
      </c>
      <c r="W2220" s="95">
        <v>22.367119633448802</v>
      </c>
      <c r="X2220" s="95">
        <v>23.090953967164001</v>
      </c>
      <c r="Y2220" s="95">
        <v>23.747540088863801</v>
      </c>
      <c r="Z2220" s="95">
        <v>24.373954806712401</v>
      </c>
      <c r="AA2220" s="95">
        <v>25.008947366010599</v>
      </c>
      <c r="AB2220" s="95">
        <v>25.621669337789701</v>
      </c>
      <c r="AC2220" s="95">
        <v>26.16836198375</v>
      </c>
      <c r="AD2220" s="95">
        <v>26.728568739038199</v>
      </c>
      <c r="AE2220" s="95">
        <v>27.3182694011008</v>
      </c>
      <c r="AF2220" s="95">
        <v>27.952049492596601</v>
      </c>
      <c r="AG2220" s="95">
        <v>28.552608532081798</v>
      </c>
      <c r="AH2220" s="95">
        <v>28.470703148792101</v>
      </c>
      <c r="AI2220" s="95">
        <v>28.294404100490102</v>
      </c>
      <c r="AJ2220" s="95">
        <v>28.075705861338101</v>
      </c>
      <c r="AK2220" s="95">
        <v>27.816762100082698</v>
      </c>
    </row>
    <row r="2221" spans="1:37" s="95" customFormat="1" x14ac:dyDescent="0.3">
      <c r="A2221" s="123" t="str">
        <f t="shared" si="48"/>
        <v>SDGbaseTRA_RurCUS_v7QVAXanmet</v>
      </c>
      <c r="B2221" s="124" t="s">
        <v>220</v>
      </c>
      <c r="C2221" s="125" t="s">
        <v>327</v>
      </c>
      <c r="D2221" s="98" t="s">
        <v>211</v>
      </c>
      <c r="E2221" s="95" t="s">
        <v>52</v>
      </c>
      <c r="F2221" s="95">
        <v>17.626887984271502</v>
      </c>
      <c r="G2221" s="95">
        <v>16.2992162040605</v>
      </c>
      <c r="H2221" s="95">
        <v>16.851249703322999</v>
      </c>
      <c r="I2221" s="95">
        <v>17.206594133757399</v>
      </c>
      <c r="J2221" s="95">
        <v>17.5816188450023</v>
      </c>
      <c r="K2221" s="95">
        <v>17.994102147317001</v>
      </c>
      <c r="L2221" s="95">
        <v>18.4752750474245</v>
      </c>
      <c r="M2221" s="95">
        <v>19.011980301255701</v>
      </c>
      <c r="N2221" s="95">
        <v>19.588125490493699</v>
      </c>
      <c r="O2221" s="95">
        <v>20.484370482742001</v>
      </c>
      <c r="P2221" s="95">
        <v>21.1887346345735</v>
      </c>
      <c r="Q2221" s="95">
        <v>21.8171314513536</v>
      </c>
      <c r="R2221" s="95">
        <v>22.477628191740902</v>
      </c>
      <c r="S2221" s="95">
        <v>23.1726715554618</v>
      </c>
      <c r="T2221" s="95">
        <v>23.910967005135898</v>
      </c>
      <c r="U2221" s="95">
        <v>24.755314386620299</v>
      </c>
      <c r="V2221" s="95">
        <v>25.590351279530999</v>
      </c>
      <c r="W2221" s="95">
        <v>26.4604792224569</v>
      </c>
      <c r="X2221" s="95">
        <v>27.339270881403099</v>
      </c>
      <c r="Y2221" s="95">
        <v>28.185166527846601</v>
      </c>
      <c r="Z2221" s="95">
        <v>29.042061355354601</v>
      </c>
      <c r="AA2221" s="95">
        <v>29.8970138020746</v>
      </c>
      <c r="AB2221" s="95">
        <v>30.816287899376199</v>
      </c>
      <c r="AC2221" s="95">
        <v>31.666429874583802</v>
      </c>
      <c r="AD2221" s="95">
        <v>32.552281672396397</v>
      </c>
      <c r="AE2221" s="95">
        <v>33.468438914277201</v>
      </c>
      <c r="AF2221" s="95">
        <v>34.426634855365798</v>
      </c>
      <c r="AG2221" s="95">
        <v>35.312154333681001</v>
      </c>
      <c r="AH2221" s="95">
        <v>35.260390827855304</v>
      </c>
      <c r="AI2221" s="95">
        <v>35.028322872558</v>
      </c>
      <c r="AJ2221" s="95">
        <v>34.826537475914797</v>
      </c>
      <c r="AK2221" s="95">
        <v>34.555158520480603</v>
      </c>
    </row>
    <row r="2222" spans="1:37" s="95" customFormat="1" x14ac:dyDescent="0.3">
      <c r="A2222" s="123" t="str">
        <f t="shared" si="48"/>
        <v>SDGbaseTRA_RurCUS_v7QVAXairon</v>
      </c>
      <c r="B2222" s="124" t="s">
        <v>220</v>
      </c>
      <c r="C2222" s="125" t="s">
        <v>327</v>
      </c>
      <c r="D2222" s="98" t="s">
        <v>211</v>
      </c>
      <c r="E2222" s="95" t="s">
        <v>53</v>
      </c>
      <c r="F2222" s="95">
        <v>20.838620435938999</v>
      </c>
      <c r="G2222" s="95">
        <v>19.587325428920799</v>
      </c>
      <c r="H2222" s="95">
        <v>19.859817250228001</v>
      </c>
      <c r="I2222" s="95">
        <v>19.931204590158501</v>
      </c>
      <c r="J2222" s="95">
        <v>20.099163707713899</v>
      </c>
      <c r="K2222" s="95">
        <v>20.344061507150801</v>
      </c>
      <c r="L2222" s="95">
        <v>20.692405285709999</v>
      </c>
      <c r="M2222" s="95">
        <v>21.209085509275301</v>
      </c>
      <c r="N2222" s="95">
        <v>21.7129715397799</v>
      </c>
      <c r="O2222" s="95">
        <v>22.718417165867201</v>
      </c>
      <c r="P2222" s="95">
        <v>23.365980634444998</v>
      </c>
      <c r="Q2222" s="95">
        <v>23.860114076135801</v>
      </c>
      <c r="R2222" s="95">
        <v>24.330099790250401</v>
      </c>
      <c r="S2222" s="95">
        <v>24.8496035805342</v>
      </c>
      <c r="T2222" s="95">
        <v>25.408389226137601</v>
      </c>
      <c r="U2222" s="95">
        <v>26.0715660596106</v>
      </c>
      <c r="V2222" s="95">
        <v>26.9052309176185</v>
      </c>
      <c r="W2222" s="95">
        <v>27.6842820546143</v>
      </c>
      <c r="X2222" s="95">
        <v>28.3281437383223</v>
      </c>
      <c r="Y2222" s="95">
        <v>29.046820109253702</v>
      </c>
      <c r="Z2222" s="95">
        <v>29.6836987129563</v>
      </c>
      <c r="AA2222" s="95">
        <v>30.402269002050101</v>
      </c>
      <c r="AB2222" s="95">
        <v>30.329130743110099</v>
      </c>
      <c r="AC2222" s="95">
        <v>30.668416381536499</v>
      </c>
      <c r="AD2222" s="95">
        <v>31.389714474279</v>
      </c>
      <c r="AE2222" s="95">
        <v>32.218633739528897</v>
      </c>
      <c r="AF2222" s="95">
        <v>33.085266645203802</v>
      </c>
      <c r="AG2222" s="95">
        <v>33.845596704688298</v>
      </c>
      <c r="AH2222" s="95">
        <v>33.182477552503798</v>
      </c>
      <c r="AI2222" s="95">
        <v>32.7502151303228</v>
      </c>
      <c r="AJ2222" s="95">
        <v>32.476189606118098</v>
      </c>
      <c r="AK2222" s="95">
        <v>32.230992409666896</v>
      </c>
    </row>
    <row r="2223" spans="1:37" s="95" customFormat="1" x14ac:dyDescent="0.3">
      <c r="A2223" s="123" t="str">
        <f t="shared" si="48"/>
        <v>SDGbaseTRA_RurCUS_v7QVAXanfrm</v>
      </c>
      <c r="B2223" s="124" t="s">
        <v>220</v>
      </c>
      <c r="C2223" s="125" t="s">
        <v>327</v>
      </c>
      <c r="D2223" s="98" t="s">
        <v>211</v>
      </c>
      <c r="E2223" s="95" t="s">
        <v>54</v>
      </c>
      <c r="F2223" s="95">
        <v>13.0736512510274</v>
      </c>
      <c r="G2223" s="95">
        <v>11.734410339876099</v>
      </c>
      <c r="H2223" s="95">
        <v>11.3410309731988</v>
      </c>
      <c r="I2223" s="95">
        <v>10.6462310648655</v>
      </c>
      <c r="J2223" s="95">
        <v>10.4195409951821</v>
      </c>
      <c r="K2223" s="95">
        <v>10.4353376108101</v>
      </c>
      <c r="L2223" s="95">
        <v>10.7360522730249</v>
      </c>
      <c r="M2223" s="95">
        <v>11.7049519447376</v>
      </c>
      <c r="N2223" s="95">
        <v>12.5397173427064</v>
      </c>
      <c r="O2223" s="95">
        <v>15.070995967946899</v>
      </c>
      <c r="P2223" s="95">
        <v>16.386122127699501</v>
      </c>
      <c r="Q2223" s="95">
        <v>17.064988174534701</v>
      </c>
      <c r="R2223" s="95">
        <v>17.476636984283999</v>
      </c>
      <c r="S2223" s="95">
        <v>17.993717223154199</v>
      </c>
      <c r="T2223" s="95">
        <v>18.563644830115098</v>
      </c>
      <c r="U2223" s="95">
        <v>19.363431453735299</v>
      </c>
      <c r="V2223" s="95">
        <v>21.057315523335799</v>
      </c>
      <c r="W2223" s="95">
        <v>22.495840348163</v>
      </c>
      <c r="X2223" s="95">
        <v>22.927669182019301</v>
      </c>
      <c r="Y2223" s="95">
        <v>23.776026476053701</v>
      </c>
      <c r="Z2223" s="95">
        <v>24.277684236352201</v>
      </c>
      <c r="AA2223" s="95">
        <v>25.037612658032302</v>
      </c>
      <c r="AB2223" s="95">
        <v>21.524308794025998</v>
      </c>
      <c r="AC2223" s="95">
        <v>20.3925696120222</v>
      </c>
      <c r="AD2223" s="95">
        <v>20.992196480231801</v>
      </c>
      <c r="AE2223" s="95">
        <v>21.904111840313401</v>
      </c>
      <c r="AF2223" s="95">
        <v>22.862860228173201</v>
      </c>
      <c r="AG2223" s="95">
        <v>23.409643159538</v>
      </c>
      <c r="AH2223" s="95">
        <v>19.997393055791601</v>
      </c>
      <c r="AI2223" s="95">
        <v>17.803439013733399</v>
      </c>
      <c r="AJ2223" s="95">
        <v>16.782927428071901</v>
      </c>
      <c r="AK2223" s="95">
        <v>16.034181102348398</v>
      </c>
    </row>
    <row r="2224" spans="1:37" s="95" customFormat="1" x14ac:dyDescent="0.3">
      <c r="A2224" s="123" t="str">
        <f t="shared" si="48"/>
        <v>SDGbaseTRA_RurCUS_v7QVAXametp</v>
      </c>
      <c r="B2224" s="124" t="s">
        <v>220</v>
      </c>
      <c r="C2224" s="125" t="s">
        <v>327</v>
      </c>
      <c r="D2224" s="98" t="s">
        <v>211</v>
      </c>
      <c r="E2224" s="95" t="s">
        <v>55</v>
      </c>
      <c r="F2224" s="95">
        <v>33.254980135401603</v>
      </c>
      <c r="G2224" s="95">
        <v>29.9596238893829</v>
      </c>
      <c r="H2224" s="95">
        <v>30.907494145553901</v>
      </c>
      <c r="I2224" s="95">
        <v>31.4137249695207</v>
      </c>
      <c r="J2224" s="95">
        <v>32.023375553721003</v>
      </c>
      <c r="K2224" s="95">
        <v>32.720899459639597</v>
      </c>
      <c r="L2224" s="95">
        <v>33.586961076329501</v>
      </c>
      <c r="M2224" s="95">
        <v>34.606828399558701</v>
      </c>
      <c r="N2224" s="95">
        <v>35.658006180744003</v>
      </c>
      <c r="O2224" s="95">
        <v>37.590649529425299</v>
      </c>
      <c r="P2224" s="95">
        <v>38.874484493392103</v>
      </c>
      <c r="Q2224" s="95">
        <v>39.940994326955199</v>
      </c>
      <c r="R2224" s="95">
        <v>41.063439272207297</v>
      </c>
      <c r="S2224" s="95">
        <v>42.278682537261801</v>
      </c>
      <c r="T2224" s="95">
        <v>43.572261300521198</v>
      </c>
      <c r="U2224" s="95">
        <v>45.041455390259003</v>
      </c>
      <c r="V2224" s="95">
        <v>46.7146709499115</v>
      </c>
      <c r="W2224" s="95">
        <v>48.257746815247799</v>
      </c>
      <c r="X2224" s="95">
        <v>49.502460136972303</v>
      </c>
      <c r="Y2224" s="95">
        <v>51.017846890236001</v>
      </c>
      <c r="Z2224" s="95">
        <v>52.481970322851097</v>
      </c>
      <c r="AA2224" s="95">
        <v>54.0148549705454</v>
      </c>
      <c r="AB2224" s="95">
        <v>55.489905535521601</v>
      </c>
      <c r="AC2224" s="95">
        <v>57.016904505417401</v>
      </c>
      <c r="AD2224" s="95">
        <v>58.808348100147199</v>
      </c>
      <c r="AE2224" s="95">
        <v>60.680432722663397</v>
      </c>
      <c r="AF2224" s="95">
        <v>62.626816437478901</v>
      </c>
      <c r="AG2224" s="95">
        <v>64.408840663395296</v>
      </c>
      <c r="AH2224" s="95">
        <v>64.194324463514306</v>
      </c>
      <c r="AI2224" s="95">
        <v>63.744344884632298</v>
      </c>
      <c r="AJ2224" s="95">
        <v>63.468096759713397</v>
      </c>
      <c r="AK2224" s="95">
        <v>63.128740119122099</v>
      </c>
    </row>
    <row r="2225" spans="1:37" s="95" customFormat="1" x14ac:dyDescent="0.3">
      <c r="A2225" s="123" t="str">
        <f t="shared" si="48"/>
        <v>SDGbaseTRA_RurCUS_v7QVAXamach</v>
      </c>
      <c r="B2225" s="124" t="s">
        <v>220</v>
      </c>
      <c r="C2225" s="125" t="s">
        <v>327</v>
      </c>
      <c r="D2225" s="98" t="s">
        <v>211</v>
      </c>
      <c r="E2225" s="95" t="s">
        <v>56</v>
      </c>
      <c r="F2225" s="95">
        <v>38.665956251697601</v>
      </c>
      <c r="G2225" s="95">
        <v>34.777894488840197</v>
      </c>
      <c r="H2225" s="95">
        <v>35.865867250527103</v>
      </c>
      <c r="I2225" s="95">
        <v>36.377945705206699</v>
      </c>
      <c r="J2225" s="95">
        <v>37.023251441798799</v>
      </c>
      <c r="K2225" s="95">
        <v>37.794340424332503</v>
      </c>
      <c r="L2225" s="95">
        <v>38.7919530349157</v>
      </c>
      <c r="M2225" s="95">
        <v>40.084652351406902</v>
      </c>
      <c r="N2225" s="95">
        <v>41.363692400056401</v>
      </c>
      <c r="O2225" s="95">
        <v>43.743464988255496</v>
      </c>
      <c r="P2225" s="95">
        <v>45.270872848677797</v>
      </c>
      <c r="Q2225" s="95">
        <v>46.522008133965798</v>
      </c>
      <c r="R2225" s="95">
        <v>47.781458766825899</v>
      </c>
      <c r="S2225" s="95">
        <v>49.183029466780297</v>
      </c>
      <c r="T2225" s="95">
        <v>50.697620113577003</v>
      </c>
      <c r="U2225" s="95">
        <v>52.445421930993099</v>
      </c>
      <c r="V2225" s="95">
        <v>54.373639724360103</v>
      </c>
      <c r="W2225" s="95">
        <v>56.175572139590301</v>
      </c>
      <c r="X2225" s="95">
        <v>57.714246701351499</v>
      </c>
      <c r="Y2225" s="95">
        <v>59.564170895653199</v>
      </c>
      <c r="Z2225" s="95">
        <v>61.368284183710401</v>
      </c>
      <c r="AA2225" s="95">
        <v>63.275963654757298</v>
      </c>
      <c r="AB2225" s="95">
        <v>64.421210818989707</v>
      </c>
      <c r="AC2225" s="95">
        <v>65.884749350329002</v>
      </c>
      <c r="AD2225" s="95">
        <v>67.964815626042693</v>
      </c>
      <c r="AE2225" s="95">
        <v>70.252600470696805</v>
      </c>
      <c r="AF2225" s="95">
        <v>72.636785121276802</v>
      </c>
      <c r="AG2225" s="95">
        <v>74.7634042052712</v>
      </c>
      <c r="AH2225" s="95">
        <v>73.699283085920797</v>
      </c>
      <c r="AI2225" s="95">
        <v>72.544595567500807</v>
      </c>
      <c r="AJ2225" s="95">
        <v>71.896060776131705</v>
      </c>
      <c r="AK2225" s="95">
        <v>71.242363938068294</v>
      </c>
    </row>
    <row r="2226" spans="1:37" s="95" customFormat="1" x14ac:dyDescent="0.3">
      <c r="A2226" s="123" t="str">
        <f t="shared" si="48"/>
        <v>SDGbaseTRA_RurCUS_v7QVAXafcel</v>
      </c>
      <c r="B2226" s="124" t="s">
        <v>220</v>
      </c>
      <c r="C2226" s="125" t="s">
        <v>327</v>
      </c>
      <c r="D2226" s="98" t="s">
        <v>211</v>
      </c>
      <c r="E2226" s="95" t="s">
        <v>57</v>
      </c>
      <c r="F2226" s="95">
        <v>0.28999999999999998</v>
      </c>
      <c r="G2226" s="95">
        <v>0.28999999999999998</v>
      </c>
      <c r="H2226" s="95">
        <v>0.28968487122259201</v>
      </c>
      <c r="I2226" s="95">
        <v>0.28963288985869401</v>
      </c>
      <c r="J2226" s="95">
        <v>0.28963288985869401</v>
      </c>
      <c r="K2226" s="95">
        <v>0.28963288985869301</v>
      </c>
      <c r="L2226" s="95">
        <v>0.28963288985869301</v>
      </c>
      <c r="M2226" s="95">
        <v>0.28963288985869301</v>
      </c>
      <c r="N2226" s="95">
        <v>0.289608172687013</v>
      </c>
      <c r="O2226" s="95">
        <v>0.28960230984593299</v>
      </c>
      <c r="P2226" s="95">
        <v>0.28960230984593299</v>
      </c>
      <c r="Q2226" s="95">
        <v>0.28960230984593299</v>
      </c>
      <c r="R2226" s="95">
        <v>0.28960230984593299</v>
      </c>
      <c r="S2226" s="95">
        <v>0.28960230984593199</v>
      </c>
      <c r="T2226" s="95">
        <v>0.28960230984593199</v>
      </c>
      <c r="U2226" s="95">
        <v>0.28960230984593199</v>
      </c>
      <c r="V2226" s="95">
        <v>0.28960230984593199</v>
      </c>
      <c r="W2226" s="95">
        <v>0.28960230984593199</v>
      </c>
      <c r="X2226" s="95">
        <v>0.28960230984593199</v>
      </c>
      <c r="Y2226" s="95">
        <v>4.2184859843336904</v>
      </c>
      <c r="Z2226" s="95">
        <v>8.4369719686673594</v>
      </c>
      <c r="AA2226" s="95">
        <v>12.655457953000999</v>
      </c>
      <c r="AB2226" s="95">
        <v>13.6463560908954</v>
      </c>
      <c r="AC2226" s="95">
        <v>14.6372542287898</v>
      </c>
      <c r="AD2226" s="95">
        <v>15.628152366684199</v>
      </c>
      <c r="AE2226" s="95">
        <v>16.619050504578599</v>
      </c>
      <c r="AF2226" s="95">
        <v>17.609948642473</v>
      </c>
      <c r="AG2226" s="95">
        <v>17.5646401817644</v>
      </c>
      <c r="AH2226" s="95">
        <v>17.519331721055799</v>
      </c>
      <c r="AI2226" s="95">
        <v>17.474023260347199</v>
      </c>
      <c r="AJ2226" s="95">
        <v>17.428714799638598</v>
      </c>
      <c r="AK2226" s="95">
        <v>17.383406338930001</v>
      </c>
    </row>
    <row r="2227" spans="1:37" s="95" customFormat="1" x14ac:dyDescent="0.3">
      <c r="A2227" s="123" t="str">
        <f t="shared" si="48"/>
        <v>SDGbaseTRA_RurCUS_v7QVAXaelct</v>
      </c>
      <c r="B2227" s="124" t="s">
        <v>220</v>
      </c>
      <c r="C2227" s="125" t="s">
        <v>327</v>
      </c>
      <c r="D2227" s="98" t="s">
        <v>211</v>
      </c>
      <c r="E2227" s="95" t="s">
        <v>58</v>
      </c>
      <c r="F2227" s="95">
        <v>7.8476290328821793E-2</v>
      </c>
      <c r="G2227" s="95">
        <v>7.8476290328821793E-2</v>
      </c>
      <c r="H2227" s="95">
        <v>7.8391013992867103E-2</v>
      </c>
      <c r="I2227" s="95">
        <v>7.8376947425263799E-2</v>
      </c>
      <c r="J2227" s="95">
        <v>7.8376947425263799E-2</v>
      </c>
      <c r="K2227" s="95">
        <v>7.8376947425263799E-2</v>
      </c>
      <c r="L2227" s="95">
        <v>7.8376947425263799E-2</v>
      </c>
      <c r="M2227" s="95">
        <v>7.8376947425263702E-2</v>
      </c>
      <c r="N2227" s="95">
        <v>7.8370258763398606E-2</v>
      </c>
      <c r="O2227" s="95">
        <v>7.8368672232299499E-2</v>
      </c>
      <c r="P2227" s="95">
        <v>7.8368672232299402E-2</v>
      </c>
      <c r="Q2227" s="95">
        <v>7.8368672232299402E-2</v>
      </c>
      <c r="R2227" s="95">
        <v>7.8368672232299402E-2</v>
      </c>
      <c r="S2227" s="95">
        <v>7.8368672232299305E-2</v>
      </c>
      <c r="T2227" s="95">
        <v>7.8368672232299305E-2</v>
      </c>
      <c r="U2227" s="95">
        <v>7.8368672232299305E-2</v>
      </c>
      <c r="V2227" s="95">
        <v>7.8368672232299305E-2</v>
      </c>
      <c r="W2227" s="95">
        <v>7.8368672232299402E-2</v>
      </c>
      <c r="X2227" s="95">
        <v>3.1935093670491002</v>
      </c>
      <c r="Y2227" s="95">
        <v>3.1935093670491002</v>
      </c>
      <c r="Z2227" s="95">
        <v>1.75742134508534</v>
      </c>
      <c r="AA2227" s="95">
        <v>1.75742134508534</v>
      </c>
      <c r="AB2227" s="95">
        <v>1.75742134508534</v>
      </c>
      <c r="AC2227" s="95">
        <v>1.75742134508534</v>
      </c>
      <c r="AD2227" s="95">
        <v>0.99202817258474596</v>
      </c>
      <c r="AE2227" s="95">
        <v>0.99202817258474596</v>
      </c>
      <c r="AF2227" s="95">
        <v>0.99202817258474596</v>
      </c>
      <c r="AG2227" s="95">
        <v>0.99202817258474596</v>
      </c>
      <c r="AH2227" s="95">
        <v>0.99202817258474596</v>
      </c>
      <c r="AI2227" s="95">
        <v>7.45975326945912</v>
      </c>
      <c r="AJ2227" s="95">
        <v>7.4597532694591102</v>
      </c>
      <c r="AK2227" s="95">
        <v>7.4597532694591102</v>
      </c>
    </row>
    <row r="2228" spans="1:37" s="95" customFormat="1" x14ac:dyDescent="0.3">
      <c r="A2228" s="123" t="str">
        <f t="shared" si="48"/>
        <v>SDGbaseTRA_RurCUS_v7QVAXaemch</v>
      </c>
      <c r="B2228" s="124" t="s">
        <v>220</v>
      </c>
      <c r="C2228" s="125" t="s">
        <v>327</v>
      </c>
      <c r="D2228" s="98" t="s">
        <v>211</v>
      </c>
      <c r="E2228" s="95" t="s">
        <v>59</v>
      </c>
      <c r="F2228" s="95">
        <v>8.9889127758870302</v>
      </c>
      <c r="G2228" s="95">
        <v>8.2218221416424004</v>
      </c>
      <c r="H2228" s="95">
        <v>8.4343574503471093</v>
      </c>
      <c r="I2228" s="95">
        <v>8.4907918300699095</v>
      </c>
      <c r="J2228" s="95">
        <v>8.5978500208272699</v>
      </c>
      <c r="K2228" s="95">
        <v>8.7570318404331307</v>
      </c>
      <c r="L2228" s="95">
        <v>8.9876261916458908</v>
      </c>
      <c r="M2228" s="95">
        <v>9.3398808864414793</v>
      </c>
      <c r="N2228" s="95">
        <v>9.6694959487988701</v>
      </c>
      <c r="O2228" s="95">
        <v>10.326316656989199</v>
      </c>
      <c r="P2228" s="95">
        <v>10.7156829863694</v>
      </c>
      <c r="Q2228" s="95">
        <v>11.014470193567099</v>
      </c>
      <c r="R2228" s="95">
        <v>11.3098023899376</v>
      </c>
      <c r="S2228" s="95">
        <v>11.6486973835183</v>
      </c>
      <c r="T2228" s="95">
        <v>12.013414863689899</v>
      </c>
      <c r="U2228" s="95">
        <v>12.4366022810836</v>
      </c>
      <c r="V2228" s="95">
        <v>12.9047728888058</v>
      </c>
      <c r="W2228" s="95">
        <v>13.360649278692</v>
      </c>
      <c r="X2228" s="95">
        <v>13.7679684510819</v>
      </c>
      <c r="Y2228" s="95">
        <v>14.218132193238199</v>
      </c>
      <c r="Z2228" s="95">
        <v>14.653453496095</v>
      </c>
      <c r="AA2228" s="95">
        <v>15.11484431919</v>
      </c>
      <c r="AB2228" s="95">
        <v>15.1550044961288</v>
      </c>
      <c r="AC2228" s="95">
        <v>15.361505155410899</v>
      </c>
      <c r="AD2228" s="95">
        <v>15.8200252724479</v>
      </c>
      <c r="AE2228" s="95">
        <v>16.334740479290399</v>
      </c>
      <c r="AF2228" s="95">
        <v>16.880787220126098</v>
      </c>
      <c r="AG2228" s="95">
        <v>17.4231037478161</v>
      </c>
      <c r="AH2228" s="95">
        <v>16.954960352192401</v>
      </c>
      <c r="AI2228" s="95">
        <v>16.468906151265202</v>
      </c>
      <c r="AJ2228" s="95">
        <v>16.245135164058301</v>
      </c>
      <c r="AK2228" s="95">
        <v>16.014992937774199</v>
      </c>
    </row>
    <row r="2229" spans="1:37" s="95" customFormat="1" x14ac:dyDescent="0.3">
      <c r="A2229" s="123" t="str">
        <f t="shared" si="48"/>
        <v>SDGbaseTRA_RurCUS_v7QVAXasequ</v>
      </c>
      <c r="B2229" s="124" t="s">
        <v>220</v>
      </c>
      <c r="C2229" s="125" t="s">
        <v>327</v>
      </c>
      <c r="D2229" s="98" t="s">
        <v>211</v>
      </c>
      <c r="E2229" s="95" t="s">
        <v>60</v>
      </c>
      <c r="F2229" s="95">
        <v>8.7771319246617594</v>
      </c>
      <c r="G2229" s="95">
        <v>8.3346763294268698</v>
      </c>
      <c r="H2229" s="95">
        <v>8.5760611699129807</v>
      </c>
      <c r="I2229" s="95">
        <v>8.6467931015865105</v>
      </c>
      <c r="J2229" s="95">
        <v>8.7839517032290697</v>
      </c>
      <c r="K2229" s="95">
        <v>8.9653918593021604</v>
      </c>
      <c r="L2229" s="95">
        <v>9.2151786011521608</v>
      </c>
      <c r="M2229" s="95">
        <v>9.5947963852991194</v>
      </c>
      <c r="N2229" s="95">
        <v>9.9559462109369701</v>
      </c>
      <c r="O2229" s="95">
        <v>10.6313647665852</v>
      </c>
      <c r="P2229" s="95">
        <v>11.0520982049831</v>
      </c>
      <c r="Q2229" s="95">
        <v>11.3993065483781</v>
      </c>
      <c r="R2229" s="95">
        <v>11.7215185870886</v>
      </c>
      <c r="S2229" s="95">
        <v>12.070745473349399</v>
      </c>
      <c r="T2229" s="95">
        <v>12.458713982970901</v>
      </c>
      <c r="U2229" s="95">
        <v>12.9050367995653</v>
      </c>
      <c r="V2229" s="95">
        <v>13.3342497314434</v>
      </c>
      <c r="W2229" s="95">
        <v>13.7915145961683</v>
      </c>
      <c r="X2229" s="95">
        <v>14.294054011560601</v>
      </c>
      <c r="Y2229" s="95">
        <v>14.7849345100229</v>
      </c>
      <c r="Z2229" s="95">
        <v>15.263768313512299</v>
      </c>
      <c r="AA2229" s="95">
        <v>15.779666589017101</v>
      </c>
      <c r="AB2229" s="95">
        <v>15.822922138465501</v>
      </c>
      <c r="AC2229" s="95">
        <v>16.0189400753226</v>
      </c>
      <c r="AD2229" s="95">
        <v>16.468301285054402</v>
      </c>
      <c r="AE2229" s="95">
        <v>16.992887588474101</v>
      </c>
      <c r="AF2229" s="95">
        <v>17.5516777113424</v>
      </c>
      <c r="AG2229" s="95">
        <v>18.064891785294702</v>
      </c>
      <c r="AH2229" s="95">
        <v>17.4890391640986</v>
      </c>
      <c r="AI2229" s="95">
        <v>16.906865789071599</v>
      </c>
      <c r="AJ2229" s="95">
        <v>16.599509388312001</v>
      </c>
      <c r="AK2229" s="95">
        <v>16.3300673375327</v>
      </c>
    </row>
    <row r="2230" spans="1:37" s="95" customFormat="1" x14ac:dyDescent="0.3">
      <c r="A2230" s="123" t="str">
        <f t="shared" si="48"/>
        <v>SDGbaseTRA_RurCUS_v7QVAXavehi</v>
      </c>
      <c r="B2230" s="124" t="s">
        <v>220</v>
      </c>
      <c r="C2230" s="125" t="s">
        <v>327</v>
      </c>
      <c r="D2230" s="98" t="s">
        <v>211</v>
      </c>
      <c r="E2230" s="95" t="s">
        <v>61</v>
      </c>
      <c r="F2230" s="95">
        <v>39.567910300526599</v>
      </c>
      <c r="G2230" s="95">
        <v>36.275198782490001</v>
      </c>
      <c r="H2230" s="95">
        <v>37.441334326274301</v>
      </c>
      <c r="I2230" s="95">
        <v>37.943962731401598</v>
      </c>
      <c r="J2230" s="95">
        <v>38.642647073273999</v>
      </c>
      <c r="K2230" s="95">
        <v>39.572814122021001</v>
      </c>
      <c r="L2230" s="95">
        <v>40.756916638873101</v>
      </c>
      <c r="M2230" s="95">
        <v>42.353876862849802</v>
      </c>
      <c r="N2230" s="95">
        <v>43.965923684842402</v>
      </c>
      <c r="O2230" s="95">
        <v>46.350924006655298</v>
      </c>
      <c r="P2230" s="95">
        <v>48.225940257131803</v>
      </c>
      <c r="Q2230" s="95">
        <v>49.954487731667399</v>
      </c>
      <c r="R2230" s="95">
        <v>51.691504367319602</v>
      </c>
      <c r="S2230" s="95">
        <v>53.537253224365699</v>
      </c>
      <c r="T2230" s="95">
        <v>55.539722967086</v>
      </c>
      <c r="U2230" s="95">
        <v>57.865537776801403</v>
      </c>
      <c r="V2230" s="95">
        <v>60.360208621339297</v>
      </c>
      <c r="W2230" s="95">
        <v>62.835220781426699</v>
      </c>
      <c r="X2230" s="95">
        <v>65.1252360873317</v>
      </c>
      <c r="Y2230" s="95">
        <v>66.369942847873304</v>
      </c>
      <c r="Z2230" s="95">
        <v>67.582143240719105</v>
      </c>
      <c r="AA2230" s="95">
        <v>68.788203234820898</v>
      </c>
      <c r="AB2230" s="95">
        <v>69.643620142786602</v>
      </c>
      <c r="AC2230" s="95">
        <v>71.014616313078506</v>
      </c>
      <c r="AD2230" s="95">
        <v>73.257489678822495</v>
      </c>
      <c r="AE2230" s="95">
        <v>75.778210874934601</v>
      </c>
      <c r="AF2230" s="95">
        <v>78.447886366257094</v>
      </c>
      <c r="AG2230" s="95">
        <v>81.245513629733694</v>
      </c>
      <c r="AH2230" s="95">
        <v>80.103361592564994</v>
      </c>
      <c r="AI2230" s="95">
        <v>78.376614340311804</v>
      </c>
      <c r="AJ2230" s="95">
        <v>77.393073498895902</v>
      </c>
      <c r="AK2230" s="95">
        <v>76.478745205499706</v>
      </c>
    </row>
    <row r="2231" spans="1:37" s="95" customFormat="1" x14ac:dyDescent="0.3">
      <c r="A2231" s="123" t="str">
        <f t="shared" si="48"/>
        <v>SDGbaseTRA_RurCUS_v7QVAXatequ</v>
      </c>
      <c r="B2231" s="124" t="s">
        <v>220</v>
      </c>
      <c r="C2231" s="125" t="s">
        <v>327</v>
      </c>
      <c r="D2231" s="98" t="s">
        <v>211</v>
      </c>
      <c r="E2231" s="95" t="s">
        <v>62</v>
      </c>
      <c r="F2231" s="95">
        <v>7.0941028714772303</v>
      </c>
      <c r="G2231" s="95">
        <v>6.1361405283592099</v>
      </c>
      <c r="H2231" s="95">
        <v>6.3483675799343899</v>
      </c>
      <c r="I2231" s="95">
        <v>6.2953910545027201</v>
      </c>
      <c r="J2231" s="95">
        <v>6.3706720710390998</v>
      </c>
      <c r="K2231" s="95">
        <v>6.4869262973698198</v>
      </c>
      <c r="L2231" s="95">
        <v>6.6780025743571096</v>
      </c>
      <c r="M2231" s="95">
        <v>7.0608438885654197</v>
      </c>
      <c r="N2231" s="95">
        <v>7.4088515455431896</v>
      </c>
      <c r="O2231" s="95">
        <v>8.5108194420151904</v>
      </c>
      <c r="P2231" s="95">
        <v>9.01845892313567</v>
      </c>
      <c r="Q2231" s="95">
        <v>9.3269442509373608</v>
      </c>
      <c r="R2231" s="95">
        <v>9.4988997461193492</v>
      </c>
      <c r="S2231" s="95">
        <v>9.7409943903681206</v>
      </c>
      <c r="T2231" s="95">
        <v>10.036699760703801</v>
      </c>
      <c r="U2231" s="95">
        <v>10.385604499776401</v>
      </c>
      <c r="V2231" s="95">
        <v>10.802989921672101</v>
      </c>
      <c r="W2231" s="95">
        <v>11.1729569300034</v>
      </c>
      <c r="X2231" s="95">
        <v>11.4186129681159</v>
      </c>
      <c r="Y2231" s="95">
        <v>11.7695239372482</v>
      </c>
      <c r="Z2231" s="95">
        <v>12.065500903805299</v>
      </c>
      <c r="AA2231" s="95">
        <v>12.442138211381399</v>
      </c>
      <c r="AB2231" s="95">
        <v>12.0415045673695</v>
      </c>
      <c r="AC2231" s="95">
        <v>11.9983422754235</v>
      </c>
      <c r="AD2231" s="95">
        <v>12.3580227210179</v>
      </c>
      <c r="AE2231" s="95">
        <v>12.8084024884022</v>
      </c>
      <c r="AF2231" s="95">
        <v>13.282542725871901</v>
      </c>
      <c r="AG2231" s="95">
        <v>13.6115019747846</v>
      </c>
      <c r="AH2231" s="95">
        <v>12.743862210141501</v>
      </c>
      <c r="AI2231" s="95">
        <v>11.9597986088916</v>
      </c>
      <c r="AJ2231" s="95">
        <v>11.558936897948699</v>
      </c>
      <c r="AK2231" s="95">
        <v>11.229184857323</v>
      </c>
    </row>
    <row r="2232" spans="1:37" s="95" customFormat="1" x14ac:dyDescent="0.3">
      <c r="A2232" s="123" t="str">
        <f t="shared" si="48"/>
        <v>SDGbaseTRA_RurCUS_v7QVAXafurn</v>
      </c>
      <c r="B2232" s="124" t="s">
        <v>220</v>
      </c>
      <c r="C2232" s="125" t="s">
        <v>327</v>
      </c>
      <c r="D2232" s="98" t="s">
        <v>211</v>
      </c>
      <c r="E2232" s="95" t="s">
        <v>63</v>
      </c>
      <c r="F2232" s="95">
        <v>6.0912402558293097</v>
      </c>
      <c r="G2232" s="95">
        <v>5.45142532510914</v>
      </c>
      <c r="H2232" s="95">
        <v>5.6644570382421104</v>
      </c>
      <c r="I2232" s="95">
        <v>5.7886173351701702</v>
      </c>
      <c r="J2232" s="95">
        <v>5.9284659303116998</v>
      </c>
      <c r="K2232" s="95">
        <v>6.0820352918809899</v>
      </c>
      <c r="L2232" s="95">
        <v>6.2630452628136499</v>
      </c>
      <c r="M2232" s="95">
        <v>6.4722720824596101</v>
      </c>
      <c r="N2232" s="95">
        <v>6.6889927030986502</v>
      </c>
      <c r="O2232" s="95">
        <v>7.0802017245805997</v>
      </c>
      <c r="P2232" s="95">
        <v>7.3483587018923098</v>
      </c>
      <c r="Q2232" s="95">
        <v>7.5730709357729697</v>
      </c>
      <c r="R2232" s="95">
        <v>7.8080821882697498</v>
      </c>
      <c r="S2232" s="95">
        <v>8.0630245456984895</v>
      </c>
      <c r="T2232" s="95">
        <v>8.3338248155073202</v>
      </c>
      <c r="U2232" s="95">
        <v>8.6360327548715592</v>
      </c>
      <c r="V2232" s="95">
        <v>8.9531893726703107</v>
      </c>
      <c r="W2232" s="95">
        <v>9.2798213124733309</v>
      </c>
      <c r="X2232" s="95">
        <v>9.5972714600450608</v>
      </c>
      <c r="Y2232" s="95">
        <v>9.9110279144461604</v>
      </c>
      <c r="Z2232" s="95">
        <v>10.2242033295389</v>
      </c>
      <c r="AA2232" s="95">
        <v>10.5404824014315</v>
      </c>
      <c r="AB2232" s="95">
        <v>10.884697020616301</v>
      </c>
      <c r="AC2232" s="95">
        <v>11.190773560006599</v>
      </c>
      <c r="AD2232" s="95">
        <v>11.514813432874201</v>
      </c>
      <c r="AE2232" s="95">
        <v>11.8525469505831</v>
      </c>
      <c r="AF2232" s="95">
        <v>12.213073502875099</v>
      </c>
      <c r="AG2232" s="95">
        <v>12.5558992292305</v>
      </c>
      <c r="AH2232" s="95">
        <v>12.5522793165966</v>
      </c>
      <c r="AI2232" s="95">
        <v>12.453851272440501</v>
      </c>
      <c r="AJ2232" s="95">
        <v>12.3715272867114</v>
      </c>
      <c r="AK2232" s="95">
        <v>12.261158232765499</v>
      </c>
    </row>
    <row r="2233" spans="1:37" s="95" customFormat="1" x14ac:dyDescent="0.3">
      <c r="A2233" s="123" t="str">
        <f t="shared" si="48"/>
        <v>SDGbaseTRA_RurCUS_v7QVAXaoman</v>
      </c>
      <c r="B2233" s="124" t="s">
        <v>220</v>
      </c>
      <c r="C2233" s="125" t="s">
        <v>327</v>
      </c>
      <c r="D2233" s="98" t="s">
        <v>211</v>
      </c>
      <c r="E2233" s="95" t="s">
        <v>64</v>
      </c>
      <c r="F2233" s="95">
        <v>25.455948437612001</v>
      </c>
      <c r="G2233" s="95">
        <v>23.2902281776094</v>
      </c>
      <c r="H2233" s="95">
        <v>24.380599460466001</v>
      </c>
      <c r="I2233" s="95">
        <v>25.013187739656299</v>
      </c>
      <c r="J2233" s="95">
        <v>25.6570637293581</v>
      </c>
      <c r="K2233" s="95">
        <v>26.351833884518101</v>
      </c>
      <c r="L2233" s="95">
        <v>27.179178646630699</v>
      </c>
      <c r="M2233" s="95">
        <v>28.123260197510699</v>
      </c>
      <c r="N2233" s="95">
        <v>29.137372850278101</v>
      </c>
      <c r="O2233" s="95">
        <v>30.8930920093804</v>
      </c>
      <c r="P2233" s="95">
        <v>32.433709241343301</v>
      </c>
      <c r="Q2233" s="95">
        <v>33.768598868745997</v>
      </c>
      <c r="R2233" s="95">
        <v>35.067408854161897</v>
      </c>
      <c r="S2233" s="95">
        <v>36.2893847039498</v>
      </c>
      <c r="T2233" s="95">
        <v>37.538247809944501</v>
      </c>
      <c r="U2233" s="95">
        <v>38.925524388732903</v>
      </c>
      <c r="V2233" s="95">
        <v>40.142971712538603</v>
      </c>
      <c r="W2233" s="95">
        <v>41.401944757720301</v>
      </c>
      <c r="X2233" s="95">
        <v>42.712872335420997</v>
      </c>
      <c r="Y2233" s="95">
        <v>43.885388066265001</v>
      </c>
      <c r="Z2233" s="95">
        <v>45.008994802663302</v>
      </c>
      <c r="AA2233" s="95">
        <v>46.174866015859998</v>
      </c>
      <c r="AB2233" s="95">
        <v>47.3786740583392</v>
      </c>
      <c r="AC2233" s="95">
        <v>48.418427904980803</v>
      </c>
      <c r="AD2233" s="95">
        <v>49.486171839839102</v>
      </c>
      <c r="AE2233" s="95">
        <v>50.5944163361699</v>
      </c>
      <c r="AF2233" s="95">
        <v>51.767369206767903</v>
      </c>
      <c r="AG2233" s="95">
        <v>52.857982280176003</v>
      </c>
      <c r="AH2233" s="95">
        <v>52.0056167012362</v>
      </c>
      <c r="AI2233" s="95">
        <v>50.868308535622603</v>
      </c>
      <c r="AJ2233" s="95">
        <v>49.8955025529092</v>
      </c>
      <c r="AK2233" s="95">
        <v>48.875063724016599</v>
      </c>
    </row>
    <row r="2234" spans="1:37" s="95" customFormat="1" x14ac:dyDescent="0.3">
      <c r="A2234" s="123" t="str">
        <f t="shared" si="48"/>
        <v>SDGbaseTRA_RurCUS_v7QVAXaelec</v>
      </c>
      <c r="B2234" s="124" t="s">
        <v>220</v>
      </c>
      <c r="C2234" s="125" t="s">
        <v>327</v>
      </c>
      <c r="D2234" s="98" t="s">
        <v>211</v>
      </c>
      <c r="E2234" s="95" t="s">
        <v>65</v>
      </c>
      <c r="F2234" s="95">
        <v>142.20363281736601</v>
      </c>
      <c r="G2234" s="95">
        <v>136.753321414863</v>
      </c>
      <c r="H2234" s="95">
        <v>141.67580848332599</v>
      </c>
      <c r="I2234" s="95">
        <v>141.806916229118</v>
      </c>
      <c r="J2234" s="95">
        <v>138.89061064555901</v>
      </c>
      <c r="K2234" s="95">
        <v>138.92244419885299</v>
      </c>
      <c r="L2234" s="95">
        <v>140.00805510555199</v>
      </c>
      <c r="M2234" s="95">
        <v>141.341916259903</v>
      </c>
      <c r="N2234" s="95">
        <v>143.139320770556</v>
      </c>
      <c r="O2234" s="95">
        <v>144.11593635025</v>
      </c>
      <c r="P2234" s="95">
        <v>146.20687004445799</v>
      </c>
      <c r="Q2234" s="95">
        <v>147.71475751949899</v>
      </c>
      <c r="R2234" s="95">
        <v>150.86458726248301</v>
      </c>
      <c r="S2234" s="95">
        <v>155.195194305</v>
      </c>
      <c r="T2234" s="95">
        <v>158.72021491467299</v>
      </c>
      <c r="U2234" s="95">
        <v>163.034225400569</v>
      </c>
      <c r="V2234" s="95">
        <v>163.77821062911701</v>
      </c>
      <c r="W2234" s="95">
        <v>167.33080514911299</v>
      </c>
      <c r="X2234" s="95">
        <v>177.42708313158201</v>
      </c>
      <c r="Y2234" s="95">
        <v>183.88908380803099</v>
      </c>
      <c r="Z2234" s="95">
        <v>190.33828860606701</v>
      </c>
      <c r="AA2234" s="95">
        <v>196.47298552541901</v>
      </c>
      <c r="AB2234" s="95">
        <v>202.784201271223</v>
      </c>
      <c r="AC2234" s="95">
        <v>209.132103750228</v>
      </c>
      <c r="AD2234" s="95">
        <v>215.51957562818299</v>
      </c>
      <c r="AE2234" s="95">
        <v>219.273617785428</v>
      </c>
      <c r="AF2234" s="95">
        <v>223.43589049726799</v>
      </c>
      <c r="AG2234" s="95">
        <v>235.72758018957001</v>
      </c>
      <c r="AH2234" s="95">
        <v>246.24218858010499</v>
      </c>
      <c r="AI2234" s="95">
        <v>254.704802406906</v>
      </c>
      <c r="AJ2234" s="95">
        <v>264.35795839668401</v>
      </c>
      <c r="AK2234" s="95">
        <v>273.57851058865299</v>
      </c>
    </row>
    <row r="2235" spans="1:37" s="95" customFormat="1" x14ac:dyDescent="0.3">
      <c r="A2235" s="123" t="str">
        <f t="shared" si="48"/>
        <v>SDGbaseTRA_RurCUS_v7QVAXawatr</v>
      </c>
      <c r="B2235" s="124" t="s">
        <v>220</v>
      </c>
      <c r="C2235" s="125" t="s">
        <v>327</v>
      </c>
      <c r="D2235" s="98" t="s">
        <v>211</v>
      </c>
      <c r="E2235" s="95" t="s">
        <v>66</v>
      </c>
      <c r="F2235" s="95">
        <v>38.118236024161902</v>
      </c>
      <c r="G2235" s="95">
        <v>37.616353740059502</v>
      </c>
      <c r="H2235" s="95">
        <v>38.602205145481598</v>
      </c>
      <c r="I2235" s="95">
        <v>39.323122941481799</v>
      </c>
      <c r="J2235" s="95">
        <v>40.160164079975601</v>
      </c>
      <c r="K2235" s="95">
        <v>41.163291327666698</v>
      </c>
      <c r="L2235" s="95">
        <v>42.3944453692962</v>
      </c>
      <c r="M2235" s="95">
        <v>43.70301505015</v>
      </c>
      <c r="N2235" s="95">
        <v>45.069274745626501</v>
      </c>
      <c r="O2235" s="95">
        <v>46.762916704357103</v>
      </c>
      <c r="P2235" s="95">
        <v>48.318985796281403</v>
      </c>
      <c r="Q2235" s="95">
        <v>49.820609426290403</v>
      </c>
      <c r="R2235" s="95">
        <v>51.4925085822018</v>
      </c>
      <c r="S2235" s="95">
        <v>53.2349055302913</v>
      </c>
      <c r="T2235" s="95">
        <v>55.111201798971898</v>
      </c>
      <c r="U2235" s="95">
        <v>57.220325820273899</v>
      </c>
      <c r="V2235" s="95">
        <v>59.201455302260499</v>
      </c>
      <c r="W2235" s="95">
        <v>61.284095501166703</v>
      </c>
      <c r="X2235" s="95">
        <v>63.494459523218403</v>
      </c>
      <c r="Y2235" s="95">
        <v>65.528904008651395</v>
      </c>
      <c r="Z2235" s="95">
        <v>67.584820500020996</v>
      </c>
      <c r="AA2235" s="95">
        <v>69.665157853937899</v>
      </c>
      <c r="AB2235" s="95">
        <v>72.190938846797096</v>
      </c>
      <c r="AC2235" s="95">
        <v>74.583412407573306</v>
      </c>
      <c r="AD2235" s="95">
        <v>77.051315646682895</v>
      </c>
      <c r="AE2235" s="95">
        <v>79.633332322148902</v>
      </c>
      <c r="AF2235" s="95">
        <v>82.383885064219697</v>
      </c>
      <c r="AG2235" s="95">
        <v>85.177253883564603</v>
      </c>
      <c r="AH2235" s="95">
        <v>85.3111344558627</v>
      </c>
      <c r="AI2235" s="95">
        <v>85.271899262039895</v>
      </c>
      <c r="AJ2235" s="95">
        <v>85.392922081894099</v>
      </c>
      <c r="AK2235" s="95">
        <v>85.446269607951294</v>
      </c>
    </row>
    <row r="2236" spans="1:37" s="95" customFormat="1" x14ac:dyDescent="0.3">
      <c r="A2236" s="123" t="str">
        <f t="shared" si="48"/>
        <v>SDGbaseTRA_RurCUS_v7QVAXacons</v>
      </c>
      <c r="B2236" s="124" t="s">
        <v>220</v>
      </c>
      <c r="C2236" s="125" t="s">
        <v>327</v>
      </c>
      <c r="D2236" s="98" t="s">
        <v>211</v>
      </c>
      <c r="E2236" s="95" t="s">
        <v>67</v>
      </c>
      <c r="F2236" s="95">
        <v>140.64979180275</v>
      </c>
      <c r="G2236" s="95">
        <v>129.35254238586299</v>
      </c>
      <c r="H2236" s="95">
        <v>133.285901283275</v>
      </c>
      <c r="I2236" s="95">
        <v>136.06985733699</v>
      </c>
      <c r="J2236" s="95">
        <v>138.67321090482201</v>
      </c>
      <c r="K2236" s="95">
        <v>141.62619873407701</v>
      </c>
      <c r="L2236" s="95">
        <v>145.155142057224</v>
      </c>
      <c r="M2236" s="95">
        <v>149.120454901567</v>
      </c>
      <c r="N2236" s="95">
        <v>153.32520250000101</v>
      </c>
      <c r="O2236" s="95">
        <v>158.635393622088</v>
      </c>
      <c r="P2236" s="95">
        <v>163.51270552291101</v>
      </c>
      <c r="Q2236" s="95">
        <v>168.181292308346</v>
      </c>
      <c r="R2236" s="95">
        <v>173.360986117869</v>
      </c>
      <c r="S2236" s="95">
        <v>178.84329460474501</v>
      </c>
      <c r="T2236" s="95">
        <v>184.67110392396</v>
      </c>
      <c r="U2236" s="95">
        <v>191.353527582476</v>
      </c>
      <c r="V2236" s="95">
        <v>198.17165802985301</v>
      </c>
      <c r="W2236" s="95">
        <v>205.03488749963799</v>
      </c>
      <c r="X2236" s="95">
        <v>211.628365457765</v>
      </c>
      <c r="Y2236" s="95">
        <v>218.22836072939299</v>
      </c>
      <c r="Z2236" s="95">
        <v>225.126778758238</v>
      </c>
      <c r="AA2236" s="95">
        <v>231.90006349274299</v>
      </c>
      <c r="AB2236" s="95">
        <v>238.286400217786</v>
      </c>
      <c r="AC2236" s="95">
        <v>244.53088001596899</v>
      </c>
      <c r="AD2236" s="95">
        <v>251.51907099034901</v>
      </c>
      <c r="AE2236" s="95">
        <v>258.98510876508402</v>
      </c>
      <c r="AF2236" s="95">
        <v>266.85217451172599</v>
      </c>
      <c r="AG2236" s="95">
        <v>274.63355138502601</v>
      </c>
      <c r="AH2236" s="95">
        <v>274.21570545259198</v>
      </c>
      <c r="AI2236" s="95">
        <v>272.71881567277802</v>
      </c>
      <c r="AJ2236" s="95">
        <v>271.82405589438702</v>
      </c>
      <c r="AK2236" s="95">
        <v>270.45262476140601</v>
      </c>
    </row>
    <row r="2237" spans="1:37" s="95" customFormat="1" x14ac:dyDescent="0.3">
      <c r="A2237" s="123" t="str">
        <f t="shared" si="48"/>
        <v>SDGbaseTRA_RurCUS_v7QVAXatrad</v>
      </c>
      <c r="B2237" s="124" t="s">
        <v>220</v>
      </c>
      <c r="C2237" s="125" t="s">
        <v>327</v>
      </c>
      <c r="D2237" s="98" t="s">
        <v>211</v>
      </c>
      <c r="E2237" s="95" t="s">
        <v>68</v>
      </c>
      <c r="F2237" s="95">
        <v>482.47489737631798</v>
      </c>
      <c r="G2237" s="95">
        <v>441.09896142654202</v>
      </c>
      <c r="H2237" s="95">
        <v>454.75306603041599</v>
      </c>
      <c r="I2237" s="95">
        <v>466.29998961747498</v>
      </c>
      <c r="J2237" s="95">
        <v>474.199456939995</v>
      </c>
      <c r="K2237" s="95">
        <v>482.74640895840201</v>
      </c>
      <c r="L2237" s="95">
        <v>492.92613748634699</v>
      </c>
      <c r="M2237" s="95">
        <v>504.70324514044802</v>
      </c>
      <c r="N2237" s="95">
        <v>517.18705951422896</v>
      </c>
      <c r="O2237" s="95">
        <v>513.70566896555295</v>
      </c>
      <c r="P2237" s="95">
        <v>523.02812495805802</v>
      </c>
      <c r="Q2237" s="95">
        <v>536.31450807375302</v>
      </c>
      <c r="R2237" s="95">
        <v>550.63049720167805</v>
      </c>
      <c r="S2237" s="95">
        <v>565.33378530681898</v>
      </c>
      <c r="T2237" s="95">
        <v>580.99220633401603</v>
      </c>
      <c r="U2237" s="95">
        <v>598.72953568789603</v>
      </c>
      <c r="V2237" s="95">
        <v>616.57335089298795</v>
      </c>
      <c r="W2237" s="95">
        <v>635.07132130458103</v>
      </c>
      <c r="X2237" s="95">
        <v>653.65694329411701</v>
      </c>
      <c r="Y2237" s="95">
        <v>670.48681898099801</v>
      </c>
      <c r="Z2237" s="95">
        <v>686.52787428345596</v>
      </c>
      <c r="AA2237" s="95">
        <v>702.64616069845204</v>
      </c>
      <c r="AB2237" s="95">
        <v>712.08921335737</v>
      </c>
      <c r="AC2237" s="95">
        <v>722.47444546761199</v>
      </c>
      <c r="AD2237" s="95">
        <v>735.62632154394601</v>
      </c>
      <c r="AE2237" s="95">
        <v>750.04246522616597</v>
      </c>
      <c r="AF2237" s="95">
        <v>765.67606446242803</v>
      </c>
      <c r="AG2237" s="95">
        <v>780.48627734086597</v>
      </c>
      <c r="AH2237" s="95">
        <v>772.14473410019798</v>
      </c>
      <c r="AI2237" s="95">
        <v>761.73837635078496</v>
      </c>
      <c r="AJ2237" s="95">
        <v>753.24690509249797</v>
      </c>
      <c r="AK2237" s="95">
        <v>744.28822713006502</v>
      </c>
    </row>
    <row r="2238" spans="1:37" s="95" customFormat="1" x14ac:dyDescent="0.3">
      <c r="A2238" s="123" t="str">
        <f t="shared" si="48"/>
        <v>SDGbaseTRA_RurCUS_v7QVAXahotl</v>
      </c>
      <c r="B2238" s="124" t="s">
        <v>220</v>
      </c>
      <c r="C2238" s="125" t="s">
        <v>327</v>
      </c>
      <c r="D2238" s="98" t="s">
        <v>211</v>
      </c>
      <c r="E2238" s="95" t="s">
        <v>69</v>
      </c>
      <c r="F2238" s="95">
        <v>37.6854993584083</v>
      </c>
      <c r="G2238" s="95">
        <v>35.229948557343199</v>
      </c>
      <c r="H2238" s="95">
        <v>36.815588974205298</v>
      </c>
      <c r="I2238" s="95">
        <v>37.809749690295398</v>
      </c>
      <c r="J2238" s="95">
        <v>38.855185326742401</v>
      </c>
      <c r="K2238" s="95">
        <v>40.021062310161</v>
      </c>
      <c r="L2238" s="95">
        <v>41.349438957478498</v>
      </c>
      <c r="M2238" s="95">
        <v>42.776817481912502</v>
      </c>
      <c r="N2238" s="95">
        <v>44.2961426378684</v>
      </c>
      <c r="O2238" s="95">
        <v>46.5357722090259</v>
      </c>
      <c r="P2238" s="95">
        <v>48.445361312745199</v>
      </c>
      <c r="Q2238" s="95">
        <v>50.218887910676401</v>
      </c>
      <c r="R2238" s="95">
        <v>52.095763032017402</v>
      </c>
      <c r="S2238" s="95">
        <v>54.009838800680797</v>
      </c>
      <c r="T2238" s="95">
        <v>56.055142213309701</v>
      </c>
      <c r="U2238" s="95">
        <v>58.3388336388158</v>
      </c>
      <c r="V2238" s="95">
        <v>60.4854200387717</v>
      </c>
      <c r="W2238" s="95">
        <v>62.797278617896801</v>
      </c>
      <c r="X2238" s="95">
        <v>65.340082961145498</v>
      </c>
      <c r="Y2238" s="95">
        <v>67.728078064156307</v>
      </c>
      <c r="Z2238" s="95">
        <v>70.142290117624</v>
      </c>
      <c r="AA2238" s="95">
        <v>72.626533883370399</v>
      </c>
      <c r="AB2238" s="95">
        <v>75.604266245601195</v>
      </c>
      <c r="AC2238" s="95">
        <v>78.242078614559304</v>
      </c>
      <c r="AD2238" s="95">
        <v>80.742536558414599</v>
      </c>
      <c r="AE2238" s="95">
        <v>83.284011090226301</v>
      </c>
      <c r="AF2238" s="95">
        <v>85.964258372263501</v>
      </c>
      <c r="AG2238" s="95">
        <v>88.705340236494905</v>
      </c>
      <c r="AH2238" s="95">
        <v>89.143354736311494</v>
      </c>
      <c r="AI2238" s="95">
        <v>89.003000350541598</v>
      </c>
      <c r="AJ2238" s="95">
        <v>88.778277517490906</v>
      </c>
      <c r="AK2238" s="95">
        <v>88.382111556584704</v>
      </c>
    </row>
    <row r="2239" spans="1:37" s="95" customFormat="1" x14ac:dyDescent="0.3">
      <c r="A2239" s="123" t="str">
        <f t="shared" si="48"/>
        <v>SDGbaseTRA_RurCUS_v7QVAXaltrp-p</v>
      </c>
      <c r="B2239" s="124" t="s">
        <v>220</v>
      </c>
      <c r="C2239" s="125" t="s">
        <v>327</v>
      </c>
      <c r="D2239" s="98" t="s">
        <v>211</v>
      </c>
      <c r="E2239" s="95" t="s">
        <v>70</v>
      </c>
      <c r="F2239" s="95">
        <v>60.675714154097598</v>
      </c>
      <c r="G2239" s="95">
        <v>58.244947114789802</v>
      </c>
      <c r="H2239" s="95">
        <v>59.721822201709898</v>
      </c>
      <c r="I2239" s="95">
        <v>60.878382920543999</v>
      </c>
      <c r="J2239" s="95">
        <v>62.056188055641996</v>
      </c>
      <c r="K2239" s="95">
        <v>63.315010408480802</v>
      </c>
      <c r="L2239" s="95">
        <v>64.813514374581402</v>
      </c>
      <c r="M2239" s="95">
        <v>66.482669969377</v>
      </c>
      <c r="N2239" s="95">
        <v>68.412787814592207</v>
      </c>
      <c r="O2239" s="95">
        <v>71.0820988556858</v>
      </c>
      <c r="P2239" s="95">
        <v>73.610205781316694</v>
      </c>
      <c r="Q2239" s="95">
        <v>75.981630201900302</v>
      </c>
      <c r="R2239" s="95">
        <v>78.611263658973499</v>
      </c>
      <c r="S2239" s="95">
        <v>81.293810202411805</v>
      </c>
      <c r="T2239" s="95">
        <v>84.145153301328193</v>
      </c>
      <c r="U2239" s="95">
        <v>87.446073233308098</v>
      </c>
      <c r="V2239" s="95">
        <v>90.431419795562505</v>
      </c>
      <c r="W2239" s="95">
        <v>93.587671275815794</v>
      </c>
      <c r="X2239" s="95">
        <v>96.884668708815596</v>
      </c>
      <c r="Y2239" s="95">
        <v>99.892727658770397</v>
      </c>
      <c r="Z2239" s="95">
        <v>102.790586116882</v>
      </c>
      <c r="AA2239" s="95">
        <v>105.65158697543301</v>
      </c>
      <c r="AB2239" s="95">
        <v>108.893468492521</v>
      </c>
      <c r="AC2239" s="95">
        <v>111.736945369585</v>
      </c>
      <c r="AD2239" s="95">
        <v>114.37973575753399</v>
      </c>
      <c r="AE2239" s="95">
        <v>117.008280672578</v>
      </c>
      <c r="AF2239" s="95">
        <v>119.64920919548101</v>
      </c>
      <c r="AG2239" s="95">
        <v>122.14021574694</v>
      </c>
      <c r="AH2239" s="95">
        <v>121.144044064345</v>
      </c>
      <c r="AI2239" s="95">
        <v>119.879588952669</v>
      </c>
      <c r="AJ2239" s="95">
        <v>118.973203155001</v>
      </c>
      <c r="AK2239" s="95">
        <v>117.83840142341001</v>
      </c>
    </row>
    <row r="2240" spans="1:37" s="95" customFormat="1" x14ac:dyDescent="0.3">
      <c r="A2240" s="123" t="str">
        <f t="shared" si="48"/>
        <v>SDGbaseTRA_RurCUS_v7QVAXaltrp-f</v>
      </c>
      <c r="B2240" s="124" t="s">
        <v>220</v>
      </c>
      <c r="C2240" s="125" t="s">
        <v>327</v>
      </c>
      <c r="D2240" s="98" t="s">
        <v>211</v>
      </c>
      <c r="E2240" s="95" t="s">
        <v>71</v>
      </c>
      <c r="F2240" s="95">
        <v>247.42936538347399</v>
      </c>
      <c r="G2240" s="95">
        <v>233.99598737350399</v>
      </c>
      <c r="H2240" s="95">
        <v>239.62712704611999</v>
      </c>
      <c r="I2240" s="95">
        <v>244.64667864894</v>
      </c>
      <c r="J2240" s="95">
        <v>249.53466685397001</v>
      </c>
      <c r="K2240" s="95">
        <v>254.154582485254</v>
      </c>
      <c r="L2240" s="95">
        <v>259.38334045229902</v>
      </c>
      <c r="M2240" s="95">
        <v>264.83412731531303</v>
      </c>
      <c r="N2240" s="95">
        <v>272.244587210107</v>
      </c>
      <c r="O2240" s="95">
        <v>281.19949488012702</v>
      </c>
      <c r="P2240" s="95">
        <v>290.91027587950498</v>
      </c>
      <c r="Q2240" s="95">
        <v>301.56509709763998</v>
      </c>
      <c r="R2240" s="95">
        <v>311.34840418982998</v>
      </c>
      <c r="S2240" s="95">
        <v>320.25836906294097</v>
      </c>
      <c r="T2240" s="95">
        <v>329.87688090588301</v>
      </c>
      <c r="U2240" s="95">
        <v>342.617487555867</v>
      </c>
      <c r="V2240" s="95">
        <v>354.14916251872802</v>
      </c>
      <c r="W2240" s="95">
        <v>365.22028510591201</v>
      </c>
      <c r="X2240" s="95">
        <v>376.65884548563702</v>
      </c>
      <c r="Y2240" s="95">
        <v>389.20870307088802</v>
      </c>
      <c r="Z2240" s="95">
        <v>402.94758740296697</v>
      </c>
      <c r="AA2240" s="95">
        <v>416.85310659306401</v>
      </c>
      <c r="AB2240" s="95">
        <v>431.16806841020298</v>
      </c>
      <c r="AC2240" s="95">
        <v>445.29127091680999</v>
      </c>
      <c r="AD2240" s="95">
        <v>458.82732031492401</v>
      </c>
      <c r="AE2240" s="95">
        <v>472.52649955701401</v>
      </c>
      <c r="AF2240" s="95">
        <v>484.51689274348502</v>
      </c>
      <c r="AG2240" s="95">
        <v>495.259286880118</v>
      </c>
      <c r="AH2240" s="95">
        <v>492.31096295817002</v>
      </c>
      <c r="AI2240" s="95">
        <v>488.66859438529002</v>
      </c>
      <c r="AJ2240" s="95">
        <v>486.38434943252702</v>
      </c>
      <c r="AK2240" s="95">
        <v>483.75168144875101</v>
      </c>
    </row>
    <row r="2241" spans="1:37" s="95" customFormat="1" x14ac:dyDescent="0.3">
      <c r="A2241" s="123" t="str">
        <f t="shared" si="48"/>
        <v>SDGbaseTRA_RurCUS_v7QVAXaotrp-p</v>
      </c>
      <c r="B2241" s="124" t="s">
        <v>220</v>
      </c>
      <c r="C2241" s="125" t="s">
        <v>327</v>
      </c>
      <c r="D2241" s="98" t="s">
        <v>211</v>
      </c>
      <c r="E2241" s="95" t="s">
        <v>72</v>
      </c>
      <c r="F2241" s="95">
        <v>8.1002002972729006</v>
      </c>
      <c r="G2241" s="95">
        <v>7.9756856443663002</v>
      </c>
      <c r="H2241" s="95">
        <v>8.4162076790460603</v>
      </c>
      <c r="I2241" s="95">
        <v>8.8623760635509594</v>
      </c>
      <c r="J2241" s="95">
        <v>9.2707084517687104</v>
      </c>
      <c r="K2241" s="95">
        <v>9.6424012417155005</v>
      </c>
      <c r="L2241" s="95">
        <v>10.0107498723719</v>
      </c>
      <c r="M2241" s="95">
        <v>10.3455354347706</v>
      </c>
      <c r="N2241" s="95">
        <v>10.661656733407201</v>
      </c>
      <c r="O2241" s="95">
        <v>10.8286960939735</v>
      </c>
      <c r="P2241" s="95">
        <v>11.0755364006367</v>
      </c>
      <c r="Q2241" s="95">
        <v>11.3253870673666</v>
      </c>
      <c r="R2241" s="95">
        <v>11.6122689176641</v>
      </c>
      <c r="S2241" s="95">
        <v>11.8989810788522</v>
      </c>
      <c r="T2241" s="95">
        <v>12.1932071973084</v>
      </c>
      <c r="U2241" s="95">
        <v>12.520928773536401</v>
      </c>
      <c r="V2241" s="95">
        <v>12.811092262522999</v>
      </c>
      <c r="W2241" s="95">
        <v>13.110635475856199</v>
      </c>
      <c r="X2241" s="95">
        <v>13.378612366634099</v>
      </c>
      <c r="Y2241" s="95">
        <v>13.611557428475599</v>
      </c>
      <c r="Z2241" s="95">
        <v>13.8240642316498</v>
      </c>
      <c r="AA2241" s="95">
        <v>14.0084980568211</v>
      </c>
      <c r="AB2241" s="95">
        <v>14.158219248100201</v>
      </c>
      <c r="AC2241" s="95">
        <v>14.306918507291901</v>
      </c>
      <c r="AD2241" s="95">
        <v>14.472123530992</v>
      </c>
      <c r="AE2241" s="95">
        <v>14.681974206677101</v>
      </c>
      <c r="AF2241" s="95">
        <v>14.9087804444531</v>
      </c>
      <c r="AG2241" s="95">
        <v>15.131659369009499</v>
      </c>
      <c r="AH2241" s="95">
        <v>15.0070308204507</v>
      </c>
      <c r="AI2241" s="95">
        <v>14.920048500352801</v>
      </c>
      <c r="AJ2241" s="95">
        <v>14.883000935741601</v>
      </c>
      <c r="AK2241" s="95">
        <v>14.8408500219695</v>
      </c>
    </row>
    <row r="2242" spans="1:37" s="95" customFormat="1" x14ac:dyDescent="0.3">
      <c r="A2242" s="123" t="str">
        <f t="shared" si="48"/>
        <v>SDGbaseTRA_RurCUS_v7QVAXaotrp-f</v>
      </c>
      <c r="B2242" s="124" t="s">
        <v>220</v>
      </c>
      <c r="C2242" s="125" t="s">
        <v>327</v>
      </c>
      <c r="D2242" s="98" t="s">
        <v>211</v>
      </c>
      <c r="E2242" s="95" t="s">
        <v>73</v>
      </c>
      <c r="F2242" s="95">
        <v>7.2942674736103603</v>
      </c>
      <c r="G2242" s="95">
        <v>6.9547247684434499</v>
      </c>
      <c r="H2242" s="95">
        <v>7.2316754227967603</v>
      </c>
      <c r="I2242" s="95">
        <v>7.44779181510392</v>
      </c>
      <c r="J2242" s="95">
        <v>7.6357094918785204</v>
      </c>
      <c r="K2242" s="95">
        <v>7.8012012652916098</v>
      </c>
      <c r="L2242" s="95">
        <v>7.97870246253588</v>
      </c>
      <c r="M2242" s="95">
        <v>8.1594719326484508</v>
      </c>
      <c r="N2242" s="95">
        <v>8.3897533851079409</v>
      </c>
      <c r="O2242" s="95">
        <v>8.6047031115880408</v>
      </c>
      <c r="P2242" s="95">
        <v>8.8639679556295494</v>
      </c>
      <c r="Q2242" s="95">
        <v>9.1504753354526507</v>
      </c>
      <c r="R2242" s="95">
        <v>9.4058440422019096</v>
      </c>
      <c r="S2242" s="95">
        <v>9.6343402444599402</v>
      </c>
      <c r="T2242" s="95">
        <v>9.8844574561641299</v>
      </c>
      <c r="U2242" s="95">
        <v>10.213552353068</v>
      </c>
      <c r="V2242" s="95">
        <v>10.5103097636212</v>
      </c>
      <c r="W2242" s="95">
        <v>10.7882094081811</v>
      </c>
      <c r="X2242" s="95">
        <v>11.048764289459999</v>
      </c>
      <c r="Y2242" s="95">
        <v>11.3483551491734</v>
      </c>
      <c r="Z2242" s="95">
        <v>11.670522188642</v>
      </c>
      <c r="AA2242" s="95">
        <v>11.983027320077801</v>
      </c>
      <c r="AB2242" s="95">
        <v>12.2750031748187</v>
      </c>
      <c r="AC2242" s="95">
        <v>12.5758739830012</v>
      </c>
      <c r="AD2242" s="95">
        <v>12.864470923249</v>
      </c>
      <c r="AE2242" s="95">
        <v>13.1704126072399</v>
      </c>
      <c r="AF2242" s="95">
        <v>13.4297802392175</v>
      </c>
      <c r="AG2242" s="95">
        <v>13.666976653031201</v>
      </c>
      <c r="AH2242" s="95">
        <v>13.586432326405401</v>
      </c>
      <c r="AI2242" s="95">
        <v>13.501436054521699</v>
      </c>
      <c r="AJ2242" s="95">
        <v>13.448282375231701</v>
      </c>
      <c r="AK2242" s="95">
        <v>13.385839308028601</v>
      </c>
    </row>
    <row r="2243" spans="1:37" s="95" customFormat="1" x14ac:dyDescent="0.3">
      <c r="A2243" s="123" t="str">
        <f t="shared" si="48"/>
        <v>SDGbaseTRA_RurCUS_v7QVAXaprtr</v>
      </c>
      <c r="B2243" s="124" t="s">
        <v>220</v>
      </c>
      <c r="C2243" s="125" t="s">
        <v>327</v>
      </c>
      <c r="D2243" s="98" t="s">
        <v>211</v>
      </c>
      <c r="E2243" s="95" t="s">
        <v>74</v>
      </c>
      <c r="F2243" s="99">
        <v>5.0000000000000003E-10</v>
      </c>
      <c r="G2243" s="99">
        <v>4.6307945149705903E-10</v>
      </c>
      <c r="H2243" s="99">
        <v>4.7629310169580305E-10</v>
      </c>
      <c r="I2243" s="99">
        <v>4.9574336679714799E-10</v>
      </c>
      <c r="J2243" s="99">
        <v>4.9937820321653599E-10</v>
      </c>
      <c r="K2243" s="99">
        <v>5.1256559450485097E-10</v>
      </c>
      <c r="L2243" s="99">
        <v>5.2703583676045699E-10</v>
      </c>
      <c r="M2243" s="99">
        <v>5.4089873813755202E-10</v>
      </c>
      <c r="N2243" s="99">
        <v>5.5585772853594202E-10</v>
      </c>
      <c r="O2243" s="99">
        <v>5.5475969461189E-10</v>
      </c>
      <c r="P2243" s="99">
        <v>5.7102109072571104E-10</v>
      </c>
      <c r="Q2243" s="99">
        <v>5.9073755907936096E-10</v>
      </c>
      <c r="R2243" s="99">
        <v>6.1369081097036203E-10</v>
      </c>
      <c r="S2243" s="99">
        <v>6.3673785283161496E-10</v>
      </c>
      <c r="T2243" s="99">
        <v>6.6010828966735804E-10</v>
      </c>
      <c r="U2243" s="99">
        <v>6.8641820097621203E-10</v>
      </c>
      <c r="V2243" s="99">
        <v>7.15540506704341E-10</v>
      </c>
      <c r="W2243" s="99">
        <v>7.4047342361487199E-10</v>
      </c>
      <c r="X2243" s="99">
        <v>7.6522812250127098E-10</v>
      </c>
      <c r="Y2243" s="99">
        <v>7.8858757861894704E-10</v>
      </c>
      <c r="Z2243" s="99">
        <v>8.1123980750534804E-10</v>
      </c>
      <c r="AA2243" s="99">
        <v>8.2753248174691604E-10</v>
      </c>
      <c r="AB2243" s="99">
        <v>8.5008554869116001E-10</v>
      </c>
      <c r="AC2243" s="99">
        <v>8.7645369412243398E-10</v>
      </c>
      <c r="AD2243" s="99">
        <v>9.1134222683530002E-10</v>
      </c>
      <c r="AE2243" s="99">
        <v>9.4290149011389506E-10</v>
      </c>
      <c r="AF2243" s="99">
        <v>9.6940417469530995E-10</v>
      </c>
      <c r="AG2243" s="99">
        <v>9.8049704692220794E-10</v>
      </c>
      <c r="AH2243" s="99">
        <v>9.7316872279765609E-10</v>
      </c>
      <c r="AI2243" s="99">
        <v>9.5653121620074503E-10</v>
      </c>
      <c r="AJ2243" s="99">
        <v>9.3692748388821596E-10</v>
      </c>
      <c r="AK2243" s="99">
        <v>9.1679638773953399E-10</v>
      </c>
    </row>
    <row r="2244" spans="1:37" s="95" customFormat="1" x14ac:dyDescent="0.3">
      <c r="A2244" s="123" t="str">
        <f t="shared" si="48"/>
        <v>SDGbaseTRA_RurCUS_v7QVAXatrps</v>
      </c>
      <c r="B2244" s="124" t="s">
        <v>220</v>
      </c>
      <c r="C2244" s="125" t="s">
        <v>327</v>
      </c>
      <c r="D2244" s="98" t="s">
        <v>211</v>
      </c>
      <c r="E2244" s="95" t="s">
        <v>75</v>
      </c>
      <c r="F2244" s="95">
        <v>54.9415640789937</v>
      </c>
      <c r="G2244" s="95">
        <v>50.449105812551998</v>
      </c>
      <c r="H2244" s="95">
        <v>51.683263936800799</v>
      </c>
      <c r="I2244" s="95">
        <v>52.525521178953298</v>
      </c>
      <c r="J2244" s="95">
        <v>53.358042561720097</v>
      </c>
      <c r="K2244" s="95">
        <v>54.341973366502202</v>
      </c>
      <c r="L2244" s="95">
        <v>55.443929195566497</v>
      </c>
      <c r="M2244" s="95">
        <v>56.444606775841301</v>
      </c>
      <c r="N2244" s="95">
        <v>57.525076750744901</v>
      </c>
      <c r="O2244" s="95">
        <v>59.034563921368601</v>
      </c>
      <c r="P2244" s="95">
        <v>60.267002870897002</v>
      </c>
      <c r="Q2244" s="95">
        <v>61.305213971815597</v>
      </c>
      <c r="R2244" s="95">
        <v>62.5940019807638</v>
      </c>
      <c r="S2244" s="95">
        <v>64.180067707933503</v>
      </c>
      <c r="T2244" s="95">
        <v>65.822470579838395</v>
      </c>
      <c r="U2244" s="95">
        <v>67.699867095650504</v>
      </c>
      <c r="V2244" s="95">
        <v>69.450431306615897</v>
      </c>
      <c r="W2244" s="95">
        <v>71.388039780043897</v>
      </c>
      <c r="X2244" s="95">
        <v>73.319516107569399</v>
      </c>
      <c r="Y2244" s="95">
        <v>75.197710899410595</v>
      </c>
      <c r="Z2244" s="95">
        <v>77.077091308809997</v>
      </c>
      <c r="AA2244" s="95">
        <v>78.971996255639695</v>
      </c>
      <c r="AB2244" s="95">
        <v>82.267199613331101</v>
      </c>
      <c r="AC2244" s="95">
        <v>85.457946256641193</v>
      </c>
      <c r="AD2244" s="95">
        <v>88.754678378874601</v>
      </c>
      <c r="AE2244" s="95">
        <v>92.175196571746199</v>
      </c>
      <c r="AF2244" s="95">
        <v>95.724523049645896</v>
      </c>
      <c r="AG2244" s="95">
        <v>99.005561799544296</v>
      </c>
      <c r="AH2244" s="95">
        <v>100.210801502208</v>
      </c>
      <c r="AI2244" s="95">
        <v>101.07489423352899</v>
      </c>
      <c r="AJ2244" s="95">
        <v>101.915450268965</v>
      </c>
      <c r="AK2244" s="95">
        <v>102.61262983859</v>
      </c>
    </row>
    <row r="2245" spans="1:37" s="95" customFormat="1" x14ac:dyDescent="0.3">
      <c r="A2245" s="123" t="str">
        <f t="shared" si="48"/>
        <v>SDGbaseTRA_RurCUS_v7QVAXacomm</v>
      </c>
      <c r="B2245" s="124" t="s">
        <v>220</v>
      </c>
      <c r="C2245" s="125" t="s">
        <v>327</v>
      </c>
      <c r="D2245" s="98" t="s">
        <v>211</v>
      </c>
      <c r="E2245" s="95" t="s">
        <v>76</v>
      </c>
      <c r="F2245" s="95">
        <v>84.0521074298928</v>
      </c>
      <c r="G2245" s="95">
        <v>79.660514443359602</v>
      </c>
      <c r="H2245" s="95">
        <v>82.131824756636902</v>
      </c>
      <c r="I2245" s="95">
        <v>83.766537285363</v>
      </c>
      <c r="J2245" s="95">
        <v>85.538487910501999</v>
      </c>
      <c r="K2245" s="95">
        <v>87.547918233513499</v>
      </c>
      <c r="L2245" s="95">
        <v>89.917960924765794</v>
      </c>
      <c r="M2245" s="95">
        <v>92.583067909930094</v>
      </c>
      <c r="N2245" s="95">
        <v>95.440625706751604</v>
      </c>
      <c r="O2245" s="95">
        <v>99.115799240843202</v>
      </c>
      <c r="P2245" s="95">
        <v>102.46310022079599</v>
      </c>
      <c r="Q2245" s="95">
        <v>105.70886559501101</v>
      </c>
      <c r="R2245" s="95">
        <v>109.17393062610699</v>
      </c>
      <c r="S2245" s="95">
        <v>112.744027150126</v>
      </c>
      <c r="T2245" s="95">
        <v>116.570556505385</v>
      </c>
      <c r="U2245" s="95">
        <v>120.87089474528101</v>
      </c>
      <c r="V2245" s="95">
        <v>125.055573444412</v>
      </c>
      <c r="W2245" s="95">
        <v>129.49405278368999</v>
      </c>
      <c r="X2245" s="95">
        <v>134.25654140127</v>
      </c>
      <c r="Y2245" s="95">
        <v>138.80929607771699</v>
      </c>
      <c r="Z2245" s="95">
        <v>143.422428404225</v>
      </c>
      <c r="AA2245" s="95">
        <v>148.08026544793901</v>
      </c>
      <c r="AB2245" s="95">
        <v>152.74289970860201</v>
      </c>
      <c r="AC2245" s="95">
        <v>157.094574050407</v>
      </c>
      <c r="AD2245" s="95">
        <v>161.645301239568</v>
      </c>
      <c r="AE2245" s="95">
        <v>166.392995722542</v>
      </c>
      <c r="AF2245" s="95">
        <v>171.40904848807901</v>
      </c>
      <c r="AG2245" s="95">
        <v>176.457581619091</v>
      </c>
      <c r="AH2245" s="95">
        <v>176.65914409187701</v>
      </c>
      <c r="AI2245" s="95">
        <v>176.14921580352501</v>
      </c>
      <c r="AJ2245" s="95">
        <v>175.709179597597</v>
      </c>
      <c r="AK2245" s="95">
        <v>175.025588924348</v>
      </c>
    </row>
    <row r="2246" spans="1:37" s="95" customFormat="1" x14ac:dyDescent="0.3">
      <c r="A2246" s="123" t="str">
        <f t="shared" si="48"/>
        <v>SDGbaseTRA_RurCUS_v7QVAXafsrv</v>
      </c>
      <c r="B2246" s="124" t="s">
        <v>220</v>
      </c>
      <c r="C2246" s="125" t="s">
        <v>327</v>
      </c>
      <c r="D2246" s="98" t="s">
        <v>211</v>
      </c>
      <c r="E2246" s="95" t="s">
        <v>77</v>
      </c>
      <c r="F2246" s="95">
        <v>413.43609675688703</v>
      </c>
      <c r="G2246" s="95">
        <v>391.22932054851202</v>
      </c>
      <c r="H2246" s="95">
        <v>404.873520229588</v>
      </c>
      <c r="I2246" s="95">
        <v>413.62596172786601</v>
      </c>
      <c r="J2246" s="95">
        <v>423.304073525511</v>
      </c>
      <c r="K2246" s="95">
        <v>434.03859472924597</v>
      </c>
      <c r="L2246" s="95">
        <v>446.34636394137198</v>
      </c>
      <c r="M2246" s="95">
        <v>459.68887677099201</v>
      </c>
      <c r="N2246" s="95">
        <v>474.3159318763</v>
      </c>
      <c r="O2246" s="95">
        <v>493.90072464677701</v>
      </c>
      <c r="P2246" s="95">
        <v>511.53652764379598</v>
      </c>
      <c r="Q2246" s="95">
        <v>528.72017990089398</v>
      </c>
      <c r="R2246" s="95">
        <v>546.97355441740001</v>
      </c>
      <c r="S2246" s="95">
        <v>565.98086897770997</v>
      </c>
      <c r="T2246" s="95">
        <v>586.321787681861</v>
      </c>
      <c r="U2246" s="95">
        <v>609.01318642130195</v>
      </c>
      <c r="V2246" s="95">
        <v>630.94573130812796</v>
      </c>
      <c r="W2246" s="95">
        <v>654.75089081427097</v>
      </c>
      <c r="X2246" s="95">
        <v>680.75348161532099</v>
      </c>
      <c r="Y2246" s="95">
        <v>705.97272410528296</v>
      </c>
      <c r="Z2246" s="95">
        <v>731.76405678175399</v>
      </c>
      <c r="AA2246" s="95">
        <v>757.82221910773103</v>
      </c>
      <c r="AB2246" s="95">
        <v>787.68789062246299</v>
      </c>
      <c r="AC2246" s="95">
        <v>815.19013583804099</v>
      </c>
      <c r="AD2246" s="95">
        <v>841.93717380303201</v>
      </c>
      <c r="AE2246" s="95">
        <v>869.07547189877505</v>
      </c>
      <c r="AF2246" s="95">
        <v>897.57962757977998</v>
      </c>
      <c r="AG2246" s="95">
        <v>927.13843854471395</v>
      </c>
      <c r="AH2246" s="95">
        <v>937.07924063977396</v>
      </c>
      <c r="AI2246" s="95">
        <v>941.60945519714699</v>
      </c>
      <c r="AJ2246" s="95">
        <v>943.86769624082001</v>
      </c>
      <c r="AK2246" s="95">
        <v>943.98200863670297</v>
      </c>
    </row>
    <row r="2247" spans="1:37" s="95" customFormat="1" x14ac:dyDescent="0.3">
      <c r="A2247" s="123" t="str">
        <f t="shared" si="48"/>
        <v>SDGbaseTRA_RurCUS_v7QVAXabsrv</v>
      </c>
      <c r="B2247" s="124" t="s">
        <v>220</v>
      </c>
      <c r="C2247" s="125" t="s">
        <v>327</v>
      </c>
      <c r="D2247" s="98" t="s">
        <v>211</v>
      </c>
      <c r="E2247" s="95" t="s">
        <v>78</v>
      </c>
      <c r="F2247" s="95">
        <v>367.47747877214698</v>
      </c>
      <c r="G2247" s="95">
        <v>348.348195949608</v>
      </c>
      <c r="H2247" s="95">
        <v>359.29000079189001</v>
      </c>
      <c r="I2247" s="95">
        <v>366.735921033078</v>
      </c>
      <c r="J2247" s="95">
        <v>374.69202779134099</v>
      </c>
      <c r="K2247" s="95">
        <v>383.63517782914499</v>
      </c>
      <c r="L2247" s="95">
        <v>394.06609225476399</v>
      </c>
      <c r="M2247" s="95">
        <v>405.50074356051101</v>
      </c>
      <c r="N2247" s="95">
        <v>417.90046325024502</v>
      </c>
      <c r="O2247" s="95">
        <v>433.48426954598699</v>
      </c>
      <c r="P2247" s="95">
        <v>448.10131317398202</v>
      </c>
      <c r="Q2247" s="95">
        <v>462.415417640957</v>
      </c>
      <c r="R2247" s="95">
        <v>477.82671809444901</v>
      </c>
      <c r="S2247" s="95">
        <v>493.644087524805</v>
      </c>
      <c r="T2247" s="95">
        <v>510.56341760318099</v>
      </c>
      <c r="U2247" s="95">
        <v>529.53978255899403</v>
      </c>
      <c r="V2247" s="95">
        <v>548.03630175793103</v>
      </c>
      <c r="W2247" s="95">
        <v>567.64304577565895</v>
      </c>
      <c r="X2247" s="95">
        <v>588.60825883712403</v>
      </c>
      <c r="Y2247" s="95">
        <v>608.66593626656402</v>
      </c>
      <c r="Z2247" s="95">
        <v>629.08182543905605</v>
      </c>
      <c r="AA2247" s="95">
        <v>649.59687164890704</v>
      </c>
      <c r="AB2247" s="95">
        <v>671.63379908090303</v>
      </c>
      <c r="AC2247" s="95">
        <v>691.77017501972398</v>
      </c>
      <c r="AD2247" s="95">
        <v>712.08283285959601</v>
      </c>
      <c r="AE2247" s="95">
        <v>733.07736396871098</v>
      </c>
      <c r="AF2247" s="95">
        <v>755.22696440092705</v>
      </c>
      <c r="AG2247" s="95">
        <v>777.65939476113499</v>
      </c>
      <c r="AH2247" s="95">
        <v>780.52543320239204</v>
      </c>
      <c r="AI2247" s="95">
        <v>780.01212083559597</v>
      </c>
      <c r="AJ2247" s="95">
        <v>779.00205363151099</v>
      </c>
      <c r="AK2247" s="95">
        <v>776.72009780836197</v>
      </c>
    </row>
    <row r="2248" spans="1:37" s="95" customFormat="1" x14ac:dyDescent="0.3">
      <c r="A2248" s="123" t="str">
        <f t="shared" si="48"/>
        <v>SDGbaseTRA_RurCUS_v7QVAXagsrv</v>
      </c>
      <c r="B2248" s="124" t="s">
        <v>220</v>
      </c>
      <c r="C2248" s="125" t="s">
        <v>327</v>
      </c>
      <c r="D2248" s="98" t="s">
        <v>211</v>
      </c>
      <c r="E2248" s="95" t="s">
        <v>79</v>
      </c>
      <c r="F2248" s="95">
        <v>789.43519992013898</v>
      </c>
      <c r="G2248" s="95">
        <v>739.19506617937395</v>
      </c>
      <c r="H2248" s="95">
        <v>760.63767534159103</v>
      </c>
      <c r="I2248" s="95">
        <v>777.189039864194</v>
      </c>
      <c r="J2248" s="95">
        <v>792.68758277466304</v>
      </c>
      <c r="K2248" s="95">
        <v>808.11752215538399</v>
      </c>
      <c r="L2248" s="95">
        <v>824.757969580044</v>
      </c>
      <c r="M2248" s="95">
        <v>841.95409864841702</v>
      </c>
      <c r="N2248" s="95">
        <v>861.59903408027003</v>
      </c>
      <c r="O2248" s="95">
        <v>889.98090823683401</v>
      </c>
      <c r="P2248" s="95">
        <v>915.56606983396102</v>
      </c>
      <c r="Q2248" s="95">
        <v>940.84181084112402</v>
      </c>
      <c r="R2248" s="95">
        <v>963.91781617163497</v>
      </c>
      <c r="S2248" s="95">
        <v>987.60092298940106</v>
      </c>
      <c r="T2248" s="95">
        <v>1011.89875736851</v>
      </c>
      <c r="U2248" s="95">
        <v>1036.8248686042</v>
      </c>
      <c r="V2248" s="95">
        <v>1062.3127957849799</v>
      </c>
      <c r="W2248" s="95">
        <v>1088.6186911719799</v>
      </c>
      <c r="X2248" s="95">
        <v>1115.76940252088</v>
      </c>
      <c r="Y2248" s="95">
        <v>1143.3093101464001</v>
      </c>
      <c r="Z2248" s="95">
        <v>1171.5324101789399</v>
      </c>
      <c r="AA2248" s="95">
        <v>1200.2832391365901</v>
      </c>
      <c r="AB2248" s="95">
        <v>1230.02520679594</v>
      </c>
      <c r="AC2248" s="95">
        <v>1260.1339725123</v>
      </c>
      <c r="AD2248" s="95">
        <v>1290.83329576502</v>
      </c>
      <c r="AE2248" s="95">
        <v>1322.2478430966501</v>
      </c>
      <c r="AF2248" s="95">
        <v>1354.57140360891</v>
      </c>
      <c r="AG2248" s="95">
        <v>1387.77760794252</v>
      </c>
      <c r="AH2248" s="95">
        <v>1420.19515575273</v>
      </c>
      <c r="AI2248" s="95">
        <v>1452.5831474607301</v>
      </c>
      <c r="AJ2248" s="95">
        <v>1485.12470380791</v>
      </c>
      <c r="AK2248" s="95">
        <v>1518.10233065585</v>
      </c>
    </row>
    <row r="2249" spans="1:37" s="95" customFormat="1" x14ac:dyDescent="0.3">
      <c r="A2249" s="123" t="str">
        <f t="shared" si="48"/>
        <v>SDGbaseTRA_RurCUS_v7QVAXaosrv</v>
      </c>
      <c r="B2249" s="124" t="s">
        <v>220</v>
      </c>
      <c r="C2249" s="125" t="s">
        <v>327</v>
      </c>
      <c r="D2249" s="98" t="s">
        <v>211</v>
      </c>
      <c r="E2249" s="95" t="s">
        <v>80</v>
      </c>
      <c r="F2249" s="95">
        <v>475.07820917543302</v>
      </c>
      <c r="G2249" s="95">
        <v>430.10015340316602</v>
      </c>
      <c r="H2249" s="95">
        <v>447.51610426427499</v>
      </c>
      <c r="I2249" s="95">
        <v>459.19823567309101</v>
      </c>
      <c r="J2249" s="95">
        <v>470.77561528045999</v>
      </c>
      <c r="K2249" s="95">
        <v>483.06149434263898</v>
      </c>
      <c r="L2249" s="95">
        <v>497.03416981615999</v>
      </c>
      <c r="M2249" s="95">
        <v>511.96909938069598</v>
      </c>
      <c r="N2249" s="95">
        <v>528.10495363339999</v>
      </c>
      <c r="O2249" s="95">
        <v>547.91232940985503</v>
      </c>
      <c r="P2249" s="95">
        <v>566.75487005523098</v>
      </c>
      <c r="Q2249" s="95">
        <v>585.17857050013095</v>
      </c>
      <c r="R2249" s="95">
        <v>604.87071482451699</v>
      </c>
      <c r="S2249" s="95">
        <v>624.97588523562797</v>
      </c>
      <c r="T2249" s="95">
        <v>646.49740389766202</v>
      </c>
      <c r="U2249" s="95">
        <v>670.91599141846098</v>
      </c>
      <c r="V2249" s="95">
        <v>694.365384997212</v>
      </c>
      <c r="W2249" s="95">
        <v>719.41968307087404</v>
      </c>
      <c r="X2249" s="95">
        <v>746.34831731448605</v>
      </c>
      <c r="Y2249" s="95">
        <v>772.15186245944597</v>
      </c>
      <c r="Z2249" s="95">
        <v>798.39260207082702</v>
      </c>
      <c r="AA2249" s="95">
        <v>824.90557680719996</v>
      </c>
      <c r="AB2249" s="95">
        <v>853.60794668825099</v>
      </c>
      <c r="AC2249" s="95">
        <v>880.03774011604503</v>
      </c>
      <c r="AD2249" s="95">
        <v>906.31672975350398</v>
      </c>
      <c r="AE2249" s="95">
        <v>933.20733911216996</v>
      </c>
      <c r="AF2249" s="95">
        <v>961.35732002137797</v>
      </c>
      <c r="AG2249" s="95">
        <v>989.82808955379005</v>
      </c>
      <c r="AH2249" s="95">
        <v>991.81034253147595</v>
      </c>
      <c r="AI2249" s="95">
        <v>989.79717869572698</v>
      </c>
      <c r="AJ2249" s="95">
        <v>987.33450169452203</v>
      </c>
      <c r="AK2249" s="95">
        <v>983.26217537929006</v>
      </c>
    </row>
    <row r="2250" spans="1:37" s="95" customFormat="1" x14ac:dyDescent="0.3">
      <c r="A2250" s="123" t="str">
        <f t="shared" si="48"/>
        <v>SDGbaseTRA_RurCUS_v7PVAXaawhe</v>
      </c>
      <c r="B2250" s="124" t="s">
        <v>220</v>
      </c>
      <c r="C2250" s="125" t="s">
        <v>327</v>
      </c>
      <c r="D2250" s="98" t="s">
        <v>212</v>
      </c>
      <c r="E2250" s="95" t="s">
        <v>4</v>
      </c>
      <c r="F2250" s="95">
        <v>0.99999999999979905</v>
      </c>
      <c r="G2250" s="95">
        <v>0.94047541992588002</v>
      </c>
      <c r="H2250" s="95">
        <v>0.94695702854525299</v>
      </c>
      <c r="I2250" s="95">
        <v>0.97001105144153399</v>
      </c>
      <c r="J2250" s="95">
        <v>0.99360894091322305</v>
      </c>
      <c r="K2250" s="95">
        <v>0.99752255476730001</v>
      </c>
      <c r="L2250" s="95">
        <v>1.00061877210221</v>
      </c>
      <c r="M2250" s="95">
        <v>0.99520278845255905</v>
      </c>
      <c r="N2250" s="95">
        <v>0.99164383466285999</v>
      </c>
      <c r="O2250" s="95">
        <v>1.02152423008974</v>
      </c>
      <c r="P2250" s="95">
        <v>1.01646128040272</v>
      </c>
      <c r="Q2250" s="95">
        <v>1.00743692462787</v>
      </c>
      <c r="R2250" s="95">
        <v>1.00933326304008</v>
      </c>
      <c r="S2250" s="95">
        <v>1.0114914715754</v>
      </c>
      <c r="T2250" s="95">
        <v>1.0125362693111599</v>
      </c>
      <c r="U2250" s="95">
        <v>1.01486771259062</v>
      </c>
      <c r="V2250" s="95">
        <v>1.01644342657917</v>
      </c>
      <c r="W2250" s="95">
        <v>1.01687934822394</v>
      </c>
      <c r="X2250" s="95">
        <v>1.0175578128127001</v>
      </c>
      <c r="Y2250" s="95">
        <v>1.0173400037562501</v>
      </c>
      <c r="Z2250" s="95">
        <v>1.0177126385675399</v>
      </c>
      <c r="AA2250" s="95">
        <v>1.01825563661409</v>
      </c>
      <c r="AB2250" s="95">
        <v>1.0292447679918899</v>
      </c>
      <c r="AC2250" s="95">
        <v>1.03531742428201</v>
      </c>
      <c r="AD2250" s="95">
        <v>1.04371444160494</v>
      </c>
      <c r="AE2250" s="95">
        <v>1.05152514191833</v>
      </c>
      <c r="AF2250" s="95">
        <v>1.0580899807379101</v>
      </c>
      <c r="AG2250" s="95">
        <v>1.0538803510805601</v>
      </c>
      <c r="AH2250" s="95">
        <v>1.0373159600063599</v>
      </c>
      <c r="AI2250" s="95">
        <v>1.0222193762622001</v>
      </c>
      <c r="AJ2250" s="95">
        <v>1.01261570951905</v>
      </c>
      <c r="AK2250" s="95">
        <v>1.0013191350945601</v>
      </c>
    </row>
    <row r="2251" spans="1:37" s="95" customFormat="1" x14ac:dyDescent="0.3">
      <c r="A2251" s="123" t="str">
        <f t="shared" si="48"/>
        <v>SDGbaseTRA_RurCUS_v7PVAXaamai</v>
      </c>
      <c r="B2251" s="124" t="s">
        <v>220</v>
      </c>
      <c r="C2251" s="125" t="s">
        <v>327</v>
      </c>
      <c r="D2251" s="98" t="s">
        <v>212</v>
      </c>
      <c r="E2251" s="95" t="s">
        <v>5</v>
      </c>
      <c r="F2251" s="95">
        <v>0.99999999999973399</v>
      </c>
      <c r="G2251" s="95">
        <v>0.95361084816223696</v>
      </c>
      <c r="H2251" s="95">
        <v>0.97052928233865099</v>
      </c>
      <c r="I2251" s="95">
        <v>1.00069179837732</v>
      </c>
      <c r="J2251" s="95">
        <v>1.0337114378216901</v>
      </c>
      <c r="K2251" s="95">
        <v>1.0383208708262099</v>
      </c>
      <c r="L2251" s="95">
        <v>1.04290395355365</v>
      </c>
      <c r="M2251" s="95">
        <v>1.03777088319209</v>
      </c>
      <c r="N2251" s="95">
        <v>1.0364409641237899</v>
      </c>
      <c r="O2251" s="95">
        <v>1.084909646828</v>
      </c>
      <c r="P2251" s="95">
        <v>1.0799198350240999</v>
      </c>
      <c r="Q2251" s="95">
        <v>1.0666572057827299</v>
      </c>
      <c r="R2251" s="95">
        <v>1.0639803191666899</v>
      </c>
      <c r="S2251" s="95">
        <v>1.06115027774515</v>
      </c>
      <c r="T2251" s="95">
        <v>1.05795723362841</v>
      </c>
      <c r="U2251" s="95">
        <v>1.05957147162248</v>
      </c>
      <c r="V2251" s="95">
        <v>1.0568925678676699</v>
      </c>
      <c r="W2251" s="95">
        <v>1.05254860620587</v>
      </c>
      <c r="X2251" s="95">
        <v>1.05036797109814</v>
      </c>
      <c r="Y2251" s="95">
        <v>1.04799417291633</v>
      </c>
      <c r="Z2251" s="95">
        <v>1.04584087126202</v>
      </c>
      <c r="AA2251" s="95">
        <v>1.0453542432746199</v>
      </c>
      <c r="AB2251" s="95">
        <v>1.06031890375698</v>
      </c>
      <c r="AC2251" s="95">
        <v>1.0668030562506901</v>
      </c>
      <c r="AD2251" s="95">
        <v>1.0742163525163699</v>
      </c>
      <c r="AE2251" s="95">
        <v>1.08025978183767</v>
      </c>
      <c r="AF2251" s="95">
        <v>1.08402022667516</v>
      </c>
      <c r="AG2251" s="95">
        <v>1.06892268801551</v>
      </c>
      <c r="AH2251" s="95">
        <v>1.0348662887640101</v>
      </c>
      <c r="AI2251" s="95">
        <v>1.0029799851022001</v>
      </c>
      <c r="AJ2251" s="95">
        <v>0.98001032027132595</v>
      </c>
      <c r="AK2251" s="95">
        <v>0.95663060578415204</v>
      </c>
    </row>
    <row r="2252" spans="1:37" s="95" customFormat="1" x14ac:dyDescent="0.3">
      <c r="A2252" s="123" t="str">
        <f t="shared" si="48"/>
        <v>SDGbaseTRA_RurCUS_v7PVAXaaoce</v>
      </c>
      <c r="B2252" s="124" t="s">
        <v>220</v>
      </c>
      <c r="C2252" s="125" t="s">
        <v>327</v>
      </c>
      <c r="D2252" s="98" t="s">
        <v>212</v>
      </c>
      <c r="E2252" s="95" t="s">
        <v>6</v>
      </c>
      <c r="F2252" s="95">
        <v>0.99999999999970401</v>
      </c>
      <c r="G2252" s="95">
        <v>0.92768120814175203</v>
      </c>
      <c r="H2252" s="95">
        <v>0.95538176202930503</v>
      </c>
      <c r="I2252" s="95">
        <v>0.99622134933168605</v>
      </c>
      <c r="J2252" s="95">
        <v>1.0385188261370599</v>
      </c>
      <c r="K2252" s="95">
        <v>1.0516454566103499</v>
      </c>
      <c r="L2252" s="95">
        <v>1.06422218710626</v>
      </c>
      <c r="M2252" s="95">
        <v>1.0659722501079401</v>
      </c>
      <c r="N2252" s="95">
        <v>1.07012845331329</v>
      </c>
      <c r="O2252" s="95">
        <v>1.1302260014480601</v>
      </c>
      <c r="P2252" s="95">
        <v>1.1339897368162899</v>
      </c>
      <c r="Q2252" s="95">
        <v>1.1276179907933299</v>
      </c>
      <c r="R2252" s="95">
        <v>1.1332015646423099</v>
      </c>
      <c r="S2252" s="95">
        <v>1.1384388866642901</v>
      </c>
      <c r="T2252" s="95">
        <v>1.1428454608304199</v>
      </c>
      <c r="U2252" s="95">
        <v>1.1508376844624</v>
      </c>
      <c r="V2252" s="95">
        <v>1.1522026623969699</v>
      </c>
      <c r="W2252" s="95">
        <v>1.1535415202632999</v>
      </c>
      <c r="X2252" s="95">
        <v>1.1586874800836899</v>
      </c>
      <c r="Y2252" s="95">
        <v>1.16064011524934</v>
      </c>
      <c r="Z2252" s="95">
        <v>1.16373632602687</v>
      </c>
      <c r="AA2252" s="95">
        <v>1.1686558535184499</v>
      </c>
      <c r="AB2252" s="95">
        <v>1.1953585946826399</v>
      </c>
      <c r="AC2252" s="95">
        <v>1.2086071153428699</v>
      </c>
      <c r="AD2252" s="95">
        <v>1.21999091021849</v>
      </c>
      <c r="AE2252" s="95">
        <v>1.23046480950573</v>
      </c>
      <c r="AF2252" s="95">
        <v>1.23983979830756</v>
      </c>
      <c r="AG2252" s="95">
        <v>1.2338374620910599</v>
      </c>
      <c r="AH2252" s="95">
        <v>1.2038133481111499</v>
      </c>
      <c r="AI2252" s="95">
        <v>1.17186756315378</v>
      </c>
      <c r="AJ2252" s="95">
        <v>1.1468755659226599</v>
      </c>
      <c r="AK2252" s="95">
        <v>1.11943827942408</v>
      </c>
    </row>
    <row r="2253" spans="1:37" s="95" customFormat="1" x14ac:dyDescent="0.3">
      <c r="A2253" s="123" t="str">
        <f t="shared" si="48"/>
        <v>SDGbaseTRA_RurCUS_v7PVAXaaveg</v>
      </c>
      <c r="B2253" s="124" t="s">
        <v>220</v>
      </c>
      <c r="C2253" s="125" t="s">
        <v>327</v>
      </c>
      <c r="D2253" s="98" t="s">
        <v>212</v>
      </c>
      <c r="E2253" s="95" t="s">
        <v>7</v>
      </c>
      <c r="F2253" s="95">
        <v>1</v>
      </c>
      <c r="G2253" s="95">
        <v>1.0041904685218399</v>
      </c>
      <c r="H2253" s="95">
        <v>0.99292295464888902</v>
      </c>
      <c r="I2253" s="95">
        <v>0.99571610703682301</v>
      </c>
      <c r="J2253" s="95">
        <v>0.99744882394640699</v>
      </c>
      <c r="K2253" s="95">
        <v>0.99514115938571002</v>
      </c>
      <c r="L2253" s="95">
        <v>0.99456177897466302</v>
      </c>
      <c r="M2253" s="95">
        <v>0.99244715183589305</v>
      </c>
      <c r="N2253" s="95">
        <v>0.99077185302529003</v>
      </c>
      <c r="O2253" s="95">
        <v>0.98934443649868697</v>
      </c>
      <c r="P2253" s="95">
        <v>0.98655447017340203</v>
      </c>
      <c r="Q2253" s="95">
        <v>0.98387531827019004</v>
      </c>
      <c r="R2253" s="95">
        <v>0.98719134327760205</v>
      </c>
      <c r="S2253" s="95">
        <v>0.98978130111683305</v>
      </c>
      <c r="T2253" s="95">
        <v>0.99130640035526796</v>
      </c>
      <c r="U2253" s="95">
        <v>0.99388972322491997</v>
      </c>
      <c r="V2253" s="95">
        <v>0.99731053162415795</v>
      </c>
      <c r="W2253" s="95">
        <v>0.998916594137919</v>
      </c>
      <c r="X2253" s="95">
        <v>0.99890667444916603</v>
      </c>
      <c r="Y2253" s="95">
        <v>0.99760803376825102</v>
      </c>
      <c r="Z2253" s="95">
        <v>0.99702132953609801</v>
      </c>
      <c r="AA2253" s="95">
        <v>0.99545566853593703</v>
      </c>
      <c r="AB2253" s="95">
        <v>0.995457893758245</v>
      </c>
      <c r="AC2253" s="95">
        <v>0.99652785468840399</v>
      </c>
      <c r="AD2253" s="95">
        <v>1.0020773919996799</v>
      </c>
      <c r="AE2253" s="95">
        <v>1.0065187445020001</v>
      </c>
      <c r="AF2253" s="95">
        <v>1.0101472524078099</v>
      </c>
      <c r="AG2253" s="95">
        <v>1.00801060624392</v>
      </c>
      <c r="AH2253" s="95">
        <v>0.99024676013499702</v>
      </c>
      <c r="AI2253" s="95">
        <v>0.97718822220938495</v>
      </c>
      <c r="AJ2253" s="95">
        <v>0.97063888307938495</v>
      </c>
      <c r="AK2253" s="95">
        <v>0.96507553701191495</v>
      </c>
    </row>
    <row r="2254" spans="1:37" s="95" customFormat="1" x14ac:dyDescent="0.3">
      <c r="A2254" s="123" t="str">
        <f t="shared" si="48"/>
        <v>SDGbaseTRA_RurCUS_v7PVAXaaofr</v>
      </c>
      <c r="B2254" s="124" t="s">
        <v>220</v>
      </c>
      <c r="C2254" s="125" t="s">
        <v>327</v>
      </c>
      <c r="D2254" s="98" t="s">
        <v>212</v>
      </c>
      <c r="E2254" s="95" t="s">
        <v>8</v>
      </c>
      <c r="F2254" s="95">
        <v>1</v>
      </c>
      <c r="G2254" s="95">
        <v>1.00765726312334</v>
      </c>
      <c r="H2254" s="95">
        <v>1.00273525413147</v>
      </c>
      <c r="I2254" s="95">
        <v>1.00002304000987</v>
      </c>
      <c r="J2254" s="95">
        <v>1.0008145378112501</v>
      </c>
      <c r="K2254" s="95">
        <v>0.99983052947952</v>
      </c>
      <c r="L2254" s="95">
        <v>1.0000014732731699</v>
      </c>
      <c r="M2254" s="95">
        <v>0.99841780967898297</v>
      </c>
      <c r="N2254" s="95">
        <v>0.99694204303178602</v>
      </c>
      <c r="O2254" s="95">
        <v>1.01593655357337</v>
      </c>
      <c r="P2254" s="95">
        <v>1.01195765715854</v>
      </c>
      <c r="Q2254" s="95">
        <v>1.00451571215818</v>
      </c>
      <c r="R2254" s="95">
        <v>1.0035505443363899</v>
      </c>
      <c r="S2254" s="95">
        <v>1.0035595682206799</v>
      </c>
      <c r="T2254" s="95">
        <v>1.0036804709692599</v>
      </c>
      <c r="U2254" s="95">
        <v>1.0048218158648099</v>
      </c>
      <c r="V2254" s="95">
        <v>1.0075339419263301</v>
      </c>
      <c r="W2254" s="95">
        <v>1.00853980761258</v>
      </c>
      <c r="X2254" s="95">
        <v>1.00717670046096</v>
      </c>
      <c r="Y2254" s="95">
        <v>1.0049913330911999</v>
      </c>
      <c r="Z2254" s="95">
        <v>1.0026134745217601</v>
      </c>
      <c r="AA2254" s="95">
        <v>1.0011940398741901</v>
      </c>
      <c r="AB2254" s="95">
        <v>1.00556954545246</v>
      </c>
      <c r="AC2254" s="95">
        <v>1.0083387583946499</v>
      </c>
      <c r="AD2254" s="95">
        <v>1.0136977853601701</v>
      </c>
      <c r="AE2254" s="95">
        <v>1.01670469534065</v>
      </c>
      <c r="AF2254" s="95">
        <v>1.0190331759695499</v>
      </c>
      <c r="AG2254" s="95">
        <v>1.0152612855619201</v>
      </c>
      <c r="AH2254" s="95">
        <v>0.99940664898050702</v>
      </c>
      <c r="AI2254" s="95">
        <v>0.98286536867707897</v>
      </c>
      <c r="AJ2254" s="95">
        <v>0.97343062173815997</v>
      </c>
      <c r="AK2254" s="95">
        <v>0.96524215832772897</v>
      </c>
    </row>
    <row r="2255" spans="1:37" s="95" customFormat="1" x14ac:dyDescent="0.3">
      <c r="A2255" s="123" t="str">
        <f t="shared" si="48"/>
        <v>SDGbaseTRA_RurCUS_v7PVAXaagra</v>
      </c>
      <c r="B2255" s="124" t="s">
        <v>220</v>
      </c>
      <c r="C2255" s="125" t="s">
        <v>327</v>
      </c>
      <c r="D2255" s="98" t="s">
        <v>212</v>
      </c>
      <c r="E2255" s="95" t="s">
        <v>9</v>
      </c>
      <c r="F2255" s="95">
        <v>1</v>
      </c>
      <c r="G2255" s="95">
        <v>1.02944531932192</v>
      </c>
      <c r="H2255" s="95">
        <v>1.03040556781068</v>
      </c>
      <c r="I2255" s="95">
        <v>1.0245147772683001</v>
      </c>
      <c r="J2255" s="95">
        <v>1.02232116408534</v>
      </c>
      <c r="K2255" s="95">
        <v>1.0246903338428099</v>
      </c>
      <c r="L2255" s="95">
        <v>1.02876904870147</v>
      </c>
      <c r="M2255" s="95">
        <v>1.0332461296629101</v>
      </c>
      <c r="N2255" s="95">
        <v>1.0364349620148301</v>
      </c>
      <c r="O2255" s="95">
        <v>1.0585567855419</v>
      </c>
      <c r="P2255" s="95">
        <v>1.05876871396886</v>
      </c>
      <c r="Q2255" s="95">
        <v>1.0534717669515701</v>
      </c>
      <c r="R2255" s="95">
        <v>1.0529569039984401</v>
      </c>
      <c r="S2255" s="95">
        <v>1.0533762771578501</v>
      </c>
      <c r="T2255" s="95">
        <v>1.05475007724086</v>
      </c>
      <c r="U2255" s="95">
        <v>1.0575399333182001</v>
      </c>
      <c r="V2255" s="95">
        <v>1.06007024338778</v>
      </c>
      <c r="W2255" s="95">
        <v>1.0628778912865</v>
      </c>
      <c r="X2255" s="95">
        <v>1.06455975096194</v>
      </c>
      <c r="Y2255" s="95">
        <v>1.06269182230015</v>
      </c>
      <c r="Z2255" s="95">
        <v>1.0599599463850999</v>
      </c>
      <c r="AA2255" s="95">
        <v>1.05873791201005</v>
      </c>
      <c r="AB2255" s="95">
        <v>1.06492343449178</v>
      </c>
      <c r="AC2255" s="95">
        <v>1.06715404101108</v>
      </c>
      <c r="AD2255" s="95">
        <v>1.06917280327819</v>
      </c>
      <c r="AE2255" s="95">
        <v>1.06877068010565</v>
      </c>
      <c r="AF2255" s="95">
        <v>1.06887150023892</v>
      </c>
      <c r="AG2255" s="95">
        <v>1.0644025190655499</v>
      </c>
      <c r="AH2255" s="95">
        <v>1.04442069756182</v>
      </c>
      <c r="AI2255" s="95">
        <v>1.0225107922860699</v>
      </c>
      <c r="AJ2255" s="95">
        <v>1.00735117308336</v>
      </c>
      <c r="AK2255" s="95">
        <v>0.99401721476890004</v>
      </c>
    </row>
    <row r="2256" spans="1:37" s="95" customFormat="1" x14ac:dyDescent="0.3">
      <c r="A2256" s="123" t="str">
        <f t="shared" si="48"/>
        <v>SDGbaseTRA_RurCUS_v7PVAXaaoil</v>
      </c>
      <c r="B2256" s="124" t="s">
        <v>220</v>
      </c>
      <c r="C2256" s="125" t="s">
        <v>327</v>
      </c>
      <c r="D2256" s="98" t="s">
        <v>212</v>
      </c>
      <c r="E2256" s="95" t="s">
        <v>10</v>
      </c>
      <c r="F2256" s="95">
        <v>0.99999999999977995</v>
      </c>
      <c r="G2256" s="95">
        <v>0.92212634183873499</v>
      </c>
      <c r="H2256" s="95">
        <v>0.935723879657688</v>
      </c>
      <c r="I2256" s="95">
        <v>0.97570293141532105</v>
      </c>
      <c r="J2256" s="95">
        <v>1.0100714522948899</v>
      </c>
      <c r="K2256" s="95">
        <v>1.02011073137357</v>
      </c>
      <c r="L2256" s="95">
        <v>1.0298065910001799</v>
      </c>
      <c r="M2256" s="95">
        <v>1.0285314142420401</v>
      </c>
      <c r="N2256" s="95">
        <v>1.02879592259318</v>
      </c>
      <c r="O2256" s="95">
        <v>1.04807741795509</v>
      </c>
      <c r="P2256" s="95">
        <v>1.04841182441454</v>
      </c>
      <c r="Q2256" s="95">
        <v>1.0469102910391901</v>
      </c>
      <c r="R2256" s="95">
        <v>1.0589697365231501</v>
      </c>
      <c r="S2256" s="95">
        <v>1.0691666692345101</v>
      </c>
      <c r="T2256" s="95">
        <v>1.07678977196819</v>
      </c>
      <c r="U2256" s="95">
        <v>1.0857514898807701</v>
      </c>
      <c r="V2256" s="95">
        <v>1.0918294803951001</v>
      </c>
      <c r="W2256" s="95">
        <v>1.0971885481793699</v>
      </c>
      <c r="X2256" s="95">
        <v>1.1041008635304499</v>
      </c>
      <c r="Y2256" s="95">
        <v>1.1081144912593901</v>
      </c>
      <c r="Z2256" s="95">
        <v>1.1143245792772101</v>
      </c>
      <c r="AA2256" s="95">
        <v>1.11848561032203</v>
      </c>
      <c r="AB2256" s="95">
        <v>1.1316646813559399</v>
      </c>
      <c r="AC2256" s="95">
        <v>1.1396020118121799</v>
      </c>
      <c r="AD2256" s="95">
        <v>1.15165031890862</v>
      </c>
      <c r="AE2256" s="95">
        <v>1.1648701100982599</v>
      </c>
      <c r="AF2256" s="95">
        <v>1.17743129439618</v>
      </c>
      <c r="AG2256" s="95">
        <v>1.17994209857245</v>
      </c>
      <c r="AH2256" s="95">
        <v>1.1542833127919101</v>
      </c>
      <c r="AI2256" s="95">
        <v>1.1349956724551999</v>
      </c>
      <c r="AJ2256" s="95">
        <v>1.1217433742540099</v>
      </c>
      <c r="AK2256" s="95">
        <v>1.1058914073952699</v>
      </c>
    </row>
    <row r="2257" spans="1:37" s="95" customFormat="1" x14ac:dyDescent="0.3">
      <c r="A2257" s="123" t="str">
        <f t="shared" si="48"/>
        <v>SDGbaseTRA_RurCUS_v7PVAXaatub</v>
      </c>
      <c r="B2257" s="124" t="s">
        <v>220</v>
      </c>
      <c r="C2257" s="125" t="s">
        <v>327</v>
      </c>
      <c r="D2257" s="98" t="s">
        <v>212</v>
      </c>
      <c r="E2257" s="95" t="s">
        <v>11</v>
      </c>
      <c r="F2257" s="95">
        <v>0.99999999999988898</v>
      </c>
      <c r="G2257" s="95">
        <v>0.98425878847112902</v>
      </c>
      <c r="H2257" s="95">
        <v>0.973276588814735</v>
      </c>
      <c r="I2257" s="95">
        <v>0.97933322324899796</v>
      </c>
      <c r="J2257" s="95">
        <v>0.98418409088941805</v>
      </c>
      <c r="K2257" s="95">
        <v>0.98139007861476502</v>
      </c>
      <c r="L2257" s="95">
        <v>0.980057550418302</v>
      </c>
      <c r="M2257" s="95">
        <v>0.97701927601705096</v>
      </c>
      <c r="N2257" s="95">
        <v>0.97508462617060598</v>
      </c>
      <c r="O2257" s="95">
        <v>0.97597594805703702</v>
      </c>
      <c r="P2257" s="95">
        <v>0.97276369298712595</v>
      </c>
      <c r="Q2257" s="95">
        <v>0.96962095267403003</v>
      </c>
      <c r="R2257" s="95">
        <v>0.97299968478413101</v>
      </c>
      <c r="S2257" s="95">
        <v>0.97573938277179795</v>
      </c>
      <c r="T2257" s="95">
        <v>0.97705742296704001</v>
      </c>
      <c r="U2257" s="95">
        <v>0.979225056820622</v>
      </c>
      <c r="V2257" s="95">
        <v>0.98215648688999901</v>
      </c>
      <c r="W2257" s="95">
        <v>0.98302035536308896</v>
      </c>
      <c r="X2257" s="95">
        <v>0.98228231747797801</v>
      </c>
      <c r="Y2257" s="95">
        <v>0.98069180410299694</v>
      </c>
      <c r="Z2257" s="95">
        <v>0.98003106929157902</v>
      </c>
      <c r="AA2257" s="95">
        <v>0.97821569866091196</v>
      </c>
      <c r="AB2257" s="95">
        <v>0.97976107892860897</v>
      </c>
      <c r="AC2257" s="95">
        <v>0.98222037560263298</v>
      </c>
      <c r="AD2257" s="95">
        <v>0.98942114363864198</v>
      </c>
      <c r="AE2257" s="95">
        <v>0.994901563291956</v>
      </c>
      <c r="AF2257" s="95">
        <v>0.99893608833375802</v>
      </c>
      <c r="AG2257" s="95">
        <v>0.99364482399901699</v>
      </c>
      <c r="AH2257" s="95">
        <v>0.97533227130349798</v>
      </c>
      <c r="AI2257" s="95">
        <v>0.961752637131986</v>
      </c>
      <c r="AJ2257" s="95">
        <v>0.95485453789324304</v>
      </c>
      <c r="AK2257" s="95">
        <v>0.94885399109433299</v>
      </c>
    </row>
    <row r="2258" spans="1:37" s="95" customFormat="1" x14ac:dyDescent="0.3">
      <c r="A2258" s="123" t="str">
        <f t="shared" ref="A2258:A2321" si="49">_xlfn.CONCAT(C2258,D2258,E2258)</f>
        <v>SDGbaseTRA_RurCUS_v7PVAXaapul</v>
      </c>
      <c r="B2258" s="124" t="s">
        <v>220</v>
      </c>
      <c r="C2258" s="125" t="s">
        <v>327</v>
      </c>
      <c r="D2258" s="98" t="s">
        <v>212</v>
      </c>
      <c r="E2258" s="95" t="s">
        <v>12</v>
      </c>
      <c r="F2258" s="95">
        <v>0.999999999999862</v>
      </c>
      <c r="G2258" s="95">
        <v>0.94538523603955504</v>
      </c>
      <c r="H2258" s="95">
        <v>0.93865847337934805</v>
      </c>
      <c r="I2258" s="95">
        <v>0.96256697926454304</v>
      </c>
      <c r="J2258" s="95">
        <v>0.98098432203769703</v>
      </c>
      <c r="K2258" s="95">
        <v>0.98016934921565901</v>
      </c>
      <c r="L2258" s="95">
        <v>0.97887261034996698</v>
      </c>
      <c r="M2258" s="95">
        <v>0.96800761538353497</v>
      </c>
      <c r="N2258" s="95">
        <v>0.95975678356828997</v>
      </c>
      <c r="O2258" s="95">
        <v>0.95722682040629004</v>
      </c>
      <c r="P2258" s="95">
        <v>0.94918643682878001</v>
      </c>
      <c r="Q2258" s="95">
        <v>0.94367059878051496</v>
      </c>
      <c r="R2258" s="95">
        <v>0.94976396132896501</v>
      </c>
      <c r="S2258" s="95">
        <v>0.95437693939970403</v>
      </c>
      <c r="T2258" s="95">
        <v>0.95634594664185302</v>
      </c>
      <c r="U2258" s="95">
        <v>0.95883652229263305</v>
      </c>
      <c r="V2258" s="95">
        <v>0.96218628096706804</v>
      </c>
      <c r="W2258" s="95">
        <v>0.96267391888653198</v>
      </c>
      <c r="X2258" s="95">
        <v>0.96224415296889299</v>
      </c>
      <c r="Y2258" s="95">
        <v>0.96235406864619399</v>
      </c>
      <c r="Z2258" s="95">
        <v>0.96478448180346599</v>
      </c>
      <c r="AA2258" s="95">
        <v>0.96473968246529296</v>
      </c>
      <c r="AB2258" s="95">
        <v>0.96664518015415102</v>
      </c>
      <c r="AC2258" s="95">
        <v>0.96904461380006801</v>
      </c>
      <c r="AD2258" s="95">
        <v>0.97764836052404502</v>
      </c>
      <c r="AE2258" s="95">
        <v>0.98709134342525096</v>
      </c>
      <c r="AF2258" s="95">
        <v>0.99521765576202004</v>
      </c>
      <c r="AG2258" s="95">
        <v>0.99738303234769399</v>
      </c>
      <c r="AH2258" s="95">
        <v>0.98637886637276195</v>
      </c>
      <c r="AI2258" s="95">
        <v>0.98345401934580301</v>
      </c>
      <c r="AJ2258" s="95">
        <v>0.98545494158093905</v>
      </c>
      <c r="AK2258" s="95">
        <v>0.98583916362361002</v>
      </c>
    </row>
    <row r="2259" spans="1:37" s="95" customFormat="1" x14ac:dyDescent="0.3">
      <c r="A2259" s="123" t="str">
        <f t="shared" si="49"/>
        <v>SDGbaseTRA_RurCUS_v7PVAXaasug</v>
      </c>
      <c r="B2259" s="124" t="s">
        <v>220</v>
      </c>
      <c r="C2259" s="125" t="s">
        <v>327</v>
      </c>
      <c r="D2259" s="98" t="s">
        <v>212</v>
      </c>
      <c r="E2259" s="95" t="s">
        <v>13</v>
      </c>
      <c r="F2259" s="95">
        <v>1</v>
      </c>
      <c r="G2259" s="95">
        <v>0.98050370519610097</v>
      </c>
      <c r="H2259" s="95">
        <v>0.968181883682116</v>
      </c>
      <c r="I2259" s="95">
        <v>0.97681768775474398</v>
      </c>
      <c r="J2259" s="95">
        <v>0.98595989024589803</v>
      </c>
      <c r="K2259" s="95">
        <v>0.98396804618753997</v>
      </c>
      <c r="L2259" s="95">
        <v>0.98282736974666596</v>
      </c>
      <c r="M2259" s="95">
        <v>0.97859496298913395</v>
      </c>
      <c r="N2259" s="95">
        <v>0.97366421000416603</v>
      </c>
      <c r="O2259" s="95">
        <v>0.989459873183822</v>
      </c>
      <c r="P2259" s="95">
        <v>0.98132271293369</v>
      </c>
      <c r="Q2259" s="95">
        <v>0.97011458469358802</v>
      </c>
      <c r="R2259" s="95">
        <v>0.97059758957710696</v>
      </c>
      <c r="S2259" s="95">
        <v>0.97196164651441597</v>
      </c>
      <c r="T2259" s="95">
        <v>0.97243062347881204</v>
      </c>
      <c r="U2259" s="95">
        <v>0.97295087658860102</v>
      </c>
      <c r="V2259" s="95">
        <v>0.97145222325195402</v>
      </c>
      <c r="W2259" s="95">
        <v>0.97268061290374597</v>
      </c>
      <c r="X2259" s="95">
        <v>0.976301578253707</v>
      </c>
      <c r="Y2259" s="95">
        <v>0.97486173766369499</v>
      </c>
      <c r="Z2259" s="95">
        <v>0.97318185130521595</v>
      </c>
      <c r="AA2259" s="95">
        <v>0.97251100897459297</v>
      </c>
      <c r="AB2259" s="95">
        <v>0.97671999708478896</v>
      </c>
      <c r="AC2259" s="95">
        <v>0.97564249904600997</v>
      </c>
      <c r="AD2259" s="95">
        <v>0.97620745601384495</v>
      </c>
      <c r="AE2259" s="95">
        <v>0.97698753584765297</v>
      </c>
      <c r="AF2259" s="95">
        <v>0.97958197710818895</v>
      </c>
      <c r="AG2259" s="95">
        <v>0.98137738458758905</v>
      </c>
      <c r="AH2259" s="95">
        <v>0.96900574869759304</v>
      </c>
      <c r="AI2259" s="95">
        <v>0.95886214021110105</v>
      </c>
      <c r="AJ2259" s="95">
        <v>0.95542228293879194</v>
      </c>
      <c r="AK2259" s="95">
        <v>0.95128972920232802</v>
      </c>
    </row>
    <row r="2260" spans="1:37" s="95" customFormat="1" x14ac:dyDescent="0.3">
      <c r="A2260" s="123" t="str">
        <f t="shared" si="49"/>
        <v>SDGbaseTRA_RurCUS_v7PVAXaaoth</v>
      </c>
      <c r="B2260" s="124" t="s">
        <v>220</v>
      </c>
      <c r="C2260" s="125" t="s">
        <v>327</v>
      </c>
      <c r="D2260" s="98" t="s">
        <v>212</v>
      </c>
      <c r="E2260" s="95" t="s">
        <v>14</v>
      </c>
      <c r="F2260" s="95">
        <v>0.99999999999990696</v>
      </c>
      <c r="G2260" s="95">
        <v>0.92702986941483201</v>
      </c>
      <c r="H2260" s="95">
        <v>0.95926290696053695</v>
      </c>
      <c r="I2260" s="95">
        <v>0.97814660296576095</v>
      </c>
      <c r="J2260" s="95">
        <v>1.0042721968019099</v>
      </c>
      <c r="K2260" s="95">
        <v>1.02826589647171</v>
      </c>
      <c r="L2260" s="95">
        <v>1.05486651269284</v>
      </c>
      <c r="M2260" s="95">
        <v>1.08107997458164</v>
      </c>
      <c r="N2260" s="95">
        <v>1.10598253528101</v>
      </c>
      <c r="O2260" s="95">
        <v>1.19618285219943</v>
      </c>
      <c r="P2260" s="95">
        <v>1.2256651991526499</v>
      </c>
      <c r="Q2260" s="95">
        <v>1.2383355292934799</v>
      </c>
      <c r="R2260" s="95">
        <v>1.2578135973445701</v>
      </c>
      <c r="S2260" s="95">
        <v>1.27968523356607</v>
      </c>
      <c r="T2260" s="95">
        <v>1.30475532319689</v>
      </c>
      <c r="U2260" s="95">
        <v>1.33574781145455</v>
      </c>
      <c r="V2260" s="95">
        <v>1.36382745819011</v>
      </c>
      <c r="W2260" s="95">
        <v>1.3975839520878901</v>
      </c>
      <c r="X2260" s="95">
        <v>1.43961829694606</v>
      </c>
      <c r="Y2260" s="95">
        <v>1.4705141700833499</v>
      </c>
      <c r="Z2260" s="95">
        <v>1.49494400892215</v>
      </c>
      <c r="AA2260" s="95">
        <v>1.5227284583449501</v>
      </c>
      <c r="AB2260" s="95">
        <v>1.56606886677246</v>
      </c>
      <c r="AC2260" s="95">
        <v>1.5960168664062699</v>
      </c>
      <c r="AD2260" s="95">
        <v>1.623904123382</v>
      </c>
      <c r="AE2260" s="95">
        <v>1.65075194737148</v>
      </c>
      <c r="AF2260" s="95">
        <v>1.68088357428906</v>
      </c>
      <c r="AG2260" s="95">
        <v>1.70551052722056</v>
      </c>
      <c r="AH2260" s="95">
        <v>1.66195274606427</v>
      </c>
      <c r="AI2260" s="95">
        <v>1.60137016828371</v>
      </c>
      <c r="AJ2260" s="95">
        <v>1.5449656512124399</v>
      </c>
      <c r="AK2260" s="95">
        <v>1.4876774792159699</v>
      </c>
    </row>
    <row r="2261" spans="1:37" s="95" customFormat="1" x14ac:dyDescent="0.3">
      <c r="A2261" s="123" t="str">
        <f t="shared" si="49"/>
        <v>SDGbaseTRA_RurCUS_v7PVAXalani</v>
      </c>
      <c r="B2261" s="124" t="s">
        <v>220</v>
      </c>
      <c r="C2261" s="125" t="s">
        <v>327</v>
      </c>
      <c r="D2261" s="98" t="s">
        <v>212</v>
      </c>
      <c r="E2261" s="95" t="s">
        <v>15</v>
      </c>
      <c r="F2261" s="95">
        <v>0.99999999999979805</v>
      </c>
      <c r="G2261" s="95">
        <v>0.79563024397750404</v>
      </c>
      <c r="H2261" s="95">
        <v>0.85583525833575902</v>
      </c>
      <c r="I2261" s="95">
        <v>0.88246167960519695</v>
      </c>
      <c r="J2261" s="95">
        <v>0.907594861231104</v>
      </c>
      <c r="K2261" s="95">
        <v>0.91067230843984404</v>
      </c>
      <c r="L2261" s="95">
        <v>0.90780908048041897</v>
      </c>
      <c r="M2261" s="95">
        <v>0.90564959911140697</v>
      </c>
      <c r="N2261" s="95">
        <v>0.90763708416250199</v>
      </c>
      <c r="O2261" s="95">
        <v>0.96022647491028901</v>
      </c>
      <c r="P2261" s="95">
        <v>0.94706653601081303</v>
      </c>
      <c r="Q2261" s="95">
        <v>0.93250009833671699</v>
      </c>
      <c r="R2261" s="95">
        <v>0.92831493757185601</v>
      </c>
      <c r="S2261" s="95">
        <v>0.92954511943475704</v>
      </c>
      <c r="T2261" s="95">
        <v>0.93059992057645802</v>
      </c>
      <c r="U2261" s="95">
        <v>0.92847215768373303</v>
      </c>
      <c r="V2261" s="95">
        <v>0.93010040669215799</v>
      </c>
      <c r="W2261" s="95">
        <v>0.93132150302204797</v>
      </c>
      <c r="X2261" s="95">
        <v>0.93547001188160706</v>
      </c>
      <c r="Y2261" s="95">
        <v>0.93576006181461902</v>
      </c>
      <c r="Z2261" s="95">
        <v>0.93287352105961296</v>
      </c>
      <c r="AA2261" s="95">
        <v>0.93083774187199997</v>
      </c>
      <c r="AB2261" s="95">
        <v>0.94891836616420799</v>
      </c>
      <c r="AC2261" s="95">
        <v>0.95259893869143797</v>
      </c>
      <c r="AD2261" s="95">
        <v>0.95433530051655002</v>
      </c>
      <c r="AE2261" s="95">
        <v>0.95454072660979095</v>
      </c>
      <c r="AF2261" s="95">
        <v>0.954487084937932</v>
      </c>
      <c r="AG2261" s="95">
        <v>0.949230843172156</v>
      </c>
      <c r="AH2261" s="95">
        <v>0.98143801685529397</v>
      </c>
      <c r="AI2261" s="95">
        <v>0.99532886212378402</v>
      </c>
      <c r="AJ2261" s="95">
        <v>0.998622520089817</v>
      </c>
      <c r="AK2261" s="95">
        <v>0.99879825813363698</v>
      </c>
    </row>
    <row r="2262" spans="1:37" s="95" customFormat="1" x14ac:dyDescent="0.3">
      <c r="A2262" s="123" t="str">
        <f t="shared" si="49"/>
        <v>SDGbaseTRA_RurCUS_v7PVAXafore</v>
      </c>
      <c r="B2262" s="124" t="s">
        <v>220</v>
      </c>
      <c r="C2262" s="125" t="s">
        <v>327</v>
      </c>
      <c r="D2262" s="98" t="s">
        <v>212</v>
      </c>
      <c r="E2262" s="95" t="s">
        <v>16</v>
      </c>
      <c r="F2262" s="95">
        <v>1</v>
      </c>
      <c r="G2262" s="95">
        <v>0.95741745211728901</v>
      </c>
      <c r="H2262" s="95">
        <v>0.95346785344988005</v>
      </c>
      <c r="I2262" s="95">
        <v>0.95946190393322695</v>
      </c>
      <c r="J2262" s="95">
        <v>0.96245250959171003</v>
      </c>
      <c r="K2262" s="95">
        <v>0.95905726811067504</v>
      </c>
      <c r="L2262" s="95">
        <v>0.95632346080979402</v>
      </c>
      <c r="M2262" s="95">
        <v>0.95102542622409303</v>
      </c>
      <c r="N2262" s="95">
        <v>0.95395734401521803</v>
      </c>
      <c r="O2262" s="95">
        <v>0.96244767153163302</v>
      </c>
      <c r="P2262" s="95">
        <v>0.96059300584142604</v>
      </c>
      <c r="Q2262" s="95">
        <v>0.95053783902862499</v>
      </c>
      <c r="R2262" s="95">
        <v>0.95326691731552105</v>
      </c>
      <c r="S2262" s="95">
        <v>0.95314040146964296</v>
      </c>
      <c r="T2262" s="95">
        <v>0.95396643619230603</v>
      </c>
      <c r="U2262" s="95">
        <v>0.96059050645121102</v>
      </c>
      <c r="V2262" s="95">
        <v>0.96559395201710196</v>
      </c>
      <c r="W2262" s="95">
        <v>0.972464530179738</v>
      </c>
      <c r="X2262" s="95">
        <v>0.97567193646318395</v>
      </c>
      <c r="Y2262" s="95">
        <v>0.98215489179046001</v>
      </c>
      <c r="Z2262" s="95">
        <v>0.97884959777638203</v>
      </c>
      <c r="AA2262" s="95">
        <v>0.97662392487895699</v>
      </c>
      <c r="AB2262" s="95">
        <v>0.97549233024688198</v>
      </c>
      <c r="AC2262" s="95">
        <v>0.97528553899952197</v>
      </c>
      <c r="AD2262" s="95">
        <v>0.97717876453808195</v>
      </c>
      <c r="AE2262" s="95">
        <v>0.97687489363634095</v>
      </c>
      <c r="AF2262" s="95">
        <v>0.97913442520771898</v>
      </c>
      <c r="AG2262" s="95">
        <v>0.97662589375181796</v>
      </c>
      <c r="AH2262" s="95">
        <v>0.96680612458397797</v>
      </c>
      <c r="AI2262" s="95">
        <v>0.95841168184887304</v>
      </c>
      <c r="AJ2262" s="95">
        <v>0.95592888927460495</v>
      </c>
      <c r="AK2262" s="95">
        <v>0.95415603559721496</v>
      </c>
    </row>
    <row r="2263" spans="1:37" s="95" customFormat="1" x14ac:dyDescent="0.3">
      <c r="A2263" s="123" t="str">
        <f t="shared" si="49"/>
        <v>SDGbaseTRA_RurCUS_v7PVAXafish</v>
      </c>
      <c r="B2263" s="124" t="s">
        <v>220</v>
      </c>
      <c r="C2263" s="125" t="s">
        <v>327</v>
      </c>
      <c r="D2263" s="98" t="s">
        <v>212</v>
      </c>
      <c r="E2263" s="95" t="s">
        <v>17</v>
      </c>
      <c r="F2263" s="95">
        <v>0.99999999999986899</v>
      </c>
      <c r="G2263" s="95">
        <v>0.93275222061267604</v>
      </c>
      <c r="H2263" s="95">
        <v>0.93764829824198603</v>
      </c>
      <c r="I2263" s="95">
        <v>0.93323076050842801</v>
      </c>
      <c r="J2263" s="95">
        <v>0.93812077105276404</v>
      </c>
      <c r="K2263" s="95">
        <v>0.93825134765116702</v>
      </c>
      <c r="L2263" s="95">
        <v>0.93661285664838401</v>
      </c>
      <c r="M2263" s="95">
        <v>0.93539490161858796</v>
      </c>
      <c r="N2263" s="95">
        <v>0.935623239722286</v>
      </c>
      <c r="O2263" s="95">
        <v>0.973721986638725</v>
      </c>
      <c r="P2263" s="95">
        <v>0.97174543011350401</v>
      </c>
      <c r="Q2263" s="95">
        <v>0.96310345671858799</v>
      </c>
      <c r="R2263" s="95">
        <v>0.95741748620748601</v>
      </c>
      <c r="S2263" s="95">
        <v>0.95475357633401503</v>
      </c>
      <c r="T2263" s="95">
        <v>0.95358438499321896</v>
      </c>
      <c r="U2263" s="95">
        <v>0.95235333381315701</v>
      </c>
      <c r="V2263" s="95">
        <v>0.95121918340558098</v>
      </c>
      <c r="W2263" s="95">
        <v>0.95158972082327398</v>
      </c>
      <c r="X2263" s="95">
        <v>0.95439417996269305</v>
      </c>
      <c r="Y2263" s="95">
        <v>0.95526520079195398</v>
      </c>
      <c r="Z2263" s="95">
        <v>0.95458322735760004</v>
      </c>
      <c r="AA2263" s="95">
        <v>0.95601077469683804</v>
      </c>
      <c r="AB2263" s="95">
        <v>0.96791394010281795</v>
      </c>
      <c r="AC2263" s="95">
        <v>0.97210359477805397</v>
      </c>
      <c r="AD2263" s="95">
        <v>0.97302298475373705</v>
      </c>
      <c r="AE2263" s="95">
        <v>0.97247271532666002</v>
      </c>
      <c r="AF2263" s="95">
        <v>0.97221827846333198</v>
      </c>
      <c r="AG2263" s="95">
        <v>0.97068625576623802</v>
      </c>
      <c r="AH2263" s="95">
        <v>0.98176463344049403</v>
      </c>
      <c r="AI2263" s="95">
        <v>0.98391656806616101</v>
      </c>
      <c r="AJ2263" s="95">
        <v>0.98463630223073095</v>
      </c>
      <c r="AK2263" s="95">
        <v>0.98445770327961402</v>
      </c>
    </row>
    <row r="2264" spans="1:37" s="95" customFormat="1" x14ac:dyDescent="0.3">
      <c r="A2264" s="123" t="str">
        <f t="shared" si="49"/>
        <v>SDGbaseTRA_RurCUS_v7PVAXacoal</v>
      </c>
      <c r="B2264" s="124" t="s">
        <v>220</v>
      </c>
      <c r="C2264" s="125" t="s">
        <v>327</v>
      </c>
      <c r="D2264" s="98" t="s">
        <v>212</v>
      </c>
      <c r="E2264" s="95" t="s">
        <v>18</v>
      </c>
      <c r="F2264" s="95">
        <v>0.99999999999974898</v>
      </c>
      <c r="G2264" s="95">
        <v>1.0328654045771299</v>
      </c>
      <c r="H2264" s="95">
        <v>1.0513073912791699</v>
      </c>
      <c r="I2264" s="95">
        <v>1.04328909131301</v>
      </c>
      <c r="J2264" s="95">
        <v>1.0496697119202301</v>
      </c>
      <c r="K2264" s="95">
        <v>1.0489147257823599</v>
      </c>
      <c r="L2264" s="95">
        <v>1.0530416825271001</v>
      </c>
      <c r="M2264" s="95">
        <v>1.06776285631769</v>
      </c>
      <c r="N2264" s="95">
        <v>1.07320322423472</v>
      </c>
      <c r="O2264" s="95">
        <v>1.12396635811798</v>
      </c>
      <c r="P2264" s="95">
        <v>1.14010198526652</v>
      </c>
      <c r="Q2264" s="95">
        <v>1.1530159364754999</v>
      </c>
      <c r="R2264" s="95">
        <v>1.1570931470138901</v>
      </c>
      <c r="S2264" s="95">
        <v>1.1617778545031301</v>
      </c>
      <c r="T2264" s="95">
        <v>1.17195084340353</v>
      </c>
      <c r="U2264" s="95">
        <v>1.18027745304471</v>
      </c>
      <c r="V2264" s="95">
        <v>1.1774185362321501</v>
      </c>
      <c r="W2264" s="95">
        <v>1.18602372055046</v>
      </c>
      <c r="X2264" s="95">
        <v>1.3252735931142801</v>
      </c>
      <c r="Y2264" s="95">
        <v>1.5067607489318999</v>
      </c>
      <c r="Z2264" s="95">
        <v>1.8185386377756001</v>
      </c>
      <c r="AA2264" s="95">
        <v>2.3583219705118599</v>
      </c>
      <c r="AB2264" s="95">
        <v>2.45982193312557</v>
      </c>
      <c r="AC2264" s="95">
        <v>2.1420959826309001</v>
      </c>
      <c r="AD2264" s="95">
        <v>1.5734609185383199</v>
      </c>
      <c r="AE2264" s="95">
        <v>1.30758622791261</v>
      </c>
      <c r="AF2264" s="95">
        <v>1.3297992320868599</v>
      </c>
      <c r="AG2264" s="95">
        <v>1.36353133063784</v>
      </c>
      <c r="AH2264" s="95">
        <v>1.4011005708204101</v>
      </c>
      <c r="AI2264" s="95">
        <v>1.4462160131788699</v>
      </c>
      <c r="AJ2264" s="95">
        <v>1.5348962512130599</v>
      </c>
      <c r="AK2264" s="95">
        <v>1.7052395618007701</v>
      </c>
    </row>
    <row r="2265" spans="1:37" s="95" customFormat="1" x14ac:dyDescent="0.3">
      <c r="A2265" s="123" t="str">
        <f t="shared" si="49"/>
        <v>SDGbaseTRA_RurCUS_v7PVAXagold</v>
      </c>
      <c r="B2265" s="124" t="s">
        <v>220</v>
      </c>
      <c r="C2265" s="125" t="s">
        <v>327</v>
      </c>
      <c r="D2265" s="98" t="s">
        <v>212</v>
      </c>
      <c r="E2265" s="95" t="s">
        <v>19</v>
      </c>
      <c r="F2265" s="95">
        <v>1.0000000000000999</v>
      </c>
      <c r="G2265" s="95">
        <v>0.98085713042825795</v>
      </c>
      <c r="H2265" s="95">
        <v>1.0046138963015001</v>
      </c>
      <c r="I2265" s="95">
        <v>1.00407316322605</v>
      </c>
      <c r="J2265" s="95">
        <v>1.0122439674630199</v>
      </c>
      <c r="K2265" s="95">
        <v>1.02403109190328</v>
      </c>
      <c r="L2265" s="95">
        <v>1.04127144108409</v>
      </c>
      <c r="M2265" s="95">
        <v>1.0683038072215301</v>
      </c>
      <c r="N2265" s="95">
        <v>1.0953241049210001</v>
      </c>
      <c r="O2265" s="95">
        <v>1.17846550272659</v>
      </c>
      <c r="P2265" s="95">
        <v>1.2114510035967101</v>
      </c>
      <c r="Q2265" s="95">
        <v>1.2272453101627501</v>
      </c>
      <c r="R2265" s="95">
        <v>1.23699397799868</v>
      </c>
      <c r="S2265" s="95">
        <v>1.25096862221532</v>
      </c>
      <c r="T2265" s="95">
        <v>1.2648148836207</v>
      </c>
      <c r="U2265" s="95">
        <v>1.28170707957594</v>
      </c>
      <c r="V2265" s="95">
        <v>1.2943680012321499</v>
      </c>
      <c r="W2265" s="95">
        <v>1.31016940597697</v>
      </c>
      <c r="X2265" s="95">
        <v>1.3282947401396299</v>
      </c>
      <c r="Y2265" s="95">
        <v>1.33462802481242</v>
      </c>
      <c r="Z2265" s="95">
        <v>1.3326882107667799</v>
      </c>
      <c r="AA2265" s="95">
        <v>1.3322860326944801</v>
      </c>
      <c r="AB2265" s="95">
        <v>1.3584011590939999</v>
      </c>
      <c r="AC2265" s="95">
        <v>1.38239223550162</v>
      </c>
      <c r="AD2265" s="95">
        <v>1.4046547212342699</v>
      </c>
      <c r="AE2265" s="95">
        <v>1.4152916801987001</v>
      </c>
      <c r="AF2265" s="95">
        <v>1.42050222690316</v>
      </c>
      <c r="AG2265" s="95">
        <v>1.3823588172261401</v>
      </c>
      <c r="AH2265" s="95">
        <v>1.32637524525413</v>
      </c>
      <c r="AI2265" s="95">
        <v>1.2438420526482901</v>
      </c>
      <c r="AJ2265" s="95">
        <v>1.1653347313895399</v>
      </c>
      <c r="AK2265" s="95">
        <v>1.0816524557087299</v>
      </c>
    </row>
    <row r="2266" spans="1:37" s="95" customFormat="1" x14ac:dyDescent="0.3">
      <c r="A2266" s="123" t="str">
        <f t="shared" si="49"/>
        <v>SDGbaseTRA_RurCUS_v7PVAXangas</v>
      </c>
      <c r="B2266" s="124" t="s">
        <v>220</v>
      </c>
      <c r="C2266" s="125" t="s">
        <v>327</v>
      </c>
      <c r="D2266" s="98" t="s">
        <v>212</v>
      </c>
      <c r="E2266" s="95" t="s">
        <v>20</v>
      </c>
      <c r="F2266" s="95">
        <v>1.00000000000004</v>
      </c>
      <c r="G2266" s="95">
        <v>1.04617452890914</v>
      </c>
      <c r="H2266" s="95">
        <v>1.06453716734577</v>
      </c>
      <c r="I2266" s="95">
        <v>1.05692816934046</v>
      </c>
      <c r="J2266" s="95">
        <v>1.0611834803901701</v>
      </c>
      <c r="K2266" s="95">
        <v>1.0684252703438799</v>
      </c>
      <c r="L2266" s="95">
        <v>1.0780427334039799</v>
      </c>
      <c r="M2266" s="95">
        <v>1.0936535213290699</v>
      </c>
      <c r="N2266" s="95">
        <v>1.10689005807897</v>
      </c>
      <c r="O2266" s="95">
        <v>1.1803921741172501</v>
      </c>
      <c r="P2266" s="95">
        <v>1.20039495489264</v>
      </c>
      <c r="Q2266" s="95">
        <v>1.2058832480802499</v>
      </c>
      <c r="R2266" s="95">
        <v>1.20793091903036</v>
      </c>
      <c r="S2266" s="95">
        <v>1.2123583534495801</v>
      </c>
      <c r="T2266" s="95">
        <v>1.21715228358072</v>
      </c>
      <c r="U2266" s="95">
        <v>1.22216508925365</v>
      </c>
      <c r="V2266" s="95">
        <v>1.2254518828047301</v>
      </c>
      <c r="W2266" s="95">
        <v>1.23076825600804</v>
      </c>
      <c r="X2266" s="95">
        <v>1.23759840879512</v>
      </c>
      <c r="Y2266" s="95">
        <v>1.2377018111123601</v>
      </c>
      <c r="Z2266" s="95">
        <v>1.23382263070969</v>
      </c>
      <c r="AA2266" s="95">
        <v>1.2357384097314701</v>
      </c>
      <c r="AB2266" s="95">
        <v>1.2521774720925101</v>
      </c>
      <c r="AC2266" s="95">
        <v>1.26133726562218</v>
      </c>
      <c r="AD2266" s="95">
        <v>1.2676732074835499</v>
      </c>
      <c r="AE2266" s="95">
        <v>1.2691232476724501</v>
      </c>
      <c r="AF2266" s="95">
        <v>1.2703993090957499</v>
      </c>
      <c r="AG2266" s="95">
        <v>1.2691282363891601</v>
      </c>
      <c r="AH2266" s="95">
        <v>1.2597601091022499</v>
      </c>
      <c r="AI2266" s="95">
        <v>1.2358308383377601</v>
      </c>
      <c r="AJ2266" s="95">
        <v>1.2174415054422301</v>
      </c>
      <c r="AK2266" s="95">
        <v>1.19258892985405</v>
      </c>
    </row>
    <row r="2267" spans="1:37" s="95" customFormat="1" x14ac:dyDescent="0.3">
      <c r="A2267" s="123" t="str">
        <f t="shared" si="49"/>
        <v>SDGbaseTRA_RurCUS_v7PVAXapgm</v>
      </c>
      <c r="B2267" s="124" t="s">
        <v>220</v>
      </c>
      <c r="C2267" s="125" t="s">
        <v>327</v>
      </c>
      <c r="D2267" s="98" t="s">
        <v>212</v>
      </c>
      <c r="E2267" s="95" t="s">
        <v>21</v>
      </c>
      <c r="F2267" s="95">
        <v>1.00000000000004</v>
      </c>
      <c r="G2267" s="95">
        <v>0.68957517462913598</v>
      </c>
      <c r="H2267" s="95">
        <v>0.82726003547421001</v>
      </c>
      <c r="I2267" s="95">
        <v>0.94941352293206704</v>
      </c>
      <c r="J2267" s="95">
        <v>1.03071956219028</v>
      </c>
      <c r="K2267" s="95">
        <v>1.07210970507596</v>
      </c>
      <c r="L2267" s="95">
        <v>1.0791094639476599</v>
      </c>
      <c r="M2267" s="95">
        <v>0.99978169377372395</v>
      </c>
      <c r="N2267" s="95">
        <v>0.96416875895042797</v>
      </c>
      <c r="O2267" s="95">
        <v>0.93940831975875605</v>
      </c>
      <c r="P2267" s="95">
        <v>0.93070463553357496</v>
      </c>
      <c r="Q2267" s="95">
        <v>0.92834050347280805</v>
      </c>
      <c r="R2267" s="95">
        <v>0.95742931323116598</v>
      </c>
      <c r="S2267" s="95">
        <v>0.97634301539243495</v>
      </c>
      <c r="T2267" s="95">
        <v>0.98606551768607198</v>
      </c>
      <c r="U2267" s="95">
        <v>0.98706992969747398</v>
      </c>
      <c r="V2267" s="95">
        <v>0.99747609370853296</v>
      </c>
      <c r="W2267" s="95">
        <v>1.0013347839523099</v>
      </c>
      <c r="X2267" s="95">
        <v>0.99834341890316503</v>
      </c>
      <c r="Y2267" s="95">
        <v>1.00032333688221</v>
      </c>
      <c r="Z2267" s="95">
        <v>1.00074870232854</v>
      </c>
      <c r="AA2267" s="95">
        <v>1.00116855782667</v>
      </c>
      <c r="AB2267" s="95">
        <v>1.3945206515381201</v>
      </c>
      <c r="AC2267" s="95">
        <v>1.5334916076676099</v>
      </c>
      <c r="AD2267" s="95">
        <v>1.50194223837399</v>
      </c>
      <c r="AE2267" s="95">
        <v>1.44763972932978</v>
      </c>
      <c r="AF2267" s="95">
        <v>1.3988487086142201</v>
      </c>
      <c r="AG2267" s="95">
        <v>1.3634988691976699</v>
      </c>
      <c r="AH2267" s="95">
        <v>1.54942253892306</v>
      </c>
      <c r="AI2267" s="95">
        <v>1.6720466978434101</v>
      </c>
      <c r="AJ2267" s="95">
        <v>1.6820818461252001</v>
      </c>
      <c r="AK2267" s="95">
        <v>1.66990162393835</v>
      </c>
    </row>
    <row r="2268" spans="1:37" s="95" customFormat="1" x14ac:dyDescent="0.3">
      <c r="A2268" s="123" t="str">
        <f t="shared" si="49"/>
        <v>SDGbaseTRA_RurCUS_v7PVAXamore</v>
      </c>
      <c r="B2268" s="124" t="s">
        <v>220</v>
      </c>
      <c r="C2268" s="125" t="s">
        <v>327</v>
      </c>
      <c r="D2268" s="98" t="s">
        <v>212</v>
      </c>
      <c r="E2268" s="95" t="s">
        <v>22</v>
      </c>
      <c r="F2268" s="95">
        <v>1.0000000000001299</v>
      </c>
      <c r="G2268" s="95">
        <v>1.05987800134218</v>
      </c>
      <c r="H2268" s="95">
        <v>1.0652592512527901</v>
      </c>
      <c r="I2268" s="95">
        <v>1.05760193426807</v>
      </c>
      <c r="J2268" s="95">
        <v>1.05435977318875</v>
      </c>
      <c r="K2268" s="95">
        <v>1.0531810521648901</v>
      </c>
      <c r="L2268" s="95">
        <v>1.05353651707695</v>
      </c>
      <c r="M2268" s="95">
        <v>1.05873116670013</v>
      </c>
      <c r="N2268" s="95">
        <v>1.06099010727128</v>
      </c>
      <c r="O2268" s="95">
        <v>1.09303301112384</v>
      </c>
      <c r="P2268" s="95">
        <v>1.0932313644799301</v>
      </c>
      <c r="Q2268" s="95">
        <v>1.0853452359198801</v>
      </c>
      <c r="R2268" s="95">
        <v>1.0764807529944</v>
      </c>
      <c r="S2268" s="95">
        <v>1.0712594745319799</v>
      </c>
      <c r="T2268" s="95">
        <v>1.0669411569092699</v>
      </c>
      <c r="U2268" s="95">
        <v>1.06305947674652</v>
      </c>
      <c r="V2268" s="95">
        <v>1.0601313852202101</v>
      </c>
      <c r="W2268" s="95">
        <v>1.0592232147434599</v>
      </c>
      <c r="X2268" s="95">
        <v>1.0595336461274301</v>
      </c>
      <c r="Y2268" s="95">
        <v>1.0542277883503699</v>
      </c>
      <c r="Z2268" s="95">
        <v>1.04660328193407</v>
      </c>
      <c r="AA2268" s="95">
        <v>1.0416730127493801</v>
      </c>
      <c r="AB2268" s="95">
        <v>1.04208297291068</v>
      </c>
      <c r="AC2268" s="95">
        <v>1.0415071811592</v>
      </c>
      <c r="AD2268" s="95">
        <v>1.04253294108579</v>
      </c>
      <c r="AE2268" s="95">
        <v>1.040625804274</v>
      </c>
      <c r="AF2268" s="95">
        <v>1.0388660317210701</v>
      </c>
      <c r="AG2268" s="95">
        <v>1.0317352711699199</v>
      </c>
      <c r="AH2268" s="95">
        <v>1.01671206679143</v>
      </c>
      <c r="AI2268" s="95">
        <v>0.99293963239521499</v>
      </c>
      <c r="AJ2268" s="95">
        <v>0.97588286412672298</v>
      </c>
      <c r="AK2268" s="95">
        <v>0.956992804153729</v>
      </c>
    </row>
    <row r="2269" spans="1:37" s="95" customFormat="1" x14ac:dyDescent="0.3">
      <c r="A2269" s="123" t="str">
        <f t="shared" si="49"/>
        <v>SDGbaseTRA_RurCUS_v7PVAXamine</v>
      </c>
      <c r="B2269" s="124" t="s">
        <v>220</v>
      </c>
      <c r="C2269" s="125" t="s">
        <v>327</v>
      </c>
      <c r="D2269" s="98" t="s">
        <v>212</v>
      </c>
      <c r="E2269" s="95" t="s">
        <v>23</v>
      </c>
      <c r="F2269" s="95">
        <v>1.00000000000025</v>
      </c>
      <c r="G2269" s="95">
        <v>1.0288207967652501</v>
      </c>
      <c r="H2269" s="95">
        <v>1.0328368481874399</v>
      </c>
      <c r="I2269" s="95">
        <v>1.03227788861929</v>
      </c>
      <c r="J2269" s="95">
        <v>1.0306694839606401</v>
      </c>
      <c r="K2269" s="95">
        <v>1.03012406866969</v>
      </c>
      <c r="L2269" s="95">
        <v>1.0309767184326799</v>
      </c>
      <c r="M2269" s="95">
        <v>1.0360381024621499</v>
      </c>
      <c r="N2269" s="95">
        <v>1.0351988379602901</v>
      </c>
      <c r="O2269" s="95">
        <v>1.0471427314864801</v>
      </c>
      <c r="P2269" s="95">
        <v>1.0429121851807199</v>
      </c>
      <c r="Q2269" s="95">
        <v>1.0392261384975801</v>
      </c>
      <c r="R2269" s="95">
        <v>1.03718094200003</v>
      </c>
      <c r="S2269" s="95">
        <v>1.03833390432377</v>
      </c>
      <c r="T2269" s="95">
        <v>1.0400884638827299</v>
      </c>
      <c r="U2269" s="95">
        <v>1.03910334634822</v>
      </c>
      <c r="V2269" s="95">
        <v>1.0403796625880799</v>
      </c>
      <c r="W2269" s="95">
        <v>1.0455407241021299</v>
      </c>
      <c r="X2269" s="95">
        <v>1.0559581445803199</v>
      </c>
      <c r="Y2269" s="95">
        <v>1.0570571202777299</v>
      </c>
      <c r="Z2269" s="95">
        <v>1.0567400126288899</v>
      </c>
      <c r="AA2269" s="95">
        <v>1.0568282193778</v>
      </c>
      <c r="AB2269" s="95">
        <v>1.0526749585316799</v>
      </c>
      <c r="AC2269" s="95">
        <v>1.0476813550961399</v>
      </c>
      <c r="AD2269" s="95">
        <v>1.0469291005593899</v>
      </c>
      <c r="AE2269" s="95">
        <v>1.0461741320131701</v>
      </c>
      <c r="AF2269" s="95">
        <v>1.0490905462654001</v>
      </c>
      <c r="AG2269" s="95">
        <v>1.05244305892782</v>
      </c>
      <c r="AH2269" s="95">
        <v>1.0487683667912</v>
      </c>
      <c r="AI2269" s="95">
        <v>1.03783664215502</v>
      </c>
      <c r="AJ2269" s="95">
        <v>1.03389262243169</v>
      </c>
      <c r="AK2269" s="95">
        <v>1.0300672650859</v>
      </c>
    </row>
    <row r="2270" spans="1:37" s="95" customFormat="1" x14ac:dyDescent="0.3">
      <c r="A2270" s="123" t="str">
        <f t="shared" si="49"/>
        <v>SDGbaseTRA_RurCUS_v7PVAXameat</v>
      </c>
      <c r="B2270" s="124" t="s">
        <v>220</v>
      </c>
      <c r="C2270" s="125" t="s">
        <v>327</v>
      </c>
      <c r="D2270" s="98" t="s">
        <v>212</v>
      </c>
      <c r="E2270" s="95" t="s">
        <v>24</v>
      </c>
      <c r="F2270" s="95">
        <v>1</v>
      </c>
      <c r="G2270" s="95">
        <v>0.96113451121773297</v>
      </c>
      <c r="H2270" s="95">
        <v>0.93156674198044298</v>
      </c>
      <c r="I2270" s="95">
        <v>0.934878046610924</v>
      </c>
      <c r="J2270" s="95">
        <v>0.93962361968893904</v>
      </c>
      <c r="K2270" s="95">
        <v>0.94192719221622601</v>
      </c>
      <c r="L2270" s="95">
        <v>0.94294234063966997</v>
      </c>
      <c r="M2270" s="95">
        <v>0.941890876025128</v>
      </c>
      <c r="N2270" s="95">
        <v>0.93900872840934402</v>
      </c>
      <c r="O2270" s="95">
        <v>0.939452397395658</v>
      </c>
      <c r="P2270" s="95">
        <v>0.94478490519375502</v>
      </c>
      <c r="Q2270" s="95">
        <v>0.94438687094765295</v>
      </c>
      <c r="R2270" s="95">
        <v>0.94883555414966603</v>
      </c>
      <c r="S2270" s="95">
        <v>0.95253693744484202</v>
      </c>
      <c r="T2270" s="95">
        <v>0.95471602934553601</v>
      </c>
      <c r="U2270" s="95">
        <v>0.95449512477527698</v>
      </c>
      <c r="V2270" s="95">
        <v>0.95451285262931396</v>
      </c>
      <c r="W2270" s="95">
        <v>0.95511183966108504</v>
      </c>
      <c r="X2270" s="95">
        <v>0.95471808990643003</v>
      </c>
      <c r="Y2270" s="95">
        <v>0.95161977936928199</v>
      </c>
      <c r="Z2270" s="95">
        <v>0.94883500268534104</v>
      </c>
      <c r="AA2270" s="95">
        <v>0.94690773008953499</v>
      </c>
      <c r="AB2270" s="95">
        <v>0.94850623927579003</v>
      </c>
      <c r="AC2270" s="95">
        <v>0.95036383837234095</v>
      </c>
      <c r="AD2270" s="95">
        <v>0.95436586224905895</v>
      </c>
      <c r="AE2270" s="95">
        <v>0.95838333476334503</v>
      </c>
      <c r="AF2270" s="95">
        <v>0.96221935257036695</v>
      </c>
      <c r="AG2270" s="95">
        <v>0.96155292453815699</v>
      </c>
      <c r="AH2270" s="95">
        <v>0.95900276191383804</v>
      </c>
      <c r="AI2270" s="95">
        <v>0.963512431944334</v>
      </c>
      <c r="AJ2270" s="95">
        <v>0.971558730835266</v>
      </c>
      <c r="AK2270" s="95">
        <v>0.97811056354313897</v>
      </c>
    </row>
    <row r="2271" spans="1:37" s="95" customFormat="1" x14ac:dyDescent="0.3">
      <c r="A2271" s="123" t="str">
        <f t="shared" si="49"/>
        <v>SDGbaseTRA_RurCUS_v7PVAXapfis</v>
      </c>
      <c r="B2271" s="124" t="s">
        <v>220</v>
      </c>
      <c r="C2271" s="125" t="s">
        <v>327</v>
      </c>
      <c r="D2271" s="98" t="s">
        <v>212</v>
      </c>
      <c r="E2271" s="95" t="s">
        <v>25</v>
      </c>
      <c r="F2271" s="95">
        <v>0.99999999999995004</v>
      </c>
      <c r="G2271" s="95">
        <v>1.0013465621306801</v>
      </c>
      <c r="H2271" s="95">
        <v>0.99635401567498605</v>
      </c>
      <c r="I2271" s="95">
        <v>0.99312008174593802</v>
      </c>
      <c r="J2271" s="95">
        <v>0.99188224505010403</v>
      </c>
      <c r="K2271" s="95">
        <v>0.99049030879695399</v>
      </c>
      <c r="L2271" s="95">
        <v>0.99041526069867003</v>
      </c>
      <c r="M2271" s="95">
        <v>0.99049515325474302</v>
      </c>
      <c r="N2271" s="95">
        <v>0.98976869901511</v>
      </c>
      <c r="O2271" s="95">
        <v>1.0019018155019199</v>
      </c>
      <c r="P2271" s="95">
        <v>1.0016055134526001</v>
      </c>
      <c r="Q2271" s="95">
        <v>0.99704130045797601</v>
      </c>
      <c r="R2271" s="95">
        <v>0.99741944210120703</v>
      </c>
      <c r="S2271" s="95">
        <v>0.99799529213924099</v>
      </c>
      <c r="T2271" s="95">
        <v>0.99870517165299</v>
      </c>
      <c r="U2271" s="95">
        <v>1.0002911726048</v>
      </c>
      <c r="V2271" s="95">
        <v>1.0006274196143501</v>
      </c>
      <c r="W2271" s="95">
        <v>1.0028037418999001</v>
      </c>
      <c r="X2271" s="95">
        <v>1.0044199406371599</v>
      </c>
      <c r="Y2271" s="95">
        <v>1.00234205661822</v>
      </c>
      <c r="Z2271" s="95">
        <v>0.99976135560624402</v>
      </c>
      <c r="AA2271" s="95">
        <v>0.99902423806929297</v>
      </c>
      <c r="AB2271" s="95">
        <v>1.0032168500321299</v>
      </c>
      <c r="AC2271" s="95">
        <v>1.0043493549926701</v>
      </c>
      <c r="AD2271" s="95">
        <v>1.0052943939752801</v>
      </c>
      <c r="AE2271" s="95">
        <v>1.00516132223162</v>
      </c>
      <c r="AF2271" s="95">
        <v>1.00624417055755</v>
      </c>
      <c r="AG2271" s="95">
        <v>1.00459200477824</v>
      </c>
      <c r="AH2271" s="95">
        <v>0.99159320040532095</v>
      </c>
      <c r="AI2271" s="95">
        <v>0.97907784517912599</v>
      </c>
      <c r="AJ2271" s="95">
        <v>0.97197237205734799</v>
      </c>
      <c r="AK2271" s="95">
        <v>0.96577111719332798</v>
      </c>
    </row>
    <row r="2272" spans="1:37" s="95" customFormat="1" x14ac:dyDescent="0.3">
      <c r="A2272" s="123" t="str">
        <f t="shared" si="49"/>
        <v>SDGbaseTRA_RurCUS_v7PVAXavege</v>
      </c>
      <c r="B2272" s="124" t="s">
        <v>220</v>
      </c>
      <c r="C2272" s="125" t="s">
        <v>327</v>
      </c>
      <c r="D2272" s="98" t="s">
        <v>212</v>
      </c>
      <c r="E2272" s="95" t="s">
        <v>26</v>
      </c>
      <c r="F2272" s="95">
        <v>0.99999999999991596</v>
      </c>
      <c r="G2272" s="95">
        <v>0.98376862738428605</v>
      </c>
      <c r="H2272" s="95">
        <v>0.98880738616529396</v>
      </c>
      <c r="I2272" s="95">
        <v>0.98921591904362505</v>
      </c>
      <c r="J2272" s="95">
        <v>0.99147310747472805</v>
      </c>
      <c r="K2272" s="95">
        <v>0.99199530383513501</v>
      </c>
      <c r="L2272" s="95">
        <v>0.99250919091982603</v>
      </c>
      <c r="M2272" s="95">
        <v>0.99306900404970799</v>
      </c>
      <c r="N2272" s="95">
        <v>0.99327492808182805</v>
      </c>
      <c r="O2272" s="95">
        <v>1.01176751469343</v>
      </c>
      <c r="P2272" s="95">
        <v>1.01003627823068</v>
      </c>
      <c r="Q2272" s="95">
        <v>1.0041228873578001</v>
      </c>
      <c r="R2272" s="95">
        <v>1.0037832105631701</v>
      </c>
      <c r="S2272" s="95">
        <v>1.00397264082391</v>
      </c>
      <c r="T2272" s="95">
        <v>1.0045322880818901</v>
      </c>
      <c r="U2272" s="95">
        <v>1.00553912809215</v>
      </c>
      <c r="V2272" s="95">
        <v>1.00626878055157</v>
      </c>
      <c r="W2272" s="95">
        <v>1.00768531065678</v>
      </c>
      <c r="X2272" s="95">
        <v>1.0096616747926399</v>
      </c>
      <c r="Y2272" s="95">
        <v>1.00745554414635</v>
      </c>
      <c r="Z2272" s="95">
        <v>1.00477598659593</v>
      </c>
      <c r="AA2272" s="95">
        <v>1.00381959511851</v>
      </c>
      <c r="AB2272" s="95">
        <v>1.0101779631872401</v>
      </c>
      <c r="AC2272" s="95">
        <v>1.0108938662795699</v>
      </c>
      <c r="AD2272" s="95">
        <v>1.01116229445902</v>
      </c>
      <c r="AE2272" s="95">
        <v>1.0107110757531901</v>
      </c>
      <c r="AF2272" s="95">
        <v>1.011247153312</v>
      </c>
      <c r="AG2272" s="95">
        <v>1.00774195657128</v>
      </c>
      <c r="AH2272" s="95">
        <v>0.99927552576901402</v>
      </c>
      <c r="AI2272" s="95">
        <v>0.98793853560071998</v>
      </c>
      <c r="AJ2272" s="95">
        <v>0.97930704876405295</v>
      </c>
      <c r="AK2272" s="95">
        <v>0.97117181833904498</v>
      </c>
    </row>
    <row r="2273" spans="1:37" s="95" customFormat="1" x14ac:dyDescent="0.3">
      <c r="A2273" s="123" t="str">
        <f t="shared" si="49"/>
        <v>SDGbaseTRA_RurCUS_v7PVAXafats</v>
      </c>
      <c r="B2273" s="124" t="s">
        <v>220</v>
      </c>
      <c r="C2273" s="125" t="s">
        <v>327</v>
      </c>
      <c r="D2273" s="98" t="s">
        <v>212</v>
      </c>
      <c r="E2273" s="95" t="s">
        <v>27</v>
      </c>
      <c r="F2273" s="95">
        <v>0.999999999999866</v>
      </c>
      <c r="G2273" s="95">
        <v>0.96927674789293905</v>
      </c>
      <c r="H2273" s="95">
        <v>0.95876213351152695</v>
      </c>
      <c r="I2273" s="95">
        <v>0.94138916733091105</v>
      </c>
      <c r="J2273" s="95">
        <v>0.94766407615106996</v>
      </c>
      <c r="K2273" s="95">
        <v>0.94215015121091406</v>
      </c>
      <c r="L2273" s="95">
        <v>0.93510539768976997</v>
      </c>
      <c r="M2273" s="95">
        <v>0.93019931201352302</v>
      </c>
      <c r="N2273" s="95">
        <v>0.92604139608354896</v>
      </c>
      <c r="O2273" s="95">
        <v>1.01499623178707</v>
      </c>
      <c r="P2273" s="95">
        <v>1.0002306156921199</v>
      </c>
      <c r="Q2273" s="95">
        <v>0.97115645613442303</v>
      </c>
      <c r="R2273" s="95">
        <v>0.94931666847650498</v>
      </c>
      <c r="S2273" s="95">
        <v>0.93510275499520001</v>
      </c>
      <c r="T2273" s="95">
        <v>0.92578489524346996</v>
      </c>
      <c r="U2273" s="95">
        <v>0.91751487668138298</v>
      </c>
      <c r="V2273" s="95">
        <v>0.90729306426173095</v>
      </c>
      <c r="W2273" s="95">
        <v>0.90439022971983896</v>
      </c>
      <c r="X2273" s="95">
        <v>0.91122507339780401</v>
      </c>
      <c r="Y2273" s="95">
        <v>0.91077976070566102</v>
      </c>
      <c r="Z2273" s="95">
        <v>0.90842817787451402</v>
      </c>
      <c r="AA2273" s="95">
        <v>0.91134810868494298</v>
      </c>
      <c r="AB2273" s="95">
        <v>0.93574437323752802</v>
      </c>
      <c r="AC2273" s="95">
        <v>0.93754332993436895</v>
      </c>
      <c r="AD2273" s="95">
        <v>0.92936259763722495</v>
      </c>
      <c r="AE2273" s="95">
        <v>0.91963168482177404</v>
      </c>
      <c r="AF2273" s="95">
        <v>0.91264677154193696</v>
      </c>
      <c r="AG2273" s="95">
        <v>0.90853250395192897</v>
      </c>
      <c r="AH2273" s="95">
        <v>0.92211117229695305</v>
      </c>
      <c r="AI2273" s="95">
        <v>0.92236244009525803</v>
      </c>
      <c r="AJ2273" s="95">
        <v>0.92214123951475502</v>
      </c>
      <c r="AK2273" s="95">
        <v>0.92097326388568101</v>
      </c>
    </row>
    <row r="2274" spans="1:37" s="95" customFormat="1" x14ac:dyDescent="0.3">
      <c r="A2274" s="123" t="str">
        <f t="shared" si="49"/>
        <v>SDGbaseTRA_RurCUS_v7PVAXadair</v>
      </c>
      <c r="B2274" s="124" t="s">
        <v>220</v>
      </c>
      <c r="C2274" s="125" t="s">
        <v>327</v>
      </c>
      <c r="D2274" s="98" t="s">
        <v>212</v>
      </c>
      <c r="E2274" s="95" t="s">
        <v>28</v>
      </c>
      <c r="F2274" s="95">
        <v>0.99999999999992595</v>
      </c>
      <c r="G2274" s="95">
        <v>0.99408001980219396</v>
      </c>
      <c r="H2274" s="95">
        <v>0.98421539581638395</v>
      </c>
      <c r="I2274" s="95">
        <v>0.98297324637432404</v>
      </c>
      <c r="J2274" s="95">
        <v>0.98466948526737297</v>
      </c>
      <c r="K2274" s="95">
        <v>0.98565955534604399</v>
      </c>
      <c r="L2274" s="95">
        <v>0.98680272729057505</v>
      </c>
      <c r="M2274" s="95">
        <v>0.98737946170899005</v>
      </c>
      <c r="N2274" s="95">
        <v>0.98731204661231098</v>
      </c>
      <c r="O2274" s="95">
        <v>0.99776704359610902</v>
      </c>
      <c r="P2274" s="95">
        <v>0.99643808435630798</v>
      </c>
      <c r="Q2274" s="95">
        <v>0.99146504682349401</v>
      </c>
      <c r="R2274" s="95">
        <v>0.99258247196122495</v>
      </c>
      <c r="S2274" s="95">
        <v>0.99409815070012997</v>
      </c>
      <c r="T2274" s="95">
        <v>0.99568771005036205</v>
      </c>
      <c r="U2274" s="95">
        <v>0.99764171938933599</v>
      </c>
      <c r="V2274" s="95">
        <v>0.99997793103667598</v>
      </c>
      <c r="W2274" s="95">
        <v>1.00299766861016</v>
      </c>
      <c r="X2274" s="95">
        <v>1.0056592593083999</v>
      </c>
      <c r="Y2274" s="95">
        <v>1.0043896084659401</v>
      </c>
      <c r="Z2274" s="95">
        <v>1.0022396614695099</v>
      </c>
      <c r="AA2274" s="95">
        <v>1.0005594673726199</v>
      </c>
      <c r="AB2274" s="95">
        <v>1.0039809960836901</v>
      </c>
      <c r="AC2274" s="95">
        <v>1.00389760189125</v>
      </c>
      <c r="AD2274" s="95">
        <v>1.0048003105393299</v>
      </c>
      <c r="AE2274" s="95">
        <v>1.00538425445418</v>
      </c>
      <c r="AF2274" s="95">
        <v>1.0069937297038301</v>
      </c>
      <c r="AG2274" s="95">
        <v>1.00367173140347</v>
      </c>
      <c r="AH2274" s="95">
        <v>0.99311923609117703</v>
      </c>
      <c r="AI2274" s="95">
        <v>0.98395337125250804</v>
      </c>
      <c r="AJ2274" s="95">
        <v>0.97784093988778198</v>
      </c>
      <c r="AK2274" s="95">
        <v>0.97214600155438002</v>
      </c>
    </row>
    <row r="2275" spans="1:37" s="95" customFormat="1" x14ac:dyDescent="0.3">
      <c r="A2275" s="123" t="str">
        <f t="shared" si="49"/>
        <v>SDGbaseTRA_RurCUS_v7PVAXagrai</v>
      </c>
      <c r="B2275" s="124" t="s">
        <v>220</v>
      </c>
      <c r="C2275" s="125" t="s">
        <v>327</v>
      </c>
      <c r="D2275" s="98" t="s">
        <v>212</v>
      </c>
      <c r="E2275" s="95" t="s">
        <v>29</v>
      </c>
      <c r="F2275" s="95">
        <v>0.99999999999993205</v>
      </c>
      <c r="G2275" s="95">
        <v>0.99858987966669999</v>
      </c>
      <c r="H2275" s="95">
        <v>0.97794076636520899</v>
      </c>
      <c r="I2275" s="95">
        <v>0.98028080827609798</v>
      </c>
      <c r="J2275" s="95">
        <v>0.98105356009779998</v>
      </c>
      <c r="K2275" s="95">
        <v>0.97188264029648197</v>
      </c>
      <c r="L2275" s="95">
        <v>0.96514270962711302</v>
      </c>
      <c r="M2275" s="95">
        <v>0.95808521241661604</v>
      </c>
      <c r="N2275" s="95">
        <v>0.95339705572928002</v>
      </c>
      <c r="O2275" s="95">
        <v>0.95199572016034495</v>
      </c>
      <c r="P2275" s="95">
        <v>0.94742755548169499</v>
      </c>
      <c r="Q2275" s="95">
        <v>0.94294581422722701</v>
      </c>
      <c r="R2275" s="95">
        <v>0.94343954152109</v>
      </c>
      <c r="S2275" s="95">
        <v>0.94309864327445603</v>
      </c>
      <c r="T2275" s="95">
        <v>0.94204899266555497</v>
      </c>
      <c r="U2275" s="95">
        <v>0.94308871977243303</v>
      </c>
      <c r="V2275" s="95">
        <v>0.94356848522413495</v>
      </c>
      <c r="W2275" s="95">
        <v>0.94269870244288001</v>
      </c>
      <c r="X2275" s="95">
        <v>0.94202855170102895</v>
      </c>
      <c r="Y2275" s="95">
        <v>0.94149037385114098</v>
      </c>
      <c r="Z2275" s="95">
        <v>0.94144868599049902</v>
      </c>
      <c r="AA2275" s="95">
        <v>0.94166248901595795</v>
      </c>
      <c r="AB2275" s="95">
        <v>0.94351657720992699</v>
      </c>
      <c r="AC2275" s="95">
        <v>0.94500840153187804</v>
      </c>
      <c r="AD2275" s="95">
        <v>0.94975814411012704</v>
      </c>
      <c r="AE2275" s="95">
        <v>0.953893029214539</v>
      </c>
      <c r="AF2275" s="95">
        <v>0.95660282224361604</v>
      </c>
      <c r="AG2275" s="95">
        <v>0.95188071479869996</v>
      </c>
      <c r="AH2275" s="95">
        <v>0.93951104055163503</v>
      </c>
      <c r="AI2275" s="95">
        <v>0.93407598846578499</v>
      </c>
      <c r="AJ2275" s="95">
        <v>0.93515131971075205</v>
      </c>
      <c r="AK2275" s="95">
        <v>0.93639361517067399</v>
      </c>
    </row>
    <row r="2276" spans="1:37" s="95" customFormat="1" x14ac:dyDescent="0.3">
      <c r="A2276" s="123" t="str">
        <f t="shared" si="49"/>
        <v>SDGbaseTRA_RurCUS_v7PVAXastar</v>
      </c>
      <c r="B2276" s="124" t="s">
        <v>220</v>
      </c>
      <c r="C2276" s="125" t="s">
        <v>327</v>
      </c>
      <c r="D2276" s="98" t="s">
        <v>212</v>
      </c>
      <c r="E2276" s="95" t="s">
        <v>30</v>
      </c>
      <c r="F2276" s="95">
        <v>0.99999999999996103</v>
      </c>
      <c r="G2276" s="95">
        <v>0.99226628200155098</v>
      </c>
      <c r="H2276" s="95">
        <v>0.97547822295627196</v>
      </c>
      <c r="I2276" s="95">
        <v>0.97645058966312004</v>
      </c>
      <c r="J2276" s="95">
        <v>0.97569021518648702</v>
      </c>
      <c r="K2276" s="95">
        <v>0.96546136865315302</v>
      </c>
      <c r="L2276" s="95">
        <v>0.95728280464553905</v>
      </c>
      <c r="M2276" s="95">
        <v>0.95014573085403398</v>
      </c>
      <c r="N2276" s="95">
        <v>0.944916452702662</v>
      </c>
      <c r="O2276" s="95">
        <v>0.94280489970213699</v>
      </c>
      <c r="P2276" s="95">
        <v>0.93804525913313197</v>
      </c>
      <c r="Q2276" s="95">
        <v>0.93362780899660602</v>
      </c>
      <c r="R2276" s="95">
        <v>0.93117934301078997</v>
      </c>
      <c r="S2276" s="95">
        <v>0.92892825412526403</v>
      </c>
      <c r="T2276" s="95">
        <v>0.92591081086972704</v>
      </c>
      <c r="U2276" s="95">
        <v>0.92503337035164002</v>
      </c>
      <c r="V2276" s="95">
        <v>0.92419990154940102</v>
      </c>
      <c r="W2276" s="95">
        <v>0.92200682864344996</v>
      </c>
      <c r="X2276" s="95">
        <v>0.91992365160481604</v>
      </c>
      <c r="Y2276" s="95">
        <v>0.91783449094610303</v>
      </c>
      <c r="Z2276" s="95">
        <v>0.91584766586473798</v>
      </c>
      <c r="AA2276" s="95">
        <v>0.91430800162452197</v>
      </c>
      <c r="AB2276" s="95">
        <v>0.915971232931313</v>
      </c>
      <c r="AC2276" s="95">
        <v>0.91858104187485201</v>
      </c>
      <c r="AD2276" s="95">
        <v>0.92456316019074503</v>
      </c>
      <c r="AE2276" s="95">
        <v>0.92867910624799799</v>
      </c>
      <c r="AF2276" s="95">
        <v>0.93083750701805201</v>
      </c>
      <c r="AG2276" s="95">
        <v>0.90753002509576497</v>
      </c>
      <c r="AH2276" s="95">
        <v>0.88104202628280104</v>
      </c>
      <c r="AI2276" s="95">
        <v>0.859425529748718</v>
      </c>
      <c r="AJ2276" s="95">
        <v>0.84591135048489297</v>
      </c>
      <c r="AK2276" s="95">
        <v>0.83483148184907496</v>
      </c>
    </row>
    <row r="2277" spans="1:37" s="95" customFormat="1" x14ac:dyDescent="0.3">
      <c r="A2277" s="123" t="str">
        <f t="shared" si="49"/>
        <v>SDGbaseTRA_RurCUS_v7PVAXafeed</v>
      </c>
      <c r="B2277" s="124" t="s">
        <v>220</v>
      </c>
      <c r="C2277" s="125" t="s">
        <v>327</v>
      </c>
      <c r="D2277" s="98" t="s">
        <v>212</v>
      </c>
      <c r="E2277" s="95" t="s">
        <v>31</v>
      </c>
      <c r="F2277" s="95">
        <v>0.99999999999984401</v>
      </c>
      <c r="G2277" s="95">
        <v>0.777568565933206</v>
      </c>
      <c r="H2277" s="95">
        <v>0.86682849061282696</v>
      </c>
      <c r="I2277" s="95">
        <v>0.88842930859393199</v>
      </c>
      <c r="J2277" s="95">
        <v>0.911885052012533</v>
      </c>
      <c r="K2277" s="95">
        <v>0.922983780272006</v>
      </c>
      <c r="L2277" s="95">
        <v>0.91970316070606595</v>
      </c>
      <c r="M2277" s="95">
        <v>0.91663098751965799</v>
      </c>
      <c r="N2277" s="95">
        <v>0.92040369959821</v>
      </c>
      <c r="O2277" s="95">
        <v>0.95594516378280003</v>
      </c>
      <c r="P2277" s="95">
        <v>0.95380758523786802</v>
      </c>
      <c r="Q2277" s="95">
        <v>0.94969598298692204</v>
      </c>
      <c r="R2277" s="95">
        <v>0.95144349740218304</v>
      </c>
      <c r="S2277" s="95">
        <v>0.95452459169788595</v>
      </c>
      <c r="T2277" s="95">
        <v>0.95774872677586398</v>
      </c>
      <c r="U2277" s="95">
        <v>0.95715737114329502</v>
      </c>
      <c r="V2277" s="95">
        <v>0.96237523339140396</v>
      </c>
      <c r="W2277" s="95">
        <v>0.96524358371613805</v>
      </c>
      <c r="X2277" s="95">
        <v>0.96818206827278297</v>
      </c>
      <c r="Y2277" s="95">
        <v>0.97228844241631096</v>
      </c>
      <c r="Z2277" s="95">
        <v>0.97436850813141396</v>
      </c>
      <c r="AA2277" s="95">
        <v>0.97154441220943699</v>
      </c>
      <c r="AB2277" s="95">
        <v>0.98552075635809</v>
      </c>
      <c r="AC2277" s="95">
        <v>0.98703474844295402</v>
      </c>
      <c r="AD2277" s="95">
        <v>0.984092701672732</v>
      </c>
      <c r="AE2277" s="95">
        <v>0.97998977343632898</v>
      </c>
      <c r="AF2277" s="95">
        <v>0.98007044406156496</v>
      </c>
      <c r="AG2277" s="95">
        <v>0.981309565205843</v>
      </c>
      <c r="AH2277" s="95">
        <v>1.03334730183705</v>
      </c>
      <c r="AI2277" s="95">
        <v>1.0592329996338099</v>
      </c>
      <c r="AJ2277" s="95">
        <v>1.0560743768047101</v>
      </c>
      <c r="AK2277" s="95">
        <v>1.0497596401575</v>
      </c>
    </row>
    <row r="2278" spans="1:37" s="95" customFormat="1" x14ac:dyDescent="0.3">
      <c r="A2278" s="123" t="str">
        <f t="shared" si="49"/>
        <v>SDGbaseTRA_RurCUS_v7PVAXabake</v>
      </c>
      <c r="B2278" s="124" t="s">
        <v>220</v>
      </c>
      <c r="C2278" s="125" t="s">
        <v>327</v>
      </c>
      <c r="D2278" s="98" t="s">
        <v>212</v>
      </c>
      <c r="E2278" s="95" t="s">
        <v>32</v>
      </c>
      <c r="F2278" s="95">
        <v>0.99999999999997502</v>
      </c>
      <c r="G2278" s="95">
        <v>1.01061346779671</v>
      </c>
      <c r="H2278" s="95">
        <v>1.00505816733515</v>
      </c>
      <c r="I2278" s="95">
        <v>1.0077097420788601</v>
      </c>
      <c r="J2278" s="95">
        <v>1.0074976627040899</v>
      </c>
      <c r="K2278" s="95">
        <v>1.00691365072735</v>
      </c>
      <c r="L2278" s="95">
        <v>1.00787813110863</v>
      </c>
      <c r="M2278" s="95">
        <v>1.00860224611829</v>
      </c>
      <c r="N2278" s="95">
        <v>1.00832550704483</v>
      </c>
      <c r="O2278" s="95">
        <v>1.0037134666799801</v>
      </c>
      <c r="P2278" s="95">
        <v>1.0033804824209001</v>
      </c>
      <c r="Q2278" s="95">
        <v>1.00244229124832</v>
      </c>
      <c r="R2278" s="95">
        <v>1.0057951339750899</v>
      </c>
      <c r="S2278" s="95">
        <v>1.00815581652697</v>
      </c>
      <c r="T2278" s="95">
        <v>1.0097547946865599</v>
      </c>
      <c r="U2278" s="95">
        <v>1.0122012899317601</v>
      </c>
      <c r="V2278" s="95">
        <v>1.0150593898731901</v>
      </c>
      <c r="W2278" s="95">
        <v>1.0177456946226699</v>
      </c>
      <c r="X2278" s="95">
        <v>1.0192313973457701</v>
      </c>
      <c r="Y2278" s="95">
        <v>1.01757926667622</v>
      </c>
      <c r="Z2278" s="95">
        <v>1.0156131164800399</v>
      </c>
      <c r="AA2278" s="95">
        <v>1.01349755122684</v>
      </c>
      <c r="AB2278" s="95">
        <v>1.01147275140019</v>
      </c>
      <c r="AC2278" s="95">
        <v>1.0105921699793701</v>
      </c>
      <c r="AD2278" s="95">
        <v>1.01321151173034</v>
      </c>
      <c r="AE2278" s="95">
        <v>1.0154543457652301</v>
      </c>
      <c r="AF2278" s="95">
        <v>1.01783611336115</v>
      </c>
      <c r="AG2278" s="95">
        <v>1.0146557418573401</v>
      </c>
      <c r="AH2278" s="95">
        <v>0.99517145356389203</v>
      </c>
      <c r="AI2278" s="95">
        <v>0.98057280659823698</v>
      </c>
      <c r="AJ2278" s="95">
        <v>0.97230239571852095</v>
      </c>
      <c r="AK2278" s="95">
        <v>0.96538872817503296</v>
      </c>
    </row>
    <row r="2279" spans="1:37" s="95" customFormat="1" x14ac:dyDescent="0.3">
      <c r="A2279" s="123" t="str">
        <f t="shared" si="49"/>
        <v>SDGbaseTRA_RurCUS_v7PVAXasuga</v>
      </c>
      <c r="B2279" s="124" t="s">
        <v>220</v>
      </c>
      <c r="C2279" s="125" t="s">
        <v>327</v>
      </c>
      <c r="D2279" s="98" t="s">
        <v>212</v>
      </c>
      <c r="E2279" s="95" t="s">
        <v>33</v>
      </c>
      <c r="F2279" s="95">
        <v>0.99999999999997202</v>
      </c>
      <c r="G2279" s="95">
        <v>1.00797424259142</v>
      </c>
      <c r="H2279" s="95">
        <v>0.99894086297819695</v>
      </c>
      <c r="I2279" s="95">
        <v>1.0007117348571299</v>
      </c>
      <c r="J2279" s="95">
        <v>1.0011301121504399</v>
      </c>
      <c r="K2279" s="95">
        <v>0.99697204619317403</v>
      </c>
      <c r="L2279" s="95">
        <v>0.99434052281362795</v>
      </c>
      <c r="M2279" s="95">
        <v>0.99087264119208895</v>
      </c>
      <c r="N2279" s="95">
        <v>0.986994288814386</v>
      </c>
      <c r="O2279" s="95">
        <v>0.989920306129908</v>
      </c>
      <c r="P2279" s="95">
        <v>0.98521324593892701</v>
      </c>
      <c r="Q2279" s="95">
        <v>0.97926564521517401</v>
      </c>
      <c r="R2279" s="95">
        <v>0.98055999913933301</v>
      </c>
      <c r="S2279" s="95">
        <v>0.98195070623505099</v>
      </c>
      <c r="T2279" s="95">
        <v>0.98256454029117002</v>
      </c>
      <c r="U2279" s="95">
        <v>0.98336115849741801</v>
      </c>
      <c r="V2279" s="95">
        <v>0.98354743306020398</v>
      </c>
      <c r="W2279" s="95">
        <v>0.984965276283427</v>
      </c>
      <c r="X2279" s="95">
        <v>0.98696346929523704</v>
      </c>
      <c r="Y2279" s="95">
        <v>0.98517444606666904</v>
      </c>
      <c r="Z2279" s="95">
        <v>0.98331825070461898</v>
      </c>
      <c r="AA2279" s="95">
        <v>0.98223372894354899</v>
      </c>
      <c r="AB2279" s="95">
        <v>0.98266739044573703</v>
      </c>
      <c r="AC2279" s="95">
        <v>0.98173780287846102</v>
      </c>
      <c r="AD2279" s="95">
        <v>0.98351015733389202</v>
      </c>
      <c r="AE2279" s="95">
        <v>0.98503065829028502</v>
      </c>
      <c r="AF2279" s="95">
        <v>0.98766667668072305</v>
      </c>
      <c r="AG2279" s="95">
        <v>0.98851743147966598</v>
      </c>
      <c r="AH2279" s="95">
        <v>0.97603757680018299</v>
      </c>
      <c r="AI2279" s="95">
        <v>0.96683299183423399</v>
      </c>
      <c r="AJ2279" s="95">
        <v>0.96414302185182998</v>
      </c>
      <c r="AK2279" s="95">
        <v>0.96218729098367906</v>
      </c>
    </row>
    <row r="2280" spans="1:37" s="95" customFormat="1" x14ac:dyDescent="0.3">
      <c r="A2280" s="123" t="str">
        <f t="shared" si="49"/>
        <v>SDGbaseTRA_RurCUS_v7PVAXaconf</v>
      </c>
      <c r="B2280" s="124" t="s">
        <v>220</v>
      </c>
      <c r="C2280" s="125" t="s">
        <v>327</v>
      </c>
      <c r="D2280" s="98" t="s">
        <v>212</v>
      </c>
      <c r="E2280" s="95" t="s">
        <v>34</v>
      </c>
      <c r="F2280" s="95">
        <v>1</v>
      </c>
      <c r="G2280" s="95">
        <v>1.0046750530174899</v>
      </c>
      <c r="H2280" s="95">
        <v>1.00778200759875</v>
      </c>
      <c r="I2280" s="95">
        <v>1.00616161508986</v>
      </c>
      <c r="J2280" s="95">
        <v>1.00569530911561</v>
      </c>
      <c r="K2280" s="95">
        <v>1.0095769320573</v>
      </c>
      <c r="L2280" s="95">
        <v>1.0138388929807201</v>
      </c>
      <c r="M2280" s="95">
        <v>1.01738895618664</v>
      </c>
      <c r="N2280" s="95">
        <v>1.0198826470216</v>
      </c>
      <c r="O2280" s="95">
        <v>1.0251813131572201</v>
      </c>
      <c r="P2280" s="95">
        <v>1.0274238783860801</v>
      </c>
      <c r="Q2280" s="95">
        <v>1.0285247759946099</v>
      </c>
      <c r="R2280" s="95">
        <v>1.0336846626720699</v>
      </c>
      <c r="S2280" s="95">
        <v>1.0375295633078301</v>
      </c>
      <c r="T2280" s="95">
        <v>1.0411018216549</v>
      </c>
      <c r="U2280" s="95">
        <v>1.04480339639759</v>
      </c>
      <c r="V2280" s="95">
        <v>1.0473543022732901</v>
      </c>
      <c r="W2280" s="95">
        <v>1.04935857677004</v>
      </c>
      <c r="X2280" s="95">
        <v>1.0497425854376501</v>
      </c>
      <c r="Y2280" s="95">
        <v>1.0474878609727001</v>
      </c>
      <c r="Z2280" s="95">
        <v>1.04635405447262</v>
      </c>
      <c r="AA2280" s="95">
        <v>1.0453388980354501</v>
      </c>
      <c r="AB2280" s="95">
        <v>1.0468935689682399</v>
      </c>
      <c r="AC2280" s="95">
        <v>1.0468774602981701</v>
      </c>
      <c r="AD2280" s="95">
        <v>1.0477827276845899</v>
      </c>
      <c r="AE2280" s="95">
        <v>1.0477391379687699</v>
      </c>
      <c r="AF2280" s="95">
        <v>1.04853199698644</v>
      </c>
      <c r="AG2280" s="95">
        <v>1.0457432086325</v>
      </c>
      <c r="AH2280" s="95">
        <v>1.0302184984276901</v>
      </c>
      <c r="AI2280" s="95">
        <v>1.01403306816674</v>
      </c>
      <c r="AJ2280" s="95">
        <v>1.00143434907852</v>
      </c>
      <c r="AK2280" s="95">
        <v>0.99029265614676798</v>
      </c>
    </row>
    <row r="2281" spans="1:37" s="95" customFormat="1" x14ac:dyDescent="0.3">
      <c r="A2281" s="123" t="str">
        <f t="shared" si="49"/>
        <v>SDGbaseTRA_RurCUS_v7PVAXapast</v>
      </c>
      <c r="B2281" s="124" t="s">
        <v>220</v>
      </c>
      <c r="C2281" s="125" t="s">
        <v>327</v>
      </c>
      <c r="D2281" s="98" t="s">
        <v>212</v>
      </c>
      <c r="E2281" s="95" t="s">
        <v>35</v>
      </c>
      <c r="F2281" s="95">
        <v>0.99999999999979095</v>
      </c>
      <c r="G2281" s="95">
        <v>0.93249986018829401</v>
      </c>
      <c r="H2281" s="95">
        <v>0.93837380594317898</v>
      </c>
      <c r="I2281" s="95">
        <v>0.93295183059828501</v>
      </c>
      <c r="J2281" s="95">
        <v>0.93891543283505896</v>
      </c>
      <c r="K2281" s="95">
        <v>0.94470669408665098</v>
      </c>
      <c r="L2281" s="95">
        <v>0.94588941090162504</v>
      </c>
      <c r="M2281" s="95">
        <v>0.94747512425868796</v>
      </c>
      <c r="N2281" s="95">
        <v>0.94439615128210297</v>
      </c>
      <c r="O2281" s="95">
        <v>0.98598113659262498</v>
      </c>
      <c r="P2281" s="95">
        <v>0.98052941349775302</v>
      </c>
      <c r="Q2281" s="95">
        <v>0.966684413018007</v>
      </c>
      <c r="R2281" s="95">
        <v>0.96427429703283596</v>
      </c>
      <c r="S2281" s="95">
        <v>0.96683305167834999</v>
      </c>
      <c r="T2281" s="95">
        <v>0.968955687721054</v>
      </c>
      <c r="U2281" s="95">
        <v>0.96432421372690802</v>
      </c>
      <c r="V2281" s="95">
        <v>0.95951887783414902</v>
      </c>
      <c r="W2281" s="95">
        <v>0.96269155749325996</v>
      </c>
      <c r="X2281" s="95">
        <v>0.96591759385117604</v>
      </c>
      <c r="Y2281" s="95">
        <v>0.959796015065147</v>
      </c>
      <c r="Z2281" s="95">
        <v>0.95156659179692504</v>
      </c>
      <c r="AA2281" s="95">
        <v>0.94899153125219404</v>
      </c>
      <c r="AB2281" s="95">
        <v>0.96139099651701798</v>
      </c>
      <c r="AC2281" s="95">
        <v>0.96237234969567997</v>
      </c>
      <c r="AD2281" s="95">
        <v>0.95888738745241298</v>
      </c>
      <c r="AE2281" s="95">
        <v>0.95562557057131703</v>
      </c>
      <c r="AF2281" s="95">
        <v>0.95801794520448502</v>
      </c>
      <c r="AG2281" s="95">
        <v>0.95432676988605802</v>
      </c>
      <c r="AH2281" s="95">
        <v>0.96729483533404303</v>
      </c>
      <c r="AI2281" s="95">
        <v>0.96943132270621502</v>
      </c>
      <c r="AJ2281" s="95">
        <v>0.96880343628589705</v>
      </c>
      <c r="AK2281" s="95">
        <v>0.96688298028703501</v>
      </c>
    </row>
    <row r="2282" spans="1:37" s="95" customFormat="1" x14ac:dyDescent="0.3">
      <c r="A2282" s="123" t="str">
        <f t="shared" si="49"/>
        <v>SDGbaseTRA_RurCUS_v7PVAXaofoo</v>
      </c>
      <c r="B2282" s="124" t="s">
        <v>220</v>
      </c>
      <c r="C2282" s="125" t="s">
        <v>327</v>
      </c>
      <c r="D2282" s="98" t="s">
        <v>212</v>
      </c>
      <c r="E2282" s="95" t="s">
        <v>36</v>
      </c>
      <c r="F2282" s="95">
        <v>1.0000000000001401</v>
      </c>
      <c r="G2282" s="95">
        <v>0.96428726702299905</v>
      </c>
      <c r="H2282" s="95">
        <v>0.96485521025328003</v>
      </c>
      <c r="I2282" s="95">
        <v>0.96636668575307305</v>
      </c>
      <c r="J2282" s="95">
        <v>0.97164244020718005</v>
      </c>
      <c r="K2282" s="95">
        <v>0.97272535975751595</v>
      </c>
      <c r="L2282" s="95">
        <v>0.97275169281955098</v>
      </c>
      <c r="M2282" s="95">
        <v>0.97280957158521497</v>
      </c>
      <c r="N2282" s="95">
        <v>0.97204122191197195</v>
      </c>
      <c r="O2282" s="95">
        <v>0.99642241642424201</v>
      </c>
      <c r="P2282" s="95">
        <v>0.99162912503786604</v>
      </c>
      <c r="Q2282" s="95">
        <v>0.98224810067774904</v>
      </c>
      <c r="R2282" s="95">
        <v>0.98088768788543101</v>
      </c>
      <c r="S2282" s="95">
        <v>0.98129980560876295</v>
      </c>
      <c r="T2282" s="95">
        <v>0.98214776377235802</v>
      </c>
      <c r="U2282" s="95">
        <v>0.98229987456598999</v>
      </c>
      <c r="V2282" s="95">
        <v>0.98290747863301398</v>
      </c>
      <c r="W2282" s="95">
        <v>0.98443372912064098</v>
      </c>
      <c r="X2282" s="95">
        <v>0.98841674825028003</v>
      </c>
      <c r="Y2282" s="95">
        <v>0.98680594612634898</v>
      </c>
      <c r="Z2282" s="95">
        <v>0.98386007014152299</v>
      </c>
      <c r="AA2282" s="95">
        <v>0.98316022045867402</v>
      </c>
      <c r="AB2282" s="95">
        <v>0.989498971181628</v>
      </c>
      <c r="AC2282" s="95">
        <v>0.98853623979741401</v>
      </c>
      <c r="AD2282" s="95">
        <v>0.98778304358412705</v>
      </c>
      <c r="AE2282" s="95">
        <v>0.98750965647017397</v>
      </c>
      <c r="AF2282" s="95">
        <v>0.98876467583806404</v>
      </c>
      <c r="AG2282" s="95">
        <v>0.98746567649823402</v>
      </c>
      <c r="AH2282" s="95">
        <v>0.98659687397195195</v>
      </c>
      <c r="AI2282" s="95">
        <v>0.98178073834990498</v>
      </c>
      <c r="AJ2282" s="95">
        <v>0.97815182861248895</v>
      </c>
      <c r="AK2282" s="95">
        <v>0.97424728276454697</v>
      </c>
    </row>
    <row r="2283" spans="1:37" s="95" customFormat="1" x14ac:dyDescent="0.3">
      <c r="A2283" s="123" t="str">
        <f t="shared" si="49"/>
        <v>SDGbaseTRA_RurCUS_v7PVAXabevt</v>
      </c>
      <c r="B2283" s="124" t="s">
        <v>220</v>
      </c>
      <c r="C2283" s="125" t="s">
        <v>327</v>
      </c>
      <c r="D2283" s="98" t="s">
        <v>212</v>
      </c>
      <c r="E2283" s="95" t="s">
        <v>37</v>
      </c>
      <c r="F2283" s="95">
        <v>0.99999999999986</v>
      </c>
      <c r="G2283" s="95">
        <v>0.99952162944814604</v>
      </c>
      <c r="H2283" s="95">
        <v>1.0151210945270599</v>
      </c>
      <c r="I2283" s="95">
        <v>1.0099375978809</v>
      </c>
      <c r="J2283" s="95">
        <v>1.00913007382741</v>
      </c>
      <c r="K2283" s="95">
        <v>1.0110564810478</v>
      </c>
      <c r="L2283" s="95">
        <v>1.0119459254419301</v>
      </c>
      <c r="M2283" s="95">
        <v>1.0134521526540601</v>
      </c>
      <c r="N2283" s="95">
        <v>1.01267350591257</v>
      </c>
      <c r="O2283" s="95">
        <v>1.04945163593177</v>
      </c>
      <c r="P2283" s="95">
        <v>1.0428314980591</v>
      </c>
      <c r="Q2283" s="95">
        <v>1.02963401731451</v>
      </c>
      <c r="R2283" s="95">
        <v>1.0239248764047499</v>
      </c>
      <c r="S2283" s="95">
        <v>1.02173559517895</v>
      </c>
      <c r="T2283" s="95">
        <v>1.0211752284206099</v>
      </c>
      <c r="U2283" s="95">
        <v>1.01985245789373</v>
      </c>
      <c r="V2283" s="95">
        <v>1.0173928504299901</v>
      </c>
      <c r="W2283" s="95">
        <v>1.01923206520388</v>
      </c>
      <c r="X2283" s="95">
        <v>1.02193675247507</v>
      </c>
      <c r="Y2283" s="95">
        <v>1.01795269379838</v>
      </c>
      <c r="Z2283" s="95">
        <v>1.01346587656803</v>
      </c>
      <c r="AA2283" s="95">
        <v>1.01285340274529</v>
      </c>
      <c r="AB2283" s="95">
        <v>1.0249621199427099</v>
      </c>
      <c r="AC2283" s="95">
        <v>1.0252580660345001</v>
      </c>
      <c r="AD2283" s="95">
        <v>1.0209284610578699</v>
      </c>
      <c r="AE2283" s="95">
        <v>1.01604340759662</v>
      </c>
      <c r="AF2283" s="95">
        <v>1.01459591854831</v>
      </c>
      <c r="AG2283" s="95">
        <v>1.01209125280679</v>
      </c>
      <c r="AH2283" s="95">
        <v>1.0084242790623299</v>
      </c>
      <c r="AI2283" s="95">
        <v>0.99793293874088895</v>
      </c>
      <c r="AJ2283" s="95">
        <v>0.99013053533050799</v>
      </c>
      <c r="AK2283" s="95">
        <v>0.98266872268632999</v>
      </c>
    </row>
    <row r="2284" spans="1:37" s="95" customFormat="1" x14ac:dyDescent="0.3">
      <c r="A2284" s="123" t="str">
        <f t="shared" si="49"/>
        <v>SDGbaseTRA_RurCUS_v7PVAXatext</v>
      </c>
      <c r="B2284" s="124" t="s">
        <v>220</v>
      </c>
      <c r="C2284" s="125" t="s">
        <v>327</v>
      </c>
      <c r="D2284" s="98" t="s">
        <v>212</v>
      </c>
      <c r="E2284" s="95" t="s">
        <v>38</v>
      </c>
      <c r="F2284" s="95">
        <v>1.00000000000002</v>
      </c>
      <c r="G2284" s="95">
        <v>1.09649566118175</v>
      </c>
      <c r="H2284" s="95">
        <v>1.08973647612631</v>
      </c>
      <c r="I2284" s="95">
        <v>1.0845467973596701</v>
      </c>
      <c r="J2284" s="95">
        <v>1.0795733664310501</v>
      </c>
      <c r="K2284" s="95">
        <v>1.0816471090511399</v>
      </c>
      <c r="L2284" s="95">
        <v>1.08699584035745</v>
      </c>
      <c r="M2284" s="95">
        <v>1.09294647166357</v>
      </c>
      <c r="N2284" s="95">
        <v>1.09674960009434</v>
      </c>
      <c r="O2284" s="95">
        <v>1.09531345907082</v>
      </c>
      <c r="P2284" s="95">
        <v>1.0964074123549401</v>
      </c>
      <c r="Q2284" s="95">
        <v>1.09593579730129</v>
      </c>
      <c r="R2284" s="95">
        <v>1.09886416039916</v>
      </c>
      <c r="S2284" s="95">
        <v>1.10088217682571</v>
      </c>
      <c r="T2284" s="95">
        <v>1.1028421079195201</v>
      </c>
      <c r="U2284" s="95">
        <v>1.1070348596063899</v>
      </c>
      <c r="V2284" s="95">
        <v>1.11121840898438</v>
      </c>
      <c r="W2284" s="95">
        <v>1.1143653243749501</v>
      </c>
      <c r="X2284" s="95">
        <v>1.1157488687108299</v>
      </c>
      <c r="Y2284" s="95">
        <v>1.1135388759826499</v>
      </c>
      <c r="Z2284" s="95">
        <v>1.1111925433925101</v>
      </c>
      <c r="AA2284" s="95">
        <v>1.10887555566092</v>
      </c>
      <c r="AB2284" s="95">
        <v>1.10482701724817</v>
      </c>
      <c r="AC2284" s="95">
        <v>1.1018522996932201</v>
      </c>
      <c r="AD2284" s="95">
        <v>1.1027276848591501</v>
      </c>
      <c r="AE2284" s="95">
        <v>1.1029911221438</v>
      </c>
      <c r="AF2284" s="95">
        <v>1.10385882780202</v>
      </c>
      <c r="AG2284" s="95">
        <v>1.1016557170319199</v>
      </c>
      <c r="AH2284" s="95">
        <v>1.07209787372415</v>
      </c>
      <c r="AI2284" s="95">
        <v>1.0471759431348699</v>
      </c>
      <c r="AJ2284" s="95">
        <v>1.0309160905669299</v>
      </c>
      <c r="AK2284" s="95">
        <v>1.0172859077901399</v>
      </c>
    </row>
    <row r="2285" spans="1:37" s="95" customFormat="1" x14ac:dyDescent="0.3">
      <c r="A2285" s="123" t="str">
        <f t="shared" si="49"/>
        <v>SDGbaseTRA_RurCUS_v7PVAXaclth</v>
      </c>
      <c r="B2285" s="124" t="s">
        <v>220</v>
      </c>
      <c r="C2285" s="125" t="s">
        <v>327</v>
      </c>
      <c r="D2285" s="98" t="s">
        <v>212</v>
      </c>
      <c r="E2285" s="95" t="s">
        <v>39</v>
      </c>
      <c r="F2285" s="95">
        <v>1.00000000000002</v>
      </c>
      <c r="G2285" s="95">
        <v>1.10318108559021</v>
      </c>
      <c r="H2285" s="95">
        <v>1.1036759251219399</v>
      </c>
      <c r="I2285" s="95">
        <v>1.1028311336835901</v>
      </c>
      <c r="J2285" s="95">
        <v>1.09953338959739</v>
      </c>
      <c r="K2285" s="95">
        <v>1.10284816904955</v>
      </c>
      <c r="L2285" s="95">
        <v>1.1093893504143399</v>
      </c>
      <c r="M2285" s="95">
        <v>1.116034487296</v>
      </c>
      <c r="N2285" s="95">
        <v>1.1204556176301901</v>
      </c>
      <c r="O2285" s="95">
        <v>1.1159260522104399</v>
      </c>
      <c r="P2285" s="95">
        <v>1.1175432036727699</v>
      </c>
      <c r="Q2285" s="95">
        <v>1.11815474810225</v>
      </c>
      <c r="R2285" s="95">
        <v>1.1223605694646199</v>
      </c>
      <c r="S2285" s="95">
        <v>1.12497675694939</v>
      </c>
      <c r="T2285" s="95">
        <v>1.1274115556003701</v>
      </c>
      <c r="U2285" s="95">
        <v>1.1322412724395301</v>
      </c>
      <c r="V2285" s="95">
        <v>1.1366242694611</v>
      </c>
      <c r="W2285" s="95">
        <v>1.1398000495852201</v>
      </c>
      <c r="X2285" s="95">
        <v>1.1411542726921</v>
      </c>
      <c r="Y2285" s="95">
        <v>1.1389684848172601</v>
      </c>
      <c r="Z2285" s="95">
        <v>1.1366818540709001</v>
      </c>
      <c r="AA2285" s="95">
        <v>1.1344091359062001</v>
      </c>
      <c r="AB2285" s="95">
        <v>1.1299224179152101</v>
      </c>
      <c r="AC2285" s="95">
        <v>1.1266149797156699</v>
      </c>
      <c r="AD2285" s="95">
        <v>1.1272423351586001</v>
      </c>
      <c r="AE2285" s="95">
        <v>1.1272898810273999</v>
      </c>
      <c r="AF2285" s="95">
        <v>1.12801409294136</v>
      </c>
      <c r="AG2285" s="95">
        <v>1.1254452548450899</v>
      </c>
      <c r="AH2285" s="95">
        <v>1.0926082303507401</v>
      </c>
      <c r="AI2285" s="95">
        <v>1.0650515982036699</v>
      </c>
      <c r="AJ2285" s="95">
        <v>1.0465567002448499</v>
      </c>
      <c r="AK2285" s="95">
        <v>1.0309565301824599</v>
      </c>
    </row>
    <row r="2286" spans="1:37" s="95" customFormat="1" x14ac:dyDescent="0.3">
      <c r="A2286" s="123" t="str">
        <f t="shared" si="49"/>
        <v>SDGbaseTRA_RurCUS_v7PVAXaleat</v>
      </c>
      <c r="B2286" s="124" t="s">
        <v>220</v>
      </c>
      <c r="C2286" s="125" t="s">
        <v>327</v>
      </c>
      <c r="D2286" s="98" t="s">
        <v>212</v>
      </c>
      <c r="E2286" s="95" t="s">
        <v>40</v>
      </c>
      <c r="F2286" s="95">
        <v>0.99999999999987299</v>
      </c>
      <c r="G2286" s="95">
        <v>1.08522087037408</v>
      </c>
      <c r="H2286" s="95">
        <v>1.0549617910717799</v>
      </c>
      <c r="I2286" s="95">
        <v>1.00723176399792</v>
      </c>
      <c r="J2286" s="95">
        <v>0.99599696351512002</v>
      </c>
      <c r="K2286" s="95">
        <v>1.00123903547586</v>
      </c>
      <c r="L2286" s="95">
        <v>1.01007485161778</v>
      </c>
      <c r="M2286" s="95">
        <v>1.0240764700253999</v>
      </c>
      <c r="N2286" s="95">
        <v>1.0311735400117299</v>
      </c>
      <c r="O2286" s="95">
        <v>1.1247258013341199</v>
      </c>
      <c r="P2286" s="95">
        <v>1.12622151034499</v>
      </c>
      <c r="Q2286" s="95">
        <v>1.1022063552621799</v>
      </c>
      <c r="R2286" s="95">
        <v>1.0731746811874501</v>
      </c>
      <c r="S2286" s="95">
        <v>1.05409569874816</v>
      </c>
      <c r="T2286" s="95">
        <v>1.04318827147364</v>
      </c>
      <c r="U2286" s="95">
        <v>1.03736378551909</v>
      </c>
      <c r="V2286" s="95">
        <v>1.02878872534819</v>
      </c>
      <c r="W2286" s="95">
        <v>1.0291800384407701</v>
      </c>
      <c r="X2286" s="95">
        <v>1.0313916070378299</v>
      </c>
      <c r="Y2286" s="95">
        <v>1.0212637135023599</v>
      </c>
      <c r="Z2286" s="95">
        <v>1.00978749702315</v>
      </c>
      <c r="AA2286" s="95">
        <v>1.0069946492233399</v>
      </c>
      <c r="AB2286" s="95">
        <v>1.0243450987956699</v>
      </c>
      <c r="AC2286" s="95">
        <v>1.0321628874529001</v>
      </c>
      <c r="AD2286" s="95">
        <v>1.0326881832292301</v>
      </c>
      <c r="AE2286" s="95">
        <v>1.02831990447695</v>
      </c>
      <c r="AF2286" s="95">
        <v>1.02541558088123</v>
      </c>
      <c r="AG2286" s="95">
        <v>1.01920064001466</v>
      </c>
      <c r="AH2286" s="95">
        <v>0.98911499415906501</v>
      </c>
      <c r="AI2286" s="95">
        <v>0.95075686029005202</v>
      </c>
      <c r="AJ2286" s="95">
        <v>0.93077085131209603</v>
      </c>
      <c r="AK2286" s="95">
        <v>0.91544407678467099</v>
      </c>
    </row>
    <row r="2287" spans="1:37" s="95" customFormat="1" x14ac:dyDescent="0.3">
      <c r="A2287" s="123" t="str">
        <f t="shared" si="49"/>
        <v>SDGbaseTRA_RurCUS_v7PVAXafoot</v>
      </c>
      <c r="B2287" s="124" t="s">
        <v>220</v>
      </c>
      <c r="C2287" s="125" t="s">
        <v>327</v>
      </c>
      <c r="D2287" s="98" t="s">
        <v>212</v>
      </c>
      <c r="E2287" s="95" t="s">
        <v>41</v>
      </c>
      <c r="F2287" s="95">
        <v>0.99999999999997402</v>
      </c>
      <c r="G2287" s="95">
        <v>1.09178989538005</v>
      </c>
      <c r="H2287" s="95">
        <v>1.0913493863310599</v>
      </c>
      <c r="I2287" s="95">
        <v>1.0901306242604201</v>
      </c>
      <c r="J2287" s="95">
        <v>1.08705170823408</v>
      </c>
      <c r="K2287" s="95">
        <v>1.0891083112322</v>
      </c>
      <c r="L2287" s="95">
        <v>1.0938354240466699</v>
      </c>
      <c r="M2287" s="95">
        <v>1.0985688826219899</v>
      </c>
      <c r="N2287" s="95">
        <v>1.10144351744208</v>
      </c>
      <c r="O2287" s="95">
        <v>1.09976145825275</v>
      </c>
      <c r="P2287" s="95">
        <v>1.10113519906475</v>
      </c>
      <c r="Q2287" s="95">
        <v>1.10067115895108</v>
      </c>
      <c r="R2287" s="95">
        <v>1.10377690741354</v>
      </c>
      <c r="S2287" s="95">
        <v>1.1057558951842099</v>
      </c>
      <c r="T2287" s="95">
        <v>1.10758475753417</v>
      </c>
      <c r="U2287" s="95">
        <v>1.1113433723358199</v>
      </c>
      <c r="V2287" s="95">
        <v>1.1150912484670199</v>
      </c>
      <c r="W2287" s="95">
        <v>1.1183177831065401</v>
      </c>
      <c r="X2287" s="95">
        <v>1.1201303459294201</v>
      </c>
      <c r="Y2287" s="95">
        <v>1.1181213673794701</v>
      </c>
      <c r="Z2287" s="95">
        <v>1.1156660700552901</v>
      </c>
      <c r="AA2287" s="95">
        <v>1.11318776682258</v>
      </c>
      <c r="AB2287" s="95">
        <v>1.1108479947171099</v>
      </c>
      <c r="AC2287" s="95">
        <v>1.1088063558240899</v>
      </c>
      <c r="AD2287" s="95">
        <v>1.1100660714939301</v>
      </c>
      <c r="AE2287" s="95">
        <v>1.1106172162841601</v>
      </c>
      <c r="AF2287" s="95">
        <v>1.1119421113794199</v>
      </c>
      <c r="AG2287" s="95">
        <v>1.10947092017463</v>
      </c>
      <c r="AH2287" s="95">
        <v>1.08149771691606</v>
      </c>
      <c r="AI2287" s="95">
        <v>1.05764898761603</v>
      </c>
      <c r="AJ2287" s="95">
        <v>1.04155456454053</v>
      </c>
      <c r="AK2287" s="95">
        <v>1.02783204018837</v>
      </c>
    </row>
    <row r="2288" spans="1:37" s="95" customFormat="1" x14ac:dyDescent="0.3">
      <c r="A2288" s="123" t="str">
        <f t="shared" si="49"/>
        <v>SDGbaseTRA_RurCUS_v7PVAXawood</v>
      </c>
      <c r="B2288" s="124" t="s">
        <v>220</v>
      </c>
      <c r="C2288" s="125" t="s">
        <v>327</v>
      </c>
      <c r="D2288" s="98" t="s">
        <v>212</v>
      </c>
      <c r="E2288" s="95" t="s">
        <v>42</v>
      </c>
      <c r="F2288" s="95">
        <v>1.0000000000000899</v>
      </c>
      <c r="G2288" s="95">
        <v>1.01591458127603</v>
      </c>
      <c r="H2288" s="95">
        <v>1.01177769093336</v>
      </c>
      <c r="I2288" s="95">
        <v>1.00962040300167</v>
      </c>
      <c r="J2288" s="95">
        <v>1.00734091466233</v>
      </c>
      <c r="K2288" s="95">
        <v>1.0091562217462</v>
      </c>
      <c r="L2288" s="95">
        <v>1.01149783806129</v>
      </c>
      <c r="M2288" s="95">
        <v>1.01502197213806</v>
      </c>
      <c r="N2288" s="95">
        <v>1.0163806190746301</v>
      </c>
      <c r="O2288" s="95">
        <v>1.0215018004858201</v>
      </c>
      <c r="P2288" s="95">
        <v>1.0201392563650999</v>
      </c>
      <c r="Q2288" s="95">
        <v>1.0186265448374701</v>
      </c>
      <c r="R2288" s="95">
        <v>1.0209861349937699</v>
      </c>
      <c r="S2288" s="95">
        <v>1.0242607375042001</v>
      </c>
      <c r="T2288" s="95">
        <v>1.0272696804903101</v>
      </c>
      <c r="U2288" s="95">
        <v>1.03003300520409</v>
      </c>
      <c r="V2288" s="95">
        <v>1.0346103625526599</v>
      </c>
      <c r="W2288" s="95">
        <v>1.0385919952678599</v>
      </c>
      <c r="X2288" s="95">
        <v>1.04178097951374</v>
      </c>
      <c r="Y2288" s="95">
        <v>1.04125142953637</v>
      </c>
      <c r="Z2288" s="95">
        <v>1.03985861702136</v>
      </c>
      <c r="AA2288" s="95">
        <v>1.03852950269008</v>
      </c>
      <c r="AB2288" s="95">
        <v>1.03509032476949</v>
      </c>
      <c r="AC2288" s="95">
        <v>1.0324421145827301</v>
      </c>
      <c r="AD2288" s="95">
        <v>1.0341427514817501</v>
      </c>
      <c r="AE2288" s="95">
        <v>1.0355408281790599</v>
      </c>
      <c r="AF2288" s="95">
        <v>1.0379561754662801</v>
      </c>
      <c r="AG2288" s="95">
        <v>1.0374630398991</v>
      </c>
      <c r="AH2288" s="95">
        <v>1.02803529271615</v>
      </c>
      <c r="AI2288" s="95">
        <v>1.01663754591535</v>
      </c>
      <c r="AJ2288" s="95">
        <v>1.01088421471128</v>
      </c>
      <c r="AK2288" s="95">
        <v>1.00631365180134</v>
      </c>
    </row>
    <row r="2289" spans="1:37" s="95" customFormat="1" x14ac:dyDescent="0.3">
      <c r="A2289" s="123" t="str">
        <f t="shared" si="49"/>
        <v>SDGbaseTRA_RurCUS_v7PVAXapapr</v>
      </c>
      <c r="B2289" s="124" t="s">
        <v>220</v>
      </c>
      <c r="C2289" s="125" t="s">
        <v>327</v>
      </c>
      <c r="D2289" s="98" t="s">
        <v>212</v>
      </c>
      <c r="E2289" s="95" t="s">
        <v>43</v>
      </c>
      <c r="F2289" s="95">
        <v>1.0000000000000699</v>
      </c>
      <c r="G2289" s="95">
        <v>1.0414465904471499</v>
      </c>
      <c r="H2289" s="95">
        <v>1.0431210323365101</v>
      </c>
      <c r="I2289" s="95">
        <v>1.0400386258276499</v>
      </c>
      <c r="J2289" s="95">
        <v>1.0327917772166899</v>
      </c>
      <c r="K2289" s="95">
        <v>1.03493129963629</v>
      </c>
      <c r="L2289" s="95">
        <v>1.0350006433457899</v>
      </c>
      <c r="M2289" s="95">
        <v>1.0302036005838899</v>
      </c>
      <c r="N2289" s="95">
        <v>1.03287579039482</v>
      </c>
      <c r="O2289" s="95">
        <v>1.0358657675479299</v>
      </c>
      <c r="P2289" s="95">
        <v>1.0359454853274299</v>
      </c>
      <c r="Q2289" s="95">
        <v>1.0357513128422899</v>
      </c>
      <c r="R2289" s="95">
        <v>1.05037552579197</v>
      </c>
      <c r="S2289" s="95">
        <v>1.0493198236222001</v>
      </c>
      <c r="T2289" s="95">
        <v>1.04960057514271</v>
      </c>
      <c r="U2289" s="95">
        <v>1.0511464786220199</v>
      </c>
      <c r="V2289" s="95">
        <v>1.0537815415145599</v>
      </c>
      <c r="W2289" s="95">
        <v>1.0565683832277</v>
      </c>
      <c r="X2289" s="95">
        <v>1.0584714862167599</v>
      </c>
      <c r="Y2289" s="95">
        <v>1.0565716593660901</v>
      </c>
      <c r="Z2289" s="95">
        <v>1.0540955120411499</v>
      </c>
      <c r="AA2289" s="95">
        <v>1.0523543301554401</v>
      </c>
      <c r="AB2289" s="95">
        <v>1.0491466529726301</v>
      </c>
      <c r="AC2289" s="95">
        <v>1.0465171509242199</v>
      </c>
      <c r="AD2289" s="95">
        <v>1.0474905363725799</v>
      </c>
      <c r="AE2289" s="95">
        <v>1.04814455898508</v>
      </c>
      <c r="AF2289" s="95">
        <v>1.04965845816792</v>
      </c>
      <c r="AG2289" s="95">
        <v>1.04832353706462</v>
      </c>
      <c r="AH2289" s="95">
        <v>1.03275484360313</v>
      </c>
      <c r="AI2289" s="95">
        <v>1.0170039546421901</v>
      </c>
      <c r="AJ2289" s="95">
        <v>1.00707855792316</v>
      </c>
      <c r="AK2289" s="95">
        <v>0.99902127584494504</v>
      </c>
    </row>
    <row r="2290" spans="1:37" s="95" customFormat="1" x14ac:dyDescent="0.3">
      <c r="A2290" s="123" t="str">
        <f t="shared" si="49"/>
        <v>SDGbaseTRA_RurCUS_v7PVAXaprnt</v>
      </c>
      <c r="B2290" s="124" t="s">
        <v>220</v>
      </c>
      <c r="C2290" s="125" t="s">
        <v>327</v>
      </c>
      <c r="D2290" s="98" t="s">
        <v>212</v>
      </c>
      <c r="E2290" s="95" t="s">
        <v>44</v>
      </c>
      <c r="F2290" s="95">
        <v>1.00000000000004</v>
      </c>
      <c r="G2290" s="95">
        <v>1.09938626130642</v>
      </c>
      <c r="H2290" s="95">
        <v>1.10161769927197</v>
      </c>
      <c r="I2290" s="95">
        <v>1.1010138302583199</v>
      </c>
      <c r="J2290" s="95">
        <v>1.09701653995222</v>
      </c>
      <c r="K2290" s="95">
        <v>1.0999054734695599</v>
      </c>
      <c r="L2290" s="95">
        <v>1.1061305207421199</v>
      </c>
      <c r="M2290" s="95">
        <v>1.11258266853049</v>
      </c>
      <c r="N2290" s="95">
        <v>1.11682105514189</v>
      </c>
      <c r="O2290" s="95">
        <v>1.11074457211611</v>
      </c>
      <c r="P2290" s="95">
        <v>1.11244894674532</v>
      </c>
      <c r="Q2290" s="95">
        <v>1.1134598067608601</v>
      </c>
      <c r="R2290" s="95">
        <v>1.1179908749410701</v>
      </c>
      <c r="S2290" s="95">
        <v>1.12082214198529</v>
      </c>
      <c r="T2290" s="95">
        <v>1.1234562978071501</v>
      </c>
      <c r="U2290" s="95">
        <v>1.1285106790058801</v>
      </c>
      <c r="V2290" s="95">
        <v>1.1332698732228901</v>
      </c>
      <c r="W2290" s="95">
        <v>1.1366701330550599</v>
      </c>
      <c r="X2290" s="95">
        <v>1.1380906709315499</v>
      </c>
      <c r="Y2290" s="95">
        <v>1.1358468436142299</v>
      </c>
      <c r="Z2290" s="95">
        <v>1.1334062157453799</v>
      </c>
      <c r="AA2290" s="95">
        <v>1.1309681562548799</v>
      </c>
      <c r="AB2290" s="95">
        <v>1.12589174220148</v>
      </c>
      <c r="AC2290" s="95">
        <v>1.12259741293863</v>
      </c>
      <c r="AD2290" s="95">
        <v>1.1235414148493501</v>
      </c>
      <c r="AE2290" s="95">
        <v>1.12385475908786</v>
      </c>
      <c r="AF2290" s="95">
        <v>1.12477816992991</v>
      </c>
      <c r="AG2290" s="95">
        <v>1.1221843139780801</v>
      </c>
      <c r="AH2290" s="95">
        <v>1.08828569141126</v>
      </c>
      <c r="AI2290" s="95">
        <v>1.0595179553999701</v>
      </c>
      <c r="AJ2290" s="95">
        <v>1.03991545631303</v>
      </c>
      <c r="AK2290" s="95">
        <v>1.02336277964442</v>
      </c>
    </row>
    <row r="2291" spans="1:37" s="95" customFormat="1" x14ac:dyDescent="0.3">
      <c r="A2291" s="123" t="str">
        <f t="shared" si="49"/>
        <v>SDGbaseTRA_RurCUS_v7PVAXapetr</v>
      </c>
      <c r="B2291" s="124" t="s">
        <v>220</v>
      </c>
      <c r="C2291" s="125" t="s">
        <v>327</v>
      </c>
      <c r="D2291" s="98" t="s">
        <v>212</v>
      </c>
      <c r="E2291" s="95" t="s">
        <v>45</v>
      </c>
      <c r="F2291" s="95">
        <v>1.00000000000082</v>
      </c>
      <c r="G2291" s="95">
        <v>1.1644751807078</v>
      </c>
      <c r="H2291" s="95">
        <v>0.84571686401267998</v>
      </c>
      <c r="I2291" s="95">
        <v>0.66205668983618104</v>
      </c>
      <c r="J2291" s="95">
        <v>0.62804498475142401</v>
      </c>
      <c r="K2291" s="95">
        <v>0.60949936221844103</v>
      </c>
      <c r="L2291" s="95">
        <v>0.603023695507791</v>
      </c>
      <c r="M2291" s="95">
        <v>0.62058007443858798</v>
      </c>
      <c r="N2291" s="95">
        <v>0.63985837058809503</v>
      </c>
      <c r="O2291" s="95">
        <v>1.1900869796145599</v>
      </c>
      <c r="P2291" s="95">
        <v>1.5713964242473299</v>
      </c>
      <c r="Q2291" s="95">
        <v>1.51541932273321</v>
      </c>
      <c r="R2291" s="95">
        <v>1.4737040646274899</v>
      </c>
      <c r="S2291" s="95">
        <v>1.4575751507058801</v>
      </c>
      <c r="T2291" s="95">
        <v>1.4483833030419</v>
      </c>
      <c r="U2291" s="95">
        <v>1.44692906513657</v>
      </c>
      <c r="V2291" s="95">
        <v>1.4333242797572601</v>
      </c>
      <c r="W2291" s="95">
        <v>1.4327242744647</v>
      </c>
      <c r="X2291" s="95">
        <v>1.0716083195463</v>
      </c>
      <c r="Y2291" s="95">
        <v>0.54078959059020304</v>
      </c>
      <c r="Z2291" s="95">
        <v>-0.41962641137731299</v>
      </c>
      <c r="AA2291" s="95">
        <v>-2.08450987756158</v>
      </c>
      <c r="AB2291" s="95">
        <v>-2.2829699788440201</v>
      </c>
      <c r="AC2291" s="95">
        <v>-1.2396587485364601</v>
      </c>
      <c r="AD2291" s="95">
        <v>0.58347917694023499</v>
      </c>
      <c r="AE2291" s="95">
        <v>1.45553363127757</v>
      </c>
      <c r="AF2291" s="95">
        <v>1.41998850994954</v>
      </c>
      <c r="AG2291" s="95">
        <v>1.2946275396621201</v>
      </c>
      <c r="AH2291" s="95">
        <v>1.1971795435811901</v>
      </c>
      <c r="AI2291" s="95">
        <v>1.0163039527968201</v>
      </c>
      <c r="AJ2291" s="95">
        <v>0.82602514463269605</v>
      </c>
      <c r="AK2291" s="95">
        <v>0.54728610192352201</v>
      </c>
    </row>
    <row r="2292" spans="1:37" s="95" customFormat="1" x14ac:dyDescent="0.3">
      <c r="A2292" s="123" t="str">
        <f t="shared" si="49"/>
        <v>SDGbaseTRA_RurCUS_v7PVAXahydr</v>
      </c>
      <c r="B2292" s="124" t="s">
        <v>220</v>
      </c>
      <c r="C2292" s="125" t="s">
        <v>327</v>
      </c>
      <c r="D2292" s="98" t="s">
        <v>212</v>
      </c>
      <c r="E2292" s="95" t="s">
        <v>46</v>
      </c>
      <c r="F2292" s="95">
        <v>1.0000000000004201</v>
      </c>
      <c r="G2292" s="95">
        <v>2.5992570260888401</v>
      </c>
      <c r="H2292" s="95">
        <v>2.7128630646530598</v>
      </c>
      <c r="I2292" s="95">
        <v>2.6999486442484799</v>
      </c>
      <c r="J2292" s="95">
        <v>2.7152746042265501</v>
      </c>
      <c r="K2292" s="95">
        <v>2.7391002556121302</v>
      </c>
      <c r="L2292" s="95">
        <v>2.76822395974804</v>
      </c>
      <c r="M2292" s="95">
        <v>2.8157467705463199</v>
      </c>
      <c r="N2292" s="95">
        <v>2.8583043470931901</v>
      </c>
      <c r="O2292" s="95">
        <v>3.0724707276568002</v>
      </c>
      <c r="P2292" s="95">
        <v>3.1371034965506799</v>
      </c>
      <c r="Q2292" s="95">
        <v>3.5021514475274498</v>
      </c>
      <c r="R2292" s="95">
        <v>3.5187752183158501</v>
      </c>
      <c r="S2292" s="95">
        <v>3.5391664951516399</v>
      </c>
      <c r="T2292" s="95">
        <v>3.5598595029680999</v>
      </c>
      <c r="U2292" s="95">
        <v>3.5786692971861198</v>
      </c>
      <c r="V2292" s="95">
        <v>3.5904540600677302</v>
      </c>
      <c r="W2292" s="95">
        <v>3.6094201020642802</v>
      </c>
      <c r="X2292" s="95">
        <v>-1.01394007340762</v>
      </c>
      <c r="Y2292" s="95">
        <v>-0.929766917980269</v>
      </c>
      <c r="Z2292" s="95">
        <v>1.5623793483905699</v>
      </c>
      <c r="AA2292" s="95">
        <v>1.3733843513522599</v>
      </c>
      <c r="AB2292" s="95">
        <v>1.4324474500284201</v>
      </c>
      <c r="AC2292" s="95">
        <v>1.6256690489979</v>
      </c>
      <c r="AD2292" s="95">
        <v>1.88440521464374</v>
      </c>
      <c r="AE2292" s="95">
        <v>1.97694577305216</v>
      </c>
      <c r="AF2292" s="95">
        <v>1.95673120470235</v>
      </c>
      <c r="AG2292" s="95">
        <v>1.7486524173881599</v>
      </c>
      <c r="AH2292" s="95">
        <v>1.56190099311069</v>
      </c>
      <c r="AI2292" s="95">
        <v>1.23344808516416</v>
      </c>
      <c r="AJ2292" s="95">
        <v>0.94878070643538404</v>
      </c>
      <c r="AK2292" s="95">
        <v>0.70034823493436305</v>
      </c>
    </row>
    <row r="2293" spans="1:37" s="95" customFormat="1" x14ac:dyDescent="0.3">
      <c r="A2293" s="123" t="str">
        <f t="shared" si="49"/>
        <v>SDGbaseTRA_RurCUS_v7PVAXaammo</v>
      </c>
      <c r="B2293" s="124" t="s">
        <v>220</v>
      </c>
      <c r="C2293" s="125" t="s">
        <v>327</v>
      </c>
      <c r="D2293" s="98" t="s">
        <v>212</v>
      </c>
      <c r="E2293" s="95" t="s">
        <v>47</v>
      </c>
      <c r="F2293" s="95">
        <v>1.00000000000032</v>
      </c>
      <c r="G2293" s="95">
        <v>1.0325010962993799</v>
      </c>
      <c r="H2293" s="95">
        <v>1.0247307991937</v>
      </c>
      <c r="I2293" s="95">
        <v>1.02522569000478</v>
      </c>
      <c r="J2293" s="95">
        <v>1.0214049274896899</v>
      </c>
      <c r="K2293" s="95">
        <v>1.0231031715860699</v>
      </c>
      <c r="L2293" s="95">
        <v>1.02715007372484</v>
      </c>
      <c r="M2293" s="95">
        <v>1.0322046485501599</v>
      </c>
      <c r="N2293" s="95">
        <v>1.0342443202741201</v>
      </c>
      <c r="O2293" s="95">
        <v>1.019873973108</v>
      </c>
      <c r="P2293" s="95">
        <v>1.01947078359849</v>
      </c>
      <c r="Q2293" s="95">
        <v>1.02149165232407</v>
      </c>
      <c r="R2293" s="95">
        <v>1.02732677630786</v>
      </c>
      <c r="S2293" s="95">
        <v>1.03169499920713</v>
      </c>
      <c r="T2293" s="95">
        <v>1.03549714902476</v>
      </c>
      <c r="U2293" s="95">
        <v>1.04071179492613</v>
      </c>
      <c r="V2293" s="95">
        <v>1.0467496829790199</v>
      </c>
      <c r="W2293" s="95">
        <v>1.05160203328117</v>
      </c>
      <c r="X2293" s="95">
        <v>1.05401240224772</v>
      </c>
      <c r="Y2293" s="95">
        <v>1.0524931860267801</v>
      </c>
      <c r="Z2293" s="95">
        <v>1.0500496078599699</v>
      </c>
      <c r="AA2293" s="95">
        <v>1.0455678706094</v>
      </c>
      <c r="AB2293" s="95">
        <v>1.0260584491201299</v>
      </c>
      <c r="AC2293" s="95">
        <v>1.0132922915408</v>
      </c>
      <c r="AD2293" s="95">
        <v>1.00931460957373</v>
      </c>
      <c r="AE2293" s="95">
        <v>1.0075273430887299</v>
      </c>
      <c r="AF2293" s="95">
        <v>1.00796965846024</v>
      </c>
      <c r="AG2293" s="95">
        <v>1.00541393845451</v>
      </c>
      <c r="AH2293" s="95">
        <v>0.97286744015863402</v>
      </c>
      <c r="AI2293" s="95">
        <v>0.94512102440597201</v>
      </c>
      <c r="AJ2293" s="95">
        <v>0.92680864986909195</v>
      </c>
      <c r="AK2293" s="95">
        <v>0.91230832217469904</v>
      </c>
    </row>
    <row r="2294" spans="1:37" s="95" customFormat="1" x14ac:dyDescent="0.3">
      <c r="A2294" s="123" t="str">
        <f t="shared" si="49"/>
        <v>SDGbaseTRA_RurCUS_v7PVAXabchm</v>
      </c>
      <c r="B2294" s="124" t="s">
        <v>220</v>
      </c>
      <c r="C2294" s="125" t="s">
        <v>327</v>
      </c>
      <c r="D2294" s="98" t="s">
        <v>212</v>
      </c>
      <c r="E2294" s="95" t="s">
        <v>48</v>
      </c>
      <c r="F2294" s="95">
        <v>1.0000000000006499</v>
      </c>
      <c r="G2294" s="95">
        <v>1.2654217550646301</v>
      </c>
      <c r="H2294" s="95">
        <v>1.37223396701346</v>
      </c>
      <c r="I2294" s="95">
        <v>1.37022442162071</v>
      </c>
      <c r="J2294" s="95">
        <v>1.4106204644827001</v>
      </c>
      <c r="K2294" s="95">
        <v>1.45583307370921</v>
      </c>
      <c r="L2294" s="95">
        <v>1.50387345013604</v>
      </c>
      <c r="M2294" s="95">
        <v>1.5665430231598201</v>
      </c>
      <c r="N2294" s="95">
        <v>1.6235111411968</v>
      </c>
      <c r="O2294" s="95">
        <v>1.90776450293075</v>
      </c>
      <c r="P2294" s="95">
        <v>1.98494585192511</v>
      </c>
      <c r="Q2294" s="95">
        <v>2.0064459083930002</v>
      </c>
      <c r="R2294" s="95">
        <v>2.0139072850261899</v>
      </c>
      <c r="S2294" s="95">
        <v>2.0238846411714899</v>
      </c>
      <c r="T2294" s="95">
        <v>2.0388611828149799</v>
      </c>
      <c r="U2294" s="95">
        <v>2.05389515566389</v>
      </c>
      <c r="V2294" s="95">
        <v>2.0565600960419599</v>
      </c>
      <c r="W2294" s="95">
        <v>2.0703868184267602</v>
      </c>
      <c r="X2294" s="95">
        <v>2.0936757173967102</v>
      </c>
      <c r="Y2294" s="95">
        <v>2.0677087831484</v>
      </c>
      <c r="Z2294" s="95">
        <v>2.0248282409251002</v>
      </c>
      <c r="AA2294" s="95">
        <v>1.97321881455728</v>
      </c>
      <c r="AB2294" s="95">
        <v>2.0478548210162102</v>
      </c>
      <c r="AC2294" s="95">
        <v>2.1020370668744102</v>
      </c>
      <c r="AD2294" s="95">
        <v>2.1484707098471199</v>
      </c>
      <c r="AE2294" s="95">
        <v>2.1633485656875502</v>
      </c>
      <c r="AF2294" s="95">
        <v>2.16630570794314</v>
      </c>
      <c r="AG2294" s="95">
        <v>2.11888259055989</v>
      </c>
      <c r="AH2294" s="95">
        <v>2.0561069778652601</v>
      </c>
      <c r="AI2294" s="95">
        <v>1.94478594041507</v>
      </c>
      <c r="AJ2294" s="95">
        <v>1.8401795906017</v>
      </c>
      <c r="AK2294" s="95">
        <v>1.7305964943839101</v>
      </c>
    </row>
    <row r="2295" spans="1:37" s="95" customFormat="1" x14ac:dyDescent="0.3">
      <c r="A2295" s="123" t="str">
        <f t="shared" si="49"/>
        <v>SDGbaseTRA_RurCUS_v7PVAXaochm</v>
      </c>
      <c r="B2295" s="124" t="s">
        <v>220</v>
      </c>
      <c r="C2295" s="125" t="s">
        <v>327</v>
      </c>
      <c r="D2295" s="98" t="s">
        <v>212</v>
      </c>
      <c r="E2295" s="95" t="s">
        <v>49</v>
      </c>
      <c r="F2295" s="95">
        <v>1.0000000000001099</v>
      </c>
      <c r="G2295" s="95">
        <v>1.18753955387392</v>
      </c>
      <c r="H2295" s="95">
        <v>1.26642348801001</v>
      </c>
      <c r="I2295" s="95">
        <v>1.2514664421494599</v>
      </c>
      <c r="J2295" s="95">
        <v>1.27734515916924</v>
      </c>
      <c r="K2295" s="95">
        <v>1.30674560214105</v>
      </c>
      <c r="L2295" s="95">
        <v>1.33768193733827</v>
      </c>
      <c r="M2295" s="95">
        <v>1.3773629858802701</v>
      </c>
      <c r="N2295" s="95">
        <v>1.4155065680805099</v>
      </c>
      <c r="O2295" s="95">
        <v>1.66266692082114</v>
      </c>
      <c r="P2295" s="95">
        <v>1.7155785747330099</v>
      </c>
      <c r="Q2295" s="95">
        <v>1.72054768212395</v>
      </c>
      <c r="R2295" s="95">
        <v>1.71794905747527</v>
      </c>
      <c r="S2295" s="95">
        <v>1.7167439321034399</v>
      </c>
      <c r="T2295" s="95">
        <v>1.72171831942568</v>
      </c>
      <c r="U2295" s="95">
        <v>1.7273840360525099</v>
      </c>
      <c r="V2295" s="95">
        <v>1.7206159088683699</v>
      </c>
      <c r="W2295" s="95">
        <v>1.7252649247369001</v>
      </c>
      <c r="X2295" s="95">
        <v>1.7424595774418901</v>
      </c>
      <c r="Y2295" s="95">
        <v>1.7291136059659999</v>
      </c>
      <c r="Z2295" s="95">
        <v>1.70654328533944</v>
      </c>
      <c r="AA2295" s="95">
        <v>1.69199846027144</v>
      </c>
      <c r="AB2295" s="95">
        <v>1.75608669058351</v>
      </c>
      <c r="AC2295" s="95">
        <v>1.7866298657481301</v>
      </c>
      <c r="AD2295" s="95">
        <v>1.7972094514735999</v>
      </c>
      <c r="AE2295" s="95">
        <v>1.7928175015965799</v>
      </c>
      <c r="AF2295" s="95">
        <v>1.7864977182125099</v>
      </c>
      <c r="AG2295" s="95">
        <v>1.7593820613101701</v>
      </c>
      <c r="AH2295" s="95">
        <v>1.73264838413089</v>
      </c>
      <c r="AI2295" s="95">
        <v>1.6672959505026701</v>
      </c>
      <c r="AJ2295" s="95">
        <v>1.6066466986635</v>
      </c>
      <c r="AK2295" s="95">
        <v>1.54402999952471</v>
      </c>
    </row>
    <row r="2296" spans="1:37" s="95" customFormat="1" x14ac:dyDescent="0.3">
      <c r="A2296" s="123" t="str">
        <f t="shared" si="49"/>
        <v>SDGbaseTRA_RurCUS_v7PVAXarubb</v>
      </c>
      <c r="B2296" s="124" t="s">
        <v>220</v>
      </c>
      <c r="C2296" s="125" t="s">
        <v>327</v>
      </c>
      <c r="D2296" s="98" t="s">
        <v>212</v>
      </c>
      <c r="E2296" s="95" t="s">
        <v>50</v>
      </c>
      <c r="F2296" s="95">
        <v>1.00000000000001</v>
      </c>
      <c r="G2296" s="95">
        <v>1.01170563001087</v>
      </c>
      <c r="H2296" s="95">
        <v>1.0121638774034201</v>
      </c>
      <c r="I2296" s="95">
        <v>1.0076554019694799</v>
      </c>
      <c r="J2296" s="95">
        <v>1.00563496192778</v>
      </c>
      <c r="K2296" s="95">
        <v>1.0087131092711199</v>
      </c>
      <c r="L2296" s="95">
        <v>1.0129754684507399</v>
      </c>
      <c r="M2296" s="95">
        <v>1.01719897310991</v>
      </c>
      <c r="N2296" s="95">
        <v>1.0201869744756999</v>
      </c>
      <c r="O2296" s="95">
        <v>1.02960627131783</v>
      </c>
      <c r="P2296" s="95">
        <v>1.0303351188441101</v>
      </c>
      <c r="Q2296" s="95">
        <v>1.02858097084472</v>
      </c>
      <c r="R2296" s="95">
        <v>1.02918443814603</v>
      </c>
      <c r="S2296" s="95">
        <v>1.0303183198203101</v>
      </c>
      <c r="T2296" s="95">
        <v>1.03179716057591</v>
      </c>
      <c r="U2296" s="95">
        <v>1.03478097233211</v>
      </c>
      <c r="V2296" s="95">
        <v>1.0389583289036699</v>
      </c>
      <c r="W2296" s="95">
        <v>1.0413721653696499</v>
      </c>
      <c r="X2296" s="95">
        <v>1.0410963179358901</v>
      </c>
      <c r="Y2296" s="95">
        <v>1.0375337629560299</v>
      </c>
      <c r="Z2296" s="95">
        <v>1.0336659902453</v>
      </c>
      <c r="AA2296" s="95">
        <v>1.0290503528692501</v>
      </c>
      <c r="AB2296" s="95">
        <v>1.0336139605100001</v>
      </c>
      <c r="AC2296" s="95">
        <v>1.0381134577200599</v>
      </c>
      <c r="AD2296" s="95">
        <v>1.0446795996838001</v>
      </c>
      <c r="AE2296" s="95">
        <v>1.0473868819954</v>
      </c>
      <c r="AF2296" s="95">
        <v>1.0483395622171301</v>
      </c>
      <c r="AG2296" s="95">
        <v>1.04589047861204</v>
      </c>
      <c r="AH2296" s="95">
        <v>1.03133022492898</v>
      </c>
      <c r="AI2296" s="95">
        <v>1.0169984246362</v>
      </c>
      <c r="AJ2296" s="95">
        <v>1.00776722885318</v>
      </c>
      <c r="AK2296" s="95">
        <v>0.99964951141880898</v>
      </c>
    </row>
    <row r="2297" spans="1:37" s="95" customFormat="1" x14ac:dyDescent="0.3">
      <c r="A2297" s="123" t="str">
        <f t="shared" si="49"/>
        <v>SDGbaseTRA_RurCUS_v7PVAXaplas</v>
      </c>
      <c r="B2297" s="124" t="s">
        <v>220</v>
      </c>
      <c r="C2297" s="125" t="s">
        <v>327</v>
      </c>
      <c r="D2297" s="98" t="s">
        <v>212</v>
      </c>
      <c r="E2297" s="95" t="s">
        <v>51</v>
      </c>
      <c r="F2297" s="95">
        <v>1.00000000000004</v>
      </c>
      <c r="G2297" s="95">
        <v>1.0560374102129799</v>
      </c>
      <c r="H2297" s="95">
        <v>1.0559944814531701</v>
      </c>
      <c r="I2297" s="95">
        <v>1.0544513538196001</v>
      </c>
      <c r="J2297" s="95">
        <v>1.05049080414597</v>
      </c>
      <c r="K2297" s="95">
        <v>1.0529501738331899</v>
      </c>
      <c r="L2297" s="95">
        <v>1.0584309494466899</v>
      </c>
      <c r="M2297" s="95">
        <v>1.0642422283925901</v>
      </c>
      <c r="N2297" s="95">
        <v>1.0679204013916801</v>
      </c>
      <c r="O2297" s="95">
        <v>1.06354676904946</v>
      </c>
      <c r="P2297" s="95">
        <v>1.06483729861681</v>
      </c>
      <c r="Q2297" s="95">
        <v>1.0652894091791101</v>
      </c>
      <c r="R2297" s="95">
        <v>1.06927380079863</v>
      </c>
      <c r="S2297" s="95">
        <v>1.07186191056117</v>
      </c>
      <c r="T2297" s="95">
        <v>1.0743007133056801</v>
      </c>
      <c r="U2297" s="95">
        <v>1.0788784779396501</v>
      </c>
      <c r="V2297" s="95">
        <v>1.08330841957423</v>
      </c>
      <c r="W2297" s="95">
        <v>1.0865397710806499</v>
      </c>
      <c r="X2297" s="95">
        <v>1.08802068124491</v>
      </c>
      <c r="Y2297" s="95">
        <v>1.08600553780437</v>
      </c>
      <c r="Z2297" s="95">
        <v>1.0836882776509</v>
      </c>
      <c r="AA2297" s="95">
        <v>1.08144071787791</v>
      </c>
      <c r="AB2297" s="95">
        <v>1.0763817497297401</v>
      </c>
      <c r="AC2297" s="95">
        <v>1.07309641831674</v>
      </c>
      <c r="AD2297" s="95">
        <v>1.0739571126247001</v>
      </c>
      <c r="AE2297" s="95">
        <v>1.0743227372408899</v>
      </c>
      <c r="AF2297" s="95">
        <v>1.0753475982609599</v>
      </c>
      <c r="AG2297" s="95">
        <v>1.07295685722539</v>
      </c>
      <c r="AH2297" s="95">
        <v>1.0421728820452401</v>
      </c>
      <c r="AI2297" s="95">
        <v>1.01629833195144</v>
      </c>
      <c r="AJ2297" s="95">
        <v>0.99883688135552695</v>
      </c>
      <c r="AK2297" s="95">
        <v>0.98420093115045204</v>
      </c>
    </row>
    <row r="2298" spans="1:37" s="95" customFormat="1" x14ac:dyDescent="0.3">
      <c r="A2298" s="123" t="str">
        <f t="shared" si="49"/>
        <v>SDGbaseTRA_RurCUS_v7PVAXanmet</v>
      </c>
      <c r="B2298" s="124" t="s">
        <v>220</v>
      </c>
      <c r="C2298" s="125" t="s">
        <v>327</v>
      </c>
      <c r="D2298" s="98" t="s">
        <v>212</v>
      </c>
      <c r="E2298" s="95" t="s">
        <v>52</v>
      </c>
      <c r="F2298" s="95">
        <v>1</v>
      </c>
      <c r="G2298" s="95">
        <v>1.0799828485924601</v>
      </c>
      <c r="H2298" s="95">
        <v>1.07038761691861</v>
      </c>
      <c r="I2298" s="95">
        <v>1.06287426249752</v>
      </c>
      <c r="J2298" s="95">
        <v>1.05642408505973</v>
      </c>
      <c r="K2298" s="95">
        <v>1.05677575404109</v>
      </c>
      <c r="L2298" s="95">
        <v>1.0596052412806001</v>
      </c>
      <c r="M2298" s="95">
        <v>1.06398630838038</v>
      </c>
      <c r="N2298" s="95">
        <v>1.06652347804662</v>
      </c>
      <c r="O2298" s="95">
        <v>1.0691070719036899</v>
      </c>
      <c r="P2298" s="95">
        <v>1.0700458986022101</v>
      </c>
      <c r="Q2298" s="95">
        <v>1.069274901922</v>
      </c>
      <c r="R2298" s="95">
        <v>1.07172812496124</v>
      </c>
      <c r="S2298" s="95">
        <v>1.0747030197631</v>
      </c>
      <c r="T2298" s="95">
        <v>1.07748364805792</v>
      </c>
      <c r="U2298" s="95">
        <v>1.08174674717047</v>
      </c>
      <c r="V2298" s="95">
        <v>1.0875790753696699</v>
      </c>
      <c r="W2298" s="95">
        <v>1.09135691113019</v>
      </c>
      <c r="X2298" s="95">
        <v>1.09174514254855</v>
      </c>
      <c r="Y2298" s="95">
        <v>1.0904229920277999</v>
      </c>
      <c r="Z2298" s="95">
        <v>1.0891184440881101</v>
      </c>
      <c r="AA2298" s="95">
        <v>1.08734844051083</v>
      </c>
      <c r="AB2298" s="95">
        <v>1.0827011072230099</v>
      </c>
      <c r="AC2298" s="95">
        <v>1.0806921763303601</v>
      </c>
      <c r="AD2298" s="95">
        <v>1.08359295789405</v>
      </c>
      <c r="AE2298" s="95">
        <v>1.08571554062845</v>
      </c>
      <c r="AF2298" s="95">
        <v>1.0880686140473701</v>
      </c>
      <c r="AG2298" s="95">
        <v>1.08562510043708</v>
      </c>
      <c r="AH2298" s="95">
        <v>1.0641577959550801</v>
      </c>
      <c r="AI2298" s="95">
        <v>1.0452246145192099</v>
      </c>
      <c r="AJ2298" s="95">
        <v>1.03382721356412</v>
      </c>
      <c r="AK2298" s="95">
        <v>1.0241782881396599</v>
      </c>
    </row>
    <row r="2299" spans="1:37" s="95" customFormat="1" x14ac:dyDescent="0.3">
      <c r="A2299" s="123" t="str">
        <f t="shared" si="49"/>
        <v>SDGbaseTRA_RurCUS_v7PVAXairon</v>
      </c>
      <c r="B2299" s="124" t="s">
        <v>220</v>
      </c>
      <c r="C2299" s="125" t="s">
        <v>327</v>
      </c>
      <c r="D2299" s="98" t="s">
        <v>212</v>
      </c>
      <c r="E2299" s="95" t="s">
        <v>53</v>
      </c>
      <c r="F2299" s="95">
        <v>1.00000000000005</v>
      </c>
      <c r="G2299" s="95">
        <v>1.2022869916024801</v>
      </c>
      <c r="H2299" s="95">
        <v>1.17498537786594</v>
      </c>
      <c r="I2299" s="95">
        <v>1.15685458098515</v>
      </c>
      <c r="J2299" s="95">
        <v>1.14376255909366</v>
      </c>
      <c r="K2299" s="95">
        <v>1.1407939505604401</v>
      </c>
      <c r="L2299" s="95">
        <v>1.1428661637963999</v>
      </c>
      <c r="M2299" s="95">
        <v>1.1487018680397401</v>
      </c>
      <c r="N2299" s="95">
        <v>1.15146029341751</v>
      </c>
      <c r="O2299" s="95">
        <v>1.15308576983851</v>
      </c>
      <c r="P2299" s="95">
        <v>1.15339316415904</v>
      </c>
      <c r="Q2299" s="95">
        <v>1.15132372643811</v>
      </c>
      <c r="R2299" s="95">
        <v>1.15251490875607</v>
      </c>
      <c r="S2299" s="95">
        <v>1.1540386672277101</v>
      </c>
      <c r="T2299" s="95">
        <v>1.15589238122246</v>
      </c>
      <c r="U2299" s="95">
        <v>1.16037348398794</v>
      </c>
      <c r="V2299" s="95">
        <v>1.16827952469989</v>
      </c>
      <c r="W2299" s="95">
        <v>1.1725551300386601</v>
      </c>
      <c r="X2299" s="95">
        <v>1.1720205268422299</v>
      </c>
      <c r="Y2299" s="95">
        <v>1.170848714073</v>
      </c>
      <c r="Z2299" s="95">
        <v>1.1684040718870301</v>
      </c>
      <c r="AA2299" s="95">
        <v>1.1671493312972501</v>
      </c>
      <c r="AB2299" s="95">
        <v>1.1519900088469499</v>
      </c>
      <c r="AC2299" s="95">
        <v>1.14767228691615</v>
      </c>
      <c r="AD2299" s="95">
        <v>1.1528755715949299</v>
      </c>
      <c r="AE2299" s="95">
        <v>1.15772596043537</v>
      </c>
      <c r="AF2299" s="95">
        <v>1.1622119727120901</v>
      </c>
      <c r="AG2299" s="95">
        <v>1.1613327182422</v>
      </c>
      <c r="AH2299" s="95">
        <v>1.1262850990572899</v>
      </c>
      <c r="AI2299" s="95">
        <v>1.1008951899862001</v>
      </c>
      <c r="AJ2299" s="95">
        <v>1.08623439873973</v>
      </c>
      <c r="AK2299" s="95">
        <v>1.07501265541189</v>
      </c>
    </row>
    <row r="2300" spans="1:37" s="95" customFormat="1" x14ac:dyDescent="0.3">
      <c r="A2300" s="123" t="str">
        <f t="shared" si="49"/>
        <v>SDGbaseTRA_RurCUS_v7PVAXanfrm</v>
      </c>
      <c r="B2300" s="124" t="s">
        <v>220</v>
      </c>
      <c r="C2300" s="125" t="s">
        <v>327</v>
      </c>
      <c r="D2300" s="98" t="s">
        <v>212</v>
      </c>
      <c r="E2300" s="95" t="s">
        <v>54</v>
      </c>
      <c r="F2300" s="95">
        <v>0.99999999999998002</v>
      </c>
      <c r="G2300" s="95">
        <v>1.1652294357325299</v>
      </c>
      <c r="H2300" s="95">
        <v>1.1074943061948099</v>
      </c>
      <c r="I2300" s="95">
        <v>1.05820932425244</v>
      </c>
      <c r="J2300" s="95">
        <v>1.04428306995623</v>
      </c>
      <c r="K2300" s="95">
        <v>1.0519525110058501</v>
      </c>
      <c r="L2300" s="95">
        <v>1.0756006021759399</v>
      </c>
      <c r="M2300" s="95">
        <v>1.1308556342624601</v>
      </c>
      <c r="N2300" s="95">
        <v>1.1599960622057699</v>
      </c>
      <c r="O2300" s="95">
        <v>1.2525765199218299</v>
      </c>
      <c r="P2300" s="95">
        <v>1.2510432707002399</v>
      </c>
      <c r="Q2300" s="95">
        <v>1.22128073285156</v>
      </c>
      <c r="R2300" s="95">
        <v>1.1924822717203101</v>
      </c>
      <c r="S2300" s="95">
        <v>1.17875003468904</v>
      </c>
      <c r="T2300" s="95">
        <v>1.1708016618913399</v>
      </c>
      <c r="U2300" s="95">
        <v>1.1727744537793501</v>
      </c>
      <c r="V2300" s="95">
        <v>1.2075378574036899</v>
      </c>
      <c r="W2300" s="95">
        <v>1.21855839070325</v>
      </c>
      <c r="X2300" s="95">
        <v>1.19039331164781</v>
      </c>
      <c r="Y2300" s="95">
        <v>1.18383715471025</v>
      </c>
      <c r="Z2300" s="95">
        <v>1.1685860721663399</v>
      </c>
      <c r="AA2300" s="95">
        <v>1.1644577276219299</v>
      </c>
      <c r="AB2300" s="95">
        <v>1.0451916637788099</v>
      </c>
      <c r="AC2300" s="95">
        <v>1.02080337905746</v>
      </c>
      <c r="AD2300" s="95">
        <v>1.0510867015966501</v>
      </c>
      <c r="AE2300" s="95">
        <v>1.0843003642228699</v>
      </c>
      <c r="AF2300" s="95">
        <v>1.1122758851047601</v>
      </c>
      <c r="AG2300" s="95">
        <v>1.11943283755248</v>
      </c>
      <c r="AH2300" s="95">
        <v>1.0072457653422899</v>
      </c>
      <c r="AI2300" s="95">
        <v>0.94115171585582502</v>
      </c>
      <c r="AJ2300" s="95">
        <v>0.91787449147404798</v>
      </c>
      <c r="AK2300" s="95">
        <v>0.90496342733237101</v>
      </c>
    </row>
    <row r="2301" spans="1:37" s="95" customFormat="1" x14ac:dyDescent="0.3">
      <c r="A2301" s="123" t="str">
        <f t="shared" si="49"/>
        <v>SDGbaseTRA_RurCUS_v7PVAXametp</v>
      </c>
      <c r="B2301" s="124" t="s">
        <v>220</v>
      </c>
      <c r="C2301" s="125" t="s">
        <v>327</v>
      </c>
      <c r="D2301" s="98" t="s">
        <v>212</v>
      </c>
      <c r="E2301" s="95" t="s">
        <v>55</v>
      </c>
      <c r="F2301" s="95">
        <v>1.00000000000003</v>
      </c>
      <c r="G2301" s="95">
        <v>1.1935480277491499</v>
      </c>
      <c r="H2301" s="95">
        <v>1.1877878160289399</v>
      </c>
      <c r="I2301" s="95">
        <v>1.1825001184845201</v>
      </c>
      <c r="J2301" s="95">
        <v>1.1764883886520101</v>
      </c>
      <c r="K2301" s="95">
        <v>1.1784719053802899</v>
      </c>
      <c r="L2301" s="95">
        <v>1.1843853523838299</v>
      </c>
      <c r="M2301" s="95">
        <v>1.1910352289825099</v>
      </c>
      <c r="N2301" s="95">
        <v>1.19531473884585</v>
      </c>
      <c r="O2301" s="95">
        <v>1.1922990790546899</v>
      </c>
      <c r="P2301" s="95">
        <v>1.19348525888394</v>
      </c>
      <c r="Q2301" s="95">
        <v>1.1933586611015601</v>
      </c>
      <c r="R2301" s="95">
        <v>1.1970833386019999</v>
      </c>
      <c r="S2301" s="95">
        <v>1.19957306963363</v>
      </c>
      <c r="T2301" s="95">
        <v>1.2020061750905899</v>
      </c>
      <c r="U2301" s="95">
        <v>1.2070248528048899</v>
      </c>
      <c r="V2301" s="95">
        <v>1.2123700600885601</v>
      </c>
      <c r="W2301" s="95">
        <v>1.21562333160613</v>
      </c>
      <c r="X2301" s="95">
        <v>1.2160231042192</v>
      </c>
      <c r="Y2301" s="95">
        <v>1.2140089031838801</v>
      </c>
      <c r="Z2301" s="95">
        <v>1.21181381167325</v>
      </c>
      <c r="AA2301" s="95">
        <v>1.20973239031789</v>
      </c>
      <c r="AB2301" s="95">
        <v>1.2044288965799199</v>
      </c>
      <c r="AC2301" s="95">
        <v>1.2010962929517099</v>
      </c>
      <c r="AD2301" s="95">
        <v>1.20249036132269</v>
      </c>
      <c r="AE2301" s="95">
        <v>1.2031490821566</v>
      </c>
      <c r="AF2301" s="95">
        <v>1.2042755366711899</v>
      </c>
      <c r="AG2301" s="95">
        <v>1.2014940194480299</v>
      </c>
      <c r="AH2301" s="95">
        <v>1.1667764929304401</v>
      </c>
      <c r="AI2301" s="95">
        <v>1.1379027378999</v>
      </c>
      <c r="AJ2301" s="95">
        <v>1.11909010460405</v>
      </c>
      <c r="AK2301" s="95">
        <v>1.10339235746913</v>
      </c>
    </row>
    <row r="2302" spans="1:37" s="95" customFormat="1" x14ac:dyDescent="0.3">
      <c r="A2302" s="123" t="str">
        <f t="shared" si="49"/>
        <v>SDGbaseTRA_RurCUS_v7PVAXamach</v>
      </c>
      <c r="B2302" s="124" t="s">
        <v>220</v>
      </c>
      <c r="C2302" s="125" t="s">
        <v>327</v>
      </c>
      <c r="D2302" s="98" t="s">
        <v>212</v>
      </c>
      <c r="E2302" s="95" t="s">
        <v>56</v>
      </c>
      <c r="F2302" s="95">
        <v>1.00000000000004</v>
      </c>
      <c r="G2302" s="95">
        <v>1.17651031877711</v>
      </c>
      <c r="H2302" s="95">
        <v>1.1653120012979701</v>
      </c>
      <c r="I2302" s="95">
        <v>1.15422344000915</v>
      </c>
      <c r="J2302" s="95">
        <v>1.14498736761916</v>
      </c>
      <c r="K2302" s="95">
        <v>1.1445150520571701</v>
      </c>
      <c r="L2302" s="95">
        <v>1.1485540360183799</v>
      </c>
      <c r="M2302" s="95">
        <v>1.1556359342498399</v>
      </c>
      <c r="N2302" s="95">
        <v>1.1590218808878801</v>
      </c>
      <c r="O2302" s="95">
        <v>1.16175203960958</v>
      </c>
      <c r="P2302" s="95">
        <v>1.1617157185581899</v>
      </c>
      <c r="Q2302" s="95">
        <v>1.1595905417471399</v>
      </c>
      <c r="R2302" s="95">
        <v>1.1609720903584999</v>
      </c>
      <c r="S2302" s="95">
        <v>1.1630455787116101</v>
      </c>
      <c r="T2302" s="95">
        <v>1.1653778471620799</v>
      </c>
      <c r="U2302" s="95">
        <v>1.1699988118739699</v>
      </c>
      <c r="V2302" s="95">
        <v>1.1770599697392199</v>
      </c>
      <c r="W2302" s="95">
        <v>1.18025364653613</v>
      </c>
      <c r="X2302" s="95">
        <v>1.1785398956256801</v>
      </c>
      <c r="Y2302" s="95">
        <v>1.1776965948752101</v>
      </c>
      <c r="Z2302" s="95">
        <v>1.1760218315919899</v>
      </c>
      <c r="AA2302" s="95">
        <v>1.17481380599354</v>
      </c>
      <c r="AB2302" s="95">
        <v>1.1643444407063701</v>
      </c>
      <c r="AC2302" s="95">
        <v>1.16088739554318</v>
      </c>
      <c r="AD2302" s="95">
        <v>1.1660642939342001</v>
      </c>
      <c r="AE2302" s="95">
        <v>1.17063422479565</v>
      </c>
      <c r="AF2302" s="95">
        <v>1.1748085018712799</v>
      </c>
      <c r="AG2302" s="95">
        <v>1.1731847333454299</v>
      </c>
      <c r="AH2302" s="95">
        <v>1.13818435458096</v>
      </c>
      <c r="AI2302" s="95">
        <v>1.1097863263501899</v>
      </c>
      <c r="AJ2302" s="95">
        <v>1.09339151835916</v>
      </c>
      <c r="AK2302" s="95">
        <v>1.0804057467682999</v>
      </c>
    </row>
    <row r="2303" spans="1:37" s="95" customFormat="1" x14ac:dyDescent="0.3">
      <c r="A2303" s="123" t="str">
        <f t="shared" si="49"/>
        <v>SDGbaseTRA_RurCUS_v7PVAXafcel</v>
      </c>
      <c r="B2303" s="124" t="s">
        <v>220</v>
      </c>
      <c r="C2303" s="125" t="s">
        <v>327</v>
      </c>
      <c r="D2303" s="98" t="s">
        <v>212</v>
      </c>
      <c r="E2303" s="95" t="s">
        <v>57</v>
      </c>
      <c r="F2303" s="95">
        <v>0.99999999999979095</v>
      </c>
      <c r="G2303" s="95">
        <v>1.00237249385205</v>
      </c>
      <c r="H2303" s="95">
        <v>1.0083443873559801</v>
      </c>
      <c r="I2303" s="95">
        <v>0.96637993438428604</v>
      </c>
      <c r="J2303" s="95">
        <v>0.95539042895949</v>
      </c>
      <c r="K2303" s="95">
        <v>0.95489580214782099</v>
      </c>
      <c r="L2303" s="95">
        <v>0.96813567838764902</v>
      </c>
      <c r="M2303" s="95">
        <v>1.0100579758205801</v>
      </c>
      <c r="N2303" s="95">
        <v>1.04123783258389</v>
      </c>
      <c r="O2303" s="95">
        <v>1.18655991602329</v>
      </c>
      <c r="P2303" s="95">
        <v>1.2241036715687199</v>
      </c>
      <c r="Q2303" s="95">
        <v>1.2306334341409699</v>
      </c>
      <c r="R2303" s="95">
        <v>1.2267829006690401</v>
      </c>
      <c r="S2303" s="95">
        <v>1.22698064703441</v>
      </c>
      <c r="T2303" s="95">
        <v>1.22960463429355</v>
      </c>
      <c r="U2303" s="95">
        <v>1.2347817675082</v>
      </c>
      <c r="V2303" s="95">
        <v>1.25907313118482</v>
      </c>
      <c r="W2303" s="95">
        <v>1.2695423500252101</v>
      </c>
      <c r="X2303" s="95">
        <v>1.24716411537992</v>
      </c>
      <c r="Y2303" s="95">
        <v>1.24204948075997</v>
      </c>
      <c r="Z2303" s="95">
        <v>1.23035346693313</v>
      </c>
      <c r="AA2303" s="95">
        <v>1.2267870103379299</v>
      </c>
      <c r="AB2303" s="95">
        <v>1.18859862806172</v>
      </c>
      <c r="AC2303" s="95">
        <v>1.1666258190432</v>
      </c>
      <c r="AD2303" s="95">
        <v>1.1709331660618301</v>
      </c>
      <c r="AE2303" s="95">
        <v>1.1743001688002599</v>
      </c>
      <c r="AF2303" s="95">
        <v>1.17735298674285</v>
      </c>
      <c r="AG2303" s="95">
        <v>1.17128726405251</v>
      </c>
      <c r="AH2303" s="95">
        <v>1.09490727150964</v>
      </c>
      <c r="AI2303" s="95">
        <v>1.00237827489346</v>
      </c>
      <c r="AJ2303" s="95">
        <v>0.95115296877964095</v>
      </c>
      <c r="AK2303" s="95">
        <v>0.90683948092205702</v>
      </c>
    </row>
    <row r="2304" spans="1:37" s="95" customFormat="1" x14ac:dyDescent="0.3">
      <c r="A2304" s="123" t="str">
        <f t="shared" si="49"/>
        <v>SDGbaseTRA_RurCUS_v7PVAXaelct</v>
      </c>
      <c r="B2304" s="124" t="s">
        <v>220</v>
      </c>
      <c r="C2304" s="125" t="s">
        <v>327</v>
      </c>
      <c r="D2304" s="98" t="s">
        <v>212</v>
      </c>
      <c r="E2304" s="95" t="s">
        <v>58</v>
      </c>
      <c r="F2304" s="95">
        <v>0.999999999999857</v>
      </c>
      <c r="G2304" s="95">
        <v>1.00439195131436</v>
      </c>
      <c r="H2304" s="95">
        <v>1.01105259705243</v>
      </c>
      <c r="I2304" s="95">
        <v>0.97260255563634301</v>
      </c>
      <c r="J2304" s="95">
        <v>0.96279145230508401</v>
      </c>
      <c r="K2304" s="95">
        <v>0.96265125565183796</v>
      </c>
      <c r="L2304" s="95">
        <v>0.97507530287334099</v>
      </c>
      <c r="M2304" s="95">
        <v>1.01381172497954</v>
      </c>
      <c r="N2304" s="95">
        <v>1.0427079201140099</v>
      </c>
      <c r="O2304" s="95">
        <v>1.17810257905995</v>
      </c>
      <c r="P2304" s="95">
        <v>1.2131110327681001</v>
      </c>
      <c r="Q2304" s="95">
        <v>1.2192905155721701</v>
      </c>
      <c r="R2304" s="95">
        <v>1.21584745152829</v>
      </c>
      <c r="S2304" s="95">
        <v>1.21613154917053</v>
      </c>
      <c r="T2304" s="95">
        <v>1.21870127215681</v>
      </c>
      <c r="U2304" s="95">
        <v>1.2236030285021999</v>
      </c>
      <c r="V2304" s="95">
        <v>1.24569825012277</v>
      </c>
      <c r="W2304" s="95">
        <v>1.2553563697955501</v>
      </c>
      <c r="X2304" s="95">
        <v>1.23531055380495</v>
      </c>
      <c r="Y2304" s="95">
        <v>1.2306466834810901</v>
      </c>
      <c r="Z2304" s="95">
        <v>1.2198588990202599</v>
      </c>
      <c r="AA2304" s="95">
        <v>1.21672660040294</v>
      </c>
      <c r="AB2304" s="95">
        <v>1.18271831702747</v>
      </c>
      <c r="AC2304" s="95">
        <v>1.16306644927451</v>
      </c>
      <c r="AD2304" s="95">
        <v>1.1670669355679699</v>
      </c>
      <c r="AE2304" s="95">
        <v>1.1700532542730799</v>
      </c>
      <c r="AF2304" s="95">
        <v>1.17275989539029</v>
      </c>
      <c r="AG2304" s="95">
        <v>1.1671286650077399</v>
      </c>
      <c r="AH2304" s="95">
        <v>1.0973619215336201</v>
      </c>
      <c r="AI2304" s="95">
        <v>1.01234162031578</v>
      </c>
      <c r="AJ2304" s="95">
        <v>0.96510542524507903</v>
      </c>
      <c r="AK2304" s="95">
        <v>0.92418605011643096</v>
      </c>
    </row>
    <row r="2305" spans="1:37" s="95" customFormat="1" x14ac:dyDescent="0.3">
      <c r="A2305" s="123" t="str">
        <f t="shared" si="49"/>
        <v>SDGbaseTRA_RurCUS_v7PVAXaemch</v>
      </c>
      <c r="B2305" s="124" t="s">
        <v>220</v>
      </c>
      <c r="C2305" s="125" t="s">
        <v>327</v>
      </c>
      <c r="D2305" s="98" t="s">
        <v>212</v>
      </c>
      <c r="E2305" s="95" t="s">
        <v>59</v>
      </c>
      <c r="F2305" s="95">
        <v>1.00000000000003</v>
      </c>
      <c r="G2305" s="95">
        <v>1.1864482643363601</v>
      </c>
      <c r="H2305" s="95">
        <v>1.1903920537935599</v>
      </c>
      <c r="I2305" s="95">
        <v>1.1901797798521501</v>
      </c>
      <c r="J2305" s="95">
        <v>1.1862009858804701</v>
      </c>
      <c r="K2305" s="95">
        <v>1.1896163742788799</v>
      </c>
      <c r="L2305" s="95">
        <v>1.19670155820338</v>
      </c>
      <c r="M2305" s="95">
        <v>1.2042433487278801</v>
      </c>
      <c r="N2305" s="95">
        <v>1.2090660837834299</v>
      </c>
      <c r="O2305" s="95">
        <v>1.2037017351689001</v>
      </c>
      <c r="P2305" s="95">
        <v>1.2055846195863</v>
      </c>
      <c r="Q2305" s="95">
        <v>1.2063961500882301</v>
      </c>
      <c r="R2305" s="95">
        <v>1.2110203862800499</v>
      </c>
      <c r="S2305" s="95">
        <v>1.21396667249471</v>
      </c>
      <c r="T2305" s="95">
        <v>1.2167154270410501</v>
      </c>
      <c r="U2305" s="95">
        <v>1.2221211738536799</v>
      </c>
      <c r="V2305" s="95">
        <v>1.22734516849536</v>
      </c>
      <c r="W2305" s="95">
        <v>1.23106114666542</v>
      </c>
      <c r="X2305" s="95">
        <v>1.2325241501369799</v>
      </c>
      <c r="Y2305" s="95">
        <v>1.2300645679225799</v>
      </c>
      <c r="Z2305" s="95">
        <v>1.2273325419969801</v>
      </c>
      <c r="AA2305" s="95">
        <v>1.2246467985749601</v>
      </c>
      <c r="AB2305" s="95">
        <v>1.2184517323713999</v>
      </c>
      <c r="AC2305" s="95">
        <v>1.2146574335167499</v>
      </c>
      <c r="AD2305" s="95">
        <v>1.21595733834994</v>
      </c>
      <c r="AE2305" s="95">
        <v>1.21660865293447</v>
      </c>
      <c r="AF2305" s="95">
        <v>1.2179275514549199</v>
      </c>
      <c r="AG2305" s="95">
        <v>1.2153948025172601</v>
      </c>
      <c r="AH2305" s="95">
        <v>1.1776813402970601</v>
      </c>
      <c r="AI2305" s="95">
        <v>1.1455288867178799</v>
      </c>
      <c r="AJ2305" s="95">
        <v>1.12373216985054</v>
      </c>
      <c r="AK2305" s="95">
        <v>1.10528065930026</v>
      </c>
    </row>
    <row r="2306" spans="1:37" s="95" customFormat="1" x14ac:dyDescent="0.3">
      <c r="A2306" s="123" t="str">
        <f t="shared" si="49"/>
        <v>SDGbaseTRA_RurCUS_v7PVAXasequ</v>
      </c>
      <c r="B2306" s="124" t="s">
        <v>220</v>
      </c>
      <c r="C2306" s="125" t="s">
        <v>327</v>
      </c>
      <c r="D2306" s="98" t="s">
        <v>212</v>
      </c>
      <c r="E2306" s="95" t="s">
        <v>60</v>
      </c>
      <c r="F2306" s="95">
        <v>1</v>
      </c>
      <c r="G2306" s="95">
        <v>1.19867470949897</v>
      </c>
      <c r="H2306" s="95">
        <v>1.17092902761655</v>
      </c>
      <c r="I2306" s="95">
        <v>1.14573224021178</v>
      </c>
      <c r="J2306" s="95">
        <v>1.1302539187115599</v>
      </c>
      <c r="K2306" s="95">
        <v>1.1265213782279699</v>
      </c>
      <c r="L2306" s="95">
        <v>1.1293211716779299</v>
      </c>
      <c r="M2306" s="95">
        <v>1.14095479945998</v>
      </c>
      <c r="N2306" s="95">
        <v>1.14524443218626</v>
      </c>
      <c r="O2306" s="95">
        <v>1.15546157489206</v>
      </c>
      <c r="P2306" s="95">
        <v>1.1537294058245</v>
      </c>
      <c r="Q2306" s="95">
        <v>1.14932532500242</v>
      </c>
      <c r="R2306" s="95">
        <v>1.14683992771098</v>
      </c>
      <c r="S2306" s="95">
        <v>1.14678392136993</v>
      </c>
      <c r="T2306" s="95">
        <v>1.1482969548217501</v>
      </c>
      <c r="U2306" s="95">
        <v>1.1520264877302799</v>
      </c>
      <c r="V2306" s="95">
        <v>1.1569595016794001</v>
      </c>
      <c r="W2306" s="95">
        <v>1.1606246981163899</v>
      </c>
      <c r="X2306" s="95">
        <v>1.1627999713825501</v>
      </c>
      <c r="Y2306" s="95">
        <v>1.1621741010900499</v>
      </c>
      <c r="Z2306" s="95">
        <v>1.16008527705398</v>
      </c>
      <c r="AA2306" s="95">
        <v>1.1593104220397901</v>
      </c>
      <c r="AB2306" s="95">
        <v>1.1333027858639999</v>
      </c>
      <c r="AC2306" s="95">
        <v>1.12517006208499</v>
      </c>
      <c r="AD2306" s="95">
        <v>1.1339760967686101</v>
      </c>
      <c r="AE2306" s="95">
        <v>1.14290923874332</v>
      </c>
      <c r="AF2306" s="95">
        <v>1.1507760869760399</v>
      </c>
      <c r="AG2306" s="95">
        <v>1.15152200152484</v>
      </c>
      <c r="AH2306" s="95">
        <v>1.1048547237648101</v>
      </c>
      <c r="AI2306" s="95">
        <v>1.06697253249687</v>
      </c>
      <c r="AJ2306" s="95">
        <v>1.04919437205705</v>
      </c>
      <c r="AK2306" s="95">
        <v>1.03664796607154</v>
      </c>
    </row>
    <row r="2307" spans="1:37" s="95" customFormat="1" x14ac:dyDescent="0.3">
      <c r="A2307" s="123" t="str">
        <f t="shared" si="49"/>
        <v>SDGbaseTRA_RurCUS_v7PVAXavehi</v>
      </c>
      <c r="B2307" s="124" t="s">
        <v>220</v>
      </c>
      <c r="C2307" s="125" t="s">
        <v>327</v>
      </c>
      <c r="D2307" s="98" t="s">
        <v>212</v>
      </c>
      <c r="E2307" s="95" t="s">
        <v>61</v>
      </c>
      <c r="F2307" s="95">
        <v>1.00000000000003</v>
      </c>
      <c r="G2307" s="95">
        <v>1.1848900940187499</v>
      </c>
      <c r="H2307" s="95">
        <v>1.1781665924884399</v>
      </c>
      <c r="I2307" s="95">
        <v>1.16959148532339</v>
      </c>
      <c r="J2307" s="95">
        <v>1.16154285266358</v>
      </c>
      <c r="K2307" s="95">
        <v>1.1625697414437099</v>
      </c>
      <c r="L2307" s="95">
        <v>1.16771769414252</v>
      </c>
      <c r="M2307" s="95">
        <v>1.17561604101507</v>
      </c>
      <c r="N2307" s="95">
        <v>1.1800608724289401</v>
      </c>
      <c r="O2307" s="95">
        <v>1.17755529448896</v>
      </c>
      <c r="P2307" s="95">
        <v>1.17916040539501</v>
      </c>
      <c r="Q2307" s="95">
        <v>1.1796286599102399</v>
      </c>
      <c r="R2307" s="95">
        <v>1.1831164844326201</v>
      </c>
      <c r="S2307" s="95">
        <v>1.1858537358435901</v>
      </c>
      <c r="T2307" s="95">
        <v>1.1886393268372299</v>
      </c>
      <c r="U2307" s="95">
        <v>1.1938619092424101</v>
      </c>
      <c r="V2307" s="95">
        <v>1.2003494910683301</v>
      </c>
      <c r="W2307" s="95">
        <v>1.2041963901038899</v>
      </c>
      <c r="X2307" s="95">
        <v>1.20420535879933</v>
      </c>
      <c r="Y2307" s="95">
        <v>1.1967537694608901</v>
      </c>
      <c r="Z2307" s="95">
        <v>1.1904436485936001</v>
      </c>
      <c r="AA2307" s="95">
        <v>1.18513097805482</v>
      </c>
      <c r="AB2307" s="95">
        <v>1.17582918593982</v>
      </c>
      <c r="AC2307" s="95">
        <v>1.1726195284104499</v>
      </c>
      <c r="AD2307" s="95">
        <v>1.1775784709317401</v>
      </c>
      <c r="AE2307" s="95">
        <v>1.1819734043477099</v>
      </c>
      <c r="AF2307" s="95">
        <v>1.18632975123722</v>
      </c>
      <c r="AG2307" s="95">
        <v>1.18683306186393</v>
      </c>
      <c r="AH2307" s="95">
        <v>1.1512214893606501</v>
      </c>
      <c r="AI2307" s="95">
        <v>1.1200087677514099</v>
      </c>
      <c r="AJ2307" s="95">
        <v>1.10103078990757</v>
      </c>
      <c r="AK2307" s="95">
        <v>1.08581942716936</v>
      </c>
    </row>
    <row r="2308" spans="1:37" s="95" customFormat="1" x14ac:dyDescent="0.3">
      <c r="A2308" s="123" t="str">
        <f t="shared" si="49"/>
        <v>SDGbaseTRA_RurCUS_v7PVAXatequ</v>
      </c>
      <c r="B2308" s="124" t="s">
        <v>220</v>
      </c>
      <c r="C2308" s="125" t="s">
        <v>327</v>
      </c>
      <c r="D2308" s="98" t="s">
        <v>212</v>
      </c>
      <c r="E2308" s="95" t="s">
        <v>62</v>
      </c>
      <c r="F2308" s="95">
        <v>1</v>
      </c>
      <c r="G2308" s="95">
        <v>1.1796246704775399</v>
      </c>
      <c r="H2308" s="95">
        <v>1.17471118409805</v>
      </c>
      <c r="I2308" s="95">
        <v>1.1647108730384099</v>
      </c>
      <c r="J2308" s="95">
        <v>1.1572821065646299</v>
      </c>
      <c r="K2308" s="95">
        <v>1.158679816682</v>
      </c>
      <c r="L2308" s="95">
        <v>1.16517406567316</v>
      </c>
      <c r="M2308" s="95">
        <v>1.1761436852932401</v>
      </c>
      <c r="N2308" s="95">
        <v>1.18244388437869</v>
      </c>
      <c r="O2308" s="95">
        <v>1.1926078523299</v>
      </c>
      <c r="P2308" s="95">
        <v>1.1935583428707</v>
      </c>
      <c r="Q2308" s="95">
        <v>1.1902949909968401</v>
      </c>
      <c r="R2308" s="95">
        <v>1.1887700101699601</v>
      </c>
      <c r="S2308" s="95">
        <v>1.1884581622691299</v>
      </c>
      <c r="T2308" s="95">
        <v>1.1893480996368799</v>
      </c>
      <c r="U2308" s="95">
        <v>1.1933244953662701</v>
      </c>
      <c r="V2308" s="95">
        <v>1.19880501975248</v>
      </c>
      <c r="W2308" s="95">
        <v>1.2014166871387399</v>
      </c>
      <c r="X2308" s="95">
        <v>1.19979730712373</v>
      </c>
      <c r="Y2308" s="95">
        <v>1.1973516501555299</v>
      </c>
      <c r="Z2308" s="95">
        <v>1.1940045323538799</v>
      </c>
      <c r="AA2308" s="95">
        <v>1.1919960120826401</v>
      </c>
      <c r="AB2308" s="95">
        <v>1.1763516343335401</v>
      </c>
      <c r="AC2308" s="95">
        <v>1.17033718302116</v>
      </c>
      <c r="AD2308" s="95">
        <v>1.1746886889604</v>
      </c>
      <c r="AE2308" s="95">
        <v>1.1787399521805599</v>
      </c>
      <c r="AF2308" s="95">
        <v>1.1825882170614801</v>
      </c>
      <c r="AG2308" s="95">
        <v>1.18027323777698</v>
      </c>
      <c r="AH2308" s="95">
        <v>1.13612349826681</v>
      </c>
      <c r="AI2308" s="95">
        <v>1.09992938757528</v>
      </c>
      <c r="AJ2308" s="95">
        <v>1.07874026529642</v>
      </c>
      <c r="AK2308" s="95">
        <v>1.0618499659593099</v>
      </c>
    </row>
    <row r="2309" spans="1:37" s="95" customFormat="1" x14ac:dyDescent="0.3">
      <c r="A2309" s="123" t="str">
        <f t="shared" si="49"/>
        <v>SDGbaseTRA_RurCUS_v7PVAXafurn</v>
      </c>
      <c r="B2309" s="124" t="s">
        <v>220</v>
      </c>
      <c r="C2309" s="125" t="s">
        <v>327</v>
      </c>
      <c r="D2309" s="98" t="s">
        <v>212</v>
      </c>
      <c r="E2309" s="95" t="s">
        <v>63</v>
      </c>
      <c r="F2309" s="95">
        <v>1.0000000000001099</v>
      </c>
      <c r="G2309" s="95">
        <v>1.1890294962689001</v>
      </c>
      <c r="H2309" s="95">
        <v>1.1742798736257301</v>
      </c>
      <c r="I2309" s="95">
        <v>1.1631370393818501</v>
      </c>
      <c r="J2309" s="95">
        <v>1.1550229617452299</v>
      </c>
      <c r="K2309" s="95">
        <v>1.1551526387948601</v>
      </c>
      <c r="L2309" s="95">
        <v>1.15909311303749</v>
      </c>
      <c r="M2309" s="95">
        <v>1.1648113663972499</v>
      </c>
      <c r="N2309" s="95">
        <v>1.1681086037366799</v>
      </c>
      <c r="O2309" s="95">
        <v>1.1715727111932399</v>
      </c>
      <c r="P2309" s="95">
        <v>1.17163374220115</v>
      </c>
      <c r="Q2309" s="95">
        <v>1.16945181347177</v>
      </c>
      <c r="R2309" s="95">
        <v>1.17118460083856</v>
      </c>
      <c r="S2309" s="95">
        <v>1.17316881152793</v>
      </c>
      <c r="T2309" s="95">
        <v>1.1752680551880701</v>
      </c>
      <c r="U2309" s="95">
        <v>1.1793672402724</v>
      </c>
      <c r="V2309" s="95">
        <v>1.1848999748131299</v>
      </c>
      <c r="W2309" s="95">
        <v>1.1883700798938499</v>
      </c>
      <c r="X2309" s="95">
        <v>1.18859585502135</v>
      </c>
      <c r="Y2309" s="95">
        <v>1.1869727192623001</v>
      </c>
      <c r="Z2309" s="95">
        <v>1.1852983668219701</v>
      </c>
      <c r="AA2309" s="95">
        <v>1.18353971280564</v>
      </c>
      <c r="AB2309" s="95">
        <v>1.17885829748569</v>
      </c>
      <c r="AC2309" s="95">
        <v>1.1753792930684801</v>
      </c>
      <c r="AD2309" s="95">
        <v>1.17671586599761</v>
      </c>
      <c r="AE2309" s="95">
        <v>1.1775187357886401</v>
      </c>
      <c r="AF2309" s="95">
        <v>1.17899062024257</v>
      </c>
      <c r="AG2309" s="95">
        <v>1.1765527666144999</v>
      </c>
      <c r="AH2309" s="95">
        <v>1.1480595484537599</v>
      </c>
      <c r="AI2309" s="95">
        <v>1.1234683235829801</v>
      </c>
      <c r="AJ2309" s="95">
        <v>1.1083036645437701</v>
      </c>
      <c r="AK2309" s="95">
        <v>1.09552501099431</v>
      </c>
    </row>
    <row r="2310" spans="1:37" s="95" customFormat="1" x14ac:dyDescent="0.3">
      <c r="A2310" s="123" t="str">
        <f t="shared" si="49"/>
        <v>SDGbaseTRA_RurCUS_v7PVAXaoman</v>
      </c>
      <c r="B2310" s="124" t="s">
        <v>220</v>
      </c>
      <c r="C2310" s="125" t="s">
        <v>327</v>
      </c>
      <c r="D2310" s="98" t="s">
        <v>212</v>
      </c>
      <c r="E2310" s="95" t="s">
        <v>64</v>
      </c>
      <c r="F2310" s="95">
        <v>0.99999999999983402</v>
      </c>
      <c r="G2310" s="95">
        <v>1.1202168716190899</v>
      </c>
      <c r="H2310" s="95">
        <v>1.10229013662132</v>
      </c>
      <c r="I2310" s="95">
        <v>1.0704498865521399</v>
      </c>
      <c r="J2310" s="95">
        <v>1.06377350815043</v>
      </c>
      <c r="K2310" s="95">
        <v>1.06024762334554</v>
      </c>
      <c r="L2310" s="95">
        <v>1.05938767020444</v>
      </c>
      <c r="M2310" s="95">
        <v>1.06922530475522</v>
      </c>
      <c r="N2310" s="95">
        <v>1.07222484345183</v>
      </c>
      <c r="O2310" s="95">
        <v>1.14354761432787</v>
      </c>
      <c r="P2310" s="95">
        <v>1.13795903589859</v>
      </c>
      <c r="Q2310" s="95">
        <v>1.1189866879369901</v>
      </c>
      <c r="R2310" s="95">
        <v>1.1009735478968301</v>
      </c>
      <c r="S2310" s="95">
        <v>1.0914412464466801</v>
      </c>
      <c r="T2310" s="95">
        <v>1.0856227527530899</v>
      </c>
      <c r="U2310" s="95">
        <v>1.0794288096742</v>
      </c>
      <c r="V2310" s="95">
        <v>1.0756449098435099</v>
      </c>
      <c r="W2310" s="95">
        <v>1.07490044814685</v>
      </c>
      <c r="X2310" s="95">
        <v>1.0727487871438901</v>
      </c>
      <c r="Y2310" s="95">
        <v>1.06872061683589</v>
      </c>
      <c r="Z2310" s="95">
        <v>1.0629521036127001</v>
      </c>
      <c r="AA2310" s="95">
        <v>1.0634029048632201</v>
      </c>
      <c r="AB2310" s="95">
        <v>1.0544269051552999</v>
      </c>
      <c r="AC2310" s="95">
        <v>1.0517721125981501</v>
      </c>
      <c r="AD2310" s="95">
        <v>1.0583294692396199</v>
      </c>
      <c r="AE2310" s="95">
        <v>1.0633670878282899</v>
      </c>
      <c r="AF2310" s="95">
        <v>1.06841484043831</v>
      </c>
      <c r="AG2310" s="95">
        <v>1.0650709015042299</v>
      </c>
      <c r="AH2310" s="95">
        <v>1.0447004603563299</v>
      </c>
      <c r="AI2310" s="95">
        <v>1.01833789667451</v>
      </c>
      <c r="AJ2310" s="95">
        <v>1.00824829152099</v>
      </c>
      <c r="AK2310" s="95">
        <v>1.00055337600283</v>
      </c>
    </row>
    <row r="2311" spans="1:37" s="95" customFormat="1" x14ac:dyDescent="0.3">
      <c r="A2311" s="123" t="str">
        <f t="shared" si="49"/>
        <v>SDGbaseTRA_RurCUS_v7PVAXaelec</v>
      </c>
      <c r="B2311" s="124" t="s">
        <v>220</v>
      </c>
      <c r="C2311" s="125" t="s">
        <v>327</v>
      </c>
      <c r="D2311" s="98" t="s">
        <v>212</v>
      </c>
      <c r="E2311" s="95" t="s">
        <v>65</v>
      </c>
      <c r="F2311" s="95">
        <v>1</v>
      </c>
      <c r="G2311" s="95">
        <v>1.11797619213525</v>
      </c>
      <c r="H2311" s="95">
        <v>1.0032204451319899</v>
      </c>
      <c r="I2311" s="95">
        <v>1.0099019821680699</v>
      </c>
      <c r="J2311" s="95">
        <v>1.0468157173566699</v>
      </c>
      <c r="K2311" s="95">
        <v>1.0732068334703799</v>
      </c>
      <c r="L2311" s="95">
        <v>1.09351931886791</v>
      </c>
      <c r="M2311" s="95">
        <v>1.08284855389317</v>
      </c>
      <c r="N2311" s="95">
        <v>1.0563840751298199</v>
      </c>
      <c r="O2311" s="95">
        <v>1.0499891883922601</v>
      </c>
      <c r="P2311" s="95">
        <v>1.0624497829100501</v>
      </c>
      <c r="Q2311" s="95">
        <v>1.0950058369291999</v>
      </c>
      <c r="R2311" s="95">
        <v>1.14195312970284</v>
      </c>
      <c r="S2311" s="95">
        <v>1.159476121905</v>
      </c>
      <c r="T2311" s="95">
        <v>1.18068764543597</v>
      </c>
      <c r="U2311" s="95">
        <v>1.1937212138819699</v>
      </c>
      <c r="V2311" s="95">
        <v>1.19417461924613</v>
      </c>
      <c r="W2311" s="95">
        <v>1.20471989180412</v>
      </c>
      <c r="X2311" s="95">
        <v>1.2078097691176399</v>
      </c>
      <c r="Y2311" s="95">
        <v>1.2333719261257601</v>
      </c>
      <c r="Z2311" s="95">
        <v>1.25897535996137</v>
      </c>
      <c r="AA2311" s="95">
        <v>1.28194148435879</v>
      </c>
      <c r="AB2311" s="95">
        <v>1.3038972487914799</v>
      </c>
      <c r="AC2311" s="95">
        <v>1.3356776758873701</v>
      </c>
      <c r="AD2311" s="95">
        <v>1.36725554129033</v>
      </c>
      <c r="AE2311" s="95">
        <v>1.3944428689883499</v>
      </c>
      <c r="AF2311" s="95">
        <v>1.4184225954051199</v>
      </c>
      <c r="AG2311" s="95">
        <v>1.53530059909465</v>
      </c>
      <c r="AH2311" s="95">
        <v>1.6254089729399399</v>
      </c>
      <c r="AI2311" s="95">
        <v>1.7497273449850399</v>
      </c>
      <c r="AJ2311" s="95">
        <v>1.86221619780285</v>
      </c>
      <c r="AK2311" s="95">
        <v>1.9565309114996301</v>
      </c>
    </row>
    <row r="2312" spans="1:37" s="95" customFormat="1" x14ac:dyDescent="0.3">
      <c r="A2312" s="123" t="str">
        <f t="shared" si="49"/>
        <v>SDGbaseTRA_RurCUS_v7PVAXawatr</v>
      </c>
      <c r="B2312" s="124" t="s">
        <v>220</v>
      </c>
      <c r="C2312" s="125" t="s">
        <v>327</v>
      </c>
      <c r="D2312" s="98" t="s">
        <v>212</v>
      </c>
      <c r="E2312" s="95" t="s">
        <v>66</v>
      </c>
      <c r="F2312" s="95">
        <v>1</v>
      </c>
      <c r="G2312" s="95">
        <v>0.85341584387208602</v>
      </c>
      <c r="H2312" s="95">
        <v>0.88798830853376698</v>
      </c>
      <c r="I2312" s="95">
        <v>0.90810567552253196</v>
      </c>
      <c r="J2312" s="95">
        <v>0.92152308143017303</v>
      </c>
      <c r="K2312" s="95">
        <v>0.93275054215544095</v>
      </c>
      <c r="L2312" s="95">
        <v>0.93872701502449196</v>
      </c>
      <c r="M2312" s="95">
        <v>0.94117368021451597</v>
      </c>
      <c r="N2312" s="95">
        <v>0.93973861346208198</v>
      </c>
      <c r="O2312" s="95">
        <v>0.93862927282480502</v>
      </c>
      <c r="P2312" s="95">
        <v>0.94162613517352201</v>
      </c>
      <c r="Q2312" s="95">
        <v>0.94645545852750801</v>
      </c>
      <c r="R2312" s="95">
        <v>0.95464129702445399</v>
      </c>
      <c r="S2312" s="95">
        <v>0.96348569196363998</v>
      </c>
      <c r="T2312" s="95">
        <v>0.96898074910597398</v>
      </c>
      <c r="U2312" s="95">
        <v>0.96858834909309499</v>
      </c>
      <c r="V2312" s="95">
        <v>0.97284182451146295</v>
      </c>
      <c r="W2312" s="95">
        <v>0.975730875261693</v>
      </c>
      <c r="X2312" s="95">
        <v>0.97663270289595805</v>
      </c>
      <c r="Y2312" s="95">
        <v>0.97439570026518796</v>
      </c>
      <c r="Z2312" s="95">
        <v>0.97326743763815604</v>
      </c>
      <c r="AA2312" s="95">
        <v>0.97171495623399495</v>
      </c>
      <c r="AB2312" s="95">
        <v>0.97926985592534499</v>
      </c>
      <c r="AC2312" s="95">
        <v>0.98546882652547496</v>
      </c>
      <c r="AD2312" s="95">
        <v>0.99351494884386704</v>
      </c>
      <c r="AE2312" s="95">
        <v>0.99882523645798904</v>
      </c>
      <c r="AF2312" s="95">
        <v>1.00423555783304</v>
      </c>
      <c r="AG2312" s="95">
        <v>1.0068450756076399</v>
      </c>
      <c r="AH2312" s="95">
        <v>1.02586422472696</v>
      </c>
      <c r="AI2312" s="95">
        <v>1.04062741634256</v>
      </c>
      <c r="AJ2312" s="95">
        <v>1.0492150037099099</v>
      </c>
      <c r="AK2312" s="95">
        <v>1.0554072734862701</v>
      </c>
    </row>
    <row r="2313" spans="1:37" s="95" customFormat="1" x14ac:dyDescent="0.3">
      <c r="A2313" s="123" t="str">
        <f t="shared" si="49"/>
        <v>SDGbaseTRA_RurCUS_v7PVAXacons</v>
      </c>
      <c r="B2313" s="124" t="s">
        <v>220</v>
      </c>
      <c r="C2313" s="125" t="s">
        <v>327</v>
      </c>
      <c r="D2313" s="98" t="s">
        <v>212</v>
      </c>
      <c r="E2313" s="95" t="s">
        <v>67</v>
      </c>
      <c r="F2313" s="95">
        <v>1</v>
      </c>
      <c r="G2313" s="95">
        <v>1.1570551916238301</v>
      </c>
      <c r="H2313" s="95">
        <v>1.1196232513733799</v>
      </c>
      <c r="I2313" s="95">
        <v>1.1037370515953899</v>
      </c>
      <c r="J2313" s="95">
        <v>1.0906655347015299</v>
      </c>
      <c r="K2313" s="95">
        <v>1.08740691577656</v>
      </c>
      <c r="L2313" s="95">
        <v>1.0874537119463099</v>
      </c>
      <c r="M2313" s="95">
        <v>1.09083502797402</v>
      </c>
      <c r="N2313" s="95">
        <v>1.0920564436703899</v>
      </c>
      <c r="O2313" s="95">
        <v>1.0886772077235201</v>
      </c>
      <c r="P2313" s="95">
        <v>1.09087894130045</v>
      </c>
      <c r="Q2313" s="95">
        <v>1.09338907195241</v>
      </c>
      <c r="R2313" s="95">
        <v>1.0999911339947599</v>
      </c>
      <c r="S2313" s="95">
        <v>1.1071476866251599</v>
      </c>
      <c r="T2313" s="95">
        <v>1.11248545890187</v>
      </c>
      <c r="U2313" s="95">
        <v>1.11764371280201</v>
      </c>
      <c r="V2313" s="95">
        <v>1.1271112265935499</v>
      </c>
      <c r="W2313" s="95">
        <v>1.13104991715853</v>
      </c>
      <c r="X2313" s="95">
        <v>1.1280411394274099</v>
      </c>
      <c r="Y2313" s="95">
        <v>1.12752359753884</v>
      </c>
      <c r="Z2313" s="95">
        <v>1.1282328159594599</v>
      </c>
      <c r="AA2313" s="95">
        <v>1.1265247716334099</v>
      </c>
      <c r="AB2313" s="95">
        <v>1.11643792580379</v>
      </c>
      <c r="AC2313" s="95">
        <v>1.1146046576053801</v>
      </c>
      <c r="AD2313" s="95">
        <v>1.1214807089637699</v>
      </c>
      <c r="AE2313" s="95">
        <v>1.1275978022148101</v>
      </c>
      <c r="AF2313" s="95">
        <v>1.1329024262876699</v>
      </c>
      <c r="AG2313" s="95">
        <v>1.1336100864930301</v>
      </c>
      <c r="AH2313" s="95">
        <v>1.1205886385711099</v>
      </c>
      <c r="AI2313" s="95">
        <v>1.1086880705401501</v>
      </c>
      <c r="AJ2313" s="95">
        <v>1.10396601942951</v>
      </c>
      <c r="AK2313" s="95">
        <v>1.09960424284662</v>
      </c>
    </row>
    <row r="2314" spans="1:37" s="95" customFormat="1" x14ac:dyDescent="0.3">
      <c r="A2314" s="123" t="str">
        <f t="shared" si="49"/>
        <v>SDGbaseTRA_RurCUS_v7PVAXatrad</v>
      </c>
      <c r="B2314" s="124" t="s">
        <v>220</v>
      </c>
      <c r="C2314" s="125" t="s">
        <v>327</v>
      </c>
      <c r="D2314" s="98" t="s">
        <v>212</v>
      </c>
      <c r="E2314" s="95" t="s">
        <v>68</v>
      </c>
      <c r="F2314" s="95">
        <v>1.0000000000001401</v>
      </c>
      <c r="G2314" s="95">
        <v>1.00994118320222</v>
      </c>
      <c r="H2314" s="95">
        <v>1.0174164255489699</v>
      </c>
      <c r="I2314" s="95">
        <v>1.0268256254249799</v>
      </c>
      <c r="J2314" s="95">
        <v>1.0201107646363901</v>
      </c>
      <c r="K2314" s="95">
        <v>1.0191052562949501</v>
      </c>
      <c r="L2314" s="95">
        <v>1.0199483430443701</v>
      </c>
      <c r="M2314" s="95">
        <v>1.02379415237398</v>
      </c>
      <c r="N2314" s="95">
        <v>1.02516115278603</v>
      </c>
      <c r="O2314" s="95">
        <v>0.97756358963628398</v>
      </c>
      <c r="P2314" s="95">
        <v>0.984737101666043</v>
      </c>
      <c r="Q2314" s="95">
        <v>1.0004767545251501</v>
      </c>
      <c r="R2314" s="95">
        <v>1.01510866886961</v>
      </c>
      <c r="S2314" s="95">
        <v>1.0260012893005399</v>
      </c>
      <c r="T2314" s="95">
        <v>1.0339564861920101</v>
      </c>
      <c r="U2314" s="95">
        <v>1.0403539713625101</v>
      </c>
      <c r="V2314" s="95">
        <v>1.04941184454672</v>
      </c>
      <c r="W2314" s="95">
        <v>1.05504324154383</v>
      </c>
      <c r="X2314" s="95">
        <v>1.0558753286223901</v>
      </c>
      <c r="Y2314" s="95">
        <v>1.05361024023706</v>
      </c>
      <c r="Z2314" s="95">
        <v>1.05019571450706</v>
      </c>
      <c r="AA2314" s="95">
        <v>1.04746427386251</v>
      </c>
      <c r="AB2314" s="95">
        <v>1.02901500762638</v>
      </c>
      <c r="AC2314" s="95">
        <v>1.02397616791128</v>
      </c>
      <c r="AD2314" s="95">
        <v>1.0294020199698399</v>
      </c>
      <c r="AE2314" s="95">
        <v>1.0348570176874301</v>
      </c>
      <c r="AF2314" s="95">
        <v>1.0405520058882101</v>
      </c>
      <c r="AG2314" s="95">
        <v>1.0411740467558701</v>
      </c>
      <c r="AH2314" s="95">
        <v>1.02112296613873</v>
      </c>
      <c r="AI2314" s="95">
        <v>1.0046641850715701</v>
      </c>
      <c r="AJ2314" s="95">
        <v>0.99670625133331003</v>
      </c>
      <c r="AK2314" s="95">
        <v>0.99110462494475604</v>
      </c>
    </row>
    <row r="2315" spans="1:37" s="95" customFormat="1" x14ac:dyDescent="0.3">
      <c r="A2315" s="123" t="str">
        <f t="shared" si="49"/>
        <v>SDGbaseTRA_RurCUS_v7PVAXahotl</v>
      </c>
      <c r="B2315" s="124" t="s">
        <v>220</v>
      </c>
      <c r="C2315" s="125" t="s">
        <v>327</v>
      </c>
      <c r="D2315" s="98" t="s">
        <v>212</v>
      </c>
      <c r="E2315" s="95" t="s">
        <v>69</v>
      </c>
      <c r="F2315" s="95">
        <v>1</v>
      </c>
      <c r="G2315" s="95">
        <v>1.0203057677608101</v>
      </c>
      <c r="H2315" s="95">
        <v>1.0354658954157201</v>
      </c>
      <c r="I2315" s="95">
        <v>1.03370265604251</v>
      </c>
      <c r="J2315" s="95">
        <v>1.03246859581849</v>
      </c>
      <c r="K2315" s="95">
        <v>1.0357322294972799</v>
      </c>
      <c r="L2315" s="95">
        <v>1.03768449143699</v>
      </c>
      <c r="M2315" s="95">
        <v>1.04076237953927</v>
      </c>
      <c r="N2315" s="95">
        <v>1.04202366988253</v>
      </c>
      <c r="O2315" s="95">
        <v>1.05279015359436</v>
      </c>
      <c r="P2315" s="95">
        <v>1.0544645107704</v>
      </c>
      <c r="Q2315" s="95">
        <v>1.05403386397526</v>
      </c>
      <c r="R2315" s="95">
        <v>1.0559763707324199</v>
      </c>
      <c r="S2315" s="95">
        <v>1.0589402988108301</v>
      </c>
      <c r="T2315" s="95">
        <v>1.0617784900104801</v>
      </c>
      <c r="U2315" s="95">
        <v>1.0632250629333999</v>
      </c>
      <c r="V2315" s="95">
        <v>1.06643582293658</v>
      </c>
      <c r="W2315" s="95">
        <v>1.0701582235471501</v>
      </c>
      <c r="X2315" s="95">
        <v>1.0737295856287501</v>
      </c>
      <c r="Y2315" s="95">
        <v>1.0733447880603599</v>
      </c>
      <c r="Z2315" s="95">
        <v>1.07230917619841</v>
      </c>
      <c r="AA2315" s="95">
        <v>1.0714963348211499</v>
      </c>
      <c r="AB2315" s="95">
        <v>1.07391091616498</v>
      </c>
      <c r="AC2315" s="95">
        <v>1.0728814186050499</v>
      </c>
      <c r="AD2315" s="95">
        <v>1.07246379750279</v>
      </c>
      <c r="AE2315" s="95">
        <v>1.0720130258213401</v>
      </c>
      <c r="AF2315" s="95">
        <v>1.0734488387466099</v>
      </c>
      <c r="AG2315" s="95">
        <v>1.0736199746186601</v>
      </c>
      <c r="AH2315" s="95">
        <v>1.07442624292144</v>
      </c>
      <c r="AI2315" s="95">
        <v>1.0689427378518199</v>
      </c>
      <c r="AJ2315" s="95">
        <v>1.0629276588436101</v>
      </c>
      <c r="AK2315" s="95">
        <v>1.05707264466781</v>
      </c>
    </row>
    <row r="2316" spans="1:37" s="123" customFormat="1" x14ac:dyDescent="0.3">
      <c r="A2316" s="123" t="str">
        <f t="shared" si="49"/>
        <v>SDGbaseTRA_RurCUS_v7PVAXaltrp-p</v>
      </c>
      <c r="B2316" s="124" t="s">
        <v>220</v>
      </c>
      <c r="C2316" s="125" t="s">
        <v>327</v>
      </c>
      <c r="D2316" s="126" t="s">
        <v>212</v>
      </c>
      <c r="E2316" s="126" t="s">
        <v>70</v>
      </c>
      <c r="F2316" s="123">
        <v>0.99999999999987499</v>
      </c>
      <c r="G2316" s="123">
        <v>0.98305514283809203</v>
      </c>
      <c r="H2316" s="123">
        <v>0.95941114210529599</v>
      </c>
      <c r="I2316" s="123">
        <v>0.96679620829532498</v>
      </c>
      <c r="J2316" s="123">
        <v>0.96853751309185898</v>
      </c>
      <c r="K2316" s="123">
        <v>0.96802049469180795</v>
      </c>
      <c r="L2316" s="123">
        <v>0.96659733823864402</v>
      </c>
      <c r="M2316" s="123">
        <v>0.97012325961451695</v>
      </c>
      <c r="N2316" s="123">
        <v>0.97718309545509896</v>
      </c>
      <c r="O2316" s="123">
        <v>0.99034240613508595</v>
      </c>
      <c r="P2316" s="123">
        <v>0.99954743245255295</v>
      </c>
      <c r="Q2316" s="123">
        <v>1.0032432763513801</v>
      </c>
      <c r="R2316" s="123">
        <v>1.01099133782601</v>
      </c>
      <c r="S2316" s="123">
        <v>1.0178221495817299</v>
      </c>
      <c r="T2316" s="123">
        <v>1.0215118137999</v>
      </c>
      <c r="U2316" s="123">
        <v>1.0241046608473201</v>
      </c>
      <c r="V2316" s="123">
        <v>1.0250030814639199</v>
      </c>
      <c r="W2316" s="123">
        <v>1.0275697123812699</v>
      </c>
      <c r="X2316" s="123">
        <v>1.02668413191658</v>
      </c>
      <c r="Y2316" s="123">
        <v>1.02338159474757</v>
      </c>
      <c r="Z2316" s="123">
        <v>1.0177012922733999</v>
      </c>
      <c r="AA2316" s="123">
        <v>1.012830149684</v>
      </c>
      <c r="AB2316" s="123">
        <v>1.0116543400587501</v>
      </c>
      <c r="AC2316" s="123">
        <v>1.01025697100283</v>
      </c>
      <c r="AD2316" s="123">
        <v>1.0085378019653899</v>
      </c>
      <c r="AE2316" s="123">
        <v>1.00736321881549</v>
      </c>
      <c r="AF2316" s="123">
        <v>1.00639735546091</v>
      </c>
      <c r="AG2316" s="123">
        <v>1.00286857718433</v>
      </c>
      <c r="AH2316" s="123">
        <v>1.0063370256848101</v>
      </c>
      <c r="AI2316" s="123">
        <v>1.00907885248366</v>
      </c>
      <c r="AJ2316" s="123">
        <v>1.0168093263029101</v>
      </c>
      <c r="AK2316" s="123">
        <v>1.01904212768159</v>
      </c>
    </row>
    <row r="2317" spans="1:37" s="123" customFormat="1" x14ac:dyDescent="0.3">
      <c r="A2317" s="123" t="str">
        <f t="shared" si="49"/>
        <v>SDGbaseTRA_RurCUS_v7PVAXaltrp-f</v>
      </c>
      <c r="B2317" s="124" t="s">
        <v>220</v>
      </c>
      <c r="C2317" s="125" t="s">
        <v>327</v>
      </c>
      <c r="D2317" s="126" t="s">
        <v>212</v>
      </c>
      <c r="E2317" s="123" t="s">
        <v>71</v>
      </c>
      <c r="F2317" s="123">
        <v>1.00000000000025</v>
      </c>
      <c r="G2317" s="123">
        <v>0.93605883924037403</v>
      </c>
      <c r="H2317" s="123">
        <v>0.94104133445882399</v>
      </c>
      <c r="I2317" s="123">
        <v>0.96441054114950897</v>
      </c>
      <c r="J2317" s="123">
        <v>0.96924272640471099</v>
      </c>
      <c r="K2317" s="123">
        <v>0.96256484625537397</v>
      </c>
      <c r="L2317" s="123">
        <v>0.95542862140526297</v>
      </c>
      <c r="M2317" s="123">
        <v>0.95240807095895197</v>
      </c>
      <c r="N2317" s="123">
        <v>0.967880352352818</v>
      </c>
      <c r="O2317" s="123">
        <v>0.96919345518125799</v>
      </c>
      <c r="P2317" s="123">
        <v>0.98891343680625599</v>
      </c>
      <c r="Q2317" s="123">
        <v>1.01264998821964</v>
      </c>
      <c r="R2317" s="123">
        <v>1.00692670454768</v>
      </c>
      <c r="S2317" s="123">
        <v>0.99935262013548298</v>
      </c>
      <c r="T2317" s="123">
        <v>0.99990664540478402</v>
      </c>
      <c r="U2317" s="123">
        <v>1.0158180714554901</v>
      </c>
      <c r="V2317" s="123">
        <v>1.0206162050311001</v>
      </c>
      <c r="W2317" s="123">
        <v>1.0146253041861999</v>
      </c>
      <c r="X2317" s="123">
        <v>1.01049729140739</v>
      </c>
      <c r="Y2317" s="123">
        <v>1.02477181962943</v>
      </c>
      <c r="Z2317" s="123">
        <v>1.03731113480653</v>
      </c>
      <c r="AA2317" s="123">
        <v>1.0393783713426099</v>
      </c>
      <c r="AB2317" s="123">
        <v>1.0305425281215901</v>
      </c>
      <c r="AC2317" s="123">
        <v>1.03692349415091</v>
      </c>
      <c r="AD2317" s="123">
        <v>1.0380165644346899</v>
      </c>
      <c r="AE2317" s="123">
        <v>1.03822970720334</v>
      </c>
      <c r="AF2317" s="123">
        <v>1.02475034189628</v>
      </c>
      <c r="AG2317" s="123">
        <v>1.0129761621086699</v>
      </c>
      <c r="AH2317" s="123">
        <v>1.0211875161088899</v>
      </c>
      <c r="AI2317" s="123">
        <v>1.03018118249055</v>
      </c>
      <c r="AJ2317" s="123">
        <v>1.0410989518404199</v>
      </c>
      <c r="AK2317" s="123">
        <v>1.0494653681713799</v>
      </c>
    </row>
    <row r="2318" spans="1:37" s="123" customFormat="1" x14ac:dyDescent="0.3">
      <c r="A2318" s="123" t="str">
        <f t="shared" si="49"/>
        <v>SDGbaseTRA_RurCUS_v7PVAXaotrp-p</v>
      </c>
      <c r="B2318" s="124" t="s">
        <v>220</v>
      </c>
      <c r="C2318" s="125" t="s">
        <v>327</v>
      </c>
      <c r="D2318" s="125" t="s">
        <v>212</v>
      </c>
      <c r="E2318" s="126" t="s">
        <v>72</v>
      </c>
      <c r="F2318" s="123">
        <v>0.99999999999994704</v>
      </c>
      <c r="G2318" s="123">
        <v>1.0774888506042599</v>
      </c>
      <c r="H2318" s="123">
        <v>1.07618054924398</v>
      </c>
      <c r="I2318" s="123">
        <v>1.10046242575102</v>
      </c>
      <c r="J2318" s="123">
        <v>1.0938930585378599</v>
      </c>
      <c r="K2318" s="123">
        <v>1.07367672356335</v>
      </c>
      <c r="L2318" s="123">
        <v>1.0519215088995899</v>
      </c>
      <c r="M2318" s="123">
        <v>1.0331981752422601</v>
      </c>
      <c r="N2318" s="123">
        <v>1.0172832868927399</v>
      </c>
      <c r="O2318" s="123">
        <v>0.96497358505269903</v>
      </c>
      <c r="P2318" s="123">
        <v>0.96643081613575699</v>
      </c>
      <c r="Q2318" s="123">
        <v>0.97265248897275702</v>
      </c>
      <c r="R2318" s="123">
        <v>0.98287306749126202</v>
      </c>
      <c r="S2318" s="123">
        <v>0.98992657878567503</v>
      </c>
      <c r="T2318" s="123">
        <v>0.99296448934652504</v>
      </c>
      <c r="U2318" s="123">
        <v>0.99344133032377402</v>
      </c>
      <c r="V2318" s="123">
        <v>0.99569653266013702</v>
      </c>
      <c r="W2318" s="123">
        <v>0.99711555277063701</v>
      </c>
      <c r="X2318" s="123">
        <v>0.98995755492675397</v>
      </c>
      <c r="Y2318" s="123">
        <v>0.98461199209769001</v>
      </c>
      <c r="Z2318" s="123">
        <v>0.97906186985043298</v>
      </c>
      <c r="AA2318" s="123">
        <v>0.97193160397951495</v>
      </c>
      <c r="AB2318" s="123">
        <v>0.95751609952508598</v>
      </c>
      <c r="AC2318" s="123">
        <v>0.95674452405261301</v>
      </c>
      <c r="AD2318" s="123">
        <v>0.96325441544913304</v>
      </c>
      <c r="AE2318" s="123">
        <v>0.97339234530993801</v>
      </c>
      <c r="AF2318" s="123">
        <v>0.98152623833166497</v>
      </c>
      <c r="AG2318" s="123">
        <v>0.98494123247251597</v>
      </c>
      <c r="AH2318" s="123">
        <v>0.98394001480871596</v>
      </c>
      <c r="AI2318" s="123">
        <v>0.99400800227230202</v>
      </c>
      <c r="AJ2318" s="123">
        <v>1.00986853893238</v>
      </c>
      <c r="AK2318" s="123">
        <v>1.0241965666598201</v>
      </c>
    </row>
    <row r="2319" spans="1:37" s="123" customFormat="1" x14ac:dyDescent="0.3">
      <c r="A2319" s="123" t="str">
        <f t="shared" si="49"/>
        <v>SDGbaseTRA_RurCUS_v7PVAXaotrp-f</v>
      </c>
      <c r="B2319" s="124" t="s">
        <v>220</v>
      </c>
      <c r="C2319" s="125" t="s">
        <v>327</v>
      </c>
      <c r="D2319" s="125" t="s">
        <v>212</v>
      </c>
      <c r="E2319" s="126" t="s">
        <v>73</v>
      </c>
      <c r="F2319" s="123">
        <v>1.0000000000000799</v>
      </c>
      <c r="G2319" s="123">
        <v>1.00947830041478</v>
      </c>
      <c r="H2319" s="123">
        <v>1.0163021933455401</v>
      </c>
      <c r="I2319" s="123">
        <v>1.0230035728232201</v>
      </c>
      <c r="J2319" s="123">
        <v>1.0154299364675801</v>
      </c>
      <c r="K2319" s="123">
        <v>1.0032702651834799</v>
      </c>
      <c r="L2319" s="123">
        <v>0.99304521937496604</v>
      </c>
      <c r="M2319" s="123">
        <v>0.987425564057544</v>
      </c>
      <c r="N2319" s="123">
        <v>0.99287622385181296</v>
      </c>
      <c r="O2319" s="123">
        <v>0.97541585100181705</v>
      </c>
      <c r="P2319" s="123">
        <v>0.986798309840341</v>
      </c>
      <c r="Q2319" s="123">
        <v>1.00328348821875</v>
      </c>
      <c r="R2319" s="123">
        <v>1.0042417714085401</v>
      </c>
      <c r="S2319" s="123">
        <v>1.0008772843568201</v>
      </c>
      <c r="T2319" s="123">
        <v>1.0017822873445399</v>
      </c>
      <c r="U2319" s="123">
        <v>1.01126640698404</v>
      </c>
      <c r="V2319" s="123">
        <v>1.01712920124332</v>
      </c>
      <c r="W2319" s="123">
        <v>1.01464007420133</v>
      </c>
      <c r="X2319" s="123">
        <v>1.0068981794966501</v>
      </c>
      <c r="Y2319" s="123">
        <v>1.0134118881199099</v>
      </c>
      <c r="Z2319" s="123">
        <v>1.0201177057031601</v>
      </c>
      <c r="AA2319" s="123">
        <v>1.0205488652506001</v>
      </c>
      <c r="AB2319" s="123">
        <v>1.0096386831922199</v>
      </c>
      <c r="AC2319" s="123">
        <v>1.01285345948957</v>
      </c>
      <c r="AD2319" s="123">
        <v>1.016594902802</v>
      </c>
      <c r="AE2319" s="123">
        <v>1.0210183322611399</v>
      </c>
      <c r="AF2319" s="123">
        <v>1.0156950258092099</v>
      </c>
      <c r="AG2319" s="123">
        <v>1.0092278384148701</v>
      </c>
      <c r="AH2319" s="123">
        <v>1.0075245725690101</v>
      </c>
      <c r="AI2319" s="123">
        <v>1.01116758964681</v>
      </c>
      <c r="AJ2319" s="123">
        <v>1.01916858635798</v>
      </c>
      <c r="AK2319" s="123">
        <v>1.0265014669553201</v>
      </c>
    </row>
    <row r="2320" spans="1:37" s="123" customFormat="1" x14ac:dyDescent="0.3">
      <c r="A2320" s="123" t="str">
        <f t="shared" si="49"/>
        <v>SDGbaseTRA_RurCUS_v7PVAXaprtr</v>
      </c>
      <c r="B2320" s="124" t="s">
        <v>220</v>
      </c>
      <c r="C2320" s="125" t="s">
        <v>327</v>
      </c>
      <c r="D2320" s="125" t="s">
        <v>212</v>
      </c>
      <c r="E2320" s="126" t="s">
        <v>74</v>
      </c>
      <c r="F2320" s="127">
        <v>1.00000000000004</v>
      </c>
      <c r="G2320" s="127">
        <v>1.021934951779</v>
      </c>
      <c r="H2320" s="127">
        <v>1.01637702788433</v>
      </c>
      <c r="I2320" s="127">
        <v>1.0122258389212599</v>
      </c>
      <c r="J2320" s="127">
        <v>0.99763348112886996</v>
      </c>
      <c r="K2320" s="127">
        <v>0.99593516526985104</v>
      </c>
      <c r="L2320" s="127">
        <v>0.99706471227952898</v>
      </c>
      <c r="M2320" s="127">
        <v>1.0002640531776501</v>
      </c>
      <c r="N2320" s="123">
        <v>1.0039456686347901</v>
      </c>
      <c r="O2320" s="127">
        <v>0.99366637154584303</v>
      </c>
      <c r="P2320" s="127">
        <v>1.0017266157718001</v>
      </c>
      <c r="Q2320" s="127">
        <v>1.0107072895142</v>
      </c>
      <c r="R2320" s="127">
        <v>1.02082009531072</v>
      </c>
      <c r="S2320" s="127">
        <v>1.02889923696204</v>
      </c>
      <c r="T2320" s="127">
        <v>1.0355763120041901</v>
      </c>
      <c r="U2320" s="127">
        <v>1.0435874947131001</v>
      </c>
      <c r="V2320" s="127">
        <v>1.05160278143944</v>
      </c>
      <c r="W2320" s="127">
        <v>1.0551093499209401</v>
      </c>
      <c r="X2320" s="127">
        <v>1.0564303658374701</v>
      </c>
      <c r="Y2320" s="127">
        <v>1.05541422497476</v>
      </c>
      <c r="Z2320" s="127">
        <v>1.04814534389015</v>
      </c>
      <c r="AA2320" s="127">
        <v>1.0458807954884699</v>
      </c>
      <c r="AB2320" s="127">
        <v>1.03943987238062</v>
      </c>
      <c r="AC2320" s="127">
        <v>1.04100304020102</v>
      </c>
      <c r="AD2320" s="127">
        <v>1.0476214302867499</v>
      </c>
      <c r="AE2320" s="127">
        <v>1.0522949221106901</v>
      </c>
      <c r="AF2320" s="127">
        <v>1.0545149169511301</v>
      </c>
      <c r="AG2320" s="127">
        <v>1.0486486448400301</v>
      </c>
      <c r="AH2320" s="127">
        <v>1.0225564872249899</v>
      </c>
      <c r="AI2320" s="127">
        <v>0.99877067593956104</v>
      </c>
      <c r="AJ2320" s="127">
        <v>0.98180948316218797</v>
      </c>
      <c r="AK2320" s="127">
        <v>0.967827045683195</v>
      </c>
    </row>
    <row r="2321" spans="1:37" s="123" customFormat="1" x14ac:dyDescent="0.3">
      <c r="A2321" s="123" t="str">
        <f t="shared" si="49"/>
        <v>SDGbaseTRA_RurCUS_v7PVAXatrps</v>
      </c>
      <c r="B2321" s="124" t="s">
        <v>220</v>
      </c>
      <c r="C2321" s="125" t="s">
        <v>327</v>
      </c>
      <c r="D2321" s="125" t="s">
        <v>212</v>
      </c>
      <c r="E2321" s="126" t="s">
        <v>75</v>
      </c>
      <c r="F2321" s="123">
        <v>1.00000000000004</v>
      </c>
      <c r="G2321" s="123">
        <v>0.99815684527526105</v>
      </c>
      <c r="H2321" s="123">
        <v>0.99578040582369098</v>
      </c>
      <c r="I2321" s="123">
        <v>0.99659673600586096</v>
      </c>
      <c r="J2321" s="123">
        <v>0.994401504936961</v>
      </c>
      <c r="K2321" s="123">
        <v>0.99819523955828005</v>
      </c>
      <c r="L2321" s="123">
        <v>1.00053746571016</v>
      </c>
      <c r="M2321" s="123">
        <v>0.99918378713660505</v>
      </c>
      <c r="N2321" s="123">
        <v>0.99765976201654605</v>
      </c>
      <c r="O2321" s="123">
        <v>0.99290415772825802</v>
      </c>
      <c r="P2321" s="123">
        <v>0.992386760128801</v>
      </c>
      <c r="Q2321" s="123">
        <v>0.99105977095429398</v>
      </c>
      <c r="R2321" s="123">
        <v>0.99705949831183005</v>
      </c>
      <c r="S2321" s="123">
        <v>1.0076147826237301</v>
      </c>
      <c r="T2321" s="123">
        <v>1.01449094043469</v>
      </c>
      <c r="U2321" s="123">
        <v>1.02037119278378</v>
      </c>
      <c r="V2321" s="123">
        <v>1.0267361404111299</v>
      </c>
      <c r="W2321" s="123">
        <v>1.0329152506559001</v>
      </c>
      <c r="X2321" s="123">
        <v>1.03386348751205</v>
      </c>
      <c r="Y2321" s="123">
        <v>1.03435129634569</v>
      </c>
      <c r="Z2321" s="123">
        <v>1.0341436939414701</v>
      </c>
      <c r="AA2321" s="123">
        <v>1.0335050774327399</v>
      </c>
      <c r="AB2321" s="123">
        <v>1.0496644413701199</v>
      </c>
      <c r="AC2321" s="123">
        <v>1.06198145104481</v>
      </c>
      <c r="AD2321" s="123">
        <v>1.07410980886309</v>
      </c>
      <c r="AE2321" s="123">
        <v>1.0818294005864499</v>
      </c>
      <c r="AF2321" s="123">
        <v>1.08697400582985</v>
      </c>
      <c r="AG2321" s="123">
        <v>1.0836887308241701</v>
      </c>
      <c r="AH2321" s="123">
        <v>1.0854425812124999</v>
      </c>
      <c r="AI2321" s="123">
        <v>1.08655954776511</v>
      </c>
      <c r="AJ2321" s="123">
        <v>1.0877807664236501</v>
      </c>
      <c r="AK2321" s="123">
        <v>1.0886600256913199</v>
      </c>
    </row>
    <row r="2322" spans="1:37" s="123" customFormat="1" x14ac:dyDescent="0.3">
      <c r="A2322" s="123" t="str">
        <f t="shared" ref="A2322:A2326" si="50">_xlfn.CONCAT(C2322,D2322,E2322)</f>
        <v>SDGbaseTRA_RurCUS_v7PVAXacomm</v>
      </c>
      <c r="B2322" s="124" t="s">
        <v>220</v>
      </c>
      <c r="C2322" s="125" t="s">
        <v>327</v>
      </c>
      <c r="D2322" s="125" t="s">
        <v>212</v>
      </c>
      <c r="E2322" s="126" t="s">
        <v>76</v>
      </c>
      <c r="F2322" s="123">
        <v>1.00000000000003</v>
      </c>
      <c r="G2322" s="123">
        <v>0.880663512485233</v>
      </c>
      <c r="H2322" s="123">
        <v>0.91604355626188705</v>
      </c>
      <c r="I2322" s="123">
        <v>0.93292344478422096</v>
      </c>
      <c r="J2322" s="123">
        <v>0.94197858536088097</v>
      </c>
      <c r="K2322" s="123">
        <v>0.95075576270287399</v>
      </c>
      <c r="L2322" s="123">
        <v>0.95602932269530305</v>
      </c>
      <c r="M2322" s="123">
        <v>0.96233534340214599</v>
      </c>
      <c r="N2322" s="123">
        <v>0.96514520801032899</v>
      </c>
      <c r="O2322" s="123">
        <v>0.964731758852862</v>
      </c>
      <c r="P2322" s="123">
        <v>0.96851079420567099</v>
      </c>
      <c r="Q2322" s="123">
        <v>0.97295751230509797</v>
      </c>
      <c r="R2322" s="123">
        <v>0.97821463533890896</v>
      </c>
      <c r="S2322" s="123">
        <v>0.98380651137366104</v>
      </c>
      <c r="T2322" s="123">
        <v>0.98818333984172102</v>
      </c>
      <c r="U2322" s="123">
        <v>0.99022569150037598</v>
      </c>
      <c r="V2322" s="123">
        <v>0.99655860723657796</v>
      </c>
      <c r="W2322" s="123">
        <v>1.0011625828464299</v>
      </c>
      <c r="X2322" s="123">
        <v>1.0037151987645601</v>
      </c>
      <c r="Y2322" s="123">
        <v>1.0042290378274199</v>
      </c>
      <c r="Z2322" s="123">
        <v>1.00389534532793</v>
      </c>
      <c r="AA2322" s="123">
        <v>1.0024984818929601</v>
      </c>
      <c r="AB2322" s="123">
        <v>0.99384541188798903</v>
      </c>
      <c r="AC2322" s="123">
        <v>0.99238139396384994</v>
      </c>
      <c r="AD2322" s="123">
        <v>0.99761467282937499</v>
      </c>
      <c r="AE2322" s="123">
        <v>1.00184890523907</v>
      </c>
      <c r="AF2322" s="123">
        <v>1.0061579090747299</v>
      </c>
      <c r="AG2322" s="123">
        <v>1.00741332677702</v>
      </c>
      <c r="AH2322" s="123">
        <v>1.0088130839557901</v>
      </c>
      <c r="AI2322" s="123">
        <v>1.00716277647633</v>
      </c>
      <c r="AJ2322" s="123">
        <v>1.0056377938591501</v>
      </c>
      <c r="AK2322" s="123">
        <v>1.0041379079217501</v>
      </c>
    </row>
    <row r="2323" spans="1:37" s="123" customFormat="1" x14ac:dyDescent="0.3">
      <c r="A2323" s="123" t="str">
        <f t="shared" si="50"/>
        <v>SDGbaseTRA_RurCUS_v7PVAXafsrv</v>
      </c>
      <c r="B2323" s="124" t="s">
        <v>220</v>
      </c>
      <c r="C2323" s="125" t="s">
        <v>327</v>
      </c>
      <c r="D2323" s="125" t="s">
        <v>212</v>
      </c>
      <c r="E2323" s="126" t="s">
        <v>77</v>
      </c>
      <c r="F2323" s="123">
        <v>1</v>
      </c>
      <c r="G2323" s="123">
        <v>0.960198491500034</v>
      </c>
      <c r="H2323" s="123">
        <v>0.97321018109262303</v>
      </c>
      <c r="I2323" s="123">
        <v>0.97764948497777604</v>
      </c>
      <c r="J2323" s="123">
        <v>0.97861931465186303</v>
      </c>
      <c r="K2323" s="123">
        <v>0.98358065687834595</v>
      </c>
      <c r="L2323" s="123">
        <v>0.98871319851863904</v>
      </c>
      <c r="M2323" s="123">
        <v>0.99357591930551004</v>
      </c>
      <c r="N2323" s="123">
        <v>0.99665164948612495</v>
      </c>
      <c r="O2323" s="123">
        <v>0.99396505973752003</v>
      </c>
      <c r="P2323" s="123">
        <v>0.99721831769313696</v>
      </c>
      <c r="Q2323" s="123">
        <v>1.00041853866359</v>
      </c>
      <c r="R2323" s="123">
        <v>1.0057884561422601</v>
      </c>
      <c r="S2323" s="123">
        <v>1.01046749639855</v>
      </c>
      <c r="T2323" s="123">
        <v>1.0144615336932601</v>
      </c>
      <c r="U2323" s="123">
        <v>1.0184527325332799</v>
      </c>
      <c r="V2323" s="123">
        <v>1.02344319811262</v>
      </c>
      <c r="W2323" s="123">
        <v>1.02805197719148</v>
      </c>
      <c r="X2323" s="123">
        <v>1.0313006138968599</v>
      </c>
      <c r="Y2323" s="123">
        <v>1.03134241332282</v>
      </c>
      <c r="Z2323" s="123">
        <v>1.0309181352552499</v>
      </c>
      <c r="AA2323" s="123">
        <v>1.029721845551</v>
      </c>
      <c r="AB2323" s="123">
        <v>1.0279276254660099</v>
      </c>
      <c r="AC2323" s="123">
        <v>1.0272241087029801</v>
      </c>
      <c r="AD2323" s="123">
        <v>1.02924829907282</v>
      </c>
      <c r="AE2323" s="123">
        <v>1.0303375431513799</v>
      </c>
      <c r="AF2323" s="123">
        <v>1.0323271025865699</v>
      </c>
      <c r="AG2323" s="123">
        <v>1.03227599784471</v>
      </c>
      <c r="AH2323" s="123">
        <v>1.0208859801130501</v>
      </c>
      <c r="AI2323" s="123">
        <v>1.00920089167325</v>
      </c>
      <c r="AJ2323" s="123">
        <v>1.00022048917408</v>
      </c>
      <c r="AK2323" s="123">
        <v>0.99243081630007302</v>
      </c>
    </row>
    <row r="2324" spans="1:37" s="123" customFormat="1" x14ac:dyDescent="0.3">
      <c r="A2324" s="123" t="str">
        <f t="shared" si="50"/>
        <v>SDGbaseTRA_RurCUS_v7PVAXabsrv</v>
      </c>
      <c r="B2324" s="124" t="s">
        <v>220</v>
      </c>
      <c r="C2324" s="125" t="s">
        <v>327</v>
      </c>
      <c r="D2324" s="125" t="s">
        <v>212</v>
      </c>
      <c r="E2324" s="126" t="s">
        <v>78</v>
      </c>
      <c r="F2324" s="123">
        <v>1.00000000000004</v>
      </c>
      <c r="G2324" s="123">
        <v>0.88875291512841204</v>
      </c>
      <c r="H2324" s="123">
        <v>0.91331721034305702</v>
      </c>
      <c r="I2324" s="123">
        <v>0.92671380117989799</v>
      </c>
      <c r="J2324" s="123">
        <v>0.93427811529534999</v>
      </c>
      <c r="K2324" s="123">
        <v>0.94280773482616897</v>
      </c>
      <c r="L2324" s="123">
        <v>0.94858945101729897</v>
      </c>
      <c r="M2324" s="123">
        <v>0.95392110474962</v>
      </c>
      <c r="N2324" s="123">
        <v>0.95695521839137898</v>
      </c>
      <c r="O2324" s="123">
        <v>0.95514661808737999</v>
      </c>
      <c r="P2324" s="123">
        <v>0.95939827533465105</v>
      </c>
      <c r="Q2324" s="123">
        <v>0.96422381865979101</v>
      </c>
      <c r="R2324" s="123">
        <v>0.97053024050306802</v>
      </c>
      <c r="S2324" s="123">
        <v>0.97621657817420904</v>
      </c>
      <c r="T2324" s="123">
        <v>0.98074150473273802</v>
      </c>
      <c r="U2324" s="123">
        <v>0.98353172276540302</v>
      </c>
      <c r="V2324" s="123">
        <v>0.98949827195071005</v>
      </c>
      <c r="W2324" s="123">
        <v>0.99400085848616604</v>
      </c>
      <c r="X2324" s="123">
        <v>0.996459961266705</v>
      </c>
      <c r="Y2324" s="123">
        <v>0.99679894018849902</v>
      </c>
      <c r="Z2324" s="123">
        <v>0.99675939343733799</v>
      </c>
      <c r="AA2324" s="123">
        <v>0.99544299014200699</v>
      </c>
      <c r="AB2324" s="123">
        <v>0.99134502874373598</v>
      </c>
      <c r="AC2324" s="123">
        <v>0.98996483417757397</v>
      </c>
      <c r="AD2324" s="123">
        <v>0.99293488352830495</v>
      </c>
      <c r="AE2324" s="123">
        <v>0.99544001279647398</v>
      </c>
      <c r="AF2324" s="123">
        <v>0.99872666865687298</v>
      </c>
      <c r="AG2324" s="123">
        <v>0.99974255346642105</v>
      </c>
      <c r="AH2324" s="123">
        <v>0.99994082042283505</v>
      </c>
      <c r="AI2324" s="123">
        <v>0.99787067688301201</v>
      </c>
      <c r="AJ2324" s="123">
        <v>0.99567454303313396</v>
      </c>
      <c r="AK2324" s="123">
        <v>0.993613664993371</v>
      </c>
    </row>
    <row r="2325" spans="1:37" s="123" customFormat="1" x14ac:dyDescent="0.3">
      <c r="A2325" s="123" t="str">
        <f t="shared" si="50"/>
        <v>SDGbaseTRA_RurCUS_v7PVAXagsrv</v>
      </c>
      <c r="B2325" s="124" t="s">
        <v>220</v>
      </c>
      <c r="C2325" s="125" t="s">
        <v>327</v>
      </c>
      <c r="D2325" s="125" t="s">
        <v>212</v>
      </c>
      <c r="E2325" s="126" t="s">
        <v>79</v>
      </c>
      <c r="F2325" s="123">
        <v>1.00000000000004</v>
      </c>
      <c r="G2325" s="123">
        <v>1.0130810056927499</v>
      </c>
      <c r="H2325" s="123">
        <v>1.01816758618407</v>
      </c>
      <c r="I2325" s="123">
        <v>1.0201379852766499</v>
      </c>
      <c r="J2325" s="123">
        <v>1.01810303832789</v>
      </c>
      <c r="K2325" s="123">
        <v>1.02129385302188</v>
      </c>
      <c r="L2325" s="123">
        <v>1.02661622515045</v>
      </c>
      <c r="M2325" s="123">
        <v>1.03183766160867</v>
      </c>
      <c r="N2325" s="123">
        <v>1.03534435366588</v>
      </c>
      <c r="O2325" s="123">
        <v>1.0312190138461601</v>
      </c>
      <c r="P2325" s="123">
        <v>1.03325152237447</v>
      </c>
      <c r="Q2325" s="123">
        <v>1.03477317750607</v>
      </c>
      <c r="R2325" s="123">
        <v>1.0386262731220399</v>
      </c>
      <c r="S2325" s="123">
        <v>1.04123999267279</v>
      </c>
      <c r="T2325" s="123">
        <v>1.0435188121982499</v>
      </c>
      <c r="U2325" s="123">
        <v>1.04724950637554</v>
      </c>
      <c r="V2325" s="123">
        <v>1.05161012384411</v>
      </c>
      <c r="W2325" s="123">
        <v>1.0548025473856799</v>
      </c>
      <c r="X2325" s="123">
        <v>1.0561934349909701</v>
      </c>
      <c r="Y2325" s="123">
        <v>1.0546901939372899</v>
      </c>
      <c r="Z2325" s="123">
        <v>1.05306327607751</v>
      </c>
      <c r="AA2325" s="123">
        <v>1.0513344566287199</v>
      </c>
      <c r="AB2325" s="123">
        <v>1.0472283212859399</v>
      </c>
      <c r="AC2325" s="123">
        <v>1.0451588160582801</v>
      </c>
      <c r="AD2325" s="123">
        <v>1.04690187083775</v>
      </c>
      <c r="AE2325" s="123">
        <v>1.04795096478838</v>
      </c>
      <c r="AF2325" s="123">
        <v>1.0494834545246201</v>
      </c>
      <c r="AG2325" s="123">
        <v>1.04799618820994</v>
      </c>
      <c r="AH2325" s="123">
        <v>1.02485500460501</v>
      </c>
      <c r="AI2325" s="123">
        <v>1.0057656775567101</v>
      </c>
      <c r="AJ2325" s="123">
        <v>0.99363535164077699</v>
      </c>
      <c r="AK2325" s="123">
        <v>0.98380145178281997</v>
      </c>
    </row>
    <row r="2326" spans="1:37" s="123" customFormat="1" x14ac:dyDescent="0.3">
      <c r="A2326" s="123" t="str">
        <f t="shared" si="50"/>
        <v>SDGbaseTRA_RurCUS_v7PVAXaosrv</v>
      </c>
      <c r="B2326" s="124" t="s">
        <v>220</v>
      </c>
      <c r="C2326" s="125" t="s">
        <v>327</v>
      </c>
      <c r="D2326" s="126" t="s">
        <v>212</v>
      </c>
      <c r="E2326" s="123" t="s">
        <v>80</v>
      </c>
      <c r="F2326" s="123">
        <v>1</v>
      </c>
      <c r="G2326" s="123">
        <v>1.13999631304969</v>
      </c>
      <c r="H2326" s="123">
        <v>1.1200549289194099</v>
      </c>
      <c r="I2326" s="123">
        <v>1.10770479962447</v>
      </c>
      <c r="J2326" s="123">
        <v>1.09927623906634</v>
      </c>
      <c r="K2326" s="123">
        <v>1.0962237719485699</v>
      </c>
      <c r="L2326" s="123">
        <v>1.09413127135418</v>
      </c>
      <c r="M2326" s="123">
        <v>1.09495201586043</v>
      </c>
      <c r="N2326" s="123">
        <v>1.0958882310831199</v>
      </c>
      <c r="O2326" s="123">
        <v>1.09350721316433</v>
      </c>
      <c r="P2326" s="123">
        <v>1.0971649588630601</v>
      </c>
      <c r="Q2326" s="123">
        <v>1.10161162962453</v>
      </c>
      <c r="R2326" s="123">
        <v>1.10731939876987</v>
      </c>
      <c r="S2326" s="123">
        <v>1.1127682965414101</v>
      </c>
      <c r="T2326" s="123">
        <v>1.1172531677776101</v>
      </c>
      <c r="U2326" s="123">
        <v>1.1204380089855199</v>
      </c>
      <c r="V2326" s="123">
        <v>1.1264956158316299</v>
      </c>
      <c r="W2326" s="123">
        <v>1.13153149137954</v>
      </c>
      <c r="X2326" s="123">
        <v>1.1345384871994899</v>
      </c>
      <c r="Y2326" s="123">
        <v>1.13563749052001</v>
      </c>
      <c r="Z2326" s="123">
        <v>1.13598277535315</v>
      </c>
      <c r="AA2326" s="123">
        <v>1.13485178790798</v>
      </c>
      <c r="AB2326" s="123">
        <v>1.1306448273238601</v>
      </c>
      <c r="AC2326" s="123">
        <v>1.12941369942216</v>
      </c>
      <c r="AD2326" s="123">
        <v>1.1318253801165301</v>
      </c>
      <c r="AE2326" s="123">
        <v>1.13342507135283</v>
      </c>
      <c r="AF2326" s="123">
        <v>1.1358084561556001</v>
      </c>
      <c r="AG2326" s="123">
        <v>1.1362721478828499</v>
      </c>
      <c r="AH2326" s="123">
        <v>1.1374436415139699</v>
      </c>
      <c r="AI2326" s="123">
        <v>1.1360880811805301</v>
      </c>
      <c r="AJ2326" s="123">
        <v>1.1335524753805899</v>
      </c>
      <c r="AK2326" s="123">
        <v>1.1306419374294201</v>
      </c>
    </row>
    <row r="2327" spans="1:37" s="123" customFormat="1" x14ac:dyDescent="0.3">
      <c r="A2327" s="123" t="str">
        <f t="shared" ref="A2327:A2335" si="51">_xlfn.CONCAT(C2327,D2327,E2327)</f>
        <v>SDGbaseTRA_RurCUS_v7utaxbase</v>
      </c>
      <c r="B2327" s="124" t="s">
        <v>220</v>
      </c>
      <c r="C2327" s="125" t="s">
        <v>327</v>
      </c>
      <c r="D2327" s="125" t="s">
        <v>224</v>
      </c>
      <c r="E2327" s="125" t="s">
        <v>218</v>
      </c>
      <c r="F2327" s="127">
        <v>58.648751329495703</v>
      </c>
      <c r="G2327" s="127">
        <v>55.583243315480502</v>
      </c>
      <c r="H2327" s="127">
        <v>57.228719535001403</v>
      </c>
      <c r="I2327" s="127">
        <v>58.724229664147003</v>
      </c>
      <c r="J2327" s="127">
        <v>55.733320432404</v>
      </c>
      <c r="K2327" s="127">
        <v>56.988407441273203</v>
      </c>
      <c r="L2327" s="127">
        <v>58.544121889178903</v>
      </c>
      <c r="M2327" s="127">
        <v>59.937263546356498</v>
      </c>
      <c r="N2327" s="127">
        <v>60.266706522549299</v>
      </c>
      <c r="O2327" s="127">
        <v>60.622689563805103</v>
      </c>
      <c r="P2327" s="127">
        <v>61.688960155885603</v>
      </c>
      <c r="Q2327" s="127">
        <v>62.745793848915902</v>
      </c>
      <c r="R2327" s="127">
        <v>64.769454097093202</v>
      </c>
      <c r="S2327" s="127">
        <v>67.373858477897201</v>
      </c>
      <c r="T2327" s="127">
        <v>69.220078123247305</v>
      </c>
      <c r="U2327" s="127">
        <v>71.282486283276995</v>
      </c>
      <c r="V2327" s="127">
        <v>73.4179085521411</v>
      </c>
      <c r="W2327" s="127">
        <v>75.555256605817704</v>
      </c>
      <c r="X2327" s="127">
        <v>77.802406730891093</v>
      </c>
      <c r="Y2327" s="127">
        <v>80.665065189795996</v>
      </c>
      <c r="Z2327" s="127">
        <v>84.735390686579805</v>
      </c>
      <c r="AA2327" s="127">
        <v>90.055558822372603</v>
      </c>
      <c r="AB2327" s="127">
        <v>97.073803757934598</v>
      </c>
      <c r="AC2327" s="127">
        <v>98.669713718584504</v>
      </c>
      <c r="AD2327" s="127">
        <v>96.734230966511205</v>
      </c>
      <c r="AE2327" s="127">
        <v>92.921514941656696</v>
      </c>
      <c r="AF2327" s="127">
        <v>92.417790323545702</v>
      </c>
      <c r="AG2327" s="127">
        <v>93.951799775670693</v>
      </c>
      <c r="AH2327" s="127">
        <v>97.844567581871303</v>
      </c>
      <c r="AI2327" s="127">
        <v>100.083391906469</v>
      </c>
      <c r="AJ2327" s="127">
        <v>104.070954476585</v>
      </c>
      <c r="AK2327" s="127">
        <v>107.16772723543301</v>
      </c>
    </row>
    <row r="2328" spans="1:37" s="123" customFormat="1" x14ac:dyDescent="0.3">
      <c r="A2328" s="123" t="str">
        <f t="shared" si="51"/>
        <v>SDGbaseTRA_RurCUS_v7imptaxbase</v>
      </c>
      <c r="B2328" s="124" t="s">
        <v>220</v>
      </c>
      <c r="C2328" s="125" t="s">
        <v>327</v>
      </c>
      <c r="D2328" s="125" t="s">
        <v>219</v>
      </c>
      <c r="E2328" s="125" t="s">
        <v>218</v>
      </c>
      <c r="F2328" s="127">
        <v>53.826071644541003</v>
      </c>
      <c r="G2328" s="127">
        <v>51.0837549263521</v>
      </c>
      <c r="H2328" s="127">
        <v>53.156780295626199</v>
      </c>
      <c r="I2328" s="127">
        <v>54.274387505023299</v>
      </c>
      <c r="J2328" s="127">
        <v>55.575533670594801</v>
      </c>
      <c r="K2328" s="127">
        <v>57.017184706085899</v>
      </c>
      <c r="L2328" s="127">
        <v>58.687065319804098</v>
      </c>
      <c r="M2328" s="127">
        <v>60.582962758109304</v>
      </c>
      <c r="N2328" s="127">
        <v>62.558815628054802</v>
      </c>
      <c r="O2328" s="127">
        <v>66.152590359560307</v>
      </c>
      <c r="P2328" s="127">
        <v>68.640761719760107</v>
      </c>
      <c r="Q2328" s="127">
        <v>70.786424234557501</v>
      </c>
      <c r="R2328" s="127">
        <v>73.099953275293998</v>
      </c>
      <c r="S2328" s="127">
        <v>75.535826757205001</v>
      </c>
      <c r="T2328" s="127">
        <v>78.144414717336403</v>
      </c>
      <c r="U2328" s="127">
        <v>81.073743376467405</v>
      </c>
      <c r="V2328" s="127">
        <v>83.872463680312805</v>
      </c>
      <c r="W2328" s="127">
        <v>86.879851586237194</v>
      </c>
      <c r="X2328" s="127">
        <v>90.129361733072599</v>
      </c>
      <c r="Y2328" s="127">
        <v>92.831768510895003</v>
      </c>
      <c r="Z2328" s="127">
        <v>95.443311492629107</v>
      </c>
      <c r="AA2328" s="127">
        <v>98.191249867001403</v>
      </c>
      <c r="AB2328" s="127">
        <v>101.482941221532</v>
      </c>
      <c r="AC2328" s="127">
        <v>104.41821778104401</v>
      </c>
      <c r="AD2328" s="127">
        <v>107.43687049688</v>
      </c>
      <c r="AE2328" s="127">
        <v>110.533429557533</v>
      </c>
      <c r="AF2328" s="127">
        <v>113.83493176687099</v>
      </c>
      <c r="AG2328" s="127">
        <v>117.138751436562</v>
      </c>
      <c r="AH2328" s="127">
        <v>117.076992917044</v>
      </c>
      <c r="AI2328" s="127">
        <v>116.224259500326</v>
      </c>
      <c r="AJ2328" s="127">
        <v>115.571835021073</v>
      </c>
      <c r="AK2328" s="127">
        <v>114.791576797902</v>
      </c>
    </row>
    <row r="2329" spans="1:37" s="123" customFormat="1" x14ac:dyDescent="0.3">
      <c r="A2329" s="123" t="str">
        <f t="shared" si="51"/>
        <v>SDGbaseTRA_RurCUS_v7vataxbase</v>
      </c>
      <c r="B2329" s="124" t="s">
        <v>220</v>
      </c>
      <c r="C2329" s="125" t="s">
        <v>327</v>
      </c>
      <c r="D2329" s="125" t="s">
        <v>225</v>
      </c>
      <c r="E2329" s="125" t="s">
        <v>218</v>
      </c>
      <c r="F2329" s="127">
        <v>2.2587798931727801E-11</v>
      </c>
      <c r="G2329" s="127">
        <v>5.1841197749358903E-11</v>
      </c>
      <c r="H2329" s="127">
        <v>9.4627203032227805E-11</v>
      </c>
      <c r="I2329" s="127">
        <v>4.3314684589717298E-11</v>
      </c>
      <c r="J2329" s="127">
        <v>-1.15960576184824E-11</v>
      </c>
      <c r="K2329" s="127">
        <v>-4.0927264149855901E-12</v>
      </c>
      <c r="L2329" s="127">
        <v>4.3201000829033301E-12</v>
      </c>
      <c r="M2329" s="127">
        <v>2.70574674394399E-11</v>
      </c>
      <c r="N2329" s="127">
        <v>-1.13686837137297E-12</v>
      </c>
      <c r="O2329" s="127">
        <v>5.1727510778117597E-12</v>
      </c>
      <c r="P2329" s="127">
        <v>3.1816749480148402E-12</v>
      </c>
      <c r="Q2329" s="127">
        <v>-2.0904935309178399E-11</v>
      </c>
      <c r="R2329" s="127">
        <v>4.0358827423463403E-11</v>
      </c>
      <c r="S2329" s="127">
        <v>5.8548721429140802E-12</v>
      </c>
      <c r="T2329" s="127">
        <v>-2.6147972683109298E-12</v>
      </c>
      <c r="U2329" s="127">
        <v>-1.0118128560970301E-11</v>
      </c>
      <c r="V2329" s="127">
        <v>6.93489710245786E-12</v>
      </c>
      <c r="W2329" s="127">
        <v>2.7849393076363901E-12</v>
      </c>
      <c r="X2329" s="127">
        <v>-4.5474738562026603E-12</v>
      </c>
      <c r="Y2329" s="127">
        <v>1.6484591470050899E-12</v>
      </c>
      <c r="Z2329" s="127">
        <v>-7.2759576327753797E-12</v>
      </c>
      <c r="AA2329" s="127">
        <v>8.0579278021117405E-12</v>
      </c>
      <c r="AB2329" s="127">
        <v>-3.6493474814301401E-11</v>
      </c>
      <c r="AC2329" s="127">
        <v>1.0459189041860199E-11</v>
      </c>
      <c r="AD2329" s="127">
        <v>2.2737081910209801E-12</v>
      </c>
      <c r="AE2329" s="127">
        <v>-1.3642420517507599E-12</v>
      </c>
      <c r="AF2329" s="127">
        <v>4.11151222496897E-12</v>
      </c>
      <c r="AG2329" s="127">
        <v>6.9348956625450197E-12</v>
      </c>
      <c r="AH2329" s="127">
        <v>-2.2737375128016501E-12</v>
      </c>
      <c r="AI2329" s="127">
        <v>1.9326762428004599E-12</v>
      </c>
      <c r="AJ2329" s="127">
        <v>6.8212102711871905E-13</v>
      </c>
      <c r="AK2329" s="127">
        <v>1.1368683780898599E-12</v>
      </c>
    </row>
    <row r="2330" spans="1:37" s="123" customFormat="1" x14ac:dyDescent="0.3">
      <c r="A2330" s="123" t="str">
        <f t="shared" si="51"/>
        <v>SDGbaseTRA_RurCUS_v7acttaxbase</v>
      </c>
      <c r="B2330" s="124" t="s">
        <v>220</v>
      </c>
      <c r="C2330" s="125" t="s">
        <v>327</v>
      </c>
      <c r="D2330" s="125" t="s">
        <v>217</v>
      </c>
      <c r="E2330" s="125" t="s">
        <v>218</v>
      </c>
      <c r="F2330" s="123">
        <v>94.683488898731298</v>
      </c>
      <c r="G2330" s="123">
        <v>83.997983384561707</v>
      </c>
      <c r="H2330" s="123">
        <v>84.410977747354593</v>
      </c>
      <c r="I2330" s="123">
        <v>85.593219460880803</v>
      </c>
      <c r="J2330" s="123">
        <v>87.391456919837395</v>
      </c>
      <c r="K2330" s="123">
        <v>89.213043856366596</v>
      </c>
      <c r="L2330" s="123">
        <v>91.414490989955496</v>
      </c>
      <c r="M2330" s="123">
        <v>93.843572530534999</v>
      </c>
      <c r="N2330" s="123">
        <v>96.807345420228202</v>
      </c>
      <c r="O2330" s="123">
        <v>99.120118617063099</v>
      </c>
      <c r="P2330" s="123">
        <v>102.67215708002701</v>
      </c>
      <c r="Q2330" s="123">
        <v>106.510877127859</v>
      </c>
      <c r="R2330" s="123">
        <v>110.42315711071601</v>
      </c>
      <c r="S2330" s="123">
        <v>114.294219098608</v>
      </c>
      <c r="T2330" s="123">
        <v>118.432186942401</v>
      </c>
      <c r="U2330" s="123">
        <v>123.169575984472</v>
      </c>
      <c r="V2330" s="123">
        <v>127.897559867347</v>
      </c>
      <c r="W2330" s="123">
        <v>132.68326629782101</v>
      </c>
      <c r="X2330" s="123">
        <v>137.60811577131699</v>
      </c>
      <c r="Y2330" s="123">
        <v>142.53858683237499</v>
      </c>
      <c r="Z2330" s="123">
        <v>147.57035766240301</v>
      </c>
      <c r="AA2330" s="123">
        <v>152.34132342317301</v>
      </c>
      <c r="AB2330" s="123">
        <v>156.915739400712</v>
      </c>
      <c r="AC2330" s="123">
        <v>162.022595889825</v>
      </c>
      <c r="AD2330" s="123">
        <v>167.71587273513299</v>
      </c>
      <c r="AE2330" s="123">
        <v>173.84540180700901</v>
      </c>
      <c r="AF2330" s="123">
        <v>179.76206691943699</v>
      </c>
      <c r="AG2330" s="123">
        <v>185.19287982752101</v>
      </c>
      <c r="AH2330" s="123">
        <v>185.93187553386699</v>
      </c>
      <c r="AI2330" s="123">
        <v>186.324633804445</v>
      </c>
      <c r="AJ2330" s="123">
        <v>186.38663525488599</v>
      </c>
      <c r="AK2330" s="123">
        <v>186.16959559332301</v>
      </c>
    </row>
    <row r="2331" spans="1:37" s="123" customFormat="1" x14ac:dyDescent="0.3">
      <c r="A2331" s="123" t="str">
        <f t="shared" si="51"/>
        <v>SDGbaseTRA_RurCUS_v7comtaxbase</v>
      </c>
      <c r="B2331" s="124" t="s">
        <v>220</v>
      </c>
      <c r="C2331" s="125" t="s">
        <v>327</v>
      </c>
      <c r="D2331" s="125" t="s">
        <v>226</v>
      </c>
      <c r="E2331" s="125" t="s">
        <v>218</v>
      </c>
      <c r="F2331" s="123">
        <v>497.90817031404998</v>
      </c>
      <c r="G2331" s="123">
        <v>448.29761945596999</v>
      </c>
      <c r="H2331" s="123">
        <v>447.50594913257697</v>
      </c>
      <c r="I2331" s="123">
        <v>452.00256663433203</v>
      </c>
      <c r="J2331" s="123">
        <v>461.50922377328698</v>
      </c>
      <c r="K2331" s="123">
        <v>470.71282129033102</v>
      </c>
      <c r="L2331" s="123">
        <v>481.97131518962402</v>
      </c>
      <c r="M2331" s="123">
        <v>494.34959264178701</v>
      </c>
      <c r="N2331" s="123">
        <v>508.869037333714</v>
      </c>
      <c r="O2331" s="123">
        <v>525.557838563107</v>
      </c>
      <c r="P2331" s="123">
        <v>542.94892745126504</v>
      </c>
      <c r="Q2331" s="123">
        <v>560.18524859820002</v>
      </c>
      <c r="R2331" s="123">
        <v>578.36391873580396</v>
      </c>
      <c r="S2331" s="123">
        <v>596.11019518518697</v>
      </c>
      <c r="T2331" s="123">
        <v>615.24596892954298</v>
      </c>
      <c r="U2331" s="123">
        <v>636.85476252684805</v>
      </c>
      <c r="V2331" s="123">
        <v>657.81399722440801</v>
      </c>
      <c r="W2331" s="123">
        <v>679.39695609601301</v>
      </c>
      <c r="X2331" s="123">
        <v>701.45566377774799</v>
      </c>
      <c r="Y2331" s="123">
        <v>721.91176202781503</v>
      </c>
      <c r="Z2331" s="123">
        <v>742.70230195010402</v>
      </c>
      <c r="AA2331" s="123">
        <v>761.64617974560895</v>
      </c>
      <c r="AB2331" s="123">
        <v>782.50978914820496</v>
      </c>
      <c r="AC2331" s="123">
        <v>805.85754910483502</v>
      </c>
      <c r="AD2331" s="123">
        <v>832.15452912075602</v>
      </c>
      <c r="AE2331" s="123">
        <v>860.18884597191902</v>
      </c>
      <c r="AF2331" s="123">
        <v>886.82949223801302</v>
      </c>
      <c r="AG2331" s="123">
        <v>911.93572169968695</v>
      </c>
      <c r="AH2331" s="123">
        <v>913.83510845017202</v>
      </c>
      <c r="AI2331" s="123">
        <v>914.61406381387906</v>
      </c>
      <c r="AJ2331" s="123">
        <v>914.09045818100503</v>
      </c>
      <c r="AK2331" s="123">
        <v>912.86418646509799</v>
      </c>
    </row>
    <row r="2332" spans="1:37" s="123" customFormat="1" x14ac:dyDescent="0.3">
      <c r="A2332" s="123" t="str">
        <f t="shared" si="51"/>
        <v>SDGbaseTRA_RurCUS_v7DIRTAXbase</v>
      </c>
      <c r="B2332" s="124" t="s">
        <v>220</v>
      </c>
      <c r="C2332" s="125" t="s">
        <v>327</v>
      </c>
      <c r="D2332" s="125" t="s">
        <v>227</v>
      </c>
      <c r="E2332" s="125" t="s">
        <v>218</v>
      </c>
      <c r="F2332" s="123">
        <v>784.14526173304796</v>
      </c>
      <c r="G2332" s="123">
        <v>771.78829722593002</v>
      </c>
      <c r="H2332" s="123">
        <v>771.36618036704203</v>
      </c>
      <c r="I2332" s="123">
        <v>782.20749899155305</v>
      </c>
      <c r="J2332" s="123">
        <v>787.59237746470103</v>
      </c>
      <c r="K2332" s="123">
        <v>793.06566902430404</v>
      </c>
      <c r="L2332" s="123">
        <v>800.14715178964798</v>
      </c>
      <c r="M2332" s="123">
        <v>807.72933665667495</v>
      </c>
      <c r="N2332" s="123">
        <v>815.33506306098104</v>
      </c>
      <c r="O2332" s="123">
        <v>826.54482479505998</v>
      </c>
      <c r="P2332" s="123">
        <v>836.99604211300198</v>
      </c>
      <c r="Q2332" s="123">
        <v>846.60282158435996</v>
      </c>
      <c r="R2332" s="123">
        <v>853.68543355939903</v>
      </c>
      <c r="S2332" s="123">
        <v>863.19124888631302</v>
      </c>
      <c r="T2332" s="123">
        <v>872.28039560320406</v>
      </c>
      <c r="U2332" s="123">
        <v>879.81836353390304</v>
      </c>
      <c r="V2332" s="123">
        <v>891.64688114478997</v>
      </c>
      <c r="W2332" s="123">
        <v>901.89225567206097</v>
      </c>
      <c r="X2332" s="123">
        <v>911.44739559730203</v>
      </c>
      <c r="Y2332" s="123">
        <v>919.74719104032897</v>
      </c>
      <c r="Z2332" s="123">
        <v>925.78793708913895</v>
      </c>
      <c r="AA2332" s="123">
        <v>934.17609318236896</v>
      </c>
      <c r="AB2332" s="123">
        <v>932.71499125763296</v>
      </c>
      <c r="AC2332" s="123">
        <v>944.14007529596699</v>
      </c>
      <c r="AD2332" s="123">
        <v>963.21978185455396</v>
      </c>
      <c r="AE2332" s="123">
        <v>983.512783506294</v>
      </c>
      <c r="AF2332" s="123">
        <v>1001.16430784105</v>
      </c>
      <c r="AG2332" s="123">
        <v>1015.48644096366</v>
      </c>
      <c r="AH2332" s="123">
        <v>1038.3073143910401</v>
      </c>
      <c r="AI2332" s="123">
        <v>1062.1332235048301</v>
      </c>
      <c r="AJ2332" s="123">
        <v>1094.5736557145699</v>
      </c>
      <c r="AK2332" s="123">
        <v>1133.05100772788</v>
      </c>
    </row>
    <row r="2333" spans="1:37" s="123" customFormat="1" x14ac:dyDescent="0.3">
      <c r="A2333" s="123" t="str">
        <f t="shared" si="51"/>
        <v>SDGbaseTRA_RurCUS_v7FACINCbase</v>
      </c>
      <c r="B2333" s="124" t="s">
        <v>220</v>
      </c>
      <c r="C2333" s="125" t="s">
        <v>327</v>
      </c>
      <c r="D2333" s="125" t="s">
        <v>228</v>
      </c>
      <c r="E2333" s="125" t="s">
        <v>218</v>
      </c>
      <c r="F2333" s="123">
        <v>108.72526139301399</v>
      </c>
      <c r="G2333" s="123">
        <v>98.129396972178498</v>
      </c>
      <c r="H2333" s="123">
        <v>101.96872974434601</v>
      </c>
      <c r="I2333" s="123">
        <v>104.850819009386</v>
      </c>
      <c r="J2333" s="123">
        <v>107.389827084861</v>
      </c>
      <c r="K2333" s="123">
        <v>110.083066533194</v>
      </c>
      <c r="L2333" s="123">
        <v>112.97820145205</v>
      </c>
      <c r="M2333" s="123">
        <v>116.02081062681</v>
      </c>
      <c r="N2333" s="123">
        <v>119.629585153465</v>
      </c>
      <c r="O2333" s="123">
        <v>124.38972284205499</v>
      </c>
      <c r="P2333" s="123">
        <v>128.83588380575401</v>
      </c>
      <c r="Q2333" s="123">
        <v>133.167521556514</v>
      </c>
      <c r="R2333" s="123">
        <v>137.63040777517901</v>
      </c>
      <c r="S2333" s="123">
        <v>142.332485881878</v>
      </c>
      <c r="T2333" s="123">
        <v>147.255514911848</v>
      </c>
      <c r="U2333" s="123">
        <v>152.84512580164099</v>
      </c>
      <c r="V2333" s="123">
        <v>158.390968483612</v>
      </c>
      <c r="W2333" s="123">
        <v>163.983192735919</v>
      </c>
      <c r="X2333" s="123">
        <v>169.64047981777199</v>
      </c>
      <c r="Y2333" s="123">
        <v>175.437994791862</v>
      </c>
      <c r="Z2333" s="123">
        <v>181.99575336922399</v>
      </c>
      <c r="AA2333" s="123">
        <v>188.28756862209499</v>
      </c>
      <c r="AB2333" s="123">
        <v>195.89671723521201</v>
      </c>
      <c r="AC2333" s="123">
        <v>202.07712630709401</v>
      </c>
      <c r="AD2333" s="123">
        <v>207.36066213126901</v>
      </c>
      <c r="AE2333" s="123">
        <v>213.04500963353101</v>
      </c>
      <c r="AF2333" s="123">
        <v>219.188149458357</v>
      </c>
      <c r="AG2333" s="123">
        <v>224.20572857625501</v>
      </c>
      <c r="AH2333" s="123">
        <v>226.88634520952701</v>
      </c>
      <c r="AI2333" s="123">
        <v>227.89235545247999</v>
      </c>
      <c r="AJ2333" s="123">
        <v>227.815470211313</v>
      </c>
      <c r="AK2333" s="123">
        <v>227.064947095251</v>
      </c>
    </row>
    <row r="2334" spans="1:37" s="123" customFormat="1" x14ac:dyDescent="0.3">
      <c r="A2334" s="123" t="str">
        <f t="shared" si="51"/>
        <v>SDGbaseTRA_RurCUS_v7TRNSFRbase</v>
      </c>
      <c r="B2334" s="124" t="s">
        <v>220</v>
      </c>
      <c r="C2334" s="125" t="s">
        <v>327</v>
      </c>
      <c r="D2334" s="125" t="s">
        <v>229</v>
      </c>
      <c r="E2334" s="125" t="s">
        <v>218</v>
      </c>
      <c r="F2334" s="123">
        <v>-48.3117601953644</v>
      </c>
      <c r="G2334" s="123">
        <v>-49.500066358220302</v>
      </c>
      <c r="H2334" s="123">
        <v>-50.154768579724703</v>
      </c>
      <c r="I2334" s="123">
        <v>-49.9959024193926</v>
      </c>
      <c r="J2334" s="123">
        <v>-50.091502194965699</v>
      </c>
      <c r="K2334" s="123">
        <v>-50.256046111794902</v>
      </c>
      <c r="L2334" s="123">
        <v>-50.461935272198801</v>
      </c>
      <c r="M2334" s="123">
        <v>-50.793437983624599</v>
      </c>
      <c r="N2334" s="123">
        <v>-51.085635265150501</v>
      </c>
      <c r="O2334" s="123">
        <v>-52.828277988271601</v>
      </c>
      <c r="P2334" s="123">
        <v>-53.294136640302398</v>
      </c>
      <c r="Q2334" s="123">
        <v>-53.423367396882</v>
      </c>
      <c r="R2334" s="123">
        <v>-53.453980993235298</v>
      </c>
      <c r="S2334" s="123">
        <v>-53.509444931113897</v>
      </c>
      <c r="T2334" s="123">
        <v>-53.607363638410099</v>
      </c>
      <c r="U2334" s="123">
        <v>-53.711070183086598</v>
      </c>
      <c r="V2334" s="123">
        <v>-53.7170038503738</v>
      </c>
      <c r="W2334" s="123">
        <v>-53.791552399000899</v>
      </c>
      <c r="X2334" s="123">
        <v>-53.9504996674005</v>
      </c>
      <c r="Y2334" s="123">
        <v>-53.943060934586498</v>
      </c>
      <c r="Z2334" s="123">
        <v>-53.860885062804897</v>
      </c>
      <c r="AA2334" s="123">
        <v>-53.919412438966297</v>
      </c>
      <c r="AB2334" s="123">
        <v>-54.296901504405703</v>
      </c>
      <c r="AC2334" s="123">
        <v>-54.469333404413298</v>
      </c>
      <c r="AD2334" s="123">
        <v>-54.514279996310002</v>
      </c>
      <c r="AE2334" s="123">
        <v>-54.474547194593498</v>
      </c>
      <c r="AF2334" s="123">
        <v>-54.437982051394897</v>
      </c>
      <c r="AG2334" s="123">
        <v>-54.375943236796502</v>
      </c>
      <c r="AH2334" s="123">
        <v>-54.201963576196697</v>
      </c>
      <c r="AI2334" s="123">
        <v>-53.723879878129097</v>
      </c>
      <c r="AJ2334" s="123">
        <v>-53.369989515288196</v>
      </c>
      <c r="AK2334" s="123">
        <v>-53.033677956893797</v>
      </c>
    </row>
    <row r="2335" spans="1:37" s="123" customFormat="1" x14ac:dyDescent="0.3">
      <c r="A2335" s="123" t="str">
        <f t="shared" si="51"/>
        <v>SDGbaseTRA_RurCUS_v7EXRXbase</v>
      </c>
      <c r="B2335" s="124" t="s">
        <v>220</v>
      </c>
      <c r="C2335" s="125" t="s">
        <v>327</v>
      </c>
      <c r="D2335" s="126" t="s">
        <v>248</v>
      </c>
      <c r="E2335" s="126" t="s">
        <v>218</v>
      </c>
      <c r="F2335" s="123">
        <v>0.99999999999994504</v>
      </c>
      <c r="G2335" s="123">
        <v>1.02459662322482</v>
      </c>
      <c r="H2335" s="123">
        <v>1.0381482350654301</v>
      </c>
      <c r="I2335" s="123">
        <v>1.03485988126318</v>
      </c>
      <c r="J2335" s="123">
        <v>1.03683869087778</v>
      </c>
      <c r="K2335" s="123">
        <v>1.04024456795955</v>
      </c>
      <c r="L2335" s="123">
        <v>1.0445062458526999</v>
      </c>
      <c r="M2335" s="123">
        <v>1.051367985315</v>
      </c>
      <c r="N2335" s="123">
        <v>1.05741614585282</v>
      </c>
      <c r="O2335" s="123">
        <v>1.0934869227418</v>
      </c>
      <c r="P2335" s="123">
        <v>1.1031296815679501</v>
      </c>
      <c r="Q2335" s="123">
        <v>1.1058046152912699</v>
      </c>
      <c r="R2335" s="123">
        <v>1.1064382828751</v>
      </c>
      <c r="S2335" s="123">
        <v>1.1075863250423501</v>
      </c>
      <c r="T2335" s="123">
        <v>1.1096131339787301</v>
      </c>
      <c r="U2335" s="123">
        <v>1.1117597447471499</v>
      </c>
      <c r="V2335" s="123">
        <v>1.1118825650969599</v>
      </c>
      <c r="W2335" s="123">
        <v>1.11342563759785</v>
      </c>
      <c r="X2335" s="123">
        <v>1.1167156702473899</v>
      </c>
      <c r="Y2335" s="123">
        <v>1.11656169670588</v>
      </c>
      <c r="Z2335" s="123">
        <v>1.11486074705202</v>
      </c>
      <c r="AA2335" s="123">
        <v>1.11607219900336</v>
      </c>
      <c r="AB2335" s="123">
        <v>1.12388580512976</v>
      </c>
      <c r="AC2335" s="123">
        <v>1.1274549547386801</v>
      </c>
      <c r="AD2335" s="123">
        <v>1.1283852994770001</v>
      </c>
      <c r="AE2335" s="123">
        <v>1.1275628744285999</v>
      </c>
      <c r="AF2335" s="123">
        <v>1.1268060164078899</v>
      </c>
      <c r="AG2335" s="123">
        <v>1.12552188156479</v>
      </c>
      <c r="AH2335" s="123">
        <v>1.1219206950235401</v>
      </c>
      <c r="AI2335" s="123">
        <v>1.1120248912661399</v>
      </c>
      <c r="AJ2335" s="123">
        <v>1.1046997521817901</v>
      </c>
      <c r="AK2335" s="123">
        <v>1.0977384749061501</v>
      </c>
    </row>
    <row r="2336" spans="1:37" s="123" customFormat="1" x14ac:dyDescent="0.3">
      <c r="A2336" s="123" t="str">
        <f t="shared" ref="A2336" si="52">_xlfn.CONCAT(C2336,D2336,E2336)</f>
        <v>SDGbaseTRA_RurCUS_v7GDP_RUNbase</v>
      </c>
      <c r="B2336" s="124" t="s">
        <v>220</v>
      </c>
      <c r="C2336" s="125" t="s">
        <v>327</v>
      </c>
      <c r="D2336" s="126" t="s">
        <v>264</v>
      </c>
      <c r="E2336" s="126" t="s">
        <v>218</v>
      </c>
      <c r="F2336" s="123">
        <v>4436.7667702664303</v>
      </c>
      <c r="G2336" s="123">
        <v>4128.5306735708</v>
      </c>
      <c r="H2336" s="123">
        <v>4254.5632323938298</v>
      </c>
      <c r="I2336" s="123">
        <v>4344.6613625128603</v>
      </c>
      <c r="J2336" s="123">
        <v>4424.3366252446103</v>
      </c>
      <c r="K2336" s="123">
        <v>4513.6519428269703</v>
      </c>
      <c r="L2336" s="123">
        <v>4616.4343173034904</v>
      </c>
      <c r="M2336" s="123">
        <v>4725.4024060211505</v>
      </c>
      <c r="N2336" s="123">
        <v>4846.0031333365396</v>
      </c>
      <c r="O2336" s="123">
        <v>4975.3797313915502</v>
      </c>
      <c r="P2336" s="123">
        <v>5111.3658061967099</v>
      </c>
      <c r="Q2336" s="123">
        <v>5247.7968297919997</v>
      </c>
      <c r="R2336" s="123">
        <v>5392.7665104423304</v>
      </c>
      <c r="S2336" s="123">
        <v>5544.85739834574</v>
      </c>
      <c r="T2336" s="123">
        <v>5703.9465728123796</v>
      </c>
      <c r="U2336" s="123">
        <v>5883.47351284876</v>
      </c>
      <c r="V2336" s="123">
        <v>6054.4669591004003</v>
      </c>
      <c r="W2336" s="123">
        <v>6236.45862309724</v>
      </c>
      <c r="X2336" s="123">
        <v>6435.4285997475999</v>
      </c>
      <c r="Y2336" s="123">
        <v>6624.6545876831296</v>
      </c>
      <c r="Z2336" s="123">
        <v>6813.8170597947301</v>
      </c>
      <c r="AA2336" s="123">
        <v>7005.7581313942601</v>
      </c>
      <c r="AB2336" s="123">
        <v>7210.5195905084202</v>
      </c>
      <c r="AC2336" s="123">
        <v>7408.6653448488096</v>
      </c>
      <c r="AD2336" s="123">
        <v>7612.8556818247698</v>
      </c>
      <c r="AE2336" s="123">
        <v>7821.4043751198096</v>
      </c>
      <c r="AF2336" s="123">
        <v>8037.2177734986099</v>
      </c>
      <c r="AG2336" s="123">
        <v>8254.7496318179492</v>
      </c>
      <c r="AH2336" s="123">
        <v>8301.6071907224396</v>
      </c>
      <c r="AI2336" s="123">
        <v>8328.0251366709708</v>
      </c>
      <c r="AJ2336" s="123">
        <v>8355.1942902434203</v>
      </c>
      <c r="AK2336" s="123">
        <v>8373.7908368096505</v>
      </c>
    </row>
    <row r="2337" spans="1:37" s="100" customFormat="1" x14ac:dyDescent="0.3">
      <c r="B2337" s="101"/>
      <c r="C2337" s="102"/>
      <c r="D2337" s="103"/>
      <c r="F2337" s="100">
        <v>2019</v>
      </c>
      <c r="G2337" s="100">
        <v>2020</v>
      </c>
      <c r="H2337" s="100">
        <v>2021</v>
      </c>
      <c r="I2337" s="100">
        <v>2022</v>
      </c>
      <c r="J2337" s="100">
        <v>2023</v>
      </c>
      <c r="K2337" s="100">
        <v>2024</v>
      </c>
      <c r="L2337" s="100">
        <v>2025</v>
      </c>
      <c r="M2337" s="100">
        <v>2026</v>
      </c>
      <c r="N2337" s="100">
        <v>2027</v>
      </c>
      <c r="O2337" s="100">
        <v>2028</v>
      </c>
      <c r="P2337" s="100">
        <v>2029</v>
      </c>
      <c r="Q2337" s="100">
        <v>2030</v>
      </c>
      <c r="R2337" s="100">
        <v>2031</v>
      </c>
      <c r="S2337" s="100">
        <v>2032</v>
      </c>
      <c r="T2337" s="100">
        <v>2033</v>
      </c>
      <c r="U2337" s="100">
        <v>2034</v>
      </c>
      <c r="V2337" s="100">
        <v>2035</v>
      </c>
      <c r="W2337" s="100">
        <v>2036</v>
      </c>
      <c r="X2337" s="100">
        <v>2037</v>
      </c>
      <c r="Y2337" s="100">
        <v>2038</v>
      </c>
      <c r="Z2337" s="100">
        <v>2039</v>
      </c>
      <c r="AA2337" s="100">
        <v>2040</v>
      </c>
      <c r="AB2337" s="100">
        <v>2041</v>
      </c>
      <c r="AC2337" s="100">
        <v>2042</v>
      </c>
      <c r="AD2337" s="100">
        <v>2043</v>
      </c>
      <c r="AE2337" s="100">
        <v>2044</v>
      </c>
      <c r="AF2337" s="100">
        <v>2045</v>
      </c>
      <c r="AG2337" s="100">
        <v>2046</v>
      </c>
      <c r="AH2337" s="100">
        <v>2047</v>
      </c>
      <c r="AI2337" s="100">
        <v>2048</v>
      </c>
      <c r="AJ2337" s="100">
        <v>2049</v>
      </c>
      <c r="AK2337" s="100">
        <v>2050</v>
      </c>
    </row>
    <row r="2338" spans="1:37" s="100" customFormat="1" x14ac:dyDescent="0.3">
      <c r="A2338" s="103" t="str">
        <f t="shared" ref="A2338" si="53">_xlfn.CONCAT(C2338,D2338,E2338)</f>
        <v>SDGbaseTRA_RurCRS_v7PalmaRatiototal</v>
      </c>
      <c r="B2338" s="103" t="s">
        <v>220</v>
      </c>
      <c r="C2338" s="103" t="s">
        <v>328</v>
      </c>
      <c r="D2338" s="103" t="s">
        <v>0</v>
      </c>
      <c r="E2338" s="100" t="s">
        <v>1</v>
      </c>
      <c r="F2338" s="100">
        <v>3.6916692176509098</v>
      </c>
      <c r="G2338" s="100">
        <v>3.4837326600739802</v>
      </c>
      <c r="H2338" s="100">
        <v>3.7031047220524198</v>
      </c>
      <c r="I2338" s="100">
        <v>3.6839332740188602</v>
      </c>
      <c r="J2338" s="100">
        <v>3.6715331701231402</v>
      </c>
      <c r="K2338" s="100">
        <v>3.6747203127342498</v>
      </c>
      <c r="L2338" s="100">
        <v>3.67560949518561</v>
      </c>
      <c r="M2338" s="100">
        <v>3.6728516060295902</v>
      </c>
      <c r="N2338" s="100">
        <v>3.6746749172886699</v>
      </c>
      <c r="O2338" s="100">
        <v>3.67244930568596</v>
      </c>
      <c r="P2338" s="100">
        <v>3.6714270771396</v>
      </c>
      <c r="Q2338" s="100">
        <v>3.66668250358207</v>
      </c>
      <c r="R2338" s="100">
        <v>3.6664674550518601</v>
      </c>
      <c r="S2338" s="100">
        <v>3.6544660549366301</v>
      </c>
      <c r="T2338" s="100">
        <v>3.6438930985982698</v>
      </c>
      <c r="U2338" s="100">
        <v>3.6391386124601199</v>
      </c>
      <c r="V2338" s="100">
        <v>3.62192939262895</v>
      </c>
      <c r="W2338" s="100">
        <v>3.6093639628893901</v>
      </c>
      <c r="X2338" s="100">
        <v>3.5965720595332198</v>
      </c>
      <c r="Y2338" s="100">
        <v>3.5771372729337898</v>
      </c>
      <c r="Z2338" s="100">
        <v>3.56798614779298</v>
      </c>
      <c r="AA2338" s="100">
        <v>3.5522862284587502</v>
      </c>
      <c r="AB2338" s="100">
        <v>3.5446685166095602</v>
      </c>
      <c r="AC2338" s="100">
        <v>3.5196632515269002</v>
      </c>
      <c r="AD2338" s="100">
        <v>3.4987208114638402</v>
      </c>
      <c r="AE2338" s="100">
        <v>3.47924884596272</v>
      </c>
      <c r="AF2338" s="100">
        <v>3.4603867320904498</v>
      </c>
      <c r="AG2338" s="100">
        <v>3.4324257862028</v>
      </c>
      <c r="AH2338" s="100">
        <v>3.3563344809962898</v>
      </c>
      <c r="AI2338" s="100">
        <v>3.32545712022173</v>
      </c>
      <c r="AJ2338" s="100">
        <v>3.302089784344</v>
      </c>
      <c r="AK2338" s="100">
        <v>3.2764098420948899</v>
      </c>
    </row>
    <row r="2339" spans="1:37" s="100" customFormat="1" x14ac:dyDescent="0.3">
      <c r="A2339" s="103" t="str">
        <f t="shared" ref="A2339:A2402" si="54">_xlfn.CONCAT(C2339,D2339,E2339)</f>
        <v>SDGbaseTRA_RurCRS_v720-20Ratiototal</v>
      </c>
      <c r="B2339" s="103" t="s">
        <v>220</v>
      </c>
      <c r="C2339" s="103" t="s">
        <v>328</v>
      </c>
      <c r="D2339" s="103" t="s">
        <v>2</v>
      </c>
      <c r="E2339" s="100" t="s">
        <v>1</v>
      </c>
      <c r="F2339" s="100">
        <v>13.172548992504</v>
      </c>
      <c r="G2339" s="100">
        <v>12.4160744898762</v>
      </c>
      <c r="H2339" s="100">
        <v>13.237572350066101</v>
      </c>
      <c r="I2339" s="100">
        <v>13.1583543768241</v>
      </c>
      <c r="J2339" s="100">
        <v>13.1063764297128</v>
      </c>
      <c r="K2339" s="100">
        <v>13.1160649624545</v>
      </c>
      <c r="L2339" s="100">
        <v>13.1186681466623</v>
      </c>
      <c r="M2339" s="100">
        <v>13.1085792489237</v>
      </c>
      <c r="N2339" s="100">
        <v>13.115133494756201</v>
      </c>
      <c r="O2339" s="100">
        <v>13.1040336093553</v>
      </c>
      <c r="P2339" s="100">
        <v>13.0986935037633</v>
      </c>
      <c r="Q2339" s="100">
        <v>13.078288879127699</v>
      </c>
      <c r="R2339" s="100">
        <v>13.0756380075461</v>
      </c>
      <c r="S2339" s="100">
        <v>13.028906461796099</v>
      </c>
      <c r="T2339" s="100">
        <v>12.987783175633099</v>
      </c>
      <c r="U2339" s="100">
        <v>12.9693340492421</v>
      </c>
      <c r="V2339" s="100">
        <v>12.9057255086468</v>
      </c>
      <c r="W2339" s="100">
        <v>12.857967405682</v>
      </c>
      <c r="X2339" s="100">
        <v>12.806271402619499</v>
      </c>
      <c r="Y2339" s="100">
        <v>12.7293297988034</v>
      </c>
      <c r="Z2339" s="100">
        <v>12.6897280524074</v>
      </c>
      <c r="AA2339" s="100">
        <v>12.6265739015933</v>
      </c>
      <c r="AB2339" s="100">
        <v>12.591825181755899</v>
      </c>
      <c r="AC2339" s="100">
        <v>12.496249671936599</v>
      </c>
      <c r="AD2339" s="100">
        <v>12.419392625158601</v>
      </c>
      <c r="AE2339" s="100">
        <v>12.3488675008127</v>
      </c>
      <c r="AF2339" s="100">
        <v>12.2806283506931</v>
      </c>
      <c r="AG2339" s="100">
        <v>12.1752283953663</v>
      </c>
      <c r="AH2339" s="100">
        <v>11.8821241005934</v>
      </c>
      <c r="AI2339" s="100">
        <v>11.7608666605905</v>
      </c>
      <c r="AJ2339" s="100">
        <v>11.670830293522499</v>
      </c>
      <c r="AK2339" s="100">
        <v>11.5734364532812</v>
      </c>
    </row>
    <row r="2340" spans="1:37" s="100" customFormat="1" x14ac:dyDescent="0.3">
      <c r="A2340" s="103" t="str">
        <f t="shared" si="54"/>
        <v>SDGbaseTRA_RurCRS_v7C_GVAaawhe</v>
      </c>
      <c r="B2340" s="103" t="s">
        <v>220</v>
      </c>
      <c r="C2340" s="103" t="s">
        <v>328</v>
      </c>
      <c r="D2340" s="103" t="s">
        <v>3</v>
      </c>
      <c r="E2340" s="100" t="s">
        <v>4</v>
      </c>
      <c r="F2340" s="100">
        <v>2.6605426949915998</v>
      </c>
      <c r="G2340" s="100">
        <v>2.48687363742332</v>
      </c>
      <c r="H2340" s="100">
        <v>2.5562861744059502</v>
      </c>
      <c r="I2340" s="100">
        <v>2.6626550255205101</v>
      </c>
      <c r="J2340" s="100">
        <v>2.7779041905753301</v>
      </c>
      <c r="K2340" s="100">
        <v>2.8335156402025001</v>
      </c>
      <c r="L2340" s="100">
        <v>2.8908831016199801</v>
      </c>
      <c r="M2340" s="100">
        <v>2.9202172966510598</v>
      </c>
      <c r="N2340" s="100">
        <v>2.9568199391946099</v>
      </c>
      <c r="O2340" s="100">
        <v>3.12608528502623</v>
      </c>
      <c r="P2340" s="100">
        <v>3.17151401817903</v>
      </c>
      <c r="Q2340" s="100">
        <v>3.19510039586689</v>
      </c>
      <c r="R2340" s="100">
        <v>3.2516626703894098</v>
      </c>
      <c r="S2340" s="100">
        <v>3.3081891758297099</v>
      </c>
      <c r="T2340" s="100">
        <v>3.3612845504438398</v>
      </c>
      <c r="U2340" s="100">
        <v>3.4236713996677399</v>
      </c>
      <c r="V2340" s="100">
        <v>3.4746742469760501</v>
      </c>
      <c r="W2340" s="100">
        <v>3.5209103469218901</v>
      </c>
      <c r="X2340" s="100">
        <v>3.5660425842802699</v>
      </c>
      <c r="Y2340" s="100">
        <v>3.6046208719738502</v>
      </c>
      <c r="Z2340" s="100">
        <v>3.6437144374226702</v>
      </c>
      <c r="AA2340" s="100">
        <v>3.6843688693672498</v>
      </c>
      <c r="AB2340" s="100">
        <v>3.7756938151928399</v>
      </c>
      <c r="AC2340" s="100">
        <v>3.8456803321316602</v>
      </c>
      <c r="AD2340" s="100">
        <v>3.9279806015227399</v>
      </c>
      <c r="AE2340" s="100">
        <v>4.0199774013156704</v>
      </c>
      <c r="AF2340" s="100">
        <v>4.1144649459274403</v>
      </c>
      <c r="AG2340" s="100">
        <v>4.1465993208600596</v>
      </c>
      <c r="AH2340" s="100">
        <v>4.0796983369975397</v>
      </c>
      <c r="AI2340" s="100">
        <v>4.0110549527642396</v>
      </c>
      <c r="AJ2340" s="100">
        <v>3.96740652265132</v>
      </c>
      <c r="AK2340" s="100">
        <v>3.9139132351871302</v>
      </c>
    </row>
    <row r="2341" spans="1:37" s="100" customFormat="1" x14ac:dyDescent="0.3">
      <c r="A2341" s="103" t="str">
        <f t="shared" si="54"/>
        <v>SDGbaseTRA_RurCRS_v7C_GVAaamai</v>
      </c>
      <c r="B2341" s="103" t="s">
        <v>220</v>
      </c>
      <c r="C2341" s="103" t="s">
        <v>328</v>
      </c>
      <c r="D2341" s="103" t="s">
        <v>3</v>
      </c>
      <c r="E2341" s="100" t="s">
        <v>5</v>
      </c>
      <c r="F2341" s="100">
        <v>11.925302657025901</v>
      </c>
      <c r="G2341" s="100">
        <v>11.250343786546701</v>
      </c>
      <c r="H2341" s="100">
        <v>11.725572167940401</v>
      </c>
      <c r="I2341" s="100">
        <v>12.3459634851739</v>
      </c>
      <c r="J2341" s="100">
        <v>13.055592046766099</v>
      </c>
      <c r="K2341" s="100">
        <v>13.3527325689167</v>
      </c>
      <c r="L2341" s="100">
        <v>13.665407704363099</v>
      </c>
      <c r="M2341" s="100">
        <v>13.8235817353196</v>
      </c>
      <c r="N2341" s="100">
        <v>14.049252107821401</v>
      </c>
      <c r="O2341" s="100">
        <v>15.1963735760202</v>
      </c>
      <c r="P2341" s="100">
        <v>15.454793340536099</v>
      </c>
      <c r="Q2341" s="100">
        <v>15.5282986552441</v>
      </c>
      <c r="R2341" s="100">
        <v>15.733225412342099</v>
      </c>
      <c r="S2341" s="100">
        <v>15.9226532457409</v>
      </c>
      <c r="T2341" s="100">
        <v>16.1031713791497</v>
      </c>
      <c r="U2341" s="100">
        <v>16.381332548203101</v>
      </c>
      <c r="V2341" s="100">
        <v>16.533991003215501</v>
      </c>
      <c r="W2341" s="100">
        <v>16.647820016482601</v>
      </c>
      <c r="X2341" s="100">
        <v>16.785841804952302</v>
      </c>
      <c r="Y2341" s="100">
        <v>16.911430482289401</v>
      </c>
      <c r="Z2341" s="100">
        <v>17.025542758787399</v>
      </c>
      <c r="AA2341" s="100">
        <v>17.177079773454601</v>
      </c>
      <c r="AB2341" s="100">
        <v>17.670935490648802</v>
      </c>
      <c r="AC2341" s="100">
        <v>17.9999124903755</v>
      </c>
      <c r="AD2341" s="100">
        <v>18.3566331965357</v>
      </c>
      <c r="AE2341" s="100">
        <v>18.747498703504199</v>
      </c>
      <c r="AF2341" s="100">
        <v>19.123984369850699</v>
      </c>
      <c r="AG2341" s="100">
        <v>19.0169669264004</v>
      </c>
      <c r="AH2341" s="100">
        <v>18.353310296340499</v>
      </c>
      <c r="AI2341" s="100">
        <v>17.683618700718601</v>
      </c>
      <c r="AJ2341" s="100">
        <v>17.1892414896069</v>
      </c>
      <c r="AK2341" s="100">
        <v>16.671068738166799</v>
      </c>
    </row>
    <row r="2342" spans="1:37" s="100" customFormat="1" x14ac:dyDescent="0.3">
      <c r="A2342" s="103" t="str">
        <f t="shared" si="54"/>
        <v>SDGbaseTRA_RurCRS_v7C_GVAaaoce</v>
      </c>
      <c r="B2342" s="103" t="s">
        <v>220</v>
      </c>
      <c r="C2342" s="103" t="s">
        <v>328</v>
      </c>
      <c r="D2342" s="103" t="s">
        <v>3</v>
      </c>
      <c r="E2342" s="100" t="s">
        <v>6</v>
      </c>
      <c r="F2342" s="100">
        <v>0.81587985557114195</v>
      </c>
      <c r="G2342" s="100">
        <v>0.75417772109146697</v>
      </c>
      <c r="H2342" s="100">
        <v>0.79230629413111897</v>
      </c>
      <c r="I2342" s="100">
        <v>0.83988016244882202</v>
      </c>
      <c r="J2342" s="100">
        <v>0.89176957495334996</v>
      </c>
      <c r="K2342" s="100">
        <v>0.91820670805286297</v>
      </c>
      <c r="L2342" s="100">
        <v>0.94591150179551098</v>
      </c>
      <c r="M2342" s="100">
        <v>0.96392967275906805</v>
      </c>
      <c r="N2342" s="100">
        <v>0.98527373982209798</v>
      </c>
      <c r="O2342" s="100">
        <v>1.069551278162</v>
      </c>
      <c r="P2342" s="100">
        <v>1.0975223029121</v>
      </c>
      <c r="Q2342" s="100">
        <v>1.1129259261615301</v>
      </c>
      <c r="R2342" s="100">
        <v>1.1384551644522201</v>
      </c>
      <c r="S2342" s="100">
        <v>1.1634036028365</v>
      </c>
      <c r="T2342" s="100">
        <v>1.1877768510499001</v>
      </c>
      <c r="U2342" s="100">
        <v>1.2176075996548299</v>
      </c>
      <c r="V2342" s="100">
        <v>1.2369924595524</v>
      </c>
      <c r="W2342" s="100">
        <v>1.2560875660590201</v>
      </c>
      <c r="X2342" s="100">
        <v>1.27914688362272</v>
      </c>
      <c r="Y2342" s="100">
        <v>1.29778195559684</v>
      </c>
      <c r="Z2342" s="100">
        <v>1.31704393316652</v>
      </c>
      <c r="AA2342" s="100">
        <v>1.3392232986368999</v>
      </c>
      <c r="AB2342" s="100">
        <v>1.39124917579873</v>
      </c>
      <c r="AC2342" s="100">
        <v>1.4269732748752</v>
      </c>
      <c r="AD2342" s="100">
        <v>1.4615931128480999</v>
      </c>
      <c r="AE2342" s="100">
        <v>1.4981977320767601</v>
      </c>
      <c r="AF2342" s="100">
        <v>1.5350818910491799</v>
      </c>
      <c r="AG2342" s="100">
        <v>1.54672039793349</v>
      </c>
      <c r="AH2342" s="100">
        <v>1.5124785584690299</v>
      </c>
      <c r="AI2342" s="100">
        <v>1.47221056753879</v>
      </c>
      <c r="AJ2342" s="100">
        <v>1.4413097678373601</v>
      </c>
      <c r="AK2342" s="100">
        <v>1.4060294932953701</v>
      </c>
    </row>
    <row r="2343" spans="1:37" s="100" customFormat="1" x14ac:dyDescent="0.3">
      <c r="A2343" s="103" t="str">
        <f t="shared" si="54"/>
        <v>SDGbaseTRA_RurCRS_v7C_GVAaaveg</v>
      </c>
      <c r="B2343" s="103" t="s">
        <v>220</v>
      </c>
      <c r="C2343" s="103" t="s">
        <v>328</v>
      </c>
      <c r="D2343" s="103" t="s">
        <v>3</v>
      </c>
      <c r="E2343" s="100" t="s">
        <v>7</v>
      </c>
      <c r="F2343" s="100">
        <v>6.7349634382759103</v>
      </c>
      <c r="G2343" s="100">
        <v>6.4555958565659299</v>
      </c>
      <c r="H2343" s="100">
        <v>6.4889999794553797</v>
      </c>
      <c r="I2343" s="100">
        <v>6.6520500150503903</v>
      </c>
      <c r="J2343" s="100">
        <v>6.8185601051158402</v>
      </c>
      <c r="K2343" s="100">
        <v>6.8928189366285304</v>
      </c>
      <c r="L2343" s="100">
        <v>6.98442744894606</v>
      </c>
      <c r="M2343" s="100">
        <v>7.0447327965833004</v>
      </c>
      <c r="N2343" s="100">
        <v>7.1205844445409099</v>
      </c>
      <c r="O2343" s="100">
        <v>7.2783920158807103</v>
      </c>
      <c r="P2343" s="100">
        <v>7.3613351822867497</v>
      </c>
      <c r="Q2343" s="100">
        <v>7.4288554257370603</v>
      </c>
      <c r="R2343" s="100">
        <v>7.5632054789913798</v>
      </c>
      <c r="S2343" s="100">
        <v>7.6925261835701404</v>
      </c>
      <c r="T2343" s="100">
        <v>7.8092079720816496</v>
      </c>
      <c r="U2343" s="100">
        <v>7.9472479168461803</v>
      </c>
      <c r="V2343" s="100">
        <v>8.0777117001174208</v>
      </c>
      <c r="W2343" s="100">
        <v>8.1850473743322993</v>
      </c>
      <c r="X2343" s="100">
        <v>8.2683790438960507</v>
      </c>
      <c r="Y2343" s="100">
        <v>8.3367287309579101</v>
      </c>
      <c r="Z2343" s="100">
        <v>8.4135577137820192</v>
      </c>
      <c r="AA2343" s="100">
        <v>8.4730734126169907</v>
      </c>
      <c r="AB2343" s="100">
        <v>8.5989230596569701</v>
      </c>
      <c r="AC2343" s="100">
        <v>8.72786209911696</v>
      </c>
      <c r="AD2343" s="100">
        <v>8.9193947700542004</v>
      </c>
      <c r="AE2343" s="100">
        <v>9.1439396426837707</v>
      </c>
      <c r="AF2343" s="100">
        <v>9.3775165271774004</v>
      </c>
      <c r="AG2343" s="100">
        <v>9.4689899058930607</v>
      </c>
      <c r="AH2343" s="100">
        <v>9.2856141790495794</v>
      </c>
      <c r="AI2343" s="100">
        <v>9.1391684722804492</v>
      </c>
      <c r="AJ2343" s="100">
        <v>9.0627956232076201</v>
      </c>
      <c r="AK2343" s="100">
        <v>8.9814257383407092</v>
      </c>
    </row>
    <row r="2344" spans="1:37" s="100" customFormat="1" x14ac:dyDescent="0.3">
      <c r="A2344" s="103" t="str">
        <f t="shared" si="54"/>
        <v>SDGbaseTRA_RurCRS_v7C_GVAaaofr</v>
      </c>
      <c r="B2344" s="103" t="s">
        <v>220</v>
      </c>
      <c r="C2344" s="103" t="s">
        <v>328</v>
      </c>
      <c r="D2344" s="103" t="s">
        <v>3</v>
      </c>
      <c r="E2344" s="100" t="s">
        <v>8</v>
      </c>
      <c r="F2344" s="100">
        <v>12.999968868332401</v>
      </c>
      <c r="G2344" s="100">
        <v>12.669206141974801</v>
      </c>
      <c r="H2344" s="100">
        <v>12.991943479696401</v>
      </c>
      <c r="I2344" s="100">
        <v>13.2327160713496</v>
      </c>
      <c r="J2344" s="100">
        <v>13.5872957428401</v>
      </c>
      <c r="K2344" s="100">
        <v>13.845194187691099</v>
      </c>
      <c r="L2344" s="100">
        <v>14.139348657649</v>
      </c>
      <c r="M2344" s="100">
        <v>14.3731833695487</v>
      </c>
      <c r="N2344" s="100">
        <v>14.628891376941599</v>
      </c>
      <c r="O2344" s="100">
        <v>15.7401673499813</v>
      </c>
      <c r="P2344" s="100">
        <v>16.0873044009615</v>
      </c>
      <c r="Q2344" s="100">
        <v>16.254287793353999</v>
      </c>
      <c r="R2344" s="100">
        <v>16.551570793045499</v>
      </c>
      <c r="S2344" s="100">
        <v>16.870165430859899</v>
      </c>
      <c r="T2344" s="100">
        <v>17.195509377258499</v>
      </c>
      <c r="U2344" s="100">
        <v>17.570281010971001</v>
      </c>
      <c r="V2344" s="100">
        <v>17.939916317358499</v>
      </c>
      <c r="W2344" s="100">
        <v>18.2625947554146</v>
      </c>
      <c r="X2344" s="100">
        <v>18.502399656435401</v>
      </c>
      <c r="Y2344" s="100">
        <v>18.709745607794598</v>
      </c>
      <c r="Z2344" s="100">
        <v>18.889810503592201</v>
      </c>
      <c r="AA2344" s="100">
        <v>19.101335029742302</v>
      </c>
      <c r="AB2344" s="100">
        <v>19.638576071880699</v>
      </c>
      <c r="AC2344" s="100">
        <v>20.093178672985299</v>
      </c>
      <c r="AD2344" s="100">
        <v>20.616201784887998</v>
      </c>
      <c r="AE2344" s="100">
        <v>21.173831737593801</v>
      </c>
      <c r="AF2344" s="100">
        <v>21.7489098237345</v>
      </c>
      <c r="AG2344" s="100">
        <v>21.958415691956102</v>
      </c>
      <c r="AH2344" s="100">
        <v>21.594148169668799</v>
      </c>
      <c r="AI2344" s="100">
        <v>21.058167989667801</v>
      </c>
      <c r="AJ2344" s="100">
        <v>20.7074276601892</v>
      </c>
      <c r="AK2344" s="100">
        <v>20.3500563411813</v>
      </c>
    </row>
    <row r="2345" spans="1:37" s="100" customFormat="1" x14ac:dyDescent="0.3">
      <c r="A2345" s="103" t="str">
        <f t="shared" si="54"/>
        <v>SDGbaseTRA_RurCRS_v7C_GVAaagra</v>
      </c>
      <c r="B2345" s="103" t="s">
        <v>220</v>
      </c>
      <c r="C2345" s="103" t="s">
        <v>328</v>
      </c>
      <c r="D2345" s="103" t="s">
        <v>3</v>
      </c>
      <c r="E2345" s="100" t="s">
        <v>9</v>
      </c>
      <c r="F2345" s="100">
        <v>6.1969723289684602</v>
      </c>
      <c r="G2345" s="100">
        <v>6.2019699402898496</v>
      </c>
      <c r="H2345" s="100">
        <v>6.4615702234118704</v>
      </c>
      <c r="I2345" s="100">
        <v>6.55297673602524</v>
      </c>
      <c r="J2345" s="100">
        <v>6.7054315321062203</v>
      </c>
      <c r="K2345" s="100">
        <v>6.8903938294578104</v>
      </c>
      <c r="L2345" s="100">
        <v>7.1051517837394096</v>
      </c>
      <c r="M2345" s="100">
        <v>7.3351101958671601</v>
      </c>
      <c r="N2345" s="100">
        <v>7.5728668518025</v>
      </c>
      <c r="O2345" s="100">
        <v>8.3197450223068596</v>
      </c>
      <c r="P2345" s="100">
        <v>8.6418339899141703</v>
      </c>
      <c r="Q2345" s="100">
        <v>8.8306995711995793</v>
      </c>
      <c r="R2345" s="100">
        <v>9.0615592748442797</v>
      </c>
      <c r="S2345" s="100">
        <v>9.3090088282200707</v>
      </c>
      <c r="T2345" s="100">
        <v>9.5806053205679405</v>
      </c>
      <c r="U2345" s="100">
        <v>9.8881708536381705</v>
      </c>
      <c r="V2345" s="100">
        <v>10.1572131929801</v>
      </c>
      <c r="W2345" s="100">
        <v>10.4481971843589</v>
      </c>
      <c r="X2345" s="100">
        <v>10.737840880116201</v>
      </c>
      <c r="Y2345" s="100">
        <v>10.9593376309042</v>
      </c>
      <c r="Z2345" s="100">
        <v>11.1499846107697</v>
      </c>
      <c r="AA2345" s="100">
        <v>11.377565518895601</v>
      </c>
      <c r="AB2345" s="100">
        <v>11.8792335446105</v>
      </c>
      <c r="AC2345" s="100">
        <v>12.264675945076499</v>
      </c>
      <c r="AD2345" s="100">
        <v>12.596062415867699</v>
      </c>
      <c r="AE2345" s="100">
        <v>12.9118720402736</v>
      </c>
      <c r="AF2345" s="100">
        <v>13.2294619429547</v>
      </c>
      <c r="AG2345" s="100">
        <v>13.3642672203598</v>
      </c>
      <c r="AH2345" s="100">
        <v>13.1610777473332</v>
      </c>
      <c r="AI2345" s="100">
        <v>12.787045109210601</v>
      </c>
      <c r="AJ2345" s="100">
        <v>12.493944867566199</v>
      </c>
      <c r="AK2345" s="100">
        <v>12.201559957127699</v>
      </c>
    </row>
    <row r="2346" spans="1:37" s="100" customFormat="1" x14ac:dyDescent="0.3">
      <c r="A2346" s="103" t="str">
        <f t="shared" si="54"/>
        <v>SDGbaseTRA_RurCRS_v7C_GVAaaoil</v>
      </c>
      <c r="B2346" s="103" t="s">
        <v>220</v>
      </c>
      <c r="C2346" s="103" t="s">
        <v>328</v>
      </c>
      <c r="D2346" s="103" t="s">
        <v>3</v>
      </c>
      <c r="E2346" s="100" t="s">
        <v>10</v>
      </c>
      <c r="F2346" s="100">
        <v>5.4472049614452702</v>
      </c>
      <c r="G2346" s="100">
        <v>4.9312802531384703</v>
      </c>
      <c r="H2346" s="100">
        <v>5.0993660326928802</v>
      </c>
      <c r="I2346" s="100">
        <v>5.4220511969060903</v>
      </c>
      <c r="J2346" s="100">
        <v>5.7294781239454302</v>
      </c>
      <c r="K2346" s="100">
        <v>5.8827075101984603</v>
      </c>
      <c r="L2346" s="100">
        <v>6.0438969587756102</v>
      </c>
      <c r="M2346" s="100">
        <v>6.1326078896879404</v>
      </c>
      <c r="N2346" s="100">
        <v>6.2367765084872797</v>
      </c>
      <c r="O2346" s="100">
        <v>6.5101278290478399</v>
      </c>
      <c r="P2346" s="100">
        <v>6.6413253449361802</v>
      </c>
      <c r="Q2346" s="100">
        <v>6.7502298814311699</v>
      </c>
      <c r="R2346" s="100">
        <v>6.9523712622901499</v>
      </c>
      <c r="S2346" s="100">
        <v>7.14507603444609</v>
      </c>
      <c r="T2346" s="100">
        <v>7.32269799907652</v>
      </c>
      <c r="U2346" s="100">
        <v>7.52315579040458</v>
      </c>
      <c r="V2346" s="100">
        <v>7.6856338686607701</v>
      </c>
      <c r="W2346" s="100">
        <v>7.8440579665418504</v>
      </c>
      <c r="X2346" s="100">
        <v>8.0143423239832607</v>
      </c>
      <c r="Y2346" s="100">
        <v>8.1565574703296395</v>
      </c>
      <c r="Z2346" s="100">
        <v>8.3162688976569701</v>
      </c>
      <c r="AA2346" s="100">
        <v>8.4623095501886301</v>
      </c>
      <c r="AB2346" s="100">
        <v>8.7050090229757604</v>
      </c>
      <c r="AC2346" s="100">
        <v>8.8990622649767293</v>
      </c>
      <c r="AD2346" s="100">
        <v>9.13711810195122</v>
      </c>
      <c r="AE2346" s="100">
        <v>9.4102284892609394</v>
      </c>
      <c r="AF2346" s="100">
        <v>9.6985649593818195</v>
      </c>
      <c r="AG2346" s="100">
        <v>9.8691175977276799</v>
      </c>
      <c r="AH2346" s="100">
        <v>9.6771556021638094</v>
      </c>
      <c r="AI2346" s="100">
        <v>9.5263506668827098</v>
      </c>
      <c r="AJ2346" s="100">
        <v>9.4312719245566807</v>
      </c>
      <c r="AK2346" s="100">
        <v>9.3031897171690794</v>
      </c>
    </row>
    <row r="2347" spans="1:37" s="100" customFormat="1" x14ac:dyDescent="0.3">
      <c r="A2347" s="103" t="str">
        <f t="shared" si="54"/>
        <v>SDGbaseTRA_RurCRS_v7C_GVAaatub</v>
      </c>
      <c r="B2347" s="103" t="s">
        <v>220</v>
      </c>
      <c r="C2347" s="103" t="s">
        <v>328</v>
      </c>
      <c r="D2347" s="103" t="s">
        <v>3</v>
      </c>
      <c r="E2347" s="100" t="s">
        <v>11</v>
      </c>
      <c r="F2347" s="100">
        <v>2.94784568120137</v>
      </c>
      <c r="G2347" s="100">
        <v>2.7759830910090701</v>
      </c>
      <c r="H2347" s="100">
        <v>2.7945300318908801</v>
      </c>
      <c r="I2347" s="100">
        <v>2.8756171134190698</v>
      </c>
      <c r="J2347" s="100">
        <v>2.9591015549284099</v>
      </c>
      <c r="K2347" s="100">
        <v>2.9933745525630502</v>
      </c>
      <c r="L2347" s="100">
        <v>3.0354673934628602</v>
      </c>
      <c r="M2347" s="100">
        <v>3.0651106852752101</v>
      </c>
      <c r="N2347" s="100">
        <v>3.1038895759660101</v>
      </c>
      <c r="O2347" s="100">
        <v>3.1883182197825901</v>
      </c>
      <c r="P2347" s="100">
        <v>3.2301120305103002</v>
      </c>
      <c r="Q2347" s="100">
        <v>3.2638434765648698</v>
      </c>
      <c r="R2347" s="100">
        <v>3.3276943500392999</v>
      </c>
      <c r="S2347" s="100">
        <v>3.3893004805806402</v>
      </c>
      <c r="T2347" s="100">
        <v>3.44426527093216</v>
      </c>
      <c r="U2347" s="100">
        <v>3.5088208553307498</v>
      </c>
      <c r="V2347" s="100">
        <v>3.5678512170955599</v>
      </c>
      <c r="W2347" s="100">
        <v>3.61500477640941</v>
      </c>
      <c r="X2347" s="100">
        <v>3.6500761932673802</v>
      </c>
      <c r="Y2347" s="100">
        <v>3.6789069115825099</v>
      </c>
      <c r="Z2347" s="100">
        <v>3.71165995224922</v>
      </c>
      <c r="AA2347" s="100">
        <v>3.73630351612388</v>
      </c>
      <c r="AB2347" s="100">
        <v>3.7993838761507801</v>
      </c>
      <c r="AC2347" s="100">
        <v>3.8638089325153402</v>
      </c>
      <c r="AD2347" s="100">
        <v>3.9580749739519598</v>
      </c>
      <c r="AE2347" s="100">
        <v>4.0678098646611804</v>
      </c>
      <c r="AF2347" s="100">
        <v>4.1801370393191704</v>
      </c>
      <c r="AG2347" s="100">
        <v>4.1965548500902701</v>
      </c>
      <c r="AH2347" s="100">
        <v>4.0919133217849604</v>
      </c>
      <c r="AI2347" s="100">
        <v>4.0025160290556698</v>
      </c>
      <c r="AJ2347" s="100">
        <v>3.9467691953400998</v>
      </c>
      <c r="AK2347" s="100">
        <v>3.88944087169356</v>
      </c>
    </row>
    <row r="2348" spans="1:37" s="100" customFormat="1" x14ac:dyDescent="0.3">
      <c r="A2348" s="103" t="str">
        <f t="shared" si="54"/>
        <v>SDGbaseTRA_RurCRS_v7C_GVAaapul</v>
      </c>
      <c r="B2348" s="103" t="s">
        <v>220</v>
      </c>
      <c r="C2348" s="103" t="s">
        <v>328</v>
      </c>
      <c r="D2348" s="103" t="s">
        <v>3</v>
      </c>
      <c r="E2348" s="100" t="s">
        <v>12</v>
      </c>
      <c r="F2348" s="100">
        <v>0.52449157567978599</v>
      </c>
      <c r="G2348" s="100">
        <v>0.48730068496471701</v>
      </c>
      <c r="H2348" s="100">
        <v>0.49270808017239298</v>
      </c>
      <c r="I2348" s="100">
        <v>0.51536255527969799</v>
      </c>
      <c r="J2348" s="100">
        <v>0.53602682662197199</v>
      </c>
      <c r="K2348" s="100">
        <v>0.54372087721325002</v>
      </c>
      <c r="L2348" s="100">
        <v>0.55158999041836498</v>
      </c>
      <c r="M2348" s="100">
        <v>0.55217129676562204</v>
      </c>
      <c r="N2348" s="100">
        <v>0.55440940522233395</v>
      </c>
      <c r="O2348" s="100">
        <v>0.56307722103619295</v>
      </c>
      <c r="P2348" s="100">
        <v>0.56597015001856499</v>
      </c>
      <c r="Q2348" s="100">
        <v>0.56952895492868505</v>
      </c>
      <c r="R2348" s="100">
        <v>0.581108219977161</v>
      </c>
      <c r="S2348" s="100">
        <v>0.59181037467822795</v>
      </c>
      <c r="T2348" s="100">
        <v>0.60080990069104501</v>
      </c>
      <c r="U2348" s="100">
        <v>0.61115103789468495</v>
      </c>
      <c r="V2348" s="100">
        <v>0.62078567883993996</v>
      </c>
      <c r="W2348" s="100">
        <v>0.62821883807701295</v>
      </c>
      <c r="X2348" s="100">
        <v>0.63455487674941702</v>
      </c>
      <c r="Y2348" s="100">
        <v>0.64093465674737604</v>
      </c>
      <c r="Z2348" s="100">
        <v>0.64909809320075196</v>
      </c>
      <c r="AA2348" s="100">
        <v>0.65540424491298899</v>
      </c>
      <c r="AB2348" s="100">
        <v>0.66465427548491296</v>
      </c>
      <c r="AC2348" s="100">
        <v>0.67375924828649303</v>
      </c>
      <c r="AD2348" s="100">
        <v>0.68856953618955896</v>
      </c>
      <c r="AE2348" s="100">
        <v>0.70654335966043602</v>
      </c>
      <c r="AF2348" s="100">
        <v>0.72539430394983495</v>
      </c>
      <c r="AG2348" s="100">
        <v>0.73710494737044097</v>
      </c>
      <c r="AH2348" s="100">
        <v>0.72889687520834001</v>
      </c>
      <c r="AI2348" s="100">
        <v>0.72672240839655899</v>
      </c>
      <c r="AJ2348" s="100">
        <v>0.72909338701536996</v>
      </c>
      <c r="AK2348" s="100">
        <v>0.72966691476766898</v>
      </c>
    </row>
    <row r="2349" spans="1:37" s="100" customFormat="1" x14ac:dyDescent="0.3">
      <c r="A2349" s="103" t="str">
        <f t="shared" si="54"/>
        <v>SDGbaseTRA_RurCRS_v7C_GVAaasug</v>
      </c>
      <c r="B2349" s="103" t="s">
        <v>220</v>
      </c>
      <c r="C2349" s="103" t="s">
        <v>328</v>
      </c>
      <c r="D2349" s="103" t="s">
        <v>3</v>
      </c>
      <c r="E2349" s="100" t="s">
        <v>13</v>
      </c>
      <c r="F2349" s="100">
        <v>3.8233471543033799</v>
      </c>
      <c r="G2349" s="100">
        <v>3.66290217623057</v>
      </c>
      <c r="H2349" s="100">
        <v>3.6810253013816201</v>
      </c>
      <c r="I2349" s="100">
        <v>3.7842773310820501</v>
      </c>
      <c r="J2349" s="100">
        <v>3.8989409241086901</v>
      </c>
      <c r="K2349" s="100">
        <v>3.9442660033067298</v>
      </c>
      <c r="L2349" s="100">
        <v>3.9958594915704801</v>
      </c>
      <c r="M2349" s="100">
        <v>4.0270861871384103</v>
      </c>
      <c r="N2349" s="100">
        <v>4.0556041775142697</v>
      </c>
      <c r="O2349" s="100">
        <v>4.24534629137968</v>
      </c>
      <c r="P2349" s="100">
        <v>4.2717332275827502</v>
      </c>
      <c r="Q2349" s="100">
        <v>4.2647526223380599</v>
      </c>
      <c r="R2349" s="100">
        <v>4.3204628509160097</v>
      </c>
      <c r="S2349" s="100">
        <v>4.3809945632127896</v>
      </c>
      <c r="T2349" s="100">
        <v>4.4362711250319604</v>
      </c>
      <c r="U2349" s="100">
        <v>4.4954125617820804</v>
      </c>
      <c r="V2349" s="100">
        <v>4.5276809006520002</v>
      </c>
      <c r="W2349" s="100">
        <v>4.5797988913731302</v>
      </c>
      <c r="X2349" s="100">
        <v>4.6534130334467498</v>
      </c>
      <c r="Y2349" s="100">
        <v>4.6915108250605098</v>
      </c>
      <c r="Z2349" s="100">
        <v>4.7256365149153297</v>
      </c>
      <c r="AA2349" s="100">
        <v>4.7688797778915699</v>
      </c>
      <c r="AB2349" s="100">
        <v>4.8593583657971999</v>
      </c>
      <c r="AC2349" s="100">
        <v>4.9038421780896799</v>
      </c>
      <c r="AD2349" s="100">
        <v>4.9519814368228996</v>
      </c>
      <c r="AE2349" s="100">
        <v>5.0057411296520504</v>
      </c>
      <c r="AF2349" s="100">
        <v>5.0745227029626996</v>
      </c>
      <c r="AG2349" s="100">
        <v>5.1386669466073496</v>
      </c>
      <c r="AH2349" s="100">
        <v>5.0750550332990398</v>
      </c>
      <c r="AI2349" s="100">
        <v>5.0123123315584301</v>
      </c>
      <c r="AJ2349" s="100">
        <v>4.9918845141509003</v>
      </c>
      <c r="AK2349" s="100">
        <v>4.9607474658944</v>
      </c>
    </row>
    <row r="2350" spans="1:37" s="100" customFormat="1" x14ac:dyDescent="0.3">
      <c r="A2350" s="103" t="str">
        <f t="shared" si="54"/>
        <v>SDGbaseTRA_RurCRS_v7C_GVAaaoth</v>
      </c>
      <c r="B2350" s="103" t="s">
        <v>220</v>
      </c>
      <c r="C2350" s="103" t="s">
        <v>328</v>
      </c>
      <c r="D2350" s="103" t="s">
        <v>3</v>
      </c>
      <c r="E2350" s="100" t="s">
        <v>14</v>
      </c>
      <c r="F2350" s="100">
        <v>7.2867372761343301</v>
      </c>
      <c r="G2350" s="100">
        <v>6.7684891309603197</v>
      </c>
      <c r="H2350" s="100">
        <v>7.10777024865064</v>
      </c>
      <c r="I2350" s="100">
        <v>7.3126103408096403</v>
      </c>
      <c r="J2350" s="100">
        <v>7.5849319955052499</v>
      </c>
      <c r="K2350" s="100">
        <v>7.8506593835666001</v>
      </c>
      <c r="L2350" s="100">
        <v>8.1556983500383708</v>
      </c>
      <c r="M2350" s="100">
        <v>8.4786858714549709</v>
      </c>
      <c r="N2350" s="100">
        <v>8.8130887825251598</v>
      </c>
      <c r="O2350" s="100">
        <v>9.7396278166577002</v>
      </c>
      <c r="P2350" s="100">
        <v>10.191409763834001</v>
      </c>
      <c r="Q2350" s="100">
        <v>10.499732428238</v>
      </c>
      <c r="R2350" s="100">
        <v>10.8555893355806</v>
      </c>
      <c r="S2350" s="100">
        <v>11.2361761284964</v>
      </c>
      <c r="T2350" s="100">
        <v>11.655133192197599</v>
      </c>
      <c r="U2350" s="100">
        <v>12.1500198132478</v>
      </c>
      <c r="V2350" s="100">
        <v>12.607322614542801</v>
      </c>
      <c r="W2350" s="100">
        <v>13.129712799538501</v>
      </c>
      <c r="X2350" s="100">
        <v>13.7451798454623</v>
      </c>
      <c r="Y2350" s="100">
        <v>14.257862969543901</v>
      </c>
      <c r="Z2350" s="100">
        <v>14.7129998462703</v>
      </c>
      <c r="AA2350" s="100">
        <v>15.209806565158701</v>
      </c>
      <c r="AB2350" s="100">
        <v>15.888417594482</v>
      </c>
      <c r="AC2350" s="100">
        <v>16.4349370698996</v>
      </c>
      <c r="AD2350" s="100">
        <v>16.974833824866401</v>
      </c>
      <c r="AE2350" s="100">
        <v>17.552644524999501</v>
      </c>
      <c r="AF2350" s="100">
        <v>18.189965350879699</v>
      </c>
      <c r="AG2350" s="100">
        <v>18.7171094339107</v>
      </c>
      <c r="AH2350" s="100">
        <v>18.361807458654301</v>
      </c>
      <c r="AI2350" s="100">
        <v>17.786601251305601</v>
      </c>
      <c r="AJ2350" s="100">
        <v>17.2520277438203</v>
      </c>
      <c r="AK2350" s="100">
        <v>16.691797848173898</v>
      </c>
    </row>
    <row r="2351" spans="1:37" s="100" customFormat="1" x14ac:dyDescent="0.3">
      <c r="A2351" s="103" t="str">
        <f t="shared" si="54"/>
        <v>SDGbaseTRA_RurCRS_v7C_GVAalani</v>
      </c>
      <c r="B2351" s="103" t="s">
        <v>220</v>
      </c>
      <c r="C2351" s="103" t="s">
        <v>328</v>
      </c>
      <c r="D2351" s="103" t="s">
        <v>3</v>
      </c>
      <c r="E2351" s="100" t="s">
        <v>15</v>
      </c>
      <c r="F2351" s="100">
        <v>27.5487375052288</v>
      </c>
      <c r="G2351" s="100">
        <v>22.0473904604263</v>
      </c>
      <c r="H2351" s="100">
        <v>24.158553308133801</v>
      </c>
      <c r="I2351" s="100">
        <v>25.313954253944701</v>
      </c>
      <c r="J2351" s="100">
        <v>26.5570081114973</v>
      </c>
      <c r="K2351" s="100">
        <v>27.289720809106001</v>
      </c>
      <c r="L2351" s="100">
        <v>27.985811431836801</v>
      </c>
      <c r="M2351" s="100">
        <v>28.734738289038599</v>
      </c>
      <c r="N2351" s="100">
        <v>29.672260859624998</v>
      </c>
      <c r="O2351" s="100">
        <v>32.724062763064197</v>
      </c>
      <c r="P2351" s="100">
        <v>33.558824955698</v>
      </c>
      <c r="Q2351" s="100">
        <v>34.150564110470199</v>
      </c>
      <c r="R2351" s="100">
        <v>35.0739314347109</v>
      </c>
      <c r="S2351" s="100">
        <v>36.174782561778102</v>
      </c>
      <c r="T2351" s="100">
        <v>37.324355964719103</v>
      </c>
      <c r="U2351" s="100">
        <v>38.526044857530302</v>
      </c>
      <c r="V2351" s="100">
        <v>39.7320364666733</v>
      </c>
      <c r="W2351" s="100">
        <v>40.960200402566699</v>
      </c>
      <c r="X2351" s="100">
        <v>42.370674677615199</v>
      </c>
      <c r="Y2351" s="100">
        <v>43.511075859864398</v>
      </c>
      <c r="Z2351" s="100">
        <v>44.490144735972898</v>
      </c>
      <c r="AA2351" s="100">
        <v>45.5060967399723</v>
      </c>
      <c r="AB2351" s="100">
        <v>47.748488650705902</v>
      </c>
      <c r="AC2351" s="100">
        <v>49.259374835648202</v>
      </c>
      <c r="AD2351" s="100">
        <v>50.6946059773204</v>
      </c>
      <c r="AE2351" s="100">
        <v>52.239988345283798</v>
      </c>
      <c r="AF2351" s="100">
        <v>53.856648987122597</v>
      </c>
      <c r="AG2351" s="100">
        <v>54.786023153830897</v>
      </c>
      <c r="AH2351" s="100">
        <v>56.098073684668698</v>
      </c>
      <c r="AI2351" s="100">
        <v>56.217998857481703</v>
      </c>
      <c r="AJ2351" s="100">
        <v>55.870435849007002</v>
      </c>
      <c r="AK2351" s="100">
        <v>55.296486167946199</v>
      </c>
    </row>
    <row r="2352" spans="1:37" s="100" customFormat="1" x14ac:dyDescent="0.3">
      <c r="A2352" s="103" t="str">
        <f t="shared" si="54"/>
        <v>SDGbaseTRA_RurCRS_v7C_GVAafore</v>
      </c>
      <c r="B2352" s="103" t="s">
        <v>220</v>
      </c>
      <c r="C2352" s="103" t="s">
        <v>328</v>
      </c>
      <c r="D2352" s="103" t="s">
        <v>3</v>
      </c>
      <c r="E2352" s="100" t="s">
        <v>16</v>
      </c>
      <c r="F2352" s="100">
        <v>6.4911530358491802</v>
      </c>
      <c r="G2352" s="100">
        <v>5.8929114973991403</v>
      </c>
      <c r="H2352" s="100">
        <v>6.0264077807418097</v>
      </c>
      <c r="I2352" s="100">
        <v>6.2053432667568202</v>
      </c>
      <c r="J2352" s="100">
        <v>6.3648855740513</v>
      </c>
      <c r="K2352" s="100">
        <v>6.4425317730563698</v>
      </c>
      <c r="L2352" s="100">
        <v>6.5326986257837998</v>
      </c>
      <c r="M2352" s="100">
        <v>6.5840846494726302</v>
      </c>
      <c r="N2352" s="100">
        <v>6.7453526399097097</v>
      </c>
      <c r="O2352" s="100">
        <v>7.0499053142510801</v>
      </c>
      <c r="P2352" s="100">
        <v>7.1975967790336899</v>
      </c>
      <c r="Q2352" s="100">
        <v>7.2143887286732804</v>
      </c>
      <c r="R2352" s="100">
        <v>7.3747372235175703</v>
      </c>
      <c r="S2352" s="100">
        <v>7.4920432594428004</v>
      </c>
      <c r="T2352" s="100">
        <v>7.6305300459571503</v>
      </c>
      <c r="U2352" s="100">
        <v>7.86474754971678</v>
      </c>
      <c r="V2352" s="100">
        <v>8.0655216226434305</v>
      </c>
      <c r="W2352" s="100">
        <v>8.3108392376564595</v>
      </c>
      <c r="X2352" s="100">
        <v>8.5251548004226301</v>
      </c>
      <c r="Y2352" s="100">
        <v>8.7987719871451393</v>
      </c>
      <c r="Z2352" s="100">
        <v>8.9279050212843991</v>
      </c>
      <c r="AA2352" s="100">
        <v>9.0696755873262305</v>
      </c>
      <c r="AB2352" s="100">
        <v>9.2633552448599001</v>
      </c>
      <c r="AC2352" s="100">
        <v>9.4418245166236705</v>
      </c>
      <c r="AD2352" s="100">
        <v>9.6279706572318808</v>
      </c>
      <c r="AE2352" s="100">
        <v>9.8172723020226407</v>
      </c>
      <c r="AF2352" s="100">
        <v>10.056494185340799</v>
      </c>
      <c r="AG2352" s="100">
        <v>10.1728566051715</v>
      </c>
      <c r="AH2352" s="100">
        <v>10.027806319869599</v>
      </c>
      <c r="AI2352" s="100">
        <v>9.8536096194674396</v>
      </c>
      <c r="AJ2352" s="100">
        <v>9.7538957453295794</v>
      </c>
      <c r="AK2352" s="100">
        <v>9.6488651425497007</v>
      </c>
    </row>
    <row r="2353" spans="1:37" s="100" customFormat="1" x14ac:dyDescent="0.3">
      <c r="A2353" s="103" t="str">
        <f t="shared" si="54"/>
        <v>SDGbaseTRA_RurCRS_v7C_GVAafish</v>
      </c>
      <c r="B2353" s="103" t="s">
        <v>220</v>
      </c>
      <c r="C2353" s="103" t="s">
        <v>328</v>
      </c>
      <c r="D2353" s="103" t="s">
        <v>3</v>
      </c>
      <c r="E2353" s="100" t="s">
        <v>17</v>
      </c>
      <c r="F2353" s="100">
        <v>7.3673079317878702</v>
      </c>
      <c r="G2353" s="100">
        <v>6.9127714206671298</v>
      </c>
      <c r="H2353" s="100">
        <v>7.2158059445782801</v>
      </c>
      <c r="I2353" s="100">
        <v>7.3605827263356103</v>
      </c>
      <c r="J2353" s="100">
        <v>7.5895301270570501</v>
      </c>
      <c r="K2353" s="100">
        <v>7.7955924533265604</v>
      </c>
      <c r="L2353" s="100">
        <v>8.0226553134138499</v>
      </c>
      <c r="M2353" s="100">
        <v>8.2632816489851404</v>
      </c>
      <c r="N2353" s="100">
        <v>8.5340815226599407</v>
      </c>
      <c r="O2353" s="100">
        <v>9.3143302634021001</v>
      </c>
      <c r="P2353" s="100">
        <v>9.6804131380998495</v>
      </c>
      <c r="Q2353" s="100">
        <v>9.9356148427978699</v>
      </c>
      <c r="R2353" s="100">
        <v>10.2144284890883</v>
      </c>
      <c r="S2353" s="100">
        <v>10.5110734005616</v>
      </c>
      <c r="T2353" s="100">
        <v>10.8364945937843</v>
      </c>
      <c r="U2353" s="100">
        <v>11.208557988900001</v>
      </c>
      <c r="V2353" s="100">
        <v>11.535581031958699</v>
      </c>
      <c r="W2353" s="100">
        <v>11.893658531054999</v>
      </c>
      <c r="X2353" s="100">
        <v>12.3114037029664</v>
      </c>
      <c r="Y2353" s="100">
        <v>12.677570257888499</v>
      </c>
      <c r="Z2353" s="100">
        <v>13.020924501549301</v>
      </c>
      <c r="AA2353" s="100">
        <v>13.405789704890701</v>
      </c>
      <c r="AB2353" s="100">
        <v>14.0279232456048</v>
      </c>
      <c r="AC2353" s="100">
        <v>14.5125321053274</v>
      </c>
      <c r="AD2353" s="100">
        <v>14.940845659769099</v>
      </c>
      <c r="AE2353" s="100">
        <v>15.361563924885001</v>
      </c>
      <c r="AF2353" s="100">
        <v>15.7971046116384</v>
      </c>
      <c r="AG2353" s="100">
        <v>16.177663722649001</v>
      </c>
      <c r="AH2353" s="100">
        <v>16.257715833013702</v>
      </c>
      <c r="AI2353" s="100">
        <v>16.121372636280199</v>
      </c>
      <c r="AJ2353" s="100">
        <v>15.983160185225699</v>
      </c>
      <c r="AK2353" s="100">
        <v>15.811168719444399</v>
      </c>
    </row>
    <row r="2354" spans="1:37" s="100" customFormat="1" x14ac:dyDescent="0.3">
      <c r="A2354" s="103" t="str">
        <f t="shared" si="54"/>
        <v>SDGbaseTRA_RurCRS_v7C_GVAacoal</v>
      </c>
      <c r="B2354" s="103" t="s">
        <v>220</v>
      </c>
      <c r="C2354" s="103" t="s">
        <v>328</v>
      </c>
      <c r="D2354" s="103" t="s">
        <v>3</v>
      </c>
      <c r="E2354" s="100" t="s">
        <v>18</v>
      </c>
      <c r="F2354" s="100">
        <v>112.985261334444</v>
      </c>
      <c r="G2354" s="100">
        <v>112.951706890171</v>
      </c>
      <c r="H2354" s="100">
        <v>112.960378772382</v>
      </c>
      <c r="I2354" s="100">
        <v>110.294371689291</v>
      </c>
      <c r="J2354" s="100">
        <v>107.63957286030499</v>
      </c>
      <c r="K2354" s="100">
        <v>106.16916949644801</v>
      </c>
      <c r="L2354" s="100">
        <v>104.515373375588</v>
      </c>
      <c r="M2354" s="100">
        <v>103.89345820429899</v>
      </c>
      <c r="N2354" s="100">
        <v>103.20849248920899</v>
      </c>
      <c r="O2354" s="100">
        <v>106.489079770987</v>
      </c>
      <c r="P2354" s="100">
        <v>104.718156875764</v>
      </c>
      <c r="Q2354" s="100">
        <v>100.32330488881</v>
      </c>
      <c r="R2354" s="100">
        <v>96.974095611768902</v>
      </c>
      <c r="S2354" s="100">
        <v>97.338851057253294</v>
      </c>
      <c r="T2354" s="100">
        <v>97.143262028715696</v>
      </c>
      <c r="U2354" s="100">
        <v>97.327768676982103</v>
      </c>
      <c r="V2354" s="100">
        <v>96.049810604569402</v>
      </c>
      <c r="W2354" s="100">
        <v>97.881338139752003</v>
      </c>
      <c r="X2354" s="100">
        <v>114.301966364978</v>
      </c>
      <c r="Y2354" s="100">
        <v>134.897348935748</v>
      </c>
      <c r="Z2354" s="100">
        <v>166.02613429963901</v>
      </c>
      <c r="AA2354" s="100">
        <v>214.750128800948</v>
      </c>
      <c r="AB2354" s="100">
        <v>220.95270341165701</v>
      </c>
      <c r="AC2354" s="100">
        <v>196.514447454009</v>
      </c>
      <c r="AD2354" s="100">
        <v>157.35869846673401</v>
      </c>
      <c r="AE2354" s="100">
        <v>110.84918242699599</v>
      </c>
      <c r="AF2354" s="100">
        <v>69.5904525037365</v>
      </c>
      <c r="AG2354" s="100">
        <v>60.7546250465006</v>
      </c>
      <c r="AH2354" s="100">
        <v>51.597801193513497</v>
      </c>
      <c r="AI2354" s="100">
        <v>42.080883629554897</v>
      </c>
      <c r="AJ2354" s="100">
        <v>32.795258179823499</v>
      </c>
      <c r="AK2354" s="100">
        <v>23.250731969814201</v>
      </c>
    </row>
    <row r="2355" spans="1:37" s="100" customFormat="1" x14ac:dyDescent="0.3">
      <c r="A2355" s="103" t="str">
        <f t="shared" si="54"/>
        <v>SDGbaseTRA_RurCRS_v7C_GVAagold</v>
      </c>
      <c r="B2355" s="103" t="s">
        <v>220</v>
      </c>
      <c r="C2355" s="103" t="s">
        <v>328</v>
      </c>
      <c r="D2355" s="103" t="s">
        <v>3</v>
      </c>
      <c r="E2355" s="100" t="s">
        <v>19</v>
      </c>
      <c r="F2355" s="100">
        <v>61.140285838991502</v>
      </c>
      <c r="G2355" s="100">
        <v>59.909915436256298</v>
      </c>
      <c r="H2355" s="100">
        <v>61.232986172308401</v>
      </c>
      <c r="I2355" s="100">
        <v>61.152014380772997</v>
      </c>
      <c r="J2355" s="100">
        <v>61.612403906654698</v>
      </c>
      <c r="K2355" s="100">
        <v>62.2942545295817</v>
      </c>
      <c r="L2355" s="100">
        <v>63.306510869030902</v>
      </c>
      <c r="M2355" s="100">
        <v>64.911092097001401</v>
      </c>
      <c r="N2355" s="100">
        <v>66.500730552000206</v>
      </c>
      <c r="O2355" s="100">
        <v>71.478026460029596</v>
      </c>
      <c r="P2355" s="100">
        <v>73.421984565245907</v>
      </c>
      <c r="Q2355" s="100">
        <v>74.326982852826006</v>
      </c>
      <c r="R2355" s="100">
        <v>74.845493997709198</v>
      </c>
      <c r="S2355" s="100">
        <v>75.619128600217394</v>
      </c>
      <c r="T2355" s="100">
        <v>76.3798081057557</v>
      </c>
      <c r="U2355" s="100">
        <v>77.324434797675096</v>
      </c>
      <c r="V2355" s="100">
        <v>78.008406012685697</v>
      </c>
      <c r="W2355" s="100">
        <v>78.830587169153802</v>
      </c>
      <c r="X2355" s="100">
        <v>79.6102194782124</v>
      </c>
      <c r="Y2355" s="100">
        <v>79.695339642393805</v>
      </c>
      <c r="Z2355" s="100">
        <v>79.278163094797094</v>
      </c>
      <c r="AA2355" s="100">
        <v>78.941083620079198</v>
      </c>
      <c r="AB2355" s="100">
        <v>80.229214416219705</v>
      </c>
      <c r="AC2355" s="100">
        <v>81.450271321390801</v>
      </c>
      <c r="AD2355" s="100">
        <v>82.6238678672471</v>
      </c>
      <c r="AE2355" s="100">
        <v>83.7786221560591</v>
      </c>
      <c r="AF2355" s="100">
        <v>84.800659841496199</v>
      </c>
      <c r="AG2355" s="100">
        <v>82.348781968573306</v>
      </c>
      <c r="AH2355" s="100">
        <v>78.941901692540796</v>
      </c>
      <c r="AI2355" s="100">
        <v>73.956946724116193</v>
      </c>
      <c r="AJ2355" s="100">
        <v>69.219406155458501</v>
      </c>
      <c r="AK2355" s="100">
        <v>64.183587297254803</v>
      </c>
    </row>
    <row r="2356" spans="1:37" s="100" customFormat="1" x14ac:dyDescent="0.3">
      <c r="A2356" s="103" t="str">
        <f t="shared" si="54"/>
        <v>SDGbaseTRA_RurCRS_v7C_GVAangas</v>
      </c>
      <c r="B2356" s="103" t="s">
        <v>220</v>
      </c>
      <c r="C2356" s="103" t="s">
        <v>328</v>
      </c>
      <c r="D2356" s="103" t="s">
        <v>3</v>
      </c>
      <c r="E2356" s="100" t="s">
        <v>20</v>
      </c>
      <c r="F2356" s="100">
        <v>0.94356488111435299</v>
      </c>
      <c r="G2356" s="100">
        <v>0.83413303713127795</v>
      </c>
      <c r="H2356" s="100">
        <v>0.81089936618739</v>
      </c>
      <c r="I2356" s="100">
        <v>0.75749150278213295</v>
      </c>
      <c r="J2356" s="100">
        <v>0.72203058217799099</v>
      </c>
      <c r="K2356" s="100">
        <v>0.688966787201304</v>
      </c>
      <c r="L2356" s="100">
        <v>0.65914791788264404</v>
      </c>
      <c r="M2356" s="100">
        <v>0.63714631238429198</v>
      </c>
      <c r="N2356" s="100">
        <v>0.61537042420996102</v>
      </c>
      <c r="O2356" s="100">
        <v>0.64776093439837601</v>
      </c>
      <c r="P2356" s="100">
        <v>0.63345295114272604</v>
      </c>
      <c r="Q2356" s="100">
        <v>0.60837536173238604</v>
      </c>
      <c r="R2356" s="100">
        <v>0.57951556900118195</v>
      </c>
      <c r="S2356" s="100">
        <v>0.554058910583764</v>
      </c>
      <c r="T2356" s="100">
        <v>0.52992886618523505</v>
      </c>
      <c r="U2356" s="100">
        <v>0.50645981314900701</v>
      </c>
      <c r="V2356" s="100">
        <v>0.48252093325693501</v>
      </c>
      <c r="W2356" s="100">
        <v>0.46103566310559801</v>
      </c>
      <c r="X2356" s="100">
        <v>0.44147470906027098</v>
      </c>
      <c r="Y2356" s="100">
        <v>0.42000460579959398</v>
      </c>
      <c r="Z2356" s="100">
        <v>0.39767084434856098</v>
      </c>
      <c r="AA2356" s="100">
        <v>0.37923395132075899</v>
      </c>
      <c r="AB2356" s="100">
        <v>0.36835819317420099</v>
      </c>
      <c r="AC2356" s="100">
        <v>0.35459356516034801</v>
      </c>
      <c r="AD2356" s="100">
        <v>0.33968547444099301</v>
      </c>
      <c r="AE2356" s="100">
        <v>0.32436132909348597</v>
      </c>
      <c r="AF2356" s="100">
        <v>0.30961522874589997</v>
      </c>
      <c r="AG2356" s="100">
        <v>0.29405809484494899</v>
      </c>
      <c r="AH2356" s="100">
        <v>0.280922635268196</v>
      </c>
      <c r="AI2356" s="100">
        <v>0.26313221863811298</v>
      </c>
      <c r="AJ2356" s="100">
        <v>0.247025485738427</v>
      </c>
      <c r="AK2356" s="100">
        <v>0.229643518894008</v>
      </c>
    </row>
    <row r="2357" spans="1:37" s="100" customFormat="1" x14ac:dyDescent="0.3">
      <c r="A2357" s="103" t="str">
        <f t="shared" si="54"/>
        <v>SDGbaseTRA_RurCRS_v7C_GVAapgm</v>
      </c>
      <c r="B2357" s="103" t="s">
        <v>220</v>
      </c>
      <c r="C2357" s="103" t="s">
        <v>328</v>
      </c>
      <c r="D2357" s="103" t="s">
        <v>3</v>
      </c>
      <c r="E2357" s="100" t="s">
        <v>21</v>
      </c>
      <c r="F2357" s="100">
        <v>97.820469381027095</v>
      </c>
      <c r="G2357" s="100">
        <v>51.058886067285897</v>
      </c>
      <c r="H2357" s="100">
        <v>64.5871176359842</v>
      </c>
      <c r="I2357" s="100">
        <v>77.7963958720878</v>
      </c>
      <c r="J2357" s="100">
        <v>88.540697208009902</v>
      </c>
      <c r="K2357" s="100">
        <v>96.411873691171195</v>
      </c>
      <c r="L2357" s="100">
        <v>101.463190603272</v>
      </c>
      <c r="M2357" s="100">
        <v>94.597705295837997</v>
      </c>
      <c r="N2357" s="100">
        <v>91.784794586544606</v>
      </c>
      <c r="O2357" s="100">
        <v>90.233964238661102</v>
      </c>
      <c r="P2357" s="100">
        <v>89.994997439494995</v>
      </c>
      <c r="Q2357" s="100">
        <v>90.278493039302404</v>
      </c>
      <c r="R2357" s="100">
        <v>95.149486729603098</v>
      </c>
      <c r="S2357" s="100">
        <v>99.092579069652899</v>
      </c>
      <c r="T2357" s="100">
        <v>102.165298517944</v>
      </c>
      <c r="U2357" s="100">
        <v>104.409095114645</v>
      </c>
      <c r="V2357" s="100">
        <v>107.774353732227</v>
      </c>
      <c r="W2357" s="100">
        <v>110.40569723811799</v>
      </c>
      <c r="X2357" s="100">
        <v>112.089766198905</v>
      </c>
      <c r="Y2357" s="100">
        <v>114.361715326541</v>
      </c>
      <c r="Z2357" s="100">
        <v>116.41977591518599</v>
      </c>
      <c r="AA2357" s="100">
        <v>118.50514516695701</v>
      </c>
      <c r="AB2357" s="100">
        <v>196.74098961409899</v>
      </c>
      <c r="AC2357" s="100">
        <v>251.57723177546799</v>
      </c>
      <c r="AD2357" s="100">
        <v>281.23525039184801</v>
      </c>
      <c r="AE2357" s="100">
        <v>305.28277948238002</v>
      </c>
      <c r="AF2357" s="100">
        <v>328.22062920178701</v>
      </c>
      <c r="AG2357" s="100">
        <v>351.49813571571701</v>
      </c>
      <c r="AH2357" s="100">
        <v>434.40747530420498</v>
      </c>
      <c r="AI2357" s="100">
        <v>506.74793085834301</v>
      </c>
      <c r="AJ2357" s="100">
        <v>548.32837087648704</v>
      </c>
      <c r="AK2357" s="100">
        <v>582.66426860250203</v>
      </c>
    </row>
    <row r="2358" spans="1:37" s="100" customFormat="1" x14ac:dyDescent="0.3">
      <c r="A2358" s="103" t="str">
        <f t="shared" si="54"/>
        <v>SDGbaseTRA_RurCRS_v7C_GVAamore</v>
      </c>
      <c r="B2358" s="103" t="s">
        <v>220</v>
      </c>
      <c r="C2358" s="103" t="s">
        <v>328</v>
      </c>
      <c r="D2358" s="103" t="s">
        <v>3</v>
      </c>
      <c r="E2358" s="100" t="s">
        <v>22</v>
      </c>
      <c r="F2358" s="100">
        <v>78.234984296278597</v>
      </c>
      <c r="G2358" s="100">
        <v>76.857977374770698</v>
      </c>
      <c r="H2358" s="100">
        <v>80.791925653246594</v>
      </c>
      <c r="I2358" s="100">
        <v>82.298974671888004</v>
      </c>
      <c r="J2358" s="100">
        <v>84.363625258132799</v>
      </c>
      <c r="K2358" s="100">
        <v>86.610755758362501</v>
      </c>
      <c r="L2358" s="100">
        <v>89.326487570169903</v>
      </c>
      <c r="M2358" s="100">
        <v>92.889735292507098</v>
      </c>
      <c r="N2358" s="100">
        <v>96.388601315980495</v>
      </c>
      <c r="O2358" s="100">
        <v>106.17133541435</v>
      </c>
      <c r="P2358" s="100">
        <v>111.15937331886801</v>
      </c>
      <c r="Q2358" s="100">
        <v>114.443317440301</v>
      </c>
      <c r="R2358" s="100">
        <v>117.177949099816</v>
      </c>
      <c r="S2358" s="100">
        <v>120.17162889824</v>
      </c>
      <c r="T2358" s="100">
        <v>123.251550389282</v>
      </c>
      <c r="U2358" s="100">
        <v>126.615296814231</v>
      </c>
      <c r="V2358" s="100">
        <v>129.45715066146599</v>
      </c>
      <c r="W2358" s="100">
        <v>132.68928247560601</v>
      </c>
      <c r="X2358" s="100">
        <v>136.278470769889</v>
      </c>
      <c r="Y2358" s="100">
        <v>138.432711623079</v>
      </c>
      <c r="Z2358" s="100">
        <v>139.782478010109</v>
      </c>
      <c r="AA2358" s="100">
        <v>141.46726545992101</v>
      </c>
      <c r="AB2358" s="100">
        <v>144.84744066923801</v>
      </c>
      <c r="AC2358" s="100">
        <v>147.548966557379</v>
      </c>
      <c r="AD2358" s="100">
        <v>150.25520064192901</v>
      </c>
      <c r="AE2358" s="100">
        <v>152.934242509961</v>
      </c>
      <c r="AF2358" s="100">
        <v>155.73247354022001</v>
      </c>
      <c r="AG2358" s="100">
        <v>156.21683349994001</v>
      </c>
      <c r="AH2358" s="100">
        <v>152.50556417524001</v>
      </c>
      <c r="AI2358" s="100">
        <v>145.72305692103001</v>
      </c>
      <c r="AJ2358" s="100">
        <v>140.035239058245</v>
      </c>
      <c r="AK2358" s="100">
        <v>133.50157428543099</v>
      </c>
    </row>
    <row r="2359" spans="1:37" s="100" customFormat="1" x14ac:dyDescent="0.3">
      <c r="A2359" s="103" t="str">
        <f t="shared" si="54"/>
        <v>SDGbaseTRA_RurCRS_v7C_GVAamine</v>
      </c>
      <c r="B2359" s="103" t="s">
        <v>220</v>
      </c>
      <c r="C2359" s="103" t="s">
        <v>328</v>
      </c>
      <c r="D2359" s="103" t="s">
        <v>3</v>
      </c>
      <c r="E2359" s="100" t="s">
        <v>23</v>
      </c>
      <c r="F2359" s="100">
        <v>57.005130412232297</v>
      </c>
      <c r="G2359" s="100">
        <v>54.463959989075398</v>
      </c>
      <c r="H2359" s="100">
        <v>56.654649664148899</v>
      </c>
      <c r="I2359" s="100">
        <v>57.972838041751402</v>
      </c>
      <c r="J2359" s="100">
        <v>59.284862465589597</v>
      </c>
      <c r="K2359" s="100">
        <v>60.720524454853098</v>
      </c>
      <c r="L2359" s="100">
        <v>62.510302932311902</v>
      </c>
      <c r="M2359" s="100">
        <v>64.800314702058103</v>
      </c>
      <c r="N2359" s="100">
        <v>66.737622808500205</v>
      </c>
      <c r="O2359" s="100">
        <v>70.590323169058195</v>
      </c>
      <c r="P2359" s="100">
        <v>72.669731101401595</v>
      </c>
      <c r="Q2359" s="100">
        <v>74.542349771466704</v>
      </c>
      <c r="R2359" s="100">
        <v>76.533671062359801</v>
      </c>
      <c r="S2359" s="100">
        <v>78.756214762271</v>
      </c>
      <c r="T2359" s="100">
        <v>81.137631687293293</v>
      </c>
      <c r="U2359" s="100">
        <v>83.533880820707196</v>
      </c>
      <c r="V2359" s="100">
        <v>85.861401131270895</v>
      </c>
      <c r="W2359" s="100">
        <v>88.778382708422001</v>
      </c>
      <c r="X2359" s="100">
        <v>92.668732601890198</v>
      </c>
      <c r="Y2359" s="100">
        <v>95.4497402973671</v>
      </c>
      <c r="Z2359" s="100">
        <v>98.114943346969994</v>
      </c>
      <c r="AA2359" s="100">
        <v>100.901199225856</v>
      </c>
      <c r="AB2359" s="100">
        <v>103.42516340162</v>
      </c>
      <c r="AC2359" s="100">
        <v>105.374606361391</v>
      </c>
      <c r="AD2359" s="100">
        <v>107.64769442999901</v>
      </c>
      <c r="AE2359" s="100">
        <v>110.13680024044299</v>
      </c>
      <c r="AF2359" s="100">
        <v>113.236462770362</v>
      </c>
      <c r="AG2359" s="100">
        <v>116.199480968511</v>
      </c>
      <c r="AH2359" s="100">
        <v>115.36508703718501</v>
      </c>
      <c r="AI2359" s="100">
        <v>112.968530225694</v>
      </c>
      <c r="AJ2359" s="100">
        <v>111.617840883775</v>
      </c>
      <c r="AK2359" s="100">
        <v>110.11191782429999</v>
      </c>
    </row>
    <row r="2360" spans="1:37" s="100" customFormat="1" x14ac:dyDescent="0.3">
      <c r="A2360" s="103" t="str">
        <f t="shared" si="54"/>
        <v>SDGbaseTRA_RurCRS_v7C_GVAameat</v>
      </c>
      <c r="B2360" s="103" t="s">
        <v>220</v>
      </c>
      <c r="C2360" s="103" t="s">
        <v>328</v>
      </c>
      <c r="D2360" s="103" t="s">
        <v>3</v>
      </c>
      <c r="E2360" s="100" t="s">
        <v>24</v>
      </c>
      <c r="F2360" s="100">
        <v>14.298644361090499</v>
      </c>
      <c r="G2360" s="100">
        <v>13.762994662558199</v>
      </c>
      <c r="H2360" s="100">
        <v>13.645792994252099</v>
      </c>
      <c r="I2360" s="100">
        <v>13.959638274568899</v>
      </c>
      <c r="J2360" s="100">
        <v>14.3287669415644</v>
      </c>
      <c r="K2360" s="100">
        <v>14.692122712403</v>
      </c>
      <c r="L2360" s="100">
        <v>15.094590763058999</v>
      </c>
      <c r="M2360" s="100">
        <v>15.4742712632781</v>
      </c>
      <c r="N2360" s="100">
        <v>15.8326991543387</v>
      </c>
      <c r="O2360" s="100">
        <v>16.3863079559613</v>
      </c>
      <c r="P2360" s="100">
        <v>16.988447557957102</v>
      </c>
      <c r="Q2360" s="100">
        <v>17.434802216328301</v>
      </c>
      <c r="R2360" s="100">
        <v>18.003059568513098</v>
      </c>
      <c r="S2360" s="100">
        <v>18.557752931266801</v>
      </c>
      <c r="T2360" s="100">
        <v>19.105279955932101</v>
      </c>
      <c r="U2360" s="100">
        <v>19.673198419683299</v>
      </c>
      <c r="V2360" s="100">
        <v>20.169326124965298</v>
      </c>
      <c r="W2360" s="100">
        <v>20.687142296131999</v>
      </c>
      <c r="X2360" s="100">
        <v>21.2039339596767</v>
      </c>
      <c r="Y2360" s="100">
        <v>21.5875036319364</v>
      </c>
      <c r="Z2360" s="100">
        <v>21.963915755026999</v>
      </c>
      <c r="AA2360" s="100">
        <v>22.362489338952699</v>
      </c>
      <c r="AB2360" s="100">
        <v>22.9279036058144</v>
      </c>
      <c r="AC2360" s="100">
        <v>23.443955880013998</v>
      </c>
      <c r="AD2360" s="100">
        <v>24.019727482257</v>
      </c>
      <c r="AE2360" s="100">
        <v>24.648238881569998</v>
      </c>
      <c r="AF2360" s="100">
        <v>25.320474433028501</v>
      </c>
      <c r="AG2360" s="100">
        <v>25.812417305322299</v>
      </c>
      <c r="AH2360" s="100">
        <v>25.5326914310692</v>
      </c>
      <c r="AI2360" s="100">
        <v>25.437724743552799</v>
      </c>
      <c r="AJ2360" s="100">
        <v>25.497363724206799</v>
      </c>
      <c r="AK2360" s="100">
        <v>25.492272481531</v>
      </c>
    </row>
    <row r="2361" spans="1:37" s="100" customFormat="1" x14ac:dyDescent="0.3">
      <c r="A2361" s="103" t="str">
        <f t="shared" si="54"/>
        <v>SDGbaseTRA_RurCRS_v7C_GVAapfis</v>
      </c>
      <c r="B2361" s="103" t="s">
        <v>220</v>
      </c>
      <c r="C2361" s="103" t="s">
        <v>328</v>
      </c>
      <c r="D2361" s="103" t="s">
        <v>3</v>
      </c>
      <c r="E2361" s="100" t="s">
        <v>25</v>
      </c>
      <c r="F2361" s="100">
        <v>6.3223518718128702</v>
      </c>
      <c r="G2361" s="100">
        <v>6.2492765316161698</v>
      </c>
      <c r="H2361" s="100">
        <v>6.4216257422496996</v>
      </c>
      <c r="I2361" s="100">
        <v>6.5499322005068104</v>
      </c>
      <c r="J2361" s="100">
        <v>6.7134286089638397</v>
      </c>
      <c r="K2361" s="100">
        <v>6.8668467323682298</v>
      </c>
      <c r="L2361" s="100">
        <v>7.0514617880668</v>
      </c>
      <c r="M2361" s="100">
        <v>7.2422214492857799</v>
      </c>
      <c r="N2361" s="100">
        <v>7.4380928190122102</v>
      </c>
      <c r="O2361" s="100">
        <v>7.9168407106514396</v>
      </c>
      <c r="P2361" s="100">
        <v>8.1901926804954197</v>
      </c>
      <c r="Q2361" s="100">
        <v>8.3783883669025006</v>
      </c>
      <c r="R2361" s="100">
        <v>8.6172834836730097</v>
      </c>
      <c r="S2361" s="100">
        <v>8.8561468531447805</v>
      </c>
      <c r="T2361" s="100">
        <v>9.1071605640969402</v>
      </c>
      <c r="U2361" s="100">
        <v>9.3991076747759408</v>
      </c>
      <c r="V2361" s="100">
        <v>9.6348280722955995</v>
      </c>
      <c r="W2361" s="100">
        <v>9.9114086745115895</v>
      </c>
      <c r="X2361" s="100">
        <v>10.2065804434587</v>
      </c>
      <c r="Y2361" s="100">
        <v>10.433956196319301</v>
      </c>
      <c r="Z2361" s="100">
        <v>10.647328846263299</v>
      </c>
      <c r="AA2361" s="100">
        <v>10.897057095174199</v>
      </c>
      <c r="AB2361" s="100">
        <v>11.2960613780839</v>
      </c>
      <c r="AC2361" s="100">
        <v>11.6083547110126</v>
      </c>
      <c r="AD2361" s="100">
        <v>11.884809136801501</v>
      </c>
      <c r="AE2361" s="100">
        <v>12.1523528747823</v>
      </c>
      <c r="AF2361" s="100">
        <v>12.443650574938999</v>
      </c>
      <c r="AG2361" s="100">
        <v>12.6806679291367</v>
      </c>
      <c r="AH2361" s="100">
        <v>12.4833798955346</v>
      </c>
      <c r="AI2361" s="100">
        <v>12.23547203059</v>
      </c>
      <c r="AJ2361" s="100">
        <v>12.066222285591801</v>
      </c>
      <c r="AK2361" s="100">
        <v>11.8868369992187</v>
      </c>
    </row>
    <row r="2362" spans="1:37" s="100" customFormat="1" x14ac:dyDescent="0.3">
      <c r="A2362" s="103" t="str">
        <f t="shared" si="54"/>
        <v>SDGbaseTRA_RurCRS_v7C_GVAavege</v>
      </c>
      <c r="B2362" s="103" t="s">
        <v>220</v>
      </c>
      <c r="C2362" s="103" t="s">
        <v>328</v>
      </c>
      <c r="D2362" s="103" t="s">
        <v>3</v>
      </c>
      <c r="E2362" s="100" t="s">
        <v>26</v>
      </c>
      <c r="F2362" s="100">
        <v>10.9732834638646</v>
      </c>
      <c r="G2362" s="100">
        <v>10.459730916675399</v>
      </c>
      <c r="H2362" s="100">
        <v>10.8833239107915</v>
      </c>
      <c r="I2362" s="100">
        <v>11.147901240891899</v>
      </c>
      <c r="J2362" s="100">
        <v>11.4861884030183</v>
      </c>
      <c r="K2362" s="100">
        <v>11.784296728169201</v>
      </c>
      <c r="L2362" s="100">
        <v>12.113998295074399</v>
      </c>
      <c r="M2362" s="100">
        <v>12.4544850133795</v>
      </c>
      <c r="N2362" s="100">
        <v>12.818036692706199</v>
      </c>
      <c r="O2362" s="100">
        <v>13.826381855767</v>
      </c>
      <c r="P2362" s="100">
        <v>14.3061931662244</v>
      </c>
      <c r="Q2362" s="100">
        <v>14.6302966483915</v>
      </c>
      <c r="R2362" s="100">
        <v>15.0508794747159</v>
      </c>
      <c r="S2362" s="100">
        <v>15.479918356790099</v>
      </c>
      <c r="T2362" s="100">
        <v>15.9359103112919</v>
      </c>
      <c r="U2362" s="100">
        <v>16.451890566963399</v>
      </c>
      <c r="V2362" s="100">
        <v>16.892968043110699</v>
      </c>
      <c r="W2362" s="100">
        <v>17.373630920967202</v>
      </c>
      <c r="X2362" s="100">
        <v>17.920522654372299</v>
      </c>
      <c r="Y2362" s="100">
        <v>18.333999314811901</v>
      </c>
      <c r="Z2362" s="100">
        <v>18.723593886227999</v>
      </c>
      <c r="AA2362" s="100">
        <v>19.172922740180301</v>
      </c>
      <c r="AB2362" s="100">
        <v>19.976830493022501</v>
      </c>
      <c r="AC2362" s="100">
        <v>20.5502691911332</v>
      </c>
      <c r="AD2362" s="100">
        <v>21.050652567525699</v>
      </c>
      <c r="AE2362" s="100">
        <v>21.549656864009499</v>
      </c>
      <c r="AF2362" s="100">
        <v>22.081587948488401</v>
      </c>
      <c r="AG2362" s="100">
        <v>22.4438176725433</v>
      </c>
      <c r="AH2362" s="100">
        <v>22.3092446095763</v>
      </c>
      <c r="AI2362" s="100">
        <v>21.949212105439699</v>
      </c>
      <c r="AJ2362" s="100">
        <v>21.617091692231899</v>
      </c>
      <c r="AK2362" s="100">
        <v>21.244022280654999</v>
      </c>
    </row>
    <row r="2363" spans="1:37" s="100" customFormat="1" x14ac:dyDescent="0.3">
      <c r="A2363" s="103" t="str">
        <f t="shared" si="54"/>
        <v>SDGbaseTRA_RurCRS_v7C_GVAafats</v>
      </c>
      <c r="B2363" s="103" t="s">
        <v>220</v>
      </c>
      <c r="C2363" s="103" t="s">
        <v>328</v>
      </c>
      <c r="D2363" s="103" t="s">
        <v>3</v>
      </c>
      <c r="E2363" s="100" t="s">
        <v>27</v>
      </c>
      <c r="F2363" s="100">
        <v>3.4845797675239001</v>
      </c>
      <c r="G2363" s="100">
        <v>3.44891052892515</v>
      </c>
      <c r="H2363" s="100">
        <v>3.5473571283193799</v>
      </c>
      <c r="I2363" s="100">
        <v>3.5695761895620901</v>
      </c>
      <c r="J2363" s="100">
        <v>3.68827944824264</v>
      </c>
      <c r="K2363" s="100">
        <v>3.7678602840973499</v>
      </c>
      <c r="L2363" s="100">
        <v>3.8533831691763898</v>
      </c>
      <c r="M2363" s="100">
        <v>3.94857295410459</v>
      </c>
      <c r="N2363" s="100">
        <v>4.0497000361072502</v>
      </c>
      <c r="O2363" s="100">
        <v>4.6895021044650598</v>
      </c>
      <c r="P2363" s="100">
        <v>4.8387686391550702</v>
      </c>
      <c r="Q2363" s="100">
        <v>4.87010256619965</v>
      </c>
      <c r="R2363" s="100">
        <v>4.9119681865419302</v>
      </c>
      <c r="S2363" s="100">
        <v>4.9693472350616297</v>
      </c>
      <c r="T2363" s="100">
        <v>5.0457931343516798</v>
      </c>
      <c r="U2363" s="100">
        <v>5.1383125574815702</v>
      </c>
      <c r="V2363" s="100">
        <v>5.1839909604006902</v>
      </c>
      <c r="W2363" s="100">
        <v>5.2708754201699097</v>
      </c>
      <c r="X2363" s="100">
        <v>5.43218131946435</v>
      </c>
      <c r="Y2363" s="100">
        <v>5.5371383878279197</v>
      </c>
      <c r="Z2363" s="100">
        <v>5.6261303997353496</v>
      </c>
      <c r="AA2363" s="100">
        <v>5.7536379543738398</v>
      </c>
      <c r="AB2363" s="100">
        <v>6.0640014427524704</v>
      </c>
      <c r="AC2363" s="100">
        <v>6.21209158311434</v>
      </c>
      <c r="AD2363" s="100">
        <v>6.2747306194442398</v>
      </c>
      <c r="AE2363" s="100">
        <v>6.3053884565426204</v>
      </c>
      <c r="AF2363" s="100">
        <v>6.3374864818279502</v>
      </c>
      <c r="AG2363" s="100">
        <v>6.3866113632091199</v>
      </c>
      <c r="AH2363" s="100">
        <v>6.4037621500739697</v>
      </c>
      <c r="AI2363" s="100">
        <v>6.2998559110103098</v>
      </c>
      <c r="AJ2363" s="100">
        <v>6.2017003774570902</v>
      </c>
      <c r="AK2363" s="100">
        <v>6.0911629776469001</v>
      </c>
    </row>
    <row r="2364" spans="1:37" s="100" customFormat="1" x14ac:dyDescent="0.3">
      <c r="A2364" s="103" t="str">
        <f t="shared" si="54"/>
        <v>SDGbaseTRA_RurCRS_v7C_GVAadair</v>
      </c>
      <c r="B2364" s="103" t="s">
        <v>220</v>
      </c>
      <c r="C2364" s="103" t="s">
        <v>328</v>
      </c>
      <c r="D2364" s="103" t="s">
        <v>3</v>
      </c>
      <c r="E2364" s="100" t="s">
        <v>28</v>
      </c>
      <c r="F2364" s="100">
        <v>10.558307148005699</v>
      </c>
      <c r="G2364" s="100">
        <v>10.2669582715003</v>
      </c>
      <c r="H2364" s="100">
        <v>10.4130055264924</v>
      </c>
      <c r="I2364" s="100">
        <v>10.612964197751801</v>
      </c>
      <c r="J2364" s="100">
        <v>10.8982816694447</v>
      </c>
      <c r="K2364" s="100">
        <v>11.163483076499199</v>
      </c>
      <c r="L2364" s="100">
        <v>11.4608233627914</v>
      </c>
      <c r="M2364" s="100">
        <v>11.756361229201101</v>
      </c>
      <c r="N2364" s="100">
        <v>12.065394172835401</v>
      </c>
      <c r="O2364" s="100">
        <v>12.788137453064399</v>
      </c>
      <c r="P2364" s="100">
        <v>13.1755988370096</v>
      </c>
      <c r="Q2364" s="100">
        <v>13.4335572331577</v>
      </c>
      <c r="R2364" s="100">
        <v>13.799681033214</v>
      </c>
      <c r="S2364" s="100">
        <v>14.176491329410901</v>
      </c>
      <c r="T2364" s="100">
        <v>14.573877726839401</v>
      </c>
      <c r="U2364" s="100">
        <v>15.0268408372125</v>
      </c>
      <c r="V2364" s="100">
        <v>15.437516263070201</v>
      </c>
      <c r="W2364" s="100">
        <v>15.891946654741499</v>
      </c>
      <c r="X2364" s="100">
        <v>16.385041468601699</v>
      </c>
      <c r="Y2364" s="100">
        <v>16.763822650414902</v>
      </c>
      <c r="Z2364" s="100">
        <v>17.114108322375699</v>
      </c>
      <c r="AA2364" s="100">
        <v>17.478788343614902</v>
      </c>
      <c r="AB2364" s="100">
        <v>18.085782835651798</v>
      </c>
      <c r="AC2364" s="100">
        <v>18.535304559985502</v>
      </c>
      <c r="AD2364" s="100">
        <v>18.963678914377201</v>
      </c>
      <c r="AE2364" s="100">
        <v>19.4124071929878</v>
      </c>
      <c r="AF2364" s="100">
        <v>19.911675246927899</v>
      </c>
      <c r="AG2364" s="100">
        <v>20.233388844805202</v>
      </c>
      <c r="AH2364" s="100">
        <v>20.020772111866801</v>
      </c>
      <c r="AI2364" s="100">
        <v>19.763754539203401</v>
      </c>
      <c r="AJ2364" s="100">
        <v>19.549021203109898</v>
      </c>
      <c r="AK2364" s="100">
        <v>19.300406270678199</v>
      </c>
    </row>
    <row r="2365" spans="1:37" s="100" customFormat="1" x14ac:dyDescent="0.3">
      <c r="A2365" s="103" t="str">
        <f t="shared" si="54"/>
        <v>SDGbaseTRA_RurCRS_v7C_GVAagrai</v>
      </c>
      <c r="B2365" s="103" t="s">
        <v>220</v>
      </c>
      <c r="C2365" s="103" t="s">
        <v>328</v>
      </c>
      <c r="D2365" s="103" t="s">
        <v>3</v>
      </c>
      <c r="E2365" s="100" t="s">
        <v>29</v>
      </c>
      <c r="F2365" s="100">
        <v>8.5642621157192398</v>
      </c>
      <c r="G2365" s="100">
        <v>8.3907413954363008</v>
      </c>
      <c r="H2365" s="100">
        <v>8.3400399887450192</v>
      </c>
      <c r="I2365" s="100">
        <v>8.5371664580124005</v>
      </c>
      <c r="J2365" s="100">
        <v>8.7383252454992206</v>
      </c>
      <c r="K2365" s="100">
        <v>8.7518986201642992</v>
      </c>
      <c r="L2365" s="100">
        <v>8.7901022992373097</v>
      </c>
      <c r="M2365" s="100">
        <v>8.7995836542634507</v>
      </c>
      <c r="N2365" s="100">
        <v>8.8473095292173394</v>
      </c>
      <c r="O2365" s="100">
        <v>9.0450169307754305</v>
      </c>
      <c r="P2365" s="100">
        <v>9.1077771937424306</v>
      </c>
      <c r="Q2365" s="100">
        <v>9.1377748100489899</v>
      </c>
      <c r="R2365" s="100">
        <v>9.2190845391820897</v>
      </c>
      <c r="S2365" s="100">
        <v>9.2808462781209204</v>
      </c>
      <c r="T2365" s="100">
        <v>9.3304877263692205</v>
      </c>
      <c r="U2365" s="100">
        <v>9.4216563671961797</v>
      </c>
      <c r="V2365" s="100">
        <v>9.4651369925305993</v>
      </c>
      <c r="W2365" s="100">
        <v>9.4847463925658495</v>
      </c>
      <c r="X2365" s="100">
        <v>9.5122057646608393</v>
      </c>
      <c r="Y2365" s="100">
        <v>9.5473594308051801</v>
      </c>
      <c r="Z2365" s="100">
        <v>9.5860700990362293</v>
      </c>
      <c r="AA2365" s="100">
        <v>9.6341694035338801</v>
      </c>
      <c r="AB2365" s="100">
        <v>9.7511733042677609</v>
      </c>
      <c r="AC2365" s="100">
        <v>9.8361657154878905</v>
      </c>
      <c r="AD2365" s="100">
        <v>9.9578419770162192</v>
      </c>
      <c r="AE2365" s="100">
        <v>10.093949798562299</v>
      </c>
      <c r="AF2365" s="100">
        <v>10.212143250255201</v>
      </c>
      <c r="AG2365" s="100">
        <v>10.177112954324301</v>
      </c>
      <c r="AH2365" s="100">
        <v>9.9616386648768795</v>
      </c>
      <c r="AI2365" s="100">
        <v>9.8336562967967094</v>
      </c>
      <c r="AJ2365" s="100">
        <v>9.7947463581171306</v>
      </c>
      <c r="AK2365" s="100">
        <v>9.7426075950298703</v>
      </c>
    </row>
    <row r="2366" spans="1:37" s="100" customFormat="1" x14ac:dyDescent="0.3">
      <c r="A2366" s="103" t="str">
        <f t="shared" si="54"/>
        <v>SDGbaseTRA_RurCRS_v7C_GVAastar</v>
      </c>
      <c r="B2366" s="103" t="s">
        <v>220</v>
      </c>
      <c r="C2366" s="103" t="s">
        <v>328</v>
      </c>
      <c r="D2366" s="103" t="s">
        <v>3</v>
      </c>
      <c r="E2366" s="100" t="s">
        <v>30</v>
      </c>
      <c r="F2366" s="100">
        <v>7.2534655204625196</v>
      </c>
      <c r="G2366" s="100">
        <v>7.1062422863624297</v>
      </c>
      <c r="H2366" s="100">
        <v>7.1453693319559104</v>
      </c>
      <c r="I2366" s="100">
        <v>7.3100846684119496</v>
      </c>
      <c r="J2366" s="100">
        <v>7.47004587256587</v>
      </c>
      <c r="K2366" s="100">
        <v>7.4926619717822103</v>
      </c>
      <c r="L2366" s="100">
        <v>7.5329241789335999</v>
      </c>
      <c r="M2366" s="100">
        <v>7.5679209093447399</v>
      </c>
      <c r="N2366" s="100">
        <v>7.6263109805176796</v>
      </c>
      <c r="O2366" s="100">
        <v>7.7956391547155004</v>
      </c>
      <c r="P2366" s="100">
        <v>7.8665392369811196</v>
      </c>
      <c r="Q2366" s="100">
        <v>7.9123646172510904</v>
      </c>
      <c r="R2366" s="100">
        <v>7.9559135132487002</v>
      </c>
      <c r="S2366" s="100">
        <v>7.99042478385579</v>
      </c>
      <c r="T2366" s="100">
        <v>8.0101310276766</v>
      </c>
      <c r="U2366" s="100">
        <v>8.0626154446733906</v>
      </c>
      <c r="V2366" s="100">
        <v>8.0800969144442707</v>
      </c>
      <c r="W2366" s="100">
        <v>8.0731384498551808</v>
      </c>
      <c r="X2366" s="100">
        <v>8.0612524530010798</v>
      </c>
      <c r="Y2366" s="100">
        <v>8.0468633137175001</v>
      </c>
      <c r="Z2366" s="100">
        <v>8.0246345105060204</v>
      </c>
      <c r="AA2366" s="100">
        <v>8.0072744320645999</v>
      </c>
      <c r="AB2366" s="100">
        <v>8.0640137181765503</v>
      </c>
      <c r="AC2366" s="100">
        <v>8.1172626301397699</v>
      </c>
      <c r="AD2366" s="100">
        <v>8.2063643910164394</v>
      </c>
      <c r="AE2366" s="100">
        <v>8.3104059396157197</v>
      </c>
      <c r="AF2366" s="100">
        <v>8.3968551644849097</v>
      </c>
      <c r="AG2366" s="100">
        <v>8.0366170530243597</v>
      </c>
      <c r="AH2366" s="100">
        <v>7.5817209606374902</v>
      </c>
      <c r="AI2366" s="100">
        <v>7.1642950452532803</v>
      </c>
      <c r="AJ2366" s="100">
        <v>6.8359792132107904</v>
      </c>
      <c r="AK2366" s="100">
        <v>6.5312409881949698</v>
      </c>
    </row>
    <row r="2367" spans="1:37" s="100" customFormat="1" x14ac:dyDescent="0.3">
      <c r="A2367" s="103" t="str">
        <f t="shared" si="54"/>
        <v>SDGbaseTRA_RurCRS_v7C_GVAafeed</v>
      </c>
      <c r="B2367" s="103" t="s">
        <v>220</v>
      </c>
      <c r="C2367" s="103" t="s">
        <v>328</v>
      </c>
      <c r="D2367" s="103" t="s">
        <v>3</v>
      </c>
      <c r="E2367" s="100" t="s">
        <v>31</v>
      </c>
      <c r="F2367" s="100">
        <v>6.5455554813708998</v>
      </c>
      <c r="G2367" s="100">
        <v>5.0652639237536601</v>
      </c>
      <c r="H2367" s="100">
        <v>5.7563530387014401</v>
      </c>
      <c r="I2367" s="100">
        <v>5.9998776550537896</v>
      </c>
      <c r="J2367" s="100">
        <v>6.2816729798984401</v>
      </c>
      <c r="K2367" s="100">
        <v>6.5185430902554602</v>
      </c>
      <c r="L2367" s="100">
        <v>6.6899091625044198</v>
      </c>
      <c r="M2367" s="100">
        <v>6.86952078123314</v>
      </c>
      <c r="N2367" s="100">
        <v>7.1170016961505196</v>
      </c>
      <c r="O2367" s="100">
        <v>7.7065665315990897</v>
      </c>
      <c r="P2367" s="100">
        <v>7.9935827091364704</v>
      </c>
      <c r="Q2367" s="100">
        <v>8.23996100846818</v>
      </c>
      <c r="R2367" s="100">
        <v>8.5390043086627792</v>
      </c>
      <c r="S2367" s="100">
        <v>8.8556221023362003</v>
      </c>
      <c r="T2367" s="100">
        <v>9.1945691877267599</v>
      </c>
      <c r="U2367" s="100">
        <v>9.5477364397629696</v>
      </c>
      <c r="V2367" s="100">
        <v>9.9324799327718303</v>
      </c>
      <c r="W2367" s="100">
        <v>10.3126795775628</v>
      </c>
      <c r="X2367" s="100">
        <v>10.720822006042701</v>
      </c>
      <c r="Y2367" s="100">
        <v>11.1196178396543</v>
      </c>
      <c r="Z2367" s="100">
        <v>11.509487011292499</v>
      </c>
      <c r="AA2367" s="100">
        <v>11.846038270285201</v>
      </c>
      <c r="AB2367" s="100">
        <v>12.447588802320499</v>
      </c>
      <c r="AC2367" s="100">
        <v>12.8818255500398</v>
      </c>
      <c r="AD2367" s="100">
        <v>13.235056879435099</v>
      </c>
      <c r="AE2367" s="100">
        <v>13.601320619108501</v>
      </c>
      <c r="AF2367" s="100">
        <v>14.053516803594</v>
      </c>
      <c r="AG2367" s="100">
        <v>14.4994651200627</v>
      </c>
      <c r="AH2367" s="100">
        <v>15.205546575328601</v>
      </c>
      <c r="AI2367" s="100">
        <v>15.498329102058801</v>
      </c>
      <c r="AJ2367" s="100">
        <v>15.385889278218</v>
      </c>
      <c r="AK2367" s="100">
        <v>15.2026196832123</v>
      </c>
    </row>
    <row r="2368" spans="1:37" s="100" customFormat="1" x14ac:dyDescent="0.3">
      <c r="A2368" s="103" t="str">
        <f t="shared" si="54"/>
        <v>SDGbaseTRA_RurCRS_v7C_GVAabake</v>
      </c>
      <c r="B2368" s="103" t="s">
        <v>220</v>
      </c>
      <c r="C2368" s="103" t="s">
        <v>328</v>
      </c>
      <c r="D2368" s="103" t="s">
        <v>3</v>
      </c>
      <c r="E2368" s="100" t="s">
        <v>32</v>
      </c>
      <c r="F2368" s="100">
        <v>22.283856021250401</v>
      </c>
      <c r="G2368" s="100">
        <v>21.574165407918901</v>
      </c>
      <c r="H2368" s="100">
        <v>21.887959887772698</v>
      </c>
      <c r="I2368" s="100">
        <v>22.474246346465002</v>
      </c>
      <c r="J2368" s="100">
        <v>23.034170483072199</v>
      </c>
      <c r="K2368" s="100">
        <v>23.449955256286</v>
      </c>
      <c r="L2368" s="100">
        <v>23.9402137411575</v>
      </c>
      <c r="M2368" s="100">
        <v>24.411696974575499</v>
      </c>
      <c r="N2368" s="100">
        <v>24.8905744410207</v>
      </c>
      <c r="O2368" s="100">
        <v>25.525278890916901</v>
      </c>
      <c r="P2368" s="100">
        <v>26.090966094008099</v>
      </c>
      <c r="Q2368" s="100">
        <v>26.5609478835154</v>
      </c>
      <c r="R2368" s="100">
        <v>27.195008725231801</v>
      </c>
      <c r="S2368" s="100">
        <v>27.802463150403501</v>
      </c>
      <c r="T2368" s="100">
        <v>28.391059312388101</v>
      </c>
      <c r="U2368" s="100">
        <v>29.0628446266577</v>
      </c>
      <c r="V2368" s="100">
        <v>29.6667876605032</v>
      </c>
      <c r="W2368" s="100">
        <v>30.3155458678286</v>
      </c>
      <c r="X2368" s="100">
        <v>30.9678324498988</v>
      </c>
      <c r="Y2368" s="100">
        <v>31.449422739506399</v>
      </c>
      <c r="Z2368" s="100">
        <v>31.898588299808701</v>
      </c>
      <c r="AA2368" s="100">
        <v>32.329859278943303</v>
      </c>
      <c r="AB2368" s="100">
        <v>32.931510764531701</v>
      </c>
      <c r="AC2368" s="100">
        <v>33.475257204151603</v>
      </c>
      <c r="AD2368" s="100">
        <v>34.129981238762703</v>
      </c>
      <c r="AE2368" s="100">
        <v>34.857927427914802</v>
      </c>
      <c r="AF2368" s="100">
        <v>35.629250975379598</v>
      </c>
      <c r="AG2368" s="100">
        <v>35.968923776800899</v>
      </c>
      <c r="AH2368" s="100">
        <v>35.188440935471</v>
      </c>
      <c r="AI2368" s="100">
        <v>34.564929079109298</v>
      </c>
      <c r="AJ2368" s="100">
        <v>34.176202874099999</v>
      </c>
      <c r="AK2368" s="100">
        <v>33.769549636418297</v>
      </c>
    </row>
    <row r="2369" spans="1:37" s="100" customFormat="1" x14ac:dyDescent="0.3">
      <c r="A2369" s="103" t="str">
        <f t="shared" si="54"/>
        <v>SDGbaseTRA_RurCRS_v7C_GVAasuga</v>
      </c>
      <c r="B2369" s="103" t="s">
        <v>220</v>
      </c>
      <c r="C2369" s="103" t="s">
        <v>328</v>
      </c>
      <c r="D2369" s="103" t="s">
        <v>3</v>
      </c>
      <c r="E2369" s="100" t="s">
        <v>33</v>
      </c>
      <c r="F2369" s="100">
        <v>8.5226770749709395</v>
      </c>
      <c r="G2369" s="100">
        <v>8.3581279806274793</v>
      </c>
      <c r="H2369" s="100">
        <v>8.4657946913839908</v>
      </c>
      <c r="I2369" s="100">
        <v>8.6853853850600498</v>
      </c>
      <c r="J2369" s="100">
        <v>8.9186997217581094</v>
      </c>
      <c r="K2369" s="100">
        <v>9.0318116172453902</v>
      </c>
      <c r="L2369" s="100">
        <v>9.1653885360987903</v>
      </c>
      <c r="M2369" s="100">
        <v>9.2669419474236197</v>
      </c>
      <c r="N2369" s="100">
        <v>9.3649407183525302</v>
      </c>
      <c r="O2369" s="100">
        <v>9.7393097774147606</v>
      </c>
      <c r="P2369" s="100">
        <v>9.8594638028838393</v>
      </c>
      <c r="Q2369" s="100">
        <v>9.9097996583382493</v>
      </c>
      <c r="R2369" s="100">
        <v>10.0657532121235</v>
      </c>
      <c r="S2369" s="100">
        <v>10.225341474514099</v>
      </c>
      <c r="T2369" s="100">
        <v>10.3730533379135</v>
      </c>
      <c r="U2369" s="100">
        <v>10.5310962996197</v>
      </c>
      <c r="V2369" s="100">
        <v>10.6311693605419</v>
      </c>
      <c r="W2369" s="100">
        <v>10.765951144081701</v>
      </c>
      <c r="X2369" s="100">
        <v>10.938222817728899</v>
      </c>
      <c r="Y2369" s="100">
        <v>11.035459842112999</v>
      </c>
      <c r="Z2369" s="100">
        <v>11.1244112814861</v>
      </c>
      <c r="AA2369" s="100">
        <v>11.2328076790709</v>
      </c>
      <c r="AB2369" s="100">
        <v>11.428291243534</v>
      </c>
      <c r="AC2369" s="100">
        <v>11.5486686423486</v>
      </c>
      <c r="AD2369" s="100">
        <v>11.684242409062</v>
      </c>
      <c r="AE2369" s="100">
        <v>11.8303857761193</v>
      </c>
      <c r="AF2369" s="100">
        <v>12.005282686060999</v>
      </c>
      <c r="AG2369" s="100">
        <v>12.1568595331177</v>
      </c>
      <c r="AH2369" s="100">
        <v>12.004343470811801</v>
      </c>
      <c r="AI2369" s="100">
        <v>11.8670399324337</v>
      </c>
      <c r="AJ2369" s="100">
        <v>11.8298367148167</v>
      </c>
      <c r="AK2369" s="100">
        <v>11.782044619882701</v>
      </c>
    </row>
    <row r="2370" spans="1:37" s="100" customFormat="1" x14ac:dyDescent="0.3">
      <c r="A2370" s="103" t="str">
        <f t="shared" si="54"/>
        <v>SDGbaseTRA_RurCRS_v7C_GVAaconf</v>
      </c>
      <c r="B2370" s="103" t="s">
        <v>220</v>
      </c>
      <c r="C2370" s="103" t="s">
        <v>328</v>
      </c>
      <c r="D2370" s="103" t="s">
        <v>3</v>
      </c>
      <c r="E2370" s="100" t="s">
        <v>34</v>
      </c>
      <c r="F2370" s="100">
        <v>2.4874381194491502</v>
      </c>
      <c r="G2370" s="100">
        <v>2.4084186726358601</v>
      </c>
      <c r="H2370" s="100">
        <v>2.5011726282039399</v>
      </c>
      <c r="I2370" s="100">
        <v>2.5535212470041202</v>
      </c>
      <c r="J2370" s="100">
        <v>2.6217314303135799</v>
      </c>
      <c r="K2370" s="100">
        <v>2.7074633133995798</v>
      </c>
      <c r="L2370" s="100">
        <v>2.8041863342732398</v>
      </c>
      <c r="M2370" s="100">
        <v>2.9028064103609301</v>
      </c>
      <c r="N2370" s="100">
        <v>3.0074868606262499</v>
      </c>
      <c r="O2370" s="100">
        <v>3.18740983861032</v>
      </c>
      <c r="P2370" s="100">
        <v>3.3239602793064602</v>
      </c>
      <c r="Q2370" s="100">
        <v>3.4502413390243101</v>
      </c>
      <c r="R2370" s="100">
        <v>3.6009279111269601</v>
      </c>
      <c r="S2370" s="100">
        <v>3.7512140342240401</v>
      </c>
      <c r="T2370" s="100">
        <v>3.9117054963679401</v>
      </c>
      <c r="U2370" s="100">
        <v>4.0898222241047799</v>
      </c>
      <c r="V2370" s="100">
        <v>4.2480107663008697</v>
      </c>
      <c r="W2370" s="100">
        <v>4.4117344673634298</v>
      </c>
      <c r="X2370" s="100">
        <v>4.57779193353457</v>
      </c>
      <c r="Y2370" s="100">
        <v>4.72318293103661</v>
      </c>
      <c r="Z2370" s="100">
        <v>4.8811921925655497</v>
      </c>
      <c r="AA2370" s="100">
        <v>5.0454307330512496</v>
      </c>
      <c r="AB2370" s="100">
        <v>5.2692184363852999</v>
      </c>
      <c r="AC2370" s="100">
        <v>5.4620515190926504</v>
      </c>
      <c r="AD2370" s="100">
        <v>5.6436753914537201</v>
      </c>
      <c r="AE2370" s="100">
        <v>5.8278801833442602</v>
      </c>
      <c r="AF2370" s="100">
        <v>6.0252353284676303</v>
      </c>
      <c r="AG2370" s="100">
        <v>6.1851306115456897</v>
      </c>
      <c r="AH2370" s="100">
        <v>6.1335347110045397</v>
      </c>
      <c r="AI2370" s="100">
        <v>6.0327760562502899</v>
      </c>
      <c r="AJ2370" s="100">
        <v>5.9371641067727197</v>
      </c>
      <c r="AK2370" s="100">
        <v>5.8351845270425802</v>
      </c>
    </row>
    <row r="2371" spans="1:37" s="100" customFormat="1" x14ac:dyDescent="0.3">
      <c r="A2371" s="103" t="str">
        <f t="shared" si="54"/>
        <v>SDGbaseTRA_RurCRS_v7C_GVAapast</v>
      </c>
      <c r="B2371" s="103" t="s">
        <v>220</v>
      </c>
      <c r="C2371" s="103" t="s">
        <v>328</v>
      </c>
      <c r="D2371" s="103" t="s">
        <v>3</v>
      </c>
      <c r="E2371" s="100" t="s">
        <v>35</v>
      </c>
      <c r="F2371" s="100">
        <v>0.64754535166887595</v>
      </c>
      <c r="G2371" s="100">
        <v>0.61613411775901195</v>
      </c>
      <c r="H2371" s="100">
        <v>0.64276697601555499</v>
      </c>
      <c r="I2371" s="100">
        <v>0.65523394771001298</v>
      </c>
      <c r="J2371" s="100">
        <v>0.67635068825786404</v>
      </c>
      <c r="K2371" s="100">
        <v>0.70075158615973698</v>
      </c>
      <c r="L2371" s="100">
        <v>0.72615396430698798</v>
      </c>
      <c r="M2371" s="100">
        <v>0.75363991991539103</v>
      </c>
      <c r="N2371" s="100">
        <v>0.77841964572100197</v>
      </c>
      <c r="O2371" s="100">
        <v>0.852315621992492</v>
      </c>
      <c r="P2371" s="100">
        <v>0.88518962658422595</v>
      </c>
      <c r="Q2371" s="100">
        <v>0.90619737708209502</v>
      </c>
      <c r="R2371" s="100">
        <v>0.93796114646539297</v>
      </c>
      <c r="S2371" s="100">
        <v>0.97398534837311201</v>
      </c>
      <c r="T2371" s="100">
        <v>1.0114184914737501</v>
      </c>
      <c r="U2371" s="100">
        <v>1.04694376752853</v>
      </c>
      <c r="V2371" s="100">
        <v>1.07734910726213</v>
      </c>
      <c r="W2371" s="100">
        <v>1.1175463538336701</v>
      </c>
      <c r="X2371" s="100">
        <v>1.1612941707945501</v>
      </c>
      <c r="Y2371" s="100">
        <v>1.18932551775471</v>
      </c>
      <c r="Z2371" s="100">
        <v>1.2131956330940801</v>
      </c>
      <c r="AA2371" s="100">
        <v>1.24403745467358</v>
      </c>
      <c r="AB2371" s="100">
        <v>1.3000186526851401</v>
      </c>
      <c r="AC2371" s="100">
        <v>1.3383049199883099</v>
      </c>
      <c r="AD2371" s="100">
        <v>1.3690671625721</v>
      </c>
      <c r="AE2371" s="100">
        <v>1.3994806498669301</v>
      </c>
      <c r="AF2371" s="100">
        <v>1.4393408931407901</v>
      </c>
      <c r="AG2371" s="100">
        <v>1.46736341543961</v>
      </c>
      <c r="AH2371" s="100">
        <v>1.4709037193112899</v>
      </c>
      <c r="AI2371" s="100">
        <v>1.45406048347303</v>
      </c>
      <c r="AJ2371" s="100">
        <v>1.43609950082551</v>
      </c>
      <c r="AK2371" s="100">
        <v>1.4147247336228399</v>
      </c>
    </row>
    <row r="2372" spans="1:37" s="100" customFormat="1" x14ac:dyDescent="0.3">
      <c r="A2372" s="103" t="str">
        <f t="shared" si="54"/>
        <v>SDGbaseTRA_RurCRS_v7C_GVAaofoo</v>
      </c>
      <c r="B2372" s="103" t="s">
        <v>220</v>
      </c>
      <c r="C2372" s="103" t="s">
        <v>328</v>
      </c>
      <c r="D2372" s="103" t="s">
        <v>3</v>
      </c>
      <c r="E2372" s="100" t="s">
        <v>36</v>
      </c>
      <c r="F2372" s="100">
        <v>12.412272377586699</v>
      </c>
      <c r="G2372" s="100">
        <v>11.6893502402283</v>
      </c>
      <c r="H2372" s="100">
        <v>12.0490969680263</v>
      </c>
      <c r="I2372" s="100">
        <v>12.3318599234653</v>
      </c>
      <c r="J2372" s="100">
        <v>12.724526928590301</v>
      </c>
      <c r="K2372" s="100">
        <v>13.0519661553513</v>
      </c>
      <c r="L2372" s="100">
        <v>13.404128210418</v>
      </c>
      <c r="M2372" s="100">
        <v>13.7697428612829</v>
      </c>
      <c r="N2372" s="100">
        <v>14.1439289894408</v>
      </c>
      <c r="O2372" s="100">
        <v>15.298651222582</v>
      </c>
      <c r="P2372" s="100">
        <v>15.748867288617699</v>
      </c>
      <c r="Q2372" s="100">
        <v>16.0168382491145</v>
      </c>
      <c r="R2372" s="100">
        <v>16.434049821359199</v>
      </c>
      <c r="S2372" s="100">
        <v>16.883671679550101</v>
      </c>
      <c r="T2372" s="100">
        <v>17.362707719165201</v>
      </c>
      <c r="U2372" s="100">
        <v>17.884430912727101</v>
      </c>
      <c r="V2372" s="100">
        <v>18.3431468420616</v>
      </c>
      <c r="W2372" s="100">
        <v>18.845722506378301</v>
      </c>
      <c r="X2372" s="100">
        <v>19.4753030207752</v>
      </c>
      <c r="Y2372" s="100">
        <v>19.9225436038559</v>
      </c>
      <c r="Z2372" s="100">
        <v>20.321066188185998</v>
      </c>
      <c r="AA2372" s="100">
        <v>20.794330682829401</v>
      </c>
      <c r="AB2372" s="100">
        <v>21.584574635724</v>
      </c>
      <c r="AC2372" s="100">
        <v>22.090778323788999</v>
      </c>
      <c r="AD2372" s="100">
        <v>22.548701444366198</v>
      </c>
      <c r="AE2372" s="100">
        <v>23.0284678405793</v>
      </c>
      <c r="AF2372" s="100">
        <v>23.569392090693501</v>
      </c>
      <c r="AG2372" s="100">
        <v>24.019689455963402</v>
      </c>
      <c r="AH2372" s="100">
        <v>24.016039097771799</v>
      </c>
      <c r="AI2372" s="100">
        <v>23.7790694001106</v>
      </c>
      <c r="AJ2372" s="100">
        <v>23.556347172509302</v>
      </c>
      <c r="AK2372" s="100">
        <v>23.2800359073726</v>
      </c>
    </row>
    <row r="2373" spans="1:37" s="100" customFormat="1" x14ac:dyDescent="0.3">
      <c r="A2373" s="103" t="str">
        <f t="shared" si="54"/>
        <v>SDGbaseTRA_RurCRS_v7C_GVAabevt</v>
      </c>
      <c r="B2373" s="103" t="s">
        <v>220</v>
      </c>
      <c r="C2373" s="103" t="s">
        <v>328</v>
      </c>
      <c r="D2373" s="103" t="s">
        <v>3</v>
      </c>
      <c r="E2373" s="100" t="s">
        <v>37</v>
      </c>
      <c r="F2373" s="100">
        <v>40.8449223091026</v>
      </c>
      <c r="G2373" s="100">
        <v>40.210662967539001</v>
      </c>
      <c r="H2373" s="100">
        <v>42.8926516132397</v>
      </c>
      <c r="I2373" s="100">
        <v>43.846705828714001</v>
      </c>
      <c r="J2373" s="100">
        <v>45.200699496582303</v>
      </c>
      <c r="K2373" s="100">
        <v>46.774950144537797</v>
      </c>
      <c r="L2373" s="100">
        <v>48.446204931216698</v>
      </c>
      <c r="M2373" s="100">
        <v>50.241389696786399</v>
      </c>
      <c r="N2373" s="100">
        <v>51.972573268294802</v>
      </c>
      <c r="O2373" s="100">
        <v>58.312786318705101</v>
      </c>
      <c r="P2373" s="100">
        <v>60.569309512185598</v>
      </c>
      <c r="Q2373" s="100">
        <v>61.784344316081302</v>
      </c>
      <c r="R2373" s="100">
        <v>63.449351275785403</v>
      </c>
      <c r="S2373" s="100">
        <v>65.375451060098001</v>
      </c>
      <c r="T2373" s="100">
        <v>67.5203557282817</v>
      </c>
      <c r="U2373" s="100">
        <v>69.776219702428307</v>
      </c>
      <c r="V2373" s="100">
        <v>71.543425657118206</v>
      </c>
      <c r="W2373" s="100">
        <v>73.884540711420598</v>
      </c>
      <c r="X2373" s="100">
        <v>76.616293717518403</v>
      </c>
      <c r="Y2373" s="100">
        <v>78.475328781333701</v>
      </c>
      <c r="Z2373" s="100">
        <v>80.191672222072199</v>
      </c>
      <c r="AA2373" s="100">
        <v>82.447102287954706</v>
      </c>
      <c r="AB2373" s="100">
        <v>87.102971837323807</v>
      </c>
      <c r="AC2373" s="100">
        <v>89.952134788952506</v>
      </c>
      <c r="AD2373" s="100">
        <v>91.773830599466194</v>
      </c>
      <c r="AE2373" s="100">
        <v>93.365455975464201</v>
      </c>
      <c r="AF2373" s="100">
        <v>95.170972842346799</v>
      </c>
      <c r="AG2373" s="100">
        <v>96.775945782248002</v>
      </c>
      <c r="AH2373" s="100">
        <v>97.0847226643629</v>
      </c>
      <c r="AI2373" s="100">
        <v>95.767814504472199</v>
      </c>
      <c r="AJ2373" s="100">
        <v>94.600061058798403</v>
      </c>
      <c r="AK2373" s="100">
        <v>93.231269603237493</v>
      </c>
    </row>
    <row r="2374" spans="1:37" s="100" customFormat="1" x14ac:dyDescent="0.3">
      <c r="A2374" s="103" t="str">
        <f t="shared" si="54"/>
        <v>SDGbaseTRA_RurCRS_v7C_GVAatext</v>
      </c>
      <c r="B2374" s="103" t="s">
        <v>220</v>
      </c>
      <c r="C2374" s="103" t="s">
        <v>328</v>
      </c>
      <c r="D2374" s="103" t="s">
        <v>3</v>
      </c>
      <c r="E2374" s="100" t="s">
        <v>38</v>
      </c>
      <c r="F2374" s="100">
        <v>6.56669257408715</v>
      </c>
      <c r="G2374" s="100">
        <v>6.6587164572808302</v>
      </c>
      <c r="H2374" s="100">
        <v>6.8027921968638303</v>
      </c>
      <c r="I2374" s="100">
        <v>6.8938599826209703</v>
      </c>
      <c r="J2374" s="100">
        <v>7.0319676211469</v>
      </c>
      <c r="K2374" s="100">
        <v>7.2246423521463097</v>
      </c>
      <c r="L2374" s="100">
        <v>7.4655602909410197</v>
      </c>
      <c r="M2374" s="100">
        <v>7.7352740314622297</v>
      </c>
      <c r="N2374" s="100">
        <v>8.0035435741785399</v>
      </c>
      <c r="O2374" s="100">
        <v>8.4606780562853992</v>
      </c>
      <c r="P2374" s="100">
        <v>8.7782317771510705</v>
      </c>
      <c r="Q2374" s="100">
        <v>9.0245306159132301</v>
      </c>
      <c r="R2374" s="100">
        <v>9.3015322763435702</v>
      </c>
      <c r="S2374" s="100">
        <v>9.5871914642630998</v>
      </c>
      <c r="T2374" s="100">
        <v>9.8855876162326606</v>
      </c>
      <c r="U2374" s="100">
        <v>10.239641590784901</v>
      </c>
      <c r="V2374" s="100">
        <v>10.5823946434405</v>
      </c>
      <c r="W2374" s="100">
        <v>10.956410424489899</v>
      </c>
      <c r="X2374" s="100">
        <v>11.346626749908401</v>
      </c>
      <c r="Y2374" s="100">
        <v>11.6406295507945</v>
      </c>
      <c r="Z2374" s="100">
        <v>11.921551491237899</v>
      </c>
      <c r="AA2374" s="100">
        <v>12.1952879375732</v>
      </c>
      <c r="AB2374" s="100">
        <v>12.5514246836273</v>
      </c>
      <c r="AC2374" s="100">
        <v>12.8534834857755</v>
      </c>
      <c r="AD2374" s="100">
        <v>13.1907630521622</v>
      </c>
      <c r="AE2374" s="100">
        <v>13.552027219309499</v>
      </c>
      <c r="AF2374" s="100">
        <v>13.9491284946501</v>
      </c>
      <c r="AG2374" s="100">
        <v>14.2929730095886</v>
      </c>
      <c r="AH2374" s="100">
        <v>13.999146119868501</v>
      </c>
      <c r="AI2374" s="100">
        <v>13.657991769608101</v>
      </c>
      <c r="AJ2374" s="100">
        <v>13.410175922742001</v>
      </c>
      <c r="AK2374" s="100">
        <v>13.1645914536899</v>
      </c>
    </row>
    <row r="2375" spans="1:37" s="100" customFormat="1" x14ac:dyDescent="0.3">
      <c r="A2375" s="103" t="str">
        <f t="shared" si="54"/>
        <v>SDGbaseTRA_RurCRS_v7C_GVAaclth</v>
      </c>
      <c r="B2375" s="103" t="s">
        <v>220</v>
      </c>
      <c r="C2375" s="103" t="s">
        <v>328</v>
      </c>
      <c r="D2375" s="103" t="s">
        <v>3</v>
      </c>
      <c r="E2375" s="100" t="s">
        <v>39</v>
      </c>
      <c r="F2375" s="100">
        <v>6.7607644976157797</v>
      </c>
      <c r="G2375" s="100">
        <v>6.8389144864498101</v>
      </c>
      <c r="H2375" s="100">
        <v>7.0382381105767502</v>
      </c>
      <c r="I2375" s="100">
        <v>7.2088088439743503</v>
      </c>
      <c r="J2375" s="100">
        <v>7.3857078225561903</v>
      </c>
      <c r="K2375" s="100">
        <v>7.5748622507673504</v>
      </c>
      <c r="L2375" s="100">
        <v>7.8045388313558899</v>
      </c>
      <c r="M2375" s="100">
        <v>8.0428666386146794</v>
      </c>
      <c r="N2375" s="100">
        <v>8.2880178765238703</v>
      </c>
      <c r="O2375" s="100">
        <v>8.6370224224806602</v>
      </c>
      <c r="P2375" s="100">
        <v>8.9170594917144292</v>
      </c>
      <c r="Q2375" s="100">
        <v>9.1421500851109201</v>
      </c>
      <c r="R2375" s="100">
        <v>9.4133118681350503</v>
      </c>
      <c r="S2375" s="100">
        <v>9.6836661987810704</v>
      </c>
      <c r="T2375" s="100">
        <v>9.9652034751426903</v>
      </c>
      <c r="U2375" s="100">
        <v>10.3050003605694</v>
      </c>
      <c r="V2375" s="100">
        <v>10.606652224888</v>
      </c>
      <c r="W2375" s="100">
        <v>10.9259093028228</v>
      </c>
      <c r="X2375" s="100">
        <v>11.250380916364</v>
      </c>
      <c r="Y2375" s="100">
        <v>11.510961070675499</v>
      </c>
      <c r="Z2375" s="100">
        <v>11.7577887762272</v>
      </c>
      <c r="AA2375" s="100">
        <v>12.0064490575575</v>
      </c>
      <c r="AB2375" s="100">
        <v>12.337740874572001</v>
      </c>
      <c r="AC2375" s="100">
        <v>12.605503123048701</v>
      </c>
      <c r="AD2375" s="100">
        <v>12.886938704799899</v>
      </c>
      <c r="AE2375" s="100">
        <v>13.185412506755601</v>
      </c>
      <c r="AF2375" s="100">
        <v>13.508789900761</v>
      </c>
      <c r="AG2375" s="100">
        <v>13.778326165445399</v>
      </c>
      <c r="AH2375" s="100">
        <v>13.4725245600913</v>
      </c>
      <c r="AI2375" s="100">
        <v>13.171561121347301</v>
      </c>
      <c r="AJ2375" s="100">
        <v>12.957252444045499</v>
      </c>
      <c r="AK2375" s="100">
        <v>12.741903281578001</v>
      </c>
    </row>
    <row r="2376" spans="1:37" s="100" customFormat="1" x14ac:dyDescent="0.3">
      <c r="A2376" s="103" t="str">
        <f t="shared" si="54"/>
        <v>SDGbaseTRA_RurCRS_v7C_GVAaleat</v>
      </c>
      <c r="B2376" s="103" t="s">
        <v>220</v>
      </c>
      <c r="C2376" s="103" t="s">
        <v>328</v>
      </c>
      <c r="D2376" s="103" t="s">
        <v>3</v>
      </c>
      <c r="E2376" s="100" t="s">
        <v>40</v>
      </c>
      <c r="F2376" s="100">
        <v>2.4496072471004502</v>
      </c>
      <c r="G2376" s="100">
        <v>2.6432358904930999</v>
      </c>
      <c r="H2376" s="100">
        <v>2.6995569843505001</v>
      </c>
      <c r="I2376" s="100">
        <v>2.6331318731411999</v>
      </c>
      <c r="J2376" s="100">
        <v>2.6704630004820999</v>
      </c>
      <c r="K2376" s="100">
        <v>2.7678241635887701</v>
      </c>
      <c r="L2376" s="100">
        <v>2.8973031960642901</v>
      </c>
      <c r="M2376" s="100">
        <v>3.0622363388688201</v>
      </c>
      <c r="N2376" s="100">
        <v>3.2193319430452298</v>
      </c>
      <c r="O2376" s="100">
        <v>3.8219257536744702</v>
      </c>
      <c r="P2376" s="100">
        <v>4.0870262458023801</v>
      </c>
      <c r="Q2376" s="100">
        <v>4.2133388185498504</v>
      </c>
      <c r="R2376" s="100">
        <v>4.2910350801378296</v>
      </c>
      <c r="S2376" s="100">
        <v>4.3824895111614701</v>
      </c>
      <c r="T2376" s="100">
        <v>4.5057299512203697</v>
      </c>
      <c r="U2376" s="100">
        <v>4.6687347260752698</v>
      </c>
      <c r="V2376" s="100">
        <v>4.7873622316382001</v>
      </c>
      <c r="W2376" s="100">
        <v>4.9602012461979799</v>
      </c>
      <c r="X2376" s="100">
        <v>5.1578533064750003</v>
      </c>
      <c r="Y2376" s="100">
        <v>5.2601039524858004</v>
      </c>
      <c r="Z2376" s="100">
        <v>5.3371932569362697</v>
      </c>
      <c r="AA2376" s="100">
        <v>5.46404280343023</v>
      </c>
      <c r="AB2376" s="100">
        <v>5.7674601233536302</v>
      </c>
      <c r="AC2376" s="100">
        <v>6.00231456352767</v>
      </c>
      <c r="AD2376" s="100">
        <v>6.1846101266042801</v>
      </c>
      <c r="AE2376" s="100">
        <v>6.3365095496920203</v>
      </c>
      <c r="AF2376" s="100">
        <v>6.4941580813504203</v>
      </c>
      <c r="AG2376" s="100">
        <v>6.60900136112447</v>
      </c>
      <c r="AH2376" s="100">
        <v>6.3062876145087401</v>
      </c>
      <c r="AI2376" s="100">
        <v>5.9020002626417796</v>
      </c>
      <c r="AJ2376" s="100">
        <v>5.6459390028358198</v>
      </c>
      <c r="AK2376" s="100">
        <v>5.4180462756631398</v>
      </c>
    </row>
    <row r="2377" spans="1:37" s="100" customFormat="1" x14ac:dyDescent="0.3">
      <c r="A2377" s="103" t="str">
        <f t="shared" si="54"/>
        <v>SDGbaseTRA_RurCRS_v7C_GVAafoot</v>
      </c>
      <c r="B2377" s="103" t="s">
        <v>220</v>
      </c>
      <c r="C2377" s="103" t="s">
        <v>328</v>
      </c>
      <c r="D2377" s="103" t="s">
        <v>3</v>
      </c>
      <c r="E2377" s="100" t="s">
        <v>41</v>
      </c>
      <c r="F2377" s="100">
        <v>1.9145560944401701</v>
      </c>
      <c r="G2377" s="100">
        <v>1.98621476015667</v>
      </c>
      <c r="H2377" s="100">
        <v>2.0409904912302901</v>
      </c>
      <c r="I2377" s="100">
        <v>2.08548038220182</v>
      </c>
      <c r="J2377" s="100">
        <v>2.13525609601473</v>
      </c>
      <c r="K2377" s="100">
        <v>2.19037673811675</v>
      </c>
      <c r="L2377" s="100">
        <v>2.2570398757642298</v>
      </c>
      <c r="M2377" s="100">
        <v>2.3253222263101199</v>
      </c>
      <c r="N2377" s="100">
        <v>2.3944766493237402</v>
      </c>
      <c r="O2377" s="100">
        <v>2.5130986133062301</v>
      </c>
      <c r="P2377" s="100">
        <v>2.6026815295411101</v>
      </c>
      <c r="Q2377" s="100">
        <v>2.6702458775095401</v>
      </c>
      <c r="R2377" s="100">
        <v>2.7477341544243798</v>
      </c>
      <c r="S2377" s="100">
        <v>2.8241021165565101</v>
      </c>
      <c r="T2377" s="100">
        <v>2.9026625719127601</v>
      </c>
      <c r="U2377" s="100">
        <v>2.9942400307125201</v>
      </c>
      <c r="V2377" s="100">
        <v>3.07868359651048</v>
      </c>
      <c r="W2377" s="100">
        <v>3.1711288852180601</v>
      </c>
      <c r="X2377" s="100">
        <v>3.2678950767517398</v>
      </c>
      <c r="Y2377" s="100">
        <v>3.3436146067394401</v>
      </c>
      <c r="Z2377" s="100">
        <v>3.4126690653458098</v>
      </c>
      <c r="AA2377" s="100">
        <v>3.4807894605660299</v>
      </c>
      <c r="AB2377" s="100">
        <v>3.59029414006429</v>
      </c>
      <c r="AC2377" s="100">
        <v>3.6822073918618901</v>
      </c>
      <c r="AD2377" s="100">
        <v>3.7773619142800499</v>
      </c>
      <c r="AE2377" s="100">
        <v>3.87535756440445</v>
      </c>
      <c r="AF2377" s="100">
        <v>3.9815952513808299</v>
      </c>
      <c r="AG2377" s="100">
        <v>4.0559059145463197</v>
      </c>
      <c r="AH2377" s="100">
        <v>3.97468326751981</v>
      </c>
      <c r="AI2377" s="100">
        <v>3.8921009339231598</v>
      </c>
      <c r="AJ2377" s="100">
        <v>3.83309787610404</v>
      </c>
      <c r="AK2377" s="100">
        <v>3.7731787533810301</v>
      </c>
    </row>
    <row r="2378" spans="1:37" s="100" customFormat="1" x14ac:dyDescent="0.3">
      <c r="A2378" s="103" t="str">
        <f t="shared" si="54"/>
        <v>SDGbaseTRA_RurCRS_v7C_GVAawood</v>
      </c>
      <c r="B2378" s="103" t="s">
        <v>220</v>
      </c>
      <c r="C2378" s="103" t="s">
        <v>328</v>
      </c>
      <c r="D2378" s="103" t="s">
        <v>3</v>
      </c>
      <c r="E2378" s="100" t="s">
        <v>42</v>
      </c>
      <c r="F2378" s="100">
        <v>23.692612523459701</v>
      </c>
      <c r="G2378" s="100">
        <v>22.364756152446699</v>
      </c>
      <c r="H2378" s="100">
        <v>23.010006926587799</v>
      </c>
      <c r="I2378" s="100">
        <v>23.457384468946</v>
      </c>
      <c r="J2378" s="100">
        <v>23.910923774281901</v>
      </c>
      <c r="K2378" s="100">
        <v>24.496118401681699</v>
      </c>
      <c r="L2378" s="100">
        <v>25.178833716079001</v>
      </c>
      <c r="M2378" s="100">
        <v>25.952592277641799</v>
      </c>
      <c r="N2378" s="100">
        <v>26.711434761630599</v>
      </c>
      <c r="O2378" s="100">
        <v>27.950128758020799</v>
      </c>
      <c r="P2378" s="100">
        <v>28.761689311756701</v>
      </c>
      <c r="Q2378" s="100">
        <v>29.4939572571611</v>
      </c>
      <c r="R2378" s="100">
        <v>30.390434703014702</v>
      </c>
      <c r="S2378" s="100">
        <v>31.336166221306801</v>
      </c>
      <c r="T2378" s="100">
        <v>32.328823225253501</v>
      </c>
      <c r="U2378" s="100">
        <v>33.432818017377699</v>
      </c>
      <c r="V2378" s="100">
        <v>34.546029310952598</v>
      </c>
      <c r="W2378" s="100">
        <v>35.712525891338501</v>
      </c>
      <c r="X2378" s="100">
        <v>36.9482282294572</v>
      </c>
      <c r="Y2378" s="100">
        <v>37.953253494895698</v>
      </c>
      <c r="Z2378" s="100">
        <v>38.906730365398701</v>
      </c>
      <c r="AA2378" s="100">
        <v>39.869916629552897</v>
      </c>
      <c r="AB2378" s="100">
        <v>40.8470702595137</v>
      </c>
      <c r="AC2378" s="100">
        <v>41.703801021006299</v>
      </c>
      <c r="AD2378" s="100">
        <v>42.737512539671599</v>
      </c>
      <c r="AE2378" s="100">
        <v>43.867570565657502</v>
      </c>
      <c r="AF2378" s="100">
        <v>45.105993890882999</v>
      </c>
      <c r="AG2378" s="100">
        <v>46.077767130462803</v>
      </c>
      <c r="AH2378" s="100">
        <v>45.6244583931026</v>
      </c>
      <c r="AI2378" s="100">
        <v>44.786253136748002</v>
      </c>
      <c r="AJ2378" s="100">
        <v>44.2372332860079</v>
      </c>
      <c r="AK2378" s="100">
        <v>43.680116365617103</v>
      </c>
    </row>
    <row r="2379" spans="1:37" s="100" customFormat="1" x14ac:dyDescent="0.3">
      <c r="A2379" s="103" t="str">
        <f t="shared" si="54"/>
        <v>SDGbaseTRA_RurCRS_v7C_GVAapapr</v>
      </c>
      <c r="B2379" s="103" t="s">
        <v>220</v>
      </c>
      <c r="C2379" s="103" t="s">
        <v>328</v>
      </c>
      <c r="D2379" s="103" t="s">
        <v>3</v>
      </c>
      <c r="E2379" s="100" t="s">
        <v>43</v>
      </c>
      <c r="F2379" s="100">
        <v>24.0199855495582</v>
      </c>
      <c r="G2379" s="100">
        <v>23.661096672143699</v>
      </c>
      <c r="H2379" s="100">
        <v>24.588744490848502</v>
      </c>
      <c r="I2379" s="100">
        <v>25.107118644135198</v>
      </c>
      <c r="J2379" s="100">
        <v>25.473448849727401</v>
      </c>
      <c r="K2379" s="100">
        <v>26.208552653496699</v>
      </c>
      <c r="L2379" s="100">
        <v>26.901794102538201</v>
      </c>
      <c r="M2379" s="100">
        <v>27.3239649093215</v>
      </c>
      <c r="N2379" s="100">
        <v>28.1857630148771</v>
      </c>
      <c r="O2379" s="100">
        <v>29.5224174904858</v>
      </c>
      <c r="P2379" s="100">
        <v>30.455159154928701</v>
      </c>
      <c r="Q2379" s="100">
        <v>31.305331130360798</v>
      </c>
      <c r="R2379" s="100">
        <v>33.066376241265402</v>
      </c>
      <c r="S2379" s="100">
        <v>33.958034850830501</v>
      </c>
      <c r="T2379" s="100">
        <v>34.960858849275901</v>
      </c>
      <c r="U2379" s="100">
        <v>36.134376770580701</v>
      </c>
      <c r="V2379" s="100">
        <v>37.252034324391303</v>
      </c>
      <c r="W2379" s="100">
        <v>38.458897827051999</v>
      </c>
      <c r="X2379" s="100">
        <v>39.729217095941699</v>
      </c>
      <c r="Y2379" s="100">
        <v>40.748824450048602</v>
      </c>
      <c r="Z2379" s="100">
        <v>41.718893165224102</v>
      </c>
      <c r="AA2379" s="100">
        <v>42.745176704790801</v>
      </c>
      <c r="AB2379" s="100">
        <v>43.841402422916097</v>
      </c>
      <c r="AC2379" s="100">
        <v>44.7681899448812</v>
      </c>
      <c r="AD2379" s="100">
        <v>45.801681603259603</v>
      </c>
      <c r="AE2379" s="100">
        <v>46.917082652264803</v>
      </c>
      <c r="AF2379" s="100">
        <v>48.122727377234597</v>
      </c>
      <c r="AG2379" s="100">
        <v>49.069058261013801</v>
      </c>
      <c r="AH2379" s="100">
        <v>48.323303003632802</v>
      </c>
      <c r="AI2379" s="100">
        <v>47.274565749504603</v>
      </c>
      <c r="AJ2379" s="100">
        <v>46.507593748221602</v>
      </c>
      <c r="AK2379" s="100">
        <v>45.763362182159902</v>
      </c>
    </row>
    <row r="2380" spans="1:37" s="100" customFormat="1" x14ac:dyDescent="0.3">
      <c r="A2380" s="103" t="str">
        <f t="shared" si="54"/>
        <v>SDGbaseTRA_RurCRS_v7C_GVAaprnt</v>
      </c>
      <c r="B2380" s="103" t="s">
        <v>220</v>
      </c>
      <c r="C2380" s="103" t="s">
        <v>328</v>
      </c>
      <c r="D2380" s="103" t="s">
        <v>3</v>
      </c>
      <c r="E2380" s="100" t="s">
        <v>44</v>
      </c>
      <c r="F2380" s="100">
        <v>16.778093477192801</v>
      </c>
      <c r="G2380" s="100">
        <v>17.132125286761099</v>
      </c>
      <c r="H2380" s="100">
        <v>17.7382378555439</v>
      </c>
      <c r="I2380" s="100">
        <v>18.139004940992201</v>
      </c>
      <c r="J2380" s="100">
        <v>18.457163065728398</v>
      </c>
      <c r="K2380" s="100">
        <v>18.936442237027698</v>
      </c>
      <c r="L2380" s="100">
        <v>19.540752520514999</v>
      </c>
      <c r="M2380" s="100">
        <v>20.201812891413301</v>
      </c>
      <c r="N2380" s="100">
        <v>20.880989096959599</v>
      </c>
      <c r="O2380" s="100">
        <v>21.333772272868</v>
      </c>
      <c r="P2380" s="100">
        <v>22.018901399049302</v>
      </c>
      <c r="Q2380" s="100">
        <v>22.722354046913999</v>
      </c>
      <c r="R2380" s="100">
        <v>23.548875407033801</v>
      </c>
      <c r="S2380" s="100">
        <v>24.342115150210802</v>
      </c>
      <c r="T2380" s="100">
        <v>25.184558212352499</v>
      </c>
      <c r="U2380" s="100">
        <v>26.189574965616099</v>
      </c>
      <c r="V2380" s="100">
        <v>27.176005892104602</v>
      </c>
      <c r="W2380" s="100">
        <v>28.187859599873601</v>
      </c>
      <c r="X2380" s="100">
        <v>29.196238649095299</v>
      </c>
      <c r="Y2380" s="100">
        <v>30.065714755348701</v>
      </c>
      <c r="Z2380" s="100">
        <v>30.930931596469801</v>
      </c>
      <c r="AA2380" s="100">
        <v>31.790801539781501</v>
      </c>
      <c r="AB2380" s="100">
        <v>32.528312706798097</v>
      </c>
      <c r="AC2380" s="100">
        <v>33.2693932591879</v>
      </c>
      <c r="AD2380" s="100">
        <v>34.172046891718601</v>
      </c>
      <c r="AE2380" s="100">
        <v>35.150155243542997</v>
      </c>
      <c r="AF2380" s="100">
        <v>36.2031165755347</v>
      </c>
      <c r="AG2380" s="100">
        <v>37.052616353793503</v>
      </c>
      <c r="AH2380" s="100">
        <v>35.956783053343997</v>
      </c>
      <c r="AI2380" s="100">
        <v>34.887351171783699</v>
      </c>
      <c r="AJ2380" s="100">
        <v>34.126696329981698</v>
      </c>
      <c r="AK2380" s="100">
        <v>33.421901350226101</v>
      </c>
    </row>
    <row r="2381" spans="1:37" s="100" customFormat="1" x14ac:dyDescent="0.3">
      <c r="A2381" s="103" t="str">
        <f t="shared" si="54"/>
        <v>SDGbaseTRA_RurCRS_v7C_GVAapetr</v>
      </c>
      <c r="B2381" s="103" t="s">
        <v>220</v>
      </c>
      <c r="C2381" s="103" t="s">
        <v>328</v>
      </c>
      <c r="D2381" s="103" t="s">
        <v>3</v>
      </c>
      <c r="E2381" s="100" t="s">
        <v>45</v>
      </c>
      <c r="F2381" s="100">
        <v>46.318025213564297</v>
      </c>
      <c r="G2381" s="100">
        <v>33.593305103998297</v>
      </c>
      <c r="H2381" s="100">
        <v>28.142047528592101</v>
      </c>
      <c r="I2381" s="100">
        <v>25.425936700740198</v>
      </c>
      <c r="J2381" s="100">
        <v>24.1514711486975</v>
      </c>
      <c r="K2381" s="100">
        <v>23.4714008153084</v>
      </c>
      <c r="L2381" s="100">
        <v>23.251944954543699</v>
      </c>
      <c r="M2381" s="100">
        <v>23.952364296635999</v>
      </c>
      <c r="N2381" s="100">
        <v>24.681667611453499</v>
      </c>
      <c r="O2381" s="100">
        <v>19.8939130268928</v>
      </c>
      <c r="P2381" s="100">
        <v>16.780303671254</v>
      </c>
      <c r="Q2381" s="100">
        <v>16.0514948711626</v>
      </c>
      <c r="R2381" s="100">
        <v>15.6042068259448</v>
      </c>
      <c r="S2381" s="100">
        <v>15.432177670026601</v>
      </c>
      <c r="T2381" s="100">
        <v>15.3325878581383</v>
      </c>
      <c r="U2381" s="100">
        <v>15.3158125710642</v>
      </c>
      <c r="V2381" s="100">
        <v>15.1036757362596</v>
      </c>
      <c r="W2381" s="100">
        <v>14.5207111388989</v>
      </c>
      <c r="X2381" s="100">
        <v>7.5929883873573099</v>
      </c>
      <c r="Y2381" s="100">
        <v>-1.9185842398008399</v>
      </c>
      <c r="Z2381" s="100">
        <v>-16.6970888788235</v>
      </c>
      <c r="AA2381" s="100">
        <v>-39.899696759738497</v>
      </c>
      <c r="AB2381" s="100">
        <v>-43.311769084602801</v>
      </c>
      <c r="AC2381" s="100">
        <v>-34.385119319184298</v>
      </c>
      <c r="AD2381" s="100">
        <v>-20.258906547671302</v>
      </c>
      <c r="AE2381" s="100">
        <v>-4.3299348174301304</v>
      </c>
      <c r="AF2381" s="100">
        <v>8.2332999473266</v>
      </c>
      <c r="AG2381" s="100">
        <v>6.2413630414902803</v>
      </c>
      <c r="AH2381" s="100">
        <v>4.6267202422579503</v>
      </c>
      <c r="AI2381" s="100">
        <v>2.9542913318153201</v>
      </c>
      <c r="AJ2381" s="100">
        <v>1.61097934847511</v>
      </c>
      <c r="AK2381" s="100">
        <v>0.54541034617707396</v>
      </c>
    </row>
    <row r="2382" spans="1:37" s="100" customFormat="1" x14ac:dyDescent="0.3">
      <c r="A2382" s="103" t="str">
        <f t="shared" si="54"/>
        <v>SDGbaseTRA_RurCRS_v7C_GVAahydr</v>
      </c>
      <c r="B2382" s="103" t="s">
        <v>220</v>
      </c>
      <c r="C2382" s="103" t="s">
        <v>328</v>
      </c>
      <c r="D2382" s="103" t="s">
        <v>3</v>
      </c>
      <c r="E2382" s="100" t="s">
        <v>46</v>
      </c>
      <c r="F2382" s="100">
        <v>0.12086732559638499</v>
      </c>
      <c r="G2382" s="100">
        <v>0.33109119295828399</v>
      </c>
      <c r="H2382" s="100">
        <v>0.83722174213554801</v>
      </c>
      <c r="I2382" s="100">
        <v>1.9976271528187299</v>
      </c>
      <c r="J2382" s="100">
        <v>2.0096473173480298</v>
      </c>
      <c r="K2382" s="100">
        <v>2.0279732430185202</v>
      </c>
      <c r="L2382" s="100">
        <v>2.0502066663952698</v>
      </c>
      <c r="M2382" s="100">
        <v>2.0859936100576699</v>
      </c>
      <c r="N2382" s="100">
        <v>2.1175249261780702</v>
      </c>
      <c r="O2382" s="100">
        <v>2.2758062733645499</v>
      </c>
      <c r="P2382" s="100">
        <v>2.3238042393995699</v>
      </c>
      <c r="Q2382" s="100">
        <v>2.5950107569901402</v>
      </c>
      <c r="R2382" s="100">
        <v>2.6075087005344901</v>
      </c>
      <c r="S2382" s="100">
        <v>2.6224844286109499</v>
      </c>
      <c r="T2382" s="100">
        <v>2.6374474504446099</v>
      </c>
      <c r="U2382" s="100">
        <v>2.6516232636865902</v>
      </c>
      <c r="V2382" s="100">
        <v>2.6601632835831701</v>
      </c>
      <c r="W2382" s="100">
        <v>2.6738816326247301</v>
      </c>
      <c r="X2382" s="100">
        <v>-2.6364720538998299</v>
      </c>
      <c r="Y2382" s="100">
        <v>-3.9201297587014499</v>
      </c>
      <c r="Z2382" s="100">
        <v>6.3396937167360603</v>
      </c>
      <c r="AA2382" s="100">
        <v>6.3666773901742504</v>
      </c>
      <c r="AB2382" s="100">
        <v>6.8745828207966699</v>
      </c>
      <c r="AC2382" s="100">
        <v>8.4529475472100195</v>
      </c>
      <c r="AD2382" s="100">
        <v>10.784569956980899</v>
      </c>
      <c r="AE2382" s="100">
        <v>13.6620454037127</v>
      </c>
      <c r="AF2382" s="100">
        <v>16.4824811133856</v>
      </c>
      <c r="AG2382" s="100">
        <v>16.4955420069989</v>
      </c>
      <c r="AH2382" s="100">
        <v>16.390096593504101</v>
      </c>
      <c r="AI2382" s="100">
        <v>14.2149757250028</v>
      </c>
      <c r="AJ2382" s="100">
        <v>11.8961045707251</v>
      </c>
      <c r="AK2382" s="100">
        <v>9.4685774144447308</v>
      </c>
    </row>
    <row r="2383" spans="1:37" s="100" customFormat="1" x14ac:dyDescent="0.3">
      <c r="A2383" s="103" t="str">
        <f t="shared" si="54"/>
        <v>SDGbaseTRA_RurCRS_v7C_GVAaammo</v>
      </c>
      <c r="B2383" s="103" t="s">
        <v>220</v>
      </c>
      <c r="C2383" s="103" t="s">
        <v>328</v>
      </c>
      <c r="D2383" s="103" t="s">
        <v>3</v>
      </c>
      <c r="E2383" s="100" t="s">
        <v>47</v>
      </c>
      <c r="F2383" s="100">
        <v>2.4857265311451702</v>
      </c>
      <c r="G2383" s="100">
        <v>2.41971516890345</v>
      </c>
      <c r="H2383" s="100">
        <v>2.4051978979013602</v>
      </c>
      <c r="I2383" s="100">
        <v>2.4414623044516999</v>
      </c>
      <c r="J2383" s="100">
        <v>2.4589309960451202</v>
      </c>
      <c r="K2383" s="100">
        <v>2.48952804138503</v>
      </c>
      <c r="L2383" s="100">
        <v>2.5320465614294099</v>
      </c>
      <c r="M2383" s="100">
        <v>2.5868675025256298</v>
      </c>
      <c r="N2383" s="100">
        <v>2.6312701554717002</v>
      </c>
      <c r="O2383" s="100">
        <v>2.5874462290233202</v>
      </c>
      <c r="P2383" s="100">
        <v>2.6086820056335198</v>
      </c>
      <c r="Q2383" s="100">
        <v>2.6507749846970698</v>
      </c>
      <c r="R2383" s="100">
        <v>2.7112757297058598</v>
      </c>
      <c r="S2383" s="100">
        <v>2.7698820741848098</v>
      </c>
      <c r="T2383" s="100">
        <v>2.8302386545438698</v>
      </c>
      <c r="U2383" s="100">
        <v>2.9029606128838998</v>
      </c>
      <c r="V2383" s="100">
        <v>2.9817011687947601</v>
      </c>
      <c r="W2383" s="100">
        <v>3.0622139083271902</v>
      </c>
      <c r="X2383" s="100">
        <v>3.13434576598222</v>
      </c>
      <c r="Y2383" s="100">
        <v>3.1847261893411001</v>
      </c>
      <c r="Z2383" s="100">
        <v>3.2240059966828598</v>
      </c>
      <c r="AA2383" s="100">
        <v>3.2361283753776302</v>
      </c>
      <c r="AB2383" s="100">
        <v>3.08309500880909</v>
      </c>
      <c r="AC2383" s="100">
        <v>2.9619209088302001</v>
      </c>
      <c r="AD2383" s="100">
        <v>2.8928276352934299</v>
      </c>
      <c r="AE2383" s="100">
        <v>2.85322588801289</v>
      </c>
      <c r="AF2383" s="100">
        <v>2.83298578076896</v>
      </c>
      <c r="AG2383" s="100">
        <v>2.79111243266544</v>
      </c>
      <c r="AH2383" s="100">
        <v>2.59273376002273</v>
      </c>
      <c r="AI2383" s="100">
        <v>2.4093098356548799</v>
      </c>
      <c r="AJ2383" s="100">
        <v>2.2664179153409298</v>
      </c>
      <c r="AK2383" s="100">
        <v>2.1440681096668399</v>
      </c>
    </row>
    <row r="2384" spans="1:37" s="100" customFormat="1" x14ac:dyDescent="0.3">
      <c r="A2384" s="103" t="str">
        <f t="shared" si="54"/>
        <v>SDGbaseTRA_RurCRS_v7C_GVAabchm</v>
      </c>
      <c r="B2384" s="103" t="s">
        <v>220</v>
      </c>
      <c r="C2384" s="103" t="s">
        <v>328</v>
      </c>
      <c r="D2384" s="103" t="s">
        <v>3</v>
      </c>
      <c r="E2384" s="100" t="s">
        <v>48</v>
      </c>
      <c r="F2384" s="100">
        <v>22.371538780334799</v>
      </c>
      <c r="G2384" s="100">
        <v>28.309431866839901</v>
      </c>
      <c r="H2384" s="100">
        <v>29.870407290076599</v>
      </c>
      <c r="I2384" s="100">
        <v>29.8915783530468</v>
      </c>
      <c r="J2384" s="100">
        <v>30.976446494435098</v>
      </c>
      <c r="K2384" s="100">
        <v>32.088684307107897</v>
      </c>
      <c r="L2384" s="100">
        <v>33.269328122114402</v>
      </c>
      <c r="M2384" s="100">
        <v>34.801673499652701</v>
      </c>
      <c r="N2384" s="100">
        <v>36.116040225638002</v>
      </c>
      <c r="O2384" s="100">
        <v>42.743674694507803</v>
      </c>
      <c r="P2384" s="100">
        <v>44.431939506095503</v>
      </c>
      <c r="Q2384" s="100">
        <v>44.883825370268099</v>
      </c>
      <c r="R2384" s="100">
        <v>45.235026615087897</v>
      </c>
      <c r="S2384" s="100">
        <v>45.670332252252599</v>
      </c>
      <c r="T2384" s="100">
        <v>46.218969313744203</v>
      </c>
      <c r="U2384" s="100">
        <v>46.803582813975197</v>
      </c>
      <c r="V2384" s="100">
        <v>46.973618742291798</v>
      </c>
      <c r="W2384" s="100">
        <v>47.531954449000501</v>
      </c>
      <c r="X2384" s="100">
        <v>48.367416357435303</v>
      </c>
      <c r="Y2384" s="100">
        <v>47.893129933549098</v>
      </c>
      <c r="Z2384" s="100">
        <v>46.9140260180369</v>
      </c>
      <c r="AA2384" s="100">
        <v>44.910102406751001</v>
      </c>
      <c r="AB2384" s="100">
        <v>43.452313180030401</v>
      </c>
      <c r="AC2384" s="100">
        <v>41.062738048591598</v>
      </c>
      <c r="AD2384" s="100">
        <v>38.6517118604364</v>
      </c>
      <c r="AE2384" s="100">
        <v>36.413063449716297</v>
      </c>
      <c r="AF2384" s="100">
        <v>34.356694093481202</v>
      </c>
      <c r="AG2384" s="100">
        <v>31.0608013682502</v>
      </c>
      <c r="AH2384" s="100">
        <v>27.8228781814082</v>
      </c>
      <c r="AI2384" s="100">
        <v>23.710106671179499</v>
      </c>
      <c r="AJ2384" s="100">
        <v>20.1017249596838</v>
      </c>
      <c r="AK2384" s="100">
        <v>16.935941071322599</v>
      </c>
    </row>
    <row r="2385" spans="1:37" s="100" customFormat="1" x14ac:dyDescent="0.3">
      <c r="A2385" s="103" t="str">
        <f t="shared" si="54"/>
        <v>SDGbaseTRA_RurCRS_v7C_GVAaochm</v>
      </c>
      <c r="B2385" s="103" t="s">
        <v>220</v>
      </c>
      <c r="C2385" s="103" t="s">
        <v>328</v>
      </c>
      <c r="D2385" s="103" t="s">
        <v>3</v>
      </c>
      <c r="E2385" s="100" t="s">
        <v>49</v>
      </c>
      <c r="F2385" s="100">
        <v>34.235418045792301</v>
      </c>
      <c r="G2385" s="100">
        <v>40.6559130727452</v>
      </c>
      <c r="H2385" s="100">
        <v>42.186326929626198</v>
      </c>
      <c r="I2385" s="100">
        <v>41.777117125142198</v>
      </c>
      <c r="J2385" s="100">
        <v>42.924296099729098</v>
      </c>
      <c r="K2385" s="100">
        <v>44.079323997837903</v>
      </c>
      <c r="L2385" s="100">
        <v>45.291963955960398</v>
      </c>
      <c r="M2385" s="100">
        <v>46.836474847737399</v>
      </c>
      <c r="N2385" s="100">
        <v>48.207957765664098</v>
      </c>
      <c r="O2385" s="100">
        <v>57.028172993954001</v>
      </c>
      <c r="P2385" s="100">
        <v>58.793193017655398</v>
      </c>
      <c r="Q2385" s="100">
        <v>58.925187960550097</v>
      </c>
      <c r="R2385" s="100">
        <v>59.075410989774298</v>
      </c>
      <c r="S2385" s="100">
        <v>59.3143789437393</v>
      </c>
      <c r="T2385" s="100">
        <v>59.769291777379799</v>
      </c>
      <c r="U2385" s="100">
        <v>60.274878767228998</v>
      </c>
      <c r="V2385" s="100">
        <v>60.179531860851696</v>
      </c>
      <c r="W2385" s="100">
        <v>60.687032665981803</v>
      </c>
      <c r="X2385" s="100">
        <v>61.843236727696798</v>
      </c>
      <c r="Y2385" s="100">
        <v>61.7338435529335</v>
      </c>
      <c r="Z2385" s="100">
        <v>61.170237831543602</v>
      </c>
      <c r="AA2385" s="100">
        <v>59.881560495918997</v>
      </c>
      <c r="AB2385" s="100">
        <v>58.102332793365598</v>
      </c>
      <c r="AC2385" s="100">
        <v>54.5244304350608</v>
      </c>
      <c r="AD2385" s="100">
        <v>50.578183151282801</v>
      </c>
      <c r="AE2385" s="100">
        <v>46.8190036124793</v>
      </c>
      <c r="AF2385" s="100">
        <v>43.414414894562903</v>
      </c>
      <c r="AG2385" s="100">
        <v>39.507580957605697</v>
      </c>
      <c r="AH2385" s="100">
        <v>35.916755685012902</v>
      </c>
      <c r="AI2385" s="100">
        <v>31.140188603382501</v>
      </c>
      <c r="AJ2385" s="100">
        <v>26.887669482068699</v>
      </c>
      <c r="AK2385" s="100">
        <v>23.149405289200701</v>
      </c>
    </row>
    <row r="2386" spans="1:37" s="100" customFormat="1" x14ac:dyDescent="0.3">
      <c r="A2386" s="103" t="str">
        <f t="shared" si="54"/>
        <v>SDGbaseTRA_RurCRS_v7C_GVAarubb</v>
      </c>
      <c r="B2386" s="103" t="s">
        <v>220</v>
      </c>
      <c r="C2386" s="103" t="s">
        <v>328</v>
      </c>
      <c r="D2386" s="103" t="s">
        <v>3</v>
      </c>
      <c r="E2386" s="100" t="s">
        <v>50</v>
      </c>
      <c r="F2386" s="100">
        <v>6.77125211521507</v>
      </c>
      <c r="G2386" s="100">
        <v>6.4768504917357399</v>
      </c>
      <c r="H2386" s="100">
        <v>6.7411323350526704</v>
      </c>
      <c r="I2386" s="100">
        <v>6.8574548387040597</v>
      </c>
      <c r="J2386" s="100">
        <v>7.02301800329671</v>
      </c>
      <c r="K2386" s="100">
        <v>7.2364602222276</v>
      </c>
      <c r="L2386" s="100">
        <v>7.4836302785855704</v>
      </c>
      <c r="M2386" s="100">
        <v>7.7441931735385703</v>
      </c>
      <c r="N2386" s="100">
        <v>8.0201644353094501</v>
      </c>
      <c r="O2386" s="100">
        <v>8.5839205025192804</v>
      </c>
      <c r="P2386" s="100">
        <v>8.9295050807448906</v>
      </c>
      <c r="Q2386" s="100">
        <v>9.2082591151966806</v>
      </c>
      <c r="R2386" s="100">
        <v>9.5034223100453303</v>
      </c>
      <c r="S2386" s="100">
        <v>9.8144608570963694</v>
      </c>
      <c r="T2386" s="100">
        <v>10.149688760355801</v>
      </c>
      <c r="U2386" s="100">
        <v>10.545017063471301</v>
      </c>
      <c r="V2386" s="100">
        <v>10.9413672446895</v>
      </c>
      <c r="W2386" s="100">
        <v>11.329400004200499</v>
      </c>
      <c r="X2386" s="100">
        <v>11.6786167731725</v>
      </c>
      <c r="Y2386" s="100">
        <v>11.9408452564927</v>
      </c>
      <c r="Z2386" s="100">
        <v>12.1779782594043</v>
      </c>
      <c r="AA2386" s="100">
        <v>12.3685057690544</v>
      </c>
      <c r="AB2386" s="100">
        <v>12.918384467476301</v>
      </c>
      <c r="AC2386" s="100">
        <v>13.460013162677701</v>
      </c>
      <c r="AD2386" s="100">
        <v>14.047296107141801</v>
      </c>
      <c r="AE2386" s="100">
        <v>14.6623631261916</v>
      </c>
      <c r="AF2386" s="100">
        <v>15.280224955659699</v>
      </c>
      <c r="AG2386" s="100">
        <v>15.699870988329501</v>
      </c>
      <c r="AH2386" s="100">
        <v>15.652493237545301</v>
      </c>
      <c r="AI2386" s="100">
        <v>15.485242306730701</v>
      </c>
      <c r="AJ2386" s="100">
        <v>15.371689039814999</v>
      </c>
      <c r="AK2386" s="100">
        <v>15.233662176062801</v>
      </c>
    </row>
    <row r="2387" spans="1:37" s="100" customFormat="1" x14ac:dyDescent="0.3">
      <c r="A2387" s="103" t="str">
        <f t="shared" si="54"/>
        <v>SDGbaseTRA_RurCRS_v7C_GVAaplas</v>
      </c>
      <c r="B2387" s="103" t="s">
        <v>220</v>
      </c>
      <c r="C2387" s="103" t="s">
        <v>328</v>
      </c>
      <c r="D2387" s="103" t="s">
        <v>3</v>
      </c>
      <c r="E2387" s="100" t="s">
        <v>51</v>
      </c>
      <c r="F2387" s="100">
        <v>15.426438760271299</v>
      </c>
      <c r="G2387" s="100">
        <v>15.2861508901394</v>
      </c>
      <c r="H2387" s="100">
        <v>15.7372789216566</v>
      </c>
      <c r="I2387" s="100">
        <v>16.034278490624601</v>
      </c>
      <c r="J2387" s="100">
        <v>16.321170377534202</v>
      </c>
      <c r="K2387" s="100">
        <v>16.7193184358573</v>
      </c>
      <c r="L2387" s="100">
        <v>17.219781306452699</v>
      </c>
      <c r="M2387" s="100">
        <v>17.771834800080502</v>
      </c>
      <c r="N2387" s="100">
        <v>18.319450837079302</v>
      </c>
      <c r="O2387" s="100">
        <v>19.0111421855412</v>
      </c>
      <c r="P2387" s="100">
        <v>19.605514428616299</v>
      </c>
      <c r="Q2387" s="100">
        <v>20.126218007350801</v>
      </c>
      <c r="R2387" s="100">
        <v>20.765506842632401</v>
      </c>
      <c r="S2387" s="100">
        <v>21.3917866795646</v>
      </c>
      <c r="T2387" s="100">
        <v>22.054830147137402</v>
      </c>
      <c r="U2387" s="100">
        <v>22.842303854194402</v>
      </c>
      <c r="V2387" s="100">
        <v>23.5991634664964</v>
      </c>
      <c r="W2387" s="100">
        <v>24.384672585753499</v>
      </c>
      <c r="X2387" s="100">
        <v>25.1958708503991</v>
      </c>
      <c r="Y2387" s="100">
        <v>25.854377607349601</v>
      </c>
      <c r="Z2387" s="100">
        <v>26.471208927283499</v>
      </c>
      <c r="AA2387" s="100">
        <v>27.095579175443099</v>
      </c>
      <c r="AB2387" s="100">
        <v>27.622306507327799</v>
      </c>
      <c r="AC2387" s="100">
        <v>28.123185077330099</v>
      </c>
      <c r="AD2387" s="100">
        <v>28.745516613674098</v>
      </c>
      <c r="AE2387" s="100">
        <v>29.4371424732511</v>
      </c>
      <c r="AF2387" s="100">
        <v>30.198834704712699</v>
      </c>
      <c r="AG2387" s="100">
        <v>30.753605022167701</v>
      </c>
      <c r="AH2387" s="100">
        <v>29.7861085223009</v>
      </c>
      <c r="AI2387" s="100">
        <v>28.866156964313099</v>
      </c>
      <c r="AJ2387" s="100">
        <v>28.150827797926102</v>
      </c>
      <c r="AK2387" s="100">
        <v>27.482477927919199</v>
      </c>
    </row>
    <row r="2388" spans="1:37" s="100" customFormat="1" x14ac:dyDescent="0.3">
      <c r="A2388" s="103" t="str">
        <f t="shared" si="54"/>
        <v>SDGbaseTRA_RurCRS_v7C_GVAanmet</v>
      </c>
      <c r="B2388" s="103" t="s">
        <v>220</v>
      </c>
      <c r="C2388" s="103" t="s">
        <v>328</v>
      </c>
      <c r="D2388" s="103" t="s">
        <v>3</v>
      </c>
      <c r="E2388" s="100" t="s">
        <v>52</v>
      </c>
      <c r="F2388" s="100">
        <v>17.626887984271502</v>
      </c>
      <c r="G2388" s="100">
        <v>17.602873945885701</v>
      </c>
      <c r="H2388" s="100">
        <v>18.037369012040301</v>
      </c>
      <c r="I2388" s="100">
        <v>18.2836890849673</v>
      </c>
      <c r="J2388" s="100">
        <v>18.573116946181202</v>
      </c>
      <c r="K2388" s="100">
        <v>19.020064373838299</v>
      </c>
      <c r="L2388" s="100">
        <v>19.5863575301947</v>
      </c>
      <c r="M2388" s="100">
        <v>20.244235088497799</v>
      </c>
      <c r="N2388" s="100">
        <v>20.911807189686598</v>
      </c>
      <c r="O2388" s="100">
        <v>21.9281106933167</v>
      </c>
      <c r="P2388" s="100">
        <v>22.708332925343601</v>
      </c>
      <c r="Q2388" s="100">
        <v>23.3715348451877</v>
      </c>
      <c r="R2388" s="100">
        <v>24.1489773198271</v>
      </c>
      <c r="S2388" s="100">
        <v>24.966777652666</v>
      </c>
      <c r="T2388" s="100">
        <v>25.8295032205403</v>
      </c>
      <c r="U2388" s="100">
        <v>26.851493752227402</v>
      </c>
      <c r="V2388" s="100">
        <v>27.9086584047195</v>
      </c>
      <c r="W2388" s="100">
        <v>28.955893061660301</v>
      </c>
      <c r="X2388" s="100">
        <v>29.914326920094201</v>
      </c>
      <c r="Y2388" s="100">
        <v>30.791610704276899</v>
      </c>
      <c r="Z2388" s="100">
        <v>31.680137035905901</v>
      </c>
      <c r="AA2388" s="100">
        <v>32.547405027701302</v>
      </c>
      <c r="AB2388" s="100">
        <v>33.394070885379598</v>
      </c>
      <c r="AC2388" s="100">
        <v>34.2463711982845</v>
      </c>
      <c r="AD2388" s="100">
        <v>35.294210674446497</v>
      </c>
      <c r="AE2388" s="100">
        <v>36.417769643364998</v>
      </c>
      <c r="AF2388" s="100">
        <v>37.603238986126399</v>
      </c>
      <c r="AG2388" s="100">
        <v>38.447892609309797</v>
      </c>
      <c r="AH2388" s="100">
        <v>37.632810624998903</v>
      </c>
      <c r="AI2388" s="100">
        <v>36.720035326880797</v>
      </c>
      <c r="AJ2388" s="100">
        <v>36.110595180159102</v>
      </c>
      <c r="AK2388" s="100">
        <v>35.495091353073299</v>
      </c>
    </row>
    <row r="2389" spans="1:37" s="100" customFormat="1" x14ac:dyDescent="0.3">
      <c r="A2389" s="103" t="str">
        <f t="shared" si="54"/>
        <v>SDGbaseTRA_RurCRS_v7C_GVAairon</v>
      </c>
      <c r="B2389" s="103" t="s">
        <v>220</v>
      </c>
      <c r="C2389" s="103" t="s">
        <v>328</v>
      </c>
      <c r="D2389" s="103" t="s">
        <v>3</v>
      </c>
      <c r="E2389" s="100" t="s">
        <v>53</v>
      </c>
      <c r="F2389" s="100">
        <v>20.838620435940101</v>
      </c>
      <c r="G2389" s="100">
        <v>23.549586563476002</v>
      </c>
      <c r="H2389" s="100">
        <v>23.334994876107501</v>
      </c>
      <c r="I2389" s="100">
        <v>23.056442489688699</v>
      </c>
      <c r="J2389" s="100">
        <v>22.991528477327702</v>
      </c>
      <c r="K2389" s="100">
        <v>23.214210408067199</v>
      </c>
      <c r="L2389" s="100">
        <v>23.658148082962999</v>
      </c>
      <c r="M2389" s="100">
        <v>24.376712711285901</v>
      </c>
      <c r="N2389" s="100">
        <v>25.0184330940161</v>
      </c>
      <c r="O2389" s="100">
        <v>26.221159017944998</v>
      </c>
      <c r="P2389" s="100">
        <v>26.9820152419137</v>
      </c>
      <c r="Q2389" s="100">
        <v>27.509572502021499</v>
      </c>
      <c r="R2389" s="100">
        <v>28.087633195693702</v>
      </c>
      <c r="S2389" s="100">
        <v>28.726186580428301</v>
      </c>
      <c r="T2389" s="100">
        <v>29.419103015346</v>
      </c>
      <c r="U2389" s="100">
        <v>30.3072949546298</v>
      </c>
      <c r="V2389" s="100">
        <v>31.4941772410141</v>
      </c>
      <c r="W2389" s="100">
        <v>32.518454142206998</v>
      </c>
      <c r="X2389" s="100">
        <v>33.218888411675799</v>
      </c>
      <c r="Y2389" s="100">
        <v>33.994315742520399</v>
      </c>
      <c r="Z2389" s="100">
        <v>34.635064833391297</v>
      </c>
      <c r="AA2389" s="100">
        <v>35.401919219168803</v>
      </c>
      <c r="AB2389" s="100">
        <v>34.853925882596698</v>
      </c>
      <c r="AC2389" s="100">
        <v>35.110513432371697</v>
      </c>
      <c r="AD2389" s="100">
        <v>36.090286149582298</v>
      </c>
      <c r="AE2389" s="100">
        <v>37.3114963015244</v>
      </c>
      <c r="AF2389" s="100">
        <v>38.602032974550703</v>
      </c>
      <c r="AG2389" s="100">
        <v>39.408913496251301</v>
      </c>
      <c r="AH2389" s="100">
        <v>37.467877149312201</v>
      </c>
      <c r="AI2389" s="100">
        <v>36.140835365221598</v>
      </c>
      <c r="AJ2389" s="100">
        <v>35.358106237971597</v>
      </c>
      <c r="AK2389" s="100">
        <v>34.7263994301289</v>
      </c>
    </row>
    <row r="2390" spans="1:37" s="100" customFormat="1" x14ac:dyDescent="0.3">
      <c r="A2390" s="103" t="str">
        <f t="shared" si="54"/>
        <v>SDGbaseTRA_RurCRS_v7C_GVAanfrm</v>
      </c>
      <c r="B2390" s="103" t="s">
        <v>220</v>
      </c>
      <c r="C2390" s="103" t="s">
        <v>328</v>
      </c>
      <c r="D2390" s="103" t="s">
        <v>3</v>
      </c>
      <c r="E2390" s="100" t="s">
        <v>54</v>
      </c>
      <c r="F2390" s="100">
        <v>13.073651251027099</v>
      </c>
      <c r="G2390" s="100">
        <v>13.6732803389878</v>
      </c>
      <c r="H2390" s="100">
        <v>12.5601272291967</v>
      </c>
      <c r="I2390" s="100">
        <v>11.2792527509419</v>
      </c>
      <c r="J2390" s="100">
        <v>10.905448779631101</v>
      </c>
      <c r="K2390" s="100">
        <v>11.011491698327101</v>
      </c>
      <c r="L2390" s="100">
        <v>11.5922501748465</v>
      </c>
      <c r="M2390" s="100">
        <v>13.297581981842001</v>
      </c>
      <c r="N2390" s="100">
        <v>14.622801823969899</v>
      </c>
      <c r="O2390" s="100">
        <v>18.991324328214901</v>
      </c>
      <c r="P2390" s="100">
        <v>20.637948348129399</v>
      </c>
      <c r="Q2390" s="100">
        <v>20.996853173903201</v>
      </c>
      <c r="R2390" s="100">
        <v>20.9861452368648</v>
      </c>
      <c r="S2390" s="100">
        <v>21.352337247411899</v>
      </c>
      <c r="T2390" s="100">
        <v>21.873015934550299</v>
      </c>
      <c r="U2390" s="100">
        <v>22.852787381428499</v>
      </c>
      <c r="V2390" s="100">
        <v>25.597981665197299</v>
      </c>
      <c r="W2390" s="100">
        <v>27.560856134694198</v>
      </c>
      <c r="X2390" s="100">
        <v>27.259947244267501</v>
      </c>
      <c r="Y2390" s="100">
        <v>27.951455784925901</v>
      </c>
      <c r="Z2390" s="100">
        <v>28.021021170680601</v>
      </c>
      <c r="AA2390" s="100">
        <v>28.649235097626601</v>
      </c>
      <c r="AB2390" s="100">
        <v>22.119628009036798</v>
      </c>
      <c r="AC2390" s="100">
        <v>20.4710894084511</v>
      </c>
      <c r="AD2390" s="100">
        <v>21.665796827643899</v>
      </c>
      <c r="AE2390" s="100">
        <v>23.633695909734001</v>
      </c>
      <c r="AF2390" s="100">
        <v>25.783744601708001</v>
      </c>
      <c r="AG2390" s="100">
        <v>26.492445965828502</v>
      </c>
      <c r="AH2390" s="100">
        <v>20.363384142131402</v>
      </c>
      <c r="AI2390" s="100">
        <v>16.931210396452101</v>
      </c>
      <c r="AJ2390" s="100">
        <v>15.5605631578747</v>
      </c>
      <c r="AK2390" s="100">
        <v>14.6536065037385</v>
      </c>
    </row>
    <row r="2391" spans="1:37" s="100" customFormat="1" x14ac:dyDescent="0.3">
      <c r="A2391" s="103" t="str">
        <f t="shared" si="54"/>
        <v>SDGbaseTRA_RurCRS_v7C_GVAametp</v>
      </c>
      <c r="B2391" s="103" t="s">
        <v>220</v>
      </c>
      <c r="C2391" s="103" t="s">
        <v>328</v>
      </c>
      <c r="D2391" s="103" t="s">
        <v>3</v>
      </c>
      <c r="E2391" s="100" t="s">
        <v>55</v>
      </c>
      <c r="F2391" s="100">
        <v>33.254980135402498</v>
      </c>
      <c r="G2391" s="100">
        <v>35.758250005279201</v>
      </c>
      <c r="H2391" s="100">
        <v>36.711544970074598</v>
      </c>
      <c r="I2391" s="100">
        <v>37.149402388303201</v>
      </c>
      <c r="J2391" s="100">
        <v>37.688734512623</v>
      </c>
      <c r="K2391" s="100">
        <v>38.585168965668899</v>
      </c>
      <c r="L2391" s="100">
        <v>39.816002370808199</v>
      </c>
      <c r="M2391" s="100">
        <v>41.265728510062402</v>
      </c>
      <c r="N2391" s="100">
        <v>42.677487891156701</v>
      </c>
      <c r="O2391" s="100">
        <v>44.887233269629</v>
      </c>
      <c r="P2391" s="100">
        <v>46.477030252962798</v>
      </c>
      <c r="Q2391" s="100">
        <v>47.7601919270735</v>
      </c>
      <c r="R2391" s="100">
        <v>49.2671008085401</v>
      </c>
      <c r="S2391" s="100">
        <v>50.829716237376203</v>
      </c>
      <c r="T2391" s="100">
        <v>52.487219286527598</v>
      </c>
      <c r="U2391" s="100">
        <v>54.485820834878297</v>
      </c>
      <c r="V2391" s="100">
        <v>56.762000818008602</v>
      </c>
      <c r="W2391" s="100">
        <v>58.782506766357798</v>
      </c>
      <c r="X2391" s="100">
        <v>60.270841530317</v>
      </c>
      <c r="Y2391" s="100">
        <v>61.975677748816402</v>
      </c>
      <c r="Z2391" s="100">
        <v>63.604137637497303</v>
      </c>
      <c r="AA2391" s="100">
        <v>65.312592700709999</v>
      </c>
      <c r="AB2391" s="100">
        <v>66.765108334815295</v>
      </c>
      <c r="AC2391" s="100">
        <v>68.396060253928496</v>
      </c>
      <c r="AD2391" s="100">
        <v>70.616140629019199</v>
      </c>
      <c r="AE2391" s="100">
        <v>73.075480075606606</v>
      </c>
      <c r="AF2391" s="100">
        <v>75.6833211071676</v>
      </c>
      <c r="AG2391" s="100">
        <v>77.571547420604503</v>
      </c>
      <c r="AH2391" s="100">
        <v>75.077187510218906</v>
      </c>
      <c r="AI2391" s="100">
        <v>72.702321634733195</v>
      </c>
      <c r="AJ2391" s="100">
        <v>71.187564754051195</v>
      </c>
      <c r="AK2391" s="100">
        <v>69.811375435403704</v>
      </c>
    </row>
    <row r="2392" spans="1:37" s="100" customFormat="1" x14ac:dyDescent="0.3">
      <c r="A2392" s="103" t="str">
        <f t="shared" si="54"/>
        <v>SDGbaseTRA_RurCRS_v7C_GVAamach</v>
      </c>
      <c r="B2392" s="103" t="s">
        <v>220</v>
      </c>
      <c r="C2392" s="103" t="s">
        <v>328</v>
      </c>
      <c r="D2392" s="103" t="s">
        <v>3</v>
      </c>
      <c r="E2392" s="100" t="s">
        <v>56</v>
      </c>
      <c r="F2392" s="100">
        <v>38.6659562516991</v>
      </c>
      <c r="G2392" s="100">
        <v>40.916551731462</v>
      </c>
      <c r="H2392" s="100">
        <v>41.794925543999</v>
      </c>
      <c r="I2392" s="100">
        <v>41.972827767211697</v>
      </c>
      <c r="J2392" s="100">
        <v>42.384200588634599</v>
      </c>
      <c r="K2392" s="100">
        <v>43.256383535325</v>
      </c>
      <c r="L2392" s="100">
        <v>44.562132465517699</v>
      </c>
      <c r="M2392" s="100">
        <v>46.3370367044053</v>
      </c>
      <c r="N2392" s="100">
        <v>47.959017513581102</v>
      </c>
      <c r="O2392" s="100">
        <v>50.842951148501399</v>
      </c>
      <c r="P2392" s="100">
        <v>52.622484030971698</v>
      </c>
      <c r="Q2392" s="100">
        <v>53.986373460736097</v>
      </c>
      <c r="R2392" s="100">
        <v>55.544832028216703</v>
      </c>
      <c r="S2392" s="100">
        <v>57.275382595245702</v>
      </c>
      <c r="T2392" s="100">
        <v>59.154528544349503</v>
      </c>
      <c r="U2392" s="100">
        <v>61.439608394440299</v>
      </c>
      <c r="V2392" s="100">
        <v>64.084049595768903</v>
      </c>
      <c r="W2392" s="100">
        <v>66.374865759666093</v>
      </c>
      <c r="X2392" s="100">
        <v>68.044188482532505</v>
      </c>
      <c r="Y2392" s="100">
        <v>70.137851130853804</v>
      </c>
      <c r="Z2392" s="100">
        <v>72.124442868198898</v>
      </c>
      <c r="AA2392" s="100">
        <v>74.251755199714395</v>
      </c>
      <c r="AB2392" s="100">
        <v>74.876753569962005</v>
      </c>
      <c r="AC2392" s="100">
        <v>76.330048190713299</v>
      </c>
      <c r="AD2392" s="100">
        <v>79.080980983469402</v>
      </c>
      <c r="AE2392" s="100">
        <v>82.257749416504794</v>
      </c>
      <c r="AF2392" s="100">
        <v>85.574955603557896</v>
      </c>
      <c r="AG2392" s="100">
        <v>87.857961478094595</v>
      </c>
      <c r="AH2392" s="100">
        <v>84.023870981005601</v>
      </c>
      <c r="AI2392" s="100">
        <v>80.641582084892093</v>
      </c>
      <c r="AJ2392" s="100">
        <v>78.736984656664703</v>
      </c>
      <c r="AK2392" s="100">
        <v>77.092409068000194</v>
      </c>
    </row>
    <row r="2393" spans="1:37" s="100" customFormat="1" x14ac:dyDescent="0.3">
      <c r="A2393" s="103" t="str">
        <f t="shared" si="54"/>
        <v>SDGbaseTRA_RurCRS_v7C_GVAafcel</v>
      </c>
      <c r="B2393" s="103" t="s">
        <v>220</v>
      </c>
      <c r="C2393" s="103" t="s">
        <v>328</v>
      </c>
      <c r="D2393" s="103" t="s">
        <v>3</v>
      </c>
      <c r="E2393" s="100" t="s">
        <v>57</v>
      </c>
      <c r="F2393" s="100">
        <v>0.28999999999993897</v>
      </c>
      <c r="G2393" s="100">
        <v>0.29068802321709403</v>
      </c>
      <c r="H2393" s="100">
        <v>0.29210211399924002</v>
      </c>
      <c r="I2393" s="100">
        <v>0.28013348375388902</v>
      </c>
      <c r="J2393" s="100">
        <v>0.27715907209495</v>
      </c>
      <c r="K2393" s="100">
        <v>0.277226819100438</v>
      </c>
      <c r="L2393" s="100">
        <v>0.28125230897341902</v>
      </c>
      <c r="M2393" s="100">
        <v>0.29355126937346998</v>
      </c>
      <c r="N2393" s="100">
        <v>0.30267866476283101</v>
      </c>
      <c r="O2393" s="100">
        <v>0.34473612742369097</v>
      </c>
      <c r="P2393" s="100">
        <v>0.35568522186078499</v>
      </c>
      <c r="Q2393" s="100">
        <v>0.357705814087171</v>
      </c>
      <c r="R2393" s="100">
        <v>0.35656213689546801</v>
      </c>
      <c r="S2393" s="100">
        <v>0.35660498716271</v>
      </c>
      <c r="T2393" s="100">
        <v>0.35733035664138002</v>
      </c>
      <c r="U2393" s="100">
        <v>0.358828257505583</v>
      </c>
      <c r="V2393" s="100">
        <v>0.36583220973848701</v>
      </c>
      <c r="W2393" s="100">
        <v>0.368731087832045</v>
      </c>
      <c r="X2393" s="100">
        <v>0.361805066578955</v>
      </c>
      <c r="Y2393" s="100">
        <v>5.2438792578192404</v>
      </c>
      <c r="Z2393" s="100">
        <v>10.3777532046303</v>
      </c>
      <c r="AA2393" s="100">
        <v>15.503542734087899</v>
      </c>
      <c r="AB2393" s="100">
        <v>16.1686273555746</v>
      </c>
      <c r="AC2393" s="100">
        <v>17.004926077817998</v>
      </c>
      <c r="AD2393" s="100">
        <v>18.216428282449701</v>
      </c>
      <c r="AE2393" s="100">
        <v>19.509877563184201</v>
      </c>
      <c r="AF2393" s="100">
        <v>20.834199958525701</v>
      </c>
      <c r="AG2393" s="100">
        <v>20.650137643075801</v>
      </c>
      <c r="AH2393" s="100">
        <v>19.267439951130601</v>
      </c>
      <c r="AI2393" s="100">
        <v>17.607623685839201</v>
      </c>
      <c r="AJ2393" s="100">
        <v>16.672578047385102</v>
      </c>
      <c r="AK2393" s="100">
        <v>15.862080446303001</v>
      </c>
    </row>
    <row r="2394" spans="1:37" s="100" customFormat="1" x14ac:dyDescent="0.3">
      <c r="A2394" s="103" t="str">
        <f t="shared" si="54"/>
        <v>SDGbaseTRA_RurCRS_v7C_GVAaelct</v>
      </c>
      <c r="B2394" s="103" t="s">
        <v>220</v>
      </c>
      <c r="C2394" s="103" t="s">
        <v>328</v>
      </c>
      <c r="D2394" s="103" t="s">
        <v>3</v>
      </c>
      <c r="E2394" s="100" t="s">
        <v>58</v>
      </c>
      <c r="F2394" s="100">
        <v>7.8476290328810594E-2</v>
      </c>
      <c r="G2394" s="100">
        <v>7.8820954375277905E-2</v>
      </c>
      <c r="H2394" s="100">
        <v>7.9257438283061601E-2</v>
      </c>
      <c r="I2394" s="100">
        <v>7.62892117945487E-2</v>
      </c>
      <c r="J2394" s="100">
        <v>7.55728220149601E-2</v>
      </c>
      <c r="K2394" s="100">
        <v>7.5615129702802097E-2</v>
      </c>
      <c r="L2394" s="100">
        <v>7.6637216345780607E-2</v>
      </c>
      <c r="M2394" s="100">
        <v>7.9713188764617401E-2</v>
      </c>
      <c r="N2394" s="100">
        <v>8.20016968218331E-2</v>
      </c>
      <c r="O2394" s="100">
        <v>9.2605319238232606E-2</v>
      </c>
      <c r="P2394" s="100">
        <v>9.5368339614369205E-2</v>
      </c>
      <c r="Q2394" s="100">
        <v>9.5885381695582306E-2</v>
      </c>
      <c r="R2394" s="100">
        <v>9.5608757498643795E-2</v>
      </c>
      <c r="S2394" s="100">
        <v>9.5627613764036404E-2</v>
      </c>
      <c r="T2394" s="100">
        <v>9.5820594937773396E-2</v>
      </c>
      <c r="U2394" s="100">
        <v>9.6204453510164503E-2</v>
      </c>
      <c r="V2394" s="100">
        <v>9.7928146370680799E-2</v>
      </c>
      <c r="W2394" s="100">
        <v>9.8652093484062703E-2</v>
      </c>
      <c r="X2394" s="100">
        <v>3.9521805601910001</v>
      </c>
      <c r="Y2394" s="100">
        <v>3.9335118081702398</v>
      </c>
      <c r="Z2394" s="100">
        <v>2.1435810903313199</v>
      </c>
      <c r="AA2394" s="100">
        <v>2.1358388021147299</v>
      </c>
      <c r="AB2394" s="100">
        <v>2.07282828630701</v>
      </c>
      <c r="AC2394" s="100">
        <v>2.03653627242534</v>
      </c>
      <c r="AD2394" s="100">
        <v>1.1531595319602801</v>
      </c>
      <c r="AE2394" s="100">
        <v>1.1606297318080601</v>
      </c>
      <c r="AF2394" s="100">
        <v>1.1687949385965599</v>
      </c>
      <c r="AG2394" s="100">
        <v>1.1619153112317799</v>
      </c>
      <c r="AH2394" s="100">
        <v>1.09315243582138</v>
      </c>
      <c r="AI2394" s="100">
        <v>7.5886302945160802</v>
      </c>
      <c r="AJ2394" s="100">
        <v>7.2375968910852597</v>
      </c>
      <c r="AK2394" s="100">
        <v>6.9335992707196104</v>
      </c>
    </row>
    <row r="2395" spans="1:37" s="100" customFormat="1" x14ac:dyDescent="0.3">
      <c r="A2395" s="103" t="str">
        <f t="shared" si="54"/>
        <v>SDGbaseTRA_RurCRS_v7C_GVAaemch</v>
      </c>
      <c r="B2395" s="103" t="s">
        <v>220</v>
      </c>
      <c r="C2395" s="103" t="s">
        <v>328</v>
      </c>
      <c r="D2395" s="103" t="s">
        <v>3</v>
      </c>
      <c r="E2395" s="100" t="s">
        <v>59</v>
      </c>
      <c r="F2395" s="100">
        <v>8.9889127758873393</v>
      </c>
      <c r="G2395" s="100">
        <v>9.7547666096338492</v>
      </c>
      <c r="H2395" s="100">
        <v>10.0401920877477</v>
      </c>
      <c r="I2395" s="100">
        <v>10.105386704950501</v>
      </c>
      <c r="J2395" s="100">
        <v>10.201634706416</v>
      </c>
      <c r="K2395" s="100">
        <v>10.423299419525</v>
      </c>
      <c r="L2395" s="100">
        <v>10.7640929680433</v>
      </c>
      <c r="M2395" s="100">
        <v>11.2585209849245</v>
      </c>
      <c r="N2395" s="100">
        <v>11.703072259119701</v>
      </c>
      <c r="O2395" s="100">
        <v>12.4438924622527</v>
      </c>
      <c r="P2395" s="100">
        <v>12.9349641379762</v>
      </c>
      <c r="Q2395" s="100">
        <v>13.307016212556899</v>
      </c>
      <c r="R2395" s="100">
        <v>13.7201247182429</v>
      </c>
      <c r="S2395" s="100">
        <v>14.164501102885501</v>
      </c>
      <c r="T2395" s="100">
        <v>14.6387010154788</v>
      </c>
      <c r="U2395" s="100">
        <v>15.2216369491543</v>
      </c>
      <c r="V2395" s="100">
        <v>15.862086986079399</v>
      </c>
      <c r="W2395" s="100">
        <v>16.467707270017002</v>
      </c>
      <c r="X2395" s="100">
        <v>16.973825020828301</v>
      </c>
      <c r="Y2395" s="100">
        <v>17.482267024816299</v>
      </c>
      <c r="Z2395" s="100">
        <v>17.967036983717701</v>
      </c>
      <c r="AA2395" s="100">
        <v>18.4812297946442</v>
      </c>
      <c r="AB2395" s="100">
        <v>18.424684608842199</v>
      </c>
      <c r="AC2395" s="100">
        <v>18.612236957794799</v>
      </c>
      <c r="AD2395" s="100">
        <v>19.1846869707291</v>
      </c>
      <c r="AE2395" s="100">
        <v>19.8784715365863</v>
      </c>
      <c r="AF2395" s="100">
        <v>20.629508876029</v>
      </c>
      <c r="AG2395" s="100">
        <v>21.2139363106727</v>
      </c>
      <c r="AH2395" s="100">
        <v>20.0054819616164</v>
      </c>
      <c r="AI2395" s="100">
        <v>18.9022161063812</v>
      </c>
      <c r="AJ2395" s="100">
        <v>18.290679888231502</v>
      </c>
      <c r="AK2395" s="100">
        <v>17.735563255619301</v>
      </c>
    </row>
    <row r="2396" spans="1:37" s="100" customFormat="1" x14ac:dyDescent="0.3">
      <c r="A2396" s="103" t="str">
        <f t="shared" si="54"/>
        <v>SDGbaseTRA_RurCRS_v7C_GVAasequ</v>
      </c>
      <c r="B2396" s="103" t="s">
        <v>220</v>
      </c>
      <c r="C2396" s="103" t="s">
        <v>328</v>
      </c>
      <c r="D2396" s="103" t="s">
        <v>3</v>
      </c>
      <c r="E2396" s="100" t="s">
        <v>60</v>
      </c>
      <c r="F2396" s="100">
        <v>8.7771319246617594</v>
      </c>
      <c r="G2396" s="100">
        <v>9.9905657279437108</v>
      </c>
      <c r="H2396" s="100">
        <v>10.0419589664663</v>
      </c>
      <c r="I2396" s="100">
        <v>9.9105649101841298</v>
      </c>
      <c r="J2396" s="100">
        <v>9.9378926280253594</v>
      </c>
      <c r="K2396" s="100">
        <v>10.1154410272043</v>
      </c>
      <c r="L2396" s="100">
        <v>10.428679208371101</v>
      </c>
      <c r="M2396" s="100">
        <v>10.9749023684835</v>
      </c>
      <c r="N2396" s="100">
        <v>11.4348488490355</v>
      </c>
      <c r="O2396" s="100">
        <v>12.3228063322436</v>
      </c>
      <c r="P2396" s="100">
        <v>12.7966665049551</v>
      </c>
      <c r="Q2396" s="100">
        <v>13.154748245368999</v>
      </c>
      <c r="R2396" s="100">
        <v>13.5004666399615</v>
      </c>
      <c r="S2396" s="100">
        <v>13.902535660053999</v>
      </c>
      <c r="T2396" s="100">
        <v>14.367823372759</v>
      </c>
      <c r="U2396" s="100">
        <v>14.9322588681806</v>
      </c>
      <c r="V2396" s="100">
        <v>15.495239335584101</v>
      </c>
      <c r="W2396" s="100">
        <v>16.075386257222998</v>
      </c>
      <c r="X2396" s="100">
        <v>16.683588488617598</v>
      </c>
      <c r="Y2396" s="100">
        <v>17.240534900291902</v>
      </c>
      <c r="Z2396" s="100">
        <v>17.760788636364101</v>
      </c>
      <c r="AA2396" s="100">
        <v>18.3413571109601</v>
      </c>
      <c r="AB2396" s="100">
        <v>17.964839521509798</v>
      </c>
      <c r="AC2396" s="100">
        <v>18.049703451943302</v>
      </c>
      <c r="AD2396" s="100">
        <v>18.698509538831001</v>
      </c>
      <c r="AE2396" s="100">
        <v>19.491723865475599</v>
      </c>
      <c r="AF2396" s="100">
        <v>20.3258364336608</v>
      </c>
      <c r="AG2396" s="100">
        <v>20.9108199573981</v>
      </c>
      <c r="AH2396" s="100">
        <v>19.428931002602599</v>
      </c>
      <c r="AI2396" s="100">
        <v>18.1415834369853</v>
      </c>
      <c r="AJ2396" s="100">
        <v>17.516143148856798</v>
      </c>
      <c r="AK2396" s="100">
        <v>17.026751702530799</v>
      </c>
    </row>
    <row r="2397" spans="1:37" s="100" customFormat="1" x14ac:dyDescent="0.3">
      <c r="A2397" s="103" t="str">
        <f t="shared" si="54"/>
        <v>SDGbaseTRA_RurCRS_v7C_GVAavehi</v>
      </c>
      <c r="B2397" s="103" t="s">
        <v>220</v>
      </c>
      <c r="C2397" s="103" t="s">
        <v>328</v>
      </c>
      <c r="D2397" s="103" t="s">
        <v>3</v>
      </c>
      <c r="E2397" s="100" t="s">
        <v>61</v>
      </c>
      <c r="F2397" s="100">
        <v>39.567910300527899</v>
      </c>
      <c r="G2397" s="100">
        <v>42.982123695933403</v>
      </c>
      <c r="H2397" s="100">
        <v>44.1121292814071</v>
      </c>
      <c r="I2397" s="100">
        <v>44.404035531321398</v>
      </c>
      <c r="J2397" s="100">
        <v>44.941374822396298</v>
      </c>
      <c r="K2397" s="100">
        <v>46.085909599719002</v>
      </c>
      <c r="L2397" s="100">
        <v>47.702550522174</v>
      </c>
      <c r="M2397" s="100">
        <v>49.933877951854697</v>
      </c>
      <c r="N2397" s="100">
        <v>52.052504897216203</v>
      </c>
      <c r="O2397" s="100">
        <v>54.787440683452601</v>
      </c>
      <c r="P2397" s="100">
        <v>57.114843116215603</v>
      </c>
      <c r="Q2397" s="100">
        <v>59.220460612563599</v>
      </c>
      <c r="R2397" s="100">
        <v>61.468570411087498</v>
      </c>
      <c r="S2397" s="100">
        <v>63.814317575384003</v>
      </c>
      <c r="T2397" s="100">
        <v>66.357744525900401</v>
      </c>
      <c r="U2397" s="100">
        <v>69.448523473361007</v>
      </c>
      <c r="V2397" s="100">
        <v>72.841491056849094</v>
      </c>
      <c r="W2397" s="100">
        <v>76.062949063019303</v>
      </c>
      <c r="X2397" s="100">
        <v>78.781463200680705</v>
      </c>
      <c r="Y2397" s="100">
        <v>79.750806612973506</v>
      </c>
      <c r="Z2397" s="100">
        <v>80.7408603126988</v>
      </c>
      <c r="AA2397" s="100">
        <v>81.768692045027095</v>
      </c>
      <c r="AB2397" s="100">
        <v>82.080859477711797</v>
      </c>
      <c r="AC2397" s="100">
        <v>83.439609283113697</v>
      </c>
      <c r="AD2397" s="100">
        <v>86.404652980961799</v>
      </c>
      <c r="AE2397" s="100">
        <v>89.910982690229801</v>
      </c>
      <c r="AF2397" s="100">
        <v>93.693395208820604</v>
      </c>
      <c r="AG2397" s="100">
        <v>97.010164211502996</v>
      </c>
      <c r="AH2397" s="100">
        <v>92.775329728326497</v>
      </c>
      <c r="AI2397" s="100">
        <v>88.319417930781</v>
      </c>
      <c r="AJ2397" s="100">
        <v>85.734837251513895</v>
      </c>
      <c r="AK2397" s="100">
        <v>83.552388051681206</v>
      </c>
    </row>
    <row r="2398" spans="1:37" s="100" customFormat="1" x14ac:dyDescent="0.3">
      <c r="A2398" s="103" t="str">
        <f t="shared" si="54"/>
        <v>SDGbaseTRA_RurCRS_v7C_GVAatequ</v>
      </c>
      <c r="B2398" s="103" t="s">
        <v>220</v>
      </c>
      <c r="C2398" s="103" t="s">
        <v>328</v>
      </c>
      <c r="D2398" s="103" t="s">
        <v>3</v>
      </c>
      <c r="E2398" s="100" t="s">
        <v>62</v>
      </c>
      <c r="F2398" s="100">
        <v>7.0941028714772303</v>
      </c>
      <c r="G2398" s="100">
        <v>7.2383427487696004</v>
      </c>
      <c r="H2398" s="100">
        <v>7.4574983969143798</v>
      </c>
      <c r="I2398" s="100">
        <v>7.3358869389968504</v>
      </c>
      <c r="J2398" s="100">
        <v>7.3821289641487899</v>
      </c>
      <c r="K2398" s="100">
        <v>7.5309119785910603</v>
      </c>
      <c r="L2398" s="100">
        <v>7.8014255834346002</v>
      </c>
      <c r="M2398" s="100">
        <v>8.3321218653515992</v>
      </c>
      <c r="N2398" s="100">
        <v>8.7955686024045896</v>
      </c>
      <c r="O2398" s="100">
        <v>10.201144141153</v>
      </c>
      <c r="P2398" s="100">
        <v>10.826445796334101</v>
      </c>
      <c r="Q2398" s="100">
        <v>11.1743782933187</v>
      </c>
      <c r="R2398" s="100">
        <v>11.365604596662701</v>
      </c>
      <c r="S2398" s="100">
        <v>11.650947318323601</v>
      </c>
      <c r="T2398" s="100">
        <v>12.0126327872521</v>
      </c>
      <c r="U2398" s="100">
        <v>12.471029466489799</v>
      </c>
      <c r="V2398" s="100">
        <v>13.0314802233564</v>
      </c>
      <c r="W2398" s="100">
        <v>13.5028139358977</v>
      </c>
      <c r="X2398" s="100">
        <v>13.764516081142499</v>
      </c>
      <c r="Y2398" s="100">
        <v>14.146830691608301</v>
      </c>
      <c r="Z2398" s="100">
        <v>14.449565919291899</v>
      </c>
      <c r="AA2398" s="100">
        <v>14.861968564453001</v>
      </c>
      <c r="AB2398" s="100">
        <v>14.1674734843112</v>
      </c>
      <c r="AC2398" s="100">
        <v>14.0309990774628</v>
      </c>
      <c r="AD2398" s="100">
        <v>14.500425353640599</v>
      </c>
      <c r="AE2398" s="100">
        <v>15.1357122571708</v>
      </c>
      <c r="AF2398" s="100">
        <v>15.819461672928099</v>
      </c>
      <c r="AG2398" s="100">
        <v>16.159112201835999</v>
      </c>
      <c r="AH2398" s="100">
        <v>14.5595647716875</v>
      </c>
      <c r="AI2398" s="100">
        <v>13.223519185089</v>
      </c>
      <c r="AJ2398" s="100">
        <v>12.531432926461999</v>
      </c>
      <c r="AK2398" s="100">
        <v>11.981389001382899</v>
      </c>
    </row>
    <row r="2399" spans="1:37" s="100" customFormat="1" x14ac:dyDescent="0.3">
      <c r="A2399" s="103" t="str">
        <f t="shared" si="54"/>
        <v>SDGbaseTRA_RurCRS_v7C_GVAafurn</v>
      </c>
      <c r="B2399" s="103" t="s">
        <v>220</v>
      </c>
      <c r="C2399" s="103" t="s">
        <v>328</v>
      </c>
      <c r="D2399" s="103" t="s">
        <v>3</v>
      </c>
      <c r="E2399" s="100" t="s">
        <v>63</v>
      </c>
      <c r="F2399" s="100">
        <v>6.0912402558299803</v>
      </c>
      <c r="G2399" s="100">
        <v>6.4819055082620398</v>
      </c>
      <c r="H2399" s="100">
        <v>6.65165789502535</v>
      </c>
      <c r="I2399" s="100">
        <v>6.7312963101157104</v>
      </c>
      <c r="J2399" s="100">
        <v>6.8473343008600001</v>
      </c>
      <c r="K2399" s="100">
        <v>7.0272512843267902</v>
      </c>
      <c r="L2399" s="100">
        <v>7.2628077793445298</v>
      </c>
      <c r="M2399" s="100">
        <v>7.5441407889455903</v>
      </c>
      <c r="N2399" s="100">
        <v>7.8195245039054697</v>
      </c>
      <c r="O2399" s="100">
        <v>8.3028877652622803</v>
      </c>
      <c r="P2399" s="100">
        <v>8.6191311370521504</v>
      </c>
      <c r="Q2399" s="100">
        <v>8.8674690184823</v>
      </c>
      <c r="R2399" s="100">
        <v>9.1613925637173796</v>
      </c>
      <c r="S2399" s="100">
        <v>9.4765408166877894</v>
      </c>
      <c r="T2399" s="100">
        <v>9.8111629254555695</v>
      </c>
      <c r="U2399" s="100">
        <v>10.204069003870099</v>
      </c>
      <c r="V2399" s="100">
        <v>10.628899602486999</v>
      </c>
      <c r="W2399" s="100">
        <v>11.048281014491501</v>
      </c>
      <c r="X2399" s="100">
        <v>11.423616139316101</v>
      </c>
      <c r="Y2399" s="100">
        <v>11.7763970734105</v>
      </c>
      <c r="Z2399" s="100">
        <v>12.1281827125591</v>
      </c>
      <c r="AA2399" s="100">
        <v>12.4805475012004</v>
      </c>
      <c r="AB2399" s="100">
        <v>12.832340617804499</v>
      </c>
      <c r="AC2399" s="100">
        <v>13.1525607768816</v>
      </c>
      <c r="AD2399" s="100">
        <v>13.5492620736952</v>
      </c>
      <c r="AE2399" s="100">
        <v>13.976731229601301</v>
      </c>
      <c r="AF2399" s="100">
        <v>14.440564271771599</v>
      </c>
      <c r="AG2399" s="100">
        <v>14.8023819597207</v>
      </c>
      <c r="AH2399" s="100">
        <v>14.4397971446567</v>
      </c>
      <c r="AI2399" s="100">
        <v>14.019631502532301</v>
      </c>
      <c r="AJ2399" s="100">
        <v>13.7389384436401</v>
      </c>
      <c r="AK2399" s="100">
        <v>13.459433816389099</v>
      </c>
    </row>
    <row r="2400" spans="1:37" s="100" customFormat="1" x14ac:dyDescent="0.3">
      <c r="A2400" s="103" t="str">
        <f t="shared" si="54"/>
        <v>SDGbaseTRA_RurCRS_v7C_GVAaoman</v>
      </c>
      <c r="B2400" s="103" t="s">
        <v>220</v>
      </c>
      <c r="C2400" s="103" t="s">
        <v>328</v>
      </c>
      <c r="D2400" s="103" t="s">
        <v>3</v>
      </c>
      <c r="E2400" s="100" t="s">
        <v>64</v>
      </c>
      <c r="F2400" s="100">
        <v>25.455948437607798</v>
      </c>
      <c r="G2400" s="100">
        <v>26.090106548416401</v>
      </c>
      <c r="H2400" s="100">
        <v>26.874494310186801</v>
      </c>
      <c r="I2400" s="100">
        <v>26.801735129740798</v>
      </c>
      <c r="J2400" s="100">
        <v>27.342834480356998</v>
      </c>
      <c r="K2400" s="100">
        <v>28.016157155083199</v>
      </c>
      <c r="L2400" s="100">
        <v>28.897562240562198</v>
      </c>
      <c r="M2400" s="100">
        <v>30.2038119254434</v>
      </c>
      <c r="N2400" s="100">
        <v>31.4033023352962</v>
      </c>
      <c r="O2400" s="100">
        <v>35.524329243662301</v>
      </c>
      <c r="P2400" s="100">
        <v>37.141711035886601</v>
      </c>
      <c r="Q2400" s="100">
        <v>38.061814496167599</v>
      </c>
      <c r="R2400" s="100">
        <v>38.893557586297398</v>
      </c>
      <c r="S2400" s="100">
        <v>39.905365452928699</v>
      </c>
      <c r="T2400" s="100">
        <v>41.057245868739898</v>
      </c>
      <c r="U2400" s="100">
        <v>42.334158923072003</v>
      </c>
      <c r="V2400" s="100">
        <v>43.506825707150803</v>
      </c>
      <c r="W2400" s="100">
        <v>44.834093222352102</v>
      </c>
      <c r="X2400" s="100">
        <v>46.143380458255102</v>
      </c>
      <c r="Y2400" s="100">
        <v>47.215827355030797</v>
      </c>
      <c r="Z2400" s="100">
        <v>48.145578831752601</v>
      </c>
      <c r="AA2400" s="100">
        <v>49.394692733670198</v>
      </c>
      <c r="AB2400" s="100">
        <v>50.211416189072899</v>
      </c>
      <c r="AC2400" s="100">
        <v>51.159211118526699</v>
      </c>
      <c r="AD2400" s="100">
        <v>52.607144044150097</v>
      </c>
      <c r="AE2400" s="100">
        <v>54.131070338650801</v>
      </c>
      <c r="AF2400" s="100">
        <v>55.754957752821802</v>
      </c>
      <c r="AG2400" s="100">
        <v>56.715846407082203</v>
      </c>
      <c r="AH2400" s="100">
        <v>54.7480963011038</v>
      </c>
      <c r="AI2400" s="100">
        <v>52.210264473506001</v>
      </c>
      <c r="AJ2400" s="100">
        <v>50.708617789318097</v>
      </c>
      <c r="AK2400" s="100">
        <v>49.2947607122167</v>
      </c>
    </row>
    <row r="2401" spans="1:37" s="100" customFormat="1" x14ac:dyDescent="0.3">
      <c r="A2401" s="103" t="str">
        <f t="shared" si="54"/>
        <v>SDGbaseTRA_RurCRS_v7C_GVAaelec</v>
      </c>
      <c r="B2401" s="103" t="s">
        <v>220</v>
      </c>
      <c r="C2401" s="103" t="s">
        <v>328</v>
      </c>
      <c r="D2401" s="103" t="s">
        <v>3</v>
      </c>
      <c r="E2401" s="100" t="s">
        <v>65</v>
      </c>
      <c r="F2401" s="100">
        <v>142.20363281736601</v>
      </c>
      <c r="G2401" s="100">
        <v>152.88695753723599</v>
      </c>
      <c r="H2401" s="100">
        <v>142.132067651076</v>
      </c>
      <c r="I2401" s="100">
        <v>143.287224166794</v>
      </c>
      <c r="J2401" s="100">
        <v>145.56659604714301</v>
      </c>
      <c r="K2401" s="100">
        <v>149.39379965283399</v>
      </c>
      <c r="L2401" s="100">
        <v>153.54296244904199</v>
      </c>
      <c r="M2401" s="100">
        <v>153.632259226315</v>
      </c>
      <c r="N2401" s="100">
        <v>151.909508151886</v>
      </c>
      <c r="O2401" s="100">
        <v>152.1737558058</v>
      </c>
      <c r="P2401" s="100">
        <v>156.37235923802999</v>
      </c>
      <c r="Q2401" s="100">
        <v>162.993451619409</v>
      </c>
      <c r="R2401" s="100">
        <v>173.69030442281601</v>
      </c>
      <c r="S2401" s="100">
        <v>181.46934045224401</v>
      </c>
      <c r="T2401" s="100">
        <v>189.01359046182901</v>
      </c>
      <c r="U2401" s="100">
        <v>196.336082792583</v>
      </c>
      <c r="V2401" s="100">
        <v>197.33544376949499</v>
      </c>
      <c r="W2401" s="100">
        <v>203.21265073080701</v>
      </c>
      <c r="X2401" s="100">
        <v>215.21827277901599</v>
      </c>
      <c r="Y2401" s="100">
        <v>227.66721251676501</v>
      </c>
      <c r="Z2401" s="100">
        <v>240.45848005146999</v>
      </c>
      <c r="AA2401" s="100">
        <v>252.62478299546399</v>
      </c>
      <c r="AB2401" s="100">
        <v>265.07840222697803</v>
      </c>
      <c r="AC2401" s="100">
        <v>279.95794847206702</v>
      </c>
      <c r="AD2401" s="100">
        <v>295.23961709687899</v>
      </c>
      <c r="AE2401" s="100">
        <v>310.13823195988198</v>
      </c>
      <c r="AF2401" s="100">
        <v>323.97177121836</v>
      </c>
      <c r="AG2401" s="100">
        <v>365.27841259684902</v>
      </c>
      <c r="AH2401" s="100">
        <v>403.95258846495102</v>
      </c>
      <c r="AI2401" s="100">
        <v>449.77872903987401</v>
      </c>
      <c r="AJ2401" s="100">
        <v>496.84431787937399</v>
      </c>
      <c r="AK2401" s="100">
        <v>540.21099705700203</v>
      </c>
    </row>
    <row r="2402" spans="1:37" s="100" customFormat="1" x14ac:dyDescent="0.3">
      <c r="A2402" s="103" t="str">
        <f t="shared" si="54"/>
        <v>SDGbaseTRA_RurCRS_v7C_GVAawatr</v>
      </c>
      <c r="B2402" s="103" t="s">
        <v>220</v>
      </c>
      <c r="C2402" s="103" t="s">
        <v>328</v>
      </c>
      <c r="D2402" s="103" t="s">
        <v>3</v>
      </c>
      <c r="E2402" s="100" t="s">
        <v>66</v>
      </c>
      <c r="F2402" s="100">
        <v>38.118236024161902</v>
      </c>
      <c r="G2402" s="100">
        <v>32.102392270463803</v>
      </c>
      <c r="H2402" s="100">
        <v>34.2783068528096</v>
      </c>
      <c r="I2402" s="100">
        <v>35.743448556154704</v>
      </c>
      <c r="J2402" s="100">
        <v>37.062937499273701</v>
      </c>
      <c r="K2402" s="100">
        <v>38.4817447518381</v>
      </c>
      <c r="L2402" s="100">
        <v>39.914431858207898</v>
      </c>
      <c r="M2402" s="100">
        <v>41.283633430691502</v>
      </c>
      <c r="N2402" s="100">
        <v>42.527901940132203</v>
      </c>
      <c r="O2402" s="100">
        <v>44.105302577679403</v>
      </c>
      <c r="P2402" s="100">
        <v>45.7561848583033</v>
      </c>
      <c r="Q2402" s="100">
        <v>47.4650931392069</v>
      </c>
      <c r="R2402" s="100">
        <v>49.4888139223238</v>
      </c>
      <c r="S2402" s="100">
        <v>51.643218288564903</v>
      </c>
      <c r="T2402" s="100">
        <v>53.753376182187701</v>
      </c>
      <c r="U2402" s="100">
        <v>55.798032722986903</v>
      </c>
      <c r="V2402" s="100">
        <v>57.9877107047555</v>
      </c>
      <c r="W2402" s="100">
        <v>60.193319268333397</v>
      </c>
      <c r="X2402" s="100">
        <v>62.394365974544499</v>
      </c>
      <c r="Y2402" s="100">
        <v>64.200784451426202</v>
      </c>
      <c r="Z2402" s="100">
        <v>66.103444382737607</v>
      </c>
      <c r="AA2402" s="100">
        <v>67.996767959837101</v>
      </c>
      <c r="AB2402" s="100">
        <v>70.945674399957596</v>
      </c>
      <c r="AC2402" s="100">
        <v>73.739914813075302</v>
      </c>
      <c r="AD2402" s="100">
        <v>76.773335593847705</v>
      </c>
      <c r="AE2402" s="100">
        <v>79.862318881719105</v>
      </c>
      <c r="AF2402" s="100">
        <v>83.2266295575795</v>
      </c>
      <c r="AG2402" s="100">
        <v>86.282661781525704</v>
      </c>
      <c r="AH2402" s="100">
        <v>88.048971172789393</v>
      </c>
      <c r="AI2402" s="100">
        <v>89.277702318570306</v>
      </c>
      <c r="AJ2402" s="100">
        <v>90.143567775939502</v>
      </c>
      <c r="AK2402" s="100">
        <v>90.731058026566103</v>
      </c>
    </row>
    <row r="2403" spans="1:37" s="100" customFormat="1" x14ac:dyDescent="0.3">
      <c r="A2403" s="103" t="str">
        <f t="shared" ref="A2403:A2466" si="55">_xlfn.CONCAT(C2403,D2403,E2403)</f>
        <v>SDGbaseTRA_RurCRS_v7C_GVAacons</v>
      </c>
      <c r="B2403" s="103" t="s">
        <v>220</v>
      </c>
      <c r="C2403" s="103" t="s">
        <v>328</v>
      </c>
      <c r="D2403" s="103" t="s">
        <v>3</v>
      </c>
      <c r="E2403" s="100" t="s">
        <v>67</v>
      </c>
      <c r="F2403" s="100">
        <v>140.64979180275</v>
      </c>
      <c r="G2403" s="100">
        <v>149.66803071730399</v>
      </c>
      <c r="H2403" s="100">
        <v>149.22999415701099</v>
      </c>
      <c r="I2403" s="100">
        <v>149.98671284080001</v>
      </c>
      <c r="J2403" s="100">
        <v>151.06003623546201</v>
      </c>
      <c r="K2403" s="100">
        <v>153.828159904713</v>
      </c>
      <c r="L2403" s="100">
        <v>157.68598477798699</v>
      </c>
      <c r="M2403" s="100">
        <v>162.51419805498799</v>
      </c>
      <c r="N2403" s="100">
        <v>167.301577097837</v>
      </c>
      <c r="O2403" s="100">
        <v>172.59114489717501</v>
      </c>
      <c r="P2403" s="100">
        <v>178.27650707136999</v>
      </c>
      <c r="Q2403" s="100">
        <v>183.81142168269201</v>
      </c>
      <c r="R2403" s="100">
        <v>190.90281525864401</v>
      </c>
      <c r="S2403" s="100">
        <v>198.23184977441301</v>
      </c>
      <c r="T2403" s="100">
        <v>205.68056004857101</v>
      </c>
      <c r="U2403" s="100">
        <v>214.143433433182</v>
      </c>
      <c r="V2403" s="100">
        <v>223.66839383854</v>
      </c>
      <c r="W2403" s="100">
        <v>232.210341680797</v>
      </c>
      <c r="X2403" s="100">
        <v>238.951875946157</v>
      </c>
      <c r="Y2403" s="100">
        <v>246.220467410949</v>
      </c>
      <c r="Z2403" s="100">
        <v>254.101237195203</v>
      </c>
      <c r="AA2403" s="100">
        <v>261.26904520783501</v>
      </c>
      <c r="AB2403" s="100">
        <v>265.990970154357</v>
      </c>
      <c r="AC2403" s="100">
        <v>272.481603634115</v>
      </c>
      <c r="AD2403" s="100">
        <v>281.94602236646</v>
      </c>
      <c r="AE2403" s="100">
        <v>292.25594847918302</v>
      </c>
      <c r="AF2403" s="100">
        <v>302.93243375379802</v>
      </c>
      <c r="AG2403" s="100">
        <v>311.72881216425799</v>
      </c>
      <c r="AH2403" s="100">
        <v>307.68450922277998</v>
      </c>
      <c r="AI2403" s="100">
        <v>302.76856350833702</v>
      </c>
      <c r="AJ2403" s="100">
        <v>300.50579761971102</v>
      </c>
      <c r="AK2403" s="100">
        <v>297.82389817960598</v>
      </c>
    </row>
    <row r="2404" spans="1:37" s="100" customFormat="1" x14ac:dyDescent="0.3">
      <c r="A2404" s="103" t="str">
        <f t="shared" si="55"/>
        <v>SDGbaseTRA_RurCRS_v7C_GVAatrad</v>
      </c>
      <c r="B2404" s="103" t="s">
        <v>220</v>
      </c>
      <c r="C2404" s="103" t="s">
        <v>328</v>
      </c>
      <c r="D2404" s="103" t="s">
        <v>3</v>
      </c>
      <c r="E2404" s="100" t="s">
        <v>68</v>
      </c>
      <c r="F2404" s="100">
        <v>482.47489737638699</v>
      </c>
      <c r="G2404" s="100">
        <v>445.48400701239098</v>
      </c>
      <c r="H2404" s="100">
        <v>462.67323894810102</v>
      </c>
      <c r="I2404" s="100">
        <v>478.899204859284</v>
      </c>
      <c r="J2404" s="100">
        <v>483.99244310338298</v>
      </c>
      <c r="K2404" s="100">
        <v>492.417532987843</v>
      </c>
      <c r="L2404" s="100">
        <v>503.42807345356101</v>
      </c>
      <c r="M2404" s="100">
        <v>517.62554178955304</v>
      </c>
      <c r="N2404" s="100">
        <v>531.31972667527998</v>
      </c>
      <c r="O2404" s="100">
        <v>503.65645524149102</v>
      </c>
      <c r="P2404" s="100">
        <v>516.85671614979901</v>
      </c>
      <c r="Q2404" s="100">
        <v>538.76286642934099</v>
      </c>
      <c r="R2404" s="100">
        <v>561.41351943167194</v>
      </c>
      <c r="S2404" s="100">
        <v>582.65201443198202</v>
      </c>
      <c r="T2404" s="100">
        <v>603.43518346269695</v>
      </c>
      <c r="U2404" s="100">
        <v>625.80393822549604</v>
      </c>
      <c r="V2404" s="100">
        <v>650.15388423075103</v>
      </c>
      <c r="W2404" s="100">
        <v>673.15564180038598</v>
      </c>
      <c r="X2404" s="100">
        <v>692.84863957465598</v>
      </c>
      <c r="Y2404" s="100">
        <v>708.70345363955801</v>
      </c>
      <c r="Z2404" s="100">
        <v>722.897040460526</v>
      </c>
      <c r="AA2404" s="100">
        <v>737.53168495971397</v>
      </c>
      <c r="AB2404" s="100">
        <v>734.17166986121504</v>
      </c>
      <c r="AC2404" s="100">
        <v>741.21646705875298</v>
      </c>
      <c r="AD2404" s="100">
        <v>758.58634907585702</v>
      </c>
      <c r="AE2404" s="100">
        <v>779.24457257460904</v>
      </c>
      <c r="AF2404" s="100">
        <v>801.87825858956296</v>
      </c>
      <c r="AG2404" s="100">
        <v>817.08159100496403</v>
      </c>
      <c r="AH2404" s="100">
        <v>792.86981479324095</v>
      </c>
      <c r="AI2404" s="100">
        <v>769.58398159327703</v>
      </c>
      <c r="AJ2404" s="100">
        <v>754.98323750007205</v>
      </c>
      <c r="AK2404" s="100">
        <v>741.81222008286602</v>
      </c>
    </row>
    <row r="2405" spans="1:37" s="100" customFormat="1" x14ac:dyDescent="0.3">
      <c r="A2405" s="103" t="str">
        <f t="shared" si="55"/>
        <v>SDGbaseTRA_RurCRS_v7C_GVAahotl</v>
      </c>
      <c r="B2405" s="103" t="s">
        <v>220</v>
      </c>
      <c r="C2405" s="103" t="s">
        <v>328</v>
      </c>
      <c r="D2405" s="103" t="s">
        <v>3</v>
      </c>
      <c r="E2405" s="100" t="s">
        <v>69</v>
      </c>
      <c r="F2405" s="100">
        <v>37.6854993584083</v>
      </c>
      <c r="G2405" s="100">
        <v>35.945319710973699</v>
      </c>
      <c r="H2405" s="100">
        <v>38.1212868024326</v>
      </c>
      <c r="I2405" s="100">
        <v>39.131158803662501</v>
      </c>
      <c r="J2405" s="100">
        <v>40.204294083704099</v>
      </c>
      <c r="K2405" s="100">
        <v>41.572594358822599</v>
      </c>
      <c r="L2405" s="100">
        <v>43.073216030267801</v>
      </c>
      <c r="M2405" s="100">
        <v>44.733667378651198</v>
      </c>
      <c r="N2405" s="100">
        <v>46.413385753277304</v>
      </c>
      <c r="O2405" s="100">
        <v>49.303022108342802</v>
      </c>
      <c r="P2405" s="100">
        <v>51.454115289214101</v>
      </c>
      <c r="Q2405" s="100">
        <v>53.3690742922224</v>
      </c>
      <c r="R2405" s="100">
        <v>55.4673312194262</v>
      </c>
      <c r="S2405" s="100">
        <v>57.674472710313204</v>
      </c>
      <c r="T2405" s="100">
        <v>60.016714432694002</v>
      </c>
      <c r="U2405" s="100">
        <v>62.558077789338398</v>
      </c>
      <c r="V2405" s="100">
        <v>65.058911894238506</v>
      </c>
      <c r="W2405" s="100">
        <v>67.775931702093501</v>
      </c>
      <c r="X2405" s="100">
        <v>70.743361883485207</v>
      </c>
      <c r="Y2405" s="100">
        <v>73.303602467171203</v>
      </c>
      <c r="Z2405" s="100">
        <v>75.851769032003304</v>
      </c>
      <c r="AA2405" s="100">
        <v>78.482760878631893</v>
      </c>
      <c r="AB2405" s="100">
        <v>81.865510756946804</v>
      </c>
      <c r="AC2405" s="100">
        <v>84.642525789288001</v>
      </c>
      <c r="AD2405" s="100">
        <v>87.328854711386896</v>
      </c>
      <c r="AE2405" s="100">
        <v>90.121202091248705</v>
      </c>
      <c r="AF2405" s="100">
        <v>93.1630404277672</v>
      </c>
      <c r="AG2405" s="100">
        <v>96.005556937629393</v>
      </c>
      <c r="AH2405" s="100">
        <v>96.557530840635593</v>
      </c>
      <c r="AI2405" s="100">
        <v>95.931522217958403</v>
      </c>
      <c r="AJ2405" s="100">
        <v>95.166913651876897</v>
      </c>
      <c r="AK2405" s="100">
        <v>94.232910865846804</v>
      </c>
    </row>
    <row r="2406" spans="1:37" s="100" customFormat="1" x14ac:dyDescent="0.3">
      <c r="A2406" s="103" t="str">
        <f t="shared" si="55"/>
        <v>SDGbaseTRA_RurCRS_v7C_GVAaltrp-p</v>
      </c>
      <c r="B2406" s="103" t="s">
        <v>220</v>
      </c>
      <c r="C2406" s="103" t="s">
        <v>328</v>
      </c>
      <c r="D2406" s="103" t="s">
        <v>3</v>
      </c>
      <c r="E2406" s="100" t="s">
        <v>70</v>
      </c>
      <c r="F2406" s="100">
        <v>60.675714154090002</v>
      </c>
      <c r="G2406" s="100">
        <v>57.257994805526799</v>
      </c>
      <c r="H2406" s="100">
        <v>57.297781647151901</v>
      </c>
      <c r="I2406" s="100">
        <v>58.893360967992997</v>
      </c>
      <c r="J2406" s="100">
        <v>60.158174526504901</v>
      </c>
      <c r="K2406" s="100">
        <v>61.376956459670701</v>
      </c>
      <c r="L2406" s="100">
        <v>62.764040729445099</v>
      </c>
      <c r="M2406" s="100">
        <v>64.642615831927301</v>
      </c>
      <c r="N2406" s="100">
        <v>67.025221399389693</v>
      </c>
      <c r="O2406" s="100">
        <v>70.608198702677498</v>
      </c>
      <c r="P2406" s="100">
        <v>73.823757640490996</v>
      </c>
      <c r="Q2406" s="100">
        <v>76.530284078822106</v>
      </c>
      <c r="R2406" s="100">
        <v>79.785113868817803</v>
      </c>
      <c r="S2406" s="100">
        <v>83.071851381428104</v>
      </c>
      <c r="T2406" s="100">
        <v>86.293993625834204</v>
      </c>
      <c r="U2406" s="100">
        <v>89.894961283206001</v>
      </c>
      <c r="V2406" s="100">
        <v>93.059737292656905</v>
      </c>
      <c r="W2406" s="100">
        <v>96.520187683431701</v>
      </c>
      <c r="X2406" s="100">
        <v>99.755865758834204</v>
      </c>
      <c r="Y2406" s="100">
        <v>102.461970195674</v>
      </c>
      <c r="Z2406" s="100">
        <v>104.774175705134</v>
      </c>
      <c r="AA2406" s="100">
        <v>107.09620450426399</v>
      </c>
      <c r="AB2406" s="100">
        <v>110.19060707642301</v>
      </c>
      <c r="AC2406" s="100">
        <v>112.841815881676</v>
      </c>
      <c r="AD2406" s="100">
        <v>115.357849905316</v>
      </c>
      <c r="AE2406" s="100">
        <v>118.19847653602</v>
      </c>
      <c r="AF2406" s="100">
        <v>121.073218775768</v>
      </c>
      <c r="AG2406" s="100">
        <v>122.947242090236</v>
      </c>
      <c r="AH2406" s="100">
        <v>122.40392715208399</v>
      </c>
      <c r="AI2406" s="100">
        <v>121.45555798298101</v>
      </c>
      <c r="AJ2406" s="100">
        <v>121.463567634295</v>
      </c>
      <c r="AK2406" s="100">
        <v>120.570322186697</v>
      </c>
    </row>
    <row r="2407" spans="1:37" s="100" customFormat="1" x14ac:dyDescent="0.3">
      <c r="A2407" s="103" t="str">
        <f t="shared" si="55"/>
        <v>SDGbaseTRA_RurCRS_v7C_GVAaltrp-f</v>
      </c>
      <c r="B2407" s="103" t="s">
        <v>220</v>
      </c>
      <c r="C2407" s="103" t="s">
        <v>328</v>
      </c>
      <c r="D2407" s="103" t="s">
        <v>3</v>
      </c>
      <c r="E2407" s="100" t="s">
        <v>71</v>
      </c>
      <c r="F2407" s="100">
        <v>247.42936538353601</v>
      </c>
      <c r="G2407" s="100">
        <v>219.034012327748</v>
      </c>
      <c r="H2407" s="100">
        <v>225.49903140801499</v>
      </c>
      <c r="I2407" s="100">
        <v>235.96577119400499</v>
      </c>
      <c r="J2407" s="100">
        <v>241.94150619295601</v>
      </c>
      <c r="K2407" s="100">
        <v>244.80507530010601</v>
      </c>
      <c r="L2407" s="100">
        <v>248.07009652921801</v>
      </c>
      <c r="M2407" s="100">
        <v>252.58683186097599</v>
      </c>
      <c r="N2407" s="100">
        <v>264.20838014617402</v>
      </c>
      <c r="O2407" s="100">
        <v>273.39699077886303</v>
      </c>
      <c r="P2407" s="100">
        <v>288.81017279704997</v>
      </c>
      <c r="Q2407" s="100">
        <v>306.54480550249298</v>
      </c>
      <c r="R2407" s="100">
        <v>314.411410939414</v>
      </c>
      <c r="S2407" s="100">
        <v>321.12669085079898</v>
      </c>
      <c r="T2407" s="100">
        <v>331.47099441134799</v>
      </c>
      <c r="U2407" s="100">
        <v>349.443413418359</v>
      </c>
      <c r="V2407" s="100">
        <v>362.87556829154897</v>
      </c>
      <c r="W2407" s="100">
        <v>372.13030821769598</v>
      </c>
      <c r="X2407" s="100">
        <v>381.80156490799698</v>
      </c>
      <c r="Y2407" s="100">
        <v>400.142035711696</v>
      </c>
      <c r="Z2407" s="100">
        <v>418.72840098554099</v>
      </c>
      <c r="AA2407" s="100">
        <v>433.206033737133</v>
      </c>
      <c r="AB2407" s="100">
        <v>444.38334612375797</v>
      </c>
      <c r="AC2407" s="100">
        <v>461.07196636899602</v>
      </c>
      <c r="AD2407" s="100">
        <v>475.344961632229</v>
      </c>
      <c r="AE2407" s="100">
        <v>491.41140531809498</v>
      </c>
      <c r="AF2407" s="100">
        <v>499.47462002963698</v>
      </c>
      <c r="AG2407" s="100">
        <v>504.27673383980601</v>
      </c>
      <c r="AH2407" s="100">
        <v>505.67416071020699</v>
      </c>
      <c r="AI2407" s="100">
        <v>506.29349096178203</v>
      </c>
      <c r="AJ2407" s="100">
        <v>509.18860212369702</v>
      </c>
      <c r="AK2407" s="100">
        <v>510.42877294216299</v>
      </c>
    </row>
    <row r="2408" spans="1:37" s="100" customFormat="1" x14ac:dyDescent="0.3">
      <c r="A2408" s="103" t="str">
        <f t="shared" si="55"/>
        <v>SDGbaseTRA_RurCRS_v7C_GVAaotrp-p</v>
      </c>
      <c r="B2408" s="103" t="s">
        <v>220</v>
      </c>
      <c r="C2408" s="103" t="s">
        <v>328</v>
      </c>
      <c r="D2408" s="103" t="s">
        <v>3</v>
      </c>
      <c r="E2408" s="100" t="s">
        <v>72</v>
      </c>
      <c r="F2408" s="100">
        <v>8.1002002972724707</v>
      </c>
      <c r="G2408" s="100">
        <v>8.5937123577291405</v>
      </c>
      <c r="H2408" s="100">
        <v>9.0573590025872193</v>
      </c>
      <c r="I2408" s="100">
        <v>9.7566864569774907</v>
      </c>
      <c r="J2408" s="100">
        <v>10.145571035528301</v>
      </c>
      <c r="K2408" s="100">
        <v>10.360497315350599</v>
      </c>
      <c r="L2408" s="100">
        <v>10.540633679508</v>
      </c>
      <c r="M2408" s="100">
        <v>10.7016237032738</v>
      </c>
      <c r="N2408" s="100">
        <v>10.859870205124199</v>
      </c>
      <c r="O2408" s="100">
        <v>10.4686526351209</v>
      </c>
      <c r="P2408" s="100">
        <v>10.725779547817901</v>
      </c>
      <c r="Q2408" s="100">
        <v>11.044181719310499</v>
      </c>
      <c r="R2408" s="100">
        <v>11.4421858873659</v>
      </c>
      <c r="S2408" s="100">
        <v>11.810177596285</v>
      </c>
      <c r="T2408" s="100">
        <v>12.1386305615898</v>
      </c>
      <c r="U2408" s="100">
        <v>12.468443440167</v>
      </c>
      <c r="V2408" s="100">
        <v>12.790590248379001</v>
      </c>
      <c r="W2408" s="100">
        <v>13.1034662009332</v>
      </c>
      <c r="X2408" s="100">
        <v>13.2622814642358</v>
      </c>
      <c r="Y2408" s="100">
        <v>13.4038720156191</v>
      </c>
      <c r="Z2408" s="100">
        <v>13.520537612290999</v>
      </c>
      <c r="AA2408" s="100">
        <v>13.588168310316901</v>
      </c>
      <c r="AB2408" s="100">
        <v>13.523952410550701</v>
      </c>
      <c r="AC2408" s="100">
        <v>13.646598729402299</v>
      </c>
      <c r="AD2408" s="100">
        <v>13.9091132647506</v>
      </c>
      <c r="AE2408" s="100">
        <v>14.2888599694839</v>
      </c>
      <c r="AF2408" s="100">
        <v>14.6764601106544</v>
      </c>
      <c r="AG2408" s="100">
        <v>14.9480723664529</v>
      </c>
      <c r="AH2408" s="100">
        <v>14.815182765506799</v>
      </c>
      <c r="AI2408" s="100">
        <v>14.8783620999293</v>
      </c>
      <c r="AJ2408" s="100">
        <v>15.077250069405601</v>
      </c>
      <c r="AK2408" s="100">
        <v>15.2466419737964</v>
      </c>
    </row>
    <row r="2409" spans="1:37" s="100" customFormat="1" x14ac:dyDescent="0.3">
      <c r="A2409" s="103" t="str">
        <f t="shared" si="55"/>
        <v>SDGbaseTRA_RurCRS_v7C_GVAaotrp-f</v>
      </c>
      <c r="B2409" s="103" t="s">
        <v>220</v>
      </c>
      <c r="C2409" s="103" t="s">
        <v>328</v>
      </c>
      <c r="D2409" s="103" t="s">
        <v>3</v>
      </c>
      <c r="E2409" s="100" t="s">
        <v>73</v>
      </c>
      <c r="F2409" s="100">
        <v>7.2942674736109696</v>
      </c>
      <c r="G2409" s="100">
        <v>7.0206437391008301</v>
      </c>
      <c r="H2409" s="100">
        <v>7.34956759375138</v>
      </c>
      <c r="I2409" s="100">
        <v>7.6201502102708396</v>
      </c>
      <c r="J2409" s="100">
        <v>7.7566092294723301</v>
      </c>
      <c r="K2409" s="100">
        <v>7.8322782514227702</v>
      </c>
      <c r="L2409" s="100">
        <v>7.9313991183709804</v>
      </c>
      <c r="M2409" s="100">
        <v>8.06827448194732</v>
      </c>
      <c r="N2409" s="100">
        <v>8.3498486564766203</v>
      </c>
      <c r="O2409" s="100">
        <v>8.4177824039090297</v>
      </c>
      <c r="P2409" s="100">
        <v>8.7782530100208493</v>
      </c>
      <c r="Q2409" s="100">
        <v>9.2132275352237496</v>
      </c>
      <c r="R2409" s="100">
        <v>9.4726490106688193</v>
      </c>
      <c r="S2409" s="100">
        <v>9.6736944191271004</v>
      </c>
      <c r="T2409" s="100">
        <v>9.9452139049971908</v>
      </c>
      <c r="U2409" s="100">
        <v>10.368182344583801</v>
      </c>
      <c r="V2409" s="100">
        <v>10.730195744383201</v>
      </c>
      <c r="W2409" s="100">
        <v>10.989341462370801</v>
      </c>
      <c r="X2409" s="100">
        <v>11.160724756674</v>
      </c>
      <c r="Y2409" s="100">
        <v>11.5405262041547</v>
      </c>
      <c r="Z2409" s="100">
        <v>11.936233538197801</v>
      </c>
      <c r="AA2409" s="100">
        <v>12.245972833995999</v>
      </c>
      <c r="AB2409" s="100">
        <v>12.415427982247699</v>
      </c>
      <c r="AC2409" s="100">
        <v>12.7471835043001</v>
      </c>
      <c r="AD2409" s="100">
        <v>13.087308334762101</v>
      </c>
      <c r="AE2409" s="100">
        <v>13.4846077431464</v>
      </c>
      <c r="AF2409" s="100">
        <v>13.706843431979401</v>
      </c>
      <c r="AG2409" s="100">
        <v>13.848799388827601</v>
      </c>
      <c r="AH2409" s="100">
        <v>13.7538921529642</v>
      </c>
      <c r="AI2409" s="100">
        <v>13.716984684724901</v>
      </c>
      <c r="AJ2409" s="100">
        <v>13.7706284864817</v>
      </c>
      <c r="AK2409" s="100">
        <v>13.8046779344751</v>
      </c>
    </row>
    <row r="2410" spans="1:37" s="100" customFormat="1" x14ac:dyDescent="0.3">
      <c r="A2410" s="103" t="str">
        <f t="shared" si="55"/>
        <v>SDGbaseTRA_RurCRS_v7C_GVAaprtr</v>
      </c>
      <c r="B2410" s="103" t="s">
        <v>220</v>
      </c>
      <c r="C2410" s="103" t="s">
        <v>328</v>
      </c>
      <c r="D2410" s="103" t="s">
        <v>3</v>
      </c>
      <c r="E2410" s="100" t="s">
        <v>74</v>
      </c>
      <c r="F2410" s="104">
        <v>5.0000000000001895E-10</v>
      </c>
      <c r="G2410" s="104">
        <v>4.7323707693549097E-10</v>
      </c>
      <c r="H2410" s="104">
        <v>4.8409336710338798E-10</v>
      </c>
      <c r="I2410" s="104">
        <v>5.0246750056751802E-10</v>
      </c>
      <c r="J2410" s="104">
        <v>4.9928756412028995E-10</v>
      </c>
      <c r="K2410" s="104">
        <v>5.1196718493273503E-10</v>
      </c>
      <c r="L2410" s="104">
        <v>5.2752734904161202E-10</v>
      </c>
      <c r="M2410" s="104">
        <v>5.4359411243854198E-10</v>
      </c>
      <c r="N2410" s="104">
        <v>5.6115692952371398E-10</v>
      </c>
      <c r="O2410" s="104">
        <v>5.5502660343761099E-10</v>
      </c>
      <c r="P2410" s="104">
        <v>5.7670117845564901E-10</v>
      </c>
      <c r="Q2410" s="104">
        <v>6.0261893056233198E-10</v>
      </c>
      <c r="R2410" s="104">
        <v>6.3231193348605403E-10</v>
      </c>
      <c r="S2410" s="104">
        <v>6.6103331466905395E-10</v>
      </c>
      <c r="T2410" s="104">
        <v>6.8965615805757502E-10</v>
      </c>
      <c r="U2410" s="104">
        <v>7.2288717983572795E-10</v>
      </c>
      <c r="V2410" s="104">
        <v>7.5906948082185295E-10</v>
      </c>
      <c r="W2410" s="104">
        <v>7.8226434868435795E-10</v>
      </c>
      <c r="X2410" s="104">
        <v>8.0881942492676497E-10</v>
      </c>
      <c r="Y2410" s="104">
        <v>8.2678129828944996E-10</v>
      </c>
      <c r="Z2410" s="104">
        <v>8.4531586700440898E-10</v>
      </c>
      <c r="AA2410" s="104">
        <v>8.5739414906807397E-10</v>
      </c>
      <c r="AB2410" s="104">
        <v>8.7768827279640601E-10</v>
      </c>
      <c r="AC2410" s="104">
        <v>9.0174770933770703E-10</v>
      </c>
      <c r="AD2410" s="104">
        <v>9.441554963149269E-10</v>
      </c>
      <c r="AE2410" s="104">
        <v>9.9680101181057807E-10</v>
      </c>
      <c r="AF2410" s="104">
        <v>1.05162847499935E-9</v>
      </c>
      <c r="AG2410" s="104">
        <v>1.0527048376422701E-9</v>
      </c>
      <c r="AH2410" s="104">
        <v>1.0188950494362201E-9</v>
      </c>
      <c r="AI2410" s="104">
        <v>9.778299735616871E-10</v>
      </c>
      <c r="AJ2410" s="104">
        <v>9.4118925834180701E-10</v>
      </c>
      <c r="AK2410" s="104">
        <v>9.0756798341313497E-10</v>
      </c>
    </row>
    <row r="2411" spans="1:37" s="100" customFormat="1" x14ac:dyDescent="0.3">
      <c r="A2411" s="103" t="str">
        <f t="shared" si="55"/>
        <v>SDGbaseTRA_RurCRS_v7C_GVAatrps</v>
      </c>
      <c r="B2411" s="103" t="s">
        <v>220</v>
      </c>
      <c r="C2411" s="103" t="s">
        <v>328</v>
      </c>
      <c r="D2411" s="103" t="s">
        <v>3</v>
      </c>
      <c r="E2411" s="100" t="s">
        <v>75</v>
      </c>
      <c r="F2411" s="100">
        <v>54.941564078995697</v>
      </c>
      <c r="G2411" s="100">
        <v>50.356120304814802</v>
      </c>
      <c r="H2411" s="100">
        <v>51.4651815372805</v>
      </c>
      <c r="I2411" s="100">
        <v>52.359970816239297</v>
      </c>
      <c r="J2411" s="100">
        <v>53.087112182311401</v>
      </c>
      <c r="K2411" s="100">
        <v>54.288106439397197</v>
      </c>
      <c r="L2411" s="100">
        <v>55.539333113194203</v>
      </c>
      <c r="M2411" s="100">
        <v>56.488591704239703</v>
      </c>
      <c r="N2411" s="100">
        <v>57.500296308569098</v>
      </c>
      <c r="O2411" s="100">
        <v>58.757498937337601</v>
      </c>
      <c r="P2411" s="100">
        <v>59.984157227959003</v>
      </c>
      <c r="Q2411" s="100">
        <v>60.969830580915698</v>
      </c>
      <c r="R2411" s="100">
        <v>62.646610942543298</v>
      </c>
      <c r="S2411" s="100">
        <v>64.924869189354894</v>
      </c>
      <c r="T2411" s="100">
        <v>67.045031916231295</v>
      </c>
      <c r="U2411" s="100">
        <v>69.377435754617096</v>
      </c>
      <c r="V2411" s="100">
        <v>71.621416764750293</v>
      </c>
      <c r="W2411" s="100">
        <v>74.057877105622595</v>
      </c>
      <c r="X2411" s="100">
        <v>76.097899075531501</v>
      </c>
      <c r="Y2411" s="100">
        <v>78.045218872751306</v>
      </c>
      <c r="Z2411" s="100">
        <v>79.946420494950701</v>
      </c>
      <c r="AA2411" s="100">
        <v>81.819262733954702</v>
      </c>
      <c r="AB2411" s="100">
        <v>86.5062897737848</v>
      </c>
      <c r="AC2411" s="100">
        <v>90.888030055906597</v>
      </c>
      <c r="AD2411" s="100">
        <v>95.451889018669206</v>
      </c>
      <c r="AE2411" s="100">
        <v>99.988675149156606</v>
      </c>
      <c r="AF2411" s="100">
        <v>104.534374332477</v>
      </c>
      <c r="AG2411" s="100">
        <v>107.747469894346</v>
      </c>
      <c r="AH2411" s="100">
        <v>109.23027803660599</v>
      </c>
      <c r="AI2411" s="100">
        <v>110.281354285547</v>
      </c>
      <c r="AJ2411" s="100">
        <v>111.318421290372</v>
      </c>
      <c r="AK2411" s="100">
        <v>112.16412593090401</v>
      </c>
    </row>
    <row r="2412" spans="1:37" s="100" customFormat="1" x14ac:dyDescent="0.3">
      <c r="A2412" s="103" t="str">
        <f t="shared" si="55"/>
        <v>SDGbaseTRA_RurCRS_v7C_GVAacomm</v>
      </c>
      <c r="B2412" s="103" t="s">
        <v>220</v>
      </c>
      <c r="C2412" s="103" t="s">
        <v>328</v>
      </c>
      <c r="D2412" s="103" t="s">
        <v>3</v>
      </c>
      <c r="E2412" s="100" t="s">
        <v>76</v>
      </c>
      <c r="F2412" s="100">
        <v>84.052107429895301</v>
      </c>
      <c r="G2412" s="100">
        <v>70.154108456069693</v>
      </c>
      <c r="H2412" s="100">
        <v>75.236328832347795</v>
      </c>
      <c r="I2412" s="100">
        <v>78.198265495360801</v>
      </c>
      <c r="J2412" s="100">
        <v>80.675217440045003</v>
      </c>
      <c r="K2412" s="100">
        <v>83.387749434648498</v>
      </c>
      <c r="L2412" s="100">
        <v>86.174538318698595</v>
      </c>
      <c r="M2412" s="100">
        <v>89.370540047466804</v>
      </c>
      <c r="N2412" s="100">
        <v>92.445716166263793</v>
      </c>
      <c r="O2412" s="100">
        <v>96.026610175818007</v>
      </c>
      <c r="P2412" s="100">
        <v>99.728310929140704</v>
      </c>
      <c r="Q2412" s="100">
        <v>103.437505870972</v>
      </c>
      <c r="R2412" s="100">
        <v>107.426131328422</v>
      </c>
      <c r="S2412" s="100">
        <v>111.58697331544801</v>
      </c>
      <c r="T2412" s="100">
        <v>115.88336559195</v>
      </c>
      <c r="U2412" s="100">
        <v>120.435122837446</v>
      </c>
      <c r="V2412" s="100">
        <v>125.411261661201</v>
      </c>
      <c r="W2412" s="100">
        <v>130.44776723031799</v>
      </c>
      <c r="X2412" s="100">
        <v>135.52044454468299</v>
      </c>
      <c r="Y2412" s="100">
        <v>140.11135051283699</v>
      </c>
      <c r="Z2412" s="100">
        <v>144.65921358019401</v>
      </c>
      <c r="AA2412" s="100">
        <v>149.07450602430001</v>
      </c>
      <c r="AB2412" s="100">
        <v>152.34472625599</v>
      </c>
      <c r="AC2412" s="100">
        <v>156.42122842131801</v>
      </c>
      <c r="AD2412" s="100">
        <v>161.765591224715</v>
      </c>
      <c r="AE2412" s="100">
        <v>167.507245528552</v>
      </c>
      <c r="AF2412" s="100">
        <v>173.668329851294</v>
      </c>
      <c r="AG2412" s="100">
        <v>178.90933976551301</v>
      </c>
      <c r="AH2412" s="100">
        <v>179.379988850822</v>
      </c>
      <c r="AI2412" s="100">
        <v>178.59094260155999</v>
      </c>
      <c r="AJ2412" s="100">
        <v>177.88516760747399</v>
      </c>
      <c r="AK2412" s="100">
        <v>176.93316799426901</v>
      </c>
    </row>
    <row r="2413" spans="1:37" s="100" customFormat="1" x14ac:dyDescent="0.3">
      <c r="A2413" s="103" t="str">
        <f t="shared" si="55"/>
        <v>SDGbaseTRA_RurCRS_v7C_GVAafsrv</v>
      </c>
      <c r="B2413" s="103" t="s">
        <v>220</v>
      </c>
      <c r="C2413" s="103" t="s">
        <v>328</v>
      </c>
      <c r="D2413" s="103" t="s">
        <v>3</v>
      </c>
      <c r="E2413" s="100" t="s">
        <v>77</v>
      </c>
      <c r="F2413" s="100">
        <v>413.43609675688703</v>
      </c>
      <c r="G2413" s="100">
        <v>375.65780342126499</v>
      </c>
      <c r="H2413" s="100">
        <v>394.027031942245</v>
      </c>
      <c r="I2413" s="100">
        <v>404.70975104902902</v>
      </c>
      <c r="J2413" s="100">
        <v>414.87963095729901</v>
      </c>
      <c r="K2413" s="100">
        <v>427.84561810408297</v>
      </c>
      <c r="L2413" s="100">
        <v>442.60075413089902</v>
      </c>
      <c r="M2413" s="100">
        <v>458.41771921118197</v>
      </c>
      <c r="N2413" s="100">
        <v>474.75636036607801</v>
      </c>
      <c r="O2413" s="100">
        <v>493.39247449560901</v>
      </c>
      <c r="P2413" s="100">
        <v>513.08298484793602</v>
      </c>
      <c r="Q2413" s="100">
        <v>532.44080556157905</v>
      </c>
      <c r="R2413" s="100">
        <v>553.84746983281195</v>
      </c>
      <c r="S2413" s="100">
        <v>575.84866007463302</v>
      </c>
      <c r="T2413" s="100">
        <v>598.91788824576702</v>
      </c>
      <c r="U2413" s="100">
        <v>624.652761854966</v>
      </c>
      <c r="V2413" s="100">
        <v>650.40116898679696</v>
      </c>
      <c r="W2413" s="100">
        <v>677.98118249002505</v>
      </c>
      <c r="X2413" s="100">
        <v>706.95126318332495</v>
      </c>
      <c r="Y2413" s="100">
        <v>732.99302735464096</v>
      </c>
      <c r="Z2413" s="100">
        <v>759.32294689501498</v>
      </c>
      <c r="AA2413" s="100">
        <v>785.25538629497805</v>
      </c>
      <c r="AB2413" s="100">
        <v>814.54732191591904</v>
      </c>
      <c r="AC2413" s="100">
        <v>842.29323780832306</v>
      </c>
      <c r="AD2413" s="100">
        <v>871.33833226244201</v>
      </c>
      <c r="AE2413" s="100">
        <v>901.203532381375</v>
      </c>
      <c r="AF2413" s="100">
        <v>933.52938743968195</v>
      </c>
      <c r="AG2413" s="100">
        <v>963.76264441480305</v>
      </c>
      <c r="AH2413" s="100">
        <v>963.36969385229895</v>
      </c>
      <c r="AI2413" s="100">
        <v>957.04183604667901</v>
      </c>
      <c r="AJ2413" s="100">
        <v>950.87236822142597</v>
      </c>
      <c r="AK2413" s="100">
        <v>943.63264113978403</v>
      </c>
    </row>
    <row r="2414" spans="1:37" s="100" customFormat="1" x14ac:dyDescent="0.3">
      <c r="A2414" s="103" t="str">
        <f t="shared" si="55"/>
        <v>SDGbaseTRA_RurCRS_v7C_GVAabsrv</v>
      </c>
      <c r="B2414" s="103" t="s">
        <v>220</v>
      </c>
      <c r="C2414" s="103" t="s">
        <v>328</v>
      </c>
      <c r="D2414" s="103" t="s">
        <v>3</v>
      </c>
      <c r="E2414" s="100" t="s">
        <v>78</v>
      </c>
      <c r="F2414" s="100">
        <v>367.47747877216102</v>
      </c>
      <c r="G2414" s="100">
        <v>309.59547462993697</v>
      </c>
      <c r="H2414" s="100">
        <v>328.14574122740402</v>
      </c>
      <c r="I2414" s="100">
        <v>340.076135135323</v>
      </c>
      <c r="J2414" s="100">
        <v>350.48992829472297</v>
      </c>
      <c r="K2414" s="100">
        <v>362.33532189343401</v>
      </c>
      <c r="L2414" s="100">
        <v>374.70385733714397</v>
      </c>
      <c r="M2414" s="100">
        <v>387.99173570549698</v>
      </c>
      <c r="N2414" s="100">
        <v>401.33212160863098</v>
      </c>
      <c r="O2414" s="100">
        <v>415.78975999802202</v>
      </c>
      <c r="P2414" s="100">
        <v>432.02713999315699</v>
      </c>
      <c r="Q2414" s="100">
        <v>448.40514392688402</v>
      </c>
      <c r="R2414" s="100">
        <v>466.46922977959599</v>
      </c>
      <c r="S2414" s="100">
        <v>484.80612958423802</v>
      </c>
      <c r="T2414" s="100">
        <v>503.74329474792501</v>
      </c>
      <c r="U2414" s="100">
        <v>524.07591374463402</v>
      </c>
      <c r="V2414" s="100">
        <v>545.72413553348099</v>
      </c>
      <c r="W2414" s="100">
        <v>567.77065682580599</v>
      </c>
      <c r="X2414" s="100">
        <v>589.92022971265897</v>
      </c>
      <c r="Y2414" s="100">
        <v>609.921944449747</v>
      </c>
      <c r="Z2414" s="100">
        <v>630.10296526810396</v>
      </c>
      <c r="AA2414" s="100">
        <v>649.48291077972101</v>
      </c>
      <c r="AB2414" s="100">
        <v>668.37749794559602</v>
      </c>
      <c r="AC2414" s="100">
        <v>687.31221692273505</v>
      </c>
      <c r="AD2414" s="100">
        <v>709.43448276583899</v>
      </c>
      <c r="AE2414" s="100">
        <v>733.28109893923602</v>
      </c>
      <c r="AF2414" s="100">
        <v>759.35466616100405</v>
      </c>
      <c r="AG2414" s="100">
        <v>782.35365966947302</v>
      </c>
      <c r="AH2414" s="100">
        <v>785.43688666902199</v>
      </c>
      <c r="AI2414" s="100">
        <v>783.37512626517196</v>
      </c>
      <c r="AJ2414" s="100">
        <v>780.69422361510703</v>
      </c>
      <c r="AK2414" s="100">
        <v>776.82910974210699</v>
      </c>
    </row>
    <row r="2415" spans="1:37" s="100" customFormat="1" x14ac:dyDescent="0.3">
      <c r="A2415" s="103" t="str">
        <f t="shared" si="55"/>
        <v>SDGbaseTRA_RurCRS_v7C_GVAagsrv</v>
      </c>
      <c r="B2415" s="103" t="s">
        <v>220</v>
      </c>
      <c r="C2415" s="103" t="s">
        <v>328</v>
      </c>
      <c r="D2415" s="103" t="s">
        <v>3</v>
      </c>
      <c r="E2415" s="100" t="s">
        <v>79</v>
      </c>
      <c r="F2415" s="100">
        <v>789.43519992016695</v>
      </c>
      <c r="G2415" s="100">
        <v>748.86448104811802</v>
      </c>
      <c r="H2415" s="100">
        <v>774.45662586320702</v>
      </c>
      <c r="I2415" s="100">
        <v>792.27479106323506</v>
      </c>
      <c r="J2415" s="100">
        <v>806.40812003814904</v>
      </c>
      <c r="K2415" s="100">
        <v>824.60375569949201</v>
      </c>
      <c r="L2415" s="100">
        <v>845.89396740509903</v>
      </c>
      <c r="M2415" s="100">
        <v>867.83240397341604</v>
      </c>
      <c r="N2415" s="100">
        <v>890.93487431036795</v>
      </c>
      <c r="O2415" s="100">
        <v>916.57874251772</v>
      </c>
      <c r="P2415" s="100">
        <v>944.69685599896297</v>
      </c>
      <c r="Q2415" s="100">
        <v>972.11309939172304</v>
      </c>
      <c r="R2415" s="100">
        <v>999.71657523905401</v>
      </c>
      <c r="S2415" s="100">
        <v>1026.84848811234</v>
      </c>
      <c r="T2415" s="100">
        <v>1054.3570654745099</v>
      </c>
      <c r="U2415" s="100">
        <v>1084.2624507399701</v>
      </c>
      <c r="V2415" s="100">
        <v>1115.5762000679699</v>
      </c>
      <c r="W2415" s="100">
        <v>1146.57123744007</v>
      </c>
      <c r="X2415" s="100">
        <v>1176.2672246454299</v>
      </c>
      <c r="Y2415" s="100">
        <v>1203.3033526148199</v>
      </c>
      <c r="Z2415" s="100">
        <v>1230.9018385853301</v>
      </c>
      <c r="AA2415" s="100">
        <v>1258.81121912651</v>
      </c>
      <c r="AB2415" s="100">
        <v>1284.8638082212899</v>
      </c>
      <c r="AC2415" s="100">
        <v>1313.7609230027099</v>
      </c>
      <c r="AD2415" s="100">
        <v>1347.9662505727999</v>
      </c>
      <c r="AE2415" s="100">
        <v>1383.9263454592899</v>
      </c>
      <c r="AF2415" s="100">
        <v>1421.4342165319599</v>
      </c>
      <c r="AG2415" s="100">
        <v>1452.8570569062699</v>
      </c>
      <c r="AH2415" s="100">
        <v>1453.8319176197199</v>
      </c>
      <c r="AI2415" s="100">
        <v>1459.1873071478699</v>
      </c>
      <c r="AJ2415" s="100">
        <v>1473.81310951049</v>
      </c>
      <c r="AK2415" s="100">
        <v>1491.5786595212101</v>
      </c>
    </row>
    <row r="2416" spans="1:37" s="100" customFormat="1" x14ac:dyDescent="0.3">
      <c r="A2416" s="103" t="str">
        <f t="shared" si="55"/>
        <v>SDGbaseTRA_RurCRS_v7C_GVAaosrv</v>
      </c>
      <c r="B2416" s="103" t="s">
        <v>220</v>
      </c>
      <c r="C2416" s="103" t="s">
        <v>328</v>
      </c>
      <c r="D2416" s="103" t="s">
        <v>3</v>
      </c>
      <c r="E2416" s="100" t="s">
        <v>80</v>
      </c>
      <c r="F2416" s="100">
        <v>475.07820917543302</v>
      </c>
      <c r="G2416" s="100">
        <v>490.31258912171501</v>
      </c>
      <c r="H2416" s="100">
        <v>501.24261835201401</v>
      </c>
      <c r="I2416" s="100">
        <v>509.04571611068701</v>
      </c>
      <c r="J2416" s="100">
        <v>518.22966497416303</v>
      </c>
      <c r="K2416" s="100">
        <v>530.61691889328495</v>
      </c>
      <c r="L2416" s="100">
        <v>545.29204281449404</v>
      </c>
      <c r="M2416" s="100">
        <v>562.48547583093898</v>
      </c>
      <c r="N2416" s="100">
        <v>581.05189596048001</v>
      </c>
      <c r="O2416" s="100">
        <v>601.95438148554501</v>
      </c>
      <c r="P2416" s="100">
        <v>625.19970142388297</v>
      </c>
      <c r="Q2416" s="100">
        <v>648.62788971616806</v>
      </c>
      <c r="R2416" s="100">
        <v>674.00395469299099</v>
      </c>
      <c r="S2416" s="100">
        <v>699.92744490191399</v>
      </c>
      <c r="T2416" s="100">
        <v>726.975510846465</v>
      </c>
      <c r="U2416" s="100">
        <v>756.70377869359697</v>
      </c>
      <c r="V2416" s="100">
        <v>787.48098755264402</v>
      </c>
      <c r="W2416" s="100">
        <v>819.53511617396703</v>
      </c>
      <c r="X2416" s="100">
        <v>852.18063159901806</v>
      </c>
      <c r="Y2416" s="100">
        <v>882.16993786383</v>
      </c>
      <c r="Z2416" s="100">
        <v>912.12677825377295</v>
      </c>
      <c r="AA2416" s="100">
        <v>941.08557083655501</v>
      </c>
      <c r="AB2416" s="100">
        <v>969.83460894569896</v>
      </c>
      <c r="AC2416" s="100">
        <v>998.54401577981696</v>
      </c>
      <c r="AD2416" s="100">
        <v>1030.1530201226001</v>
      </c>
      <c r="AE2416" s="100">
        <v>1063.3532562697801</v>
      </c>
      <c r="AF2416" s="100">
        <v>1099.2980564054601</v>
      </c>
      <c r="AG2416" s="100">
        <v>1132.0518318183199</v>
      </c>
      <c r="AH2416" s="100">
        <v>1135.6366282824999</v>
      </c>
      <c r="AI2416" s="100">
        <v>1132.1406117296101</v>
      </c>
      <c r="AJ2416" s="100">
        <v>1126.9240879506999</v>
      </c>
      <c r="AK2416" s="100">
        <v>1119.4796173096199</v>
      </c>
    </row>
    <row r="2417" spans="1:37" s="100" customFormat="1" x14ac:dyDescent="0.3">
      <c r="A2417" s="103" t="str">
        <f t="shared" si="55"/>
        <v>SDGbaseTRA_RurCRS_v7C_GVAtotal</v>
      </c>
      <c r="B2417" s="103" t="s">
        <v>220</v>
      </c>
      <c r="C2417" s="103" t="s">
        <v>328</v>
      </c>
      <c r="D2417" s="103" t="s">
        <v>3</v>
      </c>
      <c r="E2417" s="100" t="s">
        <v>1</v>
      </c>
      <c r="F2417" s="100">
        <v>4444.8669705644197</v>
      </c>
      <c r="G2417" s="100">
        <v>4194.6797798524703</v>
      </c>
      <c r="H2417" s="100">
        <v>4327.2617063780999</v>
      </c>
      <c r="I2417" s="100">
        <v>4432.8677545316796</v>
      </c>
      <c r="J2417" s="100">
        <v>4524.1375302370598</v>
      </c>
      <c r="K2417" s="100">
        <v>4632.4223399411203</v>
      </c>
      <c r="L2417" s="100">
        <v>4755.6392443339601</v>
      </c>
      <c r="M2417" s="100">
        <v>4882.4276471677704</v>
      </c>
      <c r="N2417" s="100">
        <v>5020.7146000536504</v>
      </c>
      <c r="O2417" s="100">
        <v>5181.2202571675898</v>
      </c>
      <c r="P2417" s="100">
        <v>5352.67355447298</v>
      </c>
      <c r="Q2417" s="100">
        <v>5522.7926263858099</v>
      </c>
      <c r="R2417" s="100">
        <v>5706.0824897510702</v>
      </c>
      <c r="S2417" s="100">
        <v>5890.8403255282701</v>
      </c>
      <c r="T2417" s="100">
        <v>6082.8278260848901</v>
      </c>
      <c r="U2417" s="100">
        <v>6299.7721828588101</v>
      </c>
      <c r="V2417" s="100">
        <v>6511.7234293956799</v>
      </c>
      <c r="W2417" s="100">
        <v>6729.5440969024803</v>
      </c>
      <c r="X2417" s="100">
        <v>6953.5540148533701</v>
      </c>
      <c r="Y2417" s="100">
        <v>7168.7762533698296</v>
      </c>
      <c r="Z2417" s="100">
        <v>7394.6343045453896</v>
      </c>
      <c r="AA2417" s="100">
        <v>7615.3692882103396</v>
      </c>
      <c r="AB2417" s="100">
        <v>7863.8823334686904</v>
      </c>
      <c r="AC2417" s="100">
        <v>8092.9105166128802</v>
      </c>
      <c r="AD2417" s="100">
        <v>8321.9913991352805</v>
      </c>
      <c r="AE2417" s="100">
        <v>8557.9046081020497</v>
      </c>
      <c r="AF2417" s="100">
        <v>8801.1961735132609</v>
      </c>
      <c r="AG2417" s="100">
        <v>9035.4214664588108</v>
      </c>
      <c r="AH2417" s="100">
        <v>9080.7741109780509</v>
      </c>
      <c r="AI2417" s="100">
        <v>9098.5902588920399</v>
      </c>
      <c r="AJ2417" s="100">
        <v>9118.5868317095501</v>
      </c>
      <c r="AK2417" s="100">
        <v>9124.6274290849906</v>
      </c>
    </row>
    <row r="2418" spans="1:37" s="100" customFormat="1" x14ac:dyDescent="0.3">
      <c r="A2418" s="103" t="str">
        <f t="shared" si="55"/>
        <v>SDGbaseTRA_RurCRS_v7GOVSHRXtotal</v>
      </c>
      <c r="B2418" s="103" t="s">
        <v>220</v>
      </c>
      <c r="C2418" s="103" t="s">
        <v>328</v>
      </c>
      <c r="D2418" s="103" t="s">
        <v>191</v>
      </c>
      <c r="E2418" s="100" t="s">
        <v>1</v>
      </c>
      <c r="F2418" s="100">
        <v>0.21230066660829899</v>
      </c>
      <c r="G2418" s="100">
        <v>0.212300713346463</v>
      </c>
      <c r="H2418" s="100">
        <v>0.212300593039078</v>
      </c>
      <c r="I2418" s="100">
        <v>0.211753514494635</v>
      </c>
      <c r="J2418" s="100">
        <v>0.211114266336695</v>
      </c>
      <c r="K2418" s="100">
        <v>0.21042353603835501</v>
      </c>
      <c r="L2418" s="100">
        <v>0.209718478003737</v>
      </c>
      <c r="M2418" s="100">
        <v>0.208990777329053</v>
      </c>
      <c r="N2418" s="100">
        <v>0.208253438994563</v>
      </c>
      <c r="O2418" s="100">
        <v>0.20758340778114101</v>
      </c>
      <c r="P2418" s="100">
        <v>0.20683780528977599</v>
      </c>
      <c r="Q2418" s="100">
        <v>0.20607267749507199</v>
      </c>
      <c r="R2418" s="100">
        <v>0.20471390757081501</v>
      </c>
      <c r="S2418" s="100">
        <v>0.20332391824355101</v>
      </c>
      <c r="T2418" s="100">
        <v>0.20185953276775401</v>
      </c>
      <c r="U2418" s="100">
        <v>0.20004879163044201</v>
      </c>
      <c r="V2418" s="100">
        <v>0.19869270671848399</v>
      </c>
      <c r="W2418" s="100">
        <v>0.197205619892794</v>
      </c>
      <c r="X2418" s="100">
        <v>0.19551509099353201</v>
      </c>
      <c r="Y2418" s="100">
        <v>0.19394717614385801</v>
      </c>
      <c r="Z2418" s="100">
        <v>0.19227648709019701</v>
      </c>
      <c r="AA2418" s="100">
        <v>0.19087047883018099</v>
      </c>
      <c r="AB2418" s="100">
        <v>0.188733489642437</v>
      </c>
      <c r="AC2418" s="100">
        <v>0.18754093497577601</v>
      </c>
      <c r="AD2418" s="100">
        <v>0.186928709266965</v>
      </c>
      <c r="AE2418" s="100">
        <v>0.186388317898037</v>
      </c>
      <c r="AF2418" s="100">
        <v>0.18584487471975</v>
      </c>
      <c r="AG2418" s="100">
        <v>0.184935349532973</v>
      </c>
      <c r="AH2418" s="100">
        <v>0.18540044139619599</v>
      </c>
      <c r="AI2418" s="100">
        <v>0.18690956015649901</v>
      </c>
      <c r="AJ2418" s="100">
        <v>0.18921762853601701</v>
      </c>
      <c r="AK2418" s="100">
        <v>0.19214175661125299</v>
      </c>
    </row>
    <row r="2419" spans="1:37" s="100" customFormat="1" x14ac:dyDescent="0.3">
      <c r="A2419" s="103" t="str">
        <f t="shared" si="55"/>
        <v>SDGbaseTRA_RurCRS_v7INVSHRXtotal</v>
      </c>
      <c r="B2419" s="103" t="s">
        <v>220</v>
      </c>
      <c r="C2419" s="103" t="s">
        <v>328</v>
      </c>
      <c r="D2419" s="103" t="s">
        <v>189</v>
      </c>
      <c r="E2419" s="100" t="s">
        <v>1</v>
      </c>
      <c r="F2419" s="100">
        <v>0.18000953521871799</v>
      </c>
      <c r="G2419" s="100">
        <v>0.18000951608096999</v>
      </c>
      <c r="H2419" s="100">
        <v>0.18000947353926899</v>
      </c>
      <c r="I2419" s="100">
        <v>0.179586226517469</v>
      </c>
      <c r="J2419" s="100">
        <v>0.17910051909244901</v>
      </c>
      <c r="K2419" s="100">
        <v>0.178601308056654</v>
      </c>
      <c r="L2419" s="100">
        <v>0.17811239732418599</v>
      </c>
      <c r="M2419" s="100">
        <v>0.17763380223474301</v>
      </c>
      <c r="N2419" s="100">
        <v>0.17717136525717</v>
      </c>
      <c r="O2419" s="100">
        <v>0.17671436769170301</v>
      </c>
      <c r="P2419" s="100">
        <v>0.17620869575909501</v>
      </c>
      <c r="Q2419" s="100">
        <v>0.175683891890653</v>
      </c>
      <c r="R2419" s="100">
        <v>0.175754517591724</v>
      </c>
      <c r="S2419" s="100">
        <v>0.17592222852470199</v>
      </c>
      <c r="T2419" s="100">
        <v>0.17614400822818799</v>
      </c>
      <c r="U2419" s="100">
        <v>0.17644800114474901</v>
      </c>
      <c r="V2419" s="100">
        <v>0.17668331003551599</v>
      </c>
      <c r="W2419" s="100">
        <v>0.17696153431058201</v>
      </c>
      <c r="X2419" s="100">
        <v>0.17734584924900099</v>
      </c>
      <c r="Y2419" s="100">
        <v>0.17761226847225001</v>
      </c>
      <c r="Z2419" s="100">
        <v>0.17794699008734699</v>
      </c>
      <c r="AA2419" s="100">
        <v>0.178239457845739</v>
      </c>
      <c r="AB2419" s="100">
        <v>0.17853930672846399</v>
      </c>
      <c r="AC2419" s="100">
        <v>0.17875579276638801</v>
      </c>
      <c r="AD2419" s="100">
        <v>0.17893469045292601</v>
      </c>
      <c r="AE2419" s="100">
        <v>0.179111707880938</v>
      </c>
      <c r="AF2419" s="100">
        <v>0.17930355564140299</v>
      </c>
      <c r="AG2419" s="100">
        <v>0.179647584801299</v>
      </c>
      <c r="AH2419" s="100">
        <v>0.17951431473235999</v>
      </c>
      <c r="AI2419" s="100">
        <v>0.179188107444332</v>
      </c>
      <c r="AJ2419" s="100">
        <v>0.17871088132260801</v>
      </c>
      <c r="AK2419" s="100">
        <v>0.17809717678026801</v>
      </c>
    </row>
    <row r="2420" spans="1:37" s="100" customFormat="1" x14ac:dyDescent="0.3">
      <c r="A2420" s="103" t="str">
        <f t="shared" si="55"/>
        <v>SDGbaseTRA_RurCRS_v7C_QFSlabtotal</v>
      </c>
      <c r="B2420" s="103" t="s">
        <v>220</v>
      </c>
      <c r="C2420" s="103" t="s">
        <v>328</v>
      </c>
      <c r="D2420" s="103" t="s">
        <v>206</v>
      </c>
      <c r="E2420" s="100" t="s">
        <v>1</v>
      </c>
      <c r="F2420" s="100">
        <v>16418.578699979</v>
      </c>
      <c r="G2420" s="100">
        <v>15182.8391171371</v>
      </c>
      <c r="H2420" s="100">
        <v>15745.416072186599</v>
      </c>
      <c r="I2420" s="100">
        <v>16254.543241352399</v>
      </c>
      <c r="J2420" s="100">
        <v>16707.211582696102</v>
      </c>
      <c r="K2420" s="100">
        <v>17146.484281093999</v>
      </c>
      <c r="L2420" s="100">
        <v>17597.810341774501</v>
      </c>
      <c r="M2420" s="100">
        <v>18066.672317882301</v>
      </c>
      <c r="N2420" s="100">
        <v>18557.0619412495</v>
      </c>
      <c r="O2420" s="100">
        <v>19058.239005813401</v>
      </c>
      <c r="P2420" s="100">
        <v>19609.009692169398</v>
      </c>
      <c r="Q2420" s="100">
        <v>20185.830370615298</v>
      </c>
      <c r="R2420" s="100">
        <v>20795.639950877699</v>
      </c>
      <c r="S2420" s="100">
        <v>21429.621916326199</v>
      </c>
      <c r="T2420" s="100">
        <v>22088.412846712599</v>
      </c>
      <c r="U2420" s="100">
        <v>22793.181049125</v>
      </c>
      <c r="V2420" s="100">
        <v>23533.191926000702</v>
      </c>
      <c r="W2420" s="100">
        <v>24299.299557585098</v>
      </c>
      <c r="X2420" s="100">
        <v>25084.563851672901</v>
      </c>
      <c r="Y2420" s="100">
        <v>25857.6529878611</v>
      </c>
      <c r="Z2420" s="100">
        <v>26619.517234012899</v>
      </c>
      <c r="AA2420" s="100">
        <v>27372.891813815801</v>
      </c>
      <c r="AB2420" s="100">
        <v>28143.134209351501</v>
      </c>
      <c r="AC2420" s="100">
        <v>28926.350221538301</v>
      </c>
      <c r="AD2420" s="100">
        <v>29743.305445768001</v>
      </c>
      <c r="AE2420" s="100">
        <v>30599.739854900301</v>
      </c>
      <c r="AF2420" s="100">
        <v>31495.519609474799</v>
      </c>
      <c r="AG2420" s="100">
        <v>32370.976725611701</v>
      </c>
      <c r="AH2420" s="100">
        <v>32953.970446874802</v>
      </c>
      <c r="AI2420" s="100">
        <v>33304.3488439309</v>
      </c>
      <c r="AJ2420" s="100">
        <v>33519.637463769199</v>
      </c>
      <c r="AK2420" s="100">
        <v>33635.6856458201</v>
      </c>
    </row>
    <row r="2421" spans="1:37" s="100" customFormat="1" x14ac:dyDescent="0.3">
      <c r="A2421" s="103" t="str">
        <f t="shared" si="55"/>
        <v>SDGbaseTRA_RurCRS_v7C_PubDeftotal</v>
      </c>
      <c r="B2421" s="103" t="s">
        <v>220</v>
      </c>
      <c r="C2421" s="103" t="s">
        <v>328</v>
      </c>
      <c r="D2421" s="103" t="s">
        <v>99</v>
      </c>
      <c r="E2421" s="100" t="s">
        <v>1</v>
      </c>
      <c r="F2421" s="100">
        <v>-2.69193962733548E-3</v>
      </c>
      <c r="G2421" s="100">
        <v>-2.91961162141623E-3</v>
      </c>
      <c r="H2421" s="100">
        <v>-2.8976876097679002E-3</v>
      </c>
      <c r="I2421" s="100">
        <v>-3.7773626935730998E-3</v>
      </c>
      <c r="J2421" s="100">
        <v>-4.8369058241931502E-3</v>
      </c>
      <c r="K2421" s="100">
        <v>-5.9553943496059997E-3</v>
      </c>
      <c r="L2421" s="100">
        <v>-7.06643110661656E-3</v>
      </c>
      <c r="M2421" s="100">
        <v>-8.1831109525941793E-3</v>
      </c>
      <c r="N2421" s="100">
        <v>-9.3080081374893198E-3</v>
      </c>
      <c r="O2421" s="100">
        <v>-1.0259072771774199E-2</v>
      </c>
      <c r="P2421" s="100">
        <v>-1.1399379334593099E-2</v>
      </c>
      <c r="Q2421" s="100">
        <v>-1.26066828455872E-2</v>
      </c>
      <c r="R2421" s="100">
        <v>-1.31733064895483E-2</v>
      </c>
      <c r="S2421" s="100">
        <v>-1.35969404574562E-2</v>
      </c>
      <c r="T2421" s="100">
        <v>-1.3978998014766699E-2</v>
      </c>
      <c r="U2421" s="100">
        <v>-1.43302101571128E-2</v>
      </c>
      <c r="V2421" s="100">
        <v>-1.45564225074554E-2</v>
      </c>
      <c r="W2421" s="100">
        <v>-1.4796758688397501E-2</v>
      </c>
      <c r="X2421" s="100">
        <v>-1.4965240022043301E-2</v>
      </c>
      <c r="Y2421" s="100">
        <v>-1.54090438229454E-2</v>
      </c>
      <c r="Z2421" s="100">
        <v>-1.57857229491794E-2</v>
      </c>
      <c r="AA2421" s="100">
        <v>-1.61503299669719E-2</v>
      </c>
      <c r="AB2421" s="100">
        <v>-1.6829622295326901E-2</v>
      </c>
      <c r="AC2421" s="100">
        <v>-1.6969499545218002E-2</v>
      </c>
      <c r="AD2421" s="100">
        <v>-1.6769054482295299E-2</v>
      </c>
      <c r="AE2421" s="100">
        <v>-1.6488663473617202E-2</v>
      </c>
      <c r="AF2421" s="100">
        <v>-1.61624429955253E-2</v>
      </c>
      <c r="AG2421" s="100">
        <v>-1.5743617933440299E-2</v>
      </c>
      <c r="AH2421" s="100">
        <v>-1.5664408043143299E-2</v>
      </c>
      <c r="AI2421" s="100">
        <v>-1.5401527118509501E-2</v>
      </c>
      <c r="AJ2421" s="100">
        <v>-1.5052313855182201E-2</v>
      </c>
      <c r="AK2421" s="100">
        <v>-1.4705507041221101E-2</v>
      </c>
    </row>
    <row r="2422" spans="1:37" s="100" customFormat="1" x14ac:dyDescent="0.3">
      <c r="A2422" s="103" t="str">
        <f t="shared" si="55"/>
        <v>SDGbaseTRA_RurCRS_v7YIXent-n</v>
      </c>
      <c r="B2422" s="103" t="s">
        <v>220</v>
      </c>
      <c r="C2422" s="103" t="s">
        <v>328</v>
      </c>
      <c r="D2422" s="103" t="s">
        <v>95</v>
      </c>
      <c r="E2422" s="100" t="s">
        <v>82</v>
      </c>
      <c r="F2422" s="100">
        <v>1681.67535303255</v>
      </c>
      <c r="G2422" s="100">
        <v>1548.8683023082899</v>
      </c>
      <c r="H2422" s="100">
        <v>1605.7594323103599</v>
      </c>
      <c r="I2422" s="100">
        <v>1644.75016215044</v>
      </c>
      <c r="J2422" s="100">
        <v>1679.5166684506401</v>
      </c>
      <c r="K2422" s="100">
        <v>1718.1102361125099</v>
      </c>
      <c r="L2422" s="100">
        <v>1760.14831886302</v>
      </c>
      <c r="M2422" s="100">
        <v>1803.96614144817</v>
      </c>
      <c r="N2422" s="100">
        <v>1854.6462442693</v>
      </c>
      <c r="O2422" s="100">
        <v>1918.43669662723</v>
      </c>
      <c r="P2422" s="100">
        <v>1980.7335551198</v>
      </c>
      <c r="Q2422" s="100">
        <v>2041.8601030928501</v>
      </c>
      <c r="R2422" s="100">
        <v>2105.32711912685</v>
      </c>
      <c r="S2422" s="100">
        <v>2170.8079710970701</v>
      </c>
      <c r="T2422" s="100">
        <v>2239.3160410094702</v>
      </c>
      <c r="U2422" s="100">
        <v>2317.3290112931199</v>
      </c>
      <c r="V2422" s="100">
        <v>2393.37006157722</v>
      </c>
      <c r="W2422" s="100">
        <v>2471.1612547842601</v>
      </c>
      <c r="X2422" s="100">
        <v>2551.5102323773899</v>
      </c>
      <c r="Y2422" s="100">
        <v>2632.4909044133001</v>
      </c>
      <c r="Z2422" s="100">
        <v>2722.5598026922198</v>
      </c>
      <c r="AA2422" s="100">
        <v>2808.96844531842</v>
      </c>
      <c r="AB2422" s="100">
        <v>2912.7501988792301</v>
      </c>
      <c r="AC2422" s="100">
        <v>2997.6000197031499</v>
      </c>
      <c r="AD2422" s="100">
        <v>3072.69107971321</v>
      </c>
      <c r="AE2422" s="100">
        <v>3147.82188130133</v>
      </c>
      <c r="AF2422" s="100">
        <v>3224.8155172634001</v>
      </c>
      <c r="AG2422" s="100">
        <v>3295.1406672417902</v>
      </c>
      <c r="AH2422" s="100">
        <v>3320.2005167673401</v>
      </c>
      <c r="AI2422" s="100">
        <v>3327.5949621212699</v>
      </c>
      <c r="AJ2422" s="100">
        <v>3323.9012371209901</v>
      </c>
      <c r="AK2422" s="100">
        <v>3311.0509590380202</v>
      </c>
    </row>
    <row r="2423" spans="1:37" s="100" customFormat="1" x14ac:dyDescent="0.3">
      <c r="A2423" s="103" t="str">
        <f t="shared" si="55"/>
        <v>SDGbaseTRA_RurCRS_v7YIXent-e</v>
      </c>
      <c r="B2423" s="103" t="s">
        <v>220</v>
      </c>
      <c r="C2423" s="103" t="s">
        <v>328</v>
      </c>
      <c r="D2423" s="103" t="s">
        <v>95</v>
      </c>
      <c r="E2423" s="100" t="s">
        <v>83</v>
      </c>
      <c r="F2423" s="100">
        <v>67.674501211460495</v>
      </c>
      <c r="G2423" s="100">
        <v>74.718443581212796</v>
      </c>
      <c r="H2423" s="100">
        <v>62.139529693624198</v>
      </c>
      <c r="I2423" s="100">
        <v>63.629341473906202</v>
      </c>
      <c r="J2423" s="100">
        <v>66.602611006973802</v>
      </c>
      <c r="K2423" s="100">
        <v>70.9063597612314</v>
      </c>
      <c r="L2423" s="100">
        <v>75.275349782744001</v>
      </c>
      <c r="M2423" s="100">
        <v>75.375928215318595</v>
      </c>
      <c r="N2423" s="100">
        <v>73.833048906279899</v>
      </c>
      <c r="O2423" s="100">
        <v>73.148454935029207</v>
      </c>
      <c r="P2423" s="100">
        <v>75.790669002836594</v>
      </c>
      <c r="Q2423" s="100">
        <v>80.598540714872797</v>
      </c>
      <c r="R2423" s="100">
        <v>88.483845956924796</v>
      </c>
      <c r="S2423" s="100">
        <v>94.212690716036704</v>
      </c>
      <c r="T2423" s="100">
        <v>100.015976217739</v>
      </c>
      <c r="U2423" s="100">
        <v>105.564703201344</v>
      </c>
      <c r="V2423" s="100">
        <v>106.368686630136</v>
      </c>
      <c r="W2423" s="100">
        <v>111.004621076305</v>
      </c>
      <c r="X2423" s="100">
        <v>120.29431618226501</v>
      </c>
      <c r="Y2423" s="100">
        <v>129.97469999929001</v>
      </c>
      <c r="Z2423" s="100">
        <v>140.06512041420601</v>
      </c>
      <c r="AA2423" s="100">
        <v>149.559599095387</v>
      </c>
      <c r="AB2423" s="100">
        <v>159.093290410934</v>
      </c>
      <c r="AC2423" s="100">
        <v>171.117735190882</v>
      </c>
      <c r="AD2423" s="100">
        <v>183.36210972454299</v>
      </c>
      <c r="AE2423" s="100">
        <v>195.178925321273</v>
      </c>
      <c r="AF2423" s="100">
        <v>206.18386449594999</v>
      </c>
      <c r="AG2423" s="100">
        <v>244.02755344066099</v>
      </c>
      <c r="AH2423" s="100">
        <v>281.18279348204902</v>
      </c>
      <c r="AI2423" s="100">
        <v>326.32490820283698</v>
      </c>
      <c r="AJ2423" s="100">
        <v>371.65609724990702</v>
      </c>
      <c r="AK2423" s="100">
        <v>413.30996527926698</v>
      </c>
    </row>
    <row r="2424" spans="1:37" s="100" customFormat="1" x14ac:dyDescent="0.3">
      <c r="A2424" s="103" t="str">
        <f t="shared" si="55"/>
        <v>SDGbaseTRA_RurCRS_v7YIXhhd-0</v>
      </c>
      <c r="B2424" s="103" t="s">
        <v>220</v>
      </c>
      <c r="C2424" s="103" t="s">
        <v>328</v>
      </c>
      <c r="D2424" s="103" t="s">
        <v>95</v>
      </c>
      <c r="E2424" s="100" t="s">
        <v>84</v>
      </c>
      <c r="F2424" s="100">
        <v>80.825437201427704</v>
      </c>
      <c r="G2424" s="100">
        <v>80.204003199548893</v>
      </c>
      <c r="H2424" s="100">
        <v>78.556643840957904</v>
      </c>
      <c r="I2424" s="100">
        <v>80.968245891690103</v>
      </c>
      <c r="J2424" s="100">
        <v>82.928549347988806</v>
      </c>
      <c r="K2424" s="100">
        <v>84.866000223973799</v>
      </c>
      <c r="L2424" s="100">
        <v>87.130780796553907</v>
      </c>
      <c r="M2424" s="100">
        <v>89.609356017333397</v>
      </c>
      <c r="N2424" s="100">
        <v>92.212328876969295</v>
      </c>
      <c r="O2424" s="100">
        <v>95.160693632093597</v>
      </c>
      <c r="P2424" s="100">
        <v>98.378160372603304</v>
      </c>
      <c r="Q2424" s="100">
        <v>101.67504682143201</v>
      </c>
      <c r="R2424" s="100">
        <v>105.077606524914</v>
      </c>
      <c r="S2424" s="100">
        <v>108.84606656631701</v>
      </c>
      <c r="T2424" s="100">
        <v>112.72827170456399</v>
      </c>
      <c r="U2424" s="100">
        <v>116.942682371096</v>
      </c>
      <c r="V2424" s="100">
        <v>121.50479601887599</v>
      </c>
      <c r="W2424" s="100">
        <v>126.03265509502501</v>
      </c>
      <c r="X2424" s="100">
        <v>130.678218106445</v>
      </c>
      <c r="Y2424" s="100">
        <v>135.380780331891</v>
      </c>
      <c r="Z2424" s="100">
        <v>139.945357906803</v>
      </c>
      <c r="AA2424" s="100">
        <v>144.67459564407</v>
      </c>
      <c r="AB2424" s="100">
        <v>149.65629027252399</v>
      </c>
      <c r="AC2424" s="100">
        <v>154.90766044691</v>
      </c>
      <c r="AD2424" s="100">
        <v>160.06370026676399</v>
      </c>
      <c r="AE2424" s="100">
        <v>165.36447771012499</v>
      </c>
      <c r="AF2424" s="100">
        <v>170.865668513667</v>
      </c>
      <c r="AG2424" s="100">
        <v>176.21520585866301</v>
      </c>
      <c r="AH2424" s="100">
        <v>179.91780611950799</v>
      </c>
      <c r="AI2424" s="100">
        <v>180.77189489505301</v>
      </c>
      <c r="AJ2424" s="100">
        <v>181.310225848165</v>
      </c>
      <c r="AK2424" s="100">
        <v>181.73179492238401</v>
      </c>
    </row>
    <row r="2425" spans="1:37" s="100" customFormat="1" x14ac:dyDescent="0.3">
      <c r="A2425" s="103" t="str">
        <f t="shared" si="55"/>
        <v>SDGbaseTRA_RurCRS_v7YIXhhd-1</v>
      </c>
      <c r="B2425" s="103" t="s">
        <v>220</v>
      </c>
      <c r="C2425" s="103" t="s">
        <v>328</v>
      </c>
      <c r="D2425" s="103" t="s">
        <v>95</v>
      </c>
      <c r="E2425" s="100" t="s">
        <v>85</v>
      </c>
      <c r="F2425" s="100">
        <v>111.120030553734</v>
      </c>
      <c r="G2425" s="100">
        <v>109.87326901123799</v>
      </c>
      <c r="H2425" s="100">
        <v>108.074360360786</v>
      </c>
      <c r="I2425" s="100">
        <v>111.328774194423</v>
      </c>
      <c r="J2425" s="100">
        <v>113.982871391465</v>
      </c>
      <c r="K2425" s="100">
        <v>116.646083463192</v>
      </c>
      <c r="L2425" s="100">
        <v>119.757466733374</v>
      </c>
      <c r="M2425" s="100">
        <v>123.156275833224</v>
      </c>
      <c r="N2425" s="100">
        <v>126.738443961744</v>
      </c>
      <c r="O2425" s="100">
        <v>130.79188263459599</v>
      </c>
      <c r="P2425" s="100">
        <v>135.20916000767301</v>
      </c>
      <c r="Q2425" s="100">
        <v>139.719197693507</v>
      </c>
      <c r="R2425" s="100">
        <v>144.386708364067</v>
      </c>
      <c r="S2425" s="100">
        <v>149.52366254112201</v>
      </c>
      <c r="T2425" s="100">
        <v>154.81978147446901</v>
      </c>
      <c r="U2425" s="100">
        <v>160.59143444702801</v>
      </c>
      <c r="V2425" s="100">
        <v>166.804666017752</v>
      </c>
      <c r="W2425" s="100">
        <v>172.97539114806099</v>
      </c>
      <c r="X2425" s="100">
        <v>179.289688713983</v>
      </c>
      <c r="Y2425" s="100">
        <v>185.65686120623599</v>
      </c>
      <c r="Z2425" s="100">
        <v>191.865441234267</v>
      </c>
      <c r="AA2425" s="100">
        <v>198.27355220582001</v>
      </c>
      <c r="AB2425" s="100">
        <v>205.05724820610999</v>
      </c>
      <c r="AC2425" s="100">
        <v>212.14690956784401</v>
      </c>
      <c r="AD2425" s="100">
        <v>219.12584842926</v>
      </c>
      <c r="AE2425" s="100">
        <v>226.30621699801301</v>
      </c>
      <c r="AF2425" s="100">
        <v>233.756643143747</v>
      </c>
      <c r="AG2425" s="100">
        <v>240.93305266275499</v>
      </c>
      <c r="AH2425" s="100">
        <v>245.59181205307601</v>
      </c>
      <c r="AI2425" s="100">
        <v>246.58749692588501</v>
      </c>
      <c r="AJ2425" s="100">
        <v>247.198917892239</v>
      </c>
      <c r="AK2425" s="100">
        <v>247.64253699562801</v>
      </c>
    </row>
    <row r="2426" spans="1:37" s="100" customFormat="1" x14ac:dyDescent="0.3">
      <c r="A2426" s="103" t="str">
        <f t="shared" si="55"/>
        <v>SDGbaseTRA_RurCRS_v7YIXhhd-2</v>
      </c>
      <c r="B2426" s="103" t="s">
        <v>220</v>
      </c>
      <c r="C2426" s="103" t="s">
        <v>328</v>
      </c>
      <c r="D2426" s="103" t="s">
        <v>95</v>
      </c>
      <c r="E2426" s="100" t="s">
        <v>86</v>
      </c>
      <c r="F2426" s="100">
        <v>130.16702572780201</v>
      </c>
      <c r="G2426" s="100">
        <v>128.18227404973399</v>
      </c>
      <c r="H2426" s="100">
        <v>126.53836773934199</v>
      </c>
      <c r="I2426" s="100">
        <v>130.29261170738499</v>
      </c>
      <c r="J2426" s="100">
        <v>133.35797164387199</v>
      </c>
      <c r="K2426" s="100">
        <v>136.47883712452</v>
      </c>
      <c r="L2426" s="100">
        <v>140.12202881235299</v>
      </c>
      <c r="M2426" s="100">
        <v>144.10150401796099</v>
      </c>
      <c r="N2426" s="100">
        <v>148.305677294525</v>
      </c>
      <c r="O2426" s="100">
        <v>153.02283133606599</v>
      </c>
      <c r="P2426" s="100">
        <v>158.18775413261</v>
      </c>
      <c r="Q2426" s="100">
        <v>163.44715978450401</v>
      </c>
      <c r="R2426" s="100">
        <v>168.90040562589499</v>
      </c>
      <c r="S2426" s="100">
        <v>174.87795880019101</v>
      </c>
      <c r="T2426" s="100">
        <v>181.04553777990799</v>
      </c>
      <c r="U2426" s="100">
        <v>187.79167575574101</v>
      </c>
      <c r="V2426" s="100">
        <v>195.02709476958299</v>
      </c>
      <c r="W2426" s="100">
        <v>202.212267030606</v>
      </c>
      <c r="X2426" s="100">
        <v>209.537475723885</v>
      </c>
      <c r="Y2426" s="100">
        <v>216.90094382603601</v>
      </c>
      <c r="Z2426" s="100">
        <v>224.11523069193001</v>
      </c>
      <c r="AA2426" s="100">
        <v>231.53813381177699</v>
      </c>
      <c r="AB2426" s="100">
        <v>239.399312948497</v>
      </c>
      <c r="AC2426" s="100">
        <v>247.55700637516301</v>
      </c>
      <c r="AD2426" s="100">
        <v>255.605514890118</v>
      </c>
      <c r="AE2426" s="100">
        <v>263.89192492371097</v>
      </c>
      <c r="AF2426" s="100">
        <v>272.49212644298302</v>
      </c>
      <c r="AG2426" s="100">
        <v>280.70138182229402</v>
      </c>
      <c r="AH2426" s="100">
        <v>285.68033213086301</v>
      </c>
      <c r="AI2426" s="100">
        <v>286.61755343483901</v>
      </c>
      <c r="AJ2426" s="100">
        <v>287.14151900342</v>
      </c>
      <c r="AK2426" s="100">
        <v>287.45617572335499</v>
      </c>
    </row>
    <row r="2427" spans="1:37" s="100" customFormat="1" x14ac:dyDescent="0.3">
      <c r="A2427" s="103" t="str">
        <f t="shared" si="55"/>
        <v>SDGbaseTRA_RurCRS_v7YIXhhd-3</v>
      </c>
      <c r="B2427" s="103" t="s">
        <v>220</v>
      </c>
      <c r="C2427" s="103" t="s">
        <v>328</v>
      </c>
      <c r="D2427" s="103" t="s">
        <v>95</v>
      </c>
      <c r="E2427" s="100" t="s">
        <v>87</v>
      </c>
      <c r="F2427" s="100">
        <v>160.163764869359</v>
      </c>
      <c r="G2427" s="100">
        <v>157.05824884289399</v>
      </c>
      <c r="H2427" s="100">
        <v>155.98786349807</v>
      </c>
      <c r="I2427" s="100">
        <v>160.46683565586099</v>
      </c>
      <c r="J2427" s="100">
        <v>164.14804464666199</v>
      </c>
      <c r="K2427" s="100">
        <v>167.985225245766</v>
      </c>
      <c r="L2427" s="100">
        <v>172.464734783924</v>
      </c>
      <c r="M2427" s="100">
        <v>177.34278350826901</v>
      </c>
      <c r="N2427" s="100">
        <v>182.52126145494901</v>
      </c>
      <c r="O2427" s="100">
        <v>188.334455910407</v>
      </c>
      <c r="P2427" s="100">
        <v>194.67515210749701</v>
      </c>
      <c r="Q2427" s="100">
        <v>201.09462210237299</v>
      </c>
      <c r="R2427" s="100">
        <v>207.78322703875301</v>
      </c>
      <c r="S2427" s="100">
        <v>215.04370136446701</v>
      </c>
      <c r="T2427" s="100">
        <v>222.543843182638</v>
      </c>
      <c r="U2427" s="100">
        <v>230.79636372322599</v>
      </c>
      <c r="V2427" s="100">
        <v>239.572997154858</v>
      </c>
      <c r="W2427" s="100">
        <v>248.297254471575</v>
      </c>
      <c r="X2427" s="100">
        <v>257.15409611788198</v>
      </c>
      <c r="Y2427" s="100">
        <v>266.00084771823299</v>
      </c>
      <c r="Z2427" s="100">
        <v>274.72003600055399</v>
      </c>
      <c r="AA2427" s="100">
        <v>283.64079265883998</v>
      </c>
      <c r="AB2427" s="100">
        <v>293.17466644197799</v>
      </c>
      <c r="AC2427" s="100">
        <v>302.94427682894002</v>
      </c>
      <c r="AD2427" s="100">
        <v>312.63086332631298</v>
      </c>
      <c r="AE2427" s="100">
        <v>322.61825474830601</v>
      </c>
      <c r="AF2427" s="100">
        <v>332.98006407841501</v>
      </c>
      <c r="AG2427" s="100">
        <v>342.71955052435499</v>
      </c>
      <c r="AH2427" s="100">
        <v>347.92198620052801</v>
      </c>
      <c r="AI2427" s="100">
        <v>348.68804052341</v>
      </c>
      <c r="AJ2427" s="100">
        <v>349.06558299679398</v>
      </c>
      <c r="AK2427" s="100">
        <v>349.17354292355901</v>
      </c>
    </row>
    <row r="2428" spans="1:37" s="100" customFormat="1" x14ac:dyDescent="0.3">
      <c r="A2428" s="103" t="str">
        <f t="shared" si="55"/>
        <v>SDGbaseTRA_RurCRS_v7YIXhhd-4</v>
      </c>
      <c r="B2428" s="103" t="s">
        <v>220</v>
      </c>
      <c r="C2428" s="103" t="s">
        <v>328</v>
      </c>
      <c r="D2428" s="103" t="s">
        <v>95</v>
      </c>
      <c r="E2428" s="100" t="s">
        <v>88</v>
      </c>
      <c r="F2428" s="100">
        <v>173.02105662451601</v>
      </c>
      <c r="G2428" s="100">
        <v>168.80336812659499</v>
      </c>
      <c r="H2428" s="100">
        <v>168.87784807382701</v>
      </c>
      <c r="I2428" s="100">
        <v>173.54333962169699</v>
      </c>
      <c r="J2428" s="100">
        <v>177.40756587806399</v>
      </c>
      <c r="K2428" s="100">
        <v>181.554024640938</v>
      </c>
      <c r="L2428" s="100">
        <v>186.39373319606301</v>
      </c>
      <c r="M2428" s="100">
        <v>191.64472627468999</v>
      </c>
      <c r="N2428" s="100">
        <v>197.24912284148601</v>
      </c>
      <c r="O2428" s="100">
        <v>203.529521785421</v>
      </c>
      <c r="P2428" s="100">
        <v>210.361159975183</v>
      </c>
      <c r="Q2428" s="100">
        <v>217.23149461563199</v>
      </c>
      <c r="R2428" s="100">
        <v>224.434435911024</v>
      </c>
      <c r="S2428" s="100">
        <v>232.16230588993</v>
      </c>
      <c r="T2428" s="100">
        <v>240.15598239500201</v>
      </c>
      <c r="U2428" s="100">
        <v>249.013534184229</v>
      </c>
      <c r="V2428" s="100">
        <v>258.33846893358202</v>
      </c>
      <c r="W2428" s="100">
        <v>267.61988980388497</v>
      </c>
      <c r="X2428" s="100">
        <v>276.99632938872202</v>
      </c>
      <c r="Y2428" s="100">
        <v>286.28273144143299</v>
      </c>
      <c r="Z2428" s="100">
        <v>295.50276745062001</v>
      </c>
      <c r="AA2428" s="100">
        <v>304.86959817609898</v>
      </c>
      <c r="AB2428" s="100">
        <v>314.98728571071501</v>
      </c>
      <c r="AC2428" s="100">
        <v>325.194056079679</v>
      </c>
      <c r="AD2428" s="100">
        <v>335.380269360939</v>
      </c>
      <c r="AE2428" s="100">
        <v>345.90264231263302</v>
      </c>
      <c r="AF2428" s="100">
        <v>356.81801456329703</v>
      </c>
      <c r="AG2428" s="100">
        <v>366.87816585560802</v>
      </c>
      <c r="AH2428" s="100">
        <v>371.30204881589202</v>
      </c>
      <c r="AI2428" s="100">
        <v>371.62157251761101</v>
      </c>
      <c r="AJ2428" s="100">
        <v>371.67729503986197</v>
      </c>
      <c r="AK2428" s="100">
        <v>371.42814273942503</v>
      </c>
    </row>
    <row r="2429" spans="1:37" s="100" customFormat="1" x14ac:dyDescent="0.3">
      <c r="A2429" s="103" t="str">
        <f t="shared" si="55"/>
        <v>SDGbaseTRA_RurCRS_v7YIXhhd-5</v>
      </c>
      <c r="B2429" s="103" t="s">
        <v>220</v>
      </c>
      <c r="C2429" s="103" t="s">
        <v>328</v>
      </c>
      <c r="D2429" s="103" t="s">
        <v>95</v>
      </c>
      <c r="E2429" s="100" t="s">
        <v>89</v>
      </c>
      <c r="F2429" s="100">
        <v>238.851551034008</v>
      </c>
      <c r="G2429" s="100">
        <v>231.63090329346699</v>
      </c>
      <c r="H2429" s="100">
        <v>234.05602423504001</v>
      </c>
      <c r="I2429" s="100">
        <v>240.16157360943899</v>
      </c>
      <c r="J2429" s="100">
        <v>245.26116598002201</v>
      </c>
      <c r="K2429" s="100">
        <v>250.975460778209</v>
      </c>
      <c r="L2429" s="100">
        <v>257.65585939842498</v>
      </c>
      <c r="M2429" s="100">
        <v>264.86866016503097</v>
      </c>
      <c r="N2429" s="100">
        <v>272.60916114720101</v>
      </c>
      <c r="O2429" s="100">
        <v>281.22442081860601</v>
      </c>
      <c r="P2429" s="100">
        <v>290.60367938783099</v>
      </c>
      <c r="Q2429" s="100">
        <v>299.95566181052698</v>
      </c>
      <c r="R2429" s="100">
        <v>309.85356566671101</v>
      </c>
      <c r="S2429" s="100">
        <v>320.28493725832999</v>
      </c>
      <c r="T2429" s="100">
        <v>331.09215108908501</v>
      </c>
      <c r="U2429" s="100">
        <v>343.183028873995</v>
      </c>
      <c r="V2429" s="100">
        <v>355.73202218230398</v>
      </c>
      <c r="W2429" s="100">
        <v>368.247096819641</v>
      </c>
      <c r="X2429" s="100">
        <v>380.79938859710302</v>
      </c>
      <c r="Y2429" s="100">
        <v>393.05241562365097</v>
      </c>
      <c r="Z2429" s="100">
        <v>405.31397472773602</v>
      </c>
      <c r="AA2429" s="100">
        <v>417.65429553942198</v>
      </c>
      <c r="AB2429" s="100">
        <v>431.147233955091</v>
      </c>
      <c r="AC2429" s="100">
        <v>444.52524662111699</v>
      </c>
      <c r="AD2429" s="100">
        <v>458.07091977820198</v>
      </c>
      <c r="AE2429" s="100">
        <v>472.11863322545003</v>
      </c>
      <c r="AF2429" s="100">
        <v>486.69020123856399</v>
      </c>
      <c r="AG2429" s="100">
        <v>499.72197228237502</v>
      </c>
      <c r="AH2429" s="100">
        <v>503.44828212498498</v>
      </c>
      <c r="AI2429" s="100">
        <v>502.86378439290701</v>
      </c>
      <c r="AJ2429" s="100">
        <v>502.29293813201599</v>
      </c>
      <c r="AK2429" s="100">
        <v>501.31136739236899</v>
      </c>
    </row>
    <row r="2430" spans="1:37" s="100" customFormat="1" x14ac:dyDescent="0.3">
      <c r="A2430" s="103" t="str">
        <f t="shared" si="55"/>
        <v>SDGbaseTRA_RurCRS_v7YIXhhd-6</v>
      </c>
      <c r="B2430" s="103" t="s">
        <v>220</v>
      </c>
      <c r="C2430" s="103" t="s">
        <v>328</v>
      </c>
      <c r="D2430" s="103" t="s">
        <v>95</v>
      </c>
      <c r="E2430" s="100" t="s">
        <v>90</v>
      </c>
      <c r="F2430" s="100">
        <v>288.750817049847</v>
      </c>
      <c r="G2430" s="100">
        <v>276.86058889357798</v>
      </c>
      <c r="H2430" s="100">
        <v>282.86857972666002</v>
      </c>
      <c r="I2430" s="100">
        <v>289.94443673793103</v>
      </c>
      <c r="J2430" s="100">
        <v>295.883115501887</v>
      </c>
      <c r="K2430" s="100">
        <v>302.79852722970702</v>
      </c>
      <c r="L2430" s="100">
        <v>310.85374795113501</v>
      </c>
      <c r="M2430" s="100">
        <v>319.51052129103698</v>
      </c>
      <c r="N2430" s="100">
        <v>328.88495437614301</v>
      </c>
      <c r="O2430" s="100">
        <v>339.24395245894601</v>
      </c>
      <c r="P2430" s="100">
        <v>350.54736712475301</v>
      </c>
      <c r="Q2430" s="100">
        <v>361.74066795704198</v>
      </c>
      <c r="R2430" s="100">
        <v>373.64995267084402</v>
      </c>
      <c r="S2430" s="100">
        <v>385.98520132605802</v>
      </c>
      <c r="T2430" s="100">
        <v>398.78925939219903</v>
      </c>
      <c r="U2430" s="100">
        <v>413.25333236160401</v>
      </c>
      <c r="V2430" s="100">
        <v>428.02478254611498</v>
      </c>
      <c r="W2430" s="100">
        <v>442.80234657531702</v>
      </c>
      <c r="X2430" s="100">
        <v>457.54262183715502</v>
      </c>
      <c r="Y2430" s="100">
        <v>471.76817953297302</v>
      </c>
      <c r="Z2430" s="100">
        <v>486.23024268590802</v>
      </c>
      <c r="AA2430" s="100">
        <v>500.61379145140501</v>
      </c>
      <c r="AB2430" s="100">
        <v>516.49972172481102</v>
      </c>
      <c r="AC2430" s="100">
        <v>531.81961236095003</v>
      </c>
      <c r="AD2430" s="100">
        <v>547.44216151089802</v>
      </c>
      <c r="AE2430" s="100">
        <v>563.67707977487805</v>
      </c>
      <c r="AF2430" s="100">
        <v>580.50860004285698</v>
      </c>
      <c r="AG2430" s="100">
        <v>595.11927846663605</v>
      </c>
      <c r="AH2430" s="100">
        <v>597.00661499409296</v>
      </c>
      <c r="AI2430" s="100">
        <v>595.25662533707498</v>
      </c>
      <c r="AJ2430" s="100">
        <v>593.79064294284694</v>
      </c>
      <c r="AK2430" s="100">
        <v>591.77565212651803</v>
      </c>
    </row>
    <row r="2431" spans="1:37" s="100" customFormat="1" x14ac:dyDescent="0.3">
      <c r="A2431" s="103" t="str">
        <f t="shared" si="55"/>
        <v>SDGbaseTRA_RurCRS_v7YIXhhd-7</v>
      </c>
      <c r="B2431" s="103" t="s">
        <v>220</v>
      </c>
      <c r="C2431" s="103" t="s">
        <v>328</v>
      </c>
      <c r="D2431" s="103" t="s">
        <v>95</v>
      </c>
      <c r="E2431" s="100" t="s">
        <v>91</v>
      </c>
      <c r="F2431" s="100">
        <v>412.50994654849802</v>
      </c>
      <c r="G2431" s="100">
        <v>392.61309882713101</v>
      </c>
      <c r="H2431" s="100">
        <v>404.51726744861998</v>
      </c>
      <c r="I2431" s="100">
        <v>414.35922385021399</v>
      </c>
      <c r="J2431" s="100">
        <v>422.65989716712301</v>
      </c>
      <c r="K2431" s="100">
        <v>432.60698008172</v>
      </c>
      <c r="L2431" s="100">
        <v>444.15078443997101</v>
      </c>
      <c r="M2431" s="100">
        <v>456.48800213979899</v>
      </c>
      <c r="N2431" s="100">
        <v>469.91198479092498</v>
      </c>
      <c r="O2431" s="100">
        <v>484.61089115805402</v>
      </c>
      <c r="P2431" s="100">
        <v>500.728987672252</v>
      </c>
      <c r="Q2431" s="100">
        <v>516.62693287495495</v>
      </c>
      <c r="R2431" s="100">
        <v>533.65384735956695</v>
      </c>
      <c r="S2431" s="100">
        <v>551.03754152311001</v>
      </c>
      <c r="T2431" s="100">
        <v>569.09986269676904</v>
      </c>
      <c r="U2431" s="100">
        <v>589.64018864284901</v>
      </c>
      <c r="V2431" s="100">
        <v>610.31479804955495</v>
      </c>
      <c r="W2431" s="100">
        <v>631.09237818394502</v>
      </c>
      <c r="X2431" s="100">
        <v>651.81022580950503</v>
      </c>
      <c r="Y2431" s="100">
        <v>671.56362739470899</v>
      </c>
      <c r="Z2431" s="100">
        <v>691.87448185934295</v>
      </c>
      <c r="AA2431" s="100">
        <v>711.875474291096</v>
      </c>
      <c r="AB2431" s="100">
        <v>734.20932793311499</v>
      </c>
      <c r="AC2431" s="100">
        <v>755.21822397816504</v>
      </c>
      <c r="AD2431" s="100">
        <v>776.766930925716</v>
      </c>
      <c r="AE2431" s="100">
        <v>799.20002117949696</v>
      </c>
      <c r="AF2431" s="100">
        <v>822.47386204489101</v>
      </c>
      <c r="AG2431" s="100">
        <v>842.25342984619897</v>
      </c>
      <c r="AH2431" s="100">
        <v>842.15764296298505</v>
      </c>
      <c r="AI2431" s="100">
        <v>838.50497448194699</v>
      </c>
      <c r="AJ2431" s="100">
        <v>835.56230715561799</v>
      </c>
      <c r="AK2431" s="100">
        <v>831.77620450411098</v>
      </c>
    </row>
    <row r="2432" spans="1:37" s="100" customFormat="1" x14ac:dyDescent="0.3">
      <c r="A2432" s="103" t="str">
        <f t="shared" si="55"/>
        <v>SDGbaseTRA_RurCRS_v7YIXhhd-8</v>
      </c>
      <c r="B2432" s="103" t="s">
        <v>220</v>
      </c>
      <c r="C2432" s="103" t="s">
        <v>328</v>
      </c>
      <c r="D2432" s="103" t="s">
        <v>95</v>
      </c>
      <c r="E2432" s="100" t="s">
        <v>92</v>
      </c>
      <c r="F2432" s="100">
        <v>748.00666053083205</v>
      </c>
      <c r="G2432" s="100">
        <v>704.13344388547898</v>
      </c>
      <c r="H2432" s="100">
        <v>733.20304694626896</v>
      </c>
      <c r="I2432" s="100">
        <v>750.76454223364499</v>
      </c>
      <c r="J2432" s="100">
        <v>765.52518357796703</v>
      </c>
      <c r="K2432" s="100">
        <v>783.72475868412096</v>
      </c>
      <c r="L2432" s="100">
        <v>804.71097938251796</v>
      </c>
      <c r="M2432" s="100">
        <v>826.98138622039301</v>
      </c>
      <c r="N2432" s="100">
        <v>851.31424770230001</v>
      </c>
      <c r="O2432" s="100">
        <v>877.47343915141596</v>
      </c>
      <c r="P2432" s="100">
        <v>906.57947461786705</v>
      </c>
      <c r="Q2432" s="100">
        <v>935.24863722756504</v>
      </c>
      <c r="R2432" s="100">
        <v>966.15400553592201</v>
      </c>
      <c r="S2432" s="100">
        <v>997.11615729782</v>
      </c>
      <c r="T2432" s="100">
        <v>1029.30303927258</v>
      </c>
      <c r="U2432" s="100">
        <v>1066.1476531058699</v>
      </c>
      <c r="V2432" s="100">
        <v>1102.5154168864599</v>
      </c>
      <c r="W2432" s="100">
        <v>1139.3540140579901</v>
      </c>
      <c r="X2432" s="100">
        <v>1176.22136011617</v>
      </c>
      <c r="Y2432" s="100">
        <v>1210.79230570854</v>
      </c>
      <c r="Z2432" s="100">
        <v>1246.8551493393099</v>
      </c>
      <c r="AA2432" s="100">
        <v>1281.9471448648401</v>
      </c>
      <c r="AB2432" s="100">
        <v>1321.3507363537101</v>
      </c>
      <c r="AC2432" s="100">
        <v>1357.31793233188</v>
      </c>
      <c r="AD2432" s="100">
        <v>1394.5250768036101</v>
      </c>
      <c r="AE2432" s="100">
        <v>1433.3548345720901</v>
      </c>
      <c r="AF2432" s="100">
        <v>1473.6986183659601</v>
      </c>
      <c r="AG2432" s="100">
        <v>1507.19879916382</v>
      </c>
      <c r="AH2432" s="100">
        <v>1501.22417739971</v>
      </c>
      <c r="AI2432" s="100">
        <v>1492.2699799873801</v>
      </c>
      <c r="AJ2432" s="100">
        <v>1485.2688575316899</v>
      </c>
      <c r="AK2432" s="100">
        <v>1476.67038213926</v>
      </c>
    </row>
    <row r="2433" spans="1:37" s="100" customFormat="1" x14ac:dyDescent="0.3">
      <c r="A2433" s="103" t="str">
        <f t="shared" si="55"/>
        <v>SDGbaseTRA_RurCRS_v7YIXhhd-9</v>
      </c>
      <c r="B2433" s="103" t="s">
        <v>220</v>
      </c>
      <c r="C2433" s="103" t="s">
        <v>328</v>
      </c>
      <c r="D2433" s="103" t="s">
        <v>95</v>
      </c>
      <c r="E2433" s="100" t="s">
        <v>93</v>
      </c>
      <c r="F2433" s="100">
        <v>1780.40441736312</v>
      </c>
      <c r="G2433" s="100">
        <v>1655.88012671612</v>
      </c>
      <c r="H2433" s="100">
        <v>1737.3383739398</v>
      </c>
      <c r="I2433" s="100">
        <v>1779.5477936667</v>
      </c>
      <c r="J2433" s="100">
        <v>1815.27001994287</v>
      </c>
      <c r="K2433" s="100">
        <v>1859.3208216763101</v>
      </c>
      <c r="L2433" s="100">
        <v>1909.3872834071301</v>
      </c>
      <c r="M2433" s="100">
        <v>1962.07376033997</v>
      </c>
      <c r="N2433" s="100">
        <v>2020.2543668574799</v>
      </c>
      <c r="O2433" s="100">
        <v>2083.41671436771</v>
      </c>
      <c r="P2433" s="100">
        <v>2153.1092414087302</v>
      </c>
      <c r="Q2433" s="100">
        <v>2221.7750262975801</v>
      </c>
      <c r="R2433" s="100">
        <v>2295.7510717528999</v>
      </c>
      <c r="S2433" s="100">
        <v>2369.15887580259</v>
      </c>
      <c r="T2433" s="100">
        <v>2445.5530644794599</v>
      </c>
      <c r="U2433" s="100">
        <v>2533.2850179697398</v>
      </c>
      <c r="V2433" s="100">
        <v>2618.3273617038799</v>
      </c>
      <c r="W2433" s="100">
        <v>2705.2816985722702</v>
      </c>
      <c r="X2433" s="100">
        <v>2793.3117807280901</v>
      </c>
      <c r="Y2433" s="100">
        <v>2875.8017112603002</v>
      </c>
      <c r="Z2433" s="100">
        <v>2963.7336566128602</v>
      </c>
      <c r="AA2433" s="100">
        <v>3048.3129883763399</v>
      </c>
      <c r="AB2433" s="100">
        <v>3145.14012977127</v>
      </c>
      <c r="AC2433" s="100">
        <v>3229.4876177978199</v>
      </c>
      <c r="AD2433" s="100">
        <v>3314.7788078090198</v>
      </c>
      <c r="AE2433" s="100">
        <v>3403.3346783299598</v>
      </c>
      <c r="AF2433" s="100">
        <v>3495.3176134970699</v>
      </c>
      <c r="AG2433" s="100">
        <v>3571.6765230637302</v>
      </c>
      <c r="AH2433" s="100">
        <v>3554.7339117230499</v>
      </c>
      <c r="AI2433" s="100">
        <v>3533.8468433697199</v>
      </c>
      <c r="AJ2433" s="100">
        <v>3515.7886382851898</v>
      </c>
      <c r="AK2433" s="100">
        <v>3492.66616298394</v>
      </c>
    </row>
    <row r="2434" spans="1:37" s="100" customFormat="1" x14ac:dyDescent="0.3">
      <c r="A2434" s="103" t="str">
        <f t="shared" si="55"/>
        <v>SDGbaseTRA_RurCRS_v7C_YIXtotal</v>
      </c>
      <c r="B2434" s="103" t="s">
        <v>220</v>
      </c>
      <c r="C2434" s="103" t="s">
        <v>328</v>
      </c>
      <c r="D2434" s="103" t="s">
        <v>222</v>
      </c>
      <c r="E2434" s="100" t="s">
        <v>1</v>
      </c>
      <c r="F2434" s="100">
        <v>5873.1705617471598</v>
      </c>
      <c r="G2434" s="100">
        <v>5528.8260707352902</v>
      </c>
      <c r="H2434" s="100">
        <v>5697.9173378133601</v>
      </c>
      <c r="I2434" s="100">
        <v>5839.7568807933303</v>
      </c>
      <c r="J2434" s="100">
        <v>5962.5436645355303</v>
      </c>
      <c r="K2434" s="100">
        <v>6105.97331502219</v>
      </c>
      <c r="L2434" s="100">
        <v>6268.0510675472196</v>
      </c>
      <c r="M2434" s="100">
        <v>6435.1190454711996</v>
      </c>
      <c r="N2434" s="100">
        <v>6618.48084247929</v>
      </c>
      <c r="O2434" s="100">
        <v>6828.3939548155704</v>
      </c>
      <c r="P2434" s="100">
        <v>7054.9043609296396</v>
      </c>
      <c r="Q2434" s="100">
        <v>7280.9730909928303</v>
      </c>
      <c r="R2434" s="100">
        <v>7523.4557915343703</v>
      </c>
      <c r="S2434" s="100">
        <v>7769.0570701830402</v>
      </c>
      <c r="T2434" s="100">
        <v>8024.4628106938799</v>
      </c>
      <c r="U2434" s="100">
        <v>8313.5386259298502</v>
      </c>
      <c r="V2434" s="100">
        <v>8595.9011524703092</v>
      </c>
      <c r="W2434" s="100">
        <v>8886.0808676188808</v>
      </c>
      <c r="X2434" s="100">
        <v>9185.1457336986005</v>
      </c>
      <c r="Y2434" s="100">
        <v>9475.6660084565992</v>
      </c>
      <c r="Z2434" s="100">
        <v>9782.7812616157498</v>
      </c>
      <c r="AA2434" s="100">
        <v>10081.928411433501</v>
      </c>
      <c r="AB2434" s="100">
        <v>10422.465442608</v>
      </c>
      <c r="AC2434" s="100">
        <v>10729.8362972825</v>
      </c>
      <c r="AD2434" s="100">
        <v>11030.443282538599</v>
      </c>
      <c r="AE2434" s="100">
        <v>11338.7695703973</v>
      </c>
      <c r="AF2434" s="100">
        <v>11656.600793690801</v>
      </c>
      <c r="AG2434" s="100">
        <v>11962.585580228901</v>
      </c>
      <c r="AH2434" s="100">
        <v>12030.3679247741</v>
      </c>
      <c r="AI2434" s="100">
        <v>12050.9486361899</v>
      </c>
      <c r="AJ2434" s="100">
        <v>12064.6542591987</v>
      </c>
      <c r="AK2434" s="100">
        <v>12055.992886767801</v>
      </c>
    </row>
    <row r="2435" spans="1:37" s="100" customFormat="1" x14ac:dyDescent="0.3">
      <c r="A2435" s="103" t="str">
        <f t="shared" si="55"/>
        <v>SDGbaseTRA_RurCRS_v7TINSXent-n</v>
      </c>
      <c r="B2435" s="103" t="s">
        <v>220</v>
      </c>
      <c r="C2435" s="103" t="s">
        <v>328</v>
      </c>
      <c r="D2435" s="103" t="s">
        <v>94</v>
      </c>
      <c r="E2435" s="100" t="s">
        <v>82</v>
      </c>
      <c r="F2435" s="100">
        <v>0.142864130737414</v>
      </c>
      <c r="G2435" s="100">
        <v>0.15072710391247801</v>
      </c>
      <c r="H2435" s="100">
        <v>0.14482377165093799</v>
      </c>
      <c r="I2435" s="100">
        <v>0.142859304817193</v>
      </c>
      <c r="J2435" s="100">
        <v>0.140715188936306</v>
      </c>
      <c r="K2435" s="100">
        <v>0.138090673314651</v>
      </c>
      <c r="L2435" s="100">
        <v>0.135452557452026</v>
      </c>
      <c r="M2435" s="100">
        <v>0.13292445724750199</v>
      </c>
      <c r="N2435" s="100">
        <v>0.13017428337672199</v>
      </c>
      <c r="O2435" s="100">
        <v>0.127655071823676</v>
      </c>
      <c r="P2435" s="100">
        <v>0.124820125910391</v>
      </c>
      <c r="Q2435" s="100">
        <v>0.122030586743075</v>
      </c>
      <c r="R2435" s="100">
        <v>0.119095880428552</v>
      </c>
      <c r="S2435" s="100">
        <v>0.116520832347252</v>
      </c>
      <c r="T2435" s="100">
        <v>0.113902895499637</v>
      </c>
      <c r="U2435" s="100">
        <v>0.11078159220695</v>
      </c>
      <c r="V2435" s="100">
        <v>0.10855631279068501</v>
      </c>
      <c r="W2435" s="100">
        <v>0.10614698221548501</v>
      </c>
      <c r="X2435" s="100">
        <v>0.103637471125723</v>
      </c>
      <c r="Y2435" s="100">
        <v>0.1011515125172</v>
      </c>
      <c r="Z2435" s="100">
        <v>9.8358576969572301E-2</v>
      </c>
      <c r="AA2435" s="100">
        <v>9.6085210428032405E-2</v>
      </c>
      <c r="AB2435" s="100">
        <v>9.2524594985391798E-2</v>
      </c>
      <c r="AC2435" s="100">
        <v>9.0903924954542706E-2</v>
      </c>
      <c r="AD2435" s="100">
        <v>9.0202110027276794E-2</v>
      </c>
      <c r="AE2435" s="100">
        <v>8.9650994954688104E-2</v>
      </c>
      <c r="AF2435" s="100">
        <v>8.9158124017498605E-2</v>
      </c>
      <c r="AG2435" s="100">
        <v>8.8504058896673399E-2</v>
      </c>
      <c r="AH2435" s="100">
        <v>9.0148251421728498E-2</v>
      </c>
      <c r="AI2435" s="100">
        <v>9.2124400012120397E-2</v>
      </c>
      <c r="AJ2435" s="100">
        <v>9.4959421573990996E-2</v>
      </c>
      <c r="AK2435" s="100">
        <v>9.8604604223990006E-2</v>
      </c>
    </row>
    <row r="2436" spans="1:37" s="100" customFormat="1" x14ac:dyDescent="0.3">
      <c r="A2436" s="103" t="str">
        <f t="shared" si="55"/>
        <v>SDGbaseTRA_RurCRS_v7TINSXent-e</v>
      </c>
      <c r="B2436" s="103" t="s">
        <v>220</v>
      </c>
      <c r="C2436" s="103" t="s">
        <v>328</v>
      </c>
      <c r="D2436" s="103" t="s">
        <v>94</v>
      </c>
      <c r="E2436" s="100" t="s">
        <v>83</v>
      </c>
      <c r="F2436" s="100">
        <v>0.11192563891369001</v>
      </c>
      <c r="G2436" s="100">
        <v>0.117320315725447</v>
      </c>
      <c r="H2436" s="100">
        <v>0.121101213556704</v>
      </c>
      <c r="I2436" s="100">
        <v>0.122416366908967</v>
      </c>
      <c r="J2436" s="100">
        <v>0.122350765169515</v>
      </c>
      <c r="K2436" s="100">
        <v>0.12267073545915599</v>
      </c>
      <c r="L2436" s="100">
        <v>0.12284148119966901</v>
      </c>
      <c r="M2436" s="100">
        <v>0.122941887900245</v>
      </c>
      <c r="N2436" s="100">
        <v>0.12258976561089099</v>
      </c>
      <c r="O2436" s="100">
        <v>0.122476597571419</v>
      </c>
      <c r="P2436" s="100">
        <v>0.121891308363847</v>
      </c>
      <c r="Q2436" s="100">
        <v>0.121231063036044</v>
      </c>
      <c r="R2436" s="100">
        <v>0.12077472690503201</v>
      </c>
      <c r="S2436" s="100">
        <v>0.120505501918618</v>
      </c>
      <c r="T2436" s="100">
        <v>0.120144487515188</v>
      </c>
      <c r="U2436" s="100">
        <v>0.119668489873964</v>
      </c>
      <c r="V2436" s="100">
        <v>0.11917084876532</v>
      </c>
      <c r="W2436" s="100">
        <v>0.11884030967733</v>
      </c>
      <c r="X2436" s="100">
        <v>0.118664734167941</v>
      </c>
      <c r="Y2436" s="100">
        <v>0.11828908238864801</v>
      </c>
      <c r="Z2436" s="100">
        <v>0.11791112922885801</v>
      </c>
      <c r="AA2436" s="100">
        <v>0.117857479064175</v>
      </c>
      <c r="AB2436" s="100">
        <v>0.117983977511256</v>
      </c>
      <c r="AC2436" s="100">
        <v>0.117467527474362</v>
      </c>
      <c r="AD2436" s="100">
        <v>0.116635015291949</v>
      </c>
      <c r="AE2436" s="100">
        <v>0.115657599097648</v>
      </c>
      <c r="AF2436" s="100">
        <v>0.114725067884009</v>
      </c>
      <c r="AG2436" s="100">
        <v>0.113939843355139</v>
      </c>
      <c r="AH2436" s="100">
        <v>0.11376317869283099</v>
      </c>
      <c r="AI2436" s="100">
        <v>0.113370425645208</v>
      </c>
      <c r="AJ2436" s="100">
        <v>0.113163203433245</v>
      </c>
      <c r="AK2436" s="100">
        <v>0.11300267401863701</v>
      </c>
    </row>
    <row r="2437" spans="1:37" s="100" customFormat="1" x14ac:dyDescent="0.3">
      <c r="A2437" s="103" t="str">
        <f t="shared" si="55"/>
        <v>SDGbaseTRA_RurCRS_v7TINSXhhd-0</v>
      </c>
      <c r="B2437" s="103" t="s">
        <v>220</v>
      </c>
      <c r="C2437" s="103" t="s">
        <v>328</v>
      </c>
      <c r="D2437" s="103" t="s">
        <v>94</v>
      </c>
      <c r="E2437" s="100" t="s">
        <v>84</v>
      </c>
      <c r="F2437" s="100">
        <v>6.0836643334161297E-4</v>
      </c>
      <c r="G2437" s="100">
        <v>6.4184977795374602E-4</v>
      </c>
      <c r="H2437" s="100">
        <v>6.1671128359079997E-4</v>
      </c>
      <c r="I2437" s="100">
        <v>6.0834588291279999E-4</v>
      </c>
      <c r="J2437" s="100">
        <v>5.9921546928962902E-4</v>
      </c>
      <c r="K2437" s="100">
        <v>5.8803934870754802E-4</v>
      </c>
      <c r="L2437" s="100">
        <v>5.7680531032605804E-4</v>
      </c>
      <c r="M2437" s="100">
        <v>5.6603975777794299E-4</v>
      </c>
      <c r="N2437" s="100">
        <v>5.5432853518958198E-4</v>
      </c>
      <c r="O2437" s="100">
        <v>5.4360083487956098E-4</v>
      </c>
      <c r="P2437" s="100">
        <v>5.3152862385852601E-4</v>
      </c>
      <c r="Q2437" s="100">
        <v>5.1964977095372497E-4</v>
      </c>
      <c r="R2437" s="100">
        <v>5.0715274454367105E-4</v>
      </c>
      <c r="S2437" s="100">
        <v>4.96187269863588E-4</v>
      </c>
      <c r="T2437" s="100">
        <v>4.8503916226111301E-4</v>
      </c>
      <c r="U2437" s="100">
        <v>4.71747540280374E-4</v>
      </c>
      <c r="V2437" s="100">
        <v>4.6227150568161197E-4</v>
      </c>
      <c r="W2437" s="100">
        <v>4.52011716873498E-4</v>
      </c>
      <c r="X2437" s="100">
        <v>4.4132532337061198E-4</v>
      </c>
      <c r="Y2437" s="100">
        <v>4.3073922531989298E-4</v>
      </c>
      <c r="Z2437" s="100">
        <v>4.1884590870165298E-4</v>
      </c>
      <c r="AA2437" s="100">
        <v>4.0916510295963899E-4</v>
      </c>
      <c r="AB2437" s="100">
        <v>3.9400272922647902E-4</v>
      </c>
      <c r="AC2437" s="100">
        <v>3.87101342061782E-4</v>
      </c>
      <c r="AD2437" s="100">
        <v>3.8411276296971598E-4</v>
      </c>
      <c r="AE2437" s="100">
        <v>3.8176591962083001E-4</v>
      </c>
      <c r="AF2437" s="100">
        <v>3.7966709792425099E-4</v>
      </c>
      <c r="AG2437" s="100">
        <v>3.7688185531783698E-4</v>
      </c>
      <c r="AH2437" s="100">
        <v>3.8388341368013302E-4</v>
      </c>
      <c r="AI2437" s="100">
        <v>3.9229855926820902E-4</v>
      </c>
      <c r="AJ2437" s="100">
        <v>4.0437109253747702E-4</v>
      </c>
      <c r="AK2437" s="100">
        <v>4.1989357968046499E-4</v>
      </c>
    </row>
    <row r="2438" spans="1:37" s="100" customFormat="1" x14ac:dyDescent="0.3">
      <c r="A2438" s="103" t="str">
        <f t="shared" si="55"/>
        <v>SDGbaseTRA_RurCRS_v7TINSXhhd-1</v>
      </c>
      <c r="B2438" s="103" t="s">
        <v>220</v>
      </c>
      <c r="C2438" s="103" t="s">
        <v>328</v>
      </c>
      <c r="D2438" s="103" t="s">
        <v>94</v>
      </c>
      <c r="E2438" s="100" t="s">
        <v>85</v>
      </c>
      <c r="F2438" s="100">
        <v>2.9886761076487302E-3</v>
      </c>
      <c r="G2438" s="100">
        <v>3.1531672218258998E-3</v>
      </c>
      <c r="H2438" s="100">
        <v>3.0296712264911798E-3</v>
      </c>
      <c r="I2438" s="100">
        <v>2.9885751508673601E-3</v>
      </c>
      <c r="J2438" s="100">
        <v>2.9437208634070099E-3</v>
      </c>
      <c r="K2438" s="100">
        <v>2.8888167651563001E-3</v>
      </c>
      <c r="L2438" s="100">
        <v>2.8336281478750398E-3</v>
      </c>
      <c r="M2438" s="100">
        <v>2.7807410260701801E-3</v>
      </c>
      <c r="N2438" s="100">
        <v>2.7232081877264602E-3</v>
      </c>
      <c r="O2438" s="100">
        <v>2.6705070139753299E-3</v>
      </c>
      <c r="P2438" s="100">
        <v>2.6112007691244999E-3</v>
      </c>
      <c r="Q2438" s="100">
        <v>2.55284442021049E-3</v>
      </c>
      <c r="R2438" s="100">
        <v>2.4914512167406601E-3</v>
      </c>
      <c r="S2438" s="100">
        <v>2.43758195782474E-3</v>
      </c>
      <c r="T2438" s="100">
        <v>2.3828154808494101E-3</v>
      </c>
      <c r="U2438" s="100">
        <v>2.3175187239383201E-3</v>
      </c>
      <c r="V2438" s="100">
        <v>2.2709665238808399E-3</v>
      </c>
      <c r="W2438" s="100">
        <v>2.2205640285064602E-3</v>
      </c>
      <c r="X2438" s="100">
        <v>2.16806578560609E-3</v>
      </c>
      <c r="Y2438" s="100">
        <v>2.1160602544419401E-3</v>
      </c>
      <c r="Z2438" s="100">
        <v>2.0576328533553501E-3</v>
      </c>
      <c r="AA2438" s="100">
        <v>2.01007468578283E-3</v>
      </c>
      <c r="AB2438" s="100">
        <v>1.93558764139243E-3</v>
      </c>
      <c r="AC2438" s="100">
        <v>1.9016836999396799E-3</v>
      </c>
      <c r="AD2438" s="100">
        <v>1.8870019348675199E-3</v>
      </c>
      <c r="AE2438" s="100">
        <v>1.87547276784468E-3</v>
      </c>
      <c r="AF2438" s="100">
        <v>1.86516205069969E-3</v>
      </c>
      <c r="AG2438" s="100">
        <v>1.85147919844725E-3</v>
      </c>
      <c r="AH2438" s="100">
        <v>1.8858752283706099E-3</v>
      </c>
      <c r="AI2438" s="100">
        <v>1.92721568267062E-3</v>
      </c>
      <c r="AJ2438" s="100">
        <v>1.9865235101738901E-3</v>
      </c>
      <c r="AK2438" s="100">
        <v>2.06277967202676E-3</v>
      </c>
    </row>
    <row r="2439" spans="1:37" s="100" customFormat="1" x14ac:dyDescent="0.3">
      <c r="A2439" s="103" t="str">
        <f t="shared" si="55"/>
        <v>SDGbaseTRA_RurCRS_v7TINSXhhd-2</v>
      </c>
      <c r="B2439" s="103" t="s">
        <v>220</v>
      </c>
      <c r="C2439" s="103" t="s">
        <v>328</v>
      </c>
      <c r="D2439" s="103" t="s">
        <v>94</v>
      </c>
      <c r="E2439" s="100" t="s">
        <v>86</v>
      </c>
      <c r="F2439" s="100">
        <v>6.7879160890469302E-3</v>
      </c>
      <c r="G2439" s="100">
        <v>7.1615102293813397E-3</v>
      </c>
      <c r="H2439" s="100">
        <v>6.8810246814934202E-3</v>
      </c>
      <c r="I2439" s="100">
        <v>6.7876867947480497E-3</v>
      </c>
      <c r="J2439" s="100">
        <v>6.6858132231666203E-3</v>
      </c>
      <c r="K2439" s="100">
        <v>6.5611143839200796E-3</v>
      </c>
      <c r="L2439" s="100">
        <v>6.43576935155193E-3</v>
      </c>
      <c r="M2439" s="100">
        <v>6.3156515027132801E-3</v>
      </c>
      <c r="N2439" s="100">
        <v>6.1849822479681897E-3</v>
      </c>
      <c r="O2439" s="100">
        <v>6.0652867266802503E-3</v>
      </c>
      <c r="P2439" s="100">
        <v>5.9305896905758604E-3</v>
      </c>
      <c r="Q2439" s="100">
        <v>5.7980500692071096E-3</v>
      </c>
      <c r="R2439" s="100">
        <v>5.6586131083095096E-3</v>
      </c>
      <c r="S2439" s="100">
        <v>5.5362646201704696E-3</v>
      </c>
      <c r="T2439" s="100">
        <v>5.4118783557924001E-3</v>
      </c>
      <c r="U2439" s="100">
        <v>5.2635755974110203E-3</v>
      </c>
      <c r="V2439" s="100">
        <v>5.1578456982535803E-3</v>
      </c>
      <c r="W2439" s="100">
        <v>5.0433709616172903E-3</v>
      </c>
      <c r="X2439" s="100">
        <v>4.9241363390933801E-3</v>
      </c>
      <c r="Y2439" s="100">
        <v>4.8060207684076E-3</v>
      </c>
      <c r="Z2439" s="100">
        <v>4.6733197735607697E-3</v>
      </c>
      <c r="AA2439" s="100">
        <v>4.5653051078230799E-3</v>
      </c>
      <c r="AB2439" s="100">
        <v>4.3961292694741803E-3</v>
      </c>
      <c r="AC2439" s="100">
        <v>4.3191262328773298E-3</v>
      </c>
      <c r="AD2439" s="100">
        <v>4.2857808379764203E-3</v>
      </c>
      <c r="AE2439" s="100">
        <v>4.2595956586920104E-3</v>
      </c>
      <c r="AF2439" s="100">
        <v>4.2361778381247803E-3</v>
      </c>
      <c r="AG2439" s="100">
        <v>4.20510118423577E-3</v>
      </c>
      <c r="AH2439" s="100">
        <v>4.2832218491527197E-3</v>
      </c>
      <c r="AI2439" s="100">
        <v>4.3771147719798998E-3</v>
      </c>
      <c r="AJ2439" s="100">
        <v>4.5118154024820101E-3</v>
      </c>
      <c r="AK2439" s="100">
        <v>4.6850092881209199E-3</v>
      </c>
    </row>
    <row r="2440" spans="1:37" s="100" customFormat="1" x14ac:dyDescent="0.3">
      <c r="A2440" s="103" t="str">
        <f t="shared" si="55"/>
        <v>SDGbaseTRA_RurCRS_v7TINSXhhd-3</v>
      </c>
      <c r="B2440" s="103" t="s">
        <v>220</v>
      </c>
      <c r="C2440" s="103" t="s">
        <v>328</v>
      </c>
      <c r="D2440" s="103" t="s">
        <v>94</v>
      </c>
      <c r="E2440" s="100" t="s">
        <v>87</v>
      </c>
      <c r="F2440" s="100">
        <v>9.7949774025556605E-3</v>
      </c>
      <c r="G2440" s="100">
        <v>1.0334074544398501E-2</v>
      </c>
      <c r="H2440" s="100">
        <v>9.9293333000355297E-3</v>
      </c>
      <c r="I2440" s="100">
        <v>9.7946465303613405E-3</v>
      </c>
      <c r="J2440" s="100">
        <v>9.6476427522820592E-3</v>
      </c>
      <c r="K2440" s="100">
        <v>9.4677020580803805E-3</v>
      </c>
      <c r="L2440" s="100">
        <v>9.2868289088389195E-3</v>
      </c>
      <c r="M2440" s="100">
        <v>9.1134985966262304E-3</v>
      </c>
      <c r="N2440" s="100">
        <v>8.9249425834738508E-3</v>
      </c>
      <c r="O2440" s="100">
        <v>8.7522216905000505E-3</v>
      </c>
      <c r="P2440" s="100">
        <v>8.5578535799471101E-3</v>
      </c>
      <c r="Q2440" s="100">
        <v>8.3665986234560692E-3</v>
      </c>
      <c r="R2440" s="100">
        <v>8.1653907913173708E-3</v>
      </c>
      <c r="S2440" s="100">
        <v>7.9888416622580696E-3</v>
      </c>
      <c r="T2440" s="100">
        <v>7.8093520168515396E-3</v>
      </c>
      <c r="U2440" s="100">
        <v>7.5953508194892298E-3</v>
      </c>
      <c r="V2440" s="100">
        <v>7.4427823499218799E-3</v>
      </c>
      <c r="W2440" s="100">
        <v>7.2775950605405903E-3</v>
      </c>
      <c r="X2440" s="100">
        <v>7.1055392457895199E-3</v>
      </c>
      <c r="Y2440" s="100">
        <v>6.9350982249232699E-3</v>
      </c>
      <c r="Z2440" s="100">
        <v>6.74361040655837E-3</v>
      </c>
      <c r="AA2440" s="100">
        <v>6.58774501339306E-3</v>
      </c>
      <c r="AB2440" s="100">
        <v>6.3436239182812501E-3</v>
      </c>
      <c r="AC2440" s="100">
        <v>6.2325083712279896E-3</v>
      </c>
      <c r="AD2440" s="100">
        <v>6.1843908953613403E-3</v>
      </c>
      <c r="AE2440" s="100">
        <v>6.1466056257273201E-3</v>
      </c>
      <c r="AF2440" s="100">
        <v>6.1128136608166002E-3</v>
      </c>
      <c r="AG2440" s="100">
        <v>6.0679699829469299E-3</v>
      </c>
      <c r="AH2440" s="100">
        <v>6.1806982690869499E-3</v>
      </c>
      <c r="AI2440" s="100">
        <v>6.3161859571496896E-3</v>
      </c>
      <c r="AJ2440" s="100">
        <v>6.5105592543931003E-3</v>
      </c>
      <c r="AK2440" s="100">
        <v>6.76047840100822E-3</v>
      </c>
    </row>
    <row r="2441" spans="1:37" s="100" customFormat="1" x14ac:dyDescent="0.3">
      <c r="A2441" s="103" t="str">
        <f t="shared" si="55"/>
        <v>SDGbaseTRA_RurCRS_v7TINSXhhd-4</v>
      </c>
      <c r="B2441" s="103" t="s">
        <v>220</v>
      </c>
      <c r="C2441" s="103" t="s">
        <v>328</v>
      </c>
      <c r="D2441" s="103" t="s">
        <v>94</v>
      </c>
      <c r="E2441" s="100" t="s">
        <v>88</v>
      </c>
      <c r="F2441" s="100">
        <v>1.9419697097842002E-2</v>
      </c>
      <c r="G2441" s="100">
        <v>2.0488520717513701E-2</v>
      </c>
      <c r="H2441" s="100">
        <v>1.9686073499011299E-2</v>
      </c>
      <c r="I2441" s="100">
        <v>1.9419041104662499E-2</v>
      </c>
      <c r="J2441" s="100">
        <v>1.9127588791155999E-2</v>
      </c>
      <c r="K2441" s="100">
        <v>1.8770835156105802E-2</v>
      </c>
      <c r="L2441" s="100">
        <v>1.84122328206387E-2</v>
      </c>
      <c r="M2441" s="100">
        <v>1.8068585048705298E-2</v>
      </c>
      <c r="N2441" s="100">
        <v>1.76947505301371E-2</v>
      </c>
      <c r="O2441" s="100">
        <v>1.7352311003630501E-2</v>
      </c>
      <c r="P2441" s="100">
        <v>1.6966953316995E-2</v>
      </c>
      <c r="Q2441" s="100">
        <v>1.6587767825209699E-2</v>
      </c>
      <c r="R2441" s="100">
        <v>1.61888495844471E-2</v>
      </c>
      <c r="S2441" s="100">
        <v>1.5838820129488802E-2</v>
      </c>
      <c r="T2441" s="100">
        <v>1.5482960752696499E-2</v>
      </c>
      <c r="U2441" s="100">
        <v>1.5058678156653E-2</v>
      </c>
      <c r="V2441" s="100">
        <v>1.47561931856063E-2</v>
      </c>
      <c r="W2441" s="100">
        <v>1.4428689915867E-2</v>
      </c>
      <c r="X2441" s="100">
        <v>1.40875689853091E-2</v>
      </c>
      <c r="Y2441" s="100">
        <v>1.3749649572325001E-2</v>
      </c>
      <c r="Z2441" s="100">
        <v>1.33700024062354E-2</v>
      </c>
      <c r="AA2441" s="100">
        <v>1.3060980894634699E-2</v>
      </c>
      <c r="AB2441" s="100">
        <v>1.25769820537764E-2</v>
      </c>
      <c r="AC2441" s="100">
        <v>1.23566823842549E-2</v>
      </c>
      <c r="AD2441" s="100">
        <v>1.22612838177318E-2</v>
      </c>
      <c r="AE2441" s="100">
        <v>1.21863700674641E-2</v>
      </c>
      <c r="AF2441" s="100">
        <v>1.21193735145594E-2</v>
      </c>
      <c r="AG2441" s="100">
        <v>1.20304656379727E-2</v>
      </c>
      <c r="AH2441" s="100">
        <v>1.2253962751054399E-2</v>
      </c>
      <c r="AI2441" s="100">
        <v>1.2522583060720301E-2</v>
      </c>
      <c r="AJ2441" s="100">
        <v>1.2907951030473401E-2</v>
      </c>
      <c r="AK2441" s="100">
        <v>1.3403445193363299E-2</v>
      </c>
    </row>
    <row r="2442" spans="1:37" s="100" customFormat="1" x14ac:dyDescent="0.3">
      <c r="A2442" s="103" t="str">
        <f t="shared" si="55"/>
        <v>SDGbaseTRA_RurCRS_v7TINSXhhd-5</v>
      </c>
      <c r="B2442" s="103" t="s">
        <v>220</v>
      </c>
      <c r="C2442" s="103" t="s">
        <v>328</v>
      </c>
      <c r="D2442" s="103" t="s">
        <v>94</v>
      </c>
      <c r="E2442" s="100" t="s">
        <v>89</v>
      </c>
      <c r="F2442" s="100">
        <v>3.8796839737101602E-2</v>
      </c>
      <c r="G2442" s="100">
        <v>4.0932144859174298E-2</v>
      </c>
      <c r="H2442" s="100">
        <v>3.9329008827255103E-2</v>
      </c>
      <c r="I2442" s="100">
        <v>3.8795529188055997E-2</v>
      </c>
      <c r="J2442" s="100">
        <v>3.8213263229039202E-2</v>
      </c>
      <c r="K2442" s="100">
        <v>3.7500537707529598E-2</v>
      </c>
      <c r="L2442" s="100">
        <v>3.6784118843084398E-2</v>
      </c>
      <c r="M2442" s="100">
        <v>3.6097576336016797E-2</v>
      </c>
      <c r="N2442" s="100">
        <v>3.5350726483860201E-2</v>
      </c>
      <c r="O2442" s="100">
        <v>3.4666597819951898E-2</v>
      </c>
      <c r="P2442" s="100">
        <v>3.3896726882495003E-2</v>
      </c>
      <c r="Q2442" s="100">
        <v>3.3139186809580903E-2</v>
      </c>
      <c r="R2442" s="100">
        <v>3.23422244792115E-2</v>
      </c>
      <c r="S2442" s="100">
        <v>3.1642932590768703E-2</v>
      </c>
      <c r="T2442" s="100">
        <v>3.0931993632583199E-2</v>
      </c>
      <c r="U2442" s="100">
        <v>3.00843581698013E-2</v>
      </c>
      <c r="V2442" s="100">
        <v>2.9480051065323198E-2</v>
      </c>
      <c r="W2442" s="100">
        <v>2.8825762186569001E-2</v>
      </c>
      <c r="X2442" s="100">
        <v>2.81442678253408E-2</v>
      </c>
      <c r="Y2442" s="100">
        <v>2.746916948273E-2</v>
      </c>
      <c r="Z2442" s="100">
        <v>2.6710707073644899E-2</v>
      </c>
      <c r="AA2442" s="100">
        <v>2.6093341210535598E-2</v>
      </c>
      <c r="AB2442" s="100">
        <v>2.5126404120885001E-2</v>
      </c>
      <c r="AC2442" s="100">
        <v>2.4686287521718701E-2</v>
      </c>
      <c r="AD2442" s="100">
        <v>2.44956994357989E-2</v>
      </c>
      <c r="AE2442" s="100">
        <v>2.4346036094275901E-2</v>
      </c>
      <c r="AF2442" s="100">
        <v>2.4212189798252601E-2</v>
      </c>
      <c r="AG2442" s="100">
        <v>2.4034568869159001E-2</v>
      </c>
      <c r="AH2442" s="100">
        <v>2.4481073345227401E-2</v>
      </c>
      <c r="AI2442" s="100">
        <v>2.50177253359543E-2</v>
      </c>
      <c r="AJ2442" s="100">
        <v>2.5787616817012401E-2</v>
      </c>
      <c r="AK2442" s="100">
        <v>2.6777519364909599E-2</v>
      </c>
    </row>
    <row r="2443" spans="1:37" s="100" customFormat="1" x14ac:dyDescent="0.3">
      <c r="A2443" s="103" t="str">
        <f t="shared" si="55"/>
        <v>SDGbaseTRA_RurCRS_v7TINSXhhd-6</v>
      </c>
      <c r="B2443" s="103" t="s">
        <v>220</v>
      </c>
      <c r="C2443" s="103" t="s">
        <v>328</v>
      </c>
      <c r="D2443" s="103" t="s">
        <v>94</v>
      </c>
      <c r="E2443" s="100" t="s">
        <v>90</v>
      </c>
      <c r="F2443" s="100">
        <v>5.1928687272677798E-2</v>
      </c>
      <c r="G2443" s="100">
        <v>5.4786744595632902E-2</v>
      </c>
      <c r="H2443" s="100">
        <v>5.2640983491751198E-2</v>
      </c>
      <c r="I2443" s="100">
        <v>5.1926933132569998E-2</v>
      </c>
      <c r="J2443" s="100">
        <v>5.1147583394501497E-2</v>
      </c>
      <c r="K2443" s="100">
        <v>5.0193616499934902E-2</v>
      </c>
      <c r="L2443" s="100">
        <v>4.9234706149983501E-2</v>
      </c>
      <c r="M2443" s="100">
        <v>4.8315784624646703E-2</v>
      </c>
      <c r="N2443" s="100">
        <v>4.7316143090105199E-2</v>
      </c>
      <c r="O2443" s="100">
        <v>4.6400452438879101E-2</v>
      </c>
      <c r="P2443" s="100">
        <v>4.5369997705377599E-2</v>
      </c>
      <c r="Q2443" s="100">
        <v>4.4356047553531598E-2</v>
      </c>
      <c r="R2443" s="100">
        <v>4.3289331607007202E-2</v>
      </c>
      <c r="S2443" s="100">
        <v>4.2353345325245997E-2</v>
      </c>
      <c r="T2443" s="100">
        <v>4.14017697047055E-2</v>
      </c>
      <c r="U2443" s="100">
        <v>4.0267228922968197E-2</v>
      </c>
      <c r="V2443" s="100">
        <v>3.9458377615749697E-2</v>
      </c>
      <c r="W2443" s="100">
        <v>3.85826268355451E-2</v>
      </c>
      <c r="X2443" s="100">
        <v>3.7670462137979199E-2</v>
      </c>
      <c r="Y2443" s="100">
        <v>3.6766858367820301E-2</v>
      </c>
      <c r="Z2443" s="100">
        <v>3.5751673689364299E-2</v>
      </c>
      <c r="AA2443" s="100">
        <v>3.4925343528066803E-2</v>
      </c>
      <c r="AB2443" s="100">
        <v>3.3631120234503403E-2</v>
      </c>
      <c r="AC2443" s="100">
        <v>3.3042034179205697E-2</v>
      </c>
      <c r="AD2443" s="100">
        <v>3.27869363622941E-2</v>
      </c>
      <c r="AE2443" s="100">
        <v>3.2586615385014603E-2</v>
      </c>
      <c r="AF2443" s="100">
        <v>3.2407465163136702E-2</v>
      </c>
      <c r="AG2443" s="100">
        <v>3.2169723590877698E-2</v>
      </c>
      <c r="AH2443" s="100">
        <v>3.27673596735409E-2</v>
      </c>
      <c r="AI2443" s="100">
        <v>3.3485656152611301E-2</v>
      </c>
      <c r="AJ2443" s="100">
        <v>3.4516138383214302E-2</v>
      </c>
      <c r="AK2443" s="100">
        <v>3.5841100421078999E-2</v>
      </c>
    </row>
    <row r="2444" spans="1:37" s="100" customFormat="1" x14ac:dyDescent="0.3">
      <c r="A2444" s="103" t="str">
        <f t="shared" si="55"/>
        <v>SDGbaseTRA_RurCRS_v7TINSXhhd-7</v>
      </c>
      <c r="B2444" s="103" t="s">
        <v>220</v>
      </c>
      <c r="C2444" s="103" t="s">
        <v>328</v>
      </c>
      <c r="D2444" s="103" t="s">
        <v>94</v>
      </c>
      <c r="E2444" s="100" t="s">
        <v>91</v>
      </c>
      <c r="F2444" s="100">
        <v>8.3778850459242493E-2</v>
      </c>
      <c r="G2444" s="100">
        <v>8.8389880886544606E-2</v>
      </c>
      <c r="H2444" s="100">
        <v>8.4928029488297793E-2</v>
      </c>
      <c r="I2444" s="100">
        <v>8.3776020427353701E-2</v>
      </c>
      <c r="J2444" s="100">
        <v>8.2518660984608194E-2</v>
      </c>
      <c r="K2444" s="100">
        <v>8.0979583956630199E-2</v>
      </c>
      <c r="L2444" s="100">
        <v>7.9432531430637596E-2</v>
      </c>
      <c r="M2444" s="100">
        <v>7.7949994646186793E-2</v>
      </c>
      <c r="N2444" s="100">
        <v>7.6337228696854206E-2</v>
      </c>
      <c r="O2444" s="100">
        <v>7.4859904424414897E-2</v>
      </c>
      <c r="P2444" s="100">
        <v>7.3197426176705702E-2</v>
      </c>
      <c r="Q2444" s="100">
        <v>7.1561575501361496E-2</v>
      </c>
      <c r="R2444" s="100">
        <v>6.9840595433122099E-2</v>
      </c>
      <c r="S2444" s="100">
        <v>6.8330527321548096E-2</v>
      </c>
      <c r="T2444" s="100">
        <v>6.6795308239261497E-2</v>
      </c>
      <c r="U2444" s="100">
        <v>6.4964903361421994E-2</v>
      </c>
      <c r="V2444" s="100">
        <v>6.3659947737494199E-2</v>
      </c>
      <c r="W2444" s="100">
        <v>6.2247060223229303E-2</v>
      </c>
      <c r="X2444" s="100">
        <v>6.0775424528637302E-2</v>
      </c>
      <c r="Y2444" s="100">
        <v>5.9317600556154697E-2</v>
      </c>
      <c r="Z2444" s="100">
        <v>5.7679758164514899E-2</v>
      </c>
      <c r="AA2444" s="100">
        <v>5.63466031273245E-2</v>
      </c>
      <c r="AB2444" s="100">
        <v>5.4258575382065202E-2</v>
      </c>
      <c r="AC2444" s="100">
        <v>5.3308176766078103E-2</v>
      </c>
      <c r="AD2444" s="100">
        <v>5.2896616163082701E-2</v>
      </c>
      <c r="AE2444" s="100">
        <v>5.2573429460857302E-2</v>
      </c>
      <c r="AF2444" s="100">
        <v>5.2284398475270298E-2</v>
      </c>
      <c r="AG2444" s="100">
        <v>5.1900839469785999E-2</v>
      </c>
      <c r="AH2444" s="100">
        <v>5.2865032223526599E-2</v>
      </c>
      <c r="AI2444" s="100">
        <v>5.4023891738441999E-2</v>
      </c>
      <c r="AJ2444" s="100">
        <v>5.5686414348342997E-2</v>
      </c>
      <c r="AK2444" s="100">
        <v>5.7824034270714003E-2</v>
      </c>
    </row>
    <row r="2445" spans="1:37" s="100" customFormat="1" x14ac:dyDescent="0.3">
      <c r="A2445" s="103" t="str">
        <f t="shared" si="55"/>
        <v>SDGbaseTRA_RurCRS_v7TINSXhhd-8</v>
      </c>
      <c r="B2445" s="103" t="s">
        <v>220</v>
      </c>
      <c r="C2445" s="103" t="s">
        <v>328</v>
      </c>
      <c r="D2445" s="103" t="s">
        <v>94</v>
      </c>
      <c r="E2445" s="100" t="s">
        <v>92</v>
      </c>
      <c r="F2445" s="100">
        <v>0.15143222811367199</v>
      </c>
      <c r="G2445" s="100">
        <v>0.15976677326059699</v>
      </c>
      <c r="H2445" s="100">
        <v>0.153509396037287</v>
      </c>
      <c r="I2445" s="100">
        <v>0.15142711276479401</v>
      </c>
      <c r="J2445" s="100">
        <v>0.14915440621804199</v>
      </c>
      <c r="K2445" s="100">
        <v>0.146372488558419</v>
      </c>
      <c r="L2445" s="100">
        <v>0.14357615499978499</v>
      </c>
      <c r="M2445" s="100">
        <v>0.140896435150624</v>
      </c>
      <c r="N2445" s="100">
        <v>0.13798132304517099</v>
      </c>
      <c r="O2445" s="100">
        <v>0.13531102493319699</v>
      </c>
      <c r="P2445" s="100">
        <v>0.1323060566881</v>
      </c>
      <c r="Q2445" s="100">
        <v>0.129349218401698</v>
      </c>
      <c r="R2445" s="100">
        <v>0.12623850675019699</v>
      </c>
      <c r="S2445" s="100">
        <v>0.12350902338432</v>
      </c>
      <c r="T2445" s="100">
        <v>0.120734079051718</v>
      </c>
      <c r="U2445" s="100">
        <v>0.11742557949994401</v>
      </c>
      <c r="V2445" s="100">
        <v>0.115066841738669</v>
      </c>
      <c r="W2445" s="100">
        <v>0.112513014578782</v>
      </c>
      <c r="X2445" s="100">
        <v>0.10985299870281399</v>
      </c>
      <c r="Y2445" s="100">
        <v>0.107217947839352</v>
      </c>
      <c r="Z2445" s="100">
        <v>0.104257509479192</v>
      </c>
      <c r="AA2445" s="100">
        <v>0.10184780062556099</v>
      </c>
      <c r="AB2445" s="100">
        <v>9.8073641710061096E-2</v>
      </c>
      <c r="AC2445" s="100">
        <v>9.6355774042549802E-2</v>
      </c>
      <c r="AD2445" s="100">
        <v>9.5611868643857706E-2</v>
      </c>
      <c r="AE2445" s="100">
        <v>9.5027701134708001E-2</v>
      </c>
      <c r="AF2445" s="100">
        <v>9.4505270880244796E-2</v>
      </c>
      <c r="AG2445" s="100">
        <v>9.3811979022894496E-2</v>
      </c>
      <c r="AH2445" s="100">
        <v>9.5554779935781903E-2</v>
      </c>
      <c r="AI2445" s="100">
        <v>9.7649445563863999E-2</v>
      </c>
      <c r="AJ2445" s="100">
        <v>0.100654493994542</v>
      </c>
      <c r="AK2445" s="100">
        <v>0.104518291909102</v>
      </c>
    </row>
    <row r="2446" spans="1:37" s="100" customFormat="1" x14ac:dyDescent="0.3">
      <c r="A2446" s="103" t="str">
        <f t="shared" si="55"/>
        <v>SDGbaseTRA_RurCRS_v7TINSXhhd-9</v>
      </c>
      <c r="B2446" s="103" t="s">
        <v>220</v>
      </c>
      <c r="C2446" s="103" t="s">
        <v>328</v>
      </c>
      <c r="D2446" s="103" t="s">
        <v>94</v>
      </c>
      <c r="E2446" s="100" t="s">
        <v>93</v>
      </c>
      <c r="F2446" s="100">
        <v>0.20109641679363599</v>
      </c>
      <c r="G2446" s="100">
        <v>0.21216438551810199</v>
      </c>
      <c r="H2446" s="100">
        <v>0.20385481922731799</v>
      </c>
      <c r="I2446" s="100">
        <v>0.201089623799067</v>
      </c>
      <c r="J2446" s="100">
        <v>0.198071553282618</v>
      </c>
      <c r="K2446" s="100">
        <v>0.194377269177786</v>
      </c>
      <c r="L2446" s="100">
        <v>0.19066384129129099</v>
      </c>
      <c r="M2446" s="100">
        <v>0.18710527211230299</v>
      </c>
      <c r="N2446" s="100">
        <v>0.18323411069397699</v>
      </c>
      <c r="O2446" s="100">
        <v>0.17968805323471301</v>
      </c>
      <c r="P2446" s="100">
        <v>0.17569756617527599</v>
      </c>
      <c r="Q2446" s="100">
        <v>0.17177099392682399</v>
      </c>
      <c r="R2446" s="100">
        <v>0.16764008352163001</v>
      </c>
      <c r="S2446" s="100">
        <v>0.16401543022658599</v>
      </c>
      <c r="T2446" s="100">
        <v>0.16033040644398999</v>
      </c>
      <c r="U2446" s="100">
        <v>0.155936841000757</v>
      </c>
      <c r="V2446" s="100">
        <v>0.15280452419971</v>
      </c>
      <c r="W2446" s="100">
        <v>0.14941313587121199</v>
      </c>
      <c r="X2446" s="100">
        <v>0.14588073284289299</v>
      </c>
      <c r="Y2446" s="100">
        <v>0.14238148242999499</v>
      </c>
      <c r="Z2446" s="100">
        <v>0.138450129416019</v>
      </c>
      <c r="AA2446" s="100">
        <v>0.135250124885823</v>
      </c>
      <c r="AB2446" s="100">
        <v>0.13023818099620399</v>
      </c>
      <c r="AC2446" s="100">
        <v>0.12795691603258899</v>
      </c>
      <c r="AD2446" s="100">
        <v>0.12696903708496901</v>
      </c>
      <c r="AE2446" s="100">
        <v>0.12619328416667899</v>
      </c>
      <c r="AF2446" s="100">
        <v>0.12549951604658499</v>
      </c>
      <c r="AG2446" s="100">
        <v>0.12457885001608</v>
      </c>
      <c r="AH2446" s="100">
        <v>0.12689322538518599</v>
      </c>
      <c r="AI2446" s="100">
        <v>0.12967486412493401</v>
      </c>
      <c r="AJ2446" s="100">
        <v>0.13366545766777899</v>
      </c>
      <c r="AK2446" s="100">
        <v>0.13879643887131399</v>
      </c>
    </row>
    <row r="2447" spans="1:37" s="100" customFormat="1" x14ac:dyDescent="0.3">
      <c r="A2447" s="103" t="str">
        <f t="shared" si="55"/>
        <v>SDGbaseTRA_RurCRS_v7MPSXent-n</v>
      </c>
      <c r="B2447" s="103" t="s">
        <v>220</v>
      </c>
      <c r="C2447" s="103" t="s">
        <v>328</v>
      </c>
      <c r="D2447" s="103" t="s">
        <v>81</v>
      </c>
      <c r="E2447" s="100" t="s">
        <v>82</v>
      </c>
      <c r="F2447" s="100">
        <v>0.44004459069582003</v>
      </c>
      <c r="G2447" s="100">
        <v>0.44004459069582003</v>
      </c>
      <c r="H2447" s="100">
        <v>0.44004459069582003</v>
      </c>
      <c r="I2447" s="100">
        <v>0.44004459069582003</v>
      </c>
      <c r="J2447" s="100">
        <v>0.44004459069582003</v>
      </c>
      <c r="K2447" s="100">
        <v>0.44004459069582003</v>
      </c>
      <c r="L2447" s="100">
        <v>0.44004459069582003</v>
      </c>
      <c r="M2447" s="100">
        <v>0.44004459069582003</v>
      </c>
      <c r="N2447" s="100">
        <v>0.44004459069582003</v>
      </c>
      <c r="O2447" s="100">
        <v>0.44004459069582003</v>
      </c>
      <c r="P2447" s="100">
        <v>0.44004459069582003</v>
      </c>
      <c r="Q2447" s="100">
        <v>0.44004459069582003</v>
      </c>
      <c r="R2447" s="100">
        <v>0.44004459069582003</v>
      </c>
      <c r="S2447" s="100">
        <v>0.44004459069582003</v>
      </c>
      <c r="T2447" s="100">
        <v>0.44004459069582003</v>
      </c>
      <c r="U2447" s="100">
        <v>0.44004459069582003</v>
      </c>
      <c r="V2447" s="100">
        <v>0.44004459069582003</v>
      </c>
      <c r="W2447" s="100">
        <v>0.44004459069582003</v>
      </c>
      <c r="X2447" s="100">
        <v>0.44004459069582003</v>
      </c>
      <c r="Y2447" s="100">
        <v>0.44004459069582003</v>
      </c>
      <c r="Z2447" s="100">
        <v>0.44004459069582003</v>
      </c>
      <c r="AA2447" s="100">
        <v>0.44004459069582003</v>
      </c>
      <c r="AB2447" s="100">
        <v>0.44004459069582003</v>
      </c>
      <c r="AC2447" s="100">
        <v>0.44004459069582003</v>
      </c>
      <c r="AD2447" s="100">
        <v>0.44004459069582003</v>
      </c>
      <c r="AE2447" s="100">
        <v>0.44004459069582003</v>
      </c>
      <c r="AF2447" s="100">
        <v>0.44004459069582003</v>
      </c>
      <c r="AG2447" s="100">
        <v>0.44004459069582003</v>
      </c>
      <c r="AH2447" s="100">
        <v>0.44004459069582003</v>
      </c>
      <c r="AI2447" s="100">
        <v>0.44004459069582003</v>
      </c>
      <c r="AJ2447" s="100">
        <v>0.44004459069582003</v>
      </c>
      <c r="AK2447" s="100">
        <v>0.44004459069582003</v>
      </c>
    </row>
    <row r="2448" spans="1:37" s="100" customFormat="1" x14ac:dyDescent="0.3">
      <c r="A2448" s="103" t="str">
        <f t="shared" si="55"/>
        <v>SDGbaseTRA_RurCRS_v7MPSXent-e</v>
      </c>
      <c r="B2448" s="103" t="s">
        <v>220</v>
      </c>
      <c r="C2448" s="103" t="s">
        <v>328</v>
      </c>
      <c r="D2448" s="103" t="s">
        <v>81</v>
      </c>
      <c r="E2448" s="100" t="s">
        <v>83</v>
      </c>
      <c r="F2448" s="100">
        <v>1</v>
      </c>
      <c r="G2448" s="100">
        <v>1</v>
      </c>
      <c r="H2448" s="100">
        <v>1</v>
      </c>
      <c r="I2448" s="100">
        <v>1</v>
      </c>
      <c r="J2448" s="100">
        <v>1</v>
      </c>
      <c r="K2448" s="100">
        <v>1</v>
      </c>
      <c r="L2448" s="100">
        <v>1</v>
      </c>
      <c r="M2448" s="100">
        <v>1</v>
      </c>
      <c r="N2448" s="100">
        <v>1</v>
      </c>
      <c r="O2448" s="100">
        <v>1</v>
      </c>
      <c r="P2448" s="100">
        <v>1</v>
      </c>
      <c r="Q2448" s="100">
        <v>1</v>
      </c>
      <c r="R2448" s="100">
        <v>1</v>
      </c>
      <c r="S2448" s="100">
        <v>1</v>
      </c>
      <c r="T2448" s="100">
        <v>1</v>
      </c>
      <c r="U2448" s="100">
        <v>1</v>
      </c>
      <c r="V2448" s="100">
        <v>1</v>
      </c>
      <c r="W2448" s="100">
        <v>1</v>
      </c>
      <c r="X2448" s="100">
        <v>1</v>
      </c>
      <c r="Y2448" s="100">
        <v>1</v>
      </c>
      <c r="Z2448" s="100">
        <v>1</v>
      </c>
      <c r="AA2448" s="100">
        <v>1</v>
      </c>
      <c r="AB2448" s="100">
        <v>1</v>
      </c>
      <c r="AC2448" s="100">
        <v>1</v>
      </c>
      <c r="AD2448" s="100">
        <v>1</v>
      </c>
      <c r="AE2448" s="100">
        <v>1</v>
      </c>
      <c r="AF2448" s="100">
        <v>1</v>
      </c>
      <c r="AG2448" s="100">
        <v>1</v>
      </c>
      <c r="AH2448" s="100">
        <v>1</v>
      </c>
      <c r="AI2448" s="100">
        <v>1</v>
      </c>
      <c r="AJ2448" s="100">
        <v>1</v>
      </c>
      <c r="AK2448" s="100">
        <v>1</v>
      </c>
    </row>
    <row r="2449" spans="1:37" s="100" customFormat="1" x14ac:dyDescent="0.3">
      <c r="A2449" s="103" t="str">
        <f t="shared" si="55"/>
        <v>SDGbaseTRA_RurCRS_v7MPSXhhd-0</v>
      </c>
      <c r="B2449" s="103" t="s">
        <v>220</v>
      </c>
      <c r="C2449" s="103" t="s">
        <v>328</v>
      </c>
      <c r="D2449" s="103" t="s">
        <v>81</v>
      </c>
      <c r="E2449" s="100" t="s">
        <v>84</v>
      </c>
      <c r="F2449" s="100">
        <v>6.9894215266289896E-4</v>
      </c>
      <c r="G2449" s="104">
        <v>-5.3057847337101299E-5</v>
      </c>
      <c r="H2449" s="100">
        <v>1.4599421526629E-3</v>
      </c>
      <c r="I2449" s="100">
        <v>2.1929421526628999E-3</v>
      </c>
      <c r="J2449" s="100">
        <v>2.0399421526629E-3</v>
      </c>
      <c r="K2449" s="100">
        <v>1.9299421526628999E-3</v>
      </c>
      <c r="L2449" s="100">
        <v>2.1659421526628998E-3</v>
      </c>
      <c r="M2449" s="100">
        <v>3.2289421526629E-3</v>
      </c>
      <c r="N2449" s="100">
        <v>4.4689421526628997E-3</v>
      </c>
      <c r="O2449" s="100">
        <v>3.8649421526628998E-3</v>
      </c>
      <c r="P2449" s="100">
        <v>4.3729421526629E-3</v>
      </c>
      <c r="Q2449" s="100">
        <v>4.8089421526628998E-3</v>
      </c>
      <c r="R2449" s="100">
        <v>5.0979421526629E-3</v>
      </c>
      <c r="S2449" s="100">
        <v>5.6819421526629003E-3</v>
      </c>
      <c r="T2449" s="100">
        <v>6.2349421526628999E-3</v>
      </c>
      <c r="U2449" s="100">
        <v>6.9499421526629003E-3</v>
      </c>
      <c r="V2449" s="100">
        <v>8.3699421526628997E-3</v>
      </c>
      <c r="W2449" s="100">
        <v>9.1649421526629003E-3</v>
      </c>
      <c r="X2449" s="100">
        <v>9.2299421526628993E-3</v>
      </c>
      <c r="Y2449" s="100">
        <v>9.2039421526628994E-3</v>
      </c>
      <c r="Z2449" s="100">
        <v>8.8829421526628993E-3</v>
      </c>
      <c r="AA2449" s="100">
        <v>8.6979421526628999E-3</v>
      </c>
      <c r="AB2449" s="100">
        <v>8.1809421526628998E-3</v>
      </c>
      <c r="AC2449" s="100">
        <v>7.7619421526628997E-3</v>
      </c>
      <c r="AD2449" s="100">
        <v>7.7059421526629E-3</v>
      </c>
      <c r="AE2449" s="100">
        <v>7.8459421526628995E-3</v>
      </c>
      <c r="AF2449" s="100">
        <v>8.1369421526629009E-3</v>
      </c>
      <c r="AG2449" s="100">
        <v>5.6219421526629001E-3</v>
      </c>
      <c r="AH2449" s="100">
        <v>1.1259421526628999E-3</v>
      </c>
      <c r="AI2449" s="100">
        <v>-4.3780578473371001E-3</v>
      </c>
      <c r="AJ2449" s="100">
        <v>-9.5490578473370995E-3</v>
      </c>
      <c r="AK2449" s="100">
        <v>-1.4308057847337101E-2</v>
      </c>
    </row>
    <row r="2450" spans="1:37" s="100" customFormat="1" x14ac:dyDescent="0.3">
      <c r="A2450" s="103" t="str">
        <f t="shared" si="55"/>
        <v>SDGbaseTRA_RurCRS_v7MPSXhhd-1</v>
      </c>
      <c r="B2450" s="103" t="s">
        <v>220</v>
      </c>
      <c r="C2450" s="103" t="s">
        <v>328</v>
      </c>
      <c r="D2450" s="103" t="s">
        <v>81</v>
      </c>
      <c r="E2450" s="100" t="s">
        <v>85</v>
      </c>
      <c r="F2450" s="100">
        <v>8.0498864401150902E-4</v>
      </c>
      <c r="G2450" s="104">
        <v>5.2988644011509101E-5</v>
      </c>
      <c r="H2450" s="100">
        <v>1.5659886440115101E-3</v>
      </c>
      <c r="I2450" s="100">
        <v>2.29898864401151E-3</v>
      </c>
      <c r="J2450" s="100">
        <v>2.1459886440115101E-3</v>
      </c>
      <c r="K2450" s="100">
        <v>2.0359886440115102E-3</v>
      </c>
      <c r="L2450" s="100">
        <v>2.2719886440115099E-3</v>
      </c>
      <c r="M2450" s="100">
        <v>3.33498864401151E-3</v>
      </c>
      <c r="N2450" s="100">
        <v>4.5749886440115102E-3</v>
      </c>
      <c r="O2450" s="100">
        <v>3.9709886440115099E-3</v>
      </c>
      <c r="P2450" s="100">
        <v>4.4789886440115096E-3</v>
      </c>
      <c r="Q2450" s="100">
        <v>4.9149886440115103E-3</v>
      </c>
      <c r="R2450" s="100">
        <v>5.2039886440115096E-3</v>
      </c>
      <c r="S2450" s="100">
        <v>5.7879886440115099E-3</v>
      </c>
      <c r="T2450" s="100">
        <v>6.3409886440115096E-3</v>
      </c>
      <c r="U2450" s="100">
        <v>7.0559886440115099E-3</v>
      </c>
      <c r="V2450" s="100">
        <v>8.4759886440115093E-3</v>
      </c>
      <c r="W2450" s="100">
        <v>9.2709886440115099E-3</v>
      </c>
      <c r="X2450" s="100">
        <v>9.3359886440115107E-3</v>
      </c>
      <c r="Y2450" s="100">
        <v>9.3099886440115107E-3</v>
      </c>
      <c r="Z2450" s="100">
        <v>8.9889886440115106E-3</v>
      </c>
      <c r="AA2450" s="100">
        <v>8.8039886440115095E-3</v>
      </c>
      <c r="AB2450" s="100">
        <v>8.2869886440115094E-3</v>
      </c>
      <c r="AC2450" s="100">
        <v>7.8679886440115102E-3</v>
      </c>
      <c r="AD2450" s="100">
        <v>7.8119886440115097E-3</v>
      </c>
      <c r="AE2450" s="100">
        <v>7.9519886440115092E-3</v>
      </c>
      <c r="AF2450" s="100">
        <v>8.2429886440115105E-3</v>
      </c>
      <c r="AG2450" s="100">
        <v>5.7279886440115097E-3</v>
      </c>
      <c r="AH2450" s="100">
        <v>1.23198864401151E-3</v>
      </c>
      <c r="AI2450" s="100">
        <v>-4.2720113559884896E-3</v>
      </c>
      <c r="AJ2450" s="100">
        <v>-9.4430113559884898E-3</v>
      </c>
      <c r="AK2450" s="100">
        <v>-1.42020113559885E-2</v>
      </c>
    </row>
    <row r="2451" spans="1:37" s="100" customFormat="1" x14ac:dyDescent="0.3">
      <c r="A2451" s="103" t="str">
        <f t="shared" si="55"/>
        <v>SDGbaseTRA_RurCRS_v7MPSXhhd-2</v>
      </c>
      <c r="B2451" s="103" t="s">
        <v>220</v>
      </c>
      <c r="C2451" s="103" t="s">
        <v>328</v>
      </c>
      <c r="D2451" s="103" t="s">
        <v>81</v>
      </c>
      <c r="E2451" s="100" t="s">
        <v>86</v>
      </c>
      <c r="F2451" s="100">
        <v>1.1656083306156001E-3</v>
      </c>
      <c r="G2451" s="100">
        <v>4.1360833061559901E-4</v>
      </c>
      <c r="H2451" s="100">
        <v>1.9266083306156E-3</v>
      </c>
      <c r="I2451" s="100">
        <v>2.6596083306155999E-3</v>
      </c>
      <c r="J2451" s="100">
        <v>2.5066083306156E-3</v>
      </c>
      <c r="K2451" s="100">
        <v>2.3966083306156002E-3</v>
      </c>
      <c r="L2451" s="100">
        <v>2.6326083306155998E-3</v>
      </c>
      <c r="M2451" s="100">
        <v>3.6956083306156E-3</v>
      </c>
      <c r="N2451" s="100">
        <v>4.9356083306156002E-3</v>
      </c>
      <c r="O2451" s="100">
        <v>4.3316083306155998E-3</v>
      </c>
      <c r="P2451" s="100">
        <v>4.8396083306155996E-3</v>
      </c>
      <c r="Q2451" s="100">
        <v>5.2756083306156002E-3</v>
      </c>
      <c r="R2451" s="100">
        <v>5.5646083306156004E-3</v>
      </c>
      <c r="S2451" s="100">
        <v>6.1486083306155999E-3</v>
      </c>
      <c r="T2451" s="100">
        <v>6.7016083306156004E-3</v>
      </c>
      <c r="U2451" s="100">
        <v>7.4166083306155999E-3</v>
      </c>
      <c r="V2451" s="100">
        <v>8.8366083306156001E-3</v>
      </c>
      <c r="W2451" s="100">
        <v>9.6316083306156007E-3</v>
      </c>
      <c r="X2451" s="100">
        <v>9.6966083306155998E-3</v>
      </c>
      <c r="Y2451" s="100">
        <v>9.6706083306155998E-3</v>
      </c>
      <c r="Z2451" s="100">
        <v>9.3496083306155997E-3</v>
      </c>
      <c r="AA2451" s="100">
        <v>9.1646083306156003E-3</v>
      </c>
      <c r="AB2451" s="100">
        <v>8.6476083306156002E-3</v>
      </c>
      <c r="AC2451" s="100">
        <v>8.2286083306155992E-3</v>
      </c>
      <c r="AD2451" s="100">
        <v>8.1726083306156005E-3</v>
      </c>
      <c r="AE2451" s="100">
        <v>8.3126083306156E-3</v>
      </c>
      <c r="AF2451" s="100">
        <v>8.6036083306155996E-3</v>
      </c>
      <c r="AG2451" s="100">
        <v>6.0886083306155997E-3</v>
      </c>
      <c r="AH2451" s="100">
        <v>1.5926083306155999E-3</v>
      </c>
      <c r="AI2451" s="100">
        <v>-3.9113916693843996E-3</v>
      </c>
      <c r="AJ2451" s="100">
        <v>-9.0823916693844008E-3</v>
      </c>
      <c r="AK2451" s="100">
        <v>-1.38413916693844E-2</v>
      </c>
    </row>
    <row r="2452" spans="1:37" s="100" customFormat="1" x14ac:dyDescent="0.3">
      <c r="A2452" s="103" t="str">
        <f t="shared" si="55"/>
        <v>SDGbaseTRA_RurCRS_v7MPSXhhd-3</v>
      </c>
      <c r="B2452" s="103" t="s">
        <v>220</v>
      </c>
      <c r="C2452" s="103" t="s">
        <v>328</v>
      </c>
      <c r="D2452" s="103" t="s">
        <v>81</v>
      </c>
      <c r="E2452" s="100" t="s">
        <v>87</v>
      </c>
      <c r="F2452" s="100">
        <v>1.88977787526476E-3</v>
      </c>
      <c r="G2452" s="100">
        <v>1.1377778752647599E-3</v>
      </c>
      <c r="H2452" s="100">
        <v>2.65077787526476E-3</v>
      </c>
      <c r="I2452" s="100">
        <v>3.3837778752647601E-3</v>
      </c>
      <c r="J2452" s="100">
        <v>3.2307778752647602E-3</v>
      </c>
      <c r="K2452" s="100">
        <v>3.1207778752647599E-3</v>
      </c>
      <c r="L2452" s="100">
        <v>3.35677787526476E-3</v>
      </c>
      <c r="M2452" s="100">
        <v>4.4197778752647597E-3</v>
      </c>
      <c r="N2452" s="100">
        <v>5.6597778752647604E-3</v>
      </c>
      <c r="O2452" s="100">
        <v>5.05577787526476E-3</v>
      </c>
      <c r="P2452" s="100">
        <v>5.5637778752647598E-3</v>
      </c>
      <c r="Q2452" s="100">
        <v>5.9997778752647604E-3</v>
      </c>
      <c r="R2452" s="100">
        <v>6.2887778752647597E-3</v>
      </c>
      <c r="S2452" s="100">
        <v>6.87277787526476E-3</v>
      </c>
      <c r="T2452" s="100">
        <v>7.4257778752647597E-3</v>
      </c>
      <c r="U2452" s="100">
        <v>8.1407778752647601E-3</v>
      </c>
      <c r="V2452" s="100">
        <v>9.5607778752647594E-3</v>
      </c>
      <c r="W2452" s="100">
        <v>1.03557778752648E-2</v>
      </c>
      <c r="X2452" s="100">
        <v>1.0420777875264801E-2</v>
      </c>
      <c r="Y2452" s="100">
        <v>1.0394777875264801E-2</v>
      </c>
      <c r="Z2452" s="100">
        <v>1.0073777875264801E-2</v>
      </c>
      <c r="AA2452" s="100">
        <v>9.8887778752647596E-3</v>
      </c>
      <c r="AB2452" s="100">
        <v>9.3717778752647595E-3</v>
      </c>
      <c r="AC2452" s="100">
        <v>8.9527778752647603E-3</v>
      </c>
      <c r="AD2452" s="100">
        <v>8.8967778752647598E-3</v>
      </c>
      <c r="AE2452" s="100">
        <v>9.0367778752647593E-3</v>
      </c>
      <c r="AF2452" s="100">
        <v>9.3277778752647606E-3</v>
      </c>
      <c r="AG2452" s="100">
        <v>6.8127778752647599E-3</v>
      </c>
      <c r="AH2452" s="100">
        <v>2.3167778752647599E-3</v>
      </c>
      <c r="AI2452" s="100">
        <v>-3.1872221247352399E-3</v>
      </c>
      <c r="AJ2452" s="100">
        <v>-8.3582221247352397E-3</v>
      </c>
      <c r="AK2452" s="100">
        <v>-1.3117222124735199E-2</v>
      </c>
    </row>
    <row r="2453" spans="1:37" s="100" customFormat="1" x14ac:dyDescent="0.3">
      <c r="A2453" s="103" t="str">
        <f t="shared" si="55"/>
        <v>SDGbaseTRA_RurCRS_v7MPSXhhd-4</v>
      </c>
      <c r="B2453" s="103" t="s">
        <v>220</v>
      </c>
      <c r="C2453" s="103" t="s">
        <v>328</v>
      </c>
      <c r="D2453" s="103" t="s">
        <v>81</v>
      </c>
      <c r="E2453" s="100" t="s">
        <v>88</v>
      </c>
      <c r="F2453" s="100">
        <v>2.53191070802098E-3</v>
      </c>
      <c r="G2453" s="100">
        <v>1.77991070802098E-3</v>
      </c>
      <c r="H2453" s="100">
        <v>3.29291070802098E-3</v>
      </c>
      <c r="I2453" s="100">
        <v>4.0259107080209801E-3</v>
      </c>
      <c r="J2453" s="100">
        <v>3.8729107080209802E-3</v>
      </c>
      <c r="K2453" s="100">
        <v>3.7629107080209799E-3</v>
      </c>
      <c r="L2453" s="100">
        <v>3.99891070802098E-3</v>
      </c>
      <c r="M2453" s="100">
        <v>5.0619107080209797E-3</v>
      </c>
      <c r="N2453" s="100">
        <v>6.3019107080209804E-3</v>
      </c>
      <c r="O2453" s="100">
        <v>5.69791070802098E-3</v>
      </c>
      <c r="P2453" s="100">
        <v>6.2059107080209798E-3</v>
      </c>
      <c r="Q2453" s="100">
        <v>6.6419107080209804E-3</v>
      </c>
      <c r="R2453" s="100">
        <v>6.9309107080209797E-3</v>
      </c>
      <c r="S2453" s="100">
        <v>7.51491070802098E-3</v>
      </c>
      <c r="T2453" s="100">
        <v>8.0679107080209797E-3</v>
      </c>
      <c r="U2453" s="100">
        <v>8.7829107080209801E-3</v>
      </c>
      <c r="V2453" s="100">
        <v>1.0202910708021E-2</v>
      </c>
      <c r="W2453" s="100">
        <v>1.0997910708021001E-2</v>
      </c>
      <c r="X2453" s="100">
        <v>1.1062910708021E-2</v>
      </c>
      <c r="Y2453" s="100">
        <v>1.1036910708021E-2</v>
      </c>
      <c r="Z2453" s="100">
        <v>1.0715910708021E-2</v>
      </c>
      <c r="AA2453" s="100">
        <v>1.0530910708021E-2</v>
      </c>
      <c r="AB2453" s="100">
        <v>1.0013910708021E-2</v>
      </c>
      <c r="AC2453" s="100">
        <v>9.5949107080209803E-3</v>
      </c>
      <c r="AD2453" s="100">
        <v>9.5389107080209798E-3</v>
      </c>
      <c r="AE2453" s="100">
        <v>9.6789107080209793E-3</v>
      </c>
      <c r="AF2453" s="100">
        <v>9.9699107080209806E-3</v>
      </c>
      <c r="AG2453" s="100">
        <v>7.4549107080209799E-3</v>
      </c>
      <c r="AH2453" s="100">
        <v>2.9589107080209799E-3</v>
      </c>
      <c r="AI2453" s="100">
        <v>-2.5450892919790199E-3</v>
      </c>
      <c r="AJ2453" s="100">
        <v>-7.7160892919790197E-3</v>
      </c>
      <c r="AK2453" s="100">
        <v>-1.2475089291979E-2</v>
      </c>
    </row>
    <row r="2454" spans="1:37" s="100" customFormat="1" x14ac:dyDescent="0.3">
      <c r="A2454" s="103" t="str">
        <f t="shared" si="55"/>
        <v>SDGbaseTRA_RurCRS_v7MPSXhhd-5</v>
      </c>
      <c r="B2454" s="103" t="s">
        <v>220</v>
      </c>
      <c r="C2454" s="103" t="s">
        <v>328</v>
      </c>
      <c r="D2454" s="103" t="s">
        <v>81</v>
      </c>
      <c r="E2454" s="100" t="s">
        <v>89</v>
      </c>
      <c r="F2454" s="100">
        <v>2.8866718719526602E-3</v>
      </c>
      <c r="G2454" s="100">
        <v>2.1346718719526601E-3</v>
      </c>
      <c r="H2454" s="100">
        <v>3.6476718719526601E-3</v>
      </c>
      <c r="I2454" s="100">
        <v>4.3806718719526603E-3</v>
      </c>
      <c r="J2454" s="100">
        <v>4.2276718719526599E-3</v>
      </c>
      <c r="K2454" s="100">
        <v>4.1176718719526601E-3</v>
      </c>
      <c r="L2454" s="100">
        <v>4.3536718719526602E-3</v>
      </c>
      <c r="M2454" s="100">
        <v>5.4166718719526599E-3</v>
      </c>
      <c r="N2454" s="100">
        <v>6.6566718719526597E-3</v>
      </c>
      <c r="O2454" s="100">
        <v>6.0526718719526602E-3</v>
      </c>
      <c r="P2454" s="100">
        <v>6.5606718719526599E-3</v>
      </c>
      <c r="Q2454" s="100">
        <v>6.9966718719526597E-3</v>
      </c>
      <c r="R2454" s="100">
        <v>7.2856718719526599E-3</v>
      </c>
      <c r="S2454" s="100">
        <v>7.8696718719526593E-3</v>
      </c>
      <c r="T2454" s="100">
        <v>8.4226718719526607E-3</v>
      </c>
      <c r="U2454" s="100">
        <v>9.1376718719526594E-3</v>
      </c>
      <c r="V2454" s="100">
        <v>1.05576718719527E-2</v>
      </c>
      <c r="W2454" s="100">
        <v>1.1352671871952699E-2</v>
      </c>
      <c r="X2454" s="100">
        <v>1.14176718719527E-2</v>
      </c>
      <c r="Y2454" s="100">
        <v>1.13916718719527E-2</v>
      </c>
      <c r="Z2454" s="100">
        <v>1.10706718719527E-2</v>
      </c>
      <c r="AA2454" s="100">
        <v>1.0885671871952701E-2</v>
      </c>
      <c r="AB2454" s="100">
        <v>1.03686718719527E-2</v>
      </c>
      <c r="AC2454" s="100">
        <v>9.9496718719526596E-3</v>
      </c>
      <c r="AD2454" s="100">
        <v>9.8936718719526608E-3</v>
      </c>
      <c r="AE2454" s="100">
        <v>1.00336718719527E-2</v>
      </c>
      <c r="AF2454" s="100">
        <v>1.03246718719527E-2</v>
      </c>
      <c r="AG2454" s="100">
        <v>7.80967187195266E-3</v>
      </c>
      <c r="AH2454" s="100">
        <v>3.3136718719526601E-3</v>
      </c>
      <c r="AI2454" s="100">
        <v>-2.1903281280473402E-3</v>
      </c>
      <c r="AJ2454" s="100">
        <v>-7.3613281280473404E-3</v>
      </c>
      <c r="AK2454" s="100">
        <v>-1.21203281280473E-2</v>
      </c>
    </row>
    <row r="2455" spans="1:37" s="100" customFormat="1" x14ac:dyDescent="0.3">
      <c r="A2455" s="103" t="str">
        <f t="shared" si="55"/>
        <v>SDGbaseTRA_RurCRS_v7MPSXhhd-6</v>
      </c>
      <c r="B2455" s="103" t="s">
        <v>220</v>
      </c>
      <c r="C2455" s="103" t="s">
        <v>328</v>
      </c>
      <c r="D2455" s="103" t="s">
        <v>81</v>
      </c>
      <c r="E2455" s="100" t="s">
        <v>90</v>
      </c>
      <c r="F2455" s="100">
        <v>3.3037895410356799E-3</v>
      </c>
      <c r="G2455" s="100">
        <v>2.5517895410356799E-3</v>
      </c>
      <c r="H2455" s="100">
        <v>4.0647895410356799E-3</v>
      </c>
      <c r="I2455" s="100">
        <v>4.79778954103568E-3</v>
      </c>
      <c r="J2455" s="100">
        <v>4.6447895410356797E-3</v>
      </c>
      <c r="K2455" s="100">
        <v>4.5347895410356798E-3</v>
      </c>
      <c r="L2455" s="100">
        <v>4.7707895410356799E-3</v>
      </c>
      <c r="M2455" s="100">
        <v>5.8337895410356796E-3</v>
      </c>
      <c r="N2455" s="100">
        <v>7.0737895410356803E-3</v>
      </c>
      <c r="O2455" s="100">
        <v>6.4697895410356799E-3</v>
      </c>
      <c r="P2455" s="100">
        <v>6.9777895410356797E-3</v>
      </c>
      <c r="Q2455" s="100">
        <v>7.4137895410356803E-3</v>
      </c>
      <c r="R2455" s="100">
        <v>7.7027895410356796E-3</v>
      </c>
      <c r="S2455" s="100">
        <v>8.2867895410356808E-3</v>
      </c>
      <c r="T2455" s="100">
        <v>8.8397895410356805E-3</v>
      </c>
      <c r="U2455" s="100">
        <v>9.5547895410356808E-3</v>
      </c>
      <c r="V2455" s="100">
        <v>1.0974789541035699E-2</v>
      </c>
      <c r="W2455" s="100">
        <v>1.17697895410357E-2</v>
      </c>
      <c r="X2455" s="100">
        <v>1.1834789541035701E-2</v>
      </c>
      <c r="Y2455" s="100">
        <v>1.1808789541035701E-2</v>
      </c>
      <c r="Z2455" s="100">
        <v>1.1487789541035701E-2</v>
      </c>
      <c r="AA2455" s="100">
        <v>1.1302789541035699E-2</v>
      </c>
      <c r="AB2455" s="100">
        <v>1.0785789541035699E-2</v>
      </c>
      <c r="AC2455" s="100">
        <v>1.03667895410357E-2</v>
      </c>
      <c r="AD2455" s="100">
        <v>1.03107895410357E-2</v>
      </c>
      <c r="AE2455" s="100">
        <v>1.0450789541035699E-2</v>
      </c>
      <c r="AF2455" s="100">
        <v>1.07417895410357E-2</v>
      </c>
      <c r="AG2455" s="100">
        <v>8.2267895410356798E-3</v>
      </c>
      <c r="AH2455" s="100">
        <v>3.7307895410356802E-3</v>
      </c>
      <c r="AI2455" s="100">
        <v>-1.77321045896432E-3</v>
      </c>
      <c r="AJ2455" s="100">
        <v>-6.9442104589643198E-3</v>
      </c>
      <c r="AK2455" s="100">
        <v>-1.1703210458964299E-2</v>
      </c>
    </row>
    <row r="2456" spans="1:37" s="100" customFormat="1" x14ac:dyDescent="0.3">
      <c r="A2456" s="103" t="str">
        <f t="shared" si="55"/>
        <v>SDGbaseTRA_RurCRS_v7MPSXhhd-7</v>
      </c>
      <c r="B2456" s="103" t="s">
        <v>220</v>
      </c>
      <c r="C2456" s="103" t="s">
        <v>328</v>
      </c>
      <c r="D2456" s="103" t="s">
        <v>81</v>
      </c>
      <c r="E2456" s="100" t="s">
        <v>91</v>
      </c>
      <c r="F2456" s="100">
        <v>4.3306609416268096E-3</v>
      </c>
      <c r="G2456" s="100">
        <v>3.5786609416268099E-3</v>
      </c>
      <c r="H2456" s="100">
        <v>5.09166094162681E-3</v>
      </c>
      <c r="I2456" s="100">
        <v>5.8246609416268101E-3</v>
      </c>
      <c r="J2456" s="100">
        <v>5.6716609416268098E-3</v>
      </c>
      <c r="K2456" s="100">
        <v>5.5616609416268099E-3</v>
      </c>
      <c r="L2456" s="100">
        <v>5.79766094162681E-3</v>
      </c>
      <c r="M2456" s="100">
        <v>6.8606609416268097E-3</v>
      </c>
      <c r="N2456" s="100">
        <v>8.1006609416268104E-3</v>
      </c>
      <c r="O2456" s="100">
        <v>7.49666094162681E-3</v>
      </c>
      <c r="P2456" s="100">
        <v>8.0046609416268098E-3</v>
      </c>
      <c r="Q2456" s="100">
        <v>8.4406609416268104E-3</v>
      </c>
      <c r="R2456" s="100">
        <v>8.7296609416268097E-3</v>
      </c>
      <c r="S2456" s="100">
        <v>9.3136609416268092E-3</v>
      </c>
      <c r="T2456" s="100">
        <v>9.8666609416268106E-3</v>
      </c>
      <c r="U2456" s="100">
        <v>1.0581660941626801E-2</v>
      </c>
      <c r="V2456" s="100">
        <v>1.20016609416268E-2</v>
      </c>
      <c r="W2456" s="100">
        <v>1.27966609416268E-2</v>
      </c>
      <c r="X2456" s="100">
        <v>1.28616609416268E-2</v>
      </c>
      <c r="Y2456" s="100">
        <v>1.28356609416268E-2</v>
      </c>
      <c r="Z2456" s="100">
        <v>1.2514660941626799E-2</v>
      </c>
      <c r="AA2456" s="100">
        <v>1.23296609416268E-2</v>
      </c>
      <c r="AB2456" s="100">
        <v>1.18126609416268E-2</v>
      </c>
      <c r="AC2456" s="100">
        <v>1.1393660941626801E-2</v>
      </c>
      <c r="AD2456" s="100">
        <v>1.13376609416268E-2</v>
      </c>
      <c r="AE2456" s="100">
        <v>1.14776609416268E-2</v>
      </c>
      <c r="AF2456" s="100">
        <v>1.1768660941626799E-2</v>
      </c>
      <c r="AG2456" s="100">
        <v>9.2536609416268099E-3</v>
      </c>
      <c r="AH2456" s="100">
        <v>4.7576609416268099E-3</v>
      </c>
      <c r="AI2456" s="100">
        <v>-7.4633905837318698E-4</v>
      </c>
      <c r="AJ2456" s="100">
        <v>-5.9173390583731897E-3</v>
      </c>
      <c r="AK2456" s="100">
        <v>-1.06763390583732E-2</v>
      </c>
    </row>
    <row r="2457" spans="1:37" s="100" customFormat="1" x14ac:dyDescent="0.3">
      <c r="A2457" s="103" t="str">
        <f t="shared" si="55"/>
        <v>SDGbaseTRA_RurCRS_v7MPSXhhd-8</v>
      </c>
      <c r="B2457" s="103" t="s">
        <v>220</v>
      </c>
      <c r="C2457" s="103" t="s">
        <v>328</v>
      </c>
      <c r="D2457" s="103" t="s">
        <v>81</v>
      </c>
      <c r="E2457" s="100" t="s">
        <v>92</v>
      </c>
      <c r="F2457" s="100">
        <v>5.9559431619537204E-3</v>
      </c>
      <c r="G2457" s="100">
        <v>5.2039431619537203E-3</v>
      </c>
      <c r="H2457" s="100">
        <v>6.7169431619537199E-3</v>
      </c>
      <c r="I2457" s="100">
        <v>7.4499431619537201E-3</v>
      </c>
      <c r="J2457" s="100">
        <v>7.2969431619537197E-3</v>
      </c>
      <c r="K2457" s="100">
        <v>7.1869431619537199E-3</v>
      </c>
      <c r="L2457" s="100">
        <v>7.42294316195372E-3</v>
      </c>
      <c r="M2457" s="100">
        <v>8.4859431619537205E-3</v>
      </c>
      <c r="N2457" s="100">
        <v>9.7259431619537203E-3</v>
      </c>
      <c r="O2457" s="100">
        <v>9.1219431619537199E-3</v>
      </c>
      <c r="P2457" s="100">
        <v>9.6299431619537197E-3</v>
      </c>
      <c r="Q2457" s="100">
        <v>1.00659431619537E-2</v>
      </c>
      <c r="R2457" s="100">
        <v>1.0354943161953701E-2</v>
      </c>
      <c r="S2457" s="100">
        <v>1.09389431619537E-2</v>
      </c>
      <c r="T2457" s="100">
        <v>1.14919431619537E-2</v>
      </c>
      <c r="U2457" s="100">
        <v>1.22069431619537E-2</v>
      </c>
      <c r="V2457" s="100">
        <v>1.3626943161953699E-2</v>
      </c>
      <c r="W2457" s="100">
        <v>1.44219431619537E-2</v>
      </c>
      <c r="X2457" s="100">
        <v>1.4486943161953701E-2</v>
      </c>
      <c r="Y2457" s="100">
        <v>1.4460943161953701E-2</v>
      </c>
      <c r="Z2457" s="100">
        <v>1.4139943161953701E-2</v>
      </c>
      <c r="AA2457" s="100">
        <v>1.39549431619537E-2</v>
      </c>
      <c r="AB2457" s="100">
        <v>1.34379431619537E-2</v>
      </c>
      <c r="AC2457" s="100">
        <v>1.30189431619537E-2</v>
      </c>
      <c r="AD2457" s="100">
        <v>1.29629431619537E-2</v>
      </c>
      <c r="AE2457" s="100">
        <v>1.3102943161953699E-2</v>
      </c>
      <c r="AF2457" s="100">
        <v>1.3393943161953701E-2</v>
      </c>
      <c r="AG2457" s="100">
        <v>1.0878943161953701E-2</v>
      </c>
      <c r="AH2457" s="100">
        <v>6.3829431619537198E-3</v>
      </c>
      <c r="AI2457" s="100">
        <v>8.7894316195372395E-4</v>
      </c>
      <c r="AJ2457" s="100">
        <v>-4.2920568380462798E-3</v>
      </c>
      <c r="AK2457" s="100">
        <v>-9.05105683804628E-3</v>
      </c>
    </row>
    <row r="2458" spans="1:37" s="100" customFormat="1" x14ac:dyDescent="0.3">
      <c r="A2458" s="103" t="str">
        <f t="shared" si="55"/>
        <v>SDGbaseTRA_RurCRS_v7MPSXhhd-9</v>
      </c>
      <c r="B2458" s="103" t="s">
        <v>220</v>
      </c>
      <c r="C2458" s="103" t="s">
        <v>328</v>
      </c>
      <c r="D2458" s="103" t="s">
        <v>81</v>
      </c>
      <c r="E2458" s="100" t="s">
        <v>93</v>
      </c>
      <c r="F2458" s="100">
        <v>4.3467195644003899E-2</v>
      </c>
      <c r="G2458" s="100">
        <v>4.2715195644003903E-2</v>
      </c>
      <c r="H2458" s="100">
        <v>4.4228195644003897E-2</v>
      </c>
      <c r="I2458" s="100">
        <v>4.4961195644003901E-2</v>
      </c>
      <c r="J2458" s="100">
        <v>4.4808195644003901E-2</v>
      </c>
      <c r="K2458" s="100">
        <v>4.4698195644003902E-2</v>
      </c>
      <c r="L2458" s="100">
        <v>4.4934195644003902E-2</v>
      </c>
      <c r="M2458" s="100">
        <v>4.5997195644003903E-2</v>
      </c>
      <c r="N2458" s="100">
        <v>4.7237195644003901E-2</v>
      </c>
      <c r="O2458" s="100">
        <v>4.6633195644003901E-2</v>
      </c>
      <c r="P2458" s="100">
        <v>4.7141195644003903E-2</v>
      </c>
      <c r="Q2458" s="100">
        <v>4.7577195644003901E-2</v>
      </c>
      <c r="R2458" s="100">
        <v>4.7866195644003899E-2</v>
      </c>
      <c r="S2458" s="100">
        <v>4.84501956440039E-2</v>
      </c>
      <c r="T2458" s="100">
        <v>4.9003195644003898E-2</v>
      </c>
      <c r="U2458" s="100">
        <v>4.9718195644003899E-2</v>
      </c>
      <c r="V2458" s="100">
        <v>5.1138195644003903E-2</v>
      </c>
      <c r="W2458" s="100">
        <v>5.19331956440039E-2</v>
      </c>
      <c r="X2458" s="100">
        <v>5.1998195644003903E-2</v>
      </c>
      <c r="Y2458" s="100">
        <v>5.1972195644003898E-2</v>
      </c>
      <c r="Z2458" s="100">
        <v>5.1651195644003903E-2</v>
      </c>
      <c r="AA2458" s="100">
        <v>5.1466195644003898E-2</v>
      </c>
      <c r="AB2458" s="100">
        <v>5.0949195644003901E-2</v>
      </c>
      <c r="AC2458" s="100">
        <v>5.0530195644003899E-2</v>
      </c>
      <c r="AD2458" s="100">
        <v>5.0474195644003898E-2</v>
      </c>
      <c r="AE2458" s="100">
        <v>5.06141956440039E-2</v>
      </c>
      <c r="AF2458" s="100">
        <v>5.0905195644003899E-2</v>
      </c>
      <c r="AG2458" s="100">
        <v>4.8390195644003903E-2</v>
      </c>
      <c r="AH2458" s="100">
        <v>4.3894195644003903E-2</v>
      </c>
      <c r="AI2458" s="100">
        <v>3.8390195644003901E-2</v>
      </c>
      <c r="AJ2458" s="100">
        <v>3.3219195644003899E-2</v>
      </c>
      <c r="AK2458" s="100">
        <v>2.8460195644003899E-2</v>
      </c>
    </row>
    <row r="2459" spans="1:37" s="100" customFormat="1" x14ac:dyDescent="0.3">
      <c r="A2459" s="103" t="str">
        <f t="shared" si="55"/>
        <v>SDGbaseTRA_RurCRS_v7C_SavingsINSent-n</v>
      </c>
      <c r="B2459" s="103" t="s">
        <v>220</v>
      </c>
      <c r="C2459" s="103" t="s">
        <v>328</v>
      </c>
      <c r="D2459" s="103" t="s">
        <v>96</v>
      </c>
      <c r="E2459" s="100" t="s">
        <v>82</v>
      </c>
      <c r="F2459" s="100">
        <v>634.29095094814102</v>
      </c>
      <c r="G2459" s="100">
        <v>578.83987738470898</v>
      </c>
      <c r="H2459" s="100">
        <v>604.27244205079296</v>
      </c>
      <c r="I2459" s="100">
        <v>620.36707402416596</v>
      </c>
      <c r="J2459" s="100">
        <v>635.06494431773103</v>
      </c>
      <c r="K2459" s="100">
        <v>651.64233654814905</v>
      </c>
      <c r="L2459" s="100">
        <v>669.62981521096697</v>
      </c>
      <c r="M2459" s="100">
        <v>688.30671297757499</v>
      </c>
      <c r="N2459" s="100">
        <v>709.88829389950695</v>
      </c>
      <c r="O2459" s="100">
        <v>736.43157407243802</v>
      </c>
      <c r="P2459" s="100">
        <v>762.816480973333</v>
      </c>
      <c r="Q2459" s="100">
        <v>788.86385265911304</v>
      </c>
      <c r="R2459" s="100">
        <v>816.102883723074</v>
      </c>
      <c r="S2459" s="100">
        <v>843.945511426346</v>
      </c>
      <c r="T2459" s="100">
        <v>873.15912155315596</v>
      </c>
      <c r="U2459" s="100">
        <v>906.76099415774695</v>
      </c>
      <c r="V2459" s="100">
        <v>938.85917500710002</v>
      </c>
      <c r="W2459" s="100">
        <v>971.99467018823998</v>
      </c>
      <c r="X2459" s="100">
        <v>1006.4163747174</v>
      </c>
      <c r="Y2459" s="100">
        <v>1041.23811677863</v>
      </c>
      <c r="Z2459" s="100">
        <v>1080.2094457278799</v>
      </c>
      <c r="AA2459" s="100">
        <v>1117.3031921265499</v>
      </c>
      <c r="AB2459" s="100">
        <v>1163.1474975506501</v>
      </c>
      <c r="AC2459" s="100">
        <v>1199.16833587718</v>
      </c>
      <c r="AD2459" s="100">
        <v>1230.1569133113801</v>
      </c>
      <c r="AE2459" s="100">
        <v>1260.9990476235901</v>
      </c>
      <c r="AF2459" s="100">
        <v>1292.54166291209</v>
      </c>
      <c r="AG2459" s="100">
        <v>1321.6771596467199</v>
      </c>
      <c r="AH2459" s="100">
        <v>1329.32641175501</v>
      </c>
      <c r="AI2459" s="100">
        <v>1329.39331038814</v>
      </c>
      <c r="AJ2459" s="100">
        <v>1323.7709598927399</v>
      </c>
      <c r="AK2459" s="100">
        <v>1313.34216332757</v>
      </c>
    </row>
    <row r="2460" spans="1:37" s="100" customFormat="1" x14ac:dyDescent="0.3">
      <c r="A2460" s="103" t="str">
        <f t="shared" si="55"/>
        <v>SDGbaseTRA_RurCRS_v7C_SavingsINSent-e</v>
      </c>
      <c r="B2460" s="103" t="s">
        <v>220</v>
      </c>
      <c r="C2460" s="103" t="s">
        <v>328</v>
      </c>
      <c r="D2460" s="103" t="s">
        <v>96</v>
      </c>
      <c r="E2460" s="100" t="s">
        <v>83</v>
      </c>
      <c r="F2460" s="100">
        <v>60.099989425202502</v>
      </c>
      <c r="G2460" s="100">
        <v>65.9524521897509</v>
      </c>
      <c r="H2460" s="100">
        <v>54.614357237883503</v>
      </c>
      <c r="I2460" s="100">
        <v>55.840068661860599</v>
      </c>
      <c r="J2460" s="100">
        <v>58.453730587983003</v>
      </c>
      <c r="K2460" s="100">
        <v>62.208224460589598</v>
      </c>
      <c r="L2460" s="100">
        <v>66.028414317608494</v>
      </c>
      <c r="M2460" s="100">
        <v>66.109069298294003</v>
      </c>
      <c r="N2460" s="100">
        <v>64.7818727465216</v>
      </c>
      <c r="O2460" s="100">
        <v>64.189481056980497</v>
      </c>
      <c r="P2460" s="100">
        <v>66.552445196309606</v>
      </c>
      <c r="Q2460" s="100">
        <v>70.827493944854893</v>
      </c>
      <c r="R2460" s="100">
        <v>77.797233625970307</v>
      </c>
      <c r="S2460" s="100">
        <v>82.859543134197196</v>
      </c>
      <c r="T2460" s="100">
        <v>87.999608011727602</v>
      </c>
      <c r="U2460" s="100">
        <v>92.931934585245799</v>
      </c>
      <c r="V2460" s="100">
        <v>93.692639962370293</v>
      </c>
      <c r="W2460" s="100">
        <v>97.812797531982</v>
      </c>
      <c r="X2460" s="100">
        <v>106.019623130582</v>
      </c>
      <c r="Y2460" s="100">
        <v>114.60011200263401</v>
      </c>
      <c r="Z2460" s="100">
        <v>123.549883900591</v>
      </c>
      <c r="AA2460" s="100">
        <v>131.93288177615599</v>
      </c>
      <c r="AB2460" s="100">
        <v>140.322831212898</v>
      </c>
      <c r="AC2460" s="100">
        <v>151.016957930996</v>
      </c>
      <c r="AD2460" s="100">
        <v>161.97566725285699</v>
      </c>
      <c r="AE2460" s="100">
        <v>172.60499942415601</v>
      </c>
      <c r="AF2460" s="100">
        <v>182.529406645065</v>
      </c>
      <c r="AG2460" s="100">
        <v>216.22309222729399</v>
      </c>
      <c r="AH2460" s="100">
        <v>249.194545101801</v>
      </c>
      <c r="AI2460" s="100">
        <v>289.32931446124798</v>
      </c>
      <c r="AJ2460" s="100">
        <v>329.59830270960902</v>
      </c>
      <c r="AK2460" s="100">
        <v>366.60483400416001</v>
      </c>
    </row>
    <row r="2461" spans="1:37" s="100" customFormat="1" x14ac:dyDescent="0.3">
      <c r="A2461" s="103" t="str">
        <f t="shared" si="55"/>
        <v>SDGbaseTRA_RurCRS_v7C_SavingsINShhd-0</v>
      </c>
      <c r="B2461" s="103" t="s">
        <v>220</v>
      </c>
      <c r="C2461" s="103" t="s">
        <v>328</v>
      </c>
      <c r="D2461" s="103" t="s">
        <v>96</v>
      </c>
      <c r="E2461" s="100" t="s">
        <v>84</v>
      </c>
      <c r="F2461" s="100">
        <v>5.6457937045340599E-2</v>
      </c>
      <c r="G2461" s="100">
        <v>-4.2527203968203498E-3</v>
      </c>
      <c r="H2461" s="100">
        <v>0.114617426235417</v>
      </c>
      <c r="I2461" s="100">
        <v>0.17745066235144699</v>
      </c>
      <c r="J2461" s="100">
        <v>0.16906807452668701</v>
      </c>
      <c r="K2461" s="100">
        <v>0.16369015827031799</v>
      </c>
      <c r="L2461" s="100">
        <v>0.18861137609032599</v>
      </c>
      <c r="M2461" s="100">
        <v>0.28917964703405802</v>
      </c>
      <c r="N2461" s="100">
        <v>0.41186312940073599</v>
      </c>
      <c r="O2461" s="100">
        <v>0.36759064483109199</v>
      </c>
      <c r="P2461" s="100">
        <v>0.42997333971541102</v>
      </c>
      <c r="Q2461" s="100">
        <v>0.48869533608020699</v>
      </c>
      <c r="R2461" s="100">
        <v>0.53540788824543795</v>
      </c>
      <c r="S2461" s="100">
        <v>0.61815018325767002</v>
      </c>
      <c r="T2461" s="100">
        <v>0.70251334120953102</v>
      </c>
      <c r="U2461" s="100">
        <v>0.81236146725943703</v>
      </c>
      <c r="V2461" s="100">
        <v>1.0165179893223999</v>
      </c>
      <c r="W2461" s="100">
        <v>1.1545598826975001</v>
      </c>
      <c r="X2461" s="100">
        <v>1.20562008814035</v>
      </c>
      <c r="Y2461" s="100">
        <v>1.24550015380066</v>
      </c>
      <c r="Z2461" s="100">
        <v>1.2426058403634299</v>
      </c>
      <c r="AA2461" s="100">
        <v>1.2578563822642801</v>
      </c>
      <c r="AB2461" s="100">
        <v>1.22384706435549</v>
      </c>
      <c r="AC2461" s="100">
        <v>1.2019188548172901</v>
      </c>
      <c r="AD2461" s="100">
        <v>1.23296783433016</v>
      </c>
      <c r="AE2461" s="100">
        <v>1.2969448077960199</v>
      </c>
      <c r="AF2461" s="100">
        <v>1.38979620027053</v>
      </c>
      <c r="AG2461" s="100">
        <v>0.99029832757103498</v>
      </c>
      <c r="AH2461" s="100">
        <v>0.202499275958198</v>
      </c>
      <c r="AI2461" s="100">
        <v>-0.79111933624787101</v>
      </c>
      <c r="AJ2461" s="100">
        <v>-1.73064173034853</v>
      </c>
      <c r="AK2461" s="100">
        <v>-2.59913721497262</v>
      </c>
    </row>
    <row r="2462" spans="1:37" s="100" customFormat="1" x14ac:dyDescent="0.3">
      <c r="A2462" s="103" t="str">
        <f t="shared" si="55"/>
        <v>SDGbaseTRA_RurCRS_v7C_SavingsINShhd-1</v>
      </c>
      <c r="B2462" s="103" t="s">
        <v>220</v>
      </c>
      <c r="C2462" s="103" t="s">
        <v>328</v>
      </c>
      <c r="D2462" s="103" t="s">
        <v>96</v>
      </c>
      <c r="E2462" s="100" t="s">
        <v>85</v>
      </c>
      <c r="F2462" s="100">
        <v>8.9183024556091894E-2</v>
      </c>
      <c r="G2462" s="100">
        <v>5.80367768639449E-3</v>
      </c>
      <c r="H2462" s="100">
        <v>0.16873046971675301</v>
      </c>
      <c r="I2462" s="100">
        <v>0.255178680978701</v>
      </c>
      <c r="J2462" s="100">
        <v>0.24388589598659199</v>
      </c>
      <c r="K2462" s="100">
        <v>0.236804035913285</v>
      </c>
      <c r="L2462" s="100">
        <v>0.27131660935914298</v>
      </c>
      <c r="M2462" s="100">
        <v>0.40958266209264799</v>
      </c>
      <c r="N2462" s="100">
        <v>0.57824795240906501</v>
      </c>
      <c r="O2462" s="100">
        <v>0.51798609121606698</v>
      </c>
      <c r="P2462" s="100">
        <v>0.60401894829182201</v>
      </c>
      <c r="Q2462" s="100">
        <v>0.68496518511012305</v>
      </c>
      <c r="R2462" s="100">
        <v>0.74951474713894095</v>
      </c>
      <c r="S2462" s="100">
        <v>0.86333167679614098</v>
      </c>
      <c r="T2462" s="100">
        <v>0.97937124127755704</v>
      </c>
      <c r="U2462" s="100">
        <v>1.13050528469175</v>
      </c>
      <c r="V2462" s="100">
        <v>1.41062368421714</v>
      </c>
      <c r="W2462" s="100">
        <v>1.60009187311198</v>
      </c>
      <c r="X2462" s="100">
        <v>1.67021748849982</v>
      </c>
      <c r="Y2462" s="100">
        <v>1.724805737087</v>
      </c>
      <c r="Z2462" s="100">
        <v>1.72112752187352</v>
      </c>
      <c r="AA2462" s="100">
        <v>1.74208931947142</v>
      </c>
      <c r="AB2462" s="100">
        <v>1.6960179294592601</v>
      </c>
      <c r="AC2462" s="100">
        <v>1.6659952429582401</v>
      </c>
      <c r="AD2462" s="100">
        <v>1.70857845332383</v>
      </c>
      <c r="AE2462" s="100">
        <v>1.7962093959749099</v>
      </c>
      <c r="AF2462" s="100">
        <v>1.9232594611413401</v>
      </c>
      <c r="AG2462" s="100">
        <v>1.37750663392323</v>
      </c>
      <c r="AH2462" s="100">
        <v>0.30199572117714901</v>
      </c>
      <c r="AI2462" s="100">
        <v>-1.0513944107273601</v>
      </c>
      <c r="AJ2462" s="100">
        <v>-2.3296650426664902</v>
      </c>
      <c r="AK2462" s="100">
        <v>-3.5097672808970599</v>
      </c>
    </row>
    <row r="2463" spans="1:37" s="100" customFormat="1" x14ac:dyDescent="0.3">
      <c r="A2463" s="103" t="str">
        <f t="shared" si="55"/>
        <v>SDGbaseTRA_RurCRS_v7C_SavingsINShhd-2</v>
      </c>
      <c r="B2463" s="103" t="s">
        <v>220</v>
      </c>
      <c r="C2463" s="103" t="s">
        <v>328</v>
      </c>
      <c r="D2463" s="103" t="s">
        <v>96</v>
      </c>
      <c r="E2463" s="100" t="s">
        <v>86</v>
      </c>
      <c r="F2463" s="100">
        <v>0.15069388134329501</v>
      </c>
      <c r="G2463" s="100">
        <v>5.2637572760292503E-2</v>
      </c>
      <c r="H2463" s="100">
        <v>0.242112349292953</v>
      </c>
      <c r="I2463" s="100">
        <v>0.34417519663108798</v>
      </c>
      <c r="J2463" s="100">
        <v>0.33204129442048302</v>
      </c>
      <c r="K2463" s="100">
        <v>0.32494026725950498</v>
      </c>
      <c r="L2463" s="100">
        <v>0.36651235243584201</v>
      </c>
      <c r="M2463" s="100">
        <v>0.52917936448138003</v>
      </c>
      <c r="N2463" s="100">
        <v>0.72745146084234202</v>
      </c>
      <c r="O2463" s="100">
        <v>0.65881468683816402</v>
      </c>
      <c r="P2463" s="100">
        <v>0.76102651029192003</v>
      </c>
      <c r="Q2463" s="100">
        <v>0.85728363662005702</v>
      </c>
      <c r="R2463" s="100">
        <v>0.93454627402090495</v>
      </c>
      <c r="S2463" s="100">
        <v>1.0693031721580299</v>
      </c>
      <c r="T2463" s="100">
        <v>1.2067300723069501</v>
      </c>
      <c r="U2463" s="100">
        <v>1.38544631818543</v>
      </c>
      <c r="V2463" s="100">
        <v>1.7144891322732601</v>
      </c>
      <c r="W2463" s="100">
        <v>1.9378067383482001</v>
      </c>
      <c r="X2463" s="100">
        <v>2.0217979585181101</v>
      </c>
      <c r="Y2463" s="100">
        <v>2.0874831377783898</v>
      </c>
      <c r="Z2463" s="100">
        <v>2.0855972021137501</v>
      </c>
      <c r="AA2463" s="100">
        <v>2.1122689320060402</v>
      </c>
      <c r="AB2463" s="100">
        <v>2.0611304877361198</v>
      </c>
      <c r="AC2463" s="100">
        <v>2.0282513704017</v>
      </c>
      <c r="AD2463" s="100">
        <v>2.08001091948696</v>
      </c>
      <c r="AE2463" s="100">
        <v>2.18428623576881</v>
      </c>
      <c r="AF2463" s="100">
        <v>2.33448416798432</v>
      </c>
      <c r="AG2463" s="100">
        <v>1.70189391420117</v>
      </c>
      <c r="AH2463" s="100">
        <v>0.45302810994488402</v>
      </c>
      <c r="AI2463" s="100">
        <v>-1.11616644337975</v>
      </c>
      <c r="AJ2463" s="100">
        <v>-2.5961652335373002</v>
      </c>
      <c r="AK2463" s="100">
        <v>-3.9601528313925001</v>
      </c>
    </row>
    <row r="2464" spans="1:37" s="100" customFormat="1" x14ac:dyDescent="0.3">
      <c r="A2464" s="103" t="str">
        <f t="shared" si="55"/>
        <v>SDGbaseTRA_RurCRS_v7C_SavingsINShhd-3</v>
      </c>
      <c r="B2464" s="103" t="s">
        <v>220</v>
      </c>
      <c r="C2464" s="103" t="s">
        <v>328</v>
      </c>
      <c r="D2464" s="103" t="s">
        <v>96</v>
      </c>
      <c r="E2464" s="100" t="s">
        <v>87</v>
      </c>
      <c r="F2464" s="100">
        <v>0.29970925487373701</v>
      </c>
      <c r="G2464" s="100">
        <v>0.17685072840194899</v>
      </c>
      <c r="H2464" s="100">
        <v>0.40938350551243602</v>
      </c>
      <c r="I2464" s="100">
        <v>0.53766579059867403</v>
      </c>
      <c r="J2464" s="100">
        <v>0.525209476367553</v>
      </c>
      <c r="K2464" s="100">
        <v>0.51928118288314395</v>
      </c>
      <c r="L2464" s="100">
        <v>0.57354942107497797</v>
      </c>
      <c r="M2464" s="100">
        <v>0.776672407506527</v>
      </c>
      <c r="N2464" s="100">
        <v>1.0238100657197799</v>
      </c>
      <c r="O2464" s="100">
        <v>0.94384350961463703</v>
      </c>
      <c r="P2464" s="100">
        <v>1.07386004216635</v>
      </c>
      <c r="Q2464" s="100">
        <v>1.1964285703137201</v>
      </c>
      <c r="R2464" s="100">
        <v>1.29603282399341</v>
      </c>
      <c r="S2464" s="100">
        <v>1.4661405036475399</v>
      </c>
      <c r="T2464" s="100">
        <v>1.6396557152558699</v>
      </c>
      <c r="U2464" s="100">
        <v>1.8645913159785501</v>
      </c>
      <c r="V2464" s="100">
        <v>2.27345648639715</v>
      </c>
      <c r="W2464" s="100">
        <v>2.5525982525530901</v>
      </c>
      <c r="X2464" s="100">
        <v>2.66070467700971</v>
      </c>
      <c r="Y2464" s="100">
        <v>2.7458440432649001</v>
      </c>
      <c r="Z2464" s="100">
        <v>2.7488058903649302</v>
      </c>
      <c r="AA2464" s="100">
        <v>2.7863830872519801</v>
      </c>
      <c r="AB2464" s="100">
        <v>2.73013831540253</v>
      </c>
      <c r="AC2464" s="100">
        <v>2.69528905458322</v>
      </c>
      <c r="AD2464" s="100">
        <v>2.7642060376874098</v>
      </c>
      <c r="AE2464" s="100">
        <v>2.89750951125894</v>
      </c>
      <c r="AF2464" s="100">
        <v>3.0869778949895701</v>
      </c>
      <c r="AG2464" s="100">
        <v>2.3207042369839499</v>
      </c>
      <c r="AH2464" s="100">
        <v>0.80107595890972405</v>
      </c>
      <c r="AI2464" s="100">
        <v>-1.1043267678886799</v>
      </c>
      <c r="AJ2464" s="100">
        <v>-2.8985726815359598</v>
      </c>
      <c r="AK2464" s="100">
        <v>-4.5492226678462204</v>
      </c>
    </row>
    <row r="2465" spans="1:37" s="100" customFormat="1" x14ac:dyDescent="0.3">
      <c r="A2465" s="103" t="str">
        <f t="shared" si="55"/>
        <v>SDGbaseTRA_RurCRS_v7C_SavingsINShhd-4</v>
      </c>
      <c r="B2465" s="103" t="s">
        <v>220</v>
      </c>
      <c r="C2465" s="103" t="s">
        <v>328</v>
      </c>
      <c r="D2465" s="103" t="s">
        <v>96</v>
      </c>
      <c r="E2465" s="100" t="s">
        <v>88</v>
      </c>
      <c r="F2465" s="100">
        <v>0.42956660419689002</v>
      </c>
      <c r="G2465" s="100">
        <v>0.29429904557465297</v>
      </c>
      <c r="H2465" s="100">
        <v>0.54515225520939103</v>
      </c>
      <c r="I2465" s="100">
        <v>0.68510248804811802</v>
      </c>
      <c r="J2465" s="100">
        <v>0.67394140782940004</v>
      </c>
      <c r="K2465" s="100">
        <v>0.670347882230245</v>
      </c>
      <c r="L2465" s="100">
        <v>0.731647934706256</v>
      </c>
      <c r="M2465" s="100">
        <v>0.95256036564194402</v>
      </c>
      <c r="N2465" s="100">
        <v>1.22105096415584</v>
      </c>
      <c r="O2465" s="100">
        <v>1.1395696872533101</v>
      </c>
      <c r="P2465" s="100">
        <v>1.2833325133314299</v>
      </c>
      <c r="Q2465" s="100">
        <v>1.41889882482508</v>
      </c>
      <c r="R2465" s="100">
        <v>1.5303527123977201</v>
      </c>
      <c r="S2465" s="100">
        <v>1.7170453416896501</v>
      </c>
      <c r="T2465" s="100">
        <v>1.90755790263282</v>
      </c>
      <c r="U2465" s="100">
        <v>2.15412934842875</v>
      </c>
      <c r="V2465" s="100">
        <v>2.5969098930688501</v>
      </c>
      <c r="W2465" s="100">
        <v>2.9007922708965101</v>
      </c>
      <c r="X2465" s="100">
        <v>3.0212159141156101</v>
      </c>
      <c r="Y2465" s="100">
        <v>3.1162324934233898</v>
      </c>
      <c r="Z2465" s="100">
        <v>3.1242440707748398</v>
      </c>
      <c r="AA2465" s="100">
        <v>3.1686215247882998</v>
      </c>
      <c r="AB2465" s="100">
        <v>3.1145835503594901</v>
      </c>
      <c r="AC2465" s="100">
        <v>3.0816525124891698</v>
      </c>
      <c r="AD2465" s="100">
        <v>3.1599366039774601</v>
      </c>
      <c r="AE2465" s="100">
        <v>3.3071612994711002</v>
      </c>
      <c r="AF2465" s="100">
        <v>3.5143297547162899</v>
      </c>
      <c r="AG2465" s="100">
        <v>2.7021401147106099</v>
      </c>
      <c r="AH2465" s="100">
        <v>1.0851867967767199</v>
      </c>
      <c r="AI2465" s="100">
        <v>-0.93396609953536303</v>
      </c>
      <c r="AJ2465" s="100">
        <v>-2.8308765455740601</v>
      </c>
      <c r="AK2465" s="100">
        <v>-4.5714930526834197</v>
      </c>
    </row>
    <row r="2466" spans="1:37" s="100" customFormat="1" x14ac:dyDescent="0.3">
      <c r="A2466" s="103" t="str">
        <f t="shared" si="55"/>
        <v>SDGbaseTRA_RurCRS_v7C_SavingsINShhd-5</v>
      </c>
      <c r="B2466" s="103" t="s">
        <v>220</v>
      </c>
      <c r="C2466" s="103" t="s">
        <v>328</v>
      </c>
      <c r="D2466" s="103" t="s">
        <v>96</v>
      </c>
      <c r="E2466" s="100" t="s">
        <v>89</v>
      </c>
      <c r="F2466" s="100">
        <v>0.66273617400637597</v>
      </c>
      <c r="G2466" s="100">
        <v>0.47421683038393803</v>
      </c>
      <c r="H2466" s="100">
        <v>0.82018205815988099</v>
      </c>
      <c r="I2466" s="100">
        <v>1.01125347468852</v>
      </c>
      <c r="J2466" s="100">
        <v>0.99726102168062902</v>
      </c>
      <c r="K2466" s="100">
        <v>0.994680242383849</v>
      </c>
      <c r="L2466" s="100">
        <v>1.0804865166880699</v>
      </c>
      <c r="M2466" s="100">
        <v>1.3829171894963499</v>
      </c>
      <c r="N2466" s="100">
        <v>1.7505198415830601</v>
      </c>
      <c r="O2466" s="100">
        <v>1.6431510752077301</v>
      </c>
      <c r="P2466" s="100">
        <v>1.8419293980656699</v>
      </c>
      <c r="Q2466" s="100">
        <v>2.0291424173903501</v>
      </c>
      <c r="R2466" s="100">
        <v>2.1844791139311601</v>
      </c>
      <c r="S2466" s="100">
        <v>2.4407801679215702</v>
      </c>
      <c r="T2466" s="100">
        <v>2.70242109904822</v>
      </c>
      <c r="U2466" s="100">
        <v>3.04155255430629</v>
      </c>
      <c r="V2466" s="100">
        <v>3.6449836788459802</v>
      </c>
      <c r="W2466" s="100">
        <v>4.0600798093025503</v>
      </c>
      <c r="X2466" s="100">
        <v>4.2254756251589498</v>
      </c>
      <c r="Y2466" s="100">
        <v>4.3545302775988102</v>
      </c>
      <c r="Z2466" s="100">
        <v>4.3672444585226904</v>
      </c>
      <c r="AA2466" s="100">
        <v>4.4278156081834696</v>
      </c>
      <c r="AB2466" s="100">
        <v>4.3580985124051796</v>
      </c>
      <c r="AC2466" s="100">
        <v>4.3136958468654196</v>
      </c>
      <c r="AD2466" s="100">
        <v>4.4209887818685099</v>
      </c>
      <c r="AE2466" s="100">
        <v>4.6217542457534302</v>
      </c>
      <c r="AF2466" s="100">
        <v>4.9032523958906102</v>
      </c>
      <c r="AG2466" s="100">
        <v>3.8088657688898602</v>
      </c>
      <c r="AH2466" s="100">
        <v>1.6274215570063999</v>
      </c>
      <c r="AI2466" s="100">
        <v>-1.0738812509084199</v>
      </c>
      <c r="AJ2466" s="100">
        <v>-3.60219230848702</v>
      </c>
      <c r="AK2466" s="100">
        <v>-5.9133564992055998</v>
      </c>
    </row>
    <row r="2467" spans="1:37" s="100" customFormat="1" x14ac:dyDescent="0.3">
      <c r="A2467" s="103" t="str">
        <f t="shared" ref="A2467:A2530" si="56">_xlfn.CONCAT(C2467,D2467,E2467)</f>
        <v>SDGbaseTRA_RurCRS_v7C_SavingsINShhd-6</v>
      </c>
      <c r="B2467" s="103" t="s">
        <v>220</v>
      </c>
      <c r="C2467" s="103" t="s">
        <v>328</v>
      </c>
      <c r="D2467" s="103" t="s">
        <v>96</v>
      </c>
      <c r="E2467" s="100" t="s">
        <v>90</v>
      </c>
      <c r="F2467" s="100">
        <v>0.90443341934945398</v>
      </c>
      <c r="G2467" s="100">
        <v>0.66778367033616104</v>
      </c>
      <c r="H2467" s="100">
        <v>1.0892745760373701</v>
      </c>
      <c r="I2467" s="100">
        <v>1.31885722475042</v>
      </c>
      <c r="J2467" s="100">
        <v>1.3040219193960201</v>
      </c>
      <c r="K2467" s="100">
        <v>1.3042053544473899</v>
      </c>
      <c r="L2467" s="100">
        <v>1.41000186345026</v>
      </c>
      <c r="M2467" s="100">
        <v>1.77389858576032</v>
      </c>
      <c r="N2467" s="100">
        <v>2.2163836966116901</v>
      </c>
      <c r="O2467" s="100">
        <v>2.0929955467867098</v>
      </c>
      <c r="P2467" s="100">
        <v>2.3350686618069898</v>
      </c>
      <c r="Q2467" s="100">
        <v>2.5629120637571501</v>
      </c>
      <c r="R2467" s="100">
        <v>2.7535538898199601</v>
      </c>
      <c r="S2467" s="100">
        <v>3.0631076452814701</v>
      </c>
      <c r="T2467" s="100">
        <v>3.37926306232221</v>
      </c>
      <c r="U2467" s="100">
        <v>3.7895515067384902</v>
      </c>
      <c r="V2467" s="100">
        <v>4.5121268918698503</v>
      </c>
      <c r="W2467" s="100">
        <v>5.0106097205228401</v>
      </c>
      <c r="X2467" s="100">
        <v>5.21093807271677</v>
      </c>
      <c r="Y2467" s="100">
        <v>5.3661825665557696</v>
      </c>
      <c r="Z2467" s="100">
        <v>5.3860121903192901</v>
      </c>
      <c r="AA2467" s="100">
        <v>5.4607131258296198</v>
      </c>
      <c r="AB2467" s="100">
        <v>5.3835031249785299</v>
      </c>
      <c r="AC2467" s="100">
        <v>5.3310926038587798</v>
      </c>
      <c r="AD2467" s="100">
        <v>5.4594930537734099</v>
      </c>
      <c r="AE2467" s="100">
        <v>5.6989069975942499</v>
      </c>
      <c r="AF2467" s="100">
        <v>6.0336179387419699</v>
      </c>
      <c r="AG2467" s="100">
        <v>4.7384206286715296</v>
      </c>
      <c r="AH2467" s="100">
        <v>2.1543230971923002</v>
      </c>
      <c r="AI2467" s="100">
        <v>-1.0201706522926901</v>
      </c>
      <c r="AJ2467" s="100">
        <v>-3.98108309986945</v>
      </c>
      <c r="AK2467" s="100">
        <v>-6.67745118812116</v>
      </c>
    </row>
    <row r="2468" spans="1:37" s="100" customFormat="1" x14ac:dyDescent="0.3">
      <c r="A2468" s="103" t="str">
        <f t="shared" si="56"/>
        <v>SDGbaseTRA_RurCRS_v7C_SavingsINShhd-7</v>
      </c>
      <c r="B2468" s="103" t="s">
        <v>220</v>
      </c>
      <c r="C2468" s="103" t="s">
        <v>328</v>
      </c>
      <c r="D2468" s="103" t="s">
        <v>96</v>
      </c>
      <c r="E2468" s="100" t="s">
        <v>91</v>
      </c>
      <c r="F2468" s="100">
        <v>1.6367747641553201</v>
      </c>
      <c r="G2468" s="100">
        <v>1.2808388016773999</v>
      </c>
      <c r="H2468" s="100">
        <v>1.88474150048429</v>
      </c>
      <c r="I2468" s="100">
        <v>2.21130839520186</v>
      </c>
      <c r="J2468" s="100">
        <v>2.1993712470436799</v>
      </c>
      <c r="K2468" s="100">
        <v>2.2111753845885702</v>
      </c>
      <c r="L2468" s="100">
        <v>2.37049405452857</v>
      </c>
      <c r="M2468" s="100">
        <v>2.88768488012429</v>
      </c>
      <c r="N2468" s="100">
        <v>3.5160125449783899</v>
      </c>
      <c r="O2468" s="100">
        <v>3.3610002362773499</v>
      </c>
      <c r="P2468" s="100">
        <v>3.7147783519097399</v>
      </c>
      <c r="Q2468" s="100">
        <v>4.0486161597774997</v>
      </c>
      <c r="R2468" s="100">
        <v>4.3332565521572999</v>
      </c>
      <c r="S2468" s="100">
        <v>4.7814924788991604</v>
      </c>
      <c r="T2468" s="100">
        <v>5.2400520240713302</v>
      </c>
      <c r="U2468" s="100">
        <v>5.8340323187835699</v>
      </c>
      <c r="V2468" s="100">
        <v>6.8584954441669703</v>
      </c>
      <c r="W2468" s="100">
        <v>7.5731756973777102</v>
      </c>
      <c r="X2468" s="100">
        <v>7.87385973066589</v>
      </c>
      <c r="Y2468" s="100">
        <v>8.1086474986215897</v>
      </c>
      <c r="Z2468" s="100">
        <v>8.15915006827273</v>
      </c>
      <c r="AA2468" s="100">
        <v>8.2826187705946701</v>
      </c>
      <c r="AB2468" s="100">
        <v>8.2023830796381194</v>
      </c>
      <c r="AC2468" s="100">
        <v>8.1459994920182393</v>
      </c>
      <c r="AD2468" s="100">
        <v>8.3408744010620399</v>
      </c>
      <c r="AE2468" s="100">
        <v>8.6906935925452107</v>
      </c>
      <c r="AF2468" s="100">
        <v>9.1733335717809403</v>
      </c>
      <c r="AG2468" s="100">
        <v>7.3894162780494801</v>
      </c>
      <c r="AH2468" s="100">
        <v>3.7948861722735701</v>
      </c>
      <c r="AI2468" s="100">
        <v>-0.59200037472364497</v>
      </c>
      <c r="AJ2468" s="100">
        <v>-4.6689748324441496</v>
      </c>
      <c r="AK2468" s="100">
        <v>-8.3668285755604295</v>
      </c>
    </row>
    <row r="2469" spans="1:37" s="100" customFormat="1" x14ac:dyDescent="0.3">
      <c r="A2469" s="103" t="str">
        <f t="shared" si="56"/>
        <v>SDGbaseTRA_RurCRS_v7C_SavingsINShhd-8</v>
      </c>
      <c r="B2469" s="103" t="s">
        <v>220</v>
      </c>
      <c r="C2469" s="103" t="s">
        <v>328</v>
      </c>
      <c r="D2469" s="103" t="s">
        <v>96</v>
      </c>
      <c r="E2469" s="100" t="s">
        <v>92</v>
      </c>
      <c r="F2469" s="100">
        <v>3.7804416834441499</v>
      </c>
      <c r="G2469" s="100">
        <v>3.0788417589874801</v>
      </c>
      <c r="H2469" s="100">
        <v>4.1688673480730696</v>
      </c>
      <c r="I2469" s="100">
        <v>4.7461981322222302</v>
      </c>
      <c r="J2469" s="100">
        <v>4.7528181721548304</v>
      </c>
      <c r="K2469" s="100">
        <v>4.8081297685911801</v>
      </c>
      <c r="L2469" s="100">
        <v>5.1156969891170796</v>
      </c>
      <c r="M2469" s="100">
        <v>6.0289457257042596</v>
      </c>
      <c r="N2469" s="100">
        <v>7.1373715381155902</v>
      </c>
      <c r="O2469" s="100">
        <v>6.9211978296102403</v>
      </c>
      <c r="P2469" s="100">
        <v>7.5752360797306801</v>
      </c>
      <c r="Q2469" s="100">
        <v>8.1964454352729703</v>
      </c>
      <c r="R2469" s="100">
        <v>8.7415204829955293</v>
      </c>
      <c r="S2469" s="100">
        <v>9.5602350230492608</v>
      </c>
      <c r="T2469" s="100">
        <v>10.4005657858732</v>
      </c>
      <c r="U2469" s="100">
        <v>11.4861798952164</v>
      </c>
      <c r="V2469" s="100">
        <v>13.2951604805692</v>
      </c>
      <c r="W2469" s="100">
        <v>14.5829188618392</v>
      </c>
      <c r="X2469" s="100">
        <v>15.1679731513386</v>
      </c>
      <c r="Y2469" s="100">
        <v>15.631898359379001</v>
      </c>
      <c r="Z2469" s="100">
        <v>15.792352993975699</v>
      </c>
      <c r="AA2469" s="100">
        <v>16.067493360448999</v>
      </c>
      <c r="AB2469" s="100">
        <v>16.014817355508399</v>
      </c>
      <c r="AC2469" s="100">
        <v>15.9681570644454</v>
      </c>
      <c r="AD2469" s="100">
        <v>16.3487592833823</v>
      </c>
      <c r="AE2469" s="100">
        <v>16.996435810485199</v>
      </c>
      <c r="AF2469" s="100">
        <v>17.8732304344623</v>
      </c>
      <c r="AG2469" s="100">
        <v>14.8585203725096</v>
      </c>
      <c r="AH2469" s="100">
        <v>8.6666008527461909</v>
      </c>
      <c r="AI2469" s="100">
        <v>1.1835414806011899</v>
      </c>
      <c r="AJ2469" s="100">
        <v>-5.7332002141651897</v>
      </c>
      <c r="AK2469" s="100">
        <v>-11.968495900616601</v>
      </c>
    </row>
    <row r="2470" spans="1:37" s="100" customFormat="1" x14ac:dyDescent="0.3">
      <c r="A2470" s="103" t="str">
        <f t="shared" si="56"/>
        <v>SDGbaseTRA_RurCRS_v7C_SavingsINShhd-9</v>
      </c>
      <c r="B2470" s="103" t="s">
        <v>220</v>
      </c>
      <c r="C2470" s="103" t="s">
        <v>328</v>
      </c>
      <c r="D2470" s="103" t="s">
        <v>96</v>
      </c>
      <c r="E2470" s="100" t="s">
        <v>93</v>
      </c>
      <c r="F2470" s="100">
        <v>61.826498903556796</v>
      </c>
      <c r="G2470" s="100">
        <v>55.724592745528099</v>
      </c>
      <c r="H2470" s="100">
        <v>61.175271430918102</v>
      </c>
      <c r="I2470" s="100">
        <v>63.9212957569897</v>
      </c>
      <c r="J2470" s="100">
        <v>65.228037238027795</v>
      </c>
      <c r="K2470" s="100">
        <v>66.953924202248999</v>
      </c>
      <c r="L2470" s="100">
        <v>69.438437773371902</v>
      </c>
      <c r="M2470" s="100">
        <v>73.363660279328599</v>
      </c>
      <c r="N2470" s="100">
        <v>77.944908732608596</v>
      </c>
      <c r="O2470" s="100">
        <v>79.698538602493599</v>
      </c>
      <c r="P2470" s="100">
        <v>83.666815726299006</v>
      </c>
      <c r="Q2470" s="100">
        <v>87.548630461303702</v>
      </c>
      <c r="R2470" s="100">
        <v>91.467090613863903</v>
      </c>
      <c r="S2470" s="100">
        <v>95.959501255842795</v>
      </c>
      <c r="T2470" s="100">
        <v>100.625932951989</v>
      </c>
      <c r="U2470" s="100">
        <v>106.310058861456</v>
      </c>
      <c r="V2470" s="100">
        <v>113.43654027248699</v>
      </c>
      <c r="W2470" s="100">
        <v>119.502286009629</v>
      </c>
      <c r="X2470" s="100">
        <v>124.05840850586399</v>
      </c>
      <c r="Y2470" s="100">
        <v>128.181146605067</v>
      </c>
      <c r="Z2470" s="100">
        <v>131.886387552304</v>
      </c>
      <c r="AA2470" s="100">
        <v>135.66634697612099</v>
      </c>
      <c r="AB2470" s="100">
        <v>139.372686340695</v>
      </c>
      <c r="AC2470" s="100">
        <v>142.30578181701901</v>
      </c>
      <c r="AD2470" s="100">
        <v>146.06750364598301</v>
      </c>
      <c r="AE2470" s="100">
        <v>150.51936473755501</v>
      </c>
      <c r="AF2470" s="100">
        <v>155.59971978014701</v>
      </c>
      <c r="AG2470" s="100">
        <v>151.30264910140201</v>
      </c>
      <c r="AH2470" s="100">
        <v>136.232758465572</v>
      </c>
      <c r="AI2470" s="100">
        <v>118.072721954632</v>
      </c>
      <c r="AJ2470" s="100">
        <v>101.180658513201</v>
      </c>
      <c r="AK2470" s="100">
        <v>85.605323931195997</v>
      </c>
    </row>
    <row r="2471" spans="1:37" s="100" customFormat="1" x14ac:dyDescent="0.3">
      <c r="A2471" s="103" t="str">
        <f t="shared" si="56"/>
        <v>SDGbaseTRA_RurCRS_v7C_SavingsINStotal</v>
      </c>
      <c r="B2471" s="103" t="s">
        <v>220</v>
      </c>
      <c r="C2471" s="103" t="s">
        <v>328</v>
      </c>
      <c r="D2471" s="103" t="s">
        <v>96</v>
      </c>
      <c r="E2471" s="100" t="s">
        <v>1</v>
      </c>
      <c r="F2471" s="100">
        <v>764.22743601987099</v>
      </c>
      <c r="G2471" s="100">
        <v>706.54394168539898</v>
      </c>
      <c r="H2471" s="100">
        <v>729.50513220831601</v>
      </c>
      <c r="I2471" s="100">
        <v>751.41562848848696</v>
      </c>
      <c r="J2471" s="100">
        <v>769.94433065314797</v>
      </c>
      <c r="K2471" s="100">
        <v>792.037739487556</v>
      </c>
      <c r="L2471" s="100">
        <v>817.20498441939799</v>
      </c>
      <c r="M2471" s="100">
        <v>842.81006338303905</v>
      </c>
      <c r="N2471" s="100">
        <v>871.19778657245399</v>
      </c>
      <c r="O2471" s="100">
        <v>897.96574303954799</v>
      </c>
      <c r="P2471" s="100">
        <v>932.654965741252</v>
      </c>
      <c r="Q2471" s="100">
        <v>968.72336469441905</v>
      </c>
      <c r="R2471" s="100">
        <v>1008.42587244761</v>
      </c>
      <c r="S2471" s="100">
        <v>1048.3441420090901</v>
      </c>
      <c r="T2471" s="100">
        <v>1089.9427927608699</v>
      </c>
      <c r="U2471" s="100">
        <v>1137.50133761404</v>
      </c>
      <c r="V2471" s="100">
        <v>1183.31111892269</v>
      </c>
      <c r="W2471" s="100">
        <v>1230.6823868365</v>
      </c>
      <c r="X2471" s="100">
        <v>1279.55220906001</v>
      </c>
      <c r="Y2471" s="100">
        <v>1328.4004996538399</v>
      </c>
      <c r="Z2471" s="100">
        <v>1380.27285741735</v>
      </c>
      <c r="AA2471" s="100">
        <v>1430.2082809896699</v>
      </c>
      <c r="AB2471" s="100">
        <v>1487.6275345240899</v>
      </c>
      <c r="AC2471" s="100">
        <v>1536.9231276676301</v>
      </c>
      <c r="AD2471" s="100">
        <v>1583.7158995791101</v>
      </c>
      <c r="AE2471" s="100">
        <v>1631.6133136819501</v>
      </c>
      <c r="AF2471" s="100">
        <v>1680.90307115728</v>
      </c>
      <c r="AG2471" s="100">
        <v>1729.09066725093</v>
      </c>
      <c r="AH2471" s="100">
        <v>1733.84073286436</v>
      </c>
      <c r="AI2471" s="100">
        <v>1730.2958629489201</v>
      </c>
      <c r="AJ2471" s="100">
        <v>1724.17854942692</v>
      </c>
      <c r="AK2471" s="100">
        <v>1713.43641605163</v>
      </c>
    </row>
    <row r="2472" spans="1:37" s="100" customFormat="1" x14ac:dyDescent="0.3">
      <c r="A2472" s="103" t="str">
        <f t="shared" si="56"/>
        <v>SDGbaseTRA_RurCRS_v7YGXtotal</v>
      </c>
      <c r="B2472" s="103" t="s">
        <v>220</v>
      </c>
      <c r="C2472" s="103" t="s">
        <v>328</v>
      </c>
      <c r="D2472" s="103" t="s">
        <v>223</v>
      </c>
      <c r="E2472" s="100" t="s">
        <v>1</v>
      </c>
      <c r="F2472" s="100">
        <v>1490.97649378807</v>
      </c>
      <c r="G2472" s="100">
        <v>1430.4505946130701</v>
      </c>
      <c r="H2472" s="100">
        <v>1452.4945195742901</v>
      </c>
      <c r="I2472" s="100">
        <v>1479.14766657473</v>
      </c>
      <c r="J2472" s="100">
        <v>1499.1742934715401</v>
      </c>
      <c r="K2472" s="100">
        <v>1521.64875897252</v>
      </c>
      <c r="L2472" s="100">
        <v>1547.95245534225</v>
      </c>
      <c r="M2472" s="100">
        <v>1575.1835961158199</v>
      </c>
      <c r="N2472" s="100">
        <v>1604.6523727410599</v>
      </c>
      <c r="O2472" s="100">
        <v>1640.6944180128201</v>
      </c>
      <c r="P2472" s="100">
        <v>1678.1689594724401</v>
      </c>
      <c r="Q2472" s="100">
        <v>1714.6533808403799</v>
      </c>
      <c r="R2472" s="100">
        <v>1753.04922762619</v>
      </c>
      <c r="S2472" s="100">
        <v>1793.1473809914701</v>
      </c>
      <c r="T2472" s="100">
        <v>1834.07355477122</v>
      </c>
      <c r="U2472" s="100">
        <v>1877.8425714919799</v>
      </c>
      <c r="V2472" s="100">
        <v>1925.2002016352999</v>
      </c>
      <c r="W2472" s="100">
        <v>1971.7645673337199</v>
      </c>
      <c r="X2472" s="100">
        <v>2018.1933057106601</v>
      </c>
      <c r="Y2472" s="100">
        <v>2061.5122608057</v>
      </c>
      <c r="Z2472" s="100">
        <v>2105.0659683633498</v>
      </c>
      <c r="AA2472" s="100">
        <v>2149.8031139733798</v>
      </c>
      <c r="AB2472" s="100">
        <v>2190.0161259275401</v>
      </c>
      <c r="AC2472" s="100">
        <v>2239.5055286915399</v>
      </c>
      <c r="AD2472" s="100">
        <v>2295.9611591476901</v>
      </c>
      <c r="AE2472" s="100">
        <v>2355.1812857101199</v>
      </c>
      <c r="AF2472" s="100">
        <v>2416.6581204489798</v>
      </c>
      <c r="AG2472" s="100">
        <v>2473.8395252537298</v>
      </c>
      <c r="AH2472" s="100">
        <v>2505.16981899131</v>
      </c>
      <c r="AI2472" s="100">
        <v>2532.5554458677302</v>
      </c>
      <c r="AJ2472" s="100">
        <v>2567.79334547808</v>
      </c>
      <c r="AK2472" s="100">
        <v>2606.5124544166401</v>
      </c>
    </row>
    <row r="2473" spans="1:37" s="100" customFormat="1" x14ac:dyDescent="0.3">
      <c r="A2473" s="103" t="str">
        <f t="shared" si="56"/>
        <v>SDGbaseTRA_RurCRS_v7EGXtotal</v>
      </c>
      <c r="B2473" s="103" t="s">
        <v>220</v>
      </c>
      <c r="C2473" s="103" t="s">
        <v>328</v>
      </c>
      <c r="D2473" s="103" t="s">
        <v>197</v>
      </c>
      <c r="E2473" s="100" t="s">
        <v>1</v>
      </c>
      <c r="F2473" s="100">
        <v>1502.9418073243701</v>
      </c>
      <c r="G2473" s="100">
        <v>1442.69743044645</v>
      </c>
      <c r="H2473" s="100">
        <v>1465.03357220508</v>
      </c>
      <c r="I2473" s="100">
        <v>1495.89221585624</v>
      </c>
      <c r="J2473" s="100">
        <v>1521.05712064099</v>
      </c>
      <c r="K2473" s="100">
        <v>1549.2366608008001</v>
      </c>
      <c r="L2473" s="100">
        <v>1581.55785243026</v>
      </c>
      <c r="M2473" s="100">
        <v>1615.1370432706101</v>
      </c>
      <c r="N2473" s="100">
        <v>1651.3852250943701</v>
      </c>
      <c r="O2473" s="100">
        <v>1693.84893367769</v>
      </c>
      <c r="P2473" s="100">
        <v>1739.18611577412</v>
      </c>
      <c r="Q2473" s="100">
        <v>1784.2774759031699</v>
      </c>
      <c r="R2473" s="100">
        <v>1828.21720111832</v>
      </c>
      <c r="S2473" s="100">
        <v>1873.2447861420601</v>
      </c>
      <c r="T2473" s="100">
        <v>1919.1053928762301</v>
      </c>
      <c r="U2473" s="100">
        <v>1968.1196308142801</v>
      </c>
      <c r="V2473" s="100">
        <v>2019.98759912528</v>
      </c>
      <c r="W2473" s="100">
        <v>2071.3400074185101</v>
      </c>
      <c r="X2473" s="100">
        <v>2122.2549105491798</v>
      </c>
      <c r="Y2473" s="100">
        <v>2171.9762482507699</v>
      </c>
      <c r="Z2473" s="100">
        <v>2221.7956168054002</v>
      </c>
      <c r="AA2473" s="100">
        <v>2272.7938407983202</v>
      </c>
      <c r="AB2473" s="100">
        <v>2322.3622953747199</v>
      </c>
      <c r="AC2473" s="100">
        <v>2376.8381700226901</v>
      </c>
      <c r="AD2473" s="100">
        <v>2435.5130863209802</v>
      </c>
      <c r="AE2473" s="100">
        <v>2496.2896948324401</v>
      </c>
      <c r="AF2473" s="100">
        <v>2558.9069518958299</v>
      </c>
      <c r="AG2473" s="100">
        <v>2616.08974868926</v>
      </c>
      <c r="AH2473" s="100">
        <v>2647.4147700132899</v>
      </c>
      <c r="AI2473" s="100">
        <v>2672.6876304802699</v>
      </c>
      <c r="AJ2473" s="100">
        <v>2705.0491763846999</v>
      </c>
      <c r="AK2473" s="100">
        <v>2740.6947273235701</v>
      </c>
    </row>
    <row r="2474" spans="1:37" s="100" customFormat="1" x14ac:dyDescent="0.3">
      <c r="A2474" s="103" t="str">
        <f t="shared" si="56"/>
        <v>SDGbaseTRA_RurCRS_v7GADJXtotal</v>
      </c>
      <c r="B2474" s="103" t="s">
        <v>220</v>
      </c>
      <c r="C2474" s="103" t="s">
        <v>328</v>
      </c>
      <c r="D2474" s="103" t="s">
        <v>190</v>
      </c>
      <c r="E2474" s="100" t="s">
        <v>1</v>
      </c>
      <c r="F2474" s="100">
        <v>1</v>
      </c>
      <c r="G2474" s="100">
        <v>0.93699600000000005</v>
      </c>
      <c r="H2474" s="100">
        <v>0.96368600000000004</v>
      </c>
      <c r="I2474" s="100">
        <v>0.984012</v>
      </c>
      <c r="J2474" s="100">
        <v>1.003253</v>
      </c>
      <c r="K2474" s="100">
        <v>1.0222</v>
      </c>
      <c r="L2474" s="100">
        <v>1.042611</v>
      </c>
      <c r="M2474" s="100">
        <v>1.063612</v>
      </c>
      <c r="N2474" s="100">
        <v>1.0877829999999999</v>
      </c>
      <c r="O2474" s="100">
        <v>1.123032</v>
      </c>
      <c r="P2474" s="100">
        <v>1.154609</v>
      </c>
      <c r="Q2474" s="100">
        <v>1.185751</v>
      </c>
      <c r="R2474" s="100">
        <v>1.2137690000000001</v>
      </c>
      <c r="S2474" s="100">
        <v>1.2424489999999999</v>
      </c>
      <c r="T2474" s="100">
        <v>1.2718069999999999</v>
      </c>
      <c r="U2474" s="100">
        <v>1.301858</v>
      </c>
      <c r="V2474" s="100">
        <v>1.3326199999999999</v>
      </c>
      <c r="W2474" s="100">
        <v>1.3641080000000001</v>
      </c>
      <c r="X2474" s="100">
        <v>1.3963399999999999</v>
      </c>
      <c r="Y2474" s="100">
        <v>1.4293340000000001</v>
      </c>
      <c r="Z2474" s="100">
        <v>1.4631080000000001</v>
      </c>
      <c r="AA2474" s="100">
        <v>1.4976799999999999</v>
      </c>
      <c r="AB2474" s="100">
        <v>1.5330680000000001</v>
      </c>
      <c r="AC2474" s="100">
        <v>1.569293</v>
      </c>
      <c r="AD2474" s="100">
        <v>1.606374</v>
      </c>
      <c r="AE2474" s="100">
        <v>1.644331</v>
      </c>
      <c r="AF2474" s="100">
        <v>1.6831849999999999</v>
      </c>
      <c r="AG2474" s="100">
        <v>1.7229570000000001</v>
      </c>
      <c r="AH2474" s="100">
        <v>1.763668</v>
      </c>
      <c r="AI2474" s="100">
        <v>1.805342</v>
      </c>
      <c r="AJ2474" s="100">
        <v>1.8480000000000001</v>
      </c>
      <c r="AK2474" s="100">
        <v>1.8916660000000001</v>
      </c>
    </row>
    <row r="2475" spans="1:37" s="100" customFormat="1" x14ac:dyDescent="0.3">
      <c r="A2475" s="103" t="str">
        <f t="shared" si="56"/>
        <v>SDGbaseTRA_RurCRS_v7GOVGRtotal</v>
      </c>
      <c r="B2475" s="103" t="s">
        <v>220</v>
      </c>
      <c r="C2475" s="103" t="s">
        <v>328</v>
      </c>
      <c r="D2475" s="103" t="s">
        <v>192</v>
      </c>
      <c r="E2475" s="100" t="s">
        <v>1</v>
      </c>
      <c r="G2475" s="100">
        <v>2.3628947497707602E-2</v>
      </c>
      <c r="H2475" s="100">
        <v>2.3628947497707602E-2</v>
      </c>
      <c r="I2475" s="100">
        <v>2.3628947497707602E-2</v>
      </c>
      <c r="J2475" s="100">
        <v>2.3628947497707602E-2</v>
      </c>
      <c r="K2475" s="100">
        <v>2.3628947497707602E-2</v>
      </c>
      <c r="L2475" s="100">
        <v>2.3628947497707602E-2</v>
      </c>
      <c r="M2475" s="100">
        <v>2.3628947497707602E-2</v>
      </c>
      <c r="N2475" s="100">
        <v>2.3628947497707602E-2</v>
      </c>
      <c r="O2475" s="100">
        <v>2.3628947497707602E-2</v>
      </c>
      <c r="P2475" s="100">
        <v>2.3628947497707602E-2</v>
      </c>
      <c r="Q2475" s="100">
        <v>2.3628947497707602E-2</v>
      </c>
      <c r="R2475" s="100">
        <v>2.3628947497707602E-2</v>
      </c>
      <c r="S2475" s="100">
        <v>2.3628947497707602E-2</v>
      </c>
      <c r="T2475" s="100">
        <v>2.3628947497707602E-2</v>
      </c>
      <c r="U2475" s="100">
        <v>2.3628947497707602E-2</v>
      </c>
      <c r="V2475" s="100">
        <v>2.3628947497707602E-2</v>
      </c>
      <c r="W2475" s="100">
        <v>2.3628947497707602E-2</v>
      </c>
      <c r="X2475" s="100">
        <v>2.3628947497707602E-2</v>
      </c>
      <c r="Y2475" s="100">
        <v>2.3628947497707602E-2</v>
      </c>
      <c r="Z2475" s="100">
        <v>2.3628947497707602E-2</v>
      </c>
      <c r="AA2475" s="100">
        <v>2.3628947497707602E-2</v>
      </c>
      <c r="AB2475" s="100">
        <v>2.3628947497707602E-2</v>
      </c>
      <c r="AC2475" s="100">
        <v>2.3628947497707602E-2</v>
      </c>
      <c r="AD2475" s="100">
        <v>2.3628947497707602E-2</v>
      </c>
      <c r="AE2475" s="100">
        <v>2.3628947497707602E-2</v>
      </c>
      <c r="AF2475" s="100">
        <v>2.3628947497707602E-2</v>
      </c>
      <c r="AG2475" s="100">
        <v>2.3628947497707602E-2</v>
      </c>
      <c r="AH2475" s="100">
        <v>2.3628947497707602E-2</v>
      </c>
      <c r="AI2475" s="100">
        <v>2.3628947497707602E-2</v>
      </c>
      <c r="AJ2475" s="100">
        <v>2.3628947497707602E-2</v>
      </c>
      <c r="AK2475" s="100">
        <v>2.3628947497707602E-2</v>
      </c>
    </row>
    <row r="2476" spans="1:37" s="100" customFormat="1" x14ac:dyDescent="0.3">
      <c r="A2476" s="103" t="str">
        <f t="shared" si="56"/>
        <v>SDGbaseTRA_RurCRS_v7C_GovConscgsrv</v>
      </c>
      <c r="B2476" s="103" t="s">
        <v>220</v>
      </c>
      <c r="C2476" s="103" t="s">
        <v>328</v>
      </c>
      <c r="D2476" s="103" t="s">
        <v>213</v>
      </c>
      <c r="E2476" s="100" t="s">
        <v>184</v>
      </c>
      <c r="F2476" s="100">
        <v>1080.43447768238</v>
      </c>
      <c r="G2476" s="100">
        <v>1020.19010080446</v>
      </c>
      <c r="H2476" s="100">
        <v>1053.05643214213</v>
      </c>
      <c r="I2476" s="100">
        <v>1076.5864879083799</v>
      </c>
      <c r="J2476" s="100">
        <v>1096.0514174791099</v>
      </c>
      <c r="K2476" s="100">
        <v>1119.2243058189799</v>
      </c>
      <c r="L2476" s="100">
        <v>1145.74879062833</v>
      </c>
      <c r="M2476" s="100">
        <v>1172.8246194329699</v>
      </c>
      <c r="N2476" s="100">
        <v>1202.38853119041</v>
      </c>
      <c r="O2476" s="100">
        <v>1237.5694565107301</v>
      </c>
      <c r="P2476" s="100">
        <v>1274.5350051212999</v>
      </c>
      <c r="Q2476" s="100">
        <v>1310.7438024359799</v>
      </c>
      <c r="R2476" s="100">
        <v>1345.8446520182299</v>
      </c>
      <c r="S2476" s="100">
        <v>1380.5124146554101</v>
      </c>
      <c r="T2476" s="100">
        <v>1415.7535963104499</v>
      </c>
      <c r="U2476" s="100">
        <v>1453.5681496904599</v>
      </c>
      <c r="V2476" s="100">
        <v>1492.7465277826</v>
      </c>
      <c r="W2476" s="100">
        <v>1531.5931458021</v>
      </c>
      <c r="X2476" s="100">
        <v>1569.47531400043</v>
      </c>
      <c r="Y2476" s="100">
        <v>1605.5198910561701</v>
      </c>
      <c r="Z2476" s="100">
        <v>1642.2390836085799</v>
      </c>
      <c r="AA2476" s="100">
        <v>1679.33893225307</v>
      </c>
      <c r="AB2476" s="100">
        <v>1715.20332043494</v>
      </c>
      <c r="AC2476" s="100">
        <v>1754.46719857321</v>
      </c>
      <c r="AD2476" s="100">
        <v>1798.6714638164001</v>
      </c>
      <c r="AE2476" s="100">
        <v>1844.71006658187</v>
      </c>
      <c r="AF2476" s="100">
        <v>1891.9979510051701</v>
      </c>
      <c r="AG2476" s="100">
        <v>1933.22177943217</v>
      </c>
      <c r="AH2476" s="100">
        <v>1948.5677741806001</v>
      </c>
      <c r="AI2476" s="100">
        <v>1968.9940243286801</v>
      </c>
      <c r="AJ2476" s="100">
        <v>1998.45306752331</v>
      </c>
      <c r="AK2476" s="100">
        <v>2031.5008331425499</v>
      </c>
    </row>
    <row r="2477" spans="1:37" s="100" customFormat="1" x14ac:dyDescent="0.3">
      <c r="A2477" s="103" t="str">
        <f t="shared" si="56"/>
        <v>SDGbaseTRA_RurCRS_v7C_GovConstotal</v>
      </c>
      <c r="B2477" s="103" t="s">
        <v>220</v>
      </c>
      <c r="C2477" s="103" t="s">
        <v>328</v>
      </c>
      <c r="D2477" s="103" t="s">
        <v>213</v>
      </c>
      <c r="E2477" s="100" t="s">
        <v>1</v>
      </c>
      <c r="F2477" s="100">
        <v>1080.43447768238</v>
      </c>
      <c r="G2477" s="100">
        <v>1020.19010080446</v>
      </c>
      <c r="H2477" s="100">
        <v>1053.05643214213</v>
      </c>
      <c r="I2477" s="100">
        <v>1076.5864879083799</v>
      </c>
      <c r="J2477" s="100">
        <v>1096.0514174791099</v>
      </c>
      <c r="K2477" s="100">
        <v>1119.2243058189799</v>
      </c>
      <c r="L2477" s="100">
        <v>1145.74879062833</v>
      </c>
      <c r="M2477" s="100">
        <v>1172.8246194329699</v>
      </c>
      <c r="N2477" s="100">
        <v>1202.38853119041</v>
      </c>
      <c r="O2477" s="100">
        <v>1237.5694565107301</v>
      </c>
      <c r="P2477" s="100">
        <v>1274.5350051212999</v>
      </c>
      <c r="Q2477" s="100">
        <v>1310.7438024359799</v>
      </c>
      <c r="R2477" s="100">
        <v>1345.8446520182299</v>
      </c>
      <c r="S2477" s="100">
        <v>1380.5124146554101</v>
      </c>
      <c r="T2477" s="100">
        <v>1415.7535963104499</v>
      </c>
      <c r="U2477" s="100">
        <v>1453.5681496904599</v>
      </c>
      <c r="V2477" s="100">
        <v>1492.7465277826</v>
      </c>
      <c r="W2477" s="100">
        <v>1531.5931458021</v>
      </c>
      <c r="X2477" s="100">
        <v>1569.47531400043</v>
      </c>
      <c r="Y2477" s="100">
        <v>1605.5198910561701</v>
      </c>
      <c r="Z2477" s="100">
        <v>1642.2390836085799</v>
      </c>
      <c r="AA2477" s="100">
        <v>1679.33893225307</v>
      </c>
      <c r="AB2477" s="100">
        <v>1715.20332043494</v>
      </c>
      <c r="AC2477" s="100">
        <v>1754.46719857321</v>
      </c>
      <c r="AD2477" s="100">
        <v>1798.6714638164001</v>
      </c>
      <c r="AE2477" s="100">
        <v>1844.71006658187</v>
      </c>
      <c r="AF2477" s="100">
        <v>1891.9979510051701</v>
      </c>
      <c r="AG2477" s="100">
        <v>1933.22177943217</v>
      </c>
      <c r="AH2477" s="100">
        <v>1948.5677741806001</v>
      </c>
      <c r="AI2477" s="100">
        <v>1968.9940243286801</v>
      </c>
      <c r="AJ2477" s="100">
        <v>1998.45306752331</v>
      </c>
      <c r="AK2477" s="100">
        <v>2031.5008331425499</v>
      </c>
    </row>
    <row r="2478" spans="1:37" s="100" customFormat="1" x14ac:dyDescent="0.3">
      <c r="A2478" s="103" t="str">
        <f t="shared" si="56"/>
        <v>SDGbaseTRA_RurCRS_v7GSAVXtotal</v>
      </c>
      <c r="B2478" s="103" t="s">
        <v>220</v>
      </c>
      <c r="C2478" s="103" t="s">
        <v>328</v>
      </c>
      <c r="D2478" s="103" t="s">
        <v>98</v>
      </c>
      <c r="E2478" s="100" t="s">
        <v>1</v>
      </c>
      <c r="F2478" s="100">
        <v>-11.965313536297</v>
      </c>
      <c r="G2478" s="100">
        <v>-12.246835833377</v>
      </c>
      <c r="H2478" s="100">
        <v>-12.539052630794901</v>
      </c>
      <c r="I2478" s="100">
        <v>-16.744549281511102</v>
      </c>
      <c r="J2478" s="100">
        <v>-21.882827169454501</v>
      </c>
      <c r="K2478" s="100">
        <v>-27.587901828273999</v>
      </c>
      <c r="L2478" s="100">
        <v>-33.605397088007997</v>
      </c>
      <c r="M2478" s="100">
        <v>-39.953447154787199</v>
      </c>
      <c r="N2478" s="100">
        <v>-46.732852353310797</v>
      </c>
      <c r="O2478" s="100">
        <v>-53.154515664872903</v>
      </c>
      <c r="P2478" s="100">
        <v>-61.017156301682199</v>
      </c>
      <c r="Q2478" s="100">
        <v>-69.624095062793202</v>
      </c>
      <c r="R2478" s="100">
        <v>-75.1679734921358</v>
      </c>
      <c r="S2478" s="100">
        <v>-80.097405150589793</v>
      </c>
      <c r="T2478" s="100">
        <v>-85.031838105008106</v>
      </c>
      <c r="U2478" s="100">
        <v>-90.277059322299905</v>
      </c>
      <c r="V2478" s="100">
        <v>-94.787397489980094</v>
      </c>
      <c r="W2478" s="100">
        <v>-99.575440084796099</v>
      </c>
      <c r="X2478" s="100">
        <v>-104.061604838523</v>
      </c>
      <c r="Y2478" s="100">
        <v>-110.463987445066</v>
      </c>
      <c r="Z2478" s="100">
        <v>-116.729648442052</v>
      </c>
      <c r="AA2478" s="100">
        <v>-122.99072682494101</v>
      </c>
      <c r="AB2478" s="100">
        <v>-132.346169447172</v>
      </c>
      <c r="AC2478" s="100">
        <v>-137.33264133115199</v>
      </c>
      <c r="AD2478" s="100">
        <v>-139.551927173292</v>
      </c>
      <c r="AE2478" s="100">
        <v>-141.10840912231299</v>
      </c>
      <c r="AF2478" s="100">
        <v>-142.24883144684401</v>
      </c>
      <c r="AG2478" s="100">
        <v>-142.25022343553201</v>
      </c>
      <c r="AH2478" s="100">
        <v>-142.24495102197201</v>
      </c>
      <c r="AI2478" s="100">
        <v>-140.132184612532</v>
      </c>
      <c r="AJ2478" s="100">
        <v>-137.255830906623</v>
      </c>
      <c r="AK2478" s="100">
        <v>-134.18227290692801</v>
      </c>
    </row>
    <row r="2479" spans="1:37" s="100" customFormat="1" x14ac:dyDescent="0.3">
      <c r="A2479" s="103" t="str">
        <f t="shared" si="56"/>
        <v>SDGbaseTRA_RurCRS_v7FSAVXtotal</v>
      </c>
      <c r="B2479" s="103" t="s">
        <v>220</v>
      </c>
      <c r="C2479" s="103" t="s">
        <v>328</v>
      </c>
      <c r="D2479" s="103" t="s">
        <v>97</v>
      </c>
      <c r="E2479" s="100" t="s">
        <v>1</v>
      </c>
      <c r="F2479" s="100">
        <v>180.12084033305501</v>
      </c>
      <c r="G2479" s="100">
        <v>183.182894618717</v>
      </c>
      <c r="H2479" s="100">
        <v>186.29700382723601</v>
      </c>
      <c r="I2479" s="100">
        <v>189.46405289229901</v>
      </c>
      <c r="J2479" s="100">
        <v>192.68494179146799</v>
      </c>
      <c r="K2479" s="100">
        <v>195.960585801923</v>
      </c>
      <c r="L2479" s="100">
        <v>199.29191576055501</v>
      </c>
      <c r="M2479" s="100">
        <v>202.67987832848499</v>
      </c>
      <c r="N2479" s="100">
        <v>206.12543626006899</v>
      </c>
      <c r="O2479" s="100">
        <v>209.62956867649001</v>
      </c>
      <c r="P2479" s="100">
        <v>213.19327134399001</v>
      </c>
      <c r="Q2479" s="100">
        <v>216.81755695683799</v>
      </c>
      <c r="R2479" s="100">
        <v>220.50345542510399</v>
      </c>
      <c r="S2479" s="100">
        <v>224.252014167331</v>
      </c>
      <c r="T2479" s="100">
        <v>228.064298408176</v>
      </c>
      <c r="U2479" s="100">
        <v>231.94139148111501</v>
      </c>
      <c r="V2479" s="100">
        <v>235.88439513629399</v>
      </c>
      <c r="W2479" s="100">
        <v>239.894429853611</v>
      </c>
      <c r="X2479" s="100">
        <v>243.97263516112201</v>
      </c>
      <c r="Y2479" s="100">
        <v>248.120169958861</v>
      </c>
      <c r="Z2479" s="100">
        <v>252.33821284816199</v>
      </c>
      <c r="AA2479" s="100">
        <v>256.62796246658002</v>
      </c>
      <c r="AB2479" s="100">
        <v>260.99063782851198</v>
      </c>
      <c r="AC2479" s="100">
        <v>265.42747867159699</v>
      </c>
      <c r="AD2479" s="100">
        <v>269.93974580901403</v>
      </c>
      <c r="AE2479" s="100">
        <v>274.52872148776697</v>
      </c>
      <c r="AF2479" s="100">
        <v>279.19570975305902</v>
      </c>
      <c r="AG2479" s="100">
        <v>283.94203681886103</v>
      </c>
      <c r="AH2479" s="100">
        <v>288.76905144478201</v>
      </c>
      <c r="AI2479" s="100">
        <v>293.678125319343</v>
      </c>
      <c r="AJ2479" s="100">
        <v>298.67065344977198</v>
      </c>
      <c r="AK2479" s="100">
        <v>303.748054558418</v>
      </c>
    </row>
    <row r="2480" spans="1:37" s="100" customFormat="1" x14ac:dyDescent="0.3">
      <c r="A2480" s="103" t="str">
        <f t="shared" si="56"/>
        <v>SDGbaseTRA_RurCRS_v7C_TSavtotal</v>
      </c>
      <c r="B2480" s="103" t="s">
        <v>220</v>
      </c>
      <c r="C2480" s="103" t="s">
        <v>328</v>
      </c>
      <c r="D2480" s="103" t="s">
        <v>100</v>
      </c>
      <c r="E2480" s="100" t="s">
        <v>1</v>
      </c>
      <c r="F2480" s="100">
        <v>932.38296281662997</v>
      </c>
      <c r="G2480" s="100">
        <v>877.48000047074004</v>
      </c>
      <c r="H2480" s="100">
        <v>903.26308340475703</v>
      </c>
      <c r="I2480" s="100">
        <v>924.13513209927498</v>
      </c>
      <c r="J2480" s="100">
        <v>940.74644527516102</v>
      </c>
      <c r="K2480" s="100">
        <v>960.410423461204</v>
      </c>
      <c r="L2480" s="100">
        <v>982.89150309194497</v>
      </c>
      <c r="M2480" s="100">
        <v>1005.53649455674</v>
      </c>
      <c r="N2480" s="100">
        <v>1030.5903704792099</v>
      </c>
      <c r="O2480" s="100">
        <v>1054.4407960511601</v>
      </c>
      <c r="P2480" s="100">
        <v>1084.8310807835601</v>
      </c>
      <c r="Q2480" s="100">
        <v>1115.91682658846</v>
      </c>
      <c r="R2480" s="100">
        <v>1153.7613543805801</v>
      </c>
      <c r="S2480" s="100">
        <v>1192.49875102583</v>
      </c>
      <c r="T2480" s="100">
        <v>1232.9752530640401</v>
      </c>
      <c r="U2480" s="100">
        <v>1279.1656697728499</v>
      </c>
      <c r="V2480" s="100">
        <v>1324.408116569</v>
      </c>
      <c r="W2480" s="100">
        <v>1371.00137660531</v>
      </c>
      <c r="X2480" s="100">
        <v>1419.46323938261</v>
      </c>
      <c r="Y2480" s="100">
        <v>1466.05668216763</v>
      </c>
      <c r="Z2480" s="100">
        <v>1515.88142182346</v>
      </c>
      <c r="AA2480" s="100">
        <v>1563.8455166313099</v>
      </c>
      <c r="AB2480" s="100">
        <v>1616.2720029054301</v>
      </c>
      <c r="AC2480" s="100">
        <v>1665.01796500807</v>
      </c>
      <c r="AD2480" s="100">
        <v>1714.10371821483</v>
      </c>
      <c r="AE2480" s="100">
        <v>1765.0336260474101</v>
      </c>
      <c r="AF2480" s="100">
        <v>1817.84994946349</v>
      </c>
      <c r="AG2480" s="100">
        <v>1870.7824806342601</v>
      </c>
      <c r="AH2480" s="100">
        <v>1880.3648332871701</v>
      </c>
      <c r="AI2480" s="100">
        <v>1883.84180365573</v>
      </c>
      <c r="AJ2480" s="100">
        <v>1885.5933719700699</v>
      </c>
      <c r="AK2480" s="100">
        <v>1883.0021977031199</v>
      </c>
    </row>
    <row r="2481" spans="1:37" s="100" customFormat="1" x14ac:dyDescent="0.3">
      <c r="A2481" s="103" t="str">
        <f t="shared" si="56"/>
        <v>SDGbaseTRA_RurCRS_v7QINVXctext</v>
      </c>
      <c r="B2481" s="103" t="s">
        <v>220</v>
      </c>
      <c r="C2481" s="103" t="s">
        <v>328</v>
      </c>
      <c r="D2481" s="103" t="s">
        <v>101</v>
      </c>
      <c r="E2481" s="100" t="s">
        <v>102</v>
      </c>
      <c r="F2481" s="100">
        <v>2.3692309801762498E-2</v>
      </c>
      <c r="G2481" s="100">
        <v>2.1592316082631499E-2</v>
      </c>
      <c r="H2481" s="100">
        <v>2.22257982128309E-2</v>
      </c>
      <c r="I2481" s="100">
        <v>2.2672749457227699E-2</v>
      </c>
      <c r="J2481" s="100">
        <v>2.3079576201538901E-2</v>
      </c>
      <c r="K2481" s="100">
        <v>2.3543478560282001E-2</v>
      </c>
      <c r="L2481" s="100">
        <v>2.4103917629607299E-2</v>
      </c>
      <c r="M2481" s="100">
        <v>2.4740602399494299E-2</v>
      </c>
      <c r="N2481" s="100">
        <v>2.54101599781743E-2</v>
      </c>
      <c r="O2481" s="100">
        <v>2.62509215241521E-2</v>
      </c>
      <c r="P2481" s="100">
        <v>2.7022872068843001E-2</v>
      </c>
      <c r="Q2481" s="100">
        <v>2.7755979169323299E-2</v>
      </c>
      <c r="R2481" s="100">
        <v>2.8600194990964199E-2</v>
      </c>
      <c r="S2481" s="100">
        <v>2.94865026484987E-2</v>
      </c>
      <c r="T2481" s="100">
        <v>3.04258368688601E-2</v>
      </c>
      <c r="U2481" s="100">
        <v>3.1512629770835902E-2</v>
      </c>
      <c r="V2481" s="100">
        <v>3.2639867436866102E-2</v>
      </c>
      <c r="W2481" s="100">
        <v>3.37512977884383E-2</v>
      </c>
      <c r="X2481" s="100">
        <v>3.47726653367968E-2</v>
      </c>
      <c r="Y2481" s="100">
        <v>3.5814232391184697E-2</v>
      </c>
      <c r="Z2481" s="100">
        <v>3.6916901235611699E-2</v>
      </c>
      <c r="AA2481" s="100">
        <v>3.79871776671988E-2</v>
      </c>
      <c r="AB2481" s="100">
        <v>3.89228288519195E-2</v>
      </c>
      <c r="AC2481" s="100">
        <v>3.9873532443171801E-2</v>
      </c>
      <c r="AD2481" s="100">
        <v>4.0992809261978597E-2</v>
      </c>
      <c r="AE2481" s="100">
        <v>4.2207181603508101E-2</v>
      </c>
      <c r="AF2481" s="100">
        <v>4.3485721118777701E-2</v>
      </c>
      <c r="AG2481" s="100">
        <v>4.4740812736334797E-2</v>
      </c>
      <c r="AH2481" s="100">
        <v>4.4581206899905398E-2</v>
      </c>
      <c r="AI2481" s="100">
        <v>4.4257831795452902E-2</v>
      </c>
      <c r="AJ2481" s="100">
        <v>4.40826016525478E-2</v>
      </c>
      <c r="AK2481" s="100">
        <v>4.3828380689348898E-2</v>
      </c>
    </row>
    <row r="2482" spans="1:37" s="100" customFormat="1" x14ac:dyDescent="0.3">
      <c r="A2482" s="103" t="str">
        <f t="shared" si="56"/>
        <v>SDGbaseTRA_RurCRS_v7QINVXcleat</v>
      </c>
      <c r="B2482" s="103" t="s">
        <v>220</v>
      </c>
      <c r="C2482" s="103" t="s">
        <v>328</v>
      </c>
      <c r="D2482" s="103" t="s">
        <v>101</v>
      </c>
      <c r="E2482" s="100" t="s">
        <v>103</v>
      </c>
      <c r="F2482" s="104">
        <v>3.4546835070606202E-5</v>
      </c>
      <c r="G2482" s="104">
        <v>3.1484738665859197E-5</v>
      </c>
      <c r="H2482" s="104">
        <v>3.2408447787312098E-5</v>
      </c>
      <c r="I2482" s="104">
        <v>3.3060167735851303E-5</v>
      </c>
      <c r="J2482" s="104">
        <v>3.3653380324899298E-5</v>
      </c>
      <c r="K2482" s="104">
        <v>3.4329817464648798E-5</v>
      </c>
      <c r="L2482" s="104">
        <v>3.5147019175123797E-5</v>
      </c>
      <c r="M2482" s="104">
        <v>3.6075398211245299E-5</v>
      </c>
      <c r="N2482" s="104">
        <v>3.7051710585786902E-5</v>
      </c>
      <c r="O2482" s="104">
        <v>3.82776632558994E-5</v>
      </c>
      <c r="P2482" s="104">
        <v>3.9403279473703398E-5</v>
      </c>
      <c r="Q2482" s="104">
        <v>4.0472256297883702E-5</v>
      </c>
      <c r="R2482" s="104">
        <v>4.1703245804531701E-5</v>
      </c>
      <c r="S2482" s="104">
        <v>4.29956113325387E-5</v>
      </c>
      <c r="T2482" s="104">
        <v>4.4365297304844798E-5</v>
      </c>
      <c r="U2482" s="104">
        <v>4.59499994911073E-5</v>
      </c>
      <c r="V2482" s="104">
        <v>4.7593676028327898E-5</v>
      </c>
      <c r="W2482" s="104">
        <v>4.9214303201005501E-5</v>
      </c>
      <c r="X2482" s="104">
        <v>5.0703605701894903E-5</v>
      </c>
      <c r="Y2482" s="104">
        <v>5.2222362021729898E-5</v>
      </c>
      <c r="Z2482" s="104">
        <v>5.3830213642135502E-5</v>
      </c>
      <c r="AA2482" s="104">
        <v>5.5390832411321299E-5</v>
      </c>
      <c r="AB2482" s="104">
        <v>5.6755147981758399E-5</v>
      </c>
      <c r="AC2482" s="104">
        <v>5.8141412151138099E-5</v>
      </c>
      <c r="AD2482" s="104">
        <v>5.9773480614753797E-5</v>
      </c>
      <c r="AE2482" s="104">
        <v>6.1544212187494103E-5</v>
      </c>
      <c r="AF2482" s="104">
        <v>6.3408508836273599E-5</v>
      </c>
      <c r="AG2482" s="104">
        <v>6.5238615038372094E-5</v>
      </c>
      <c r="AH2482" s="104">
        <v>6.5005886505208196E-5</v>
      </c>
      <c r="AI2482" s="104">
        <v>6.4534358549811006E-5</v>
      </c>
      <c r="AJ2482" s="104">
        <v>6.4278847504370905E-5</v>
      </c>
      <c r="AK2482" s="104">
        <v>6.3908156349282505E-5</v>
      </c>
    </row>
    <row r="2483" spans="1:37" s="100" customFormat="1" x14ac:dyDescent="0.3">
      <c r="A2483" s="103" t="str">
        <f t="shared" si="56"/>
        <v>SDGbaseTRA_RurCRS_v7QINVXcprnt</v>
      </c>
      <c r="B2483" s="103" t="s">
        <v>220</v>
      </c>
      <c r="C2483" s="103" t="s">
        <v>328</v>
      </c>
      <c r="D2483" s="103" t="s">
        <v>101</v>
      </c>
      <c r="E2483" s="100" t="s">
        <v>104</v>
      </c>
      <c r="F2483" s="100">
        <v>1.1876043386783101E-3</v>
      </c>
      <c r="G2483" s="100">
        <v>1.0823397328672E-3</v>
      </c>
      <c r="H2483" s="100">
        <v>1.1140937548513299E-3</v>
      </c>
      <c r="I2483" s="100">
        <v>1.13649770117251E-3</v>
      </c>
      <c r="J2483" s="100">
        <v>1.15689036067582E-3</v>
      </c>
      <c r="K2483" s="100">
        <v>1.18014400114297E-3</v>
      </c>
      <c r="L2483" s="100">
        <v>1.20823665550485E-3</v>
      </c>
      <c r="M2483" s="100">
        <v>1.2401512134949701E-3</v>
      </c>
      <c r="N2483" s="100">
        <v>1.27371355891796E-3</v>
      </c>
      <c r="O2483" s="100">
        <v>1.31585770054669E-3</v>
      </c>
      <c r="P2483" s="100">
        <v>1.3545526114182201E-3</v>
      </c>
      <c r="Q2483" s="100">
        <v>1.39130044987429E-3</v>
      </c>
      <c r="R2483" s="100">
        <v>1.4336177410523301E-3</v>
      </c>
      <c r="S2483" s="100">
        <v>1.47804493402334E-3</v>
      </c>
      <c r="T2483" s="100">
        <v>1.52513014457918E-3</v>
      </c>
      <c r="U2483" s="100">
        <v>1.5796068915249499E-3</v>
      </c>
      <c r="V2483" s="100">
        <v>1.6361109788891701E-3</v>
      </c>
      <c r="W2483" s="100">
        <v>1.6918227063952699E-3</v>
      </c>
      <c r="X2483" s="100">
        <v>1.74301993207588E-3</v>
      </c>
      <c r="Y2483" s="100">
        <v>1.7952296812799699E-3</v>
      </c>
      <c r="Z2483" s="100">
        <v>1.8505022281411201E-3</v>
      </c>
      <c r="AA2483" s="100">
        <v>1.9041510679702999E-3</v>
      </c>
      <c r="AB2483" s="100">
        <v>1.9510516621192499E-3</v>
      </c>
      <c r="AC2483" s="100">
        <v>1.9987067754963501E-3</v>
      </c>
      <c r="AD2483" s="100">
        <v>2.0548118162171201E-3</v>
      </c>
      <c r="AE2483" s="100">
        <v>2.1156836296299299E-3</v>
      </c>
      <c r="AF2483" s="100">
        <v>2.1797718965912601E-3</v>
      </c>
      <c r="AG2483" s="100">
        <v>2.2426848106516101E-3</v>
      </c>
      <c r="AH2483" s="100">
        <v>2.2346843841247002E-3</v>
      </c>
      <c r="AI2483" s="100">
        <v>2.2184748342630898E-3</v>
      </c>
      <c r="AJ2483" s="100">
        <v>2.2096912213641099E-3</v>
      </c>
      <c r="AK2483" s="100">
        <v>2.19694810254606E-3</v>
      </c>
    </row>
    <row r="2484" spans="1:37" s="100" customFormat="1" x14ac:dyDescent="0.3">
      <c r="A2484" s="103" t="str">
        <f t="shared" si="56"/>
        <v>SDGbaseTRA_RurCRS_v7QINVXcrubb</v>
      </c>
      <c r="B2484" s="103" t="s">
        <v>220</v>
      </c>
      <c r="C2484" s="103" t="s">
        <v>328</v>
      </c>
      <c r="D2484" s="103" t="s">
        <v>101</v>
      </c>
      <c r="E2484" s="100" t="s">
        <v>105</v>
      </c>
      <c r="F2484" s="100">
        <v>4.4626661802094399E-3</v>
      </c>
      <c r="G2484" s="100">
        <v>4.0671128961509498E-3</v>
      </c>
      <c r="H2484" s="100">
        <v>4.1864351277890698E-3</v>
      </c>
      <c r="I2484" s="100">
        <v>4.27062253793444E-3</v>
      </c>
      <c r="J2484" s="100">
        <v>4.34725212653231E-3</v>
      </c>
      <c r="K2484" s="100">
        <v>4.4346324362025897E-3</v>
      </c>
      <c r="L2484" s="100">
        <v>4.5401963302117796E-3</v>
      </c>
      <c r="M2484" s="100">
        <v>4.6601218087236997E-3</v>
      </c>
      <c r="N2484" s="100">
        <v>4.7862391855045799E-3</v>
      </c>
      <c r="O2484" s="100">
        <v>4.9446044165964396E-3</v>
      </c>
      <c r="P2484" s="100">
        <v>5.0900084577140204E-3</v>
      </c>
      <c r="Q2484" s="100">
        <v>5.2280959760336396E-3</v>
      </c>
      <c r="R2484" s="100">
        <v>5.3871118519679597E-3</v>
      </c>
      <c r="S2484" s="100">
        <v>5.5540561153865397E-3</v>
      </c>
      <c r="T2484" s="100">
        <v>5.7309884234727796E-3</v>
      </c>
      <c r="U2484" s="100">
        <v>5.9356959411914004E-3</v>
      </c>
      <c r="V2484" s="100">
        <v>6.1480216051448804E-3</v>
      </c>
      <c r="W2484" s="100">
        <v>6.3573698148855296E-3</v>
      </c>
      <c r="X2484" s="100">
        <v>6.5497538607535996E-3</v>
      </c>
      <c r="Y2484" s="100">
        <v>6.7459426708328697E-3</v>
      </c>
      <c r="Z2484" s="100">
        <v>6.9536405694830402E-3</v>
      </c>
      <c r="AA2484" s="100">
        <v>7.1552370568953296E-3</v>
      </c>
      <c r="AB2484" s="100">
        <v>7.3314756310767096E-3</v>
      </c>
      <c r="AC2484" s="100">
        <v>7.5105494655649504E-3</v>
      </c>
      <c r="AD2484" s="100">
        <v>7.7213756301464202E-3</v>
      </c>
      <c r="AE2484" s="100">
        <v>7.9501139179735704E-3</v>
      </c>
      <c r="AF2484" s="100">
        <v>8.1909386878079807E-3</v>
      </c>
      <c r="AG2484" s="100">
        <v>8.42734682874491E-3</v>
      </c>
      <c r="AH2484" s="100">
        <v>8.3972835898983404E-3</v>
      </c>
      <c r="AI2484" s="100">
        <v>8.3363728912692597E-3</v>
      </c>
      <c r="AJ2484" s="100">
        <v>8.3033666694597805E-3</v>
      </c>
      <c r="AK2484" s="100">
        <v>8.2554817943985993E-3</v>
      </c>
    </row>
    <row r="2485" spans="1:37" s="100" customFormat="1" x14ac:dyDescent="0.3">
      <c r="A2485" s="103" t="str">
        <f t="shared" si="56"/>
        <v>SDGbaseTRA_RurCRS_v7QINVXcplas</v>
      </c>
      <c r="B2485" s="103" t="s">
        <v>220</v>
      </c>
      <c r="C2485" s="103" t="s">
        <v>328</v>
      </c>
      <c r="D2485" s="103" t="s">
        <v>101</v>
      </c>
      <c r="E2485" s="100" t="s">
        <v>106</v>
      </c>
      <c r="F2485" s="100">
        <v>9.4082327898261705E-3</v>
      </c>
      <c r="G2485" s="100">
        <v>8.5743238154767105E-3</v>
      </c>
      <c r="H2485" s="100">
        <v>8.8258800123599598E-3</v>
      </c>
      <c r="I2485" s="100">
        <v>9.0033646640537597E-3</v>
      </c>
      <c r="J2485" s="100">
        <v>9.16491584870535E-3</v>
      </c>
      <c r="K2485" s="100">
        <v>9.3491317997596406E-3</v>
      </c>
      <c r="L2485" s="100">
        <v>9.5716825460922493E-3</v>
      </c>
      <c r="M2485" s="100">
        <v>9.8245105134349697E-3</v>
      </c>
      <c r="N2485" s="100">
        <v>1.00903922961367E-2</v>
      </c>
      <c r="O2485" s="100">
        <v>1.04242592939718E-2</v>
      </c>
      <c r="P2485" s="100">
        <v>1.07308013950777E-2</v>
      </c>
      <c r="Q2485" s="100">
        <v>1.1021918737325199E-2</v>
      </c>
      <c r="R2485" s="100">
        <v>1.13571574304416E-2</v>
      </c>
      <c r="S2485" s="100">
        <v>1.17091108210253E-2</v>
      </c>
      <c r="T2485" s="100">
        <v>1.2082121096788001E-2</v>
      </c>
      <c r="U2485" s="100">
        <v>1.2513687318134599E-2</v>
      </c>
      <c r="V2485" s="100">
        <v>1.29613141835693E-2</v>
      </c>
      <c r="W2485" s="100">
        <v>1.34026639533791E-2</v>
      </c>
      <c r="X2485" s="100">
        <v>1.3808249721053699E-2</v>
      </c>
      <c r="Y2485" s="100">
        <v>1.4221856726697599E-2</v>
      </c>
      <c r="Z2485" s="100">
        <v>1.46597272958932E-2</v>
      </c>
      <c r="AA2485" s="100">
        <v>1.50847348152988E-2</v>
      </c>
      <c r="AB2485" s="100">
        <v>1.5456282555033099E-2</v>
      </c>
      <c r="AC2485" s="100">
        <v>1.5833807615926902E-2</v>
      </c>
      <c r="AD2485" s="100">
        <v>1.6278273223362401E-2</v>
      </c>
      <c r="AE2485" s="100">
        <v>1.67605013293694E-2</v>
      </c>
      <c r="AF2485" s="100">
        <v>1.7268210264939399E-2</v>
      </c>
      <c r="AG2485" s="100">
        <v>1.77666080239312E-2</v>
      </c>
      <c r="AH2485" s="100">
        <v>1.7703228434676001E-2</v>
      </c>
      <c r="AI2485" s="100">
        <v>1.75748159545683E-2</v>
      </c>
      <c r="AJ2485" s="100">
        <v>1.7505231942285902E-2</v>
      </c>
      <c r="AK2485" s="100">
        <v>1.7404280620028099E-2</v>
      </c>
    </row>
    <row r="2486" spans="1:37" s="100" customFormat="1" x14ac:dyDescent="0.3">
      <c r="A2486" s="103" t="str">
        <f t="shared" si="56"/>
        <v>SDGbaseTRA_RurCRS_v7QINVXcnmet</v>
      </c>
      <c r="B2486" s="103" t="s">
        <v>220</v>
      </c>
      <c r="C2486" s="103" t="s">
        <v>328</v>
      </c>
      <c r="D2486" s="103" t="s">
        <v>101</v>
      </c>
      <c r="E2486" s="100" t="s">
        <v>107</v>
      </c>
      <c r="F2486" s="100">
        <v>2.10021296555872E-2</v>
      </c>
      <c r="G2486" s="100">
        <v>1.9140582987738599E-2</v>
      </c>
      <c r="H2486" s="100">
        <v>1.97021354047155E-2</v>
      </c>
      <c r="I2486" s="100">
        <v>2.0098336875280801E-2</v>
      </c>
      <c r="J2486" s="100">
        <v>2.04589698444964E-2</v>
      </c>
      <c r="K2486" s="100">
        <v>2.08701976887791E-2</v>
      </c>
      <c r="L2486" s="100">
        <v>2.1367000832774301E-2</v>
      </c>
      <c r="M2486" s="100">
        <v>2.1931392240737001E-2</v>
      </c>
      <c r="N2486" s="100">
        <v>2.2524923863317399E-2</v>
      </c>
      <c r="O2486" s="100">
        <v>2.3270219832592101E-2</v>
      </c>
      <c r="P2486" s="100">
        <v>2.3954518052687598E-2</v>
      </c>
      <c r="Q2486" s="100">
        <v>2.4604383367827699E-2</v>
      </c>
      <c r="R2486" s="100">
        <v>2.53527413916655E-2</v>
      </c>
      <c r="S2486" s="100">
        <v>2.61384118684586E-2</v>
      </c>
      <c r="T2486" s="100">
        <v>2.69710879245725E-2</v>
      </c>
      <c r="U2486" s="100">
        <v>2.79344792370721E-2</v>
      </c>
      <c r="V2486" s="100">
        <v>2.8933722950020099E-2</v>
      </c>
      <c r="W2486" s="100">
        <v>2.9918954214602701E-2</v>
      </c>
      <c r="X2486" s="100">
        <v>3.0824348996965401E-2</v>
      </c>
      <c r="Y2486" s="100">
        <v>3.17476497010451E-2</v>
      </c>
      <c r="Z2486" s="100">
        <v>3.27251142974311E-2</v>
      </c>
      <c r="AA2486" s="100">
        <v>3.3673864527847201E-2</v>
      </c>
      <c r="AB2486" s="100">
        <v>3.4503275744327502E-2</v>
      </c>
      <c r="AC2486" s="100">
        <v>3.5346030218440801E-2</v>
      </c>
      <c r="AD2486" s="100">
        <v>3.6338217010938499E-2</v>
      </c>
      <c r="AE2486" s="100">
        <v>3.7414701557205297E-2</v>
      </c>
      <c r="AF2486" s="100">
        <v>3.8548067315721801E-2</v>
      </c>
      <c r="AG2486" s="100">
        <v>3.9660647604521398E-2</v>
      </c>
      <c r="AH2486" s="100">
        <v>3.9519164460896997E-2</v>
      </c>
      <c r="AI2486" s="100">
        <v>3.9232507485366698E-2</v>
      </c>
      <c r="AJ2486" s="100">
        <v>3.90771741214333E-2</v>
      </c>
      <c r="AK2486" s="100">
        <v>3.8851819072687602E-2</v>
      </c>
    </row>
    <row r="2487" spans="1:37" s="100" customFormat="1" x14ac:dyDescent="0.3">
      <c r="A2487" s="103" t="str">
        <f t="shared" si="56"/>
        <v>SDGbaseTRA_RurCRS_v7QINVXcnfrm</v>
      </c>
      <c r="B2487" s="103" t="s">
        <v>220</v>
      </c>
      <c r="C2487" s="103" t="s">
        <v>328</v>
      </c>
      <c r="D2487" s="103" t="s">
        <v>101</v>
      </c>
      <c r="E2487" s="100" t="s">
        <v>108</v>
      </c>
      <c r="F2487" s="100">
        <v>1.2664552141270899</v>
      </c>
      <c r="G2487" s="100">
        <v>1.1542015749724199</v>
      </c>
      <c r="H2487" s="100">
        <v>1.18806390218155</v>
      </c>
      <c r="I2487" s="100">
        <v>1.21195535635648</v>
      </c>
      <c r="J2487" s="100">
        <v>1.23370198451938</v>
      </c>
      <c r="K2487" s="100">
        <v>1.2584995482011001</v>
      </c>
      <c r="L2487" s="100">
        <v>1.28845741163806</v>
      </c>
      <c r="M2487" s="100">
        <v>1.3224909336257999</v>
      </c>
      <c r="N2487" s="100">
        <v>1.3582816477340001</v>
      </c>
      <c r="O2487" s="100">
        <v>1.4032239455787601</v>
      </c>
      <c r="P2487" s="100">
        <v>1.4444880013231001</v>
      </c>
      <c r="Q2487" s="100">
        <v>1.48367570896686</v>
      </c>
      <c r="R2487" s="100">
        <v>1.5288026526085501</v>
      </c>
      <c r="S2487" s="100">
        <v>1.57617958476912</v>
      </c>
      <c r="T2487" s="100">
        <v>1.6263910133355399</v>
      </c>
      <c r="U2487" s="100">
        <v>1.68448473863713</v>
      </c>
      <c r="V2487" s="100">
        <v>1.7447404094285901</v>
      </c>
      <c r="W2487" s="100">
        <v>1.8041511117056199</v>
      </c>
      <c r="X2487" s="100">
        <v>1.85874757224416</v>
      </c>
      <c r="Y2487" s="100">
        <v>1.9144237827077999</v>
      </c>
      <c r="Z2487" s="100">
        <v>1.9733661449833499</v>
      </c>
      <c r="AA2487" s="100">
        <v>2.0305769943552399</v>
      </c>
      <c r="AB2487" s="100">
        <v>2.0805915489262601</v>
      </c>
      <c r="AC2487" s="100">
        <v>2.1314107189567402</v>
      </c>
      <c r="AD2487" s="100">
        <v>2.1912408484413701</v>
      </c>
      <c r="AE2487" s="100">
        <v>2.2561542400308898</v>
      </c>
      <c r="AF2487" s="100">
        <v>2.3244976412918401</v>
      </c>
      <c r="AG2487" s="100">
        <v>2.3915876522094002</v>
      </c>
      <c r="AH2487" s="100">
        <v>2.38305603813536</v>
      </c>
      <c r="AI2487" s="100">
        <v>2.36577025677511</v>
      </c>
      <c r="AJ2487" s="100">
        <v>2.35640345674542</v>
      </c>
      <c r="AK2487" s="100">
        <v>2.3428142597832999</v>
      </c>
    </row>
    <row r="2488" spans="1:37" s="100" customFormat="1" x14ac:dyDescent="0.3">
      <c r="A2488" s="103" t="str">
        <f t="shared" si="56"/>
        <v>SDGbaseTRA_RurCRS_v7QINVXcmetp</v>
      </c>
      <c r="B2488" s="103" t="s">
        <v>220</v>
      </c>
      <c r="C2488" s="103" t="s">
        <v>328</v>
      </c>
      <c r="D2488" s="103" t="s">
        <v>101</v>
      </c>
      <c r="E2488" s="100" t="s">
        <v>109</v>
      </c>
      <c r="F2488" s="100">
        <v>2.2430080989044301</v>
      </c>
      <c r="G2488" s="100">
        <v>2.04419662973695</v>
      </c>
      <c r="H2488" s="100">
        <v>2.10416991053724</v>
      </c>
      <c r="I2488" s="100">
        <v>2.1464838625911198</v>
      </c>
      <c r="J2488" s="100">
        <v>2.1849991314685</v>
      </c>
      <c r="K2488" s="100">
        <v>2.2289178863922698</v>
      </c>
      <c r="L2488" s="100">
        <v>2.2819760044886999</v>
      </c>
      <c r="M2488" s="100">
        <v>2.3422524869108301</v>
      </c>
      <c r="N2488" s="100">
        <v>2.4056411174085701</v>
      </c>
      <c r="O2488" s="100">
        <v>2.4852380403196301</v>
      </c>
      <c r="P2488" s="100">
        <v>2.5583204598128302</v>
      </c>
      <c r="Q2488" s="100">
        <v>2.6277254767782701</v>
      </c>
      <c r="R2488" s="100">
        <v>2.7076494242957398</v>
      </c>
      <c r="S2488" s="100">
        <v>2.7915583074145598</v>
      </c>
      <c r="T2488" s="100">
        <v>2.8804873431007301</v>
      </c>
      <c r="U2488" s="100">
        <v>2.98337664774684</v>
      </c>
      <c r="V2488" s="100">
        <v>3.0900949557316402</v>
      </c>
      <c r="W2488" s="100">
        <v>3.1953167471400601</v>
      </c>
      <c r="X2488" s="100">
        <v>3.2920120757971199</v>
      </c>
      <c r="Y2488" s="100">
        <v>3.3906197403976499</v>
      </c>
      <c r="Z2488" s="100">
        <v>3.49501205879774</v>
      </c>
      <c r="AA2488" s="100">
        <v>3.5963377093654998</v>
      </c>
      <c r="AB2488" s="100">
        <v>3.6849180631865499</v>
      </c>
      <c r="AC2488" s="100">
        <v>3.7749234646302599</v>
      </c>
      <c r="AD2488" s="100">
        <v>3.8808881000121902</v>
      </c>
      <c r="AE2488" s="100">
        <v>3.99585565783695</v>
      </c>
      <c r="AF2488" s="100">
        <v>4.1168980767279004</v>
      </c>
      <c r="AG2488" s="100">
        <v>4.2357206266017897</v>
      </c>
      <c r="AH2488" s="100">
        <v>4.2206103572047304</v>
      </c>
      <c r="AI2488" s="100">
        <v>4.1899956563021901</v>
      </c>
      <c r="AJ2488" s="100">
        <v>4.1734061961357103</v>
      </c>
      <c r="AK2488" s="100">
        <v>4.1493384845390899</v>
      </c>
    </row>
    <row r="2489" spans="1:37" s="100" customFormat="1" x14ac:dyDescent="0.3">
      <c r="A2489" s="103" t="str">
        <f t="shared" si="56"/>
        <v>SDGbaseTRA_RurCRS_v7QINVXcmach</v>
      </c>
      <c r="B2489" s="103" t="s">
        <v>220</v>
      </c>
      <c r="C2489" s="103" t="s">
        <v>328</v>
      </c>
      <c r="D2489" s="103" t="s">
        <v>101</v>
      </c>
      <c r="E2489" s="100" t="s">
        <v>110</v>
      </c>
      <c r="F2489" s="100">
        <v>141.11587443149301</v>
      </c>
      <c r="G2489" s="100">
        <v>128.45523843542901</v>
      </c>
      <c r="H2489" s="100">
        <v>132.27443398225401</v>
      </c>
      <c r="I2489" s="100">
        <v>134.96905490504301</v>
      </c>
      <c r="J2489" s="100">
        <v>137.421769537599</v>
      </c>
      <c r="K2489" s="100">
        <v>140.21858690341099</v>
      </c>
      <c r="L2489" s="100">
        <v>143.597413701824</v>
      </c>
      <c r="M2489" s="100">
        <v>147.43591761845099</v>
      </c>
      <c r="N2489" s="100">
        <v>151.472608159402</v>
      </c>
      <c r="O2489" s="100">
        <v>156.54146898319499</v>
      </c>
      <c r="P2489" s="100">
        <v>161.19547569009899</v>
      </c>
      <c r="Q2489" s="100">
        <v>165.61529945469201</v>
      </c>
      <c r="R2489" s="100">
        <v>170.70498573448501</v>
      </c>
      <c r="S2489" s="100">
        <v>176.048439160247</v>
      </c>
      <c r="T2489" s="100">
        <v>181.711584023157</v>
      </c>
      <c r="U2489" s="100">
        <v>188.26374139852101</v>
      </c>
      <c r="V2489" s="100">
        <v>195.05973590109701</v>
      </c>
      <c r="W2489" s="100">
        <v>201.76042980700799</v>
      </c>
      <c r="X2489" s="100">
        <v>207.91814477070301</v>
      </c>
      <c r="Y2489" s="100">
        <v>214.197640381078</v>
      </c>
      <c r="Z2489" s="100">
        <v>220.84551210388801</v>
      </c>
      <c r="AA2489" s="100">
        <v>227.298093457844</v>
      </c>
      <c r="AB2489" s="100">
        <v>232.93903369548201</v>
      </c>
      <c r="AC2489" s="100">
        <v>238.67072327119001</v>
      </c>
      <c r="AD2489" s="100">
        <v>245.41872268311599</v>
      </c>
      <c r="AE2489" s="100">
        <v>252.74004276123301</v>
      </c>
      <c r="AF2489" s="100">
        <v>260.44821982002401</v>
      </c>
      <c r="AG2489" s="100">
        <v>268.01503202847903</v>
      </c>
      <c r="AH2489" s="100">
        <v>267.05278562770701</v>
      </c>
      <c r="AI2489" s="100">
        <v>265.10319194541898</v>
      </c>
      <c r="AJ2489" s="100">
        <v>264.04674828339802</v>
      </c>
      <c r="AK2489" s="100">
        <v>262.51407747190501</v>
      </c>
    </row>
    <row r="2490" spans="1:37" s="100" customFormat="1" x14ac:dyDescent="0.3">
      <c r="A2490" s="103" t="str">
        <f t="shared" si="56"/>
        <v>SDGbaseTRA_RurCRS_v7QINVXcemch</v>
      </c>
      <c r="B2490" s="103" t="s">
        <v>220</v>
      </c>
      <c r="C2490" s="103" t="s">
        <v>328</v>
      </c>
      <c r="D2490" s="103" t="s">
        <v>101</v>
      </c>
      <c r="E2490" s="100" t="s">
        <v>111</v>
      </c>
      <c r="F2490" s="100">
        <v>59.857573616161602</v>
      </c>
      <c r="G2490" s="100">
        <v>54.487270989225799</v>
      </c>
      <c r="H2490" s="100">
        <v>56.107271428719798</v>
      </c>
      <c r="I2490" s="100">
        <v>57.250257438644397</v>
      </c>
      <c r="J2490" s="100">
        <v>58.290633280618998</v>
      </c>
      <c r="K2490" s="100">
        <v>59.476968283959302</v>
      </c>
      <c r="L2490" s="100">
        <v>60.910176097304699</v>
      </c>
      <c r="M2490" s="100">
        <v>62.538366630021599</v>
      </c>
      <c r="N2490" s="100">
        <v>64.250622619605195</v>
      </c>
      <c r="O2490" s="100">
        <v>66.400697592619807</v>
      </c>
      <c r="P2490" s="100">
        <v>68.374802562673395</v>
      </c>
      <c r="Q2490" s="100">
        <v>70.249573402066105</v>
      </c>
      <c r="R2490" s="100">
        <v>72.408481975628305</v>
      </c>
      <c r="S2490" s="100">
        <v>74.675031774406094</v>
      </c>
      <c r="T2490" s="100">
        <v>77.077186116689106</v>
      </c>
      <c r="U2490" s="100">
        <v>79.856435751221795</v>
      </c>
      <c r="V2490" s="100">
        <v>82.739114563026803</v>
      </c>
      <c r="W2490" s="100">
        <v>85.581369414710096</v>
      </c>
      <c r="X2490" s="100">
        <v>88.193307144831607</v>
      </c>
      <c r="Y2490" s="100">
        <v>90.856900962923504</v>
      </c>
      <c r="Z2490" s="100">
        <v>93.676750059575497</v>
      </c>
      <c r="AA2490" s="100">
        <v>96.413762213344299</v>
      </c>
      <c r="AB2490" s="100">
        <v>98.806497948420898</v>
      </c>
      <c r="AC2490" s="100">
        <v>101.23772712164499</v>
      </c>
      <c r="AD2490" s="100">
        <v>104.100047701725</v>
      </c>
      <c r="AE2490" s="100">
        <v>107.205555549859</v>
      </c>
      <c r="AF2490" s="100">
        <v>110.47515776578101</v>
      </c>
      <c r="AG2490" s="100">
        <v>113.684796799179</v>
      </c>
      <c r="AH2490" s="100">
        <v>113.276637653348</v>
      </c>
      <c r="AI2490" s="100">
        <v>112.449672240496</v>
      </c>
      <c r="AJ2490" s="100">
        <v>112.00155713987</v>
      </c>
      <c r="AK2490" s="100">
        <v>111.351439239968</v>
      </c>
    </row>
    <row r="2491" spans="1:37" s="100" customFormat="1" x14ac:dyDescent="0.3">
      <c r="A2491" s="103" t="str">
        <f t="shared" si="56"/>
        <v>SDGbaseTRA_RurCRS_v7QINVXcsequ</v>
      </c>
      <c r="B2491" s="103" t="s">
        <v>220</v>
      </c>
      <c r="C2491" s="103" t="s">
        <v>328</v>
      </c>
      <c r="D2491" s="103" t="s">
        <v>101</v>
      </c>
      <c r="E2491" s="100" t="s">
        <v>112</v>
      </c>
      <c r="F2491" s="100">
        <v>30.106160338287399</v>
      </c>
      <c r="G2491" s="100">
        <v>27.437667981630302</v>
      </c>
      <c r="H2491" s="100">
        <v>28.242642876133999</v>
      </c>
      <c r="I2491" s="100">
        <v>28.810590279312301</v>
      </c>
      <c r="J2491" s="100">
        <v>29.327550900569499</v>
      </c>
      <c r="K2491" s="100">
        <v>29.917038329633598</v>
      </c>
      <c r="L2491" s="100">
        <v>30.629196351461101</v>
      </c>
      <c r="M2491" s="100">
        <v>31.438240886483001</v>
      </c>
      <c r="N2491" s="100">
        <v>32.289057374538402</v>
      </c>
      <c r="O2491" s="100">
        <v>33.357425217153398</v>
      </c>
      <c r="P2491" s="100">
        <v>34.338353926348503</v>
      </c>
      <c r="Q2491" s="100">
        <v>35.269923709829598</v>
      </c>
      <c r="R2491" s="100">
        <v>36.342680950432197</v>
      </c>
      <c r="S2491" s="100">
        <v>37.468924894988497</v>
      </c>
      <c r="T2491" s="100">
        <v>38.662550458982103</v>
      </c>
      <c r="U2491" s="100">
        <v>40.043553899978903</v>
      </c>
      <c r="V2491" s="100">
        <v>41.475951086948598</v>
      </c>
      <c r="W2491" s="100">
        <v>42.888261691074902</v>
      </c>
      <c r="X2491" s="100">
        <v>44.1861281900566</v>
      </c>
      <c r="Y2491" s="100">
        <v>45.509662493164001</v>
      </c>
      <c r="Z2491" s="100">
        <v>46.910839723586797</v>
      </c>
      <c r="AA2491" s="100">
        <v>48.270855447053897</v>
      </c>
      <c r="AB2491" s="100">
        <v>49.459800924451599</v>
      </c>
      <c r="AC2491" s="100">
        <v>50.667873712285001</v>
      </c>
      <c r="AD2491" s="100">
        <v>52.0901549356809</v>
      </c>
      <c r="AE2491" s="100">
        <v>53.633275413607002</v>
      </c>
      <c r="AF2491" s="100">
        <v>55.257934046201697</v>
      </c>
      <c r="AG2491" s="100">
        <v>56.852797096430898</v>
      </c>
      <c r="AH2491" s="100">
        <v>56.649983654319399</v>
      </c>
      <c r="AI2491" s="100">
        <v>56.239066237422698</v>
      </c>
      <c r="AJ2491" s="100">
        <v>56.016398763354402</v>
      </c>
      <c r="AK2491" s="100">
        <v>55.693356512790302</v>
      </c>
    </row>
    <row r="2492" spans="1:37" s="100" customFormat="1" x14ac:dyDescent="0.3">
      <c r="A2492" s="103" t="str">
        <f t="shared" si="56"/>
        <v>SDGbaseTRA_RurCRS_v7QINVXcvehi</v>
      </c>
      <c r="B2492" s="103" t="s">
        <v>220</v>
      </c>
      <c r="C2492" s="103" t="s">
        <v>328</v>
      </c>
      <c r="D2492" s="103" t="s">
        <v>101</v>
      </c>
      <c r="E2492" s="100" t="s">
        <v>113</v>
      </c>
      <c r="F2492" s="100">
        <v>91.082781884189203</v>
      </c>
      <c r="G2492" s="100">
        <v>83.009560173085802</v>
      </c>
      <c r="H2492" s="100">
        <v>85.444920641324799</v>
      </c>
      <c r="I2492" s="100">
        <v>87.163181251914693</v>
      </c>
      <c r="J2492" s="100">
        <v>88.727187122460805</v>
      </c>
      <c r="K2492" s="100">
        <v>90.510614644323397</v>
      </c>
      <c r="L2492" s="100">
        <v>92.665168165607099</v>
      </c>
      <c r="M2492" s="100">
        <v>95.112840870793804</v>
      </c>
      <c r="N2492" s="100">
        <v>97.686889893792795</v>
      </c>
      <c r="O2492" s="100">
        <v>100.91911592619201</v>
      </c>
      <c r="P2492" s="100">
        <v>103.886804753316</v>
      </c>
      <c r="Q2492" s="100">
        <v>106.705163735176</v>
      </c>
      <c r="R2492" s="100">
        <v>109.950669394568</v>
      </c>
      <c r="S2492" s="100">
        <v>113.35799302527199</v>
      </c>
      <c r="T2492" s="100">
        <v>116.969172122009</v>
      </c>
      <c r="U2492" s="100">
        <v>121.14724178563399</v>
      </c>
      <c r="V2492" s="100">
        <v>125.48079741299701</v>
      </c>
      <c r="W2492" s="100">
        <v>129.75358335656901</v>
      </c>
      <c r="X2492" s="100">
        <v>133.68013160826399</v>
      </c>
      <c r="Y2492" s="100">
        <v>137.684334897279</v>
      </c>
      <c r="Z2492" s="100">
        <v>141.92343807834399</v>
      </c>
      <c r="AA2492" s="100">
        <v>146.03801177713899</v>
      </c>
      <c r="AB2492" s="100">
        <v>149.63503180138599</v>
      </c>
      <c r="AC2492" s="100">
        <v>153.289919339286</v>
      </c>
      <c r="AD2492" s="100">
        <v>157.59287026338001</v>
      </c>
      <c r="AE2492" s="100">
        <v>162.26140668026801</v>
      </c>
      <c r="AF2492" s="100">
        <v>167.17662755885701</v>
      </c>
      <c r="AG2492" s="100">
        <v>172.001705274079</v>
      </c>
      <c r="AH2492" s="100">
        <v>171.38811615134</v>
      </c>
      <c r="AI2492" s="100">
        <v>170.14493199782899</v>
      </c>
      <c r="AJ2492" s="100">
        <v>169.47127674769499</v>
      </c>
      <c r="AK2492" s="100">
        <v>168.49394896770301</v>
      </c>
    </row>
    <row r="2493" spans="1:37" s="100" customFormat="1" x14ac:dyDescent="0.3">
      <c r="A2493" s="103" t="str">
        <f t="shared" si="56"/>
        <v>SDGbaseTRA_RurCRS_v7QINVXctequ</v>
      </c>
      <c r="B2493" s="103" t="s">
        <v>220</v>
      </c>
      <c r="C2493" s="103" t="s">
        <v>328</v>
      </c>
      <c r="D2493" s="103" t="s">
        <v>101</v>
      </c>
      <c r="E2493" s="100" t="s">
        <v>114</v>
      </c>
      <c r="F2493" s="100">
        <v>10.7690510467186</v>
      </c>
      <c r="G2493" s="100">
        <v>9.8145244620026109</v>
      </c>
      <c r="H2493" s="100">
        <v>10.1024660537842</v>
      </c>
      <c r="I2493" s="100">
        <v>10.3056223018063</v>
      </c>
      <c r="J2493" s="100">
        <v>10.490540446694499</v>
      </c>
      <c r="K2493" s="100">
        <v>10.7014016174203</v>
      </c>
      <c r="L2493" s="100">
        <v>10.956142374933499</v>
      </c>
      <c r="M2493" s="100">
        <v>11.245539687603801</v>
      </c>
      <c r="N2493" s="100">
        <v>11.5498789353957</v>
      </c>
      <c r="O2493" s="100">
        <v>11.932036862694099</v>
      </c>
      <c r="P2493" s="100">
        <v>12.2829175868986</v>
      </c>
      <c r="Q2493" s="100">
        <v>12.6161424963245</v>
      </c>
      <c r="R2493" s="100">
        <v>12.999870522581499</v>
      </c>
      <c r="S2493" s="100">
        <v>13.402730880518201</v>
      </c>
      <c r="T2493" s="100">
        <v>13.829693817169099</v>
      </c>
      <c r="U2493" s="100">
        <v>14.323682302737399</v>
      </c>
      <c r="V2493" s="100">
        <v>14.836054463528599</v>
      </c>
      <c r="W2493" s="100">
        <v>15.341241601933399</v>
      </c>
      <c r="X2493" s="100">
        <v>15.8054917893473</v>
      </c>
      <c r="Y2493" s="100">
        <v>16.278923416366101</v>
      </c>
      <c r="Z2493" s="100">
        <v>16.7801281183398</v>
      </c>
      <c r="AA2493" s="100">
        <v>17.266609243325099</v>
      </c>
      <c r="AB2493" s="100">
        <v>17.691898100953999</v>
      </c>
      <c r="AC2493" s="100">
        <v>18.1240288467596</v>
      </c>
      <c r="AD2493" s="100">
        <v>18.632782501341801</v>
      </c>
      <c r="AE2493" s="100">
        <v>19.184760668311402</v>
      </c>
      <c r="AF2493" s="100">
        <v>19.7659052430865</v>
      </c>
      <c r="AG2493" s="100">
        <v>20.336391861355199</v>
      </c>
      <c r="AH2493" s="100">
        <v>20.263844971067002</v>
      </c>
      <c r="AI2493" s="100">
        <v>20.1168587533354</v>
      </c>
      <c r="AJ2493" s="100">
        <v>20.037210024711701</v>
      </c>
      <c r="AK2493" s="100">
        <v>19.921656980169299</v>
      </c>
    </row>
    <row r="2494" spans="1:37" s="100" customFormat="1" x14ac:dyDescent="0.3">
      <c r="A2494" s="103" t="str">
        <f t="shared" si="56"/>
        <v>SDGbaseTRA_RurCRS_v7QINVXcfurn</v>
      </c>
      <c r="B2494" s="103" t="s">
        <v>220</v>
      </c>
      <c r="C2494" s="103" t="s">
        <v>328</v>
      </c>
      <c r="D2494" s="103" t="s">
        <v>101</v>
      </c>
      <c r="E2494" s="100" t="s">
        <v>115</v>
      </c>
      <c r="F2494" s="100">
        <v>21.769782937637601</v>
      </c>
      <c r="G2494" s="100">
        <v>19.840194483898799</v>
      </c>
      <c r="H2494" s="100">
        <v>20.4222723220118</v>
      </c>
      <c r="I2494" s="100">
        <v>20.832955436306602</v>
      </c>
      <c r="J2494" s="100">
        <v>21.206769977437698</v>
      </c>
      <c r="K2494" s="100">
        <v>21.633028697613</v>
      </c>
      <c r="L2494" s="100">
        <v>22.147990598376001</v>
      </c>
      <c r="M2494" s="100">
        <v>22.7330111960346</v>
      </c>
      <c r="N2494" s="100">
        <v>23.348237118457298</v>
      </c>
      <c r="O2494" s="100">
        <v>24.120774558301601</v>
      </c>
      <c r="P2494" s="100">
        <v>24.830084707338202</v>
      </c>
      <c r="Q2494" s="100">
        <v>25.5037033870294</v>
      </c>
      <c r="R2494" s="100">
        <v>26.279414803240702</v>
      </c>
      <c r="S2494" s="100">
        <v>27.0938024877651</v>
      </c>
      <c r="T2494" s="100">
        <v>27.956913862479698</v>
      </c>
      <c r="U2494" s="100">
        <v>28.955518294556601</v>
      </c>
      <c r="V2494" s="100">
        <v>29.9912855757517</v>
      </c>
      <c r="W2494" s="100">
        <v>31.012528236618401</v>
      </c>
      <c r="X2494" s="100">
        <v>31.951016295121601</v>
      </c>
      <c r="Y2494" s="100">
        <v>32.908064758472896</v>
      </c>
      <c r="Z2494" s="100">
        <v>33.921256870011298</v>
      </c>
      <c r="AA2494" s="100">
        <v>34.904685070717498</v>
      </c>
      <c r="AB2494" s="100">
        <v>35.764412271954697</v>
      </c>
      <c r="AC2494" s="100">
        <v>36.637970443055998</v>
      </c>
      <c r="AD2494" s="100">
        <v>37.666422864809398</v>
      </c>
      <c r="AE2494" s="100">
        <v>38.782254225354997</v>
      </c>
      <c r="AF2494" s="100">
        <v>39.957045875367101</v>
      </c>
      <c r="AG2494" s="100">
        <v>41.110292321563499</v>
      </c>
      <c r="AH2494" s="100">
        <v>40.963637797639102</v>
      </c>
      <c r="AI2494" s="100">
        <v>40.666503162381098</v>
      </c>
      <c r="AJ2494" s="100">
        <v>40.505492175816499</v>
      </c>
      <c r="AK2494" s="100">
        <v>40.271900127031699</v>
      </c>
    </row>
    <row r="2495" spans="1:37" s="100" customFormat="1" x14ac:dyDescent="0.3">
      <c r="A2495" s="103" t="str">
        <f t="shared" si="56"/>
        <v>SDGbaseTRA_RurCRS_v7QINVXcoman</v>
      </c>
      <c r="B2495" s="103" t="s">
        <v>220</v>
      </c>
      <c r="C2495" s="103" t="s">
        <v>328</v>
      </c>
      <c r="D2495" s="103" t="s">
        <v>101</v>
      </c>
      <c r="E2495" s="100" t="s">
        <v>116</v>
      </c>
      <c r="F2495" s="100">
        <v>1.4547423767087</v>
      </c>
      <c r="G2495" s="100">
        <v>1.32579969954454</v>
      </c>
      <c r="H2495" s="100">
        <v>1.3646964262630199</v>
      </c>
      <c r="I2495" s="100">
        <v>1.39213988454071</v>
      </c>
      <c r="J2495" s="100">
        <v>1.41711963999216</v>
      </c>
      <c r="K2495" s="100">
        <v>1.44560392141366</v>
      </c>
      <c r="L2495" s="100">
        <v>1.4800156976622501</v>
      </c>
      <c r="M2495" s="100">
        <v>1.51910907112855</v>
      </c>
      <c r="N2495" s="100">
        <v>1.5602208829992501</v>
      </c>
      <c r="O2495" s="100">
        <v>1.61184486816046</v>
      </c>
      <c r="P2495" s="100">
        <v>1.65924375748284</v>
      </c>
      <c r="Q2495" s="100">
        <v>1.7042576026781</v>
      </c>
      <c r="R2495" s="100">
        <v>1.75609368540304</v>
      </c>
      <c r="S2495" s="100">
        <v>1.81051426824216</v>
      </c>
      <c r="T2495" s="100">
        <v>1.8681907593772999</v>
      </c>
      <c r="U2495" s="100">
        <v>1.9349214286298499</v>
      </c>
      <c r="V2495" s="100">
        <v>2.00413546538342</v>
      </c>
      <c r="W2495" s="100">
        <v>2.07237890997455</v>
      </c>
      <c r="X2495" s="100">
        <v>2.1350923670931001</v>
      </c>
      <c r="Y2495" s="100">
        <v>2.1990461033425301</v>
      </c>
      <c r="Z2495" s="100">
        <v>2.2667515786164101</v>
      </c>
      <c r="AA2495" s="100">
        <v>2.33246811249807</v>
      </c>
      <c r="AB2495" s="100">
        <v>2.3899184598732202</v>
      </c>
      <c r="AC2495" s="100">
        <v>2.4482930469631201</v>
      </c>
      <c r="AD2495" s="100">
        <v>2.5170182760864002</v>
      </c>
      <c r="AE2495" s="100">
        <v>2.59158250900026</v>
      </c>
      <c r="AF2495" s="100">
        <v>2.6700866999686301</v>
      </c>
      <c r="AG2495" s="100">
        <v>2.74715115581904</v>
      </c>
      <c r="AH2495" s="100">
        <v>2.7373511246795501</v>
      </c>
      <c r="AI2495" s="100">
        <v>2.7174954216284002</v>
      </c>
      <c r="AJ2495" s="100">
        <v>2.7067360352834799</v>
      </c>
      <c r="AK2495" s="100">
        <v>2.6911264973655702</v>
      </c>
    </row>
    <row r="2496" spans="1:37" s="100" customFormat="1" x14ac:dyDescent="0.3">
      <c r="A2496" s="103" t="str">
        <f t="shared" si="56"/>
        <v>SDGbaseTRA_RurCRS_v7QINVXccons</v>
      </c>
      <c r="B2496" s="103" t="s">
        <v>220</v>
      </c>
      <c r="C2496" s="103" t="s">
        <v>328</v>
      </c>
      <c r="D2496" s="103" t="s">
        <v>101</v>
      </c>
      <c r="E2496" s="100" t="s">
        <v>117</v>
      </c>
      <c r="F2496" s="100">
        <v>405.25154709129401</v>
      </c>
      <c r="G2496" s="100">
        <v>369.33163423009398</v>
      </c>
      <c r="H2496" s="100">
        <v>380.16720135993597</v>
      </c>
      <c r="I2496" s="100">
        <v>387.81220029763801</v>
      </c>
      <c r="J2496" s="100">
        <v>394.77087882707298</v>
      </c>
      <c r="K2496" s="100">
        <v>402.70582270350098</v>
      </c>
      <c r="L2496" s="100">
        <v>412.29200496241998</v>
      </c>
      <c r="M2496" s="100">
        <v>423.18235251253401</v>
      </c>
      <c r="N2496" s="100">
        <v>434.63498194787098</v>
      </c>
      <c r="O2496" s="100">
        <v>449.016016135472</v>
      </c>
      <c r="P2496" s="100">
        <v>462.22005386465401</v>
      </c>
      <c r="Q2496" s="100">
        <v>474.75968335367799</v>
      </c>
      <c r="R2496" s="100">
        <v>489.19980213743003</v>
      </c>
      <c r="S2496" s="100">
        <v>504.35989215904601</v>
      </c>
      <c r="T2496" s="100">
        <v>520.426989424883</v>
      </c>
      <c r="U2496" s="100">
        <v>539.01633375553797</v>
      </c>
      <c r="V2496" s="100">
        <v>558.29747653648894</v>
      </c>
      <c r="W2496" s="100">
        <v>577.30823881452397</v>
      </c>
      <c r="X2496" s="100">
        <v>594.77849741676198</v>
      </c>
      <c r="Y2496" s="100">
        <v>612.59426395543096</v>
      </c>
      <c r="Z2496" s="100">
        <v>631.45516265515005</v>
      </c>
      <c r="AA2496" s="100">
        <v>649.76199653268702</v>
      </c>
      <c r="AB2496" s="100">
        <v>665.76609631521103</v>
      </c>
      <c r="AC2496" s="100">
        <v>682.02766407301499</v>
      </c>
      <c r="AD2496" s="100">
        <v>701.17263838071699</v>
      </c>
      <c r="AE2496" s="100">
        <v>721.94419988178697</v>
      </c>
      <c r="AF2496" s="100">
        <v>743.81332623188302</v>
      </c>
      <c r="AG2496" s="100">
        <v>765.28138164784298</v>
      </c>
      <c r="AH2496" s="100">
        <v>762.55136027470598</v>
      </c>
      <c r="AI2496" s="100">
        <v>757.02010298207801</v>
      </c>
      <c r="AJ2496" s="100">
        <v>754.02283141575595</v>
      </c>
      <c r="AK2496" s="100">
        <v>749.67443991229197</v>
      </c>
    </row>
    <row r="2497" spans="1:37" s="100" customFormat="1" x14ac:dyDescent="0.3">
      <c r="A2497" s="103" t="str">
        <f t="shared" si="56"/>
        <v>SDGbaseTRA_RurCRS_v7QINVXcbsrv</v>
      </c>
      <c r="B2497" s="103" t="s">
        <v>220</v>
      </c>
      <c r="C2497" s="103" t="s">
        <v>328</v>
      </c>
      <c r="D2497" s="103" t="s">
        <v>101</v>
      </c>
      <c r="E2497" s="100" t="s">
        <v>118</v>
      </c>
      <c r="F2497" s="100">
        <v>61.778435490457603</v>
      </c>
      <c r="G2497" s="100">
        <v>56.302636482542702</v>
      </c>
      <c r="H2497" s="100">
        <v>57.954460861100003</v>
      </c>
      <c r="I2497" s="100">
        <v>59.119900147112297</v>
      </c>
      <c r="J2497" s="100">
        <v>60.1807135498373</v>
      </c>
      <c r="K2497" s="100">
        <v>61.390353394296397</v>
      </c>
      <c r="L2497" s="100">
        <v>62.851715717359902</v>
      </c>
      <c r="M2497" s="100">
        <v>64.511891078619698</v>
      </c>
      <c r="N2497" s="100">
        <v>66.257783312333103</v>
      </c>
      <c r="O2497" s="100">
        <v>68.450095221372393</v>
      </c>
      <c r="P2497" s="100">
        <v>70.462980302060501</v>
      </c>
      <c r="Q2497" s="100">
        <v>72.3745798925424</v>
      </c>
      <c r="R2497" s="100">
        <v>74.575898932925</v>
      </c>
      <c r="S2497" s="100">
        <v>76.8869737459693</v>
      </c>
      <c r="T2497" s="100">
        <v>79.336316972616601</v>
      </c>
      <c r="U2497" s="100">
        <v>82.170163302838304</v>
      </c>
      <c r="V2497" s="100">
        <v>85.109470614617393</v>
      </c>
      <c r="W2497" s="100">
        <v>88.007559861771995</v>
      </c>
      <c r="X2497" s="100">
        <v>90.670807545356595</v>
      </c>
      <c r="Y2497" s="100">
        <v>93.386726069843405</v>
      </c>
      <c r="Z2497" s="100">
        <v>96.261969414318997</v>
      </c>
      <c r="AA2497" s="100">
        <v>99.052748533746197</v>
      </c>
      <c r="AB2497" s="100">
        <v>101.49248813028601</v>
      </c>
      <c r="AC2497" s="100">
        <v>103.97147734552701</v>
      </c>
      <c r="AD2497" s="100">
        <v>106.89002650030299</v>
      </c>
      <c r="AE2497" s="100">
        <v>110.05654019146699</v>
      </c>
      <c r="AF2497" s="100">
        <v>113.390371786063</v>
      </c>
      <c r="AG2497" s="100">
        <v>116.663062257302</v>
      </c>
      <c r="AH2497" s="100">
        <v>116.246885069334</v>
      </c>
      <c r="AI2497" s="100">
        <v>115.403674415886</v>
      </c>
      <c r="AJ2497" s="100">
        <v>114.946756362306</v>
      </c>
      <c r="AK2497" s="100">
        <v>114.283867285356</v>
      </c>
    </row>
    <row r="2498" spans="1:37" s="100" customFormat="1" x14ac:dyDescent="0.3">
      <c r="A2498" s="103" t="str">
        <f t="shared" si="56"/>
        <v>SDGbaseTRA_RurCRS_v7QINVXcimpt</v>
      </c>
      <c r="B2498" s="103" t="s">
        <v>220</v>
      </c>
      <c r="C2498" s="103" t="s">
        <v>328</v>
      </c>
      <c r="D2498" s="103" t="s">
        <v>101</v>
      </c>
      <c r="E2498" s="100" t="s">
        <v>119</v>
      </c>
      <c r="F2498" s="100">
        <v>2.8180303866150198</v>
      </c>
      <c r="G2498" s="100">
        <v>2.8180303866150198</v>
      </c>
      <c r="H2498" s="100">
        <v>2.8180303866150198</v>
      </c>
      <c r="I2498" s="100">
        <v>2.8180303866150198</v>
      </c>
      <c r="J2498" s="100">
        <v>2.8180303866150198</v>
      </c>
      <c r="K2498" s="100">
        <v>2.8180303866150198</v>
      </c>
      <c r="L2498" s="100">
        <v>2.8180303866150198</v>
      </c>
      <c r="M2498" s="100">
        <v>2.8180303866150198</v>
      </c>
      <c r="N2498" s="100">
        <v>2.8180303866150198</v>
      </c>
      <c r="O2498" s="100">
        <v>2.8180303866150198</v>
      </c>
      <c r="P2498" s="100">
        <v>2.8180303866150198</v>
      </c>
      <c r="Q2498" s="100">
        <v>2.8180303866150198</v>
      </c>
      <c r="R2498" s="100">
        <v>2.8180303866150198</v>
      </c>
      <c r="S2498" s="100">
        <v>2.8180303866150198</v>
      </c>
      <c r="T2498" s="100">
        <v>2.8180303866150198</v>
      </c>
      <c r="U2498" s="100">
        <v>2.8180303866150198</v>
      </c>
      <c r="V2498" s="100">
        <v>2.8180303866150198</v>
      </c>
      <c r="W2498" s="100">
        <v>2.8180303866150198</v>
      </c>
      <c r="X2498" s="100">
        <v>2.8180303866150198</v>
      </c>
      <c r="Y2498" s="100">
        <v>2.8180303866150198</v>
      </c>
      <c r="Z2498" s="100">
        <v>2.8180303866150198</v>
      </c>
      <c r="AA2498" s="100">
        <v>2.8180303866150198</v>
      </c>
      <c r="AB2498" s="100">
        <v>2.8180303866150198</v>
      </c>
      <c r="AC2498" s="100">
        <v>2.8180303866150198</v>
      </c>
      <c r="AD2498" s="100">
        <v>2.8180303866150198</v>
      </c>
      <c r="AE2498" s="100">
        <v>2.8180303866150198</v>
      </c>
      <c r="AF2498" s="100">
        <v>2.8180303866150198</v>
      </c>
      <c r="AG2498" s="100">
        <v>2.8180303866150198</v>
      </c>
      <c r="AH2498" s="100">
        <v>2.8180303866150198</v>
      </c>
      <c r="AI2498" s="100">
        <v>2.8180303866150198</v>
      </c>
      <c r="AJ2498" s="100">
        <v>2.8180303866150198</v>
      </c>
      <c r="AK2498" s="100">
        <v>2.8180303866150198</v>
      </c>
    </row>
    <row r="2499" spans="1:37" s="100" customFormat="1" x14ac:dyDescent="0.3">
      <c r="A2499" s="103" t="str">
        <f t="shared" si="56"/>
        <v>SDGbaseTRA_RurCRS_v7PQXcawhe</v>
      </c>
      <c r="B2499" s="103" t="s">
        <v>220</v>
      </c>
      <c r="C2499" s="103" t="s">
        <v>328</v>
      </c>
      <c r="D2499" s="103" t="s">
        <v>120</v>
      </c>
      <c r="E2499" s="100" t="s">
        <v>121</v>
      </c>
      <c r="F2499" s="100">
        <v>1.0510479314410699</v>
      </c>
      <c r="G2499" s="100">
        <v>1.0560597083321299</v>
      </c>
      <c r="H2499" s="100">
        <v>1.0630121822265</v>
      </c>
      <c r="I2499" s="100">
        <v>1.0644809235723001</v>
      </c>
      <c r="J2499" s="100">
        <v>1.06859537706059</v>
      </c>
      <c r="K2499" s="100">
        <v>1.06943848986475</v>
      </c>
      <c r="L2499" s="100">
        <v>1.0710180168732699</v>
      </c>
      <c r="M2499" s="100">
        <v>1.0744991492396001</v>
      </c>
      <c r="N2499" s="100">
        <v>1.07760397858254</v>
      </c>
      <c r="O2499" s="100">
        <v>1.1009793613477199</v>
      </c>
      <c r="P2499" s="100">
        <v>1.1060068886510901</v>
      </c>
      <c r="Q2499" s="100">
        <v>1.10667507933603</v>
      </c>
      <c r="R2499" s="100">
        <v>1.1068393730474699</v>
      </c>
      <c r="S2499" s="100">
        <v>1.1072530687647</v>
      </c>
      <c r="T2499" s="100">
        <v>1.10797740057896</v>
      </c>
      <c r="U2499" s="100">
        <v>1.10898646513401</v>
      </c>
      <c r="V2499" s="100">
        <v>1.10787593490393</v>
      </c>
      <c r="W2499" s="100">
        <v>1.10794013244583</v>
      </c>
      <c r="X2499" s="100">
        <v>1.1099558659058</v>
      </c>
      <c r="Y2499" s="100">
        <v>1.1090995706448701</v>
      </c>
      <c r="Z2499" s="100">
        <v>1.1075646499499701</v>
      </c>
      <c r="AA2499" s="100">
        <v>1.10797298549555</v>
      </c>
      <c r="AB2499" s="100">
        <v>1.1132067060335999</v>
      </c>
      <c r="AC2499" s="100">
        <v>1.1150846892464199</v>
      </c>
      <c r="AD2499" s="100">
        <v>1.1159164464659499</v>
      </c>
      <c r="AE2499" s="100">
        <v>1.11607747559448</v>
      </c>
      <c r="AF2499" s="100">
        <v>1.11588747411718</v>
      </c>
      <c r="AG2499" s="100">
        <v>1.1134723723454001</v>
      </c>
      <c r="AH2499" s="100">
        <v>1.10761294867663</v>
      </c>
      <c r="AI2499" s="100">
        <v>1.09858977200165</v>
      </c>
      <c r="AJ2499" s="100">
        <v>1.0922861234046799</v>
      </c>
      <c r="AK2499" s="100">
        <v>1.08591534037045</v>
      </c>
    </row>
    <row r="2500" spans="1:37" s="100" customFormat="1" x14ac:dyDescent="0.3">
      <c r="A2500" s="103" t="str">
        <f t="shared" si="56"/>
        <v>SDGbaseTRA_RurCRS_v7PQXcamai</v>
      </c>
      <c r="B2500" s="103" t="s">
        <v>220</v>
      </c>
      <c r="C2500" s="103" t="s">
        <v>328</v>
      </c>
      <c r="D2500" s="103" t="s">
        <v>120</v>
      </c>
      <c r="E2500" s="100" t="s">
        <v>122</v>
      </c>
      <c r="F2500" s="100">
        <v>1.10226358857782</v>
      </c>
      <c r="G2500" s="100">
        <v>1.0786327739442301</v>
      </c>
      <c r="H2500" s="100">
        <v>1.07890996242812</v>
      </c>
      <c r="I2500" s="100">
        <v>1.09196047718169</v>
      </c>
      <c r="J2500" s="100">
        <v>1.10440481738342</v>
      </c>
      <c r="K2500" s="100">
        <v>1.1001860642468799</v>
      </c>
      <c r="L2500" s="100">
        <v>1.0970314417259499</v>
      </c>
      <c r="M2500" s="100">
        <v>1.09457689325518</v>
      </c>
      <c r="N2500" s="100">
        <v>1.0934524566319701</v>
      </c>
      <c r="O2500" s="100">
        <v>1.10510426375071</v>
      </c>
      <c r="P2500" s="100">
        <v>1.10189149345801</v>
      </c>
      <c r="Q2500" s="100">
        <v>1.0962784118922899</v>
      </c>
      <c r="R2500" s="100">
        <v>1.0922033831059701</v>
      </c>
      <c r="S2500" s="100">
        <v>1.08786514498424</v>
      </c>
      <c r="T2500" s="100">
        <v>1.08343930240555</v>
      </c>
      <c r="U2500" s="100">
        <v>1.0814671262209901</v>
      </c>
      <c r="V2500" s="100">
        <v>1.0752517289563901</v>
      </c>
      <c r="W2500" s="100">
        <v>1.0695769423158401</v>
      </c>
      <c r="X2500" s="100">
        <v>1.0671146560145299</v>
      </c>
      <c r="Y2500" s="100">
        <v>1.0630849653772301</v>
      </c>
      <c r="Z2500" s="100">
        <v>1.0595867332553499</v>
      </c>
      <c r="AA2500" s="100">
        <v>1.0574161439629199</v>
      </c>
      <c r="AB2500" s="100">
        <v>1.0599649125585699</v>
      </c>
      <c r="AC2500" s="100">
        <v>1.0584642135968501</v>
      </c>
      <c r="AD2500" s="100">
        <v>1.0576213139705299</v>
      </c>
      <c r="AE2500" s="100">
        <v>1.0573269999621799</v>
      </c>
      <c r="AF2500" s="100">
        <v>1.0562799699299901</v>
      </c>
      <c r="AG2500" s="100">
        <v>1.0467213933250299</v>
      </c>
      <c r="AH2500" s="100">
        <v>1.0270470743901701</v>
      </c>
      <c r="AI2500" s="100">
        <v>1.0098181797208099</v>
      </c>
      <c r="AJ2500" s="100">
        <v>0.99758159465157503</v>
      </c>
      <c r="AK2500" s="100">
        <v>0.98519315734966195</v>
      </c>
    </row>
    <row r="2501" spans="1:37" s="100" customFormat="1" x14ac:dyDescent="0.3">
      <c r="A2501" s="103" t="str">
        <f t="shared" si="56"/>
        <v>SDGbaseTRA_RurCRS_v7PQXcaoce</v>
      </c>
      <c r="B2501" s="103" t="s">
        <v>220</v>
      </c>
      <c r="C2501" s="103" t="s">
        <v>328</v>
      </c>
      <c r="D2501" s="103" t="s">
        <v>120</v>
      </c>
      <c r="E2501" s="100" t="s">
        <v>123</v>
      </c>
      <c r="F2501" s="100">
        <v>1.08508351950576</v>
      </c>
      <c r="G2501" s="100">
        <v>1.0623469945686499</v>
      </c>
      <c r="H2501" s="100">
        <v>1.0735426816438201</v>
      </c>
      <c r="I2501" s="100">
        <v>1.0890194531051101</v>
      </c>
      <c r="J2501" s="100">
        <v>1.1052066235348099</v>
      </c>
      <c r="K2501" s="100">
        <v>1.1083942121779999</v>
      </c>
      <c r="L2501" s="100">
        <v>1.1122170484325899</v>
      </c>
      <c r="M2501" s="100">
        <v>1.11544427509827</v>
      </c>
      <c r="N2501" s="100">
        <v>1.1189958636877799</v>
      </c>
      <c r="O2501" s="100">
        <v>1.1477110442965599</v>
      </c>
      <c r="P2501" s="100">
        <v>1.15229571598257</v>
      </c>
      <c r="Q2501" s="100">
        <v>1.15163646750544</v>
      </c>
      <c r="R2501" s="100">
        <v>1.15301637406234</v>
      </c>
      <c r="S2501" s="100">
        <v>1.15430734650584</v>
      </c>
      <c r="T2501" s="100">
        <v>1.1555390606334199</v>
      </c>
      <c r="U2501" s="100">
        <v>1.15828198067503</v>
      </c>
      <c r="V2501" s="100">
        <v>1.1564663162442601</v>
      </c>
      <c r="W2501" s="100">
        <v>1.1558205604965801</v>
      </c>
      <c r="X2501" s="100">
        <v>1.1583909772332599</v>
      </c>
      <c r="Y2501" s="100">
        <v>1.1578252885739999</v>
      </c>
      <c r="Z2501" s="100">
        <v>1.15745033002811</v>
      </c>
      <c r="AA2501" s="100">
        <v>1.1590643269841701</v>
      </c>
      <c r="AB2501" s="100">
        <v>1.16969862811074</v>
      </c>
      <c r="AC2501" s="100">
        <v>1.1737011204197301</v>
      </c>
      <c r="AD2501" s="100">
        <v>1.1764512283544399</v>
      </c>
      <c r="AE2501" s="100">
        <v>1.17908707686659</v>
      </c>
      <c r="AF2501" s="100">
        <v>1.18133061029846</v>
      </c>
      <c r="AG2501" s="100">
        <v>1.17756527588403</v>
      </c>
      <c r="AH2501" s="100">
        <v>1.1631129748367699</v>
      </c>
      <c r="AI2501" s="100">
        <v>1.14634643184337</v>
      </c>
      <c r="AJ2501" s="100">
        <v>1.1334972485491699</v>
      </c>
      <c r="AK2501" s="100">
        <v>1.1196931297974499</v>
      </c>
    </row>
    <row r="2502" spans="1:37" s="100" customFormat="1" x14ac:dyDescent="0.3">
      <c r="A2502" s="103" t="str">
        <f t="shared" si="56"/>
        <v>SDGbaseTRA_RurCRS_v7PQXcaveg</v>
      </c>
      <c r="B2502" s="103" t="s">
        <v>220</v>
      </c>
      <c r="C2502" s="103" t="s">
        <v>328</v>
      </c>
      <c r="D2502" s="103" t="s">
        <v>120</v>
      </c>
      <c r="E2502" s="100" t="s">
        <v>124</v>
      </c>
      <c r="F2502" s="100">
        <v>1.1008286219071399</v>
      </c>
      <c r="G2502" s="100">
        <v>1.1199450777507101</v>
      </c>
      <c r="H2502" s="100">
        <v>1.11527492992386</v>
      </c>
      <c r="I2502" s="100">
        <v>1.11700159256014</v>
      </c>
      <c r="J2502" s="100">
        <v>1.1168081555554199</v>
      </c>
      <c r="K2502" s="100">
        <v>1.1140895350406601</v>
      </c>
      <c r="L2502" s="100">
        <v>1.1126280846144001</v>
      </c>
      <c r="M2502" s="100">
        <v>1.11343700063725</v>
      </c>
      <c r="N2502" s="100">
        <v>1.11299532242416</v>
      </c>
      <c r="O2502" s="100">
        <v>1.1080899136009099</v>
      </c>
      <c r="P2502" s="100">
        <v>1.1083638361880499</v>
      </c>
      <c r="Q2502" s="100">
        <v>1.1095802660402201</v>
      </c>
      <c r="R2502" s="100">
        <v>1.1102419382364199</v>
      </c>
      <c r="S2502" s="100">
        <v>1.1101357855813401</v>
      </c>
      <c r="T2502" s="100">
        <v>1.10992856566353</v>
      </c>
      <c r="U2502" s="100">
        <v>1.10999471046339</v>
      </c>
      <c r="V2502" s="100">
        <v>1.1079391775748599</v>
      </c>
      <c r="W2502" s="100">
        <v>1.10712049465193</v>
      </c>
      <c r="X2502" s="100">
        <v>1.1091948765059101</v>
      </c>
      <c r="Y2502" s="100">
        <v>1.10905051989649</v>
      </c>
      <c r="Z2502" s="100">
        <v>1.1100073347538999</v>
      </c>
      <c r="AA2502" s="100">
        <v>1.1120418859458401</v>
      </c>
      <c r="AB2502" s="100">
        <v>1.1103809670900899</v>
      </c>
      <c r="AC2502" s="100">
        <v>1.1072609794774</v>
      </c>
      <c r="AD2502" s="100">
        <v>1.1043228323721099</v>
      </c>
      <c r="AE2502" s="100">
        <v>1.10101089910254</v>
      </c>
      <c r="AF2502" s="100">
        <v>1.09753754720687</v>
      </c>
      <c r="AG2502" s="100">
        <v>1.0988822300361401</v>
      </c>
      <c r="AH2502" s="100">
        <v>1.09438865394372</v>
      </c>
      <c r="AI2502" s="100">
        <v>1.0928457875916899</v>
      </c>
      <c r="AJ2502" s="100">
        <v>1.09422374579433</v>
      </c>
      <c r="AK2502" s="100">
        <v>1.0958878611996501</v>
      </c>
    </row>
    <row r="2503" spans="1:37" s="100" customFormat="1" x14ac:dyDescent="0.3">
      <c r="A2503" s="103" t="str">
        <f t="shared" si="56"/>
        <v>SDGbaseTRA_RurCRS_v7PQXcaofr</v>
      </c>
      <c r="B2503" s="103" t="s">
        <v>220</v>
      </c>
      <c r="C2503" s="103" t="s">
        <v>328</v>
      </c>
      <c r="D2503" s="103" t="s">
        <v>120</v>
      </c>
      <c r="E2503" s="100" t="s">
        <v>125</v>
      </c>
      <c r="F2503" s="100">
        <v>1.09503357116428</v>
      </c>
      <c r="G2503" s="100">
        <v>1.1077163157186001</v>
      </c>
      <c r="H2503" s="100">
        <v>1.0953236021153401</v>
      </c>
      <c r="I2503" s="100">
        <v>1.09405374126005</v>
      </c>
      <c r="J2503" s="100">
        <v>1.0896040657535599</v>
      </c>
      <c r="K2503" s="100">
        <v>1.0823113765866199</v>
      </c>
      <c r="L2503" s="100">
        <v>1.0760220108792</v>
      </c>
      <c r="M2503" s="100">
        <v>1.0729224257044201</v>
      </c>
      <c r="N2503" s="100">
        <v>1.06913509411471</v>
      </c>
      <c r="O2503" s="100">
        <v>1.04952648620609</v>
      </c>
      <c r="P2503" s="100">
        <v>1.0435333453479601</v>
      </c>
      <c r="Q2503" s="100">
        <v>1.0412604894231099</v>
      </c>
      <c r="R2503" s="100">
        <v>1.03875305035109</v>
      </c>
      <c r="S2503" s="100">
        <v>1.03585285002942</v>
      </c>
      <c r="T2503" s="100">
        <v>1.03288677424622</v>
      </c>
      <c r="U2503" s="100">
        <v>1.0300760511107101</v>
      </c>
      <c r="V2503" s="100">
        <v>1.0251487542584601</v>
      </c>
      <c r="W2503" s="100">
        <v>1.02190420567752</v>
      </c>
      <c r="X2503" s="100">
        <v>1.0223932838957801</v>
      </c>
      <c r="Y2503" s="100">
        <v>1.02066201613023</v>
      </c>
      <c r="Z2503" s="100">
        <v>1.0206464851808399</v>
      </c>
      <c r="AA2503" s="100">
        <v>1.02101241210803</v>
      </c>
      <c r="AB2503" s="100">
        <v>1.01679540331907</v>
      </c>
      <c r="AC2503" s="100">
        <v>1.01180894506643</v>
      </c>
      <c r="AD2503" s="100">
        <v>1.00709594338768</v>
      </c>
      <c r="AE2503" s="100">
        <v>1.0023037408033599</v>
      </c>
      <c r="AF2503" s="100">
        <v>0.99744242884391898</v>
      </c>
      <c r="AG2503" s="100">
        <v>0.99695784081661598</v>
      </c>
      <c r="AH2503" s="100">
        <v>0.993380484620358</v>
      </c>
      <c r="AI2503" s="100">
        <v>0.99433184576992895</v>
      </c>
      <c r="AJ2503" s="100">
        <v>0.99720544819925205</v>
      </c>
      <c r="AK2503" s="100">
        <v>1.00059502579811</v>
      </c>
    </row>
    <row r="2504" spans="1:37" s="100" customFormat="1" x14ac:dyDescent="0.3">
      <c r="A2504" s="103" t="str">
        <f t="shared" si="56"/>
        <v>SDGbaseTRA_RurCRS_v7PQXcagra</v>
      </c>
      <c r="B2504" s="103" t="s">
        <v>220</v>
      </c>
      <c r="C2504" s="103" t="s">
        <v>328</v>
      </c>
      <c r="D2504" s="103" t="s">
        <v>120</v>
      </c>
      <c r="E2504" s="100" t="s">
        <v>126</v>
      </c>
      <c r="F2504" s="100">
        <v>1.09625440769364</v>
      </c>
      <c r="G2504" s="100">
        <v>1.1423169700282401</v>
      </c>
      <c r="H2504" s="100">
        <v>1.1386887930331699</v>
      </c>
      <c r="I2504" s="100">
        <v>1.14104515438715</v>
      </c>
      <c r="J2504" s="100">
        <v>1.14043032411673</v>
      </c>
      <c r="K2504" s="100">
        <v>1.1406498430899801</v>
      </c>
      <c r="L2504" s="100">
        <v>1.1417375116330399</v>
      </c>
      <c r="M2504" s="100">
        <v>1.1445289319679699</v>
      </c>
      <c r="N2504" s="100">
        <v>1.1433303866868401</v>
      </c>
      <c r="O2504" s="100">
        <v>1.13197116802108</v>
      </c>
      <c r="P2504" s="100">
        <v>1.13027397084141</v>
      </c>
      <c r="Q2504" s="100">
        <v>1.13095361199064</v>
      </c>
      <c r="R2504" s="100">
        <v>1.1318356017855</v>
      </c>
      <c r="S2504" s="100">
        <v>1.13210974674394</v>
      </c>
      <c r="T2504" s="100">
        <v>1.1325304266530301</v>
      </c>
      <c r="U2504" s="100">
        <v>1.13286291509417</v>
      </c>
      <c r="V2504" s="100">
        <v>1.1295125021627701</v>
      </c>
      <c r="W2504" s="100">
        <v>1.1300612066122699</v>
      </c>
      <c r="X2504" s="100">
        <v>1.1375549094541799</v>
      </c>
      <c r="Y2504" s="100">
        <v>1.1403315590427201</v>
      </c>
      <c r="Z2504" s="100">
        <v>1.1455052413778399</v>
      </c>
      <c r="AA2504" s="100">
        <v>1.15366197588554</v>
      </c>
      <c r="AB2504" s="100">
        <v>1.1538550971942101</v>
      </c>
      <c r="AC2504" s="100">
        <v>1.14793188376463</v>
      </c>
      <c r="AD2504" s="100">
        <v>1.13937816026553</v>
      </c>
      <c r="AE2504" s="100">
        <v>1.12929246765497</v>
      </c>
      <c r="AF2504" s="100">
        <v>1.1204324625317701</v>
      </c>
      <c r="AG2504" s="100">
        <v>1.1271039276129899</v>
      </c>
      <c r="AH2504" s="100">
        <v>1.1259690000381699</v>
      </c>
      <c r="AI2504" s="100">
        <v>1.12964989891429</v>
      </c>
      <c r="AJ2504" s="100">
        <v>1.135780596114</v>
      </c>
      <c r="AK2504" s="100">
        <v>1.1422741629080599</v>
      </c>
    </row>
    <row r="2505" spans="1:37" s="100" customFormat="1" x14ac:dyDescent="0.3">
      <c r="A2505" s="103" t="str">
        <f t="shared" si="56"/>
        <v>SDGbaseTRA_RurCRS_v7PQXcaoil</v>
      </c>
      <c r="B2505" s="103" t="s">
        <v>220</v>
      </c>
      <c r="C2505" s="103" t="s">
        <v>328</v>
      </c>
      <c r="D2505" s="103" t="s">
        <v>120</v>
      </c>
      <c r="E2505" s="100" t="s">
        <v>127</v>
      </c>
      <c r="F2505" s="100">
        <v>1.17586477703735</v>
      </c>
      <c r="G2505" s="100">
        <v>1.1448643406010199</v>
      </c>
      <c r="H2505" s="100">
        <v>1.1454158410191499</v>
      </c>
      <c r="I2505" s="100">
        <v>1.1584612492834501</v>
      </c>
      <c r="J2505" s="100">
        <v>1.1698346866631799</v>
      </c>
      <c r="K2505" s="100">
        <v>1.1696525165443401</v>
      </c>
      <c r="L2505" s="100">
        <v>1.1706225761564399</v>
      </c>
      <c r="M2505" s="100">
        <v>1.17257142216904</v>
      </c>
      <c r="N2505" s="100">
        <v>1.17457386498709</v>
      </c>
      <c r="O2505" s="100">
        <v>1.18311438784453</v>
      </c>
      <c r="P2505" s="100">
        <v>1.1864725574619699</v>
      </c>
      <c r="Q2505" s="100">
        <v>1.18840289349991</v>
      </c>
      <c r="R2505" s="100">
        <v>1.1922968186946901</v>
      </c>
      <c r="S2505" s="100">
        <v>1.1952880353320401</v>
      </c>
      <c r="T2505" s="100">
        <v>1.19741310211231</v>
      </c>
      <c r="U2505" s="100">
        <v>1.20019268486719</v>
      </c>
      <c r="V2505" s="100">
        <v>1.1997821368567601</v>
      </c>
      <c r="W2505" s="100">
        <v>1.2003822260777799</v>
      </c>
      <c r="X2505" s="100">
        <v>1.2034293504275899</v>
      </c>
      <c r="Y2505" s="100">
        <v>1.20307497978333</v>
      </c>
      <c r="Z2505" s="100">
        <v>1.2035287356354101</v>
      </c>
      <c r="AA2505" s="100">
        <v>1.20407309917959</v>
      </c>
      <c r="AB2505" s="100">
        <v>1.20786205995817</v>
      </c>
      <c r="AC2505" s="100">
        <v>1.20902179882674</v>
      </c>
      <c r="AD2505" s="100">
        <v>1.2117406014794501</v>
      </c>
      <c r="AE2505" s="100">
        <v>1.2153468625466799</v>
      </c>
      <c r="AF2505" s="100">
        <v>1.2189829330417601</v>
      </c>
      <c r="AG2505" s="100">
        <v>1.2190547270335701</v>
      </c>
      <c r="AH2505" s="100">
        <v>1.2055258445992001</v>
      </c>
      <c r="AI2505" s="100">
        <v>1.19373290630238</v>
      </c>
      <c r="AJ2505" s="100">
        <v>1.1854720820501199</v>
      </c>
      <c r="AK2505" s="100">
        <v>1.1762041205851199</v>
      </c>
    </row>
    <row r="2506" spans="1:37" s="100" customFormat="1" x14ac:dyDescent="0.3">
      <c r="A2506" s="103" t="str">
        <f t="shared" si="56"/>
        <v>SDGbaseTRA_RurCRS_v7PQXcatub</v>
      </c>
      <c r="B2506" s="103" t="s">
        <v>220</v>
      </c>
      <c r="C2506" s="103" t="s">
        <v>328</v>
      </c>
      <c r="D2506" s="103" t="s">
        <v>120</v>
      </c>
      <c r="E2506" s="100" t="s">
        <v>128</v>
      </c>
      <c r="F2506" s="100">
        <v>1.10765105881098</v>
      </c>
      <c r="G2506" s="100">
        <v>1.1234214510063001</v>
      </c>
      <c r="H2506" s="100">
        <v>1.1201084115675799</v>
      </c>
      <c r="I2506" s="100">
        <v>1.1245685002471799</v>
      </c>
      <c r="J2506" s="100">
        <v>1.12620987778554</v>
      </c>
      <c r="K2506" s="100">
        <v>1.1239108238344899</v>
      </c>
      <c r="L2506" s="100">
        <v>1.1225360442964201</v>
      </c>
      <c r="M2506" s="100">
        <v>1.12295805207355</v>
      </c>
      <c r="N2506" s="100">
        <v>1.1219854891732699</v>
      </c>
      <c r="O2506" s="100">
        <v>1.11535523445192</v>
      </c>
      <c r="P2506" s="100">
        <v>1.11516912234669</v>
      </c>
      <c r="Q2506" s="100">
        <v>1.1166502963887499</v>
      </c>
      <c r="R2506" s="100">
        <v>1.11723689840254</v>
      </c>
      <c r="S2506" s="100">
        <v>1.11693779819967</v>
      </c>
      <c r="T2506" s="100">
        <v>1.11654192896815</v>
      </c>
      <c r="U2506" s="100">
        <v>1.1162191154146801</v>
      </c>
      <c r="V2506" s="100">
        <v>1.11326427460405</v>
      </c>
      <c r="W2506" s="100">
        <v>1.1119408834071101</v>
      </c>
      <c r="X2506" s="100">
        <v>1.11448323017559</v>
      </c>
      <c r="Y2506" s="100">
        <v>1.1150996762410299</v>
      </c>
      <c r="Z2506" s="100">
        <v>1.1172734348703799</v>
      </c>
      <c r="AA2506" s="100">
        <v>1.1207774763637499</v>
      </c>
      <c r="AB2506" s="100">
        <v>1.11919736385484</v>
      </c>
      <c r="AC2506" s="100">
        <v>1.1155429271924899</v>
      </c>
      <c r="AD2506" s="100">
        <v>1.1114822204352099</v>
      </c>
      <c r="AE2506" s="100">
        <v>1.10679793043047</v>
      </c>
      <c r="AF2506" s="100">
        <v>1.1018576154700399</v>
      </c>
      <c r="AG2506" s="100">
        <v>1.1038179849563601</v>
      </c>
      <c r="AH2506" s="100">
        <v>1.1020676907074201</v>
      </c>
      <c r="AI2506" s="100">
        <v>1.1038980441664901</v>
      </c>
      <c r="AJ2506" s="100">
        <v>1.1081620447411999</v>
      </c>
      <c r="AK2506" s="100">
        <v>1.1124922357686999</v>
      </c>
    </row>
    <row r="2507" spans="1:37" s="100" customFormat="1" x14ac:dyDescent="0.3">
      <c r="A2507" s="103" t="str">
        <f t="shared" si="56"/>
        <v>SDGbaseTRA_RurCRS_v7PQXcapul</v>
      </c>
      <c r="B2507" s="103" t="s">
        <v>220</v>
      </c>
      <c r="C2507" s="103" t="s">
        <v>328</v>
      </c>
      <c r="D2507" s="103" t="s">
        <v>120</v>
      </c>
      <c r="E2507" s="100" t="s">
        <v>129</v>
      </c>
      <c r="F2507" s="100">
        <v>1.05635125125544</v>
      </c>
      <c r="G2507" s="100">
        <v>1.0606228536184299</v>
      </c>
      <c r="H2507" s="100">
        <v>1.06325928397241</v>
      </c>
      <c r="I2507" s="100">
        <v>1.0643998659726901</v>
      </c>
      <c r="J2507" s="100">
        <v>1.0669406249837099</v>
      </c>
      <c r="K2507" s="100">
        <v>1.0658393098010499</v>
      </c>
      <c r="L2507" s="100">
        <v>1.06569127548233</v>
      </c>
      <c r="M2507" s="100">
        <v>1.06788379485945</v>
      </c>
      <c r="N2507" s="100">
        <v>1.0698258239268801</v>
      </c>
      <c r="O2507" s="100">
        <v>1.0850116209985701</v>
      </c>
      <c r="P2507" s="100">
        <v>1.0890967447806299</v>
      </c>
      <c r="Q2507" s="100">
        <v>1.09033072275396</v>
      </c>
      <c r="R2507" s="100">
        <v>1.0909671075546601</v>
      </c>
      <c r="S2507" s="100">
        <v>1.0914850167560299</v>
      </c>
      <c r="T2507" s="100">
        <v>1.0919528222050201</v>
      </c>
      <c r="U2507" s="100">
        <v>1.0925633211793599</v>
      </c>
      <c r="V2507" s="100">
        <v>1.09138010517395</v>
      </c>
      <c r="W2507" s="100">
        <v>1.0909987904523999</v>
      </c>
      <c r="X2507" s="100">
        <v>1.09227746637576</v>
      </c>
      <c r="Y2507" s="100">
        <v>1.0910209431143001</v>
      </c>
      <c r="Z2507" s="100">
        <v>1.0895302699199401</v>
      </c>
      <c r="AA2507" s="100">
        <v>1.0893696797503101</v>
      </c>
      <c r="AB2507" s="100">
        <v>1.0920208137784799</v>
      </c>
      <c r="AC2507" s="100">
        <v>1.0925987995902899</v>
      </c>
      <c r="AD2507" s="100">
        <v>1.09310966416755</v>
      </c>
      <c r="AE2507" s="100">
        <v>1.0932633888548799</v>
      </c>
      <c r="AF2507" s="100">
        <v>1.0930795193976</v>
      </c>
      <c r="AG2507" s="100">
        <v>1.0917902203240899</v>
      </c>
      <c r="AH2507" s="100">
        <v>1.0866669858901701</v>
      </c>
      <c r="AI2507" s="100">
        <v>1.0800212129578299</v>
      </c>
      <c r="AJ2507" s="100">
        <v>1.0760371312688399</v>
      </c>
      <c r="AK2507" s="100">
        <v>1.0719614230573999</v>
      </c>
    </row>
    <row r="2508" spans="1:37" s="100" customFormat="1" x14ac:dyDescent="0.3">
      <c r="A2508" s="103" t="str">
        <f t="shared" si="56"/>
        <v>SDGbaseTRA_RurCRS_v7PQXcasug</v>
      </c>
      <c r="B2508" s="103" t="s">
        <v>220</v>
      </c>
      <c r="C2508" s="103" t="s">
        <v>328</v>
      </c>
      <c r="D2508" s="103" t="s">
        <v>120</v>
      </c>
      <c r="E2508" s="100" t="s">
        <v>130</v>
      </c>
      <c r="F2508" s="100">
        <v>1.17287139328654</v>
      </c>
      <c r="G2508" s="100">
        <v>1.1663497349190199</v>
      </c>
      <c r="H2508" s="100">
        <v>1.15022769744093</v>
      </c>
      <c r="I2508" s="100">
        <v>1.1462788586239301</v>
      </c>
      <c r="J2508" s="100">
        <v>1.1431866694411099</v>
      </c>
      <c r="K2508" s="100">
        <v>1.1343630676871499</v>
      </c>
      <c r="L2508" s="100">
        <v>1.1276256707490899</v>
      </c>
      <c r="M2508" s="100">
        <v>1.1278667472113699</v>
      </c>
      <c r="N2508" s="100">
        <v>1.1272376524435599</v>
      </c>
      <c r="O2508" s="100">
        <v>1.1269612249434999</v>
      </c>
      <c r="P2508" s="100">
        <v>1.1258970208763599</v>
      </c>
      <c r="Q2508" s="100">
        <v>1.12381182178825</v>
      </c>
      <c r="R2508" s="100">
        <v>1.1212459852477501</v>
      </c>
      <c r="S2508" s="100">
        <v>1.11886900592747</v>
      </c>
      <c r="T2508" s="100">
        <v>1.1163571281839699</v>
      </c>
      <c r="U2508" s="100">
        <v>1.11381649973381</v>
      </c>
      <c r="V2508" s="100">
        <v>1.1081491009156601</v>
      </c>
      <c r="W2508" s="100">
        <v>1.1054338540992601</v>
      </c>
      <c r="X2508" s="100">
        <v>1.1064275231276399</v>
      </c>
      <c r="Y2508" s="100">
        <v>1.10279181983915</v>
      </c>
      <c r="Z2508" s="100">
        <v>1.0991780482940801</v>
      </c>
      <c r="AA2508" s="100">
        <v>1.09678778055318</v>
      </c>
      <c r="AB2508" s="100">
        <v>1.09501925962039</v>
      </c>
      <c r="AC2508" s="100">
        <v>1.0908941829374299</v>
      </c>
      <c r="AD2508" s="100">
        <v>1.08679510776252</v>
      </c>
      <c r="AE2508" s="100">
        <v>1.0827151463724101</v>
      </c>
      <c r="AF2508" s="100">
        <v>1.0791966660444201</v>
      </c>
      <c r="AG2508" s="100">
        <v>1.0774862333511399</v>
      </c>
      <c r="AH2508" s="100">
        <v>1.0700914604590599</v>
      </c>
      <c r="AI2508" s="100">
        <v>1.0632298662763799</v>
      </c>
      <c r="AJ2508" s="100">
        <v>1.05951744238584</v>
      </c>
      <c r="AK2508" s="100">
        <v>1.05573887810009</v>
      </c>
    </row>
    <row r="2509" spans="1:37" s="100" customFormat="1" x14ac:dyDescent="0.3">
      <c r="A2509" s="103" t="str">
        <f t="shared" si="56"/>
        <v>SDGbaseTRA_RurCRS_v7PQXcaoth</v>
      </c>
      <c r="B2509" s="103" t="s">
        <v>220</v>
      </c>
      <c r="C2509" s="103" t="s">
        <v>328</v>
      </c>
      <c r="D2509" s="103" t="s">
        <v>120</v>
      </c>
      <c r="E2509" s="100" t="s">
        <v>131</v>
      </c>
      <c r="F2509" s="100">
        <v>1.1414377524414701</v>
      </c>
      <c r="G2509" s="100">
        <v>1.09170134062888</v>
      </c>
      <c r="H2509" s="100">
        <v>1.11328641566082</v>
      </c>
      <c r="I2509" s="100">
        <v>1.1256844314205401</v>
      </c>
      <c r="J2509" s="100">
        <v>1.1435859428556101</v>
      </c>
      <c r="K2509" s="100">
        <v>1.1596220285780099</v>
      </c>
      <c r="L2509" s="100">
        <v>1.1780673386801399</v>
      </c>
      <c r="M2509" s="100">
        <v>1.1984696539797399</v>
      </c>
      <c r="N2509" s="100">
        <v>1.2174649304910099</v>
      </c>
      <c r="O2509" s="100">
        <v>1.2823428002287101</v>
      </c>
      <c r="P2509" s="100">
        <v>1.3054749726992501</v>
      </c>
      <c r="Q2509" s="100">
        <v>1.3165353543245299</v>
      </c>
      <c r="R2509" s="100">
        <v>1.3301482167556899</v>
      </c>
      <c r="S2509" s="100">
        <v>1.3451483682344201</v>
      </c>
      <c r="T2509" s="100">
        <v>1.3624774882207999</v>
      </c>
      <c r="U2509" s="100">
        <v>1.38387004260266</v>
      </c>
      <c r="V2509" s="100">
        <v>1.4021040341631199</v>
      </c>
      <c r="W2509" s="100">
        <v>1.42450117718586</v>
      </c>
      <c r="X2509" s="100">
        <v>1.4528926359343</v>
      </c>
      <c r="Y2509" s="100">
        <v>1.4727225389702601</v>
      </c>
      <c r="Z2509" s="100">
        <v>1.4879505336461201</v>
      </c>
      <c r="AA2509" s="100">
        <v>1.50588259781291</v>
      </c>
      <c r="AB2509" s="100">
        <v>1.5331679794475499</v>
      </c>
      <c r="AC2509" s="100">
        <v>1.5516123473286301</v>
      </c>
      <c r="AD2509" s="100">
        <v>1.56875622543533</v>
      </c>
      <c r="AE2509" s="100">
        <v>1.58708701002293</v>
      </c>
      <c r="AF2509" s="100">
        <v>1.60776255563264</v>
      </c>
      <c r="AG2509" s="100">
        <v>1.6231649513670701</v>
      </c>
      <c r="AH2509" s="100">
        <v>1.5947494265756601</v>
      </c>
      <c r="AI2509" s="100">
        <v>1.55396225274178</v>
      </c>
      <c r="AJ2509" s="100">
        <v>1.5163801415518301</v>
      </c>
      <c r="AK2509" s="100">
        <v>1.47801105328101</v>
      </c>
    </row>
    <row r="2510" spans="1:37" s="100" customFormat="1" x14ac:dyDescent="0.3">
      <c r="A2510" s="103" t="str">
        <f t="shared" si="56"/>
        <v>SDGbaseTRA_RurCRS_v7PQXclani</v>
      </c>
      <c r="B2510" s="103" t="s">
        <v>220</v>
      </c>
      <c r="C2510" s="103" t="s">
        <v>328</v>
      </c>
      <c r="D2510" s="103" t="s">
        <v>120</v>
      </c>
      <c r="E2510" s="100" t="s">
        <v>132</v>
      </c>
      <c r="F2510" s="100">
        <v>1.2312886539708301</v>
      </c>
      <c r="G2510" s="100">
        <v>1.1234141754217</v>
      </c>
      <c r="H2510" s="100">
        <v>1.1607988949508801</v>
      </c>
      <c r="I2510" s="100">
        <v>1.18054959017114</v>
      </c>
      <c r="J2510" s="100">
        <v>1.1954069333667301</v>
      </c>
      <c r="K2510" s="100">
        <v>1.1976544835018601</v>
      </c>
      <c r="L2510" s="100">
        <v>1.1965385308140699</v>
      </c>
      <c r="M2510" s="100">
        <v>1.1969313883513599</v>
      </c>
      <c r="N2510" s="100">
        <v>1.19811733863632</v>
      </c>
      <c r="O2510" s="100">
        <v>1.2151534459047</v>
      </c>
      <c r="P2510" s="100">
        <v>1.2097035156442499</v>
      </c>
      <c r="Q2510" s="100">
        <v>1.2062731814472401</v>
      </c>
      <c r="R2510" s="100">
        <v>1.2065025569236301</v>
      </c>
      <c r="S2510" s="100">
        <v>1.2089955444407301</v>
      </c>
      <c r="T2510" s="100">
        <v>1.2110599963505599</v>
      </c>
      <c r="U2510" s="100">
        <v>1.2111211581504</v>
      </c>
      <c r="V2510" s="100">
        <v>1.2125228646433299</v>
      </c>
      <c r="W2510" s="100">
        <v>1.2139330347716399</v>
      </c>
      <c r="X2510" s="100">
        <v>1.2178978834863701</v>
      </c>
      <c r="Y2510" s="100">
        <v>1.21920994422545</v>
      </c>
      <c r="Z2510" s="100">
        <v>1.21957114793727</v>
      </c>
      <c r="AA2510" s="100">
        <v>1.2211510886991399</v>
      </c>
      <c r="AB2510" s="100">
        <v>1.2260369530275701</v>
      </c>
      <c r="AC2510" s="100">
        <v>1.22423704347845</v>
      </c>
      <c r="AD2510" s="100">
        <v>1.22228008153074</v>
      </c>
      <c r="AE2510" s="100">
        <v>1.2209810508231</v>
      </c>
      <c r="AF2510" s="100">
        <v>1.2202798151838601</v>
      </c>
      <c r="AG2510" s="100">
        <v>1.22120928816478</v>
      </c>
      <c r="AH2510" s="100">
        <v>1.24128751667541</v>
      </c>
      <c r="AI2510" s="100">
        <v>1.25251417723346</v>
      </c>
      <c r="AJ2510" s="100">
        <v>1.25798992270637</v>
      </c>
      <c r="AK2510" s="100">
        <v>1.2616905248874399</v>
      </c>
    </row>
    <row r="2511" spans="1:37" s="100" customFormat="1" x14ac:dyDescent="0.3">
      <c r="A2511" s="103" t="str">
        <f t="shared" si="56"/>
        <v>SDGbaseTRA_RurCRS_v7PQXcfore</v>
      </c>
      <c r="B2511" s="103" t="s">
        <v>220</v>
      </c>
      <c r="C2511" s="103" t="s">
        <v>328</v>
      </c>
      <c r="D2511" s="103" t="s">
        <v>120</v>
      </c>
      <c r="E2511" s="100" t="s">
        <v>133</v>
      </c>
      <c r="F2511" s="100">
        <v>1.1507943121006701</v>
      </c>
      <c r="G2511" s="100">
        <v>1.1468199419293099</v>
      </c>
      <c r="H2511" s="100">
        <v>1.1415051490758801</v>
      </c>
      <c r="I2511" s="100">
        <v>1.14431084417344</v>
      </c>
      <c r="J2511" s="100">
        <v>1.14551757784019</v>
      </c>
      <c r="K2511" s="100">
        <v>1.1423121433324801</v>
      </c>
      <c r="L2511" s="100">
        <v>1.1400982060975999</v>
      </c>
      <c r="M2511" s="100">
        <v>1.1408822527589599</v>
      </c>
      <c r="N2511" s="100">
        <v>1.1427312942116901</v>
      </c>
      <c r="O2511" s="100">
        <v>1.1400191396325099</v>
      </c>
      <c r="P2511" s="100">
        <v>1.14139925976641</v>
      </c>
      <c r="Q2511" s="100">
        <v>1.14118158392575</v>
      </c>
      <c r="R2511" s="100">
        <v>1.1420619252867401</v>
      </c>
      <c r="S2511" s="100">
        <v>1.14108116948891</v>
      </c>
      <c r="T2511" s="100">
        <v>1.1410952264856999</v>
      </c>
      <c r="U2511" s="100">
        <v>1.1429364793958501</v>
      </c>
      <c r="V2511" s="100">
        <v>1.1414612153902299</v>
      </c>
      <c r="W2511" s="100">
        <v>1.1430907565336501</v>
      </c>
      <c r="X2511" s="100">
        <v>1.14800999147296</v>
      </c>
      <c r="Y2511" s="100">
        <v>1.15247420868017</v>
      </c>
      <c r="Z2511" s="100">
        <v>1.15451214734639</v>
      </c>
      <c r="AA2511" s="100">
        <v>1.15861356641963</v>
      </c>
      <c r="AB2511" s="100">
        <v>1.1561923671609899</v>
      </c>
      <c r="AC2511" s="100">
        <v>1.1514987092761499</v>
      </c>
      <c r="AD2511" s="100">
        <v>1.14558958627117</v>
      </c>
      <c r="AE2511" s="100">
        <v>1.1388486237203199</v>
      </c>
      <c r="AF2511" s="100">
        <v>1.13340635206856</v>
      </c>
      <c r="AG2511" s="100">
        <v>1.1382748777388501</v>
      </c>
      <c r="AH2511" s="100">
        <v>1.1401218762183301</v>
      </c>
      <c r="AI2511" s="100">
        <v>1.14414131098817</v>
      </c>
      <c r="AJ2511" s="100">
        <v>1.1499646382780799</v>
      </c>
      <c r="AK2511" s="100">
        <v>1.1555724077293601</v>
      </c>
    </row>
    <row r="2512" spans="1:37" s="100" customFormat="1" x14ac:dyDescent="0.3">
      <c r="A2512" s="103" t="str">
        <f t="shared" si="56"/>
        <v>SDGbaseTRA_RurCRS_v7PQXcfish</v>
      </c>
      <c r="B2512" s="103" t="s">
        <v>220</v>
      </c>
      <c r="C2512" s="103" t="s">
        <v>328</v>
      </c>
      <c r="D2512" s="103" t="s">
        <v>120</v>
      </c>
      <c r="E2512" s="100" t="s">
        <v>134</v>
      </c>
      <c r="F2512" s="100">
        <v>1.2732382995285101</v>
      </c>
      <c r="G2512" s="100">
        <v>1.2006769129645001</v>
      </c>
      <c r="H2512" s="100">
        <v>1.20014300203876</v>
      </c>
      <c r="I2512" s="100">
        <v>1.19831323270624</v>
      </c>
      <c r="J2512" s="100">
        <v>1.20134997392771</v>
      </c>
      <c r="K2512" s="100">
        <v>1.1994383725570501</v>
      </c>
      <c r="L2512" s="100">
        <v>1.1960769413505301</v>
      </c>
      <c r="M2512" s="100">
        <v>1.1939055922397399</v>
      </c>
      <c r="N2512" s="100">
        <v>1.19262645841824</v>
      </c>
      <c r="O2512" s="100">
        <v>1.2079356940911401</v>
      </c>
      <c r="P2512" s="100">
        <v>1.2040987126981999</v>
      </c>
      <c r="Q2512" s="100">
        <v>1.19808145923471</v>
      </c>
      <c r="R2512" s="100">
        <v>1.1940603064692401</v>
      </c>
      <c r="S2512" s="100">
        <v>1.19232871955203</v>
      </c>
      <c r="T2512" s="100">
        <v>1.1915389683902899</v>
      </c>
      <c r="U2512" s="100">
        <v>1.19057044741119</v>
      </c>
      <c r="V2512" s="100">
        <v>1.1901669213783901</v>
      </c>
      <c r="W2512" s="100">
        <v>1.1906471379911701</v>
      </c>
      <c r="X2512" s="100">
        <v>1.1929859498958499</v>
      </c>
      <c r="Y2512" s="100">
        <v>1.1938700745422599</v>
      </c>
      <c r="Z2512" s="100">
        <v>1.19384949360571</v>
      </c>
      <c r="AA2512" s="100">
        <v>1.19490955942126</v>
      </c>
      <c r="AB2512" s="100">
        <v>1.1992479169240999</v>
      </c>
      <c r="AC2512" s="100">
        <v>1.1995929327996899</v>
      </c>
      <c r="AD2512" s="100">
        <v>1.19911246232607</v>
      </c>
      <c r="AE2512" s="100">
        <v>1.19882161494496</v>
      </c>
      <c r="AF2512" s="100">
        <v>1.19913364519036</v>
      </c>
      <c r="AG2512" s="100">
        <v>1.19930272529127</v>
      </c>
      <c r="AH2512" s="100">
        <v>1.2100100761845101</v>
      </c>
      <c r="AI2512" s="100">
        <v>1.214982412268</v>
      </c>
      <c r="AJ2512" s="100">
        <v>1.2185446874589401</v>
      </c>
      <c r="AK2512" s="100">
        <v>1.22127934973402</v>
      </c>
    </row>
    <row r="2513" spans="1:37" s="100" customFormat="1" x14ac:dyDescent="0.3">
      <c r="A2513" s="103" t="str">
        <f t="shared" si="56"/>
        <v>SDGbaseTRA_RurCRS_v7PQXccoal-low</v>
      </c>
      <c r="B2513" s="103" t="s">
        <v>220</v>
      </c>
      <c r="C2513" s="103" t="s">
        <v>328</v>
      </c>
      <c r="D2513" s="103" t="s">
        <v>120</v>
      </c>
      <c r="E2513" s="100" t="s">
        <v>135</v>
      </c>
      <c r="F2513" s="100">
        <v>2.0640989154356901E-2</v>
      </c>
      <c r="G2513" s="100">
        <v>2.11486877875742E-2</v>
      </c>
      <c r="H2513" s="100">
        <v>2.1428406460600399E-2</v>
      </c>
      <c r="I2513" s="100">
        <v>2.1363969330620999E-2</v>
      </c>
      <c r="J2513" s="100">
        <v>2.1408516306346399E-2</v>
      </c>
      <c r="K2513" s="100">
        <v>2.1482830435505501E-2</v>
      </c>
      <c r="L2513" s="100">
        <v>2.1574828650190701E-2</v>
      </c>
      <c r="M2513" s="100">
        <v>2.1720329738761299E-2</v>
      </c>
      <c r="N2513" s="100">
        <v>2.1849146189806799E-2</v>
      </c>
      <c r="O2513" s="100">
        <v>2.2594289806123199E-2</v>
      </c>
      <c r="P2513" s="100">
        <v>2.2795310604652098E-2</v>
      </c>
      <c r="Q2513" s="100">
        <v>2.28531140350463E-2</v>
      </c>
      <c r="R2513" s="100">
        <v>2.2866859170265999E-2</v>
      </c>
      <c r="S2513" s="100">
        <v>2.2890962111137898E-2</v>
      </c>
      <c r="T2513" s="100">
        <v>2.2933075345635601E-2</v>
      </c>
      <c r="U2513" s="100">
        <v>2.2977567174914799E-2</v>
      </c>
      <c r="V2513" s="100">
        <v>2.2979283484429399E-2</v>
      </c>
      <c r="W2513" s="100">
        <v>2.3657050545257699E-2</v>
      </c>
      <c r="X2513" s="100">
        <v>3.2062152203654201E-2</v>
      </c>
      <c r="Y2513" s="100">
        <v>4.2954848274352003E-2</v>
      </c>
      <c r="Z2513" s="100">
        <v>6.0188727483903297E-2</v>
      </c>
      <c r="AA2513" s="100">
        <v>8.8246208712239996E-2</v>
      </c>
      <c r="AB2513" s="100">
        <v>9.95064769251255E-2</v>
      </c>
      <c r="AC2513" s="100">
        <v>9.4028101757205496E-2</v>
      </c>
      <c r="AD2513" s="100">
        <v>7.7425387288430805E-2</v>
      </c>
      <c r="AE2513" s="100">
        <v>5.1466309605433802E-2</v>
      </c>
      <c r="AF2513" s="100">
        <v>2.3305929471311299E-2</v>
      </c>
      <c r="AG2513" s="100">
        <v>2.3264474979953199E-2</v>
      </c>
      <c r="AH2513" s="100">
        <v>2.31901471241781E-2</v>
      </c>
      <c r="AI2513" s="100">
        <v>2.2986445272195701E-2</v>
      </c>
      <c r="AJ2513" s="100">
        <v>2.2835665916930901E-2</v>
      </c>
      <c r="AK2513" s="100">
        <v>2.2692472173036101E-2</v>
      </c>
    </row>
    <row r="2514" spans="1:37" s="100" customFormat="1" x14ac:dyDescent="0.3">
      <c r="A2514" s="103" t="str">
        <f t="shared" si="56"/>
        <v>SDGbaseTRA_RurCRS_v7PQXccoal-hgh</v>
      </c>
      <c r="B2514" s="103" t="s">
        <v>220</v>
      </c>
      <c r="C2514" s="103" t="s">
        <v>328</v>
      </c>
      <c r="D2514" s="103" t="s">
        <v>120</v>
      </c>
      <c r="E2514" s="100" t="s">
        <v>136</v>
      </c>
      <c r="F2514" s="100">
        <v>3.9678720270255097E-2</v>
      </c>
      <c r="G2514" s="100">
        <v>4.0654682802785599E-2</v>
      </c>
      <c r="H2514" s="100">
        <v>4.1192393418220397E-2</v>
      </c>
      <c r="I2514" s="100">
        <v>4.1068524216199699E-2</v>
      </c>
      <c r="J2514" s="100">
        <v>4.1154158047770097E-2</v>
      </c>
      <c r="K2514" s="100">
        <v>4.1297014066974398E-2</v>
      </c>
      <c r="L2514" s="100">
        <v>4.1473864672270502E-2</v>
      </c>
      <c r="M2514" s="100">
        <v>4.1753565269428701E-2</v>
      </c>
      <c r="N2514" s="100">
        <v>4.2001192545864902E-2</v>
      </c>
      <c r="O2514" s="100">
        <v>4.3433601859773401E-2</v>
      </c>
      <c r="P2514" s="100">
        <v>4.3820029466206598E-2</v>
      </c>
      <c r="Q2514" s="100">
        <v>4.3931146531775503E-2</v>
      </c>
      <c r="R2514" s="100">
        <v>4.3957569169343E-2</v>
      </c>
      <c r="S2514" s="100">
        <v>4.40039028911135E-2</v>
      </c>
      <c r="T2514" s="100">
        <v>4.4084858277447701E-2</v>
      </c>
      <c r="U2514" s="100">
        <v>4.4170386099543699E-2</v>
      </c>
      <c r="V2514" s="100">
        <v>4.4173685406791903E-2</v>
      </c>
      <c r="W2514" s="100">
        <v>4.4233703474997298E-2</v>
      </c>
      <c r="X2514" s="100">
        <v>4.4365435416324803E-2</v>
      </c>
      <c r="Y2514" s="100">
        <v>4.4367068053700998E-2</v>
      </c>
      <c r="Z2514" s="100">
        <v>4.4307603444656098E-2</v>
      </c>
      <c r="AA2514" s="100">
        <v>4.43628477489348E-2</v>
      </c>
      <c r="AB2514" s="100">
        <v>4.4672202455665902E-2</v>
      </c>
      <c r="AC2514" s="100">
        <v>4.4815039148271202E-2</v>
      </c>
      <c r="AD2514" s="100">
        <v>4.48571789165889E-2</v>
      </c>
      <c r="AE2514" s="100">
        <v>4.4838337113712698E-2</v>
      </c>
      <c r="AF2514" s="100">
        <v>4.4801605640845003E-2</v>
      </c>
      <c r="AG2514" s="100">
        <v>4.4721916573899297E-2</v>
      </c>
      <c r="AH2514" s="100">
        <v>4.4579034167657502E-2</v>
      </c>
      <c r="AI2514" s="100">
        <v>4.4187452701144402E-2</v>
      </c>
      <c r="AJ2514" s="100">
        <v>4.3897605552088603E-2</v>
      </c>
      <c r="AK2514" s="100">
        <v>4.3622340424726701E-2</v>
      </c>
    </row>
    <row r="2515" spans="1:37" s="100" customFormat="1" x14ac:dyDescent="0.3">
      <c r="A2515" s="103" t="str">
        <f t="shared" si="56"/>
        <v>SDGbaseTRA_RurCRS_v7PQXccoil</v>
      </c>
      <c r="B2515" s="103" t="s">
        <v>220</v>
      </c>
      <c r="C2515" s="103" t="s">
        <v>328</v>
      </c>
      <c r="D2515" s="103" t="s">
        <v>120</v>
      </c>
      <c r="E2515" s="100" t="s">
        <v>137</v>
      </c>
      <c r="F2515" s="100">
        <v>0.13479596314172901</v>
      </c>
      <c r="G2515" s="100">
        <v>0.13811148865935199</v>
      </c>
      <c r="H2515" s="100">
        <v>0.13993819122953099</v>
      </c>
      <c r="I2515" s="100">
        <v>0.139517384603807</v>
      </c>
      <c r="J2515" s="100">
        <v>0.13980829859310501</v>
      </c>
      <c r="K2515" s="100">
        <v>0.14029360696165599</v>
      </c>
      <c r="L2515" s="100">
        <v>0.140894401221385</v>
      </c>
      <c r="M2515" s="100">
        <v>0.141844595963767</v>
      </c>
      <c r="N2515" s="100">
        <v>0.142685831694155</v>
      </c>
      <c r="O2515" s="100">
        <v>0.14755199148374401</v>
      </c>
      <c r="P2515" s="100">
        <v>0.148864757647545</v>
      </c>
      <c r="Q2515" s="100">
        <v>0.14924224290344101</v>
      </c>
      <c r="R2515" s="100">
        <v>0.149332005497985</v>
      </c>
      <c r="S2515" s="100">
        <v>0.14948940973404601</v>
      </c>
      <c r="T2515" s="100">
        <v>0.14976443017820601</v>
      </c>
      <c r="U2515" s="100">
        <v>0.150054984033681</v>
      </c>
      <c r="V2515" s="100">
        <v>0.150066192391591</v>
      </c>
      <c r="W2515" s="100">
        <v>0.150270084887482</v>
      </c>
      <c r="X2515" s="100">
        <v>0.150717602695184</v>
      </c>
      <c r="Y2515" s="100">
        <v>0.15072314906679299</v>
      </c>
      <c r="Z2515" s="100">
        <v>0.15052113677419801</v>
      </c>
      <c r="AA2515" s="100">
        <v>0.15070881190970201</v>
      </c>
      <c r="AB2515" s="100">
        <v>0.15175974715565299</v>
      </c>
      <c r="AC2515" s="100">
        <v>0.152244989860573</v>
      </c>
      <c r="AD2515" s="100">
        <v>0.15238814645983501</v>
      </c>
      <c r="AE2515" s="100">
        <v>0.152324137365067</v>
      </c>
      <c r="AF2515" s="100">
        <v>0.15219935374732199</v>
      </c>
      <c r="AG2515" s="100">
        <v>0.15192863522470801</v>
      </c>
      <c r="AH2515" s="100">
        <v>0.15144323722200101</v>
      </c>
      <c r="AI2515" s="100">
        <v>0.150112962440864</v>
      </c>
      <c r="AJ2515" s="100">
        <v>0.14912829798206201</v>
      </c>
      <c r="AK2515" s="100">
        <v>0.148193171352237</v>
      </c>
    </row>
    <row r="2516" spans="1:37" s="100" customFormat="1" x14ac:dyDescent="0.3">
      <c r="A2516" s="103" t="str">
        <f t="shared" si="56"/>
        <v>SDGbaseTRA_RurCRS_v7PQXcngas</v>
      </c>
      <c r="B2516" s="103" t="s">
        <v>220</v>
      </c>
      <c r="C2516" s="103" t="s">
        <v>328</v>
      </c>
      <c r="D2516" s="103" t="s">
        <v>120</v>
      </c>
      <c r="E2516" s="100" t="s">
        <v>138</v>
      </c>
      <c r="F2516" s="100">
        <v>3.8732999999997901E-2</v>
      </c>
      <c r="G2516" s="100">
        <v>3.9685701007366903E-2</v>
      </c>
      <c r="H2516" s="100">
        <v>4.0210595588789401E-2</v>
      </c>
      <c r="I2516" s="100">
        <v>4.0089678740433697E-2</v>
      </c>
      <c r="J2516" s="100">
        <v>4.0173271537167703E-2</v>
      </c>
      <c r="K2516" s="100">
        <v>4.0312722661994503E-2</v>
      </c>
      <c r="L2516" s="100">
        <v>4.0485358131756202E-2</v>
      </c>
      <c r="M2516" s="100">
        <v>4.07583922201303E-2</v>
      </c>
      <c r="N2516" s="100">
        <v>4.1000117437433502E-2</v>
      </c>
      <c r="O2516" s="100">
        <v>4.2398386071375201E-2</v>
      </c>
      <c r="P2516" s="100">
        <v>4.2775603390289102E-2</v>
      </c>
      <c r="Q2516" s="100">
        <v>4.2884072042972503E-2</v>
      </c>
      <c r="R2516" s="100">
        <v>4.2909864910970499E-2</v>
      </c>
      <c r="S2516" s="100">
        <v>4.2955094294187597E-2</v>
      </c>
      <c r="T2516" s="100">
        <v>4.3034120153830298E-2</v>
      </c>
      <c r="U2516" s="100">
        <v>4.3117609467766799E-2</v>
      </c>
      <c r="V2516" s="100">
        <v>4.3120830137858397E-2</v>
      </c>
      <c r="W2516" s="100">
        <v>4.3179417708850601E-2</v>
      </c>
      <c r="X2516" s="100">
        <v>4.33080098923629E-2</v>
      </c>
      <c r="Y2516" s="100">
        <v>4.33096036177682E-2</v>
      </c>
      <c r="Z2516" s="100">
        <v>4.3251556313633803E-2</v>
      </c>
      <c r="AA2516" s="100">
        <v>4.3305483900588602E-2</v>
      </c>
      <c r="AB2516" s="100">
        <v>4.3607465309881202E-2</v>
      </c>
      <c r="AC2516" s="100">
        <v>4.3746897568952899E-2</v>
      </c>
      <c r="AD2516" s="100">
        <v>4.3788032958628799E-2</v>
      </c>
      <c r="AE2516" s="100">
        <v>4.37696402403219E-2</v>
      </c>
      <c r="AF2516" s="100">
        <v>4.3733784241733097E-2</v>
      </c>
      <c r="AG2516" s="100">
        <v>4.3655994519444803E-2</v>
      </c>
      <c r="AH2516" s="100">
        <v>4.35165176360355E-2</v>
      </c>
      <c r="AI2516" s="100">
        <v>4.3134269296443699E-2</v>
      </c>
      <c r="AJ2516" s="100">
        <v>4.2851330493228E-2</v>
      </c>
      <c r="AK2516" s="100">
        <v>4.2582626157322202E-2</v>
      </c>
    </row>
    <row r="2517" spans="1:37" s="100" customFormat="1" x14ac:dyDescent="0.3">
      <c r="A2517" s="103" t="str">
        <f t="shared" si="56"/>
        <v>SDGbaseTRA_RurCRS_v7PQXcpgm</v>
      </c>
      <c r="B2517" s="103" t="s">
        <v>220</v>
      </c>
      <c r="C2517" s="103" t="s">
        <v>328</v>
      </c>
      <c r="D2517" s="103" t="s">
        <v>120</v>
      </c>
      <c r="E2517" s="100" t="s">
        <v>139</v>
      </c>
      <c r="F2517" s="100">
        <v>1.00115078236768</v>
      </c>
      <c r="G2517" s="100">
        <v>-1.43721537323545</v>
      </c>
      <c r="H2517" s="100">
        <v>-0.65282884493606097</v>
      </c>
      <c r="I2517" s="100">
        <v>0.35625518436029102</v>
      </c>
      <c r="J2517" s="100">
        <v>1.00153509215329</v>
      </c>
      <c r="K2517" s="100">
        <v>1.33984930184305</v>
      </c>
      <c r="L2517" s="100">
        <v>1.3495394109325101</v>
      </c>
      <c r="M2517" s="100">
        <v>0.441739373738056</v>
      </c>
      <c r="N2517" s="100">
        <v>1.1510075633212101E-2</v>
      </c>
      <c r="O2517" s="100">
        <v>-0.67174559194029404</v>
      </c>
      <c r="P2517" s="100">
        <v>-0.80691533978865404</v>
      </c>
      <c r="Q2517" s="100">
        <v>-0.79937877062685103</v>
      </c>
      <c r="R2517" s="100">
        <v>-0.53661445524907003</v>
      </c>
      <c r="S2517" s="100">
        <v>-0.37183402134014798</v>
      </c>
      <c r="T2517" s="100">
        <v>-0.28977364900478803</v>
      </c>
      <c r="U2517" s="100">
        <v>-0.27323993492853799</v>
      </c>
      <c r="V2517" s="100">
        <v>-0.168101853203002</v>
      </c>
      <c r="W2517" s="100">
        <v>-0.12614110167376699</v>
      </c>
      <c r="X2517" s="100">
        <v>-0.13287726569511699</v>
      </c>
      <c r="Y2517" s="100">
        <v>-6.3755093173326102E-2</v>
      </c>
      <c r="Z2517" s="100">
        <v>2.1008417262950201E-2</v>
      </c>
      <c r="AA2517" s="100">
        <v>9.14751180682985E-2</v>
      </c>
      <c r="AB2517" s="100">
        <v>3.2246408126742399</v>
      </c>
      <c r="AC2517" s="100">
        <v>4.9352661021950297</v>
      </c>
      <c r="AD2517" s="100">
        <v>4.9337147387056</v>
      </c>
      <c r="AE2517" s="100">
        <v>4.5469323361645904</v>
      </c>
      <c r="AF2517" s="100">
        <v>4.1098226120499097</v>
      </c>
      <c r="AG2517" s="100">
        <v>3.9744492919266499</v>
      </c>
      <c r="AH2517" s="100">
        <v>7.6280685447125398</v>
      </c>
      <c r="AI2517" s="100">
        <v>11.2453207446365</v>
      </c>
      <c r="AJ2517" s="100">
        <v>12.9354218453882</v>
      </c>
      <c r="AK2517" s="100">
        <v>14.215524982256699</v>
      </c>
    </row>
    <row r="2518" spans="1:37" s="100" customFormat="1" x14ac:dyDescent="0.3">
      <c r="A2518" s="103" t="str">
        <f t="shared" si="56"/>
        <v>SDGbaseTRA_RurCRS_v7PQXcmore</v>
      </c>
      <c r="B2518" s="103" t="s">
        <v>220</v>
      </c>
      <c r="C2518" s="103" t="s">
        <v>328</v>
      </c>
      <c r="D2518" s="103" t="s">
        <v>120</v>
      </c>
      <c r="E2518" s="100" t="s">
        <v>140</v>
      </c>
      <c r="F2518" s="100">
        <v>0.96699726989128798</v>
      </c>
      <c r="G2518" s="100">
        <v>0.99077913215106905</v>
      </c>
      <c r="H2518" s="100">
        <v>1.0038815487595401</v>
      </c>
      <c r="I2518" s="100">
        <v>1.0008624063438201</v>
      </c>
      <c r="J2518" s="100">
        <v>1.0029492311863999</v>
      </c>
      <c r="K2518" s="100">
        <v>1.0064304599446301</v>
      </c>
      <c r="L2518" s="100">
        <v>1.01074023127702</v>
      </c>
      <c r="M2518" s="100">
        <v>1.01755654264549</v>
      </c>
      <c r="N2518" s="100">
        <v>1.0235914067604699</v>
      </c>
      <c r="O2518" s="100">
        <v>1.0584988916962601</v>
      </c>
      <c r="P2518" s="100">
        <v>1.0679165568884299</v>
      </c>
      <c r="Q2518" s="100">
        <v>1.07062498378746</v>
      </c>
      <c r="R2518" s="100">
        <v>1.07126926768718</v>
      </c>
      <c r="S2518" s="100">
        <v>1.0723986771635901</v>
      </c>
      <c r="T2518" s="100">
        <v>1.07437184390459</v>
      </c>
      <c r="U2518" s="100">
        <v>1.0764565003015001</v>
      </c>
      <c r="V2518" s="100">
        <v>1.0765372821665</v>
      </c>
      <c r="W2518" s="100">
        <v>1.0780001839189699</v>
      </c>
      <c r="X2518" s="100">
        <v>1.0812106341761001</v>
      </c>
      <c r="Y2518" s="100">
        <v>1.08125063865806</v>
      </c>
      <c r="Z2518" s="100">
        <v>1.0798016711918199</v>
      </c>
      <c r="AA2518" s="100">
        <v>1.08114803251333</v>
      </c>
      <c r="AB2518" s="100">
        <v>1.08868684421131</v>
      </c>
      <c r="AC2518" s="100">
        <v>1.0921680342064199</v>
      </c>
      <c r="AD2518" s="100">
        <v>1.0931954827417101</v>
      </c>
      <c r="AE2518" s="100">
        <v>1.0927368990248201</v>
      </c>
      <c r="AF2518" s="100">
        <v>1.09184231481057</v>
      </c>
      <c r="AG2518" s="100">
        <v>1.0899007003763601</v>
      </c>
      <c r="AH2518" s="100">
        <v>1.08641852195415</v>
      </c>
      <c r="AI2518" s="100">
        <v>1.0768756268236801</v>
      </c>
      <c r="AJ2518" s="100">
        <v>1.0698119900688301</v>
      </c>
      <c r="AK2518" s="100">
        <v>1.0631037158302901</v>
      </c>
    </row>
    <row r="2519" spans="1:37" s="100" customFormat="1" x14ac:dyDescent="0.3">
      <c r="A2519" s="103" t="str">
        <f t="shared" si="56"/>
        <v>SDGbaseTRA_RurCRS_v7PQXcmine</v>
      </c>
      <c r="B2519" s="103" t="s">
        <v>220</v>
      </c>
      <c r="C2519" s="103" t="s">
        <v>328</v>
      </c>
      <c r="D2519" s="103" t="s">
        <v>120</v>
      </c>
      <c r="E2519" s="100" t="s">
        <v>141</v>
      </c>
      <c r="F2519" s="100">
        <v>1.0261587926798501</v>
      </c>
      <c r="G2519" s="100">
        <v>1.03000446164855</v>
      </c>
      <c r="H2519" s="100">
        <v>1.0296511509501001</v>
      </c>
      <c r="I2519" s="100">
        <v>1.0348326738273901</v>
      </c>
      <c r="J2519" s="100">
        <v>1.0329908370266701</v>
      </c>
      <c r="K2519" s="100">
        <v>1.0315916083852901</v>
      </c>
      <c r="L2519" s="100">
        <v>1.0305611124410601</v>
      </c>
      <c r="M2519" s="100">
        <v>1.02993419419281</v>
      </c>
      <c r="N2519" s="100">
        <v>1.0241103451323601</v>
      </c>
      <c r="O2519" s="100">
        <v>0.99543773193004303</v>
      </c>
      <c r="P2519" s="100">
        <v>0.98414978067539605</v>
      </c>
      <c r="Q2519" s="100">
        <v>0.98300714127020505</v>
      </c>
      <c r="R2519" s="100">
        <v>0.98643144362548796</v>
      </c>
      <c r="S2519" s="100">
        <v>0.98989045215929805</v>
      </c>
      <c r="T2519" s="100">
        <v>0.99356142665342195</v>
      </c>
      <c r="U2519" s="100">
        <v>0.99421620189552795</v>
      </c>
      <c r="V2519" s="100">
        <v>0.99761866741834204</v>
      </c>
      <c r="W2519" s="100">
        <v>1.00399033197951</v>
      </c>
      <c r="X2519" s="100">
        <v>1.01640808678476</v>
      </c>
      <c r="Y2519" s="100">
        <v>1.02185553248953</v>
      </c>
      <c r="Z2519" s="100">
        <v>1.02864636099562</v>
      </c>
      <c r="AA2519" s="100">
        <v>1.0333463478423699</v>
      </c>
      <c r="AB2519" s="100">
        <v>1.0269167993152499</v>
      </c>
      <c r="AC2519" s="100">
        <v>1.0223593354667899</v>
      </c>
      <c r="AD2519" s="100">
        <v>1.02314491740227</v>
      </c>
      <c r="AE2519" s="100">
        <v>1.0263022338896499</v>
      </c>
      <c r="AF2519" s="100">
        <v>1.03327738221569</v>
      </c>
      <c r="AG2519" s="100">
        <v>1.04516322784283</v>
      </c>
      <c r="AH2519" s="100">
        <v>1.05327525884262</v>
      </c>
      <c r="AI2519" s="100">
        <v>1.0632779271411099</v>
      </c>
      <c r="AJ2519" s="100">
        <v>1.07816216269142</v>
      </c>
      <c r="AK2519" s="100">
        <v>1.0996500320992599</v>
      </c>
    </row>
    <row r="2520" spans="1:37" s="100" customFormat="1" x14ac:dyDescent="0.3">
      <c r="A2520" s="103" t="str">
        <f t="shared" si="56"/>
        <v>SDGbaseTRA_RurCRS_v7PQXcmeat</v>
      </c>
      <c r="B2520" s="103" t="s">
        <v>220</v>
      </c>
      <c r="C2520" s="103" t="s">
        <v>328</v>
      </c>
      <c r="D2520" s="103" t="s">
        <v>120</v>
      </c>
      <c r="E2520" s="100" t="s">
        <v>142</v>
      </c>
      <c r="F2520" s="100">
        <v>1.2943882323024001</v>
      </c>
      <c r="G2520" s="100">
        <v>1.2512115376956501</v>
      </c>
      <c r="H2520" s="100">
        <v>1.25289495732872</v>
      </c>
      <c r="I2520" s="100">
        <v>1.2587039117215599</v>
      </c>
      <c r="J2520" s="100">
        <v>1.2641641683328799</v>
      </c>
      <c r="K2520" s="100">
        <v>1.2648804357207899</v>
      </c>
      <c r="L2520" s="100">
        <v>1.26450715226749</v>
      </c>
      <c r="M2520" s="100">
        <v>1.26512098772835</v>
      </c>
      <c r="N2520" s="100">
        <v>1.2655641168713101</v>
      </c>
      <c r="O2520" s="100">
        <v>1.2705431761360799</v>
      </c>
      <c r="P2520" s="100">
        <v>1.2715250302741199</v>
      </c>
      <c r="Q2520" s="100">
        <v>1.27251995003555</v>
      </c>
      <c r="R2520" s="100">
        <v>1.2756161298219899</v>
      </c>
      <c r="S2520" s="100">
        <v>1.2791882466970199</v>
      </c>
      <c r="T2520" s="100">
        <v>1.2821817979288701</v>
      </c>
      <c r="U2520" s="100">
        <v>1.2837934658051799</v>
      </c>
      <c r="V2520" s="100">
        <v>1.28634329510418</v>
      </c>
      <c r="W2520" s="100">
        <v>1.28851133417562</v>
      </c>
      <c r="X2520" s="100">
        <v>1.2907209819955801</v>
      </c>
      <c r="Y2520" s="100">
        <v>1.2907221647328999</v>
      </c>
      <c r="Z2520" s="100">
        <v>1.2901835679546201</v>
      </c>
      <c r="AA2520" s="100">
        <v>1.2901088448840601</v>
      </c>
      <c r="AB2520" s="100">
        <v>1.2903620049673199</v>
      </c>
      <c r="AC2520" s="100">
        <v>1.2906115722861</v>
      </c>
      <c r="AD2520" s="100">
        <v>1.29304525166666</v>
      </c>
      <c r="AE2520" s="100">
        <v>1.2963759542592299</v>
      </c>
      <c r="AF2520" s="100">
        <v>1.2999855759677199</v>
      </c>
      <c r="AG2520" s="100">
        <v>1.30265936412099</v>
      </c>
      <c r="AH2520" s="100">
        <v>1.3096627097203</v>
      </c>
      <c r="AI2520" s="100">
        <v>1.3152509953740501</v>
      </c>
      <c r="AJ2520" s="100">
        <v>1.3205474608277501</v>
      </c>
      <c r="AK2520" s="100">
        <v>1.3251238864478201</v>
      </c>
    </row>
    <row r="2521" spans="1:37" s="100" customFormat="1" x14ac:dyDescent="0.3">
      <c r="A2521" s="103" t="str">
        <f t="shared" si="56"/>
        <v>SDGbaseTRA_RurCRS_v7PQXcpfis</v>
      </c>
      <c r="B2521" s="103" t="s">
        <v>220</v>
      </c>
      <c r="C2521" s="103" t="s">
        <v>328</v>
      </c>
      <c r="D2521" s="103" t="s">
        <v>120</v>
      </c>
      <c r="E2521" s="100" t="s">
        <v>143</v>
      </c>
      <c r="F2521" s="100">
        <v>1.26664535676362</v>
      </c>
      <c r="G2521" s="100">
        <v>1.2556927979235399</v>
      </c>
      <c r="H2521" s="100">
        <v>1.24665226499341</v>
      </c>
      <c r="I2521" s="100">
        <v>1.24377102456303</v>
      </c>
      <c r="J2521" s="100">
        <v>1.2424055647274901</v>
      </c>
      <c r="K2521" s="100">
        <v>1.24000272028853</v>
      </c>
      <c r="L2521" s="100">
        <v>1.2381366666918501</v>
      </c>
      <c r="M2521" s="100">
        <v>1.2373030999214001</v>
      </c>
      <c r="N2521" s="100">
        <v>1.23648980199745</v>
      </c>
      <c r="O2521" s="100">
        <v>1.2341788330599099</v>
      </c>
      <c r="P2521" s="100">
        <v>1.2329446163745601</v>
      </c>
      <c r="Q2521" s="100">
        <v>1.23212301669879</v>
      </c>
      <c r="R2521" s="100">
        <v>1.2329151217563501</v>
      </c>
      <c r="S2521" s="100">
        <v>1.2341844671103499</v>
      </c>
      <c r="T2521" s="100">
        <v>1.2355878831478599</v>
      </c>
      <c r="U2521" s="100">
        <v>1.2371476871190601</v>
      </c>
      <c r="V2521" s="100">
        <v>1.23942270613307</v>
      </c>
      <c r="W2521" s="100">
        <v>1.2415281412585399</v>
      </c>
      <c r="X2521" s="100">
        <v>1.24239807318992</v>
      </c>
      <c r="Y2521" s="100">
        <v>1.24209367692629</v>
      </c>
      <c r="Z2521" s="100">
        <v>1.2414023124850799</v>
      </c>
      <c r="AA2521" s="100">
        <v>1.2407241833408</v>
      </c>
      <c r="AB2521" s="100">
        <v>1.2384195933012601</v>
      </c>
      <c r="AC2521" s="100">
        <v>1.2380950109576101</v>
      </c>
      <c r="AD2521" s="100">
        <v>1.2401422571385099</v>
      </c>
      <c r="AE2521" s="100">
        <v>1.24303904434542</v>
      </c>
      <c r="AF2521" s="100">
        <v>1.2464592503156</v>
      </c>
      <c r="AG2521" s="100">
        <v>1.2478793313532299</v>
      </c>
      <c r="AH2521" s="100">
        <v>1.2458428604529199</v>
      </c>
      <c r="AI2521" s="100">
        <v>1.24451062744137</v>
      </c>
      <c r="AJ2521" s="100">
        <v>1.2456962676421599</v>
      </c>
      <c r="AK2521" s="100">
        <v>1.24739888690433</v>
      </c>
    </row>
    <row r="2522" spans="1:37" s="100" customFormat="1" x14ac:dyDescent="0.3">
      <c r="A2522" s="103" t="str">
        <f t="shared" si="56"/>
        <v>SDGbaseTRA_RurCRS_v7PQXcvege</v>
      </c>
      <c r="B2522" s="103" t="s">
        <v>220</v>
      </c>
      <c r="C2522" s="103" t="s">
        <v>328</v>
      </c>
      <c r="D2522" s="103" t="s">
        <v>120</v>
      </c>
      <c r="E2522" s="100" t="s">
        <v>144</v>
      </c>
      <c r="F2522" s="100">
        <v>1.23717816411607</v>
      </c>
      <c r="G2522" s="100">
        <v>1.23335703665325</v>
      </c>
      <c r="H2522" s="100">
        <v>1.2291809366770701</v>
      </c>
      <c r="I2522" s="100">
        <v>1.2296434711589499</v>
      </c>
      <c r="J2522" s="100">
        <v>1.22877323754007</v>
      </c>
      <c r="K2522" s="100">
        <v>1.2271401021003201</v>
      </c>
      <c r="L2522" s="100">
        <v>1.2260717106799</v>
      </c>
      <c r="M2522" s="100">
        <v>1.2260592009710201</v>
      </c>
      <c r="N2522" s="100">
        <v>1.22555150123113</v>
      </c>
      <c r="O2522" s="100">
        <v>1.2179158361293401</v>
      </c>
      <c r="P2522" s="100">
        <v>1.2166537181049499</v>
      </c>
      <c r="Q2522" s="100">
        <v>1.21713851317735</v>
      </c>
      <c r="R2522" s="100">
        <v>1.21867586513813</v>
      </c>
      <c r="S2522" s="100">
        <v>1.22046324650919</v>
      </c>
      <c r="T2522" s="100">
        <v>1.22219448139711</v>
      </c>
      <c r="U2522" s="100">
        <v>1.2239554660299601</v>
      </c>
      <c r="V2522" s="100">
        <v>1.226445959234</v>
      </c>
      <c r="W2522" s="100">
        <v>1.2280615708093201</v>
      </c>
      <c r="X2522" s="100">
        <v>1.2285170953017199</v>
      </c>
      <c r="Y2522" s="100">
        <v>1.22809491790926</v>
      </c>
      <c r="Z2522" s="100">
        <v>1.2277101655820499</v>
      </c>
      <c r="AA2522" s="100">
        <v>1.2271236999609001</v>
      </c>
      <c r="AB2522" s="100">
        <v>1.2231322991536799</v>
      </c>
      <c r="AC2522" s="100">
        <v>1.2213865361260701</v>
      </c>
      <c r="AD2522" s="100">
        <v>1.22260627947989</v>
      </c>
      <c r="AE2522" s="100">
        <v>1.22490853156232</v>
      </c>
      <c r="AF2522" s="100">
        <v>1.2274731944033299</v>
      </c>
      <c r="AG2522" s="100">
        <v>1.2301506479314499</v>
      </c>
      <c r="AH2522" s="100">
        <v>1.2278424397419001</v>
      </c>
      <c r="AI2522" s="100">
        <v>1.22747049831441</v>
      </c>
      <c r="AJ2522" s="100">
        <v>1.2299336873284401</v>
      </c>
      <c r="AK2522" s="100">
        <v>1.23326691890784</v>
      </c>
    </row>
    <row r="2523" spans="1:37" s="100" customFormat="1" x14ac:dyDescent="0.3">
      <c r="A2523" s="103" t="str">
        <f t="shared" si="56"/>
        <v>SDGbaseTRA_RurCRS_v7PQXcfats</v>
      </c>
      <c r="B2523" s="103" t="s">
        <v>220</v>
      </c>
      <c r="C2523" s="103" t="s">
        <v>328</v>
      </c>
      <c r="D2523" s="103" t="s">
        <v>120</v>
      </c>
      <c r="E2523" s="100" t="s">
        <v>145</v>
      </c>
      <c r="F2523" s="100">
        <v>1.4010439092256299</v>
      </c>
      <c r="G2523" s="100">
        <v>1.4029414196379399</v>
      </c>
      <c r="H2523" s="100">
        <v>1.40467295534405</v>
      </c>
      <c r="I2523" s="100">
        <v>1.4017152634162999</v>
      </c>
      <c r="J2523" s="100">
        <v>1.4018520904559999</v>
      </c>
      <c r="K2523" s="100">
        <v>1.4008292507271101</v>
      </c>
      <c r="L2523" s="100">
        <v>1.4006159904094899</v>
      </c>
      <c r="M2523" s="100">
        <v>1.4031388812829</v>
      </c>
      <c r="N2523" s="100">
        <v>1.4054277028846101</v>
      </c>
      <c r="O2523" s="100">
        <v>1.4219084971931399</v>
      </c>
      <c r="P2523" s="100">
        <v>1.42440388820623</v>
      </c>
      <c r="Q2523" s="100">
        <v>1.42437849774222</v>
      </c>
      <c r="R2523" s="100">
        <v>1.4234971516108701</v>
      </c>
      <c r="S2523" s="100">
        <v>1.4234664937829999</v>
      </c>
      <c r="T2523" s="100">
        <v>1.4242918975065599</v>
      </c>
      <c r="U2523" s="100">
        <v>1.4254270676074401</v>
      </c>
      <c r="V2523" s="100">
        <v>1.4260844190880599</v>
      </c>
      <c r="W2523" s="100">
        <v>1.42728944388021</v>
      </c>
      <c r="X2523" s="100">
        <v>1.42930518551376</v>
      </c>
      <c r="Y2523" s="100">
        <v>1.4285920126942</v>
      </c>
      <c r="Z2523" s="100">
        <v>1.42656653760587</v>
      </c>
      <c r="AA2523" s="100">
        <v>1.42586979124499</v>
      </c>
      <c r="AB2523" s="100">
        <v>1.4260007483108601</v>
      </c>
      <c r="AC2523" s="100">
        <v>1.4254519607571701</v>
      </c>
      <c r="AD2523" s="100">
        <v>1.42564634321936</v>
      </c>
      <c r="AE2523" s="100">
        <v>1.4259727536809199</v>
      </c>
      <c r="AF2523" s="100">
        <v>1.4262292758078099</v>
      </c>
      <c r="AG2523" s="100">
        <v>1.42437891201731</v>
      </c>
      <c r="AH2523" s="100">
        <v>1.4202449126962799</v>
      </c>
      <c r="AI2523" s="100">
        <v>1.41280907538225</v>
      </c>
      <c r="AJ2523" s="100">
        <v>1.4086603730771201</v>
      </c>
      <c r="AK2523" s="100">
        <v>1.40510352439402</v>
      </c>
    </row>
    <row r="2524" spans="1:37" s="100" customFormat="1" x14ac:dyDescent="0.3">
      <c r="A2524" s="103" t="str">
        <f t="shared" si="56"/>
        <v>SDGbaseTRA_RurCRS_v7PQXcdair</v>
      </c>
      <c r="B2524" s="103" t="s">
        <v>220</v>
      </c>
      <c r="C2524" s="103" t="s">
        <v>328</v>
      </c>
      <c r="D2524" s="103" t="s">
        <v>120</v>
      </c>
      <c r="E2524" s="100" t="s">
        <v>146</v>
      </c>
      <c r="F2524" s="100">
        <v>1.54740058142779</v>
      </c>
      <c r="G2524" s="100">
        <v>1.5186488435029399</v>
      </c>
      <c r="H2524" s="100">
        <v>1.5194993333295399</v>
      </c>
      <c r="I2524" s="100">
        <v>1.52485192163779</v>
      </c>
      <c r="J2524" s="100">
        <v>1.5255725524984201</v>
      </c>
      <c r="K2524" s="100">
        <v>1.52443453183732</v>
      </c>
      <c r="L2524" s="100">
        <v>1.52346370599093</v>
      </c>
      <c r="M2524" s="100">
        <v>1.5238429974529699</v>
      </c>
      <c r="N2524" s="100">
        <v>1.52376675205828</v>
      </c>
      <c r="O2524" s="100">
        <v>1.5092796000247499</v>
      </c>
      <c r="P2524" s="100">
        <v>1.5088198259654799</v>
      </c>
      <c r="Q2524" s="100">
        <v>1.51172739391225</v>
      </c>
      <c r="R2524" s="100">
        <v>1.5161721666763699</v>
      </c>
      <c r="S2524" s="100">
        <v>1.5205119348554501</v>
      </c>
      <c r="T2524" s="100">
        <v>1.5241351946330599</v>
      </c>
      <c r="U2524" s="100">
        <v>1.5274110086930599</v>
      </c>
      <c r="V2524" s="100">
        <v>1.5321065380511301</v>
      </c>
      <c r="W2524" s="100">
        <v>1.53510861590978</v>
      </c>
      <c r="X2524" s="100">
        <v>1.5362323411046701</v>
      </c>
      <c r="Y2524" s="100">
        <v>1.5361805614636601</v>
      </c>
      <c r="Z2524" s="100">
        <v>1.53555499427975</v>
      </c>
      <c r="AA2524" s="100">
        <v>1.5343514950393899</v>
      </c>
      <c r="AB2524" s="100">
        <v>1.5274492463882801</v>
      </c>
      <c r="AC2524" s="100">
        <v>1.5245460930278301</v>
      </c>
      <c r="AD2524" s="100">
        <v>1.52625585729084</v>
      </c>
      <c r="AE2524" s="100">
        <v>1.52955323662242</v>
      </c>
      <c r="AF2524" s="100">
        <v>1.53308338508763</v>
      </c>
      <c r="AG2524" s="100">
        <v>1.53761685337674</v>
      </c>
      <c r="AH2524" s="100">
        <v>1.5376463911848299</v>
      </c>
      <c r="AI2524" s="100">
        <v>1.53943872383946</v>
      </c>
      <c r="AJ2524" s="100">
        <v>1.5438852565422301</v>
      </c>
      <c r="AK2524" s="100">
        <v>1.54905355941317</v>
      </c>
    </row>
    <row r="2525" spans="1:37" s="100" customFormat="1" x14ac:dyDescent="0.3">
      <c r="A2525" s="103" t="str">
        <f t="shared" si="56"/>
        <v>SDGbaseTRA_RurCRS_v7PQXcgrai</v>
      </c>
      <c r="B2525" s="103" t="s">
        <v>220</v>
      </c>
      <c r="C2525" s="103" t="s">
        <v>328</v>
      </c>
      <c r="D2525" s="103" t="s">
        <v>120</v>
      </c>
      <c r="E2525" s="100" t="s">
        <v>147</v>
      </c>
      <c r="F2525" s="100">
        <v>1.3669077801112099</v>
      </c>
      <c r="G2525" s="100">
        <v>1.3554211917845</v>
      </c>
      <c r="H2525" s="100">
        <v>1.3490155400249599</v>
      </c>
      <c r="I2525" s="100">
        <v>1.3551966089887899</v>
      </c>
      <c r="J2525" s="100">
        <v>1.3585581055057201</v>
      </c>
      <c r="K2525" s="100">
        <v>1.35351269939723</v>
      </c>
      <c r="L2525" s="100">
        <v>1.34983832410197</v>
      </c>
      <c r="M2525" s="100">
        <v>1.34693418298179</v>
      </c>
      <c r="N2525" s="100">
        <v>1.34495073913529</v>
      </c>
      <c r="O2525" s="100">
        <v>1.33892824946934</v>
      </c>
      <c r="P2525" s="100">
        <v>1.33719104924181</v>
      </c>
      <c r="Q2525" s="100">
        <v>1.3362799161841501</v>
      </c>
      <c r="R2525" s="100">
        <v>1.3369954265683699</v>
      </c>
      <c r="S2525" s="100">
        <v>1.3369940576004899</v>
      </c>
      <c r="T2525" s="100">
        <v>1.33662027952138</v>
      </c>
      <c r="U2525" s="100">
        <v>1.33760789758433</v>
      </c>
      <c r="V2525" s="100">
        <v>1.3372091023907999</v>
      </c>
      <c r="W2525" s="100">
        <v>1.3357307742372899</v>
      </c>
      <c r="X2525" s="100">
        <v>1.33432912974548</v>
      </c>
      <c r="Y2525" s="100">
        <v>1.33264832651215</v>
      </c>
      <c r="Z2525" s="100">
        <v>1.3312010603033699</v>
      </c>
      <c r="AA2525" s="100">
        <v>1.3299971655044101</v>
      </c>
      <c r="AB2525" s="100">
        <v>1.32664046998477</v>
      </c>
      <c r="AC2525" s="100">
        <v>1.32485941859251</v>
      </c>
      <c r="AD2525" s="100">
        <v>1.32624642045325</v>
      </c>
      <c r="AE2525" s="100">
        <v>1.3285313291302301</v>
      </c>
      <c r="AF2525" s="100">
        <v>1.3300169050159101</v>
      </c>
      <c r="AG2525" s="100">
        <v>1.3335545047208801</v>
      </c>
      <c r="AH2525" s="100">
        <v>1.32838427827655</v>
      </c>
      <c r="AI2525" s="100">
        <v>1.3278588751399201</v>
      </c>
      <c r="AJ2525" s="100">
        <v>1.33282689754519</v>
      </c>
      <c r="AK2525" s="100">
        <v>1.3383579246200099</v>
      </c>
    </row>
    <row r="2526" spans="1:37" s="100" customFormat="1" x14ac:dyDescent="0.3">
      <c r="A2526" s="103" t="str">
        <f t="shared" si="56"/>
        <v>SDGbaseTRA_RurCRS_v7PQXcstar</v>
      </c>
      <c r="B2526" s="103" t="s">
        <v>220</v>
      </c>
      <c r="C2526" s="103" t="s">
        <v>328</v>
      </c>
      <c r="D2526" s="103" t="s">
        <v>120</v>
      </c>
      <c r="E2526" s="100" t="s">
        <v>148</v>
      </c>
      <c r="F2526" s="100">
        <v>1.21874154373827</v>
      </c>
      <c r="G2526" s="100">
        <v>1.2051399722448399</v>
      </c>
      <c r="H2526" s="100">
        <v>1.1897289834593701</v>
      </c>
      <c r="I2526" s="100">
        <v>1.1935482508902699</v>
      </c>
      <c r="J2526" s="100">
        <v>1.1961534265815099</v>
      </c>
      <c r="K2526" s="100">
        <v>1.18782575157072</v>
      </c>
      <c r="L2526" s="100">
        <v>1.18059882492405</v>
      </c>
      <c r="M2526" s="100">
        <v>1.1725872631171099</v>
      </c>
      <c r="N2526" s="100">
        <v>1.16640645888093</v>
      </c>
      <c r="O2526" s="100">
        <v>1.15978564995261</v>
      </c>
      <c r="P2526" s="100">
        <v>1.1540325462396599</v>
      </c>
      <c r="Q2526" s="100">
        <v>1.14880961077401</v>
      </c>
      <c r="R2526" s="100">
        <v>1.14756674144296</v>
      </c>
      <c r="S2526" s="100">
        <v>1.1454584096581999</v>
      </c>
      <c r="T2526" s="100">
        <v>1.14335994493368</v>
      </c>
      <c r="U2526" s="100">
        <v>1.1428525625374599</v>
      </c>
      <c r="V2526" s="100">
        <v>1.1408624101889999</v>
      </c>
      <c r="W2526" s="100">
        <v>1.13789011282011</v>
      </c>
      <c r="X2526" s="100">
        <v>1.13590520525537</v>
      </c>
      <c r="Y2526" s="100">
        <v>1.1351200261654</v>
      </c>
      <c r="Z2526" s="100">
        <v>1.1355064736831599</v>
      </c>
      <c r="AA2526" s="100">
        <v>1.1365755702983</v>
      </c>
      <c r="AB2526" s="100">
        <v>1.1350776596136001</v>
      </c>
      <c r="AC2526" s="100">
        <v>1.1335523145473601</v>
      </c>
      <c r="AD2526" s="100">
        <v>1.1345287064392799</v>
      </c>
      <c r="AE2526" s="100">
        <v>1.13607380340805</v>
      </c>
      <c r="AF2526" s="100">
        <v>1.1366032235385699</v>
      </c>
      <c r="AG2526" s="100">
        <v>1.1546769555724401</v>
      </c>
      <c r="AH2526" s="100">
        <v>1.1678195854303901</v>
      </c>
      <c r="AI2526" s="100">
        <v>1.1901310660098301</v>
      </c>
      <c r="AJ2526" s="100">
        <v>1.21985590016329</v>
      </c>
      <c r="AK2526" s="100">
        <v>1.25110291984596</v>
      </c>
    </row>
    <row r="2527" spans="1:37" s="100" customFormat="1" x14ac:dyDescent="0.3">
      <c r="A2527" s="103" t="str">
        <f t="shared" si="56"/>
        <v>SDGbaseTRA_RurCRS_v7PQXcafee</v>
      </c>
      <c r="B2527" s="103" t="s">
        <v>220</v>
      </c>
      <c r="C2527" s="103" t="s">
        <v>328</v>
      </c>
      <c r="D2527" s="103" t="s">
        <v>120</v>
      </c>
      <c r="E2527" s="100" t="s">
        <v>149</v>
      </c>
      <c r="F2527" s="100">
        <v>2.1076591868732102</v>
      </c>
      <c r="G2527" s="100">
        <v>2.0191730960746099</v>
      </c>
      <c r="H2527" s="100">
        <v>2.0561179799261402</v>
      </c>
      <c r="I2527" s="100">
        <v>2.0684233050334102</v>
      </c>
      <c r="J2527" s="100">
        <v>2.07378634755917</v>
      </c>
      <c r="K2527" s="100">
        <v>2.07584439757788</v>
      </c>
      <c r="L2527" s="100">
        <v>2.0734215974105701</v>
      </c>
      <c r="M2527" s="100">
        <v>2.0736201996540999</v>
      </c>
      <c r="N2527" s="100">
        <v>2.07590460527652</v>
      </c>
      <c r="O2527" s="100">
        <v>2.0668453038102901</v>
      </c>
      <c r="P2527" s="100">
        <v>2.0693981473611198</v>
      </c>
      <c r="Q2527" s="100">
        <v>2.0753929226034802</v>
      </c>
      <c r="R2527" s="100">
        <v>2.0820521603964601</v>
      </c>
      <c r="S2527" s="100">
        <v>2.0882360239646802</v>
      </c>
      <c r="T2527" s="100">
        <v>2.0934416393101101</v>
      </c>
      <c r="U2527" s="100">
        <v>2.0970106145926102</v>
      </c>
      <c r="V2527" s="100">
        <v>2.1040654029909098</v>
      </c>
      <c r="W2527" s="100">
        <v>2.1078738891915298</v>
      </c>
      <c r="X2527" s="100">
        <v>2.1084883329008499</v>
      </c>
      <c r="Y2527" s="100">
        <v>2.1083087544268202</v>
      </c>
      <c r="Z2527" s="100">
        <v>2.10651339938449</v>
      </c>
      <c r="AA2527" s="100">
        <v>2.10240684152485</v>
      </c>
      <c r="AB2527" s="100">
        <v>2.0963929419993801</v>
      </c>
      <c r="AC2527" s="100">
        <v>2.0939421766191302</v>
      </c>
      <c r="AD2527" s="100">
        <v>2.0951426572587799</v>
      </c>
      <c r="AE2527" s="100">
        <v>2.09829460011892</v>
      </c>
      <c r="AF2527" s="100">
        <v>2.1031992955552701</v>
      </c>
      <c r="AG2527" s="100">
        <v>2.1042096572615998</v>
      </c>
      <c r="AH2527" s="100">
        <v>2.1155999498361702</v>
      </c>
      <c r="AI2527" s="100">
        <v>2.1181298798371602</v>
      </c>
      <c r="AJ2527" s="100">
        <v>2.1139089085326401</v>
      </c>
      <c r="AK2527" s="100">
        <v>2.10977745702648</v>
      </c>
    </row>
    <row r="2528" spans="1:37" s="100" customFormat="1" x14ac:dyDescent="0.3">
      <c r="A2528" s="103" t="str">
        <f t="shared" si="56"/>
        <v>SDGbaseTRA_RurCRS_v7PQXcbake</v>
      </c>
      <c r="B2528" s="103" t="s">
        <v>220</v>
      </c>
      <c r="C2528" s="103" t="s">
        <v>328</v>
      </c>
      <c r="D2528" s="103" t="s">
        <v>120</v>
      </c>
      <c r="E2528" s="100" t="s">
        <v>150</v>
      </c>
      <c r="F2528" s="100">
        <v>1.2067062846960701</v>
      </c>
      <c r="G2528" s="100">
        <v>1.2092399480993901</v>
      </c>
      <c r="H2528" s="100">
        <v>1.2056833490386301</v>
      </c>
      <c r="I2528" s="100">
        <v>1.2078258137670901</v>
      </c>
      <c r="J2528" s="100">
        <v>1.20789253990118</v>
      </c>
      <c r="K2528" s="100">
        <v>1.2062893585410399</v>
      </c>
      <c r="L2528" s="100">
        <v>1.2055788573855</v>
      </c>
      <c r="M2528" s="100">
        <v>1.20562471725433</v>
      </c>
      <c r="N2528" s="100">
        <v>1.2052605223143</v>
      </c>
      <c r="O2528" s="100">
        <v>1.19922470448277</v>
      </c>
      <c r="P2528" s="100">
        <v>1.1995613210057601</v>
      </c>
      <c r="Q2528" s="100">
        <v>1.2007191637224901</v>
      </c>
      <c r="R2528" s="100">
        <v>1.2031061014557001</v>
      </c>
      <c r="S2528" s="100">
        <v>1.2050610136148501</v>
      </c>
      <c r="T2528" s="100">
        <v>1.2067476532130399</v>
      </c>
      <c r="U2528" s="100">
        <v>1.2087327603714599</v>
      </c>
      <c r="V2528" s="100">
        <v>1.21074042526815</v>
      </c>
      <c r="W2528" s="100">
        <v>1.21210733125378</v>
      </c>
      <c r="X2528" s="100">
        <v>1.21274079445714</v>
      </c>
      <c r="Y2528" s="100">
        <v>1.2121761038254899</v>
      </c>
      <c r="Z2528" s="100">
        <v>1.21156869173801</v>
      </c>
      <c r="AA2528" s="100">
        <v>1.2108841627170699</v>
      </c>
      <c r="AB2528" s="100">
        <v>1.20724679504318</v>
      </c>
      <c r="AC2528" s="100">
        <v>1.2057966831187199</v>
      </c>
      <c r="AD2528" s="100">
        <v>1.2071035646201</v>
      </c>
      <c r="AE2528" s="100">
        <v>1.2091371358765901</v>
      </c>
      <c r="AF2528" s="100">
        <v>1.21102524615663</v>
      </c>
      <c r="AG2528" s="100">
        <v>1.2170438955004901</v>
      </c>
      <c r="AH2528" s="100">
        <v>1.2156133292436999</v>
      </c>
      <c r="AI2528" s="100">
        <v>1.21737249151074</v>
      </c>
      <c r="AJ2528" s="100">
        <v>1.2231768072076401</v>
      </c>
      <c r="AK2528" s="100">
        <v>1.22984554945999</v>
      </c>
    </row>
    <row r="2529" spans="1:37" s="100" customFormat="1" x14ac:dyDescent="0.3">
      <c r="A2529" s="103" t="str">
        <f t="shared" si="56"/>
        <v>SDGbaseTRA_RurCRS_v7PQXcsuga</v>
      </c>
      <c r="B2529" s="103" t="s">
        <v>220</v>
      </c>
      <c r="C2529" s="103" t="s">
        <v>328</v>
      </c>
      <c r="D2529" s="103" t="s">
        <v>120</v>
      </c>
      <c r="E2529" s="100" t="s">
        <v>151</v>
      </c>
      <c r="F2529" s="100">
        <v>1.4973235534731399</v>
      </c>
      <c r="G2529" s="100">
        <v>1.49839269353198</v>
      </c>
      <c r="H2529" s="100">
        <v>1.48605813430289</v>
      </c>
      <c r="I2529" s="100">
        <v>1.4870453980604601</v>
      </c>
      <c r="J2529" s="100">
        <v>1.48496521113805</v>
      </c>
      <c r="K2529" s="100">
        <v>1.4792665840449399</v>
      </c>
      <c r="L2529" s="100">
        <v>1.4755747671553301</v>
      </c>
      <c r="M2529" s="100">
        <v>1.4751369692471601</v>
      </c>
      <c r="N2529" s="100">
        <v>1.4744077660867201</v>
      </c>
      <c r="O2529" s="100">
        <v>1.4621565052482</v>
      </c>
      <c r="P2529" s="100">
        <v>1.46183006061349</v>
      </c>
      <c r="Q2529" s="100">
        <v>1.4639450580796101</v>
      </c>
      <c r="R2529" s="100">
        <v>1.4662122048185999</v>
      </c>
      <c r="S2529" s="100">
        <v>1.4678146080796599</v>
      </c>
      <c r="T2529" s="100">
        <v>1.46878583507978</v>
      </c>
      <c r="U2529" s="100">
        <v>1.46976621227018</v>
      </c>
      <c r="V2529" s="100">
        <v>1.4700649729038899</v>
      </c>
      <c r="W2529" s="100">
        <v>1.4705369471626299</v>
      </c>
      <c r="X2529" s="100">
        <v>1.4705763758210499</v>
      </c>
      <c r="Y2529" s="100">
        <v>1.4679913233278401</v>
      </c>
      <c r="Z2529" s="100">
        <v>1.4652673021490501</v>
      </c>
      <c r="AA2529" s="100">
        <v>1.4623184232035999</v>
      </c>
      <c r="AB2529" s="100">
        <v>1.4549562463065999</v>
      </c>
      <c r="AC2529" s="100">
        <v>1.4512435036701099</v>
      </c>
      <c r="AD2529" s="100">
        <v>1.4518461398234399</v>
      </c>
      <c r="AE2529" s="100">
        <v>1.45373408973389</v>
      </c>
      <c r="AF2529" s="100">
        <v>1.45591508238085</v>
      </c>
      <c r="AG2529" s="100">
        <v>1.4522147583142999</v>
      </c>
      <c r="AH2529" s="100">
        <v>1.43720156215707</v>
      </c>
      <c r="AI2529" s="100">
        <v>1.42573924901755</v>
      </c>
      <c r="AJ2529" s="100">
        <v>1.41994594341906</v>
      </c>
      <c r="AK2529" s="100">
        <v>1.41507796166197</v>
      </c>
    </row>
    <row r="2530" spans="1:37" s="100" customFormat="1" x14ac:dyDescent="0.3">
      <c r="A2530" s="103" t="str">
        <f t="shared" si="56"/>
        <v>SDGbaseTRA_RurCRS_v7PQXcconf</v>
      </c>
      <c r="B2530" s="103" t="s">
        <v>220</v>
      </c>
      <c r="C2530" s="103" t="s">
        <v>328</v>
      </c>
      <c r="D2530" s="103" t="s">
        <v>120</v>
      </c>
      <c r="E2530" s="100" t="s">
        <v>152</v>
      </c>
      <c r="F2530" s="100">
        <v>1.3384186226572099</v>
      </c>
      <c r="G2530" s="100">
        <v>1.32069750870159</v>
      </c>
      <c r="H2530" s="100">
        <v>1.3253822297878799</v>
      </c>
      <c r="I2530" s="100">
        <v>1.3282898788825399</v>
      </c>
      <c r="J2530" s="100">
        <v>1.32896523360548</v>
      </c>
      <c r="K2530" s="100">
        <v>1.32914465380257</v>
      </c>
      <c r="L2530" s="100">
        <v>1.3296987088965799</v>
      </c>
      <c r="M2530" s="100">
        <v>1.3317215875225299</v>
      </c>
      <c r="N2530" s="100">
        <v>1.3333000402367501</v>
      </c>
      <c r="O2530" s="100">
        <v>1.3293037224038899</v>
      </c>
      <c r="P2530" s="100">
        <v>1.33107496946913</v>
      </c>
      <c r="Q2530" s="100">
        <v>1.33437998634787</v>
      </c>
      <c r="R2530" s="100">
        <v>1.3384129648945899</v>
      </c>
      <c r="S2530" s="100">
        <v>1.3421233800371699</v>
      </c>
      <c r="T2530" s="100">
        <v>1.34543846943545</v>
      </c>
      <c r="U2530" s="100">
        <v>1.3485303433125899</v>
      </c>
      <c r="V2530" s="100">
        <v>1.35191233896487</v>
      </c>
      <c r="W2530" s="100">
        <v>1.3540815377862001</v>
      </c>
      <c r="X2530" s="100">
        <v>1.3549042741064301</v>
      </c>
      <c r="Y2530" s="100">
        <v>1.3542290234679499</v>
      </c>
      <c r="Z2530" s="100">
        <v>1.3532782589263099</v>
      </c>
      <c r="AA2530" s="100">
        <v>1.3522291415372401</v>
      </c>
      <c r="AB2530" s="100">
        <v>1.3484626424727599</v>
      </c>
      <c r="AC2530" s="100">
        <v>1.3470304442227301</v>
      </c>
      <c r="AD2530" s="100">
        <v>1.3484682775668899</v>
      </c>
      <c r="AE2530" s="100">
        <v>1.35083618084609</v>
      </c>
      <c r="AF2530" s="100">
        <v>1.3532764217064499</v>
      </c>
      <c r="AG2530" s="100">
        <v>1.35511125776526</v>
      </c>
      <c r="AH2530" s="100">
        <v>1.3518335870997999</v>
      </c>
      <c r="AI2530" s="100">
        <v>1.3480567638281999</v>
      </c>
      <c r="AJ2530" s="100">
        <v>1.34669292663842</v>
      </c>
      <c r="AK2530" s="100">
        <v>1.34607340884855</v>
      </c>
    </row>
    <row r="2531" spans="1:37" s="100" customFormat="1" x14ac:dyDescent="0.3">
      <c r="A2531" s="103" t="str">
        <f t="shared" ref="A2531:A2594" si="57">_xlfn.CONCAT(C2531,D2531,E2531)</f>
        <v>SDGbaseTRA_RurCRS_v7PQXcpast</v>
      </c>
      <c r="B2531" s="103" t="s">
        <v>220</v>
      </c>
      <c r="C2531" s="103" t="s">
        <v>328</v>
      </c>
      <c r="D2531" s="103" t="s">
        <v>120</v>
      </c>
      <c r="E2531" s="100" t="s">
        <v>153</v>
      </c>
      <c r="F2531" s="100">
        <v>1.43613676380422</v>
      </c>
      <c r="G2531" s="100">
        <v>1.3929461839661601</v>
      </c>
      <c r="H2531" s="100">
        <v>1.39067022872594</v>
      </c>
      <c r="I2531" s="100">
        <v>1.38819053794522</v>
      </c>
      <c r="J2531" s="100">
        <v>1.3899562286338301</v>
      </c>
      <c r="K2531" s="100">
        <v>1.3908559757893</v>
      </c>
      <c r="L2531" s="100">
        <v>1.39031605020982</v>
      </c>
      <c r="M2531" s="100">
        <v>1.3914152009118199</v>
      </c>
      <c r="N2531" s="100">
        <v>1.39006611651742</v>
      </c>
      <c r="O2531" s="100">
        <v>1.40029165913346</v>
      </c>
      <c r="P2531" s="100">
        <v>1.3986823816407199</v>
      </c>
      <c r="Q2531" s="100">
        <v>1.3949995224174701</v>
      </c>
      <c r="R2531" s="100">
        <v>1.3958992166564299</v>
      </c>
      <c r="S2531" s="100">
        <v>1.39909769234723</v>
      </c>
      <c r="T2531" s="100">
        <v>1.4016969655286999</v>
      </c>
      <c r="U2531" s="100">
        <v>1.4012204126190899</v>
      </c>
      <c r="V2531" s="100">
        <v>1.40110376883842</v>
      </c>
      <c r="W2531" s="100">
        <v>1.4035302729322501</v>
      </c>
      <c r="X2531" s="100">
        <v>1.40456764205992</v>
      </c>
      <c r="Y2531" s="100">
        <v>1.40085659863093</v>
      </c>
      <c r="Z2531" s="100">
        <v>1.3960052366194999</v>
      </c>
      <c r="AA2531" s="100">
        <v>1.3933402774543899</v>
      </c>
      <c r="AB2531" s="100">
        <v>1.3930809743289301</v>
      </c>
      <c r="AC2531" s="100">
        <v>1.3919320094602501</v>
      </c>
      <c r="AD2531" s="100">
        <v>1.39179675085189</v>
      </c>
      <c r="AE2531" s="100">
        <v>1.39296180994791</v>
      </c>
      <c r="AF2531" s="100">
        <v>1.3968419482938501</v>
      </c>
      <c r="AG2531" s="100">
        <v>1.3997861157470299</v>
      </c>
      <c r="AH2531" s="100">
        <v>1.4066194338809399</v>
      </c>
      <c r="AI2531" s="100">
        <v>1.4100095924230001</v>
      </c>
      <c r="AJ2531" s="100">
        <v>1.4141629755185501</v>
      </c>
      <c r="AK2531" s="100">
        <v>1.41815313929333</v>
      </c>
    </row>
    <row r="2532" spans="1:37" s="100" customFormat="1" x14ac:dyDescent="0.3">
      <c r="A2532" s="103" t="str">
        <f t="shared" si="57"/>
        <v>SDGbaseTRA_RurCRS_v7PQXcofoo</v>
      </c>
      <c r="B2532" s="103" t="s">
        <v>220</v>
      </c>
      <c r="C2532" s="103" t="s">
        <v>328</v>
      </c>
      <c r="D2532" s="103" t="s">
        <v>120</v>
      </c>
      <c r="E2532" s="100" t="s">
        <v>154</v>
      </c>
      <c r="F2532" s="100">
        <v>1.4927175915273401</v>
      </c>
      <c r="G2532" s="100">
        <v>1.4750619709948001</v>
      </c>
      <c r="H2532" s="100">
        <v>1.4736404480963901</v>
      </c>
      <c r="I2532" s="100">
        <v>1.4763041941396899</v>
      </c>
      <c r="J2532" s="100">
        <v>1.47621041142208</v>
      </c>
      <c r="K2532" s="100">
        <v>1.4749269621250001</v>
      </c>
      <c r="L2532" s="100">
        <v>1.4741338140221201</v>
      </c>
      <c r="M2532" s="100">
        <v>1.4750119540872499</v>
      </c>
      <c r="N2532" s="100">
        <v>1.4750297237665999</v>
      </c>
      <c r="O2532" s="100">
        <v>1.4672993777625301</v>
      </c>
      <c r="P2532" s="100">
        <v>1.4669337801692</v>
      </c>
      <c r="Q2532" s="100">
        <v>1.46844538947537</v>
      </c>
      <c r="R2532" s="100">
        <v>1.47171170257101</v>
      </c>
      <c r="S2532" s="100">
        <v>1.4751284739325801</v>
      </c>
      <c r="T2532" s="100">
        <v>1.4780817861439099</v>
      </c>
      <c r="U2532" s="100">
        <v>1.4807600879218901</v>
      </c>
      <c r="V2532" s="100">
        <v>1.48444578053108</v>
      </c>
      <c r="W2532" s="100">
        <v>1.48683222551408</v>
      </c>
      <c r="X2532" s="100">
        <v>1.4881714447771699</v>
      </c>
      <c r="Y2532" s="100">
        <v>1.4871363238797899</v>
      </c>
      <c r="Z2532" s="100">
        <v>1.4852890834836501</v>
      </c>
      <c r="AA2532" s="100">
        <v>1.48368835907871</v>
      </c>
      <c r="AB2532" s="100">
        <v>1.4777954239283499</v>
      </c>
      <c r="AC2532" s="100">
        <v>1.4749852958601799</v>
      </c>
      <c r="AD2532" s="100">
        <v>1.4765362896840899</v>
      </c>
      <c r="AE2532" s="100">
        <v>1.47968821825712</v>
      </c>
      <c r="AF2532" s="100">
        <v>1.4832624713223399</v>
      </c>
      <c r="AG2532" s="100">
        <v>1.4848312062368501</v>
      </c>
      <c r="AH2532" s="100">
        <v>1.48020313690215</v>
      </c>
      <c r="AI2532" s="100">
        <v>1.4762400991179301</v>
      </c>
      <c r="AJ2532" s="100">
        <v>1.4758625851993401</v>
      </c>
      <c r="AK2532" s="100">
        <v>1.4762970248778799</v>
      </c>
    </row>
    <row r="2533" spans="1:37" s="100" customFormat="1" x14ac:dyDescent="0.3">
      <c r="A2533" s="103" t="str">
        <f t="shared" si="57"/>
        <v>SDGbaseTRA_RurCRS_v7PQXcbevt</v>
      </c>
      <c r="B2533" s="103" t="s">
        <v>220</v>
      </c>
      <c r="C2533" s="103" t="s">
        <v>328</v>
      </c>
      <c r="D2533" s="103" t="s">
        <v>120</v>
      </c>
      <c r="E2533" s="100" t="s">
        <v>155</v>
      </c>
      <c r="F2533" s="100">
        <v>2.2017045343183002</v>
      </c>
      <c r="G2533" s="100">
        <v>2.1364727142941402</v>
      </c>
      <c r="H2533" s="100">
        <v>2.10299611851566</v>
      </c>
      <c r="I2533" s="100">
        <v>2.09311466845875</v>
      </c>
      <c r="J2533" s="100">
        <v>2.0885268593481099</v>
      </c>
      <c r="K2533" s="100">
        <v>2.08335940806107</v>
      </c>
      <c r="L2533" s="100">
        <v>2.0800997932741301</v>
      </c>
      <c r="M2533" s="100">
        <v>2.0798415185299501</v>
      </c>
      <c r="N2533" s="100">
        <v>2.0806383603702798</v>
      </c>
      <c r="O2533" s="100">
        <v>2.0582107949916799</v>
      </c>
      <c r="P2533" s="100">
        <v>2.05737522919955</v>
      </c>
      <c r="Q2533" s="100">
        <v>2.0627813043440302</v>
      </c>
      <c r="R2533" s="100">
        <v>2.0697239449400899</v>
      </c>
      <c r="S2533" s="100">
        <v>2.0763608185069402</v>
      </c>
      <c r="T2533" s="100">
        <v>2.0833301417296899</v>
      </c>
      <c r="U2533" s="100">
        <v>2.0907003474666599</v>
      </c>
      <c r="V2533" s="100">
        <v>2.0998098432269301</v>
      </c>
      <c r="W2533" s="100">
        <v>2.10708576606581</v>
      </c>
      <c r="X2533" s="100">
        <v>2.10990551845389</v>
      </c>
      <c r="Y2533" s="100">
        <v>2.11120084968517</v>
      </c>
      <c r="Z2533" s="100">
        <v>2.1126682973820299</v>
      </c>
      <c r="AA2533" s="100">
        <v>2.1111512925753102</v>
      </c>
      <c r="AB2533" s="100">
        <v>2.1000081820598</v>
      </c>
      <c r="AC2533" s="100">
        <v>2.09894378511716</v>
      </c>
      <c r="AD2533" s="100">
        <v>2.1064546159883499</v>
      </c>
      <c r="AE2533" s="100">
        <v>2.1183215449771802</v>
      </c>
      <c r="AF2533" s="100">
        <v>2.13156744011143</v>
      </c>
      <c r="AG2533" s="100">
        <v>2.1416252535692601</v>
      </c>
      <c r="AH2533" s="100">
        <v>2.1331364805555202</v>
      </c>
      <c r="AI2533" s="100">
        <v>2.12962344794752</v>
      </c>
      <c r="AJ2533" s="100">
        <v>2.1301458415173098</v>
      </c>
      <c r="AK2533" s="100">
        <v>2.1318309623662399</v>
      </c>
    </row>
    <row r="2534" spans="1:37" s="100" customFormat="1" x14ac:dyDescent="0.3">
      <c r="A2534" s="103" t="str">
        <f t="shared" si="57"/>
        <v>SDGbaseTRA_RurCRS_v7PQXctext</v>
      </c>
      <c r="B2534" s="103" t="s">
        <v>220</v>
      </c>
      <c r="C2534" s="103" t="s">
        <v>328</v>
      </c>
      <c r="D2534" s="103" t="s">
        <v>120</v>
      </c>
      <c r="E2534" s="100" t="s">
        <v>102</v>
      </c>
      <c r="F2534" s="100">
        <v>1.3704242950555101</v>
      </c>
      <c r="G2534" s="100">
        <v>1.3978676168076301</v>
      </c>
      <c r="H2534" s="100">
        <v>1.4103705956874</v>
      </c>
      <c r="I2534" s="100">
        <v>1.4152239506634601</v>
      </c>
      <c r="J2534" s="100">
        <v>1.4170516899172201</v>
      </c>
      <c r="K2534" s="100">
        <v>1.4192117887320099</v>
      </c>
      <c r="L2534" s="100">
        <v>1.4218362585875599</v>
      </c>
      <c r="M2534" s="100">
        <v>1.42525462589509</v>
      </c>
      <c r="N2534" s="100">
        <v>1.42812050432061</v>
      </c>
      <c r="O2534" s="100">
        <v>1.43080564226408</v>
      </c>
      <c r="P2534" s="100">
        <v>1.43542957581722</v>
      </c>
      <c r="Q2534" s="100">
        <v>1.43976277016886</v>
      </c>
      <c r="R2534" s="100">
        <v>1.4444664738680599</v>
      </c>
      <c r="S2534" s="100">
        <v>1.4481446984492901</v>
      </c>
      <c r="T2534" s="100">
        <v>1.4520598632980699</v>
      </c>
      <c r="U2534" s="100">
        <v>1.4559349199437699</v>
      </c>
      <c r="V2534" s="100">
        <v>1.4593513662119899</v>
      </c>
      <c r="W2534" s="100">
        <v>1.4623082431335099</v>
      </c>
      <c r="X2534" s="100">
        <v>1.4650815451794399</v>
      </c>
      <c r="Y2534" s="100">
        <v>1.46719988267149</v>
      </c>
      <c r="Z2534" s="100">
        <v>1.4684278173185501</v>
      </c>
      <c r="AA2534" s="100">
        <v>1.47044753963516</v>
      </c>
      <c r="AB2534" s="100">
        <v>1.4702861126989299</v>
      </c>
      <c r="AC2534" s="100">
        <v>1.47135990314305</v>
      </c>
      <c r="AD2534" s="100">
        <v>1.47375503397644</v>
      </c>
      <c r="AE2534" s="100">
        <v>1.4761478215244599</v>
      </c>
      <c r="AF2534" s="100">
        <v>1.47833091515102</v>
      </c>
      <c r="AG2534" s="100">
        <v>1.4771600377388201</v>
      </c>
      <c r="AH2534" s="100">
        <v>1.4690596960015201</v>
      </c>
      <c r="AI2534" s="100">
        <v>1.4607469402726401</v>
      </c>
      <c r="AJ2534" s="100">
        <v>1.45604173400842</v>
      </c>
      <c r="AK2534" s="100">
        <v>1.4525345899245401</v>
      </c>
    </row>
    <row r="2535" spans="1:37" s="100" customFormat="1" x14ac:dyDescent="0.3">
      <c r="A2535" s="103" t="str">
        <f t="shared" si="57"/>
        <v>SDGbaseTRA_RurCRS_v7PQXcclth</v>
      </c>
      <c r="B2535" s="103" t="s">
        <v>220</v>
      </c>
      <c r="C2535" s="103" t="s">
        <v>328</v>
      </c>
      <c r="D2535" s="103" t="s">
        <v>120</v>
      </c>
      <c r="E2535" s="100" t="s">
        <v>156</v>
      </c>
      <c r="F2535" s="100">
        <v>1.33294388030283</v>
      </c>
      <c r="G2535" s="100">
        <v>1.36894249400462</v>
      </c>
      <c r="H2535" s="100">
        <v>1.37162050029601</v>
      </c>
      <c r="I2535" s="100">
        <v>1.36979857935233</v>
      </c>
      <c r="J2535" s="100">
        <v>1.36937740606186</v>
      </c>
      <c r="K2535" s="100">
        <v>1.37055261349237</v>
      </c>
      <c r="L2535" s="100">
        <v>1.3728546973845701</v>
      </c>
      <c r="M2535" s="100">
        <v>1.37688033196055</v>
      </c>
      <c r="N2535" s="100">
        <v>1.38042975141908</v>
      </c>
      <c r="O2535" s="100">
        <v>1.38811833458486</v>
      </c>
      <c r="P2535" s="100">
        <v>1.3936129903980601</v>
      </c>
      <c r="Q2535" s="100">
        <v>1.3977344168950601</v>
      </c>
      <c r="R2535" s="100">
        <v>1.40152178179425</v>
      </c>
      <c r="S2535" s="100">
        <v>1.4046706932278501</v>
      </c>
      <c r="T2535" s="100">
        <v>1.40812428394848</v>
      </c>
      <c r="U2535" s="100">
        <v>1.4117690704107899</v>
      </c>
      <c r="V2535" s="100">
        <v>1.4151753231011399</v>
      </c>
      <c r="W2535" s="100">
        <v>1.41810786327072</v>
      </c>
      <c r="X2535" s="100">
        <v>1.4204236784330999</v>
      </c>
      <c r="Y2535" s="100">
        <v>1.4211265574187899</v>
      </c>
      <c r="Z2535" s="100">
        <v>1.4208969881417901</v>
      </c>
      <c r="AA2535" s="100">
        <v>1.4212876067112501</v>
      </c>
      <c r="AB2535" s="100">
        <v>1.42070300985686</v>
      </c>
      <c r="AC2535" s="100">
        <v>1.4221079438909301</v>
      </c>
      <c r="AD2535" s="100">
        <v>1.4252328688822</v>
      </c>
      <c r="AE2535" s="100">
        <v>1.4283913435761</v>
      </c>
      <c r="AF2535" s="100">
        <v>1.4313255580869799</v>
      </c>
      <c r="AG2535" s="100">
        <v>1.4314055788993201</v>
      </c>
      <c r="AH2535" s="100">
        <v>1.4239455271205701</v>
      </c>
      <c r="AI2535" s="100">
        <v>1.41570587702077</v>
      </c>
      <c r="AJ2535" s="100">
        <v>1.41097973969204</v>
      </c>
      <c r="AK2535" s="100">
        <v>1.40733878338796</v>
      </c>
    </row>
    <row r="2536" spans="1:37" s="100" customFormat="1" x14ac:dyDescent="0.3">
      <c r="A2536" s="103" t="str">
        <f t="shared" si="57"/>
        <v>SDGbaseTRA_RurCRS_v7PQXcleat</v>
      </c>
      <c r="B2536" s="103" t="s">
        <v>220</v>
      </c>
      <c r="C2536" s="103" t="s">
        <v>328</v>
      </c>
      <c r="D2536" s="103" t="s">
        <v>120</v>
      </c>
      <c r="E2536" s="100" t="s">
        <v>103</v>
      </c>
      <c r="F2536" s="100">
        <v>1.16291522067194</v>
      </c>
      <c r="G2536" s="100">
        <v>1.1614604837632001</v>
      </c>
      <c r="H2536" s="100">
        <v>1.16636113584743</v>
      </c>
      <c r="I2536" s="100">
        <v>1.16328482548621</v>
      </c>
      <c r="J2536" s="100">
        <v>1.1644181223547201</v>
      </c>
      <c r="K2536" s="100">
        <v>1.16546889144134</v>
      </c>
      <c r="L2536" s="100">
        <v>1.1663990168206599</v>
      </c>
      <c r="M2536" s="100">
        <v>1.1694375674969499</v>
      </c>
      <c r="N2536" s="100">
        <v>1.1711324543572299</v>
      </c>
      <c r="O2536" s="100">
        <v>1.18769871129578</v>
      </c>
      <c r="P2536" s="100">
        <v>1.1861348253609001</v>
      </c>
      <c r="Q2536" s="100">
        <v>1.1817235544696101</v>
      </c>
      <c r="R2536" s="100">
        <v>1.17781036055824</v>
      </c>
      <c r="S2536" s="100">
        <v>1.1763526534951201</v>
      </c>
      <c r="T2536" s="100">
        <v>1.17604931147436</v>
      </c>
      <c r="U2536" s="100">
        <v>1.1757833338027699</v>
      </c>
      <c r="V2536" s="100">
        <v>1.17627262176523</v>
      </c>
      <c r="W2536" s="100">
        <v>1.1779269335349101</v>
      </c>
      <c r="X2536" s="100">
        <v>1.1799654892870901</v>
      </c>
      <c r="Y2536" s="100">
        <v>1.17852188454785</v>
      </c>
      <c r="Z2536" s="100">
        <v>1.17637487337125</v>
      </c>
      <c r="AA2536" s="100">
        <v>1.17584698883308</v>
      </c>
      <c r="AB2536" s="100">
        <v>1.17713140066716</v>
      </c>
      <c r="AC2536" s="100">
        <v>1.1771065073212501</v>
      </c>
      <c r="AD2536" s="100">
        <v>1.17776038938634</v>
      </c>
      <c r="AE2536" s="100">
        <v>1.1785201436686099</v>
      </c>
      <c r="AF2536" s="100">
        <v>1.17978171266843</v>
      </c>
      <c r="AG2536" s="100">
        <v>1.1800679926284601</v>
      </c>
      <c r="AH2536" s="100">
        <v>1.1811129196421699</v>
      </c>
      <c r="AI2536" s="100">
        <v>1.17836747622537</v>
      </c>
      <c r="AJ2536" s="100">
        <v>1.17791445490554</v>
      </c>
      <c r="AK2536" s="100">
        <v>1.1779977920001099</v>
      </c>
    </row>
    <row r="2537" spans="1:37" s="100" customFormat="1" x14ac:dyDescent="0.3">
      <c r="A2537" s="103" t="str">
        <f t="shared" si="57"/>
        <v>SDGbaseTRA_RurCRS_v7PQXcfoot</v>
      </c>
      <c r="B2537" s="103" t="s">
        <v>220</v>
      </c>
      <c r="C2537" s="103" t="s">
        <v>328</v>
      </c>
      <c r="D2537" s="103" t="s">
        <v>120</v>
      </c>
      <c r="E2537" s="100" t="s">
        <v>157</v>
      </c>
      <c r="F2537" s="100">
        <v>1.2069019956189699</v>
      </c>
      <c r="G2537" s="100">
        <v>1.2240243076547199</v>
      </c>
      <c r="H2537" s="100">
        <v>1.2329051696770399</v>
      </c>
      <c r="I2537" s="100">
        <v>1.2306868913806199</v>
      </c>
      <c r="J2537" s="100">
        <v>1.2319558767436101</v>
      </c>
      <c r="K2537" s="100">
        <v>1.23436680421718</v>
      </c>
      <c r="L2537" s="100">
        <v>1.2377464078851801</v>
      </c>
      <c r="M2537" s="100">
        <v>1.2435182732143499</v>
      </c>
      <c r="N2537" s="100">
        <v>1.2486534787558301</v>
      </c>
      <c r="O2537" s="100">
        <v>1.2716713489031399</v>
      </c>
      <c r="P2537" s="100">
        <v>1.2792126642036501</v>
      </c>
      <c r="Q2537" s="100">
        <v>1.28244114049699</v>
      </c>
      <c r="R2537" s="100">
        <v>1.2843033451677</v>
      </c>
      <c r="S2537" s="100">
        <v>1.2863133859046301</v>
      </c>
      <c r="T2537" s="100">
        <v>1.28892857804855</v>
      </c>
      <c r="U2537" s="100">
        <v>1.2917990264063901</v>
      </c>
      <c r="V2537" s="100">
        <v>1.293427370007</v>
      </c>
      <c r="W2537" s="100">
        <v>1.2956832098364399</v>
      </c>
      <c r="X2537" s="100">
        <v>1.2987896375172301</v>
      </c>
      <c r="Y2537" s="100">
        <v>1.2991871813479301</v>
      </c>
      <c r="Z2537" s="100">
        <v>1.2982997524323101</v>
      </c>
      <c r="AA2537" s="100">
        <v>1.29928194718317</v>
      </c>
      <c r="AB2537" s="100">
        <v>1.30314986673709</v>
      </c>
      <c r="AC2537" s="100">
        <v>1.30553537119832</v>
      </c>
      <c r="AD2537" s="100">
        <v>1.3075017369233799</v>
      </c>
      <c r="AE2537" s="100">
        <v>1.30878417595927</v>
      </c>
      <c r="AF2537" s="100">
        <v>1.3097364825917901</v>
      </c>
      <c r="AG2537" s="100">
        <v>1.30965674063718</v>
      </c>
      <c r="AH2537" s="100">
        <v>1.30521603797325</v>
      </c>
      <c r="AI2537" s="100">
        <v>1.2966582089126699</v>
      </c>
      <c r="AJ2537" s="100">
        <v>1.2910237603010399</v>
      </c>
      <c r="AK2537" s="100">
        <v>1.2859998509239701</v>
      </c>
    </row>
    <row r="2538" spans="1:37" s="100" customFormat="1" x14ac:dyDescent="0.3">
      <c r="A2538" s="103" t="str">
        <f t="shared" si="57"/>
        <v>SDGbaseTRA_RurCRS_v7PQXcwood</v>
      </c>
      <c r="B2538" s="103" t="s">
        <v>220</v>
      </c>
      <c r="C2538" s="103" t="s">
        <v>328</v>
      </c>
      <c r="D2538" s="103" t="s">
        <v>120</v>
      </c>
      <c r="E2538" s="100" t="s">
        <v>158</v>
      </c>
      <c r="F2538" s="100">
        <v>1.21146402445734</v>
      </c>
      <c r="G2538" s="100">
        <v>1.2323806907190999</v>
      </c>
      <c r="H2538" s="100">
        <v>1.23192727497796</v>
      </c>
      <c r="I2538" s="100">
        <v>1.2345069327763101</v>
      </c>
      <c r="J2538" s="100">
        <v>1.2329937219162801</v>
      </c>
      <c r="K2538" s="100">
        <v>1.2326947613841499</v>
      </c>
      <c r="L2538" s="100">
        <v>1.2325424644993499</v>
      </c>
      <c r="M2538" s="100">
        <v>1.23300957343409</v>
      </c>
      <c r="N2538" s="100">
        <v>1.23247230359391</v>
      </c>
      <c r="O2538" s="100">
        <v>1.2216659284887099</v>
      </c>
      <c r="P2538" s="100">
        <v>1.22002715710034</v>
      </c>
      <c r="Q2538" s="100">
        <v>1.22072435375118</v>
      </c>
      <c r="R2538" s="100">
        <v>1.2240261349883901</v>
      </c>
      <c r="S2538" s="100">
        <v>1.2265917968790401</v>
      </c>
      <c r="T2538" s="100">
        <v>1.22909615156594</v>
      </c>
      <c r="U2538" s="100">
        <v>1.23145893742857</v>
      </c>
      <c r="V2538" s="100">
        <v>1.23396900907582</v>
      </c>
      <c r="W2538" s="100">
        <v>1.2364480532498101</v>
      </c>
      <c r="X2538" s="100">
        <v>1.23923263512281</v>
      </c>
      <c r="Y2538" s="100">
        <v>1.2397852639143101</v>
      </c>
      <c r="Z2538" s="100">
        <v>1.2396487956792599</v>
      </c>
      <c r="AA2538" s="100">
        <v>1.23926386790045</v>
      </c>
      <c r="AB2538" s="100">
        <v>1.2333660633810799</v>
      </c>
      <c r="AC2538" s="100">
        <v>1.2301555532341599</v>
      </c>
      <c r="AD2538" s="100">
        <v>1.23020406899783</v>
      </c>
      <c r="AE2538" s="100">
        <v>1.23109993767109</v>
      </c>
      <c r="AF2538" s="100">
        <v>1.23246769134789</v>
      </c>
      <c r="AG2538" s="100">
        <v>1.2332806206322999</v>
      </c>
      <c r="AH2538" s="100">
        <v>1.22908949797081</v>
      </c>
      <c r="AI2538" s="100">
        <v>1.22648393510203</v>
      </c>
      <c r="AJ2538" s="100">
        <v>1.2279752339586001</v>
      </c>
      <c r="AK2538" s="100">
        <v>1.2308606439208101</v>
      </c>
    </row>
    <row r="2539" spans="1:37" s="100" customFormat="1" x14ac:dyDescent="0.3">
      <c r="A2539" s="103" t="str">
        <f t="shared" si="57"/>
        <v>SDGbaseTRA_RurCRS_v7PQXcpapr</v>
      </c>
      <c r="B2539" s="103" t="s">
        <v>220</v>
      </c>
      <c r="C2539" s="103" t="s">
        <v>328</v>
      </c>
      <c r="D2539" s="103" t="s">
        <v>120</v>
      </c>
      <c r="E2539" s="100" t="s">
        <v>159</v>
      </c>
      <c r="F2539" s="100">
        <v>1.3183205317003801</v>
      </c>
      <c r="G2539" s="100">
        <v>1.31824121621658</v>
      </c>
      <c r="H2539" s="100">
        <v>1.3096267528657699</v>
      </c>
      <c r="I2539" s="100">
        <v>1.30427086235154</v>
      </c>
      <c r="J2539" s="100">
        <v>1.3044553805719801</v>
      </c>
      <c r="K2539" s="100">
        <v>1.29492397290603</v>
      </c>
      <c r="L2539" s="100">
        <v>1.29300742735542</v>
      </c>
      <c r="M2539" s="100">
        <v>1.3097623741120701</v>
      </c>
      <c r="N2539" s="100">
        <v>1.31080828819818</v>
      </c>
      <c r="O2539" s="100">
        <v>1.3011279780703899</v>
      </c>
      <c r="P2539" s="100">
        <v>1.30246068402544</v>
      </c>
      <c r="Q2539" s="100">
        <v>1.3056197990737299</v>
      </c>
      <c r="R2539" s="100">
        <v>1.2821188836716499</v>
      </c>
      <c r="S2539" s="100">
        <v>1.2842198622421199</v>
      </c>
      <c r="T2539" s="100">
        <v>1.2864058394814299</v>
      </c>
      <c r="U2539" s="100">
        <v>1.2890189058719199</v>
      </c>
      <c r="V2539" s="100">
        <v>1.2920270288669</v>
      </c>
      <c r="W2539" s="100">
        <v>1.29386640464156</v>
      </c>
      <c r="X2539" s="100">
        <v>1.2948190853763999</v>
      </c>
      <c r="Y2539" s="100">
        <v>1.2948977699530799</v>
      </c>
      <c r="Z2539" s="100">
        <v>1.29437378839884</v>
      </c>
      <c r="AA2539" s="100">
        <v>1.2941579964001</v>
      </c>
      <c r="AB2539" s="100">
        <v>1.2883358799153399</v>
      </c>
      <c r="AC2539" s="100">
        <v>1.28607198357867</v>
      </c>
      <c r="AD2539" s="100">
        <v>1.2869853758140899</v>
      </c>
      <c r="AE2539" s="100">
        <v>1.28864972458514</v>
      </c>
      <c r="AF2539" s="100">
        <v>1.29029012859986</v>
      </c>
      <c r="AG2539" s="100">
        <v>1.2897964430000499</v>
      </c>
      <c r="AH2539" s="100">
        <v>1.2811659340413499</v>
      </c>
      <c r="AI2539" s="100">
        <v>1.27327088201732</v>
      </c>
      <c r="AJ2539" s="100">
        <v>1.2690549023811999</v>
      </c>
      <c r="AK2539" s="100">
        <v>1.26592638724384</v>
      </c>
    </row>
    <row r="2540" spans="1:37" s="100" customFormat="1" x14ac:dyDescent="0.3">
      <c r="A2540" s="103" t="str">
        <f t="shared" si="57"/>
        <v>SDGbaseTRA_RurCRS_v7PQXcprnt</v>
      </c>
      <c r="B2540" s="103" t="s">
        <v>220</v>
      </c>
      <c r="C2540" s="103" t="s">
        <v>328</v>
      </c>
      <c r="D2540" s="103" t="s">
        <v>120</v>
      </c>
      <c r="E2540" s="100" t="s">
        <v>104</v>
      </c>
      <c r="F2540" s="100">
        <v>1.4229191260929199</v>
      </c>
      <c r="G2540" s="100">
        <v>1.4532525439723201</v>
      </c>
      <c r="H2540" s="100">
        <v>1.4537866698928199</v>
      </c>
      <c r="I2540" s="100">
        <v>1.45369384666805</v>
      </c>
      <c r="J2540" s="100">
        <v>1.4513175051927301</v>
      </c>
      <c r="K2540" s="100">
        <v>1.44957608332248</v>
      </c>
      <c r="L2540" s="100">
        <v>1.4509112462432401</v>
      </c>
      <c r="M2540" s="100">
        <v>1.4574624680613499</v>
      </c>
      <c r="N2540" s="100">
        <v>1.45955295578467</v>
      </c>
      <c r="O2540" s="100">
        <v>1.44814118332667</v>
      </c>
      <c r="P2540" s="100">
        <v>1.4512587819909699</v>
      </c>
      <c r="Q2540" s="100">
        <v>1.4560502721299899</v>
      </c>
      <c r="R2540" s="100">
        <v>1.45496293072035</v>
      </c>
      <c r="S2540" s="100">
        <v>1.45856401712871</v>
      </c>
      <c r="T2540" s="100">
        <v>1.46185149297217</v>
      </c>
      <c r="U2540" s="100">
        <v>1.4658024288931699</v>
      </c>
      <c r="V2540" s="100">
        <v>1.46991286293138</v>
      </c>
      <c r="W2540" s="100">
        <v>1.47256704771957</v>
      </c>
      <c r="X2540" s="100">
        <v>1.4736263255867701</v>
      </c>
      <c r="Y2540" s="100">
        <v>1.4729100192667599</v>
      </c>
      <c r="Z2540" s="100">
        <v>1.47158742157527</v>
      </c>
      <c r="AA2540" s="100">
        <v>1.47012466961597</v>
      </c>
      <c r="AB2540" s="100">
        <v>1.46393894336316</v>
      </c>
      <c r="AC2540" s="100">
        <v>1.46208459889965</v>
      </c>
      <c r="AD2540" s="100">
        <v>1.4638539311047001</v>
      </c>
      <c r="AE2540" s="100">
        <v>1.4663483569945199</v>
      </c>
      <c r="AF2540" s="100">
        <v>1.46861701497249</v>
      </c>
      <c r="AG2540" s="100">
        <v>1.4685009202427799</v>
      </c>
      <c r="AH2540" s="100">
        <v>1.4552972620170599</v>
      </c>
      <c r="AI2540" s="100">
        <v>1.44390867932664</v>
      </c>
      <c r="AJ2540" s="100">
        <v>1.4375198670684799</v>
      </c>
      <c r="AK2540" s="100">
        <v>1.4330375894873999</v>
      </c>
    </row>
    <row r="2541" spans="1:37" s="100" customFormat="1" x14ac:dyDescent="0.3">
      <c r="A2541" s="103" t="str">
        <f t="shared" si="57"/>
        <v>SDGbaseTRA_RurCRS_v7PQXcpetr-p</v>
      </c>
      <c r="B2541" s="103" t="s">
        <v>220</v>
      </c>
      <c r="C2541" s="103" t="s">
        <v>328</v>
      </c>
      <c r="D2541" s="103" t="s">
        <v>120</v>
      </c>
      <c r="E2541" s="100" t="s">
        <v>160</v>
      </c>
      <c r="F2541" s="100">
        <v>0.49747391548150599</v>
      </c>
      <c r="G2541" s="100">
        <v>0.50685910741319695</v>
      </c>
      <c r="H2541" s="100">
        <v>0.51157730175481897</v>
      </c>
      <c r="I2541" s="100">
        <v>0.50863232255508795</v>
      </c>
      <c r="J2541" s="100">
        <v>0.51017776628419498</v>
      </c>
      <c r="K2541" s="100">
        <v>0.51210627421177501</v>
      </c>
      <c r="L2541" s="100">
        <v>0.51454605726522595</v>
      </c>
      <c r="M2541" s="100">
        <v>0.51836292421403596</v>
      </c>
      <c r="N2541" s="100">
        <v>0.52209291994339402</v>
      </c>
      <c r="O2541" s="100">
        <v>0.54423177594669203</v>
      </c>
      <c r="P2541" s="100">
        <v>0.54996150311584302</v>
      </c>
      <c r="Q2541" s="100">
        <v>0.55154008063241999</v>
      </c>
      <c r="R2541" s="100">
        <v>0.55187725455335801</v>
      </c>
      <c r="S2541" s="100">
        <v>0.552453764191428</v>
      </c>
      <c r="T2541" s="100">
        <v>0.55367205280175202</v>
      </c>
      <c r="U2541" s="100">
        <v>0.55506438737893204</v>
      </c>
      <c r="V2541" s="100">
        <v>0.55522692154350395</v>
      </c>
      <c r="W2541" s="100">
        <v>0.55621911261931101</v>
      </c>
      <c r="X2541" s="100">
        <v>0.55831136741024101</v>
      </c>
      <c r="Y2541" s="100">
        <v>0.558738833996415</v>
      </c>
      <c r="Z2541" s="100">
        <v>0.55834052048502603</v>
      </c>
      <c r="AA2541" s="100">
        <v>0.55935277028717401</v>
      </c>
      <c r="AB2541" s="100">
        <v>0.56440585986852099</v>
      </c>
      <c r="AC2541" s="100">
        <v>0.56708824522898804</v>
      </c>
      <c r="AD2541" s="100">
        <v>0.56826760431013901</v>
      </c>
      <c r="AE2541" s="100">
        <v>0.56863411421246302</v>
      </c>
      <c r="AF2541" s="100">
        <v>0.56875559584102198</v>
      </c>
      <c r="AG2541" s="100">
        <v>0.56841841416448302</v>
      </c>
      <c r="AH2541" s="100">
        <v>0.56717824716371201</v>
      </c>
      <c r="AI2541" s="100">
        <v>0.56243905515427906</v>
      </c>
      <c r="AJ2541" s="100">
        <v>0.55873223420570095</v>
      </c>
      <c r="AK2541" s="100">
        <v>0.55511361681409799</v>
      </c>
    </row>
    <row r="2542" spans="1:37" s="100" customFormat="1" x14ac:dyDescent="0.3">
      <c r="A2542" s="103" t="str">
        <f t="shared" si="57"/>
        <v>SDGbaseTRA_RurCRS_v7PQXcpetr-d</v>
      </c>
      <c r="B2542" s="103" t="s">
        <v>220</v>
      </c>
      <c r="C2542" s="103" t="s">
        <v>328</v>
      </c>
      <c r="D2542" s="103" t="s">
        <v>120</v>
      </c>
      <c r="E2542" s="100" t="s">
        <v>161</v>
      </c>
      <c r="F2542" s="100">
        <v>0.41672301972307102</v>
      </c>
      <c r="G2542" s="100">
        <v>0.42278123756763503</v>
      </c>
      <c r="H2542" s="100">
        <v>0.42571971767721201</v>
      </c>
      <c r="I2542" s="100">
        <v>0.42391082814035902</v>
      </c>
      <c r="J2542" s="100">
        <v>0.42462909843780799</v>
      </c>
      <c r="K2542" s="100">
        <v>0.42574551127937699</v>
      </c>
      <c r="L2542" s="100">
        <v>0.42730193170064601</v>
      </c>
      <c r="M2542" s="100">
        <v>0.42993180032426898</v>
      </c>
      <c r="N2542" s="100">
        <v>0.43249223760290001</v>
      </c>
      <c r="O2542" s="100">
        <v>0.44527003185981401</v>
      </c>
      <c r="P2542" s="100">
        <v>0.44936334588917398</v>
      </c>
      <c r="Q2542" s="100">
        <v>0.45106182671246098</v>
      </c>
      <c r="R2542" s="100">
        <v>0.45178386112219898</v>
      </c>
      <c r="S2542" s="100">
        <v>0.452532014363693</v>
      </c>
      <c r="T2542" s="100">
        <v>0.45363007307424202</v>
      </c>
      <c r="U2542" s="100">
        <v>0.45483976456191699</v>
      </c>
      <c r="V2542" s="100">
        <v>0.45532612661483801</v>
      </c>
      <c r="W2542" s="100">
        <v>0.45617188835510197</v>
      </c>
      <c r="X2542" s="100">
        <v>0.457501942234599</v>
      </c>
      <c r="Y2542" s="100">
        <v>0.45771559272686302</v>
      </c>
      <c r="Z2542" s="100">
        <v>0.457331256372707</v>
      </c>
      <c r="AA2542" s="100">
        <v>0.457804203089962</v>
      </c>
      <c r="AB2542" s="100">
        <v>0.46029372128720197</v>
      </c>
      <c r="AC2542" s="100">
        <v>0.46189087848577398</v>
      </c>
      <c r="AD2542" s="100">
        <v>0.46292158176049403</v>
      </c>
      <c r="AE2542" s="100">
        <v>0.46352271862962602</v>
      </c>
      <c r="AF2542" s="100">
        <v>0.46391655292732598</v>
      </c>
      <c r="AG2542" s="100">
        <v>0.463667955761769</v>
      </c>
      <c r="AH2542" s="100">
        <v>0.46210754422065398</v>
      </c>
      <c r="AI2542" s="100">
        <v>0.458385408080423</v>
      </c>
      <c r="AJ2542" s="100">
        <v>0.45562849859466398</v>
      </c>
      <c r="AK2542" s="100">
        <v>0.45301454108058298</v>
      </c>
    </row>
    <row r="2543" spans="1:37" s="100" customFormat="1" x14ac:dyDescent="0.3">
      <c r="A2543" s="103" t="str">
        <f t="shared" si="57"/>
        <v>SDGbaseTRA_RurCRS_v7PQXcpetr-h</v>
      </c>
      <c r="B2543" s="103" t="s">
        <v>220</v>
      </c>
      <c r="C2543" s="103" t="s">
        <v>328</v>
      </c>
      <c r="D2543" s="103" t="s">
        <v>120</v>
      </c>
      <c r="E2543" s="100" t="s">
        <v>162</v>
      </c>
      <c r="F2543" s="100">
        <v>8.3408992767830703E-2</v>
      </c>
      <c r="G2543" s="100">
        <v>8.5460572336499799E-2</v>
      </c>
      <c r="H2543" s="100">
        <v>8.6590898630508895E-2</v>
      </c>
      <c r="I2543" s="100">
        <v>8.6330512073051105E-2</v>
      </c>
      <c r="J2543" s="100">
        <v>8.6510523716306895E-2</v>
      </c>
      <c r="K2543" s="100">
        <v>8.6810822631525605E-2</v>
      </c>
      <c r="L2543" s="100">
        <v>8.7182581871073694E-2</v>
      </c>
      <c r="M2543" s="100">
        <v>8.7770542998070897E-2</v>
      </c>
      <c r="N2543" s="100">
        <v>8.8291082510360802E-2</v>
      </c>
      <c r="O2543" s="100">
        <v>9.1302162941026097E-2</v>
      </c>
      <c r="P2543" s="100">
        <v>9.2114475868486007E-2</v>
      </c>
      <c r="Q2543" s="100">
        <v>9.2348056045956001E-2</v>
      </c>
      <c r="R2543" s="100">
        <v>9.24035993087471E-2</v>
      </c>
      <c r="S2543" s="100">
        <v>9.2500997839701601E-2</v>
      </c>
      <c r="T2543" s="100">
        <v>9.2671174881387694E-2</v>
      </c>
      <c r="U2543" s="100">
        <v>9.2850963681176596E-2</v>
      </c>
      <c r="V2543" s="100">
        <v>9.2857899184455306E-2</v>
      </c>
      <c r="W2543" s="100">
        <v>9.2984063702396799E-2</v>
      </c>
      <c r="X2543" s="100">
        <v>9.3260978594500096E-2</v>
      </c>
      <c r="Y2543" s="100">
        <v>9.3264410576138407E-2</v>
      </c>
      <c r="Z2543" s="100">
        <v>9.3139409489614203E-2</v>
      </c>
      <c r="AA2543" s="100">
        <v>9.3255539035747098E-2</v>
      </c>
      <c r="AB2543" s="100">
        <v>9.3905836331644399E-2</v>
      </c>
      <c r="AC2543" s="100">
        <v>9.4206094620705103E-2</v>
      </c>
      <c r="AD2543" s="100">
        <v>9.4294677004585103E-2</v>
      </c>
      <c r="AE2543" s="100">
        <v>9.4255069482238496E-2</v>
      </c>
      <c r="AF2543" s="100">
        <v>9.4177855924596196E-2</v>
      </c>
      <c r="AG2543" s="100">
        <v>9.40103408242281E-2</v>
      </c>
      <c r="AH2543" s="100">
        <v>9.3709986440122697E-2</v>
      </c>
      <c r="AI2543" s="100">
        <v>9.2886839537048294E-2</v>
      </c>
      <c r="AJ2543" s="100">
        <v>9.2277549252615998E-2</v>
      </c>
      <c r="AK2543" s="100">
        <v>9.1698911966408295E-2</v>
      </c>
    </row>
    <row r="2544" spans="1:37" s="100" customFormat="1" x14ac:dyDescent="0.3">
      <c r="A2544" s="103" t="str">
        <f t="shared" si="57"/>
        <v>SDGbaseTRA_RurCRS_v7PQXcpetr-k</v>
      </c>
      <c r="B2544" s="103" t="s">
        <v>220</v>
      </c>
      <c r="C2544" s="103" t="s">
        <v>328</v>
      </c>
      <c r="D2544" s="103" t="s">
        <v>120</v>
      </c>
      <c r="E2544" s="100" t="s">
        <v>163</v>
      </c>
      <c r="F2544" s="100">
        <v>0.25572651944824298</v>
      </c>
      <c r="G2544" s="100">
        <v>0.26327551869695398</v>
      </c>
      <c r="H2544" s="100">
        <v>0.26707096801735403</v>
      </c>
      <c r="I2544" s="100">
        <v>0.26370888891258998</v>
      </c>
      <c r="J2544" s="100">
        <v>0.26585680090442698</v>
      </c>
      <c r="K2544" s="100">
        <v>0.26792278148030502</v>
      </c>
      <c r="L2544" s="100">
        <v>0.27025609936599598</v>
      </c>
      <c r="M2544" s="100">
        <v>0.27349128518228999</v>
      </c>
      <c r="N2544" s="100">
        <v>0.27678666213941</v>
      </c>
      <c r="O2544" s="100">
        <v>0.30138199078745198</v>
      </c>
      <c r="P2544" s="100">
        <v>0.30608095294408399</v>
      </c>
      <c r="Q2544" s="100">
        <v>0.30621157896714801</v>
      </c>
      <c r="R2544" s="100">
        <v>0.30550620468385098</v>
      </c>
      <c r="S2544" s="100">
        <v>0.30526889942444002</v>
      </c>
      <c r="T2544" s="100">
        <v>0.30581735619848399</v>
      </c>
      <c r="U2544" s="100">
        <v>0.30656835793964698</v>
      </c>
      <c r="V2544" s="100">
        <v>0.30599335764706997</v>
      </c>
      <c r="W2544" s="100">
        <v>0.306565629422483</v>
      </c>
      <c r="X2544" s="100">
        <v>0.30866097843815798</v>
      </c>
      <c r="Y2544" s="100">
        <v>0.309327028153429</v>
      </c>
      <c r="Z2544" s="100">
        <v>0.30935693080238502</v>
      </c>
      <c r="AA2544" s="100">
        <v>0.31075448996724703</v>
      </c>
      <c r="AB2544" s="100">
        <v>0.31730299058698702</v>
      </c>
      <c r="AC2544" s="100">
        <v>0.32032977951080099</v>
      </c>
      <c r="AD2544" s="100">
        <v>0.32110758983173299</v>
      </c>
      <c r="AE2544" s="100">
        <v>0.32094645319208698</v>
      </c>
      <c r="AF2544" s="100">
        <v>0.320654707539272</v>
      </c>
      <c r="AG2544" s="100">
        <v>0.32067561265820299</v>
      </c>
      <c r="AH2544" s="100">
        <v>0.32130017167811398</v>
      </c>
      <c r="AI2544" s="100">
        <v>0.31843280732160101</v>
      </c>
      <c r="AJ2544" s="100">
        <v>0.31579854426067899</v>
      </c>
      <c r="AK2544" s="100">
        <v>0.313032958185963</v>
      </c>
    </row>
    <row r="2545" spans="1:37" s="100" customFormat="1" x14ac:dyDescent="0.3">
      <c r="A2545" s="103" t="str">
        <f t="shared" si="57"/>
        <v>SDGbaseTRA_RurCRS_v7PQXcpetr-l</v>
      </c>
      <c r="B2545" s="103" t="s">
        <v>220</v>
      </c>
      <c r="C2545" s="103" t="s">
        <v>328</v>
      </c>
      <c r="D2545" s="103" t="s">
        <v>120</v>
      </c>
      <c r="E2545" s="100" t="s">
        <v>164</v>
      </c>
      <c r="F2545" s="100">
        <v>0.97343121913291497</v>
      </c>
      <c r="G2545" s="100">
        <v>0.98889373484163001</v>
      </c>
      <c r="H2545" s="100">
        <v>0.996412199800639</v>
      </c>
      <c r="I2545" s="100">
        <v>0.99115420291094603</v>
      </c>
      <c r="J2545" s="100">
        <v>0.99356931400346304</v>
      </c>
      <c r="K2545" s="100">
        <v>0.99675604619323899</v>
      </c>
      <c r="L2545" s="100">
        <v>1.00097746182611</v>
      </c>
      <c r="M2545" s="100">
        <v>1.00781489827347</v>
      </c>
      <c r="N2545" s="100">
        <v>1.0145578171498699</v>
      </c>
      <c r="O2545" s="100">
        <v>1.05176201447436</v>
      </c>
      <c r="P2545" s="100">
        <v>1.06231389667119</v>
      </c>
      <c r="Q2545" s="100">
        <v>1.06589962934509</v>
      </c>
      <c r="R2545" s="100">
        <v>1.06709399223692</v>
      </c>
      <c r="S2545" s="100">
        <v>1.06854305129646</v>
      </c>
      <c r="T2545" s="100">
        <v>1.0710666041077901</v>
      </c>
      <c r="U2545" s="100">
        <v>1.0739155848889399</v>
      </c>
      <c r="V2545" s="100">
        <v>1.0746870978629199</v>
      </c>
      <c r="W2545" s="100">
        <v>1.0767003444880201</v>
      </c>
      <c r="X2545" s="100">
        <v>1.08037923961638</v>
      </c>
      <c r="Y2545" s="100">
        <v>1.08113218647648</v>
      </c>
      <c r="Z2545" s="100">
        <v>1.0803701458398201</v>
      </c>
      <c r="AA2545" s="100">
        <v>1.08196730189255</v>
      </c>
      <c r="AB2545" s="100">
        <v>1.0900061934585601</v>
      </c>
      <c r="AC2545" s="100">
        <v>1.0946710172879299</v>
      </c>
      <c r="AD2545" s="100">
        <v>1.0971784718730799</v>
      </c>
      <c r="AE2545" s="100">
        <v>1.09838922671158</v>
      </c>
      <c r="AF2545" s="100">
        <v>1.0991142245980301</v>
      </c>
      <c r="AG2545" s="100">
        <v>1.0986480651861099</v>
      </c>
      <c r="AH2545" s="100">
        <v>1.09571738932707</v>
      </c>
      <c r="AI2545" s="100">
        <v>1.0867855860326501</v>
      </c>
      <c r="AJ2545" s="100">
        <v>1.0799390224532099</v>
      </c>
      <c r="AK2545" s="100">
        <v>1.07332715089474</v>
      </c>
    </row>
    <row r="2546" spans="1:37" s="100" customFormat="1" x14ac:dyDescent="0.3">
      <c r="A2546" s="103" t="str">
        <f t="shared" si="57"/>
        <v>SDGbaseTRA_RurCRS_v7PQXchydr</v>
      </c>
      <c r="B2546" s="103" t="s">
        <v>220</v>
      </c>
      <c r="C2546" s="103" t="s">
        <v>328</v>
      </c>
      <c r="D2546" s="103" t="s">
        <v>120</v>
      </c>
      <c r="E2546" s="100" t="s">
        <v>165</v>
      </c>
      <c r="F2546" s="100">
        <v>0.90525772545483896</v>
      </c>
      <c r="G2546" s="100">
        <v>0.92752400864925899</v>
      </c>
      <c r="H2546" s="100">
        <v>0.939791709960341</v>
      </c>
      <c r="I2546" s="100">
        <v>0.93696567244422602</v>
      </c>
      <c r="J2546" s="100">
        <v>0.93891938181442203</v>
      </c>
      <c r="K2546" s="100">
        <v>0.94217859768962398</v>
      </c>
      <c r="L2546" s="100">
        <v>0.94621338952779799</v>
      </c>
      <c r="M2546" s="100">
        <v>0.95259467210614901</v>
      </c>
      <c r="N2546" s="100">
        <v>0.95824421179645203</v>
      </c>
      <c r="O2546" s="100">
        <v>0.99092418707280405</v>
      </c>
      <c r="P2546" s="100">
        <v>0.99974041334396502</v>
      </c>
      <c r="Q2546" s="100">
        <v>1.0022755148124201</v>
      </c>
      <c r="R2546" s="100">
        <v>1.00287833911307</v>
      </c>
      <c r="S2546" s="100">
        <v>1.00393542863854</v>
      </c>
      <c r="T2546" s="100">
        <v>1.0057824007282901</v>
      </c>
      <c r="U2546" s="100">
        <v>1.00773369152513</v>
      </c>
      <c r="V2546" s="100">
        <v>1.0078089641991199</v>
      </c>
      <c r="W2546" s="100">
        <v>1.0091782578542501</v>
      </c>
      <c r="X2546" s="100">
        <v>1.0121836809960001</v>
      </c>
      <c r="Y2546" s="100">
        <v>1.01222092938085</v>
      </c>
      <c r="Z2546" s="100">
        <v>1.0108642627558699</v>
      </c>
      <c r="AA2546" s="100">
        <v>1.0121246444776499</v>
      </c>
      <c r="AB2546" s="100">
        <v>1.01918247642941</v>
      </c>
      <c r="AC2546" s="100">
        <v>1.02244125134959</v>
      </c>
      <c r="AD2546" s="100">
        <v>1.02340265713289</v>
      </c>
      <c r="AE2546" s="100">
        <v>1.02297278723395</v>
      </c>
      <c r="AF2546" s="100">
        <v>1.0221347700433101</v>
      </c>
      <c r="AG2546" s="100">
        <v>1.0203166886284101</v>
      </c>
      <c r="AH2546" s="100">
        <v>1.0170568707478</v>
      </c>
      <c r="AI2546" s="100">
        <v>1.0081230607474601</v>
      </c>
      <c r="AJ2546" s="100">
        <v>1.0015102877336199</v>
      </c>
      <c r="AK2546" s="100">
        <v>0.99523019903214804</v>
      </c>
    </row>
    <row r="2547" spans="1:37" s="100" customFormat="1" x14ac:dyDescent="0.3">
      <c r="A2547" s="103" t="str">
        <f t="shared" si="57"/>
        <v>SDGbaseTRA_RurCRS_v7PQXcammo</v>
      </c>
      <c r="B2547" s="103" t="s">
        <v>220</v>
      </c>
      <c r="C2547" s="103" t="s">
        <v>328</v>
      </c>
      <c r="D2547" s="103" t="s">
        <v>120</v>
      </c>
      <c r="E2547" s="100" t="s">
        <v>166</v>
      </c>
      <c r="F2547" s="100">
        <v>1.19043107039864</v>
      </c>
      <c r="G2547" s="100">
        <v>0.78351472719769499</v>
      </c>
      <c r="H2547" s="100">
        <v>0.78428623661133001</v>
      </c>
      <c r="I2547" s="100">
        <v>0.78557574520830897</v>
      </c>
      <c r="J2547" s="100">
        <v>0.78292067707665702</v>
      </c>
      <c r="K2547" s="100">
        <v>0.78109368867253703</v>
      </c>
      <c r="L2547" s="100">
        <v>0.77990551164501198</v>
      </c>
      <c r="M2547" s="100">
        <v>0.77945048405144401</v>
      </c>
      <c r="N2547" s="100">
        <v>0.77888209206671499</v>
      </c>
      <c r="O2547" s="100">
        <v>0.76748906896597202</v>
      </c>
      <c r="P2547" s="100">
        <v>0.76598148181202497</v>
      </c>
      <c r="Q2547" s="100">
        <v>0.76656348089785997</v>
      </c>
      <c r="R2547" s="100">
        <v>0.76638047125156605</v>
      </c>
      <c r="S2547" s="100">
        <v>0.76550773717573695</v>
      </c>
      <c r="T2547" s="100">
        <v>0.76496819371178904</v>
      </c>
      <c r="U2547" s="100">
        <v>0.76481048966500997</v>
      </c>
      <c r="V2547" s="100">
        <v>0.76465710401353004</v>
      </c>
      <c r="W2547" s="100">
        <v>0.76373157229655297</v>
      </c>
      <c r="X2547" s="100">
        <v>0.76188389109460697</v>
      </c>
      <c r="Y2547" s="100">
        <v>0.88573331404949396</v>
      </c>
      <c r="Z2547" s="100">
        <v>1.0149248666706101</v>
      </c>
      <c r="AA2547" s="100">
        <v>1.15149839774683</v>
      </c>
      <c r="AB2547" s="100">
        <v>1.17902471178732</v>
      </c>
      <c r="AC2547" s="100">
        <v>1.2086424041217601</v>
      </c>
      <c r="AD2547" s="100">
        <v>1.23936456624988</v>
      </c>
      <c r="AE2547" s="100">
        <v>1.2704203204676201</v>
      </c>
      <c r="AF2547" s="100">
        <v>1.3007609743339399</v>
      </c>
      <c r="AG2547" s="100">
        <v>1.3311276622281401</v>
      </c>
      <c r="AH2547" s="100">
        <v>1.3558952783043801</v>
      </c>
      <c r="AI2547" s="100">
        <v>1.3778372269291399</v>
      </c>
      <c r="AJ2547" s="100">
        <v>1.4031241677711599</v>
      </c>
      <c r="AK2547" s="100">
        <v>1.4292761227466</v>
      </c>
    </row>
    <row r="2548" spans="1:37" s="100" customFormat="1" x14ac:dyDescent="0.3">
      <c r="A2548" s="103" t="str">
        <f t="shared" si="57"/>
        <v>SDGbaseTRA_RurCRS_v7PQXcbchm</v>
      </c>
      <c r="B2548" s="103" t="s">
        <v>220</v>
      </c>
      <c r="C2548" s="103" t="s">
        <v>328</v>
      </c>
      <c r="D2548" s="103" t="s">
        <v>120</v>
      </c>
      <c r="E2548" s="100" t="s">
        <v>167</v>
      </c>
      <c r="F2548" s="100">
        <v>1.1904310703991301</v>
      </c>
      <c r="G2548" s="100">
        <v>1.2192308032981201</v>
      </c>
      <c r="H2548" s="100">
        <v>1.23507244369386</v>
      </c>
      <c r="I2548" s="100">
        <v>1.2314366139816899</v>
      </c>
      <c r="J2548" s="100">
        <v>1.23390504755333</v>
      </c>
      <c r="K2548" s="100">
        <v>1.2380927700743101</v>
      </c>
      <c r="L2548" s="100">
        <v>1.24330626489684</v>
      </c>
      <c r="M2548" s="100">
        <v>1.25159236317093</v>
      </c>
      <c r="N2548" s="100">
        <v>1.25892989665189</v>
      </c>
      <c r="O2548" s="100">
        <v>1.3008769865520899</v>
      </c>
      <c r="P2548" s="100">
        <v>1.3123610672681001</v>
      </c>
      <c r="Q2548" s="100">
        <v>1.31578148192749</v>
      </c>
      <c r="R2548" s="100">
        <v>1.31666628325004</v>
      </c>
      <c r="S2548" s="100">
        <v>1.3181115566677799</v>
      </c>
      <c r="T2548" s="100">
        <v>1.32056522917366</v>
      </c>
      <c r="U2548" s="100">
        <v>1.32315390002904</v>
      </c>
      <c r="V2548" s="100">
        <v>1.32333093208018</v>
      </c>
      <c r="W2548" s="100">
        <v>1.3251447828663101</v>
      </c>
      <c r="X2548" s="100">
        <v>1.32902779158106</v>
      </c>
      <c r="Y2548" s="100">
        <v>1.32906399022488</v>
      </c>
      <c r="Z2548" s="100">
        <v>1.32728410311445</v>
      </c>
      <c r="AA2548" s="100">
        <v>1.32887719099595</v>
      </c>
      <c r="AB2548" s="100">
        <v>1.3378461563999999</v>
      </c>
      <c r="AC2548" s="100">
        <v>1.3420347378453601</v>
      </c>
      <c r="AD2548" s="100">
        <v>1.34333592624632</v>
      </c>
      <c r="AE2548" s="100">
        <v>1.34285750070377</v>
      </c>
      <c r="AF2548" s="100">
        <v>1.3418407999016699</v>
      </c>
      <c r="AG2548" s="100">
        <v>1.33948510561564</v>
      </c>
      <c r="AH2548" s="100">
        <v>1.33511403612976</v>
      </c>
      <c r="AI2548" s="100">
        <v>1.3234243335700699</v>
      </c>
      <c r="AJ2548" s="100">
        <v>1.3147972076519701</v>
      </c>
      <c r="AK2548" s="100">
        <v>1.3066177835916699</v>
      </c>
    </row>
    <row r="2549" spans="1:37" s="100" customFormat="1" x14ac:dyDescent="0.3">
      <c r="A2549" s="103" t="str">
        <f t="shared" si="57"/>
        <v>SDGbaseTRA_RurCRS_v7PQXcochm</v>
      </c>
      <c r="B2549" s="103" t="s">
        <v>220</v>
      </c>
      <c r="C2549" s="103" t="s">
        <v>328</v>
      </c>
      <c r="D2549" s="103" t="s">
        <v>120</v>
      </c>
      <c r="E2549" s="100" t="s">
        <v>168</v>
      </c>
      <c r="F2549" s="100">
        <v>1.3021397686218801</v>
      </c>
      <c r="G2549" s="100">
        <v>1.32953818605719</v>
      </c>
      <c r="H2549" s="100">
        <v>1.34416826329148</v>
      </c>
      <c r="I2549" s="100">
        <v>1.3395350650837099</v>
      </c>
      <c r="J2549" s="100">
        <v>1.3421426964569501</v>
      </c>
      <c r="K2549" s="100">
        <v>1.34640141216598</v>
      </c>
      <c r="L2549" s="100">
        <v>1.35186890565351</v>
      </c>
      <c r="M2549" s="100">
        <v>1.3607047064175799</v>
      </c>
      <c r="N2549" s="100">
        <v>1.36878817912844</v>
      </c>
      <c r="O2549" s="100">
        <v>1.41329450433779</v>
      </c>
      <c r="P2549" s="100">
        <v>1.42602340169407</v>
      </c>
      <c r="Q2549" s="100">
        <v>1.4302627137378501</v>
      </c>
      <c r="R2549" s="100">
        <v>1.431623927005</v>
      </c>
      <c r="S2549" s="100">
        <v>1.43343503480499</v>
      </c>
      <c r="T2549" s="100">
        <v>1.43636862410746</v>
      </c>
      <c r="U2549" s="100">
        <v>1.4395235396496799</v>
      </c>
      <c r="V2549" s="100">
        <v>1.44013377810989</v>
      </c>
      <c r="W2549" s="100">
        <v>1.4423438979010701</v>
      </c>
      <c r="X2549" s="100">
        <v>1.44661077607801</v>
      </c>
      <c r="Y2549" s="100">
        <v>1.4468848745701499</v>
      </c>
      <c r="Z2549" s="100">
        <v>1.4452017255001799</v>
      </c>
      <c r="AA2549" s="100">
        <v>1.4468983201002701</v>
      </c>
      <c r="AB2549" s="100">
        <v>1.4562203433979699</v>
      </c>
      <c r="AC2549" s="100">
        <v>1.4610232917772401</v>
      </c>
      <c r="AD2549" s="100">
        <v>1.4630611519515599</v>
      </c>
      <c r="AE2549" s="100">
        <v>1.4633285681897901</v>
      </c>
      <c r="AF2549" s="100">
        <v>1.4629858089366401</v>
      </c>
      <c r="AG2549" s="100">
        <v>1.46102243657805</v>
      </c>
      <c r="AH2549" s="100">
        <v>1.4562724382876799</v>
      </c>
      <c r="AI2549" s="100">
        <v>1.4438522573857799</v>
      </c>
      <c r="AJ2549" s="100">
        <v>1.4346552052269701</v>
      </c>
      <c r="AK2549" s="100">
        <v>1.4259247640130399</v>
      </c>
    </row>
    <row r="2550" spans="1:37" s="100" customFormat="1" x14ac:dyDescent="0.3">
      <c r="A2550" s="103" t="str">
        <f t="shared" si="57"/>
        <v>SDGbaseTRA_RurCRS_v7PQXcrubb</v>
      </c>
      <c r="B2550" s="103" t="s">
        <v>220</v>
      </c>
      <c r="C2550" s="103" t="s">
        <v>328</v>
      </c>
      <c r="D2550" s="103" t="s">
        <v>120</v>
      </c>
      <c r="E2550" s="100" t="s">
        <v>105</v>
      </c>
      <c r="F2550" s="100">
        <v>1.26969209312609</v>
      </c>
      <c r="G2550" s="100">
        <v>1.27810363292436</v>
      </c>
      <c r="H2550" s="100">
        <v>1.2857186141361301</v>
      </c>
      <c r="I2550" s="100">
        <v>1.28379615299327</v>
      </c>
      <c r="J2550" s="100">
        <v>1.2838219830697399</v>
      </c>
      <c r="K2550" s="100">
        <v>1.2860086707395399</v>
      </c>
      <c r="L2550" s="100">
        <v>1.28919478576624</v>
      </c>
      <c r="M2550" s="100">
        <v>1.29438226807238</v>
      </c>
      <c r="N2550" s="100">
        <v>1.2989416909215099</v>
      </c>
      <c r="O2550" s="100">
        <v>1.31523242118768</v>
      </c>
      <c r="P2550" s="100">
        <v>1.32217404232327</v>
      </c>
      <c r="Q2550" s="100">
        <v>1.32588054658986</v>
      </c>
      <c r="R2550" s="100">
        <v>1.3284384581737501</v>
      </c>
      <c r="S2550" s="100">
        <v>1.33096677351328</v>
      </c>
      <c r="T2550" s="100">
        <v>1.3339195648255999</v>
      </c>
      <c r="U2550" s="100">
        <v>1.33738927403529</v>
      </c>
      <c r="V2550" s="100">
        <v>1.33947633197037</v>
      </c>
      <c r="W2550" s="100">
        <v>1.34221693962785</v>
      </c>
      <c r="X2550" s="100">
        <v>1.3469031335182899</v>
      </c>
      <c r="Y2550" s="100">
        <v>1.3500806843623601</v>
      </c>
      <c r="Z2550" s="100">
        <v>1.3529409605935501</v>
      </c>
      <c r="AA2550" s="100">
        <v>1.3591831673874399</v>
      </c>
      <c r="AB2550" s="100">
        <v>1.36304870928455</v>
      </c>
      <c r="AC2550" s="100">
        <v>1.3646037747055899</v>
      </c>
      <c r="AD2550" s="100">
        <v>1.3652461873269</v>
      </c>
      <c r="AE2550" s="100">
        <v>1.3645999438066301</v>
      </c>
      <c r="AF2550" s="100">
        <v>1.36347718848758</v>
      </c>
      <c r="AG2550" s="100">
        <v>1.36268274135367</v>
      </c>
      <c r="AH2550" s="100">
        <v>1.35529190129196</v>
      </c>
      <c r="AI2550" s="100">
        <v>1.34485903656858</v>
      </c>
      <c r="AJ2550" s="100">
        <v>1.33795852047851</v>
      </c>
      <c r="AK2550" s="100">
        <v>1.33224537394469</v>
      </c>
    </row>
    <row r="2551" spans="1:37" s="100" customFormat="1" x14ac:dyDescent="0.3">
      <c r="A2551" s="103" t="str">
        <f t="shared" si="57"/>
        <v>SDGbaseTRA_RurCRS_v7PQXcplas</v>
      </c>
      <c r="B2551" s="103" t="s">
        <v>220</v>
      </c>
      <c r="C2551" s="103" t="s">
        <v>328</v>
      </c>
      <c r="D2551" s="103" t="s">
        <v>120</v>
      </c>
      <c r="E2551" s="100" t="s">
        <v>106</v>
      </c>
      <c r="F2551" s="100">
        <v>1.4958932107925</v>
      </c>
      <c r="G2551" s="100">
        <v>1.5158195844267099</v>
      </c>
      <c r="H2551" s="100">
        <v>1.52217781255479</v>
      </c>
      <c r="I2551" s="100">
        <v>1.52197563490893</v>
      </c>
      <c r="J2551" s="100">
        <v>1.5195851492688499</v>
      </c>
      <c r="K2551" s="100">
        <v>1.5198429051603</v>
      </c>
      <c r="L2551" s="100">
        <v>1.52216072532253</v>
      </c>
      <c r="M2551" s="100">
        <v>1.52783357054348</v>
      </c>
      <c r="N2551" s="100">
        <v>1.5311767821198601</v>
      </c>
      <c r="O2551" s="100">
        <v>1.53022967393425</v>
      </c>
      <c r="P2551" s="100">
        <v>1.5357873787079399</v>
      </c>
      <c r="Q2551" s="100">
        <v>1.5410801097684499</v>
      </c>
      <c r="R2551" s="100">
        <v>1.54366652952457</v>
      </c>
      <c r="S2551" s="100">
        <v>1.54728354763966</v>
      </c>
      <c r="T2551" s="100">
        <v>1.5506815298449601</v>
      </c>
      <c r="U2551" s="100">
        <v>1.55452609326999</v>
      </c>
      <c r="V2551" s="100">
        <v>1.5575966437073401</v>
      </c>
      <c r="W2551" s="100">
        <v>1.5601917018586899</v>
      </c>
      <c r="X2551" s="100">
        <v>1.5624945355323201</v>
      </c>
      <c r="Y2551" s="100">
        <v>1.56402229411273</v>
      </c>
      <c r="Z2551" s="100">
        <v>1.56470251101825</v>
      </c>
      <c r="AA2551" s="100">
        <v>1.5668690151295299</v>
      </c>
      <c r="AB2551" s="100">
        <v>1.5638758006109901</v>
      </c>
      <c r="AC2551" s="100">
        <v>1.56344210197108</v>
      </c>
      <c r="AD2551" s="100">
        <v>1.5652845131889599</v>
      </c>
      <c r="AE2551" s="100">
        <v>1.5671852701740201</v>
      </c>
      <c r="AF2551" s="100">
        <v>1.5687060470193901</v>
      </c>
      <c r="AG2551" s="100">
        <v>1.56764592994703</v>
      </c>
      <c r="AH2551" s="100">
        <v>1.5551908856003001</v>
      </c>
      <c r="AI2551" s="100">
        <v>1.54225262362724</v>
      </c>
      <c r="AJ2551" s="100">
        <v>1.5344427911159599</v>
      </c>
      <c r="AK2551" s="100">
        <v>1.5282350706338601</v>
      </c>
    </row>
    <row r="2552" spans="1:37" s="100" customFormat="1" x14ac:dyDescent="0.3">
      <c r="A2552" s="103" t="str">
        <f t="shared" si="57"/>
        <v>SDGbaseTRA_RurCRS_v7PQXcnmet</v>
      </c>
      <c r="B2552" s="103" t="s">
        <v>220</v>
      </c>
      <c r="C2552" s="103" t="s">
        <v>328</v>
      </c>
      <c r="D2552" s="103" t="s">
        <v>120</v>
      </c>
      <c r="E2552" s="100" t="s">
        <v>107</v>
      </c>
      <c r="F2552" s="100">
        <v>1.40438623929439</v>
      </c>
      <c r="G2552" s="100">
        <v>1.4287837296658901</v>
      </c>
      <c r="H2552" s="100">
        <v>1.4280976139718</v>
      </c>
      <c r="I2552" s="100">
        <v>1.4269998634835599</v>
      </c>
      <c r="J2552" s="100">
        <v>1.4220299602856701</v>
      </c>
      <c r="K2552" s="100">
        <v>1.41969625078017</v>
      </c>
      <c r="L2552" s="100">
        <v>1.4186168655704501</v>
      </c>
      <c r="M2552" s="100">
        <v>1.4192244875633999</v>
      </c>
      <c r="N2552" s="100">
        <v>1.4175511584031699</v>
      </c>
      <c r="O2552" s="100">
        <v>1.4041069416330201</v>
      </c>
      <c r="P2552" s="100">
        <v>1.40221837278138</v>
      </c>
      <c r="Q2552" s="100">
        <v>1.40366818147261</v>
      </c>
      <c r="R2552" s="100">
        <v>1.40761134615987</v>
      </c>
      <c r="S2552" s="100">
        <v>1.41101136288261</v>
      </c>
      <c r="T2552" s="100">
        <v>1.41446491800267</v>
      </c>
      <c r="U2552" s="100">
        <v>1.4172529276141099</v>
      </c>
      <c r="V2552" s="100">
        <v>1.4208930889290401</v>
      </c>
      <c r="W2552" s="100">
        <v>1.42423812791204</v>
      </c>
      <c r="X2552" s="100">
        <v>1.4279959263231701</v>
      </c>
      <c r="Y2552" s="100">
        <v>1.42925741732675</v>
      </c>
      <c r="Z2552" s="100">
        <v>1.43045668932456</v>
      </c>
      <c r="AA2552" s="100">
        <v>1.4313925484597501</v>
      </c>
      <c r="AB2552" s="100">
        <v>1.42515629378612</v>
      </c>
      <c r="AC2552" s="100">
        <v>1.4223598380928899</v>
      </c>
      <c r="AD2552" s="100">
        <v>1.4234045900607</v>
      </c>
      <c r="AE2552" s="100">
        <v>1.42534057409421</v>
      </c>
      <c r="AF2552" s="100">
        <v>1.42793820874601</v>
      </c>
      <c r="AG2552" s="100">
        <v>1.4367132032252501</v>
      </c>
      <c r="AH2552" s="100">
        <v>1.43666079473873</v>
      </c>
      <c r="AI2552" s="100">
        <v>1.43711499919535</v>
      </c>
      <c r="AJ2552" s="100">
        <v>1.4423675622680301</v>
      </c>
      <c r="AK2552" s="100">
        <v>1.4500978368314399</v>
      </c>
    </row>
    <row r="2553" spans="1:37" s="100" customFormat="1" x14ac:dyDescent="0.3">
      <c r="A2553" s="103" t="str">
        <f t="shared" si="57"/>
        <v>SDGbaseTRA_RurCRS_v7PQXciron</v>
      </c>
      <c r="B2553" s="103" t="s">
        <v>220</v>
      </c>
      <c r="C2553" s="103" t="s">
        <v>328</v>
      </c>
      <c r="D2553" s="103" t="s">
        <v>120</v>
      </c>
      <c r="E2553" s="100" t="s">
        <v>169</v>
      </c>
      <c r="F2553" s="100">
        <v>1.2185849816788801</v>
      </c>
      <c r="G2553" s="100">
        <v>1.3447461996082499</v>
      </c>
      <c r="H2553" s="100">
        <v>1.36960823939356</v>
      </c>
      <c r="I2553" s="100">
        <v>1.3915738600932399</v>
      </c>
      <c r="J2553" s="100">
        <v>1.3997386006185</v>
      </c>
      <c r="K2553" s="100">
        <v>1.40353703174994</v>
      </c>
      <c r="L2553" s="100">
        <v>1.3956337161447101</v>
      </c>
      <c r="M2553" s="100">
        <v>1.38326586061852</v>
      </c>
      <c r="N2553" s="100">
        <v>1.3729315374810001</v>
      </c>
      <c r="O2553" s="100">
        <v>1.3363311306979999</v>
      </c>
      <c r="P2553" s="100">
        <v>1.3304491193138399</v>
      </c>
      <c r="Q2553" s="100">
        <v>1.33376449961391</v>
      </c>
      <c r="R2553" s="100">
        <v>1.3388434387335399</v>
      </c>
      <c r="S2553" s="100">
        <v>1.3408548301238301</v>
      </c>
      <c r="T2553" s="100">
        <v>1.34387494697196</v>
      </c>
      <c r="U2553" s="100">
        <v>1.3445180424735199</v>
      </c>
      <c r="V2553" s="100">
        <v>1.2873259038601499</v>
      </c>
      <c r="W2553" s="100">
        <v>1.2856382004221001</v>
      </c>
      <c r="X2553" s="100">
        <v>1.3840342288812999</v>
      </c>
      <c r="Y2553" s="100">
        <v>1.38947508608397</v>
      </c>
      <c r="Z2553" s="100">
        <v>1.3972204580647201</v>
      </c>
      <c r="AA2553" s="100">
        <v>1.40696092226792</v>
      </c>
      <c r="AB2553" s="100">
        <v>1.4169801772066299</v>
      </c>
      <c r="AC2553" s="100">
        <v>1.41863761626978</v>
      </c>
      <c r="AD2553" s="100">
        <v>1.41063996425805</v>
      </c>
      <c r="AE2553" s="100">
        <v>1.3995954325464699</v>
      </c>
      <c r="AF2553" s="100">
        <v>1.3880359134392299</v>
      </c>
      <c r="AG2553" s="100">
        <v>1.39359302861866</v>
      </c>
      <c r="AH2553" s="100">
        <v>1.4099292020124099</v>
      </c>
      <c r="AI2553" s="100">
        <v>1.4307076489261901</v>
      </c>
      <c r="AJ2553" s="100">
        <v>1.4443395571884201</v>
      </c>
      <c r="AK2553" s="100">
        <v>1.4595762141122</v>
      </c>
    </row>
    <row r="2554" spans="1:37" s="100" customFormat="1" x14ac:dyDescent="0.3">
      <c r="A2554" s="103" t="str">
        <f t="shared" si="57"/>
        <v>SDGbaseTRA_RurCRS_v7PQXcnfrm</v>
      </c>
      <c r="B2554" s="103" t="s">
        <v>220</v>
      </c>
      <c r="C2554" s="103" t="s">
        <v>328</v>
      </c>
      <c r="D2554" s="103" t="s">
        <v>120</v>
      </c>
      <c r="E2554" s="100" t="s">
        <v>108</v>
      </c>
      <c r="F2554" s="100">
        <v>1.2468797409207899</v>
      </c>
      <c r="G2554" s="100">
        <v>1.29230459056493</v>
      </c>
      <c r="H2554" s="100">
        <v>1.35235927526472</v>
      </c>
      <c r="I2554" s="100">
        <v>1.4096300826309001</v>
      </c>
      <c r="J2554" s="100">
        <v>1.44369952654825</v>
      </c>
      <c r="K2554" s="100">
        <v>1.4634469560193599</v>
      </c>
      <c r="L2554" s="100">
        <v>1.4642290556731701</v>
      </c>
      <c r="M2554" s="100">
        <v>1.4227117711208901</v>
      </c>
      <c r="N2554" s="100">
        <v>1.3970831747260499</v>
      </c>
      <c r="O2554" s="100">
        <v>1.33512759049939</v>
      </c>
      <c r="P2554" s="100">
        <v>1.31208892347137</v>
      </c>
      <c r="Q2554" s="100">
        <v>1.3068499836060501</v>
      </c>
      <c r="R2554" s="100">
        <v>1.3100596699076099</v>
      </c>
      <c r="S2554" s="100">
        <v>1.3110936603779999</v>
      </c>
      <c r="T2554" s="100">
        <v>1.3125053362930099</v>
      </c>
      <c r="U2554" s="100">
        <v>1.3092584089635499</v>
      </c>
      <c r="V2554" s="100">
        <v>1.2799779190120399</v>
      </c>
      <c r="W2554" s="100">
        <v>1.26292576587548</v>
      </c>
      <c r="X2554" s="100">
        <v>1.2804162028294701</v>
      </c>
      <c r="Y2554" s="100">
        <v>1.2848112987247999</v>
      </c>
      <c r="Z2554" s="100">
        <v>1.29312998004169</v>
      </c>
      <c r="AA2554" s="100">
        <v>1.3012888341161499</v>
      </c>
      <c r="AB2554" s="100">
        <v>1.42427930832198</v>
      </c>
      <c r="AC2554" s="100">
        <v>1.4898923842743901</v>
      </c>
      <c r="AD2554" s="100">
        <v>1.4911409547818599</v>
      </c>
      <c r="AE2554" s="100">
        <v>1.476129822511</v>
      </c>
      <c r="AF2554" s="100">
        <v>1.4579778854010299</v>
      </c>
      <c r="AG2554" s="100">
        <v>1.4583485947569099</v>
      </c>
      <c r="AH2554" s="100">
        <v>1.58447151777248</v>
      </c>
      <c r="AI2554" s="100">
        <v>1.70157262670527</v>
      </c>
      <c r="AJ2554" s="100">
        <v>1.75383163534016</v>
      </c>
      <c r="AK2554" s="100">
        <v>1.7927019430665001</v>
      </c>
    </row>
    <row r="2555" spans="1:37" s="100" customFormat="1" x14ac:dyDescent="0.3">
      <c r="A2555" s="103" t="str">
        <f t="shared" si="57"/>
        <v>SDGbaseTRA_RurCRS_v7PQXcmetp</v>
      </c>
      <c r="B2555" s="103" t="s">
        <v>220</v>
      </c>
      <c r="C2555" s="103" t="s">
        <v>328</v>
      </c>
      <c r="D2555" s="103" t="s">
        <v>120</v>
      </c>
      <c r="E2555" s="100" t="s">
        <v>109</v>
      </c>
      <c r="F2555" s="100">
        <v>1.26807825699027</v>
      </c>
      <c r="G2555" s="100">
        <v>1.3564981305470001</v>
      </c>
      <c r="H2555" s="100">
        <v>1.3687163026115801</v>
      </c>
      <c r="I2555" s="100">
        <v>1.3782990886047699</v>
      </c>
      <c r="J2555" s="100">
        <v>1.38108374234447</v>
      </c>
      <c r="K2555" s="100">
        <v>1.3844244049155101</v>
      </c>
      <c r="L2555" s="100">
        <v>1.3846561552515599</v>
      </c>
      <c r="M2555" s="100">
        <v>1.3804869829049</v>
      </c>
      <c r="N2555" s="100">
        <v>1.3774545894996399</v>
      </c>
      <c r="O2555" s="100">
        <v>1.3602003427176499</v>
      </c>
      <c r="P2555" s="100">
        <v>1.35898229754844</v>
      </c>
      <c r="Q2555" s="100">
        <v>1.3617137882005299</v>
      </c>
      <c r="R2555" s="100">
        <v>1.3665337775200701</v>
      </c>
      <c r="S2555" s="100">
        <v>1.3693951166124301</v>
      </c>
      <c r="T2555" s="100">
        <v>1.3723697401769399</v>
      </c>
      <c r="U2555" s="100">
        <v>1.3749108286132601</v>
      </c>
      <c r="V2555" s="100">
        <v>1.3618101618491301</v>
      </c>
      <c r="W2555" s="100">
        <v>1.36150147505005</v>
      </c>
      <c r="X2555" s="100">
        <v>1.3860858142599199</v>
      </c>
      <c r="Y2555" s="100">
        <v>1.3872449320084099</v>
      </c>
      <c r="Z2555" s="100">
        <v>1.38892547987768</v>
      </c>
      <c r="AA2555" s="100">
        <v>1.39135242530196</v>
      </c>
      <c r="AB2555" s="100">
        <v>1.4032720572022499</v>
      </c>
      <c r="AC2555" s="100">
        <v>1.4094241488721999</v>
      </c>
      <c r="AD2555" s="100">
        <v>1.4088501136191001</v>
      </c>
      <c r="AE2555" s="100">
        <v>1.4061425693709699</v>
      </c>
      <c r="AF2555" s="100">
        <v>1.40283167713702</v>
      </c>
      <c r="AG2555" s="100">
        <v>1.4059630442066999</v>
      </c>
      <c r="AH2555" s="100">
        <v>1.41433722870246</v>
      </c>
      <c r="AI2555" s="100">
        <v>1.4242516856905501</v>
      </c>
      <c r="AJ2555" s="100">
        <v>1.4300047230620001</v>
      </c>
      <c r="AK2555" s="100">
        <v>1.4359746132450999</v>
      </c>
    </row>
    <row r="2556" spans="1:37" s="100" customFormat="1" x14ac:dyDescent="0.3">
      <c r="A2556" s="103" t="str">
        <f t="shared" si="57"/>
        <v>SDGbaseTRA_RurCRS_v7PQXcmach</v>
      </c>
      <c r="B2556" s="103" t="s">
        <v>220</v>
      </c>
      <c r="C2556" s="103" t="s">
        <v>328</v>
      </c>
      <c r="D2556" s="103" t="s">
        <v>120</v>
      </c>
      <c r="E2556" s="100" t="s">
        <v>110</v>
      </c>
      <c r="F2556" s="100">
        <v>1.12927017964911</v>
      </c>
      <c r="G2556" s="100">
        <v>1.1735000169877901</v>
      </c>
      <c r="H2556" s="100">
        <v>1.1866628043340299</v>
      </c>
      <c r="I2556" s="100">
        <v>1.1927449284626901</v>
      </c>
      <c r="J2556" s="100">
        <v>1.1965313452499899</v>
      </c>
      <c r="K2556" s="100">
        <v>1.2006670981279699</v>
      </c>
      <c r="L2556" s="100">
        <v>1.2028900095772099</v>
      </c>
      <c r="M2556" s="100">
        <v>1.20057477977546</v>
      </c>
      <c r="N2556" s="100">
        <v>1.20031752618268</v>
      </c>
      <c r="O2556" s="100">
        <v>1.2051026883312299</v>
      </c>
      <c r="P2556" s="100">
        <v>1.20861053727809</v>
      </c>
      <c r="Q2556" s="100">
        <v>1.21131013482856</v>
      </c>
      <c r="R2556" s="100">
        <v>1.2155381027569101</v>
      </c>
      <c r="S2556" s="100">
        <v>1.2187104211809801</v>
      </c>
      <c r="T2556" s="100">
        <v>1.22176020136417</v>
      </c>
      <c r="U2556" s="100">
        <v>1.2245449856055599</v>
      </c>
      <c r="V2556" s="100">
        <v>1.2215652786825</v>
      </c>
      <c r="W2556" s="100">
        <v>1.22322946983789</v>
      </c>
      <c r="X2556" s="100">
        <v>1.2341165450407701</v>
      </c>
      <c r="Y2556" s="100">
        <v>1.2350541695638799</v>
      </c>
      <c r="Z2556" s="100">
        <v>1.2353805518615699</v>
      </c>
      <c r="AA2556" s="100">
        <v>1.23718892789454</v>
      </c>
      <c r="AB2556" s="100">
        <v>1.2594879083656101</v>
      </c>
      <c r="AC2556" s="100">
        <v>1.2718299687785699</v>
      </c>
      <c r="AD2556" s="100">
        <v>1.2729301679806699</v>
      </c>
      <c r="AE2556" s="100">
        <v>1.2707727932752599</v>
      </c>
      <c r="AF2556" s="100">
        <v>1.26779324501746</v>
      </c>
      <c r="AG2556" s="100">
        <v>1.2675701774968</v>
      </c>
      <c r="AH2556" s="100">
        <v>1.28549428539165</v>
      </c>
      <c r="AI2556" s="100">
        <v>1.3015358099202099</v>
      </c>
      <c r="AJ2556" s="100">
        <v>1.3084639776432101</v>
      </c>
      <c r="AK2556" s="100">
        <v>1.31393235307496</v>
      </c>
    </row>
    <row r="2557" spans="1:37" s="100" customFormat="1" x14ac:dyDescent="0.3">
      <c r="A2557" s="103" t="str">
        <f t="shared" si="57"/>
        <v>SDGbaseTRA_RurCRS_v7PQXcfcel</v>
      </c>
      <c r="B2557" s="103" t="s">
        <v>220</v>
      </c>
      <c r="C2557" s="103" t="s">
        <v>328</v>
      </c>
      <c r="D2557" s="103" t="s">
        <v>120</v>
      </c>
      <c r="E2557" s="100" t="s">
        <v>170</v>
      </c>
      <c r="F2557" s="100">
        <v>0.99999999999994504</v>
      </c>
      <c r="G2557" s="100">
        <v>1.02459662322482</v>
      </c>
      <c r="H2557" s="100">
        <v>1.0381482350654301</v>
      </c>
      <c r="I2557" s="100">
        <v>1.0350264307033701</v>
      </c>
      <c r="J2557" s="100">
        <v>1.0371846109820499</v>
      </c>
      <c r="K2557" s="100">
        <v>1.0407849291937099</v>
      </c>
      <c r="L2557" s="100">
        <v>1.04524199343599</v>
      </c>
      <c r="M2557" s="100">
        <v>1.0522911269577699</v>
      </c>
      <c r="N2557" s="100">
        <v>1.05853193499667</v>
      </c>
      <c r="O2557" s="100">
        <v>1.0946321243211301</v>
      </c>
      <c r="P2557" s="100">
        <v>1.10437103736574</v>
      </c>
      <c r="Q2557" s="100">
        <v>1.1071714569561899</v>
      </c>
      <c r="R2557" s="100">
        <v>1.1078373715166301</v>
      </c>
      <c r="S2557" s="100">
        <v>1.10900509369756</v>
      </c>
      <c r="T2557" s="100">
        <v>1.11104536580772</v>
      </c>
      <c r="U2557" s="100">
        <v>1.11320087439049</v>
      </c>
      <c r="V2557" s="100">
        <v>1.1132840249363201</v>
      </c>
      <c r="W2557" s="100">
        <v>1.1147966258417099</v>
      </c>
      <c r="X2557" s="100">
        <v>1.11811659030705</v>
      </c>
      <c r="Y2557" s="100">
        <v>1.1181577367292399</v>
      </c>
      <c r="Z2557" s="100">
        <v>1.1166590843372299</v>
      </c>
      <c r="AA2557" s="100">
        <v>1.1180513748118801</v>
      </c>
      <c r="AB2557" s="100">
        <v>1.12584786382725</v>
      </c>
      <c r="AC2557" s="100">
        <v>1.12944769496174</v>
      </c>
      <c r="AD2557" s="100">
        <v>1.1305097193423299</v>
      </c>
      <c r="AE2557" s="100">
        <v>1.1300348602050401</v>
      </c>
      <c r="AF2557" s="100">
        <v>1.1291091379887599</v>
      </c>
      <c r="AG2557" s="100">
        <v>1.1271007801989199</v>
      </c>
      <c r="AH2557" s="100">
        <v>1.1234997969699101</v>
      </c>
      <c r="AI2557" s="100">
        <v>1.1136309941495099</v>
      </c>
      <c r="AJ2557" s="100">
        <v>1.1063261429072899</v>
      </c>
      <c r="AK2557" s="100">
        <v>1.09938879398356</v>
      </c>
    </row>
    <row r="2558" spans="1:37" s="100" customFormat="1" x14ac:dyDescent="0.3">
      <c r="A2558" s="103" t="str">
        <f t="shared" si="57"/>
        <v>SDGbaseTRA_RurCRS_v7PQXcelct</v>
      </c>
      <c r="B2558" s="103" t="s">
        <v>220</v>
      </c>
      <c r="C2558" s="103" t="s">
        <v>328</v>
      </c>
      <c r="D2558" s="103" t="s">
        <v>120</v>
      </c>
      <c r="E2558" s="100" t="s">
        <v>171</v>
      </c>
      <c r="F2558" s="100">
        <v>0.99999999999994504</v>
      </c>
      <c r="G2558" s="100">
        <v>1.02459662322482</v>
      </c>
      <c r="H2558" s="100">
        <v>1.0381482350654301</v>
      </c>
      <c r="I2558" s="100">
        <v>1.0350264307033701</v>
      </c>
      <c r="J2558" s="100">
        <v>1.0371846109820499</v>
      </c>
      <c r="K2558" s="100">
        <v>1.0407849291937099</v>
      </c>
      <c r="L2558" s="100">
        <v>1.04524199343599</v>
      </c>
      <c r="M2558" s="100">
        <v>1.0522911269577699</v>
      </c>
      <c r="N2558" s="100">
        <v>1.05853193499667</v>
      </c>
      <c r="O2558" s="100">
        <v>1.0946321243211301</v>
      </c>
      <c r="P2558" s="100">
        <v>1.10437103736574</v>
      </c>
      <c r="Q2558" s="100">
        <v>1.1071714569561899</v>
      </c>
      <c r="R2558" s="100">
        <v>1.1078373715166301</v>
      </c>
      <c r="S2558" s="100">
        <v>1.10900509369756</v>
      </c>
      <c r="T2558" s="100">
        <v>1.11104536580772</v>
      </c>
      <c r="U2558" s="100">
        <v>1.11320087439049</v>
      </c>
      <c r="V2558" s="100">
        <v>1.1132840249363201</v>
      </c>
      <c r="W2558" s="100">
        <v>1.1147966258417099</v>
      </c>
      <c r="X2558" s="100">
        <v>1.11811659030705</v>
      </c>
      <c r="Y2558" s="100">
        <v>1.1181577367292399</v>
      </c>
      <c r="Z2558" s="100">
        <v>1.1166590843372299</v>
      </c>
      <c r="AA2558" s="100">
        <v>1.1180513748118801</v>
      </c>
      <c r="AB2558" s="100">
        <v>1.12584786382725</v>
      </c>
      <c r="AC2558" s="100">
        <v>1.12944769496174</v>
      </c>
      <c r="AD2558" s="100">
        <v>1.1305097193423299</v>
      </c>
      <c r="AE2558" s="100">
        <v>1.1300348602050401</v>
      </c>
      <c r="AF2558" s="100">
        <v>1.1291091379887599</v>
      </c>
      <c r="AG2558" s="100">
        <v>1.1271007801989199</v>
      </c>
      <c r="AH2558" s="100">
        <v>1.1234997969699101</v>
      </c>
      <c r="AI2558" s="100">
        <v>1.1136309941495099</v>
      </c>
      <c r="AJ2558" s="100">
        <v>1.1063261429072899</v>
      </c>
      <c r="AK2558" s="100">
        <v>1.09938879398356</v>
      </c>
    </row>
    <row r="2559" spans="1:37" s="100" customFormat="1" x14ac:dyDescent="0.3">
      <c r="A2559" s="103" t="str">
        <f t="shared" si="57"/>
        <v>SDGbaseTRA_RurCRS_v7PQXcemch</v>
      </c>
      <c r="B2559" s="103" t="s">
        <v>220</v>
      </c>
      <c r="C2559" s="103" t="s">
        <v>328</v>
      </c>
      <c r="D2559" s="103" t="s">
        <v>120</v>
      </c>
      <c r="E2559" s="100" t="s">
        <v>111</v>
      </c>
      <c r="F2559" s="100">
        <v>1.24867234600578</v>
      </c>
      <c r="G2559" s="100">
        <v>1.27748436012324</v>
      </c>
      <c r="H2559" s="100">
        <v>1.29476409907112</v>
      </c>
      <c r="I2559" s="100">
        <v>1.3038017929443999</v>
      </c>
      <c r="J2559" s="100">
        <v>1.30952537722136</v>
      </c>
      <c r="K2559" s="100">
        <v>1.3145429560686901</v>
      </c>
      <c r="L2559" s="100">
        <v>1.3171131413374499</v>
      </c>
      <c r="M2559" s="100">
        <v>1.3136646384266999</v>
      </c>
      <c r="N2559" s="100">
        <v>1.3131168853462301</v>
      </c>
      <c r="O2559" s="100">
        <v>1.3160641299195099</v>
      </c>
      <c r="P2559" s="100">
        <v>1.31970227710001</v>
      </c>
      <c r="Q2559" s="100">
        <v>1.3232399293602299</v>
      </c>
      <c r="R2559" s="100">
        <v>1.32769803332521</v>
      </c>
      <c r="S2559" s="100">
        <v>1.33087094462667</v>
      </c>
      <c r="T2559" s="100">
        <v>1.3340065239561301</v>
      </c>
      <c r="U2559" s="100">
        <v>1.3365289188796601</v>
      </c>
      <c r="V2559" s="100">
        <v>1.3337568914472699</v>
      </c>
      <c r="W2559" s="100">
        <v>1.3342936806622401</v>
      </c>
      <c r="X2559" s="100">
        <v>1.3421355369105601</v>
      </c>
      <c r="Y2559" s="100">
        <v>1.3431476365921</v>
      </c>
      <c r="Z2559" s="100">
        <v>1.3436012138459399</v>
      </c>
      <c r="AA2559" s="100">
        <v>1.3453919801973699</v>
      </c>
      <c r="AB2559" s="100">
        <v>1.3729252457091401</v>
      </c>
      <c r="AC2559" s="100">
        <v>1.38809375320189</v>
      </c>
      <c r="AD2559" s="100">
        <v>1.3892971127162701</v>
      </c>
      <c r="AE2559" s="100">
        <v>1.3866095853915399</v>
      </c>
      <c r="AF2559" s="100">
        <v>1.3829044829389501</v>
      </c>
      <c r="AG2559" s="100">
        <v>1.3794637457853201</v>
      </c>
      <c r="AH2559" s="100">
        <v>1.39977347486041</v>
      </c>
      <c r="AI2559" s="100">
        <v>1.41633586576676</v>
      </c>
      <c r="AJ2559" s="100">
        <v>1.42138991568226</v>
      </c>
      <c r="AK2559" s="100">
        <v>1.42633970462187</v>
      </c>
    </row>
    <row r="2560" spans="1:37" s="100" customFormat="1" x14ac:dyDescent="0.3">
      <c r="A2560" s="103" t="str">
        <f t="shared" si="57"/>
        <v>SDGbaseTRA_RurCRS_v7PQXcsequ</v>
      </c>
      <c r="B2560" s="103" t="s">
        <v>220</v>
      </c>
      <c r="C2560" s="103" t="s">
        <v>328</v>
      </c>
      <c r="D2560" s="103" t="s">
        <v>120</v>
      </c>
      <c r="E2560" s="100" t="s">
        <v>112</v>
      </c>
      <c r="F2560" s="100">
        <v>1.1538066119605499</v>
      </c>
      <c r="G2560" s="100">
        <v>1.1669068237867399</v>
      </c>
      <c r="H2560" s="100">
        <v>1.1805560892637399</v>
      </c>
      <c r="I2560" s="100">
        <v>1.1834471665542099</v>
      </c>
      <c r="J2560" s="100">
        <v>1.18767823021858</v>
      </c>
      <c r="K2560" s="100">
        <v>1.1921817184443</v>
      </c>
      <c r="L2560" s="100">
        <v>1.1958458624984201</v>
      </c>
      <c r="M2560" s="100">
        <v>1.1969838815184199</v>
      </c>
      <c r="N2560" s="100">
        <v>1.1996394111694499</v>
      </c>
      <c r="O2560" s="100">
        <v>1.218741498597</v>
      </c>
      <c r="P2560" s="100">
        <v>1.22575362361573</v>
      </c>
      <c r="Q2560" s="100">
        <v>1.2292322372233699</v>
      </c>
      <c r="R2560" s="100">
        <v>1.2325660885095</v>
      </c>
      <c r="S2560" s="100">
        <v>1.2355683595251701</v>
      </c>
      <c r="T2560" s="100">
        <v>1.2386691194408299</v>
      </c>
      <c r="U2560" s="100">
        <v>1.2415464284183999</v>
      </c>
      <c r="V2560" s="100">
        <v>1.24325840815361</v>
      </c>
      <c r="W2560" s="100">
        <v>1.2455165084647</v>
      </c>
      <c r="X2560" s="100">
        <v>1.2490422156808001</v>
      </c>
      <c r="Y2560" s="100">
        <v>1.2495665081826199</v>
      </c>
      <c r="Z2560" s="100">
        <v>1.24884910861445</v>
      </c>
      <c r="AA2560" s="100">
        <v>1.2499644595182799</v>
      </c>
      <c r="AB2560" s="100">
        <v>1.2708300302764599</v>
      </c>
      <c r="AC2560" s="100">
        <v>1.2828018034544</v>
      </c>
      <c r="AD2560" s="100">
        <v>1.28504850038811</v>
      </c>
      <c r="AE2560" s="100">
        <v>1.2842756530141699</v>
      </c>
      <c r="AF2560" s="100">
        <v>1.2826878165314299</v>
      </c>
      <c r="AG2560" s="100">
        <v>1.28101055018393</v>
      </c>
      <c r="AH2560" s="100">
        <v>1.2952747617921501</v>
      </c>
      <c r="AI2560" s="100">
        <v>1.30469236914342</v>
      </c>
      <c r="AJ2560" s="100">
        <v>1.3068932714427901</v>
      </c>
      <c r="AK2560" s="100">
        <v>1.30765051398895</v>
      </c>
    </row>
    <row r="2561" spans="1:37" s="100" customFormat="1" x14ac:dyDescent="0.3">
      <c r="A2561" s="103" t="str">
        <f t="shared" si="57"/>
        <v>SDGbaseTRA_RurCRS_v7PQXcvehi</v>
      </c>
      <c r="B2561" s="103" t="s">
        <v>220</v>
      </c>
      <c r="C2561" s="103" t="s">
        <v>328</v>
      </c>
      <c r="D2561" s="103" t="s">
        <v>120</v>
      </c>
      <c r="E2561" s="100" t="s">
        <v>113</v>
      </c>
      <c r="F2561" s="100">
        <v>1.2697466300101301</v>
      </c>
      <c r="G2561" s="100">
        <v>1.2917111519069</v>
      </c>
      <c r="H2561" s="100">
        <v>1.3084122833052501</v>
      </c>
      <c r="I2561" s="100">
        <v>1.3196608465322599</v>
      </c>
      <c r="J2561" s="100">
        <v>1.3263178073863999</v>
      </c>
      <c r="K2561" s="100">
        <v>1.3317822934915799</v>
      </c>
      <c r="L2561" s="100">
        <v>1.33403276356169</v>
      </c>
      <c r="M2561" s="100">
        <v>1.32783131296514</v>
      </c>
      <c r="N2561" s="100">
        <v>1.3259117120378801</v>
      </c>
      <c r="O2561" s="100">
        <v>1.3238507862456601</v>
      </c>
      <c r="P2561" s="100">
        <v>1.32737321080726</v>
      </c>
      <c r="Q2561" s="100">
        <v>1.3316037122487301</v>
      </c>
      <c r="R2561" s="100">
        <v>1.33769271721934</v>
      </c>
      <c r="S2561" s="100">
        <v>1.3420913754327</v>
      </c>
      <c r="T2561" s="100">
        <v>1.3459142001958799</v>
      </c>
      <c r="U2561" s="100">
        <v>1.3490856661909401</v>
      </c>
      <c r="V2561" s="100">
        <v>1.3480258033411101</v>
      </c>
      <c r="W2561" s="100">
        <v>1.3497471990026899</v>
      </c>
      <c r="X2561" s="100">
        <v>1.3578839382064201</v>
      </c>
      <c r="Y2561" s="100">
        <v>1.3839807374529001</v>
      </c>
      <c r="Z2561" s="100">
        <v>1.41135329378279</v>
      </c>
      <c r="AA2561" s="100">
        <v>1.43893406602893</v>
      </c>
      <c r="AB2561" s="100">
        <v>1.4787155220589401</v>
      </c>
      <c r="AC2561" s="100">
        <v>1.5035834066941101</v>
      </c>
      <c r="AD2561" s="100">
        <v>1.50976473768533</v>
      </c>
      <c r="AE2561" s="100">
        <v>1.5098325183069601</v>
      </c>
      <c r="AF2561" s="100">
        <v>1.5081476129022</v>
      </c>
      <c r="AG2561" s="100">
        <v>1.50383420186571</v>
      </c>
      <c r="AH2561" s="100">
        <v>1.5322599601671101</v>
      </c>
      <c r="AI2561" s="100">
        <v>1.5619285168525401</v>
      </c>
      <c r="AJ2561" s="100">
        <v>1.575871839083</v>
      </c>
      <c r="AK2561" s="100">
        <v>1.5858430296839801</v>
      </c>
    </row>
    <row r="2562" spans="1:37" s="100" customFormat="1" x14ac:dyDescent="0.3">
      <c r="A2562" s="103" t="str">
        <f t="shared" si="57"/>
        <v>SDGbaseTRA_RurCRS_v7PQXctequ</v>
      </c>
      <c r="B2562" s="103" t="s">
        <v>220</v>
      </c>
      <c r="C2562" s="103" t="s">
        <v>328</v>
      </c>
      <c r="D2562" s="103" t="s">
        <v>120</v>
      </c>
      <c r="E2562" s="100" t="s">
        <v>114</v>
      </c>
      <c r="F2562" s="100">
        <v>1.08451739466165</v>
      </c>
      <c r="G2562" s="100">
        <v>1.1380086382966199</v>
      </c>
      <c r="H2562" s="100">
        <v>1.1494345493848099</v>
      </c>
      <c r="I2562" s="100">
        <v>1.16199365251183</v>
      </c>
      <c r="J2562" s="100">
        <v>1.1678424331424799</v>
      </c>
      <c r="K2562" s="100">
        <v>1.1731267405569199</v>
      </c>
      <c r="L2562" s="100">
        <v>1.17493233312798</v>
      </c>
      <c r="M2562" s="100">
        <v>1.1655580102987899</v>
      </c>
      <c r="N2562" s="100">
        <v>1.1608147079948199</v>
      </c>
      <c r="O2562" s="100">
        <v>1.14309321685623</v>
      </c>
      <c r="P2562" s="100">
        <v>1.14065083301917</v>
      </c>
      <c r="Q2562" s="100">
        <v>1.14182114493777</v>
      </c>
      <c r="R2562" s="100">
        <v>1.1486899788312801</v>
      </c>
      <c r="S2562" s="100">
        <v>1.1530786712550201</v>
      </c>
      <c r="T2562" s="100">
        <v>1.1564950247580299</v>
      </c>
      <c r="U2562" s="100">
        <v>1.1597850085291701</v>
      </c>
      <c r="V2562" s="100">
        <v>1.1586106197428601</v>
      </c>
      <c r="W2562" s="100">
        <v>1.1608598716389</v>
      </c>
      <c r="X2562" s="100">
        <v>1.17137356168507</v>
      </c>
      <c r="Y2562" s="100">
        <v>1.17530842379472</v>
      </c>
      <c r="Z2562" s="100">
        <v>1.1795414938333</v>
      </c>
      <c r="AA2562" s="100">
        <v>1.18385270202693</v>
      </c>
      <c r="AB2562" s="100">
        <v>1.22346819884976</v>
      </c>
      <c r="AC2562" s="100">
        <v>1.24594870782196</v>
      </c>
      <c r="AD2562" s="100">
        <v>1.2480354784193399</v>
      </c>
      <c r="AE2562" s="100">
        <v>1.24498901138277</v>
      </c>
      <c r="AF2562" s="100">
        <v>1.24080702354386</v>
      </c>
      <c r="AG2562" s="100">
        <v>1.24214648233994</v>
      </c>
      <c r="AH2562" s="100">
        <v>1.2788562735744899</v>
      </c>
      <c r="AI2562" s="100">
        <v>1.3158199538787601</v>
      </c>
      <c r="AJ2562" s="100">
        <v>1.33304936626199</v>
      </c>
      <c r="AK2562" s="100">
        <v>1.3466639211228599</v>
      </c>
    </row>
    <row r="2563" spans="1:37" s="100" customFormat="1" x14ac:dyDescent="0.3">
      <c r="A2563" s="103" t="str">
        <f t="shared" si="57"/>
        <v>SDGbaseTRA_RurCRS_v7PQXcfurn</v>
      </c>
      <c r="B2563" s="103" t="s">
        <v>220</v>
      </c>
      <c r="C2563" s="103" t="s">
        <v>328</v>
      </c>
      <c r="D2563" s="103" t="s">
        <v>120</v>
      </c>
      <c r="E2563" s="100" t="s">
        <v>115</v>
      </c>
      <c r="F2563" s="100">
        <v>1.3153729048665299</v>
      </c>
      <c r="G2563" s="100">
        <v>1.36875079316564</v>
      </c>
      <c r="H2563" s="100">
        <v>1.36914915033999</v>
      </c>
      <c r="I2563" s="100">
        <v>1.36939583932986</v>
      </c>
      <c r="J2563" s="100">
        <v>1.36754138449824</v>
      </c>
      <c r="K2563" s="100">
        <v>1.36787270732596</v>
      </c>
      <c r="L2563" s="100">
        <v>1.36882331815587</v>
      </c>
      <c r="M2563" s="100">
        <v>1.37028638029147</v>
      </c>
      <c r="N2563" s="100">
        <v>1.37126983024024</v>
      </c>
      <c r="O2563" s="100">
        <v>1.36431309931483</v>
      </c>
      <c r="P2563" s="100">
        <v>1.3659067101910101</v>
      </c>
      <c r="Q2563" s="100">
        <v>1.36880193989414</v>
      </c>
      <c r="R2563" s="100">
        <v>1.37270327832571</v>
      </c>
      <c r="S2563" s="100">
        <v>1.3756114269249899</v>
      </c>
      <c r="T2563" s="100">
        <v>1.37855794720805</v>
      </c>
      <c r="U2563" s="100">
        <v>1.3818008416025001</v>
      </c>
      <c r="V2563" s="100">
        <v>1.3828407354804999</v>
      </c>
      <c r="W2563" s="100">
        <v>1.38491802782716</v>
      </c>
      <c r="X2563" s="100">
        <v>1.3897306729482299</v>
      </c>
      <c r="Y2563" s="100">
        <v>1.3901392273053099</v>
      </c>
      <c r="Z2563" s="100">
        <v>1.39012005421899</v>
      </c>
      <c r="AA2563" s="100">
        <v>1.3900918463571299</v>
      </c>
      <c r="AB2563" s="100">
        <v>1.3880582080010599</v>
      </c>
      <c r="AC2563" s="100">
        <v>1.3878599429966501</v>
      </c>
      <c r="AD2563" s="100">
        <v>1.3891956176343401</v>
      </c>
      <c r="AE2563" s="100">
        <v>1.3907045572958401</v>
      </c>
      <c r="AF2563" s="100">
        <v>1.39200740459687</v>
      </c>
      <c r="AG2563" s="100">
        <v>1.3934939462240701</v>
      </c>
      <c r="AH2563" s="100">
        <v>1.3880111911272399</v>
      </c>
      <c r="AI2563" s="100">
        <v>1.3839413577541699</v>
      </c>
      <c r="AJ2563" s="100">
        <v>1.38301596635383</v>
      </c>
      <c r="AK2563" s="100">
        <v>1.3832373806499201</v>
      </c>
    </row>
    <row r="2564" spans="1:37" s="100" customFormat="1" x14ac:dyDescent="0.3">
      <c r="A2564" s="103" t="str">
        <f t="shared" si="57"/>
        <v>SDGbaseTRA_RurCRS_v7PQXcoman</v>
      </c>
      <c r="B2564" s="103" t="s">
        <v>220</v>
      </c>
      <c r="C2564" s="103" t="s">
        <v>328</v>
      </c>
      <c r="D2564" s="103" t="s">
        <v>120</v>
      </c>
      <c r="E2564" s="100" t="s">
        <v>116</v>
      </c>
      <c r="F2564" s="100">
        <v>1.20409156687984</v>
      </c>
      <c r="G2564" s="100">
        <v>1.25131979630479</v>
      </c>
      <c r="H2564" s="100">
        <v>1.2462953104527501</v>
      </c>
      <c r="I2564" s="100">
        <v>1.23827905307871</v>
      </c>
      <c r="J2564" s="100">
        <v>1.2367549075167901</v>
      </c>
      <c r="K2564" s="100">
        <v>1.2356381008073201</v>
      </c>
      <c r="L2564" s="100">
        <v>1.2345914537160501</v>
      </c>
      <c r="M2564" s="100">
        <v>1.2353002854528099</v>
      </c>
      <c r="N2564" s="100">
        <v>1.2338102638312001</v>
      </c>
      <c r="O2564" s="100">
        <v>1.24884092779324</v>
      </c>
      <c r="P2564" s="100">
        <v>1.2440722042081001</v>
      </c>
      <c r="Q2564" s="100">
        <v>1.2374170112118399</v>
      </c>
      <c r="R2564" s="100">
        <v>1.2325102757395201</v>
      </c>
      <c r="S2564" s="100">
        <v>1.2308545197690199</v>
      </c>
      <c r="T2564" s="100">
        <v>1.2302967267315601</v>
      </c>
      <c r="U2564" s="100">
        <v>1.2287446109400699</v>
      </c>
      <c r="V2564" s="100">
        <v>1.22847615865514</v>
      </c>
      <c r="W2564" s="100">
        <v>1.22972138536384</v>
      </c>
      <c r="X2564" s="100">
        <v>1.23167194978547</v>
      </c>
      <c r="Y2564" s="100">
        <v>1.2311059385327201</v>
      </c>
      <c r="Z2564" s="100">
        <v>1.23000964996436</v>
      </c>
      <c r="AA2564" s="100">
        <v>1.2310393390753001</v>
      </c>
      <c r="AB2564" s="100">
        <v>1.23457464513244</v>
      </c>
      <c r="AC2564" s="100">
        <v>1.23852217330618</v>
      </c>
      <c r="AD2564" s="100">
        <v>1.2425591857887699</v>
      </c>
      <c r="AE2564" s="100">
        <v>1.2459262703607401</v>
      </c>
      <c r="AF2564" s="100">
        <v>1.2495686441816301</v>
      </c>
      <c r="AG2564" s="100">
        <v>1.25191155711104</v>
      </c>
      <c r="AH2564" s="100">
        <v>1.25905590451896</v>
      </c>
      <c r="AI2564" s="100">
        <v>1.26458562253874</v>
      </c>
      <c r="AJ2564" s="100">
        <v>1.27139599210329</v>
      </c>
      <c r="AK2564" s="100">
        <v>1.2789143567304999</v>
      </c>
    </row>
    <row r="2565" spans="1:37" s="100" customFormat="1" x14ac:dyDescent="0.3">
      <c r="A2565" s="103" t="str">
        <f t="shared" si="57"/>
        <v>SDGbaseTRA_RurCRS_v7PQXcelec</v>
      </c>
      <c r="B2565" s="103" t="s">
        <v>220</v>
      </c>
      <c r="C2565" s="103" t="s">
        <v>328</v>
      </c>
      <c r="D2565" s="103" t="s">
        <v>120</v>
      </c>
      <c r="E2565" s="100" t="s">
        <v>172</v>
      </c>
      <c r="F2565" s="100">
        <v>0.35515715847666401</v>
      </c>
      <c r="G2565" s="100">
        <v>0.36156187679484603</v>
      </c>
      <c r="H2565" s="100">
        <v>0.33267324188728198</v>
      </c>
      <c r="I2565" s="100">
        <v>0.33192505652631599</v>
      </c>
      <c r="J2565" s="100">
        <v>0.33628253814043502</v>
      </c>
      <c r="K2565" s="100">
        <v>0.34166184672843403</v>
      </c>
      <c r="L2565" s="100">
        <v>0.34492817594105601</v>
      </c>
      <c r="M2565" s="100">
        <v>0.341801805612026</v>
      </c>
      <c r="N2565" s="100">
        <v>0.33648469610307702</v>
      </c>
      <c r="O2565" s="100">
        <v>0.33626886569855302</v>
      </c>
      <c r="P2565" s="100">
        <v>0.336109720349893</v>
      </c>
      <c r="Q2565" s="100">
        <v>0.33992028090784299</v>
      </c>
      <c r="R2565" s="100">
        <v>0.34569073271090101</v>
      </c>
      <c r="S2565" s="100">
        <v>0.34772176234712299</v>
      </c>
      <c r="T2565" s="100">
        <v>0.35017981667679099</v>
      </c>
      <c r="U2565" s="100">
        <v>0.351381018748748</v>
      </c>
      <c r="V2565" s="100">
        <v>0.35164988284325999</v>
      </c>
      <c r="W2565" s="100">
        <v>0.35364637356386502</v>
      </c>
      <c r="X2565" s="100">
        <v>0.36450887845874302</v>
      </c>
      <c r="Y2565" s="100">
        <v>0.38029063070075297</v>
      </c>
      <c r="Z2565" s="100">
        <v>0.40158773868443598</v>
      </c>
      <c r="AA2565" s="100">
        <v>0.43069671114934899</v>
      </c>
      <c r="AB2565" s="100">
        <v>0.437383528076429</v>
      </c>
      <c r="AC2565" s="100">
        <v>0.428150786576316</v>
      </c>
      <c r="AD2565" s="100">
        <v>0.41072648368879699</v>
      </c>
      <c r="AE2565" s="100">
        <v>0.388785870631635</v>
      </c>
      <c r="AF2565" s="100">
        <v>0.370070599492069</v>
      </c>
      <c r="AG2565" s="100">
        <v>0.39094592966240399</v>
      </c>
      <c r="AH2565" s="100">
        <v>0.40623859676754198</v>
      </c>
      <c r="AI2565" s="100">
        <v>0.42939309601159298</v>
      </c>
      <c r="AJ2565" s="100">
        <v>0.45030689530779799</v>
      </c>
      <c r="AK2565" s="100">
        <v>0.46798866137423201</v>
      </c>
    </row>
    <row r="2566" spans="1:37" s="100" customFormat="1" x14ac:dyDescent="0.3">
      <c r="A2566" s="103" t="str">
        <f t="shared" si="57"/>
        <v>SDGbaseTRA_RurCRS_v7PQXcwatr</v>
      </c>
      <c r="B2566" s="103" t="s">
        <v>220</v>
      </c>
      <c r="C2566" s="103" t="s">
        <v>328</v>
      </c>
      <c r="D2566" s="103" t="s">
        <v>120</v>
      </c>
      <c r="E2566" s="100" t="s">
        <v>173</v>
      </c>
      <c r="F2566" s="100">
        <v>1.0475553820608301</v>
      </c>
      <c r="G2566" s="100">
        <v>0.93920726697136203</v>
      </c>
      <c r="H2566" s="100">
        <v>0.954259984778143</v>
      </c>
      <c r="I2566" s="100">
        <v>0.96437192990519605</v>
      </c>
      <c r="J2566" s="100">
        <v>0.97152520967744405</v>
      </c>
      <c r="K2566" s="100">
        <v>0.97817576727868605</v>
      </c>
      <c r="L2566" s="100">
        <v>0.981239979654563</v>
      </c>
      <c r="M2566" s="100">
        <v>0.98183220195724896</v>
      </c>
      <c r="N2566" s="100">
        <v>0.97998743974769598</v>
      </c>
      <c r="O2566" s="100">
        <v>0.97754528917277805</v>
      </c>
      <c r="P2566" s="100">
        <v>0.97934830342053703</v>
      </c>
      <c r="Q2566" s="100">
        <v>0.98291444417382401</v>
      </c>
      <c r="R2566" s="100">
        <v>0.98957078051976</v>
      </c>
      <c r="S2566" s="100">
        <v>0.99637697059208197</v>
      </c>
      <c r="T2566" s="100">
        <v>1.0009346614913901</v>
      </c>
      <c r="U2566" s="100">
        <v>1.00097941834594</v>
      </c>
      <c r="V2566" s="100">
        <v>1.0032791713647999</v>
      </c>
      <c r="W2566" s="100">
        <v>1.0052324192733799</v>
      </c>
      <c r="X2566" s="100">
        <v>1.0068073130678501</v>
      </c>
      <c r="Y2566" s="100">
        <v>1.00488130722339</v>
      </c>
      <c r="Z2566" s="100">
        <v>1.00394348353787</v>
      </c>
      <c r="AA2566" s="100">
        <v>1.0025137669965301</v>
      </c>
      <c r="AB2566" s="100">
        <v>1.00739805338494</v>
      </c>
      <c r="AC2566" s="100">
        <v>1.0118577744121799</v>
      </c>
      <c r="AD2566" s="100">
        <v>1.01742296432097</v>
      </c>
      <c r="AE2566" s="100">
        <v>1.0220368601735501</v>
      </c>
      <c r="AF2566" s="100">
        <v>1.0270633611414799</v>
      </c>
      <c r="AG2566" s="100">
        <v>1.0291883585613799</v>
      </c>
      <c r="AH2566" s="100">
        <v>1.0432273854492899</v>
      </c>
      <c r="AI2566" s="100">
        <v>1.05434205170686</v>
      </c>
      <c r="AJ2566" s="100">
        <v>1.0607142106249501</v>
      </c>
      <c r="AK2566" s="100">
        <v>1.0653887594724101</v>
      </c>
    </row>
    <row r="2567" spans="1:37" s="100" customFormat="1" x14ac:dyDescent="0.3">
      <c r="A2567" s="103" t="str">
        <f t="shared" si="57"/>
        <v>SDGbaseTRA_RurCRS_v7PQXccons</v>
      </c>
      <c r="B2567" s="103" t="s">
        <v>220</v>
      </c>
      <c r="C2567" s="103" t="s">
        <v>328</v>
      </c>
      <c r="D2567" s="103" t="s">
        <v>120</v>
      </c>
      <c r="E2567" s="100" t="s">
        <v>117</v>
      </c>
      <c r="F2567" s="100">
        <v>1.0066853345789299</v>
      </c>
      <c r="G2567" s="100">
        <v>1.0668731328582901</v>
      </c>
      <c r="H2567" s="100">
        <v>1.0589251201471299</v>
      </c>
      <c r="I2567" s="100">
        <v>1.0558854096343899</v>
      </c>
      <c r="J2567" s="100">
        <v>1.0519454391762499</v>
      </c>
      <c r="K2567" s="100">
        <v>1.0510179881406201</v>
      </c>
      <c r="L2567" s="100">
        <v>1.0504599997895701</v>
      </c>
      <c r="M2567" s="100">
        <v>1.0505716995794101</v>
      </c>
      <c r="N2567" s="100">
        <v>1.0501098798631101</v>
      </c>
      <c r="O2567" s="100">
        <v>1.04341215881899</v>
      </c>
      <c r="P2567" s="100">
        <v>1.0435386965122799</v>
      </c>
      <c r="Q2567" s="100">
        <v>1.0452298040514501</v>
      </c>
      <c r="R2567" s="100">
        <v>1.04881141281827</v>
      </c>
      <c r="S2567" s="100">
        <v>1.0517875967253301</v>
      </c>
      <c r="T2567" s="100">
        <v>1.05439881533512</v>
      </c>
      <c r="U2567" s="100">
        <v>1.0567651774534701</v>
      </c>
      <c r="V2567" s="100">
        <v>1.0572187305612699</v>
      </c>
      <c r="W2567" s="100">
        <v>1.0589544738983601</v>
      </c>
      <c r="X2567" s="100">
        <v>1.0642515207398999</v>
      </c>
      <c r="Y2567" s="100">
        <v>1.0645968150445499</v>
      </c>
      <c r="Z2567" s="100">
        <v>1.0652772158924899</v>
      </c>
      <c r="AA2567" s="100">
        <v>1.06500533185655</v>
      </c>
      <c r="AB2567" s="100">
        <v>1.0624549605739499</v>
      </c>
      <c r="AC2567" s="100">
        <v>1.06216940981839</v>
      </c>
      <c r="AD2567" s="100">
        <v>1.0637862974588399</v>
      </c>
      <c r="AE2567" s="100">
        <v>1.06551649107494</v>
      </c>
      <c r="AF2567" s="100">
        <v>1.06693723394624</v>
      </c>
      <c r="AG2567" s="100">
        <v>1.06865178793291</v>
      </c>
      <c r="AH2567" s="100">
        <v>1.0676686619179701</v>
      </c>
      <c r="AI2567" s="100">
        <v>1.0670827016183599</v>
      </c>
      <c r="AJ2567" s="100">
        <v>1.0681900197724099</v>
      </c>
      <c r="AK2567" s="100">
        <v>1.0700401625594</v>
      </c>
    </row>
    <row r="2568" spans="1:37" s="100" customFormat="1" x14ac:dyDescent="0.3">
      <c r="A2568" s="103" t="str">
        <f t="shared" si="57"/>
        <v>SDGbaseTRA_RurCRS_v7PQXctrad</v>
      </c>
      <c r="B2568" s="103" t="s">
        <v>220</v>
      </c>
      <c r="C2568" s="103" t="s">
        <v>328</v>
      </c>
      <c r="D2568" s="103" t="s">
        <v>120</v>
      </c>
      <c r="E2568" s="100" t="s">
        <v>174</v>
      </c>
      <c r="F2568" s="100">
        <v>1.00131749317995</v>
      </c>
      <c r="G2568" s="100">
        <v>1.0100415941380601</v>
      </c>
      <c r="H2568" s="100">
        <v>1.01306200894388</v>
      </c>
      <c r="I2568" s="100">
        <v>1.0174225754378501</v>
      </c>
      <c r="J2568" s="100">
        <v>1.0135030499206501</v>
      </c>
      <c r="K2568" s="100">
        <v>1.01254691339864</v>
      </c>
      <c r="L2568" s="100">
        <v>1.01257865774199</v>
      </c>
      <c r="M2568" s="100">
        <v>1.01435776755299</v>
      </c>
      <c r="N2568" s="100">
        <v>1.01483731769089</v>
      </c>
      <c r="O2568" s="100">
        <v>0.98853465602715396</v>
      </c>
      <c r="P2568" s="100">
        <v>0.992072367552296</v>
      </c>
      <c r="Q2568" s="100">
        <v>1.00040171925262</v>
      </c>
      <c r="R2568" s="100">
        <v>1.0077573599385601</v>
      </c>
      <c r="S2568" s="100">
        <v>1.0137056488230001</v>
      </c>
      <c r="T2568" s="100">
        <v>1.0180206481540599</v>
      </c>
      <c r="U2568" s="100">
        <v>1.02178417951303</v>
      </c>
      <c r="V2568" s="100">
        <v>1.02699219087822</v>
      </c>
      <c r="W2568" s="100">
        <v>1.0300930202647101</v>
      </c>
      <c r="X2568" s="100">
        <v>1.03048596696051</v>
      </c>
      <c r="Y2568" s="100">
        <v>1.0295526854550301</v>
      </c>
      <c r="Z2568" s="100">
        <v>1.02803763278316</v>
      </c>
      <c r="AA2568" s="100">
        <v>1.0263209109521501</v>
      </c>
      <c r="AB2568" s="100">
        <v>1.0162954439513801</v>
      </c>
      <c r="AC2568" s="100">
        <v>1.0136909828737799</v>
      </c>
      <c r="AD2568" s="100">
        <v>1.01645411582533</v>
      </c>
      <c r="AE2568" s="100">
        <v>1.02028870447331</v>
      </c>
      <c r="AF2568" s="100">
        <v>1.0241180659868601</v>
      </c>
      <c r="AG2568" s="100">
        <v>1.0235803731820801</v>
      </c>
      <c r="AH2568" s="100">
        <v>1.01379681250345</v>
      </c>
      <c r="AI2568" s="100">
        <v>1.00573937829852</v>
      </c>
      <c r="AJ2568" s="100">
        <v>1.0015761413067299</v>
      </c>
      <c r="AK2568" s="100">
        <v>0.99858349431145199</v>
      </c>
    </row>
    <row r="2569" spans="1:37" s="100" customFormat="1" x14ac:dyDescent="0.3">
      <c r="A2569" s="103" t="str">
        <f t="shared" si="57"/>
        <v>SDGbaseTRA_RurCRS_v7PQXchotl</v>
      </c>
      <c r="B2569" s="103" t="s">
        <v>220</v>
      </c>
      <c r="C2569" s="103" t="s">
        <v>328</v>
      </c>
      <c r="D2569" s="103" t="s">
        <v>120</v>
      </c>
      <c r="E2569" s="100" t="s">
        <v>175</v>
      </c>
      <c r="F2569" s="100">
        <v>1.07621407528443</v>
      </c>
      <c r="G2569" s="100">
        <v>1.0835097834232199</v>
      </c>
      <c r="H2569" s="100">
        <v>1.08103889873106</v>
      </c>
      <c r="I2569" s="100">
        <v>1.07728518279596</v>
      </c>
      <c r="J2569" s="100">
        <v>1.07578665822104</v>
      </c>
      <c r="K2569" s="100">
        <v>1.0758606336276999</v>
      </c>
      <c r="L2569" s="100">
        <v>1.07593085149428</v>
      </c>
      <c r="M2569" s="100">
        <v>1.0769989851494199</v>
      </c>
      <c r="N2569" s="100">
        <v>1.0780400209709899</v>
      </c>
      <c r="O2569" s="100">
        <v>1.0804713670414301</v>
      </c>
      <c r="P2569" s="100">
        <v>1.08214948499049</v>
      </c>
      <c r="Q2569" s="100">
        <v>1.0837800979245</v>
      </c>
      <c r="R2569" s="100">
        <v>1.0862853005911199</v>
      </c>
      <c r="S2569" s="100">
        <v>1.0890019101652799</v>
      </c>
      <c r="T2569" s="100">
        <v>1.0915265310467801</v>
      </c>
      <c r="U2569" s="100">
        <v>1.09388916306121</v>
      </c>
      <c r="V2569" s="100">
        <v>1.0971909546353</v>
      </c>
      <c r="W2569" s="100">
        <v>1.10008424739959</v>
      </c>
      <c r="X2569" s="100">
        <v>1.10230439377685</v>
      </c>
      <c r="Y2569" s="100">
        <v>1.1027047401584</v>
      </c>
      <c r="Z2569" s="100">
        <v>1.1027356980163101</v>
      </c>
      <c r="AA2569" s="100">
        <v>1.1021417524571799</v>
      </c>
      <c r="AB2569" s="100">
        <v>1.1008692214381299</v>
      </c>
      <c r="AC2569" s="100">
        <v>1.10051085168555</v>
      </c>
      <c r="AD2569" s="100">
        <v>1.10200588092751</v>
      </c>
      <c r="AE2569" s="100">
        <v>1.10449649179554</v>
      </c>
      <c r="AF2569" s="100">
        <v>1.1076122722863699</v>
      </c>
      <c r="AG2569" s="100">
        <v>1.1091698407434001</v>
      </c>
      <c r="AH2569" s="100">
        <v>1.10850924983837</v>
      </c>
      <c r="AI2569" s="100">
        <v>1.10584287579431</v>
      </c>
      <c r="AJ2569" s="100">
        <v>1.1034531479765799</v>
      </c>
      <c r="AK2569" s="100">
        <v>1.10120879570592</v>
      </c>
    </row>
    <row r="2570" spans="1:37" s="100" customFormat="1" x14ac:dyDescent="0.3">
      <c r="A2570" s="103" t="str">
        <f t="shared" si="57"/>
        <v>SDGbaseTRA_RurCRS_v7PQXcptrp-l</v>
      </c>
      <c r="B2570" s="103" t="s">
        <v>220</v>
      </c>
      <c r="C2570" s="103" t="s">
        <v>328</v>
      </c>
      <c r="D2570" s="103" t="s">
        <v>120</v>
      </c>
      <c r="E2570" s="100" t="s">
        <v>176</v>
      </c>
      <c r="F2570" s="100">
        <v>0.94511785411850902</v>
      </c>
      <c r="G2570" s="100">
        <v>0.95255393862928806</v>
      </c>
      <c r="H2570" s="100">
        <v>0.95103668221541704</v>
      </c>
      <c r="I2570" s="100">
        <v>0.95479480085192803</v>
      </c>
      <c r="J2570" s="100">
        <v>0.95660508548651202</v>
      </c>
      <c r="K2570" s="100">
        <v>0.95729162103347298</v>
      </c>
      <c r="L2570" s="100">
        <v>0.95723432971618005</v>
      </c>
      <c r="M2570" s="100">
        <v>0.95614377045077503</v>
      </c>
      <c r="N2570" s="100">
        <v>0.95271760068981104</v>
      </c>
      <c r="O2570" s="100">
        <v>0.95336057421487796</v>
      </c>
      <c r="P2570" s="100">
        <v>0.94857163882959605</v>
      </c>
      <c r="Q2570" s="100">
        <v>0.94167443373787396</v>
      </c>
      <c r="R2570" s="100">
        <v>0.93530490440092395</v>
      </c>
      <c r="S2570" s="100">
        <v>0.92922893310937105</v>
      </c>
      <c r="T2570" s="100">
        <v>0.922513629672293</v>
      </c>
      <c r="U2570" s="100">
        <v>0.91452651540361496</v>
      </c>
      <c r="V2570" s="100">
        <v>0.90619923406913405</v>
      </c>
      <c r="W2570" s="100">
        <v>0.89910014844233399</v>
      </c>
      <c r="X2570" s="100">
        <v>0.89079049804403199</v>
      </c>
      <c r="Y2570" s="100">
        <v>0.88219654377258405</v>
      </c>
      <c r="Z2570" s="100">
        <v>0.87347798353961603</v>
      </c>
      <c r="AA2570" s="100">
        <v>0.86602573555219298</v>
      </c>
      <c r="AB2570" s="100">
        <v>0.86085430009951902</v>
      </c>
      <c r="AC2570" s="100">
        <v>0.855186263231277</v>
      </c>
      <c r="AD2570" s="100">
        <v>0.84939041746833399</v>
      </c>
      <c r="AE2570" s="100">
        <v>0.84469108898754997</v>
      </c>
      <c r="AF2570" s="100">
        <v>0.84020208169070898</v>
      </c>
      <c r="AG2570" s="100">
        <v>0.83579443312576995</v>
      </c>
      <c r="AH2570" s="100">
        <v>0.83691330055541802</v>
      </c>
      <c r="AI2570" s="100">
        <v>0.83850796511155501</v>
      </c>
      <c r="AJ2570" s="100">
        <v>0.84202875642416497</v>
      </c>
      <c r="AK2570" s="100">
        <v>0.84591432937366395</v>
      </c>
    </row>
    <row r="2571" spans="1:37" s="100" customFormat="1" x14ac:dyDescent="0.3">
      <c r="A2571" s="103" t="str">
        <f t="shared" si="57"/>
        <v>SDGbaseTRA_RurCRS_v7PQXcftrp-l</v>
      </c>
      <c r="B2571" s="103" t="s">
        <v>220</v>
      </c>
      <c r="C2571" s="103" t="s">
        <v>328</v>
      </c>
      <c r="D2571" s="103" t="s">
        <v>120</v>
      </c>
      <c r="E2571" s="100" t="s">
        <v>177</v>
      </c>
      <c r="F2571" s="100">
        <v>0.99797758367020195</v>
      </c>
      <c r="G2571" s="100">
        <v>0.97628454682116905</v>
      </c>
      <c r="H2571" s="100">
        <v>0.98045123748636298</v>
      </c>
      <c r="I2571" s="100">
        <v>0.98146645771690699</v>
      </c>
      <c r="J2571" s="100">
        <v>0.97693957887876304</v>
      </c>
      <c r="K2571" s="100">
        <v>0.96761647282306495</v>
      </c>
      <c r="L2571" s="100">
        <v>0.95908005929357298</v>
      </c>
      <c r="M2571" s="100">
        <v>0.95216655757685498</v>
      </c>
      <c r="N2571" s="100">
        <v>0.94976659327355795</v>
      </c>
      <c r="O2571" s="100">
        <v>0.93900289308513296</v>
      </c>
      <c r="P2571" s="100">
        <v>0.92889571975766205</v>
      </c>
      <c r="Q2571" s="100">
        <v>0.919480341865344</v>
      </c>
      <c r="R2571" s="100">
        <v>0.90330503974162801</v>
      </c>
      <c r="S2571" s="100">
        <v>0.88649737207809398</v>
      </c>
      <c r="T2571" s="100">
        <v>0.87419789302443096</v>
      </c>
      <c r="U2571" s="100">
        <v>0.86487381129302499</v>
      </c>
      <c r="V2571" s="100">
        <v>0.85363068948111498</v>
      </c>
      <c r="W2571" s="100">
        <v>0.84037314138619601</v>
      </c>
      <c r="X2571" s="100">
        <v>0.82349120448011903</v>
      </c>
      <c r="Y2571" s="100">
        <v>0.81638142591389296</v>
      </c>
      <c r="Z2571" s="100">
        <v>0.80896083875588298</v>
      </c>
      <c r="AA2571" s="100">
        <v>0.79776219609340204</v>
      </c>
      <c r="AB2571" s="100">
        <v>0.78310345249986302</v>
      </c>
      <c r="AC2571" s="100">
        <v>0.77441247111064504</v>
      </c>
      <c r="AD2571" s="100">
        <v>0.763535351782618</v>
      </c>
      <c r="AE2571" s="100">
        <v>0.75388801217548795</v>
      </c>
      <c r="AF2571" s="100">
        <v>0.73882543928337296</v>
      </c>
      <c r="AG2571" s="100">
        <v>0.72616328341839198</v>
      </c>
      <c r="AH2571" s="100">
        <v>0.72536684405205498</v>
      </c>
      <c r="AI2571" s="100">
        <v>0.72617541893383997</v>
      </c>
      <c r="AJ2571" s="100">
        <v>0.72735141668140002</v>
      </c>
      <c r="AK2571" s="100">
        <v>0.72866386735028399</v>
      </c>
    </row>
    <row r="2572" spans="1:37" s="100" customFormat="1" x14ac:dyDescent="0.3">
      <c r="A2572" s="103" t="str">
        <f t="shared" si="57"/>
        <v>SDGbaseTRA_RurCRS_v7PQXcptrp-o</v>
      </c>
      <c r="B2572" s="103" t="s">
        <v>220</v>
      </c>
      <c r="C2572" s="103" t="s">
        <v>328</v>
      </c>
      <c r="D2572" s="103" t="s">
        <v>120</v>
      </c>
      <c r="E2572" s="100" t="s">
        <v>178</v>
      </c>
      <c r="F2572" s="100">
        <v>0.94683671611760301</v>
      </c>
      <c r="G2572" s="100">
        <v>0.93543205607731705</v>
      </c>
      <c r="H2572" s="100">
        <v>0.91403155676089798</v>
      </c>
      <c r="I2572" s="100">
        <v>0.89665370060177696</v>
      </c>
      <c r="J2572" s="100">
        <v>0.88467522777418695</v>
      </c>
      <c r="K2572" s="100">
        <v>0.87384560723421101</v>
      </c>
      <c r="L2572" s="100">
        <v>0.86561554670891805</v>
      </c>
      <c r="M2572" s="100">
        <v>0.86087743653093096</v>
      </c>
      <c r="N2572" s="100">
        <v>0.85814531128362204</v>
      </c>
      <c r="O2572" s="100">
        <v>0.87315548745624805</v>
      </c>
      <c r="P2572" s="100">
        <v>0.87789424861037202</v>
      </c>
      <c r="Q2572" s="100">
        <v>0.87890012555985797</v>
      </c>
      <c r="R2572" s="100">
        <v>0.880226593288293</v>
      </c>
      <c r="S2572" s="100">
        <v>0.88159964280382497</v>
      </c>
      <c r="T2572" s="100">
        <v>0.88307152275712897</v>
      </c>
      <c r="U2572" s="100">
        <v>0.88422557345997999</v>
      </c>
      <c r="V2572" s="100">
        <v>0.88400605462544202</v>
      </c>
      <c r="W2572" s="100">
        <v>0.88518408649855895</v>
      </c>
      <c r="X2572" s="100">
        <v>0.88679733897866397</v>
      </c>
      <c r="Y2572" s="100">
        <v>0.88694773182981901</v>
      </c>
      <c r="Z2572" s="100">
        <v>0.88639872392765495</v>
      </c>
      <c r="AA2572" s="100">
        <v>0.88718956522142001</v>
      </c>
      <c r="AB2572" s="100">
        <v>0.892651059619056</v>
      </c>
      <c r="AC2572" s="100">
        <v>0.89652230413893996</v>
      </c>
      <c r="AD2572" s="100">
        <v>0.89903448117643503</v>
      </c>
      <c r="AE2572" s="100">
        <v>0.90135823731337095</v>
      </c>
      <c r="AF2572" s="100">
        <v>0.903139700963971</v>
      </c>
      <c r="AG2572" s="100">
        <v>0.90394311685032003</v>
      </c>
      <c r="AH2572" s="100">
        <v>0.90549474632710003</v>
      </c>
      <c r="AI2572" s="100">
        <v>0.90533178447854101</v>
      </c>
      <c r="AJ2572" s="100">
        <v>0.90639392994906498</v>
      </c>
      <c r="AK2572" s="100">
        <v>0.90687590488443803</v>
      </c>
    </row>
    <row r="2573" spans="1:37" s="100" customFormat="1" x14ac:dyDescent="0.3">
      <c r="A2573" s="103" t="str">
        <f t="shared" si="57"/>
        <v>SDGbaseTRA_RurCRS_v7PQXcftrp-o</v>
      </c>
      <c r="B2573" s="103" t="s">
        <v>220</v>
      </c>
      <c r="C2573" s="103" t="s">
        <v>328</v>
      </c>
      <c r="D2573" s="103" t="s">
        <v>120</v>
      </c>
      <c r="E2573" s="100" t="s">
        <v>179</v>
      </c>
      <c r="F2573" s="100">
        <v>0.97479049187387701</v>
      </c>
      <c r="G2573" s="100">
        <v>0.94369661529199</v>
      </c>
      <c r="H2573" s="100">
        <v>0.916377751436248</v>
      </c>
      <c r="I2573" s="100">
        <v>0.89635029653295595</v>
      </c>
      <c r="J2573" s="100">
        <v>0.88445305990536405</v>
      </c>
      <c r="K2573" s="100">
        <v>0.87533036130572195</v>
      </c>
      <c r="L2573" s="100">
        <v>0.86952606872968896</v>
      </c>
      <c r="M2573" s="100">
        <v>0.86744387146772395</v>
      </c>
      <c r="N2573" s="100">
        <v>0.86955822132892002</v>
      </c>
      <c r="O2573" s="100">
        <v>0.88958450697390901</v>
      </c>
      <c r="P2573" s="100">
        <v>0.89633069996617798</v>
      </c>
      <c r="Q2573" s="100">
        <v>0.89988643017848602</v>
      </c>
      <c r="R2573" s="100">
        <v>0.89897964680906395</v>
      </c>
      <c r="S2573" s="100">
        <v>0.897911755931186</v>
      </c>
      <c r="T2573" s="100">
        <v>0.89904341673886001</v>
      </c>
      <c r="U2573" s="100">
        <v>0.90227556179814705</v>
      </c>
      <c r="V2573" s="100">
        <v>0.90300940635613702</v>
      </c>
      <c r="W2573" s="100">
        <v>0.90328361647136102</v>
      </c>
      <c r="X2573" s="100">
        <v>0.90442905048440203</v>
      </c>
      <c r="Y2573" s="100">
        <v>0.90755418741618499</v>
      </c>
      <c r="Z2573" s="100">
        <v>0.90985447922662599</v>
      </c>
      <c r="AA2573" s="100">
        <v>0.91198379047548706</v>
      </c>
      <c r="AB2573" s="100">
        <v>0.917309889879806</v>
      </c>
      <c r="AC2573" s="100">
        <v>0.921711453228934</v>
      </c>
      <c r="AD2573" s="100">
        <v>0.923501030891277</v>
      </c>
      <c r="AE2573" s="100">
        <v>0.92475307238351101</v>
      </c>
      <c r="AF2573" s="100">
        <v>0.923345885560377</v>
      </c>
      <c r="AG2573" s="100">
        <v>0.921508409203735</v>
      </c>
      <c r="AH2573" s="100">
        <v>0.92265704328966103</v>
      </c>
      <c r="AI2573" s="100">
        <v>0.92109115389140395</v>
      </c>
      <c r="AJ2573" s="100">
        <v>0.92046037738333197</v>
      </c>
      <c r="AK2573" s="100">
        <v>0.91950962160741601</v>
      </c>
    </row>
    <row r="2574" spans="1:37" s="100" customFormat="1" x14ac:dyDescent="0.3">
      <c r="A2574" s="103" t="str">
        <f t="shared" si="57"/>
        <v>SDGbaseTRA_RurCRS_v7PQXcprtr</v>
      </c>
      <c r="B2574" s="103" t="s">
        <v>220</v>
      </c>
      <c r="C2574" s="103" t="s">
        <v>328</v>
      </c>
      <c r="D2574" s="103" t="s">
        <v>120</v>
      </c>
      <c r="E2574" s="100" t="s">
        <v>180</v>
      </c>
      <c r="F2574" s="100">
        <v>0.99999999999993905</v>
      </c>
      <c r="G2574" s="100">
        <v>1.0181341688916901</v>
      </c>
      <c r="H2574" s="100">
        <v>1.0237414786092101</v>
      </c>
      <c r="I2574" s="100">
        <v>1.00872832708837</v>
      </c>
      <c r="J2574" s="100">
        <v>1.0019997658720801</v>
      </c>
      <c r="K2574" s="100">
        <v>0.99403090942330197</v>
      </c>
      <c r="L2574" s="100">
        <v>0.98694016199518197</v>
      </c>
      <c r="M2574" s="100">
        <v>0.97511053083096999</v>
      </c>
      <c r="N2574" s="100">
        <v>0.96160688256040106</v>
      </c>
      <c r="O2574" s="100">
        <v>0.98013717727209704</v>
      </c>
      <c r="P2574" s="100">
        <v>0.94190469007431699</v>
      </c>
      <c r="Q2574" s="100">
        <v>0.894902294356549</v>
      </c>
      <c r="R2574" s="100">
        <v>0.83690046968144105</v>
      </c>
      <c r="S2574" s="100">
        <v>0.78403013766191898</v>
      </c>
      <c r="T2574" s="100">
        <v>0.73504938929695895</v>
      </c>
      <c r="U2574" s="100">
        <v>0.68912002112717696</v>
      </c>
      <c r="V2574" s="100">
        <v>0.64454142662092295</v>
      </c>
      <c r="W2574" s="100">
        <v>0.60357786611014197</v>
      </c>
      <c r="X2574" s="100">
        <v>0.56157089369006996</v>
      </c>
      <c r="Y2574" s="100">
        <v>0.51678822643699196</v>
      </c>
      <c r="Z2574" s="100">
        <v>0.47544202134314101</v>
      </c>
      <c r="AA2574" s="100">
        <v>0.43958191964211901</v>
      </c>
      <c r="AB2574" s="100">
        <v>0.415291792488447</v>
      </c>
      <c r="AC2574" s="100">
        <v>0.38730650501436498</v>
      </c>
      <c r="AD2574" s="100">
        <v>0.357621992703896</v>
      </c>
      <c r="AE2574" s="100">
        <v>0.32730183062756801</v>
      </c>
      <c r="AF2574" s="100">
        <v>0.29840179665164002</v>
      </c>
      <c r="AG2574" s="100">
        <v>0.280510733735855</v>
      </c>
      <c r="AH2574" s="100">
        <v>0.26214507627643402</v>
      </c>
      <c r="AI2574" s="100">
        <v>0.24632775875885701</v>
      </c>
      <c r="AJ2574" s="100">
        <v>0.231605161419321</v>
      </c>
      <c r="AK2574" s="100">
        <v>0.217300664588752</v>
      </c>
    </row>
    <row r="2575" spans="1:37" s="100" customFormat="1" x14ac:dyDescent="0.3">
      <c r="A2575" s="103" t="str">
        <f t="shared" si="57"/>
        <v>SDGbaseTRA_RurCRS_v7PQXctrps</v>
      </c>
      <c r="B2575" s="103" t="s">
        <v>220</v>
      </c>
      <c r="C2575" s="103" t="s">
        <v>328</v>
      </c>
      <c r="D2575" s="103" t="s">
        <v>120</v>
      </c>
      <c r="E2575" s="100" t="s">
        <v>181</v>
      </c>
      <c r="F2575" s="100">
        <v>1.0049024468524299</v>
      </c>
      <c r="G2575" s="100">
        <v>0.99830347292246402</v>
      </c>
      <c r="H2575" s="100">
        <v>0.99768601130852097</v>
      </c>
      <c r="I2575" s="100">
        <v>0.99818331759685197</v>
      </c>
      <c r="J2575" s="100">
        <v>0.99601622908115595</v>
      </c>
      <c r="K2575" s="100">
        <v>0.99628154245795297</v>
      </c>
      <c r="L2575" s="100">
        <v>0.995916851962797</v>
      </c>
      <c r="M2575" s="100">
        <v>0.99375695473640302</v>
      </c>
      <c r="N2575" s="100">
        <v>0.99241582184467303</v>
      </c>
      <c r="O2575" s="100">
        <v>0.98680385880326305</v>
      </c>
      <c r="P2575" s="100">
        <v>0.98493624978434102</v>
      </c>
      <c r="Q2575" s="100">
        <v>0.98307573438434104</v>
      </c>
      <c r="R2575" s="100">
        <v>0.98396058638461303</v>
      </c>
      <c r="S2575" s="100">
        <v>0.98698396568436197</v>
      </c>
      <c r="T2575" s="100">
        <v>0.98878914042460297</v>
      </c>
      <c r="U2575" s="100">
        <v>0.99075134759509997</v>
      </c>
      <c r="V2575" s="100">
        <v>0.99235682919675705</v>
      </c>
      <c r="W2575" s="100">
        <v>0.993553754369491</v>
      </c>
      <c r="X2575" s="100">
        <v>0.991644005551652</v>
      </c>
      <c r="Y2575" s="100">
        <v>0.99112902431949301</v>
      </c>
      <c r="Z2575" s="100">
        <v>0.99024874008639896</v>
      </c>
      <c r="AA2575" s="100">
        <v>0.98827863461297305</v>
      </c>
      <c r="AB2575" s="100">
        <v>0.99402103920760798</v>
      </c>
      <c r="AC2575" s="100">
        <v>0.99908337377915801</v>
      </c>
      <c r="AD2575" s="100">
        <v>1.0035379045929</v>
      </c>
      <c r="AE2575" s="100">
        <v>1.0067590754167799</v>
      </c>
      <c r="AF2575" s="100">
        <v>1.0078074059412701</v>
      </c>
      <c r="AG2575" s="100">
        <v>1.0036585222285199</v>
      </c>
      <c r="AH2575" s="100">
        <v>1.00464002126221</v>
      </c>
      <c r="AI2575" s="100">
        <v>1.0055731561351899</v>
      </c>
      <c r="AJ2575" s="100">
        <v>1.00635242042174</v>
      </c>
      <c r="AK2575" s="100">
        <v>1.00699913845564</v>
      </c>
    </row>
    <row r="2576" spans="1:37" s="100" customFormat="1" x14ac:dyDescent="0.3">
      <c r="A2576" s="103" t="str">
        <f t="shared" si="57"/>
        <v>SDGbaseTRA_RurCRS_v7PQXccomm</v>
      </c>
      <c r="B2576" s="103" t="s">
        <v>220</v>
      </c>
      <c r="C2576" s="103" t="s">
        <v>328</v>
      </c>
      <c r="D2576" s="103" t="s">
        <v>120</v>
      </c>
      <c r="E2576" s="100" t="s">
        <v>182</v>
      </c>
      <c r="F2576" s="100">
        <v>1.0010985603248499</v>
      </c>
      <c r="G2576" s="100">
        <v>0.95535198437364499</v>
      </c>
      <c r="H2576" s="100">
        <v>0.97273466012154497</v>
      </c>
      <c r="I2576" s="100">
        <v>0.98023611352720297</v>
      </c>
      <c r="J2576" s="100">
        <v>0.98469564819988198</v>
      </c>
      <c r="K2576" s="100">
        <v>0.98930322621977795</v>
      </c>
      <c r="L2576" s="100">
        <v>0.99228626740002301</v>
      </c>
      <c r="M2576" s="100">
        <v>0.99490983920309894</v>
      </c>
      <c r="N2576" s="100">
        <v>0.99671348865900899</v>
      </c>
      <c r="O2576" s="100">
        <v>1.0002443229976301</v>
      </c>
      <c r="P2576" s="100">
        <v>1.0037118026126499</v>
      </c>
      <c r="Q2576" s="100">
        <v>1.0067639039181899</v>
      </c>
      <c r="R2576" s="100">
        <v>1.01008712006985</v>
      </c>
      <c r="S2576" s="100">
        <v>1.0133554841380501</v>
      </c>
      <c r="T2576" s="100">
        <v>1.01604602186229</v>
      </c>
      <c r="U2576" s="100">
        <v>1.0179958837693399</v>
      </c>
      <c r="V2576" s="100">
        <v>1.0212747267397899</v>
      </c>
      <c r="W2576" s="100">
        <v>1.0237818445840099</v>
      </c>
      <c r="X2576" s="100">
        <v>1.0256689946102</v>
      </c>
      <c r="Y2576" s="100">
        <v>1.02579683861643</v>
      </c>
      <c r="Z2576" s="100">
        <v>1.02527949075362</v>
      </c>
      <c r="AA2576" s="100">
        <v>1.0245010064143101</v>
      </c>
      <c r="AB2576" s="100">
        <v>1.02574377345517</v>
      </c>
      <c r="AC2576" s="100">
        <v>1.0280147927401999</v>
      </c>
      <c r="AD2576" s="100">
        <v>1.0305515817706801</v>
      </c>
      <c r="AE2576" s="100">
        <v>1.0326895364295301</v>
      </c>
      <c r="AF2576" s="100">
        <v>1.0346443436332999</v>
      </c>
      <c r="AG2576" s="100">
        <v>1.0343016874092801</v>
      </c>
      <c r="AH2576" s="100">
        <v>1.0383437229107499</v>
      </c>
      <c r="AI2576" s="100">
        <v>1.03986252088458</v>
      </c>
      <c r="AJ2576" s="100">
        <v>1.0395346874090601</v>
      </c>
      <c r="AK2576" s="100">
        <v>1.0388815276897401</v>
      </c>
    </row>
    <row r="2577" spans="1:37" s="100" customFormat="1" x14ac:dyDescent="0.3">
      <c r="A2577" s="103" t="str">
        <f t="shared" si="57"/>
        <v>SDGbaseTRA_RurCRS_v7PQXcfsrv</v>
      </c>
      <c r="B2577" s="103" t="s">
        <v>220</v>
      </c>
      <c r="C2577" s="103" t="s">
        <v>328</v>
      </c>
      <c r="D2577" s="103" t="s">
        <v>120</v>
      </c>
      <c r="E2577" s="100" t="s">
        <v>183</v>
      </c>
      <c r="F2577" s="100">
        <v>1.03694361559526</v>
      </c>
      <c r="G2577" s="100">
        <v>1.00882630533936</v>
      </c>
      <c r="H2577" s="100">
        <v>1.01539430042853</v>
      </c>
      <c r="I2577" s="100">
        <v>1.0178144113676899</v>
      </c>
      <c r="J2577" s="100">
        <v>1.01791811190315</v>
      </c>
      <c r="K2577" s="100">
        <v>1.0215012880710299</v>
      </c>
      <c r="L2577" s="100">
        <v>1.02528317720991</v>
      </c>
      <c r="M2577" s="100">
        <v>1.0288962102469901</v>
      </c>
      <c r="N2577" s="100">
        <v>1.0313014760524499</v>
      </c>
      <c r="O2577" s="100">
        <v>1.0263445696728399</v>
      </c>
      <c r="P2577" s="100">
        <v>1.0292217874313501</v>
      </c>
      <c r="Q2577" s="100">
        <v>1.03270896686533</v>
      </c>
      <c r="R2577" s="100">
        <v>1.03811233785098</v>
      </c>
      <c r="S2577" s="100">
        <v>1.0427794020154499</v>
      </c>
      <c r="T2577" s="100">
        <v>1.04665304677931</v>
      </c>
      <c r="U2577" s="100">
        <v>1.05066478797832</v>
      </c>
      <c r="V2577" s="100">
        <v>1.05590113330097</v>
      </c>
      <c r="W2577" s="100">
        <v>1.0603533108451699</v>
      </c>
      <c r="X2577" s="100">
        <v>1.06308493703355</v>
      </c>
      <c r="Y2577" s="100">
        <v>1.0632540423127199</v>
      </c>
      <c r="Z2577" s="100">
        <v>1.06309850039494</v>
      </c>
      <c r="AA2577" s="100">
        <v>1.06164820968802</v>
      </c>
      <c r="AB2577" s="100">
        <v>1.05879104272394</v>
      </c>
      <c r="AC2577" s="100">
        <v>1.05808108838453</v>
      </c>
      <c r="AD2577" s="100">
        <v>1.0603024812314199</v>
      </c>
      <c r="AE2577" s="100">
        <v>1.06317371213385</v>
      </c>
      <c r="AF2577" s="100">
        <v>1.06688982879132</v>
      </c>
      <c r="AG2577" s="100">
        <v>1.0669453061921099</v>
      </c>
      <c r="AH2577" s="100">
        <v>1.0578552793796501</v>
      </c>
      <c r="AI2577" s="100">
        <v>1.04877163944389</v>
      </c>
      <c r="AJ2577" s="100">
        <v>1.04153967275161</v>
      </c>
      <c r="AK2577" s="100">
        <v>1.03523282215691</v>
      </c>
    </row>
    <row r="2578" spans="1:37" s="100" customFormat="1" x14ac:dyDescent="0.3">
      <c r="A2578" s="103" t="str">
        <f t="shared" si="57"/>
        <v>SDGbaseTRA_RurCRS_v7PQXcbsrv</v>
      </c>
      <c r="B2578" s="103" t="s">
        <v>220</v>
      </c>
      <c r="C2578" s="103" t="s">
        <v>328</v>
      </c>
      <c r="D2578" s="103" t="s">
        <v>120</v>
      </c>
      <c r="E2578" s="100" t="s">
        <v>118</v>
      </c>
      <c r="F2578" s="100">
        <v>1.0381864367859399</v>
      </c>
      <c r="G2578" s="100">
        <v>1.0077954302860499</v>
      </c>
      <c r="H2578" s="100">
        <v>1.0149588558804601</v>
      </c>
      <c r="I2578" s="100">
        <v>1.01868700342694</v>
      </c>
      <c r="J2578" s="100">
        <v>1.0203367770395</v>
      </c>
      <c r="K2578" s="100">
        <v>1.02282642788369</v>
      </c>
      <c r="L2578" s="100">
        <v>1.02452467285904</v>
      </c>
      <c r="M2578" s="100">
        <v>1.02613328407662</v>
      </c>
      <c r="N2578" s="100">
        <v>1.0271844584399199</v>
      </c>
      <c r="O2578" s="100">
        <v>1.02483948599064</v>
      </c>
      <c r="P2578" s="100">
        <v>1.0269595872237101</v>
      </c>
      <c r="Q2578" s="100">
        <v>1.02965787820817</v>
      </c>
      <c r="R2578" s="100">
        <v>1.03277882979307</v>
      </c>
      <c r="S2578" s="100">
        <v>1.03578841846043</v>
      </c>
      <c r="T2578" s="100">
        <v>1.03809205324306</v>
      </c>
      <c r="U2578" s="100">
        <v>1.04016465578296</v>
      </c>
      <c r="V2578" s="100">
        <v>1.0431487242542199</v>
      </c>
      <c r="W2578" s="100">
        <v>1.04533785783646</v>
      </c>
      <c r="X2578" s="100">
        <v>1.0470778455732399</v>
      </c>
      <c r="Y2578" s="100">
        <v>1.0472407210213099</v>
      </c>
      <c r="Z2578" s="100">
        <v>1.0471274356832301</v>
      </c>
      <c r="AA2578" s="100">
        <v>1.0462169531610901</v>
      </c>
      <c r="AB2578" s="100">
        <v>1.04392385643823</v>
      </c>
      <c r="AC2578" s="100">
        <v>1.04363730855384</v>
      </c>
      <c r="AD2578" s="100">
        <v>1.04517032248829</v>
      </c>
      <c r="AE2578" s="100">
        <v>1.0470566487231801</v>
      </c>
      <c r="AF2578" s="100">
        <v>1.04902754851752</v>
      </c>
      <c r="AG2578" s="100">
        <v>1.0493574005576101</v>
      </c>
      <c r="AH2578" s="100">
        <v>1.0489654810018001</v>
      </c>
      <c r="AI2578" s="100">
        <v>1.04750937376285</v>
      </c>
      <c r="AJ2578" s="100">
        <v>1.04609740502423</v>
      </c>
      <c r="AK2578" s="100">
        <v>1.0448426897349901</v>
      </c>
    </row>
    <row r="2579" spans="1:37" s="100" customFormat="1" x14ac:dyDescent="0.3">
      <c r="A2579" s="103" t="str">
        <f t="shared" si="57"/>
        <v>SDGbaseTRA_RurCRS_v7PQXcgsrv</v>
      </c>
      <c r="B2579" s="103" t="s">
        <v>220</v>
      </c>
      <c r="C2579" s="103" t="s">
        <v>328</v>
      </c>
      <c r="D2579" s="103" t="s">
        <v>120</v>
      </c>
      <c r="E2579" s="100" t="s">
        <v>184</v>
      </c>
      <c r="F2579" s="100">
        <v>1.0247663158727001</v>
      </c>
      <c r="G2579" s="100">
        <v>1.0326895336026101</v>
      </c>
      <c r="H2579" s="100">
        <v>1.03643603113089</v>
      </c>
      <c r="I2579" s="100">
        <v>1.03770745622023</v>
      </c>
      <c r="J2579" s="100">
        <v>1.0362078264883701</v>
      </c>
      <c r="K2579" s="100">
        <v>1.0385027803581801</v>
      </c>
      <c r="L2579" s="100">
        <v>1.0423018583889001</v>
      </c>
      <c r="M2579" s="100">
        <v>1.0458665004645999</v>
      </c>
      <c r="N2579" s="100">
        <v>1.0484047139976</v>
      </c>
      <c r="O2579" s="100">
        <v>1.0452107268774</v>
      </c>
      <c r="P2579" s="100">
        <v>1.04699169471636</v>
      </c>
      <c r="Q2579" s="100">
        <v>1.04845723403972</v>
      </c>
      <c r="R2579" s="100">
        <v>1.0516840781182699</v>
      </c>
      <c r="S2579" s="100">
        <v>1.0538726960028999</v>
      </c>
      <c r="T2579" s="100">
        <v>1.0558272575883101</v>
      </c>
      <c r="U2579" s="100">
        <v>1.0590054355934599</v>
      </c>
      <c r="V2579" s="100">
        <v>1.06244424887797</v>
      </c>
      <c r="W2579" s="100">
        <v>1.06493000920583</v>
      </c>
      <c r="X2579" s="100">
        <v>1.06607980679376</v>
      </c>
      <c r="Y2579" s="100">
        <v>1.0653894040841501</v>
      </c>
      <c r="Z2579" s="100">
        <v>1.0645998629451201</v>
      </c>
      <c r="AA2579" s="100">
        <v>1.06352017605163</v>
      </c>
      <c r="AB2579" s="100">
        <v>1.0611593311591101</v>
      </c>
      <c r="AC2579" s="100">
        <v>1.0603948815316999</v>
      </c>
      <c r="AD2579" s="100">
        <v>1.0620172857658201</v>
      </c>
      <c r="AE2579" s="100">
        <v>1.06405794900582</v>
      </c>
      <c r="AF2579" s="100">
        <v>1.06614240331576</v>
      </c>
      <c r="AG2579" s="100">
        <v>1.0642254673325</v>
      </c>
      <c r="AH2579" s="100">
        <v>1.04791266172671</v>
      </c>
      <c r="AI2579" s="100">
        <v>1.03445432446828</v>
      </c>
      <c r="AJ2579" s="100">
        <v>1.02569536711555</v>
      </c>
      <c r="AK2579" s="100">
        <v>1.01858893450762</v>
      </c>
    </row>
    <row r="2580" spans="1:37" s="100" customFormat="1" x14ac:dyDescent="0.3">
      <c r="A2580" s="103" t="str">
        <f t="shared" si="57"/>
        <v>SDGbaseTRA_RurCRS_v7PQXcosrv</v>
      </c>
      <c r="B2580" s="103" t="s">
        <v>220</v>
      </c>
      <c r="C2580" s="103" t="s">
        <v>328</v>
      </c>
      <c r="D2580" s="103" t="s">
        <v>120</v>
      </c>
      <c r="E2580" s="100" t="s">
        <v>185</v>
      </c>
      <c r="F2580" s="100">
        <v>1.06678017525817</v>
      </c>
      <c r="G2580" s="100">
        <v>1.1462843934651401</v>
      </c>
      <c r="H2580" s="100">
        <v>1.13378713328167</v>
      </c>
      <c r="I2580" s="100">
        <v>1.1264259868331801</v>
      </c>
      <c r="J2580" s="100">
        <v>1.12162793560337</v>
      </c>
      <c r="K2580" s="100">
        <v>1.1199620429267401</v>
      </c>
      <c r="L2580" s="100">
        <v>1.11882721613018</v>
      </c>
      <c r="M2580" s="100">
        <v>1.1192916915036299</v>
      </c>
      <c r="N2580" s="100">
        <v>1.1200858711389201</v>
      </c>
      <c r="O2580" s="100">
        <v>1.1180700361017999</v>
      </c>
      <c r="P2580" s="100">
        <v>1.1209462018123699</v>
      </c>
      <c r="Q2580" s="100">
        <v>1.12457866571565</v>
      </c>
      <c r="R2580" s="100">
        <v>1.12891412354082</v>
      </c>
      <c r="S2580" s="100">
        <v>1.13303382643498</v>
      </c>
      <c r="T2580" s="100">
        <v>1.1364619672101599</v>
      </c>
      <c r="U2580" s="100">
        <v>1.13934189989784</v>
      </c>
      <c r="V2580" s="100">
        <v>1.1437050616311699</v>
      </c>
      <c r="W2580" s="100">
        <v>1.1473925466520101</v>
      </c>
      <c r="X2580" s="100">
        <v>1.1501613153114301</v>
      </c>
      <c r="Y2580" s="100">
        <v>1.15144528805711</v>
      </c>
      <c r="Z2580" s="100">
        <v>1.15224211125122</v>
      </c>
      <c r="AA2580" s="100">
        <v>1.15179751579138</v>
      </c>
      <c r="AB2580" s="100">
        <v>1.1494978817313699</v>
      </c>
      <c r="AC2580" s="100">
        <v>1.14942347331135</v>
      </c>
      <c r="AD2580" s="100">
        <v>1.15147007250501</v>
      </c>
      <c r="AE2580" s="100">
        <v>1.1540108494282699</v>
      </c>
      <c r="AF2580" s="100">
        <v>1.15709845593264</v>
      </c>
      <c r="AG2580" s="100">
        <v>1.15770862266795</v>
      </c>
      <c r="AH2580" s="100">
        <v>1.15890211551813</v>
      </c>
      <c r="AI2580" s="100">
        <v>1.1584607191311</v>
      </c>
      <c r="AJ2580" s="100">
        <v>1.1570244968501</v>
      </c>
      <c r="AK2580" s="100">
        <v>1.15541429009968</v>
      </c>
    </row>
    <row r="2581" spans="1:37" s="100" customFormat="1" x14ac:dyDescent="0.3">
      <c r="A2581" s="103" t="str">
        <f t="shared" si="57"/>
        <v>SDGbaseTRA_RurCRS_v7PQXcimpt</v>
      </c>
      <c r="B2581" s="103" t="s">
        <v>220</v>
      </c>
      <c r="C2581" s="103" t="s">
        <v>328</v>
      </c>
      <c r="D2581" s="103" t="s">
        <v>120</v>
      </c>
      <c r="E2581" s="100" t="s">
        <v>119</v>
      </c>
      <c r="F2581" s="100">
        <v>1.01401053572661</v>
      </c>
      <c r="G2581" s="100">
        <v>1.0362194132976299</v>
      </c>
      <c r="H2581" s="100">
        <v>1.0483470080123101</v>
      </c>
      <c r="I2581" s="100">
        <v>1.04582336178154</v>
      </c>
      <c r="J2581" s="100">
        <v>1.04733557887482</v>
      </c>
      <c r="K2581" s="100">
        <v>1.05036018753432</v>
      </c>
      <c r="L2581" s="100">
        <v>1.05428227887412</v>
      </c>
      <c r="M2581" s="100">
        <v>1.0607432544329101</v>
      </c>
      <c r="N2581" s="100">
        <v>1.0664391590418201</v>
      </c>
      <c r="O2581" s="100">
        <v>1.09628745117393</v>
      </c>
      <c r="P2581" s="100">
        <v>1.10540482237183</v>
      </c>
      <c r="Q2581" s="100">
        <v>1.10875837596492</v>
      </c>
      <c r="R2581" s="100">
        <v>1.1099985289652701</v>
      </c>
      <c r="S2581" s="100">
        <v>1.1115220873696301</v>
      </c>
      <c r="T2581" s="100">
        <v>1.11372410898208</v>
      </c>
      <c r="U2581" s="100">
        <v>1.1160183959294201</v>
      </c>
      <c r="V2581" s="100">
        <v>1.11657140632374</v>
      </c>
      <c r="W2581" s="100">
        <v>1.11816333039085</v>
      </c>
      <c r="X2581" s="100">
        <v>1.1210614025605401</v>
      </c>
      <c r="Y2581" s="100">
        <v>1.1209855804862101</v>
      </c>
      <c r="Z2581" s="100">
        <v>1.11945854823684</v>
      </c>
      <c r="AA2581" s="100">
        <v>1.1204440994024001</v>
      </c>
      <c r="AB2581" s="100">
        <v>1.1263212707574199</v>
      </c>
      <c r="AC2581" s="100">
        <v>1.12929434424479</v>
      </c>
      <c r="AD2581" s="100">
        <v>1.1305359351837201</v>
      </c>
      <c r="AE2581" s="100">
        <v>1.1305299792249499</v>
      </c>
      <c r="AF2581" s="100">
        <v>1.1300597957352001</v>
      </c>
      <c r="AG2581" s="100">
        <v>1.1281771043495401</v>
      </c>
      <c r="AH2581" s="100">
        <v>1.123957985531</v>
      </c>
      <c r="AI2581" s="100">
        <v>1.1142948635677401</v>
      </c>
      <c r="AJ2581" s="100">
        <v>1.1073174360726801</v>
      </c>
      <c r="AK2581" s="100">
        <v>1.1007842785283</v>
      </c>
    </row>
    <row r="2582" spans="1:37" s="100" customFormat="1" x14ac:dyDescent="0.3">
      <c r="A2582" s="103" t="str">
        <f t="shared" si="57"/>
        <v>SDGbaseTRA_RurCRS_v7C_InvValctext</v>
      </c>
      <c r="B2582" s="103" t="s">
        <v>220</v>
      </c>
      <c r="C2582" s="103" t="s">
        <v>328</v>
      </c>
      <c r="D2582" s="103" t="s">
        <v>186</v>
      </c>
      <c r="E2582" s="100" t="s">
        <v>102</v>
      </c>
      <c r="F2582" s="100">
        <v>3.2468516958317102E-2</v>
      </c>
      <c r="G2582" s="100">
        <v>3.0183199423785001E-2</v>
      </c>
      <c r="H2582" s="100">
        <v>3.1346612265058298E-2</v>
      </c>
      <c r="I2582" s="100">
        <v>3.2087018059260598E-2</v>
      </c>
      <c r="J2582" s="100">
        <v>3.2704952458964098E-2</v>
      </c>
      <c r="K2582" s="100">
        <v>3.3413182320511603E-2</v>
      </c>
      <c r="L2582" s="100">
        <v>3.4271824059783698E-2</v>
      </c>
      <c r="M2582" s="100">
        <v>3.5261658017310397E-2</v>
      </c>
      <c r="N2582" s="100">
        <v>3.6288770482897699E-2</v>
      </c>
      <c r="O2582" s="100">
        <v>3.75599666313884E-2</v>
      </c>
      <c r="P2582" s="100">
        <v>3.8789429791142402E-2</v>
      </c>
      <c r="Q2582" s="100">
        <v>3.9962025457574102E-2</v>
      </c>
      <c r="R2582" s="100">
        <v>4.1312022810536898E-2</v>
      </c>
      <c r="S2582" s="100">
        <v>4.2700722486234299E-2</v>
      </c>
      <c r="T2582" s="100">
        <v>4.41801365245265E-2</v>
      </c>
      <c r="U2582" s="100">
        <v>4.5880338102619697E-2</v>
      </c>
      <c r="V2582" s="100">
        <v>4.7633035136968802E-2</v>
      </c>
      <c r="W2582" s="100">
        <v>4.9354800972487199E-2</v>
      </c>
      <c r="X2582" s="100">
        <v>5.0944790261641899E-2</v>
      </c>
      <c r="Y2582" s="100">
        <v>5.2546637562315798E-2</v>
      </c>
      <c r="Z2582" s="100">
        <v>5.42098047035737E-2</v>
      </c>
      <c r="AA2582" s="100">
        <v>5.5858151938416298E-2</v>
      </c>
      <c r="AB2582" s="100">
        <v>5.7227694727934701E-2</v>
      </c>
      <c r="AC2582" s="100">
        <v>5.8668316833556597E-2</v>
      </c>
      <c r="AD2582" s="100">
        <v>6.0413359006676902E-2</v>
      </c>
      <c r="AE2582" s="100">
        <v>6.2304039176705503E-2</v>
      </c>
      <c r="AF2582" s="100">
        <v>6.4286285897524706E-2</v>
      </c>
      <c r="AG2582" s="100">
        <v>6.6089340630069798E-2</v>
      </c>
      <c r="AH2582" s="100">
        <v>6.5492454255756102E-2</v>
      </c>
      <c r="AI2582" s="100">
        <v>6.4649492378308998E-2</v>
      </c>
      <c r="AJ2582" s="100">
        <v>6.4186107749778204E-2</v>
      </c>
      <c r="AK2582" s="100">
        <v>6.3662238971659804E-2</v>
      </c>
    </row>
    <row r="2583" spans="1:37" s="100" customFormat="1" x14ac:dyDescent="0.3">
      <c r="A2583" s="103" t="str">
        <f t="shared" si="57"/>
        <v>SDGbaseTRA_RurCRS_v7C_InvValcleat</v>
      </c>
      <c r="B2583" s="103" t="s">
        <v>220</v>
      </c>
      <c r="C2583" s="103" t="s">
        <v>328</v>
      </c>
      <c r="D2583" s="103" t="s">
        <v>186</v>
      </c>
      <c r="E2583" s="100" t="s">
        <v>103</v>
      </c>
      <c r="F2583" s="104">
        <v>4.0175040329651301E-5</v>
      </c>
      <c r="G2583" s="104">
        <v>3.6568279802006901E-5</v>
      </c>
      <c r="H2583" s="104">
        <v>3.7799953972261397E-5</v>
      </c>
      <c r="I2583" s="104">
        <v>3.8458391455144501E-5</v>
      </c>
      <c r="J2583" s="104">
        <v>3.9186605928808499E-5</v>
      </c>
      <c r="K2583" s="104">
        <v>4.0010334303907898E-5</v>
      </c>
      <c r="L2583" s="104">
        <v>4.0995448610041303E-5</v>
      </c>
      <c r="M2583" s="104">
        <v>4.21879259306427E-5</v>
      </c>
      <c r="N2583" s="104">
        <v>4.3392460756466503E-5</v>
      </c>
      <c r="O2583" s="104">
        <v>4.5462331320445803E-5</v>
      </c>
      <c r="P2583" s="104">
        <v>4.6737602017188098E-5</v>
      </c>
      <c r="Q2583" s="104">
        <v>4.7827018569740202E-5</v>
      </c>
      <c r="R2583" s="104">
        <v>4.9118514977484199E-5</v>
      </c>
      <c r="S2583" s="104">
        <v>5.0578001479676701E-5</v>
      </c>
      <c r="T2583" s="104">
        <v>5.2175777348718199E-5</v>
      </c>
      <c r="U2583" s="104">
        <v>5.4027243589889798E-5</v>
      </c>
      <c r="V2583" s="104">
        <v>5.5983138081286303E-5</v>
      </c>
      <c r="W2583" s="104">
        <v>5.7970853255617598E-5</v>
      </c>
      <c r="X2583" s="104">
        <v>5.9828504910656203E-5</v>
      </c>
      <c r="Y2583" s="104">
        <v>6.1545196505389198E-5</v>
      </c>
      <c r="Z2583" s="104">
        <v>6.3324510756814601E-5</v>
      </c>
      <c r="AA2583" s="104">
        <v>6.513114349981E-5</v>
      </c>
      <c r="AB2583" s="104">
        <v>6.6808266838839505E-5</v>
      </c>
      <c r="AC2583" s="104">
        <v>6.8438634587951493E-5</v>
      </c>
      <c r="AD2583" s="104">
        <v>7.0398837803809495E-5</v>
      </c>
      <c r="AE2583" s="104">
        <v>7.2531093789176906E-5</v>
      </c>
      <c r="AF2583" s="104">
        <v>7.4808199152610303E-5</v>
      </c>
      <c r="AG2583" s="104">
        <v>7.6986001490192394E-5</v>
      </c>
      <c r="AH2583" s="104">
        <v>7.6779292404093998E-5</v>
      </c>
      <c r="AI2583" s="104">
        <v>7.6045189214164202E-5</v>
      </c>
      <c r="AJ2583" s="104">
        <v>7.5714983620067504E-5</v>
      </c>
      <c r="AK2583" s="104">
        <v>7.5283667070252406E-5</v>
      </c>
    </row>
    <row r="2584" spans="1:37" s="100" customFormat="1" x14ac:dyDescent="0.3">
      <c r="A2584" s="103" t="str">
        <f t="shared" si="57"/>
        <v>SDGbaseTRA_RurCRS_v7C_InvValcprnt</v>
      </c>
      <c r="B2584" s="103" t="s">
        <v>220</v>
      </c>
      <c r="C2584" s="103" t="s">
        <v>328</v>
      </c>
      <c r="D2584" s="103" t="s">
        <v>186</v>
      </c>
      <c r="E2584" s="100" t="s">
        <v>104</v>
      </c>
      <c r="F2584" s="100">
        <v>1.6898649277363E-3</v>
      </c>
      <c r="G2584" s="100">
        <v>1.57291297023159E-3</v>
      </c>
      <c r="H2584" s="100">
        <v>1.6196546498137101E-3</v>
      </c>
      <c r="I2584" s="100">
        <v>1.65211971494686E-3</v>
      </c>
      <c r="J2584" s="100">
        <v>1.67901523203755E-3</v>
      </c>
      <c r="K2584" s="100">
        <v>1.7107085189333399E-3</v>
      </c>
      <c r="L2584" s="100">
        <v>1.7530441515952999E-3</v>
      </c>
      <c r="M2584" s="100">
        <v>1.80747384838965E-3</v>
      </c>
      <c r="N2584" s="100">
        <v>1.8590523897417199E-3</v>
      </c>
      <c r="O2584" s="100">
        <v>1.90554772755919E-3</v>
      </c>
      <c r="P2584" s="100">
        <v>1.9658063729894901E-3</v>
      </c>
      <c r="Q2584" s="100">
        <v>2.02580339865403E-3</v>
      </c>
      <c r="R2584" s="100">
        <v>2.0858606700542002E-3</v>
      </c>
      <c r="S2584" s="100">
        <v>2.1558231564658202E-3</v>
      </c>
      <c r="T2584" s="100">
        <v>2.22951377882994E-3</v>
      </c>
      <c r="U2584" s="100">
        <v>2.3153916182936602E-3</v>
      </c>
      <c r="V2584" s="100">
        <v>2.4049405730524301E-3</v>
      </c>
      <c r="W2584" s="100">
        <v>2.49132236802142E-3</v>
      </c>
      <c r="X2584" s="100">
        <v>2.5685600579294899E-3</v>
      </c>
      <c r="Y2584" s="100">
        <v>2.6442117844423401E-3</v>
      </c>
      <c r="Z2584" s="100">
        <v>2.7231758025294799E-3</v>
      </c>
      <c r="AA2584" s="100">
        <v>2.7993394596987301E-3</v>
      </c>
      <c r="AB2584" s="100">
        <v>2.8562205086897999E-3</v>
      </c>
      <c r="AC2584" s="100">
        <v>2.9222783941695901E-3</v>
      </c>
      <c r="AD2584" s="100">
        <v>3.0079443548498299E-3</v>
      </c>
      <c r="AE2584" s="100">
        <v>3.1023292142280498E-3</v>
      </c>
      <c r="AF2584" s="100">
        <v>3.2012500960927801E-3</v>
      </c>
      <c r="AG2584" s="100">
        <v>3.2933847082564E-3</v>
      </c>
      <c r="AH2584" s="100">
        <v>3.2521300656889502E-3</v>
      </c>
      <c r="AI2584" s="100">
        <v>3.20327506806021E-3</v>
      </c>
      <c r="AJ2584" s="100">
        <v>3.17647503079773E-3</v>
      </c>
      <c r="AK2584" s="100">
        <v>3.1483092131015201E-3</v>
      </c>
    </row>
    <row r="2585" spans="1:37" s="100" customFormat="1" x14ac:dyDescent="0.3">
      <c r="A2585" s="103" t="str">
        <f t="shared" si="57"/>
        <v>SDGbaseTRA_RurCRS_v7C_InvValcrubb</v>
      </c>
      <c r="B2585" s="103" t="s">
        <v>220</v>
      </c>
      <c r="C2585" s="103" t="s">
        <v>328</v>
      </c>
      <c r="D2585" s="103" t="s">
        <v>186</v>
      </c>
      <c r="E2585" s="100" t="s">
        <v>105</v>
      </c>
      <c r="F2585" s="100">
        <v>5.6662119632731201E-3</v>
      </c>
      <c r="G2585" s="100">
        <v>5.1981917680840699E-3</v>
      </c>
      <c r="H2585" s="100">
        <v>5.3825775706717698E-3</v>
      </c>
      <c r="I2585" s="100">
        <v>5.4826087850866102E-3</v>
      </c>
      <c r="J2585" s="100">
        <v>5.5810978459888702E-3</v>
      </c>
      <c r="K2585" s="100">
        <v>5.70297576449933E-3</v>
      </c>
      <c r="L2585" s="100">
        <v>5.8531974352640402E-3</v>
      </c>
      <c r="M2585" s="100">
        <v>6.0319790362693502E-3</v>
      </c>
      <c r="N2585" s="100">
        <v>6.2170456207741196E-3</v>
      </c>
      <c r="O2585" s="100">
        <v>6.5033040386554301E-3</v>
      </c>
      <c r="P2585" s="100">
        <v>6.7298770579953997E-3</v>
      </c>
      <c r="Q2585" s="100">
        <v>6.9318307503277296E-3</v>
      </c>
      <c r="R2585" s="100">
        <v>7.1564465626378403E-3</v>
      </c>
      <c r="S2585" s="100">
        <v>7.39226414780772E-3</v>
      </c>
      <c r="T2585" s="100">
        <v>7.6446775838593696E-3</v>
      </c>
      <c r="U2585" s="100">
        <v>7.9383360856841896E-3</v>
      </c>
      <c r="V2585" s="100">
        <v>8.2351294285340302E-3</v>
      </c>
      <c r="W2585" s="100">
        <v>8.53296945701814E-3</v>
      </c>
      <c r="X2585" s="100">
        <v>8.8218839988225602E-3</v>
      </c>
      <c r="Y2585" s="100">
        <v>9.1075668977073192E-3</v>
      </c>
      <c r="Z2585" s="100">
        <v>9.4078651516986602E-3</v>
      </c>
      <c r="AA2585" s="100">
        <v>9.7252777663990094E-3</v>
      </c>
      <c r="AB2585" s="100">
        <v>9.9931583960902702E-3</v>
      </c>
      <c r="AC2585" s="100">
        <v>1.0248924150822999E-2</v>
      </c>
      <c r="AD2585" s="100">
        <v>1.05415786399763E-2</v>
      </c>
      <c r="AE2585" s="100">
        <v>1.0848725005723E-2</v>
      </c>
      <c r="AF2585" s="100">
        <v>1.11681580531266E-2</v>
      </c>
      <c r="AG2585" s="100">
        <v>1.1483800078932301E-2</v>
      </c>
      <c r="AH2585" s="100">
        <v>1.13807704422411E-2</v>
      </c>
      <c r="AI2585" s="100">
        <v>1.1211246415028801E-2</v>
      </c>
      <c r="AJ2585" s="100">
        <v>1.1109560184061E-2</v>
      </c>
      <c r="AK2585" s="100">
        <v>1.09983274302721E-2</v>
      </c>
    </row>
    <row r="2586" spans="1:37" s="100" customFormat="1" x14ac:dyDescent="0.3">
      <c r="A2586" s="103" t="str">
        <f t="shared" si="57"/>
        <v>SDGbaseTRA_RurCRS_v7C_InvValcplas</v>
      </c>
      <c r="B2586" s="103" t="s">
        <v>220</v>
      </c>
      <c r="C2586" s="103" t="s">
        <v>328</v>
      </c>
      <c r="D2586" s="103" t="s">
        <v>186</v>
      </c>
      <c r="E2586" s="100" t="s">
        <v>106</v>
      </c>
      <c r="F2586" s="100">
        <v>1.40737115558564E-2</v>
      </c>
      <c r="G2586" s="100">
        <v>1.2997127962715901E-2</v>
      </c>
      <c r="H2586" s="100">
        <v>1.34345587310851E-2</v>
      </c>
      <c r="I2586" s="100">
        <v>1.37029016508898E-2</v>
      </c>
      <c r="J2586" s="100">
        <v>1.3926870017991399E-2</v>
      </c>
      <c r="K2586" s="100">
        <v>1.42092116352732E-2</v>
      </c>
      <c r="L2586" s="100">
        <v>1.4569639246916699E-2</v>
      </c>
      <c r="M2586" s="100">
        <v>1.50102169765833E-2</v>
      </c>
      <c r="N2586" s="100">
        <v>1.54501744063256E-2</v>
      </c>
      <c r="O2586" s="100">
        <v>1.5951510900420501E-2</v>
      </c>
      <c r="P2586" s="100">
        <v>1.6480229345981898E-2</v>
      </c>
      <c r="Q2586" s="100">
        <v>1.6985659737576101E-2</v>
      </c>
      <c r="R2586" s="100">
        <v>1.75316637959139E-2</v>
      </c>
      <c r="S2586" s="100">
        <v>1.8117314530861999E-2</v>
      </c>
      <c r="T2586" s="100">
        <v>1.87355220261393E-2</v>
      </c>
      <c r="U2586" s="100">
        <v>1.9452853459061999E-2</v>
      </c>
      <c r="V2586" s="100">
        <v>2.0188499470364E-2</v>
      </c>
      <c r="W2586" s="100">
        <v>2.09107250828626E-2</v>
      </c>
      <c r="X2586" s="100">
        <v>2.1575314734412002E-2</v>
      </c>
      <c r="Y2586" s="100">
        <v>2.2243300984231999E-2</v>
      </c>
      <c r="Z2586" s="100">
        <v>2.29381121107269E-2</v>
      </c>
      <c r="AA2586" s="100">
        <v>2.36358035835375E-2</v>
      </c>
      <c r="AB2586" s="100">
        <v>2.4171706255222102E-2</v>
      </c>
      <c r="AC2586" s="100">
        <v>2.47552414612505E-2</v>
      </c>
      <c r="AD2586" s="100">
        <v>2.5480128977987699E-2</v>
      </c>
      <c r="AE2586" s="100">
        <v>2.62668108041198E-2</v>
      </c>
      <c r="AF2586" s="100">
        <v>2.70887458638128E-2</v>
      </c>
      <c r="AG2586" s="100">
        <v>2.785175075768E-2</v>
      </c>
      <c r="AH2586" s="100">
        <v>2.7531899507308201E-2</v>
      </c>
      <c r="AI2586" s="100">
        <v>2.7104806015699E-2</v>
      </c>
      <c r="AJ2586" s="100">
        <v>2.68607769606534E-2</v>
      </c>
      <c r="AK2586" s="100">
        <v>2.6597832022680099E-2</v>
      </c>
    </row>
    <row r="2587" spans="1:37" s="100" customFormat="1" x14ac:dyDescent="0.3">
      <c r="A2587" s="103" t="str">
        <f t="shared" si="57"/>
        <v>SDGbaseTRA_RurCRS_v7C_InvValcnmet</v>
      </c>
      <c r="B2587" s="103" t="s">
        <v>220</v>
      </c>
      <c r="C2587" s="103" t="s">
        <v>328</v>
      </c>
      <c r="D2587" s="103" t="s">
        <v>186</v>
      </c>
      <c r="E2587" s="100" t="s">
        <v>107</v>
      </c>
      <c r="F2587" s="100">
        <v>2.9495101884183399E-2</v>
      </c>
      <c r="G2587" s="100">
        <v>2.7347753549200601E-2</v>
      </c>
      <c r="H2587" s="100">
        <v>2.81365725616235E-2</v>
      </c>
      <c r="I2587" s="100">
        <v>2.8680323977272399E-2</v>
      </c>
      <c r="J2587" s="100">
        <v>2.9093268075454998E-2</v>
      </c>
      <c r="K2587" s="100">
        <v>2.9629341411800601E-2</v>
      </c>
      <c r="L2587" s="100">
        <v>3.0311587748031499E-2</v>
      </c>
      <c r="M2587" s="100">
        <v>3.1125568914411799E-2</v>
      </c>
      <c r="N2587" s="100">
        <v>3.1930231915388803E-2</v>
      </c>
      <c r="O2587" s="100">
        <v>3.2673877200268799E-2</v>
      </c>
      <c r="P2587" s="100">
        <v>3.35894653246019E-2</v>
      </c>
      <c r="Q2587" s="100">
        <v>3.4536390058173598E-2</v>
      </c>
      <c r="R2587" s="100">
        <v>3.5686806439165303E-2</v>
      </c>
      <c r="S2587" s="100">
        <v>3.68815961541007E-2</v>
      </c>
      <c r="T2587" s="100">
        <v>3.8149657669673299E-2</v>
      </c>
      <c r="U2587" s="100">
        <v>3.9590222480116101E-2</v>
      </c>
      <c r="V2587" s="100">
        <v>4.1111726976671002E-2</v>
      </c>
      <c r="W2587" s="100">
        <v>4.26117153396917E-2</v>
      </c>
      <c r="X2587" s="100">
        <v>4.4017044799230201E-2</v>
      </c>
      <c r="Y2587" s="100">
        <v>4.5375563817909997E-2</v>
      </c>
      <c r="Z2587" s="100">
        <v>4.6811858655671099E-2</v>
      </c>
      <c r="AA2587" s="100">
        <v>4.8200518763003602E-2</v>
      </c>
      <c r="AB2587" s="100">
        <v>4.9172560583266203E-2</v>
      </c>
      <c r="AC2587" s="100">
        <v>5.0274773818727699E-2</v>
      </c>
      <c r="AD2587" s="100">
        <v>5.1723984887991598E-2</v>
      </c>
      <c r="AE2587" s="100">
        <v>5.3328692197110297E-2</v>
      </c>
      <c r="AF2587" s="100">
        <v>5.5044258193432297E-2</v>
      </c>
      <c r="AG2587" s="100">
        <v>5.69809760618799E-2</v>
      </c>
      <c r="AH2587" s="100">
        <v>5.6775634221802797E-2</v>
      </c>
      <c r="AI2587" s="100">
        <v>5.6381624963264203E-2</v>
      </c>
      <c r="AJ2587" s="100">
        <v>5.6363648377855201E-2</v>
      </c>
      <c r="AK2587" s="100">
        <v>5.6338938794270703E-2</v>
      </c>
    </row>
    <row r="2588" spans="1:37" s="100" customFormat="1" x14ac:dyDescent="0.3">
      <c r="A2588" s="103" t="str">
        <f t="shared" si="57"/>
        <v>SDGbaseTRA_RurCRS_v7C_InvValcnfrm</v>
      </c>
      <c r="B2588" s="103" t="s">
        <v>220</v>
      </c>
      <c r="C2588" s="103" t="s">
        <v>328</v>
      </c>
      <c r="D2588" s="103" t="s">
        <v>186</v>
      </c>
      <c r="E2588" s="100" t="s">
        <v>108</v>
      </c>
      <c r="F2588" s="100">
        <v>1.5791173492785699</v>
      </c>
      <c r="G2588" s="100">
        <v>1.4915799937741401</v>
      </c>
      <c r="H2588" s="100">
        <v>1.60668923772243</v>
      </c>
      <c r="I2588" s="100">
        <v>1.7084087291257399</v>
      </c>
      <c r="J2588" s="100">
        <v>1.7810949709522801</v>
      </c>
      <c r="K2588" s="100">
        <v>1.8417473329666301</v>
      </c>
      <c r="L2588" s="100">
        <v>1.8865967791178999</v>
      </c>
      <c r="M2588" s="100">
        <v>1.88152341847008</v>
      </c>
      <c r="N2588" s="100">
        <v>1.8976324365883399</v>
      </c>
      <c r="O2588" s="100">
        <v>1.8734830053916101</v>
      </c>
      <c r="P2588" s="100">
        <v>1.8952967066233299</v>
      </c>
      <c r="Q2588" s="100">
        <v>1.9389415759400299</v>
      </c>
      <c r="R2588" s="100">
        <v>2.00282269843024</v>
      </c>
      <c r="S2588" s="100">
        <v>2.0665190612080302</v>
      </c>
      <c r="T2588" s="100">
        <v>2.1346468839019002</v>
      </c>
      <c r="U2588" s="100">
        <v>2.2054258088314298</v>
      </c>
      <c r="V2588" s="100">
        <v>2.2332291984766202</v>
      </c>
      <c r="W2588" s="100">
        <v>2.2785089245059198</v>
      </c>
      <c r="X2588" s="100">
        <v>2.3799705084713598</v>
      </c>
      <c r="Y2588" s="100">
        <v>2.4596733065704499</v>
      </c>
      <c r="Z2588" s="100">
        <v>2.5518189236772502</v>
      </c>
      <c r="AA2588" s="100">
        <v>2.6423671695676001</v>
      </c>
      <c r="AB2588" s="100">
        <v>2.9633434922052402</v>
      </c>
      <c r="AC2588" s="100">
        <v>3.17557259793446</v>
      </c>
      <c r="AD2588" s="100">
        <v>3.2674489709018801</v>
      </c>
      <c r="AE2588" s="100">
        <v>3.3303765578942301</v>
      </c>
      <c r="AF2588" s="100">
        <v>3.3890661556703598</v>
      </c>
      <c r="AG2588" s="100">
        <v>3.4877684918375498</v>
      </c>
      <c r="AH2588" s="100">
        <v>3.7758844176812101</v>
      </c>
      <c r="AI2588" s="100">
        <v>4.0255299100020299</v>
      </c>
      <c r="AJ2588" s="100">
        <v>4.1327349280650401</v>
      </c>
      <c r="AK2588" s="100">
        <v>4.1999676757574402</v>
      </c>
    </row>
    <row r="2589" spans="1:37" s="100" customFormat="1" x14ac:dyDescent="0.3">
      <c r="A2589" s="103" t="str">
        <f t="shared" si="57"/>
        <v>SDGbaseTRA_RurCRS_v7C_InvValcmetp</v>
      </c>
      <c r="B2589" s="103" t="s">
        <v>220</v>
      </c>
      <c r="C2589" s="103" t="s">
        <v>328</v>
      </c>
      <c r="D2589" s="103" t="s">
        <v>186</v>
      </c>
      <c r="E2589" s="100" t="s">
        <v>109</v>
      </c>
      <c r="F2589" s="100">
        <v>2.8443098004737801</v>
      </c>
      <c r="G2589" s="100">
        <v>2.7729489067086499</v>
      </c>
      <c r="H2589" s="100">
        <v>2.88001166001707</v>
      </c>
      <c r="I2589" s="100">
        <v>2.95849675151418</v>
      </c>
      <c r="J2589" s="100">
        <v>3.01766677750794</v>
      </c>
      <c r="K2589" s="100">
        <v>3.0857683184741602</v>
      </c>
      <c r="L2589" s="100">
        <v>3.1597521207516301</v>
      </c>
      <c r="M2589" s="100">
        <v>3.2334490688570199</v>
      </c>
      <c r="N2589" s="100">
        <v>3.3136613978634801</v>
      </c>
      <c r="O2589" s="100">
        <v>3.3804216341776998</v>
      </c>
      <c r="P2589" s="100">
        <v>3.4767122163416202</v>
      </c>
      <c r="Q2589" s="100">
        <v>3.5782100133347701</v>
      </c>
      <c r="R2589" s="100">
        <v>3.70009439598289</v>
      </c>
      <c r="S2589" s="100">
        <v>3.8227463139123699</v>
      </c>
      <c r="T2589" s="100">
        <v>3.9530936666340999</v>
      </c>
      <c r="U2589" s="100">
        <v>4.1018768588190602</v>
      </c>
      <c r="V2589" s="100">
        <v>4.20812271179408</v>
      </c>
      <c r="W2589" s="100">
        <v>4.3504284644833202</v>
      </c>
      <c r="X2589" s="100">
        <v>4.5630112386347497</v>
      </c>
      <c r="Y2589" s="100">
        <v>4.7036200512343003</v>
      </c>
      <c r="Z2589" s="100">
        <v>4.8543113009439196</v>
      </c>
      <c r="AA2589" s="100">
        <v>5.0037731941305603</v>
      </c>
      <c r="AB2589" s="100">
        <v>5.1709425511495102</v>
      </c>
      <c r="AC2589" s="100">
        <v>5.3204682911942003</v>
      </c>
      <c r="AD2589" s="100">
        <v>5.4675896406451798</v>
      </c>
      <c r="AE2589" s="100">
        <v>5.6187427415464004</v>
      </c>
      <c r="AF2589" s="100">
        <v>5.7753150335783898</v>
      </c>
      <c r="AG2589" s="100">
        <v>5.9552666665861498</v>
      </c>
      <c r="AH2589" s="100">
        <v>5.9693663560418297</v>
      </c>
      <c r="AI2589" s="100">
        <v>5.9676083765244901</v>
      </c>
      <c r="AJ2589" s="100">
        <v>5.9679905717302697</v>
      </c>
      <c r="AK2589" s="100">
        <v>5.9583447255590096</v>
      </c>
    </row>
    <row r="2590" spans="1:37" s="100" customFormat="1" x14ac:dyDescent="0.3">
      <c r="A2590" s="103" t="str">
        <f t="shared" si="57"/>
        <v>SDGbaseTRA_RurCRS_v7C_InvValcmach</v>
      </c>
      <c r="B2590" s="103" t="s">
        <v>220</v>
      </c>
      <c r="C2590" s="103" t="s">
        <v>328</v>
      </c>
      <c r="D2590" s="103" t="s">
        <v>186</v>
      </c>
      <c r="E2590" s="100" t="s">
        <v>110</v>
      </c>
      <c r="F2590" s="100">
        <v>159.35794887059299</v>
      </c>
      <c r="G2590" s="100">
        <v>150.74222448614699</v>
      </c>
      <c r="H2590" s="100">
        <v>156.96515077107901</v>
      </c>
      <c r="I2590" s="100">
        <v>160.98365573739201</v>
      </c>
      <c r="J2590" s="100">
        <v>164.42945477145699</v>
      </c>
      <c r="K2590" s="100">
        <v>168.35584384092201</v>
      </c>
      <c r="L2590" s="100">
        <v>172.73189434304999</v>
      </c>
      <c r="M2590" s="100">
        <v>177.00784432576501</v>
      </c>
      <c r="N2590" s="100">
        <v>181.815226310333</v>
      </c>
      <c r="O2590" s="100">
        <v>188.64854510696799</v>
      </c>
      <c r="P2590" s="100">
        <v>194.82255048060901</v>
      </c>
      <c r="Q2590" s="100">
        <v>200.611490712136</v>
      </c>
      <c r="R2590" s="100">
        <v>207.49841449084099</v>
      </c>
      <c r="S2590" s="100">
        <v>214.552067437239</v>
      </c>
      <c r="T2590" s="100">
        <v>222.00798148633501</v>
      </c>
      <c r="U2590" s="100">
        <v>230.53742050090099</v>
      </c>
      <c r="V2590" s="100">
        <v>238.27820064575801</v>
      </c>
      <c r="W2590" s="100">
        <v>246.799303587092</v>
      </c>
      <c r="X2590" s="100">
        <v>256.59522247570601</v>
      </c>
      <c r="Y2590" s="100">
        <v>264.54568886339399</v>
      </c>
      <c r="Z2590" s="100">
        <v>272.82825061905203</v>
      </c>
      <c r="AA2590" s="100">
        <v>281.21068455758302</v>
      </c>
      <c r="AB2590" s="100">
        <v>293.38389632582999</v>
      </c>
      <c r="AC2590" s="100">
        <v>303.54857852635701</v>
      </c>
      <c r="AD2590" s="100">
        <v>312.40089589062001</v>
      </c>
      <c r="AE2590" s="100">
        <v>321.175170112199</v>
      </c>
      <c r="AF2590" s="100">
        <v>330.19449376465002</v>
      </c>
      <c r="AG2590" s="100">
        <v>339.72786172014997</v>
      </c>
      <c r="AH2590" s="100">
        <v>343.29482982233702</v>
      </c>
      <c r="AI2590" s="100">
        <v>345.041297641114</v>
      </c>
      <c r="AJ2590" s="100">
        <v>345.49565854265001</v>
      </c>
      <c r="AK2590" s="100">
        <v>344.925739527963</v>
      </c>
    </row>
    <row r="2591" spans="1:37" s="100" customFormat="1" x14ac:dyDescent="0.3">
      <c r="A2591" s="103" t="str">
        <f t="shared" si="57"/>
        <v>SDGbaseTRA_RurCRS_v7C_InvValcemch</v>
      </c>
      <c r="B2591" s="103" t="s">
        <v>220</v>
      </c>
      <c r="C2591" s="103" t="s">
        <v>328</v>
      </c>
      <c r="D2591" s="103" t="s">
        <v>186</v>
      </c>
      <c r="E2591" s="100" t="s">
        <v>111</v>
      </c>
      <c r="F2591" s="100">
        <v>74.742496873506198</v>
      </c>
      <c r="G2591" s="100">
        <v>69.606636514532596</v>
      </c>
      <c r="H2591" s="100">
        <v>72.645680742745199</v>
      </c>
      <c r="I2591" s="100">
        <v>74.642988295033206</v>
      </c>
      <c r="J2591" s="100">
        <v>76.333063535274803</v>
      </c>
      <c r="K2591" s="100">
        <v>78.185029705999796</v>
      </c>
      <c r="L2591" s="100">
        <v>80.2255933789381</v>
      </c>
      <c r="M2591" s="100">
        <v>82.154440786823599</v>
      </c>
      <c r="N2591" s="100">
        <v>84.368577455811803</v>
      </c>
      <c r="O2591" s="100">
        <v>87.387576303279502</v>
      </c>
      <c r="P2591" s="100">
        <v>90.234382638223295</v>
      </c>
      <c r="Q2591" s="100">
        <v>92.957040546136398</v>
      </c>
      <c r="R2591" s="100">
        <v>96.136599115105597</v>
      </c>
      <c r="S2591" s="100">
        <v>99.382830077630103</v>
      </c>
      <c r="T2591" s="100">
        <v>102.821469127844</v>
      </c>
      <c r="U2591" s="100">
        <v>106.730435740164</v>
      </c>
      <c r="V2591" s="100">
        <v>110.353864240682</v>
      </c>
      <c r="W2591" s="100">
        <v>114.19068039246901</v>
      </c>
      <c r="X2591" s="100">
        <v>118.367371636746</v>
      </c>
      <c r="Y2591" s="100">
        <v>122.03423179643301</v>
      </c>
      <c r="Z2591" s="100">
        <v>125.864195089188</v>
      </c>
      <c r="AA2591" s="100">
        <v>129.71430246249</v>
      </c>
      <c r="AB2591" s="100">
        <v>135.65393547349501</v>
      </c>
      <c r="AC2591" s="100">
        <v>140.52745660591401</v>
      </c>
      <c r="AD2591" s="100">
        <v>144.62589570563199</v>
      </c>
      <c r="AE2591" s="100">
        <v>148.65225093266</v>
      </c>
      <c r="AF2591" s="100">
        <v>152.77659092768701</v>
      </c>
      <c r="AG2591" s="100">
        <v>156.82405563143701</v>
      </c>
      <c r="AH2591" s="100">
        <v>158.56163270853</v>
      </c>
      <c r="AI2591" s="100">
        <v>159.26650388793101</v>
      </c>
      <c r="AJ2591" s="100">
        <v>159.19788385932199</v>
      </c>
      <c r="AK2591" s="100">
        <v>158.824978954757</v>
      </c>
    </row>
    <row r="2592" spans="1:37" s="100" customFormat="1" x14ac:dyDescent="0.3">
      <c r="A2592" s="103" t="str">
        <f t="shared" si="57"/>
        <v>SDGbaseTRA_RurCRS_v7C_InvValcsequ</v>
      </c>
      <c r="B2592" s="103" t="s">
        <v>220</v>
      </c>
      <c r="C2592" s="103" t="s">
        <v>328</v>
      </c>
      <c r="D2592" s="103" t="s">
        <v>186</v>
      </c>
      <c r="E2592" s="100" t="s">
        <v>112</v>
      </c>
      <c r="F2592" s="100">
        <v>34.736686859060299</v>
      </c>
      <c r="G2592" s="100">
        <v>32.0172019965595</v>
      </c>
      <c r="H2592" s="100">
        <v>33.342024024321098</v>
      </c>
      <c r="I2592" s="100">
        <v>34.095811432806499</v>
      </c>
      <c r="J2592" s="100">
        <v>34.831693750233697</v>
      </c>
      <c r="K2592" s="100">
        <v>35.6665461665865</v>
      </c>
      <c r="L2592" s="100">
        <v>36.627797728546298</v>
      </c>
      <c r="M2592" s="100">
        <v>37.631067604413502</v>
      </c>
      <c r="N2592" s="100">
        <v>38.735225776007702</v>
      </c>
      <c r="O2592" s="100">
        <v>40.654078398491002</v>
      </c>
      <c r="P2592" s="100">
        <v>42.090361754221099</v>
      </c>
      <c r="Q2592" s="100">
        <v>43.354927228531601</v>
      </c>
      <c r="R2592" s="100">
        <v>44.794756105022998</v>
      </c>
      <c r="S2592" s="100">
        <v>46.295418065672699</v>
      </c>
      <c r="T2592" s="100">
        <v>47.890107332363897</v>
      </c>
      <c r="U2592" s="100">
        <v>49.715931325698399</v>
      </c>
      <c r="V2592" s="100">
        <v>51.565324925016597</v>
      </c>
      <c r="W2592" s="100">
        <v>53.4180379555877</v>
      </c>
      <c r="X2592" s="100">
        <v>55.190339456864301</v>
      </c>
      <c r="Y2592" s="100">
        <v>56.867350050152403</v>
      </c>
      <c r="Z2592" s="100">
        <v>58.584560373156897</v>
      </c>
      <c r="AA2592" s="100">
        <v>60.3368537393617</v>
      </c>
      <c r="AB2592" s="100">
        <v>62.855000306288503</v>
      </c>
      <c r="AC2592" s="100">
        <v>64.996839775318904</v>
      </c>
      <c r="AD2592" s="100">
        <v>66.938375485080797</v>
      </c>
      <c r="AE2592" s="100">
        <v>68.879909805099103</v>
      </c>
      <c r="AF2592" s="100">
        <v>70.878678767760405</v>
      </c>
      <c r="AG2592" s="100">
        <v>72.829032887994302</v>
      </c>
      <c r="AH2592" s="100">
        <v>73.377294083377905</v>
      </c>
      <c r="AI2592" s="100">
        <v>73.374680567716894</v>
      </c>
      <c r="AJ2592" s="100">
        <v>73.207454634284304</v>
      </c>
      <c r="AK2592" s="100">
        <v>72.827446269720298</v>
      </c>
    </row>
    <row r="2593" spans="1:37" s="100" customFormat="1" x14ac:dyDescent="0.3">
      <c r="A2593" s="103" t="str">
        <f t="shared" si="57"/>
        <v>SDGbaseTRA_RurCRS_v7C_InvValcvehi</v>
      </c>
      <c r="B2593" s="103" t="s">
        <v>220</v>
      </c>
      <c r="C2593" s="103" t="s">
        <v>328</v>
      </c>
      <c r="D2593" s="103" t="s">
        <v>186</v>
      </c>
      <c r="E2593" s="100" t="s">
        <v>113</v>
      </c>
      <c r="F2593" s="100">
        <v>115.652055349397</v>
      </c>
      <c r="G2593" s="100">
        <v>107.224374590461</v>
      </c>
      <c r="H2593" s="100">
        <v>111.79718371315199</v>
      </c>
      <c r="I2593" s="100">
        <v>115.02583755734599</v>
      </c>
      <c r="J2593" s="100">
        <v>117.680448279825</v>
      </c>
      <c r="K2593" s="100">
        <v>120.54043395634901</v>
      </c>
      <c r="L2593" s="100">
        <v>123.618370373874</v>
      </c>
      <c r="M2593" s="100">
        <v>126.29380837331099</v>
      </c>
      <c r="N2593" s="100">
        <v>129.52419142273499</v>
      </c>
      <c r="O2593" s="100">
        <v>133.60185096610499</v>
      </c>
      <c r="P2593" s="100">
        <v>137.896561585916</v>
      </c>
      <c r="Q2593" s="100">
        <v>142.08899214586799</v>
      </c>
      <c r="R2593" s="100">
        <v>147.08020970250499</v>
      </c>
      <c r="S2593" s="100">
        <v>152.13678477557701</v>
      </c>
      <c r="T2593" s="100">
        <v>157.430469744167</v>
      </c>
      <c r="U2593" s="100">
        <v>163.438007391567</v>
      </c>
      <c r="V2593" s="100">
        <v>169.151352736538</v>
      </c>
      <c r="W2593" s="100">
        <v>175.13453569609101</v>
      </c>
      <c r="X2593" s="100">
        <v>181.52210356818199</v>
      </c>
      <c r="Y2593" s="100">
        <v>190.55246734684701</v>
      </c>
      <c r="Z2593" s="100">
        <v>200.30411179684799</v>
      </c>
      <c r="AA2593" s="100">
        <v>210.13907008125901</v>
      </c>
      <c r="AB2593" s="100">
        <v>221.26764416849201</v>
      </c>
      <c r="AC2593" s="100">
        <v>230.48417913202999</v>
      </c>
      <c r="AD2593" s="100">
        <v>237.92815843427101</v>
      </c>
      <c r="AE2593" s="100">
        <v>244.98754827210001</v>
      </c>
      <c r="AF2593" s="100">
        <v>252.127031785931</v>
      </c>
      <c r="AG2593" s="100">
        <v>258.66204717038698</v>
      </c>
      <c r="AH2593" s="100">
        <v>262.61114802716702</v>
      </c>
      <c r="AI2593" s="100">
        <v>265.75422128534501</v>
      </c>
      <c r="AJ2593" s="100">
        <v>267.06501256013502</v>
      </c>
      <c r="AK2593" s="100">
        <v>267.20495451436</v>
      </c>
    </row>
    <row r="2594" spans="1:37" s="100" customFormat="1" x14ac:dyDescent="0.3">
      <c r="A2594" s="103" t="str">
        <f t="shared" si="57"/>
        <v>SDGbaseTRA_RurCRS_v7C_InvValctequ</v>
      </c>
      <c r="B2594" s="103" t="s">
        <v>220</v>
      </c>
      <c r="C2594" s="103" t="s">
        <v>328</v>
      </c>
      <c r="D2594" s="103" t="s">
        <v>186</v>
      </c>
      <c r="E2594" s="100" t="s">
        <v>114</v>
      </c>
      <c r="F2594" s="100">
        <v>11.6792231841657</v>
      </c>
      <c r="G2594" s="100">
        <v>11.1690136185325</v>
      </c>
      <c r="H2594" s="100">
        <v>11.6121235162068</v>
      </c>
      <c r="I2594" s="100">
        <v>11.975067699883301</v>
      </c>
      <c r="J2594" s="100">
        <v>12.251298280247299</v>
      </c>
      <c r="K2594" s="100">
        <v>12.5541003988347</v>
      </c>
      <c r="L2594" s="100">
        <v>12.8727259226629</v>
      </c>
      <c r="M2594" s="100">
        <v>13.1073288630195</v>
      </c>
      <c r="N2594" s="100">
        <v>13.407269343766901</v>
      </c>
      <c r="O2594" s="100">
        <v>13.6394304010242</v>
      </c>
      <c r="P2594" s="100">
        <v>14.0105201774017</v>
      </c>
      <c r="Q2594" s="100">
        <v>14.405378269851299</v>
      </c>
      <c r="R2594" s="100">
        <v>14.9328209953935</v>
      </c>
      <c r="S2594" s="100">
        <v>15.4544031148966</v>
      </c>
      <c r="T2594" s="100">
        <v>15.993972093482901</v>
      </c>
      <c r="U2594" s="100">
        <v>16.6123920016494</v>
      </c>
      <c r="V2594" s="100">
        <v>17.189210256527701</v>
      </c>
      <c r="W2594" s="100">
        <v>17.809031756801801</v>
      </c>
      <c r="X2594" s="100">
        <v>18.514135211471899</v>
      </c>
      <c r="Y2594" s="100">
        <v>19.132755821564199</v>
      </c>
      <c r="Z2594" s="100">
        <v>19.792857387420799</v>
      </c>
      <c r="AA2594" s="100">
        <v>20.441122007553499</v>
      </c>
      <c r="AB2594" s="100">
        <v>21.645474703807601</v>
      </c>
      <c r="AC2594" s="100">
        <v>22.581610322148101</v>
      </c>
      <c r="AD2594" s="100">
        <v>23.2543736233456</v>
      </c>
      <c r="AE2594" s="100">
        <v>23.884816218055999</v>
      </c>
      <c r="AF2594" s="100">
        <v>24.525674052324199</v>
      </c>
      <c r="AG2594" s="100">
        <v>25.2607776140689</v>
      </c>
      <c r="AH2594" s="100">
        <v>25.91454526799</v>
      </c>
      <c r="AI2594" s="100">
        <v>26.470164156999299</v>
      </c>
      <c r="AJ2594" s="100">
        <v>26.7105901251003</v>
      </c>
      <c r="AK2594" s="100">
        <v>26.8277767041793</v>
      </c>
    </row>
    <row r="2595" spans="1:37" s="100" customFormat="1" x14ac:dyDescent="0.3">
      <c r="A2595" s="103" t="str">
        <f t="shared" ref="A2595:A2658" si="58">_xlfn.CONCAT(C2595,D2595,E2595)</f>
        <v>SDGbaseTRA_RurCRS_v7C_InvValcfurn</v>
      </c>
      <c r="B2595" s="103" t="s">
        <v>220</v>
      </c>
      <c r="C2595" s="103" t="s">
        <v>328</v>
      </c>
      <c r="D2595" s="103" t="s">
        <v>186</v>
      </c>
      <c r="E2595" s="100" t="s">
        <v>115</v>
      </c>
      <c r="F2595" s="100">
        <v>28.6353826209942</v>
      </c>
      <c r="G2595" s="100">
        <v>27.1562819363971</v>
      </c>
      <c r="H2595" s="100">
        <v>27.961136797694401</v>
      </c>
      <c r="I2595" s="100">
        <v>28.528562495422602</v>
      </c>
      <c r="J2595" s="100">
        <v>29.001135575680699</v>
      </c>
      <c r="K2595" s="100">
        <v>29.591229532264101</v>
      </c>
      <c r="L2595" s="100">
        <v>30.316685981353999</v>
      </c>
      <c r="M2595" s="100">
        <v>31.150735624939699</v>
      </c>
      <c r="N2595" s="100">
        <v>32.016733149835801</v>
      </c>
      <c r="O2595" s="100">
        <v>32.908288695510599</v>
      </c>
      <c r="P2595" s="100">
        <v>33.915579316364401</v>
      </c>
      <c r="Q2595" s="100">
        <v>34.909518670650598</v>
      </c>
      <c r="R2595" s="100">
        <v>36.073838852889601</v>
      </c>
      <c r="S2595" s="100">
        <v>37.270544301018298</v>
      </c>
      <c r="T2595" s="100">
        <v>38.540225784532304</v>
      </c>
      <c r="U2595" s="100">
        <v>40.010759548454701</v>
      </c>
      <c r="V2595" s="100">
        <v>41.473171403578199</v>
      </c>
      <c r="W2595" s="100">
        <v>42.9498094433918</v>
      </c>
      <c r="X2595" s="100">
        <v>44.403307377199098</v>
      </c>
      <c r="Y2595" s="100">
        <v>45.746791715456503</v>
      </c>
      <c r="Z2595" s="100">
        <v>47.154619439316299</v>
      </c>
      <c r="AA2595" s="100">
        <v>48.520718116467698</v>
      </c>
      <c r="AB2595" s="100">
        <v>49.643086008420397</v>
      </c>
      <c r="AC2595" s="100">
        <v>50.848371570612798</v>
      </c>
      <c r="AD2595" s="100">
        <v>52.326029575755001</v>
      </c>
      <c r="AE2595" s="100">
        <v>53.934657693407097</v>
      </c>
      <c r="AF2595" s="100">
        <v>55.620503724327698</v>
      </c>
      <c r="AG2595" s="100">
        <v>57.286943477600602</v>
      </c>
      <c r="AH2595" s="100">
        <v>56.857987692405899</v>
      </c>
      <c r="AI2595" s="100">
        <v>56.280055601659903</v>
      </c>
      <c r="AJ2595" s="100">
        <v>56.019742404174401</v>
      </c>
      <c r="AK2595" s="100">
        <v>55.705597645510501</v>
      </c>
    </row>
    <row r="2596" spans="1:37" s="100" customFormat="1" x14ac:dyDescent="0.3">
      <c r="A2596" s="103" t="str">
        <f t="shared" si="58"/>
        <v>SDGbaseTRA_RurCRS_v7C_InvValcoman</v>
      </c>
      <c r="B2596" s="103" t="s">
        <v>220</v>
      </c>
      <c r="C2596" s="103" t="s">
        <v>328</v>
      </c>
      <c r="D2596" s="103" t="s">
        <v>186</v>
      </c>
      <c r="E2596" s="100" t="s">
        <v>116</v>
      </c>
      <c r="F2596" s="100">
        <v>1.75164302777768</v>
      </c>
      <c r="G2596" s="100">
        <v>1.65899940997502</v>
      </c>
      <c r="H2596" s="100">
        <v>1.7008147562432401</v>
      </c>
      <c r="I2596" s="100">
        <v>1.7238576579821701</v>
      </c>
      <c r="J2596" s="100">
        <v>1.75262966929873</v>
      </c>
      <c r="K2596" s="100">
        <v>1.7862432839751901</v>
      </c>
      <c r="L2596" s="100">
        <v>1.8272147316994201</v>
      </c>
      <c r="M2596" s="100">
        <v>1.87655586919905</v>
      </c>
      <c r="N2596" s="100">
        <v>1.9250165392882499</v>
      </c>
      <c r="O2596" s="100">
        <v>2.0129378406122802</v>
      </c>
      <c r="P2596" s="100">
        <v>2.0642190386902102</v>
      </c>
      <c r="Q2596" s="100">
        <v>2.1088773490409798</v>
      </c>
      <c r="R2596" s="100">
        <v>2.1644035124205301</v>
      </c>
      <c r="S2596" s="100">
        <v>2.2284796701721699</v>
      </c>
      <c r="T2596" s="100">
        <v>2.29842897617204</v>
      </c>
      <c r="U2596" s="100">
        <v>2.3775242780213901</v>
      </c>
      <c r="V2596" s="100">
        <v>2.46203263793877</v>
      </c>
      <c r="W2596" s="100">
        <v>2.54844866417272</v>
      </c>
      <c r="X2596" s="100">
        <v>2.62973337874964</v>
      </c>
      <c r="Y2596" s="100">
        <v>2.70725871693223</v>
      </c>
      <c r="Z2596" s="100">
        <v>2.7881263157701301</v>
      </c>
      <c r="AA2596" s="100">
        <v>2.8713600036238298</v>
      </c>
      <c r="AB2596" s="100">
        <v>2.9505327344934602</v>
      </c>
      <c r="AC2596" s="100">
        <v>3.0322652254151699</v>
      </c>
      <c r="AD2596" s="100">
        <v>3.1275441797493602</v>
      </c>
      <c r="AE2596" s="100">
        <v>3.22892072977083</v>
      </c>
      <c r="AF2596" s="100">
        <v>3.3364566175272001</v>
      </c>
      <c r="AG2596" s="100">
        <v>3.4391902811007999</v>
      </c>
      <c r="AH2596" s="100">
        <v>3.4464780962694102</v>
      </c>
      <c r="AI2596" s="100">
        <v>3.43650563950612</v>
      </c>
      <c r="AJ2596" s="100">
        <v>3.4413333469409699</v>
      </c>
      <c r="AK2596" s="100">
        <v>3.4417203132587</v>
      </c>
    </row>
    <row r="2597" spans="1:37" s="100" customFormat="1" x14ac:dyDescent="0.3">
      <c r="A2597" s="103" t="str">
        <f t="shared" si="58"/>
        <v>SDGbaseTRA_RurCRS_v7C_InvValccons</v>
      </c>
      <c r="B2597" s="103" t="s">
        <v>220</v>
      </c>
      <c r="C2597" s="103" t="s">
        <v>328</v>
      </c>
      <c r="D2597" s="103" t="s">
        <v>186</v>
      </c>
      <c r="E2597" s="100" t="s">
        <v>117</v>
      </c>
      <c r="F2597" s="100">
        <v>407.96078927222601</v>
      </c>
      <c r="G2597" s="100">
        <v>394.02999767473301</v>
      </c>
      <c r="H2597" s="100">
        <v>402.56859937606703</v>
      </c>
      <c r="I2597" s="100">
        <v>409.48524397248701</v>
      </c>
      <c r="J2597" s="100">
        <v>415.27742550174099</v>
      </c>
      <c r="K2597" s="100">
        <v>423.25106359034601</v>
      </c>
      <c r="L2597" s="100">
        <v>433.09625944606398</v>
      </c>
      <c r="M2597" s="100">
        <v>444.58340331110702</v>
      </c>
      <c r="N2597" s="100">
        <v>456.41448867758203</v>
      </c>
      <c r="O2597" s="100">
        <v>468.508770740214</v>
      </c>
      <c r="P2597" s="100">
        <v>482.34451251175898</v>
      </c>
      <c r="Q2597" s="100">
        <v>496.23297080329297</v>
      </c>
      <c r="R2597" s="100">
        <v>513.07833563017402</v>
      </c>
      <c r="S2597" s="100">
        <v>530.47947885860697</v>
      </c>
      <c r="T2597" s="100">
        <v>548.73760111802005</v>
      </c>
      <c r="U2597" s="100">
        <v>569.61369159149001</v>
      </c>
      <c r="V2597" s="100">
        <v>590.24254941946901</v>
      </c>
      <c r="W2597" s="100">
        <v>611.34314231102098</v>
      </c>
      <c r="X2597" s="100">
        <v>632.99392037918301</v>
      </c>
      <c r="Y2597" s="100">
        <v>652.16590232151202</v>
      </c>
      <c r="Z2597" s="100">
        <v>672.674797634215</v>
      </c>
      <c r="AA2597" s="100">
        <v>691.99999074507002</v>
      </c>
      <c r="AB2597" s="100">
        <v>707.34649161204902</v>
      </c>
      <c r="AC2597" s="100">
        <v>724.42892142824599</v>
      </c>
      <c r="AD2597" s="100">
        <v>745.89784486246697</v>
      </c>
      <c r="AE2597" s="100">
        <v>769.24345060994904</v>
      </c>
      <c r="AF2597" s="100">
        <v>793.60213286219596</v>
      </c>
      <c r="AG2597" s="100">
        <v>817.81931676973898</v>
      </c>
      <c r="AH2597" s="100">
        <v>814.15219046822006</v>
      </c>
      <c r="AI2597" s="100">
        <v>807.80305666952495</v>
      </c>
      <c r="AJ2597" s="100">
        <v>805.43966319884305</v>
      </c>
      <c r="AK2597" s="100">
        <v>802.18175955037896</v>
      </c>
    </row>
    <row r="2598" spans="1:37" s="100" customFormat="1" x14ac:dyDescent="0.3">
      <c r="A2598" s="103" t="str">
        <f t="shared" si="58"/>
        <v>SDGbaseTRA_RurCRS_v7C_InvValcbsrv</v>
      </c>
      <c r="B2598" s="103" t="s">
        <v>220</v>
      </c>
      <c r="C2598" s="103" t="s">
        <v>328</v>
      </c>
      <c r="D2598" s="103" t="s">
        <v>186</v>
      </c>
      <c r="E2598" s="100" t="s">
        <v>118</v>
      </c>
      <c r="F2598" s="100">
        <v>64.137533812048304</v>
      </c>
      <c r="G2598" s="100">
        <v>56.7415397601631</v>
      </c>
      <c r="H2598" s="100">
        <v>58.821393288750897</v>
      </c>
      <c r="I2598" s="100">
        <v>60.224673923761998</v>
      </c>
      <c r="J2598" s="100">
        <v>61.4045953033784</v>
      </c>
      <c r="K2598" s="100">
        <v>62.791675868805399</v>
      </c>
      <c r="L2598" s="100">
        <v>64.393133483957598</v>
      </c>
      <c r="M2598" s="100">
        <v>66.197798654497205</v>
      </c>
      <c r="N2598" s="100">
        <v>68.058965269108199</v>
      </c>
      <c r="O2598" s="100">
        <v>70.150360402681699</v>
      </c>
      <c r="P2598" s="100">
        <v>72.362633165556403</v>
      </c>
      <c r="Q2598" s="100">
        <v>74.521056368362693</v>
      </c>
      <c r="R2598" s="100">
        <v>77.020409630712805</v>
      </c>
      <c r="S2598" s="100">
        <v>79.638636936546405</v>
      </c>
      <c r="T2598" s="100">
        <v>82.358400182845998</v>
      </c>
      <c r="U2598" s="100">
        <v>85.470499627526607</v>
      </c>
      <c r="V2598" s="100">
        <v>88.781835693589898</v>
      </c>
      <c r="W2598" s="100">
        <v>91.997634099318901</v>
      </c>
      <c r="X2598" s="100">
        <v>94.939393820977699</v>
      </c>
      <c r="Y2598" s="100">
        <v>97.798382343202803</v>
      </c>
      <c r="Z2598" s="100">
        <v>100.79854918663401</v>
      </c>
      <c r="AA2598" s="100">
        <v>103.630664773208</v>
      </c>
      <c r="AB2598" s="100">
        <v>105.950429608479</v>
      </c>
      <c r="AC2598" s="100">
        <v>108.508512783252</v>
      </c>
      <c r="AD2598" s="100">
        <v>111.718283468103</v>
      </c>
      <c r="AE2598" s="100">
        <v>115.235432142945</v>
      </c>
      <c r="AF2598" s="100">
        <v>118.949623740224</v>
      </c>
      <c r="AG2598" s="100">
        <v>122.42124775141301</v>
      </c>
      <c r="AH2598" s="100">
        <v>121.938969711716</v>
      </c>
      <c r="AI2598" s="100">
        <v>120.886430717317</v>
      </c>
      <c r="AJ2598" s="100">
        <v>120.24550354656</v>
      </c>
      <c r="AK2598" s="100">
        <v>119.408663287748</v>
      </c>
    </row>
    <row r="2599" spans="1:37" s="100" customFormat="1" x14ac:dyDescent="0.3">
      <c r="A2599" s="103" t="str">
        <f t="shared" si="58"/>
        <v>SDGbaseTRA_RurCRS_v7C_InvValcimpt</v>
      </c>
      <c r="B2599" s="103" t="s">
        <v>220</v>
      </c>
      <c r="C2599" s="103" t="s">
        <v>328</v>
      </c>
      <c r="D2599" s="103" t="s">
        <v>186</v>
      </c>
      <c r="E2599" s="100" t="s">
        <v>119</v>
      </c>
      <c r="F2599" s="100">
        <v>2.8575125020253598</v>
      </c>
      <c r="G2599" s="100">
        <v>2.9200977938731101</v>
      </c>
      <c r="H2599" s="100">
        <v>2.9542737242956201</v>
      </c>
      <c r="I2599" s="100">
        <v>2.9471620125322402</v>
      </c>
      <c r="J2599" s="100">
        <v>2.9514234862522799</v>
      </c>
      <c r="K2599" s="100">
        <v>2.9599469253623698</v>
      </c>
      <c r="L2599" s="100">
        <v>2.9709994979369898</v>
      </c>
      <c r="M2599" s="100">
        <v>2.9892067233888402</v>
      </c>
      <c r="N2599" s="100">
        <v>3.0052579556560199</v>
      </c>
      <c r="O2599" s="100">
        <v>3.0893713498728501</v>
      </c>
      <c r="P2599" s="100">
        <v>3.11506437895458</v>
      </c>
      <c r="Q2599" s="100">
        <v>3.1245147948830501</v>
      </c>
      <c r="R2599" s="100">
        <v>3.1280095837221098</v>
      </c>
      <c r="S2599" s="100">
        <v>3.13230301760135</v>
      </c>
      <c r="T2599" s="100">
        <v>3.1385083814172399</v>
      </c>
      <c r="U2599" s="100">
        <v>3.1449737517504501</v>
      </c>
      <c r="V2599" s="100">
        <v>3.1465321518457499</v>
      </c>
      <c r="W2599" s="100">
        <v>3.1510182422400601</v>
      </c>
      <c r="X2599" s="100">
        <v>3.1591850976768501</v>
      </c>
      <c r="Y2599" s="100">
        <v>3.15897142876742</v>
      </c>
      <c r="Z2599" s="100">
        <v>3.1546682054873498</v>
      </c>
      <c r="AA2599" s="100">
        <v>3.1574455186194501</v>
      </c>
      <c r="AB2599" s="100">
        <v>3.17400756608524</v>
      </c>
      <c r="AC2599" s="100">
        <v>3.1823857775143001</v>
      </c>
      <c r="AD2599" s="100">
        <v>3.1858846185079499</v>
      </c>
      <c r="AE2599" s="100">
        <v>3.1858678344351601</v>
      </c>
      <c r="AF2599" s="100">
        <v>3.1845428430737499</v>
      </c>
      <c r="AG2599" s="100">
        <v>3.1792373615403302</v>
      </c>
      <c r="AH2599" s="100">
        <v>3.1673477565049599</v>
      </c>
      <c r="AI2599" s="100">
        <v>3.1401167851829199</v>
      </c>
      <c r="AJ2599" s="100">
        <v>3.12045418248143</v>
      </c>
      <c r="AK2599" s="100">
        <v>3.10204354600085</v>
      </c>
    </row>
    <row r="2600" spans="1:37" s="100" customFormat="1" x14ac:dyDescent="0.3">
      <c r="A2600" s="103" t="str">
        <f t="shared" si="58"/>
        <v>SDGbaseTRA_RurCRS_v7C_InvValtotal</v>
      </c>
      <c r="B2600" s="103" t="s">
        <v>220</v>
      </c>
      <c r="C2600" s="103" t="s">
        <v>328</v>
      </c>
      <c r="D2600" s="103" t="s">
        <v>186</v>
      </c>
      <c r="E2600" s="100" t="s">
        <v>1</v>
      </c>
      <c r="F2600" s="100">
        <v>906.01813310387604</v>
      </c>
      <c r="G2600" s="100">
        <v>857.60823243581103</v>
      </c>
      <c r="H2600" s="100">
        <v>884.93503938402603</v>
      </c>
      <c r="I2600" s="100">
        <v>904.38140969586595</v>
      </c>
      <c r="J2600" s="100">
        <v>920.79495429208498</v>
      </c>
      <c r="K2600" s="100">
        <v>940.69433435087205</v>
      </c>
      <c r="L2600" s="100">
        <v>963.81382407604303</v>
      </c>
      <c r="M2600" s="100">
        <v>988.19644170850995</v>
      </c>
      <c r="N2600" s="100">
        <v>1014.57403440185</v>
      </c>
      <c r="O2600" s="100">
        <v>1045.9497545131601</v>
      </c>
      <c r="P2600" s="100">
        <v>1078.32599551615</v>
      </c>
      <c r="Q2600" s="100">
        <v>1109.9324080144499</v>
      </c>
      <c r="R2600" s="100">
        <v>1147.7145366319901</v>
      </c>
      <c r="S2600" s="100">
        <v>1186.56750992856</v>
      </c>
      <c r="T2600" s="100">
        <v>1227.4158964610799</v>
      </c>
      <c r="U2600" s="100">
        <v>1274.07416959386</v>
      </c>
      <c r="V2600" s="100">
        <v>1319.20505533594</v>
      </c>
      <c r="W2600" s="100">
        <v>1366.0945390412501</v>
      </c>
      <c r="X2600" s="100">
        <v>1415.3856815722199</v>
      </c>
      <c r="Y2600" s="100">
        <v>1462.00507258831</v>
      </c>
      <c r="Z2600" s="100">
        <v>1511.48702041264</v>
      </c>
      <c r="AA2600" s="100">
        <v>1559.8086365915899</v>
      </c>
      <c r="AB2600" s="100">
        <v>1612.14827269953</v>
      </c>
      <c r="AC2600" s="100">
        <v>1660.7821000092299</v>
      </c>
      <c r="AD2600" s="100">
        <v>1710.2895618497801</v>
      </c>
      <c r="AE2600" s="100">
        <v>1761.51306677755</v>
      </c>
      <c r="AF2600" s="100">
        <v>1814.5209737812499</v>
      </c>
      <c r="AG2600" s="100">
        <v>1867.0585220620901</v>
      </c>
      <c r="AH2600" s="100">
        <v>1873.2321840760301</v>
      </c>
      <c r="AI2600" s="100">
        <v>1871.60879772885</v>
      </c>
      <c r="AJ2600" s="100">
        <v>1870.2057941835701</v>
      </c>
      <c r="AK2600" s="100">
        <v>1864.76981364529</v>
      </c>
    </row>
    <row r="2601" spans="1:37" s="100" customFormat="1" x14ac:dyDescent="0.3">
      <c r="A2601" s="103" t="str">
        <f t="shared" si="58"/>
        <v>SDGbaseTRA_RurCRS_v7IADJXtotal</v>
      </c>
      <c r="B2601" s="103" t="s">
        <v>220</v>
      </c>
      <c r="C2601" s="103" t="s">
        <v>328</v>
      </c>
      <c r="D2601" s="103" t="s">
        <v>187</v>
      </c>
      <c r="E2601" s="100" t="s">
        <v>1</v>
      </c>
      <c r="F2601" s="100">
        <v>1</v>
      </c>
      <c r="G2601" s="100">
        <v>0.90820100000000004</v>
      </c>
      <c r="H2601" s="100">
        <v>0.93589299999999997</v>
      </c>
      <c r="I2601" s="100">
        <v>0.95543100000000003</v>
      </c>
      <c r="J2601" s="100">
        <v>0.97321500000000005</v>
      </c>
      <c r="K2601" s="100">
        <v>0.99349399999999999</v>
      </c>
      <c r="L2601" s="100">
        <v>1.0179929999999999</v>
      </c>
      <c r="M2601" s="100">
        <v>1.045825</v>
      </c>
      <c r="N2601" s="100">
        <v>1.075094</v>
      </c>
      <c r="O2601" s="100">
        <v>1.111847</v>
      </c>
      <c r="P2601" s="100">
        <v>1.1455919999999999</v>
      </c>
      <c r="Q2601" s="100">
        <v>1.1776390000000001</v>
      </c>
      <c r="R2601" s="100">
        <v>1.2145429999999999</v>
      </c>
      <c r="S2601" s="100">
        <v>1.253287</v>
      </c>
      <c r="T2601" s="100">
        <v>1.294349</v>
      </c>
      <c r="U2601" s="100">
        <v>1.3418570000000001</v>
      </c>
      <c r="V2601" s="100">
        <v>1.391133</v>
      </c>
      <c r="W2601" s="100">
        <v>1.4397180000000001</v>
      </c>
      <c r="X2601" s="100">
        <v>1.4843660000000001</v>
      </c>
      <c r="Y2601" s="100">
        <v>1.5298970000000001</v>
      </c>
      <c r="Z2601" s="100">
        <v>1.5780989999999999</v>
      </c>
      <c r="AA2601" s="100">
        <v>1.6248849999999999</v>
      </c>
      <c r="AB2601" s="100">
        <v>1.665786</v>
      </c>
      <c r="AC2601" s="100">
        <v>1.7073449999999999</v>
      </c>
      <c r="AD2601" s="100">
        <v>1.756273</v>
      </c>
      <c r="AE2601" s="100">
        <v>1.809358</v>
      </c>
      <c r="AF2601" s="100">
        <v>1.865248</v>
      </c>
      <c r="AG2601" s="100">
        <v>1.920113</v>
      </c>
      <c r="AH2601" s="100">
        <v>1.9131359999999999</v>
      </c>
      <c r="AI2601" s="100">
        <v>1.899</v>
      </c>
      <c r="AJ2601" s="100">
        <v>1.89134</v>
      </c>
      <c r="AK2601" s="100">
        <v>1.8802270000000001</v>
      </c>
    </row>
    <row r="2602" spans="1:37" s="100" customFormat="1" x14ac:dyDescent="0.3">
      <c r="A2602" s="103" t="str">
        <f t="shared" si="58"/>
        <v>SDGbaseTRA_RurCRS_v7C_QINV_IADJtotal</v>
      </c>
      <c r="B2602" s="103" t="s">
        <v>220</v>
      </c>
      <c r="C2602" s="103" t="s">
        <v>328</v>
      </c>
      <c r="D2602" s="103" t="s">
        <v>188</v>
      </c>
      <c r="E2602" s="100" t="s">
        <v>1</v>
      </c>
      <c r="F2602" s="100">
        <v>906.01813310387604</v>
      </c>
      <c r="G2602" s="100">
        <v>944.29342451264802</v>
      </c>
      <c r="H2602" s="100">
        <v>945.55151003803496</v>
      </c>
      <c r="I2602" s="100">
        <v>946.56904548404395</v>
      </c>
      <c r="J2602" s="100">
        <v>946.13724027279204</v>
      </c>
      <c r="K2602" s="100">
        <v>946.85457018449199</v>
      </c>
      <c r="L2602" s="100">
        <v>946.77843961210306</v>
      </c>
      <c r="M2602" s="100">
        <v>944.89655698468698</v>
      </c>
      <c r="N2602" s="100">
        <v>943.70727992329205</v>
      </c>
      <c r="O2602" s="100">
        <v>940.73173243545</v>
      </c>
      <c r="P2602" s="100">
        <v>941.28275644047301</v>
      </c>
      <c r="Q2602" s="100">
        <v>942.50649648529804</v>
      </c>
      <c r="R2602" s="100">
        <v>944.976453391929</v>
      </c>
      <c r="S2602" s="100">
        <v>946.76439628637195</v>
      </c>
      <c r="T2602" s="100">
        <v>948.28821010490799</v>
      </c>
      <c r="U2602" s="100">
        <v>949.48580183571096</v>
      </c>
      <c r="V2602" s="100">
        <v>948.29542203077494</v>
      </c>
      <c r="W2602" s="100">
        <v>948.86258214542602</v>
      </c>
      <c r="X2602" s="100">
        <v>953.52876687570301</v>
      </c>
      <c r="Y2602" s="100">
        <v>955.62320377666595</v>
      </c>
      <c r="Z2602" s="100">
        <v>957.78973335173805</v>
      </c>
      <c r="AA2602" s="100">
        <v>959.95017283782499</v>
      </c>
      <c r="AB2602" s="100">
        <v>967.80034932430306</v>
      </c>
      <c r="AC2602" s="100">
        <v>972.72789038491305</v>
      </c>
      <c r="AD2602" s="100">
        <v>973.81760230316399</v>
      </c>
      <c r="AE2602" s="100">
        <v>973.55695599077296</v>
      </c>
      <c r="AF2602" s="100">
        <v>972.804138528095</v>
      </c>
      <c r="AG2602" s="100">
        <v>972.36908560178097</v>
      </c>
      <c r="AH2602" s="100">
        <v>979.14219588990397</v>
      </c>
      <c r="AI2602" s="100">
        <v>985.57598616579901</v>
      </c>
      <c r="AJ2602" s="100">
        <v>988.82580296698302</v>
      </c>
      <c r="AK2602" s="100">
        <v>991.77908499627495</v>
      </c>
    </row>
    <row r="2603" spans="1:37" s="100" customFormat="1" x14ac:dyDescent="0.3">
      <c r="A2603" s="103" t="str">
        <f t="shared" si="58"/>
        <v>SDGbaseTRA_RurCRS_v7trnsfrx_govent-n</v>
      </c>
      <c r="B2603" s="103" t="s">
        <v>220</v>
      </c>
      <c r="C2603" s="103" t="s">
        <v>328</v>
      </c>
      <c r="D2603" s="103" t="s">
        <v>193</v>
      </c>
      <c r="E2603" s="100" t="s">
        <v>82</v>
      </c>
      <c r="F2603" s="100">
        <v>182.306313741493</v>
      </c>
      <c r="G2603" s="100">
        <v>182.306313741493</v>
      </c>
      <c r="H2603" s="100">
        <v>182.306313741493</v>
      </c>
      <c r="I2603" s="100">
        <v>182.306313741493</v>
      </c>
      <c r="J2603" s="100">
        <v>182.306313741493</v>
      </c>
      <c r="K2603" s="100">
        <v>182.306313741493</v>
      </c>
      <c r="L2603" s="100">
        <v>182.306313741493</v>
      </c>
      <c r="M2603" s="100">
        <v>182.306313741493</v>
      </c>
      <c r="N2603" s="100">
        <v>182.306313741493</v>
      </c>
      <c r="O2603" s="100">
        <v>182.306313741493</v>
      </c>
      <c r="P2603" s="100">
        <v>182.306313741493</v>
      </c>
      <c r="Q2603" s="100">
        <v>182.306313741493</v>
      </c>
      <c r="R2603" s="100">
        <v>182.306313741493</v>
      </c>
      <c r="S2603" s="100">
        <v>182.306313741493</v>
      </c>
      <c r="T2603" s="100">
        <v>182.306313741493</v>
      </c>
      <c r="U2603" s="100">
        <v>182.306313741493</v>
      </c>
      <c r="V2603" s="100">
        <v>182.306313741493</v>
      </c>
      <c r="W2603" s="100">
        <v>182.306313741493</v>
      </c>
      <c r="X2603" s="100">
        <v>182.306313741493</v>
      </c>
      <c r="Y2603" s="100">
        <v>182.306313741493</v>
      </c>
      <c r="Z2603" s="100">
        <v>182.306313741493</v>
      </c>
      <c r="AA2603" s="100">
        <v>182.306313741493</v>
      </c>
      <c r="AB2603" s="100">
        <v>182.306313741493</v>
      </c>
      <c r="AC2603" s="100">
        <v>182.306313741493</v>
      </c>
      <c r="AD2603" s="100">
        <v>182.306313741493</v>
      </c>
      <c r="AE2603" s="100">
        <v>182.306313741493</v>
      </c>
      <c r="AF2603" s="100">
        <v>182.306313741493</v>
      </c>
      <c r="AG2603" s="100">
        <v>182.306313741493</v>
      </c>
      <c r="AH2603" s="100">
        <v>182.306313741493</v>
      </c>
      <c r="AI2603" s="100">
        <v>182.306313741493</v>
      </c>
      <c r="AJ2603" s="100">
        <v>182.306313741493</v>
      </c>
      <c r="AK2603" s="100">
        <v>182.306313741493</v>
      </c>
    </row>
    <row r="2604" spans="1:37" s="100" customFormat="1" x14ac:dyDescent="0.3">
      <c r="A2604" s="103" t="str">
        <f t="shared" si="58"/>
        <v>SDGbaseTRA_RurCRS_v7trnsfrx_govhhd-0</v>
      </c>
      <c r="B2604" s="103" t="s">
        <v>220</v>
      </c>
      <c r="C2604" s="103" t="s">
        <v>328</v>
      </c>
      <c r="D2604" s="103" t="s">
        <v>193</v>
      </c>
      <c r="E2604" s="100" t="s">
        <v>84</v>
      </c>
      <c r="F2604" s="100">
        <v>42.273558357640603</v>
      </c>
      <c r="G2604" s="100">
        <v>42.273558357640603</v>
      </c>
      <c r="H2604" s="100">
        <v>40.1277525354067</v>
      </c>
      <c r="I2604" s="100">
        <v>41.621146973764397</v>
      </c>
      <c r="J2604" s="100">
        <v>42.782668322361303</v>
      </c>
      <c r="K2604" s="100">
        <v>43.802906613844598</v>
      </c>
      <c r="L2604" s="100">
        <v>44.9841395965001</v>
      </c>
      <c r="M2604" s="100">
        <v>46.309372349013003</v>
      </c>
      <c r="N2604" s="100">
        <v>47.6714699179146</v>
      </c>
      <c r="O2604" s="100">
        <v>49.155530447929202</v>
      </c>
      <c r="P2604" s="100">
        <v>50.861473132124502</v>
      </c>
      <c r="Q2604" s="100">
        <v>52.671531237950603</v>
      </c>
      <c r="R2604" s="100">
        <v>54.472686920163497</v>
      </c>
      <c r="S2604" s="100">
        <v>56.5837759017545</v>
      </c>
      <c r="T2604" s="100">
        <v>58.747765827341198</v>
      </c>
      <c r="U2604" s="100">
        <v>61.029999034201701</v>
      </c>
      <c r="V2604" s="100">
        <v>63.615840093280902</v>
      </c>
      <c r="W2604" s="100">
        <v>66.164227031577596</v>
      </c>
      <c r="X2604" s="100">
        <v>68.819992940398095</v>
      </c>
      <c r="Y2604" s="100">
        <v>71.606996194505399</v>
      </c>
      <c r="Z2604" s="100">
        <v>74.276505012636505</v>
      </c>
      <c r="AA2604" s="100">
        <v>77.108668148768402</v>
      </c>
      <c r="AB2604" s="100">
        <v>79.901235674444195</v>
      </c>
      <c r="AC2604" s="100">
        <v>83.001084013669896</v>
      </c>
      <c r="AD2604" s="100">
        <v>85.949863525423595</v>
      </c>
      <c r="AE2604" s="100">
        <v>88.953123656728906</v>
      </c>
      <c r="AF2604" s="100">
        <v>92.076890500182301</v>
      </c>
      <c r="AG2604" s="100">
        <v>95.3289541957582</v>
      </c>
      <c r="AH2604" s="100">
        <v>98.585105284222706</v>
      </c>
      <c r="AI2604" s="100">
        <v>99.572730868960093</v>
      </c>
      <c r="AJ2604" s="100">
        <v>100.164192890322</v>
      </c>
      <c r="AK2604" s="100">
        <v>100.693560649747</v>
      </c>
    </row>
    <row r="2605" spans="1:37" s="100" customFormat="1" x14ac:dyDescent="0.3">
      <c r="A2605" s="103" t="str">
        <f t="shared" si="58"/>
        <v>SDGbaseTRA_RurCRS_v7trnsfrx_govhhd-1</v>
      </c>
      <c r="B2605" s="103" t="s">
        <v>220</v>
      </c>
      <c r="C2605" s="103" t="s">
        <v>328</v>
      </c>
      <c r="D2605" s="103" t="s">
        <v>193</v>
      </c>
      <c r="E2605" s="100" t="s">
        <v>85</v>
      </c>
      <c r="F2605" s="100">
        <v>53.474000035044902</v>
      </c>
      <c r="G2605" s="100">
        <v>53.474000035044902</v>
      </c>
      <c r="H2605" s="100">
        <v>50.759659793266003</v>
      </c>
      <c r="I2605" s="100">
        <v>52.648731292132197</v>
      </c>
      <c r="J2605" s="100">
        <v>54.117999436301702</v>
      </c>
      <c r="K2605" s="100">
        <v>55.4085513688592</v>
      </c>
      <c r="L2605" s="100">
        <v>56.902753773623203</v>
      </c>
      <c r="M2605" s="100">
        <v>58.5791088997942</v>
      </c>
      <c r="N2605" s="100">
        <v>60.3020962298638</v>
      </c>
      <c r="O2605" s="100">
        <v>62.179360787595698</v>
      </c>
      <c r="P2605" s="100">
        <v>64.337295503729194</v>
      </c>
      <c r="Q2605" s="100">
        <v>66.626931176115903</v>
      </c>
      <c r="R2605" s="100">
        <v>68.9053057146144</v>
      </c>
      <c r="S2605" s="100">
        <v>71.575730837584203</v>
      </c>
      <c r="T2605" s="100">
        <v>74.313073087736797</v>
      </c>
      <c r="U2605" s="100">
        <v>77.199987351049202</v>
      </c>
      <c r="V2605" s="100">
        <v>80.470950815113198</v>
      </c>
      <c r="W2605" s="100">
        <v>83.694536633815801</v>
      </c>
      <c r="X2605" s="100">
        <v>87.053951639760498</v>
      </c>
      <c r="Y2605" s="100">
        <v>90.579375519315903</v>
      </c>
      <c r="Z2605" s="100">
        <v>93.956174638676003</v>
      </c>
      <c r="AA2605" s="100">
        <v>97.538723577648696</v>
      </c>
      <c r="AB2605" s="100">
        <v>101.07118599073701</v>
      </c>
      <c r="AC2605" s="100">
        <v>104.99234372243301</v>
      </c>
      <c r="AD2605" s="100">
        <v>108.72240671786</v>
      </c>
      <c r="AE2605" s="100">
        <v>112.521385053396</v>
      </c>
      <c r="AF2605" s="100">
        <v>116.47279853231601</v>
      </c>
      <c r="AG2605" s="100">
        <v>120.586501303679</v>
      </c>
      <c r="AH2605" s="100">
        <v>124.70537442870901</v>
      </c>
      <c r="AI2605" s="100">
        <v>125.95467286973501</v>
      </c>
      <c r="AJ2605" s="100">
        <v>126.70284362658199</v>
      </c>
      <c r="AK2605" s="100">
        <v>127.372468155148</v>
      </c>
    </row>
    <row r="2606" spans="1:37" s="100" customFormat="1" x14ac:dyDescent="0.3">
      <c r="A2606" s="103" t="str">
        <f t="shared" si="58"/>
        <v>SDGbaseTRA_RurCRS_v7trnsfrx_govhhd-2</v>
      </c>
      <c r="B2606" s="103" t="s">
        <v>220</v>
      </c>
      <c r="C2606" s="103" t="s">
        <v>328</v>
      </c>
      <c r="D2606" s="103" t="s">
        <v>193</v>
      </c>
      <c r="E2606" s="100" t="s">
        <v>86</v>
      </c>
      <c r="F2606" s="100">
        <v>58.0983201113118</v>
      </c>
      <c r="G2606" s="100">
        <v>58.0983201113118</v>
      </c>
      <c r="H2606" s="100">
        <v>55.149249382461598</v>
      </c>
      <c r="I2606" s="100">
        <v>57.201683847479302</v>
      </c>
      <c r="J2606" s="100">
        <v>58.798011238610897</v>
      </c>
      <c r="K2606" s="100">
        <v>60.200167412618001</v>
      </c>
      <c r="L2606" s="100">
        <v>61.823585327234099</v>
      </c>
      <c r="M2606" s="100">
        <v>63.644908150974402</v>
      </c>
      <c r="N2606" s="100">
        <v>65.516895834419003</v>
      </c>
      <c r="O2606" s="100">
        <v>67.556502318640298</v>
      </c>
      <c r="P2606" s="100">
        <v>69.901050731608706</v>
      </c>
      <c r="Q2606" s="100">
        <v>72.388689325045206</v>
      </c>
      <c r="R2606" s="100">
        <v>74.864092945204405</v>
      </c>
      <c r="S2606" s="100">
        <v>77.765450867295897</v>
      </c>
      <c r="T2606" s="100">
        <v>80.739512770264696</v>
      </c>
      <c r="U2606" s="100">
        <v>83.876081362363905</v>
      </c>
      <c r="V2606" s="100">
        <v>87.429910929687296</v>
      </c>
      <c r="W2606" s="100">
        <v>90.932265731619694</v>
      </c>
      <c r="X2606" s="100">
        <v>94.582195945821098</v>
      </c>
      <c r="Y2606" s="100">
        <v>98.412491135039105</v>
      </c>
      <c r="Z2606" s="100">
        <v>102.081308804553</v>
      </c>
      <c r="AA2606" s="100">
        <v>105.973669109271</v>
      </c>
      <c r="AB2606" s="100">
        <v>109.811611509732</v>
      </c>
      <c r="AC2606" s="100">
        <v>114.071862789864</v>
      </c>
      <c r="AD2606" s="100">
        <v>118.12449385919901</v>
      </c>
      <c r="AE2606" s="100">
        <v>122.25199992362801</v>
      </c>
      <c r="AF2606" s="100">
        <v>126.545123404946</v>
      </c>
      <c r="AG2606" s="100">
        <v>131.01457061848501</v>
      </c>
      <c r="AH2606" s="100">
        <v>135.4896353071</v>
      </c>
      <c r="AI2606" s="100">
        <v>136.846970473607</v>
      </c>
      <c r="AJ2606" s="100">
        <v>137.65984147821999</v>
      </c>
      <c r="AK2606" s="100">
        <v>138.38737374043299</v>
      </c>
    </row>
    <row r="2607" spans="1:37" s="100" customFormat="1" x14ac:dyDescent="0.3">
      <c r="A2607" s="103" t="str">
        <f t="shared" si="58"/>
        <v>SDGbaseTRA_RurCRS_v7trnsfrx_govhhd-3</v>
      </c>
      <c r="B2607" s="103" t="s">
        <v>220</v>
      </c>
      <c r="C2607" s="103" t="s">
        <v>328</v>
      </c>
      <c r="D2607" s="103" t="s">
        <v>193</v>
      </c>
      <c r="E2607" s="100" t="s">
        <v>87</v>
      </c>
      <c r="F2607" s="100">
        <v>61.808786157081002</v>
      </c>
      <c r="G2607" s="100">
        <v>61.808786157081002</v>
      </c>
      <c r="H2607" s="100">
        <v>58.6713721717475</v>
      </c>
      <c r="I2607" s="100">
        <v>60.854885958491302</v>
      </c>
      <c r="J2607" s="100">
        <v>62.553163260934902</v>
      </c>
      <c r="K2607" s="100">
        <v>64.044868545218407</v>
      </c>
      <c r="L2607" s="100">
        <v>65.771966515277299</v>
      </c>
      <c r="M2607" s="100">
        <v>67.709608648817394</v>
      </c>
      <c r="N2607" s="100">
        <v>69.701151368005</v>
      </c>
      <c r="O2607" s="100">
        <v>71.871017911242404</v>
      </c>
      <c r="P2607" s="100">
        <v>74.365301587852102</v>
      </c>
      <c r="Q2607" s="100">
        <v>77.011813940760504</v>
      </c>
      <c r="R2607" s="100">
        <v>79.645309930278799</v>
      </c>
      <c r="S2607" s="100">
        <v>82.731963916626697</v>
      </c>
      <c r="T2607" s="100">
        <v>85.895965144654198</v>
      </c>
      <c r="U2607" s="100">
        <v>89.232851598593697</v>
      </c>
      <c r="V2607" s="100">
        <v>93.013647520826098</v>
      </c>
      <c r="W2607" s="100">
        <v>96.739681226862899</v>
      </c>
      <c r="X2607" s="100">
        <v>100.622715291628</v>
      </c>
      <c r="Y2607" s="100">
        <v>104.69763339279299</v>
      </c>
      <c r="Z2607" s="100">
        <v>108.600761165676</v>
      </c>
      <c r="AA2607" s="100">
        <v>112.74170818892399</v>
      </c>
      <c r="AB2607" s="100">
        <v>116.824761892694</v>
      </c>
      <c r="AC2607" s="100">
        <v>121.357095355083</v>
      </c>
      <c r="AD2607" s="100">
        <v>125.668548881763</v>
      </c>
      <c r="AE2607" s="100">
        <v>130.05965931678901</v>
      </c>
      <c r="AF2607" s="100">
        <v>134.62696437301699</v>
      </c>
      <c r="AG2607" s="100">
        <v>139.38185412770699</v>
      </c>
      <c r="AH2607" s="100">
        <v>144.14272011914801</v>
      </c>
      <c r="AI2607" s="100">
        <v>145.58674188930101</v>
      </c>
      <c r="AJ2607" s="100">
        <v>146.45152713612401</v>
      </c>
      <c r="AK2607" s="100">
        <v>147.22552345703801</v>
      </c>
    </row>
    <row r="2608" spans="1:37" s="100" customFormat="1" x14ac:dyDescent="0.3">
      <c r="A2608" s="103" t="str">
        <f t="shared" si="58"/>
        <v>SDGbaseTRA_RurCRS_v7trnsfrx_govhhd-4</v>
      </c>
      <c r="B2608" s="103" t="s">
        <v>220</v>
      </c>
      <c r="C2608" s="103" t="s">
        <v>328</v>
      </c>
      <c r="D2608" s="103" t="s">
        <v>193</v>
      </c>
      <c r="E2608" s="100" t="s">
        <v>88</v>
      </c>
      <c r="F2608" s="100">
        <v>54.277256646940998</v>
      </c>
      <c r="G2608" s="100">
        <v>54.277256646940998</v>
      </c>
      <c r="H2608" s="100">
        <v>51.522143099542198</v>
      </c>
      <c r="I2608" s="100">
        <v>53.439591177134801</v>
      </c>
      <c r="J2608" s="100">
        <v>54.930929848115099</v>
      </c>
      <c r="K2608" s="100">
        <v>56.2408677322031</v>
      </c>
      <c r="L2608" s="100">
        <v>57.757515212337402</v>
      </c>
      <c r="M2608" s="100">
        <v>59.459051610492899</v>
      </c>
      <c r="N2608" s="100">
        <v>61.2079206955123</v>
      </c>
      <c r="O2608" s="100">
        <v>63.113384474684302</v>
      </c>
      <c r="P2608" s="100">
        <v>65.303734482878198</v>
      </c>
      <c r="Q2608" s="100">
        <v>67.627763785654906</v>
      </c>
      <c r="R2608" s="100">
        <v>69.940362796069095</v>
      </c>
      <c r="S2608" s="100">
        <v>72.650901556230806</v>
      </c>
      <c r="T2608" s="100">
        <v>75.429362635347303</v>
      </c>
      <c r="U2608" s="100">
        <v>78.359642515005305</v>
      </c>
      <c r="V2608" s="100">
        <v>81.679740568366</v>
      </c>
      <c r="W2608" s="100">
        <v>84.951749295794201</v>
      </c>
      <c r="X2608" s="100">
        <v>88.361627560778103</v>
      </c>
      <c r="Y2608" s="100">
        <v>91.940008392106904</v>
      </c>
      <c r="Z2608" s="100">
        <v>95.367531904964693</v>
      </c>
      <c r="AA2608" s="100">
        <v>99.003895896501007</v>
      </c>
      <c r="AB2608" s="100">
        <v>102.589420990289</v>
      </c>
      <c r="AC2608" s="100">
        <v>106.569480167028</v>
      </c>
      <c r="AD2608" s="100">
        <v>110.355574088922</v>
      </c>
      <c r="AE2608" s="100">
        <v>114.211618558737</v>
      </c>
      <c r="AF2608" s="100">
        <v>118.22238796766401</v>
      </c>
      <c r="AG2608" s="100">
        <v>122.397884488294</v>
      </c>
      <c r="AH2608" s="100">
        <v>126.578629028761</v>
      </c>
      <c r="AI2608" s="100">
        <v>127.846693734371</v>
      </c>
      <c r="AJ2608" s="100">
        <v>128.606103095153</v>
      </c>
      <c r="AK2608" s="100">
        <v>129.28578635001099</v>
      </c>
    </row>
    <row r="2609" spans="1:37" s="100" customFormat="1" x14ac:dyDescent="0.3">
      <c r="A2609" s="103" t="str">
        <f t="shared" si="58"/>
        <v>SDGbaseTRA_RurCRS_v7trnsfrx_govhhd-5</v>
      </c>
      <c r="B2609" s="103" t="s">
        <v>220</v>
      </c>
      <c r="C2609" s="103" t="s">
        <v>328</v>
      </c>
      <c r="D2609" s="103" t="s">
        <v>193</v>
      </c>
      <c r="E2609" s="100" t="s">
        <v>89</v>
      </c>
      <c r="F2609" s="100">
        <v>51.448840412463099</v>
      </c>
      <c r="G2609" s="100">
        <v>51.448840412463099</v>
      </c>
      <c r="H2609" s="100">
        <v>48.837297273126502</v>
      </c>
      <c r="I2609" s="100">
        <v>50.654826128443197</v>
      </c>
      <c r="J2609" s="100">
        <v>52.068450361209599</v>
      </c>
      <c r="K2609" s="100">
        <v>53.310126696973398</v>
      </c>
      <c r="L2609" s="100">
        <v>54.747740883610703</v>
      </c>
      <c r="M2609" s="100">
        <v>56.360609330041797</v>
      </c>
      <c r="N2609" s="100">
        <v>58.018343932266397</v>
      </c>
      <c r="O2609" s="100">
        <v>59.824512997221703</v>
      </c>
      <c r="P2609" s="100">
        <v>61.900722720790299</v>
      </c>
      <c r="Q2609" s="100">
        <v>64.103645640977803</v>
      </c>
      <c r="R2609" s="100">
        <v>66.295733907316702</v>
      </c>
      <c r="S2609" s="100">
        <v>68.865025074894703</v>
      </c>
      <c r="T2609" s="100">
        <v>71.498699093859003</v>
      </c>
      <c r="U2609" s="100">
        <v>74.276280556257205</v>
      </c>
      <c r="V2609" s="100">
        <v>77.423366563425901</v>
      </c>
      <c r="W2609" s="100">
        <v>80.524869204590203</v>
      </c>
      <c r="X2609" s="100">
        <v>83.757056929593205</v>
      </c>
      <c r="Y2609" s="100">
        <v>87.148966464070895</v>
      </c>
      <c r="Z2609" s="100">
        <v>90.397879933851499</v>
      </c>
      <c r="AA2609" s="100">
        <v>93.844751095729293</v>
      </c>
      <c r="AB2609" s="100">
        <v>97.243432601412195</v>
      </c>
      <c r="AC2609" s="100">
        <v>101.016088812617</v>
      </c>
      <c r="AD2609" s="100">
        <v>104.60488739986199</v>
      </c>
      <c r="AE2609" s="100">
        <v>108.259991375388</v>
      </c>
      <c r="AF2609" s="100">
        <v>112.061757492518</v>
      </c>
      <c r="AG2609" s="100">
        <v>116.01966670539601</v>
      </c>
      <c r="AH2609" s="100">
        <v>119.982550461052</v>
      </c>
      <c r="AI2609" s="100">
        <v>121.184535651571</v>
      </c>
      <c r="AJ2609" s="100">
        <v>121.90437179334199</v>
      </c>
      <c r="AK2609" s="100">
        <v>122.548636398269</v>
      </c>
    </row>
    <row r="2610" spans="1:37" s="100" customFormat="1" x14ac:dyDescent="0.3">
      <c r="A2610" s="103" t="str">
        <f t="shared" si="58"/>
        <v>SDGbaseTRA_RurCRS_v7trnsfrx_govhhd-6</v>
      </c>
      <c r="B2610" s="103" t="s">
        <v>220</v>
      </c>
      <c r="C2610" s="103" t="s">
        <v>328</v>
      </c>
      <c r="D2610" s="103" t="s">
        <v>193</v>
      </c>
      <c r="E2610" s="100" t="s">
        <v>90</v>
      </c>
      <c r="F2610" s="100">
        <v>33.304564377838098</v>
      </c>
      <c r="G2610" s="100">
        <v>33.304564377838098</v>
      </c>
      <c r="H2610" s="100">
        <v>31.614024690019001</v>
      </c>
      <c r="I2610" s="100">
        <v>32.790572232882703</v>
      </c>
      <c r="J2610" s="100">
        <v>33.705658732185803</v>
      </c>
      <c r="K2610" s="100">
        <v>34.5094375759722</v>
      </c>
      <c r="L2610" s="100">
        <v>35.440053579083497</v>
      </c>
      <c r="M2610" s="100">
        <v>36.484117557523298</v>
      </c>
      <c r="N2610" s="100">
        <v>37.557224907242698</v>
      </c>
      <c r="O2610" s="100">
        <v>38.726418875830099</v>
      </c>
      <c r="P2610" s="100">
        <v>40.070419242915797</v>
      </c>
      <c r="Q2610" s="100">
        <v>41.496445322932601</v>
      </c>
      <c r="R2610" s="100">
        <v>42.915457767195598</v>
      </c>
      <c r="S2610" s="100">
        <v>44.578646332963302</v>
      </c>
      <c r="T2610" s="100">
        <v>46.283512083321199</v>
      </c>
      <c r="U2610" s="100">
        <v>48.081533960733999</v>
      </c>
      <c r="V2610" s="100">
        <v>50.118748554650303</v>
      </c>
      <c r="W2610" s="100">
        <v>52.126455503001097</v>
      </c>
      <c r="X2610" s="100">
        <v>54.218759300435998</v>
      </c>
      <c r="Y2610" s="100">
        <v>56.414456395825802</v>
      </c>
      <c r="Z2610" s="100">
        <v>58.517587330262202</v>
      </c>
      <c r="AA2610" s="100">
        <v>60.7488629351651</v>
      </c>
      <c r="AB2610" s="100">
        <v>62.948943755225002</v>
      </c>
      <c r="AC2610" s="100">
        <v>65.391110977152707</v>
      </c>
      <c r="AD2610" s="100">
        <v>67.714260976838005</v>
      </c>
      <c r="AE2610" s="100">
        <v>70.080332683890703</v>
      </c>
      <c r="AF2610" s="100">
        <v>72.541343726750895</v>
      </c>
      <c r="AG2610" s="100">
        <v>75.103431445835994</v>
      </c>
      <c r="AH2610" s="100">
        <v>77.668739353731496</v>
      </c>
      <c r="AI2610" s="100">
        <v>78.446824784577103</v>
      </c>
      <c r="AJ2610" s="100">
        <v>78.912798923797496</v>
      </c>
      <c r="AK2610" s="100">
        <v>79.329853066109806</v>
      </c>
    </row>
    <row r="2611" spans="1:37" s="100" customFormat="1" x14ac:dyDescent="0.3">
      <c r="A2611" s="103" t="str">
        <f t="shared" si="58"/>
        <v>SDGbaseTRA_RurCRS_v7trnsfrx_govhhd-7</v>
      </c>
      <c r="B2611" s="103" t="s">
        <v>220</v>
      </c>
      <c r="C2611" s="103" t="s">
        <v>328</v>
      </c>
      <c r="D2611" s="103" t="s">
        <v>193</v>
      </c>
      <c r="E2611" s="100" t="s">
        <v>91</v>
      </c>
      <c r="F2611" s="100">
        <v>17.1658864276604</v>
      </c>
      <c r="G2611" s="100">
        <v>17.1658864276604</v>
      </c>
      <c r="H2611" s="100">
        <v>16.2945460325924</v>
      </c>
      <c r="I2611" s="100">
        <v>16.900963857741299</v>
      </c>
      <c r="J2611" s="100">
        <v>17.372619056119301</v>
      </c>
      <c r="K2611" s="100">
        <v>17.786903902750598</v>
      </c>
      <c r="L2611" s="100">
        <v>18.266563340295999</v>
      </c>
      <c r="M2611" s="100">
        <v>18.804696296301199</v>
      </c>
      <c r="N2611" s="100">
        <v>19.357798828464301</v>
      </c>
      <c r="O2611" s="100">
        <v>19.960426463793201</v>
      </c>
      <c r="P2611" s="100">
        <v>20.653153064219101</v>
      </c>
      <c r="Q2611" s="100">
        <v>21.388157475468599</v>
      </c>
      <c r="R2611" s="100">
        <v>22.1195469084997</v>
      </c>
      <c r="S2611" s="100">
        <v>22.976789948938599</v>
      </c>
      <c r="T2611" s="100">
        <v>23.8555143037458</v>
      </c>
      <c r="U2611" s="100">
        <v>24.782253323417699</v>
      </c>
      <c r="V2611" s="100">
        <v>25.832277396730898</v>
      </c>
      <c r="W2611" s="100">
        <v>26.8670925969666</v>
      </c>
      <c r="X2611" s="100">
        <v>27.945510826716198</v>
      </c>
      <c r="Y2611" s="100">
        <v>29.077220178665701</v>
      </c>
      <c r="Z2611" s="100">
        <v>30.1612189469264</v>
      </c>
      <c r="AA2611" s="100">
        <v>31.311266225372702</v>
      </c>
      <c r="AB2611" s="100">
        <v>32.445235042990802</v>
      </c>
      <c r="AC2611" s="100">
        <v>33.703980381718701</v>
      </c>
      <c r="AD2611" s="100">
        <v>34.901381692740003</v>
      </c>
      <c r="AE2611" s="100">
        <v>36.120905771847703</v>
      </c>
      <c r="AF2611" s="100">
        <v>37.389363619837702</v>
      </c>
      <c r="AG2611" s="100">
        <v>38.709918553526798</v>
      </c>
      <c r="AH2611" s="100">
        <v>40.032133241559599</v>
      </c>
      <c r="AI2611" s="100">
        <v>40.433175152373501</v>
      </c>
      <c r="AJ2611" s="100">
        <v>40.673348212778599</v>
      </c>
      <c r="AK2611" s="100">
        <v>40.888306858083098</v>
      </c>
    </row>
    <row r="2612" spans="1:37" s="100" customFormat="1" x14ac:dyDescent="0.3">
      <c r="A2612" s="103" t="str">
        <f t="shared" si="58"/>
        <v>SDGbaseTRA_RurCRS_v7trnsfrx_govhhd-8</v>
      </c>
      <c r="B2612" s="103" t="s">
        <v>220</v>
      </c>
      <c r="C2612" s="103" t="s">
        <v>328</v>
      </c>
      <c r="D2612" s="103" t="s">
        <v>193</v>
      </c>
      <c r="E2612" s="100" t="s">
        <v>92</v>
      </c>
      <c r="F2612" s="100">
        <v>-31.5393310233951</v>
      </c>
      <c r="G2612" s="100">
        <v>-31.5393310233951</v>
      </c>
      <c r="H2612" s="100">
        <v>-29.9383945806475</v>
      </c>
      <c r="I2612" s="100">
        <v>-31.0525818733609</v>
      </c>
      <c r="J2612" s="100">
        <v>-31.9191662757008</v>
      </c>
      <c r="K2612" s="100">
        <v>-32.680342633877402</v>
      </c>
      <c r="L2612" s="100">
        <v>-33.561633433685202</v>
      </c>
      <c r="M2612" s="100">
        <v>-34.550359154641498</v>
      </c>
      <c r="N2612" s="100">
        <v>-35.566588868457004</v>
      </c>
      <c r="O2612" s="100">
        <v>-36.673812346520997</v>
      </c>
      <c r="P2612" s="100">
        <v>-37.946577004006997</v>
      </c>
      <c r="Q2612" s="100">
        <v>-39.297019786425601</v>
      </c>
      <c r="R2612" s="100">
        <v>-40.6408206750422</v>
      </c>
      <c r="S2612" s="100">
        <v>-42.215855680303399</v>
      </c>
      <c r="T2612" s="100">
        <v>-43.830358864940898</v>
      </c>
      <c r="U2612" s="100">
        <v>-45.533080646126201</v>
      </c>
      <c r="V2612" s="100">
        <v>-47.462317273102499</v>
      </c>
      <c r="W2612" s="100">
        <v>-49.3636102407458</v>
      </c>
      <c r="X2612" s="100">
        <v>-51.345016192198997</v>
      </c>
      <c r="Y2612" s="100">
        <v>-53.424335312934502</v>
      </c>
      <c r="Z2612" s="100">
        <v>-55.415994533400699</v>
      </c>
      <c r="AA2612" s="100">
        <v>-57.529006404959297</v>
      </c>
      <c r="AB2612" s="100">
        <v>-59.612476900921301</v>
      </c>
      <c r="AC2612" s="100">
        <v>-61.925202554769399</v>
      </c>
      <c r="AD2612" s="100">
        <v>-64.125219225932796</v>
      </c>
      <c r="AE2612" s="100">
        <v>-66.365882636125306</v>
      </c>
      <c r="AF2612" s="100">
        <v>-68.696453336658095</v>
      </c>
      <c r="AG2612" s="100">
        <v>-71.122743372055496</v>
      </c>
      <c r="AH2612" s="100">
        <v>-73.552082917414793</v>
      </c>
      <c r="AI2612" s="100">
        <v>-74.2889276840815</v>
      </c>
      <c r="AJ2612" s="100">
        <v>-74.730203914524907</v>
      </c>
      <c r="AK2612" s="100">
        <v>-75.125153042213199</v>
      </c>
    </row>
    <row r="2613" spans="1:37" s="100" customFormat="1" x14ac:dyDescent="0.3">
      <c r="A2613" s="103" t="str">
        <f t="shared" si="58"/>
        <v>SDGbaseTRA_RurCRS_v7trnsfrx_govhhd-9</v>
      </c>
      <c r="B2613" s="103" t="s">
        <v>220</v>
      </c>
      <c r="C2613" s="103" t="s">
        <v>328</v>
      </c>
      <c r="D2613" s="103" t="s">
        <v>193</v>
      </c>
      <c r="E2613" s="100" t="s">
        <v>93</v>
      </c>
      <c r="F2613" s="100">
        <v>-164.453474595279</v>
      </c>
      <c r="G2613" s="100">
        <v>-164.453474595279</v>
      </c>
      <c r="H2613" s="100">
        <v>-156.105816224823</v>
      </c>
      <c r="I2613" s="100">
        <v>-161.915450281446</v>
      </c>
      <c r="J2613" s="100">
        <v>-166.43402475245</v>
      </c>
      <c r="K2613" s="100">
        <v>-170.402976940722</v>
      </c>
      <c r="L2613" s="100">
        <v>-174.99823401988201</v>
      </c>
      <c r="M2613" s="100">
        <v>-180.15368199410801</v>
      </c>
      <c r="N2613" s="100">
        <v>-185.452542242601</v>
      </c>
      <c r="O2613" s="100">
        <v>-191.22586533515499</v>
      </c>
      <c r="P2613" s="100">
        <v>-197.86235899161201</v>
      </c>
      <c r="Q2613" s="100">
        <v>-204.90388462340499</v>
      </c>
      <c r="R2613" s="100">
        <v>-211.91077786198699</v>
      </c>
      <c r="S2613" s="100">
        <v>-220.123380058028</v>
      </c>
      <c r="T2613" s="100">
        <v>-228.54177860496799</v>
      </c>
      <c r="U2613" s="100">
        <v>-237.42016962021299</v>
      </c>
      <c r="V2613" s="100">
        <v>-247.47966220702199</v>
      </c>
      <c r="W2613" s="100">
        <v>-257.39344999537298</v>
      </c>
      <c r="X2613" s="100">
        <v>-267.72496568473701</v>
      </c>
      <c r="Y2613" s="100">
        <v>-278.56702362007201</v>
      </c>
      <c r="Z2613" s="100">
        <v>-288.95200226062798</v>
      </c>
      <c r="AA2613" s="100">
        <v>-299.969742106826</v>
      </c>
      <c r="AB2613" s="100">
        <v>-310.83344628696699</v>
      </c>
      <c r="AC2613" s="100">
        <v>-322.89254066911599</v>
      </c>
      <c r="AD2613" s="100">
        <v>-334.36394396146801</v>
      </c>
      <c r="AE2613" s="100">
        <v>-346.04728889136902</v>
      </c>
      <c r="AF2613" s="100">
        <v>-358.19943153536798</v>
      </c>
      <c r="AG2613" s="100">
        <v>-370.85067725776503</v>
      </c>
      <c r="AH2613" s="100">
        <v>-383.51782384085902</v>
      </c>
      <c r="AI2613" s="100">
        <v>-387.35990540009601</v>
      </c>
      <c r="AJ2613" s="100">
        <v>-389.66082323817301</v>
      </c>
      <c r="AK2613" s="100">
        <v>-391.720180688987</v>
      </c>
    </row>
    <row r="2614" spans="1:37" s="100" customFormat="1" x14ac:dyDescent="0.3">
      <c r="A2614" s="103" t="str">
        <f t="shared" si="58"/>
        <v>SDGbaseTRA_RurCRS_v7trnsfrx_rowent-e</v>
      </c>
      <c r="B2614" s="103" t="s">
        <v>220</v>
      </c>
      <c r="C2614" s="103" t="s">
        <v>328</v>
      </c>
      <c r="D2614" s="103" t="s">
        <v>194</v>
      </c>
      <c r="E2614" s="100" t="s">
        <v>83</v>
      </c>
      <c r="F2614" s="100">
        <v>-32.416327613782698</v>
      </c>
      <c r="G2614" s="100">
        <v>-32.416327613782698</v>
      </c>
      <c r="H2614" s="100">
        <v>-32.416327613782698</v>
      </c>
      <c r="I2614" s="100">
        <v>-32.416327613782698</v>
      </c>
      <c r="J2614" s="100">
        <v>-32.416327613782698</v>
      </c>
      <c r="K2614" s="100">
        <v>-32.416327613782698</v>
      </c>
      <c r="L2614" s="100">
        <v>-32.416327613782698</v>
      </c>
      <c r="M2614" s="100">
        <v>-32.416327613782698</v>
      </c>
      <c r="N2614" s="100">
        <v>-32.416327613782698</v>
      </c>
      <c r="O2614" s="100">
        <v>-32.416327613782698</v>
      </c>
      <c r="P2614" s="100">
        <v>-32.416327613782698</v>
      </c>
      <c r="Q2614" s="100">
        <v>-32.416327613782698</v>
      </c>
      <c r="R2614" s="100">
        <v>-32.416327613782698</v>
      </c>
      <c r="S2614" s="100">
        <v>-32.416327613782698</v>
      </c>
      <c r="T2614" s="100">
        <v>-32.416327613782698</v>
      </c>
      <c r="U2614" s="100">
        <v>-32.416327613782698</v>
      </c>
      <c r="V2614" s="100">
        <v>-32.416327613782698</v>
      </c>
      <c r="W2614" s="100">
        <v>-32.416327613782698</v>
      </c>
      <c r="X2614" s="100">
        <v>-32.416327613782698</v>
      </c>
      <c r="Y2614" s="100">
        <v>-32.416327613782698</v>
      </c>
      <c r="Z2614" s="100">
        <v>-32.416327613782698</v>
      </c>
      <c r="AA2614" s="100">
        <v>-32.416327613782698</v>
      </c>
      <c r="AB2614" s="100">
        <v>-32.416327613782698</v>
      </c>
      <c r="AC2614" s="100">
        <v>-32.416327613782698</v>
      </c>
      <c r="AD2614" s="100">
        <v>-32.416327613782698</v>
      </c>
      <c r="AE2614" s="100">
        <v>-32.416327613782698</v>
      </c>
      <c r="AF2614" s="100">
        <v>-32.416327613782698</v>
      </c>
      <c r="AG2614" s="100">
        <v>-32.416327613782698</v>
      </c>
      <c r="AH2614" s="100">
        <v>-32.416327613782698</v>
      </c>
      <c r="AI2614" s="100">
        <v>-32.416327613782698</v>
      </c>
      <c r="AJ2614" s="100">
        <v>-32.416327613782698</v>
      </c>
      <c r="AK2614" s="100">
        <v>-32.416327613782698</v>
      </c>
    </row>
    <row r="2615" spans="1:37" s="100" customFormat="1" x14ac:dyDescent="0.3">
      <c r="A2615" s="103" t="str">
        <f t="shared" si="58"/>
        <v>SDGbaseTRA_RurCRS_v7trnsfrx_rowhhd-0</v>
      </c>
      <c r="B2615" s="103" t="s">
        <v>220</v>
      </c>
      <c r="C2615" s="103" t="s">
        <v>328</v>
      </c>
      <c r="D2615" s="103" t="s">
        <v>194</v>
      </c>
      <c r="E2615" s="100" t="s">
        <v>84</v>
      </c>
      <c r="F2615" s="100">
        <v>2.9558537024277999E-2</v>
      </c>
      <c r="G2615" s="100">
        <v>2.9558537024277999E-2</v>
      </c>
      <c r="H2615" s="100">
        <v>2.9558537024277999E-2</v>
      </c>
      <c r="I2615" s="100">
        <v>2.9558537024277999E-2</v>
      </c>
      <c r="J2615" s="100">
        <v>2.9558537024277999E-2</v>
      </c>
      <c r="K2615" s="100">
        <v>2.9558537024277999E-2</v>
      </c>
      <c r="L2615" s="100">
        <v>2.9558537024277999E-2</v>
      </c>
      <c r="M2615" s="100">
        <v>2.9558537024277999E-2</v>
      </c>
      <c r="N2615" s="100">
        <v>2.9558537024277999E-2</v>
      </c>
      <c r="O2615" s="100">
        <v>2.9558537024277999E-2</v>
      </c>
      <c r="P2615" s="100">
        <v>2.9558537024277999E-2</v>
      </c>
      <c r="Q2615" s="100">
        <v>2.9558537024277999E-2</v>
      </c>
      <c r="R2615" s="100">
        <v>2.9558537024277999E-2</v>
      </c>
      <c r="S2615" s="100">
        <v>2.9558537024277999E-2</v>
      </c>
      <c r="T2615" s="100">
        <v>2.9558537024277999E-2</v>
      </c>
      <c r="U2615" s="100">
        <v>2.9558537024277999E-2</v>
      </c>
      <c r="V2615" s="100">
        <v>2.9558537024277999E-2</v>
      </c>
      <c r="W2615" s="100">
        <v>2.9558537024277999E-2</v>
      </c>
      <c r="X2615" s="100">
        <v>2.9558537024277999E-2</v>
      </c>
      <c r="Y2615" s="100">
        <v>2.9558537024277999E-2</v>
      </c>
      <c r="Z2615" s="100">
        <v>2.9558537024277999E-2</v>
      </c>
      <c r="AA2615" s="100">
        <v>2.9558537024277999E-2</v>
      </c>
      <c r="AB2615" s="100">
        <v>2.9558537024277999E-2</v>
      </c>
      <c r="AC2615" s="100">
        <v>2.9558537024277999E-2</v>
      </c>
      <c r="AD2615" s="100">
        <v>2.9558537024277999E-2</v>
      </c>
      <c r="AE2615" s="100">
        <v>2.9558537024277999E-2</v>
      </c>
      <c r="AF2615" s="100">
        <v>2.9558537024277999E-2</v>
      </c>
      <c r="AG2615" s="100">
        <v>2.9558537024277999E-2</v>
      </c>
      <c r="AH2615" s="100">
        <v>2.9558537024277999E-2</v>
      </c>
      <c r="AI2615" s="100">
        <v>2.9558537024277999E-2</v>
      </c>
      <c r="AJ2615" s="100">
        <v>2.9558537024277999E-2</v>
      </c>
      <c r="AK2615" s="100">
        <v>2.9558537024277999E-2</v>
      </c>
    </row>
    <row r="2616" spans="1:37" s="100" customFormat="1" x14ac:dyDescent="0.3">
      <c r="A2616" s="103" t="str">
        <f t="shared" si="58"/>
        <v>SDGbaseTRA_RurCRS_v7trnsfrx_rowhhd-1</v>
      </c>
      <c r="B2616" s="103" t="s">
        <v>220</v>
      </c>
      <c r="C2616" s="103" t="s">
        <v>328</v>
      </c>
      <c r="D2616" s="103" t="s">
        <v>194</v>
      </c>
      <c r="E2616" s="100" t="s">
        <v>85</v>
      </c>
      <c r="F2616" s="100">
        <v>6.0737858203831901E-2</v>
      </c>
      <c r="G2616" s="100">
        <v>6.0737858203831901E-2</v>
      </c>
      <c r="H2616" s="100">
        <v>6.0737858203831901E-2</v>
      </c>
      <c r="I2616" s="100">
        <v>6.0737858203831901E-2</v>
      </c>
      <c r="J2616" s="100">
        <v>6.0737858203831901E-2</v>
      </c>
      <c r="K2616" s="100">
        <v>6.0737858203831901E-2</v>
      </c>
      <c r="L2616" s="100">
        <v>6.0737858203831901E-2</v>
      </c>
      <c r="M2616" s="100">
        <v>6.0737858203831901E-2</v>
      </c>
      <c r="N2616" s="100">
        <v>6.0737858203831901E-2</v>
      </c>
      <c r="O2616" s="100">
        <v>6.0737858203831901E-2</v>
      </c>
      <c r="P2616" s="100">
        <v>6.0737858203831901E-2</v>
      </c>
      <c r="Q2616" s="100">
        <v>6.0737858203831901E-2</v>
      </c>
      <c r="R2616" s="100">
        <v>6.0737858203831901E-2</v>
      </c>
      <c r="S2616" s="100">
        <v>6.0737858203831901E-2</v>
      </c>
      <c r="T2616" s="100">
        <v>6.0737858203831901E-2</v>
      </c>
      <c r="U2616" s="100">
        <v>6.0737858203831901E-2</v>
      </c>
      <c r="V2616" s="100">
        <v>6.0737858203831901E-2</v>
      </c>
      <c r="W2616" s="100">
        <v>6.0737858203831901E-2</v>
      </c>
      <c r="X2616" s="100">
        <v>6.0737858203831901E-2</v>
      </c>
      <c r="Y2616" s="100">
        <v>6.0737858203831901E-2</v>
      </c>
      <c r="Z2616" s="100">
        <v>6.0737858203831901E-2</v>
      </c>
      <c r="AA2616" s="100">
        <v>6.0737858203831901E-2</v>
      </c>
      <c r="AB2616" s="100">
        <v>6.0737858203831901E-2</v>
      </c>
      <c r="AC2616" s="100">
        <v>6.0737858203831901E-2</v>
      </c>
      <c r="AD2616" s="100">
        <v>6.0737858203831901E-2</v>
      </c>
      <c r="AE2616" s="100">
        <v>6.0737858203831901E-2</v>
      </c>
      <c r="AF2616" s="100">
        <v>6.0737858203831901E-2</v>
      </c>
      <c r="AG2616" s="100">
        <v>6.0737858203831901E-2</v>
      </c>
      <c r="AH2616" s="100">
        <v>6.0737858203831901E-2</v>
      </c>
      <c r="AI2616" s="100">
        <v>6.0737858203831901E-2</v>
      </c>
      <c r="AJ2616" s="100">
        <v>6.0737858203831901E-2</v>
      </c>
      <c r="AK2616" s="100">
        <v>6.0737858203831901E-2</v>
      </c>
    </row>
    <row r="2617" spans="1:37" s="100" customFormat="1" x14ac:dyDescent="0.3">
      <c r="A2617" s="103" t="str">
        <f t="shared" si="58"/>
        <v>SDGbaseTRA_RurCRS_v7trnsfrx_rowhhd-2</v>
      </c>
      <c r="B2617" s="103" t="s">
        <v>220</v>
      </c>
      <c r="C2617" s="103" t="s">
        <v>328</v>
      </c>
      <c r="D2617" s="103" t="s">
        <v>194</v>
      </c>
      <c r="E2617" s="100" t="s">
        <v>86</v>
      </c>
      <c r="F2617" s="100">
        <v>0.132672966576039</v>
      </c>
      <c r="G2617" s="100">
        <v>0.132672966576039</v>
      </c>
      <c r="H2617" s="100">
        <v>0.132672966576039</v>
      </c>
      <c r="I2617" s="100">
        <v>0.132672966576039</v>
      </c>
      <c r="J2617" s="100">
        <v>0.132672966576039</v>
      </c>
      <c r="K2617" s="100">
        <v>0.132672966576039</v>
      </c>
      <c r="L2617" s="100">
        <v>0.132672966576039</v>
      </c>
      <c r="M2617" s="100">
        <v>0.132672966576039</v>
      </c>
      <c r="N2617" s="100">
        <v>0.132672966576039</v>
      </c>
      <c r="O2617" s="100">
        <v>0.132672966576039</v>
      </c>
      <c r="P2617" s="100">
        <v>0.132672966576039</v>
      </c>
      <c r="Q2617" s="100">
        <v>0.132672966576039</v>
      </c>
      <c r="R2617" s="100">
        <v>0.132672966576039</v>
      </c>
      <c r="S2617" s="100">
        <v>0.132672966576039</v>
      </c>
      <c r="T2617" s="100">
        <v>0.132672966576039</v>
      </c>
      <c r="U2617" s="100">
        <v>0.132672966576039</v>
      </c>
      <c r="V2617" s="100">
        <v>0.132672966576039</v>
      </c>
      <c r="W2617" s="100">
        <v>0.132672966576039</v>
      </c>
      <c r="X2617" s="100">
        <v>0.132672966576039</v>
      </c>
      <c r="Y2617" s="100">
        <v>0.132672966576039</v>
      </c>
      <c r="Z2617" s="100">
        <v>0.132672966576039</v>
      </c>
      <c r="AA2617" s="100">
        <v>0.132672966576039</v>
      </c>
      <c r="AB2617" s="100">
        <v>0.132672966576039</v>
      </c>
      <c r="AC2617" s="100">
        <v>0.132672966576039</v>
      </c>
      <c r="AD2617" s="100">
        <v>0.132672966576039</v>
      </c>
      <c r="AE2617" s="100">
        <v>0.132672966576039</v>
      </c>
      <c r="AF2617" s="100">
        <v>0.132672966576039</v>
      </c>
      <c r="AG2617" s="100">
        <v>0.132672966576039</v>
      </c>
      <c r="AH2617" s="100">
        <v>0.132672966576039</v>
      </c>
      <c r="AI2617" s="100">
        <v>0.132672966576039</v>
      </c>
      <c r="AJ2617" s="100">
        <v>0.132672966576039</v>
      </c>
      <c r="AK2617" s="100">
        <v>0.132672966576039</v>
      </c>
    </row>
    <row r="2618" spans="1:37" s="100" customFormat="1" x14ac:dyDescent="0.3">
      <c r="A2618" s="103" t="str">
        <f t="shared" si="58"/>
        <v>SDGbaseTRA_RurCRS_v7trnsfrx_rowhhd-3</v>
      </c>
      <c r="B2618" s="103" t="s">
        <v>220</v>
      </c>
      <c r="C2618" s="103" t="s">
        <v>328</v>
      </c>
      <c r="D2618" s="103" t="s">
        <v>194</v>
      </c>
      <c r="E2618" s="100" t="s">
        <v>87</v>
      </c>
      <c r="F2618" s="100">
        <v>0.206152741521125</v>
      </c>
      <c r="G2618" s="100">
        <v>0.206152741521125</v>
      </c>
      <c r="H2618" s="100">
        <v>0.206152741521125</v>
      </c>
      <c r="I2618" s="100">
        <v>0.206152741521125</v>
      </c>
      <c r="J2618" s="100">
        <v>0.206152741521125</v>
      </c>
      <c r="K2618" s="100">
        <v>0.206152741521125</v>
      </c>
      <c r="L2618" s="100">
        <v>0.206152741521125</v>
      </c>
      <c r="M2618" s="100">
        <v>0.206152741521125</v>
      </c>
      <c r="N2618" s="100">
        <v>0.206152741521125</v>
      </c>
      <c r="O2618" s="100">
        <v>0.206152741521125</v>
      </c>
      <c r="P2618" s="100">
        <v>0.206152741521125</v>
      </c>
      <c r="Q2618" s="100">
        <v>0.206152741521125</v>
      </c>
      <c r="R2618" s="100">
        <v>0.206152741521125</v>
      </c>
      <c r="S2618" s="100">
        <v>0.206152741521125</v>
      </c>
      <c r="T2618" s="100">
        <v>0.206152741521125</v>
      </c>
      <c r="U2618" s="100">
        <v>0.206152741521125</v>
      </c>
      <c r="V2618" s="100">
        <v>0.206152741521125</v>
      </c>
      <c r="W2618" s="100">
        <v>0.206152741521125</v>
      </c>
      <c r="X2618" s="100">
        <v>0.206152741521125</v>
      </c>
      <c r="Y2618" s="100">
        <v>0.206152741521125</v>
      </c>
      <c r="Z2618" s="100">
        <v>0.206152741521125</v>
      </c>
      <c r="AA2618" s="100">
        <v>0.206152741521125</v>
      </c>
      <c r="AB2618" s="100">
        <v>0.206152741521125</v>
      </c>
      <c r="AC2618" s="100">
        <v>0.206152741521125</v>
      </c>
      <c r="AD2618" s="100">
        <v>0.206152741521125</v>
      </c>
      <c r="AE2618" s="100">
        <v>0.206152741521125</v>
      </c>
      <c r="AF2618" s="100">
        <v>0.206152741521125</v>
      </c>
      <c r="AG2618" s="100">
        <v>0.206152741521125</v>
      </c>
      <c r="AH2618" s="100">
        <v>0.206152741521125</v>
      </c>
      <c r="AI2618" s="100">
        <v>0.206152741521125</v>
      </c>
      <c r="AJ2618" s="100">
        <v>0.206152741521125</v>
      </c>
      <c r="AK2618" s="100">
        <v>0.206152741521125</v>
      </c>
    </row>
    <row r="2619" spans="1:37" s="100" customFormat="1" x14ac:dyDescent="0.3">
      <c r="A2619" s="103" t="str">
        <f t="shared" si="58"/>
        <v>SDGbaseTRA_RurCRS_v7trnsfrx_rowhhd-4</v>
      </c>
      <c r="B2619" s="103" t="s">
        <v>220</v>
      </c>
      <c r="C2619" s="103" t="s">
        <v>328</v>
      </c>
      <c r="D2619" s="103" t="s">
        <v>194</v>
      </c>
      <c r="E2619" s="100" t="s">
        <v>88</v>
      </c>
      <c r="F2619" s="100">
        <v>0.20943764483930299</v>
      </c>
      <c r="G2619" s="100">
        <v>0.20943764483930299</v>
      </c>
      <c r="H2619" s="100">
        <v>0.20943764483930299</v>
      </c>
      <c r="I2619" s="100">
        <v>0.20943764483930299</v>
      </c>
      <c r="J2619" s="100">
        <v>0.20943764483930299</v>
      </c>
      <c r="K2619" s="100">
        <v>0.20943764483930299</v>
      </c>
      <c r="L2619" s="100">
        <v>0.20943764483930299</v>
      </c>
      <c r="M2619" s="100">
        <v>0.20943764483930299</v>
      </c>
      <c r="N2619" s="100">
        <v>0.20943764483930299</v>
      </c>
      <c r="O2619" s="100">
        <v>0.20943764483930299</v>
      </c>
      <c r="P2619" s="100">
        <v>0.20943764483930299</v>
      </c>
      <c r="Q2619" s="100">
        <v>0.20943764483930299</v>
      </c>
      <c r="R2619" s="100">
        <v>0.20943764483930299</v>
      </c>
      <c r="S2619" s="100">
        <v>0.20943764483930299</v>
      </c>
      <c r="T2619" s="100">
        <v>0.20943764483930299</v>
      </c>
      <c r="U2619" s="100">
        <v>0.20943764483930299</v>
      </c>
      <c r="V2619" s="100">
        <v>0.20943764483930299</v>
      </c>
      <c r="W2619" s="100">
        <v>0.20943764483930299</v>
      </c>
      <c r="X2619" s="100">
        <v>0.20943764483930299</v>
      </c>
      <c r="Y2619" s="100">
        <v>0.20943764483930299</v>
      </c>
      <c r="Z2619" s="100">
        <v>0.20943764483930299</v>
      </c>
      <c r="AA2619" s="100">
        <v>0.20943764483930299</v>
      </c>
      <c r="AB2619" s="100">
        <v>0.20943764483930299</v>
      </c>
      <c r="AC2619" s="100">
        <v>0.20943764483930299</v>
      </c>
      <c r="AD2619" s="100">
        <v>0.20943764483930299</v>
      </c>
      <c r="AE2619" s="100">
        <v>0.20943764483930299</v>
      </c>
      <c r="AF2619" s="100">
        <v>0.20943764483930299</v>
      </c>
      <c r="AG2619" s="100">
        <v>0.20943764483930299</v>
      </c>
      <c r="AH2619" s="100">
        <v>0.20943764483930299</v>
      </c>
      <c r="AI2619" s="100">
        <v>0.20943764483930299</v>
      </c>
      <c r="AJ2619" s="100">
        <v>0.20943764483930299</v>
      </c>
      <c r="AK2619" s="100">
        <v>0.20943764483930299</v>
      </c>
    </row>
    <row r="2620" spans="1:37" s="100" customFormat="1" x14ac:dyDescent="0.3">
      <c r="A2620" s="103" t="str">
        <f t="shared" si="58"/>
        <v>SDGbaseTRA_RurCRS_v7trnsfrx_rowhhd-5</v>
      </c>
      <c r="B2620" s="103" t="s">
        <v>220</v>
      </c>
      <c r="C2620" s="103" t="s">
        <v>328</v>
      </c>
      <c r="D2620" s="103" t="s">
        <v>194</v>
      </c>
      <c r="E2620" s="100" t="s">
        <v>89</v>
      </c>
      <c r="F2620" s="100">
        <v>0.29828284698503399</v>
      </c>
      <c r="G2620" s="100">
        <v>0.29828284698503399</v>
      </c>
      <c r="H2620" s="100">
        <v>0.29828284698503399</v>
      </c>
      <c r="I2620" s="100">
        <v>0.29828284698503399</v>
      </c>
      <c r="J2620" s="100">
        <v>0.29828284698503399</v>
      </c>
      <c r="K2620" s="100">
        <v>0.29828284698503399</v>
      </c>
      <c r="L2620" s="100">
        <v>0.29828284698503399</v>
      </c>
      <c r="M2620" s="100">
        <v>0.29828284698503399</v>
      </c>
      <c r="N2620" s="100">
        <v>0.29828284698503399</v>
      </c>
      <c r="O2620" s="100">
        <v>0.29828284698503399</v>
      </c>
      <c r="P2620" s="100">
        <v>0.29828284698503399</v>
      </c>
      <c r="Q2620" s="100">
        <v>0.29828284698503399</v>
      </c>
      <c r="R2620" s="100">
        <v>0.29828284698503399</v>
      </c>
      <c r="S2620" s="100">
        <v>0.29828284698503399</v>
      </c>
      <c r="T2620" s="100">
        <v>0.29828284698503399</v>
      </c>
      <c r="U2620" s="100">
        <v>0.29828284698503399</v>
      </c>
      <c r="V2620" s="100">
        <v>0.29828284698503399</v>
      </c>
      <c r="W2620" s="100">
        <v>0.29828284698503399</v>
      </c>
      <c r="X2620" s="100">
        <v>0.29828284698503399</v>
      </c>
      <c r="Y2620" s="100">
        <v>0.29828284698503399</v>
      </c>
      <c r="Z2620" s="100">
        <v>0.29828284698503399</v>
      </c>
      <c r="AA2620" s="100">
        <v>0.29828284698503399</v>
      </c>
      <c r="AB2620" s="100">
        <v>0.29828284698503399</v>
      </c>
      <c r="AC2620" s="100">
        <v>0.29828284698503399</v>
      </c>
      <c r="AD2620" s="100">
        <v>0.29828284698503399</v>
      </c>
      <c r="AE2620" s="100">
        <v>0.29828284698503399</v>
      </c>
      <c r="AF2620" s="100">
        <v>0.29828284698503399</v>
      </c>
      <c r="AG2620" s="100">
        <v>0.29828284698503399</v>
      </c>
      <c r="AH2620" s="100">
        <v>0.29828284698503399</v>
      </c>
      <c r="AI2620" s="100">
        <v>0.29828284698503399</v>
      </c>
      <c r="AJ2620" s="100">
        <v>0.29828284698503399</v>
      </c>
      <c r="AK2620" s="100">
        <v>0.29828284698503399</v>
      </c>
    </row>
    <row r="2621" spans="1:37" s="100" customFormat="1" x14ac:dyDescent="0.3">
      <c r="A2621" s="103" t="str">
        <f t="shared" si="58"/>
        <v>SDGbaseTRA_RurCRS_v7trnsfrx_rowhhd-6</v>
      </c>
      <c r="B2621" s="103" t="s">
        <v>220</v>
      </c>
      <c r="C2621" s="103" t="s">
        <v>328</v>
      </c>
      <c r="D2621" s="103" t="s">
        <v>194</v>
      </c>
      <c r="E2621" s="100" t="s">
        <v>90</v>
      </c>
      <c r="F2621" s="100">
        <v>0.55915071720831799</v>
      </c>
      <c r="G2621" s="100">
        <v>0.55915071720831799</v>
      </c>
      <c r="H2621" s="100">
        <v>0.55915071720831799</v>
      </c>
      <c r="I2621" s="100">
        <v>0.55915071720831799</v>
      </c>
      <c r="J2621" s="100">
        <v>0.55915071720831799</v>
      </c>
      <c r="K2621" s="100">
        <v>0.55915071720831799</v>
      </c>
      <c r="L2621" s="100">
        <v>0.55915071720831799</v>
      </c>
      <c r="M2621" s="100">
        <v>0.55915071720831799</v>
      </c>
      <c r="N2621" s="100">
        <v>0.55915071720831799</v>
      </c>
      <c r="O2621" s="100">
        <v>0.55915071720831799</v>
      </c>
      <c r="P2621" s="100">
        <v>0.55915071720831799</v>
      </c>
      <c r="Q2621" s="100">
        <v>0.55915071720831799</v>
      </c>
      <c r="R2621" s="100">
        <v>0.55915071720831799</v>
      </c>
      <c r="S2621" s="100">
        <v>0.55915071720831799</v>
      </c>
      <c r="T2621" s="100">
        <v>0.55915071720831799</v>
      </c>
      <c r="U2621" s="100">
        <v>0.55915071720831799</v>
      </c>
      <c r="V2621" s="100">
        <v>0.55915071720831799</v>
      </c>
      <c r="W2621" s="100">
        <v>0.55915071720831799</v>
      </c>
      <c r="X2621" s="100">
        <v>0.55915071720831799</v>
      </c>
      <c r="Y2621" s="100">
        <v>0.55915071720831799</v>
      </c>
      <c r="Z2621" s="100">
        <v>0.55915071720831799</v>
      </c>
      <c r="AA2621" s="100">
        <v>0.55915071720831799</v>
      </c>
      <c r="AB2621" s="100">
        <v>0.55915071720831799</v>
      </c>
      <c r="AC2621" s="100">
        <v>0.55915071720831799</v>
      </c>
      <c r="AD2621" s="100">
        <v>0.55915071720831799</v>
      </c>
      <c r="AE2621" s="100">
        <v>0.55915071720831799</v>
      </c>
      <c r="AF2621" s="100">
        <v>0.55915071720831799</v>
      </c>
      <c r="AG2621" s="100">
        <v>0.55915071720831799</v>
      </c>
      <c r="AH2621" s="100">
        <v>0.55915071720831799</v>
      </c>
      <c r="AI2621" s="100">
        <v>0.55915071720831799</v>
      </c>
      <c r="AJ2621" s="100">
        <v>0.55915071720831799</v>
      </c>
      <c r="AK2621" s="100">
        <v>0.55915071720831799</v>
      </c>
    </row>
    <row r="2622" spans="1:37" s="100" customFormat="1" x14ac:dyDescent="0.3">
      <c r="A2622" s="103" t="str">
        <f t="shared" si="58"/>
        <v>SDGbaseTRA_RurCRS_v7trnsfrx_rowhhd-7</v>
      </c>
      <c r="B2622" s="103" t="s">
        <v>220</v>
      </c>
      <c r="C2622" s="103" t="s">
        <v>328</v>
      </c>
      <c r="D2622" s="103" t="s">
        <v>194</v>
      </c>
      <c r="E2622" s="100" t="s">
        <v>91</v>
      </c>
      <c r="F2622" s="100">
        <v>0.68306578145445995</v>
      </c>
      <c r="G2622" s="100">
        <v>0.68306578145445995</v>
      </c>
      <c r="H2622" s="100">
        <v>0.68306578145445995</v>
      </c>
      <c r="I2622" s="100">
        <v>0.68306578145445995</v>
      </c>
      <c r="J2622" s="100">
        <v>0.68306578145445995</v>
      </c>
      <c r="K2622" s="100">
        <v>0.68306578145445995</v>
      </c>
      <c r="L2622" s="100">
        <v>0.68306578145445995</v>
      </c>
      <c r="M2622" s="100">
        <v>0.68306578145445995</v>
      </c>
      <c r="N2622" s="100">
        <v>0.68306578145445995</v>
      </c>
      <c r="O2622" s="100">
        <v>0.68306578145445995</v>
      </c>
      <c r="P2622" s="100">
        <v>0.68306578145445995</v>
      </c>
      <c r="Q2622" s="100">
        <v>0.68306578145445995</v>
      </c>
      <c r="R2622" s="100">
        <v>0.68306578145445995</v>
      </c>
      <c r="S2622" s="100">
        <v>0.68306578145445995</v>
      </c>
      <c r="T2622" s="100">
        <v>0.68306578145445995</v>
      </c>
      <c r="U2622" s="100">
        <v>0.68306578145445995</v>
      </c>
      <c r="V2622" s="100">
        <v>0.68306578145445995</v>
      </c>
      <c r="W2622" s="100">
        <v>0.68306578145445995</v>
      </c>
      <c r="X2622" s="100">
        <v>0.68306578145445995</v>
      </c>
      <c r="Y2622" s="100">
        <v>0.68306578145445995</v>
      </c>
      <c r="Z2622" s="100">
        <v>0.68306578145445995</v>
      </c>
      <c r="AA2622" s="100">
        <v>0.68306578145445995</v>
      </c>
      <c r="AB2622" s="100">
        <v>0.68306578145445995</v>
      </c>
      <c r="AC2622" s="100">
        <v>0.68306578145445995</v>
      </c>
      <c r="AD2622" s="100">
        <v>0.68306578145445995</v>
      </c>
      <c r="AE2622" s="100">
        <v>0.68306578145445995</v>
      </c>
      <c r="AF2622" s="100">
        <v>0.68306578145445995</v>
      </c>
      <c r="AG2622" s="100">
        <v>0.68306578145445995</v>
      </c>
      <c r="AH2622" s="100">
        <v>0.68306578145445995</v>
      </c>
      <c r="AI2622" s="100">
        <v>0.68306578145445995</v>
      </c>
      <c r="AJ2622" s="100">
        <v>0.68306578145445995</v>
      </c>
      <c r="AK2622" s="100">
        <v>0.68306578145445995</v>
      </c>
    </row>
    <row r="2623" spans="1:37" s="100" customFormat="1" x14ac:dyDescent="0.3">
      <c r="A2623" s="103" t="str">
        <f t="shared" si="58"/>
        <v>SDGbaseTRA_RurCRS_v7trnsfrx_rowhhd-8</v>
      </c>
      <c r="B2623" s="103" t="s">
        <v>220</v>
      </c>
      <c r="C2623" s="103" t="s">
        <v>328</v>
      </c>
      <c r="D2623" s="103" t="s">
        <v>194</v>
      </c>
      <c r="E2623" s="100" t="s">
        <v>92</v>
      </c>
      <c r="F2623" s="100">
        <v>2.3350091454819899</v>
      </c>
      <c r="G2623" s="100">
        <v>2.3350091454819899</v>
      </c>
      <c r="H2623" s="100">
        <v>2.3350091454819899</v>
      </c>
      <c r="I2623" s="100">
        <v>2.3350091454819899</v>
      </c>
      <c r="J2623" s="100">
        <v>2.3350091454819899</v>
      </c>
      <c r="K2623" s="100">
        <v>2.3350091454819899</v>
      </c>
      <c r="L2623" s="100">
        <v>2.3350091454819899</v>
      </c>
      <c r="M2623" s="100">
        <v>2.3350091454819899</v>
      </c>
      <c r="N2623" s="100">
        <v>2.3350091454819899</v>
      </c>
      <c r="O2623" s="100">
        <v>2.3350091454819899</v>
      </c>
      <c r="P2623" s="100">
        <v>2.3350091454819899</v>
      </c>
      <c r="Q2623" s="100">
        <v>2.3350091454819899</v>
      </c>
      <c r="R2623" s="100">
        <v>2.3350091454819899</v>
      </c>
      <c r="S2623" s="100">
        <v>2.3350091454819899</v>
      </c>
      <c r="T2623" s="100">
        <v>2.3350091454819899</v>
      </c>
      <c r="U2623" s="100">
        <v>2.3350091454819899</v>
      </c>
      <c r="V2623" s="100">
        <v>2.3350091454819899</v>
      </c>
      <c r="W2623" s="100">
        <v>2.3350091454819899</v>
      </c>
      <c r="X2623" s="100">
        <v>2.3350091454819899</v>
      </c>
      <c r="Y2623" s="100">
        <v>2.3350091454819899</v>
      </c>
      <c r="Z2623" s="100">
        <v>2.3350091454819899</v>
      </c>
      <c r="AA2623" s="100">
        <v>2.3350091454819899</v>
      </c>
      <c r="AB2623" s="100">
        <v>2.3350091454819899</v>
      </c>
      <c r="AC2623" s="100">
        <v>2.3350091454819899</v>
      </c>
      <c r="AD2623" s="100">
        <v>2.3350091454819899</v>
      </c>
      <c r="AE2623" s="100">
        <v>2.3350091454819899</v>
      </c>
      <c r="AF2623" s="100">
        <v>2.3350091454819899</v>
      </c>
      <c r="AG2623" s="100">
        <v>2.3350091454819899</v>
      </c>
      <c r="AH2623" s="100">
        <v>2.3350091454819899</v>
      </c>
      <c r="AI2623" s="100">
        <v>2.3350091454819899</v>
      </c>
      <c r="AJ2623" s="100">
        <v>2.3350091454819899</v>
      </c>
      <c r="AK2623" s="100">
        <v>2.3350091454819899</v>
      </c>
    </row>
    <row r="2624" spans="1:37" s="100" customFormat="1" x14ac:dyDescent="0.3">
      <c r="A2624" s="103" t="str">
        <f t="shared" si="58"/>
        <v>SDGbaseTRA_RurCRS_v7trnsfrx_rowhhd-9</v>
      </c>
      <c r="B2624" s="103" t="s">
        <v>220</v>
      </c>
      <c r="C2624" s="103" t="s">
        <v>328</v>
      </c>
      <c r="D2624" s="103" t="s">
        <v>194</v>
      </c>
      <c r="E2624" s="100" t="s">
        <v>93</v>
      </c>
      <c r="F2624" s="100">
        <v>8.8179239513541408</v>
      </c>
      <c r="G2624" s="100">
        <v>8.8179239513541408</v>
      </c>
      <c r="H2624" s="100">
        <v>8.8179239513541408</v>
      </c>
      <c r="I2624" s="100">
        <v>8.8179239513541408</v>
      </c>
      <c r="J2624" s="100">
        <v>8.8179239513541408</v>
      </c>
      <c r="K2624" s="100">
        <v>8.8179239513541408</v>
      </c>
      <c r="L2624" s="100">
        <v>8.8179239513541408</v>
      </c>
      <c r="M2624" s="100">
        <v>8.8179239513541408</v>
      </c>
      <c r="N2624" s="100">
        <v>8.8179239513541408</v>
      </c>
      <c r="O2624" s="100">
        <v>8.8179239513541408</v>
      </c>
      <c r="P2624" s="100">
        <v>8.8179239513541408</v>
      </c>
      <c r="Q2624" s="100">
        <v>8.8179239513541408</v>
      </c>
      <c r="R2624" s="100">
        <v>8.8179239513541408</v>
      </c>
      <c r="S2624" s="100">
        <v>8.8179239513541408</v>
      </c>
      <c r="T2624" s="100">
        <v>8.8179239513541408</v>
      </c>
      <c r="U2624" s="100">
        <v>8.8179239513541408</v>
      </c>
      <c r="V2624" s="100">
        <v>8.8179239513541408</v>
      </c>
      <c r="W2624" s="100">
        <v>8.8179239513541408</v>
      </c>
      <c r="X2624" s="100">
        <v>8.8179239513541408</v>
      </c>
      <c r="Y2624" s="100">
        <v>8.8179239513541408</v>
      </c>
      <c r="Z2624" s="100">
        <v>8.8179239513541408</v>
      </c>
      <c r="AA2624" s="100">
        <v>8.8179239513541408</v>
      </c>
      <c r="AB2624" s="100">
        <v>8.8179239513541408</v>
      </c>
      <c r="AC2624" s="100">
        <v>8.8179239513541408</v>
      </c>
      <c r="AD2624" s="100">
        <v>8.8179239513541408</v>
      </c>
      <c r="AE2624" s="100">
        <v>8.8179239513541408</v>
      </c>
      <c r="AF2624" s="100">
        <v>8.8179239513541408</v>
      </c>
      <c r="AG2624" s="100">
        <v>8.8179239513541408</v>
      </c>
      <c r="AH2624" s="100">
        <v>8.8179239513541408</v>
      </c>
      <c r="AI2624" s="100">
        <v>8.8179239513541408</v>
      </c>
      <c r="AJ2624" s="100">
        <v>8.8179239513541408</v>
      </c>
      <c r="AK2624" s="100">
        <v>8.8179239513541408</v>
      </c>
    </row>
    <row r="2625" spans="1:37" s="100" customFormat="1" x14ac:dyDescent="0.3">
      <c r="A2625" s="103" t="str">
        <f t="shared" si="58"/>
        <v>SDGbaseTRA_RurCRS_v7trnsfrx_rowgov</v>
      </c>
      <c r="B2625" s="103" t="s">
        <v>220</v>
      </c>
      <c r="C2625" s="103" t="s">
        <v>328</v>
      </c>
      <c r="D2625" s="103" t="s">
        <v>194</v>
      </c>
      <c r="E2625" s="100" t="s">
        <v>195</v>
      </c>
      <c r="F2625" s="100">
        <v>-48.311760195367</v>
      </c>
      <c r="G2625" s="100">
        <v>-48.311760195367</v>
      </c>
      <c r="H2625" s="100">
        <v>-48.311760195367</v>
      </c>
      <c r="I2625" s="100">
        <v>-48.311760195367</v>
      </c>
      <c r="J2625" s="100">
        <v>-48.311760195367</v>
      </c>
      <c r="K2625" s="100">
        <v>-48.311760195367</v>
      </c>
      <c r="L2625" s="100">
        <v>-48.311760195367</v>
      </c>
      <c r="M2625" s="100">
        <v>-48.311760195367</v>
      </c>
      <c r="N2625" s="100">
        <v>-48.311760195367</v>
      </c>
      <c r="O2625" s="100">
        <v>-48.311760195367</v>
      </c>
      <c r="P2625" s="100">
        <v>-48.311760195367</v>
      </c>
      <c r="Q2625" s="100">
        <v>-48.311760195367</v>
      </c>
      <c r="R2625" s="100">
        <v>-48.311760195367</v>
      </c>
      <c r="S2625" s="100">
        <v>-48.311760195367</v>
      </c>
      <c r="T2625" s="100">
        <v>-48.311760195367</v>
      </c>
      <c r="U2625" s="100">
        <v>-48.311760195367</v>
      </c>
      <c r="V2625" s="100">
        <v>-48.311760195367</v>
      </c>
      <c r="W2625" s="100">
        <v>-48.311760195367</v>
      </c>
      <c r="X2625" s="100">
        <v>-48.311760195367</v>
      </c>
      <c r="Y2625" s="100">
        <v>-48.311760195367</v>
      </c>
      <c r="Z2625" s="100">
        <v>-48.311760195367</v>
      </c>
      <c r="AA2625" s="100">
        <v>-48.311760195367</v>
      </c>
      <c r="AB2625" s="100">
        <v>-48.311760195367</v>
      </c>
      <c r="AC2625" s="100">
        <v>-48.311760195367</v>
      </c>
      <c r="AD2625" s="100">
        <v>-48.311760195367</v>
      </c>
      <c r="AE2625" s="100">
        <v>-48.311760195367</v>
      </c>
      <c r="AF2625" s="100">
        <v>-48.311760195367</v>
      </c>
      <c r="AG2625" s="100">
        <v>-48.311760195367</v>
      </c>
      <c r="AH2625" s="100">
        <v>-48.311760195367</v>
      </c>
      <c r="AI2625" s="100">
        <v>-48.311760195367</v>
      </c>
      <c r="AJ2625" s="100">
        <v>-48.311760195367</v>
      </c>
      <c r="AK2625" s="100">
        <v>-48.311760195367</v>
      </c>
    </row>
    <row r="2626" spans="1:37" s="100" customFormat="1" x14ac:dyDescent="0.3">
      <c r="A2626" s="103" t="str">
        <f t="shared" si="58"/>
        <v>SDGbaseTRA_RurCRS_v7C_NetTrnsGov2Instotal</v>
      </c>
      <c r="B2626" s="103" t="s">
        <v>220</v>
      </c>
      <c r="C2626" s="103" t="s">
        <v>328</v>
      </c>
      <c r="D2626" s="103" t="s">
        <v>196</v>
      </c>
      <c r="E2626" s="100" t="s">
        <v>1</v>
      </c>
      <c r="F2626" s="100">
        <v>406.47648084416699</v>
      </c>
      <c r="G2626" s="100">
        <v>406.47648084416699</v>
      </c>
      <c r="H2626" s="100">
        <v>397.54990810955201</v>
      </c>
      <c r="I2626" s="100">
        <v>403.762443250123</v>
      </c>
      <c r="J2626" s="100">
        <v>408.59438316454799</v>
      </c>
      <c r="K2626" s="100">
        <v>412.83858421069999</v>
      </c>
      <c r="L2626" s="100">
        <v>417.75252471125498</v>
      </c>
      <c r="M2626" s="100">
        <v>423.265505631069</v>
      </c>
      <c r="N2626" s="100">
        <v>428.93184453949101</v>
      </c>
      <c r="O2626" s="100">
        <v>435.10555053212101</v>
      </c>
      <c r="P2626" s="100">
        <v>442.20228840736002</v>
      </c>
      <c r="Q2626" s="100">
        <v>449.73214743193603</v>
      </c>
      <c r="R2626" s="100">
        <v>457.22497228917302</v>
      </c>
      <c r="S2626" s="100">
        <v>466.00712263481699</v>
      </c>
      <c r="T2626" s="100">
        <v>475.00934141322199</v>
      </c>
      <c r="U2626" s="100">
        <v>484.50345337214401</v>
      </c>
      <c r="V2626" s="100">
        <v>495.260576898816</v>
      </c>
      <c r="W2626" s="100">
        <v>505.86189092496898</v>
      </c>
      <c r="X2626" s="100">
        <v>516.90990249505501</v>
      </c>
      <c r="Y2626" s="100">
        <v>528.50386267617603</v>
      </c>
      <c r="Z2626" s="100">
        <v>539.60904488037795</v>
      </c>
      <c r="AA2626" s="100">
        <v>551.39087060245402</v>
      </c>
      <c r="AB2626" s="100">
        <v>563.00797820649598</v>
      </c>
      <c r="AC2626" s="100">
        <v>575.90337693254003</v>
      </c>
      <c r="AD2626" s="100">
        <v>588.17032789206803</v>
      </c>
      <c r="AE2626" s="100">
        <v>600.66391874977103</v>
      </c>
      <c r="AF2626" s="100">
        <v>613.658818682066</v>
      </c>
      <c r="AG2626" s="100">
        <v>627.18743474572204</v>
      </c>
      <c r="AH2626" s="100">
        <v>640.73305440287004</v>
      </c>
      <c r="AI2626" s="100">
        <v>644.84158627717898</v>
      </c>
      <c r="AJ2626" s="100">
        <v>647.30207394048</v>
      </c>
      <c r="AK2626" s="100">
        <v>649.50424888049895</v>
      </c>
    </row>
    <row r="2627" spans="1:37" s="100" customFormat="1" x14ac:dyDescent="0.3">
      <c r="A2627" s="103" t="str">
        <f t="shared" si="58"/>
        <v>SDGbaseTRA_RurCRS_v7QFSXflab-p</v>
      </c>
      <c r="B2627" s="103" t="s">
        <v>220</v>
      </c>
      <c r="C2627" s="103" t="s">
        <v>328</v>
      </c>
      <c r="D2627" s="103" t="s">
        <v>198</v>
      </c>
      <c r="E2627" s="100" t="s">
        <v>199</v>
      </c>
      <c r="F2627" s="100">
        <v>3154.5511147246002</v>
      </c>
      <c r="G2627" s="100">
        <v>2922.62294347548</v>
      </c>
      <c r="H2627" s="100">
        <v>3032.6382511370398</v>
      </c>
      <c r="I2627" s="100">
        <v>3129.65121097681</v>
      </c>
      <c r="J2627" s="100">
        <v>3215.5098827101801</v>
      </c>
      <c r="K2627" s="100">
        <v>3298.25676177481</v>
      </c>
      <c r="L2627" s="100">
        <v>3383.3515430060202</v>
      </c>
      <c r="M2627" s="100">
        <v>3470.99003592286</v>
      </c>
      <c r="N2627" s="100">
        <v>3563.2163481437301</v>
      </c>
      <c r="O2627" s="100">
        <v>3666.2943740760402</v>
      </c>
      <c r="P2627" s="100">
        <v>3777.7829606136902</v>
      </c>
      <c r="Q2627" s="100">
        <v>3892.8323391551298</v>
      </c>
      <c r="R2627" s="100">
        <v>4013.7761281288099</v>
      </c>
      <c r="S2627" s="100">
        <v>4138.1189495281296</v>
      </c>
      <c r="T2627" s="100">
        <v>4266.4042114849099</v>
      </c>
      <c r="U2627" s="100">
        <v>4403.4267827638796</v>
      </c>
      <c r="V2627" s="100">
        <v>4545.3041690869004</v>
      </c>
      <c r="W2627" s="100">
        <v>4691.3629601816401</v>
      </c>
      <c r="X2627" s="100">
        <v>4841.3114194709697</v>
      </c>
      <c r="Y2627" s="100">
        <v>4990.2319971554998</v>
      </c>
      <c r="Z2627" s="100">
        <v>5138.15523562009</v>
      </c>
      <c r="AA2627" s="100">
        <v>5284.5299347049104</v>
      </c>
      <c r="AB2627" s="100">
        <v>5441.76175413696</v>
      </c>
      <c r="AC2627" s="100">
        <v>5602.9893299105897</v>
      </c>
      <c r="AD2627" s="100">
        <v>5769.3370633417398</v>
      </c>
      <c r="AE2627" s="100">
        <v>5941.7745074925197</v>
      </c>
      <c r="AF2627" s="100">
        <v>6120.0170959598699</v>
      </c>
      <c r="AG2627" s="100">
        <v>6293.1524087929402</v>
      </c>
      <c r="AH2627" s="100">
        <v>6411.1399497212496</v>
      </c>
      <c r="AI2627" s="100">
        <v>6484.9969816458197</v>
      </c>
      <c r="AJ2627" s="100">
        <v>6534.3991821988802</v>
      </c>
      <c r="AK2627" s="100">
        <v>6566.0114200527696</v>
      </c>
    </row>
    <row r="2628" spans="1:37" s="100" customFormat="1" x14ac:dyDescent="0.3">
      <c r="A2628" s="103" t="str">
        <f t="shared" si="58"/>
        <v>SDGbaseTRA_RurCRS_v7QFSXflab-m</v>
      </c>
      <c r="B2628" s="103" t="s">
        <v>220</v>
      </c>
      <c r="C2628" s="103" t="s">
        <v>328</v>
      </c>
      <c r="D2628" s="103" t="s">
        <v>198</v>
      </c>
      <c r="E2628" s="100" t="s">
        <v>200</v>
      </c>
      <c r="F2628" s="100">
        <v>5235.9946818431899</v>
      </c>
      <c r="G2628" s="100">
        <v>4887.4476275667103</v>
      </c>
      <c r="H2628" s="100">
        <v>5090.9266751892601</v>
      </c>
      <c r="I2628" s="100">
        <v>5264.6246129636002</v>
      </c>
      <c r="J2628" s="100">
        <v>5413.3938553890002</v>
      </c>
      <c r="K2628" s="100">
        <v>5555.6640332486604</v>
      </c>
      <c r="L2628" s="100">
        <v>5702.0884884474099</v>
      </c>
      <c r="M2628" s="100">
        <v>5854.8975942033603</v>
      </c>
      <c r="N2628" s="100">
        <v>6015.3103532204505</v>
      </c>
      <c r="O2628" s="100">
        <v>6182.7614460812201</v>
      </c>
      <c r="P2628" s="100">
        <v>6364.8211272077897</v>
      </c>
      <c r="Q2628" s="100">
        <v>6553.1574281490502</v>
      </c>
      <c r="R2628" s="100">
        <v>6752.3689556748895</v>
      </c>
      <c r="S2628" s="100">
        <v>6959.9043093171003</v>
      </c>
      <c r="T2628" s="100">
        <v>7176.0076020125998</v>
      </c>
      <c r="U2628" s="100">
        <v>7409.1302674304798</v>
      </c>
      <c r="V2628" s="100">
        <v>7655.3841328559402</v>
      </c>
      <c r="W2628" s="100">
        <v>7909.8914085607303</v>
      </c>
      <c r="X2628" s="100">
        <v>8168.1600076165796</v>
      </c>
      <c r="Y2628" s="100">
        <v>8419.6090561607107</v>
      </c>
      <c r="Z2628" s="100">
        <v>8665.3652382021792</v>
      </c>
      <c r="AA2628" s="100">
        <v>8906.7682533959305</v>
      </c>
      <c r="AB2628" s="100">
        <v>9156.78982420578</v>
      </c>
      <c r="AC2628" s="100">
        <v>9412.3152146443699</v>
      </c>
      <c r="AD2628" s="100">
        <v>9680.5646101607108</v>
      </c>
      <c r="AE2628" s="100">
        <v>9963.1182936745408</v>
      </c>
      <c r="AF2628" s="100">
        <v>10259.6085252998</v>
      </c>
      <c r="AG2628" s="100">
        <v>10545.442909916201</v>
      </c>
      <c r="AH2628" s="100">
        <v>10714.552143516599</v>
      </c>
      <c r="AI2628" s="100">
        <v>10795.561962087901</v>
      </c>
      <c r="AJ2628" s="100">
        <v>10829.0476338427</v>
      </c>
      <c r="AK2628" s="100">
        <v>10829.130460472599</v>
      </c>
    </row>
    <row r="2629" spans="1:37" s="100" customFormat="1" x14ac:dyDescent="0.3">
      <c r="A2629" s="103" t="str">
        <f t="shared" si="58"/>
        <v>SDGbaseTRA_RurCRS_v7QFSXflab-s</v>
      </c>
      <c r="B2629" s="103" t="s">
        <v>220</v>
      </c>
      <c r="C2629" s="103" t="s">
        <v>328</v>
      </c>
      <c r="D2629" s="103" t="s">
        <v>198</v>
      </c>
      <c r="E2629" s="100" t="s">
        <v>201</v>
      </c>
      <c r="F2629" s="100">
        <v>4708.9378060375002</v>
      </c>
      <c r="G2629" s="100">
        <v>4347.6121759324997</v>
      </c>
      <c r="H2629" s="100">
        <v>4509.76765106529</v>
      </c>
      <c r="I2629" s="100">
        <v>4661.08059537791</v>
      </c>
      <c r="J2629" s="100">
        <v>4797.3890478592702</v>
      </c>
      <c r="K2629" s="100">
        <v>4929.4160629560502</v>
      </c>
      <c r="L2629" s="100">
        <v>5063.4520775583096</v>
      </c>
      <c r="M2629" s="100">
        <v>5201.8467754758904</v>
      </c>
      <c r="N2629" s="100">
        <v>5345.35588669139</v>
      </c>
      <c r="O2629" s="100">
        <v>5485.4526200790997</v>
      </c>
      <c r="P2629" s="100">
        <v>5640.6875843563403</v>
      </c>
      <c r="Q2629" s="100">
        <v>5804.5709463666199</v>
      </c>
      <c r="R2629" s="100">
        <v>5977.2175688800098</v>
      </c>
      <c r="S2629" s="100">
        <v>6156.8147532134699</v>
      </c>
      <c r="T2629" s="100">
        <v>6343.5075761851303</v>
      </c>
      <c r="U2629" s="100">
        <v>6542.4385238827799</v>
      </c>
      <c r="V2629" s="100">
        <v>6752.4091392940099</v>
      </c>
      <c r="W2629" s="100">
        <v>6970.3957470838304</v>
      </c>
      <c r="X2629" s="100">
        <v>7193.30947272516</v>
      </c>
      <c r="Y2629" s="100">
        <v>7413.44748529767</v>
      </c>
      <c r="Z2629" s="100">
        <v>7630.1596762346699</v>
      </c>
      <c r="AA2629" s="100">
        <v>7844.9244960394599</v>
      </c>
      <c r="AB2629" s="100">
        <v>8057.9269502556899</v>
      </c>
      <c r="AC2629" s="100">
        <v>8273.9031855087196</v>
      </c>
      <c r="AD2629" s="100">
        <v>8500.6155334215491</v>
      </c>
      <c r="AE2629" s="100">
        <v>8739.8678934981308</v>
      </c>
      <c r="AF2629" s="100">
        <v>8991.4281123901492</v>
      </c>
      <c r="AG2629" s="100">
        <v>9239.4154341572103</v>
      </c>
      <c r="AH2629" s="100">
        <v>9412.8240495564805</v>
      </c>
      <c r="AI2629" s="100">
        <v>9525.0245487039501</v>
      </c>
      <c r="AJ2629" s="100">
        <v>9599.1204742972495</v>
      </c>
      <c r="AK2629" s="100">
        <v>9644.2097911337696</v>
      </c>
    </row>
    <row r="2630" spans="1:37" s="100" customFormat="1" x14ac:dyDescent="0.3">
      <c r="A2630" s="103" t="str">
        <f t="shared" si="58"/>
        <v>SDGbaseTRA_RurCRS_v7QFSXflab-t</v>
      </c>
      <c r="B2630" s="103" t="s">
        <v>220</v>
      </c>
      <c r="C2630" s="103" t="s">
        <v>328</v>
      </c>
      <c r="D2630" s="103" t="s">
        <v>198</v>
      </c>
      <c r="E2630" s="100" t="s">
        <v>202</v>
      </c>
      <c r="F2630" s="100">
        <v>3319.0950973737399</v>
      </c>
      <c r="G2630" s="100">
        <v>3025.15637016238</v>
      </c>
      <c r="H2630" s="100">
        <v>3112.0834947950302</v>
      </c>
      <c r="I2630" s="100">
        <v>3199.1868220340698</v>
      </c>
      <c r="J2630" s="100">
        <v>3280.9187967376101</v>
      </c>
      <c r="K2630" s="100">
        <v>3363.1474231145198</v>
      </c>
      <c r="L2630" s="100">
        <v>3448.9182327628</v>
      </c>
      <c r="M2630" s="100">
        <v>3538.9379122801402</v>
      </c>
      <c r="N2630" s="100">
        <v>3633.1793531939202</v>
      </c>
      <c r="O2630" s="100">
        <v>3723.7305655770001</v>
      </c>
      <c r="P2630" s="100">
        <v>3825.7180199916302</v>
      </c>
      <c r="Q2630" s="100">
        <v>3935.2696569445202</v>
      </c>
      <c r="R2630" s="100">
        <v>4052.2772981939702</v>
      </c>
      <c r="S2630" s="100">
        <v>4174.7839042675196</v>
      </c>
      <c r="T2630" s="100">
        <v>4302.4934570299502</v>
      </c>
      <c r="U2630" s="100">
        <v>4438.1854750478396</v>
      </c>
      <c r="V2630" s="100">
        <v>4580.0944847638903</v>
      </c>
      <c r="W2630" s="100">
        <v>4727.6494417589201</v>
      </c>
      <c r="X2630" s="100">
        <v>4881.7829518602302</v>
      </c>
      <c r="Y2630" s="100">
        <v>5034.3644492472404</v>
      </c>
      <c r="Z2630" s="100">
        <v>5185.8370839560002</v>
      </c>
      <c r="AA2630" s="100">
        <v>5336.6691296754898</v>
      </c>
      <c r="AB2630" s="100">
        <v>5486.6556807530496</v>
      </c>
      <c r="AC2630" s="100">
        <v>5637.1424914746203</v>
      </c>
      <c r="AD2630" s="100">
        <v>5792.7882388440003</v>
      </c>
      <c r="AE2630" s="100">
        <v>5954.9791602351397</v>
      </c>
      <c r="AF2630" s="100">
        <v>6124.4658758250198</v>
      </c>
      <c r="AG2630" s="100">
        <v>6292.96597274537</v>
      </c>
      <c r="AH2630" s="100">
        <v>6415.4543040804301</v>
      </c>
      <c r="AI2630" s="100">
        <v>6498.7653514932499</v>
      </c>
      <c r="AJ2630" s="100">
        <v>6557.0701734303002</v>
      </c>
      <c r="AK2630" s="100">
        <v>6596.3339741609298</v>
      </c>
    </row>
    <row r="2631" spans="1:37" s="100" customFormat="1" x14ac:dyDescent="0.3">
      <c r="A2631" s="103" t="str">
        <f t="shared" si="58"/>
        <v>SDGbaseTRA_RurCRS_v7QFSXfcap</v>
      </c>
      <c r="B2631" s="103" t="s">
        <v>220</v>
      </c>
      <c r="C2631" s="103" t="s">
        <v>328</v>
      </c>
      <c r="D2631" s="103" t="s">
        <v>198</v>
      </c>
      <c r="E2631" s="100" t="s">
        <v>203</v>
      </c>
      <c r="F2631" s="100">
        <v>3799.0893858038498</v>
      </c>
      <c r="G2631" s="100">
        <v>3955.0310944371899</v>
      </c>
      <c r="H2631" s="100">
        <v>4074.8564053412802</v>
      </c>
      <c r="I2631" s="100">
        <v>4173.0980487588304</v>
      </c>
      <c r="J2631" s="100">
        <v>4267.4818916029199</v>
      </c>
      <c r="K2631" s="100">
        <v>4382.8113787921002</v>
      </c>
      <c r="L2631" s="100">
        <v>4519.5998872391901</v>
      </c>
      <c r="M2631" s="100">
        <v>4656.2395165566604</v>
      </c>
      <c r="N2631" s="100">
        <v>4789.8645787534497</v>
      </c>
      <c r="O2631" s="100">
        <v>4900.8429939347097</v>
      </c>
      <c r="P2631" s="100">
        <v>5010.90960944787</v>
      </c>
      <c r="Q2631" s="100">
        <v>5118.8643043378597</v>
      </c>
      <c r="R2631" s="100">
        <v>5250.6354307656002</v>
      </c>
      <c r="S2631" s="100">
        <v>5385.9681107288397</v>
      </c>
      <c r="T2631" s="100">
        <v>5531.5464280388796</v>
      </c>
      <c r="U2631" s="100">
        <v>5709.0236771526097</v>
      </c>
      <c r="V2631" s="100">
        <v>5872.6170616572999</v>
      </c>
      <c r="W2631" s="100">
        <v>6048.8790069483603</v>
      </c>
      <c r="X2631" s="100">
        <v>6238.1750731435004</v>
      </c>
      <c r="Y2631" s="100">
        <v>6413.7571436149301</v>
      </c>
      <c r="Z2631" s="100">
        <v>6591.2962803404498</v>
      </c>
      <c r="AA2631" s="100">
        <v>6774.70097277481</v>
      </c>
      <c r="AB2631" s="100">
        <v>6963.5565041247501</v>
      </c>
      <c r="AC2631" s="100">
        <v>7140.8164096560104</v>
      </c>
      <c r="AD2631" s="100">
        <v>7325.1520160291102</v>
      </c>
      <c r="AE2631" s="100">
        <v>7518.3195516472797</v>
      </c>
      <c r="AF2631" s="100">
        <v>7721.2002181382304</v>
      </c>
      <c r="AG2631" s="100">
        <v>7911.0647135761701</v>
      </c>
      <c r="AH2631" s="100">
        <v>7766.5676514053603</v>
      </c>
      <c r="AI2631" s="100">
        <v>7634.09956064171</v>
      </c>
      <c r="AJ2631" s="100">
        <v>7534.8625530600002</v>
      </c>
      <c r="AK2631" s="100">
        <v>7439.1825566063399</v>
      </c>
    </row>
    <row r="2632" spans="1:37" s="100" customFormat="1" x14ac:dyDescent="0.3">
      <c r="A2632" s="103" t="str">
        <f t="shared" si="58"/>
        <v>SDGbaseTRA_RurCRS_v7QFSXfegy</v>
      </c>
      <c r="B2632" s="103" t="s">
        <v>220</v>
      </c>
      <c r="C2632" s="103" t="s">
        <v>328</v>
      </c>
      <c r="D2632" s="103" t="s">
        <v>198</v>
      </c>
      <c r="E2632" s="100" t="s">
        <v>204</v>
      </c>
      <c r="F2632" s="100">
        <v>200.18165765045001</v>
      </c>
      <c r="G2632" s="100">
        <v>215.86420678374199</v>
      </c>
      <c r="H2632" s="100">
        <v>219.02407371728799</v>
      </c>
      <c r="I2632" s="100">
        <v>223.56160867303899</v>
      </c>
      <c r="J2632" s="100">
        <v>230.03067380275201</v>
      </c>
      <c r="K2632" s="100">
        <v>240.27168475190101</v>
      </c>
      <c r="L2632" s="100">
        <v>251.63268584973</v>
      </c>
      <c r="M2632" s="100">
        <v>254.20180584108601</v>
      </c>
      <c r="N2632" s="100">
        <v>251.800006686957</v>
      </c>
      <c r="O2632" s="100">
        <v>253.71027356734001</v>
      </c>
      <c r="P2632" s="100">
        <v>261.37007569440402</v>
      </c>
      <c r="Q2632" s="100">
        <v>270.06589262368402</v>
      </c>
      <c r="R2632" s="100">
        <v>284.78514269979098</v>
      </c>
      <c r="S2632" s="100">
        <v>295.57522960541399</v>
      </c>
      <c r="T2632" s="100">
        <v>306.41612383041502</v>
      </c>
      <c r="U2632" s="100">
        <v>316.80673668593101</v>
      </c>
      <c r="V2632" s="100">
        <v>316.94078566166098</v>
      </c>
      <c r="W2632" s="100">
        <v>324.90410178930699</v>
      </c>
      <c r="X2632" s="100">
        <v>344.10080226551997</v>
      </c>
      <c r="Y2632" s="100">
        <v>364.89216107542302</v>
      </c>
      <c r="Z2632" s="100">
        <v>385.63865613970898</v>
      </c>
      <c r="AA2632" s="100">
        <v>405.71780763628698</v>
      </c>
      <c r="AB2632" s="100">
        <v>427.06169618734998</v>
      </c>
      <c r="AC2632" s="100">
        <v>448.53156850772899</v>
      </c>
      <c r="AD2632" s="100">
        <v>470.13517092755302</v>
      </c>
      <c r="AE2632" s="100">
        <v>491.89620611655198</v>
      </c>
      <c r="AF2632" s="100">
        <v>511.84173307594602</v>
      </c>
      <c r="AG2632" s="100">
        <v>588.616138467984</v>
      </c>
      <c r="AH2632" s="100">
        <v>666.21731377541903</v>
      </c>
      <c r="AI2632" s="100">
        <v>735.38588339831699</v>
      </c>
      <c r="AJ2632" s="100">
        <v>805.82028608744895</v>
      </c>
      <c r="AK2632" s="100">
        <v>873.14992169126197</v>
      </c>
    </row>
    <row r="2633" spans="1:37" s="100" customFormat="1" x14ac:dyDescent="0.3">
      <c r="A2633" s="103" t="str">
        <f t="shared" si="58"/>
        <v>SDGbaseTRA_RurCRS_v7QFSXfland</v>
      </c>
      <c r="B2633" s="103" t="s">
        <v>220</v>
      </c>
      <c r="C2633" s="103" t="s">
        <v>328</v>
      </c>
      <c r="D2633" s="103" t="s">
        <v>198</v>
      </c>
      <c r="E2633" s="100" t="s">
        <v>205</v>
      </c>
      <c r="F2633" s="100">
        <v>17.027338782018301</v>
      </c>
      <c r="G2633" s="100">
        <v>17.1976121698385</v>
      </c>
      <c r="H2633" s="100">
        <v>17.3695882915369</v>
      </c>
      <c r="I2633" s="100">
        <v>17.5432841744523</v>
      </c>
      <c r="J2633" s="100">
        <v>17.718717016196798</v>
      </c>
      <c r="K2633" s="100">
        <v>17.895904186358798</v>
      </c>
      <c r="L2633" s="100">
        <v>18.074863228222402</v>
      </c>
      <c r="M2633" s="100">
        <v>18.255611860504601</v>
      </c>
      <c r="N2633" s="100">
        <v>18.4381679791096</v>
      </c>
      <c r="O2633" s="100">
        <v>18.622549658900699</v>
      </c>
      <c r="P2633" s="100">
        <v>18.808775155489698</v>
      </c>
      <c r="Q2633" s="100">
        <v>18.996862907044601</v>
      </c>
      <c r="R2633" s="100">
        <v>19.186831536115101</v>
      </c>
      <c r="S2633" s="100">
        <v>19.378699851476199</v>
      </c>
      <c r="T2633" s="100">
        <v>19.572486849991002</v>
      </c>
      <c r="U2633" s="100">
        <v>19.7682117184909</v>
      </c>
      <c r="V2633" s="100">
        <v>19.9658938356758</v>
      </c>
      <c r="W2633" s="100">
        <v>20.165552774032601</v>
      </c>
      <c r="X2633" s="100">
        <v>20.367208301772902</v>
      </c>
      <c r="Y2633" s="100">
        <v>20.570880384790598</v>
      </c>
      <c r="Z2633" s="100">
        <v>20.7765891886385</v>
      </c>
      <c r="AA2633" s="100">
        <v>20.9843550805249</v>
      </c>
      <c r="AB2633" s="100">
        <v>21.194198631330199</v>
      </c>
      <c r="AC2633" s="100">
        <v>21.406140617643501</v>
      </c>
      <c r="AD2633" s="100">
        <v>21.6202020238199</v>
      </c>
      <c r="AE2633" s="100">
        <v>21.836404044058099</v>
      </c>
      <c r="AF2633" s="100">
        <v>22.054768084498701</v>
      </c>
      <c r="AG2633" s="100">
        <v>22.275315765343699</v>
      </c>
      <c r="AH2633" s="100">
        <v>22.498068922997099</v>
      </c>
      <c r="AI2633" s="100">
        <v>22.723049612227101</v>
      </c>
      <c r="AJ2633" s="100">
        <v>22.9502801083493</v>
      </c>
      <c r="AK2633" s="100">
        <v>23.179782909432799</v>
      </c>
    </row>
    <row r="2634" spans="1:37" s="100" customFormat="1" x14ac:dyDescent="0.3">
      <c r="A2634" s="103" t="str">
        <f t="shared" si="58"/>
        <v>SDGbaseTRA_RurCRS_v7P_ActivePoptotal</v>
      </c>
      <c r="B2634" s="103" t="s">
        <v>220</v>
      </c>
      <c r="C2634" s="103" t="s">
        <v>328</v>
      </c>
      <c r="D2634" s="103" t="s">
        <v>207</v>
      </c>
      <c r="E2634" s="100" t="s">
        <v>1</v>
      </c>
      <c r="G2634" s="100">
        <v>24292.9</v>
      </c>
      <c r="H2634" s="100">
        <v>24642.6</v>
      </c>
      <c r="I2634" s="100">
        <v>24992.2</v>
      </c>
      <c r="J2634" s="100">
        <v>25341.9</v>
      </c>
      <c r="K2634" s="100">
        <v>25691.599999999999</v>
      </c>
      <c r="L2634" s="100">
        <v>26041.200000000001</v>
      </c>
      <c r="M2634" s="100">
        <v>26390.6</v>
      </c>
      <c r="N2634" s="100">
        <v>26740</v>
      </c>
      <c r="O2634" s="100">
        <v>27089.3</v>
      </c>
      <c r="P2634" s="100">
        <v>27438.7</v>
      </c>
      <c r="Q2634" s="100">
        <v>27788.1</v>
      </c>
      <c r="R2634" s="100">
        <v>28086.2</v>
      </c>
      <c r="S2634" s="100">
        <v>28384.400000000001</v>
      </c>
      <c r="T2634" s="100">
        <v>28682.5</v>
      </c>
      <c r="U2634" s="100">
        <v>28980.7</v>
      </c>
      <c r="V2634" s="100">
        <v>29278.799999999999</v>
      </c>
      <c r="W2634" s="100">
        <v>29514.3</v>
      </c>
      <c r="X2634" s="100">
        <v>29749.7</v>
      </c>
      <c r="Y2634" s="100">
        <v>29985.200000000001</v>
      </c>
      <c r="Z2634" s="100">
        <v>30220.7</v>
      </c>
      <c r="AA2634" s="100">
        <v>30456.1</v>
      </c>
      <c r="AB2634" s="100">
        <v>30638.2</v>
      </c>
      <c r="AC2634" s="100">
        <v>30820.3</v>
      </c>
      <c r="AD2634" s="100">
        <v>31002.3</v>
      </c>
      <c r="AE2634" s="100">
        <v>31184.400000000001</v>
      </c>
      <c r="AF2634" s="100">
        <v>31366.5</v>
      </c>
      <c r="AG2634" s="100">
        <v>31469.200000000001</v>
      </c>
      <c r="AH2634" s="100">
        <v>31571.9</v>
      </c>
      <c r="AI2634" s="100">
        <v>31674.6</v>
      </c>
      <c r="AJ2634" s="100">
        <v>31777.4</v>
      </c>
      <c r="AK2634" s="100">
        <v>31880.1</v>
      </c>
    </row>
    <row r="2635" spans="1:37" s="100" customFormat="1" x14ac:dyDescent="0.3">
      <c r="A2635" s="103" t="str">
        <f t="shared" si="58"/>
        <v>SDGbaseTRA_RurCRS_v7P_WAgePoptotal</v>
      </c>
      <c r="B2635" s="103" t="s">
        <v>220</v>
      </c>
      <c r="C2635" s="103" t="s">
        <v>328</v>
      </c>
      <c r="D2635" s="103" t="s">
        <v>208</v>
      </c>
      <c r="E2635" s="100" t="s">
        <v>1</v>
      </c>
      <c r="G2635" s="100">
        <v>38959.5</v>
      </c>
      <c r="H2635" s="100">
        <v>39520.300000000003</v>
      </c>
      <c r="I2635" s="100">
        <v>40081.1</v>
      </c>
      <c r="J2635" s="100">
        <v>40641.9</v>
      </c>
      <c r="K2635" s="100">
        <v>41202.699999999997</v>
      </c>
      <c r="L2635" s="100">
        <v>41763.4</v>
      </c>
      <c r="M2635" s="100">
        <v>42323.7</v>
      </c>
      <c r="N2635" s="100">
        <v>42884</v>
      </c>
      <c r="O2635" s="100">
        <v>43444.3</v>
      </c>
      <c r="P2635" s="100">
        <v>44004.6</v>
      </c>
      <c r="Q2635" s="100">
        <v>44564.9</v>
      </c>
      <c r="R2635" s="100">
        <v>45043.1</v>
      </c>
      <c r="S2635" s="100">
        <v>45521.2</v>
      </c>
      <c r="T2635" s="100">
        <v>45999.4</v>
      </c>
      <c r="U2635" s="100">
        <v>46477.5</v>
      </c>
      <c r="V2635" s="100">
        <v>46955.7</v>
      </c>
      <c r="W2635" s="100">
        <v>47333.3</v>
      </c>
      <c r="X2635" s="100">
        <v>47710.9</v>
      </c>
      <c r="Y2635" s="100">
        <v>48088.6</v>
      </c>
      <c r="Z2635" s="100">
        <v>48466.2</v>
      </c>
      <c r="AA2635" s="100">
        <v>48843.8</v>
      </c>
      <c r="AB2635" s="100">
        <v>49135.8</v>
      </c>
      <c r="AC2635" s="100">
        <v>49427.8</v>
      </c>
      <c r="AD2635" s="100">
        <v>49719.8</v>
      </c>
      <c r="AE2635" s="100">
        <v>50011.8</v>
      </c>
      <c r="AF2635" s="100">
        <v>50303.8</v>
      </c>
      <c r="AG2635" s="100">
        <v>50468.5</v>
      </c>
      <c r="AH2635" s="100">
        <v>50633.3</v>
      </c>
      <c r="AI2635" s="100">
        <v>50798</v>
      </c>
      <c r="AJ2635" s="100">
        <v>50962.7</v>
      </c>
      <c r="AK2635" s="100">
        <v>51127.5</v>
      </c>
    </row>
    <row r="2636" spans="1:37" s="100" customFormat="1" x14ac:dyDescent="0.3">
      <c r="A2636" s="103" t="str">
        <f t="shared" si="58"/>
        <v>SDGbaseTRA_RurCRS_v7C_BroadUnEmpRatetotal</v>
      </c>
      <c r="B2636" s="103" t="s">
        <v>220</v>
      </c>
      <c r="C2636" s="103" t="s">
        <v>328</v>
      </c>
      <c r="D2636" s="103" t="s">
        <v>209</v>
      </c>
      <c r="E2636" s="100" t="s">
        <v>1</v>
      </c>
      <c r="G2636" s="100">
        <v>0.37500919539713001</v>
      </c>
      <c r="H2636" s="100">
        <v>0.36104891236368603</v>
      </c>
      <c r="I2636" s="100">
        <v>0.34961535033520902</v>
      </c>
      <c r="J2636" s="100">
        <v>0.34072774406433398</v>
      </c>
      <c r="K2636" s="100">
        <v>0.33260348592170003</v>
      </c>
      <c r="L2636" s="100">
        <v>0.32423197311281599</v>
      </c>
      <c r="M2636" s="100">
        <v>0.31541259698975199</v>
      </c>
      <c r="N2636" s="100">
        <v>0.30601862598169499</v>
      </c>
      <c r="O2636" s="100">
        <v>0.29646616908471801</v>
      </c>
      <c r="P2636" s="100">
        <v>0.28535208693671898</v>
      </c>
      <c r="Q2636" s="100">
        <v>0.27358004431338201</v>
      </c>
      <c r="R2636" s="100">
        <v>0.25957801515058399</v>
      </c>
      <c r="S2636" s="100">
        <v>0.24502114131966099</v>
      </c>
      <c r="T2636" s="100">
        <v>0.229899316771111</v>
      </c>
      <c r="U2636" s="100">
        <v>0.21350481357852</v>
      </c>
      <c r="V2636" s="100">
        <v>0.196237826481934</v>
      </c>
      <c r="W2636" s="100">
        <v>0.17669402433447101</v>
      </c>
      <c r="X2636" s="100">
        <v>0.156812880409787</v>
      </c>
      <c r="Y2636" s="100">
        <v>0.13765280912379699</v>
      </c>
      <c r="Z2636" s="100">
        <v>0.119162784647181</v>
      </c>
      <c r="AA2636" s="100">
        <v>0.101234504292546</v>
      </c>
      <c r="AB2636" s="100">
        <v>8.1436435255613296E-2</v>
      </c>
      <c r="AC2636" s="100">
        <v>6.1451373882204098E-2</v>
      </c>
      <c r="AD2636" s="100">
        <v>4.0609714577047797E-2</v>
      </c>
      <c r="AE2636" s="100">
        <v>1.8748481455460899E-2</v>
      </c>
      <c r="AF2636" s="100">
        <v>-4.1132931463452298E-3</v>
      </c>
      <c r="AG2636" s="100">
        <v>-2.86558516140141E-2</v>
      </c>
      <c r="AH2636" s="100">
        <v>-4.3775333346259999E-2</v>
      </c>
      <c r="AI2636" s="100">
        <v>-5.1452862670118699E-2</v>
      </c>
      <c r="AJ2636" s="100">
        <v>-5.48263062355374E-2</v>
      </c>
      <c r="AK2636" s="100">
        <v>-5.5068385789883698E-2</v>
      </c>
    </row>
    <row r="2637" spans="1:37" s="100" customFormat="1" x14ac:dyDescent="0.3">
      <c r="A2637" s="103" t="str">
        <f t="shared" si="58"/>
        <v>SDGbaseTRA_RurCRS_v7C_LabForceParttotal</v>
      </c>
      <c r="B2637" s="103" t="s">
        <v>220</v>
      </c>
      <c r="C2637" s="103" t="s">
        <v>328</v>
      </c>
      <c r="D2637" s="103" t="s">
        <v>210</v>
      </c>
      <c r="E2637" s="100" t="s">
        <v>1</v>
      </c>
      <c r="G2637" s="100">
        <v>0.38970826414961901</v>
      </c>
      <c r="H2637" s="100">
        <v>0.39841337419469502</v>
      </c>
      <c r="I2637" s="100">
        <v>0.405541345954886</v>
      </c>
      <c r="J2637" s="100">
        <v>0.41108342825251898</v>
      </c>
      <c r="K2637" s="100">
        <v>0.41614953100389201</v>
      </c>
      <c r="L2637" s="100">
        <v>0.42136919747373403</v>
      </c>
      <c r="M2637" s="100">
        <v>0.42686892492580403</v>
      </c>
      <c r="N2637" s="100">
        <v>0.43272693641566801</v>
      </c>
      <c r="O2637" s="100">
        <v>0.43868215176244901</v>
      </c>
      <c r="P2637" s="100">
        <v>0.44561272440084498</v>
      </c>
      <c r="Q2637" s="100">
        <v>0.452953565936764</v>
      </c>
      <c r="R2637" s="100">
        <v>0.46168314238757302</v>
      </c>
      <c r="S2637" s="100">
        <v>0.47076135770423899</v>
      </c>
      <c r="T2637" s="100">
        <v>0.48018915130876899</v>
      </c>
      <c r="U2637" s="100">
        <v>0.49041323326609598</v>
      </c>
      <c r="V2637" s="100">
        <v>0.50117859867919601</v>
      </c>
      <c r="W2637" s="100">
        <v>0.51336584513619599</v>
      </c>
      <c r="X2637" s="100">
        <v>0.525761699143654</v>
      </c>
      <c r="Y2637" s="100">
        <v>0.53770858348675399</v>
      </c>
      <c r="Z2637" s="100">
        <v>0.54923879392262898</v>
      </c>
      <c r="AA2637" s="100">
        <v>0.56041691706656305</v>
      </c>
      <c r="AB2637" s="100">
        <v>0.57276230791706795</v>
      </c>
      <c r="AC2637" s="100">
        <v>0.58522431145101095</v>
      </c>
      <c r="AD2637" s="100">
        <v>0.59821852553244403</v>
      </c>
      <c r="AE2637" s="100">
        <v>0.61185040040351102</v>
      </c>
      <c r="AF2637" s="100">
        <v>0.62610617109392996</v>
      </c>
      <c r="AG2637" s="100">
        <v>0.64140952724197697</v>
      </c>
      <c r="AH2637" s="100">
        <v>0.65083592116008204</v>
      </c>
      <c r="AI2637" s="100">
        <v>0.65562323012581103</v>
      </c>
      <c r="AJ2637" s="100">
        <v>0.65772883822421402</v>
      </c>
      <c r="AK2637" s="100">
        <v>0.65787855157831099</v>
      </c>
    </row>
    <row r="2638" spans="1:37" s="100" customFormat="1" x14ac:dyDescent="0.3">
      <c r="A2638" s="103" t="str">
        <f t="shared" si="58"/>
        <v>SDGbaseTRA_RurCRS_v7QVAXaawhe</v>
      </c>
      <c r="B2638" s="103" t="s">
        <v>220</v>
      </c>
      <c r="C2638" s="103" t="s">
        <v>328</v>
      </c>
      <c r="D2638" s="103" t="s">
        <v>211</v>
      </c>
      <c r="E2638" s="100" t="s">
        <v>4</v>
      </c>
      <c r="F2638" s="100">
        <v>2.6605426949921398</v>
      </c>
      <c r="G2638" s="100">
        <v>2.64427286958687</v>
      </c>
      <c r="H2638" s="100">
        <v>2.6994743133518901</v>
      </c>
      <c r="I2638" s="100">
        <v>2.74464358209014</v>
      </c>
      <c r="J2638" s="100">
        <v>2.7961421556066401</v>
      </c>
      <c r="K2638" s="100">
        <v>2.8410758562982199</v>
      </c>
      <c r="L2638" s="100">
        <v>2.8900667510409899</v>
      </c>
      <c r="M2638" s="100">
        <v>2.9356856184787099</v>
      </c>
      <c r="N2638" s="100">
        <v>2.9835501701590799</v>
      </c>
      <c r="O2638" s="100">
        <v>3.0624244336408601</v>
      </c>
      <c r="P2638" s="100">
        <v>3.1224793001071598</v>
      </c>
      <c r="Q2638" s="100">
        <v>3.1734179049135198</v>
      </c>
      <c r="R2638" s="100">
        <v>3.2238325086724</v>
      </c>
      <c r="S2638" s="100">
        <v>3.2726089912348302</v>
      </c>
      <c r="T2638" s="100">
        <v>3.3214022053208998</v>
      </c>
      <c r="U2638" s="100">
        <v>3.3746290169525399</v>
      </c>
      <c r="V2638" s="100">
        <v>3.4192160856733098</v>
      </c>
      <c r="W2638" s="100">
        <v>3.4633341619284601</v>
      </c>
      <c r="X2638" s="100">
        <v>3.5085001260026401</v>
      </c>
      <c r="Y2638" s="100">
        <v>3.5500345762805399</v>
      </c>
      <c r="Z2638" s="100">
        <v>3.5910775570779601</v>
      </c>
      <c r="AA2638" s="100">
        <v>3.6324345920429599</v>
      </c>
      <c r="AB2638" s="100">
        <v>3.6861018508918599</v>
      </c>
      <c r="AC2638" s="100">
        <v>3.7337025047755401</v>
      </c>
      <c r="AD2638" s="100">
        <v>3.7817160906272802</v>
      </c>
      <c r="AE2638" s="100">
        <v>3.8323529128926501</v>
      </c>
      <c r="AF2638" s="100">
        <v>3.8852501725993802</v>
      </c>
      <c r="AG2638" s="100">
        <v>3.9311227236489001</v>
      </c>
      <c r="AH2638" s="100">
        <v>3.92712638915516</v>
      </c>
      <c r="AI2638" s="100">
        <v>3.9182800773939799</v>
      </c>
      <c r="AJ2638" s="100">
        <v>3.9126307006991699</v>
      </c>
      <c r="AK2638" s="100">
        <v>3.9037089253953998</v>
      </c>
    </row>
    <row r="2639" spans="1:37" s="100" customFormat="1" x14ac:dyDescent="0.3">
      <c r="A2639" s="103" t="str">
        <f t="shared" si="58"/>
        <v>SDGbaseTRA_RurCRS_v7QVAXaamai</v>
      </c>
      <c r="B2639" s="103" t="s">
        <v>220</v>
      </c>
      <c r="C2639" s="103" t="s">
        <v>328</v>
      </c>
      <c r="D2639" s="103" t="s">
        <v>211</v>
      </c>
      <c r="E2639" s="100" t="s">
        <v>5</v>
      </c>
      <c r="F2639" s="100">
        <v>11.9253026570291</v>
      </c>
      <c r="G2639" s="100">
        <v>11.797625633378599</v>
      </c>
      <c r="H2639" s="100">
        <v>12.0816263675071</v>
      </c>
      <c r="I2639" s="100">
        <v>12.3332967784294</v>
      </c>
      <c r="J2639" s="100">
        <v>12.627263683433499</v>
      </c>
      <c r="K2639" s="100">
        <v>12.8568094850921</v>
      </c>
      <c r="L2639" s="100">
        <v>13.101468255279601</v>
      </c>
      <c r="M2639" s="100">
        <v>13.320110028186701</v>
      </c>
      <c r="N2639" s="100">
        <v>13.555591676305999</v>
      </c>
      <c r="O2639" s="100">
        <v>14.0097751262572</v>
      </c>
      <c r="P2639" s="100">
        <v>14.3142340688016</v>
      </c>
      <c r="Q2639" s="100">
        <v>14.5577961613801</v>
      </c>
      <c r="R2639" s="100">
        <v>14.791859901312501</v>
      </c>
      <c r="S2639" s="100">
        <v>15.010536099443801</v>
      </c>
      <c r="T2639" s="100">
        <v>15.224138327843599</v>
      </c>
      <c r="U2639" s="100">
        <v>15.462002356235701</v>
      </c>
      <c r="V2639" s="100">
        <v>15.6458993840397</v>
      </c>
      <c r="W2639" s="100">
        <v>15.819922277555801</v>
      </c>
      <c r="X2639" s="100">
        <v>16.000562254565001</v>
      </c>
      <c r="Y2639" s="100">
        <v>16.169085757794399</v>
      </c>
      <c r="Z2639" s="100">
        <v>16.3319371136838</v>
      </c>
      <c r="AA2639" s="100">
        <v>16.501087246307801</v>
      </c>
      <c r="AB2639" s="100">
        <v>16.754481395941301</v>
      </c>
      <c r="AC2639" s="100">
        <v>16.9698114087359</v>
      </c>
      <c r="AD2639" s="100">
        <v>17.182052359639702</v>
      </c>
      <c r="AE2639" s="100">
        <v>17.403952923813002</v>
      </c>
      <c r="AF2639" s="100">
        <v>17.629509925564399</v>
      </c>
      <c r="AG2639" s="100">
        <v>17.778186997667401</v>
      </c>
      <c r="AH2639" s="100">
        <v>17.707777527817001</v>
      </c>
      <c r="AI2639" s="100">
        <v>17.604398393678601</v>
      </c>
      <c r="AJ2639" s="100">
        <v>17.5136265702135</v>
      </c>
      <c r="AK2639" s="100">
        <v>17.401377704998701</v>
      </c>
    </row>
    <row r="2640" spans="1:37" s="100" customFormat="1" x14ac:dyDescent="0.3">
      <c r="A2640" s="103" t="str">
        <f t="shared" si="58"/>
        <v>SDGbaseTRA_RurCRS_v7QVAXaaoce</v>
      </c>
      <c r="B2640" s="103" t="s">
        <v>220</v>
      </c>
      <c r="C2640" s="103" t="s">
        <v>328</v>
      </c>
      <c r="D2640" s="103" t="s">
        <v>211</v>
      </c>
      <c r="E2640" s="100" t="s">
        <v>6</v>
      </c>
      <c r="F2640" s="100">
        <v>0.81587985557138398</v>
      </c>
      <c r="G2640" s="100">
        <v>0.81297078616281104</v>
      </c>
      <c r="H2640" s="100">
        <v>0.82930858178431099</v>
      </c>
      <c r="I2640" s="100">
        <v>0.84266459271141003</v>
      </c>
      <c r="J2640" s="100">
        <v>0.85833712212822999</v>
      </c>
      <c r="K2640" s="100">
        <v>0.87260748883187</v>
      </c>
      <c r="L2640" s="100">
        <v>0.88829324805648402</v>
      </c>
      <c r="M2640" s="100">
        <v>0.90369131563684502</v>
      </c>
      <c r="N2640" s="100">
        <v>0.92008414536866001</v>
      </c>
      <c r="O2640" s="100">
        <v>0.94566217655848195</v>
      </c>
      <c r="P2640" s="100">
        <v>0.967012362336228</v>
      </c>
      <c r="Q2640" s="100">
        <v>0.985733391462013</v>
      </c>
      <c r="R2640" s="100">
        <v>1.0036526418724301</v>
      </c>
      <c r="S2640" s="100">
        <v>1.02091048059079</v>
      </c>
      <c r="T2640" s="100">
        <v>1.03816475796413</v>
      </c>
      <c r="U2640" s="100">
        <v>1.05674747388634</v>
      </c>
      <c r="V2640" s="100">
        <v>1.07228131039103</v>
      </c>
      <c r="W2640" s="100">
        <v>1.0876299057569101</v>
      </c>
      <c r="X2640" s="100">
        <v>1.10353523936639</v>
      </c>
      <c r="Y2640" s="100">
        <v>1.1183118942821799</v>
      </c>
      <c r="Z2640" s="100">
        <v>1.1329942879041699</v>
      </c>
      <c r="AA2640" s="100">
        <v>1.14799420128019</v>
      </c>
      <c r="AB2640" s="100">
        <v>1.1669610319735899</v>
      </c>
      <c r="AC2640" s="100">
        <v>1.18412570060127</v>
      </c>
      <c r="AD2640" s="100">
        <v>1.20094539424598</v>
      </c>
      <c r="AE2640" s="100">
        <v>1.2181242553887801</v>
      </c>
      <c r="AF2640" s="100">
        <v>1.2356631370931199</v>
      </c>
      <c r="AG2640" s="100">
        <v>1.2513413764846899</v>
      </c>
      <c r="AH2640" s="100">
        <v>1.25308577283029</v>
      </c>
      <c r="AI2640" s="100">
        <v>1.2529923364626101</v>
      </c>
      <c r="AJ2640" s="100">
        <v>1.2534578990879499</v>
      </c>
      <c r="AK2640" s="100">
        <v>1.25281049029854</v>
      </c>
    </row>
    <row r="2641" spans="1:37" s="100" customFormat="1" x14ac:dyDescent="0.3">
      <c r="A2641" s="103" t="str">
        <f t="shared" si="58"/>
        <v>SDGbaseTRA_RurCRS_v7QVAXaaveg</v>
      </c>
      <c r="B2641" s="103" t="s">
        <v>220</v>
      </c>
      <c r="C2641" s="103" t="s">
        <v>328</v>
      </c>
      <c r="D2641" s="103" t="s">
        <v>211</v>
      </c>
      <c r="E2641" s="100" t="s">
        <v>7</v>
      </c>
      <c r="F2641" s="100">
        <v>6.7349634382759103</v>
      </c>
      <c r="G2641" s="100">
        <v>6.4286567727221602</v>
      </c>
      <c r="H2641" s="100">
        <v>6.5352502417974403</v>
      </c>
      <c r="I2641" s="100">
        <v>6.6811413700484001</v>
      </c>
      <c r="J2641" s="100">
        <v>6.8377880866517904</v>
      </c>
      <c r="K2641" s="100">
        <v>6.9292891581058402</v>
      </c>
      <c r="L2641" s="100">
        <v>7.02671874393537</v>
      </c>
      <c r="M2641" s="100">
        <v>7.1037115838760903</v>
      </c>
      <c r="N2641" s="100">
        <v>7.1938023313688104</v>
      </c>
      <c r="O2641" s="100">
        <v>7.3644311875467601</v>
      </c>
      <c r="P2641" s="100">
        <v>7.4700662721368696</v>
      </c>
      <c r="Q2641" s="100">
        <v>7.5594516823165296</v>
      </c>
      <c r="R2641" s="100">
        <v>7.6702509643942296</v>
      </c>
      <c r="S2641" s="100">
        <v>7.7808361162171096</v>
      </c>
      <c r="T2641" s="100">
        <v>7.88668573760539</v>
      </c>
      <c r="U2641" s="100">
        <v>8.0040988535003503</v>
      </c>
      <c r="V2641" s="100">
        <v>8.1069559802387303</v>
      </c>
      <c r="W2641" s="100">
        <v>8.2023317325025697</v>
      </c>
      <c r="X2641" s="100">
        <v>8.2928362527057402</v>
      </c>
      <c r="Y2641" s="100">
        <v>8.3777950878490302</v>
      </c>
      <c r="Z2641" s="100">
        <v>8.4657858666014292</v>
      </c>
      <c r="AA2641" s="100">
        <v>8.5441382736062703</v>
      </c>
      <c r="AB2641" s="100">
        <v>8.6744391208731209</v>
      </c>
      <c r="AC2641" s="100">
        <v>8.7952607803133205</v>
      </c>
      <c r="AD2641" s="100">
        <v>8.9364378952007293</v>
      </c>
      <c r="AE2641" s="100">
        <v>9.0974172155265904</v>
      </c>
      <c r="AF2641" s="100">
        <v>9.2681307877702093</v>
      </c>
      <c r="AG2641" s="100">
        <v>9.3857525718189105</v>
      </c>
      <c r="AH2641" s="100">
        <v>9.3684306267151598</v>
      </c>
      <c r="AI2641" s="100">
        <v>9.3454998247852092</v>
      </c>
      <c r="AJ2641" s="100">
        <v>9.3313659014621901</v>
      </c>
      <c r="AK2641" s="100">
        <v>9.3021784928049804</v>
      </c>
    </row>
    <row r="2642" spans="1:37" s="100" customFormat="1" x14ac:dyDescent="0.3">
      <c r="A2642" s="103" t="str">
        <f t="shared" si="58"/>
        <v>SDGbaseTRA_RurCRS_v7QVAXaaofr</v>
      </c>
      <c r="B2642" s="103" t="s">
        <v>220</v>
      </c>
      <c r="C2642" s="103" t="s">
        <v>328</v>
      </c>
      <c r="D2642" s="103" t="s">
        <v>211</v>
      </c>
      <c r="E2642" s="100" t="s">
        <v>8</v>
      </c>
      <c r="F2642" s="100">
        <v>12.999968868332401</v>
      </c>
      <c r="G2642" s="100">
        <v>12.572931894228899</v>
      </c>
      <c r="H2642" s="100">
        <v>12.9565041481956</v>
      </c>
      <c r="I2642" s="100">
        <v>13.232403972108999</v>
      </c>
      <c r="J2642" s="100">
        <v>13.577698282361901</v>
      </c>
      <c r="K2642" s="100">
        <v>13.8500559583974</v>
      </c>
      <c r="L2642" s="100">
        <v>14.143424631683001</v>
      </c>
      <c r="M2642" s="100">
        <v>14.4018257920577</v>
      </c>
      <c r="N2642" s="100">
        <v>14.681803385066299</v>
      </c>
      <c r="O2642" s="100">
        <v>15.502707912052101</v>
      </c>
      <c r="P2642" s="100">
        <v>15.9079663813456</v>
      </c>
      <c r="Q2642" s="100">
        <v>16.192291552315599</v>
      </c>
      <c r="R2642" s="100">
        <v>16.504435360399601</v>
      </c>
      <c r="S2642" s="100">
        <v>16.822172793506699</v>
      </c>
      <c r="T2642" s="100">
        <v>17.1451085048053</v>
      </c>
      <c r="U2642" s="100">
        <v>17.497182678400701</v>
      </c>
      <c r="V2642" s="100">
        <v>17.8166645963611</v>
      </c>
      <c r="W2642" s="100">
        <v>18.122023482894601</v>
      </c>
      <c r="X2642" s="100">
        <v>18.400681578511101</v>
      </c>
      <c r="Y2642" s="100">
        <v>18.6595196425314</v>
      </c>
      <c r="Z2642" s="100">
        <v>18.896184523207001</v>
      </c>
      <c r="AA2642" s="100">
        <v>19.146390046349801</v>
      </c>
      <c r="AB2642" s="100">
        <v>19.6094573803414</v>
      </c>
      <c r="AC2642" s="100">
        <v>20.009933794823699</v>
      </c>
      <c r="AD2642" s="100">
        <v>20.417854588631801</v>
      </c>
      <c r="AE2642" s="100">
        <v>20.847574281362999</v>
      </c>
      <c r="AF2642" s="100">
        <v>21.296339216968601</v>
      </c>
      <c r="AG2642" s="100">
        <v>21.6047239096821</v>
      </c>
      <c r="AH2642" s="100">
        <v>21.5825394963401</v>
      </c>
      <c r="AI2642" s="100">
        <v>21.403958687298399</v>
      </c>
      <c r="AJ2642" s="100">
        <v>21.2543639542072</v>
      </c>
      <c r="AK2642" s="100">
        <v>21.067389399441701</v>
      </c>
    </row>
    <row r="2643" spans="1:37" s="100" customFormat="1" x14ac:dyDescent="0.3">
      <c r="A2643" s="103" t="str">
        <f t="shared" si="58"/>
        <v>SDGbaseTRA_RurCRS_v7QVAXaagra</v>
      </c>
      <c r="B2643" s="103" t="s">
        <v>220</v>
      </c>
      <c r="C2643" s="103" t="s">
        <v>328</v>
      </c>
      <c r="D2643" s="103" t="s">
        <v>211</v>
      </c>
      <c r="E2643" s="100" t="s">
        <v>9</v>
      </c>
      <c r="F2643" s="100">
        <v>6.1969723289684602</v>
      </c>
      <c r="G2643" s="100">
        <v>6.0245744226366602</v>
      </c>
      <c r="H2643" s="100">
        <v>6.2708999497555604</v>
      </c>
      <c r="I2643" s="100">
        <v>6.3957580113080601</v>
      </c>
      <c r="J2643" s="100">
        <v>6.5587636087930896</v>
      </c>
      <c r="K2643" s="100">
        <v>6.72411087955106</v>
      </c>
      <c r="L2643" s="100">
        <v>6.9064218830935502</v>
      </c>
      <c r="M2643" s="100">
        <v>7.0994257341063003</v>
      </c>
      <c r="N2643" s="100">
        <v>7.30789089258848</v>
      </c>
      <c r="O2643" s="100">
        <v>7.8611827050771499</v>
      </c>
      <c r="P2643" s="100">
        <v>8.1644100946751301</v>
      </c>
      <c r="Q2643" s="100">
        <v>8.3848634330545497</v>
      </c>
      <c r="R2643" s="100">
        <v>8.6086207763067897</v>
      </c>
      <c r="S2643" s="100">
        <v>8.8406299872773602</v>
      </c>
      <c r="T2643" s="100">
        <v>9.0876864538153193</v>
      </c>
      <c r="U2643" s="100">
        <v>9.3548086613401402</v>
      </c>
      <c r="V2643" s="100">
        <v>9.5866535057759794</v>
      </c>
      <c r="W2643" s="100">
        <v>9.8373375796249292</v>
      </c>
      <c r="X2643" s="100">
        <v>10.100334180128201</v>
      </c>
      <c r="Y2643" s="100">
        <v>10.3303762032413</v>
      </c>
      <c r="Z2643" s="100">
        <v>10.5400474172627</v>
      </c>
      <c r="AA2643" s="100">
        <v>10.77022838323</v>
      </c>
      <c r="AB2643" s="100">
        <v>11.182278607958301</v>
      </c>
      <c r="AC2643" s="100">
        <v>11.5212795107284</v>
      </c>
      <c r="AD2643" s="100">
        <v>11.8090155903938</v>
      </c>
      <c r="AE2643" s="100">
        <v>12.083311730707001</v>
      </c>
      <c r="AF2643" s="100">
        <v>12.356966869763699</v>
      </c>
      <c r="AG2643" s="100">
        <v>12.5562824608095</v>
      </c>
      <c r="AH2643" s="100">
        <v>12.6028256791366</v>
      </c>
      <c r="AI2643" s="100">
        <v>12.5084182014138</v>
      </c>
      <c r="AJ2643" s="100">
        <v>12.406765158662401</v>
      </c>
      <c r="AK2643" s="100">
        <v>12.2798675195909</v>
      </c>
    </row>
    <row r="2644" spans="1:37" s="100" customFormat="1" x14ac:dyDescent="0.3">
      <c r="A2644" s="103" t="str">
        <f t="shared" si="58"/>
        <v>SDGbaseTRA_RurCRS_v7QVAXaaoil</v>
      </c>
      <c r="B2644" s="103" t="s">
        <v>220</v>
      </c>
      <c r="C2644" s="103" t="s">
        <v>328</v>
      </c>
      <c r="D2644" s="103" t="s">
        <v>211</v>
      </c>
      <c r="E2644" s="100" t="s">
        <v>10</v>
      </c>
      <c r="F2644" s="100">
        <v>5.4472049614464702</v>
      </c>
      <c r="G2644" s="100">
        <v>5.34772734428714</v>
      </c>
      <c r="H2644" s="100">
        <v>5.4496482814549498</v>
      </c>
      <c r="I2644" s="100">
        <v>5.5559079625757501</v>
      </c>
      <c r="J2644" s="100">
        <v>5.6726966709294704</v>
      </c>
      <c r="K2644" s="100">
        <v>5.76719765166568</v>
      </c>
      <c r="L2644" s="100">
        <v>5.87026673037336</v>
      </c>
      <c r="M2644" s="100">
        <v>5.9645037615825798</v>
      </c>
      <c r="N2644" s="100">
        <v>6.06543155417455</v>
      </c>
      <c r="O2644" s="100">
        <v>6.2150199705438203</v>
      </c>
      <c r="P2644" s="100">
        <v>6.3379178066258399</v>
      </c>
      <c r="Q2644" s="100">
        <v>6.4497376984311501</v>
      </c>
      <c r="R2644" s="100">
        <v>6.5681269286075796</v>
      </c>
      <c r="S2644" s="100">
        <v>6.6852242107956901</v>
      </c>
      <c r="T2644" s="100">
        <v>6.8026456070910397</v>
      </c>
      <c r="U2644" s="100">
        <v>6.9298079307028901</v>
      </c>
      <c r="V2644" s="100">
        <v>7.0389339810201799</v>
      </c>
      <c r="W2644" s="100">
        <v>7.1487738699525201</v>
      </c>
      <c r="X2644" s="100">
        <v>7.2640698208632699</v>
      </c>
      <c r="Y2644" s="100">
        <v>7.3718719221088804</v>
      </c>
      <c r="Z2644" s="100">
        <v>7.4821776352890996</v>
      </c>
      <c r="AA2644" s="100">
        <v>7.5913121578297904</v>
      </c>
      <c r="AB2644" s="100">
        <v>7.7243407166716</v>
      </c>
      <c r="AC2644" s="100">
        <v>7.8437013561597002</v>
      </c>
      <c r="AD2644" s="100">
        <v>7.9658702353486097</v>
      </c>
      <c r="AE2644" s="100">
        <v>8.09534876825</v>
      </c>
      <c r="AF2644" s="100">
        <v>8.2307969556676799</v>
      </c>
      <c r="AG2644" s="100">
        <v>8.3552570794953809</v>
      </c>
      <c r="AH2644" s="100">
        <v>8.3694735396861901</v>
      </c>
      <c r="AI2644" s="100">
        <v>8.3798666479452102</v>
      </c>
      <c r="AJ2644" s="100">
        <v>8.3949985785631593</v>
      </c>
      <c r="AK2644" s="100">
        <v>8.4005705264049304</v>
      </c>
    </row>
    <row r="2645" spans="1:37" s="100" customFormat="1" x14ac:dyDescent="0.3">
      <c r="A2645" s="103" t="str">
        <f t="shared" si="58"/>
        <v>SDGbaseTRA_RurCRS_v7QVAXaatub</v>
      </c>
      <c r="B2645" s="103" t="s">
        <v>220</v>
      </c>
      <c r="C2645" s="103" t="s">
        <v>328</v>
      </c>
      <c r="D2645" s="103" t="s">
        <v>211</v>
      </c>
      <c r="E2645" s="100" t="s">
        <v>11</v>
      </c>
      <c r="F2645" s="100">
        <v>2.9478456812017</v>
      </c>
      <c r="G2645" s="100">
        <v>2.8203792778127701</v>
      </c>
      <c r="H2645" s="100">
        <v>2.8712598905662401</v>
      </c>
      <c r="I2645" s="100">
        <v>2.9364074540441498</v>
      </c>
      <c r="J2645" s="100">
        <v>3.00738756857946</v>
      </c>
      <c r="K2645" s="100">
        <v>3.0512933964073699</v>
      </c>
      <c r="L2645" s="100">
        <v>3.09896367350632</v>
      </c>
      <c r="M2645" s="100">
        <v>3.1394824198126798</v>
      </c>
      <c r="N2645" s="100">
        <v>3.18609913266345</v>
      </c>
      <c r="O2645" s="100">
        <v>3.2699965294953799</v>
      </c>
      <c r="P2645" s="100">
        <v>3.3239934010079701</v>
      </c>
      <c r="Q2645" s="100">
        <v>3.3695637417374802</v>
      </c>
      <c r="R2645" s="100">
        <v>3.42354979209476</v>
      </c>
      <c r="S2645" s="100">
        <v>3.4770278404689501</v>
      </c>
      <c r="T2645" s="100">
        <v>3.5285664814447699</v>
      </c>
      <c r="U2645" s="100">
        <v>3.5861663041279801</v>
      </c>
      <c r="V2645" s="100">
        <v>3.6352731263129998</v>
      </c>
      <c r="W2645" s="100">
        <v>3.6805920394682898</v>
      </c>
      <c r="X2645" s="100">
        <v>3.7231516207261501</v>
      </c>
      <c r="Y2645" s="100">
        <v>3.7619108667983898</v>
      </c>
      <c r="Z2645" s="100">
        <v>3.80140303797622</v>
      </c>
      <c r="AA2645" s="100">
        <v>3.8366364043463799</v>
      </c>
      <c r="AB2645" s="100">
        <v>3.8972213079186702</v>
      </c>
      <c r="AC2645" s="100">
        <v>3.9534249520695899</v>
      </c>
      <c r="AD2645" s="100">
        <v>4.0190598965227604</v>
      </c>
      <c r="AE2645" s="100">
        <v>4.0938924277530999</v>
      </c>
      <c r="AF2645" s="100">
        <v>4.1731271290028999</v>
      </c>
      <c r="AG2645" s="100">
        <v>4.2157863056528502</v>
      </c>
      <c r="AH2645" s="100">
        <v>4.18752142431038</v>
      </c>
      <c r="AI2645" s="100">
        <v>4.1549176058528197</v>
      </c>
      <c r="AJ2645" s="100">
        <v>4.1276185866390298</v>
      </c>
      <c r="AK2645" s="100">
        <v>4.0942629974555604</v>
      </c>
    </row>
    <row r="2646" spans="1:37" s="100" customFormat="1" x14ac:dyDescent="0.3">
      <c r="A2646" s="103" t="str">
        <f t="shared" si="58"/>
        <v>SDGbaseTRA_RurCRS_v7QVAXaapul</v>
      </c>
      <c r="B2646" s="103" t="s">
        <v>220</v>
      </c>
      <c r="C2646" s="103" t="s">
        <v>328</v>
      </c>
      <c r="D2646" s="103" t="s">
        <v>211</v>
      </c>
      <c r="E2646" s="100" t="s">
        <v>12</v>
      </c>
      <c r="F2646" s="100">
        <v>0.52449157567985805</v>
      </c>
      <c r="G2646" s="100">
        <v>0.51545197279167998</v>
      </c>
      <c r="H2646" s="100">
        <v>0.52490665577070905</v>
      </c>
      <c r="I2646" s="100">
        <v>0.53543384390522797</v>
      </c>
      <c r="J2646" s="100">
        <v>0.54664572921718202</v>
      </c>
      <c r="K2646" s="100">
        <v>0.55506329778951902</v>
      </c>
      <c r="L2646" s="100">
        <v>0.56399566616743702</v>
      </c>
      <c r="M2646" s="100">
        <v>0.57106669321768699</v>
      </c>
      <c r="N2646" s="100">
        <v>0.57845309734550798</v>
      </c>
      <c r="O2646" s="100">
        <v>0.58909841247389505</v>
      </c>
      <c r="P2646" s="100">
        <v>0.59716925730393799</v>
      </c>
      <c r="Q2646" s="100">
        <v>0.60441456913047598</v>
      </c>
      <c r="R2646" s="100">
        <v>0.61275783757701596</v>
      </c>
      <c r="S2646" s="100">
        <v>0.62095694403939405</v>
      </c>
      <c r="T2646" s="100">
        <v>0.62903461699505203</v>
      </c>
      <c r="U2646" s="100">
        <v>0.63802465805219399</v>
      </c>
      <c r="V2646" s="100">
        <v>0.64571570419781499</v>
      </c>
      <c r="W2646" s="100">
        <v>0.65309442137890095</v>
      </c>
      <c r="X2646" s="100">
        <v>0.66055311296931496</v>
      </c>
      <c r="Y2646" s="100">
        <v>0.66765516761464805</v>
      </c>
      <c r="Z2646" s="100">
        <v>0.67517781137792598</v>
      </c>
      <c r="AA2646" s="100">
        <v>0.68236566896426998</v>
      </c>
      <c r="AB2646" s="100">
        <v>0.69115575171552202</v>
      </c>
      <c r="AC2646" s="100">
        <v>0.69904342448762902</v>
      </c>
      <c r="AD2646" s="100">
        <v>0.70786163536624302</v>
      </c>
      <c r="AE2646" s="100">
        <v>0.71779522252558703</v>
      </c>
      <c r="AF2646" s="100">
        <v>0.728494172127095</v>
      </c>
      <c r="AG2646" s="100">
        <v>0.73843975230234205</v>
      </c>
      <c r="AH2646" s="100">
        <v>0.73797937841963901</v>
      </c>
      <c r="AI2646" s="100">
        <v>0.73805671212528401</v>
      </c>
      <c r="AJ2646" s="100">
        <v>0.73904615681198005</v>
      </c>
      <c r="AK2646" s="100">
        <v>0.73942761473037</v>
      </c>
    </row>
    <row r="2647" spans="1:37" s="100" customFormat="1" x14ac:dyDescent="0.3">
      <c r="A2647" s="103" t="str">
        <f t="shared" si="58"/>
        <v>SDGbaseTRA_RurCRS_v7QVAXaasug</v>
      </c>
      <c r="B2647" s="103" t="s">
        <v>220</v>
      </c>
      <c r="C2647" s="103" t="s">
        <v>328</v>
      </c>
      <c r="D2647" s="103" t="s">
        <v>211</v>
      </c>
      <c r="E2647" s="100" t="s">
        <v>13</v>
      </c>
      <c r="F2647" s="100">
        <v>3.8233471543033799</v>
      </c>
      <c r="G2647" s="100">
        <v>3.7357351704224202</v>
      </c>
      <c r="H2647" s="100">
        <v>3.8019977066521999</v>
      </c>
      <c r="I2647" s="100">
        <v>3.87451258872064</v>
      </c>
      <c r="J2647" s="100">
        <v>3.95606404381821</v>
      </c>
      <c r="K2647" s="100">
        <v>4.0106994511766896</v>
      </c>
      <c r="L2647" s="100">
        <v>4.0686335695296201</v>
      </c>
      <c r="M2647" s="100">
        <v>4.1188825035591403</v>
      </c>
      <c r="N2647" s="100">
        <v>4.1699857403023399</v>
      </c>
      <c r="O2647" s="100">
        <v>4.2958661782087102</v>
      </c>
      <c r="P2647" s="100">
        <v>4.3588843176527998</v>
      </c>
      <c r="Q2647" s="100">
        <v>4.4016015416365999</v>
      </c>
      <c r="R2647" s="100">
        <v>4.4563373659020904</v>
      </c>
      <c r="S2647" s="100">
        <v>4.5120056757769502</v>
      </c>
      <c r="T2647" s="100">
        <v>4.5666989506582896</v>
      </c>
      <c r="U2647" s="100">
        <v>4.6244210278402704</v>
      </c>
      <c r="V2647" s="100">
        <v>4.6639916604581799</v>
      </c>
      <c r="W2647" s="100">
        <v>4.7115589966333102</v>
      </c>
      <c r="X2647" s="100">
        <v>4.7711638669356704</v>
      </c>
      <c r="Y2647" s="100">
        <v>4.8186238883926098</v>
      </c>
      <c r="Z2647" s="100">
        <v>4.8638174873141997</v>
      </c>
      <c r="AA2647" s="100">
        <v>4.9124088352313402</v>
      </c>
      <c r="AB2647" s="100">
        <v>4.9857468579134796</v>
      </c>
      <c r="AC2647" s="100">
        <v>5.0370749988217396</v>
      </c>
      <c r="AD2647" s="100">
        <v>5.0826101647319204</v>
      </c>
      <c r="AE2647" s="100">
        <v>5.1287505700919001</v>
      </c>
      <c r="AF2647" s="100">
        <v>5.1805195201631804</v>
      </c>
      <c r="AG2647" s="100">
        <v>5.2387811379456899</v>
      </c>
      <c r="AH2647" s="100">
        <v>5.2378384346569602</v>
      </c>
      <c r="AI2647" s="100">
        <v>5.2278825693429303</v>
      </c>
      <c r="AJ2647" s="100">
        <v>5.2252841937070897</v>
      </c>
      <c r="AK2647" s="100">
        <v>5.2152627499386996</v>
      </c>
    </row>
    <row r="2648" spans="1:37" s="100" customFormat="1" x14ac:dyDescent="0.3">
      <c r="A2648" s="103" t="str">
        <f t="shared" si="58"/>
        <v>SDGbaseTRA_RurCRS_v7QVAXaaoth</v>
      </c>
      <c r="B2648" s="103" t="s">
        <v>220</v>
      </c>
      <c r="C2648" s="103" t="s">
        <v>328</v>
      </c>
      <c r="D2648" s="103" t="s">
        <v>211</v>
      </c>
      <c r="E2648" s="100" t="s">
        <v>14</v>
      </c>
      <c r="F2648" s="100">
        <v>7.2867372761350104</v>
      </c>
      <c r="G2648" s="100">
        <v>7.3012632648317899</v>
      </c>
      <c r="H2648" s="100">
        <v>7.4096164847777697</v>
      </c>
      <c r="I2648" s="100">
        <v>7.4738024648305696</v>
      </c>
      <c r="J2648" s="100">
        <v>7.5494231455635799</v>
      </c>
      <c r="K2648" s="100">
        <v>7.6294746478724198</v>
      </c>
      <c r="L2648" s="100">
        <v>7.7239501659826102</v>
      </c>
      <c r="M2648" s="100">
        <v>7.8328335485168701</v>
      </c>
      <c r="N2648" s="100">
        <v>7.9566745927928997</v>
      </c>
      <c r="O2648" s="100">
        <v>8.1287066311189502</v>
      </c>
      <c r="P2648" s="100">
        <v>8.2987997093154995</v>
      </c>
      <c r="Q2648" s="100">
        <v>8.4588517008002402</v>
      </c>
      <c r="R2648" s="100">
        <v>8.6082090911281295</v>
      </c>
      <c r="S2648" s="100">
        <v>8.7555774228282495</v>
      </c>
      <c r="T2648" s="100">
        <v>8.9061637678710603</v>
      </c>
      <c r="U2648" s="100">
        <v>9.0668265537182293</v>
      </c>
      <c r="V2648" s="100">
        <v>9.2129774823844706</v>
      </c>
      <c r="W2648" s="100">
        <v>9.3632661940657496</v>
      </c>
      <c r="X2648" s="100">
        <v>9.5208584277485997</v>
      </c>
      <c r="Y2648" s="100">
        <v>9.6732125017854695</v>
      </c>
      <c r="Z2648" s="100">
        <v>9.8246122316103808</v>
      </c>
      <c r="AA2648" s="100">
        <v>9.9778741295968096</v>
      </c>
      <c r="AB2648" s="100">
        <v>10.142766261409101</v>
      </c>
      <c r="AC2648" s="100">
        <v>10.2996342705939</v>
      </c>
      <c r="AD2648" s="100">
        <v>10.454857802665201</v>
      </c>
      <c r="AE2648" s="100">
        <v>10.6116288885244</v>
      </c>
      <c r="AF2648" s="100">
        <v>10.771684130801701</v>
      </c>
      <c r="AG2648" s="100">
        <v>10.930293398714101</v>
      </c>
      <c r="AH2648" s="100">
        <v>10.9999769588525</v>
      </c>
      <c r="AI2648" s="100">
        <v>11.0576827233401</v>
      </c>
      <c r="AJ2648" s="100">
        <v>11.116536553111599</v>
      </c>
      <c r="AK2648" s="100">
        <v>11.169817833285901</v>
      </c>
    </row>
    <row r="2649" spans="1:37" s="100" customFormat="1" x14ac:dyDescent="0.3">
      <c r="A2649" s="103" t="str">
        <f t="shared" si="58"/>
        <v>SDGbaseTRA_RurCRS_v7QVAXalani</v>
      </c>
      <c r="B2649" s="103" t="s">
        <v>220</v>
      </c>
      <c r="C2649" s="103" t="s">
        <v>328</v>
      </c>
      <c r="D2649" s="103" t="s">
        <v>211</v>
      </c>
      <c r="E2649" s="100" t="s">
        <v>15</v>
      </c>
      <c r="F2649" s="100">
        <v>27.548737505234399</v>
      </c>
      <c r="G2649" s="100">
        <v>27.710598770362601</v>
      </c>
      <c r="H2649" s="100">
        <v>28.2280416386584</v>
      </c>
      <c r="I2649" s="100">
        <v>28.661336830864201</v>
      </c>
      <c r="J2649" s="100">
        <v>29.233147084775698</v>
      </c>
      <c r="K2649" s="100">
        <v>29.937337139233801</v>
      </c>
      <c r="L2649" s="100">
        <v>30.793578412826399</v>
      </c>
      <c r="M2649" s="100">
        <v>31.689155571739001</v>
      </c>
      <c r="N2649" s="100">
        <v>32.646073624628997</v>
      </c>
      <c r="O2649" s="100">
        <v>34.037184466172498</v>
      </c>
      <c r="P2649" s="100">
        <v>35.384692607193401</v>
      </c>
      <c r="Q2649" s="100">
        <v>36.552046306980699</v>
      </c>
      <c r="R2649" s="100">
        <v>37.7233956687462</v>
      </c>
      <c r="S2649" s="100">
        <v>38.855585146583699</v>
      </c>
      <c r="T2649" s="100">
        <v>40.047970249506697</v>
      </c>
      <c r="U2649" s="100">
        <v>41.425155905103701</v>
      </c>
      <c r="V2649" s="100">
        <v>42.654571361371197</v>
      </c>
      <c r="W2649" s="100">
        <v>43.926717679543799</v>
      </c>
      <c r="X2649" s="100">
        <v>45.287393852198797</v>
      </c>
      <c r="Y2649" s="100">
        <v>46.536948630083401</v>
      </c>
      <c r="Z2649" s="100">
        <v>47.769788550106199</v>
      </c>
      <c r="AA2649" s="100">
        <v>49.000422466209301</v>
      </c>
      <c r="AB2649" s="100">
        <v>50.4838640380855</v>
      </c>
      <c r="AC2649" s="100">
        <v>51.8760890478517</v>
      </c>
      <c r="AD2649" s="100">
        <v>53.260640056972797</v>
      </c>
      <c r="AE2649" s="100">
        <v>54.677498218617202</v>
      </c>
      <c r="AF2649" s="100">
        <v>56.1487753838652</v>
      </c>
      <c r="AG2649" s="100">
        <v>57.533483061288599</v>
      </c>
      <c r="AH2649" s="100">
        <v>56.984357055917997</v>
      </c>
      <c r="AI2649" s="100">
        <v>56.322707894447802</v>
      </c>
      <c r="AJ2649" s="100">
        <v>55.804246894651101</v>
      </c>
      <c r="AK2649" s="100">
        <v>55.233648755850901</v>
      </c>
    </row>
    <row r="2650" spans="1:37" s="100" customFormat="1" x14ac:dyDescent="0.3">
      <c r="A2650" s="103" t="str">
        <f t="shared" si="58"/>
        <v>SDGbaseTRA_RurCRS_v7QVAXafore</v>
      </c>
      <c r="B2650" s="103" t="s">
        <v>220</v>
      </c>
      <c r="C2650" s="103" t="s">
        <v>328</v>
      </c>
      <c r="D2650" s="103" t="s">
        <v>211</v>
      </c>
      <c r="E2650" s="100" t="s">
        <v>16</v>
      </c>
      <c r="F2650" s="100">
        <v>6.4911530358491802</v>
      </c>
      <c r="G2650" s="100">
        <v>6.1550073944935999</v>
      </c>
      <c r="H2650" s="100">
        <v>6.3205149066502697</v>
      </c>
      <c r="I2650" s="100">
        <v>6.4682489730232202</v>
      </c>
      <c r="J2650" s="100">
        <v>6.6151223037377402</v>
      </c>
      <c r="K2650" s="100">
        <v>6.72033842959965</v>
      </c>
      <c r="L2650" s="100">
        <v>6.8347107050050599</v>
      </c>
      <c r="M2650" s="100">
        <v>6.92789912090928</v>
      </c>
      <c r="N2650" s="100">
        <v>7.0750057727156701</v>
      </c>
      <c r="O2650" s="100">
        <v>7.3295024744607904</v>
      </c>
      <c r="P2650" s="100">
        <v>7.50000589581468</v>
      </c>
      <c r="Q2650" s="100">
        <v>7.5962831107462199</v>
      </c>
      <c r="R2650" s="100">
        <v>7.7408530124183299</v>
      </c>
      <c r="S2650" s="100">
        <v>7.8646928687022397</v>
      </c>
      <c r="T2650" s="100">
        <v>8.0000511393316103</v>
      </c>
      <c r="U2650" s="100">
        <v>8.1892914747799797</v>
      </c>
      <c r="V2650" s="100">
        <v>8.3532886910303503</v>
      </c>
      <c r="W2650" s="100">
        <v>8.5483400551114208</v>
      </c>
      <c r="X2650" s="100">
        <v>8.7468052801687506</v>
      </c>
      <c r="Y2650" s="100">
        <v>8.9725701524220103</v>
      </c>
      <c r="Z2650" s="100">
        <v>9.1391327875970791</v>
      </c>
      <c r="AA2650" s="100">
        <v>9.3085883179022595</v>
      </c>
      <c r="AB2650" s="100">
        <v>9.5204251178139199</v>
      </c>
      <c r="AC2650" s="100">
        <v>9.7060799316464408</v>
      </c>
      <c r="AD2650" s="100">
        <v>9.8793257921277799</v>
      </c>
      <c r="AE2650" s="100">
        <v>10.051914332296599</v>
      </c>
      <c r="AF2650" s="100">
        <v>10.2491088755215</v>
      </c>
      <c r="AG2650" s="100">
        <v>10.4092050427617</v>
      </c>
      <c r="AH2650" s="100">
        <v>10.362471555025801</v>
      </c>
      <c r="AI2650" s="100">
        <v>10.2731119671079</v>
      </c>
      <c r="AJ2650" s="100">
        <v>10.1969916660303</v>
      </c>
      <c r="AK2650" s="100">
        <v>10.1071710662074</v>
      </c>
    </row>
    <row r="2651" spans="1:37" s="100" customFormat="1" x14ac:dyDescent="0.3">
      <c r="A2651" s="103" t="str">
        <f t="shared" si="58"/>
        <v>SDGbaseTRA_RurCRS_v7QVAXafish</v>
      </c>
      <c r="B2651" s="103" t="s">
        <v>220</v>
      </c>
      <c r="C2651" s="103" t="s">
        <v>328</v>
      </c>
      <c r="D2651" s="103" t="s">
        <v>211</v>
      </c>
      <c r="E2651" s="100" t="s">
        <v>17</v>
      </c>
      <c r="F2651" s="100">
        <v>7.3673079317888401</v>
      </c>
      <c r="G2651" s="100">
        <v>7.4111551469976602</v>
      </c>
      <c r="H2651" s="100">
        <v>7.6956423406380896</v>
      </c>
      <c r="I2651" s="100">
        <v>7.8837929796464703</v>
      </c>
      <c r="J2651" s="100">
        <v>8.0847791529577702</v>
      </c>
      <c r="K2651" s="100">
        <v>8.3023763979550704</v>
      </c>
      <c r="L2651" s="100">
        <v>8.5579572748407795</v>
      </c>
      <c r="M2651" s="100">
        <v>8.8251018816363498</v>
      </c>
      <c r="N2651" s="100">
        <v>9.11076166477425</v>
      </c>
      <c r="O2651" s="100">
        <v>9.5557532897358293</v>
      </c>
      <c r="P2651" s="100">
        <v>9.9509572723593003</v>
      </c>
      <c r="Q2651" s="100">
        <v>10.302227025037199</v>
      </c>
      <c r="R2651" s="100">
        <v>10.655723879111999</v>
      </c>
      <c r="S2651" s="100">
        <v>10.9961951273949</v>
      </c>
      <c r="T2651" s="100">
        <v>11.3507974709647</v>
      </c>
      <c r="U2651" s="100">
        <v>11.7555988243016</v>
      </c>
      <c r="V2651" s="100">
        <v>12.114085938840301</v>
      </c>
      <c r="W2651" s="100">
        <v>12.4865182681518</v>
      </c>
      <c r="X2651" s="100">
        <v>12.890552731614401</v>
      </c>
      <c r="Y2651" s="100">
        <v>13.264728483140599</v>
      </c>
      <c r="Z2651" s="100">
        <v>13.637568196223301</v>
      </c>
      <c r="AA2651" s="100">
        <v>14.0236921597056</v>
      </c>
      <c r="AB2651" s="100">
        <v>14.5033033627893</v>
      </c>
      <c r="AC2651" s="100">
        <v>14.943780921676799</v>
      </c>
      <c r="AD2651" s="100">
        <v>15.371357388370001</v>
      </c>
      <c r="AE2651" s="100">
        <v>15.8000851953378</v>
      </c>
      <c r="AF2651" s="100">
        <v>16.2376027321795</v>
      </c>
      <c r="AG2651" s="100">
        <v>16.6629527301235</v>
      </c>
      <c r="AH2651" s="100">
        <v>16.554843753636298</v>
      </c>
      <c r="AI2651" s="100">
        <v>16.378482441186399</v>
      </c>
      <c r="AJ2651" s="100">
        <v>16.224857501457201</v>
      </c>
      <c r="AK2651" s="100">
        <v>16.052100110337001</v>
      </c>
    </row>
    <row r="2652" spans="1:37" s="100" customFormat="1" x14ac:dyDescent="0.3">
      <c r="A2652" s="103" t="str">
        <f t="shared" si="58"/>
        <v>SDGbaseTRA_RurCRS_v7QVAXacoal</v>
      </c>
      <c r="B2652" s="103" t="s">
        <v>220</v>
      </c>
      <c r="C2652" s="103" t="s">
        <v>328</v>
      </c>
      <c r="D2652" s="103" t="s">
        <v>211</v>
      </c>
      <c r="E2652" s="100" t="s">
        <v>18</v>
      </c>
      <c r="F2652" s="100">
        <v>112.985261334472</v>
      </c>
      <c r="G2652" s="100">
        <v>109.357624323195</v>
      </c>
      <c r="H2652" s="100">
        <v>107.44752648884</v>
      </c>
      <c r="I2652" s="100">
        <v>105.690926588707</v>
      </c>
      <c r="J2652" s="100">
        <v>102.49293983970701</v>
      </c>
      <c r="K2652" s="100">
        <v>101.137093387943</v>
      </c>
      <c r="L2652" s="100">
        <v>99.144535134132397</v>
      </c>
      <c r="M2652" s="100">
        <v>97.1716368740218</v>
      </c>
      <c r="N2652" s="100">
        <v>96.019156489126402</v>
      </c>
      <c r="O2652" s="100">
        <v>94.598530185648201</v>
      </c>
      <c r="P2652" s="100">
        <v>91.698620538741295</v>
      </c>
      <c r="Q2652" s="100">
        <v>86.851001776224905</v>
      </c>
      <c r="R2652" s="100">
        <v>83.651197715894995</v>
      </c>
      <c r="S2652" s="100">
        <v>83.626540857934998</v>
      </c>
      <c r="T2652" s="100">
        <v>82.736684456831895</v>
      </c>
      <c r="U2652" s="100">
        <v>82.307386106549799</v>
      </c>
      <c r="V2652" s="100">
        <v>81.426668430352095</v>
      </c>
      <c r="W2652" s="100">
        <v>81.158960734583204</v>
      </c>
      <c r="X2652" s="100">
        <v>79.063838316617193</v>
      </c>
      <c r="Y2652" s="100">
        <v>77.142729239001795</v>
      </c>
      <c r="Z2652" s="100">
        <v>75.221620161386596</v>
      </c>
      <c r="AA2652" s="100">
        <v>73.300511083771298</v>
      </c>
      <c r="AB2652" s="100">
        <v>69.077490981646903</v>
      </c>
      <c r="AC2652" s="100">
        <v>64.854470879522594</v>
      </c>
      <c r="AD2652" s="100">
        <v>60.6314507773982</v>
      </c>
      <c r="AE2652" s="100">
        <v>56.408430675273898</v>
      </c>
      <c r="AF2652" s="100">
        <v>52.185410573149603</v>
      </c>
      <c r="AG2652" s="100">
        <v>44.4694403058364</v>
      </c>
      <c r="AH2652" s="100">
        <v>36.753470038523297</v>
      </c>
      <c r="AI2652" s="100">
        <v>29.0374997712102</v>
      </c>
      <c r="AJ2652" s="100">
        <v>21.3215295038971</v>
      </c>
      <c r="AK2652" s="100">
        <v>13.605559236584</v>
      </c>
    </row>
    <row r="2653" spans="1:37" s="100" customFormat="1" x14ac:dyDescent="0.3">
      <c r="A2653" s="103" t="str">
        <f t="shared" si="58"/>
        <v>SDGbaseTRA_RurCRS_v7QVAXagold</v>
      </c>
      <c r="B2653" s="103" t="s">
        <v>220</v>
      </c>
      <c r="C2653" s="103" t="s">
        <v>328</v>
      </c>
      <c r="D2653" s="103" t="s">
        <v>211</v>
      </c>
      <c r="E2653" s="100" t="s">
        <v>19</v>
      </c>
      <c r="F2653" s="100">
        <v>61.1402858389852</v>
      </c>
      <c r="G2653" s="100">
        <v>61.079145553133401</v>
      </c>
      <c r="H2653" s="100">
        <v>60.9517610673498</v>
      </c>
      <c r="I2653" s="100">
        <v>60.8785328144399</v>
      </c>
      <c r="J2653" s="100">
        <v>60.817654281625501</v>
      </c>
      <c r="K2653" s="100">
        <v>60.756836627344001</v>
      </c>
      <c r="L2653" s="100">
        <v>60.696079790716603</v>
      </c>
      <c r="M2653" s="100">
        <v>60.6353837109259</v>
      </c>
      <c r="N2653" s="100">
        <v>60.563141969635801</v>
      </c>
      <c r="O2653" s="100">
        <v>60.499987327584201</v>
      </c>
      <c r="P2653" s="100">
        <v>60.439487340256697</v>
      </c>
      <c r="Q2653" s="100">
        <v>60.379047852916401</v>
      </c>
      <c r="R2653" s="100">
        <v>60.318668805063503</v>
      </c>
      <c r="S2653" s="100">
        <v>60.2583501362584</v>
      </c>
      <c r="T2653" s="100">
        <v>60.198091786122099</v>
      </c>
      <c r="U2653" s="100">
        <v>60.1378936943361</v>
      </c>
      <c r="V2653" s="100">
        <v>60.077755800641697</v>
      </c>
      <c r="W2653" s="100">
        <v>60.017678044841098</v>
      </c>
      <c r="X2653" s="100">
        <v>59.957660366796198</v>
      </c>
      <c r="Y2653" s="100">
        <v>59.8977027064293</v>
      </c>
      <c r="Z2653" s="100">
        <v>59.837805003722899</v>
      </c>
      <c r="AA2653" s="100">
        <v>59.777967198719097</v>
      </c>
      <c r="AB2653" s="100">
        <v>59.718189231520398</v>
      </c>
      <c r="AC2653" s="100">
        <v>59.658471042288902</v>
      </c>
      <c r="AD2653" s="100">
        <v>59.598812571246597</v>
      </c>
      <c r="AE2653" s="100">
        <v>59.539213758675302</v>
      </c>
      <c r="AF2653" s="100">
        <v>59.479674544916598</v>
      </c>
      <c r="AG2653" s="100">
        <v>59.420194870371702</v>
      </c>
      <c r="AH2653" s="100">
        <v>59.360774675501297</v>
      </c>
      <c r="AI2653" s="100">
        <v>59.3014139008258</v>
      </c>
      <c r="AJ2653" s="100">
        <v>59.242112486925002</v>
      </c>
      <c r="AK2653" s="100">
        <v>59.182870374438103</v>
      </c>
    </row>
    <row r="2654" spans="1:37" s="100" customFormat="1" x14ac:dyDescent="0.3">
      <c r="A2654" s="103" t="str">
        <f t="shared" si="58"/>
        <v>SDGbaseTRA_RurCRS_v7QVAXangas</v>
      </c>
      <c r="B2654" s="103" t="s">
        <v>220</v>
      </c>
      <c r="C2654" s="103" t="s">
        <v>328</v>
      </c>
      <c r="D2654" s="103" t="s">
        <v>211</v>
      </c>
      <c r="E2654" s="100" t="s">
        <v>20</v>
      </c>
      <c r="F2654" s="100">
        <v>0.94356488111431702</v>
      </c>
      <c r="G2654" s="100">
        <v>0.79731728701236604</v>
      </c>
      <c r="H2654" s="100">
        <v>0.76173889560776697</v>
      </c>
      <c r="I2654" s="100">
        <v>0.71645404072743402</v>
      </c>
      <c r="J2654" s="100">
        <v>0.67996253847696098</v>
      </c>
      <c r="K2654" s="100">
        <v>0.644212463941786</v>
      </c>
      <c r="L2654" s="100">
        <v>0.61063656149828704</v>
      </c>
      <c r="M2654" s="100">
        <v>0.58166323464210401</v>
      </c>
      <c r="N2654" s="100">
        <v>0.55493114126403797</v>
      </c>
      <c r="O2654" s="100">
        <v>0.54781397406944499</v>
      </c>
      <c r="P2654" s="100">
        <v>0.52673891481201796</v>
      </c>
      <c r="Q2654" s="100">
        <v>0.50347334097253105</v>
      </c>
      <c r="R2654" s="100">
        <v>0.47874466327292398</v>
      </c>
      <c r="S2654" s="100">
        <v>0.45605102937601599</v>
      </c>
      <c r="T2654" s="100">
        <v>0.43450794042149399</v>
      </c>
      <c r="U2654" s="100">
        <v>0.413537295710523</v>
      </c>
      <c r="V2654" s="100">
        <v>0.39295742448365001</v>
      </c>
      <c r="W2654" s="100">
        <v>0.37392113008342498</v>
      </c>
      <c r="X2654" s="100">
        <v>0.35629584840028999</v>
      </c>
      <c r="Y2654" s="100">
        <v>0.33909374225181299</v>
      </c>
      <c r="Z2654" s="100">
        <v>0.32219393392458301</v>
      </c>
      <c r="AA2654" s="100">
        <v>0.30691011249178002</v>
      </c>
      <c r="AB2654" s="100">
        <v>0.29439202786048202</v>
      </c>
      <c r="AC2654" s="100">
        <v>0.281412489698466</v>
      </c>
      <c r="AD2654" s="100">
        <v>0.268240307838711</v>
      </c>
      <c r="AE2654" s="100">
        <v>0.25533395590596403</v>
      </c>
      <c r="AF2654" s="100">
        <v>0.242984994097621</v>
      </c>
      <c r="AG2654" s="100">
        <v>0.23123068613046299</v>
      </c>
      <c r="AH2654" s="100">
        <v>0.222542387375775</v>
      </c>
      <c r="AI2654" s="100">
        <v>0.21247049018112699</v>
      </c>
      <c r="AJ2654" s="100">
        <v>0.20246791331383401</v>
      </c>
      <c r="AK2654" s="100">
        <v>0.19213259331820401</v>
      </c>
    </row>
    <row r="2655" spans="1:37" s="100" customFormat="1" x14ac:dyDescent="0.3">
      <c r="A2655" s="103" t="str">
        <f t="shared" si="58"/>
        <v>SDGbaseTRA_RurCRS_v7QVAXapgm</v>
      </c>
      <c r="B2655" s="103" t="s">
        <v>220</v>
      </c>
      <c r="C2655" s="103" t="s">
        <v>328</v>
      </c>
      <c r="D2655" s="103" t="s">
        <v>211</v>
      </c>
      <c r="E2655" s="100" t="s">
        <v>21</v>
      </c>
      <c r="F2655" s="100">
        <v>97.820469381023102</v>
      </c>
      <c r="G2655" s="100">
        <v>74.043973660661706</v>
      </c>
      <c r="H2655" s="100">
        <v>78.073537783027305</v>
      </c>
      <c r="I2655" s="100">
        <v>82.0156064318994</v>
      </c>
      <c r="J2655" s="100">
        <v>86.028354856463807</v>
      </c>
      <c r="K2655" s="100">
        <v>90.084598551050405</v>
      </c>
      <c r="L2655" s="100">
        <v>94.194898352234404</v>
      </c>
      <c r="M2655" s="100">
        <v>94.789651936740398</v>
      </c>
      <c r="N2655" s="100">
        <v>95.367783096733902</v>
      </c>
      <c r="O2655" s="100">
        <v>96.230587109946498</v>
      </c>
      <c r="P2655" s="100">
        <v>96.888979444478807</v>
      </c>
      <c r="Q2655" s="100">
        <v>97.453857512841495</v>
      </c>
      <c r="R2655" s="100">
        <v>99.500428150151905</v>
      </c>
      <c r="S2655" s="100">
        <v>101.569306521896</v>
      </c>
      <c r="T2655" s="100">
        <v>103.655924954505</v>
      </c>
      <c r="U2655" s="100">
        <v>105.792221263386</v>
      </c>
      <c r="V2655" s="100">
        <v>108.043003029687</v>
      </c>
      <c r="W2655" s="100">
        <v>110.258939314478</v>
      </c>
      <c r="X2655" s="100">
        <v>112.33580783588999</v>
      </c>
      <c r="Y2655" s="100">
        <v>114.424689397043</v>
      </c>
      <c r="Z2655" s="100">
        <v>116.468740623312</v>
      </c>
      <c r="AA2655" s="100">
        <v>118.546825044359</v>
      </c>
      <c r="AB2655" s="100">
        <v>141.276943228124</v>
      </c>
      <c r="AC2655" s="100">
        <v>164.32169860518201</v>
      </c>
      <c r="AD2655" s="100">
        <v>187.63221461367701</v>
      </c>
      <c r="AE2655" s="100">
        <v>211.02683476004199</v>
      </c>
      <c r="AF2655" s="100">
        <v>234.454058444552</v>
      </c>
      <c r="AG2655" s="100">
        <v>257.79367251746402</v>
      </c>
      <c r="AH2655" s="100">
        <v>280.35717661178802</v>
      </c>
      <c r="AI2655" s="100">
        <v>303.032742022761</v>
      </c>
      <c r="AJ2655" s="100">
        <v>325.90909891689398</v>
      </c>
      <c r="AK2655" s="100">
        <v>348.82167780144101</v>
      </c>
    </row>
    <row r="2656" spans="1:37" s="100" customFormat="1" x14ac:dyDescent="0.3">
      <c r="A2656" s="103" t="str">
        <f t="shared" si="58"/>
        <v>SDGbaseTRA_RurCRS_v7QVAXamore</v>
      </c>
      <c r="B2656" s="103" t="s">
        <v>220</v>
      </c>
      <c r="C2656" s="103" t="s">
        <v>328</v>
      </c>
      <c r="D2656" s="103" t="s">
        <v>211</v>
      </c>
      <c r="E2656" s="100" t="s">
        <v>22</v>
      </c>
      <c r="F2656" s="100">
        <v>78.234984296268294</v>
      </c>
      <c r="G2656" s="100">
        <v>72.515871899823793</v>
      </c>
      <c r="H2656" s="100">
        <v>75.842500835577397</v>
      </c>
      <c r="I2656" s="100">
        <v>77.815139499219299</v>
      </c>
      <c r="J2656" s="100">
        <v>80.007646496993402</v>
      </c>
      <c r="K2656" s="100">
        <v>82.226211923364502</v>
      </c>
      <c r="L2656" s="100">
        <v>84.772931560896893</v>
      </c>
      <c r="M2656" s="100">
        <v>87.721295969007599</v>
      </c>
      <c r="N2656" s="100">
        <v>90.834558659447595</v>
      </c>
      <c r="O2656" s="100">
        <v>97.134249931823703</v>
      </c>
      <c r="P2656" s="100">
        <v>101.684984982009</v>
      </c>
      <c r="Q2656" s="100">
        <v>105.451250713482</v>
      </c>
      <c r="R2656" s="100">
        <v>108.853212874311</v>
      </c>
      <c r="S2656" s="100">
        <v>112.18189071834399</v>
      </c>
      <c r="T2656" s="100">
        <v>115.533432938828</v>
      </c>
      <c r="U2656" s="100">
        <v>119.116924613366</v>
      </c>
      <c r="V2656" s="100">
        <v>122.128639910125</v>
      </c>
      <c r="W2656" s="100">
        <v>125.31478640923601</v>
      </c>
      <c r="X2656" s="100">
        <v>128.78962906354101</v>
      </c>
      <c r="Y2656" s="100">
        <v>131.58294853851899</v>
      </c>
      <c r="Z2656" s="100">
        <v>133.92638681545901</v>
      </c>
      <c r="AA2656" s="100">
        <v>136.28025508776599</v>
      </c>
      <c r="AB2656" s="100">
        <v>139.57162323142401</v>
      </c>
      <c r="AC2656" s="100">
        <v>142.29232875930001</v>
      </c>
      <c r="AD2656" s="100">
        <v>144.758747785476</v>
      </c>
      <c r="AE2656" s="100">
        <v>147.15849773472399</v>
      </c>
      <c r="AF2656" s="100">
        <v>149.59967226521599</v>
      </c>
      <c r="AG2656" s="100">
        <v>151.272811892726</v>
      </c>
      <c r="AH2656" s="100">
        <v>149.86744063173501</v>
      </c>
      <c r="AI2656" s="100">
        <v>146.63668715006</v>
      </c>
      <c r="AJ2656" s="100">
        <v>143.38552989085801</v>
      </c>
      <c r="AK2656" s="100">
        <v>139.40365020957401</v>
      </c>
    </row>
    <row r="2657" spans="1:37" s="100" customFormat="1" x14ac:dyDescent="0.3">
      <c r="A2657" s="103" t="str">
        <f t="shared" si="58"/>
        <v>SDGbaseTRA_RurCRS_v7QVAXamine</v>
      </c>
      <c r="B2657" s="103" t="s">
        <v>220</v>
      </c>
      <c r="C2657" s="103" t="s">
        <v>328</v>
      </c>
      <c r="D2657" s="103" t="s">
        <v>211</v>
      </c>
      <c r="E2657" s="100" t="s">
        <v>23</v>
      </c>
      <c r="F2657" s="100">
        <v>57.005130412218101</v>
      </c>
      <c r="G2657" s="100">
        <v>52.938237796433903</v>
      </c>
      <c r="H2657" s="100">
        <v>54.8534357227608</v>
      </c>
      <c r="I2657" s="100">
        <v>56.172193878088898</v>
      </c>
      <c r="J2657" s="100">
        <v>57.532351514900697</v>
      </c>
      <c r="K2657" s="100">
        <v>58.955345172929</v>
      </c>
      <c r="L2657" s="100">
        <v>60.642484644438703</v>
      </c>
      <c r="M2657" s="100">
        <v>62.557230508481403</v>
      </c>
      <c r="N2657" s="100">
        <v>64.486463471520295</v>
      </c>
      <c r="O2657" s="100">
        <v>67.430160214465701</v>
      </c>
      <c r="P2657" s="100">
        <v>69.696382742214794</v>
      </c>
      <c r="Q2657" s="100">
        <v>71.745212680729296</v>
      </c>
      <c r="R2657" s="100">
        <v>73.779870731387007</v>
      </c>
      <c r="S2657" s="100">
        <v>75.838692490833594</v>
      </c>
      <c r="T2657" s="100">
        <v>78.016700998320403</v>
      </c>
      <c r="U2657" s="100">
        <v>80.386398863314994</v>
      </c>
      <c r="V2657" s="100">
        <v>82.514640287161697</v>
      </c>
      <c r="W2657" s="100">
        <v>84.903349949357803</v>
      </c>
      <c r="X2657" s="100">
        <v>87.797262271428707</v>
      </c>
      <c r="Y2657" s="100">
        <v>90.376645588915196</v>
      </c>
      <c r="Z2657" s="100">
        <v>92.953051370381701</v>
      </c>
      <c r="AA2657" s="100">
        <v>95.612664490515897</v>
      </c>
      <c r="AB2657" s="100">
        <v>98.425178552593096</v>
      </c>
      <c r="AC2657" s="100">
        <v>100.76618670369101</v>
      </c>
      <c r="AD2657" s="100">
        <v>103.01098125818601</v>
      </c>
      <c r="AE2657" s="100">
        <v>105.28033402088499</v>
      </c>
      <c r="AF2657" s="100">
        <v>107.76210484730299</v>
      </c>
      <c r="AG2657" s="100">
        <v>110.354641749206</v>
      </c>
      <c r="AH2657" s="100">
        <v>109.956120844201</v>
      </c>
      <c r="AI2657" s="100">
        <v>108.81083836966999</v>
      </c>
      <c r="AJ2657" s="100">
        <v>107.927093716543</v>
      </c>
      <c r="AK2657" s="100">
        <v>106.874703173363</v>
      </c>
    </row>
    <row r="2658" spans="1:37" s="100" customFormat="1" x14ac:dyDescent="0.3">
      <c r="A2658" s="103" t="str">
        <f t="shared" si="58"/>
        <v>SDGbaseTRA_RurCRS_v7QVAXameat</v>
      </c>
      <c r="B2658" s="103" t="s">
        <v>220</v>
      </c>
      <c r="C2658" s="103" t="s">
        <v>328</v>
      </c>
      <c r="D2658" s="103" t="s">
        <v>211</v>
      </c>
      <c r="E2658" s="100" t="s">
        <v>24</v>
      </c>
      <c r="F2658" s="100">
        <v>14.298644361090499</v>
      </c>
      <c r="G2658" s="100">
        <v>14.319530203031499</v>
      </c>
      <c r="H2658" s="100">
        <v>14.6482182964606</v>
      </c>
      <c r="I2658" s="100">
        <v>14.930416421382599</v>
      </c>
      <c r="J2658" s="100">
        <v>15.2501145712135</v>
      </c>
      <c r="K2658" s="100">
        <v>15.595333700785901</v>
      </c>
      <c r="L2658" s="100">
        <v>16.0057128111868</v>
      </c>
      <c r="M2658" s="100">
        <v>16.4270385498168</v>
      </c>
      <c r="N2658" s="100">
        <v>16.861280259034299</v>
      </c>
      <c r="O2658" s="100">
        <v>17.4416515493749</v>
      </c>
      <c r="P2658" s="100">
        <v>17.981045474485601</v>
      </c>
      <c r="Q2658" s="100">
        <v>18.4565382285911</v>
      </c>
      <c r="R2658" s="100">
        <v>18.966966098376499</v>
      </c>
      <c r="S2658" s="100">
        <v>19.4747008062945</v>
      </c>
      <c r="T2658" s="100">
        <v>20.006538678283501</v>
      </c>
      <c r="U2658" s="100">
        <v>20.604073521435801</v>
      </c>
      <c r="V2658" s="100">
        <v>21.1216662701015</v>
      </c>
      <c r="W2658" s="100">
        <v>21.655788919176601</v>
      </c>
      <c r="X2658" s="100">
        <v>22.216171858708599</v>
      </c>
      <c r="Y2658" s="100">
        <v>22.706348607772899</v>
      </c>
      <c r="Z2658" s="100">
        <v>23.183080716777798</v>
      </c>
      <c r="AA2658" s="100">
        <v>23.6609624977187</v>
      </c>
      <c r="AB2658" s="100">
        <v>24.2342608279546</v>
      </c>
      <c r="AC2658" s="100">
        <v>24.7365466097995</v>
      </c>
      <c r="AD2658" s="100">
        <v>25.230802126939299</v>
      </c>
      <c r="AE2658" s="100">
        <v>25.7471260153904</v>
      </c>
      <c r="AF2658" s="100">
        <v>26.293773117378699</v>
      </c>
      <c r="AG2658" s="100">
        <v>26.819075245918</v>
      </c>
      <c r="AH2658" s="100">
        <v>26.591767083750401</v>
      </c>
      <c r="AI2658" s="100">
        <v>26.369189642486599</v>
      </c>
      <c r="AJ2658" s="100">
        <v>26.211704592858499</v>
      </c>
      <c r="AK2658" s="100">
        <v>26.031278299869101</v>
      </c>
    </row>
    <row r="2659" spans="1:37" s="100" customFormat="1" x14ac:dyDescent="0.3">
      <c r="A2659" s="103" t="str">
        <f t="shared" ref="A2659:A2722" si="59">_xlfn.CONCAT(C2659,D2659,E2659)</f>
        <v>SDGbaseTRA_RurCRS_v7QVAXapfis</v>
      </c>
      <c r="B2659" s="103" t="s">
        <v>220</v>
      </c>
      <c r="C2659" s="103" t="s">
        <v>328</v>
      </c>
      <c r="D2659" s="103" t="s">
        <v>211</v>
      </c>
      <c r="E2659" s="100" t="s">
        <v>25</v>
      </c>
      <c r="F2659" s="100">
        <v>6.3223518718131899</v>
      </c>
      <c r="G2659" s="100">
        <v>6.2408728086296597</v>
      </c>
      <c r="H2659" s="100">
        <v>6.4451245653878697</v>
      </c>
      <c r="I2659" s="100">
        <v>6.5943900034818901</v>
      </c>
      <c r="J2659" s="100">
        <v>6.7675638044099804</v>
      </c>
      <c r="K2659" s="100">
        <v>6.93149964911008</v>
      </c>
      <c r="L2659" s="100">
        <v>7.1184589581205602</v>
      </c>
      <c r="M2659" s="100">
        <v>7.3106283811595203</v>
      </c>
      <c r="N2659" s="100">
        <v>7.5144642658119603</v>
      </c>
      <c r="O2659" s="100">
        <v>7.9015368261126397</v>
      </c>
      <c r="P2659" s="100">
        <v>8.1772128872949601</v>
      </c>
      <c r="Q2659" s="100">
        <v>8.4024510584454308</v>
      </c>
      <c r="R2659" s="100">
        <v>8.6390218176156797</v>
      </c>
      <c r="S2659" s="100">
        <v>8.8737824607621398</v>
      </c>
      <c r="T2659" s="100">
        <v>9.1196100950652106</v>
      </c>
      <c r="U2659" s="100">
        <v>9.3971739713441593</v>
      </c>
      <c r="V2659" s="100">
        <v>9.6293418738036003</v>
      </c>
      <c r="W2659" s="100">
        <v>9.8858506217405004</v>
      </c>
      <c r="X2659" s="100">
        <v>10.1668603764449</v>
      </c>
      <c r="Y2659" s="100">
        <v>10.4171310702597</v>
      </c>
      <c r="Z2659" s="100">
        <v>10.6598807420072</v>
      </c>
      <c r="AA2659" s="100">
        <v>10.919688865461699</v>
      </c>
      <c r="AB2659" s="100">
        <v>11.2759252854724</v>
      </c>
      <c r="AC2659" s="100">
        <v>11.5765108042138</v>
      </c>
      <c r="AD2659" s="100">
        <v>11.842427417048601</v>
      </c>
      <c r="AE2659" s="100">
        <v>12.099874535850599</v>
      </c>
      <c r="AF2659" s="100">
        <v>12.3668788190762</v>
      </c>
      <c r="AG2659" s="100">
        <v>12.631256345190801</v>
      </c>
      <c r="AH2659" s="100">
        <v>12.5963644371084</v>
      </c>
      <c r="AI2659" s="100">
        <v>12.503638908590201</v>
      </c>
      <c r="AJ2659" s="100">
        <v>12.4201708821741</v>
      </c>
      <c r="AK2659" s="100">
        <v>12.3135070508546</v>
      </c>
    </row>
    <row r="2660" spans="1:37" s="100" customFormat="1" x14ac:dyDescent="0.3">
      <c r="A2660" s="103" t="str">
        <f t="shared" si="59"/>
        <v>SDGbaseTRA_RurCRS_v7QVAXavege</v>
      </c>
      <c r="B2660" s="103" t="s">
        <v>220</v>
      </c>
      <c r="C2660" s="103" t="s">
        <v>328</v>
      </c>
      <c r="D2660" s="103" t="s">
        <v>211</v>
      </c>
      <c r="E2660" s="100" t="s">
        <v>26</v>
      </c>
      <c r="F2660" s="100">
        <v>10.973283463865499</v>
      </c>
      <c r="G2660" s="100">
        <v>10.632307867436699</v>
      </c>
      <c r="H2660" s="100">
        <v>11.006515589449901</v>
      </c>
      <c r="I2660" s="100">
        <v>11.266723255127999</v>
      </c>
      <c r="J2660" s="100">
        <v>11.582192191369201</v>
      </c>
      <c r="K2660" s="100">
        <v>11.875983898807499</v>
      </c>
      <c r="L2660" s="100">
        <v>12.2019889402369</v>
      </c>
      <c r="M2660" s="100">
        <v>12.538138902087301</v>
      </c>
      <c r="N2660" s="100">
        <v>12.902434172432599</v>
      </c>
      <c r="O2660" s="100">
        <v>13.6635624712798</v>
      </c>
      <c r="P2660" s="100">
        <v>14.1623861309943</v>
      </c>
      <c r="Q2660" s="100">
        <v>14.566695395713101</v>
      </c>
      <c r="R2660" s="100">
        <v>14.9926455634708</v>
      </c>
      <c r="S2660" s="100">
        <v>15.418078408061699</v>
      </c>
      <c r="T2660" s="100">
        <v>15.865185758669201</v>
      </c>
      <c r="U2660" s="100">
        <v>16.362256078545801</v>
      </c>
      <c r="V2660" s="100">
        <v>16.789786697361301</v>
      </c>
      <c r="W2660" s="100">
        <v>17.246255818720599</v>
      </c>
      <c r="X2660" s="100">
        <v>17.760303433308</v>
      </c>
      <c r="Y2660" s="100">
        <v>18.214608537174701</v>
      </c>
      <c r="Z2660" s="100">
        <v>18.655927746573301</v>
      </c>
      <c r="AA2660" s="100">
        <v>19.125669659189001</v>
      </c>
      <c r="AB2660" s="100">
        <v>19.8107641022617</v>
      </c>
      <c r="AC2660" s="100">
        <v>20.3671150402905</v>
      </c>
      <c r="AD2660" s="100">
        <v>20.856580947507702</v>
      </c>
      <c r="AE2660" s="100">
        <v>21.336677739971801</v>
      </c>
      <c r="AF2660" s="100">
        <v>21.829774089173402</v>
      </c>
      <c r="AG2660" s="100">
        <v>22.282458316077999</v>
      </c>
      <c r="AH2660" s="100">
        <v>22.3343402822528</v>
      </c>
      <c r="AI2660" s="100">
        <v>22.225960142742998</v>
      </c>
      <c r="AJ2660" s="100">
        <v>22.0823373048615</v>
      </c>
      <c r="AK2660" s="100">
        <v>21.882923291898098</v>
      </c>
    </row>
    <row r="2661" spans="1:37" s="100" customFormat="1" x14ac:dyDescent="0.3">
      <c r="A2661" s="103" t="str">
        <f t="shared" si="59"/>
        <v>SDGbaseTRA_RurCRS_v7QVAXafats</v>
      </c>
      <c r="B2661" s="103" t="s">
        <v>220</v>
      </c>
      <c r="C2661" s="103" t="s">
        <v>328</v>
      </c>
      <c r="D2661" s="103" t="s">
        <v>211</v>
      </c>
      <c r="E2661" s="100" t="s">
        <v>27</v>
      </c>
      <c r="F2661" s="100">
        <v>3.4845797675243699</v>
      </c>
      <c r="G2661" s="100">
        <v>3.5582309556301199</v>
      </c>
      <c r="H2661" s="100">
        <v>3.6999345346764598</v>
      </c>
      <c r="I2661" s="100">
        <v>3.7899167914129102</v>
      </c>
      <c r="J2661" s="100">
        <v>3.8897912279554001</v>
      </c>
      <c r="K2661" s="100">
        <v>3.9958084423662199</v>
      </c>
      <c r="L2661" s="100">
        <v>4.1168087709954797</v>
      </c>
      <c r="M2661" s="100">
        <v>4.2403218703524601</v>
      </c>
      <c r="N2661" s="100">
        <v>4.3679426120563303</v>
      </c>
      <c r="O2661" s="100">
        <v>4.61621201411862</v>
      </c>
      <c r="P2661" s="100">
        <v>4.8330834914558203</v>
      </c>
      <c r="Q2661" s="100">
        <v>5.0085120018561202</v>
      </c>
      <c r="R2661" s="100">
        <v>5.1686531713764001</v>
      </c>
      <c r="S2661" s="100">
        <v>5.3087040519476298</v>
      </c>
      <c r="T2661" s="100">
        <v>5.4450000485320196</v>
      </c>
      <c r="U2661" s="100">
        <v>5.5940410516820496</v>
      </c>
      <c r="V2661" s="100">
        <v>5.7081419945355201</v>
      </c>
      <c r="W2661" s="100">
        <v>5.8221729490786798</v>
      </c>
      <c r="X2661" s="100">
        <v>5.9536380192127396</v>
      </c>
      <c r="Y2661" s="100">
        <v>6.0700274454588099</v>
      </c>
      <c r="Z2661" s="100">
        <v>6.1827254705605004</v>
      </c>
      <c r="AA2661" s="100">
        <v>6.3020280733893603</v>
      </c>
      <c r="AB2661" s="100">
        <v>6.4738244401195599</v>
      </c>
      <c r="AC2661" s="100">
        <v>6.6211550850857099</v>
      </c>
      <c r="AD2661" s="100">
        <v>6.7471286482146802</v>
      </c>
      <c r="AE2661" s="100">
        <v>6.8555882856816099</v>
      </c>
      <c r="AF2661" s="100">
        <v>6.9518068877409398</v>
      </c>
      <c r="AG2661" s="100">
        <v>7.0396009778266899</v>
      </c>
      <c r="AH2661" s="100">
        <v>6.9514684093343098</v>
      </c>
      <c r="AI2661" s="100">
        <v>6.83547153928669</v>
      </c>
      <c r="AJ2661" s="100">
        <v>6.7293347729782704</v>
      </c>
      <c r="AK2661" s="100">
        <v>6.6167056441517698</v>
      </c>
    </row>
    <row r="2662" spans="1:37" s="100" customFormat="1" x14ac:dyDescent="0.3">
      <c r="A2662" s="103" t="str">
        <f t="shared" si="59"/>
        <v>SDGbaseTRA_RurCRS_v7QVAXadair</v>
      </c>
      <c r="B2662" s="103" t="s">
        <v>220</v>
      </c>
      <c r="C2662" s="103" t="s">
        <v>328</v>
      </c>
      <c r="D2662" s="103" t="s">
        <v>211</v>
      </c>
      <c r="E2662" s="100" t="s">
        <v>28</v>
      </c>
      <c r="F2662" s="100">
        <v>10.5583071480065</v>
      </c>
      <c r="G2662" s="100">
        <v>10.3281004214764</v>
      </c>
      <c r="H2662" s="100">
        <v>10.5800067452258</v>
      </c>
      <c r="I2662" s="100">
        <v>10.7950621909522</v>
      </c>
      <c r="J2662" s="100">
        <v>11.067184825677099</v>
      </c>
      <c r="K2662" s="100">
        <v>11.324714768032701</v>
      </c>
      <c r="L2662" s="100">
        <v>11.6134944310521</v>
      </c>
      <c r="M2662" s="100">
        <v>11.906759136994699</v>
      </c>
      <c r="N2662" s="100">
        <v>12.222197272888</v>
      </c>
      <c r="O2662" s="100">
        <v>12.819015351291201</v>
      </c>
      <c r="P2662" s="100">
        <v>13.225965694357299</v>
      </c>
      <c r="Q2662" s="100">
        <v>13.551256826162399</v>
      </c>
      <c r="R2662" s="100">
        <v>13.905618372184501</v>
      </c>
      <c r="S2662" s="100">
        <v>14.263788227752601</v>
      </c>
      <c r="T2662" s="100">
        <v>14.6416378603244</v>
      </c>
      <c r="U2662" s="100">
        <v>15.065794935620801</v>
      </c>
      <c r="V2662" s="100">
        <v>15.441119922429101</v>
      </c>
      <c r="W2662" s="100">
        <v>15.850264909795801</v>
      </c>
      <c r="X2662" s="100">
        <v>16.3052281179916</v>
      </c>
      <c r="Y2662" s="100">
        <v>16.710650899731299</v>
      </c>
      <c r="Z2662" s="100">
        <v>17.102510842706501</v>
      </c>
      <c r="AA2662" s="100">
        <v>17.501621679592201</v>
      </c>
      <c r="AB2662" s="100">
        <v>18.055761175324299</v>
      </c>
      <c r="AC2662" s="100">
        <v>18.508193923862802</v>
      </c>
      <c r="AD2662" s="100">
        <v>18.9178592494853</v>
      </c>
      <c r="AE2662" s="100">
        <v>19.330506994646299</v>
      </c>
      <c r="AF2662" s="100">
        <v>19.7677442812317</v>
      </c>
      <c r="AG2662" s="100">
        <v>20.1609311438683</v>
      </c>
      <c r="AH2662" s="100">
        <v>20.159059597052401</v>
      </c>
      <c r="AI2662" s="100">
        <v>20.086107171217801</v>
      </c>
      <c r="AJ2662" s="100">
        <v>19.992222440192201</v>
      </c>
      <c r="AK2662" s="100">
        <v>19.853898029112901</v>
      </c>
    </row>
    <row r="2663" spans="1:37" s="100" customFormat="1" x14ac:dyDescent="0.3">
      <c r="A2663" s="103" t="str">
        <f t="shared" si="59"/>
        <v>SDGbaseTRA_RurCRS_v7QVAXagrai</v>
      </c>
      <c r="B2663" s="103" t="s">
        <v>220</v>
      </c>
      <c r="C2663" s="103" t="s">
        <v>328</v>
      </c>
      <c r="D2663" s="103" t="s">
        <v>211</v>
      </c>
      <c r="E2663" s="100" t="s">
        <v>29</v>
      </c>
      <c r="F2663" s="100">
        <v>8.5642621157198207</v>
      </c>
      <c r="G2663" s="100">
        <v>8.4025900585302207</v>
      </c>
      <c r="H2663" s="100">
        <v>8.5281647678346797</v>
      </c>
      <c r="I2663" s="100">
        <v>8.7095966058550403</v>
      </c>
      <c r="J2663" s="100">
        <v>8.9098144333040405</v>
      </c>
      <c r="K2663" s="100">
        <v>9.0090598768718806</v>
      </c>
      <c r="L2663" s="100">
        <v>9.1132069630223498</v>
      </c>
      <c r="M2663" s="100">
        <v>9.1917612601269205</v>
      </c>
      <c r="N2663" s="100">
        <v>9.2879488515166404</v>
      </c>
      <c r="O2663" s="100">
        <v>9.5101952355361306</v>
      </c>
      <c r="P2663" s="100">
        <v>9.6232504609544804</v>
      </c>
      <c r="Q2663" s="100">
        <v>9.70051385696725</v>
      </c>
      <c r="R2663" s="100">
        <v>9.7820692380392398</v>
      </c>
      <c r="S2663" s="100">
        <v>9.8506612065297503</v>
      </c>
      <c r="T2663" s="100">
        <v>9.9128474950930308</v>
      </c>
      <c r="U2663" s="100">
        <v>9.9972901568692407</v>
      </c>
      <c r="V2663" s="100">
        <v>10.037890855519599</v>
      </c>
      <c r="W2663" s="100">
        <v>10.06811456738</v>
      </c>
      <c r="X2663" s="100">
        <v>10.109632079813901</v>
      </c>
      <c r="Y2663" s="100">
        <v>10.1554799418427</v>
      </c>
      <c r="Z2663" s="100">
        <v>10.2021279408971</v>
      </c>
      <c r="AA2663" s="100">
        <v>10.2542136134954</v>
      </c>
      <c r="AB2663" s="100">
        <v>10.361821165626999</v>
      </c>
      <c r="AC2663" s="100">
        <v>10.435851063807601</v>
      </c>
      <c r="AD2663" s="100">
        <v>10.510496677402299</v>
      </c>
      <c r="AE2663" s="100">
        <v>10.592826052796999</v>
      </c>
      <c r="AF2663" s="100">
        <v>10.669425603044999</v>
      </c>
      <c r="AG2663" s="100">
        <v>10.6910001263302</v>
      </c>
      <c r="AH2663" s="100">
        <v>10.5984345488828</v>
      </c>
      <c r="AI2663" s="100">
        <v>10.524411896260601</v>
      </c>
      <c r="AJ2663" s="100">
        <v>10.4715544566342</v>
      </c>
      <c r="AK2663" s="100">
        <v>10.4027387218197</v>
      </c>
    </row>
    <row r="2664" spans="1:37" s="100" customFormat="1" x14ac:dyDescent="0.3">
      <c r="A2664" s="103" t="str">
        <f t="shared" si="59"/>
        <v>SDGbaseTRA_RurCRS_v7QVAXastar</v>
      </c>
      <c r="B2664" s="103" t="s">
        <v>220</v>
      </c>
      <c r="C2664" s="103" t="s">
        <v>328</v>
      </c>
      <c r="D2664" s="103" t="s">
        <v>211</v>
      </c>
      <c r="E2664" s="100" t="s">
        <v>30</v>
      </c>
      <c r="F2664" s="100">
        <v>7.2534655204628002</v>
      </c>
      <c r="G2664" s="100">
        <v>7.1616283000446801</v>
      </c>
      <c r="H2664" s="100">
        <v>7.32499113132556</v>
      </c>
      <c r="I2664" s="100">
        <v>7.4868693670787696</v>
      </c>
      <c r="J2664" s="100">
        <v>7.6582498286238101</v>
      </c>
      <c r="K2664" s="100">
        <v>7.7638500774186703</v>
      </c>
      <c r="L2664" s="100">
        <v>7.8736272819834596</v>
      </c>
      <c r="M2664" s="100">
        <v>7.9708988371382397</v>
      </c>
      <c r="N2664" s="100">
        <v>8.0774299827997105</v>
      </c>
      <c r="O2664" s="100">
        <v>8.2758652754350894</v>
      </c>
      <c r="P2664" s="100">
        <v>8.3942449808211297</v>
      </c>
      <c r="Q2664" s="100">
        <v>8.4827505431725605</v>
      </c>
      <c r="R2664" s="100">
        <v>8.5522714647264593</v>
      </c>
      <c r="S2664" s="100">
        <v>8.6098793547066403</v>
      </c>
      <c r="T2664" s="100">
        <v>8.6579326714347502</v>
      </c>
      <c r="U2664" s="100">
        <v>8.7217770639373207</v>
      </c>
      <c r="V2664" s="100">
        <v>8.7482474966506203</v>
      </c>
      <c r="W2664" s="100">
        <v>8.7625463305196902</v>
      </c>
      <c r="X2664" s="100">
        <v>8.7779396938458891</v>
      </c>
      <c r="Y2664" s="100">
        <v>8.7874289197398703</v>
      </c>
      <c r="Z2664" s="100">
        <v>8.7890582358385601</v>
      </c>
      <c r="AA2664" s="100">
        <v>8.7900562548685706</v>
      </c>
      <c r="AB2664" s="100">
        <v>8.84009346089797</v>
      </c>
      <c r="AC2664" s="100">
        <v>8.8732576062742794</v>
      </c>
      <c r="AD2664" s="100">
        <v>8.9103936118948592</v>
      </c>
      <c r="AE2664" s="100">
        <v>8.9566980997390004</v>
      </c>
      <c r="AF2664" s="100">
        <v>8.9994481141901996</v>
      </c>
      <c r="AG2664" s="100">
        <v>8.8444534528650802</v>
      </c>
      <c r="AH2664" s="100">
        <v>8.5922952467858202</v>
      </c>
      <c r="AI2664" s="100">
        <v>8.3255114795292808</v>
      </c>
      <c r="AJ2664" s="100">
        <v>8.0725524418059909</v>
      </c>
      <c r="AK2664" s="100">
        <v>7.8165274127578197</v>
      </c>
    </row>
    <row r="2665" spans="1:37" s="100" customFormat="1" x14ac:dyDescent="0.3">
      <c r="A2665" s="103" t="str">
        <f t="shared" si="59"/>
        <v>SDGbaseTRA_RurCRS_v7QVAXafeed</v>
      </c>
      <c r="B2665" s="103" t="s">
        <v>220</v>
      </c>
      <c r="C2665" s="103" t="s">
        <v>328</v>
      </c>
      <c r="D2665" s="103" t="s">
        <v>211</v>
      </c>
      <c r="E2665" s="100" t="s">
        <v>31</v>
      </c>
      <c r="F2665" s="100">
        <v>6.5455554813719203</v>
      </c>
      <c r="G2665" s="100">
        <v>6.5142344298274697</v>
      </c>
      <c r="H2665" s="100">
        <v>6.6407058617003196</v>
      </c>
      <c r="I2665" s="100">
        <v>6.7446226790409503</v>
      </c>
      <c r="J2665" s="100">
        <v>6.8803402445483401</v>
      </c>
      <c r="K2665" s="100">
        <v>7.05317594913069</v>
      </c>
      <c r="L2665" s="100">
        <v>7.2637083091708297</v>
      </c>
      <c r="M2665" s="100">
        <v>7.4825915760001402</v>
      </c>
      <c r="N2665" s="100">
        <v>7.7189254278744501</v>
      </c>
      <c r="O2665" s="100">
        <v>8.0485000510507696</v>
      </c>
      <c r="P2665" s="100">
        <v>8.3646753703981407</v>
      </c>
      <c r="Q2665" s="100">
        <v>8.6552087233594595</v>
      </c>
      <c r="R2665" s="100">
        <v>8.9597929884623202</v>
      </c>
      <c r="S2665" s="100">
        <v>9.2617960205988705</v>
      </c>
      <c r="T2665" s="100">
        <v>9.5846181290356007</v>
      </c>
      <c r="U2665" s="100">
        <v>9.9589173109513904</v>
      </c>
      <c r="V2665" s="100">
        <v>10.3053463613548</v>
      </c>
      <c r="W2665" s="100">
        <v>10.670135040853401</v>
      </c>
      <c r="X2665" s="100">
        <v>11.061636198118601</v>
      </c>
      <c r="Y2665" s="100">
        <v>11.434239239672999</v>
      </c>
      <c r="Z2665" s="100">
        <v>11.8172949496133</v>
      </c>
      <c r="AA2665" s="100">
        <v>12.20560230665</v>
      </c>
      <c r="AB2665" s="100">
        <v>12.6585709051907</v>
      </c>
      <c r="AC2665" s="100">
        <v>13.0819502345004</v>
      </c>
      <c r="AD2665" s="100">
        <v>13.493172744789099</v>
      </c>
      <c r="AE2665" s="100">
        <v>13.900524149989799</v>
      </c>
      <c r="AF2665" s="100">
        <v>14.3193989028515</v>
      </c>
      <c r="AG2665" s="100">
        <v>14.737212100876899</v>
      </c>
      <c r="AH2665" s="100">
        <v>14.680869628908299</v>
      </c>
      <c r="AI2665" s="100">
        <v>14.5976221206475</v>
      </c>
      <c r="AJ2665" s="100">
        <v>14.5361559973109</v>
      </c>
      <c r="AK2665" s="100">
        <v>14.451076552706001</v>
      </c>
    </row>
    <row r="2666" spans="1:37" s="100" customFormat="1" x14ac:dyDescent="0.3">
      <c r="A2666" s="103" t="str">
        <f t="shared" si="59"/>
        <v>SDGbaseTRA_RurCRS_v7QVAXabake</v>
      </c>
      <c r="B2666" s="103" t="s">
        <v>220</v>
      </c>
      <c r="C2666" s="103" t="s">
        <v>328</v>
      </c>
      <c r="D2666" s="103" t="s">
        <v>211</v>
      </c>
      <c r="E2666" s="100" t="s">
        <v>32</v>
      </c>
      <c r="F2666" s="100">
        <v>22.283856021251001</v>
      </c>
      <c r="G2666" s="100">
        <v>21.347593412696</v>
      </c>
      <c r="H2666" s="100">
        <v>21.7778041103902</v>
      </c>
      <c r="I2666" s="100">
        <v>22.303022033722701</v>
      </c>
      <c r="J2666" s="100">
        <v>22.866846987555402</v>
      </c>
      <c r="K2666" s="100">
        <v>23.294874716553601</v>
      </c>
      <c r="L2666" s="100">
        <v>23.7620460856294</v>
      </c>
      <c r="M2666" s="100">
        <v>24.215775797588801</v>
      </c>
      <c r="N2666" s="100">
        <v>24.702442583505</v>
      </c>
      <c r="O2666" s="100">
        <v>25.450193159041898</v>
      </c>
      <c r="P2666" s="100">
        <v>26.025779984506801</v>
      </c>
      <c r="Q2666" s="100">
        <v>26.520382175961501</v>
      </c>
      <c r="R2666" s="100">
        <v>27.063465863352199</v>
      </c>
      <c r="S2666" s="100">
        <v>27.603360497417501</v>
      </c>
      <c r="T2666" s="100">
        <v>28.144839262143201</v>
      </c>
      <c r="U2666" s="100">
        <v>28.7383920493285</v>
      </c>
      <c r="V2666" s="100">
        <v>29.251022349248601</v>
      </c>
      <c r="W2666" s="100">
        <v>29.814212742529001</v>
      </c>
      <c r="X2666" s="100">
        <v>30.426046728028101</v>
      </c>
      <c r="Y2666" s="100">
        <v>30.9622035761837</v>
      </c>
      <c r="Z2666" s="100">
        <v>31.4761346152127</v>
      </c>
      <c r="AA2666" s="100">
        <v>31.977718097130701</v>
      </c>
      <c r="AB2666" s="100">
        <v>32.644534185922197</v>
      </c>
      <c r="AC2666" s="100">
        <v>33.213457106093898</v>
      </c>
      <c r="AD2666" s="100">
        <v>33.773269318953403</v>
      </c>
      <c r="AE2666" s="100">
        <v>34.3680370597517</v>
      </c>
      <c r="AF2666" s="100">
        <v>34.992654700966803</v>
      </c>
      <c r="AG2666" s="100">
        <v>35.460288260602802</v>
      </c>
      <c r="AH2666" s="100">
        <v>35.368647142690698</v>
      </c>
      <c r="AI2666" s="100">
        <v>35.262550804041702</v>
      </c>
      <c r="AJ2666" s="100">
        <v>35.164846711815102</v>
      </c>
      <c r="AK2666" s="100">
        <v>34.997167300679202</v>
      </c>
    </row>
    <row r="2667" spans="1:37" s="100" customFormat="1" x14ac:dyDescent="0.3">
      <c r="A2667" s="103" t="str">
        <f t="shared" si="59"/>
        <v>SDGbaseTRA_RurCRS_v7QVAXasuga</v>
      </c>
      <c r="B2667" s="103" t="s">
        <v>220</v>
      </c>
      <c r="C2667" s="103" t="s">
        <v>328</v>
      </c>
      <c r="D2667" s="103" t="s">
        <v>211</v>
      </c>
      <c r="E2667" s="100" t="s">
        <v>33</v>
      </c>
      <c r="F2667" s="100">
        <v>8.5226770749711793</v>
      </c>
      <c r="G2667" s="100">
        <v>8.2920055170650304</v>
      </c>
      <c r="H2667" s="100">
        <v>8.4747706347145098</v>
      </c>
      <c r="I2667" s="100">
        <v>8.6791786022235602</v>
      </c>
      <c r="J2667" s="100">
        <v>8.9098595126235605</v>
      </c>
      <c r="K2667" s="100">
        <v>9.0612200079256393</v>
      </c>
      <c r="L2667" s="100">
        <v>9.22073047485455</v>
      </c>
      <c r="M2667" s="100">
        <v>9.3567465468273507</v>
      </c>
      <c r="N2667" s="100">
        <v>9.4945970330279899</v>
      </c>
      <c r="O2667" s="100">
        <v>9.8455706818477395</v>
      </c>
      <c r="P2667" s="100">
        <v>10.0155373266039</v>
      </c>
      <c r="Q2667" s="100">
        <v>10.1274731807517</v>
      </c>
      <c r="R2667" s="100">
        <v>10.273357037592501</v>
      </c>
      <c r="S2667" s="100">
        <v>10.421599991532901</v>
      </c>
      <c r="T2667" s="100">
        <v>10.5662030294656</v>
      </c>
      <c r="U2667" s="100">
        <v>10.717586497177599</v>
      </c>
      <c r="V2667" s="100">
        <v>10.8163677128196</v>
      </c>
      <c r="W2667" s="100">
        <v>10.938176421263201</v>
      </c>
      <c r="X2667" s="100">
        <v>11.0950339676991</v>
      </c>
      <c r="Y2667" s="100">
        <v>11.217049407072899</v>
      </c>
      <c r="Z2667" s="100">
        <v>11.3320793767971</v>
      </c>
      <c r="AA2667" s="100">
        <v>11.457056248421599</v>
      </c>
      <c r="AB2667" s="100">
        <v>11.653962614414199</v>
      </c>
      <c r="AC2667" s="100">
        <v>11.7878559406841</v>
      </c>
      <c r="AD2667" s="100">
        <v>11.9037456386313</v>
      </c>
      <c r="AE2667" s="100">
        <v>12.0204573470218</v>
      </c>
      <c r="AF2667" s="100">
        <v>12.152640172333699</v>
      </c>
      <c r="AG2667" s="100">
        <v>12.304043100688</v>
      </c>
      <c r="AH2667" s="100">
        <v>12.302862745072501</v>
      </c>
      <c r="AI2667" s="100">
        <v>12.278540989719399</v>
      </c>
      <c r="AJ2667" s="100">
        <v>12.2744810547428</v>
      </c>
      <c r="AK2667" s="100">
        <v>12.2499708284693</v>
      </c>
    </row>
    <row r="2668" spans="1:37" s="100" customFormat="1" x14ac:dyDescent="0.3">
      <c r="A2668" s="103" t="str">
        <f t="shared" si="59"/>
        <v>SDGbaseTRA_RurCRS_v7QVAXaconf</v>
      </c>
      <c r="B2668" s="103" t="s">
        <v>220</v>
      </c>
      <c r="C2668" s="103" t="s">
        <v>328</v>
      </c>
      <c r="D2668" s="103" t="s">
        <v>211</v>
      </c>
      <c r="E2668" s="100" t="s">
        <v>34</v>
      </c>
      <c r="F2668" s="100">
        <v>2.4874381194491502</v>
      </c>
      <c r="G2668" s="100">
        <v>2.3972115813986901</v>
      </c>
      <c r="H2668" s="100">
        <v>2.4818587842855999</v>
      </c>
      <c r="I2668" s="100">
        <v>2.53727910043653</v>
      </c>
      <c r="J2668" s="100">
        <v>2.60608582287843</v>
      </c>
      <c r="K2668" s="100">
        <v>2.68097573286069</v>
      </c>
      <c r="L2668" s="100">
        <v>2.7650981765523399</v>
      </c>
      <c r="M2668" s="100">
        <v>2.8524359736792002</v>
      </c>
      <c r="N2668" s="100">
        <v>2.9484290955833101</v>
      </c>
      <c r="O2668" s="100">
        <v>3.1087570988567901</v>
      </c>
      <c r="P2668" s="100">
        <v>3.2348484624008802</v>
      </c>
      <c r="Q2668" s="100">
        <v>3.3538368979356501</v>
      </c>
      <c r="R2668" s="100">
        <v>3.48345835694691</v>
      </c>
      <c r="S2668" s="100">
        <v>3.6158318359218899</v>
      </c>
      <c r="T2668" s="100">
        <v>3.75819764199175</v>
      </c>
      <c r="U2668" s="100">
        <v>3.91586032729959</v>
      </c>
      <c r="V2668" s="100">
        <v>4.0575712959936396</v>
      </c>
      <c r="W2668" s="100">
        <v>4.2067649188425102</v>
      </c>
      <c r="X2668" s="100">
        <v>4.3650379505572996</v>
      </c>
      <c r="Y2668" s="100">
        <v>4.5145064780624899</v>
      </c>
      <c r="Z2668" s="100">
        <v>4.6717679716274301</v>
      </c>
      <c r="AA2668" s="100">
        <v>4.8347179660621</v>
      </c>
      <c r="AB2668" s="100">
        <v>5.0434170178100999</v>
      </c>
      <c r="AC2668" s="100">
        <v>5.2286080482414299</v>
      </c>
      <c r="AD2668" s="100">
        <v>5.3986141948104303</v>
      </c>
      <c r="AE2668" s="100">
        <v>5.5686352908509402</v>
      </c>
      <c r="AF2668" s="100">
        <v>5.7461012979699602</v>
      </c>
      <c r="AG2668" s="100">
        <v>5.9182137300947302</v>
      </c>
      <c r="AH2668" s="100">
        <v>5.9576550811667897</v>
      </c>
      <c r="AI2668" s="100">
        <v>5.9531479749480196</v>
      </c>
      <c r="AJ2668" s="100">
        <v>5.9322964682514803</v>
      </c>
      <c r="AK2668" s="100">
        <v>5.8958382008519603</v>
      </c>
    </row>
    <row r="2669" spans="1:37" s="100" customFormat="1" x14ac:dyDescent="0.3">
      <c r="A2669" s="103" t="str">
        <f t="shared" si="59"/>
        <v>SDGbaseTRA_RurCRS_v7QVAXapast</v>
      </c>
      <c r="B2669" s="103" t="s">
        <v>220</v>
      </c>
      <c r="C2669" s="103" t="s">
        <v>328</v>
      </c>
      <c r="D2669" s="103" t="s">
        <v>211</v>
      </c>
      <c r="E2669" s="100" t="s">
        <v>35</v>
      </c>
      <c r="F2669" s="100">
        <v>0.64754535166901095</v>
      </c>
      <c r="G2669" s="100">
        <v>0.66073373741267905</v>
      </c>
      <c r="H2669" s="100">
        <v>0.68497966582677206</v>
      </c>
      <c r="I2669" s="100">
        <v>0.70187890723943203</v>
      </c>
      <c r="J2669" s="100">
        <v>0.71981001801432098</v>
      </c>
      <c r="K2669" s="100">
        <v>0.74096726622609399</v>
      </c>
      <c r="L2669" s="100">
        <v>0.76673548615689402</v>
      </c>
      <c r="M2669" s="100">
        <v>0.79432840734599997</v>
      </c>
      <c r="N2669" s="100">
        <v>0.82321803924340298</v>
      </c>
      <c r="O2669" s="100">
        <v>0.86343661392972404</v>
      </c>
      <c r="P2669" s="100">
        <v>0.90171544283659899</v>
      </c>
      <c r="Q2669" s="100">
        <v>0.93578748186025396</v>
      </c>
      <c r="R2669" s="100">
        <v>0.97089858512036498</v>
      </c>
      <c r="S2669" s="100">
        <v>1.0056633232610599</v>
      </c>
      <c r="T2669" s="100">
        <v>1.0425755587485499</v>
      </c>
      <c r="U2669" s="100">
        <v>1.0844520083695099</v>
      </c>
      <c r="V2669" s="100">
        <v>1.1214035545021299</v>
      </c>
      <c r="W2669" s="100">
        <v>1.1599238338325999</v>
      </c>
      <c r="X2669" s="100">
        <v>1.20138589246148</v>
      </c>
      <c r="Y2669" s="100">
        <v>1.2388353611527201</v>
      </c>
      <c r="Z2669" s="100">
        <v>1.2747964212489999</v>
      </c>
      <c r="AA2669" s="100">
        <v>1.31076298814499</v>
      </c>
      <c r="AB2669" s="100">
        <v>1.3533649419468301</v>
      </c>
      <c r="AC2669" s="100">
        <v>1.3921773247018301</v>
      </c>
      <c r="AD2669" s="100">
        <v>1.4292036633478</v>
      </c>
      <c r="AE2669" s="100">
        <v>1.46535268086908</v>
      </c>
      <c r="AF2669" s="100">
        <v>1.50244515792308</v>
      </c>
      <c r="AG2669" s="100">
        <v>1.5377292691042399</v>
      </c>
      <c r="AH2669" s="100">
        <v>1.5208287537757399</v>
      </c>
      <c r="AI2669" s="100">
        <v>1.49985465886184</v>
      </c>
      <c r="AJ2669" s="100">
        <v>1.4820408091033599</v>
      </c>
      <c r="AK2669" s="100">
        <v>1.46268619912642</v>
      </c>
    </row>
    <row r="2670" spans="1:37" s="100" customFormat="1" x14ac:dyDescent="0.3">
      <c r="A2670" s="103" t="str">
        <f t="shared" si="59"/>
        <v>SDGbaseTRA_RurCRS_v7QVAXaofoo</v>
      </c>
      <c r="B2670" s="103" t="s">
        <v>220</v>
      </c>
      <c r="C2670" s="103" t="s">
        <v>328</v>
      </c>
      <c r="D2670" s="103" t="s">
        <v>211</v>
      </c>
      <c r="E2670" s="100" t="s">
        <v>36</v>
      </c>
      <c r="F2670" s="100">
        <v>12.412272377584999</v>
      </c>
      <c r="G2670" s="100">
        <v>12.1222696181775</v>
      </c>
      <c r="H2670" s="100">
        <v>12.487984559738599</v>
      </c>
      <c r="I2670" s="100">
        <v>12.7577202447067</v>
      </c>
      <c r="J2670" s="100">
        <v>13.092702089833899</v>
      </c>
      <c r="K2670" s="100">
        <v>13.413943945820201</v>
      </c>
      <c r="L2670" s="100">
        <v>13.7754854811815</v>
      </c>
      <c r="M2670" s="100">
        <v>14.1506134330529</v>
      </c>
      <c r="N2670" s="100">
        <v>14.5478938398577</v>
      </c>
      <c r="O2670" s="100">
        <v>15.3511668598493</v>
      </c>
      <c r="P2670" s="100">
        <v>15.879839341752101</v>
      </c>
      <c r="Q2670" s="100">
        <v>16.299908837823001</v>
      </c>
      <c r="R2670" s="100">
        <v>16.749496152480901</v>
      </c>
      <c r="S2670" s="100">
        <v>17.201264075560399</v>
      </c>
      <c r="T2670" s="100">
        <v>17.6766129014973</v>
      </c>
      <c r="U2670" s="100">
        <v>18.203333448228499</v>
      </c>
      <c r="V2670" s="100">
        <v>18.6600706532295</v>
      </c>
      <c r="W2670" s="100">
        <v>19.1448552407651</v>
      </c>
      <c r="X2670" s="100">
        <v>19.7091173641459</v>
      </c>
      <c r="Y2670" s="100">
        <v>20.2013186506849</v>
      </c>
      <c r="Z2670" s="100">
        <v>20.672365397324899</v>
      </c>
      <c r="AA2670" s="100">
        <v>21.1716004069226</v>
      </c>
      <c r="AB2670" s="100">
        <v>21.848788324417399</v>
      </c>
      <c r="AC2670" s="100">
        <v>22.384853560833498</v>
      </c>
      <c r="AD2670" s="100">
        <v>22.864132207932801</v>
      </c>
      <c r="AE2670" s="100">
        <v>23.339710169525599</v>
      </c>
      <c r="AF2670" s="100">
        <v>23.836783672414299</v>
      </c>
      <c r="AG2670" s="100">
        <v>24.3307491834167</v>
      </c>
      <c r="AH2670" s="100">
        <v>24.344861100268002</v>
      </c>
      <c r="AI2670" s="100">
        <v>24.2216612061004</v>
      </c>
      <c r="AJ2670" s="100">
        <v>24.082690170512699</v>
      </c>
      <c r="AK2670" s="100">
        <v>23.8948767593204</v>
      </c>
    </row>
    <row r="2671" spans="1:37" s="100" customFormat="1" x14ac:dyDescent="0.3">
      <c r="A2671" s="103" t="str">
        <f t="shared" si="59"/>
        <v>SDGbaseTRA_RurCRS_v7QVAXabevt</v>
      </c>
      <c r="B2671" s="103" t="s">
        <v>220</v>
      </c>
      <c r="C2671" s="103" t="s">
        <v>328</v>
      </c>
      <c r="D2671" s="103" t="s">
        <v>211</v>
      </c>
      <c r="E2671" s="100" t="s">
        <v>37</v>
      </c>
      <c r="F2671" s="100">
        <v>40.844922309108298</v>
      </c>
      <c r="G2671" s="100">
        <v>40.229907770720303</v>
      </c>
      <c r="H2671" s="100">
        <v>42.253728983164599</v>
      </c>
      <c r="I2671" s="100">
        <v>43.396907733744598</v>
      </c>
      <c r="J2671" s="100">
        <v>44.7699072781582</v>
      </c>
      <c r="K2671" s="100">
        <v>46.233780252143198</v>
      </c>
      <c r="L2671" s="100">
        <v>47.841261954331102</v>
      </c>
      <c r="M2671" s="100">
        <v>49.539444868303498</v>
      </c>
      <c r="N2671" s="100">
        <v>51.291273946240999</v>
      </c>
      <c r="O2671" s="100">
        <v>55.533254158977101</v>
      </c>
      <c r="P2671" s="100">
        <v>58.050031220257203</v>
      </c>
      <c r="Q2671" s="100">
        <v>59.9657476218309</v>
      </c>
      <c r="R2671" s="100">
        <v>61.939180977234997</v>
      </c>
      <c r="S2671" s="100">
        <v>63.965195776955497</v>
      </c>
      <c r="T2671" s="100">
        <v>66.1180013707813</v>
      </c>
      <c r="U2671" s="100">
        <v>68.421549534232796</v>
      </c>
      <c r="V2671" s="100">
        <v>70.327680041756594</v>
      </c>
      <c r="W2671" s="100">
        <v>72.5137348913713</v>
      </c>
      <c r="X2671" s="100">
        <v>75.003530511043195</v>
      </c>
      <c r="Y2671" s="100">
        <v>77.115213990761106</v>
      </c>
      <c r="Z2671" s="100">
        <v>79.141281093021703</v>
      </c>
      <c r="AA2671" s="100">
        <v>81.409319296769496</v>
      </c>
      <c r="AB2671" s="100">
        <v>85.015502210482595</v>
      </c>
      <c r="AC2671" s="100">
        <v>87.784775109506199</v>
      </c>
      <c r="AD2671" s="100">
        <v>89.942223041292706</v>
      </c>
      <c r="AE2671" s="100">
        <v>91.891450504759902</v>
      </c>
      <c r="AF2671" s="100">
        <v>93.855939547378796</v>
      </c>
      <c r="AG2671" s="100">
        <v>95.841406521314298</v>
      </c>
      <c r="AH2671" s="100">
        <v>96.473492426240497</v>
      </c>
      <c r="AI2671" s="100">
        <v>96.147232629061904</v>
      </c>
      <c r="AJ2671" s="100">
        <v>95.7034760265595</v>
      </c>
      <c r="AK2671" s="100">
        <v>95.018155437023196</v>
      </c>
    </row>
    <row r="2672" spans="1:37" s="100" customFormat="1" x14ac:dyDescent="0.3">
      <c r="A2672" s="103" t="str">
        <f t="shared" si="59"/>
        <v>SDGbaseTRA_RurCRS_v7QVAXatext</v>
      </c>
      <c r="B2672" s="103" t="s">
        <v>220</v>
      </c>
      <c r="C2672" s="103" t="s">
        <v>328</v>
      </c>
      <c r="D2672" s="103" t="s">
        <v>211</v>
      </c>
      <c r="E2672" s="100" t="s">
        <v>38</v>
      </c>
      <c r="F2672" s="100">
        <v>6.5666925740870496</v>
      </c>
      <c r="G2672" s="100">
        <v>6.0727248570271399</v>
      </c>
      <c r="H2672" s="100">
        <v>6.2426030016410303</v>
      </c>
      <c r="I2672" s="100">
        <v>6.3569569111936</v>
      </c>
      <c r="J2672" s="100">
        <v>6.5147815198692101</v>
      </c>
      <c r="K2672" s="100">
        <v>6.68130389795241</v>
      </c>
      <c r="L2672" s="100">
        <v>6.8711256704577401</v>
      </c>
      <c r="M2672" s="100">
        <v>7.0818012448209</v>
      </c>
      <c r="N2672" s="100">
        <v>7.3038726414065902</v>
      </c>
      <c r="O2672" s="100">
        <v>7.7322072958974797</v>
      </c>
      <c r="P2672" s="100">
        <v>8.0158731014760605</v>
      </c>
      <c r="Q2672" s="100">
        <v>8.2458598739634201</v>
      </c>
      <c r="R2672" s="100">
        <v>8.4767975312567305</v>
      </c>
      <c r="S2672" s="100">
        <v>8.7219966692651294</v>
      </c>
      <c r="T2672" s="100">
        <v>8.9785455537986003</v>
      </c>
      <c r="U2672" s="100">
        <v>9.2648793740959192</v>
      </c>
      <c r="V2672" s="100">
        <v>9.5391351009059093</v>
      </c>
      <c r="W2672" s="100">
        <v>9.8496726419321305</v>
      </c>
      <c r="X2672" s="100">
        <v>10.192163742254699</v>
      </c>
      <c r="Y2672" s="100">
        <v>10.479690227191799</v>
      </c>
      <c r="Z2672" s="100">
        <v>10.757185906816</v>
      </c>
      <c r="AA2672" s="100">
        <v>11.0292654817498</v>
      </c>
      <c r="AB2672" s="100">
        <v>11.393675049883001</v>
      </c>
      <c r="AC2672" s="100">
        <v>11.698844497402799</v>
      </c>
      <c r="AD2672" s="100">
        <v>11.995785051072099</v>
      </c>
      <c r="AE2672" s="100">
        <v>12.3048381907701</v>
      </c>
      <c r="AF2672" s="100">
        <v>12.640933695071899</v>
      </c>
      <c r="AG2672" s="100">
        <v>12.9914946857352</v>
      </c>
      <c r="AH2672" s="100">
        <v>13.0766402601796</v>
      </c>
      <c r="AI2672" s="100">
        <v>13.0627725111309</v>
      </c>
      <c r="AJ2672" s="100">
        <v>13.028777082218401</v>
      </c>
      <c r="AK2672" s="100">
        <v>12.962020508704301</v>
      </c>
    </row>
    <row r="2673" spans="1:37" s="100" customFormat="1" x14ac:dyDescent="0.3">
      <c r="A2673" s="103" t="str">
        <f t="shared" si="59"/>
        <v>SDGbaseTRA_RurCRS_v7QVAXaclth</v>
      </c>
      <c r="B2673" s="103" t="s">
        <v>220</v>
      </c>
      <c r="C2673" s="103" t="s">
        <v>328</v>
      </c>
      <c r="D2673" s="103" t="s">
        <v>211</v>
      </c>
      <c r="E2673" s="100" t="s">
        <v>39</v>
      </c>
      <c r="F2673" s="100">
        <v>6.7607644976156296</v>
      </c>
      <c r="G2673" s="100">
        <v>6.1992673512807102</v>
      </c>
      <c r="H2673" s="100">
        <v>6.3770876489845696</v>
      </c>
      <c r="I2673" s="100">
        <v>6.5372158757095704</v>
      </c>
      <c r="J2673" s="100">
        <v>6.7184025224546602</v>
      </c>
      <c r="K2673" s="100">
        <v>6.8706870639248798</v>
      </c>
      <c r="L2673" s="100">
        <v>7.0383579182485896</v>
      </c>
      <c r="M2673" s="100">
        <v>7.2113991792526901</v>
      </c>
      <c r="N2673" s="100">
        <v>7.4039087650699598</v>
      </c>
      <c r="O2673" s="100">
        <v>7.7480613009003596</v>
      </c>
      <c r="P2673" s="100">
        <v>7.9892282091891396</v>
      </c>
      <c r="Q2673" s="100">
        <v>8.1879743771382003</v>
      </c>
      <c r="R2673" s="100">
        <v>8.39994605775499</v>
      </c>
      <c r="S2673" s="100">
        <v>8.6220852201702201</v>
      </c>
      <c r="T2673" s="100">
        <v>8.8547265120999494</v>
      </c>
      <c r="U2673" s="100">
        <v>9.1178173000987801</v>
      </c>
      <c r="V2673" s="100">
        <v>9.3488560427997101</v>
      </c>
      <c r="W2673" s="100">
        <v>9.6047986837709605</v>
      </c>
      <c r="X2673" s="100">
        <v>9.8823796395030907</v>
      </c>
      <c r="Y2673" s="100">
        <v>10.133026204779901</v>
      </c>
      <c r="Z2673" s="100">
        <v>10.372800161771201</v>
      </c>
      <c r="AA2673" s="100">
        <v>10.6150343338747</v>
      </c>
      <c r="AB2673" s="100">
        <v>10.951669655833699</v>
      </c>
      <c r="AC2673" s="100">
        <v>11.221406024209699</v>
      </c>
      <c r="AD2673" s="100">
        <v>11.465215945952901</v>
      </c>
      <c r="AE2673" s="100">
        <v>11.715214005137801</v>
      </c>
      <c r="AF2673" s="100">
        <v>11.9821945821915</v>
      </c>
      <c r="AG2673" s="100">
        <v>12.2615417041049</v>
      </c>
      <c r="AH2673" s="100">
        <v>12.351046226624</v>
      </c>
      <c r="AI2673" s="100">
        <v>12.388691570456499</v>
      </c>
      <c r="AJ2673" s="100">
        <v>12.4032209277389</v>
      </c>
      <c r="AK2673" s="100">
        <v>12.382132942359799</v>
      </c>
    </row>
    <row r="2674" spans="1:37" s="100" customFormat="1" x14ac:dyDescent="0.3">
      <c r="A2674" s="103" t="str">
        <f t="shared" si="59"/>
        <v>SDGbaseTRA_RurCRS_v7QVAXaleat</v>
      </c>
      <c r="B2674" s="103" t="s">
        <v>220</v>
      </c>
      <c r="C2674" s="103" t="s">
        <v>328</v>
      </c>
      <c r="D2674" s="103" t="s">
        <v>211</v>
      </c>
      <c r="E2674" s="100" t="s">
        <v>40</v>
      </c>
      <c r="F2674" s="100">
        <v>2.4496072471007602</v>
      </c>
      <c r="G2674" s="100">
        <v>2.4356662893720098</v>
      </c>
      <c r="H2674" s="100">
        <v>2.5589144623028601</v>
      </c>
      <c r="I2674" s="100">
        <v>2.6137067905796898</v>
      </c>
      <c r="J2674" s="100">
        <v>2.6793743186707002</v>
      </c>
      <c r="K2674" s="100">
        <v>2.7614089304139098</v>
      </c>
      <c r="L2674" s="100">
        <v>2.8645894816247299</v>
      </c>
      <c r="M2674" s="100">
        <v>2.9857838692269598</v>
      </c>
      <c r="N2674" s="100">
        <v>3.1170332589612899</v>
      </c>
      <c r="O2674" s="100">
        <v>3.3937543855335801</v>
      </c>
      <c r="P2674" s="100">
        <v>3.6245943462640899</v>
      </c>
      <c r="Q2674" s="100">
        <v>3.8185202560923499</v>
      </c>
      <c r="R2674" s="100">
        <v>3.9933575241880299</v>
      </c>
      <c r="S2674" s="100">
        <v>4.1528986133753696</v>
      </c>
      <c r="T2674" s="100">
        <v>4.3149479111552598</v>
      </c>
      <c r="U2674" s="100">
        <v>4.4965189874530598</v>
      </c>
      <c r="V2674" s="100">
        <v>4.6493199150752202</v>
      </c>
      <c r="W2674" s="100">
        <v>4.8160511693895902</v>
      </c>
      <c r="X2674" s="100">
        <v>4.9986219092796702</v>
      </c>
      <c r="Y2674" s="100">
        <v>5.1487141012487001</v>
      </c>
      <c r="Z2674" s="100">
        <v>5.2846626955509697</v>
      </c>
      <c r="AA2674" s="100">
        <v>5.4281077643689599</v>
      </c>
      <c r="AB2674" s="100">
        <v>5.6362955092210196</v>
      </c>
      <c r="AC2674" s="100">
        <v>5.8259119993249397</v>
      </c>
      <c r="AD2674" s="100">
        <v>6.0011547448932197</v>
      </c>
      <c r="AE2674" s="100">
        <v>6.1676670050675497</v>
      </c>
      <c r="AF2674" s="100">
        <v>6.33425650690788</v>
      </c>
      <c r="AG2674" s="100">
        <v>6.48969907334775</v>
      </c>
      <c r="AH2674" s="100">
        <v>6.38015324464555</v>
      </c>
      <c r="AI2674" s="100">
        <v>6.21063774403701</v>
      </c>
      <c r="AJ2674" s="100">
        <v>6.0673567307511496</v>
      </c>
      <c r="AK2674" s="100">
        <v>5.9187520784960803</v>
      </c>
    </row>
    <row r="2675" spans="1:37" s="100" customFormat="1" x14ac:dyDescent="0.3">
      <c r="A2675" s="103" t="str">
        <f t="shared" si="59"/>
        <v>SDGbaseTRA_RurCRS_v7QVAXafoot</v>
      </c>
      <c r="B2675" s="103" t="s">
        <v>220</v>
      </c>
      <c r="C2675" s="103" t="s">
        <v>328</v>
      </c>
      <c r="D2675" s="103" t="s">
        <v>211</v>
      </c>
      <c r="E2675" s="100" t="s">
        <v>41</v>
      </c>
      <c r="F2675" s="100">
        <v>1.91455609444022</v>
      </c>
      <c r="G2675" s="100">
        <v>1.8192280113247301</v>
      </c>
      <c r="H2675" s="100">
        <v>1.8701531487471399</v>
      </c>
      <c r="I2675" s="100">
        <v>1.91313318723873</v>
      </c>
      <c r="J2675" s="100">
        <v>1.9645050106422599</v>
      </c>
      <c r="K2675" s="100">
        <v>2.01157155806828</v>
      </c>
      <c r="L2675" s="100">
        <v>2.0640634501423798</v>
      </c>
      <c r="M2675" s="100">
        <v>2.1176255386498899</v>
      </c>
      <c r="N2675" s="100">
        <v>2.175395283256</v>
      </c>
      <c r="O2675" s="100">
        <v>2.2868714632696698</v>
      </c>
      <c r="P2675" s="100">
        <v>2.3657814867083902</v>
      </c>
      <c r="Q2675" s="100">
        <v>2.42854057915322</v>
      </c>
      <c r="R2675" s="100">
        <v>2.4920970831934999</v>
      </c>
      <c r="S2675" s="100">
        <v>2.5569799262361701</v>
      </c>
      <c r="T2675" s="100">
        <v>2.62406875450794</v>
      </c>
      <c r="U2675" s="100">
        <v>2.6976549840664599</v>
      </c>
      <c r="V2675" s="100">
        <v>2.7644403889285698</v>
      </c>
      <c r="W2675" s="100">
        <v>2.8396060111378798</v>
      </c>
      <c r="X2675" s="100">
        <v>2.9227494034185</v>
      </c>
      <c r="Y2675" s="100">
        <v>2.99669271135431</v>
      </c>
      <c r="Z2675" s="100">
        <v>3.0659614732212699</v>
      </c>
      <c r="AA2675" s="100">
        <v>3.13481126209907</v>
      </c>
      <c r="AB2675" s="100">
        <v>3.2406655988889801</v>
      </c>
      <c r="AC2675" s="100">
        <v>3.3297343477526402</v>
      </c>
      <c r="AD2675" s="100">
        <v>3.4118764019250598</v>
      </c>
      <c r="AE2675" s="100">
        <v>3.4941243014635699</v>
      </c>
      <c r="AF2675" s="100">
        <v>3.5815354288847598</v>
      </c>
      <c r="AG2675" s="100">
        <v>3.65983046453692</v>
      </c>
      <c r="AH2675" s="100">
        <v>3.67948273422112</v>
      </c>
      <c r="AI2675" s="100">
        <v>3.6845294402095998</v>
      </c>
      <c r="AJ2675" s="100">
        <v>3.68489396540018</v>
      </c>
      <c r="AK2675" s="100">
        <v>3.6758216570041702</v>
      </c>
    </row>
    <row r="2676" spans="1:37" s="100" customFormat="1" x14ac:dyDescent="0.3">
      <c r="A2676" s="103" t="str">
        <f t="shared" si="59"/>
        <v>SDGbaseTRA_RurCRS_v7QVAXawood</v>
      </c>
      <c r="B2676" s="103" t="s">
        <v>220</v>
      </c>
      <c r="C2676" s="103" t="s">
        <v>328</v>
      </c>
      <c r="D2676" s="103" t="s">
        <v>211</v>
      </c>
      <c r="E2676" s="100" t="s">
        <v>42</v>
      </c>
      <c r="F2676" s="100">
        <v>23.692612523457498</v>
      </c>
      <c r="G2676" s="100">
        <v>22.014406097366599</v>
      </c>
      <c r="H2676" s="100">
        <v>22.742156832259301</v>
      </c>
      <c r="I2676" s="100">
        <v>23.238502012867102</v>
      </c>
      <c r="J2676" s="100">
        <v>23.742842344851901</v>
      </c>
      <c r="K2676" s="100">
        <v>24.281257944567599</v>
      </c>
      <c r="L2676" s="100">
        <v>24.901534515161799</v>
      </c>
      <c r="M2676" s="100">
        <v>25.5792619697067</v>
      </c>
      <c r="N2676" s="100">
        <v>26.294515209270799</v>
      </c>
      <c r="O2676" s="100">
        <v>27.3758753827364</v>
      </c>
      <c r="P2676" s="100">
        <v>28.2095406729375</v>
      </c>
      <c r="Q2676" s="100">
        <v>28.970828691414599</v>
      </c>
      <c r="R2676" s="100">
        <v>29.775735239080198</v>
      </c>
      <c r="S2676" s="100">
        <v>30.604362707145398</v>
      </c>
      <c r="T2676" s="100">
        <v>31.483550587609699</v>
      </c>
      <c r="U2676" s="100">
        <v>32.468373890593597</v>
      </c>
      <c r="V2676" s="100">
        <v>33.400228061060197</v>
      </c>
      <c r="W2676" s="100">
        <v>34.399602205909098</v>
      </c>
      <c r="X2676" s="100">
        <v>35.496857684202901</v>
      </c>
      <c r="Y2676" s="100">
        <v>36.4921091068775</v>
      </c>
      <c r="Z2676" s="100">
        <v>37.468300569503</v>
      </c>
      <c r="AA2676" s="100">
        <v>38.455647198361198</v>
      </c>
      <c r="AB2676" s="100">
        <v>39.541100440700099</v>
      </c>
      <c r="AC2676" s="100">
        <v>40.477387125860602</v>
      </c>
      <c r="AD2676" s="100">
        <v>41.413368574412601</v>
      </c>
      <c r="AE2676" s="100">
        <v>42.386245091908698</v>
      </c>
      <c r="AF2676" s="100">
        <v>43.422135106065902</v>
      </c>
      <c r="AG2676" s="100">
        <v>44.426898952402702</v>
      </c>
      <c r="AH2676" s="100">
        <v>44.3926784975068</v>
      </c>
      <c r="AI2676" s="100">
        <v>44.066115262626802</v>
      </c>
      <c r="AJ2676" s="100">
        <v>43.773859783246401</v>
      </c>
      <c r="AK2676" s="100">
        <v>43.419081151915002</v>
      </c>
    </row>
    <row r="2677" spans="1:37" s="100" customFormat="1" x14ac:dyDescent="0.3">
      <c r="A2677" s="103" t="str">
        <f t="shared" si="59"/>
        <v>SDGbaseTRA_RurCRS_v7QVAXapapr</v>
      </c>
      <c r="B2677" s="103" t="s">
        <v>220</v>
      </c>
      <c r="C2677" s="103" t="s">
        <v>328</v>
      </c>
      <c r="D2677" s="103" t="s">
        <v>211</v>
      </c>
      <c r="E2677" s="100" t="s">
        <v>43</v>
      </c>
      <c r="F2677" s="100">
        <v>24.019985549556601</v>
      </c>
      <c r="G2677" s="100">
        <v>22.719452816091799</v>
      </c>
      <c r="H2677" s="100">
        <v>23.572283300406401</v>
      </c>
      <c r="I2677" s="100">
        <v>24.140661009484798</v>
      </c>
      <c r="J2677" s="100">
        <v>24.665376670923202</v>
      </c>
      <c r="K2677" s="100">
        <v>25.324984654492201</v>
      </c>
      <c r="L2677" s="100">
        <v>25.994042171882199</v>
      </c>
      <c r="M2677" s="100">
        <v>26.526632235336798</v>
      </c>
      <c r="N2677" s="100">
        <v>27.294998359216301</v>
      </c>
      <c r="O2677" s="100">
        <v>28.506653589856501</v>
      </c>
      <c r="P2677" s="100">
        <v>29.405744336356602</v>
      </c>
      <c r="Q2677" s="100">
        <v>30.232226930633399</v>
      </c>
      <c r="R2677" s="100">
        <v>31.487013624210299</v>
      </c>
      <c r="S2677" s="100">
        <v>32.370131993306799</v>
      </c>
      <c r="T2677" s="100">
        <v>33.319652688627201</v>
      </c>
      <c r="U2677" s="100">
        <v>34.386712497033898</v>
      </c>
      <c r="V2677" s="100">
        <v>35.362217969081001</v>
      </c>
      <c r="W2677" s="100">
        <v>36.416306014526299</v>
      </c>
      <c r="X2677" s="100">
        <v>37.568522378256702</v>
      </c>
      <c r="Y2677" s="100">
        <v>38.613906257399101</v>
      </c>
      <c r="Z2677" s="100">
        <v>39.6373067007004</v>
      </c>
      <c r="AA2677" s="100">
        <v>40.691720997642598</v>
      </c>
      <c r="AB2677" s="100">
        <v>41.874464256424098</v>
      </c>
      <c r="AC2677" s="100">
        <v>42.870353290891501</v>
      </c>
      <c r="AD2677" s="100">
        <v>43.821323114389898</v>
      </c>
      <c r="AE2677" s="100">
        <v>44.795369116201101</v>
      </c>
      <c r="AF2677" s="100">
        <v>45.816293192698197</v>
      </c>
      <c r="AG2677" s="100">
        <v>46.818521770242697</v>
      </c>
      <c r="AH2677" s="100">
        <v>46.801006122861502</v>
      </c>
      <c r="AI2677" s="100">
        <v>46.495252921325097</v>
      </c>
      <c r="AJ2677" s="100">
        <v>46.192272741470802</v>
      </c>
      <c r="AK2677" s="100">
        <v>45.8201343272655</v>
      </c>
    </row>
    <row r="2678" spans="1:37" s="100" customFormat="1" x14ac:dyDescent="0.3">
      <c r="A2678" s="103" t="str">
        <f t="shared" si="59"/>
        <v>SDGbaseTRA_RurCRS_v7QVAXaprnt</v>
      </c>
      <c r="B2678" s="103" t="s">
        <v>220</v>
      </c>
      <c r="C2678" s="103" t="s">
        <v>328</v>
      </c>
      <c r="D2678" s="103" t="s">
        <v>211</v>
      </c>
      <c r="E2678" s="100" t="s">
        <v>44</v>
      </c>
      <c r="F2678" s="100">
        <v>16.778093477192201</v>
      </c>
      <c r="G2678" s="100">
        <v>15.5833539946212</v>
      </c>
      <c r="H2678" s="100">
        <v>16.101990615498099</v>
      </c>
      <c r="I2678" s="100">
        <v>16.47622016028</v>
      </c>
      <c r="J2678" s="100">
        <v>16.827702625212599</v>
      </c>
      <c r="K2678" s="100">
        <v>17.221428749095701</v>
      </c>
      <c r="L2678" s="100">
        <v>17.6733865004203</v>
      </c>
      <c r="M2678" s="100">
        <v>18.168230596743399</v>
      </c>
      <c r="N2678" s="100">
        <v>18.712604432529002</v>
      </c>
      <c r="O2678" s="100">
        <v>19.225110014873799</v>
      </c>
      <c r="P2678" s="100">
        <v>19.815491499192401</v>
      </c>
      <c r="Q2678" s="100">
        <v>20.433578544301401</v>
      </c>
      <c r="R2678" s="100">
        <v>21.0926160695278</v>
      </c>
      <c r="S2678" s="100">
        <v>21.750466549922699</v>
      </c>
      <c r="T2678" s="100">
        <v>22.4534012327223</v>
      </c>
      <c r="U2678" s="100">
        <v>23.245404382843599</v>
      </c>
      <c r="V2678" s="100">
        <v>24.020542473611702</v>
      </c>
      <c r="W2678" s="100">
        <v>24.8441108453497</v>
      </c>
      <c r="X2678" s="100">
        <v>25.712199589971402</v>
      </c>
      <c r="Y2678" s="100">
        <v>26.537057953874001</v>
      </c>
      <c r="Z2678" s="100">
        <v>27.364521179613899</v>
      </c>
      <c r="AA2678" s="100">
        <v>28.190884140736699</v>
      </c>
      <c r="AB2678" s="100">
        <v>28.976137282775099</v>
      </c>
      <c r="AC2678" s="100">
        <v>29.721235898812601</v>
      </c>
      <c r="AD2678" s="100">
        <v>30.501364195958701</v>
      </c>
      <c r="AE2678" s="100">
        <v>31.323047568204402</v>
      </c>
      <c r="AF2678" s="100">
        <v>32.197692318285803</v>
      </c>
      <c r="AG2678" s="100">
        <v>33.0633777930883</v>
      </c>
      <c r="AH2678" s="100">
        <v>33.088875124582302</v>
      </c>
      <c r="AI2678" s="100">
        <v>32.979748106755302</v>
      </c>
      <c r="AJ2678" s="100">
        <v>32.871034304081398</v>
      </c>
      <c r="AK2678" s="100">
        <v>32.714440949408399</v>
      </c>
    </row>
    <row r="2679" spans="1:37" s="100" customFormat="1" x14ac:dyDescent="0.3">
      <c r="A2679" s="103" t="str">
        <f t="shared" si="59"/>
        <v>SDGbaseTRA_RurCRS_v7QVAXapetr</v>
      </c>
      <c r="B2679" s="103" t="s">
        <v>220</v>
      </c>
      <c r="C2679" s="103" t="s">
        <v>328</v>
      </c>
      <c r="D2679" s="103" t="s">
        <v>211</v>
      </c>
      <c r="E2679" s="100" t="s">
        <v>45</v>
      </c>
      <c r="F2679" s="100">
        <v>46.318025213526298</v>
      </c>
      <c r="G2679" s="100">
        <v>28.848450924973299</v>
      </c>
      <c r="H2679" s="100">
        <v>33.275968265627696</v>
      </c>
      <c r="I2679" s="100">
        <v>38.3438245931154</v>
      </c>
      <c r="J2679" s="100">
        <v>38.3438245931155</v>
      </c>
      <c r="K2679" s="100">
        <v>38.3438245931155</v>
      </c>
      <c r="L2679" s="100">
        <v>38.3438245931155</v>
      </c>
      <c r="M2679" s="100">
        <v>38.3438245931155</v>
      </c>
      <c r="N2679" s="100">
        <v>38.288394410505703</v>
      </c>
      <c r="O2679" s="100">
        <v>16.655247681986399</v>
      </c>
      <c r="P2679" s="100">
        <v>10.6486056568503</v>
      </c>
      <c r="Q2679" s="100">
        <v>10.5604068058107</v>
      </c>
      <c r="R2679" s="100">
        <v>10.5604068058107</v>
      </c>
      <c r="S2679" s="100">
        <v>10.5604068058107</v>
      </c>
      <c r="T2679" s="100">
        <v>10.5604068058107</v>
      </c>
      <c r="U2679" s="100">
        <v>10.5604068058107</v>
      </c>
      <c r="V2679" s="100">
        <v>10.5154140934334</v>
      </c>
      <c r="W2679" s="100">
        <v>10.5154140934334</v>
      </c>
      <c r="X2679" s="100">
        <v>10.563270585312701</v>
      </c>
      <c r="Y2679" s="100">
        <v>10.4962101284681</v>
      </c>
      <c r="Z2679" s="100">
        <v>10.429149671623501</v>
      </c>
      <c r="AA2679" s="100">
        <v>10.3620892147789</v>
      </c>
      <c r="AB2679" s="100">
        <v>9.4443806443977198</v>
      </c>
      <c r="AC2679" s="100">
        <v>8.5266720740164992</v>
      </c>
      <c r="AD2679" s="100">
        <v>7.6089635036353096</v>
      </c>
      <c r="AE2679" s="100">
        <v>6.6912549332540996</v>
      </c>
      <c r="AF2679" s="100">
        <v>5.7735463628729002</v>
      </c>
      <c r="AG2679" s="100">
        <v>4.8161781957136904</v>
      </c>
      <c r="AH2679" s="100">
        <v>3.85881002855447</v>
      </c>
      <c r="AI2679" s="100">
        <v>2.90144186139525</v>
      </c>
      <c r="AJ2679" s="100">
        <v>1.9440736942360299</v>
      </c>
      <c r="AK2679" s="100">
        <v>0.98670552707681503</v>
      </c>
    </row>
    <row r="2680" spans="1:37" s="100" customFormat="1" x14ac:dyDescent="0.3">
      <c r="A2680" s="103" t="str">
        <f t="shared" si="59"/>
        <v>SDGbaseTRA_RurCRS_v7QVAXahydr</v>
      </c>
      <c r="B2680" s="103" t="s">
        <v>220</v>
      </c>
      <c r="C2680" s="103" t="s">
        <v>328</v>
      </c>
      <c r="D2680" s="103" t="s">
        <v>211</v>
      </c>
      <c r="E2680" s="100" t="s">
        <v>46</v>
      </c>
      <c r="F2680" s="100">
        <v>0.12086732559633399</v>
      </c>
      <c r="G2680" s="100">
        <v>0.12737916629064</v>
      </c>
      <c r="H2680" s="100">
        <v>0.308611869520447</v>
      </c>
      <c r="I2680" s="100">
        <v>0.73957148622554503</v>
      </c>
      <c r="J2680" s="100">
        <v>0.73957148622554503</v>
      </c>
      <c r="K2680" s="100">
        <v>0.73957148622554603</v>
      </c>
      <c r="L2680" s="100">
        <v>0.73957148622554603</v>
      </c>
      <c r="M2680" s="100">
        <v>0.73957148622554603</v>
      </c>
      <c r="N2680" s="100">
        <v>0.73942978144985105</v>
      </c>
      <c r="O2680" s="100">
        <v>0.73939810953806895</v>
      </c>
      <c r="P2680" s="100">
        <v>0.73939810953806895</v>
      </c>
      <c r="Q2680" s="100">
        <v>0.73939810953806895</v>
      </c>
      <c r="R2680" s="100">
        <v>0.73939810953806895</v>
      </c>
      <c r="S2680" s="100">
        <v>0.73939810953806895</v>
      </c>
      <c r="T2680" s="100">
        <v>0.73939810953806895</v>
      </c>
      <c r="U2680" s="100">
        <v>0.73939810953806895</v>
      </c>
      <c r="V2680" s="100">
        <v>0.73939810953806895</v>
      </c>
      <c r="W2680" s="100">
        <v>0.73939810953806895</v>
      </c>
      <c r="X2680" s="100">
        <v>2.3672550692003602</v>
      </c>
      <c r="Y2680" s="100">
        <v>3.5699094769238302</v>
      </c>
      <c r="Z2680" s="100">
        <v>4.7725638846473002</v>
      </c>
      <c r="AA2680" s="100">
        <v>5.9752182923707702</v>
      </c>
      <c r="AB2680" s="100">
        <v>6.4639574737824299</v>
      </c>
      <c r="AC2680" s="100">
        <v>6.9526966551941003</v>
      </c>
      <c r="AD2680" s="100">
        <v>7.44143583660576</v>
      </c>
      <c r="AE2680" s="100">
        <v>7.93017501801741</v>
      </c>
      <c r="AF2680" s="100">
        <v>8.4189141994290804</v>
      </c>
      <c r="AG2680" s="100">
        <v>9.4863735894551198</v>
      </c>
      <c r="AH2680" s="100">
        <v>10.5538329794812</v>
      </c>
      <c r="AI2680" s="100">
        <v>11.6212923695072</v>
      </c>
      <c r="AJ2680" s="100">
        <v>12.6887517595333</v>
      </c>
      <c r="AK2680" s="100">
        <v>13.7562111495593</v>
      </c>
    </row>
    <row r="2681" spans="1:37" s="100" customFormat="1" x14ac:dyDescent="0.3">
      <c r="A2681" s="103" t="str">
        <f t="shared" si="59"/>
        <v>SDGbaseTRA_RurCRS_v7QVAXaammo</v>
      </c>
      <c r="B2681" s="103" t="s">
        <v>220</v>
      </c>
      <c r="C2681" s="103" t="s">
        <v>328</v>
      </c>
      <c r="D2681" s="103" t="s">
        <v>211</v>
      </c>
      <c r="E2681" s="100" t="s">
        <v>47</v>
      </c>
      <c r="F2681" s="100">
        <v>2.4857265311443801</v>
      </c>
      <c r="G2681" s="100">
        <v>2.3435473120329098</v>
      </c>
      <c r="H2681" s="100">
        <v>2.3471509783778002</v>
      </c>
      <c r="I2681" s="100">
        <v>2.3817908929963201</v>
      </c>
      <c r="J2681" s="100">
        <v>2.4081184414145902</v>
      </c>
      <c r="K2681" s="100">
        <v>2.4343934539927599</v>
      </c>
      <c r="L2681" s="100">
        <v>2.4665682006684801</v>
      </c>
      <c r="M2681" s="100">
        <v>2.5080147899393999</v>
      </c>
      <c r="N2681" s="100">
        <v>2.5466234554823002</v>
      </c>
      <c r="O2681" s="100">
        <v>2.5396140056430401</v>
      </c>
      <c r="P2681" s="100">
        <v>2.5617732449469099</v>
      </c>
      <c r="Q2681" s="100">
        <v>2.5982781687655798</v>
      </c>
      <c r="R2681" s="100">
        <v>2.6423738746551702</v>
      </c>
      <c r="S2681" s="100">
        <v>2.6881454664094901</v>
      </c>
      <c r="T2681" s="100">
        <v>2.73680492610923</v>
      </c>
      <c r="U2681" s="100">
        <v>2.7929234656766302</v>
      </c>
      <c r="V2681" s="100">
        <v>2.8520446499963898</v>
      </c>
      <c r="W2681" s="100">
        <v>2.9158919320707399</v>
      </c>
      <c r="X2681" s="100">
        <v>2.97926883785318</v>
      </c>
      <c r="Y2681" s="100">
        <v>3.0325981853271702</v>
      </c>
      <c r="Z2681" s="100">
        <v>3.0779929646588</v>
      </c>
      <c r="AA2681" s="100">
        <v>3.1036404576417</v>
      </c>
      <c r="AB2681" s="100">
        <v>3.01315236949333</v>
      </c>
      <c r="AC2681" s="100">
        <v>2.9309605699652401</v>
      </c>
      <c r="AD2681" s="100">
        <v>2.8739352032400398</v>
      </c>
      <c r="AE2681" s="100">
        <v>2.83516787357788</v>
      </c>
      <c r="AF2681" s="100">
        <v>2.8093542679350501</v>
      </c>
      <c r="AG2681" s="100">
        <v>2.7773980295983298</v>
      </c>
      <c r="AH2681" s="100">
        <v>2.6664482318912301</v>
      </c>
      <c r="AI2681" s="100">
        <v>2.5507314663631599</v>
      </c>
      <c r="AJ2681" s="100">
        <v>2.4469886676401398</v>
      </c>
      <c r="AK2681" s="100">
        <v>2.3517719179819601</v>
      </c>
    </row>
    <row r="2682" spans="1:37" s="100" customFormat="1" x14ac:dyDescent="0.3">
      <c r="A2682" s="103" t="str">
        <f t="shared" si="59"/>
        <v>SDGbaseTRA_RurCRS_v7QVAXabchm</v>
      </c>
      <c r="B2682" s="103" t="s">
        <v>220</v>
      </c>
      <c r="C2682" s="103" t="s">
        <v>328</v>
      </c>
      <c r="D2682" s="103" t="s">
        <v>211</v>
      </c>
      <c r="E2682" s="100" t="s">
        <v>48</v>
      </c>
      <c r="F2682" s="100">
        <v>22.3715387803204</v>
      </c>
      <c r="G2682" s="100">
        <v>22.371538780281199</v>
      </c>
      <c r="H2682" s="100">
        <v>21.767721837615401</v>
      </c>
      <c r="I2682" s="100">
        <v>21.793436676424399</v>
      </c>
      <c r="J2682" s="100">
        <v>21.921715188195201</v>
      </c>
      <c r="K2682" s="100">
        <v>21.9879618888856</v>
      </c>
      <c r="L2682" s="100">
        <v>22.0544516048476</v>
      </c>
      <c r="M2682" s="100">
        <v>22.135597068848099</v>
      </c>
      <c r="N2682" s="100">
        <v>22.158052905288901</v>
      </c>
      <c r="O2682" s="100">
        <v>22.3307730284915</v>
      </c>
      <c r="P2682" s="100">
        <v>22.308907166213199</v>
      </c>
      <c r="Q2682" s="100">
        <v>22.284323119177301</v>
      </c>
      <c r="R2682" s="100">
        <v>22.374161707020299</v>
      </c>
      <c r="S2682" s="100">
        <v>22.480751114850101</v>
      </c>
      <c r="T2682" s="100">
        <v>22.590292561084802</v>
      </c>
      <c r="U2682" s="100">
        <v>22.705220732689401</v>
      </c>
      <c r="V2682" s="100">
        <v>22.761492872486901</v>
      </c>
      <c r="W2682" s="100">
        <v>22.899623496879901</v>
      </c>
      <c r="X2682" s="100">
        <v>23.126260429136401</v>
      </c>
      <c r="Y2682" s="100">
        <v>23.2802993886847</v>
      </c>
      <c r="Z2682" s="100">
        <v>23.388888369255</v>
      </c>
      <c r="AA2682" s="100">
        <v>23.120928903568299</v>
      </c>
      <c r="AB2682" s="100">
        <v>21.648980568818299</v>
      </c>
      <c r="AC2682" s="100">
        <v>19.9853832887338</v>
      </c>
      <c r="AD2682" s="100">
        <v>18.4341360264211</v>
      </c>
      <c r="AE2682" s="100">
        <v>17.0458618065081</v>
      </c>
      <c r="AF2682" s="100">
        <v>15.799299827390101</v>
      </c>
      <c r="AG2682" s="100">
        <v>14.617686252472099</v>
      </c>
      <c r="AH2682" s="100">
        <v>13.4939287692979</v>
      </c>
      <c r="AI2682" s="100">
        <v>12.155105147652501</v>
      </c>
      <c r="AJ2682" s="100">
        <v>10.888956611489199</v>
      </c>
      <c r="AK2682" s="100">
        <v>9.7528025632918194</v>
      </c>
    </row>
    <row r="2683" spans="1:37" s="100" customFormat="1" x14ac:dyDescent="0.3">
      <c r="A2683" s="103" t="str">
        <f t="shared" si="59"/>
        <v>SDGbaseTRA_RurCRS_v7QVAXaochm</v>
      </c>
      <c r="B2683" s="103" t="s">
        <v>220</v>
      </c>
      <c r="C2683" s="103" t="s">
        <v>328</v>
      </c>
      <c r="D2683" s="103" t="s">
        <v>211</v>
      </c>
      <c r="E2683" s="100" t="s">
        <v>49</v>
      </c>
      <c r="F2683" s="100">
        <v>34.2354180457884</v>
      </c>
      <c r="G2683" s="100">
        <v>34.235418045756802</v>
      </c>
      <c r="H2683" s="100">
        <v>33.311390170057201</v>
      </c>
      <c r="I2683" s="100">
        <v>33.350741877834302</v>
      </c>
      <c r="J2683" s="100">
        <v>33.547047930801497</v>
      </c>
      <c r="K2683" s="100">
        <v>33.648426003832697</v>
      </c>
      <c r="L2683" s="100">
        <v>33.750175965874099</v>
      </c>
      <c r="M2683" s="100">
        <v>33.874353784389903</v>
      </c>
      <c r="N2683" s="100">
        <v>33.908718204095898</v>
      </c>
      <c r="O2683" s="100">
        <v>34.1730337561387</v>
      </c>
      <c r="P2683" s="100">
        <v>34.139572180545798</v>
      </c>
      <c r="Q2683" s="100">
        <v>34.101950936169303</v>
      </c>
      <c r="R2683" s="100">
        <v>34.239431940120497</v>
      </c>
      <c r="S2683" s="100">
        <v>34.4025469127712</v>
      </c>
      <c r="T2683" s="100">
        <v>34.570179423078798</v>
      </c>
      <c r="U2683" s="100">
        <v>34.746055299957902</v>
      </c>
      <c r="V2683" s="100">
        <v>34.832169189986701</v>
      </c>
      <c r="W2683" s="100">
        <v>35.043552041986999</v>
      </c>
      <c r="X2683" s="100">
        <v>35.390377094864</v>
      </c>
      <c r="Y2683" s="100">
        <v>35.6261046515272</v>
      </c>
      <c r="Z2683" s="100">
        <v>35.792279592889003</v>
      </c>
      <c r="AA2683" s="100">
        <v>35.382218201171597</v>
      </c>
      <c r="AB2683" s="100">
        <v>33.129679067549702</v>
      </c>
      <c r="AC2683" s="100">
        <v>30.5838573919448</v>
      </c>
      <c r="AD2683" s="100">
        <v>28.2099662153386</v>
      </c>
      <c r="AE2683" s="100">
        <v>26.085474523119299</v>
      </c>
      <c r="AF2683" s="100">
        <v>24.177846670865101</v>
      </c>
      <c r="AG2683" s="100">
        <v>22.3696100938838</v>
      </c>
      <c r="AH2683" s="100">
        <v>20.649911346454701</v>
      </c>
      <c r="AI2683" s="100">
        <v>18.601094462344498</v>
      </c>
      <c r="AJ2683" s="100">
        <v>16.6634930809956</v>
      </c>
      <c r="AK2683" s="100">
        <v>14.9248237303338</v>
      </c>
    </row>
    <row r="2684" spans="1:37" s="100" customFormat="1" x14ac:dyDescent="0.3">
      <c r="A2684" s="103" t="str">
        <f t="shared" si="59"/>
        <v>SDGbaseTRA_RurCRS_v7QVAXarubb</v>
      </c>
      <c r="B2684" s="103" t="s">
        <v>220</v>
      </c>
      <c r="C2684" s="103" t="s">
        <v>328</v>
      </c>
      <c r="D2684" s="103" t="s">
        <v>211</v>
      </c>
      <c r="E2684" s="100" t="s">
        <v>50</v>
      </c>
      <c r="F2684" s="100">
        <v>6.7712521152150096</v>
      </c>
      <c r="G2684" s="100">
        <v>6.4019120775933098</v>
      </c>
      <c r="H2684" s="100">
        <v>6.6601194584677597</v>
      </c>
      <c r="I2684" s="100">
        <v>6.8050784036155996</v>
      </c>
      <c r="J2684" s="100">
        <v>6.9834511396314101</v>
      </c>
      <c r="K2684" s="100">
        <v>7.1741539539527404</v>
      </c>
      <c r="L2684" s="100">
        <v>7.38846604321306</v>
      </c>
      <c r="M2684" s="100">
        <v>7.6146171460428302</v>
      </c>
      <c r="N2684" s="100">
        <v>7.8639076109278996</v>
      </c>
      <c r="O2684" s="100">
        <v>8.3404945194684199</v>
      </c>
      <c r="P2684" s="100">
        <v>8.6708830420223997</v>
      </c>
      <c r="Q2684" s="100">
        <v>8.95756309741558</v>
      </c>
      <c r="R2684" s="100">
        <v>9.2399142775467293</v>
      </c>
      <c r="S2684" s="100">
        <v>9.5325042797896895</v>
      </c>
      <c r="T2684" s="100">
        <v>9.8446922933511107</v>
      </c>
      <c r="U2684" s="100">
        <v>10.198268848071899</v>
      </c>
      <c r="V2684" s="100">
        <v>10.5394982574441</v>
      </c>
      <c r="W2684" s="100">
        <v>10.8902579287663</v>
      </c>
      <c r="X2684" s="100">
        <v>11.238686493788199</v>
      </c>
      <c r="Y2684" s="100">
        <v>11.538642575010201</v>
      </c>
      <c r="Z2684" s="100">
        <v>11.8194903878513</v>
      </c>
      <c r="AA2684" s="100">
        <v>12.068590889725799</v>
      </c>
      <c r="AB2684" s="100">
        <v>12.5548372403521</v>
      </c>
      <c r="AC2684" s="100">
        <v>13.025776461523501</v>
      </c>
      <c r="AD2684" s="100">
        <v>13.5078870348935</v>
      </c>
      <c r="AE2684" s="100">
        <v>14.01482180673</v>
      </c>
      <c r="AF2684" s="100">
        <v>14.536768402464</v>
      </c>
      <c r="AG2684" s="100">
        <v>14.9927142877844</v>
      </c>
      <c r="AH2684" s="100">
        <v>15.162191045915099</v>
      </c>
      <c r="AI2684" s="100">
        <v>15.2146213579727</v>
      </c>
      <c r="AJ2684" s="100">
        <v>15.2443939517311</v>
      </c>
      <c r="AK2684" s="100">
        <v>15.2328033571356</v>
      </c>
    </row>
    <row r="2685" spans="1:37" s="100" customFormat="1" x14ac:dyDescent="0.3">
      <c r="A2685" s="103" t="str">
        <f t="shared" si="59"/>
        <v>SDGbaseTRA_RurCRS_v7QVAXaplas</v>
      </c>
      <c r="B2685" s="103" t="s">
        <v>220</v>
      </c>
      <c r="C2685" s="103" t="s">
        <v>328</v>
      </c>
      <c r="D2685" s="103" t="s">
        <v>211</v>
      </c>
      <c r="E2685" s="100" t="s">
        <v>51</v>
      </c>
      <c r="F2685" s="100">
        <v>15.426438760270701</v>
      </c>
      <c r="G2685" s="100">
        <v>14.475008879710501</v>
      </c>
      <c r="H2685" s="100">
        <v>14.9028041320824</v>
      </c>
      <c r="I2685" s="100">
        <v>15.207788046333</v>
      </c>
      <c r="J2685" s="100">
        <v>15.539644008345</v>
      </c>
      <c r="K2685" s="100">
        <v>15.883477030887599</v>
      </c>
      <c r="L2685" s="100">
        <v>16.2764119163053</v>
      </c>
      <c r="M2685" s="100">
        <v>16.709150342106199</v>
      </c>
      <c r="N2685" s="100">
        <v>17.168963822073099</v>
      </c>
      <c r="O2685" s="100">
        <v>17.892448641321099</v>
      </c>
      <c r="P2685" s="100">
        <v>18.432506614828</v>
      </c>
      <c r="Q2685" s="100">
        <v>18.917078973733201</v>
      </c>
      <c r="R2685" s="100">
        <v>19.446068415938502</v>
      </c>
      <c r="S2685" s="100">
        <v>19.986125595378599</v>
      </c>
      <c r="T2685" s="100">
        <v>20.561239512228099</v>
      </c>
      <c r="U2685" s="100">
        <v>21.205259462318299</v>
      </c>
      <c r="V2685" s="100">
        <v>21.8187810915841</v>
      </c>
      <c r="W2685" s="100">
        <v>22.481129102516999</v>
      </c>
      <c r="X2685" s="100">
        <v>23.207471790476799</v>
      </c>
      <c r="Y2685" s="100">
        <v>23.8643069893348</v>
      </c>
      <c r="Z2685" s="100">
        <v>24.4904161437453</v>
      </c>
      <c r="AA2685" s="100">
        <v>25.124732896421499</v>
      </c>
      <c r="AB2685" s="100">
        <v>25.7350074724291</v>
      </c>
      <c r="AC2685" s="100">
        <v>26.2804365729762</v>
      </c>
      <c r="AD2685" s="100">
        <v>26.840239634801002</v>
      </c>
      <c r="AE2685" s="100">
        <v>27.439424937655399</v>
      </c>
      <c r="AF2685" s="100">
        <v>28.089898089890699</v>
      </c>
      <c r="AG2685" s="100">
        <v>28.6987575638145</v>
      </c>
      <c r="AH2685" s="100">
        <v>28.620008665869101</v>
      </c>
      <c r="AI2685" s="100">
        <v>28.444838506507502</v>
      </c>
      <c r="AJ2685" s="100">
        <v>28.2265803104412</v>
      </c>
      <c r="AK2685" s="100">
        <v>27.967365351619598</v>
      </c>
    </row>
    <row r="2686" spans="1:37" s="100" customFormat="1" x14ac:dyDescent="0.3">
      <c r="A2686" s="103" t="str">
        <f t="shared" si="59"/>
        <v>SDGbaseTRA_RurCRS_v7QVAXanmet</v>
      </c>
      <c r="B2686" s="103" t="s">
        <v>220</v>
      </c>
      <c r="C2686" s="103" t="s">
        <v>328</v>
      </c>
      <c r="D2686" s="103" t="s">
        <v>211</v>
      </c>
      <c r="E2686" s="100" t="s">
        <v>52</v>
      </c>
      <c r="F2686" s="100">
        <v>17.626887984271502</v>
      </c>
      <c r="G2686" s="100">
        <v>16.2992162040605</v>
      </c>
      <c r="H2686" s="100">
        <v>16.851249703322999</v>
      </c>
      <c r="I2686" s="100">
        <v>17.2082415655576</v>
      </c>
      <c r="J2686" s="100">
        <v>17.588992047479302</v>
      </c>
      <c r="K2686" s="100">
        <v>18.008094091993399</v>
      </c>
      <c r="L2686" s="100">
        <v>18.496522000433</v>
      </c>
      <c r="M2686" s="100">
        <v>19.0411257363807</v>
      </c>
      <c r="N2686" s="100">
        <v>19.624970905804702</v>
      </c>
      <c r="O2686" s="100">
        <v>20.530078405077699</v>
      </c>
      <c r="P2686" s="100">
        <v>21.2439685239966</v>
      </c>
      <c r="Q2686" s="100">
        <v>21.882235830220999</v>
      </c>
      <c r="R2686" s="100">
        <v>22.551384691729201</v>
      </c>
      <c r="S2686" s="100">
        <v>23.2506095938712</v>
      </c>
      <c r="T2686" s="100">
        <v>23.992687889249702</v>
      </c>
      <c r="U2686" s="100">
        <v>24.841687050967099</v>
      </c>
      <c r="V2686" s="100">
        <v>25.680603483832801</v>
      </c>
      <c r="W2686" s="100">
        <v>26.554471134466201</v>
      </c>
      <c r="X2686" s="100">
        <v>27.4353883793415</v>
      </c>
      <c r="Y2686" s="100">
        <v>28.282025783582402</v>
      </c>
      <c r="Z2686" s="100">
        <v>29.139425934461801</v>
      </c>
      <c r="AA2686" s="100">
        <v>29.993746950541802</v>
      </c>
      <c r="AB2686" s="100">
        <v>30.911220427957399</v>
      </c>
      <c r="AC2686" s="100">
        <v>31.760397616417102</v>
      </c>
      <c r="AD2686" s="100">
        <v>32.646690132982002</v>
      </c>
      <c r="AE2686" s="100">
        <v>33.572448650777098</v>
      </c>
      <c r="AF2686" s="100">
        <v>34.545528234775297</v>
      </c>
      <c r="AG2686" s="100">
        <v>35.436428325252997</v>
      </c>
      <c r="AH2686" s="100">
        <v>35.386905874236398</v>
      </c>
      <c r="AI2686" s="100">
        <v>35.155717782365699</v>
      </c>
      <c r="AJ2686" s="100">
        <v>34.9541969382012</v>
      </c>
      <c r="AK2686" s="100">
        <v>34.682457735432102</v>
      </c>
    </row>
    <row r="2687" spans="1:37" s="100" customFormat="1" x14ac:dyDescent="0.3">
      <c r="A2687" s="103" t="str">
        <f t="shared" si="59"/>
        <v>SDGbaseTRA_RurCRS_v7QVAXairon</v>
      </c>
      <c r="B2687" s="103" t="s">
        <v>220</v>
      </c>
      <c r="C2687" s="103" t="s">
        <v>328</v>
      </c>
      <c r="D2687" s="103" t="s">
        <v>211</v>
      </c>
      <c r="E2687" s="100" t="s">
        <v>53</v>
      </c>
      <c r="F2687" s="100">
        <v>20.838620435938999</v>
      </c>
      <c r="G2687" s="100">
        <v>19.587325428920799</v>
      </c>
      <c r="H2687" s="100">
        <v>19.859817250228001</v>
      </c>
      <c r="I2687" s="100">
        <v>19.934491887609799</v>
      </c>
      <c r="J2687" s="100">
        <v>20.108322683498201</v>
      </c>
      <c r="K2687" s="100">
        <v>20.359100731132902</v>
      </c>
      <c r="L2687" s="100">
        <v>20.7139665070662</v>
      </c>
      <c r="M2687" s="100">
        <v>21.238084283749</v>
      </c>
      <c r="N2687" s="100">
        <v>21.749477779602199</v>
      </c>
      <c r="O2687" s="100">
        <v>22.764818525990002</v>
      </c>
      <c r="P2687" s="100">
        <v>23.42237613304</v>
      </c>
      <c r="Q2687" s="100">
        <v>23.926635536374999</v>
      </c>
      <c r="R2687" s="100">
        <v>24.402144375534</v>
      </c>
      <c r="S2687" s="100">
        <v>24.924855442498099</v>
      </c>
      <c r="T2687" s="100">
        <v>25.4864725536092</v>
      </c>
      <c r="U2687" s="100">
        <v>26.153330385926399</v>
      </c>
      <c r="V2687" s="100">
        <v>26.9925180038055</v>
      </c>
      <c r="W2687" s="100">
        <v>27.772424383121901</v>
      </c>
      <c r="X2687" s="100">
        <v>28.400700246173301</v>
      </c>
      <c r="Y2687" s="100">
        <v>29.1034162332572</v>
      </c>
      <c r="Z2687" s="100">
        <v>29.7225574554251</v>
      </c>
      <c r="AA2687" s="100">
        <v>30.421832372330101</v>
      </c>
      <c r="AB2687" s="100">
        <v>30.3437967971905</v>
      </c>
      <c r="AC2687" s="100">
        <v>30.679041234823298</v>
      </c>
      <c r="AD2687" s="100">
        <v>31.392871370526301</v>
      </c>
      <c r="AE2687" s="100">
        <v>32.261699666126802</v>
      </c>
      <c r="AF2687" s="100">
        <v>33.1928644385643</v>
      </c>
      <c r="AG2687" s="100">
        <v>33.953493012969901</v>
      </c>
      <c r="AH2687" s="100">
        <v>33.290320436723199</v>
      </c>
      <c r="AI2687" s="100">
        <v>32.856174056952</v>
      </c>
      <c r="AJ2687" s="100">
        <v>32.581247536204302</v>
      </c>
      <c r="AK2687" s="100">
        <v>32.3351315299997</v>
      </c>
    </row>
    <row r="2688" spans="1:37" s="100" customFormat="1" x14ac:dyDescent="0.3">
      <c r="A2688" s="103" t="str">
        <f t="shared" si="59"/>
        <v>SDGbaseTRA_RurCRS_v7QVAXanfrm</v>
      </c>
      <c r="B2688" s="103" t="s">
        <v>220</v>
      </c>
      <c r="C2688" s="103" t="s">
        <v>328</v>
      </c>
      <c r="D2688" s="103" t="s">
        <v>211</v>
      </c>
      <c r="E2688" s="100" t="s">
        <v>54</v>
      </c>
      <c r="F2688" s="100">
        <v>13.0736512510274</v>
      </c>
      <c r="G2688" s="100">
        <v>11.734410339876099</v>
      </c>
      <c r="H2688" s="100">
        <v>11.3410309731988</v>
      </c>
      <c r="I2688" s="100">
        <v>10.6567716081373</v>
      </c>
      <c r="J2688" s="100">
        <v>10.439745863211</v>
      </c>
      <c r="K2688" s="100">
        <v>10.4645416508886</v>
      </c>
      <c r="L2688" s="100">
        <v>10.7749523837529</v>
      </c>
      <c r="M2688" s="100">
        <v>11.757059084740501</v>
      </c>
      <c r="N2688" s="100">
        <v>12.6057674097</v>
      </c>
      <c r="O2688" s="100">
        <v>15.162164120612101</v>
      </c>
      <c r="P2688" s="100">
        <v>16.499109649047501</v>
      </c>
      <c r="Q2688" s="100">
        <v>17.197170282757501</v>
      </c>
      <c r="R2688" s="100">
        <v>17.608927669167301</v>
      </c>
      <c r="S2688" s="100">
        <v>18.128709297357101</v>
      </c>
      <c r="T2688" s="100">
        <v>18.7005088902811</v>
      </c>
      <c r="U2688" s="100">
        <v>19.505228317992898</v>
      </c>
      <c r="V2688" s="100">
        <v>21.215918477384701</v>
      </c>
      <c r="W2688" s="100">
        <v>22.648841101160301</v>
      </c>
      <c r="X2688" s="100">
        <v>22.991762205900301</v>
      </c>
      <c r="Y2688" s="100">
        <v>23.7476723337201</v>
      </c>
      <c r="Z2688" s="100">
        <v>24.149362649576599</v>
      </c>
      <c r="AA2688" s="100">
        <v>24.8042810529357</v>
      </c>
      <c r="AB2688" s="100">
        <v>21.305271016429</v>
      </c>
      <c r="AC2688" s="100">
        <v>20.174389612764902</v>
      </c>
      <c r="AD2688" s="100">
        <v>20.738830215063398</v>
      </c>
      <c r="AE2688" s="100">
        <v>21.797308948208698</v>
      </c>
      <c r="AF2688" s="100">
        <v>23.012185777575699</v>
      </c>
      <c r="AG2688" s="100">
        <v>23.5596201718032</v>
      </c>
      <c r="AH2688" s="100">
        <v>20.138785245614901</v>
      </c>
      <c r="AI2688" s="100">
        <v>17.931003417744702</v>
      </c>
      <c r="AJ2688" s="100">
        <v>16.903991961939301</v>
      </c>
      <c r="AK2688" s="100">
        <v>16.150690711626702</v>
      </c>
    </row>
    <row r="2689" spans="1:37" s="100" customFormat="1" x14ac:dyDescent="0.3">
      <c r="A2689" s="103" t="str">
        <f t="shared" si="59"/>
        <v>SDGbaseTRA_RurCRS_v7QVAXametp</v>
      </c>
      <c r="B2689" s="103" t="s">
        <v>220</v>
      </c>
      <c r="C2689" s="103" t="s">
        <v>328</v>
      </c>
      <c r="D2689" s="103" t="s">
        <v>211</v>
      </c>
      <c r="E2689" s="100" t="s">
        <v>55</v>
      </c>
      <c r="F2689" s="100">
        <v>33.254980135401603</v>
      </c>
      <c r="G2689" s="100">
        <v>29.9596238893829</v>
      </c>
      <c r="H2689" s="100">
        <v>30.907494145553901</v>
      </c>
      <c r="I2689" s="100">
        <v>31.420101015152401</v>
      </c>
      <c r="J2689" s="100">
        <v>32.042494049121203</v>
      </c>
      <c r="K2689" s="100">
        <v>32.754154996926701</v>
      </c>
      <c r="L2689" s="100">
        <v>33.635565261975302</v>
      </c>
      <c r="M2689" s="100">
        <v>34.671969563485</v>
      </c>
      <c r="N2689" s="100">
        <v>35.7392761325384</v>
      </c>
      <c r="O2689" s="100">
        <v>37.690185921386501</v>
      </c>
      <c r="P2689" s="100">
        <v>38.9936768867464</v>
      </c>
      <c r="Q2689" s="100">
        <v>40.082077567265202</v>
      </c>
      <c r="R2689" s="100">
        <v>41.219624649979004</v>
      </c>
      <c r="S2689" s="100">
        <v>42.443028605777897</v>
      </c>
      <c r="T2689" s="100">
        <v>43.743210752988901</v>
      </c>
      <c r="U2689" s="100">
        <v>45.220598463192999</v>
      </c>
      <c r="V2689" s="100">
        <v>46.903080840204503</v>
      </c>
      <c r="W2689" s="100">
        <v>48.449289707008802</v>
      </c>
      <c r="X2689" s="100">
        <v>49.6812568172681</v>
      </c>
      <c r="Y2689" s="100">
        <v>51.183576537768403</v>
      </c>
      <c r="Z2689" s="100">
        <v>52.632603861849397</v>
      </c>
      <c r="AA2689" s="100">
        <v>54.148424701228898</v>
      </c>
      <c r="AB2689" s="100">
        <v>55.598862502451396</v>
      </c>
      <c r="AC2689" s="100">
        <v>57.111132097905802</v>
      </c>
      <c r="AD2689" s="100">
        <v>58.8946264222445</v>
      </c>
      <c r="AE2689" s="100">
        <v>60.828100081824402</v>
      </c>
      <c r="AF2689" s="100">
        <v>62.8670092521089</v>
      </c>
      <c r="AG2689" s="100">
        <v>64.653181154438698</v>
      </c>
      <c r="AH2689" s="100">
        <v>64.443672101240097</v>
      </c>
      <c r="AI2689" s="100">
        <v>63.994860718608898</v>
      </c>
      <c r="AJ2689" s="100">
        <v>63.718886367965602</v>
      </c>
      <c r="AK2689" s="100">
        <v>63.378700833911097</v>
      </c>
    </row>
    <row r="2690" spans="1:37" s="100" customFormat="1" x14ac:dyDescent="0.3">
      <c r="A2690" s="103" t="str">
        <f t="shared" si="59"/>
        <v>SDGbaseTRA_RurCRS_v7QVAXamach</v>
      </c>
      <c r="B2690" s="103" t="s">
        <v>220</v>
      </c>
      <c r="C2690" s="103" t="s">
        <v>328</v>
      </c>
      <c r="D2690" s="103" t="s">
        <v>211</v>
      </c>
      <c r="E2690" s="100" t="s">
        <v>56</v>
      </c>
      <c r="F2690" s="100">
        <v>38.665956251697601</v>
      </c>
      <c r="G2690" s="100">
        <v>34.777894488840197</v>
      </c>
      <c r="H2690" s="100">
        <v>35.865867250527103</v>
      </c>
      <c r="I2690" s="100">
        <v>36.3754992671278</v>
      </c>
      <c r="J2690" s="100">
        <v>37.031707060690003</v>
      </c>
      <c r="K2690" s="100">
        <v>37.814198764567301</v>
      </c>
      <c r="L2690" s="100">
        <v>38.8238497800169</v>
      </c>
      <c r="M2690" s="100">
        <v>40.129034134824401</v>
      </c>
      <c r="N2690" s="100">
        <v>41.420758592658999</v>
      </c>
      <c r="O2690" s="100">
        <v>43.8130668571619</v>
      </c>
      <c r="P2690" s="100">
        <v>45.3545225149252</v>
      </c>
      <c r="Q2690" s="100">
        <v>46.621455201768804</v>
      </c>
      <c r="R2690" s="100">
        <v>47.900857451618897</v>
      </c>
      <c r="S2690" s="100">
        <v>49.307341530971598</v>
      </c>
      <c r="T2690" s="100">
        <v>50.826309921891799</v>
      </c>
      <c r="U2690" s="100">
        <v>52.579051835430903</v>
      </c>
      <c r="V2690" s="100">
        <v>54.512323827352802</v>
      </c>
      <c r="W2690" s="100">
        <v>56.315215634543598</v>
      </c>
      <c r="X2690" s="100">
        <v>57.843378063307902</v>
      </c>
      <c r="Y2690" s="100">
        <v>59.682790695344103</v>
      </c>
      <c r="Z2690" s="100">
        <v>61.474203232133</v>
      </c>
      <c r="AA2690" s="100">
        <v>63.367061577202001</v>
      </c>
      <c r="AB2690" s="100">
        <v>64.485284647762597</v>
      </c>
      <c r="AC2690" s="100">
        <v>65.931857867947699</v>
      </c>
      <c r="AD2690" s="100">
        <v>68.004041406595405</v>
      </c>
      <c r="AE2690" s="100">
        <v>70.344573406228704</v>
      </c>
      <c r="AF2690" s="100">
        <v>72.812058562273407</v>
      </c>
      <c r="AG2690" s="100">
        <v>74.9421740782048</v>
      </c>
      <c r="AH2690" s="100">
        <v>73.883121345599804</v>
      </c>
      <c r="AI2690" s="100">
        <v>72.730057112318093</v>
      </c>
      <c r="AJ2690" s="100">
        <v>72.081779970586794</v>
      </c>
      <c r="AK2690" s="100">
        <v>71.427643911072494</v>
      </c>
    </row>
    <row r="2691" spans="1:37" s="100" customFormat="1" x14ac:dyDescent="0.3">
      <c r="A2691" s="103" t="str">
        <f t="shared" si="59"/>
        <v>SDGbaseTRA_RurCRS_v7QVAXafcel</v>
      </c>
      <c r="B2691" s="103" t="s">
        <v>220</v>
      </c>
      <c r="C2691" s="103" t="s">
        <v>328</v>
      </c>
      <c r="D2691" s="103" t="s">
        <v>211</v>
      </c>
      <c r="E2691" s="100" t="s">
        <v>57</v>
      </c>
      <c r="F2691" s="100">
        <v>0.28999999999999998</v>
      </c>
      <c r="G2691" s="100">
        <v>0.28999999999999998</v>
      </c>
      <c r="H2691" s="100">
        <v>0.28968487122259201</v>
      </c>
      <c r="I2691" s="100">
        <v>0.289626466448555</v>
      </c>
      <c r="J2691" s="100">
        <v>0.289626466448555</v>
      </c>
      <c r="K2691" s="100">
        <v>0.289626466448555</v>
      </c>
      <c r="L2691" s="100">
        <v>0.289626466448555</v>
      </c>
      <c r="M2691" s="100">
        <v>0.289626466448555</v>
      </c>
      <c r="N2691" s="100">
        <v>0.28957097289015299</v>
      </c>
      <c r="O2691" s="100">
        <v>0.28955856972958499</v>
      </c>
      <c r="P2691" s="100">
        <v>0.28955856972958499</v>
      </c>
      <c r="Q2691" s="100">
        <v>0.28955856972958499</v>
      </c>
      <c r="R2691" s="100">
        <v>0.28955856972958499</v>
      </c>
      <c r="S2691" s="100">
        <v>0.28955856972958499</v>
      </c>
      <c r="T2691" s="100">
        <v>0.28955856972958499</v>
      </c>
      <c r="U2691" s="100">
        <v>0.28955856972958499</v>
      </c>
      <c r="V2691" s="100">
        <v>0.28955856972958499</v>
      </c>
      <c r="W2691" s="100">
        <v>0.28955856972958499</v>
      </c>
      <c r="X2691" s="100">
        <v>0.28955856972958499</v>
      </c>
      <c r="Y2691" s="100">
        <v>4.2184859843336797</v>
      </c>
      <c r="Z2691" s="100">
        <v>8.4369719686673594</v>
      </c>
      <c r="AA2691" s="100">
        <v>12.655457953000999</v>
      </c>
      <c r="AB2691" s="100">
        <v>13.6463560908954</v>
      </c>
      <c r="AC2691" s="100">
        <v>14.6372542287898</v>
      </c>
      <c r="AD2691" s="100">
        <v>15.628152366684199</v>
      </c>
      <c r="AE2691" s="100">
        <v>16.6190505045785</v>
      </c>
      <c r="AF2691" s="100">
        <v>17.609948642472901</v>
      </c>
      <c r="AG2691" s="100">
        <v>17.5646401817643</v>
      </c>
      <c r="AH2691" s="100">
        <v>17.5193317210557</v>
      </c>
      <c r="AI2691" s="100">
        <v>17.474023260347099</v>
      </c>
      <c r="AJ2691" s="100">
        <v>17.428714799638499</v>
      </c>
      <c r="AK2691" s="100">
        <v>17.383406338929898</v>
      </c>
    </row>
    <row r="2692" spans="1:37" s="100" customFormat="1" x14ac:dyDescent="0.3">
      <c r="A2692" s="103" t="str">
        <f t="shared" si="59"/>
        <v>SDGbaseTRA_RurCRS_v7QVAXaelct</v>
      </c>
      <c r="B2692" s="103" t="s">
        <v>220</v>
      </c>
      <c r="C2692" s="103" t="s">
        <v>328</v>
      </c>
      <c r="D2692" s="103" t="s">
        <v>211</v>
      </c>
      <c r="E2692" s="100" t="s">
        <v>58</v>
      </c>
      <c r="F2692" s="100">
        <v>7.8476290328821793E-2</v>
      </c>
      <c r="G2692" s="100">
        <v>7.8476290328821793E-2</v>
      </c>
      <c r="H2692" s="100">
        <v>7.8391013992867103E-2</v>
      </c>
      <c r="I2692" s="100">
        <v>7.8375209199750301E-2</v>
      </c>
      <c r="J2692" s="100">
        <v>7.8375209199750301E-2</v>
      </c>
      <c r="K2692" s="100">
        <v>7.8375209199750301E-2</v>
      </c>
      <c r="L2692" s="100">
        <v>7.8375209199750301E-2</v>
      </c>
      <c r="M2692" s="100">
        <v>7.8375209199750301E-2</v>
      </c>
      <c r="N2692" s="100">
        <v>7.8360192204576101E-2</v>
      </c>
      <c r="O2692" s="100">
        <v>7.8356835811370096E-2</v>
      </c>
      <c r="P2692" s="100">
        <v>7.8356835811370096E-2</v>
      </c>
      <c r="Q2692" s="100">
        <v>7.8356835811370096E-2</v>
      </c>
      <c r="R2692" s="100">
        <v>7.8356835811370096E-2</v>
      </c>
      <c r="S2692" s="100">
        <v>7.8356835811370096E-2</v>
      </c>
      <c r="T2692" s="100">
        <v>7.8356835811370096E-2</v>
      </c>
      <c r="U2692" s="100">
        <v>7.8356835811370096E-2</v>
      </c>
      <c r="V2692" s="100">
        <v>7.8356835811370096E-2</v>
      </c>
      <c r="W2692" s="100">
        <v>7.8356835811370096E-2</v>
      </c>
      <c r="X2692" s="100">
        <v>3.1935093670491002</v>
      </c>
      <c r="Y2692" s="100">
        <v>3.1935093670491002</v>
      </c>
      <c r="Z2692" s="100">
        <v>1.75742134508534</v>
      </c>
      <c r="AA2692" s="100">
        <v>1.75742134508534</v>
      </c>
      <c r="AB2692" s="100">
        <v>1.75742134508534</v>
      </c>
      <c r="AC2692" s="100">
        <v>1.75742134508534</v>
      </c>
      <c r="AD2692" s="100">
        <v>0.99202817258474496</v>
      </c>
      <c r="AE2692" s="100">
        <v>0.99202817258474496</v>
      </c>
      <c r="AF2692" s="100">
        <v>0.99202817258474496</v>
      </c>
      <c r="AG2692" s="100">
        <v>0.99202817258474396</v>
      </c>
      <c r="AH2692" s="100">
        <v>0.99202817258474396</v>
      </c>
      <c r="AI2692" s="100">
        <v>7.4597532694590996</v>
      </c>
      <c r="AJ2692" s="100">
        <v>7.4597532694590996</v>
      </c>
      <c r="AK2692" s="100">
        <v>7.4597532694590996</v>
      </c>
    </row>
    <row r="2693" spans="1:37" s="100" customFormat="1" x14ac:dyDescent="0.3">
      <c r="A2693" s="103" t="str">
        <f t="shared" si="59"/>
        <v>SDGbaseTRA_RurCRS_v7QVAXaemch</v>
      </c>
      <c r="B2693" s="103" t="s">
        <v>220</v>
      </c>
      <c r="C2693" s="103" t="s">
        <v>328</v>
      </c>
      <c r="D2693" s="103" t="s">
        <v>211</v>
      </c>
      <c r="E2693" s="100" t="s">
        <v>59</v>
      </c>
      <c r="F2693" s="100">
        <v>8.9889127758870302</v>
      </c>
      <c r="G2693" s="100">
        <v>8.2218221416424004</v>
      </c>
      <c r="H2693" s="100">
        <v>8.4343574503471093</v>
      </c>
      <c r="I2693" s="100">
        <v>8.4913954147291406</v>
      </c>
      <c r="J2693" s="100">
        <v>8.6017062771773194</v>
      </c>
      <c r="K2693" s="100">
        <v>8.7644094488005209</v>
      </c>
      <c r="L2693" s="100">
        <v>8.9985631595258599</v>
      </c>
      <c r="M2693" s="100">
        <v>9.3544298337347502</v>
      </c>
      <c r="N2693" s="100">
        <v>9.6875017049763006</v>
      </c>
      <c r="O2693" s="100">
        <v>10.3478044942461</v>
      </c>
      <c r="P2693" s="100">
        <v>10.741164764625699</v>
      </c>
      <c r="Q2693" s="100">
        <v>11.044565963385701</v>
      </c>
      <c r="R2693" s="100">
        <v>11.344687296872801</v>
      </c>
      <c r="S2693" s="100">
        <v>11.6849922387376</v>
      </c>
      <c r="T2693" s="100">
        <v>12.050515212764701</v>
      </c>
      <c r="U2693" s="100">
        <v>12.475235327310299</v>
      </c>
      <c r="V2693" s="100">
        <v>12.9452732181537</v>
      </c>
      <c r="W2693" s="100">
        <v>13.401022977465701</v>
      </c>
      <c r="X2693" s="100">
        <v>13.802784729654601</v>
      </c>
      <c r="Y2693" s="100">
        <v>14.2484328718865</v>
      </c>
      <c r="Z2693" s="100">
        <v>14.6788888536356</v>
      </c>
      <c r="AA2693" s="100">
        <v>15.134842528195099</v>
      </c>
      <c r="AB2693" s="100">
        <v>15.166097875490401</v>
      </c>
      <c r="AC2693" s="100">
        <v>15.3673256725735</v>
      </c>
      <c r="AD2693" s="100">
        <v>15.8227349872228</v>
      </c>
      <c r="AE2693" s="100">
        <v>16.3632048224055</v>
      </c>
      <c r="AF2693" s="100">
        <v>16.9427829521333</v>
      </c>
      <c r="AG2693" s="100">
        <v>17.477463882958201</v>
      </c>
      <c r="AH2693" s="100">
        <v>17.011586286834198</v>
      </c>
      <c r="AI2693" s="100">
        <v>16.5261934893302</v>
      </c>
      <c r="AJ2693" s="100">
        <v>16.302825267162699</v>
      </c>
      <c r="AK2693" s="100">
        <v>16.072729498363099</v>
      </c>
    </row>
    <row r="2694" spans="1:37" s="100" customFormat="1" x14ac:dyDescent="0.3">
      <c r="A2694" s="103" t="str">
        <f t="shared" si="59"/>
        <v>SDGbaseTRA_RurCRS_v7QVAXasequ</v>
      </c>
      <c r="B2694" s="103" t="s">
        <v>220</v>
      </c>
      <c r="C2694" s="103" t="s">
        <v>328</v>
      </c>
      <c r="D2694" s="103" t="s">
        <v>211</v>
      </c>
      <c r="E2694" s="100" t="s">
        <v>60</v>
      </c>
      <c r="F2694" s="100">
        <v>8.7771319246617594</v>
      </c>
      <c r="G2694" s="100">
        <v>8.3346763294268698</v>
      </c>
      <c r="H2694" s="100">
        <v>8.5760611699129807</v>
      </c>
      <c r="I2694" s="100">
        <v>8.6507693789523898</v>
      </c>
      <c r="J2694" s="100">
        <v>8.7931821956798597</v>
      </c>
      <c r="K2694" s="100">
        <v>8.9802216916044397</v>
      </c>
      <c r="L2694" s="100">
        <v>9.2359159128036996</v>
      </c>
      <c r="M2694" s="100">
        <v>9.6216416042276798</v>
      </c>
      <c r="N2694" s="100">
        <v>9.9888861277328296</v>
      </c>
      <c r="O2694" s="100">
        <v>10.6706130721356</v>
      </c>
      <c r="P2694" s="100">
        <v>11.0985063754728</v>
      </c>
      <c r="Q2694" s="100">
        <v>11.453438180407799</v>
      </c>
      <c r="R2694" s="100">
        <v>11.778944630655401</v>
      </c>
      <c r="S2694" s="100">
        <v>12.1309500496355</v>
      </c>
      <c r="T2694" s="100">
        <v>12.521482626594899</v>
      </c>
      <c r="U2694" s="100">
        <v>12.970758097499701</v>
      </c>
      <c r="V2694" s="100">
        <v>13.4024596654478</v>
      </c>
      <c r="W2694" s="100">
        <v>13.862151011212999</v>
      </c>
      <c r="X2694" s="100">
        <v>14.366552654923</v>
      </c>
      <c r="Y2694" s="100">
        <v>14.8587176138243</v>
      </c>
      <c r="Z2694" s="100">
        <v>15.3384539950875</v>
      </c>
      <c r="AA2694" s="100">
        <v>15.8548163251809</v>
      </c>
      <c r="AB2694" s="100">
        <v>15.8911136136169</v>
      </c>
      <c r="AC2694" s="100">
        <v>16.083041919083801</v>
      </c>
      <c r="AD2694" s="100">
        <v>16.5321331711482</v>
      </c>
      <c r="AE2694" s="100">
        <v>17.068307569201899</v>
      </c>
      <c r="AF2694" s="100">
        <v>17.646090703972</v>
      </c>
      <c r="AG2694" s="100">
        <v>18.1629449813558</v>
      </c>
      <c r="AH2694" s="100">
        <v>17.588707278868402</v>
      </c>
      <c r="AI2694" s="100">
        <v>17.0068305063065</v>
      </c>
      <c r="AJ2694" s="100">
        <v>16.6995621245478</v>
      </c>
      <c r="AK2694" s="100">
        <v>16.430039150744101</v>
      </c>
    </row>
    <row r="2695" spans="1:37" s="100" customFormat="1" x14ac:dyDescent="0.3">
      <c r="A2695" s="103" t="str">
        <f t="shared" si="59"/>
        <v>SDGbaseTRA_RurCRS_v7QVAXavehi</v>
      </c>
      <c r="B2695" s="103" t="s">
        <v>220</v>
      </c>
      <c r="C2695" s="103" t="s">
        <v>328</v>
      </c>
      <c r="D2695" s="103" t="s">
        <v>211</v>
      </c>
      <c r="E2695" s="100" t="s">
        <v>61</v>
      </c>
      <c r="F2695" s="100">
        <v>39.567910300526599</v>
      </c>
      <c r="G2695" s="100">
        <v>36.275198782490001</v>
      </c>
      <c r="H2695" s="100">
        <v>37.441334326274301</v>
      </c>
      <c r="I2695" s="100">
        <v>37.967389030412598</v>
      </c>
      <c r="J2695" s="100">
        <v>38.694061628269303</v>
      </c>
      <c r="K2695" s="100">
        <v>39.648853879319702</v>
      </c>
      <c r="L2695" s="100">
        <v>40.862933589537903</v>
      </c>
      <c r="M2695" s="100">
        <v>42.492495772059399</v>
      </c>
      <c r="N2695" s="100">
        <v>44.1377227268189</v>
      </c>
      <c r="O2695" s="100">
        <v>46.559886818249701</v>
      </c>
      <c r="P2695" s="100">
        <v>48.477507406042697</v>
      </c>
      <c r="Q2695" s="100">
        <v>50.250873721007899</v>
      </c>
      <c r="R2695" s="100">
        <v>52.006677566655199</v>
      </c>
      <c r="S2695" s="100">
        <v>53.871628038380202</v>
      </c>
      <c r="T2695" s="100">
        <v>55.893507406033301</v>
      </c>
      <c r="U2695" s="100">
        <v>58.240887960446003</v>
      </c>
      <c r="V2695" s="100">
        <v>60.757290945194903</v>
      </c>
      <c r="W2695" s="100">
        <v>63.250726281130397</v>
      </c>
      <c r="X2695" s="100">
        <v>65.542910847518201</v>
      </c>
      <c r="Y2695" s="100">
        <v>66.782204179933998</v>
      </c>
      <c r="Z2695" s="100">
        <v>67.985220378807895</v>
      </c>
      <c r="AA2695" s="100">
        <v>69.176159141358298</v>
      </c>
      <c r="AB2695" s="100">
        <v>70.000620438240105</v>
      </c>
      <c r="AC2695" s="100">
        <v>71.353847816645896</v>
      </c>
      <c r="AD2695" s="100">
        <v>73.581633644344194</v>
      </c>
      <c r="AE2695" s="100">
        <v>76.165656211504299</v>
      </c>
      <c r="AF2695" s="100">
        <v>78.961283134059599</v>
      </c>
      <c r="AG2695" s="100">
        <v>81.803514357913599</v>
      </c>
      <c r="AH2695" s="100">
        <v>80.661762381514293</v>
      </c>
      <c r="AI2695" s="100">
        <v>78.934014096052096</v>
      </c>
      <c r="AJ2695" s="100">
        <v>77.949714889177798</v>
      </c>
      <c r="AK2695" s="100">
        <v>77.033221701080706</v>
      </c>
    </row>
    <row r="2696" spans="1:37" s="100" customFormat="1" x14ac:dyDescent="0.3">
      <c r="A2696" s="103" t="str">
        <f t="shared" si="59"/>
        <v>SDGbaseTRA_RurCRS_v7QVAXatequ</v>
      </c>
      <c r="B2696" s="103" t="s">
        <v>220</v>
      </c>
      <c r="C2696" s="103" t="s">
        <v>328</v>
      </c>
      <c r="D2696" s="103" t="s">
        <v>211</v>
      </c>
      <c r="E2696" s="100" t="s">
        <v>62</v>
      </c>
      <c r="F2696" s="100">
        <v>7.0941028714772303</v>
      </c>
      <c r="G2696" s="100">
        <v>6.1361405283592099</v>
      </c>
      <c r="H2696" s="100">
        <v>6.3483675799343899</v>
      </c>
      <c r="I2696" s="100">
        <v>6.29901950188823</v>
      </c>
      <c r="J2696" s="100">
        <v>6.3796737813792204</v>
      </c>
      <c r="K2696" s="100">
        <v>6.5010668405528804</v>
      </c>
      <c r="L2696" s="100">
        <v>6.6978397268665599</v>
      </c>
      <c r="M2696" s="100">
        <v>7.0877236412425404</v>
      </c>
      <c r="N2696" s="100">
        <v>7.4436684177939902</v>
      </c>
      <c r="O2696" s="100">
        <v>8.5600910603754894</v>
      </c>
      <c r="P2696" s="100">
        <v>9.0789824015913094</v>
      </c>
      <c r="Q2696" s="100">
        <v>9.3980038096503709</v>
      </c>
      <c r="R2696" s="100">
        <v>9.5720283745733905</v>
      </c>
      <c r="S2696" s="100">
        <v>9.8162994185936299</v>
      </c>
      <c r="T2696" s="100">
        <v>10.114827747895699</v>
      </c>
      <c r="U2696" s="100">
        <v>10.466258300609599</v>
      </c>
      <c r="V2696" s="100">
        <v>10.8870538941402</v>
      </c>
      <c r="W2696" s="100">
        <v>11.258233372163399</v>
      </c>
      <c r="X2696" s="100">
        <v>11.498109514133899</v>
      </c>
      <c r="Y2696" s="100">
        <v>11.8451647721566</v>
      </c>
      <c r="Z2696" s="100">
        <v>12.1354010908241</v>
      </c>
      <c r="AA2696" s="100">
        <v>12.5056414986345</v>
      </c>
      <c r="AB2696" s="100">
        <v>12.0822733820147</v>
      </c>
      <c r="AC2696" s="100">
        <v>12.0271868545255</v>
      </c>
      <c r="AD2696" s="100">
        <v>12.3828386986485</v>
      </c>
      <c r="AE2696" s="100">
        <v>12.858869360408701</v>
      </c>
      <c r="AF2696" s="100">
        <v>13.374834644077801</v>
      </c>
      <c r="AG2696" s="100">
        <v>13.7044862015872</v>
      </c>
      <c r="AH2696" s="100">
        <v>12.8299678958815</v>
      </c>
      <c r="AI2696" s="100">
        <v>12.038025360550201</v>
      </c>
      <c r="AJ2696" s="100">
        <v>11.6332350454202</v>
      </c>
      <c r="AK2696" s="100">
        <v>11.300328806599101</v>
      </c>
    </row>
    <row r="2697" spans="1:37" s="100" customFormat="1" x14ac:dyDescent="0.3">
      <c r="A2697" s="103" t="str">
        <f t="shared" si="59"/>
        <v>SDGbaseTRA_RurCRS_v7QVAXafurn</v>
      </c>
      <c r="B2697" s="103" t="s">
        <v>220</v>
      </c>
      <c r="C2697" s="103" t="s">
        <v>328</v>
      </c>
      <c r="D2697" s="103" t="s">
        <v>211</v>
      </c>
      <c r="E2697" s="100" t="s">
        <v>63</v>
      </c>
      <c r="F2697" s="100">
        <v>6.0912402558293097</v>
      </c>
      <c r="G2697" s="100">
        <v>5.45142532510914</v>
      </c>
      <c r="H2697" s="100">
        <v>5.6644570382421104</v>
      </c>
      <c r="I2697" s="100">
        <v>5.7887524157128398</v>
      </c>
      <c r="J2697" s="100">
        <v>5.9305818119750304</v>
      </c>
      <c r="K2697" s="100">
        <v>6.0865611416884597</v>
      </c>
      <c r="L2697" s="100">
        <v>6.2701423739226403</v>
      </c>
      <c r="M2697" s="100">
        <v>6.4821554644696198</v>
      </c>
      <c r="N2697" s="100">
        <v>6.7013800214644901</v>
      </c>
      <c r="O2697" s="100">
        <v>7.0955478490751398</v>
      </c>
      <c r="P2697" s="100">
        <v>7.3667224055310996</v>
      </c>
      <c r="Q2697" s="100">
        <v>7.5944664266182897</v>
      </c>
      <c r="R2697" s="100">
        <v>7.8333231302252004</v>
      </c>
      <c r="S2697" s="100">
        <v>8.0895521443440597</v>
      </c>
      <c r="T2697" s="100">
        <v>8.3609400315657805</v>
      </c>
      <c r="U2697" s="100">
        <v>8.6650477868050206</v>
      </c>
      <c r="V2697" s="100">
        <v>8.9835607594285491</v>
      </c>
      <c r="W2697" s="100">
        <v>9.3115837742141405</v>
      </c>
      <c r="X2697" s="100">
        <v>9.6297368738041804</v>
      </c>
      <c r="Y2697" s="100">
        <v>9.94300252476887</v>
      </c>
      <c r="Z2697" s="100">
        <v>10.2560940094437</v>
      </c>
      <c r="AA2697" s="100">
        <v>10.5716989049749</v>
      </c>
      <c r="AB2697" s="100">
        <v>10.913938733521301</v>
      </c>
      <c r="AC2697" s="100">
        <v>11.219099689227001</v>
      </c>
      <c r="AD2697" s="100">
        <v>11.5440072677477</v>
      </c>
      <c r="AE2697" s="100">
        <v>11.884859198093</v>
      </c>
      <c r="AF2697" s="100">
        <v>12.2507645837568</v>
      </c>
      <c r="AG2697" s="100">
        <v>12.5962331206123</v>
      </c>
      <c r="AH2697" s="100">
        <v>12.593675572435799</v>
      </c>
      <c r="AI2697" s="100">
        <v>12.495660586465799</v>
      </c>
      <c r="AJ2697" s="100">
        <v>12.413447817112401</v>
      </c>
      <c r="AK2697" s="100">
        <v>12.302951159848099</v>
      </c>
    </row>
    <row r="2698" spans="1:37" s="100" customFormat="1" x14ac:dyDescent="0.3">
      <c r="A2698" s="103" t="str">
        <f t="shared" si="59"/>
        <v>SDGbaseTRA_RurCRS_v7QVAXaoman</v>
      </c>
      <c r="B2698" s="103" t="s">
        <v>220</v>
      </c>
      <c r="C2698" s="103" t="s">
        <v>328</v>
      </c>
      <c r="D2698" s="103" t="s">
        <v>211</v>
      </c>
      <c r="E2698" s="100" t="s">
        <v>64</v>
      </c>
      <c r="F2698" s="100">
        <v>25.455948437612001</v>
      </c>
      <c r="G2698" s="100">
        <v>23.2902281776094</v>
      </c>
      <c r="H2698" s="100">
        <v>24.380599460466001</v>
      </c>
      <c r="I2698" s="100">
        <v>25.028341430428998</v>
      </c>
      <c r="J2698" s="100">
        <v>25.688457628390601</v>
      </c>
      <c r="K2698" s="100">
        <v>26.4024505444971</v>
      </c>
      <c r="L2698" s="100">
        <v>27.251528241303699</v>
      </c>
      <c r="M2698" s="100">
        <v>28.219282050862201</v>
      </c>
      <c r="N2698" s="100">
        <v>29.256336727320001</v>
      </c>
      <c r="O2698" s="100">
        <v>31.038700960840899</v>
      </c>
      <c r="P2698" s="100">
        <v>32.608703746914401</v>
      </c>
      <c r="Q2698" s="100">
        <v>33.975053810964901</v>
      </c>
      <c r="R2698" s="100">
        <v>35.287386397314101</v>
      </c>
      <c r="S2698" s="100">
        <v>36.523755543413998</v>
      </c>
      <c r="T2698" s="100">
        <v>37.785274854877599</v>
      </c>
      <c r="U2698" s="100">
        <v>39.184888297349403</v>
      </c>
      <c r="V2698" s="100">
        <v>40.413050321643297</v>
      </c>
      <c r="W2698" s="100">
        <v>41.6818157154255</v>
      </c>
      <c r="X2698" s="100">
        <v>43.002322589310701</v>
      </c>
      <c r="Y2698" s="100">
        <v>44.183030286287597</v>
      </c>
      <c r="Z2698" s="100">
        <v>45.313862309152803</v>
      </c>
      <c r="AA2698" s="100">
        <v>46.487663409853297</v>
      </c>
      <c r="AB2698" s="100">
        <v>47.694510157847098</v>
      </c>
      <c r="AC2698" s="100">
        <v>48.735696317071202</v>
      </c>
      <c r="AD2698" s="100">
        <v>49.808641599903702</v>
      </c>
      <c r="AE2698" s="100">
        <v>50.929809162659197</v>
      </c>
      <c r="AF2698" s="100">
        <v>52.121263681987998</v>
      </c>
      <c r="AG2698" s="100">
        <v>53.222815574730497</v>
      </c>
      <c r="AH2698" s="100">
        <v>52.368601594533501</v>
      </c>
      <c r="AI2698" s="100">
        <v>51.2268669268528</v>
      </c>
      <c r="AJ2698" s="100">
        <v>50.249359009024303</v>
      </c>
      <c r="AK2698" s="100">
        <v>49.223323144383201</v>
      </c>
    </row>
    <row r="2699" spans="1:37" s="100" customFormat="1" x14ac:dyDescent="0.3">
      <c r="A2699" s="103" t="str">
        <f t="shared" si="59"/>
        <v>SDGbaseTRA_RurCRS_v7QVAXaelec</v>
      </c>
      <c r="B2699" s="103" t="s">
        <v>220</v>
      </c>
      <c r="C2699" s="103" t="s">
        <v>328</v>
      </c>
      <c r="D2699" s="103" t="s">
        <v>211</v>
      </c>
      <c r="E2699" s="100" t="s">
        <v>65</v>
      </c>
      <c r="F2699" s="100">
        <v>142.20363281736601</v>
      </c>
      <c r="G2699" s="100">
        <v>136.753321414863</v>
      </c>
      <c r="H2699" s="100">
        <v>141.67580848332599</v>
      </c>
      <c r="I2699" s="100">
        <v>141.86543562309399</v>
      </c>
      <c r="J2699" s="100">
        <v>138.994115131239</v>
      </c>
      <c r="K2699" s="100">
        <v>139.085311661802</v>
      </c>
      <c r="L2699" s="100">
        <v>140.23216703033</v>
      </c>
      <c r="M2699" s="100">
        <v>141.63218036354601</v>
      </c>
      <c r="N2699" s="100">
        <v>143.48728819739199</v>
      </c>
      <c r="O2699" s="100">
        <v>144.529147019475</v>
      </c>
      <c r="P2699" s="100">
        <v>146.69636946086899</v>
      </c>
      <c r="Q2699" s="100">
        <v>148.28360066594601</v>
      </c>
      <c r="R2699" s="100">
        <v>151.45775351909199</v>
      </c>
      <c r="S2699" s="100">
        <v>155.830875593223</v>
      </c>
      <c r="T2699" s="100">
        <v>159.377248227546</v>
      </c>
      <c r="U2699" s="100">
        <v>163.72287931442099</v>
      </c>
      <c r="V2699" s="100">
        <v>164.487683372443</v>
      </c>
      <c r="W2699" s="100">
        <v>167.898495618608</v>
      </c>
      <c r="X2699" s="100">
        <v>177.387628139306</v>
      </c>
      <c r="Y2699" s="100">
        <v>183.849328385722</v>
      </c>
      <c r="Z2699" s="100">
        <v>190.298925574674</v>
      </c>
      <c r="AA2699" s="100">
        <v>196.43471753532501</v>
      </c>
      <c r="AB2699" s="100">
        <v>202.74849325086399</v>
      </c>
      <c r="AC2699" s="100">
        <v>209.09791200678799</v>
      </c>
      <c r="AD2699" s="100">
        <v>215.486537944009</v>
      </c>
      <c r="AE2699" s="100">
        <v>221.924909131585</v>
      </c>
      <c r="AF2699" s="100">
        <v>227.53536782127699</v>
      </c>
      <c r="AG2699" s="100">
        <v>236.676713259238</v>
      </c>
      <c r="AH2699" s="100">
        <v>247.339103783133</v>
      </c>
      <c r="AI2699" s="100">
        <v>255.805082425074</v>
      </c>
      <c r="AJ2699" s="100">
        <v>265.49738292201698</v>
      </c>
      <c r="AK2699" s="100">
        <v>274.74892206605301</v>
      </c>
    </row>
    <row r="2700" spans="1:37" s="100" customFormat="1" x14ac:dyDescent="0.3">
      <c r="A2700" s="103" t="str">
        <f t="shared" si="59"/>
        <v>SDGbaseTRA_RurCRS_v7QVAXawatr</v>
      </c>
      <c r="B2700" s="103" t="s">
        <v>220</v>
      </c>
      <c r="C2700" s="103" t="s">
        <v>328</v>
      </c>
      <c r="D2700" s="103" t="s">
        <v>211</v>
      </c>
      <c r="E2700" s="100" t="s">
        <v>66</v>
      </c>
      <c r="F2700" s="100">
        <v>38.118236024161902</v>
      </c>
      <c r="G2700" s="100">
        <v>37.616353740059502</v>
      </c>
      <c r="H2700" s="100">
        <v>38.602205145481598</v>
      </c>
      <c r="I2700" s="100">
        <v>39.3465908156913</v>
      </c>
      <c r="J2700" s="100">
        <v>40.205862273050897</v>
      </c>
      <c r="K2700" s="100">
        <v>41.235828343674001</v>
      </c>
      <c r="L2700" s="100">
        <v>42.496478135434799</v>
      </c>
      <c r="M2700" s="100">
        <v>43.8372000929946</v>
      </c>
      <c r="N2700" s="100">
        <v>45.231948834298798</v>
      </c>
      <c r="O2700" s="100">
        <v>46.960170264580299</v>
      </c>
      <c r="P2700" s="100">
        <v>48.554628605772699</v>
      </c>
      <c r="Q2700" s="100">
        <v>50.0983923695483</v>
      </c>
      <c r="R2700" s="100">
        <v>51.7873747694805</v>
      </c>
      <c r="S2700" s="100">
        <v>53.548964737166699</v>
      </c>
      <c r="T2700" s="100">
        <v>55.439594257265398</v>
      </c>
      <c r="U2700" s="100">
        <v>57.565591667802998</v>
      </c>
      <c r="V2700" s="100">
        <v>59.562341508939298</v>
      </c>
      <c r="W2700" s="100">
        <v>61.658414880844902</v>
      </c>
      <c r="X2700" s="100">
        <v>63.8821035010073</v>
      </c>
      <c r="Y2700" s="100">
        <v>65.922828840861399</v>
      </c>
      <c r="Z2700" s="100">
        <v>67.983879985037504</v>
      </c>
      <c r="AA2700" s="100">
        <v>70.070057557169804</v>
      </c>
      <c r="AB2700" s="100">
        <v>72.595636051270105</v>
      </c>
      <c r="AC2700" s="100">
        <v>74.990845116674507</v>
      </c>
      <c r="AD2700" s="100">
        <v>77.462281255920104</v>
      </c>
      <c r="AE2700" s="100">
        <v>80.051980193496604</v>
      </c>
      <c r="AF2700" s="100">
        <v>82.823890577015504</v>
      </c>
      <c r="AG2700" s="100">
        <v>85.645302638806697</v>
      </c>
      <c r="AH2700" s="100">
        <v>85.781356362480693</v>
      </c>
      <c r="AI2700" s="100">
        <v>85.743269962628901</v>
      </c>
      <c r="AJ2700" s="100">
        <v>85.865612043149497</v>
      </c>
      <c r="AK2700" s="100">
        <v>85.919118532110602</v>
      </c>
    </row>
    <row r="2701" spans="1:37" s="100" customFormat="1" x14ac:dyDescent="0.3">
      <c r="A2701" s="103" t="str">
        <f t="shared" si="59"/>
        <v>SDGbaseTRA_RurCRS_v7QVAXacons</v>
      </c>
      <c r="B2701" s="103" t="s">
        <v>220</v>
      </c>
      <c r="C2701" s="103" t="s">
        <v>328</v>
      </c>
      <c r="D2701" s="103" t="s">
        <v>211</v>
      </c>
      <c r="E2701" s="100" t="s">
        <v>67</v>
      </c>
      <c r="F2701" s="100">
        <v>140.64979180275</v>
      </c>
      <c r="G2701" s="100">
        <v>129.35254238586299</v>
      </c>
      <c r="H2701" s="100">
        <v>133.285901283275</v>
      </c>
      <c r="I2701" s="100">
        <v>136.03188934187901</v>
      </c>
      <c r="J2701" s="100">
        <v>138.65535940420199</v>
      </c>
      <c r="K2701" s="100">
        <v>141.63066830999199</v>
      </c>
      <c r="L2701" s="100">
        <v>145.18456500170899</v>
      </c>
      <c r="M2701" s="100">
        <v>149.17723836773001</v>
      </c>
      <c r="N2701" s="100">
        <v>153.40751901432401</v>
      </c>
      <c r="O2701" s="100">
        <v>158.74804293718501</v>
      </c>
      <c r="P2701" s="100">
        <v>163.65905914518601</v>
      </c>
      <c r="Q2701" s="100">
        <v>168.36349069468901</v>
      </c>
      <c r="R2701" s="100">
        <v>173.62986271577299</v>
      </c>
      <c r="S2701" s="100">
        <v>179.128732898534</v>
      </c>
      <c r="T2701" s="100">
        <v>184.97073945226799</v>
      </c>
      <c r="U2701" s="100">
        <v>191.67088720127299</v>
      </c>
      <c r="V2701" s="100">
        <v>198.504962475018</v>
      </c>
      <c r="W2701" s="100">
        <v>205.38335635017299</v>
      </c>
      <c r="X2701" s="100">
        <v>211.98959616367199</v>
      </c>
      <c r="Y2701" s="100">
        <v>218.596700319885</v>
      </c>
      <c r="Z2701" s="100">
        <v>225.502301380299</v>
      </c>
      <c r="AA2701" s="100">
        <v>232.280658737615</v>
      </c>
      <c r="AB2701" s="100">
        <v>238.66797689277399</v>
      </c>
      <c r="AC2701" s="100">
        <v>244.916582343633</v>
      </c>
      <c r="AD2701" s="100">
        <v>251.910095564752</v>
      </c>
      <c r="AE2701" s="100">
        <v>259.39586406770701</v>
      </c>
      <c r="AF2701" s="100">
        <v>267.30042778945898</v>
      </c>
      <c r="AG2701" s="100">
        <v>275.11133487442697</v>
      </c>
      <c r="AH2701" s="100">
        <v>274.70025421566402</v>
      </c>
      <c r="AI2701" s="100">
        <v>273.20858219713</v>
      </c>
      <c r="AJ2701" s="100">
        <v>272.31708222783197</v>
      </c>
      <c r="AK2701" s="100">
        <v>270.94688208680498</v>
      </c>
    </row>
    <row r="2702" spans="1:37" s="100" customFormat="1" x14ac:dyDescent="0.3">
      <c r="A2702" s="103" t="str">
        <f t="shared" si="59"/>
        <v>SDGbaseTRA_RurCRS_v7QVAXatrad</v>
      </c>
      <c r="B2702" s="103" t="s">
        <v>220</v>
      </c>
      <c r="C2702" s="103" t="s">
        <v>328</v>
      </c>
      <c r="D2702" s="103" t="s">
        <v>211</v>
      </c>
      <c r="E2702" s="100" t="s">
        <v>68</v>
      </c>
      <c r="F2702" s="100">
        <v>482.47489737631798</v>
      </c>
      <c r="G2702" s="100">
        <v>441.09896142654202</v>
      </c>
      <c r="H2702" s="100">
        <v>454.75306603041599</v>
      </c>
      <c r="I2702" s="100">
        <v>466.47420778178298</v>
      </c>
      <c r="J2702" s="100">
        <v>474.57105509236902</v>
      </c>
      <c r="K2702" s="100">
        <v>483.33915029099501</v>
      </c>
      <c r="L2702" s="100">
        <v>493.76126485292502</v>
      </c>
      <c r="M2702" s="100">
        <v>505.80286839989299</v>
      </c>
      <c r="N2702" s="100">
        <v>518.53485191124196</v>
      </c>
      <c r="O2702" s="100">
        <v>515.36876436202601</v>
      </c>
      <c r="P2702" s="100">
        <v>525.02369777006197</v>
      </c>
      <c r="Q2702" s="100">
        <v>538.66837595720995</v>
      </c>
      <c r="R2702" s="100">
        <v>553.13709094138903</v>
      </c>
      <c r="S2702" s="100">
        <v>567.97715542519597</v>
      </c>
      <c r="T2702" s="100">
        <v>583.75466530201504</v>
      </c>
      <c r="U2702" s="100">
        <v>601.62822565108399</v>
      </c>
      <c r="V2702" s="100">
        <v>619.61447837830099</v>
      </c>
      <c r="W2702" s="100">
        <v>638.21493359099497</v>
      </c>
      <c r="X2702" s="100">
        <v>656.78755726159397</v>
      </c>
      <c r="Y2702" s="100">
        <v>673.56331854951202</v>
      </c>
      <c r="Z2702" s="100">
        <v>689.52957972998297</v>
      </c>
      <c r="AA2702" s="100">
        <v>705.56706138503</v>
      </c>
      <c r="AB2702" s="100">
        <v>714.99670288219795</v>
      </c>
      <c r="AC2702" s="100">
        <v>725.39424196639698</v>
      </c>
      <c r="AD2702" s="100">
        <v>738.55767932793594</v>
      </c>
      <c r="AE2702" s="100">
        <v>753.34395580476405</v>
      </c>
      <c r="AF2702" s="100">
        <v>769.58737646527595</v>
      </c>
      <c r="AG2702" s="100">
        <v>784.57130629174299</v>
      </c>
      <c r="AH2702" s="100">
        <v>776.28574735276095</v>
      </c>
      <c r="AI2702" s="100">
        <v>765.877749224176</v>
      </c>
      <c r="AJ2702" s="100">
        <v>757.38266911583105</v>
      </c>
      <c r="AK2702" s="100">
        <v>748.40643993661195</v>
      </c>
    </row>
    <row r="2703" spans="1:37" s="100" customFormat="1" x14ac:dyDescent="0.3">
      <c r="A2703" s="103" t="str">
        <f t="shared" si="59"/>
        <v>SDGbaseTRA_RurCRS_v7QVAXahotl</v>
      </c>
      <c r="B2703" s="103" t="s">
        <v>220</v>
      </c>
      <c r="C2703" s="103" t="s">
        <v>328</v>
      </c>
      <c r="D2703" s="103" t="s">
        <v>211</v>
      </c>
      <c r="E2703" s="100" t="s">
        <v>69</v>
      </c>
      <c r="F2703" s="100">
        <v>37.6854993584083</v>
      </c>
      <c r="G2703" s="100">
        <v>35.229948557343199</v>
      </c>
      <c r="H2703" s="100">
        <v>36.815588974205298</v>
      </c>
      <c r="I2703" s="100">
        <v>37.839655837435402</v>
      </c>
      <c r="J2703" s="100">
        <v>38.915713828572002</v>
      </c>
      <c r="K2703" s="100">
        <v>40.113363669055097</v>
      </c>
      <c r="L2703" s="100">
        <v>41.479646566715402</v>
      </c>
      <c r="M2703" s="100">
        <v>42.9488442658323</v>
      </c>
      <c r="N2703" s="100">
        <v>44.509066101440503</v>
      </c>
      <c r="O2703" s="100">
        <v>46.796672145577197</v>
      </c>
      <c r="P2703" s="100">
        <v>48.758611769709901</v>
      </c>
      <c r="Q2703" s="100">
        <v>50.588708933965101</v>
      </c>
      <c r="R2703" s="100">
        <v>52.490198444143701</v>
      </c>
      <c r="S2703" s="100">
        <v>54.432365487869703</v>
      </c>
      <c r="T2703" s="100">
        <v>56.5026656383979</v>
      </c>
      <c r="U2703" s="100">
        <v>58.814572358881897</v>
      </c>
      <c r="V2703" s="100">
        <v>60.985725358070603</v>
      </c>
      <c r="W2703" s="100">
        <v>63.322272598898401</v>
      </c>
      <c r="X2703" s="100">
        <v>65.896035061194098</v>
      </c>
      <c r="Y2703" s="100">
        <v>68.316497593607806</v>
      </c>
      <c r="Z2703" s="100">
        <v>70.7674005644391</v>
      </c>
      <c r="AA2703" s="100">
        <v>73.291702979964697</v>
      </c>
      <c r="AB2703" s="100">
        <v>76.306117768690299</v>
      </c>
      <c r="AC2703" s="100">
        <v>78.981205328501801</v>
      </c>
      <c r="AD2703" s="100">
        <v>81.525415235636203</v>
      </c>
      <c r="AE2703" s="100">
        <v>84.094926869710406</v>
      </c>
      <c r="AF2703" s="100">
        <v>86.777434560273093</v>
      </c>
      <c r="AG2703" s="100">
        <v>89.516836918759594</v>
      </c>
      <c r="AH2703" s="100">
        <v>89.956879995862707</v>
      </c>
      <c r="AI2703" s="100">
        <v>89.817360596144695</v>
      </c>
      <c r="AJ2703" s="100">
        <v>89.591282803881896</v>
      </c>
      <c r="AK2703" s="100">
        <v>89.191669114851194</v>
      </c>
    </row>
    <row r="2704" spans="1:37" s="100" customFormat="1" x14ac:dyDescent="0.3">
      <c r="A2704" s="103" t="str">
        <f t="shared" si="59"/>
        <v>SDGbaseTRA_RurCRS_v7QVAXaltrp-p</v>
      </c>
      <c r="B2704" s="103" t="s">
        <v>220</v>
      </c>
      <c r="C2704" s="103" t="s">
        <v>328</v>
      </c>
      <c r="D2704" s="103" t="s">
        <v>211</v>
      </c>
      <c r="E2704" s="100" t="s">
        <v>70</v>
      </c>
      <c r="F2704" s="100">
        <v>60.675714154097598</v>
      </c>
      <c r="G2704" s="100">
        <v>58.244947114789802</v>
      </c>
      <c r="H2704" s="100">
        <v>59.721822201709898</v>
      </c>
      <c r="I2704" s="100">
        <v>60.909935717401602</v>
      </c>
      <c r="J2704" s="100">
        <v>62.115908177749901</v>
      </c>
      <c r="K2704" s="100">
        <v>63.407094306212798</v>
      </c>
      <c r="L2704" s="100">
        <v>64.939073685722207</v>
      </c>
      <c r="M2704" s="100">
        <v>66.643031951632807</v>
      </c>
      <c r="N2704" s="100">
        <v>68.603631551423504</v>
      </c>
      <c r="O2704" s="100">
        <v>71.309653675806103</v>
      </c>
      <c r="P2704" s="100">
        <v>73.875527281409404</v>
      </c>
      <c r="Q2704" s="100">
        <v>76.289470867562898</v>
      </c>
      <c r="R2704" s="100">
        <v>78.922574948762204</v>
      </c>
      <c r="S2704" s="100">
        <v>81.614264719619499</v>
      </c>
      <c r="T2704" s="100">
        <v>84.473084485158097</v>
      </c>
      <c r="U2704" s="100">
        <v>87.777155061648301</v>
      </c>
      <c r="V2704" s="100">
        <v>90.769694824374596</v>
      </c>
      <c r="W2704" s="100">
        <v>93.927806366431497</v>
      </c>
      <c r="X2704" s="100">
        <v>97.219511996450805</v>
      </c>
      <c r="Y2704" s="100">
        <v>100.219719848404</v>
      </c>
      <c r="Z2704" s="100">
        <v>103.10311667508699</v>
      </c>
      <c r="AA2704" s="100">
        <v>105.94705013195301</v>
      </c>
      <c r="AB2704" s="100">
        <v>109.172347969649</v>
      </c>
      <c r="AC2704" s="100">
        <v>111.99298788067</v>
      </c>
      <c r="AD2704" s="100">
        <v>114.639099645667</v>
      </c>
      <c r="AE2704" s="100">
        <v>117.313794814446</v>
      </c>
      <c r="AF2704" s="100">
        <v>120.021214601399</v>
      </c>
      <c r="AG2704" s="100">
        <v>122.517987410407</v>
      </c>
      <c r="AH2704" s="100">
        <v>121.531041053107</v>
      </c>
      <c r="AI2704" s="100">
        <v>120.26610859710399</v>
      </c>
      <c r="AJ2704" s="100">
        <v>119.360219186443</v>
      </c>
      <c r="AK2704" s="100">
        <v>118.224337461327</v>
      </c>
    </row>
    <row r="2705" spans="1:37" s="100" customFormat="1" x14ac:dyDescent="0.3">
      <c r="A2705" s="103" t="str">
        <f t="shared" si="59"/>
        <v>SDGbaseTRA_RurCRS_v7QVAXaltrp-f</v>
      </c>
      <c r="B2705" s="103" t="s">
        <v>220</v>
      </c>
      <c r="C2705" s="103" t="s">
        <v>328</v>
      </c>
      <c r="D2705" s="103" t="s">
        <v>211</v>
      </c>
      <c r="E2705" s="100" t="s">
        <v>71</v>
      </c>
      <c r="F2705" s="100">
        <v>247.42936538347399</v>
      </c>
      <c r="G2705" s="100">
        <v>233.99598737350399</v>
      </c>
      <c r="H2705" s="100">
        <v>239.62712704611999</v>
      </c>
      <c r="I2705" s="100">
        <v>244.74257712796299</v>
      </c>
      <c r="J2705" s="100">
        <v>249.72482554714799</v>
      </c>
      <c r="K2705" s="100">
        <v>254.446880784363</v>
      </c>
      <c r="L2705" s="100">
        <v>259.78067774780402</v>
      </c>
      <c r="M2705" s="100">
        <v>265.345210314079</v>
      </c>
      <c r="N2705" s="100">
        <v>272.91889294849801</v>
      </c>
      <c r="O2705" s="100">
        <v>282.034025781335</v>
      </c>
      <c r="P2705" s="100">
        <v>291.93725895677301</v>
      </c>
      <c r="Q2705" s="100">
        <v>302.74167654523302</v>
      </c>
      <c r="R2705" s="100">
        <v>312.46952094154</v>
      </c>
      <c r="S2705" s="100">
        <v>321.40186703502599</v>
      </c>
      <c r="T2705" s="100">
        <v>331.15493618656399</v>
      </c>
      <c r="U2705" s="100">
        <v>343.90373928768201</v>
      </c>
      <c r="V2705" s="100">
        <v>355.45617422672399</v>
      </c>
      <c r="W2705" s="100">
        <v>366.58339877093402</v>
      </c>
      <c r="X2705" s="100">
        <v>377.99915839465399</v>
      </c>
      <c r="Y2705" s="100">
        <v>390.59780053539498</v>
      </c>
      <c r="Z2705" s="100">
        <v>404.26311227370201</v>
      </c>
      <c r="AA2705" s="100">
        <v>417.99105700393898</v>
      </c>
      <c r="AB2705" s="100">
        <v>432.26142557240502</v>
      </c>
      <c r="AC2705" s="100">
        <v>446.192875131194</v>
      </c>
      <c r="AD2705" s="100">
        <v>459.58394823206402</v>
      </c>
      <c r="AE2705" s="100">
        <v>473.45587141532002</v>
      </c>
      <c r="AF2705" s="100">
        <v>485.86059297917598</v>
      </c>
      <c r="AG2705" s="100">
        <v>496.805338285527</v>
      </c>
      <c r="AH2705" s="100">
        <v>493.985067866647</v>
      </c>
      <c r="AI2705" s="100">
        <v>490.383221791263</v>
      </c>
      <c r="AJ2705" s="100">
        <v>488.13702023177001</v>
      </c>
      <c r="AK2705" s="100">
        <v>485.53179580443202</v>
      </c>
    </row>
    <row r="2706" spans="1:37" s="100" customFormat="1" x14ac:dyDescent="0.3">
      <c r="A2706" s="103" t="str">
        <f t="shared" si="59"/>
        <v>SDGbaseTRA_RurCRS_v7QVAXaotrp-p</v>
      </c>
      <c r="B2706" s="103" t="s">
        <v>220</v>
      </c>
      <c r="C2706" s="103" t="s">
        <v>328</v>
      </c>
      <c r="D2706" s="103" t="s">
        <v>211</v>
      </c>
      <c r="E2706" s="100" t="s">
        <v>72</v>
      </c>
      <c r="F2706" s="100">
        <v>8.1002002972729006</v>
      </c>
      <c r="G2706" s="100">
        <v>7.9756856443663002</v>
      </c>
      <c r="H2706" s="100">
        <v>8.4162076790460603</v>
      </c>
      <c r="I2706" s="100">
        <v>8.8666508845021301</v>
      </c>
      <c r="J2706" s="100">
        <v>9.2782734229613997</v>
      </c>
      <c r="K2706" s="100">
        <v>9.6539940640685806</v>
      </c>
      <c r="L2706" s="100">
        <v>10.0263341441738</v>
      </c>
      <c r="M2706" s="100">
        <v>10.3651703209473</v>
      </c>
      <c r="N2706" s="100">
        <v>10.684463184018099</v>
      </c>
      <c r="O2706" s="100">
        <v>10.855918664572901</v>
      </c>
      <c r="P2706" s="100">
        <v>11.107016480556901</v>
      </c>
      <c r="Q2706" s="100">
        <v>11.3622221825271</v>
      </c>
      <c r="R2706" s="100">
        <v>11.6485349674105</v>
      </c>
      <c r="S2706" s="100">
        <v>11.9357921182482</v>
      </c>
      <c r="T2706" s="100">
        <v>12.230060869945101</v>
      </c>
      <c r="U2706" s="100">
        <v>12.5567336392916</v>
      </c>
      <c r="V2706" s="100">
        <v>12.8478080348196</v>
      </c>
      <c r="W2706" s="100">
        <v>13.146351500064901</v>
      </c>
      <c r="X2706" s="100">
        <v>13.4113752207628</v>
      </c>
      <c r="Y2706" s="100">
        <v>13.6388772533964</v>
      </c>
      <c r="Z2706" s="100">
        <v>13.8447213487377</v>
      </c>
      <c r="AA2706" s="100">
        <v>14.0226939516755</v>
      </c>
      <c r="AB2706" s="100">
        <v>14.167545959732699</v>
      </c>
      <c r="AC2706" s="100">
        <v>14.3105330303831</v>
      </c>
      <c r="AD2706" s="100">
        <v>14.4768748691325</v>
      </c>
      <c r="AE2706" s="100">
        <v>14.689838665362</v>
      </c>
      <c r="AF2706" s="100">
        <v>14.926610874524201</v>
      </c>
      <c r="AG2706" s="100">
        <v>15.1564465230704</v>
      </c>
      <c r="AH2706" s="100">
        <v>15.0348662374632</v>
      </c>
      <c r="AI2706" s="100">
        <v>14.9486135471744</v>
      </c>
      <c r="AJ2706" s="100">
        <v>14.912468726384599</v>
      </c>
      <c r="AK2706" s="100">
        <v>14.8709562953731</v>
      </c>
    </row>
    <row r="2707" spans="1:37" s="100" customFormat="1" x14ac:dyDescent="0.3">
      <c r="A2707" s="103" t="str">
        <f t="shared" si="59"/>
        <v>SDGbaseTRA_RurCRS_v7QVAXaotrp-f</v>
      </c>
      <c r="B2707" s="103" t="s">
        <v>220</v>
      </c>
      <c r="C2707" s="103" t="s">
        <v>328</v>
      </c>
      <c r="D2707" s="103" t="s">
        <v>211</v>
      </c>
      <c r="E2707" s="100" t="s">
        <v>73</v>
      </c>
      <c r="F2707" s="100">
        <v>7.2942674736103603</v>
      </c>
      <c r="G2707" s="100">
        <v>6.9547247684434499</v>
      </c>
      <c r="H2707" s="100">
        <v>7.2316754227967603</v>
      </c>
      <c r="I2707" s="100">
        <v>7.4506784667836099</v>
      </c>
      <c r="J2707" s="100">
        <v>7.6415530203471196</v>
      </c>
      <c r="K2707" s="100">
        <v>7.8102674109072403</v>
      </c>
      <c r="L2707" s="100">
        <v>7.9911345388244701</v>
      </c>
      <c r="M2707" s="100">
        <v>8.1755676467447795</v>
      </c>
      <c r="N2707" s="100">
        <v>8.4110427660901799</v>
      </c>
      <c r="O2707" s="100">
        <v>8.6308758205159108</v>
      </c>
      <c r="P2707" s="100">
        <v>8.8959015294861903</v>
      </c>
      <c r="Q2707" s="100">
        <v>9.1866123400384794</v>
      </c>
      <c r="R2707" s="100">
        <v>9.4401518282361891</v>
      </c>
      <c r="S2707" s="100">
        <v>9.6696875071750199</v>
      </c>
      <c r="T2707" s="100">
        <v>9.9240163352520305</v>
      </c>
      <c r="U2707" s="100">
        <v>10.253064617341501</v>
      </c>
      <c r="V2707" s="100">
        <v>10.5503294406896</v>
      </c>
      <c r="W2707" s="100">
        <v>10.830016326334899</v>
      </c>
      <c r="X2707" s="100">
        <v>11.090313281121</v>
      </c>
      <c r="Y2707" s="100">
        <v>11.3925688171826</v>
      </c>
      <c r="Z2707" s="100">
        <v>11.7138028546984</v>
      </c>
      <c r="AA2707" s="100">
        <v>12.023255845677401</v>
      </c>
      <c r="AB2707" s="100">
        <v>12.3172397129145</v>
      </c>
      <c r="AC2707" s="100">
        <v>12.6150084631092</v>
      </c>
      <c r="AD2707" s="100">
        <v>12.9037132476791</v>
      </c>
      <c r="AE2707" s="100">
        <v>13.213808983840501</v>
      </c>
      <c r="AF2707" s="100">
        <v>13.4788686651732</v>
      </c>
      <c r="AG2707" s="100">
        <v>13.718186169691</v>
      </c>
      <c r="AH2707" s="100">
        <v>13.641077085388201</v>
      </c>
      <c r="AI2707" s="100">
        <v>13.5563835597895</v>
      </c>
      <c r="AJ2707" s="100">
        <v>13.5034679778919</v>
      </c>
      <c r="AK2707" s="100">
        <v>13.4410392555508</v>
      </c>
    </row>
    <row r="2708" spans="1:37" s="100" customFormat="1" x14ac:dyDescent="0.3">
      <c r="A2708" s="103" t="str">
        <f t="shared" si="59"/>
        <v>SDGbaseTRA_RurCRS_v7QVAXaprtr</v>
      </c>
      <c r="B2708" s="103" t="s">
        <v>220</v>
      </c>
      <c r="C2708" s="103" t="s">
        <v>328</v>
      </c>
      <c r="D2708" s="103" t="s">
        <v>211</v>
      </c>
      <c r="E2708" s="100" t="s">
        <v>74</v>
      </c>
      <c r="F2708" s="104">
        <v>5.0000000000000003E-10</v>
      </c>
      <c r="G2708" s="104">
        <v>4.6307945149705903E-10</v>
      </c>
      <c r="H2708" s="104">
        <v>4.7629310169580305E-10</v>
      </c>
      <c r="I2708" s="104">
        <v>4.9611464621356698E-10</v>
      </c>
      <c r="J2708" s="104">
        <v>4.9997424734033504E-10</v>
      </c>
      <c r="K2708" s="104">
        <v>5.1349143484793498E-10</v>
      </c>
      <c r="L2708" s="104">
        <v>5.2830170921186396E-10</v>
      </c>
      <c r="M2708" s="104">
        <v>5.42532601876535E-10</v>
      </c>
      <c r="N2708" s="104">
        <v>5.5780943037775395E-10</v>
      </c>
      <c r="O2708" s="104">
        <v>5.5714709328542196E-10</v>
      </c>
      <c r="P2708" s="104">
        <v>5.7388109044761802E-10</v>
      </c>
      <c r="Q2708" s="104">
        <v>5.9413469694464498E-10</v>
      </c>
      <c r="R2708" s="104">
        <v>6.17199679772332E-10</v>
      </c>
      <c r="S2708" s="104">
        <v>6.4048286211336102E-10</v>
      </c>
      <c r="T2708" s="104">
        <v>6.6402104288777699E-10</v>
      </c>
      <c r="U2708" s="104">
        <v>6.9066642450666395E-10</v>
      </c>
      <c r="V2708" s="104">
        <v>7.1981634285201198E-10</v>
      </c>
      <c r="W2708" s="104">
        <v>7.4454762735833199E-10</v>
      </c>
      <c r="X2708" s="104">
        <v>7.6817774975822404E-10</v>
      </c>
      <c r="Y2708" s="104">
        <v>7.9023453791792501E-10</v>
      </c>
      <c r="Z2708" s="104">
        <v>8.11165204583195E-10</v>
      </c>
      <c r="AA2708" s="104">
        <v>8.2524341290581604E-10</v>
      </c>
      <c r="AB2708" s="104">
        <v>8.4558399706949898E-10</v>
      </c>
      <c r="AC2708" s="104">
        <v>8.7023891436873599E-10</v>
      </c>
      <c r="AD2708" s="104">
        <v>9.0375338830081904E-10</v>
      </c>
      <c r="AE2708" s="104">
        <v>9.454821069301179E-10</v>
      </c>
      <c r="AF2708" s="104">
        <v>9.8877346477380696E-10</v>
      </c>
      <c r="AG2708" s="104">
        <v>9.9814583300068509E-10</v>
      </c>
      <c r="AH2708" s="104">
        <v>9.9101764829613494E-10</v>
      </c>
      <c r="AI2708" s="104">
        <v>9.7399279900890996E-10</v>
      </c>
      <c r="AJ2708" s="104">
        <v>9.5400833241009794E-10</v>
      </c>
      <c r="AK2708" s="104">
        <v>9.3347706384890293E-10</v>
      </c>
    </row>
    <row r="2709" spans="1:37" s="100" customFormat="1" x14ac:dyDescent="0.3">
      <c r="A2709" s="103" t="str">
        <f t="shared" si="59"/>
        <v>SDGbaseTRA_RurCRS_v7QVAXatrps</v>
      </c>
      <c r="B2709" s="103" t="s">
        <v>220</v>
      </c>
      <c r="C2709" s="103" t="s">
        <v>328</v>
      </c>
      <c r="D2709" s="103" t="s">
        <v>211</v>
      </c>
      <c r="E2709" s="100" t="s">
        <v>75</v>
      </c>
      <c r="F2709" s="100">
        <v>54.9415640789937</v>
      </c>
      <c r="G2709" s="100">
        <v>50.449105812551998</v>
      </c>
      <c r="H2709" s="100">
        <v>51.683263936800799</v>
      </c>
      <c r="I2709" s="100">
        <v>52.5469505132235</v>
      </c>
      <c r="J2709" s="100">
        <v>53.400577254264199</v>
      </c>
      <c r="K2709" s="100">
        <v>54.407361562503802</v>
      </c>
      <c r="L2709" s="100">
        <v>55.534755024787898</v>
      </c>
      <c r="M2709" s="100">
        <v>56.563134951811698</v>
      </c>
      <c r="N2709" s="100">
        <v>57.668883486425003</v>
      </c>
      <c r="O2709" s="100">
        <v>59.209309777994001</v>
      </c>
      <c r="P2709" s="100">
        <v>60.4761387112368</v>
      </c>
      <c r="Q2709" s="100">
        <v>61.550584099237703</v>
      </c>
      <c r="R2709" s="100">
        <v>62.851354760212999</v>
      </c>
      <c r="S2709" s="100">
        <v>64.451358212468904</v>
      </c>
      <c r="T2709" s="100">
        <v>66.105927771095594</v>
      </c>
      <c r="U2709" s="100">
        <v>68.0002667147468</v>
      </c>
      <c r="V2709" s="100">
        <v>69.763237849820996</v>
      </c>
      <c r="W2709" s="100">
        <v>71.712932920937703</v>
      </c>
      <c r="X2709" s="100">
        <v>73.653724607320797</v>
      </c>
      <c r="Y2709" s="100">
        <v>75.533332998844202</v>
      </c>
      <c r="Z2709" s="100">
        <v>77.413293810593203</v>
      </c>
      <c r="AA2709" s="100">
        <v>79.305432746447707</v>
      </c>
      <c r="AB2709" s="100">
        <v>82.591604872901399</v>
      </c>
      <c r="AC2709" s="100">
        <v>85.779377306888193</v>
      </c>
      <c r="AD2709" s="100">
        <v>89.078594063662806</v>
      </c>
      <c r="AE2709" s="100">
        <v>92.516361810359399</v>
      </c>
      <c r="AF2709" s="100">
        <v>96.110208029086095</v>
      </c>
      <c r="AG2709" s="100">
        <v>99.429042293212703</v>
      </c>
      <c r="AH2709" s="100">
        <v>100.64206047047099</v>
      </c>
      <c r="AI2709" s="100">
        <v>101.511416580195</v>
      </c>
      <c r="AJ2709" s="100">
        <v>102.355177776229</v>
      </c>
      <c r="AK2709" s="100">
        <v>103.053345621587</v>
      </c>
    </row>
    <row r="2710" spans="1:37" s="100" customFormat="1" x14ac:dyDescent="0.3">
      <c r="A2710" s="103" t="str">
        <f t="shared" si="59"/>
        <v>SDGbaseTRA_RurCRS_v7QVAXacomm</v>
      </c>
      <c r="B2710" s="103" t="s">
        <v>220</v>
      </c>
      <c r="C2710" s="103" t="s">
        <v>328</v>
      </c>
      <c r="D2710" s="103" t="s">
        <v>211</v>
      </c>
      <c r="E2710" s="100" t="s">
        <v>76</v>
      </c>
      <c r="F2710" s="100">
        <v>84.0521074298928</v>
      </c>
      <c r="G2710" s="100">
        <v>79.660514443359602</v>
      </c>
      <c r="H2710" s="100">
        <v>82.131824756636902</v>
      </c>
      <c r="I2710" s="100">
        <v>83.812480893072205</v>
      </c>
      <c r="J2710" s="100">
        <v>85.631709441366297</v>
      </c>
      <c r="K2710" s="100">
        <v>87.693029855156794</v>
      </c>
      <c r="L2710" s="100">
        <v>90.121157023820899</v>
      </c>
      <c r="M2710" s="100">
        <v>92.849416273899706</v>
      </c>
      <c r="N2710" s="100">
        <v>95.767000581262394</v>
      </c>
      <c r="O2710" s="100">
        <v>99.512803630727007</v>
      </c>
      <c r="P2710" s="100">
        <v>102.93829720878701</v>
      </c>
      <c r="Q2710" s="100">
        <v>106.268078854929</v>
      </c>
      <c r="R2710" s="100">
        <v>109.765731597765</v>
      </c>
      <c r="S2710" s="100">
        <v>113.37208951885501</v>
      </c>
      <c r="T2710" s="100">
        <v>117.230275305144</v>
      </c>
      <c r="U2710" s="100">
        <v>121.569079561583</v>
      </c>
      <c r="V2710" s="100">
        <v>125.787969893265</v>
      </c>
      <c r="W2710" s="100">
        <v>130.258555590079</v>
      </c>
      <c r="X2710" s="100">
        <v>135.048789989375</v>
      </c>
      <c r="Y2710" s="100">
        <v>139.61793934378201</v>
      </c>
      <c r="Z2710" s="100">
        <v>144.24726168603101</v>
      </c>
      <c r="AA2710" s="100">
        <v>148.9178975321</v>
      </c>
      <c r="AB2710" s="100">
        <v>153.58021770927499</v>
      </c>
      <c r="AC2710" s="100">
        <v>157.94020178855101</v>
      </c>
      <c r="AD2710" s="100">
        <v>162.504733710512</v>
      </c>
      <c r="AE2710" s="100">
        <v>167.30033801959701</v>
      </c>
      <c r="AF2710" s="100">
        <v>172.40297325454401</v>
      </c>
      <c r="AG2710" s="100">
        <v>177.512251435693</v>
      </c>
      <c r="AH2710" s="100">
        <v>177.72903624467401</v>
      </c>
      <c r="AI2710" s="100">
        <v>177.23004697043999</v>
      </c>
      <c r="AJ2710" s="100">
        <v>176.79707619126799</v>
      </c>
      <c r="AK2710" s="100">
        <v>176.11627485708399</v>
      </c>
    </row>
    <row r="2711" spans="1:37" s="100" customFormat="1" x14ac:dyDescent="0.3">
      <c r="A2711" s="103" t="str">
        <f t="shared" si="59"/>
        <v>SDGbaseTRA_RurCRS_v7QVAXafsrv</v>
      </c>
      <c r="B2711" s="103" t="s">
        <v>220</v>
      </c>
      <c r="C2711" s="103" t="s">
        <v>328</v>
      </c>
      <c r="D2711" s="103" t="s">
        <v>211</v>
      </c>
      <c r="E2711" s="100" t="s">
        <v>77</v>
      </c>
      <c r="F2711" s="100">
        <v>413.43609675688703</v>
      </c>
      <c r="G2711" s="100">
        <v>391.22932054851202</v>
      </c>
      <c r="H2711" s="100">
        <v>404.873520229588</v>
      </c>
      <c r="I2711" s="100">
        <v>413.91306320492998</v>
      </c>
      <c r="J2711" s="100">
        <v>423.87313181121499</v>
      </c>
      <c r="K2711" s="100">
        <v>434.91574942096298</v>
      </c>
      <c r="L2711" s="100">
        <v>447.575394067795</v>
      </c>
      <c r="M2711" s="100">
        <v>461.30462863293599</v>
      </c>
      <c r="N2711" s="100">
        <v>476.31333249802401</v>
      </c>
      <c r="O2711" s="100">
        <v>496.33622600098801</v>
      </c>
      <c r="P2711" s="100">
        <v>514.45795474111901</v>
      </c>
      <c r="Q2711" s="100">
        <v>532.15577137228399</v>
      </c>
      <c r="R2711" s="100">
        <v>550.61792606425399</v>
      </c>
      <c r="S2711" s="100">
        <v>569.87165969955299</v>
      </c>
      <c r="T2711" s="100">
        <v>590.43791877081503</v>
      </c>
      <c r="U2711" s="100">
        <v>613.37744772122403</v>
      </c>
      <c r="V2711" s="100">
        <v>635.54896709667901</v>
      </c>
      <c r="W2711" s="100">
        <v>659.60770902095101</v>
      </c>
      <c r="X2711" s="100">
        <v>685.89715800782301</v>
      </c>
      <c r="Y2711" s="100">
        <v>711.35153942022703</v>
      </c>
      <c r="Z2711" s="100">
        <v>737.38397328098301</v>
      </c>
      <c r="AA2711" s="100">
        <v>763.66981303109003</v>
      </c>
      <c r="AB2711" s="100">
        <v>793.73891286177297</v>
      </c>
      <c r="AC2711" s="100">
        <v>821.42810267039704</v>
      </c>
      <c r="AD2711" s="100">
        <v>848.28493391074699</v>
      </c>
      <c r="AE2711" s="100">
        <v>875.47845793883198</v>
      </c>
      <c r="AF2711" s="100">
        <v>904.13268139047204</v>
      </c>
      <c r="AG2711" s="100">
        <v>934.10917453672505</v>
      </c>
      <c r="AH2711" s="100">
        <v>944.170052113824</v>
      </c>
      <c r="AI2711" s="100">
        <v>948.81129556342296</v>
      </c>
      <c r="AJ2711" s="100">
        <v>951.13835769651303</v>
      </c>
      <c r="AK2711" s="100">
        <v>951.28885497706494</v>
      </c>
    </row>
    <row r="2712" spans="1:37" s="100" customFormat="1" x14ac:dyDescent="0.3">
      <c r="A2712" s="103" t="str">
        <f t="shared" si="59"/>
        <v>SDGbaseTRA_RurCRS_v7QVAXabsrv</v>
      </c>
      <c r="B2712" s="103" t="s">
        <v>220</v>
      </c>
      <c r="C2712" s="103" t="s">
        <v>328</v>
      </c>
      <c r="D2712" s="103" t="s">
        <v>211</v>
      </c>
      <c r="E2712" s="100" t="s">
        <v>78</v>
      </c>
      <c r="F2712" s="100">
        <v>367.47747877214698</v>
      </c>
      <c r="G2712" s="100">
        <v>348.348195949608</v>
      </c>
      <c r="H2712" s="100">
        <v>359.29000079189001</v>
      </c>
      <c r="I2712" s="100">
        <v>366.94005557670403</v>
      </c>
      <c r="J2712" s="100">
        <v>375.10304404257801</v>
      </c>
      <c r="K2712" s="100">
        <v>384.27337787552898</v>
      </c>
      <c r="L2712" s="100">
        <v>394.95990407917401</v>
      </c>
      <c r="M2712" s="100">
        <v>406.67342574838102</v>
      </c>
      <c r="N2712" s="100">
        <v>419.33763072472101</v>
      </c>
      <c r="O2712" s="100">
        <v>435.23464301535199</v>
      </c>
      <c r="P2712" s="100">
        <v>450.19862082079902</v>
      </c>
      <c r="Q2712" s="100">
        <v>464.88572107309102</v>
      </c>
      <c r="R2712" s="100">
        <v>480.44055396548498</v>
      </c>
      <c r="S2712" s="100">
        <v>496.42081718042698</v>
      </c>
      <c r="T2712" s="100">
        <v>513.48225876123297</v>
      </c>
      <c r="U2712" s="100">
        <v>532.63133084936806</v>
      </c>
      <c r="V2712" s="100">
        <v>551.28242641387305</v>
      </c>
      <c r="W2712" s="100">
        <v>571.03470883222599</v>
      </c>
      <c r="X2712" s="100">
        <v>592.128279674959</v>
      </c>
      <c r="Y2712" s="100">
        <v>612.26133738890599</v>
      </c>
      <c r="Z2712" s="100">
        <v>632.75308433546797</v>
      </c>
      <c r="AA2712" s="100">
        <v>653.32922074339297</v>
      </c>
      <c r="AB2712" s="100">
        <v>675.38636273587804</v>
      </c>
      <c r="AC2712" s="100">
        <v>695.57507204336798</v>
      </c>
      <c r="AD2712" s="100">
        <v>715.94999283330503</v>
      </c>
      <c r="AE2712" s="100">
        <v>737.12978302537795</v>
      </c>
      <c r="AF2712" s="100">
        <v>759.62843402858198</v>
      </c>
      <c r="AG2712" s="100">
        <v>782.34522945651497</v>
      </c>
      <c r="AH2712" s="100">
        <v>785.27761027830297</v>
      </c>
      <c r="AI2712" s="100">
        <v>784.81644218763097</v>
      </c>
      <c r="AJ2712" s="100">
        <v>783.84016165634705</v>
      </c>
      <c r="AK2712" s="100">
        <v>781.57218817148998</v>
      </c>
    </row>
    <row r="2713" spans="1:37" s="100" customFormat="1" x14ac:dyDescent="0.3">
      <c r="A2713" s="103" t="str">
        <f t="shared" si="59"/>
        <v>SDGbaseTRA_RurCRS_v7QVAXagsrv</v>
      </c>
      <c r="B2713" s="103" t="s">
        <v>220</v>
      </c>
      <c r="C2713" s="103" t="s">
        <v>328</v>
      </c>
      <c r="D2713" s="103" t="s">
        <v>211</v>
      </c>
      <c r="E2713" s="100" t="s">
        <v>79</v>
      </c>
      <c r="F2713" s="100">
        <v>789.43519992013898</v>
      </c>
      <c r="G2713" s="100">
        <v>739.19506617937395</v>
      </c>
      <c r="H2713" s="100">
        <v>760.63767534159103</v>
      </c>
      <c r="I2713" s="100">
        <v>776.83278784896197</v>
      </c>
      <c r="J2713" s="100">
        <v>792.35840917514201</v>
      </c>
      <c r="K2713" s="100">
        <v>807.81626457757795</v>
      </c>
      <c r="L2713" s="100">
        <v>824.48910905395496</v>
      </c>
      <c r="M2713" s="100">
        <v>841.72111301040195</v>
      </c>
      <c r="N2713" s="100">
        <v>861.39769639563201</v>
      </c>
      <c r="O2713" s="100">
        <v>889.81736709285894</v>
      </c>
      <c r="P2713" s="100">
        <v>915.44753204288804</v>
      </c>
      <c r="Q2713" s="100">
        <v>940.77067579283403</v>
      </c>
      <c r="R2713" s="100">
        <v>963.86042988734596</v>
      </c>
      <c r="S2713" s="100">
        <v>987.56091247424001</v>
      </c>
      <c r="T2713" s="100">
        <v>1011.86601285191</v>
      </c>
      <c r="U2713" s="100">
        <v>1036.8135922812701</v>
      </c>
      <c r="V2713" s="100">
        <v>1062.32088339866</v>
      </c>
      <c r="W2713" s="100">
        <v>1088.64844032253</v>
      </c>
      <c r="X2713" s="100">
        <v>1115.82291881577</v>
      </c>
      <c r="Y2713" s="100">
        <v>1143.3653561997901</v>
      </c>
      <c r="Z2713" s="100">
        <v>1171.59696859464</v>
      </c>
      <c r="AA2713" s="100">
        <v>1200.3487185212</v>
      </c>
      <c r="AB2713" s="100">
        <v>1230.08383470485</v>
      </c>
      <c r="AC2713" s="100">
        <v>1260.1882653018399</v>
      </c>
      <c r="AD2713" s="100">
        <v>1290.8702639995199</v>
      </c>
      <c r="AE2713" s="100">
        <v>1322.25590573716</v>
      </c>
      <c r="AF2713" s="100">
        <v>1354.5953536008401</v>
      </c>
      <c r="AG2713" s="100">
        <v>1387.8816023934801</v>
      </c>
      <c r="AH2713" s="100">
        <v>1420.30159910424</v>
      </c>
      <c r="AI2713" s="100">
        <v>1452.6965786635999</v>
      </c>
      <c r="AJ2713" s="100">
        <v>1485.23450739892</v>
      </c>
      <c r="AK2713" s="100">
        <v>1518.20275284486</v>
      </c>
    </row>
    <row r="2714" spans="1:37" s="100" customFormat="1" x14ac:dyDescent="0.3">
      <c r="A2714" s="103" t="str">
        <f t="shared" si="59"/>
        <v>SDGbaseTRA_RurCRS_v7QVAXaosrv</v>
      </c>
      <c r="B2714" s="103" t="s">
        <v>220</v>
      </c>
      <c r="C2714" s="103" t="s">
        <v>328</v>
      </c>
      <c r="D2714" s="103" t="s">
        <v>211</v>
      </c>
      <c r="E2714" s="100" t="s">
        <v>80</v>
      </c>
      <c r="F2714" s="100">
        <v>475.07820917543302</v>
      </c>
      <c r="G2714" s="100">
        <v>430.10015340316602</v>
      </c>
      <c r="H2714" s="100">
        <v>447.51610426427499</v>
      </c>
      <c r="I2714" s="100">
        <v>459.47975754616903</v>
      </c>
      <c r="J2714" s="100">
        <v>471.337282364153</v>
      </c>
      <c r="K2714" s="100">
        <v>483.93960543956302</v>
      </c>
      <c r="L2714" s="100">
        <v>498.26664857106198</v>
      </c>
      <c r="M2714" s="100">
        <v>513.58805038356604</v>
      </c>
      <c r="N2714" s="100">
        <v>530.09925022480797</v>
      </c>
      <c r="O2714" s="100">
        <v>550.34393857408497</v>
      </c>
      <c r="P2714" s="100">
        <v>569.66648802504005</v>
      </c>
      <c r="Q2714" s="100">
        <v>588.598352412704</v>
      </c>
      <c r="R2714" s="100">
        <v>608.48691583875905</v>
      </c>
      <c r="S2714" s="100">
        <v>628.82064190995698</v>
      </c>
      <c r="T2714" s="100">
        <v>650.55565485313696</v>
      </c>
      <c r="U2714" s="100">
        <v>675.20493326164706</v>
      </c>
      <c r="V2714" s="100">
        <v>698.87736693230897</v>
      </c>
      <c r="W2714" s="100">
        <v>724.15940103956905</v>
      </c>
      <c r="X2714" s="100">
        <v>751.31328174170596</v>
      </c>
      <c r="Y2714" s="100">
        <v>777.28703432693203</v>
      </c>
      <c r="Z2714" s="100">
        <v>803.69029935765604</v>
      </c>
      <c r="AA2714" s="100">
        <v>830.34844413891904</v>
      </c>
      <c r="AB2714" s="100">
        <v>859.18365949646898</v>
      </c>
      <c r="AC2714" s="100">
        <v>885.73619800095696</v>
      </c>
      <c r="AD2714" s="100">
        <v>912.09784334412495</v>
      </c>
      <c r="AE2714" s="100">
        <v>939.12519394601998</v>
      </c>
      <c r="AF2714" s="100">
        <v>967.55899523334904</v>
      </c>
      <c r="AG2714" s="100">
        <v>996.40465017517295</v>
      </c>
      <c r="AH2714" s="100">
        <v>998.46496126372006</v>
      </c>
      <c r="AI2714" s="100">
        <v>996.50167857772499</v>
      </c>
      <c r="AJ2714" s="100">
        <v>994.06989455286998</v>
      </c>
      <c r="AK2714" s="100">
        <v>990.00580787840204</v>
      </c>
    </row>
    <row r="2715" spans="1:37" s="100" customFormat="1" x14ac:dyDescent="0.3">
      <c r="A2715" s="103" t="str">
        <f t="shared" si="59"/>
        <v>SDGbaseTRA_RurCRS_v7PVAXaawhe</v>
      </c>
      <c r="B2715" s="103" t="s">
        <v>220</v>
      </c>
      <c r="C2715" s="103" t="s">
        <v>328</v>
      </c>
      <c r="D2715" s="103" t="s">
        <v>212</v>
      </c>
      <c r="E2715" s="100" t="s">
        <v>4</v>
      </c>
      <c r="F2715" s="100">
        <v>0.99999999999979905</v>
      </c>
      <c r="G2715" s="100">
        <v>0.94047541992588002</v>
      </c>
      <c r="H2715" s="100">
        <v>0.94695702854525299</v>
      </c>
      <c r="I2715" s="100">
        <v>0.97012779469631805</v>
      </c>
      <c r="J2715" s="100">
        <v>0.99347745428652701</v>
      </c>
      <c r="K2715" s="100">
        <v>0.99733896014111501</v>
      </c>
      <c r="L2715" s="100">
        <v>1.0002824677245601</v>
      </c>
      <c r="M2715" s="100">
        <v>0.99473093381311195</v>
      </c>
      <c r="N2715" s="100">
        <v>0.99104079722478999</v>
      </c>
      <c r="O2715" s="100">
        <v>1.0207877297104999</v>
      </c>
      <c r="P2715" s="100">
        <v>1.01570377682574</v>
      </c>
      <c r="Q2715" s="100">
        <v>1.0068325356454999</v>
      </c>
      <c r="R2715" s="100">
        <v>1.0086326326327899</v>
      </c>
      <c r="S2715" s="100">
        <v>1.0108721160059699</v>
      </c>
      <c r="T2715" s="100">
        <v>1.0120076830981299</v>
      </c>
      <c r="U2715" s="100">
        <v>1.01453267380469</v>
      </c>
      <c r="V2715" s="100">
        <v>1.01621955439877</v>
      </c>
      <c r="W2715" s="100">
        <v>1.01662449602073</v>
      </c>
      <c r="X2715" s="100">
        <v>1.01640087108767</v>
      </c>
      <c r="Y2715" s="100">
        <v>1.0153762715602901</v>
      </c>
      <c r="Z2715" s="100">
        <v>1.0146576840817501</v>
      </c>
      <c r="AA2715" s="100">
        <v>1.01429737439404</v>
      </c>
      <c r="AB2715" s="100">
        <v>1.0243053415030601</v>
      </c>
      <c r="AC2715" s="100">
        <v>1.02999109522328</v>
      </c>
      <c r="AD2715" s="100">
        <v>1.0386767561049799</v>
      </c>
      <c r="AE2715" s="100">
        <v>1.0489580403182099</v>
      </c>
      <c r="AF2715" s="100">
        <v>1.0589961426279799</v>
      </c>
      <c r="AG2715" s="100">
        <v>1.05481299169697</v>
      </c>
      <c r="AH2715" s="100">
        <v>1.03885078622978</v>
      </c>
      <c r="AI2715" s="100">
        <v>1.02367744866058</v>
      </c>
      <c r="AJ2715" s="100">
        <v>1.01399974240921</v>
      </c>
      <c r="AK2715" s="100">
        <v>1.00261400375559</v>
      </c>
    </row>
    <row r="2716" spans="1:37" s="100" customFormat="1" x14ac:dyDescent="0.3">
      <c r="A2716" s="103" t="str">
        <f t="shared" si="59"/>
        <v>SDGbaseTRA_RurCRS_v7PVAXaamai</v>
      </c>
      <c r="B2716" s="103" t="s">
        <v>220</v>
      </c>
      <c r="C2716" s="103" t="s">
        <v>328</v>
      </c>
      <c r="D2716" s="103" t="s">
        <v>212</v>
      </c>
      <c r="E2716" s="100" t="s">
        <v>5</v>
      </c>
      <c r="F2716" s="100">
        <v>0.99999999999973399</v>
      </c>
      <c r="G2716" s="100">
        <v>0.95361084816223696</v>
      </c>
      <c r="H2716" s="100">
        <v>0.97052928233865099</v>
      </c>
      <c r="I2716" s="100">
        <v>1.0010270333206199</v>
      </c>
      <c r="J2716" s="100">
        <v>1.0339209169991801</v>
      </c>
      <c r="K2716" s="100">
        <v>1.03857279556018</v>
      </c>
      <c r="L2716" s="100">
        <v>1.0430439885129901</v>
      </c>
      <c r="M2716" s="100">
        <v>1.0377978639866701</v>
      </c>
      <c r="N2716" s="100">
        <v>1.0364174757770499</v>
      </c>
      <c r="O2716" s="100">
        <v>1.0846978940824701</v>
      </c>
      <c r="P2716" s="100">
        <v>1.0796800769257</v>
      </c>
      <c r="Q2716" s="100">
        <v>1.0666654817189001</v>
      </c>
      <c r="R2716" s="100">
        <v>1.06364078062598</v>
      </c>
      <c r="S2716" s="100">
        <v>1.0607651279244401</v>
      </c>
      <c r="T2716" s="100">
        <v>1.0577394288186699</v>
      </c>
      <c r="U2716" s="100">
        <v>1.0594573827365099</v>
      </c>
      <c r="V2716" s="100">
        <v>1.05676194109248</v>
      </c>
      <c r="W2716" s="100">
        <v>1.0523326046994199</v>
      </c>
      <c r="X2716" s="100">
        <v>1.04907824724492</v>
      </c>
      <c r="Y2716" s="100">
        <v>1.0459113604575401</v>
      </c>
      <c r="Z2716" s="100">
        <v>1.0424692821357</v>
      </c>
      <c r="AA2716" s="100">
        <v>1.0409665446316601</v>
      </c>
      <c r="AB2716" s="100">
        <v>1.0546990427844301</v>
      </c>
      <c r="AC2716" s="100">
        <v>1.06070197581037</v>
      </c>
      <c r="AD2716" s="100">
        <v>1.06836091593197</v>
      </c>
      <c r="AE2716" s="100">
        <v>1.07719773694934</v>
      </c>
      <c r="AF2716" s="100">
        <v>1.08477118482569</v>
      </c>
      <c r="AG2716" s="100">
        <v>1.06967976705923</v>
      </c>
      <c r="AH2716" s="100">
        <v>1.0364547593569799</v>
      </c>
      <c r="AI2716" s="100">
        <v>1.0045000292124999</v>
      </c>
      <c r="AJ2716" s="100">
        <v>0.98147813193880495</v>
      </c>
      <c r="AK2716" s="100">
        <v>0.95803154329429796</v>
      </c>
    </row>
    <row r="2717" spans="1:37" s="100" customFormat="1" x14ac:dyDescent="0.3">
      <c r="A2717" s="103" t="str">
        <f t="shared" si="59"/>
        <v>SDGbaseTRA_RurCRS_v7PVAXaaoce</v>
      </c>
      <c r="B2717" s="103" t="s">
        <v>220</v>
      </c>
      <c r="C2717" s="103" t="s">
        <v>328</v>
      </c>
      <c r="D2717" s="103" t="s">
        <v>212</v>
      </c>
      <c r="E2717" s="100" t="s">
        <v>6</v>
      </c>
      <c r="F2717" s="100">
        <v>0.99999999999970401</v>
      </c>
      <c r="G2717" s="100">
        <v>0.92768120814175203</v>
      </c>
      <c r="H2717" s="100">
        <v>0.95538176202930503</v>
      </c>
      <c r="I2717" s="100">
        <v>0.99669568380269902</v>
      </c>
      <c r="J2717" s="100">
        <v>1.03895025854436</v>
      </c>
      <c r="K2717" s="100">
        <v>1.0522562776558699</v>
      </c>
      <c r="L2717" s="100">
        <v>1.0648640005596</v>
      </c>
      <c r="M2717" s="100">
        <v>1.06665811221144</v>
      </c>
      <c r="N2717" s="100">
        <v>1.0708517745703801</v>
      </c>
      <c r="O2717" s="100">
        <v>1.13100777917795</v>
      </c>
      <c r="P2717" s="100">
        <v>1.1349620187487299</v>
      </c>
      <c r="Q2717" s="100">
        <v>1.12903340375927</v>
      </c>
      <c r="R2717" s="100">
        <v>1.13431192920322</v>
      </c>
      <c r="S2717" s="100">
        <v>1.1395745512997899</v>
      </c>
      <c r="T2717" s="100">
        <v>1.14411209004933</v>
      </c>
      <c r="U2717" s="100">
        <v>1.1522219165350001</v>
      </c>
      <c r="V2717" s="100">
        <v>1.1536081507392</v>
      </c>
      <c r="W2717" s="100">
        <v>1.15488509410274</v>
      </c>
      <c r="X2717" s="100">
        <v>1.15913551103014</v>
      </c>
      <c r="Y2717" s="100">
        <v>1.1604830121473899</v>
      </c>
      <c r="Z2717" s="100">
        <v>1.1624453425999299</v>
      </c>
      <c r="AA2717" s="100">
        <v>1.1665767101815201</v>
      </c>
      <c r="AB2717" s="100">
        <v>1.19219848622179</v>
      </c>
      <c r="AC2717" s="100">
        <v>1.2050859753745899</v>
      </c>
      <c r="AD2717" s="100">
        <v>1.21703544545068</v>
      </c>
      <c r="AE2717" s="100">
        <v>1.2299219274626401</v>
      </c>
      <c r="AF2717" s="100">
        <v>1.24231422381057</v>
      </c>
      <c r="AG2717" s="100">
        <v>1.2360499117184101</v>
      </c>
      <c r="AH2717" s="100">
        <v>1.20700321658976</v>
      </c>
      <c r="AI2717" s="100">
        <v>1.1749557636522101</v>
      </c>
      <c r="AJ2717" s="100">
        <v>1.1498669152638501</v>
      </c>
      <c r="AK2717" s="100">
        <v>1.12230022352409</v>
      </c>
    </row>
    <row r="2718" spans="1:37" s="100" customFormat="1" x14ac:dyDescent="0.3">
      <c r="A2718" s="103" t="str">
        <f t="shared" si="59"/>
        <v>SDGbaseTRA_RurCRS_v7PVAXaaveg</v>
      </c>
      <c r="B2718" s="103" t="s">
        <v>220</v>
      </c>
      <c r="C2718" s="103" t="s">
        <v>328</v>
      </c>
      <c r="D2718" s="103" t="s">
        <v>212</v>
      </c>
      <c r="E2718" s="100" t="s">
        <v>7</v>
      </c>
      <c r="F2718" s="100">
        <v>1</v>
      </c>
      <c r="G2718" s="100">
        <v>1.0041904685218399</v>
      </c>
      <c r="H2718" s="100">
        <v>0.99292295464888902</v>
      </c>
      <c r="I2718" s="100">
        <v>0.99564575072031503</v>
      </c>
      <c r="J2718" s="100">
        <v>0.99718798224041405</v>
      </c>
      <c r="K2718" s="100">
        <v>0.99473680190779101</v>
      </c>
      <c r="L2718" s="100">
        <v>0.99398135936125098</v>
      </c>
      <c r="M2718" s="100">
        <v>0.99169746876736098</v>
      </c>
      <c r="N2718" s="100">
        <v>0.98982208803422</v>
      </c>
      <c r="O2718" s="100">
        <v>0.98831692910491897</v>
      </c>
      <c r="P2718" s="100">
        <v>0.98544442768122598</v>
      </c>
      <c r="Q2718" s="100">
        <v>0.98272410988683701</v>
      </c>
      <c r="R2718" s="100">
        <v>0.98604407001807903</v>
      </c>
      <c r="S2718" s="100">
        <v>0.98865032866289104</v>
      </c>
      <c r="T2718" s="100">
        <v>0.99017613125443704</v>
      </c>
      <c r="U2718" s="100">
        <v>0.99289727204839395</v>
      </c>
      <c r="V2718" s="100">
        <v>0.99639269286861798</v>
      </c>
      <c r="W2718" s="100">
        <v>0.997892750655063</v>
      </c>
      <c r="X2718" s="100">
        <v>0.99705080287800096</v>
      </c>
      <c r="Y2718" s="100">
        <v>0.99509819033999902</v>
      </c>
      <c r="Z2718" s="100">
        <v>0.99383067872937103</v>
      </c>
      <c r="AA2718" s="100">
        <v>0.99168261810453096</v>
      </c>
      <c r="AB2718" s="100">
        <v>0.991294415677615</v>
      </c>
      <c r="AC2718" s="100">
        <v>0.99233693202739204</v>
      </c>
      <c r="AD2718" s="100">
        <v>0.99809285026691796</v>
      </c>
      <c r="AE2718" s="100">
        <v>1.0051138060457201</v>
      </c>
      <c r="AF2718" s="100">
        <v>1.01180235172679</v>
      </c>
      <c r="AG2718" s="100">
        <v>1.0088684773476799</v>
      </c>
      <c r="AH2718" s="100">
        <v>0.99116005113712202</v>
      </c>
      <c r="AI2718" s="100">
        <v>0.97792184940632598</v>
      </c>
      <c r="AJ2718" s="100">
        <v>0.97121854602095503</v>
      </c>
      <c r="AK2718" s="100">
        <v>0.96551853367333695</v>
      </c>
    </row>
    <row r="2719" spans="1:37" s="100" customFormat="1" x14ac:dyDescent="0.3">
      <c r="A2719" s="103" t="str">
        <f t="shared" si="59"/>
        <v>SDGbaseTRA_RurCRS_v7PVAXaaofr</v>
      </c>
      <c r="B2719" s="103" t="s">
        <v>220</v>
      </c>
      <c r="C2719" s="103" t="s">
        <v>328</v>
      </c>
      <c r="D2719" s="103" t="s">
        <v>212</v>
      </c>
      <c r="E2719" s="100" t="s">
        <v>8</v>
      </c>
      <c r="F2719" s="100">
        <v>1</v>
      </c>
      <c r="G2719" s="100">
        <v>1.00765726312334</v>
      </c>
      <c r="H2719" s="100">
        <v>1.00273525413147</v>
      </c>
      <c r="I2719" s="100">
        <v>1.0000235859819</v>
      </c>
      <c r="J2719" s="100">
        <v>1.0007068547465501</v>
      </c>
      <c r="K2719" s="100">
        <v>0.99964897104236305</v>
      </c>
      <c r="L2719" s="100">
        <v>0.99971181137948595</v>
      </c>
      <c r="M2719" s="100">
        <v>0.99801119504411395</v>
      </c>
      <c r="N2719" s="100">
        <v>0.99639608250179301</v>
      </c>
      <c r="O2719" s="100">
        <v>1.01531728774587</v>
      </c>
      <c r="P2719" s="100">
        <v>1.01127347237961</v>
      </c>
      <c r="Q2719" s="100">
        <v>1.0038287502938099</v>
      </c>
      <c r="R2719" s="100">
        <v>1.00285592518718</v>
      </c>
      <c r="S2719" s="100">
        <v>1.00285293926904</v>
      </c>
      <c r="T2719" s="100">
        <v>1.00293966482855</v>
      </c>
      <c r="U2719" s="100">
        <v>1.0041777201458</v>
      </c>
      <c r="V2719" s="100">
        <v>1.0069177774734901</v>
      </c>
      <c r="W2719" s="100">
        <v>1.0077569302706599</v>
      </c>
      <c r="X2719" s="100">
        <v>1.00552795164083</v>
      </c>
      <c r="Y2719" s="100">
        <v>1.0026917073014401</v>
      </c>
      <c r="Z2719" s="100">
        <v>0.99966268218819399</v>
      </c>
      <c r="AA2719" s="100">
        <v>0.99764681402089594</v>
      </c>
      <c r="AB2719" s="100">
        <v>1.00148493101948</v>
      </c>
      <c r="AC2719" s="100">
        <v>1.00416017759055</v>
      </c>
      <c r="AD2719" s="100">
        <v>1.0097143994926201</v>
      </c>
      <c r="AE2719" s="100">
        <v>1.0156496603311</v>
      </c>
      <c r="AF2719" s="100">
        <v>1.0212510987055099</v>
      </c>
      <c r="AG2719" s="100">
        <v>1.0163710392112599</v>
      </c>
      <c r="AH2719" s="100">
        <v>1.0005378733735499</v>
      </c>
      <c r="AI2719" s="100">
        <v>0.98384454470864802</v>
      </c>
      <c r="AJ2719" s="100">
        <v>0.97426710603072497</v>
      </c>
      <c r="AK2719" s="100">
        <v>0.96595054827820903</v>
      </c>
    </row>
    <row r="2720" spans="1:37" s="100" customFormat="1" x14ac:dyDescent="0.3">
      <c r="A2720" s="103" t="str">
        <f t="shared" si="59"/>
        <v>SDGbaseTRA_RurCRS_v7PVAXaagra</v>
      </c>
      <c r="B2720" s="103" t="s">
        <v>220</v>
      </c>
      <c r="C2720" s="103" t="s">
        <v>328</v>
      </c>
      <c r="D2720" s="103" t="s">
        <v>212</v>
      </c>
      <c r="E2720" s="100" t="s">
        <v>9</v>
      </c>
      <c r="F2720" s="100">
        <v>1</v>
      </c>
      <c r="G2720" s="100">
        <v>1.02944531932192</v>
      </c>
      <c r="H2720" s="100">
        <v>1.03040556781068</v>
      </c>
      <c r="I2720" s="100">
        <v>1.02458171876409</v>
      </c>
      <c r="J2720" s="100">
        <v>1.0223621298252801</v>
      </c>
      <c r="K2720" s="100">
        <v>1.02472935870413</v>
      </c>
      <c r="L2720" s="100">
        <v>1.02877465408424</v>
      </c>
      <c r="M2720" s="100">
        <v>1.0331976797262099</v>
      </c>
      <c r="N2720" s="100">
        <v>1.03625888277598</v>
      </c>
      <c r="O2720" s="100">
        <v>1.05833248436441</v>
      </c>
      <c r="P2720" s="100">
        <v>1.0584762266597101</v>
      </c>
      <c r="Q2720" s="100">
        <v>1.0531715443792999</v>
      </c>
      <c r="R2720" s="100">
        <v>1.05261452563738</v>
      </c>
      <c r="S2720" s="100">
        <v>1.05298025611487</v>
      </c>
      <c r="T2720" s="100">
        <v>1.0542403029921501</v>
      </c>
      <c r="U2720" s="100">
        <v>1.0570147623117301</v>
      </c>
      <c r="V2720" s="100">
        <v>1.05951604351407</v>
      </c>
      <c r="W2720" s="100">
        <v>1.06209602951913</v>
      </c>
      <c r="X2720" s="100">
        <v>1.06311738687243</v>
      </c>
      <c r="Y2720" s="100">
        <v>1.0608846585340701</v>
      </c>
      <c r="Z2720" s="100">
        <v>1.0578685435995301</v>
      </c>
      <c r="AA2720" s="100">
        <v>1.0563903674142401</v>
      </c>
      <c r="AB2720" s="100">
        <v>1.0623267368920899</v>
      </c>
      <c r="AC2720" s="100">
        <v>1.06452377391381</v>
      </c>
      <c r="AD2720" s="100">
        <v>1.0666479622665801</v>
      </c>
      <c r="AE2720" s="100">
        <v>1.0685706309687499</v>
      </c>
      <c r="AF2720" s="100">
        <v>1.0706075432900899</v>
      </c>
      <c r="AG2720" s="100">
        <v>1.0643490429649101</v>
      </c>
      <c r="AH2720" s="100">
        <v>1.0442957859141699</v>
      </c>
      <c r="AI2720" s="100">
        <v>1.0222751512869399</v>
      </c>
      <c r="AJ2720" s="100">
        <v>1.0070267880296599</v>
      </c>
      <c r="AK2720" s="100">
        <v>0.99362309386983905</v>
      </c>
    </row>
    <row r="2721" spans="1:37" s="100" customFormat="1" x14ac:dyDescent="0.3">
      <c r="A2721" s="103" t="str">
        <f t="shared" si="59"/>
        <v>SDGbaseTRA_RurCRS_v7PVAXaaoil</v>
      </c>
      <c r="B2721" s="103" t="s">
        <v>220</v>
      </c>
      <c r="C2721" s="103" t="s">
        <v>328</v>
      </c>
      <c r="D2721" s="103" t="s">
        <v>212</v>
      </c>
      <c r="E2721" s="100" t="s">
        <v>10</v>
      </c>
      <c r="F2721" s="100">
        <v>0.99999999999977995</v>
      </c>
      <c r="G2721" s="100">
        <v>0.92212634183873499</v>
      </c>
      <c r="H2721" s="100">
        <v>0.935723879657688</v>
      </c>
      <c r="I2721" s="100">
        <v>0.97590731045738699</v>
      </c>
      <c r="J2721" s="100">
        <v>1.01000960500972</v>
      </c>
      <c r="K2721" s="100">
        <v>1.02002876709097</v>
      </c>
      <c r="L2721" s="100">
        <v>1.0295779112563801</v>
      </c>
      <c r="M2721" s="100">
        <v>1.0281840928977399</v>
      </c>
      <c r="N2721" s="100">
        <v>1.0282494250874501</v>
      </c>
      <c r="O2721" s="100">
        <v>1.0474830104975801</v>
      </c>
      <c r="P2721" s="100">
        <v>1.04787180073449</v>
      </c>
      <c r="Q2721" s="100">
        <v>1.0465898300132599</v>
      </c>
      <c r="R2721" s="100">
        <v>1.0585013563012899</v>
      </c>
      <c r="S2721" s="100">
        <v>1.06878629783393</v>
      </c>
      <c r="T2721" s="100">
        <v>1.07644854987644</v>
      </c>
      <c r="U2721" s="100">
        <v>1.0856225548579499</v>
      </c>
      <c r="V2721" s="100">
        <v>1.09187469144964</v>
      </c>
      <c r="W2721" s="100">
        <v>1.0972592096543601</v>
      </c>
      <c r="X2721" s="100">
        <v>1.10328542010501</v>
      </c>
      <c r="Y2721" s="100">
        <v>1.1064431879055601</v>
      </c>
      <c r="Z2721" s="100">
        <v>1.11147707298928</v>
      </c>
      <c r="AA2721" s="100">
        <v>1.1147360791191401</v>
      </c>
      <c r="AB2721" s="100">
        <v>1.1269581887018001</v>
      </c>
      <c r="AC2721" s="100">
        <v>1.1345488387300999</v>
      </c>
      <c r="AD2721" s="100">
        <v>1.14703325964377</v>
      </c>
      <c r="AE2721" s="100">
        <v>1.16242409791755</v>
      </c>
      <c r="AF2721" s="100">
        <v>1.1783263530396599</v>
      </c>
      <c r="AG2721" s="100">
        <v>1.1811865875375001</v>
      </c>
      <c r="AH2721" s="100">
        <v>1.15624424359273</v>
      </c>
      <c r="AI2721" s="100">
        <v>1.13681411257524</v>
      </c>
      <c r="AJ2721" s="100">
        <v>1.1234393712274899</v>
      </c>
      <c r="AK2721" s="100">
        <v>1.10744736776234</v>
      </c>
    </row>
    <row r="2722" spans="1:37" s="100" customFormat="1" x14ac:dyDescent="0.3">
      <c r="A2722" s="103" t="str">
        <f t="shared" si="59"/>
        <v>SDGbaseTRA_RurCRS_v7PVAXaatub</v>
      </c>
      <c r="B2722" s="103" t="s">
        <v>220</v>
      </c>
      <c r="C2722" s="103" t="s">
        <v>328</v>
      </c>
      <c r="D2722" s="103" t="s">
        <v>212</v>
      </c>
      <c r="E2722" s="100" t="s">
        <v>11</v>
      </c>
      <c r="F2722" s="100">
        <v>0.99999999999988898</v>
      </c>
      <c r="G2722" s="100">
        <v>0.98425878847112902</v>
      </c>
      <c r="H2722" s="100">
        <v>0.973276588814735</v>
      </c>
      <c r="I2722" s="100">
        <v>0.97929771614584404</v>
      </c>
      <c r="J2722" s="100">
        <v>0.98394419989111503</v>
      </c>
      <c r="K2722" s="100">
        <v>0.98101826461115904</v>
      </c>
      <c r="L2722" s="100">
        <v>0.97951047939467595</v>
      </c>
      <c r="M2722" s="100">
        <v>0.97631082943222702</v>
      </c>
      <c r="N2722" s="100">
        <v>0.97419742661028896</v>
      </c>
      <c r="O2722" s="100">
        <v>0.97502189712556298</v>
      </c>
      <c r="P2722" s="100">
        <v>0.97175645099981101</v>
      </c>
      <c r="Q2722" s="100">
        <v>0.96862493982140996</v>
      </c>
      <c r="R2722" s="100">
        <v>0.97200115439337198</v>
      </c>
      <c r="S2722" s="100">
        <v>0.97476943990287901</v>
      </c>
      <c r="T2722" s="100">
        <v>0.97610893518489295</v>
      </c>
      <c r="U2722" s="100">
        <v>0.97843227495941798</v>
      </c>
      <c r="V2722" s="100">
        <v>0.98145341302434197</v>
      </c>
      <c r="W2722" s="100">
        <v>0.98218024101678203</v>
      </c>
      <c r="X2722" s="100">
        <v>0.98037269633286706</v>
      </c>
      <c r="Y2722" s="100">
        <v>0.97793569328065399</v>
      </c>
      <c r="Z2722" s="100">
        <v>0.97639211500846901</v>
      </c>
      <c r="AA2722" s="100">
        <v>0.97384873684959095</v>
      </c>
      <c r="AB2722" s="100">
        <v>0.97489559251636704</v>
      </c>
      <c r="AC2722" s="100">
        <v>0.97733205495469699</v>
      </c>
      <c r="AD2722" s="100">
        <v>0.98482607272821299</v>
      </c>
      <c r="AE2722" s="100">
        <v>0.99362890853821495</v>
      </c>
      <c r="AF2722" s="100">
        <v>1.0016797739679599</v>
      </c>
      <c r="AG2722" s="100">
        <v>0.99543822808646698</v>
      </c>
      <c r="AH2722" s="100">
        <v>0.97716833113488799</v>
      </c>
      <c r="AI2722" s="100">
        <v>0.96332019278012304</v>
      </c>
      <c r="AJ2722" s="100">
        <v>0.95618553713166798</v>
      </c>
      <c r="AK2722" s="100">
        <v>0.949973383270862</v>
      </c>
    </row>
    <row r="2723" spans="1:37" s="100" customFormat="1" x14ac:dyDescent="0.3">
      <c r="A2723" s="103" t="str">
        <f t="shared" ref="A2723:A2786" si="60">_xlfn.CONCAT(C2723,D2723,E2723)</f>
        <v>SDGbaseTRA_RurCRS_v7PVAXaapul</v>
      </c>
      <c r="B2723" s="103" t="s">
        <v>220</v>
      </c>
      <c r="C2723" s="103" t="s">
        <v>328</v>
      </c>
      <c r="D2723" s="103" t="s">
        <v>212</v>
      </c>
      <c r="E2723" s="100" t="s">
        <v>12</v>
      </c>
      <c r="F2723" s="100">
        <v>0.999999999999862</v>
      </c>
      <c r="G2723" s="100">
        <v>0.94538523603955504</v>
      </c>
      <c r="H2723" s="100">
        <v>0.93865847337934805</v>
      </c>
      <c r="I2723" s="100">
        <v>0.96251397095271696</v>
      </c>
      <c r="J2723" s="100">
        <v>0.98057443417619505</v>
      </c>
      <c r="K2723" s="100">
        <v>0.97956553672087598</v>
      </c>
      <c r="L2723" s="100">
        <v>0.97800395199244505</v>
      </c>
      <c r="M2723" s="100">
        <v>0.96691210207760803</v>
      </c>
      <c r="N2723" s="100">
        <v>0.95843450016343801</v>
      </c>
      <c r="O2723" s="100">
        <v>0.95582878702995</v>
      </c>
      <c r="P2723" s="100">
        <v>0.94775500094189702</v>
      </c>
      <c r="Q2723" s="100">
        <v>0.94228197667045299</v>
      </c>
      <c r="R2723" s="100">
        <v>0.94834889795126098</v>
      </c>
      <c r="S2723" s="100">
        <v>0.95306185132327503</v>
      </c>
      <c r="T2723" s="100">
        <v>0.95513010644972396</v>
      </c>
      <c r="U2723" s="100">
        <v>0.95787996620765203</v>
      </c>
      <c r="V2723" s="100">
        <v>0.96139163846286602</v>
      </c>
      <c r="W2723" s="100">
        <v>0.961911199226956</v>
      </c>
      <c r="X2723" s="100">
        <v>0.96064171720721903</v>
      </c>
      <c r="Y2723" s="100">
        <v>0.95997857552314403</v>
      </c>
      <c r="Z2723" s="100">
        <v>0.96137355562092697</v>
      </c>
      <c r="AA2723" s="100">
        <v>0.96048830520415196</v>
      </c>
      <c r="AB2723" s="100">
        <v>0.961656289244748</v>
      </c>
      <c r="AC2723" s="100">
        <v>0.96383032109962496</v>
      </c>
      <c r="AD2723" s="100">
        <v>0.97274594608210097</v>
      </c>
      <c r="AE2723" s="100">
        <v>0.984324411040852</v>
      </c>
      <c r="AF2723" s="100">
        <v>0.99574482776133999</v>
      </c>
      <c r="AG2723" s="100">
        <v>0.99819239832668905</v>
      </c>
      <c r="AH2723" s="100">
        <v>0.98769274118370498</v>
      </c>
      <c r="AI2723" s="100">
        <v>0.98464304498215705</v>
      </c>
      <c r="AJ2723" s="100">
        <v>0.98653295236722005</v>
      </c>
      <c r="AK2723" s="100">
        <v>0.98679965453243101</v>
      </c>
    </row>
    <row r="2724" spans="1:37" s="100" customFormat="1" x14ac:dyDescent="0.3">
      <c r="A2724" s="103" t="str">
        <f t="shared" si="60"/>
        <v>SDGbaseTRA_RurCRS_v7PVAXaasug</v>
      </c>
      <c r="B2724" s="103" t="s">
        <v>220</v>
      </c>
      <c r="C2724" s="103" t="s">
        <v>328</v>
      </c>
      <c r="D2724" s="103" t="s">
        <v>212</v>
      </c>
      <c r="E2724" s="100" t="s">
        <v>13</v>
      </c>
      <c r="F2724" s="100">
        <v>1</v>
      </c>
      <c r="G2724" s="100">
        <v>0.98050370519610097</v>
      </c>
      <c r="H2724" s="100">
        <v>0.968181883682116</v>
      </c>
      <c r="I2724" s="100">
        <v>0.976710552470194</v>
      </c>
      <c r="J2724" s="100">
        <v>0.98556061805956396</v>
      </c>
      <c r="K2724" s="100">
        <v>0.98343594460799899</v>
      </c>
      <c r="L2724" s="100">
        <v>0.98211338605075005</v>
      </c>
      <c r="M2724" s="100">
        <v>0.97771329569576104</v>
      </c>
      <c r="N2724" s="100">
        <v>0.97257027483749203</v>
      </c>
      <c r="O2724" s="100">
        <v>0.988239883475584</v>
      </c>
      <c r="P2724" s="100">
        <v>0.98000610162625901</v>
      </c>
      <c r="Q2724" s="100">
        <v>0.96890928949291899</v>
      </c>
      <c r="R2724" s="100">
        <v>0.96950982301615496</v>
      </c>
      <c r="S2724" s="100">
        <v>0.97096388569112202</v>
      </c>
      <c r="T2724" s="100">
        <v>0.97143936418065702</v>
      </c>
      <c r="U2724" s="100">
        <v>0.972102785347285</v>
      </c>
      <c r="V2724" s="100">
        <v>0.97077379855503698</v>
      </c>
      <c r="W2724" s="100">
        <v>0.97203471178980505</v>
      </c>
      <c r="X2724" s="100">
        <v>0.97532031244935002</v>
      </c>
      <c r="Y2724" s="100">
        <v>0.97362046379293199</v>
      </c>
      <c r="Z2724" s="100">
        <v>0.97159001694465696</v>
      </c>
      <c r="AA2724" s="100">
        <v>0.97078234687829701</v>
      </c>
      <c r="AB2724" s="100">
        <v>0.97465003825541796</v>
      </c>
      <c r="AC2724" s="100">
        <v>0.97354956581682195</v>
      </c>
      <c r="AD2724" s="100">
        <v>0.97429888902055695</v>
      </c>
      <c r="AE2724" s="100">
        <v>0.97601571011131405</v>
      </c>
      <c r="AF2724" s="100">
        <v>0.97953934604667903</v>
      </c>
      <c r="AG2724" s="100">
        <v>0.98088979312130697</v>
      </c>
      <c r="AH2724" s="100">
        <v>0.96892164518079904</v>
      </c>
      <c r="AI2724" s="100">
        <v>0.95876528691584695</v>
      </c>
      <c r="AJ2724" s="100">
        <v>0.95533263437856997</v>
      </c>
      <c r="AK2724" s="100">
        <v>0.95119799399420801</v>
      </c>
    </row>
    <row r="2725" spans="1:37" s="100" customFormat="1" x14ac:dyDescent="0.3">
      <c r="A2725" s="103" t="str">
        <f t="shared" si="60"/>
        <v>SDGbaseTRA_RurCRS_v7PVAXaaoth</v>
      </c>
      <c r="B2725" s="103" t="s">
        <v>220</v>
      </c>
      <c r="C2725" s="103" t="s">
        <v>328</v>
      </c>
      <c r="D2725" s="103" t="s">
        <v>212</v>
      </c>
      <c r="E2725" s="100" t="s">
        <v>14</v>
      </c>
      <c r="F2725" s="100">
        <v>0.99999999999990696</v>
      </c>
      <c r="G2725" s="100">
        <v>0.92702986941483201</v>
      </c>
      <c r="H2725" s="100">
        <v>0.95926290696053695</v>
      </c>
      <c r="I2725" s="100">
        <v>0.97843238100291596</v>
      </c>
      <c r="J2725" s="100">
        <v>1.00470351830292</v>
      </c>
      <c r="K2725" s="100">
        <v>1.0289908212429599</v>
      </c>
      <c r="L2725" s="100">
        <v>1.05589732905803</v>
      </c>
      <c r="M2725" s="100">
        <v>1.0824544935032301</v>
      </c>
      <c r="N2725" s="100">
        <v>1.10763468830408</v>
      </c>
      <c r="O2725" s="100">
        <v>1.1981768144235501</v>
      </c>
      <c r="P2725" s="100">
        <v>1.22805828804303</v>
      </c>
      <c r="Q2725" s="100">
        <v>1.24127160513343</v>
      </c>
      <c r="R2725" s="100">
        <v>1.26107407715836</v>
      </c>
      <c r="S2725" s="100">
        <v>1.28331640346193</v>
      </c>
      <c r="T2725" s="100">
        <v>1.3086592045661101</v>
      </c>
      <c r="U2725" s="100">
        <v>1.34005208341227</v>
      </c>
      <c r="V2725" s="100">
        <v>1.3684308507915599</v>
      </c>
      <c r="W2725" s="100">
        <v>1.4022577728122101</v>
      </c>
      <c r="X2725" s="100">
        <v>1.44369123328228</v>
      </c>
      <c r="Y2725" s="100">
        <v>1.47395324634006</v>
      </c>
      <c r="Z2725" s="100">
        <v>1.4975654508716101</v>
      </c>
      <c r="AA2725" s="100">
        <v>1.52435342114035</v>
      </c>
      <c r="AB2725" s="100">
        <v>1.5664777423624401</v>
      </c>
      <c r="AC2725" s="100">
        <v>1.5956816172417301</v>
      </c>
      <c r="AD2725" s="100">
        <v>1.62363124829293</v>
      </c>
      <c r="AE2725" s="100">
        <v>1.65409521096061</v>
      </c>
      <c r="AF2725" s="100">
        <v>1.6886835085393299</v>
      </c>
      <c r="AG2725" s="100">
        <v>1.7124068633064</v>
      </c>
      <c r="AH2725" s="100">
        <v>1.6692587200264299</v>
      </c>
      <c r="AI2725" s="100">
        <v>1.60852881171589</v>
      </c>
      <c r="AJ2725" s="100">
        <v>1.55192470796953</v>
      </c>
      <c r="AK2725" s="100">
        <v>1.4943661657966001</v>
      </c>
    </row>
    <row r="2726" spans="1:37" s="100" customFormat="1" x14ac:dyDescent="0.3">
      <c r="A2726" s="103" t="str">
        <f t="shared" si="60"/>
        <v>SDGbaseTRA_RurCRS_v7PVAXalani</v>
      </c>
      <c r="B2726" s="103" t="s">
        <v>220</v>
      </c>
      <c r="C2726" s="103" t="s">
        <v>328</v>
      </c>
      <c r="D2726" s="103" t="s">
        <v>212</v>
      </c>
      <c r="E2726" s="100" t="s">
        <v>15</v>
      </c>
      <c r="F2726" s="100">
        <v>0.99999999999979805</v>
      </c>
      <c r="G2726" s="100">
        <v>0.79563024397750404</v>
      </c>
      <c r="H2726" s="100">
        <v>0.85583525833575902</v>
      </c>
      <c r="I2726" s="100">
        <v>0.88320912605462099</v>
      </c>
      <c r="J2726" s="100">
        <v>0.908455324173015</v>
      </c>
      <c r="K2726" s="100">
        <v>0.91156139512962897</v>
      </c>
      <c r="L2726" s="100">
        <v>0.90881972392594501</v>
      </c>
      <c r="M2726" s="100">
        <v>0.90676882266515102</v>
      </c>
      <c r="N2726" s="100">
        <v>0.90890749070784405</v>
      </c>
      <c r="O2726" s="100">
        <v>0.96142096581421699</v>
      </c>
      <c r="P2726" s="100">
        <v>0.94839950506948201</v>
      </c>
      <c r="Q2726" s="100">
        <v>0.93429965106900503</v>
      </c>
      <c r="R2726" s="100">
        <v>0.92976601954658</v>
      </c>
      <c r="S2726" s="100">
        <v>0.93100599116723703</v>
      </c>
      <c r="T2726" s="100">
        <v>0.93199120285450199</v>
      </c>
      <c r="U2726" s="100">
        <v>0.93001568770882403</v>
      </c>
      <c r="V2726" s="100">
        <v>0.931483665140178</v>
      </c>
      <c r="W2726" s="100">
        <v>0.93246667555225804</v>
      </c>
      <c r="X2726" s="100">
        <v>0.93559534063490801</v>
      </c>
      <c r="Y2726" s="100">
        <v>0.93497913251100095</v>
      </c>
      <c r="Z2726" s="100">
        <v>0.93134481198941899</v>
      </c>
      <c r="AA2726" s="100">
        <v>0.92868784491303802</v>
      </c>
      <c r="AB2726" s="100">
        <v>0.94581683792437099</v>
      </c>
      <c r="AC2726" s="100">
        <v>0.94955837534726595</v>
      </c>
      <c r="AD2726" s="100">
        <v>0.95182119334451198</v>
      </c>
      <c r="AE2726" s="100">
        <v>0.95542023770751905</v>
      </c>
      <c r="AF2726" s="100">
        <v>0.959177624425959</v>
      </c>
      <c r="AG2726" s="100">
        <v>0.95224589645422797</v>
      </c>
      <c r="AH2726" s="100">
        <v>0.984446900569931</v>
      </c>
      <c r="AI2726" s="100">
        <v>0.998140909042189</v>
      </c>
      <c r="AJ2726" s="100">
        <v>1.00118609170519</v>
      </c>
      <c r="AK2726" s="100">
        <v>1.00113766541793</v>
      </c>
    </row>
    <row r="2727" spans="1:37" s="100" customFormat="1" x14ac:dyDescent="0.3">
      <c r="A2727" s="103" t="str">
        <f t="shared" si="60"/>
        <v>SDGbaseTRA_RurCRS_v7PVAXafore</v>
      </c>
      <c r="B2727" s="103" t="s">
        <v>220</v>
      </c>
      <c r="C2727" s="103" t="s">
        <v>328</v>
      </c>
      <c r="D2727" s="103" t="s">
        <v>212</v>
      </c>
      <c r="E2727" s="100" t="s">
        <v>16</v>
      </c>
      <c r="F2727" s="100">
        <v>1</v>
      </c>
      <c r="G2727" s="100">
        <v>0.95741745211728901</v>
      </c>
      <c r="H2727" s="100">
        <v>0.95346785344988005</v>
      </c>
      <c r="I2727" s="100">
        <v>0.95935442383821601</v>
      </c>
      <c r="J2727" s="100">
        <v>0.96217201765943905</v>
      </c>
      <c r="K2727" s="100">
        <v>0.95866180558412395</v>
      </c>
      <c r="L2727" s="100">
        <v>0.95581201717870901</v>
      </c>
      <c r="M2727" s="100">
        <v>0.95037247722055096</v>
      </c>
      <c r="N2727" s="100">
        <v>0.95340595564214903</v>
      </c>
      <c r="O2727" s="100">
        <v>0.96185318700908395</v>
      </c>
      <c r="P2727" s="100">
        <v>0.95967881612603201</v>
      </c>
      <c r="Q2727" s="100">
        <v>0.94972615205287902</v>
      </c>
      <c r="R2727" s="100">
        <v>0.95270343096382004</v>
      </c>
      <c r="S2727" s="100">
        <v>0.95261739835481596</v>
      </c>
      <c r="T2727" s="100">
        <v>0.95381015859289497</v>
      </c>
      <c r="U2727" s="100">
        <v>0.96036971866703202</v>
      </c>
      <c r="V2727" s="100">
        <v>0.96555044617386199</v>
      </c>
      <c r="W2727" s="100">
        <v>0.97221673261431096</v>
      </c>
      <c r="X2727" s="100">
        <v>0.97465926442324502</v>
      </c>
      <c r="Y2727" s="100">
        <v>0.98063005779565204</v>
      </c>
      <c r="Z2727" s="100">
        <v>0.97688754817094403</v>
      </c>
      <c r="AA2727" s="100">
        <v>0.97433416083977398</v>
      </c>
      <c r="AB2727" s="100">
        <v>0.97299806786222098</v>
      </c>
      <c r="AC2727" s="100">
        <v>0.97277423873656998</v>
      </c>
      <c r="AD2727" s="100">
        <v>0.97455746068257099</v>
      </c>
      <c r="AE2727" s="100">
        <v>0.976656980698688</v>
      </c>
      <c r="AF2727" s="100">
        <v>0.98120668903803299</v>
      </c>
      <c r="AG2727" s="100">
        <v>0.97729428552716302</v>
      </c>
      <c r="AH2727" s="100">
        <v>0.96770411060922701</v>
      </c>
      <c r="AI2727" s="100">
        <v>0.95916501747634197</v>
      </c>
      <c r="AJ2727" s="100">
        <v>0.95654640748831699</v>
      </c>
      <c r="AK2727" s="100">
        <v>0.95465537085940699</v>
      </c>
    </row>
    <row r="2728" spans="1:37" s="100" customFormat="1" x14ac:dyDescent="0.3">
      <c r="A2728" s="103" t="str">
        <f t="shared" si="60"/>
        <v>SDGbaseTRA_RurCRS_v7PVAXafish</v>
      </c>
      <c r="B2728" s="103" t="s">
        <v>220</v>
      </c>
      <c r="C2728" s="103" t="s">
        <v>328</v>
      </c>
      <c r="D2728" s="103" t="s">
        <v>212</v>
      </c>
      <c r="E2728" s="100" t="s">
        <v>17</v>
      </c>
      <c r="F2728" s="100">
        <v>0.99999999999986899</v>
      </c>
      <c r="G2728" s="100">
        <v>0.93275222061267604</v>
      </c>
      <c r="H2728" s="100">
        <v>0.93764829824198603</v>
      </c>
      <c r="I2728" s="100">
        <v>0.93363470417581595</v>
      </c>
      <c r="J2728" s="100">
        <v>0.93874303595299402</v>
      </c>
      <c r="K2728" s="100">
        <v>0.93895917020175901</v>
      </c>
      <c r="L2728" s="100">
        <v>0.93744979739491796</v>
      </c>
      <c r="M2728" s="100">
        <v>0.93633838564285898</v>
      </c>
      <c r="N2728" s="100">
        <v>0.93670341039169303</v>
      </c>
      <c r="O2728" s="100">
        <v>0.97473532237452698</v>
      </c>
      <c r="P2728" s="100">
        <v>0.97281225043434405</v>
      </c>
      <c r="Q2728" s="100">
        <v>0.96441427845179695</v>
      </c>
      <c r="R2728" s="100">
        <v>0.95858607120171402</v>
      </c>
      <c r="S2728" s="100">
        <v>0.95588276479154799</v>
      </c>
      <c r="T2728" s="100">
        <v>0.95469015472296404</v>
      </c>
      <c r="U2728" s="100">
        <v>0.95346550664261298</v>
      </c>
      <c r="V2728" s="100">
        <v>0.95224526969659795</v>
      </c>
      <c r="W2728" s="100">
        <v>0.95252001203498304</v>
      </c>
      <c r="X2728" s="100">
        <v>0.95507182347366504</v>
      </c>
      <c r="Y2728" s="100">
        <v>0.95573537551119703</v>
      </c>
      <c r="Z2728" s="100">
        <v>0.954783456566348</v>
      </c>
      <c r="AA2728" s="100">
        <v>0.95593867522346898</v>
      </c>
      <c r="AB2728" s="100">
        <v>0.96722263161066002</v>
      </c>
      <c r="AC2728" s="100">
        <v>0.97114192060163895</v>
      </c>
      <c r="AD2728" s="100">
        <v>0.97199260171215396</v>
      </c>
      <c r="AE2728" s="100">
        <v>0.97224563886642101</v>
      </c>
      <c r="AF2728" s="100">
        <v>0.97287172695338298</v>
      </c>
      <c r="AG2728" s="100">
        <v>0.970876169708078</v>
      </c>
      <c r="AH2728" s="100">
        <v>0.98205190426171995</v>
      </c>
      <c r="AI2728" s="100">
        <v>0.98430197633819005</v>
      </c>
      <c r="AJ2728" s="100">
        <v>0.98510327032395295</v>
      </c>
      <c r="AK2728" s="100">
        <v>0.98499066232850596</v>
      </c>
    </row>
    <row r="2729" spans="1:37" s="100" customFormat="1" x14ac:dyDescent="0.3">
      <c r="A2729" s="103" t="str">
        <f t="shared" si="60"/>
        <v>SDGbaseTRA_RurCRS_v7PVAXacoal</v>
      </c>
      <c r="B2729" s="103" t="s">
        <v>220</v>
      </c>
      <c r="C2729" s="103" t="s">
        <v>328</v>
      </c>
      <c r="D2729" s="103" t="s">
        <v>212</v>
      </c>
      <c r="E2729" s="100" t="s">
        <v>18</v>
      </c>
      <c r="F2729" s="100">
        <v>0.99999999999974898</v>
      </c>
      <c r="G2729" s="100">
        <v>1.0328654045771299</v>
      </c>
      <c r="H2729" s="100">
        <v>1.0513073912791699</v>
      </c>
      <c r="I2729" s="100">
        <v>1.0435557265809401</v>
      </c>
      <c r="J2729" s="100">
        <v>1.0502145126156699</v>
      </c>
      <c r="K2729" s="100">
        <v>1.0497550002668401</v>
      </c>
      <c r="L2729" s="100">
        <v>1.05417180315778</v>
      </c>
      <c r="M2729" s="100">
        <v>1.0691747257380499</v>
      </c>
      <c r="N2729" s="100">
        <v>1.0748739758081201</v>
      </c>
      <c r="O2729" s="100">
        <v>1.1256948661042001</v>
      </c>
      <c r="P2729" s="100">
        <v>1.14198181238203</v>
      </c>
      <c r="Q2729" s="100">
        <v>1.1551197204068799</v>
      </c>
      <c r="R2729" s="100">
        <v>1.15926727004104</v>
      </c>
      <c r="S2729" s="100">
        <v>1.1639707927488301</v>
      </c>
      <c r="T2729" s="100">
        <v>1.1741256332237999</v>
      </c>
      <c r="U2729" s="100">
        <v>1.1824913082646999</v>
      </c>
      <c r="V2729" s="100">
        <v>1.1795866447210099</v>
      </c>
      <c r="W2729" s="100">
        <v>1.20604474544538</v>
      </c>
      <c r="X2729" s="100">
        <v>1.4456920989245099</v>
      </c>
      <c r="Y2729" s="100">
        <v>1.7486722373771899</v>
      </c>
      <c r="Z2729" s="100">
        <v>2.2071597759185799</v>
      </c>
      <c r="AA2729" s="100">
        <v>2.9297221209756801</v>
      </c>
      <c r="AB2729" s="100">
        <v>3.19862085712351</v>
      </c>
      <c r="AC2729" s="100">
        <v>3.03008327396681</v>
      </c>
      <c r="AD2729" s="100">
        <v>2.5953312422699502</v>
      </c>
      <c r="AE2729" s="100">
        <v>1.96511729009305</v>
      </c>
      <c r="AF2729" s="100">
        <v>1.33352313873606</v>
      </c>
      <c r="AG2729" s="100">
        <v>1.3662106972488</v>
      </c>
      <c r="AH2729" s="100">
        <v>1.4038892420071101</v>
      </c>
      <c r="AI2729" s="100">
        <v>1.44919101028377</v>
      </c>
      <c r="AJ2729" s="100">
        <v>1.5381287807626201</v>
      </c>
      <c r="AK2729" s="100">
        <v>1.7089140964742799</v>
      </c>
    </row>
    <row r="2730" spans="1:37" s="100" customFormat="1" x14ac:dyDescent="0.3">
      <c r="A2730" s="103" t="str">
        <f t="shared" si="60"/>
        <v>SDGbaseTRA_RurCRS_v7PVAXagold</v>
      </c>
      <c r="B2730" s="103" t="s">
        <v>220</v>
      </c>
      <c r="C2730" s="103" t="s">
        <v>328</v>
      </c>
      <c r="D2730" s="103" t="s">
        <v>212</v>
      </c>
      <c r="E2730" s="100" t="s">
        <v>19</v>
      </c>
      <c r="F2730" s="100">
        <v>1.0000000000000999</v>
      </c>
      <c r="G2730" s="100">
        <v>0.98085713042825795</v>
      </c>
      <c r="H2730" s="100">
        <v>1.0046138963015001</v>
      </c>
      <c r="I2730" s="100">
        <v>1.0044922496270801</v>
      </c>
      <c r="J2730" s="100">
        <v>1.01306774545018</v>
      </c>
      <c r="K2730" s="100">
        <v>1.0253044428838101</v>
      </c>
      <c r="L2730" s="100">
        <v>1.04300823195362</v>
      </c>
      <c r="M2730" s="100">
        <v>1.0705150709767</v>
      </c>
      <c r="N2730" s="100">
        <v>1.0980396391148499</v>
      </c>
      <c r="O2730" s="100">
        <v>1.1814552302796899</v>
      </c>
      <c r="P2730" s="100">
        <v>1.21480157751672</v>
      </c>
      <c r="Q2730" s="100">
        <v>1.2310062098674801</v>
      </c>
      <c r="R2730" s="100">
        <v>1.2408346450680701</v>
      </c>
      <c r="S2730" s="100">
        <v>1.25491535080573</v>
      </c>
      <c r="T2730" s="100">
        <v>1.26880779505645</v>
      </c>
      <c r="U2730" s="100">
        <v>1.2857855512980401</v>
      </c>
      <c r="V2730" s="100">
        <v>1.29845739031171</v>
      </c>
      <c r="W2730" s="100">
        <v>1.3134561305463499</v>
      </c>
      <c r="X2730" s="100">
        <v>1.3277739490031799</v>
      </c>
      <c r="Y2730" s="100">
        <v>1.3305241443565301</v>
      </c>
      <c r="Z2730" s="100">
        <v>1.3248842114088999</v>
      </c>
      <c r="AA2730" s="100">
        <v>1.32057156372776</v>
      </c>
      <c r="AB2730" s="100">
        <v>1.34346361550215</v>
      </c>
      <c r="AC2730" s="100">
        <v>1.36527587613928</v>
      </c>
      <c r="AD2730" s="100">
        <v>1.38633412819216</v>
      </c>
      <c r="AE2730" s="100">
        <v>1.40711670287806</v>
      </c>
      <c r="AF2730" s="100">
        <v>1.42570820184058</v>
      </c>
      <c r="AG2730" s="100">
        <v>1.3858719606729899</v>
      </c>
      <c r="AH2730" s="100">
        <v>1.32986643324789</v>
      </c>
      <c r="AI2730" s="100">
        <v>1.24713631360965</v>
      </c>
      <c r="AJ2730" s="100">
        <v>1.1684155619996801</v>
      </c>
      <c r="AK2730" s="100">
        <v>1.0844960187158601</v>
      </c>
    </row>
    <row r="2731" spans="1:37" s="100" customFormat="1" x14ac:dyDescent="0.3">
      <c r="A2731" s="103" t="str">
        <f t="shared" si="60"/>
        <v>SDGbaseTRA_RurCRS_v7PVAXangas</v>
      </c>
      <c r="B2731" s="103" t="s">
        <v>220</v>
      </c>
      <c r="C2731" s="103" t="s">
        <v>328</v>
      </c>
      <c r="D2731" s="103" t="s">
        <v>212</v>
      </c>
      <c r="E2731" s="100" t="s">
        <v>20</v>
      </c>
      <c r="F2731" s="100">
        <v>1.00000000000004</v>
      </c>
      <c r="G2731" s="100">
        <v>1.04617452890914</v>
      </c>
      <c r="H2731" s="100">
        <v>1.06453716734577</v>
      </c>
      <c r="I2731" s="100">
        <v>1.0572785687872299</v>
      </c>
      <c r="J2731" s="100">
        <v>1.0618681784959201</v>
      </c>
      <c r="K2731" s="100">
        <v>1.0694713712704</v>
      </c>
      <c r="L2731" s="100">
        <v>1.0794439105731399</v>
      </c>
      <c r="M2731" s="100">
        <v>1.0953869428868499</v>
      </c>
      <c r="N2731" s="100">
        <v>1.10891312174021</v>
      </c>
      <c r="O2731" s="100">
        <v>1.1824468981440399</v>
      </c>
      <c r="P2731" s="100">
        <v>1.2025937961481199</v>
      </c>
      <c r="Q2731" s="100">
        <v>1.20835665411245</v>
      </c>
      <c r="R2731" s="100">
        <v>1.2104898779222799</v>
      </c>
      <c r="S2731" s="100">
        <v>1.2149055147224299</v>
      </c>
      <c r="T2731" s="100">
        <v>1.2196068630441499</v>
      </c>
      <c r="U2731" s="100">
        <v>1.2247016615002699</v>
      </c>
      <c r="V2731" s="100">
        <v>1.22792166070147</v>
      </c>
      <c r="W2731" s="100">
        <v>1.23297568929238</v>
      </c>
      <c r="X2731" s="100">
        <v>1.23906778886821</v>
      </c>
      <c r="Y2731" s="100">
        <v>1.23860913212517</v>
      </c>
      <c r="Z2731" s="100">
        <v>1.2342592534397201</v>
      </c>
      <c r="AA2731" s="100">
        <v>1.2356515340657499</v>
      </c>
      <c r="AB2731" s="100">
        <v>1.2512505717334601</v>
      </c>
      <c r="AC2731" s="100">
        <v>1.26004913833176</v>
      </c>
      <c r="AD2731" s="100">
        <v>1.26634761635168</v>
      </c>
      <c r="AE2731" s="100">
        <v>1.2703415334736901</v>
      </c>
      <c r="AF2731" s="100">
        <v>1.2742154300339601</v>
      </c>
      <c r="AG2731" s="100">
        <v>1.27170878470273</v>
      </c>
      <c r="AH2731" s="100">
        <v>1.2623331608007</v>
      </c>
      <c r="AI2731" s="100">
        <v>1.23844124618811</v>
      </c>
      <c r="AJ2731" s="100">
        <v>1.2200722657497201</v>
      </c>
      <c r="AK2731" s="100">
        <v>1.1952345769553001</v>
      </c>
    </row>
    <row r="2732" spans="1:37" s="100" customFormat="1" x14ac:dyDescent="0.3">
      <c r="A2732" s="103" t="str">
        <f t="shared" si="60"/>
        <v>SDGbaseTRA_RurCRS_v7PVAXapgm</v>
      </c>
      <c r="B2732" s="103" t="s">
        <v>220</v>
      </c>
      <c r="C2732" s="103" t="s">
        <v>328</v>
      </c>
      <c r="D2732" s="103" t="s">
        <v>212</v>
      </c>
      <c r="E2732" s="100" t="s">
        <v>21</v>
      </c>
      <c r="F2732" s="100">
        <v>1.00000000000004</v>
      </c>
      <c r="G2732" s="100">
        <v>0.68957517462913598</v>
      </c>
      <c r="H2732" s="100">
        <v>0.82726003547421001</v>
      </c>
      <c r="I2732" s="100">
        <v>0.94855600362700498</v>
      </c>
      <c r="J2732" s="100">
        <v>1.0292036544897101</v>
      </c>
      <c r="K2732" s="100">
        <v>1.07023703542993</v>
      </c>
      <c r="L2732" s="100">
        <v>1.07716227076183</v>
      </c>
      <c r="M2732" s="100">
        <v>0.99797502536425997</v>
      </c>
      <c r="N2732" s="100">
        <v>0.96242978085634001</v>
      </c>
      <c r="O2732" s="100">
        <v>0.937684856225244</v>
      </c>
      <c r="P2732" s="100">
        <v>0.92884658250596697</v>
      </c>
      <c r="Q2732" s="100">
        <v>0.92637167315215296</v>
      </c>
      <c r="R2732" s="100">
        <v>0.95627213368385799</v>
      </c>
      <c r="S2732" s="100">
        <v>0.975615394679203</v>
      </c>
      <c r="T2732" s="100">
        <v>0.98561947677168105</v>
      </c>
      <c r="U2732" s="100">
        <v>0.98692601278030201</v>
      </c>
      <c r="V2732" s="100">
        <v>0.99751349657148802</v>
      </c>
      <c r="W2732" s="100">
        <v>1.0013310297065401</v>
      </c>
      <c r="X2732" s="100">
        <v>0.99780976661204301</v>
      </c>
      <c r="Y2732" s="100">
        <v>0.99944964613114096</v>
      </c>
      <c r="Z2732" s="100">
        <v>0.99957958927121704</v>
      </c>
      <c r="AA2732" s="100">
        <v>0.99964841000687799</v>
      </c>
      <c r="AB2732" s="100">
        <v>1.39259092898418</v>
      </c>
      <c r="AC2732" s="100">
        <v>1.53100432816202</v>
      </c>
      <c r="AD2732" s="100">
        <v>1.4988644192624101</v>
      </c>
      <c r="AE2732" s="100">
        <v>1.4466538335255601</v>
      </c>
      <c r="AF2732" s="100">
        <v>1.39993579714215</v>
      </c>
      <c r="AG2732" s="100">
        <v>1.3634862806491299</v>
      </c>
      <c r="AH2732" s="100">
        <v>1.5494787062495301</v>
      </c>
      <c r="AI2732" s="100">
        <v>1.6722547123976499</v>
      </c>
      <c r="AJ2732" s="100">
        <v>1.6824580004018499</v>
      </c>
      <c r="AK2732" s="100">
        <v>1.6703786079894101</v>
      </c>
    </row>
    <row r="2733" spans="1:37" s="100" customFormat="1" x14ac:dyDescent="0.3">
      <c r="A2733" s="103" t="str">
        <f t="shared" si="60"/>
        <v>SDGbaseTRA_RurCRS_v7PVAXamore</v>
      </c>
      <c r="B2733" s="103" t="s">
        <v>220</v>
      </c>
      <c r="C2733" s="103" t="s">
        <v>328</v>
      </c>
      <c r="D2733" s="103" t="s">
        <v>212</v>
      </c>
      <c r="E2733" s="100" t="s">
        <v>22</v>
      </c>
      <c r="F2733" s="100">
        <v>1.0000000000001299</v>
      </c>
      <c r="G2733" s="100">
        <v>1.05987800134218</v>
      </c>
      <c r="H2733" s="100">
        <v>1.0652592512527901</v>
      </c>
      <c r="I2733" s="100">
        <v>1.0576216299491901</v>
      </c>
      <c r="J2733" s="100">
        <v>1.0544445306399901</v>
      </c>
      <c r="K2733" s="100">
        <v>1.0533229457181399</v>
      </c>
      <c r="L2733" s="100">
        <v>1.05371474037089</v>
      </c>
      <c r="M2733" s="100">
        <v>1.05891886646688</v>
      </c>
      <c r="N2733" s="100">
        <v>1.0611445989114801</v>
      </c>
      <c r="O2733" s="100">
        <v>1.09303706456651</v>
      </c>
      <c r="P2733" s="100">
        <v>1.09317391686231</v>
      </c>
      <c r="Q2733" s="100">
        <v>1.0852722624528299</v>
      </c>
      <c r="R2733" s="100">
        <v>1.07647671580551</v>
      </c>
      <c r="S2733" s="100">
        <v>1.0712212829426799</v>
      </c>
      <c r="T2733" s="100">
        <v>1.0668041903899801</v>
      </c>
      <c r="U2733" s="100">
        <v>1.06294967927692</v>
      </c>
      <c r="V2733" s="100">
        <v>1.06000648788633</v>
      </c>
      <c r="W2733" s="100">
        <v>1.05884777269849</v>
      </c>
      <c r="X2733" s="100">
        <v>1.0581478629979799</v>
      </c>
      <c r="Y2733" s="100">
        <v>1.0520566164585901</v>
      </c>
      <c r="Z2733" s="100">
        <v>1.0437261941720199</v>
      </c>
      <c r="AA2733" s="100">
        <v>1.0380613491574</v>
      </c>
      <c r="AB2733" s="100">
        <v>1.0378000722185901</v>
      </c>
      <c r="AC2733" s="100">
        <v>1.0369425241958901</v>
      </c>
      <c r="AD2733" s="100">
        <v>1.03796974580492</v>
      </c>
      <c r="AE2733" s="100">
        <v>1.03924846246833</v>
      </c>
      <c r="AF2733" s="100">
        <v>1.0409947507380299</v>
      </c>
      <c r="AG2733" s="100">
        <v>1.0326828168615001</v>
      </c>
      <c r="AH2733" s="100">
        <v>1.0176030466149599</v>
      </c>
      <c r="AI2733" s="100">
        <v>0.99376942941915403</v>
      </c>
      <c r="AJ2733" s="100">
        <v>0.97663438678113201</v>
      </c>
      <c r="AK2733" s="100">
        <v>0.95766197000387199</v>
      </c>
    </row>
    <row r="2734" spans="1:37" s="100" customFormat="1" x14ac:dyDescent="0.3">
      <c r="A2734" s="103" t="str">
        <f t="shared" si="60"/>
        <v>SDGbaseTRA_RurCRS_v7PVAXamine</v>
      </c>
      <c r="B2734" s="103" t="s">
        <v>220</v>
      </c>
      <c r="C2734" s="103" t="s">
        <v>328</v>
      </c>
      <c r="D2734" s="103" t="s">
        <v>212</v>
      </c>
      <c r="E2734" s="100" t="s">
        <v>23</v>
      </c>
      <c r="F2734" s="100">
        <v>1.00000000000025</v>
      </c>
      <c r="G2734" s="100">
        <v>1.0288207967652501</v>
      </c>
      <c r="H2734" s="100">
        <v>1.0328368481874399</v>
      </c>
      <c r="I2734" s="100">
        <v>1.0320557920093101</v>
      </c>
      <c r="J2734" s="100">
        <v>1.03046131271438</v>
      </c>
      <c r="K2734" s="100">
        <v>1.0299409540686499</v>
      </c>
      <c r="L2734" s="100">
        <v>1.0308004907586601</v>
      </c>
      <c r="M2734" s="100">
        <v>1.03585651371303</v>
      </c>
      <c r="N2734" s="100">
        <v>1.03490902145648</v>
      </c>
      <c r="O2734" s="100">
        <v>1.04686571920549</v>
      </c>
      <c r="P2734" s="100">
        <v>1.04266144442796</v>
      </c>
      <c r="Q2734" s="100">
        <v>1.03898709037472</v>
      </c>
      <c r="R2734" s="100">
        <v>1.03732454805998</v>
      </c>
      <c r="S2734" s="100">
        <v>1.0384701024716401</v>
      </c>
      <c r="T2734" s="100">
        <v>1.0400033665745501</v>
      </c>
      <c r="U2734" s="100">
        <v>1.0391544092271601</v>
      </c>
      <c r="V2734" s="100">
        <v>1.0405596004837701</v>
      </c>
      <c r="W2734" s="100">
        <v>1.0456405166742599</v>
      </c>
      <c r="X2734" s="100">
        <v>1.0554854468628101</v>
      </c>
      <c r="Y2734" s="100">
        <v>1.0561328059411199</v>
      </c>
      <c r="Z2734" s="100">
        <v>1.05553224881258</v>
      </c>
      <c r="AA2734" s="100">
        <v>1.0553120735994601</v>
      </c>
      <c r="AB2734" s="100">
        <v>1.0507998555100999</v>
      </c>
      <c r="AC2734" s="100">
        <v>1.0457337903562001</v>
      </c>
      <c r="AD2734" s="100">
        <v>1.04501183383733</v>
      </c>
      <c r="AE2734" s="100">
        <v>1.0461289020853199</v>
      </c>
      <c r="AF2734" s="100">
        <v>1.0508003989975501</v>
      </c>
      <c r="AG2734" s="100">
        <v>1.0529641447487801</v>
      </c>
      <c r="AH2734" s="100">
        <v>1.0491920427117301</v>
      </c>
      <c r="AI2734" s="100">
        <v>1.0382102731521901</v>
      </c>
      <c r="AJ2734" s="100">
        <v>1.03419666962334</v>
      </c>
      <c r="AK2734" s="100">
        <v>1.0302898118527299</v>
      </c>
    </row>
    <row r="2735" spans="1:37" s="100" customFormat="1" x14ac:dyDescent="0.3">
      <c r="A2735" s="103" t="str">
        <f t="shared" si="60"/>
        <v>SDGbaseTRA_RurCRS_v7PVAXameat</v>
      </c>
      <c r="B2735" s="103" t="s">
        <v>220</v>
      </c>
      <c r="C2735" s="103" t="s">
        <v>328</v>
      </c>
      <c r="D2735" s="103" t="s">
        <v>212</v>
      </c>
      <c r="E2735" s="100" t="s">
        <v>24</v>
      </c>
      <c r="F2735" s="100">
        <v>1</v>
      </c>
      <c r="G2735" s="100">
        <v>0.96113451121773297</v>
      </c>
      <c r="H2735" s="100">
        <v>0.93156674198044298</v>
      </c>
      <c r="I2735" s="100">
        <v>0.93497983449253397</v>
      </c>
      <c r="J2735" s="100">
        <v>0.93958421588593699</v>
      </c>
      <c r="K2735" s="100">
        <v>0.942084535944406</v>
      </c>
      <c r="L2735" s="100">
        <v>0.94307519703271403</v>
      </c>
      <c r="M2735" s="100">
        <v>0.94200005779195295</v>
      </c>
      <c r="N2735" s="100">
        <v>0.93899744925095496</v>
      </c>
      <c r="O2735" s="100">
        <v>0.93949290923362405</v>
      </c>
      <c r="P2735" s="100">
        <v>0.94479754150352502</v>
      </c>
      <c r="Q2735" s="100">
        <v>0.94464097223388999</v>
      </c>
      <c r="R2735" s="100">
        <v>0.94917971989490202</v>
      </c>
      <c r="S2735" s="100">
        <v>0.95291594545415204</v>
      </c>
      <c r="T2735" s="100">
        <v>0.95495179166950905</v>
      </c>
      <c r="U2735" s="100">
        <v>0.95482082216489705</v>
      </c>
      <c r="V2735" s="100">
        <v>0.95491169432573597</v>
      </c>
      <c r="W2735" s="100">
        <v>0.95527077648107295</v>
      </c>
      <c r="X2735" s="100">
        <v>0.95443688924133196</v>
      </c>
      <c r="Y2735" s="100">
        <v>0.95072545589943502</v>
      </c>
      <c r="Z2735" s="100">
        <v>0.94741143437125097</v>
      </c>
      <c r="AA2735" s="100">
        <v>0.94512171012099799</v>
      </c>
      <c r="AB2735" s="100">
        <v>0.94609461244085702</v>
      </c>
      <c r="AC2735" s="100">
        <v>0.94774570799331004</v>
      </c>
      <c r="AD2735" s="100">
        <v>0.95200015288498296</v>
      </c>
      <c r="AE2735" s="100">
        <v>0.95732000794327099</v>
      </c>
      <c r="AF2735" s="100">
        <v>0.96298368134518997</v>
      </c>
      <c r="AG2735" s="100">
        <v>0.96246485267052795</v>
      </c>
      <c r="AH2735" s="100">
        <v>0.96017279899655705</v>
      </c>
      <c r="AI2735" s="100">
        <v>0.96467601350050303</v>
      </c>
      <c r="AJ2735" s="100">
        <v>0.97274725624497205</v>
      </c>
      <c r="AK2735" s="100">
        <v>0.97929391664408905</v>
      </c>
    </row>
    <row r="2736" spans="1:37" s="100" customFormat="1" x14ac:dyDescent="0.3">
      <c r="A2736" s="103" t="str">
        <f t="shared" si="60"/>
        <v>SDGbaseTRA_RurCRS_v7PVAXapfis</v>
      </c>
      <c r="B2736" s="103" t="s">
        <v>220</v>
      </c>
      <c r="C2736" s="103" t="s">
        <v>328</v>
      </c>
      <c r="D2736" s="103" t="s">
        <v>212</v>
      </c>
      <c r="E2736" s="100" t="s">
        <v>25</v>
      </c>
      <c r="F2736" s="100">
        <v>0.99999999999995004</v>
      </c>
      <c r="G2736" s="100">
        <v>1.0013465621306801</v>
      </c>
      <c r="H2736" s="100">
        <v>0.99635401567498605</v>
      </c>
      <c r="I2736" s="100">
        <v>0.99325823875269603</v>
      </c>
      <c r="J2736" s="100">
        <v>0.992000785362251</v>
      </c>
      <c r="K2736" s="100">
        <v>0.99067259323166001</v>
      </c>
      <c r="L2736" s="100">
        <v>0.99058824803964896</v>
      </c>
      <c r="M2736" s="100">
        <v>0.99064281094494799</v>
      </c>
      <c r="N2736" s="100">
        <v>0.98983674097071594</v>
      </c>
      <c r="O2736" s="100">
        <v>1.00193682379461</v>
      </c>
      <c r="P2736" s="100">
        <v>1.0015873126185399</v>
      </c>
      <c r="Q2736" s="100">
        <v>0.99713622949118597</v>
      </c>
      <c r="R2736" s="100">
        <v>0.997483704243188</v>
      </c>
      <c r="S2736" s="100">
        <v>0.99801261663835605</v>
      </c>
      <c r="T2736" s="100">
        <v>0.99863486148656599</v>
      </c>
      <c r="U2736" s="100">
        <v>1.00020577499551</v>
      </c>
      <c r="V2736" s="100">
        <v>1.0005697376377201</v>
      </c>
      <c r="W2736" s="100">
        <v>1.00258531650427</v>
      </c>
      <c r="X2736" s="100">
        <v>1.0039068173991801</v>
      </c>
      <c r="Y2736" s="100">
        <v>1.0016151400943401</v>
      </c>
      <c r="Z2736" s="100">
        <v>0.99882251067833505</v>
      </c>
      <c r="AA2736" s="100">
        <v>0.99792743451152099</v>
      </c>
      <c r="AB2736" s="100">
        <v>1.0017857596695401</v>
      </c>
      <c r="AC2736" s="100">
        <v>1.0027507344257101</v>
      </c>
      <c r="AD2736" s="100">
        <v>1.00357880342099</v>
      </c>
      <c r="AE2736" s="100">
        <v>1.0043370977753701</v>
      </c>
      <c r="AF2736" s="100">
        <v>1.00620785219827</v>
      </c>
      <c r="AG2736" s="100">
        <v>1.0039118503017901</v>
      </c>
      <c r="AH2736" s="100">
        <v>0.99103038482746597</v>
      </c>
      <c r="AI2736" s="100">
        <v>0.97855289328485295</v>
      </c>
      <c r="AJ2736" s="100">
        <v>0.97150211539438003</v>
      </c>
      <c r="AK2736" s="100">
        <v>0.96534942889350905</v>
      </c>
    </row>
    <row r="2737" spans="1:37" s="100" customFormat="1" x14ac:dyDescent="0.3">
      <c r="A2737" s="103" t="str">
        <f t="shared" si="60"/>
        <v>SDGbaseTRA_RurCRS_v7PVAXavege</v>
      </c>
      <c r="B2737" s="103" t="s">
        <v>220</v>
      </c>
      <c r="C2737" s="103" t="s">
        <v>328</v>
      </c>
      <c r="D2737" s="103" t="s">
        <v>212</v>
      </c>
      <c r="E2737" s="100" t="s">
        <v>26</v>
      </c>
      <c r="F2737" s="100">
        <v>0.99999999999991596</v>
      </c>
      <c r="G2737" s="100">
        <v>0.98376862738428605</v>
      </c>
      <c r="H2737" s="100">
        <v>0.98880738616529396</v>
      </c>
      <c r="I2737" s="100">
        <v>0.989453720345707</v>
      </c>
      <c r="J2737" s="100">
        <v>0.99171108657457396</v>
      </c>
      <c r="K2737" s="100">
        <v>0.99227961477385396</v>
      </c>
      <c r="L2737" s="100">
        <v>0.99278882765805898</v>
      </c>
      <c r="M2737" s="100">
        <v>0.99332804578405798</v>
      </c>
      <c r="N2737" s="100">
        <v>0.99345879400751103</v>
      </c>
      <c r="O2737" s="100">
        <v>1.0119163201273</v>
      </c>
      <c r="P2737" s="100">
        <v>1.01015415297252</v>
      </c>
      <c r="Q2737" s="100">
        <v>1.0043662101080999</v>
      </c>
      <c r="R2737" s="100">
        <v>1.0038841651394099</v>
      </c>
      <c r="S2737" s="100">
        <v>1.0040108726322201</v>
      </c>
      <c r="T2737" s="100">
        <v>1.0044578458581299</v>
      </c>
      <c r="U2737" s="100">
        <v>1.00547812526508</v>
      </c>
      <c r="V2737" s="100">
        <v>1.0061454828229299</v>
      </c>
      <c r="W2737" s="100">
        <v>1.00738566698682</v>
      </c>
      <c r="X2737" s="100">
        <v>1.0090211984083399</v>
      </c>
      <c r="Y2737" s="100">
        <v>1.0065546716194</v>
      </c>
      <c r="Z2737" s="100">
        <v>1.00362705841134</v>
      </c>
      <c r="AA2737" s="100">
        <v>1.00247066282297</v>
      </c>
      <c r="AB2737" s="100">
        <v>1.00838263430444</v>
      </c>
      <c r="AC2737" s="100">
        <v>1.0089926408566099</v>
      </c>
      <c r="AD2737" s="100">
        <v>1.00930505438578</v>
      </c>
      <c r="AE2737" s="100">
        <v>1.0099818315969</v>
      </c>
      <c r="AF2737" s="100">
        <v>1.01153533968269</v>
      </c>
      <c r="AG2737" s="100">
        <v>1.0072415419419301</v>
      </c>
      <c r="AH2737" s="100">
        <v>0.998876363825419</v>
      </c>
      <c r="AI2737" s="100">
        <v>0.98754843275494097</v>
      </c>
      <c r="AJ2737" s="100">
        <v>0.97893132388086601</v>
      </c>
      <c r="AK2737" s="100">
        <v>0.97080367176173099</v>
      </c>
    </row>
    <row r="2738" spans="1:37" s="100" customFormat="1" x14ac:dyDescent="0.3">
      <c r="A2738" s="103" t="str">
        <f t="shared" si="60"/>
        <v>SDGbaseTRA_RurCRS_v7PVAXafats</v>
      </c>
      <c r="B2738" s="103" t="s">
        <v>220</v>
      </c>
      <c r="C2738" s="103" t="s">
        <v>328</v>
      </c>
      <c r="D2738" s="103" t="s">
        <v>212</v>
      </c>
      <c r="E2738" s="100" t="s">
        <v>27</v>
      </c>
      <c r="F2738" s="100">
        <v>0.999999999999866</v>
      </c>
      <c r="G2738" s="100">
        <v>0.96927674789293905</v>
      </c>
      <c r="H2738" s="100">
        <v>0.95876213351152695</v>
      </c>
      <c r="I2738" s="100">
        <v>0.94186136161351597</v>
      </c>
      <c r="J2738" s="100">
        <v>0.94819470560154295</v>
      </c>
      <c r="K2738" s="100">
        <v>0.942953181676075</v>
      </c>
      <c r="L2738" s="100">
        <v>0.93601218407932296</v>
      </c>
      <c r="M2738" s="100">
        <v>0.93119651640416001</v>
      </c>
      <c r="N2738" s="100">
        <v>0.92714131017411505</v>
      </c>
      <c r="O2738" s="100">
        <v>1.0158766733681801</v>
      </c>
      <c r="P2738" s="100">
        <v>1.00117629825955</v>
      </c>
      <c r="Q2738" s="100">
        <v>0.972365158433247</v>
      </c>
      <c r="R2738" s="100">
        <v>0.95033812942683504</v>
      </c>
      <c r="S2738" s="100">
        <v>0.93607539362426795</v>
      </c>
      <c r="T2738" s="100">
        <v>0.92668376297113697</v>
      </c>
      <c r="U2738" s="100">
        <v>0.91853322312258401</v>
      </c>
      <c r="V2738" s="100">
        <v>0.90817484312117702</v>
      </c>
      <c r="W2738" s="100">
        <v>0.90531069177599599</v>
      </c>
      <c r="X2738" s="100">
        <v>0.91241377153504799</v>
      </c>
      <c r="Y2738" s="100">
        <v>0.91220977789324997</v>
      </c>
      <c r="Z2738" s="100">
        <v>0.90997577468457502</v>
      </c>
      <c r="AA2738" s="100">
        <v>0.91298196189713399</v>
      </c>
      <c r="AB2738" s="100">
        <v>0.93669537980867301</v>
      </c>
      <c r="AC2738" s="100">
        <v>0.93821871007178304</v>
      </c>
      <c r="AD2738" s="100">
        <v>0.92998532362422903</v>
      </c>
      <c r="AE2738" s="100">
        <v>0.91974433028772695</v>
      </c>
      <c r="AF2738" s="100">
        <v>0.91163154905866195</v>
      </c>
      <c r="AG2738" s="100">
        <v>0.90724053583799003</v>
      </c>
      <c r="AH2738" s="100">
        <v>0.92120999089560895</v>
      </c>
      <c r="AI2738" s="100">
        <v>0.92164174407018595</v>
      </c>
      <c r="AJ2738" s="100">
        <v>0.92159189380205697</v>
      </c>
      <c r="AK2738" s="100">
        <v>0.92057336463661898</v>
      </c>
    </row>
    <row r="2739" spans="1:37" s="100" customFormat="1" x14ac:dyDescent="0.3">
      <c r="A2739" s="103" t="str">
        <f t="shared" si="60"/>
        <v>SDGbaseTRA_RurCRS_v7PVAXadair</v>
      </c>
      <c r="B2739" s="103" t="s">
        <v>220</v>
      </c>
      <c r="C2739" s="103" t="s">
        <v>328</v>
      </c>
      <c r="D2739" s="103" t="s">
        <v>212</v>
      </c>
      <c r="E2739" s="100" t="s">
        <v>28</v>
      </c>
      <c r="F2739" s="100">
        <v>0.99999999999992595</v>
      </c>
      <c r="G2739" s="100">
        <v>0.99408001980219396</v>
      </c>
      <c r="H2739" s="100">
        <v>0.98421539581638395</v>
      </c>
      <c r="I2739" s="100">
        <v>0.98313136228589504</v>
      </c>
      <c r="J2739" s="100">
        <v>0.98473838117887702</v>
      </c>
      <c r="K2739" s="100">
        <v>0.985762847468037</v>
      </c>
      <c r="L2739" s="100">
        <v>0.98685399393204298</v>
      </c>
      <c r="M2739" s="100">
        <v>0.98736869486791401</v>
      </c>
      <c r="N2739" s="100">
        <v>0.98717062926153198</v>
      </c>
      <c r="O2739" s="100">
        <v>0.99759124258917897</v>
      </c>
      <c r="P2739" s="100">
        <v>0.99619182005219198</v>
      </c>
      <c r="Q2739" s="100">
        <v>0.99131448879505202</v>
      </c>
      <c r="R2739" s="100">
        <v>0.99238168802457205</v>
      </c>
      <c r="S2739" s="100">
        <v>0.99387982372229799</v>
      </c>
      <c r="T2739" s="100">
        <v>0.99537209333195098</v>
      </c>
      <c r="U2739" s="100">
        <v>0.99741440139237603</v>
      </c>
      <c r="V2739" s="100">
        <v>0.99976661930112498</v>
      </c>
      <c r="W2739" s="100">
        <v>1.00262971913611</v>
      </c>
      <c r="X2739" s="100">
        <v>1.0048949545527699</v>
      </c>
      <c r="Y2739" s="100">
        <v>1.0031819078145201</v>
      </c>
      <c r="Z2739" s="100">
        <v>1.0006781156156499</v>
      </c>
      <c r="AA2739" s="100">
        <v>0.998695358841865</v>
      </c>
      <c r="AB2739" s="100">
        <v>1.00166271917511</v>
      </c>
      <c r="AC2739" s="100">
        <v>1.0014647910128001</v>
      </c>
      <c r="AD2739" s="100">
        <v>1.00242203223354</v>
      </c>
      <c r="AE2739" s="100">
        <v>1.00423683653844</v>
      </c>
      <c r="AF2739" s="100">
        <v>1.00728110216566</v>
      </c>
      <c r="AG2739" s="100">
        <v>1.0035939659939199</v>
      </c>
      <c r="AH2739" s="100">
        <v>0.99314018173715601</v>
      </c>
      <c r="AI2739" s="100">
        <v>0.98395146310499204</v>
      </c>
      <c r="AJ2739" s="100">
        <v>0.97783131723307903</v>
      </c>
      <c r="AK2739" s="100">
        <v>0.97212175877889895</v>
      </c>
    </row>
    <row r="2740" spans="1:37" s="100" customFormat="1" x14ac:dyDescent="0.3">
      <c r="A2740" s="103" t="str">
        <f t="shared" si="60"/>
        <v>SDGbaseTRA_RurCRS_v7PVAXagrai</v>
      </c>
      <c r="B2740" s="103" t="s">
        <v>220</v>
      </c>
      <c r="C2740" s="103" t="s">
        <v>328</v>
      </c>
      <c r="D2740" s="103" t="s">
        <v>212</v>
      </c>
      <c r="E2740" s="100" t="s">
        <v>29</v>
      </c>
      <c r="F2740" s="100">
        <v>0.99999999999993205</v>
      </c>
      <c r="G2740" s="100">
        <v>0.99858987966669999</v>
      </c>
      <c r="H2740" s="100">
        <v>0.97794076636520899</v>
      </c>
      <c r="I2740" s="100">
        <v>0.98020228081209604</v>
      </c>
      <c r="J2740" s="100">
        <v>0.98075277671734595</v>
      </c>
      <c r="K2740" s="100">
        <v>0.97145526167855001</v>
      </c>
      <c r="L2740" s="100">
        <v>0.96454544869922698</v>
      </c>
      <c r="M2740" s="100">
        <v>0.95733379112393802</v>
      </c>
      <c r="N2740" s="100">
        <v>0.95255795123943399</v>
      </c>
      <c r="O2740" s="100">
        <v>0.95108635593279001</v>
      </c>
      <c r="P2740" s="100">
        <v>0.94643459927562501</v>
      </c>
      <c r="Q2740" s="100">
        <v>0.94198873840955499</v>
      </c>
      <c r="R2740" s="100">
        <v>0.94244727928648497</v>
      </c>
      <c r="S2740" s="100">
        <v>0.94215465170692203</v>
      </c>
      <c r="T2740" s="100">
        <v>0.94125201976404005</v>
      </c>
      <c r="U2740" s="100">
        <v>0.94242101803181699</v>
      </c>
      <c r="V2740" s="100">
        <v>0.94294081583143796</v>
      </c>
      <c r="W2740" s="100">
        <v>0.94205785294654298</v>
      </c>
      <c r="X2740" s="100">
        <v>0.940905236665737</v>
      </c>
      <c r="Y2740" s="100">
        <v>0.94011897866767302</v>
      </c>
      <c r="Z2740" s="100">
        <v>0.93961477003328797</v>
      </c>
      <c r="AA2740" s="100">
        <v>0.93953273909317703</v>
      </c>
      <c r="AB2740" s="100">
        <v>0.94106751587404902</v>
      </c>
      <c r="AC2740" s="100">
        <v>0.94253603806214603</v>
      </c>
      <c r="AD2740" s="100">
        <v>0.94741878358856801</v>
      </c>
      <c r="AE2740" s="100">
        <v>0.95290432867034403</v>
      </c>
      <c r="AF2740" s="100">
        <v>0.95714086495347594</v>
      </c>
      <c r="AG2740" s="100">
        <v>0.95193273164964998</v>
      </c>
      <c r="AH2740" s="100">
        <v>0.93991604316006605</v>
      </c>
      <c r="AI2740" s="100">
        <v>0.93436634690159304</v>
      </c>
      <c r="AJ2740" s="100">
        <v>0.93536698860518297</v>
      </c>
      <c r="AK2740" s="100">
        <v>0.93654256398795999</v>
      </c>
    </row>
    <row r="2741" spans="1:37" s="100" customFormat="1" x14ac:dyDescent="0.3">
      <c r="A2741" s="103" t="str">
        <f t="shared" si="60"/>
        <v>SDGbaseTRA_RurCRS_v7PVAXastar</v>
      </c>
      <c r="B2741" s="103" t="s">
        <v>220</v>
      </c>
      <c r="C2741" s="103" t="s">
        <v>328</v>
      </c>
      <c r="D2741" s="103" t="s">
        <v>212</v>
      </c>
      <c r="E2741" s="100" t="s">
        <v>30</v>
      </c>
      <c r="F2741" s="100">
        <v>0.99999999999996103</v>
      </c>
      <c r="G2741" s="100">
        <v>0.99226628200155098</v>
      </c>
      <c r="H2741" s="100">
        <v>0.97547822295627196</v>
      </c>
      <c r="I2741" s="100">
        <v>0.97638736700226403</v>
      </c>
      <c r="J2741" s="100">
        <v>0.97542467792647702</v>
      </c>
      <c r="K2741" s="100">
        <v>0.96507040927732202</v>
      </c>
      <c r="L2741" s="100">
        <v>0.956728571108584</v>
      </c>
      <c r="M2741" s="100">
        <v>0.94944385369490203</v>
      </c>
      <c r="N2741" s="100">
        <v>0.94415067623703997</v>
      </c>
      <c r="O2741" s="100">
        <v>0.94197269956230101</v>
      </c>
      <c r="P2741" s="100">
        <v>0.93713481736050197</v>
      </c>
      <c r="Q2741" s="100">
        <v>0.93275931868813999</v>
      </c>
      <c r="R2741" s="100">
        <v>0.93026905729812104</v>
      </c>
      <c r="S2741" s="100">
        <v>0.92805304867457605</v>
      </c>
      <c r="T2741" s="100">
        <v>0.92517825347666904</v>
      </c>
      <c r="U2741" s="100">
        <v>0.92442347305695005</v>
      </c>
      <c r="V2741" s="100">
        <v>0.92362463653867199</v>
      </c>
      <c r="W2741" s="100">
        <v>0.92132333973934899</v>
      </c>
      <c r="X2741" s="100">
        <v>0.91835359254663496</v>
      </c>
      <c r="Y2741" s="100">
        <v>0.915724427157666</v>
      </c>
      <c r="Z2741" s="100">
        <v>0.91302552505392398</v>
      </c>
      <c r="AA2741" s="100">
        <v>0.91094689270385398</v>
      </c>
      <c r="AB2741" s="100">
        <v>0.91220910206953998</v>
      </c>
      <c r="AC2741" s="100">
        <v>0.91480074064344297</v>
      </c>
      <c r="AD2741" s="100">
        <v>0.92098786523430598</v>
      </c>
      <c r="AE2741" s="100">
        <v>0.927842587421573</v>
      </c>
      <c r="AF2741" s="100">
        <v>0.93304112184889099</v>
      </c>
      <c r="AG2741" s="100">
        <v>0.90866180661745399</v>
      </c>
      <c r="AH2741" s="100">
        <v>0.88238599150484698</v>
      </c>
      <c r="AI2741" s="100">
        <v>0.86052311174740503</v>
      </c>
      <c r="AJ2741" s="100">
        <v>0.84681756637575301</v>
      </c>
      <c r="AK2741" s="100">
        <v>0.83556810375089996</v>
      </c>
    </row>
    <row r="2742" spans="1:37" s="100" customFormat="1" x14ac:dyDescent="0.3">
      <c r="A2742" s="103" t="str">
        <f t="shared" si="60"/>
        <v>SDGbaseTRA_RurCRS_v7PVAXafeed</v>
      </c>
      <c r="B2742" s="103" t="s">
        <v>220</v>
      </c>
      <c r="C2742" s="103" t="s">
        <v>328</v>
      </c>
      <c r="D2742" s="103" t="s">
        <v>212</v>
      </c>
      <c r="E2742" s="100" t="s">
        <v>31</v>
      </c>
      <c r="F2742" s="100">
        <v>0.99999999999984401</v>
      </c>
      <c r="G2742" s="100">
        <v>0.777568565933206</v>
      </c>
      <c r="H2742" s="100">
        <v>0.86682849061282696</v>
      </c>
      <c r="I2742" s="100">
        <v>0.88957943840187403</v>
      </c>
      <c r="J2742" s="100">
        <v>0.912988712277092</v>
      </c>
      <c r="K2742" s="100">
        <v>0.92419969915239197</v>
      </c>
      <c r="L2742" s="100">
        <v>0.92100465461395897</v>
      </c>
      <c r="M2742" s="100">
        <v>0.91806705089538998</v>
      </c>
      <c r="N2742" s="100">
        <v>0.92201975037221295</v>
      </c>
      <c r="O2742" s="100">
        <v>0.95751587037549402</v>
      </c>
      <c r="P2742" s="100">
        <v>0.95563573661508405</v>
      </c>
      <c r="Q2742" s="100">
        <v>0.95202337365122502</v>
      </c>
      <c r="R2742" s="100">
        <v>0.95303589264379196</v>
      </c>
      <c r="S2742" s="100">
        <v>0.95614523172834898</v>
      </c>
      <c r="T2742" s="100">
        <v>0.95930469674871799</v>
      </c>
      <c r="U2742" s="100">
        <v>0.95871229187370999</v>
      </c>
      <c r="V2742" s="100">
        <v>0.96381815656568004</v>
      </c>
      <c r="W2742" s="100">
        <v>0.966499443360188</v>
      </c>
      <c r="X2742" s="100">
        <v>0.96918953164145605</v>
      </c>
      <c r="Y2742" s="100">
        <v>0.97248427346813504</v>
      </c>
      <c r="Z2742" s="100">
        <v>0.97395275825531902</v>
      </c>
      <c r="AA2742" s="100">
        <v>0.97054106570645104</v>
      </c>
      <c r="AB2742" s="100">
        <v>0.983332865577765</v>
      </c>
      <c r="AC2742" s="100">
        <v>0.984702228576529</v>
      </c>
      <c r="AD2742" s="100">
        <v>0.98087063211625403</v>
      </c>
      <c r="AE2742" s="100">
        <v>0.97847537778771498</v>
      </c>
      <c r="AF2742" s="100">
        <v>0.98143203488768305</v>
      </c>
      <c r="AG2742" s="100">
        <v>0.98386757419335602</v>
      </c>
      <c r="AH2742" s="100">
        <v>1.03573881927179</v>
      </c>
      <c r="AI2742" s="100">
        <v>1.0617023083600201</v>
      </c>
      <c r="AJ2742" s="100">
        <v>1.05845653287323</v>
      </c>
      <c r="AK2742" s="100">
        <v>1.0520060306763499</v>
      </c>
    </row>
    <row r="2743" spans="1:37" s="100" customFormat="1" x14ac:dyDescent="0.3">
      <c r="A2743" s="103" t="str">
        <f t="shared" si="60"/>
        <v>SDGbaseTRA_RurCRS_v7PVAXabake</v>
      </c>
      <c r="B2743" s="103" t="s">
        <v>220</v>
      </c>
      <c r="C2743" s="103" t="s">
        <v>328</v>
      </c>
      <c r="D2743" s="103" t="s">
        <v>212</v>
      </c>
      <c r="E2743" s="100" t="s">
        <v>32</v>
      </c>
      <c r="F2743" s="100">
        <v>0.99999999999997502</v>
      </c>
      <c r="G2743" s="100">
        <v>1.01061346779671</v>
      </c>
      <c r="H2743" s="100">
        <v>1.00505816733515</v>
      </c>
      <c r="I2743" s="100">
        <v>1.00767717991237</v>
      </c>
      <c r="J2743" s="100">
        <v>1.0073172963289601</v>
      </c>
      <c r="K2743" s="100">
        <v>1.0066572815531101</v>
      </c>
      <c r="L2743" s="100">
        <v>1.00749799301314</v>
      </c>
      <c r="M2743" s="100">
        <v>1.0080906421757601</v>
      </c>
      <c r="N2743" s="100">
        <v>1.00761592125474</v>
      </c>
      <c r="O2743" s="100">
        <v>1.0029503010608101</v>
      </c>
      <c r="P2743" s="100">
        <v>1.0025046745780599</v>
      </c>
      <c r="Q2743" s="100">
        <v>1.0015296049387501</v>
      </c>
      <c r="R2743" s="100">
        <v>1.00486053273974</v>
      </c>
      <c r="S2743" s="100">
        <v>1.00721298600598</v>
      </c>
      <c r="T2743" s="100">
        <v>1.0087483196458</v>
      </c>
      <c r="U2743" s="100">
        <v>1.01128986537494</v>
      </c>
      <c r="V2743" s="100">
        <v>1.0142137018764901</v>
      </c>
      <c r="W2743" s="100">
        <v>1.0168152394171499</v>
      </c>
      <c r="X2743" s="100">
        <v>1.0178066420101699</v>
      </c>
      <c r="Y2743" s="100">
        <v>1.0157359330747799</v>
      </c>
      <c r="Z2743" s="100">
        <v>1.01342139655203</v>
      </c>
      <c r="AA2743" s="100">
        <v>1.0110120797469999</v>
      </c>
      <c r="AB2743" s="100">
        <v>1.00879095339437</v>
      </c>
      <c r="AC2743" s="100">
        <v>1.0078823501336001</v>
      </c>
      <c r="AD2743" s="100">
        <v>1.0105619600057201</v>
      </c>
      <c r="AE2743" s="100">
        <v>1.0142542434795301</v>
      </c>
      <c r="AF2743" s="100">
        <v>1.0181922829191701</v>
      </c>
      <c r="AG2743" s="100">
        <v>1.0143438065832999</v>
      </c>
      <c r="AH2743" s="100">
        <v>0.99490491659201297</v>
      </c>
      <c r="AI2743" s="100">
        <v>0.98021635675736696</v>
      </c>
      <c r="AJ2743" s="100">
        <v>0.97188545009687599</v>
      </c>
      <c r="AK2743" s="100">
        <v>0.96492237061034902</v>
      </c>
    </row>
    <row r="2744" spans="1:37" s="100" customFormat="1" x14ac:dyDescent="0.3">
      <c r="A2744" s="103" t="str">
        <f t="shared" si="60"/>
        <v>SDGbaseTRA_RurCRS_v7PVAXasuga</v>
      </c>
      <c r="B2744" s="103" t="s">
        <v>220</v>
      </c>
      <c r="C2744" s="103" t="s">
        <v>328</v>
      </c>
      <c r="D2744" s="103" t="s">
        <v>212</v>
      </c>
      <c r="E2744" s="100" t="s">
        <v>33</v>
      </c>
      <c r="F2744" s="100">
        <v>0.99999999999997202</v>
      </c>
      <c r="G2744" s="100">
        <v>1.00797424259142</v>
      </c>
      <c r="H2744" s="100">
        <v>0.99894086297819695</v>
      </c>
      <c r="I2744" s="100">
        <v>1.0007151348210399</v>
      </c>
      <c r="J2744" s="100">
        <v>1.00099218277483</v>
      </c>
      <c r="K2744" s="100">
        <v>0.99675447780160598</v>
      </c>
      <c r="L2744" s="100">
        <v>0.99399809603949696</v>
      </c>
      <c r="M2744" s="100">
        <v>0.99040215539084098</v>
      </c>
      <c r="N2744" s="100">
        <v>0.98634420036738402</v>
      </c>
      <c r="O2744" s="100">
        <v>0.98920723766384799</v>
      </c>
      <c r="P2744" s="100">
        <v>0.98441685966209103</v>
      </c>
      <c r="Q2744" s="100">
        <v>0.97850663057521603</v>
      </c>
      <c r="R2744" s="100">
        <v>0.97979201689289397</v>
      </c>
      <c r="S2744" s="100">
        <v>0.98116810113819497</v>
      </c>
      <c r="T2744" s="100">
        <v>0.98172004730426699</v>
      </c>
      <c r="U2744" s="100">
        <v>0.98259960881985997</v>
      </c>
      <c r="V2744" s="100">
        <v>0.982877953376328</v>
      </c>
      <c r="W2744" s="100">
        <v>0.98425466270166495</v>
      </c>
      <c r="X2744" s="100">
        <v>0.98586654620195902</v>
      </c>
      <c r="Y2744" s="100">
        <v>0.98381128954951802</v>
      </c>
      <c r="Z2744" s="100">
        <v>0.98167431691872598</v>
      </c>
      <c r="AA2744" s="100">
        <v>0.98042703426706401</v>
      </c>
      <c r="AB2744" s="100">
        <v>0.980635653438515</v>
      </c>
      <c r="AC2744" s="100">
        <v>0.97970900734288602</v>
      </c>
      <c r="AD2744" s="100">
        <v>0.98156015457379098</v>
      </c>
      <c r="AE2744" s="100">
        <v>0.98418765897042704</v>
      </c>
      <c r="AF2744" s="100">
        <v>0.98787444668952296</v>
      </c>
      <c r="AG2744" s="100">
        <v>0.98803778836226297</v>
      </c>
      <c r="AH2744" s="100">
        <v>0.97573578764176405</v>
      </c>
      <c r="AI2744" s="100">
        <v>0.96648616007143995</v>
      </c>
      <c r="AJ2744" s="100">
        <v>0.963774897045096</v>
      </c>
      <c r="AK2744" s="100">
        <v>0.96180185119305805</v>
      </c>
    </row>
    <row r="2745" spans="1:37" s="100" customFormat="1" x14ac:dyDescent="0.3">
      <c r="A2745" s="103" t="str">
        <f t="shared" si="60"/>
        <v>SDGbaseTRA_RurCRS_v7PVAXaconf</v>
      </c>
      <c r="B2745" s="103" t="s">
        <v>220</v>
      </c>
      <c r="C2745" s="103" t="s">
        <v>328</v>
      </c>
      <c r="D2745" s="103" t="s">
        <v>212</v>
      </c>
      <c r="E2745" s="100" t="s">
        <v>34</v>
      </c>
      <c r="F2745" s="100">
        <v>1</v>
      </c>
      <c r="G2745" s="100">
        <v>1.0046750530174899</v>
      </c>
      <c r="H2745" s="100">
        <v>1.00778200759875</v>
      </c>
      <c r="I2745" s="100">
        <v>1.0064014032058199</v>
      </c>
      <c r="J2745" s="100">
        <v>1.0060034889479801</v>
      </c>
      <c r="K2745" s="100">
        <v>1.0098798285319099</v>
      </c>
      <c r="L2745" s="100">
        <v>1.0141362639678999</v>
      </c>
      <c r="M2745" s="100">
        <v>1.01765874401618</v>
      </c>
      <c r="N2745" s="100">
        <v>1.0200302476771099</v>
      </c>
      <c r="O2745" s="100">
        <v>1.0253003812303201</v>
      </c>
      <c r="P2745" s="100">
        <v>1.02754744710343</v>
      </c>
      <c r="Q2745" s="100">
        <v>1.0287445227727099</v>
      </c>
      <c r="R2745" s="100">
        <v>1.03372210663744</v>
      </c>
      <c r="S2745" s="100">
        <v>1.0374415084676201</v>
      </c>
      <c r="T2745" s="100">
        <v>1.04084613663236</v>
      </c>
      <c r="U2745" s="100">
        <v>1.04442494937636</v>
      </c>
      <c r="V2745" s="100">
        <v>1.0469343497415</v>
      </c>
      <c r="W2745" s="100">
        <v>1.04872379428735</v>
      </c>
      <c r="X2745" s="100">
        <v>1.04874046580743</v>
      </c>
      <c r="Y2745" s="100">
        <v>1.0462235360582901</v>
      </c>
      <c r="Z2745" s="100">
        <v>1.0448276160567</v>
      </c>
      <c r="AA2745" s="100">
        <v>1.0435832593479599</v>
      </c>
      <c r="AB2745" s="100">
        <v>1.0447715145858101</v>
      </c>
      <c r="AC2745" s="100">
        <v>1.0446473456601399</v>
      </c>
      <c r="AD2745" s="100">
        <v>1.0453933524049299</v>
      </c>
      <c r="AE2745" s="100">
        <v>1.0465544750110001</v>
      </c>
      <c r="AF2745" s="100">
        <v>1.0485779863637801</v>
      </c>
      <c r="AG2745" s="100">
        <v>1.04510091957201</v>
      </c>
      <c r="AH2745" s="100">
        <v>1.0295216200739301</v>
      </c>
      <c r="AI2745" s="100">
        <v>1.01337579405675</v>
      </c>
      <c r="AJ2745" s="100">
        <v>1.00082053190485</v>
      </c>
      <c r="AK2745" s="100">
        <v>0.989712459578586</v>
      </c>
    </row>
    <row r="2746" spans="1:37" s="100" customFormat="1" x14ac:dyDescent="0.3">
      <c r="A2746" s="103" t="str">
        <f t="shared" si="60"/>
        <v>SDGbaseTRA_RurCRS_v7PVAXapast</v>
      </c>
      <c r="B2746" s="103" t="s">
        <v>220</v>
      </c>
      <c r="C2746" s="103" t="s">
        <v>328</v>
      </c>
      <c r="D2746" s="103" t="s">
        <v>212</v>
      </c>
      <c r="E2746" s="100" t="s">
        <v>35</v>
      </c>
      <c r="F2746" s="100">
        <v>0.99999999999979095</v>
      </c>
      <c r="G2746" s="100">
        <v>0.93249986018829401</v>
      </c>
      <c r="H2746" s="100">
        <v>0.93837380594317898</v>
      </c>
      <c r="I2746" s="100">
        <v>0.93354272503660296</v>
      </c>
      <c r="J2746" s="100">
        <v>0.93962388870837799</v>
      </c>
      <c r="K2746" s="100">
        <v>0.945725429584516</v>
      </c>
      <c r="L2746" s="100">
        <v>0.94707233122427603</v>
      </c>
      <c r="M2746" s="100">
        <v>0.94877624033797603</v>
      </c>
      <c r="N2746" s="100">
        <v>0.945581375301769</v>
      </c>
      <c r="O2746" s="100">
        <v>0.98712008298256304</v>
      </c>
      <c r="P2746" s="100">
        <v>0.98167291423956704</v>
      </c>
      <c r="Q2746" s="100">
        <v>0.96837946077314796</v>
      </c>
      <c r="R2746" s="100">
        <v>0.96607530471281</v>
      </c>
      <c r="S2746" s="100">
        <v>0.96850041743072701</v>
      </c>
      <c r="T2746" s="100">
        <v>0.97011529091263704</v>
      </c>
      <c r="U2746" s="100">
        <v>0.96541272407492396</v>
      </c>
      <c r="V2746" s="100">
        <v>0.96071490315584496</v>
      </c>
      <c r="W2746" s="100">
        <v>0.96346529076921605</v>
      </c>
      <c r="X2746" s="100">
        <v>0.96662877272115</v>
      </c>
      <c r="Y2746" s="100">
        <v>0.96003517097547397</v>
      </c>
      <c r="Z2746" s="100">
        <v>0.95167794078480095</v>
      </c>
      <c r="AA2746" s="100">
        <v>0.94909412756165701</v>
      </c>
      <c r="AB2746" s="100">
        <v>0.96058248029910498</v>
      </c>
      <c r="AC2746" s="100">
        <v>0.96130348932019005</v>
      </c>
      <c r="AD2746" s="100">
        <v>0.95792307120537601</v>
      </c>
      <c r="AE2746" s="100">
        <v>0.95504697820385198</v>
      </c>
      <c r="AF2746" s="100">
        <v>0.95799895626838105</v>
      </c>
      <c r="AG2746" s="100">
        <v>0.95424041469561105</v>
      </c>
      <c r="AH2746" s="100">
        <v>0.96717248122742505</v>
      </c>
      <c r="AI2746" s="100">
        <v>0.96946759133077798</v>
      </c>
      <c r="AJ2746" s="100">
        <v>0.96900132034444697</v>
      </c>
      <c r="AK2746" s="100">
        <v>0.96721001023170805</v>
      </c>
    </row>
    <row r="2747" spans="1:37" s="100" customFormat="1" x14ac:dyDescent="0.3">
      <c r="A2747" s="103" t="str">
        <f t="shared" si="60"/>
        <v>SDGbaseTRA_RurCRS_v7PVAXaofoo</v>
      </c>
      <c r="B2747" s="103" t="s">
        <v>220</v>
      </c>
      <c r="C2747" s="103" t="s">
        <v>328</v>
      </c>
      <c r="D2747" s="103" t="s">
        <v>212</v>
      </c>
      <c r="E2747" s="100" t="s">
        <v>36</v>
      </c>
      <c r="F2747" s="100">
        <v>1.0000000000001401</v>
      </c>
      <c r="G2747" s="100">
        <v>0.96428726702299905</v>
      </c>
      <c r="H2747" s="100">
        <v>0.96485521025328003</v>
      </c>
      <c r="I2747" s="100">
        <v>0.96661940275589897</v>
      </c>
      <c r="J2747" s="100">
        <v>0.97187936006506503</v>
      </c>
      <c r="K2747" s="100">
        <v>0.97301481265085099</v>
      </c>
      <c r="L2747" s="100">
        <v>0.97304216455595705</v>
      </c>
      <c r="M2747" s="100">
        <v>0.97308451866260404</v>
      </c>
      <c r="N2747" s="100">
        <v>0.97223207325653505</v>
      </c>
      <c r="O2747" s="100">
        <v>0.99657904589620105</v>
      </c>
      <c r="P2747" s="100">
        <v>0.99175230615903998</v>
      </c>
      <c r="Q2747" s="100">
        <v>0.98263360908795006</v>
      </c>
      <c r="R2747" s="100">
        <v>0.98116681670600703</v>
      </c>
      <c r="S2747" s="100">
        <v>0.98153668273358896</v>
      </c>
      <c r="T2747" s="100">
        <v>0.982241779911041</v>
      </c>
      <c r="U2747" s="100">
        <v>0.98248109136667605</v>
      </c>
      <c r="V2747" s="100">
        <v>0.98301593723531699</v>
      </c>
      <c r="W2747" s="100">
        <v>0.98437529400849799</v>
      </c>
      <c r="X2747" s="100">
        <v>0.98813674204426605</v>
      </c>
      <c r="Y2747" s="100">
        <v>0.98620015595766597</v>
      </c>
      <c r="Z2747" s="100">
        <v>0.98300633708881602</v>
      </c>
      <c r="AA2747" s="100">
        <v>0.98218038708260103</v>
      </c>
      <c r="AB2747" s="100">
        <v>0.98790716973544401</v>
      </c>
      <c r="AC2747" s="100">
        <v>0.98686275805891199</v>
      </c>
      <c r="AD2747" s="100">
        <v>0.98620412265386004</v>
      </c>
      <c r="AE2747" s="100">
        <v>0.98666468749244896</v>
      </c>
      <c r="AF2747" s="100">
        <v>0.98878239676143198</v>
      </c>
      <c r="AG2747" s="100">
        <v>0.98721536582748104</v>
      </c>
      <c r="AH2747" s="100">
        <v>0.986493165800293</v>
      </c>
      <c r="AI2747" s="100">
        <v>0.98172743800584905</v>
      </c>
      <c r="AJ2747" s="100">
        <v>0.97814434374745096</v>
      </c>
      <c r="AK2747" s="100">
        <v>0.97426892558849798</v>
      </c>
    </row>
    <row r="2748" spans="1:37" s="100" customFormat="1" x14ac:dyDescent="0.3">
      <c r="A2748" s="103" t="str">
        <f t="shared" si="60"/>
        <v>SDGbaseTRA_RurCRS_v7PVAXabevt</v>
      </c>
      <c r="B2748" s="103" t="s">
        <v>220</v>
      </c>
      <c r="C2748" s="103" t="s">
        <v>328</v>
      </c>
      <c r="D2748" s="103" t="s">
        <v>212</v>
      </c>
      <c r="E2748" s="100" t="s">
        <v>37</v>
      </c>
      <c r="F2748" s="100">
        <v>0.99999999999986</v>
      </c>
      <c r="G2748" s="100">
        <v>0.99952162944814604</v>
      </c>
      <c r="H2748" s="100">
        <v>1.0151210945270599</v>
      </c>
      <c r="I2748" s="100">
        <v>1.01036474989714</v>
      </c>
      <c r="J2748" s="100">
        <v>1.0096223611933699</v>
      </c>
      <c r="K2748" s="100">
        <v>1.0117050755842001</v>
      </c>
      <c r="L2748" s="100">
        <v>1.0126447955629401</v>
      </c>
      <c r="M2748" s="100">
        <v>1.0141694124823</v>
      </c>
      <c r="N2748" s="100">
        <v>1.0132829479487699</v>
      </c>
      <c r="O2748" s="100">
        <v>1.05005167087401</v>
      </c>
      <c r="P2748" s="100">
        <v>1.0433983968478799</v>
      </c>
      <c r="Q2748" s="100">
        <v>1.0303272579159599</v>
      </c>
      <c r="R2748" s="100">
        <v>1.02438150254369</v>
      </c>
      <c r="S2748" s="100">
        <v>1.02204722843435</v>
      </c>
      <c r="T2748" s="100">
        <v>1.0212098721743901</v>
      </c>
      <c r="U2748" s="100">
        <v>1.0197988817473</v>
      </c>
      <c r="V2748" s="100">
        <v>1.0172868721766399</v>
      </c>
      <c r="W2748" s="100">
        <v>1.0189040851654201</v>
      </c>
      <c r="X2748" s="100">
        <v>1.0215024972222799</v>
      </c>
      <c r="Y2748" s="100">
        <v>1.01763743780489</v>
      </c>
      <c r="Z2748" s="100">
        <v>1.0132723543837501</v>
      </c>
      <c r="AA2748" s="100">
        <v>1.01274771733936</v>
      </c>
      <c r="AB2748" s="100">
        <v>1.02455398806765</v>
      </c>
      <c r="AC2748" s="100">
        <v>1.0246894712294099</v>
      </c>
      <c r="AD2748" s="100">
        <v>1.02036426826289</v>
      </c>
      <c r="AE2748" s="100">
        <v>1.0160407248183301</v>
      </c>
      <c r="AF2748" s="100">
        <v>1.0140111888635901</v>
      </c>
      <c r="AG2748" s="100">
        <v>1.00975089259282</v>
      </c>
      <c r="AH2748" s="100">
        <v>1.0063357324665101</v>
      </c>
      <c r="AI2748" s="100">
        <v>0.99605378008066503</v>
      </c>
      <c r="AJ2748" s="100">
        <v>0.98847048180930297</v>
      </c>
      <c r="AK2748" s="100">
        <v>0.98119426939444099</v>
      </c>
    </row>
    <row r="2749" spans="1:37" s="100" customFormat="1" x14ac:dyDescent="0.3">
      <c r="A2749" s="103" t="str">
        <f t="shared" si="60"/>
        <v>SDGbaseTRA_RurCRS_v7PVAXatext</v>
      </c>
      <c r="B2749" s="103" t="s">
        <v>220</v>
      </c>
      <c r="C2749" s="103" t="s">
        <v>328</v>
      </c>
      <c r="D2749" s="103" t="s">
        <v>212</v>
      </c>
      <c r="E2749" s="100" t="s">
        <v>38</v>
      </c>
      <c r="F2749" s="100">
        <v>1.00000000000002</v>
      </c>
      <c r="G2749" s="100">
        <v>1.09649566118175</v>
      </c>
      <c r="H2749" s="100">
        <v>1.08973647612631</v>
      </c>
      <c r="I2749" s="100">
        <v>1.08445913334444</v>
      </c>
      <c r="J2749" s="100">
        <v>1.07938656111496</v>
      </c>
      <c r="K2749" s="100">
        <v>1.08132221831137</v>
      </c>
      <c r="L2749" s="100">
        <v>1.08651197038049</v>
      </c>
      <c r="M2749" s="100">
        <v>1.0922749402377301</v>
      </c>
      <c r="N2749" s="100">
        <v>1.09579451437932</v>
      </c>
      <c r="O2749" s="100">
        <v>1.09421252334691</v>
      </c>
      <c r="P2749" s="100">
        <v>1.09510613080123</v>
      </c>
      <c r="Q2749" s="100">
        <v>1.09443172135492</v>
      </c>
      <c r="R2749" s="100">
        <v>1.0972931985276</v>
      </c>
      <c r="S2749" s="100">
        <v>1.09919687289572</v>
      </c>
      <c r="T2749" s="100">
        <v>1.1010232734243199</v>
      </c>
      <c r="U2749" s="100">
        <v>1.10521045955702</v>
      </c>
      <c r="V2749" s="100">
        <v>1.10936626135377</v>
      </c>
      <c r="W2749" s="100">
        <v>1.1123629000466599</v>
      </c>
      <c r="X2749" s="100">
        <v>1.11326966842845</v>
      </c>
      <c r="Y2749" s="100">
        <v>1.1107799275011401</v>
      </c>
      <c r="Z2749" s="100">
        <v>1.10824072341114</v>
      </c>
      <c r="AA2749" s="100">
        <v>1.10572077150132</v>
      </c>
      <c r="AB2749" s="100">
        <v>1.10161336256086</v>
      </c>
      <c r="AC2749" s="100">
        <v>1.09869684041266</v>
      </c>
      <c r="AD2749" s="100">
        <v>1.09961648995898</v>
      </c>
      <c r="AE2749" s="100">
        <v>1.1013576130952301</v>
      </c>
      <c r="AF2749" s="100">
        <v>1.10348877947902</v>
      </c>
      <c r="AG2749" s="100">
        <v>1.10017925999558</v>
      </c>
      <c r="AH2749" s="100">
        <v>1.0705460914527201</v>
      </c>
      <c r="AI2749" s="100">
        <v>1.0455660739685999</v>
      </c>
      <c r="AJ2749" s="100">
        <v>1.02927357173407</v>
      </c>
      <c r="AK2749" s="100">
        <v>1.0156280376851401</v>
      </c>
    </row>
    <row r="2750" spans="1:37" s="100" customFormat="1" x14ac:dyDescent="0.3">
      <c r="A2750" s="103" t="str">
        <f t="shared" si="60"/>
        <v>SDGbaseTRA_RurCRS_v7PVAXaclth</v>
      </c>
      <c r="B2750" s="103" t="s">
        <v>220</v>
      </c>
      <c r="C2750" s="103" t="s">
        <v>328</v>
      </c>
      <c r="D2750" s="103" t="s">
        <v>212</v>
      </c>
      <c r="E2750" s="100" t="s">
        <v>39</v>
      </c>
      <c r="F2750" s="100">
        <v>1.00000000000002</v>
      </c>
      <c r="G2750" s="100">
        <v>1.10318108559021</v>
      </c>
      <c r="H2750" s="100">
        <v>1.1036759251219399</v>
      </c>
      <c r="I2750" s="100">
        <v>1.1027337908115</v>
      </c>
      <c r="J2750" s="100">
        <v>1.0993249954689699</v>
      </c>
      <c r="K2750" s="100">
        <v>1.10248977726548</v>
      </c>
      <c r="L2750" s="100">
        <v>1.10885790720031</v>
      </c>
      <c r="M2750" s="100">
        <v>1.1152990478954701</v>
      </c>
      <c r="N2750" s="100">
        <v>1.11941112991896</v>
      </c>
      <c r="O2750" s="100">
        <v>1.1147333619413899</v>
      </c>
      <c r="P2750" s="100">
        <v>1.11613528343803</v>
      </c>
      <c r="Q2750" s="100">
        <v>1.1165337926113801</v>
      </c>
      <c r="R2750" s="100">
        <v>1.12063956166058</v>
      </c>
      <c r="S2750" s="100">
        <v>1.1231234616108201</v>
      </c>
      <c r="T2750" s="100">
        <v>1.1254106449843799</v>
      </c>
      <c r="U2750" s="100">
        <v>1.13020474324023</v>
      </c>
      <c r="V2750" s="100">
        <v>1.1345401166014299</v>
      </c>
      <c r="W2750" s="100">
        <v>1.1375469348758001</v>
      </c>
      <c r="X2750" s="100">
        <v>1.1384283266544999</v>
      </c>
      <c r="Y2750" s="100">
        <v>1.1359845359173699</v>
      </c>
      <c r="Z2750" s="100">
        <v>1.13352118934677</v>
      </c>
      <c r="AA2750" s="100">
        <v>1.1310796253614099</v>
      </c>
      <c r="AB2750" s="100">
        <v>1.1265625482046899</v>
      </c>
      <c r="AC2750" s="100">
        <v>1.12334435594371</v>
      </c>
      <c r="AD2750" s="100">
        <v>1.12400313832281</v>
      </c>
      <c r="AE2750" s="100">
        <v>1.1254948053849501</v>
      </c>
      <c r="AF2750" s="100">
        <v>1.12740531862488</v>
      </c>
      <c r="AG2750" s="100">
        <v>1.1237025896044199</v>
      </c>
      <c r="AH2750" s="100">
        <v>1.0908002701058499</v>
      </c>
      <c r="AI2750" s="100">
        <v>1.0631922706638099</v>
      </c>
      <c r="AJ2750" s="100">
        <v>1.04466835828648</v>
      </c>
      <c r="AK2750" s="100">
        <v>1.02905560301226</v>
      </c>
    </row>
    <row r="2751" spans="1:37" s="100" customFormat="1" x14ac:dyDescent="0.3">
      <c r="A2751" s="103" t="str">
        <f t="shared" si="60"/>
        <v>SDGbaseTRA_RurCRS_v7PVAXaleat</v>
      </c>
      <c r="B2751" s="103" t="s">
        <v>220</v>
      </c>
      <c r="C2751" s="103" t="s">
        <v>328</v>
      </c>
      <c r="D2751" s="103" t="s">
        <v>212</v>
      </c>
      <c r="E2751" s="100" t="s">
        <v>40</v>
      </c>
      <c r="F2751" s="100">
        <v>0.99999999999987299</v>
      </c>
      <c r="G2751" s="100">
        <v>1.08522087037408</v>
      </c>
      <c r="H2751" s="100">
        <v>1.0549617910717799</v>
      </c>
      <c r="I2751" s="100">
        <v>1.00743200523927</v>
      </c>
      <c r="J2751" s="100">
        <v>0.99667410479883201</v>
      </c>
      <c r="K2751" s="100">
        <v>1.0023231739074201</v>
      </c>
      <c r="L2751" s="100">
        <v>1.0114200358024801</v>
      </c>
      <c r="M2751" s="100">
        <v>1.02560549356228</v>
      </c>
      <c r="N2751" s="100">
        <v>1.03281924688799</v>
      </c>
      <c r="O2751" s="100">
        <v>1.1261645126606801</v>
      </c>
      <c r="P2751" s="100">
        <v>1.1275816975256601</v>
      </c>
      <c r="Q2751" s="100">
        <v>1.1033956967565</v>
      </c>
      <c r="R2751" s="100">
        <v>1.07454317679966</v>
      </c>
      <c r="S2751" s="100">
        <v>1.0552844938344199</v>
      </c>
      <c r="T2751" s="100">
        <v>1.0442142162532</v>
      </c>
      <c r="U2751" s="100">
        <v>1.0382997912613601</v>
      </c>
      <c r="V2751" s="100">
        <v>1.0296908621227301</v>
      </c>
      <c r="W2751" s="100">
        <v>1.02993117633895</v>
      </c>
      <c r="X2751" s="100">
        <v>1.03185505927138</v>
      </c>
      <c r="Y2751" s="100">
        <v>1.02163449922576</v>
      </c>
      <c r="Z2751" s="100">
        <v>1.0099401919122499</v>
      </c>
      <c r="AA2751" s="100">
        <v>1.00662017790014</v>
      </c>
      <c r="AB2751" s="100">
        <v>1.02327142250047</v>
      </c>
      <c r="AC2751" s="100">
        <v>1.0302789613408501</v>
      </c>
      <c r="AD2751" s="100">
        <v>1.0305700135240099</v>
      </c>
      <c r="AE2751" s="100">
        <v>1.02737543133988</v>
      </c>
      <c r="AF2751" s="100">
        <v>1.0252439373536799</v>
      </c>
      <c r="AG2751" s="100">
        <v>1.0183833312497801</v>
      </c>
      <c r="AH2751" s="100">
        <v>0.98842259310953096</v>
      </c>
      <c r="AI2751" s="100">
        <v>0.95030502597071298</v>
      </c>
      <c r="AJ2751" s="100">
        <v>0.93054343981795695</v>
      </c>
      <c r="AK2751" s="100">
        <v>0.91540348435067997</v>
      </c>
    </row>
    <row r="2752" spans="1:37" s="100" customFormat="1" x14ac:dyDescent="0.3">
      <c r="A2752" s="103" t="str">
        <f t="shared" si="60"/>
        <v>SDGbaseTRA_RurCRS_v7PVAXafoot</v>
      </c>
      <c r="B2752" s="103" t="s">
        <v>220</v>
      </c>
      <c r="C2752" s="103" t="s">
        <v>328</v>
      </c>
      <c r="D2752" s="103" t="s">
        <v>212</v>
      </c>
      <c r="E2752" s="100" t="s">
        <v>41</v>
      </c>
      <c r="F2752" s="100">
        <v>0.99999999999997402</v>
      </c>
      <c r="G2752" s="100">
        <v>1.09178989538005</v>
      </c>
      <c r="H2752" s="100">
        <v>1.0913493863310599</v>
      </c>
      <c r="I2752" s="100">
        <v>1.0900863547361499</v>
      </c>
      <c r="J2752" s="100">
        <v>1.08691812158659</v>
      </c>
      <c r="K2752" s="100">
        <v>1.0888883019504301</v>
      </c>
      <c r="L2752" s="100">
        <v>1.0934934561282701</v>
      </c>
      <c r="M2752" s="100">
        <v>1.0980799881137899</v>
      </c>
      <c r="N2752" s="100">
        <v>1.1007087621059</v>
      </c>
      <c r="O2752" s="100">
        <v>1.09892429621432</v>
      </c>
      <c r="P2752" s="100">
        <v>1.1001360625077501</v>
      </c>
      <c r="Q2752" s="100">
        <v>1.0995269753493599</v>
      </c>
      <c r="R2752" s="100">
        <v>1.10257909812378</v>
      </c>
      <c r="S2752" s="100">
        <v>1.10446784801848</v>
      </c>
      <c r="T2752" s="100">
        <v>1.1061686424664801</v>
      </c>
      <c r="U2752" s="100">
        <v>1.10994180071129</v>
      </c>
      <c r="V2752" s="100">
        <v>1.1136733527843199</v>
      </c>
      <c r="W2752" s="100">
        <v>1.1167496028603401</v>
      </c>
      <c r="X2752" s="100">
        <v>1.1180893828699601</v>
      </c>
      <c r="Y2752" s="100">
        <v>1.1157682581436099</v>
      </c>
      <c r="Z2752" s="100">
        <v>1.11308282741083</v>
      </c>
      <c r="AA2752" s="100">
        <v>1.11036651636733</v>
      </c>
      <c r="AB2752" s="100">
        <v>1.1078878799760099</v>
      </c>
      <c r="AC2752" s="100">
        <v>1.10585620572018</v>
      </c>
      <c r="AD2752" s="100">
        <v>1.1071215569675299</v>
      </c>
      <c r="AE2752" s="100">
        <v>1.1091069550047701</v>
      </c>
      <c r="AF2752" s="100">
        <v>1.1117006463958501</v>
      </c>
      <c r="AG2752" s="100">
        <v>1.10822234905341</v>
      </c>
      <c r="AH2752" s="100">
        <v>1.08022881329301</v>
      </c>
      <c r="AI2752" s="100">
        <v>1.05633595743552</v>
      </c>
      <c r="AJ2752" s="100">
        <v>1.0402193148827199</v>
      </c>
      <c r="AK2752" s="100">
        <v>1.0264858052053101</v>
      </c>
    </row>
    <row r="2753" spans="1:37" s="100" customFormat="1" x14ac:dyDescent="0.3">
      <c r="A2753" s="103" t="str">
        <f t="shared" si="60"/>
        <v>SDGbaseTRA_RurCRS_v7PVAXawood</v>
      </c>
      <c r="B2753" s="103" t="s">
        <v>220</v>
      </c>
      <c r="C2753" s="103" t="s">
        <v>328</v>
      </c>
      <c r="D2753" s="103" t="s">
        <v>212</v>
      </c>
      <c r="E2753" s="100" t="s">
        <v>42</v>
      </c>
      <c r="F2753" s="100">
        <v>1.0000000000000899</v>
      </c>
      <c r="G2753" s="100">
        <v>1.01591458127603</v>
      </c>
      <c r="H2753" s="100">
        <v>1.01177769093336</v>
      </c>
      <c r="I2753" s="100">
        <v>1.0094189572098</v>
      </c>
      <c r="J2753" s="100">
        <v>1.0070792463256399</v>
      </c>
      <c r="K2753" s="100">
        <v>1.0088488190193701</v>
      </c>
      <c r="L2753" s="100">
        <v>1.01113582782412</v>
      </c>
      <c r="M2753" s="100">
        <v>1.01459503829224</v>
      </c>
      <c r="N2753" s="100">
        <v>1.01585576113656</v>
      </c>
      <c r="O2753" s="100">
        <v>1.02097662146894</v>
      </c>
      <c r="P2753" s="100">
        <v>1.0195731169543201</v>
      </c>
      <c r="Q2753" s="100">
        <v>1.0180570798066799</v>
      </c>
      <c r="R2753" s="100">
        <v>1.0206443084947801</v>
      </c>
      <c r="S2753" s="100">
        <v>1.02391173837417</v>
      </c>
      <c r="T2753" s="100">
        <v>1.02684807214776</v>
      </c>
      <c r="U2753" s="100">
        <v>1.0297041092982899</v>
      </c>
      <c r="V2753" s="100">
        <v>1.03430519240161</v>
      </c>
      <c r="W2753" s="100">
        <v>1.03816682755721</v>
      </c>
      <c r="X2753" s="100">
        <v>1.0408872965085101</v>
      </c>
      <c r="Y2753" s="100">
        <v>1.0400400093000599</v>
      </c>
      <c r="Z2753" s="100">
        <v>1.0383905801446101</v>
      </c>
      <c r="AA2753" s="100">
        <v>1.03677663839323</v>
      </c>
      <c r="AB2753" s="100">
        <v>1.0330281606798499</v>
      </c>
      <c r="AC2753" s="100">
        <v>1.0302987416488201</v>
      </c>
      <c r="AD2753" s="100">
        <v>1.0319738290035401</v>
      </c>
      <c r="AE2753" s="100">
        <v>1.0349482590528301</v>
      </c>
      <c r="AF2753" s="100">
        <v>1.03877881132984</v>
      </c>
      <c r="AG2753" s="100">
        <v>1.0371592034778001</v>
      </c>
      <c r="AH2753" s="100">
        <v>1.0277473659460501</v>
      </c>
      <c r="AI2753" s="100">
        <v>1.0163422137356399</v>
      </c>
      <c r="AJ2753" s="100">
        <v>1.0105856213058599</v>
      </c>
      <c r="AK2753" s="100">
        <v>1.00601199304031</v>
      </c>
    </row>
    <row r="2754" spans="1:37" s="100" customFormat="1" x14ac:dyDescent="0.3">
      <c r="A2754" s="103" t="str">
        <f t="shared" si="60"/>
        <v>SDGbaseTRA_RurCRS_v7PVAXapapr</v>
      </c>
      <c r="B2754" s="103" t="s">
        <v>220</v>
      </c>
      <c r="C2754" s="103" t="s">
        <v>328</v>
      </c>
      <c r="D2754" s="103" t="s">
        <v>212</v>
      </c>
      <c r="E2754" s="100" t="s">
        <v>43</v>
      </c>
      <c r="F2754" s="100">
        <v>1.0000000000000699</v>
      </c>
      <c r="G2754" s="100">
        <v>1.0414465904471499</v>
      </c>
      <c r="H2754" s="100">
        <v>1.0431210323365101</v>
      </c>
      <c r="I2754" s="100">
        <v>1.04003443129708</v>
      </c>
      <c r="J2754" s="100">
        <v>1.03276139625132</v>
      </c>
      <c r="K2754" s="100">
        <v>1.0348891820097399</v>
      </c>
      <c r="L2754" s="100">
        <v>1.0349215379683401</v>
      </c>
      <c r="M2754" s="100">
        <v>1.03005781762686</v>
      </c>
      <c r="N2754" s="100">
        <v>1.03263472098213</v>
      </c>
      <c r="O2754" s="100">
        <v>1.03563251987567</v>
      </c>
      <c r="P2754" s="100">
        <v>1.0356874087786501</v>
      </c>
      <c r="Q2754" s="100">
        <v>1.03549537393291</v>
      </c>
      <c r="R2754" s="100">
        <v>1.05015917469673</v>
      </c>
      <c r="S2754" s="100">
        <v>1.0490545685093899</v>
      </c>
      <c r="T2754" s="100">
        <v>1.04925640059894</v>
      </c>
      <c r="U2754" s="100">
        <v>1.05082382544413</v>
      </c>
      <c r="V2754" s="100">
        <v>1.05344168052362</v>
      </c>
      <c r="W2754" s="100">
        <v>1.0560900331766501</v>
      </c>
      <c r="X2754" s="100">
        <v>1.0575134336115299</v>
      </c>
      <c r="Y2754" s="100">
        <v>1.05528884279198</v>
      </c>
      <c r="Z2754" s="100">
        <v>1.05251584019676</v>
      </c>
      <c r="AA2754" s="100">
        <v>1.0504637222708599</v>
      </c>
      <c r="AB2754" s="100">
        <v>1.04697225866454</v>
      </c>
      <c r="AC2754" s="100">
        <v>1.04426920956569</v>
      </c>
      <c r="AD2754" s="100">
        <v>1.04519166351277</v>
      </c>
      <c r="AE2754" s="100">
        <v>1.0473645731227299</v>
      </c>
      <c r="AF2754" s="100">
        <v>1.0503409163817701</v>
      </c>
      <c r="AG2754" s="100">
        <v>1.04806936241634</v>
      </c>
      <c r="AH2754" s="100">
        <v>1.0325270118504499</v>
      </c>
      <c r="AI2754" s="100">
        <v>1.01676112676488</v>
      </c>
      <c r="AJ2754" s="100">
        <v>1.0068262717557901</v>
      </c>
      <c r="AK2754" s="100">
        <v>0.99876097820446896</v>
      </c>
    </row>
    <row r="2755" spans="1:37" s="100" customFormat="1" x14ac:dyDescent="0.3">
      <c r="A2755" s="103" t="str">
        <f t="shared" si="60"/>
        <v>SDGbaseTRA_RurCRS_v7PVAXaprnt</v>
      </c>
      <c r="B2755" s="103" t="s">
        <v>220</v>
      </c>
      <c r="C2755" s="103" t="s">
        <v>328</v>
      </c>
      <c r="D2755" s="103" t="s">
        <v>212</v>
      </c>
      <c r="E2755" s="100" t="s">
        <v>44</v>
      </c>
      <c r="F2755" s="100">
        <v>1.00000000000004</v>
      </c>
      <c r="G2755" s="100">
        <v>1.09938626130642</v>
      </c>
      <c r="H2755" s="100">
        <v>1.10161769927197</v>
      </c>
      <c r="I2755" s="100">
        <v>1.10092028174768</v>
      </c>
      <c r="J2755" s="100">
        <v>1.0968320201995001</v>
      </c>
      <c r="K2755" s="100">
        <v>1.0995860165215401</v>
      </c>
      <c r="L2755" s="100">
        <v>1.1056597738102001</v>
      </c>
      <c r="M2755" s="100">
        <v>1.11193067392234</v>
      </c>
      <c r="N2755" s="100">
        <v>1.1158782932781499</v>
      </c>
      <c r="O2755" s="100">
        <v>1.10968271476017</v>
      </c>
      <c r="P2755" s="100">
        <v>1.11119632838513</v>
      </c>
      <c r="Q2755" s="100">
        <v>1.1120105074914</v>
      </c>
      <c r="R2755" s="100">
        <v>1.1164511471412299</v>
      </c>
      <c r="S2755" s="100">
        <v>1.1191537015695601</v>
      </c>
      <c r="T2755" s="100">
        <v>1.1216366710469701</v>
      </c>
      <c r="U2755" s="100">
        <v>1.12665602775856</v>
      </c>
      <c r="V2755" s="100">
        <v>1.1313652021789</v>
      </c>
      <c r="W2755" s="100">
        <v>1.1345891899830201</v>
      </c>
      <c r="X2755" s="100">
        <v>1.13550140068463</v>
      </c>
      <c r="Y2755" s="100">
        <v>1.1329709121338201</v>
      </c>
      <c r="Z2755" s="100">
        <v>1.1303297212272401</v>
      </c>
      <c r="AA2755" s="100">
        <v>1.1276979246579499</v>
      </c>
      <c r="AB2755" s="100">
        <v>1.12258968092806</v>
      </c>
      <c r="AC2755" s="100">
        <v>1.1193812186160499</v>
      </c>
      <c r="AD2755" s="100">
        <v>1.1203448695664</v>
      </c>
      <c r="AE2755" s="100">
        <v>1.12218184284288</v>
      </c>
      <c r="AF2755" s="100">
        <v>1.12440097313975</v>
      </c>
      <c r="AG2755" s="100">
        <v>1.12065429568842</v>
      </c>
      <c r="AH2755" s="100">
        <v>1.08667287473399</v>
      </c>
      <c r="AI2755" s="100">
        <v>1.0578416505442501</v>
      </c>
      <c r="AJ2755" s="100">
        <v>1.0381996506189799</v>
      </c>
      <c r="AK2755" s="100">
        <v>1.0216253244832101</v>
      </c>
    </row>
    <row r="2756" spans="1:37" s="100" customFormat="1" x14ac:dyDescent="0.3">
      <c r="A2756" s="103" t="str">
        <f t="shared" si="60"/>
        <v>SDGbaseTRA_RurCRS_v7PVAXapetr</v>
      </c>
      <c r="B2756" s="103" t="s">
        <v>220</v>
      </c>
      <c r="C2756" s="103" t="s">
        <v>328</v>
      </c>
      <c r="D2756" s="103" t="s">
        <v>212</v>
      </c>
      <c r="E2756" s="100" t="s">
        <v>45</v>
      </c>
      <c r="F2756" s="100">
        <v>1.00000000000082</v>
      </c>
      <c r="G2756" s="100">
        <v>1.1644751807078</v>
      </c>
      <c r="H2756" s="100">
        <v>0.84571686401267998</v>
      </c>
      <c r="I2756" s="100">
        <v>0.66310382364166498</v>
      </c>
      <c r="J2756" s="100">
        <v>0.629865992894037</v>
      </c>
      <c r="K2756" s="100">
        <v>0.61212988178343197</v>
      </c>
      <c r="L2756" s="100">
        <v>0.606406512685709</v>
      </c>
      <c r="M2756" s="100">
        <v>0.62467332225738803</v>
      </c>
      <c r="N2756" s="100">
        <v>0.64462529681530001</v>
      </c>
      <c r="O2756" s="100">
        <v>1.19445314814557</v>
      </c>
      <c r="P2756" s="100">
        <v>1.57582168144795</v>
      </c>
      <c r="Q2756" s="100">
        <v>1.5199693692037</v>
      </c>
      <c r="R2756" s="100">
        <v>1.47761417840067</v>
      </c>
      <c r="S2756" s="100">
        <v>1.46132416618035</v>
      </c>
      <c r="T2756" s="100">
        <v>1.4518936760752299</v>
      </c>
      <c r="U2756" s="100">
        <v>1.4503051684180299</v>
      </c>
      <c r="V2756" s="100">
        <v>1.43633675308055</v>
      </c>
      <c r="W2756" s="100">
        <v>1.38089770025954</v>
      </c>
      <c r="X2756" s="100">
        <v>0.71881036522104103</v>
      </c>
      <c r="Y2756" s="100">
        <v>-0.18278828418242099</v>
      </c>
      <c r="Z2756" s="100">
        <v>-1.60100194210985</v>
      </c>
      <c r="AA2756" s="100">
        <v>-3.8505455736504999</v>
      </c>
      <c r="AB2756" s="100">
        <v>-4.58598300040933</v>
      </c>
      <c r="AC2756" s="100">
        <v>-4.0326541258654398</v>
      </c>
      <c r="AD2756" s="100">
        <v>-2.6625054171954301</v>
      </c>
      <c r="AE2756" s="100">
        <v>-0.64710354942707204</v>
      </c>
      <c r="AF2756" s="100">
        <v>1.4260385956664801</v>
      </c>
      <c r="AG2756" s="100">
        <v>1.2959161367918199</v>
      </c>
      <c r="AH2756" s="100">
        <v>1.19900181870087</v>
      </c>
      <c r="AI2756" s="100">
        <v>1.01821489898634</v>
      </c>
      <c r="AJ2756" s="100">
        <v>0.82866166712274902</v>
      </c>
      <c r="AK2756" s="100">
        <v>0.55275898554342795</v>
      </c>
    </row>
    <row r="2757" spans="1:37" s="100" customFormat="1" x14ac:dyDescent="0.3">
      <c r="A2757" s="103" t="str">
        <f t="shared" si="60"/>
        <v>SDGbaseTRA_RurCRS_v7PVAXahydr</v>
      </c>
      <c r="B2757" s="103" t="s">
        <v>220</v>
      </c>
      <c r="C2757" s="103" t="s">
        <v>328</v>
      </c>
      <c r="D2757" s="103" t="s">
        <v>212</v>
      </c>
      <c r="E2757" s="100" t="s">
        <v>46</v>
      </c>
      <c r="F2757" s="100">
        <v>1.0000000000004201</v>
      </c>
      <c r="G2757" s="100">
        <v>2.5992570260888401</v>
      </c>
      <c r="H2757" s="100">
        <v>2.7128630646530598</v>
      </c>
      <c r="I2757" s="100">
        <v>2.7010602626309401</v>
      </c>
      <c r="J2757" s="100">
        <v>2.7173131398080299</v>
      </c>
      <c r="K2757" s="100">
        <v>2.7420922531348801</v>
      </c>
      <c r="L2757" s="100">
        <v>2.7721548282758302</v>
      </c>
      <c r="M2757" s="100">
        <v>2.8205435835603798</v>
      </c>
      <c r="N2757" s="100">
        <v>2.8637268599407699</v>
      </c>
      <c r="O2757" s="100">
        <v>3.0779173546796499</v>
      </c>
      <c r="P2757" s="100">
        <v>3.1428322704954499</v>
      </c>
      <c r="Q2757" s="100">
        <v>3.5096259018180902</v>
      </c>
      <c r="R2757" s="100">
        <v>3.5265287629197601</v>
      </c>
      <c r="S2757" s="100">
        <v>3.5467827071526101</v>
      </c>
      <c r="T2757" s="100">
        <v>3.5670194668097399</v>
      </c>
      <c r="U2757" s="100">
        <v>3.5861915651139098</v>
      </c>
      <c r="V2757" s="100">
        <v>3.5977415268820199</v>
      </c>
      <c r="W2757" s="100">
        <v>3.61629492709308</v>
      </c>
      <c r="X2757" s="100">
        <v>-1.11372538101288</v>
      </c>
      <c r="Y2757" s="100">
        <v>-1.09810340683468</v>
      </c>
      <c r="Z2757" s="100">
        <v>1.32836225349021</v>
      </c>
      <c r="AA2757" s="100">
        <v>1.0655137734973299</v>
      </c>
      <c r="AB2757" s="100">
        <v>1.06352537879151</v>
      </c>
      <c r="AC2757" s="100">
        <v>1.21577971345768</v>
      </c>
      <c r="AD2757" s="100">
        <v>1.44925928191568</v>
      </c>
      <c r="AE2757" s="100">
        <v>1.7227924191676101</v>
      </c>
      <c r="AF2757" s="100">
        <v>1.95779179154758</v>
      </c>
      <c r="AG2757" s="100">
        <v>1.73886700238487</v>
      </c>
      <c r="AH2757" s="100">
        <v>1.5529994292471601</v>
      </c>
      <c r="AI2757" s="100">
        <v>1.2231837280250399</v>
      </c>
      <c r="AJ2757" s="100">
        <v>0.93753150791900197</v>
      </c>
      <c r="AK2757" s="100">
        <v>0.68831288728423401</v>
      </c>
    </row>
    <row r="2758" spans="1:37" s="100" customFormat="1" x14ac:dyDescent="0.3">
      <c r="A2758" s="103" t="str">
        <f t="shared" si="60"/>
        <v>SDGbaseTRA_RurCRS_v7PVAXaammo</v>
      </c>
      <c r="B2758" s="103" t="s">
        <v>220</v>
      </c>
      <c r="C2758" s="103" t="s">
        <v>328</v>
      </c>
      <c r="D2758" s="103" t="s">
        <v>212</v>
      </c>
      <c r="E2758" s="100" t="s">
        <v>47</v>
      </c>
      <c r="F2758" s="100">
        <v>1.00000000000032</v>
      </c>
      <c r="G2758" s="100">
        <v>1.0325010962993799</v>
      </c>
      <c r="H2758" s="100">
        <v>1.0247307991937</v>
      </c>
      <c r="I2758" s="100">
        <v>1.02505316970975</v>
      </c>
      <c r="J2758" s="100">
        <v>1.02110052136832</v>
      </c>
      <c r="K2758" s="100">
        <v>1.0226481825696001</v>
      </c>
      <c r="L2758" s="100">
        <v>1.02654634108361</v>
      </c>
      <c r="M2758" s="100">
        <v>1.0314402901061599</v>
      </c>
      <c r="N2758" s="100">
        <v>1.0332387969674801</v>
      </c>
      <c r="O2758" s="100">
        <v>1.01883444620875</v>
      </c>
      <c r="P2758" s="100">
        <v>1.01831105105775</v>
      </c>
      <c r="Q2758" s="100">
        <v>1.02020446331057</v>
      </c>
      <c r="R2758" s="100">
        <v>1.02607574034529</v>
      </c>
      <c r="S2758" s="100">
        <v>1.0304063187043599</v>
      </c>
      <c r="T2758" s="100">
        <v>1.03413971070546</v>
      </c>
      <c r="U2758" s="100">
        <v>1.0393985544393101</v>
      </c>
      <c r="V2758" s="100">
        <v>1.0454609007606299</v>
      </c>
      <c r="W2758" s="100">
        <v>1.05018086392267</v>
      </c>
      <c r="X2758" s="100">
        <v>1.05205200892202</v>
      </c>
      <c r="Y2758" s="100">
        <v>1.05016424686593</v>
      </c>
      <c r="Z2758" s="100">
        <v>1.0474377406643101</v>
      </c>
      <c r="AA2758" s="100">
        <v>1.0426879078115201</v>
      </c>
      <c r="AB2758" s="100">
        <v>1.0232124468791901</v>
      </c>
      <c r="AC2758" s="100">
        <v>1.01056320551775</v>
      </c>
      <c r="AD2758" s="100">
        <v>1.00657371538234</v>
      </c>
      <c r="AE2758" s="100">
        <v>1.0063692928391601</v>
      </c>
      <c r="AF2758" s="100">
        <v>1.0084117240405099</v>
      </c>
      <c r="AG2758" s="100">
        <v>1.0049378601557899</v>
      </c>
      <c r="AH2758" s="100">
        <v>0.97235480854761602</v>
      </c>
      <c r="AI2758" s="100">
        <v>0.94455644093734503</v>
      </c>
      <c r="AJ2758" s="100">
        <v>0.92620695196216196</v>
      </c>
      <c r="AK2758" s="100">
        <v>0.91168199316991705</v>
      </c>
    </row>
    <row r="2759" spans="1:37" s="100" customFormat="1" x14ac:dyDescent="0.3">
      <c r="A2759" s="103" t="str">
        <f t="shared" si="60"/>
        <v>SDGbaseTRA_RurCRS_v7PVAXabchm</v>
      </c>
      <c r="B2759" s="103" t="s">
        <v>220</v>
      </c>
      <c r="C2759" s="103" t="s">
        <v>328</v>
      </c>
      <c r="D2759" s="103" t="s">
        <v>212</v>
      </c>
      <c r="E2759" s="100" t="s">
        <v>48</v>
      </c>
      <c r="F2759" s="100">
        <v>1.0000000000006499</v>
      </c>
      <c r="G2759" s="100">
        <v>1.2654217550646301</v>
      </c>
      <c r="H2759" s="100">
        <v>1.37223396701346</v>
      </c>
      <c r="I2759" s="100">
        <v>1.3715862622705499</v>
      </c>
      <c r="J2759" s="100">
        <v>1.4130484876984399</v>
      </c>
      <c r="K2759" s="100">
        <v>1.4593751103110599</v>
      </c>
      <c r="L2759" s="100">
        <v>1.50850851874284</v>
      </c>
      <c r="M2759" s="100">
        <v>1.5722039659201199</v>
      </c>
      <c r="N2759" s="100">
        <v>1.62992842286325</v>
      </c>
      <c r="O2759" s="100">
        <v>1.9141153170099301</v>
      </c>
      <c r="P2759" s="100">
        <v>1.99166813394551</v>
      </c>
      <c r="Q2759" s="100">
        <v>2.0141435362531701</v>
      </c>
      <c r="R2759" s="100">
        <v>2.0217529133569498</v>
      </c>
      <c r="S2759" s="100">
        <v>2.0315305311166498</v>
      </c>
      <c r="T2759" s="100">
        <v>2.04596594704415</v>
      </c>
      <c r="U2759" s="100">
        <v>2.0613577540160501</v>
      </c>
      <c r="V2759" s="100">
        <v>2.0637318916401801</v>
      </c>
      <c r="W2759" s="100">
        <v>2.0756653250424399</v>
      </c>
      <c r="X2759" s="100">
        <v>2.0914499560204698</v>
      </c>
      <c r="Y2759" s="100">
        <v>2.0572385747249999</v>
      </c>
      <c r="Z2759" s="100">
        <v>2.0058253850023098</v>
      </c>
      <c r="AA2759" s="100">
        <v>1.94240043702655</v>
      </c>
      <c r="AB2759" s="100">
        <v>2.00712976030918</v>
      </c>
      <c r="AC2759" s="100">
        <v>2.0546385053190099</v>
      </c>
      <c r="AD2759" s="100">
        <v>2.0967465904037002</v>
      </c>
      <c r="AE2759" s="100">
        <v>2.13618201667069</v>
      </c>
      <c r="AF2759" s="100">
        <v>2.1745706752092699</v>
      </c>
      <c r="AG2759" s="100">
        <v>2.1248780984745399</v>
      </c>
      <c r="AH2759" s="100">
        <v>2.06188121021597</v>
      </c>
      <c r="AI2759" s="100">
        <v>1.950629499553</v>
      </c>
      <c r="AJ2759" s="100">
        <v>1.84606530055175</v>
      </c>
      <c r="AK2759" s="100">
        <v>1.7365204474729301</v>
      </c>
    </row>
    <row r="2760" spans="1:37" s="100" customFormat="1" x14ac:dyDescent="0.3">
      <c r="A2760" s="103" t="str">
        <f t="shared" si="60"/>
        <v>SDGbaseTRA_RurCRS_v7PVAXaochm</v>
      </c>
      <c r="B2760" s="103" t="s">
        <v>220</v>
      </c>
      <c r="C2760" s="103" t="s">
        <v>328</v>
      </c>
      <c r="D2760" s="103" t="s">
        <v>212</v>
      </c>
      <c r="E2760" s="100" t="s">
        <v>49</v>
      </c>
      <c r="F2760" s="100">
        <v>1.0000000000001099</v>
      </c>
      <c r="G2760" s="100">
        <v>1.18753955387392</v>
      </c>
      <c r="H2760" s="100">
        <v>1.26642348801001</v>
      </c>
      <c r="I2760" s="100">
        <v>1.2526593044968599</v>
      </c>
      <c r="J2760" s="100">
        <v>1.2795252860481301</v>
      </c>
      <c r="K2760" s="100">
        <v>1.30999661002916</v>
      </c>
      <c r="L2760" s="100">
        <v>1.3419771204083999</v>
      </c>
      <c r="M2760" s="100">
        <v>1.38265293991588</v>
      </c>
      <c r="N2760" s="100">
        <v>1.42169802690569</v>
      </c>
      <c r="O2760" s="100">
        <v>1.66880626990601</v>
      </c>
      <c r="P2760" s="100">
        <v>1.7221420557565801</v>
      </c>
      <c r="Q2760" s="100">
        <v>1.72791251945802</v>
      </c>
      <c r="R2760" s="100">
        <v>1.72536188956313</v>
      </c>
      <c r="S2760" s="100">
        <v>1.72412755061807</v>
      </c>
      <c r="T2760" s="100">
        <v>1.72892628198158</v>
      </c>
      <c r="U2760" s="100">
        <v>1.7347258054729999</v>
      </c>
      <c r="V2760" s="100">
        <v>1.7276998033803701</v>
      </c>
      <c r="W2760" s="100">
        <v>1.73176031337435</v>
      </c>
      <c r="X2760" s="100">
        <v>1.74745910624026</v>
      </c>
      <c r="Y2760" s="100">
        <v>1.7328260879705</v>
      </c>
      <c r="Z2760" s="100">
        <v>1.70903442103466</v>
      </c>
      <c r="AA2760" s="100">
        <v>1.69241962602379</v>
      </c>
      <c r="AB2760" s="100">
        <v>1.7537849574364399</v>
      </c>
      <c r="AC2760" s="100">
        <v>1.7827846153056399</v>
      </c>
      <c r="AD2760" s="100">
        <v>1.79291895513799</v>
      </c>
      <c r="AE2760" s="100">
        <v>1.7948304360338201</v>
      </c>
      <c r="AF2760" s="100">
        <v>1.7956278524538101</v>
      </c>
      <c r="AG2760" s="100">
        <v>1.7661273840623499</v>
      </c>
      <c r="AH2760" s="100">
        <v>1.7393176698155299</v>
      </c>
      <c r="AI2760" s="100">
        <v>1.67410518055386</v>
      </c>
      <c r="AJ2760" s="100">
        <v>1.61356741659009</v>
      </c>
      <c r="AK2760" s="100">
        <v>1.5510672492668001</v>
      </c>
    </row>
    <row r="2761" spans="1:37" s="100" customFormat="1" x14ac:dyDescent="0.3">
      <c r="A2761" s="103" t="str">
        <f t="shared" si="60"/>
        <v>SDGbaseTRA_RurCRS_v7PVAXarubb</v>
      </c>
      <c r="B2761" s="103" t="s">
        <v>220</v>
      </c>
      <c r="C2761" s="103" t="s">
        <v>328</v>
      </c>
      <c r="D2761" s="103" t="s">
        <v>212</v>
      </c>
      <c r="E2761" s="100" t="s">
        <v>50</v>
      </c>
      <c r="F2761" s="100">
        <v>1.00000000000001</v>
      </c>
      <c r="G2761" s="100">
        <v>1.01170563001087</v>
      </c>
      <c r="H2761" s="100">
        <v>1.0121638774034201</v>
      </c>
      <c r="I2761" s="100">
        <v>1.0076966688672699</v>
      </c>
      <c r="J2761" s="100">
        <v>1.0056658037514901</v>
      </c>
      <c r="K2761" s="100">
        <v>1.00868482453468</v>
      </c>
      <c r="L2761" s="100">
        <v>1.0128801072937099</v>
      </c>
      <c r="M2761" s="100">
        <v>1.0170167488411499</v>
      </c>
      <c r="N2761" s="100">
        <v>1.01987012463936</v>
      </c>
      <c r="O2761" s="100">
        <v>1.02918603716874</v>
      </c>
      <c r="P2761" s="100">
        <v>1.0298264937341599</v>
      </c>
      <c r="Q2761" s="100">
        <v>1.02798707807634</v>
      </c>
      <c r="R2761" s="100">
        <v>1.02851844991018</v>
      </c>
      <c r="S2761" s="100">
        <v>1.0295784370015399</v>
      </c>
      <c r="T2761" s="100">
        <v>1.0309808024381499</v>
      </c>
      <c r="U2761" s="100">
        <v>1.0340006937025299</v>
      </c>
      <c r="V2761" s="100">
        <v>1.0381298025227701</v>
      </c>
      <c r="W2761" s="100">
        <v>1.0403243043743</v>
      </c>
      <c r="X2761" s="100">
        <v>1.0391442789713401</v>
      </c>
      <c r="Y2761" s="100">
        <v>1.03485701882764</v>
      </c>
      <c r="Z2761" s="100">
        <v>1.03033023081279</v>
      </c>
      <c r="AA2761" s="100">
        <v>1.0248508613863001</v>
      </c>
      <c r="AB2761" s="100">
        <v>1.02895674552879</v>
      </c>
      <c r="AC2761" s="100">
        <v>1.0333367229536601</v>
      </c>
      <c r="AD2761" s="100">
        <v>1.03993289778445</v>
      </c>
      <c r="AE2761" s="100">
        <v>1.0462040351558799</v>
      </c>
      <c r="AF2761" s="100">
        <v>1.0511431793238</v>
      </c>
      <c r="AG2761" s="100">
        <v>1.04716668956476</v>
      </c>
      <c r="AH2761" s="100">
        <v>1.03233715959293</v>
      </c>
      <c r="AI2761" s="100">
        <v>1.01778690000827</v>
      </c>
      <c r="AJ2761" s="100">
        <v>1.008350288538</v>
      </c>
      <c r="AK2761" s="100">
        <v>1.00005637957157</v>
      </c>
    </row>
    <row r="2762" spans="1:37" s="100" customFormat="1" x14ac:dyDescent="0.3">
      <c r="A2762" s="103" t="str">
        <f t="shared" si="60"/>
        <v>SDGbaseTRA_RurCRS_v7PVAXaplas</v>
      </c>
      <c r="B2762" s="103" t="s">
        <v>220</v>
      </c>
      <c r="C2762" s="103" t="s">
        <v>328</v>
      </c>
      <c r="D2762" s="103" t="s">
        <v>212</v>
      </c>
      <c r="E2762" s="100" t="s">
        <v>51</v>
      </c>
      <c r="F2762" s="100">
        <v>1.00000000000004</v>
      </c>
      <c r="G2762" s="100">
        <v>1.0560374102129799</v>
      </c>
      <c r="H2762" s="100">
        <v>1.0559944814531701</v>
      </c>
      <c r="I2762" s="100">
        <v>1.0543465257257401</v>
      </c>
      <c r="J2762" s="100">
        <v>1.0502924242517699</v>
      </c>
      <c r="K2762" s="100">
        <v>1.0526233269544401</v>
      </c>
      <c r="L2762" s="100">
        <v>1.0579592968645799</v>
      </c>
      <c r="M2762" s="100">
        <v>1.0635989524432199</v>
      </c>
      <c r="N2762" s="100">
        <v>1.0670096941742699</v>
      </c>
      <c r="O2762" s="100">
        <v>1.0625232223183001</v>
      </c>
      <c r="P2762" s="100">
        <v>1.0636379977124</v>
      </c>
      <c r="Q2762" s="100">
        <v>1.06391785091644</v>
      </c>
      <c r="R2762" s="100">
        <v>1.06785116654287</v>
      </c>
      <c r="S2762" s="100">
        <v>1.07033184483295</v>
      </c>
      <c r="T2762" s="100">
        <v>1.07264107954294</v>
      </c>
      <c r="U2762" s="100">
        <v>1.0771999227260201</v>
      </c>
      <c r="V2762" s="100">
        <v>1.0815986176055901</v>
      </c>
      <c r="W2762" s="100">
        <v>1.0846729483450801</v>
      </c>
      <c r="X2762" s="100">
        <v>1.08567926217358</v>
      </c>
      <c r="Y2762" s="100">
        <v>1.0833910919309</v>
      </c>
      <c r="Z2762" s="100">
        <v>1.08088032362995</v>
      </c>
      <c r="AA2762" s="100">
        <v>1.0784424768671801</v>
      </c>
      <c r="AB2762" s="100">
        <v>1.0733358650437801</v>
      </c>
      <c r="AC2762" s="100">
        <v>1.0701186412652199</v>
      </c>
      <c r="AD2762" s="100">
        <v>1.07098584084185</v>
      </c>
      <c r="AE2762" s="100">
        <v>1.0728046429593401</v>
      </c>
      <c r="AF2762" s="100">
        <v>1.0750781155586</v>
      </c>
      <c r="AG2762" s="100">
        <v>1.0716005720381501</v>
      </c>
      <c r="AH2762" s="100">
        <v>1.0407442174475099</v>
      </c>
      <c r="AI2762" s="100">
        <v>1.0148117718337299</v>
      </c>
      <c r="AJ2762" s="100">
        <v>0.997316270278513</v>
      </c>
      <c r="AK2762" s="100">
        <v>0.98266238461849498</v>
      </c>
    </row>
    <row r="2763" spans="1:37" s="100" customFormat="1" x14ac:dyDescent="0.3">
      <c r="A2763" s="103" t="str">
        <f t="shared" si="60"/>
        <v>SDGbaseTRA_RurCRS_v7PVAXanmet</v>
      </c>
      <c r="B2763" s="103" t="s">
        <v>220</v>
      </c>
      <c r="C2763" s="103" t="s">
        <v>328</v>
      </c>
      <c r="D2763" s="103" t="s">
        <v>212</v>
      </c>
      <c r="E2763" s="100" t="s">
        <v>52</v>
      </c>
      <c r="F2763" s="100">
        <v>1</v>
      </c>
      <c r="G2763" s="100">
        <v>1.0799828485924601</v>
      </c>
      <c r="H2763" s="100">
        <v>1.07038761691861</v>
      </c>
      <c r="I2763" s="100">
        <v>1.0624960729027799</v>
      </c>
      <c r="J2763" s="100">
        <v>1.0559511821965399</v>
      </c>
      <c r="K2763" s="100">
        <v>1.05619530177237</v>
      </c>
      <c r="L2763" s="100">
        <v>1.05892110580228</v>
      </c>
      <c r="M2763" s="100">
        <v>1.06318478060456</v>
      </c>
      <c r="N2763" s="100">
        <v>1.0655713728218199</v>
      </c>
      <c r="O2763" s="100">
        <v>1.0680967827133701</v>
      </c>
      <c r="P2763" s="100">
        <v>1.0689308308705601</v>
      </c>
      <c r="Q2763" s="100">
        <v>1.0680597278322801</v>
      </c>
      <c r="R2763" s="100">
        <v>1.0708423296368099</v>
      </c>
      <c r="S2763" s="100">
        <v>1.0738117446713</v>
      </c>
      <c r="T2763" s="100">
        <v>1.07655729694686</v>
      </c>
      <c r="U2763" s="100">
        <v>1.0809045978695799</v>
      </c>
      <c r="V2763" s="100">
        <v>1.08676022439618</v>
      </c>
      <c r="W2763" s="100">
        <v>1.09043380736275</v>
      </c>
      <c r="X2763" s="100">
        <v>1.09035551115505</v>
      </c>
      <c r="Y2763" s="100">
        <v>1.08873427030646</v>
      </c>
      <c r="Z2763" s="100">
        <v>1.0871915290012399</v>
      </c>
      <c r="AA2763" s="100">
        <v>1.0851396819934001</v>
      </c>
      <c r="AB2763" s="100">
        <v>1.0803219809197999</v>
      </c>
      <c r="AC2763" s="100">
        <v>1.07827274746026</v>
      </c>
      <c r="AD2763" s="100">
        <v>1.08109613962948</v>
      </c>
      <c r="AE2763" s="100">
        <v>1.0847516671239901</v>
      </c>
      <c r="AF2763" s="100">
        <v>1.08851249083732</v>
      </c>
      <c r="AG2763" s="100">
        <v>1.0849821617578399</v>
      </c>
      <c r="AH2763" s="100">
        <v>1.06346711291302</v>
      </c>
      <c r="AI2763" s="100">
        <v>1.0444968171094999</v>
      </c>
      <c r="AJ2763" s="100">
        <v>1.0330832444528</v>
      </c>
      <c r="AK2763" s="100">
        <v>1.02343068140788</v>
      </c>
    </row>
    <row r="2764" spans="1:37" s="100" customFormat="1" x14ac:dyDescent="0.3">
      <c r="A2764" s="103" t="str">
        <f t="shared" si="60"/>
        <v>SDGbaseTRA_RurCRS_v7PVAXairon</v>
      </c>
      <c r="B2764" s="103" t="s">
        <v>220</v>
      </c>
      <c r="C2764" s="103" t="s">
        <v>328</v>
      </c>
      <c r="D2764" s="103" t="s">
        <v>212</v>
      </c>
      <c r="E2764" s="100" t="s">
        <v>53</v>
      </c>
      <c r="F2764" s="100">
        <v>1.00000000000005</v>
      </c>
      <c r="G2764" s="100">
        <v>1.2022869916024801</v>
      </c>
      <c r="H2764" s="100">
        <v>1.17498537786594</v>
      </c>
      <c r="I2764" s="100">
        <v>1.1566104929927701</v>
      </c>
      <c r="J2764" s="100">
        <v>1.14338370431044</v>
      </c>
      <c r="K2764" s="100">
        <v>1.14023751415347</v>
      </c>
      <c r="L2764" s="100">
        <v>1.14213509396631</v>
      </c>
      <c r="M2764" s="100">
        <v>1.14778302909074</v>
      </c>
      <c r="N2764" s="100">
        <v>1.1503004047977501</v>
      </c>
      <c r="O2764" s="100">
        <v>1.1518281592277599</v>
      </c>
      <c r="P2764" s="100">
        <v>1.1519760031456601</v>
      </c>
      <c r="Q2764" s="100">
        <v>1.14974679411986</v>
      </c>
      <c r="R2764" s="100">
        <v>1.1510313505011001</v>
      </c>
      <c r="S2764" s="100">
        <v>1.15251166237252</v>
      </c>
      <c r="T2764" s="100">
        <v>1.1543026581440301</v>
      </c>
      <c r="U2764" s="100">
        <v>1.1588311892751799</v>
      </c>
      <c r="V2764" s="100">
        <v>1.16677433489435</v>
      </c>
      <c r="W2764" s="100">
        <v>1.1708900056262099</v>
      </c>
      <c r="X2764" s="100">
        <v>1.16965032987705</v>
      </c>
      <c r="Y2764" s="100">
        <v>1.1680524193470601</v>
      </c>
      <c r="Z2764" s="100">
        <v>1.16527875790411</v>
      </c>
      <c r="AA2764" s="100">
        <v>1.1637010810488999</v>
      </c>
      <c r="AB2764" s="100">
        <v>1.1486343029368</v>
      </c>
      <c r="AC2764" s="100">
        <v>1.1444462414463701</v>
      </c>
      <c r="AD2764" s="100">
        <v>1.149633167467</v>
      </c>
      <c r="AE2764" s="100">
        <v>1.15652605683078</v>
      </c>
      <c r="AF2764" s="100">
        <v>1.1629617879468701</v>
      </c>
      <c r="AG2764" s="100">
        <v>1.16067332103938</v>
      </c>
      <c r="AH2764" s="100">
        <v>1.1254886302620499</v>
      </c>
      <c r="AI2764" s="100">
        <v>1.0999709005247</v>
      </c>
      <c r="AJ2764" s="100">
        <v>1.0852287408173</v>
      </c>
      <c r="AK2764" s="100">
        <v>1.0739526263535</v>
      </c>
    </row>
    <row r="2765" spans="1:37" s="100" customFormat="1" x14ac:dyDescent="0.3">
      <c r="A2765" s="103" t="str">
        <f t="shared" si="60"/>
        <v>SDGbaseTRA_RurCRS_v7PVAXanfrm</v>
      </c>
      <c r="B2765" s="103" t="s">
        <v>220</v>
      </c>
      <c r="C2765" s="103" t="s">
        <v>328</v>
      </c>
      <c r="D2765" s="103" t="s">
        <v>212</v>
      </c>
      <c r="E2765" s="100" t="s">
        <v>54</v>
      </c>
      <c r="F2765" s="100">
        <v>0.99999999999998002</v>
      </c>
      <c r="G2765" s="100">
        <v>1.1652294357325299</v>
      </c>
      <c r="H2765" s="100">
        <v>1.1074943061948099</v>
      </c>
      <c r="I2765" s="100">
        <v>1.05841179352378</v>
      </c>
      <c r="J2765" s="100">
        <v>1.0446086449346601</v>
      </c>
      <c r="K2765" s="100">
        <v>1.0522669855675899</v>
      </c>
      <c r="L2765" s="100">
        <v>1.0758516383168399</v>
      </c>
      <c r="M2765" s="100">
        <v>1.1310296125925701</v>
      </c>
      <c r="N2765" s="100">
        <v>1.16000885536869</v>
      </c>
      <c r="O2765" s="100">
        <v>1.2525470755455901</v>
      </c>
      <c r="P2765" s="100">
        <v>1.2508522451889299</v>
      </c>
      <c r="Q2765" s="100">
        <v>1.2209481460421101</v>
      </c>
      <c r="R2765" s="100">
        <v>1.1917900755314501</v>
      </c>
      <c r="S2765" s="100">
        <v>1.1778189443704501</v>
      </c>
      <c r="T2765" s="100">
        <v>1.1696481664153</v>
      </c>
      <c r="U2765" s="100">
        <v>1.1716236800133999</v>
      </c>
      <c r="V2765" s="100">
        <v>1.2065460042412799</v>
      </c>
      <c r="W2765" s="100">
        <v>1.2168771025234599</v>
      </c>
      <c r="X2765" s="100">
        <v>1.1856397521922799</v>
      </c>
      <c r="Y2765" s="100">
        <v>1.17701875754942</v>
      </c>
      <c r="Z2765" s="100">
        <v>1.1603213541195401</v>
      </c>
      <c r="AA2765" s="100">
        <v>1.1550117109415601</v>
      </c>
      <c r="AB2765" s="100">
        <v>1.03822326371628</v>
      </c>
      <c r="AC2765" s="100">
        <v>1.014706754523</v>
      </c>
      <c r="AD2765" s="100">
        <v>1.04469715036807</v>
      </c>
      <c r="AE2765" s="100">
        <v>1.0842483338603299</v>
      </c>
      <c r="AF2765" s="100">
        <v>1.1204387471455699</v>
      </c>
      <c r="AG2765" s="100">
        <v>1.1244852749169301</v>
      </c>
      <c r="AH2765" s="100">
        <v>1.0111525543262501</v>
      </c>
      <c r="AI2765" s="100">
        <v>0.944242215675268</v>
      </c>
      <c r="AJ2765" s="100">
        <v>0.92052594398474896</v>
      </c>
      <c r="AK2765" s="100">
        <v>0.90730525185461697</v>
      </c>
    </row>
    <row r="2766" spans="1:37" s="100" customFormat="1" x14ac:dyDescent="0.3">
      <c r="A2766" s="103" t="str">
        <f t="shared" si="60"/>
        <v>SDGbaseTRA_RurCRS_v7PVAXametp</v>
      </c>
      <c r="B2766" s="103" t="s">
        <v>220</v>
      </c>
      <c r="C2766" s="103" t="s">
        <v>328</v>
      </c>
      <c r="D2766" s="103" t="s">
        <v>212</v>
      </c>
      <c r="E2766" s="100" t="s">
        <v>55</v>
      </c>
      <c r="F2766" s="100">
        <v>1.00000000000003</v>
      </c>
      <c r="G2766" s="100">
        <v>1.1935480277491499</v>
      </c>
      <c r="H2766" s="100">
        <v>1.1877878160289399</v>
      </c>
      <c r="I2766" s="100">
        <v>1.1823450971843701</v>
      </c>
      <c r="J2766" s="100">
        <v>1.1762110169965601</v>
      </c>
      <c r="K2766" s="100">
        <v>1.1780236421696499</v>
      </c>
      <c r="L2766" s="100">
        <v>1.1837470861778501</v>
      </c>
      <c r="M2766" s="100">
        <v>1.19017549419868</v>
      </c>
      <c r="N2766" s="100">
        <v>1.19413408746411</v>
      </c>
      <c r="O2766" s="100">
        <v>1.1909528215980101</v>
      </c>
      <c r="P2766" s="100">
        <v>1.1919119704446199</v>
      </c>
      <c r="Q2766" s="100">
        <v>1.19155978995657</v>
      </c>
      <c r="R2766" s="100">
        <v>1.1952340960621799</v>
      </c>
      <c r="S2766" s="100">
        <v>1.19759870836495</v>
      </c>
      <c r="T2766" s="100">
        <v>1.19989407231478</v>
      </c>
      <c r="U2766" s="100">
        <v>1.20488942399174</v>
      </c>
      <c r="V2766" s="100">
        <v>1.21019770559194</v>
      </c>
      <c r="W2766" s="100">
        <v>1.2132790206386499</v>
      </c>
      <c r="X2766" s="100">
        <v>1.2131504996340601</v>
      </c>
      <c r="Y2766" s="100">
        <v>1.2108508615665901</v>
      </c>
      <c r="Z2766" s="100">
        <v>1.20845508241329</v>
      </c>
      <c r="AA2766" s="100">
        <v>1.20617715217166</v>
      </c>
      <c r="AB2766" s="100">
        <v>1.20083586839338</v>
      </c>
      <c r="AC2766" s="100">
        <v>1.1975959456849301</v>
      </c>
      <c r="AD2766" s="100">
        <v>1.19902518988299</v>
      </c>
      <c r="AE2766" s="100">
        <v>1.20134411525771</v>
      </c>
      <c r="AF2766" s="100">
        <v>1.20386387085256</v>
      </c>
      <c r="AG2766" s="100">
        <v>1.19981021870072</v>
      </c>
      <c r="AH2766" s="100">
        <v>1.1650048028342299</v>
      </c>
      <c r="AI2766" s="100">
        <v>1.1360650030072199</v>
      </c>
      <c r="AJ2766" s="100">
        <v>1.1172129459852</v>
      </c>
      <c r="AK2766" s="100">
        <v>1.1014958419288201</v>
      </c>
    </row>
    <row r="2767" spans="1:37" s="100" customFormat="1" x14ac:dyDescent="0.3">
      <c r="A2767" s="103" t="str">
        <f t="shared" si="60"/>
        <v>SDGbaseTRA_RurCRS_v7PVAXamach</v>
      </c>
      <c r="B2767" s="103" t="s">
        <v>220</v>
      </c>
      <c r="C2767" s="103" t="s">
        <v>328</v>
      </c>
      <c r="D2767" s="103" t="s">
        <v>212</v>
      </c>
      <c r="E2767" s="100" t="s">
        <v>56</v>
      </c>
      <c r="F2767" s="100">
        <v>1.00000000000004</v>
      </c>
      <c r="G2767" s="100">
        <v>1.17651031877711</v>
      </c>
      <c r="H2767" s="100">
        <v>1.1653120012979701</v>
      </c>
      <c r="I2767" s="100">
        <v>1.1538763346993299</v>
      </c>
      <c r="J2767" s="100">
        <v>1.14453812564386</v>
      </c>
      <c r="K2767" s="100">
        <v>1.143919081947</v>
      </c>
      <c r="L2767" s="100">
        <v>1.1478030313329299</v>
      </c>
      <c r="M2767" s="100">
        <v>1.1547010214281099</v>
      </c>
      <c r="N2767" s="100">
        <v>1.1578498111350599</v>
      </c>
      <c r="O2767" s="100">
        <v>1.16045177376553</v>
      </c>
      <c r="P2767" s="100">
        <v>1.1602477793400801</v>
      </c>
      <c r="Q2767" s="100">
        <v>1.15797272365466</v>
      </c>
      <c r="R2767" s="100">
        <v>1.1595790761014699</v>
      </c>
      <c r="S2767" s="100">
        <v>1.1615994863415799</v>
      </c>
      <c r="T2767" s="100">
        <v>1.16385644826973</v>
      </c>
      <c r="U2767" s="100">
        <v>1.1685187588917001</v>
      </c>
      <c r="V2767" s="100">
        <v>1.1755882908006401</v>
      </c>
      <c r="W2767" s="100">
        <v>1.1786311214788601</v>
      </c>
      <c r="X2767" s="100">
        <v>1.1763522595111899</v>
      </c>
      <c r="Y2767" s="100">
        <v>1.1751771375584401</v>
      </c>
      <c r="Z2767" s="100">
        <v>1.1732472984781801</v>
      </c>
      <c r="AA2767" s="100">
        <v>1.1717721060688799</v>
      </c>
      <c r="AB2767" s="100">
        <v>1.16114480968737</v>
      </c>
      <c r="AC2767" s="100">
        <v>1.1577111681517001</v>
      </c>
      <c r="AD2767" s="100">
        <v>1.1628864895050099</v>
      </c>
      <c r="AE2767" s="100">
        <v>1.1693545846312801</v>
      </c>
      <c r="AF2767" s="100">
        <v>1.1752854855816099</v>
      </c>
      <c r="AG2767" s="100">
        <v>1.1723433775274701</v>
      </c>
      <c r="AH2767" s="100">
        <v>1.1372539417761001</v>
      </c>
      <c r="AI2767" s="100">
        <v>1.10877930372523</v>
      </c>
      <c r="AJ2767" s="100">
        <v>1.0923285286350299</v>
      </c>
      <c r="AK2767" s="100">
        <v>1.0793077420274499</v>
      </c>
    </row>
    <row r="2768" spans="1:37" s="100" customFormat="1" x14ac:dyDescent="0.3">
      <c r="A2768" s="103" t="str">
        <f t="shared" si="60"/>
        <v>SDGbaseTRA_RurCRS_v7PVAXafcel</v>
      </c>
      <c r="B2768" s="103" t="s">
        <v>220</v>
      </c>
      <c r="C2768" s="103" t="s">
        <v>328</v>
      </c>
      <c r="D2768" s="103" t="s">
        <v>212</v>
      </c>
      <c r="E2768" s="100" t="s">
        <v>57</v>
      </c>
      <c r="F2768" s="100">
        <v>0.99999999999979095</v>
      </c>
      <c r="G2768" s="100">
        <v>1.00237249385205</v>
      </c>
      <c r="H2768" s="100">
        <v>1.0083443873559801</v>
      </c>
      <c r="I2768" s="100">
        <v>0.96722335906980506</v>
      </c>
      <c r="J2768" s="100">
        <v>0.95695353913444903</v>
      </c>
      <c r="K2768" s="100">
        <v>0.95718745078734302</v>
      </c>
      <c r="L2768" s="100">
        <v>0.97108635278459998</v>
      </c>
      <c r="M2768" s="100">
        <v>1.0135512578426999</v>
      </c>
      <c r="N2768" s="100">
        <v>1.04526590404367</v>
      </c>
      <c r="O2768" s="100">
        <v>1.19055750187478</v>
      </c>
      <c r="P2768" s="100">
        <v>1.2283705579598401</v>
      </c>
      <c r="Q2768" s="100">
        <v>1.2353487393629099</v>
      </c>
      <c r="R2768" s="100">
        <v>1.2313990127401699</v>
      </c>
      <c r="S2768" s="100">
        <v>1.2315469975409099</v>
      </c>
      <c r="T2768" s="100">
        <v>1.23405208478231</v>
      </c>
      <c r="U2768" s="100">
        <v>1.23922513445445</v>
      </c>
      <c r="V2768" s="100">
        <v>1.2634135127830399</v>
      </c>
      <c r="W2768" s="100">
        <v>1.27342488318131</v>
      </c>
      <c r="X2768" s="100">
        <v>1.2495056420427799</v>
      </c>
      <c r="Y2768" s="100">
        <v>1.24307139511512</v>
      </c>
      <c r="Z2768" s="100">
        <v>1.23003291265758</v>
      </c>
      <c r="AA2768" s="100">
        <v>1.2250479430822601</v>
      </c>
      <c r="AB2768" s="100">
        <v>1.1848311188627101</v>
      </c>
      <c r="AC2768" s="100">
        <v>1.1617565570714301</v>
      </c>
      <c r="AD2768" s="100">
        <v>1.16561624528842</v>
      </c>
      <c r="AE2768" s="100">
        <v>1.1739465836396199</v>
      </c>
      <c r="AF2768" s="100">
        <v>1.18309260188734</v>
      </c>
      <c r="AG2768" s="100">
        <v>1.17566528146217</v>
      </c>
      <c r="AH2768" s="100">
        <v>1.09978167306313</v>
      </c>
      <c r="AI2768" s="100">
        <v>1.0076456591307901</v>
      </c>
      <c r="AJ2768" s="100">
        <v>0.95661546126917296</v>
      </c>
      <c r="AK2768" s="100">
        <v>0.91248401705827198</v>
      </c>
    </row>
    <row r="2769" spans="1:37" s="100" customFormat="1" x14ac:dyDescent="0.3">
      <c r="A2769" s="103" t="str">
        <f t="shared" si="60"/>
        <v>SDGbaseTRA_RurCRS_v7PVAXaelct</v>
      </c>
      <c r="B2769" s="103" t="s">
        <v>220</v>
      </c>
      <c r="C2769" s="103" t="s">
        <v>328</v>
      </c>
      <c r="D2769" s="103" t="s">
        <v>212</v>
      </c>
      <c r="E2769" s="100" t="s">
        <v>58</v>
      </c>
      <c r="F2769" s="100">
        <v>0.999999999999857</v>
      </c>
      <c r="G2769" s="100">
        <v>1.00439195131436</v>
      </c>
      <c r="H2769" s="100">
        <v>1.01105259705243</v>
      </c>
      <c r="I2769" s="100">
        <v>0.97338447416599405</v>
      </c>
      <c r="J2769" s="100">
        <v>0.96424395911150995</v>
      </c>
      <c r="K2769" s="100">
        <v>0.96478376867978999</v>
      </c>
      <c r="L2769" s="100">
        <v>0.97782471177154695</v>
      </c>
      <c r="M2769" s="100">
        <v>1.0170714640321701</v>
      </c>
      <c r="N2769" s="100">
        <v>1.0464713589235499</v>
      </c>
      <c r="O2769" s="100">
        <v>1.1818409750639101</v>
      </c>
      <c r="P2769" s="100">
        <v>1.2171029958885899</v>
      </c>
      <c r="Q2769" s="100">
        <v>1.2237015533196001</v>
      </c>
      <c r="R2769" s="100">
        <v>1.2201712397984601</v>
      </c>
      <c r="S2769" s="100">
        <v>1.2204118858786299</v>
      </c>
      <c r="T2769" s="100">
        <v>1.2228747363975301</v>
      </c>
      <c r="U2769" s="100">
        <v>1.22777358878757</v>
      </c>
      <c r="V2769" s="100">
        <v>1.2497715784035099</v>
      </c>
      <c r="W2769" s="100">
        <v>1.2590106844225999</v>
      </c>
      <c r="X2769" s="100">
        <v>1.2375666096269899</v>
      </c>
      <c r="Y2769" s="100">
        <v>1.2317207673653801</v>
      </c>
      <c r="Z2769" s="100">
        <v>1.21973088373251</v>
      </c>
      <c r="AA2769" s="100">
        <v>1.21532540166741</v>
      </c>
      <c r="AB2769" s="100">
        <v>1.1794714409858</v>
      </c>
      <c r="AC2769" s="100">
        <v>1.1588207222590901</v>
      </c>
      <c r="AD2769" s="100">
        <v>1.16242619295348</v>
      </c>
      <c r="AE2769" s="100">
        <v>1.16995642249154</v>
      </c>
      <c r="AF2769" s="100">
        <v>1.1781872439683301</v>
      </c>
      <c r="AG2769" s="100">
        <v>1.17125233268768</v>
      </c>
      <c r="AH2769" s="100">
        <v>1.1019368865030801</v>
      </c>
      <c r="AI2769" s="100">
        <v>1.0172763120175301</v>
      </c>
      <c r="AJ2769" s="100">
        <v>0.97021933965519103</v>
      </c>
      <c r="AK2769" s="100">
        <v>0.92946764058623499</v>
      </c>
    </row>
    <row r="2770" spans="1:37" s="100" customFormat="1" x14ac:dyDescent="0.3">
      <c r="A2770" s="103" t="str">
        <f t="shared" si="60"/>
        <v>SDGbaseTRA_RurCRS_v7PVAXaemch</v>
      </c>
      <c r="B2770" s="103" t="s">
        <v>220</v>
      </c>
      <c r="C2770" s="103" t="s">
        <v>328</v>
      </c>
      <c r="D2770" s="103" t="s">
        <v>212</v>
      </c>
      <c r="E2770" s="100" t="s">
        <v>59</v>
      </c>
      <c r="F2770" s="100">
        <v>1.00000000000003</v>
      </c>
      <c r="G2770" s="100">
        <v>1.1864482643363601</v>
      </c>
      <c r="H2770" s="100">
        <v>1.1903920537935599</v>
      </c>
      <c r="I2770" s="100">
        <v>1.19007374069776</v>
      </c>
      <c r="J2770" s="100">
        <v>1.18600128598715</v>
      </c>
      <c r="K2770" s="100">
        <v>1.1892757270658501</v>
      </c>
      <c r="L2770" s="100">
        <v>1.19620130205437</v>
      </c>
      <c r="M2770" s="100">
        <v>1.20354967486346</v>
      </c>
      <c r="N2770" s="100">
        <v>1.20805885929373</v>
      </c>
      <c r="O2770" s="100">
        <v>1.2025635456460599</v>
      </c>
      <c r="P2770" s="100">
        <v>1.20424222339234</v>
      </c>
      <c r="Q2770" s="100">
        <v>1.20484736626786</v>
      </c>
      <c r="R2770" s="100">
        <v>1.20938765073101</v>
      </c>
      <c r="S2770" s="100">
        <v>1.2121960214854</v>
      </c>
      <c r="T2770" s="100">
        <v>1.21477802044285</v>
      </c>
      <c r="U2770" s="100">
        <v>1.2201482817588001</v>
      </c>
      <c r="V2770" s="100">
        <v>1.22531882632152</v>
      </c>
      <c r="W2770" s="100">
        <v>1.22883956677844</v>
      </c>
      <c r="X2770" s="100">
        <v>1.2297391688186501</v>
      </c>
      <c r="Y2770" s="100">
        <v>1.2269606897829799</v>
      </c>
      <c r="Z2770" s="100">
        <v>1.22400524745902</v>
      </c>
      <c r="AA2770" s="100">
        <v>1.22110486185866</v>
      </c>
      <c r="AB2770" s="100">
        <v>1.2148599303594001</v>
      </c>
      <c r="AC2770" s="100">
        <v>1.21115653786218</v>
      </c>
      <c r="AD2770" s="100">
        <v>1.21247603440373</v>
      </c>
      <c r="AE2770" s="100">
        <v>1.2148275201791501</v>
      </c>
      <c r="AF2770" s="100">
        <v>1.2175986043326801</v>
      </c>
      <c r="AG2770" s="100">
        <v>1.2137880216910499</v>
      </c>
      <c r="AH2770" s="100">
        <v>1.1759915638848699</v>
      </c>
      <c r="AI2770" s="100">
        <v>1.14377313315284</v>
      </c>
      <c r="AJ2770" s="100">
        <v>1.12193313664919</v>
      </c>
      <c r="AK2770" s="100">
        <v>1.1034568370870399</v>
      </c>
    </row>
    <row r="2771" spans="1:37" s="100" customFormat="1" x14ac:dyDescent="0.3">
      <c r="A2771" s="103" t="str">
        <f t="shared" si="60"/>
        <v>SDGbaseTRA_RurCRS_v7PVAXasequ</v>
      </c>
      <c r="B2771" s="103" t="s">
        <v>220</v>
      </c>
      <c r="C2771" s="103" t="s">
        <v>328</v>
      </c>
      <c r="D2771" s="103" t="s">
        <v>212</v>
      </c>
      <c r="E2771" s="100" t="s">
        <v>60</v>
      </c>
      <c r="F2771" s="100">
        <v>1</v>
      </c>
      <c r="G2771" s="100">
        <v>1.19867470949897</v>
      </c>
      <c r="H2771" s="100">
        <v>1.17092902761655</v>
      </c>
      <c r="I2771" s="100">
        <v>1.14562814890163</v>
      </c>
      <c r="J2771" s="100">
        <v>1.1301815891984901</v>
      </c>
      <c r="K2771" s="100">
        <v>1.1264132862845899</v>
      </c>
      <c r="L2771" s="100">
        <v>1.1291440185064801</v>
      </c>
      <c r="M2771" s="100">
        <v>1.1406475963167499</v>
      </c>
      <c r="N2771" s="100">
        <v>1.14475715338151</v>
      </c>
      <c r="O2771" s="100">
        <v>1.1548358326685499</v>
      </c>
      <c r="P2771" s="100">
        <v>1.15300798792486</v>
      </c>
      <c r="Q2771" s="100">
        <v>1.1485414281863</v>
      </c>
      <c r="R2771" s="100">
        <v>1.1461524833749299</v>
      </c>
      <c r="S2771" s="100">
        <v>1.14603848859074</v>
      </c>
      <c r="T2771" s="100">
        <v>1.1474538440234401</v>
      </c>
      <c r="U2771" s="100">
        <v>1.1512248363539399</v>
      </c>
      <c r="V2771" s="100">
        <v>1.1561489250761601</v>
      </c>
      <c r="W2771" s="100">
        <v>1.1596603041057501</v>
      </c>
      <c r="X2771" s="100">
        <v>1.1612798762061101</v>
      </c>
      <c r="Y2771" s="100">
        <v>1.16029763458534</v>
      </c>
      <c r="Z2771" s="100">
        <v>1.15792560593476</v>
      </c>
      <c r="AA2771" s="100">
        <v>1.1568318884798401</v>
      </c>
      <c r="AB2771" s="100">
        <v>1.1304959462448201</v>
      </c>
      <c r="AC2771" s="100">
        <v>1.1222816891701199</v>
      </c>
      <c r="AD2771" s="100">
        <v>1.13104034096843</v>
      </c>
      <c r="AE2771" s="100">
        <v>1.1419833973842</v>
      </c>
      <c r="AF2771" s="100">
        <v>1.1518605891040601</v>
      </c>
      <c r="AG2771" s="100">
        <v>1.1512901668128701</v>
      </c>
      <c r="AH2771" s="100">
        <v>1.1046252970475601</v>
      </c>
      <c r="AI2771" s="100">
        <v>1.06672336331322</v>
      </c>
      <c r="AJ2771" s="100">
        <v>1.0488983494428601</v>
      </c>
      <c r="AK2771" s="100">
        <v>1.0363183889162899</v>
      </c>
    </row>
    <row r="2772" spans="1:37" s="100" customFormat="1" x14ac:dyDescent="0.3">
      <c r="A2772" s="103" t="str">
        <f t="shared" si="60"/>
        <v>SDGbaseTRA_RurCRS_v7PVAXavehi</v>
      </c>
      <c r="B2772" s="103" t="s">
        <v>220</v>
      </c>
      <c r="C2772" s="103" t="s">
        <v>328</v>
      </c>
      <c r="D2772" s="103" t="s">
        <v>212</v>
      </c>
      <c r="E2772" s="100" t="s">
        <v>61</v>
      </c>
      <c r="F2772" s="100">
        <v>1.00000000000003</v>
      </c>
      <c r="G2772" s="100">
        <v>1.1848900940187499</v>
      </c>
      <c r="H2772" s="100">
        <v>1.1781665924884399</v>
      </c>
      <c r="I2772" s="100">
        <v>1.16953092285996</v>
      </c>
      <c r="J2772" s="100">
        <v>1.1614540560291799</v>
      </c>
      <c r="K2772" s="100">
        <v>1.1623516215624301</v>
      </c>
      <c r="L2772" s="100">
        <v>1.1673794887400699</v>
      </c>
      <c r="M2772" s="100">
        <v>1.1751222667577099</v>
      </c>
      <c r="N2772" s="100">
        <v>1.17932012984413</v>
      </c>
      <c r="O2772" s="100">
        <v>1.1767090606839301</v>
      </c>
      <c r="P2772" s="100">
        <v>1.1781720260043</v>
      </c>
      <c r="Q2772" s="100">
        <v>1.1784961380244801</v>
      </c>
      <c r="R2772" s="100">
        <v>1.18193611449809</v>
      </c>
      <c r="S2772" s="100">
        <v>1.1845626334129</v>
      </c>
      <c r="T2772" s="100">
        <v>1.18721739975719</v>
      </c>
      <c r="U2772" s="100">
        <v>1.1924358625941001</v>
      </c>
      <c r="V2772" s="100">
        <v>1.1988930040109</v>
      </c>
      <c r="W2772" s="100">
        <v>1.20256246110033</v>
      </c>
      <c r="X2772" s="100">
        <v>1.20198297850947</v>
      </c>
      <c r="Y2772" s="100">
        <v>1.19419248873693</v>
      </c>
      <c r="Z2772" s="100">
        <v>1.1876237197263999</v>
      </c>
      <c r="AA2772" s="100">
        <v>1.1820357339865699</v>
      </c>
      <c r="AB2772" s="100">
        <v>1.1725733138341199</v>
      </c>
      <c r="AC2772" s="100">
        <v>1.1693778518787601</v>
      </c>
      <c r="AD2772" s="100">
        <v>1.1742692938647901</v>
      </c>
      <c r="AE2772" s="100">
        <v>1.18046619910365</v>
      </c>
      <c r="AF2772" s="100">
        <v>1.18657386873702</v>
      </c>
      <c r="AG2772" s="100">
        <v>1.1858923784992399</v>
      </c>
      <c r="AH2772" s="100">
        <v>1.15017732056879</v>
      </c>
      <c r="AI2772" s="100">
        <v>1.11890189473081</v>
      </c>
      <c r="AJ2772" s="100">
        <v>1.0998736476894699</v>
      </c>
      <c r="AK2772" s="100">
        <v>1.0846279852593701</v>
      </c>
    </row>
    <row r="2773" spans="1:37" s="100" customFormat="1" x14ac:dyDescent="0.3">
      <c r="A2773" s="103" t="str">
        <f t="shared" si="60"/>
        <v>SDGbaseTRA_RurCRS_v7PVAXatequ</v>
      </c>
      <c r="B2773" s="103" t="s">
        <v>220</v>
      </c>
      <c r="C2773" s="103" t="s">
        <v>328</v>
      </c>
      <c r="D2773" s="103" t="s">
        <v>212</v>
      </c>
      <c r="E2773" s="100" t="s">
        <v>62</v>
      </c>
      <c r="F2773" s="100">
        <v>1</v>
      </c>
      <c r="G2773" s="100">
        <v>1.1796246704775399</v>
      </c>
      <c r="H2773" s="100">
        <v>1.17471118409805</v>
      </c>
      <c r="I2773" s="100">
        <v>1.1646077515394</v>
      </c>
      <c r="J2773" s="100">
        <v>1.1571326712183201</v>
      </c>
      <c r="K2773" s="100">
        <v>1.15841171353817</v>
      </c>
      <c r="L2773" s="100">
        <v>1.1647674327203299</v>
      </c>
      <c r="M2773" s="100">
        <v>1.1755709289888301</v>
      </c>
      <c r="N2773" s="100">
        <v>1.1816174644989399</v>
      </c>
      <c r="O2773" s="100">
        <v>1.1917097691137899</v>
      </c>
      <c r="P2773" s="100">
        <v>1.1924734862837201</v>
      </c>
      <c r="Q2773" s="100">
        <v>1.1890161484978701</v>
      </c>
      <c r="R2773" s="100">
        <v>1.18737681836106</v>
      </c>
      <c r="S2773" s="100">
        <v>1.18689811929074</v>
      </c>
      <c r="T2773" s="100">
        <v>1.1876260364148301</v>
      </c>
      <c r="U2773" s="100">
        <v>1.19154611975929</v>
      </c>
      <c r="V2773" s="100">
        <v>1.19697030528805</v>
      </c>
      <c r="W2773" s="100">
        <v>1.19937236061247</v>
      </c>
      <c r="X2773" s="100">
        <v>1.1971112350445601</v>
      </c>
      <c r="Y2773" s="100">
        <v>1.1943126975204199</v>
      </c>
      <c r="Z2773" s="100">
        <v>1.19069537225412</v>
      </c>
      <c r="AA2773" s="100">
        <v>1.1884211270629901</v>
      </c>
      <c r="AB2773" s="100">
        <v>1.1725834233647101</v>
      </c>
      <c r="AC2773" s="100">
        <v>1.16660689213316</v>
      </c>
      <c r="AD2773" s="100">
        <v>1.17100979076981</v>
      </c>
      <c r="AE2773" s="100">
        <v>1.1770640040696201</v>
      </c>
      <c r="AF2773" s="100">
        <v>1.1827781123210199</v>
      </c>
      <c r="AG2773" s="100">
        <v>1.17911112931505</v>
      </c>
      <c r="AH2773" s="100">
        <v>1.1348091351313001</v>
      </c>
      <c r="AI2773" s="100">
        <v>1.0984790934586099</v>
      </c>
      <c r="AJ2773" s="100">
        <v>1.0772096392392001</v>
      </c>
      <c r="AK2773" s="100">
        <v>1.0602690599928399</v>
      </c>
    </row>
    <row r="2774" spans="1:37" s="100" customFormat="1" x14ac:dyDescent="0.3">
      <c r="A2774" s="103" t="str">
        <f t="shared" si="60"/>
        <v>SDGbaseTRA_RurCRS_v7PVAXafurn</v>
      </c>
      <c r="B2774" s="103" t="s">
        <v>220</v>
      </c>
      <c r="C2774" s="103" t="s">
        <v>328</v>
      </c>
      <c r="D2774" s="103" t="s">
        <v>212</v>
      </c>
      <c r="E2774" s="100" t="s">
        <v>63</v>
      </c>
      <c r="F2774" s="100">
        <v>1.0000000000001099</v>
      </c>
      <c r="G2774" s="100">
        <v>1.1890294962689001</v>
      </c>
      <c r="H2774" s="100">
        <v>1.1742798736257301</v>
      </c>
      <c r="I2774" s="100">
        <v>1.16282332128153</v>
      </c>
      <c r="J2774" s="100">
        <v>1.1545805315481601</v>
      </c>
      <c r="K2774" s="100">
        <v>1.15455199097489</v>
      </c>
      <c r="L2774" s="100">
        <v>1.15831624646202</v>
      </c>
      <c r="M2774" s="100">
        <v>1.16383212810877</v>
      </c>
      <c r="N2774" s="100">
        <v>1.1668528689403601</v>
      </c>
      <c r="O2774" s="100">
        <v>1.17015457324335</v>
      </c>
      <c r="P2774" s="100">
        <v>1.17000894869891</v>
      </c>
      <c r="Q2774" s="100">
        <v>1.16762238718999</v>
      </c>
      <c r="R2774" s="100">
        <v>1.1695409995749799</v>
      </c>
      <c r="S2774" s="100">
        <v>1.1714543212770401</v>
      </c>
      <c r="T2774" s="100">
        <v>1.1734521343789901</v>
      </c>
      <c r="U2774" s="100">
        <v>1.17761254812797</v>
      </c>
      <c r="V2774" s="100">
        <v>1.18314996548908</v>
      </c>
      <c r="W2774" s="100">
        <v>1.1865093288519499</v>
      </c>
      <c r="X2774" s="100">
        <v>1.1862853875469599</v>
      </c>
      <c r="Y2774" s="100">
        <v>1.1843904337824001</v>
      </c>
      <c r="Z2774" s="100">
        <v>1.1825342768300999</v>
      </c>
      <c r="AA2774" s="100">
        <v>1.18056214175067</v>
      </c>
      <c r="AB2774" s="100">
        <v>1.1757753943029701</v>
      </c>
      <c r="AC2774" s="100">
        <v>1.17233656364701</v>
      </c>
      <c r="AD2774" s="100">
        <v>1.1737052619110699</v>
      </c>
      <c r="AE2774" s="100">
        <v>1.17601151150734</v>
      </c>
      <c r="AF2774" s="100">
        <v>1.17874800164866</v>
      </c>
      <c r="AG2774" s="100">
        <v>1.17514353838833</v>
      </c>
      <c r="AH2774" s="100">
        <v>1.14659116487498</v>
      </c>
      <c r="AI2774" s="100">
        <v>1.1219600120794799</v>
      </c>
      <c r="AJ2774" s="100">
        <v>1.10677860382194</v>
      </c>
      <c r="AK2774" s="100">
        <v>1.0940004265249299</v>
      </c>
    </row>
    <row r="2775" spans="1:37" x14ac:dyDescent="0.3">
      <c r="A2775" s="103" t="str">
        <f t="shared" si="60"/>
        <v>SDGbaseTRA_RurCRS_v7PVAXaoman</v>
      </c>
      <c r="B2775" s="103" t="s">
        <v>220</v>
      </c>
      <c r="C2775" s="103" t="s">
        <v>328</v>
      </c>
      <c r="D2775" s="4" t="s">
        <v>212</v>
      </c>
      <c r="E2775" s="4" t="s">
        <v>64</v>
      </c>
      <c r="F2775">
        <v>0.99999999999983402</v>
      </c>
      <c r="G2775">
        <v>1.1202168716190899</v>
      </c>
      <c r="H2775">
        <v>1.10229013662132</v>
      </c>
      <c r="I2775">
        <v>1.0708554222117099</v>
      </c>
      <c r="J2775">
        <v>1.0644015641537801</v>
      </c>
      <c r="K2775">
        <v>1.0611195770584401</v>
      </c>
      <c r="L2775">
        <v>1.0604015299503</v>
      </c>
      <c r="M2775">
        <v>1.0703253141240201</v>
      </c>
      <c r="N2775">
        <v>1.0733846355402099</v>
      </c>
      <c r="O2775">
        <v>1.14451726856999</v>
      </c>
      <c r="P2775">
        <v>1.13901218902028</v>
      </c>
      <c r="Q2775">
        <v>1.1202870997038401</v>
      </c>
      <c r="R2775">
        <v>1.10219434073071</v>
      </c>
      <c r="S2775">
        <v>1.09258658807677</v>
      </c>
      <c r="T2775">
        <v>1.0865938127069099</v>
      </c>
      <c r="U2775">
        <v>1.08036951903052</v>
      </c>
      <c r="V2775">
        <v>1.0765538696258901</v>
      </c>
      <c r="W2775">
        <v>1.07562716385601</v>
      </c>
      <c r="X2775">
        <v>1.0730439120449999</v>
      </c>
      <c r="Y2775">
        <v>1.06864167190643</v>
      </c>
      <c r="Z2775">
        <v>1.0624911755100599</v>
      </c>
      <c r="AA2775">
        <v>1.0625333499381899</v>
      </c>
      <c r="AB2775">
        <v>1.0527713991169201</v>
      </c>
      <c r="AC2775">
        <v>1.04972771468552</v>
      </c>
      <c r="AD2775">
        <v>1.05618507862001</v>
      </c>
      <c r="AE2775">
        <v>1.0628563355846801</v>
      </c>
      <c r="AF2775">
        <v>1.06971615448552</v>
      </c>
      <c r="AG2775">
        <v>1.06563032779517</v>
      </c>
      <c r="AH2775">
        <v>1.04543743071457</v>
      </c>
      <c r="AI2775">
        <v>1.0191969098570399</v>
      </c>
      <c r="AJ2775">
        <v>1.0091395947998301</v>
      </c>
      <c r="AK2775">
        <v>1.0014512951030099</v>
      </c>
    </row>
    <row r="2776" spans="1:37" s="100" customFormat="1" x14ac:dyDescent="0.3">
      <c r="A2776" s="103" t="str">
        <f t="shared" si="60"/>
        <v>SDGbaseTRA_RurCRS_v7PVAXaelec</v>
      </c>
      <c r="B2776" s="103" t="s">
        <v>220</v>
      </c>
      <c r="C2776" s="103" t="s">
        <v>328</v>
      </c>
      <c r="D2776" s="103" t="s">
        <v>212</v>
      </c>
      <c r="E2776" s="100" t="s">
        <v>65</v>
      </c>
      <c r="F2776" s="100">
        <v>1</v>
      </c>
      <c r="G2776" s="100">
        <v>1.11797619213525</v>
      </c>
      <c r="H2776" s="100">
        <v>1.0032204451319899</v>
      </c>
      <c r="I2776" s="100">
        <v>1.0100220926785699</v>
      </c>
      <c r="J2776" s="100">
        <v>1.0472860373239401</v>
      </c>
      <c r="K2776" s="100">
        <v>1.0741162950125001</v>
      </c>
      <c r="L2776" s="100">
        <v>1.0949197013823</v>
      </c>
      <c r="M2776" s="100">
        <v>1.08472706437172</v>
      </c>
      <c r="N2776" s="100">
        <v>1.0586966278358301</v>
      </c>
      <c r="O2776" s="100">
        <v>1.0528931979740701</v>
      </c>
      <c r="P2776" s="100">
        <v>1.0659592995567799</v>
      </c>
      <c r="Q2776" s="100">
        <v>1.09920079420382</v>
      </c>
      <c r="R2776" s="100">
        <v>1.1467904441149701</v>
      </c>
      <c r="S2776" s="100">
        <v>1.1645275030472599</v>
      </c>
      <c r="T2776" s="100">
        <v>1.1859508967802701</v>
      </c>
      <c r="U2776" s="100">
        <v>1.19919759299817</v>
      </c>
      <c r="V2776" s="100">
        <v>1.1996973859901501</v>
      </c>
      <c r="W2776" s="100">
        <v>1.21033038433184</v>
      </c>
      <c r="X2776" s="100">
        <v>1.2132654065930799</v>
      </c>
      <c r="Y2776" s="100">
        <v>1.23833584009135</v>
      </c>
      <c r="Z2776" s="100">
        <v>1.2635829620441701</v>
      </c>
      <c r="AA2776" s="100">
        <v>1.2860495647875201</v>
      </c>
      <c r="AB2776" s="100">
        <v>1.30742477034831</v>
      </c>
      <c r="AC2776" s="100">
        <v>1.33888447658425</v>
      </c>
      <c r="AD2776" s="100">
        <v>1.3701070141727001</v>
      </c>
      <c r="AE2776" s="100">
        <v>1.3974917604945101</v>
      </c>
      <c r="AF2776" s="100">
        <v>1.42383038874568</v>
      </c>
      <c r="AG2776" s="100">
        <v>1.54336439595876</v>
      </c>
      <c r="AH2776" s="100">
        <v>1.63319338627157</v>
      </c>
      <c r="AI2776" s="100">
        <v>1.7582869143016899</v>
      </c>
      <c r="AJ2776" s="100">
        <v>1.8713718094362799</v>
      </c>
      <c r="AK2776" s="100">
        <v>1.96619878613074</v>
      </c>
    </row>
    <row r="2777" spans="1:37" s="100" customFormat="1" x14ac:dyDescent="0.3">
      <c r="A2777" s="103" t="str">
        <f t="shared" si="60"/>
        <v>SDGbaseTRA_RurCRS_v7PVAXawatr</v>
      </c>
      <c r="B2777" s="103" t="s">
        <v>220</v>
      </c>
      <c r="C2777" s="103" t="s">
        <v>328</v>
      </c>
      <c r="D2777" s="102" t="s">
        <v>212</v>
      </c>
      <c r="E2777" s="103" t="s">
        <v>66</v>
      </c>
      <c r="F2777" s="100">
        <v>1</v>
      </c>
      <c r="G2777" s="100">
        <v>0.85341584387208602</v>
      </c>
      <c r="H2777" s="100">
        <v>0.88798830853376698</v>
      </c>
      <c r="I2777" s="100">
        <v>0.90842555390848201</v>
      </c>
      <c r="J2777" s="100">
        <v>0.92182919116539097</v>
      </c>
      <c r="K2777" s="100">
        <v>0.93321139158689004</v>
      </c>
      <c r="L2777" s="100">
        <v>0.93924093500176598</v>
      </c>
      <c r="M2777" s="100">
        <v>0.94174886496203902</v>
      </c>
      <c r="N2777" s="100">
        <v>0.94021820938840095</v>
      </c>
      <c r="O2777" s="100">
        <v>0.93920661550381801</v>
      </c>
      <c r="P2777" s="100">
        <v>0.94236504679727595</v>
      </c>
      <c r="Q2777" s="100">
        <v>0.94743745046912797</v>
      </c>
      <c r="R2777" s="100">
        <v>0.95561542060418703</v>
      </c>
      <c r="S2777" s="100">
        <v>0.96441114299863995</v>
      </c>
      <c r="T2777" s="100">
        <v>0.96958458845761197</v>
      </c>
      <c r="U2777" s="100">
        <v>0.96929487053627095</v>
      </c>
      <c r="V2777" s="100">
        <v>0.97356331594271694</v>
      </c>
      <c r="W2777" s="100">
        <v>0.97623851318035304</v>
      </c>
      <c r="X2777" s="100">
        <v>0.97671120008690204</v>
      </c>
      <c r="Y2777" s="100">
        <v>0.97387787478610499</v>
      </c>
      <c r="Z2777" s="100">
        <v>0.97233997820198304</v>
      </c>
      <c r="AA2777" s="100">
        <v>0.97041119031989997</v>
      </c>
      <c r="AB2777" s="100">
        <v>0.977271889316498</v>
      </c>
      <c r="AC2777" s="100">
        <v>0.98331889310417897</v>
      </c>
      <c r="AD2777" s="100">
        <v>0.99110604992646301</v>
      </c>
      <c r="AE2777" s="100">
        <v>0.99763077301374503</v>
      </c>
      <c r="AF2777" s="100">
        <v>1.0048625943282601</v>
      </c>
      <c r="AG2777" s="100">
        <v>1.0074418458815799</v>
      </c>
      <c r="AH2777" s="100">
        <v>1.02643482111342</v>
      </c>
      <c r="AI2777" s="100">
        <v>1.04122110525388</v>
      </c>
      <c r="AJ2777" s="100">
        <v>1.0498215249504099</v>
      </c>
      <c r="AK2777" s="100">
        <v>1.05600545695377</v>
      </c>
    </row>
    <row r="2778" spans="1:37" s="100" customFormat="1" x14ac:dyDescent="0.3">
      <c r="A2778" s="103" t="str">
        <f t="shared" si="60"/>
        <v>SDGbaseTRA_RurCRS_v7PVAXacons</v>
      </c>
      <c r="B2778" s="103" t="s">
        <v>220</v>
      </c>
      <c r="C2778" s="103" t="s">
        <v>328</v>
      </c>
      <c r="D2778" s="102" t="s">
        <v>212</v>
      </c>
      <c r="E2778" s="103" t="s">
        <v>67</v>
      </c>
      <c r="F2778" s="100">
        <v>1</v>
      </c>
      <c r="G2778" s="100">
        <v>1.1570551916238301</v>
      </c>
      <c r="H2778" s="100">
        <v>1.1196232513733799</v>
      </c>
      <c r="I2778" s="100">
        <v>1.10258494215169</v>
      </c>
      <c r="J2778" s="100">
        <v>1.0894640992209901</v>
      </c>
      <c r="K2778" s="100">
        <v>1.0861218247450699</v>
      </c>
      <c r="L2778" s="100">
        <v>1.0861070856680299</v>
      </c>
      <c r="M2778" s="100">
        <v>1.08940344943498</v>
      </c>
      <c r="N2778" s="100">
        <v>1.0905696029294101</v>
      </c>
      <c r="O2778" s="100">
        <v>1.0872017172864801</v>
      </c>
      <c r="P2778" s="100">
        <v>1.08931646071126</v>
      </c>
      <c r="Q2778" s="100">
        <v>1.0917534491846299</v>
      </c>
      <c r="R2778" s="100">
        <v>1.0994814617295801</v>
      </c>
      <c r="S2778" s="100">
        <v>1.1066446268377199</v>
      </c>
      <c r="T2778" s="100">
        <v>1.11196268478803</v>
      </c>
      <c r="U2778" s="100">
        <v>1.1172454855301499</v>
      </c>
      <c r="V2778" s="100">
        <v>1.1267647470863</v>
      </c>
      <c r="W2778" s="100">
        <v>1.13061908134797</v>
      </c>
      <c r="X2778" s="100">
        <v>1.12718680666606</v>
      </c>
      <c r="Y2778" s="100">
        <v>1.1263686370866599</v>
      </c>
      <c r="Z2778" s="100">
        <v>1.1268232547510599</v>
      </c>
      <c r="AA2778" s="100">
        <v>1.1247989678855099</v>
      </c>
      <c r="AB2778" s="100">
        <v>1.1144811868659601</v>
      </c>
      <c r="AC2778" s="100">
        <v>1.11254861155872</v>
      </c>
      <c r="AD2778" s="100">
        <v>1.1192327236205899</v>
      </c>
      <c r="AE2778" s="100">
        <v>1.12667929201407</v>
      </c>
      <c r="AF2778" s="100">
        <v>1.1333032133880601</v>
      </c>
      <c r="AG2778" s="100">
        <v>1.1331005765594699</v>
      </c>
      <c r="AH2778" s="100">
        <v>1.1200736238897699</v>
      </c>
      <c r="AI2778" s="100">
        <v>1.10819565430005</v>
      </c>
      <c r="AJ2778" s="100">
        <v>1.1035143119236801</v>
      </c>
      <c r="AK2778" s="100">
        <v>1.0991966243929301</v>
      </c>
    </row>
    <row r="2779" spans="1:37" s="100" customFormat="1" x14ac:dyDescent="0.3">
      <c r="A2779" s="103" t="str">
        <f t="shared" si="60"/>
        <v>SDGbaseTRA_RurCRS_v7PVAXatrad</v>
      </c>
      <c r="B2779" s="103" t="s">
        <v>220</v>
      </c>
      <c r="C2779" s="103" t="s">
        <v>328</v>
      </c>
      <c r="D2779" s="102" t="s">
        <v>212</v>
      </c>
      <c r="E2779" s="103" t="s">
        <v>68</v>
      </c>
      <c r="F2779" s="104">
        <v>1.0000000000001401</v>
      </c>
      <c r="G2779" s="104">
        <v>1.00994118320222</v>
      </c>
      <c r="H2779" s="104">
        <v>1.0174164255489699</v>
      </c>
      <c r="I2779" s="104">
        <v>1.0266359787320001</v>
      </c>
      <c r="J2779" s="104">
        <v>1.0198524286509201</v>
      </c>
      <c r="K2779" s="104">
        <v>1.0187826347015001</v>
      </c>
      <c r="L2779" s="104">
        <v>1.01957789986526</v>
      </c>
      <c r="M2779" s="104">
        <v>1.02337407343509</v>
      </c>
      <c r="N2779" s="104">
        <v>1.0246557675282899</v>
      </c>
      <c r="O2779" s="104">
        <v>0.97727392513779099</v>
      </c>
      <c r="P2779" s="104">
        <v>0.98444454668436898</v>
      </c>
      <c r="Q2779" s="104">
        <v>1.00017541492382</v>
      </c>
      <c r="R2779" s="104">
        <v>1.01496270748396</v>
      </c>
      <c r="S2779" s="104">
        <v>1.0258370585271199</v>
      </c>
      <c r="T2779" s="104">
        <v>1.0337136803018101</v>
      </c>
      <c r="U2779" s="104">
        <v>1.0401838071148499</v>
      </c>
      <c r="V2779" s="104">
        <v>1.04928775378584</v>
      </c>
      <c r="W2779" s="104">
        <v>1.0547475566151201</v>
      </c>
      <c r="X2779" s="104">
        <v>1.0549052458658199</v>
      </c>
      <c r="Y2779" s="104">
        <v>1.0521704999698001</v>
      </c>
      <c r="Z2779" s="104">
        <v>1.0483916306297001</v>
      </c>
      <c r="AA2779" s="104">
        <v>1.04530345210835</v>
      </c>
      <c r="AB2779" s="104">
        <v>1.02681825930346</v>
      </c>
      <c r="AC2779" s="104">
        <v>1.02181189783016</v>
      </c>
      <c r="AD2779" s="104">
        <v>1.0271186263558301</v>
      </c>
      <c r="AE2779" s="104">
        <v>1.0343808649027699</v>
      </c>
      <c r="AF2779" s="104">
        <v>1.0419586951550599</v>
      </c>
      <c r="AG2779" s="104">
        <v>1.0414370044539101</v>
      </c>
      <c r="AH2779" s="104">
        <v>1.02136335427648</v>
      </c>
      <c r="AI2779" s="104">
        <v>1.00483919577616</v>
      </c>
      <c r="AJ2779" s="104">
        <v>0.99683194280302201</v>
      </c>
      <c r="AK2779" s="104">
        <v>0.99118898568763703</v>
      </c>
    </row>
    <row r="2780" spans="1:37" s="100" customFormat="1" x14ac:dyDescent="0.3">
      <c r="A2780" s="103" t="str">
        <f t="shared" si="60"/>
        <v>SDGbaseTRA_RurCRS_v7PVAXahotl</v>
      </c>
      <c r="B2780" s="103" t="s">
        <v>220</v>
      </c>
      <c r="C2780" s="103" t="s">
        <v>328</v>
      </c>
      <c r="D2780" s="102" t="s">
        <v>212</v>
      </c>
      <c r="E2780" s="103" t="s">
        <v>69</v>
      </c>
      <c r="F2780" s="100">
        <v>1</v>
      </c>
      <c r="G2780" s="100">
        <v>1.0203057677608101</v>
      </c>
      <c r="H2780" s="100">
        <v>1.0354658954157201</v>
      </c>
      <c r="I2780" s="100">
        <v>1.0341309384994299</v>
      </c>
      <c r="J2780" s="100">
        <v>1.0331120806573999</v>
      </c>
      <c r="K2780" s="100">
        <v>1.0363776695917699</v>
      </c>
      <c r="L2780" s="100">
        <v>1.0384181061183699</v>
      </c>
      <c r="M2780" s="100">
        <v>1.04155695323888</v>
      </c>
      <c r="N2780" s="100">
        <v>1.0427849833446701</v>
      </c>
      <c r="O2780" s="100">
        <v>1.05355829480713</v>
      </c>
      <c r="P2780" s="100">
        <v>1.05528261412026</v>
      </c>
      <c r="Q2780" s="100">
        <v>1.0549601959972299</v>
      </c>
      <c r="R2780" s="100">
        <v>1.05671787997621</v>
      </c>
      <c r="S2780" s="100">
        <v>1.0595621225237</v>
      </c>
      <c r="T2780" s="100">
        <v>1.06219261966834</v>
      </c>
      <c r="U2780" s="100">
        <v>1.06364928418784</v>
      </c>
      <c r="V2780" s="100">
        <v>1.06678917914402</v>
      </c>
      <c r="W2780" s="100">
        <v>1.07033321642459</v>
      </c>
      <c r="X2780" s="100">
        <v>1.0735602197884799</v>
      </c>
      <c r="Y2780" s="100">
        <v>1.0730000080394899</v>
      </c>
      <c r="Z2780" s="100">
        <v>1.0718461950984699</v>
      </c>
      <c r="AA2780" s="100">
        <v>1.0708273609099499</v>
      </c>
      <c r="AB2780" s="100">
        <v>1.07285645176064</v>
      </c>
      <c r="AC2780" s="100">
        <v>1.07167933734664</v>
      </c>
      <c r="AD2780" s="100">
        <v>1.07118564755514</v>
      </c>
      <c r="AE2780" s="100">
        <v>1.0716603895842001</v>
      </c>
      <c r="AF2780" s="100">
        <v>1.0735860180685399</v>
      </c>
      <c r="AG2780" s="100">
        <v>1.0724860287987901</v>
      </c>
      <c r="AH2780" s="100">
        <v>1.07337572006806</v>
      </c>
      <c r="AI2780" s="100">
        <v>1.06807327204042</v>
      </c>
      <c r="AJ2780" s="100">
        <v>1.0622340776189101</v>
      </c>
      <c r="AK2780" s="100">
        <v>1.05652144198024</v>
      </c>
    </row>
    <row r="2781" spans="1:37" s="100" customFormat="1" x14ac:dyDescent="0.3">
      <c r="A2781" s="103" t="str">
        <f t="shared" si="60"/>
        <v>SDGbaseTRA_RurCRS_v7PVAXaltrp-p</v>
      </c>
      <c r="B2781" s="103" t="s">
        <v>220</v>
      </c>
      <c r="C2781" s="103" t="s">
        <v>328</v>
      </c>
      <c r="D2781" s="102" t="s">
        <v>212</v>
      </c>
      <c r="E2781" s="103" t="s">
        <v>70</v>
      </c>
      <c r="F2781" s="100">
        <v>0.99999999999987499</v>
      </c>
      <c r="G2781" s="100">
        <v>0.98305514283809203</v>
      </c>
      <c r="H2781" s="100">
        <v>0.95941114210529599</v>
      </c>
      <c r="I2781" s="100">
        <v>0.96689251555337896</v>
      </c>
      <c r="J2781" s="100">
        <v>0.96848257219965606</v>
      </c>
      <c r="K2781" s="100">
        <v>0.96798248100223705</v>
      </c>
      <c r="L2781" s="100">
        <v>0.96650656018280501</v>
      </c>
      <c r="M2781" s="100">
        <v>0.96998311659713499</v>
      </c>
      <c r="N2781" s="100">
        <v>0.97699232363740496</v>
      </c>
      <c r="O2781" s="100">
        <v>0.99016325368346803</v>
      </c>
      <c r="P2781" s="100">
        <v>0.99929923152059297</v>
      </c>
      <c r="Q2781" s="100">
        <v>1.0031565720475</v>
      </c>
      <c r="R2781" s="100">
        <v>1.0109289252234299</v>
      </c>
      <c r="S2781" s="100">
        <v>1.01785945957874</v>
      </c>
      <c r="T2781" s="100">
        <v>1.02155608679112</v>
      </c>
      <c r="U2781" s="100">
        <v>1.02412707748469</v>
      </c>
      <c r="V2781" s="100">
        <v>1.0252291524468999</v>
      </c>
      <c r="W2781" s="100">
        <v>1.02759972171485</v>
      </c>
      <c r="X2781" s="100">
        <v>1.0260889373984501</v>
      </c>
      <c r="Y2781" s="100">
        <v>1.02237334479343</v>
      </c>
      <c r="Z2781" s="100">
        <v>1.01620764807055</v>
      </c>
      <c r="AA2781" s="100">
        <v>1.0108464971028399</v>
      </c>
      <c r="AB2781" s="100">
        <v>1.0093270789326301</v>
      </c>
      <c r="AC2781" s="100">
        <v>1.0075792959637</v>
      </c>
      <c r="AD2781" s="100">
        <v>1.00626967816278</v>
      </c>
      <c r="AE2781" s="100">
        <v>1.00754115680064</v>
      </c>
      <c r="AF2781" s="100">
        <v>1.0087651518763801</v>
      </c>
      <c r="AG2781" s="100">
        <v>1.00350360537992</v>
      </c>
      <c r="AH2781" s="100">
        <v>1.00718241275162</v>
      </c>
      <c r="AI2781" s="100">
        <v>1.00989014610809</v>
      </c>
      <c r="AJ2781" s="100">
        <v>1.01762185477028</v>
      </c>
      <c r="AK2781" s="100">
        <v>1.0198435007186</v>
      </c>
    </row>
    <row r="2782" spans="1:37" s="100" customFormat="1" x14ac:dyDescent="0.3">
      <c r="A2782" s="103" t="str">
        <f t="shared" si="60"/>
        <v>SDGbaseTRA_RurCRS_v7PVAXaltrp-f</v>
      </c>
      <c r="B2782" s="103" t="s">
        <v>220</v>
      </c>
      <c r="C2782" s="103" t="s">
        <v>328</v>
      </c>
      <c r="D2782" s="102" t="s">
        <v>212</v>
      </c>
      <c r="E2782" s="103" t="s">
        <v>71</v>
      </c>
      <c r="F2782" s="100">
        <v>1.00000000000025</v>
      </c>
      <c r="G2782" s="100">
        <v>0.93605883924037403</v>
      </c>
      <c r="H2782" s="100">
        <v>0.94104133445882399</v>
      </c>
      <c r="I2782" s="100">
        <v>0.96413862256027005</v>
      </c>
      <c r="J2782" s="100">
        <v>0.96883241649227803</v>
      </c>
      <c r="K2782" s="100">
        <v>0.96210680416071404</v>
      </c>
      <c r="L2782" s="100">
        <v>0.95492127697828799</v>
      </c>
      <c r="M2782" s="100">
        <v>0.95191781137484399</v>
      </c>
      <c r="N2782" s="100">
        <v>0.96808387756443104</v>
      </c>
      <c r="O2782" s="100">
        <v>0.96937591136904599</v>
      </c>
      <c r="P2782" s="100">
        <v>0.98928849927927098</v>
      </c>
      <c r="Q2782" s="100">
        <v>1.0125622907313601</v>
      </c>
      <c r="R2782" s="100">
        <v>1.0062146541269801</v>
      </c>
      <c r="S2782" s="100">
        <v>0.999143825184448</v>
      </c>
      <c r="T2782" s="100">
        <v>1.0009544119390901</v>
      </c>
      <c r="U2782" s="100">
        <v>1.0161082113912201</v>
      </c>
      <c r="V2782" s="100">
        <v>1.0208728799857401</v>
      </c>
      <c r="W2782" s="100">
        <v>1.01513137110234</v>
      </c>
      <c r="X2782" s="100">
        <v>1.01005929888704</v>
      </c>
      <c r="Y2782" s="100">
        <v>1.0244349434718201</v>
      </c>
      <c r="Z2782" s="100">
        <v>1.0357818664940299</v>
      </c>
      <c r="AA2782" s="100">
        <v>1.0364002446422</v>
      </c>
      <c r="AB2782" s="100">
        <v>1.0280430309859401</v>
      </c>
      <c r="AC2782" s="100">
        <v>1.0333467701236301</v>
      </c>
      <c r="AD2782" s="100">
        <v>1.03429409025445</v>
      </c>
      <c r="AE2782" s="100">
        <v>1.03792440856019</v>
      </c>
      <c r="AF2782" s="100">
        <v>1.02802043888142</v>
      </c>
      <c r="AG2782" s="100">
        <v>1.01503887937288</v>
      </c>
      <c r="AH2782" s="100">
        <v>1.0236628465189099</v>
      </c>
      <c r="AI2782" s="100">
        <v>1.03244456266754</v>
      </c>
      <c r="AJ2782" s="100">
        <v>1.04312637849498</v>
      </c>
      <c r="AK2782" s="100">
        <v>1.05127774813693</v>
      </c>
    </row>
    <row r="2783" spans="1:37" s="100" customFormat="1" x14ac:dyDescent="0.3">
      <c r="A2783" s="103" t="str">
        <f t="shared" si="60"/>
        <v>SDGbaseTRA_RurCRS_v7PVAXaotrp-p</v>
      </c>
      <c r="B2783" s="103" t="s">
        <v>220</v>
      </c>
      <c r="C2783" s="103" t="s">
        <v>328</v>
      </c>
      <c r="D2783" s="102" t="s">
        <v>212</v>
      </c>
      <c r="E2783" s="103" t="s">
        <v>72</v>
      </c>
      <c r="F2783" s="100">
        <v>0.99999999999994704</v>
      </c>
      <c r="G2783" s="100">
        <v>1.0774888506042599</v>
      </c>
      <c r="H2783" s="100">
        <v>1.07618054924398</v>
      </c>
      <c r="I2783" s="100">
        <v>1.1003801304538801</v>
      </c>
      <c r="J2783" s="100">
        <v>1.0934761860348501</v>
      </c>
      <c r="K2783" s="100">
        <v>1.07318248246201</v>
      </c>
      <c r="L2783" s="100">
        <v>1.0512948728756399</v>
      </c>
      <c r="M2783" s="100">
        <v>1.03245999553395</v>
      </c>
      <c r="N2783" s="100">
        <v>1.01641701769056</v>
      </c>
      <c r="O2783" s="100">
        <v>0.96432673812159198</v>
      </c>
      <c r="P2783" s="100">
        <v>0.96567602709455602</v>
      </c>
      <c r="Q2783" s="100">
        <v>0.97200895580921398</v>
      </c>
      <c r="R2783" s="100">
        <v>0.98228540493530903</v>
      </c>
      <c r="S2783" s="100">
        <v>0.98947581185071898</v>
      </c>
      <c r="T2783" s="100">
        <v>0.99252413300901998</v>
      </c>
      <c r="U2783" s="100">
        <v>0.99296869698276102</v>
      </c>
      <c r="V2783" s="100">
        <v>0.99554649429026698</v>
      </c>
      <c r="W2783" s="100">
        <v>0.99673785543225402</v>
      </c>
      <c r="X2783" s="100">
        <v>0.98888303741616201</v>
      </c>
      <c r="Y2783" s="100">
        <v>0.98276945870168397</v>
      </c>
      <c r="Z2783" s="100">
        <v>0.97658430760138004</v>
      </c>
      <c r="AA2783" s="100">
        <v>0.96901268452010403</v>
      </c>
      <c r="AB2783" s="100">
        <v>0.95457268668750395</v>
      </c>
      <c r="AC2783" s="100">
        <v>0.95360520117796199</v>
      </c>
      <c r="AD2783" s="100">
        <v>0.96078148015270404</v>
      </c>
      <c r="AE2783" s="100">
        <v>0.97270366918163498</v>
      </c>
      <c r="AF2783" s="100">
        <v>0.98324128859707804</v>
      </c>
      <c r="AG2783" s="100">
        <v>0.98625178030349203</v>
      </c>
      <c r="AH2783" s="100">
        <v>0.98538839864042405</v>
      </c>
      <c r="AI2783" s="100">
        <v>0.99530047070764405</v>
      </c>
      <c r="AJ2783" s="100">
        <v>1.01104990367755</v>
      </c>
      <c r="AK2783" s="100">
        <v>1.0252630477126901</v>
      </c>
    </row>
    <row r="2784" spans="1:37" s="100" customFormat="1" x14ac:dyDescent="0.3">
      <c r="A2784" s="103" t="str">
        <f t="shared" si="60"/>
        <v>SDGbaseTRA_RurCRS_v7PVAXaotrp-f</v>
      </c>
      <c r="B2784" s="103" t="s">
        <v>220</v>
      </c>
      <c r="C2784" s="103" t="s">
        <v>328</v>
      </c>
      <c r="D2784" s="102" t="s">
        <v>212</v>
      </c>
      <c r="E2784" s="103" t="s">
        <v>73</v>
      </c>
      <c r="F2784" s="100">
        <v>1.0000000000000799</v>
      </c>
      <c r="G2784" s="100">
        <v>1.00947830041478</v>
      </c>
      <c r="H2784" s="100">
        <v>1.0163021933455401</v>
      </c>
      <c r="I2784" s="100">
        <v>1.0227458135850001</v>
      </c>
      <c r="J2784" s="100">
        <v>1.0150566525965099</v>
      </c>
      <c r="K2784" s="100">
        <v>1.00281819294494</v>
      </c>
      <c r="L2784" s="100">
        <v>0.99252478854369497</v>
      </c>
      <c r="M2784" s="100">
        <v>0.986876365112068</v>
      </c>
      <c r="N2784" s="100">
        <v>0.99272455136475202</v>
      </c>
      <c r="O2784" s="100">
        <v>0.97531033686055901</v>
      </c>
      <c r="P2784" s="100">
        <v>0.98677497507415202</v>
      </c>
      <c r="Q2784" s="100">
        <v>1.00289717190626</v>
      </c>
      <c r="R2784" s="100">
        <v>1.0034424427725199</v>
      </c>
      <c r="S2784" s="100">
        <v>1.00041437863934</v>
      </c>
      <c r="T2784" s="100">
        <v>1.0021359869864199</v>
      </c>
      <c r="U2784" s="100">
        <v>1.0112276408604299</v>
      </c>
      <c r="V2784" s="100">
        <v>1.0170484063748599</v>
      </c>
      <c r="W2784" s="100">
        <v>1.01471144006021</v>
      </c>
      <c r="X2784" s="100">
        <v>1.0063489167319399</v>
      </c>
      <c r="Y2784" s="100">
        <v>1.0129871839570499</v>
      </c>
      <c r="Z2784" s="100">
        <v>1.0189887678884899</v>
      </c>
      <c r="AA2784" s="100">
        <v>1.01852385004339</v>
      </c>
      <c r="AB2784" s="100">
        <v>1.0079716130904099</v>
      </c>
      <c r="AC2784" s="100">
        <v>1.0104776022606199</v>
      </c>
      <c r="AD2784" s="100">
        <v>1.0142280817590299</v>
      </c>
      <c r="AE2784" s="100">
        <v>1.02049361842881</v>
      </c>
      <c r="AF2784" s="100">
        <v>1.0169134941862901</v>
      </c>
      <c r="AG2784" s="100">
        <v>1.0095211726624</v>
      </c>
      <c r="AH2784" s="100">
        <v>1.00827024632072</v>
      </c>
      <c r="AI2784" s="100">
        <v>1.0118469003349699</v>
      </c>
      <c r="AJ2784" s="100">
        <v>1.01978458489532</v>
      </c>
      <c r="AK2784" s="100">
        <v>1.02705435733134</v>
      </c>
    </row>
    <row r="2785" spans="1:37" s="100" customFormat="1" x14ac:dyDescent="0.3">
      <c r="A2785" s="103" t="str">
        <f t="shared" si="60"/>
        <v>SDGbaseTRA_RurCRS_v7PVAXaprtr</v>
      </c>
      <c r="B2785" s="103" t="s">
        <v>220</v>
      </c>
      <c r="C2785" s="103" t="s">
        <v>328</v>
      </c>
      <c r="D2785" s="103" t="s">
        <v>212</v>
      </c>
      <c r="E2785" s="100" t="s">
        <v>74</v>
      </c>
      <c r="F2785" s="100">
        <v>1.00000000000004</v>
      </c>
      <c r="G2785" s="100">
        <v>1.021934951779</v>
      </c>
      <c r="H2785" s="100">
        <v>1.01637702788433</v>
      </c>
      <c r="I2785" s="100">
        <v>1.01280521428351</v>
      </c>
      <c r="J2785" s="100">
        <v>0.99862656282058904</v>
      </c>
      <c r="K2785" s="100">
        <v>0.99703159622194604</v>
      </c>
      <c r="L2785" s="100">
        <v>0.998534246327904</v>
      </c>
      <c r="M2785" s="100">
        <v>1.00195658391465</v>
      </c>
      <c r="N2785" s="100">
        <v>1.0060011519412499</v>
      </c>
      <c r="O2785" s="100">
        <v>0.99619402151897296</v>
      </c>
      <c r="P2785" s="100">
        <v>1.00491406330505</v>
      </c>
      <c r="Q2785" s="100">
        <v>1.01427998341339</v>
      </c>
      <c r="R2785" s="100">
        <v>1.0244851937047299</v>
      </c>
      <c r="S2785" s="100">
        <v>1.0320858742229</v>
      </c>
      <c r="T2785" s="100">
        <v>1.0386058776967599</v>
      </c>
      <c r="U2785" s="100">
        <v>1.0466516891306501</v>
      </c>
      <c r="V2785" s="100">
        <v>1.05453215720876</v>
      </c>
      <c r="W2785" s="100">
        <v>1.05065723123697</v>
      </c>
      <c r="X2785" s="100">
        <v>1.0529066029071199</v>
      </c>
      <c r="Y2785" s="100">
        <v>1.0462479917263801</v>
      </c>
      <c r="Z2785" s="100">
        <v>1.0421007486862801</v>
      </c>
      <c r="AA2785" s="100">
        <v>1.0389590945646601</v>
      </c>
      <c r="AB2785" s="100">
        <v>1.03796698593891</v>
      </c>
      <c r="AC2785" s="100">
        <v>1.0362070627372799</v>
      </c>
      <c r="AD2785" s="100">
        <v>1.0447047928529101</v>
      </c>
      <c r="AE2785" s="100">
        <v>1.0542780286420099</v>
      </c>
      <c r="AF2785" s="100">
        <v>1.0635686660947401</v>
      </c>
      <c r="AG2785" s="100">
        <v>1.05466035406627</v>
      </c>
      <c r="AH2785" s="100">
        <v>1.02813007537052</v>
      </c>
      <c r="AI2785" s="100">
        <v>1.00393963339019</v>
      </c>
      <c r="AJ2785" s="100">
        <v>0.98656293280384</v>
      </c>
      <c r="AK2785" s="100">
        <v>0.97224454521791903</v>
      </c>
    </row>
    <row r="2786" spans="1:37" s="100" customFormat="1" x14ac:dyDescent="0.3">
      <c r="A2786" s="103" t="str">
        <f t="shared" si="60"/>
        <v>SDGbaseTRA_RurCRS_v7PVAXatrps</v>
      </c>
      <c r="B2786" s="103" t="s">
        <v>220</v>
      </c>
      <c r="C2786" s="103" t="s">
        <v>328</v>
      </c>
      <c r="D2786" s="103" t="s">
        <v>212</v>
      </c>
      <c r="E2786" s="100" t="s">
        <v>75</v>
      </c>
      <c r="F2786" s="100">
        <v>1.00000000000004</v>
      </c>
      <c r="G2786" s="100">
        <v>0.99815684527526105</v>
      </c>
      <c r="H2786" s="100">
        <v>0.99578040582369098</v>
      </c>
      <c r="I2786" s="100">
        <v>0.99644166416589397</v>
      </c>
      <c r="J2786" s="100">
        <v>0.99412993102190195</v>
      </c>
      <c r="K2786" s="100">
        <v>0.99780810685021704</v>
      </c>
      <c r="L2786" s="100">
        <v>1.0000824364563099</v>
      </c>
      <c r="M2786" s="100">
        <v>0.99868212312426696</v>
      </c>
      <c r="N2786" s="100">
        <v>0.99707663530722601</v>
      </c>
      <c r="O2786" s="100">
        <v>0.99236926013239302</v>
      </c>
      <c r="P2786" s="100">
        <v>0.99186486614783698</v>
      </c>
      <c r="Q2786" s="100">
        <v>0.99056461401916696</v>
      </c>
      <c r="R2786" s="100">
        <v>0.996742412021971</v>
      </c>
      <c r="S2786" s="100">
        <v>1.0073467959406699</v>
      </c>
      <c r="T2786" s="100">
        <v>1.01420605045266</v>
      </c>
      <c r="U2786" s="100">
        <v>1.0202524064449201</v>
      </c>
      <c r="V2786" s="100">
        <v>1.0266355027690901</v>
      </c>
      <c r="W2786" s="100">
        <v>1.0326990417094</v>
      </c>
      <c r="X2786" s="100">
        <v>1.03318466895247</v>
      </c>
      <c r="Y2786" s="100">
        <v>1.0332553294575999</v>
      </c>
      <c r="Z2786" s="100">
        <v>1.0327221147643599</v>
      </c>
      <c r="AA2786" s="100">
        <v>1.0316980804523701</v>
      </c>
      <c r="AB2786" s="100">
        <v>1.04739809702097</v>
      </c>
      <c r="AC2786" s="100">
        <v>1.0595557220092799</v>
      </c>
      <c r="AD2786" s="100">
        <v>1.07154687410593</v>
      </c>
      <c r="AE2786" s="100">
        <v>1.0807674793147799</v>
      </c>
      <c r="AF2786" s="100">
        <v>1.0876511088275</v>
      </c>
      <c r="AG2786" s="100">
        <v>1.0836619503645899</v>
      </c>
      <c r="AH2786" s="100">
        <v>1.08533427799458</v>
      </c>
      <c r="AI2786" s="100">
        <v>1.0863936097121001</v>
      </c>
      <c r="AJ2786" s="100">
        <v>1.0875700058255799</v>
      </c>
      <c r="AK2786" s="100">
        <v>1.0884083894061301</v>
      </c>
    </row>
    <row r="2787" spans="1:37" s="100" customFormat="1" x14ac:dyDescent="0.3">
      <c r="A2787" s="103" t="str">
        <f t="shared" ref="A2787:A2791" si="61">_xlfn.CONCAT(C2787,D2787,E2787)</f>
        <v>SDGbaseTRA_RurCRS_v7PVAXacomm</v>
      </c>
      <c r="B2787" s="103" t="s">
        <v>220</v>
      </c>
      <c r="C2787" s="103" t="s">
        <v>328</v>
      </c>
      <c r="D2787" s="103" t="s">
        <v>212</v>
      </c>
      <c r="E2787" s="100" t="s">
        <v>76</v>
      </c>
      <c r="F2787" s="100">
        <v>1.00000000000003</v>
      </c>
      <c r="G2787" s="100">
        <v>0.880663512485233</v>
      </c>
      <c r="H2787" s="100">
        <v>0.91604355626188705</v>
      </c>
      <c r="I2787" s="100">
        <v>0.93301456611367894</v>
      </c>
      <c r="J2787" s="100">
        <v>0.94211849753256305</v>
      </c>
      <c r="K2787" s="100">
        <v>0.95090510126495398</v>
      </c>
      <c r="L2787" s="100">
        <v>0.95620763386249996</v>
      </c>
      <c r="M2787" s="100">
        <v>0.962532061416838</v>
      </c>
      <c r="N2787" s="100">
        <v>0.96531911415372795</v>
      </c>
      <c r="O2787" s="100">
        <v>0.96496738783638702</v>
      </c>
      <c r="P2787" s="100">
        <v>0.968816403936273</v>
      </c>
      <c r="Q2787" s="100">
        <v>0.97336384533852405</v>
      </c>
      <c r="R2787" s="100">
        <v>0.97868551290746097</v>
      </c>
      <c r="S2787" s="100">
        <v>0.984254359155041</v>
      </c>
      <c r="T2787" s="100">
        <v>0.98851056427455497</v>
      </c>
      <c r="U2787" s="100">
        <v>0.99067232615212497</v>
      </c>
      <c r="V2787" s="100">
        <v>0.99700521256219299</v>
      </c>
      <c r="W2787" s="100">
        <v>1.0014525851248799</v>
      </c>
      <c r="X2787" s="100">
        <v>1.0034924752405701</v>
      </c>
      <c r="Y2787" s="100">
        <v>1.00353400982262</v>
      </c>
      <c r="Z2787" s="100">
        <v>1.0028558732370201</v>
      </c>
      <c r="AA2787" s="100">
        <v>1.00105164318591</v>
      </c>
      <c r="AB2787" s="100">
        <v>0.99195539977926295</v>
      </c>
      <c r="AC2787" s="100">
        <v>0.99038260461851002</v>
      </c>
      <c r="AD2787" s="100">
        <v>0.99545156335498497</v>
      </c>
      <c r="AE2787" s="100">
        <v>1.0012367429223601</v>
      </c>
      <c r="AF2787" s="100">
        <v>1.00733952885419</v>
      </c>
      <c r="AG2787" s="100">
        <v>1.0078703769374799</v>
      </c>
      <c r="AH2787" s="100">
        <v>1.0092891552277099</v>
      </c>
      <c r="AI2787" s="100">
        <v>1.00767869587795</v>
      </c>
      <c r="AJ2787" s="100">
        <v>1.00615446499256</v>
      </c>
      <c r="AK2787" s="100">
        <v>1.0046383739256799</v>
      </c>
    </row>
    <row r="2788" spans="1:37" s="100" customFormat="1" x14ac:dyDescent="0.3">
      <c r="A2788" s="103" t="str">
        <f t="shared" si="61"/>
        <v>SDGbaseTRA_RurCRS_v7PVAXafsrv</v>
      </c>
      <c r="B2788" s="103" t="s">
        <v>220</v>
      </c>
      <c r="C2788" s="103" t="s">
        <v>328</v>
      </c>
      <c r="D2788" s="103" t="s">
        <v>212</v>
      </c>
      <c r="E2788" s="100" t="s">
        <v>77</v>
      </c>
      <c r="F2788" s="100">
        <v>1</v>
      </c>
      <c r="G2788" s="100">
        <v>0.960198491500034</v>
      </c>
      <c r="H2788" s="100">
        <v>0.97321018109262303</v>
      </c>
      <c r="I2788" s="100">
        <v>0.97776510824606599</v>
      </c>
      <c r="J2788" s="100">
        <v>0.97878256445392797</v>
      </c>
      <c r="K2788" s="100">
        <v>0.98374367604233004</v>
      </c>
      <c r="L2788" s="100">
        <v>0.98888535875110395</v>
      </c>
      <c r="M2788" s="100">
        <v>0.99374185897438405</v>
      </c>
      <c r="N2788" s="100">
        <v>0.99673120186709796</v>
      </c>
      <c r="O2788" s="100">
        <v>0.99406903757741605</v>
      </c>
      <c r="P2788" s="100">
        <v>0.99732734253497102</v>
      </c>
      <c r="Q2788" s="100">
        <v>1.0005356217194801</v>
      </c>
      <c r="R2788" s="100">
        <v>1.00586530807604</v>
      </c>
      <c r="S2788" s="100">
        <v>1.0104883271055001</v>
      </c>
      <c r="T2788" s="100">
        <v>1.0143621695107301</v>
      </c>
      <c r="U2788" s="100">
        <v>1.01838234218691</v>
      </c>
      <c r="V2788" s="100">
        <v>1.02336909138247</v>
      </c>
      <c r="W2788" s="100">
        <v>1.02785515271849</v>
      </c>
      <c r="X2788" s="100">
        <v>1.0306957171781499</v>
      </c>
      <c r="Y2788" s="100">
        <v>1.0304230563021599</v>
      </c>
      <c r="Z2788" s="100">
        <v>1.02975244161656</v>
      </c>
      <c r="AA2788" s="100">
        <v>1.02826558402016</v>
      </c>
      <c r="AB2788" s="100">
        <v>1.0262156846753601</v>
      </c>
      <c r="AC2788" s="100">
        <v>1.02540104857637</v>
      </c>
      <c r="AD2788" s="100">
        <v>1.0271764797771601</v>
      </c>
      <c r="AE2788" s="100">
        <v>1.02938401762975</v>
      </c>
      <c r="AF2788" s="100">
        <v>1.03251370805887</v>
      </c>
      <c r="AG2788" s="100">
        <v>1.0317451864154801</v>
      </c>
      <c r="AH2788" s="100">
        <v>1.02033494040135</v>
      </c>
      <c r="AI2788" s="100">
        <v>1.0086745810486699</v>
      </c>
      <c r="AJ2788" s="100">
        <v>0.99972034617998995</v>
      </c>
      <c r="AK2788" s="100">
        <v>0.99195174652028695</v>
      </c>
    </row>
    <row r="2789" spans="1:37" s="100" customFormat="1" x14ac:dyDescent="0.3">
      <c r="A2789" s="103" t="str">
        <f t="shared" si="61"/>
        <v>SDGbaseTRA_RurCRS_v7PVAXabsrv</v>
      </c>
      <c r="B2789" s="103" t="s">
        <v>220</v>
      </c>
      <c r="C2789" s="103" t="s">
        <v>328</v>
      </c>
      <c r="D2789" s="103" t="s">
        <v>212</v>
      </c>
      <c r="E2789" s="100" t="s">
        <v>78</v>
      </c>
      <c r="F2789" s="100">
        <v>1.00000000000004</v>
      </c>
      <c r="G2789" s="100">
        <v>0.88875291512841204</v>
      </c>
      <c r="H2789" s="100">
        <v>0.91331721034305702</v>
      </c>
      <c r="I2789" s="100">
        <v>0.92678934874209795</v>
      </c>
      <c r="J2789" s="100">
        <v>0.93438305516640596</v>
      </c>
      <c r="K2789" s="100">
        <v>0.94291028927535603</v>
      </c>
      <c r="L2789" s="100">
        <v>0.94871366300015703</v>
      </c>
      <c r="M2789" s="100">
        <v>0.95406218144570099</v>
      </c>
      <c r="N2789" s="100">
        <v>0.95706202401875395</v>
      </c>
      <c r="O2789" s="100">
        <v>0.95532321856869196</v>
      </c>
      <c r="P2789" s="100">
        <v>0.95963674701066004</v>
      </c>
      <c r="Q2789" s="100">
        <v>0.96454918617813301</v>
      </c>
      <c r="R2789" s="100">
        <v>0.97091976505611</v>
      </c>
      <c r="S2789" s="100">
        <v>0.97660314153995897</v>
      </c>
      <c r="T2789" s="100">
        <v>0.98103349463951695</v>
      </c>
      <c r="U2789" s="100">
        <v>0.98393745052306403</v>
      </c>
      <c r="V2789" s="100">
        <v>0.98991752572896297</v>
      </c>
      <c r="W2789" s="100">
        <v>0.99428396915995698</v>
      </c>
      <c r="X2789" s="100">
        <v>0.99627099390775198</v>
      </c>
      <c r="Y2789" s="100">
        <v>0.99617909412811301</v>
      </c>
      <c r="Z2789" s="100">
        <v>0.99581176428377705</v>
      </c>
      <c r="AA2789" s="100">
        <v>0.99411275381300901</v>
      </c>
      <c r="AB2789" s="100">
        <v>0.98962243661259197</v>
      </c>
      <c r="AC2789" s="100">
        <v>0.98812082914880905</v>
      </c>
      <c r="AD2789" s="100">
        <v>0.99089949000253297</v>
      </c>
      <c r="AE2789" s="100">
        <v>0.99477882433355702</v>
      </c>
      <c r="AF2789" s="100">
        <v>0.99963960292254295</v>
      </c>
      <c r="AG2789" s="100">
        <v>1.0000107755663901</v>
      </c>
      <c r="AH2789" s="100">
        <v>1.0002028281319</v>
      </c>
      <c r="AI2789" s="100">
        <v>0.99816349932929305</v>
      </c>
      <c r="AJ2789" s="100">
        <v>0.99598650567407598</v>
      </c>
      <c r="AK2789" s="100">
        <v>0.99393136232178403</v>
      </c>
    </row>
    <row r="2790" spans="1:37" s="100" customFormat="1" x14ac:dyDescent="0.3">
      <c r="A2790" s="103" t="str">
        <f t="shared" si="61"/>
        <v>SDGbaseTRA_RurCRS_v7PVAXagsrv</v>
      </c>
      <c r="B2790" s="103" t="s">
        <v>220</v>
      </c>
      <c r="C2790" s="103" t="s">
        <v>328</v>
      </c>
      <c r="D2790" s="103" t="s">
        <v>212</v>
      </c>
      <c r="E2790" s="100" t="s">
        <v>79</v>
      </c>
      <c r="F2790" s="100">
        <v>1.00000000000004</v>
      </c>
      <c r="G2790" s="100">
        <v>1.0130810056927499</v>
      </c>
      <c r="H2790" s="100">
        <v>1.01816758618407</v>
      </c>
      <c r="I2790" s="100">
        <v>1.01987815583458</v>
      </c>
      <c r="J2790" s="100">
        <v>1.01773150975659</v>
      </c>
      <c r="K2790" s="100">
        <v>1.02078132349897</v>
      </c>
      <c r="L2790" s="100">
        <v>1.0259613597270001</v>
      </c>
      <c r="M2790" s="100">
        <v>1.03102130926671</v>
      </c>
      <c r="N2790" s="100">
        <v>1.0342898269154099</v>
      </c>
      <c r="O2790" s="100">
        <v>1.0300751327345901</v>
      </c>
      <c r="P2790" s="100">
        <v>1.03195084691616</v>
      </c>
      <c r="Q2790" s="100">
        <v>1.0333156893655</v>
      </c>
      <c r="R2790" s="100">
        <v>1.0372005575080001</v>
      </c>
      <c r="S2790" s="100">
        <v>1.03978243280171</v>
      </c>
      <c r="T2790" s="100">
        <v>1.0419927659224699</v>
      </c>
      <c r="U2790" s="100">
        <v>1.0457641169173899</v>
      </c>
      <c r="V2790" s="100">
        <v>1.0501311021006401</v>
      </c>
      <c r="W2790" s="100">
        <v>1.0532061545050999</v>
      </c>
      <c r="X2790" s="100">
        <v>1.05417015980798</v>
      </c>
      <c r="Y2790" s="100">
        <v>1.05242243530471</v>
      </c>
      <c r="Z2790" s="100">
        <v>1.05061883188536</v>
      </c>
      <c r="AA2790" s="100">
        <v>1.04870459700856</v>
      </c>
      <c r="AB2790" s="100">
        <v>1.0445335285050601</v>
      </c>
      <c r="AC2790" s="100">
        <v>1.04251163034599</v>
      </c>
      <c r="AD2790" s="100">
        <v>1.0442306157060099</v>
      </c>
      <c r="AE2790" s="100">
        <v>1.0466403208747601</v>
      </c>
      <c r="AF2790" s="100">
        <v>1.04934230931285</v>
      </c>
      <c r="AG2790" s="100">
        <v>1.04681628058239</v>
      </c>
      <c r="AH2790" s="100">
        <v>1.0236078861958799</v>
      </c>
      <c r="AI2790" s="100">
        <v>1.00446805518757</v>
      </c>
      <c r="AJ2790" s="100">
        <v>0.99231003734997403</v>
      </c>
      <c r="AK2790" s="100">
        <v>0.98246341387949498</v>
      </c>
    </row>
    <row r="2791" spans="1:37" s="100" customFormat="1" x14ac:dyDescent="0.3">
      <c r="A2791" s="103" t="str">
        <f t="shared" si="61"/>
        <v>SDGbaseTRA_RurCRS_v7PVAXaosrv</v>
      </c>
      <c r="B2791" s="103" t="s">
        <v>220</v>
      </c>
      <c r="C2791" s="103" t="s">
        <v>328</v>
      </c>
      <c r="D2791" s="103" t="s">
        <v>212</v>
      </c>
      <c r="E2791" s="100" t="s">
        <v>80</v>
      </c>
      <c r="F2791" s="100">
        <v>1</v>
      </c>
      <c r="G2791" s="100">
        <v>1.13999631304969</v>
      </c>
      <c r="H2791" s="100">
        <v>1.1200549289194099</v>
      </c>
      <c r="I2791" s="100">
        <v>1.10787408531166</v>
      </c>
      <c r="J2791" s="100">
        <v>1.0994879555778101</v>
      </c>
      <c r="K2791" s="100">
        <v>1.09645276585975</v>
      </c>
      <c r="L2791" s="100">
        <v>1.0943779688612301</v>
      </c>
      <c r="M2791" s="100">
        <v>1.09520748274975</v>
      </c>
      <c r="N2791" s="100">
        <v>1.0961190677294199</v>
      </c>
      <c r="O2791" s="100">
        <v>1.0937785251985901</v>
      </c>
      <c r="P2791" s="100">
        <v>1.0974837287539401</v>
      </c>
      <c r="Q2791" s="100">
        <v>1.10198726696634</v>
      </c>
      <c r="R2791" s="100">
        <v>1.1076720585913</v>
      </c>
      <c r="S2791" s="100">
        <v>1.1130796259740801</v>
      </c>
      <c r="T2791" s="100">
        <v>1.11746859077042</v>
      </c>
      <c r="U2791" s="100">
        <v>1.1207023844424</v>
      </c>
      <c r="V2791" s="100">
        <v>1.1267799256531299</v>
      </c>
      <c r="W2791" s="100">
        <v>1.13170541595881</v>
      </c>
      <c r="X2791" s="100">
        <v>1.1342547141233501</v>
      </c>
      <c r="Y2791" s="100">
        <v>1.1349345851725401</v>
      </c>
      <c r="Z2791" s="100">
        <v>1.1349232148039901</v>
      </c>
      <c r="AA2791" s="100">
        <v>1.13336223784037</v>
      </c>
      <c r="AB2791" s="100">
        <v>1.1287861427835799</v>
      </c>
      <c r="AC2791" s="100">
        <v>1.1273605143760199</v>
      </c>
      <c r="AD2791" s="100">
        <v>1.12943257967329</v>
      </c>
      <c r="AE2791" s="100">
        <v>1.1322806193727699</v>
      </c>
      <c r="AF2791" s="100">
        <v>1.1361561019236299</v>
      </c>
      <c r="AG2791" s="100">
        <v>1.13613664048968</v>
      </c>
      <c r="AH2791" s="100">
        <v>1.13738255456172</v>
      </c>
      <c r="AI2791" s="100">
        <v>1.1361151075485201</v>
      </c>
      <c r="AJ2791" s="100">
        <v>1.1336467326149</v>
      </c>
      <c r="AK2791" s="100">
        <v>1.13078085845646</v>
      </c>
    </row>
    <row r="2792" spans="1:37" s="100" customFormat="1" x14ac:dyDescent="0.3">
      <c r="A2792" s="103" t="str">
        <f t="shared" ref="A2792:A2800" si="62">_xlfn.CONCAT(C2792,D2792,E2792)</f>
        <v>SDGbaseTRA_RurCRS_v7utaxbase</v>
      </c>
      <c r="B2792" s="103" t="s">
        <v>220</v>
      </c>
      <c r="C2792" s="103" t="s">
        <v>328</v>
      </c>
      <c r="D2792" s="103" t="s">
        <v>224</v>
      </c>
      <c r="E2792" s="103" t="s">
        <v>218</v>
      </c>
      <c r="F2792" s="104">
        <v>58.648751329495703</v>
      </c>
      <c r="G2792" s="104">
        <v>55.583243315480502</v>
      </c>
      <c r="H2792" s="104">
        <v>57.228719535001403</v>
      </c>
      <c r="I2792" s="104">
        <v>58.77029842452</v>
      </c>
      <c r="J2792" s="104">
        <v>55.811138867949602</v>
      </c>
      <c r="K2792" s="104">
        <v>57.1230187117715</v>
      </c>
      <c r="L2792" s="104">
        <v>58.739331998667602</v>
      </c>
      <c r="M2792" s="104">
        <v>60.198015713616698</v>
      </c>
      <c r="N2792" s="104">
        <v>60.579353695089601</v>
      </c>
      <c r="O2792" s="104">
        <v>60.9967810373806</v>
      </c>
      <c r="P2792" s="104">
        <v>62.1361374621791</v>
      </c>
      <c r="Q2792" s="104">
        <v>63.274663961510498</v>
      </c>
      <c r="R2792" s="104">
        <v>65.349595947434295</v>
      </c>
      <c r="S2792" s="104">
        <v>68.011492512226496</v>
      </c>
      <c r="T2792" s="104">
        <v>69.878205943438502</v>
      </c>
      <c r="U2792" s="104">
        <v>71.979927092788202</v>
      </c>
      <c r="V2792" s="104">
        <v>74.150647986336196</v>
      </c>
      <c r="W2792" s="104">
        <v>76.301889198533701</v>
      </c>
      <c r="X2792" s="104">
        <v>78.809173523582501</v>
      </c>
      <c r="Y2792" s="104">
        <v>83.016905995467894</v>
      </c>
      <c r="Z2792" s="104">
        <v>88.5296382780312</v>
      </c>
      <c r="AA2792" s="104">
        <v>95.405390436177697</v>
      </c>
      <c r="AB2792" s="104">
        <v>104.12896134594401</v>
      </c>
      <c r="AC2792" s="104">
        <v>107.060201607458</v>
      </c>
      <c r="AD2792" s="104">
        <v>106.07563645906301</v>
      </c>
      <c r="AE2792" s="104">
        <v>103.022590108825</v>
      </c>
      <c r="AF2792" s="104">
        <v>98.885016032822307</v>
      </c>
      <c r="AG2792" s="104">
        <v>94.821196720340296</v>
      </c>
      <c r="AH2792" s="104">
        <v>98.893911783463196</v>
      </c>
      <c r="AI2792" s="104">
        <v>101.126328875461</v>
      </c>
      <c r="AJ2792" s="104">
        <v>105.17622793856999</v>
      </c>
      <c r="AK2792" s="104">
        <v>108.31682672136201</v>
      </c>
    </row>
    <row r="2793" spans="1:37" s="100" customFormat="1" x14ac:dyDescent="0.3">
      <c r="A2793" s="103" t="str">
        <f t="shared" si="62"/>
        <v>SDGbaseTRA_RurCRS_v7imptaxbase</v>
      </c>
      <c r="B2793" s="103" t="s">
        <v>220</v>
      </c>
      <c r="C2793" s="103" t="s">
        <v>328</v>
      </c>
      <c r="D2793" s="103" t="s">
        <v>219</v>
      </c>
      <c r="E2793" s="103" t="s">
        <v>218</v>
      </c>
      <c r="F2793" s="104">
        <v>53.826071644541003</v>
      </c>
      <c r="G2793" s="104">
        <v>51.0837549263521</v>
      </c>
      <c r="H2793" s="104">
        <v>53.156780295626199</v>
      </c>
      <c r="I2793" s="104">
        <v>54.304866845236198</v>
      </c>
      <c r="J2793" s="104">
        <v>55.638680169211199</v>
      </c>
      <c r="K2793" s="104">
        <v>57.116695244228801</v>
      </c>
      <c r="L2793" s="104">
        <v>58.8267841446376</v>
      </c>
      <c r="M2793" s="104">
        <v>60.766204235390397</v>
      </c>
      <c r="N2793" s="104">
        <v>62.783752467517402</v>
      </c>
      <c r="O2793" s="104">
        <v>66.424393571998806</v>
      </c>
      <c r="P2793" s="104">
        <v>68.964374318619605</v>
      </c>
      <c r="Q2793" s="104">
        <v>71.167645751702494</v>
      </c>
      <c r="R2793" s="104">
        <v>73.507241128278096</v>
      </c>
      <c r="S2793" s="104">
        <v>75.967083643791796</v>
      </c>
      <c r="T2793" s="104">
        <v>78.596029970166995</v>
      </c>
      <c r="U2793" s="104">
        <v>81.550674240048906</v>
      </c>
      <c r="V2793" s="104">
        <v>84.371973350329597</v>
      </c>
      <c r="W2793" s="104">
        <v>87.398260529117707</v>
      </c>
      <c r="X2793" s="104">
        <v>90.663742276167696</v>
      </c>
      <c r="Y2793" s="104">
        <v>93.3832186693149</v>
      </c>
      <c r="Z2793" s="104">
        <v>96.011809164012405</v>
      </c>
      <c r="AA2793" s="104">
        <v>98.774811252877896</v>
      </c>
      <c r="AB2793" s="104">
        <v>102.063127787082</v>
      </c>
      <c r="AC2793" s="104">
        <v>105.00401966743</v>
      </c>
      <c r="AD2793" s="104">
        <v>108.03946790308601</v>
      </c>
      <c r="AE2793" s="104">
        <v>111.202806688008</v>
      </c>
      <c r="AF2793" s="104">
        <v>114.55955152638199</v>
      </c>
      <c r="AG2793" s="104">
        <v>117.83741597325501</v>
      </c>
      <c r="AH2793" s="104">
        <v>117.784747850858</v>
      </c>
      <c r="AI2793" s="104">
        <v>116.93503560012</v>
      </c>
      <c r="AJ2793" s="104">
        <v>116.28531452447599</v>
      </c>
      <c r="AK2793" s="104">
        <v>115.505357192155</v>
      </c>
    </row>
    <row r="2794" spans="1:37" s="100" customFormat="1" x14ac:dyDescent="0.3">
      <c r="A2794" s="103" t="str">
        <f t="shared" si="62"/>
        <v>SDGbaseTRA_RurCRS_v7vataxbase</v>
      </c>
      <c r="B2794" s="103" t="s">
        <v>220</v>
      </c>
      <c r="C2794" s="103" t="s">
        <v>328</v>
      </c>
      <c r="D2794" s="103" t="s">
        <v>225</v>
      </c>
      <c r="E2794" s="103" t="s">
        <v>218</v>
      </c>
      <c r="F2794" s="104">
        <v>2.2587798931727801E-11</v>
      </c>
      <c r="G2794" s="104">
        <v>5.1841197749358903E-11</v>
      </c>
      <c r="H2794" s="104">
        <v>9.4627203032227805E-11</v>
      </c>
      <c r="I2794" s="104">
        <v>9.1745277002504406E-11</v>
      </c>
      <c r="J2794" s="104">
        <v>7.6267382355933504E-11</v>
      </c>
      <c r="K2794" s="104">
        <v>-4.6611606103497196E-12</v>
      </c>
      <c r="L2794" s="104">
        <v>1.8189894893642399E-12</v>
      </c>
      <c r="M2794" s="104">
        <v>7.5033312996111399E-12</v>
      </c>
      <c r="N2794" s="104">
        <v>9.0925691811609798E-13</v>
      </c>
      <c r="O2794" s="104">
        <v>-3.1832314562135501E-12</v>
      </c>
      <c r="P2794" s="104">
        <v>-5.0590642806006001E-12</v>
      </c>
      <c r="Q2794" s="104">
        <v>-1.28442492902388E-11</v>
      </c>
      <c r="R2794" s="104">
        <v>-1.5063505998693199E-11</v>
      </c>
      <c r="T2794" s="104">
        <v>-1.81847470571998E-11</v>
      </c>
      <c r="U2794" s="104">
        <v>-1.7957046545037499E-11</v>
      </c>
      <c r="V2794" s="104">
        <v>-1.5174977948565101E-11</v>
      </c>
      <c r="W2794" s="104">
        <v>1.81898819807731E-12</v>
      </c>
      <c r="X2794" s="104">
        <v>-3.8653524115592102E-12</v>
      </c>
      <c r="Y2794" s="104">
        <v>-6.7075234397438002E-12</v>
      </c>
      <c r="Z2794" s="104">
        <v>4.7748471842802299E-11</v>
      </c>
      <c r="AA2794" s="104">
        <v>-3.4776709937414897E-11</v>
      </c>
      <c r="AB2794" s="104">
        <v>-1.0686562768872401E-11</v>
      </c>
      <c r="AC2794" s="104">
        <v>-2.7512214668027401E-11</v>
      </c>
      <c r="AD2794" s="104">
        <v>4.0927261682251201E-12</v>
      </c>
      <c r="AE2794" s="104">
        <v>-7.0485472275144698E-12</v>
      </c>
      <c r="AF2794" s="104">
        <v>-2.9103830456491201E-11</v>
      </c>
      <c r="AG2794" s="104">
        <v>7.6170181274233406E-12</v>
      </c>
      <c r="AH2794" s="104">
        <v>4.5474748379894799E-13</v>
      </c>
      <c r="AI2794" s="104">
        <v>-2.5609568192026199E-13</v>
      </c>
      <c r="AJ2794" s="104">
        <v>-3.6379788124429503E-12</v>
      </c>
      <c r="AK2794" s="104">
        <v>9.8907548888285902E-12</v>
      </c>
    </row>
    <row r="2795" spans="1:37" s="100" customFormat="1" x14ac:dyDescent="0.3">
      <c r="A2795" s="103" t="str">
        <f t="shared" si="62"/>
        <v>SDGbaseTRA_RurCRS_v7acttaxbase</v>
      </c>
      <c r="B2795" s="103" t="s">
        <v>220</v>
      </c>
      <c r="C2795" s="103" t="s">
        <v>328</v>
      </c>
      <c r="D2795" s="103" t="s">
        <v>217</v>
      </c>
      <c r="E2795" s="103" t="s">
        <v>218</v>
      </c>
      <c r="F2795" s="100">
        <v>94.683488898731298</v>
      </c>
      <c r="G2795" s="100">
        <v>83.997983384561707</v>
      </c>
      <c r="H2795" s="100">
        <v>84.410977747354593</v>
      </c>
      <c r="I2795" s="100">
        <v>85.594820521883094</v>
      </c>
      <c r="J2795" s="100">
        <v>87.419925346629896</v>
      </c>
      <c r="K2795" s="100">
        <v>89.265550477881803</v>
      </c>
      <c r="L2795" s="100">
        <v>91.496859877581102</v>
      </c>
      <c r="M2795" s="100">
        <v>93.959338429603505</v>
      </c>
      <c r="N2795" s="100">
        <v>96.957536904886695</v>
      </c>
      <c r="O2795" s="100">
        <v>99.314585559373</v>
      </c>
      <c r="P2795" s="100">
        <v>102.91508583466501</v>
      </c>
      <c r="Q2795" s="100">
        <v>106.799911269673</v>
      </c>
      <c r="R2795" s="100">
        <v>110.741176413689</v>
      </c>
      <c r="S2795" s="100">
        <v>114.635363580316</v>
      </c>
      <c r="T2795" s="100">
        <v>118.802194288644</v>
      </c>
      <c r="U2795" s="100">
        <v>123.566469169393</v>
      </c>
      <c r="V2795" s="100">
        <v>128.32112815788099</v>
      </c>
      <c r="W2795" s="100">
        <v>133.13926923323001</v>
      </c>
      <c r="X2795" s="100">
        <v>138.06748609603801</v>
      </c>
      <c r="Y2795" s="100">
        <v>142.880109891986</v>
      </c>
      <c r="Z2795" s="100">
        <v>147.780556170762</v>
      </c>
      <c r="AA2795" s="100">
        <v>152.399939883141</v>
      </c>
      <c r="AB2795" s="100">
        <v>156.81172043792901</v>
      </c>
      <c r="AC2795" s="100">
        <v>161.783618227917</v>
      </c>
      <c r="AD2795" s="100">
        <v>167.36999110708001</v>
      </c>
      <c r="AE2795" s="100">
        <v>173.41628391050901</v>
      </c>
      <c r="AF2795" s="100">
        <v>179.775326784589</v>
      </c>
      <c r="AG2795" s="100">
        <v>185.88877280030599</v>
      </c>
      <c r="AH2795" s="100">
        <v>186.616051817254</v>
      </c>
      <c r="AI2795" s="100">
        <v>187.01493432773</v>
      </c>
      <c r="AJ2795" s="100">
        <v>187.071534977445</v>
      </c>
      <c r="AK2795" s="100">
        <v>186.84733553836401</v>
      </c>
    </row>
    <row r="2796" spans="1:37" s="100" customFormat="1" x14ac:dyDescent="0.3">
      <c r="A2796" s="103" t="str">
        <f t="shared" si="62"/>
        <v>SDGbaseTRA_RurCRS_v7comtaxbase</v>
      </c>
      <c r="B2796" s="103" t="s">
        <v>220</v>
      </c>
      <c r="C2796" s="103" t="s">
        <v>328</v>
      </c>
      <c r="D2796" s="103" t="s">
        <v>226</v>
      </c>
      <c r="E2796" s="103" t="s">
        <v>218</v>
      </c>
      <c r="F2796" s="100">
        <v>497.90817031404998</v>
      </c>
      <c r="G2796" s="100">
        <v>448.29761945596999</v>
      </c>
      <c r="H2796" s="100">
        <v>447.50594913257697</v>
      </c>
      <c r="I2796" s="100">
        <v>452.076607975363</v>
      </c>
      <c r="J2796" s="100">
        <v>461.74098447009902</v>
      </c>
      <c r="K2796" s="100">
        <v>471.10862889334101</v>
      </c>
      <c r="L2796" s="100">
        <v>482.550417463526</v>
      </c>
      <c r="M2796" s="100">
        <v>495.12869327667698</v>
      </c>
      <c r="N2796" s="100">
        <v>509.84270285620801</v>
      </c>
      <c r="O2796" s="100">
        <v>526.76994965123299</v>
      </c>
      <c r="P2796" s="100">
        <v>544.424593287113</v>
      </c>
      <c r="Q2796" s="100">
        <v>561.93841440142103</v>
      </c>
      <c r="R2796" s="100">
        <v>580.23849670014602</v>
      </c>
      <c r="S2796" s="100">
        <v>598.09193276647898</v>
      </c>
      <c r="T2796" s="100">
        <v>617.35021592333999</v>
      </c>
      <c r="U2796" s="100">
        <v>639.07982894597001</v>
      </c>
      <c r="V2796" s="100">
        <v>660.15725439482298</v>
      </c>
      <c r="W2796" s="100">
        <v>681.83928022905502</v>
      </c>
      <c r="X2796" s="100">
        <v>703.716096317233</v>
      </c>
      <c r="Y2796" s="100">
        <v>723.27606902123102</v>
      </c>
      <c r="Z2796" s="100">
        <v>743.08087330549904</v>
      </c>
      <c r="AA2796" s="100">
        <v>760.92426014017099</v>
      </c>
      <c r="AB2796" s="100">
        <v>780.64188497832095</v>
      </c>
      <c r="AC2796" s="100">
        <v>803.10546119777598</v>
      </c>
      <c r="AD2796" s="100">
        <v>828.78347546181601</v>
      </c>
      <c r="AE2796" s="100">
        <v>856.93578680665701</v>
      </c>
      <c r="AF2796" s="100">
        <v>886.73950533893196</v>
      </c>
      <c r="AG2796" s="100">
        <v>915.47543686891095</v>
      </c>
      <c r="AH2796" s="100">
        <v>917.32375342683099</v>
      </c>
      <c r="AI2796" s="100">
        <v>918.13317137959098</v>
      </c>
      <c r="AJ2796" s="100">
        <v>917.58449759936798</v>
      </c>
      <c r="AK2796" s="100">
        <v>916.32654065271799</v>
      </c>
    </row>
    <row r="2797" spans="1:37" s="100" customFormat="1" x14ac:dyDescent="0.3">
      <c r="A2797" s="103" t="str">
        <f t="shared" si="62"/>
        <v>SDGbaseTRA_RurCRS_v7DIRTAXbase</v>
      </c>
      <c r="B2797" s="103" t="s">
        <v>220</v>
      </c>
      <c r="C2797" s="103" t="s">
        <v>328</v>
      </c>
      <c r="D2797" s="103" t="s">
        <v>227</v>
      </c>
      <c r="E2797" s="103" t="s">
        <v>218</v>
      </c>
      <c r="F2797" s="100">
        <v>784.14526173304796</v>
      </c>
      <c r="G2797" s="100">
        <v>771.78829722593002</v>
      </c>
      <c r="H2797" s="100">
        <v>771.36618036704203</v>
      </c>
      <c r="I2797" s="100">
        <v>779.58644617910295</v>
      </c>
      <c r="J2797" s="100">
        <v>783.85430998564004</v>
      </c>
      <c r="K2797" s="100">
        <v>788.00186459893803</v>
      </c>
      <c r="L2797" s="100">
        <v>793.63938083758796</v>
      </c>
      <c r="M2797" s="100">
        <v>799.65515407511703</v>
      </c>
      <c r="N2797" s="100">
        <v>805.626463415839</v>
      </c>
      <c r="O2797" s="100">
        <v>815.23135372060597</v>
      </c>
      <c r="P2797" s="100">
        <v>823.70124940363303</v>
      </c>
      <c r="Q2797" s="100">
        <v>831.14998341812304</v>
      </c>
      <c r="R2797" s="100">
        <v>838.41398373316804</v>
      </c>
      <c r="S2797" s="100">
        <v>846.94594126188099</v>
      </c>
      <c r="T2797" s="100">
        <v>855.07417255729899</v>
      </c>
      <c r="U2797" s="100">
        <v>861.76515155791003</v>
      </c>
      <c r="V2797" s="100">
        <v>872.71155692408195</v>
      </c>
      <c r="W2797" s="100">
        <v>882.00735023198297</v>
      </c>
      <c r="X2797" s="100">
        <v>890.18337740996799</v>
      </c>
      <c r="Y2797" s="100">
        <v>896.18703662596397</v>
      </c>
      <c r="Z2797" s="100">
        <v>900.04682982570796</v>
      </c>
      <c r="AA2797" s="100">
        <v>906.234352457358</v>
      </c>
      <c r="AB2797" s="100">
        <v>902.84897671204703</v>
      </c>
      <c r="AC2797" s="100">
        <v>912.85952051269101</v>
      </c>
      <c r="AD2797" s="100">
        <v>930.631211003099</v>
      </c>
      <c r="AE2797" s="100">
        <v>950.15485528926797</v>
      </c>
      <c r="AF2797" s="100">
        <v>970.72016169607696</v>
      </c>
      <c r="AG2797" s="100">
        <v>988.84172548326603</v>
      </c>
      <c r="AH2797" s="100">
        <v>1010.6834699306</v>
      </c>
      <c r="AI2797" s="100">
        <v>1033.9878395077101</v>
      </c>
      <c r="AJ2797" s="100">
        <v>1066.0398998472999</v>
      </c>
      <c r="AK2797" s="100">
        <v>1104.30198528457</v>
      </c>
    </row>
    <row r="2798" spans="1:37" s="100" customFormat="1" x14ac:dyDescent="0.3">
      <c r="A2798" s="103" t="str">
        <f t="shared" si="62"/>
        <v>SDGbaseTRA_RurCRS_v7FACINCbase</v>
      </c>
      <c r="B2798" s="103" t="s">
        <v>220</v>
      </c>
      <c r="C2798" s="103" t="s">
        <v>328</v>
      </c>
      <c r="D2798" s="103" t="s">
        <v>228</v>
      </c>
      <c r="E2798" s="103" t="s">
        <v>218</v>
      </c>
      <c r="F2798" s="100">
        <v>108.72526139301399</v>
      </c>
      <c r="G2798" s="100">
        <v>98.129396972178498</v>
      </c>
      <c r="H2798" s="100">
        <v>101.96872974434601</v>
      </c>
      <c r="I2798" s="100">
        <v>104.892486205369</v>
      </c>
      <c r="J2798" s="100">
        <v>107.482136368117</v>
      </c>
      <c r="K2798" s="100">
        <v>110.23510737161099</v>
      </c>
      <c r="L2798" s="100">
        <v>113.19716155330001</v>
      </c>
      <c r="M2798" s="100">
        <v>116.314226966707</v>
      </c>
      <c r="N2798" s="100">
        <v>120.002104420029</v>
      </c>
      <c r="O2798" s="100">
        <v>124.84095916458</v>
      </c>
      <c r="P2798" s="100">
        <v>129.38162789015499</v>
      </c>
      <c r="Q2798" s="100">
        <v>133.81216397154199</v>
      </c>
      <c r="R2798" s="100">
        <v>138.32030713166699</v>
      </c>
      <c r="S2798" s="100">
        <v>143.073555384554</v>
      </c>
      <c r="T2798" s="100">
        <v>148.049293384572</v>
      </c>
      <c r="U2798" s="100">
        <v>153.681214216256</v>
      </c>
      <c r="V2798" s="100">
        <v>159.272351681846</v>
      </c>
      <c r="W2798" s="100">
        <v>164.93630516605899</v>
      </c>
      <c r="X2798" s="100">
        <v>170.77161066961401</v>
      </c>
      <c r="Y2798" s="100">
        <v>176.789089039202</v>
      </c>
      <c r="Z2798" s="100">
        <v>183.564027521768</v>
      </c>
      <c r="AA2798" s="100">
        <v>190.07938970969801</v>
      </c>
      <c r="AB2798" s="100">
        <v>197.91314667991901</v>
      </c>
      <c r="AC2798" s="100">
        <v>204.25831367049099</v>
      </c>
      <c r="AD2798" s="100">
        <v>209.67829167294201</v>
      </c>
      <c r="AE2798" s="100">
        <v>215.042936085241</v>
      </c>
      <c r="AF2798" s="100">
        <v>220.52780897912501</v>
      </c>
      <c r="AG2798" s="100">
        <v>225.42720001662801</v>
      </c>
      <c r="AH2798" s="100">
        <v>228.14613695669999</v>
      </c>
      <c r="AI2798" s="100">
        <v>229.15960971260199</v>
      </c>
      <c r="AJ2798" s="100">
        <v>229.084433904924</v>
      </c>
      <c r="AK2798" s="100">
        <v>228.32781680387501</v>
      </c>
    </row>
    <row r="2799" spans="1:37" s="100" customFormat="1" x14ac:dyDescent="0.3">
      <c r="A2799" s="103" t="str">
        <f t="shared" si="62"/>
        <v>SDGbaseTRA_RurCRS_v7TRNSFRbase</v>
      </c>
      <c r="B2799" s="103" t="s">
        <v>220</v>
      </c>
      <c r="C2799" s="103" t="s">
        <v>328</v>
      </c>
      <c r="D2799" s="103" t="s">
        <v>229</v>
      </c>
      <c r="E2799" s="103" t="s">
        <v>218</v>
      </c>
      <c r="F2799" s="100">
        <v>-48.3117601953644</v>
      </c>
      <c r="G2799" s="100">
        <v>-49.500066358220302</v>
      </c>
      <c r="H2799" s="100">
        <v>-50.154768579724703</v>
      </c>
      <c r="I2799" s="100">
        <v>-50.003948716007997</v>
      </c>
      <c r="J2799" s="100">
        <v>-50.108214204089698</v>
      </c>
      <c r="K2799" s="100">
        <v>-50.282151914158497</v>
      </c>
      <c r="L2799" s="100">
        <v>-50.4974805330069</v>
      </c>
      <c r="M2799" s="100">
        <v>-50.838036581296102</v>
      </c>
      <c r="N2799" s="100">
        <v>-51.1395410026972</v>
      </c>
      <c r="O2799" s="100">
        <v>-52.883604692347802</v>
      </c>
      <c r="P2799" s="100">
        <v>-53.354108723922302</v>
      </c>
      <c r="Q2799" s="100">
        <v>-53.489401923622601</v>
      </c>
      <c r="R2799" s="100">
        <v>-53.521573428177099</v>
      </c>
      <c r="S2799" s="100">
        <v>-53.577988142156997</v>
      </c>
      <c r="T2799" s="100">
        <v>-53.676557279076199</v>
      </c>
      <c r="U2799" s="100">
        <v>-53.780693692826297</v>
      </c>
      <c r="V2799" s="100">
        <v>-53.784710842056398</v>
      </c>
      <c r="W2799" s="100">
        <v>-53.8577872542688</v>
      </c>
      <c r="X2799" s="100">
        <v>-54.018180581375603</v>
      </c>
      <c r="Y2799" s="100">
        <v>-54.020168437457301</v>
      </c>
      <c r="Z2799" s="100">
        <v>-53.947765902478203</v>
      </c>
      <c r="AA2799" s="100">
        <v>-54.015029906012103</v>
      </c>
      <c r="AB2799" s="100">
        <v>-54.391692013688498</v>
      </c>
      <c r="AC2799" s="100">
        <v>-54.5656061922015</v>
      </c>
      <c r="AD2799" s="100">
        <v>-54.616914459398203</v>
      </c>
      <c r="AE2799" s="100">
        <v>-54.593973178631003</v>
      </c>
      <c r="AF2799" s="100">
        <v>-54.549249908910703</v>
      </c>
      <c r="AG2799" s="100">
        <v>-54.452222608981401</v>
      </c>
      <c r="AH2799" s="100">
        <v>-54.278252770753902</v>
      </c>
      <c r="AI2799" s="100">
        <v>-53.801473535479097</v>
      </c>
      <c r="AJ2799" s="100">
        <v>-53.4485633140023</v>
      </c>
      <c r="AK2799" s="100">
        <v>-53.1134077764073</v>
      </c>
    </row>
    <row r="2800" spans="1:37" s="100" customFormat="1" x14ac:dyDescent="0.3">
      <c r="A2800" s="103" t="str">
        <f t="shared" si="62"/>
        <v>SDGbaseTRA_RurCRS_v7EXRXbase</v>
      </c>
      <c r="B2800" s="103" t="s">
        <v>220</v>
      </c>
      <c r="C2800" s="103" t="s">
        <v>328</v>
      </c>
      <c r="D2800" s="103" t="s">
        <v>248</v>
      </c>
      <c r="E2800" s="103" t="s">
        <v>218</v>
      </c>
      <c r="F2800" s="100">
        <v>0.99999999999994504</v>
      </c>
      <c r="G2800" s="100">
        <v>1.02459662322482</v>
      </c>
      <c r="H2800" s="100">
        <v>1.0381482350654301</v>
      </c>
      <c r="I2800" s="100">
        <v>1.0350264307033701</v>
      </c>
      <c r="J2800" s="100">
        <v>1.0371846109820499</v>
      </c>
      <c r="K2800" s="100">
        <v>1.0407849291937099</v>
      </c>
      <c r="L2800" s="100">
        <v>1.04524199343599</v>
      </c>
      <c r="M2800" s="100">
        <v>1.0522911269577699</v>
      </c>
      <c r="N2800" s="100">
        <v>1.05853193499667</v>
      </c>
      <c r="O2800" s="100">
        <v>1.0946321243211301</v>
      </c>
      <c r="P2800" s="100">
        <v>1.10437103736574</v>
      </c>
      <c r="Q2800" s="100">
        <v>1.1071714569561899</v>
      </c>
      <c r="R2800" s="100">
        <v>1.1078373715166301</v>
      </c>
      <c r="S2800" s="100">
        <v>1.10900509369756</v>
      </c>
      <c r="T2800" s="100">
        <v>1.11104536580772</v>
      </c>
      <c r="U2800" s="100">
        <v>1.11320087439049</v>
      </c>
      <c r="V2800" s="100">
        <v>1.1132840249363201</v>
      </c>
      <c r="W2800" s="100">
        <v>1.1147966258417099</v>
      </c>
      <c r="X2800" s="100">
        <v>1.11811659030705</v>
      </c>
      <c r="Y2800" s="100">
        <v>1.1181577367292399</v>
      </c>
      <c r="Z2800" s="100">
        <v>1.1166590843372299</v>
      </c>
      <c r="AA2800" s="100">
        <v>1.1180513748118801</v>
      </c>
      <c r="AB2800" s="100">
        <v>1.12584786382725</v>
      </c>
      <c r="AC2800" s="100">
        <v>1.12944769496174</v>
      </c>
      <c r="AD2800" s="100">
        <v>1.1305097193423299</v>
      </c>
      <c r="AE2800" s="100">
        <v>1.1300348602050401</v>
      </c>
      <c r="AF2800" s="100">
        <v>1.1291091379887599</v>
      </c>
      <c r="AG2800" s="100">
        <v>1.1271007801989199</v>
      </c>
      <c r="AH2800" s="100">
        <v>1.1234997969699101</v>
      </c>
      <c r="AI2800" s="100">
        <v>1.1136309941495099</v>
      </c>
      <c r="AJ2800" s="100">
        <v>1.1063261429072899</v>
      </c>
      <c r="AK2800" s="100">
        <v>1.09938879398356</v>
      </c>
    </row>
    <row r="2801" spans="1:37" s="100" customFormat="1" x14ac:dyDescent="0.3">
      <c r="A2801" s="103" t="str">
        <f t="shared" ref="A2801" si="63">_xlfn.CONCAT(C2801,D2801,E2801)</f>
        <v>SDGbaseTRA_RurCRS_v7GDP_RUNbase</v>
      </c>
      <c r="B2801" s="103" t="s">
        <v>220</v>
      </c>
      <c r="C2801" s="103" t="s">
        <v>328</v>
      </c>
      <c r="D2801" s="103" t="s">
        <v>264</v>
      </c>
      <c r="E2801" s="103" t="s">
        <v>218</v>
      </c>
      <c r="F2801" s="100">
        <v>4436.7667702664303</v>
      </c>
      <c r="G2801" s="100">
        <v>4128.5306735708</v>
      </c>
      <c r="H2801" s="100">
        <v>4254.5632323938298</v>
      </c>
      <c r="I2801" s="100">
        <v>4345.8752570041397</v>
      </c>
      <c r="J2801" s="100">
        <v>4427.24246206916</v>
      </c>
      <c r="K2801" s="100">
        <v>4518.4572758239301</v>
      </c>
      <c r="L2801" s="100">
        <v>4623.3367053908196</v>
      </c>
      <c r="M2801" s="100">
        <v>4734.5884984408904</v>
      </c>
      <c r="N2801" s="100">
        <v>4857.4058510764798</v>
      </c>
      <c r="O2801" s="100">
        <v>4989.4096143484303</v>
      </c>
      <c r="P2801" s="100">
        <v>5128.2705409279897</v>
      </c>
      <c r="Q2801" s="100">
        <v>5267.7191187060798</v>
      </c>
      <c r="R2801" s="100">
        <v>5413.8112844775496</v>
      </c>
      <c r="S2801" s="100">
        <v>5567.1299271692096</v>
      </c>
      <c r="T2801" s="100">
        <v>5727.40081621013</v>
      </c>
      <c r="U2801" s="100">
        <v>5908.1301684299196</v>
      </c>
      <c r="V2801" s="100">
        <v>6080.28265899708</v>
      </c>
      <c r="W2801" s="100">
        <v>6263.1874204571996</v>
      </c>
      <c r="X2801" s="100">
        <v>6462.16316638014</v>
      </c>
      <c r="Y2801" s="100">
        <v>6651.7380958230297</v>
      </c>
      <c r="Z2801" s="100">
        <v>6841.0315208209204</v>
      </c>
      <c r="AA2801" s="100">
        <v>7032.9087495389003</v>
      </c>
      <c r="AB2801" s="100">
        <v>7237.6882528542701</v>
      </c>
      <c r="AC2801" s="100">
        <v>7435.8370423612996</v>
      </c>
      <c r="AD2801" s="100">
        <v>7640.1411149476799</v>
      </c>
      <c r="AE2801" s="100">
        <v>7853.3175104658803</v>
      </c>
      <c r="AF2801" s="100">
        <v>8074.1238194692096</v>
      </c>
      <c r="AG2801" s="100">
        <v>8290.5160801560705</v>
      </c>
      <c r="AH2801" s="100">
        <v>8338.1560456403895</v>
      </c>
      <c r="AI2801" s="100">
        <v>8364.8600791585504</v>
      </c>
      <c r="AJ2801" s="100">
        <v>8392.2367672619093</v>
      </c>
      <c r="AK2801" s="100">
        <v>8410.88221091593</v>
      </c>
    </row>
    <row r="2802" spans="1:37" s="9" customFormat="1" x14ac:dyDescent="0.3">
      <c r="B2802" s="7"/>
      <c r="C2802" s="8"/>
      <c r="D2802" s="10"/>
      <c r="F2802" s="9">
        <v>2019</v>
      </c>
      <c r="G2802" s="9">
        <v>2020</v>
      </c>
      <c r="H2802" s="9">
        <v>2021</v>
      </c>
      <c r="I2802" s="9">
        <v>2022</v>
      </c>
      <c r="J2802" s="9">
        <v>2023</v>
      </c>
      <c r="K2802" s="9">
        <v>2024</v>
      </c>
      <c r="L2802" s="9">
        <v>2025</v>
      </c>
      <c r="M2802" s="9">
        <v>2026</v>
      </c>
      <c r="N2802" s="9">
        <v>2027</v>
      </c>
      <c r="O2802" s="9">
        <v>2028</v>
      </c>
      <c r="P2802" s="9">
        <v>2029</v>
      </c>
      <c r="Q2802" s="9">
        <v>2030</v>
      </c>
      <c r="R2802" s="9">
        <v>2031</v>
      </c>
      <c r="S2802" s="9">
        <v>2032</v>
      </c>
      <c r="T2802" s="9">
        <v>2033</v>
      </c>
      <c r="U2802" s="9">
        <v>2034</v>
      </c>
      <c r="V2802" s="9">
        <v>2035</v>
      </c>
      <c r="W2802" s="9">
        <v>2036</v>
      </c>
      <c r="X2802" s="9">
        <v>2037</v>
      </c>
      <c r="Y2802" s="9">
        <v>2038</v>
      </c>
      <c r="Z2802" s="9">
        <v>2039</v>
      </c>
      <c r="AA2802" s="9">
        <v>2040</v>
      </c>
      <c r="AB2802" s="9">
        <v>2041</v>
      </c>
      <c r="AC2802" s="9">
        <v>2042</v>
      </c>
      <c r="AD2802" s="9">
        <v>2043</v>
      </c>
      <c r="AE2802" s="9">
        <v>2044</v>
      </c>
      <c r="AF2802" s="9">
        <v>2045</v>
      </c>
      <c r="AG2802" s="9">
        <v>2046</v>
      </c>
      <c r="AH2802" s="9">
        <v>2047</v>
      </c>
      <c r="AI2802" s="9">
        <v>2048</v>
      </c>
      <c r="AJ2802" s="9">
        <v>2049</v>
      </c>
      <c r="AK2802" s="9">
        <v>2050</v>
      </c>
    </row>
    <row r="2803" spans="1:37" s="9" customFormat="1" x14ac:dyDescent="0.3">
      <c r="A2803" s="10" t="str">
        <f t="shared" ref="A2803" si="64">_xlfn.CONCAT(C2803,D2803,E2803)</f>
        <v>SDGbaseTRA_AgMin_v7PalmaRatiototal</v>
      </c>
      <c r="B2803" s="10" t="s">
        <v>220</v>
      </c>
      <c r="C2803" s="10" t="s">
        <v>329</v>
      </c>
      <c r="D2803" s="10" t="s">
        <v>0</v>
      </c>
      <c r="E2803" s="9" t="s">
        <v>1</v>
      </c>
      <c r="F2803" s="9">
        <v>3.6916692176509098</v>
      </c>
      <c r="G2803" s="9">
        <v>3.4837326600739802</v>
      </c>
      <c r="H2803" s="9">
        <v>3.7031047220524198</v>
      </c>
      <c r="I2803" s="9">
        <v>3.6625560552787002</v>
      </c>
      <c r="J2803" s="9">
        <v>3.6518629207479498</v>
      </c>
      <c r="K2803" s="9">
        <v>3.6558212978184299</v>
      </c>
      <c r="L2803" s="9">
        <v>3.6569820379528601</v>
      </c>
      <c r="M2803" s="9">
        <v>3.65444249511481</v>
      </c>
      <c r="N2803" s="9">
        <v>3.6564320843251399</v>
      </c>
      <c r="O2803" s="9">
        <v>3.6543358068766398</v>
      </c>
      <c r="P2803" s="9">
        <v>3.65380542964414</v>
      </c>
      <c r="Q2803" s="9">
        <v>3.6497845308405301</v>
      </c>
      <c r="R2803" s="9">
        <v>3.6711701855876302</v>
      </c>
      <c r="S2803" s="9">
        <v>3.6587285235329401</v>
      </c>
      <c r="T2803" s="9">
        <v>3.6479130223578999</v>
      </c>
      <c r="U2803" s="9">
        <v>3.6431218295453598</v>
      </c>
      <c r="V2803" s="9">
        <v>3.6259064041063702</v>
      </c>
      <c r="W2803" s="9">
        <v>3.6134149228104899</v>
      </c>
      <c r="X2803" s="9">
        <v>3.6009214789875901</v>
      </c>
      <c r="Y2803" s="9">
        <v>3.5817108102853901</v>
      </c>
      <c r="Z2803" s="9">
        <v>3.5727398967869299</v>
      </c>
      <c r="AA2803" s="9">
        <v>3.55718177089632</v>
      </c>
      <c r="AB2803" s="9">
        <v>3.54966917218744</v>
      </c>
      <c r="AC2803" s="9">
        <v>3.5246579687113102</v>
      </c>
      <c r="AD2803" s="9">
        <v>3.5036204811093499</v>
      </c>
      <c r="AE2803" s="9">
        <v>3.4839972816156299</v>
      </c>
      <c r="AF2803" s="9">
        <v>3.4647660765303998</v>
      </c>
      <c r="AG2803" s="9">
        <v>3.4358029477744201</v>
      </c>
      <c r="AH2803" s="9">
        <v>3.3591219860687098</v>
      </c>
      <c r="AI2803" s="9">
        <v>3.3282669987140299</v>
      </c>
      <c r="AJ2803" s="9">
        <v>3.3048717909019598</v>
      </c>
      <c r="AK2803" s="9">
        <v>3.2791563687961598</v>
      </c>
    </row>
    <row r="2804" spans="1:37" s="9" customFormat="1" x14ac:dyDescent="0.3">
      <c r="A2804" s="10" t="str">
        <f t="shared" ref="A2804:A2867" si="65">_xlfn.CONCAT(C2804,D2804,E2804)</f>
        <v>SDGbaseTRA_AgMin_v720-20Ratiototal</v>
      </c>
      <c r="B2804" s="10" t="s">
        <v>220</v>
      </c>
      <c r="C2804" s="10" t="s">
        <v>329</v>
      </c>
      <c r="D2804" s="10" t="s">
        <v>2</v>
      </c>
      <c r="E2804" s="9" t="s">
        <v>1</v>
      </c>
      <c r="F2804" s="9">
        <v>13.172548992504</v>
      </c>
      <c r="G2804" s="9">
        <v>12.4160744898762</v>
      </c>
      <c r="H2804" s="9">
        <v>13.237572350066101</v>
      </c>
      <c r="I2804" s="9">
        <v>13.087729819737699</v>
      </c>
      <c r="J2804" s="9">
        <v>13.040911140005299</v>
      </c>
      <c r="K2804" s="9">
        <v>13.052922533429101</v>
      </c>
      <c r="L2804" s="9">
        <v>13.056179575887199</v>
      </c>
      <c r="M2804" s="9">
        <v>13.0467057523871</v>
      </c>
      <c r="N2804" s="9">
        <v>13.053759867984899</v>
      </c>
      <c r="O2804" s="9">
        <v>13.0431176051253</v>
      </c>
      <c r="P2804" s="9">
        <v>13.0396018783547</v>
      </c>
      <c r="Q2804" s="9">
        <v>13.0218836164634</v>
      </c>
      <c r="R2804" s="9">
        <v>13.091115880611</v>
      </c>
      <c r="S2804" s="9">
        <v>13.0435882679476</v>
      </c>
      <c r="T2804" s="9">
        <v>13.0020349836013</v>
      </c>
      <c r="U2804" s="9">
        <v>12.983733699594501</v>
      </c>
      <c r="V2804" s="9">
        <v>12.9202434572701</v>
      </c>
      <c r="W2804" s="9">
        <v>12.872748050051699</v>
      </c>
      <c r="X2804" s="9">
        <v>12.8220709711824</v>
      </c>
      <c r="Y2804" s="9">
        <v>12.745855638837099</v>
      </c>
      <c r="Z2804" s="9">
        <v>12.706822330625201</v>
      </c>
      <c r="AA2804" s="9">
        <v>12.6440857300808</v>
      </c>
      <c r="AB2804" s="9">
        <v>12.609674230702099</v>
      </c>
      <c r="AC2804" s="9">
        <v>12.5140304493586</v>
      </c>
      <c r="AD2804" s="9">
        <v>12.436792427253099</v>
      </c>
      <c r="AE2804" s="9">
        <v>12.3656971951718</v>
      </c>
      <c r="AF2804" s="9">
        <v>12.296360683391701</v>
      </c>
      <c r="AG2804" s="9">
        <v>12.1875673399392</v>
      </c>
      <c r="AH2804" s="9">
        <v>11.892303077932</v>
      </c>
      <c r="AI2804" s="9">
        <v>11.771088172875301</v>
      </c>
      <c r="AJ2804" s="9">
        <v>11.680924154555299</v>
      </c>
      <c r="AK2804" s="9">
        <v>11.5833785157433</v>
      </c>
    </row>
    <row r="2805" spans="1:37" s="9" customFormat="1" x14ac:dyDescent="0.3">
      <c r="A2805" s="10" t="str">
        <f t="shared" si="65"/>
        <v>SDGbaseTRA_AgMin_v7C_GVAaawhe</v>
      </c>
      <c r="B2805" s="10" t="s">
        <v>220</v>
      </c>
      <c r="C2805" s="10" t="s">
        <v>329</v>
      </c>
      <c r="D2805" s="10" t="s">
        <v>3</v>
      </c>
      <c r="E2805" s="9" t="s">
        <v>4</v>
      </c>
      <c r="F2805" s="9">
        <v>2.6605426949915998</v>
      </c>
      <c r="G2805" s="9">
        <v>2.48687363742332</v>
      </c>
      <c r="H2805" s="9">
        <v>2.5562861744059502</v>
      </c>
      <c r="I2805" s="9">
        <v>2.6337238172634301</v>
      </c>
      <c r="J2805" s="9">
        <v>2.7559179916836598</v>
      </c>
      <c r="K2805" s="9">
        <v>2.80984689118071</v>
      </c>
      <c r="L2805" s="9">
        <v>2.8681889698066398</v>
      </c>
      <c r="M2805" s="9">
        <v>2.8982017203719201</v>
      </c>
      <c r="N2805" s="9">
        <v>2.93499120342199</v>
      </c>
      <c r="O2805" s="9">
        <v>3.1039003053782701</v>
      </c>
      <c r="P2805" s="9">
        <v>3.1495452971219602</v>
      </c>
      <c r="Q2805" s="9">
        <v>3.1732637741615899</v>
      </c>
      <c r="R2805" s="9">
        <v>3.2652394567444798</v>
      </c>
      <c r="S2805" s="9">
        <v>3.3174984898350002</v>
      </c>
      <c r="T2805" s="9">
        <v>3.3687149746577898</v>
      </c>
      <c r="U2805" s="9">
        <v>3.4299233866767902</v>
      </c>
      <c r="V2805" s="9">
        <v>3.48009394586028</v>
      </c>
      <c r="W2805" s="9">
        <v>3.5250331878792198</v>
      </c>
      <c r="X2805" s="9">
        <v>3.5687343645899201</v>
      </c>
      <c r="Y2805" s="9">
        <v>3.60588746401955</v>
      </c>
      <c r="Z2805" s="9">
        <v>3.6434797956638199</v>
      </c>
      <c r="AA2805" s="9">
        <v>3.68284705159842</v>
      </c>
      <c r="AB2805" s="9">
        <v>3.7728224886358301</v>
      </c>
      <c r="AC2805" s="9">
        <v>3.84222523518463</v>
      </c>
      <c r="AD2805" s="9">
        <v>3.9247233061348701</v>
      </c>
      <c r="AE2805" s="9">
        <v>4.0164312637931401</v>
      </c>
      <c r="AF2805" s="9">
        <v>4.1144964619557101</v>
      </c>
      <c r="AG2805" s="9">
        <v>4.1495040757395296</v>
      </c>
      <c r="AH2805" s="9">
        <v>4.0832522524182098</v>
      </c>
      <c r="AI2805" s="9">
        <v>4.0151484219543496</v>
      </c>
      <c r="AJ2805" s="9">
        <v>3.97141830264562</v>
      </c>
      <c r="AK2805" s="9">
        <v>3.9178173630013502</v>
      </c>
    </row>
    <row r="2806" spans="1:37" s="9" customFormat="1" x14ac:dyDescent="0.3">
      <c r="A2806" s="10" t="str">
        <f t="shared" si="65"/>
        <v>SDGbaseTRA_AgMin_v7C_GVAaamai</v>
      </c>
      <c r="B2806" s="10" t="s">
        <v>220</v>
      </c>
      <c r="C2806" s="10" t="s">
        <v>329</v>
      </c>
      <c r="D2806" s="10" t="s">
        <v>3</v>
      </c>
      <c r="E2806" s="9" t="s">
        <v>5</v>
      </c>
      <c r="F2806" s="9">
        <v>11.925302657025901</v>
      </c>
      <c r="G2806" s="9">
        <v>11.250343786546701</v>
      </c>
      <c r="H2806" s="9">
        <v>11.725572167940401</v>
      </c>
      <c r="I2806" s="9">
        <v>12.203710530116799</v>
      </c>
      <c r="J2806" s="9">
        <v>12.947766261101</v>
      </c>
      <c r="K2806" s="9">
        <v>13.236637640332001</v>
      </c>
      <c r="L2806" s="9">
        <v>13.554474921632901</v>
      </c>
      <c r="M2806" s="9">
        <v>13.7170681322898</v>
      </c>
      <c r="N2806" s="9">
        <v>13.9427290326679</v>
      </c>
      <c r="O2806" s="9">
        <v>15.088159702615901</v>
      </c>
      <c r="P2806" s="9">
        <v>15.3492982276523</v>
      </c>
      <c r="Q2806" s="9">
        <v>15.4246789864292</v>
      </c>
      <c r="R2806" s="9">
        <v>15.796466167143301</v>
      </c>
      <c r="S2806" s="9">
        <v>15.9677897296959</v>
      </c>
      <c r="T2806" s="9">
        <v>16.140445398322601</v>
      </c>
      <c r="U2806" s="9">
        <v>16.413567173319599</v>
      </c>
      <c r="V2806" s="9">
        <v>16.561730397022</v>
      </c>
      <c r="W2806" s="9">
        <v>16.668428785398401</v>
      </c>
      <c r="X2806" s="9">
        <v>16.799016982057701</v>
      </c>
      <c r="Y2806" s="9">
        <v>16.917267347126099</v>
      </c>
      <c r="Z2806" s="9">
        <v>17.022999354215202</v>
      </c>
      <c r="AA2806" s="9">
        <v>17.167665181783601</v>
      </c>
      <c r="AB2806" s="9">
        <v>17.653575295861</v>
      </c>
      <c r="AC2806" s="9">
        <v>17.9791784150969</v>
      </c>
      <c r="AD2806" s="9">
        <v>18.3364351254084</v>
      </c>
      <c r="AE2806" s="9">
        <v>18.7257386270092</v>
      </c>
      <c r="AF2806" s="9">
        <v>19.120831853826999</v>
      </c>
      <c r="AG2806" s="9">
        <v>19.028281688669999</v>
      </c>
      <c r="AH2806" s="9">
        <v>18.368621146191</v>
      </c>
      <c r="AI2806" s="9">
        <v>17.701835397282</v>
      </c>
      <c r="AJ2806" s="9">
        <v>17.2072134103583</v>
      </c>
      <c r="AK2806" s="9">
        <v>16.6886031871373</v>
      </c>
    </row>
    <row r="2807" spans="1:37" s="9" customFormat="1" x14ac:dyDescent="0.3">
      <c r="A2807" s="10" t="str">
        <f t="shared" si="65"/>
        <v>SDGbaseTRA_AgMin_v7C_GVAaaoce</v>
      </c>
      <c r="B2807" s="10" t="s">
        <v>220</v>
      </c>
      <c r="C2807" s="10" t="s">
        <v>329</v>
      </c>
      <c r="D2807" s="10" t="s">
        <v>3</v>
      </c>
      <c r="E2807" s="9" t="s">
        <v>6</v>
      </c>
      <c r="F2807" s="9">
        <v>0.81587985557114195</v>
      </c>
      <c r="G2807" s="9">
        <v>0.75417772109146697</v>
      </c>
      <c r="H2807" s="9">
        <v>0.79230629413111897</v>
      </c>
      <c r="I2807" s="9">
        <v>0.82788186041286005</v>
      </c>
      <c r="J2807" s="9">
        <v>0.88227910063034398</v>
      </c>
      <c r="K2807" s="9">
        <v>0.908082428711249</v>
      </c>
      <c r="L2807" s="9">
        <v>0.93602465854526296</v>
      </c>
      <c r="M2807" s="9">
        <v>0.95422206298470402</v>
      </c>
      <c r="N2807" s="9">
        <v>0.97551637640539701</v>
      </c>
      <c r="O2807" s="9">
        <v>1.0593886094532901</v>
      </c>
      <c r="P2807" s="9">
        <v>1.0874124938851399</v>
      </c>
      <c r="Q2807" s="9">
        <v>1.10291342104998</v>
      </c>
      <c r="R2807" s="9">
        <v>1.1437481712625299</v>
      </c>
      <c r="S2807" s="9">
        <v>1.16719814767524</v>
      </c>
      <c r="T2807" s="9">
        <v>1.19100397535123</v>
      </c>
      <c r="U2807" s="9">
        <v>1.2205055585903</v>
      </c>
      <c r="V2807" s="9">
        <v>1.23962047957459</v>
      </c>
      <c r="W2807" s="9">
        <v>1.25833528438357</v>
      </c>
      <c r="X2807" s="9">
        <v>1.2810101844070501</v>
      </c>
      <c r="Y2807" s="9">
        <v>1.29925356537734</v>
      </c>
      <c r="Z2807" s="9">
        <v>1.31805614720181</v>
      </c>
      <c r="AA2807" s="9">
        <v>1.33989104070603</v>
      </c>
      <c r="AB2807" s="9">
        <v>1.39148585163076</v>
      </c>
      <c r="AC2807" s="9">
        <v>1.427062499144</v>
      </c>
      <c r="AD2807" s="9">
        <v>1.4618416719114899</v>
      </c>
      <c r="AE2807" s="9">
        <v>1.4983550379313999</v>
      </c>
      <c r="AF2807" s="9">
        <v>1.5362803572864401</v>
      </c>
      <c r="AG2807" s="9">
        <v>1.5485259728960299</v>
      </c>
      <c r="AH2807" s="9">
        <v>1.5144187379698599</v>
      </c>
      <c r="AI2807" s="9">
        <v>1.47434599646293</v>
      </c>
      <c r="AJ2807" s="9">
        <v>1.4433805890567</v>
      </c>
      <c r="AK2807" s="9">
        <v>1.4080199086840399</v>
      </c>
    </row>
    <row r="2808" spans="1:37" s="9" customFormat="1" x14ac:dyDescent="0.3">
      <c r="A2808" s="10" t="str">
        <f t="shared" si="65"/>
        <v>SDGbaseTRA_AgMin_v7C_GVAaaveg</v>
      </c>
      <c r="B2808" s="10" t="s">
        <v>220</v>
      </c>
      <c r="C2808" s="10" t="s">
        <v>329</v>
      </c>
      <c r="D2808" s="10" t="s">
        <v>3</v>
      </c>
      <c r="E2808" s="9" t="s">
        <v>7</v>
      </c>
      <c r="F2808" s="9">
        <v>6.7349634382759103</v>
      </c>
      <c r="G2808" s="9">
        <v>6.4555958565659299</v>
      </c>
      <c r="H2808" s="9">
        <v>6.4889999794553797</v>
      </c>
      <c r="I2808" s="9">
        <v>6.6049134705966601</v>
      </c>
      <c r="J2808" s="9">
        <v>6.7798090137787899</v>
      </c>
      <c r="K2808" s="9">
        <v>6.8516943229887497</v>
      </c>
      <c r="L2808" s="9">
        <v>6.9449381259940202</v>
      </c>
      <c r="M2808" s="9">
        <v>7.0066810407845601</v>
      </c>
      <c r="N2808" s="9">
        <v>7.0831892368488001</v>
      </c>
      <c r="O2808" s="9">
        <v>7.2409782506413896</v>
      </c>
      <c r="P2808" s="9">
        <v>7.3247905293325699</v>
      </c>
      <c r="Q2808" s="9">
        <v>7.3929779324308997</v>
      </c>
      <c r="R2808" s="9">
        <v>7.58709478316805</v>
      </c>
      <c r="S2808" s="9">
        <v>7.71060022769516</v>
      </c>
      <c r="T2808" s="9">
        <v>7.8237879424001502</v>
      </c>
      <c r="U2808" s="9">
        <v>7.9594133232862703</v>
      </c>
      <c r="V2808" s="9">
        <v>8.0879367293232907</v>
      </c>
      <c r="W2808" s="9">
        <v>8.1910461686842702</v>
      </c>
      <c r="X2808" s="9">
        <v>8.2699004005367396</v>
      </c>
      <c r="Y2808" s="9">
        <v>8.3339869178208694</v>
      </c>
      <c r="Z2808" s="9">
        <v>8.4065114508223893</v>
      </c>
      <c r="AA2808" s="9">
        <v>8.4621543477295305</v>
      </c>
      <c r="AB2808" s="9">
        <v>8.5847762958912206</v>
      </c>
      <c r="AC2808" s="9">
        <v>8.7122767867671698</v>
      </c>
      <c r="AD2808" s="9">
        <v>8.9038174956381493</v>
      </c>
      <c r="AE2808" s="9">
        <v>9.1277283259103204</v>
      </c>
      <c r="AF2808" s="9">
        <v>9.3739933258437205</v>
      </c>
      <c r="AG2808" s="9">
        <v>9.4757699693352997</v>
      </c>
      <c r="AH2808" s="9">
        <v>9.2930597858421091</v>
      </c>
      <c r="AI2808" s="9">
        <v>9.1472359231772398</v>
      </c>
      <c r="AJ2808" s="9">
        <v>9.0704622848593797</v>
      </c>
      <c r="AK2808" s="9">
        <v>8.9887166699357604</v>
      </c>
    </row>
    <row r="2809" spans="1:37" s="9" customFormat="1" x14ac:dyDescent="0.3">
      <c r="A2809" s="10" t="str">
        <f t="shared" si="65"/>
        <v>SDGbaseTRA_AgMin_v7C_GVAaaofr</v>
      </c>
      <c r="B2809" s="10" t="s">
        <v>220</v>
      </c>
      <c r="C2809" s="10" t="s">
        <v>329</v>
      </c>
      <c r="D2809" s="10" t="s">
        <v>3</v>
      </c>
      <c r="E2809" s="9" t="s">
        <v>8</v>
      </c>
      <c r="F2809" s="9">
        <v>12.999968868332401</v>
      </c>
      <c r="G2809" s="9">
        <v>12.669206141974801</v>
      </c>
      <c r="H2809" s="9">
        <v>12.991943479696401</v>
      </c>
      <c r="I2809" s="9">
        <v>13.165234759900899</v>
      </c>
      <c r="J2809" s="9">
        <v>13.537316640939</v>
      </c>
      <c r="K2809" s="9">
        <v>13.7927343039467</v>
      </c>
      <c r="L2809" s="9">
        <v>14.089185461655299</v>
      </c>
      <c r="M2809" s="9">
        <v>14.3244621119127</v>
      </c>
      <c r="N2809" s="9">
        <v>14.581164113202</v>
      </c>
      <c r="O2809" s="9">
        <v>15.690616144999</v>
      </c>
      <c r="P2809" s="9">
        <v>16.039360722225201</v>
      </c>
      <c r="Q2809" s="9">
        <v>16.208634512559399</v>
      </c>
      <c r="R2809" s="9">
        <v>16.591589569369301</v>
      </c>
      <c r="S2809" s="9">
        <v>16.9017701016733</v>
      </c>
      <c r="T2809" s="9">
        <v>17.2225692712918</v>
      </c>
      <c r="U2809" s="9">
        <v>17.594882133501802</v>
      </c>
      <c r="V2809" s="9">
        <v>17.9621097422772</v>
      </c>
      <c r="W2809" s="9">
        <v>18.276866554923</v>
      </c>
      <c r="X2809" s="9">
        <v>18.5082388963509</v>
      </c>
      <c r="Y2809" s="9">
        <v>18.707436708946499</v>
      </c>
      <c r="Z2809" s="9">
        <v>18.8791510955547</v>
      </c>
      <c r="AA2809" s="9">
        <v>19.082537665025502</v>
      </c>
      <c r="AB2809" s="9">
        <v>19.6110397149262</v>
      </c>
      <c r="AC2809" s="9">
        <v>20.061503429974898</v>
      </c>
      <c r="AD2809" s="9">
        <v>20.584073187625499</v>
      </c>
      <c r="AE2809" s="9">
        <v>21.140488191108499</v>
      </c>
      <c r="AF2809" s="9">
        <v>21.748258583224899</v>
      </c>
      <c r="AG2809" s="9">
        <v>21.981346024172701</v>
      </c>
      <c r="AH2809" s="9">
        <v>21.615566198979899</v>
      </c>
      <c r="AI2809" s="9">
        <v>21.080649644079699</v>
      </c>
      <c r="AJ2809" s="9">
        <v>20.729153591418399</v>
      </c>
      <c r="AK2809" s="9">
        <v>20.3710335486644</v>
      </c>
    </row>
    <row r="2810" spans="1:37" s="9" customFormat="1" x14ac:dyDescent="0.3">
      <c r="A2810" s="10" t="str">
        <f t="shared" si="65"/>
        <v>SDGbaseTRA_AgMin_v7C_GVAaagra</v>
      </c>
      <c r="B2810" s="10" t="s">
        <v>220</v>
      </c>
      <c r="C2810" s="10" t="s">
        <v>329</v>
      </c>
      <c r="D2810" s="10" t="s">
        <v>3</v>
      </c>
      <c r="E2810" s="9" t="s">
        <v>9</v>
      </c>
      <c r="F2810" s="9">
        <v>6.1969723289684602</v>
      </c>
      <c r="G2810" s="9">
        <v>6.2019699402898496</v>
      </c>
      <c r="H2810" s="9">
        <v>6.4615702234118704</v>
      </c>
      <c r="I2810" s="9">
        <v>6.5086411940308997</v>
      </c>
      <c r="J2810" s="9">
        <v>6.6671593790008803</v>
      </c>
      <c r="K2810" s="9">
        <v>6.84786094616579</v>
      </c>
      <c r="L2810" s="9">
        <v>7.0609958737502403</v>
      </c>
      <c r="M2810" s="9">
        <v>7.2896609262946104</v>
      </c>
      <c r="N2810" s="9">
        <v>7.5269187531201096</v>
      </c>
      <c r="O2810" s="9">
        <v>8.2701428449882997</v>
      </c>
      <c r="P2810" s="9">
        <v>8.5926019166711196</v>
      </c>
      <c r="Q2810" s="9">
        <v>8.7833776914663595</v>
      </c>
      <c r="R2810" s="9">
        <v>9.0693427522667207</v>
      </c>
      <c r="S2810" s="9">
        <v>9.3200398883968596</v>
      </c>
      <c r="T2810" s="9">
        <v>9.5942115030418407</v>
      </c>
      <c r="U2810" s="9">
        <v>9.9039163456530694</v>
      </c>
      <c r="V2810" s="9">
        <v>10.173892171412801</v>
      </c>
      <c r="W2810" s="9">
        <v>10.462416004076299</v>
      </c>
      <c r="X2810" s="9">
        <v>10.7505913769842</v>
      </c>
      <c r="Y2810" s="9">
        <v>10.970337982382</v>
      </c>
      <c r="Z2810" s="9">
        <v>11.159448836586501</v>
      </c>
      <c r="AA2810" s="9">
        <v>11.3856574168984</v>
      </c>
      <c r="AB2810" s="9">
        <v>11.885378411362</v>
      </c>
      <c r="AC2810" s="9">
        <v>12.270099741560699</v>
      </c>
      <c r="AD2810" s="9">
        <v>12.6021127997387</v>
      </c>
      <c r="AE2810" s="9">
        <v>12.918045299714199</v>
      </c>
      <c r="AF2810" s="9">
        <v>13.2511663285325</v>
      </c>
      <c r="AG2810" s="9">
        <v>13.3912093330141</v>
      </c>
      <c r="AH2810" s="9">
        <v>13.1816832350782</v>
      </c>
      <c r="AI2810" s="9">
        <v>12.807029881162199</v>
      </c>
      <c r="AJ2810" s="9">
        <v>12.5126750860708</v>
      </c>
      <c r="AK2810" s="9">
        <v>12.219146118005799</v>
      </c>
    </row>
    <row r="2811" spans="1:37" s="9" customFormat="1" x14ac:dyDescent="0.3">
      <c r="A2811" s="10" t="str">
        <f t="shared" si="65"/>
        <v>SDGbaseTRA_AgMin_v7C_GVAaaoil</v>
      </c>
      <c r="B2811" s="10" t="s">
        <v>220</v>
      </c>
      <c r="C2811" s="10" t="s">
        <v>329</v>
      </c>
      <c r="D2811" s="10" t="s">
        <v>3</v>
      </c>
      <c r="E2811" s="9" t="s">
        <v>10</v>
      </c>
      <c r="F2811" s="9">
        <v>5.4472049614452702</v>
      </c>
      <c r="G2811" s="9">
        <v>4.9312802531384703</v>
      </c>
      <c r="H2811" s="9">
        <v>5.0993660326928802</v>
      </c>
      <c r="I2811" s="9">
        <v>5.3366328707646602</v>
      </c>
      <c r="J2811" s="9">
        <v>5.6621891584895998</v>
      </c>
      <c r="K2811" s="9">
        <v>5.8113294936700699</v>
      </c>
      <c r="L2811" s="9">
        <v>5.9754754318676504</v>
      </c>
      <c r="M2811" s="9">
        <v>6.0664949630298004</v>
      </c>
      <c r="N2811" s="9">
        <v>6.1715109163320898</v>
      </c>
      <c r="O2811" s="9">
        <v>6.4441891097807797</v>
      </c>
      <c r="P2811" s="9">
        <v>6.5761854046690003</v>
      </c>
      <c r="Q2811" s="9">
        <v>6.6856837706896801</v>
      </c>
      <c r="R2811" s="9">
        <v>6.9992315965225496</v>
      </c>
      <c r="S2811" s="9">
        <v>7.1781512542579797</v>
      </c>
      <c r="T2811" s="9">
        <v>7.3491526861352003</v>
      </c>
      <c r="U2811" s="9">
        <v>7.5450842193424101</v>
      </c>
      <c r="V2811" s="9">
        <v>7.7044823880319697</v>
      </c>
      <c r="W2811" s="9">
        <v>7.8593926389806201</v>
      </c>
      <c r="X2811" s="9">
        <v>8.02589215943288</v>
      </c>
      <c r="Y2811" s="9">
        <v>8.1643664029070795</v>
      </c>
      <c r="Z2811" s="9">
        <v>8.3203071241528104</v>
      </c>
      <c r="AA2811" s="9">
        <v>8.4633018525213899</v>
      </c>
      <c r="AB2811" s="9">
        <v>8.7030002110845697</v>
      </c>
      <c r="AC2811" s="9">
        <v>8.8957544005792393</v>
      </c>
      <c r="AD2811" s="9">
        <v>9.1344772706439397</v>
      </c>
      <c r="AE2811" s="9">
        <v>9.4066647429520494</v>
      </c>
      <c r="AF2811" s="9">
        <v>9.7017161414321293</v>
      </c>
      <c r="AG2811" s="9">
        <v>9.8782747375124007</v>
      </c>
      <c r="AH2811" s="9">
        <v>9.6883398784752295</v>
      </c>
      <c r="AI2811" s="9">
        <v>9.5388443935083203</v>
      </c>
      <c r="AJ2811" s="9">
        <v>9.4433230105872106</v>
      </c>
      <c r="AK2811" s="9">
        <v>9.3147326141571707</v>
      </c>
    </row>
    <row r="2812" spans="1:37" s="9" customFormat="1" x14ac:dyDescent="0.3">
      <c r="A2812" s="10" t="str">
        <f t="shared" si="65"/>
        <v>SDGbaseTRA_AgMin_v7C_GVAaatub</v>
      </c>
      <c r="B2812" s="10" t="s">
        <v>220</v>
      </c>
      <c r="C2812" s="10" t="s">
        <v>329</v>
      </c>
      <c r="D2812" s="10" t="s">
        <v>3</v>
      </c>
      <c r="E2812" s="9" t="s">
        <v>11</v>
      </c>
      <c r="F2812" s="9">
        <v>2.94784568120137</v>
      </c>
      <c r="G2812" s="9">
        <v>2.7759830910090701</v>
      </c>
      <c r="H2812" s="9">
        <v>2.7945300318908801</v>
      </c>
      <c r="I2812" s="9">
        <v>2.8530569938719998</v>
      </c>
      <c r="J2812" s="9">
        <v>2.9412613856453298</v>
      </c>
      <c r="K2812" s="9">
        <v>2.9746272622170502</v>
      </c>
      <c r="L2812" s="9">
        <v>3.0177802412394099</v>
      </c>
      <c r="M2812" s="9">
        <v>3.0482684193659999</v>
      </c>
      <c r="N2812" s="9">
        <v>3.08742895772953</v>
      </c>
      <c r="O2812" s="9">
        <v>3.1718939238121902</v>
      </c>
      <c r="P2812" s="9">
        <v>3.2141082521837401</v>
      </c>
      <c r="Q2812" s="9">
        <v>3.2481089925192701</v>
      </c>
      <c r="R2812" s="9">
        <v>3.34022018419759</v>
      </c>
      <c r="S2812" s="9">
        <v>3.3984753727242198</v>
      </c>
      <c r="T2812" s="9">
        <v>3.4514238645629001</v>
      </c>
      <c r="U2812" s="9">
        <v>3.5145928617469502</v>
      </c>
      <c r="V2812" s="9">
        <v>3.5725773733320501</v>
      </c>
      <c r="W2812" s="9">
        <v>3.6174341981795402</v>
      </c>
      <c r="X2812" s="9">
        <v>3.65016081555371</v>
      </c>
      <c r="Y2812" s="9">
        <v>3.67681074553813</v>
      </c>
      <c r="Z2812" s="9">
        <v>3.7073862604441499</v>
      </c>
      <c r="AA2812" s="9">
        <v>3.7301140126923298</v>
      </c>
      <c r="AB2812" s="9">
        <v>3.7916013171110698</v>
      </c>
      <c r="AC2812" s="9">
        <v>3.8553790283376199</v>
      </c>
      <c r="AD2812" s="9">
        <v>3.9497005691562701</v>
      </c>
      <c r="AE2812" s="9">
        <v>4.0591836668965504</v>
      </c>
      <c r="AF2812" s="9">
        <v>4.17856327388201</v>
      </c>
      <c r="AG2812" s="9">
        <v>4.2005851664576799</v>
      </c>
      <c r="AH2812" s="9">
        <v>4.0961774203166996</v>
      </c>
      <c r="AI2812" s="9">
        <v>4.0070141271177304</v>
      </c>
      <c r="AJ2812" s="9">
        <v>3.9509800840699598</v>
      </c>
      <c r="AK2812" s="9">
        <v>3.8933833915120899</v>
      </c>
    </row>
    <row r="2813" spans="1:37" s="9" customFormat="1" x14ac:dyDescent="0.3">
      <c r="A2813" s="10" t="str">
        <f t="shared" si="65"/>
        <v>SDGbaseTRA_AgMin_v7C_GVAaapul</v>
      </c>
      <c r="B2813" s="10" t="s">
        <v>220</v>
      </c>
      <c r="C2813" s="10" t="s">
        <v>329</v>
      </c>
      <c r="D2813" s="10" t="s">
        <v>3</v>
      </c>
      <c r="E2813" s="9" t="s">
        <v>12</v>
      </c>
      <c r="F2813" s="9">
        <v>0.52449157567978599</v>
      </c>
      <c r="G2813" s="9">
        <v>0.48730068496471701</v>
      </c>
      <c r="H2813" s="9">
        <v>0.49270808017239298</v>
      </c>
      <c r="I2813" s="9">
        <v>0.50978487228771596</v>
      </c>
      <c r="J2813" s="9">
        <v>0.53159227875269299</v>
      </c>
      <c r="K2813" s="9">
        <v>0.53907335176384497</v>
      </c>
      <c r="L2813" s="9">
        <v>0.54720368861000401</v>
      </c>
      <c r="M2813" s="9">
        <v>0.54799445232381905</v>
      </c>
      <c r="N2813" s="9">
        <v>0.55031817804671501</v>
      </c>
      <c r="O2813" s="9">
        <v>0.55904044226393601</v>
      </c>
      <c r="P2813" s="9">
        <v>0.56199822585298098</v>
      </c>
      <c r="Q2813" s="9">
        <v>0.56556980750062802</v>
      </c>
      <c r="R2813" s="9">
        <v>0.58408121454214301</v>
      </c>
      <c r="S2813" s="9">
        <v>0.59383833891874305</v>
      </c>
      <c r="T2813" s="9">
        <v>0.60233628122931804</v>
      </c>
      <c r="U2813" s="9">
        <v>0.61233803802903897</v>
      </c>
      <c r="V2813" s="9">
        <v>0.62173826484325301</v>
      </c>
      <c r="W2813" s="9">
        <v>0.62888079270588904</v>
      </c>
      <c r="X2813" s="9">
        <v>0.63489324284364801</v>
      </c>
      <c r="Y2813" s="9">
        <v>0.64097177154131602</v>
      </c>
      <c r="Z2813" s="9">
        <v>0.64882255028907299</v>
      </c>
      <c r="AA2813" s="9">
        <v>0.65486596344450798</v>
      </c>
      <c r="AB2813" s="9">
        <v>0.663886635084453</v>
      </c>
      <c r="AC2813" s="9">
        <v>0.67289687924269403</v>
      </c>
      <c r="AD2813" s="9">
        <v>0.68774680397122101</v>
      </c>
      <c r="AE2813" s="9">
        <v>0.70565580116825899</v>
      </c>
      <c r="AF2813" s="9">
        <v>0.72512281910098497</v>
      </c>
      <c r="AG2813" s="9">
        <v>0.737434999987858</v>
      </c>
      <c r="AH2813" s="9">
        <v>0.729426679136159</v>
      </c>
      <c r="AI2813" s="9">
        <v>0.72734926082530904</v>
      </c>
      <c r="AJ2813" s="9">
        <v>0.72970376123587599</v>
      </c>
      <c r="AK2813" s="9">
        <v>0.73025885461685203</v>
      </c>
    </row>
    <row r="2814" spans="1:37" s="9" customFormat="1" x14ac:dyDescent="0.3">
      <c r="A2814" s="10" t="str">
        <f t="shared" si="65"/>
        <v>SDGbaseTRA_AgMin_v7C_GVAaasug</v>
      </c>
      <c r="B2814" s="10" t="s">
        <v>220</v>
      </c>
      <c r="C2814" s="10" t="s">
        <v>329</v>
      </c>
      <c r="D2814" s="10" t="s">
        <v>3</v>
      </c>
      <c r="E2814" s="9" t="s">
        <v>13</v>
      </c>
      <c r="F2814" s="9">
        <v>3.8233471543033799</v>
      </c>
      <c r="G2814" s="9">
        <v>3.66290217623057</v>
      </c>
      <c r="H2814" s="9">
        <v>3.6810253013816201</v>
      </c>
      <c r="I2814" s="9">
        <v>3.7591491325366602</v>
      </c>
      <c r="J2814" s="9">
        <v>3.8810414080983802</v>
      </c>
      <c r="K2814" s="9">
        <v>3.9232057001126499</v>
      </c>
      <c r="L2814" s="9">
        <v>3.9756384716728101</v>
      </c>
      <c r="M2814" s="9">
        <v>4.00763346699528</v>
      </c>
      <c r="N2814" s="9">
        <v>4.03667717560859</v>
      </c>
      <c r="O2814" s="9">
        <v>4.2258501499594496</v>
      </c>
      <c r="P2814" s="9">
        <v>4.2527981663983301</v>
      </c>
      <c r="Q2814" s="9">
        <v>4.2460524480422404</v>
      </c>
      <c r="R2814" s="9">
        <v>4.3321532501537297</v>
      </c>
      <c r="S2814" s="9">
        <v>4.3887766970665796</v>
      </c>
      <c r="T2814" s="9">
        <v>4.4425571745237296</v>
      </c>
      <c r="U2814" s="9">
        <v>4.5007269048076601</v>
      </c>
      <c r="V2814" s="9">
        <v>4.5324740108084898</v>
      </c>
      <c r="W2814" s="9">
        <v>4.5839070705465996</v>
      </c>
      <c r="X2814" s="9">
        <v>4.6568781435899202</v>
      </c>
      <c r="Y2814" s="9">
        <v>4.69411501914733</v>
      </c>
      <c r="Z2814" s="9">
        <v>4.7274826518362696</v>
      </c>
      <c r="AA2814" s="9">
        <v>4.7704388098284296</v>
      </c>
      <c r="AB2814" s="9">
        <v>4.8601986229741803</v>
      </c>
      <c r="AC2814" s="9">
        <v>4.9046600984598303</v>
      </c>
      <c r="AD2814" s="9">
        <v>4.9531877845908099</v>
      </c>
      <c r="AE2814" s="9">
        <v>5.0067057867540798</v>
      </c>
      <c r="AF2814" s="9">
        <v>5.0770430649767198</v>
      </c>
      <c r="AG2814" s="9">
        <v>5.1415311079580102</v>
      </c>
      <c r="AH2814" s="9">
        <v>5.0779469019207299</v>
      </c>
      <c r="AI2814" s="9">
        <v>5.0159310925386</v>
      </c>
      <c r="AJ2814" s="9">
        <v>4.9954826393757799</v>
      </c>
      <c r="AK2814" s="9">
        <v>4.9642869900299802</v>
      </c>
    </row>
    <row r="2815" spans="1:37" s="9" customFormat="1" x14ac:dyDescent="0.3">
      <c r="A2815" s="10" t="str">
        <f t="shared" si="65"/>
        <v>SDGbaseTRA_AgMin_v7C_GVAaaoth</v>
      </c>
      <c r="B2815" s="10" t="s">
        <v>220</v>
      </c>
      <c r="C2815" s="10" t="s">
        <v>329</v>
      </c>
      <c r="D2815" s="10" t="s">
        <v>3</v>
      </c>
      <c r="E2815" s="9" t="s">
        <v>14</v>
      </c>
      <c r="F2815" s="9">
        <v>7.2867372761343301</v>
      </c>
      <c r="G2815" s="9">
        <v>6.7684891309603197</v>
      </c>
      <c r="H2815" s="9">
        <v>7.10777024865064</v>
      </c>
      <c r="I2815" s="9">
        <v>7.2640188482700401</v>
      </c>
      <c r="J2815" s="9">
        <v>7.5439141650142298</v>
      </c>
      <c r="K2815" s="9">
        <v>7.8062404216574199</v>
      </c>
      <c r="L2815" s="9">
        <v>8.1093069800839395</v>
      </c>
      <c r="M2815" s="9">
        <v>8.4303416663402597</v>
      </c>
      <c r="N2815" s="9">
        <v>8.7630148077183208</v>
      </c>
      <c r="O2815" s="9">
        <v>9.6851093298446198</v>
      </c>
      <c r="P2815" s="9">
        <v>10.137092542796299</v>
      </c>
      <c r="Q2815" s="9">
        <v>10.447831848941201</v>
      </c>
      <c r="R2815" s="9">
        <v>10.8748667459167</v>
      </c>
      <c r="S2815" s="9">
        <v>11.256754632012999</v>
      </c>
      <c r="T2815" s="9">
        <v>11.678584214928099</v>
      </c>
      <c r="U2815" s="9">
        <v>12.1767626161122</v>
      </c>
      <c r="V2815" s="9">
        <v>12.636383585338599</v>
      </c>
      <c r="W2815" s="9">
        <v>13.1590323657427</v>
      </c>
      <c r="X2815" s="9">
        <v>13.7746212113945</v>
      </c>
      <c r="Y2815" s="9">
        <v>14.286136486040199</v>
      </c>
      <c r="Z2815" s="9">
        <v>14.7394621714044</v>
      </c>
      <c r="AA2815" s="9">
        <v>15.233695582687901</v>
      </c>
      <c r="AB2815" s="9">
        <v>15.9089135588828</v>
      </c>
      <c r="AC2815" s="9">
        <v>16.453319179806901</v>
      </c>
      <c r="AD2815" s="9">
        <v>16.9932311845645</v>
      </c>
      <c r="AE2815" s="9">
        <v>17.570149173444999</v>
      </c>
      <c r="AF2815" s="9">
        <v>18.2209902141268</v>
      </c>
      <c r="AG2815" s="9">
        <v>18.756017506893802</v>
      </c>
      <c r="AH2815" s="9">
        <v>18.397418021251301</v>
      </c>
      <c r="AI2815" s="9">
        <v>17.821900608362501</v>
      </c>
      <c r="AJ2815" s="9">
        <v>17.285859630704099</v>
      </c>
      <c r="AK2815" s="9">
        <v>16.7239929813156</v>
      </c>
    </row>
    <row r="2816" spans="1:37" s="9" customFormat="1" x14ac:dyDescent="0.3">
      <c r="A2816" s="10" t="str">
        <f t="shared" si="65"/>
        <v>SDGbaseTRA_AgMin_v7C_GVAalani</v>
      </c>
      <c r="B2816" s="10" t="s">
        <v>220</v>
      </c>
      <c r="C2816" s="10" t="s">
        <v>329</v>
      </c>
      <c r="D2816" s="10" t="s">
        <v>3</v>
      </c>
      <c r="E2816" s="9" t="s">
        <v>15</v>
      </c>
      <c r="F2816" s="9">
        <v>27.5487375052288</v>
      </c>
      <c r="G2816" s="9">
        <v>22.0473904604263</v>
      </c>
      <c r="H2816" s="9">
        <v>24.158553308133801</v>
      </c>
      <c r="I2816" s="9">
        <v>24.765976196184599</v>
      </c>
      <c r="J2816" s="9">
        <v>26.155463969678902</v>
      </c>
      <c r="K2816" s="9">
        <v>26.9931449325159</v>
      </c>
      <c r="L2816" s="9">
        <v>27.720088120387</v>
      </c>
      <c r="M2816" s="9">
        <v>28.480394835188601</v>
      </c>
      <c r="N2816" s="9">
        <v>29.4209507457809</v>
      </c>
      <c r="O2816" s="9">
        <v>32.4633366364382</v>
      </c>
      <c r="P2816" s="9">
        <v>33.294223837926403</v>
      </c>
      <c r="Q2816" s="9">
        <v>33.884473009101697</v>
      </c>
      <c r="R2816" s="9">
        <v>35.453634306059897</v>
      </c>
      <c r="S2816" s="9">
        <v>36.405428182570198</v>
      </c>
      <c r="T2816" s="9">
        <v>37.471867776173198</v>
      </c>
      <c r="U2816" s="9">
        <v>38.633306217035702</v>
      </c>
      <c r="V2816" s="9">
        <v>39.819717037651202</v>
      </c>
      <c r="W2816" s="9">
        <v>41.030959953047102</v>
      </c>
      <c r="X2816" s="9">
        <v>42.425994432555598</v>
      </c>
      <c r="Y2816" s="9">
        <v>43.551611124570101</v>
      </c>
      <c r="Z2816" s="9">
        <v>44.5175061270049</v>
      </c>
      <c r="AA2816" s="9">
        <v>45.521101117405102</v>
      </c>
      <c r="AB2816" s="9">
        <v>47.7462767558021</v>
      </c>
      <c r="AC2816" s="9">
        <v>49.2550390594185</v>
      </c>
      <c r="AD2816" s="9">
        <v>50.6953184110778</v>
      </c>
      <c r="AE2816" s="9">
        <v>52.237890384223</v>
      </c>
      <c r="AF2816" s="9">
        <v>53.9221705302648</v>
      </c>
      <c r="AG2816" s="9">
        <v>54.892574202168703</v>
      </c>
      <c r="AH2816" s="9">
        <v>56.198127765779098</v>
      </c>
      <c r="AI2816" s="9">
        <v>56.315187413859398</v>
      </c>
      <c r="AJ2816" s="9">
        <v>55.962030651378001</v>
      </c>
      <c r="AK2816" s="9">
        <v>55.3830841446837</v>
      </c>
    </row>
    <row r="2817" spans="1:37" s="9" customFormat="1" x14ac:dyDescent="0.3">
      <c r="A2817" s="10" t="str">
        <f t="shared" si="65"/>
        <v>SDGbaseTRA_AgMin_v7C_GVAafore</v>
      </c>
      <c r="B2817" s="10" t="s">
        <v>220</v>
      </c>
      <c r="C2817" s="10" t="s">
        <v>329</v>
      </c>
      <c r="D2817" s="10" t="s">
        <v>3</v>
      </c>
      <c r="E2817" s="9" t="s">
        <v>16</v>
      </c>
      <c r="F2817" s="9">
        <v>6.4911530358491802</v>
      </c>
      <c r="G2817" s="9">
        <v>5.8929114973991403</v>
      </c>
      <c r="H2817" s="9">
        <v>6.0264077807418097</v>
      </c>
      <c r="I2817" s="9">
        <v>6.2058120265587</v>
      </c>
      <c r="J2817" s="9">
        <v>6.3682794203902899</v>
      </c>
      <c r="K2817" s="9">
        <v>6.4436763437848796</v>
      </c>
      <c r="L2817" s="9">
        <v>6.5339705885956496</v>
      </c>
      <c r="M2817" s="9">
        <v>6.5859235196729102</v>
      </c>
      <c r="N2817" s="9">
        <v>6.7452041035487502</v>
      </c>
      <c r="O2817" s="9">
        <v>7.0503515145901696</v>
      </c>
      <c r="P2817" s="9">
        <v>7.2002612131960104</v>
      </c>
      <c r="Q2817" s="9">
        <v>7.2174576206009897</v>
      </c>
      <c r="R2817" s="9">
        <v>7.3764891704308404</v>
      </c>
      <c r="S2817" s="9">
        <v>7.4953517084052601</v>
      </c>
      <c r="T2817" s="9">
        <v>7.6342410663176397</v>
      </c>
      <c r="U2817" s="9">
        <v>7.8690134679770196</v>
      </c>
      <c r="V2817" s="9">
        <v>8.0713232554316008</v>
      </c>
      <c r="W2817" s="9">
        <v>8.3145288255135696</v>
      </c>
      <c r="X2817" s="9">
        <v>8.5280997729163506</v>
      </c>
      <c r="Y2817" s="9">
        <v>8.7995859779782108</v>
      </c>
      <c r="Z2817" s="9">
        <v>8.9272752316067194</v>
      </c>
      <c r="AA2817" s="9">
        <v>9.0679814506497092</v>
      </c>
      <c r="AB2817" s="9">
        <v>9.2606746935987303</v>
      </c>
      <c r="AC2817" s="9">
        <v>9.4388081157805992</v>
      </c>
      <c r="AD2817" s="9">
        <v>9.6242876176479992</v>
      </c>
      <c r="AE2817" s="9">
        <v>9.8140917664896801</v>
      </c>
      <c r="AF2817" s="9">
        <v>10.064641148806301</v>
      </c>
      <c r="AG2817" s="9">
        <v>10.186259677742299</v>
      </c>
      <c r="AH2817" s="9">
        <v>10.0401081142275</v>
      </c>
      <c r="AI2817" s="9">
        <v>9.8657998042198205</v>
      </c>
      <c r="AJ2817" s="9">
        <v>9.7655330358789207</v>
      </c>
      <c r="AK2817" s="9">
        <v>9.6599392612104396</v>
      </c>
    </row>
    <row r="2818" spans="1:37" s="9" customFormat="1" x14ac:dyDescent="0.3">
      <c r="A2818" s="10" t="str">
        <f t="shared" si="65"/>
        <v>SDGbaseTRA_AgMin_v7C_GVAafish</v>
      </c>
      <c r="B2818" s="10" t="s">
        <v>220</v>
      </c>
      <c r="C2818" s="10" t="s">
        <v>329</v>
      </c>
      <c r="D2818" s="10" t="s">
        <v>3</v>
      </c>
      <c r="E2818" s="9" t="s">
        <v>17</v>
      </c>
      <c r="F2818" s="9">
        <v>7.3673079317878702</v>
      </c>
      <c r="G2818" s="9">
        <v>6.9127714206671298</v>
      </c>
      <c r="H2818" s="9">
        <v>7.2158059445782801</v>
      </c>
      <c r="I2818" s="9">
        <v>7.2759795105141301</v>
      </c>
      <c r="J2818" s="9">
        <v>7.5026749557798897</v>
      </c>
      <c r="K2818" s="9">
        <v>7.7170074810999401</v>
      </c>
      <c r="L2818" s="9">
        <v>7.9439766763281101</v>
      </c>
      <c r="M2818" s="9">
        <v>8.1841004401398294</v>
      </c>
      <c r="N2818" s="9">
        <v>8.45384726534345</v>
      </c>
      <c r="O2818" s="9">
        <v>9.2301182384178908</v>
      </c>
      <c r="P2818" s="9">
        <v>9.5956954439080899</v>
      </c>
      <c r="Q2818" s="9">
        <v>9.8514818239224606</v>
      </c>
      <c r="R2818" s="9">
        <v>10.2304841320724</v>
      </c>
      <c r="S2818" s="9">
        <v>10.532047500153199</v>
      </c>
      <c r="T2818" s="9">
        <v>10.8593825270301</v>
      </c>
      <c r="U2818" s="9">
        <v>11.2329898012459</v>
      </c>
      <c r="V2818" s="9">
        <v>11.560569393232599</v>
      </c>
      <c r="W2818" s="9">
        <v>11.9188368949288</v>
      </c>
      <c r="X2818" s="9">
        <v>12.336660732735901</v>
      </c>
      <c r="Y2818" s="9">
        <v>12.7024630906499</v>
      </c>
      <c r="Z2818" s="9">
        <v>13.045159228222399</v>
      </c>
      <c r="AA2818" s="9">
        <v>13.4293678774049</v>
      </c>
      <c r="AB2818" s="9">
        <v>14.0493564672595</v>
      </c>
      <c r="AC2818" s="9">
        <v>14.533209495909601</v>
      </c>
      <c r="AD2818" s="9">
        <v>14.961634522772799</v>
      </c>
      <c r="AE2818" s="9">
        <v>15.381851093594401</v>
      </c>
      <c r="AF2818" s="9">
        <v>15.8221071646886</v>
      </c>
      <c r="AG2818" s="9">
        <v>16.204363968488099</v>
      </c>
      <c r="AH2818" s="9">
        <v>16.282653178699501</v>
      </c>
      <c r="AI2818" s="9">
        <v>16.1460658110183</v>
      </c>
      <c r="AJ2818" s="9">
        <v>16.007577618008</v>
      </c>
      <c r="AK2818" s="9">
        <v>15.835194336156199</v>
      </c>
    </row>
    <row r="2819" spans="1:37" s="9" customFormat="1" x14ac:dyDescent="0.3">
      <c r="A2819" s="10" t="str">
        <f t="shared" si="65"/>
        <v>SDGbaseTRA_AgMin_v7C_GVAacoal</v>
      </c>
      <c r="B2819" s="10" t="s">
        <v>220</v>
      </c>
      <c r="C2819" s="10" t="s">
        <v>329</v>
      </c>
      <c r="D2819" s="10" t="s">
        <v>3</v>
      </c>
      <c r="E2819" s="9" t="s">
        <v>18</v>
      </c>
      <c r="F2819" s="9">
        <v>112.985261334444</v>
      </c>
      <c r="G2819" s="9">
        <v>112.951706890171</v>
      </c>
      <c r="H2819" s="9">
        <v>112.960378772382</v>
      </c>
      <c r="I2819" s="9">
        <v>110.506681512292</v>
      </c>
      <c r="J2819" s="9">
        <v>107.84885047354</v>
      </c>
      <c r="K2819" s="9">
        <v>106.354560584263</v>
      </c>
      <c r="L2819" s="9">
        <v>104.67865646157</v>
      </c>
      <c r="M2819" s="9">
        <v>104.039932793429</v>
      </c>
      <c r="N2819" s="9">
        <v>103.34135595214499</v>
      </c>
      <c r="O2819" s="9">
        <v>106.617149631449</v>
      </c>
      <c r="P2819" s="9">
        <v>104.84466998625101</v>
      </c>
      <c r="Q2819" s="9">
        <v>100.450753852993</v>
      </c>
      <c r="R2819" s="9">
        <v>96.878225801533503</v>
      </c>
      <c r="S2819" s="9">
        <v>97.277746516330893</v>
      </c>
      <c r="T2819" s="9">
        <v>97.108369044878103</v>
      </c>
      <c r="U2819" s="9">
        <v>97.315190026007699</v>
      </c>
      <c r="V2819" s="9">
        <v>96.049738210984202</v>
      </c>
      <c r="W2819" s="9">
        <v>99.808183062724893</v>
      </c>
      <c r="X2819" s="9">
        <v>118.456279760972</v>
      </c>
      <c r="Y2819" s="9">
        <v>141.496571516758</v>
      </c>
      <c r="Z2819" s="9">
        <v>175.39087146722099</v>
      </c>
      <c r="AA2819" s="9">
        <v>227.31919768174501</v>
      </c>
      <c r="AB2819" s="9">
        <v>235.576171703683</v>
      </c>
      <c r="AC2819" s="9">
        <v>212.40460836765399</v>
      </c>
      <c r="AD2819" s="9">
        <v>173.88012995234499</v>
      </c>
      <c r="AE2819" s="9">
        <v>127.418645109747</v>
      </c>
      <c r="AF2819" s="9">
        <v>77.100819680556896</v>
      </c>
      <c r="AG2819" s="9">
        <v>60.788302843152799</v>
      </c>
      <c r="AH2819" s="9">
        <v>51.6181743224627</v>
      </c>
      <c r="AI2819" s="9">
        <v>42.097911590478901</v>
      </c>
      <c r="AJ2819" s="9">
        <v>32.808552924426898</v>
      </c>
      <c r="AK2819" s="9">
        <v>23.260220059762901</v>
      </c>
    </row>
    <row r="2820" spans="1:37" s="9" customFormat="1" x14ac:dyDescent="0.3">
      <c r="A2820" s="10" t="str">
        <f t="shared" si="65"/>
        <v>SDGbaseTRA_AgMin_v7C_GVAagold</v>
      </c>
      <c r="B2820" s="10" t="s">
        <v>220</v>
      </c>
      <c r="C2820" s="10" t="s">
        <v>329</v>
      </c>
      <c r="D2820" s="10" t="s">
        <v>3</v>
      </c>
      <c r="E2820" s="9" t="s">
        <v>19</v>
      </c>
      <c r="F2820" s="9">
        <v>61.140285838991502</v>
      </c>
      <c r="G2820" s="9">
        <v>59.909915436256298</v>
      </c>
      <c r="H2820" s="9">
        <v>61.232986172308401</v>
      </c>
      <c r="I2820" s="9">
        <v>61.266141895886697</v>
      </c>
      <c r="J2820" s="9">
        <v>61.742642320173701</v>
      </c>
      <c r="K2820" s="9">
        <v>62.432922808039997</v>
      </c>
      <c r="L2820" s="9">
        <v>63.450017519448899</v>
      </c>
      <c r="M2820" s="9">
        <v>65.058283927783805</v>
      </c>
      <c r="N2820" s="9">
        <v>66.653097599437302</v>
      </c>
      <c r="O2820" s="9">
        <v>71.643228452842195</v>
      </c>
      <c r="P2820" s="9">
        <v>73.603099588977599</v>
      </c>
      <c r="Q2820" s="9">
        <v>74.528732266678404</v>
      </c>
      <c r="R2820" s="9">
        <v>74.896049453547406</v>
      </c>
      <c r="S2820" s="9">
        <v>75.696702296086997</v>
      </c>
      <c r="T2820" s="9">
        <v>76.4636644548075</v>
      </c>
      <c r="U2820" s="9">
        <v>77.414915190913206</v>
      </c>
      <c r="V2820" s="9">
        <v>78.099746383904105</v>
      </c>
      <c r="W2820" s="9">
        <v>78.8592343182994</v>
      </c>
      <c r="X2820" s="9">
        <v>79.581941217170794</v>
      </c>
      <c r="Y2820" s="9">
        <v>79.610867980273397</v>
      </c>
      <c r="Z2820" s="9">
        <v>79.137050309594798</v>
      </c>
      <c r="AA2820" s="9">
        <v>78.741968997180507</v>
      </c>
      <c r="AB2820" s="9">
        <v>79.985492667933997</v>
      </c>
      <c r="AC2820" s="9">
        <v>81.180898933785798</v>
      </c>
      <c r="AD2820" s="9">
        <v>82.344604714581607</v>
      </c>
      <c r="AE2820" s="9">
        <v>83.499333387013493</v>
      </c>
      <c r="AF2820" s="9">
        <v>84.731186507436007</v>
      </c>
      <c r="AG2820" s="9">
        <v>82.425368884447593</v>
      </c>
      <c r="AH2820" s="9">
        <v>78.998271558474201</v>
      </c>
      <c r="AI2820" s="9">
        <v>74.0138537189967</v>
      </c>
      <c r="AJ2820" s="9">
        <v>69.274000385917205</v>
      </c>
      <c r="AK2820" s="9">
        <v>64.235893734848304</v>
      </c>
    </row>
    <row r="2821" spans="1:37" s="9" customFormat="1" x14ac:dyDescent="0.3">
      <c r="A2821" s="10" t="str">
        <f t="shared" si="65"/>
        <v>SDGbaseTRA_AgMin_v7C_GVAangas</v>
      </c>
      <c r="B2821" s="10" t="s">
        <v>220</v>
      </c>
      <c r="C2821" s="10" t="s">
        <v>329</v>
      </c>
      <c r="D2821" s="10" t="s">
        <v>3</v>
      </c>
      <c r="E2821" s="9" t="s">
        <v>20</v>
      </c>
      <c r="F2821" s="9">
        <v>0.94356488111435299</v>
      </c>
      <c r="G2821" s="9">
        <v>0.83413303713127795</v>
      </c>
      <c r="H2821" s="9">
        <v>0.81089936618739</v>
      </c>
      <c r="I2821" s="9">
        <v>0.75934062775255096</v>
      </c>
      <c r="J2821" s="9">
        <v>0.72423071695441799</v>
      </c>
      <c r="K2821" s="9">
        <v>0.69099173632813704</v>
      </c>
      <c r="L2821" s="9">
        <v>0.66098752291377205</v>
      </c>
      <c r="M2821" s="9">
        <v>0.63879402573291699</v>
      </c>
      <c r="N2821" s="9">
        <v>0.61689004974027095</v>
      </c>
      <c r="O2821" s="9">
        <v>0.64924947860867099</v>
      </c>
      <c r="P2821" s="9">
        <v>0.63487597053869005</v>
      </c>
      <c r="Q2821" s="9">
        <v>0.60975181599887596</v>
      </c>
      <c r="R2821" s="9">
        <v>0.57893458684317101</v>
      </c>
      <c r="S2821" s="9">
        <v>0.55366101794126299</v>
      </c>
      <c r="T2821" s="9">
        <v>0.52969598105548799</v>
      </c>
      <c r="U2821" s="9">
        <v>0.50639373228840401</v>
      </c>
      <c r="V2821" s="9">
        <v>0.48254712884912798</v>
      </c>
      <c r="W2821" s="9">
        <v>0.46106273923130198</v>
      </c>
      <c r="X2821" s="9">
        <v>0.44149545881837599</v>
      </c>
      <c r="Y2821" s="9">
        <v>0.42001546692601799</v>
      </c>
      <c r="Z2821" s="9">
        <v>0.39767223512588101</v>
      </c>
      <c r="AA2821" s="9">
        <v>0.379212633926581</v>
      </c>
      <c r="AB2821" s="9">
        <v>0.36826618270355999</v>
      </c>
      <c r="AC2821" s="9">
        <v>0.35449150736014601</v>
      </c>
      <c r="AD2821" s="9">
        <v>0.33960677049410298</v>
      </c>
      <c r="AE2821" s="9">
        <v>0.32430369089253203</v>
      </c>
      <c r="AF2821" s="9">
        <v>0.30981347522939701</v>
      </c>
      <c r="AG2821" s="9">
        <v>0.29436344347749199</v>
      </c>
      <c r="AH2821" s="9">
        <v>0.28116461176905899</v>
      </c>
      <c r="AI2821" s="9">
        <v>0.26336950727967401</v>
      </c>
      <c r="AJ2821" s="9">
        <v>0.24725414310183999</v>
      </c>
      <c r="AK2821" s="9">
        <v>0.22986232086629199</v>
      </c>
    </row>
    <row r="2822" spans="1:37" s="9" customFormat="1" x14ac:dyDescent="0.3">
      <c r="A2822" s="10" t="str">
        <f t="shared" si="65"/>
        <v>SDGbaseTRA_AgMin_v7C_GVAapgm</v>
      </c>
      <c r="B2822" s="10" t="s">
        <v>220</v>
      </c>
      <c r="C2822" s="10" t="s">
        <v>329</v>
      </c>
      <c r="D2822" s="10" t="s">
        <v>3</v>
      </c>
      <c r="E2822" s="9" t="s">
        <v>21</v>
      </c>
      <c r="F2822" s="9">
        <v>97.820469381027095</v>
      </c>
      <c r="G2822" s="9">
        <v>51.058886067285897</v>
      </c>
      <c r="H2822" s="9">
        <v>64.5871176359842</v>
      </c>
      <c r="I2822" s="9">
        <v>78.073234985237406</v>
      </c>
      <c r="J2822" s="9">
        <v>88.640259092921298</v>
      </c>
      <c r="K2822" s="9">
        <v>96.426478429213105</v>
      </c>
      <c r="L2822" s="9">
        <v>101.44696187173101</v>
      </c>
      <c r="M2822" s="9">
        <v>94.567042496158194</v>
      </c>
      <c r="N2822" s="9">
        <v>91.756659480760106</v>
      </c>
      <c r="O2822" s="9">
        <v>90.209490115641501</v>
      </c>
      <c r="P2822" s="9">
        <v>89.9553112988458</v>
      </c>
      <c r="Q2822" s="9">
        <v>90.219375657667896</v>
      </c>
      <c r="R2822" s="9">
        <v>94.604282667138705</v>
      </c>
      <c r="S2822" s="9">
        <v>98.779517865589398</v>
      </c>
      <c r="T2822" s="9">
        <v>101.978225464649</v>
      </c>
      <c r="U2822" s="9">
        <v>104.303119313802</v>
      </c>
      <c r="V2822" s="9">
        <v>107.712487420269</v>
      </c>
      <c r="W2822" s="9">
        <v>110.351644013691</v>
      </c>
      <c r="X2822" s="9">
        <v>112.03906532705</v>
      </c>
      <c r="Y2822" s="9">
        <v>114.309667006639</v>
      </c>
      <c r="Z2822" s="9">
        <v>116.363996724258</v>
      </c>
      <c r="AA2822" s="9">
        <v>118.442085699572</v>
      </c>
      <c r="AB2822" s="9">
        <v>196.64401912130899</v>
      </c>
      <c r="AC2822" s="9">
        <v>251.495116270956</v>
      </c>
      <c r="AD2822" s="9">
        <v>281.14261412995</v>
      </c>
      <c r="AE2822" s="9">
        <v>305.173767745117</v>
      </c>
      <c r="AF2822" s="9">
        <v>328.270992909467</v>
      </c>
      <c r="AG2822" s="9">
        <v>351.62903018117402</v>
      </c>
      <c r="AH2822" s="9">
        <v>434.479442550383</v>
      </c>
      <c r="AI2822" s="9">
        <v>506.85064518964498</v>
      </c>
      <c r="AJ2822" s="9">
        <v>548.46637321366995</v>
      </c>
      <c r="AK2822" s="9">
        <v>582.827318738082</v>
      </c>
    </row>
    <row r="2823" spans="1:37" s="9" customFormat="1" x14ac:dyDescent="0.3">
      <c r="A2823" s="10" t="str">
        <f t="shared" si="65"/>
        <v>SDGbaseTRA_AgMin_v7C_GVAamore</v>
      </c>
      <c r="B2823" s="10" t="s">
        <v>220</v>
      </c>
      <c r="C2823" s="10" t="s">
        <v>329</v>
      </c>
      <c r="D2823" s="10" t="s">
        <v>3</v>
      </c>
      <c r="E2823" s="9" t="s">
        <v>22</v>
      </c>
      <c r="F2823" s="9">
        <v>78.234984296278597</v>
      </c>
      <c r="G2823" s="9">
        <v>76.857977374770698</v>
      </c>
      <c r="H2823" s="9">
        <v>80.791925653246594</v>
      </c>
      <c r="I2823" s="9">
        <v>82.583083732743205</v>
      </c>
      <c r="J2823" s="9">
        <v>84.714153034330295</v>
      </c>
      <c r="K2823" s="9">
        <v>86.992321588118898</v>
      </c>
      <c r="L2823" s="9">
        <v>89.730575436657205</v>
      </c>
      <c r="M2823" s="9">
        <v>93.317395277051205</v>
      </c>
      <c r="N2823" s="9">
        <v>96.850327622039899</v>
      </c>
      <c r="O2823" s="9">
        <v>106.695362952561</v>
      </c>
      <c r="P2823" s="9">
        <v>111.748288073628</v>
      </c>
      <c r="Q2823" s="9">
        <v>115.103309267733</v>
      </c>
      <c r="R2823" s="9">
        <v>117.461697441034</v>
      </c>
      <c r="S2823" s="9">
        <v>120.467408676912</v>
      </c>
      <c r="T2823" s="9">
        <v>123.553013572635</v>
      </c>
      <c r="U2823" s="9">
        <v>126.92799871809</v>
      </c>
      <c r="V2823" s="9">
        <v>129.77201584982399</v>
      </c>
      <c r="W2823" s="9">
        <v>132.955671250655</v>
      </c>
      <c r="X2823" s="9">
        <v>136.496298137222</v>
      </c>
      <c r="Y2823" s="9">
        <v>138.595040515725</v>
      </c>
      <c r="Z2823" s="9">
        <v>139.884882670244</v>
      </c>
      <c r="AA2823" s="9">
        <v>141.50487885416399</v>
      </c>
      <c r="AB2823" s="9">
        <v>144.81844032866201</v>
      </c>
      <c r="AC2823" s="9">
        <v>147.47354212070701</v>
      </c>
      <c r="AD2823" s="9">
        <v>150.152600730258</v>
      </c>
      <c r="AE2823" s="9">
        <v>152.81285166348701</v>
      </c>
      <c r="AF2823" s="9">
        <v>155.81524180748801</v>
      </c>
      <c r="AG2823" s="9">
        <v>156.434022975082</v>
      </c>
      <c r="AH2823" s="9">
        <v>152.68841622173599</v>
      </c>
      <c r="AI2823" s="9">
        <v>145.901790691504</v>
      </c>
      <c r="AJ2823" s="9">
        <v>140.20606574417201</v>
      </c>
      <c r="AK2823" s="9">
        <v>133.66315466720999</v>
      </c>
    </row>
    <row r="2824" spans="1:37" s="9" customFormat="1" x14ac:dyDescent="0.3">
      <c r="A2824" s="10" t="str">
        <f t="shared" si="65"/>
        <v>SDGbaseTRA_AgMin_v7C_GVAamine</v>
      </c>
      <c r="B2824" s="10" t="s">
        <v>220</v>
      </c>
      <c r="C2824" s="10" t="s">
        <v>329</v>
      </c>
      <c r="D2824" s="10" t="s">
        <v>3</v>
      </c>
      <c r="E2824" s="9" t="s">
        <v>23</v>
      </c>
      <c r="F2824" s="9">
        <v>57.005130412232297</v>
      </c>
      <c r="G2824" s="9">
        <v>54.463959989075398</v>
      </c>
      <c r="H2824" s="9">
        <v>56.654649664148899</v>
      </c>
      <c r="I2824" s="9">
        <v>58.788482196229801</v>
      </c>
      <c r="J2824" s="9">
        <v>60.067093401991997</v>
      </c>
      <c r="K2824" s="9">
        <v>61.456139288986797</v>
      </c>
      <c r="L2824" s="9">
        <v>63.2130493442465</v>
      </c>
      <c r="M2824" s="9">
        <v>65.483573544499606</v>
      </c>
      <c r="N2824" s="9">
        <v>67.422906813999305</v>
      </c>
      <c r="O2824" s="9">
        <v>71.295915759208299</v>
      </c>
      <c r="P2824" s="9">
        <v>73.393085538472207</v>
      </c>
      <c r="Q2824" s="9">
        <v>75.2893797347283</v>
      </c>
      <c r="R2824" s="9">
        <v>76.277287506609696</v>
      </c>
      <c r="S2824" s="9">
        <v>78.561986511236199</v>
      </c>
      <c r="T2824" s="9">
        <v>80.992993021939398</v>
      </c>
      <c r="U2824" s="9">
        <v>83.437489438591101</v>
      </c>
      <c r="V2824" s="9">
        <v>85.801796336897397</v>
      </c>
      <c r="W2824" s="9">
        <v>88.735321402632394</v>
      </c>
      <c r="X2824" s="9">
        <v>92.640465089580402</v>
      </c>
      <c r="Y2824" s="9">
        <v>95.427768502200806</v>
      </c>
      <c r="Z2824" s="9">
        <v>98.098647686532203</v>
      </c>
      <c r="AA2824" s="9">
        <v>100.887697177595</v>
      </c>
      <c r="AB2824" s="9">
        <v>103.41039304504901</v>
      </c>
      <c r="AC2824" s="9">
        <v>105.36543028571199</v>
      </c>
      <c r="AD2824" s="9">
        <v>107.647402824922</v>
      </c>
      <c r="AE2824" s="9">
        <v>110.144192881734</v>
      </c>
      <c r="AF2824" s="9">
        <v>113.327112223391</v>
      </c>
      <c r="AG2824" s="9">
        <v>116.326539721496</v>
      </c>
      <c r="AH2824" s="9">
        <v>115.465736523654</v>
      </c>
      <c r="AI2824" s="9">
        <v>113.068384580407</v>
      </c>
      <c r="AJ2824" s="9">
        <v>111.713872375458</v>
      </c>
      <c r="AK2824" s="9">
        <v>110.203718314428</v>
      </c>
    </row>
    <row r="2825" spans="1:37" s="9" customFormat="1" x14ac:dyDescent="0.3">
      <c r="A2825" s="10" t="str">
        <f t="shared" si="65"/>
        <v>SDGbaseTRA_AgMin_v7C_GVAameat</v>
      </c>
      <c r="B2825" s="10" t="s">
        <v>220</v>
      </c>
      <c r="C2825" s="10" t="s">
        <v>329</v>
      </c>
      <c r="D2825" s="10" t="s">
        <v>3</v>
      </c>
      <c r="E2825" s="9" t="s">
        <v>24</v>
      </c>
      <c r="F2825" s="9">
        <v>14.298644361090499</v>
      </c>
      <c r="G2825" s="9">
        <v>13.762994662558199</v>
      </c>
      <c r="H2825" s="9">
        <v>13.645792994252099</v>
      </c>
      <c r="I2825" s="9">
        <v>13.8139846240392</v>
      </c>
      <c r="J2825" s="9">
        <v>14.2041465500818</v>
      </c>
      <c r="K2825" s="9">
        <v>14.522789010933201</v>
      </c>
      <c r="L2825" s="9">
        <v>14.9364864176765</v>
      </c>
      <c r="M2825" s="9">
        <v>15.3267277109108</v>
      </c>
      <c r="N2825" s="9">
        <v>15.6938168683558</v>
      </c>
      <c r="O2825" s="9">
        <v>16.249362592054499</v>
      </c>
      <c r="P2825" s="9">
        <v>16.856160382968099</v>
      </c>
      <c r="Q2825" s="9">
        <v>17.3041496412119</v>
      </c>
      <c r="R2825" s="9">
        <v>18.058197018706899</v>
      </c>
      <c r="S2825" s="9">
        <v>18.627568175024201</v>
      </c>
      <c r="T2825" s="9">
        <v>19.1762371988533</v>
      </c>
      <c r="U2825" s="9">
        <v>19.735389332850701</v>
      </c>
      <c r="V2825" s="9">
        <v>20.220689479498301</v>
      </c>
      <c r="W2825" s="9">
        <v>20.7270894520105</v>
      </c>
      <c r="X2825" s="9">
        <v>21.234082463599702</v>
      </c>
      <c r="Y2825" s="9">
        <v>21.607656930389201</v>
      </c>
      <c r="Z2825" s="9">
        <v>21.9764573223542</v>
      </c>
      <c r="AA2825" s="9">
        <v>22.369689577470599</v>
      </c>
      <c r="AB2825" s="9">
        <v>22.927603239290899</v>
      </c>
      <c r="AC2825" s="9">
        <v>23.440096801021401</v>
      </c>
      <c r="AD2825" s="9">
        <v>24.016821456626801</v>
      </c>
      <c r="AE2825" s="9">
        <v>24.6434243650843</v>
      </c>
      <c r="AF2825" s="9">
        <v>25.327589695423502</v>
      </c>
      <c r="AG2825" s="9">
        <v>25.829570380507299</v>
      </c>
      <c r="AH2825" s="9">
        <v>25.550458199299101</v>
      </c>
      <c r="AI2825" s="9">
        <v>25.460098610973301</v>
      </c>
      <c r="AJ2825" s="9">
        <v>25.520511708773601</v>
      </c>
      <c r="AK2825" s="9">
        <v>25.515761078555698</v>
      </c>
    </row>
    <row r="2826" spans="1:37" s="9" customFormat="1" x14ac:dyDescent="0.3">
      <c r="A2826" s="10" t="str">
        <f t="shared" si="65"/>
        <v>SDGbaseTRA_AgMin_v7C_GVAapfis</v>
      </c>
      <c r="B2826" s="10" t="s">
        <v>220</v>
      </c>
      <c r="C2826" s="10" t="s">
        <v>329</v>
      </c>
      <c r="D2826" s="10" t="s">
        <v>3</v>
      </c>
      <c r="E2826" s="9" t="s">
        <v>25</v>
      </c>
      <c r="F2826" s="9">
        <v>6.3223518718128702</v>
      </c>
      <c r="G2826" s="9">
        <v>6.2492765316161698</v>
      </c>
      <c r="H2826" s="9">
        <v>6.4216257422496996</v>
      </c>
      <c r="I2826" s="9">
        <v>6.4904956235799904</v>
      </c>
      <c r="J2826" s="9">
        <v>6.6597983613578204</v>
      </c>
      <c r="K2826" s="9">
        <v>6.8051390486631602</v>
      </c>
      <c r="L2826" s="9">
        <v>6.9893046763863298</v>
      </c>
      <c r="M2826" s="9">
        <v>7.1801001194821596</v>
      </c>
      <c r="N2826" s="9">
        <v>7.3759414544545097</v>
      </c>
      <c r="O2826" s="9">
        <v>7.8527340511832104</v>
      </c>
      <c r="P2826" s="9">
        <v>8.1269330982922305</v>
      </c>
      <c r="Q2826" s="9">
        <v>8.3162873315985806</v>
      </c>
      <c r="R2826" s="9">
        <v>8.6286570071605606</v>
      </c>
      <c r="S2826" s="9">
        <v>8.8729523478798793</v>
      </c>
      <c r="T2826" s="9">
        <v>9.1260813017476394</v>
      </c>
      <c r="U2826" s="9">
        <v>9.4185877372572904</v>
      </c>
      <c r="V2826" s="9">
        <v>9.6541366693338198</v>
      </c>
      <c r="W2826" s="9">
        <v>9.9295875357259202</v>
      </c>
      <c r="X2826" s="9">
        <v>10.2241935473184</v>
      </c>
      <c r="Y2826" s="9">
        <v>10.450536165416301</v>
      </c>
      <c r="Z2826" s="9">
        <v>10.663067521549401</v>
      </c>
      <c r="AA2826" s="9">
        <v>10.9124637379915</v>
      </c>
      <c r="AB2826" s="9">
        <v>11.3100727837032</v>
      </c>
      <c r="AC2826" s="9">
        <v>11.6216383857008</v>
      </c>
      <c r="AD2826" s="9">
        <v>11.8977256581419</v>
      </c>
      <c r="AE2826" s="9">
        <v>12.1646781257858</v>
      </c>
      <c r="AF2826" s="9">
        <v>12.4586971895173</v>
      </c>
      <c r="AG2826" s="9">
        <v>12.6953958873957</v>
      </c>
      <c r="AH2826" s="9">
        <v>12.496240393966399</v>
      </c>
      <c r="AI2826" s="9">
        <v>12.2488394795869</v>
      </c>
      <c r="AJ2826" s="9">
        <v>12.0794200331434</v>
      </c>
      <c r="AK2826" s="9">
        <v>11.8997971510029</v>
      </c>
    </row>
    <row r="2827" spans="1:37" s="9" customFormat="1" x14ac:dyDescent="0.3">
      <c r="A2827" s="10" t="str">
        <f t="shared" si="65"/>
        <v>SDGbaseTRA_AgMin_v7C_GVAavege</v>
      </c>
      <c r="B2827" s="10" t="s">
        <v>220</v>
      </c>
      <c r="C2827" s="10" t="s">
        <v>329</v>
      </c>
      <c r="D2827" s="10" t="s">
        <v>3</v>
      </c>
      <c r="E2827" s="9" t="s">
        <v>26</v>
      </c>
      <c r="F2827" s="9">
        <v>10.9732834638646</v>
      </c>
      <c r="G2827" s="9">
        <v>10.459730916675399</v>
      </c>
      <c r="H2827" s="9">
        <v>10.8833239107915</v>
      </c>
      <c r="I2827" s="9">
        <v>10.9986182405557</v>
      </c>
      <c r="J2827" s="9">
        <v>11.362083177764299</v>
      </c>
      <c r="K2827" s="9">
        <v>11.6605600217353</v>
      </c>
      <c r="L2827" s="9">
        <v>11.994000483616601</v>
      </c>
      <c r="M2827" s="9">
        <v>12.336541252150001</v>
      </c>
      <c r="N2827" s="9">
        <v>12.701204359496</v>
      </c>
      <c r="O2827" s="9">
        <v>13.7052693397581</v>
      </c>
      <c r="P2827" s="9">
        <v>14.186008230461599</v>
      </c>
      <c r="Q2827" s="9">
        <v>14.5118571542731</v>
      </c>
      <c r="R2827" s="9">
        <v>15.1185779016803</v>
      </c>
      <c r="S2827" s="9">
        <v>15.535312512480299</v>
      </c>
      <c r="T2827" s="9">
        <v>15.98477296249</v>
      </c>
      <c r="U2827" s="9">
        <v>16.496411140158301</v>
      </c>
      <c r="V2827" s="9">
        <v>16.933300235941399</v>
      </c>
      <c r="W2827" s="9">
        <v>17.410177428194299</v>
      </c>
      <c r="X2827" s="9">
        <v>17.9543294596034</v>
      </c>
      <c r="Y2827" s="9">
        <v>18.364726570114499</v>
      </c>
      <c r="Z2827" s="9">
        <v>18.751707652637698</v>
      </c>
      <c r="AA2827" s="9">
        <v>19.199300341737501</v>
      </c>
      <c r="AB2827" s="9">
        <v>19.998934430778</v>
      </c>
      <c r="AC2827" s="9">
        <v>20.571038884101501</v>
      </c>
      <c r="AD2827" s="9">
        <v>21.071876082129101</v>
      </c>
      <c r="AE2827" s="9">
        <v>21.569772717599001</v>
      </c>
      <c r="AF2827" s="9">
        <v>22.109086862699002</v>
      </c>
      <c r="AG2827" s="9">
        <v>22.472412988384701</v>
      </c>
      <c r="AH2827" s="9">
        <v>22.334170977512201</v>
      </c>
      <c r="AI2827" s="9">
        <v>21.974895019985599</v>
      </c>
      <c r="AJ2827" s="9">
        <v>21.642271818598701</v>
      </c>
      <c r="AK2827" s="9">
        <v>21.268550364015098</v>
      </c>
    </row>
    <row r="2828" spans="1:37" s="9" customFormat="1" x14ac:dyDescent="0.3">
      <c r="A2828" s="10" t="str">
        <f t="shared" si="65"/>
        <v>SDGbaseTRA_AgMin_v7C_GVAafats</v>
      </c>
      <c r="B2828" s="10" t="s">
        <v>220</v>
      </c>
      <c r="C2828" s="10" t="s">
        <v>329</v>
      </c>
      <c r="D2828" s="10" t="s">
        <v>3</v>
      </c>
      <c r="E2828" s="9" t="s">
        <v>27</v>
      </c>
      <c r="F2828" s="9">
        <v>3.4845797675239001</v>
      </c>
      <c r="G2828" s="9">
        <v>3.44891052892515</v>
      </c>
      <c r="H2828" s="9">
        <v>3.5473571283193799</v>
      </c>
      <c r="I2828" s="9">
        <v>3.5384759503186398</v>
      </c>
      <c r="J2828" s="9">
        <v>3.6711697103752599</v>
      </c>
      <c r="K2828" s="9">
        <v>3.7478757886168399</v>
      </c>
      <c r="L2828" s="9">
        <v>3.8349229089852499</v>
      </c>
      <c r="M2828" s="9">
        <v>3.9309133212529099</v>
      </c>
      <c r="N2828" s="9">
        <v>4.0325709016714297</v>
      </c>
      <c r="O2828" s="9">
        <v>4.6711257691770296</v>
      </c>
      <c r="P2828" s="9">
        <v>4.8211048434955197</v>
      </c>
      <c r="Q2828" s="9">
        <v>4.8537675098053601</v>
      </c>
      <c r="R2828" s="9">
        <v>4.9269133065139403</v>
      </c>
      <c r="S2828" s="9">
        <v>4.9795276830818596</v>
      </c>
      <c r="T2828" s="9">
        <v>5.0544551679908603</v>
      </c>
      <c r="U2828" s="9">
        <v>5.1464333419941504</v>
      </c>
      <c r="V2828" s="9">
        <v>5.1914069569594599</v>
      </c>
      <c r="W2828" s="9">
        <v>5.27896670984682</v>
      </c>
      <c r="X2828" s="9">
        <v>5.44112648207809</v>
      </c>
      <c r="Y2828" s="9">
        <v>5.5467833668646103</v>
      </c>
      <c r="Z2828" s="9">
        <v>5.6365377310923499</v>
      </c>
      <c r="AA2828" s="9">
        <v>5.7649219798251101</v>
      </c>
      <c r="AB2828" s="9">
        <v>6.0749369632419699</v>
      </c>
      <c r="AC2828" s="9">
        <v>6.2233920253290904</v>
      </c>
      <c r="AD2828" s="9">
        <v>6.2866053188344297</v>
      </c>
      <c r="AE2828" s="9">
        <v>6.3173957533511</v>
      </c>
      <c r="AF2828" s="9">
        <v>6.3478758922488598</v>
      </c>
      <c r="AG2828" s="9">
        <v>6.3938106794089098</v>
      </c>
      <c r="AH2828" s="9">
        <v>6.4102952229910599</v>
      </c>
      <c r="AI2828" s="9">
        <v>6.3067685156525002</v>
      </c>
      <c r="AJ2828" s="9">
        <v>6.2085554345901697</v>
      </c>
      <c r="AK2828" s="9">
        <v>6.0979344825478998</v>
      </c>
    </row>
    <row r="2829" spans="1:37" s="9" customFormat="1" x14ac:dyDescent="0.3">
      <c r="A2829" s="10" t="str">
        <f t="shared" si="65"/>
        <v>SDGbaseTRA_AgMin_v7C_GVAadair</v>
      </c>
      <c r="B2829" s="10" t="s">
        <v>220</v>
      </c>
      <c r="C2829" s="10" t="s">
        <v>329</v>
      </c>
      <c r="D2829" s="10" t="s">
        <v>3</v>
      </c>
      <c r="E2829" s="9" t="s">
        <v>28</v>
      </c>
      <c r="F2829" s="9">
        <v>10.558307148005699</v>
      </c>
      <c r="G2829" s="9">
        <v>10.2669582715003</v>
      </c>
      <c r="H2829" s="9">
        <v>10.4130055264924</v>
      </c>
      <c r="I2829" s="9">
        <v>10.4701218247582</v>
      </c>
      <c r="J2829" s="9">
        <v>10.7845240652332</v>
      </c>
      <c r="K2829" s="9">
        <v>11.0409762617575</v>
      </c>
      <c r="L2829" s="9">
        <v>11.344527366467201</v>
      </c>
      <c r="M2829" s="9">
        <v>11.6445147577491</v>
      </c>
      <c r="N2829" s="9">
        <v>11.9565684131037</v>
      </c>
      <c r="O2829" s="9">
        <v>12.67710825298</v>
      </c>
      <c r="P2829" s="9">
        <v>13.0666932156733</v>
      </c>
      <c r="Q2829" s="9">
        <v>13.3266117272759</v>
      </c>
      <c r="R2829" s="9">
        <v>13.8734811208494</v>
      </c>
      <c r="S2829" s="9">
        <v>14.2374163950018</v>
      </c>
      <c r="T2829" s="9">
        <v>14.626115169231401</v>
      </c>
      <c r="U2829" s="9">
        <v>15.0714359478193</v>
      </c>
      <c r="V2829" s="9">
        <v>15.4755621735559</v>
      </c>
      <c r="W2829" s="9">
        <v>15.9239160275025</v>
      </c>
      <c r="X2829" s="9">
        <v>16.411614321470399</v>
      </c>
      <c r="Y2829" s="9">
        <v>16.784713411997298</v>
      </c>
      <c r="Z2829" s="9">
        <v>17.130600273645001</v>
      </c>
      <c r="AA2829" s="9">
        <v>17.4917784501881</v>
      </c>
      <c r="AB2829" s="9">
        <v>18.093702728381601</v>
      </c>
      <c r="AC2829" s="9">
        <v>18.541010092454901</v>
      </c>
      <c r="AD2829" s="9">
        <v>18.9691008716811</v>
      </c>
      <c r="AE2829" s="9">
        <v>19.416619217790601</v>
      </c>
      <c r="AF2829" s="9">
        <v>19.9234003801166</v>
      </c>
      <c r="AG2829" s="9">
        <v>20.2504873368622</v>
      </c>
      <c r="AH2829" s="9">
        <v>20.037388852374701</v>
      </c>
      <c r="AI2829" s="9">
        <v>19.782001620691801</v>
      </c>
      <c r="AJ2829" s="9">
        <v>19.567261547286702</v>
      </c>
      <c r="AK2829" s="9">
        <v>19.318464994527702</v>
      </c>
    </row>
    <row r="2830" spans="1:37" s="9" customFormat="1" x14ac:dyDescent="0.3">
      <c r="A2830" s="10" t="str">
        <f t="shared" si="65"/>
        <v>SDGbaseTRA_AgMin_v7C_GVAagrai</v>
      </c>
      <c r="B2830" s="10" t="s">
        <v>220</v>
      </c>
      <c r="C2830" s="10" t="s">
        <v>329</v>
      </c>
      <c r="D2830" s="10" t="s">
        <v>3</v>
      </c>
      <c r="E2830" s="9" t="s">
        <v>29</v>
      </c>
      <c r="F2830" s="9">
        <v>8.5642621157192398</v>
      </c>
      <c r="G2830" s="9">
        <v>8.3907413954363008</v>
      </c>
      <c r="H2830" s="9">
        <v>8.3400399887450192</v>
      </c>
      <c r="I2830" s="9">
        <v>8.4890231700272807</v>
      </c>
      <c r="J2830" s="9">
        <v>8.7043863343683796</v>
      </c>
      <c r="K2830" s="9">
        <v>8.7127790810432995</v>
      </c>
      <c r="L2830" s="9">
        <v>8.7532339782053903</v>
      </c>
      <c r="M2830" s="9">
        <v>8.7646077502759301</v>
      </c>
      <c r="N2830" s="9">
        <v>8.8122192401763595</v>
      </c>
      <c r="O2830" s="9">
        <v>9.0105117055368495</v>
      </c>
      <c r="P2830" s="9">
        <v>9.0741783233217195</v>
      </c>
      <c r="Q2830" s="9">
        <v>9.1039218803897093</v>
      </c>
      <c r="R2830" s="9">
        <v>9.2437754840711399</v>
      </c>
      <c r="S2830" s="9">
        <v>9.2956898476068304</v>
      </c>
      <c r="T2830" s="9">
        <v>9.3407393084024708</v>
      </c>
      <c r="U2830" s="9">
        <v>9.4291643622853307</v>
      </c>
      <c r="V2830" s="9">
        <v>9.4706318021254194</v>
      </c>
      <c r="W2830" s="9">
        <v>9.4877325419620604</v>
      </c>
      <c r="X2830" s="9">
        <v>9.5130622171084802</v>
      </c>
      <c r="Y2830" s="9">
        <v>9.5461874605454007</v>
      </c>
      <c r="Z2830" s="9">
        <v>9.5824935957020703</v>
      </c>
      <c r="AA2830" s="9">
        <v>9.6290999913119606</v>
      </c>
      <c r="AB2830" s="9">
        <v>9.7442955207189303</v>
      </c>
      <c r="AC2830" s="9">
        <v>9.8289876066064092</v>
      </c>
      <c r="AD2830" s="9">
        <v>9.9513049929090798</v>
      </c>
      <c r="AE2830" s="9">
        <v>10.087009055700801</v>
      </c>
      <c r="AF2830" s="9">
        <v>10.2107351204303</v>
      </c>
      <c r="AG2830" s="9">
        <v>10.179151825652101</v>
      </c>
      <c r="AH2830" s="9">
        <v>9.9652028550816105</v>
      </c>
      <c r="AI2830" s="9">
        <v>9.8385644467258508</v>
      </c>
      <c r="AJ2830" s="9">
        <v>9.7995467333117094</v>
      </c>
      <c r="AK2830" s="9">
        <v>9.7472872785226503</v>
      </c>
    </row>
    <row r="2831" spans="1:37" s="9" customFormat="1" x14ac:dyDescent="0.3">
      <c r="A2831" s="10" t="str">
        <f t="shared" si="65"/>
        <v>SDGbaseTRA_AgMin_v7C_GVAastar</v>
      </c>
      <c r="B2831" s="10" t="s">
        <v>220</v>
      </c>
      <c r="C2831" s="10" t="s">
        <v>329</v>
      </c>
      <c r="D2831" s="10" t="s">
        <v>3</v>
      </c>
      <c r="E2831" s="9" t="s">
        <v>30</v>
      </c>
      <c r="F2831" s="9">
        <v>7.2534655204625196</v>
      </c>
      <c r="G2831" s="9">
        <v>7.1062422863624297</v>
      </c>
      <c r="H2831" s="9">
        <v>7.1453693319559104</v>
      </c>
      <c r="I2831" s="9">
        <v>7.2769369936389801</v>
      </c>
      <c r="J2831" s="9">
        <v>7.4452712887189101</v>
      </c>
      <c r="K2831" s="9">
        <v>7.4643518023206203</v>
      </c>
      <c r="L2831" s="9">
        <v>7.5057505916965201</v>
      </c>
      <c r="M2831" s="9">
        <v>7.5417970702169796</v>
      </c>
      <c r="N2831" s="9">
        <v>7.5998652288815904</v>
      </c>
      <c r="O2831" s="9">
        <v>7.7697837803927801</v>
      </c>
      <c r="P2831" s="9">
        <v>7.8413697651918097</v>
      </c>
      <c r="Q2831" s="9">
        <v>7.8869816856314197</v>
      </c>
      <c r="R2831" s="9">
        <v>7.9686276918083099</v>
      </c>
      <c r="S2831" s="9">
        <v>7.9984781706083199</v>
      </c>
      <c r="T2831" s="9">
        <v>8.0158215488158095</v>
      </c>
      <c r="U2831" s="9">
        <v>8.0670660875296996</v>
      </c>
      <c r="V2831" s="9">
        <v>8.0834631065456399</v>
      </c>
      <c r="W2831" s="9">
        <v>8.0728341576371108</v>
      </c>
      <c r="X2831" s="9">
        <v>8.0578449794655391</v>
      </c>
      <c r="Y2831" s="9">
        <v>8.0404763228170406</v>
      </c>
      <c r="Z2831" s="9">
        <v>8.0149280854513894</v>
      </c>
      <c r="AA2831" s="9">
        <v>7.9948949479937603</v>
      </c>
      <c r="AB2831" s="9">
        <v>8.0492832363696891</v>
      </c>
      <c r="AC2831" s="9">
        <v>8.1017594212289694</v>
      </c>
      <c r="AD2831" s="9">
        <v>8.1910959891867492</v>
      </c>
      <c r="AE2831" s="9">
        <v>8.2949635807718405</v>
      </c>
      <c r="AF2831" s="9">
        <v>8.3927713304936695</v>
      </c>
      <c r="AG2831" s="9">
        <v>8.0398705726212505</v>
      </c>
      <c r="AH2831" s="9">
        <v>7.5851074204873496</v>
      </c>
      <c r="AI2831" s="9">
        <v>7.1685580731847303</v>
      </c>
      <c r="AJ2831" s="9">
        <v>6.8399800585950299</v>
      </c>
      <c r="AK2831" s="9">
        <v>6.5349654189789099</v>
      </c>
    </row>
    <row r="2832" spans="1:37" s="9" customFormat="1" x14ac:dyDescent="0.3">
      <c r="A2832" s="10" t="str">
        <f t="shared" si="65"/>
        <v>SDGbaseTRA_AgMin_v7C_GVAafeed</v>
      </c>
      <c r="B2832" s="10" t="s">
        <v>220</v>
      </c>
      <c r="C2832" s="10" t="s">
        <v>329</v>
      </c>
      <c r="D2832" s="10" t="s">
        <v>3</v>
      </c>
      <c r="E2832" s="9" t="s">
        <v>31</v>
      </c>
      <c r="F2832" s="9">
        <v>6.5455554813708998</v>
      </c>
      <c r="G2832" s="9">
        <v>5.0652639237536601</v>
      </c>
      <c r="H2832" s="9">
        <v>5.7563530387014401</v>
      </c>
      <c r="I2832" s="9">
        <v>5.7711257767216599</v>
      </c>
      <c r="J2832" s="9">
        <v>6.1591780431745899</v>
      </c>
      <c r="K2832" s="9">
        <v>6.4306175682132496</v>
      </c>
      <c r="L2832" s="9">
        <v>6.6138082987195901</v>
      </c>
      <c r="M2832" s="9">
        <v>6.7949968751638101</v>
      </c>
      <c r="N2832" s="9">
        <v>7.04161714309791</v>
      </c>
      <c r="O2832" s="9">
        <v>7.6268233263177203</v>
      </c>
      <c r="P2832" s="9">
        <v>7.9119150893012602</v>
      </c>
      <c r="Q2832" s="9">
        <v>8.1572722869713594</v>
      </c>
      <c r="R2832" s="9">
        <v>8.7456497046138804</v>
      </c>
      <c r="S2832" s="9">
        <v>8.9349303218623</v>
      </c>
      <c r="T2832" s="9">
        <v>9.2331537785590001</v>
      </c>
      <c r="U2832" s="9">
        <v>9.5729205223659601</v>
      </c>
      <c r="V2832" s="9">
        <v>9.9539613375978409</v>
      </c>
      <c r="W2832" s="9">
        <v>10.3331794959647</v>
      </c>
      <c r="X2832" s="9">
        <v>10.739527266976401</v>
      </c>
      <c r="Y2832" s="9">
        <v>11.1365063069436</v>
      </c>
      <c r="Z2832" s="9">
        <v>11.524205587242299</v>
      </c>
      <c r="AA2832" s="9">
        <v>11.858693312196101</v>
      </c>
      <c r="AB2832" s="9">
        <v>12.4557603630162</v>
      </c>
      <c r="AC2832" s="9">
        <v>12.889096062903</v>
      </c>
      <c r="AD2832" s="9">
        <v>13.2383541748202</v>
      </c>
      <c r="AE2832" s="9">
        <v>13.605795702000799</v>
      </c>
      <c r="AF2832" s="9">
        <v>14.0633269300554</v>
      </c>
      <c r="AG2832" s="9">
        <v>14.519681184953001</v>
      </c>
      <c r="AH2832" s="9">
        <v>15.228176613692</v>
      </c>
      <c r="AI2832" s="9">
        <v>15.521433621876399</v>
      </c>
      <c r="AJ2832" s="9">
        <v>15.4095390633015</v>
      </c>
      <c r="AK2832" s="9">
        <v>15.226049280782</v>
      </c>
    </row>
    <row r="2833" spans="1:37" s="9" customFormat="1" x14ac:dyDescent="0.3">
      <c r="A2833" s="10" t="str">
        <f t="shared" si="65"/>
        <v>SDGbaseTRA_AgMin_v7C_GVAabake</v>
      </c>
      <c r="B2833" s="10" t="s">
        <v>220</v>
      </c>
      <c r="C2833" s="10" t="s">
        <v>329</v>
      </c>
      <c r="D2833" s="10" t="s">
        <v>3</v>
      </c>
      <c r="E2833" s="9" t="s">
        <v>32</v>
      </c>
      <c r="F2833" s="9">
        <v>22.283856021250401</v>
      </c>
      <c r="G2833" s="9">
        <v>21.574165407918901</v>
      </c>
      <c r="H2833" s="9">
        <v>21.887959887772698</v>
      </c>
      <c r="I2833" s="9">
        <v>22.282284418638302</v>
      </c>
      <c r="J2833" s="9">
        <v>22.887408887535901</v>
      </c>
      <c r="K2833" s="9">
        <v>23.282134384344399</v>
      </c>
      <c r="L2833" s="9">
        <v>23.776833677593601</v>
      </c>
      <c r="M2833" s="9">
        <v>24.252475347492801</v>
      </c>
      <c r="N2833" s="9">
        <v>24.734523510303202</v>
      </c>
      <c r="O2833" s="9">
        <v>25.369821380828299</v>
      </c>
      <c r="P2833" s="9">
        <v>25.939914145425298</v>
      </c>
      <c r="Q2833" s="9">
        <v>26.413414600943</v>
      </c>
      <c r="R2833" s="9">
        <v>27.288190284910701</v>
      </c>
      <c r="S2833" s="9">
        <v>27.872465810773999</v>
      </c>
      <c r="T2833" s="9">
        <v>28.450335211657698</v>
      </c>
      <c r="U2833" s="9">
        <v>29.114292365812702</v>
      </c>
      <c r="V2833" s="9">
        <v>29.7126899851479</v>
      </c>
      <c r="W2833" s="9">
        <v>30.352044631198702</v>
      </c>
      <c r="X2833" s="9">
        <v>30.994960081099698</v>
      </c>
      <c r="Y2833" s="9">
        <v>31.466288573611799</v>
      </c>
      <c r="Z2833" s="9">
        <v>31.9068240380156</v>
      </c>
      <c r="AA2833" s="9">
        <v>32.330836711862602</v>
      </c>
      <c r="AB2833" s="9">
        <v>32.9261599766416</v>
      </c>
      <c r="AC2833" s="9">
        <v>33.466421097831102</v>
      </c>
      <c r="AD2833" s="9">
        <v>34.120799294764602</v>
      </c>
      <c r="AE2833" s="9">
        <v>34.846670091237797</v>
      </c>
      <c r="AF2833" s="9">
        <v>35.636908482536597</v>
      </c>
      <c r="AG2833" s="9">
        <v>35.989865781817699</v>
      </c>
      <c r="AH2833" s="9">
        <v>35.209251192308898</v>
      </c>
      <c r="AI2833" s="9">
        <v>34.588395857042102</v>
      </c>
      <c r="AJ2833" s="9">
        <v>34.198812213253497</v>
      </c>
      <c r="AK2833" s="9">
        <v>33.7913256094361</v>
      </c>
    </row>
    <row r="2834" spans="1:37" s="9" customFormat="1" x14ac:dyDescent="0.3">
      <c r="A2834" s="10" t="str">
        <f t="shared" si="65"/>
        <v>SDGbaseTRA_AgMin_v7C_GVAasuga</v>
      </c>
      <c r="B2834" s="10" t="s">
        <v>220</v>
      </c>
      <c r="C2834" s="10" t="s">
        <v>329</v>
      </c>
      <c r="D2834" s="10" t="s">
        <v>3</v>
      </c>
      <c r="E2834" s="9" t="s">
        <v>33</v>
      </c>
      <c r="F2834" s="9">
        <v>8.5226770749709395</v>
      </c>
      <c r="G2834" s="9">
        <v>8.3581279806274793</v>
      </c>
      <c r="H2834" s="9">
        <v>8.4657946913839908</v>
      </c>
      <c r="I2834" s="9">
        <v>8.6203496920080198</v>
      </c>
      <c r="J2834" s="9">
        <v>8.8699339380295292</v>
      </c>
      <c r="K2834" s="9">
        <v>8.9788034461634698</v>
      </c>
      <c r="L2834" s="9">
        <v>9.1144795339158904</v>
      </c>
      <c r="M2834" s="9">
        <v>9.2178139351301294</v>
      </c>
      <c r="N2834" s="9">
        <v>9.3170404081938791</v>
      </c>
      <c r="O2834" s="9">
        <v>9.6910078022694606</v>
      </c>
      <c r="P2834" s="9">
        <v>9.8125156413557093</v>
      </c>
      <c r="Q2834" s="9">
        <v>9.8635101295952197</v>
      </c>
      <c r="R2834" s="9">
        <v>10.096658476548001</v>
      </c>
      <c r="S2834" s="9">
        <v>10.247144431929399</v>
      </c>
      <c r="T2834" s="9">
        <v>10.390546612551001</v>
      </c>
      <c r="U2834" s="9">
        <v>10.545707272169199</v>
      </c>
      <c r="V2834" s="9">
        <v>10.6439918262401</v>
      </c>
      <c r="W2834" s="9">
        <v>10.7765675024897</v>
      </c>
      <c r="X2834" s="9">
        <v>10.946946350082101</v>
      </c>
      <c r="Y2834" s="9">
        <v>11.042027579704801</v>
      </c>
      <c r="Z2834" s="9">
        <v>11.1291246989885</v>
      </c>
      <c r="AA2834" s="9">
        <v>11.2366273302418</v>
      </c>
      <c r="AB2834" s="9">
        <v>11.430560783184699</v>
      </c>
      <c r="AC2834" s="9">
        <v>11.550809582300399</v>
      </c>
      <c r="AD2834" s="9">
        <v>11.687035829288</v>
      </c>
      <c r="AE2834" s="9">
        <v>11.8327366502178</v>
      </c>
      <c r="AF2834" s="9">
        <v>12.0117752819255</v>
      </c>
      <c r="AG2834" s="9">
        <v>12.1644013725537</v>
      </c>
      <c r="AH2834" s="9">
        <v>12.011389908201901</v>
      </c>
      <c r="AI2834" s="9">
        <v>11.8753599917921</v>
      </c>
      <c r="AJ2834" s="9">
        <v>11.838043526528599</v>
      </c>
      <c r="AK2834" s="9">
        <v>11.7901024300201</v>
      </c>
    </row>
    <row r="2835" spans="1:37" s="9" customFormat="1" x14ac:dyDescent="0.3">
      <c r="A2835" s="10" t="str">
        <f t="shared" si="65"/>
        <v>SDGbaseTRA_AgMin_v7C_GVAaconf</v>
      </c>
      <c r="B2835" s="10" t="s">
        <v>220</v>
      </c>
      <c r="C2835" s="10" t="s">
        <v>329</v>
      </c>
      <c r="D2835" s="10" t="s">
        <v>3</v>
      </c>
      <c r="E2835" s="9" t="s">
        <v>34</v>
      </c>
      <c r="F2835" s="9">
        <v>2.4874381194491502</v>
      </c>
      <c r="G2835" s="9">
        <v>2.4084186726358601</v>
      </c>
      <c r="H2835" s="9">
        <v>2.5011726282039399</v>
      </c>
      <c r="I2835" s="9">
        <v>2.5085172085096499</v>
      </c>
      <c r="J2835" s="9">
        <v>2.57760612739883</v>
      </c>
      <c r="K2835" s="9">
        <v>2.6663011642641599</v>
      </c>
      <c r="L2835" s="9">
        <v>2.7637626277452698</v>
      </c>
      <c r="M2835" s="9">
        <v>2.8628214191656398</v>
      </c>
      <c r="N2835" s="9">
        <v>2.9676794720972599</v>
      </c>
      <c r="O2835" s="9">
        <v>3.1465909856202301</v>
      </c>
      <c r="P2835" s="9">
        <v>3.2831616020428398</v>
      </c>
      <c r="Q2835" s="9">
        <v>3.4097497283176699</v>
      </c>
      <c r="R2835" s="9">
        <v>3.6198299711439801</v>
      </c>
      <c r="S2835" s="9">
        <v>3.7700827205210499</v>
      </c>
      <c r="T2835" s="9">
        <v>3.9292133761715902</v>
      </c>
      <c r="U2835" s="9">
        <v>4.1057081595436102</v>
      </c>
      <c r="V2835" s="9">
        <v>4.2624112866016901</v>
      </c>
      <c r="W2835" s="9">
        <v>4.42455746846752</v>
      </c>
      <c r="X2835" s="9">
        <v>4.5894873163001098</v>
      </c>
      <c r="Y2835" s="9">
        <v>4.73390614890066</v>
      </c>
      <c r="Z2835" s="9">
        <v>4.8909489856128197</v>
      </c>
      <c r="AA2835" s="9">
        <v>5.0544942963773796</v>
      </c>
      <c r="AB2835" s="9">
        <v>5.2770737231840901</v>
      </c>
      <c r="AC2835" s="9">
        <v>5.46928122533373</v>
      </c>
      <c r="AD2835" s="9">
        <v>5.6502485432858496</v>
      </c>
      <c r="AE2835" s="9">
        <v>5.8340184180168499</v>
      </c>
      <c r="AF2835" s="9">
        <v>6.0331763197398098</v>
      </c>
      <c r="AG2835" s="9">
        <v>6.1940410144806899</v>
      </c>
      <c r="AH2835" s="9">
        <v>6.1413184799167198</v>
      </c>
      <c r="AI2835" s="9">
        <v>6.0404725554751701</v>
      </c>
      <c r="AJ2835" s="9">
        <v>5.9448369732834996</v>
      </c>
      <c r="AK2835" s="9">
        <v>5.8427449000755498</v>
      </c>
    </row>
    <row r="2836" spans="1:37" s="9" customFormat="1" x14ac:dyDescent="0.3">
      <c r="A2836" s="10" t="str">
        <f t="shared" si="65"/>
        <v>SDGbaseTRA_AgMin_v7C_GVAapast</v>
      </c>
      <c r="B2836" s="10" t="s">
        <v>220</v>
      </c>
      <c r="C2836" s="10" t="s">
        <v>329</v>
      </c>
      <c r="D2836" s="10" t="s">
        <v>3</v>
      </c>
      <c r="E2836" s="9" t="s">
        <v>35</v>
      </c>
      <c r="F2836" s="9">
        <v>0.64754535166887595</v>
      </c>
      <c r="G2836" s="9">
        <v>0.61613411775901195</v>
      </c>
      <c r="H2836" s="9">
        <v>0.64276697601555499</v>
      </c>
      <c r="I2836" s="9">
        <v>0.645465394426601</v>
      </c>
      <c r="J2836" s="9">
        <v>0.66883051528350601</v>
      </c>
      <c r="K2836" s="9">
        <v>0.69280087787344102</v>
      </c>
      <c r="L2836" s="9">
        <v>0.71847481935275304</v>
      </c>
      <c r="M2836" s="9">
        <v>0.74609672973775798</v>
      </c>
      <c r="N2836" s="9">
        <v>0.77114085108792496</v>
      </c>
      <c r="O2836" s="9">
        <v>0.84471990065706704</v>
      </c>
      <c r="P2836" s="9">
        <v>0.87765569018640499</v>
      </c>
      <c r="Q2836" s="9">
        <v>0.89867548788461404</v>
      </c>
      <c r="R2836" s="9">
        <v>0.94175911802207102</v>
      </c>
      <c r="S2836" s="9">
        <v>0.97714222862120403</v>
      </c>
      <c r="T2836" s="9">
        <v>1.0143213584245101</v>
      </c>
      <c r="U2836" s="9">
        <v>1.0496375238962601</v>
      </c>
      <c r="V2836" s="9">
        <v>1.0798780951289999</v>
      </c>
      <c r="W2836" s="9">
        <v>1.11992955095034</v>
      </c>
      <c r="X2836" s="9">
        <v>1.1635280602157601</v>
      </c>
      <c r="Y2836" s="9">
        <v>1.19132019726287</v>
      </c>
      <c r="Z2836" s="9">
        <v>1.21508127055565</v>
      </c>
      <c r="AA2836" s="9">
        <v>1.2459121616722799</v>
      </c>
      <c r="AB2836" s="9">
        <v>1.3015397207085999</v>
      </c>
      <c r="AC2836" s="9">
        <v>1.33973520616846</v>
      </c>
      <c r="AD2836" s="9">
        <v>1.3705529824795799</v>
      </c>
      <c r="AE2836" s="9">
        <v>1.40088324624428</v>
      </c>
      <c r="AF2836" s="9">
        <v>1.4409581934582201</v>
      </c>
      <c r="AG2836" s="9">
        <v>1.4689689941470001</v>
      </c>
      <c r="AH2836" s="9">
        <v>1.4722603516191599</v>
      </c>
      <c r="AI2836" s="9">
        <v>1.45550968311615</v>
      </c>
      <c r="AJ2836" s="9">
        <v>1.4375584892666999</v>
      </c>
      <c r="AK2836" s="9">
        <v>1.41617263087666</v>
      </c>
    </row>
    <row r="2837" spans="1:37" s="9" customFormat="1" x14ac:dyDescent="0.3">
      <c r="A2837" s="10" t="str">
        <f t="shared" si="65"/>
        <v>SDGbaseTRA_AgMin_v7C_GVAaofoo</v>
      </c>
      <c r="B2837" s="10" t="s">
        <v>220</v>
      </c>
      <c r="C2837" s="10" t="s">
        <v>329</v>
      </c>
      <c r="D2837" s="10" t="s">
        <v>3</v>
      </c>
      <c r="E2837" s="9" t="s">
        <v>36</v>
      </c>
      <c r="F2837" s="9">
        <v>12.412272377586699</v>
      </c>
      <c r="G2837" s="9">
        <v>11.6893502402283</v>
      </c>
      <c r="H2837" s="9">
        <v>12.0490969680263</v>
      </c>
      <c r="I2837" s="9">
        <v>12.1758298123854</v>
      </c>
      <c r="J2837" s="9">
        <v>12.6035956014011</v>
      </c>
      <c r="K2837" s="9">
        <v>12.9337087453334</v>
      </c>
      <c r="L2837" s="9">
        <v>13.2926323420182</v>
      </c>
      <c r="M2837" s="9">
        <v>13.6620906661835</v>
      </c>
      <c r="N2837" s="9">
        <v>14.039073886651799</v>
      </c>
      <c r="O2837" s="9">
        <v>15.190217295486899</v>
      </c>
      <c r="P2837" s="9">
        <v>15.641901762829001</v>
      </c>
      <c r="Q2837" s="9">
        <v>15.9105905125947</v>
      </c>
      <c r="R2837" s="9">
        <v>16.5181106057452</v>
      </c>
      <c r="S2837" s="9">
        <v>16.9467760896441</v>
      </c>
      <c r="T2837" s="9">
        <v>17.4147191455016</v>
      </c>
      <c r="U2837" s="9">
        <v>17.929282836931101</v>
      </c>
      <c r="V2837" s="9">
        <v>18.381780162475302</v>
      </c>
      <c r="W2837" s="9">
        <v>18.880844557416701</v>
      </c>
      <c r="X2837" s="9">
        <v>19.507509636536302</v>
      </c>
      <c r="Y2837" s="9">
        <v>19.9508681980425</v>
      </c>
      <c r="Z2837" s="9">
        <v>20.346744647238001</v>
      </c>
      <c r="AA2837" s="9">
        <v>20.819066728024701</v>
      </c>
      <c r="AB2837" s="9">
        <v>21.603778039137399</v>
      </c>
      <c r="AC2837" s="9">
        <v>22.109241188158901</v>
      </c>
      <c r="AD2837" s="9">
        <v>22.5683234084871</v>
      </c>
      <c r="AE2837" s="9">
        <v>23.046651671139902</v>
      </c>
      <c r="AF2837" s="9">
        <v>23.591611645996799</v>
      </c>
      <c r="AG2837" s="9">
        <v>24.043491444290598</v>
      </c>
      <c r="AH2837" s="9">
        <v>24.038784164474801</v>
      </c>
      <c r="AI2837" s="9">
        <v>23.8034846184798</v>
      </c>
      <c r="AJ2837" s="9">
        <v>23.580879515502701</v>
      </c>
      <c r="AK2837" s="9">
        <v>23.304394160811299</v>
      </c>
    </row>
    <row r="2838" spans="1:37" s="9" customFormat="1" x14ac:dyDescent="0.3">
      <c r="A2838" s="10" t="str">
        <f t="shared" si="65"/>
        <v>SDGbaseTRA_AgMin_v7C_GVAabevt</v>
      </c>
      <c r="B2838" s="10" t="s">
        <v>220</v>
      </c>
      <c r="C2838" s="10" t="s">
        <v>329</v>
      </c>
      <c r="D2838" s="10" t="s">
        <v>3</v>
      </c>
      <c r="E2838" s="9" t="s">
        <v>37</v>
      </c>
      <c r="F2838" s="9">
        <v>40.8449223091026</v>
      </c>
      <c r="G2838" s="9">
        <v>40.210662967539001</v>
      </c>
      <c r="H2838" s="9">
        <v>42.8926516132397</v>
      </c>
      <c r="I2838" s="9">
        <v>43.128272721258803</v>
      </c>
      <c r="J2838" s="9">
        <v>44.657736727595797</v>
      </c>
      <c r="K2838" s="9">
        <v>46.225354590470197</v>
      </c>
      <c r="L2838" s="9">
        <v>47.918687615436902</v>
      </c>
      <c r="M2838" s="9">
        <v>49.723899355926697</v>
      </c>
      <c r="N2838" s="9">
        <v>51.466636507811799</v>
      </c>
      <c r="O2838" s="9">
        <v>57.777691184714698</v>
      </c>
      <c r="P2838" s="9">
        <v>60.038344461130002</v>
      </c>
      <c r="Q2838" s="9">
        <v>61.266839765228397</v>
      </c>
      <c r="R2838" s="9">
        <v>63.800333401550297</v>
      </c>
      <c r="S2838" s="9">
        <v>65.639451541827896</v>
      </c>
      <c r="T2838" s="9">
        <v>67.743624818334496</v>
      </c>
      <c r="U2838" s="9">
        <v>69.974912965180096</v>
      </c>
      <c r="V2838" s="9">
        <v>71.724570560384294</v>
      </c>
      <c r="W2838" s="9">
        <v>74.054290648380501</v>
      </c>
      <c r="X2838" s="9">
        <v>76.793066205708598</v>
      </c>
      <c r="Y2838" s="9">
        <v>78.656637354945403</v>
      </c>
      <c r="Z2838" s="9">
        <v>80.381976525390797</v>
      </c>
      <c r="AA2838" s="9">
        <v>82.650184791914199</v>
      </c>
      <c r="AB2838" s="9">
        <v>87.306538971241196</v>
      </c>
      <c r="AC2838" s="9">
        <v>90.159853565183695</v>
      </c>
      <c r="AD2838" s="9">
        <v>91.991747591773603</v>
      </c>
      <c r="AE2838" s="9">
        <v>93.5805593226805</v>
      </c>
      <c r="AF2838" s="9">
        <v>95.391683624125903</v>
      </c>
      <c r="AG2838" s="9">
        <v>96.924919208036798</v>
      </c>
      <c r="AH2838" s="9">
        <v>97.174161851585495</v>
      </c>
      <c r="AI2838" s="9">
        <v>95.865654591757405</v>
      </c>
      <c r="AJ2838" s="9">
        <v>94.699106199901195</v>
      </c>
      <c r="AK2838" s="9">
        <v>93.330682367650198</v>
      </c>
    </row>
    <row r="2839" spans="1:37" s="9" customFormat="1" x14ac:dyDescent="0.3">
      <c r="A2839" s="10" t="str">
        <f t="shared" si="65"/>
        <v>SDGbaseTRA_AgMin_v7C_GVAatext</v>
      </c>
      <c r="B2839" s="10" t="s">
        <v>220</v>
      </c>
      <c r="C2839" s="10" t="s">
        <v>329</v>
      </c>
      <c r="D2839" s="10" t="s">
        <v>3</v>
      </c>
      <c r="E2839" s="9" t="s">
        <v>38</v>
      </c>
      <c r="F2839" s="9">
        <v>6.56669257408715</v>
      </c>
      <c r="G2839" s="9">
        <v>6.6587164572808302</v>
      </c>
      <c r="H2839" s="9">
        <v>6.8027921968638303</v>
      </c>
      <c r="I2839" s="9">
        <v>6.8562852843116397</v>
      </c>
      <c r="J2839" s="9">
        <v>6.9946979691541298</v>
      </c>
      <c r="K2839" s="9">
        <v>7.1856177103457499</v>
      </c>
      <c r="L2839" s="9">
        <v>7.4253580719754302</v>
      </c>
      <c r="M2839" s="9">
        <v>7.6944675068557897</v>
      </c>
      <c r="N2839" s="9">
        <v>7.96271207135079</v>
      </c>
      <c r="O2839" s="9">
        <v>8.4187973078031693</v>
      </c>
      <c r="P2839" s="9">
        <v>8.7379650331275407</v>
      </c>
      <c r="Q2839" s="9">
        <v>8.9872627993013001</v>
      </c>
      <c r="R2839" s="9">
        <v>9.3150580732095101</v>
      </c>
      <c r="S2839" s="9">
        <v>9.6049735712612492</v>
      </c>
      <c r="T2839" s="9">
        <v>9.9052033425866508</v>
      </c>
      <c r="U2839" s="9">
        <v>10.2603364516635</v>
      </c>
      <c r="V2839" s="9">
        <v>10.60310278599</v>
      </c>
      <c r="W2839" s="9">
        <v>10.975498220423599</v>
      </c>
      <c r="X2839" s="9">
        <v>11.363983143767699</v>
      </c>
      <c r="Y2839" s="9">
        <v>11.655796445574</v>
      </c>
      <c r="Z2839" s="9">
        <v>11.934803814029999</v>
      </c>
      <c r="AA2839" s="9">
        <v>12.206249991649999</v>
      </c>
      <c r="AB2839" s="9">
        <v>12.5601710952534</v>
      </c>
      <c r="AC2839" s="9">
        <v>12.860778938550499</v>
      </c>
      <c r="AD2839" s="9">
        <v>13.197630702640501</v>
      </c>
      <c r="AE2839" s="9">
        <v>13.5583399091399</v>
      </c>
      <c r="AF2839" s="9">
        <v>13.962647331695599</v>
      </c>
      <c r="AG2839" s="9">
        <v>14.3099871477555</v>
      </c>
      <c r="AH2839" s="9">
        <v>14.013446406440501</v>
      </c>
      <c r="AI2839" s="9">
        <v>13.6719945603943</v>
      </c>
      <c r="AJ2839" s="9">
        <v>13.423664206826199</v>
      </c>
      <c r="AK2839" s="9">
        <v>13.177659411993501</v>
      </c>
    </row>
    <row r="2840" spans="1:37" s="9" customFormat="1" x14ac:dyDescent="0.3">
      <c r="A2840" s="10" t="str">
        <f t="shared" si="65"/>
        <v>SDGbaseTRA_AgMin_v7C_GVAaclth</v>
      </c>
      <c r="B2840" s="10" t="s">
        <v>220</v>
      </c>
      <c r="C2840" s="10" t="s">
        <v>329</v>
      </c>
      <c r="D2840" s="10" t="s">
        <v>3</v>
      </c>
      <c r="E2840" s="9" t="s">
        <v>39</v>
      </c>
      <c r="F2840" s="9">
        <v>6.7607644976157797</v>
      </c>
      <c r="G2840" s="9">
        <v>6.8389144864498101</v>
      </c>
      <c r="H2840" s="9">
        <v>7.0382381105767502</v>
      </c>
      <c r="I2840" s="9">
        <v>7.1428985745878997</v>
      </c>
      <c r="J2840" s="9">
        <v>7.32885843518467</v>
      </c>
      <c r="K2840" s="9">
        <v>7.5110134461438696</v>
      </c>
      <c r="L2840" s="9">
        <v>7.73956526421577</v>
      </c>
      <c r="M2840" s="9">
        <v>7.9773338531733797</v>
      </c>
      <c r="N2840" s="9">
        <v>8.2218823860256194</v>
      </c>
      <c r="O2840" s="9">
        <v>8.5694528995258707</v>
      </c>
      <c r="P2840" s="9">
        <v>8.8508571978548005</v>
      </c>
      <c r="Q2840" s="9">
        <v>9.0780709474011108</v>
      </c>
      <c r="R2840" s="9">
        <v>9.4356828665052994</v>
      </c>
      <c r="S2840" s="9">
        <v>9.7055436828914594</v>
      </c>
      <c r="T2840" s="9">
        <v>9.9873019729309505</v>
      </c>
      <c r="U2840" s="9">
        <v>10.3269978976027</v>
      </c>
      <c r="V2840" s="9">
        <v>10.6278033512958</v>
      </c>
      <c r="W2840" s="9">
        <v>10.9449323595974</v>
      </c>
      <c r="X2840" s="9">
        <v>11.267774999672399</v>
      </c>
      <c r="Y2840" s="9">
        <v>11.526243571079201</v>
      </c>
      <c r="Z2840" s="9">
        <v>11.771241427840099</v>
      </c>
      <c r="AA2840" s="9">
        <v>12.018301716296699</v>
      </c>
      <c r="AB2840" s="9">
        <v>12.347625513483701</v>
      </c>
      <c r="AC2840" s="9">
        <v>12.614266882146699</v>
      </c>
      <c r="AD2840" s="9">
        <v>12.8953960917176</v>
      </c>
      <c r="AE2840" s="9">
        <v>13.1932408737679</v>
      </c>
      <c r="AF2840" s="9">
        <v>13.521737860661901</v>
      </c>
      <c r="AG2840" s="9">
        <v>13.792582737581601</v>
      </c>
      <c r="AH2840" s="9">
        <v>13.484422625591</v>
      </c>
      <c r="AI2840" s="9">
        <v>13.1836138141141</v>
      </c>
      <c r="AJ2840" s="9">
        <v>12.968800911956301</v>
      </c>
      <c r="AK2840" s="9">
        <v>12.752993096467501</v>
      </c>
    </row>
    <row r="2841" spans="1:37" s="9" customFormat="1" x14ac:dyDescent="0.3">
      <c r="A2841" s="10" t="str">
        <f t="shared" si="65"/>
        <v>SDGbaseTRA_AgMin_v7C_GVAaleat</v>
      </c>
      <c r="B2841" s="10" t="s">
        <v>220</v>
      </c>
      <c r="C2841" s="10" t="s">
        <v>329</v>
      </c>
      <c r="D2841" s="10" t="s">
        <v>3</v>
      </c>
      <c r="E2841" s="9" t="s">
        <v>40</v>
      </c>
      <c r="F2841" s="9">
        <v>2.4496072471004502</v>
      </c>
      <c r="G2841" s="9">
        <v>2.6432358904930999</v>
      </c>
      <c r="H2841" s="9">
        <v>2.6995569843505001</v>
      </c>
      <c r="I2841" s="9">
        <v>2.6584362548019702</v>
      </c>
      <c r="J2841" s="9">
        <v>2.6803002942958001</v>
      </c>
      <c r="K2841" s="9">
        <v>2.7685619971925899</v>
      </c>
      <c r="L2841" s="9">
        <v>2.8945701316746</v>
      </c>
      <c r="M2841" s="9">
        <v>3.0580463586023301</v>
      </c>
      <c r="N2841" s="9">
        <v>3.2149062111539499</v>
      </c>
      <c r="O2841" s="9">
        <v>3.8175539917008599</v>
      </c>
      <c r="P2841" s="9">
        <v>4.0849160980235499</v>
      </c>
      <c r="Q2841" s="9">
        <v>4.2145731590138</v>
      </c>
      <c r="R2841" s="9">
        <v>4.2461665740904797</v>
      </c>
      <c r="S2841" s="9">
        <v>4.3653119303600398</v>
      </c>
      <c r="T2841" s="9">
        <v>4.5029874185157501</v>
      </c>
      <c r="U2841" s="9">
        <v>4.6739101119506596</v>
      </c>
      <c r="V2841" s="9">
        <v>4.7963046768428601</v>
      </c>
      <c r="W2841" s="9">
        <v>4.9707487297909498</v>
      </c>
      <c r="X2841" s="9">
        <v>5.1696014739990597</v>
      </c>
      <c r="Y2841" s="9">
        <v>5.2723672448279499</v>
      </c>
      <c r="Z2841" s="9">
        <v>5.3495520546415003</v>
      </c>
      <c r="AA2841" s="9">
        <v>5.4758373998105503</v>
      </c>
      <c r="AB2841" s="9">
        <v>5.7784096053421496</v>
      </c>
      <c r="AC2841" s="9">
        <v>6.0118104829974399</v>
      </c>
      <c r="AD2841" s="9">
        <v>6.1936517737003696</v>
      </c>
      <c r="AE2841" s="9">
        <v>6.3456425887786603</v>
      </c>
      <c r="AF2841" s="9">
        <v>6.5053527636250701</v>
      </c>
      <c r="AG2841" s="9">
        <v>6.61980788350529</v>
      </c>
      <c r="AH2841" s="9">
        <v>6.3147410667978798</v>
      </c>
      <c r="AI2841" s="9">
        <v>5.9102634957032203</v>
      </c>
      <c r="AJ2841" s="9">
        <v>5.6541931463123296</v>
      </c>
      <c r="AK2841" s="9">
        <v>5.4262585538437502</v>
      </c>
    </row>
    <row r="2842" spans="1:37" s="9" customFormat="1" x14ac:dyDescent="0.3">
      <c r="A2842" s="10" t="str">
        <f t="shared" si="65"/>
        <v>SDGbaseTRA_AgMin_v7C_GVAafoot</v>
      </c>
      <c r="B2842" s="10" t="s">
        <v>220</v>
      </c>
      <c r="C2842" s="10" t="s">
        <v>329</v>
      </c>
      <c r="D2842" s="10" t="s">
        <v>3</v>
      </c>
      <c r="E2842" s="9" t="s">
        <v>41</v>
      </c>
      <c r="F2842" s="9">
        <v>1.9145560944401701</v>
      </c>
      <c r="G2842" s="9">
        <v>1.98621476015667</v>
      </c>
      <c r="H2842" s="9">
        <v>2.0409904912302901</v>
      </c>
      <c r="I2842" s="9">
        <v>2.0714457897069498</v>
      </c>
      <c r="J2842" s="9">
        <v>2.1237552840877298</v>
      </c>
      <c r="K2842" s="9">
        <v>2.1764901060356898</v>
      </c>
      <c r="L2842" s="9">
        <v>2.2429556868665901</v>
      </c>
      <c r="M2842" s="9">
        <v>2.3112221444008099</v>
      </c>
      <c r="N2842" s="9">
        <v>2.38043678164652</v>
      </c>
      <c r="O2842" s="9">
        <v>2.49888944473292</v>
      </c>
      <c r="P2842" s="9">
        <v>2.5890173741792002</v>
      </c>
      <c r="Q2842" s="9">
        <v>2.6573764075875599</v>
      </c>
      <c r="R2842" s="9">
        <v>2.7531786205700599</v>
      </c>
      <c r="S2842" s="9">
        <v>2.8295836306508999</v>
      </c>
      <c r="T2842" s="9">
        <v>2.90829455972704</v>
      </c>
      <c r="U2842" s="9">
        <v>2.9999331664616999</v>
      </c>
      <c r="V2842" s="9">
        <v>3.0842211566442099</v>
      </c>
      <c r="W2842" s="9">
        <v>3.1761778930312001</v>
      </c>
      <c r="X2842" s="9">
        <v>3.27245156773989</v>
      </c>
      <c r="Y2842" s="9">
        <v>3.3475048260515798</v>
      </c>
      <c r="Z2842" s="9">
        <v>3.4159968619116099</v>
      </c>
      <c r="AA2842" s="9">
        <v>3.4835082241922599</v>
      </c>
      <c r="AB2842" s="9">
        <v>3.5923896988086002</v>
      </c>
      <c r="AC2842" s="9">
        <v>3.6839054487655201</v>
      </c>
      <c r="AD2842" s="9">
        <v>3.77892642774879</v>
      </c>
      <c r="AE2842" s="9">
        <v>3.8767379880504098</v>
      </c>
      <c r="AF2842" s="9">
        <v>3.9846183079927302</v>
      </c>
      <c r="AG2842" s="9">
        <v>4.0596217871569902</v>
      </c>
      <c r="AH2842" s="9">
        <v>3.9778751963638501</v>
      </c>
      <c r="AI2842" s="9">
        <v>3.89540106667839</v>
      </c>
      <c r="AJ2842" s="9">
        <v>3.83630549398851</v>
      </c>
      <c r="AK2842" s="9">
        <v>3.7763053710505501</v>
      </c>
    </row>
    <row r="2843" spans="1:37" s="9" customFormat="1" x14ac:dyDescent="0.3">
      <c r="A2843" s="10" t="str">
        <f t="shared" si="65"/>
        <v>SDGbaseTRA_AgMin_v7C_GVAawood</v>
      </c>
      <c r="B2843" s="10" t="s">
        <v>220</v>
      </c>
      <c r="C2843" s="10" t="s">
        <v>329</v>
      </c>
      <c r="D2843" s="10" t="s">
        <v>3</v>
      </c>
      <c r="E2843" s="9" t="s">
        <v>42</v>
      </c>
      <c r="F2843" s="9">
        <v>23.692612523459701</v>
      </c>
      <c r="G2843" s="9">
        <v>22.364756152446699</v>
      </c>
      <c r="H2843" s="9">
        <v>23.010006926587799</v>
      </c>
      <c r="I2843" s="9">
        <v>23.6644312852479</v>
      </c>
      <c r="J2843" s="9">
        <v>24.087169044128999</v>
      </c>
      <c r="K2843" s="9">
        <v>24.642708002444799</v>
      </c>
      <c r="L2843" s="9">
        <v>25.307629523864399</v>
      </c>
      <c r="M2843" s="9">
        <v>26.071176553092201</v>
      </c>
      <c r="N2843" s="9">
        <v>26.826320130068599</v>
      </c>
      <c r="O2843" s="9">
        <v>28.066427575701201</v>
      </c>
      <c r="P2843" s="9">
        <v>28.8817230719552</v>
      </c>
      <c r="Q2843" s="9">
        <v>29.619934056660401</v>
      </c>
      <c r="R2843" s="9">
        <v>30.255763150295302</v>
      </c>
      <c r="S2843" s="9">
        <v>31.254444158517</v>
      </c>
      <c r="T2843" s="9">
        <v>32.283457896907002</v>
      </c>
      <c r="U2843" s="9">
        <v>33.415514693881697</v>
      </c>
      <c r="V2843" s="9">
        <v>34.546355389218498</v>
      </c>
      <c r="W2843" s="9">
        <v>35.720704914257297</v>
      </c>
      <c r="X2843" s="9">
        <v>36.962599991439497</v>
      </c>
      <c r="Y2843" s="9">
        <v>37.9696730862237</v>
      </c>
      <c r="Z2843" s="9">
        <v>38.923667387676801</v>
      </c>
      <c r="AA2843" s="9">
        <v>39.885723582090897</v>
      </c>
      <c r="AB2843" s="9">
        <v>40.8591295825657</v>
      </c>
      <c r="AC2843" s="9">
        <v>41.715023575655501</v>
      </c>
      <c r="AD2843" s="9">
        <v>42.749319538965601</v>
      </c>
      <c r="AE2843" s="9">
        <v>43.879026966733903</v>
      </c>
      <c r="AF2843" s="9">
        <v>45.145004141147602</v>
      </c>
      <c r="AG2843" s="9">
        <v>46.126927255975701</v>
      </c>
      <c r="AH2843" s="9">
        <v>45.6630650274044</v>
      </c>
      <c r="AI2843" s="9">
        <v>44.825289265541798</v>
      </c>
      <c r="AJ2843" s="9">
        <v>44.2754957889642</v>
      </c>
      <c r="AK2843" s="9">
        <v>43.7176294421024</v>
      </c>
    </row>
    <row r="2844" spans="1:37" s="9" customFormat="1" x14ac:dyDescent="0.3">
      <c r="A2844" s="10" t="str">
        <f t="shared" si="65"/>
        <v>SDGbaseTRA_AgMin_v7C_GVAapapr</v>
      </c>
      <c r="B2844" s="10" t="s">
        <v>220</v>
      </c>
      <c r="C2844" s="10" t="s">
        <v>329</v>
      </c>
      <c r="D2844" s="10" t="s">
        <v>3</v>
      </c>
      <c r="E2844" s="9" t="s">
        <v>43</v>
      </c>
      <c r="F2844" s="9">
        <v>24.0199855495582</v>
      </c>
      <c r="G2844" s="9">
        <v>23.661096672143699</v>
      </c>
      <c r="H2844" s="9">
        <v>24.588744490848502</v>
      </c>
      <c r="I2844" s="9">
        <v>25.0380650502196</v>
      </c>
      <c r="J2844" s="9">
        <v>25.4252532041195</v>
      </c>
      <c r="K2844" s="9">
        <v>26.1573412275966</v>
      </c>
      <c r="L2844" s="9">
        <v>26.8495207059092</v>
      </c>
      <c r="M2844" s="9">
        <v>27.270907151068499</v>
      </c>
      <c r="N2844" s="9">
        <v>28.132065862207099</v>
      </c>
      <c r="O2844" s="9">
        <v>29.466648304115601</v>
      </c>
      <c r="P2844" s="9">
        <v>30.403293914185198</v>
      </c>
      <c r="Q2844" s="9">
        <v>31.260549822799899</v>
      </c>
      <c r="R2844" s="9">
        <v>33.117629294492197</v>
      </c>
      <c r="S2844" s="9">
        <v>34.0070847097723</v>
      </c>
      <c r="T2844" s="9">
        <v>35.0100115233694</v>
      </c>
      <c r="U2844" s="9">
        <v>36.185450936521399</v>
      </c>
      <c r="V2844" s="9">
        <v>37.303813910334</v>
      </c>
      <c r="W2844" s="9">
        <v>38.506914759250499</v>
      </c>
      <c r="X2844" s="9">
        <v>39.774377180901801</v>
      </c>
      <c r="Y2844" s="9">
        <v>40.790545439550897</v>
      </c>
      <c r="Z2844" s="9">
        <v>41.756591471651298</v>
      </c>
      <c r="AA2844" s="9">
        <v>42.7783806095266</v>
      </c>
      <c r="AB2844" s="9">
        <v>43.868636605022999</v>
      </c>
      <c r="AC2844" s="9">
        <v>44.792886269292097</v>
      </c>
      <c r="AD2844" s="9">
        <v>45.825332083792297</v>
      </c>
      <c r="AE2844" s="9">
        <v>46.939436443378703</v>
      </c>
      <c r="AF2844" s="9">
        <v>48.170481070568599</v>
      </c>
      <c r="AG2844" s="9">
        <v>49.128017813082501</v>
      </c>
      <c r="AH2844" s="9">
        <v>48.374030303855399</v>
      </c>
      <c r="AI2844" s="9">
        <v>47.325335336648301</v>
      </c>
      <c r="AJ2844" s="9">
        <v>46.557238938233098</v>
      </c>
      <c r="AK2844" s="9">
        <v>45.811868546495297</v>
      </c>
    </row>
    <row r="2845" spans="1:37" s="9" customFormat="1" x14ac:dyDescent="0.3">
      <c r="A2845" s="10" t="str">
        <f t="shared" si="65"/>
        <v>SDGbaseTRA_AgMin_v7C_GVAaprnt</v>
      </c>
      <c r="B2845" s="10" t="s">
        <v>220</v>
      </c>
      <c r="C2845" s="10" t="s">
        <v>329</v>
      </c>
      <c r="D2845" s="10" t="s">
        <v>3</v>
      </c>
      <c r="E2845" s="9" t="s">
        <v>44</v>
      </c>
      <c r="F2845" s="9">
        <v>16.778093477192801</v>
      </c>
      <c r="G2845" s="9">
        <v>17.132125286761099</v>
      </c>
      <c r="H2845" s="9">
        <v>17.7382378555439</v>
      </c>
      <c r="I2845" s="9">
        <v>18.0745200540415</v>
      </c>
      <c r="J2845" s="9">
        <v>18.391158057679299</v>
      </c>
      <c r="K2845" s="9">
        <v>18.871947091973698</v>
      </c>
      <c r="L2845" s="9">
        <v>19.473497842414702</v>
      </c>
      <c r="M2845" s="9">
        <v>20.1334456318761</v>
      </c>
      <c r="N2845" s="9">
        <v>20.812195209327299</v>
      </c>
      <c r="O2845" s="9">
        <v>21.264232438487898</v>
      </c>
      <c r="P2845" s="9">
        <v>21.9542545837242</v>
      </c>
      <c r="Q2845" s="9">
        <v>22.665695689562799</v>
      </c>
      <c r="R2845" s="9">
        <v>23.5909549896557</v>
      </c>
      <c r="S2845" s="9">
        <v>24.3924627301496</v>
      </c>
      <c r="T2845" s="9">
        <v>25.2375778616702</v>
      </c>
      <c r="U2845" s="9">
        <v>26.244420004176899</v>
      </c>
      <c r="V2845" s="9">
        <v>27.230734613105</v>
      </c>
      <c r="W2845" s="9">
        <v>28.237995810569899</v>
      </c>
      <c r="X2845" s="9">
        <v>29.242385674959099</v>
      </c>
      <c r="Y2845" s="9">
        <v>30.107533573380799</v>
      </c>
      <c r="Z2845" s="9">
        <v>30.968553544892401</v>
      </c>
      <c r="AA2845" s="9">
        <v>31.823915577659498</v>
      </c>
      <c r="AB2845" s="9">
        <v>32.558078343310598</v>
      </c>
      <c r="AC2845" s="9">
        <v>33.296944643668802</v>
      </c>
      <c r="AD2845" s="9">
        <v>34.197406679817398</v>
      </c>
      <c r="AE2845" s="9">
        <v>35.174189635498003</v>
      </c>
      <c r="AF2845" s="9">
        <v>36.2440896544298</v>
      </c>
      <c r="AG2845" s="9">
        <v>37.100808093366602</v>
      </c>
      <c r="AH2845" s="9">
        <v>35.996849083052297</v>
      </c>
      <c r="AI2845" s="9">
        <v>34.925252720877403</v>
      </c>
      <c r="AJ2845" s="9">
        <v>34.162613339486001</v>
      </c>
      <c r="AK2845" s="9">
        <v>33.456124920891703</v>
      </c>
    </row>
    <row r="2846" spans="1:37" s="9" customFormat="1" x14ac:dyDescent="0.3">
      <c r="A2846" s="10" t="str">
        <f t="shared" si="65"/>
        <v>SDGbaseTRA_AgMin_v7C_GVAapetr</v>
      </c>
      <c r="B2846" s="10" t="s">
        <v>220</v>
      </c>
      <c r="C2846" s="10" t="s">
        <v>329</v>
      </c>
      <c r="D2846" s="10" t="s">
        <v>3</v>
      </c>
      <c r="E2846" s="9" t="s">
        <v>45</v>
      </c>
      <c r="F2846" s="9">
        <v>46.318025213564297</v>
      </c>
      <c r="G2846" s="9">
        <v>33.593305103998297</v>
      </c>
      <c r="H2846" s="9">
        <v>28.142047528592101</v>
      </c>
      <c r="I2846" s="9">
        <v>25.325421329876601</v>
      </c>
      <c r="J2846" s="9">
        <v>24.156679197795299</v>
      </c>
      <c r="K2846" s="9">
        <v>23.5230692397739</v>
      </c>
      <c r="L2846" s="9">
        <v>23.332671531248</v>
      </c>
      <c r="M2846" s="9">
        <v>24.049028562342698</v>
      </c>
      <c r="N2846" s="9">
        <v>24.7907846575335</v>
      </c>
      <c r="O2846" s="9">
        <v>19.953517633126399</v>
      </c>
      <c r="P2846" s="9">
        <v>16.828324128218402</v>
      </c>
      <c r="Q2846" s="9">
        <v>16.104182495152202</v>
      </c>
      <c r="R2846" s="9">
        <v>15.6362448984003</v>
      </c>
      <c r="S2846" s="9">
        <v>15.4744806647393</v>
      </c>
      <c r="T2846" s="9">
        <v>15.3659804874847</v>
      </c>
      <c r="U2846" s="9">
        <v>15.3438696180622</v>
      </c>
      <c r="V2846" s="9">
        <v>15.126201128098501</v>
      </c>
      <c r="W2846" s="9">
        <v>13.7843979295727</v>
      </c>
      <c r="X2846" s="9">
        <v>5.9529303443439403</v>
      </c>
      <c r="Y2846" s="9">
        <v>-4.6113885182562298</v>
      </c>
      <c r="Z2846" s="9">
        <v>-20.6474113021306</v>
      </c>
      <c r="AA2846" s="9">
        <v>-45.392340498288497</v>
      </c>
      <c r="AB2846" s="9">
        <v>-49.543681284498</v>
      </c>
      <c r="AC2846" s="9">
        <v>-40.954000768170602</v>
      </c>
      <c r="AD2846" s="9">
        <v>-26.8422634399762</v>
      </c>
      <c r="AE2846" s="9">
        <v>-10.6426214552675</v>
      </c>
      <c r="AF2846" s="9">
        <v>5.5512530606911996</v>
      </c>
      <c r="AG2846" s="9">
        <v>6.2503978546222401</v>
      </c>
      <c r="AH2846" s="9">
        <v>4.6304767078208604</v>
      </c>
      <c r="AI2846" s="9">
        <v>2.9574646219044398</v>
      </c>
      <c r="AJ2846" s="9">
        <v>1.6130172319717599</v>
      </c>
      <c r="AK2846" s="9">
        <v>0.546402108702574</v>
      </c>
    </row>
    <row r="2847" spans="1:37" s="9" customFormat="1" x14ac:dyDescent="0.3">
      <c r="A2847" s="10" t="str">
        <f t="shared" si="65"/>
        <v>SDGbaseTRA_AgMin_v7C_GVAahydr</v>
      </c>
      <c r="B2847" s="10" t="s">
        <v>220</v>
      </c>
      <c r="C2847" s="10" t="s">
        <v>329</v>
      </c>
      <c r="D2847" s="10" t="s">
        <v>3</v>
      </c>
      <c r="E2847" s="9" t="s">
        <v>46</v>
      </c>
      <c r="F2847" s="9">
        <v>0.12086732559638499</v>
      </c>
      <c r="G2847" s="9">
        <v>0.33109119295828399</v>
      </c>
      <c r="H2847" s="9">
        <v>0.83722174213554801</v>
      </c>
      <c r="I2847" s="9">
        <v>1.9522278449822701</v>
      </c>
      <c r="J2847" s="9">
        <v>1.9650494559352101</v>
      </c>
      <c r="K2847" s="9">
        <v>1.9836381496490401</v>
      </c>
      <c r="L2847" s="9">
        <v>2.0056430443586701</v>
      </c>
      <c r="M2847" s="9">
        <v>2.04076966651912</v>
      </c>
      <c r="N2847" s="9">
        <v>2.0717648038914902</v>
      </c>
      <c r="O2847" s="9">
        <v>2.2265908432931001</v>
      </c>
      <c r="P2847" s="9">
        <v>2.2737747542203999</v>
      </c>
      <c r="Q2847" s="9">
        <v>2.5391947254764902</v>
      </c>
      <c r="R2847" s="9">
        <v>2.5503923524602099</v>
      </c>
      <c r="S2847" s="9">
        <v>2.56497350362738</v>
      </c>
      <c r="T2847" s="9">
        <v>2.5795083075088101</v>
      </c>
      <c r="U2847" s="9">
        <v>2.5933874661824201</v>
      </c>
      <c r="V2847" s="9">
        <v>2.6015840116700102</v>
      </c>
      <c r="W2847" s="9">
        <v>2.6149934850568801</v>
      </c>
      <c r="X2847" s="9">
        <v>-2.7247810471299601</v>
      </c>
      <c r="Y2847" s="9">
        <v>-4.1154342382067801</v>
      </c>
      <c r="Z2847" s="9">
        <v>5.9990752530097797</v>
      </c>
      <c r="AA2847" s="9">
        <v>5.8345167968910596</v>
      </c>
      <c r="AB2847" s="9">
        <v>6.2116610511359003</v>
      </c>
      <c r="AC2847" s="9">
        <v>7.6879979022050904</v>
      </c>
      <c r="AD2847" s="9">
        <v>9.9432297544689501</v>
      </c>
      <c r="AE2847" s="9">
        <v>12.7689712131286</v>
      </c>
      <c r="AF2847" s="9">
        <v>16.077777015491399</v>
      </c>
      <c r="AG2847" s="9">
        <v>16.517718848856401</v>
      </c>
      <c r="AH2847" s="9">
        <v>16.393749255773798</v>
      </c>
      <c r="AI2847" s="9">
        <v>14.223329094314099</v>
      </c>
      <c r="AJ2847" s="9">
        <v>11.9035938477136</v>
      </c>
      <c r="AK2847" s="9">
        <v>9.4756079355056801</v>
      </c>
    </row>
    <row r="2848" spans="1:37" s="9" customFormat="1" x14ac:dyDescent="0.3">
      <c r="A2848" s="10" t="str">
        <f t="shared" si="65"/>
        <v>SDGbaseTRA_AgMin_v7C_GVAaammo</v>
      </c>
      <c r="B2848" s="10" t="s">
        <v>220</v>
      </c>
      <c r="C2848" s="10" t="s">
        <v>329</v>
      </c>
      <c r="D2848" s="10" t="s">
        <v>3</v>
      </c>
      <c r="E2848" s="9" t="s">
        <v>47</v>
      </c>
      <c r="F2848" s="9">
        <v>2.4857265311451702</v>
      </c>
      <c r="G2848" s="9">
        <v>2.41971516890345</v>
      </c>
      <c r="H2848" s="9">
        <v>2.4051978979013602</v>
      </c>
      <c r="I2848" s="9">
        <v>2.4427966918351198</v>
      </c>
      <c r="J2848" s="9">
        <v>2.4597334820439398</v>
      </c>
      <c r="K2848" s="9">
        <v>2.49041857013877</v>
      </c>
      <c r="L2848" s="9">
        <v>2.5327978885836502</v>
      </c>
      <c r="M2848" s="9">
        <v>2.5876669360758102</v>
      </c>
      <c r="N2848" s="9">
        <v>2.6320856660261298</v>
      </c>
      <c r="O2848" s="9">
        <v>2.5885441613287399</v>
      </c>
      <c r="P2848" s="9">
        <v>2.61051370358904</v>
      </c>
      <c r="Q2848" s="9">
        <v>2.65343052793957</v>
      </c>
      <c r="R2848" s="9">
        <v>2.7146099334905598</v>
      </c>
      <c r="S2848" s="9">
        <v>2.7735304660647602</v>
      </c>
      <c r="T2848" s="9">
        <v>2.8336398105088101</v>
      </c>
      <c r="U2848" s="9">
        <v>2.9062308061825801</v>
      </c>
      <c r="V2848" s="9">
        <v>2.9848576802696098</v>
      </c>
      <c r="W2848" s="9">
        <v>3.06451140749166</v>
      </c>
      <c r="X2848" s="9">
        <v>3.13580514798696</v>
      </c>
      <c r="Y2848" s="9">
        <v>3.1854660239474701</v>
      </c>
      <c r="Z2848" s="9">
        <v>3.2239857347180201</v>
      </c>
      <c r="AA2848" s="9">
        <v>3.23537561945653</v>
      </c>
      <c r="AB2848" s="9">
        <v>3.0822644318377002</v>
      </c>
      <c r="AC2848" s="9">
        <v>2.9610470592363001</v>
      </c>
      <c r="AD2848" s="9">
        <v>2.89175449591565</v>
      </c>
      <c r="AE2848" s="9">
        <v>2.8519612734367001</v>
      </c>
      <c r="AF2848" s="9">
        <v>2.8340464369518101</v>
      </c>
      <c r="AG2848" s="9">
        <v>2.7938302736151601</v>
      </c>
      <c r="AH2848" s="9">
        <v>2.5951088913114302</v>
      </c>
      <c r="AI2848" s="9">
        <v>2.4116006194356201</v>
      </c>
      <c r="AJ2848" s="9">
        <v>2.2685642238119299</v>
      </c>
      <c r="AK2848" s="9">
        <v>2.1460792875924701</v>
      </c>
    </row>
    <row r="2849" spans="1:37" s="9" customFormat="1" x14ac:dyDescent="0.3">
      <c r="A2849" s="10" t="str">
        <f t="shared" si="65"/>
        <v>SDGbaseTRA_AgMin_v7C_GVAabchm</v>
      </c>
      <c r="B2849" s="10" t="s">
        <v>220</v>
      </c>
      <c r="C2849" s="10" t="s">
        <v>329</v>
      </c>
      <c r="D2849" s="10" t="s">
        <v>3</v>
      </c>
      <c r="E2849" s="9" t="s">
        <v>48</v>
      </c>
      <c r="F2849" s="9">
        <v>22.371538780334799</v>
      </c>
      <c r="G2849" s="9">
        <v>28.309431866839901</v>
      </c>
      <c r="H2849" s="9">
        <v>29.870407290076599</v>
      </c>
      <c r="I2849" s="9">
        <v>29.811271267121001</v>
      </c>
      <c r="J2849" s="9">
        <v>30.964094143145001</v>
      </c>
      <c r="K2849" s="9">
        <v>32.117058178123401</v>
      </c>
      <c r="L2849" s="9">
        <v>33.319906198400098</v>
      </c>
      <c r="M2849" s="9">
        <v>34.865801283925101</v>
      </c>
      <c r="N2849" s="9">
        <v>36.194036486807697</v>
      </c>
      <c r="O2849" s="9">
        <v>42.829928163449999</v>
      </c>
      <c r="P2849" s="9">
        <v>44.530017230459499</v>
      </c>
      <c r="Q2849" s="9">
        <v>44.995009417312097</v>
      </c>
      <c r="R2849" s="9">
        <v>45.370147284454703</v>
      </c>
      <c r="S2849" s="9">
        <v>45.787060267633898</v>
      </c>
      <c r="T2849" s="9">
        <v>46.314957618562502</v>
      </c>
      <c r="U2849" s="9">
        <v>46.8875411954008</v>
      </c>
      <c r="V2849" s="9">
        <v>47.043978554808199</v>
      </c>
      <c r="W2849" s="9">
        <v>47.5543400855275</v>
      </c>
      <c r="X2849" s="9">
        <v>48.334851230161703</v>
      </c>
      <c r="Y2849" s="9">
        <v>47.807003304527498</v>
      </c>
      <c r="Z2849" s="9">
        <v>46.771530161485899</v>
      </c>
      <c r="AA2849" s="9">
        <v>44.695066423373</v>
      </c>
      <c r="AB2849" s="9">
        <v>43.196740839216503</v>
      </c>
      <c r="AC2849" s="9">
        <v>40.799238351010601</v>
      </c>
      <c r="AD2849" s="9">
        <v>38.395301442387002</v>
      </c>
      <c r="AE2849" s="9">
        <v>36.170964125627101</v>
      </c>
      <c r="AF2849" s="9">
        <v>34.272012239579503</v>
      </c>
      <c r="AG2849" s="9">
        <v>31.090300375068999</v>
      </c>
      <c r="AH2849" s="9">
        <v>27.850444564529798</v>
      </c>
      <c r="AI2849" s="9">
        <v>23.736843498141699</v>
      </c>
      <c r="AJ2849" s="9">
        <v>20.126160565525499</v>
      </c>
      <c r="AK2849" s="9">
        <v>16.9578100310165</v>
      </c>
    </row>
    <row r="2850" spans="1:37" s="9" customFormat="1" x14ac:dyDescent="0.3">
      <c r="A2850" s="10" t="str">
        <f t="shared" si="65"/>
        <v>SDGbaseTRA_AgMin_v7C_GVAaochm</v>
      </c>
      <c r="B2850" s="10" t="s">
        <v>220</v>
      </c>
      <c r="C2850" s="10" t="s">
        <v>329</v>
      </c>
      <c r="D2850" s="10" t="s">
        <v>3</v>
      </c>
      <c r="E2850" s="9" t="s">
        <v>49</v>
      </c>
      <c r="F2850" s="9">
        <v>34.235418045792301</v>
      </c>
      <c r="G2850" s="9">
        <v>40.6559130727452</v>
      </c>
      <c r="H2850" s="9">
        <v>42.186326929626198</v>
      </c>
      <c r="I2850" s="9">
        <v>41.727486917752998</v>
      </c>
      <c r="J2850" s="9">
        <v>42.962979960371698</v>
      </c>
      <c r="K2850" s="9">
        <v>44.1537211321982</v>
      </c>
      <c r="L2850" s="9">
        <v>45.386457503817603</v>
      </c>
      <c r="M2850" s="9">
        <v>46.942084431074697</v>
      </c>
      <c r="N2850" s="9">
        <v>48.323752468701301</v>
      </c>
      <c r="O2850" s="9">
        <v>57.152942028064999</v>
      </c>
      <c r="P2850" s="9">
        <v>58.929107966967003</v>
      </c>
      <c r="Q2850" s="9">
        <v>59.076163492614398</v>
      </c>
      <c r="R2850" s="9">
        <v>59.187762830024198</v>
      </c>
      <c r="S2850" s="9">
        <v>59.410577959734901</v>
      </c>
      <c r="T2850" s="9">
        <v>59.8527888437198</v>
      </c>
      <c r="U2850" s="9">
        <v>60.352810078793297</v>
      </c>
      <c r="V2850" s="9">
        <v>60.248785152153502</v>
      </c>
      <c r="W2850" s="9">
        <v>60.740724401929299</v>
      </c>
      <c r="X2850" s="9">
        <v>61.880864072644499</v>
      </c>
      <c r="Y2850" s="9">
        <v>61.758951250022903</v>
      </c>
      <c r="Z2850" s="9">
        <v>61.181198566903603</v>
      </c>
      <c r="AA2850" s="9">
        <v>59.870338930649503</v>
      </c>
      <c r="AB2850" s="9">
        <v>58.065437856909902</v>
      </c>
      <c r="AC2850" s="9">
        <v>54.4803192682879</v>
      </c>
      <c r="AD2850" s="9">
        <v>50.535913542793999</v>
      </c>
      <c r="AE2850" s="9">
        <v>46.779246694743598</v>
      </c>
      <c r="AF2850" s="9">
        <v>43.427742964089099</v>
      </c>
      <c r="AG2850" s="9">
        <v>39.552666432420203</v>
      </c>
      <c r="AH2850" s="9">
        <v>35.957618908539203</v>
      </c>
      <c r="AI2850" s="9">
        <v>31.179571015248101</v>
      </c>
      <c r="AJ2850" s="9">
        <v>26.923754207789401</v>
      </c>
      <c r="AK2850" s="9">
        <v>23.181896196889799</v>
      </c>
    </row>
    <row r="2851" spans="1:37" s="9" customFormat="1" x14ac:dyDescent="0.3">
      <c r="A2851" s="10" t="str">
        <f t="shared" si="65"/>
        <v>SDGbaseTRA_AgMin_v7C_GVAarubb</v>
      </c>
      <c r="B2851" s="10" t="s">
        <v>220</v>
      </c>
      <c r="C2851" s="10" t="s">
        <v>329</v>
      </c>
      <c r="D2851" s="10" t="s">
        <v>3</v>
      </c>
      <c r="E2851" s="9" t="s">
        <v>50</v>
      </c>
      <c r="F2851" s="9">
        <v>6.77125211521507</v>
      </c>
      <c r="G2851" s="9">
        <v>6.4768504917357399</v>
      </c>
      <c r="H2851" s="9">
        <v>6.7411323350526704</v>
      </c>
      <c r="I2851" s="9">
        <v>6.8096376742004097</v>
      </c>
      <c r="J2851" s="9">
        <v>6.9782300343600703</v>
      </c>
      <c r="K2851" s="9">
        <v>7.1958957534975196</v>
      </c>
      <c r="L2851" s="9">
        <v>7.4436015637043402</v>
      </c>
      <c r="M2851" s="9">
        <v>7.7042935885381203</v>
      </c>
      <c r="N2851" s="9">
        <v>7.9802664805834498</v>
      </c>
      <c r="O2851" s="9">
        <v>8.5435520648095906</v>
      </c>
      <c r="P2851" s="9">
        <v>8.8902999154906794</v>
      </c>
      <c r="Q2851" s="9">
        <v>9.1715666303720909</v>
      </c>
      <c r="R2851" s="9">
        <v>9.5299197200207004</v>
      </c>
      <c r="S2851" s="9">
        <v>9.8405904556007098</v>
      </c>
      <c r="T2851" s="9">
        <v>10.174496015053</v>
      </c>
      <c r="U2851" s="9">
        <v>10.569124841375899</v>
      </c>
      <c r="V2851" s="9">
        <v>10.9643188973387</v>
      </c>
      <c r="W2851" s="9">
        <v>11.347142561231699</v>
      </c>
      <c r="X2851" s="9">
        <v>11.690636981754899</v>
      </c>
      <c r="Y2851" s="9">
        <v>11.946740943532699</v>
      </c>
      <c r="Z2851" s="9">
        <v>12.1771352346616</v>
      </c>
      <c r="AA2851" s="9">
        <v>12.3585795836802</v>
      </c>
      <c r="AB2851" s="9">
        <v>12.9013667171336</v>
      </c>
      <c r="AC2851" s="9">
        <v>13.437972029966801</v>
      </c>
      <c r="AD2851" s="9">
        <v>14.021693419914399</v>
      </c>
      <c r="AE2851" s="9">
        <v>14.6345163636823</v>
      </c>
      <c r="AF2851" s="9">
        <v>15.282441619809299</v>
      </c>
      <c r="AG2851" s="9">
        <v>15.7260562843286</v>
      </c>
      <c r="AH2851" s="9">
        <v>15.6755822965726</v>
      </c>
      <c r="AI2851" s="9">
        <v>15.507282195492699</v>
      </c>
      <c r="AJ2851" s="9">
        <v>15.3927666666122</v>
      </c>
      <c r="AK2851" s="9">
        <v>15.2538527200236</v>
      </c>
    </row>
    <row r="2852" spans="1:37" s="9" customFormat="1" x14ac:dyDescent="0.3">
      <c r="A2852" s="10" t="str">
        <f t="shared" si="65"/>
        <v>SDGbaseTRA_AgMin_v7C_GVAaplas</v>
      </c>
      <c r="B2852" s="10" t="s">
        <v>220</v>
      </c>
      <c r="C2852" s="10" t="s">
        <v>329</v>
      </c>
      <c r="D2852" s="10" t="s">
        <v>3</v>
      </c>
      <c r="E2852" s="9" t="s">
        <v>51</v>
      </c>
      <c r="F2852" s="9">
        <v>15.426438760271299</v>
      </c>
      <c r="G2852" s="9">
        <v>15.2861508901394</v>
      </c>
      <c r="H2852" s="9">
        <v>15.7372789216566</v>
      </c>
      <c r="I2852" s="9">
        <v>16.074500742876499</v>
      </c>
      <c r="J2852" s="9">
        <v>16.363845612991</v>
      </c>
      <c r="K2852" s="9">
        <v>16.760118039093499</v>
      </c>
      <c r="L2852" s="9">
        <v>17.2599405815842</v>
      </c>
      <c r="M2852" s="9">
        <v>17.8129992474951</v>
      </c>
      <c r="N2852" s="9">
        <v>18.362684212004599</v>
      </c>
      <c r="O2852" s="9">
        <v>19.056133971964599</v>
      </c>
      <c r="P2852" s="9">
        <v>19.657252492379602</v>
      </c>
      <c r="Q2852" s="9">
        <v>20.186372457287501</v>
      </c>
      <c r="R2852" s="9">
        <v>20.7849911500129</v>
      </c>
      <c r="S2852" s="9">
        <v>21.4190766686148</v>
      </c>
      <c r="T2852" s="9">
        <v>22.085618001817</v>
      </c>
      <c r="U2852" s="9">
        <v>22.875529762689101</v>
      </c>
      <c r="V2852" s="9">
        <v>23.633148574279499</v>
      </c>
      <c r="W2852" s="9">
        <v>24.4153315606899</v>
      </c>
      <c r="X2852" s="9">
        <v>25.223751464046899</v>
      </c>
      <c r="Y2852" s="9">
        <v>25.878929079320699</v>
      </c>
      <c r="Z2852" s="9">
        <v>26.492554714211799</v>
      </c>
      <c r="AA2852" s="9">
        <v>27.113633040933699</v>
      </c>
      <c r="AB2852" s="9">
        <v>27.637341099992099</v>
      </c>
      <c r="AC2852" s="9">
        <v>28.136563965090101</v>
      </c>
      <c r="AD2852" s="9">
        <v>28.757284738406899</v>
      </c>
      <c r="AE2852" s="9">
        <v>29.448116102216101</v>
      </c>
      <c r="AF2852" s="9">
        <v>30.2251847353781</v>
      </c>
      <c r="AG2852" s="9">
        <v>30.786509538434899</v>
      </c>
      <c r="AH2852" s="9">
        <v>29.812556858612599</v>
      </c>
      <c r="AI2852" s="9">
        <v>28.8915012664526</v>
      </c>
      <c r="AJ2852" s="9">
        <v>28.174816965918101</v>
      </c>
      <c r="AK2852" s="9">
        <v>27.505290687313199</v>
      </c>
    </row>
    <row r="2853" spans="1:37" s="9" customFormat="1" x14ac:dyDescent="0.3">
      <c r="A2853" s="10" t="str">
        <f t="shared" si="65"/>
        <v>SDGbaseTRA_AgMin_v7C_GVAanmet</v>
      </c>
      <c r="B2853" s="10" t="s">
        <v>220</v>
      </c>
      <c r="C2853" s="10" t="s">
        <v>329</v>
      </c>
      <c r="D2853" s="10" t="s">
        <v>3</v>
      </c>
      <c r="E2853" s="9" t="s">
        <v>52</v>
      </c>
      <c r="F2853" s="9">
        <v>17.626887984271502</v>
      </c>
      <c r="G2853" s="9">
        <v>17.602873945885701</v>
      </c>
      <c r="H2853" s="9">
        <v>18.037369012040301</v>
      </c>
      <c r="I2853" s="9">
        <v>18.720789861144901</v>
      </c>
      <c r="J2853" s="9">
        <v>18.9582585876107</v>
      </c>
      <c r="K2853" s="9">
        <v>19.372699947184302</v>
      </c>
      <c r="L2853" s="9">
        <v>19.917479295270599</v>
      </c>
      <c r="M2853" s="9">
        <v>20.563715138283801</v>
      </c>
      <c r="N2853" s="9">
        <v>21.2264944992423</v>
      </c>
      <c r="O2853" s="9">
        <v>22.242112025202498</v>
      </c>
      <c r="P2853" s="9">
        <v>23.0282391945493</v>
      </c>
      <c r="Q2853" s="9">
        <v>23.700183263872201</v>
      </c>
      <c r="R2853" s="9">
        <v>23.946767192207702</v>
      </c>
      <c r="S2853" s="9">
        <v>24.827618432112601</v>
      </c>
      <c r="T2853" s="9">
        <v>25.7345759656376</v>
      </c>
      <c r="U2853" s="9">
        <v>26.791218791811801</v>
      </c>
      <c r="V2853" s="9">
        <v>27.871536851212401</v>
      </c>
      <c r="W2853" s="9">
        <v>28.932281250245101</v>
      </c>
      <c r="X2853" s="9">
        <v>29.900808119866198</v>
      </c>
      <c r="Y2853" s="9">
        <v>30.783943582105898</v>
      </c>
      <c r="Z2853" s="9">
        <v>31.676068904387801</v>
      </c>
      <c r="AA2853" s="9">
        <v>32.544514241345396</v>
      </c>
      <c r="AB2853" s="9">
        <v>33.391606876791997</v>
      </c>
      <c r="AC2853" s="9">
        <v>34.244675921106001</v>
      </c>
      <c r="AD2853" s="9">
        <v>35.292857052290501</v>
      </c>
      <c r="AE2853" s="9">
        <v>36.417143710510103</v>
      </c>
      <c r="AF2853" s="9">
        <v>37.6236271318717</v>
      </c>
      <c r="AG2853" s="9">
        <v>38.477465719201597</v>
      </c>
      <c r="AH2853" s="9">
        <v>37.6547675340803</v>
      </c>
      <c r="AI2853" s="9">
        <v>36.741320781404603</v>
      </c>
      <c r="AJ2853" s="9">
        <v>36.1311514011784</v>
      </c>
      <c r="AK2853" s="9">
        <v>35.5151282348181</v>
      </c>
    </row>
    <row r="2854" spans="1:37" s="9" customFormat="1" x14ac:dyDescent="0.3">
      <c r="A2854" s="10" t="str">
        <f t="shared" si="65"/>
        <v>SDGbaseTRA_AgMin_v7C_GVAairon</v>
      </c>
      <c r="B2854" s="10" t="s">
        <v>220</v>
      </c>
      <c r="C2854" s="10" t="s">
        <v>329</v>
      </c>
      <c r="D2854" s="10" t="s">
        <v>3</v>
      </c>
      <c r="E2854" s="9" t="s">
        <v>53</v>
      </c>
      <c r="F2854" s="9">
        <v>20.838620435940101</v>
      </c>
      <c r="G2854" s="9">
        <v>23.549586563476002</v>
      </c>
      <c r="H2854" s="9">
        <v>23.334994876107501</v>
      </c>
      <c r="I2854" s="9">
        <v>23.318597812599101</v>
      </c>
      <c r="J2854" s="9">
        <v>23.223300267699301</v>
      </c>
      <c r="K2854" s="9">
        <v>23.438710295203801</v>
      </c>
      <c r="L2854" s="9">
        <v>23.8750324378891</v>
      </c>
      <c r="M2854" s="9">
        <v>24.592033886771201</v>
      </c>
      <c r="N2854" s="9">
        <v>25.235643092683901</v>
      </c>
      <c r="O2854" s="9">
        <v>26.446850866178899</v>
      </c>
      <c r="P2854" s="9">
        <v>27.218311763449101</v>
      </c>
      <c r="Q2854" s="9">
        <v>27.756766673300401</v>
      </c>
      <c r="R2854" s="9">
        <v>28.034347696331501</v>
      </c>
      <c r="S2854" s="9">
        <v>28.6982858737729</v>
      </c>
      <c r="T2854" s="9">
        <v>29.404408308605401</v>
      </c>
      <c r="U2854" s="9">
        <v>30.3034543340294</v>
      </c>
      <c r="V2854" s="9">
        <v>31.498002323438399</v>
      </c>
      <c r="W2854" s="9">
        <v>32.516575678827898</v>
      </c>
      <c r="X2854" s="9">
        <v>33.210994659209298</v>
      </c>
      <c r="Y2854" s="9">
        <v>33.980005439042699</v>
      </c>
      <c r="Z2854" s="9">
        <v>34.6141907695269</v>
      </c>
      <c r="AA2854" s="9">
        <v>35.373897451002598</v>
      </c>
      <c r="AB2854" s="9">
        <v>34.828057163102599</v>
      </c>
      <c r="AC2854" s="9">
        <v>35.084840688135998</v>
      </c>
      <c r="AD2854" s="9">
        <v>36.062291024432803</v>
      </c>
      <c r="AE2854" s="9">
        <v>37.2815899635238</v>
      </c>
      <c r="AF2854" s="9">
        <v>38.611651840330303</v>
      </c>
      <c r="AG2854" s="9">
        <v>39.442451715028703</v>
      </c>
      <c r="AH2854" s="9">
        <v>37.4908606295783</v>
      </c>
      <c r="AI2854" s="9">
        <v>36.161681760718103</v>
      </c>
      <c r="AJ2854" s="9">
        <v>35.377060749619702</v>
      </c>
      <c r="AK2854" s="9">
        <v>34.744021444969398</v>
      </c>
    </row>
    <row r="2855" spans="1:37" s="9" customFormat="1" x14ac:dyDescent="0.3">
      <c r="A2855" s="10" t="str">
        <f t="shared" si="65"/>
        <v>SDGbaseTRA_AgMin_v7C_GVAanfrm</v>
      </c>
      <c r="B2855" s="10" t="s">
        <v>220</v>
      </c>
      <c r="C2855" s="10" t="s">
        <v>329</v>
      </c>
      <c r="D2855" s="10" t="s">
        <v>3</v>
      </c>
      <c r="E2855" s="9" t="s">
        <v>54</v>
      </c>
      <c r="F2855" s="9">
        <v>13.073651251027099</v>
      </c>
      <c r="G2855" s="9">
        <v>13.6732803389878</v>
      </c>
      <c r="H2855" s="9">
        <v>12.5601272291967</v>
      </c>
      <c r="I2855" s="9">
        <v>11.399764123933201</v>
      </c>
      <c r="J2855" s="9">
        <v>11.0414094835326</v>
      </c>
      <c r="K2855" s="9">
        <v>11.159971903541599</v>
      </c>
      <c r="L2855" s="9">
        <v>11.745013850529499</v>
      </c>
      <c r="M2855" s="9">
        <v>13.4614076435741</v>
      </c>
      <c r="N2855" s="9">
        <v>14.7949187501645</v>
      </c>
      <c r="O2855" s="9">
        <v>19.202329167801601</v>
      </c>
      <c r="P2855" s="9">
        <v>20.8681548581262</v>
      </c>
      <c r="Q2855" s="9">
        <v>21.239539766668202</v>
      </c>
      <c r="R2855" s="9">
        <v>21.049904891133401</v>
      </c>
      <c r="S2855" s="9">
        <v>21.397134175780501</v>
      </c>
      <c r="T2855" s="9">
        <v>21.902117418947</v>
      </c>
      <c r="U2855" s="9">
        <v>22.878494636667</v>
      </c>
      <c r="V2855" s="9">
        <v>25.629890064436001</v>
      </c>
      <c r="W2855" s="9">
        <v>27.548259730485999</v>
      </c>
      <c r="X2855" s="9">
        <v>27.204443049140401</v>
      </c>
      <c r="Y2855" s="9">
        <v>27.8563819182183</v>
      </c>
      <c r="Z2855" s="9">
        <v>27.891465197393298</v>
      </c>
      <c r="AA2855" s="9">
        <v>28.485520692608102</v>
      </c>
      <c r="AB2855" s="9">
        <v>22.005851007008399</v>
      </c>
      <c r="AC2855" s="9">
        <v>20.367144306144802</v>
      </c>
      <c r="AD2855" s="9">
        <v>21.548814385807098</v>
      </c>
      <c r="AE2855" s="9">
        <v>23.5010169889641</v>
      </c>
      <c r="AF2855" s="9">
        <v>25.763209495856501</v>
      </c>
      <c r="AG2855" s="9">
        <v>26.5673910772664</v>
      </c>
      <c r="AH2855" s="9">
        <v>20.414781399411499</v>
      </c>
      <c r="AI2855" s="9">
        <v>16.971849803250699</v>
      </c>
      <c r="AJ2855" s="9">
        <v>15.595112421048199</v>
      </c>
      <c r="AK2855" s="9">
        <v>14.684188465181</v>
      </c>
    </row>
    <row r="2856" spans="1:37" s="9" customFormat="1" x14ac:dyDescent="0.3">
      <c r="A2856" s="10" t="str">
        <f t="shared" si="65"/>
        <v>SDGbaseTRA_AgMin_v7C_GVAametp</v>
      </c>
      <c r="B2856" s="10" t="s">
        <v>220</v>
      </c>
      <c r="C2856" s="10" t="s">
        <v>329</v>
      </c>
      <c r="D2856" s="10" t="s">
        <v>3</v>
      </c>
      <c r="E2856" s="9" t="s">
        <v>55</v>
      </c>
      <c r="F2856" s="9">
        <v>33.254980135402498</v>
      </c>
      <c r="G2856" s="9">
        <v>35.758250005279201</v>
      </c>
      <c r="H2856" s="9">
        <v>36.711544970074598</v>
      </c>
      <c r="I2856" s="9">
        <v>37.587986378025001</v>
      </c>
      <c r="J2856" s="9">
        <v>38.120298564782601</v>
      </c>
      <c r="K2856" s="9">
        <v>39.023859297542003</v>
      </c>
      <c r="L2856" s="9">
        <v>40.261115654825701</v>
      </c>
      <c r="M2856" s="9">
        <v>41.7226388335636</v>
      </c>
      <c r="N2856" s="9">
        <v>43.149621983304698</v>
      </c>
      <c r="O2856" s="9">
        <v>45.379520221538897</v>
      </c>
      <c r="P2856" s="9">
        <v>46.996595549610902</v>
      </c>
      <c r="Q2856" s="9">
        <v>48.308481170987299</v>
      </c>
      <c r="R2856" s="9">
        <v>49.286758606613198</v>
      </c>
      <c r="S2856" s="9">
        <v>50.875182717260302</v>
      </c>
      <c r="T2856" s="9">
        <v>52.542768271112699</v>
      </c>
      <c r="U2856" s="9">
        <v>54.5481754166629</v>
      </c>
      <c r="V2856" s="9">
        <v>56.826021121049699</v>
      </c>
      <c r="W2856" s="9">
        <v>58.834080798370302</v>
      </c>
      <c r="X2856" s="9">
        <v>60.311566653333401</v>
      </c>
      <c r="Y2856" s="9">
        <v>62.0050643259815</v>
      </c>
      <c r="Z2856" s="9">
        <v>63.6224311876122</v>
      </c>
      <c r="AA2856" s="9">
        <v>65.319484814688195</v>
      </c>
      <c r="AB2856" s="9">
        <v>66.7606422816595</v>
      </c>
      <c r="AC2856" s="9">
        <v>68.385473835415397</v>
      </c>
      <c r="AD2856" s="9">
        <v>70.601157963526802</v>
      </c>
      <c r="AE2856" s="9">
        <v>73.058052166585597</v>
      </c>
      <c r="AF2856" s="9">
        <v>75.723532301114901</v>
      </c>
      <c r="AG2856" s="9">
        <v>77.641146977954406</v>
      </c>
      <c r="AH2856" s="9">
        <v>75.127761116336899</v>
      </c>
      <c r="AI2856" s="9">
        <v>72.749902328129593</v>
      </c>
      <c r="AJ2856" s="9">
        <v>71.231950520333896</v>
      </c>
      <c r="AK2856" s="9">
        <v>69.853248321170895</v>
      </c>
    </row>
    <row r="2857" spans="1:37" s="9" customFormat="1" x14ac:dyDescent="0.3">
      <c r="A2857" s="10" t="str">
        <f t="shared" si="65"/>
        <v>SDGbaseTRA_AgMin_v7C_GVAamach</v>
      </c>
      <c r="B2857" s="10" t="s">
        <v>220</v>
      </c>
      <c r="C2857" s="10" t="s">
        <v>329</v>
      </c>
      <c r="D2857" s="10" t="s">
        <v>3</v>
      </c>
      <c r="E2857" s="9" t="s">
        <v>56</v>
      </c>
      <c r="F2857" s="9">
        <v>38.6659562516991</v>
      </c>
      <c r="G2857" s="9">
        <v>40.916551731462</v>
      </c>
      <c r="H2857" s="9">
        <v>41.794925543999</v>
      </c>
      <c r="I2857" s="9">
        <v>43.269701611582903</v>
      </c>
      <c r="J2857" s="9">
        <v>43.6005535810745</v>
      </c>
      <c r="K2857" s="9">
        <v>44.437548551415098</v>
      </c>
      <c r="L2857" s="9">
        <v>45.7217014554057</v>
      </c>
      <c r="M2857" s="9">
        <v>47.496187765948498</v>
      </c>
      <c r="N2857" s="9">
        <v>49.1273452135813</v>
      </c>
      <c r="O2857" s="9">
        <v>52.045367241562197</v>
      </c>
      <c r="P2857" s="9">
        <v>53.856537963695601</v>
      </c>
      <c r="Q2857" s="9">
        <v>55.251376685020396</v>
      </c>
      <c r="R2857" s="9">
        <v>55.194729579543697</v>
      </c>
      <c r="S2857" s="9">
        <v>57.0183553561981</v>
      </c>
      <c r="T2857" s="9">
        <v>58.963183879136999</v>
      </c>
      <c r="U2857" s="9">
        <v>61.302723199355697</v>
      </c>
      <c r="V2857" s="9">
        <v>63.984440591277</v>
      </c>
      <c r="W2857" s="9">
        <v>66.292665034289101</v>
      </c>
      <c r="X2857" s="9">
        <v>67.976052657968907</v>
      </c>
      <c r="Y2857" s="9">
        <v>70.077025499765497</v>
      </c>
      <c r="Z2857" s="9">
        <v>72.067611155471198</v>
      </c>
      <c r="AA2857" s="9">
        <v>74.195150302629401</v>
      </c>
      <c r="AB2857" s="9">
        <v>74.817672379501303</v>
      </c>
      <c r="AC2857" s="9">
        <v>76.270439728384602</v>
      </c>
      <c r="AD2857" s="9">
        <v>79.022030001590593</v>
      </c>
      <c r="AE2857" s="9">
        <v>82.200375873772899</v>
      </c>
      <c r="AF2857" s="9">
        <v>85.587813715824197</v>
      </c>
      <c r="AG2857" s="9">
        <v>87.908810146804996</v>
      </c>
      <c r="AH2857" s="9">
        <v>84.055734076673502</v>
      </c>
      <c r="AI2857" s="9">
        <v>80.671449843478101</v>
      </c>
      <c r="AJ2857" s="9">
        <v>78.764325967764293</v>
      </c>
      <c r="AK2857" s="9">
        <v>77.118090019854904</v>
      </c>
    </row>
    <row r="2858" spans="1:37" s="9" customFormat="1" x14ac:dyDescent="0.3">
      <c r="A2858" s="10" t="str">
        <f t="shared" si="65"/>
        <v>SDGbaseTRA_AgMin_v7C_GVAafcel</v>
      </c>
      <c r="B2858" s="10" t="s">
        <v>220</v>
      </c>
      <c r="C2858" s="10" t="s">
        <v>329</v>
      </c>
      <c r="D2858" s="10" t="s">
        <v>3</v>
      </c>
      <c r="E2858" s="9" t="s">
        <v>57</v>
      </c>
      <c r="F2858" s="9">
        <v>0.28999999999993897</v>
      </c>
      <c r="G2858" s="9">
        <v>0.29068802321709403</v>
      </c>
      <c r="H2858" s="9">
        <v>0.29210211399924002</v>
      </c>
      <c r="I2858" s="9">
        <v>0.27996264893437101</v>
      </c>
      <c r="J2858" s="9">
        <v>0.27749304530375701</v>
      </c>
      <c r="K2858" s="9">
        <v>0.27773696969246098</v>
      </c>
      <c r="L2858" s="9">
        <v>0.28183914825144601</v>
      </c>
      <c r="M2858" s="9">
        <v>0.29412187787469701</v>
      </c>
      <c r="N2858" s="9">
        <v>0.303248385932534</v>
      </c>
      <c r="O2858" s="9">
        <v>0.345259146506115</v>
      </c>
      <c r="P2858" s="9">
        <v>0.35624449059574298</v>
      </c>
      <c r="Q2858" s="9">
        <v>0.35833578803974198</v>
      </c>
      <c r="R2858" s="9">
        <v>0.35715030882811699</v>
      </c>
      <c r="S2858" s="9">
        <v>0.35706709483586102</v>
      </c>
      <c r="T2858" s="9">
        <v>0.35770692808776899</v>
      </c>
      <c r="U2858" s="9">
        <v>0.359166266690438</v>
      </c>
      <c r="V2858" s="9">
        <v>0.36612822513001703</v>
      </c>
      <c r="W2858" s="9">
        <v>0.368889668359352</v>
      </c>
      <c r="X2858" s="9">
        <v>0.36184332056303298</v>
      </c>
      <c r="Y2858" s="9">
        <v>5.2426484036331598</v>
      </c>
      <c r="Z2858" s="9">
        <v>10.372369431062101</v>
      </c>
      <c r="AA2858" s="9">
        <v>15.491022513558701</v>
      </c>
      <c r="AB2858" s="9">
        <v>16.148097375499901</v>
      </c>
      <c r="AC2858" s="9">
        <v>16.978899997849499</v>
      </c>
      <c r="AD2858" s="9">
        <v>18.187486590161999</v>
      </c>
      <c r="AE2858" s="9">
        <v>19.478968603881299</v>
      </c>
      <c r="AF2858" s="9">
        <v>20.831911568011002</v>
      </c>
      <c r="AG2858" s="9">
        <v>20.666359646119801</v>
      </c>
      <c r="AH2858" s="9">
        <v>19.280357019476199</v>
      </c>
      <c r="AI2858" s="9">
        <v>17.621766332434099</v>
      </c>
      <c r="AJ2858" s="9">
        <v>16.686757114959399</v>
      </c>
      <c r="AK2858" s="9">
        <v>15.876414496450099</v>
      </c>
    </row>
    <row r="2859" spans="1:37" s="9" customFormat="1" x14ac:dyDescent="0.3">
      <c r="A2859" s="10" t="str">
        <f t="shared" si="65"/>
        <v>SDGbaseTRA_AgMin_v7C_GVAaelct</v>
      </c>
      <c r="B2859" s="10" t="s">
        <v>220</v>
      </c>
      <c r="C2859" s="10" t="s">
        <v>329</v>
      </c>
      <c r="D2859" s="10" t="s">
        <v>3</v>
      </c>
      <c r="E2859" s="9" t="s">
        <v>58</v>
      </c>
      <c r="F2859" s="9">
        <v>7.8476290328810594E-2</v>
      </c>
      <c r="G2859" s="9">
        <v>7.8820954375277905E-2</v>
      </c>
      <c r="H2859" s="9">
        <v>7.9257438283061601E-2</v>
      </c>
      <c r="I2859" s="9">
        <v>7.6256109325195706E-2</v>
      </c>
      <c r="J2859" s="9">
        <v>7.5663571842957703E-2</v>
      </c>
      <c r="K2859" s="9">
        <v>7.57481876668048E-2</v>
      </c>
      <c r="L2859" s="9">
        <v>7.6788119938157096E-2</v>
      </c>
      <c r="M2859" s="9">
        <v>7.9859325609778695E-2</v>
      </c>
      <c r="N2859" s="9">
        <v>8.2146708126153101E-2</v>
      </c>
      <c r="O2859" s="9">
        <v>9.2738644096725206E-2</v>
      </c>
      <c r="P2859" s="9">
        <v>9.5510591216514396E-2</v>
      </c>
      <c r="Q2859" s="9">
        <v>9.60453431528418E-2</v>
      </c>
      <c r="R2859" s="9">
        <v>9.5747215403995597E-2</v>
      </c>
      <c r="S2859" s="9">
        <v>9.5737225881310797E-2</v>
      </c>
      <c r="T2859" s="9">
        <v>9.5910857413630105E-2</v>
      </c>
      <c r="U2859" s="9">
        <v>9.6286608801016194E-2</v>
      </c>
      <c r="V2859" s="9">
        <v>9.8000752197441504E-2</v>
      </c>
      <c r="W2859" s="9">
        <v>9.8691515519396103E-2</v>
      </c>
      <c r="X2859" s="9">
        <v>3.9524241389213</v>
      </c>
      <c r="Y2859" s="9">
        <v>3.9327248964829402</v>
      </c>
      <c r="Z2859" s="9">
        <v>2.1426087103448901</v>
      </c>
      <c r="AA2859" s="9">
        <v>2.1343162557077902</v>
      </c>
      <c r="AB2859" s="9">
        <v>2.07048315744081</v>
      </c>
      <c r="AC2859" s="9">
        <v>2.0337565839369098</v>
      </c>
      <c r="AD2859" s="9">
        <v>1.15152726046722</v>
      </c>
      <c r="AE2859" s="9">
        <v>1.15899275978561</v>
      </c>
      <c r="AF2859" s="9">
        <v>1.16872624644323</v>
      </c>
      <c r="AG2859" s="9">
        <v>1.16278580159293</v>
      </c>
      <c r="AH2859" s="9">
        <v>1.09384253000483</v>
      </c>
      <c r="AI2859" s="9">
        <v>7.5943074925227698</v>
      </c>
      <c r="AJ2859" s="9">
        <v>7.2433006687491597</v>
      </c>
      <c r="AK2859" s="9">
        <v>6.9393777891414796</v>
      </c>
    </row>
    <row r="2860" spans="1:37" s="9" customFormat="1" x14ac:dyDescent="0.3">
      <c r="A2860" s="10" t="str">
        <f t="shared" si="65"/>
        <v>SDGbaseTRA_AgMin_v7C_GVAaemch</v>
      </c>
      <c r="B2860" s="10" t="s">
        <v>220</v>
      </c>
      <c r="C2860" s="10" t="s">
        <v>329</v>
      </c>
      <c r="D2860" s="10" t="s">
        <v>3</v>
      </c>
      <c r="E2860" s="9" t="s">
        <v>59</v>
      </c>
      <c r="F2860" s="9">
        <v>8.9889127758873393</v>
      </c>
      <c r="G2860" s="9">
        <v>9.7547666096338492</v>
      </c>
      <c r="H2860" s="9">
        <v>10.0401920877477</v>
      </c>
      <c r="I2860" s="9">
        <v>10.299105308387899</v>
      </c>
      <c r="J2860" s="9">
        <v>10.401226900084801</v>
      </c>
      <c r="K2860" s="9">
        <v>10.6295713977432</v>
      </c>
      <c r="L2860" s="9">
        <v>10.976844165637599</v>
      </c>
      <c r="M2860" s="9">
        <v>11.4796821791413</v>
      </c>
      <c r="N2860" s="9">
        <v>11.933047639492001</v>
      </c>
      <c r="O2860" s="9">
        <v>12.6863267806301</v>
      </c>
      <c r="P2860" s="9">
        <v>13.189788794257099</v>
      </c>
      <c r="Q2860" s="9">
        <v>13.573531644649</v>
      </c>
      <c r="R2860" s="9">
        <v>13.741147086804601</v>
      </c>
      <c r="S2860" s="9">
        <v>14.185997657769899</v>
      </c>
      <c r="T2860" s="9">
        <v>14.6587708506288</v>
      </c>
      <c r="U2860" s="9">
        <v>15.2409975173109</v>
      </c>
      <c r="V2860" s="9">
        <v>15.8802706284156</v>
      </c>
      <c r="W2860" s="9">
        <v>16.4804930726403</v>
      </c>
      <c r="X2860" s="9">
        <v>16.982625511654401</v>
      </c>
      <c r="Y2860" s="9">
        <v>17.4870734398888</v>
      </c>
      <c r="Z2860" s="9">
        <v>17.968148928073202</v>
      </c>
      <c r="AA2860" s="9">
        <v>18.478658540048301</v>
      </c>
      <c r="AB2860" s="9">
        <v>18.4184152348071</v>
      </c>
      <c r="AC2860" s="9">
        <v>18.603630125852099</v>
      </c>
      <c r="AD2860" s="9">
        <v>19.1743298221317</v>
      </c>
      <c r="AE2860" s="9">
        <v>19.866990284782499</v>
      </c>
      <c r="AF2860" s="9">
        <v>20.638066591564801</v>
      </c>
      <c r="AG2860" s="9">
        <v>21.2318699941018</v>
      </c>
      <c r="AH2860" s="9">
        <v>20.016562685269001</v>
      </c>
      <c r="AI2860" s="9">
        <v>18.912692042038302</v>
      </c>
      <c r="AJ2860" s="9">
        <v>18.300231474704201</v>
      </c>
      <c r="AK2860" s="9">
        <v>17.744423449038099</v>
      </c>
    </row>
    <row r="2861" spans="1:37" s="9" customFormat="1" x14ac:dyDescent="0.3">
      <c r="A2861" s="10" t="str">
        <f t="shared" si="65"/>
        <v>SDGbaseTRA_AgMin_v7C_GVAasequ</v>
      </c>
      <c r="B2861" s="10" t="s">
        <v>220</v>
      </c>
      <c r="C2861" s="10" t="s">
        <v>329</v>
      </c>
      <c r="D2861" s="10" t="s">
        <v>3</v>
      </c>
      <c r="E2861" s="9" t="s">
        <v>60</v>
      </c>
      <c r="F2861" s="9">
        <v>8.7771319246617594</v>
      </c>
      <c r="G2861" s="9">
        <v>9.9905657279437108</v>
      </c>
      <c r="H2861" s="9">
        <v>10.0419589664663</v>
      </c>
      <c r="I2861" s="9">
        <v>10.0056812204112</v>
      </c>
      <c r="J2861" s="9">
        <v>10.025762952102699</v>
      </c>
      <c r="K2861" s="9">
        <v>10.1993281665235</v>
      </c>
      <c r="L2861" s="9">
        <v>10.507696536809799</v>
      </c>
      <c r="M2861" s="9">
        <v>11.050883939358201</v>
      </c>
      <c r="N2861" s="9">
        <v>11.5096384436552</v>
      </c>
      <c r="O2861" s="9">
        <v>12.399185247242601</v>
      </c>
      <c r="P2861" s="9">
        <v>12.8759737030846</v>
      </c>
      <c r="Q2861" s="9">
        <v>13.2383922964805</v>
      </c>
      <c r="R2861" s="9">
        <v>13.4687136799486</v>
      </c>
      <c r="S2861" s="9">
        <v>13.8842937386676</v>
      </c>
      <c r="T2861" s="9">
        <v>14.359200854764399</v>
      </c>
      <c r="U2861" s="9">
        <v>14.9318981702201</v>
      </c>
      <c r="V2861" s="9">
        <v>15.5002517217945</v>
      </c>
      <c r="W2861" s="9">
        <v>16.082345528660898</v>
      </c>
      <c r="X2861" s="9">
        <v>16.692002181241499</v>
      </c>
      <c r="Y2861" s="9">
        <v>17.249415349591501</v>
      </c>
      <c r="Z2861" s="9">
        <v>17.769612421482101</v>
      </c>
      <c r="AA2861" s="9">
        <v>18.349309178128401</v>
      </c>
      <c r="AB2861" s="9">
        <v>17.969327743839401</v>
      </c>
      <c r="AC2861" s="9">
        <v>18.051577782553402</v>
      </c>
      <c r="AD2861" s="9">
        <v>18.699350909183199</v>
      </c>
      <c r="AE2861" s="9">
        <v>19.492075675614998</v>
      </c>
      <c r="AF2861" s="9">
        <v>20.342733960772499</v>
      </c>
      <c r="AG2861" s="9">
        <v>20.936977148422301</v>
      </c>
      <c r="AH2861" s="9">
        <v>19.450148539080001</v>
      </c>
      <c r="AI2861" s="9">
        <v>18.161481122787301</v>
      </c>
      <c r="AJ2861" s="9">
        <v>17.534716094085301</v>
      </c>
      <c r="AK2861" s="9">
        <v>17.0443737934946</v>
      </c>
    </row>
    <row r="2862" spans="1:37" s="9" customFormat="1" x14ac:dyDescent="0.3">
      <c r="A2862" s="10" t="str">
        <f t="shared" si="65"/>
        <v>SDGbaseTRA_AgMin_v7C_GVAavehi</v>
      </c>
      <c r="B2862" s="10" t="s">
        <v>220</v>
      </c>
      <c r="C2862" s="10" t="s">
        <v>329</v>
      </c>
      <c r="D2862" s="10" t="s">
        <v>3</v>
      </c>
      <c r="E2862" s="9" t="s">
        <v>61</v>
      </c>
      <c r="F2862" s="9">
        <v>39.567910300527899</v>
      </c>
      <c r="G2862" s="9">
        <v>42.982123695933403</v>
      </c>
      <c r="H2862" s="9">
        <v>44.1121292814071</v>
      </c>
      <c r="I2862" s="9">
        <v>44.3820883328981</v>
      </c>
      <c r="J2862" s="9">
        <v>44.884104866404797</v>
      </c>
      <c r="K2862" s="9">
        <v>46.098551054625098</v>
      </c>
      <c r="L2862" s="9">
        <v>47.714867893077397</v>
      </c>
      <c r="M2862" s="9">
        <v>49.939058445826603</v>
      </c>
      <c r="N2862" s="9">
        <v>52.054067558943501</v>
      </c>
      <c r="O2862" s="9">
        <v>54.782035826306597</v>
      </c>
      <c r="P2862" s="9">
        <v>57.120729004581399</v>
      </c>
      <c r="Q2862" s="9">
        <v>59.247722891482098</v>
      </c>
      <c r="R2862" s="9">
        <v>61.599795262126598</v>
      </c>
      <c r="S2862" s="9">
        <v>63.963935106840196</v>
      </c>
      <c r="T2862" s="9">
        <v>66.503440959648302</v>
      </c>
      <c r="U2862" s="9">
        <v>69.594296421794297</v>
      </c>
      <c r="V2862" s="9">
        <v>72.986930940242502</v>
      </c>
      <c r="W2862" s="9">
        <v>76.193776444494404</v>
      </c>
      <c r="X2862" s="9">
        <v>78.898350506837801</v>
      </c>
      <c r="Y2862" s="9">
        <v>79.854237541114799</v>
      </c>
      <c r="Z2862" s="9">
        <v>80.829424586187102</v>
      </c>
      <c r="AA2862" s="9">
        <v>81.8406529804939</v>
      </c>
      <c r="AB2862" s="9">
        <v>82.133580595654294</v>
      </c>
      <c r="AC2862" s="9">
        <v>83.478705383210198</v>
      </c>
      <c r="AD2862" s="9">
        <v>86.430741902923103</v>
      </c>
      <c r="AE2862" s="9">
        <v>89.930499783842905</v>
      </c>
      <c r="AF2862" s="9">
        <v>93.782342736592497</v>
      </c>
      <c r="AG2862" s="9">
        <v>97.148984423201995</v>
      </c>
      <c r="AH2862" s="9">
        <v>92.893815602681599</v>
      </c>
      <c r="AI2862" s="9">
        <v>88.428208916830101</v>
      </c>
      <c r="AJ2862" s="9">
        <v>85.837525099125003</v>
      </c>
      <c r="AK2862" s="9">
        <v>83.650127861191507</v>
      </c>
    </row>
    <row r="2863" spans="1:37" s="9" customFormat="1" x14ac:dyDescent="0.3">
      <c r="A2863" s="10" t="str">
        <f t="shared" si="65"/>
        <v>SDGbaseTRA_AgMin_v7C_GVAatequ</v>
      </c>
      <c r="B2863" s="10" t="s">
        <v>220</v>
      </c>
      <c r="C2863" s="10" t="s">
        <v>329</v>
      </c>
      <c r="D2863" s="10" t="s">
        <v>3</v>
      </c>
      <c r="E2863" s="9" t="s">
        <v>62</v>
      </c>
      <c r="F2863" s="9">
        <v>7.0941028714772303</v>
      </c>
      <c r="G2863" s="9">
        <v>7.2383427487696004</v>
      </c>
      <c r="H2863" s="9">
        <v>7.4574983969143798</v>
      </c>
      <c r="I2863" s="9">
        <v>7.4671917316738501</v>
      </c>
      <c r="J2863" s="9">
        <v>7.5191839515292198</v>
      </c>
      <c r="K2863" s="9">
        <v>7.6785903622581602</v>
      </c>
      <c r="L2863" s="9">
        <v>7.9543806697900203</v>
      </c>
      <c r="M2863" s="9">
        <v>8.4930206518018299</v>
      </c>
      <c r="N2863" s="9">
        <v>8.9642071342512093</v>
      </c>
      <c r="O2863" s="9">
        <v>10.3954820820144</v>
      </c>
      <c r="P2863" s="9">
        <v>11.0345127422791</v>
      </c>
      <c r="Q2863" s="9">
        <v>11.3924495745868</v>
      </c>
      <c r="R2863" s="9">
        <v>11.401510688617501</v>
      </c>
      <c r="S2863" s="9">
        <v>11.6788054465427</v>
      </c>
      <c r="T2863" s="9">
        <v>12.035839668764901</v>
      </c>
      <c r="U2863" s="9">
        <v>12.492259399754801</v>
      </c>
      <c r="V2863" s="9">
        <v>13.051866524647901</v>
      </c>
      <c r="W2863" s="9">
        <v>13.519023878590801</v>
      </c>
      <c r="X2863" s="9">
        <v>13.7766533313593</v>
      </c>
      <c r="Y2863" s="9">
        <v>14.155898560176199</v>
      </c>
      <c r="Z2863" s="9">
        <v>14.4554931465875</v>
      </c>
      <c r="AA2863" s="9">
        <v>14.864442313833401</v>
      </c>
      <c r="AB2863" s="9">
        <v>14.1634467286696</v>
      </c>
      <c r="AC2863" s="9">
        <v>14.0230148499528</v>
      </c>
      <c r="AD2863" s="9">
        <v>14.490526839607</v>
      </c>
      <c r="AE2863" s="9">
        <v>15.124589500711799</v>
      </c>
      <c r="AF2863" s="9">
        <v>15.8279629984444</v>
      </c>
      <c r="AG2863" s="9">
        <v>16.180307485882601</v>
      </c>
      <c r="AH2863" s="9">
        <v>14.575091864291</v>
      </c>
      <c r="AI2863" s="9">
        <v>13.236698636352701</v>
      </c>
      <c r="AJ2863" s="9">
        <v>12.543070969486401</v>
      </c>
      <c r="AK2863" s="9">
        <v>11.9919219650593</v>
      </c>
    </row>
    <row r="2864" spans="1:37" s="9" customFormat="1" x14ac:dyDescent="0.3">
      <c r="A2864" s="10" t="str">
        <f t="shared" si="65"/>
        <v>SDGbaseTRA_AgMin_v7C_GVAafurn</v>
      </c>
      <c r="B2864" s="10" t="s">
        <v>220</v>
      </c>
      <c r="C2864" s="10" t="s">
        <v>329</v>
      </c>
      <c r="D2864" s="10" t="s">
        <v>3</v>
      </c>
      <c r="E2864" s="9" t="s">
        <v>63</v>
      </c>
      <c r="F2864" s="9">
        <v>6.0912402558299803</v>
      </c>
      <c r="G2864" s="9">
        <v>6.4819055082620398</v>
      </c>
      <c r="H2864" s="9">
        <v>6.65165789502535</v>
      </c>
      <c r="I2864" s="9">
        <v>6.9185736694897901</v>
      </c>
      <c r="J2864" s="9">
        <v>7.0254999854337701</v>
      </c>
      <c r="K2864" s="9">
        <v>7.1990505320452503</v>
      </c>
      <c r="L2864" s="9">
        <v>7.4321209083543502</v>
      </c>
      <c r="M2864" s="9">
        <v>7.7135891193280797</v>
      </c>
      <c r="N2864" s="9">
        <v>7.9910871772521901</v>
      </c>
      <c r="O2864" s="9">
        <v>8.4804433509569304</v>
      </c>
      <c r="P2864" s="9">
        <v>8.8019909834553101</v>
      </c>
      <c r="Q2864" s="9">
        <v>9.0557118828040206</v>
      </c>
      <c r="R2864" s="9">
        <v>9.1150273553425496</v>
      </c>
      <c r="S2864" s="9">
        <v>9.4436055136470607</v>
      </c>
      <c r="T2864" s="9">
        <v>9.7877664516532104</v>
      </c>
      <c r="U2864" s="9">
        <v>10.188473269559699</v>
      </c>
      <c r="V2864" s="9">
        <v>10.6184052939445</v>
      </c>
      <c r="W2864" s="9">
        <v>11.040827678651899</v>
      </c>
      <c r="X2864" s="9">
        <v>11.4183027065682</v>
      </c>
      <c r="Y2864" s="9">
        <v>11.772204568985099</v>
      </c>
      <c r="Z2864" s="9">
        <v>12.124902881381599</v>
      </c>
      <c r="AA2864" s="9">
        <v>12.477475035710301</v>
      </c>
      <c r="AB2864" s="9">
        <v>12.8290474116985</v>
      </c>
      <c r="AC2864" s="9">
        <v>13.1496454622791</v>
      </c>
      <c r="AD2864" s="9">
        <v>13.5470771686385</v>
      </c>
      <c r="AE2864" s="9">
        <v>13.9750478687297</v>
      </c>
      <c r="AF2864" s="9">
        <v>14.446224934177801</v>
      </c>
      <c r="AG2864" s="9">
        <v>14.811105171145799</v>
      </c>
      <c r="AH2864" s="9">
        <v>14.445880078450299</v>
      </c>
      <c r="AI2864" s="9">
        <v>14.0256182865072</v>
      </c>
      <c r="AJ2864" s="9">
        <v>13.7446862070334</v>
      </c>
      <c r="AK2864" s="9">
        <v>13.465058658206599</v>
      </c>
    </row>
    <row r="2865" spans="1:37" s="9" customFormat="1" x14ac:dyDescent="0.3">
      <c r="A2865" s="10" t="str">
        <f t="shared" si="65"/>
        <v>SDGbaseTRA_AgMin_v7C_GVAaoman</v>
      </c>
      <c r="B2865" s="10" t="s">
        <v>220</v>
      </c>
      <c r="C2865" s="10" t="s">
        <v>329</v>
      </c>
      <c r="D2865" s="10" t="s">
        <v>3</v>
      </c>
      <c r="E2865" s="9" t="s">
        <v>64</v>
      </c>
      <c r="F2865" s="9">
        <v>25.455948437607798</v>
      </c>
      <c r="G2865" s="9">
        <v>26.090106548416401</v>
      </c>
      <c r="H2865" s="9">
        <v>26.874494310186801</v>
      </c>
      <c r="I2865" s="9">
        <v>26.661113867141999</v>
      </c>
      <c r="J2865" s="9">
        <v>27.2541470422372</v>
      </c>
      <c r="K2865" s="9">
        <v>27.931017123205201</v>
      </c>
      <c r="L2865" s="9">
        <v>28.818446109639101</v>
      </c>
      <c r="M2865" s="9">
        <v>30.125555127439799</v>
      </c>
      <c r="N2865" s="9">
        <v>31.328654680908901</v>
      </c>
      <c r="O2865" s="9">
        <v>35.447692303334399</v>
      </c>
      <c r="P2865" s="9">
        <v>37.071390328110098</v>
      </c>
      <c r="Q2865" s="9">
        <v>38.002229982996496</v>
      </c>
      <c r="R2865" s="9">
        <v>39.006136699623397</v>
      </c>
      <c r="S2865" s="9">
        <v>40.004477583697103</v>
      </c>
      <c r="T2865" s="9">
        <v>41.151141286419197</v>
      </c>
      <c r="U2865" s="9">
        <v>42.4257526798621</v>
      </c>
      <c r="V2865" s="9">
        <v>43.595736266598998</v>
      </c>
      <c r="W2865" s="9">
        <v>44.917166728223997</v>
      </c>
      <c r="X2865" s="9">
        <v>46.220427932977202</v>
      </c>
      <c r="Y2865" s="9">
        <v>47.2867616242224</v>
      </c>
      <c r="Z2865" s="9">
        <v>48.210403554452903</v>
      </c>
      <c r="AA2865" s="9">
        <v>49.453715739653298</v>
      </c>
      <c r="AB2865" s="9">
        <v>50.256905455944398</v>
      </c>
      <c r="AC2865" s="9">
        <v>51.196287683829702</v>
      </c>
      <c r="AD2865" s="9">
        <v>52.641809760293903</v>
      </c>
      <c r="AE2865" s="9">
        <v>54.163354707710802</v>
      </c>
      <c r="AF2865" s="9">
        <v>55.818681093374799</v>
      </c>
      <c r="AG2865" s="9">
        <v>56.795205974674801</v>
      </c>
      <c r="AH2865" s="9">
        <v>54.817221158712002</v>
      </c>
      <c r="AI2865" s="9">
        <v>52.278092021126</v>
      </c>
      <c r="AJ2865" s="9">
        <v>50.773856947444102</v>
      </c>
      <c r="AK2865" s="9">
        <v>49.357517778595103</v>
      </c>
    </row>
    <row r="2866" spans="1:37" s="9" customFormat="1" x14ac:dyDescent="0.3">
      <c r="A2866" s="10" t="str">
        <f t="shared" si="65"/>
        <v>SDGbaseTRA_AgMin_v7C_GVAaelec</v>
      </c>
      <c r="B2866" s="10" t="s">
        <v>220</v>
      </c>
      <c r="C2866" s="10" t="s">
        <v>329</v>
      </c>
      <c r="D2866" s="10" t="s">
        <v>3</v>
      </c>
      <c r="E2866" s="9" t="s">
        <v>65</v>
      </c>
      <c r="F2866" s="9">
        <v>142.20363281736601</v>
      </c>
      <c r="G2866" s="9">
        <v>152.88695753723599</v>
      </c>
      <c r="H2866" s="9">
        <v>142.132067651076</v>
      </c>
      <c r="I2866" s="9">
        <v>142.836538356815</v>
      </c>
      <c r="J2866" s="9">
        <v>145.42711649206299</v>
      </c>
      <c r="K2866" s="9">
        <v>149.213174405876</v>
      </c>
      <c r="L2866" s="9">
        <v>153.30742791406999</v>
      </c>
      <c r="M2866" s="9">
        <v>153.368139193709</v>
      </c>
      <c r="N2866" s="9">
        <v>151.63451258046899</v>
      </c>
      <c r="O2866" s="9">
        <v>151.904085437899</v>
      </c>
      <c r="P2866" s="9">
        <v>156.11545212031999</v>
      </c>
      <c r="Q2866" s="9">
        <v>162.757213627932</v>
      </c>
      <c r="R2866" s="9">
        <v>174.00609075652901</v>
      </c>
      <c r="S2866" s="9">
        <v>181.51008037087399</v>
      </c>
      <c r="T2866" s="9">
        <v>189.05578656726999</v>
      </c>
      <c r="U2866" s="9">
        <v>196.44022446714601</v>
      </c>
      <c r="V2866" s="9">
        <v>197.48678881897499</v>
      </c>
      <c r="W2866" s="9">
        <v>203.143700159627</v>
      </c>
      <c r="X2866" s="9">
        <v>215.14667330866899</v>
      </c>
      <c r="Y2866" s="9">
        <v>227.59704305205099</v>
      </c>
      <c r="Z2866" s="9">
        <v>240.38207199380801</v>
      </c>
      <c r="AA2866" s="9">
        <v>252.533303283452</v>
      </c>
      <c r="AB2866" s="9">
        <v>264.96541111457702</v>
      </c>
      <c r="AC2866" s="9">
        <v>279.83338445111201</v>
      </c>
      <c r="AD2866" s="9">
        <v>295.10069932322102</v>
      </c>
      <c r="AE2866" s="9">
        <v>309.99107451523003</v>
      </c>
      <c r="AF2866" s="9">
        <v>325.10249117533601</v>
      </c>
      <c r="AG2866" s="9">
        <v>366.56242397590898</v>
      </c>
      <c r="AH2866" s="9">
        <v>404.43375990301701</v>
      </c>
      <c r="AI2866" s="9">
        <v>450.30039282389902</v>
      </c>
      <c r="AJ2866" s="9">
        <v>497.41335866615202</v>
      </c>
      <c r="AK2866" s="9">
        <v>540.82892030477296</v>
      </c>
    </row>
    <row r="2867" spans="1:37" s="9" customFormat="1" x14ac:dyDescent="0.3">
      <c r="A2867" s="10" t="str">
        <f t="shared" si="65"/>
        <v>SDGbaseTRA_AgMin_v7C_GVAawatr</v>
      </c>
      <c r="B2867" s="10" t="s">
        <v>220</v>
      </c>
      <c r="C2867" s="10" t="s">
        <v>329</v>
      </c>
      <c r="D2867" s="10" t="s">
        <v>3</v>
      </c>
      <c r="E2867" s="9" t="s">
        <v>66</v>
      </c>
      <c r="F2867" s="9">
        <v>38.118236024161902</v>
      </c>
      <c r="G2867" s="9">
        <v>32.102392270463803</v>
      </c>
      <c r="H2867" s="9">
        <v>34.2783068528096</v>
      </c>
      <c r="I2867" s="9">
        <v>35.195491537468499</v>
      </c>
      <c r="J2867" s="9">
        <v>36.661408924415397</v>
      </c>
      <c r="K2867" s="9">
        <v>38.088322671618499</v>
      </c>
      <c r="L2867" s="9">
        <v>39.554298771284699</v>
      </c>
      <c r="M2867" s="9">
        <v>40.940012942856498</v>
      </c>
      <c r="N2867" s="9">
        <v>42.199457362376599</v>
      </c>
      <c r="O2867" s="9">
        <v>43.778949574284901</v>
      </c>
      <c r="P2867" s="9">
        <v>45.431291729050699</v>
      </c>
      <c r="Q2867" s="9">
        <v>47.142590448067203</v>
      </c>
      <c r="R2867" s="9">
        <v>49.848073413566603</v>
      </c>
      <c r="S2867" s="9">
        <v>51.907404630877103</v>
      </c>
      <c r="T2867" s="9">
        <v>53.958778458462803</v>
      </c>
      <c r="U2867" s="9">
        <v>55.965146750972401</v>
      </c>
      <c r="V2867" s="9">
        <v>58.130293388749202</v>
      </c>
      <c r="W2867" s="9">
        <v>60.3172089897514</v>
      </c>
      <c r="X2867" s="9">
        <v>62.499441621053499</v>
      </c>
      <c r="Y2867" s="9">
        <v>64.289307726804097</v>
      </c>
      <c r="Z2867" s="9">
        <v>66.178432930031093</v>
      </c>
      <c r="AA2867" s="9">
        <v>68.060063395748401</v>
      </c>
      <c r="AB2867" s="9">
        <v>70.989980160155895</v>
      </c>
      <c r="AC2867" s="9">
        <v>73.777798040778407</v>
      </c>
      <c r="AD2867" s="9">
        <v>76.803021486324496</v>
      </c>
      <c r="AE2867" s="9">
        <v>79.886007461734394</v>
      </c>
      <c r="AF2867" s="9">
        <v>83.284647842404496</v>
      </c>
      <c r="AG2867" s="9">
        <v>86.372974522832493</v>
      </c>
      <c r="AH2867" s="9">
        <v>88.136953196546898</v>
      </c>
      <c r="AI2867" s="9">
        <v>89.369220972740607</v>
      </c>
      <c r="AJ2867" s="9">
        <v>90.235434244530595</v>
      </c>
      <c r="AK2867" s="9">
        <v>90.822666435765399</v>
      </c>
    </row>
    <row r="2868" spans="1:37" s="9" customFormat="1" x14ac:dyDescent="0.3">
      <c r="A2868" s="10" t="str">
        <f t="shared" ref="A2868:A2931" si="66">_xlfn.CONCAT(C2868,D2868,E2868)</f>
        <v>SDGbaseTRA_AgMin_v7C_GVAacons</v>
      </c>
      <c r="B2868" s="10" t="s">
        <v>220</v>
      </c>
      <c r="C2868" s="10" t="s">
        <v>329</v>
      </c>
      <c r="D2868" s="10" t="s">
        <v>3</v>
      </c>
      <c r="E2868" s="9" t="s">
        <v>67</v>
      </c>
      <c r="F2868" s="9">
        <v>140.64979180275</v>
      </c>
      <c r="G2868" s="9">
        <v>149.66803071730399</v>
      </c>
      <c r="H2868" s="9">
        <v>149.22999415701099</v>
      </c>
      <c r="I2868" s="9">
        <v>159.22702594263299</v>
      </c>
      <c r="J2868" s="9">
        <v>157.860115431964</v>
      </c>
      <c r="K2868" s="9">
        <v>159.381930060977</v>
      </c>
      <c r="L2868" s="9">
        <v>162.548794189738</v>
      </c>
      <c r="M2868" s="9">
        <v>167.03516539523</v>
      </c>
      <c r="N2868" s="9">
        <v>171.67921113389301</v>
      </c>
      <c r="O2868" s="9">
        <v>176.888024522508</v>
      </c>
      <c r="P2868" s="9">
        <v>182.61904027374899</v>
      </c>
      <c r="Q2868" s="9">
        <v>188.231788080934</v>
      </c>
      <c r="R2868" s="9">
        <v>184.63254995715499</v>
      </c>
      <c r="S2868" s="9">
        <v>194.20943048899801</v>
      </c>
      <c r="T2868" s="9">
        <v>203.16323069534101</v>
      </c>
      <c r="U2868" s="9">
        <v>212.65931083977901</v>
      </c>
      <c r="V2868" s="9">
        <v>222.78339146949301</v>
      </c>
      <c r="W2868" s="9">
        <v>231.689729171951</v>
      </c>
      <c r="X2868" s="9">
        <v>238.65981470098399</v>
      </c>
      <c r="Y2868" s="9">
        <v>246.04807746967501</v>
      </c>
      <c r="Z2868" s="9">
        <v>253.99630274655999</v>
      </c>
      <c r="AA2868" s="9">
        <v>261.19629098654002</v>
      </c>
      <c r="AB2868" s="9">
        <v>265.934901270593</v>
      </c>
      <c r="AC2868" s="9">
        <v>272.43532292816298</v>
      </c>
      <c r="AD2868" s="9">
        <v>281.89730127230098</v>
      </c>
      <c r="AE2868" s="9">
        <v>292.20606601131198</v>
      </c>
      <c r="AF2868" s="9">
        <v>303.01261040919297</v>
      </c>
      <c r="AG2868" s="9">
        <v>311.86689867386701</v>
      </c>
      <c r="AH2868" s="9">
        <v>307.769478328915</v>
      </c>
      <c r="AI2868" s="9">
        <v>302.85429981227799</v>
      </c>
      <c r="AJ2868" s="9">
        <v>300.59312517019401</v>
      </c>
      <c r="AK2868" s="9">
        <v>297.91384975854299</v>
      </c>
    </row>
    <row r="2869" spans="1:37" s="9" customFormat="1" x14ac:dyDescent="0.3">
      <c r="A2869" s="10" t="str">
        <f t="shared" si="66"/>
        <v>SDGbaseTRA_AgMin_v7C_GVAatrad</v>
      </c>
      <c r="B2869" s="10" t="s">
        <v>220</v>
      </c>
      <c r="C2869" s="10" t="s">
        <v>329</v>
      </c>
      <c r="D2869" s="10" t="s">
        <v>3</v>
      </c>
      <c r="E2869" s="9" t="s">
        <v>68</v>
      </c>
      <c r="F2869" s="9">
        <v>482.47489737638699</v>
      </c>
      <c r="G2869" s="9">
        <v>445.48400701239098</v>
      </c>
      <c r="H2869" s="9">
        <v>462.67323894810102</v>
      </c>
      <c r="I2869" s="9">
        <v>480.97372134472499</v>
      </c>
      <c r="J2869" s="9">
        <v>485.49545932741</v>
      </c>
      <c r="K2869" s="9">
        <v>493.58247729911699</v>
      </c>
      <c r="L2869" s="9">
        <v>504.33339949792202</v>
      </c>
      <c r="M2869" s="9">
        <v>518.37940827996499</v>
      </c>
      <c r="N2869" s="9">
        <v>532.005057434533</v>
      </c>
      <c r="O2869" s="9">
        <v>504.31517332357299</v>
      </c>
      <c r="P2869" s="9">
        <v>517.62905656605903</v>
      </c>
      <c r="Q2869" s="9">
        <v>539.67413297862902</v>
      </c>
      <c r="R2869" s="9">
        <v>560.33112510240005</v>
      </c>
      <c r="S2869" s="9">
        <v>582.18663434186897</v>
      </c>
      <c r="T2869" s="9">
        <v>603.35199118012201</v>
      </c>
      <c r="U2869" s="9">
        <v>626.03600692526402</v>
      </c>
      <c r="V2869" s="9">
        <v>650.60060202549596</v>
      </c>
      <c r="W2869" s="9">
        <v>673.60152625149999</v>
      </c>
      <c r="X2869" s="9">
        <v>693.26699900243796</v>
      </c>
      <c r="Y2869" s="9">
        <v>709.06696559361205</v>
      </c>
      <c r="Z2869" s="9">
        <v>723.18943401411002</v>
      </c>
      <c r="AA2869" s="9">
        <v>737.73855106655105</v>
      </c>
      <c r="AB2869" s="9">
        <v>734.36229823537303</v>
      </c>
      <c r="AC2869" s="9">
        <v>741.39232325668797</v>
      </c>
      <c r="AD2869" s="9">
        <v>758.720378638944</v>
      </c>
      <c r="AE2869" s="9">
        <v>779.339432132821</v>
      </c>
      <c r="AF2869" s="9">
        <v>802.56154546850496</v>
      </c>
      <c r="AG2869" s="9">
        <v>818.085672620389</v>
      </c>
      <c r="AH2869" s="9">
        <v>793.70104676859796</v>
      </c>
      <c r="AI2869" s="9">
        <v>770.39355681760003</v>
      </c>
      <c r="AJ2869" s="9">
        <v>755.75895658127001</v>
      </c>
      <c r="AK2869" s="9">
        <v>742.5584155706</v>
      </c>
    </row>
    <row r="2870" spans="1:37" s="9" customFormat="1" x14ac:dyDescent="0.3">
      <c r="A2870" s="10" t="str">
        <f t="shared" si="66"/>
        <v>SDGbaseTRA_AgMin_v7C_GVAahotl</v>
      </c>
      <c r="B2870" s="10" t="s">
        <v>220</v>
      </c>
      <c r="C2870" s="10" t="s">
        <v>329</v>
      </c>
      <c r="D2870" s="10" t="s">
        <v>3</v>
      </c>
      <c r="E2870" s="9" t="s">
        <v>69</v>
      </c>
      <c r="F2870" s="9">
        <v>37.6854993584083</v>
      </c>
      <c r="G2870" s="9">
        <v>35.945319710973699</v>
      </c>
      <c r="H2870" s="9">
        <v>38.1212868024326</v>
      </c>
      <c r="I2870" s="9">
        <v>38.477526583851002</v>
      </c>
      <c r="J2870" s="9">
        <v>39.558158277525102</v>
      </c>
      <c r="K2870" s="9">
        <v>41.033247864498101</v>
      </c>
      <c r="L2870" s="9">
        <v>42.548502274531998</v>
      </c>
      <c r="M2870" s="9">
        <v>44.213591644064302</v>
      </c>
      <c r="N2870" s="9">
        <v>45.895699640601102</v>
      </c>
      <c r="O2870" s="9">
        <v>48.772861650783099</v>
      </c>
      <c r="P2870" s="9">
        <v>50.922093034934399</v>
      </c>
      <c r="Q2870" s="9">
        <v>52.842770530691901</v>
      </c>
      <c r="R2870" s="9">
        <v>55.779607444734403</v>
      </c>
      <c r="S2870" s="9">
        <v>57.953415676028897</v>
      </c>
      <c r="T2870" s="9">
        <v>60.2592943224194</v>
      </c>
      <c r="U2870" s="9">
        <v>62.777359114343398</v>
      </c>
      <c r="V2870" s="9">
        <v>65.260979715306703</v>
      </c>
      <c r="W2870" s="9">
        <v>67.963332038433094</v>
      </c>
      <c r="X2870" s="9">
        <v>70.924281964792399</v>
      </c>
      <c r="Y2870" s="9">
        <v>73.478741389750098</v>
      </c>
      <c r="Z2870" s="9">
        <v>76.023152904642501</v>
      </c>
      <c r="AA2870" s="9">
        <v>78.650203245041297</v>
      </c>
      <c r="AB2870" s="9">
        <v>82.024131381345597</v>
      </c>
      <c r="AC2870" s="9">
        <v>84.798175414464495</v>
      </c>
      <c r="AD2870" s="9">
        <v>87.485082621941601</v>
      </c>
      <c r="AE2870" s="9">
        <v>90.272301894024395</v>
      </c>
      <c r="AF2870" s="9">
        <v>93.338691083241002</v>
      </c>
      <c r="AG2870" s="9">
        <v>96.167562606536706</v>
      </c>
      <c r="AH2870" s="9">
        <v>96.685842654166095</v>
      </c>
      <c r="AI2870" s="9">
        <v>96.058818771133204</v>
      </c>
      <c r="AJ2870" s="9">
        <v>95.2947891238843</v>
      </c>
      <c r="AK2870" s="9">
        <v>94.360638502257302</v>
      </c>
    </row>
    <row r="2871" spans="1:37" s="9" customFormat="1" x14ac:dyDescent="0.3">
      <c r="A2871" s="10" t="str">
        <f t="shared" si="66"/>
        <v>SDGbaseTRA_AgMin_v7C_GVAaltrp-p</v>
      </c>
      <c r="B2871" s="10" t="s">
        <v>220</v>
      </c>
      <c r="C2871" s="10" t="s">
        <v>329</v>
      </c>
      <c r="D2871" s="10" t="s">
        <v>3</v>
      </c>
      <c r="E2871" s="9" t="s">
        <v>70</v>
      </c>
      <c r="F2871" s="9">
        <v>60.675714154090002</v>
      </c>
      <c r="G2871" s="9">
        <v>57.257994805526799</v>
      </c>
      <c r="H2871" s="9">
        <v>57.297781647151901</v>
      </c>
      <c r="I2871" s="9">
        <v>58.368368162915303</v>
      </c>
      <c r="J2871" s="9">
        <v>59.758301813445499</v>
      </c>
      <c r="K2871" s="9">
        <v>60.922269410484198</v>
      </c>
      <c r="L2871" s="9">
        <v>62.315961574134597</v>
      </c>
      <c r="M2871" s="9">
        <v>64.199386454925204</v>
      </c>
      <c r="N2871" s="9">
        <v>66.584726537301194</v>
      </c>
      <c r="O2871" s="9">
        <v>70.162440666037696</v>
      </c>
      <c r="P2871" s="9">
        <v>73.3821298144981</v>
      </c>
      <c r="Q2871" s="9">
        <v>76.089169756274302</v>
      </c>
      <c r="R2871" s="9">
        <v>79.960035452857795</v>
      </c>
      <c r="S2871" s="9">
        <v>83.188018497849896</v>
      </c>
      <c r="T2871" s="9">
        <v>86.399547191839801</v>
      </c>
      <c r="U2871" s="9">
        <v>89.995034685770804</v>
      </c>
      <c r="V2871" s="9">
        <v>93.162177525277897</v>
      </c>
      <c r="W2871" s="9">
        <v>96.595056273807202</v>
      </c>
      <c r="X2871" s="9">
        <v>99.818994997882896</v>
      </c>
      <c r="Y2871" s="9">
        <v>102.50231183910201</v>
      </c>
      <c r="Z2871" s="9">
        <v>104.792656109953</v>
      </c>
      <c r="AA2871" s="9">
        <v>107.092446978049</v>
      </c>
      <c r="AB2871" s="9">
        <v>110.16887501765299</v>
      </c>
      <c r="AC2871" s="9">
        <v>112.801829757871</v>
      </c>
      <c r="AD2871" s="9">
        <v>115.329087329035</v>
      </c>
      <c r="AE2871" s="9">
        <v>118.160887138691</v>
      </c>
      <c r="AF2871" s="9">
        <v>121.150695377788</v>
      </c>
      <c r="AG2871" s="9">
        <v>123.064044390183</v>
      </c>
      <c r="AH2871" s="9">
        <v>122.478209569916</v>
      </c>
      <c r="AI2871" s="9">
        <v>121.542960706215</v>
      </c>
      <c r="AJ2871" s="9">
        <v>121.549836517237</v>
      </c>
      <c r="AK2871" s="9">
        <v>120.654294829527</v>
      </c>
    </row>
    <row r="2872" spans="1:37" s="9" customFormat="1" x14ac:dyDescent="0.3">
      <c r="A2872" s="10" t="str">
        <f t="shared" si="66"/>
        <v>SDGbaseTRA_AgMin_v7C_GVAaltrp-f</v>
      </c>
      <c r="B2872" s="10" t="s">
        <v>220</v>
      </c>
      <c r="C2872" s="10" t="s">
        <v>329</v>
      </c>
      <c r="D2872" s="10" t="s">
        <v>3</v>
      </c>
      <c r="E2872" s="9" t="s">
        <v>71</v>
      </c>
      <c r="F2872" s="9">
        <v>247.42936538353601</v>
      </c>
      <c r="G2872" s="9">
        <v>219.034012327748</v>
      </c>
      <c r="H2872" s="9">
        <v>225.49903140801499</v>
      </c>
      <c r="I2872" s="9">
        <v>236.41550650479101</v>
      </c>
      <c r="J2872" s="9">
        <v>242.334464964327</v>
      </c>
      <c r="K2872" s="9">
        <v>244.96347041553099</v>
      </c>
      <c r="L2872" s="9">
        <v>248.14573376855401</v>
      </c>
      <c r="M2872" s="9">
        <v>252.610947701078</v>
      </c>
      <c r="N2872" s="9">
        <v>264.03053032394803</v>
      </c>
      <c r="O2872" s="9">
        <v>273.23874876368097</v>
      </c>
      <c r="P2872" s="9">
        <v>288.63311061817802</v>
      </c>
      <c r="Q2872" s="9">
        <v>306.46888373898503</v>
      </c>
      <c r="R2872" s="9">
        <v>313.700969458288</v>
      </c>
      <c r="S2872" s="9">
        <v>320.62389653261602</v>
      </c>
      <c r="T2872" s="9">
        <v>331.26497896064399</v>
      </c>
      <c r="U2872" s="9">
        <v>349.40623251156097</v>
      </c>
      <c r="V2872" s="9">
        <v>363.04184827707701</v>
      </c>
      <c r="W2872" s="9">
        <v>372.20375238097898</v>
      </c>
      <c r="X2872" s="9">
        <v>381.92209112880499</v>
      </c>
      <c r="Y2872" s="9">
        <v>400.28431163838201</v>
      </c>
      <c r="Z2872" s="9">
        <v>418.74823777225498</v>
      </c>
      <c r="AA2872" s="9">
        <v>433.02823877120602</v>
      </c>
      <c r="AB2872" s="9">
        <v>444.26601160518101</v>
      </c>
      <c r="AC2872" s="9">
        <v>460.76729360114501</v>
      </c>
      <c r="AD2872" s="9">
        <v>474.98173577968601</v>
      </c>
      <c r="AE2872" s="9">
        <v>491.03655029961499</v>
      </c>
      <c r="AF2872" s="9">
        <v>499.676546399036</v>
      </c>
      <c r="AG2872" s="9">
        <v>504.88340158776901</v>
      </c>
      <c r="AH2872" s="9">
        <v>506.29816448171999</v>
      </c>
      <c r="AI2872" s="9">
        <v>506.92488771289101</v>
      </c>
      <c r="AJ2872" s="9">
        <v>509.79189871916202</v>
      </c>
      <c r="AK2872" s="9">
        <v>510.99945575610099</v>
      </c>
    </row>
    <row r="2873" spans="1:37" s="9" customFormat="1" x14ac:dyDescent="0.3">
      <c r="A2873" s="10" t="str">
        <f t="shared" si="66"/>
        <v>SDGbaseTRA_AgMin_v7C_GVAaotrp-p</v>
      </c>
      <c r="B2873" s="10" t="s">
        <v>220</v>
      </c>
      <c r="C2873" s="10" t="s">
        <v>329</v>
      </c>
      <c r="D2873" s="10" t="s">
        <v>3</v>
      </c>
      <c r="E2873" s="9" t="s">
        <v>72</v>
      </c>
      <c r="F2873" s="9">
        <v>8.1002002972724707</v>
      </c>
      <c r="G2873" s="9">
        <v>8.5937123577291405</v>
      </c>
      <c r="H2873" s="9">
        <v>9.0573590025872193</v>
      </c>
      <c r="I2873" s="9">
        <v>9.6472895439405395</v>
      </c>
      <c r="J2873" s="9">
        <v>10.059245152928501</v>
      </c>
      <c r="K2873" s="9">
        <v>10.2633542794827</v>
      </c>
      <c r="L2873" s="9">
        <v>10.4478543925796</v>
      </c>
      <c r="M2873" s="9">
        <v>10.612071147364199</v>
      </c>
      <c r="N2873" s="9">
        <v>10.7725817895529</v>
      </c>
      <c r="O2873" s="9">
        <v>10.3863197998516</v>
      </c>
      <c r="P2873" s="9">
        <v>10.645155936707299</v>
      </c>
      <c r="Q2873" s="9">
        <v>10.9625313150172</v>
      </c>
      <c r="R2873" s="9">
        <v>11.502336830257001</v>
      </c>
      <c r="S2873" s="9">
        <v>11.849760594872601</v>
      </c>
      <c r="T2873" s="9">
        <v>12.1694915296735</v>
      </c>
      <c r="U2873" s="9">
        <v>12.491952025533299</v>
      </c>
      <c r="V2873" s="9">
        <v>12.8107742463212</v>
      </c>
      <c r="W2873" s="9">
        <v>13.115885838515499</v>
      </c>
      <c r="X2873" s="9">
        <v>13.268772087427701</v>
      </c>
      <c r="Y2873" s="9">
        <v>13.4036323337801</v>
      </c>
      <c r="Z2873" s="9">
        <v>13.515066582800801</v>
      </c>
      <c r="AA2873" s="9">
        <v>13.5787323872544</v>
      </c>
      <c r="AB2873" s="9">
        <v>13.512882707086</v>
      </c>
      <c r="AC2873" s="9">
        <v>13.633038301083101</v>
      </c>
      <c r="AD2873" s="9">
        <v>13.8981656830329</v>
      </c>
      <c r="AE2873" s="9">
        <v>14.276174255713</v>
      </c>
      <c r="AF2873" s="9">
        <v>14.674816942325</v>
      </c>
      <c r="AG2873" s="9">
        <v>14.9551460205093</v>
      </c>
      <c r="AH2873" s="9">
        <v>14.822278141885899</v>
      </c>
      <c r="AI2873" s="9">
        <v>14.8877743895384</v>
      </c>
      <c r="AJ2873" s="9">
        <v>15.0862851149316</v>
      </c>
      <c r="AK2873" s="9">
        <v>15.2551373194992</v>
      </c>
    </row>
    <row r="2874" spans="1:37" s="9" customFormat="1" x14ac:dyDescent="0.3">
      <c r="A2874" s="10" t="str">
        <f t="shared" si="66"/>
        <v>SDGbaseTRA_AgMin_v7C_GVAaotrp-f</v>
      </c>
      <c r="B2874" s="10" t="s">
        <v>220</v>
      </c>
      <c r="C2874" s="10" t="s">
        <v>329</v>
      </c>
      <c r="D2874" s="10" t="s">
        <v>3</v>
      </c>
      <c r="E2874" s="9" t="s">
        <v>73</v>
      </c>
      <c r="F2874" s="9">
        <v>7.2942674736109696</v>
      </c>
      <c r="G2874" s="9">
        <v>7.0206437391008301</v>
      </c>
      <c r="H2874" s="9">
        <v>7.34956759375138</v>
      </c>
      <c r="I2874" s="9">
        <v>7.61870443983541</v>
      </c>
      <c r="J2874" s="9">
        <v>7.7528447579262103</v>
      </c>
      <c r="K2874" s="9">
        <v>7.8245771895161402</v>
      </c>
      <c r="L2874" s="9">
        <v>7.9220339717707304</v>
      </c>
      <c r="M2874" s="9">
        <v>8.0579975743785504</v>
      </c>
      <c r="N2874" s="9">
        <v>8.3350053898688401</v>
      </c>
      <c r="O2874" s="9">
        <v>8.4035950402149098</v>
      </c>
      <c r="P2874" s="9">
        <v>8.7643275458425904</v>
      </c>
      <c r="Q2874" s="9">
        <v>9.2022686142634509</v>
      </c>
      <c r="R2874" s="9">
        <v>9.4712293852501102</v>
      </c>
      <c r="S2874" s="9">
        <v>9.6719452353388</v>
      </c>
      <c r="T2874" s="9">
        <v>9.9473259689889808</v>
      </c>
      <c r="U2874" s="9">
        <v>10.372562166877801</v>
      </c>
      <c r="V2874" s="9">
        <v>10.7378158698883</v>
      </c>
      <c r="W2874" s="9">
        <v>10.994575763999601</v>
      </c>
      <c r="X2874" s="9">
        <v>11.166812049340701</v>
      </c>
      <c r="Y2874" s="9">
        <v>11.5473788790044</v>
      </c>
      <c r="Z2874" s="9">
        <v>11.9410193492586</v>
      </c>
      <c r="AA2874" s="9">
        <v>12.2471860671185</v>
      </c>
      <c r="AB2874" s="9">
        <v>12.4185958552003</v>
      </c>
      <c r="AC2874" s="9">
        <v>12.746736333516299</v>
      </c>
      <c r="AD2874" s="9">
        <v>13.0867054803144</v>
      </c>
      <c r="AE2874" s="9">
        <v>13.483353307607</v>
      </c>
      <c r="AF2874" s="9">
        <v>13.714567564871</v>
      </c>
      <c r="AG2874" s="9">
        <v>13.861166923716601</v>
      </c>
      <c r="AH2874" s="9">
        <v>13.765730696180499</v>
      </c>
      <c r="AI2874" s="9">
        <v>13.729595730854101</v>
      </c>
      <c r="AJ2874" s="9">
        <v>13.7830525334494</v>
      </c>
      <c r="AK2874" s="9">
        <v>13.816825098813</v>
      </c>
    </row>
    <row r="2875" spans="1:37" s="9" customFormat="1" x14ac:dyDescent="0.3">
      <c r="A2875" s="10" t="str">
        <f t="shared" si="66"/>
        <v>SDGbaseTRA_AgMin_v7C_GVAaprtr</v>
      </c>
      <c r="B2875" s="10" t="s">
        <v>220</v>
      </c>
      <c r="C2875" s="10" t="s">
        <v>329</v>
      </c>
      <c r="D2875" s="10" t="s">
        <v>3</v>
      </c>
      <c r="E2875" s="9" t="s">
        <v>74</v>
      </c>
      <c r="F2875" s="120">
        <v>5.0000000000001895E-10</v>
      </c>
      <c r="G2875" s="120">
        <v>4.7323707693549097E-10</v>
      </c>
      <c r="H2875" s="120">
        <v>4.8409336710338798E-10</v>
      </c>
      <c r="I2875" s="120">
        <v>4.9330434768849205E-10</v>
      </c>
      <c r="J2875" s="120">
        <v>4.9110128822467596E-10</v>
      </c>
      <c r="K2875" s="120">
        <v>5.0392261992256301E-10</v>
      </c>
      <c r="L2875" s="120">
        <v>5.1957732216817101E-10</v>
      </c>
      <c r="M2875" s="120">
        <v>5.3559049000661902E-10</v>
      </c>
      <c r="N2875" s="120">
        <v>5.5324054775418304E-10</v>
      </c>
      <c r="O2875" s="120">
        <v>5.4748807240296301E-10</v>
      </c>
      <c r="P2875" s="120">
        <v>5.6926567829205497E-10</v>
      </c>
      <c r="Q2875" s="120">
        <v>5.9523332449482203E-10</v>
      </c>
      <c r="R2875" s="120">
        <v>6.3597559306737401E-10</v>
      </c>
      <c r="S2875" s="120">
        <v>6.6452022121393195E-10</v>
      </c>
      <c r="T2875" s="120">
        <v>6.9276412762911899E-10</v>
      </c>
      <c r="U2875" s="120">
        <v>7.2572708456731896E-10</v>
      </c>
      <c r="V2875" s="120">
        <v>7.6151063249142799E-10</v>
      </c>
      <c r="W2875" s="120">
        <v>7.8399766726919095E-10</v>
      </c>
      <c r="X2875" s="120">
        <v>8.0491405894662898E-10</v>
      </c>
      <c r="Y2875" s="120">
        <v>8.2338837233680298E-10</v>
      </c>
      <c r="Z2875" s="120">
        <v>8.4593460893836896E-10</v>
      </c>
      <c r="AA2875" s="120">
        <v>8.5843456793533702E-10</v>
      </c>
      <c r="AB2875" s="120">
        <v>8.7317162667299502E-10</v>
      </c>
      <c r="AC2875" s="120">
        <v>8.97387275288831E-10</v>
      </c>
      <c r="AD2875" s="120">
        <v>9.3920091706186893E-10</v>
      </c>
      <c r="AE2875" s="120">
        <v>9.8993778019439409E-10</v>
      </c>
      <c r="AF2875" s="120">
        <v>1.0504829012464001E-9</v>
      </c>
      <c r="AG2875" s="120">
        <v>1.0737970154722899E-9</v>
      </c>
      <c r="AH2875" s="120">
        <v>1.02270573585084E-9</v>
      </c>
      <c r="AI2875" s="120">
        <v>9.8180844309364497E-10</v>
      </c>
      <c r="AJ2875" s="120">
        <v>9.45224060185863E-10</v>
      </c>
      <c r="AK2875" s="120">
        <v>9.1148268156171202E-10</v>
      </c>
    </row>
    <row r="2876" spans="1:37" s="9" customFormat="1" x14ac:dyDescent="0.3">
      <c r="A2876" s="10" t="str">
        <f t="shared" si="66"/>
        <v>SDGbaseTRA_AgMin_v7C_GVAatrps</v>
      </c>
      <c r="B2876" s="10" t="s">
        <v>220</v>
      </c>
      <c r="C2876" s="10" t="s">
        <v>329</v>
      </c>
      <c r="D2876" s="10" t="s">
        <v>3</v>
      </c>
      <c r="E2876" s="9" t="s">
        <v>75</v>
      </c>
      <c r="F2876" s="9">
        <v>54.941564078995697</v>
      </c>
      <c r="G2876" s="9">
        <v>50.356120304814802</v>
      </c>
      <c r="H2876" s="9">
        <v>51.4651815372805</v>
      </c>
      <c r="I2876" s="9">
        <v>52.221343990000499</v>
      </c>
      <c r="J2876" s="9">
        <v>52.9560117800048</v>
      </c>
      <c r="K2876" s="9">
        <v>54.183230523820697</v>
      </c>
      <c r="L2876" s="9">
        <v>55.438178707003502</v>
      </c>
      <c r="M2876" s="9">
        <v>56.387602477933598</v>
      </c>
      <c r="N2876" s="9">
        <v>57.400069063382297</v>
      </c>
      <c r="O2876" s="9">
        <v>58.6579983747353</v>
      </c>
      <c r="P2876" s="9">
        <v>59.890382848010802</v>
      </c>
      <c r="Q2876" s="9">
        <v>60.885979292752602</v>
      </c>
      <c r="R2876" s="9">
        <v>62.792692205921803</v>
      </c>
      <c r="S2876" s="9">
        <v>65.053081241125895</v>
      </c>
      <c r="T2876" s="9">
        <v>67.154726572659101</v>
      </c>
      <c r="U2876" s="9">
        <v>69.478252344986601</v>
      </c>
      <c r="V2876" s="9">
        <v>71.714540153808301</v>
      </c>
      <c r="W2876" s="9">
        <v>74.139715414753297</v>
      </c>
      <c r="X2876" s="9">
        <v>76.169301211937906</v>
      </c>
      <c r="Y2876" s="9">
        <v>78.105415609884503</v>
      </c>
      <c r="Z2876" s="9">
        <v>79.996178386124299</v>
      </c>
      <c r="AA2876" s="9">
        <v>81.856697053535598</v>
      </c>
      <c r="AB2876" s="9">
        <v>86.528048767049</v>
      </c>
      <c r="AC2876" s="9">
        <v>90.902858612545401</v>
      </c>
      <c r="AD2876" s="9">
        <v>95.462042581537403</v>
      </c>
      <c r="AE2876" s="9">
        <v>99.994377983476099</v>
      </c>
      <c r="AF2876" s="9">
        <v>104.59353972180899</v>
      </c>
      <c r="AG2876" s="9">
        <v>107.844242164538</v>
      </c>
      <c r="AH2876" s="9">
        <v>109.315031315171</v>
      </c>
      <c r="AI2876" s="9">
        <v>110.364725319114</v>
      </c>
      <c r="AJ2876" s="9">
        <v>111.40070312934201</v>
      </c>
      <c r="AK2876" s="9">
        <v>112.245409021732</v>
      </c>
    </row>
    <row r="2877" spans="1:37" s="9" customFormat="1" x14ac:dyDescent="0.3">
      <c r="A2877" s="10" t="str">
        <f t="shared" si="66"/>
        <v>SDGbaseTRA_AgMin_v7C_GVAacomm</v>
      </c>
      <c r="B2877" s="10" t="s">
        <v>220</v>
      </c>
      <c r="C2877" s="10" t="s">
        <v>329</v>
      </c>
      <c r="D2877" s="10" t="s">
        <v>3</v>
      </c>
      <c r="E2877" s="9" t="s">
        <v>76</v>
      </c>
      <c r="F2877" s="9">
        <v>84.052107429895301</v>
      </c>
      <c r="G2877" s="9">
        <v>70.154108456069693</v>
      </c>
      <c r="H2877" s="9">
        <v>75.236328832347795</v>
      </c>
      <c r="I2877" s="9">
        <v>77.670053274939605</v>
      </c>
      <c r="J2877" s="9">
        <v>80.271098957752997</v>
      </c>
      <c r="K2877" s="9">
        <v>83.078501879439202</v>
      </c>
      <c r="L2877" s="9">
        <v>85.881908786323706</v>
      </c>
      <c r="M2877" s="9">
        <v>89.075049535024107</v>
      </c>
      <c r="N2877" s="9">
        <v>92.148553597781898</v>
      </c>
      <c r="O2877" s="9">
        <v>95.719289165510801</v>
      </c>
      <c r="P2877" s="9">
        <v>99.418476528537397</v>
      </c>
      <c r="Q2877" s="9">
        <v>103.135621238333</v>
      </c>
      <c r="R2877" s="9">
        <v>107.77177726493601</v>
      </c>
      <c r="S2877" s="9">
        <v>111.843108926494</v>
      </c>
      <c r="T2877" s="9">
        <v>116.088020546686</v>
      </c>
      <c r="U2877" s="9">
        <v>120.625436361749</v>
      </c>
      <c r="V2877" s="9">
        <v>125.600066393315</v>
      </c>
      <c r="W2877" s="9">
        <v>130.62622985569101</v>
      </c>
      <c r="X2877" s="9">
        <v>135.68821476768801</v>
      </c>
      <c r="Y2877" s="9">
        <v>140.26580645960999</v>
      </c>
      <c r="Z2877" s="9">
        <v>144.79993198040199</v>
      </c>
      <c r="AA2877" s="9">
        <v>149.196394798623</v>
      </c>
      <c r="AB2877" s="9">
        <v>152.43963386666599</v>
      </c>
      <c r="AC2877" s="9">
        <v>156.505031322539</v>
      </c>
      <c r="AD2877" s="9">
        <v>161.83868193543901</v>
      </c>
      <c r="AE2877" s="9">
        <v>167.572880887194</v>
      </c>
      <c r="AF2877" s="9">
        <v>173.833740061127</v>
      </c>
      <c r="AG2877" s="9">
        <v>179.13918584408901</v>
      </c>
      <c r="AH2877" s="9">
        <v>179.58720309677199</v>
      </c>
      <c r="AI2877" s="9">
        <v>178.79806741217999</v>
      </c>
      <c r="AJ2877" s="9">
        <v>178.09093166020699</v>
      </c>
      <c r="AK2877" s="9">
        <v>177.13677996925099</v>
      </c>
    </row>
    <row r="2878" spans="1:37" s="9" customFormat="1" x14ac:dyDescent="0.3">
      <c r="A2878" s="10" t="str">
        <f t="shared" si="66"/>
        <v>SDGbaseTRA_AgMin_v7C_GVAafsrv</v>
      </c>
      <c r="B2878" s="10" t="s">
        <v>220</v>
      </c>
      <c r="C2878" s="10" t="s">
        <v>329</v>
      </c>
      <c r="D2878" s="10" t="s">
        <v>3</v>
      </c>
      <c r="E2878" s="9" t="s">
        <v>77</v>
      </c>
      <c r="F2878" s="9">
        <v>413.43609675688703</v>
      </c>
      <c r="G2878" s="9">
        <v>375.65780342126499</v>
      </c>
      <c r="H2878" s="9">
        <v>394.027031942245</v>
      </c>
      <c r="I2878" s="9">
        <v>400.33745893423298</v>
      </c>
      <c r="J2878" s="9">
        <v>410.67632904483798</v>
      </c>
      <c r="K2878" s="9">
        <v>423.996698147644</v>
      </c>
      <c r="L2878" s="9">
        <v>438.800572788534</v>
      </c>
      <c r="M2878" s="9">
        <v>454.62823674859101</v>
      </c>
      <c r="N2878" s="9">
        <v>470.96800507854499</v>
      </c>
      <c r="O2878" s="9">
        <v>489.55628538697903</v>
      </c>
      <c r="P2878" s="9">
        <v>509.27568370985398</v>
      </c>
      <c r="Q2878" s="9">
        <v>528.73002907860905</v>
      </c>
      <c r="R2878" s="9">
        <v>555.85350433877102</v>
      </c>
      <c r="S2878" s="9">
        <v>577.78527641989899</v>
      </c>
      <c r="T2878" s="9">
        <v>600.72479788169301</v>
      </c>
      <c r="U2878" s="9">
        <v>626.38596757525897</v>
      </c>
      <c r="V2878" s="9">
        <v>652.08394060505998</v>
      </c>
      <c r="W2878" s="9">
        <v>679.57613380631403</v>
      </c>
      <c r="X2878" s="9">
        <v>708.472410821111</v>
      </c>
      <c r="Y2878" s="9">
        <v>734.43748381270598</v>
      </c>
      <c r="Z2878" s="9">
        <v>760.69178745693398</v>
      </c>
      <c r="AA2878" s="9">
        <v>786.53521401579201</v>
      </c>
      <c r="AB2878" s="9">
        <v>815.73289946741795</v>
      </c>
      <c r="AC2878" s="9">
        <v>843.416120033879</v>
      </c>
      <c r="AD2878" s="9">
        <v>872.35430827264497</v>
      </c>
      <c r="AE2878" s="9">
        <v>902.16831378629502</v>
      </c>
      <c r="AF2878" s="9">
        <v>934.764278352671</v>
      </c>
      <c r="AG2878" s="9">
        <v>965.13236788728102</v>
      </c>
      <c r="AH2878" s="9">
        <v>964.60920516377098</v>
      </c>
      <c r="AI2878" s="9">
        <v>958.25766559626902</v>
      </c>
      <c r="AJ2878" s="9">
        <v>952.07418421944794</v>
      </c>
      <c r="AK2878" s="9">
        <v>944.81688930646703</v>
      </c>
    </row>
    <row r="2879" spans="1:37" s="9" customFormat="1" x14ac:dyDescent="0.3">
      <c r="A2879" s="10" t="str">
        <f t="shared" si="66"/>
        <v>SDGbaseTRA_AgMin_v7C_GVAabsrv</v>
      </c>
      <c r="B2879" s="10" t="s">
        <v>220</v>
      </c>
      <c r="C2879" s="10" t="s">
        <v>329</v>
      </c>
      <c r="D2879" s="10" t="s">
        <v>3</v>
      </c>
      <c r="E2879" s="9" t="s">
        <v>78</v>
      </c>
      <c r="F2879" s="9">
        <v>367.47747877216102</v>
      </c>
      <c r="G2879" s="9">
        <v>309.59547462993697</v>
      </c>
      <c r="H2879" s="9">
        <v>328.14574122740402</v>
      </c>
      <c r="I2879" s="9">
        <v>337.38173094899997</v>
      </c>
      <c r="J2879" s="9">
        <v>348.26354866494597</v>
      </c>
      <c r="K2879" s="9">
        <v>360.53837535706703</v>
      </c>
      <c r="L2879" s="9">
        <v>373.029123072495</v>
      </c>
      <c r="M2879" s="9">
        <v>386.35309667221799</v>
      </c>
      <c r="N2879" s="9">
        <v>399.71269034281801</v>
      </c>
      <c r="O2879" s="9">
        <v>414.13134049939202</v>
      </c>
      <c r="P2879" s="9">
        <v>430.37623153301502</v>
      </c>
      <c r="Q2879" s="9">
        <v>446.80091462741098</v>
      </c>
      <c r="R2879" s="9">
        <v>468.35698519716601</v>
      </c>
      <c r="S2879" s="9">
        <v>486.27755815919397</v>
      </c>
      <c r="T2879" s="9">
        <v>504.91061359823198</v>
      </c>
      <c r="U2879" s="9">
        <v>525.09012458064694</v>
      </c>
      <c r="V2879" s="9">
        <v>546.66408207038398</v>
      </c>
      <c r="W2879" s="9">
        <v>568.62057160871097</v>
      </c>
      <c r="X2879" s="9">
        <v>590.69779234642101</v>
      </c>
      <c r="Y2879" s="9">
        <v>610.62737927616899</v>
      </c>
      <c r="Z2879" s="9">
        <v>630.74098987084506</v>
      </c>
      <c r="AA2879" s="9">
        <v>650.03803464557802</v>
      </c>
      <c r="AB2879" s="9">
        <v>668.82857100388196</v>
      </c>
      <c r="AC2879" s="9">
        <v>687.71971732533598</v>
      </c>
      <c r="AD2879" s="9">
        <v>709.79001497054003</v>
      </c>
      <c r="AE2879" s="9">
        <v>733.60249269619703</v>
      </c>
      <c r="AF2879" s="9">
        <v>760.05613637144199</v>
      </c>
      <c r="AG2879" s="9">
        <v>783.30283610450704</v>
      </c>
      <c r="AH2879" s="9">
        <v>786.29133994290305</v>
      </c>
      <c r="AI2879" s="9">
        <v>784.23290081331095</v>
      </c>
      <c r="AJ2879" s="9">
        <v>781.55356741902403</v>
      </c>
      <c r="AK2879" s="9">
        <v>777.685506192871</v>
      </c>
    </row>
    <row r="2880" spans="1:37" s="9" customFormat="1" x14ac:dyDescent="0.3">
      <c r="A2880" s="10" t="str">
        <f t="shared" si="66"/>
        <v>SDGbaseTRA_AgMin_v7C_GVAagsrv</v>
      </c>
      <c r="B2880" s="10" t="s">
        <v>220</v>
      </c>
      <c r="C2880" s="10" t="s">
        <v>329</v>
      </c>
      <c r="D2880" s="10" t="s">
        <v>3</v>
      </c>
      <c r="E2880" s="9" t="s">
        <v>79</v>
      </c>
      <c r="F2880" s="9">
        <v>789.43519992016695</v>
      </c>
      <c r="G2880" s="9">
        <v>748.86448104811802</v>
      </c>
      <c r="H2880" s="9">
        <v>774.45662586320702</v>
      </c>
      <c r="I2880" s="9">
        <v>792.14492169766004</v>
      </c>
      <c r="J2880" s="9">
        <v>805.84995538736598</v>
      </c>
      <c r="K2880" s="9">
        <v>823.97417491049305</v>
      </c>
      <c r="L2880" s="9">
        <v>845.13845702736796</v>
      </c>
      <c r="M2880" s="9">
        <v>867.02287490502499</v>
      </c>
      <c r="N2880" s="9">
        <v>890.11658531266301</v>
      </c>
      <c r="O2880" s="9">
        <v>915.70673421226797</v>
      </c>
      <c r="P2880" s="9">
        <v>943.89602956146905</v>
      </c>
      <c r="Q2880" s="9">
        <v>971.41052239723501</v>
      </c>
      <c r="R2880" s="9">
        <v>1000.15616689725</v>
      </c>
      <c r="S2880" s="9">
        <v>1027.64171752384</v>
      </c>
      <c r="T2880" s="9">
        <v>1055.23814742174</v>
      </c>
      <c r="U2880" s="9">
        <v>1085.1935114022101</v>
      </c>
      <c r="V2880" s="9">
        <v>1116.4882218647599</v>
      </c>
      <c r="W2880" s="9">
        <v>1147.3288512363199</v>
      </c>
      <c r="X2880" s="9">
        <v>1176.92058790888</v>
      </c>
      <c r="Y2880" s="9">
        <v>1203.8560623678</v>
      </c>
      <c r="Z2880" s="9">
        <v>1231.3703185029201</v>
      </c>
      <c r="AA2880" s="9">
        <v>1259.1965430402199</v>
      </c>
      <c r="AB2880" s="9">
        <v>1285.20724494861</v>
      </c>
      <c r="AC2880" s="9">
        <v>1314.10264424755</v>
      </c>
      <c r="AD2880" s="9">
        <v>1348.28939639126</v>
      </c>
      <c r="AE2880" s="9">
        <v>1384.2584315201</v>
      </c>
      <c r="AF2880" s="9">
        <v>1422.3619726663801</v>
      </c>
      <c r="AG2880" s="9">
        <v>1453.9798541713001</v>
      </c>
      <c r="AH2880" s="9">
        <v>1454.6700604924999</v>
      </c>
      <c r="AI2880" s="9">
        <v>1459.9953762150001</v>
      </c>
      <c r="AJ2880" s="9">
        <v>1474.5990863939101</v>
      </c>
      <c r="AK2880" s="9">
        <v>1492.35466728746</v>
      </c>
    </row>
    <row r="2881" spans="1:37" s="9" customFormat="1" x14ac:dyDescent="0.3">
      <c r="A2881" s="10" t="str">
        <f t="shared" si="66"/>
        <v>SDGbaseTRA_AgMin_v7C_GVAaosrv</v>
      </c>
      <c r="B2881" s="10" t="s">
        <v>220</v>
      </c>
      <c r="C2881" s="10" t="s">
        <v>329</v>
      </c>
      <c r="D2881" s="10" t="s">
        <v>3</v>
      </c>
      <c r="E2881" s="9" t="s">
        <v>80</v>
      </c>
      <c r="F2881" s="9">
        <v>475.07820917543302</v>
      </c>
      <c r="G2881" s="9">
        <v>490.31258912171501</v>
      </c>
      <c r="H2881" s="9">
        <v>501.24261835201401</v>
      </c>
      <c r="I2881" s="9">
        <v>504.91531202274399</v>
      </c>
      <c r="J2881" s="9">
        <v>514.53722199733295</v>
      </c>
      <c r="K2881" s="9">
        <v>527.25580850228403</v>
      </c>
      <c r="L2881" s="9">
        <v>542.02877870898499</v>
      </c>
      <c r="M2881" s="9">
        <v>559.24470617599604</v>
      </c>
      <c r="N2881" s="9">
        <v>577.80978174267204</v>
      </c>
      <c r="O2881" s="9">
        <v>598.65901345849795</v>
      </c>
      <c r="P2881" s="9">
        <v>621.91919113062499</v>
      </c>
      <c r="Q2881" s="9">
        <v>645.432653920956</v>
      </c>
      <c r="R2881" s="9">
        <v>676.31945826480705</v>
      </c>
      <c r="S2881" s="9">
        <v>701.97793913083694</v>
      </c>
      <c r="T2881" s="9">
        <v>728.79560363118605</v>
      </c>
      <c r="U2881" s="9">
        <v>758.39664277396696</v>
      </c>
      <c r="V2881" s="9">
        <v>789.11956606800902</v>
      </c>
      <c r="W2881" s="9">
        <v>821.07096372854596</v>
      </c>
      <c r="X2881" s="9">
        <v>853.62350423700696</v>
      </c>
      <c r="Y2881" s="9">
        <v>883.51467463012898</v>
      </c>
      <c r="Z2881" s="9">
        <v>913.37034994794703</v>
      </c>
      <c r="AA2881" s="9">
        <v>942.20369162198995</v>
      </c>
      <c r="AB2881" s="9">
        <v>970.827469113044</v>
      </c>
      <c r="AC2881" s="9">
        <v>999.45176260238304</v>
      </c>
      <c r="AD2881" s="9">
        <v>1030.9344875791101</v>
      </c>
      <c r="AE2881" s="9">
        <v>1064.0775579184899</v>
      </c>
      <c r="AF2881" s="9">
        <v>1100.4107742172901</v>
      </c>
      <c r="AG2881" s="9">
        <v>1133.4369602660399</v>
      </c>
      <c r="AH2881" s="9">
        <v>1136.9282943687799</v>
      </c>
      <c r="AI2881" s="9">
        <v>1133.44159362699</v>
      </c>
      <c r="AJ2881" s="9">
        <v>1128.23057078128</v>
      </c>
      <c r="AK2881" s="9">
        <v>1120.78289396881</v>
      </c>
    </row>
    <row r="2882" spans="1:37" s="9" customFormat="1" x14ac:dyDescent="0.3">
      <c r="A2882" s="10" t="str">
        <f t="shared" si="66"/>
        <v>SDGbaseTRA_AgMin_v7C_GVAtotal</v>
      </c>
      <c r="B2882" s="10" t="s">
        <v>220</v>
      </c>
      <c r="C2882" s="10" t="s">
        <v>329</v>
      </c>
      <c r="D2882" s="10" t="s">
        <v>3</v>
      </c>
      <c r="E2882" s="9" t="s">
        <v>1</v>
      </c>
      <c r="F2882" s="9">
        <v>4444.8669705644197</v>
      </c>
      <c r="G2882" s="9">
        <v>4194.6797798524703</v>
      </c>
      <c r="H2882" s="9">
        <v>4327.2617063780999</v>
      </c>
      <c r="I2882" s="9">
        <v>4431.5682132074699</v>
      </c>
      <c r="J2882" s="9">
        <v>4521.8995514468797</v>
      </c>
      <c r="K2882" s="9">
        <v>4629.5323630980402</v>
      </c>
      <c r="L2882" s="9">
        <v>4751.9528689343997</v>
      </c>
      <c r="M2882" s="9">
        <v>4878.2911498316498</v>
      </c>
      <c r="N2882" s="9">
        <v>5016.3230786551103</v>
      </c>
      <c r="O2882" s="9">
        <v>5176.6556525687101</v>
      </c>
      <c r="P2882" s="9">
        <v>5348.6855093650101</v>
      </c>
      <c r="Q2882" s="9">
        <v>5519.8546569161399</v>
      </c>
      <c r="R2882" s="9">
        <v>5707.4387200206102</v>
      </c>
      <c r="S2882" s="9">
        <v>5894.4451395260403</v>
      </c>
      <c r="T2882" s="9">
        <v>6087.9773670434897</v>
      </c>
      <c r="U2882" s="9">
        <v>6306.2710963330701</v>
      </c>
      <c r="V2882" s="9">
        <v>6519.1192334615198</v>
      </c>
      <c r="W2882" s="9">
        <v>6737.3046568654299</v>
      </c>
      <c r="X2882" s="9">
        <v>6962.1369352455004</v>
      </c>
      <c r="Y2882" s="9">
        <v>7177.9567054401896</v>
      </c>
      <c r="Z2882" s="9">
        <v>7404.2860034023597</v>
      </c>
      <c r="AA2882" s="9">
        <v>7625.3714631882603</v>
      </c>
      <c r="AB2882" s="9">
        <v>7874.3016689308797</v>
      </c>
      <c r="AC2882" s="9">
        <v>8103.5647436230602</v>
      </c>
      <c r="AD2882" s="9">
        <v>8332.6928263474492</v>
      </c>
      <c r="AE2882" s="9">
        <v>8568.5756199774205</v>
      </c>
      <c r="AF2882" s="9">
        <v>8813.2600722912393</v>
      </c>
      <c r="AG2882" s="9">
        <v>9046.11620651868</v>
      </c>
      <c r="AH2882" s="9">
        <v>9089.30160113686</v>
      </c>
      <c r="AI2882" s="9">
        <v>9107.1419783997408</v>
      </c>
      <c r="AJ2882" s="9">
        <v>9127.0577472433397</v>
      </c>
      <c r="AK2882" s="9">
        <v>9133.0046292625393</v>
      </c>
    </row>
    <row r="2883" spans="1:37" s="9" customFormat="1" x14ac:dyDescent="0.3">
      <c r="A2883" s="10" t="str">
        <f t="shared" si="66"/>
        <v>SDGbaseTRA_AgMin_v7GOVSHRXtotal</v>
      </c>
      <c r="B2883" s="10" t="s">
        <v>220</v>
      </c>
      <c r="C2883" s="10" t="s">
        <v>329</v>
      </c>
      <c r="D2883" s="10" t="s">
        <v>191</v>
      </c>
      <c r="E2883" s="9" t="s">
        <v>1</v>
      </c>
      <c r="F2883" s="9">
        <v>0.21230066660829899</v>
      </c>
      <c r="G2883" s="9">
        <v>0.212300713346463</v>
      </c>
      <c r="H2883" s="9">
        <v>0.212300593039078</v>
      </c>
      <c r="I2883" s="9">
        <v>0.212012894356916</v>
      </c>
      <c r="J2883" s="9">
        <v>0.21130207957887401</v>
      </c>
      <c r="K2883" s="9">
        <v>0.210612995486923</v>
      </c>
      <c r="L2883" s="9">
        <v>0.209908941597237</v>
      </c>
      <c r="M2883" s="9">
        <v>0.209183413781588</v>
      </c>
      <c r="N2883" s="9">
        <v>0.208447583950119</v>
      </c>
      <c r="O2883" s="9">
        <v>0.20777057568532101</v>
      </c>
      <c r="P2883" s="9">
        <v>0.207008734788417</v>
      </c>
      <c r="Q2883" s="9">
        <v>0.20621495677721699</v>
      </c>
      <c r="R2883" s="9">
        <v>0.204687390127474</v>
      </c>
      <c r="S2883" s="9">
        <v>0.20329128417204201</v>
      </c>
      <c r="T2883" s="9">
        <v>0.201802034111078</v>
      </c>
      <c r="U2883" s="9">
        <v>0.19996633419097001</v>
      </c>
      <c r="V2883" s="9">
        <v>0.19858948895188</v>
      </c>
      <c r="W2883" s="9">
        <v>0.19707961750033801</v>
      </c>
      <c r="X2883" s="9">
        <v>0.19536086191721799</v>
      </c>
      <c r="Y2883" s="9">
        <v>0.19377255057821799</v>
      </c>
      <c r="Z2883" s="9">
        <v>0.19208748227408801</v>
      </c>
      <c r="AA2883" s="9">
        <v>0.19067034504612099</v>
      </c>
      <c r="AB2883" s="9">
        <v>0.18852917416615</v>
      </c>
      <c r="AC2883" s="9">
        <v>0.18733864484406701</v>
      </c>
      <c r="AD2883" s="9">
        <v>0.18673071174890399</v>
      </c>
      <c r="AE2883" s="9">
        <v>0.186199312127794</v>
      </c>
      <c r="AF2883" s="9">
        <v>0.18569338897953799</v>
      </c>
      <c r="AG2883" s="9">
        <v>0.18484047640245599</v>
      </c>
      <c r="AH2883" s="9">
        <v>0.18532585420890199</v>
      </c>
      <c r="AI2883" s="9">
        <v>0.186830808674916</v>
      </c>
      <c r="AJ2883" s="9">
        <v>0.18913726503008199</v>
      </c>
      <c r="AK2883" s="9">
        <v>0.19206057459628201</v>
      </c>
    </row>
    <row r="2884" spans="1:37" s="9" customFormat="1" x14ac:dyDescent="0.3">
      <c r="A2884" s="10" t="str">
        <f t="shared" si="66"/>
        <v>SDGbaseTRA_AgMin_v7INVSHRXtotal</v>
      </c>
      <c r="B2884" s="10" t="s">
        <v>220</v>
      </c>
      <c r="C2884" s="10" t="s">
        <v>329</v>
      </c>
      <c r="D2884" s="10" t="s">
        <v>189</v>
      </c>
      <c r="E2884" s="9" t="s">
        <v>1</v>
      </c>
      <c r="F2884" s="9">
        <v>0.18000953521871799</v>
      </c>
      <c r="G2884" s="9">
        <v>0.18000951608096999</v>
      </c>
      <c r="H2884" s="9">
        <v>0.18000947353926899</v>
      </c>
      <c r="I2884" s="9">
        <v>0.18713590163146199</v>
      </c>
      <c r="J2884" s="9">
        <v>0.18617402209343401</v>
      </c>
      <c r="K2884" s="9">
        <v>0.18542592523137899</v>
      </c>
      <c r="L2884" s="9">
        <v>0.18478383504658699</v>
      </c>
      <c r="M2884" s="9">
        <v>0.18419935748778599</v>
      </c>
      <c r="N2884" s="9">
        <v>0.18366467876439399</v>
      </c>
      <c r="O2884" s="9">
        <v>0.18313414711248599</v>
      </c>
      <c r="P2884" s="9">
        <v>0.18256696595748301</v>
      </c>
      <c r="Q2884" s="9">
        <v>0.181978491220599</v>
      </c>
      <c r="R2884" s="9">
        <v>0.17469340843562001</v>
      </c>
      <c r="S2884" s="9">
        <v>0.17515514825895401</v>
      </c>
      <c r="T2884" s="9">
        <v>0.17556927849391299</v>
      </c>
      <c r="U2884" s="9">
        <v>0.176000050093191</v>
      </c>
      <c r="V2884" s="9">
        <v>0.176310453652853</v>
      </c>
      <c r="W2884" s="9">
        <v>0.17664844201556101</v>
      </c>
      <c r="X2884" s="9">
        <v>0.177065399592889</v>
      </c>
      <c r="Y2884" s="9">
        <v>0.177354759947774</v>
      </c>
      <c r="Z2884" s="9">
        <v>0.177707988226638</v>
      </c>
      <c r="AA2884" s="9">
        <v>0.178015778668179</v>
      </c>
      <c r="AB2884" s="9">
        <v>0.178330123320598</v>
      </c>
      <c r="AC2884" s="9">
        <v>0.178559824674726</v>
      </c>
      <c r="AD2884" s="9">
        <v>0.17875058307616901</v>
      </c>
      <c r="AE2884" s="9">
        <v>0.178939302824871</v>
      </c>
      <c r="AF2884" s="9">
        <v>0.17910512619355501</v>
      </c>
      <c r="AG2884" s="9">
        <v>0.17945915080459801</v>
      </c>
      <c r="AH2884" s="9">
        <v>0.17935185010217</v>
      </c>
      <c r="AI2884" s="9">
        <v>0.17902334123432201</v>
      </c>
      <c r="AJ2884" s="9">
        <v>0.17854809069510499</v>
      </c>
      <c r="AK2884" s="9">
        <v>0.177936765173341</v>
      </c>
    </row>
    <row r="2885" spans="1:37" s="9" customFormat="1" x14ac:dyDescent="0.3">
      <c r="A2885" s="10" t="str">
        <f t="shared" si="66"/>
        <v>SDGbaseTRA_AgMin_v7C_QFSlabtotal</v>
      </c>
      <c r="B2885" s="10" t="s">
        <v>220</v>
      </c>
      <c r="C2885" s="10" t="s">
        <v>329</v>
      </c>
      <c r="D2885" s="10" t="s">
        <v>206</v>
      </c>
      <c r="E2885" s="9" t="s">
        <v>1</v>
      </c>
      <c r="F2885" s="9">
        <v>16418.578699979</v>
      </c>
      <c r="G2885" s="9">
        <v>15182.8391171371</v>
      </c>
      <c r="H2885" s="9">
        <v>15745.416072186599</v>
      </c>
      <c r="I2885" s="9">
        <v>16259.6978240116</v>
      </c>
      <c r="J2885" s="9">
        <v>16713.021729346001</v>
      </c>
      <c r="K2885" s="9">
        <v>17151.617591642</v>
      </c>
      <c r="L2885" s="9">
        <v>17601.372186911201</v>
      </c>
      <c r="M2885" s="9">
        <v>18068.653421695599</v>
      </c>
      <c r="N2885" s="9">
        <v>18557.783814922401</v>
      </c>
      <c r="O2885" s="9">
        <v>19058.0859725388</v>
      </c>
      <c r="P2885" s="9">
        <v>19609.166034891001</v>
      </c>
      <c r="Q2885" s="9">
        <v>20187.6026020852</v>
      </c>
      <c r="R2885" s="9">
        <v>20796.0165380164</v>
      </c>
      <c r="S2885" s="9">
        <v>21433.1773147432</v>
      </c>
      <c r="T2885" s="9">
        <v>22096.493381077398</v>
      </c>
      <c r="U2885" s="9">
        <v>22806.143799974601</v>
      </c>
      <c r="V2885" s="9">
        <v>23550.5685735515</v>
      </c>
      <c r="W2885" s="9">
        <v>24319.2284602117</v>
      </c>
      <c r="X2885" s="9">
        <v>25105.935030488301</v>
      </c>
      <c r="Y2885" s="9">
        <v>25879.384874986801</v>
      </c>
      <c r="Z2885" s="9">
        <v>26640.719040674401</v>
      </c>
      <c r="AA2885" s="9">
        <v>27392.763362083999</v>
      </c>
      <c r="AB2885" s="9">
        <v>28161.395739824598</v>
      </c>
      <c r="AC2885" s="9">
        <v>28942.984253096602</v>
      </c>
      <c r="AD2885" s="9">
        <v>29758.299443354401</v>
      </c>
      <c r="AE2885" s="9">
        <v>30613.262918044598</v>
      </c>
      <c r="AF2885" s="9">
        <v>31513.2461815313</v>
      </c>
      <c r="AG2885" s="9">
        <v>32394.0434812083</v>
      </c>
      <c r="AH2885" s="9">
        <v>32978.908738922102</v>
      </c>
      <c r="AI2885" s="9">
        <v>33330.509159900997</v>
      </c>
      <c r="AJ2885" s="9">
        <v>33546.470738948701</v>
      </c>
      <c r="AK2885" s="9">
        <v>33662.8160883827</v>
      </c>
    </row>
    <row r="2886" spans="1:37" s="9" customFormat="1" x14ac:dyDescent="0.3">
      <c r="A2886" s="10" t="str">
        <f t="shared" si="66"/>
        <v>SDGbaseTRA_AgMin_v7C_PubDeftotal</v>
      </c>
      <c r="B2886" s="10" t="s">
        <v>220</v>
      </c>
      <c r="C2886" s="10" t="s">
        <v>329</v>
      </c>
      <c r="D2886" s="10" t="s">
        <v>99</v>
      </c>
      <c r="E2886" s="9" t="s">
        <v>1</v>
      </c>
      <c r="F2886" s="9">
        <v>-2.69193962733548E-3</v>
      </c>
      <c r="G2886" s="9">
        <v>-2.91961162141623E-3</v>
      </c>
      <c r="H2886" s="9">
        <v>-2.8976876097679002E-3</v>
      </c>
      <c r="I2886" s="9">
        <v>7.6660281130082504E-3</v>
      </c>
      <c r="J2886" s="9">
        <v>5.7854316128568397E-3</v>
      </c>
      <c r="K2886" s="9">
        <v>4.3116715733797599E-3</v>
      </c>
      <c r="L2886" s="9">
        <v>2.9843344919812101E-3</v>
      </c>
      <c r="M2886" s="9">
        <v>1.7340915391738799E-3</v>
      </c>
      <c r="N2886" s="9">
        <v>5.2884393576694297E-4</v>
      </c>
      <c r="O2886" s="9">
        <v>-5.2786884649815805E-4</v>
      </c>
      <c r="P2886" s="9">
        <v>-1.74384635805481E-3</v>
      </c>
      <c r="Q2886" s="9">
        <v>-3.0363981159524898E-3</v>
      </c>
      <c r="R2886" s="9">
        <v>-1.4740798700178E-2</v>
      </c>
      <c r="S2886" s="9">
        <v>-1.4667787351701499E-2</v>
      </c>
      <c r="T2886" s="9">
        <v>-1.4777176348798301E-2</v>
      </c>
      <c r="U2886" s="9">
        <v>-1.49622267664705E-2</v>
      </c>
      <c r="V2886" s="9">
        <v>-1.5100847402665299E-2</v>
      </c>
      <c r="W2886" s="9">
        <v>-1.5276623851333E-2</v>
      </c>
      <c r="X2886" s="9">
        <v>-1.5438935592612399E-2</v>
      </c>
      <c r="Y2886" s="9">
        <v>-1.58864895221521E-2</v>
      </c>
      <c r="Z2886" s="9">
        <v>-1.6267529358131E-2</v>
      </c>
      <c r="AA2886" s="9">
        <v>-1.6637797283472901E-2</v>
      </c>
      <c r="AB2886" s="9">
        <v>-1.7312018730874401E-2</v>
      </c>
      <c r="AC2886" s="9">
        <v>-1.7439675025054099E-2</v>
      </c>
      <c r="AD2886" s="9">
        <v>-1.7226128770000002E-2</v>
      </c>
      <c r="AE2886" s="9">
        <v>-1.6926848973383E-2</v>
      </c>
      <c r="AF2886" s="9">
        <v>-1.6630691522012599E-2</v>
      </c>
      <c r="AG2886" s="9">
        <v>-1.6122770988519702E-2</v>
      </c>
      <c r="AH2886" s="9">
        <v>-1.5948463958184299E-2</v>
      </c>
      <c r="AI2886" s="9">
        <v>-1.5689640702181502E-2</v>
      </c>
      <c r="AJ2886" s="9">
        <v>-1.53385261881479E-2</v>
      </c>
      <c r="AK2886" s="9">
        <v>-1.49889937029264E-2</v>
      </c>
    </row>
    <row r="2887" spans="1:37" s="9" customFormat="1" x14ac:dyDescent="0.3">
      <c r="A2887" s="10" t="str">
        <f t="shared" si="66"/>
        <v>SDGbaseTRA_AgMin_v7YIXent-n</v>
      </c>
      <c r="B2887" s="10" t="s">
        <v>220</v>
      </c>
      <c r="C2887" s="10" t="s">
        <v>329</v>
      </c>
      <c r="D2887" s="10" t="s">
        <v>95</v>
      </c>
      <c r="E2887" s="9" t="s">
        <v>82</v>
      </c>
      <c r="F2887" s="9">
        <v>1681.67535303255</v>
      </c>
      <c r="G2887" s="9">
        <v>1548.8683023082899</v>
      </c>
      <c r="H2887" s="9">
        <v>1605.7594323103599</v>
      </c>
      <c r="I2887" s="9">
        <v>1635.7110855021899</v>
      </c>
      <c r="J2887" s="9">
        <v>1670.6874124976</v>
      </c>
      <c r="K2887" s="9">
        <v>1709.0951192979001</v>
      </c>
      <c r="L2887" s="9">
        <v>1750.8263012256</v>
      </c>
      <c r="M2887" s="9">
        <v>1794.3596712179601</v>
      </c>
      <c r="N2887" s="9">
        <v>1844.7458729510299</v>
      </c>
      <c r="O2887" s="9">
        <v>1908.25411522426</v>
      </c>
      <c r="P2887" s="9">
        <v>1970.4820881376199</v>
      </c>
      <c r="Q2887" s="9">
        <v>2031.7573540190201</v>
      </c>
      <c r="R2887" s="9">
        <v>2106.8609957736699</v>
      </c>
      <c r="S2887" s="9">
        <v>2172.7926863402099</v>
      </c>
      <c r="T2887" s="9">
        <v>2241.7183441176599</v>
      </c>
      <c r="U2887" s="9">
        <v>2320.1733435624101</v>
      </c>
      <c r="V2887" s="9">
        <v>2396.5830549072898</v>
      </c>
      <c r="W2887" s="9">
        <v>2474.9576359450498</v>
      </c>
      <c r="X2887" s="9">
        <v>2556.0932372267398</v>
      </c>
      <c r="Y2887" s="9">
        <v>2637.76014767174</v>
      </c>
      <c r="Z2887" s="9">
        <v>2728.4543044448401</v>
      </c>
      <c r="AA2887" s="9">
        <v>2815.4446449592001</v>
      </c>
      <c r="AB2887" s="9">
        <v>2919.7616289603602</v>
      </c>
      <c r="AC2887" s="9">
        <v>3004.9252251569501</v>
      </c>
      <c r="AD2887" s="9">
        <v>3080.19698281517</v>
      </c>
      <c r="AE2887" s="9">
        <v>3155.38062944699</v>
      </c>
      <c r="AF2887" s="9">
        <v>3231.1361800579398</v>
      </c>
      <c r="AG2887" s="9">
        <v>3299.5447674890402</v>
      </c>
      <c r="AH2887" s="9">
        <v>3323.9504231931301</v>
      </c>
      <c r="AI2887" s="9">
        <v>3331.4061515444</v>
      </c>
      <c r="AJ2887" s="9">
        <v>3327.69383658777</v>
      </c>
      <c r="AK2887" s="9">
        <v>3314.8033781313902</v>
      </c>
    </row>
    <row r="2888" spans="1:37" s="9" customFormat="1" x14ac:dyDescent="0.3">
      <c r="A2888" s="10" t="str">
        <f t="shared" si="66"/>
        <v>SDGbaseTRA_AgMin_v7YIXent-e</v>
      </c>
      <c r="B2888" s="10" t="s">
        <v>220</v>
      </c>
      <c r="C2888" s="10" t="s">
        <v>329</v>
      </c>
      <c r="D2888" s="10" t="s">
        <v>95</v>
      </c>
      <c r="E2888" s="9" t="s">
        <v>83</v>
      </c>
      <c r="F2888" s="9">
        <v>67.674501211460495</v>
      </c>
      <c r="G2888" s="9">
        <v>74.718443581212796</v>
      </c>
      <c r="H2888" s="9">
        <v>62.139529693624198</v>
      </c>
      <c r="I2888" s="9">
        <v>63.304587140099102</v>
      </c>
      <c r="J2888" s="9">
        <v>66.563662309363195</v>
      </c>
      <c r="K2888" s="9">
        <v>70.813207014688402</v>
      </c>
      <c r="L2888" s="9">
        <v>75.129829610152299</v>
      </c>
      <c r="M2888" s="9">
        <v>75.202351239686095</v>
      </c>
      <c r="N2888" s="9">
        <v>73.643226839052303</v>
      </c>
      <c r="O2888" s="9">
        <v>72.956267836383901</v>
      </c>
      <c r="P2888" s="9">
        <v>75.598322251377795</v>
      </c>
      <c r="Q2888" s="9">
        <v>80.405997843824196</v>
      </c>
      <c r="R2888" s="9">
        <v>88.695363196177198</v>
      </c>
      <c r="S2888" s="9">
        <v>94.128683146682704</v>
      </c>
      <c r="T2888" s="9">
        <v>99.948199702464393</v>
      </c>
      <c r="U2888" s="9">
        <v>105.554342577684</v>
      </c>
      <c r="V2888" s="9">
        <v>106.40986919011701</v>
      </c>
      <c r="W2888" s="9">
        <v>110.90474634662</v>
      </c>
      <c r="X2888" s="9">
        <v>120.195702487163</v>
      </c>
      <c r="Y2888" s="9">
        <v>129.881213506188</v>
      </c>
      <c r="Z2888" s="9">
        <v>139.968402462619</v>
      </c>
      <c r="AA2888" s="9">
        <v>149.45099548301201</v>
      </c>
      <c r="AB2888" s="9">
        <v>158.966080282897</v>
      </c>
      <c r="AC2888" s="9">
        <v>170.97904253976299</v>
      </c>
      <c r="AD2888" s="9">
        <v>183.20898035759001</v>
      </c>
      <c r="AE2888" s="9">
        <v>195.01634084957601</v>
      </c>
      <c r="AF2888" s="9">
        <v>206.94971746309199</v>
      </c>
      <c r="AG2888" s="9">
        <v>244.968768922951</v>
      </c>
      <c r="AH2888" s="9">
        <v>281.56031827080398</v>
      </c>
      <c r="AI2888" s="9">
        <v>326.73808015400601</v>
      </c>
      <c r="AJ2888" s="9">
        <v>372.12006380949799</v>
      </c>
      <c r="AK2888" s="9">
        <v>413.823893070689</v>
      </c>
    </row>
    <row r="2889" spans="1:37" s="9" customFormat="1" x14ac:dyDescent="0.3">
      <c r="A2889" s="10" t="str">
        <f t="shared" si="66"/>
        <v>SDGbaseTRA_AgMin_v7YIXhhd-0</v>
      </c>
      <c r="B2889" s="10" t="s">
        <v>220</v>
      </c>
      <c r="C2889" s="10" t="s">
        <v>329</v>
      </c>
      <c r="D2889" s="10" t="s">
        <v>95</v>
      </c>
      <c r="E2889" s="9" t="s">
        <v>84</v>
      </c>
      <c r="F2889" s="9">
        <v>80.825437201427704</v>
      </c>
      <c r="G2889" s="9">
        <v>80.204003199548893</v>
      </c>
      <c r="H2889" s="9">
        <v>78.556643840957904</v>
      </c>
      <c r="I2889" s="9">
        <v>80.991598787010403</v>
      </c>
      <c r="J2889" s="9">
        <v>82.931358251348598</v>
      </c>
      <c r="K2889" s="9">
        <v>84.859664150081798</v>
      </c>
      <c r="L2889" s="9">
        <v>87.116706726837194</v>
      </c>
      <c r="M2889" s="9">
        <v>89.591753084886903</v>
      </c>
      <c r="N2889" s="9">
        <v>92.193208804900905</v>
      </c>
      <c r="O2889" s="9">
        <v>95.1409757750571</v>
      </c>
      <c r="P2889" s="9">
        <v>98.363875358422405</v>
      </c>
      <c r="Q2889" s="9">
        <v>101.66952745401601</v>
      </c>
      <c r="R2889" s="9">
        <v>105.068574293799</v>
      </c>
      <c r="S2889" s="9">
        <v>108.865403834925</v>
      </c>
      <c r="T2889" s="9">
        <v>112.76332367675199</v>
      </c>
      <c r="U2889" s="9">
        <v>116.98930958991301</v>
      </c>
      <c r="V2889" s="9">
        <v>121.557936676609</v>
      </c>
      <c r="W2889" s="9">
        <v>126.082863275028</v>
      </c>
      <c r="X2889" s="9">
        <v>130.72765096959699</v>
      </c>
      <c r="Y2889" s="9">
        <v>135.427697603355</v>
      </c>
      <c r="Z2889" s="9">
        <v>139.988780270283</v>
      </c>
      <c r="AA2889" s="9">
        <v>144.713456307401</v>
      </c>
      <c r="AB2889" s="9">
        <v>149.692166099085</v>
      </c>
      <c r="AC2889" s="9">
        <v>154.94128871408401</v>
      </c>
      <c r="AD2889" s="9">
        <v>160.095018971586</v>
      </c>
      <c r="AE2889" s="9">
        <v>165.394347661278</v>
      </c>
      <c r="AF2889" s="9">
        <v>170.92699844174899</v>
      </c>
      <c r="AG2889" s="9">
        <v>176.286206398324</v>
      </c>
      <c r="AH2889" s="9">
        <v>179.97399249634199</v>
      </c>
      <c r="AI2889" s="9">
        <v>180.82756411074601</v>
      </c>
      <c r="AJ2889" s="9">
        <v>181.36471796237001</v>
      </c>
      <c r="AK2889" s="9">
        <v>181.78518856495299</v>
      </c>
    </row>
    <row r="2890" spans="1:37" s="9" customFormat="1" x14ac:dyDescent="0.3">
      <c r="A2890" s="10" t="str">
        <f t="shared" si="66"/>
        <v>SDGbaseTRA_AgMin_v7YIXhhd-1</v>
      </c>
      <c r="B2890" s="10" t="s">
        <v>220</v>
      </c>
      <c r="C2890" s="10" t="s">
        <v>329</v>
      </c>
      <c r="D2890" s="10" t="s">
        <v>95</v>
      </c>
      <c r="E2890" s="9" t="s">
        <v>85</v>
      </c>
      <c r="F2890" s="9">
        <v>111.120030553734</v>
      </c>
      <c r="G2890" s="9">
        <v>109.87326901123799</v>
      </c>
      <c r="H2890" s="9">
        <v>108.074360360786</v>
      </c>
      <c r="I2890" s="9">
        <v>111.348887943799</v>
      </c>
      <c r="J2890" s="9">
        <v>113.97371807483999</v>
      </c>
      <c r="K2890" s="9">
        <v>116.623610306796</v>
      </c>
      <c r="L2890" s="9">
        <v>119.723239461688</v>
      </c>
      <c r="M2890" s="9">
        <v>123.116437685782</v>
      </c>
      <c r="N2890" s="9">
        <v>126.695921885125</v>
      </c>
      <c r="O2890" s="9">
        <v>130.74812615618001</v>
      </c>
      <c r="P2890" s="9">
        <v>135.17334877827</v>
      </c>
      <c r="Q2890" s="9">
        <v>139.69655432804899</v>
      </c>
      <c r="R2890" s="9">
        <v>144.37685503395099</v>
      </c>
      <c r="S2890" s="9">
        <v>149.55564588549601</v>
      </c>
      <c r="T2890" s="9">
        <v>154.87528166559699</v>
      </c>
      <c r="U2890" s="9">
        <v>160.66456229676899</v>
      </c>
      <c r="V2890" s="9">
        <v>166.88797606592499</v>
      </c>
      <c r="W2890" s="9">
        <v>173.055704269101</v>
      </c>
      <c r="X2890" s="9">
        <v>179.37037475992901</v>
      </c>
      <c r="Y2890" s="9">
        <v>185.73522758345399</v>
      </c>
      <c r="Z2890" s="9">
        <v>191.93997772896</v>
      </c>
      <c r="AA2890" s="9">
        <v>198.342645477221</v>
      </c>
      <c r="AB2890" s="9">
        <v>205.12319755767601</v>
      </c>
      <c r="AC2890" s="9">
        <v>212.21028857042799</v>
      </c>
      <c r="AD2890" s="9">
        <v>219.18624510129899</v>
      </c>
      <c r="AE2890" s="9">
        <v>226.36459789429401</v>
      </c>
      <c r="AF2890" s="9">
        <v>233.85756718150199</v>
      </c>
      <c r="AG2890" s="9">
        <v>241.044265628397</v>
      </c>
      <c r="AH2890" s="9">
        <v>245.68061468919899</v>
      </c>
      <c r="AI2890" s="9">
        <v>246.675561226344</v>
      </c>
      <c r="AJ2890" s="9">
        <v>247.28516929935699</v>
      </c>
      <c r="AK2890" s="9">
        <v>247.727059874932</v>
      </c>
    </row>
    <row r="2891" spans="1:37" s="9" customFormat="1" x14ac:dyDescent="0.3">
      <c r="A2891" s="10" t="str">
        <f t="shared" si="66"/>
        <v>SDGbaseTRA_AgMin_v7YIXhhd-2</v>
      </c>
      <c r="B2891" s="10" t="s">
        <v>220</v>
      </c>
      <c r="C2891" s="10" t="s">
        <v>329</v>
      </c>
      <c r="D2891" s="10" t="s">
        <v>95</v>
      </c>
      <c r="E2891" s="9" t="s">
        <v>86</v>
      </c>
      <c r="F2891" s="9">
        <v>130.16702572780201</v>
      </c>
      <c r="G2891" s="9">
        <v>128.18227404973399</v>
      </c>
      <c r="H2891" s="9">
        <v>126.53836773934199</v>
      </c>
      <c r="I2891" s="9">
        <v>130.28354660939101</v>
      </c>
      <c r="J2891" s="9">
        <v>133.31486458278499</v>
      </c>
      <c r="K2891" s="9">
        <v>136.41944330599</v>
      </c>
      <c r="L2891" s="9">
        <v>140.04754741975199</v>
      </c>
      <c r="M2891" s="9">
        <v>144.01933730114101</v>
      </c>
      <c r="N2891" s="9">
        <v>148.21929101864399</v>
      </c>
      <c r="O2891" s="9">
        <v>152.93420576597299</v>
      </c>
      <c r="P2891" s="9">
        <v>158.10846890066</v>
      </c>
      <c r="Q2891" s="9">
        <v>163.384029788416</v>
      </c>
      <c r="R2891" s="9">
        <v>168.893691349254</v>
      </c>
      <c r="S2891" s="9">
        <v>174.92236752458999</v>
      </c>
      <c r="T2891" s="9">
        <v>181.11936927465601</v>
      </c>
      <c r="U2891" s="9">
        <v>187.887976315169</v>
      </c>
      <c r="V2891" s="9">
        <v>195.13680696970499</v>
      </c>
      <c r="W2891" s="9">
        <v>202.32058501922799</v>
      </c>
      <c r="X2891" s="9">
        <v>209.64860557878399</v>
      </c>
      <c r="Y2891" s="9">
        <v>217.01137546485799</v>
      </c>
      <c r="Z2891" s="9">
        <v>224.22303433972201</v>
      </c>
      <c r="AA2891" s="9">
        <v>231.64128305004601</v>
      </c>
      <c r="AB2891" s="9">
        <v>239.500574296515</v>
      </c>
      <c r="AC2891" s="9">
        <v>247.656247666604</v>
      </c>
      <c r="AD2891" s="9">
        <v>255.70170416703101</v>
      </c>
      <c r="AE2891" s="9">
        <v>263.98572587163699</v>
      </c>
      <c r="AF2891" s="9">
        <v>272.63109308223898</v>
      </c>
      <c r="AG2891" s="9">
        <v>280.84691681090902</v>
      </c>
      <c r="AH2891" s="9">
        <v>285.798143585731</v>
      </c>
      <c r="AI2891" s="9">
        <v>286.734449497328</v>
      </c>
      <c r="AJ2891" s="9">
        <v>287.25606001882699</v>
      </c>
      <c r="AK2891" s="9">
        <v>287.56840885214098</v>
      </c>
    </row>
    <row r="2892" spans="1:37" s="9" customFormat="1" x14ac:dyDescent="0.3">
      <c r="A2892" s="10" t="str">
        <f t="shared" si="66"/>
        <v>SDGbaseTRA_AgMin_v7YIXhhd-3</v>
      </c>
      <c r="B2892" s="10" t="s">
        <v>220</v>
      </c>
      <c r="C2892" s="10" t="s">
        <v>329</v>
      </c>
      <c r="D2892" s="10" t="s">
        <v>95</v>
      </c>
      <c r="E2892" s="9" t="s">
        <v>87</v>
      </c>
      <c r="F2892" s="9">
        <v>160.163764869359</v>
      </c>
      <c r="G2892" s="9">
        <v>157.05824884289399</v>
      </c>
      <c r="H2892" s="9">
        <v>155.98786349807</v>
      </c>
      <c r="I2892" s="9">
        <v>160.431405510285</v>
      </c>
      <c r="J2892" s="9">
        <v>164.067402427454</v>
      </c>
      <c r="K2892" s="9">
        <v>167.88239997003799</v>
      </c>
      <c r="L2892" s="9">
        <v>172.34071918145401</v>
      </c>
      <c r="M2892" s="9">
        <v>177.20763405025099</v>
      </c>
      <c r="N2892" s="9">
        <v>182.379640822917</v>
      </c>
      <c r="O2892" s="9">
        <v>188.189222505597</v>
      </c>
      <c r="P2892" s="9">
        <v>194.54248495313999</v>
      </c>
      <c r="Q2892" s="9">
        <v>200.98424252960001</v>
      </c>
      <c r="R2892" s="9">
        <v>207.77868840051201</v>
      </c>
      <c r="S2892" s="9">
        <v>215.109029676174</v>
      </c>
      <c r="T2892" s="9">
        <v>222.64986065792399</v>
      </c>
      <c r="U2892" s="9">
        <v>230.93384074380299</v>
      </c>
      <c r="V2892" s="9">
        <v>239.72957163421501</v>
      </c>
      <c r="W2892" s="9">
        <v>248.453474789133</v>
      </c>
      <c r="X2892" s="9">
        <v>257.31599192568899</v>
      </c>
      <c r="Y2892" s="9">
        <v>266.16346427841802</v>
      </c>
      <c r="Z2892" s="9">
        <v>274.88063920863601</v>
      </c>
      <c r="AA2892" s="9">
        <v>283.79655132708598</v>
      </c>
      <c r="AB2892" s="9">
        <v>293.32936534941001</v>
      </c>
      <c r="AC2892" s="9">
        <v>303.097089657705</v>
      </c>
      <c r="AD2892" s="9">
        <v>312.77999976596601</v>
      </c>
      <c r="AE2892" s="9">
        <v>322.76424394600298</v>
      </c>
      <c r="AF2892" s="9">
        <v>333.18355735316902</v>
      </c>
      <c r="AG2892" s="9">
        <v>342.927296927253</v>
      </c>
      <c r="AH2892" s="9">
        <v>348.09091053278098</v>
      </c>
      <c r="AI2892" s="9">
        <v>348.855741732708</v>
      </c>
      <c r="AJ2892" s="9">
        <v>349.229955261317</v>
      </c>
      <c r="AK2892" s="9">
        <v>349.33461244557998</v>
      </c>
    </row>
    <row r="2893" spans="1:37" s="9" customFormat="1" x14ac:dyDescent="0.3">
      <c r="A2893" s="10" t="str">
        <f t="shared" si="66"/>
        <v>SDGbaseTRA_AgMin_v7YIXhhd-4</v>
      </c>
      <c r="B2893" s="10" t="s">
        <v>220</v>
      </c>
      <c r="C2893" s="10" t="s">
        <v>329</v>
      </c>
      <c r="D2893" s="10" t="s">
        <v>95</v>
      </c>
      <c r="E2893" s="9" t="s">
        <v>88</v>
      </c>
      <c r="F2893" s="9">
        <v>173.02105662451601</v>
      </c>
      <c r="G2893" s="9">
        <v>168.80336812659499</v>
      </c>
      <c r="H2893" s="9">
        <v>168.87784807382701</v>
      </c>
      <c r="I2893" s="9">
        <v>173.48568170350001</v>
      </c>
      <c r="J2893" s="9">
        <v>177.29626721261201</v>
      </c>
      <c r="K2893" s="9">
        <v>181.41610281557899</v>
      </c>
      <c r="L2893" s="9">
        <v>186.229774794061</v>
      </c>
      <c r="M2893" s="9">
        <v>191.46685389811799</v>
      </c>
      <c r="N2893" s="9">
        <v>197.062978672225</v>
      </c>
      <c r="O2893" s="9">
        <v>203.33863706460301</v>
      </c>
      <c r="P2893" s="9">
        <v>210.18561637100601</v>
      </c>
      <c r="Q2893" s="9">
        <v>217.08347445292699</v>
      </c>
      <c r="R2893" s="9">
        <v>224.433443413291</v>
      </c>
      <c r="S2893" s="9">
        <v>232.246294482998</v>
      </c>
      <c r="T2893" s="9">
        <v>240.28983252682499</v>
      </c>
      <c r="U2893" s="9">
        <v>249.186267843823</v>
      </c>
      <c r="V2893" s="9">
        <v>258.53508374272201</v>
      </c>
      <c r="W2893" s="9">
        <v>267.81788879911397</v>
      </c>
      <c r="X2893" s="9">
        <v>277.20316760136501</v>
      </c>
      <c r="Y2893" s="9">
        <v>286.49220823145998</v>
      </c>
      <c r="Z2893" s="9">
        <v>295.71150215509903</v>
      </c>
      <c r="AA2893" s="9">
        <v>305.07411634932799</v>
      </c>
      <c r="AB2893" s="9">
        <v>315.19210802282203</v>
      </c>
      <c r="AC2893" s="9">
        <v>325.39755624252501</v>
      </c>
      <c r="AD2893" s="9">
        <v>335.579830373135</v>
      </c>
      <c r="AE2893" s="9">
        <v>346.09852236065501</v>
      </c>
      <c r="AF2893" s="9">
        <v>357.07813216621702</v>
      </c>
      <c r="AG2893" s="9">
        <v>367.13830903696402</v>
      </c>
      <c r="AH2893" s="9">
        <v>371.514696886482</v>
      </c>
      <c r="AI2893" s="9">
        <v>371.83274895354799</v>
      </c>
      <c r="AJ2893" s="9">
        <v>371.88433043473799</v>
      </c>
      <c r="AK2893" s="9">
        <v>371.63102530705498</v>
      </c>
    </row>
    <row r="2894" spans="1:37" s="9" customFormat="1" x14ac:dyDescent="0.3">
      <c r="A2894" s="10" t="str">
        <f t="shared" si="66"/>
        <v>SDGbaseTRA_AgMin_v7YIXhhd-5</v>
      </c>
      <c r="B2894" s="10" t="s">
        <v>220</v>
      </c>
      <c r="C2894" s="10" t="s">
        <v>329</v>
      </c>
      <c r="D2894" s="10" t="s">
        <v>95</v>
      </c>
      <c r="E2894" s="9" t="s">
        <v>89</v>
      </c>
      <c r="F2894" s="9">
        <v>238.851551034008</v>
      </c>
      <c r="G2894" s="9">
        <v>231.63090329346699</v>
      </c>
      <c r="H2894" s="9">
        <v>234.05602423504001</v>
      </c>
      <c r="I2894" s="9">
        <v>240.052457533747</v>
      </c>
      <c r="J2894" s="9">
        <v>245.06906543525901</v>
      </c>
      <c r="K2894" s="9">
        <v>250.74315317860501</v>
      </c>
      <c r="L2894" s="9">
        <v>257.382256571798</v>
      </c>
      <c r="M2894" s="9">
        <v>264.57292364320801</v>
      </c>
      <c r="N2894" s="9">
        <v>272.30031650440299</v>
      </c>
      <c r="O2894" s="9">
        <v>280.90803744525698</v>
      </c>
      <c r="P2894" s="9">
        <v>290.31253285572501</v>
      </c>
      <c r="Q2894" s="9">
        <v>299.709525752508</v>
      </c>
      <c r="R2894" s="9">
        <v>309.86614936519697</v>
      </c>
      <c r="S2894" s="9">
        <v>320.431116349099</v>
      </c>
      <c r="T2894" s="9">
        <v>331.31634818949999</v>
      </c>
      <c r="U2894" s="9">
        <v>343.46861531897002</v>
      </c>
      <c r="V2894" s="9">
        <v>356.05533758282002</v>
      </c>
      <c r="W2894" s="9">
        <v>368.57184494329698</v>
      </c>
      <c r="X2894" s="9">
        <v>381.137769169612</v>
      </c>
      <c r="Y2894" s="9">
        <v>393.39457510143802</v>
      </c>
      <c r="Z2894" s="9">
        <v>405.65459658240098</v>
      </c>
      <c r="AA2894" s="9">
        <v>417.98784396916</v>
      </c>
      <c r="AB2894" s="9">
        <v>431.48127631075198</v>
      </c>
      <c r="AC2894" s="9">
        <v>444.85719338162102</v>
      </c>
      <c r="AD2894" s="9">
        <v>458.39633944687398</v>
      </c>
      <c r="AE2894" s="9">
        <v>472.43798672765502</v>
      </c>
      <c r="AF2894" s="9">
        <v>487.11417466199202</v>
      </c>
      <c r="AG2894" s="9">
        <v>500.14641108882802</v>
      </c>
      <c r="AH2894" s="9">
        <v>503.79545375257101</v>
      </c>
      <c r="AI2894" s="9">
        <v>503.20831386697</v>
      </c>
      <c r="AJ2894" s="9">
        <v>502.63056085892401</v>
      </c>
      <c r="AK2894" s="9">
        <v>501.642101130828</v>
      </c>
    </row>
    <row r="2895" spans="1:37" s="9" customFormat="1" x14ac:dyDescent="0.3">
      <c r="A2895" s="10" t="str">
        <f t="shared" si="66"/>
        <v>SDGbaseTRA_AgMin_v7YIXhhd-6</v>
      </c>
      <c r="B2895" s="10" t="s">
        <v>220</v>
      </c>
      <c r="C2895" s="10" t="s">
        <v>329</v>
      </c>
      <c r="D2895" s="10" t="s">
        <v>95</v>
      </c>
      <c r="E2895" s="9" t="s">
        <v>90</v>
      </c>
      <c r="F2895" s="9">
        <v>288.750817049847</v>
      </c>
      <c r="G2895" s="9">
        <v>276.86058889357798</v>
      </c>
      <c r="H2895" s="9">
        <v>282.86857972666002</v>
      </c>
      <c r="I2895" s="9">
        <v>289.60527347055199</v>
      </c>
      <c r="J2895" s="9">
        <v>295.45396009877697</v>
      </c>
      <c r="K2895" s="9">
        <v>302.32299045951999</v>
      </c>
      <c r="L2895" s="9">
        <v>310.323675027077</v>
      </c>
      <c r="M2895" s="9">
        <v>318.94893370582798</v>
      </c>
      <c r="N2895" s="9">
        <v>328.30239103312499</v>
      </c>
      <c r="O2895" s="9">
        <v>338.64723160255198</v>
      </c>
      <c r="P2895" s="9">
        <v>349.98119209710899</v>
      </c>
      <c r="Q2895" s="9">
        <v>361.23320245502902</v>
      </c>
      <c r="R2895" s="9">
        <v>373.72480893492099</v>
      </c>
      <c r="S2895" s="9">
        <v>386.22284272850601</v>
      </c>
      <c r="T2895" s="9">
        <v>399.123826939428</v>
      </c>
      <c r="U2895" s="9">
        <v>413.66745670201902</v>
      </c>
      <c r="V2895" s="9">
        <v>428.48950726212701</v>
      </c>
      <c r="W2895" s="9">
        <v>443.27555552442101</v>
      </c>
      <c r="X2895" s="9">
        <v>458.043223850434</v>
      </c>
      <c r="Y2895" s="9">
        <v>472.28288993050802</v>
      </c>
      <c r="Z2895" s="9">
        <v>486.75181786244099</v>
      </c>
      <c r="AA2895" s="9">
        <v>501.13484969977901</v>
      </c>
      <c r="AB2895" s="9">
        <v>517.02974609108605</v>
      </c>
      <c r="AC2895" s="9">
        <v>532.35190307502103</v>
      </c>
      <c r="AD2895" s="9">
        <v>547.96877436963496</v>
      </c>
      <c r="AE2895" s="9">
        <v>564.196627457305</v>
      </c>
      <c r="AF2895" s="9">
        <v>581.14276839777096</v>
      </c>
      <c r="AG2895" s="9">
        <v>595.72575554135199</v>
      </c>
      <c r="AH2895" s="9">
        <v>597.50485770639295</v>
      </c>
      <c r="AI2895" s="9">
        <v>595.75188892689198</v>
      </c>
      <c r="AJ2895" s="9">
        <v>594.27642420539996</v>
      </c>
      <c r="AK2895" s="9">
        <v>592.25173443732501</v>
      </c>
    </row>
    <row r="2896" spans="1:37" s="9" customFormat="1" x14ac:dyDescent="0.3">
      <c r="A2896" s="10" t="str">
        <f t="shared" si="66"/>
        <v>SDGbaseTRA_AgMin_v7YIXhhd-7</v>
      </c>
      <c r="B2896" s="10" t="s">
        <v>220</v>
      </c>
      <c r="C2896" s="10" t="s">
        <v>329</v>
      </c>
      <c r="D2896" s="10" t="s">
        <v>95</v>
      </c>
      <c r="E2896" s="9" t="s">
        <v>91</v>
      </c>
      <c r="F2896" s="9">
        <v>412.50994654849802</v>
      </c>
      <c r="G2896" s="9">
        <v>392.61309882713101</v>
      </c>
      <c r="H2896" s="9">
        <v>404.51726744861998</v>
      </c>
      <c r="I2896" s="9">
        <v>413.52334437222999</v>
      </c>
      <c r="J2896" s="9">
        <v>421.71625553241302</v>
      </c>
      <c r="K2896" s="9">
        <v>431.60378670296097</v>
      </c>
      <c r="L2896" s="9">
        <v>443.06699774563299</v>
      </c>
      <c r="M2896" s="9">
        <v>455.35486549993999</v>
      </c>
      <c r="N2896" s="9">
        <v>468.74322167965698</v>
      </c>
      <c r="O2896" s="9">
        <v>483.413775528879</v>
      </c>
      <c r="P2896" s="9">
        <v>499.57388518386898</v>
      </c>
      <c r="Q2896" s="9">
        <v>515.55894711324095</v>
      </c>
      <c r="R2896" s="9">
        <v>533.86681271115197</v>
      </c>
      <c r="S2896" s="9">
        <v>551.47548999137996</v>
      </c>
      <c r="T2896" s="9">
        <v>569.67197401277497</v>
      </c>
      <c r="U2896" s="9">
        <v>590.32645191794199</v>
      </c>
      <c r="V2896" s="9">
        <v>611.07478994795702</v>
      </c>
      <c r="W2896" s="9">
        <v>631.86684076942402</v>
      </c>
      <c r="X2896" s="9">
        <v>652.632041329515</v>
      </c>
      <c r="Y2896" s="9">
        <v>672.41243643082805</v>
      </c>
      <c r="Z2896" s="9">
        <v>692.73943128986002</v>
      </c>
      <c r="AA2896" s="9">
        <v>712.74541870927499</v>
      </c>
      <c r="AB2896" s="9">
        <v>735.097213064568</v>
      </c>
      <c r="AC2896" s="9">
        <v>756.112455924865</v>
      </c>
      <c r="AD2896" s="9">
        <v>777.65369490427099</v>
      </c>
      <c r="AE2896" s="9">
        <v>800.07611886989798</v>
      </c>
      <c r="AF2896" s="9">
        <v>823.51226471305495</v>
      </c>
      <c r="AG2896" s="9">
        <v>843.22838942876399</v>
      </c>
      <c r="AH2896" s="9">
        <v>842.95938662426101</v>
      </c>
      <c r="AI2896" s="9">
        <v>839.30308769764599</v>
      </c>
      <c r="AJ2896" s="9">
        <v>836.34590564420398</v>
      </c>
      <c r="AK2896" s="9">
        <v>832.54464156072595</v>
      </c>
    </row>
    <row r="2897" spans="1:37" s="9" customFormat="1" x14ac:dyDescent="0.3">
      <c r="A2897" s="10" t="str">
        <f t="shared" si="66"/>
        <v>SDGbaseTRA_AgMin_v7YIXhhd-8</v>
      </c>
      <c r="B2897" s="10" t="s">
        <v>220</v>
      </c>
      <c r="C2897" s="10" t="s">
        <v>329</v>
      </c>
      <c r="D2897" s="10" t="s">
        <v>95</v>
      </c>
      <c r="E2897" s="9" t="s">
        <v>92</v>
      </c>
      <c r="F2897" s="9">
        <v>748.00666053083205</v>
      </c>
      <c r="G2897" s="9">
        <v>704.13344388547898</v>
      </c>
      <c r="H2897" s="9">
        <v>733.20304694626896</v>
      </c>
      <c r="I2897" s="9">
        <v>748.08270113252195</v>
      </c>
      <c r="J2897" s="9">
        <v>762.75198206047196</v>
      </c>
      <c r="K2897" s="9">
        <v>780.88556773970299</v>
      </c>
      <c r="L2897" s="9">
        <v>801.731233133817</v>
      </c>
      <c r="M2897" s="9">
        <v>823.905830012661</v>
      </c>
      <c r="N2897" s="9">
        <v>848.16036794541606</v>
      </c>
      <c r="O2897" s="9">
        <v>874.24393013742099</v>
      </c>
      <c r="P2897" s="9">
        <v>903.41487898368098</v>
      </c>
      <c r="Q2897" s="9">
        <v>932.24115053466699</v>
      </c>
      <c r="R2897" s="9">
        <v>966.933987867523</v>
      </c>
      <c r="S2897" s="9">
        <v>998.22630861871903</v>
      </c>
      <c r="T2897" s="9">
        <v>1030.6091240109499</v>
      </c>
      <c r="U2897" s="9">
        <v>1067.63814709244</v>
      </c>
      <c r="V2897" s="9">
        <v>1104.1287475260799</v>
      </c>
      <c r="W2897" s="9">
        <v>1140.9899335694399</v>
      </c>
      <c r="X2897" s="9">
        <v>1177.95740340578</v>
      </c>
      <c r="Y2897" s="9">
        <v>1212.59101320682</v>
      </c>
      <c r="Z2897" s="9">
        <v>1248.69703060752</v>
      </c>
      <c r="AA2897" s="9">
        <v>1283.81178105245</v>
      </c>
      <c r="AB2897" s="9">
        <v>1323.2589787893201</v>
      </c>
      <c r="AC2897" s="9">
        <v>1359.24514587316</v>
      </c>
      <c r="AD2897" s="9">
        <v>1396.44060687826</v>
      </c>
      <c r="AE2897" s="9">
        <v>1435.2500930430499</v>
      </c>
      <c r="AF2897" s="9">
        <v>1475.8871372052599</v>
      </c>
      <c r="AG2897" s="9">
        <v>1509.2126825415201</v>
      </c>
      <c r="AH2897" s="9">
        <v>1502.87718728236</v>
      </c>
      <c r="AI2897" s="9">
        <v>1493.9185804388401</v>
      </c>
      <c r="AJ2897" s="9">
        <v>1486.8892241753899</v>
      </c>
      <c r="AK2897" s="9">
        <v>1478.2605272856299</v>
      </c>
    </row>
    <row r="2898" spans="1:37" s="9" customFormat="1" x14ac:dyDescent="0.3">
      <c r="A2898" s="10" t="str">
        <f t="shared" si="66"/>
        <v>SDGbaseTRA_AgMin_v7YIXhhd-9</v>
      </c>
      <c r="B2898" s="10" t="s">
        <v>220</v>
      </c>
      <c r="C2898" s="10" t="s">
        <v>329</v>
      </c>
      <c r="D2898" s="10" t="s">
        <v>95</v>
      </c>
      <c r="E2898" s="9" t="s">
        <v>93</v>
      </c>
      <c r="F2898" s="9">
        <v>1780.40441736312</v>
      </c>
      <c r="G2898" s="9">
        <v>1655.88012671612</v>
      </c>
      <c r="H2898" s="9">
        <v>1737.3383739398</v>
      </c>
      <c r="I2898" s="9">
        <v>1769.21762259716</v>
      </c>
      <c r="J2898" s="9">
        <v>1805.06962132531</v>
      </c>
      <c r="K2898" s="9">
        <v>1849.06000552756</v>
      </c>
      <c r="L2898" s="9">
        <v>1898.8082477704099</v>
      </c>
      <c r="M2898" s="9">
        <v>1951.23534609487</v>
      </c>
      <c r="N2898" s="9">
        <v>2009.16578179415</v>
      </c>
      <c r="O2898" s="9">
        <v>2072.0541920678402</v>
      </c>
      <c r="P2898" s="9">
        <v>2141.8175475348698</v>
      </c>
      <c r="Q2898" s="9">
        <v>2210.7998753931602</v>
      </c>
      <c r="R2898" s="9">
        <v>2298.5850333508201</v>
      </c>
      <c r="S2898" s="9">
        <v>2372.5114637052702</v>
      </c>
      <c r="T2898" s="9">
        <v>2449.23738561254</v>
      </c>
      <c r="U2898" s="9">
        <v>2537.3457861455599</v>
      </c>
      <c r="V2898" s="9">
        <v>2622.6626693619601</v>
      </c>
      <c r="W2898" s="9">
        <v>2709.74547847951</v>
      </c>
      <c r="X2898" s="9">
        <v>2798.1414905217398</v>
      </c>
      <c r="Y2898" s="9">
        <v>2880.9052677708701</v>
      </c>
      <c r="Z2898" s="9">
        <v>2969.0627237139702</v>
      </c>
      <c r="AA2898" s="9">
        <v>3053.8189801396202</v>
      </c>
      <c r="AB2898" s="9">
        <v>3150.8471689705202</v>
      </c>
      <c r="AC2898" s="9">
        <v>3235.3008717952598</v>
      </c>
      <c r="AD2898" s="9">
        <v>3320.6017459423902</v>
      </c>
      <c r="AE2898" s="9">
        <v>3409.1224011969298</v>
      </c>
      <c r="AF2898" s="9">
        <v>3501.4898807682498</v>
      </c>
      <c r="AG2898" s="9">
        <v>3577.0305482927502</v>
      </c>
      <c r="AH2898" s="9">
        <v>3559.1364078861802</v>
      </c>
      <c r="AI2898" s="9">
        <v>3538.2584020838099</v>
      </c>
      <c r="AJ2898" s="9">
        <v>3520.13759778753</v>
      </c>
      <c r="AK2898" s="9">
        <v>3496.9424235415499</v>
      </c>
    </row>
    <row r="2899" spans="1:37" s="9" customFormat="1" x14ac:dyDescent="0.3">
      <c r="A2899" s="10" t="str">
        <f t="shared" si="66"/>
        <v>SDGbaseTRA_AgMin_v7C_YIXtotal</v>
      </c>
      <c r="B2899" s="10" t="s">
        <v>220</v>
      </c>
      <c r="C2899" s="10" t="s">
        <v>329</v>
      </c>
      <c r="D2899" s="10" t="s">
        <v>222</v>
      </c>
      <c r="E2899" s="9" t="s">
        <v>1</v>
      </c>
      <c r="F2899" s="9">
        <v>5873.1705617471598</v>
      </c>
      <c r="G2899" s="9">
        <v>5528.8260707352902</v>
      </c>
      <c r="H2899" s="9">
        <v>5697.9173378133601</v>
      </c>
      <c r="I2899" s="9">
        <v>5816.0381923024797</v>
      </c>
      <c r="J2899" s="9">
        <v>5938.89556980825</v>
      </c>
      <c r="K2899" s="9">
        <v>6081.7250504694202</v>
      </c>
      <c r="L2899" s="9">
        <v>6242.7265286682796</v>
      </c>
      <c r="M2899" s="9">
        <v>6408.9819374343397</v>
      </c>
      <c r="N2899" s="9">
        <v>6591.6122199506499</v>
      </c>
      <c r="O2899" s="9">
        <v>6800.8287171100001</v>
      </c>
      <c r="P2899" s="9">
        <v>7027.55424140574</v>
      </c>
      <c r="Q2899" s="9">
        <v>7254.5238816644596</v>
      </c>
      <c r="R2899" s="9">
        <v>7529.0844036902699</v>
      </c>
      <c r="S2899" s="9">
        <v>7776.4873322840504</v>
      </c>
      <c r="T2899" s="9">
        <v>8033.32287038707</v>
      </c>
      <c r="U2899" s="9">
        <v>8323.8361001065005</v>
      </c>
      <c r="V2899" s="9">
        <v>8607.2513508675293</v>
      </c>
      <c r="W2899" s="9">
        <v>8898.0425517293697</v>
      </c>
      <c r="X2899" s="9">
        <v>9198.4666588263499</v>
      </c>
      <c r="Y2899" s="9">
        <v>9490.0575167799398</v>
      </c>
      <c r="Z2899" s="9">
        <v>9798.0722406663499</v>
      </c>
      <c r="AA2899" s="9">
        <v>10097.9625665236</v>
      </c>
      <c r="AB2899" s="9">
        <v>10439.279503795</v>
      </c>
      <c r="AC2899" s="9">
        <v>10747.074308597999</v>
      </c>
      <c r="AD2899" s="9">
        <v>11047.8099230932</v>
      </c>
      <c r="AE2899" s="9">
        <v>11356.087635325301</v>
      </c>
      <c r="AF2899" s="9">
        <v>11674.909471492199</v>
      </c>
      <c r="AG2899" s="9">
        <v>11978.100318107099</v>
      </c>
      <c r="AH2899" s="9">
        <v>12042.842392906199</v>
      </c>
      <c r="AI2899" s="9">
        <v>12063.5105702332</v>
      </c>
      <c r="AJ2899" s="9">
        <v>12077.1138460453</v>
      </c>
      <c r="AK2899" s="9">
        <v>12068.314994202799</v>
      </c>
    </row>
    <row r="2900" spans="1:37" s="9" customFormat="1" x14ac:dyDescent="0.3">
      <c r="A2900" s="10" t="str">
        <f t="shared" si="66"/>
        <v>SDGbaseTRA_AgMin_v7TINSXent-n</v>
      </c>
      <c r="B2900" s="10" t="s">
        <v>220</v>
      </c>
      <c r="C2900" s="10" t="s">
        <v>329</v>
      </c>
      <c r="D2900" s="10" t="s">
        <v>94</v>
      </c>
      <c r="E2900" s="9" t="s">
        <v>82</v>
      </c>
      <c r="F2900" s="9">
        <v>0.142864130737414</v>
      </c>
      <c r="G2900" s="9">
        <v>0.15072710391247801</v>
      </c>
      <c r="H2900" s="9">
        <v>0.14482377165093799</v>
      </c>
      <c r="I2900" s="9">
        <v>0.15327092646149901</v>
      </c>
      <c r="J2900" s="9">
        <v>0.15033144992171901</v>
      </c>
      <c r="K2900" s="9">
        <v>0.147391830935793</v>
      </c>
      <c r="L2900" s="9">
        <v>0.144565630953708</v>
      </c>
      <c r="M2900" s="9">
        <v>0.14191365534164899</v>
      </c>
      <c r="N2900" s="9">
        <v>0.13907685735855399</v>
      </c>
      <c r="O2900" s="9">
        <v>0.136447219268411</v>
      </c>
      <c r="P2900" s="9">
        <v>0.133506622142397</v>
      </c>
      <c r="Q2900" s="9">
        <v>0.13058648557973601</v>
      </c>
      <c r="R2900" s="9">
        <v>0.117677754001571</v>
      </c>
      <c r="S2900" s="9">
        <v>0.115502827131492</v>
      </c>
      <c r="T2900" s="9">
        <v>0.11308147531115301</v>
      </c>
      <c r="U2900" s="9">
        <v>0.110067685600655</v>
      </c>
      <c r="V2900" s="9">
        <v>0.107890368084959</v>
      </c>
      <c r="W2900" s="9">
        <v>0.10550598933668</v>
      </c>
      <c r="X2900" s="9">
        <v>0.102960737108743</v>
      </c>
      <c r="Y2900" s="9">
        <v>0.100441745208748</v>
      </c>
      <c r="Z2900" s="9">
        <v>9.7624518677487906E-2</v>
      </c>
      <c r="AA2900" s="9">
        <v>9.5329635798971704E-2</v>
      </c>
      <c r="AB2900" s="9">
        <v>9.1766208983051295E-2</v>
      </c>
      <c r="AC2900" s="9">
        <v>9.0156022424525098E-2</v>
      </c>
      <c r="AD2900" s="9">
        <v>8.9469887054256098E-2</v>
      </c>
      <c r="AE2900" s="9">
        <v>8.8946219222044598E-2</v>
      </c>
      <c r="AF2900" s="9">
        <v>8.8480445434177907E-2</v>
      </c>
      <c r="AG2900" s="9">
        <v>8.7991294490664701E-2</v>
      </c>
      <c r="AH2900" s="9">
        <v>8.9751476757622906E-2</v>
      </c>
      <c r="AI2900" s="9">
        <v>9.1716222935853298E-2</v>
      </c>
      <c r="AJ2900" s="9">
        <v>9.4548556301235695E-2</v>
      </c>
      <c r="AK2900" s="9">
        <v>9.8192373520951504E-2</v>
      </c>
    </row>
    <row r="2901" spans="1:37" s="9" customFormat="1" x14ac:dyDescent="0.3">
      <c r="A2901" s="10" t="str">
        <f t="shared" si="66"/>
        <v>SDGbaseTRA_AgMin_v7TINSXent-e</v>
      </c>
      <c r="B2901" s="10" t="s">
        <v>220</v>
      </c>
      <c r="C2901" s="10" t="s">
        <v>329</v>
      </c>
      <c r="D2901" s="10" t="s">
        <v>94</v>
      </c>
      <c r="E2901" s="9" t="s">
        <v>83</v>
      </c>
      <c r="F2901" s="9">
        <v>0.11192563891369001</v>
      </c>
      <c r="G2901" s="9">
        <v>0.117320315725447</v>
      </c>
      <c r="H2901" s="9">
        <v>0.121101213556704</v>
      </c>
      <c r="I2901" s="9">
        <v>0.121831540540462</v>
      </c>
      <c r="J2901" s="9">
        <v>0.12188881580111401</v>
      </c>
      <c r="K2901" s="9">
        <v>0.122234271824222</v>
      </c>
      <c r="L2901" s="9">
        <v>0.122422202635652</v>
      </c>
      <c r="M2901" s="9">
        <v>0.122532758712582</v>
      </c>
      <c r="N2901" s="9">
        <v>0.12219367219718801</v>
      </c>
      <c r="O2901" s="9">
        <v>0.12209109570763201</v>
      </c>
      <c r="P2901" s="9">
        <v>0.121515333307273</v>
      </c>
      <c r="Q2901" s="9">
        <v>0.12086427141940199</v>
      </c>
      <c r="R2901" s="9">
        <v>0.120918146107903</v>
      </c>
      <c r="S2901" s="9">
        <v>0.12059552074159199</v>
      </c>
      <c r="T2901" s="9">
        <v>0.12019880150206801</v>
      </c>
      <c r="U2901" s="9">
        <v>0.119709912203274</v>
      </c>
      <c r="V2901" s="9">
        <v>0.119204658728846</v>
      </c>
      <c r="W2901" s="9">
        <v>0.118874222093982</v>
      </c>
      <c r="X2901" s="9">
        <v>0.11873727531648701</v>
      </c>
      <c r="Y2901" s="9">
        <v>0.11839964569129501</v>
      </c>
      <c r="Z2901" s="9">
        <v>0.118060868639819</v>
      </c>
      <c r="AA2901" s="9">
        <v>0.11804802656336499</v>
      </c>
      <c r="AB2901" s="9">
        <v>0.118209571354094</v>
      </c>
      <c r="AC2901" s="9">
        <v>0.117715327198017</v>
      </c>
      <c r="AD2901" s="9">
        <v>0.11689182910608301</v>
      </c>
      <c r="AE2901" s="9">
        <v>0.11591185424516399</v>
      </c>
      <c r="AF2901" s="9">
        <v>0.11495868416737701</v>
      </c>
      <c r="AG2901" s="9">
        <v>0.114043154302685</v>
      </c>
      <c r="AH2901" s="9">
        <v>0.113776997559983</v>
      </c>
      <c r="AI2901" s="9">
        <v>0.113387127651793</v>
      </c>
      <c r="AJ2901" s="9">
        <v>0.113179399665298</v>
      </c>
      <c r="AK2901" s="9">
        <v>0.113019107808969</v>
      </c>
    </row>
    <row r="2902" spans="1:37" s="9" customFormat="1" x14ac:dyDescent="0.3">
      <c r="A2902" s="10" t="str">
        <f t="shared" si="66"/>
        <v>SDGbaseTRA_AgMin_v7TINSXhhd-0</v>
      </c>
      <c r="B2902" s="10" t="s">
        <v>220</v>
      </c>
      <c r="C2902" s="10" t="s">
        <v>329</v>
      </c>
      <c r="D2902" s="10" t="s">
        <v>94</v>
      </c>
      <c r="E2902" s="9" t="s">
        <v>84</v>
      </c>
      <c r="F2902" s="9">
        <v>6.0836643334161297E-4</v>
      </c>
      <c r="G2902" s="9">
        <v>6.4184977795374602E-4</v>
      </c>
      <c r="H2902" s="9">
        <v>6.1671128359079997E-4</v>
      </c>
      <c r="I2902" s="9">
        <v>6.5268228241548696E-4</v>
      </c>
      <c r="J2902" s="9">
        <v>6.4016494165254796E-4</v>
      </c>
      <c r="K2902" s="9">
        <v>6.2764699592116903E-4</v>
      </c>
      <c r="L2902" s="9">
        <v>6.1561202830245096E-4</v>
      </c>
      <c r="M2902" s="9">
        <v>6.0431897018903399E-4</v>
      </c>
      <c r="N2902" s="9">
        <v>5.9223887223950895E-4</v>
      </c>
      <c r="O2902" s="9">
        <v>5.8104093515706095E-4</v>
      </c>
      <c r="P2902" s="9">
        <v>5.6851882359856896E-4</v>
      </c>
      <c r="Q2902" s="9">
        <v>5.5608384034465505E-4</v>
      </c>
      <c r="R2902" s="9">
        <v>5.0111385631071198E-4</v>
      </c>
      <c r="S2902" s="9">
        <v>4.9185224195791603E-4</v>
      </c>
      <c r="T2902" s="9">
        <v>4.8154126225377901E-4</v>
      </c>
      <c r="U2902" s="9">
        <v>4.6870746935056699E-4</v>
      </c>
      <c r="V2902" s="9">
        <v>4.5943567559845398E-4</v>
      </c>
      <c r="W2902" s="9">
        <v>4.4928214837043E-4</v>
      </c>
      <c r="X2902" s="9">
        <v>4.3844354835710002E-4</v>
      </c>
      <c r="Y2902" s="9">
        <v>4.27716782248869E-4</v>
      </c>
      <c r="Z2902" s="9">
        <v>4.1572002662087099E-4</v>
      </c>
      <c r="AA2902" s="9">
        <v>4.0594759637287403E-4</v>
      </c>
      <c r="AB2902" s="9">
        <v>3.9077325379286202E-4</v>
      </c>
      <c r="AC2902" s="9">
        <v>3.8391650529918302E-4</v>
      </c>
      <c r="AD2902" s="9">
        <v>3.8099469705784E-4</v>
      </c>
      <c r="AE2902" s="9">
        <v>3.78764731688917E-4</v>
      </c>
      <c r="AF2902" s="9">
        <v>3.7678130076057299E-4</v>
      </c>
      <c r="AG2902" s="9">
        <v>3.7469832156924901E-4</v>
      </c>
      <c r="AH2902" s="9">
        <v>3.8219383589848402E-4</v>
      </c>
      <c r="AI2902" s="9">
        <v>3.9056039295251197E-4</v>
      </c>
      <c r="AJ2902" s="9">
        <v>4.02621492749168E-4</v>
      </c>
      <c r="AK2902" s="9">
        <v>4.1813815512487901E-4</v>
      </c>
    </row>
    <row r="2903" spans="1:37" s="9" customFormat="1" x14ac:dyDescent="0.3">
      <c r="A2903" s="10" t="str">
        <f t="shared" si="66"/>
        <v>SDGbaseTRA_AgMin_v7TINSXhhd-1</v>
      </c>
      <c r="B2903" s="10" t="s">
        <v>220</v>
      </c>
      <c r="C2903" s="10" t="s">
        <v>329</v>
      </c>
      <c r="D2903" s="10" t="s">
        <v>94</v>
      </c>
      <c r="E2903" s="9" t="s">
        <v>85</v>
      </c>
      <c r="F2903" s="9">
        <v>2.9886761076487302E-3</v>
      </c>
      <c r="G2903" s="9">
        <v>3.1531672218258998E-3</v>
      </c>
      <c r="H2903" s="9">
        <v>3.0296712264911798E-3</v>
      </c>
      <c r="I2903" s="9">
        <v>3.2063832511507102E-3</v>
      </c>
      <c r="J2903" s="9">
        <v>3.14489025486903E-3</v>
      </c>
      <c r="K2903" s="9">
        <v>3.0833942802544001E-3</v>
      </c>
      <c r="L2903" s="9">
        <v>3.02427099786113E-3</v>
      </c>
      <c r="M2903" s="9">
        <v>2.9687924386712101E-3</v>
      </c>
      <c r="N2903" s="9">
        <v>2.9094474489049101E-3</v>
      </c>
      <c r="O2903" s="9">
        <v>2.85443618405999E-3</v>
      </c>
      <c r="P2903" s="9">
        <v>2.7929197465461899E-3</v>
      </c>
      <c r="Q2903" s="9">
        <v>2.7318313380424401E-3</v>
      </c>
      <c r="R2903" s="9">
        <v>2.4617844239221498E-3</v>
      </c>
      <c r="S2903" s="9">
        <v>2.4162855858336101E-3</v>
      </c>
      <c r="T2903" s="9">
        <v>2.36563160946487E-3</v>
      </c>
      <c r="U2903" s="9">
        <v>2.30258400303693E-3</v>
      </c>
      <c r="V2903" s="9">
        <v>2.2570351541499598E-3</v>
      </c>
      <c r="W2903" s="9">
        <v>2.2071546504362802E-3</v>
      </c>
      <c r="X2903" s="9">
        <v>2.1539087064559701E-3</v>
      </c>
      <c r="Y2903" s="9">
        <v>2.10121212772677E-3</v>
      </c>
      <c r="Z2903" s="9">
        <v>2.042276567148E-3</v>
      </c>
      <c r="AA2903" s="9">
        <v>1.9942682837963098E-3</v>
      </c>
      <c r="AB2903" s="9">
        <v>1.9197224300421399E-3</v>
      </c>
      <c r="AC2903" s="9">
        <v>1.8860377954094799E-3</v>
      </c>
      <c r="AD2903" s="9">
        <v>1.8716840436523701E-3</v>
      </c>
      <c r="AE2903" s="9">
        <v>1.8607290639184001E-3</v>
      </c>
      <c r="AF2903" s="9">
        <v>1.8509852116204799E-3</v>
      </c>
      <c r="AG2903" s="9">
        <v>1.8407523160443001E-3</v>
      </c>
      <c r="AH2903" s="9">
        <v>1.8775748291919099E-3</v>
      </c>
      <c r="AI2903" s="9">
        <v>1.91867673403856E-3</v>
      </c>
      <c r="AJ2903" s="9">
        <v>1.9779283385144902E-3</v>
      </c>
      <c r="AK2903" s="9">
        <v>2.0541559254970598E-3</v>
      </c>
    </row>
    <row r="2904" spans="1:37" s="9" customFormat="1" x14ac:dyDescent="0.3">
      <c r="A2904" s="10" t="str">
        <f t="shared" si="66"/>
        <v>SDGbaseTRA_AgMin_v7TINSXhhd-2</v>
      </c>
      <c r="B2904" s="10" t="s">
        <v>220</v>
      </c>
      <c r="C2904" s="10" t="s">
        <v>329</v>
      </c>
      <c r="D2904" s="10" t="s">
        <v>94</v>
      </c>
      <c r="E2904" s="9" t="s">
        <v>86</v>
      </c>
      <c r="F2904" s="9">
        <v>6.7879160890469302E-3</v>
      </c>
      <c r="G2904" s="9">
        <v>7.1615102293813397E-3</v>
      </c>
      <c r="H2904" s="9">
        <v>6.8810246814934202E-3</v>
      </c>
      <c r="I2904" s="9">
        <v>7.2823750959980704E-3</v>
      </c>
      <c r="J2904" s="9">
        <v>7.1427114860103703E-3</v>
      </c>
      <c r="K2904" s="9">
        <v>7.0030411092413302E-3</v>
      </c>
      <c r="L2904" s="9">
        <v>6.8687596194245597E-3</v>
      </c>
      <c r="M2904" s="9">
        <v>6.7427560676316797E-3</v>
      </c>
      <c r="N2904" s="9">
        <v>6.6079710337743798E-3</v>
      </c>
      <c r="O2904" s="9">
        <v>6.4830288064256702E-3</v>
      </c>
      <c r="P2904" s="9">
        <v>6.3433119549275102E-3</v>
      </c>
      <c r="Q2904" s="9">
        <v>6.2045672477348303E-3</v>
      </c>
      <c r="R2904" s="9">
        <v>5.5912335419185197E-3</v>
      </c>
      <c r="S2904" s="9">
        <v>5.4878960491712798E-3</v>
      </c>
      <c r="T2904" s="9">
        <v>5.3728501459937798E-3</v>
      </c>
      <c r="U2904" s="9">
        <v>5.2296556878558302E-3</v>
      </c>
      <c r="V2904" s="9">
        <v>5.1262046085159196E-3</v>
      </c>
      <c r="W2904" s="9">
        <v>5.0129154169857399E-3</v>
      </c>
      <c r="X2904" s="9">
        <v>4.8919826157013003E-3</v>
      </c>
      <c r="Y2904" s="9">
        <v>4.77229753054323E-3</v>
      </c>
      <c r="Z2904" s="9">
        <v>4.6384423969502604E-3</v>
      </c>
      <c r="AA2904" s="9">
        <v>4.5294054233072202E-3</v>
      </c>
      <c r="AB2904" s="9">
        <v>4.3600960094633302E-3</v>
      </c>
      <c r="AC2904" s="9">
        <v>4.2835910734189703E-3</v>
      </c>
      <c r="AD2904" s="9">
        <v>4.2509906637563403E-3</v>
      </c>
      <c r="AE2904" s="9">
        <v>4.2261095867870699E-3</v>
      </c>
      <c r="AF2904" s="9">
        <v>4.2039792356087296E-3</v>
      </c>
      <c r="AG2904" s="9">
        <v>4.1807381636466499E-3</v>
      </c>
      <c r="AH2904" s="9">
        <v>4.2643698703996296E-3</v>
      </c>
      <c r="AI2904" s="9">
        <v>4.3577210150799401E-3</v>
      </c>
      <c r="AJ2904" s="9">
        <v>4.4922939312914602E-3</v>
      </c>
      <c r="AK2904" s="9">
        <v>4.6654229343956102E-3</v>
      </c>
    </row>
    <row r="2905" spans="1:37" s="9" customFormat="1" x14ac:dyDescent="0.3">
      <c r="A2905" s="10" t="str">
        <f t="shared" si="66"/>
        <v>SDGbaseTRA_AgMin_v7TINSXhhd-3</v>
      </c>
      <c r="B2905" s="10" t="s">
        <v>220</v>
      </c>
      <c r="C2905" s="10" t="s">
        <v>329</v>
      </c>
      <c r="D2905" s="10" t="s">
        <v>94</v>
      </c>
      <c r="E2905" s="9" t="s">
        <v>87</v>
      </c>
      <c r="F2905" s="9">
        <v>9.7949774025556605E-3</v>
      </c>
      <c r="G2905" s="9">
        <v>1.0334074544398501E-2</v>
      </c>
      <c r="H2905" s="9">
        <v>9.9293333000355297E-3</v>
      </c>
      <c r="I2905" s="9">
        <v>1.05084828045651E-2</v>
      </c>
      <c r="J2905" s="9">
        <v>1.0306947917748501E-2</v>
      </c>
      <c r="K2905" s="9">
        <v>1.01054032658298E-2</v>
      </c>
      <c r="L2905" s="9">
        <v>9.9116347894196606E-3</v>
      </c>
      <c r="M2905" s="9">
        <v>9.7298113952007E-3</v>
      </c>
      <c r="N2905" s="9">
        <v>9.5353163037808497E-3</v>
      </c>
      <c r="O2905" s="9">
        <v>9.3550244030866595E-3</v>
      </c>
      <c r="P2905" s="9">
        <v>9.1534126881809199E-3</v>
      </c>
      <c r="Q2905" s="9">
        <v>8.9532037797326897E-3</v>
      </c>
      <c r="R2905" s="9">
        <v>8.0681619332105808E-3</v>
      </c>
      <c r="S2905" s="9">
        <v>7.9190457105624192E-3</v>
      </c>
      <c r="T2905" s="9">
        <v>7.7530342266731497E-3</v>
      </c>
      <c r="U2905" s="9">
        <v>7.5464043184468301E-3</v>
      </c>
      <c r="V2905" s="9">
        <v>7.3971241898941904E-3</v>
      </c>
      <c r="W2905" s="9">
        <v>7.2336476420183796E-3</v>
      </c>
      <c r="X2905" s="9">
        <v>7.0591413544243801E-3</v>
      </c>
      <c r="Y2905" s="9">
        <v>6.8864355210554798E-3</v>
      </c>
      <c r="Z2905" s="9">
        <v>6.6932822776811602E-3</v>
      </c>
      <c r="AA2905" s="9">
        <v>6.5359416921740602E-3</v>
      </c>
      <c r="AB2905" s="9">
        <v>6.2916278466885103E-3</v>
      </c>
      <c r="AC2905" s="9">
        <v>6.1812310605406399E-3</v>
      </c>
      <c r="AD2905" s="9">
        <v>6.1341885993536098E-3</v>
      </c>
      <c r="AE2905" s="9">
        <v>6.0982851526550901E-3</v>
      </c>
      <c r="AF2905" s="9">
        <v>6.0663510086815904E-3</v>
      </c>
      <c r="AG2905" s="9">
        <v>6.0328140922698403E-3</v>
      </c>
      <c r="AH2905" s="9">
        <v>6.1534948217343297E-3</v>
      </c>
      <c r="AI2905" s="9">
        <v>6.2882007257941399E-3</v>
      </c>
      <c r="AJ2905" s="9">
        <v>6.4823897263931399E-3</v>
      </c>
      <c r="AK2905" s="9">
        <v>6.7322152507902303E-3</v>
      </c>
    </row>
    <row r="2906" spans="1:37" s="9" customFormat="1" x14ac:dyDescent="0.3">
      <c r="A2906" s="10" t="str">
        <f t="shared" si="66"/>
        <v>SDGbaseTRA_AgMin_v7TINSXhhd-4</v>
      </c>
      <c r="B2906" s="10" t="s">
        <v>220</v>
      </c>
      <c r="C2906" s="10" t="s">
        <v>329</v>
      </c>
      <c r="D2906" s="10" t="s">
        <v>94</v>
      </c>
      <c r="E2906" s="9" t="s">
        <v>88</v>
      </c>
      <c r="F2906" s="9">
        <v>1.9419697097842002E-2</v>
      </c>
      <c r="G2906" s="9">
        <v>2.0488520717513701E-2</v>
      </c>
      <c r="H2906" s="9">
        <v>1.9686073499011299E-2</v>
      </c>
      <c r="I2906" s="9">
        <v>2.08343056478093E-2</v>
      </c>
      <c r="J2906" s="9">
        <v>2.0434738983448299E-2</v>
      </c>
      <c r="K2906" s="9">
        <v>2.0035152957413399E-2</v>
      </c>
      <c r="L2906" s="9">
        <v>1.9650984116080399E-2</v>
      </c>
      <c r="M2906" s="9">
        <v>1.92904978078892E-2</v>
      </c>
      <c r="N2906" s="9">
        <v>1.8904888366885999E-2</v>
      </c>
      <c r="O2906" s="9">
        <v>1.8547438425282101E-2</v>
      </c>
      <c r="P2906" s="9">
        <v>1.81477194393059E-2</v>
      </c>
      <c r="Q2906" s="9">
        <v>1.7750781682565501E-2</v>
      </c>
      <c r="R2906" s="9">
        <v>1.5996081914196499E-2</v>
      </c>
      <c r="S2906" s="9">
        <v>1.5700441428445101E-2</v>
      </c>
      <c r="T2906" s="9">
        <v>1.53713040960509E-2</v>
      </c>
      <c r="U2906" s="9">
        <v>1.4961635951254101E-2</v>
      </c>
      <c r="V2906" s="9">
        <v>1.4665670502249E-2</v>
      </c>
      <c r="W2906" s="9">
        <v>1.4341558971438999E-2</v>
      </c>
      <c r="X2906" s="9">
        <v>1.399557969748E-2</v>
      </c>
      <c r="Y2906" s="9">
        <v>1.36531700285192E-2</v>
      </c>
      <c r="Z2906" s="9">
        <v>1.32702209592667E-2</v>
      </c>
      <c r="AA2906" s="9">
        <v>1.29582747052026E-2</v>
      </c>
      <c r="AB2906" s="9">
        <v>1.24738937127868E-2</v>
      </c>
      <c r="AC2906" s="9">
        <v>1.2255019072962701E-2</v>
      </c>
      <c r="AD2906" s="9">
        <v>1.21617518486896E-2</v>
      </c>
      <c r="AE2906" s="9">
        <v>1.2090569034893301E-2</v>
      </c>
      <c r="AF2906" s="9">
        <v>1.2027255830793299E-2</v>
      </c>
      <c r="AG2906" s="9">
        <v>1.1960764941345599E-2</v>
      </c>
      <c r="AH2906" s="9">
        <v>1.22000286992311E-2</v>
      </c>
      <c r="AI2906" s="9">
        <v>1.2467099044289E-2</v>
      </c>
      <c r="AJ2906" s="9">
        <v>1.28521016136836E-2</v>
      </c>
      <c r="AK2906" s="9">
        <v>1.33474101669362E-2</v>
      </c>
    </row>
    <row r="2907" spans="1:37" s="9" customFormat="1" x14ac:dyDescent="0.3">
      <c r="A2907" s="10" t="str">
        <f t="shared" si="66"/>
        <v>SDGbaseTRA_AgMin_v7TINSXhhd-5</v>
      </c>
      <c r="B2907" s="10" t="s">
        <v>220</v>
      </c>
      <c r="C2907" s="10" t="s">
        <v>329</v>
      </c>
      <c r="D2907" s="10" t="s">
        <v>94</v>
      </c>
      <c r="E2907" s="9" t="s">
        <v>89</v>
      </c>
      <c r="F2907" s="9">
        <v>3.8796839737101602E-2</v>
      </c>
      <c r="G2907" s="9">
        <v>4.0932144859174298E-2</v>
      </c>
      <c r="H2907" s="9">
        <v>3.9329008827255103E-2</v>
      </c>
      <c r="I2907" s="9">
        <v>4.1622956998439903E-2</v>
      </c>
      <c r="J2907" s="9">
        <v>4.0824699243374903E-2</v>
      </c>
      <c r="K2907" s="9">
        <v>4.0026402805635602E-2</v>
      </c>
      <c r="L2907" s="9">
        <v>3.9258906953441801E-2</v>
      </c>
      <c r="M2907" s="9">
        <v>3.8538724271869301E-2</v>
      </c>
      <c r="N2907" s="9">
        <v>3.7768350377588598E-2</v>
      </c>
      <c r="O2907" s="9">
        <v>3.70542337758634E-2</v>
      </c>
      <c r="P2907" s="9">
        <v>3.6255671709669701E-2</v>
      </c>
      <c r="Q2907" s="9">
        <v>3.54626660077446E-2</v>
      </c>
      <c r="R2907" s="9">
        <v>3.1957111551157498E-2</v>
      </c>
      <c r="S2907" s="9">
        <v>3.1366478417539E-2</v>
      </c>
      <c r="T2907" s="9">
        <v>3.07089249920789E-2</v>
      </c>
      <c r="U2907" s="9">
        <v>2.9890486411820998E-2</v>
      </c>
      <c r="V2907" s="9">
        <v>2.9299204063078399E-2</v>
      </c>
      <c r="W2907" s="9">
        <v>2.8651691221648599E-2</v>
      </c>
      <c r="X2907" s="9">
        <v>2.7960490826011E-2</v>
      </c>
      <c r="Y2907" s="9">
        <v>2.7276421811892399E-2</v>
      </c>
      <c r="Z2907" s="9">
        <v>2.6511362831187799E-2</v>
      </c>
      <c r="AA2907" s="9">
        <v>2.5888153903837401E-2</v>
      </c>
      <c r="AB2907" s="9">
        <v>2.4920453334278399E-2</v>
      </c>
      <c r="AC2907" s="9">
        <v>2.4483183674474801E-2</v>
      </c>
      <c r="AD2907" s="9">
        <v>2.4296853601749799E-2</v>
      </c>
      <c r="AE2907" s="9">
        <v>2.4154643958335099E-2</v>
      </c>
      <c r="AF2907" s="9">
        <v>2.4028156288565E-2</v>
      </c>
      <c r="AG2907" s="9">
        <v>2.3895320211223599E-2</v>
      </c>
      <c r="AH2907" s="9">
        <v>2.4373323410133999E-2</v>
      </c>
      <c r="AI2907" s="9">
        <v>2.4906878889347901E-2</v>
      </c>
      <c r="AJ2907" s="9">
        <v>2.5676040360694201E-2</v>
      </c>
      <c r="AK2907" s="9">
        <v>2.6665572101513099E-2</v>
      </c>
    </row>
    <row r="2908" spans="1:37" s="9" customFormat="1" x14ac:dyDescent="0.3">
      <c r="A2908" s="10" t="str">
        <f t="shared" si="66"/>
        <v>SDGbaseTRA_AgMin_v7TINSXhhd-6</v>
      </c>
      <c r="B2908" s="10" t="s">
        <v>220</v>
      </c>
      <c r="C2908" s="10" t="s">
        <v>329</v>
      </c>
      <c r="D2908" s="10" t="s">
        <v>94</v>
      </c>
      <c r="E2908" s="9" t="s">
        <v>90</v>
      </c>
      <c r="F2908" s="9">
        <v>5.1928687272677798E-2</v>
      </c>
      <c r="G2908" s="9">
        <v>5.4786744595632902E-2</v>
      </c>
      <c r="H2908" s="9">
        <v>5.2640983491751198E-2</v>
      </c>
      <c r="I2908" s="9">
        <v>5.5711380926274E-2</v>
      </c>
      <c r="J2908" s="9">
        <v>5.46429310836671E-2</v>
      </c>
      <c r="K2908" s="9">
        <v>5.3574429464597603E-2</v>
      </c>
      <c r="L2908" s="9">
        <v>5.2547153728677201E-2</v>
      </c>
      <c r="M2908" s="9">
        <v>5.1583205595008202E-2</v>
      </c>
      <c r="N2908" s="9">
        <v>5.0552077665413697E-2</v>
      </c>
      <c r="O2908" s="9">
        <v>4.9596248841771301E-2</v>
      </c>
      <c r="P2908" s="9">
        <v>4.8527391685230001E-2</v>
      </c>
      <c r="Q2908" s="9">
        <v>4.7465971596352498E-2</v>
      </c>
      <c r="R2908" s="9">
        <v>4.2773866715017803E-2</v>
      </c>
      <c r="S2908" s="9">
        <v>4.1983317703769001E-2</v>
      </c>
      <c r="T2908" s="9">
        <v>4.11031974048073E-2</v>
      </c>
      <c r="U2908" s="9">
        <v>4.0007735985805398E-2</v>
      </c>
      <c r="V2908" s="9">
        <v>3.9216318015582098E-2</v>
      </c>
      <c r="W2908" s="9">
        <v>3.8349636800992397E-2</v>
      </c>
      <c r="X2908" s="9">
        <v>3.7424480806523601E-2</v>
      </c>
      <c r="Y2908" s="9">
        <v>3.6508869995149899E-2</v>
      </c>
      <c r="Z2908" s="9">
        <v>3.5484855956375599E-2</v>
      </c>
      <c r="AA2908" s="9">
        <v>3.4650704971719397E-2</v>
      </c>
      <c r="AB2908" s="9">
        <v>3.33554597916026E-2</v>
      </c>
      <c r="AC2908" s="9">
        <v>3.2770184300752403E-2</v>
      </c>
      <c r="AD2908" s="9">
        <v>3.2520785736773201E-2</v>
      </c>
      <c r="AE2908" s="9">
        <v>3.2330441365709298E-2</v>
      </c>
      <c r="AF2908" s="9">
        <v>3.2161140497618999E-2</v>
      </c>
      <c r="AG2908" s="9">
        <v>3.19833424302381E-2</v>
      </c>
      <c r="AH2908" s="9">
        <v>3.2623138815918801E-2</v>
      </c>
      <c r="AI2908" s="9">
        <v>3.3337290708454398E-2</v>
      </c>
      <c r="AJ2908" s="9">
        <v>3.4366795831947003E-2</v>
      </c>
      <c r="AK2908" s="9">
        <v>3.5691261556084299E-2</v>
      </c>
    </row>
    <row r="2909" spans="1:37" s="9" customFormat="1" x14ac:dyDescent="0.3">
      <c r="A2909" s="10" t="str">
        <f t="shared" si="66"/>
        <v>SDGbaseTRA_AgMin_v7TINSXhhd-7</v>
      </c>
      <c r="B2909" s="10" t="s">
        <v>220</v>
      </c>
      <c r="C2909" s="10" t="s">
        <v>329</v>
      </c>
      <c r="D2909" s="10" t="s">
        <v>94</v>
      </c>
      <c r="E2909" s="9" t="s">
        <v>91</v>
      </c>
      <c r="F2909" s="9">
        <v>8.3778850459242493E-2</v>
      </c>
      <c r="G2909" s="9">
        <v>8.8389880886544606E-2</v>
      </c>
      <c r="H2909" s="9">
        <v>8.4928029488297793E-2</v>
      </c>
      <c r="I2909" s="9">
        <v>8.9881637619640603E-2</v>
      </c>
      <c r="J2909" s="9">
        <v>8.8157860180108003E-2</v>
      </c>
      <c r="K2909" s="9">
        <v>8.6433999207104401E-2</v>
      </c>
      <c r="L2909" s="9">
        <v>8.4776649776979504E-2</v>
      </c>
      <c r="M2909" s="9">
        <v>8.3221469571441997E-2</v>
      </c>
      <c r="N2909" s="9">
        <v>8.1557905226746205E-2</v>
      </c>
      <c r="O2909" s="9">
        <v>8.0015824263677301E-2</v>
      </c>
      <c r="P2909" s="9">
        <v>7.8291389686508603E-2</v>
      </c>
      <c r="Q2909" s="9">
        <v>7.6578953659686505E-2</v>
      </c>
      <c r="R2909" s="9">
        <v>6.9008973099174101E-2</v>
      </c>
      <c r="S2909" s="9">
        <v>6.77335453757512E-2</v>
      </c>
      <c r="T2909" s="9">
        <v>6.63136083275703E-2</v>
      </c>
      <c r="U2909" s="9">
        <v>6.4546251916428904E-2</v>
      </c>
      <c r="V2909" s="9">
        <v>6.3269422262446598E-2</v>
      </c>
      <c r="W2909" s="9">
        <v>6.1871167086078302E-2</v>
      </c>
      <c r="X2909" s="9">
        <v>6.0378571954440498E-2</v>
      </c>
      <c r="Y2909" s="9">
        <v>5.8901376491574203E-2</v>
      </c>
      <c r="Z2909" s="9">
        <v>5.7249289301807102E-2</v>
      </c>
      <c r="AA2909" s="9">
        <v>5.5903516592060297E-2</v>
      </c>
      <c r="AB2909" s="9">
        <v>5.3813840184467603E-2</v>
      </c>
      <c r="AC2909" s="9">
        <v>5.2869589320413697E-2</v>
      </c>
      <c r="AD2909" s="9">
        <v>5.2467223574751698E-2</v>
      </c>
      <c r="AE2909" s="9">
        <v>5.2160132572504403E-2</v>
      </c>
      <c r="AF2909" s="9">
        <v>5.1886991985665001E-2</v>
      </c>
      <c r="AG2909" s="9">
        <v>5.1600142490738299E-2</v>
      </c>
      <c r="AH2909" s="9">
        <v>5.2632354344785803E-2</v>
      </c>
      <c r="AI2909" s="9">
        <v>5.3784527200115902E-2</v>
      </c>
      <c r="AJ2909" s="9">
        <v>5.5445473394006899E-2</v>
      </c>
      <c r="AK2909" s="9">
        <v>5.7582292594987199E-2</v>
      </c>
    </row>
    <row r="2910" spans="1:37" s="9" customFormat="1" x14ac:dyDescent="0.3">
      <c r="A2910" s="10" t="str">
        <f t="shared" si="66"/>
        <v>SDGbaseTRA_AgMin_v7TINSXhhd-8</v>
      </c>
      <c r="B2910" s="10" t="s">
        <v>220</v>
      </c>
      <c r="C2910" s="10" t="s">
        <v>329</v>
      </c>
      <c r="D2910" s="10" t="s">
        <v>94</v>
      </c>
      <c r="E2910" s="9" t="s">
        <v>92</v>
      </c>
      <c r="F2910" s="9">
        <v>0.15143222811367199</v>
      </c>
      <c r="G2910" s="9">
        <v>0.15976677326059699</v>
      </c>
      <c r="H2910" s="9">
        <v>0.153509396037287</v>
      </c>
      <c r="I2910" s="9">
        <v>0.16246315838117001</v>
      </c>
      <c r="J2910" s="9">
        <v>0.159347390417026</v>
      </c>
      <c r="K2910" s="9">
        <v>0.15623147146298</v>
      </c>
      <c r="L2910" s="9">
        <v>0.15323577367517799</v>
      </c>
      <c r="M2910" s="9">
        <v>0.150424749146086</v>
      </c>
      <c r="N2910" s="9">
        <v>0.14741781775555099</v>
      </c>
      <c r="O2910" s="9">
        <v>0.144630470413248</v>
      </c>
      <c r="P2910" s="9">
        <v>0.141513514656187</v>
      </c>
      <c r="Q2910" s="9">
        <v>0.13841824655926799</v>
      </c>
      <c r="R2910" s="9">
        <v>0.124735329966305</v>
      </c>
      <c r="S2910" s="9">
        <v>0.122429964579953</v>
      </c>
      <c r="T2910" s="9">
        <v>0.119863395215209</v>
      </c>
      <c r="U2910" s="9">
        <v>0.116668857241293</v>
      </c>
      <c r="V2910" s="9">
        <v>0.114360957833002</v>
      </c>
      <c r="W2910" s="9">
        <v>0.111833578955397</v>
      </c>
      <c r="X2910" s="9">
        <v>0.10913567841102199</v>
      </c>
      <c r="Y2910" s="9">
        <v>0.10646561312537201</v>
      </c>
      <c r="Z2910" s="9">
        <v>0.103479426960078</v>
      </c>
      <c r="AA2910" s="9">
        <v>0.101046911354292</v>
      </c>
      <c r="AB2910" s="9">
        <v>9.7269772476974298E-2</v>
      </c>
      <c r="AC2910" s="9">
        <v>9.5563016994839795E-2</v>
      </c>
      <c r="AD2910" s="9">
        <v>9.4835731514770802E-2</v>
      </c>
      <c r="AE2910" s="9">
        <v>9.4280657359953196E-2</v>
      </c>
      <c r="AF2910" s="9">
        <v>9.3786949372367298E-2</v>
      </c>
      <c r="AG2910" s="9">
        <v>9.3268462213262696E-2</v>
      </c>
      <c r="AH2910" s="9">
        <v>9.5134209236474407E-2</v>
      </c>
      <c r="AI2910" s="9">
        <v>9.7216788577053306E-2</v>
      </c>
      <c r="AJ2910" s="9">
        <v>0.100218987591786</v>
      </c>
      <c r="AK2910" s="9">
        <v>0.10408133818682599</v>
      </c>
    </row>
    <row r="2911" spans="1:37" s="9" customFormat="1" x14ac:dyDescent="0.3">
      <c r="A2911" s="10" t="str">
        <f t="shared" si="66"/>
        <v>SDGbaseTRA_AgMin_v7TINSXhhd-9</v>
      </c>
      <c r="B2911" s="10" t="s">
        <v>220</v>
      </c>
      <c r="C2911" s="10" t="s">
        <v>329</v>
      </c>
      <c r="D2911" s="10" t="s">
        <v>94</v>
      </c>
      <c r="E2911" s="9" t="s">
        <v>93</v>
      </c>
      <c r="F2911" s="9">
        <v>0.20109641679363599</v>
      </c>
      <c r="G2911" s="9">
        <v>0.21216438551810199</v>
      </c>
      <c r="H2911" s="9">
        <v>0.20385481922731799</v>
      </c>
      <c r="I2911" s="9">
        <v>0.21574508556454899</v>
      </c>
      <c r="J2911" s="9">
        <v>0.21160746056135499</v>
      </c>
      <c r="K2911" s="9">
        <v>0.20746963505010199</v>
      </c>
      <c r="L2911" s="9">
        <v>0.203491458816459</v>
      </c>
      <c r="M2911" s="9">
        <v>0.199758521862611</v>
      </c>
      <c r="N2911" s="9">
        <v>0.195765427818477</v>
      </c>
      <c r="O2911" s="9">
        <v>0.19206393329593999</v>
      </c>
      <c r="P2911" s="9">
        <v>0.18792473094876599</v>
      </c>
      <c r="Q2911" s="9">
        <v>0.183814329014648</v>
      </c>
      <c r="R2911" s="9">
        <v>0.16564392016310001</v>
      </c>
      <c r="S2911" s="9">
        <v>0.162582479911418</v>
      </c>
      <c r="T2911" s="9">
        <v>0.159174170405361</v>
      </c>
      <c r="U2911" s="9">
        <v>0.15493194173240801</v>
      </c>
      <c r="V2911" s="9">
        <v>0.151867136393459</v>
      </c>
      <c r="W2911" s="9">
        <v>0.14851087040784799</v>
      </c>
      <c r="X2911" s="9">
        <v>0.14492815793668901</v>
      </c>
      <c r="Y2911" s="9">
        <v>0.14138240966239099</v>
      </c>
      <c r="Z2911" s="9">
        <v>0.137416864512548</v>
      </c>
      <c r="AA2911" s="9">
        <v>0.13418657345594301</v>
      </c>
      <c r="AB2911" s="9">
        <v>0.129170672260247</v>
      </c>
      <c r="AC2911" s="9">
        <v>0.12690416389584799</v>
      </c>
      <c r="AD2911" s="9">
        <v>0.125938355587742</v>
      </c>
      <c r="AE2911" s="9">
        <v>0.12520123757145499</v>
      </c>
      <c r="AF2911" s="9">
        <v>0.12454561156307201</v>
      </c>
      <c r="AG2911" s="9">
        <v>0.12385707972863599</v>
      </c>
      <c r="AH2911" s="9">
        <v>0.12633472296184001</v>
      </c>
      <c r="AI2911" s="9">
        <v>0.12910031159708199</v>
      </c>
      <c r="AJ2911" s="9">
        <v>0.13308712121824801</v>
      </c>
      <c r="AK2911" s="9">
        <v>0.13821618043383599</v>
      </c>
    </row>
    <row r="2912" spans="1:37" s="9" customFormat="1" x14ac:dyDescent="0.3">
      <c r="A2912" s="10" t="str">
        <f t="shared" si="66"/>
        <v>SDGbaseTRA_AgMin_v7MPSXent-n</v>
      </c>
      <c r="B2912" s="10" t="s">
        <v>220</v>
      </c>
      <c r="C2912" s="10" t="s">
        <v>329</v>
      </c>
      <c r="D2912" s="10" t="s">
        <v>81</v>
      </c>
      <c r="E2912" s="9" t="s">
        <v>82</v>
      </c>
      <c r="F2912" s="9">
        <v>0.44004459069582003</v>
      </c>
      <c r="G2912" s="9">
        <v>0.44004459069582003</v>
      </c>
      <c r="H2912" s="9">
        <v>0.44004459069582003</v>
      </c>
      <c r="I2912" s="9">
        <v>0.44004459069582003</v>
      </c>
      <c r="J2912" s="9">
        <v>0.44004459069582003</v>
      </c>
      <c r="K2912" s="9">
        <v>0.44004459069582003</v>
      </c>
      <c r="L2912" s="9">
        <v>0.44004459069582003</v>
      </c>
      <c r="M2912" s="9">
        <v>0.44004459069582003</v>
      </c>
      <c r="N2912" s="9">
        <v>0.44004459069582003</v>
      </c>
      <c r="O2912" s="9">
        <v>0.44004459069582003</v>
      </c>
      <c r="P2912" s="9">
        <v>0.44004459069582003</v>
      </c>
      <c r="Q2912" s="9">
        <v>0.44004459069582003</v>
      </c>
      <c r="R2912" s="9">
        <v>0.44004459069582003</v>
      </c>
      <c r="S2912" s="9">
        <v>0.44004459069582003</v>
      </c>
      <c r="T2912" s="9">
        <v>0.44004459069582003</v>
      </c>
      <c r="U2912" s="9">
        <v>0.44004459069582003</v>
      </c>
      <c r="V2912" s="9">
        <v>0.44004459069582003</v>
      </c>
      <c r="W2912" s="9">
        <v>0.44004459069582003</v>
      </c>
      <c r="X2912" s="9">
        <v>0.44004459069582003</v>
      </c>
      <c r="Y2912" s="9">
        <v>0.44004459069582003</v>
      </c>
      <c r="Z2912" s="9">
        <v>0.44004459069582003</v>
      </c>
      <c r="AA2912" s="9">
        <v>0.44004459069582003</v>
      </c>
      <c r="AB2912" s="9">
        <v>0.44004459069582003</v>
      </c>
      <c r="AC2912" s="9">
        <v>0.44004459069582003</v>
      </c>
      <c r="AD2912" s="9">
        <v>0.44004459069582003</v>
      </c>
      <c r="AE2912" s="9">
        <v>0.44004459069582003</v>
      </c>
      <c r="AF2912" s="9">
        <v>0.44004459069582003</v>
      </c>
      <c r="AG2912" s="9">
        <v>0.44004459069582003</v>
      </c>
      <c r="AH2912" s="9">
        <v>0.44004459069582003</v>
      </c>
      <c r="AI2912" s="9">
        <v>0.44004459069582003</v>
      </c>
      <c r="AJ2912" s="9">
        <v>0.44004459069582003</v>
      </c>
      <c r="AK2912" s="9">
        <v>0.44004459069582003</v>
      </c>
    </row>
    <row r="2913" spans="1:37" s="9" customFormat="1" x14ac:dyDescent="0.3">
      <c r="A2913" s="10" t="str">
        <f t="shared" si="66"/>
        <v>SDGbaseTRA_AgMin_v7MPSXent-e</v>
      </c>
      <c r="B2913" s="10" t="s">
        <v>220</v>
      </c>
      <c r="C2913" s="10" t="s">
        <v>329</v>
      </c>
      <c r="D2913" s="10" t="s">
        <v>81</v>
      </c>
      <c r="E2913" s="9" t="s">
        <v>83</v>
      </c>
      <c r="F2913" s="9">
        <v>1</v>
      </c>
      <c r="G2913" s="9">
        <v>1</v>
      </c>
      <c r="H2913" s="9">
        <v>1</v>
      </c>
      <c r="I2913" s="9">
        <v>1</v>
      </c>
      <c r="J2913" s="9">
        <v>1</v>
      </c>
      <c r="K2913" s="9">
        <v>1</v>
      </c>
      <c r="L2913" s="9">
        <v>1</v>
      </c>
      <c r="M2913" s="9">
        <v>1</v>
      </c>
      <c r="N2913" s="9">
        <v>1</v>
      </c>
      <c r="O2913" s="9">
        <v>1</v>
      </c>
      <c r="P2913" s="9">
        <v>1</v>
      </c>
      <c r="Q2913" s="9">
        <v>1</v>
      </c>
      <c r="R2913" s="9">
        <v>1</v>
      </c>
      <c r="S2913" s="9">
        <v>1</v>
      </c>
      <c r="T2913" s="9">
        <v>1</v>
      </c>
      <c r="U2913" s="9">
        <v>1</v>
      </c>
      <c r="V2913" s="9">
        <v>1</v>
      </c>
      <c r="W2913" s="9">
        <v>1</v>
      </c>
      <c r="X2913" s="9">
        <v>1</v>
      </c>
      <c r="Y2913" s="9">
        <v>1</v>
      </c>
      <c r="Z2913" s="9">
        <v>1</v>
      </c>
      <c r="AA2913" s="9">
        <v>1</v>
      </c>
      <c r="AB2913" s="9">
        <v>1</v>
      </c>
      <c r="AC2913" s="9">
        <v>1</v>
      </c>
      <c r="AD2913" s="9">
        <v>1</v>
      </c>
      <c r="AE2913" s="9">
        <v>1</v>
      </c>
      <c r="AF2913" s="9">
        <v>1</v>
      </c>
      <c r="AG2913" s="9">
        <v>1</v>
      </c>
      <c r="AH2913" s="9">
        <v>1</v>
      </c>
      <c r="AI2913" s="9">
        <v>1</v>
      </c>
      <c r="AJ2913" s="9">
        <v>1</v>
      </c>
      <c r="AK2913" s="9">
        <v>1</v>
      </c>
    </row>
    <row r="2914" spans="1:37" s="9" customFormat="1" x14ac:dyDescent="0.3">
      <c r="A2914" s="10" t="str">
        <f t="shared" si="66"/>
        <v>SDGbaseTRA_AgMin_v7MPSXhhd-0</v>
      </c>
      <c r="B2914" s="10" t="s">
        <v>220</v>
      </c>
      <c r="C2914" s="10" t="s">
        <v>329</v>
      </c>
      <c r="D2914" s="10" t="s">
        <v>81</v>
      </c>
      <c r="E2914" s="9" t="s">
        <v>84</v>
      </c>
      <c r="F2914" s="9">
        <v>6.9894215266289896E-4</v>
      </c>
      <c r="G2914" s="120">
        <v>-5.3057847337101299E-5</v>
      </c>
      <c r="H2914" s="9">
        <v>1.4599421526629E-3</v>
      </c>
      <c r="I2914" s="9">
        <v>2.1929421526628999E-3</v>
      </c>
      <c r="J2914" s="9">
        <v>2.0399421526629E-3</v>
      </c>
      <c r="K2914" s="9">
        <v>1.9299421526628999E-3</v>
      </c>
      <c r="L2914" s="9">
        <v>2.1659421526628998E-3</v>
      </c>
      <c r="M2914" s="9">
        <v>3.2289421526629E-3</v>
      </c>
      <c r="N2914" s="9">
        <v>4.4689421526628997E-3</v>
      </c>
      <c r="O2914" s="9">
        <v>3.8649421526628998E-3</v>
      </c>
      <c r="P2914" s="9">
        <v>4.3729421526629E-3</v>
      </c>
      <c r="Q2914" s="9">
        <v>4.8089421526628998E-3</v>
      </c>
      <c r="R2914" s="9">
        <v>5.0979421526629E-3</v>
      </c>
      <c r="S2914" s="9">
        <v>5.6819421526629003E-3</v>
      </c>
      <c r="T2914" s="9">
        <v>6.2349421526628999E-3</v>
      </c>
      <c r="U2914" s="9">
        <v>6.9499421526629003E-3</v>
      </c>
      <c r="V2914" s="9">
        <v>8.3699421526628997E-3</v>
      </c>
      <c r="W2914" s="9">
        <v>9.1649421526629003E-3</v>
      </c>
      <c r="X2914" s="9">
        <v>9.2299421526628993E-3</v>
      </c>
      <c r="Y2914" s="9">
        <v>9.2039421526628994E-3</v>
      </c>
      <c r="Z2914" s="9">
        <v>8.8829421526628993E-3</v>
      </c>
      <c r="AA2914" s="9">
        <v>8.6979421526628999E-3</v>
      </c>
      <c r="AB2914" s="9">
        <v>8.1809421526628998E-3</v>
      </c>
      <c r="AC2914" s="9">
        <v>7.7619421526628997E-3</v>
      </c>
      <c r="AD2914" s="9">
        <v>7.7059421526629E-3</v>
      </c>
      <c r="AE2914" s="9">
        <v>7.8459421526628995E-3</v>
      </c>
      <c r="AF2914" s="9">
        <v>8.1369421526629009E-3</v>
      </c>
      <c r="AG2914" s="9">
        <v>5.6219421526629001E-3</v>
      </c>
      <c r="AH2914" s="9">
        <v>1.1259421526628999E-3</v>
      </c>
      <c r="AI2914" s="9">
        <v>-4.3780578473371001E-3</v>
      </c>
      <c r="AJ2914" s="9">
        <v>-9.5490578473370995E-3</v>
      </c>
      <c r="AK2914" s="9">
        <v>-1.4308057847337101E-2</v>
      </c>
    </row>
    <row r="2915" spans="1:37" s="9" customFormat="1" x14ac:dyDescent="0.3">
      <c r="A2915" s="10" t="str">
        <f t="shared" si="66"/>
        <v>SDGbaseTRA_AgMin_v7MPSXhhd-1</v>
      </c>
      <c r="B2915" s="10" t="s">
        <v>220</v>
      </c>
      <c r="C2915" s="10" t="s">
        <v>329</v>
      </c>
      <c r="D2915" s="10" t="s">
        <v>81</v>
      </c>
      <c r="E2915" s="9" t="s">
        <v>85</v>
      </c>
      <c r="F2915" s="9">
        <v>8.0498864401150902E-4</v>
      </c>
      <c r="G2915" s="120">
        <v>5.2988644011509101E-5</v>
      </c>
      <c r="H2915" s="9">
        <v>1.5659886440115101E-3</v>
      </c>
      <c r="I2915" s="9">
        <v>2.29898864401151E-3</v>
      </c>
      <c r="J2915" s="9">
        <v>2.1459886440115101E-3</v>
      </c>
      <c r="K2915" s="9">
        <v>2.0359886440115102E-3</v>
      </c>
      <c r="L2915" s="9">
        <v>2.2719886440115099E-3</v>
      </c>
      <c r="M2915" s="9">
        <v>3.33498864401151E-3</v>
      </c>
      <c r="N2915" s="9">
        <v>4.5749886440115102E-3</v>
      </c>
      <c r="O2915" s="9">
        <v>3.9709886440115099E-3</v>
      </c>
      <c r="P2915" s="9">
        <v>4.4789886440115096E-3</v>
      </c>
      <c r="Q2915" s="9">
        <v>4.9149886440115103E-3</v>
      </c>
      <c r="R2915" s="9">
        <v>5.2039886440115096E-3</v>
      </c>
      <c r="S2915" s="9">
        <v>5.7879886440115099E-3</v>
      </c>
      <c r="T2915" s="9">
        <v>6.3409886440115096E-3</v>
      </c>
      <c r="U2915" s="9">
        <v>7.0559886440115099E-3</v>
      </c>
      <c r="V2915" s="9">
        <v>8.4759886440115093E-3</v>
      </c>
      <c r="W2915" s="9">
        <v>9.2709886440115099E-3</v>
      </c>
      <c r="X2915" s="9">
        <v>9.3359886440115107E-3</v>
      </c>
      <c r="Y2915" s="9">
        <v>9.3099886440115107E-3</v>
      </c>
      <c r="Z2915" s="9">
        <v>8.9889886440115106E-3</v>
      </c>
      <c r="AA2915" s="9">
        <v>8.8039886440115095E-3</v>
      </c>
      <c r="AB2915" s="9">
        <v>8.2869886440115094E-3</v>
      </c>
      <c r="AC2915" s="9">
        <v>7.8679886440115102E-3</v>
      </c>
      <c r="AD2915" s="9">
        <v>7.8119886440115097E-3</v>
      </c>
      <c r="AE2915" s="9">
        <v>7.9519886440115092E-3</v>
      </c>
      <c r="AF2915" s="9">
        <v>8.2429886440115105E-3</v>
      </c>
      <c r="AG2915" s="9">
        <v>5.7279886440115097E-3</v>
      </c>
      <c r="AH2915" s="9">
        <v>1.23198864401151E-3</v>
      </c>
      <c r="AI2915" s="9">
        <v>-4.2720113559884896E-3</v>
      </c>
      <c r="AJ2915" s="9">
        <v>-9.4430113559884898E-3</v>
      </c>
      <c r="AK2915" s="9">
        <v>-1.42020113559885E-2</v>
      </c>
    </row>
    <row r="2916" spans="1:37" s="9" customFormat="1" x14ac:dyDescent="0.3">
      <c r="A2916" s="10" t="str">
        <f t="shared" si="66"/>
        <v>SDGbaseTRA_AgMin_v7MPSXhhd-2</v>
      </c>
      <c r="B2916" s="10" t="s">
        <v>220</v>
      </c>
      <c r="C2916" s="10" t="s">
        <v>329</v>
      </c>
      <c r="D2916" s="10" t="s">
        <v>81</v>
      </c>
      <c r="E2916" s="9" t="s">
        <v>86</v>
      </c>
      <c r="F2916" s="9">
        <v>1.1656083306156001E-3</v>
      </c>
      <c r="G2916" s="9">
        <v>4.1360833061559901E-4</v>
      </c>
      <c r="H2916" s="9">
        <v>1.9266083306156E-3</v>
      </c>
      <c r="I2916" s="9">
        <v>2.6596083306155999E-3</v>
      </c>
      <c r="J2916" s="9">
        <v>2.5066083306156E-3</v>
      </c>
      <c r="K2916" s="9">
        <v>2.3966083306156002E-3</v>
      </c>
      <c r="L2916" s="9">
        <v>2.6326083306155998E-3</v>
      </c>
      <c r="M2916" s="9">
        <v>3.6956083306156E-3</v>
      </c>
      <c r="N2916" s="9">
        <v>4.9356083306156002E-3</v>
      </c>
      <c r="O2916" s="9">
        <v>4.3316083306155998E-3</v>
      </c>
      <c r="P2916" s="9">
        <v>4.8396083306155996E-3</v>
      </c>
      <c r="Q2916" s="9">
        <v>5.2756083306156002E-3</v>
      </c>
      <c r="R2916" s="9">
        <v>5.5646083306156004E-3</v>
      </c>
      <c r="S2916" s="9">
        <v>6.1486083306155999E-3</v>
      </c>
      <c r="T2916" s="9">
        <v>6.7016083306156004E-3</v>
      </c>
      <c r="U2916" s="9">
        <v>7.4166083306155999E-3</v>
      </c>
      <c r="V2916" s="9">
        <v>8.8366083306156001E-3</v>
      </c>
      <c r="W2916" s="9">
        <v>9.6316083306156007E-3</v>
      </c>
      <c r="X2916" s="9">
        <v>9.6966083306155998E-3</v>
      </c>
      <c r="Y2916" s="9">
        <v>9.6706083306155998E-3</v>
      </c>
      <c r="Z2916" s="9">
        <v>9.3496083306155997E-3</v>
      </c>
      <c r="AA2916" s="9">
        <v>9.1646083306156003E-3</v>
      </c>
      <c r="AB2916" s="9">
        <v>8.6476083306156002E-3</v>
      </c>
      <c r="AC2916" s="9">
        <v>8.2286083306155992E-3</v>
      </c>
      <c r="AD2916" s="9">
        <v>8.1726083306156005E-3</v>
      </c>
      <c r="AE2916" s="9">
        <v>8.3126083306156E-3</v>
      </c>
      <c r="AF2916" s="9">
        <v>8.6036083306155996E-3</v>
      </c>
      <c r="AG2916" s="9">
        <v>6.0886083306155997E-3</v>
      </c>
      <c r="AH2916" s="9">
        <v>1.5926083306155999E-3</v>
      </c>
      <c r="AI2916" s="9">
        <v>-3.9113916693843996E-3</v>
      </c>
      <c r="AJ2916" s="9">
        <v>-9.0823916693844008E-3</v>
      </c>
      <c r="AK2916" s="9">
        <v>-1.38413916693844E-2</v>
      </c>
    </row>
    <row r="2917" spans="1:37" s="9" customFormat="1" x14ac:dyDescent="0.3">
      <c r="A2917" s="10" t="str">
        <f t="shared" si="66"/>
        <v>SDGbaseTRA_AgMin_v7MPSXhhd-3</v>
      </c>
      <c r="B2917" s="10" t="s">
        <v>220</v>
      </c>
      <c r="C2917" s="10" t="s">
        <v>329</v>
      </c>
      <c r="D2917" s="10" t="s">
        <v>81</v>
      </c>
      <c r="E2917" s="9" t="s">
        <v>87</v>
      </c>
      <c r="F2917" s="9">
        <v>1.88977787526476E-3</v>
      </c>
      <c r="G2917" s="9">
        <v>1.1377778752647599E-3</v>
      </c>
      <c r="H2917" s="9">
        <v>2.65077787526476E-3</v>
      </c>
      <c r="I2917" s="9">
        <v>3.3837778752647601E-3</v>
      </c>
      <c r="J2917" s="9">
        <v>3.2307778752647602E-3</v>
      </c>
      <c r="K2917" s="9">
        <v>3.1207778752647599E-3</v>
      </c>
      <c r="L2917" s="9">
        <v>3.35677787526476E-3</v>
      </c>
      <c r="M2917" s="9">
        <v>4.4197778752647597E-3</v>
      </c>
      <c r="N2917" s="9">
        <v>5.6597778752647604E-3</v>
      </c>
      <c r="O2917" s="9">
        <v>5.05577787526476E-3</v>
      </c>
      <c r="P2917" s="9">
        <v>5.5637778752647598E-3</v>
      </c>
      <c r="Q2917" s="9">
        <v>5.9997778752647604E-3</v>
      </c>
      <c r="R2917" s="9">
        <v>6.2887778752647597E-3</v>
      </c>
      <c r="S2917" s="9">
        <v>6.87277787526476E-3</v>
      </c>
      <c r="T2917" s="9">
        <v>7.4257778752647597E-3</v>
      </c>
      <c r="U2917" s="9">
        <v>8.1407778752647601E-3</v>
      </c>
      <c r="V2917" s="9">
        <v>9.5607778752647594E-3</v>
      </c>
      <c r="W2917" s="9">
        <v>1.03557778752648E-2</v>
      </c>
      <c r="X2917" s="9">
        <v>1.0420777875264801E-2</v>
      </c>
      <c r="Y2917" s="9">
        <v>1.0394777875264801E-2</v>
      </c>
      <c r="Z2917" s="9">
        <v>1.0073777875264801E-2</v>
      </c>
      <c r="AA2917" s="9">
        <v>9.8887778752647596E-3</v>
      </c>
      <c r="AB2917" s="9">
        <v>9.3717778752647595E-3</v>
      </c>
      <c r="AC2917" s="9">
        <v>8.9527778752647603E-3</v>
      </c>
      <c r="AD2917" s="9">
        <v>8.8967778752647598E-3</v>
      </c>
      <c r="AE2917" s="9">
        <v>9.0367778752647593E-3</v>
      </c>
      <c r="AF2917" s="9">
        <v>9.3277778752647606E-3</v>
      </c>
      <c r="AG2917" s="9">
        <v>6.8127778752647599E-3</v>
      </c>
      <c r="AH2917" s="9">
        <v>2.3167778752647599E-3</v>
      </c>
      <c r="AI2917" s="9">
        <v>-3.1872221247352399E-3</v>
      </c>
      <c r="AJ2917" s="9">
        <v>-8.3582221247352397E-3</v>
      </c>
      <c r="AK2917" s="9">
        <v>-1.3117222124735199E-2</v>
      </c>
    </row>
    <row r="2918" spans="1:37" s="9" customFormat="1" x14ac:dyDescent="0.3">
      <c r="A2918" s="10" t="str">
        <f t="shared" si="66"/>
        <v>SDGbaseTRA_AgMin_v7MPSXhhd-4</v>
      </c>
      <c r="B2918" s="10" t="s">
        <v>220</v>
      </c>
      <c r="C2918" s="10" t="s">
        <v>329</v>
      </c>
      <c r="D2918" s="10" t="s">
        <v>81</v>
      </c>
      <c r="E2918" s="9" t="s">
        <v>88</v>
      </c>
      <c r="F2918" s="9">
        <v>2.53191070802098E-3</v>
      </c>
      <c r="G2918" s="9">
        <v>1.77991070802098E-3</v>
      </c>
      <c r="H2918" s="9">
        <v>3.29291070802098E-3</v>
      </c>
      <c r="I2918" s="9">
        <v>4.0259107080209801E-3</v>
      </c>
      <c r="J2918" s="9">
        <v>3.8729107080209802E-3</v>
      </c>
      <c r="K2918" s="9">
        <v>3.7629107080209799E-3</v>
      </c>
      <c r="L2918" s="9">
        <v>3.99891070802098E-3</v>
      </c>
      <c r="M2918" s="9">
        <v>5.0619107080209797E-3</v>
      </c>
      <c r="N2918" s="9">
        <v>6.3019107080209804E-3</v>
      </c>
      <c r="O2918" s="9">
        <v>5.69791070802098E-3</v>
      </c>
      <c r="P2918" s="9">
        <v>6.2059107080209798E-3</v>
      </c>
      <c r="Q2918" s="9">
        <v>6.6419107080209804E-3</v>
      </c>
      <c r="R2918" s="9">
        <v>6.9309107080209797E-3</v>
      </c>
      <c r="S2918" s="9">
        <v>7.51491070802098E-3</v>
      </c>
      <c r="T2918" s="9">
        <v>8.0679107080209797E-3</v>
      </c>
      <c r="U2918" s="9">
        <v>8.7829107080209801E-3</v>
      </c>
      <c r="V2918" s="9">
        <v>1.0202910708021E-2</v>
      </c>
      <c r="W2918" s="9">
        <v>1.0997910708021001E-2</v>
      </c>
      <c r="X2918" s="9">
        <v>1.1062910708021E-2</v>
      </c>
      <c r="Y2918" s="9">
        <v>1.1036910708021E-2</v>
      </c>
      <c r="Z2918" s="9">
        <v>1.0715910708021E-2</v>
      </c>
      <c r="AA2918" s="9">
        <v>1.0530910708021E-2</v>
      </c>
      <c r="AB2918" s="9">
        <v>1.0013910708021E-2</v>
      </c>
      <c r="AC2918" s="9">
        <v>9.5949107080209803E-3</v>
      </c>
      <c r="AD2918" s="9">
        <v>9.5389107080209798E-3</v>
      </c>
      <c r="AE2918" s="9">
        <v>9.6789107080209793E-3</v>
      </c>
      <c r="AF2918" s="9">
        <v>9.9699107080209806E-3</v>
      </c>
      <c r="AG2918" s="9">
        <v>7.4549107080209799E-3</v>
      </c>
      <c r="AH2918" s="9">
        <v>2.9589107080209799E-3</v>
      </c>
      <c r="AI2918" s="9">
        <v>-2.5450892919790199E-3</v>
      </c>
      <c r="AJ2918" s="9">
        <v>-7.7160892919790197E-3</v>
      </c>
      <c r="AK2918" s="9">
        <v>-1.2475089291979E-2</v>
      </c>
    </row>
    <row r="2919" spans="1:37" s="9" customFormat="1" x14ac:dyDescent="0.3">
      <c r="A2919" s="10" t="str">
        <f t="shared" si="66"/>
        <v>SDGbaseTRA_AgMin_v7MPSXhhd-5</v>
      </c>
      <c r="B2919" s="10" t="s">
        <v>220</v>
      </c>
      <c r="C2919" s="10" t="s">
        <v>329</v>
      </c>
      <c r="D2919" s="10" t="s">
        <v>81</v>
      </c>
      <c r="E2919" s="9" t="s">
        <v>89</v>
      </c>
      <c r="F2919" s="9">
        <v>2.8866718719526602E-3</v>
      </c>
      <c r="G2919" s="9">
        <v>2.1346718719526601E-3</v>
      </c>
      <c r="H2919" s="9">
        <v>3.6476718719526601E-3</v>
      </c>
      <c r="I2919" s="9">
        <v>4.3806718719526603E-3</v>
      </c>
      <c r="J2919" s="9">
        <v>4.2276718719526599E-3</v>
      </c>
      <c r="K2919" s="9">
        <v>4.1176718719526601E-3</v>
      </c>
      <c r="L2919" s="9">
        <v>4.3536718719526602E-3</v>
      </c>
      <c r="M2919" s="9">
        <v>5.4166718719526599E-3</v>
      </c>
      <c r="N2919" s="9">
        <v>6.6566718719526597E-3</v>
      </c>
      <c r="O2919" s="9">
        <v>6.0526718719526602E-3</v>
      </c>
      <c r="P2919" s="9">
        <v>6.5606718719526599E-3</v>
      </c>
      <c r="Q2919" s="9">
        <v>6.9966718719526597E-3</v>
      </c>
      <c r="R2919" s="9">
        <v>7.2856718719526599E-3</v>
      </c>
      <c r="S2919" s="9">
        <v>7.8696718719526593E-3</v>
      </c>
      <c r="T2919" s="9">
        <v>8.4226718719526607E-3</v>
      </c>
      <c r="U2919" s="9">
        <v>9.1376718719526594E-3</v>
      </c>
      <c r="V2919" s="9">
        <v>1.05576718719527E-2</v>
      </c>
      <c r="W2919" s="9">
        <v>1.1352671871952699E-2</v>
      </c>
      <c r="X2919" s="9">
        <v>1.14176718719527E-2</v>
      </c>
      <c r="Y2919" s="9">
        <v>1.13916718719527E-2</v>
      </c>
      <c r="Z2919" s="9">
        <v>1.10706718719527E-2</v>
      </c>
      <c r="AA2919" s="9">
        <v>1.0885671871952701E-2</v>
      </c>
      <c r="AB2919" s="9">
        <v>1.03686718719527E-2</v>
      </c>
      <c r="AC2919" s="9">
        <v>9.9496718719526596E-3</v>
      </c>
      <c r="AD2919" s="9">
        <v>9.8936718719526608E-3</v>
      </c>
      <c r="AE2919" s="9">
        <v>1.00336718719527E-2</v>
      </c>
      <c r="AF2919" s="9">
        <v>1.03246718719527E-2</v>
      </c>
      <c r="AG2919" s="9">
        <v>7.80967187195266E-3</v>
      </c>
      <c r="AH2919" s="9">
        <v>3.3136718719526601E-3</v>
      </c>
      <c r="AI2919" s="9">
        <v>-2.1903281280473402E-3</v>
      </c>
      <c r="AJ2919" s="9">
        <v>-7.3613281280473404E-3</v>
      </c>
      <c r="AK2919" s="9">
        <v>-1.21203281280473E-2</v>
      </c>
    </row>
    <row r="2920" spans="1:37" s="9" customFormat="1" x14ac:dyDescent="0.3">
      <c r="A2920" s="10" t="str">
        <f t="shared" si="66"/>
        <v>SDGbaseTRA_AgMin_v7MPSXhhd-6</v>
      </c>
      <c r="B2920" s="10" t="s">
        <v>220</v>
      </c>
      <c r="C2920" s="10" t="s">
        <v>329</v>
      </c>
      <c r="D2920" s="10" t="s">
        <v>81</v>
      </c>
      <c r="E2920" s="9" t="s">
        <v>90</v>
      </c>
      <c r="F2920" s="9">
        <v>3.3037895410356799E-3</v>
      </c>
      <c r="G2920" s="9">
        <v>2.5517895410356799E-3</v>
      </c>
      <c r="H2920" s="9">
        <v>4.0647895410356799E-3</v>
      </c>
      <c r="I2920" s="9">
        <v>4.79778954103568E-3</v>
      </c>
      <c r="J2920" s="9">
        <v>4.6447895410356797E-3</v>
      </c>
      <c r="K2920" s="9">
        <v>4.5347895410356798E-3</v>
      </c>
      <c r="L2920" s="9">
        <v>4.7707895410356799E-3</v>
      </c>
      <c r="M2920" s="9">
        <v>5.8337895410356796E-3</v>
      </c>
      <c r="N2920" s="9">
        <v>7.0737895410356803E-3</v>
      </c>
      <c r="O2920" s="9">
        <v>6.4697895410356799E-3</v>
      </c>
      <c r="P2920" s="9">
        <v>6.9777895410356797E-3</v>
      </c>
      <c r="Q2920" s="9">
        <v>7.4137895410356803E-3</v>
      </c>
      <c r="R2920" s="9">
        <v>7.7027895410356796E-3</v>
      </c>
      <c r="S2920" s="9">
        <v>8.2867895410356808E-3</v>
      </c>
      <c r="T2920" s="9">
        <v>8.8397895410356805E-3</v>
      </c>
      <c r="U2920" s="9">
        <v>9.5547895410356808E-3</v>
      </c>
      <c r="V2920" s="9">
        <v>1.0974789541035699E-2</v>
      </c>
      <c r="W2920" s="9">
        <v>1.17697895410357E-2</v>
      </c>
      <c r="X2920" s="9">
        <v>1.1834789541035701E-2</v>
      </c>
      <c r="Y2920" s="9">
        <v>1.1808789541035701E-2</v>
      </c>
      <c r="Z2920" s="9">
        <v>1.1487789541035701E-2</v>
      </c>
      <c r="AA2920" s="9">
        <v>1.1302789541035699E-2</v>
      </c>
      <c r="AB2920" s="9">
        <v>1.0785789541035699E-2</v>
      </c>
      <c r="AC2920" s="9">
        <v>1.03667895410357E-2</v>
      </c>
      <c r="AD2920" s="9">
        <v>1.03107895410357E-2</v>
      </c>
      <c r="AE2920" s="9">
        <v>1.0450789541035699E-2</v>
      </c>
      <c r="AF2920" s="9">
        <v>1.07417895410357E-2</v>
      </c>
      <c r="AG2920" s="9">
        <v>8.2267895410356798E-3</v>
      </c>
      <c r="AH2920" s="9">
        <v>3.7307895410356802E-3</v>
      </c>
      <c r="AI2920" s="9">
        <v>-1.77321045896432E-3</v>
      </c>
      <c r="AJ2920" s="9">
        <v>-6.9442104589643198E-3</v>
      </c>
      <c r="AK2920" s="9">
        <v>-1.1703210458964299E-2</v>
      </c>
    </row>
    <row r="2921" spans="1:37" s="9" customFormat="1" x14ac:dyDescent="0.3">
      <c r="A2921" s="10" t="str">
        <f t="shared" si="66"/>
        <v>SDGbaseTRA_AgMin_v7MPSXhhd-7</v>
      </c>
      <c r="B2921" s="10" t="s">
        <v>220</v>
      </c>
      <c r="C2921" s="10" t="s">
        <v>329</v>
      </c>
      <c r="D2921" s="10" t="s">
        <v>81</v>
      </c>
      <c r="E2921" s="9" t="s">
        <v>91</v>
      </c>
      <c r="F2921" s="9">
        <v>4.3306609416268096E-3</v>
      </c>
      <c r="G2921" s="9">
        <v>3.5786609416268099E-3</v>
      </c>
      <c r="H2921" s="9">
        <v>5.09166094162681E-3</v>
      </c>
      <c r="I2921" s="9">
        <v>5.8246609416268101E-3</v>
      </c>
      <c r="J2921" s="9">
        <v>5.6716609416268098E-3</v>
      </c>
      <c r="K2921" s="9">
        <v>5.5616609416268099E-3</v>
      </c>
      <c r="L2921" s="9">
        <v>5.79766094162681E-3</v>
      </c>
      <c r="M2921" s="9">
        <v>6.8606609416268097E-3</v>
      </c>
      <c r="N2921" s="9">
        <v>8.1006609416268104E-3</v>
      </c>
      <c r="O2921" s="9">
        <v>7.49666094162681E-3</v>
      </c>
      <c r="P2921" s="9">
        <v>8.0046609416268098E-3</v>
      </c>
      <c r="Q2921" s="9">
        <v>8.4406609416268104E-3</v>
      </c>
      <c r="R2921" s="9">
        <v>8.7296609416268097E-3</v>
      </c>
      <c r="S2921" s="9">
        <v>9.3136609416268092E-3</v>
      </c>
      <c r="T2921" s="9">
        <v>9.8666609416268106E-3</v>
      </c>
      <c r="U2921" s="9">
        <v>1.0581660941626801E-2</v>
      </c>
      <c r="V2921" s="9">
        <v>1.20016609416268E-2</v>
      </c>
      <c r="W2921" s="9">
        <v>1.27966609416268E-2</v>
      </c>
      <c r="X2921" s="9">
        <v>1.28616609416268E-2</v>
      </c>
      <c r="Y2921" s="9">
        <v>1.28356609416268E-2</v>
      </c>
      <c r="Z2921" s="9">
        <v>1.2514660941626799E-2</v>
      </c>
      <c r="AA2921" s="9">
        <v>1.23296609416268E-2</v>
      </c>
      <c r="AB2921" s="9">
        <v>1.18126609416268E-2</v>
      </c>
      <c r="AC2921" s="9">
        <v>1.1393660941626801E-2</v>
      </c>
      <c r="AD2921" s="9">
        <v>1.13376609416268E-2</v>
      </c>
      <c r="AE2921" s="9">
        <v>1.14776609416268E-2</v>
      </c>
      <c r="AF2921" s="9">
        <v>1.1768660941626799E-2</v>
      </c>
      <c r="AG2921" s="9">
        <v>9.2536609416268099E-3</v>
      </c>
      <c r="AH2921" s="9">
        <v>4.7576609416268099E-3</v>
      </c>
      <c r="AI2921" s="9">
        <v>-7.4633905837318698E-4</v>
      </c>
      <c r="AJ2921" s="9">
        <v>-5.9173390583731897E-3</v>
      </c>
      <c r="AK2921" s="9">
        <v>-1.06763390583732E-2</v>
      </c>
    </row>
    <row r="2922" spans="1:37" s="9" customFormat="1" x14ac:dyDescent="0.3">
      <c r="A2922" s="10" t="str">
        <f t="shared" si="66"/>
        <v>SDGbaseTRA_AgMin_v7MPSXhhd-8</v>
      </c>
      <c r="B2922" s="10" t="s">
        <v>220</v>
      </c>
      <c r="C2922" s="10" t="s">
        <v>329</v>
      </c>
      <c r="D2922" s="10" t="s">
        <v>81</v>
      </c>
      <c r="E2922" s="9" t="s">
        <v>92</v>
      </c>
      <c r="F2922" s="9">
        <v>5.9559431619537204E-3</v>
      </c>
      <c r="G2922" s="9">
        <v>5.2039431619537203E-3</v>
      </c>
      <c r="H2922" s="9">
        <v>6.7169431619537199E-3</v>
      </c>
      <c r="I2922" s="9">
        <v>7.4499431619537201E-3</v>
      </c>
      <c r="J2922" s="9">
        <v>7.2969431619537197E-3</v>
      </c>
      <c r="K2922" s="9">
        <v>7.1869431619537199E-3</v>
      </c>
      <c r="L2922" s="9">
        <v>7.42294316195372E-3</v>
      </c>
      <c r="M2922" s="9">
        <v>8.4859431619537205E-3</v>
      </c>
      <c r="N2922" s="9">
        <v>9.7259431619537203E-3</v>
      </c>
      <c r="O2922" s="9">
        <v>9.1219431619537199E-3</v>
      </c>
      <c r="P2922" s="9">
        <v>9.6299431619537197E-3</v>
      </c>
      <c r="Q2922" s="9">
        <v>1.00659431619537E-2</v>
      </c>
      <c r="R2922" s="9">
        <v>1.0354943161953701E-2</v>
      </c>
      <c r="S2922" s="9">
        <v>1.09389431619537E-2</v>
      </c>
      <c r="T2922" s="9">
        <v>1.14919431619537E-2</v>
      </c>
      <c r="U2922" s="9">
        <v>1.22069431619537E-2</v>
      </c>
      <c r="V2922" s="9">
        <v>1.3626943161953699E-2</v>
      </c>
      <c r="W2922" s="9">
        <v>1.44219431619537E-2</v>
      </c>
      <c r="X2922" s="9">
        <v>1.4486943161953701E-2</v>
      </c>
      <c r="Y2922" s="9">
        <v>1.4460943161953701E-2</v>
      </c>
      <c r="Z2922" s="9">
        <v>1.4139943161953701E-2</v>
      </c>
      <c r="AA2922" s="9">
        <v>1.39549431619537E-2</v>
      </c>
      <c r="AB2922" s="9">
        <v>1.34379431619537E-2</v>
      </c>
      <c r="AC2922" s="9">
        <v>1.30189431619537E-2</v>
      </c>
      <c r="AD2922" s="9">
        <v>1.29629431619537E-2</v>
      </c>
      <c r="AE2922" s="9">
        <v>1.3102943161953699E-2</v>
      </c>
      <c r="AF2922" s="9">
        <v>1.3393943161953701E-2</v>
      </c>
      <c r="AG2922" s="9">
        <v>1.0878943161953701E-2</v>
      </c>
      <c r="AH2922" s="9">
        <v>6.3829431619537198E-3</v>
      </c>
      <c r="AI2922" s="9">
        <v>8.7894316195372395E-4</v>
      </c>
      <c r="AJ2922" s="9">
        <v>-4.2920568380462798E-3</v>
      </c>
      <c r="AK2922" s="9">
        <v>-9.05105683804628E-3</v>
      </c>
    </row>
    <row r="2923" spans="1:37" s="9" customFormat="1" x14ac:dyDescent="0.3">
      <c r="A2923" s="10" t="str">
        <f t="shared" si="66"/>
        <v>SDGbaseTRA_AgMin_v7MPSXhhd-9</v>
      </c>
      <c r="B2923" s="10" t="s">
        <v>220</v>
      </c>
      <c r="C2923" s="10" t="s">
        <v>329</v>
      </c>
      <c r="D2923" s="10" t="s">
        <v>81</v>
      </c>
      <c r="E2923" s="9" t="s">
        <v>93</v>
      </c>
      <c r="F2923" s="9">
        <v>4.3467195644003899E-2</v>
      </c>
      <c r="G2923" s="9">
        <v>4.2715195644003903E-2</v>
      </c>
      <c r="H2923" s="9">
        <v>4.4228195644003897E-2</v>
      </c>
      <c r="I2923" s="9">
        <v>4.4961195644003901E-2</v>
      </c>
      <c r="J2923" s="9">
        <v>4.4808195644003901E-2</v>
      </c>
      <c r="K2923" s="9">
        <v>4.4698195644003902E-2</v>
      </c>
      <c r="L2923" s="9">
        <v>4.4934195644003902E-2</v>
      </c>
      <c r="M2923" s="9">
        <v>4.5997195644003903E-2</v>
      </c>
      <c r="N2923" s="9">
        <v>4.7237195644003901E-2</v>
      </c>
      <c r="O2923" s="9">
        <v>4.6633195644003901E-2</v>
      </c>
      <c r="P2923" s="9">
        <v>4.7141195644003903E-2</v>
      </c>
      <c r="Q2923" s="9">
        <v>4.7577195644003901E-2</v>
      </c>
      <c r="R2923" s="9">
        <v>4.7866195644003899E-2</v>
      </c>
      <c r="S2923" s="9">
        <v>4.84501956440039E-2</v>
      </c>
      <c r="T2923" s="9">
        <v>4.9003195644003898E-2</v>
      </c>
      <c r="U2923" s="9">
        <v>4.9718195644003899E-2</v>
      </c>
      <c r="V2923" s="9">
        <v>5.1138195644003903E-2</v>
      </c>
      <c r="W2923" s="9">
        <v>5.19331956440039E-2</v>
      </c>
      <c r="X2923" s="9">
        <v>5.1998195644003903E-2</v>
      </c>
      <c r="Y2923" s="9">
        <v>5.1972195644003898E-2</v>
      </c>
      <c r="Z2923" s="9">
        <v>5.1651195644003903E-2</v>
      </c>
      <c r="AA2923" s="9">
        <v>5.1466195644003898E-2</v>
      </c>
      <c r="AB2923" s="9">
        <v>5.0949195644003901E-2</v>
      </c>
      <c r="AC2923" s="9">
        <v>5.0530195644003899E-2</v>
      </c>
      <c r="AD2923" s="9">
        <v>5.0474195644003898E-2</v>
      </c>
      <c r="AE2923" s="9">
        <v>5.06141956440039E-2</v>
      </c>
      <c r="AF2923" s="9">
        <v>5.0905195644003899E-2</v>
      </c>
      <c r="AG2923" s="9">
        <v>4.8390195644003903E-2</v>
      </c>
      <c r="AH2923" s="9">
        <v>4.3894195644003903E-2</v>
      </c>
      <c r="AI2923" s="9">
        <v>3.8390195644003901E-2</v>
      </c>
      <c r="AJ2923" s="9">
        <v>3.3219195644003899E-2</v>
      </c>
      <c r="AK2923" s="9">
        <v>2.8460195644003899E-2</v>
      </c>
    </row>
    <row r="2924" spans="1:37" s="9" customFormat="1" x14ac:dyDescent="0.3">
      <c r="A2924" s="10" t="str">
        <f t="shared" si="66"/>
        <v>SDGbaseTRA_AgMin_v7C_SavingsINSent-n</v>
      </c>
      <c r="B2924" s="10" t="s">
        <v>220</v>
      </c>
      <c r="C2924" s="10" t="s">
        <v>329</v>
      </c>
      <c r="D2924" s="10" t="s">
        <v>96</v>
      </c>
      <c r="E2924" s="9" t="s">
        <v>82</v>
      </c>
      <c r="F2924" s="9">
        <v>634.29095094814102</v>
      </c>
      <c r="G2924" s="9">
        <v>578.83987738470898</v>
      </c>
      <c r="H2924" s="9">
        <v>604.27244205079296</v>
      </c>
      <c r="I2924" s="9">
        <v>609.46357637968595</v>
      </c>
      <c r="J2924" s="9">
        <v>624.65674047581103</v>
      </c>
      <c r="K2924" s="9">
        <v>641.22789963269997</v>
      </c>
      <c r="L2924" s="9">
        <v>659.06226085419996</v>
      </c>
      <c r="M2924" s="9">
        <v>677.54349074912795</v>
      </c>
      <c r="N2924" s="9">
        <v>698.87196054709602</v>
      </c>
      <c r="O2924" s="9">
        <v>725.13986495276595</v>
      </c>
      <c r="P2924" s="9">
        <v>751.33639403134396</v>
      </c>
      <c r="Q2924" s="9">
        <v>777.31117937543399</v>
      </c>
      <c r="R2924" s="9">
        <v>818.012234347613</v>
      </c>
      <c r="S2924" s="9">
        <v>845.69045054264302</v>
      </c>
      <c r="T2924" s="9">
        <v>874.90612785572705</v>
      </c>
      <c r="U2924" s="9">
        <v>908.60285346079695</v>
      </c>
      <c r="V2924" s="9">
        <v>940.82185943436195</v>
      </c>
      <c r="W2924" s="9">
        <v>974.18602051260996</v>
      </c>
      <c r="X2924" s="9">
        <v>1008.98527981701</v>
      </c>
      <c r="Y2924" s="9">
        <v>1044.1461282453799</v>
      </c>
      <c r="Z2924" s="9">
        <v>1083.4295034637</v>
      </c>
      <c r="AA2924" s="9">
        <v>1120.8152809329699</v>
      </c>
      <c r="AB2924" s="9">
        <v>1166.92176295431</v>
      </c>
      <c r="AC2924" s="9">
        <v>1203.0876839837799</v>
      </c>
      <c r="AD2924" s="9">
        <v>1234.1543865347901</v>
      </c>
      <c r="AE2924" s="9">
        <v>1265.00562482038</v>
      </c>
      <c r="AF2924" s="9">
        <v>1296.0386075696099</v>
      </c>
      <c r="AG2924" s="9">
        <v>1324.1881458799901</v>
      </c>
      <c r="AH2924" s="9">
        <v>1331.40813872274</v>
      </c>
      <c r="AI2924" s="9">
        <v>1331.51427669344</v>
      </c>
      <c r="AJ2924" s="9">
        <v>1325.8830376246999</v>
      </c>
      <c r="AK2924" s="9">
        <v>1315.43188097245</v>
      </c>
    </row>
    <row r="2925" spans="1:37" s="9" customFormat="1" x14ac:dyDescent="0.3">
      <c r="A2925" s="10" t="str">
        <f t="shared" si="66"/>
        <v>SDGbaseTRA_AgMin_v7C_SavingsINSent-e</v>
      </c>
      <c r="B2925" s="10" t="s">
        <v>220</v>
      </c>
      <c r="C2925" s="10" t="s">
        <v>329</v>
      </c>
      <c r="D2925" s="10" t="s">
        <v>96</v>
      </c>
      <c r="E2925" s="9" t="s">
        <v>83</v>
      </c>
      <c r="F2925" s="9">
        <v>60.099989425202502</v>
      </c>
      <c r="G2925" s="9">
        <v>65.9524521897509</v>
      </c>
      <c r="H2925" s="9">
        <v>54.614357237883503</v>
      </c>
      <c r="I2925" s="9">
        <v>55.592091765542897</v>
      </c>
      <c r="J2925" s="9">
        <v>58.450296335089703</v>
      </c>
      <c r="K2925" s="9">
        <v>62.157406219709998</v>
      </c>
      <c r="L2925" s="9">
        <v>65.932270385636301</v>
      </c>
      <c r="M2925" s="9">
        <v>65.987599680614807</v>
      </c>
      <c r="N2925" s="9">
        <v>64.644490519138003</v>
      </c>
      <c r="O2925" s="9">
        <v>64.048957157500396</v>
      </c>
      <c r="P2925" s="9">
        <v>66.411966925531004</v>
      </c>
      <c r="Q2925" s="9">
        <v>70.687785496680405</v>
      </c>
      <c r="R2925" s="9">
        <v>77.970484310128299</v>
      </c>
      <c r="S2925" s="9">
        <v>82.777185585888205</v>
      </c>
      <c r="T2925" s="9">
        <v>87.934545885938803</v>
      </c>
      <c r="U2925" s="9">
        <v>92.918441495034799</v>
      </c>
      <c r="V2925" s="9">
        <v>93.725317047927803</v>
      </c>
      <c r="W2925" s="9">
        <v>97.721030898135396</v>
      </c>
      <c r="X2925" s="9">
        <v>105.923992269086</v>
      </c>
      <c r="Y2925" s="9">
        <v>114.5033238451</v>
      </c>
      <c r="Z2925" s="9">
        <v>123.443611285755</v>
      </c>
      <c r="AA2925" s="9">
        <v>131.808600398312</v>
      </c>
      <c r="AB2925" s="9">
        <v>140.174768072815</v>
      </c>
      <c r="AC2925" s="9">
        <v>150.852188603191</v>
      </c>
      <c r="AD2925" s="9">
        <v>161.79334753493001</v>
      </c>
      <c r="AE2925" s="9">
        <v>172.41163517359499</v>
      </c>
      <c r="AF2925" s="9">
        <v>183.159050254725</v>
      </c>
      <c r="AG2925" s="9">
        <v>217.03175780933199</v>
      </c>
      <c r="AH2925" s="9">
        <v>249.525230625918</v>
      </c>
      <c r="AI2925" s="9">
        <v>289.69018775088199</v>
      </c>
      <c r="AJ2925" s="9">
        <v>330.00373838412702</v>
      </c>
      <c r="AK2925" s="9">
        <v>367.05388588580598</v>
      </c>
    </row>
    <row r="2926" spans="1:37" s="9" customFormat="1" x14ac:dyDescent="0.3">
      <c r="A2926" s="10" t="str">
        <f t="shared" si="66"/>
        <v>SDGbaseTRA_AgMin_v7C_SavingsINShhd-0</v>
      </c>
      <c r="B2926" s="10" t="s">
        <v>220</v>
      </c>
      <c r="C2926" s="10" t="s">
        <v>329</v>
      </c>
      <c r="D2926" s="10" t="s">
        <v>96</v>
      </c>
      <c r="E2926" s="9" t="s">
        <v>84</v>
      </c>
      <c r="F2926" s="9">
        <v>5.6457937045340599E-2</v>
      </c>
      <c r="G2926" s="9">
        <v>-4.2527203968203498E-3</v>
      </c>
      <c r="H2926" s="9">
        <v>0.114617426235417</v>
      </c>
      <c r="I2926" s="9">
        <v>0.17749396816256399</v>
      </c>
      <c r="J2926" s="9">
        <v>0.16906687345945801</v>
      </c>
      <c r="K2926" s="9">
        <v>0.16367145049249099</v>
      </c>
      <c r="L2926" s="9">
        <v>0.18857358762277199</v>
      </c>
      <c r="M2926" s="9">
        <v>0.28911176669376798</v>
      </c>
      <c r="N2926" s="9">
        <v>0.41176211097937598</v>
      </c>
      <c r="O2926" s="9">
        <v>0.367500710618408</v>
      </c>
      <c r="P2926" s="9">
        <v>0.42989499443064899</v>
      </c>
      <c r="Q2926" s="9">
        <v>0.48865099410429802</v>
      </c>
      <c r="R2926" s="9">
        <v>0.53536510043687702</v>
      </c>
      <c r="S2926" s="9">
        <v>0.61826268348647695</v>
      </c>
      <c r="T2926" s="9">
        <v>0.70273424150295205</v>
      </c>
      <c r="U2926" s="9">
        <v>0.81268784264733995</v>
      </c>
      <c r="V2926" s="9">
        <v>1.01696545320933</v>
      </c>
      <c r="W2926" s="9">
        <v>1.15502298389879</v>
      </c>
      <c r="X2926" s="9">
        <v>1.20607962642219</v>
      </c>
      <c r="Y2926" s="9">
        <v>1.24593555903037</v>
      </c>
      <c r="Z2926" s="9">
        <v>1.2429952842224301</v>
      </c>
      <c r="AA2926" s="9">
        <v>1.25819830167032</v>
      </c>
      <c r="AB2926" s="9">
        <v>1.2241444016679699</v>
      </c>
      <c r="AC2926" s="9">
        <v>1.2021836046693699</v>
      </c>
      <c r="AD2926" s="9">
        <v>1.23321292846076</v>
      </c>
      <c r="AE2926" s="9">
        <v>1.2971829708</v>
      </c>
      <c r="AF2926" s="9">
        <v>1.39029906251257</v>
      </c>
      <c r="AG2926" s="9">
        <v>0.99069950209796498</v>
      </c>
      <c r="AH2926" s="9">
        <v>0.20256285665936899</v>
      </c>
      <c r="AI2926" s="9">
        <v>-0.79136433974256604</v>
      </c>
      <c r="AJ2926" s="9">
        <v>-1.73116489835118</v>
      </c>
      <c r="AK2926" s="9">
        <v>-2.5999054193645299</v>
      </c>
    </row>
    <row r="2927" spans="1:37" s="9" customFormat="1" x14ac:dyDescent="0.3">
      <c r="A2927" s="10" t="str">
        <f t="shared" si="66"/>
        <v>SDGbaseTRA_AgMin_v7C_SavingsINShhd-1</v>
      </c>
      <c r="B2927" s="10" t="s">
        <v>220</v>
      </c>
      <c r="C2927" s="10" t="s">
        <v>329</v>
      </c>
      <c r="D2927" s="10" t="s">
        <v>96</v>
      </c>
      <c r="E2927" s="9" t="s">
        <v>85</v>
      </c>
      <c r="F2927" s="9">
        <v>8.9183024556091894E-2</v>
      </c>
      <c r="G2927" s="9">
        <v>5.80367768639449E-3</v>
      </c>
      <c r="H2927" s="9">
        <v>0.16873046971675301</v>
      </c>
      <c r="I2927" s="9">
        <v>0.25516902740623498</v>
      </c>
      <c r="J2927" s="9">
        <v>0.24381710761823699</v>
      </c>
      <c r="K2927" s="9">
        <v>0.236712211669284</v>
      </c>
      <c r="L2927" s="9">
        <v>0.27118720900952598</v>
      </c>
      <c r="M2927" s="9">
        <v>0.40937295938108798</v>
      </c>
      <c r="N2927" s="9">
        <v>0.57794599384828305</v>
      </c>
      <c r="O2927" s="9">
        <v>0.51771730285426198</v>
      </c>
      <c r="P2927" s="9">
        <v>0.60374894911515598</v>
      </c>
      <c r="Q2927" s="9">
        <v>0.68473128367012204</v>
      </c>
      <c r="R2927" s="9">
        <v>0.74948588798913796</v>
      </c>
      <c r="S2927" s="9">
        <v>0.86353477948826396</v>
      </c>
      <c r="T2927" s="9">
        <v>0.97973920441833295</v>
      </c>
      <c r="U2927" s="9">
        <v>1.1310370088607</v>
      </c>
      <c r="V2927" s="9">
        <v>1.41134792211834</v>
      </c>
      <c r="W2927" s="9">
        <v>1.60085631572527</v>
      </c>
      <c r="X2927" s="9">
        <v>1.6709928467808699</v>
      </c>
      <c r="Y2927" s="9">
        <v>1.7255594585870899</v>
      </c>
      <c r="Z2927" s="9">
        <v>1.72182264585931</v>
      </c>
      <c r="AA2927" s="9">
        <v>1.74272399436735</v>
      </c>
      <c r="AB2927" s="9">
        <v>1.6965903616832201</v>
      </c>
      <c r="AC2927" s="9">
        <v>1.6665190833955501</v>
      </c>
      <c r="AD2927" s="9">
        <v>1.7090756096440201</v>
      </c>
      <c r="AE2927" s="9">
        <v>1.79669930890703</v>
      </c>
      <c r="AF2927" s="9">
        <v>1.9241171536647601</v>
      </c>
      <c r="AG2927" s="9">
        <v>1.3781572916798299</v>
      </c>
      <c r="AH2927" s="9">
        <v>0.30210743102377902</v>
      </c>
      <c r="AI2927" s="9">
        <v>-1.0517788957287999</v>
      </c>
      <c r="AJ2927" s="9">
        <v>-2.3304979684421299</v>
      </c>
      <c r="AK2927" s="9">
        <v>-3.5109955398978299</v>
      </c>
    </row>
    <row r="2928" spans="1:37" s="9" customFormat="1" x14ac:dyDescent="0.3">
      <c r="A2928" s="10" t="str">
        <f t="shared" si="66"/>
        <v>SDGbaseTRA_AgMin_v7C_SavingsINShhd-2</v>
      </c>
      <c r="B2928" s="10" t="s">
        <v>220</v>
      </c>
      <c r="C2928" s="10" t="s">
        <v>329</v>
      </c>
      <c r="D2928" s="10" t="s">
        <v>96</v>
      </c>
      <c r="E2928" s="9" t="s">
        <v>86</v>
      </c>
      <c r="F2928" s="9">
        <v>0.15069388134329501</v>
      </c>
      <c r="G2928" s="9">
        <v>5.2637572760292503E-2</v>
      </c>
      <c r="H2928" s="9">
        <v>0.242112349292953</v>
      </c>
      <c r="I2928" s="9">
        <v>0.34397983958711997</v>
      </c>
      <c r="J2928" s="9">
        <v>0.331781283473706</v>
      </c>
      <c r="K2928" s="9">
        <v>0.32465437219274002</v>
      </c>
      <c r="L2928" s="9">
        <v>0.36615789469992299</v>
      </c>
      <c r="M2928" s="9">
        <v>0.52865030453038397</v>
      </c>
      <c r="N2928" s="9">
        <v>0.72671829065536597</v>
      </c>
      <c r="O2928" s="9">
        <v>0.65815639029921802</v>
      </c>
      <c r="P2928" s="9">
        <v>0.76032926835980297</v>
      </c>
      <c r="Q2928" s="9">
        <v>0.85660212097987598</v>
      </c>
      <c r="R2928" s="9">
        <v>0.93457244827212405</v>
      </c>
      <c r="S2928" s="9">
        <v>1.0696267341304</v>
      </c>
      <c r="T2928" s="9">
        <v>1.2072695564179099</v>
      </c>
      <c r="U2928" s="9">
        <v>1.3862040494538499</v>
      </c>
      <c r="V2928" s="9">
        <v>1.71550817580235</v>
      </c>
      <c r="W2928" s="9">
        <v>1.93890410104598</v>
      </c>
      <c r="X2928" s="9">
        <v>2.0229355997054501</v>
      </c>
      <c r="Y2928" s="9">
        <v>2.0886167190241598</v>
      </c>
      <c r="Z2928" s="9">
        <v>2.0866735305028201</v>
      </c>
      <c r="AA2928" s="9">
        <v>2.1132861501882001</v>
      </c>
      <c r="AB2928" s="9">
        <v>2.0620769354038502</v>
      </c>
      <c r="AC2928" s="9">
        <v>2.0291368769467901</v>
      </c>
      <c r="AD2928" s="9">
        <v>2.0808663704087</v>
      </c>
      <c r="AE2928" s="9">
        <v>2.18513612714231</v>
      </c>
      <c r="AF2928" s="9">
        <v>2.3357502430845698</v>
      </c>
      <c r="AG2928" s="9">
        <v>1.7028179535400101</v>
      </c>
      <c r="AH2928" s="9">
        <v>0.45322351455068699</v>
      </c>
      <c r="AI2928" s="9">
        <v>-1.1166434190273</v>
      </c>
      <c r="AJ2928" s="9">
        <v>-2.5972517772038</v>
      </c>
      <c r="AK2928" s="9">
        <v>-3.9617769765830402</v>
      </c>
    </row>
    <row r="2929" spans="1:37" s="9" customFormat="1" x14ac:dyDescent="0.3">
      <c r="A2929" s="10" t="str">
        <f t="shared" si="66"/>
        <v>SDGbaseTRA_AgMin_v7C_SavingsINShhd-3</v>
      </c>
      <c r="B2929" s="10" t="s">
        <v>220</v>
      </c>
      <c r="C2929" s="10" t="s">
        <v>329</v>
      </c>
      <c r="D2929" s="10" t="s">
        <v>96</v>
      </c>
      <c r="E2929" s="9" t="s">
        <v>87</v>
      </c>
      <c r="F2929" s="9">
        <v>0.29970925487373701</v>
      </c>
      <c r="G2929" s="9">
        <v>0.17685072840194899</v>
      </c>
      <c r="H2929" s="9">
        <v>0.40938350551243602</v>
      </c>
      <c r="I2929" s="9">
        <v>0.53715956092721096</v>
      </c>
      <c r="J2929" s="9">
        <v>0.52460197802614605</v>
      </c>
      <c r="K2929" s="9">
        <v>0.51862921941125395</v>
      </c>
      <c r="L2929" s="9">
        <v>0.57277553813892002</v>
      </c>
      <c r="M2929" s="9">
        <v>0.77559781318170795</v>
      </c>
      <c r="N2929" s="9">
        <v>1.0223856331093499</v>
      </c>
      <c r="O2929" s="9">
        <v>0.94254213588919999</v>
      </c>
      <c r="P2929" s="9">
        <v>1.07248360047947</v>
      </c>
      <c r="Q2929" s="9">
        <v>1.19506449402964</v>
      </c>
      <c r="R2929" s="9">
        <v>1.2961315609889701</v>
      </c>
      <c r="S2929" s="9">
        <v>1.46668908983329</v>
      </c>
      <c r="T2929" s="9">
        <v>1.6405299423992199</v>
      </c>
      <c r="U2929" s="9">
        <v>1.86579400387504</v>
      </c>
      <c r="V2929" s="9">
        <v>2.2750469671217699</v>
      </c>
      <c r="W2929" s="9">
        <v>2.5543173354798898</v>
      </c>
      <c r="X2929" s="9">
        <v>2.6625041824744198</v>
      </c>
      <c r="Y2929" s="9">
        <v>2.7476573190470499</v>
      </c>
      <c r="Z2929" s="9">
        <v>2.7505522239920799</v>
      </c>
      <c r="AA2929" s="9">
        <v>2.7880585841608401</v>
      </c>
      <c r="AB2929" s="9">
        <v>2.7317218603093498</v>
      </c>
      <c r="AC2929" s="9">
        <v>2.6967877713115</v>
      </c>
      <c r="AD2929" s="9">
        <v>2.7656643654504798</v>
      </c>
      <c r="AE2929" s="9">
        <v>2.8989616128471298</v>
      </c>
      <c r="AF2929" s="9">
        <v>3.0890088316000202</v>
      </c>
      <c r="AG2929" s="9">
        <v>2.3221931131687201</v>
      </c>
      <c r="AH2929" s="9">
        <v>0.80148683838786705</v>
      </c>
      <c r="AI2929" s="9">
        <v>-1.1048890091252599</v>
      </c>
      <c r="AJ2929" s="9">
        <v>-2.9000198220431201</v>
      </c>
      <c r="AK2929" s="9">
        <v>-4.5514506793337404</v>
      </c>
    </row>
    <row r="2930" spans="1:37" s="9" customFormat="1" x14ac:dyDescent="0.3">
      <c r="A2930" s="10" t="str">
        <f t="shared" si="66"/>
        <v>SDGbaseTRA_AgMin_v7C_SavingsINShhd-4</v>
      </c>
      <c r="B2930" s="10" t="s">
        <v>220</v>
      </c>
      <c r="C2930" s="10" t="s">
        <v>329</v>
      </c>
      <c r="D2930" s="10" t="s">
        <v>96</v>
      </c>
      <c r="E2930" s="9" t="s">
        <v>88</v>
      </c>
      <c r="F2930" s="9">
        <v>0.42956660419689002</v>
      </c>
      <c r="G2930" s="9">
        <v>0.29429904557465297</v>
      </c>
      <c r="H2930" s="9">
        <v>0.54515225520939103</v>
      </c>
      <c r="I2930" s="9">
        <v>0.68388639573097598</v>
      </c>
      <c r="J2930" s="9">
        <v>0.67262104488585095</v>
      </c>
      <c r="K2930" s="9">
        <v>0.66897554671670301</v>
      </c>
      <c r="L2930" s="9">
        <v>0.73008183356175405</v>
      </c>
      <c r="M2930" s="9">
        <v>0.95049199671268503</v>
      </c>
      <c r="N2930" s="9">
        <v>1.21839581943272</v>
      </c>
      <c r="O2930" s="9">
        <v>1.13711623521575</v>
      </c>
      <c r="P2930" s="9">
        <v>1.2807214060699501</v>
      </c>
      <c r="Q2930" s="9">
        <v>1.4162551057353401</v>
      </c>
      <c r="R2930" s="9">
        <v>1.5306458003849199</v>
      </c>
      <c r="S2930" s="9">
        <v>1.7179080252835801</v>
      </c>
      <c r="T2930" s="9">
        <v>1.9088375353521601</v>
      </c>
      <c r="U2930" s="9">
        <v>2.15583599185344</v>
      </c>
      <c r="V2930" s="9">
        <v>2.5991251165205602</v>
      </c>
      <c r="W2930" s="9">
        <v>2.90319506533532</v>
      </c>
      <c r="X2930" s="9">
        <v>3.02375401230465</v>
      </c>
      <c r="Y2930" s="9">
        <v>3.1188177484304802</v>
      </c>
      <c r="Z2930" s="9">
        <v>3.12676713669335</v>
      </c>
      <c r="AA2930" s="9">
        <v>3.1710771221813601</v>
      </c>
      <c r="AB2930" s="9">
        <v>3.1169342047144699</v>
      </c>
      <c r="AC2930" s="9">
        <v>3.0838983603186798</v>
      </c>
      <c r="AD2930" s="9">
        <v>3.1621354665447399</v>
      </c>
      <c r="AE2930" s="9">
        <v>3.3093550204896802</v>
      </c>
      <c r="AF2930" s="9">
        <v>3.5172196165936498</v>
      </c>
      <c r="AG2930" s="9">
        <v>2.7042468973287601</v>
      </c>
      <c r="AH2930" s="9">
        <v>1.0858675817155099</v>
      </c>
      <c r="AI2930" s="9">
        <v>-0.93454933916044503</v>
      </c>
      <c r="AJ2930" s="9">
        <v>-2.8326136881631498</v>
      </c>
      <c r="AK2930" s="9">
        <v>-4.5742498926831603</v>
      </c>
    </row>
    <row r="2931" spans="1:37" s="9" customFormat="1" x14ac:dyDescent="0.3">
      <c r="A2931" s="10" t="str">
        <f t="shared" si="66"/>
        <v>SDGbaseTRA_AgMin_v7C_SavingsINShhd-5</v>
      </c>
      <c r="B2931" s="10" t="s">
        <v>220</v>
      </c>
      <c r="C2931" s="10" t="s">
        <v>329</v>
      </c>
      <c r="D2931" s="10" t="s">
        <v>96</v>
      </c>
      <c r="E2931" s="9" t="s">
        <v>89</v>
      </c>
      <c r="F2931" s="9">
        <v>0.66273617400637597</v>
      </c>
      <c r="G2931" s="9">
        <v>0.47421683038393803</v>
      </c>
      <c r="H2931" s="9">
        <v>0.82018205815988099</v>
      </c>
      <c r="I2931" s="9">
        <v>1.00782071951907</v>
      </c>
      <c r="J2931" s="9">
        <v>0.99377428338114804</v>
      </c>
      <c r="K2931" s="9">
        <v>0.99115164745440798</v>
      </c>
      <c r="L2931" s="9">
        <v>1.0765660128064101</v>
      </c>
      <c r="M2931" s="9">
        <v>1.37787468616913</v>
      </c>
      <c r="N2931" s="9">
        <v>1.74415442232561</v>
      </c>
      <c r="O2931" s="9">
        <v>1.6372429316452699</v>
      </c>
      <c r="P2931" s="9">
        <v>1.8355910748080599</v>
      </c>
      <c r="Q2931" s="9">
        <v>2.0226050899161399</v>
      </c>
      <c r="R2931" s="9">
        <v>2.1854372539050901</v>
      </c>
      <c r="S2931" s="9">
        <v>2.4425912790570701</v>
      </c>
      <c r="T2931" s="9">
        <v>2.7048735159895299</v>
      </c>
      <c r="U2931" s="9">
        <v>3.0446921087260801</v>
      </c>
      <c r="V2931" s="9">
        <v>3.6489763325975302</v>
      </c>
      <c r="W2931" s="9">
        <v>4.0643886553809798</v>
      </c>
      <c r="X2931" s="9">
        <v>4.2300301510768001</v>
      </c>
      <c r="Y2931" s="9">
        <v>4.3591847612704404</v>
      </c>
      <c r="Z2931" s="9">
        <v>4.3718098764265401</v>
      </c>
      <c r="AA2931" s="9">
        <v>4.4322853830187103</v>
      </c>
      <c r="AB2931" s="9">
        <v>4.3623964614887401</v>
      </c>
      <c r="AC2931" s="9">
        <v>4.3178160501122198</v>
      </c>
      <c r="AD2931" s="9">
        <v>4.4250313212432797</v>
      </c>
      <c r="AE2931" s="9">
        <v>4.6257877760835502</v>
      </c>
      <c r="AF2931" s="9">
        <v>4.9084493548869803</v>
      </c>
      <c r="AG2931" s="9">
        <v>3.81264473102779</v>
      </c>
      <c r="AH2931" s="9">
        <v>1.6287236856454099</v>
      </c>
      <c r="AI2931" s="9">
        <v>-1.0747391783071001</v>
      </c>
      <c r="AJ2931" s="9">
        <v>-3.6050264049332998</v>
      </c>
      <c r="AK2931" s="9">
        <v>-5.9179384070834304</v>
      </c>
    </row>
    <row r="2932" spans="1:37" s="9" customFormat="1" x14ac:dyDescent="0.3">
      <c r="A2932" s="10" t="str">
        <f t="shared" ref="A2932:A2995" si="67">_xlfn.CONCAT(C2932,D2932,E2932)</f>
        <v>SDGbaseTRA_AgMin_v7C_SavingsINShhd-6</v>
      </c>
      <c r="B2932" s="10" t="s">
        <v>220</v>
      </c>
      <c r="C2932" s="10" t="s">
        <v>329</v>
      </c>
      <c r="D2932" s="10" t="s">
        <v>96</v>
      </c>
      <c r="E2932" s="9" t="s">
        <v>90</v>
      </c>
      <c r="F2932" s="9">
        <v>0.90443341934945398</v>
      </c>
      <c r="G2932" s="9">
        <v>0.66778367033616104</v>
      </c>
      <c r="H2932" s="9">
        <v>1.0892745760373701</v>
      </c>
      <c r="I2932" s="9">
        <v>1.31205612971416</v>
      </c>
      <c r="J2932" s="9">
        <v>1.2973337965574501</v>
      </c>
      <c r="K2932" s="9">
        <v>1.2975221387723399</v>
      </c>
      <c r="L2932" s="9">
        <v>1.40269346306537</v>
      </c>
      <c r="M2932" s="9">
        <v>1.76470106540244</v>
      </c>
      <c r="N2932" s="9">
        <v>2.2049428058270801</v>
      </c>
      <c r="O2932" s="9">
        <v>2.08231211049242</v>
      </c>
      <c r="P2932" s="9">
        <v>2.32358659623802</v>
      </c>
      <c r="Q2932" s="9">
        <v>2.5509879903736201</v>
      </c>
      <c r="R2932" s="9">
        <v>2.7555894120742201</v>
      </c>
      <c r="S2932" s="9">
        <v>3.0661778147391798</v>
      </c>
      <c r="T2932" s="9">
        <v>3.3831515370352099</v>
      </c>
      <c r="U2932" s="9">
        <v>3.7943746926864002</v>
      </c>
      <c r="V2932" s="9">
        <v>4.5181642051553599</v>
      </c>
      <c r="W2932" s="9">
        <v>5.0171799712188401</v>
      </c>
      <c r="X2932" s="9">
        <v>5.2179728395101703</v>
      </c>
      <c r="Y2932" s="9">
        <v>5.3734760246046003</v>
      </c>
      <c r="Z2932" s="9">
        <v>5.3932816866035997</v>
      </c>
      <c r="AA2932" s="9">
        <v>5.4679524615030299</v>
      </c>
      <c r="AB2932" s="9">
        <v>5.39056483703461</v>
      </c>
      <c r="AC2932" s="9">
        <v>5.3379286986143502</v>
      </c>
      <c r="AD2932" s="9">
        <v>5.4662485703684602</v>
      </c>
      <c r="AE2932" s="9">
        <v>5.7056702249970996</v>
      </c>
      <c r="AF2932" s="9">
        <v>6.04174696375674</v>
      </c>
      <c r="AG2932" s="9">
        <v>4.74416291898988</v>
      </c>
      <c r="AH2932" s="9">
        <v>2.1564425187258802</v>
      </c>
      <c r="AI2932" s="9">
        <v>-1.0211761838345399</v>
      </c>
      <c r="AJ2932" s="9">
        <v>-3.98495633551769</v>
      </c>
      <c r="AK2932" s="9">
        <v>-6.6838617541839502</v>
      </c>
    </row>
    <row r="2933" spans="1:37" s="9" customFormat="1" x14ac:dyDescent="0.3">
      <c r="A2933" s="10" t="str">
        <f t="shared" si="67"/>
        <v>SDGbaseTRA_AgMin_v7C_SavingsINShhd-7</v>
      </c>
      <c r="B2933" s="10" t="s">
        <v>220</v>
      </c>
      <c r="C2933" s="10" t="s">
        <v>329</v>
      </c>
      <c r="D2933" s="10" t="s">
        <v>96</v>
      </c>
      <c r="E2933" s="9" t="s">
        <v>91</v>
      </c>
      <c r="F2933" s="9">
        <v>1.6367747641553201</v>
      </c>
      <c r="G2933" s="9">
        <v>1.2808388016773999</v>
      </c>
      <c r="H2933" s="9">
        <v>1.88474150048429</v>
      </c>
      <c r="I2933" s="9">
        <v>2.1921413694659302</v>
      </c>
      <c r="J2933" s="9">
        <v>2.18097285786697</v>
      </c>
      <c r="K2933" s="9">
        <v>2.1929548189871899</v>
      </c>
      <c r="L2933" s="9">
        <v>2.3509820194115099</v>
      </c>
      <c r="M2933" s="9">
        <v>2.8640485283010202</v>
      </c>
      <c r="N2933" s="9">
        <v>3.4874439463821498</v>
      </c>
      <c r="O2933" s="9">
        <v>3.3340126891193802</v>
      </c>
      <c r="P2933" s="9">
        <v>3.68583859610664</v>
      </c>
      <c r="Q2933" s="9">
        <v>4.0184128311566303</v>
      </c>
      <c r="R2933" s="9">
        <v>4.3388615818957197</v>
      </c>
      <c r="S2933" s="9">
        <v>4.7883589207531703</v>
      </c>
      <c r="T2933" s="9">
        <v>5.2480273240953599</v>
      </c>
      <c r="U2933" s="9">
        <v>5.8434375240989302</v>
      </c>
      <c r="V2933" s="9">
        <v>6.8699000359966602</v>
      </c>
      <c r="W2933" s="9">
        <v>7.5855087221809203</v>
      </c>
      <c r="X2933" s="9">
        <v>7.88711840585266</v>
      </c>
      <c r="Y2933" s="9">
        <v>8.1224886276900108</v>
      </c>
      <c r="Z2933" s="9">
        <v>8.1730821661395794</v>
      </c>
      <c r="AA2933" s="9">
        <v>8.29663431420453</v>
      </c>
      <c r="AB2933" s="9">
        <v>8.2161641238852905</v>
      </c>
      <c r="AC2933" s="9">
        <v>8.1594233153749691</v>
      </c>
      <c r="AD2933" s="9">
        <v>8.3541822742108796</v>
      </c>
      <c r="AE2933" s="9">
        <v>8.7040157962467504</v>
      </c>
      <c r="AF2933" s="9">
        <v>9.1887667528064707</v>
      </c>
      <c r="AG2933" s="9">
        <v>7.4003163002939898</v>
      </c>
      <c r="AH2933" s="9">
        <v>3.7994321052128002</v>
      </c>
      <c r="AI2933" s="9">
        <v>-0.59271379681865699</v>
      </c>
      <c r="AJ2933" s="9">
        <v>-4.6745458455007496</v>
      </c>
      <c r="AK2933" s="9">
        <v>-8.3767070041416698</v>
      </c>
    </row>
    <row r="2934" spans="1:37" s="9" customFormat="1" x14ac:dyDescent="0.3">
      <c r="A2934" s="10" t="str">
        <f t="shared" si="67"/>
        <v>SDGbaseTRA_AgMin_v7C_SavingsINShhd-8</v>
      </c>
      <c r="B2934" s="10" t="s">
        <v>220</v>
      </c>
      <c r="C2934" s="10" t="s">
        <v>329</v>
      </c>
      <c r="D2934" s="10" t="s">
        <v>96</v>
      </c>
      <c r="E2934" s="9" t="s">
        <v>92</v>
      </c>
      <c r="F2934" s="9">
        <v>3.7804416834441499</v>
      </c>
      <c r="G2934" s="9">
        <v>3.0788417589874801</v>
      </c>
      <c r="H2934" s="9">
        <v>4.1688673480730696</v>
      </c>
      <c r="I2934" s="9">
        <v>4.6677382179854998</v>
      </c>
      <c r="J2934" s="9">
        <v>4.6788688691165596</v>
      </c>
      <c r="K2934" s="9">
        <v>4.7353810219275196</v>
      </c>
      <c r="L2934" s="9">
        <v>5.0392678148209997</v>
      </c>
      <c r="M2934" s="9">
        <v>5.9399056538522101</v>
      </c>
      <c r="N2934" s="9">
        <v>7.0330864345022501</v>
      </c>
      <c r="O2934" s="9">
        <v>6.8214038673588497</v>
      </c>
      <c r="P2934" s="9">
        <v>7.46868985902855</v>
      </c>
      <c r="Q2934" s="9">
        <v>8.0849853283392594</v>
      </c>
      <c r="R2934" s="9">
        <v>8.7636281960290301</v>
      </c>
      <c r="S2934" s="9">
        <v>9.58266185291588</v>
      </c>
      <c r="T2934" s="9">
        <v>10.424075204577001</v>
      </c>
      <c r="U2934" s="9">
        <v>11.5120998426515</v>
      </c>
      <c r="V2934" s="9">
        <v>13.325236186464901</v>
      </c>
      <c r="W2934" s="9">
        <v>14.615037776505099</v>
      </c>
      <c r="X2934" s="9">
        <v>15.2026013854061</v>
      </c>
      <c r="Y2934" s="9">
        <v>15.6683128664855</v>
      </c>
      <c r="Z2934" s="9">
        <v>15.8294200157072</v>
      </c>
      <c r="AA2934" s="9">
        <v>16.105212429948502</v>
      </c>
      <c r="AB2934" s="9">
        <v>16.052239626272399</v>
      </c>
      <c r="AC2934" s="9">
        <v>16.004858331730201</v>
      </c>
      <c r="AD2934" s="9">
        <v>16.385265680356099</v>
      </c>
      <c r="AE2934" s="9">
        <v>17.032958313031301</v>
      </c>
      <c r="AF2934" s="9">
        <v>17.913972850662301</v>
      </c>
      <c r="AG2934" s="9">
        <v>14.887297782188</v>
      </c>
      <c r="AH2934" s="9">
        <v>8.6801781579326391</v>
      </c>
      <c r="AI2934" s="9">
        <v>1.18541711880249</v>
      </c>
      <c r="AJ2934" s="9">
        <v>-5.7422342179616903</v>
      </c>
      <c r="AK2934" s="9">
        <v>-11.9872304779934</v>
      </c>
    </row>
    <row r="2935" spans="1:37" s="9" customFormat="1" x14ac:dyDescent="0.3">
      <c r="A2935" s="10" t="str">
        <f t="shared" si="67"/>
        <v>SDGbaseTRA_AgMin_v7C_SavingsINShhd-9</v>
      </c>
      <c r="B2935" s="10" t="s">
        <v>220</v>
      </c>
      <c r="C2935" s="10" t="s">
        <v>329</v>
      </c>
      <c r="D2935" s="10" t="s">
        <v>96</v>
      </c>
      <c r="E2935" s="9" t="s">
        <v>93</v>
      </c>
      <c r="F2935" s="9">
        <v>61.826498903556796</v>
      </c>
      <c r="G2935" s="9">
        <v>55.724592745528099</v>
      </c>
      <c r="H2935" s="9">
        <v>61.175271430918102</v>
      </c>
      <c r="I2935" s="9">
        <v>62.384450957751099</v>
      </c>
      <c r="J2935" s="9">
        <v>63.766696582418398</v>
      </c>
      <c r="K2935" s="9">
        <v>65.502354015881096</v>
      </c>
      <c r="L2935" s="9">
        <v>67.959240807995201</v>
      </c>
      <c r="M2935" s="9">
        <v>71.8227561592401</v>
      </c>
      <c r="N2935" s="9">
        <v>76.327777746943497</v>
      </c>
      <c r="O2935" s="9">
        <v>78.068041235966803</v>
      </c>
      <c r="P2935" s="9">
        <v>81.993485867711797</v>
      </c>
      <c r="Q2935" s="9">
        <v>85.849394645738101</v>
      </c>
      <c r="R2935" s="9">
        <v>91.799627953026302</v>
      </c>
      <c r="S2935" s="9">
        <v>96.260008885213196</v>
      </c>
      <c r="T2935" s="9">
        <v>100.916301826883</v>
      </c>
      <c r="U2935" s="9">
        <v>106.607240513077</v>
      </c>
      <c r="V2935" s="9">
        <v>113.750084149191</v>
      </c>
      <c r="W2935" s="9">
        <v>119.82643963434001</v>
      </c>
      <c r="X2935" s="9">
        <v>124.411506806213</v>
      </c>
      <c r="Y2935" s="9">
        <v>128.55821208614799</v>
      </c>
      <c r="Z2935" s="9">
        <v>132.281988469716</v>
      </c>
      <c r="AA2935" s="9">
        <v>136.07854999077799</v>
      </c>
      <c r="AB2935" s="9">
        <v>139.79695668183399</v>
      </c>
      <c r="AC2935" s="9">
        <v>142.73404431791499</v>
      </c>
      <c r="AD2935" s="9">
        <v>146.49684159912999</v>
      </c>
      <c r="AE2935" s="9">
        <v>150.94651612439301</v>
      </c>
      <c r="AF2935" s="9">
        <v>156.04451602277101</v>
      </c>
      <c r="AG2935" s="9">
        <v>151.65438878572999</v>
      </c>
      <c r="AH2935" s="9">
        <v>136.488733416629</v>
      </c>
      <c r="AI2935" s="9">
        <v>118.298164760136</v>
      </c>
      <c r="AJ2935" s="9">
        <v>101.37344537500501</v>
      </c>
      <c r="AK2935" s="9">
        <v>85.767884617504805</v>
      </c>
    </row>
    <row r="2936" spans="1:37" s="9" customFormat="1" x14ac:dyDescent="0.3">
      <c r="A2936" s="10" t="str">
        <f t="shared" si="67"/>
        <v>SDGbaseTRA_AgMin_v7C_SavingsINStotal</v>
      </c>
      <c r="B2936" s="10" t="s">
        <v>220</v>
      </c>
      <c r="C2936" s="10" t="s">
        <v>329</v>
      </c>
      <c r="D2936" s="10" t="s">
        <v>96</v>
      </c>
      <c r="E2936" s="9" t="s">
        <v>1</v>
      </c>
      <c r="F2936" s="9">
        <v>764.22743601987099</v>
      </c>
      <c r="G2936" s="9">
        <v>706.54394168539898</v>
      </c>
      <c r="H2936" s="9">
        <v>729.50513220831601</v>
      </c>
      <c r="I2936" s="9">
        <v>738.617564331479</v>
      </c>
      <c r="J2936" s="9">
        <v>757.96657148770396</v>
      </c>
      <c r="K2936" s="9">
        <v>780.01731229591496</v>
      </c>
      <c r="L2936" s="9">
        <v>804.95205742096903</v>
      </c>
      <c r="M2936" s="9">
        <v>830.25360136320796</v>
      </c>
      <c r="N2936" s="9">
        <v>858.27106427024</v>
      </c>
      <c r="O2936" s="9">
        <v>884.75486771972601</v>
      </c>
      <c r="P2936" s="9">
        <v>919.20273116922294</v>
      </c>
      <c r="Q2936" s="9">
        <v>955.16665475615798</v>
      </c>
      <c r="R2936" s="9">
        <v>1010.87206385274</v>
      </c>
      <c r="S2936" s="9">
        <v>1050.34345619343</v>
      </c>
      <c r="T2936" s="9">
        <v>1091.95621363034</v>
      </c>
      <c r="U2936" s="9">
        <v>1139.67469853376</v>
      </c>
      <c r="V2936" s="9">
        <v>1185.67753102647</v>
      </c>
      <c r="W2936" s="9">
        <v>1233.1679019718599</v>
      </c>
      <c r="X2936" s="9">
        <v>1282.4447679418399</v>
      </c>
      <c r="Y2936" s="9">
        <v>1331.6577132607999</v>
      </c>
      <c r="Z2936" s="9">
        <v>1383.8515077853101</v>
      </c>
      <c r="AA2936" s="9">
        <v>1434.07786006331</v>
      </c>
      <c r="AB2936" s="9">
        <v>1491.7463205214201</v>
      </c>
      <c r="AC2936" s="9">
        <v>1541.1724689973601</v>
      </c>
      <c r="AD2936" s="9">
        <v>1588.0262582555399</v>
      </c>
      <c r="AE2936" s="9">
        <v>1635.91954326891</v>
      </c>
      <c r="AF2936" s="9">
        <v>1685.55150467667</v>
      </c>
      <c r="AG2936" s="9">
        <v>1732.81682896537</v>
      </c>
      <c r="AH2936" s="9">
        <v>1736.53212745514</v>
      </c>
      <c r="AI2936" s="9">
        <v>1733.0001921615201</v>
      </c>
      <c r="AJ2936" s="9">
        <v>1726.86191042571</v>
      </c>
      <c r="AK2936" s="9">
        <v>1716.08953532449</v>
      </c>
    </row>
    <row r="2937" spans="1:37" s="9" customFormat="1" x14ac:dyDescent="0.3">
      <c r="A2937" s="10" t="str">
        <f t="shared" si="67"/>
        <v>SDGbaseTRA_AgMin_v7YGXtotal</v>
      </c>
      <c r="B2937" s="10" t="s">
        <v>220</v>
      </c>
      <c r="C2937" s="10" t="s">
        <v>329</v>
      </c>
      <c r="D2937" s="10" t="s">
        <v>223</v>
      </c>
      <c r="E2937" s="9" t="s">
        <v>1</v>
      </c>
      <c r="F2937" s="9">
        <v>1490.97649378807</v>
      </c>
      <c r="G2937" s="9">
        <v>1430.4505946130701</v>
      </c>
      <c r="H2937" s="9">
        <v>1452.4945195742901</v>
      </c>
      <c r="I2937" s="9">
        <v>1530.8693520779</v>
      </c>
      <c r="J2937" s="9">
        <v>1547.65372352497</v>
      </c>
      <c r="K2937" s="9">
        <v>1569.5105306773301</v>
      </c>
      <c r="L2937" s="9">
        <v>1595.89589683698</v>
      </c>
      <c r="M2937" s="9">
        <v>1623.6888310201</v>
      </c>
      <c r="N2937" s="9">
        <v>1654.1131078794101</v>
      </c>
      <c r="O2937" s="9">
        <v>1691.1487738588</v>
      </c>
      <c r="P2937" s="9">
        <v>1729.9697906210999</v>
      </c>
      <c r="Q2937" s="9">
        <v>1767.7319917156101</v>
      </c>
      <c r="R2937" s="9">
        <v>1744.2218410492901</v>
      </c>
      <c r="S2937" s="9">
        <v>1787.39931429441</v>
      </c>
      <c r="T2937" s="9">
        <v>1829.9260837724601</v>
      </c>
      <c r="U2937" s="9">
        <v>1874.65145029581</v>
      </c>
      <c r="V2937" s="9">
        <v>1922.4494357240301</v>
      </c>
      <c r="W2937" s="9">
        <v>1969.19006635399</v>
      </c>
      <c r="X2937" s="9">
        <v>2015.4506908732899</v>
      </c>
      <c r="Y2937" s="9">
        <v>2058.53817111835</v>
      </c>
      <c r="Z2937" s="9">
        <v>2101.85908119651</v>
      </c>
      <c r="AA2937" s="9">
        <v>2146.3527680198099</v>
      </c>
      <c r="AB2937" s="9">
        <v>2186.4403875008402</v>
      </c>
      <c r="AC2937" s="9">
        <v>2235.9138242132499</v>
      </c>
      <c r="AD2937" s="9">
        <v>2292.36301681431</v>
      </c>
      <c r="AE2937" s="9">
        <v>2351.6629790145198</v>
      </c>
      <c r="AF2937" s="9">
        <v>2413.3689088988499</v>
      </c>
      <c r="AG2937" s="9">
        <v>2471.5209503187398</v>
      </c>
      <c r="AH2937" s="9">
        <v>2503.4856498218801</v>
      </c>
      <c r="AI2937" s="9">
        <v>2530.80557120813</v>
      </c>
      <c r="AJ2937" s="9">
        <v>2566.0454568116502</v>
      </c>
      <c r="AK2937" s="9">
        <v>2604.7905873893501</v>
      </c>
    </row>
    <row r="2938" spans="1:37" s="9" customFormat="1" x14ac:dyDescent="0.3">
      <c r="A2938" s="10" t="str">
        <f t="shared" si="67"/>
        <v>SDGbaseTRA_AgMin_v7EGXtotal</v>
      </c>
      <c r="B2938" s="10" t="s">
        <v>220</v>
      </c>
      <c r="C2938" s="10" t="s">
        <v>329</v>
      </c>
      <c r="D2938" s="10" t="s">
        <v>197</v>
      </c>
      <c r="E2938" s="9" t="s">
        <v>1</v>
      </c>
      <c r="F2938" s="9">
        <v>1502.9418073243701</v>
      </c>
      <c r="G2938" s="9">
        <v>1442.69743044645</v>
      </c>
      <c r="H2938" s="9">
        <v>1465.03357220508</v>
      </c>
      <c r="I2938" s="9">
        <v>1496.89682557074</v>
      </c>
      <c r="J2938" s="9">
        <v>1521.4925829098599</v>
      </c>
      <c r="K2938" s="9">
        <v>1549.54950758932</v>
      </c>
      <c r="L2938" s="9">
        <v>1581.71447998595</v>
      </c>
      <c r="M2938" s="9">
        <v>1615.2294276115499</v>
      </c>
      <c r="N2938" s="9">
        <v>1651.4602558394199</v>
      </c>
      <c r="O2938" s="9">
        <v>1693.8813691068401</v>
      </c>
      <c r="P2938" s="9">
        <v>1739.29707636698</v>
      </c>
      <c r="Q2938" s="9">
        <v>1784.4924679962</v>
      </c>
      <c r="R2938" s="9">
        <v>1828.3540463147201</v>
      </c>
      <c r="S2938" s="9">
        <v>1873.8577821572501</v>
      </c>
      <c r="T2938" s="9">
        <v>1919.8891989327601</v>
      </c>
      <c r="U2938" s="9">
        <v>1969.00730848998</v>
      </c>
      <c r="V2938" s="9">
        <v>2020.8936604683099</v>
      </c>
      <c r="W2938" s="9">
        <v>2072.1133353687601</v>
      </c>
      <c r="X2938" s="9">
        <v>2122.9386746034902</v>
      </c>
      <c r="Y2938" s="9">
        <v>2172.5707051097902</v>
      </c>
      <c r="Z2938" s="9">
        <v>2222.3085211328498</v>
      </c>
      <c r="AA2938" s="9">
        <v>2273.2221526355202</v>
      </c>
      <c r="AB2938" s="9">
        <v>2322.7604454859302</v>
      </c>
      <c r="AC2938" s="9">
        <v>2377.2373598865202</v>
      </c>
      <c r="AD2938" s="9">
        <v>2435.9030564418199</v>
      </c>
      <c r="AE2938" s="9">
        <v>2496.70196445089</v>
      </c>
      <c r="AF2938" s="9">
        <v>2559.9395184644</v>
      </c>
      <c r="AG2938" s="9">
        <v>2617.3694102519798</v>
      </c>
      <c r="AH2938" s="9">
        <v>2648.4460488126801</v>
      </c>
      <c r="AI2938" s="9">
        <v>2673.6933566729799</v>
      </c>
      <c r="AJ2938" s="9">
        <v>2706.0410710884798</v>
      </c>
      <c r="AK2938" s="9">
        <v>2741.68513626616</v>
      </c>
    </row>
    <row r="2939" spans="1:37" s="9" customFormat="1" x14ac:dyDescent="0.3">
      <c r="A2939" s="10" t="str">
        <f t="shared" si="67"/>
        <v>SDGbaseTRA_AgMin_v7GADJXtotal</v>
      </c>
      <c r="B2939" s="10" t="s">
        <v>220</v>
      </c>
      <c r="C2939" s="10" t="s">
        <v>329</v>
      </c>
      <c r="D2939" s="10" t="s">
        <v>190</v>
      </c>
      <c r="E2939" s="9" t="s">
        <v>1</v>
      </c>
      <c r="F2939" s="9">
        <v>1</v>
      </c>
      <c r="G2939" s="9">
        <v>0.93699600000000005</v>
      </c>
      <c r="H2939" s="9">
        <v>0.96368600000000004</v>
      </c>
      <c r="I2939" s="9">
        <v>0.984541</v>
      </c>
      <c r="J2939" s="9">
        <v>1.0037910000000001</v>
      </c>
      <c r="K2939" s="9">
        <v>1.02275</v>
      </c>
      <c r="L2939" s="9">
        <v>1.043174</v>
      </c>
      <c r="M2939" s="9">
        <v>1.0641890000000001</v>
      </c>
      <c r="N2939" s="9">
        <v>1.088374</v>
      </c>
      <c r="O2939" s="9">
        <v>1.12364</v>
      </c>
      <c r="P2939" s="9">
        <v>1.155235</v>
      </c>
      <c r="Q2939" s="9">
        <v>1.1863939999999999</v>
      </c>
      <c r="R2939" s="9">
        <v>1.2144269999999999</v>
      </c>
      <c r="S2939" s="9">
        <v>1.243123</v>
      </c>
      <c r="T2939" s="9">
        <v>1.272497</v>
      </c>
      <c r="U2939" s="9">
        <v>1.3025640000000001</v>
      </c>
      <c r="V2939" s="9">
        <v>1.3333429999999999</v>
      </c>
      <c r="W2939" s="9">
        <v>1.3648480000000001</v>
      </c>
      <c r="X2939" s="9">
        <v>1.397098</v>
      </c>
      <c r="Y2939" s="9">
        <v>1.43011</v>
      </c>
      <c r="Z2939" s="9">
        <v>1.463902</v>
      </c>
      <c r="AA2939" s="9">
        <v>1.4984919999999999</v>
      </c>
      <c r="AB2939" s="9">
        <v>1.5339</v>
      </c>
      <c r="AC2939" s="9">
        <v>1.5701449999999999</v>
      </c>
      <c r="AD2939" s="9">
        <v>1.607246</v>
      </c>
      <c r="AE2939" s="9">
        <v>1.6452230000000001</v>
      </c>
      <c r="AF2939" s="9">
        <v>1.6840980000000001</v>
      </c>
      <c r="AG2939" s="9">
        <v>1.7238910000000001</v>
      </c>
      <c r="AH2939" s="9">
        <v>1.7646250000000001</v>
      </c>
      <c r="AI2939" s="9">
        <v>1.8063210000000001</v>
      </c>
      <c r="AJ2939" s="9">
        <v>1.849003</v>
      </c>
      <c r="AK2939" s="9">
        <v>1.892693</v>
      </c>
    </row>
    <row r="2940" spans="1:37" s="9" customFormat="1" x14ac:dyDescent="0.3">
      <c r="A2940" s="10" t="str">
        <f t="shared" si="67"/>
        <v>SDGbaseTRA_AgMin_v7GOVGRtotal</v>
      </c>
      <c r="B2940" s="10" t="s">
        <v>220</v>
      </c>
      <c r="C2940" s="10" t="s">
        <v>329</v>
      </c>
      <c r="D2940" s="10" t="s">
        <v>192</v>
      </c>
      <c r="E2940" s="9" t="s">
        <v>1</v>
      </c>
      <c r="G2940" s="9">
        <v>2.3628947497707602E-2</v>
      </c>
      <c r="H2940" s="9">
        <v>2.3628947497707602E-2</v>
      </c>
      <c r="I2940" s="9">
        <v>2.3628947497707602E-2</v>
      </c>
      <c r="J2940" s="9">
        <v>2.3628947497707602E-2</v>
      </c>
      <c r="K2940" s="9">
        <v>2.3628947497707602E-2</v>
      </c>
      <c r="L2940" s="9">
        <v>2.3628947497707602E-2</v>
      </c>
      <c r="M2940" s="9">
        <v>2.3628947497707602E-2</v>
      </c>
      <c r="N2940" s="9">
        <v>2.3628947497707602E-2</v>
      </c>
      <c r="O2940" s="9">
        <v>2.3628947497707602E-2</v>
      </c>
      <c r="P2940" s="9">
        <v>2.3628947497707602E-2</v>
      </c>
      <c r="Q2940" s="9">
        <v>2.3628947497707602E-2</v>
      </c>
      <c r="R2940" s="9">
        <v>2.3628947497707602E-2</v>
      </c>
      <c r="S2940" s="9">
        <v>2.3628947497707602E-2</v>
      </c>
      <c r="T2940" s="9">
        <v>2.3628947497707602E-2</v>
      </c>
      <c r="U2940" s="9">
        <v>2.3628947497707602E-2</v>
      </c>
      <c r="V2940" s="9">
        <v>2.3628947497707602E-2</v>
      </c>
      <c r="W2940" s="9">
        <v>2.3628947497707602E-2</v>
      </c>
      <c r="X2940" s="9">
        <v>2.3628947497707602E-2</v>
      </c>
      <c r="Y2940" s="9">
        <v>2.3628947497707602E-2</v>
      </c>
      <c r="Z2940" s="9">
        <v>2.3628947497707602E-2</v>
      </c>
      <c r="AA2940" s="9">
        <v>2.3628947497707602E-2</v>
      </c>
      <c r="AB2940" s="9">
        <v>2.3628947497707602E-2</v>
      </c>
      <c r="AC2940" s="9">
        <v>2.3628947497707602E-2</v>
      </c>
      <c r="AD2940" s="9">
        <v>2.3628947497707602E-2</v>
      </c>
      <c r="AE2940" s="9">
        <v>2.3628947497707602E-2</v>
      </c>
      <c r="AF2940" s="9">
        <v>2.3628947497707602E-2</v>
      </c>
      <c r="AG2940" s="9">
        <v>2.3628947497707602E-2</v>
      </c>
      <c r="AH2940" s="9">
        <v>2.3628947497707602E-2</v>
      </c>
      <c r="AI2940" s="9">
        <v>2.3628947497707602E-2</v>
      </c>
      <c r="AJ2940" s="9">
        <v>2.3628947497707602E-2</v>
      </c>
      <c r="AK2940" s="9">
        <v>2.3628947497707602E-2</v>
      </c>
    </row>
    <row r="2941" spans="1:37" s="9" customFormat="1" x14ac:dyDescent="0.3">
      <c r="A2941" s="10" t="str">
        <f t="shared" si="67"/>
        <v>SDGbaseTRA_AgMin_v7C_GovConscgsrv</v>
      </c>
      <c r="B2941" s="10" t="s">
        <v>220</v>
      </c>
      <c r="C2941" s="10" t="s">
        <v>329</v>
      </c>
      <c r="D2941" s="10" t="s">
        <v>213</v>
      </c>
      <c r="E2941" s="9" t="s">
        <v>184</v>
      </c>
      <c r="F2941" s="9">
        <v>1080.43447768238</v>
      </c>
      <c r="G2941" s="9">
        <v>1020.19010080446</v>
      </c>
      <c r="H2941" s="9">
        <v>1053.05643214213</v>
      </c>
      <c r="I2941" s="9">
        <v>1077.5910976228699</v>
      </c>
      <c r="J2941" s="9">
        <v>1096.4868797479801</v>
      </c>
      <c r="K2941" s="9">
        <v>1119.5371526075</v>
      </c>
      <c r="L2941" s="9">
        <v>1145.9054181840099</v>
      </c>
      <c r="M2941" s="9">
        <v>1172.91700377391</v>
      </c>
      <c r="N2941" s="9">
        <v>1202.4635619354599</v>
      </c>
      <c r="O2941" s="9">
        <v>1237.60189193988</v>
      </c>
      <c r="P2941" s="9">
        <v>1274.64596571416</v>
      </c>
      <c r="Q2941" s="9">
        <v>1310.95879452901</v>
      </c>
      <c r="R2941" s="9">
        <v>1345.9814972146301</v>
      </c>
      <c r="S2941" s="9">
        <v>1381.1254106706001</v>
      </c>
      <c r="T2941" s="9">
        <v>1416.5374023669799</v>
      </c>
      <c r="U2941" s="9">
        <v>1454.4558273661601</v>
      </c>
      <c r="V2941" s="9">
        <v>1493.6525891256399</v>
      </c>
      <c r="W2941" s="9">
        <v>1532.36647375234</v>
      </c>
      <c r="X2941" s="9">
        <v>1570.1590780547399</v>
      </c>
      <c r="Y2941" s="9">
        <v>1606.1143479151799</v>
      </c>
      <c r="Z2941" s="9">
        <v>1642.75198793603</v>
      </c>
      <c r="AA2941" s="9">
        <v>1679.76724409027</v>
      </c>
      <c r="AB2941" s="9">
        <v>1715.60147054616</v>
      </c>
      <c r="AC2941" s="9">
        <v>1754.8663884370401</v>
      </c>
      <c r="AD2941" s="9">
        <v>1799.06143393723</v>
      </c>
      <c r="AE2941" s="9">
        <v>1845.12233620033</v>
      </c>
      <c r="AF2941" s="9">
        <v>1893.0305175737401</v>
      </c>
      <c r="AG2941" s="9">
        <v>1934.5014409948899</v>
      </c>
      <c r="AH2941" s="9">
        <v>1949.5990529799999</v>
      </c>
      <c r="AI2941" s="9">
        <v>1969.9997505213901</v>
      </c>
      <c r="AJ2941" s="9">
        <v>1999.4449622270899</v>
      </c>
      <c r="AK2941" s="9">
        <v>2032.4912420851399</v>
      </c>
    </row>
    <row r="2942" spans="1:37" s="9" customFormat="1" x14ac:dyDescent="0.3">
      <c r="A2942" s="10" t="str">
        <f t="shared" si="67"/>
        <v>SDGbaseTRA_AgMin_v7C_GovConstotal</v>
      </c>
      <c r="B2942" s="10" t="s">
        <v>220</v>
      </c>
      <c r="C2942" s="10" t="s">
        <v>329</v>
      </c>
      <c r="D2942" s="10" t="s">
        <v>213</v>
      </c>
      <c r="E2942" s="9" t="s">
        <v>1</v>
      </c>
      <c r="F2942" s="9">
        <v>1080.43447768238</v>
      </c>
      <c r="G2942" s="9">
        <v>1020.19010080446</v>
      </c>
      <c r="H2942" s="9">
        <v>1053.05643214213</v>
      </c>
      <c r="I2942" s="9">
        <v>1077.5910976228699</v>
      </c>
      <c r="J2942" s="9">
        <v>1096.4868797479801</v>
      </c>
      <c r="K2942" s="9">
        <v>1119.5371526075</v>
      </c>
      <c r="L2942" s="9">
        <v>1145.9054181840099</v>
      </c>
      <c r="M2942" s="9">
        <v>1172.91700377391</v>
      </c>
      <c r="N2942" s="9">
        <v>1202.4635619354599</v>
      </c>
      <c r="O2942" s="9">
        <v>1237.60189193988</v>
      </c>
      <c r="P2942" s="9">
        <v>1274.64596571416</v>
      </c>
      <c r="Q2942" s="9">
        <v>1310.95879452901</v>
      </c>
      <c r="R2942" s="9">
        <v>1345.9814972146301</v>
      </c>
      <c r="S2942" s="9">
        <v>1381.1254106706001</v>
      </c>
      <c r="T2942" s="9">
        <v>1416.5374023669799</v>
      </c>
      <c r="U2942" s="9">
        <v>1454.4558273661601</v>
      </c>
      <c r="V2942" s="9">
        <v>1493.6525891256399</v>
      </c>
      <c r="W2942" s="9">
        <v>1532.36647375234</v>
      </c>
      <c r="X2942" s="9">
        <v>1570.1590780547399</v>
      </c>
      <c r="Y2942" s="9">
        <v>1606.1143479151799</v>
      </c>
      <c r="Z2942" s="9">
        <v>1642.75198793603</v>
      </c>
      <c r="AA2942" s="9">
        <v>1679.76724409027</v>
      </c>
      <c r="AB2942" s="9">
        <v>1715.60147054616</v>
      </c>
      <c r="AC2942" s="9">
        <v>1754.8663884370401</v>
      </c>
      <c r="AD2942" s="9">
        <v>1799.06143393723</v>
      </c>
      <c r="AE2942" s="9">
        <v>1845.12233620033</v>
      </c>
      <c r="AF2942" s="9">
        <v>1893.0305175737401</v>
      </c>
      <c r="AG2942" s="9">
        <v>1934.5014409948899</v>
      </c>
      <c r="AH2942" s="9">
        <v>1949.5990529799999</v>
      </c>
      <c r="AI2942" s="9">
        <v>1969.9997505213901</v>
      </c>
      <c r="AJ2942" s="9">
        <v>1999.4449622270899</v>
      </c>
      <c r="AK2942" s="9">
        <v>2032.4912420851399</v>
      </c>
    </row>
    <row r="2943" spans="1:37" s="9" customFormat="1" x14ac:dyDescent="0.3">
      <c r="A2943" s="10" t="str">
        <f t="shared" si="67"/>
        <v>SDGbaseTRA_AgMin_v7GSAVXtotal</v>
      </c>
      <c r="B2943" s="10" t="s">
        <v>220</v>
      </c>
      <c r="C2943" s="10" t="s">
        <v>329</v>
      </c>
      <c r="D2943" s="10" t="s">
        <v>98</v>
      </c>
      <c r="E2943" s="9" t="s">
        <v>1</v>
      </c>
      <c r="F2943" s="9">
        <v>-11.965313536297</v>
      </c>
      <c r="G2943" s="9">
        <v>-12.246835833377</v>
      </c>
      <c r="H2943" s="9">
        <v>-12.539052630794901</v>
      </c>
      <c r="I2943" s="9">
        <v>33.9725265071622</v>
      </c>
      <c r="J2943" s="9">
        <v>26.1611406151039</v>
      </c>
      <c r="K2943" s="9">
        <v>19.961023088011402</v>
      </c>
      <c r="L2943" s="9">
        <v>14.181416851030001</v>
      </c>
      <c r="M2943" s="9">
        <v>8.4594034085498606</v>
      </c>
      <c r="N2943" s="9">
        <v>2.6528520399945101</v>
      </c>
      <c r="O2943" s="9">
        <v>-2.7325952480396198</v>
      </c>
      <c r="P2943" s="9">
        <v>-9.3272857458866802</v>
      </c>
      <c r="Q2943" s="9">
        <v>-16.760476280591799</v>
      </c>
      <c r="R2943" s="9">
        <v>-84.132205265425199</v>
      </c>
      <c r="S2943" s="9">
        <v>-86.458467862838702</v>
      </c>
      <c r="T2943" s="9">
        <v>-89.963115160294393</v>
      </c>
      <c r="U2943" s="9">
        <v>-94.355858194173607</v>
      </c>
      <c r="V2943" s="9">
        <v>-98.444224744282806</v>
      </c>
      <c r="W2943" s="9">
        <v>-102.923269014767</v>
      </c>
      <c r="X2943" s="9">
        <v>-107.487983730203</v>
      </c>
      <c r="Y2943" s="9">
        <v>-114.03253399143701</v>
      </c>
      <c r="Z2943" s="9">
        <v>-120.449439936346</v>
      </c>
      <c r="AA2943" s="9">
        <v>-126.869384615706</v>
      </c>
      <c r="AB2943" s="9">
        <v>-136.320057985087</v>
      </c>
      <c r="AC2943" s="9">
        <v>-141.323535673272</v>
      </c>
      <c r="AD2943" s="9">
        <v>-143.54003962751599</v>
      </c>
      <c r="AE2943" s="9">
        <v>-145.03898543637001</v>
      </c>
      <c r="AF2943" s="9">
        <v>-146.57060956554599</v>
      </c>
      <c r="AG2943" s="9">
        <v>-145.848459933237</v>
      </c>
      <c r="AH2943" s="9">
        <v>-144.96039899079801</v>
      </c>
      <c r="AI2943" s="9">
        <v>-142.88778546484599</v>
      </c>
      <c r="AJ2943" s="9">
        <v>-139.99561427683</v>
      </c>
      <c r="AK2943" s="9">
        <v>-136.89454887681401</v>
      </c>
    </row>
    <row r="2944" spans="1:37" s="9" customFormat="1" x14ac:dyDescent="0.3">
      <c r="A2944" s="10" t="str">
        <f t="shared" si="67"/>
        <v>SDGbaseTRA_AgMin_v7FSAVXtotal</v>
      </c>
      <c r="B2944" s="10" t="s">
        <v>220</v>
      </c>
      <c r="C2944" s="10" t="s">
        <v>329</v>
      </c>
      <c r="D2944" s="10" t="s">
        <v>97</v>
      </c>
      <c r="E2944" s="9" t="s">
        <v>1</v>
      </c>
      <c r="F2944" s="9">
        <v>180.16586478470401</v>
      </c>
      <c r="G2944" s="9">
        <v>183.22868448604399</v>
      </c>
      <c r="H2944" s="9">
        <v>186.34357212230699</v>
      </c>
      <c r="I2944" s="9">
        <v>189.51141284838599</v>
      </c>
      <c r="J2944" s="9">
        <v>192.73310686680901</v>
      </c>
      <c r="K2944" s="9">
        <v>196.00956968354399</v>
      </c>
      <c r="L2944" s="9">
        <v>199.341732368165</v>
      </c>
      <c r="M2944" s="9">
        <v>202.73054181842301</v>
      </c>
      <c r="N2944" s="9">
        <v>206.17696102933701</v>
      </c>
      <c r="O2944" s="9">
        <v>209.68196936683501</v>
      </c>
      <c r="P2944" s="9">
        <v>213.24656284607099</v>
      </c>
      <c r="Q2944" s="9">
        <v>216.87175441445501</v>
      </c>
      <c r="R2944" s="9">
        <v>220.55857423949999</v>
      </c>
      <c r="S2944" s="9">
        <v>224.30807000157199</v>
      </c>
      <c r="T2944" s="9">
        <v>228.12130719159899</v>
      </c>
      <c r="U2944" s="9">
        <v>231.99936941385599</v>
      </c>
      <c r="V2944" s="9">
        <v>235.94335869389101</v>
      </c>
      <c r="W2944" s="9">
        <v>239.95439579168701</v>
      </c>
      <c r="X2944" s="9">
        <v>244.033620520146</v>
      </c>
      <c r="Y2944" s="9">
        <v>248.182192068988</v>
      </c>
      <c r="Z2944" s="9">
        <v>252.40128933416099</v>
      </c>
      <c r="AA2944" s="9">
        <v>256.69211125284198</v>
      </c>
      <c r="AB2944" s="9">
        <v>261.05587714414003</v>
      </c>
      <c r="AC2944" s="9">
        <v>265.493827055591</v>
      </c>
      <c r="AD2944" s="9">
        <v>270.00722211553602</v>
      </c>
      <c r="AE2944" s="9">
        <v>274.59734489149997</v>
      </c>
      <c r="AF2944" s="9">
        <v>279.26549975465502</v>
      </c>
      <c r="AG2944" s="9">
        <v>284.01301325048399</v>
      </c>
      <c r="AH2944" s="9">
        <v>288.841234475742</v>
      </c>
      <c r="AI2944" s="9">
        <v>293.75153546182997</v>
      </c>
      <c r="AJ2944" s="9">
        <v>298.745311564681</v>
      </c>
      <c r="AK2944" s="9">
        <v>303.82398186128103</v>
      </c>
    </row>
    <row r="2945" spans="1:37" s="9" customFormat="1" x14ac:dyDescent="0.3">
      <c r="A2945" s="10" t="str">
        <f t="shared" si="67"/>
        <v>SDGbaseTRA_AgMin_v7C_TSavtotal</v>
      </c>
      <c r="B2945" s="10" t="s">
        <v>220</v>
      </c>
      <c r="C2945" s="10" t="s">
        <v>329</v>
      </c>
      <c r="D2945" s="10" t="s">
        <v>100</v>
      </c>
      <c r="E2945" s="9" t="s">
        <v>1</v>
      </c>
      <c r="F2945" s="9">
        <v>932.42798726827903</v>
      </c>
      <c r="G2945" s="9">
        <v>877.52579033806603</v>
      </c>
      <c r="H2945" s="9">
        <v>903.30965169982801</v>
      </c>
      <c r="I2945" s="9">
        <v>962.10150368702705</v>
      </c>
      <c r="J2945" s="9">
        <v>976.86081896961696</v>
      </c>
      <c r="K2945" s="9">
        <v>995.98790506747105</v>
      </c>
      <c r="L2945" s="9">
        <v>1018.47520664016</v>
      </c>
      <c r="M2945" s="9">
        <v>1041.4435465901799</v>
      </c>
      <c r="N2945" s="9">
        <v>1067.1008773395699</v>
      </c>
      <c r="O2945" s="9">
        <v>1091.7042418385199</v>
      </c>
      <c r="P2945" s="9">
        <v>1123.1220082694099</v>
      </c>
      <c r="Q2945" s="9">
        <v>1155.2779328900201</v>
      </c>
      <c r="R2945" s="9">
        <v>1147.2984328268201</v>
      </c>
      <c r="S2945" s="9">
        <v>1188.19305833216</v>
      </c>
      <c r="T2945" s="9">
        <v>1230.1144056616399</v>
      </c>
      <c r="U2945" s="9">
        <v>1277.31820975344</v>
      </c>
      <c r="V2945" s="9">
        <v>1323.17666497608</v>
      </c>
      <c r="W2945" s="9">
        <v>1370.1990287487799</v>
      </c>
      <c r="X2945" s="9">
        <v>1418.99040473179</v>
      </c>
      <c r="Y2945" s="9">
        <v>1465.8073713383501</v>
      </c>
      <c r="Z2945" s="9">
        <v>1515.8033571831299</v>
      </c>
      <c r="AA2945" s="9">
        <v>1563.90058670044</v>
      </c>
      <c r="AB2945" s="9">
        <v>1616.48213968047</v>
      </c>
      <c r="AC2945" s="9">
        <v>1665.3427603796799</v>
      </c>
      <c r="AD2945" s="9">
        <v>1714.4934407435601</v>
      </c>
      <c r="AE2945" s="9">
        <v>1765.47790272404</v>
      </c>
      <c r="AF2945" s="9">
        <v>1818.2463948657801</v>
      </c>
      <c r="AG2945" s="9">
        <v>1870.98138228261</v>
      </c>
      <c r="AH2945" s="9">
        <v>1880.41296294009</v>
      </c>
      <c r="AI2945" s="9">
        <v>1883.8639421585001</v>
      </c>
      <c r="AJ2945" s="9">
        <v>1885.61160771356</v>
      </c>
      <c r="AK2945" s="9">
        <v>1883.01896830896</v>
      </c>
    </row>
    <row r="2946" spans="1:37" s="9" customFormat="1" x14ac:dyDescent="0.3">
      <c r="A2946" s="10" t="str">
        <f t="shared" si="67"/>
        <v>SDGbaseTRA_AgMin_v7QINVXctext</v>
      </c>
      <c r="B2946" s="10" t="s">
        <v>220</v>
      </c>
      <c r="C2946" s="10" t="s">
        <v>329</v>
      </c>
      <c r="D2946" s="10" t="s">
        <v>101</v>
      </c>
      <c r="E2946" s="9" t="s">
        <v>102</v>
      </c>
      <c r="F2946" s="9">
        <v>2.3692309801762498E-2</v>
      </c>
      <c r="G2946" s="9">
        <v>2.1592316082631499E-2</v>
      </c>
      <c r="H2946" s="9">
        <v>2.22257982128309E-2</v>
      </c>
      <c r="I2946" s="9">
        <v>2.34833833141447E-2</v>
      </c>
      <c r="J2946" s="9">
        <v>2.3905742860940601E-2</v>
      </c>
      <c r="K2946" s="9">
        <v>2.4387625753929599E-2</v>
      </c>
      <c r="L2946" s="9">
        <v>2.4968287205281998E-2</v>
      </c>
      <c r="M2946" s="9">
        <v>2.5625674753149301E-2</v>
      </c>
      <c r="N2946" s="9">
        <v>2.63178109416266E-2</v>
      </c>
      <c r="O2946" s="9">
        <v>2.7183621705160799E-2</v>
      </c>
      <c r="P2946" s="9">
        <v>2.7982863315189201E-2</v>
      </c>
      <c r="Q2946" s="9">
        <v>2.8742941217038302E-2</v>
      </c>
      <c r="R2946" s="9">
        <v>2.8600194990964199E-2</v>
      </c>
      <c r="S2946" s="9">
        <v>2.94865026484987E-2</v>
      </c>
      <c r="T2946" s="9">
        <v>3.04258368688601E-2</v>
      </c>
      <c r="U2946" s="9">
        <v>3.1512629770835902E-2</v>
      </c>
      <c r="V2946" s="9">
        <v>3.2639867436866102E-2</v>
      </c>
      <c r="W2946" s="9">
        <v>3.37512977884383E-2</v>
      </c>
      <c r="X2946" s="9">
        <v>3.47726653367968E-2</v>
      </c>
      <c r="Y2946" s="9">
        <v>3.5814232391184697E-2</v>
      </c>
      <c r="Z2946" s="9">
        <v>3.6916901235611699E-2</v>
      </c>
      <c r="AA2946" s="9">
        <v>3.79871776671988E-2</v>
      </c>
      <c r="AB2946" s="9">
        <v>3.89228288519195E-2</v>
      </c>
      <c r="AC2946" s="9">
        <v>3.9873532443171801E-2</v>
      </c>
      <c r="AD2946" s="9">
        <v>4.0992809261978597E-2</v>
      </c>
      <c r="AE2946" s="9">
        <v>4.2207181603508101E-2</v>
      </c>
      <c r="AF2946" s="9">
        <v>4.3485721118777701E-2</v>
      </c>
      <c r="AG2946" s="9">
        <v>4.4740812736334797E-2</v>
      </c>
      <c r="AH2946" s="9">
        <v>4.4581206899905398E-2</v>
      </c>
      <c r="AI2946" s="9">
        <v>4.4257831795452902E-2</v>
      </c>
      <c r="AJ2946" s="9">
        <v>4.40826016525478E-2</v>
      </c>
      <c r="AK2946" s="9">
        <v>4.3828380689348898E-2</v>
      </c>
    </row>
    <row r="2947" spans="1:37" s="9" customFormat="1" x14ac:dyDescent="0.3">
      <c r="A2947" s="10" t="str">
        <f t="shared" si="67"/>
        <v>SDGbaseTRA_AgMin_v7QINVXcleat</v>
      </c>
      <c r="B2947" s="10" t="s">
        <v>220</v>
      </c>
      <c r="C2947" s="10" t="s">
        <v>329</v>
      </c>
      <c r="D2947" s="10" t="s">
        <v>101</v>
      </c>
      <c r="E2947" s="9" t="s">
        <v>103</v>
      </c>
      <c r="F2947" s="120">
        <v>3.4546835070606202E-5</v>
      </c>
      <c r="G2947" s="120">
        <v>3.1484738665859197E-5</v>
      </c>
      <c r="H2947" s="120">
        <v>3.2408447787312098E-5</v>
      </c>
      <c r="I2947" s="120">
        <v>3.4242189851545497E-5</v>
      </c>
      <c r="J2947" s="120">
        <v>3.4858051526736298E-5</v>
      </c>
      <c r="K2947" s="120">
        <v>3.5560706901696798E-5</v>
      </c>
      <c r="L2947" s="120">
        <v>3.6407395787650801E-5</v>
      </c>
      <c r="M2947" s="120">
        <v>3.7365962486451601E-5</v>
      </c>
      <c r="N2947" s="120">
        <v>3.8375197759406897E-5</v>
      </c>
      <c r="O2947" s="120">
        <v>3.9637675833534698E-5</v>
      </c>
      <c r="P2947" s="120">
        <v>4.0803086395622002E-5</v>
      </c>
      <c r="Q2947" s="120">
        <v>4.19113905726187E-5</v>
      </c>
      <c r="R2947" s="120">
        <v>4.1703245804531701E-5</v>
      </c>
      <c r="S2947" s="120">
        <v>4.29956113325387E-5</v>
      </c>
      <c r="T2947" s="120">
        <v>4.4365297304844798E-5</v>
      </c>
      <c r="U2947" s="120">
        <v>4.59499994911073E-5</v>
      </c>
      <c r="V2947" s="120">
        <v>4.7593676028327898E-5</v>
      </c>
      <c r="W2947" s="120">
        <v>4.9214303201005501E-5</v>
      </c>
      <c r="X2947" s="120">
        <v>5.0703605701894903E-5</v>
      </c>
      <c r="Y2947" s="120">
        <v>5.2222362021729898E-5</v>
      </c>
      <c r="Z2947" s="120">
        <v>5.3830213642135502E-5</v>
      </c>
      <c r="AA2947" s="120">
        <v>5.5390832411321299E-5</v>
      </c>
      <c r="AB2947" s="120">
        <v>5.6755147981758399E-5</v>
      </c>
      <c r="AC2947" s="120">
        <v>5.8141412151138099E-5</v>
      </c>
      <c r="AD2947" s="120">
        <v>5.9773480614753797E-5</v>
      </c>
      <c r="AE2947" s="120">
        <v>6.1544212187494103E-5</v>
      </c>
      <c r="AF2947" s="120">
        <v>6.3408508836273599E-5</v>
      </c>
      <c r="AG2947" s="120">
        <v>6.5238615038372094E-5</v>
      </c>
      <c r="AH2947" s="120">
        <v>6.5005886505208196E-5</v>
      </c>
      <c r="AI2947" s="120">
        <v>6.4534358549811006E-5</v>
      </c>
      <c r="AJ2947" s="120">
        <v>6.4278847504370905E-5</v>
      </c>
      <c r="AK2947" s="120">
        <v>6.3908156349282505E-5</v>
      </c>
    </row>
    <row r="2948" spans="1:37" s="9" customFormat="1" x14ac:dyDescent="0.3">
      <c r="A2948" s="10" t="str">
        <f t="shared" si="67"/>
        <v>SDGbaseTRA_AgMin_v7QINVXcprnt</v>
      </c>
      <c r="B2948" s="10" t="s">
        <v>220</v>
      </c>
      <c r="C2948" s="10" t="s">
        <v>329</v>
      </c>
      <c r="D2948" s="10" t="s">
        <v>101</v>
      </c>
      <c r="E2948" s="9" t="s">
        <v>104</v>
      </c>
      <c r="F2948" s="9">
        <v>1.1876043386783101E-3</v>
      </c>
      <c r="G2948" s="9">
        <v>1.0823397328672E-3</v>
      </c>
      <c r="H2948" s="9">
        <v>1.1140937548513299E-3</v>
      </c>
      <c r="I2948" s="9">
        <v>1.17713165765921E-3</v>
      </c>
      <c r="J2948" s="9">
        <v>1.19830291679156E-3</v>
      </c>
      <c r="K2948" s="9">
        <v>1.22245785226374E-3</v>
      </c>
      <c r="L2948" s="9">
        <v>1.2515641768348501E-3</v>
      </c>
      <c r="M2948" s="9">
        <v>1.28451648543509E-3</v>
      </c>
      <c r="N2948" s="9">
        <v>1.31921060970029E-3</v>
      </c>
      <c r="O2948" s="9">
        <v>1.3626103722329901E-3</v>
      </c>
      <c r="P2948" s="9">
        <v>1.40267327921268E-3</v>
      </c>
      <c r="Q2948" s="9">
        <v>1.4407730601762999E-3</v>
      </c>
      <c r="R2948" s="9">
        <v>1.4336177410523301E-3</v>
      </c>
      <c r="S2948" s="9">
        <v>1.47804493402334E-3</v>
      </c>
      <c r="T2948" s="9">
        <v>1.52513014457918E-3</v>
      </c>
      <c r="U2948" s="9">
        <v>1.5796068915249499E-3</v>
      </c>
      <c r="V2948" s="9">
        <v>1.6361109788891701E-3</v>
      </c>
      <c r="W2948" s="9">
        <v>1.6918227063952699E-3</v>
      </c>
      <c r="X2948" s="9">
        <v>1.74301993207588E-3</v>
      </c>
      <c r="Y2948" s="9">
        <v>1.7952296812799699E-3</v>
      </c>
      <c r="Z2948" s="9">
        <v>1.8505022281411201E-3</v>
      </c>
      <c r="AA2948" s="9">
        <v>1.9041510679702999E-3</v>
      </c>
      <c r="AB2948" s="9">
        <v>1.9510516621192499E-3</v>
      </c>
      <c r="AC2948" s="9">
        <v>1.9987067754963501E-3</v>
      </c>
      <c r="AD2948" s="9">
        <v>2.0548118162171201E-3</v>
      </c>
      <c r="AE2948" s="9">
        <v>2.1156836296299299E-3</v>
      </c>
      <c r="AF2948" s="9">
        <v>2.1797718965912601E-3</v>
      </c>
      <c r="AG2948" s="9">
        <v>2.2426848106516101E-3</v>
      </c>
      <c r="AH2948" s="9">
        <v>2.2346843841247002E-3</v>
      </c>
      <c r="AI2948" s="9">
        <v>2.2184748342630898E-3</v>
      </c>
      <c r="AJ2948" s="9">
        <v>2.2096912213641099E-3</v>
      </c>
      <c r="AK2948" s="9">
        <v>2.19694810254606E-3</v>
      </c>
    </row>
    <row r="2949" spans="1:37" s="9" customFormat="1" x14ac:dyDescent="0.3">
      <c r="A2949" s="10" t="str">
        <f t="shared" si="67"/>
        <v>SDGbaseTRA_AgMin_v7QINVXcrubb</v>
      </c>
      <c r="B2949" s="10" t="s">
        <v>220</v>
      </c>
      <c r="C2949" s="10" t="s">
        <v>329</v>
      </c>
      <c r="D2949" s="10" t="s">
        <v>101</v>
      </c>
      <c r="E2949" s="9" t="s">
        <v>105</v>
      </c>
      <c r="F2949" s="9">
        <v>4.4626661802094399E-3</v>
      </c>
      <c r="G2949" s="9">
        <v>4.0671128961509498E-3</v>
      </c>
      <c r="H2949" s="9">
        <v>4.1864351277890698E-3</v>
      </c>
      <c r="I2949" s="9">
        <v>4.4233129395063204E-3</v>
      </c>
      <c r="J2949" s="9">
        <v>4.5028682754421302E-3</v>
      </c>
      <c r="K2949" s="9">
        <v>4.59363538541819E-3</v>
      </c>
      <c r="L2949" s="9">
        <v>4.70300835254481E-3</v>
      </c>
      <c r="M2949" s="9">
        <v>4.8268333912052401E-3</v>
      </c>
      <c r="N2949" s="9">
        <v>4.9572036584464201E-3</v>
      </c>
      <c r="O2949" s="9">
        <v>5.1202871418726597E-3</v>
      </c>
      <c r="P2949" s="9">
        <v>5.2708317081362997E-3</v>
      </c>
      <c r="Q2949" s="9">
        <v>5.4139994269145801E-3</v>
      </c>
      <c r="R2949" s="9">
        <v>5.3871118519679597E-3</v>
      </c>
      <c r="S2949" s="9">
        <v>5.5540561153865397E-3</v>
      </c>
      <c r="T2949" s="9">
        <v>5.7309884234727796E-3</v>
      </c>
      <c r="U2949" s="9">
        <v>5.9356959411914004E-3</v>
      </c>
      <c r="V2949" s="9">
        <v>6.1480216051448804E-3</v>
      </c>
      <c r="W2949" s="9">
        <v>6.3573698148855296E-3</v>
      </c>
      <c r="X2949" s="9">
        <v>6.5497538607535996E-3</v>
      </c>
      <c r="Y2949" s="9">
        <v>6.7459426708328697E-3</v>
      </c>
      <c r="Z2949" s="9">
        <v>6.9536405694830402E-3</v>
      </c>
      <c r="AA2949" s="9">
        <v>7.1552370568953296E-3</v>
      </c>
      <c r="AB2949" s="9">
        <v>7.3314756310767096E-3</v>
      </c>
      <c r="AC2949" s="9">
        <v>7.5105494655649504E-3</v>
      </c>
      <c r="AD2949" s="9">
        <v>7.7213756301464202E-3</v>
      </c>
      <c r="AE2949" s="9">
        <v>7.9501139179735704E-3</v>
      </c>
      <c r="AF2949" s="9">
        <v>8.1909386878079807E-3</v>
      </c>
      <c r="AG2949" s="9">
        <v>8.42734682874491E-3</v>
      </c>
      <c r="AH2949" s="9">
        <v>8.3972835898983404E-3</v>
      </c>
      <c r="AI2949" s="9">
        <v>8.3363728912692597E-3</v>
      </c>
      <c r="AJ2949" s="9">
        <v>8.3033666694597805E-3</v>
      </c>
      <c r="AK2949" s="9">
        <v>8.2554817943985993E-3</v>
      </c>
    </row>
    <row r="2950" spans="1:37" s="9" customFormat="1" x14ac:dyDescent="0.3">
      <c r="A2950" s="10" t="str">
        <f t="shared" si="67"/>
        <v>SDGbaseTRA_AgMin_v7QINVXcplas</v>
      </c>
      <c r="B2950" s="10" t="s">
        <v>220</v>
      </c>
      <c r="C2950" s="10" t="s">
        <v>329</v>
      </c>
      <c r="D2950" s="10" t="s">
        <v>101</v>
      </c>
      <c r="E2950" s="9" t="s">
        <v>106</v>
      </c>
      <c r="F2950" s="9">
        <v>9.4082327898261705E-3</v>
      </c>
      <c r="G2950" s="9">
        <v>8.5743238154767105E-3</v>
      </c>
      <c r="H2950" s="9">
        <v>8.8258800123599598E-3</v>
      </c>
      <c r="I2950" s="9">
        <v>9.32526793549515E-3</v>
      </c>
      <c r="J2950" s="9">
        <v>9.4929872068751607E-3</v>
      </c>
      <c r="K2950" s="9">
        <v>9.6843432406519096E-3</v>
      </c>
      <c r="L2950" s="9">
        <v>9.9149243090286103E-3</v>
      </c>
      <c r="M2950" s="9">
        <v>1.0175973363984301E-2</v>
      </c>
      <c r="N2950" s="9">
        <v>1.0450821128425301E-2</v>
      </c>
      <c r="O2950" s="9">
        <v>1.07946351880684E-2</v>
      </c>
      <c r="P2950" s="9">
        <v>1.1112014590304E-2</v>
      </c>
      <c r="Q2950" s="9">
        <v>1.14138420566351E-2</v>
      </c>
      <c r="R2950" s="9">
        <v>1.13571574304416E-2</v>
      </c>
      <c r="S2950" s="9">
        <v>1.17091108210253E-2</v>
      </c>
      <c r="T2950" s="9">
        <v>1.2082121096788001E-2</v>
      </c>
      <c r="U2950" s="9">
        <v>1.2513687318134599E-2</v>
      </c>
      <c r="V2950" s="9">
        <v>1.29613141835693E-2</v>
      </c>
      <c r="W2950" s="9">
        <v>1.34026639533791E-2</v>
      </c>
      <c r="X2950" s="9">
        <v>1.3808249721053699E-2</v>
      </c>
      <c r="Y2950" s="9">
        <v>1.4221856726697599E-2</v>
      </c>
      <c r="Z2950" s="9">
        <v>1.46597272958932E-2</v>
      </c>
      <c r="AA2950" s="9">
        <v>1.50847348152988E-2</v>
      </c>
      <c r="AB2950" s="9">
        <v>1.5456282555033099E-2</v>
      </c>
      <c r="AC2950" s="9">
        <v>1.5833807615926902E-2</v>
      </c>
      <c r="AD2950" s="9">
        <v>1.6278273223362401E-2</v>
      </c>
      <c r="AE2950" s="9">
        <v>1.67605013293694E-2</v>
      </c>
      <c r="AF2950" s="9">
        <v>1.7268210264939399E-2</v>
      </c>
      <c r="AG2950" s="9">
        <v>1.77666080239312E-2</v>
      </c>
      <c r="AH2950" s="9">
        <v>1.7703228434676001E-2</v>
      </c>
      <c r="AI2950" s="9">
        <v>1.75748159545683E-2</v>
      </c>
      <c r="AJ2950" s="9">
        <v>1.7505231942285902E-2</v>
      </c>
      <c r="AK2950" s="9">
        <v>1.7404280620028099E-2</v>
      </c>
    </row>
    <row r="2951" spans="1:37" s="9" customFormat="1" x14ac:dyDescent="0.3">
      <c r="A2951" s="10" t="str">
        <f t="shared" si="67"/>
        <v>SDGbaseTRA_AgMin_v7QINVXcnmet</v>
      </c>
      <c r="B2951" s="10" t="s">
        <v>220</v>
      </c>
      <c r="C2951" s="10" t="s">
        <v>329</v>
      </c>
      <c r="D2951" s="10" t="s">
        <v>101</v>
      </c>
      <c r="E2951" s="9" t="s">
        <v>107</v>
      </c>
      <c r="F2951" s="9">
        <v>2.10021296555872E-2</v>
      </c>
      <c r="G2951" s="9">
        <v>1.9140582987738599E-2</v>
      </c>
      <c r="H2951" s="9">
        <v>1.97021354047155E-2</v>
      </c>
      <c r="I2951" s="9">
        <v>2.08169260507826E-2</v>
      </c>
      <c r="J2951" s="9">
        <v>2.1191328126278899E-2</v>
      </c>
      <c r="K2951" s="9">
        <v>2.16184948770957E-2</v>
      </c>
      <c r="L2951" s="9">
        <v>2.2133224221315199E-2</v>
      </c>
      <c r="M2951" s="9">
        <v>2.2715967678149901E-2</v>
      </c>
      <c r="N2951" s="9">
        <v>2.3329514187179701E-2</v>
      </c>
      <c r="O2951" s="9">
        <v>2.4097015121664098E-2</v>
      </c>
      <c r="P2951" s="9">
        <v>2.48055056006595E-2</v>
      </c>
      <c r="Q2951" s="9">
        <v>2.54792792756008E-2</v>
      </c>
      <c r="R2951" s="9">
        <v>2.53527413916655E-2</v>
      </c>
      <c r="S2951" s="9">
        <v>2.61384118684586E-2</v>
      </c>
      <c r="T2951" s="9">
        <v>2.69710879245725E-2</v>
      </c>
      <c r="U2951" s="9">
        <v>2.79344792370721E-2</v>
      </c>
      <c r="V2951" s="9">
        <v>2.8933722950020099E-2</v>
      </c>
      <c r="W2951" s="9">
        <v>2.9918954214602701E-2</v>
      </c>
      <c r="X2951" s="9">
        <v>3.0824348996965401E-2</v>
      </c>
      <c r="Y2951" s="9">
        <v>3.17476497010451E-2</v>
      </c>
      <c r="Z2951" s="9">
        <v>3.27251142974311E-2</v>
      </c>
      <c r="AA2951" s="9">
        <v>3.3673864527847201E-2</v>
      </c>
      <c r="AB2951" s="9">
        <v>3.4503275744327502E-2</v>
      </c>
      <c r="AC2951" s="9">
        <v>3.5346030218440801E-2</v>
      </c>
      <c r="AD2951" s="9">
        <v>3.6338217010938499E-2</v>
      </c>
      <c r="AE2951" s="9">
        <v>3.7414701557205297E-2</v>
      </c>
      <c r="AF2951" s="9">
        <v>3.8548067315721801E-2</v>
      </c>
      <c r="AG2951" s="9">
        <v>3.9660647604521398E-2</v>
      </c>
      <c r="AH2951" s="9">
        <v>3.9519164460896997E-2</v>
      </c>
      <c r="AI2951" s="9">
        <v>3.9232507485366698E-2</v>
      </c>
      <c r="AJ2951" s="9">
        <v>3.90771741214333E-2</v>
      </c>
      <c r="AK2951" s="9">
        <v>3.8851819072687602E-2</v>
      </c>
    </row>
    <row r="2952" spans="1:37" s="9" customFormat="1" x14ac:dyDescent="0.3">
      <c r="A2952" s="10" t="str">
        <f t="shared" si="67"/>
        <v>SDGbaseTRA_AgMin_v7QINVXcnfrm</v>
      </c>
      <c r="B2952" s="10" t="s">
        <v>220</v>
      </c>
      <c r="C2952" s="10" t="s">
        <v>329</v>
      </c>
      <c r="D2952" s="10" t="s">
        <v>101</v>
      </c>
      <c r="E2952" s="9" t="s">
        <v>108</v>
      </c>
      <c r="F2952" s="9">
        <v>1.2664552141270899</v>
      </c>
      <c r="G2952" s="9">
        <v>1.1542015749724199</v>
      </c>
      <c r="H2952" s="9">
        <v>1.18806390218155</v>
      </c>
      <c r="I2952" s="9">
        <v>1.25528720046246</v>
      </c>
      <c r="J2952" s="9">
        <v>1.2778641233016199</v>
      </c>
      <c r="K2952" s="9">
        <v>1.3036228233832501</v>
      </c>
      <c r="L2952" s="9">
        <v>1.3346616595651499</v>
      </c>
      <c r="M2952" s="9">
        <v>1.36980183351463</v>
      </c>
      <c r="N2952" s="9">
        <v>1.4067994708120199</v>
      </c>
      <c r="O2952" s="9">
        <v>1.4530807563894901</v>
      </c>
      <c r="P2952" s="9">
        <v>1.4958036362115501</v>
      </c>
      <c r="Q2952" s="9">
        <v>1.53643304845518</v>
      </c>
      <c r="R2952" s="9">
        <v>1.5288026526085501</v>
      </c>
      <c r="S2952" s="9">
        <v>1.57617958476912</v>
      </c>
      <c r="T2952" s="9">
        <v>1.6263910133355399</v>
      </c>
      <c r="U2952" s="9">
        <v>1.68448473863713</v>
      </c>
      <c r="V2952" s="9">
        <v>1.7447404094285901</v>
      </c>
      <c r="W2952" s="9">
        <v>1.8041511117056199</v>
      </c>
      <c r="X2952" s="9">
        <v>1.85874757224416</v>
      </c>
      <c r="Y2952" s="9">
        <v>1.9144237827077999</v>
      </c>
      <c r="Z2952" s="9">
        <v>1.9733661449833499</v>
      </c>
      <c r="AA2952" s="9">
        <v>2.0305769943552399</v>
      </c>
      <c r="AB2952" s="9">
        <v>2.0805915489262601</v>
      </c>
      <c r="AC2952" s="9">
        <v>2.1314107189567402</v>
      </c>
      <c r="AD2952" s="9">
        <v>2.1912408484413701</v>
      </c>
      <c r="AE2952" s="9">
        <v>2.2561542400308898</v>
      </c>
      <c r="AF2952" s="9">
        <v>2.3244976412918401</v>
      </c>
      <c r="AG2952" s="9">
        <v>2.3915876522094002</v>
      </c>
      <c r="AH2952" s="9">
        <v>2.38305603813536</v>
      </c>
      <c r="AI2952" s="9">
        <v>2.36577025677511</v>
      </c>
      <c r="AJ2952" s="9">
        <v>2.35640345674542</v>
      </c>
      <c r="AK2952" s="9">
        <v>2.3428142597832999</v>
      </c>
    </row>
    <row r="2953" spans="1:37" s="9" customFormat="1" x14ac:dyDescent="0.3">
      <c r="A2953" s="10" t="str">
        <f t="shared" si="67"/>
        <v>SDGbaseTRA_AgMin_v7QINVXcmetp</v>
      </c>
      <c r="B2953" s="10" t="s">
        <v>220</v>
      </c>
      <c r="C2953" s="10" t="s">
        <v>329</v>
      </c>
      <c r="D2953" s="10" t="s">
        <v>101</v>
      </c>
      <c r="E2953" s="9" t="s">
        <v>109</v>
      </c>
      <c r="F2953" s="9">
        <v>2.2430080989044301</v>
      </c>
      <c r="G2953" s="9">
        <v>2.04419662973695</v>
      </c>
      <c r="H2953" s="9">
        <v>2.10416991053724</v>
      </c>
      <c r="I2953" s="9">
        <v>2.2232285245310002</v>
      </c>
      <c r="J2953" s="9">
        <v>2.2632143212743099</v>
      </c>
      <c r="K2953" s="9">
        <v>2.3088353367321299</v>
      </c>
      <c r="L2953" s="9">
        <v>2.3638079564979</v>
      </c>
      <c r="M2953" s="9">
        <v>2.4260444208326502</v>
      </c>
      <c r="N2953" s="9">
        <v>2.4915706227643799</v>
      </c>
      <c r="O2953" s="9">
        <v>2.5735390155034099</v>
      </c>
      <c r="P2953" s="9">
        <v>2.64920514595988</v>
      </c>
      <c r="Q2953" s="9">
        <v>2.7211635537264001</v>
      </c>
      <c r="R2953" s="9">
        <v>2.7076494242957398</v>
      </c>
      <c r="S2953" s="9">
        <v>2.7915583074145598</v>
      </c>
      <c r="T2953" s="9">
        <v>2.8804873431007301</v>
      </c>
      <c r="U2953" s="9">
        <v>2.98337664774684</v>
      </c>
      <c r="V2953" s="9">
        <v>3.0900949557316402</v>
      </c>
      <c r="W2953" s="9">
        <v>3.1953167471400601</v>
      </c>
      <c r="X2953" s="9">
        <v>3.2920120757971199</v>
      </c>
      <c r="Y2953" s="9">
        <v>3.3906197403976499</v>
      </c>
      <c r="Z2953" s="9">
        <v>3.49501205879774</v>
      </c>
      <c r="AA2953" s="9">
        <v>3.5963377093654998</v>
      </c>
      <c r="AB2953" s="9">
        <v>3.6849180631865499</v>
      </c>
      <c r="AC2953" s="9">
        <v>3.7749234646302599</v>
      </c>
      <c r="AD2953" s="9">
        <v>3.8808881000121902</v>
      </c>
      <c r="AE2953" s="9">
        <v>3.99585565783695</v>
      </c>
      <c r="AF2953" s="9">
        <v>4.1168980767279004</v>
      </c>
      <c r="AG2953" s="9">
        <v>4.2357206266017897</v>
      </c>
      <c r="AH2953" s="9">
        <v>4.2206103572047304</v>
      </c>
      <c r="AI2953" s="9">
        <v>4.1899956563021901</v>
      </c>
      <c r="AJ2953" s="9">
        <v>4.1734061961357103</v>
      </c>
      <c r="AK2953" s="9">
        <v>4.1493384845390899</v>
      </c>
    </row>
    <row r="2954" spans="1:37" s="9" customFormat="1" x14ac:dyDescent="0.3">
      <c r="A2954" s="10" t="str">
        <f t="shared" si="67"/>
        <v>SDGbaseTRA_AgMin_v7QINVXcmach</v>
      </c>
      <c r="B2954" s="10" t="s">
        <v>220</v>
      </c>
      <c r="C2954" s="10" t="s">
        <v>329</v>
      </c>
      <c r="D2954" s="10" t="s">
        <v>101</v>
      </c>
      <c r="E2954" s="9" t="s">
        <v>110</v>
      </c>
      <c r="F2954" s="9">
        <v>141.11587443149301</v>
      </c>
      <c r="G2954" s="9">
        <v>128.45523843542901</v>
      </c>
      <c r="H2954" s="9">
        <v>132.27443398225401</v>
      </c>
      <c r="I2954" s="9">
        <v>139.85627913577</v>
      </c>
      <c r="J2954" s="9">
        <v>142.402639361865</v>
      </c>
      <c r="K2954" s="9">
        <v>145.30785943242199</v>
      </c>
      <c r="L2954" s="9">
        <v>148.808604794442</v>
      </c>
      <c r="M2954" s="9">
        <v>152.77192353014601</v>
      </c>
      <c r="N2954" s="9">
        <v>156.944738078201</v>
      </c>
      <c r="O2954" s="9">
        <v>162.16461793722999</v>
      </c>
      <c r="P2954" s="9">
        <v>166.983159538233</v>
      </c>
      <c r="Q2954" s="9">
        <v>171.56558735994301</v>
      </c>
      <c r="R2954" s="9">
        <v>170.70498573448501</v>
      </c>
      <c r="S2954" s="9">
        <v>176.048439160247</v>
      </c>
      <c r="T2954" s="9">
        <v>181.711584023157</v>
      </c>
      <c r="U2954" s="9">
        <v>188.26374139852101</v>
      </c>
      <c r="V2954" s="9">
        <v>195.05973590109701</v>
      </c>
      <c r="W2954" s="9">
        <v>201.76042980700799</v>
      </c>
      <c r="X2954" s="9">
        <v>207.91814477070301</v>
      </c>
      <c r="Y2954" s="9">
        <v>214.197640381078</v>
      </c>
      <c r="Z2954" s="9">
        <v>220.84551210388801</v>
      </c>
      <c r="AA2954" s="9">
        <v>227.298093457844</v>
      </c>
      <c r="AB2954" s="9">
        <v>232.93903369548201</v>
      </c>
      <c r="AC2954" s="9">
        <v>238.67072327119001</v>
      </c>
      <c r="AD2954" s="9">
        <v>245.41872268311599</v>
      </c>
      <c r="AE2954" s="9">
        <v>252.74004276123301</v>
      </c>
      <c r="AF2954" s="9">
        <v>260.44821982002401</v>
      </c>
      <c r="AG2954" s="9">
        <v>268.01503202847903</v>
      </c>
      <c r="AH2954" s="9">
        <v>267.05278562770701</v>
      </c>
      <c r="AI2954" s="9">
        <v>265.10319194541898</v>
      </c>
      <c r="AJ2954" s="9">
        <v>264.04674828339802</v>
      </c>
      <c r="AK2954" s="9">
        <v>262.51407747190501</v>
      </c>
    </row>
    <row r="2955" spans="1:37" s="9" customFormat="1" x14ac:dyDescent="0.3">
      <c r="A2955" s="10" t="str">
        <f t="shared" si="67"/>
        <v>SDGbaseTRA_AgMin_v7QINVXcemch</v>
      </c>
      <c r="B2955" s="10" t="s">
        <v>220</v>
      </c>
      <c r="C2955" s="10" t="s">
        <v>329</v>
      </c>
      <c r="D2955" s="10" t="s">
        <v>101</v>
      </c>
      <c r="E2955" s="9" t="s">
        <v>111</v>
      </c>
      <c r="F2955" s="9">
        <v>59.857573616161602</v>
      </c>
      <c r="G2955" s="9">
        <v>54.487270989225799</v>
      </c>
      <c r="H2955" s="9">
        <v>56.107271428719798</v>
      </c>
      <c r="I2955" s="9">
        <v>59.323287034697699</v>
      </c>
      <c r="J2955" s="9">
        <v>60.403384828803503</v>
      </c>
      <c r="K2955" s="9">
        <v>61.6357013555238</v>
      </c>
      <c r="L2955" s="9">
        <v>63.120623757505498</v>
      </c>
      <c r="M2955" s="9">
        <v>64.801757392841907</v>
      </c>
      <c r="N2955" s="9">
        <v>66.571753539647105</v>
      </c>
      <c r="O2955" s="9">
        <v>68.785886741798194</v>
      </c>
      <c r="P2955" s="9">
        <v>70.829783006244199</v>
      </c>
      <c r="Q2955" s="9">
        <v>72.773526130707097</v>
      </c>
      <c r="R2955" s="9">
        <v>72.408481975628305</v>
      </c>
      <c r="S2955" s="9">
        <v>74.675031774406094</v>
      </c>
      <c r="T2955" s="9">
        <v>77.077186116689106</v>
      </c>
      <c r="U2955" s="9">
        <v>79.856435751221795</v>
      </c>
      <c r="V2955" s="9">
        <v>82.739114563026803</v>
      </c>
      <c r="W2955" s="9">
        <v>85.581369414710096</v>
      </c>
      <c r="X2955" s="9">
        <v>88.193307144831607</v>
      </c>
      <c r="Y2955" s="9">
        <v>90.856900962923504</v>
      </c>
      <c r="Z2955" s="9">
        <v>93.676750059575497</v>
      </c>
      <c r="AA2955" s="9">
        <v>96.413762213344299</v>
      </c>
      <c r="AB2955" s="9">
        <v>98.806497948420898</v>
      </c>
      <c r="AC2955" s="9">
        <v>101.23772712164499</v>
      </c>
      <c r="AD2955" s="9">
        <v>104.100047701725</v>
      </c>
      <c r="AE2955" s="9">
        <v>107.205555549859</v>
      </c>
      <c r="AF2955" s="9">
        <v>110.47515776578101</v>
      </c>
      <c r="AG2955" s="9">
        <v>113.684796799179</v>
      </c>
      <c r="AH2955" s="9">
        <v>113.276637653348</v>
      </c>
      <c r="AI2955" s="9">
        <v>112.449672240496</v>
      </c>
      <c r="AJ2955" s="9">
        <v>112.00155713987</v>
      </c>
      <c r="AK2955" s="9">
        <v>111.351439239968</v>
      </c>
    </row>
    <row r="2956" spans="1:37" s="9" customFormat="1" x14ac:dyDescent="0.3">
      <c r="A2956" s="10" t="str">
        <f t="shared" si="67"/>
        <v>SDGbaseTRA_AgMin_v7QINVXcsequ</v>
      </c>
      <c r="B2956" s="10" t="s">
        <v>220</v>
      </c>
      <c r="C2956" s="10" t="s">
        <v>329</v>
      </c>
      <c r="D2956" s="10" t="s">
        <v>101</v>
      </c>
      <c r="E2956" s="9" t="s">
        <v>112</v>
      </c>
      <c r="F2956" s="9">
        <v>30.106160338287399</v>
      </c>
      <c r="G2956" s="9">
        <v>27.437667981630302</v>
      </c>
      <c r="H2956" s="9">
        <v>28.242642876133999</v>
      </c>
      <c r="I2956" s="9">
        <v>29.8406744321953</v>
      </c>
      <c r="J2956" s="9">
        <v>30.377372809965799</v>
      </c>
      <c r="K2956" s="9">
        <v>30.989708363653602</v>
      </c>
      <c r="L2956" s="9">
        <v>31.727563258467502</v>
      </c>
      <c r="M2956" s="9">
        <v>32.562915112553704</v>
      </c>
      <c r="N2956" s="9">
        <v>33.442422566262501</v>
      </c>
      <c r="O2956" s="9">
        <v>34.542620811502204</v>
      </c>
      <c r="P2956" s="9">
        <v>35.558228671684603</v>
      </c>
      <c r="Q2956" s="9">
        <v>36.5240706421014</v>
      </c>
      <c r="R2956" s="9">
        <v>36.342680950432197</v>
      </c>
      <c r="S2956" s="9">
        <v>37.468924894988497</v>
      </c>
      <c r="T2956" s="9">
        <v>38.662550458982103</v>
      </c>
      <c r="U2956" s="9">
        <v>40.043553899978903</v>
      </c>
      <c r="V2956" s="9">
        <v>41.475951086948598</v>
      </c>
      <c r="W2956" s="9">
        <v>42.888261691074902</v>
      </c>
      <c r="X2956" s="9">
        <v>44.1861281900566</v>
      </c>
      <c r="Y2956" s="9">
        <v>45.509662493164001</v>
      </c>
      <c r="Z2956" s="9">
        <v>46.910839723586797</v>
      </c>
      <c r="AA2956" s="9">
        <v>48.270855447053897</v>
      </c>
      <c r="AB2956" s="9">
        <v>49.459800924451599</v>
      </c>
      <c r="AC2956" s="9">
        <v>50.667873712285001</v>
      </c>
      <c r="AD2956" s="9">
        <v>52.0901549356809</v>
      </c>
      <c r="AE2956" s="9">
        <v>53.633275413607002</v>
      </c>
      <c r="AF2956" s="9">
        <v>55.257934046201697</v>
      </c>
      <c r="AG2956" s="9">
        <v>56.852797096430898</v>
      </c>
      <c r="AH2956" s="9">
        <v>56.649983654319399</v>
      </c>
      <c r="AI2956" s="9">
        <v>56.239066237422698</v>
      </c>
      <c r="AJ2956" s="9">
        <v>56.016398763354402</v>
      </c>
      <c r="AK2956" s="9">
        <v>55.693356512790302</v>
      </c>
    </row>
    <row r="2957" spans="1:37" s="9" customFormat="1" x14ac:dyDescent="0.3">
      <c r="A2957" s="10" t="str">
        <f t="shared" si="67"/>
        <v>SDGbaseTRA_AgMin_v7QINVXcvehi</v>
      </c>
      <c r="B2957" s="10" t="s">
        <v>220</v>
      </c>
      <c r="C2957" s="10" t="s">
        <v>329</v>
      </c>
      <c r="D2957" s="10" t="s">
        <v>101</v>
      </c>
      <c r="E2957" s="9" t="s">
        <v>113</v>
      </c>
      <c r="F2957" s="9">
        <v>91.082781884189203</v>
      </c>
      <c r="G2957" s="9">
        <v>83.009560173085802</v>
      </c>
      <c r="H2957" s="9">
        <v>85.444920641324799</v>
      </c>
      <c r="I2957" s="9">
        <v>90.279584312456294</v>
      </c>
      <c r="J2957" s="9">
        <v>91.903304532198405</v>
      </c>
      <c r="K2957" s="9">
        <v>93.755856470066902</v>
      </c>
      <c r="L2957" s="9">
        <v>95.988152973219897</v>
      </c>
      <c r="M2957" s="9">
        <v>98.515415495818004</v>
      </c>
      <c r="N2957" s="9">
        <v>101.176265789298</v>
      </c>
      <c r="O2957" s="9">
        <v>104.504791103537</v>
      </c>
      <c r="P2957" s="9">
        <v>107.577397778365</v>
      </c>
      <c r="Q2957" s="9">
        <v>110.499443384233</v>
      </c>
      <c r="R2957" s="9">
        <v>109.950669394568</v>
      </c>
      <c r="S2957" s="9">
        <v>113.35799302527199</v>
      </c>
      <c r="T2957" s="9">
        <v>116.969172122009</v>
      </c>
      <c r="U2957" s="9">
        <v>121.14724178563399</v>
      </c>
      <c r="V2957" s="9">
        <v>125.48079741299701</v>
      </c>
      <c r="W2957" s="9">
        <v>129.75358335656901</v>
      </c>
      <c r="X2957" s="9">
        <v>133.68013160826399</v>
      </c>
      <c r="Y2957" s="9">
        <v>137.684334897279</v>
      </c>
      <c r="Z2957" s="9">
        <v>141.92343807834399</v>
      </c>
      <c r="AA2957" s="9">
        <v>146.03801177713899</v>
      </c>
      <c r="AB2957" s="9">
        <v>149.63503180138599</v>
      </c>
      <c r="AC2957" s="9">
        <v>153.289919339286</v>
      </c>
      <c r="AD2957" s="9">
        <v>157.59287026338001</v>
      </c>
      <c r="AE2957" s="9">
        <v>162.26140668026801</v>
      </c>
      <c r="AF2957" s="9">
        <v>167.17662755885701</v>
      </c>
      <c r="AG2957" s="9">
        <v>172.001705274079</v>
      </c>
      <c r="AH2957" s="9">
        <v>171.38811615134</v>
      </c>
      <c r="AI2957" s="9">
        <v>170.14493199782899</v>
      </c>
      <c r="AJ2957" s="9">
        <v>169.47127674769499</v>
      </c>
      <c r="AK2957" s="9">
        <v>168.49394896770301</v>
      </c>
    </row>
    <row r="2958" spans="1:37" s="9" customFormat="1" x14ac:dyDescent="0.3">
      <c r="A2958" s="10" t="str">
        <f t="shared" si="67"/>
        <v>SDGbaseTRA_AgMin_v7QINVXctequ</v>
      </c>
      <c r="B2958" s="10" t="s">
        <v>220</v>
      </c>
      <c r="C2958" s="10" t="s">
        <v>329</v>
      </c>
      <c r="D2958" s="10" t="s">
        <v>101</v>
      </c>
      <c r="E2958" s="9" t="s">
        <v>114</v>
      </c>
      <c r="F2958" s="9">
        <v>10.7690510467186</v>
      </c>
      <c r="G2958" s="9">
        <v>9.8145244620026109</v>
      </c>
      <c r="H2958" s="9">
        <v>10.1024660537842</v>
      </c>
      <c r="I2958" s="9">
        <v>10.6740860547448</v>
      </c>
      <c r="J2958" s="9">
        <v>10.866064445943</v>
      </c>
      <c r="K2958" s="9">
        <v>11.0850984496581</v>
      </c>
      <c r="L2958" s="9">
        <v>11.3490310447828</v>
      </c>
      <c r="M2958" s="9">
        <v>11.647838553197699</v>
      </c>
      <c r="N2958" s="9">
        <v>11.9624406332549</v>
      </c>
      <c r="O2958" s="9">
        <v>12.3559843775041</v>
      </c>
      <c r="P2958" s="9">
        <v>12.7192699232814</v>
      </c>
      <c r="Q2958" s="9">
        <v>13.064754082191399</v>
      </c>
      <c r="R2958" s="9">
        <v>12.999870522581499</v>
      </c>
      <c r="S2958" s="9">
        <v>13.402730880518201</v>
      </c>
      <c r="T2958" s="9">
        <v>13.829693817169099</v>
      </c>
      <c r="U2958" s="9">
        <v>14.323682302737399</v>
      </c>
      <c r="V2958" s="9">
        <v>14.836054463528599</v>
      </c>
      <c r="W2958" s="9">
        <v>15.341241601933399</v>
      </c>
      <c r="X2958" s="9">
        <v>15.8054917893473</v>
      </c>
      <c r="Y2958" s="9">
        <v>16.278923416366101</v>
      </c>
      <c r="Z2958" s="9">
        <v>16.7801281183398</v>
      </c>
      <c r="AA2958" s="9">
        <v>17.266609243325099</v>
      </c>
      <c r="AB2958" s="9">
        <v>17.691898100953999</v>
      </c>
      <c r="AC2958" s="9">
        <v>18.1240288467596</v>
      </c>
      <c r="AD2958" s="9">
        <v>18.632782501341801</v>
      </c>
      <c r="AE2958" s="9">
        <v>19.184760668311402</v>
      </c>
      <c r="AF2958" s="9">
        <v>19.7659052430865</v>
      </c>
      <c r="AG2958" s="9">
        <v>20.336391861355199</v>
      </c>
      <c r="AH2958" s="9">
        <v>20.263844971067002</v>
      </c>
      <c r="AI2958" s="9">
        <v>20.1168587533354</v>
      </c>
      <c r="AJ2958" s="9">
        <v>20.037210024711701</v>
      </c>
      <c r="AK2958" s="9">
        <v>19.921656980169299</v>
      </c>
    </row>
    <row r="2959" spans="1:37" s="9" customFormat="1" x14ac:dyDescent="0.3">
      <c r="A2959" s="10" t="str">
        <f t="shared" si="67"/>
        <v>SDGbaseTRA_AgMin_v7QINVXcfurn</v>
      </c>
      <c r="B2959" s="10" t="s">
        <v>220</v>
      </c>
      <c r="C2959" s="10" t="s">
        <v>329</v>
      </c>
      <c r="D2959" s="10" t="s">
        <v>101</v>
      </c>
      <c r="E2959" s="9" t="s">
        <v>115</v>
      </c>
      <c r="F2959" s="9">
        <v>21.769782937637601</v>
      </c>
      <c r="G2959" s="9">
        <v>19.840194483898799</v>
      </c>
      <c r="H2959" s="9">
        <v>20.4222723220118</v>
      </c>
      <c r="I2959" s="9">
        <v>21.577809916711502</v>
      </c>
      <c r="J2959" s="9">
        <v>21.9658968416386</v>
      </c>
      <c r="K2959" s="9">
        <v>22.4086770546911</v>
      </c>
      <c r="L2959" s="9">
        <v>22.9422203800133</v>
      </c>
      <c r="M2959" s="9">
        <v>23.546263816162899</v>
      </c>
      <c r="N2959" s="9">
        <v>24.182236193381801</v>
      </c>
      <c r="O2959" s="9">
        <v>24.977790216814601</v>
      </c>
      <c r="P2959" s="9">
        <v>25.7121768811217</v>
      </c>
      <c r="Q2959" s="9">
        <v>26.410577800128799</v>
      </c>
      <c r="R2959" s="9">
        <v>26.279414803240702</v>
      </c>
      <c r="S2959" s="9">
        <v>27.0938024877651</v>
      </c>
      <c r="T2959" s="9">
        <v>27.956913862479698</v>
      </c>
      <c r="U2959" s="9">
        <v>28.955518294556601</v>
      </c>
      <c r="V2959" s="9">
        <v>29.9912855757517</v>
      </c>
      <c r="W2959" s="9">
        <v>31.012528236618401</v>
      </c>
      <c r="X2959" s="9">
        <v>31.951016295121601</v>
      </c>
      <c r="Y2959" s="9">
        <v>32.908064758472896</v>
      </c>
      <c r="Z2959" s="9">
        <v>33.921256870011298</v>
      </c>
      <c r="AA2959" s="9">
        <v>34.904685070717498</v>
      </c>
      <c r="AB2959" s="9">
        <v>35.764412271954697</v>
      </c>
      <c r="AC2959" s="9">
        <v>36.637970443055998</v>
      </c>
      <c r="AD2959" s="9">
        <v>37.666422864809398</v>
      </c>
      <c r="AE2959" s="9">
        <v>38.782254225354997</v>
      </c>
      <c r="AF2959" s="9">
        <v>39.957045875367101</v>
      </c>
      <c r="AG2959" s="9">
        <v>41.110292321563499</v>
      </c>
      <c r="AH2959" s="9">
        <v>40.963637797639102</v>
      </c>
      <c r="AI2959" s="9">
        <v>40.666503162381098</v>
      </c>
      <c r="AJ2959" s="9">
        <v>40.505492175816499</v>
      </c>
      <c r="AK2959" s="9">
        <v>40.271900127031699</v>
      </c>
    </row>
    <row r="2960" spans="1:37" s="9" customFormat="1" x14ac:dyDescent="0.3">
      <c r="A2960" s="10" t="str">
        <f t="shared" si="67"/>
        <v>SDGbaseTRA_AgMin_v7QINVXcoman</v>
      </c>
      <c r="B2960" s="10" t="s">
        <v>220</v>
      </c>
      <c r="C2960" s="10" t="s">
        <v>329</v>
      </c>
      <c r="D2960" s="10" t="s">
        <v>101</v>
      </c>
      <c r="E2960" s="9" t="s">
        <v>116</v>
      </c>
      <c r="F2960" s="9">
        <v>1.4547423767087</v>
      </c>
      <c r="G2960" s="9">
        <v>1.32579969954454</v>
      </c>
      <c r="H2960" s="9">
        <v>1.3646964262630199</v>
      </c>
      <c r="I2960" s="9">
        <v>1.44191398565281</v>
      </c>
      <c r="J2960" s="9">
        <v>1.4678474778311701</v>
      </c>
      <c r="K2960" s="9">
        <v>1.49743579027971</v>
      </c>
      <c r="L2960" s="9">
        <v>1.53308925027882</v>
      </c>
      <c r="M2960" s="9">
        <v>1.5734538045077999</v>
      </c>
      <c r="N2960" s="9">
        <v>1.61595197595061</v>
      </c>
      <c r="O2960" s="9">
        <v>1.6691140196037</v>
      </c>
      <c r="P2960" s="9">
        <v>1.7181886201414101</v>
      </c>
      <c r="Q2960" s="9">
        <v>1.76485851187723</v>
      </c>
      <c r="R2960" s="9">
        <v>1.75609368540304</v>
      </c>
      <c r="S2960" s="9">
        <v>1.81051426824216</v>
      </c>
      <c r="T2960" s="9">
        <v>1.8681907593772999</v>
      </c>
      <c r="U2960" s="9">
        <v>1.9349214286298499</v>
      </c>
      <c r="V2960" s="9">
        <v>2.00413546538342</v>
      </c>
      <c r="W2960" s="9">
        <v>2.07237890997455</v>
      </c>
      <c r="X2960" s="9">
        <v>2.1350923670931001</v>
      </c>
      <c r="Y2960" s="9">
        <v>2.1990461033425301</v>
      </c>
      <c r="Z2960" s="9">
        <v>2.2667515786164101</v>
      </c>
      <c r="AA2960" s="9">
        <v>2.33246811249807</v>
      </c>
      <c r="AB2960" s="9">
        <v>2.3899184598732202</v>
      </c>
      <c r="AC2960" s="9">
        <v>2.4482930469631201</v>
      </c>
      <c r="AD2960" s="9">
        <v>2.5170182760864002</v>
      </c>
      <c r="AE2960" s="9">
        <v>2.59158250900026</v>
      </c>
      <c r="AF2960" s="9">
        <v>2.6700866999686301</v>
      </c>
      <c r="AG2960" s="9">
        <v>2.74715115581904</v>
      </c>
      <c r="AH2960" s="9">
        <v>2.7373511246795501</v>
      </c>
      <c r="AI2960" s="9">
        <v>2.7174954216284002</v>
      </c>
      <c r="AJ2960" s="9">
        <v>2.7067360352834799</v>
      </c>
      <c r="AK2960" s="9">
        <v>2.6911264973655702</v>
      </c>
    </row>
    <row r="2961" spans="1:37" s="9" customFormat="1" x14ac:dyDescent="0.3">
      <c r="A2961" s="10" t="str">
        <f t="shared" si="67"/>
        <v>SDGbaseTRA_AgMin_v7QINVXccons</v>
      </c>
      <c r="B2961" s="10" t="s">
        <v>220</v>
      </c>
      <c r="C2961" s="10" t="s">
        <v>329</v>
      </c>
      <c r="D2961" s="10" t="s">
        <v>101</v>
      </c>
      <c r="E2961" s="9" t="s">
        <v>117</v>
      </c>
      <c r="F2961" s="9">
        <v>405.25154709129401</v>
      </c>
      <c r="G2961" s="9">
        <v>369.33163423009398</v>
      </c>
      <c r="H2961" s="9">
        <v>380.16720135993597</v>
      </c>
      <c r="I2961" s="9">
        <v>401.677907245965</v>
      </c>
      <c r="J2961" s="9">
        <v>408.90227081372001</v>
      </c>
      <c r="K2961" s="9">
        <v>417.14476762110502</v>
      </c>
      <c r="L2961" s="9">
        <v>427.07684910517202</v>
      </c>
      <c r="M2961" s="9">
        <v>438.32131294347403</v>
      </c>
      <c r="N2961" s="9">
        <v>450.16014434172899</v>
      </c>
      <c r="O2961" s="9">
        <v>464.96963967360301</v>
      </c>
      <c r="P2961" s="9">
        <v>478.64048484124697</v>
      </c>
      <c r="Q2961" s="9">
        <v>491.64144372670501</v>
      </c>
      <c r="R2961" s="9">
        <v>489.19980213743003</v>
      </c>
      <c r="S2961" s="9">
        <v>504.35989215904601</v>
      </c>
      <c r="T2961" s="9">
        <v>520.426989424883</v>
      </c>
      <c r="U2961" s="9">
        <v>539.01633375553797</v>
      </c>
      <c r="V2961" s="9">
        <v>558.29747653648894</v>
      </c>
      <c r="W2961" s="9">
        <v>577.30823881452397</v>
      </c>
      <c r="X2961" s="9">
        <v>594.77849741676198</v>
      </c>
      <c r="Y2961" s="9">
        <v>612.59426395543096</v>
      </c>
      <c r="Z2961" s="9">
        <v>631.45516265515005</v>
      </c>
      <c r="AA2961" s="9">
        <v>649.76199653268702</v>
      </c>
      <c r="AB2961" s="9">
        <v>665.76609631521103</v>
      </c>
      <c r="AC2961" s="9">
        <v>682.02766407301499</v>
      </c>
      <c r="AD2961" s="9">
        <v>701.17263838071699</v>
      </c>
      <c r="AE2961" s="9">
        <v>721.94419988178697</v>
      </c>
      <c r="AF2961" s="9">
        <v>743.81332623188302</v>
      </c>
      <c r="AG2961" s="9">
        <v>765.28138164784298</v>
      </c>
      <c r="AH2961" s="9">
        <v>762.55136027470598</v>
      </c>
      <c r="AI2961" s="9">
        <v>757.02010298207801</v>
      </c>
      <c r="AJ2961" s="9">
        <v>754.02283141575595</v>
      </c>
      <c r="AK2961" s="9">
        <v>749.67443991229197</v>
      </c>
    </row>
    <row r="2962" spans="1:37" s="9" customFormat="1" x14ac:dyDescent="0.3">
      <c r="A2962" s="10" t="str">
        <f t="shared" si="67"/>
        <v>SDGbaseTRA_AgMin_v7QINVXcbsrv</v>
      </c>
      <c r="B2962" s="10" t="s">
        <v>220</v>
      </c>
      <c r="C2962" s="10" t="s">
        <v>329</v>
      </c>
      <c r="D2962" s="10" t="s">
        <v>101</v>
      </c>
      <c r="E2962" s="9" t="s">
        <v>118</v>
      </c>
      <c r="F2962" s="9">
        <v>61.778435490457603</v>
      </c>
      <c r="G2962" s="9">
        <v>56.302636482542702</v>
      </c>
      <c r="H2962" s="9">
        <v>57.954460861100003</v>
      </c>
      <c r="I2962" s="9">
        <v>61.233653168871399</v>
      </c>
      <c r="J2962" s="9">
        <v>62.334968837703698</v>
      </c>
      <c r="K2962" s="9">
        <v>63.591493485049803</v>
      </c>
      <c r="L2962" s="9">
        <v>65.105586298892007</v>
      </c>
      <c r="M2962" s="9">
        <v>66.819744798335904</v>
      </c>
      <c r="N2962" s="9">
        <v>68.624511460101999</v>
      </c>
      <c r="O2962" s="9">
        <v>70.882139983850195</v>
      </c>
      <c r="P2962" s="9">
        <v>72.966187367139</v>
      </c>
      <c r="Q2962" s="9">
        <v>74.948114161951395</v>
      </c>
      <c r="R2962" s="9">
        <v>74.575898932925</v>
      </c>
      <c r="S2962" s="9">
        <v>76.8869737459693</v>
      </c>
      <c r="T2962" s="9">
        <v>79.336316972616601</v>
      </c>
      <c r="U2962" s="9">
        <v>82.170163302838304</v>
      </c>
      <c r="V2962" s="9">
        <v>85.109470614617393</v>
      </c>
      <c r="W2962" s="9">
        <v>88.007559861771995</v>
      </c>
      <c r="X2962" s="9">
        <v>90.670807545356595</v>
      </c>
      <c r="Y2962" s="9">
        <v>93.386726069843405</v>
      </c>
      <c r="Z2962" s="9">
        <v>96.261969414318997</v>
      </c>
      <c r="AA2962" s="9">
        <v>99.052748533746197</v>
      </c>
      <c r="AB2962" s="9">
        <v>101.49248813028601</v>
      </c>
      <c r="AC2962" s="9">
        <v>103.97147734552701</v>
      </c>
      <c r="AD2962" s="9">
        <v>106.89002650030299</v>
      </c>
      <c r="AE2962" s="9">
        <v>110.05654019146699</v>
      </c>
      <c r="AF2962" s="9">
        <v>113.390371786063</v>
      </c>
      <c r="AG2962" s="9">
        <v>116.663062257302</v>
      </c>
      <c r="AH2962" s="9">
        <v>116.246885069334</v>
      </c>
      <c r="AI2962" s="9">
        <v>115.403674415886</v>
      </c>
      <c r="AJ2962" s="9">
        <v>114.946756362306</v>
      </c>
      <c r="AK2962" s="9">
        <v>114.283867285356</v>
      </c>
    </row>
    <row r="2963" spans="1:37" s="9" customFormat="1" x14ac:dyDescent="0.3">
      <c r="A2963" s="10" t="str">
        <f t="shared" si="67"/>
        <v>SDGbaseTRA_AgMin_v7QINVXcimpt</v>
      </c>
      <c r="B2963" s="10" t="s">
        <v>220</v>
      </c>
      <c r="C2963" s="10" t="s">
        <v>329</v>
      </c>
      <c r="D2963" s="10" t="s">
        <v>101</v>
      </c>
      <c r="E2963" s="9" t="s">
        <v>119</v>
      </c>
      <c r="F2963" s="9">
        <v>2.8180303866150198</v>
      </c>
      <c r="G2963" s="9">
        <v>2.8180303866150198</v>
      </c>
      <c r="H2963" s="9">
        <v>2.8180303866150198</v>
      </c>
      <c r="I2963" s="9">
        <v>2.8180303866150198</v>
      </c>
      <c r="J2963" s="9">
        <v>2.8180303866150198</v>
      </c>
      <c r="K2963" s="9">
        <v>2.8180303866150198</v>
      </c>
      <c r="L2963" s="9">
        <v>2.8180303866150198</v>
      </c>
      <c r="M2963" s="9">
        <v>2.8180303866150198</v>
      </c>
      <c r="N2963" s="9">
        <v>2.8180303866150198</v>
      </c>
      <c r="O2963" s="9">
        <v>2.8180303866150198</v>
      </c>
      <c r="P2963" s="9">
        <v>2.8180303866150198</v>
      </c>
      <c r="Q2963" s="9">
        <v>2.8180303866150198</v>
      </c>
      <c r="R2963" s="9">
        <v>2.8180303866150198</v>
      </c>
      <c r="S2963" s="9">
        <v>2.8180303866150198</v>
      </c>
      <c r="T2963" s="9">
        <v>2.8180303866150198</v>
      </c>
      <c r="U2963" s="9">
        <v>2.8180303866150198</v>
      </c>
      <c r="V2963" s="9">
        <v>2.8180303866150198</v>
      </c>
      <c r="W2963" s="9">
        <v>2.8180303866150198</v>
      </c>
      <c r="X2963" s="9">
        <v>2.8180303866150198</v>
      </c>
      <c r="Y2963" s="9">
        <v>2.8180303866150198</v>
      </c>
      <c r="Z2963" s="9">
        <v>2.8180303866150198</v>
      </c>
      <c r="AA2963" s="9">
        <v>2.8180303866150198</v>
      </c>
      <c r="AB2963" s="9">
        <v>2.8180303866150198</v>
      </c>
      <c r="AC2963" s="9">
        <v>2.8180303866150198</v>
      </c>
      <c r="AD2963" s="9">
        <v>2.8180303866150198</v>
      </c>
      <c r="AE2963" s="9">
        <v>2.8180303866150198</v>
      </c>
      <c r="AF2963" s="9">
        <v>2.8180303866150198</v>
      </c>
      <c r="AG2963" s="9">
        <v>2.8180303866150198</v>
      </c>
      <c r="AH2963" s="9">
        <v>2.8180303866150198</v>
      </c>
      <c r="AI2963" s="9">
        <v>2.8180303866150198</v>
      </c>
      <c r="AJ2963" s="9">
        <v>2.8180303866150198</v>
      </c>
      <c r="AK2963" s="9">
        <v>2.8180303866150198</v>
      </c>
    </row>
    <row r="2964" spans="1:37" s="9" customFormat="1" x14ac:dyDescent="0.3">
      <c r="A2964" s="10" t="str">
        <f t="shared" si="67"/>
        <v>SDGbaseTRA_AgMin_v7PQXcawhe</v>
      </c>
      <c r="B2964" s="10" t="s">
        <v>220</v>
      </c>
      <c r="C2964" s="10" t="s">
        <v>329</v>
      </c>
      <c r="D2964" s="10" t="s">
        <v>120</v>
      </c>
      <c r="E2964" s="9" t="s">
        <v>121</v>
      </c>
      <c r="F2964" s="9">
        <v>1.0510479314410699</v>
      </c>
      <c r="G2964" s="9">
        <v>1.0560597083321299</v>
      </c>
      <c r="H2964" s="9">
        <v>1.0630121822265</v>
      </c>
      <c r="I2964" s="9">
        <v>1.0640418175236099</v>
      </c>
      <c r="J2964" s="9">
        <v>1.0684661184536799</v>
      </c>
      <c r="K2964" s="9">
        <v>1.06907961573696</v>
      </c>
      <c r="L2964" s="9">
        <v>1.07061720108598</v>
      </c>
      <c r="M2964" s="9">
        <v>1.0740654736722799</v>
      </c>
      <c r="N2964" s="9">
        <v>1.0771457255025501</v>
      </c>
      <c r="O2964" s="9">
        <v>1.1005038423115701</v>
      </c>
      <c r="P2964" s="9">
        <v>1.1055441915493101</v>
      </c>
      <c r="Q2964" s="9">
        <v>1.1062368236018401</v>
      </c>
      <c r="R2964" s="9">
        <v>1.1067179215560099</v>
      </c>
      <c r="S2964" s="9">
        <v>1.1071452546991301</v>
      </c>
      <c r="T2964" s="9">
        <v>1.1079412741381101</v>
      </c>
      <c r="U2964" s="9">
        <v>1.10902231678749</v>
      </c>
      <c r="V2964" s="9">
        <v>1.10794796034415</v>
      </c>
      <c r="W2964" s="9">
        <v>1.1080388797055101</v>
      </c>
      <c r="X2964" s="9">
        <v>1.11009513152397</v>
      </c>
      <c r="Y2964" s="9">
        <v>1.1092787910886499</v>
      </c>
      <c r="Z2964" s="9">
        <v>1.10777619075232</v>
      </c>
      <c r="AA2964" s="9">
        <v>1.10821870813927</v>
      </c>
      <c r="AB2964" s="9">
        <v>1.11343932679858</v>
      </c>
      <c r="AC2964" s="9">
        <v>1.11533190667227</v>
      </c>
      <c r="AD2964" s="9">
        <v>1.11621601401992</v>
      </c>
      <c r="AE2964" s="9">
        <v>1.1163931544354899</v>
      </c>
      <c r="AF2964" s="9">
        <v>1.1163091572634301</v>
      </c>
      <c r="AG2964" s="9">
        <v>1.11383860280691</v>
      </c>
      <c r="AH2964" s="9">
        <v>1.10791205844157</v>
      </c>
      <c r="AI2964" s="9">
        <v>1.0989061184648301</v>
      </c>
      <c r="AJ2964" s="9">
        <v>1.09259203716882</v>
      </c>
      <c r="AK2964" s="9">
        <v>1.08621245590988</v>
      </c>
    </row>
    <row r="2965" spans="1:37" s="9" customFormat="1" x14ac:dyDescent="0.3">
      <c r="A2965" s="10" t="str">
        <f t="shared" si="67"/>
        <v>SDGbaseTRA_AgMin_v7PQXcamai</v>
      </c>
      <c r="B2965" s="10" t="s">
        <v>220</v>
      </c>
      <c r="C2965" s="10" t="s">
        <v>329</v>
      </c>
      <c r="D2965" s="10" t="s">
        <v>120</v>
      </c>
      <c r="E2965" s="9" t="s">
        <v>122</v>
      </c>
      <c r="F2965" s="9">
        <v>1.10226358857782</v>
      </c>
      <c r="G2965" s="9">
        <v>1.0786327739442301</v>
      </c>
      <c r="H2965" s="9">
        <v>1.07890996242812</v>
      </c>
      <c r="I2965" s="9">
        <v>1.0884391913641001</v>
      </c>
      <c r="J2965" s="9">
        <v>1.1019620538555399</v>
      </c>
      <c r="K2965" s="9">
        <v>1.0973753739320899</v>
      </c>
      <c r="L2965" s="9">
        <v>1.09439957367177</v>
      </c>
      <c r="M2965" s="9">
        <v>1.0921019019487801</v>
      </c>
      <c r="N2965" s="9">
        <v>1.09098638035856</v>
      </c>
      <c r="O2965" s="9">
        <v>1.1026811587571701</v>
      </c>
      <c r="P2965" s="9">
        <v>1.0995486483536001</v>
      </c>
      <c r="Q2965" s="9">
        <v>1.09396048645874</v>
      </c>
      <c r="R2965" s="9">
        <v>1.09349798133627</v>
      </c>
      <c r="S2965" s="9">
        <v>1.08868850289993</v>
      </c>
      <c r="T2965" s="9">
        <v>1.08408086157245</v>
      </c>
      <c r="U2965" s="9">
        <v>1.08198550380273</v>
      </c>
      <c r="V2965" s="9">
        <v>1.0756614417044199</v>
      </c>
      <c r="W2965" s="9">
        <v>1.06988859156456</v>
      </c>
      <c r="X2965" s="9">
        <v>1.06735193508445</v>
      </c>
      <c r="Y2965" s="9">
        <v>1.06326118492614</v>
      </c>
      <c r="Z2965" s="9">
        <v>1.0596797074886199</v>
      </c>
      <c r="AA2965" s="9">
        <v>1.05747949335981</v>
      </c>
      <c r="AB2965" s="9">
        <v>1.05995805906137</v>
      </c>
      <c r="AC2965" s="9">
        <v>1.0584633019088201</v>
      </c>
      <c r="AD2965" s="9">
        <v>1.0576971112981499</v>
      </c>
      <c r="AE2965" s="9">
        <v>1.0574003143775199</v>
      </c>
      <c r="AF2965" s="9">
        <v>1.05650027628745</v>
      </c>
      <c r="AG2965" s="9">
        <v>1.04698049204824</v>
      </c>
      <c r="AH2965" s="9">
        <v>1.0273756305795201</v>
      </c>
      <c r="AI2965" s="9">
        <v>1.0102083080450399</v>
      </c>
      <c r="AJ2965" s="9">
        <v>0.99795372811961602</v>
      </c>
      <c r="AK2965" s="9">
        <v>0.985545298907201</v>
      </c>
    </row>
    <row r="2966" spans="1:37" s="9" customFormat="1" x14ac:dyDescent="0.3">
      <c r="A2966" s="10" t="str">
        <f t="shared" si="67"/>
        <v>SDGbaseTRA_AgMin_v7PQXcaoce</v>
      </c>
      <c r="B2966" s="10" t="s">
        <v>220</v>
      </c>
      <c r="C2966" s="10" t="s">
        <v>329</v>
      </c>
      <c r="D2966" s="10" t="s">
        <v>120</v>
      </c>
      <c r="E2966" s="9" t="s">
        <v>123</v>
      </c>
      <c r="F2966" s="9">
        <v>1.08508351950576</v>
      </c>
      <c r="G2966" s="9">
        <v>1.0623469945686499</v>
      </c>
      <c r="H2966" s="9">
        <v>1.0735426816438201</v>
      </c>
      <c r="I2966" s="9">
        <v>1.0847032496619999</v>
      </c>
      <c r="J2966" s="9">
        <v>1.10209550435949</v>
      </c>
      <c r="K2966" s="9">
        <v>1.10499906443982</v>
      </c>
      <c r="L2966" s="9">
        <v>1.10898094207063</v>
      </c>
      <c r="M2966" s="9">
        <v>1.1123307133289899</v>
      </c>
      <c r="N2966" s="9">
        <v>1.11591256357525</v>
      </c>
      <c r="O2966" s="9">
        <v>1.1445960690071999</v>
      </c>
      <c r="P2966" s="9">
        <v>1.1492566089646301</v>
      </c>
      <c r="Q2966" s="9">
        <v>1.1486686050886701</v>
      </c>
      <c r="R2966" s="9">
        <v>1.1546927621009699</v>
      </c>
      <c r="S2966" s="9">
        <v>1.1554297001276099</v>
      </c>
      <c r="T2966" s="9">
        <v>1.15646756843735</v>
      </c>
      <c r="U2966" s="9">
        <v>1.1590964346230701</v>
      </c>
      <c r="V2966" s="9">
        <v>1.15718274215424</v>
      </c>
      <c r="W2966" s="9">
        <v>1.1564552727864199</v>
      </c>
      <c r="X2966" s="9">
        <v>1.15897123790743</v>
      </c>
      <c r="Y2966" s="9">
        <v>1.1583596723437599</v>
      </c>
      <c r="Z2966" s="9">
        <v>1.1579193033230899</v>
      </c>
      <c r="AA2966" s="9">
        <v>1.1595118425377799</v>
      </c>
      <c r="AB2966" s="9">
        <v>1.1700651005846401</v>
      </c>
      <c r="AC2966" s="9">
        <v>1.1740625044067099</v>
      </c>
      <c r="AD2966" s="9">
        <v>1.1768966613623999</v>
      </c>
      <c r="AE2966" s="9">
        <v>1.17951630943144</v>
      </c>
      <c r="AF2966" s="9">
        <v>1.1819018138649799</v>
      </c>
      <c r="AG2966" s="9">
        <v>1.1780881805074901</v>
      </c>
      <c r="AH2966" s="9">
        <v>1.16362372092116</v>
      </c>
      <c r="AI2966" s="9">
        <v>1.14691514558999</v>
      </c>
      <c r="AJ2966" s="9">
        <v>1.1340414428050201</v>
      </c>
      <c r="AK2966" s="9">
        <v>1.1202111104832899</v>
      </c>
    </row>
    <row r="2967" spans="1:37" s="9" customFormat="1" x14ac:dyDescent="0.3">
      <c r="A2967" s="10" t="str">
        <f t="shared" si="67"/>
        <v>SDGbaseTRA_AgMin_v7PQXcaveg</v>
      </c>
      <c r="B2967" s="10" t="s">
        <v>220</v>
      </c>
      <c r="C2967" s="10" t="s">
        <v>329</v>
      </c>
      <c r="D2967" s="10" t="s">
        <v>120</v>
      </c>
      <c r="E2967" s="9" t="s">
        <v>124</v>
      </c>
      <c r="F2967" s="9">
        <v>1.1008286219071399</v>
      </c>
      <c r="G2967" s="9">
        <v>1.1199450777507101</v>
      </c>
      <c r="H2967" s="9">
        <v>1.11527492992386</v>
      </c>
      <c r="I2967" s="9">
        <v>1.1173728663415801</v>
      </c>
      <c r="J2967" s="9">
        <v>1.11700234251776</v>
      </c>
      <c r="K2967" s="9">
        <v>1.11398026979094</v>
      </c>
      <c r="L2967" s="9">
        <v>1.11240858329463</v>
      </c>
      <c r="M2967" s="9">
        <v>1.11316965519821</v>
      </c>
      <c r="N2967" s="9">
        <v>1.11268473603151</v>
      </c>
      <c r="O2967" s="9">
        <v>1.10775678078856</v>
      </c>
      <c r="P2967" s="9">
        <v>1.10804249670274</v>
      </c>
      <c r="Q2967" s="9">
        <v>1.10927387165411</v>
      </c>
      <c r="R2967" s="9">
        <v>1.1097636981215599</v>
      </c>
      <c r="S2967" s="9">
        <v>1.10979739747803</v>
      </c>
      <c r="T2967" s="9">
        <v>1.10971142676048</v>
      </c>
      <c r="U2967" s="9">
        <v>1.1098579827928301</v>
      </c>
      <c r="V2967" s="9">
        <v>1.1078433792857201</v>
      </c>
      <c r="W2967" s="9">
        <v>1.1071951535382401</v>
      </c>
      <c r="X2967" s="9">
        <v>1.1094788073264601</v>
      </c>
      <c r="Y2967" s="9">
        <v>1.10955065781396</v>
      </c>
      <c r="Z2967" s="9">
        <v>1.1107252460771699</v>
      </c>
      <c r="AA2967" s="9">
        <v>1.1129954551108201</v>
      </c>
      <c r="AB2967" s="9">
        <v>1.1115141030313</v>
      </c>
      <c r="AC2967" s="9">
        <v>1.10851913264354</v>
      </c>
      <c r="AD2967" s="9">
        <v>1.1056781130444799</v>
      </c>
      <c r="AE2967" s="9">
        <v>1.1024007352449801</v>
      </c>
      <c r="AF2967" s="9">
        <v>1.0984422218037599</v>
      </c>
      <c r="AG2967" s="9">
        <v>1.0992529606928001</v>
      </c>
      <c r="AH2967" s="9">
        <v>1.0946838978803</v>
      </c>
      <c r="AI2967" s="9">
        <v>1.09312618917079</v>
      </c>
      <c r="AJ2967" s="9">
        <v>1.0944764573283301</v>
      </c>
      <c r="AK2967" s="9">
        <v>1.09611781500161</v>
      </c>
    </row>
    <row r="2968" spans="1:37" s="9" customFormat="1" x14ac:dyDescent="0.3">
      <c r="A2968" s="10" t="str">
        <f t="shared" si="67"/>
        <v>SDGbaseTRA_AgMin_v7PQXcaofr</v>
      </c>
      <c r="B2968" s="10" t="s">
        <v>220</v>
      </c>
      <c r="C2968" s="10" t="s">
        <v>329</v>
      </c>
      <c r="D2968" s="10" t="s">
        <v>120</v>
      </c>
      <c r="E2968" s="9" t="s">
        <v>125</v>
      </c>
      <c r="F2968" s="9">
        <v>1.09503357116428</v>
      </c>
      <c r="G2968" s="9">
        <v>1.1077163157186001</v>
      </c>
      <c r="H2968" s="9">
        <v>1.0953236021153401</v>
      </c>
      <c r="I2968" s="9">
        <v>1.09505776846498</v>
      </c>
      <c r="J2968" s="9">
        <v>1.0901394564598801</v>
      </c>
      <c r="K2968" s="9">
        <v>1.0823915495415</v>
      </c>
      <c r="L2968" s="9">
        <v>1.0758755527755699</v>
      </c>
      <c r="M2968" s="9">
        <v>1.07265144066035</v>
      </c>
      <c r="N2968" s="9">
        <v>1.0687603684263101</v>
      </c>
      <c r="O2968" s="9">
        <v>1.04906103082679</v>
      </c>
      <c r="P2968" s="9">
        <v>1.04301625892335</v>
      </c>
      <c r="Q2968" s="9">
        <v>1.0406972729283099</v>
      </c>
      <c r="R2968" s="9">
        <v>1.03752005282656</v>
      </c>
      <c r="S2968" s="9">
        <v>1.0349154254822199</v>
      </c>
      <c r="T2968" s="9">
        <v>1.03217491682402</v>
      </c>
      <c r="U2968" s="9">
        <v>1.02952348314973</v>
      </c>
      <c r="V2968" s="9">
        <v>1.024700623467</v>
      </c>
      <c r="W2968" s="9">
        <v>1.02165252740209</v>
      </c>
      <c r="X2968" s="9">
        <v>1.0223691435673901</v>
      </c>
      <c r="Y2968" s="9">
        <v>1.0208634578912099</v>
      </c>
      <c r="Z2968" s="9">
        <v>1.0210699888855199</v>
      </c>
      <c r="AA2968" s="9">
        <v>1.0216739409483599</v>
      </c>
      <c r="AB2968" s="9">
        <v>1.0176638772987801</v>
      </c>
      <c r="AC2968" s="9">
        <v>1.0128276825398601</v>
      </c>
      <c r="AD2968" s="9">
        <v>1.0082279843024999</v>
      </c>
      <c r="AE2968" s="9">
        <v>1.0034886816933899</v>
      </c>
      <c r="AF2968" s="9">
        <v>0.99820812478335896</v>
      </c>
      <c r="AG2968" s="9">
        <v>0.99724643449444095</v>
      </c>
      <c r="AH2968" s="9">
        <v>0.99359514801749105</v>
      </c>
      <c r="AI2968" s="9">
        <v>0.99452327693999298</v>
      </c>
      <c r="AJ2968" s="9">
        <v>0.99736309995065797</v>
      </c>
      <c r="AK2968" s="9">
        <v>1.00072403167383</v>
      </c>
    </row>
    <row r="2969" spans="1:37" s="9" customFormat="1" x14ac:dyDescent="0.3">
      <c r="A2969" s="10" t="str">
        <f t="shared" si="67"/>
        <v>SDGbaseTRA_AgMin_v7PQXcagra</v>
      </c>
      <c r="B2969" s="10" t="s">
        <v>220</v>
      </c>
      <c r="C2969" s="10" t="s">
        <v>329</v>
      </c>
      <c r="D2969" s="10" t="s">
        <v>120</v>
      </c>
      <c r="E2969" s="9" t="s">
        <v>126</v>
      </c>
      <c r="F2969" s="9">
        <v>1.09625440769364</v>
      </c>
      <c r="G2969" s="9">
        <v>1.1423169700282401</v>
      </c>
      <c r="H2969" s="9">
        <v>1.1386887930331699</v>
      </c>
      <c r="I2969" s="9">
        <v>1.1413693118086701</v>
      </c>
      <c r="J2969" s="9">
        <v>1.140349015914</v>
      </c>
      <c r="K2969" s="9">
        <v>1.1401322598646999</v>
      </c>
      <c r="L2969" s="9">
        <v>1.14099925194455</v>
      </c>
      <c r="M2969" s="9">
        <v>1.1437041807100199</v>
      </c>
      <c r="N2969" s="9">
        <v>1.1424836962818301</v>
      </c>
      <c r="O2969" s="9">
        <v>1.13106389952075</v>
      </c>
      <c r="P2969" s="9">
        <v>1.1294050616012199</v>
      </c>
      <c r="Q2969" s="9">
        <v>1.13012836777616</v>
      </c>
      <c r="R2969" s="9">
        <v>1.1308971641082199</v>
      </c>
      <c r="S2969" s="9">
        <v>1.13156931626497</v>
      </c>
      <c r="T2969" s="9">
        <v>1.1322767464288099</v>
      </c>
      <c r="U2969" s="9">
        <v>1.1327824754376701</v>
      </c>
      <c r="V2969" s="9">
        <v>1.12950704445654</v>
      </c>
      <c r="W2969" s="9">
        <v>1.1305175175542901</v>
      </c>
      <c r="X2969" s="9">
        <v>1.1385363065717</v>
      </c>
      <c r="Y2969" s="9">
        <v>1.1418300052122801</v>
      </c>
      <c r="Z2969" s="9">
        <v>1.1475414589657</v>
      </c>
      <c r="AA2969" s="9">
        <v>1.15626177725882</v>
      </c>
      <c r="AB2969" s="9">
        <v>1.1568410305796699</v>
      </c>
      <c r="AC2969" s="9">
        <v>1.1511686029141099</v>
      </c>
      <c r="AD2969" s="9">
        <v>1.14274598987318</v>
      </c>
      <c r="AE2969" s="9">
        <v>1.1326769568680199</v>
      </c>
      <c r="AF2969" s="9">
        <v>1.1222558969034899</v>
      </c>
      <c r="AG2969" s="9">
        <v>1.12741047515926</v>
      </c>
      <c r="AH2969" s="9">
        <v>1.1260955758889799</v>
      </c>
      <c r="AI2969" s="9">
        <v>1.1297415696701401</v>
      </c>
      <c r="AJ2969" s="9">
        <v>1.13584628155098</v>
      </c>
      <c r="AK2969" s="9">
        <v>1.14232053205314</v>
      </c>
    </row>
    <row r="2970" spans="1:37" s="9" customFormat="1" x14ac:dyDescent="0.3">
      <c r="A2970" s="10" t="str">
        <f t="shared" si="67"/>
        <v>SDGbaseTRA_AgMin_v7PQXcaoil</v>
      </c>
      <c r="B2970" s="10" t="s">
        <v>220</v>
      </c>
      <c r="C2970" s="10" t="s">
        <v>329</v>
      </c>
      <c r="D2970" s="10" t="s">
        <v>120</v>
      </c>
      <c r="E2970" s="9" t="s">
        <v>127</v>
      </c>
      <c r="F2970" s="9">
        <v>1.17586477703735</v>
      </c>
      <c r="G2970" s="9">
        <v>1.1448643406010199</v>
      </c>
      <c r="H2970" s="9">
        <v>1.1454158410191499</v>
      </c>
      <c r="I2970" s="9">
        <v>1.1545904555870701</v>
      </c>
      <c r="J2970" s="9">
        <v>1.1670838752038799</v>
      </c>
      <c r="K2970" s="9">
        <v>1.1666119509091299</v>
      </c>
      <c r="L2970" s="9">
        <v>1.1678031722150599</v>
      </c>
      <c r="M2970" s="9">
        <v>1.16992883005215</v>
      </c>
      <c r="N2970" s="9">
        <v>1.17201903393845</v>
      </c>
      <c r="O2970" s="9">
        <v>1.18059970387924</v>
      </c>
      <c r="P2970" s="9">
        <v>1.18405160343046</v>
      </c>
      <c r="Q2970" s="9">
        <v>1.18605421331038</v>
      </c>
      <c r="R2970" s="9">
        <v>1.1944205889891599</v>
      </c>
      <c r="S2970" s="9">
        <v>1.19669950981663</v>
      </c>
      <c r="T2970" s="9">
        <v>1.1984991759238099</v>
      </c>
      <c r="U2970" s="9">
        <v>1.2010496568389599</v>
      </c>
      <c r="V2970" s="9">
        <v>1.2004814001474999</v>
      </c>
      <c r="W2970" s="9">
        <v>1.2009551064472399</v>
      </c>
      <c r="X2970" s="9">
        <v>1.20387629645059</v>
      </c>
      <c r="Y2970" s="9">
        <v>1.2034144451957201</v>
      </c>
      <c r="Z2970" s="9">
        <v>1.2037658150791499</v>
      </c>
      <c r="AA2970" s="9">
        <v>1.2042497566321</v>
      </c>
      <c r="AB2970" s="9">
        <v>1.2079594543147201</v>
      </c>
      <c r="AC2970" s="9">
        <v>1.20910218390391</v>
      </c>
      <c r="AD2970" s="9">
        <v>1.2118882716405199</v>
      </c>
      <c r="AE2970" s="9">
        <v>1.2154756070109101</v>
      </c>
      <c r="AF2970" s="9">
        <v>1.2192457594751001</v>
      </c>
      <c r="AG2970" s="9">
        <v>1.2194200229162599</v>
      </c>
      <c r="AH2970" s="9">
        <v>1.2059706588077901</v>
      </c>
      <c r="AI2970" s="9">
        <v>1.1942229118983501</v>
      </c>
      <c r="AJ2970" s="9">
        <v>1.1859317117968</v>
      </c>
      <c r="AK2970" s="9">
        <v>1.17663409407358</v>
      </c>
    </row>
    <row r="2971" spans="1:37" s="9" customFormat="1" x14ac:dyDescent="0.3">
      <c r="A2971" s="10" t="str">
        <f t="shared" si="67"/>
        <v>SDGbaseTRA_AgMin_v7PQXcatub</v>
      </c>
      <c r="B2971" s="10" t="s">
        <v>220</v>
      </c>
      <c r="C2971" s="10" t="s">
        <v>329</v>
      </c>
      <c r="D2971" s="10" t="s">
        <v>120</v>
      </c>
      <c r="E2971" s="9" t="s">
        <v>128</v>
      </c>
      <c r="F2971" s="9">
        <v>1.10765105881098</v>
      </c>
      <c r="G2971" s="9">
        <v>1.1234214510063001</v>
      </c>
      <c r="H2971" s="9">
        <v>1.1201084115675799</v>
      </c>
      <c r="I2971" s="9">
        <v>1.12492112666431</v>
      </c>
      <c r="J2971" s="9">
        <v>1.1264692807324499</v>
      </c>
      <c r="K2971" s="9">
        <v>1.1238474878425599</v>
      </c>
      <c r="L2971" s="9">
        <v>1.1223719546783699</v>
      </c>
      <c r="M2971" s="9">
        <v>1.1227474423680399</v>
      </c>
      <c r="N2971" s="9">
        <v>1.1217193533432099</v>
      </c>
      <c r="O2971" s="9">
        <v>1.1150670260212501</v>
      </c>
      <c r="P2971" s="9">
        <v>1.1148779759427101</v>
      </c>
      <c r="Q2971" s="9">
        <v>1.1163553966519899</v>
      </c>
      <c r="R2971" s="9">
        <v>1.1167256695799701</v>
      </c>
      <c r="S2971" s="9">
        <v>1.1165020014359199</v>
      </c>
      <c r="T2971" s="9">
        <v>1.1162244842201801</v>
      </c>
      <c r="U2971" s="9">
        <v>1.11598579130688</v>
      </c>
      <c r="V2971" s="9">
        <v>1.1130867475061701</v>
      </c>
      <c r="W2971" s="9">
        <v>1.1120223449007001</v>
      </c>
      <c r="X2971" s="9">
        <v>1.1148700993979099</v>
      </c>
      <c r="Y2971" s="9">
        <v>1.11580002204079</v>
      </c>
      <c r="Z2971" s="9">
        <v>1.1182875456161301</v>
      </c>
      <c r="AA2971" s="9">
        <v>1.1221290157053401</v>
      </c>
      <c r="AB2971" s="9">
        <v>1.12080408323462</v>
      </c>
      <c r="AC2971" s="9">
        <v>1.1173209249404901</v>
      </c>
      <c r="AD2971" s="9">
        <v>1.11338666139033</v>
      </c>
      <c r="AE2971" s="9">
        <v>1.1087459714572101</v>
      </c>
      <c r="AF2971" s="9">
        <v>1.10304909738392</v>
      </c>
      <c r="AG2971" s="9">
        <v>1.10425452651429</v>
      </c>
      <c r="AH2971" s="9">
        <v>1.1024405930419301</v>
      </c>
      <c r="AI2971" s="9">
        <v>1.1042500945420299</v>
      </c>
      <c r="AJ2971" s="9">
        <v>1.1084795053319201</v>
      </c>
      <c r="AK2971" s="9">
        <v>1.1127802942901099</v>
      </c>
    </row>
    <row r="2972" spans="1:37" s="9" customFormat="1" x14ac:dyDescent="0.3">
      <c r="A2972" s="10" t="str">
        <f t="shared" si="67"/>
        <v>SDGbaseTRA_AgMin_v7PQXcapul</v>
      </c>
      <c r="B2972" s="10" t="s">
        <v>220</v>
      </c>
      <c r="C2972" s="10" t="s">
        <v>329</v>
      </c>
      <c r="D2972" s="10" t="s">
        <v>120</v>
      </c>
      <c r="E2972" s="9" t="s">
        <v>129</v>
      </c>
      <c r="F2972" s="9">
        <v>1.05635125125544</v>
      </c>
      <c r="G2972" s="9">
        <v>1.0606228536184299</v>
      </c>
      <c r="H2972" s="9">
        <v>1.06325928397241</v>
      </c>
      <c r="I2972" s="9">
        <v>1.06407800948384</v>
      </c>
      <c r="J2972" s="9">
        <v>1.06684962249323</v>
      </c>
      <c r="K2972" s="9">
        <v>1.0655587456120299</v>
      </c>
      <c r="L2972" s="9">
        <v>1.0653912620985</v>
      </c>
      <c r="M2972" s="9">
        <v>1.06757167755293</v>
      </c>
      <c r="N2972" s="9">
        <v>1.0694992868822699</v>
      </c>
      <c r="O2972" s="9">
        <v>1.0846798347234301</v>
      </c>
      <c r="P2972" s="9">
        <v>1.0887807873512101</v>
      </c>
      <c r="Q2972" s="9">
        <v>1.090036962588</v>
      </c>
      <c r="R2972" s="9">
        <v>1.09098590394948</v>
      </c>
      <c r="S2972" s="9">
        <v>1.09147196004777</v>
      </c>
      <c r="T2972" s="9">
        <v>1.0919633864954399</v>
      </c>
      <c r="U2972" s="9">
        <v>1.0926079840563701</v>
      </c>
      <c r="V2972" s="9">
        <v>1.0914371435364101</v>
      </c>
      <c r="W2972" s="9">
        <v>1.09107051423068</v>
      </c>
      <c r="X2972" s="9">
        <v>1.0923785495882099</v>
      </c>
      <c r="Y2972" s="9">
        <v>1.09115784850947</v>
      </c>
      <c r="Z2972" s="9">
        <v>1.0896971531426101</v>
      </c>
      <c r="AA2972" s="9">
        <v>1.08957187701081</v>
      </c>
      <c r="AB2972" s="9">
        <v>1.09222414538406</v>
      </c>
      <c r="AC2972" s="9">
        <v>1.0928249156365999</v>
      </c>
      <c r="AD2972" s="9">
        <v>1.0933914554761901</v>
      </c>
      <c r="AE2972" s="9">
        <v>1.09356184874177</v>
      </c>
      <c r="AF2972" s="9">
        <v>1.0934653322980199</v>
      </c>
      <c r="AG2972" s="9">
        <v>1.0921305775458601</v>
      </c>
      <c r="AH2972" s="9">
        <v>1.0869565896084701</v>
      </c>
      <c r="AI2972" s="9">
        <v>1.0803237266000401</v>
      </c>
      <c r="AJ2972" s="9">
        <v>1.0763263993451599</v>
      </c>
      <c r="AK2972" s="9">
        <v>1.0722399499873601</v>
      </c>
    </row>
    <row r="2973" spans="1:37" s="9" customFormat="1" x14ac:dyDescent="0.3">
      <c r="A2973" s="10" t="str">
        <f t="shared" si="67"/>
        <v>SDGbaseTRA_AgMin_v7PQXcasug</v>
      </c>
      <c r="B2973" s="10" t="s">
        <v>220</v>
      </c>
      <c r="C2973" s="10" t="s">
        <v>329</v>
      </c>
      <c r="D2973" s="10" t="s">
        <v>120</v>
      </c>
      <c r="E2973" s="9" t="s">
        <v>130</v>
      </c>
      <c r="F2973" s="9">
        <v>1.17287139328654</v>
      </c>
      <c r="G2973" s="9">
        <v>1.1663497349190199</v>
      </c>
      <c r="H2973" s="9">
        <v>1.15022769744093</v>
      </c>
      <c r="I2973" s="9">
        <v>1.1466474504775399</v>
      </c>
      <c r="J2973" s="9">
        <v>1.1435696855688799</v>
      </c>
      <c r="K2973" s="9">
        <v>1.13426840624522</v>
      </c>
      <c r="L2973" s="9">
        <v>1.1274206357676</v>
      </c>
      <c r="M2973" s="9">
        <v>1.12761898971522</v>
      </c>
      <c r="N2973" s="9">
        <v>1.1269571001627701</v>
      </c>
      <c r="O2973" s="9">
        <v>1.12662417041527</v>
      </c>
      <c r="P2973" s="9">
        <v>1.12556725888516</v>
      </c>
      <c r="Q2973" s="9">
        <v>1.1234733419591001</v>
      </c>
      <c r="R2973" s="9">
        <v>1.1207098274676499</v>
      </c>
      <c r="S2973" s="9">
        <v>1.11844516490668</v>
      </c>
      <c r="T2973" s="9">
        <v>1.11607357906805</v>
      </c>
      <c r="U2973" s="9">
        <v>1.11363187558099</v>
      </c>
      <c r="V2973" s="9">
        <v>1.1080334193288801</v>
      </c>
      <c r="W2973" s="9">
        <v>1.1053990538376799</v>
      </c>
      <c r="X2973" s="9">
        <v>1.10646941871023</v>
      </c>
      <c r="Y2973" s="9">
        <v>1.1028937311293801</v>
      </c>
      <c r="Z2973" s="9">
        <v>1.09933845235732</v>
      </c>
      <c r="AA2973" s="9">
        <v>1.0970255490227001</v>
      </c>
      <c r="AB2973" s="9">
        <v>1.0952883731982901</v>
      </c>
      <c r="AC2973" s="9">
        <v>1.0912026515923099</v>
      </c>
      <c r="AD2973" s="9">
        <v>1.08715056704122</v>
      </c>
      <c r="AE2973" s="9">
        <v>1.0830748232448399</v>
      </c>
      <c r="AF2973" s="9">
        <v>1.0794536334172</v>
      </c>
      <c r="AG2973" s="9">
        <v>1.07758822877593</v>
      </c>
      <c r="AH2973" s="9">
        <v>1.0701815423365999</v>
      </c>
      <c r="AI2973" s="9">
        <v>1.06334759971157</v>
      </c>
      <c r="AJ2973" s="9">
        <v>1.0596289100905401</v>
      </c>
      <c r="AK2973" s="9">
        <v>1.0558445721521901</v>
      </c>
    </row>
    <row r="2974" spans="1:37" s="9" customFormat="1" x14ac:dyDescent="0.3">
      <c r="A2974" s="10" t="str">
        <f t="shared" si="67"/>
        <v>SDGbaseTRA_AgMin_v7PQXcaoth</v>
      </c>
      <c r="B2974" s="10" t="s">
        <v>220</v>
      </c>
      <c r="C2974" s="10" t="s">
        <v>329</v>
      </c>
      <c r="D2974" s="10" t="s">
        <v>120</v>
      </c>
      <c r="E2974" s="9" t="s">
        <v>131</v>
      </c>
      <c r="F2974" s="9">
        <v>1.1414377524414701</v>
      </c>
      <c r="G2974" s="9">
        <v>1.09170134062888</v>
      </c>
      <c r="H2974" s="9">
        <v>1.11328641566082</v>
      </c>
      <c r="I2974" s="9">
        <v>1.1224621841156499</v>
      </c>
      <c r="J2974" s="9">
        <v>1.1409064815301699</v>
      </c>
      <c r="K2974" s="9">
        <v>1.15657068882252</v>
      </c>
      <c r="L2974" s="9">
        <v>1.17484196369753</v>
      </c>
      <c r="M2974" s="9">
        <v>1.19510566339826</v>
      </c>
      <c r="N2974" s="9">
        <v>1.2140004474878601</v>
      </c>
      <c r="O2974" s="9">
        <v>1.27865377604311</v>
      </c>
      <c r="P2974" s="9">
        <v>1.3018637423430499</v>
      </c>
      <c r="Q2974" s="9">
        <v>1.3131409046906899</v>
      </c>
      <c r="R2974" s="9">
        <v>1.3306944672058101</v>
      </c>
      <c r="S2974" s="9">
        <v>1.3459202064742799</v>
      </c>
      <c r="T2974" s="9">
        <v>1.3635348291583</v>
      </c>
      <c r="U2974" s="9">
        <v>1.38518542360929</v>
      </c>
      <c r="V2974" s="9">
        <v>1.40357659163058</v>
      </c>
      <c r="W2974" s="9">
        <v>1.4260165458541201</v>
      </c>
      <c r="X2974" s="9">
        <v>1.4544244396286901</v>
      </c>
      <c r="Y2974" s="9">
        <v>1.47419536358954</v>
      </c>
      <c r="Z2974" s="9">
        <v>1.4893278357842501</v>
      </c>
      <c r="AA2974" s="9">
        <v>1.50711783566211</v>
      </c>
      <c r="AB2974" s="9">
        <v>1.53418744720849</v>
      </c>
      <c r="AC2974" s="9">
        <v>1.55249498929356</v>
      </c>
      <c r="AD2974" s="9">
        <v>1.5696335583632499</v>
      </c>
      <c r="AE2974" s="9">
        <v>1.5879006219526</v>
      </c>
      <c r="AF2974" s="9">
        <v>1.6091693639376301</v>
      </c>
      <c r="AG2974" s="9">
        <v>1.62487691486022</v>
      </c>
      <c r="AH2974" s="9">
        <v>1.5963091865699901</v>
      </c>
      <c r="AI2974" s="9">
        <v>1.5555146449641799</v>
      </c>
      <c r="AJ2974" s="9">
        <v>1.5178642215871201</v>
      </c>
      <c r="AK2974" s="9">
        <v>1.4794202551183899</v>
      </c>
    </row>
    <row r="2975" spans="1:37" s="9" customFormat="1" x14ac:dyDescent="0.3">
      <c r="A2975" s="10" t="str">
        <f t="shared" si="67"/>
        <v>SDGbaseTRA_AgMin_v7PQXclani</v>
      </c>
      <c r="B2975" s="10" t="s">
        <v>220</v>
      </c>
      <c r="C2975" s="10" t="s">
        <v>329</v>
      </c>
      <c r="D2975" s="10" t="s">
        <v>120</v>
      </c>
      <c r="E2975" s="9" t="s">
        <v>132</v>
      </c>
      <c r="F2975" s="9">
        <v>1.2312886539708301</v>
      </c>
      <c r="G2975" s="9">
        <v>1.1234141754217</v>
      </c>
      <c r="H2975" s="9">
        <v>1.1607988949508801</v>
      </c>
      <c r="I2975" s="9">
        <v>1.1720030681577001</v>
      </c>
      <c r="J2975" s="9">
        <v>1.19105915035287</v>
      </c>
      <c r="K2975" s="9">
        <v>1.1957809005496201</v>
      </c>
      <c r="L2975" s="9">
        <v>1.19548502341398</v>
      </c>
      <c r="M2975" s="9">
        <v>1.1961866709965301</v>
      </c>
      <c r="N2975" s="9">
        <v>1.1975120976660201</v>
      </c>
      <c r="O2975" s="9">
        <v>1.2147184493074601</v>
      </c>
      <c r="P2975" s="9">
        <v>1.2091453014403599</v>
      </c>
      <c r="Q2975" s="9">
        <v>1.2055674657016699</v>
      </c>
      <c r="R2975" s="9">
        <v>1.2131596529114299</v>
      </c>
      <c r="S2975" s="9">
        <v>1.21203050847751</v>
      </c>
      <c r="T2975" s="9">
        <v>1.2123991971677399</v>
      </c>
      <c r="U2975" s="9">
        <v>1.21169172276466</v>
      </c>
      <c r="V2975" s="9">
        <v>1.21276768890758</v>
      </c>
      <c r="W2975" s="9">
        <v>1.2141434867648599</v>
      </c>
      <c r="X2975" s="9">
        <v>1.2181441396530699</v>
      </c>
      <c r="Y2975" s="9">
        <v>1.2195384437219801</v>
      </c>
      <c r="Z2975" s="9">
        <v>1.2200212978987699</v>
      </c>
      <c r="AA2975" s="9">
        <v>1.2217517980717501</v>
      </c>
      <c r="AB2975" s="9">
        <v>1.22666920406758</v>
      </c>
      <c r="AC2975" s="9">
        <v>1.2250010479975999</v>
      </c>
      <c r="AD2975" s="9">
        <v>1.22316482603597</v>
      </c>
      <c r="AE2975" s="9">
        <v>1.2218800674581001</v>
      </c>
      <c r="AF2975" s="9">
        <v>1.2210954455118299</v>
      </c>
      <c r="AG2975" s="9">
        <v>1.2217724394288101</v>
      </c>
      <c r="AH2975" s="9">
        <v>1.2417624521314501</v>
      </c>
      <c r="AI2975" s="9">
        <v>1.2529432211875799</v>
      </c>
      <c r="AJ2975" s="9">
        <v>1.25836011702001</v>
      </c>
      <c r="AK2975" s="9">
        <v>1.26201164776624</v>
      </c>
    </row>
    <row r="2976" spans="1:37" s="9" customFormat="1" x14ac:dyDescent="0.3">
      <c r="A2976" s="10" t="str">
        <f t="shared" si="67"/>
        <v>SDGbaseTRA_AgMin_v7PQXcfore</v>
      </c>
      <c r="B2976" s="10" t="s">
        <v>220</v>
      </c>
      <c r="C2976" s="10" t="s">
        <v>329</v>
      </c>
      <c r="D2976" s="10" t="s">
        <v>120</v>
      </c>
      <c r="E2976" s="9" t="s">
        <v>133</v>
      </c>
      <c r="F2976" s="9">
        <v>1.1507943121006701</v>
      </c>
      <c r="G2976" s="9">
        <v>1.1468199419293099</v>
      </c>
      <c r="H2976" s="9">
        <v>1.1415051490758801</v>
      </c>
      <c r="I2976" s="9">
        <v>1.14612667981362</v>
      </c>
      <c r="J2976" s="9">
        <v>1.1469576225839899</v>
      </c>
      <c r="K2976" s="9">
        <v>1.14330947181543</v>
      </c>
      <c r="L2976" s="9">
        <v>1.14082407449062</v>
      </c>
      <c r="M2976" s="9">
        <v>1.14143688652413</v>
      </c>
      <c r="N2976" s="9">
        <v>1.14307661729057</v>
      </c>
      <c r="O2976" s="9">
        <v>1.1402741262971501</v>
      </c>
      <c r="P2976" s="9">
        <v>1.1416280971833499</v>
      </c>
      <c r="Q2976" s="9">
        <v>1.14134362664992</v>
      </c>
      <c r="R2976" s="9">
        <v>1.14041893267447</v>
      </c>
      <c r="S2976" s="9">
        <v>1.1397555056408799</v>
      </c>
      <c r="T2976" s="9">
        <v>1.1400996525996701</v>
      </c>
      <c r="U2976" s="9">
        <v>1.1421960466155701</v>
      </c>
      <c r="V2976" s="9">
        <v>1.1409353967723901</v>
      </c>
      <c r="W2976" s="9">
        <v>1.14297012885722</v>
      </c>
      <c r="X2976" s="9">
        <v>1.14832024597402</v>
      </c>
      <c r="Y2976" s="9">
        <v>1.1531604960751101</v>
      </c>
      <c r="Z2976" s="9">
        <v>1.1555875289977999</v>
      </c>
      <c r="AA2976" s="9">
        <v>1.16008401683238</v>
      </c>
      <c r="AB2976" s="9">
        <v>1.15793300294325</v>
      </c>
      <c r="AC2976" s="9">
        <v>1.1534032898544999</v>
      </c>
      <c r="AD2976" s="9">
        <v>1.1475760920020199</v>
      </c>
      <c r="AE2976" s="9">
        <v>1.1408833693562499</v>
      </c>
      <c r="AF2976" s="9">
        <v>1.1344802183693801</v>
      </c>
      <c r="AG2976" s="9">
        <v>1.13849908152639</v>
      </c>
      <c r="AH2976" s="9">
        <v>1.1403628648367301</v>
      </c>
      <c r="AI2976" s="9">
        <v>1.14435844285668</v>
      </c>
      <c r="AJ2976" s="9">
        <v>1.15016210738769</v>
      </c>
      <c r="AK2976" s="9">
        <v>1.1557517087059199</v>
      </c>
    </row>
    <row r="2977" spans="1:37" s="9" customFormat="1" x14ac:dyDescent="0.3">
      <c r="A2977" s="10" t="str">
        <f t="shared" si="67"/>
        <v>SDGbaseTRA_AgMin_v7PQXcfish</v>
      </c>
      <c r="B2977" s="10" t="s">
        <v>220</v>
      </c>
      <c r="C2977" s="10" t="s">
        <v>329</v>
      </c>
      <c r="D2977" s="10" t="s">
        <v>120</v>
      </c>
      <c r="E2977" s="9" t="s">
        <v>134</v>
      </c>
      <c r="F2977" s="9">
        <v>1.2732382995285101</v>
      </c>
      <c r="G2977" s="9">
        <v>1.2006769129645001</v>
      </c>
      <c r="H2977" s="9">
        <v>1.20014300203876</v>
      </c>
      <c r="I2977" s="9">
        <v>1.19246248796351</v>
      </c>
      <c r="J2977" s="9">
        <v>1.1957373165543801</v>
      </c>
      <c r="K2977" s="9">
        <v>1.1954506561534199</v>
      </c>
      <c r="L2977" s="9">
        <v>1.1927805718654101</v>
      </c>
      <c r="M2977" s="9">
        <v>1.19113011051486</v>
      </c>
      <c r="N2977" s="9">
        <v>1.19024310321505</v>
      </c>
      <c r="O2977" s="9">
        <v>1.2059277830371999</v>
      </c>
      <c r="P2977" s="9">
        <v>1.20225864021131</v>
      </c>
      <c r="Q2977" s="9">
        <v>1.19628022144182</v>
      </c>
      <c r="R2977" s="9">
        <v>1.1973857516058899</v>
      </c>
      <c r="S2977" s="9">
        <v>1.1954750398797001</v>
      </c>
      <c r="T2977" s="9">
        <v>1.1942353061429301</v>
      </c>
      <c r="U2977" s="9">
        <v>1.19280805354619</v>
      </c>
      <c r="V2977" s="9">
        <v>1.1920013567373799</v>
      </c>
      <c r="W2977" s="9">
        <v>1.1921608114894899</v>
      </c>
      <c r="X2977" s="9">
        <v>1.19421826020493</v>
      </c>
      <c r="Y2977" s="9">
        <v>1.1948616036397399</v>
      </c>
      <c r="Z2977" s="9">
        <v>1.1946254213505001</v>
      </c>
      <c r="AA2977" s="9">
        <v>1.1955055124971401</v>
      </c>
      <c r="AB2977" s="9">
        <v>1.1996050803170799</v>
      </c>
      <c r="AC2977" s="9">
        <v>1.1998096460343799</v>
      </c>
      <c r="AD2977" s="9">
        <v>1.1992272293510899</v>
      </c>
      <c r="AE2977" s="9">
        <v>1.1988173807604501</v>
      </c>
      <c r="AF2977" s="9">
        <v>1.1991274624178301</v>
      </c>
      <c r="AG2977" s="9">
        <v>1.1992603883339099</v>
      </c>
      <c r="AH2977" s="9">
        <v>1.20990870431593</v>
      </c>
      <c r="AI2977" s="9">
        <v>1.2148846445882799</v>
      </c>
      <c r="AJ2977" s="9">
        <v>1.2184572260298501</v>
      </c>
      <c r="AK2977" s="9">
        <v>1.22119958183954</v>
      </c>
    </row>
    <row r="2978" spans="1:37" s="9" customFormat="1" x14ac:dyDescent="0.3">
      <c r="A2978" s="10" t="str">
        <f t="shared" si="67"/>
        <v>SDGbaseTRA_AgMin_v7PQXccoal-low</v>
      </c>
      <c r="B2978" s="10" t="s">
        <v>220</v>
      </c>
      <c r="C2978" s="10" t="s">
        <v>329</v>
      </c>
      <c r="D2978" s="10" t="s">
        <v>120</v>
      </c>
      <c r="E2978" s="9" t="s">
        <v>135</v>
      </c>
      <c r="F2978" s="9">
        <v>2.0640989154356901E-2</v>
      </c>
      <c r="G2978" s="9">
        <v>2.11486877875742E-2</v>
      </c>
      <c r="H2978" s="9">
        <v>2.1428406460600399E-2</v>
      </c>
      <c r="I2978" s="9">
        <v>2.1386415219752802E-2</v>
      </c>
      <c r="J2978" s="9">
        <v>2.1429970544092E-2</v>
      </c>
      <c r="K2978" s="9">
        <v>2.1501274296143701E-2</v>
      </c>
      <c r="L2978" s="9">
        <v>2.1590298533914001E-2</v>
      </c>
      <c r="M2978" s="9">
        <v>2.1733534344183202E-2</v>
      </c>
      <c r="N2978" s="9">
        <v>2.1861232406905701E-2</v>
      </c>
      <c r="O2978" s="9">
        <v>2.2605917049405701E-2</v>
      </c>
      <c r="P2978" s="9">
        <v>2.28071256200067E-2</v>
      </c>
      <c r="Q2978" s="9">
        <v>2.2865838068875498E-2</v>
      </c>
      <c r="R2978" s="9">
        <v>2.28470596482006E-2</v>
      </c>
      <c r="S2978" s="9">
        <v>2.28780654187931E-2</v>
      </c>
      <c r="T2978" s="9">
        <v>2.29250868179506E-2</v>
      </c>
      <c r="U2978" s="9">
        <v>2.2973576462037501E-2</v>
      </c>
      <c r="V2978" s="9">
        <v>2.29775589391688E-2</v>
      </c>
      <c r="W2978" s="9">
        <v>2.4510428363244699E-2</v>
      </c>
      <c r="X2978" s="9">
        <v>3.3946183253477501E-2</v>
      </c>
      <c r="Y2978" s="9">
        <v>4.6084787922034201E-2</v>
      </c>
      <c r="Z2978" s="9">
        <v>6.4842460348866995E-2</v>
      </c>
      <c r="AA2978" s="9">
        <v>9.4805346754124595E-2</v>
      </c>
      <c r="AB2978" s="9">
        <v>0.10779131141180701</v>
      </c>
      <c r="AC2978" s="9">
        <v>0.10387158869692199</v>
      </c>
      <c r="AD2978" s="9">
        <v>8.8713308295898602E-2</v>
      </c>
      <c r="AE2978" s="9">
        <v>6.4086239561061201E-2</v>
      </c>
      <c r="AF2978" s="9">
        <v>2.9749157423160699E-2</v>
      </c>
      <c r="AG2978" s="9">
        <v>2.3273072119966601E-2</v>
      </c>
      <c r="AH2978" s="9">
        <v>2.31959016518332E-2</v>
      </c>
      <c r="AI2978" s="9">
        <v>2.2992177534488099E-2</v>
      </c>
      <c r="AJ2978" s="9">
        <v>2.2841341483906302E-2</v>
      </c>
      <c r="AK2978" s="9">
        <v>2.2698144565604698E-2</v>
      </c>
    </row>
    <row r="2979" spans="1:37" s="9" customFormat="1" x14ac:dyDescent="0.3">
      <c r="A2979" s="10" t="str">
        <f t="shared" si="67"/>
        <v>SDGbaseTRA_AgMin_v7PQXccoal-hgh</v>
      </c>
      <c r="B2979" s="10" t="s">
        <v>220</v>
      </c>
      <c r="C2979" s="10" t="s">
        <v>329</v>
      </c>
      <c r="D2979" s="10" t="s">
        <v>120</v>
      </c>
      <c r="E2979" s="9" t="s">
        <v>136</v>
      </c>
      <c r="F2979" s="9">
        <v>3.9678720270255097E-2</v>
      </c>
      <c r="G2979" s="9">
        <v>4.0654682802785599E-2</v>
      </c>
      <c r="H2979" s="9">
        <v>4.1192393418220397E-2</v>
      </c>
      <c r="I2979" s="9">
        <v>4.1111672543511703E-2</v>
      </c>
      <c r="J2979" s="9">
        <v>4.1195400097351897E-2</v>
      </c>
      <c r="K2979" s="9">
        <v>4.13324691888921E-2</v>
      </c>
      <c r="L2979" s="9">
        <v>4.1503602839578199E-2</v>
      </c>
      <c r="M2979" s="9">
        <v>4.1778948832246199E-2</v>
      </c>
      <c r="N2979" s="9">
        <v>4.2024426201180798E-2</v>
      </c>
      <c r="O2979" s="9">
        <v>4.3455953217563001E-2</v>
      </c>
      <c r="P2979" s="9">
        <v>4.3842741783224899E-2</v>
      </c>
      <c r="Q2979" s="9">
        <v>4.3955606279089197E-2</v>
      </c>
      <c r="R2979" s="9">
        <v>4.3919508023549901E-2</v>
      </c>
      <c r="S2979" s="9">
        <v>4.3979111237761298E-2</v>
      </c>
      <c r="T2979" s="9">
        <v>4.4069501719047603E-2</v>
      </c>
      <c r="U2979" s="9">
        <v>4.4162714646458302E-2</v>
      </c>
      <c r="V2979" s="9">
        <v>4.41703702677511E-2</v>
      </c>
      <c r="W2979" s="9">
        <v>4.4233883397141398E-2</v>
      </c>
      <c r="X2979" s="9">
        <v>4.4369795206374997E-2</v>
      </c>
      <c r="Y2979" s="9">
        <v>4.4375300714260699E-2</v>
      </c>
      <c r="Z2979" s="9">
        <v>4.4319320566349803E-2</v>
      </c>
      <c r="AA2979" s="9">
        <v>4.4377285889469403E-2</v>
      </c>
      <c r="AB2979" s="9">
        <v>4.4686748000163999E-2</v>
      </c>
      <c r="AC2979" s="9">
        <v>4.4830242023523099E-2</v>
      </c>
      <c r="AD2979" s="9">
        <v>4.4873872098850701E-2</v>
      </c>
      <c r="AE2979" s="9">
        <v>4.4856119829590597E-2</v>
      </c>
      <c r="AF2979" s="9">
        <v>4.48229569641471E-2</v>
      </c>
      <c r="AG2979" s="9">
        <v>4.4738443083901597E-2</v>
      </c>
      <c r="AH2979" s="9">
        <v>4.4590096248617102E-2</v>
      </c>
      <c r="AI2979" s="9">
        <v>4.4198471980807702E-2</v>
      </c>
      <c r="AJ2979" s="9">
        <v>4.3908515844841997E-2</v>
      </c>
      <c r="AK2979" s="9">
        <v>4.3633244615233602E-2</v>
      </c>
    </row>
    <row r="2980" spans="1:37" s="9" customFormat="1" x14ac:dyDescent="0.3">
      <c r="A2980" s="10" t="str">
        <f t="shared" si="67"/>
        <v>SDGbaseTRA_AgMin_v7PQXccoil</v>
      </c>
      <c r="B2980" s="10" t="s">
        <v>220</v>
      </c>
      <c r="C2980" s="10" t="s">
        <v>329</v>
      </c>
      <c r="D2980" s="10" t="s">
        <v>120</v>
      </c>
      <c r="E2980" s="9" t="s">
        <v>137</v>
      </c>
      <c r="F2980" s="9">
        <v>0.13479596314172901</v>
      </c>
      <c r="G2980" s="9">
        <v>0.13811148865935199</v>
      </c>
      <c r="H2980" s="9">
        <v>0.13993819122953099</v>
      </c>
      <c r="I2980" s="9">
        <v>0.139663967464805</v>
      </c>
      <c r="J2980" s="9">
        <v>0.13994840547552001</v>
      </c>
      <c r="K2980" s="9">
        <v>0.140414054571189</v>
      </c>
      <c r="L2980" s="9">
        <v>0.14099542728465</v>
      </c>
      <c r="M2980" s="9">
        <v>0.1419308286289</v>
      </c>
      <c r="N2980" s="9">
        <v>0.142764760725239</v>
      </c>
      <c r="O2980" s="9">
        <v>0.14762792318668799</v>
      </c>
      <c r="P2980" s="9">
        <v>0.14894191559585601</v>
      </c>
      <c r="Q2980" s="9">
        <v>0.149325337196173</v>
      </c>
      <c r="R2980" s="9">
        <v>0.149202704734994</v>
      </c>
      <c r="S2980" s="9">
        <v>0.149405187895016</v>
      </c>
      <c r="T2980" s="9">
        <v>0.14971226110455699</v>
      </c>
      <c r="U2980" s="9">
        <v>0.150028922686432</v>
      </c>
      <c r="V2980" s="9">
        <v>0.15005493025014899</v>
      </c>
      <c r="W2980" s="9">
        <v>0.15027069611633601</v>
      </c>
      <c r="X2980" s="9">
        <v>0.15073241370962501</v>
      </c>
      <c r="Y2980" s="9">
        <v>0.15075111693979401</v>
      </c>
      <c r="Z2980" s="9">
        <v>0.150560942007159</v>
      </c>
      <c r="AA2980" s="9">
        <v>0.150757860947727</v>
      </c>
      <c r="AB2980" s="9">
        <v>0.15180916106483899</v>
      </c>
      <c r="AC2980" s="9">
        <v>0.152296636844098</v>
      </c>
      <c r="AD2980" s="9">
        <v>0.152444856292348</v>
      </c>
      <c r="AE2980" s="9">
        <v>0.152384548545108</v>
      </c>
      <c r="AF2980" s="9">
        <v>0.152271888147859</v>
      </c>
      <c r="AG2980" s="9">
        <v>0.15198477884068001</v>
      </c>
      <c r="AH2980" s="9">
        <v>0.15148081716033901</v>
      </c>
      <c r="AI2980" s="9">
        <v>0.15015039697517399</v>
      </c>
      <c r="AJ2980" s="9">
        <v>0.14916536226765001</v>
      </c>
      <c r="AK2980" s="9">
        <v>0.14823021490736299</v>
      </c>
    </row>
    <row r="2981" spans="1:37" s="9" customFormat="1" x14ac:dyDescent="0.3">
      <c r="A2981" s="10" t="str">
        <f t="shared" si="67"/>
        <v>SDGbaseTRA_AgMin_v7PQXcngas</v>
      </c>
      <c r="B2981" s="10" t="s">
        <v>220</v>
      </c>
      <c r="C2981" s="10" t="s">
        <v>329</v>
      </c>
      <c r="D2981" s="10" t="s">
        <v>120</v>
      </c>
      <c r="E2981" s="9" t="s">
        <v>138</v>
      </c>
      <c r="F2981" s="9">
        <v>3.8732999999997901E-2</v>
      </c>
      <c r="G2981" s="9">
        <v>3.9685701007366903E-2</v>
      </c>
      <c r="H2981" s="9">
        <v>4.0210595588789401E-2</v>
      </c>
      <c r="I2981" s="9">
        <v>4.0131798651317802E-2</v>
      </c>
      <c r="J2981" s="9">
        <v>4.0213530604612302E-2</v>
      </c>
      <c r="K2981" s="9">
        <v>4.0347332731229403E-2</v>
      </c>
      <c r="L2981" s="9">
        <v>4.0514387506355103E-2</v>
      </c>
      <c r="M2981" s="9">
        <v>4.0783170779639402E-2</v>
      </c>
      <c r="N2981" s="9">
        <v>4.1022797332263598E-2</v>
      </c>
      <c r="O2981" s="9">
        <v>4.2420204696915403E-2</v>
      </c>
      <c r="P2981" s="9">
        <v>4.2797774371823499E-2</v>
      </c>
      <c r="Q2981" s="9">
        <v>4.2907948805099301E-2</v>
      </c>
      <c r="R2981" s="9">
        <v>4.2872710931441099E-2</v>
      </c>
      <c r="S2981" s="9">
        <v>4.2930893536130103E-2</v>
      </c>
      <c r="T2981" s="9">
        <v>4.3019129610474598E-2</v>
      </c>
      <c r="U2981" s="9">
        <v>4.3110120859022098E-2</v>
      </c>
      <c r="V2981" s="9">
        <v>4.3117594012822003E-2</v>
      </c>
      <c r="W2981" s="9">
        <v>4.3179593342545203E-2</v>
      </c>
      <c r="X2981" s="9">
        <v>4.33122657692376E-2</v>
      </c>
      <c r="Y2981" s="9">
        <v>4.3317640056399098E-2</v>
      </c>
      <c r="Z2981" s="9">
        <v>4.3262994164233202E-2</v>
      </c>
      <c r="AA2981" s="9">
        <v>4.3319577914394503E-2</v>
      </c>
      <c r="AB2981" s="9">
        <v>4.3621664163104999E-2</v>
      </c>
      <c r="AC2981" s="9">
        <v>4.3761738091706803E-2</v>
      </c>
      <c r="AD2981" s="9">
        <v>4.3804328268882697E-2</v>
      </c>
      <c r="AE2981" s="9">
        <v>4.37869991150166E-2</v>
      </c>
      <c r="AF2981" s="9">
        <v>4.3754626668082899E-2</v>
      </c>
      <c r="AG2981" s="9">
        <v>4.3672127129266498E-2</v>
      </c>
      <c r="AH2981" s="9">
        <v>4.35273160584611E-2</v>
      </c>
      <c r="AI2981" s="9">
        <v>4.3145025937642703E-2</v>
      </c>
      <c r="AJ2981" s="9">
        <v>4.2861980745210401E-2</v>
      </c>
      <c r="AK2981" s="9">
        <v>4.25932704525444E-2</v>
      </c>
    </row>
    <row r="2982" spans="1:37" s="9" customFormat="1" x14ac:dyDescent="0.3">
      <c r="A2982" s="10" t="str">
        <f t="shared" si="67"/>
        <v>SDGbaseTRA_AgMin_v7PQXcpgm</v>
      </c>
      <c r="B2982" s="10" t="s">
        <v>220</v>
      </c>
      <c r="C2982" s="10" t="s">
        <v>329</v>
      </c>
      <c r="D2982" s="10" t="s">
        <v>120</v>
      </c>
      <c r="E2982" s="9" t="s">
        <v>139</v>
      </c>
      <c r="F2982" s="9">
        <v>1.00115078236768</v>
      </c>
      <c r="G2982" s="9">
        <v>-1.43721537323545</v>
      </c>
      <c r="H2982" s="9">
        <v>-0.65282884493606097</v>
      </c>
      <c r="I2982" s="9">
        <v>0.37600926506497701</v>
      </c>
      <c r="J2982" s="9">
        <v>0.99607540379878901</v>
      </c>
      <c r="K2982" s="9">
        <v>1.32230381121229</v>
      </c>
      <c r="L2982" s="9">
        <v>1.32934183534433</v>
      </c>
      <c r="M2982" s="9">
        <v>0.42921832290539802</v>
      </c>
      <c r="N2982" s="9">
        <v>3.6420184100440399E-3</v>
      </c>
      <c r="O2982" s="9">
        <v>-0.67219094815163405</v>
      </c>
      <c r="P2982" s="9">
        <v>-0.80689061798135098</v>
      </c>
      <c r="Q2982" s="9">
        <v>-0.80083532581209405</v>
      </c>
      <c r="R2982" s="9">
        <v>-0.56713333191535398</v>
      </c>
      <c r="S2982" s="9">
        <v>-0.388898225480862</v>
      </c>
      <c r="T2982" s="9">
        <v>-0.29949865939611298</v>
      </c>
      <c r="U2982" s="9">
        <v>-0.27868489959815801</v>
      </c>
      <c r="V2982" s="9">
        <v>-0.17132871730945701</v>
      </c>
      <c r="W2982" s="9">
        <v>-0.12572640992440501</v>
      </c>
      <c r="X2982" s="9">
        <v>-0.12942368205993701</v>
      </c>
      <c r="Y2982" s="9">
        <v>-5.7558943207531799E-2</v>
      </c>
      <c r="Z2982" s="9">
        <v>2.9961081460837501E-2</v>
      </c>
      <c r="AA2982" s="9">
        <v>0.103301780551317</v>
      </c>
      <c r="AB2982" s="9">
        <v>3.2435593979381601</v>
      </c>
      <c r="AC2982" s="9">
        <v>4.9629271750597699</v>
      </c>
      <c r="AD2982" s="9">
        <v>4.9659945449624603</v>
      </c>
      <c r="AE2982" s="9">
        <v>4.5815622488615704</v>
      </c>
      <c r="AF2982" s="9">
        <v>4.1233094051463297</v>
      </c>
      <c r="AG2982" s="9">
        <v>3.9691484600018199</v>
      </c>
      <c r="AH2982" s="9">
        <v>7.61858981194489</v>
      </c>
      <c r="AI2982" s="9">
        <v>11.2329852157159</v>
      </c>
      <c r="AJ2982" s="9">
        <v>12.92317266637</v>
      </c>
      <c r="AK2982" s="9">
        <v>14.2031298481237</v>
      </c>
    </row>
    <row r="2983" spans="1:37" s="9" customFormat="1" x14ac:dyDescent="0.3">
      <c r="A2983" s="10" t="str">
        <f t="shared" si="67"/>
        <v>SDGbaseTRA_AgMin_v7PQXcmore</v>
      </c>
      <c r="B2983" s="10" t="s">
        <v>220</v>
      </c>
      <c r="C2983" s="10" t="s">
        <v>329</v>
      </c>
      <c r="D2983" s="10" t="s">
        <v>120</v>
      </c>
      <c r="E2983" s="9" t="s">
        <v>140</v>
      </c>
      <c r="F2983" s="9">
        <v>0.96699726989128798</v>
      </c>
      <c r="G2983" s="9">
        <v>0.99077913215106905</v>
      </c>
      <c r="H2983" s="9">
        <v>1.0038815487595401</v>
      </c>
      <c r="I2983" s="9">
        <v>1.00191422417623</v>
      </c>
      <c r="J2983" s="9">
        <v>1.0039545205449301</v>
      </c>
      <c r="K2983" s="9">
        <v>1.0072947011831701</v>
      </c>
      <c r="L2983" s="9">
        <v>1.01146513681151</v>
      </c>
      <c r="M2983" s="9">
        <v>1.01817531980145</v>
      </c>
      <c r="N2983" s="9">
        <v>1.0241577856027899</v>
      </c>
      <c r="O2983" s="9">
        <v>1.0590437820449099</v>
      </c>
      <c r="P2983" s="9">
        <v>1.06847024437922</v>
      </c>
      <c r="Q2983" s="9">
        <v>1.07122125412936</v>
      </c>
      <c r="R2983" s="9">
        <v>1.0703416179799199</v>
      </c>
      <c r="S2983" s="9">
        <v>1.0717944418332801</v>
      </c>
      <c r="T2983" s="9">
        <v>1.0739975657437</v>
      </c>
      <c r="U2983" s="9">
        <v>1.07626951971458</v>
      </c>
      <c r="V2983" s="9">
        <v>1.07645647212171</v>
      </c>
      <c r="W2983" s="9">
        <v>1.07800454889958</v>
      </c>
      <c r="X2983" s="9">
        <v>1.0813168448347801</v>
      </c>
      <c r="Y2983" s="9">
        <v>1.0814512134318399</v>
      </c>
      <c r="Z2983" s="9">
        <v>1.0800871434816799</v>
      </c>
      <c r="AA2983" s="9">
        <v>1.0814997962655499</v>
      </c>
      <c r="AB2983" s="9">
        <v>1.0890412082395799</v>
      </c>
      <c r="AC2983" s="9">
        <v>1.0925384053732501</v>
      </c>
      <c r="AD2983" s="9">
        <v>1.09360216677199</v>
      </c>
      <c r="AE2983" s="9">
        <v>1.09317013489806</v>
      </c>
      <c r="AF2983" s="9">
        <v>1.0923625334034299</v>
      </c>
      <c r="AG2983" s="9">
        <v>1.0903034063566099</v>
      </c>
      <c r="AH2983" s="9">
        <v>1.0866881035250799</v>
      </c>
      <c r="AI2983" s="9">
        <v>1.0771441636960299</v>
      </c>
      <c r="AJ2983" s="9">
        <v>1.0700778709134799</v>
      </c>
      <c r="AK2983" s="9">
        <v>1.0633694476554001</v>
      </c>
    </row>
    <row r="2984" spans="1:37" s="9" customFormat="1" x14ac:dyDescent="0.3">
      <c r="A2984" s="10" t="str">
        <f t="shared" si="67"/>
        <v>SDGbaseTRA_AgMin_v7PQXcmine</v>
      </c>
      <c r="B2984" s="10" t="s">
        <v>220</v>
      </c>
      <c r="C2984" s="10" t="s">
        <v>329</v>
      </c>
      <c r="D2984" s="10" t="s">
        <v>120</v>
      </c>
      <c r="E2984" s="9" t="s">
        <v>141</v>
      </c>
      <c r="F2984" s="9">
        <v>1.0261587926798501</v>
      </c>
      <c r="G2984" s="9">
        <v>1.03000446164855</v>
      </c>
      <c r="H2984" s="9">
        <v>1.0296511509501001</v>
      </c>
      <c r="I2984" s="9">
        <v>1.04503098694762</v>
      </c>
      <c r="J2984" s="9">
        <v>1.0405299230865299</v>
      </c>
      <c r="K2984" s="9">
        <v>1.0371791859169299</v>
      </c>
      <c r="L2984" s="9">
        <v>1.0346458371481799</v>
      </c>
      <c r="M2984" s="9">
        <v>1.032905162894</v>
      </c>
      <c r="N2984" s="9">
        <v>1.02638362956914</v>
      </c>
      <c r="O2984" s="9">
        <v>0.99716119838528905</v>
      </c>
      <c r="P2984" s="9">
        <v>0.98538599977201602</v>
      </c>
      <c r="Q2984" s="9">
        <v>0.98381798116932295</v>
      </c>
      <c r="R2984" s="9">
        <v>0.97716664037263601</v>
      </c>
      <c r="S2984" s="9">
        <v>0.982557573915393</v>
      </c>
      <c r="T2984" s="9">
        <v>0.98768633497162905</v>
      </c>
      <c r="U2984" s="9">
        <v>0.98958108483108298</v>
      </c>
      <c r="V2984" s="9">
        <v>0.99391790207588904</v>
      </c>
      <c r="W2984" s="9">
        <v>1.0010613488348601</v>
      </c>
      <c r="X2984" s="9">
        <v>1.0141280172968601</v>
      </c>
      <c r="Y2984" s="9">
        <v>1.0200798796047501</v>
      </c>
      <c r="Z2984" s="9">
        <v>1.0273130457130899</v>
      </c>
      <c r="AA2984" s="9">
        <v>1.03238586335</v>
      </c>
      <c r="AB2984" s="9">
        <v>1.02628802534602</v>
      </c>
      <c r="AC2984" s="9">
        <v>1.02199514900984</v>
      </c>
      <c r="AD2984" s="9">
        <v>1.0229539603311699</v>
      </c>
      <c r="AE2984" s="9">
        <v>1.0262362266488001</v>
      </c>
      <c r="AF2984" s="9">
        <v>1.0332366834500899</v>
      </c>
      <c r="AG2984" s="9">
        <v>1.04498459639946</v>
      </c>
      <c r="AH2984" s="9">
        <v>1.0529807211892299</v>
      </c>
      <c r="AI2984" s="9">
        <v>1.06298572852273</v>
      </c>
      <c r="AJ2984" s="9">
        <v>1.07786500349746</v>
      </c>
      <c r="AK2984" s="9">
        <v>1.09935050806547</v>
      </c>
    </row>
    <row r="2985" spans="1:37" s="9" customFormat="1" x14ac:dyDescent="0.3">
      <c r="A2985" s="10" t="str">
        <f t="shared" si="67"/>
        <v>SDGbaseTRA_AgMin_v7PQXcmeat</v>
      </c>
      <c r="B2985" s="10" t="s">
        <v>220</v>
      </c>
      <c r="C2985" s="10" t="s">
        <v>329</v>
      </c>
      <c r="D2985" s="10" t="s">
        <v>120</v>
      </c>
      <c r="E2985" s="9" t="s">
        <v>142</v>
      </c>
      <c r="F2985" s="9">
        <v>1.2943882323024001</v>
      </c>
      <c r="G2985" s="9">
        <v>1.2512115376956501</v>
      </c>
      <c r="H2985" s="9">
        <v>1.25289495732872</v>
      </c>
      <c r="I2985" s="9">
        <v>1.2555069464553299</v>
      </c>
      <c r="J2985" s="9">
        <v>1.2625690652252599</v>
      </c>
      <c r="K2985" s="9">
        <v>1.2636362239378001</v>
      </c>
      <c r="L2985" s="9">
        <v>1.26381022636024</v>
      </c>
      <c r="M2985" s="9">
        <v>1.2647326530113301</v>
      </c>
      <c r="N2985" s="9">
        <v>1.2653738156018799</v>
      </c>
      <c r="O2985" s="9">
        <v>1.2704771425007</v>
      </c>
      <c r="P2985" s="9">
        <v>1.27146673477653</v>
      </c>
      <c r="Q2985" s="9">
        <v>1.2723876146951101</v>
      </c>
      <c r="R2985" s="9">
        <v>1.2784028559293401</v>
      </c>
      <c r="S2985" s="9">
        <v>1.28081816099997</v>
      </c>
      <c r="T2985" s="9">
        <v>1.28314294366846</v>
      </c>
      <c r="U2985" s="9">
        <v>1.28431477386723</v>
      </c>
      <c r="V2985" s="9">
        <v>1.28659769637456</v>
      </c>
      <c r="W2985" s="9">
        <v>1.2885923812920801</v>
      </c>
      <c r="X2985" s="9">
        <v>1.2906557997535399</v>
      </c>
      <c r="Y2985" s="9">
        <v>1.29054868975118</v>
      </c>
      <c r="Z2985" s="9">
        <v>1.2899467632744299</v>
      </c>
      <c r="AA2985" s="9">
        <v>1.2898388527903299</v>
      </c>
      <c r="AB2985" s="9">
        <v>1.2900168227822899</v>
      </c>
      <c r="AC2985" s="9">
        <v>1.2902774054886801</v>
      </c>
      <c r="AD2985" s="9">
        <v>1.29276196276605</v>
      </c>
      <c r="AE2985" s="9">
        <v>1.2960971969064601</v>
      </c>
      <c r="AF2985" s="9">
        <v>1.29991876498793</v>
      </c>
      <c r="AG2985" s="9">
        <v>1.30279835717957</v>
      </c>
      <c r="AH2985" s="9">
        <v>1.3098525994503001</v>
      </c>
      <c r="AI2985" s="9">
        <v>1.31545372166303</v>
      </c>
      <c r="AJ2985" s="9">
        <v>1.3207321735887601</v>
      </c>
      <c r="AK2985" s="9">
        <v>1.3252915864116299</v>
      </c>
    </row>
    <row r="2986" spans="1:37" s="9" customFormat="1" x14ac:dyDescent="0.3">
      <c r="A2986" s="10" t="str">
        <f t="shared" si="67"/>
        <v>SDGbaseTRA_AgMin_v7PQXcpfis</v>
      </c>
      <c r="B2986" s="10" t="s">
        <v>220</v>
      </c>
      <c r="C2986" s="10" t="s">
        <v>329</v>
      </c>
      <c r="D2986" s="10" t="s">
        <v>120</v>
      </c>
      <c r="E2986" s="9" t="s">
        <v>143</v>
      </c>
      <c r="F2986" s="9">
        <v>1.26664535676362</v>
      </c>
      <c r="G2986" s="9">
        <v>1.2556927979235399</v>
      </c>
      <c r="H2986" s="9">
        <v>1.24665226499341</v>
      </c>
      <c r="I2986" s="9">
        <v>1.2421322768357901</v>
      </c>
      <c r="J2986" s="9">
        <v>1.24070460808771</v>
      </c>
      <c r="K2986" s="9">
        <v>1.2384439925433399</v>
      </c>
      <c r="L2986" s="9">
        <v>1.2368032647771801</v>
      </c>
      <c r="M2986" s="9">
        <v>1.2361672304653499</v>
      </c>
      <c r="N2986" s="9">
        <v>1.23551238496614</v>
      </c>
      <c r="O2986" s="9">
        <v>1.2333278447274101</v>
      </c>
      <c r="P2986" s="9">
        <v>1.23217827965755</v>
      </c>
      <c r="Q2986" s="9">
        <v>1.2313691831248501</v>
      </c>
      <c r="R2986" s="9">
        <v>1.2339165433229899</v>
      </c>
      <c r="S2986" s="9">
        <v>1.2353524262614299</v>
      </c>
      <c r="T2986" s="9">
        <v>1.23664977706535</v>
      </c>
      <c r="U2986" s="9">
        <v>1.2380282810182699</v>
      </c>
      <c r="V2986" s="9">
        <v>1.24013072711054</v>
      </c>
      <c r="W2986" s="9">
        <v>1.24201547642328</v>
      </c>
      <c r="X2986" s="9">
        <v>1.2426692284604901</v>
      </c>
      <c r="Y2986" s="9">
        <v>1.2421659741875</v>
      </c>
      <c r="Z2986" s="9">
        <v>1.2412923516773999</v>
      </c>
      <c r="AA2986" s="9">
        <v>1.2404528356406399</v>
      </c>
      <c r="AB2986" s="9">
        <v>1.23799278500264</v>
      </c>
      <c r="AC2986" s="9">
        <v>1.23756626823491</v>
      </c>
      <c r="AD2986" s="9">
        <v>1.2395353937328299</v>
      </c>
      <c r="AE2986" s="9">
        <v>1.2423750532253</v>
      </c>
      <c r="AF2986" s="9">
        <v>1.24602595551888</v>
      </c>
      <c r="AG2986" s="9">
        <v>1.2476892939994599</v>
      </c>
      <c r="AH2986" s="9">
        <v>1.2456847713767401</v>
      </c>
      <c r="AI2986" s="9">
        <v>1.2443674752061</v>
      </c>
      <c r="AJ2986" s="9">
        <v>1.2455600056476701</v>
      </c>
      <c r="AK2986" s="9">
        <v>1.2472682128194199</v>
      </c>
    </row>
    <row r="2987" spans="1:37" s="9" customFormat="1" x14ac:dyDescent="0.3">
      <c r="A2987" s="10" t="str">
        <f t="shared" si="67"/>
        <v>SDGbaseTRA_AgMin_v7PQXcvege</v>
      </c>
      <c r="B2987" s="10" t="s">
        <v>220</v>
      </c>
      <c r="C2987" s="10" t="s">
        <v>329</v>
      </c>
      <c r="D2987" s="10" t="s">
        <v>120</v>
      </c>
      <c r="E2987" s="9" t="s">
        <v>144</v>
      </c>
      <c r="F2987" s="9">
        <v>1.23717816411607</v>
      </c>
      <c r="G2987" s="9">
        <v>1.23335703665325</v>
      </c>
      <c r="H2987" s="9">
        <v>1.2291809366770701</v>
      </c>
      <c r="I2987" s="9">
        <v>1.22863960901283</v>
      </c>
      <c r="J2987" s="9">
        <v>1.22802336886389</v>
      </c>
      <c r="K2987" s="9">
        <v>1.2263804008725401</v>
      </c>
      <c r="L2987" s="9">
        <v>1.22543153181416</v>
      </c>
      <c r="M2987" s="9">
        <v>1.22550736857355</v>
      </c>
      <c r="N2987" s="9">
        <v>1.2250643005509601</v>
      </c>
      <c r="O2987" s="9">
        <v>1.21746254301066</v>
      </c>
      <c r="P2987" s="9">
        <v>1.2162311199148901</v>
      </c>
      <c r="Q2987" s="9">
        <v>1.2167112085535099</v>
      </c>
      <c r="R2987" s="9">
        <v>1.21944298936986</v>
      </c>
      <c r="S2987" s="9">
        <v>1.2210515815040699</v>
      </c>
      <c r="T2987" s="9">
        <v>1.2226299430359899</v>
      </c>
      <c r="U2987" s="9">
        <v>1.2242572133665</v>
      </c>
      <c r="V2987" s="9">
        <v>1.2266377570460101</v>
      </c>
      <c r="W2987" s="9">
        <v>1.22812712712229</v>
      </c>
      <c r="X2987" s="9">
        <v>1.2284713349204399</v>
      </c>
      <c r="Y2987" s="9">
        <v>1.22795224851842</v>
      </c>
      <c r="Z2987" s="9">
        <v>1.22748273979929</v>
      </c>
      <c r="AA2987" s="9">
        <v>1.2268264436641201</v>
      </c>
      <c r="AB2987" s="9">
        <v>1.22277187804313</v>
      </c>
      <c r="AC2987" s="9">
        <v>1.2209973733510899</v>
      </c>
      <c r="AD2987" s="9">
        <v>1.2222021931712199</v>
      </c>
      <c r="AE2987" s="9">
        <v>1.2244874317097501</v>
      </c>
      <c r="AF2987" s="9">
        <v>1.22723296380853</v>
      </c>
      <c r="AG2987" s="9">
        <v>1.23005774579495</v>
      </c>
      <c r="AH2987" s="9">
        <v>1.22775127150652</v>
      </c>
      <c r="AI2987" s="9">
        <v>1.22738866232518</v>
      </c>
      <c r="AJ2987" s="9">
        <v>1.22985017031556</v>
      </c>
      <c r="AK2987" s="9">
        <v>1.2331824719734099</v>
      </c>
    </row>
    <row r="2988" spans="1:37" s="9" customFormat="1" x14ac:dyDescent="0.3">
      <c r="A2988" s="10" t="str">
        <f t="shared" si="67"/>
        <v>SDGbaseTRA_AgMin_v7PQXcfats</v>
      </c>
      <c r="B2988" s="10" t="s">
        <v>220</v>
      </c>
      <c r="C2988" s="10" t="s">
        <v>329</v>
      </c>
      <c r="D2988" s="10" t="s">
        <v>120</v>
      </c>
      <c r="E2988" s="9" t="s">
        <v>145</v>
      </c>
      <c r="F2988" s="9">
        <v>1.4010439092256299</v>
      </c>
      <c r="G2988" s="9">
        <v>1.4029414196379399</v>
      </c>
      <c r="H2988" s="9">
        <v>1.40467295534405</v>
      </c>
      <c r="I2988" s="9">
        <v>1.40301305535607</v>
      </c>
      <c r="J2988" s="9">
        <v>1.4031341199328999</v>
      </c>
      <c r="K2988" s="9">
        <v>1.4015733670476</v>
      </c>
      <c r="L2988" s="9">
        <v>1.4011649104624799</v>
      </c>
      <c r="M2988" s="9">
        <v>1.40353686469404</v>
      </c>
      <c r="N2988" s="9">
        <v>1.4057183179508601</v>
      </c>
      <c r="O2988" s="9">
        <v>1.4221518283392101</v>
      </c>
      <c r="P2988" s="9">
        <v>1.42459116055205</v>
      </c>
      <c r="Q2988" s="9">
        <v>1.4245210449730601</v>
      </c>
      <c r="R2988" s="9">
        <v>1.42206891050969</v>
      </c>
      <c r="S2988" s="9">
        <v>1.42239733853409</v>
      </c>
      <c r="T2988" s="9">
        <v>1.42352020349032</v>
      </c>
      <c r="U2988" s="9">
        <v>1.4248913056132599</v>
      </c>
      <c r="V2988" s="9">
        <v>1.42569633555368</v>
      </c>
      <c r="W2988" s="9">
        <v>1.42697084522228</v>
      </c>
      <c r="X2988" s="9">
        <v>1.4290245691274499</v>
      </c>
      <c r="Y2988" s="9">
        <v>1.4283274614311801</v>
      </c>
      <c r="Z2988" s="9">
        <v>1.42629330540548</v>
      </c>
      <c r="AA2988" s="9">
        <v>1.4255651684480599</v>
      </c>
      <c r="AB2988" s="9">
        <v>1.4256406956093799</v>
      </c>
      <c r="AC2988" s="9">
        <v>1.4250586391524001</v>
      </c>
      <c r="AD2988" s="9">
        <v>1.4252432856553601</v>
      </c>
      <c r="AE2988" s="9">
        <v>1.42556502282711</v>
      </c>
      <c r="AF2988" s="9">
        <v>1.4260431334744901</v>
      </c>
      <c r="AG2988" s="9">
        <v>1.4243293725980699</v>
      </c>
      <c r="AH2988" s="9">
        <v>1.4201860001546101</v>
      </c>
      <c r="AI2988" s="9">
        <v>1.41277481088164</v>
      </c>
      <c r="AJ2988" s="9">
        <v>1.40863387743226</v>
      </c>
      <c r="AK2988" s="9">
        <v>1.4050857729055499</v>
      </c>
    </row>
    <row r="2989" spans="1:37" s="9" customFormat="1" x14ac:dyDescent="0.3">
      <c r="A2989" s="10" t="str">
        <f t="shared" si="67"/>
        <v>SDGbaseTRA_AgMin_v7PQXcdair</v>
      </c>
      <c r="B2989" s="10" t="s">
        <v>220</v>
      </c>
      <c r="C2989" s="10" t="s">
        <v>329</v>
      </c>
      <c r="D2989" s="10" t="s">
        <v>120</v>
      </c>
      <c r="E2989" s="9" t="s">
        <v>146</v>
      </c>
      <c r="F2989" s="9">
        <v>1.54740058142779</v>
      </c>
      <c r="G2989" s="9">
        <v>1.5186488435029399</v>
      </c>
      <c r="H2989" s="9">
        <v>1.5194993333295399</v>
      </c>
      <c r="I2989" s="9">
        <v>1.5234874575962101</v>
      </c>
      <c r="J2989" s="9">
        <v>1.5248120706125501</v>
      </c>
      <c r="K2989" s="9">
        <v>1.5238010578590999</v>
      </c>
      <c r="L2989" s="9">
        <v>1.52297341622634</v>
      </c>
      <c r="M2989" s="9">
        <v>1.5234207104037101</v>
      </c>
      <c r="N2989" s="9">
        <v>1.52337865366668</v>
      </c>
      <c r="O2989" s="9">
        <v>1.50891903258357</v>
      </c>
      <c r="P2989" s="9">
        <v>1.5084645471612299</v>
      </c>
      <c r="Q2989" s="9">
        <v>1.51133933638172</v>
      </c>
      <c r="R2989" s="9">
        <v>1.5172738743304499</v>
      </c>
      <c r="S2989" s="9">
        <v>1.5210683953483</v>
      </c>
      <c r="T2989" s="9">
        <v>1.52440361071118</v>
      </c>
      <c r="U2989" s="9">
        <v>1.5275220907340901</v>
      </c>
      <c r="V2989" s="9">
        <v>1.5321304616467</v>
      </c>
      <c r="W2989" s="9">
        <v>1.53502911239821</v>
      </c>
      <c r="X2989" s="9">
        <v>1.5360619771181201</v>
      </c>
      <c r="Y2989" s="9">
        <v>1.5359325310588501</v>
      </c>
      <c r="Z2989" s="9">
        <v>1.5352468890527899</v>
      </c>
      <c r="AA2989" s="9">
        <v>1.5339949344738999</v>
      </c>
      <c r="AB2989" s="9">
        <v>1.5270596820462199</v>
      </c>
      <c r="AC2989" s="9">
        <v>1.5241568060780699</v>
      </c>
      <c r="AD2989" s="9">
        <v>1.52587469459686</v>
      </c>
      <c r="AE2989" s="9">
        <v>1.5291694228710999</v>
      </c>
      <c r="AF2989" s="9">
        <v>1.53296122763555</v>
      </c>
      <c r="AG2989" s="9">
        <v>1.5376984589618801</v>
      </c>
      <c r="AH2989" s="9">
        <v>1.5377316048648999</v>
      </c>
      <c r="AI2989" s="9">
        <v>1.53952078934085</v>
      </c>
      <c r="AJ2989" s="9">
        <v>1.5439493931492101</v>
      </c>
      <c r="AK2989" s="9">
        <v>1.5491030208025101</v>
      </c>
    </row>
    <row r="2990" spans="1:37" s="9" customFormat="1" x14ac:dyDescent="0.3">
      <c r="A2990" s="10" t="str">
        <f t="shared" si="67"/>
        <v>SDGbaseTRA_AgMin_v7PQXcgrai</v>
      </c>
      <c r="B2990" s="10" t="s">
        <v>220</v>
      </c>
      <c r="C2990" s="10" t="s">
        <v>329</v>
      </c>
      <c r="D2990" s="10" t="s">
        <v>120</v>
      </c>
      <c r="E2990" s="9" t="s">
        <v>147</v>
      </c>
      <c r="F2990" s="9">
        <v>1.3669077801112099</v>
      </c>
      <c r="G2990" s="9">
        <v>1.3554211917845</v>
      </c>
      <c r="H2990" s="9">
        <v>1.3490155400249599</v>
      </c>
      <c r="I2990" s="9">
        <v>1.35445489630194</v>
      </c>
      <c r="J2990" s="9">
        <v>1.35796033341096</v>
      </c>
      <c r="K2990" s="9">
        <v>1.3524800590152199</v>
      </c>
      <c r="L2990" s="9">
        <v>1.3487654357742</v>
      </c>
      <c r="M2990" s="9">
        <v>1.34585557624279</v>
      </c>
      <c r="N2990" s="9">
        <v>1.3438096877516199</v>
      </c>
      <c r="O2990" s="9">
        <v>1.3377718600206501</v>
      </c>
      <c r="P2990" s="9">
        <v>1.3360532643465799</v>
      </c>
      <c r="Q2990" s="9">
        <v>1.33512367682538</v>
      </c>
      <c r="R2990" s="9">
        <v>1.3369529903737101</v>
      </c>
      <c r="S2990" s="9">
        <v>1.3369284269928099</v>
      </c>
      <c r="T2990" s="9">
        <v>1.33659447979422</v>
      </c>
      <c r="U2990" s="9">
        <v>1.3376102173159501</v>
      </c>
      <c r="V2990" s="9">
        <v>1.3372165347301199</v>
      </c>
      <c r="W2990" s="9">
        <v>1.33570838813085</v>
      </c>
      <c r="X2990" s="9">
        <v>1.3342818495705799</v>
      </c>
      <c r="Y2990" s="9">
        <v>1.33257731022557</v>
      </c>
      <c r="Z2990" s="9">
        <v>1.33108371010295</v>
      </c>
      <c r="AA2990" s="9">
        <v>1.3298611239665501</v>
      </c>
      <c r="AB2990" s="9">
        <v>1.3264856140079599</v>
      </c>
      <c r="AC2990" s="9">
        <v>1.32471135677751</v>
      </c>
      <c r="AD2990" s="9">
        <v>1.32613577973194</v>
      </c>
      <c r="AE2990" s="9">
        <v>1.3284187574719299</v>
      </c>
      <c r="AF2990" s="9">
        <v>1.3300626003797</v>
      </c>
      <c r="AG2990" s="9">
        <v>1.3336884370604001</v>
      </c>
      <c r="AH2990" s="9">
        <v>1.32856908009818</v>
      </c>
      <c r="AI2990" s="9">
        <v>1.32807661594599</v>
      </c>
      <c r="AJ2990" s="9">
        <v>1.33303033617478</v>
      </c>
      <c r="AK2990" s="9">
        <v>1.3385481476296399</v>
      </c>
    </row>
    <row r="2991" spans="1:37" s="9" customFormat="1" x14ac:dyDescent="0.3">
      <c r="A2991" s="10" t="str">
        <f t="shared" si="67"/>
        <v>SDGbaseTRA_AgMin_v7PQXcstar</v>
      </c>
      <c r="B2991" s="10" t="s">
        <v>220</v>
      </c>
      <c r="C2991" s="10" t="s">
        <v>329</v>
      </c>
      <c r="D2991" s="10" t="s">
        <v>120</v>
      </c>
      <c r="E2991" s="9" t="s">
        <v>148</v>
      </c>
      <c r="F2991" s="9">
        <v>1.21874154373827</v>
      </c>
      <c r="G2991" s="9">
        <v>1.2051399722448399</v>
      </c>
      <c r="H2991" s="9">
        <v>1.1897289834593701</v>
      </c>
      <c r="I2991" s="9">
        <v>1.19275102721989</v>
      </c>
      <c r="J2991" s="9">
        <v>1.19569416528159</v>
      </c>
      <c r="K2991" s="9">
        <v>1.1869231015505399</v>
      </c>
      <c r="L2991" s="9">
        <v>1.1797093808126</v>
      </c>
      <c r="M2991" s="9">
        <v>1.1717244641158</v>
      </c>
      <c r="N2991" s="9">
        <v>1.1654824423652701</v>
      </c>
      <c r="O2991" s="9">
        <v>1.15885084894835</v>
      </c>
      <c r="P2991" s="9">
        <v>1.15309422200388</v>
      </c>
      <c r="Q2991" s="9">
        <v>1.14781160637182</v>
      </c>
      <c r="R2991" s="9">
        <v>1.1478510740005901</v>
      </c>
      <c r="S2991" s="9">
        <v>1.14551534102315</v>
      </c>
      <c r="T2991" s="9">
        <v>1.1433674511910299</v>
      </c>
      <c r="U2991" s="9">
        <v>1.1428278164383701</v>
      </c>
      <c r="V2991" s="9">
        <v>1.14080655722045</v>
      </c>
      <c r="W2991" s="9">
        <v>1.1378906827833299</v>
      </c>
      <c r="X2991" s="9">
        <v>1.13596642610635</v>
      </c>
      <c r="Y2991" s="9">
        <v>1.1352555107314899</v>
      </c>
      <c r="Z2991" s="9">
        <v>1.1356979720840601</v>
      </c>
      <c r="AA2991" s="9">
        <v>1.1368689911405001</v>
      </c>
      <c r="AB2991" s="9">
        <v>1.1354363095048601</v>
      </c>
      <c r="AC2991" s="9">
        <v>1.13399246767248</v>
      </c>
      <c r="AD2991" s="9">
        <v>1.1350694440539799</v>
      </c>
      <c r="AE2991" s="9">
        <v>1.1366454296142801</v>
      </c>
      <c r="AF2991" s="9">
        <v>1.13701240786402</v>
      </c>
      <c r="AG2991" s="9">
        <v>1.15493552123071</v>
      </c>
      <c r="AH2991" s="9">
        <v>1.1681973768759899</v>
      </c>
      <c r="AI2991" s="9">
        <v>1.1905347719074999</v>
      </c>
      <c r="AJ2991" s="9">
        <v>1.2202361250656999</v>
      </c>
      <c r="AK2991" s="9">
        <v>1.25146189218582</v>
      </c>
    </row>
    <row r="2992" spans="1:37" s="9" customFormat="1" x14ac:dyDescent="0.3">
      <c r="A2992" s="10" t="str">
        <f t="shared" si="67"/>
        <v>SDGbaseTRA_AgMin_v7PQXcafee</v>
      </c>
      <c r="B2992" s="10" t="s">
        <v>220</v>
      </c>
      <c r="C2992" s="10" t="s">
        <v>329</v>
      </c>
      <c r="D2992" s="10" t="s">
        <v>120</v>
      </c>
      <c r="E2992" s="9" t="s">
        <v>149</v>
      </c>
      <c r="F2992" s="9">
        <v>2.1076591868732102</v>
      </c>
      <c r="G2992" s="9">
        <v>2.0191730960746099</v>
      </c>
      <c r="H2992" s="9">
        <v>2.0561179799261402</v>
      </c>
      <c r="I2992" s="9">
        <v>2.0587536767191699</v>
      </c>
      <c r="J2992" s="9">
        <v>2.0704719088446599</v>
      </c>
      <c r="K2992" s="9">
        <v>2.0745593940951501</v>
      </c>
      <c r="L2992" s="9">
        <v>2.07274112718</v>
      </c>
      <c r="M2992" s="9">
        <v>2.0729701948192201</v>
      </c>
      <c r="N2992" s="9">
        <v>2.0752222142668502</v>
      </c>
      <c r="O2992" s="9">
        <v>2.0661910177743801</v>
      </c>
      <c r="P2992" s="9">
        <v>2.0686818832771201</v>
      </c>
      <c r="Q2992" s="9">
        <v>2.0745871718306099</v>
      </c>
      <c r="R2992" s="9">
        <v>2.0904131985523899</v>
      </c>
      <c r="S2992" s="9">
        <v>2.0905095283651298</v>
      </c>
      <c r="T2992" s="9">
        <v>2.0939330435838301</v>
      </c>
      <c r="U2992" s="9">
        <v>2.0970162132507002</v>
      </c>
      <c r="V2992" s="9">
        <v>2.10399433467453</v>
      </c>
      <c r="W2992" s="9">
        <v>2.1076830063190801</v>
      </c>
      <c r="X2992" s="9">
        <v>2.1081697417854701</v>
      </c>
      <c r="Y2992" s="9">
        <v>2.1078688817598299</v>
      </c>
      <c r="Z2992" s="9">
        <v>2.1059345361324402</v>
      </c>
      <c r="AA2992" s="9">
        <v>2.10169562365278</v>
      </c>
      <c r="AB2992" s="9">
        <v>2.0955410264528198</v>
      </c>
      <c r="AC2992" s="9">
        <v>2.0930608395152901</v>
      </c>
      <c r="AD2992" s="9">
        <v>2.0941489045379602</v>
      </c>
      <c r="AE2992" s="9">
        <v>2.0973584318254401</v>
      </c>
      <c r="AF2992" s="9">
        <v>2.1028648497824101</v>
      </c>
      <c r="AG2992" s="9">
        <v>2.1044153721479701</v>
      </c>
      <c r="AH2992" s="9">
        <v>2.1157642703846702</v>
      </c>
      <c r="AI2992" s="9">
        <v>2.1182940667060501</v>
      </c>
      <c r="AJ2992" s="9">
        <v>2.1140778634262798</v>
      </c>
      <c r="AK2992" s="9">
        <v>2.10993654197252</v>
      </c>
    </row>
    <row r="2993" spans="1:37" s="9" customFormat="1" x14ac:dyDescent="0.3">
      <c r="A2993" s="10" t="str">
        <f t="shared" si="67"/>
        <v>SDGbaseTRA_AgMin_v7PQXcbake</v>
      </c>
      <c r="B2993" s="10" t="s">
        <v>220</v>
      </c>
      <c r="C2993" s="10" t="s">
        <v>329</v>
      </c>
      <c r="D2993" s="10" t="s">
        <v>120</v>
      </c>
      <c r="E2993" s="9" t="s">
        <v>150</v>
      </c>
      <c r="F2993" s="9">
        <v>1.2067062846960701</v>
      </c>
      <c r="G2993" s="9">
        <v>1.2092399480993901</v>
      </c>
      <c r="H2993" s="9">
        <v>1.2056833490386301</v>
      </c>
      <c r="I2993" s="9">
        <v>1.2075237254728901</v>
      </c>
      <c r="J2993" s="9">
        <v>1.20764803370018</v>
      </c>
      <c r="K2993" s="9">
        <v>1.2057843998528399</v>
      </c>
      <c r="L2993" s="9">
        <v>1.20505331691829</v>
      </c>
      <c r="M2993" s="9">
        <v>1.2050998479397499</v>
      </c>
      <c r="N2993" s="9">
        <v>1.20473133358339</v>
      </c>
      <c r="O2993" s="9">
        <v>1.1986949734343399</v>
      </c>
      <c r="P2993" s="9">
        <v>1.19905565091625</v>
      </c>
      <c r="Q2993" s="9">
        <v>1.20022133634112</v>
      </c>
      <c r="R2993" s="9">
        <v>1.2031441717684599</v>
      </c>
      <c r="S2993" s="9">
        <v>1.2050930097941199</v>
      </c>
      <c r="T2993" s="9">
        <v>1.2067848914833901</v>
      </c>
      <c r="U2993" s="9">
        <v>1.20876633377981</v>
      </c>
      <c r="V2993" s="9">
        <v>1.21076354073432</v>
      </c>
      <c r="W2993" s="9">
        <v>1.21209434614829</v>
      </c>
      <c r="X2993" s="9">
        <v>1.21270031856837</v>
      </c>
      <c r="Y2993" s="9">
        <v>1.2121120931081799</v>
      </c>
      <c r="Z2993" s="9">
        <v>1.2114847650487099</v>
      </c>
      <c r="AA2993" s="9">
        <v>1.2107901737646301</v>
      </c>
      <c r="AB2993" s="9">
        <v>1.2071531177073</v>
      </c>
      <c r="AC2993" s="9">
        <v>1.2057082018202701</v>
      </c>
      <c r="AD2993" s="9">
        <v>1.2070312277114601</v>
      </c>
      <c r="AE2993" s="9">
        <v>1.2090670066150799</v>
      </c>
      <c r="AF2993" s="9">
        <v>1.2110717440499801</v>
      </c>
      <c r="AG2993" s="9">
        <v>1.21714384434836</v>
      </c>
      <c r="AH2993" s="9">
        <v>1.21570382580412</v>
      </c>
      <c r="AI2993" s="9">
        <v>1.2174711295857099</v>
      </c>
      <c r="AJ2993" s="9">
        <v>1.2232644148637799</v>
      </c>
      <c r="AK2993" s="9">
        <v>1.2299247242513101</v>
      </c>
    </row>
    <row r="2994" spans="1:37" s="9" customFormat="1" x14ac:dyDescent="0.3">
      <c r="A2994" s="10" t="str">
        <f t="shared" si="67"/>
        <v>SDGbaseTRA_AgMin_v7PQXcsuga</v>
      </c>
      <c r="B2994" s="10" t="s">
        <v>220</v>
      </c>
      <c r="C2994" s="10" t="s">
        <v>329</v>
      </c>
      <c r="D2994" s="10" t="s">
        <v>120</v>
      </c>
      <c r="E2994" s="9" t="s">
        <v>151</v>
      </c>
      <c r="F2994" s="9">
        <v>1.4973235534731399</v>
      </c>
      <c r="G2994" s="9">
        <v>1.49839269353198</v>
      </c>
      <c r="H2994" s="9">
        <v>1.48605813430289</v>
      </c>
      <c r="I2994" s="9">
        <v>1.48769375536974</v>
      </c>
      <c r="J2994" s="9">
        <v>1.4853906840514799</v>
      </c>
      <c r="K2994" s="9">
        <v>1.47921407507833</v>
      </c>
      <c r="L2994" s="9">
        <v>1.47539983191373</v>
      </c>
      <c r="M2994" s="9">
        <v>1.47490522938616</v>
      </c>
      <c r="N2994" s="9">
        <v>1.4741316564047799</v>
      </c>
      <c r="O2994" s="9">
        <v>1.4618305028909599</v>
      </c>
      <c r="P2994" s="9">
        <v>1.4615131735611799</v>
      </c>
      <c r="Q2994" s="9">
        <v>1.4636094528032</v>
      </c>
      <c r="R2994" s="9">
        <v>1.4656780949872401</v>
      </c>
      <c r="S2994" s="9">
        <v>1.46744769146071</v>
      </c>
      <c r="T2994" s="9">
        <v>1.46853455025665</v>
      </c>
      <c r="U2994" s="9">
        <v>1.4695835202568199</v>
      </c>
      <c r="V2994" s="9">
        <v>1.4699287864283099</v>
      </c>
      <c r="W2994" s="9">
        <v>1.47034402261913</v>
      </c>
      <c r="X2994" s="9">
        <v>1.4703189117272599</v>
      </c>
      <c r="Y2994" s="9">
        <v>1.46766150730878</v>
      </c>
      <c r="Z2994" s="9">
        <v>1.4648636969305</v>
      </c>
      <c r="AA2994" s="9">
        <v>1.4618597257541599</v>
      </c>
      <c r="AB2994" s="9">
        <v>1.45446884513787</v>
      </c>
      <c r="AC2994" s="9">
        <v>1.45074608111239</v>
      </c>
      <c r="AD2994" s="9">
        <v>1.4513534193475599</v>
      </c>
      <c r="AE2994" s="9">
        <v>1.45323505434047</v>
      </c>
      <c r="AF2994" s="9">
        <v>1.45570421469097</v>
      </c>
      <c r="AG2994" s="9">
        <v>1.4522088453553901</v>
      </c>
      <c r="AH2994" s="9">
        <v>1.43720500997478</v>
      </c>
      <c r="AI2994" s="9">
        <v>1.42576447370713</v>
      </c>
      <c r="AJ2994" s="9">
        <v>1.4199577482227499</v>
      </c>
      <c r="AK2994" s="9">
        <v>1.41507870342266</v>
      </c>
    </row>
    <row r="2995" spans="1:37" s="9" customFormat="1" x14ac:dyDescent="0.3">
      <c r="A2995" s="10" t="str">
        <f t="shared" si="67"/>
        <v>SDGbaseTRA_AgMin_v7PQXcconf</v>
      </c>
      <c r="B2995" s="10" t="s">
        <v>220</v>
      </c>
      <c r="C2995" s="10" t="s">
        <v>329</v>
      </c>
      <c r="D2995" s="10" t="s">
        <v>120</v>
      </c>
      <c r="E2995" s="9" t="s">
        <v>152</v>
      </c>
      <c r="F2995" s="9">
        <v>1.3384186226572099</v>
      </c>
      <c r="G2995" s="9">
        <v>1.32069750870159</v>
      </c>
      <c r="H2995" s="9">
        <v>1.3253822297878799</v>
      </c>
      <c r="I2995" s="9">
        <v>1.32667145127771</v>
      </c>
      <c r="J2995" s="9">
        <v>1.32776170889446</v>
      </c>
      <c r="K2995" s="9">
        <v>1.3284041480815301</v>
      </c>
      <c r="L2995" s="9">
        <v>1.32913741277167</v>
      </c>
      <c r="M2995" s="9">
        <v>1.3312684817310101</v>
      </c>
      <c r="N2995" s="9">
        <v>1.3329221823817301</v>
      </c>
      <c r="O2995" s="9">
        <v>1.32898678916836</v>
      </c>
      <c r="P2995" s="9">
        <v>1.3308042218588401</v>
      </c>
      <c r="Q2995" s="9">
        <v>1.33413618103371</v>
      </c>
      <c r="R2995" s="9">
        <v>1.33982352235594</v>
      </c>
      <c r="S2995" s="9">
        <v>1.3430898849239501</v>
      </c>
      <c r="T2995" s="9">
        <v>1.34609512716127</v>
      </c>
      <c r="U2995" s="9">
        <v>1.34897845901167</v>
      </c>
      <c r="V2995" s="9">
        <v>1.35222241745075</v>
      </c>
      <c r="W2995" s="9">
        <v>1.3542394509222599</v>
      </c>
      <c r="X2995" s="9">
        <v>1.3549422034637899</v>
      </c>
      <c r="Y2995" s="9">
        <v>1.3541738262338701</v>
      </c>
      <c r="Z2995" s="9">
        <v>1.35314007363261</v>
      </c>
      <c r="AA2995" s="9">
        <v>1.3520225488978099</v>
      </c>
      <c r="AB2995" s="9">
        <v>1.3481926643206601</v>
      </c>
      <c r="AC2995" s="9">
        <v>1.34673506613211</v>
      </c>
      <c r="AD2995" s="9">
        <v>1.34815687465265</v>
      </c>
      <c r="AE2995" s="9">
        <v>1.35051592068548</v>
      </c>
      <c r="AF2995" s="9">
        <v>1.35320881375341</v>
      </c>
      <c r="AG2995" s="9">
        <v>1.3552207166564301</v>
      </c>
      <c r="AH2995" s="9">
        <v>1.35191719158788</v>
      </c>
      <c r="AI2995" s="9">
        <v>1.34813221589105</v>
      </c>
      <c r="AJ2995" s="9">
        <v>1.34675715024112</v>
      </c>
      <c r="AK2995" s="9">
        <v>1.34612800565914</v>
      </c>
    </row>
    <row r="2996" spans="1:37" s="9" customFormat="1" x14ac:dyDescent="0.3">
      <c r="A2996" s="10" t="str">
        <f t="shared" ref="A2996:A3059" si="68">_xlfn.CONCAT(C2996,D2996,E2996)</f>
        <v>SDGbaseTRA_AgMin_v7PQXcpast</v>
      </c>
      <c r="B2996" s="10" t="s">
        <v>220</v>
      </c>
      <c r="C2996" s="10" t="s">
        <v>329</v>
      </c>
      <c r="D2996" s="10" t="s">
        <v>120</v>
      </c>
      <c r="E2996" s="9" t="s">
        <v>153</v>
      </c>
      <c r="F2996" s="9">
        <v>1.43613676380422</v>
      </c>
      <c r="G2996" s="9">
        <v>1.3929461839661601</v>
      </c>
      <c r="H2996" s="9">
        <v>1.39067022872594</v>
      </c>
      <c r="I2996" s="9">
        <v>1.3851478685343901</v>
      </c>
      <c r="J2996" s="9">
        <v>1.3884054045081</v>
      </c>
      <c r="K2996" s="9">
        <v>1.38920151305023</v>
      </c>
      <c r="L2996" s="9">
        <v>1.3891435478777101</v>
      </c>
      <c r="M2996" s="9">
        <v>1.3905709915365301</v>
      </c>
      <c r="N2996" s="9">
        <v>1.3895347088910499</v>
      </c>
      <c r="O2996" s="9">
        <v>1.3999129776424399</v>
      </c>
      <c r="P2996" s="9">
        <v>1.39836596798279</v>
      </c>
      <c r="Q2996" s="9">
        <v>1.3945985866275401</v>
      </c>
      <c r="R2996" s="9">
        <v>1.3979034982065699</v>
      </c>
      <c r="S2996" s="9">
        <v>1.4005939445594899</v>
      </c>
      <c r="T2996" s="9">
        <v>1.40287719560538</v>
      </c>
      <c r="U2996" s="9">
        <v>1.4021031627214999</v>
      </c>
      <c r="V2996" s="9">
        <v>1.4017736269188601</v>
      </c>
      <c r="W2996" s="9">
        <v>1.40397735468509</v>
      </c>
      <c r="X2996" s="9">
        <v>1.4047801326085501</v>
      </c>
      <c r="Y2996" s="9">
        <v>1.4008410501631201</v>
      </c>
      <c r="Z2996" s="9">
        <v>1.39582400839336</v>
      </c>
      <c r="AA2996" s="9">
        <v>1.3930319836151499</v>
      </c>
      <c r="AB2996" s="9">
        <v>1.3925563887721799</v>
      </c>
      <c r="AC2996" s="9">
        <v>1.3913097058136299</v>
      </c>
      <c r="AD2996" s="9">
        <v>1.3911497321950299</v>
      </c>
      <c r="AE2996" s="9">
        <v>1.39226204179006</v>
      </c>
      <c r="AF2996" s="9">
        <v>1.39634701218483</v>
      </c>
      <c r="AG2996" s="9">
        <v>1.3995680779903701</v>
      </c>
      <c r="AH2996" s="9">
        <v>1.40645887878904</v>
      </c>
      <c r="AI2996" s="9">
        <v>1.40990093869734</v>
      </c>
      <c r="AJ2996" s="9">
        <v>1.41407922750563</v>
      </c>
      <c r="AK2996" s="9">
        <v>1.4180872953560699</v>
      </c>
    </row>
    <row r="2997" spans="1:37" s="9" customFormat="1" x14ac:dyDescent="0.3">
      <c r="A2997" s="10" t="str">
        <f t="shared" si="68"/>
        <v>SDGbaseTRA_AgMin_v7PQXcofoo</v>
      </c>
      <c r="B2997" s="10" t="s">
        <v>220</v>
      </c>
      <c r="C2997" s="10" t="s">
        <v>329</v>
      </c>
      <c r="D2997" s="10" t="s">
        <v>120</v>
      </c>
      <c r="E2997" s="9" t="s">
        <v>154</v>
      </c>
      <c r="F2997" s="9">
        <v>1.4927175915273401</v>
      </c>
      <c r="G2997" s="9">
        <v>1.4750619709948001</v>
      </c>
      <c r="H2997" s="9">
        <v>1.4736404480963901</v>
      </c>
      <c r="I2997" s="9">
        <v>1.47552700940153</v>
      </c>
      <c r="J2997" s="9">
        <v>1.4756953187436299</v>
      </c>
      <c r="K2997" s="9">
        <v>1.47431731774073</v>
      </c>
      <c r="L2997" s="9">
        <v>1.4736004994631</v>
      </c>
      <c r="M2997" s="9">
        <v>1.4745228700933499</v>
      </c>
      <c r="N2997" s="9">
        <v>1.47457527395223</v>
      </c>
      <c r="O2997" s="9">
        <v>1.46685160261861</v>
      </c>
      <c r="P2997" s="9">
        <v>1.46649605945592</v>
      </c>
      <c r="Q2997" s="9">
        <v>1.46796328459161</v>
      </c>
      <c r="R2997" s="9">
        <v>1.4721304966370901</v>
      </c>
      <c r="S2997" s="9">
        <v>1.4754080893521599</v>
      </c>
      <c r="T2997" s="9">
        <v>1.47825951172772</v>
      </c>
      <c r="U2997" s="9">
        <v>1.4808657758692401</v>
      </c>
      <c r="V2997" s="9">
        <v>1.4844845756813101</v>
      </c>
      <c r="W2997" s="9">
        <v>1.48675692507483</v>
      </c>
      <c r="X2997" s="9">
        <v>1.4879902813941901</v>
      </c>
      <c r="Y2997" s="9">
        <v>1.48684780386605</v>
      </c>
      <c r="Z2997" s="9">
        <v>1.4849071951847701</v>
      </c>
      <c r="AA2997" s="9">
        <v>1.4832289064520301</v>
      </c>
      <c r="AB2997" s="9">
        <v>1.47724948314979</v>
      </c>
      <c r="AC2997" s="9">
        <v>1.4744119423069799</v>
      </c>
      <c r="AD2997" s="9">
        <v>1.47595343725085</v>
      </c>
      <c r="AE2997" s="9">
        <v>1.4790832903823099</v>
      </c>
      <c r="AF2997" s="9">
        <v>1.4829768001758099</v>
      </c>
      <c r="AG2997" s="9">
        <v>1.4847881376038099</v>
      </c>
      <c r="AH2997" s="9">
        <v>1.4801461641023399</v>
      </c>
      <c r="AI2997" s="9">
        <v>1.4762037832491</v>
      </c>
      <c r="AJ2997" s="9">
        <v>1.47582702630353</v>
      </c>
      <c r="AK2997" s="9">
        <v>1.4762620785935601</v>
      </c>
    </row>
    <row r="2998" spans="1:37" s="9" customFormat="1" x14ac:dyDescent="0.3">
      <c r="A2998" s="10" t="str">
        <f t="shared" si="68"/>
        <v>SDGbaseTRA_AgMin_v7PQXcbevt</v>
      </c>
      <c r="B2998" s="10" t="s">
        <v>220</v>
      </c>
      <c r="C2998" s="10" t="s">
        <v>329</v>
      </c>
      <c r="D2998" s="10" t="s">
        <v>120</v>
      </c>
      <c r="E2998" s="9" t="s">
        <v>155</v>
      </c>
      <c r="F2998" s="9">
        <v>2.2017045343183002</v>
      </c>
      <c r="G2998" s="9">
        <v>2.1364727142941402</v>
      </c>
      <c r="H2998" s="9">
        <v>2.10299611851566</v>
      </c>
      <c r="I2998" s="9">
        <v>2.0962607654603298</v>
      </c>
      <c r="J2998" s="9">
        <v>2.0913010878236702</v>
      </c>
      <c r="K2998" s="9">
        <v>2.0856412323070899</v>
      </c>
      <c r="L2998" s="9">
        <v>2.0823748278381902</v>
      </c>
      <c r="M2998" s="9">
        <v>2.0821308772569802</v>
      </c>
      <c r="N2998" s="9">
        <v>2.0829526357765999</v>
      </c>
      <c r="O2998" s="9">
        <v>2.0604202921237502</v>
      </c>
      <c r="P2998" s="9">
        <v>2.0595678201350198</v>
      </c>
      <c r="Q2998" s="9">
        <v>2.06493343924179</v>
      </c>
      <c r="R2998" s="9">
        <v>2.0694875683269198</v>
      </c>
      <c r="S2998" s="9">
        <v>2.0762807424910501</v>
      </c>
      <c r="T2998" s="9">
        <v>2.0833591188768898</v>
      </c>
      <c r="U2998" s="9">
        <v>2.0906824994791902</v>
      </c>
      <c r="V2998" s="9">
        <v>2.0997426132284498</v>
      </c>
      <c r="W2998" s="9">
        <v>2.10680931034649</v>
      </c>
      <c r="X2998" s="9">
        <v>2.1091488730230599</v>
      </c>
      <c r="Y2998" s="9">
        <v>2.1099539658379198</v>
      </c>
      <c r="Z2998" s="9">
        <v>2.1109247862168798</v>
      </c>
      <c r="AA2998" s="9">
        <v>2.1089097510487198</v>
      </c>
      <c r="AB2998" s="9">
        <v>2.0973615782372099</v>
      </c>
      <c r="AC2998" s="9">
        <v>2.09597968482377</v>
      </c>
      <c r="AD2998" s="9">
        <v>2.1032795549860301</v>
      </c>
      <c r="AE2998" s="9">
        <v>2.1150149023723799</v>
      </c>
      <c r="AF2998" s="9">
        <v>2.1287174436116301</v>
      </c>
      <c r="AG2998" s="9">
        <v>2.1401344949629202</v>
      </c>
      <c r="AH2998" s="9">
        <v>2.1324038962148202</v>
      </c>
      <c r="AI2998" s="9">
        <v>2.12892151582547</v>
      </c>
      <c r="AJ2998" s="9">
        <v>2.1294801542897099</v>
      </c>
      <c r="AK2998" s="9">
        <v>2.1311921481101499</v>
      </c>
    </row>
    <row r="2999" spans="1:37" s="9" customFormat="1" x14ac:dyDescent="0.3">
      <c r="A2999" s="10" t="str">
        <f t="shared" si="68"/>
        <v>SDGbaseTRA_AgMin_v7PQXctext</v>
      </c>
      <c r="B2999" s="10" t="s">
        <v>220</v>
      </c>
      <c r="C2999" s="10" t="s">
        <v>329</v>
      </c>
      <c r="D2999" s="10" t="s">
        <v>120</v>
      </c>
      <c r="E2999" s="9" t="s">
        <v>102</v>
      </c>
      <c r="F2999" s="9">
        <v>1.3704242950555101</v>
      </c>
      <c r="G2999" s="9">
        <v>1.3978676168076301</v>
      </c>
      <c r="H2999" s="9">
        <v>1.4103705956874</v>
      </c>
      <c r="I2999" s="9">
        <v>1.41624915879272</v>
      </c>
      <c r="J2999" s="9">
        <v>1.41768289964995</v>
      </c>
      <c r="K2999" s="9">
        <v>1.4196624020451301</v>
      </c>
      <c r="L2999" s="9">
        <v>1.4220601895799101</v>
      </c>
      <c r="M2999" s="9">
        <v>1.4253236285927799</v>
      </c>
      <c r="N2999" s="9">
        <v>1.42809055732451</v>
      </c>
      <c r="O2999" s="9">
        <v>1.4307222599124401</v>
      </c>
      <c r="P2999" s="9">
        <v>1.43534029295262</v>
      </c>
      <c r="Q2999" s="9">
        <v>1.4396937915386301</v>
      </c>
      <c r="R2999" s="9">
        <v>1.4433821571367</v>
      </c>
      <c r="S2999" s="9">
        <v>1.4474130141230599</v>
      </c>
      <c r="T2999" s="9">
        <v>1.4515771708562899</v>
      </c>
      <c r="U2999" s="9">
        <v>1.45565415093871</v>
      </c>
      <c r="V2999" s="9">
        <v>1.4591966846461399</v>
      </c>
      <c r="W2999" s="9">
        <v>1.46222545987326</v>
      </c>
      <c r="X2999" s="9">
        <v>1.4650617785464</v>
      </c>
      <c r="Y2999" s="9">
        <v>1.4672309039840199</v>
      </c>
      <c r="Z2999" s="9">
        <v>1.4684968454074201</v>
      </c>
      <c r="AA2999" s="9">
        <v>1.4705393819055399</v>
      </c>
      <c r="AB2999" s="9">
        <v>1.47040008648309</v>
      </c>
      <c r="AC2999" s="9">
        <v>1.47148931865947</v>
      </c>
      <c r="AD2999" s="9">
        <v>1.47389928010905</v>
      </c>
      <c r="AE2999" s="9">
        <v>1.47630154250437</v>
      </c>
      <c r="AF2999" s="9">
        <v>1.47861234908846</v>
      </c>
      <c r="AG2999" s="9">
        <v>1.4774457296715899</v>
      </c>
      <c r="AH2999" s="9">
        <v>1.4692732975892699</v>
      </c>
      <c r="AI2999" s="9">
        <v>1.4609417120896599</v>
      </c>
      <c r="AJ2999" s="9">
        <v>1.45621876473415</v>
      </c>
      <c r="AK2999" s="9">
        <v>1.4526981090790001</v>
      </c>
    </row>
    <row r="3000" spans="1:37" s="9" customFormat="1" x14ac:dyDescent="0.3">
      <c r="A3000" s="10" t="str">
        <f t="shared" si="68"/>
        <v>SDGbaseTRA_AgMin_v7PQXcclth</v>
      </c>
      <c r="B3000" s="10" t="s">
        <v>220</v>
      </c>
      <c r="C3000" s="10" t="s">
        <v>329</v>
      </c>
      <c r="D3000" s="10" t="s">
        <v>120</v>
      </c>
      <c r="E3000" s="9" t="s">
        <v>156</v>
      </c>
      <c r="F3000" s="9">
        <v>1.33294388030283</v>
      </c>
      <c r="G3000" s="9">
        <v>1.36894249400462</v>
      </c>
      <c r="H3000" s="9">
        <v>1.37162050029601</v>
      </c>
      <c r="I3000" s="9">
        <v>1.37158789945656</v>
      </c>
      <c r="J3000" s="9">
        <v>1.3706145029514301</v>
      </c>
      <c r="K3000" s="9">
        <v>1.37153380989374</v>
      </c>
      <c r="L3000" s="9">
        <v>1.3736047425450599</v>
      </c>
      <c r="M3000" s="9">
        <v>1.3774771210283301</v>
      </c>
      <c r="N3000" s="9">
        <v>1.3809345542657301</v>
      </c>
      <c r="O3000" s="9">
        <v>1.38856121981734</v>
      </c>
      <c r="P3000" s="9">
        <v>1.39404566371504</v>
      </c>
      <c r="Q3000" s="9">
        <v>1.39818198269219</v>
      </c>
      <c r="R3000" s="9">
        <v>1.40020035289775</v>
      </c>
      <c r="S3000" s="9">
        <v>1.4038339445102299</v>
      </c>
      <c r="T3000" s="9">
        <v>1.40757675276147</v>
      </c>
      <c r="U3000" s="9">
        <v>1.4114222057204699</v>
      </c>
      <c r="V3000" s="9">
        <v>1.4149452862170599</v>
      </c>
      <c r="W3000" s="9">
        <v>1.4179107736312899</v>
      </c>
      <c r="X3000" s="9">
        <v>1.4202189707516</v>
      </c>
      <c r="Y3000" s="9">
        <v>1.4209072019610101</v>
      </c>
      <c r="Z3000" s="9">
        <v>1.4206516763094901</v>
      </c>
      <c r="AA3000" s="9">
        <v>1.42099969990755</v>
      </c>
      <c r="AB3000" s="9">
        <v>1.4203772309349001</v>
      </c>
      <c r="AC3000" s="9">
        <v>1.42175906824561</v>
      </c>
      <c r="AD3000" s="9">
        <v>1.42487532632528</v>
      </c>
      <c r="AE3000" s="9">
        <v>1.4280454623324801</v>
      </c>
      <c r="AF3000" s="9">
        <v>1.4312109185672599</v>
      </c>
      <c r="AG3000" s="9">
        <v>1.43149736276224</v>
      </c>
      <c r="AH3000" s="9">
        <v>1.4240517342116601</v>
      </c>
      <c r="AI3000" s="9">
        <v>1.41579999768827</v>
      </c>
      <c r="AJ3000" s="9">
        <v>1.41106647786046</v>
      </c>
      <c r="AK3000" s="9">
        <v>1.4074207136845001</v>
      </c>
    </row>
    <row r="3001" spans="1:37" s="9" customFormat="1" x14ac:dyDescent="0.3">
      <c r="A3001" s="10" t="str">
        <f t="shared" si="68"/>
        <v>SDGbaseTRA_AgMin_v7PQXcleat</v>
      </c>
      <c r="B3001" s="10" t="s">
        <v>220</v>
      </c>
      <c r="C3001" s="10" t="s">
        <v>329</v>
      </c>
      <c r="D3001" s="10" t="s">
        <v>120</v>
      </c>
      <c r="E3001" s="9" t="s">
        <v>103</v>
      </c>
      <c r="F3001" s="9">
        <v>1.16291522067194</v>
      </c>
      <c r="G3001" s="9">
        <v>1.1614604837632001</v>
      </c>
      <c r="H3001" s="9">
        <v>1.16636113584743</v>
      </c>
      <c r="I3001" s="9">
        <v>1.1629283572514499</v>
      </c>
      <c r="J3001" s="9">
        <v>1.16399630018395</v>
      </c>
      <c r="K3001" s="9">
        <v>1.1651152867447201</v>
      </c>
      <c r="L3001" s="9">
        <v>1.1660096238288999</v>
      </c>
      <c r="M3001" s="9">
        <v>1.16900719096237</v>
      </c>
      <c r="N3001" s="9">
        <v>1.17069802395254</v>
      </c>
      <c r="O3001" s="9">
        <v>1.18727273867495</v>
      </c>
      <c r="P3001" s="9">
        <v>1.1856642048517101</v>
      </c>
      <c r="Q3001" s="9">
        <v>1.18120282349894</v>
      </c>
      <c r="R3001" s="9">
        <v>1.17719219551948</v>
      </c>
      <c r="S3001" s="9">
        <v>1.1760669993413</v>
      </c>
      <c r="T3001" s="9">
        <v>1.1759124358286199</v>
      </c>
      <c r="U3001" s="9">
        <v>1.1757394217388599</v>
      </c>
      <c r="V3001" s="9">
        <v>1.1762657969044901</v>
      </c>
      <c r="W3001" s="9">
        <v>1.1779154374973</v>
      </c>
      <c r="X3001" s="9">
        <v>1.1799480127633499</v>
      </c>
      <c r="Y3001" s="9">
        <v>1.17849673105482</v>
      </c>
      <c r="Z3001" s="9">
        <v>1.17634291343339</v>
      </c>
      <c r="AA3001" s="9">
        <v>1.17579533486174</v>
      </c>
      <c r="AB3001" s="9">
        <v>1.17703183748888</v>
      </c>
      <c r="AC3001" s="9">
        <v>1.1769918247732201</v>
      </c>
      <c r="AD3001" s="9">
        <v>1.17765717157026</v>
      </c>
      <c r="AE3001" s="9">
        <v>1.17842145496696</v>
      </c>
      <c r="AF3001" s="9">
        <v>1.17985376986672</v>
      </c>
      <c r="AG3001" s="9">
        <v>1.1801703503718901</v>
      </c>
      <c r="AH3001" s="9">
        <v>1.1811422420264599</v>
      </c>
      <c r="AI3001" s="9">
        <v>1.1784021377698199</v>
      </c>
      <c r="AJ3001" s="9">
        <v>1.1779471511607</v>
      </c>
      <c r="AK3001" s="9">
        <v>1.1780298421990201</v>
      </c>
    </row>
    <row r="3002" spans="1:37" s="9" customFormat="1" x14ac:dyDescent="0.3">
      <c r="A3002" s="10" t="str">
        <f t="shared" si="68"/>
        <v>SDGbaseTRA_AgMin_v7PQXcfoot</v>
      </c>
      <c r="B3002" s="10" t="s">
        <v>220</v>
      </c>
      <c r="C3002" s="10" t="s">
        <v>329</v>
      </c>
      <c r="D3002" s="10" t="s">
        <v>120</v>
      </c>
      <c r="E3002" s="9" t="s">
        <v>157</v>
      </c>
      <c r="F3002" s="9">
        <v>1.2069019956189699</v>
      </c>
      <c r="G3002" s="9">
        <v>1.2240243076547199</v>
      </c>
      <c r="H3002" s="9">
        <v>1.2329051696770399</v>
      </c>
      <c r="I3002" s="9">
        <v>1.2319081483085901</v>
      </c>
      <c r="J3002" s="9">
        <v>1.23297409617078</v>
      </c>
      <c r="K3002" s="9">
        <v>1.2352370891380899</v>
      </c>
      <c r="L3002" s="9">
        <v>1.2384522499539701</v>
      </c>
      <c r="M3002" s="9">
        <v>1.24410496262534</v>
      </c>
      <c r="N3002" s="9">
        <v>1.2491741286006199</v>
      </c>
      <c r="O3002" s="9">
        <v>1.2721601563099101</v>
      </c>
      <c r="P3002" s="9">
        <v>1.2797030804334</v>
      </c>
      <c r="Q3002" s="9">
        <v>1.2829612302372499</v>
      </c>
      <c r="R3002" s="9">
        <v>1.28333203254321</v>
      </c>
      <c r="S3002" s="9">
        <v>1.28568298042092</v>
      </c>
      <c r="T3002" s="9">
        <v>1.28853090109216</v>
      </c>
      <c r="U3002" s="9">
        <v>1.29158322989978</v>
      </c>
      <c r="V3002" s="9">
        <v>1.2933153420820001</v>
      </c>
      <c r="W3002" s="9">
        <v>1.29562635569983</v>
      </c>
      <c r="X3002" s="9">
        <v>1.2987769224050301</v>
      </c>
      <c r="Y3002" s="9">
        <v>1.29921240738913</v>
      </c>
      <c r="Z3002" s="9">
        <v>1.29835416159763</v>
      </c>
      <c r="AA3002" s="9">
        <v>1.2993490656590601</v>
      </c>
      <c r="AB3002" s="9">
        <v>1.30319393883837</v>
      </c>
      <c r="AC3002" s="9">
        <v>1.3055749677551201</v>
      </c>
      <c r="AD3002" s="9">
        <v>1.30755993061544</v>
      </c>
      <c r="AE3002" s="9">
        <v>1.30886236977766</v>
      </c>
      <c r="AF3002" s="9">
        <v>1.3099754458577999</v>
      </c>
      <c r="AG3002" s="9">
        <v>1.30993617474754</v>
      </c>
      <c r="AH3002" s="9">
        <v>1.30543663361756</v>
      </c>
      <c r="AI3002" s="9">
        <v>1.2968715102302799</v>
      </c>
      <c r="AJ3002" s="9">
        <v>1.2912296135988801</v>
      </c>
      <c r="AK3002" s="9">
        <v>1.2862011984883901</v>
      </c>
    </row>
    <row r="3003" spans="1:37" s="9" customFormat="1" x14ac:dyDescent="0.3">
      <c r="A3003" s="10" t="str">
        <f t="shared" si="68"/>
        <v>SDGbaseTRA_AgMin_v7PQXcwood</v>
      </c>
      <c r="B3003" s="10" t="s">
        <v>220</v>
      </c>
      <c r="C3003" s="10" t="s">
        <v>329</v>
      </c>
      <c r="D3003" s="10" t="s">
        <v>120</v>
      </c>
      <c r="E3003" s="9" t="s">
        <v>158</v>
      </c>
      <c r="F3003" s="9">
        <v>1.21146402445734</v>
      </c>
      <c r="G3003" s="9">
        <v>1.2323806907190999</v>
      </c>
      <c r="H3003" s="9">
        <v>1.23192727497796</v>
      </c>
      <c r="I3003" s="9">
        <v>1.2390081776520601</v>
      </c>
      <c r="J3003" s="9">
        <v>1.23578946453086</v>
      </c>
      <c r="K3003" s="9">
        <v>1.23435317422389</v>
      </c>
      <c r="L3003" s="9">
        <v>1.23345076757246</v>
      </c>
      <c r="M3003" s="9">
        <v>1.23343565707636</v>
      </c>
      <c r="N3003" s="9">
        <v>1.2325844524141101</v>
      </c>
      <c r="O3003" s="9">
        <v>1.2215813404720299</v>
      </c>
      <c r="P3003" s="9">
        <v>1.2198014271072199</v>
      </c>
      <c r="Q3003" s="9">
        <v>1.2203788123958501</v>
      </c>
      <c r="R3003" s="9">
        <v>1.21922630945671</v>
      </c>
      <c r="S3003" s="9">
        <v>1.22329524329051</v>
      </c>
      <c r="T3003" s="9">
        <v>1.2267881160887799</v>
      </c>
      <c r="U3003" s="9">
        <v>1.2298648906929801</v>
      </c>
      <c r="V3003" s="9">
        <v>1.2328339746990999</v>
      </c>
      <c r="W3003" s="9">
        <v>1.2356165002783699</v>
      </c>
      <c r="X3003" s="9">
        <v>1.23866097021439</v>
      </c>
      <c r="Y3003" s="9">
        <v>1.2393955305450099</v>
      </c>
      <c r="Z3003" s="9">
        <v>1.23940386943505</v>
      </c>
      <c r="AA3003" s="9">
        <v>1.2391322040705099</v>
      </c>
      <c r="AB3003" s="9">
        <v>1.2333327986598599</v>
      </c>
      <c r="AC3003" s="9">
        <v>1.23019008402244</v>
      </c>
      <c r="AD3003" s="9">
        <v>1.2302753247075799</v>
      </c>
      <c r="AE3003" s="9">
        <v>1.2311951611894201</v>
      </c>
      <c r="AF3003" s="9">
        <v>1.2326448915255099</v>
      </c>
      <c r="AG3003" s="9">
        <v>1.23337228365037</v>
      </c>
      <c r="AH3003" s="9">
        <v>1.2290737662189499</v>
      </c>
      <c r="AI3003" s="9">
        <v>1.2264665984255201</v>
      </c>
      <c r="AJ3003" s="9">
        <v>1.2279518693915701</v>
      </c>
      <c r="AK3003" s="9">
        <v>1.23083442300127</v>
      </c>
    </row>
    <row r="3004" spans="1:37" s="9" customFormat="1" x14ac:dyDescent="0.3">
      <c r="A3004" s="10" t="str">
        <f t="shared" si="68"/>
        <v>SDGbaseTRA_AgMin_v7PQXcpapr</v>
      </c>
      <c r="B3004" s="10" t="s">
        <v>220</v>
      </c>
      <c r="C3004" s="10" t="s">
        <v>329</v>
      </c>
      <c r="D3004" s="10" t="s">
        <v>120</v>
      </c>
      <c r="E3004" s="9" t="s">
        <v>159</v>
      </c>
      <c r="F3004" s="9">
        <v>1.3183205317003801</v>
      </c>
      <c r="G3004" s="9">
        <v>1.31824121621658</v>
      </c>
      <c r="H3004" s="9">
        <v>1.3096267528657699</v>
      </c>
      <c r="I3004" s="9">
        <v>1.3057751593721101</v>
      </c>
      <c r="J3004" s="9">
        <v>1.3053333973480199</v>
      </c>
      <c r="K3004" s="9">
        <v>1.2954016969042099</v>
      </c>
      <c r="L3004" s="9">
        <v>1.29319562662448</v>
      </c>
      <c r="M3004" s="9">
        <v>1.30977631513191</v>
      </c>
      <c r="N3004" s="9">
        <v>1.31068977218491</v>
      </c>
      <c r="O3004" s="9">
        <v>1.30092371475353</v>
      </c>
      <c r="P3004" s="9">
        <v>1.30223034336168</v>
      </c>
      <c r="Q3004" s="9">
        <v>1.3053807476100401</v>
      </c>
      <c r="R3004" s="9">
        <v>1.28055099751563</v>
      </c>
      <c r="S3004" s="9">
        <v>1.28316057408421</v>
      </c>
      <c r="T3004" s="9">
        <v>1.2856590347914001</v>
      </c>
      <c r="U3004" s="9">
        <v>1.28850394173748</v>
      </c>
      <c r="V3004" s="9">
        <v>1.2916619132362499</v>
      </c>
      <c r="W3004" s="9">
        <v>1.2935603170501</v>
      </c>
      <c r="X3004" s="9">
        <v>1.2945839427313</v>
      </c>
      <c r="Y3004" s="9">
        <v>1.2947179524899199</v>
      </c>
      <c r="Z3004" s="9">
        <v>1.29423313023067</v>
      </c>
      <c r="AA3004" s="9">
        <v>1.2940429156164499</v>
      </c>
      <c r="AB3004" s="9">
        <v>1.2882636752799299</v>
      </c>
      <c r="AC3004" s="9">
        <v>1.28602068034169</v>
      </c>
      <c r="AD3004" s="9">
        <v>1.2869396868891201</v>
      </c>
      <c r="AE3004" s="9">
        <v>1.2886147650889299</v>
      </c>
      <c r="AF3004" s="9">
        <v>1.2904267482248399</v>
      </c>
      <c r="AG3004" s="9">
        <v>1.2899483104346601</v>
      </c>
      <c r="AH3004" s="9">
        <v>1.2812224861932799</v>
      </c>
      <c r="AI3004" s="9">
        <v>1.2733213444412099</v>
      </c>
      <c r="AJ3004" s="9">
        <v>1.2690951050354999</v>
      </c>
      <c r="AK3004" s="9">
        <v>1.26595931661538</v>
      </c>
    </row>
    <row r="3005" spans="1:37" s="9" customFormat="1" x14ac:dyDescent="0.3">
      <c r="A3005" s="10" t="str">
        <f t="shared" si="68"/>
        <v>SDGbaseTRA_AgMin_v7PQXcprnt</v>
      </c>
      <c r="B3005" s="10" t="s">
        <v>220</v>
      </c>
      <c r="C3005" s="10" t="s">
        <v>329</v>
      </c>
      <c r="D3005" s="10" t="s">
        <v>120</v>
      </c>
      <c r="E3005" s="9" t="s">
        <v>104</v>
      </c>
      <c r="F3005" s="9">
        <v>1.4229191260929199</v>
      </c>
      <c r="G3005" s="9">
        <v>1.4532525439723201</v>
      </c>
      <c r="H3005" s="9">
        <v>1.4537866698928199</v>
      </c>
      <c r="I3005" s="9">
        <v>1.4554559443639601</v>
      </c>
      <c r="J3005" s="9">
        <v>1.4521832231932901</v>
      </c>
      <c r="K3005" s="9">
        <v>1.45005309641729</v>
      </c>
      <c r="L3005" s="9">
        <v>1.4510599948379299</v>
      </c>
      <c r="M3005" s="9">
        <v>1.4574193926593</v>
      </c>
      <c r="N3005" s="9">
        <v>1.45938788655706</v>
      </c>
      <c r="O3005" s="9">
        <v>1.4479086887796799</v>
      </c>
      <c r="P3005" s="9">
        <v>1.4510417726460101</v>
      </c>
      <c r="Q3005" s="9">
        <v>1.45587367567239</v>
      </c>
      <c r="R3005" s="9">
        <v>1.4532769694243901</v>
      </c>
      <c r="S3005" s="9">
        <v>1.4575519971735</v>
      </c>
      <c r="T3005" s="9">
        <v>1.4612097771941901</v>
      </c>
      <c r="U3005" s="9">
        <v>1.46541407989497</v>
      </c>
      <c r="V3005" s="9">
        <v>1.46966736982636</v>
      </c>
      <c r="W3005" s="9">
        <v>1.4723278642478399</v>
      </c>
      <c r="X3005" s="9">
        <v>1.4734000907553899</v>
      </c>
      <c r="Y3005" s="9">
        <v>1.4726846889104299</v>
      </c>
      <c r="Z3005" s="9">
        <v>1.4713492660576299</v>
      </c>
      <c r="AA3005" s="9">
        <v>1.46986053329515</v>
      </c>
      <c r="AB3005" s="9">
        <v>1.4636909585095399</v>
      </c>
      <c r="AC3005" s="9">
        <v>1.46183781698051</v>
      </c>
      <c r="AD3005" s="9">
        <v>1.46359870052353</v>
      </c>
      <c r="AE3005" s="9">
        <v>1.46610229325789</v>
      </c>
      <c r="AF3005" s="9">
        <v>1.46867419468636</v>
      </c>
      <c r="AG3005" s="9">
        <v>1.4686796380704199</v>
      </c>
      <c r="AH3005" s="9">
        <v>1.4553692555234199</v>
      </c>
      <c r="AI3005" s="9">
        <v>1.4439633139285</v>
      </c>
      <c r="AJ3005" s="9">
        <v>1.43755809482167</v>
      </c>
      <c r="AK3005" s="9">
        <v>1.43306437915886</v>
      </c>
    </row>
    <row r="3006" spans="1:37" s="9" customFormat="1" x14ac:dyDescent="0.3">
      <c r="A3006" s="10" t="str">
        <f t="shared" si="68"/>
        <v>SDGbaseTRA_AgMin_v7PQXcpetr-p</v>
      </c>
      <c r="B3006" s="10" t="s">
        <v>220</v>
      </c>
      <c r="C3006" s="10" t="s">
        <v>329</v>
      </c>
      <c r="D3006" s="10" t="s">
        <v>120</v>
      </c>
      <c r="E3006" s="9" t="s">
        <v>160</v>
      </c>
      <c r="F3006" s="9">
        <v>0.49747391548150599</v>
      </c>
      <c r="G3006" s="9">
        <v>0.50685910741319695</v>
      </c>
      <c r="H3006" s="9">
        <v>0.51157730175481897</v>
      </c>
      <c r="I3006" s="9">
        <v>0.50950495374996596</v>
      </c>
      <c r="J3006" s="9">
        <v>0.51100872582836399</v>
      </c>
      <c r="K3006" s="9">
        <v>0.51287070293898895</v>
      </c>
      <c r="L3006" s="9">
        <v>0.515242938017346</v>
      </c>
      <c r="M3006" s="9">
        <v>0.51900839805741295</v>
      </c>
      <c r="N3006" s="9">
        <v>0.52271335866305801</v>
      </c>
      <c r="O3006" s="9">
        <v>0.54484811691992596</v>
      </c>
      <c r="P3006" s="9">
        <v>0.55058357597665297</v>
      </c>
      <c r="Q3006" s="9">
        <v>0.55218563669426302</v>
      </c>
      <c r="R3006" s="9">
        <v>0.55137052200085301</v>
      </c>
      <c r="S3006" s="9">
        <v>0.55212657392415798</v>
      </c>
      <c r="T3006" s="9">
        <v>0.55347631181375001</v>
      </c>
      <c r="U3006" s="9">
        <v>0.55496607345809401</v>
      </c>
      <c r="V3006" s="9">
        <v>0.55518221917531096</v>
      </c>
      <c r="W3006" s="9">
        <v>0.55622166953622398</v>
      </c>
      <c r="X3006" s="9">
        <v>0.55833971078151801</v>
      </c>
      <c r="Y3006" s="9">
        <v>0.55879012820144303</v>
      </c>
      <c r="Z3006" s="9">
        <v>0.55840980105369198</v>
      </c>
      <c r="AA3006" s="9">
        <v>0.55942907302719203</v>
      </c>
      <c r="AB3006" s="9">
        <v>0.56445105919929806</v>
      </c>
      <c r="AC3006" s="9">
        <v>0.56712182512516296</v>
      </c>
      <c r="AD3006" s="9">
        <v>0.56831239969544101</v>
      </c>
      <c r="AE3006" s="9">
        <v>0.56869272631184997</v>
      </c>
      <c r="AF3006" s="9">
        <v>0.568856475963745</v>
      </c>
      <c r="AG3006" s="9">
        <v>0.56855237171210404</v>
      </c>
      <c r="AH3006" s="9">
        <v>0.56732020064731603</v>
      </c>
      <c r="AI3006" s="9">
        <v>0.56257853514894096</v>
      </c>
      <c r="AJ3006" s="9">
        <v>0.55887167840547503</v>
      </c>
      <c r="AK3006" s="9">
        <v>0.55525361477093305</v>
      </c>
    </row>
    <row r="3007" spans="1:37" s="9" customFormat="1" x14ac:dyDescent="0.3">
      <c r="A3007" s="10" t="str">
        <f t="shared" si="68"/>
        <v>SDGbaseTRA_AgMin_v7PQXcpetr-d</v>
      </c>
      <c r="B3007" s="10" t="s">
        <v>220</v>
      </c>
      <c r="C3007" s="10" t="s">
        <v>329</v>
      </c>
      <c r="D3007" s="10" t="s">
        <v>120</v>
      </c>
      <c r="E3007" s="9" t="s">
        <v>161</v>
      </c>
      <c r="F3007" s="9">
        <v>0.41672301972307102</v>
      </c>
      <c r="G3007" s="9">
        <v>0.42278123756763503</v>
      </c>
      <c r="H3007" s="9">
        <v>0.42571971767721201</v>
      </c>
      <c r="I3007" s="9">
        <v>0.42472077890344101</v>
      </c>
      <c r="J3007" s="9">
        <v>0.425319281797162</v>
      </c>
      <c r="K3007" s="9">
        <v>0.42634934377021999</v>
      </c>
      <c r="L3007" s="9">
        <v>0.42783003566081201</v>
      </c>
      <c r="M3007" s="9">
        <v>0.430406284592666</v>
      </c>
      <c r="N3007" s="9">
        <v>0.43293660603068701</v>
      </c>
      <c r="O3007" s="9">
        <v>0.44570405412219999</v>
      </c>
      <c r="P3007" s="9">
        <v>0.44979877643452099</v>
      </c>
      <c r="Q3007" s="9">
        <v>0.45151135835656597</v>
      </c>
      <c r="R3007" s="9">
        <v>0.45126405648960199</v>
      </c>
      <c r="S3007" s="9">
        <v>0.45219467341178998</v>
      </c>
      <c r="T3007" s="9">
        <v>0.45341855707081902</v>
      </c>
      <c r="U3007" s="9">
        <v>0.45471935381300699</v>
      </c>
      <c r="V3007" s="9">
        <v>0.45525855086044098</v>
      </c>
      <c r="W3007" s="9">
        <v>0.456138339691464</v>
      </c>
      <c r="X3007" s="9">
        <v>0.45748385687249898</v>
      </c>
      <c r="Y3007" s="9">
        <v>0.457709414671441</v>
      </c>
      <c r="Z3007" s="9">
        <v>0.45733149030341003</v>
      </c>
      <c r="AA3007" s="9">
        <v>0.45780207149420699</v>
      </c>
      <c r="AB3007" s="9">
        <v>0.46026999304206301</v>
      </c>
      <c r="AC3007" s="9">
        <v>0.461856494459431</v>
      </c>
      <c r="AD3007" s="9">
        <v>0.46289193137707002</v>
      </c>
      <c r="AE3007" s="9">
        <v>0.46350210960486998</v>
      </c>
      <c r="AF3007" s="9">
        <v>0.46395324036636398</v>
      </c>
      <c r="AG3007" s="9">
        <v>0.46375629847958399</v>
      </c>
      <c r="AH3007" s="9">
        <v>0.46220543382528501</v>
      </c>
      <c r="AI3007" s="9">
        <v>0.45848057000124898</v>
      </c>
      <c r="AJ3007" s="9">
        <v>0.45572256713245601</v>
      </c>
      <c r="AK3007" s="9">
        <v>0.45310807747086601</v>
      </c>
    </row>
    <row r="3008" spans="1:37" s="9" customFormat="1" x14ac:dyDescent="0.3">
      <c r="A3008" s="10" t="str">
        <f t="shared" si="68"/>
        <v>SDGbaseTRA_AgMin_v7PQXcpetr-h</v>
      </c>
      <c r="B3008" s="10" t="s">
        <v>220</v>
      </c>
      <c r="C3008" s="10" t="s">
        <v>329</v>
      </c>
      <c r="D3008" s="10" t="s">
        <v>120</v>
      </c>
      <c r="E3008" s="9" t="s">
        <v>162</v>
      </c>
      <c r="F3008" s="9">
        <v>8.3408992767830703E-2</v>
      </c>
      <c r="G3008" s="9">
        <v>8.5460572336499799E-2</v>
      </c>
      <c r="H3008" s="9">
        <v>8.6590898630508895E-2</v>
      </c>
      <c r="I3008" s="9">
        <v>8.6421214557813805E-2</v>
      </c>
      <c r="J3008" s="9">
        <v>8.6597218997603101E-2</v>
      </c>
      <c r="K3008" s="9">
        <v>8.6885353160880002E-2</v>
      </c>
      <c r="L3008" s="9">
        <v>8.7245094738612194E-2</v>
      </c>
      <c r="M3008" s="9">
        <v>8.78239020125028E-2</v>
      </c>
      <c r="N3008" s="9">
        <v>8.8339922184624303E-2</v>
      </c>
      <c r="O3008" s="9">
        <v>9.1349147930057495E-2</v>
      </c>
      <c r="P3008" s="9">
        <v>9.21622196332407E-2</v>
      </c>
      <c r="Q3008" s="9">
        <v>9.2399473099375795E-2</v>
      </c>
      <c r="R3008" s="9">
        <v>9.2323590633695898E-2</v>
      </c>
      <c r="S3008" s="9">
        <v>9.2448883083188702E-2</v>
      </c>
      <c r="T3008" s="9">
        <v>9.2638893721896501E-2</v>
      </c>
      <c r="U3008" s="9">
        <v>9.2834837450791297E-2</v>
      </c>
      <c r="V3008" s="9">
        <v>9.2850930400784099E-2</v>
      </c>
      <c r="W3008" s="9">
        <v>9.2984441918301394E-2</v>
      </c>
      <c r="X3008" s="9">
        <v>9.3270143348141502E-2</v>
      </c>
      <c r="Y3008" s="9">
        <v>9.3281716525528802E-2</v>
      </c>
      <c r="Z3008" s="9">
        <v>9.3164040155921599E-2</v>
      </c>
      <c r="AA3008" s="9">
        <v>9.32858895800978E-2</v>
      </c>
      <c r="AB3008" s="9">
        <v>9.3936412650828804E-2</v>
      </c>
      <c r="AC3008" s="9">
        <v>9.4238052720747201E-2</v>
      </c>
      <c r="AD3008" s="9">
        <v>9.4329767892322294E-2</v>
      </c>
      <c r="AE3008" s="9">
        <v>9.4292450688334195E-2</v>
      </c>
      <c r="AF3008" s="9">
        <v>9.4222738732276407E-2</v>
      </c>
      <c r="AG3008" s="9">
        <v>9.4045081348717405E-2</v>
      </c>
      <c r="AH3008" s="9">
        <v>9.3733240139447394E-2</v>
      </c>
      <c r="AI3008" s="9">
        <v>9.2910003263385096E-2</v>
      </c>
      <c r="AJ3008" s="9">
        <v>9.2300483876595105E-2</v>
      </c>
      <c r="AK3008" s="9">
        <v>9.1721833762800603E-2</v>
      </c>
    </row>
    <row r="3009" spans="1:37" s="9" customFormat="1" x14ac:dyDescent="0.3">
      <c r="A3009" s="10" t="str">
        <f t="shared" si="68"/>
        <v>SDGbaseTRA_AgMin_v7PQXcpetr-k</v>
      </c>
      <c r="B3009" s="10" t="s">
        <v>220</v>
      </c>
      <c r="C3009" s="10" t="s">
        <v>329</v>
      </c>
      <c r="D3009" s="10" t="s">
        <v>120</v>
      </c>
      <c r="E3009" s="9" t="s">
        <v>163</v>
      </c>
      <c r="F3009" s="9">
        <v>0.25572651944824298</v>
      </c>
      <c r="G3009" s="9">
        <v>0.26327551869695398</v>
      </c>
      <c r="H3009" s="9">
        <v>0.26707096801735403</v>
      </c>
      <c r="I3009" s="9">
        <v>0.26411134336057701</v>
      </c>
      <c r="J3009" s="9">
        <v>0.266407244067211</v>
      </c>
      <c r="K3009" s="9">
        <v>0.26850439981079199</v>
      </c>
      <c r="L3009" s="9">
        <v>0.27084400333811998</v>
      </c>
      <c r="M3009" s="9">
        <v>0.27407580880210902</v>
      </c>
      <c r="N3009" s="9">
        <v>0.27737820812560199</v>
      </c>
      <c r="O3009" s="9">
        <v>0.30199104215570499</v>
      </c>
      <c r="P3009" s="9">
        <v>0.30670088724621097</v>
      </c>
      <c r="Q3009" s="9">
        <v>0.30685556832510602</v>
      </c>
      <c r="R3009" s="9">
        <v>0.30542533141316702</v>
      </c>
      <c r="S3009" s="9">
        <v>0.30522130755259502</v>
      </c>
      <c r="T3009" s="9">
        <v>0.30581092145308197</v>
      </c>
      <c r="U3009" s="9">
        <v>0.30659344886997197</v>
      </c>
      <c r="V3009" s="9">
        <v>0.30602982274993101</v>
      </c>
      <c r="W3009" s="9">
        <v>0.306638941998092</v>
      </c>
      <c r="X3009" s="9">
        <v>0.30874966535419801</v>
      </c>
      <c r="Y3009" s="9">
        <v>0.30943239666600603</v>
      </c>
      <c r="Z3009" s="9">
        <v>0.30947906178830797</v>
      </c>
      <c r="AA3009" s="9">
        <v>0.31088615358988803</v>
      </c>
      <c r="AB3009" s="9">
        <v>0.31739587487547199</v>
      </c>
      <c r="AC3009" s="9">
        <v>0.32041014979705701</v>
      </c>
      <c r="AD3009" s="9">
        <v>0.321199967122276</v>
      </c>
      <c r="AE3009" s="9">
        <v>0.32105111240526202</v>
      </c>
      <c r="AF3009" s="9">
        <v>0.320736402466408</v>
      </c>
      <c r="AG3009" s="9">
        <v>0.32076330490413102</v>
      </c>
      <c r="AH3009" s="9">
        <v>0.32141658159339997</v>
      </c>
      <c r="AI3009" s="9">
        <v>0.31854850750406399</v>
      </c>
      <c r="AJ3009" s="9">
        <v>0.315916924971475</v>
      </c>
      <c r="AK3009" s="9">
        <v>0.31315392127929698</v>
      </c>
    </row>
    <row r="3010" spans="1:37" s="9" customFormat="1" x14ac:dyDescent="0.3">
      <c r="A3010" s="10" t="str">
        <f t="shared" si="68"/>
        <v>SDGbaseTRA_AgMin_v7PQXcpetr-l</v>
      </c>
      <c r="B3010" s="10" t="s">
        <v>220</v>
      </c>
      <c r="C3010" s="10" t="s">
        <v>329</v>
      </c>
      <c r="D3010" s="10" t="s">
        <v>120</v>
      </c>
      <c r="E3010" s="9" t="s">
        <v>164</v>
      </c>
      <c r="F3010" s="9">
        <v>0.97343121913291497</v>
      </c>
      <c r="G3010" s="9">
        <v>0.98889373484163001</v>
      </c>
      <c r="H3010" s="9">
        <v>0.996412199800639</v>
      </c>
      <c r="I3010" s="9">
        <v>0.99303359980609895</v>
      </c>
      <c r="J3010" s="9">
        <v>0.99525799927852499</v>
      </c>
      <c r="K3010" s="9">
        <v>0.99827800241510001</v>
      </c>
      <c r="L3010" s="9">
        <v>1.00234457919811</v>
      </c>
      <c r="M3010" s="9">
        <v>1.00906923286239</v>
      </c>
      <c r="N3010" s="9">
        <v>1.01575254891517</v>
      </c>
      <c r="O3010" s="9">
        <v>1.0529434126932899</v>
      </c>
      <c r="P3010" s="9">
        <v>1.0635029495810799</v>
      </c>
      <c r="Q3010" s="9">
        <v>1.0671282401483999</v>
      </c>
      <c r="R3010" s="9">
        <v>1.06598024911074</v>
      </c>
      <c r="S3010" s="9">
        <v>1.06782237983713</v>
      </c>
      <c r="T3010" s="9">
        <v>1.07062513127407</v>
      </c>
      <c r="U3010" s="9">
        <v>1.07367648318172</v>
      </c>
      <c r="V3010" s="9">
        <v>1.0745622506246699</v>
      </c>
      <c r="W3010" s="9">
        <v>1.0766619575596901</v>
      </c>
      <c r="X3010" s="9">
        <v>1.08037784406668</v>
      </c>
      <c r="Y3010" s="9">
        <v>1.08116098575246</v>
      </c>
      <c r="Z3010" s="9">
        <v>1.0804177567086799</v>
      </c>
      <c r="AA3010" s="9">
        <v>1.0820125292273199</v>
      </c>
      <c r="AB3010" s="9">
        <v>1.0899889091472901</v>
      </c>
      <c r="AC3010" s="9">
        <v>1.09462539677746</v>
      </c>
      <c r="AD3010" s="9">
        <v>1.09714731843443</v>
      </c>
      <c r="AE3010" s="9">
        <v>1.09838186582854</v>
      </c>
      <c r="AF3010" s="9">
        <v>1.0992152937691799</v>
      </c>
      <c r="AG3010" s="9">
        <v>1.0988643064382499</v>
      </c>
      <c r="AH3010" s="9">
        <v>1.0959703957468201</v>
      </c>
      <c r="AI3010" s="9">
        <v>1.08703250110273</v>
      </c>
      <c r="AJ3010" s="9">
        <v>1.0801848689409399</v>
      </c>
      <c r="AK3010" s="9">
        <v>1.0735729955762501</v>
      </c>
    </row>
    <row r="3011" spans="1:37" s="9" customFormat="1" x14ac:dyDescent="0.3">
      <c r="A3011" s="10" t="str">
        <f t="shared" si="68"/>
        <v>SDGbaseTRA_AgMin_v7PQXchydr</v>
      </c>
      <c r="B3011" s="10" t="s">
        <v>220</v>
      </c>
      <c r="C3011" s="10" t="s">
        <v>329</v>
      </c>
      <c r="D3011" s="10" t="s">
        <v>120</v>
      </c>
      <c r="E3011" s="9" t="s">
        <v>165</v>
      </c>
      <c r="F3011" s="9">
        <v>0.90525772545483896</v>
      </c>
      <c r="G3011" s="9">
        <v>0.92752400864925899</v>
      </c>
      <c r="H3011" s="9">
        <v>0.939791709960341</v>
      </c>
      <c r="I3011" s="9">
        <v>0.93795008818076198</v>
      </c>
      <c r="J3011" s="9">
        <v>0.93986030641439</v>
      </c>
      <c r="K3011" s="9">
        <v>0.94298749532554305</v>
      </c>
      <c r="L3011" s="9">
        <v>0.94689185661325004</v>
      </c>
      <c r="M3011" s="9">
        <v>0.95317379023756998</v>
      </c>
      <c r="N3011" s="9">
        <v>0.95877428045345503</v>
      </c>
      <c r="O3011" s="9">
        <v>0.99143412638474804</v>
      </c>
      <c r="P3011" s="9">
        <v>1.00025858782902</v>
      </c>
      <c r="Q3011" s="9">
        <v>1.0028335563792901</v>
      </c>
      <c r="R3011" s="9">
        <v>1.0020099858487901</v>
      </c>
      <c r="S3011" s="9">
        <v>1.00336981473842</v>
      </c>
      <c r="T3011" s="9">
        <v>1.0054320456000601</v>
      </c>
      <c r="U3011" s="9">
        <v>1.00755866969671</v>
      </c>
      <c r="V3011" s="9">
        <v>1.0077333303276801</v>
      </c>
      <c r="W3011" s="9">
        <v>1.00918236272229</v>
      </c>
      <c r="X3011" s="9">
        <v>1.01228314825765</v>
      </c>
      <c r="Y3011" s="9">
        <v>1.0124087549945</v>
      </c>
      <c r="Z3011" s="9">
        <v>1.0111315853015299</v>
      </c>
      <c r="AA3011" s="9">
        <v>1.0124540462118501</v>
      </c>
      <c r="AB3011" s="9">
        <v>1.01951432849457</v>
      </c>
      <c r="AC3011" s="9">
        <v>1.0227881002677801</v>
      </c>
      <c r="AD3011" s="9">
        <v>1.0237835069197301</v>
      </c>
      <c r="AE3011" s="9">
        <v>1.0233784943912301</v>
      </c>
      <c r="AF3011" s="9">
        <v>1.0226218938490099</v>
      </c>
      <c r="AG3011" s="9">
        <v>1.02069373585184</v>
      </c>
      <c r="AH3011" s="9">
        <v>1.01730924870824</v>
      </c>
      <c r="AI3011" s="9">
        <v>1.00837446221575</v>
      </c>
      <c r="AJ3011" s="9">
        <v>1.0017592026928099</v>
      </c>
      <c r="AK3011" s="9">
        <v>0.99547897476455605</v>
      </c>
    </row>
    <row r="3012" spans="1:37" s="9" customFormat="1" x14ac:dyDescent="0.3">
      <c r="A3012" s="10" t="str">
        <f t="shared" si="68"/>
        <v>SDGbaseTRA_AgMin_v7PQXcammo</v>
      </c>
      <c r="B3012" s="10" t="s">
        <v>220</v>
      </c>
      <c r="C3012" s="10" t="s">
        <v>329</v>
      </c>
      <c r="D3012" s="10" t="s">
        <v>120</v>
      </c>
      <c r="E3012" s="9" t="s">
        <v>166</v>
      </c>
      <c r="F3012" s="9">
        <v>1.19043107039864</v>
      </c>
      <c r="G3012" s="9">
        <v>0.78351472719769499</v>
      </c>
      <c r="H3012" s="9">
        <v>0.78428623661133001</v>
      </c>
      <c r="I3012" s="9">
        <v>0.78715011688761904</v>
      </c>
      <c r="J3012" s="9">
        <v>0.78385184573864997</v>
      </c>
      <c r="K3012" s="9">
        <v>0.78164188463017403</v>
      </c>
      <c r="L3012" s="9">
        <v>0.78018171856788399</v>
      </c>
      <c r="M3012" s="9">
        <v>0.77954785980491104</v>
      </c>
      <c r="N3012" s="9">
        <v>0.77883353200018601</v>
      </c>
      <c r="O3012" s="9">
        <v>0.76738240636657196</v>
      </c>
      <c r="P3012" s="9">
        <v>0.76582946031513199</v>
      </c>
      <c r="Q3012" s="9">
        <v>0.76639064927882405</v>
      </c>
      <c r="R3012" s="9">
        <v>0.76472661749402804</v>
      </c>
      <c r="S3012" s="9">
        <v>0.76433968458553303</v>
      </c>
      <c r="T3012" s="9">
        <v>0.76412172407240297</v>
      </c>
      <c r="U3012" s="9">
        <v>0.76419355877737505</v>
      </c>
      <c r="V3012" s="9">
        <v>0.76420482148123403</v>
      </c>
      <c r="W3012" s="9">
        <v>0.76334078989215504</v>
      </c>
      <c r="X3012" s="9">
        <v>0.76158341008233199</v>
      </c>
      <c r="Y3012" s="9">
        <v>0.88553386599762296</v>
      </c>
      <c r="Z3012" s="9">
        <v>1.0148187017061501</v>
      </c>
      <c r="AA3012" s="9">
        <v>1.1514879108962099</v>
      </c>
      <c r="AB3012" s="9">
        <v>1.1791082254801699</v>
      </c>
      <c r="AC3012" s="9">
        <v>1.20876654102132</v>
      </c>
      <c r="AD3012" s="9">
        <v>1.23953544762138</v>
      </c>
      <c r="AE3012" s="9">
        <v>1.2706369114905001</v>
      </c>
      <c r="AF3012" s="9">
        <v>1.3011697939079401</v>
      </c>
      <c r="AG3012" s="9">
        <v>1.3314943359399201</v>
      </c>
      <c r="AH3012" s="9">
        <v>1.3561274281651501</v>
      </c>
      <c r="AI3012" s="9">
        <v>1.3780715950679501</v>
      </c>
      <c r="AJ3012" s="9">
        <v>1.4033536767354799</v>
      </c>
      <c r="AK3012" s="9">
        <v>1.4295043611498299</v>
      </c>
    </row>
    <row r="3013" spans="1:37" s="9" customFormat="1" x14ac:dyDescent="0.3">
      <c r="A3013" s="10" t="str">
        <f t="shared" si="68"/>
        <v>SDGbaseTRA_AgMin_v7PQXcbchm</v>
      </c>
      <c r="B3013" s="10" t="s">
        <v>220</v>
      </c>
      <c r="C3013" s="10" t="s">
        <v>329</v>
      </c>
      <c r="D3013" s="10" t="s">
        <v>120</v>
      </c>
      <c r="E3013" s="9" t="s">
        <v>167</v>
      </c>
      <c r="F3013" s="9">
        <v>1.1904310703991301</v>
      </c>
      <c r="G3013" s="9">
        <v>1.2192308032981201</v>
      </c>
      <c r="H3013" s="9">
        <v>1.23507244369386</v>
      </c>
      <c r="I3013" s="9">
        <v>1.2327609228223799</v>
      </c>
      <c r="J3013" s="9">
        <v>1.23515388176787</v>
      </c>
      <c r="K3013" s="9">
        <v>1.23916192416148</v>
      </c>
      <c r="L3013" s="9">
        <v>1.2442001351838099</v>
      </c>
      <c r="M3013" s="9">
        <v>1.2523535745369201</v>
      </c>
      <c r="N3013" s="9">
        <v>1.2596248277802</v>
      </c>
      <c r="O3013" s="9">
        <v>1.30154482787295</v>
      </c>
      <c r="P3013" s="9">
        <v>1.31303912944626</v>
      </c>
      <c r="Q3013" s="9">
        <v>1.3165108275702599</v>
      </c>
      <c r="R3013" s="9">
        <v>1.31550319614174</v>
      </c>
      <c r="S3013" s="9">
        <v>1.31735385503927</v>
      </c>
      <c r="T3013" s="9">
        <v>1.3200944486847499</v>
      </c>
      <c r="U3013" s="9">
        <v>1.3229157217576599</v>
      </c>
      <c r="V3013" s="9">
        <v>1.32322506863026</v>
      </c>
      <c r="W3013" s="9">
        <v>1.3251427714092701</v>
      </c>
      <c r="X3013" s="9">
        <v>1.3291487801733699</v>
      </c>
      <c r="Y3013" s="9">
        <v>1.32929857066246</v>
      </c>
      <c r="Z3013" s="9">
        <v>1.32762034451102</v>
      </c>
      <c r="AA3013" s="9">
        <v>1.3292921928569399</v>
      </c>
      <c r="AB3013" s="9">
        <v>1.33826383658846</v>
      </c>
      <c r="AC3013" s="9">
        <v>1.3424710784040199</v>
      </c>
      <c r="AD3013" s="9">
        <v>1.34381572672238</v>
      </c>
      <c r="AE3013" s="9">
        <v>1.3433695319168699</v>
      </c>
      <c r="AF3013" s="9">
        <v>1.3424643824094999</v>
      </c>
      <c r="AG3013" s="9">
        <v>1.3399728890776299</v>
      </c>
      <c r="AH3013" s="9">
        <v>1.3354417127026701</v>
      </c>
      <c r="AI3013" s="9">
        <v>1.3237505112213801</v>
      </c>
      <c r="AJ3013" s="9">
        <v>1.3151199547655099</v>
      </c>
      <c r="AK3013" s="9">
        <v>1.30694017102624</v>
      </c>
    </row>
    <row r="3014" spans="1:37" s="9" customFormat="1" x14ac:dyDescent="0.3">
      <c r="A3014" s="10" t="str">
        <f t="shared" si="68"/>
        <v>SDGbaseTRA_AgMin_v7PQXcochm</v>
      </c>
      <c r="B3014" s="10" t="s">
        <v>220</v>
      </c>
      <c r="C3014" s="10" t="s">
        <v>329</v>
      </c>
      <c r="D3014" s="10" t="s">
        <v>120</v>
      </c>
      <c r="E3014" s="9" t="s">
        <v>168</v>
      </c>
      <c r="F3014" s="9">
        <v>1.3021397686218801</v>
      </c>
      <c r="G3014" s="9">
        <v>1.32953818605719</v>
      </c>
      <c r="H3014" s="9">
        <v>1.34416826329148</v>
      </c>
      <c r="I3014" s="9">
        <v>1.3413504050498599</v>
      </c>
      <c r="J3014" s="9">
        <v>1.34378391661624</v>
      </c>
      <c r="K3014" s="9">
        <v>1.3478243525257501</v>
      </c>
      <c r="L3014" s="9">
        <v>1.35308685212432</v>
      </c>
      <c r="M3014" s="9">
        <v>1.3617710852426199</v>
      </c>
      <c r="N3014" s="9">
        <v>1.36977554800223</v>
      </c>
      <c r="O3014" s="9">
        <v>1.4142529278903599</v>
      </c>
      <c r="P3014" s="9">
        <v>1.4269909138528101</v>
      </c>
      <c r="Q3014" s="9">
        <v>1.4312824905445201</v>
      </c>
      <c r="R3014" s="9">
        <v>1.4302411732954601</v>
      </c>
      <c r="S3014" s="9">
        <v>1.4325357906806899</v>
      </c>
      <c r="T3014" s="9">
        <v>1.4358088519954</v>
      </c>
      <c r="U3014" s="9">
        <v>1.4392275550164599</v>
      </c>
      <c r="V3014" s="9">
        <v>1.4399886303979801</v>
      </c>
      <c r="W3014" s="9">
        <v>1.4423105199511901</v>
      </c>
      <c r="X3014" s="9">
        <v>1.44668289436231</v>
      </c>
      <c r="Y3014" s="9">
        <v>1.4470520969865499</v>
      </c>
      <c r="Z3014" s="9">
        <v>1.44544977645559</v>
      </c>
      <c r="AA3014" s="9">
        <v>1.44720124080954</v>
      </c>
      <c r="AB3014" s="9">
        <v>1.4565013176400801</v>
      </c>
      <c r="AC3014" s="9">
        <v>1.46130641594943</v>
      </c>
      <c r="AD3014" s="9">
        <v>1.4633813930986701</v>
      </c>
      <c r="AE3014" s="9">
        <v>1.4636823342183001</v>
      </c>
      <c r="AF3014" s="9">
        <v>1.4634788646621699</v>
      </c>
      <c r="AG3014" s="9">
        <v>1.4614706015598</v>
      </c>
      <c r="AH3014" s="9">
        <v>1.45661540087371</v>
      </c>
      <c r="AI3014" s="9">
        <v>1.4441913115862599</v>
      </c>
      <c r="AJ3014" s="9">
        <v>1.43499075343408</v>
      </c>
      <c r="AK3014" s="9">
        <v>1.42625960421912</v>
      </c>
    </row>
    <row r="3015" spans="1:37" s="9" customFormat="1" x14ac:dyDescent="0.3">
      <c r="A3015" s="10" t="str">
        <f t="shared" si="68"/>
        <v>SDGbaseTRA_AgMin_v7PQXcrubb</v>
      </c>
      <c r="B3015" s="10" t="s">
        <v>220</v>
      </c>
      <c r="C3015" s="10" t="s">
        <v>329</v>
      </c>
      <c r="D3015" s="10" t="s">
        <v>120</v>
      </c>
      <c r="E3015" s="9" t="s">
        <v>105</v>
      </c>
      <c r="F3015" s="9">
        <v>1.26969209312609</v>
      </c>
      <c r="G3015" s="9">
        <v>1.27810363292436</v>
      </c>
      <c r="H3015" s="9">
        <v>1.2857186141361301</v>
      </c>
      <c r="I3015" s="9">
        <v>1.2850928464300799</v>
      </c>
      <c r="J3015" s="9">
        <v>1.2846779670016999</v>
      </c>
      <c r="K3015" s="9">
        <v>1.28664075340404</v>
      </c>
      <c r="L3015" s="9">
        <v>1.2896172483921899</v>
      </c>
      <c r="M3015" s="9">
        <v>1.2946665644227799</v>
      </c>
      <c r="N3015" s="9">
        <v>1.2991425615851899</v>
      </c>
      <c r="O3015" s="9">
        <v>1.3153995160585099</v>
      </c>
      <c r="P3015" s="9">
        <v>1.3223486908234201</v>
      </c>
      <c r="Q3015" s="9">
        <v>1.32609496665101</v>
      </c>
      <c r="R3015" s="9">
        <v>1.3272013065034101</v>
      </c>
      <c r="S3015" s="9">
        <v>1.3302208326216001</v>
      </c>
      <c r="T3015" s="9">
        <v>1.33346971005654</v>
      </c>
      <c r="U3015" s="9">
        <v>1.3371506077020401</v>
      </c>
      <c r="V3015" s="9">
        <v>1.3393551433655699</v>
      </c>
      <c r="W3015" s="9">
        <v>1.34225533460069</v>
      </c>
      <c r="X3015" s="9">
        <v>1.34713349691855</v>
      </c>
      <c r="Y3015" s="9">
        <v>1.3505142758834101</v>
      </c>
      <c r="Z3015" s="9">
        <v>1.35358790837501</v>
      </c>
      <c r="AA3015" s="9">
        <v>1.36009603089318</v>
      </c>
      <c r="AB3015" s="9">
        <v>1.36411611105826</v>
      </c>
      <c r="AC3015" s="9">
        <v>1.36579287798997</v>
      </c>
      <c r="AD3015" s="9">
        <v>1.36653833938681</v>
      </c>
      <c r="AE3015" s="9">
        <v>1.36596304978301</v>
      </c>
      <c r="AF3015" s="9">
        <v>1.36445111969799</v>
      </c>
      <c r="AG3015" s="9">
        <v>1.3631483642831299</v>
      </c>
      <c r="AH3015" s="9">
        <v>1.3556468056075499</v>
      </c>
      <c r="AI3015" s="9">
        <v>1.3451889109691899</v>
      </c>
      <c r="AJ3015" s="9">
        <v>1.3382635626281301</v>
      </c>
      <c r="AK3015" s="9">
        <v>1.3325308003774701</v>
      </c>
    </row>
    <row r="3016" spans="1:37" s="9" customFormat="1" x14ac:dyDescent="0.3">
      <c r="A3016" s="10" t="str">
        <f t="shared" si="68"/>
        <v>SDGbaseTRA_AgMin_v7PQXcplas</v>
      </c>
      <c r="B3016" s="10" t="s">
        <v>220</v>
      </c>
      <c r="C3016" s="10" t="s">
        <v>329</v>
      </c>
      <c r="D3016" s="10" t="s">
        <v>120</v>
      </c>
      <c r="E3016" s="9" t="s">
        <v>106</v>
      </c>
      <c r="F3016" s="9">
        <v>1.4958932107925</v>
      </c>
      <c r="G3016" s="9">
        <v>1.5158195844267099</v>
      </c>
      <c r="H3016" s="9">
        <v>1.52217781255479</v>
      </c>
      <c r="I3016" s="9">
        <v>1.5241014090869101</v>
      </c>
      <c r="J3016" s="9">
        <v>1.5208354797955901</v>
      </c>
      <c r="K3016" s="9">
        <v>1.5206216914824</v>
      </c>
      <c r="L3016" s="9">
        <v>1.5225623258816201</v>
      </c>
      <c r="M3016" s="9">
        <v>1.5279998147690099</v>
      </c>
      <c r="N3016" s="9">
        <v>1.53119742286955</v>
      </c>
      <c r="O3016" s="9">
        <v>1.53017684363596</v>
      </c>
      <c r="P3016" s="9">
        <v>1.53573864820499</v>
      </c>
      <c r="Q3016" s="9">
        <v>1.54106602475562</v>
      </c>
      <c r="R3016" s="9">
        <v>1.5415643687427101</v>
      </c>
      <c r="S3016" s="9">
        <v>1.5459542002500299</v>
      </c>
      <c r="T3016" s="9">
        <v>1.54981019361823</v>
      </c>
      <c r="U3016" s="9">
        <v>1.5539840726567</v>
      </c>
      <c r="V3016" s="9">
        <v>1.5572493065061801</v>
      </c>
      <c r="W3016" s="9">
        <v>1.55991802088148</v>
      </c>
      <c r="X3016" s="9">
        <v>1.5623160688940601</v>
      </c>
      <c r="Y3016" s="9">
        <v>1.5639230464488501</v>
      </c>
      <c r="Z3016" s="9">
        <v>1.56466599997625</v>
      </c>
      <c r="AA3016" s="9">
        <v>1.56688653324636</v>
      </c>
      <c r="AB3016" s="9">
        <v>1.5639495013171301</v>
      </c>
      <c r="AC3016" s="9">
        <v>1.5635476939074</v>
      </c>
      <c r="AD3016" s="9">
        <v>1.5654117730038</v>
      </c>
      <c r="AE3016" s="9">
        <v>1.56733665516287</v>
      </c>
      <c r="AF3016" s="9">
        <v>1.5690694856385401</v>
      </c>
      <c r="AG3016" s="9">
        <v>1.56796873438415</v>
      </c>
      <c r="AH3016" s="9">
        <v>1.55534850826444</v>
      </c>
      <c r="AI3016" s="9">
        <v>1.5423966232530899</v>
      </c>
      <c r="AJ3016" s="9">
        <v>1.5345711077983499</v>
      </c>
      <c r="AK3016" s="9">
        <v>1.52835309487243</v>
      </c>
    </row>
    <row r="3017" spans="1:37" s="9" customFormat="1" x14ac:dyDescent="0.3">
      <c r="A3017" s="10" t="str">
        <f t="shared" si="68"/>
        <v>SDGbaseTRA_AgMin_v7PQXcnmet</v>
      </c>
      <c r="B3017" s="10" t="s">
        <v>220</v>
      </c>
      <c r="C3017" s="10" t="s">
        <v>329</v>
      </c>
      <c r="D3017" s="10" t="s">
        <v>120</v>
      </c>
      <c r="E3017" s="9" t="s">
        <v>107</v>
      </c>
      <c r="F3017" s="9">
        <v>1.40438623929439</v>
      </c>
      <c r="G3017" s="9">
        <v>1.4287837296658901</v>
      </c>
      <c r="H3017" s="9">
        <v>1.4280976139718</v>
      </c>
      <c r="I3017" s="9">
        <v>1.4338442634197801</v>
      </c>
      <c r="J3017" s="9">
        <v>1.4267127773370301</v>
      </c>
      <c r="K3017" s="9">
        <v>1.4229653165748599</v>
      </c>
      <c r="L3017" s="9">
        <v>1.4208260060679101</v>
      </c>
      <c r="M3017" s="9">
        <v>1.42069715788123</v>
      </c>
      <c r="N3017" s="9">
        <v>1.41854134210882</v>
      </c>
      <c r="O3017" s="9">
        <v>1.4047513823987301</v>
      </c>
      <c r="P3017" s="9">
        <v>1.40262791086886</v>
      </c>
      <c r="Q3017" s="9">
        <v>1.4039061473879799</v>
      </c>
      <c r="R3017" s="9">
        <v>1.40113366080388</v>
      </c>
      <c r="S3017" s="9">
        <v>1.40626758722596</v>
      </c>
      <c r="T3017" s="9">
        <v>1.4109336452272701</v>
      </c>
      <c r="U3017" s="9">
        <v>1.4146619095159501</v>
      </c>
      <c r="V3017" s="9">
        <v>1.4189513386175401</v>
      </c>
      <c r="W3017" s="9">
        <v>1.42277372788991</v>
      </c>
      <c r="X3017" s="9">
        <v>1.42693781595651</v>
      </c>
      <c r="Y3017" s="9">
        <v>1.4285100691571699</v>
      </c>
      <c r="Z3017" s="9">
        <v>1.4299600659041101</v>
      </c>
      <c r="AA3017" s="9">
        <v>1.4310944455500501</v>
      </c>
      <c r="AB3017" s="9">
        <v>1.4250453903823399</v>
      </c>
      <c r="AC3017" s="9">
        <v>1.42237092048984</v>
      </c>
      <c r="AD3017" s="9">
        <v>1.4234923449373</v>
      </c>
      <c r="AE3017" s="9">
        <v>1.4254870141406599</v>
      </c>
      <c r="AF3017" s="9">
        <v>1.42816968466201</v>
      </c>
      <c r="AG3017" s="9">
        <v>1.4368452811610599</v>
      </c>
      <c r="AH3017" s="9">
        <v>1.43666514305297</v>
      </c>
      <c r="AI3017" s="9">
        <v>1.4371136708260299</v>
      </c>
      <c r="AJ3017" s="9">
        <v>1.4423577445759399</v>
      </c>
      <c r="AK3017" s="9">
        <v>1.45008385170068</v>
      </c>
    </row>
    <row r="3018" spans="1:37" s="9" customFormat="1" x14ac:dyDescent="0.3">
      <c r="A3018" s="10" t="str">
        <f t="shared" si="68"/>
        <v>SDGbaseTRA_AgMin_v7PQXciron</v>
      </c>
      <c r="B3018" s="10" t="s">
        <v>220</v>
      </c>
      <c r="C3018" s="10" t="s">
        <v>329</v>
      </c>
      <c r="D3018" s="10" t="s">
        <v>120</v>
      </c>
      <c r="E3018" s="9" t="s">
        <v>169</v>
      </c>
      <c r="F3018" s="9">
        <v>1.2185849816788801</v>
      </c>
      <c r="G3018" s="9">
        <v>1.3447461996082499</v>
      </c>
      <c r="H3018" s="9">
        <v>1.36960823939356</v>
      </c>
      <c r="I3018" s="9">
        <v>1.3942189858967799</v>
      </c>
      <c r="J3018" s="9">
        <v>1.4009467862448199</v>
      </c>
      <c r="K3018" s="9">
        <v>1.4038296224192801</v>
      </c>
      <c r="L3018" s="9">
        <v>1.39540531024379</v>
      </c>
      <c r="M3018" s="9">
        <v>1.3828504461906099</v>
      </c>
      <c r="N3018" s="9">
        <v>1.37234748419264</v>
      </c>
      <c r="O3018" s="9">
        <v>1.3361645994358</v>
      </c>
      <c r="P3018" s="9">
        <v>1.3302771560081399</v>
      </c>
      <c r="Q3018" s="9">
        <v>1.3335138892740801</v>
      </c>
      <c r="R3018" s="9">
        <v>1.3355141143153999</v>
      </c>
      <c r="S3018" s="9">
        <v>1.33834855463478</v>
      </c>
      <c r="T3018" s="9">
        <v>1.3421083435685299</v>
      </c>
      <c r="U3018" s="9">
        <v>1.34326588263679</v>
      </c>
      <c r="V3018" s="9">
        <v>1.2864804811756001</v>
      </c>
      <c r="W3018" s="9">
        <v>1.28565397447746</v>
      </c>
      <c r="X3018" s="9">
        <v>1.38489877031278</v>
      </c>
      <c r="Y3018" s="9">
        <v>1.3911594685425599</v>
      </c>
      <c r="Z3018" s="9">
        <v>1.3996705574300501</v>
      </c>
      <c r="AA3018" s="9">
        <v>1.41015460170933</v>
      </c>
      <c r="AB3018" s="9">
        <v>1.4208205176247199</v>
      </c>
      <c r="AC3018" s="9">
        <v>1.4228020361687701</v>
      </c>
      <c r="AD3018" s="9">
        <v>1.41494808239836</v>
      </c>
      <c r="AE3018" s="9">
        <v>1.4039142333591501</v>
      </c>
      <c r="AF3018" s="9">
        <v>1.3901664516215999</v>
      </c>
      <c r="AG3018" s="9">
        <v>1.39383683260318</v>
      </c>
      <c r="AH3018" s="9">
        <v>1.41007851297251</v>
      </c>
      <c r="AI3018" s="9">
        <v>1.4308091915655601</v>
      </c>
      <c r="AJ3018" s="9">
        <v>1.4444217958316701</v>
      </c>
      <c r="AK3018" s="9">
        <v>1.4596418154731701</v>
      </c>
    </row>
    <row r="3019" spans="1:37" s="9" customFormat="1" x14ac:dyDescent="0.3">
      <c r="A3019" s="10" t="str">
        <f t="shared" si="68"/>
        <v>SDGbaseTRA_AgMin_v7PQXcnfrm</v>
      </c>
      <c r="B3019" s="10" t="s">
        <v>220</v>
      </c>
      <c r="C3019" s="10" t="s">
        <v>329</v>
      </c>
      <c r="D3019" s="10" t="s">
        <v>120</v>
      </c>
      <c r="E3019" s="9" t="s">
        <v>108</v>
      </c>
      <c r="F3019" s="9">
        <v>1.2468797409207899</v>
      </c>
      <c r="G3019" s="9">
        <v>1.29230459056493</v>
      </c>
      <c r="H3019" s="9">
        <v>1.35235927526472</v>
      </c>
      <c r="I3019" s="9">
        <v>1.4131407584941</v>
      </c>
      <c r="J3019" s="9">
        <v>1.44541392042807</v>
      </c>
      <c r="K3019" s="9">
        <v>1.4640964117675199</v>
      </c>
      <c r="L3019" s="9">
        <v>1.4642568683036601</v>
      </c>
      <c r="M3019" s="9">
        <v>1.4226270489925099</v>
      </c>
      <c r="N3019" s="9">
        <v>1.3968643196402</v>
      </c>
      <c r="O3019" s="9">
        <v>1.3350351185493201</v>
      </c>
      <c r="P3019" s="9">
        <v>1.3118395926169799</v>
      </c>
      <c r="Q3019" s="9">
        <v>1.30640247770115</v>
      </c>
      <c r="R3019" s="9">
        <v>1.30504100245573</v>
      </c>
      <c r="S3019" s="9">
        <v>1.3074760516406501</v>
      </c>
      <c r="T3019" s="9">
        <v>1.3099203426661501</v>
      </c>
      <c r="U3019" s="9">
        <v>1.30740493321417</v>
      </c>
      <c r="V3019" s="9">
        <v>1.2785795757379701</v>
      </c>
      <c r="W3019" s="9">
        <v>1.26241666452154</v>
      </c>
      <c r="X3019" s="9">
        <v>1.2807889495167299</v>
      </c>
      <c r="Y3019" s="9">
        <v>1.28596915507515</v>
      </c>
      <c r="Z3019" s="9">
        <v>1.29504872391493</v>
      </c>
      <c r="AA3019" s="9">
        <v>1.3038904529709801</v>
      </c>
      <c r="AB3019" s="9">
        <v>1.4274923119899301</v>
      </c>
      <c r="AC3019" s="9">
        <v>1.49352465935311</v>
      </c>
      <c r="AD3019" s="9">
        <v>1.4950473656116801</v>
      </c>
      <c r="AE3019" s="9">
        <v>1.4801790302686599</v>
      </c>
      <c r="AF3019" s="9">
        <v>1.4601301662920401</v>
      </c>
      <c r="AG3019" s="9">
        <v>1.45868603127264</v>
      </c>
      <c r="AH3019" s="9">
        <v>1.58450338954224</v>
      </c>
      <c r="AI3019" s="9">
        <v>1.70149488486863</v>
      </c>
      <c r="AJ3019" s="9">
        <v>1.75374791526965</v>
      </c>
      <c r="AK3019" s="9">
        <v>1.7926096648831999</v>
      </c>
    </row>
    <row r="3020" spans="1:37" s="9" customFormat="1" x14ac:dyDescent="0.3">
      <c r="A3020" s="10" t="str">
        <f t="shared" si="68"/>
        <v>SDGbaseTRA_AgMin_v7PQXcmetp</v>
      </c>
      <c r="B3020" s="10" t="s">
        <v>220</v>
      </c>
      <c r="C3020" s="10" t="s">
        <v>329</v>
      </c>
      <c r="D3020" s="10" t="s">
        <v>120</v>
      </c>
      <c r="E3020" s="9" t="s">
        <v>109</v>
      </c>
      <c r="F3020" s="9">
        <v>1.26807825699027</v>
      </c>
      <c r="G3020" s="9">
        <v>1.3564981305470001</v>
      </c>
      <c r="H3020" s="9">
        <v>1.3687163026115801</v>
      </c>
      <c r="I3020" s="9">
        <v>1.3807143238777</v>
      </c>
      <c r="J3020" s="9">
        <v>1.38230761157439</v>
      </c>
      <c r="K3020" s="9">
        <v>1.3850124484389601</v>
      </c>
      <c r="L3020" s="9">
        <v>1.38480174730344</v>
      </c>
      <c r="M3020" s="9">
        <v>1.3804186175155599</v>
      </c>
      <c r="N3020" s="9">
        <v>1.3772386268104599</v>
      </c>
      <c r="O3020" s="9">
        <v>1.36001818527662</v>
      </c>
      <c r="P3020" s="9">
        <v>1.3587892483223101</v>
      </c>
      <c r="Q3020" s="9">
        <v>1.3615116783405301</v>
      </c>
      <c r="R3020" s="9">
        <v>1.3638439741427799</v>
      </c>
      <c r="S3020" s="9">
        <v>1.3675964161104599</v>
      </c>
      <c r="T3020" s="9">
        <v>1.3711543664858401</v>
      </c>
      <c r="U3020" s="9">
        <v>1.3740962413420099</v>
      </c>
      <c r="V3020" s="9">
        <v>1.3612464028398801</v>
      </c>
      <c r="W3020" s="9">
        <v>1.36125095056842</v>
      </c>
      <c r="X3020" s="9">
        <v>1.38615239412528</v>
      </c>
      <c r="Y3020" s="9">
        <v>1.3876002927236599</v>
      </c>
      <c r="Z3020" s="9">
        <v>1.38954658005744</v>
      </c>
      <c r="AA3020" s="9">
        <v>1.3922175029519701</v>
      </c>
      <c r="AB3020" s="9">
        <v>1.40436803411001</v>
      </c>
      <c r="AC3020" s="9">
        <v>1.4106513424888001</v>
      </c>
      <c r="AD3020" s="9">
        <v>1.4101454083576299</v>
      </c>
      <c r="AE3020" s="9">
        <v>1.4074685732271699</v>
      </c>
      <c r="AF3020" s="9">
        <v>1.40365384228393</v>
      </c>
      <c r="AG3020" s="9">
        <v>1.4062027826200001</v>
      </c>
      <c r="AH3020" s="9">
        <v>1.4144271980802601</v>
      </c>
      <c r="AI3020" s="9">
        <v>1.4243090323423799</v>
      </c>
      <c r="AJ3020" s="9">
        <v>1.43004781171054</v>
      </c>
      <c r="AK3020" s="9">
        <v>1.4360080305482701</v>
      </c>
    </row>
    <row r="3021" spans="1:37" s="9" customFormat="1" x14ac:dyDescent="0.3">
      <c r="A3021" s="10" t="str">
        <f t="shared" si="68"/>
        <v>SDGbaseTRA_AgMin_v7PQXcmach</v>
      </c>
      <c r="B3021" s="10" t="s">
        <v>220</v>
      </c>
      <c r="C3021" s="10" t="s">
        <v>329</v>
      </c>
      <c r="D3021" s="10" t="s">
        <v>120</v>
      </c>
      <c r="E3021" s="9" t="s">
        <v>110</v>
      </c>
      <c r="F3021" s="9">
        <v>1.12927017964911</v>
      </c>
      <c r="G3021" s="9">
        <v>1.1735000169877901</v>
      </c>
      <c r="H3021" s="9">
        <v>1.1866628043340299</v>
      </c>
      <c r="I3021" s="9">
        <v>1.1960401679736701</v>
      </c>
      <c r="J3021" s="9">
        <v>1.19865575249898</v>
      </c>
      <c r="K3021" s="9">
        <v>1.20206945837257</v>
      </c>
      <c r="L3021" s="9">
        <v>1.2037680278399401</v>
      </c>
      <c r="M3021" s="9">
        <v>1.20116359595605</v>
      </c>
      <c r="N3021" s="9">
        <v>1.2007094388358299</v>
      </c>
      <c r="O3021" s="9">
        <v>1.2054248519969499</v>
      </c>
      <c r="P3021" s="9">
        <v>1.2088666540416499</v>
      </c>
      <c r="Q3021" s="9">
        <v>1.2115266749660401</v>
      </c>
      <c r="R3021" s="9">
        <v>1.21220079295195</v>
      </c>
      <c r="S3021" s="9">
        <v>1.21637183520567</v>
      </c>
      <c r="T3021" s="9">
        <v>1.22009974386043</v>
      </c>
      <c r="U3021" s="9">
        <v>1.2233937536172099</v>
      </c>
      <c r="V3021" s="9">
        <v>1.22074284280222</v>
      </c>
      <c r="W3021" s="9">
        <v>1.2226916210944101</v>
      </c>
      <c r="X3021" s="9">
        <v>1.2338502121252799</v>
      </c>
      <c r="Y3021" s="9">
        <v>1.2350130064167799</v>
      </c>
      <c r="Z3021" s="9">
        <v>1.23553465709462</v>
      </c>
      <c r="AA3021" s="9">
        <v>1.2375091222333501</v>
      </c>
      <c r="AB3021" s="9">
        <v>1.2599654375817599</v>
      </c>
      <c r="AC3021" s="9">
        <v>1.2724327735249199</v>
      </c>
      <c r="AD3021" s="9">
        <v>1.2736147401495199</v>
      </c>
      <c r="AE3021" s="9">
        <v>1.2715086169115799</v>
      </c>
      <c r="AF3021" s="9">
        <v>1.2683765108387599</v>
      </c>
      <c r="AG3021" s="9">
        <v>1.26783332636461</v>
      </c>
      <c r="AH3021" s="9">
        <v>1.2855934716592801</v>
      </c>
      <c r="AI3021" s="9">
        <v>1.3016097308849901</v>
      </c>
      <c r="AJ3021" s="9">
        <v>1.3085318701008799</v>
      </c>
      <c r="AK3021" s="9">
        <v>1.3139966595386099</v>
      </c>
    </row>
    <row r="3022" spans="1:37" s="9" customFormat="1" x14ac:dyDescent="0.3">
      <c r="A3022" s="10" t="str">
        <f t="shared" si="68"/>
        <v>SDGbaseTRA_AgMin_v7PQXcfcel</v>
      </c>
      <c r="B3022" s="10" t="s">
        <v>220</v>
      </c>
      <c r="C3022" s="10" t="s">
        <v>329</v>
      </c>
      <c r="D3022" s="10" t="s">
        <v>120</v>
      </c>
      <c r="E3022" s="9" t="s">
        <v>170</v>
      </c>
      <c r="F3022" s="9">
        <v>0.99999999999994504</v>
      </c>
      <c r="G3022" s="9">
        <v>1.02459662322482</v>
      </c>
      <c r="H3022" s="9">
        <v>1.0381482350654301</v>
      </c>
      <c r="I3022" s="9">
        <v>1.03611387321709</v>
      </c>
      <c r="J3022" s="9">
        <v>1.0382240106728899</v>
      </c>
      <c r="K3022" s="9">
        <v>1.04167848426999</v>
      </c>
      <c r="L3022" s="9">
        <v>1.0459914673884101</v>
      </c>
      <c r="M3022" s="9">
        <v>1.0529308543140099</v>
      </c>
      <c r="N3022" s="9">
        <v>1.0591174794688201</v>
      </c>
      <c r="O3022" s="9">
        <v>1.0951954327554101</v>
      </c>
      <c r="P3022" s="9">
        <v>1.1049434428481599</v>
      </c>
      <c r="Q3022" s="9">
        <v>1.1077879019208201</v>
      </c>
      <c r="R3022" s="9">
        <v>1.1068781383172199</v>
      </c>
      <c r="S3022" s="9">
        <v>1.10838028389565</v>
      </c>
      <c r="T3022" s="9">
        <v>1.11065834328543</v>
      </c>
      <c r="U3022" s="9">
        <v>1.1130075351639901</v>
      </c>
      <c r="V3022" s="9">
        <v>1.1132004753909099</v>
      </c>
      <c r="W3022" s="9">
        <v>1.11480116031618</v>
      </c>
      <c r="X3022" s="9">
        <v>1.11822646759191</v>
      </c>
      <c r="Y3022" s="9">
        <v>1.1183652197454099</v>
      </c>
      <c r="Z3022" s="9">
        <v>1.1169543842262799</v>
      </c>
      <c r="AA3022" s="9">
        <v>1.11841525097614</v>
      </c>
      <c r="AB3022" s="9">
        <v>1.12621444683192</v>
      </c>
      <c r="AC3022" s="9">
        <v>1.1298308442959</v>
      </c>
      <c r="AD3022" s="9">
        <v>1.1309304280282</v>
      </c>
      <c r="AE3022" s="9">
        <v>1.1304830277809299</v>
      </c>
      <c r="AF3022" s="9">
        <v>1.1296472431281599</v>
      </c>
      <c r="AG3022" s="9">
        <v>1.1275172883395499</v>
      </c>
      <c r="AH3022" s="9">
        <v>1.1237785882435301</v>
      </c>
      <c r="AI3022" s="9">
        <v>1.11390870672663</v>
      </c>
      <c r="AJ3022" s="9">
        <v>1.1066011087499099</v>
      </c>
      <c r="AK3022" s="9">
        <v>1.09966360603477</v>
      </c>
    </row>
    <row r="3023" spans="1:37" s="9" customFormat="1" x14ac:dyDescent="0.3">
      <c r="A3023" s="10" t="str">
        <f t="shared" si="68"/>
        <v>SDGbaseTRA_AgMin_v7PQXcelct</v>
      </c>
      <c r="B3023" s="10" t="s">
        <v>220</v>
      </c>
      <c r="C3023" s="10" t="s">
        <v>329</v>
      </c>
      <c r="D3023" s="10" t="s">
        <v>120</v>
      </c>
      <c r="E3023" s="9" t="s">
        <v>171</v>
      </c>
      <c r="F3023" s="9">
        <v>0.99999999999994504</v>
      </c>
      <c r="G3023" s="9">
        <v>1.02459662322482</v>
      </c>
      <c r="H3023" s="9">
        <v>1.0381482350654301</v>
      </c>
      <c r="I3023" s="9">
        <v>1.03611387321709</v>
      </c>
      <c r="J3023" s="9">
        <v>1.0382240106728899</v>
      </c>
      <c r="K3023" s="9">
        <v>1.04167848426999</v>
      </c>
      <c r="L3023" s="9">
        <v>1.0459914673884101</v>
      </c>
      <c r="M3023" s="9">
        <v>1.0529308543140099</v>
      </c>
      <c r="N3023" s="9">
        <v>1.0591174794688201</v>
      </c>
      <c r="O3023" s="9">
        <v>1.0951954327554101</v>
      </c>
      <c r="P3023" s="9">
        <v>1.1049434428481599</v>
      </c>
      <c r="Q3023" s="9">
        <v>1.1077879019208201</v>
      </c>
      <c r="R3023" s="9">
        <v>1.1068781383172199</v>
      </c>
      <c r="S3023" s="9">
        <v>1.10838028389565</v>
      </c>
      <c r="T3023" s="9">
        <v>1.11065834328543</v>
      </c>
      <c r="U3023" s="9">
        <v>1.1130075351639901</v>
      </c>
      <c r="V3023" s="9">
        <v>1.1132004753909099</v>
      </c>
      <c r="W3023" s="9">
        <v>1.11480116031618</v>
      </c>
      <c r="X3023" s="9">
        <v>1.11822646759191</v>
      </c>
      <c r="Y3023" s="9">
        <v>1.1183652197454099</v>
      </c>
      <c r="Z3023" s="9">
        <v>1.1169543842262799</v>
      </c>
      <c r="AA3023" s="9">
        <v>1.11841525097614</v>
      </c>
      <c r="AB3023" s="9">
        <v>1.12621444683192</v>
      </c>
      <c r="AC3023" s="9">
        <v>1.1298308442959</v>
      </c>
      <c r="AD3023" s="9">
        <v>1.1309304280282</v>
      </c>
      <c r="AE3023" s="9">
        <v>1.1304830277809299</v>
      </c>
      <c r="AF3023" s="9">
        <v>1.1296472431281599</v>
      </c>
      <c r="AG3023" s="9">
        <v>1.1275172883395499</v>
      </c>
      <c r="AH3023" s="9">
        <v>1.1237785882435301</v>
      </c>
      <c r="AI3023" s="9">
        <v>1.11390870672663</v>
      </c>
      <c r="AJ3023" s="9">
        <v>1.1066011087499099</v>
      </c>
      <c r="AK3023" s="9">
        <v>1.09966360603477</v>
      </c>
    </row>
    <row r="3024" spans="1:37" s="9" customFormat="1" x14ac:dyDescent="0.3">
      <c r="A3024" s="10" t="str">
        <f t="shared" si="68"/>
        <v>SDGbaseTRA_AgMin_v7PQXcemch</v>
      </c>
      <c r="B3024" s="10" t="s">
        <v>220</v>
      </c>
      <c r="C3024" s="10" t="s">
        <v>329</v>
      </c>
      <c r="D3024" s="10" t="s">
        <v>120</v>
      </c>
      <c r="E3024" s="9" t="s">
        <v>111</v>
      </c>
      <c r="F3024" s="9">
        <v>1.24867234600578</v>
      </c>
      <c r="G3024" s="9">
        <v>1.27748436012324</v>
      </c>
      <c r="H3024" s="9">
        <v>1.29476409907112</v>
      </c>
      <c r="I3024" s="9">
        <v>1.30586165342836</v>
      </c>
      <c r="J3024" s="9">
        <v>1.3107930562119301</v>
      </c>
      <c r="K3024" s="9">
        <v>1.315351596235</v>
      </c>
      <c r="L3024" s="9">
        <v>1.31759677596366</v>
      </c>
      <c r="M3024" s="9">
        <v>1.31400365077463</v>
      </c>
      <c r="N3024" s="9">
        <v>1.3133605733536899</v>
      </c>
      <c r="O3024" s="9">
        <v>1.3163162462616</v>
      </c>
      <c r="P3024" s="9">
        <v>1.3199426006033099</v>
      </c>
      <c r="Q3024" s="9">
        <v>1.32348346853072</v>
      </c>
      <c r="R3024" s="9">
        <v>1.3255610745294799</v>
      </c>
      <c r="S3024" s="9">
        <v>1.3294638807789201</v>
      </c>
      <c r="T3024" s="9">
        <v>1.3330742531595601</v>
      </c>
      <c r="U3024" s="9">
        <v>1.33593801738238</v>
      </c>
      <c r="V3024" s="9">
        <v>1.33337265750582</v>
      </c>
      <c r="W3024" s="9">
        <v>1.3341030133805001</v>
      </c>
      <c r="X3024" s="9">
        <v>1.3421404487942701</v>
      </c>
      <c r="Y3024" s="9">
        <v>1.3433239934110599</v>
      </c>
      <c r="Z3024" s="9">
        <v>1.3439295144149299</v>
      </c>
      <c r="AA3024" s="9">
        <v>1.34584848007689</v>
      </c>
      <c r="AB3024" s="9">
        <v>1.3735028455410001</v>
      </c>
      <c r="AC3024" s="9">
        <v>1.3887672007295799</v>
      </c>
      <c r="AD3024" s="9">
        <v>1.3900388422063701</v>
      </c>
      <c r="AE3024" s="9">
        <v>1.3873963744393101</v>
      </c>
      <c r="AF3024" s="9">
        <v>1.38351540998366</v>
      </c>
      <c r="AG3024" s="9">
        <v>1.3797554584977401</v>
      </c>
      <c r="AH3024" s="9">
        <v>1.3999160280465499</v>
      </c>
      <c r="AI3024" s="9">
        <v>1.41645106045775</v>
      </c>
      <c r="AJ3024" s="9">
        <v>1.42149862961124</v>
      </c>
      <c r="AK3024" s="9">
        <v>1.4264442808572499</v>
      </c>
    </row>
    <row r="3025" spans="1:37" s="9" customFormat="1" x14ac:dyDescent="0.3">
      <c r="A3025" s="10" t="str">
        <f t="shared" si="68"/>
        <v>SDGbaseTRA_AgMin_v7PQXcsequ</v>
      </c>
      <c r="B3025" s="10" t="s">
        <v>220</v>
      </c>
      <c r="C3025" s="10" t="s">
        <v>329</v>
      </c>
      <c r="D3025" s="10" t="s">
        <v>120</v>
      </c>
      <c r="E3025" s="9" t="s">
        <v>112</v>
      </c>
      <c r="F3025" s="9">
        <v>1.1538066119605499</v>
      </c>
      <c r="G3025" s="9">
        <v>1.1669068237867399</v>
      </c>
      <c r="H3025" s="9">
        <v>1.1805560892637399</v>
      </c>
      <c r="I3025" s="9">
        <v>1.1852861623817501</v>
      </c>
      <c r="J3025" s="9">
        <v>1.1889952517042299</v>
      </c>
      <c r="K3025" s="9">
        <v>1.1931771131478299</v>
      </c>
      <c r="L3025" s="9">
        <v>1.1965769605343599</v>
      </c>
      <c r="M3025" s="9">
        <v>1.1975739018706399</v>
      </c>
      <c r="N3025" s="9">
        <v>1.20014639483718</v>
      </c>
      <c r="O3025" s="9">
        <v>1.2192270461177599</v>
      </c>
      <c r="P3025" s="9">
        <v>1.2262236061537899</v>
      </c>
      <c r="Q3025" s="9">
        <v>1.22971197892581</v>
      </c>
      <c r="R3025" s="9">
        <v>1.2308439354310201</v>
      </c>
      <c r="S3025" s="9">
        <v>1.2344272344906999</v>
      </c>
      <c r="T3025" s="9">
        <v>1.23790809869139</v>
      </c>
      <c r="U3025" s="9">
        <v>1.24107465650627</v>
      </c>
      <c r="V3025" s="9">
        <v>1.2429609371873001</v>
      </c>
      <c r="W3025" s="9">
        <v>1.2453385403472299</v>
      </c>
      <c r="X3025" s="9">
        <v>1.24897399013097</v>
      </c>
      <c r="Y3025" s="9">
        <v>1.24959084808469</v>
      </c>
      <c r="Z3025" s="9">
        <v>1.2489504382224099</v>
      </c>
      <c r="AA3025" s="9">
        <v>1.25012014641914</v>
      </c>
      <c r="AB3025" s="9">
        <v>1.2710259727794</v>
      </c>
      <c r="AC3025" s="9">
        <v>1.28305303311286</v>
      </c>
      <c r="AD3025" s="9">
        <v>1.2853485164930201</v>
      </c>
      <c r="AE3025" s="9">
        <v>1.28461351279109</v>
      </c>
      <c r="AF3025" s="9">
        <v>1.2830778885374701</v>
      </c>
      <c r="AG3025" s="9">
        <v>1.2812982986638299</v>
      </c>
      <c r="AH3025" s="9">
        <v>1.2954452158789</v>
      </c>
      <c r="AI3025" s="9">
        <v>1.3048459639639001</v>
      </c>
      <c r="AJ3025" s="9">
        <v>1.3070438063199099</v>
      </c>
      <c r="AK3025" s="9">
        <v>1.3077993742301699</v>
      </c>
    </row>
    <row r="3026" spans="1:37" s="9" customFormat="1" x14ac:dyDescent="0.3">
      <c r="A3026" s="10" t="str">
        <f t="shared" si="68"/>
        <v>SDGbaseTRA_AgMin_v7PQXcvehi</v>
      </c>
      <c r="B3026" s="10" t="s">
        <v>220</v>
      </c>
      <c r="C3026" s="10" t="s">
        <v>329</v>
      </c>
      <c r="D3026" s="10" t="s">
        <v>120</v>
      </c>
      <c r="E3026" s="9" t="s">
        <v>113</v>
      </c>
      <c r="F3026" s="9">
        <v>1.2697466300101301</v>
      </c>
      <c r="G3026" s="9">
        <v>1.2917111519069</v>
      </c>
      <c r="H3026" s="9">
        <v>1.3084122833052501</v>
      </c>
      <c r="I3026" s="9">
        <v>1.3218760288142</v>
      </c>
      <c r="J3026" s="9">
        <v>1.3275450702867</v>
      </c>
      <c r="K3026" s="9">
        <v>1.3325334194687399</v>
      </c>
      <c r="L3026" s="9">
        <v>1.33443632281947</v>
      </c>
      <c r="M3026" s="9">
        <v>1.32810685663725</v>
      </c>
      <c r="N3026" s="9">
        <v>1.32610449498731</v>
      </c>
      <c r="O3026" s="9">
        <v>1.3240792630990299</v>
      </c>
      <c r="P3026" s="9">
        <v>1.32759538097897</v>
      </c>
      <c r="Q3026" s="9">
        <v>1.3318241365974901</v>
      </c>
      <c r="R3026" s="9">
        <v>1.3354660175344399</v>
      </c>
      <c r="S3026" s="9">
        <v>1.34065815830243</v>
      </c>
      <c r="T3026" s="9">
        <v>1.3449728025898999</v>
      </c>
      <c r="U3026" s="9">
        <v>1.3484911141047</v>
      </c>
      <c r="V3026" s="9">
        <v>1.3476397049219699</v>
      </c>
      <c r="W3026" s="9">
        <v>1.3495416957778501</v>
      </c>
      <c r="X3026" s="9">
        <v>1.3578517060903099</v>
      </c>
      <c r="Y3026" s="9">
        <v>1.3840565204944599</v>
      </c>
      <c r="Z3026" s="9">
        <v>1.4115292772583601</v>
      </c>
      <c r="AA3026" s="9">
        <v>1.43919923609407</v>
      </c>
      <c r="AB3026" s="9">
        <v>1.4791157746474399</v>
      </c>
      <c r="AC3026" s="9">
        <v>1.50411270880657</v>
      </c>
      <c r="AD3026" s="9">
        <v>1.5103807951275301</v>
      </c>
      <c r="AE3026" s="9">
        <v>1.5105108502545599</v>
      </c>
      <c r="AF3026" s="9">
        <v>1.50865750523278</v>
      </c>
      <c r="AG3026" s="9">
        <v>1.5040142292309899</v>
      </c>
      <c r="AH3026" s="9">
        <v>1.5322638036791201</v>
      </c>
      <c r="AI3026" s="9">
        <v>1.5618888410202001</v>
      </c>
      <c r="AJ3026" s="9">
        <v>1.5758247208354501</v>
      </c>
      <c r="AK3026" s="9">
        <v>1.5857898411859599</v>
      </c>
    </row>
    <row r="3027" spans="1:37" s="9" customFormat="1" x14ac:dyDescent="0.3">
      <c r="A3027" s="10" t="str">
        <f t="shared" si="68"/>
        <v>SDGbaseTRA_AgMin_v7PQXctequ</v>
      </c>
      <c r="B3027" s="10" t="s">
        <v>220</v>
      </c>
      <c r="C3027" s="10" t="s">
        <v>329</v>
      </c>
      <c r="D3027" s="10" t="s">
        <v>120</v>
      </c>
      <c r="E3027" s="9" t="s">
        <v>114</v>
      </c>
      <c r="F3027" s="9">
        <v>1.08451739466165</v>
      </c>
      <c r="G3027" s="9">
        <v>1.1380086382966199</v>
      </c>
      <c r="H3027" s="9">
        <v>1.1494345493848099</v>
      </c>
      <c r="I3027" s="9">
        <v>1.1648420163137501</v>
      </c>
      <c r="J3027" s="9">
        <v>1.1692877240731701</v>
      </c>
      <c r="K3027" s="9">
        <v>1.1738958125657399</v>
      </c>
      <c r="L3027" s="9">
        <v>1.17520800659012</v>
      </c>
      <c r="M3027" s="9">
        <v>1.1656213416947001</v>
      </c>
      <c r="N3027" s="9">
        <v>1.16071985785024</v>
      </c>
      <c r="O3027" s="9">
        <v>1.14292995322407</v>
      </c>
      <c r="P3027" s="9">
        <v>1.1404166729896199</v>
      </c>
      <c r="Q3027" s="9">
        <v>1.14153323885017</v>
      </c>
      <c r="R3027" s="9">
        <v>1.1453758383870201</v>
      </c>
      <c r="S3027" s="9">
        <v>1.15086524918559</v>
      </c>
      <c r="T3027" s="9">
        <v>1.1549513703516101</v>
      </c>
      <c r="U3027" s="9">
        <v>1.15870686535099</v>
      </c>
      <c r="V3027" s="9">
        <v>1.1578189441773501</v>
      </c>
      <c r="W3027" s="9">
        <v>1.1603072685506901</v>
      </c>
      <c r="X3027" s="9">
        <v>1.1710467193567999</v>
      </c>
      <c r="Y3027" s="9">
        <v>1.17516320837733</v>
      </c>
      <c r="Z3027" s="9">
        <v>1.1795578430881399</v>
      </c>
      <c r="AA3027" s="9">
        <v>1.1840118302416001</v>
      </c>
      <c r="AB3027" s="9">
        <v>1.22383893572522</v>
      </c>
      <c r="AC3027" s="9">
        <v>1.2464940491801899</v>
      </c>
      <c r="AD3027" s="9">
        <v>1.24867570321</v>
      </c>
      <c r="AE3027" s="9">
        <v>1.2456909951309401</v>
      </c>
      <c r="AF3027" s="9">
        <v>1.24125892920026</v>
      </c>
      <c r="AG3027" s="9">
        <v>1.2422337910152701</v>
      </c>
      <c r="AH3027" s="9">
        <v>1.2787921116858401</v>
      </c>
      <c r="AI3027" s="9">
        <v>1.3157218265697599</v>
      </c>
      <c r="AJ3027" s="9">
        <v>1.3329494632193299</v>
      </c>
      <c r="AK3027" s="9">
        <v>1.34656301142724</v>
      </c>
    </row>
    <row r="3028" spans="1:37" s="9" customFormat="1" x14ac:dyDescent="0.3">
      <c r="A3028" s="10" t="str">
        <f t="shared" si="68"/>
        <v>SDGbaseTRA_AgMin_v7PQXcfurn</v>
      </c>
      <c r="B3028" s="10" t="s">
        <v>220</v>
      </c>
      <c r="C3028" s="10" t="s">
        <v>329</v>
      </c>
      <c r="D3028" s="10" t="s">
        <v>120</v>
      </c>
      <c r="E3028" s="9" t="s">
        <v>115</v>
      </c>
      <c r="F3028" s="9">
        <v>1.3153729048665299</v>
      </c>
      <c r="G3028" s="9">
        <v>1.36875079316564</v>
      </c>
      <c r="H3028" s="9">
        <v>1.36914915033999</v>
      </c>
      <c r="I3028" s="9">
        <v>1.37380096604016</v>
      </c>
      <c r="J3028" s="9">
        <v>1.37035724949584</v>
      </c>
      <c r="K3028" s="9">
        <v>1.3697583116303</v>
      </c>
      <c r="L3028" s="9">
        <v>1.370034354315</v>
      </c>
      <c r="M3028" s="9">
        <v>1.3710608415535901</v>
      </c>
      <c r="N3028" s="9">
        <v>1.37174790088437</v>
      </c>
      <c r="O3028" s="9">
        <v>1.3645970895056501</v>
      </c>
      <c r="P3028" s="9">
        <v>1.3660790689878599</v>
      </c>
      <c r="Q3028" s="9">
        <v>1.3689046415242601</v>
      </c>
      <c r="R3028" s="9">
        <v>1.3684860022435099</v>
      </c>
      <c r="S3028" s="9">
        <v>1.3726947090416699</v>
      </c>
      <c r="T3028" s="9">
        <v>1.3764926129385</v>
      </c>
      <c r="U3028" s="9">
        <v>1.38035022374676</v>
      </c>
      <c r="V3028" s="9">
        <v>1.3817876682188199</v>
      </c>
      <c r="W3028" s="9">
        <v>1.3841297968281101</v>
      </c>
      <c r="X3028" s="9">
        <v>1.3891549680873201</v>
      </c>
      <c r="Y3028" s="9">
        <v>1.3897188068647801</v>
      </c>
      <c r="Z3028" s="9">
        <v>1.3898179025903199</v>
      </c>
      <c r="AA3028" s="9">
        <v>1.38987343631366</v>
      </c>
      <c r="AB3028" s="9">
        <v>1.38792879352826</v>
      </c>
      <c r="AC3028" s="9">
        <v>1.3877833752654301</v>
      </c>
      <c r="AD3028" s="9">
        <v>1.38915254801909</v>
      </c>
      <c r="AE3028" s="9">
        <v>1.3906935470369699</v>
      </c>
      <c r="AF3028" s="9">
        <v>1.39210024583196</v>
      </c>
      <c r="AG3028" s="9">
        <v>1.3935892337034701</v>
      </c>
      <c r="AH3028" s="9">
        <v>1.38804437297927</v>
      </c>
      <c r="AI3028" s="9">
        <v>1.3839619338754201</v>
      </c>
      <c r="AJ3028" s="9">
        <v>1.3830286457554699</v>
      </c>
      <c r="AK3028" s="9">
        <v>1.3832462439230599</v>
      </c>
    </row>
    <row r="3029" spans="1:37" s="9" customFormat="1" x14ac:dyDescent="0.3">
      <c r="A3029" s="10" t="str">
        <f t="shared" si="68"/>
        <v>SDGbaseTRA_AgMin_v7PQXcoman</v>
      </c>
      <c r="B3029" s="10" t="s">
        <v>220</v>
      </c>
      <c r="C3029" s="10" t="s">
        <v>329</v>
      </c>
      <c r="D3029" s="10" t="s">
        <v>120</v>
      </c>
      <c r="E3029" s="9" t="s">
        <v>116</v>
      </c>
      <c r="F3029" s="9">
        <v>1.20409156687984</v>
      </c>
      <c r="G3029" s="9">
        <v>1.25131979630479</v>
      </c>
      <c r="H3029" s="9">
        <v>1.2462953104527501</v>
      </c>
      <c r="I3029" s="9">
        <v>1.2397054452260201</v>
      </c>
      <c r="J3029" s="9">
        <v>1.2380647648772001</v>
      </c>
      <c r="K3029" s="9">
        <v>1.2364887373070399</v>
      </c>
      <c r="L3029" s="9">
        <v>1.23517837333682</v>
      </c>
      <c r="M3029" s="9">
        <v>1.2356713591814199</v>
      </c>
      <c r="N3029" s="9">
        <v>1.2340560192928201</v>
      </c>
      <c r="O3029" s="9">
        <v>1.2490166404171501</v>
      </c>
      <c r="P3029" s="9">
        <v>1.2440699221484199</v>
      </c>
      <c r="Q3029" s="9">
        <v>1.23722834678835</v>
      </c>
      <c r="R3029" s="9">
        <v>1.2304729107643</v>
      </c>
      <c r="S3029" s="9">
        <v>1.22914302856032</v>
      </c>
      <c r="T3029" s="9">
        <v>1.22885623970865</v>
      </c>
      <c r="U3029" s="9">
        <v>1.2275476989657901</v>
      </c>
      <c r="V3029" s="9">
        <v>1.2274672155758399</v>
      </c>
      <c r="W3029" s="9">
        <v>1.2288322541582</v>
      </c>
      <c r="X3029" s="9">
        <v>1.23088030031831</v>
      </c>
      <c r="Y3029" s="9">
        <v>1.23039421100019</v>
      </c>
      <c r="Z3029" s="9">
        <v>1.22936743066995</v>
      </c>
      <c r="AA3029" s="9">
        <v>1.23044821927768</v>
      </c>
      <c r="AB3029" s="9">
        <v>1.2340123549090201</v>
      </c>
      <c r="AC3029" s="9">
        <v>1.2380155531620001</v>
      </c>
      <c r="AD3029" s="9">
        <v>1.2421089331998501</v>
      </c>
      <c r="AE3029" s="9">
        <v>1.2455184756979001</v>
      </c>
      <c r="AF3029" s="9">
        <v>1.2493874810408701</v>
      </c>
      <c r="AG3029" s="9">
        <v>1.2518132791677401</v>
      </c>
      <c r="AH3029" s="9">
        <v>1.2588836136125201</v>
      </c>
      <c r="AI3029" s="9">
        <v>1.26442944439099</v>
      </c>
      <c r="AJ3029" s="9">
        <v>1.27124689573837</v>
      </c>
      <c r="AK3029" s="9">
        <v>1.2787725196086199</v>
      </c>
    </row>
    <row r="3030" spans="1:37" s="9" customFormat="1" x14ac:dyDescent="0.3">
      <c r="A3030" s="10" t="str">
        <f t="shared" si="68"/>
        <v>SDGbaseTRA_AgMin_v7PQXcelec</v>
      </c>
      <c r="B3030" s="10" t="s">
        <v>220</v>
      </c>
      <c r="C3030" s="10" t="s">
        <v>329</v>
      </c>
      <c r="D3030" s="10" t="s">
        <v>120</v>
      </c>
      <c r="E3030" s="9" t="s">
        <v>172</v>
      </c>
      <c r="F3030" s="9">
        <v>0.35515715847666401</v>
      </c>
      <c r="G3030" s="9">
        <v>0.36156187679484603</v>
      </c>
      <c r="H3030" s="9">
        <v>0.33267324188728198</v>
      </c>
      <c r="I3030" s="9">
        <v>0.33206534596897902</v>
      </c>
      <c r="J3030" s="9">
        <v>0.33667757022927502</v>
      </c>
      <c r="K3030" s="9">
        <v>0.34191103760419</v>
      </c>
      <c r="L3030" s="9">
        <v>0.34506783540582697</v>
      </c>
      <c r="M3030" s="9">
        <v>0.34188182754748198</v>
      </c>
      <c r="N3030" s="9">
        <v>0.33652188061558902</v>
      </c>
      <c r="O3030" s="9">
        <v>0.33627759848116301</v>
      </c>
      <c r="P3030" s="9">
        <v>0.33611027470857502</v>
      </c>
      <c r="Q3030" s="9">
        <v>0.33990175886250101</v>
      </c>
      <c r="R3030" s="9">
        <v>0.34552203878427801</v>
      </c>
      <c r="S3030" s="9">
        <v>0.34723321140300001</v>
      </c>
      <c r="T3030" s="9">
        <v>0.34983362357765002</v>
      </c>
      <c r="U3030" s="9">
        <v>0.35114108894109802</v>
      </c>
      <c r="V3030" s="9">
        <v>0.35149171783773803</v>
      </c>
      <c r="W3030" s="9">
        <v>0.35508065029353503</v>
      </c>
      <c r="X3030" s="9">
        <v>0.36749156922860299</v>
      </c>
      <c r="Y3030" s="9">
        <v>0.384807877788229</v>
      </c>
      <c r="Z3030" s="9">
        <v>0.40764115073012203</v>
      </c>
      <c r="AA3030" s="9">
        <v>0.43832866050764502</v>
      </c>
      <c r="AB3030" s="9">
        <v>0.44611856381239301</v>
      </c>
      <c r="AC3030" s="9">
        <v>0.43752289113390103</v>
      </c>
      <c r="AD3030" s="9">
        <v>0.42037627604969702</v>
      </c>
      <c r="AE3030" s="9">
        <v>0.39841614222542998</v>
      </c>
      <c r="AF3030" s="9">
        <v>0.37436848964231001</v>
      </c>
      <c r="AG3030" s="9">
        <v>0.39097759031360202</v>
      </c>
      <c r="AH3030" s="9">
        <v>0.40636510233846301</v>
      </c>
      <c r="AI3030" s="9">
        <v>0.42948978603771998</v>
      </c>
      <c r="AJ3030" s="9">
        <v>0.450416994050855</v>
      </c>
      <c r="AK3030" s="9">
        <v>0.46810936055240798</v>
      </c>
    </row>
    <row r="3031" spans="1:37" s="9" customFormat="1" x14ac:dyDescent="0.3">
      <c r="A3031" s="10" t="str">
        <f t="shared" si="68"/>
        <v>SDGbaseTRA_AgMin_v7PQXcwatr</v>
      </c>
      <c r="B3031" s="10" t="s">
        <v>220</v>
      </c>
      <c r="C3031" s="10" t="s">
        <v>329</v>
      </c>
      <c r="D3031" s="10" t="s">
        <v>120</v>
      </c>
      <c r="E3031" s="9" t="s">
        <v>173</v>
      </c>
      <c r="F3031" s="9">
        <v>1.0475553820608301</v>
      </c>
      <c r="G3031" s="9">
        <v>0.93920726697136203</v>
      </c>
      <c r="H3031" s="9">
        <v>0.954259984778143</v>
      </c>
      <c r="I3031" s="9">
        <v>0.95961144366815398</v>
      </c>
      <c r="J3031" s="9">
        <v>0.96903494705272497</v>
      </c>
      <c r="K3031" s="9">
        <v>0.97607586455800999</v>
      </c>
      <c r="L3031" s="9">
        <v>0.97993450573505303</v>
      </c>
      <c r="M3031" s="9">
        <v>0.98096223030819096</v>
      </c>
      <c r="N3031" s="9">
        <v>0.97945447262473595</v>
      </c>
      <c r="O3031" s="9">
        <v>0.97715139394619399</v>
      </c>
      <c r="P3031" s="9">
        <v>0.97896916012127</v>
      </c>
      <c r="Q3031" s="9">
        <v>0.98250001798776498</v>
      </c>
      <c r="R3031" s="9">
        <v>0.99334122224281796</v>
      </c>
      <c r="S3031" s="9">
        <v>0.99865515618038503</v>
      </c>
      <c r="T3031" s="9">
        <v>1.00227398046667</v>
      </c>
      <c r="U3031" s="9">
        <v>1.0017101519831799</v>
      </c>
      <c r="V3031" s="9">
        <v>1.0036470571979299</v>
      </c>
      <c r="W3031" s="9">
        <v>1.0053597178140099</v>
      </c>
      <c r="X3031" s="9">
        <v>1.0067268208359601</v>
      </c>
      <c r="Y3031" s="9">
        <v>1.0046561682238</v>
      </c>
      <c r="Z3031" s="9">
        <v>1.00361811934915</v>
      </c>
      <c r="AA3031" s="9">
        <v>1.0021125136436699</v>
      </c>
      <c r="AB3031" s="9">
        <v>1.0068691563490799</v>
      </c>
      <c r="AC3031" s="9">
        <v>1.0113128111865499</v>
      </c>
      <c r="AD3031" s="9">
        <v>1.01684350636738</v>
      </c>
      <c r="AE3031" s="9">
        <v>1.0214504158498601</v>
      </c>
      <c r="AF3031" s="9">
        <v>1.0267613942648399</v>
      </c>
      <c r="AG3031" s="9">
        <v>1.02915882204401</v>
      </c>
      <c r="AH3031" s="9">
        <v>1.0431841301092399</v>
      </c>
      <c r="AI3031" s="9">
        <v>1.0543204310880401</v>
      </c>
      <c r="AJ3031" s="9">
        <v>1.0607023527065</v>
      </c>
      <c r="AK3031" s="9">
        <v>1.06538565163084</v>
      </c>
    </row>
    <row r="3032" spans="1:37" s="9" customFormat="1" x14ac:dyDescent="0.3">
      <c r="A3032" s="10" t="str">
        <f t="shared" si="68"/>
        <v>SDGbaseTRA_AgMin_v7PQXccons</v>
      </c>
      <c r="B3032" s="10" t="s">
        <v>220</v>
      </c>
      <c r="C3032" s="10" t="s">
        <v>329</v>
      </c>
      <c r="D3032" s="10" t="s">
        <v>120</v>
      </c>
      <c r="E3032" s="9" t="s">
        <v>117</v>
      </c>
      <c r="F3032" s="9">
        <v>1.0066853345789299</v>
      </c>
      <c r="G3032" s="9">
        <v>1.0668731328582901</v>
      </c>
      <c r="H3032" s="9">
        <v>1.0589251201471299</v>
      </c>
      <c r="I3032" s="9">
        <v>1.0677215906681401</v>
      </c>
      <c r="J3032" s="9">
        <v>1.0584519799865799</v>
      </c>
      <c r="K3032" s="9">
        <v>1.0547109068840399</v>
      </c>
      <c r="L3032" s="9">
        <v>1.05245222314639</v>
      </c>
      <c r="M3032" s="9">
        <v>1.0515894047630301</v>
      </c>
      <c r="N3032" s="9">
        <v>1.0505687022327701</v>
      </c>
      <c r="O3032" s="9">
        <v>1.0435121026449801</v>
      </c>
      <c r="P3032" s="9">
        <v>1.0434337184838101</v>
      </c>
      <c r="Q3032" s="9">
        <v>1.0449852012879599</v>
      </c>
      <c r="R3032" s="9">
        <v>1.0376868933879999</v>
      </c>
      <c r="S3032" s="9">
        <v>1.0446599602942599</v>
      </c>
      <c r="T3032" s="9">
        <v>1.0498736595658</v>
      </c>
      <c r="U3032" s="9">
        <v>1.0539913099526099</v>
      </c>
      <c r="V3032" s="9">
        <v>1.05545992482205</v>
      </c>
      <c r="W3032" s="9">
        <v>1.05783312752738</v>
      </c>
      <c r="X3032" s="9">
        <v>1.06356383540232</v>
      </c>
      <c r="Y3032" s="9">
        <v>1.0641749953804001</v>
      </c>
      <c r="Z3032" s="9">
        <v>1.0650330317958201</v>
      </c>
      <c r="AA3032" s="9">
        <v>1.0648796549397901</v>
      </c>
      <c r="AB3032" s="9">
        <v>1.0624349659457899</v>
      </c>
      <c r="AC3032" s="9">
        <v>1.06220681070505</v>
      </c>
      <c r="AD3032" s="9">
        <v>1.0638478460840799</v>
      </c>
      <c r="AE3032" s="9">
        <v>1.0655997541039699</v>
      </c>
      <c r="AF3032" s="9">
        <v>1.0670869447670699</v>
      </c>
      <c r="AG3032" s="9">
        <v>1.0687479773633299</v>
      </c>
      <c r="AH3032" s="9">
        <v>1.0676699943124199</v>
      </c>
      <c r="AI3032" s="9">
        <v>1.0670794126902601</v>
      </c>
      <c r="AJ3032" s="9">
        <v>1.0681860734836</v>
      </c>
      <c r="AK3032" s="9">
        <v>1.07003804556648</v>
      </c>
    </row>
    <row r="3033" spans="1:37" s="9" customFormat="1" x14ac:dyDescent="0.3">
      <c r="A3033" s="10" t="str">
        <f t="shared" si="68"/>
        <v>SDGbaseTRA_AgMin_v7PQXctrad</v>
      </c>
      <c r="B3033" s="10" t="s">
        <v>220</v>
      </c>
      <c r="C3033" s="10" t="s">
        <v>329</v>
      </c>
      <c r="D3033" s="10" t="s">
        <v>120</v>
      </c>
      <c r="E3033" s="9" t="s">
        <v>174</v>
      </c>
      <c r="F3033" s="9">
        <v>1.00131749317995</v>
      </c>
      <c r="G3033" s="9">
        <v>1.0100415941380601</v>
      </c>
      <c r="H3033" s="9">
        <v>1.01306200894388</v>
      </c>
      <c r="I3033" s="9">
        <v>1.0193130813323099</v>
      </c>
      <c r="J3033" s="9">
        <v>1.01441307969134</v>
      </c>
      <c r="K3033" s="9">
        <v>1.0130007984950899</v>
      </c>
      <c r="L3033" s="9">
        <v>1.0126822152849799</v>
      </c>
      <c r="M3033" s="9">
        <v>1.0142411526431701</v>
      </c>
      <c r="N3033" s="9">
        <v>1.01459234582961</v>
      </c>
      <c r="O3033" s="9">
        <v>0.98823202218502704</v>
      </c>
      <c r="P3033" s="9">
        <v>0.99175817467573402</v>
      </c>
      <c r="Q3033" s="9">
        <v>1.0000704893363801</v>
      </c>
      <c r="R3033" s="9">
        <v>1.0058326275365801</v>
      </c>
      <c r="S3033" s="9">
        <v>1.01245709664606</v>
      </c>
      <c r="T3033" s="9">
        <v>1.0171580136129501</v>
      </c>
      <c r="U3033" s="9">
        <v>1.02120993500401</v>
      </c>
      <c r="V3033" s="9">
        <v>1.0265986399414899</v>
      </c>
      <c r="W3033" s="9">
        <v>1.0297227031084399</v>
      </c>
      <c r="X3033" s="9">
        <v>1.0301355571622599</v>
      </c>
      <c r="Y3033" s="9">
        <v>1.0292038769059</v>
      </c>
      <c r="Z3033" s="9">
        <v>1.0276760094194901</v>
      </c>
      <c r="AA3033" s="9">
        <v>1.02593195624417</v>
      </c>
      <c r="AB3033" s="9">
        <v>1.0159313828862599</v>
      </c>
      <c r="AC3033" s="9">
        <v>1.0133340771118899</v>
      </c>
      <c r="AD3033" s="9">
        <v>1.01607986025118</v>
      </c>
      <c r="AE3033" s="9">
        <v>1.01991162578093</v>
      </c>
      <c r="AF3033" s="9">
        <v>1.0240970843147501</v>
      </c>
      <c r="AG3033" s="9">
        <v>1.02372606077335</v>
      </c>
      <c r="AH3033" s="9">
        <v>1.0138329493326099</v>
      </c>
      <c r="AI3033" s="9">
        <v>1.0057682979320499</v>
      </c>
      <c r="AJ3033" s="9">
        <v>1.0015936837750501</v>
      </c>
      <c r="AK3033" s="9">
        <v>0.99859306744315801</v>
      </c>
    </row>
    <row r="3034" spans="1:37" s="9" customFormat="1" x14ac:dyDescent="0.3">
      <c r="A3034" s="10" t="str">
        <f t="shared" si="68"/>
        <v>SDGbaseTRA_AgMin_v7PQXchotl</v>
      </c>
      <c r="B3034" s="10" t="s">
        <v>220</v>
      </c>
      <c r="C3034" s="10" t="s">
        <v>329</v>
      </c>
      <c r="D3034" s="10" t="s">
        <v>120</v>
      </c>
      <c r="E3034" s="9" t="s">
        <v>175</v>
      </c>
      <c r="F3034" s="9">
        <v>1.07621407528443</v>
      </c>
      <c r="G3034" s="9">
        <v>1.0835097834232199</v>
      </c>
      <c r="H3034" s="9">
        <v>1.08103889873106</v>
      </c>
      <c r="I3034" s="9">
        <v>1.0752333393609099</v>
      </c>
      <c r="J3034" s="9">
        <v>1.0740652259271499</v>
      </c>
      <c r="K3034" s="9">
        <v>1.07506747398293</v>
      </c>
      <c r="L3034" s="9">
        <v>1.0754837701286399</v>
      </c>
      <c r="M3034" s="9">
        <v>1.07677574011525</v>
      </c>
      <c r="N3034" s="9">
        <v>1.07798587406542</v>
      </c>
      <c r="O3034" s="9">
        <v>1.0805057630175301</v>
      </c>
      <c r="P3034" s="9">
        <v>1.0822445303097299</v>
      </c>
      <c r="Q3034" s="9">
        <v>1.0839210733017299</v>
      </c>
      <c r="R3034" s="9">
        <v>1.08844312418156</v>
      </c>
      <c r="S3034" s="9">
        <v>1.0906601010932899</v>
      </c>
      <c r="T3034" s="9">
        <v>1.09272831272388</v>
      </c>
      <c r="U3034" s="9">
        <v>1.09473315710013</v>
      </c>
      <c r="V3034" s="9">
        <v>1.09778353628716</v>
      </c>
      <c r="W3034" s="9">
        <v>1.10045544652224</v>
      </c>
      <c r="X3034" s="9">
        <v>1.1024634923997401</v>
      </c>
      <c r="Y3034" s="9">
        <v>1.10268437132256</v>
      </c>
      <c r="Z3034" s="9">
        <v>1.1025551582975599</v>
      </c>
      <c r="AA3034" s="9">
        <v>1.10180534997169</v>
      </c>
      <c r="AB3034" s="9">
        <v>1.10038316941245</v>
      </c>
      <c r="AC3034" s="9">
        <v>1.09992568978567</v>
      </c>
      <c r="AD3034" s="9">
        <v>1.10135362243859</v>
      </c>
      <c r="AE3034" s="9">
        <v>1.1037924027802599</v>
      </c>
      <c r="AF3034" s="9">
        <v>1.1070910222886801</v>
      </c>
      <c r="AG3034" s="9">
        <v>1.10889677752039</v>
      </c>
      <c r="AH3034" s="9">
        <v>1.1082881746161899</v>
      </c>
      <c r="AI3034" s="9">
        <v>1.1056360113078001</v>
      </c>
      <c r="AJ3034" s="9">
        <v>1.10327023413582</v>
      </c>
      <c r="AK3034" s="9">
        <v>1.1010463820309599</v>
      </c>
    </row>
    <row r="3035" spans="1:37" s="9" customFormat="1" x14ac:dyDescent="0.3">
      <c r="A3035" s="10" t="str">
        <f t="shared" si="68"/>
        <v>SDGbaseTRA_AgMin_v7PQXcptrp-l</v>
      </c>
      <c r="B3035" s="10" t="s">
        <v>220</v>
      </c>
      <c r="C3035" s="10" t="s">
        <v>329</v>
      </c>
      <c r="D3035" s="10" t="s">
        <v>120</v>
      </c>
      <c r="E3035" s="9" t="s">
        <v>176</v>
      </c>
      <c r="F3035" s="9">
        <v>0.94511785411850902</v>
      </c>
      <c r="G3035" s="9">
        <v>0.95255393862928806</v>
      </c>
      <c r="H3035" s="9">
        <v>0.95103668221541704</v>
      </c>
      <c r="I3035" s="9">
        <v>0.952903719038801</v>
      </c>
      <c r="J3035" s="9">
        <v>0.95556581199980195</v>
      </c>
      <c r="K3035" s="9">
        <v>0.95609750742987698</v>
      </c>
      <c r="L3035" s="9">
        <v>0.95626331261592601</v>
      </c>
      <c r="M3035" s="9">
        <v>0.95533689913112496</v>
      </c>
      <c r="N3035" s="9">
        <v>0.952047535203284</v>
      </c>
      <c r="O3035" s="9">
        <v>0.95277986019703798</v>
      </c>
      <c r="P3035" s="9">
        <v>0.94803300638120103</v>
      </c>
      <c r="Q3035" s="9">
        <v>0.94110004255734803</v>
      </c>
      <c r="R3035" s="9">
        <v>0.93632310662639595</v>
      </c>
      <c r="S3035" s="9">
        <v>0.92981042686002402</v>
      </c>
      <c r="T3035" s="9">
        <v>0.92292158124044599</v>
      </c>
      <c r="U3035" s="9">
        <v>0.91481172774715902</v>
      </c>
      <c r="V3035" s="9">
        <v>0.90642907044397802</v>
      </c>
      <c r="W3035" s="9">
        <v>0.89924074443042801</v>
      </c>
      <c r="X3035" s="9">
        <v>0.89095858749123402</v>
      </c>
      <c r="Y3035" s="9">
        <v>0.88237753866563595</v>
      </c>
      <c r="Z3035" s="9">
        <v>0.87370090660097199</v>
      </c>
      <c r="AA3035" s="9">
        <v>0.86630952858519805</v>
      </c>
      <c r="AB3035" s="9">
        <v>0.86118848656906899</v>
      </c>
      <c r="AC3035" s="9">
        <v>0.85554285469185398</v>
      </c>
      <c r="AD3035" s="9">
        <v>0.84983861953950202</v>
      </c>
      <c r="AE3035" s="9">
        <v>0.84513734336737201</v>
      </c>
      <c r="AF3035" s="9">
        <v>0.840687367491189</v>
      </c>
      <c r="AG3035" s="9">
        <v>0.83604275186520804</v>
      </c>
      <c r="AH3035" s="9">
        <v>0.83697864079182904</v>
      </c>
      <c r="AI3035" s="9">
        <v>0.83861280285221695</v>
      </c>
      <c r="AJ3035" s="9">
        <v>0.84212963485954195</v>
      </c>
      <c r="AK3035" s="9">
        <v>0.84601110530687196</v>
      </c>
    </row>
    <row r="3036" spans="1:37" s="9" customFormat="1" x14ac:dyDescent="0.3">
      <c r="A3036" s="10" t="str">
        <f t="shared" si="68"/>
        <v>SDGbaseTRA_AgMin_v7PQXcftrp-l</v>
      </c>
      <c r="B3036" s="10" t="s">
        <v>220</v>
      </c>
      <c r="C3036" s="10" t="s">
        <v>329</v>
      </c>
      <c r="D3036" s="10" t="s">
        <v>120</v>
      </c>
      <c r="E3036" s="9" t="s">
        <v>177</v>
      </c>
      <c r="F3036" s="9">
        <v>0.99797758367020195</v>
      </c>
      <c r="G3036" s="9">
        <v>0.97628454682116905</v>
      </c>
      <c r="H3036" s="9">
        <v>0.98045123748636298</v>
      </c>
      <c r="I3036" s="9">
        <v>0.98350902470276702</v>
      </c>
      <c r="J3036" s="9">
        <v>0.97837843710988404</v>
      </c>
      <c r="K3036" s="9">
        <v>0.96844400140113895</v>
      </c>
      <c r="L3036" s="9">
        <v>0.95961355897553402</v>
      </c>
      <c r="M3036" s="9">
        <v>0.95249612417135998</v>
      </c>
      <c r="N3036" s="9">
        <v>0.94975051949135503</v>
      </c>
      <c r="O3036" s="9">
        <v>0.93896444509680199</v>
      </c>
      <c r="P3036" s="9">
        <v>0.92872907060535004</v>
      </c>
      <c r="Q3036" s="9">
        <v>0.91929783459200998</v>
      </c>
      <c r="R3036" s="9">
        <v>0.90084335911347002</v>
      </c>
      <c r="S3036" s="9">
        <v>0.88470569530196896</v>
      </c>
      <c r="T3036" s="9">
        <v>0.87301809185114099</v>
      </c>
      <c r="U3036" s="9">
        <v>0.86405598260766903</v>
      </c>
      <c r="V3036" s="9">
        <v>0.85314374289141703</v>
      </c>
      <c r="W3036" s="9">
        <v>0.83998783804998101</v>
      </c>
      <c r="X3036" s="9">
        <v>0.82334968045493095</v>
      </c>
      <c r="Y3036" s="9">
        <v>0.81644427614626103</v>
      </c>
      <c r="Z3036" s="9">
        <v>0.80910629739008499</v>
      </c>
      <c r="AA3036" s="9">
        <v>0.79796161662220499</v>
      </c>
      <c r="AB3036" s="9">
        <v>0.78354431696234805</v>
      </c>
      <c r="AC3036" s="9">
        <v>0.774824610393128</v>
      </c>
      <c r="AD3036" s="9">
        <v>0.76400134757391902</v>
      </c>
      <c r="AE3036" s="9">
        <v>0.75441595343592605</v>
      </c>
      <c r="AF3036" s="9">
        <v>0.73929772713102504</v>
      </c>
      <c r="AG3036" s="9">
        <v>0.72647768944434798</v>
      </c>
      <c r="AH3036" s="9">
        <v>0.72567916379937603</v>
      </c>
      <c r="AI3036" s="9">
        <v>0.72647056698678503</v>
      </c>
      <c r="AJ3036" s="9">
        <v>0.72760846356530096</v>
      </c>
      <c r="AK3036" s="9">
        <v>0.72888368046588803</v>
      </c>
    </row>
    <row r="3037" spans="1:37" s="9" customFormat="1" x14ac:dyDescent="0.3">
      <c r="A3037" s="10" t="str">
        <f t="shared" si="68"/>
        <v>SDGbaseTRA_AgMin_v7PQXcptrp-o</v>
      </c>
      <c r="B3037" s="10" t="s">
        <v>220</v>
      </c>
      <c r="C3037" s="10" t="s">
        <v>329</v>
      </c>
      <c r="D3037" s="10" t="s">
        <v>120</v>
      </c>
      <c r="E3037" s="9" t="s">
        <v>178</v>
      </c>
      <c r="F3037" s="9">
        <v>0.94683671611760301</v>
      </c>
      <c r="G3037" s="9">
        <v>0.93543205607731705</v>
      </c>
      <c r="H3037" s="9">
        <v>0.91403155676089798</v>
      </c>
      <c r="I3037" s="9">
        <v>0.89587482493362003</v>
      </c>
      <c r="J3037" s="9">
        <v>0.884604861126703</v>
      </c>
      <c r="K3037" s="9">
        <v>0.87372700196980002</v>
      </c>
      <c r="L3037" s="9">
        <v>0.86570673422111599</v>
      </c>
      <c r="M3037" s="9">
        <v>0.86109592599987905</v>
      </c>
      <c r="N3037" s="9">
        <v>0.85846076594844301</v>
      </c>
      <c r="O3037" s="9">
        <v>0.87355093713281895</v>
      </c>
      <c r="P3037" s="9">
        <v>0.87833886268761996</v>
      </c>
      <c r="Q3037" s="9">
        <v>0.87935635691179603</v>
      </c>
      <c r="R3037" s="9">
        <v>0.88130834699942895</v>
      </c>
      <c r="S3037" s="9">
        <v>0.88226071605379397</v>
      </c>
      <c r="T3037" s="9">
        <v>0.88353862247593495</v>
      </c>
      <c r="U3037" s="9">
        <v>0.88454290444071004</v>
      </c>
      <c r="V3037" s="9">
        <v>0.88424105770866102</v>
      </c>
      <c r="W3037" s="9">
        <v>0.88534141556792201</v>
      </c>
      <c r="X3037" s="9">
        <v>0.88691210972021695</v>
      </c>
      <c r="Y3037" s="9">
        <v>0.88702769451878405</v>
      </c>
      <c r="Z3037" s="9">
        <v>0.88647447456668804</v>
      </c>
      <c r="AA3037" s="9">
        <v>0.88727393019114298</v>
      </c>
      <c r="AB3037" s="9">
        <v>0.892714390521955</v>
      </c>
      <c r="AC3037" s="9">
        <v>0.89657392426697602</v>
      </c>
      <c r="AD3037" s="9">
        <v>0.89915352404942395</v>
      </c>
      <c r="AE3037" s="9">
        <v>0.901486009879922</v>
      </c>
      <c r="AF3037" s="9">
        <v>0.90333610535856201</v>
      </c>
      <c r="AG3037" s="9">
        <v>0.90416923160064999</v>
      </c>
      <c r="AH3037" s="9">
        <v>0.90571494883285397</v>
      </c>
      <c r="AI3037" s="9">
        <v>0.90557053358099504</v>
      </c>
      <c r="AJ3037" s="9">
        <v>0.90662564950576097</v>
      </c>
      <c r="AK3037" s="9">
        <v>0.90710026590898996</v>
      </c>
    </row>
    <row r="3038" spans="1:37" s="9" customFormat="1" x14ac:dyDescent="0.3">
      <c r="A3038" s="10" t="str">
        <f t="shared" si="68"/>
        <v>SDGbaseTRA_AgMin_v7PQXcftrp-o</v>
      </c>
      <c r="B3038" s="10" t="s">
        <v>220</v>
      </c>
      <c r="C3038" s="10" t="s">
        <v>329</v>
      </c>
      <c r="D3038" s="10" t="s">
        <v>120</v>
      </c>
      <c r="E3038" s="9" t="s">
        <v>179</v>
      </c>
      <c r="F3038" s="9">
        <v>0.97479049187387701</v>
      </c>
      <c r="G3038" s="9">
        <v>0.94369661529199</v>
      </c>
      <c r="H3038" s="9">
        <v>0.916377751436248</v>
      </c>
      <c r="I3038" s="9">
        <v>0.89750655848346095</v>
      </c>
      <c r="J3038" s="9">
        <v>0.88540939276189401</v>
      </c>
      <c r="K3038" s="9">
        <v>0.87610054570134699</v>
      </c>
      <c r="L3038" s="9">
        <v>0.87018089183285796</v>
      </c>
      <c r="M3038" s="9">
        <v>0.86801972930128402</v>
      </c>
      <c r="N3038" s="9">
        <v>0.87001747213306602</v>
      </c>
      <c r="O3038" s="9">
        <v>0.89006392039650095</v>
      </c>
      <c r="P3038" s="9">
        <v>0.89679589927016501</v>
      </c>
      <c r="Q3038" s="9">
        <v>0.90039067384833105</v>
      </c>
      <c r="R3038" s="9">
        <v>0.89813392138569603</v>
      </c>
      <c r="S3038" s="9">
        <v>0.89726505806027002</v>
      </c>
      <c r="T3038" s="9">
        <v>0.89861566402439697</v>
      </c>
      <c r="U3038" s="9">
        <v>0.90199352724898196</v>
      </c>
      <c r="V3038" s="9">
        <v>0.90284327440759005</v>
      </c>
      <c r="W3038" s="9">
        <v>0.903160313632415</v>
      </c>
      <c r="X3038" s="9">
        <v>0.90438353291231499</v>
      </c>
      <c r="Y3038" s="9">
        <v>0.90757040464410399</v>
      </c>
      <c r="Z3038" s="9">
        <v>0.90988357138598297</v>
      </c>
      <c r="AA3038" s="9">
        <v>0.91199934943150296</v>
      </c>
      <c r="AB3038" s="9">
        <v>0.91734383119253005</v>
      </c>
      <c r="AC3038" s="9">
        <v>0.92169823198261902</v>
      </c>
      <c r="AD3038" s="9">
        <v>0.92351306732431204</v>
      </c>
      <c r="AE3038" s="9">
        <v>0.92478173758092796</v>
      </c>
      <c r="AF3038" s="9">
        <v>0.92347071096091904</v>
      </c>
      <c r="AG3038" s="9">
        <v>0.92166853147746497</v>
      </c>
      <c r="AH3038" s="9">
        <v>0.92281458858413601</v>
      </c>
      <c r="AI3038" s="9">
        <v>0.92125438862991604</v>
      </c>
      <c r="AJ3038" s="9">
        <v>0.92062206901143095</v>
      </c>
      <c r="AK3038" s="9">
        <v>0.91966993154653398</v>
      </c>
    </row>
    <row r="3039" spans="1:37" s="9" customFormat="1" x14ac:dyDescent="0.3">
      <c r="A3039" s="10" t="str">
        <f t="shared" si="68"/>
        <v>SDGbaseTRA_AgMin_v7PQXcprtr</v>
      </c>
      <c r="B3039" s="10" t="s">
        <v>220</v>
      </c>
      <c r="C3039" s="10" t="s">
        <v>329</v>
      </c>
      <c r="D3039" s="10" t="s">
        <v>120</v>
      </c>
      <c r="E3039" s="9" t="s">
        <v>180</v>
      </c>
      <c r="F3039" s="9">
        <v>0.99999999999993905</v>
      </c>
      <c r="G3039" s="9">
        <v>1.0181341688916901</v>
      </c>
      <c r="H3039" s="9">
        <v>1.0237414786092101</v>
      </c>
      <c r="I3039" s="9">
        <v>1.0104929345931699</v>
      </c>
      <c r="J3039" s="9">
        <v>1.0036312061553601</v>
      </c>
      <c r="K3039" s="9">
        <v>0.99550192246951796</v>
      </c>
      <c r="L3039" s="9">
        <v>0.98825665675780705</v>
      </c>
      <c r="M3039" s="9">
        <v>0.97630089513173202</v>
      </c>
      <c r="N3039" s="9">
        <v>0.96272273785912998</v>
      </c>
      <c r="O3039" s="9">
        <v>0.98122054812696702</v>
      </c>
      <c r="P3039" s="9">
        <v>0.94293739332868498</v>
      </c>
      <c r="Q3039" s="9">
        <v>0.89590862456284204</v>
      </c>
      <c r="R3039" s="9">
        <v>0.83610729986385002</v>
      </c>
      <c r="S3039" s="9">
        <v>0.78352421004275297</v>
      </c>
      <c r="T3039" s="9">
        <v>0.73475470495838102</v>
      </c>
      <c r="U3039" s="9">
        <v>0.68896802386017997</v>
      </c>
      <c r="V3039" s="9">
        <v>0.64446550778985201</v>
      </c>
      <c r="W3039" s="9">
        <v>0.603770687241312</v>
      </c>
      <c r="X3039" s="9">
        <v>0.56204977737524098</v>
      </c>
      <c r="Y3039" s="9">
        <v>0.51759797631504501</v>
      </c>
      <c r="Z3039" s="9">
        <v>0.47662235937763803</v>
      </c>
      <c r="AA3039" s="9">
        <v>0.44117548164760401</v>
      </c>
      <c r="AB3039" s="9">
        <v>0.41717435309991002</v>
      </c>
      <c r="AC3039" s="9">
        <v>0.389404091095293</v>
      </c>
      <c r="AD3039" s="9">
        <v>0.35987042082930798</v>
      </c>
      <c r="AE3039" s="9">
        <v>0.329631035854904</v>
      </c>
      <c r="AF3039" s="9">
        <v>0.29950086038592</v>
      </c>
      <c r="AG3039" s="9">
        <v>0.28055970341553699</v>
      </c>
      <c r="AH3039" s="9">
        <v>0.26221587799456098</v>
      </c>
      <c r="AI3039" s="9">
        <v>0.246385000539244</v>
      </c>
      <c r="AJ3039" s="9">
        <v>0.231661190638036</v>
      </c>
      <c r="AK3039" s="9">
        <v>0.217355156407812</v>
      </c>
    </row>
    <row r="3040" spans="1:37" s="9" customFormat="1" x14ac:dyDescent="0.3">
      <c r="A3040" s="10" t="str">
        <f t="shared" si="68"/>
        <v>SDGbaseTRA_AgMin_v7PQXctrps</v>
      </c>
      <c r="B3040" s="10" t="s">
        <v>220</v>
      </c>
      <c r="C3040" s="10" t="s">
        <v>329</v>
      </c>
      <c r="D3040" s="10" t="s">
        <v>120</v>
      </c>
      <c r="E3040" s="9" t="s">
        <v>181</v>
      </c>
      <c r="F3040" s="9">
        <v>1.0049024468524299</v>
      </c>
      <c r="G3040" s="9">
        <v>0.99830347292246402</v>
      </c>
      <c r="H3040" s="9">
        <v>0.99768601130852097</v>
      </c>
      <c r="I3040" s="9">
        <v>0.99873180125169303</v>
      </c>
      <c r="J3040" s="9">
        <v>0.99617146466303796</v>
      </c>
      <c r="K3040" s="9">
        <v>0.99638877097401102</v>
      </c>
      <c r="L3040" s="9">
        <v>0.99590387435787597</v>
      </c>
      <c r="M3040" s="9">
        <v>0.99364063357016097</v>
      </c>
      <c r="N3040" s="9">
        <v>0.99220021066327102</v>
      </c>
      <c r="O3040" s="9">
        <v>0.98654543013692497</v>
      </c>
      <c r="P3040" s="9">
        <v>0.98462661891829295</v>
      </c>
      <c r="Q3040" s="9">
        <v>0.98274169655899002</v>
      </c>
      <c r="R3040" s="9">
        <v>0.98334827509112199</v>
      </c>
      <c r="S3040" s="9">
        <v>0.98651149859475595</v>
      </c>
      <c r="T3040" s="9">
        <v>0.98837449207567496</v>
      </c>
      <c r="U3040" s="9">
        <v>0.99039120164997196</v>
      </c>
      <c r="V3040" s="9">
        <v>0.99204587862075599</v>
      </c>
      <c r="W3040" s="9">
        <v>0.99321697097550499</v>
      </c>
      <c r="X3040" s="9">
        <v>0.99132502036456105</v>
      </c>
      <c r="Y3040" s="9">
        <v>0.99081969247494095</v>
      </c>
      <c r="Z3040" s="9">
        <v>0.98993266265654201</v>
      </c>
      <c r="AA3040" s="9">
        <v>0.98794233392373298</v>
      </c>
      <c r="AB3040" s="9">
        <v>0.99368851614985498</v>
      </c>
      <c r="AC3040" s="9">
        <v>0.99874771961884101</v>
      </c>
      <c r="AD3040" s="9">
        <v>1.0032156614332</v>
      </c>
      <c r="AE3040" s="9">
        <v>1.00645932749943</v>
      </c>
      <c r="AF3040" s="9">
        <v>1.00778192623428</v>
      </c>
      <c r="AG3040" s="9">
        <v>1.0037681427170999</v>
      </c>
      <c r="AH3040" s="9">
        <v>1.0046698991004801</v>
      </c>
      <c r="AI3040" s="9">
        <v>1.0055923638631199</v>
      </c>
      <c r="AJ3040" s="9">
        <v>1.00636320587314</v>
      </c>
      <c r="AK3040" s="9">
        <v>1.0070046218444599</v>
      </c>
    </row>
    <row r="3041" spans="1:37" s="9" customFormat="1" x14ac:dyDescent="0.3">
      <c r="A3041" s="10" t="str">
        <f t="shared" si="68"/>
        <v>SDGbaseTRA_AgMin_v7PQXccomm</v>
      </c>
      <c r="B3041" s="10" t="s">
        <v>220</v>
      </c>
      <c r="C3041" s="10" t="s">
        <v>329</v>
      </c>
      <c r="D3041" s="10" t="s">
        <v>120</v>
      </c>
      <c r="E3041" s="9" t="s">
        <v>182</v>
      </c>
      <c r="F3041" s="9">
        <v>1.0010985603248499</v>
      </c>
      <c r="G3041" s="9">
        <v>0.95535198437364499</v>
      </c>
      <c r="H3041" s="9">
        <v>0.97273466012154497</v>
      </c>
      <c r="I3041" s="9">
        <v>0.97991551528979703</v>
      </c>
      <c r="J3041" s="9">
        <v>0.98452862164791</v>
      </c>
      <c r="K3041" s="9">
        <v>0.98936810461382096</v>
      </c>
      <c r="L3041" s="9">
        <v>0.99231724794027298</v>
      </c>
      <c r="M3041" s="9">
        <v>0.99487864253782599</v>
      </c>
      <c r="N3041" s="9">
        <v>0.996644479953255</v>
      </c>
      <c r="O3041" s="9">
        <v>1.0001322702958799</v>
      </c>
      <c r="P3041" s="9">
        <v>1.00355088769684</v>
      </c>
      <c r="Q3041" s="9">
        <v>1.00657217638883</v>
      </c>
      <c r="R3041" s="9">
        <v>1.00987539435372</v>
      </c>
      <c r="S3041" s="9">
        <v>1.0130805829654199</v>
      </c>
      <c r="T3041" s="9">
        <v>1.01574185738954</v>
      </c>
      <c r="U3041" s="9">
        <v>1.01774045528504</v>
      </c>
      <c r="V3041" s="9">
        <v>1.02107000673194</v>
      </c>
      <c r="W3041" s="9">
        <v>1.02358125521374</v>
      </c>
      <c r="X3041" s="9">
        <v>1.0254785949715299</v>
      </c>
      <c r="Y3041" s="9">
        <v>1.0256105136392499</v>
      </c>
      <c r="Z3041" s="9">
        <v>1.02509098757647</v>
      </c>
      <c r="AA3041" s="9">
        <v>1.0242930254409299</v>
      </c>
      <c r="AB3041" s="9">
        <v>1.02551485148905</v>
      </c>
      <c r="AC3041" s="9">
        <v>1.0277921722732499</v>
      </c>
      <c r="AD3041" s="9">
        <v>1.0303278668264899</v>
      </c>
      <c r="AE3041" s="9">
        <v>1.0324747321974199</v>
      </c>
      <c r="AF3041" s="9">
        <v>1.03467611657749</v>
      </c>
      <c r="AG3041" s="9">
        <v>1.0344406119516101</v>
      </c>
      <c r="AH3041" s="9">
        <v>1.0383947667565001</v>
      </c>
      <c r="AI3041" s="9">
        <v>1.03991010333496</v>
      </c>
      <c r="AJ3041" s="9">
        <v>1.03958282420203</v>
      </c>
      <c r="AK3041" s="9">
        <v>1.0389306828511999</v>
      </c>
    </row>
    <row r="3042" spans="1:37" s="9" customFormat="1" x14ac:dyDescent="0.3">
      <c r="A3042" s="10" t="str">
        <f t="shared" si="68"/>
        <v>SDGbaseTRA_AgMin_v7PQXcfsrv</v>
      </c>
      <c r="B3042" s="10" t="s">
        <v>220</v>
      </c>
      <c r="C3042" s="10" t="s">
        <v>329</v>
      </c>
      <c r="D3042" s="10" t="s">
        <v>120</v>
      </c>
      <c r="E3042" s="9" t="s">
        <v>183</v>
      </c>
      <c r="F3042" s="9">
        <v>1.03694361559526</v>
      </c>
      <c r="G3042" s="9">
        <v>1.00882630533936</v>
      </c>
      <c r="H3042" s="9">
        <v>1.01539430042853</v>
      </c>
      <c r="I3042" s="9">
        <v>1.0145865526762601</v>
      </c>
      <c r="J3042" s="9">
        <v>1.01512964761809</v>
      </c>
      <c r="K3042" s="9">
        <v>1.01951654553683</v>
      </c>
      <c r="L3042" s="9">
        <v>1.02369166537936</v>
      </c>
      <c r="M3042" s="9">
        <v>1.02759279750989</v>
      </c>
      <c r="N3042" s="9">
        <v>1.0302353491812299</v>
      </c>
      <c r="O3042" s="9">
        <v>1.0254111208821499</v>
      </c>
      <c r="P3042" s="9">
        <v>1.02843937985772</v>
      </c>
      <c r="Q3042" s="9">
        <v>1.03206583419602</v>
      </c>
      <c r="R3042" s="9">
        <v>1.0407923139230599</v>
      </c>
      <c r="S3042" s="9">
        <v>1.0449689634302499</v>
      </c>
      <c r="T3042" s="9">
        <v>1.04831010282349</v>
      </c>
      <c r="U3042" s="9">
        <v>1.05190469792777</v>
      </c>
      <c r="V3042" s="9">
        <v>1.0568277539891</v>
      </c>
      <c r="W3042" s="9">
        <v>1.0609433419652401</v>
      </c>
      <c r="X3042" s="9">
        <v>1.06339292499001</v>
      </c>
      <c r="Y3042" s="9">
        <v>1.06333111465223</v>
      </c>
      <c r="Z3042" s="9">
        <v>1.06297985803365</v>
      </c>
      <c r="AA3042" s="9">
        <v>1.06134904460617</v>
      </c>
      <c r="AB3042" s="9">
        <v>1.0583499829318499</v>
      </c>
      <c r="AC3042" s="9">
        <v>1.05755420700127</v>
      </c>
      <c r="AD3042" s="9">
        <v>1.0596758169259599</v>
      </c>
      <c r="AE3042" s="9">
        <v>1.0625075809658</v>
      </c>
      <c r="AF3042" s="9">
        <v>1.0665778056460999</v>
      </c>
      <c r="AG3042" s="9">
        <v>1.06687548448155</v>
      </c>
      <c r="AH3042" s="9">
        <v>1.05770958061283</v>
      </c>
      <c r="AI3042" s="9">
        <v>1.0486231587405599</v>
      </c>
      <c r="AJ3042" s="9">
        <v>1.0413970387634599</v>
      </c>
      <c r="AK3042" s="9">
        <v>1.03509672511735</v>
      </c>
    </row>
    <row r="3043" spans="1:37" s="9" customFormat="1" x14ac:dyDescent="0.3">
      <c r="A3043" s="10" t="str">
        <f t="shared" si="68"/>
        <v>SDGbaseTRA_AgMin_v7PQXcbsrv</v>
      </c>
      <c r="B3043" s="10" t="s">
        <v>220</v>
      </c>
      <c r="C3043" s="10" t="s">
        <v>329</v>
      </c>
      <c r="D3043" s="10" t="s">
        <v>120</v>
      </c>
      <c r="E3043" s="9" t="s">
        <v>118</v>
      </c>
      <c r="F3043" s="9">
        <v>1.0381864367859399</v>
      </c>
      <c r="G3043" s="9">
        <v>1.0077954302860499</v>
      </c>
      <c r="H3043" s="9">
        <v>1.0149588558804601</v>
      </c>
      <c r="I3043" s="9">
        <v>1.01918585635283</v>
      </c>
      <c r="J3043" s="9">
        <v>1.02049101620062</v>
      </c>
      <c r="K3043" s="9">
        <v>1.02301418752059</v>
      </c>
      <c r="L3043" s="9">
        <v>1.02461256801395</v>
      </c>
      <c r="M3043" s="9">
        <v>1.0261406725616899</v>
      </c>
      <c r="N3043" s="9">
        <v>1.0271437825680401</v>
      </c>
      <c r="O3043" s="9">
        <v>1.0247442597451499</v>
      </c>
      <c r="P3043" s="9">
        <v>1.0268307818503899</v>
      </c>
      <c r="Q3043" s="9">
        <v>1.02951111730442</v>
      </c>
      <c r="R3043" s="9">
        <v>1.0320941167083</v>
      </c>
      <c r="S3043" s="9">
        <v>1.0353103566573001</v>
      </c>
      <c r="T3043" s="9">
        <v>1.0377183609859999</v>
      </c>
      <c r="U3043" s="9">
        <v>1.0398885763308301</v>
      </c>
      <c r="V3043" s="9">
        <v>1.04293953023611</v>
      </c>
      <c r="W3043" s="9">
        <v>1.04515190558416</v>
      </c>
      <c r="X3043" s="9">
        <v>1.0469038167221401</v>
      </c>
      <c r="Y3043" s="9">
        <v>1.0470679053579699</v>
      </c>
      <c r="Z3043" s="9">
        <v>1.0469448376002</v>
      </c>
      <c r="AA3043" s="9">
        <v>1.0460086148088299</v>
      </c>
      <c r="AB3043" s="9">
        <v>1.0436948979046701</v>
      </c>
      <c r="AC3043" s="9">
        <v>1.0433977669357599</v>
      </c>
      <c r="AD3043" s="9">
        <v>1.0449103240872499</v>
      </c>
      <c r="AE3043" s="9">
        <v>1.04679420110502</v>
      </c>
      <c r="AF3043" s="9">
        <v>1.0489441207307399</v>
      </c>
      <c r="AG3043" s="9">
        <v>1.04939438883408</v>
      </c>
      <c r="AH3043" s="9">
        <v>1.0489647571143299</v>
      </c>
      <c r="AI3043" s="9">
        <v>1.0475064664487299</v>
      </c>
      <c r="AJ3043" s="9">
        <v>1.0460971645062001</v>
      </c>
      <c r="AK3043" s="9">
        <v>1.0448452502066901</v>
      </c>
    </row>
    <row r="3044" spans="1:37" s="9" customFormat="1" x14ac:dyDescent="0.3">
      <c r="A3044" s="10" t="str">
        <f t="shared" si="68"/>
        <v>SDGbaseTRA_AgMin_v7PQXcgsrv</v>
      </c>
      <c r="B3044" s="10" t="s">
        <v>220</v>
      </c>
      <c r="C3044" s="10" t="s">
        <v>329</v>
      </c>
      <c r="D3044" s="10" t="s">
        <v>120</v>
      </c>
      <c r="E3044" s="9" t="s">
        <v>184</v>
      </c>
      <c r="F3044" s="9">
        <v>1.0247663158727001</v>
      </c>
      <c r="G3044" s="9">
        <v>1.0326895336026101</v>
      </c>
      <c r="H3044" s="9">
        <v>1.03643603113089</v>
      </c>
      <c r="I3044" s="9">
        <v>1.03811769926072</v>
      </c>
      <c r="J3044" s="9">
        <v>1.0360639178045901</v>
      </c>
      <c r="K3044" s="9">
        <v>1.0382344363671301</v>
      </c>
      <c r="L3044" s="9">
        <v>1.0418817382096599</v>
      </c>
      <c r="M3044" s="9">
        <v>1.0453817739467699</v>
      </c>
      <c r="N3044" s="9">
        <v>1.0479008042064599</v>
      </c>
      <c r="O3044" s="9">
        <v>1.0446725439260001</v>
      </c>
      <c r="P3044" s="9">
        <v>1.0465154510717301</v>
      </c>
      <c r="Q3044" s="9">
        <v>1.04806087066266</v>
      </c>
      <c r="R3044" s="9">
        <v>1.05122113244871</v>
      </c>
      <c r="S3044" s="9">
        <v>1.0537690070624</v>
      </c>
      <c r="T3044" s="9">
        <v>1.05583896726634</v>
      </c>
      <c r="U3044" s="9">
        <v>1.0590778184108101</v>
      </c>
      <c r="V3044" s="9">
        <v>1.06251267115746</v>
      </c>
      <c r="W3044" s="9">
        <v>1.0648900303197799</v>
      </c>
      <c r="X3044" s="9">
        <v>1.0659656024880499</v>
      </c>
      <c r="Y3044" s="9">
        <v>1.0652055622577099</v>
      </c>
      <c r="Z3044" s="9">
        <v>1.06435475447623</v>
      </c>
      <c r="AA3044" s="9">
        <v>1.06321497934208</v>
      </c>
      <c r="AB3044" s="9">
        <v>1.0608299428772801</v>
      </c>
      <c r="AC3044" s="9">
        <v>1.06006062298838</v>
      </c>
      <c r="AD3044" s="9">
        <v>1.06167122690439</v>
      </c>
      <c r="AE3044" s="9">
        <v>1.0637187173047999</v>
      </c>
      <c r="AF3044" s="9">
        <v>1.0661459522376799</v>
      </c>
      <c r="AG3044" s="9">
        <v>1.0643529358700601</v>
      </c>
      <c r="AH3044" s="9">
        <v>1.0478986592677899</v>
      </c>
      <c r="AI3044" s="9">
        <v>1.03442175910861</v>
      </c>
      <c r="AJ3044" s="9">
        <v>1.0256477825525401</v>
      </c>
      <c r="AK3044" s="9">
        <v>1.01853255368341</v>
      </c>
    </row>
    <row r="3045" spans="1:37" s="9" customFormat="1" x14ac:dyDescent="0.3">
      <c r="A3045" s="10" t="str">
        <f t="shared" si="68"/>
        <v>SDGbaseTRA_AgMin_v7PQXcosrv</v>
      </c>
      <c r="B3045" s="10" t="s">
        <v>220</v>
      </c>
      <c r="C3045" s="10" t="s">
        <v>329</v>
      </c>
      <c r="D3045" s="10" t="s">
        <v>120</v>
      </c>
      <c r="E3045" s="9" t="s">
        <v>185</v>
      </c>
      <c r="F3045" s="9">
        <v>1.06678017525817</v>
      </c>
      <c r="G3045" s="9">
        <v>1.1462843934651401</v>
      </c>
      <c r="H3045" s="9">
        <v>1.13378713328167</v>
      </c>
      <c r="I3045" s="9">
        <v>1.1250825223799501</v>
      </c>
      <c r="J3045" s="9">
        <v>1.12053688404783</v>
      </c>
      <c r="K3045" s="9">
        <v>1.1192728763127799</v>
      </c>
      <c r="L3045" s="9">
        <v>1.1183160397949099</v>
      </c>
      <c r="M3045" s="9">
        <v>1.1188718443540899</v>
      </c>
      <c r="N3045" s="9">
        <v>1.1197336813508401</v>
      </c>
      <c r="O3045" s="9">
        <v>1.11773179658671</v>
      </c>
      <c r="P3045" s="9">
        <v>1.12061151157248</v>
      </c>
      <c r="Q3045" s="9">
        <v>1.12425052771625</v>
      </c>
      <c r="R3045" s="9">
        <v>1.1300762392819199</v>
      </c>
      <c r="S3045" s="9">
        <v>1.13388837960853</v>
      </c>
      <c r="T3045" s="9">
        <v>1.13701279350205</v>
      </c>
      <c r="U3045" s="9">
        <v>1.1396829433050899</v>
      </c>
      <c r="V3045" s="9">
        <v>1.14392089020188</v>
      </c>
      <c r="W3045" s="9">
        <v>1.1474610225460899</v>
      </c>
      <c r="X3045" s="9">
        <v>1.15010134471708</v>
      </c>
      <c r="Y3045" s="9">
        <v>1.15127817985648</v>
      </c>
      <c r="Z3045" s="9">
        <v>1.1519786498487301</v>
      </c>
      <c r="AA3045" s="9">
        <v>1.1514325746205001</v>
      </c>
      <c r="AB3045" s="9">
        <v>1.14905509462939</v>
      </c>
      <c r="AC3045" s="9">
        <v>1.1489346126644</v>
      </c>
      <c r="AD3045" s="9">
        <v>1.1509210398787999</v>
      </c>
      <c r="AE3045" s="9">
        <v>1.1534505140869999</v>
      </c>
      <c r="AF3045" s="9">
        <v>1.1568190771128899</v>
      </c>
      <c r="AG3045" s="9">
        <v>1.15765707901871</v>
      </c>
      <c r="AH3045" s="9">
        <v>1.1588209994805101</v>
      </c>
      <c r="AI3045" s="9">
        <v>1.1583879839774001</v>
      </c>
      <c r="AJ3045" s="9">
        <v>1.15696594826899</v>
      </c>
      <c r="AK3045" s="9">
        <v>1.1553681166770999</v>
      </c>
    </row>
    <row r="3046" spans="1:37" s="9" customFormat="1" x14ac:dyDescent="0.3">
      <c r="A3046" s="10" t="str">
        <f t="shared" si="68"/>
        <v>SDGbaseTRA_AgMin_v7PQXcimpt</v>
      </c>
      <c r="B3046" s="10" t="s">
        <v>220</v>
      </c>
      <c r="C3046" s="10" t="s">
        <v>329</v>
      </c>
      <c r="D3046" s="10" t="s">
        <v>120</v>
      </c>
      <c r="E3046" s="9" t="s">
        <v>119</v>
      </c>
      <c r="F3046" s="9">
        <v>1.01401053572661</v>
      </c>
      <c r="G3046" s="9">
        <v>1.0362194132976299</v>
      </c>
      <c r="H3046" s="9">
        <v>1.0483470080123101</v>
      </c>
      <c r="I3046" s="9">
        <v>1.0470787098011101</v>
      </c>
      <c r="J3046" s="9">
        <v>1.0484298036329001</v>
      </c>
      <c r="K3046" s="9">
        <v>1.05126812885518</v>
      </c>
      <c r="L3046" s="9">
        <v>1.05502030944297</v>
      </c>
      <c r="M3046" s="9">
        <v>1.0613572455687801</v>
      </c>
      <c r="N3046" s="9">
        <v>1.06698709508505</v>
      </c>
      <c r="O3046" s="9">
        <v>1.09680943246973</v>
      </c>
      <c r="P3046" s="9">
        <v>1.10593233941084</v>
      </c>
      <c r="Q3046" s="9">
        <v>1.10932334993218</v>
      </c>
      <c r="R3046" s="9">
        <v>1.1088986401823899</v>
      </c>
      <c r="S3046" s="9">
        <v>1.1108046574974799</v>
      </c>
      <c r="T3046" s="9">
        <v>1.11327016832206</v>
      </c>
      <c r="U3046" s="9">
        <v>1.11577323245564</v>
      </c>
      <c r="V3046" s="9">
        <v>1.1164475737055799</v>
      </c>
      <c r="W3046" s="9">
        <v>1.11812227743821</v>
      </c>
      <c r="X3046" s="9">
        <v>1.1211149490210499</v>
      </c>
      <c r="Y3046" s="9">
        <v>1.12112454208865</v>
      </c>
      <c r="Z3046" s="9">
        <v>1.11967128723735</v>
      </c>
      <c r="AA3046" s="9">
        <v>1.1207113241420501</v>
      </c>
      <c r="AB3046" s="9">
        <v>1.12659123743392</v>
      </c>
      <c r="AC3046" s="9">
        <v>1.12957654184212</v>
      </c>
      <c r="AD3046" s="9">
        <v>1.1308491890738599</v>
      </c>
      <c r="AE3046" s="9">
        <v>1.13086814590142</v>
      </c>
      <c r="AF3046" s="9">
        <v>1.1305167706754</v>
      </c>
      <c r="AG3046" s="9">
        <v>1.1285569098822901</v>
      </c>
      <c r="AH3046" s="9">
        <v>1.1242145679039699</v>
      </c>
      <c r="AI3046" s="9">
        <v>1.11454920865247</v>
      </c>
      <c r="AJ3046" s="9">
        <v>1.1075678738531001</v>
      </c>
      <c r="AK3046" s="9">
        <v>1.1010334006464599</v>
      </c>
    </row>
    <row r="3047" spans="1:37" s="9" customFormat="1" x14ac:dyDescent="0.3">
      <c r="A3047" s="10" t="str">
        <f t="shared" si="68"/>
        <v>SDGbaseTRA_AgMin_v7C_InvValctext</v>
      </c>
      <c r="B3047" s="10" t="s">
        <v>220</v>
      </c>
      <c r="C3047" s="10" t="s">
        <v>329</v>
      </c>
      <c r="D3047" s="10" t="s">
        <v>186</v>
      </c>
      <c r="E3047" s="9" t="s">
        <v>102</v>
      </c>
      <c r="F3047" s="9">
        <v>3.2468516958317102E-2</v>
      </c>
      <c r="G3047" s="9">
        <v>3.0183199423785001E-2</v>
      </c>
      <c r="H3047" s="9">
        <v>3.1346612265058298E-2</v>
      </c>
      <c r="I3047" s="9">
        <v>3.3258321864264397E-2</v>
      </c>
      <c r="J3047" s="9">
        <v>3.3890762857384502E-2</v>
      </c>
      <c r="K3047" s="9">
        <v>3.4622195358001498E-2</v>
      </c>
      <c r="L3047" s="9">
        <v>3.5506407236628998E-2</v>
      </c>
      <c r="M3047" s="9">
        <v>3.6524879724297098E-2</v>
      </c>
      <c r="N3047" s="9">
        <v>3.7584217295188703E-2</v>
      </c>
      <c r="O3047" s="9">
        <v>3.8892212678612502E-2</v>
      </c>
      <c r="P3047" s="9">
        <v>4.0164931228476801E-2</v>
      </c>
      <c r="Q3047" s="9">
        <v>4.1381034020729901E-2</v>
      </c>
      <c r="R3047" s="9">
        <v>4.1281011140588103E-2</v>
      </c>
      <c r="S3047" s="9">
        <v>4.2679147674411201E-2</v>
      </c>
      <c r="T3047" s="9">
        <v>4.4165450203035098E-2</v>
      </c>
      <c r="U3047" s="9">
        <v>4.5871490332911997E-2</v>
      </c>
      <c r="V3047" s="9">
        <v>4.76279863511644E-2</v>
      </c>
      <c r="W3047" s="9">
        <v>4.9352006930018399E-2</v>
      </c>
      <c r="X3047" s="9">
        <v>5.09441029231264E-2</v>
      </c>
      <c r="Y3047" s="9">
        <v>5.2547748566811901E-2</v>
      </c>
      <c r="Z3047" s="9">
        <v>5.42123530067131E-2</v>
      </c>
      <c r="AA3047" s="9">
        <v>5.58616407670584E-2</v>
      </c>
      <c r="AB3047" s="9">
        <v>5.72321309100291E-2</v>
      </c>
      <c r="AC3047" s="9">
        <v>5.8673477087349199E-2</v>
      </c>
      <c r="AD3047" s="9">
        <v>6.0419272060877903E-2</v>
      </c>
      <c r="AE3047" s="9">
        <v>6.2310527306021199E-2</v>
      </c>
      <c r="AF3047" s="9">
        <v>6.4298524255241504E-2</v>
      </c>
      <c r="AG3047" s="9">
        <v>6.6102122719334105E-2</v>
      </c>
      <c r="AH3047" s="9">
        <v>6.5501976872333695E-2</v>
      </c>
      <c r="AI3047" s="9">
        <v>6.4658112556625305E-2</v>
      </c>
      <c r="AJ3047" s="9">
        <v>6.4193911724740996E-2</v>
      </c>
      <c r="AK3047" s="9">
        <v>6.3669405751411806E-2</v>
      </c>
    </row>
    <row r="3048" spans="1:37" s="9" customFormat="1" x14ac:dyDescent="0.3">
      <c r="A3048" s="10" t="str">
        <f t="shared" si="68"/>
        <v>SDGbaseTRA_AgMin_v7C_InvValcleat</v>
      </c>
      <c r="B3048" s="10" t="s">
        <v>220</v>
      </c>
      <c r="C3048" s="10" t="s">
        <v>329</v>
      </c>
      <c r="D3048" s="10" t="s">
        <v>186</v>
      </c>
      <c r="E3048" s="9" t="s">
        <v>103</v>
      </c>
      <c r="F3048" s="120">
        <v>4.0175040329651301E-5</v>
      </c>
      <c r="G3048" s="120">
        <v>3.6568279802006901E-5</v>
      </c>
      <c r="H3048" s="120">
        <v>3.7799953972261397E-5</v>
      </c>
      <c r="I3048" s="120">
        <v>3.98212135927502E-5</v>
      </c>
      <c r="J3048" s="120">
        <v>4.0574643008742397E-5</v>
      </c>
      <c r="K3048" s="120">
        <v>4.14323232186155E-5</v>
      </c>
      <c r="L3048" s="120">
        <v>4.24513738669486E-5</v>
      </c>
      <c r="M3048" s="120">
        <v>4.3681078843892099E-5</v>
      </c>
      <c r="N3048" s="120">
        <v>4.4925768185725603E-5</v>
      </c>
      <c r="O3048" s="120">
        <v>4.7060731941590799E-5</v>
      </c>
      <c r="P3048" s="120">
        <v>4.83787589867608E-5</v>
      </c>
      <c r="Q3048" s="120">
        <v>4.9505852881144101E-5</v>
      </c>
      <c r="R3048" s="120">
        <v>4.9092735488925097E-5</v>
      </c>
      <c r="S3048" s="120">
        <v>5.0565719604703802E-5</v>
      </c>
      <c r="T3048" s="120">
        <v>5.2169704820001003E-5</v>
      </c>
      <c r="U3048" s="120">
        <v>5.4025225830575301E-5</v>
      </c>
      <c r="V3048" s="120">
        <v>5.5982813261075501E-5</v>
      </c>
      <c r="W3048" s="120">
        <v>5.7970287486137098E-5</v>
      </c>
      <c r="X3048" s="120">
        <v>5.98276187878874E-5</v>
      </c>
      <c r="Y3048" s="120">
        <v>6.1543882930570199E-5</v>
      </c>
      <c r="Z3048" s="120">
        <v>6.3322790346531196E-5</v>
      </c>
      <c r="AA3048" s="120">
        <v>6.5128282343340403E-5</v>
      </c>
      <c r="AB3048" s="120">
        <v>6.6802616115922198E-5</v>
      </c>
      <c r="AC3048" s="120">
        <v>6.8431966782659594E-5</v>
      </c>
      <c r="AD3048" s="120">
        <v>7.0392668115680699E-5</v>
      </c>
      <c r="AE3048" s="120">
        <v>7.2525020070782195E-5</v>
      </c>
      <c r="AF3048" s="120">
        <v>7.4812768192104601E-5</v>
      </c>
      <c r="AG3048" s="120">
        <v>7.6992679167612596E-5</v>
      </c>
      <c r="AH3048" s="120">
        <v>7.67811985316794E-5</v>
      </c>
      <c r="AI3048" s="120">
        <v>7.6047426074701398E-5</v>
      </c>
      <c r="AJ3048" s="120">
        <v>7.5717085297666696E-5</v>
      </c>
      <c r="AK3048" s="120">
        <v>7.5285715339375701E-5</v>
      </c>
    </row>
    <row r="3049" spans="1:37" s="9" customFormat="1" x14ac:dyDescent="0.3">
      <c r="A3049" s="10" t="str">
        <f t="shared" si="68"/>
        <v>SDGbaseTRA_AgMin_v7C_InvValcprnt</v>
      </c>
      <c r="B3049" s="10" t="s">
        <v>220</v>
      </c>
      <c r="C3049" s="10" t="s">
        <v>329</v>
      </c>
      <c r="D3049" s="10" t="s">
        <v>186</v>
      </c>
      <c r="E3049" s="9" t="s">
        <v>104</v>
      </c>
      <c r="F3049" s="9">
        <v>1.6898649277363E-3</v>
      </c>
      <c r="G3049" s="9">
        <v>1.57291297023159E-3</v>
      </c>
      <c r="H3049" s="9">
        <v>1.6196546498137101E-3</v>
      </c>
      <c r="I3049" s="9">
        <v>1.71326326843909E-3</v>
      </c>
      <c r="J3049" s="9">
        <v>1.7401553920682899E-3</v>
      </c>
      <c r="K3049" s="9">
        <v>1.77262879391467E-3</v>
      </c>
      <c r="L3049" s="9">
        <v>1.8160947079773099E-3</v>
      </c>
      <c r="M3049" s="9">
        <v>1.8720792360636799E-3</v>
      </c>
      <c r="N3049" s="9">
        <v>1.92523998361416E-3</v>
      </c>
      <c r="O3049" s="9">
        <v>1.9729353973774598E-3</v>
      </c>
      <c r="P3049" s="9">
        <v>2.0353375215119598E-3</v>
      </c>
      <c r="Q3049" s="9">
        <v>2.09758357092862E-3</v>
      </c>
      <c r="R3049" s="9">
        <v>2.08344364602957E-3</v>
      </c>
      <c r="S3049" s="9">
        <v>2.15432734549789E-3</v>
      </c>
      <c r="T3049" s="9">
        <v>2.2285350787526899E-3</v>
      </c>
      <c r="U3049" s="9">
        <v>2.3147781795397802E-3</v>
      </c>
      <c r="V3049" s="9">
        <v>2.4045389190880798E-3</v>
      </c>
      <c r="W3049" s="9">
        <v>2.4909177119929499E-3</v>
      </c>
      <c r="X3049" s="9">
        <v>2.5681657261090699E-3</v>
      </c>
      <c r="Y3049" s="9">
        <v>2.6438072646985601E-3</v>
      </c>
      <c r="Z3049" s="9">
        <v>2.72273509521345E-3</v>
      </c>
      <c r="AA3049" s="9">
        <v>2.7988365042413499E-3</v>
      </c>
      <c r="AB3049" s="9">
        <v>2.8557366774289599E-3</v>
      </c>
      <c r="AC3049" s="9">
        <v>2.92178514947574E-3</v>
      </c>
      <c r="AD3049" s="9">
        <v>3.0074199040357802E-3</v>
      </c>
      <c r="AE3049" s="9">
        <v>3.1018086212086099E-3</v>
      </c>
      <c r="AF3049" s="9">
        <v>3.20137473482613E-3</v>
      </c>
      <c r="AG3049" s="9">
        <v>3.2937855160138298E-3</v>
      </c>
      <c r="AH3049" s="9">
        <v>3.2522909484533698E-3</v>
      </c>
      <c r="AI3049" s="9">
        <v>3.2033962735495101E-3</v>
      </c>
      <c r="AJ3049" s="9">
        <v>3.1765595023283701E-3</v>
      </c>
      <c r="AK3049" s="9">
        <v>3.14836806861939E-3</v>
      </c>
    </row>
    <row r="3050" spans="1:37" s="9" customFormat="1" x14ac:dyDescent="0.3">
      <c r="A3050" s="10" t="str">
        <f t="shared" si="68"/>
        <v>SDGbaseTRA_AgMin_v7C_InvValcrubb</v>
      </c>
      <c r="B3050" s="10" t="s">
        <v>220</v>
      </c>
      <c r="C3050" s="10" t="s">
        <v>329</v>
      </c>
      <c r="D3050" s="10" t="s">
        <v>186</v>
      </c>
      <c r="E3050" s="9" t="s">
        <v>105</v>
      </c>
      <c r="F3050" s="9">
        <v>5.6662119632731201E-3</v>
      </c>
      <c r="G3050" s="9">
        <v>5.1981917680840699E-3</v>
      </c>
      <c r="H3050" s="9">
        <v>5.3825775706717698E-3</v>
      </c>
      <c r="I3050" s="9">
        <v>5.6843678160811697E-3</v>
      </c>
      <c r="J3050" s="9">
        <v>5.7847356617714597E-3</v>
      </c>
      <c r="K3050" s="9">
        <v>5.9103584931579E-3</v>
      </c>
      <c r="L3050" s="9">
        <v>6.0650806907743401E-3</v>
      </c>
      <c r="M3050" s="9">
        <v>6.2491398036328503E-3</v>
      </c>
      <c r="N3050" s="9">
        <v>6.4401142591335404E-3</v>
      </c>
      <c r="O3050" s="9">
        <v>6.7352232284998903E-3</v>
      </c>
      <c r="P3050" s="9">
        <v>6.9698774088046101E-3</v>
      </c>
      <c r="Q3050" s="9">
        <v>7.1794773894828801E-3</v>
      </c>
      <c r="R3050" s="9">
        <v>7.1497818882118999E-3</v>
      </c>
      <c r="S3050" s="9">
        <v>7.3881211502365698E-3</v>
      </c>
      <c r="T3050" s="9">
        <v>7.6420994713856504E-3</v>
      </c>
      <c r="U3050" s="9">
        <v>7.9369194348986299E-3</v>
      </c>
      <c r="V3050" s="9">
        <v>8.2343843583734602E-3</v>
      </c>
      <c r="W3050" s="9">
        <v>8.5332135480595296E-3</v>
      </c>
      <c r="X3050" s="9">
        <v>8.8233928223927904E-3</v>
      </c>
      <c r="Y3050" s="9">
        <v>9.1104918812508796E-3</v>
      </c>
      <c r="Z3050" s="9">
        <v>9.4123637940381599E-3</v>
      </c>
      <c r="AA3050" s="9">
        <v>9.7318095211831497E-3</v>
      </c>
      <c r="AB3050" s="9">
        <v>1.00009840261828E-2</v>
      </c>
      <c r="AC3050" s="9">
        <v>1.025785496986E-2</v>
      </c>
      <c r="AD3050" s="9">
        <v>1.0551555831402101E-2</v>
      </c>
      <c r="AE3050" s="9">
        <v>1.0859561853517601E-2</v>
      </c>
      <c r="AF3050" s="9">
        <v>1.1176135463957199E-2</v>
      </c>
      <c r="AG3050" s="9">
        <v>1.1487724044850199E-2</v>
      </c>
      <c r="AH3050" s="9">
        <v>1.13837506744264E-2</v>
      </c>
      <c r="AI3050" s="9">
        <v>1.12139963710396E-2</v>
      </c>
      <c r="AJ3050" s="9">
        <v>1.1112093060878901E-2</v>
      </c>
      <c r="AK3050" s="9">
        <v>1.1000683762991599E-2</v>
      </c>
    </row>
    <row r="3051" spans="1:37" s="9" customFormat="1" x14ac:dyDescent="0.3">
      <c r="A3051" s="10" t="str">
        <f t="shared" si="68"/>
        <v>SDGbaseTRA_AgMin_v7C_InvValcplas</v>
      </c>
      <c r="B3051" s="10" t="s">
        <v>220</v>
      </c>
      <c r="C3051" s="10" t="s">
        <v>329</v>
      </c>
      <c r="D3051" s="10" t="s">
        <v>186</v>
      </c>
      <c r="E3051" s="9" t="s">
        <v>106</v>
      </c>
      <c r="F3051" s="9">
        <v>1.40737115558564E-2</v>
      </c>
      <c r="G3051" s="9">
        <v>1.2997127962715901E-2</v>
      </c>
      <c r="H3051" s="9">
        <v>1.34345587310851E-2</v>
      </c>
      <c r="I3051" s="9">
        <v>1.42126540006012E-2</v>
      </c>
      <c r="J3051" s="9">
        <v>1.4437271753461401E-2</v>
      </c>
      <c r="K3051" s="9">
        <v>1.47262223994963E-2</v>
      </c>
      <c r="L3051" s="9">
        <v>1.50960902168948E-2</v>
      </c>
      <c r="M3051" s="9">
        <v>1.5548885415262399E-2</v>
      </c>
      <c r="N3051" s="9">
        <v>1.6002270378715499E-2</v>
      </c>
      <c r="O3051" s="9">
        <v>1.6517700800280199E-2</v>
      </c>
      <c r="P3051" s="9">
        <v>1.7065150265747599E-2</v>
      </c>
      <c r="Q3051" s="9">
        <v>1.7589484205407201E-2</v>
      </c>
      <c r="R3051" s="9">
        <v>1.7507789224970299E-2</v>
      </c>
      <c r="S3051" s="9">
        <v>1.8101749054957199E-2</v>
      </c>
      <c r="T3051" s="9">
        <v>1.8724994436331899E-2</v>
      </c>
      <c r="U3051" s="9">
        <v>1.9446070782587199E-2</v>
      </c>
      <c r="V3051" s="9">
        <v>2.0183997523772E-2</v>
      </c>
      <c r="W3051" s="9">
        <v>2.0907057028694699E-2</v>
      </c>
      <c r="X3051" s="9">
        <v>2.1572850422504099E-2</v>
      </c>
      <c r="Y3051" s="9">
        <v>2.2241889498175901E-2</v>
      </c>
      <c r="Z3051" s="9">
        <v>2.2937576868807898E-2</v>
      </c>
      <c r="AA3051" s="9">
        <v>2.3636067839684201E-2</v>
      </c>
      <c r="AB3051" s="9">
        <v>2.4172845394160699E-2</v>
      </c>
      <c r="AC3051" s="9">
        <v>2.47569133836558E-2</v>
      </c>
      <c r="AD3051" s="9">
        <v>2.5482200548024001E-2</v>
      </c>
      <c r="AE3051" s="9">
        <v>2.62693480924267E-2</v>
      </c>
      <c r="AF3051" s="9">
        <v>2.7095021798306699E-2</v>
      </c>
      <c r="AG3051" s="9">
        <v>2.78574858975827E-2</v>
      </c>
      <c r="AH3051" s="9">
        <v>2.7534689937338E-2</v>
      </c>
      <c r="AI3051" s="9">
        <v>2.71073367826207E-2</v>
      </c>
      <c r="AJ3051" s="9">
        <v>2.6863023173940698E-2</v>
      </c>
      <c r="AK3051" s="9">
        <v>2.65998861496482E-2</v>
      </c>
    </row>
    <row r="3052" spans="1:37" s="9" customFormat="1" x14ac:dyDescent="0.3">
      <c r="A3052" s="10" t="str">
        <f t="shared" si="68"/>
        <v>SDGbaseTRA_AgMin_v7C_InvValcnmet</v>
      </c>
      <c r="B3052" s="10" t="s">
        <v>220</v>
      </c>
      <c r="C3052" s="10" t="s">
        <v>329</v>
      </c>
      <c r="D3052" s="10" t="s">
        <v>186</v>
      </c>
      <c r="E3052" s="9" t="s">
        <v>107</v>
      </c>
      <c r="F3052" s="9">
        <v>2.9495101884183399E-2</v>
      </c>
      <c r="G3052" s="9">
        <v>2.7347753549200601E-2</v>
      </c>
      <c r="H3052" s="9">
        <v>2.81365725616235E-2</v>
      </c>
      <c r="I3052" s="9">
        <v>2.9848229999948302E-2</v>
      </c>
      <c r="J3052" s="9">
        <v>3.02339386065037E-2</v>
      </c>
      <c r="K3052" s="9">
        <v>3.07623684066585E-2</v>
      </c>
      <c r="L3052" s="9">
        <v>3.1447460571776803E-2</v>
      </c>
      <c r="M3052" s="9">
        <v>3.2272510718869399E-2</v>
      </c>
      <c r="N3052" s="9">
        <v>3.3093880365828499E-2</v>
      </c>
      <c r="O3052" s="9">
        <v>3.3850315303840799E-2</v>
      </c>
      <c r="P3052" s="9">
        <v>3.4792894498698698E-2</v>
      </c>
      <c r="Q3052" s="9">
        <v>3.5770516806031202E-2</v>
      </c>
      <c r="R3052" s="9">
        <v>3.5522579357518402E-2</v>
      </c>
      <c r="S3052" s="9">
        <v>3.6757601392175501E-2</v>
      </c>
      <c r="T3052" s="9">
        <v>3.8054415401162098E-2</v>
      </c>
      <c r="U3052" s="9">
        <v>3.9517843738849999E-2</v>
      </c>
      <c r="V3052" s="9">
        <v>4.1055544911120102E-2</v>
      </c>
      <c r="W3052" s="9">
        <v>4.2567902022477802E-2</v>
      </c>
      <c r="X3052" s="9">
        <v>4.3984429236011001E-2</v>
      </c>
      <c r="Y3052" s="9">
        <v>4.5351837270017598E-2</v>
      </c>
      <c r="Z3052" s="9">
        <v>4.6795606597474101E-2</v>
      </c>
      <c r="AA3052" s="9">
        <v>4.8190480486006902E-2</v>
      </c>
      <c r="AB3052" s="9">
        <v>4.9168734052544599E-2</v>
      </c>
      <c r="AC3052" s="9">
        <v>5.0275165537465298E-2</v>
      </c>
      <c r="AD3052" s="9">
        <v>5.1727173743741299E-2</v>
      </c>
      <c r="AE3052" s="9">
        <v>5.3334171207744502E-2</v>
      </c>
      <c r="AF3052" s="9">
        <v>5.5053181142624197E-2</v>
      </c>
      <c r="AG3052" s="9">
        <v>5.6986214358348303E-2</v>
      </c>
      <c r="AH3052" s="9">
        <v>5.6775806063548498E-2</v>
      </c>
      <c r="AI3052" s="9">
        <v>5.6381572848005101E-2</v>
      </c>
      <c r="AJ3052" s="9">
        <v>5.6363264730191799E-2</v>
      </c>
      <c r="AK3052" s="9">
        <v>5.6338395446500801E-2</v>
      </c>
    </row>
    <row r="3053" spans="1:37" s="9" customFormat="1" x14ac:dyDescent="0.3">
      <c r="A3053" s="10" t="str">
        <f t="shared" si="68"/>
        <v>SDGbaseTRA_AgMin_v7C_InvValcnfrm</v>
      </c>
      <c r="B3053" s="10" t="s">
        <v>220</v>
      </c>
      <c r="C3053" s="10" t="s">
        <v>329</v>
      </c>
      <c r="D3053" s="10" t="s">
        <v>186</v>
      </c>
      <c r="E3053" s="9" t="s">
        <v>108</v>
      </c>
      <c r="F3053" s="9">
        <v>1.5791173492785699</v>
      </c>
      <c r="G3053" s="9">
        <v>1.4915799937741401</v>
      </c>
      <c r="H3053" s="9">
        <v>1.60668923772243</v>
      </c>
      <c r="I3053" s="9">
        <v>1.77389750658945</v>
      </c>
      <c r="J3053" s="9">
        <v>1.8470425922357701</v>
      </c>
      <c r="K3053" s="9">
        <v>1.90862949801366</v>
      </c>
      <c r="L3053" s="9">
        <v>1.95428750187984</v>
      </c>
      <c r="M3053" s="9">
        <v>1.9487171401174399</v>
      </c>
      <c r="N3053" s="9">
        <v>1.9651079856660201</v>
      </c>
      <c r="O3053" s="9">
        <v>1.9399138398681699</v>
      </c>
      <c r="P3053" s="9">
        <v>1.96225443276276</v>
      </c>
      <c r="Q3053" s="9">
        <v>2.0071999413237802</v>
      </c>
      <c r="R3053" s="9">
        <v>1.9951501463172401</v>
      </c>
      <c r="S3053" s="9">
        <v>2.06081706017053</v>
      </c>
      <c r="T3053" s="9">
        <v>2.1304426734976398</v>
      </c>
      <c r="U3053" s="9">
        <v>2.20230365721816</v>
      </c>
      <c r="V3053" s="9">
        <v>2.23078945246009</v>
      </c>
      <c r="W3053" s="9">
        <v>2.2775904287322302</v>
      </c>
      <c r="X3053" s="9">
        <v>2.3806633504713699</v>
      </c>
      <c r="Y3053" s="9">
        <v>2.46188993430451</v>
      </c>
      <c r="Z3053" s="9">
        <v>2.55560530787761</v>
      </c>
      <c r="AA3053" s="9">
        <v>2.6476499569623102</v>
      </c>
      <c r="AB3053" s="9">
        <v>2.97002844048346</v>
      </c>
      <c r="AC3053" s="9">
        <v>3.1833144679714298</v>
      </c>
      <c r="AD3053" s="9">
        <v>3.2760088578829798</v>
      </c>
      <c r="AE3053" s="9">
        <v>3.3395121951454398</v>
      </c>
      <c r="AF3053" s="9">
        <v>3.3940691275249</v>
      </c>
      <c r="AG3053" s="9">
        <v>3.4885755008419799</v>
      </c>
      <c r="AH3053" s="9">
        <v>3.7759603698945998</v>
      </c>
      <c r="AI3053" s="9">
        <v>4.0253459906771996</v>
      </c>
      <c r="AJ3053" s="9">
        <v>4.1325376498014696</v>
      </c>
      <c r="AK3053" s="9">
        <v>4.1997514851137296</v>
      </c>
    </row>
    <row r="3054" spans="1:37" s="9" customFormat="1" x14ac:dyDescent="0.3">
      <c r="A3054" s="10" t="str">
        <f t="shared" si="68"/>
        <v>SDGbaseTRA_AgMin_v7C_InvValcmetp</v>
      </c>
      <c r="B3054" s="10" t="s">
        <v>220</v>
      </c>
      <c r="C3054" s="10" t="s">
        <v>329</v>
      </c>
      <c r="D3054" s="10" t="s">
        <v>186</v>
      </c>
      <c r="E3054" s="9" t="s">
        <v>109</v>
      </c>
      <c r="F3054" s="9">
        <v>2.8443098004737801</v>
      </c>
      <c r="G3054" s="9">
        <v>2.7729489067086499</v>
      </c>
      <c r="H3054" s="9">
        <v>2.88001166001707</v>
      </c>
      <c r="I3054" s="9">
        <v>3.06964346907343</v>
      </c>
      <c r="J3054" s="9">
        <v>3.1284583829216399</v>
      </c>
      <c r="K3054" s="9">
        <v>3.1977656827697598</v>
      </c>
      <c r="L3054" s="9">
        <v>3.2734053884480701</v>
      </c>
      <c r="M3054" s="9">
        <v>3.3489568854371501</v>
      </c>
      <c r="N3054" s="9">
        <v>3.4314873030973101</v>
      </c>
      <c r="O3054" s="9">
        <v>3.5000598616035301</v>
      </c>
      <c r="P3054" s="9">
        <v>3.5997114689304301</v>
      </c>
      <c r="Q3054" s="9">
        <v>3.7048959570731101</v>
      </c>
      <c r="R3054" s="9">
        <v>3.6928113514169101</v>
      </c>
      <c r="S3054" s="9">
        <v>3.8177251365835398</v>
      </c>
      <c r="T3054" s="9">
        <v>3.9495927980997698</v>
      </c>
      <c r="U3054" s="9">
        <v>4.0994466381764596</v>
      </c>
      <c r="V3054" s="9">
        <v>4.2063806429233503</v>
      </c>
      <c r="W3054" s="9">
        <v>4.3496279594116096</v>
      </c>
      <c r="X3054" s="9">
        <v>4.5632304203554996</v>
      </c>
      <c r="Y3054" s="9">
        <v>4.7048249442903796</v>
      </c>
      <c r="Z3054" s="9">
        <v>4.8564820535619004</v>
      </c>
      <c r="AA3054" s="9">
        <v>5.0068843055048502</v>
      </c>
      <c r="AB3054" s="9">
        <v>5.1749811362537699</v>
      </c>
      <c r="AC3054" s="9">
        <v>5.3251008531731596</v>
      </c>
      <c r="AD3054" s="9">
        <v>5.4726165345819497</v>
      </c>
      <c r="AE3054" s="9">
        <v>5.6240412615574797</v>
      </c>
      <c r="AF3054" s="9">
        <v>5.7786998036904196</v>
      </c>
      <c r="AG3054" s="9">
        <v>5.9562821315283596</v>
      </c>
      <c r="AH3054" s="9">
        <v>5.9697460817295998</v>
      </c>
      <c r="AI3054" s="9">
        <v>5.9678486587465498</v>
      </c>
      <c r="AJ3054" s="9">
        <v>5.9681703981630898</v>
      </c>
      <c r="AK3054" s="9">
        <v>5.9584833852611396</v>
      </c>
    </row>
    <row r="3055" spans="1:37" s="9" customFormat="1" x14ac:dyDescent="0.3">
      <c r="A3055" s="10" t="str">
        <f t="shared" si="68"/>
        <v>SDGbaseTRA_AgMin_v7C_InvValcmach</v>
      </c>
      <c r="B3055" s="10" t="s">
        <v>220</v>
      </c>
      <c r="C3055" s="10" t="s">
        <v>329</v>
      </c>
      <c r="D3055" s="10" t="s">
        <v>186</v>
      </c>
      <c r="E3055" s="9" t="s">
        <v>110</v>
      </c>
      <c r="F3055" s="9">
        <v>159.35794887059299</v>
      </c>
      <c r="G3055" s="9">
        <v>150.74222448614699</v>
      </c>
      <c r="H3055" s="9">
        <v>156.96515077107901</v>
      </c>
      <c r="I3055" s="9">
        <v>167.27372758971899</v>
      </c>
      <c r="J3055" s="9">
        <v>170.69174284213699</v>
      </c>
      <c r="K3055" s="9">
        <v>174.67013988520901</v>
      </c>
      <c r="L3055" s="9">
        <v>179.13104071901901</v>
      </c>
      <c r="M3055" s="9">
        <v>183.50407302859301</v>
      </c>
      <c r="N3055" s="9">
        <v>188.44502838611299</v>
      </c>
      <c r="O3055" s="9">
        <v>195.47726057612701</v>
      </c>
      <c r="P3055" s="9">
        <v>201.86037335228701</v>
      </c>
      <c r="Q3055" s="9">
        <v>207.856285592788</v>
      </c>
      <c r="R3055" s="9">
        <v>206.928719068194</v>
      </c>
      <c r="S3055" s="9">
        <v>214.140363026443</v>
      </c>
      <c r="T3055" s="9">
        <v>221.70625712312801</v>
      </c>
      <c r="U3055" s="9">
        <v>230.320685259556</v>
      </c>
      <c r="V3055" s="9">
        <v>238.11777652015499</v>
      </c>
      <c r="W3055" s="9">
        <v>246.69078699343601</v>
      </c>
      <c r="X3055" s="9">
        <v>256.53984703002601</v>
      </c>
      <c r="Y3055" s="9">
        <v>264.53687181441501</v>
      </c>
      <c r="Z3055" s="9">
        <v>272.86228406816298</v>
      </c>
      <c r="AA3055" s="9">
        <v>281.28346412033</v>
      </c>
      <c r="AB3055" s="9">
        <v>293.495131520001</v>
      </c>
      <c r="AC3055" s="9">
        <v>303.69245037115797</v>
      </c>
      <c r="AD3055" s="9">
        <v>312.56890271788399</v>
      </c>
      <c r="AE3055" s="9">
        <v>321.36114220950799</v>
      </c>
      <c r="AF3055" s="9">
        <v>330.346404309489</v>
      </c>
      <c r="AG3055" s="9">
        <v>339.79838957238297</v>
      </c>
      <c r="AH3055" s="9">
        <v>343.32131779140502</v>
      </c>
      <c r="AI3055" s="9">
        <v>345.06089432482798</v>
      </c>
      <c r="AJ3055" s="9">
        <v>345.51358532533197</v>
      </c>
      <c r="AK3055" s="9">
        <v>344.94262087994298</v>
      </c>
    </row>
    <row r="3056" spans="1:37" s="9" customFormat="1" x14ac:dyDescent="0.3">
      <c r="A3056" s="10" t="str">
        <f t="shared" si="68"/>
        <v>SDGbaseTRA_AgMin_v7C_InvValcemch</v>
      </c>
      <c r="B3056" s="10" t="s">
        <v>220</v>
      </c>
      <c r="C3056" s="10" t="s">
        <v>329</v>
      </c>
      <c r="D3056" s="10" t="s">
        <v>186</v>
      </c>
      <c r="E3056" s="9" t="s">
        <v>111</v>
      </c>
      <c r="F3056" s="9">
        <v>74.742496873506198</v>
      </c>
      <c r="G3056" s="9">
        <v>69.606636514532596</v>
      </c>
      <c r="H3056" s="9">
        <v>72.645680742745199</v>
      </c>
      <c r="I3056" s="9">
        <v>77.468005693935496</v>
      </c>
      <c r="J3056" s="9">
        <v>79.1763374052925</v>
      </c>
      <c r="K3056" s="9">
        <v>81.0726181630518</v>
      </c>
      <c r="L3056" s="9">
        <v>83.167530359704202</v>
      </c>
      <c r="M3056" s="9">
        <v>85.149745790805994</v>
      </c>
      <c r="N3056" s="9">
        <v>87.4327163979912</v>
      </c>
      <c r="O3056" s="9">
        <v>90.543980231738999</v>
      </c>
      <c r="P3056" s="9">
        <v>93.491247981430007</v>
      </c>
      <c r="Q3056" s="9">
        <v>96.314558780679107</v>
      </c>
      <c r="R3056" s="9">
        <v>95.981865172662197</v>
      </c>
      <c r="S3056" s="9">
        <v>99.2777575400914</v>
      </c>
      <c r="T3056" s="9">
        <v>102.74961231814601</v>
      </c>
      <c r="U3056" s="9">
        <v>106.68324845271</v>
      </c>
      <c r="V3056" s="9">
        <v>110.322073064582</v>
      </c>
      <c r="W3056" s="9">
        <v>114.17436282539499</v>
      </c>
      <c r="X3056" s="9">
        <v>118.367804832015</v>
      </c>
      <c r="Y3056" s="9">
        <v>122.050255030467</v>
      </c>
      <c r="Z3056" s="9">
        <v>125.894949219534</v>
      </c>
      <c r="AA3056" s="9">
        <v>129.75831533332399</v>
      </c>
      <c r="AB3056" s="9">
        <v>135.71100609009699</v>
      </c>
      <c r="AC3056" s="9">
        <v>140.59563490295201</v>
      </c>
      <c r="AD3056" s="9">
        <v>144.703109780933</v>
      </c>
      <c r="AE3056" s="9">
        <v>148.73659908962699</v>
      </c>
      <c r="AF3056" s="9">
        <v>152.84408318933501</v>
      </c>
      <c r="AG3056" s="9">
        <v>156.85721893187301</v>
      </c>
      <c r="AH3056" s="9">
        <v>158.577780654143</v>
      </c>
      <c r="AI3056" s="9">
        <v>159.27945749317701</v>
      </c>
      <c r="AJ3056" s="9">
        <v>159.21005998864999</v>
      </c>
      <c r="AK3056" s="9">
        <v>158.83662366907501</v>
      </c>
    </row>
    <row r="3057" spans="1:37" s="9" customFormat="1" x14ac:dyDescent="0.3">
      <c r="A3057" s="10" t="str">
        <f t="shared" si="68"/>
        <v>SDGbaseTRA_AgMin_v7C_InvValcsequ</v>
      </c>
      <c r="B3057" s="10" t="s">
        <v>220</v>
      </c>
      <c r="C3057" s="10" t="s">
        <v>329</v>
      </c>
      <c r="D3057" s="10" t="s">
        <v>186</v>
      </c>
      <c r="E3057" s="9" t="s">
        <v>112</v>
      </c>
      <c r="F3057" s="9">
        <v>34.736686859060299</v>
      </c>
      <c r="G3057" s="9">
        <v>32.0172019965595</v>
      </c>
      <c r="H3057" s="9">
        <v>33.342024024321098</v>
      </c>
      <c r="I3057" s="9">
        <v>35.3697384806201</v>
      </c>
      <c r="J3057" s="9">
        <v>36.118552030298602</v>
      </c>
      <c r="K3057" s="9">
        <v>36.976210762637201</v>
      </c>
      <c r="L3057" s="9">
        <v>37.9644712089788</v>
      </c>
      <c r="M3057" s="9">
        <v>38.996497307623201</v>
      </c>
      <c r="N3057" s="9">
        <v>40.1358028775214</v>
      </c>
      <c r="O3057" s="9">
        <v>42.115297537173497</v>
      </c>
      <c r="P3057" s="9">
        <v>43.6023393902341</v>
      </c>
      <c r="Q3057" s="9">
        <v>44.914087187724597</v>
      </c>
      <c r="R3057" s="9">
        <v>44.732168445143699</v>
      </c>
      <c r="S3057" s="9">
        <v>46.252661337460303</v>
      </c>
      <c r="T3057" s="9">
        <v>47.860684329238303</v>
      </c>
      <c r="U3057" s="9">
        <v>49.697039901706702</v>
      </c>
      <c r="V3057" s="9">
        <v>51.552987033768403</v>
      </c>
      <c r="W3057" s="9">
        <v>53.410405212393201</v>
      </c>
      <c r="X3057" s="9">
        <v>55.187324833973797</v>
      </c>
      <c r="Y3057" s="9">
        <v>56.8684577508809</v>
      </c>
      <c r="Z3057" s="9">
        <v>58.589313830154801</v>
      </c>
      <c r="AA3057" s="9">
        <v>60.344368879248101</v>
      </c>
      <c r="AB3057" s="9">
        <v>62.864691583476798</v>
      </c>
      <c r="AC3057" s="9">
        <v>65.009569047926504</v>
      </c>
      <c r="AD3057" s="9">
        <v>66.954003370469096</v>
      </c>
      <c r="AE3057" s="9">
        <v>68.898030331565806</v>
      </c>
      <c r="AF3057" s="9">
        <v>70.900233340943302</v>
      </c>
      <c r="AG3057" s="9">
        <v>72.845392193936704</v>
      </c>
      <c r="AH3057" s="9">
        <v>73.386950304605904</v>
      </c>
      <c r="AI3057" s="9">
        <v>73.383318596999501</v>
      </c>
      <c r="AJ3057" s="9">
        <v>73.215887055988802</v>
      </c>
      <c r="AK3057" s="9">
        <v>72.835736796204699</v>
      </c>
    </row>
    <row r="3058" spans="1:37" s="9" customFormat="1" x14ac:dyDescent="0.3">
      <c r="A3058" s="10" t="str">
        <f t="shared" si="68"/>
        <v>SDGbaseTRA_AgMin_v7C_InvValcvehi</v>
      </c>
      <c r="B3058" s="10" t="s">
        <v>220</v>
      </c>
      <c r="C3058" s="10" t="s">
        <v>329</v>
      </c>
      <c r="D3058" s="10" t="s">
        <v>186</v>
      </c>
      <c r="E3058" s="9" t="s">
        <v>113</v>
      </c>
      <c r="F3058" s="9">
        <v>115.652055349397</v>
      </c>
      <c r="G3058" s="9">
        <v>107.224374590461</v>
      </c>
      <c r="H3058" s="9">
        <v>111.79718371315199</v>
      </c>
      <c r="I3058" s="9">
        <v>119.338418393946</v>
      </c>
      <c r="J3058" s="9">
        <v>122.005778874778</v>
      </c>
      <c r="K3058" s="9">
        <v>124.93281201727901</v>
      </c>
      <c r="L3058" s="9">
        <v>128.09007788781599</v>
      </c>
      <c r="M3058" s="9">
        <v>130.83899880446401</v>
      </c>
      <c r="N3058" s="9">
        <v>134.17030084921899</v>
      </c>
      <c r="O3058" s="9">
        <v>138.37262679468901</v>
      </c>
      <c r="P3058" s="9">
        <v>142.819256388295</v>
      </c>
      <c r="Q3058" s="9">
        <v>147.16582577970999</v>
      </c>
      <c r="R3058" s="9">
        <v>146.83538258160999</v>
      </c>
      <c r="S3058" s="9">
        <v>151.97431815812101</v>
      </c>
      <c r="T3058" s="9">
        <v>157.32035524555801</v>
      </c>
      <c r="U3058" s="9">
        <v>163.36597904622101</v>
      </c>
      <c r="V3058" s="9">
        <v>169.102904799025</v>
      </c>
      <c r="W3058" s="9">
        <v>175.10787091627699</v>
      </c>
      <c r="X3058" s="9">
        <v>181.517794774658</v>
      </c>
      <c r="Y3058" s="9">
        <v>190.56290148452101</v>
      </c>
      <c r="Z3058" s="9">
        <v>200.329087976746</v>
      </c>
      <c r="AA3058" s="9">
        <v>210.17779499035501</v>
      </c>
      <c r="AB3058" s="9">
        <v>221.32753597730101</v>
      </c>
      <c r="AC3058" s="9">
        <v>230.565315810155</v>
      </c>
      <c r="AD3058" s="9">
        <v>238.02524469483399</v>
      </c>
      <c r="AE3058" s="9">
        <v>245.09761536811399</v>
      </c>
      <c r="AF3058" s="9">
        <v>252.212273866174</v>
      </c>
      <c r="AG3058" s="9">
        <v>258.69301218420998</v>
      </c>
      <c r="AH3058" s="9">
        <v>262.61180675945002</v>
      </c>
      <c r="AI3058" s="9">
        <v>265.74747064354898</v>
      </c>
      <c r="AJ3058" s="9">
        <v>267.05702737056299</v>
      </c>
      <c r="AK3058" s="9">
        <v>267.19599257428803</v>
      </c>
    </row>
    <row r="3059" spans="1:37" s="9" customFormat="1" x14ac:dyDescent="0.3">
      <c r="A3059" s="10" t="str">
        <f t="shared" si="68"/>
        <v>SDGbaseTRA_AgMin_v7C_InvValctequ</v>
      </c>
      <c r="B3059" s="10" t="s">
        <v>220</v>
      </c>
      <c r="C3059" s="10" t="s">
        <v>329</v>
      </c>
      <c r="D3059" s="10" t="s">
        <v>186</v>
      </c>
      <c r="E3059" s="9" t="s">
        <v>114</v>
      </c>
      <c r="F3059" s="9">
        <v>11.6792231841657</v>
      </c>
      <c r="G3059" s="9">
        <v>11.1690136185325</v>
      </c>
      <c r="H3059" s="9">
        <v>11.6121235162068</v>
      </c>
      <c r="I3059" s="9">
        <v>12.4336239223153</v>
      </c>
      <c r="J3059" s="9">
        <v>12.7055557656291</v>
      </c>
      <c r="K3059" s="9">
        <v>13.0127506519327</v>
      </c>
      <c r="L3059" s="9">
        <v>13.337472150868599</v>
      </c>
      <c r="M3059" s="9">
        <v>13.5769692022216</v>
      </c>
      <c r="N3059" s="9">
        <v>13.885042391373499</v>
      </c>
      <c r="O3059" s="9">
        <v>14.122024646618099</v>
      </c>
      <c r="P3059" s="9">
        <v>14.505267488765501</v>
      </c>
      <c r="Q3059" s="9">
        <v>14.9138510422249</v>
      </c>
      <c r="R3059" s="9">
        <v>14.8897375987245</v>
      </c>
      <c r="S3059" s="9">
        <v>15.424737214575099</v>
      </c>
      <c r="T3059" s="9">
        <v>15.972623825682501</v>
      </c>
      <c r="U3059" s="9">
        <v>16.5969490212883</v>
      </c>
      <c r="V3059" s="9">
        <v>17.1774649147203</v>
      </c>
      <c r="W3059" s="9">
        <v>17.8005541393157</v>
      </c>
      <c r="X3059" s="9">
        <v>18.508969307735899</v>
      </c>
      <c r="Y3059" s="9">
        <v>19.130391870905601</v>
      </c>
      <c r="Z3059" s="9">
        <v>19.793131730011499</v>
      </c>
      <c r="AA3059" s="9">
        <v>20.443869612256002</v>
      </c>
      <c r="AB3059" s="9">
        <v>21.6520337428306</v>
      </c>
      <c r="AC3059" s="9">
        <v>22.591494104656</v>
      </c>
      <c r="AD3059" s="9">
        <v>23.266302792622</v>
      </c>
      <c r="AE3059" s="9">
        <v>23.898283608257699</v>
      </c>
      <c r="AF3059" s="9">
        <v>24.534606376707501</v>
      </c>
      <c r="AG3059" s="9">
        <v>25.262553157503302</v>
      </c>
      <c r="AH3059" s="9">
        <v>25.913245101425399</v>
      </c>
      <c r="AI3059" s="9">
        <v>26.468190143784401</v>
      </c>
      <c r="AJ3059" s="9">
        <v>26.708588346852501</v>
      </c>
      <c r="AK3059" s="9">
        <v>26.8257664158373</v>
      </c>
    </row>
    <row r="3060" spans="1:37" s="9" customFormat="1" x14ac:dyDescent="0.3">
      <c r="A3060" s="10" t="str">
        <f t="shared" ref="A3060:A3123" si="69">_xlfn.CONCAT(C3060,D3060,E3060)</f>
        <v>SDGbaseTRA_AgMin_v7C_InvValcfurn</v>
      </c>
      <c r="B3060" s="10" t="s">
        <v>220</v>
      </c>
      <c r="C3060" s="10" t="s">
        <v>329</v>
      </c>
      <c r="D3060" s="10" t="s">
        <v>186</v>
      </c>
      <c r="E3060" s="9" t="s">
        <v>115</v>
      </c>
      <c r="F3060" s="9">
        <v>28.6353826209942</v>
      </c>
      <c r="G3060" s="9">
        <v>27.1562819363971</v>
      </c>
      <c r="H3060" s="9">
        <v>27.961136797694401</v>
      </c>
      <c r="I3060" s="9">
        <v>29.643616108609201</v>
      </c>
      <c r="J3060" s="9">
        <v>30.101125978617102</v>
      </c>
      <c r="K3060" s="9">
        <v>30.6944716483024</v>
      </c>
      <c r="L3060" s="9">
        <v>31.431630084883999</v>
      </c>
      <c r="M3060" s="9">
        <v>32.283360283231197</v>
      </c>
      <c r="N3060" s="9">
        <v>33.171931736961497</v>
      </c>
      <c r="O3060" s="9">
        <v>34.084619832147901</v>
      </c>
      <c r="P3060" s="9">
        <v>35.124866655414003</v>
      </c>
      <c r="Q3060" s="9">
        <v>36.153562535933702</v>
      </c>
      <c r="R3060" s="9">
        <v>35.963011305385699</v>
      </c>
      <c r="S3060" s="9">
        <v>37.1915193227751</v>
      </c>
      <c r="T3060" s="9">
        <v>38.482485412261198</v>
      </c>
      <c r="U3060" s="9">
        <v>39.968756156594601</v>
      </c>
      <c r="V3060" s="9">
        <v>41.441588562602902</v>
      </c>
      <c r="W3060" s="9">
        <v>42.925364407276703</v>
      </c>
      <c r="X3060" s="9">
        <v>44.384913021807002</v>
      </c>
      <c r="Y3060" s="9">
        <v>45.732956492373702</v>
      </c>
      <c r="Z3060" s="9">
        <v>47.1443700763067</v>
      </c>
      <c r="AA3060" s="9">
        <v>48.513094582684303</v>
      </c>
      <c r="AB3060" s="9">
        <v>49.638457575861203</v>
      </c>
      <c r="AC3060" s="9">
        <v>50.845566284339398</v>
      </c>
      <c r="AD3060" s="9">
        <v>52.324407297414503</v>
      </c>
      <c r="AE3060" s="9">
        <v>53.934230690748301</v>
      </c>
      <c r="AF3060" s="9">
        <v>55.624213385817399</v>
      </c>
      <c r="AG3060" s="9">
        <v>57.290860773733399</v>
      </c>
      <c r="AH3060" s="9">
        <v>56.859346941773801</v>
      </c>
      <c r="AI3060" s="9">
        <v>56.280892360559697</v>
      </c>
      <c r="AJ3060" s="9">
        <v>56.020255989578203</v>
      </c>
      <c r="AK3060" s="9">
        <v>55.705954586361401</v>
      </c>
    </row>
    <row r="3061" spans="1:37" s="9" customFormat="1" x14ac:dyDescent="0.3">
      <c r="A3061" s="10" t="str">
        <f t="shared" si="69"/>
        <v>SDGbaseTRA_AgMin_v7C_InvValcoman</v>
      </c>
      <c r="B3061" s="10" t="s">
        <v>220</v>
      </c>
      <c r="C3061" s="10" t="s">
        <v>329</v>
      </c>
      <c r="D3061" s="10" t="s">
        <v>186</v>
      </c>
      <c r="E3061" s="9" t="s">
        <v>116</v>
      </c>
      <c r="F3061" s="9">
        <v>1.75164302777768</v>
      </c>
      <c r="G3061" s="9">
        <v>1.65899940997502</v>
      </c>
      <c r="H3061" s="9">
        <v>1.7008147562432401</v>
      </c>
      <c r="I3061" s="9">
        <v>1.7875486195613299</v>
      </c>
      <c r="J3061" s="9">
        <v>1.81729024251664</v>
      </c>
      <c r="K3061" s="9">
        <v>1.8515624895213301</v>
      </c>
      <c r="L3061" s="9">
        <v>1.89363868633955</v>
      </c>
      <c r="M3061" s="9">
        <v>1.9442718012253299</v>
      </c>
      <c r="N3061" s="9">
        <v>1.99417526280998</v>
      </c>
      <c r="O3061" s="9">
        <v>2.0847511852385798</v>
      </c>
      <c r="P3061" s="9">
        <v>2.1375467828956198</v>
      </c>
      <c r="Q3061" s="9">
        <v>2.1835329789652098</v>
      </c>
      <c r="R3061" s="9">
        <v>2.1608257086526801</v>
      </c>
      <c r="S3061" s="9">
        <v>2.2253809909188398</v>
      </c>
      <c r="T3061" s="9">
        <v>2.2957378716268302</v>
      </c>
      <c r="U3061" s="9">
        <v>2.3752083473941701</v>
      </c>
      <c r="V3061" s="9">
        <v>2.4600105793309801</v>
      </c>
      <c r="W3061" s="9">
        <v>2.5466060474139498</v>
      </c>
      <c r="X3061" s="9">
        <v>2.6280431340148902</v>
      </c>
      <c r="Y3061" s="9">
        <v>2.7056935952751799</v>
      </c>
      <c r="Z3061" s="9">
        <v>2.7866705641707101</v>
      </c>
      <c r="AA3061" s="9">
        <v>2.8699812355452301</v>
      </c>
      <c r="AB3061" s="9">
        <v>2.9491889067086898</v>
      </c>
      <c r="AC3061" s="9">
        <v>3.03102487083873</v>
      </c>
      <c r="AD3061" s="9">
        <v>3.1264108857542099</v>
      </c>
      <c r="AE3061" s="9">
        <v>3.2278638962553599</v>
      </c>
      <c r="AF3061" s="9">
        <v>3.3359728962345399</v>
      </c>
      <c r="AG3061" s="9">
        <v>3.4389202967352701</v>
      </c>
      <c r="AH3061" s="9">
        <v>3.4460064755628901</v>
      </c>
      <c r="AI3061" s="9">
        <v>3.4360812261046498</v>
      </c>
      <c r="AJ3061" s="9">
        <v>3.4409297824372902</v>
      </c>
      <c r="AK3061" s="9">
        <v>3.4413386116217102</v>
      </c>
    </row>
    <row r="3062" spans="1:37" s="9" customFormat="1" x14ac:dyDescent="0.3">
      <c r="A3062" s="10" t="str">
        <f t="shared" si="69"/>
        <v>SDGbaseTRA_AgMin_v7C_InvValccons</v>
      </c>
      <c r="B3062" s="10" t="s">
        <v>220</v>
      </c>
      <c r="C3062" s="10" t="s">
        <v>329</v>
      </c>
      <c r="D3062" s="10" t="s">
        <v>186</v>
      </c>
      <c r="E3062" s="9" t="s">
        <v>117</v>
      </c>
      <c r="F3062" s="9">
        <v>407.96078927222601</v>
      </c>
      <c r="G3062" s="9">
        <v>394.02999767473301</v>
      </c>
      <c r="H3062" s="9">
        <v>402.56859937606703</v>
      </c>
      <c r="I3062" s="9">
        <v>428.880174060912</v>
      </c>
      <c r="J3062" s="9">
        <v>432.80341816379001</v>
      </c>
      <c r="K3062" s="9">
        <v>439.96713615958902</v>
      </c>
      <c r="L3062" s="9">
        <v>449.47797929509102</v>
      </c>
      <c r="M3062" s="9">
        <v>460.93404857317802</v>
      </c>
      <c r="N3062" s="9">
        <v>472.92415863800898</v>
      </c>
      <c r="O3062" s="9">
        <v>485.20144636187899</v>
      </c>
      <c r="P3062" s="9">
        <v>499.42962091479802</v>
      </c>
      <c r="Q3062" s="9">
        <v>513.75803303425596</v>
      </c>
      <c r="R3062" s="9">
        <v>507.636222926014</v>
      </c>
      <c r="S3062" s="9">
        <v>526.884584916888</v>
      </c>
      <c r="T3062" s="9">
        <v>546.38258792431304</v>
      </c>
      <c r="U3062" s="9">
        <v>568.11853170085396</v>
      </c>
      <c r="V3062" s="9">
        <v>589.26061261354005</v>
      </c>
      <c r="W3062" s="9">
        <v>610.69577981249199</v>
      </c>
      <c r="X3062" s="9">
        <v>632.58489992740203</v>
      </c>
      <c r="Y3062" s="9">
        <v>651.90749801482798</v>
      </c>
      <c r="Z3062" s="9">
        <v>672.52060632573398</v>
      </c>
      <c r="AA3062" s="9">
        <v>691.91833066072002</v>
      </c>
      <c r="AB3062" s="9">
        <v>707.33317986651605</v>
      </c>
      <c r="AC3062" s="9">
        <v>724.45442986760997</v>
      </c>
      <c r="AD3062" s="9">
        <v>745.94100107441398</v>
      </c>
      <c r="AE3062" s="9">
        <v>769.30356187082305</v>
      </c>
      <c r="AF3062" s="9">
        <v>793.71348976580998</v>
      </c>
      <c r="AG3062" s="9">
        <v>817.89292874994703</v>
      </c>
      <c r="AH3062" s="9">
        <v>814.15320648742397</v>
      </c>
      <c r="AI3062" s="9">
        <v>807.80056688483501</v>
      </c>
      <c r="AJ3062" s="9">
        <v>805.43668760698495</v>
      </c>
      <c r="AK3062" s="9">
        <v>802.18017249489606</v>
      </c>
    </row>
    <row r="3063" spans="1:37" s="9" customFormat="1" x14ac:dyDescent="0.3">
      <c r="A3063" s="10" t="str">
        <f t="shared" si="69"/>
        <v>SDGbaseTRA_AgMin_v7C_InvValcbsrv</v>
      </c>
      <c r="B3063" s="10" t="s">
        <v>220</v>
      </c>
      <c r="C3063" s="10" t="s">
        <v>329</v>
      </c>
      <c r="D3063" s="10" t="s">
        <v>186</v>
      </c>
      <c r="E3063" s="9" t="s">
        <v>118</v>
      </c>
      <c r="F3063" s="9">
        <v>64.137533812048304</v>
      </c>
      <c r="G3063" s="9">
        <v>56.7415397601631</v>
      </c>
      <c r="H3063" s="9">
        <v>58.821393288750897</v>
      </c>
      <c r="I3063" s="9">
        <v>62.408473242528501</v>
      </c>
      <c r="J3063" s="9">
        <v>63.6122756940225</v>
      </c>
      <c r="K3063" s="9">
        <v>65.055000040829</v>
      </c>
      <c r="L3063" s="9">
        <v>66.708001969761696</v>
      </c>
      <c r="M3063" s="9">
        <v>68.566457867764598</v>
      </c>
      <c r="N3063" s="9">
        <v>70.487240278013303</v>
      </c>
      <c r="O3063" s="9">
        <v>72.636066066902899</v>
      </c>
      <c r="P3063" s="9">
        <v>74.923927222841201</v>
      </c>
      <c r="Q3063" s="9">
        <v>77.159916750729906</v>
      </c>
      <c r="R3063" s="9">
        <v>76.969346536904993</v>
      </c>
      <c r="S3063" s="9">
        <v>79.6018802112401</v>
      </c>
      <c r="T3063" s="9">
        <v>82.328752815489906</v>
      </c>
      <c r="U3063" s="9">
        <v>85.447814133860703</v>
      </c>
      <c r="V3063" s="9">
        <v>88.764031301452803</v>
      </c>
      <c r="W3063" s="9">
        <v>91.981268895343007</v>
      </c>
      <c r="X3063" s="9">
        <v>94.923614484512498</v>
      </c>
      <c r="Y3063" s="9">
        <v>97.782243654189401</v>
      </c>
      <c r="Z3063" s="9">
        <v>100.78097193555</v>
      </c>
      <c r="AA3063" s="9">
        <v>103.610028286792</v>
      </c>
      <c r="AB3063" s="9">
        <v>105.92719203723</v>
      </c>
      <c r="AC3063" s="9">
        <v>108.483607287335</v>
      </c>
      <c r="AD3063" s="9">
        <v>111.690492232127</v>
      </c>
      <c r="AE3063" s="9">
        <v>115.20654806610899</v>
      </c>
      <c r="AF3063" s="9">
        <v>118.940163832463</v>
      </c>
      <c r="AG3063" s="9">
        <v>122.425562917013</v>
      </c>
      <c r="AH3063" s="9">
        <v>121.93888556205199</v>
      </c>
      <c r="AI3063" s="9">
        <v>120.886095202584</v>
      </c>
      <c r="AJ3063" s="9">
        <v>120.245475899794</v>
      </c>
      <c r="AK3063" s="9">
        <v>119.40895590835601</v>
      </c>
    </row>
    <row r="3064" spans="1:37" s="9" customFormat="1" x14ac:dyDescent="0.3">
      <c r="A3064" s="10" t="str">
        <f t="shared" si="69"/>
        <v>SDGbaseTRA_AgMin_v7C_InvValcimpt</v>
      </c>
      <c r="B3064" s="10" t="s">
        <v>220</v>
      </c>
      <c r="C3064" s="10" t="s">
        <v>329</v>
      </c>
      <c r="D3064" s="10" t="s">
        <v>186</v>
      </c>
      <c r="E3064" s="9" t="s">
        <v>119</v>
      </c>
      <c r="F3064" s="9">
        <v>2.8575125020253598</v>
      </c>
      <c r="G3064" s="9">
        <v>2.9200977938731101</v>
      </c>
      <c r="H3064" s="9">
        <v>2.9542737242956201</v>
      </c>
      <c r="I3064" s="9">
        <v>2.9506996213971601</v>
      </c>
      <c r="J3064" s="9">
        <v>2.9545070448703301</v>
      </c>
      <c r="K3064" s="9">
        <v>2.9625055315937998</v>
      </c>
      <c r="L3064" s="9">
        <v>2.9730792905062602</v>
      </c>
      <c r="M3064" s="9">
        <v>2.9909369690668202</v>
      </c>
      <c r="N3064" s="9">
        <v>3.0068020560757698</v>
      </c>
      <c r="O3064" s="9">
        <v>3.09084230902566</v>
      </c>
      <c r="P3064" s="9">
        <v>3.1165509379999601</v>
      </c>
      <c r="Q3064" s="9">
        <v>3.1261069086904398</v>
      </c>
      <c r="R3064" s="9">
        <v>3.1249100637100402</v>
      </c>
      <c r="S3064" s="9">
        <v>3.13028127842139</v>
      </c>
      <c r="T3064" s="9">
        <v>3.1372291628435698</v>
      </c>
      <c r="U3064" s="9">
        <v>3.1442828736316399</v>
      </c>
      <c r="V3064" s="9">
        <v>3.1461831877649402</v>
      </c>
      <c r="W3064" s="9">
        <v>3.1509025537720698</v>
      </c>
      <c r="X3064" s="9">
        <v>3.1593359932296501</v>
      </c>
      <c r="Y3064" s="9">
        <v>3.1593630267856598</v>
      </c>
      <c r="Z3064" s="9">
        <v>3.15526771045521</v>
      </c>
      <c r="AA3064" s="9">
        <v>3.1581985660558498</v>
      </c>
      <c r="AB3064" s="9">
        <v>3.17476834038301</v>
      </c>
      <c r="AC3064" s="9">
        <v>3.1831810189185998</v>
      </c>
      <c r="AD3064" s="9">
        <v>3.1867673774890801</v>
      </c>
      <c r="AE3064" s="9">
        <v>3.1868207984051802</v>
      </c>
      <c r="AF3064" s="9">
        <v>3.1858306123411402</v>
      </c>
      <c r="AG3064" s="9">
        <v>3.1803076650726401</v>
      </c>
      <c r="AH3064" s="9">
        <v>3.1680708134286499</v>
      </c>
      <c r="AI3064" s="9">
        <v>3.1408335373603702</v>
      </c>
      <c r="AJ3064" s="9">
        <v>3.1211599237566299</v>
      </c>
      <c r="AK3064" s="9">
        <v>3.1027455796997998</v>
      </c>
    </row>
    <row r="3065" spans="1:37" s="9" customFormat="1" x14ac:dyDescent="0.3">
      <c r="A3065" s="10" t="str">
        <f t="shared" si="69"/>
        <v>SDGbaseTRA_AgMin_v7C_InvValtotal</v>
      </c>
      <c r="B3065" s="10" t="s">
        <v>220</v>
      </c>
      <c r="C3065" s="10" t="s">
        <v>329</v>
      </c>
      <c r="D3065" s="10" t="s">
        <v>186</v>
      </c>
      <c r="E3065" s="9" t="s">
        <v>1</v>
      </c>
      <c r="F3065" s="9">
        <v>906.01813310387604</v>
      </c>
      <c r="G3065" s="9">
        <v>857.60823243581103</v>
      </c>
      <c r="H3065" s="9">
        <v>884.93503938402603</v>
      </c>
      <c r="I3065" s="9">
        <v>942.48232336736896</v>
      </c>
      <c r="J3065" s="9">
        <v>957.04821245602204</v>
      </c>
      <c r="K3065" s="9">
        <v>976.38943773650306</v>
      </c>
      <c r="L3065" s="9">
        <v>999.49258812809501</v>
      </c>
      <c r="M3065" s="9">
        <v>1024.1755448297099</v>
      </c>
      <c r="N3065" s="9">
        <v>1051.1448848109001</v>
      </c>
      <c r="O3065" s="9">
        <v>1083.2669046911501</v>
      </c>
      <c r="P3065" s="9">
        <v>1116.6740395863401</v>
      </c>
      <c r="Q3065" s="9">
        <v>1149.36192409194</v>
      </c>
      <c r="R3065" s="9">
        <v>1141.01374460273</v>
      </c>
      <c r="S3065" s="9">
        <v>1182.0891577060199</v>
      </c>
      <c r="T3065" s="9">
        <v>1224.4272291641801</v>
      </c>
      <c r="U3065" s="9">
        <v>1272.1353863169099</v>
      </c>
      <c r="V3065" s="9">
        <v>1317.9023651072</v>
      </c>
      <c r="W3065" s="9">
        <v>1365.2350292587901</v>
      </c>
      <c r="X3065" s="9">
        <v>1414.8743938789501</v>
      </c>
      <c r="Y3065" s="9">
        <v>1461.7353049316</v>
      </c>
      <c r="Z3065" s="9">
        <v>1511.40488475642</v>
      </c>
      <c r="AA3065" s="9">
        <v>1559.87226449318</v>
      </c>
      <c r="AB3065" s="9">
        <v>1612.3616924508201</v>
      </c>
      <c r="AC3065" s="9">
        <v>1661.10764251513</v>
      </c>
      <c r="AD3065" s="9">
        <v>1710.6865256311601</v>
      </c>
      <c r="AE3065" s="9">
        <v>1761.9701973282199</v>
      </c>
      <c r="AF3065" s="9">
        <v>1814.9709395566899</v>
      </c>
      <c r="AG3065" s="9">
        <v>1867.2958083999899</v>
      </c>
      <c r="AH3065" s="9">
        <v>1873.2868486385901</v>
      </c>
      <c r="AI3065" s="9">
        <v>1871.6396355254601</v>
      </c>
      <c r="AJ3065" s="9">
        <v>1870.23214990718</v>
      </c>
      <c r="AK3065" s="9">
        <v>1864.7949744115499</v>
      </c>
    </row>
    <row r="3066" spans="1:37" s="9" customFormat="1" x14ac:dyDescent="0.3">
      <c r="A3066" s="10" t="str">
        <f t="shared" si="69"/>
        <v>SDGbaseTRA_AgMin_v7IADJXtotal</v>
      </c>
      <c r="B3066" s="10" t="s">
        <v>220</v>
      </c>
      <c r="C3066" s="10" t="s">
        <v>329</v>
      </c>
      <c r="D3066" s="10" t="s">
        <v>187</v>
      </c>
      <c r="E3066" s="9" t="s">
        <v>1</v>
      </c>
      <c r="F3066" s="9">
        <v>1</v>
      </c>
      <c r="G3066" s="9">
        <v>0.90820100000000004</v>
      </c>
      <c r="H3066" s="9">
        <v>0.93589299999999997</v>
      </c>
      <c r="I3066" s="9">
        <v>0.99086700000000005</v>
      </c>
      <c r="J3066" s="9">
        <v>1.0093300000000001</v>
      </c>
      <c r="K3066" s="9">
        <v>1.0303949999999999</v>
      </c>
      <c r="L3066" s="9">
        <v>1.0557780000000001</v>
      </c>
      <c r="M3066" s="9">
        <v>1.0845149999999999</v>
      </c>
      <c r="N3066" s="9">
        <v>1.114771</v>
      </c>
      <c r="O3066" s="9">
        <v>1.1526190000000001</v>
      </c>
      <c r="P3066" s="9">
        <v>1.187557</v>
      </c>
      <c r="Q3066" s="9">
        <v>1.220783</v>
      </c>
      <c r="R3066" s="9">
        <v>1.2145429999999999</v>
      </c>
      <c r="S3066" s="9">
        <v>1.253287</v>
      </c>
      <c r="T3066" s="9">
        <v>1.294349</v>
      </c>
      <c r="U3066" s="9">
        <v>1.3418570000000001</v>
      </c>
      <c r="V3066" s="9">
        <v>1.391133</v>
      </c>
      <c r="W3066" s="9">
        <v>1.4397180000000001</v>
      </c>
      <c r="X3066" s="9">
        <v>1.4843660000000001</v>
      </c>
      <c r="Y3066" s="9">
        <v>1.5298970000000001</v>
      </c>
      <c r="Z3066" s="9">
        <v>1.5780989999999999</v>
      </c>
      <c r="AA3066" s="9">
        <v>1.6248849999999999</v>
      </c>
      <c r="AB3066" s="9">
        <v>1.665786</v>
      </c>
      <c r="AC3066" s="9">
        <v>1.7073449999999999</v>
      </c>
      <c r="AD3066" s="9">
        <v>1.756273</v>
      </c>
      <c r="AE3066" s="9">
        <v>1.809358</v>
      </c>
      <c r="AF3066" s="9">
        <v>1.865248</v>
      </c>
      <c r="AG3066" s="9">
        <v>1.920113</v>
      </c>
      <c r="AH3066" s="9">
        <v>1.9131359999999999</v>
      </c>
      <c r="AI3066" s="9">
        <v>1.899</v>
      </c>
      <c r="AJ3066" s="9">
        <v>1.89134</v>
      </c>
      <c r="AK3066" s="9">
        <v>1.8802270000000001</v>
      </c>
    </row>
    <row r="3067" spans="1:37" s="9" customFormat="1" x14ac:dyDescent="0.3">
      <c r="A3067" s="10" t="str">
        <f t="shared" si="69"/>
        <v>SDGbaseTRA_AgMin_v7C_QINV_IADJtotal</v>
      </c>
      <c r="B3067" s="10" t="s">
        <v>220</v>
      </c>
      <c r="C3067" s="10" t="s">
        <v>329</v>
      </c>
      <c r="D3067" s="10" t="s">
        <v>188</v>
      </c>
      <c r="E3067" s="9" t="s">
        <v>1</v>
      </c>
      <c r="F3067" s="9">
        <v>906.01813310387604</v>
      </c>
      <c r="G3067" s="9">
        <v>944.29342451264802</v>
      </c>
      <c r="H3067" s="9">
        <v>945.55151003803496</v>
      </c>
      <c r="I3067" s="9">
        <v>951.169353068948</v>
      </c>
      <c r="J3067" s="9">
        <v>948.20149253071099</v>
      </c>
      <c r="K3067" s="9">
        <v>947.58751521164504</v>
      </c>
      <c r="L3067" s="9">
        <v>946.68821298425905</v>
      </c>
      <c r="M3067" s="9">
        <v>944.362728804771</v>
      </c>
      <c r="N3067" s="9">
        <v>942.92449732806199</v>
      </c>
      <c r="O3067" s="9">
        <v>939.83085884507602</v>
      </c>
      <c r="P3067" s="9">
        <v>940.31195099379295</v>
      </c>
      <c r="Q3067" s="9">
        <v>941.49568276421303</v>
      </c>
      <c r="R3067" s="9">
        <v>939.45932305626695</v>
      </c>
      <c r="S3067" s="9">
        <v>943.19111081980805</v>
      </c>
      <c r="T3067" s="9">
        <v>945.97919816384899</v>
      </c>
      <c r="U3067" s="9">
        <v>948.04095094850402</v>
      </c>
      <c r="V3067" s="9">
        <v>947.35899810241096</v>
      </c>
      <c r="W3067" s="9">
        <v>948.26558343980298</v>
      </c>
      <c r="X3067" s="9">
        <v>953.184318341265</v>
      </c>
      <c r="Y3067" s="9">
        <v>955.44687317616899</v>
      </c>
      <c r="Z3067" s="9">
        <v>957.73768613782704</v>
      </c>
      <c r="AA3067" s="9">
        <v>959.98933124078098</v>
      </c>
      <c r="AB3067" s="9">
        <v>967.92846887344399</v>
      </c>
      <c r="AC3067" s="9">
        <v>972.91856216238102</v>
      </c>
      <c r="AD3067" s="9">
        <v>974.04362854246597</v>
      </c>
      <c r="AE3067" s="9">
        <v>973.8096039193</v>
      </c>
      <c r="AF3067" s="9">
        <v>973.04537496177102</v>
      </c>
      <c r="AG3067" s="9">
        <v>972.49266496294501</v>
      </c>
      <c r="AH3067" s="9">
        <v>979.17076916569999</v>
      </c>
      <c r="AI3067" s="9">
        <v>985.59222513189195</v>
      </c>
      <c r="AJ3067" s="9">
        <v>988.83973791448295</v>
      </c>
      <c r="AK3067" s="9">
        <v>991.79246676680702</v>
      </c>
    </row>
    <row r="3068" spans="1:37" s="9" customFormat="1" x14ac:dyDescent="0.3">
      <c r="A3068" s="10" t="str">
        <f t="shared" si="69"/>
        <v>SDGbaseTRA_AgMin_v7trnsfrx_govent-n</v>
      </c>
      <c r="B3068" s="10" t="s">
        <v>220</v>
      </c>
      <c r="C3068" s="10" t="s">
        <v>329</v>
      </c>
      <c r="D3068" s="10" t="s">
        <v>193</v>
      </c>
      <c r="E3068" s="9" t="s">
        <v>82</v>
      </c>
      <c r="F3068" s="9">
        <v>182.306313741493</v>
      </c>
      <c r="G3068" s="9">
        <v>182.306313741493</v>
      </c>
      <c r="H3068" s="9">
        <v>182.306313741493</v>
      </c>
      <c r="I3068" s="9">
        <v>182.306313741493</v>
      </c>
      <c r="J3068" s="9">
        <v>182.306313741493</v>
      </c>
      <c r="K3068" s="9">
        <v>182.306313741493</v>
      </c>
      <c r="L3068" s="9">
        <v>182.306313741493</v>
      </c>
      <c r="M3068" s="9">
        <v>182.306313741493</v>
      </c>
      <c r="N3068" s="9">
        <v>182.306313741493</v>
      </c>
      <c r="O3068" s="9">
        <v>182.306313741493</v>
      </c>
      <c r="P3068" s="9">
        <v>182.306313741493</v>
      </c>
      <c r="Q3068" s="9">
        <v>182.306313741493</v>
      </c>
      <c r="R3068" s="9">
        <v>182.306313741493</v>
      </c>
      <c r="S3068" s="9">
        <v>182.306313741493</v>
      </c>
      <c r="T3068" s="9">
        <v>182.306313741493</v>
      </c>
      <c r="U3068" s="9">
        <v>182.306313741493</v>
      </c>
      <c r="V3068" s="9">
        <v>182.306313741493</v>
      </c>
      <c r="W3068" s="9">
        <v>182.306313741493</v>
      </c>
      <c r="X3068" s="9">
        <v>182.306313741493</v>
      </c>
      <c r="Y3068" s="9">
        <v>182.306313741493</v>
      </c>
      <c r="Z3068" s="9">
        <v>182.306313741493</v>
      </c>
      <c r="AA3068" s="9">
        <v>182.306313741493</v>
      </c>
      <c r="AB3068" s="9">
        <v>182.306313741493</v>
      </c>
      <c r="AC3068" s="9">
        <v>182.306313741493</v>
      </c>
      <c r="AD3068" s="9">
        <v>182.306313741493</v>
      </c>
      <c r="AE3068" s="9">
        <v>182.306313741493</v>
      </c>
      <c r="AF3068" s="9">
        <v>182.306313741493</v>
      </c>
      <c r="AG3068" s="9">
        <v>182.306313741493</v>
      </c>
      <c r="AH3068" s="9">
        <v>182.306313741493</v>
      </c>
      <c r="AI3068" s="9">
        <v>182.306313741493</v>
      </c>
      <c r="AJ3068" s="9">
        <v>182.306313741493</v>
      </c>
      <c r="AK3068" s="9">
        <v>182.306313741493</v>
      </c>
    </row>
    <row r="3069" spans="1:37" s="9" customFormat="1" x14ac:dyDescent="0.3">
      <c r="A3069" s="10" t="str">
        <f t="shared" si="69"/>
        <v>SDGbaseTRA_AgMin_v7trnsfrx_govhhd-0</v>
      </c>
      <c r="B3069" s="10" t="s">
        <v>220</v>
      </c>
      <c r="C3069" s="10" t="s">
        <v>329</v>
      </c>
      <c r="D3069" s="10" t="s">
        <v>193</v>
      </c>
      <c r="E3069" s="9" t="s">
        <v>84</v>
      </c>
      <c r="F3069" s="9">
        <v>42.273558357640603</v>
      </c>
      <c r="G3069" s="9">
        <v>42.273558357640603</v>
      </c>
      <c r="H3069" s="9">
        <v>40.1277525354067</v>
      </c>
      <c r="I3069" s="9">
        <v>41.621146973764397</v>
      </c>
      <c r="J3069" s="9">
        <v>42.782668322361303</v>
      </c>
      <c r="K3069" s="9">
        <v>43.802906613844598</v>
      </c>
      <c r="L3069" s="9">
        <v>44.9841395965001</v>
      </c>
      <c r="M3069" s="9">
        <v>46.309372349013003</v>
      </c>
      <c r="N3069" s="9">
        <v>47.6714699179146</v>
      </c>
      <c r="O3069" s="9">
        <v>49.155530447929202</v>
      </c>
      <c r="P3069" s="9">
        <v>50.861473132124502</v>
      </c>
      <c r="Q3069" s="9">
        <v>52.671531237950603</v>
      </c>
      <c r="R3069" s="9">
        <v>54.472686920163497</v>
      </c>
      <c r="S3069" s="9">
        <v>56.5837759017545</v>
      </c>
      <c r="T3069" s="9">
        <v>58.747765827341198</v>
      </c>
      <c r="U3069" s="9">
        <v>61.029999034201701</v>
      </c>
      <c r="V3069" s="9">
        <v>63.615840093280902</v>
      </c>
      <c r="W3069" s="9">
        <v>66.164227031577596</v>
      </c>
      <c r="X3069" s="9">
        <v>68.819992940398095</v>
      </c>
      <c r="Y3069" s="9">
        <v>71.606996194505399</v>
      </c>
      <c r="Z3069" s="9">
        <v>74.276505012636505</v>
      </c>
      <c r="AA3069" s="9">
        <v>77.108668148768402</v>
      </c>
      <c r="AB3069" s="9">
        <v>79.901235674444195</v>
      </c>
      <c r="AC3069" s="9">
        <v>83.001084013669896</v>
      </c>
      <c r="AD3069" s="9">
        <v>85.949863525423595</v>
      </c>
      <c r="AE3069" s="9">
        <v>88.953123656728906</v>
      </c>
      <c r="AF3069" s="9">
        <v>92.076890500182301</v>
      </c>
      <c r="AG3069" s="9">
        <v>95.3289541957582</v>
      </c>
      <c r="AH3069" s="9">
        <v>98.585105284222706</v>
      </c>
      <c r="AI3069" s="9">
        <v>99.572730868960093</v>
      </c>
      <c r="AJ3069" s="9">
        <v>100.164192890322</v>
      </c>
      <c r="AK3069" s="9">
        <v>100.693560649747</v>
      </c>
    </row>
    <row r="3070" spans="1:37" s="9" customFormat="1" x14ac:dyDescent="0.3">
      <c r="A3070" s="10" t="str">
        <f t="shared" si="69"/>
        <v>SDGbaseTRA_AgMin_v7trnsfrx_govhhd-1</v>
      </c>
      <c r="B3070" s="10" t="s">
        <v>220</v>
      </c>
      <c r="C3070" s="10" t="s">
        <v>329</v>
      </c>
      <c r="D3070" s="10" t="s">
        <v>193</v>
      </c>
      <c r="E3070" s="9" t="s">
        <v>85</v>
      </c>
      <c r="F3070" s="9">
        <v>53.474000035044902</v>
      </c>
      <c r="G3070" s="9">
        <v>53.474000035044902</v>
      </c>
      <c r="H3070" s="9">
        <v>50.759659793266003</v>
      </c>
      <c r="I3070" s="9">
        <v>52.648731292132197</v>
      </c>
      <c r="J3070" s="9">
        <v>54.117999436301702</v>
      </c>
      <c r="K3070" s="9">
        <v>55.4085513688592</v>
      </c>
      <c r="L3070" s="9">
        <v>56.902753773623203</v>
      </c>
      <c r="M3070" s="9">
        <v>58.5791088997942</v>
      </c>
      <c r="N3070" s="9">
        <v>60.3020962298638</v>
      </c>
      <c r="O3070" s="9">
        <v>62.179360787595698</v>
      </c>
      <c r="P3070" s="9">
        <v>64.337295503729194</v>
      </c>
      <c r="Q3070" s="9">
        <v>66.626931176115903</v>
      </c>
      <c r="R3070" s="9">
        <v>68.9053057146144</v>
      </c>
      <c r="S3070" s="9">
        <v>71.575730837584203</v>
      </c>
      <c r="T3070" s="9">
        <v>74.313073087736797</v>
      </c>
      <c r="U3070" s="9">
        <v>77.199987351049202</v>
      </c>
      <c r="V3070" s="9">
        <v>80.470950815113198</v>
      </c>
      <c r="W3070" s="9">
        <v>83.694536633815801</v>
      </c>
      <c r="X3070" s="9">
        <v>87.053951639760498</v>
      </c>
      <c r="Y3070" s="9">
        <v>90.579375519315903</v>
      </c>
      <c r="Z3070" s="9">
        <v>93.956174638676003</v>
      </c>
      <c r="AA3070" s="9">
        <v>97.538723577648696</v>
      </c>
      <c r="AB3070" s="9">
        <v>101.07118599073701</v>
      </c>
      <c r="AC3070" s="9">
        <v>104.99234372243301</v>
      </c>
      <c r="AD3070" s="9">
        <v>108.72240671786</v>
      </c>
      <c r="AE3070" s="9">
        <v>112.521385053396</v>
      </c>
      <c r="AF3070" s="9">
        <v>116.47279853231601</v>
      </c>
      <c r="AG3070" s="9">
        <v>120.586501303679</v>
      </c>
      <c r="AH3070" s="9">
        <v>124.70537442870901</v>
      </c>
      <c r="AI3070" s="9">
        <v>125.95467286973501</v>
      </c>
      <c r="AJ3070" s="9">
        <v>126.70284362658199</v>
      </c>
      <c r="AK3070" s="9">
        <v>127.372468155148</v>
      </c>
    </row>
    <row r="3071" spans="1:37" s="9" customFormat="1" x14ac:dyDescent="0.3">
      <c r="A3071" s="10" t="str">
        <f t="shared" si="69"/>
        <v>SDGbaseTRA_AgMin_v7trnsfrx_govhhd-2</v>
      </c>
      <c r="B3071" s="10" t="s">
        <v>220</v>
      </c>
      <c r="C3071" s="10" t="s">
        <v>329</v>
      </c>
      <c r="D3071" s="10" t="s">
        <v>193</v>
      </c>
      <c r="E3071" s="9" t="s">
        <v>86</v>
      </c>
      <c r="F3071" s="9">
        <v>58.0983201113118</v>
      </c>
      <c r="G3071" s="9">
        <v>58.0983201113118</v>
      </c>
      <c r="H3071" s="9">
        <v>55.149249382461598</v>
      </c>
      <c r="I3071" s="9">
        <v>57.201683847479302</v>
      </c>
      <c r="J3071" s="9">
        <v>58.798011238610897</v>
      </c>
      <c r="K3071" s="9">
        <v>60.200167412618001</v>
      </c>
      <c r="L3071" s="9">
        <v>61.823585327234099</v>
      </c>
      <c r="M3071" s="9">
        <v>63.644908150974402</v>
      </c>
      <c r="N3071" s="9">
        <v>65.516895834419003</v>
      </c>
      <c r="O3071" s="9">
        <v>67.556502318640298</v>
      </c>
      <c r="P3071" s="9">
        <v>69.901050731608706</v>
      </c>
      <c r="Q3071" s="9">
        <v>72.388689325045206</v>
      </c>
      <c r="R3071" s="9">
        <v>74.864092945204405</v>
      </c>
      <c r="S3071" s="9">
        <v>77.765450867295897</v>
      </c>
      <c r="T3071" s="9">
        <v>80.739512770264696</v>
      </c>
      <c r="U3071" s="9">
        <v>83.876081362363905</v>
      </c>
      <c r="V3071" s="9">
        <v>87.429910929687296</v>
      </c>
      <c r="W3071" s="9">
        <v>90.932265731619694</v>
      </c>
      <c r="X3071" s="9">
        <v>94.582195945821098</v>
      </c>
      <c r="Y3071" s="9">
        <v>98.412491135039105</v>
      </c>
      <c r="Z3071" s="9">
        <v>102.081308804553</v>
      </c>
      <c r="AA3071" s="9">
        <v>105.973669109271</v>
      </c>
      <c r="AB3071" s="9">
        <v>109.811611509732</v>
      </c>
      <c r="AC3071" s="9">
        <v>114.071862789864</v>
      </c>
      <c r="AD3071" s="9">
        <v>118.12449385919901</v>
      </c>
      <c r="AE3071" s="9">
        <v>122.25199992362801</v>
      </c>
      <c r="AF3071" s="9">
        <v>126.545123404946</v>
      </c>
      <c r="AG3071" s="9">
        <v>131.01457061848501</v>
      </c>
      <c r="AH3071" s="9">
        <v>135.4896353071</v>
      </c>
      <c r="AI3071" s="9">
        <v>136.846970473607</v>
      </c>
      <c r="AJ3071" s="9">
        <v>137.65984147821999</v>
      </c>
      <c r="AK3071" s="9">
        <v>138.38737374043299</v>
      </c>
    </row>
    <row r="3072" spans="1:37" s="9" customFormat="1" x14ac:dyDescent="0.3">
      <c r="A3072" s="10" t="str">
        <f t="shared" si="69"/>
        <v>SDGbaseTRA_AgMin_v7trnsfrx_govhhd-3</v>
      </c>
      <c r="B3072" s="10" t="s">
        <v>220</v>
      </c>
      <c r="C3072" s="10" t="s">
        <v>329</v>
      </c>
      <c r="D3072" s="10" t="s">
        <v>193</v>
      </c>
      <c r="E3072" s="9" t="s">
        <v>87</v>
      </c>
      <c r="F3072" s="9">
        <v>61.808786157081002</v>
      </c>
      <c r="G3072" s="9">
        <v>61.808786157081002</v>
      </c>
      <c r="H3072" s="9">
        <v>58.6713721717475</v>
      </c>
      <c r="I3072" s="9">
        <v>60.854885958491302</v>
      </c>
      <c r="J3072" s="9">
        <v>62.553163260934902</v>
      </c>
      <c r="K3072" s="9">
        <v>64.044868545218407</v>
      </c>
      <c r="L3072" s="9">
        <v>65.771966515277299</v>
      </c>
      <c r="M3072" s="9">
        <v>67.709608648817394</v>
      </c>
      <c r="N3072" s="9">
        <v>69.701151368005</v>
      </c>
      <c r="O3072" s="9">
        <v>71.871017911242404</v>
      </c>
      <c r="P3072" s="9">
        <v>74.365301587852102</v>
      </c>
      <c r="Q3072" s="9">
        <v>77.011813940760504</v>
      </c>
      <c r="R3072" s="9">
        <v>79.645309930278799</v>
      </c>
      <c r="S3072" s="9">
        <v>82.731963916626697</v>
      </c>
      <c r="T3072" s="9">
        <v>85.895965144654198</v>
      </c>
      <c r="U3072" s="9">
        <v>89.232851598593697</v>
      </c>
      <c r="V3072" s="9">
        <v>93.013647520826098</v>
      </c>
      <c r="W3072" s="9">
        <v>96.739681226862899</v>
      </c>
      <c r="X3072" s="9">
        <v>100.622715291628</v>
      </c>
      <c r="Y3072" s="9">
        <v>104.69763339279299</v>
      </c>
      <c r="Z3072" s="9">
        <v>108.600761165676</v>
      </c>
      <c r="AA3072" s="9">
        <v>112.74170818892399</v>
      </c>
      <c r="AB3072" s="9">
        <v>116.824761892694</v>
      </c>
      <c r="AC3072" s="9">
        <v>121.357095355083</v>
      </c>
      <c r="AD3072" s="9">
        <v>125.668548881763</v>
      </c>
      <c r="AE3072" s="9">
        <v>130.05965931678901</v>
      </c>
      <c r="AF3072" s="9">
        <v>134.62696437301699</v>
      </c>
      <c r="AG3072" s="9">
        <v>139.38185412770699</v>
      </c>
      <c r="AH3072" s="9">
        <v>144.14272011914801</v>
      </c>
      <c r="AI3072" s="9">
        <v>145.58674188930101</v>
      </c>
      <c r="AJ3072" s="9">
        <v>146.45152713612401</v>
      </c>
      <c r="AK3072" s="9">
        <v>147.22552345703801</v>
      </c>
    </row>
    <row r="3073" spans="1:37" s="9" customFormat="1" x14ac:dyDescent="0.3">
      <c r="A3073" s="10" t="str">
        <f t="shared" si="69"/>
        <v>SDGbaseTRA_AgMin_v7trnsfrx_govhhd-4</v>
      </c>
      <c r="B3073" s="10" t="s">
        <v>220</v>
      </c>
      <c r="C3073" s="10" t="s">
        <v>329</v>
      </c>
      <c r="D3073" s="10" t="s">
        <v>193</v>
      </c>
      <c r="E3073" s="9" t="s">
        <v>88</v>
      </c>
      <c r="F3073" s="9">
        <v>54.277256646940998</v>
      </c>
      <c r="G3073" s="9">
        <v>54.277256646940998</v>
      </c>
      <c r="H3073" s="9">
        <v>51.522143099542198</v>
      </c>
      <c r="I3073" s="9">
        <v>53.439591177134801</v>
      </c>
      <c r="J3073" s="9">
        <v>54.930929848115099</v>
      </c>
      <c r="K3073" s="9">
        <v>56.2408677322031</v>
      </c>
      <c r="L3073" s="9">
        <v>57.757515212337402</v>
      </c>
      <c r="M3073" s="9">
        <v>59.459051610492899</v>
      </c>
      <c r="N3073" s="9">
        <v>61.2079206955123</v>
      </c>
      <c r="O3073" s="9">
        <v>63.113384474684302</v>
      </c>
      <c r="P3073" s="9">
        <v>65.303734482878198</v>
      </c>
      <c r="Q3073" s="9">
        <v>67.627763785654906</v>
      </c>
      <c r="R3073" s="9">
        <v>69.940362796069095</v>
      </c>
      <c r="S3073" s="9">
        <v>72.650901556230806</v>
      </c>
      <c r="T3073" s="9">
        <v>75.429362635347303</v>
      </c>
      <c r="U3073" s="9">
        <v>78.359642515005305</v>
      </c>
      <c r="V3073" s="9">
        <v>81.679740568366</v>
      </c>
      <c r="W3073" s="9">
        <v>84.951749295794201</v>
      </c>
      <c r="X3073" s="9">
        <v>88.361627560778103</v>
      </c>
      <c r="Y3073" s="9">
        <v>91.940008392106904</v>
      </c>
      <c r="Z3073" s="9">
        <v>95.367531904964693</v>
      </c>
      <c r="AA3073" s="9">
        <v>99.003895896501007</v>
      </c>
      <c r="AB3073" s="9">
        <v>102.589420990289</v>
      </c>
      <c r="AC3073" s="9">
        <v>106.569480167028</v>
      </c>
      <c r="AD3073" s="9">
        <v>110.355574088922</v>
      </c>
      <c r="AE3073" s="9">
        <v>114.211618558737</v>
      </c>
      <c r="AF3073" s="9">
        <v>118.22238796766401</v>
      </c>
      <c r="AG3073" s="9">
        <v>122.397884488294</v>
      </c>
      <c r="AH3073" s="9">
        <v>126.578629028761</v>
      </c>
      <c r="AI3073" s="9">
        <v>127.846693734371</v>
      </c>
      <c r="AJ3073" s="9">
        <v>128.606103095153</v>
      </c>
      <c r="AK3073" s="9">
        <v>129.28578635001099</v>
      </c>
    </row>
    <row r="3074" spans="1:37" s="9" customFormat="1" x14ac:dyDescent="0.3">
      <c r="A3074" s="10" t="str">
        <f t="shared" si="69"/>
        <v>SDGbaseTRA_AgMin_v7trnsfrx_govhhd-5</v>
      </c>
      <c r="B3074" s="10" t="s">
        <v>220</v>
      </c>
      <c r="C3074" s="10" t="s">
        <v>329</v>
      </c>
      <c r="D3074" s="10" t="s">
        <v>193</v>
      </c>
      <c r="E3074" s="9" t="s">
        <v>89</v>
      </c>
      <c r="F3074" s="9">
        <v>51.448840412463099</v>
      </c>
      <c r="G3074" s="9">
        <v>51.448840412463099</v>
      </c>
      <c r="H3074" s="9">
        <v>48.837297273126502</v>
      </c>
      <c r="I3074" s="9">
        <v>50.654826128443197</v>
      </c>
      <c r="J3074" s="9">
        <v>52.068450361209599</v>
      </c>
      <c r="K3074" s="9">
        <v>53.310126696973398</v>
      </c>
      <c r="L3074" s="9">
        <v>54.747740883610703</v>
      </c>
      <c r="M3074" s="9">
        <v>56.360609330041797</v>
      </c>
      <c r="N3074" s="9">
        <v>58.018343932266397</v>
      </c>
      <c r="O3074" s="9">
        <v>59.824512997221703</v>
      </c>
      <c r="P3074" s="9">
        <v>61.900722720790299</v>
      </c>
      <c r="Q3074" s="9">
        <v>64.103645640977803</v>
      </c>
      <c r="R3074" s="9">
        <v>66.295733907316702</v>
      </c>
      <c r="S3074" s="9">
        <v>68.865025074894703</v>
      </c>
      <c r="T3074" s="9">
        <v>71.498699093859003</v>
      </c>
      <c r="U3074" s="9">
        <v>74.276280556257205</v>
      </c>
      <c r="V3074" s="9">
        <v>77.423366563425901</v>
      </c>
      <c r="W3074" s="9">
        <v>80.524869204590203</v>
      </c>
      <c r="X3074" s="9">
        <v>83.757056929593205</v>
      </c>
      <c r="Y3074" s="9">
        <v>87.148966464070895</v>
      </c>
      <c r="Z3074" s="9">
        <v>90.397879933851499</v>
      </c>
      <c r="AA3074" s="9">
        <v>93.844751095729293</v>
      </c>
      <c r="AB3074" s="9">
        <v>97.243432601412195</v>
      </c>
      <c r="AC3074" s="9">
        <v>101.016088812617</v>
      </c>
      <c r="AD3074" s="9">
        <v>104.60488739986199</v>
      </c>
      <c r="AE3074" s="9">
        <v>108.259991375388</v>
      </c>
      <c r="AF3074" s="9">
        <v>112.061757492518</v>
      </c>
      <c r="AG3074" s="9">
        <v>116.01966670539601</v>
      </c>
      <c r="AH3074" s="9">
        <v>119.982550461052</v>
      </c>
      <c r="AI3074" s="9">
        <v>121.184535651571</v>
      </c>
      <c r="AJ3074" s="9">
        <v>121.90437179334199</v>
      </c>
      <c r="AK3074" s="9">
        <v>122.548636398269</v>
      </c>
    </row>
    <row r="3075" spans="1:37" s="9" customFormat="1" x14ac:dyDescent="0.3">
      <c r="A3075" s="10" t="str">
        <f t="shared" si="69"/>
        <v>SDGbaseTRA_AgMin_v7trnsfrx_govhhd-6</v>
      </c>
      <c r="B3075" s="10" t="s">
        <v>220</v>
      </c>
      <c r="C3075" s="10" t="s">
        <v>329</v>
      </c>
      <c r="D3075" s="10" t="s">
        <v>193</v>
      </c>
      <c r="E3075" s="9" t="s">
        <v>90</v>
      </c>
      <c r="F3075" s="9">
        <v>33.304564377838098</v>
      </c>
      <c r="G3075" s="9">
        <v>33.304564377838098</v>
      </c>
      <c r="H3075" s="9">
        <v>31.614024690019001</v>
      </c>
      <c r="I3075" s="9">
        <v>32.790572232882703</v>
      </c>
      <c r="J3075" s="9">
        <v>33.705658732185803</v>
      </c>
      <c r="K3075" s="9">
        <v>34.5094375759722</v>
      </c>
      <c r="L3075" s="9">
        <v>35.440053579083497</v>
      </c>
      <c r="M3075" s="9">
        <v>36.484117557523298</v>
      </c>
      <c r="N3075" s="9">
        <v>37.557224907242698</v>
      </c>
      <c r="O3075" s="9">
        <v>38.726418875830099</v>
      </c>
      <c r="P3075" s="9">
        <v>40.070419242915797</v>
      </c>
      <c r="Q3075" s="9">
        <v>41.496445322932601</v>
      </c>
      <c r="R3075" s="9">
        <v>42.915457767195598</v>
      </c>
      <c r="S3075" s="9">
        <v>44.578646332963302</v>
      </c>
      <c r="T3075" s="9">
        <v>46.283512083321199</v>
      </c>
      <c r="U3075" s="9">
        <v>48.081533960733999</v>
      </c>
      <c r="V3075" s="9">
        <v>50.118748554650303</v>
      </c>
      <c r="W3075" s="9">
        <v>52.126455503001097</v>
      </c>
      <c r="X3075" s="9">
        <v>54.218759300435998</v>
      </c>
      <c r="Y3075" s="9">
        <v>56.414456395825802</v>
      </c>
      <c r="Z3075" s="9">
        <v>58.517587330262202</v>
      </c>
      <c r="AA3075" s="9">
        <v>60.7488629351651</v>
      </c>
      <c r="AB3075" s="9">
        <v>62.948943755225002</v>
      </c>
      <c r="AC3075" s="9">
        <v>65.391110977152707</v>
      </c>
      <c r="AD3075" s="9">
        <v>67.714260976838005</v>
      </c>
      <c r="AE3075" s="9">
        <v>70.080332683890703</v>
      </c>
      <c r="AF3075" s="9">
        <v>72.541343726750895</v>
      </c>
      <c r="AG3075" s="9">
        <v>75.103431445835994</v>
      </c>
      <c r="AH3075" s="9">
        <v>77.668739353731496</v>
      </c>
      <c r="AI3075" s="9">
        <v>78.446824784577103</v>
      </c>
      <c r="AJ3075" s="9">
        <v>78.912798923797496</v>
      </c>
      <c r="AK3075" s="9">
        <v>79.329853066109806</v>
      </c>
    </row>
    <row r="3076" spans="1:37" s="9" customFormat="1" x14ac:dyDescent="0.3">
      <c r="A3076" s="10" t="str">
        <f t="shared" si="69"/>
        <v>SDGbaseTRA_AgMin_v7trnsfrx_govhhd-7</v>
      </c>
      <c r="B3076" s="10" t="s">
        <v>220</v>
      </c>
      <c r="C3076" s="10" t="s">
        <v>329</v>
      </c>
      <c r="D3076" s="10" t="s">
        <v>193</v>
      </c>
      <c r="E3076" s="9" t="s">
        <v>91</v>
      </c>
      <c r="F3076" s="9">
        <v>17.1658864276604</v>
      </c>
      <c r="G3076" s="9">
        <v>17.1658864276604</v>
      </c>
      <c r="H3076" s="9">
        <v>16.2945460325924</v>
      </c>
      <c r="I3076" s="9">
        <v>16.900963857741299</v>
      </c>
      <c r="J3076" s="9">
        <v>17.372619056119301</v>
      </c>
      <c r="K3076" s="9">
        <v>17.786903902750598</v>
      </c>
      <c r="L3076" s="9">
        <v>18.266563340295999</v>
      </c>
      <c r="M3076" s="9">
        <v>18.804696296301199</v>
      </c>
      <c r="N3076" s="9">
        <v>19.357798828464301</v>
      </c>
      <c r="O3076" s="9">
        <v>19.960426463793201</v>
      </c>
      <c r="P3076" s="9">
        <v>20.653153064219101</v>
      </c>
      <c r="Q3076" s="9">
        <v>21.388157475468599</v>
      </c>
      <c r="R3076" s="9">
        <v>22.1195469084997</v>
      </c>
      <c r="S3076" s="9">
        <v>22.976789948938599</v>
      </c>
      <c r="T3076" s="9">
        <v>23.8555143037458</v>
      </c>
      <c r="U3076" s="9">
        <v>24.782253323417699</v>
      </c>
      <c r="V3076" s="9">
        <v>25.832277396730898</v>
      </c>
      <c r="W3076" s="9">
        <v>26.8670925969666</v>
      </c>
      <c r="X3076" s="9">
        <v>27.945510826716198</v>
      </c>
      <c r="Y3076" s="9">
        <v>29.077220178665701</v>
      </c>
      <c r="Z3076" s="9">
        <v>30.1612189469264</v>
      </c>
      <c r="AA3076" s="9">
        <v>31.311266225372702</v>
      </c>
      <c r="AB3076" s="9">
        <v>32.445235042990802</v>
      </c>
      <c r="AC3076" s="9">
        <v>33.703980381718701</v>
      </c>
      <c r="AD3076" s="9">
        <v>34.901381692740003</v>
      </c>
      <c r="AE3076" s="9">
        <v>36.120905771847703</v>
      </c>
      <c r="AF3076" s="9">
        <v>37.389363619837702</v>
      </c>
      <c r="AG3076" s="9">
        <v>38.709918553526798</v>
      </c>
      <c r="AH3076" s="9">
        <v>40.032133241559599</v>
      </c>
      <c r="AI3076" s="9">
        <v>40.433175152373501</v>
      </c>
      <c r="AJ3076" s="9">
        <v>40.673348212778599</v>
      </c>
      <c r="AK3076" s="9">
        <v>40.888306858083098</v>
      </c>
    </row>
    <row r="3077" spans="1:37" s="9" customFormat="1" x14ac:dyDescent="0.3">
      <c r="A3077" s="10" t="str">
        <f t="shared" si="69"/>
        <v>SDGbaseTRA_AgMin_v7trnsfrx_govhhd-8</v>
      </c>
      <c r="B3077" s="10" t="s">
        <v>220</v>
      </c>
      <c r="C3077" s="10" t="s">
        <v>329</v>
      </c>
      <c r="D3077" s="10" t="s">
        <v>193</v>
      </c>
      <c r="E3077" s="9" t="s">
        <v>92</v>
      </c>
      <c r="F3077" s="9">
        <v>-31.5393310233951</v>
      </c>
      <c r="G3077" s="9">
        <v>-31.5393310233951</v>
      </c>
      <c r="H3077" s="9">
        <v>-29.9383945806475</v>
      </c>
      <c r="I3077" s="9">
        <v>-31.0525818733609</v>
      </c>
      <c r="J3077" s="9">
        <v>-31.9191662757008</v>
      </c>
      <c r="K3077" s="9">
        <v>-32.680342633877402</v>
      </c>
      <c r="L3077" s="9">
        <v>-33.561633433685202</v>
      </c>
      <c r="M3077" s="9">
        <v>-34.550359154641498</v>
      </c>
      <c r="N3077" s="9">
        <v>-35.566588868457004</v>
      </c>
      <c r="O3077" s="9">
        <v>-36.673812346520997</v>
      </c>
      <c r="P3077" s="9">
        <v>-37.946577004006997</v>
      </c>
      <c r="Q3077" s="9">
        <v>-39.297019786425601</v>
      </c>
      <c r="R3077" s="9">
        <v>-40.6408206750422</v>
      </c>
      <c r="S3077" s="9">
        <v>-42.215855680303399</v>
      </c>
      <c r="T3077" s="9">
        <v>-43.830358864940898</v>
      </c>
      <c r="U3077" s="9">
        <v>-45.533080646126201</v>
      </c>
      <c r="V3077" s="9">
        <v>-47.462317273102499</v>
      </c>
      <c r="W3077" s="9">
        <v>-49.3636102407458</v>
      </c>
      <c r="X3077" s="9">
        <v>-51.345016192198997</v>
      </c>
      <c r="Y3077" s="9">
        <v>-53.424335312934502</v>
      </c>
      <c r="Z3077" s="9">
        <v>-55.415994533400699</v>
      </c>
      <c r="AA3077" s="9">
        <v>-57.529006404959297</v>
      </c>
      <c r="AB3077" s="9">
        <v>-59.612476900921301</v>
      </c>
      <c r="AC3077" s="9">
        <v>-61.925202554769399</v>
      </c>
      <c r="AD3077" s="9">
        <v>-64.125219225932796</v>
      </c>
      <c r="AE3077" s="9">
        <v>-66.365882636125306</v>
      </c>
      <c r="AF3077" s="9">
        <v>-68.696453336658095</v>
      </c>
      <c r="AG3077" s="9">
        <v>-71.122743372055496</v>
      </c>
      <c r="AH3077" s="9">
        <v>-73.552082917414793</v>
      </c>
      <c r="AI3077" s="9">
        <v>-74.2889276840815</v>
      </c>
      <c r="AJ3077" s="9">
        <v>-74.730203914524907</v>
      </c>
      <c r="AK3077" s="9">
        <v>-75.125153042213199</v>
      </c>
    </row>
    <row r="3078" spans="1:37" s="9" customFormat="1" x14ac:dyDescent="0.3">
      <c r="A3078" s="10" t="str">
        <f t="shared" si="69"/>
        <v>SDGbaseTRA_AgMin_v7trnsfrx_govhhd-9</v>
      </c>
      <c r="B3078" s="10" t="s">
        <v>220</v>
      </c>
      <c r="C3078" s="10" t="s">
        <v>329</v>
      </c>
      <c r="D3078" s="10" t="s">
        <v>193</v>
      </c>
      <c r="E3078" s="9" t="s">
        <v>93</v>
      </c>
      <c r="F3078" s="9">
        <v>-164.453474595279</v>
      </c>
      <c r="G3078" s="9">
        <v>-164.453474595279</v>
      </c>
      <c r="H3078" s="9">
        <v>-156.105816224823</v>
      </c>
      <c r="I3078" s="9">
        <v>-161.915450281446</v>
      </c>
      <c r="J3078" s="9">
        <v>-166.43402475245</v>
      </c>
      <c r="K3078" s="9">
        <v>-170.402976940722</v>
      </c>
      <c r="L3078" s="9">
        <v>-174.99823401988201</v>
      </c>
      <c r="M3078" s="9">
        <v>-180.15368199410801</v>
      </c>
      <c r="N3078" s="9">
        <v>-185.452542242601</v>
      </c>
      <c r="O3078" s="9">
        <v>-191.22586533515499</v>
      </c>
      <c r="P3078" s="9">
        <v>-197.86235899161201</v>
      </c>
      <c r="Q3078" s="9">
        <v>-204.90388462340499</v>
      </c>
      <c r="R3078" s="9">
        <v>-211.91077786198699</v>
      </c>
      <c r="S3078" s="9">
        <v>-220.123380058028</v>
      </c>
      <c r="T3078" s="9">
        <v>-228.54177860496799</v>
      </c>
      <c r="U3078" s="9">
        <v>-237.42016962021299</v>
      </c>
      <c r="V3078" s="9">
        <v>-247.47966220702199</v>
      </c>
      <c r="W3078" s="9">
        <v>-257.39344999537298</v>
      </c>
      <c r="X3078" s="9">
        <v>-267.72496568473701</v>
      </c>
      <c r="Y3078" s="9">
        <v>-278.56702362007201</v>
      </c>
      <c r="Z3078" s="9">
        <v>-288.95200226062798</v>
      </c>
      <c r="AA3078" s="9">
        <v>-299.969742106826</v>
      </c>
      <c r="AB3078" s="9">
        <v>-310.83344628696699</v>
      </c>
      <c r="AC3078" s="9">
        <v>-322.89254066911599</v>
      </c>
      <c r="AD3078" s="9">
        <v>-334.36394396146801</v>
      </c>
      <c r="AE3078" s="9">
        <v>-346.04728889136902</v>
      </c>
      <c r="AF3078" s="9">
        <v>-358.19943153536798</v>
      </c>
      <c r="AG3078" s="9">
        <v>-370.85067725776503</v>
      </c>
      <c r="AH3078" s="9">
        <v>-383.51782384085902</v>
      </c>
      <c r="AI3078" s="9">
        <v>-387.35990540009601</v>
      </c>
      <c r="AJ3078" s="9">
        <v>-389.66082323817301</v>
      </c>
      <c r="AK3078" s="9">
        <v>-391.720180688987</v>
      </c>
    </row>
    <row r="3079" spans="1:37" s="9" customFormat="1" x14ac:dyDescent="0.3">
      <c r="A3079" s="10" t="str">
        <f t="shared" si="69"/>
        <v>SDGbaseTRA_AgMin_v7trnsfrx_rowent-e</v>
      </c>
      <c r="B3079" s="10" t="s">
        <v>220</v>
      </c>
      <c r="C3079" s="10" t="s">
        <v>329</v>
      </c>
      <c r="D3079" s="10" t="s">
        <v>194</v>
      </c>
      <c r="E3079" s="9" t="s">
        <v>83</v>
      </c>
      <c r="F3079" s="9">
        <v>-32.416327613782698</v>
      </c>
      <c r="G3079" s="9">
        <v>-32.416327613782698</v>
      </c>
      <c r="H3079" s="9">
        <v>-32.416327613782698</v>
      </c>
      <c r="I3079" s="9">
        <v>-32.416327613782698</v>
      </c>
      <c r="J3079" s="9">
        <v>-32.416327613782698</v>
      </c>
      <c r="K3079" s="9">
        <v>-32.416327613782698</v>
      </c>
      <c r="L3079" s="9">
        <v>-32.416327613782698</v>
      </c>
      <c r="M3079" s="9">
        <v>-32.416327613782698</v>
      </c>
      <c r="N3079" s="9">
        <v>-32.416327613782698</v>
      </c>
      <c r="O3079" s="9">
        <v>-32.416327613782698</v>
      </c>
      <c r="P3079" s="9">
        <v>-32.416327613782698</v>
      </c>
      <c r="Q3079" s="9">
        <v>-32.416327613782698</v>
      </c>
      <c r="R3079" s="9">
        <v>-32.416327613782698</v>
      </c>
      <c r="S3079" s="9">
        <v>-32.416327613782698</v>
      </c>
      <c r="T3079" s="9">
        <v>-32.416327613782698</v>
      </c>
      <c r="U3079" s="9">
        <v>-32.416327613782698</v>
      </c>
      <c r="V3079" s="9">
        <v>-32.416327613782698</v>
      </c>
      <c r="W3079" s="9">
        <v>-32.416327613782698</v>
      </c>
      <c r="X3079" s="9">
        <v>-32.416327613782698</v>
      </c>
      <c r="Y3079" s="9">
        <v>-32.416327613782698</v>
      </c>
      <c r="Z3079" s="9">
        <v>-32.416327613782698</v>
      </c>
      <c r="AA3079" s="9">
        <v>-32.416327613782698</v>
      </c>
      <c r="AB3079" s="9">
        <v>-32.416327613782698</v>
      </c>
      <c r="AC3079" s="9">
        <v>-32.416327613782698</v>
      </c>
      <c r="AD3079" s="9">
        <v>-32.416327613782698</v>
      </c>
      <c r="AE3079" s="9">
        <v>-32.416327613782698</v>
      </c>
      <c r="AF3079" s="9">
        <v>-32.416327613782698</v>
      </c>
      <c r="AG3079" s="9">
        <v>-32.416327613782698</v>
      </c>
      <c r="AH3079" s="9">
        <v>-32.416327613782698</v>
      </c>
      <c r="AI3079" s="9">
        <v>-32.416327613782698</v>
      </c>
      <c r="AJ3079" s="9">
        <v>-32.416327613782698</v>
      </c>
      <c r="AK3079" s="9">
        <v>-32.416327613782698</v>
      </c>
    </row>
    <row r="3080" spans="1:37" s="9" customFormat="1" x14ac:dyDescent="0.3">
      <c r="A3080" s="10" t="str">
        <f t="shared" si="69"/>
        <v>SDGbaseTRA_AgMin_v7trnsfrx_rowhhd-0</v>
      </c>
      <c r="B3080" s="10" t="s">
        <v>220</v>
      </c>
      <c r="C3080" s="10" t="s">
        <v>329</v>
      </c>
      <c r="D3080" s="10" t="s">
        <v>194</v>
      </c>
      <c r="E3080" s="9" t="s">
        <v>84</v>
      </c>
      <c r="F3080" s="9">
        <v>2.9558537024277999E-2</v>
      </c>
      <c r="G3080" s="9">
        <v>2.9558537024277999E-2</v>
      </c>
      <c r="H3080" s="9">
        <v>2.9558537024277999E-2</v>
      </c>
      <c r="I3080" s="9">
        <v>2.9558537024277999E-2</v>
      </c>
      <c r="J3080" s="9">
        <v>2.9558537024277999E-2</v>
      </c>
      <c r="K3080" s="9">
        <v>2.9558537024277999E-2</v>
      </c>
      <c r="L3080" s="9">
        <v>2.9558537024277999E-2</v>
      </c>
      <c r="M3080" s="9">
        <v>2.9558537024277999E-2</v>
      </c>
      <c r="N3080" s="9">
        <v>2.9558537024277999E-2</v>
      </c>
      <c r="O3080" s="9">
        <v>2.9558537024277999E-2</v>
      </c>
      <c r="P3080" s="9">
        <v>2.9558537024277999E-2</v>
      </c>
      <c r="Q3080" s="9">
        <v>2.9558537024277999E-2</v>
      </c>
      <c r="R3080" s="9">
        <v>2.9558537024277999E-2</v>
      </c>
      <c r="S3080" s="9">
        <v>2.9558537024277999E-2</v>
      </c>
      <c r="T3080" s="9">
        <v>2.9558537024277999E-2</v>
      </c>
      <c r="U3080" s="9">
        <v>2.9558537024277999E-2</v>
      </c>
      <c r="V3080" s="9">
        <v>2.9558537024277999E-2</v>
      </c>
      <c r="W3080" s="9">
        <v>2.9558537024277999E-2</v>
      </c>
      <c r="X3080" s="9">
        <v>2.9558537024277999E-2</v>
      </c>
      <c r="Y3080" s="9">
        <v>2.9558537024277999E-2</v>
      </c>
      <c r="Z3080" s="9">
        <v>2.9558537024277999E-2</v>
      </c>
      <c r="AA3080" s="9">
        <v>2.9558537024277999E-2</v>
      </c>
      <c r="AB3080" s="9">
        <v>2.9558537024277999E-2</v>
      </c>
      <c r="AC3080" s="9">
        <v>2.9558537024277999E-2</v>
      </c>
      <c r="AD3080" s="9">
        <v>2.9558537024277999E-2</v>
      </c>
      <c r="AE3080" s="9">
        <v>2.9558537024277999E-2</v>
      </c>
      <c r="AF3080" s="9">
        <v>2.9558537024277999E-2</v>
      </c>
      <c r="AG3080" s="9">
        <v>2.9558537024277999E-2</v>
      </c>
      <c r="AH3080" s="9">
        <v>2.9558537024277999E-2</v>
      </c>
      <c r="AI3080" s="9">
        <v>2.9558537024277999E-2</v>
      </c>
      <c r="AJ3080" s="9">
        <v>2.9558537024277999E-2</v>
      </c>
      <c r="AK3080" s="9">
        <v>2.9558537024277999E-2</v>
      </c>
    </row>
    <row r="3081" spans="1:37" s="9" customFormat="1" x14ac:dyDescent="0.3">
      <c r="A3081" s="10" t="str">
        <f t="shared" si="69"/>
        <v>SDGbaseTRA_AgMin_v7trnsfrx_rowhhd-1</v>
      </c>
      <c r="B3081" s="10" t="s">
        <v>220</v>
      </c>
      <c r="C3081" s="10" t="s">
        <v>329</v>
      </c>
      <c r="D3081" s="10" t="s">
        <v>194</v>
      </c>
      <c r="E3081" s="9" t="s">
        <v>85</v>
      </c>
      <c r="F3081" s="9">
        <v>6.0737858203831901E-2</v>
      </c>
      <c r="G3081" s="9">
        <v>6.0737858203831901E-2</v>
      </c>
      <c r="H3081" s="9">
        <v>6.0737858203831901E-2</v>
      </c>
      <c r="I3081" s="9">
        <v>6.0737858203831901E-2</v>
      </c>
      <c r="J3081" s="9">
        <v>6.0737858203831901E-2</v>
      </c>
      <c r="K3081" s="9">
        <v>6.0737858203831901E-2</v>
      </c>
      <c r="L3081" s="9">
        <v>6.0737858203831901E-2</v>
      </c>
      <c r="M3081" s="9">
        <v>6.0737858203831901E-2</v>
      </c>
      <c r="N3081" s="9">
        <v>6.0737858203831901E-2</v>
      </c>
      <c r="O3081" s="9">
        <v>6.0737858203831901E-2</v>
      </c>
      <c r="P3081" s="9">
        <v>6.0737858203831901E-2</v>
      </c>
      <c r="Q3081" s="9">
        <v>6.0737858203831901E-2</v>
      </c>
      <c r="R3081" s="9">
        <v>6.0737858203831901E-2</v>
      </c>
      <c r="S3081" s="9">
        <v>6.0737858203831901E-2</v>
      </c>
      <c r="T3081" s="9">
        <v>6.0737858203831901E-2</v>
      </c>
      <c r="U3081" s="9">
        <v>6.0737858203831901E-2</v>
      </c>
      <c r="V3081" s="9">
        <v>6.0737858203831901E-2</v>
      </c>
      <c r="W3081" s="9">
        <v>6.0737858203831901E-2</v>
      </c>
      <c r="X3081" s="9">
        <v>6.0737858203831901E-2</v>
      </c>
      <c r="Y3081" s="9">
        <v>6.0737858203831901E-2</v>
      </c>
      <c r="Z3081" s="9">
        <v>6.0737858203831901E-2</v>
      </c>
      <c r="AA3081" s="9">
        <v>6.0737858203831901E-2</v>
      </c>
      <c r="AB3081" s="9">
        <v>6.0737858203831901E-2</v>
      </c>
      <c r="AC3081" s="9">
        <v>6.0737858203831901E-2</v>
      </c>
      <c r="AD3081" s="9">
        <v>6.0737858203831901E-2</v>
      </c>
      <c r="AE3081" s="9">
        <v>6.0737858203831901E-2</v>
      </c>
      <c r="AF3081" s="9">
        <v>6.0737858203831901E-2</v>
      </c>
      <c r="AG3081" s="9">
        <v>6.0737858203831901E-2</v>
      </c>
      <c r="AH3081" s="9">
        <v>6.0737858203831901E-2</v>
      </c>
      <c r="AI3081" s="9">
        <v>6.0737858203831901E-2</v>
      </c>
      <c r="AJ3081" s="9">
        <v>6.0737858203831901E-2</v>
      </c>
      <c r="AK3081" s="9">
        <v>6.0737858203831901E-2</v>
      </c>
    </row>
    <row r="3082" spans="1:37" s="9" customFormat="1" x14ac:dyDescent="0.3">
      <c r="A3082" s="10" t="str">
        <f t="shared" si="69"/>
        <v>SDGbaseTRA_AgMin_v7trnsfrx_rowhhd-2</v>
      </c>
      <c r="B3082" s="10" t="s">
        <v>220</v>
      </c>
      <c r="C3082" s="10" t="s">
        <v>329</v>
      </c>
      <c r="D3082" s="10" t="s">
        <v>194</v>
      </c>
      <c r="E3082" s="9" t="s">
        <v>86</v>
      </c>
      <c r="F3082" s="9">
        <v>0.132672966576039</v>
      </c>
      <c r="G3082" s="9">
        <v>0.132672966576039</v>
      </c>
      <c r="H3082" s="9">
        <v>0.132672966576039</v>
      </c>
      <c r="I3082" s="9">
        <v>0.132672966576039</v>
      </c>
      <c r="J3082" s="9">
        <v>0.132672966576039</v>
      </c>
      <c r="K3082" s="9">
        <v>0.132672966576039</v>
      </c>
      <c r="L3082" s="9">
        <v>0.132672966576039</v>
      </c>
      <c r="M3082" s="9">
        <v>0.132672966576039</v>
      </c>
      <c r="N3082" s="9">
        <v>0.132672966576039</v>
      </c>
      <c r="O3082" s="9">
        <v>0.132672966576039</v>
      </c>
      <c r="P3082" s="9">
        <v>0.132672966576039</v>
      </c>
      <c r="Q3082" s="9">
        <v>0.132672966576039</v>
      </c>
      <c r="R3082" s="9">
        <v>0.132672966576039</v>
      </c>
      <c r="S3082" s="9">
        <v>0.132672966576039</v>
      </c>
      <c r="T3082" s="9">
        <v>0.132672966576039</v>
      </c>
      <c r="U3082" s="9">
        <v>0.132672966576039</v>
      </c>
      <c r="V3082" s="9">
        <v>0.132672966576039</v>
      </c>
      <c r="W3082" s="9">
        <v>0.132672966576039</v>
      </c>
      <c r="X3082" s="9">
        <v>0.132672966576039</v>
      </c>
      <c r="Y3082" s="9">
        <v>0.132672966576039</v>
      </c>
      <c r="Z3082" s="9">
        <v>0.132672966576039</v>
      </c>
      <c r="AA3082" s="9">
        <v>0.132672966576039</v>
      </c>
      <c r="AB3082" s="9">
        <v>0.132672966576039</v>
      </c>
      <c r="AC3082" s="9">
        <v>0.132672966576039</v>
      </c>
      <c r="AD3082" s="9">
        <v>0.132672966576039</v>
      </c>
      <c r="AE3082" s="9">
        <v>0.132672966576039</v>
      </c>
      <c r="AF3082" s="9">
        <v>0.132672966576039</v>
      </c>
      <c r="AG3082" s="9">
        <v>0.132672966576039</v>
      </c>
      <c r="AH3082" s="9">
        <v>0.132672966576039</v>
      </c>
      <c r="AI3082" s="9">
        <v>0.132672966576039</v>
      </c>
      <c r="AJ3082" s="9">
        <v>0.132672966576039</v>
      </c>
      <c r="AK3082" s="9">
        <v>0.132672966576039</v>
      </c>
    </row>
    <row r="3083" spans="1:37" s="9" customFormat="1" x14ac:dyDescent="0.3">
      <c r="A3083" s="10" t="str">
        <f t="shared" si="69"/>
        <v>SDGbaseTRA_AgMin_v7trnsfrx_rowhhd-3</v>
      </c>
      <c r="B3083" s="10" t="s">
        <v>220</v>
      </c>
      <c r="C3083" s="10" t="s">
        <v>329</v>
      </c>
      <c r="D3083" s="10" t="s">
        <v>194</v>
      </c>
      <c r="E3083" s="9" t="s">
        <v>87</v>
      </c>
      <c r="F3083" s="9">
        <v>0.206152741521125</v>
      </c>
      <c r="G3083" s="9">
        <v>0.206152741521125</v>
      </c>
      <c r="H3083" s="9">
        <v>0.206152741521125</v>
      </c>
      <c r="I3083" s="9">
        <v>0.206152741521125</v>
      </c>
      <c r="J3083" s="9">
        <v>0.206152741521125</v>
      </c>
      <c r="K3083" s="9">
        <v>0.206152741521125</v>
      </c>
      <c r="L3083" s="9">
        <v>0.206152741521125</v>
      </c>
      <c r="M3083" s="9">
        <v>0.206152741521125</v>
      </c>
      <c r="N3083" s="9">
        <v>0.206152741521125</v>
      </c>
      <c r="O3083" s="9">
        <v>0.206152741521125</v>
      </c>
      <c r="P3083" s="9">
        <v>0.206152741521125</v>
      </c>
      <c r="Q3083" s="9">
        <v>0.206152741521125</v>
      </c>
      <c r="R3083" s="9">
        <v>0.206152741521125</v>
      </c>
      <c r="S3083" s="9">
        <v>0.206152741521125</v>
      </c>
      <c r="T3083" s="9">
        <v>0.206152741521125</v>
      </c>
      <c r="U3083" s="9">
        <v>0.206152741521125</v>
      </c>
      <c r="V3083" s="9">
        <v>0.206152741521125</v>
      </c>
      <c r="W3083" s="9">
        <v>0.206152741521125</v>
      </c>
      <c r="X3083" s="9">
        <v>0.206152741521125</v>
      </c>
      <c r="Y3083" s="9">
        <v>0.206152741521125</v>
      </c>
      <c r="Z3083" s="9">
        <v>0.206152741521125</v>
      </c>
      <c r="AA3083" s="9">
        <v>0.206152741521125</v>
      </c>
      <c r="AB3083" s="9">
        <v>0.206152741521125</v>
      </c>
      <c r="AC3083" s="9">
        <v>0.206152741521125</v>
      </c>
      <c r="AD3083" s="9">
        <v>0.206152741521125</v>
      </c>
      <c r="AE3083" s="9">
        <v>0.206152741521125</v>
      </c>
      <c r="AF3083" s="9">
        <v>0.206152741521125</v>
      </c>
      <c r="AG3083" s="9">
        <v>0.206152741521125</v>
      </c>
      <c r="AH3083" s="9">
        <v>0.206152741521125</v>
      </c>
      <c r="AI3083" s="9">
        <v>0.206152741521125</v>
      </c>
      <c r="AJ3083" s="9">
        <v>0.206152741521125</v>
      </c>
      <c r="AK3083" s="9">
        <v>0.206152741521125</v>
      </c>
    </row>
    <row r="3084" spans="1:37" s="9" customFormat="1" x14ac:dyDescent="0.3">
      <c r="A3084" s="10" t="str">
        <f t="shared" si="69"/>
        <v>SDGbaseTRA_AgMin_v7trnsfrx_rowhhd-4</v>
      </c>
      <c r="B3084" s="10" t="s">
        <v>220</v>
      </c>
      <c r="C3084" s="10" t="s">
        <v>329</v>
      </c>
      <c r="D3084" s="10" t="s">
        <v>194</v>
      </c>
      <c r="E3084" s="9" t="s">
        <v>88</v>
      </c>
      <c r="F3084" s="9">
        <v>0.20943764483930299</v>
      </c>
      <c r="G3084" s="9">
        <v>0.20943764483930299</v>
      </c>
      <c r="H3084" s="9">
        <v>0.20943764483930299</v>
      </c>
      <c r="I3084" s="9">
        <v>0.20943764483930299</v>
      </c>
      <c r="J3084" s="9">
        <v>0.20943764483930299</v>
      </c>
      <c r="K3084" s="9">
        <v>0.20943764483930299</v>
      </c>
      <c r="L3084" s="9">
        <v>0.20943764483930299</v>
      </c>
      <c r="M3084" s="9">
        <v>0.20943764483930299</v>
      </c>
      <c r="N3084" s="9">
        <v>0.20943764483930299</v>
      </c>
      <c r="O3084" s="9">
        <v>0.20943764483930299</v>
      </c>
      <c r="P3084" s="9">
        <v>0.20943764483930299</v>
      </c>
      <c r="Q3084" s="9">
        <v>0.20943764483930299</v>
      </c>
      <c r="R3084" s="9">
        <v>0.20943764483930299</v>
      </c>
      <c r="S3084" s="9">
        <v>0.20943764483930299</v>
      </c>
      <c r="T3084" s="9">
        <v>0.20943764483930299</v>
      </c>
      <c r="U3084" s="9">
        <v>0.20943764483930299</v>
      </c>
      <c r="V3084" s="9">
        <v>0.20943764483930299</v>
      </c>
      <c r="W3084" s="9">
        <v>0.20943764483930299</v>
      </c>
      <c r="X3084" s="9">
        <v>0.20943764483930299</v>
      </c>
      <c r="Y3084" s="9">
        <v>0.20943764483930299</v>
      </c>
      <c r="Z3084" s="9">
        <v>0.20943764483930299</v>
      </c>
      <c r="AA3084" s="9">
        <v>0.20943764483930299</v>
      </c>
      <c r="AB3084" s="9">
        <v>0.20943764483930299</v>
      </c>
      <c r="AC3084" s="9">
        <v>0.20943764483930299</v>
      </c>
      <c r="AD3084" s="9">
        <v>0.20943764483930299</v>
      </c>
      <c r="AE3084" s="9">
        <v>0.20943764483930299</v>
      </c>
      <c r="AF3084" s="9">
        <v>0.20943764483930299</v>
      </c>
      <c r="AG3084" s="9">
        <v>0.20943764483930299</v>
      </c>
      <c r="AH3084" s="9">
        <v>0.20943764483930299</v>
      </c>
      <c r="AI3084" s="9">
        <v>0.20943764483930299</v>
      </c>
      <c r="AJ3084" s="9">
        <v>0.20943764483930299</v>
      </c>
      <c r="AK3084" s="9">
        <v>0.20943764483930299</v>
      </c>
    </row>
    <row r="3085" spans="1:37" s="9" customFormat="1" x14ac:dyDescent="0.3">
      <c r="A3085" s="10" t="str">
        <f t="shared" si="69"/>
        <v>SDGbaseTRA_AgMin_v7trnsfrx_rowhhd-5</v>
      </c>
      <c r="B3085" s="10" t="s">
        <v>220</v>
      </c>
      <c r="C3085" s="10" t="s">
        <v>329</v>
      </c>
      <c r="D3085" s="10" t="s">
        <v>194</v>
      </c>
      <c r="E3085" s="9" t="s">
        <v>89</v>
      </c>
      <c r="F3085" s="9">
        <v>0.29828284698503399</v>
      </c>
      <c r="G3085" s="9">
        <v>0.29828284698503399</v>
      </c>
      <c r="H3085" s="9">
        <v>0.29828284698503399</v>
      </c>
      <c r="I3085" s="9">
        <v>0.29828284698503399</v>
      </c>
      <c r="J3085" s="9">
        <v>0.29828284698503399</v>
      </c>
      <c r="K3085" s="9">
        <v>0.29828284698503399</v>
      </c>
      <c r="L3085" s="9">
        <v>0.29828284698503399</v>
      </c>
      <c r="M3085" s="9">
        <v>0.29828284698503399</v>
      </c>
      <c r="N3085" s="9">
        <v>0.29828284698503399</v>
      </c>
      <c r="O3085" s="9">
        <v>0.29828284698503399</v>
      </c>
      <c r="P3085" s="9">
        <v>0.29828284698503399</v>
      </c>
      <c r="Q3085" s="9">
        <v>0.29828284698503399</v>
      </c>
      <c r="R3085" s="9">
        <v>0.29828284698503399</v>
      </c>
      <c r="S3085" s="9">
        <v>0.29828284698503399</v>
      </c>
      <c r="T3085" s="9">
        <v>0.29828284698503399</v>
      </c>
      <c r="U3085" s="9">
        <v>0.29828284698503399</v>
      </c>
      <c r="V3085" s="9">
        <v>0.29828284698503399</v>
      </c>
      <c r="W3085" s="9">
        <v>0.29828284698503399</v>
      </c>
      <c r="X3085" s="9">
        <v>0.29828284698503399</v>
      </c>
      <c r="Y3085" s="9">
        <v>0.29828284698503399</v>
      </c>
      <c r="Z3085" s="9">
        <v>0.29828284698503399</v>
      </c>
      <c r="AA3085" s="9">
        <v>0.29828284698503399</v>
      </c>
      <c r="AB3085" s="9">
        <v>0.29828284698503399</v>
      </c>
      <c r="AC3085" s="9">
        <v>0.29828284698503399</v>
      </c>
      <c r="AD3085" s="9">
        <v>0.29828284698503399</v>
      </c>
      <c r="AE3085" s="9">
        <v>0.29828284698503399</v>
      </c>
      <c r="AF3085" s="9">
        <v>0.29828284698503399</v>
      </c>
      <c r="AG3085" s="9">
        <v>0.29828284698503399</v>
      </c>
      <c r="AH3085" s="9">
        <v>0.29828284698503399</v>
      </c>
      <c r="AI3085" s="9">
        <v>0.29828284698503399</v>
      </c>
      <c r="AJ3085" s="9">
        <v>0.29828284698503399</v>
      </c>
      <c r="AK3085" s="9">
        <v>0.29828284698503399</v>
      </c>
    </row>
    <row r="3086" spans="1:37" s="9" customFormat="1" x14ac:dyDescent="0.3">
      <c r="A3086" s="10" t="str">
        <f t="shared" si="69"/>
        <v>SDGbaseTRA_AgMin_v7trnsfrx_rowhhd-6</v>
      </c>
      <c r="B3086" s="10" t="s">
        <v>220</v>
      </c>
      <c r="C3086" s="10" t="s">
        <v>329</v>
      </c>
      <c r="D3086" s="10" t="s">
        <v>194</v>
      </c>
      <c r="E3086" s="9" t="s">
        <v>90</v>
      </c>
      <c r="F3086" s="9">
        <v>0.55915071720831799</v>
      </c>
      <c r="G3086" s="9">
        <v>0.55915071720831799</v>
      </c>
      <c r="H3086" s="9">
        <v>0.55915071720831799</v>
      </c>
      <c r="I3086" s="9">
        <v>0.55915071720831799</v>
      </c>
      <c r="J3086" s="9">
        <v>0.55915071720831799</v>
      </c>
      <c r="K3086" s="9">
        <v>0.55915071720831799</v>
      </c>
      <c r="L3086" s="9">
        <v>0.55915071720831799</v>
      </c>
      <c r="M3086" s="9">
        <v>0.55915071720831799</v>
      </c>
      <c r="N3086" s="9">
        <v>0.55915071720831799</v>
      </c>
      <c r="O3086" s="9">
        <v>0.55915071720831799</v>
      </c>
      <c r="P3086" s="9">
        <v>0.55915071720831799</v>
      </c>
      <c r="Q3086" s="9">
        <v>0.55915071720831799</v>
      </c>
      <c r="R3086" s="9">
        <v>0.55915071720831799</v>
      </c>
      <c r="S3086" s="9">
        <v>0.55915071720831799</v>
      </c>
      <c r="T3086" s="9">
        <v>0.55915071720831799</v>
      </c>
      <c r="U3086" s="9">
        <v>0.55915071720831799</v>
      </c>
      <c r="V3086" s="9">
        <v>0.55915071720831799</v>
      </c>
      <c r="W3086" s="9">
        <v>0.55915071720831799</v>
      </c>
      <c r="X3086" s="9">
        <v>0.55915071720831799</v>
      </c>
      <c r="Y3086" s="9">
        <v>0.55915071720831799</v>
      </c>
      <c r="Z3086" s="9">
        <v>0.55915071720831799</v>
      </c>
      <c r="AA3086" s="9">
        <v>0.55915071720831799</v>
      </c>
      <c r="AB3086" s="9">
        <v>0.55915071720831799</v>
      </c>
      <c r="AC3086" s="9">
        <v>0.55915071720831799</v>
      </c>
      <c r="AD3086" s="9">
        <v>0.55915071720831799</v>
      </c>
      <c r="AE3086" s="9">
        <v>0.55915071720831799</v>
      </c>
      <c r="AF3086" s="9">
        <v>0.55915071720831799</v>
      </c>
      <c r="AG3086" s="9">
        <v>0.55915071720831799</v>
      </c>
      <c r="AH3086" s="9">
        <v>0.55915071720831799</v>
      </c>
      <c r="AI3086" s="9">
        <v>0.55915071720831799</v>
      </c>
      <c r="AJ3086" s="9">
        <v>0.55915071720831799</v>
      </c>
      <c r="AK3086" s="9">
        <v>0.55915071720831799</v>
      </c>
    </row>
    <row r="3087" spans="1:37" s="9" customFormat="1" x14ac:dyDescent="0.3">
      <c r="A3087" s="10" t="str">
        <f t="shared" si="69"/>
        <v>SDGbaseTRA_AgMin_v7trnsfrx_rowhhd-7</v>
      </c>
      <c r="B3087" s="10" t="s">
        <v>220</v>
      </c>
      <c r="C3087" s="10" t="s">
        <v>329</v>
      </c>
      <c r="D3087" s="10" t="s">
        <v>194</v>
      </c>
      <c r="E3087" s="9" t="s">
        <v>91</v>
      </c>
      <c r="F3087" s="9">
        <v>0.68306578145445995</v>
      </c>
      <c r="G3087" s="9">
        <v>0.68306578145445995</v>
      </c>
      <c r="H3087" s="9">
        <v>0.68306578145445995</v>
      </c>
      <c r="I3087" s="9">
        <v>0.68306578145445995</v>
      </c>
      <c r="J3087" s="9">
        <v>0.68306578145445995</v>
      </c>
      <c r="K3087" s="9">
        <v>0.68306578145445995</v>
      </c>
      <c r="L3087" s="9">
        <v>0.68306578145445995</v>
      </c>
      <c r="M3087" s="9">
        <v>0.68306578145445995</v>
      </c>
      <c r="N3087" s="9">
        <v>0.68306578145445995</v>
      </c>
      <c r="O3087" s="9">
        <v>0.68306578145445995</v>
      </c>
      <c r="P3087" s="9">
        <v>0.68306578145445995</v>
      </c>
      <c r="Q3087" s="9">
        <v>0.68306578145445995</v>
      </c>
      <c r="R3087" s="9">
        <v>0.68306578145445995</v>
      </c>
      <c r="S3087" s="9">
        <v>0.68306578145445995</v>
      </c>
      <c r="T3087" s="9">
        <v>0.68306578145445995</v>
      </c>
      <c r="U3087" s="9">
        <v>0.68306578145445995</v>
      </c>
      <c r="V3087" s="9">
        <v>0.68306578145445995</v>
      </c>
      <c r="W3087" s="9">
        <v>0.68306578145445995</v>
      </c>
      <c r="X3087" s="9">
        <v>0.68306578145445995</v>
      </c>
      <c r="Y3087" s="9">
        <v>0.68306578145445995</v>
      </c>
      <c r="Z3087" s="9">
        <v>0.68306578145445995</v>
      </c>
      <c r="AA3087" s="9">
        <v>0.68306578145445995</v>
      </c>
      <c r="AB3087" s="9">
        <v>0.68306578145445995</v>
      </c>
      <c r="AC3087" s="9">
        <v>0.68306578145445995</v>
      </c>
      <c r="AD3087" s="9">
        <v>0.68306578145445995</v>
      </c>
      <c r="AE3087" s="9">
        <v>0.68306578145445995</v>
      </c>
      <c r="AF3087" s="9">
        <v>0.68306578145445995</v>
      </c>
      <c r="AG3087" s="9">
        <v>0.68306578145445995</v>
      </c>
      <c r="AH3087" s="9">
        <v>0.68306578145445995</v>
      </c>
      <c r="AI3087" s="9">
        <v>0.68306578145445995</v>
      </c>
      <c r="AJ3087" s="9">
        <v>0.68306578145445995</v>
      </c>
      <c r="AK3087" s="9">
        <v>0.68306578145445995</v>
      </c>
    </row>
    <row r="3088" spans="1:37" s="9" customFormat="1" x14ac:dyDescent="0.3">
      <c r="A3088" s="10" t="str">
        <f t="shared" si="69"/>
        <v>SDGbaseTRA_AgMin_v7trnsfrx_rowhhd-8</v>
      </c>
      <c r="B3088" s="10" t="s">
        <v>220</v>
      </c>
      <c r="C3088" s="10" t="s">
        <v>329</v>
      </c>
      <c r="D3088" s="10" t="s">
        <v>194</v>
      </c>
      <c r="E3088" s="9" t="s">
        <v>92</v>
      </c>
      <c r="F3088" s="9">
        <v>2.3350091454819899</v>
      </c>
      <c r="G3088" s="9">
        <v>2.3350091454819899</v>
      </c>
      <c r="H3088" s="9">
        <v>2.3350091454819899</v>
      </c>
      <c r="I3088" s="9">
        <v>2.3350091454819899</v>
      </c>
      <c r="J3088" s="9">
        <v>2.3350091454819899</v>
      </c>
      <c r="K3088" s="9">
        <v>2.3350091454819899</v>
      </c>
      <c r="L3088" s="9">
        <v>2.3350091454819899</v>
      </c>
      <c r="M3088" s="9">
        <v>2.3350091454819899</v>
      </c>
      <c r="N3088" s="9">
        <v>2.3350091454819899</v>
      </c>
      <c r="O3088" s="9">
        <v>2.3350091454819899</v>
      </c>
      <c r="P3088" s="9">
        <v>2.3350091454819899</v>
      </c>
      <c r="Q3088" s="9">
        <v>2.3350091454819899</v>
      </c>
      <c r="R3088" s="9">
        <v>2.3350091454819899</v>
      </c>
      <c r="S3088" s="9">
        <v>2.3350091454819899</v>
      </c>
      <c r="T3088" s="9">
        <v>2.3350091454819899</v>
      </c>
      <c r="U3088" s="9">
        <v>2.3350091454819899</v>
      </c>
      <c r="V3088" s="9">
        <v>2.3350091454819899</v>
      </c>
      <c r="W3088" s="9">
        <v>2.3350091454819899</v>
      </c>
      <c r="X3088" s="9">
        <v>2.3350091454819899</v>
      </c>
      <c r="Y3088" s="9">
        <v>2.3350091454819899</v>
      </c>
      <c r="Z3088" s="9">
        <v>2.3350091454819899</v>
      </c>
      <c r="AA3088" s="9">
        <v>2.3350091454819899</v>
      </c>
      <c r="AB3088" s="9">
        <v>2.3350091454819899</v>
      </c>
      <c r="AC3088" s="9">
        <v>2.3350091454819899</v>
      </c>
      <c r="AD3088" s="9">
        <v>2.3350091454819899</v>
      </c>
      <c r="AE3088" s="9">
        <v>2.3350091454819899</v>
      </c>
      <c r="AF3088" s="9">
        <v>2.3350091454819899</v>
      </c>
      <c r="AG3088" s="9">
        <v>2.3350091454819899</v>
      </c>
      <c r="AH3088" s="9">
        <v>2.3350091454819899</v>
      </c>
      <c r="AI3088" s="9">
        <v>2.3350091454819899</v>
      </c>
      <c r="AJ3088" s="9">
        <v>2.3350091454819899</v>
      </c>
      <c r="AK3088" s="9">
        <v>2.3350091454819899</v>
      </c>
    </row>
    <row r="3089" spans="1:37" s="9" customFormat="1" x14ac:dyDescent="0.3">
      <c r="A3089" s="10" t="str">
        <f t="shared" si="69"/>
        <v>SDGbaseTRA_AgMin_v7trnsfrx_rowhhd-9</v>
      </c>
      <c r="B3089" s="10" t="s">
        <v>220</v>
      </c>
      <c r="C3089" s="10" t="s">
        <v>329</v>
      </c>
      <c r="D3089" s="10" t="s">
        <v>194</v>
      </c>
      <c r="E3089" s="9" t="s">
        <v>93</v>
      </c>
      <c r="F3089" s="9">
        <v>8.8179239513541408</v>
      </c>
      <c r="G3089" s="9">
        <v>8.8179239513541408</v>
      </c>
      <c r="H3089" s="9">
        <v>8.8179239513541408</v>
      </c>
      <c r="I3089" s="9">
        <v>8.8179239513541408</v>
      </c>
      <c r="J3089" s="9">
        <v>8.8179239513541408</v>
      </c>
      <c r="K3089" s="9">
        <v>8.8179239513541408</v>
      </c>
      <c r="L3089" s="9">
        <v>8.8179239513541408</v>
      </c>
      <c r="M3089" s="9">
        <v>8.8179239513541408</v>
      </c>
      <c r="N3089" s="9">
        <v>8.8179239513541408</v>
      </c>
      <c r="O3089" s="9">
        <v>8.8179239513541408</v>
      </c>
      <c r="P3089" s="9">
        <v>8.8179239513541408</v>
      </c>
      <c r="Q3089" s="9">
        <v>8.8179239513541408</v>
      </c>
      <c r="R3089" s="9">
        <v>8.8179239513541408</v>
      </c>
      <c r="S3089" s="9">
        <v>8.8179239513541408</v>
      </c>
      <c r="T3089" s="9">
        <v>8.8179239513541408</v>
      </c>
      <c r="U3089" s="9">
        <v>8.8179239513541408</v>
      </c>
      <c r="V3089" s="9">
        <v>8.8179239513541408</v>
      </c>
      <c r="W3089" s="9">
        <v>8.8179239513541408</v>
      </c>
      <c r="X3089" s="9">
        <v>8.8179239513541408</v>
      </c>
      <c r="Y3089" s="9">
        <v>8.8179239513541408</v>
      </c>
      <c r="Z3089" s="9">
        <v>8.8179239513541408</v>
      </c>
      <c r="AA3089" s="9">
        <v>8.8179239513541408</v>
      </c>
      <c r="AB3089" s="9">
        <v>8.8179239513541408</v>
      </c>
      <c r="AC3089" s="9">
        <v>8.8179239513541408</v>
      </c>
      <c r="AD3089" s="9">
        <v>8.8179239513541408</v>
      </c>
      <c r="AE3089" s="9">
        <v>8.8179239513541408</v>
      </c>
      <c r="AF3089" s="9">
        <v>8.8179239513541408</v>
      </c>
      <c r="AG3089" s="9">
        <v>8.8179239513541408</v>
      </c>
      <c r="AH3089" s="9">
        <v>8.8179239513541408</v>
      </c>
      <c r="AI3089" s="9">
        <v>8.8179239513541408</v>
      </c>
      <c r="AJ3089" s="9">
        <v>8.8179239513541408</v>
      </c>
      <c r="AK3089" s="9">
        <v>8.8179239513541408</v>
      </c>
    </row>
    <row r="3090" spans="1:37" s="9" customFormat="1" x14ac:dyDescent="0.3">
      <c r="A3090" s="10" t="str">
        <f t="shared" si="69"/>
        <v>SDGbaseTRA_AgMin_v7trnsfrx_rowgov</v>
      </c>
      <c r="B3090" s="10" t="s">
        <v>220</v>
      </c>
      <c r="C3090" s="10" t="s">
        <v>329</v>
      </c>
      <c r="D3090" s="10" t="s">
        <v>194</v>
      </c>
      <c r="E3090" s="9" t="s">
        <v>195</v>
      </c>
      <c r="F3090" s="9">
        <v>-48.311760195367</v>
      </c>
      <c r="G3090" s="9">
        <v>-48.311760195367</v>
      </c>
      <c r="H3090" s="9">
        <v>-48.311760195367</v>
      </c>
      <c r="I3090" s="9">
        <v>-48.311760195367</v>
      </c>
      <c r="J3090" s="9">
        <v>-48.311760195367</v>
      </c>
      <c r="K3090" s="9">
        <v>-48.311760195367</v>
      </c>
      <c r="L3090" s="9">
        <v>-48.311760195367</v>
      </c>
      <c r="M3090" s="9">
        <v>-48.311760195367</v>
      </c>
      <c r="N3090" s="9">
        <v>-48.311760195367</v>
      </c>
      <c r="O3090" s="9">
        <v>-48.311760195367</v>
      </c>
      <c r="P3090" s="9">
        <v>-48.311760195367</v>
      </c>
      <c r="Q3090" s="9">
        <v>-48.311760195367</v>
      </c>
      <c r="R3090" s="9">
        <v>-48.311760195367</v>
      </c>
      <c r="S3090" s="9">
        <v>-48.311760195367</v>
      </c>
      <c r="T3090" s="9">
        <v>-48.311760195367</v>
      </c>
      <c r="U3090" s="9">
        <v>-48.311760195367</v>
      </c>
      <c r="V3090" s="9">
        <v>-48.311760195367</v>
      </c>
      <c r="W3090" s="9">
        <v>-48.311760195367</v>
      </c>
      <c r="X3090" s="9">
        <v>-48.311760195367</v>
      </c>
      <c r="Y3090" s="9">
        <v>-48.311760195367</v>
      </c>
      <c r="Z3090" s="9">
        <v>-48.311760195367</v>
      </c>
      <c r="AA3090" s="9">
        <v>-48.311760195367</v>
      </c>
      <c r="AB3090" s="9">
        <v>-48.311760195367</v>
      </c>
      <c r="AC3090" s="9">
        <v>-48.311760195367</v>
      </c>
      <c r="AD3090" s="9">
        <v>-48.311760195367</v>
      </c>
      <c r="AE3090" s="9">
        <v>-48.311760195367</v>
      </c>
      <c r="AF3090" s="9">
        <v>-48.311760195367</v>
      </c>
      <c r="AG3090" s="9">
        <v>-48.311760195367</v>
      </c>
      <c r="AH3090" s="9">
        <v>-48.311760195367</v>
      </c>
      <c r="AI3090" s="9">
        <v>-48.311760195367</v>
      </c>
      <c r="AJ3090" s="9">
        <v>-48.311760195367</v>
      </c>
      <c r="AK3090" s="9">
        <v>-48.311760195367</v>
      </c>
    </row>
    <row r="3091" spans="1:37" s="9" customFormat="1" x14ac:dyDescent="0.3">
      <c r="A3091" s="10" t="str">
        <f t="shared" si="69"/>
        <v>SDGbaseTRA_AgMin_v7C_NetTrnsGov2Instotal</v>
      </c>
      <c r="B3091" s="10" t="s">
        <v>220</v>
      </c>
      <c r="C3091" s="10" t="s">
        <v>329</v>
      </c>
      <c r="D3091" s="10" t="s">
        <v>196</v>
      </c>
      <c r="E3091" s="9" t="s">
        <v>1</v>
      </c>
      <c r="F3091" s="9">
        <v>406.47648084416699</v>
      </c>
      <c r="G3091" s="9">
        <v>406.47648084416699</v>
      </c>
      <c r="H3091" s="9">
        <v>397.54990810955201</v>
      </c>
      <c r="I3091" s="9">
        <v>403.762443250123</v>
      </c>
      <c r="J3091" s="9">
        <v>408.59438316454799</v>
      </c>
      <c r="K3091" s="9">
        <v>412.83858421069999</v>
      </c>
      <c r="L3091" s="9">
        <v>417.75252471125498</v>
      </c>
      <c r="M3091" s="9">
        <v>423.265505631069</v>
      </c>
      <c r="N3091" s="9">
        <v>428.93184453949101</v>
      </c>
      <c r="O3091" s="9">
        <v>435.10555053212101</v>
      </c>
      <c r="P3091" s="9">
        <v>442.20228840736002</v>
      </c>
      <c r="Q3091" s="9">
        <v>449.73214743193603</v>
      </c>
      <c r="R3091" s="9">
        <v>457.22497228917302</v>
      </c>
      <c r="S3091" s="9">
        <v>466.00712263481699</v>
      </c>
      <c r="T3091" s="9">
        <v>475.00934141322199</v>
      </c>
      <c r="U3091" s="9">
        <v>484.50345337214401</v>
      </c>
      <c r="V3091" s="9">
        <v>495.260576898816</v>
      </c>
      <c r="W3091" s="9">
        <v>505.86189092496898</v>
      </c>
      <c r="X3091" s="9">
        <v>516.90990249505501</v>
      </c>
      <c r="Y3091" s="9">
        <v>528.50386267617603</v>
      </c>
      <c r="Z3091" s="9">
        <v>539.60904488037795</v>
      </c>
      <c r="AA3091" s="9">
        <v>551.39087060245402</v>
      </c>
      <c r="AB3091" s="9">
        <v>563.00797820649598</v>
      </c>
      <c r="AC3091" s="9">
        <v>575.90337693254003</v>
      </c>
      <c r="AD3091" s="9">
        <v>588.17032789206803</v>
      </c>
      <c r="AE3091" s="9">
        <v>600.66391874977103</v>
      </c>
      <c r="AF3091" s="9">
        <v>613.658818682066</v>
      </c>
      <c r="AG3091" s="9">
        <v>627.18743474572204</v>
      </c>
      <c r="AH3091" s="9">
        <v>640.73305440287004</v>
      </c>
      <c r="AI3091" s="9">
        <v>644.84158627717898</v>
      </c>
      <c r="AJ3091" s="9">
        <v>647.30207394048</v>
      </c>
      <c r="AK3091" s="9">
        <v>649.50424888049895</v>
      </c>
    </row>
    <row r="3092" spans="1:37" s="9" customFormat="1" x14ac:dyDescent="0.3">
      <c r="A3092" s="10" t="str">
        <f t="shared" si="69"/>
        <v>SDGbaseTRA_AgMin_v7QFSXflab-p</v>
      </c>
      <c r="B3092" s="10" t="s">
        <v>220</v>
      </c>
      <c r="C3092" s="10" t="s">
        <v>329</v>
      </c>
      <c r="D3092" s="10" t="s">
        <v>198</v>
      </c>
      <c r="E3092" s="9" t="s">
        <v>199</v>
      </c>
      <c r="F3092" s="9">
        <v>3154.5511147246002</v>
      </c>
      <c r="G3092" s="9">
        <v>2922.62294347548</v>
      </c>
      <c r="H3092" s="9">
        <v>3032.6382511370398</v>
      </c>
      <c r="I3092" s="9">
        <v>3130.47449540773</v>
      </c>
      <c r="J3092" s="9">
        <v>3216.2703226990602</v>
      </c>
      <c r="K3092" s="9">
        <v>3298.7086709345099</v>
      </c>
      <c r="L3092" s="9">
        <v>3383.3621673163202</v>
      </c>
      <c r="M3092" s="9">
        <v>3470.6004272904902</v>
      </c>
      <c r="N3092" s="9">
        <v>3562.5169435292701</v>
      </c>
      <c r="O3092" s="9">
        <v>3665.3626978325701</v>
      </c>
      <c r="P3092" s="9">
        <v>3776.8670470421398</v>
      </c>
      <c r="Q3092" s="9">
        <v>3892.20961445181</v>
      </c>
      <c r="R3092" s="9">
        <v>4013.2371358639898</v>
      </c>
      <c r="S3092" s="9">
        <v>4138.4863823156602</v>
      </c>
      <c r="T3092" s="9">
        <v>4267.8400931930901</v>
      </c>
      <c r="U3092" s="9">
        <v>4405.92473053104</v>
      </c>
      <c r="V3092" s="9">
        <v>4548.70671243161</v>
      </c>
      <c r="W3092" s="9">
        <v>4695.2084793591703</v>
      </c>
      <c r="X3092" s="9">
        <v>4845.37856205763</v>
      </c>
      <c r="Y3092" s="9">
        <v>4994.3192027482201</v>
      </c>
      <c r="Z3092" s="9">
        <v>5142.0917306233996</v>
      </c>
      <c r="AA3092" s="9">
        <v>5288.1632142195504</v>
      </c>
      <c r="AB3092" s="9">
        <v>5445.0412957729905</v>
      </c>
      <c r="AC3092" s="9">
        <v>5605.9248430417101</v>
      </c>
      <c r="AD3092" s="9">
        <v>5771.9478393825202</v>
      </c>
      <c r="AE3092" s="9">
        <v>5944.1162132336403</v>
      </c>
      <c r="AF3092" s="9">
        <v>6123.4727533901196</v>
      </c>
      <c r="AG3092" s="9">
        <v>6297.8185837206402</v>
      </c>
      <c r="AH3092" s="9">
        <v>6416.0835480185597</v>
      </c>
      <c r="AI3092" s="9">
        <v>6490.1191887370796</v>
      </c>
      <c r="AJ3092" s="9">
        <v>6539.6059267176997</v>
      </c>
      <c r="AK3092" s="9">
        <v>6571.2423865272704</v>
      </c>
    </row>
    <row r="3093" spans="1:37" s="9" customFormat="1" x14ac:dyDescent="0.3">
      <c r="A3093" s="10" t="str">
        <f t="shared" si="69"/>
        <v>SDGbaseTRA_AgMin_v7QFSXflab-m</v>
      </c>
      <c r="B3093" s="10" t="s">
        <v>220</v>
      </c>
      <c r="C3093" s="10" t="s">
        <v>329</v>
      </c>
      <c r="D3093" s="10" t="s">
        <v>198</v>
      </c>
      <c r="E3093" s="9" t="s">
        <v>200</v>
      </c>
      <c r="F3093" s="9">
        <v>5235.9946818431899</v>
      </c>
      <c r="G3093" s="9">
        <v>4887.4476275667103</v>
      </c>
      <c r="H3093" s="9">
        <v>5090.9266751892601</v>
      </c>
      <c r="I3093" s="9">
        <v>5268.7413883388599</v>
      </c>
      <c r="J3093" s="9">
        <v>5418.7638398532799</v>
      </c>
      <c r="K3093" s="9">
        <v>5561.2126483093098</v>
      </c>
      <c r="L3093" s="9">
        <v>5707.2442976237699</v>
      </c>
      <c r="M3093" s="9">
        <v>5859.5775522941303</v>
      </c>
      <c r="N3093" s="9">
        <v>6019.6143448153098</v>
      </c>
      <c r="O3093" s="9">
        <v>6186.8533941381502</v>
      </c>
      <c r="P3093" s="9">
        <v>6369.1705586521903</v>
      </c>
      <c r="Q3093" s="9">
        <v>6558.2587401465398</v>
      </c>
      <c r="R3093" s="9">
        <v>6754.3141737717897</v>
      </c>
      <c r="S3093" s="9">
        <v>6961.7332663730704</v>
      </c>
      <c r="T3093" s="9">
        <v>7178.8972819726396</v>
      </c>
      <c r="U3093" s="9">
        <v>7413.5383551958603</v>
      </c>
      <c r="V3093" s="9">
        <v>7661.27063852217</v>
      </c>
      <c r="W3093" s="9">
        <v>7916.6230863648698</v>
      </c>
      <c r="X3093" s="9">
        <v>8175.3420560966397</v>
      </c>
      <c r="Y3093" s="9">
        <v>8426.8371933963699</v>
      </c>
      <c r="Z3093" s="9">
        <v>8672.3166014969993</v>
      </c>
      <c r="AA3093" s="9">
        <v>8913.1563694276192</v>
      </c>
      <c r="AB3093" s="9">
        <v>9162.5376054174303</v>
      </c>
      <c r="AC3093" s="9">
        <v>9417.4377805180702</v>
      </c>
      <c r="AD3093" s="9">
        <v>9685.0743737959801</v>
      </c>
      <c r="AE3093" s="9">
        <v>9967.0904203824593</v>
      </c>
      <c r="AF3093" s="9">
        <v>10265.135203304601</v>
      </c>
      <c r="AG3093" s="9">
        <v>10552.977648586801</v>
      </c>
      <c r="AH3093" s="9">
        <v>10722.790037619499</v>
      </c>
      <c r="AI3093" s="9">
        <v>10804.215466866401</v>
      </c>
      <c r="AJ3093" s="9">
        <v>10837.8969088308</v>
      </c>
      <c r="AK3093" s="9">
        <v>10838.034353105</v>
      </c>
    </row>
    <row r="3094" spans="1:37" s="9" customFormat="1" x14ac:dyDescent="0.3">
      <c r="A3094" s="10" t="str">
        <f t="shared" si="69"/>
        <v>SDGbaseTRA_AgMin_v7QFSXflab-s</v>
      </c>
      <c r="B3094" s="10" t="s">
        <v>220</v>
      </c>
      <c r="C3094" s="10" t="s">
        <v>329</v>
      </c>
      <c r="D3094" s="10" t="s">
        <v>198</v>
      </c>
      <c r="E3094" s="9" t="s">
        <v>201</v>
      </c>
      <c r="F3094" s="9">
        <v>4708.9378060375002</v>
      </c>
      <c r="G3094" s="9">
        <v>4347.6121759324997</v>
      </c>
      <c r="H3094" s="9">
        <v>4509.76765106529</v>
      </c>
      <c r="I3094" s="9">
        <v>4662.51940604438</v>
      </c>
      <c r="J3094" s="9">
        <v>4799.3286798118097</v>
      </c>
      <c r="K3094" s="9">
        <v>4931.5503135517602</v>
      </c>
      <c r="L3094" s="9">
        <v>5065.48859237957</v>
      </c>
      <c r="M3094" s="9">
        <v>5203.70170416772</v>
      </c>
      <c r="N3094" s="9">
        <v>5347.0420030493797</v>
      </c>
      <c r="O3094" s="9">
        <v>5487.0440548042998</v>
      </c>
      <c r="P3094" s="9">
        <v>5642.4459385269402</v>
      </c>
      <c r="Q3094" s="9">
        <v>5806.8006995896303</v>
      </c>
      <c r="R3094" s="9">
        <v>5978.9318836786897</v>
      </c>
      <c r="S3094" s="9">
        <v>6158.9805021913999</v>
      </c>
      <c r="T3094" s="9">
        <v>6346.4899758015399</v>
      </c>
      <c r="U3094" s="9">
        <v>6546.4149948785198</v>
      </c>
      <c r="V3094" s="9">
        <v>6757.3652776933104</v>
      </c>
      <c r="W3094" s="9">
        <v>6975.9533496313497</v>
      </c>
      <c r="X3094" s="9">
        <v>7199.2107638511297</v>
      </c>
      <c r="Y3094" s="9">
        <v>7419.4372992625304</v>
      </c>
      <c r="Z3094" s="9">
        <v>7636.0136071593697</v>
      </c>
      <c r="AA3094" s="9">
        <v>7850.4320547377602</v>
      </c>
      <c r="AB3094" s="9">
        <v>8063.0206952591498</v>
      </c>
      <c r="AC3094" s="9">
        <v>8278.5649486133607</v>
      </c>
      <c r="AD3094" s="9">
        <v>8504.8289413636503</v>
      </c>
      <c r="AE3094" s="9">
        <v>8743.6593448519106</v>
      </c>
      <c r="AF3094" s="9">
        <v>8996.1475838394108</v>
      </c>
      <c r="AG3094" s="9">
        <v>9245.4683955709006</v>
      </c>
      <c r="AH3094" s="9">
        <v>9419.4800976800707</v>
      </c>
      <c r="AI3094" s="9">
        <v>9532.1041057830098</v>
      </c>
      <c r="AJ3094" s="9">
        <v>9606.46675870123</v>
      </c>
      <c r="AK3094" s="9">
        <v>9651.7071853019806</v>
      </c>
    </row>
    <row r="3095" spans="1:37" s="9" customFormat="1" x14ac:dyDescent="0.3">
      <c r="A3095" s="10" t="str">
        <f t="shared" si="69"/>
        <v>SDGbaseTRA_AgMin_v7QFSXflab-t</v>
      </c>
      <c r="B3095" s="10" t="s">
        <v>220</v>
      </c>
      <c r="C3095" s="10" t="s">
        <v>329</v>
      </c>
      <c r="D3095" s="10" t="s">
        <v>198</v>
      </c>
      <c r="E3095" s="9" t="s">
        <v>202</v>
      </c>
      <c r="F3095" s="9">
        <v>3319.0950973737399</v>
      </c>
      <c r="G3095" s="9">
        <v>3025.15637016238</v>
      </c>
      <c r="H3095" s="9">
        <v>3112.0834947950302</v>
      </c>
      <c r="I3095" s="9">
        <v>3197.96253422067</v>
      </c>
      <c r="J3095" s="9">
        <v>3278.6588869818602</v>
      </c>
      <c r="K3095" s="9">
        <v>3360.1459588463699</v>
      </c>
      <c r="L3095" s="9">
        <v>3445.27712959154</v>
      </c>
      <c r="M3095" s="9">
        <v>3534.7737379432601</v>
      </c>
      <c r="N3095" s="9">
        <v>3628.6105235284199</v>
      </c>
      <c r="O3095" s="9">
        <v>3718.8258257637699</v>
      </c>
      <c r="P3095" s="9">
        <v>3820.6824906697698</v>
      </c>
      <c r="Q3095" s="9">
        <v>3930.3335478972099</v>
      </c>
      <c r="R3095" s="9">
        <v>4049.5333447019002</v>
      </c>
      <c r="S3095" s="9">
        <v>4173.97716386311</v>
      </c>
      <c r="T3095" s="9">
        <v>4303.2660301101196</v>
      </c>
      <c r="U3095" s="9">
        <v>4440.2657193691803</v>
      </c>
      <c r="V3095" s="9">
        <v>4583.2259449043904</v>
      </c>
      <c r="W3095" s="9">
        <v>4731.4435448563199</v>
      </c>
      <c r="X3095" s="9">
        <v>4886.0036484828697</v>
      </c>
      <c r="Y3095" s="9">
        <v>5038.7911795797199</v>
      </c>
      <c r="Z3095" s="9">
        <v>5190.2971013946699</v>
      </c>
      <c r="AA3095" s="9">
        <v>5341.01172369905</v>
      </c>
      <c r="AB3095" s="9">
        <v>5490.7961433750097</v>
      </c>
      <c r="AC3095" s="9">
        <v>5641.0566809234397</v>
      </c>
      <c r="AD3095" s="9">
        <v>5796.4482888122902</v>
      </c>
      <c r="AE3095" s="9">
        <v>5958.3969395765798</v>
      </c>
      <c r="AF3095" s="9">
        <v>6128.4906409972</v>
      </c>
      <c r="AG3095" s="9">
        <v>6297.7788533299599</v>
      </c>
      <c r="AH3095" s="9">
        <v>6420.5550556039398</v>
      </c>
      <c r="AI3095" s="9">
        <v>6504.0703985145101</v>
      </c>
      <c r="AJ3095" s="9">
        <v>6562.5011446989001</v>
      </c>
      <c r="AK3095" s="9">
        <v>6601.83216344842</v>
      </c>
    </row>
    <row r="3096" spans="1:37" s="9" customFormat="1" x14ac:dyDescent="0.3">
      <c r="A3096" s="10" t="str">
        <f t="shared" si="69"/>
        <v>SDGbaseTRA_AgMin_v7QFSXfcap</v>
      </c>
      <c r="B3096" s="10" t="s">
        <v>220</v>
      </c>
      <c r="C3096" s="10" t="s">
        <v>329</v>
      </c>
      <c r="D3096" s="10" t="s">
        <v>198</v>
      </c>
      <c r="E3096" s="9" t="s">
        <v>203</v>
      </c>
      <c r="F3096" s="9">
        <v>3799.0893858038498</v>
      </c>
      <c r="G3096" s="9">
        <v>3955.0310944371899</v>
      </c>
      <c r="H3096" s="9">
        <v>4074.8564053412802</v>
      </c>
      <c r="I3096" s="9">
        <v>4162.3339554889499</v>
      </c>
      <c r="J3096" s="9">
        <v>4259.2875246576896</v>
      </c>
      <c r="K3096" s="9">
        <v>4375.6662499845997</v>
      </c>
      <c r="L3096" s="9">
        <v>4512.6655161783401</v>
      </c>
      <c r="M3096" s="9">
        <v>4649.6416512894903</v>
      </c>
      <c r="N3096" s="9">
        <v>4783.7932332077999</v>
      </c>
      <c r="O3096" s="9">
        <v>4894.6596237902604</v>
      </c>
      <c r="P3096" s="9">
        <v>5005.9439005389304</v>
      </c>
      <c r="Q3096" s="9">
        <v>5115.6144753176604</v>
      </c>
      <c r="R3096" s="9">
        <v>5263.09540783182</v>
      </c>
      <c r="S3096" s="9">
        <v>5397.70338301015</v>
      </c>
      <c r="T3096" s="9">
        <v>5542.5038058663604</v>
      </c>
      <c r="U3096" s="9">
        <v>5719.4621199413996</v>
      </c>
      <c r="V3096" s="9">
        <v>5882.51596423911</v>
      </c>
      <c r="W3096" s="9">
        <v>6058.27459537296</v>
      </c>
      <c r="X3096" s="9">
        <v>6247.1031887368599</v>
      </c>
      <c r="Y3096" s="9">
        <v>6422.22986837605</v>
      </c>
      <c r="Z3096" s="9">
        <v>6599.3438983604101</v>
      </c>
      <c r="AA3096" s="9">
        <v>6782.3505872670303</v>
      </c>
      <c r="AB3096" s="9">
        <v>6970.8332413121498</v>
      </c>
      <c r="AC3096" s="9">
        <v>7147.7465176987398</v>
      </c>
      <c r="AD3096" s="9">
        <v>7331.7583231354402</v>
      </c>
      <c r="AE3096" s="9">
        <v>7524.6219079770299</v>
      </c>
      <c r="AF3096" s="9">
        <v>7727.2165636789096</v>
      </c>
      <c r="AG3096" s="9">
        <v>7916.8100628058801</v>
      </c>
      <c r="AH3096" s="9">
        <v>7772.0825393192999</v>
      </c>
      <c r="AI3096" s="9">
        <v>7639.3517784277901</v>
      </c>
      <c r="AJ3096" s="9">
        <v>7539.8590120736999</v>
      </c>
      <c r="AK3096" s="9">
        <v>7443.9350083258496</v>
      </c>
    </row>
    <row r="3097" spans="1:37" s="9" customFormat="1" x14ac:dyDescent="0.3">
      <c r="A3097" s="10" t="str">
        <f t="shared" si="69"/>
        <v>SDGbaseTRA_AgMin_v7QFSXfegy</v>
      </c>
      <c r="B3097" s="10" t="s">
        <v>220</v>
      </c>
      <c r="C3097" s="10" t="s">
        <v>329</v>
      </c>
      <c r="D3097" s="10" t="s">
        <v>198</v>
      </c>
      <c r="E3097" s="9" t="s">
        <v>204</v>
      </c>
      <c r="F3097" s="9">
        <v>200.18165765045001</v>
      </c>
      <c r="G3097" s="9">
        <v>215.86420678374199</v>
      </c>
      <c r="H3097" s="9">
        <v>219.02407371728799</v>
      </c>
      <c r="I3097" s="9">
        <v>223.56160867303899</v>
      </c>
      <c r="J3097" s="9">
        <v>229.54441803495001</v>
      </c>
      <c r="K3097" s="9">
        <v>239.84123243625501</v>
      </c>
      <c r="L3097" s="9">
        <v>251.19922892092401</v>
      </c>
      <c r="M3097" s="9">
        <v>253.76683920665201</v>
      </c>
      <c r="N3097" s="9">
        <v>251.049892000254</v>
      </c>
      <c r="O3097" s="9">
        <v>253.29178381615901</v>
      </c>
      <c r="P3097" s="9">
        <v>260.97894664828499</v>
      </c>
      <c r="Q3097" s="9">
        <v>269.775069284214</v>
      </c>
      <c r="R3097" s="9">
        <v>285.368089066702</v>
      </c>
      <c r="S3097" s="9">
        <v>295.99211694479499</v>
      </c>
      <c r="T3097" s="9">
        <v>306.84882128508701</v>
      </c>
      <c r="U3097" s="9">
        <v>317.23821632164299</v>
      </c>
      <c r="V3097" s="9">
        <v>317.35897708617199</v>
      </c>
      <c r="W3097" s="9">
        <v>324.91386267206599</v>
      </c>
      <c r="X3097" s="9">
        <v>344.11172957735101</v>
      </c>
      <c r="Y3097" s="9">
        <v>364.90419340149299</v>
      </c>
      <c r="Z3097" s="9">
        <v>385.652635752403</v>
      </c>
      <c r="AA3097" s="9">
        <v>405.73428255131699</v>
      </c>
      <c r="AB3097" s="9">
        <v>427.08138564037398</v>
      </c>
      <c r="AC3097" s="9">
        <v>448.55388552486602</v>
      </c>
      <c r="AD3097" s="9">
        <v>470.16000871012602</v>
      </c>
      <c r="AE3097" s="9">
        <v>491.92359608478199</v>
      </c>
      <c r="AF3097" s="9">
        <v>513.84273392275702</v>
      </c>
      <c r="AG3097" s="9">
        <v>590.62760194647501</v>
      </c>
      <c r="AH3097" s="9">
        <v>666.77350557106899</v>
      </c>
      <c r="AI3097" s="9">
        <v>736.049977702359</v>
      </c>
      <c r="AJ3097" s="9">
        <v>806.51907483748801</v>
      </c>
      <c r="AK3097" s="9">
        <v>873.89319146809999</v>
      </c>
    </row>
    <row r="3098" spans="1:37" s="9" customFormat="1" x14ac:dyDescent="0.3">
      <c r="A3098" s="10" t="str">
        <f t="shared" si="69"/>
        <v>SDGbaseTRA_AgMin_v7QFSXfland</v>
      </c>
      <c r="B3098" s="10" t="s">
        <v>220</v>
      </c>
      <c r="C3098" s="10" t="s">
        <v>329</v>
      </c>
      <c r="D3098" s="10" t="s">
        <v>198</v>
      </c>
      <c r="E3098" s="9" t="s">
        <v>205</v>
      </c>
      <c r="F3098" s="9">
        <v>17.027338782018301</v>
      </c>
      <c r="G3098" s="9">
        <v>17.1976121698385</v>
      </c>
      <c r="H3098" s="9">
        <v>17.3695882915369</v>
      </c>
      <c r="I3098" s="9">
        <v>17.5432841744523</v>
      </c>
      <c r="J3098" s="9">
        <v>17.718717016196798</v>
      </c>
      <c r="K3098" s="9">
        <v>17.895904186358798</v>
      </c>
      <c r="L3098" s="9">
        <v>18.074863228222402</v>
      </c>
      <c r="M3098" s="9">
        <v>18.255611860504601</v>
      </c>
      <c r="N3098" s="9">
        <v>18.4381679791096</v>
      </c>
      <c r="O3098" s="9">
        <v>18.622549658900699</v>
      </c>
      <c r="P3098" s="9">
        <v>18.808775155489698</v>
      </c>
      <c r="Q3098" s="9">
        <v>18.996862907044601</v>
      </c>
      <c r="R3098" s="9">
        <v>19.186831536115101</v>
      </c>
      <c r="S3098" s="9">
        <v>19.378699851476199</v>
      </c>
      <c r="T3098" s="9">
        <v>19.572486849991002</v>
      </c>
      <c r="U3098" s="9">
        <v>19.7682117184909</v>
      </c>
      <c r="V3098" s="9">
        <v>19.9658938356758</v>
      </c>
      <c r="W3098" s="9">
        <v>20.165552774032601</v>
      </c>
      <c r="X3098" s="9">
        <v>20.367208301772902</v>
      </c>
      <c r="Y3098" s="9">
        <v>20.570880384790598</v>
      </c>
      <c r="Z3098" s="9">
        <v>20.7765891886385</v>
      </c>
      <c r="AA3098" s="9">
        <v>20.9843550805249</v>
      </c>
      <c r="AB3098" s="9">
        <v>21.194198631330199</v>
      </c>
      <c r="AC3098" s="9">
        <v>21.406140617643501</v>
      </c>
      <c r="AD3098" s="9">
        <v>21.6202020238199</v>
      </c>
      <c r="AE3098" s="9">
        <v>21.836404044058099</v>
      </c>
      <c r="AF3098" s="9">
        <v>22.054768084498701</v>
      </c>
      <c r="AG3098" s="9">
        <v>22.275315765343699</v>
      </c>
      <c r="AH3098" s="9">
        <v>22.498068922997099</v>
      </c>
      <c r="AI3098" s="9">
        <v>22.723049612227101</v>
      </c>
      <c r="AJ3098" s="9">
        <v>22.9502801083493</v>
      </c>
      <c r="AK3098" s="9">
        <v>23.179782909432799</v>
      </c>
    </row>
    <row r="3099" spans="1:37" s="9" customFormat="1" x14ac:dyDescent="0.3">
      <c r="A3099" s="10" t="str">
        <f t="shared" si="69"/>
        <v>SDGbaseTRA_AgMin_v7P_ActivePoptotal</v>
      </c>
      <c r="B3099" s="10" t="s">
        <v>220</v>
      </c>
      <c r="C3099" s="10" t="s">
        <v>329</v>
      </c>
      <c r="D3099" s="10" t="s">
        <v>207</v>
      </c>
      <c r="E3099" s="9" t="s">
        <v>1</v>
      </c>
      <c r="G3099" s="9">
        <v>24292.9</v>
      </c>
      <c r="H3099" s="9">
        <v>24642.6</v>
      </c>
      <c r="I3099" s="9">
        <v>24992.2</v>
      </c>
      <c r="J3099" s="9">
        <v>25341.9</v>
      </c>
      <c r="K3099" s="9">
        <v>25691.599999999999</v>
      </c>
      <c r="L3099" s="9">
        <v>26041.200000000001</v>
      </c>
      <c r="M3099" s="9">
        <v>26390.6</v>
      </c>
      <c r="N3099" s="9">
        <v>26740</v>
      </c>
      <c r="O3099" s="9">
        <v>27089.3</v>
      </c>
      <c r="P3099" s="9">
        <v>27438.7</v>
      </c>
      <c r="Q3099" s="9">
        <v>27788.1</v>
      </c>
      <c r="R3099" s="9">
        <v>28086.2</v>
      </c>
      <c r="S3099" s="9">
        <v>28384.400000000001</v>
      </c>
      <c r="T3099" s="9">
        <v>28682.5</v>
      </c>
      <c r="U3099" s="9">
        <v>28980.7</v>
      </c>
      <c r="V3099" s="9">
        <v>29278.799999999999</v>
      </c>
      <c r="W3099" s="9">
        <v>29514.3</v>
      </c>
      <c r="X3099" s="9">
        <v>29749.7</v>
      </c>
      <c r="Y3099" s="9">
        <v>29985.200000000001</v>
      </c>
      <c r="Z3099" s="9">
        <v>30220.7</v>
      </c>
      <c r="AA3099" s="9">
        <v>30456.1</v>
      </c>
      <c r="AB3099" s="9">
        <v>30638.2</v>
      </c>
      <c r="AC3099" s="9">
        <v>30820.3</v>
      </c>
      <c r="AD3099" s="9">
        <v>31002.3</v>
      </c>
      <c r="AE3099" s="9">
        <v>31184.400000000001</v>
      </c>
      <c r="AF3099" s="9">
        <v>31366.5</v>
      </c>
      <c r="AG3099" s="9">
        <v>31469.200000000001</v>
      </c>
      <c r="AH3099" s="9">
        <v>31571.9</v>
      </c>
      <c r="AI3099" s="9">
        <v>31674.6</v>
      </c>
      <c r="AJ3099" s="9">
        <v>31777.4</v>
      </c>
      <c r="AK3099" s="9">
        <v>31880.1</v>
      </c>
    </row>
    <row r="3100" spans="1:37" s="9" customFormat="1" x14ac:dyDescent="0.3">
      <c r="A3100" s="10" t="str">
        <f t="shared" si="69"/>
        <v>SDGbaseTRA_AgMin_v7P_WAgePoptotal</v>
      </c>
      <c r="B3100" s="10" t="s">
        <v>220</v>
      </c>
      <c r="C3100" s="10" t="s">
        <v>329</v>
      </c>
      <c r="D3100" s="10" t="s">
        <v>208</v>
      </c>
      <c r="E3100" s="9" t="s">
        <v>1</v>
      </c>
      <c r="G3100" s="9">
        <v>38959.5</v>
      </c>
      <c r="H3100" s="9">
        <v>39520.300000000003</v>
      </c>
      <c r="I3100" s="9">
        <v>40081.1</v>
      </c>
      <c r="J3100" s="9">
        <v>40641.9</v>
      </c>
      <c r="K3100" s="9">
        <v>41202.699999999997</v>
      </c>
      <c r="L3100" s="9">
        <v>41763.4</v>
      </c>
      <c r="M3100" s="9">
        <v>42323.7</v>
      </c>
      <c r="N3100" s="9">
        <v>42884</v>
      </c>
      <c r="O3100" s="9">
        <v>43444.3</v>
      </c>
      <c r="P3100" s="9">
        <v>44004.6</v>
      </c>
      <c r="Q3100" s="9">
        <v>44564.9</v>
      </c>
      <c r="R3100" s="9">
        <v>45043.1</v>
      </c>
      <c r="S3100" s="9">
        <v>45521.2</v>
      </c>
      <c r="T3100" s="9">
        <v>45999.4</v>
      </c>
      <c r="U3100" s="9">
        <v>46477.5</v>
      </c>
      <c r="V3100" s="9">
        <v>46955.7</v>
      </c>
      <c r="W3100" s="9">
        <v>47333.3</v>
      </c>
      <c r="X3100" s="9">
        <v>47710.9</v>
      </c>
      <c r="Y3100" s="9">
        <v>48088.6</v>
      </c>
      <c r="Z3100" s="9">
        <v>48466.2</v>
      </c>
      <c r="AA3100" s="9">
        <v>48843.8</v>
      </c>
      <c r="AB3100" s="9">
        <v>49135.8</v>
      </c>
      <c r="AC3100" s="9">
        <v>49427.8</v>
      </c>
      <c r="AD3100" s="9">
        <v>49719.8</v>
      </c>
      <c r="AE3100" s="9">
        <v>50011.8</v>
      </c>
      <c r="AF3100" s="9">
        <v>50303.8</v>
      </c>
      <c r="AG3100" s="9">
        <v>50468.5</v>
      </c>
      <c r="AH3100" s="9">
        <v>50633.3</v>
      </c>
      <c r="AI3100" s="9">
        <v>50798</v>
      </c>
      <c r="AJ3100" s="9">
        <v>50962.7</v>
      </c>
      <c r="AK3100" s="9">
        <v>51127.5</v>
      </c>
    </row>
    <row r="3101" spans="1:37" s="9" customFormat="1" x14ac:dyDescent="0.3">
      <c r="A3101" s="10" t="str">
        <f t="shared" si="69"/>
        <v>SDGbaseTRA_AgMin_v7C_BroadUnEmpRatetotal</v>
      </c>
      <c r="B3101" s="10" t="s">
        <v>220</v>
      </c>
      <c r="C3101" s="10" t="s">
        <v>329</v>
      </c>
      <c r="D3101" s="10" t="s">
        <v>209</v>
      </c>
      <c r="E3101" s="9" t="s">
        <v>1</v>
      </c>
      <c r="G3101" s="9">
        <v>0.37500919539713001</v>
      </c>
      <c r="H3101" s="9">
        <v>0.36104891236368603</v>
      </c>
      <c r="I3101" s="9">
        <v>0.34940910267957098</v>
      </c>
      <c r="J3101" s="9">
        <v>0.34049847369984099</v>
      </c>
      <c r="K3101" s="9">
        <v>0.33240368090574501</v>
      </c>
      <c r="L3101" s="9">
        <v>0.32409519580851898</v>
      </c>
      <c r="M3101" s="9">
        <v>0.31533752844968999</v>
      </c>
      <c r="N3101" s="9">
        <v>0.30599162995802598</v>
      </c>
      <c r="O3101" s="9">
        <v>0.29647181829952102</v>
      </c>
      <c r="P3101" s="9">
        <v>0.28534638904572601</v>
      </c>
      <c r="Q3101" s="9">
        <v>0.27351626767986298</v>
      </c>
      <c r="R3101" s="9">
        <v>0.25956460688820998</v>
      </c>
      <c r="S3101" s="9">
        <v>0.24489588243037599</v>
      </c>
      <c r="T3101" s="9">
        <v>0.22961759326846001</v>
      </c>
      <c r="U3101" s="9">
        <v>0.21305752449131299</v>
      </c>
      <c r="V3101" s="9">
        <v>0.19564433741985701</v>
      </c>
      <c r="W3101" s="9">
        <v>0.17601879562748601</v>
      </c>
      <c r="X3101" s="9">
        <v>0.15609451421398299</v>
      </c>
      <c r="Y3101" s="9">
        <v>0.136928055341074</v>
      </c>
      <c r="Z3101" s="9">
        <v>0.118461218943491</v>
      </c>
      <c r="AA3101" s="9">
        <v>0.10058203899764</v>
      </c>
      <c r="AB3101" s="9">
        <v>8.0840397287550103E-2</v>
      </c>
      <c r="AC3101" s="9">
        <v>6.0911663640633398E-2</v>
      </c>
      <c r="AD3101" s="9">
        <v>4.0126073118625302E-2</v>
      </c>
      <c r="AE3101" s="9">
        <v>1.83148331202591E-2</v>
      </c>
      <c r="AF3101" s="9">
        <v>-4.6784365973679999E-3</v>
      </c>
      <c r="AG3101" s="9">
        <v>-2.93888462753507E-2</v>
      </c>
      <c r="AH3101" s="9">
        <v>-4.4565222204621599E-2</v>
      </c>
      <c r="AI3101" s="9">
        <v>-5.2278770999508499E-2</v>
      </c>
      <c r="AJ3101" s="9">
        <v>-5.5670720038413203E-2</v>
      </c>
      <c r="AK3101" s="9">
        <v>-5.5919400766706498E-2</v>
      </c>
    </row>
    <row r="3102" spans="1:37" s="9" customFormat="1" x14ac:dyDescent="0.3">
      <c r="A3102" s="10" t="str">
        <f t="shared" si="69"/>
        <v>SDGbaseTRA_AgMin_v7C_LabForceParttotal</v>
      </c>
      <c r="B3102" s="10" t="s">
        <v>220</v>
      </c>
      <c r="C3102" s="10" t="s">
        <v>329</v>
      </c>
      <c r="D3102" s="10" t="s">
        <v>210</v>
      </c>
      <c r="E3102" s="9" t="s">
        <v>1</v>
      </c>
      <c r="G3102" s="9">
        <v>0.38970826414961901</v>
      </c>
      <c r="H3102" s="9">
        <v>0.39841337419469502</v>
      </c>
      <c r="I3102" s="9">
        <v>0.40566994977711801</v>
      </c>
      <c r="J3102" s="9">
        <v>0.41122638777581699</v>
      </c>
      <c r="K3102" s="9">
        <v>0.41627411775543699</v>
      </c>
      <c r="L3102" s="9">
        <v>0.42145448375638001</v>
      </c>
      <c r="M3102" s="9">
        <v>0.42691573330534899</v>
      </c>
      <c r="N3102" s="9">
        <v>0.43274376958591498</v>
      </c>
      <c r="O3102" s="9">
        <v>0.43867862924569601</v>
      </c>
      <c r="P3102" s="9">
        <v>0.44561627727308101</v>
      </c>
      <c r="Q3102" s="9">
        <v>0.45299333336516401</v>
      </c>
      <c r="R3102" s="9">
        <v>0.461691502983062</v>
      </c>
      <c r="S3102" s="9">
        <v>0.47083946193736698</v>
      </c>
      <c r="T3102" s="9">
        <v>0.48036481739060499</v>
      </c>
      <c r="U3102" s="9">
        <v>0.49069213705501802</v>
      </c>
      <c r="V3102" s="9">
        <v>0.50154866339020598</v>
      </c>
      <c r="W3102" s="9">
        <v>0.51378687858678096</v>
      </c>
      <c r="X3102" s="9">
        <v>0.52620962988516795</v>
      </c>
      <c r="Y3102" s="9">
        <v>0.53816049697821999</v>
      </c>
      <c r="Z3102" s="9">
        <v>0.54967624944135196</v>
      </c>
      <c r="AA3102" s="9">
        <v>0.56082375577010801</v>
      </c>
      <c r="AB3102" s="9">
        <v>0.57313396219914203</v>
      </c>
      <c r="AC3102" s="9">
        <v>0.58556084335326697</v>
      </c>
      <c r="AD3102" s="9">
        <v>0.598520095482171</v>
      </c>
      <c r="AE3102" s="9">
        <v>0.61212079785259899</v>
      </c>
      <c r="AF3102" s="9">
        <v>0.62645856141149103</v>
      </c>
      <c r="AG3102" s="9">
        <v>0.64186657977170403</v>
      </c>
      <c r="AH3102" s="9">
        <v>0.65132844864786799</v>
      </c>
      <c r="AI3102" s="9">
        <v>0.65613821725069998</v>
      </c>
      <c r="AJ3102" s="9">
        <v>0.65825536596272705</v>
      </c>
      <c r="AK3102" s="9">
        <v>0.65840919443318502</v>
      </c>
    </row>
    <row r="3103" spans="1:37" s="9" customFormat="1" x14ac:dyDescent="0.3">
      <c r="A3103" s="10" t="str">
        <f t="shared" si="69"/>
        <v>SDGbaseTRA_AgMin_v7QVAXaawhe</v>
      </c>
      <c r="B3103" s="10" t="s">
        <v>220</v>
      </c>
      <c r="C3103" s="10" t="s">
        <v>329</v>
      </c>
      <c r="D3103" s="10" t="s">
        <v>211</v>
      </c>
      <c r="E3103" s="9" t="s">
        <v>4</v>
      </c>
      <c r="F3103" s="9">
        <v>2.6605426949921398</v>
      </c>
      <c r="G3103" s="9">
        <v>2.64427286958687</v>
      </c>
      <c r="H3103" s="9">
        <v>2.6994743133518901</v>
      </c>
      <c r="I3103" s="9">
        <v>2.7366571262275099</v>
      </c>
      <c r="J3103" s="9">
        <v>2.78884788852289</v>
      </c>
      <c r="K3103" s="9">
        <v>2.8330790179240002</v>
      </c>
      <c r="L3103" s="9">
        <v>2.8816609883056401</v>
      </c>
      <c r="M3103" s="9">
        <v>2.92702098690261</v>
      </c>
      <c r="N3103" s="9">
        <v>2.9746464884080099</v>
      </c>
      <c r="O3103" s="9">
        <v>3.0533852412351599</v>
      </c>
      <c r="P3103" s="9">
        <v>3.1135456003435902</v>
      </c>
      <c r="Q3103" s="9">
        <v>3.1646879527316099</v>
      </c>
      <c r="R3103" s="9">
        <v>3.22423895879556</v>
      </c>
      <c r="S3103" s="9">
        <v>3.27337345934624</v>
      </c>
      <c r="T3103" s="9">
        <v>3.3226499593438601</v>
      </c>
      <c r="U3103" s="9">
        <v>3.37627306899194</v>
      </c>
      <c r="V3103" s="9">
        <v>3.42111420514758</v>
      </c>
      <c r="W3103" s="9">
        <v>3.4653383261402499</v>
      </c>
      <c r="X3103" s="9">
        <v>3.5104533483690799</v>
      </c>
      <c r="Y3103" s="9">
        <v>3.5518297411947199</v>
      </c>
      <c r="Z3103" s="9">
        <v>3.59262138331807</v>
      </c>
      <c r="AA3103" s="9">
        <v>3.6337045092709799</v>
      </c>
      <c r="AB3103" s="9">
        <v>3.6870420834235702</v>
      </c>
      <c r="AC3103" s="9">
        <v>3.7343912240587098</v>
      </c>
      <c r="AD3103" s="9">
        <v>3.78229990028048</v>
      </c>
      <c r="AE3103" s="9">
        <v>3.8327834337875202</v>
      </c>
      <c r="AF3103" s="9">
        <v>3.8859018072770599</v>
      </c>
      <c r="AG3103" s="9">
        <v>3.9321524075604</v>
      </c>
      <c r="AH3103" s="9">
        <v>3.92843441980646</v>
      </c>
      <c r="AI3103" s="9">
        <v>3.9197438379466298</v>
      </c>
      <c r="AJ3103" s="9">
        <v>3.9141595954939601</v>
      </c>
      <c r="AK3103" s="9">
        <v>3.9052876196416899</v>
      </c>
    </row>
    <row r="3104" spans="1:37" s="9" customFormat="1" x14ac:dyDescent="0.3">
      <c r="A3104" s="10" t="str">
        <f t="shared" si="69"/>
        <v>SDGbaseTRA_AgMin_v7QVAXaamai</v>
      </c>
      <c r="B3104" s="10" t="s">
        <v>220</v>
      </c>
      <c r="C3104" s="10" t="s">
        <v>329</v>
      </c>
      <c r="D3104" s="10" t="s">
        <v>211</v>
      </c>
      <c r="E3104" s="9" t="s">
        <v>5</v>
      </c>
      <c r="F3104" s="9">
        <v>11.9253026570291</v>
      </c>
      <c r="G3104" s="9">
        <v>11.797625633378599</v>
      </c>
      <c r="H3104" s="9">
        <v>12.0816263675071</v>
      </c>
      <c r="I3104" s="9">
        <v>12.291867180543299</v>
      </c>
      <c r="J3104" s="9">
        <v>12.5911821276502</v>
      </c>
      <c r="K3104" s="9">
        <v>12.8174794133588</v>
      </c>
      <c r="L3104" s="9">
        <v>13.060868125036301</v>
      </c>
      <c r="M3104" s="9">
        <v>13.2788837296739</v>
      </c>
      <c r="N3104" s="9">
        <v>13.5133920222172</v>
      </c>
      <c r="O3104" s="9">
        <v>13.9674650082924</v>
      </c>
      <c r="P3104" s="9">
        <v>14.2728828320001</v>
      </c>
      <c r="Q3104" s="9">
        <v>14.5176655695197</v>
      </c>
      <c r="R3104" s="9">
        <v>14.797274354565401</v>
      </c>
      <c r="S3104" s="9">
        <v>15.0164528772126</v>
      </c>
      <c r="T3104" s="9">
        <v>15.231701079858</v>
      </c>
      <c r="U3104" s="9">
        <v>15.4710027686099</v>
      </c>
      <c r="V3104" s="9">
        <v>15.6557343150379</v>
      </c>
      <c r="W3104" s="9">
        <v>15.829864189660899</v>
      </c>
      <c r="X3104" s="9">
        <v>16.009901666814699</v>
      </c>
      <c r="Y3104" s="9">
        <v>16.1773668144684</v>
      </c>
      <c r="Z3104" s="9">
        <v>16.338583829787702</v>
      </c>
      <c r="AA3104" s="9">
        <v>16.506103018253999</v>
      </c>
      <c r="AB3104" s="9">
        <v>16.7574547590247</v>
      </c>
      <c r="AC3104" s="9">
        <v>16.971342028778199</v>
      </c>
      <c r="AD3104" s="9">
        <v>17.182965287647502</v>
      </c>
      <c r="AE3104" s="9">
        <v>17.403969772020499</v>
      </c>
      <c r="AF3104" s="9">
        <v>17.6310809243341</v>
      </c>
      <c r="AG3104" s="9">
        <v>17.7820372854083</v>
      </c>
      <c r="AH3104" s="9">
        <v>17.713357377641099</v>
      </c>
      <c r="AI3104" s="9">
        <v>17.610952350714399</v>
      </c>
      <c r="AJ3104" s="9">
        <v>17.520573849180298</v>
      </c>
      <c r="AK3104" s="9">
        <v>17.408627677903102</v>
      </c>
    </row>
    <row r="3105" spans="1:37" s="9" customFormat="1" x14ac:dyDescent="0.3">
      <c r="A3105" s="10" t="str">
        <f t="shared" si="69"/>
        <v>SDGbaseTRA_AgMin_v7QVAXaaoce</v>
      </c>
      <c r="B3105" s="10" t="s">
        <v>220</v>
      </c>
      <c r="C3105" s="10" t="s">
        <v>329</v>
      </c>
      <c r="D3105" s="10" t="s">
        <v>211</v>
      </c>
      <c r="E3105" s="9" t="s">
        <v>6</v>
      </c>
      <c r="F3105" s="9">
        <v>0.81587985557138398</v>
      </c>
      <c r="G3105" s="9">
        <v>0.81297078616281104</v>
      </c>
      <c r="H3105" s="9">
        <v>0.82930858178431099</v>
      </c>
      <c r="I3105" s="9">
        <v>0.84052217007859498</v>
      </c>
      <c r="J3105" s="9">
        <v>0.85626152688522705</v>
      </c>
      <c r="K3105" s="9">
        <v>0.87029034338574496</v>
      </c>
      <c r="L3105" s="9">
        <v>0.88580449021161001</v>
      </c>
      <c r="M3105" s="9">
        <v>0.90109029980307997</v>
      </c>
      <c r="N3105" s="9">
        <v>0.91738700507345905</v>
      </c>
      <c r="O3105" s="9">
        <v>0.94290870382002701</v>
      </c>
      <c r="P3105" s="9">
        <v>0.96428104577304397</v>
      </c>
      <c r="Q3105" s="9">
        <v>0.98306163682111303</v>
      </c>
      <c r="R3105" s="9">
        <v>1.0034048587305799</v>
      </c>
      <c r="S3105" s="9">
        <v>1.0208778000482801</v>
      </c>
      <c r="T3105" s="9">
        <v>1.0383461520436901</v>
      </c>
      <c r="U3105" s="9">
        <v>1.0571059429005001</v>
      </c>
      <c r="V3105" s="9">
        <v>1.0727606849496301</v>
      </c>
      <c r="W3105" s="9">
        <v>1.0881905317603799</v>
      </c>
      <c r="X3105" s="9">
        <v>1.1041401047564201</v>
      </c>
      <c r="Y3105" s="9">
        <v>1.11893084933453</v>
      </c>
      <c r="Z3105" s="9">
        <v>1.13359998207007</v>
      </c>
      <c r="AA3105" s="9">
        <v>1.14858195021428</v>
      </c>
      <c r="AB3105" s="9">
        <v>1.1675111066339401</v>
      </c>
      <c r="AC3105" s="9">
        <v>1.18465086483084</v>
      </c>
      <c r="AD3105" s="9">
        <v>1.2014767421431001</v>
      </c>
      <c r="AE3105" s="9">
        <v>1.2186452089778199</v>
      </c>
      <c r="AF3105" s="9">
        <v>1.23622183420001</v>
      </c>
      <c r="AG3105" s="9">
        <v>1.25194555435885</v>
      </c>
      <c r="AH3105" s="9">
        <v>1.2537397511989099</v>
      </c>
      <c r="AI3105" s="9">
        <v>1.25368004865069</v>
      </c>
      <c r="AJ3105" s="9">
        <v>1.25415709408749</v>
      </c>
      <c r="AK3105" s="9">
        <v>1.2535172699058901</v>
      </c>
    </row>
    <row r="3106" spans="1:37" s="9" customFormat="1" x14ac:dyDescent="0.3">
      <c r="A3106" s="10" t="str">
        <f t="shared" si="69"/>
        <v>SDGbaseTRA_AgMin_v7QVAXaaveg</v>
      </c>
      <c r="B3106" s="10" t="s">
        <v>220</v>
      </c>
      <c r="C3106" s="10" t="s">
        <v>329</v>
      </c>
      <c r="D3106" s="10" t="s">
        <v>211</v>
      </c>
      <c r="E3106" s="9" t="s">
        <v>7</v>
      </c>
      <c r="F3106" s="9">
        <v>6.7349634382759103</v>
      </c>
      <c r="G3106" s="9">
        <v>6.4286567727221602</v>
      </c>
      <c r="H3106" s="9">
        <v>6.5352502417974403</v>
      </c>
      <c r="I3106" s="9">
        <v>6.6470805411750202</v>
      </c>
      <c r="J3106" s="9">
        <v>6.8099418030963204</v>
      </c>
      <c r="K3106" s="9">
        <v>6.8999297147561096</v>
      </c>
      <c r="L3106" s="9">
        <v>6.99780655019749</v>
      </c>
      <c r="M3106" s="9">
        <v>7.07514929299413</v>
      </c>
      <c r="N3106" s="9">
        <v>7.1651397721416297</v>
      </c>
      <c r="O3106" s="9">
        <v>7.3355328926454</v>
      </c>
      <c r="P3106" s="9">
        <v>7.4414350135722804</v>
      </c>
      <c r="Q3106" s="9">
        <v>7.53114726642879</v>
      </c>
      <c r="R3106" s="9">
        <v>7.6826154815712</v>
      </c>
      <c r="S3106" s="9">
        <v>7.7899681809359196</v>
      </c>
      <c r="T3106" s="9">
        <v>7.8947094375474602</v>
      </c>
      <c r="U3106" s="9">
        <v>8.0115664989611108</v>
      </c>
      <c r="V3106" s="9">
        <v>8.1140731202423293</v>
      </c>
      <c r="W3106" s="9">
        <v>8.2080930623668902</v>
      </c>
      <c r="X3106" s="9">
        <v>8.2965645626320104</v>
      </c>
      <c r="Y3106" s="9">
        <v>8.3793059105255008</v>
      </c>
      <c r="Z3106" s="9">
        <v>8.4647853455673694</v>
      </c>
      <c r="AA3106" s="9">
        <v>8.5406781766584299</v>
      </c>
      <c r="AB3106" s="9">
        <v>8.6686373852013308</v>
      </c>
      <c r="AC3106" s="9">
        <v>8.7879865653787697</v>
      </c>
      <c r="AD3106" s="9">
        <v>8.9286552111295308</v>
      </c>
      <c r="AE3106" s="9">
        <v>9.0887925658368491</v>
      </c>
      <c r="AF3106" s="9">
        <v>9.2641686964491008</v>
      </c>
      <c r="AG3106" s="9">
        <v>9.3871668869198093</v>
      </c>
      <c r="AH3106" s="9">
        <v>9.3716234076531801</v>
      </c>
      <c r="AI3106" s="9">
        <v>9.3494632684393508</v>
      </c>
      <c r="AJ3106" s="9">
        <v>9.3355067807780703</v>
      </c>
      <c r="AK3106" s="9">
        <v>9.3064314905541696</v>
      </c>
    </row>
    <row r="3107" spans="1:37" s="9" customFormat="1" x14ac:dyDescent="0.3">
      <c r="A3107" s="10" t="str">
        <f t="shared" si="69"/>
        <v>SDGbaseTRA_AgMin_v7QVAXaaofr</v>
      </c>
      <c r="B3107" s="10" t="s">
        <v>220</v>
      </c>
      <c r="C3107" s="10" t="s">
        <v>329</v>
      </c>
      <c r="D3107" s="10" t="s">
        <v>211</v>
      </c>
      <c r="E3107" s="9" t="s">
        <v>8</v>
      </c>
      <c r="F3107" s="9">
        <v>12.999968868332401</v>
      </c>
      <c r="G3107" s="9">
        <v>12.572931894228899</v>
      </c>
      <c r="H3107" s="9">
        <v>12.9565041481956</v>
      </c>
      <c r="I3107" s="9">
        <v>13.1789010511601</v>
      </c>
      <c r="J3107" s="9">
        <v>13.5380855272478</v>
      </c>
      <c r="K3107" s="9">
        <v>13.810454768462799</v>
      </c>
      <c r="L3107" s="9">
        <v>14.1055443058839</v>
      </c>
      <c r="M3107" s="9">
        <v>14.365027693658099</v>
      </c>
      <c r="N3107" s="9">
        <v>14.645575971871001</v>
      </c>
      <c r="O3107" s="9">
        <v>15.466198925074099</v>
      </c>
      <c r="P3107" s="9">
        <v>15.872991355596101</v>
      </c>
      <c r="Q3107" s="9">
        <v>16.159555395539801</v>
      </c>
      <c r="R3107" s="9">
        <v>16.536456222767399</v>
      </c>
      <c r="S3107" s="9">
        <v>16.847988561164801</v>
      </c>
      <c r="T3107" s="9">
        <v>17.1687130146294</v>
      </c>
      <c r="U3107" s="9">
        <v>17.519800475101</v>
      </c>
      <c r="V3107" s="9">
        <v>17.8384966928853</v>
      </c>
      <c r="W3107" s="9">
        <v>18.1408979863279</v>
      </c>
      <c r="X3107" s="9">
        <v>18.4153182749758</v>
      </c>
      <c r="Y3107" s="9">
        <v>18.669573988765901</v>
      </c>
      <c r="Z3107" s="9">
        <v>18.901047915430102</v>
      </c>
      <c r="AA3107" s="9">
        <v>19.1458796291029</v>
      </c>
      <c r="AB3107" s="9">
        <v>19.6028507097752</v>
      </c>
      <c r="AC3107" s="9">
        <v>19.999252243317599</v>
      </c>
      <c r="AD3107" s="9">
        <v>20.4053383896978</v>
      </c>
      <c r="AE3107" s="9">
        <v>20.832914903181901</v>
      </c>
      <c r="AF3107" s="9">
        <v>21.293398613246801</v>
      </c>
      <c r="AG3107" s="9">
        <v>21.6136366378209</v>
      </c>
      <c r="AH3107" s="9">
        <v>21.5938453249675</v>
      </c>
      <c r="AI3107" s="9">
        <v>21.416862092042098</v>
      </c>
      <c r="AJ3107" s="9">
        <v>21.267825247103598</v>
      </c>
      <c r="AK3107" s="9">
        <v>21.081220021509601</v>
      </c>
    </row>
    <row r="3108" spans="1:37" s="9" customFormat="1" x14ac:dyDescent="0.3">
      <c r="A3108" s="10" t="str">
        <f t="shared" si="69"/>
        <v>SDGbaseTRA_AgMin_v7QVAXaagra</v>
      </c>
      <c r="B3108" s="10" t="s">
        <v>220</v>
      </c>
      <c r="C3108" s="10" t="s">
        <v>329</v>
      </c>
      <c r="D3108" s="10" t="s">
        <v>211</v>
      </c>
      <c r="E3108" s="9" t="s">
        <v>9</v>
      </c>
      <c r="F3108" s="9">
        <v>6.1969723289684602</v>
      </c>
      <c r="G3108" s="9">
        <v>6.0245744226366602</v>
      </c>
      <c r="H3108" s="9">
        <v>6.2708999497555604</v>
      </c>
      <c r="I3108" s="9">
        <v>6.3618751609567799</v>
      </c>
      <c r="J3108" s="9">
        <v>6.5305187532400302</v>
      </c>
      <c r="K3108" s="9">
        <v>6.6934723068392596</v>
      </c>
      <c r="L3108" s="9">
        <v>6.8745768530976896</v>
      </c>
      <c r="M3108" s="9">
        <v>7.0663635801632303</v>
      </c>
      <c r="N3108" s="9">
        <v>7.2739413901347199</v>
      </c>
      <c r="O3108" s="9">
        <v>7.8250244259267303</v>
      </c>
      <c r="P3108" s="9">
        <v>8.1280308160084704</v>
      </c>
      <c r="Q3108" s="9">
        <v>8.3493330451252792</v>
      </c>
      <c r="R3108" s="9">
        <v>8.6131846205681608</v>
      </c>
      <c r="S3108" s="9">
        <v>8.8456353505707899</v>
      </c>
      <c r="T3108" s="9">
        <v>9.09445515707732</v>
      </c>
      <c r="U3108" s="9">
        <v>9.3635063423677902</v>
      </c>
      <c r="V3108" s="9">
        <v>9.5968757554614506</v>
      </c>
      <c r="W3108" s="9">
        <v>9.8477058545830793</v>
      </c>
      <c r="X3108" s="9">
        <v>10.110942093348299</v>
      </c>
      <c r="Y3108" s="9">
        <v>10.3408812201237</v>
      </c>
      <c r="Z3108" s="9">
        <v>10.5503768645239</v>
      </c>
      <c r="AA3108" s="9">
        <v>10.780387097152801</v>
      </c>
      <c r="AB3108" s="9">
        <v>11.1917303614019</v>
      </c>
      <c r="AC3108" s="9">
        <v>11.5304394011513</v>
      </c>
      <c r="AD3108" s="9">
        <v>11.8186879359383</v>
      </c>
      <c r="AE3108" s="9">
        <v>12.093130571504799</v>
      </c>
      <c r="AF3108" s="9">
        <v>12.3728610349131</v>
      </c>
      <c r="AG3108" s="9">
        <v>12.575060240773</v>
      </c>
      <c r="AH3108" s="9">
        <v>12.619959799157201</v>
      </c>
      <c r="AI3108" s="9">
        <v>12.5256560146832</v>
      </c>
      <c r="AJ3108" s="9">
        <v>12.4236206823623</v>
      </c>
      <c r="AK3108" s="9">
        <v>12.2962662440257</v>
      </c>
    </row>
    <row r="3109" spans="1:37" s="9" customFormat="1" x14ac:dyDescent="0.3">
      <c r="A3109" s="10" t="str">
        <f t="shared" si="69"/>
        <v>SDGbaseTRA_AgMin_v7QVAXaaoil</v>
      </c>
      <c r="B3109" s="10" t="s">
        <v>220</v>
      </c>
      <c r="C3109" s="10" t="s">
        <v>329</v>
      </c>
      <c r="D3109" s="10" t="s">
        <v>211</v>
      </c>
      <c r="E3109" s="9" t="s">
        <v>10</v>
      </c>
      <c r="F3109" s="9">
        <v>5.4472049614464702</v>
      </c>
      <c r="G3109" s="9">
        <v>5.34772734428714</v>
      </c>
      <c r="H3109" s="9">
        <v>5.4496482814549498</v>
      </c>
      <c r="I3109" s="9">
        <v>5.5343198317268802</v>
      </c>
      <c r="J3109" s="9">
        <v>5.6530994253402804</v>
      </c>
      <c r="K3109" s="9">
        <v>5.7454353273724204</v>
      </c>
      <c r="L3109" s="9">
        <v>5.8475211202260402</v>
      </c>
      <c r="M3109" s="9">
        <v>5.9410997048220402</v>
      </c>
      <c r="N3109" s="9">
        <v>6.04142716611676</v>
      </c>
      <c r="O3109" s="9">
        <v>6.1905847142113304</v>
      </c>
      <c r="P3109" s="9">
        <v>6.3135487697372801</v>
      </c>
      <c r="Q3109" s="9">
        <v>6.4256485808265804</v>
      </c>
      <c r="R3109" s="9">
        <v>6.5694443020845199</v>
      </c>
      <c r="S3109" s="9">
        <v>6.6871104973255902</v>
      </c>
      <c r="T3109" s="9">
        <v>6.8056369259727196</v>
      </c>
      <c r="U3109" s="9">
        <v>6.93372858353578</v>
      </c>
      <c r="V3109" s="9">
        <v>7.0434971345352198</v>
      </c>
      <c r="W3109" s="9">
        <v>7.1536954222442599</v>
      </c>
      <c r="X3109" s="9">
        <v>7.2689711530874703</v>
      </c>
      <c r="Y3109" s="9">
        <v>7.3765003429825704</v>
      </c>
      <c r="Z3109" s="9">
        <v>7.4863370469922197</v>
      </c>
      <c r="AA3109" s="9">
        <v>7.5949916731605196</v>
      </c>
      <c r="AB3109" s="9">
        <v>7.7274393387272804</v>
      </c>
      <c r="AC3109" s="9">
        <v>7.8464001817669899</v>
      </c>
      <c r="AD3109" s="9">
        <v>7.9685208906782101</v>
      </c>
      <c r="AE3109" s="9">
        <v>8.0977390787680399</v>
      </c>
      <c r="AF3109" s="9">
        <v>8.2335369243704797</v>
      </c>
      <c r="AG3109" s="9">
        <v>8.3587468203691699</v>
      </c>
      <c r="AH3109" s="9">
        <v>8.3736780407125497</v>
      </c>
      <c r="AI3109" s="9">
        <v>8.3844234893532708</v>
      </c>
      <c r="AJ3109" s="9">
        <v>8.3996393190425902</v>
      </c>
      <c r="AK3109" s="9">
        <v>8.4052588823224994</v>
      </c>
    </row>
    <row r="3110" spans="1:37" s="9" customFormat="1" x14ac:dyDescent="0.3">
      <c r="A3110" s="10" t="str">
        <f t="shared" si="69"/>
        <v>SDGbaseTRA_AgMin_v7QVAXaatub</v>
      </c>
      <c r="B3110" s="10" t="s">
        <v>220</v>
      </c>
      <c r="C3110" s="10" t="s">
        <v>329</v>
      </c>
      <c r="D3110" s="10" t="s">
        <v>211</v>
      </c>
      <c r="E3110" s="9" t="s">
        <v>11</v>
      </c>
      <c r="F3110" s="9">
        <v>2.9478456812017</v>
      </c>
      <c r="G3110" s="9">
        <v>2.8203792778127701</v>
      </c>
      <c r="H3110" s="9">
        <v>2.8712598905662401</v>
      </c>
      <c r="I3110" s="9">
        <v>2.9215147631492702</v>
      </c>
      <c r="J3110" s="9">
        <v>2.9951346717409102</v>
      </c>
      <c r="K3110" s="9">
        <v>3.03836059793296</v>
      </c>
      <c r="L3110" s="9">
        <v>3.08617864975102</v>
      </c>
      <c r="M3110" s="9">
        <v>3.1268440125664401</v>
      </c>
      <c r="N3110" s="9">
        <v>3.1734208735829701</v>
      </c>
      <c r="O3110" s="9">
        <v>3.25723383004016</v>
      </c>
      <c r="P3110" s="9">
        <v>3.3114246256986899</v>
      </c>
      <c r="Q3110" s="9">
        <v>3.3572261657904501</v>
      </c>
      <c r="R3110" s="9">
        <v>3.4290363327859299</v>
      </c>
      <c r="S3110" s="9">
        <v>3.4813024741825198</v>
      </c>
      <c r="T3110" s="9">
        <v>3.53243956344734</v>
      </c>
      <c r="U3110" s="9">
        <v>3.5898234900636701</v>
      </c>
      <c r="V3110" s="9">
        <v>3.6387661965150002</v>
      </c>
      <c r="W3110" s="9">
        <v>3.6833536483696401</v>
      </c>
      <c r="X3110" s="9">
        <v>3.7248827177011701</v>
      </c>
      <c r="Y3110" s="9">
        <v>3.76252334748794</v>
      </c>
      <c r="Z3110" s="9">
        <v>3.8007591035969401</v>
      </c>
      <c r="AA3110" s="9">
        <v>3.83476501666645</v>
      </c>
      <c r="AB3110" s="9">
        <v>3.8941828715763802</v>
      </c>
      <c r="AC3110" s="9">
        <v>3.9496409226815201</v>
      </c>
      <c r="AD3110" s="9">
        <v>4.0149602472383101</v>
      </c>
      <c r="AE3110" s="9">
        <v>4.0893633663359701</v>
      </c>
      <c r="AF3110" s="9">
        <v>4.1710120762084602</v>
      </c>
      <c r="AG3110" s="9">
        <v>4.2163415138901801</v>
      </c>
      <c r="AH3110" s="9">
        <v>4.18883093922231</v>
      </c>
      <c r="AI3110" s="9">
        <v>4.1565914990552804</v>
      </c>
      <c r="AJ3110" s="9">
        <v>4.1293891376974798</v>
      </c>
      <c r="AK3110" s="9">
        <v>4.09609677771713</v>
      </c>
    </row>
    <row r="3111" spans="1:37" s="9" customFormat="1" x14ac:dyDescent="0.3">
      <c r="A3111" s="10" t="str">
        <f t="shared" si="69"/>
        <v>SDGbaseTRA_AgMin_v7QVAXaapul</v>
      </c>
      <c r="B3111" s="10" t="s">
        <v>220</v>
      </c>
      <c r="C3111" s="10" t="s">
        <v>329</v>
      </c>
      <c r="D3111" s="10" t="s">
        <v>211</v>
      </c>
      <c r="E3111" s="9" t="s">
        <v>12</v>
      </c>
      <c r="F3111" s="9">
        <v>0.52449157567985805</v>
      </c>
      <c r="G3111" s="9">
        <v>0.51545197279167998</v>
      </c>
      <c r="H3111" s="9">
        <v>0.52490665577070905</v>
      </c>
      <c r="I3111" s="9">
        <v>0.533383711875833</v>
      </c>
      <c r="J3111" s="9">
        <v>0.54479529329100296</v>
      </c>
      <c r="K3111" s="9">
        <v>0.55304799949212502</v>
      </c>
      <c r="L3111" s="9">
        <v>0.56191312140918004</v>
      </c>
      <c r="M3111" s="9">
        <v>0.56894489164984097</v>
      </c>
      <c r="N3111" s="9">
        <v>0.57628547980082301</v>
      </c>
      <c r="O3111" s="9">
        <v>0.58690434882679199</v>
      </c>
      <c r="P3111" s="9">
        <v>0.59498649248022195</v>
      </c>
      <c r="Q3111" s="9">
        <v>0.60225415681977301</v>
      </c>
      <c r="R3111" s="9">
        <v>0.61302173457826503</v>
      </c>
      <c r="S3111" s="9">
        <v>0.62121303267077599</v>
      </c>
      <c r="T3111" s="9">
        <v>0.62934682370091699</v>
      </c>
      <c r="U3111" s="9">
        <v>0.63838601463658096</v>
      </c>
      <c r="V3111" s="9">
        <v>0.64610616724323</v>
      </c>
      <c r="W3111" s="9">
        <v>0.65348486633432601</v>
      </c>
      <c r="X3111" s="9">
        <v>0.66090077902533495</v>
      </c>
      <c r="Y3111" s="9">
        <v>0.66793941821314295</v>
      </c>
      <c r="Z3111" s="9">
        <v>0.67537640450511904</v>
      </c>
      <c r="AA3111" s="9">
        <v>0.682476996104047</v>
      </c>
      <c r="AB3111" s="9">
        <v>0.69117536698938797</v>
      </c>
      <c r="AC3111" s="9">
        <v>0.69899824360548102</v>
      </c>
      <c r="AD3111" s="9">
        <v>0.70779363107889204</v>
      </c>
      <c r="AE3111" s="9">
        <v>0.71768426048758904</v>
      </c>
      <c r="AF3111" s="9">
        <v>0.72844308049122697</v>
      </c>
      <c r="AG3111" s="9">
        <v>0.73851368032557096</v>
      </c>
      <c r="AH3111" s="9">
        <v>0.73815023689996695</v>
      </c>
      <c r="AI3111" s="9">
        <v>0.73826863830952005</v>
      </c>
      <c r="AJ3111" s="9">
        <v>0.73927267287091103</v>
      </c>
      <c r="AK3111" s="9">
        <v>0.73966530849532797</v>
      </c>
    </row>
    <row r="3112" spans="1:37" s="9" customFormat="1" x14ac:dyDescent="0.3">
      <c r="A3112" s="10" t="str">
        <f t="shared" si="69"/>
        <v>SDGbaseTRA_AgMin_v7QVAXaasug</v>
      </c>
      <c r="B3112" s="10" t="s">
        <v>220</v>
      </c>
      <c r="C3112" s="10" t="s">
        <v>329</v>
      </c>
      <c r="D3112" s="10" t="s">
        <v>211</v>
      </c>
      <c r="E3112" s="9" t="s">
        <v>13</v>
      </c>
      <c r="F3112" s="9">
        <v>3.8233471543033799</v>
      </c>
      <c r="G3112" s="9">
        <v>3.7357351704224202</v>
      </c>
      <c r="H3112" s="9">
        <v>3.8019977066521999</v>
      </c>
      <c r="I3112" s="9">
        <v>3.8610274209070101</v>
      </c>
      <c r="J3112" s="9">
        <v>3.9457982347492102</v>
      </c>
      <c r="K3112" s="9">
        <v>3.99937372492121</v>
      </c>
      <c r="L3112" s="9">
        <v>4.0573502834597104</v>
      </c>
      <c r="M3112" s="9">
        <v>4.1076909705850699</v>
      </c>
      <c r="N3112" s="9">
        <v>4.1588125877713003</v>
      </c>
      <c r="O3112" s="9">
        <v>4.2845475254990104</v>
      </c>
      <c r="P3112" s="9">
        <v>4.34783896963246</v>
      </c>
      <c r="Q3112" s="9">
        <v>4.3908072567190697</v>
      </c>
      <c r="R3112" s="9">
        <v>4.4608636025521404</v>
      </c>
      <c r="S3112" s="9">
        <v>4.5153485089049799</v>
      </c>
      <c r="T3112" s="9">
        <v>4.5698979555832997</v>
      </c>
      <c r="U3112" s="9">
        <v>4.6275998744498796</v>
      </c>
      <c r="V3112" s="9">
        <v>4.6672519355760302</v>
      </c>
      <c r="W3112" s="9">
        <v>4.7149410063093002</v>
      </c>
      <c r="X3112" s="9">
        <v>4.7745442191091696</v>
      </c>
      <c r="Y3112" s="9">
        <v>4.8218570505414604</v>
      </c>
      <c r="Z3112" s="9">
        <v>4.8668748928616399</v>
      </c>
      <c r="AA3112" s="9">
        <v>4.9154415519520196</v>
      </c>
      <c r="AB3112" s="9">
        <v>4.98855386806492</v>
      </c>
      <c r="AC3112" s="9">
        <v>5.0398396250259596</v>
      </c>
      <c r="AD3112" s="9">
        <v>5.0855203625351697</v>
      </c>
      <c r="AE3112" s="9">
        <v>5.1315736481239096</v>
      </c>
      <c r="AF3112" s="9">
        <v>5.1831667117544296</v>
      </c>
      <c r="AG3112" s="9">
        <v>5.2413043994879303</v>
      </c>
      <c r="AH3112" s="9">
        <v>5.2407285252547098</v>
      </c>
      <c r="AI3112" s="9">
        <v>5.2310596634991802</v>
      </c>
      <c r="AJ3112" s="9">
        <v>5.2284717142376902</v>
      </c>
      <c r="AK3112" s="9">
        <v>5.21842806513121</v>
      </c>
    </row>
    <row r="3113" spans="1:37" s="9" customFormat="1" x14ac:dyDescent="0.3">
      <c r="A3113" s="10" t="str">
        <f t="shared" si="69"/>
        <v>SDGbaseTRA_AgMin_v7QVAXaaoth</v>
      </c>
      <c r="B3113" s="10" t="s">
        <v>220</v>
      </c>
      <c r="C3113" s="10" t="s">
        <v>329</v>
      </c>
      <c r="D3113" s="10" t="s">
        <v>211</v>
      </c>
      <c r="E3113" s="9" t="s">
        <v>14</v>
      </c>
      <c r="F3113" s="9">
        <v>7.2867372761350104</v>
      </c>
      <c r="G3113" s="9">
        <v>7.3012632648317899</v>
      </c>
      <c r="H3113" s="9">
        <v>7.4096164847777697</v>
      </c>
      <c r="I3113" s="9">
        <v>7.4675214478891201</v>
      </c>
      <c r="J3113" s="9">
        <v>7.54371760833049</v>
      </c>
      <c r="K3113" s="9">
        <v>7.62369174300939</v>
      </c>
      <c r="L3113" s="9">
        <v>7.7179521263582904</v>
      </c>
      <c r="M3113" s="9">
        <v>7.8267510155948301</v>
      </c>
      <c r="N3113" s="9">
        <v>7.9505505203859501</v>
      </c>
      <c r="O3113" s="9">
        <v>8.1226373807903194</v>
      </c>
      <c r="P3113" s="9">
        <v>8.2932368628177109</v>
      </c>
      <c r="Q3113" s="9">
        <v>8.4540638213663808</v>
      </c>
      <c r="R3113" s="9">
        <v>8.6113804664520099</v>
      </c>
      <c r="S3113" s="9">
        <v>8.7592748236432705</v>
      </c>
      <c r="T3113" s="9">
        <v>8.9104335431402095</v>
      </c>
      <c r="U3113" s="9">
        <v>9.0716290525035905</v>
      </c>
      <c r="V3113" s="9">
        <v>9.2181802804054396</v>
      </c>
      <c r="W3113" s="9">
        <v>9.3687712861208396</v>
      </c>
      <c r="X3113" s="9">
        <v>9.5265880126079594</v>
      </c>
      <c r="Y3113" s="9">
        <v>9.6790696038407305</v>
      </c>
      <c r="Z3113" s="9">
        <v>9.8305319486446692</v>
      </c>
      <c r="AA3113" s="9">
        <v>9.9838000419505608</v>
      </c>
      <c r="AB3113" s="9">
        <v>10.148626671633499</v>
      </c>
      <c r="AC3113" s="9">
        <v>10.3054134477622</v>
      </c>
      <c r="AD3113" s="9">
        <v>10.4606129676948</v>
      </c>
      <c r="AE3113" s="9">
        <v>10.6173424952799</v>
      </c>
      <c r="AF3113" s="9">
        <v>10.777558674021201</v>
      </c>
      <c r="AG3113" s="9">
        <v>10.9363554561432</v>
      </c>
      <c r="AH3113" s="9">
        <v>11.006123434415199</v>
      </c>
      <c r="AI3113" s="9">
        <v>11.0639009523114</v>
      </c>
      <c r="AJ3113" s="9">
        <v>11.122793385639801</v>
      </c>
      <c r="AK3113" s="9">
        <v>11.1760998448938</v>
      </c>
    </row>
    <row r="3114" spans="1:37" s="9" customFormat="1" x14ac:dyDescent="0.3">
      <c r="A3114" s="10" t="str">
        <f t="shared" si="69"/>
        <v>SDGbaseTRA_AgMin_v7QVAXalani</v>
      </c>
      <c r="B3114" s="10" t="s">
        <v>220</v>
      </c>
      <c r="C3114" s="10" t="s">
        <v>329</v>
      </c>
      <c r="D3114" s="10" t="s">
        <v>211</v>
      </c>
      <c r="E3114" s="9" t="s">
        <v>15</v>
      </c>
      <c r="F3114" s="9">
        <v>27.548737505234399</v>
      </c>
      <c r="G3114" s="9">
        <v>27.710598770362601</v>
      </c>
      <c r="H3114" s="9">
        <v>28.2280416386584</v>
      </c>
      <c r="I3114" s="9">
        <v>28.530617920249998</v>
      </c>
      <c r="J3114" s="9">
        <v>29.057103227144299</v>
      </c>
      <c r="K3114" s="9">
        <v>29.733938738976001</v>
      </c>
      <c r="L3114" s="9">
        <v>30.570751679170701</v>
      </c>
      <c r="M3114" s="9">
        <v>31.454698273350399</v>
      </c>
      <c r="N3114" s="9">
        <v>32.402729709981102</v>
      </c>
      <c r="O3114" s="9">
        <v>33.785257261105002</v>
      </c>
      <c r="P3114" s="9">
        <v>35.133179779436198</v>
      </c>
      <c r="Q3114" s="9">
        <v>36.305512413374203</v>
      </c>
      <c r="R3114" s="9">
        <v>37.654142754695599</v>
      </c>
      <c r="S3114" s="9">
        <v>38.846048829266998</v>
      </c>
      <c r="T3114" s="9">
        <v>40.073596713052098</v>
      </c>
      <c r="U3114" s="9">
        <v>41.472724350810203</v>
      </c>
      <c r="V3114" s="9">
        <v>42.713756305462098</v>
      </c>
      <c r="W3114" s="9">
        <v>43.992204147282301</v>
      </c>
      <c r="X3114" s="9">
        <v>45.355617532073303</v>
      </c>
      <c r="Y3114" s="9">
        <v>46.604675995399397</v>
      </c>
      <c r="Z3114" s="9">
        <v>47.8350869827525</v>
      </c>
      <c r="AA3114" s="9">
        <v>49.062174791187402</v>
      </c>
      <c r="AB3114" s="9">
        <v>50.540820515916302</v>
      </c>
      <c r="AC3114" s="9">
        <v>51.928211128512103</v>
      </c>
      <c r="AD3114" s="9">
        <v>53.309667442603804</v>
      </c>
      <c r="AE3114" s="9">
        <v>54.724048660893899</v>
      </c>
      <c r="AF3114" s="9">
        <v>56.198817623175401</v>
      </c>
      <c r="AG3114" s="9">
        <v>57.5910400735713</v>
      </c>
      <c r="AH3114" s="9">
        <v>57.043925486047499</v>
      </c>
      <c r="AI3114" s="9">
        <v>56.383143638403297</v>
      </c>
      <c r="AJ3114" s="9">
        <v>55.865267329990203</v>
      </c>
      <c r="AK3114" s="9">
        <v>55.294744242104102</v>
      </c>
    </row>
    <row r="3115" spans="1:37" s="9" customFormat="1" x14ac:dyDescent="0.3">
      <c r="A3115" s="10" t="str">
        <f t="shared" si="69"/>
        <v>SDGbaseTRA_AgMin_v7QVAXafore</v>
      </c>
      <c r="B3115" s="10" t="s">
        <v>220</v>
      </c>
      <c r="C3115" s="10" t="s">
        <v>329</v>
      </c>
      <c r="D3115" s="10" t="s">
        <v>211</v>
      </c>
      <c r="E3115" s="9" t="s">
        <v>16</v>
      </c>
      <c r="F3115" s="9">
        <v>6.4911530358491802</v>
      </c>
      <c r="G3115" s="9">
        <v>6.1550073944935999</v>
      </c>
      <c r="H3115" s="9">
        <v>6.3205149066502697</v>
      </c>
      <c r="I3115" s="9">
        <v>6.4577185899421803</v>
      </c>
      <c r="J3115" s="9">
        <v>6.6111356847533802</v>
      </c>
      <c r="K3115" s="9">
        <v>6.7182917621764098</v>
      </c>
      <c r="L3115" s="9">
        <v>6.8345838544799804</v>
      </c>
      <c r="M3115" s="9">
        <v>6.9295010160751502</v>
      </c>
      <c r="N3115" s="9">
        <v>7.0767223731871596</v>
      </c>
      <c r="O3115" s="9">
        <v>7.3324861843194302</v>
      </c>
      <c r="P3115" s="9">
        <v>7.5053041139193999</v>
      </c>
      <c r="Q3115" s="9">
        <v>7.6033204330382897</v>
      </c>
      <c r="R3115" s="9">
        <v>7.7600931722126996</v>
      </c>
      <c r="S3115" s="9">
        <v>7.8808397754230803</v>
      </c>
      <c r="T3115" s="9">
        <v>8.0143068557906094</v>
      </c>
      <c r="U3115" s="9">
        <v>8.2023045334411808</v>
      </c>
      <c r="V3115" s="9">
        <v>8.3659716009958096</v>
      </c>
      <c r="W3115" s="9">
        <v>8.5596527877709701</v>
      </c>
      <c r="X3115" s="9">
        <v>8.7571616288642407</v>
      </c>
      <c r="Y3115" s="9">
        <v>8.9814427056779405</v>
      </c>
      <c r="Z3115" s="9">
        <v>9.1466792867926099</v>
      </c>
      <c r="AA3115" s="9">
        <v>9.3150512986043204</v>
      </c>
      <c r="AB3115" s="9">
        <v>9.5258178195273597</v>
      </c>
      <c r="AC3115" s="9">
        <v>9.7106932171645504</v>
      </c>
      <c r="AD3115" s="9">
        <v>9.8831415237358495</v>
      </c>
      <c r="AE3115" s="9">
        <v>10.0554734627703</v>
      </c>
      <c r="AF3115" s="9">
        <v>10.2558527783254</v>
      </c>
      <c r="AG3115" s="9">
        <v>10.418229265705101</v>
      </c>
      <c r="AH3115" s="9">
        <v>10.372160994525601</v>
      </c>
      <c r="AI3115" s="9">
        <v>10.2830127091876</v>
      </c>
      <c r="AJ3115" s="9">
        <v>10.206851421735401</v>
      </c>
      <c r="AK3115" s="9">
        <v>10.1168960674256</v>
      </c>
    </row>
    <row r="3116" spans="1:37" s="9" customFormat="1" x14ac:dyDescent="0.3">
      <c r="A3116" s="10" t="str">
        <f t="shared" si="69"/>
        <v>SDGbaseTRA_AgMin_v7QVAXafish</v>
      </c>
      <c r="B3116" s="10" t="s">
        <v>220</v>
      </c>
      <c r="C3116" s="10" t="s">
        <v>329</v>
      </c>
      <c r="D3116" s="10" t="s">
        <v>211</v>
      </c>
      <c r="E3116" s="9" t="s">
        <v>17</v>
      </c>
      <c r="F3116" s="9">
        <v>7.3673079317888401</v>
      </c>
      <c r="G3116" s="9">
        <v>7.4111551469976602</v>
      </c>
      <c r="H3116" s="9">
        <v>7.6956423406380896</v>
      </c>
      <c r="I3116" s="9">
        <v>7.8450208564399899</v>
      </c>
      <c r="J3116" s="9">
        <v>8.0406029053942891</v>
      </c>
      <c r="K3116" s="9">
        <v>8.2533331814022404</v>
      </c>
      <c r="L3116" s="9">
        <v>8.5028500785832399</v>
      </c>
      <c r="M3116" s="9">
        <v>8.7650342948211897</v>
      </c>
      <c r="N3116" s="9">
        <v>9.0462438841996295</v>
      </c>
      <c r="O3116" s="9">
        <v>9.4867077045978903</v>
      </c>
      <c r="P3116" s="9">
        <v>9.8801232544637898</v>
      </c>
      <c r="Q3116" s="9">
        <v>10.231353458885501</v>
      </c>
      <c r="R3116" s="9">
        <v>10.6342769529533</v>
      </c>
      <c r="S3116" s="9">
        <v>10.981268116731901</v>
      </c>
      <c r="T3116" s="9">
        <v>11.3423688934894</v>
      </c>
      <c r="U3116" s="9">
        <v>11.753371970594401</v>
      </c>
      <c r="V3116" s="9">
        <v>12.116818303238</v>
      </c>
      <c r="W3116" s="9">
        <v>12.4935692432007</v>
      </c>
      <c r="X3116" s="9">
        <v>12.9013416883838</v>
      </c>
      <c r="Y3116" s="9">
        <v>13.278511753825301</v>
      </c>
      <c r="Z3116" s="9">
        <v>13.6538828660072</v>
      </c>
      <c r="AA3116" s="9">
        <v>14.042249581157099</v>
      </c>
      <c r="AB3116" s="9">
        <v>14.5235813169983</v>
      </c>
      <c r="AC3116" s="9">
        <v>14.96550463827</v>
      </c>
      <c r="AD3116" s="9">
        <v>15.394547462411399</v>
      </c>
      <c r="AE3116" s="9">
        <v>15.8244967505624</v>
      </c>
      <c r="AF3116" s="9">
        <v>16.263023173589801</v>
      </c>
      <c r="AG3116" s="9">
        <v>16.688901998923502</v>
      </c>
      <c r="AH3116" s="9">
        <v>16.580696243768902</v>
      </c>
      <c r="AI3116" s="9">
        <v>16.403873885147899</v>
      </c>
      <c r="AJ3116" s="9">
        <v>16.249755399898799</v>
      </c>
      <c r="AK3116" s="9">
        <v>16.076444952505401</v>
      </c>
    </row>
    <row r="3117" spans="1:37" s="9" customFormat="1" x14ac:dyDescent="0.3">
      <c r="A3117" s="10" t="str">
        <f t="shared" si="69"/>
        <v>SDGbaseTRA_AgMin_v7QVAXacoal</v>
      </c>
      <c r="B3117" s="10" t="s">
        <v>220</v>
      </c>
      <c r="C3117" s="10" t="s">
        <v>329</v>
      </c>
      <c r="D3117" s="10" t="s">
        <v>211</v>
      </c>
      <c r="E3117" s="9" t="s">
        <v>18</v>
      </c>
      <c r="F3117" s="9">
        <v>112.985261334472</v>
      </c>
      <c r="G3117" s="9">
        <v>109.357624323195</v>
      </c>
      <c r="H3117" s="9">
        <v>107.44752648884</v>
      </c>
      <c r="I3117" s="9">
        <v>105.707849563221</v>
      </c>
      <c r="J3117" s="9">
        <v>102.509350760348</v>
      </c>
      <c r="K3117" s="9">
        <v>101.153287213743</v>
      </c>
      <c r="L3117" s="9">
        <v>99.160409916343198</v>
      </c>
      <c r="M3117" s="9">
        <v>97.187195760554005</v>
      </c>
      <c r="N3117" s="9">
        <v>96.027815976000795</v>
      </c>
      <c r="O3117" s="9">
        <v>94.606315348695603</v>
      </c>
      <c r="P3117" s="9">
        <v>91.7054464937859</v>
      </c>
      <c r="Q3117" s="9">
        <v>86.857466879300802</v>
      </c>
      <c r="R3117" s="9">
        <v>83.657424628706494</v>
      </c>
      <c r="S3117" s="9">
        <v>83.630502550587394</v>
      </c>
      <c r="T3117" s="9">
        <v>82.740603993758</v>
      </c>
      <c r="U3117" s="9">
        <v>82.311285306055495</v>
      </c>
      <c r="V3117" s="9">
        <v>81.430525907066098</v>
      </c>
      <c r="W3117" s="9">
        <v>81.162805529012303</v>
      </c>
      <c r="X3117" s="9">
        <v>79.067583857495706</v>
      </c>
      <c r="Y3117" s="9">
        <v>77.146383769973298</v>
      </c>
      <c r="Z3117" s="9">
        <v>75.225183682451004</v>
      </c>
      <c r="AA3117" s="9">
        <v>73.303983594928695</v>
      </c>
      <c r="AB3117" s="9">
        <v>69.080763433020195</v>
      </c>
      <c r="AC3117" s="9">
        <v>64.857543271111695</v>
      </c>
      <c r="AD3117" s="9">
        <v>60.634323109203201</v>
      </c>
      <c r="AE3117" s="9">
        <v>56.4111029472948</v>
      </c>
      <c r="AF3117" s="9">
        <v>52.1878827853863</v>
      </c>
      <c r="AG3117" s="9">
        <v>44.4715469845667</v>
      </c>
      <c r="AH3117" s="9">
        <v>36.7552111837471</v>
      </c>
      <c r="AI3117" s="9">
        <v>29.0388753829275</v>
      </c>
      <c r="AJ3117" s="9">
        <v>21.3225395821079</v>
      </c>
      <c r="AK3117" s="9">
        <v>13.6062037812884</v>
      </c>
    </row>
    <row r="3118" spans="1:37" s="9" customFormat="1" x14ac:dyDescent="0.3">
      <c r="A3118" s="10" t="str">
        <f t="shared" si="69"/>
        <v>SDGbaseTRA_AgMin_v7QVAXagold</v>
      </c>
      <c r="B3118" s="10" t="s">
        <v>220</v>
      </c>
      <c r="C3118" s="10" t="s">
        <v>329</v>
      </c>
      <c r="D3118" s="10" t="s">
        <v>211</v>
      </c>
      <c r="E3118" s="9" t="s">
        <v>19</v>
      </c>
      <c r="F3118" s="9">
        <v>61.1402858389852</v>
      </c>
      <c r="G3118" s="9">
        <v>61.079145553133401</v>
      </c>
      <c r="H3118" s="9">
        <v>60.9517610673498</v>
      </c>
      <c r="I3118" s="9">
        <v>60.888280537281602</v>
      </c>
      <c r="J3118" s="9">
        <v>60.827392256744297</v>
      </c>
      <c r="K3118" s="9">
        <v>60.766564864487499</v>
      </c>
      <c r="L3118" s="9">
        <v>60.705798299622998</v>
      </c>
      <c r="M3118" s="9">
        <v>60.645092501323397</v>
      </c>
      <c r="N3118" s="9">
        <v>60.568603856119097</v>
      </c>
      <c r="O3118" s="9">
        <v>60.5049662872444</v>
      </c>
      <c r="P3118" s="9">
        <v>60.443986396197502</v>
      </c>
      <c r="Q3118" s="9">
        <v>60.383542409801301</v>
      </c>
      <c r="R3118" s="9">
        <v>60.323158867391498</v>
      </c>
      <c r="S3118" s="9">
        <v>60.261204792932404</v>
      </c>
      <c r="T3118" s="9">
        <v>60.200943588139502</v>
      </c>
      <c r="U3118" s="9">
        <v>60.140742644551302</v>
      </c>
      <c r="V3118" s="9">
        <v>60.080601901906803</v>
      </c>
      <c r="W3118" s="9">
        <v>60.020521300004802</v>
      </c>
      <c r="X3118" s="9">
        <v>59.960500778704699</v>
      </c>
      <c r="Y3118" s="9">
        <v>59.900540277925899</v>
      </c>
      <c r="Z3118" s="9">
        <v>59.840639737647997</v>
      </c>
      <c r="AA3118" s="9">
        <v>59.780799097910403</v>
      </c>
      <c r="AB3118" s="9">
        <v>59.721018298812503</v>
      </c>
      <c r="AC3118" s="9">
        <v>59.661297280513701</v>
      </c>
      <c r="AD3118" s="9">
        <v>59.601635983233102</v>
      </c>
      <c r="AE3118" s="9">
        <v>59.542034347249903</v>
      </c>
      <c r="AF3118" s="9">
        <v>59.4824923129026</v>
      </c>
      <c r="AG3118" s="9">
        <v>59.423009820589698</v>
      </c>
      <c r="AH3118" s="9">
        <v>59.3635868107691</v>
      </c>
      <c r="AI3118" s="9">
        <v>59.304223223958303</v>
      </c>
      <c r="AJ3118" s="9">
        <v>59.244919000734299</v>
      </c>
      <c r="AK3118" s="9">
        <v>59.185674081733602</v>
      </c>
    </row>
    <row r="3119" spans="1:37" s="9" customFormat="1" x14ac:dyDescent="0.3">
      <c r="A3119" s="10" t="str">
        <f t="shared" si="69"/>
        <v>SDGbaseTRA_AgMin_v7QVAXangas</v>
      </c>
      <c r="B3119" s="10" t="s">
        <v>220</v>
      </c>
      <c r="C3119" s="10" t="s">
        <v>329</v>
      </c>
      <c r="D3119" s="10" t="s">
        <v>211</v>
      </c>
      <c r="E3119" s="9" t="s">
        <v>20</v>
      </c>
      <c r="F3119" s="9">
        <v>0.94356488111431702</v>
      </c>
      <c r="G3119" s="9">
        <v>0.79731728701236604</v>
      </c>
      <c r="H3119" s="9">
        <v>0.76173889560776697</v>
      </c>
      <c r="I3119" s="9">
        <v>0.71721080386995295</v>
      </c>
      <c r="J3119" s="9">
        <v>0.68097101722206399</v>
      </c>
      <c r="K3119" s="9">
        <v>0.64517598172268298</v>
      </c>
      <c r="L3119" s="9">
        <v>0.61155564704498899</v>
      </c>
      <c r="M3119" s="9">
        <v>0.58250897084687003</v>
      </c>
      <c r="N3119" s="9">
        <v>0.55569293923071705</v>
      </c>
      <c r="O3119" s="9">
        <v>0.54853234850380905</v>
      </c>
      <c r="P3119" s="9">
        <v>0.52739749743734599</v>
      </c>
      <c r="Q3119" s="9">
        <v>0.50408341858842098</v>
      </c>
      <c r="R3119" s="9">
        <v>0.478678389327019</v>
      </c>
      <c r="S3119" s="9">
        <v>0.45596506619531502</v>
      </c>
      <c r="T3119" s="9">
        <v>0.43445727227405501</v>
      </c>
      <c r="U3119" s="9">
        <v>0.41353337241214</v>
      </c>
      <c r="V3119" s="9">
        <v>0.39298953781886897</v>
      </c>
      <c r="W3119" s="9">
        <v>0.37397801918159601</v>
      </c>
      <c r="X3119" s="9">
        <v>0.35636559938147999</v>
      </c>
      <c r="Y3119" s="9">
        <v>0.33917190182520901</v>
      </c>
      <c r="Z3119" s="9">
        <v>0.32227674151221303</v>
      </c>
      <c r="AA3119" s="9">
        <v>0.30699184043910699</v>
      </c>
      <c r="AB3119" s="9">
        <v>0.29445544307254101</v>
      </c>
      <c r="AC3119" s="9">
        <v>0.281470543270403</v>
      </c>
      <c r="AD3119" s="9">
        <v>0.268302311983391</v>
      </c>
      <c r="AE3119" s="9">
        <v>0.25539747134581398</v>
      </c>
      <c r="AF3119" s="9">
        <v>0.243079549479743</v>
      </c>
      <c r="AG3119" s="9">
        <v>0.231344747259182</v>
      </c>
      <c r="AH3119" s="9">
        <v>0.22265446944407999</v>
      </c>
      <c r="AI3119" s="9">
        <v>0.21258227415057501</v>
      </c>
      <c r="AJ3119" s="9">
        <v>0.20257791909296799</v>
      </c>
      <c r="AK3119" s="9">
        <v>0.19224004148333401</v>
      </c>
    </row>
    <row r="3120" spans="1:37" s="9" customFormat="1" x14ac:dyDescent="0.3">
      <c r="A3120" s="10" t="str">
        <f t="shared" si="69"/>
        <v>SDGbaseTRA_AgMin_v7QVAXapgm</v>
      </c>
      <c r="B3120" s="10" t="s">
        <v>220</v>
      </c>
      <c r="C3120" s="10" t="s">
        <v>329</v>
      </c>
      <c r="D3120" s="10" t="s">
        <v>211</v>
      </c>
      <c r="E3120" s="9" t="s">
        <v>21</v>
      </c>
      <c r="F3120" s="9">
        <v>97.820469381023102</v>
      </c>
      <c r="G3120" s="9">
        <v>74.043973660661706</v>
      </c>
      <c r="H3120" s="9">
        <v>78.073537783027305</v>
      </c>
      <c r="I3120" s="9">
        <v>82.042848635013897</v>
      </c>
      <c r="J3120" s="9">
        <v>86.060248854409295</v>
      </c>
      <c r="K3120" s="9">
        <v>90.121960757570506</v>
      </c>
      <c r="L3120" s="9">
        <v>94.234839076377995</v>
      </c>
      <c r="M3120" s="9">
        <v>94.831975829053604</v>
      </c>
      <c r="N3120" s="9">
        <v>95.412499701799902</v>
      </c>
      <c r="O3120" s="9">
        <v>96.280281985963796</v>
      </c>
      <c r="P3120" s="9">
        <v>96.942928172132198</v>
      </c>
      <c r="Q3120" s="9">
        <v>97.511818060140598</v>
      </c>
      <c r="R3120" s="9">
        <v>99.527876919635304</v>
      </c>
      <c r="S3120" s="9">
        <v>101.592081151893</v>
      </c>
      <c r="T3120" s="9">
        <v>103.675171232464</v>
      </c>
      <c r="U3120" s="9">
        <v>105.809412040647</v>
      </c>
      <c r="V3120" s="9">
        <v>108.059630466223</v>
      </c>
      <c r="W3120" s="9">
        <v>110.27190246711</v>
      </c>
      <c r="X3120" s="9">
        <v>112.344430822845</v>
      </c>
      <c r="Y3120" s="9">
        <v>114.42941168139799</v>
      </c>
      <c r="Z3120" s="9">
        <v>116.469582423451</v>
      </c>
      <c r="AA3120" s="9">
        <v>118.54384586853701</v>
      </c>
      <c r="AB3120" s="9">
        <v>141.273868025322</v>
      </c>
      <c r="AC3120" s="9">
        <v>164.31786073790801</v>
      </c>
      <c r="AD3120" s="9">
        <v>187.62678761776701</v>
      </c>
      <c r="AE3120" s="9">
        <v>211.01986039202001</v>
      </c>
      <c r="AF3120" s="9">
        <v>234.45514594962</v>
      </c>
      <c r="AG3120" s="9">
        <v>257.80263222673898</v>
      </c>
      <c r="AH3120" s="9">
        <v>280.3660183911</v>
      </c>
      <c r="AI3120" s="9">
        <v>303.04123623961902</v>
      </c>
      <c r="AJ3120" s="9">
        <v>325.91728333171301</v>
      </c>
      <c r="AK3120" s="9">
        <v>348.82960873032198</v>
      </c>
    </row>
    <row r="3121" spans="1:37" s="9" customFormat="1" x14ac:dyDescent="0.3">
      <c r="A3121" s="10" t="str">
        <f t="shared" si="69"/>
        <v>SDGbaseTRA_AgMin_v7QVAXamore</v>
      </c>
      <c r="B3121" s="10" t="s">
        <v>220</v>
      </c>
      <c r="C3121" s="10" t="s">
        <v>329</v>
      </c>
      <c r="D3121" s="10" t="s">
        <v>211</v>
      </c>
      <c r="E3121" s="9" t="s">
        <v>22</v>
      </c>
      <c r="F3121" s="9">
        <v>78.234984296268294</v>
      </c>
      <c r="G3121" s="9">
        <v>72.515871899823793</v>
      </c>
      <c r="H3121" s="9">
        <v>75.842500835577397</v>
      </c>
      <c r="I3121" s="9">
        <v>77.795805569599096</v>
      </c>
      <c r="J3121" s="9">
        <v>80.1046941750934</v>
      </c>
      <c r="K3121" s="9">
        <v>82.400251789317807</v>
      </c>
      <c r="L3121" s="9">
        <v>85.010090209913002</v>
      </c>
      <c r="M3121" s="9">
        <v>88.014527840020705</v>
      </c>
      <c r="N3121" s="9">
        <v>91.182360307648906</v>
      </c>
      <c r="O3121" s="9">
        <v>97.547747057197299</v>
      </c>
      <c r="P3121" s="9">
        <v>102.175397348947</v>
      </c>
      <c r="Q3121" s="9">
        <v>106.025469414285</v>
      </c>
      <c r="R3121" s="9">
        <v>109.51685689967</v>
      </c>
      <c r="S3121" s="9">
        <v>112.782258394959</v>
      </c>
      <c r="T3121" s="9">
        <v>116.090257900865</v>
      </c>
      <c r="U3121" s="9">
        <v>119.63997792000799</v>
      </c>
      <c r="V3121" s="9">
        <v>122.62272325251099</v>
      </c>
      <c r="W3121" s="9">
        <v>125.769415222932</v>
      </c>
      <c r="X3121" s="9">
        <v>129.202800535074</v>
      </c>
      <c r="Y3121" s="9">
        <v>131.951177794925</v>
      </c>
      <c r="Z3121" s="9">
        <v>134.24603568931599</v>
      </c>
      <c r="AA3121" s="9">
        <v>136.54909372751499</v>
      </c>
      <c r="AB3121" s="9">
        <v>139.78738308569501</v>
      </c>
      <c r="AC3121" s="9">
        <v>142.461107908976</v>
      </c>
      <c r="AD3121" s="9">
        <v>144.88980838562301</v>
      </c>
      <c r="AE3121" s="9">
        <v>147.25653805762801</v>
      </c>
      <c r="AF3121" s="9">
        <v>149.73643159661401</v>
      </c>
      <c r="AG3121" s="9">
        <v>151.45210999823499</v>
      </c>
      <c r="AH3121" s="9">
        <v>150.04593661046701</v>
      </c>
      <c r="AI3121" s="9">
        <v>146.81397896750499</v>
      </c>
      <c r="AJ3121" s="9">
        <v>143.559255509992</v>
      </c>
      <c r="AK3121" s="9">
        <v>139.57221371580599</v>
      </c>
    </row>
    <row r="3122" spans="1:37" s="9" customFormat="1" x14ac:dyDescent="0.3">
      <c r="A3122" s="10" t="str">
        <f t="shared" si="69"/>
        <v>SDGbaseTRA_AgMin_v7QVAXamine</v>
      </c>
      <c r="B3122" s="10" t="s">
        <v>220</v>
      </c>
      <c r="C3122" s="10" t="s">
        <v>329</v>
      </c>
      <c r="D3122" s="10" t="s">
        <v>211</v>
      </c>
      <c r="E3122" s="9" t="s">
        <v>23</v>
      </c>
      <c r="F3122" s="9">
        <v>57.005130412218101</v>
      </c>
      <c r="G3122" s="9">
        <v>52.938237796433903</v>
      </c>
      <c r="H3122" s="9">
        <v>54.8534357227608</v>
      </c>
      <c r="I3122" s="9">
        <v>56.359349703108101</v>
      </c>
      <c r="J3122" s="9">
        <v>57.8319243827737</v>
      </c>
      <c r="K3122" s="9">
        <v>59.333691324098098</v>
      </c>
      <c r="L3122" s="9">
        <v>61.084435073925697</v>
      </c>
      <c r="M3122" s="9">
        <v>63.051834374159398</v>
      </c>
      <c r="N3122" s="9">
        <v>65.029846287681096</v>
      </c>
      <c r="O3122" s="9">
        <v>68.025799678138299</v>
      </c>
      <c r="P3122" s="9">
        <v>70.344024420860407</v>
      </c>
      <c r="Q3122" s="9">
        <v>72.444935593093007</v>
      </c>
      <c r="R3122" s="9">
        <v>74.288511619863598</v>
      </c>
      <c r="S3122" s="9">
        <v>76.257716579642505</v>
      </c>
      <c r="T3122" s="9">
        <v>78.367122322511406</v>
      </c>
      <c r="U3122" s="9">
        <v>80.679959054892805</v>
      </c>
      <c r="V3122" s="9">
        <v>82.7650979473391</v>
      </c>
      <c r="W3122" s="9">
        <v>85.118441575574096</v>
      </c>
      <c r="X3122" s="9">
        <v>87.984074442280601</v>
      </c>
      <c r="Y3122" s="9">
        <v>90.538952730945695</v>
      </c>
      <c r="Z3122" s="9">
        <v>93.095528843951399</v>
      </c>
      <c r="AA3122" s="9">
        <v>95.7392469552058</v>
      </c>
      <c r="AB3122" s="9">
        <v>98.537238282393901</v>
      </c>
      <c r="AC3122" s="9">
        <v>100.868119707427</v>
      </c>
      <c r="AD3122" s="9">
        <v>103.107384091463</v>
      </c>
      <c r="AE3122" s="9">
        <v>105.372968967901</v>
      </c>
      <c r="AF3122" s="9">
        <v>107.86327116496</v>
      </c>
      <c r="AG3122" s="9">
        <v>110.46215094131701</v>
      </c>
      <c r="AH3122" s="9">
        <v>110.061443698839</v>
      </c>
      <c r="AI3122" s="9">
        <v>108.91452181296</v>
      </c>
      <c r="AJ3122" s="9">
        <v>108.027921916151</v>
      </c>
      <c r="AK3122" s="9">
        <v>106.972129326439</v>
      </c>
    </row>
    <row r="3123" spans="1:37" s="9" customFormat="1" x14ac:dyDescent="0.3">
      <c r="A3123" s="10" t="str">
        <f t="shared" si="69"/>
        <v>SDGbaseTRA_AgMin_v7QVAXameat</v>
      </c>
      <c r="B3123" s="10" t="s">
        <v>220</v>
      </c>
      <c r="C3123" s="10" t="s">
        <v>329</v>
      </c>
      <c r="D3123" s="10" t="s">
        <v>211</v>
      </c>
      <c r="E3123" s="9" t="s">
        <v>24</v>
      </c>
      <c r="F3123" s="9">
        <v>14.298644361090499</v>
      </c>
      <c r="G3123" s="9">
        <v>14.319530203031499</v>
      </c>
      <c r="H3123" s="9">
        <v>14.6482182964606</v>
      </c>
      <c r="I3123" s="9">
        <v>14.860595849693301</v>
      </c>
      <c r="J3123" s="9">
        <v>15.1776809738569</v>
      </c>
      <c r="K3123" s="9">
        <v>15.501216784853201</v>
      </c>
      <c r="L3123" s="9">
        <v>15.900515815453501</v>
      </c>
      <c r="M3123" s="9">
        <v>16.314895239554499</v>
      </c>
      <c r="N3123" s="9">
        <v>16.744493472021201</v>
      </c>
      <c r="O3123" s="9">
        <v>17.3203433208982</v>
      </c>
      <c r="P3123" s="9">
        <v>17.859790402576401</v>
      </c>
      <c r="Q3123" s="9">
        <v>18.336963372481701</v>
      </c>
      <c r="R3123" s="9">
        <v>18.9366945800422</v>
      </c>
      <c r="S3123" s="9">
        <v>19.462909392223299</v>
      </c>
      <c r="T3123" s="9">
        <v>20.009882518366499</v>
      </c>
      <c r="U3123" s="9">
        <v>20.618047950296301</v>
      </c>
      <c r="V3123" s="9">
        <v>21.141681789843499</v>
      </c>
      <c r="W3123" s="9">
        <v>21.6792755096855</v>
      </c>
      <c r="X3123" s="9">
        <v>22.241135623874499</v>
      </c>
      <c r="Y3123" s="9">
        <v>22.730761905852098</v>
      </c>
      <c r="Z3123" s="9">
        <v>23.206205712819202</v>
      </c>
      <c r="AA3123" s="9">
        <v>23.682698548308899</v>
      </c>
      <c r="AB3123" s="9">
        <v>24.253480943327698</v>
      </c>
      <c r="AC3123" s="9">
        <v>24.753596292939299</v>
      </c>
      <c r="AD3123" s="9">
        <v>25.247033648978899</v>
      </c>
      <c r="AE3123" s="9">
        <v>25.761983623411599</v>
      </c>
      <c r="AF3123" s="9">
        <v>26.308184819334901</v>
      </c>
      <c r="AG3123" s="9">
        <v>26.8344556851806</v>
      </c>
      <c r="AH3123" s="9">
        <v>26.6084435117975</v>
      </c>
      <c r="AI3123" s="9">
        <v>26.3870613489749</v>
      </c>
      <c r="AJ3123" s="9">
        <v>26.229855981107502</v>
      </c>
      <c r="AK3123" s="9">
        <v>26.049546743053899</v>
      </c>
    </row>
    <row r="3124" spans="1:37" s="9" customFormat="1" x14ac:dyDescent="0.3">
      <c r="A3124" s="10" t="str">
        <f t="shared" ref="A3124:A3187" si="70">_xlfn.CONCAT(C3124,D3124,E3124)</f>
        <v>SDGbaseTRA_AgMin_v7QVAXapfis</v>
      </c>
      <c r="B3124" s="10" t="s">
        <v>220</v>
      </c>
      <c r="C3124" s="10" t="s">
        <v>329</v>
      </c>
      <c r="D3124" s="10" t="s">
        <v>211</v>
      </c>
      <c r="E3124" s="9" t="s">
        <v>25</v>
      </c>
      <c r="F3124" s="9">
        <v>6.3223518718131899</v>
      </c>
      <c r="G3124" s="9">
        <v>6.2408728086296597</v>
      </c>
      <c r="H3124" s="9">
        <v>6.4451245653878697</v>
      </c>
      <c r="I3124" s="9">
        <v>6.5573793006810801</v>
      </c>
      <c r="J3124" s="9">
        <v>6.7318012485221397</v>
      </c>
      <c r="K3124" s="9">
        <v>6.8895678237353497</v>
      </c>
      <c r="L3124" s="9">
        <v>7.0732571606978301</v>
      </c>
      <c r="M3124" s="9">
        <v>7.26295197795032</v>
      </c>
      <c r="N3124" s="9">
        <v>7.4645993764877501</v>
      </c>
      <c r="O3124" s="9">
        <v>7.8490369302204996</v>
      </c>
      <c r="P3124" s="9">
        <v>8.1240983286342701</v>
      </c>
      <c r="Q3124" s="9">
        <v>8.3495592570134303</v>
      </c>
      <c r="R3124" s="9">
        <v>8.6308960425234602</v>
      </c>
      <c r="S3124" s="9">
        <v>8.8707810183689109</v>
      </c>
      <c r="T3124" s="9">
        <v>9.1210094910225994</v>
      </c>
      <c r="U3124" s="9">
        <v>9.4020521360151594</v>
      </c>
      <c r="V3124" s="9">
        <v>9.6368451181600907</v>
      </c>
      <c r="W3124" s="9">
        <v>9.8955383846973302</v>
      </c>
      <c r="X3124" s="9">
        <v>10.1784233595603</v>
      </c>
      <c r="Y3124" s="9">
        <v>10.4299743732353</v>
      </c>
      <c r="Z3124" s="9">
        <v>10.6737882224503</v>
      </c>
      <c r="AA3124" s="9">
        <v>10.9347304876989</v>
      </c>
      <c r="AB3124" s="9">
        <v>11.2914082146903</v>
      </c>
      <c r="AC3124" s="9">
        <v>11.5923595402557</v>
      </c>
      <c r="AD3124" s="9">
        <v>11.858741107398499</v>
      </c>
      <c r="AE3124" s="9">
        <v>12.1163768180656</v>
      </c>
      <c r="AF3124" s="9">
        <v>12.382570135709701</v>
      </c>
      <c r="AG3124" s="9">
        <v>12.646041134814901</v>
      </c>
      <c r="AH3124" s="9">
        <v>12.611328898806001</v>
      </c>
      <c r="AI3124" s="9">
        <v>12.5187747483133</v>
      </c>
      <c r="AJ3124" s="9">
        <v>12.435133082951999</v>
      </c>
      <c r="AK3124" s="9">
        <v>12.328207905872</v>
      </c>
    </row>
    <row r="3125" spans="1:37" s="9" customFormat="1" x14ac:dyDescent="0.3">
      <c r="A3125" s="10" t="str">
        <f t="shared" si="70"/>
        <v>SDGbaseTRA_AgMin_v7QVAXavege</v>
      </c>
      <c r="B3125" s="10" t="s">
        <v>220</v>
      </c>
      <c r="C3125" s="10" t="s">
        <v>329</v>
      </c>
      <c r="D3125" s="10" t="s">
        <v>211</v>
      </c>
      <c r="E3125" s="9" t="s">
        <v>26</v>
      </c>
      <c r="F3125" s="9">
        <v>10.973283463865499</v>
      </c>
      <c r="G3125" s="9">
        <v>10.632307867436699</v>
      </c>
      <c r="H3125" s="9">
        <v>11.006515589449901</v>
      </c>
      <c r="I3125" s="9">
        <v>11.1797029134579</v>
      </c>
      <c r="J3125" s="9">
        <v>11.5008644144978</v>
      </c>
      <c r="K3125" s="9">
        <v>11.7886427399984</v>
      </c>
      <c r="L3125" s="9">
        <v>12.1106475916534</v>
      </c>
      <c r="M3125" s="9">
        <v>12.4434666580252</v>
      </c>
      <c r="N3125" s="9">
        <v>12.804711617677899</v>
      </c>
      <c r="O3125" s="9">
        <v>13.5610690511615</v>
      </c>
      <c r="P3125" s="9">
        <v>14.058687332826199</v>
      </c>
      <c r="Q3125" s="9">
        <v>14.4633205448455</v>
      </c>
      <c r="R3125" s="9">
        <v>14.9959900465405</v>
      </c>
      <c r="S3125" s="9">
        <v>15.425032814959501</v>
      </c>
      <c r="T3125" s="9">
        <v>15.8773068163391</v>
      </c>
      <c r="U3125" s="9">
        <v>16.3790667137729</v>
      </c>
      <c r="V3125" s="9">
        <v>16.8097370880513</v>
      </c>
      <c r="W3125" s="9">
        <v>17.269187948545301</v>
      </c>
      <c r="X3125" s="9">
        <v>17.785529733398601</v>
      </c>
      <c r="Y3125" s="9">
        <v>18.241190097575501</v>
      </c>
      <c r="Z3125" s="9">
        <v>18.683476984250799</v>
      </c>
      <c r="AA3125" s="9">
        <v>19.154263185925501</v>
      </c>
      <c r="AB3125" s="9">
        <v>19.838827337307499</v>
      </c>
      <c r="AC3125" s="9">
        <v>20.395266386345899</v>
      </c>
      <c r="AD3125" s="9">
        <v>20.885616253842901</v>
      </c>
      <c r="AE3125" s="9">
        <v>21.365711146811901</v>
      </c>
      <c r="AF3125" s="9">
        <v>21.858308029161702</v>
      </c>
      <c r="AG3125" s="9">
        <v>22.310171573895499</v>
      </c>
      <c r="AH3125" s="9">
        <v>22.362312408397301</v>
      </c>
      <c r="AI3125" s="9">
        <v>22.254239690260999</v>
      </c>
      <c r="AJ3125" s="9">
        <v>22.110259543318701</v>
      </c>
      <c r="AK3125" s="9">
        <v>21.910303477939099</v>
      </c>
    </row>
    <row r="3126" spans="1:37" s="9" customFormat="1" x14ac:dyDescent="0.3">
      <c r="A3126" s="10" t="str">
        <f t="shared" si="70"/>
        <v>SDGbaseTRA_AgMin_v7QVAXafats</v>
      </c>
      <c r="B3126" s="10" t="s">
        <v>220</v>
      </c>
      <c r="C3126" s="10" t="s">
        <v>329</v>
      </c>
      <c r="D3126" s="10" t="s">
        <v>211</v>
      </c>
      <c r="E3126" s="9" t="s">
        <v>27</v>
      </c>
      <c r="F3126" s="9">
        <v>3.4845797675243699</v>
      </c>
      <c r="G3126" s="9">
        <v>3.5582309556301199</v>
      </c>
      <c r="H3126" s="9">
        <v>3.6999345346764598</v>
      </c>
      <c r="I3126" s="9">
        <v>3.7752955542593698</v>
      </c>
      <c r="J3126" s="9">
        <v>3.8759312314908598</v>
      </c>
      <c r="K3126" s="9">
        <v>3.9811289775246301</v>
      </c>
      <c r="L3126" s="9">
        <v>4.10129994173505</v>
      </c>
      <c r="M3126" s="9">
        <v>4.2244639556217702</v>
      </c>
      <c r="N3126" s="9">
        <v>4.3518832785893302</v>
      </c>
      <c r="O3126" s="9">
        <v>4.5998283685461701</v>
      </c>
      <c r="P3126" s="9">
        <v>4.8177039747002599</v>
      </c>
      <c r="Q3126" s="9">
        <v>4.9948256872034804</v>
      </c>
      <c r="R3126" s="9">
        <v>5.1743628950850296</v>
      </c>
      <c r="S3126" s="9">
        <v>5.3158443996800404</v>
      </c>
      <c r="T3126" s="9">
        <v>5.45321035382067</v>
      </c>
      <c r="U3126" s="9">
        <v>5.6030015166886997</v>
      </c>
      <c r="V3126" s="9">
        <v>5.71737326387629</v>
      </c>
      <c r="W3126" s="9">
        <v>5.8317772943575203</v>
      </c>
      <c r="X3126" s="9">
        <v>5.9637081894898101</v>
      </c>
      <c r="Y3126" s="9">
        <v>6.0805767592526401</v>
      </c>
      <c r="Z3126" s="9">
        <v>6.1938441508145301</v>
      </c>
      <c r="AA3126" s="9">
        <v>6.3138593419617504</v>
      </c>
      <c r="AB3126" s="9">
        <v>6.4862714951802598</v>
      </c>
      <c r="AC3126" s="9">
        <v>6.6341991293515399</v>
      </c>
      <c r="AD3126" s="9">
        <v>6.7608477679333401</v>
      </c>
      <c r="AE3126" s="9">
        <v>6.8699145201422001</v>
      </c>
      <c r="AF3126" s="9">
        <v>6.9658143054205901</v>
      </c>
      <c r="AG3126" s="9">
        <v>7.0525453846385604</v>
      </c>
      <c r="AH3126" s="9">
        <v>6.9639372155875501</v>
      </c>
      <c r="AI3126" s="9">
        <v>6.8474311100930096</v>
      </c>
      <c r="AJ3126" s="9">
        <v>6.7407199632222801</v>
      </c>
      <c r="AK3126" s="9">
        <v>6.6275367666348899</v>
      </c>
    </row>
    <row r="3127" spans="1:37" s="9" customFormat="1" x14ac:dyDescent="0.3">
      <c r="A3127" s="10" t="str">
        <f t="shared" si="70"/>
        <v>SDGbaseTRA_AgMin_v7QVAXadair</v>
      </c>
      <c r="B3127" s="10" t="s">
        <v>220</v>
      </c>
      <c r="C3127" s="10" t="s">
        <v>329</v>
      </c>
      <c r="D3127" s="10" t="s">
        <v>211</v>
      </c>
      <c r="E3127" s="9" t="s">
        <v>28</v>
      </c>
      <c r="F3127" s="9">
        <v>10.5583071480065</v>
      </c>
      <c r="G3127" s="9">
        <v>10.3281004214764</v>
      </c>
      <c r="H3127" s="9">
        <v>10.5800067452258</v>
      </c>
      <c r="I3127" s="9">
        <v>10.7114134117296</v>
      </c>
      <c r="J3127" s="9">
        <v>10.9915831027606</v>
      </c>
      <c r="K3127" s="9">
        <v>11.239352126590401</v>
      </c>
      <c r="L3127" s="9">
        <v>11.525200734930401</v>
      </c>
      <c r="M3127" s="9">
        <v>11.8163808897322</v>
      </c>
      <c r="N3127" s="9">
        <v>12.1299760546591</v>
      </c>
      <c r="O3127" s="9">
        <v>12.7232745175184</v>
      </c>
      <c r="P3127" s="9">
        <v>13.129942134332801</v>
      </c>
      <c r="Q3127" s="9">
        <v>13.4559467181702</v>
      </c>
      <c r="R3127" s="9">
        <v>13.913714644426801</v>
      </c>
      <c r="S3127" s="9">
        <v>14.2753386962672</v>
      </c>
      <c r="T3127" s="9">
        <v>14.657381770942701</v>
      </c>
      <c r="U3127" s="9">
        <v>15.084536993460199</v>
      </c>
      <c r="V3127" s="9">
        <v>15.4614850239254</v>
      </c>
      <c r="W3127" s="9">
        <v>15.8719329394652</v>
      </c>
      <c r="X3127" s="9">
        <v>16.327242226489702</v>
      </c>
      <c r="Y3127" s="9">
        <v>16.731966850471299</v>
      </c>
      <c r="Z3127" s="9">
        <v>17.1230166729645</v>
      </c>
      <c r="AA3127" s="9">
        <v>17.521361655123801</v>
      </c>
      <c r="AB3127" s="9">
        <v>18.073580712478599</v>
      </c>
      <c r="AC3127" s="9">
        <v>18.524792604275</v>
      </c>
      <c r="AD3127" s="9">
        <v>18.934165404605601</v>
      </c>
      <c r="AE3127" s="9">
        <v>19.346008202559702</v>
      </c>
      <c r="AF3127" s="9">
        <v>19.7826048619152</v>
      </c>
      <c r="AG3127" s="9">
        <v>20.1767189210297</v>
      </c>
      <c r="AH3127" s="9">
        <v>20.1764524333719</v>
      </c>
      <c r="AI3127" s="9">
        <v>20.104381150599199</v>
      </c>
      <c r="AJ3127" s="9">
        <v>20.010587581913299</v>
      </c>
      <c r="AK3127" s="9">
        <v>19.8721784506821</v>
      </c>
    </row>
    <row r="3128" spans="1:37" s="9" customFormat="1" x14ac:dyDescent="0.3">
      <c r="A3128" s="10" t="str">
        <f t="shared" si="70"/>
        <v>SDGbaseTRA_AgMin_v7QVAXagrai</v>
      </c>
      <c r="B3128" s="10" t="s">
        <v>220</v>
      </c>
      <c r="C3128" s="10" t="s">
        <v>329</v>
      </c>
      <c r="D3128" s="10" t="s">
        <v>211</v>
      </c>
      <c r="E3128" s="9" t="s">
        <v>29</v>
      </c>
      <c r="F3128" s="9">
        <v>8.5642621157198207</v>
      </c>
      <c r="G3128" s="9">
        <v>8.4025900585302207</v>
      </c>
      <c r="H3128" s="9">
        <v>8.5281647678346797</v>
      </c>
      <c r="I3128" s="9">
        <v>8.6755824022082493</v>
      </c>
      <c r="J3128" s="9">
        <v>8.8836777331401606</v>
      </c>
      <c r="K3128" s="9">
        <v>8.9802496992982004</v>
      </c>
      <c r="L3128" s="9">
        <v>9.0847322374644008</v>
      </c>
      <c r="M3128" s="9">
        <v>9.1637876376612297</v>
      </c>
      <c r="N3128" s="9">
        <v>9.2594921596057205</v>
      </c>
      <c r="O3128" s="9">
        <v>9.4818828870757699</v>
      </c>
      <c r="P3128" s="9">
        <v>9.5955928089302205</v>
      </c>
      <c r="Q3128" s="9">
        <v>9.6732029494637892</v>
      </c>
      <c r="R3128" s="9">
        <v>9.7934396413940892</v>
      </c>
      <c r="S3128" s="9">
        <v>9.8583961782834901</v>
      </c>
      <c r="T3128" s="9">
        <v>9.9196107319628801</v>
      </c>
      <c r="U3128" s="9">
        <v>10.0035174954713</v>
      </c>
      <c r="V3128" s="9">
        <v>10.0436622452374</v>
      </c>
      <c r="W3128" s="9">
        <v>10.073419305725601</v>
      </c>
      <c r="X3128" s="9">
        <v>10.1142092807252</v>
      </c>
      <c r="Y3128" s="9">
        <v>10.1591876238442</v>
      </c>
      <c r="Z3128" s="9">
        <v>10.204584584609499</v>
      </c>
      <c r="AA3128" s="9">
        <v>10.255786613677801</v>
      </c>
      <c r="AB3128" s="9">
        <v>10.3621869339895</v>
      </c>
      <c r="AC3128" s="9">
        <v>10.4356154865105</v>
      </c>
      <c r="AD3128" s="9">
        <v>10.5102955493879</v>
      </c>
      <c r="AE3128" s="9">
        <v>10.592151064128</v>
      </c>
      <c r="AF3128" s="9">
        <v>10.6691496266884</v>
      </c>
      <c r="AG3128" s="9">
        <v>10.691667772782599</v>
      </c>
      <c r="AH3128" s="9">
        <v>10.6009490749249</v>
      </c>
      <c r="AI3128" s="9">
        <v>10.5277936793303</v>
      </c>
      <c r="AJ3128" s="9">
        <v>10.4750663777589</v>
      </c>
      <c r="AK3128" s="9">
        <v>10.4063155697035</v>
      </c>
    </row>
    <row r="3129" spans="1:37" s="9" customFormat="1" x14ac:dyDescent="0.3">
      <c r="A3129" s="10" t="str">
        <f t="shared" si="70"/>
        <v>SDGbaseTRA_AgMin_v7QVAXastar</v>
      </c>
      <c r="B3129" s="10" t="s">
        <v>220</v>
      </c>
      <c r="C3129" s="10" t="s">
        <v>329</v>
      </c>
      <c r="D3129" s="10" t="s">
        <v>211</v>
      </c>
      <c r="E3129" s="9" t="s">
        <v>30</v>
      </c>
      <c r="F3129" s="9">
        <v>7.2534655204628002</v>
      </c>
      <c r="G3129" s="9">
        <v>7.1616283000446801</v>
      </c>
      <c r="H3129" s="9">
        <v>7.32499113132556</v>
      </c>
      <c r="I3129" s="9">
        <v>7.4620219346580097</v>
      </c>
      <c r="J3129" s="9">
        <v>7.6383589316239799</v>
      </c>
      <c r="K3129" s="9">
        <v>7.7426129958751604</v>
      </c>
      <c r="L3129" s="9">
        <v>7.8524376483328098</v>
      </c>
      <c r="M3129" s="9">
        <v>7.9499758110081897</v>
      </c>
      <c r="N3129" s="9">
        <v>8.0561212377404008</v>
      </c>
      <c r="O3129" s="9">
        <v>8.2547883476705604</v>
      </c>
      <c r="P3129" s="9">
        <v>8.3739092297564</v>
      </c>
      <c r="Q3129" s="9">
        <v>8.4630353489332606</v>
      </c>
      <c r="R3129" s="9">
        <v>8.5593262841172297</v>
      </c>
      <c r="S3129" s="9">
        <v>8.6153661738491305</v>
      </c>
      <c r="T3129" s="9">
        <v>8.66310646155919</v>
      </c>
      <c r="U3129" s="9">
        <v>8.7268314449349695</v>
      </c>
      <c r="V3129" s="9">
        <v>8.7530755040544896</v>
      </c>
      <c r="W3129" s="9">
        <v>8.7661073892234</v>
      </c>
      <c r="X3129" s="9">
        <v>8.7799883542658002</v>
      </c>
      <c r="Y3129" s="9">
        <v>8.7877803883696401</v>
      </c>
      <c r="Z3129" s="9">
        <v>8.7873202036799594</v>
      </c>
      <c r="AA3129" s="9">
        <v>8.7863853379928507</v>
      </c>
      <c r="AB3129" s="9">
        <v>8.8344762463150293</v>
      </c>
      <c r="AC3129" s="9">
        <v>8.8663585388219808</v>
      </c>
      <c r="AD3129" s="9">
        <v>8.9028678542523192</v>
      </c>
      <c r="AE3129" s="9">
        <v>8.9484369435697797</v>
      </c>
      <c r="AF3129" s="9">
        <v>8.9943733251447497</v>
      </c>
      <c r="AG3129" s="9">
        <v>8.8426066359425004</v>
      </c>
      <c r="AH3129" s="9">
        <v>8.5916614879251298</v>
      </c>
      <c r="AI3129" s="9">
        <v>8.3257606822146908</v>
      </c>
      <c r="AJ3129" s="9">
        <v>8.0731051104520297</v>
      </c>
      <c r="AK3129" s="9">
        <v>7.8172943586143697</v>
      </c>
    </row>
    <row r="3130" spans="1:37" s="9" customFormat="1" x14ac:dyDescent="0.3">
      <c r="A3130" s="10" t="str">
        <f t="shared" si="70"/>
        <v>SDGbaseTRA_AgMin_v7QVAXafeed</v>
      </c>
      <c r="B3130" s="10" t="s">
        <v>220</v>
      </c>
      <c r="C3130" s="10" t="s">
        <v>329</v>
      </c>
      <c r="D3130" s="10" t="s">
        <v>211</v>
      </c>
      <c r="E3130" s="9" t="s">
        <v>31</v>
      </c>
      <c r="F3130" s="9">
        <v>6.5455554813719203</v>
      </c>
      <c r="G3130" s="9">
        <v>6.5142344298274697</v>
      </c>
      <c r="H3130" s="9">
        <v>6.6407058617003196</v>
      </c>
      <c r="I3130" s="9">
        <v>6.6978495828567599</v>
      </c>
      <c r="J3130" s="9">
        <v>6.8194531538060401</v>
      </c>
      <c r="K3130" s="9">
        <v>6.9854139730066702</v>
      </c>
      <c r="L3130" s="9">
        <v>7.1916947947049596</v>
      </c>
      <c r="M3130" s="9">
        <v>7.40811331348963</v>
      </c>
      <c r="N3130" s="9">
        <v>7.6422796059495601</v>
      </c>
      <c r="O3130" s="9">
        <v>7.9692679390858903</v>
      </c>
      <c r="P3130" s="9">
        <v>8.2848368254742795</v>
      </c>
      <c r="Q3130" s="9">
        <v>8.5759263243371002</v>
      </c>
      <c r="R3130" s="9">
        <v>8.94084035031727</v>
      </c>
      <c r="S3130" s="9">
        <v>9.2647594821325097</v>
      </c>
      <c r="T3130" s="9">
        <v>9.5965046310809807</v>
      </c>
      <c r="U3130" s="9">
        <v>9.9752536588044496</v>
      </c>
      <c r="V3130" s="9">
        <v>10.3237641587256</v>
      </c>
      <c r="W3130" s="9">
        <v>10.6899116528921</v>
      </c>
      <c r="X3130" s="9">
        <v>11.082322220028599</v>
      </c>
      <c r="Y3130" s="9">
        <v>11.4553217757362</v>
      </c>
      <c r="Z3130" s="9">
        <v>11.8384424185199</v>
      </c>
      <c r="AA3130" s="9">
        <v>12.2266219521461</v>
      </c>
      <c r="AB3130" s="9">
        <v>12.679077094269999</v>
      </c>
      <c r="AC3130" s="9">
        <v>13.101785266203199</v>
      </c>
      <c r="AD3130" s="9">
        <v>13.512030025581501</v>
      </c>
      <c r="AE3130" s="9">
        <v>13.918633454577501</v>
      </c>
      <c r="AF3130" s="9">
        <v>14.336905659425</v>
      </c>
      <c r="AG3130" s="9">
        <v>14.754905876999199</v>
      </c>
      <c r="AH3130" s="9">
        <v>14.698884114875399</v>
      </c>
      <c r="AI3130" s="9">
        <v>14.615553619076501</v>
      </c>
      <c r="AJ3130" s="9">
        <v>14.554076122834701</v>
      </c>
      <c r="AK3130" s="9">
        <v>14.4689196630003</v>
      </c>
    </row>
    <row r="3131" spans="1:37" s="9" customFormat="1" x14ac:dyDescent="0.3">
      <c r="A3131" s="10" t="str">
        <f t="shared" si="70"/>
        <v>SDGbaseTRA_AgMin_v7QVAXabake</v>
      </c>
      <c r="B3131" s="10" t="s">
        <v>220</v>
      </c>
      <c r="C3131" s="10" t="s">
        <v>329</v>
      </c>
      <c r="D3131" s="10" t="s">
        <v>211</v>
      </c>
      <c r="E3131" s="9" t="s">
        <v>32</v>
      </c>
      <c r="F3131" s="9">
        <v>22.283856021251001</v>
      </c>
      <c r="G3131" s="9">
        <v>21.347593412696</v>
      </c>
      <c r="H3131" s="9">
        <v>21.7778041103902</v>
      </c>
      <c r="I3131" s="9">
        <v>22.167183739233401</v>
      </c>
      <c r="J3131" s="9">
        <v>22.758832274265401</v>
      </c>
      <c r="K3131" s="9">
        <v>23.171028418574</v>
      </c>
      <c r="L3131" s="9">
        <v>23.6371078100223</v>
      </c>
      <c r="M3131" s="9">
        <v>24.090244316263401</v>
      </c>
      <c r="N3131" s="9">
        <v>24.5759518518603</v>
      </c>
      <c r="O3131" s="9">
        <v>25.3219506594384</v>
      </c>
      <c r="P3131" s="9">
        <v>25.898713244077801</v>
      </c>
      <c r="Q3131" s="9">
        <v>26.394830532958501</v>
      </c>
      <c r="R3131" s="9">
        <v>27.101682929787899</v>
      </c>
      <c r="S3131" s="9">
        <v>27.631949378766599</v>
      </c>
      <c r="T3131" s="9">
        <v>28.172886097080401</v>
      </c>
      <c r="U3131" s="9">
        <v>28.766667242036799</v>
      </c>
      <c r="V3131" s="9">
        <v>29.280150770097599</v>
      </c>
      <c r="W3131" s="9">
        <v>29.842972902900499</v>
      </c>
      <c r="X3131" s="9">
        <v>30.452678694528402</v>
      </c>
      <c r="Y3131" s="9">
        <v>30.985149926898401</v>
      </c>
      <c r="Z3131" s="9">
        <v>31.4954262499534</v>
      </c>
      <c r="AA3131" s="9">
        <v>31.993678132415301</v>
      </c>
      <c r="AB3131" s="9">
        <v>32.6568518215431</v>
      </c>
      <c r="AC3131" s="9">
        <v>33.223063195586299</v>
      </c>
      <c r="AD3131" s="9">
        <v>33.782313742497301</v>
      </c>
      <c r="AE3131" s="9">
        <v>34.375262194721998</v>
      </c>
      <c r="AF3131" s="9">
        <v>35.001802993619599</v>
      </c>
      <c r="AG3131" s="9">
        <v>35.474557025950702</v>
      </c>
      <c r="AH3131" s="9">
        <v>35.3875541918854</v>
      </c>
      <c r="AI3131" s="9">
        <v>35.2838750214922</v>
      </c>
      <c r="AJ3131" s="9">
        <v>35.186347813602403</v>
      </c>
      <c r="AK3131" s="9">
        <v>35.018603099850303</v>
      </c>
    </row>
    <row r="3132" spans="1:37" s="9" customFormat="1" x14ac:dyDescent="0.3">
      <c r="A3132" s="10" t="str">
        <f t="shared" si="70"/>
        <v>SDGbaseTRA_AgMin_v7QVAXasuga</v>
      </c>
      <c r="B3132" s="10" t="s">
        <v>220</v>
      </c>
      <c r="C3132" s="10" t="s">
        <v>329</v>
      </c>
      <c r="D3132" s="10" t="s">
        <v>211</v>
      </c>
      <c r="E3132" s="9" t="s">
        <v>33</v>
      </c>
      <c r="F3132" s="9">
        <v>8.5226770749711793</v>
      </c>
      <c r="G3132" s="9">
        <v>8.2920055170650304</v>
      </c>
      <c r="H3132" s="9">
        <v>8.4747706347145098</v>
      </c>
      <c r="I3132" s="9">
        <v>8.6342035577197205</v>
      </c>
      <c r="J3132" s="9">
        <v>8.8740590614512591</v>
      </c>
      <c r="K3132" s="9">
        <v>9.0221738730511003</v>
      </c>
      <c r="L3132" s="9">
        <v>9.1816545986746405</v>
      </c>
      <c r="M3132" s="9">
        <v>9.3177796849994596</v>
      </c>
      <c r="N3132" s="9">
        <v>9.4555083689279495</v>
      </c>
      <c r="O3132" s="9">
        <v>9.8058703679669605</v>
      </c>
      <c r="P3132" s="9">
        <v>9.9763917222383096</v>
      </c>
      <c r="Q3132" s="9">
        <v>10.0888000878717</v>
      </c>
      <c r="R3132" s="9">
        <v>10.286159599121101</v>
      </c>
      <c r="S3132" s="9">
        <v>10.430947932353501</v>
      </c>
      <c r="T3132" s="9">
        <v>10.5751147010001</v>
      </c>
      <c r="U3132" s="9">
        <v>10.7264192671331</v>
      </c>
      <c r="V3132" s="9">
        <v>10.825427893618301</v>
      </c>
      <c r="W3132" s="9">
        <v>10.9475820935759</v>
      </c>
      <c r="X3132" s="9">
        <v>11.1044287778256</v>
      </c>
      <c r="Y3132" s="9">
        <v>11.2260165682187</v>
      </c>
      <c r="Z3132" s="9">
        <v>11.340537009680499</v>
      </c>
      <c r="AA3132" s="9">
        <v>11.4654442571841</v>
      </c>
      <c r="AB3132" s="9">
        <v>11.661710189653901</v>
      </c>
      <c r="AC3132" s="9">
        <v>11.795490669029499</v>
      </c>
      <c r="AD3132" s="9">
        <v>11.911809878515699</v>
      </c>
      <c r="AE3132" s="9">
        <v>12.028276199228101</v>
      </c>
      <c r="AF3132" s="9">
        <v>12.1599410266193</v>
      </c>
      <c r="AG3132" s="9">
        <v>12.310980680747999</v>
      </c>
      <c r="AH3132" s="9">
        <v>12.310874118241699</v>
      </c>
      <c r="AI3132" s="9">
        <v>12.287392403266001</v>
      </c>
      <c r="AJ3132" s="9">
        <v>12.283369382032999</v>
      </c>
      <c r="AK3132" s="9">
        <v>12.258802542865199</v>
      </c>
    </row>
    <row r="3133" spans="1:37" s="9" customFormat="1" x14ac:dyDescent="0.3">
      <c r="A3133" s="10" t="str">
        <f t="shared" si="70"/>
        <v>SDGbaseTRA_AgMin_v7QVAXaconf</v>
      </c>
      <c r="B3133" s="10" t="s">
        <v>220</v>
      </c>
      <c r="C3133" s="10" t="s">
        <v>329</v>
      </c>
      <c r="D3133" s="10" t="s">
        <v>211</v>
      </c>
      <c r="E3133" s="9" t="s">
        <v>34</v>
      </c>
      <c r="F3133" s="9">
        <v>2.4874381194491502</v>
      </c>
      <c r="G3133" s="9">
        <v>2.3972115813986901</v>
      </c>
      <c r="H3133" s="9">
        <v>2.4818587842855999</v>
      </c>
      <c r="I3133" s="9">
        <v>2.5088584415202799</v>
      </c>
      <c r="J3133" s="9">
        <v>2.5763094841196299</v>
      </c>
      <c r="K3133" s="9">
        <v>2.6507824710262802</v>
      </c>
      <c r="L3133" s="9">
        <v>2.7336610334221398</v>
      </c>
      <c r="M3133" s="9">
        <v>2.8199245261477901</v>
      </c>
      <c r="N3133" s="9">
        <v>2.9148956533539199</v>
      </c>
      <c r="O3133" s="9">
        <v>3.0736612776013001</v>
      </c>
      <c r="P3133" s="9">
        <v>3.19905768926921</v>
      </c>
      <c r="Q3133" s="9">
        <v>3.3177711138228601</v>
      </c>
      <c r="R3133" s="9">
        <v>3.4832819373725799</v>
      </c>
      <c r="S3133" s="9">
        <v>3.6182352288757502</v>
      </c>
      <c r="T3133" s="9">
        <v>3.7624625381063201</v>
      </c>
      <c r="U3133" s="9">
        <v>3.9214917397681202</v>
      </c>
      <c r="V3133" s="9">
        <v>4.0641506701522303</v>
      </c>
      <c r="W3133" s="9">
        <v>4.21412106195032</v>
      </c>
      <c r="X3133" s="9">
        <v>4.3730187239720104</v>
      </c>
      <c r="Y3133" s="9">
        <v>4.5229229376839104</v>
      </c>
      <c r="Z3133" s="9">
        <v>4.6804238529560704</v>
      </c>
      <c r="AA3133" s="9">
        <v>4.8436346195705999</v>
      </c>
      <c r="AB3133" s="9">
        <v>5.0521698470458096</v>
      </c>
      <c r="AC3133" s="9">
        <v>5.2372893769694198</v>
      </c>
      <c r="AD3133" s="9">
        <v>5.4071599072072596</v>
      </c>
      <c r="AE3133" s="9">
        <v>5.5770571877781698</v>
      </c>
      <c r="AF3133" s="9">
        <v>5.7542046162754596</v>
      </c>
      <c r="AG3133" s="9">
        <v>5.9264102913235002</v>
      </c>
      <c r="AH3133" s="9">
        <v>5.9659443231100902</v>
      </c>
      <c r="AI3133" s="9">
        <v>5.96144504771613</v>
      </c>
      <c r="AJ3133" s="9">
        <v>5.9406032891959599</v>
      </c>
      <c r="AK3133" s="9">
        <v>5.9040721084162699</v>
      </c>
    </row>
    <row r="3134" spans="1:37" s="9" customFormat="1" x14ac:dyDescent="0.3">
      <c r="A3134" s="10" t="str">
        <f t="shared" si="70"/>
        <v>SDGbaseTRA_AgMin_v7QVAXapast</v>
      </c>
      <c r="B3134" s="10" t="s">
        <v>220</v>
      </c>
      <c r="C3134" s="10" t="s">
        <v>329</v>
      </c>
      <c r="D3134" s="10" t="s">
        <v>211</v>
      </c>
      <c r="E3134" s="9" t="s">
        <v>35</v>
      </c>
      <c r="F3134" s="9">
        <v>0.64754535166901095</v>
      </c>
      <c r="G3134" s="9">
        <v>0.66073373741267905</v>
      </c>
      <c r="H3134" s="9">
        <v>0.68497966582677206</v>
      </c>
      <c r="I3134" s="9">
        <v>0.698782921804872</v>
      </c>
      <c r="J3134" s="9">
        <v>0.71606187042659997</v>
      </c>
      <c r="K3134" s="9">
        <v>0.736502852798535</v>
      </c>
      <c r="L3134" s="9">
        <v>0.76155709193408105</v>
      </c>
      <c r="M3134" s="9">
        <v>0.788619927892942</v>
      </c>
      <c r="N3134" s="9">
        <v>0.81710623862019105</v>
      </c>
      <c r="O3134" s="9">
        <v>0.85694201968427497</v>
      </c>
      <c r="P3134" s="9">
        <v>0.89511535133775399</v>
      </c>
      <c r="Q3134" s="9">
        <v>0.92923760183619497</v>
      </c>
      <c r="R3134" s="9">
        <v>0.96842198683373704</v>
      </c>
      <c r="S3134" s="9">
        <v>1.0041923367487799</v>
      </c>
      <c r="T3134" s="9">
        <v>1.0419264187364701</v>
      </c>
      <c r="U3134" s="9">
        <v>1.0844840941239</v>
      </c>
      <c r="V3134" s="9">
        <v>1.1219204300608601</v>
      </c>
      <c r="W3134" s="9">
        <v>1.1608177576518299</v>
      </c>
      <c r="X3134" s="9">
        <v>1.2025819265455</v>
      </c>
      <c r="Y3134" s="9">
        <v>1.24024056617079</v>
      </c>
      <c r="Z3134" s="9">
        <v>1.2763694444493801</v>
      </c>
      <c r="AA3134" s="9">
        <v>1.3124949899331799</v>
      </c>
      <c r="AB3134" s="9">
        <v>1.35520842441303</v>
      </c>
      <c r="AC3134" s="9">
        <v>1.39409868812541</v>
      </c>
      <c r="AD3134" s="9">
        <v>1.4312141009652199</v>
      </c>
      <c r="AE3134" s="9">
        <v>1.4674366149264599</v>
      </c>
      <c r="AF3134" s="9">
        <v>1.50454193454047</v>
      </c>
      <c r="AG3134" s="9">
        <v>1.53976305144055</v>
      </c>
      <c r="AH3134" s="9">
        <v>1.5227904090789199</v>
      </c>
      <c r="AI3134" s="9">
        <v>1.50174702285288</v>
      </c>
      <c r="AJ3134" s="9">
        <v>1.4838587034886399</v>
      </c>
      <c r="AK3134" s="9">
        <v>1.4644311323689501</v>
      </c>
    </row>
    <row r="3135" spans="1:37" s="9" customFormat="1" x14ac:dyDescent="0.3">
      <c r="A3135" s="10" t="str">
        <f t="shared" si="70"/>
        <v>SDGbaseTRA_AgMin_v7QVAXaofoo</v>
      </c>
      <c r="B3135" s="10" t="s">
        <v>220</v>
      </c>
      <c r="C3135" s="10" t="s">
        <v>329</v>
      </c>
      <c r="D3135" s="10" t="s">
        <v>211</v>
      </c>
      <c r="E3135" s="9" t="s">
        <v>36</v>
      </c>
      <c r="F3135" s="9">
        <v>12.412272377584999</v>
      </c>
      <c r="G3135" s="9">
        <v>12.1222696181775</v>
      </c>
      <c r="H3135" s="9">
        <v>12.487984559738599</v>
      </c>
      <c r="I3135" s="9">
        <v>12.6747388603186</v>
      </c>
      <c r="J3135" s="9">
        <v>13.015872939682801</v>
      </c>
      <c r="K3135" s="9">
        <v>13.3317060683253</v>
      </c>
      <c r="L3135" s="9">
        <v>13.689836167419299</v>
      </c>
      <c r="M3135" s="9">
        <v>14.062426495126701</v>
      </c>
      <c r="N3135" s="9">
        <v>14.4576737916806</v>
      </c>
      <c r="O3135" s="9">
        <v>15.2573590420754</v>
      </c>
      <c r="P3135" s="9">
        <v>15.7861103711222</v>
      </c>
      <c r="Q3135" s="9">
        <v>16.2072970682642</v>
      </c>
      <c r="R3135" s="9">
        <v>16.758754866473399</v>
      </c>
      <c r="S3135" s="9">
        <v>17.214083165759401</v>
      </c>
      <c r="T3135" s="9">
        <v>17.6941986915336</v>
      </c>
      <c r="U3135" s="9">
        <v>18.224988778252001</v>
      </c>
      <c r="V3135" s="9">
        <v>18.683963031293999</v>
      </c>
      <c r="W3135" s="9">
        <v>19.1713650907774</v>
      </c>
      <c r="X3135" s="9">
        <v>19.737414440898199</v>
      </c>
      <c r="Y3135" s="9">
        <v>20.2302640373054</v>
      </c>
      <c r="Z3135" s="9">
        <v>20.701835654079201</v>
      </c>
      <c r="AA3135" s="9">
        <v>21.202038323212399</v>
      </c>
      <c r="AB3135" s="9">
        <v>21.878185144747398</v>
      </c>
      <c r="AC3135" s="9">
        <v>22.4142527254252</v>
      </c>
      <c r="AD3135" s="9">
        <v>22.8943759081553</v>
      </c>
      <c r="AE3135" s="9">
        <v>23.3697671181083</v>
      </c>
      <c r="AF3135" s="9">
        <v>23.8647279463022</v>
      </c>
      <c r="AG3135" s="9">
        <v>24.357479486923602</v>
      </c>
      <c r="AH3135" s="9">
        <v>24.372569124373499</v>
      </c>
      <c r="AI3135" s="9">
        <v>24.249675612348099</v>
      </c>
      <c r="AJ3135" s="9">
        <v>24.110386428395199</v>
      </c>
      <c r="AK3135" s="9">
        <v>23.9220783864209</v>
      </c>
    </row>
    <row r="3136" spans="1:37" s="9" customFormat="1" x14ac:dyDescent="0.3">
      <c r="A3136" s="10" t="str">
        <f t="shared" si="70"/>
        <v>SDGbaseTRA_AgMin_v7QVAXabevt</v>
      </c>
      <c r="B3136" s="10" t="s">
        <v>220</v>
      </c>
      <c r="C3136" s="10" t="s">
        <v>329</v>
      </c>
      <c r="D3136" s="10" t="s">
        <v>211</v>
      </c>
      <c r="E3136" s="9" t="s">
        <v>37</v>
      </c>
      <c r="F3136" s="9">
        <v>40.844922309108298</v>
      </c>
      <c r="G3136" s="9">
        <v>40.229907770720303</v>
      </c>
      <c r="H3136" s="9">
        <v>42.253728983164599</v>
      </c>
      <c r="I3136" s="9">
        <v>42.997880972223498</v>
      </c>
      <c r="J3136" s="9">
        <v>44.413781735447898</v>
      </c>
      <c r="K3136" s="9">
        <v>45.846301348290901</v>
      </c>
      <c r="L3136" s="9">
        <v>47.436794399197296</v>
      </c>
      <c r="M3136" s="9">
        <v>49.120096395282197</v>
      </c>
      <c r="N3136" s="9">
        <v>50.861404238648603</v>
      </c>
      <c r="O3136" s="9">
        <v>55.078816352252097</v>
      </c>
      <c r="P3136" s="9">
        <v>57.590551142050103</v>
      </c>
      <c r="Q3136" s="9">
        <v>59.510816612942101</v>
      </c>
      <c r="R3136" s="9">
        <v>61.966442610123401</v>
      </c>
      <c r="S3136" s="9">
        <v>64.002777438580395</v>
      </c>
      <c r="T3136" s="9">
        <v>66.176296202499799</v>
      </c>
      <c r="U3136" s="9">
        <v>68.499511600224395</v>
      </c>
      <c r="V3136" s="9">
        <v>70.420362174499701</v>
      </c>
      <c r="W3136" s="9">
        <v>72.621779172218098</v>
      </c>
      <c r="X3136" s="9">
        <v>75.130939248867705</v>
      </c>
      <c r="Y3136" s="9">
        <v>77.259180532423301</v>
      </c>
      <c r="Z3136" s="9">
        <v>79.302580645681104</v>
      </c>
      <c r="AA3136" s="9">
        <v>81.589477494645706</v>
      </c>
      <c r="AB3136" s="9">
        <v>85.208317853947094</v>
      </c>
      <c r="AC3136" s="9">
        <v>87.989380333473704</v>
      </c>
      <c r="AD3136" s="9">
        <v>90.161071255971606</v>
      </c>
      <c r="AE3136" s="9">
        <v>92.117468362101306</v>
      </c>
      <c r="AF3136" s="9">
        <v>94.072961024119095</v>
      </c>
      <c r="AG3136" s="9">
        <v>96.020871028735101</v>
      </c>
      <c r="AH3136" s="9">
        <v>96.631186035170998</v>
      </c>
      <c r="AI3136" s="9">
        <v>96.304487522515501</v>
      </c>
      <c r="AJ3136" s="9">
        <v>95.856578256938306</v>
      </c>
      <c r="AK3136" s="9">
        <v>95.166638370610102</v>
      </c>
    </row>
    <row r="3137" spans="1:37" s="9" customFormat="1" x14ac:dyDescent="0.3">
      <c r="A3137" s="10" t="str">
        <f t="shared" si="70"/>
        <v>SDGbaseTRA_AgMin_v7QVAXatext</v>
      </c>
      <c r="B3137" s="10" t="s">
        <v>220</v>
      </c>
      <c r="C3137" s="10" t="s">
        <v>329</v>
      </c>
      <c r="D3137" s="10" t="s">
        <v>211</v>
      </c>
      <c r="E3137" s="9" t="s">
        <v>38</v>
      </c>
      <c r="F3137" s="9">
        <v>6.5666925740870496</v>
      </c>
      <c r="G3137" s="9">
        <v>6.0727248570271399</v>
      </c>
      <c r="H3137" s="9">
        <v>6.2426030016410303</v>
      </c>
      <c r="I3137" s="9">
        <v>6.3209395342893897</v>
      </c>
      <c r="J3137" s="9">
        <v>6.4840109666670598</v>
      </c>
      <c r="K3137" s="9">
        <v>6.6508033472669501</v>
      </c>
      <c r="L3137" s="9">
        <v>6.8410140863934998</v>
      </c>
      <c r="M3137" s="9">
        <v>7.0517655949802602</v>
      </c>
      <c r="N3137" s="9">
        <v>7.2739405498971097</v>
      </c>
      <c r="O3137" s="9">
        <v>7.7016543443596301</v>
      </c>
      <c r="P3137" s="9">
        <v>7.9860511907946101</v>
      </c>
      <c r="Q3137" s="9">
        <v>8.2177406090741698</v>
      </c>
      <c r="R3137" s="9">
        <v>8.49380808228271</v>
      </c>
      <c r="S3137" s="9">
        <v>8.7374345180399793</v>
      </c>
      <c r="T3137" s="9">
        <v>8.9937050426627092</v>
      </c>
      <c r="U3137" s="9">
        <v>9.2802296035616294</v>
      </c>
      <c r="V3137" s="9">
        <v>9.5547428592054793</v>
      </c>
      <c r="W3137" s="9">
        <v>9.8654732456094596</v>
      </c>
      <c r="X3137" s="9">
        <v>10.2077103398298</v>
      </c>
      <c r="Y3137" s="9">
        <v>10.4945630375269</v>
      </c>
      <c r="Z3137" s="9">
        <v>10.7714211182005</v>
      </c>
      <c r="AA3137" s="9">
        <v>11.0424777055905</v>
      </c>
      <c r="AB3137" s="9">
        <v>11.4055319075936</v>
      </c>
      <c r="AC3137" s="9">
        <v>11.7096329812801</v>
      </c>
      <c r="AD3137" s="9">
        <v>12.0063367655866</v>
      </c>
      <c r="AE3137" s="9">
        <v>12.314901662729399</v>
      </c>
      <c r="AF3137" s="9">
        <v>12.652219848351701</v>
      </c>
      <c r="AG3137" s="9">
        <v>13.0044510484894</v>
      </c>
      <c r="AH3137" s="9">
        <v>13.0901938345852</v>
      </c>
      <c r="AI3137" s="9">
        <v>13.0767083936157</v>
      </c>
      <c r="AJ3137" s="9">
        <v>13.0427754450852</v>
      </c>
      <c r="AK3137" s="9">
        <v>12.9759964292906</v>
      </c>
    </row>
    <row r="3138" spans="1:37" s="9" customFormat="1" x14ac:dyDescent="0.3">
      <c r="A3138" s="10" t="str">
        <f t="shared" si="70"/>
        <v>SDGbaseTRA_AgMin_v7QVAXaclth</v>
      </c>
      <c r="B3138" s="10" t="s">
        <v>220</v>
      </c>
      <c r="C3138" s="10" t="s">
        <v>329</v>
      </c>
      <c r="D3138" s="10" t="s">
        <v>211</v>
      </c>
      <c r="E3138" s="9" t="s">
        <v>39</v>
      </c>
      <c r="F3138" s="9">
        <v>6.7607644976156296</v>
      </c>
      <c r="G3138" s="9">
        <v>6.1992673512807102</v>
      </c>
      <c r="H3138" s="9">
        <v>6.3770876489845696</v>
      </c>
      <c r="I3138" s="9">
        <v>6.4786662176119902</v>
      </c>
      <c r="J3138" s="9">
        <v>6.6717240055231999</v>
      </c>
      <c r="K3138" s="9">
        <v>6.8189653202291902</v>
      </c>
      <c r="L3138" s="9">
        <v>6.9869278351709401</v>
      </c>
      <c r="M3138" s="9">
        <v>7.1600098401667696</v>
      </c>
      <c r="N3138" s="9">
        <v>7.3520799600847999</v>
      </c>
      <c r="O3138" s="9">
        <v>7.6950163632229103</v>
      </c>
      <c r="P3138" s="9">
        <v>7.9364839496067701</v>
      </c>
      <c r="Q3138" s="9">
        <v>8.1359077542572003</v>
      </c>
      <c r="R3138" s="9">
        <v>8.4200530367408692</v>
      </c>
      <c r="S3138" s="9">
        <v>8.6379982655902392</v>
      </c>
      <c r="T3138" s="9">
        <v>8.8698820256383204</v>
      </c>
      <c r="U3138" s="9">
        <v>9.1326707510437295</v>
      </c>
      <c r="V3138" s="9">
        <v>9.3635675843567299</v>
      </c>
      <c r="W3138" s="9">
        <v>9.6194534416515705</v>
      </c>
      <c r="X3138" s="9">
        <v>9.8969581184110194</v>
      </c>
      <c r="Y3138" s="9">
        <v>10.1470419074681</v>
      </c>
      <c r="Z3138" s="9">
        <v>10.386290121915099</v>
      </c>
      <c r="AA3138" s="9">
        <v>10.628088958470199</v>
      </c>
      <c r="AB3138" s="9">
        <v>10.9635981679638</v>
      </c>
      <c r="AC3138" s="9">
        <v>11.2325581422237</v>
      </c>
      <c r="AD3138" s="9">
        <v>11.476321297945301</v>
      </c>
      <c r="AE3138" s="9">
        <v>11.7257936668318</v>
      </c>
      <c r="AF3138" s="9">
        <v>11.9925531302209</v>
      </c>
      <c r="AG3138" s="9">
        <v>12.2719148358933</v>
      </c>
      <c r="AH3138" s="9">
        <v>12.3621864131891</v>
      </c>
      <c r="AI3138" s="9">
        <v>12.4005980783047</v>
      </c>
      <c r="AJ3138" s="9">
        <v>12.415193311156999</v>
      </c>
      <c r="AK3138" s="9">
        <v>12.394059150690801</v>
      </c>
    </row>
    <row r="3139" spans="1:37" s="9" customFormat="1" x14ac:dyDescent="0.3">
      <c r="A3139" s="10" t="str">
        <f t="shared" si="70"/>
        <v>SDGbaseTRA_AgMin_v7QVAXaleat</v>
      </c>
      <c r="B3139" s="10" t="s">
        <v>220</v>
      </c>
      <c r="C3139" s="10" t="s">
        <v>329</v>
      </c>
      <c r="D3139" s="10" t="s">
        <v>211</v>
      </c>
      <c r="E3139" s="9" t="s">
        <v>40</v>
      </c>
      <c r="F3139" s="9">
        <v>2.4496072471007602</v>
      </c>
      <c r="G3139" s="9">
        <v>2.4356662893720098</v>
      </c>
      <c r="H3139" s="9">
        <v>2.5589144623028601</v>
      </c>
      <c r="I3139" s="9">
        <v>2.6143909055843402</v>
      </c>
      <c r="J3139" s="9">
        <v>2.6808915541919198</v>
      </c>
      <c r="K3139" s="9">
        <v>2.7623635239173701</v>
      </c>
      <c r="L3139" s="9">
        <v>2.86498116391083</v>
      </c>
      <c r="M3139" s="9">
        <v>2.9857840046163102</v>
      </c>
      <c r="N3139" s="9">
        <v>3.1168182657735302</v>
      </c>
      <c r="O3139" s="9">
        <v>3.3936077099831601</v>
      </c>
      <c r="P3139" s="9">
        <v>3.6257847569161901</v>
      </c>
      <c r="Q3139" s="9">
        <v>3.8219792094594398</v>
      </c>
      <c r="R3139" s="9">
        <v>3.9967946171871702</v>
      </c>
      <c r="S3139" s="9">
        <v>4.1559464485310498</v>
      </c>
      <c r="T3139" s="9">
        <v>4.3188956014094</v>
      </c>
      <c r="U3139" s="9">
        <v>4.50178879199124</v>
      </c>
      <c r="V3139" s="9">
        <v>4.6558392160820699</v>
      </c>
      <c r="W3139" s="9">
        <v>4.8237412989930801</v>
      </c>
      <c r="X3139" s="9">
        <v>5.0074621495668703</v>
      </c>
      <c r="Y3139" s="9">
        <v>5.1585267884177801</v>
      </c>
      <c r="Z3139" s="9">
        <v>5.2953040330609698</v>
      </c>
      <c r="AA3139" s="9">
        <v>5.4393411543718697</v>
      </c>
      <c r="AB3139" s="9">
        <v>5.6479274619057502</v>
      </c>
      <c r="AC3139" s="9">
        <v>5.8375674891565099</v>
      </c>
      <c r="AD3139" s="9">
        <v>6.0129386923595698</v>
      </c>
      <c r="AE3139" s="9">
        <v>6.1796564703482897</v>
      </c>
      <c r="AF3139" s="9">
        <v>6.3462762657232599</v>
      </c>
      <c r="AG3139" s="9">
        <v>6.5013805430622504</v>
      </c>
      <c r="AH3139" s="9">
        <v>6.3912774528906304</v>
      </c>
      <c r="AI3139" s="9">
        <v>6.2213939994376801</v>
      </c>
      <c r="AJ3139" s="9">
        <v>6.0778104710780498</v>
      </c>
      <c r="AK3139" s="9">
        <v>5.9289039640089998</v>
      </c>
    </row>
    <row r="3140" spans="1:37" s="9" customFormat="1" x14ac:dyDescent="0.3">
      <c r="A3140" s="10" t="str">
        <f t="shared" si="70"/>
        <v>SDGbaseTRA_AgMin_v7QVAXafoot</v>
      </c>
      <c r="B3140" s="10" t="s">
        <v>220</v>
      </c>
      <c r="C3140" s="10" t="s">
        <v>329</v>
      </c>
      <c r="D3140" s="10" t="s">
        <v>211</v>
      </c>
      <c r="E3140" s="9" t="s">
        <v>41</v>
      </c>
      <c r="F3140" s="9">
        <v>1.91455609444022</v>
      </c>
      <c r="G3140" s="9">
        <v>1.8192280113247301</v>
      </c>
      <c r="H3140" s="9">
        <v>1.8701531487471399</v>
      </c>
      <c r="I3140" s="9">
        <v>1.90210156853166</v>
      </c>
      <c r="J3140" s="9">
        <v>1.9559581488089199</v>
      </c>
      <c r="K3140" s="9">
        <v>2.0012384552125302</v>
      </c>
      <c r="L3140" s="9">
        <v>2.0536220647708001</v>
      </c>
      <c r="M3140" s="9">
        <v>2.1071200145198601</v>
      </c>
      <c r="N3140" s="9">
        <v>2.1648243401134999</v>
      </c>
      <c r="O3140" s="9">
        <v>2.2761321193314901</v>
      </c>
      <c r="P3140" s="9">
        <v>2.3552448530269099</v>
      </c>
      <c r="Q3140" s="9">
        <v>2.4183816469192299</v>
      </c>
      <c r="R3140" s="9">
        <v>2.49535651687057</v>
      </c>
      <c r="S3140" s="9">
        <v>2.5599071150752799</v>
      </c>
      <c r="T3140" s="9">
        <v>2.6272525998586498</v>
      </c>
      <c r="U3140" s="9">
        <v>2.70108922053709</v>
      </c>
      <c r="V3140" s="9">
        <v>2.7680579524748099</v>
      </c>
      <c r="W3140" s="9">
        <v>2.8433998329250301</v>
      </c>
      <c r="X3140" s="9">
        <v>2.9265731247281401</v>
      </c>
      <c r="Y3140" s="9">
        <v>3.0003722667611599</v>
      </c>
      <c r="Z3140" s="9">
        <v>3.0695055763732402</v>
      </c>
      <c r="AA3140" s="9">
        <v>3.1381497429883001</v>
      </c>
      <c r="AB3140" s="9">
        <v>3.2436965918367</v>
      </c>
      <c r="AC3140" s="9">
        <v>3.3325142861558601</v>
      </c>
      <c r="AD3140" s="9">
        <v>3.4146106604017601</v>
      </c>
      <c r="AE3140" s="9">
        <v>3.49672375431367</v>
      </c>
      <c r="AF3140" s="9">
        <v>3.5841482698923399</v>
      </c>
      <c r="AG3140" s="9">
        <v>3.6626310306994001</v>
      </c>
      <c r="AH3140" s="9">
        <v>3.6825690922365402</v>
      </c>
      <c r="AI3140" s="9">
        <v>3.6878192574761099</v>
      </c>
      <c r="AJ3140" s="9">
        <v>3.6882150691909801</v>
      </c>
      <c r="AK3140" s="9">
        <v>3.6791496953477001</v>
      </c>
    </row>
    <row r="3141" spans="1:37" s="9" customFormat="1" x14ac:dyDescent="0.3">
      <c r="A3141" s="10" t="str">
        <f t="shared" si="70"/>
        <v>SDGbaseTRA_AgMin_v7QVAXawood</v>
      </c>
      <c r="B3141" s="10" t="s">
        <v>220</v>
      </c>
      <c r="C3141" s="10" t="s">
        <v>329</v>
      </c>
      <c r="D3141" s="10" t="s">
        <v>211</v>
      </c>
      <c r="E3141" s="9" t="s">
        <v>42</v>
      </c>
      <c r="F3141" s="9">
        <v>23.692612523457498</v>
      </c>
      <c r="G3141" s="9">
        <v>22.014406097366599</v>
      </c>
      <c r="H3141" s="9">
        <v>22.742156832259301</v>
      </c>
      <c r="I3141" s="9">
        <v>23.29243161318</v>
      </c>
      <c r="J3141" s="9">
        <v>23.8207088887231</v>
      </c>
      <c r="K3141" s="9">
        <v>24.369254769673098</v>
      </c>
      <c r="L3141" s="9">
        <v>24.9975421248404</v>
      </c>
      <c r="M3141" s="9">
        <v>25.6819795453737</v>
      </c>
      <c r="N3141" s="9">
        <v>26.403694957959701</v>
      </c>
      <c r="O3141" s="9">
        <v>27.493557620292599</v>
      </c>
      <c r="P3141" s="9">
        <v>28.336931395682999</v>
      </c>
      <c r="Q3141" s="9">
        <v>29.109205474627</v>
      </c>
      <c r="R3141" s="9">
        <v>29.8515284881674</v>
      </c>
      <c r="S3141" s="9">
        <v>30.667789966296301</v>
      </c>
      <c r="T3141" s="9">
        <v>31.5404075039331</v>
      </c>
      <c r="U3141" s="9">
        <v>32.521424838553799</v>
      </c>
      <c r="V3141" s="9">
        <v>33.450886912025403</v>
      </c>
      <c r="W3141" s="9">
        <v>34.448216886845003</v>
      </c>
      <c r="X3141" s="9">
        <v>35.543981410722303</v>
      </c>
      <c r="Y3141" s="9">
        <v>36.537403031193499</v>
      </c>
      <c r="Z3141" s="9">
        <v>37.511848532178497</v>
      </c>
      <c r="AA3141" s="9">
        <v>38.497488341650097</v>
      </c>
      <c r="AB3141" s="9">
        <v>39.580084091422798</v>
      </c>
      <c r="AC3141" s="9">
        <v>40.514546398373497</v>
      </c>
      <c r="AD3141" s="9">
        <v>41.449856102709603</v>
      </c>
      <c r="AE3141" s="9">
        <v>42.4217695657523</v>
      </c>
      <c r="AF3141" s="9">
        <v>43.4614729649984</v>
      </c>
      <c r="AG3141" s="9">
        <v>44.468575357691101</v>
      </c>
      <c r="AH3141" s="9">
        <v>44.433743600812299</v>
      </c>
      <c r="AI3141" s="9">
        <v>44.107348215639</v>
      </c>
      <c r="AJ3141" s="9">
        <v>43.8145666940813</v>
      </c>
      <c r="AK3141" s="9">
        <v>43.459048102034998</v>
      </c>
    </row>
    <row r="3142" spans="1:37" s="9" customFormat="1" x14ac:dyDescent="0.3">
      <c r="A3142" s="10" t="str">
        <f t="shared" si="70"/>
        <v>SDGbaseTRA_AgMin_v7QVAXapapr</v>
      </c>
      <c r="B3142" s="10" t="s">
        <v>220</v>
      </c>
      <c r="C3142" s="10" t="s">
        <v>329</v>
      </c>
      <c r="D3142" s="10" t="s">
        <v>211</v>
      </c>
      <c r="E3142" s="9" t="s">
        <v>43</v>
      </c>
      <c r="F3142" s="9">
        <v>24.019985549556601</v>
      </c>
      <c r="G3142" s="9">
        <v>22.719452816091799</v>
      </c>
      <c r="H3142" s="9">
        <v>23.572283300406401</v>
      </c>
      <c r="I3142" s="9">
        <v>24.077671960511001</v>
      </c>
      <c r="J3142" s="9">
        <v>24.622177958617701</v>
      </c>
      <c r="K3142" s="9">
        <v>25.2843123403551</v>
      </c>
      <c r="L3142" s="9">
        <v>25.9556886577206</v>
      </c>
      <c r="M3142" s="9">
        <v>26.4900482576708</v>
      </c>
      <c r="N3142" s="9">
        <v>27.2593702379626</v>
      </c>
      <c r="O3142" s="9">
        <v>28.471819855632798</v>
      </c>
      <c r="P3142" s="9">
        <v>29.3752311774407</v>
      </c>
      <c r="Q3142" s="9">
        <v>30.208620162503699</v>
      </c>
      <c r="R3142" s="9">
        <v>31.5452481954514</v>
      </c>
      <c r="S3142" s="9">
        <v>32.423522510772301</v>
      </c>
      <c r="T3142" s="9">
        <v>33.372759515617901</v>
      </c>
      <c r="U3142" s="9">
        <v>34.440568578004502</v>
      </c>
      <c r="V3142" s="9">
        <v>35.4167162978231</v>
      </c>
      <c r="W3142" s="9">
        <v>36.471364295216802</v>
      </c>
      <c r="X3142" s="9">
        <v>37.623672781169198</v>
      </c>
      <c r="Y3142" s="9">
        <v>38.668657982085897</v>
      </c>
      <c r="Z3142" s="9">
        <v>39.691094819494502</v>
      </c>
      <c r="AA3142" s="9">
        <v>40.744314781347299</v>
      </c>
      <c r="AB3142" s="9">
        <v>41.924497237604797</v>
      </c>
      <c r="AC3142" s="9">
        <v>42.918636522434298</v>
      </c>
      <c r="AD3142" s="9">
        <v>43.868870759068699</v>
      </c>
      <c r="AE3142" s="9">
        <v>44.841824262829903</v>
      </c>
      <c r="AF3142" s="9">
        <v>45.8647473055725</v>
      </c>
      <c r="AG3142" s="9">
        <v>46.869145674744097</v>
      </c>
      <c r="AH3142" s="9">
        <v>46.852606428451601</v>
      </c>
      <c r="AI3142" s="9">
        <v>46.547278972930698</v>
      </c>
      <c r="AJ3142" s="9">
        <v>46.243941644251102</v>
      </c>
      <c r="AK3142" s="9">
        <v>45.871156520477598</v>
      </c>
    </row>
    <row r="3143" spans="1:37" s="9" customFormat="1" x14ac:dyDescent="0.3">
      <c r="A3143" s="10" t="str">
        <f t="shared" si="70"/>
        <v>SDGbaseTRA_AgMin_v7QVAXaprnt</v>
      </c>
      <c r="B3143" s="10" t="s">
        <v>220</v>
      </c>
      <c r="C3143" s="10" t="s">
        <v>329</v>
      </c>
      <c r="D3143" s="10" t="s">
        <v>211</v>
      </c>
      <c r="E3143" s="9" t="s">
        <v>44</v>
      </c>
      <c r="F3143" s="9">
        <v>16.778093477192201</v>
      </c>
      <c r="G3143" s="9">
        <v>15.5833539946212</v>
      </c>
      <c r="H3143" s="9">
        <v>16.101990615498099</v>
      </c>
      <c r="I3143" s="9">
        <v>16.4205720996484</v>
      </c>
      <c r="J3143" s="9">
        <v>16.7799213279519</v>
      </c>
      <c r="K3143" s="9">
        <v>17.1772320541757</v>
      </c>
      <c r="L3143" s="9">
        <v>17.629850577247002</v>
      </c>
      <c r="M3143" s="9">
        <v>18.124999512498501</v>
      </c>
      <c r="N3143" s="9">
        <v>18.6692826633107</v>
      </c>
      <c r="O3143" s="9">
        <v>19.181443775611399</v>
      </c>
      <c r="P3143" s="9">
        <v>19.7739150439531</v>
      </c>
      <c r="Q3143" s="9">
        <v>20.396153823622502</v>
      </c>
      <c r="R3143" s="9">
        <v>21.130875880715699</v>
      </c>
      <c r="S3143" s="9">
        <v>21.787344059387699</v>
      </c>
      <c r="T3143" s="9">
        <v>22.490382388050101</v>
      </c>
      <c r="U3143" s="9">
        <v>23.283216198418</v>
      </c>
      <c r="V3143" s="9">
        <v>24.0594122303776</v>
      </c>
      <c r="W3143" s="9">
        <v>24.8834785976082</v>
      </c>
      <c r="X3143" s="9">
        <v>25.751518821516299</v>
      </c>
      <c r="Y3143" s="9">
        <v>26.575928325303401</v>
      </c>
      <c r="Z3143" s="9">
        <v>27.402615518477699</v>
      </c>
      <c r="AA3143" s="9">
        <v>28.227719843970899</v>
      </c>
      <c r="AB3143" s="9">
        <v>29.0115922105484</v>
      </c>
      <c r="AC3143" s="9">
        <v>29.755326246566099</v>
      </c>
      <c r="AD3143" s="9">
        <v>30.5341975060477</v>
      </c>
      <c r="AE3143" s="9">
        <v>31.354836605006501</v>
      </c>
      <c r="AF3143" s="9">
        <v>32.230959887314597</v>
      </c>
      <c r="AG3143" s="9">
        <v>33.099359311999798</v>
      </c>
      <c r="AH3143" s="9">
        <v>33.125732896046998</v>
      </c>
      <c r="AI3143" s="9">
        <v>33.016588187224599</v>
      </c>
      <c r="AJ3143" s="9">
        <v>32.907640445558101</v>
      </c>
      <c r="AK3143" s="9">
        <v>32.750635784060201</v>
      </c>
    </row>
    <row r="3144" spans="1:37" s="9" customFormat="1" x14ac:dyDescent="0.3">
      <c r="A3144" s="10" t="str">
        <f t="shared" si="70"/>
        <v>SDGbaseTRA_AgMin_v7QVAXapetr</v>
      </c>
      <c r="B3144" s="10" t="s">
        <v>220</v>
      </c>
      <c r="C3144" s="10" t="s">
        <v>329</v>
      </c>
      <c r="D3144" s="10" t="s">
        <v>211</v>
      </c>
      <c r="E3144" s="9" t="s">
        <v>45</v>
      </c>
      <c r="F3144" s="9">
        <v>46.318025213526298</v>
      </c>
      <c r="G3144" s="9">
        <v>28.848450924973299</v>
      </c>
      <c r="H3144" s="9">
        <v>33.275968265627696</v>
      </c>
      <c r="I3144" s="9">
        <v>38.349964113198197</v>
      </c>
      <c r="J3144" s="9">
        <v>38.349964113198197</v>
      </c>
      <c r="K3144" s="9">
        <v>38.349964113198098</v>
      </c>
      <c r="L3144" s="9">
        <v>38.349964113198098</v>
      </c>
      <c r="M3144" s="9">
        <v>38.349964113198098</v>
      </c>
      <c r="N3144" s="9">
        <v>38.291847449055098</v>
      </c>
      <c r="O3144" s="9">
        <v>16.656618356758401</v>
      </c>
      <c r="P3144" s="9">
        <v>10.6493983285729</v>
      </c>
      <c r="Q3144" s="9">
        <v>10.561192912097599</v>
      </c>
      <c r="R3144" s="9">
        <v>10.561192912097599</v>
      </c>
      <c r="S3144" s="9">
        <v>10.5609070905961</v>
      </c>
      <c r="T3144" s="9">
        <v>10.5609070905961</v>
      </c>
      <c r="U3144" s="9">
        <v>10.5609070905961</v>
      </c>
      <c r="V3144" s="9">
        <v>10.515912246750799</v>
      </c>
      <c r="W3144" s="9">
        <v>10.5159122467507</v>
      </c>
      <c r="X3144" s="9">
        <v>10.5637710057657</v>
      </c>
      <c r="Y3144" s="9">
        <v>10.496707372024</v>
      </c>
      <c r="Z3144" s="9">
        <v>10.4296437382823</v>
      </c>
      <c r="AA3144" s="9">
        <v>10.3625801045405</v>
      </c>
      <c r="AB3144" s="9">
        <v>9.4448280589747196</v>
      </c>
      <c r="AC3144" s="9">
        <v>8.5270760134089407</v>
      </c>
      <c r="AD3144" s="9">
        <v>7.6093239678431299</v>
      </c>
      <c r="AE3144" s="9">
        <v>6.6915719222773502</v>
      </c>
      <c r="AF3144" s="9">
        <v>5.7738198767115598</v>
      </c>
      <c r="AG3144" s="9">
        <v>4.81640635554876</v>
      </c>
      <c r="AH3144" s="9">
        <v>3.8589928343859601</v>
      </c>
      <c r="AI3144" s="9">
        <v>2.9015793132231602</v>
      </c>
      <c r="AJ3144" s="9">
        <v>1.9441657920603701</v>
      </c>
      <c r="AK3144" s="9">
        <v>0.986752270897573</v>
      </c>
    </row>
    <row r="3145" spans="1:37" s="9" customFormat="1" x14ac:dyDescent="0.3">
      <c r="A3145" s="10" t="str">
        <f t="shared" si="70"/>
        <v>SDGbaseTRA_AgMin_v7QVAXahydr</v>
      </c>
      <c r="B3145" s="10" t="s">
        <v>220</v>
      </c>
      <c r="C3145" s="10" t="s">
        <v>329</v>
      </c>
      <c r="D3145" s="10" t="s">
        <v>211</v>
      </c>
      <c r="E3145" s="9" t="s">
        <v>46</v>
      </c>
      <c r="F3145" s="9">
        <v>0.12086732559633399</v>
      </c>
      <c r="G3145" s="9">
        <v>0.12737916629064</v>
      </c>
      <c r="H3145" s="9">
        <v>0.308611869520447</v>
      </c>
      <c r="I3145" s="9">
        <v>0.72303651363888</v>
      </c>
      <c r="J3145" s="9">
        <v>0.72303651363888</v>
      </c>
      <c r="K3145" s="9">
        <v>0.72303651363888</v>
      </c>
      <c r="L3145" s="9">
        <v>0.72303651363888</v>
      </c>
      <c r="M3145" s="9">
        <v>0.72303651363888</v>
      </c>
      <c r="N3145" s="9">
        <v>0.72284743100133797</v>
      </c>
      <c r="O3145" s="9">
        <v>0.72281076820985601</v>
      </c>
      <c r="P3145" s="9">
        <v>0.72280508893465201</v>
      </c>
      <c r="Q3145" s="9">
        <v>0.72280508893465201</v>
      </c>
      <c r="R3145" s="9">
        <v>0.72280508893465201</v>
      </c>
      <c r="S3145" s="9">
        <v>0.72278552739103297</v>
      </c>
      <c r="T3145" s="9">
        <v>0.72278552739103297</v>
      </c>
      <c r="U3145" s="9">
        <v>0.72278552739103297</v>
      </c>
      <c r="V3145" s="9">
        <v>0.72278552739103297</v>
      </c>
      <c r="W3145" s="9">
        <v>0.72278552739103197</v>
      </c>
      <c r="X3145" s="9">
        <v>2.3672550692003602</v>
      </c>
      <c r="Y3145" s="9">
        <v>3.56990947692382</v>
      </c>
      <c r="Z3145" s="9">
        <v>4.7725638846473002</v>
      </c>
      <c r="AA3145" s="9">
        <v>5.9752182923707702</v>
      </c>
      <c r="AB3145" s="9">
        <v>6.4639574737824299</v>
      </c>
      <c r="AC3145" s="9">
        <v>6.9526966551940896</v>
      </c>
      <c r="AD3145" s="9">
        <v>7.4414358366057503</v>
      </c>
      <c r="AE3145" s="9">
        <v>7.93017501801741</v>
      </c>
      <c r="AF3145" s="9">
        <v>8.4189141994290697</v>
      </c>
      <c r="AG3145" s="9">
        <v>9.4863735894551091</v>
      </c>
      <c r="AH3145" s="9">
        <v>10.5538329794812</v>
      </c>
      <c r="AI3145" s="9">
        <v>11.6212923695072</v>
      </c>
      <c r="AJ3145" s="9">
        <v>12.688751759533201</v>
      </c>
      <c r="AK3145" s="9">
        <v>13.7562111495593</v>
      </c>
    </row>
    <row r="3146" spans="1:37" s="9" customFormat="1" x14ac:dyDescent="0.3">
      <c r="A3146" s="10" t="str">
        <f t="shared" si="70"/>
        <v>SDGbaseTRA_AgMin_v7QVAXaammo</v>
      </c>
      <c r="B3146" s="10" t="s">
        <v>220</v>
      </c>
      <c r="C3146" s="10" t="s">
        <v>329</v>
      </c>
      <c r="D3146" s="10" t="s">
        <v>211</v>
      </c>
      <c r="E3146" s="9" t="s">
        <v>47</v>
      </c>
      <c r="F3146" s="9">
        <v>2.4857265311443801</v>
      </c>
      <c r="G3146" s="9">
        <v>2.3435473120329098</v>
      </c>
      <c r="H3146" s="9">
        <v>2.3471509783778002</v>
      </c>
      <c r="I3146" s="9">
        <v>2.38196862234502</v>
      </c>
      <c r="J3146" s="9">
        <v>2.4092231628146501</v>
      </c>
      <c r="K3146" s="9">
        <v>2.4359861824049802</v>
      </c>
      <c r="L3146" s="9">
        <v>2.4684639162970199</v>
      </c>
      <c r="M3146" s="9">
        <v>2.5101736488844</v>
      </c>
      <c r="N3146" s="9">
        <v>2.5489092176925801</v>
      </c>
      <c r="O3146" s="9">
        <v>2.54228933213804</v>
      </c>
      <c r="P3146" s="9">
        <v>2.5649511086969801</v>
      </c>
      <c r="Q3146" s="9">
        <v>2.6020279207717998</v>
      </c>
      <c r="R3146" s="9">
        <v>2.6466648740958298</v>
      </c>
      <c r="S3146" s="9">
        <v>2.69193015162806</v>
      </c>
      <c r="T3146" s="9">
        <v>2.7402461544615702</v>
      </c>
      <c r="U3146" s="9">
        <v>2.79618593067012</v>
      </c>
      <c r="V3146" s="9">
        <v>2.85526878229284</v>
      </c>
      <c r="W3146" s="9">
        <v>2.9187882841320598</v>
      </c>
      <c r="X3146" s="9">
        <v>2.9817237397941798</v>
      </c>
      <c r="Y3146" s="9">
        <v>3.0346579847276201</v>
      </c>
      <c r="Z3146" s="9">
        <v>3.07957610221044</v>
      </c>
      <c r="AA3146" s="9">
        <v>3.1047314635699101</v>
      </c>
      <c r="AB3146" s="9">
        <v>3.0140628646415801</v>
      </c>
      <c r="AC3146" s="9">
        <v>2.9316990970979901</v>
      </c>
      <c r="AD3146" s="9">
        <v>2.8744495868944502</v>
      </c>
      <c r="AE3146" s="9">
        <v>2.8354455118744002</v>
      </c>
      <c r="AF3146" s="9">
        <v>2.8104481437000399</v>
      </c>
      <c r="AG3146" s="9">
        <v>2.77950397024077</v>
      </c>
      <c r="AH3146" s="9">
        <v>2.6687715829896899</v>
      </c>
      <c r="AI3146" s="9">
        <v>2.5530784681707099</v>
      </c>
      <c r="AJ3146" s="9">
        <v>2.44928941334588</v>
      </c>
      <c r="AK3146" s="9">
        <v>2.3540055390174301</v>
      </c>
    </row>
    <row r="3147" spans="1:37" s="9" customFormat="1" x14ac:dyDescent="0.3">
      <c r="A3147" s="10" t="str">
        <f t="shared" si="70"/>
        <v>SDGbaseTRA_AgMin_v7QVAXabchm</v>
      </c>
      <c r="B3147" s="10" t="s">
        <v>220</v>
      </c>
      <c r="C3147" s="10" t="s">
        <v>329</v>
      </c>
      <c r="D3147" s="10" t="s">
        <v>211</v>
      </c>
      <c r="E3147" s="9" t="s">
        <v>48</v>
      </c>
      <c r="F3147" s="9">
        <v>22.3715387803204</v>
      </c>
      <c r="G3147" s="9">
        <v>22.371538780281199</v>
      </c>
      <c r="H3147" s="9">
        <v>21.767721837615401</v>
      </c>
      <c r="I3147" s="9">
        <v>21.796926188583601</v>
      </c>
      <c r="J3147" s="9">
        <v>21.9251486333083</v>
      </c>
      <c r="K3147" s="9">
        <v>21.9937668171384</v>
      </c>
      <c r="L3147" s="9">
        <v>22.061464726874998</v>
      </c>
      <c r="M3147" s="9">
        <v>22.1433522829217</v>
      </c>
      <c r="N3147" s="9">
        <v>22.164861987255598</v>
      </c>
      <c r="O3147" s="9">
        <v>22.337745468397799</v>
      </c>
      <c r="P3147" s="9">
        <v>22.3167128230195</v>
      </c>
      <c r="Q3147" s="9">
        <v>22.293329955724602</v>
      </c>
      <c r="R3147" s="9">
        <v>22.384547496270802</v>
      </c>
      <c r="S3147" s="9">
        <v>22.490614457237701</v>
      </c>
      <c r="T3147" s="9">
        <v>22.598842108753399</v>
      </c>
      <c r="U3147" s="9">
        <v>22.7128770258063</v>
      </c>
      <c r="V3147" s="9">
        <v>22.768635364688102</v>
      </c>
      <c r="W3147" s="9">
        <v>22.906609438216801</v>
      </c>
      <c r="X3147" s="9">
        <v>23.132433922911801</v>
      </c>
      <c r="Y3147" s="9">
        <v>23.2865765240775</v>
      </c>
      <c r="Z3147" s="9">
        <v>23.394168554241698</v>
      </c>
      <c r="AA3147" s="9">
        <v>23.125210953241201</v>
      </c>
      <c r="AB3147" s="9">
        <v>21.651845756170299</v>
      </c>
      <c r="AC3147" s="9">
        <v>19.987656633384699</v>
      </c>
      <c r="AD3147" s="9">
        <v>18.435811661254899</v>
      </c>
      <c r="AE3147" s="9">
        <v>17.0467699559923</v>
      </c>
      <c r="AF3147" s="9">
        <v>15.799385658275799</v>
      </c>
      <c r="AG3147" s="9">
        <v>14.6206202508189</v>
      </c>
      <c r="AH3147" s="9">
        <v>13.500275848759101</v>
      </c>
      <c r="AI3147" s="9">
        <v>12.161860293993801</v>
      </c>
      <c r="AJ3147" s="9">
        <v>10.8954305055522</v>
      </c>
      <c r="AK3147" s="9">
        <v>9.7587516745227898</v>
      </c>
    </row>
    <row r="3148" spans="1:37" s="9" customFormat="1" x14ac:dyDescent="0.3">
      <c r="A3148" s="10" t="str">
        <f t="shared" si="70"/>
        <v>SDGbaseTRA_AgMin_v7QVAXaochm</v>
      </c>
      <c r="B3148" s="10" t="s">
        <v>220</v>
      </c>
      <c r="C3148" s="10" t="s">
        <v>329</v>
      </c>
      <c r="D3148" s="10" t="s">
        <v>211</v>
      </c>
      <c r="E3148" s="9" t="s">
        <v>49</v>
      </c>
      <c r="F3148" s="9">
        <v>34.2354180457884</v>
      </c>
      <c r="G3148" s="9">
        <v>34.235418045756802</v>
      </c>
      <c r="H3148" s="9">
        <v>33.311390170057201</v>
      </c>
      <c r="I3148" s="9">
        <v>33.356081917637397</v>
      </c>
      <c r="J3148" s="9">
        <v>33.552302170571799</v>
      </c>
      <c r="K3148" s="9">
        <v>33.657309350991497</v>
      </c>
      <c r="L3148" s="9">
        <v>33.760908225589198</v>
      </c>
      <c r="M3148" s="9">
        <v>33.886221675930599</v>
      </c>
      <c r="N3148" s="9">
        <v>33.919138219005497</v>
      </c>
      <c r="O3148" s="9">
        <v>34.183703759545097</v>
      </c>
      <c r="P3148" s="9">
        <v>34.151517265169097</v>
      </c>
      <c r="Q3148" s="9">
        <v>34.115734199694202</v>
      </c>
      <c r="R3148" s="9">
        <v>34.255325430515498</v>
      </c>
      <c r="S3148" s="9">
        <v>34.4176408968411</v>
      </c>
      <c r="T3148" s="9">
        <v>34.583262892276601</v>
      </c>
      <c r="U3148" s="9">
        <v>34.757771811643302</v>
      </c>
      <c r="V3148" s="9">
        <v>34.843099426337297</v>
      </c>
      <c r="W3148" s="9">
        <v>35.054242706784997</v>
      </c>
      <c r="X3148" s="9">
        <v>35.399824461997902</v>
      </c>
      <c r="Y3148" s="9">
        <v>35.635710622596598</v>
      </c>
      <c r="Z3148" s="9">
        <v>35.800359919510797</v>
      </c>
      <c r="AA3148" s="9">
        <v>35.388771070068302</v>
      </c>
      <c r="AB3148" s="9">
        <v>33.134063696060998</v>
      </c>
      <c r="AC3148" s="9">
        <v>30.587336316897201</v>
      </c>
      <c r="AD3148" s="9">
        <v>28.212530458218499</v>
      </c>
      <c r="AE3148" s="9">
        <v>26.086864274514902</v>
      </c>
      <c r="AF3148" s="9">
        <v>24.177978018837301</v>
      </c>
      <c r="AG3148" s="9">
        <v>22.374100024636402</v>
      </c>
      <c r="AH3148" s="9">
        <v>20.659624353720599</v>
      </c>
      <c r="AI3148" s="9">
        <v>18.611431938958201</v>
      </c>
      <c r="AJ3148" s="9">
        <v>16.673400154076599</v>
      </c>
      <c r="AK3148" s="9">
        <v>14.9339277223298</v>
      </c>
    </row>
    <row r="3149" spans="1:37" s="9" customFormat="1" x14ac:dyDescent="0.3">
      <c r="A3149" s="10" t="str">
        <f t="shared" si="70"/>
        <v>SDGbaseTRA_AgMin_v7QVAXarubb</v>
      </c>
      <c r="B3149" s="10" t="s">
        <v>220</v>
      </c>
      <c r="C3149" s="10" t="s">
        <v>329</v>
      </c>
      <c r="D3149" s="10" t="s">
        <v>211</v>
      </c>
      <c r="E3149" s="9" t="s">
        <v>50</v>
      </c>
      <c r="F3149" s="9">
        <v>6.7712521152150096</v>
      </c>
      <c r="G3149" s="9">
        <v>6.4019120775933098</v>
      </c>
      <c r="H3149" s="9">
        <v>6.6601194584677597</v>
      </c>
      <c r="I3149" s="9">
        <v>6.76637673056248</v>
      </c>
      <c r="J3149" s="9">
        <v>6.9490302824436601</v>
      </c>
      <c r="K3149" s="9">
        <v>7.1424421098557902</v>
      </c>
      <c r="L3149" s="9">
        <v>7.3571449539512299</v>
      </c>
      <c r="M3149" s="9">
        <v>7.5832556578641803</v>
      </c>
      <c r="N3149" s="9">
        <v>7.83225867961188</v>
      </c>
      <c r="O3149" s="9">
        <v>8.3084775404213094</v>
      </c>
      <c r="P3149" s="9">
        <v>8.6396167610491403</v>
      </c>
      <c r="Q3149" s="9">
        <v>8.9281649482353291</v>
      </c>
      <c r="R3149" s="9">
        <v>9.2605969660681193</v>
      </c>
      <c r="S3149" s="9">
        <v>9.5514993012215292</v>
      </c>
      <c r="T3149" s="9">
        <v>9.8632526593244307</v>
      </c>
      <c r="U3149" s="9">
        <v>10.2170993292074</v>
      </c>
      <c r="V3149" s="9">
        <v>10.558506192011</v>
      </c>
      <c r="W3149" s="9">
        <v>10.907696015243999</v>
      </c>
      <c r="X3149" s="9">
        <v>11.2535823256994</v>
      </c>
      <c r="Y3149" s="9">
        <v>11.5503059683245</v>
      </c>
      <c r="Z3149" s="9">
        <v>11.827103985774</v>
      </c>
      <c r="AA3149" s="9">
        <v>12.0703713154548</v>
      </c>
      <c r="AB3149" s="9">
        <v>12.551500553818601</v>
      </c>
      <c r="AC3149" s="9">
        <v>13.0181749938229</v>
      </c>
      <c r="AD3149" s="9">
        <v>13.4968971892827</v>
      </c>
      <c r="AE3149" s="9">
        <v>14.001122308991</v>
      </c>
      <c r="AF3149" s="9">
        <v>14.535638450585299</v>
      </c>
      <c r="AG3149" s="9">
        <v>15.004915424537799</v>
      </c>
      <c r="AH3149" s="9">
        <v>15.175403041063401</v>
      </c>
      <c r="AI3149" s="9">
        <v>15.2282797695015</v>
      </c>
      <c r="AJ3149" s="9">
        <v>15.2584610832034</v>
      </c>
      <c r="AK3149" s="9">
        <v>15.2471291504632</v>
      </c>
    </row>
    <row r="3150" spans="1:37" s="9" customFormat="1" x14ac:dyDescent="0.3">
      <c r="A3150" s="10" t="str">
        <f t="shared" si="70"/>
        <v>SDGbaseTRA_AgMin_v7QVAXaplas</v>
      </c>
      <c r="B3150" s="10" t="s">
        <v>220</v>
      </c>
      <c r="C3150" s="10" t="s">
        <v>329</v>
      </c>
      <c r="D3150" s="10" t="s">
        <v>211</v>
      </c>
      <c r="E3150" s="9" t="s">
        <v>51</v>
      </c>
      <c r="F3150" s="9">
        <v>15.426438760270701</v>
      </c>
      <c r="G3150" s="9">
        <v>14.475008879710501</v>
      </c>
      <c r="H3150" s="9">
        <v>14.9028041320824</v>
      </c>
      <c r="I3150" s="9">
        <v>15.2373713058665</v>
      </c>
      <c r="J3150" s="9">
        <v>15.582617084311099</v>
      </c>
      <c r="K3150" s="9">
        <v>15.928817010098101</v>
      </c>
      <c r="L3150" s="9">
        <v>16.324869072529101</v>
      </c>
      <c r="M3150" s="9">
        <v>16.760266971455199</v>
      </c>
      <c r="N3150" s="9">
        <v>17.222720414199902</v>
      </c>
      <c r="O3150" s="9">
        <v>17.949527701091199</v>
      </c>
      <c r="P3150" s="9">
        <v>18.4943744705831</v>
      </c>
      <c r="Q3150" s="9">
        <v>18.984708568103699</v>
      </c>
      <c r="R3150" s="9">
        <v>19.478568121559199</v>
      </c>
      <c r="S3150" s="9">
        <v>20.015338403584099</v>
      </c>
      <c r="T3150" s="9">
        <v>20.589717883284099</v>
      </c>
      <c r="U3150" s="9">
        <v>21.233811399896201</v>
      </c>
      <c r="V3150" s="9">
        <v>21.8479215417555</v>
      </c>
      <c r="W3150" s="9">
        <v>22.5103253519795</v>
      </c>
      <c r="X3150" s="9">
        <v>23.236376584689001</v>
      </c>
      <c r="Y3150" s="9">
        <v>23.892445390800098</v>
      </c>
      <c r="Z3150" s="9">
        <v>24.5175848223187</v>
      </c>
      <c r="AA3150" s="9">
        <v>25.150754263693901</v>
      </c>
      <c r="AB3150" s="9">
        <v>25.759232451081601</v>
      </c>
      <c r="AC3150" s="9">
        <v>26.303305782269899</v>
      </c>
      <c r="AD3150" s="9">
        <v>26.8619472637277</v>
      </c>
      <c r="AE3150" s="9">
        <v>27.460278595351198</v>
      </c>
      <c r="AF3150" s="9">
        <v>28.112956120452498</v>
      </c>
      <c r="AG3150" s="9">
        <v>28.724422047366001</v>
      </c>
      <c r="AH3150" s="9">
        <v>28.646303824983999</v>
      </c>
      <c r="AI3150" s="9">
        <v>28.4714237795542</v>
      </c>
      <c r="AJ3150" s="9">
        <v>28.252970522014799</v>
      </c>
      <c r="AK3150" s="9">
        <v>27.993380078298699</v>
      </c>
    </row>
    <row r="3151" spans="1:37" s="9" customFormat="1" x14ac:dyDescent="0.3">
      <c r="A3151" s="10" t="str">
        <f t="shared" si="70"/>
        <v>SDGbaseTRA_AgMin_v7QVAXanmet</v>
      </c>
      <c r="B3151" s="10" t="s">
        <v>220</v>
      </c>
      <c r="C3151" s="10" t="s">
        <v>329</v>
      </c>
      <c r="D3151" s="10" t="s">
        <v>211</v>
      </c>
      <c r="E3151" s="9" t="s">
        <v>52</v>
      </c>
      <c r="F3151" s="9">
        <v>17.626887984271502</v>
      </c>
      <c r="G3151" s="9">
        <v>16.2992162040605</v>
      </c>
      <c r="H3151" s="9">
        <v>16.851249703322999</v>
      </c>
      <c r="I3151" s="9">
        <v>17.424347959547202</v>
      </c>
      <c r="J3151" s="9">
        <v>17.823252727446601</v>
      </c>
      <c r="K3151" s="9">
        <v>18.254480066651499</v>
      </c>
      <c r="L3151" s="9">
        <v>18.7536205053933</v>
      </c>
      <c r="M3151" s="9">
        <v>19.307993898987501</v>
      </c>
      <c r="N3151" s="9">
        <v>19.901513397346399</v>
      </c>
      <c r="O3151" s="9">
        <v>20.818321548211902</v>
      </c>
      <c r="P3151" s="9">
        <v>21.544650288084501</v>
      </c>
      <c r="Q3151" s="9">
        <v>22.196087771166098</v>
      </c>
      <c r="R3151" s="9">
        <v>22.6054984112656</v>
      </c>
      <c r="S3151" s="9">
        <v>23.296410580432699</v>
      </c>
      <c r="T3151" s="9">
        <v>24.0332618567599</v>
      </c>
      <c r="U3151" s="9">
        <v>24.878826576283299</v>
      </c>
      <c r="V3151" s="9">
        <v>25.7154528161049</v>
      </c>
      <c r="W3151" s="9">
        <v>26.5873639081288</v>
      </c>
      <c r="X3151" s="9">
        <v>27.466403968723299</v>
      </c>
      <c r="Y3151" s="9">
        <v>28.311307363864699</v>
      </c>
      <c r="Z3151" s="9">
        <v>29.167095313128499</v>
      </c>
      <c r="AA3151" s="9">
        <v>30.019605399058999</v>
      </c>
      <c r="AB3151" s="9">
        <v>30.935004521806601</v>
      </c>
      <c r="AC3151" s="9">
        <v>31.782579611322099</v>
      </c>
      <c r="AD3151" s="9">
        <v>32.667711658641501</v>
      </c>
      <c r="AE3151" s="9">
        <v>33.592616824334698</v>
      </c>
      <c r="AF3151" s="9">
        <v>34.567710182879097</v>
      </c>
      <c r="AG3151" s="9">
        <v>35.460570307972603</v>
      </c>
      <c r="AH3151" s="9">
        <v>35.411205185006402</v>
      </c>
      <c r="AI3151" s="9">
        <v>35.179926089723601</v>
      </c>
      <c r="AJ3151" s="9">
        <v>34.978108025293203</v>
      </c>
      <c r="AK3151" s="9">
        <v>34.705964679655999</v>
      </c>
    </row>
    <row r="3152" spans="1:37" s="9" customFormat="1" x14ac:dyDescent="0.3">
      <c r="A3152" s="10" t="str">
        <f t="shared" si="70"/>
        <v>SDGbaseTRA_AgMin_v7QVAXairon</v>
      </c>
      <c r="B3152" s="10" t="s">
        <v>220</v>
      </c>
      <c r="C3152" s="10" t="s">
        <v>329</v>
      </c>
      <c r="D3152" s="10" t="s">
        <v>211</v>
      </c>
      <c r="E3152" s="9" t="s">
        <v>53</v>
      </c>
      <c r="F3152" s="9">
        <v>20.838620435938999</v>
      </c>
      <c r="G3152" s="9">
        <v>19.587325428920799</v>
      </c>
      <c r="H3152" s="9">
        <v>19.859817250228001</v>
      </c>
      <c r="I3152" s="9">
        <v>20.076357309969101</v>
      </c>
      <c r="J3152" s="9">
        <v>20.262569066582099</v>
      </c>
      <c r="K3152" s="9">
        <v>20.525223324069898</v>
      </c>
      <c r="L3152" s="9">
        <v>20.887581902829499</v>
      </c>
      <c r="M3152" s="9">
        <v>21.418829125817499</v>
      </c>
      <c r="N3152" s="9">
        <v>21.937492526862702</v>
      </c>
      <c r="O3152" s="9">
        <v>22.965102287157698</v>
      </c>
      <c r="P3152" s="9">
        <v>23.633574829693799</v>
      </c>
      <c r="Q3152" s="9">
        <v>24.1484018256388</v>
      </c>
      <c r="R3152" s="9">
        <v>24.453194230807501</v>
      </c>
      <c r="S3152" s="9">
        <v>24.967560968597098</v>
      </c>
      <c r="T3152" s="9">
        <v>25.5231493675109</v>
      </c>
      <c r="U3152" s="9">
        <v>26.186533881393999</v>
      </c>
      <c r="V3152" s="9">
        <v>27.024535158760301</v>
      </c>
      <c r="W3152" s="9">
        <v>27.798548180489</v>
      </c>
      <c r="X3152" s="9">
        <v>28.4202633206529</v>
      </c>
      <c r="Y3152" s="9">
        <v>29.117023300294001</v>
      </c>
      <c r="Z3152" s="9">
        <v>29.730197040743001</v>
      </c>
      <c r="AA3152" s="9">
        <v>30.4235196510955</v>
      </c>
      <c r="AB3152" s="9">
        <v>30.344074451087899</v>
      </c>
      <c r="AC3152" s="9">
        <v>30.677463619616098</v>
      </c>
      <c r="AD3152" s="9">
        <v>31.3886733327715</v>
      </c>
      <c r="AE3152" s="9">
        <v>32.255058940632097</v>
      </c>
      <c r="AF3152" s="9">
        <v>33.200374425860701</v>
      </c>
      <c r="AG3152" s="9">
        <v>33.973470064243102</v>
      </c>
      <c r="AH3152" s="9">
        <v>33.309463665104303</v>
      </c>
      <c r="AI3152" s="9">
        <v>32.874943986049303</v>
      </c>
      <c r="AJ3152" s="9">
        <v>32.5995555763471</v>
      </c>
      <c r="AK3152" s="9">
        <v>32.353017699292202</v>
      </c>
    </row>
    <row r="3153" spans="1:37" s="9" customFormat="1" x14ac:dyDescent="0.3">
      <c r="A3153" s="10" t="str">
        <f t="shared" si="70"/>
        <v>SDGbaseTRA_AgMin_v7QVAXanfrm</v>
      </c>
      <c r="B3153" s="10" t="s">
        <v>220</v>
      </c>
      <c r="C3153" s="10" t="s">
        <v>329</v>
      </c>
      <c r="D3153" s="10" t="s">
        <v>211</v>
      </c>
      <c r="E3153" s="9" t="s">
        <v>54</v>
      </c>
      <c r="F3153" s="9">
        <v>13.0736512510274</v>
      </c>
      <c r="G3153" s="9">
        <v>11.734410339876099</v>
      </c>
      <c r="H3153" s="9">
        <v>11.3410309731988</v>
      </c>
      <c r="I3153" s="9">
        <v>10.7183460659554</v>
      </c>
      <c r="J3153" s="9">
        <v>10.525603239072501</v>
      </c>
      <c r="K3153" s="9">
        <v>10.5666053403097</v>
      </c>
      <c r="L3153" s="9">
        <v>10.886675492005899</v>
      </c>
      <c r="M3153" s="9">
        <v>11.879653555752199</v>
      </c>
      <c r="N3153" s="9">
        <v>12.739366917945601</v>
      </c>
      <c r="O3153" s="9">
        <v>15.3226906903494</v>
      </c>
      <c r="P3153" s="9">
        <v>16.681385523672599</v>
      </c>
      <c r="Q3153" s="9">
        <v>17.397734219005201</v>
      </c>
      <c r="R3153" s="9">
        <v>17.7520841386082</v>
      </c>
      <c r="S3153" s="9">
        <v>18.2422119364896</v>
      </c>
      <c r="T3153" s="9">
        <v>18.7914492626821</v>
      </c>
      <c r="U3153" s="9">
        <v>19.582630687584899</v>
      </c>
      <c r="V3153" s="9">
        <v>21.290443349752898</v>
      </c>
      <c r="W3153" s="9">
        <v>22.695036805682701</v>
      </c>
      <c r="X3153" s="9">
        <v>23.0041956409171</v>
      </c>
      <c r="Y3153" s="9">
        <v>23.729862526061201</v>
      </c>
      <c r="Z3153" s="9">
        <v>24.102097792122201</v>
      </c>
      <c r="AA3153" s="9">
        <v>24.728691923145998</v>
      </c>
      <c r="AB3153" s="9">
        <v>21.237557697410502</v>
      </c>
      <c r="AC3153" s="9">
        <v>20.1067739227069</v>
      </c>
      <c r="AD3153" s="9">
        <v>20.662162452785601</v>
      </c>
      <c r="AE3153" s="9">
        <v>21.710351024967999</v>
      </c>
      <c r="AF3153" s="9">
        <v>22.981099795373101</v>
      </c>
      <c r="AG3153" s="9">
        <v>23.582199303609301</v>
      </c>
      <c r="AH3153" s="9">
        <v>20.160334624411899</v>
      </c>
      <c r="AI3153" s="9">
        <v>17.9510046546058</v>
      </c>
      <c r="AJ3153" s="9">
        <v>16.922432658468701</v>
      </c>
      <c r="AK3153" s="9">
        <v>16.168066640893301</v>
      </c>
    </row>
    <row r="3154" spans="1:37" s="9" customFormat="1" x14ac:dyDescent="0.3">
      <c r="A3154" s="10" t="str">
        <f t="shared" si="70"/>
        <v>SDGbaseTRA_AgMin_v7QVAXametp</v>
      </c>
      <c r="B3154" s="10" t="s">
        <v>220</v>
      </c>
      <c r="C3154" s="10" t="s">
        <v>329</v>
      </c>
      <c r="D3154" s="10" t="s">
        <v>211</v>
      </c>
      <c r="E3154" s="9" t="s">
        <v>55</v>
      </c>
      <c r="F3154" s="9">
        <v>33.254980135401603</v>
      </c>
      <c r="G3154" s="9">
        <v>29.9596238893829</v>
      </c>
      <c r="H3154" s="9">
        <v>30.907494145553901</v>
      </c>
      <c r="I3154" s="9">
        <v>31.739060298768301</v>
      </c>
      <c r="J3154" s="9">
        <v>32.392188744363096</v>
      </c>
      <c r="K3154" s="9">
        <v>33.124230609967299</v>
      </c>
      <c r="L3154" s="9">
        <v>34.021793107123301</v>
      </c>
      <c r="M3154" s="9">
        <v>35.073066098723501</v>
      </c>
      <c r="N3154" s="9">
        <v>36.155748976877902</v>
      </c>
      <c r="O3154" s="9">
        <v>38.129670071032699</v>
      </c>
      <c r="P3154" s="9">
        <v>39.453966877811602</v>
      </c>
      <c r="Q3154" s="9">
        <v>40.5631884452566</v>
      </c>
      <c r="R3154" s="9">
        <v>41.305269950400699</v>
      </c>
      <c r="S3154" s="9">
        <v>42.516607995086197</v>
      </c>
      <c r="T3154" s="9">
        <v>43.809516346859901</v>
      </c>
      <c r="U3154" s="9">
        <v>45.282975114661198</v>
      </c>
      <c r="V3154" s="9">
        <v>46.963458912050399</v>
      </c>
      <c r="W3154" s="9">
        <v>48.503781735279603</v>
      </c>
      <c r="X3154" s="9">
        <v>49.7295828920182</v>
      </c>
      <c r="Y3154" s="9">
        <v>51.225899456467801</v>
      </c>
      <c r="Z3154" s="9">
        <v>52.668694372783101</v>
      </c>
      <c r="AA3154" s="9">
        <v>54.178027829160499</v>
      </c>
      <c r="AB3154" s="9">
        <v>55.620105678587002</v>
      </c>
      <c r="AC3154" s="9">
        <v>57.126904772822897</v>
      </c>
      <c r="AD3154" s="9">
        <v>58.906875616523799</v>
      </c>
      <c r="AE3154" s="9">
        <v>60.837666146816503</v>
      </c>
      <c r="AF3154" s="9">
        <v>62.896915190933299</v>
      </c>
      <c r="AG3154" s="9">
        <v>64.699596223893806</v>
      </c>
      <c r="AH3154" s="9">
        <v>64.489210583886305</v>
      </c>
      <c r="AI3154" s="9">
        <v>64.0406459074444</v>
      </c>
      <c r="AJ3154" s="9">
        <v>63.764210446039201</v>
      </c>
      <c r="AK3154" s="9">
        <v>63.423361098964598</v>
      </c>
    </row>
    <row r="3155" spans="1:37" s="9" customFormat="1" x14ac:dyDescent="0.3">
      <c r="A3155" s="10" t="str">
        <f t="shared" si="70"/>
        <v>SDGbaseTRA_AgMin_v7QVAXamach</v>
      </c>
      <c r="B3155" s="10" t="s">
        <v>220</v>
      </c>
      <c r="C3155" s="10" t="s">
        <v>329</v>
      </c>
      <c r="D3155" s="10" t="s">
        <v>211</v>
      </c>
      <c r="E3155" s="9" t="s">
        <v>56</v>
      </c>
      <c r="F3155" s="9">
        <v>38.665956251697601</v>
      </c>
      <c r="G3155" s="9">
        <v>34.777894488840197</v>
      </c>
      <c r="H3155" s="9">
        <v>35.865867250527103</v>
      </c>
      <c r="I3155" s="9">
        <v>37.147801019618399</v>
      </c>
      <c r="J3155" s="9">
        <v>37.850718273748498</v>
      </c>
      <c r="K3155" s="9">
        <v>38.671952444626498</v>
      </c>
      <c r="L3155" s="9">
        <v>39.715392345702398</v>
      </c>
      <c r="M3155" s="9">
        <v>41.054395985495603</v>
      </c>
      <c r="N3155" s="9">
        <v>42.379826032257903</v>
      </c>
      <c r="O3155" s="9">
        <v>44.824322102876998</v>
      </c>
      <c r="P3155" s="9">
        <v>46.406935512579402</v>
      </c>
      <c r="Q3155" s="9">
        <v>47.711598165683803</v>
      </c>
      <c r="R3155" s="9">
        <v>48.022697902555201</v>
      </c>
      <c r="S3155" s="9">
        <v>49.405355112769797</v>
      </c>
      <c r="T3155" s="9">
        <v>50.908404409748897</v>
      </c>
      <c r="U3155" s="9">
        <v>52.650069950642497</v>
      </c>
      <c r="V3155" s="9">
        <v>54.576047120150598</v>
      </c>
      <c r="W3155" s="9">
        <v>56.3697947418542</v>
      </c>
      <c r="X3155" s="9">
        <v>57.888994597940197</v>
      </c>
      <c r="Y3155" s="9">
        <v>59.7212292305746</v>
      </c>
      <c r="Z3155" s="9">
        <v>61.505711017746002</v>
      </c>
      <c r="AA3155" s="9">
        <v>63.391708701180299</v>
      </c>
      <c r="AB3155" s="9">
        <v>64.500135006279805</v>
      </c>
      <c r="AC3155" s="9">
        <v>65.939700288579601</v>
      </c>
      <c r="AD3155" s="9">
        <v>68.007947098413496</v>
      </c>
      <c r="AE3155" s="9">
        <v>70.345378444858795</v>
      </c>
      <c r="AF3155" s="9">
        <v>72.830861314171798</v>
      </c>
      <c r="AG3155" s="9">
        <v>74.976274158696697</v>
      </c>
      <c r="AH3155" s="9">
        <v>73.916871172635098</v>
      </c>
      <c r="AI3155" s="9">
        <v>72.7637711491696</v>
      </c>
      <c r="AJ3155" s="9">
        <v>72.114809670631104</v>
      </c>
      <c r="AK3155" s="9">
        <v>71.459975500220096</v>
      </c>
    </row>
    <row r="3156" spans="1:37" s="9" customFormat="1" x14ac:dyDescent="0.3">
      <c r="A3156" s="10" t="str">
        <f t="shared" si="70"/>
        <v>SDGbaseTRA_AgMin_v7QVAXafcel</v>
      </c>
      <c r="B3156" s="10" t="s">
        <v>220</v>
      </c>
      <c r="C3156" s="10" t="s">
        <v>329</v>
      </c>
      <c r="D3156" s="10" t="s">
        <v>211</v>
      </c>
      <c r="E3156" s="9" t="s">
        <v>57</v>
      </c>
      <c r="F3156" s="9">
        <v>0.28999999999999998</v>
      </c>
      <c r="G3156" s="9">
        <v>0.28999999999999998</v>
      </c>
      <c r="H3156" s="9">
        <v>0.28968487122259201</v>
      </c>
      <c r="I3156" s="9">
        <v>0.289672840735057</v>
      </c>
      <c r="J3156" s="9">
        <v>0.289672840735056</v>
      </c>
      <c r="K3156" s="9">
        <v>0.289672840735056</v>
      </c>
      <c r="L3156" s="9">
        <v>0.289672840735056</v>
      </c>
      <c r="M3156" s="9">
        <v>0.289672840735056</v>
      </c>
      <c r="N3156" s="9">
        <v>0.28959708784607102</v>
      </c>
      <c r="O3156" s="9">
        <v>0.28958239949388098</v>
      </c>
      <c r="P3156" s="9">
        <v>0.28958012418447399</v>
      </c>
      <c r="Q3156" s="9">
        <v>0.28958012418447399</v>
      </c>
      <c r="R3156" s="9">
        <v>0.28958012418447399</v>
      </c>
      <c r="S3156" s="9">
        <v>0.28957228716960298</v>
      </c>
      <c r="T3156" s="9">
        <v>0.28957228716960298</v>
      </c>
      <c r="U3156" s="9">
        <v>0.28957228716960298</v>
      </c>
      <c r="V3156" s="9">
        <v>0.28957228716960298</v>
      </c>
      <c r="W3156" s="9">
        <v>0.28957228716960298</v>
      </c>
      <c r="X3156" s="9">
        <v>0.28957228716960298</v>
      </c>
      <c r="Y3156" s="9">
        <v>4.2184859843336797</v>
      </c>
      <c r="Z3156" s="9">
        <v>8.4369719686673701</v>
      </c>
      <c r="AA3156" s="9">
        <v>12.6554579530011</v>
      </c>
      <c r="AB3156" s="9">
        <v>13.6463560908954</v>
      </c>
      <c r="AC3156" s="9">
        <v>14.6372542287898</v>
      </c>
      <c r="AD3156" s="9">
        <v>15.628152366684199</v>
      </c>
      <c r="AE3156" s="9">
        <v>16.619050504578599</v>
      </c>
      <c r="AF3156" s="9">
        <v>17.609948642473</v>
      </c>
      <c r="AG3156" s="9">
        <v>17.5646401817643</v>
      </c>
      <c r="AH3156" s="9">
        <v>17.5193317210557</v>
      </c>
      <c r="AI3156" s="9">
        <v>17.474023260347099</v>
      </c>
      <c r="AJ3156" s="9">
        <v>17.428714799638499</v>
      </c>
      <c r="AK3156" s="9">
        <v>17.383406338929898</v>
      </c>
    </row>
    <row r="3157" spans="1:37" s="9" customFormat="1" x14ac:dyDescent="0.3">
      <c r="A3157" s="10" t="str">
        <f t="shared" si="70"/>
        <v>SDGbaseTRA_AgMin_v7QVAXaelct</v>
      </c>
      <c r="B3157" s="10" t="s">
        <v>220</v>
      </c>
      <c r="C3157" s="10" t="s">
        <v>329</v>
      </c>
      <c r="D3157" s="10" t="s">
        <v>211</v>
      </c>
      <c r="E3157" s="9" t="s">
        <v>58</v>
      </c>
      <c r="F3157" s="9">
        <v>7.8476290328821793E-2</v>
      </c>
      <c r="G3157" s="9">
        <v>7.8476290328821793E-2</v>
      </c>
      <c r="H3157" s="9">
        <v>7.8391013992867103E-2</v>
      </c>
      <c r="I3157" s="9">
        <v>7.8387758447927197E-2</v>
      </c>
      <c r="J3157" s="9">
        <v>7.83877584479271E-2</v>
      </c>
      <c r="K3157" s="9">
        <v>7.83877584479271E-2</v>
      </c>
      <c r="L3157" s="9">
        <v>7.83877584479271E-2</v>
      </c>
      <c r="M3157" s="9">
        <v>7.83877584479271E-2</v>
      </c>
      <c r="N3157" s="9">
        <v>7.8367259117895105E-2</v>
      </c>
      <c r="O3157" s="9">
        <v>7.8363284333788599E-2</v>
      </c>
      <c r="P3157" s="9">
        <v>7.8362668617093206E-2</v>
      </c>
      <c r="Q3157" s="9">
        <v>7.8362668617093206E-2</v>
      </c>
      <c r="R3157" s="9">
        <v>7.8362668617093206E-2</v>
      </c>
      <c r="S3157" s="9">
        <v>7.8360547858975005E-2</v>
      </c>
      <c r="T3157" s="9">
        <v>7.8360547858975005E-2</v>
      </c>
      <c r="U3157" s="9">
        <v>7.8360547858975005E-2</v>
      </c>
      <c r="V3157" s="9">
        <v>7.8360547858975005E-2</v>
      </c>
      <c r="W3157" s="9">
        <v>7.8360547858974894E-2</v>
      </c>
      <c r="X3157" s="9">
        <v>3.1935093670491002</v>
      </c>
      <c r="Y3157" s="9">
        <v>3.1935093670491002</v>
      </c>
      <c r="Z3157" s="9">
        <v>1.75742134508534</v>
      </c>
      <c r="AA3157" s="9">
        <v>1.75742134508534</v>
      </c>
      <c r="AB3157" s="9">
        <v>1.75742134508534</v>
      </c>
      <c r="AC3157" s="9">
        <v>1.75742134508534</v>
      </c>
      <c r="AD3157" s="9">
        <v>0.99202817258474496</v>
      </c>
      <c r="AE3157" s="9">
        <v>0.99202817258474496</v>
      </c>
      <c r="AF3157" s="9">
        <v>0.99202817258474396</v>
      </c>
      <c r="AG3157" s="9">
        <v>0.99202817258474396</v>
      </c>
      <c r="AH3157" s="9">
        <v>0.99202817258474296</v>
      </c>
      <c r="AI3157" s="9">
        <v>7.4597532694590898</v>
      </c>
      <c r="AJ3157" s="9">
        <v>7.4597532694590898</v>
      </c>
      <c r="AK3157" s="9">
        <v>7.4597532694590898</v>
      </c>
    </row>
    <row r="3158" spans="1:37" s="9" customFormat="1" x14ac:dyDescent="0.3">
      <c r="A3158" s="10" t="str">
        <f t="shared" si="70"/>
        <v>SDGbaseTRA_AgMin_v7QVAXaemch</v>
      </c>
      <c r="B3158" s="10" t="s">
        <v>220</v>
      </c>
      <c r="C3158" s="10" t="s">
        <v>329</v>
      </c>
      <c r="D3158" s="10" t="s">
        <v>211</v>
      </c>
      <c r="E3158" s="9" t="s">
        <v>59</v>
      </c>
      <c r="F3158" s="9">
        <v>8.9889127758870302</v>
      </c>
      <c r="G3158" s="9">
        <v>8.2218221416424004</v>
      </c>
      <c r="H3158" s="9">
        <v>8.4343574503471093</v>
      </c>
      <c r="I3158" s="9">
        <v>8.6524075950612005</v>
      </c>
      <c r="J3158" s="9">
        <v>8.7731719598076392</v>
      </c>
      <c r="K3158" s="9">
        <v>8.9423839505137508</v>
      </c>
      <c r="L3158" s="9">
        <v>9.1828232590909895</v>
      </c>
      <c r="M3158" s="9">
        <v>9.5455783955098106</v>
      </c>
      <c r="N3158" s="9">
        <v>9.8856739724408094</v>
      </c>
      <c r="O3158" s="9">
        <v>10.558243878341599</v>
      </c>
      <c r="P3158" s="9">
        <v>10.960583673565999</v>
      </c>
      <c r="Q3158" s="9">
        <v>11.272036767510899</v>
      </c>
      <c r="R3158" s="9">
        <v>11.365712763727201</v>
      </c>
      <c r="S3158" s="9">
        <v>11.701785236977701</v>
      </c>
      <c r="T3158" s="9">
        <v>12.064733609688</v>
      </c>
      <c r="U3158" s="9">
        <v>12.4881171937998</v>
      </c>
      <c r="V3158" s="9">
        <v>12.9574736159168</v>
      </c>
      <c r="W3158" s="9">
        <v>13.410968366151099</v>
      </c>
      <c r="X3158" s="9">
        <v>13.811030473819599</v>
      </c>
      <c r="Y3158" s="9">
        <v>14.254938254608399</v>
      </c>
      <c r="Z3158" s="9">
        <v>14.683683865686501</v>
      </c>
      <c r="AA3158" s="9">
        <v>15.137859045339701</v>
      </c>
      <c r="AB3158" s="9">
        <v>15.1665653230727</v>
      </c>
      <c r="AC3158" s="9">
        <v>15.3659339743805</v>
      </c>
      <c r="AD3158" s="9">
        <v>15.820195733169699</v>
      </c>
      <c r="AE3158" s="9">
        <v>16.359788501201201</v>
      </c>
      <c r="AF3158" s="9">
        <v>16.948446586335699</v>
      </c>
      <c r="AG3158" s="9">
        <v>17.488667158243299</v>
      </c>
      <c r="AH3158" s="9">
        <v>17.0211478754198</v>
      </c>
      <c r="AI3158" s="9">
        <v>16.5359544763689</v>
      </c>
      <c r="AJ3158" s="9">
        <v>16.3124090835103</v>
      </c>
      <c r="AK3158" s="9">
        <v>16.0821417554696</v>
      </c>
    </row>
    <row r="3159" spans="1:37" s="9" customFormat="1" x14ac:dyDescent="0.3">
      <c r="A3159" s="10" t="str">
        <f t="shared" si="70"/>
        <v>SDGbaseTRA_AgMin_v7QVAXasequ</v>
      </c>
      <c r="B3159" s="10" t="s">
        <v>220</v>
      </c>
      <c r="C3159" s="10" t="s">
        <v>329</v>
      </c>
      <c r="D3159" s="10" t="s">
        <v>211</v>
      </c>
      <c r="E3159" s="9" t="s">
        <v>60</v>
      </c>
      <c r="F3159" s="9">
        <v>8.7771319246617594</v>
      </c>
      <c r="G3159" s="9">
        <v>8.3346763294268698</v>
      </c>
      <c r="H3159" s="9">
        <v>8.5760611699129807</v>
      </c>
      <c r="I3159" s="9">
        <v>8.6916771825462806</v>
      </c>
      <c r="J3159" s="9">
        <v>8.8432426826457107</v>
      </c>
      <c r="K3159" s="9">
        <v>9.0358616256671596</v>
      </c>
      <c r="L3159" s="9">
        <v>9.2950628230392898</v>
      </c>
      <c r="M3159" s="9">
        <v>9.6835353045521604</v>
      </c>
      <c r="N3159" s="9">
        <v>10.053596460391001</v>
      </c>
      <c r="O3159" s="9">
        <v>10.7398057245993</v>
      </c>
      <c r="P3159" s="9">
        <v>11.172184941234599</v>
      </c>
      <c r="Q3159" s="9">
        <v>11.532152117007101</v>
      </c>
      <c r="R3159" s="9">
        <v>11.8075618838603</v>
      </c>
      <c r="S3159" s="9">
        <v>12.1557069177271</v>
      </c>
      <c r="T3159" s="9">
        <v>12.5443407663995</v>
      </c>
      <c r="U3159" s="9">
        <v>12.9926273310805</v>
      </c>
      <c r="V3159" s="9">
        <v>13.4236727077409</v>
      </c>
      <c r="W3159" s="9">
        <v>13.882867061687699</v>
      </c>
      <c r="X3159" s="9">
        <v>14.386765540494499</v>
      </c>
      <c r="Y3159" s="9">
        <v>14.8784216569217</v>
      </c>
      <c r="Z3159" s="9">
        <v>15.357600338824501</v>
      </c>
      <c r="AA3159" s="9">
        <v>15.8732712787645</v>
      </c>
      <c r="AB3159" s="9">
        <v>15.906838067737599</v>
      </c>
      <c r="AC3159" s="9">
        <v>16.0965137159093</v>
      </c>
      <c r="AD3159" s="9">
        <v>16.544571605678801</v>
      </c>
      <c r="AE3159" s="9">
        <v>17.079966133516301</v>
      </c>
      <c r="AF3159" s="9">
        <v>17.661320078072801</v>
      </c>
      <c r="AG3159" s="9">
        <v>18.181496017314601</v>
      </c>
      <c r="AH3159" s="9">
        <v>17.6072645347502</v>
      </c>
      <c r="AI3159" s="9">
        <v>17.025121701506301</v>
      </c>
      <c r="AJ3159" s="9">
        <v>16.717427101375499</v>
      </c>
      <c r="AK3159" s="9">
        <v>16.447523471634799</v>
      </c>
    </row>
    <row r="3160" spans="1:37" s="9" customFormat="1" x14ac:dyDescent="0.3">
      <c r="A3160" s="10" t="str">
        <f t="shared" si="70"/>
        <v>SDGbaseTRA_AgMin_v7QVAXavehi</v>
      </c>
      <c r="B3160" s="10" t="s">
        <v>220</v>
      </c>
      <c r="C3160" s="10" t="s">
        <v>329</v>
      </c>
      <c r="D3160" s="10" t="s">
        <v>211</v>
      </c>
      <c r="E3160" s="9" t="s">
        <v>61</v>
      </c>
      <c r="F3160" s="9">
        <v>39.567910300526599</v>
      </c>
      <c r="G3160" s="9">
        <v>36.275198782490001</v>
      </c>
      <c r="H3160" s="9">
        <v>37.441334326274301</v>
      </c>
      <c r="I3160" s="9">
        <v>37.928466036162497</v>
      </c>
      <c r="J3160" s="9">
        <v>38.656640663348099</v>
      </c>
      <c r="K3160" s="9">
        <v>39.667207492415699</v>
      </c>
      <c r="L3160" s="9">
        <v>40.891014096839498</v>
      </c>
      <c r="M3160" s="9">
        <v>42.522035867548901</v>
      </c>
      <c r="N3160" s="9">
        <v>44.168595244685399</v>
      </c>
      <c r="O3160" s="9">
        <v>46.5910855540819</v>
      </c>
      <c r="P3160" s="9">
        <v>48.516659922337503</v>
      </c>
      <c r="Q3160" s="9">
        <v>50.304306504540598</v>
      </c>
      <c r="R3160" s="9">
        <v>52.1479401071648</v>
      </c>
      <c r="S3160" s="9">
        <v>54.004983859297802</v>
      </c>
      <c r="T3160" s="9">
        <v>56.017684104908703</v>
      </c>
      <c r="U3160" s="9">
        <v>58.361429829883299</v>
      </c>
      <c r="V3160" s="9">
        <v>60.877647988684203</v>
      </c>
      <c r="W3160" s="9">
        <v>63.368155484306001</v>
      </c>
      <c r="X3160" s="9">
        <v>65.655629788340207</v>
      </c>
      <c r="Y3160" s="9">
        <v>66.8899948215374</v>
      </c>
      <c r="Z3160" s="9">
        <v>68.086339176169901</v>
      </c>
      <c r="AA3160" s="9">
        <v>69.2690671347099</v>
      </c>
      <c r="AB3160" s="9">
        <v>70.081091262380895</v>
      </c>
      <c r="AC3160" s="9">
        <v>71.424135577231695</v>
      </c>
      <c r="AD3160" s="9">
        <v>73.642927320675597</v>
      </c>
      <c r="AE3160" s="9">
        <v>76.221393589653601</v>
      </c>
      <c r="AF3160" s="9">
        <v>79.036286635686096</v>
      </c>
      <c r="AG3160" s="9">
        <v>81.904100846041899</v>
      </c>
      <c r="AH3160" s="9">
        <v>80.764503273028097</v>
      </c>
      <c r="AI3160" s="9">
        <v>79.033414395305002</v>
      </c>
      <c r="AJ3160" s="9">
        <v>78.047326632081493</v>
      </c>
      <c r="AK3160" s="9">
        <v>77.128930425628397</v>
      </c>
    </row>
    <row r="3161" spans="1:37" s="9" customFormat="1" x14ac:dyDescent="0.3">
      <c r="A3161" s="10" t="str">
        <f t="shared" si="70"/>
        <v>SDGbaseTRA_AgMin_v7QVAXatequ</v>
      </c>
      <c r="B3161" s="10" t="s">
        <v>220</v>
      </c>
      <c r="C3161" s="10" t="s">
        <v>329</v>
      </c>
      <c r="D3161" s="10" t="s">
        <v>211</v>
      </c>
      <c r="E3161" s="9" t="s">
        <v>62</v>
      </c>
      <c r="F3161" s="9">
        <v>7.0941028714772303</v>
      </c>
      <c r="G3161" s="9">
        <v>6.1361405283592099</v>
      </c>
      <c r="H3161" s="9">
        <v>6.3483675799343899</v>
      </c>
      <c r="I3161" s="9">
        <v>6.3929295888278697</v>
      </c>
      <c r="J3161" s="9">
        <v>6.4868770527652497</v>
      </c>
      <c r="K3161" s="9">
        <v>6.6207401168554902</v>
      </c>
      <c r="L3161" s="9">
        <v>6.8251016966550697</v>
      </c>
      <c r="M3161" s="9">
        <v>7.2232310114806797</v>
      </c>
      <c r="N3161" s="9">
        <v>7.5870004385655099</v>
      </c>
      <c r="O3161" s="9">
        <v>8.7257442286461604</v>
      </c>
      <c r="P3161" s="9">
        <v>9.2568084258189707</v>
      </c>
      <c r="Q3161" s="9">
        <v>9.58486449168009</v>
      </c>
      <c r="R3161" s="9">
        <v>9.63060582305501</v>
      </c>
      <c r="S3161" s="9">
        <v>9.8594911443861601</v>
      </c>
      <c r="T3161" s="9">
        <v>10.149127888887</v>
      </c>
      <c r="U3161" s="9">
        <v>10.4950985410893</v>
      </c>
      <c r="V3161" s="9">
        <v>10.9129880417014</v>
      </c>
      <c r="W3161" s="9">
        <v>11.280625193977601</v>
      </c>
      <c r="X3161" s="9">
        <v>11.5168072193634</v>
      </c>
      <c r="Y3161" s="9">
        <v>11.861361126683001</v>
      </c>
      <c r="Z3161" s="9">
        <v>12.1490512386156</v>
      </c>
      <c r="AA3161" s="9">
        <v>12.516692256368801</v>
      </c>
      <c r="AB3161" s="9">
        <v>12.0873831043631</v>
      </c>
      <c r="AC3161" s="9">
        <v>12.0284857340227</v>
      </c>
      <c r="AD3161" s="9">
        <v>12.382338394495701</v>
      </c>
      <c r="AE3161" s="9">
        <v>12.8570415177558</v>
      </c>
      <c r="AF3161" s="9">
        <v>13.3821519169251</v>
      </c>
      <c r="AG3161" s="9">
        <v>13.719631994624599</v>
      </c>
      <c r="AH3161" s="9">
        <v>12.8438302052226</v>
      </c>
      <c r="AI3161" s="9">
        <v>12.0506405931604</v>
      </c>
      <c r="AJ3161" s="9">
        <v>11.645043366055599</v>
      </c>
      <c r="AK3161" s="9">
        <v>11.3115013952462</v>
      </c>
    </row>
    <row r="3162" spans="1:37" s="9" customFormat="1" x14ac:dyDescent="0.3">
      <c r="A3162" s="10" t="str">
        <f t="shared" si="70"/>
        <v>SDGbaseTRA_AgMin_v7QVAXafurn</v>
      </c>
      <c r="B3162" s="10" t="s">
        <v>220</v>
      </c>
      <c r="C3162" s="10" t="s">
        <v>329</v>
      </c>
      <c r="D3162" s="10" t="s">
        <v>211</v>
      </c>
      <c r="E3162" s="9" t="s">
        <v>63</v>
      </c>
      <c r="F3162" s="9">
        <v>6.0912402558293097</v>
      </c>
      <c r="G3162" s="9">
        <v>5.45142532510914</v>
      </c>
      <c r="H3162" s="9">
        <v>5.6644570382421104</v>
      </c>
      <c r="I3162" s="9">
        <v>5.9001204578312203</v>
      </c>
      <c r="J3162" s="9">
        <v>6.0513177437845398</v>
      </c>
      <c r="K3162" s="9">
        <v>6.2125115226451797</v>
      </c>
      <c r="L3162" s="9">
        <v>6.4014280051678396</v>
      </c>
      <c r="M3162" s="9">
        <v>6.6184175857333498</v>
      </c>
      <c r="N3162" s="9">
        <v>6.8428791021880402</v>
      </c>
      <c r="O3162" s="9">
        <v>7.2450822951987801</v>
      </c>
      <c r="P3162" s="9">
        <v>7.52265875133447</v>
      </c>
      <c r="Q3162" s="9">
        <v>7.7564991768764999</v>
      </c>
      <c r="R3162" s="9">
        <v>7.8552503135029097</v>
      </c>
      <c r="S3162" s="9">
        <v>8.1066646320490907</v>
      </c>
      <c r="T3162" s="9">
        <v>8.3752522139423107</v>
      </c>
      <c r="U3162" s="9">
        <v>8.6776026350670801</v>
      </c>
      <c r="V3162" s="9">
        <v>8.9949420382632503</v>
      </c>
      <c r="W3162" s="9">
        <v>9.3222556194733706</v>
      </c>
      <c r="X3162" s="9">
        <v>9.6394846932660396</v>
      </c>
      <c r="Y3162" s="9">
        <v>9.9518882520352303</v>
      </c>
      <c r="Z3162" s="9">
        <v>10.264335213984999</v>
      </c>
      <c r="AA3162" s="9">
        <v>10.579182900950601</v>
      </c>
      <c r="AB3162" s="9">
        <v>10.920351801331</v>
      </c>
      <c r="AC3162" s="9">
        <v>11.224881109013401</v>
      </c>
      <c r="AD3162" s="9">
        <v>11.5496444731913</v>
      </c>
      <c r="AE3162" s="9">
        <v>11.890250497748699</v>
      </c>
      <c r="AF3162" s="9">
        <v>12.256884649965601</v>
      </c>
      <c r="AG3162" s="9">
        <v>12.6031680287774</v>
      </c>
      <c r="AH3162" s="9">
        <v>12.6008795939634</v>
      </c>
      <c r="AI3162" s="9">
        <v>12.502981356411899</v>
      </c>
      <c r="AJ3162" s="9">
        <v>12.4207199254733</v>
      </c>
      <c r="AK3162" s="9">
        <v>12.3101495652592</v>
      </c>
    </row>
    <row r="3163" spans="1:37" s="9" customFormat="1" x14ac:dyDescent="0.3">
      <c r="A3163" s="10" t="str">
        <f t="shared" si="70"/>
        <v>SDGbaseTRA_AgMin_v7QVAXaoman</v>
      </c>
      <c r="B3163" s="10" t="s">
        <v>220</v>
      </c>
      <c r="C3163" s="10" t="s">
        <v>329</v>
      </c>
      <c r="D3163" s="10" t="s">
        <v>211</v>
      </c>
      <c r="E3163" s="9" t="s">
        <v>64</v>
      </c>
      <c r="F3163" s="9">
        <v>25.455948437612001</v>
      </c>
      <c r="G3163" s="9">
        <v>23.2902281776094</v>
      </c>
      <c r="H3163" s="9">
        <v>24.380599460466001</v>
      </c>
      <c r="I3163" s="9">
        <v>24.9352404713593</v>
      </c>
      <c r="J3163" s="9">
        <v>25.608830650368802</v>
      </c>
      <c r="K3163" s="9">
        <v>26.327384416506401</v>
      </c>
      <c r="L3163" s="9">
        <v>27.1783575970219</v>
      </c>
      <c r="M3163" s="9">
        <v>28.148663748890002</v>
      </c>
      <c r="N3163" s="9">
        <v>29.188655984810001</v>
      </c>
      <c r="O3163" s="9">
        <v>30.973512956746301</v>
      </c>
      <c r="P3163" s="9">
        <v>32.554155061892999</v>
      </c>
      <c r="Q3163" s="9">
        <v>33.935536853940697</v>
      </c>
      <c r="R3163" s="9">
        <v>35.387209092056203</v>
      </c>
      <c r="S3163" s="9">
        <v>36.625289839813398</v>
      </c>
      <c r="T3163" s="9">
        <v>37.889285898408303</v>
      </c>
      <c r="U3163" s="9">
        <v>39.290749959126501</v>
      </c>
      <c r="V3163" s="9">
        <v>40.518788910933097</v>
      </c>
      <c r="W3163" s="9">
        <v>41.786551547534501</v>
      </c>
      <c r="X3163" s="9">
        <v>43.105236327937902</v>
      </c>
      <c r="Y3163" s="9">
        <v>44.283399787533298</v>
      </c>
      <c r="Z3163" s="9">
        <v>45.411360816752698</v>
      </c>
      <c r="AA3163" s="9">
        <v>46.582488835061099</v>
      </c>
      <c r="AB3163" s="9">
        <v>47.785012782112602</v>
      </c>
      <c r="AC3163" s="9">
        <v>48.821736965152901</v>
      </c>
      <c r="AD3163" s="9">
        <v>49.891396989243397</v>
      </c>
      <c r="AE3163" s="9">
        <v>51.009534242869002</v>
      </c>
      <c r="AF3163" s="9">
        <v>52.20077300757</v>
      </c>
      <c r="AG3163" s="9">
        <v>53.302271695851204</v>
      </c>
      <c r="AH3163" s="9">
        <v>52.446202817047599</v>
      </c>
      <c r="AI3163" s="9">
        <v>51.302096188324299</v>
      </c>
      <c r="AJ3163" s="9">
        <v>50.321951808750903</v>
      </c>
      <c r="AK3163" s="9">
        <v>49.293211165116702</v>
      </c>
    </row>
    <row r="3164" spans="1:37" s="9" customFormat="1" x14ac:dyDescent="0.3">
      <c r="A3164" s="10" t="str">
        <f t="shared" si="70"/>
        <v>SDGbaseTRA_AgMin_v7QVAXaelec</v>
      </c>
      <c r="B3164" s="10" t="s">
        <v>220</v>
      </c>
      <c r="C3164" s="10" t="s">
        <v>329</v>
      </c>
      <c r="D3164" s="10" t="s">
        <v>211</v>
      </c>
      <c r="E3164" s="9" t="s">
        <v>65</v>
      </c>
      <c r="F3164" s="9">
        <v>142.20363281736601</v>
      </c>
      <c r="G3164" s="9">
        <v>136.753321414863</v>
      </c>
      <c r="H3164" s="9">
        <v>141.67580848332599</v>
      </c>
      <c r="I3164" s="9">
        <v>141.44281710057501</v>
      </c>
      <c r="J3164" s="9">
        <v>138.700299141155</v>
      </c>
      <c r="K3164" s="9">
        <v>138.836137088697</v>
      </c>
      <c r="L3164" s="9">
        <v>139.990606184467</v>
      </c>
      <c r="M3164" s="9">
        <v>141.389832467486</v>
      </c>
      <c r="N3164" s="9">
        <v>143.250608938444</v>
      </c>
      <c r="O3164" s="9">
        <v>144.31276893128501</v>
      </c>
      <c r="P3164" s="9">
        <v>146.49892053816899</v>
      </c>
      <c r="Q3164" s="9">
        <v>148.12391988761601</v>
      </c>
      <c r="R3164" s="9">
        <v>151.767782849686</v>
      </c>
      <c r="S3164" s="9">
        <v>156.12767889019</v>
      </c>
      <c r="T3164" s="9">
        <v>159.60230860876399</v>
      </c>
      <c r="U3164" s="9">
        <v>163.945864119173</v>
      </c>
      <c r="V3164" s="9">
        <v>164.70471867283899</v>
      </c>
      <c r="W3164" s="9">
        <v>167.903539683986</v>
      </c>
      <c r="X3164" s="9">
        <v>177.39326128492701</v>
      </c>
      <c r="Y3164" s="9">
        <v>183.85539082088201</v>
      </c>
      <c r="Z3164" s="9">
        <v>190.30582401504901</v>
      </c>
      <c r="AA3164" s="9">
        <v>196.44269412698401</v>
      </c>
      <c r="AB3164" s="9">
        <v>202.75784086262399</v>
      </c>
      <c r="AC3164" s="9">
        <v>209.10831582674899</v>
      </c>
      <c r="AD3164" s="9">
        <v>215.49792234600201</v>
      </c>
      <c r="AE3164" s="9">
        <v>221.93726644626801</v>
      </c>
      <c r="AF3164" s="9">
        <v>228.424897600245</v>
      </c>
      <c r="AG3164" s="9">
        <v>237.48550278065599</v>
      </c>
      <c r="AH3164" s="9">
        <v>247.54559493462801</v>
      </c>
      <c r="AI3164" s="9">
        <v>256.03608862470099</v>
      </c>
      <c r="AJ3164" s="9">
        <v>265.72761612358102</v>
      </c>
      <c r="AK3164" s="9">
        <v>274.982802371047</v>
      </c>
    </row>
    <row r="3165" spans="1:37" s="9" customFormat="1" x14ac:dyDescent="0.3">
      <c r="A3165" s="10" t="str">
        <f t="shared" si="70"/>
        <v>SDGbaseTRA_AgMin_v7QVAXawatr</v>
      </c>
      <c r="B3165" s="10" t="s">
        <v>220</v>
      </c>
      <c r="C3165" s="10" t="s">
        <v>329</v>
      </c>
      <c r="D3165" s="10" t="s">
        <v>211</v>
      </c>
      <c r="E3165" s="9" t="s">
        <v>66</v>
      </c>
      <c r="F3165" s="9">
        <v>38.118236024161902</v>
      </c>
      <c r="G3165" s="9">
        <v>37.616353740059502</v>
      </c>
      <c r="H3165" s="9">
        <v>38.602205145481598</v>
      </c>
      <c r="I3165" s="9">
        <v>39.131468048307497</v>
      </c>
      <c r="J3165" s="9">
        <v>39.981715618151803</v>
      </c>
      <c r="K3165" s="9">
        <v>40.983480615912299</v>
      </c>
      <c r="L3165" s="9">
        <v>42.2226532030896</v>
      </c>
      <c r="M3165" s="9">
        <v>43.548862935692597</v>
      </c>
      <c r="N3165" s="9">
        <v>44.933985159776398</v>
      </c>
      <c r="O3165" s="9">
        <v>46.653307426137097</v>
      </c>
      <c r="P3165" s="9">
        <v>48.248726664651002</v>
      </c>
      <c r="Q3165" s="9">
        <v>49.7993051041651</v>
      </c>
      <c r="R3165" s="9">
        <v>51.770580664130897</v>
      </c>
      <c r="S3165" s="9">
        <v>53.574888168889402</v>
      </c>
      <c r="T3165" s="9">
        <v>55.497463731108901</v>
      </c>
      <c r="U3165" s="9">
        <v>57.646747619418399</v>
      </c>
      <c r="V3165" s="9">
        <v>59.656906801745002</v>
      </c>
      <c r="W3165" s="9">
        <v>61.7619646750953</v>
      </c>
      <c r="X3165" s="9">
        <v>63.990027915750602</v>
      </c>
      <c r="Y3165" s="9">
        <v>66.031503085550696</v>
      </c>
      <c r="Z3165" s="9">
        <v>68.091559875294493</v>
      </c>
      <c r="AA3165" s="9">
        <v>70.175974289384001</v>
      </c>
      <c r="AB3165" s="9">
        <v>72.697333521187701</v>
      </c>
      <c r="AC3165" s="9">
        <v>75.088986577995399</v>
      </c>
      <c r="AD3165" s="9">
        <v>77.556743577218697</v>
      </c>
      <c r="AE3165" s="9">
        <v>80.142732467686002</v>
      </c>
      <c r="AF3165" s="9">
        <v>82.912407730034403</v>
      </c>
      <c r="AG3165" s="9">
        <v>85.735192482368703</v>
      </c>
      <c r="AH3165" s="9">
        <v>85.872575040232803</v>
      </c>
      <c r="AI3165" s="9">
        <v>85.833570036699697</v>
      </c>
      <c r="AJ3165" s="9">
        <v>85.954328087646999</v>
      </c>
      <c r="AK3165" s="9">
        <v>86.006013265436096</v>
      </c>
    </row>
    <row r="3166" spans="1:37" s="9" customFormat="1" x14ac:dyDescent="0.3">
      <c r="A3166" s="10" t="str">
        <f t="shared" si="70"/>
        <v>SDGbaseTRA_AgMin_v7QVAXacons</v>
      </c>
      <c r="B3166" s="10" t="s">
        <v>220</v>
      </c>
      <c r="C3166" s="10" t="s">
        <v>329</v>
      </c>
      <c r="D3166" s="10" t="s">
        <v>211</v>
      </c>
      <c r="E3166" s="9" t="s">
        <v>67</v>
      </c>
      <c r="F3166" s="9">
        <v>140.64979180275</v>
      </c>
      <c r="G3166" s="9">
        <v>129.35254238586299</v>
      </c>
      <c r="H3166" s="9">
        <v>133.285901283275</v>
      </c>
      <c r="I3166" s="9">
        <v>139.38654302949701</v>
      </c>
      <c r="J3166" s="9">
        <v>142.10580022906501</v>
      </c>
      <c r="K3166" s="9">
        <v>145.17574565346999</v>
      </c>
      <c r="L3166" s="9">
        <v>148.822609539816</v>
      </c>
      <c r="M3166" s="9">
        <v>152.907963089145</v>
      </c>
      <c r="N3166" s="9">
        <v>157.237910439091</v>
      </c>
      <c r="O3166" s="9">
        <v>162.68924518872899</v>
      </c>
      <c r="P3166" s="9">
        <v>167.724927010096</v>
      </c>
      <c r="Q3166" s="9">
        <v>172.55693072669601</v>
      </c>
      <c r="R3166" s="9">
        <v>173.759542787187</v>
      </c>
      <c r="S3166" s="9">
        <v>179.24433050570599</v>
      </c>
      <c r="T3166" s="9">
        <v>185.078667555213</v>
      </c>
      <c r="U3166" s="9">
        <v>191.77539203548301</v>
      </c>
      <c r="V3166" s="9">
        <v>198.608122359573</v>
      </c>
      <c r="W3166" s="9">
        <v>205.486024816107</v>
      </c>
      <c r="X3166" s="9">
        <v>212.09101763029901</v>
      </c>
      <c r="Y3166" s="9">
        <v>218.69644343607399</v>
      </c>
      <c r="Z3166" s="9">
        <v>225.60011816679301</v>
      </c>
      <c r="AA3166" s="9">
        <v>232.37579743581199</v>
      </c>
      <c r="AB3166" s="9">
        <v>238.75902548388601</v>
      </c>
      <c r="AC3166" s="9">
        <v>245.00465062231399</v>
      </c>
      <c r="AD3166" s="9">
        <v>251.99538351185001</v>
      </c>
      <c r="AE3166" s="9">
        <v>259.478811930093</v>
      </c>
      <c r="AF3166" s="9">
        <v>267.38547412785101</v>
      </c>
      <c r="AG3166" s="9">
        <v>275.20159646998297</v>
      </c>
      <c r="AH3166" s="9">
        <v>274.792373524011</v>
      </c>
      <c r="AI3166" s="9">
        <v>273.30030926668002</v>
      </c>
      <c r="AJ3166" s="9">
        <v>272.40810691361901</v>
      </c>
      <c r="AK3166" s="9">
        <v>271.03679607649798</v>
      </c>
    </row>
    <row r="3167" spans="1:37" s="9" customFormat="1" x14ac:dyDescent="0.3">
      <c r="A3167" s="10" t="str">
        <f t="shared" si="70"/>
        <v>SDGbaseTRA_AgMin_v7QVAXatrad</v>
      </c>
      <c r="B3167" s="10" t="s">
        <v>220</v>
      </c>
      <c r="C3167" s="10" t="s">
        <v>329</v>
      </c>
      <c r="D3167" s="10" t="s">
        <v>211</v>
      </c>
      <c r="E3167" s="9" t="s">
        <v>68</v>
      </c>
      <c r="F3167" s="9">
        <v>482.47489737631798</v>
      </c>
      <c r="G3167" s="9">
        <v>441.09896142654202</v>
      </c>
      <c r="H3167" s="9">
        <v>454.75306603041599</v>
      </c>
      <c r="I3167" s="9">
        <v>466.80459679316903</v>
      </c>
      <c r="J3167" s="9">
        <v>475.14175629874802</v>
      </c>
      <c r="K3167" s="9">
        <v>484.02427846382301</v>
      </c>
      <c r="L3167" s="9">
        <v>494.50886890659302</v>
      </c>
      <c r="M3167" s="9">
        <v>506.60498482759999</v>
      </c>
      <c r="N3167" s="9">
        <v>519.38645371649397</v>
      </c>
      <c r="O3167" s="9">
        <v>516.28521593476103</v>
      </c>
      <c r="P3167" s="9">
        <v>526.058387717453</v>
      </c>
      <c r="Q3167" s="9">
        <v>539.85315040103296</v>
      </c>
      <c r="R3167" s="9">
        <v>554.06860552720195</v>
      </c>
      <c r="S3167" s="9">
        <v>568.852988990923</v>
      </c>
      <c r="T3167" s="9">
        <v>584.608356161919</v>
      </c>
      <c r="U3167" s="9">
        <v>602.48163718352305</v>
      </c>
      <c r="V3167" s="9">
        <v>620.48027373479204</v>
      </c>
      <c r="W3167" s="9">
        <v>639.05732927454699</v>
      </c>
      <c r="X3167" s="9">
        <v>657.59294116050398</v>
      </c>
      <c r="Y3167" s="9">
        <v>674.326740360965</v>
      </c>
      <c r="Z3167" s="9">
        <v>690.24538329411905</v>
      </c>
      <c r="AA3167" s="9">
        <v>706.233656677863</v>
      </c>
      <c r="AB3167" s="9">
        <v>715.63221875060901</v>
      </c>
      <c r="AC3167" s="9">
        <v>726.00283004361597</v>
      </c>
      <c r="AD3167" s="9">
        <v>739.13821628994697</v>
      </c>
      <c r="AE3167" s="9">
        <v>753.89400594606502</v>
      </c>
      <c r="AF3167" s="9">
        <v>770.23590215786999</v>
      </c>
      <c r="AG3167" s="9">
        <v>785.31928759106495</v>
      </c>
      <c r="AH3167" s="9">
        <v>777.03681048904195</v>
      </c>
      <c r="AI3167" s="9">
        <v>766.627712068758</v>
      </c>
      <c r="AJ3167" s="9">
        <v>758.12280490495198</v>
      </c>
      <c r="AK3167" s="9">
        <v>749.13359633378104</v>
      </c>
    </row>
    <row r="3168" spans="1:37" s="9" customFormat="1" x14ac:dyDescent="0.3">
      <c r="A3168" s="10" t="str">
        <f t="shared" si="70"/>
        <v>SDGbaseTRA_AgMin_v7QVAXahotl</v>
      </c>
      <c r="B3168" s="10" t="s">
        <v>220</v>
      </c>
      <c r="C3168" s="10" t="s">
        <v>329</v>
      </c>
      <c r="D3168" s="10" t="s">
        <v>211</v>
      </c>
      <c r="E3168" s="9" t="s">
        <v>69</v>
      </c>
      <c r="F3168" s="9">
        <v>37.6854993584083</v>
      </c>
      <c r="G3168" s="9">
        <v>35.229948557343199</v>
      </c>
      <c r="H3168" s="9">
        <v>36.815588974205298</v>
      </c>
      <c r="I3168" s="9">
        <v>37.520970347474098</v>
      </c>
      <c r="J3168" s="9">
        <v>38.5596193279872</v>
      </c>
      <c r="K3168" s="9">
        <v>39.754009817047802</v>
      </c>
      <c r="L3168" s="9">
        <v>41.096096586736699</v>
      </c>
      <c r="M3168" s="9">
        <v>42.545016221309602</v>
      </c>
      <c r="N3168" s="9">
        <v>44.087902166471501</v>
      </c>
      <c r="O3168" s="9">
        <v>46.355238741350099</v>
      </c>
      <c r="P3168" s="9">
        <v>48.308719168380797</v>
      </c>
      <c r="Q3168" s="9">
        <v>50.138714359873099</v>
      </c>
      <c r="R3168" s="9">
        <v>52.445123807689903</v>
      </c>
      <c r="S3168" s="9">
        <v>54.429004613794703</v>
      </c>
      <c r="T3168" s="9">
        <v>56.532861063172597</v>
      </c>
      <c r="U3168" s="9">
        <v>58.874465497842898</v>
      </c>
      <c r="V3168" s="9">
        <v>61.0671322343293</v>
      </c>
      <c r="W3168" s="9">
        <v>63.422151331691602</v>
      </c>
      <c r="X3168" s="9">
        <v>66.012074167863005</v>
      </c>
      <c r="Y3168" s="9">
        <v>68.445218788780295</v>
      </c>
      <c r="Z3168" s="9">
        <v>70.907198051751607</v>
      </c>
      <c r="AA3168" s="9">
        <v>73.441254407956706</v>
      </c>
      <c r="AB3168" s="9">
        <v>76.462296488255205</v>
      </c>
      <c r="AC3168" s="9">
        <v>79.143257252706704</v>
      </c>
      <c r="AD3168" s="9">
        <v>81.6939072715262</v>
      </c>
      <c r="AE3168" s="9">
        <v>84.2669171356048</v>
      </c>
      <c r="AF3168" s="9">
        <v>86.948719007729693</v>
      </c>
      <c r="AG3168" s="9">
        <v>89.680184380211699</v>
      </c>
      <c r="AH3168" s="9">
        <v>90.113212094144998</v>
      </c>
      <c r="AI3168" s="9">
        <v>89.970496163788695</v>
      </c>
      <c r="AJ3168" s="9">
        <v>89.741249552173898</v>
      </c>
      <c r="AK3168" s="9">
        <v>89.338124979263597</v>
      </c>
    </row>
    <row r="3169" spans="1:37" s="9" customFormat="1" x14ac:dyDescent="0.3">
      <c r="A3169" s="10" t="str">
        <f t="shared" si="70"/>
        <v>SDGbaseTRA_AgMin_v7QVAXaltrp-p</v>
      </c>
      <c r="B3169" s="10" t="s">
        <v>220</v>
      </c>
      <c r="C3169" s="10" t="s">
        <v>329</v>
      </c>
      <c r="D3169" s="10" t="s">
        <v>211</v>
      </c>
      <c r="E3169" s="9" t="s">
        <v>70</v>
      </c>
      <c r="F3169" s="9">
        <v>60.675714154097598</v>
      </c>
      <c r="G3169" s="9">
        <v>58.244947114789802</v>
      </c>
      <c r="H3169" s="9">
        <v>59.721822201709898</v>
      </c>
      <c r="I3169" s="9">
        <v>60.660693830569102</v>
      </c>
      <c r="J3169" s="9">
        <v>61.871465370633501</v>
      </c>
      <c r="K3169" s="9">
        <v>63.129409440874902</v>
      </c>
      <c r="L3169" s="9">
        <v>64.632562961192903</v>
      </c>
      <c r="M3169" s="9">
        <v>66.315603615753304</v>
      </c>
      <c r="N3169" s="9">
        <v>68.258721979184102</v>
      </c>
      <c r="O3169" s="9">
        <v>70.9489489535069</v>
      </c>
      <c r="P3169" s="9">
        <v>73.5151823901829</v>
      </c>
      <c r="Q3169" s="9">
        <v>75.937668311577994</v>
      </c>
      <c r="R3169" s="9">
        <v>78.892498861508102</v>
      </c>
      <c r="S3169" s="9">
        <v>81.606212508415297</v>
      </c>
      <c r="T3169" s="9">
        <v>84.488906888972906</v>
      </c>
      <c r="U3169" s="9">
        <v>87.812661441213805</v>
      </c>
      <c r="V3169" s="9">
        <v>90.819934708110907</v>
      </c>
      <c r="W3169" s="9">
        <v>93.984567080898998</v>
      </c>
      <c r="X3169" s="9">
        <v>97.2809580839304</v>
      </c>
      <c r="Y3169" s="9">
        <v>100.280555936241</v>
      </c>
      <c r="Z3169" s="9">
        <v>103.16064706164001</v>
      </c>
      <c r="AA3169" s="9">
        <v>105.99956003077899</v>
      </c>
      <c r="AB3169" s="9">
        <v>109.219163157849</v>
      </c>
      <c r="AC3169" s="9">
        <v>112.032439426107</v>
      </c>
      <c r="AD3169" s="9">
        <v>114.677783118607</v>
      </c>
      <c r="AE3169" s="9">
        <v>117.349091272194</v>
      </c>
      <c r="AF3169" s="9">
        <v>120.070707835303</v>
      </c>
      <c r="AG3169" s="9">
        <v>122.57756704160199</v>
      </c>
      <c r="AH3169" s="9">
        <v>121.587454607647</v>
      </c>
      <c r="AI3169" s="9">
        <v>120.32543209463201</v>
      </c>
      <c r="AJ3169" s="9">
        <v>119.419594510736</v>
      </c>
      <c r="AK3169" s="9">
        <v>118.28314972623301</v>
      </c>
    </row>
    <row r="3170" spans="1:37" s="9" customFormat="1" x14ac:dyDescent="0.3">
      <c r="A3170" s="10" t="str">
        <f t="shared" si="70"/>
        <v>SDGbaseTRA_AgMin_v7QVAXaltrp-f</v>
      </c>
      <c r="B3170" s="10" t="s">
        <v>220</v>
      </c>
      <c r="C3170" s="10" t="s">
        <v>329</v>
      </c>
      <c r="D3170" s="10" t="s">
        <v>211</v>
      </c>
      <c r="E3170" s="9" t="s">
        <v>71</v>
      </c>
      <c r="F3170" s="9">
        <v>247.42936538347399</v>
      </c>
      <c r="G3170" s="9">
        <v>233.99598737350399</v>
      </c>
      <c r="H3170" s="9">
        <v>239.62712704611999</v>
      </c>
      <c r="I3170" s="9">
        <v>244.41832293990601</v>
      </c>
      <c r="J3170" s="9">
        <v>249.59080688610999</v>
      </c>
      <c r="K3170" s="9">
        <v>254.390006915604</v>
      </c>
      <c r="L3170" s="9">
        <v>259.77018701240002</v>
      </c>
      <c r="M3170" s="9">
        <v>265.37511250697997</v>
      </c>
      <c r="N3170" s="9">
        <v>272.93419736262598</v>
      </c>
      <c r="O3170" s="9">
        <v>282.06904880931899</v>
      </c>
      <c r="P3170" s="9">
        <v>292.02367858848498</v>
      </c>
      <c r="Q3170" s="9">
        <v>302.93104008983198</v>
      </c>
      <c r="R3170" s="9">
        <v>313.26448702915201</v>
      </c>
      <c r="S3170" s="9">
        <v>322.03824399279898</v>
      </c>
      <c r="T3170" s="9">
        <v>331.72061151224699</v>
      </c>
      <c r="U3170" s="9">
        <v>344.41746046382701</v>
      </c>
      <c r="V3170" s="9">
        <v>355.950823446806</v>
      </c>
      <c r="W3170" s="9">
        <v>367.02500413647999</v>
      </c>
      <c r="X3170" s="9">
        <v>378.41298846625602</v>
      </c>
      <c r="Y3170" s="9">
        <v>390.99368903240003</v>
      </c>
      <c r="Z3170" s="9">
        <v>404.614911051305</v>
      </c>
      <c r="AA3170" s="9">
        <v>418.27239739289001</v>
      </c>
      <c r="AB3170" s="9">
        <v>432.51344232741599</v>
      </c>
      <c r="AC3170" s="9">
        <v>446.37646614020503</v>
      </c>
      <c r="AD3170" s="9">
        <v>459.714013075281</v>
      </c>
      <c r="AE3170" s="9">
        <v>473.54390781966498</v>
      </c>
      <c r="AF3170" s="9">
        <v>486.00050699772999</v>
      </c>
      <c r="AG3170" s="9">
        <v>497.03408771555598</v>
      </c>
      <c r="AH3170" s="9">
        <v>494.25517738178303</v>
      </c>
      <c r="AI3170" s="9">
        <v>490.67147424319103</v>
      </c>
      <c r="AJ3170" s="9">
        <v>488.43611680338802</v>
      </c>
      <c r="AK3170" s="9">
        <v>485.83681716988599</v>
      </c>
    </row>
    <row r="3171" spans="1:37" s="9" customFormat="1" x14ac:dyDescent="0.3">
      <c r="A3171" s="10" t="str">
        <f t="shared" si="70"/>
        <v>SDGbaseTRA_AgMin_v7QVAXaotrp-p</v>
      </c>
      <c r="B3171" s="10" t="s">
        <v>220</v>
      </c>
      <c r="C3171" s="10" t="s">
        <v>329</v>
      </c>
      <c r="D3171" s="10" t="s">
        <v>211</v>
      </c>
      <c r="E3171" s="9" t="s">
        <v>72</v>
      </c>
      <c r="F3171" s="9">
        <v>8.1002002972729006</v>
      </c>
      <c r="G3171" s="9">
        <v>7.9756856443663002</v>
      </c>
      <c r="H3171" s="9">
        <v>8.4162076790460603</v>
      </c>
      <c r="I3171" s="9">
        <v>8.81488128883435</v>
      </c>
      <c r="J3171" s="9">
        <v>9.2271648023794395</v>
      </c>
      <c r="K3171" s="9">
        <v>9.5950082975690592</v>
      </c>
      <c r="L3171" s="9">
        <v>9.9619306130396392</v>
      </c>
      <c r="M3171" s="9">
        <v>10.297161781949301</v>
      </c>
      <c r="N3171" s="9">
        <v>10.6137188867531</v>
      </c>
      <c r="O3171" s="9">
        <v>10.7838199306888</v>
      </c>
      <c r="P3171" s="9">
        <v>11.035096690350599</v>
      </c>
      <c r="Q3171" s="9">
        <v>11.290727869778401</v>
      </c>
      <c r="R3171" s="9">
        <v>11.6430894750255</v>
      </c>
      <c r="S3171" s="9">
        <v>11.9336308506403</v>
      </c>
      <c r="T3171" s="9">
        <v>12.2322733929274</v>
      </c>
      <c r="U3171" s="9">
        <v>12.562000928896699</v>
      </c>
      <c r="V3171" s="9">
        <v>12.8554312122961</v>
      </c>
      <c r="W3171" s="9">
        <v>13.154292662239101</v>
      </c>
      <c r="X3171" s="9">
        <v>13.418870094670799</v>
      </c>
      <c r="Y3171" s="9">
        <v>13.6447397664248</v>
      </c>
      <c r="Z3171" s="9">
        <v>13.8486642843431</v>
      </c>
      <c r="AA3171" s="9">
        <v>14.024718303563599</v>
      </c>
      <c r="AB3171" s="9">
        <v>14.168060833973</v>
      </c>
      <c r="AC3171" s="9">
        <v>14.3093034940709</v>
      </c>
      <c r="AD3171" s="9">
        <v>14.4756975770509</v>
      </c>
      <c r="AE3171" s="9">
        <v>14.6876406419989</v>
      </c>
      <c r="AF3171" s="9">
        <v>14.925585161847399</v>
      </c>
      <c r="AG3171" s="9">
        <v>15.1575522401917</v>
      </c>
      <c r="AH3171" s="9">
        <v>15.0371191454418</v>
      </c>
      <c r="AI3171" s="9">
        <v>14.951872289528501</v>
      </c>
      <c r="AJ3171" s="9">
        <v>14.915944650443199</v>
      </c>
      <c r="AK3171" s="9">
        <v>14.874515723897799</v>
      </c>
    </row>
    <row r="3172" spans="1:37" s="9" customFormat="1" x14ac:dyDescent="0.3">
      <c r="A3172" s="10" t="str">
        <f t="shared" si="70"/>
        <v>SDGbaseTRA_AgMin_v7QVAXaotrp-f</v>
      </c>
      <c r="B3172" s="10" t="s">
        <v>220</v>
      </c>
      <c r="C3172" s="10" t="s">
        <v>329</v>
      </c>
      <c r="D3172" s="10" t="s">
        <v>211</v>
      </c>
      <c r="E3172" s="9" t="s">
        <v>73</v>
      </c>
      <c r="F3172" s="9">
        <v>7.2942674736103603</v>
      </c>
      <c r="G3172" s="9">
        <v>6.9547247684434499</v>
      </c>
      <c r="H3172" s="9">
        <v>7.2316754227967603</v>
      </c>
      <c r="I3172" s="9">
        <v>7.43597555934684</v>
      </c>
      <c r="J3172" s="9">
        <v>7.6313214457878704</v>
      </c>
      <c r="K3172" s="9">
        <v>7.8014592709993602</v>
      </c>
      <c r="L3172" s="9">
        <v>7.9829935079944496</v>
      </c>
      <c r="M3172" s="9">
        <v>8.1680827242415308</v>
      </c>
      <c r="N3172" s="9">
        <v>8.4026394450583108</v>
      </c>
      <c r="O3172" s="9">
        <v>8.6228612901480997</v>
      </c>
      <c r="P3172" s="9">
        <v>8.8890988282296508</v>
      </c>
      <c r="Q3172" s="9">
        <v>9.1825400006573901</v>
      </c>
      <c r="R3172" s="9">
        <v>9.4575951470239392</v>
      </c>
      <c r="S3172" s="9">
        <v>9.6841734011705505</v>
      </c>
      <c r="T3172" s="9">
        <v>9.9378983964593903</v>
      </c>
      <c r="U3172" s="9">
        <v>10.266443687887101</v>
      </c>
      <c r="V3172" s="9">
        <v>10.563831627688</v>
      </c>
      <c r="W3172" s="9">
        <v>10.842508677719501</v>
      </c>
      <c r="X3172" s="9">
        <v>11.1025580549708</v>
      </c>
      <c r="Y3172" s="9">
        <v>11.4048354613213</v>
      </c>
      <c r="Z3172" s="9">
        <v>11.7253312317903</v>
      </c>
      <c r="AA3172" s="9">
        <v>12.0334538681709</v>
      </c>
      <c r="AB3172" s="9">
        <v>12.327560239267999</v>
      </c>
      <c r="AC3172" s="9">
        <v>12.623973370539099</v>
      </c>
      <c r="AD3172" s="9">
        <v>12.912216998832401</v>
      </c>
      <c r="AE3172" s="9">
        <v>13.2217525454663</v>
      </c>
      <c r="AF3172" s="9">
        <v>13.487555873392401</v>
      </c>
      <c r="AG3172" s="9">
        <v>13.7277214831926</v>
      </c>
      <c r="AH3172" s="9">
        <v>13.6512689040977</v>
      </c>
      <c r="AI3172" s="9">
        <v>13.5668409425313</v>
      </c>
      <c r="AJ3172" s="9">
        <v>13.5138894652339</v>
      </c>
      <c r="AK3172" s="9">
        <v>13.4513376008743</v>
      </c>
    </row>
    <row r="3173" spans="1:37" s="9" customFormat="1" x14ac:dyDescent="0.3">
      <c r="A3173" s="10" t="str">
        <f t="shared" si="70"/>
        <v>SDGbaseTRA_AgMin_v7QVAXaprtr</v>
      </c>
      <c r="B3173" s="10" t="s">
        <v>220</v>
      </c>
      <c r="C3173" s="10" t="s">
        <v>329</v>
      </c>
      <c r="D3173" s="10" t="s">
        <v>211</v>
      </c>
      <c r="E3173" s="9" t="s">
        <v>74</v>
      </c>
      <c r="F3173" s="120">
        <v>5.0000000000000003E-10</v>
      </c>
      <c r="G3173" s="120">
        <v>4.6307945149705903E-10</v>
      </c>
      <c r="H3173" s="120">
        <v>4.7629310169580305E-10</v>
      </c>
      <c r="I3173" s="120">
        <v>4.8873676806276502E-10</v>
      </c>
      <c r="J3173" s="120">
        <v>4.9332061999263197E-10</v>
      </c>
      <c r="K3173" s="120">
        <v>5.0655318707388996E-10</v>
      </c>
      <c r="L3173" s="120">
        <v>5.2131381718752201E-10</v>
      </c>
      <c r="M3173" s="120">
        <v>5.3550114414354401E-10</v>
      </c>
      <c r="N3173" s="120">
        <v>5.5071704377479404E-10</v>
      </c>
      <c r="O3173" s="120">
        <v>5.5020227830136201E-10</v>
      </c>
      <c r="P3173" s="120">
        <v>5.6693173885899805E-10</v>
      </c>
      <c r="Q3173" s="120">
        <v>5.8717056242398998E-10</v>
      </c>
      <c r="R3173" s="120">
        <v>6.1896454509188103E-10</v>
      </c>
      <c r="S3173" s="120">
        <v>6.4203666112833805E-10</v>
      </c>
      <c r="T3173" s="120">
        <v>6.6547456283881895E-10</v>
      </c>
      <c r="U3173" s="120">
        <v>6.9210854436902201E-10</v>
      </c>
      <c r="V3173" s="120">
        <v>7.2113853838822303E-10</v>
      </c>
      <c r="W3173" s="120">
        <v>7.4557208267246402E-10</v>
      </c>
      <c r="X3173" s="120">
        <v>7.6891474348521695E-10</v>
      </c>
      <c r="Y3173" s="120">
        <v>7.9057205463678597E-10</v>
      </c>
      <c r="Z3173" s="120">
        <v>8.1101267993183496E-10</v>
      </c>
      <c r="AA3173" s="120">
        <v>8.2450965576552205E-10</v>
      </c>
      <c r="AB3173" s="120">
        <v>8.4430424940717701E-10</v>
      </c>
      <c r="AC3173" s="120">
        <v>8.6859427302962902E-10</v>
      </c>
      <c r="AD3173" s="120">
        <v>9.0187187696451403E-10</v>
      </c>
      <c r="AE3173" s="120">
        <v>9.4333828903414504E-10</v>
      </c>
      <c r="AF3173" s="120">
        <v>9.9081885403651891E-10</v>
      </c>
      <c r="AG3173" s="120">
        <v>1.00384977372092E-9</v>
      </c>
      <c r="AH3173" s="120">
        <v>9.9629921092514895E-10</v>
      </c>
      <c r="AI3173" s="120">
        <v>9.7924258603906195E-10</v>
      </c>
      <c r="AJ3173" s="120">
        <v>9.5912675559676397E-10</v>
      </c>
      <c r="AK3173" s="120">
        <v>9.3846793907669903E-10</v>
      </c>
    </row>
    <row r="3174" spans="1:37" s="9" customFormat="1" x14ac:dyDescent="0.3">
      <c r="A3174" s="10" t="str">
        <f t="shared" si="70"/>
        <v>SDGbaseTRA_AgMin_v7QVAXatrps</v>
      </c>
      <c r="B3174" s="10" t="s">
        <v>220</v>
      </c>
      <c r="C3174" s="10" t="s">
        <v>329</v>
      </c>
      <c r="D3174" s="10" t="s">
        <v>211</v>
      </c>
      <c r="E3174" s="9" t="s">
        <v>75</v>
      </c>
      <c r="F3174" s="9">
        <v>54.9415640789937</v>
      </c>
      <c r="G3174" s="9">
        <v>50.449105812551998</v>
      </c>
      <c r="H3174" s="9">
        <v>51.683263936800799</v>
      </c>
      <c r="I3174" s="9">
        <v>52.411493656479301</v>
      </c>
      <c r="J3174" s="9">
        <v>53.290147782269997</v>
      </c>
      <c r="K3174" s="9">
        <v>54.316114407044303</v>
      </c>
      <c r="L3174" s="9">
        <v>55.451846563689699</v>
      </c>
      <c r="M3174" s="9">
        <v>56.4862387021535</v>
      </c>
      <c r="N3174" s="9">
        <v>57.596157608532401</v>
      </c>
      <c r="O3174" s="9">
        <v>59.1415501761809</v>
      </c>
      <c r="P3174" s="9">
        <v>60.4178833103323</v>
      </c>
      <c r="Q3174" s="9">
        <v>61.505712228502802</v>
      </c>
      <c r="R3174" s="9">
        <v>62.996208143377601</v>
      </c>
      <c r="S3174" s="9">
        <v>64.583826661752994</v>
      </c>
      <c r="T3174" s="9">
        <v>66.231046073328898</v>
      </c>
      <c r="U3174" s="9">
        <v>68.121070068388093</v>
      </c>
      <c r="V3174" s="9">
        <v>69.879746233288003</v>
      </c>
      <c r="W3174" s="9">
        <v>71.826300537994101</v>
      </c>
      <c r="X3174" s="9">
        <v>73.762450156895497</v>
      </c>
      <c r="Y3174" s="9">
        <v>75.636676062295507</v>
      </c>
      <c r="Z3174" s="9">
        <v>77.511017722803103</v>
      </c>
      <c r="AA3174" s="9">
        <v>79.396814216947504</v>
      </c>
      <c r="AB3174" s="9">
        <v>82.675178700894904</v>
      </c>
      <c r="AC3174" s="9">
        <v>85.857217795066703</v>
      </c>
      <c r="AD3174" s="9">
        <v>89.152197819192594</v>
      </c>
      <c r="AE3174" s="9">
        <v>92.585588230926106</v>
      </c>
      <c r="AF3174" s="9">
        <v>96.180998105741494</v>
      </c>
      <c r="AG3174" s="9">
        <v>99.507158234342498</v>
      </c>
      <c r="AH3174" s="9">
        <v>100.723751799252</v>
      </c>
      <c r="AI3174" s="9">
        <v>101.59272404619701</v>
      </c>
      <c r="AJ3174" s="9">
        <v>102.435750773436</v>
      </c>
      <c r="AK3174" s="9">
        <v>103.13274165994</v>
      </c>
    </row>
    <row r="3175" spans="1:37" s="9" customFormat="1" x14ac:dyDescent="0.3">
      <c r="A3175" s="10" t="str">
        <f t="shared" si="70"/>
        <v>SDGbaseTRA_AgMin_v7QVAXacomm</v>
      </c>
      <c r="B3175" s="10" t="s">
        <v>220</v>
      </c>
      <c r="C3175" s="10" t="s">
        <v>329</v>
      </c>
      <c r="D3175" s="10" t="s">
        <v>211</v>
      </c>
      <c r="E3175" s="9" t="s">
        <v>76</v>
      </c>
      <c r="F3175" s="9">
        <v>84.0521074298928</v>
      </c>
      <c r="G3175" s="9">
        <v>79.660514443359602</v>
      </c>
      <c r="H3175" s="9">
        <v>82.131824756636902</v>
      </c>
      <c r="I3175" s="9">
        <v>83.502578056969497</v>
      </c>
      <c r="J3175" s="9">
        <v>85.3549055898809</v>
      </c>
      <c r="K3175" s="9">
        <v>87.438681707097402</v>
      </c>
      <c r="L3175" s="9">
        <v>89.868940817279295</v>
      </c>
      <c r="M3175" s="9">
        <v>92.597424804485797</v>
      </c>
      <c r="N3175" s="9">
        <v>95.514574683356102</v>
      </c>
      <c r="O3175" s="9">
        <v>99.258529183621704</v>
      </c>
      <c r="P3175" s="9">
        <v>102.69494036201201</v>
      </c>
      <c r="Q3175" s="9">
        <v>106.04570030807299</v>
      </c>
      <c r="R3175" s="9">
        <v>109.965097740023</v>
      </c>
      <c r="S3175" s="9">
        <v>113.570583837828</v>
      </c>
      <c r="T3175" s="9">
        <v>117.431998849412</v>
      </c>
      <c r="U3175" s="9">
        <v>121.77679871917501</v>
      </c>
      <c r="V3175" s="9">
        <v>126.000252516104</v>
      </c>
      <c r="W3175" s="9">
        <v>130.47447842128199</v>
      </c>
      <c r="X3175" s="9">
        <v>135.265522367317</v>
      </c>
      <c r="Y3175" s="9">
        <v>139.83304694970599</v>
      </c>
      <c r="Z3175" s="9">
        <v>144.45953305126</v>
      </c>
      <c r="AA3175" s="9">
        <v>149.12564551785999</v>
      </c>
      <c r="AB3175" s="9">
        <v>153.77892912541799</v>
      </c>
      <c r="AC3175" s="9">
        <v>158.13230290510799</v>
      </c>
      <c r="AD3175" s="9">
        <v>162.69142692994299</v>
      </c>
      <c r="AE3175" s="9">
        <v>167.481956135313</v>
      </c>
      <c r="AF3175" s="9">
        <v>172.59107034601101</v>
      </c>
      <c r="AG3175" s="9">
        <v>177.71241018545101</v>
      </c>
      <c r="AH3175" s="9">
        <v>177.93241395554401</v>
      </c>
      <c r="AI3175" s="9">
        <v>177.43251346539401</v>
      </c>
      <c r="AJ3175" s="9">
        <v>176.99788799611699</v>
      </c>
      <c r="AK3175" s="9">
        <v>176.31459703814599</v>
      </c>
    </row>
    <row r="3176" spans="1:37" s="9" customFormat="1" x14ac:dyDescent="0.3">
      <c r="A3176" s="10" t="str">
        <f t="shared" si="70"/>
        <v>SDGbaseTRA_AgMin_v7QVAXafsrv</v>
      </c>
      <c r="B3176" s="10" t="s">
        <v>220</v>
      </c>
      <c r="C3176" s="10" t="s">
        <v>329</v>
      </c>
      <c r="D3176" s="10" t="s">
        <v>211</v>
      </c>
      <c r="E3176" s="9" t="s">
        <v>77</v>
      </c>
      <c r="F3176" s="9">
        <v>413.43609675688703</v>
      </c>
      <c r="G3176" s="9">
        <v>391.22932054851202</v>
      </c>
      <c r="H3176" s="9">
        <v>404.873520229588</v>
      </c>
      <c r="I3176" s="9">
        <v>411.13058638533698</v>
      </c>
      <c r="J3176" s="9">
        <v>421.04945370978902</v>
      </c>
      <c r="K3176" s="9">
        <v>432.10728706302802</v>
      </c>
      <c r="L3176" s="9">
        <v>444.65777171446302</v>
      </c>
      <c r="M3176" s="9">
        <v>458.28374485520499</v>
      </c>
      <c r="N3176" s="9">
        <v>473.19328875373799</v>
      </c>
      <c r="O3176" s="9">
        <v>493.101736388284</v>
      </c>
      <c r="P3176" s="9">
        <v>511.18890084742202</v>
      </c>
      <c r="Q3176" s="9">
        <v>528.92126293183003</v>
      </c>
      <c r="R3176" s="9">
        <v>550.90411448734801</v>
      </c>
      <c r="S3176" s="9">
        <v>570.34923032441498</v>
      </c>
      <c r="T3176" s="9">
        <v>591.08761323428598</v>
      </c>
      <c r="U3176" s="9">
        <v>614.19177496442001</v>
      </c>
      <c r="V3176" s="9">
        <v>636.50139763223001</v>
      </c>
      <c r="W3176" s="9">
        <v>660.68828900601295</v>
      </c>
      <c r="X3176" s="9">
        <v>687.07669274368197</v>
      </c>
      <c r="Y3176" s="9">
        <v>712.604909183622</v>
      </c>
      <c r="Z3176" s="9">
        <v>738.69323015932798</v>
      </c>
      <c r="AA3176" s="9">
        <v>765.01734952526999</v>
      </c>
      <c r="AB3176" s="9">
        <v>795.10470666212302</v>
      </c>
      <c r="AC3176" s="9">
        <v>822.80164630792797</v>
      </c>
      <c r="AD3176" s="9">
        <v>849.63929321192302</v>
      </c>
      <c r="AE3176" s="9">
        <v>876.82645484976604</v>
      </c>
      <c r="AF3176" s="9">
        <v>905.42970398277203</v>
      </c>
      <c r="AG3176" s="9">
        <v>935.41055171317998</v>
      </c>
      <c r="AH3176" s="9">
        <v>945.50698137858706</v>
      </c>
      <c r="AI3176" s="9">
        <v>950.14274730996101</v>
      </c>
      <c r="AJ3176" s="9">
        <v>952.46425412992198</v>
      </c>
      <c r="AK3176" s="9">
        <v>952.60187630061603</v>
      </c>
    </row>
    <row r="3177" spans="1:37" s="9" customFormat="1" x14ac:dyDescent="0.3">
      <c r="A3177" s="10" t="str">
        <f t="shared" si="70"/>
        <v>SDGbaseTRA_AgMin_v7QVAXabsrv</v>
      </c>
      <c r="B3177" s="10" t="s">
        <v>220</v>
      </c>
      <c r="C3177" s="10" t="s">
        <v>329</v>
      </c>
      <c r="D3177" s="10" t="s">
        <v>211</v>
      </c>
      <c r="E3177" s="9" t="s">
        <v>78</v>
      </c>
      <c r="F3177" s="9">
        <v>367.47747877214698</v>
      </c>
      <c r="G3177" s="9">
        <v>348.348195949608</v>
      </c>
      <c r="H3177" s="9">
        <v>359.29000079189001</v>
      </c>
      <c r="I3177" s="9">
        <v>365.33453226905499</v>
      </c>
      <c r="J3177" s="9">
        <v>373.62621144303603</v>
      </c>
      <c r="K3177" s="9">
        <v>382.88887639032203</v>
      </c>
      <c r="L3177" s="9">
        <v>393.57511260211101</v>
      </c>
      <c r="M3177" s="9">
        <v>405.281039722782</v>
      </c>
      <c r="N3177" s="9">
        <v>417.934047752764</v>
      </c>
      <c r="O3177" s="9">
        <v>433.80770145466698</v>
      </c>
      <c r="P3177" s="9">
        <v>448.80810066176701</v>
      </c>
      <c r="Q3177" s="9">
        <v>463.57743219569397</v>
      </c>
      <c r="R3177" s="9">
        <v>481.299368260292</v>
      </c>
      <c r="S3177" s="9">
        <v>497.28560883792102</v>
      </c>
      <c r="T3177" s="9">
        <v>514.36671143759895</v>
      </c>
      <c r="U3177" s="9">
        <v>533.54627177933105</v>
      </c>
      <c r="V3177" s="9">
        <v>552.220897472243</v>
      </c>
      <c r="W3177" s="9">
        <v>571.99255017621101</v>
      </c>
      <c r="X3177" s="9">
        <v>593.09183476408202</v>
      </c>
      <c r="Y3177" s="9">
        <v>613.21937577742199</v>
      </c>
      <c r="Z3177" s="9">
        <v>633.69994788961696</v>
      </c>
      <c r="AA3177" s="9">
        <v>654.25731261461203</v>
      </c>
      <c r="AB3177" s="9">
        <v>676.28012379710901</v>
      </c>
      <c r="AC3177" s="9">
        <v>696.44445906354895</v>
      </c>
      <c r="AD3177" s="9">
        <v>716.795868601233</v>
      </c>
      <c r="AE3177" s="9">
        <v>737.95422763517604</v>
      </c>
      <c r="AF3177" s="9">
        <v>760.47061205011005</v>
      </c>
      <c r="AG3177" s="9">
        <v>783.23488219600495</v>
      </c>
      <c r="AH3177" s="9">
        <v>786.18385317219497</v>
      </c>
      <c r="AI3177" s="9">
        <v>785.718946714195</v>
      </c>
      <c r="AJ3177" s="9">
        <v>784.73628255976996</v>
      </c>
      <c r="AK3177" s="9">
        <v>782.45778960033101</v>
      </c>
    </row>
    <row r="3178" spans="1:37" s="9" customFormat="1" x14ac:dyDescent="0.3">
      <c r="A3178" s="10" t="str">
        <f t="shared" si="70"/>
        <v>SDGbaseTRA_AgMin_v7QVAXagsrv</v>
      </c>
      <c r="B3178" s="10" t="s">
        <v>220</v>
      </c>
      <c r="C3178" s="10" t="s">
        <v>329</v>
      </c>
      <c r="D3178" s="10" t="s">
        <v>211</v>
      </c>
      <c r="E3178" s="9" t="s">
        <v>79</v>
      </c>
      <c r="F3178" s="9">
        <v>789.43519992013898</v>
      </c>
      <c r="G3178" s="9">
        <v>739.19506617937395</v>
      </c>
      <c r="H3178" s="9">
        <v>760.63767534159103</v>
      </c>
      <c r="I3178" s="9">
        <v>776.70278591503097</v>
      </c>
      <c r="J3178" s="9">
        <v>792.246417804614</v>
      </c>
      <c r="K3178" s="9">
        <v>807.72759055593201</v>
      </c>
      <c r="L3178" s="9">
        <v>824.40536475537795</v>
      </c>
      <c r="M3178" s="9">
        <v>841.63948514282004</v>
      </c>
      <c r="N3178" s="9">
        <v>861.31931962138106</v>
      </c>
      <c r="O3178" s="9">
        <v>889.73805252985596</v>
      </c>
      <c r="P3178" s="9">
        <v>915.37314984582702</v>
      </c>
      <c r="Q3178" s="9">
        <v>940.70802743909996</v>
      </c>
      <c r="R3178" s="9">
        <v>964.47244825262999</v>
      </c>
      <c r="S3178" s="9">
        <v>988.183258700485</v>
      </c>
      <c r="T3178" s="9">
        <v>1012.50208192728</v>
      </c>
      <c r="U3178" s="9">
        <v>1037.46741018599</v>
      </c>
      <c r="V3178" s="9">
        <v>1062.99520620872</v>
      </c>
      <c r="W3178" s="9">
        <v>1089.3465870267701</v>
      </c>
      <c r="X3178" s="9">
        <v>1116.5393233771499</v>
      </c>
      <c r="Y3178" s="9">
        <v>1144.09771342051</v>
      </c>
      <c r="Z3178" s="9">
        <v>1172.34456251909</v>
      </c>
      <c r="AA3178" s="9">
        <v>1201.10846963374</v>
      </c>
      <c r="AB3178" s="9">
        <v>1230.8547204173999</v>
      </c>
      <c r="AC3178" s="9">
        <v>1260.97081665415</v>
      </c>
      <c r="AD3178" s="9">
        <v>1291.6606753497899</v>
      </c>
      <c r="AE3178" s="9">
        <v>1323.0574803398999</v>
      </c>
      <c r="AF3178" s="9">
        <v>1355.4014604880001</v>
      </c>
      <c r="AG3178" s="9">
        <v>1388.7117240190701</v>
      </c>
      <c r="AH3178" s="9">
        <v>1421.1613747056799</v>
      </c>
      <c r="AI3178" s="9">
        <v>1453.5740046749299</v>
      </c>
      <c r="AJ3178" s="9">
        <v>1486.13113627801</v>
      </c>
      <c r="AK3178" s="9">
        <v>1519.1174053990401</v>
      </c>
    </row>
    <row r="3179" spans="1:37" s="9" customFormat="1" x14ac:dyDescent="0.3">
      <c r="A3179" s="10" t="str">
        <f t="shared" si="70"/>
        <v>SDGbaseTRA_AgMin_v7QVAXaosrv</v>
      </c>
      <c r="B3179" s="10" t="s">
        <v>220</v>
      </c>
      <c r="C3179" s="10" t="s">
        <v>329</v>
      </c>
      <c r="D3179" s="10" t="s">
        <v>211</v>
      </c>
      <c r="E3179" s="9" t="s">
        <v>80</v>
      </c>
      <c r="F3179" s="9">
        <v>475.07820917543302</v>
      </c>
      <c r="G3179" s="9">
        <v>430.10015340316602</v>
      </c>
      <c r="H3179" s="9">
        <v>447.51610426427499</v>
      </c>
      <c r="I3179" s="9">
        <v>457.16293014465401</v>
      </c>
      <c r="J3179" s="9">
        <v>469.09520528551298</v>
      </c>
      <c r="K3179" s="9">
        <v>481.68547465393902</v>
      </c>
      <c r="L3179" s="9">
        <v>495.93253841340203</v>
      </c>
      <c r="M3179" s="9">
        <v>511.18930337596299</v>
      </c>
      <c r="N3179" s="9">
        <v>527.63823267226201</v>
      </c>
      <c r="O3179" s="9">
        <v>547.81662553402305</v>
      </c>
      <c r="P3179" s="9">
        <v>567.16366822989505</v>
      </c>
      <c r="Q3179" s="9">
        <v>586.18904739839604</v>
      </c>
      <c r="R3179" s="9">
        <v>609.09999704725794</v>
      </c>
      <c r="S3179" s="9">
        <v>629.56994649501303</v>
      </c>
      <c r="T3179" s="9">
        <v>651.44254775436502</v>
      </c>
      <c r="U3179" s="9">
        <v>676.21999311295099</v>
      </c>
      <c r="V3179" s="9">
        <v>699.99265222358997</v>
      </c>
      <c r="W3179" s="9">
        <v>725.35628890948396</v>
      </c>
      <c r="X3179" s="9">
        <v>752.56525053803102</v>
      </c>
      <c r="Y3179" s="9">
        <v>778.57037135233202</v>
      </c>
      <c r="Z3179" s="9">
        <v>804.98969601198303</v>
      </c>
      <c r="AA3179" s="9">
        <v>831.64915475646603</v>
      </c>
      <c r="AB3179" s="9">
        <v>860.47307597131601</v>
      </c>
      <c r="AC3179" s="9">
        <v>887.00869020841105</v>
      </c>
      <c r="AD3179" s="9">
        <v>913.33845230217901</v>
      </c>
      <c r="AE3179" s="9">
        <v>940.343110573388</v>
      </c>
      <c r="AF3179" s="9">
        <v>968.75785492586203</v>
      </c>
      <c r="AG3179" s="9">
        <v>997.62940839194403</v>
      </c>
      <c r="AH3179" s="9">
        <v>999.715859552035</v>
      </c>
      <c r="AI3179" s="9">
        <v>997.74274262122003</v>
      </c>
      <c r="AJ3179" s="9">
        <v>995.29721685563595</v>
      </c>
      <c r="AK3179" s="9">
        <v>991.21444330597797</v>
      </c>
    </row>
    <row r="3180" spans="1:37" s="9" customFormat="1" x14ac:dyDescent="0.3">
      <c r="A3180" s="10" t="str">
        <f t="shared" si="70"/>
        <v>SDGbaseTRA_AgMin_v7PVAXaawhe</v>
      </c>
      <c r="B3180" s="10" t="s">
        <v>220</v>
      </c>
      <c r="C3180" s="10" t="s">
        <v>329</v>
      </c>
      <c r="D3180" s="10" t="s">
        <v>212</v>
      </c>
      <c r="E3180" s="9" t="s">
        <v>4</v>
      </c>
      <c r="F3180" s="9">
        <v>0.99999999999979905</v>
      </c>
      <c r="G3180" s="9">
        <v>0.94047541992588002</v>
      </c>
      <c r="H3180" s="9">
        <v>0.94695702854525299</v>
      </c>
      <c r="I3180" s="9">
        <v>0.96238721030209096</v>
      </c>
      <c r="J3180" s="9">
        <v>0.98819229367985295</v>
      </c>
      <c r="K3180" s="9">
        <v>0.99179968980875499</v>
      </c>
      <c r="L3180" s="9">
        <v>0.99532491207200302</v>
      </c>
      <c r="M3180" s="9">
        <v>0.99015406221559499</v>
      </c>
      <c r="N3180" s="9">
        <v>0.98666890834236798</v>
      </c>
      <c r="O3180" s="9">
        <v>1.0165439537274601</v>
      </c>
      <c r="P3180" s="9">
        <v>1.0115622834540801</v>
      </c>
      <c r="Q3180" s="9">
        <v>1.0027098474029901</v>
      </c>
      <c r="R3180" s="9">
        <v>1.0127163335202201</v>
      </c>
      <c r="S3180" s="9">
        <v>1.01347998663665</v>
      </c>
      <c r="T3180" s="9">
        <v>1.01386393868677</v>
      </c>
      <c r="U3180" s="9">
        <v>1.01589039647817</v>
      </c>
      <c r="V3180" s="9">
        <v>1.0172399216091501</v>
      </c>
      <c r="W3180" s="9">
        <v>1.0172262723349901</v>
      </c>
      <c r="X3180" s="9">
        <v>1.0166021338092699</v>
      </c>
      <c r="Y3180" s="9">
        <v>1.01521968302643</v>
      </c>
      <c r="Z3180" s="9">
        <v>1.0141563518443399</v>
      </c>
      <c r="AA3180" s="9">
        <v>1.01352408876453</v>
      </c>
      <c r="AB3180" s="9">
        <v>1.02326537188114</v>
      </c>
      <c r="AC3180" s="9">
        <v>1.02887592773655</v>
      </c>
      <c r="AD3180" s="9">
        <v>1.03765523877253</v>
      </c>
      <c r="AE3180" s="9">
        <v>1.0479150030723601</v>
      </c>
      <c r="AF3180" s="9">
        <v>1.0588266677893301</v>
      </c>
      <c r="AG3180" s="9">
        <v>1.0552754943478799</v>
      </c>
      <c r="AH3180" s="9">
        <v>1.03940954998032</v>
      </c>
      <c r="AI3180" s="9">
        <v>1.0243394946078099</v>
      </c>
      <c r="AJ3180" s="9">
        <v>1.01462860819921</v>
      </c>
      <c r="AK3180" s="9">
        <v>1.0032084047527301</v>
      </c>
    </row>
    <row r="3181" spans="1:37" s="9" customFormat="1" x14ac:dyDescent="0.3">
      <c r="A3181" s="10" t="str">
        <f t="shared" si="70"/>
        <v>SDGbaseTRA_AgMin_v7PVAXaamai</v>
      </c>
      <c r="B3181" s="10" t="s">
        <v>220</v>
      </c>
      <c r="C3181" s="10" t="s">
        <v>329</v>
      </c>
      <c r="D3181" s="10" t="s">
        <v>212</v>
      </c>
      <c r="E3181" s="9" t="s">
        <v>5</v>
      </c>
      <c r="F3181" s="9">
        <v>0.99999999999973399</v>
      </c>
      <c r="G3181" s="9">
        <v>0.95361084816223696</v>
      </c>
      <c r="H3181" s="9">
        <v>0.97052928233865099</v>
      </c>
      <c r="I3181" s="9">
        <v>0.99282805052058798</v>
      </c>
      <c r="J3181" s="9">
        <v>1.02832014737264</v>
      </c>
      <c r="K3181" s="9">
        <v>1.0327020792041499</v>
      </c>
      <c r="L3181" s="9">
        <v>1.03779280150991</v>
      </c>
      <c r="M3181" s="9">
        <v>1.0329985871957501</v>
      </c>
      <c r="N3181" s="9">
        <v>1.03177122440797</v>
      </c>
      <c r="O3181" s="9">
        <v>1.08023608390342</v>
      </c>
      <c r="P3181" s="9">
        <v>1.07541681721361</v>
      </c>
      <c r="Q3181" s="9">
        <v>1.0624765333356301</v>
      </c>
      <c r="R3181" s="9">
        <v>1.0675253961395701</v>
      </c>
      <c r="S3181" s="9">
        <v>1.06335296759243</v>
      </c>
      <c r="T3181" s="9">
        <v>1.0596613808070501</v>
      </c>
      <c r="U3181" s="9">
        <v>1.0609245838040999</v>
      </c>
      <c r="V3181" s="9">
        <v>1.0578699193377299</v>
      </c>
      <c r="W3181" s="9">
        <v>1.05297358118115</v>
      </c>
      <c r="X3181" s="9">
        <v>1.04928920437273</v>
      </c>
      <c r="Y3181" s="9">
        <v>1.04573677169735</v>
      </c>
      <c r="Z3181" s="9">
        <v>1.0418895255278899</v>
      </c>
      <c r="AA3181" s="9">
        <v>1.04007985184619</v>
      </c>
      <c r="AB3181" s="9">
        <v>1.0534759335306401</v>
      </c>
      <c r="AC3181" s="9">
        <v>1.05938460167792</v>
      </c>
      <c r="AD3181" s="9">
        <v>1.06712868346362</v>
      </c>
      <c r="AE3181" s="9">
        <v>1.0759464002927499</v>
      </c>
      <c r="AF3181" s="9">
        <v>1.0844957229727701</v>
      </c>
      <c r="AG3181" s="9">
        <v>1.0700844556368301</v>
      </c>
      <c r="AH3181" s="9">
        <v>1.03699263525146</v>
      </c>
      <c r="AI3181" s="9">
        <v>1.0051605980617999</v>
      </c>
      <c r="AJ3181" s="9">
        <v>0.98211471601789502</v>
      </c>
      <c r="AK3181" s="9">
        <v>0.95863979033340596</v>
      </c>
    </row>
    <row r="3182" spans="1:37" s="9" customFormat="1" x14ac:dyDescent="0.3">
      <c r="A3182" s="10" t="str">
        <f t="shared" si="70"/>
        <v>SDGbaseTRA_AgMin_v7PVAXaaoce</v>
      </c>
      <c r="B3182" s="10" t="s">
        <v>220</v>
      </c>
      <c r="C3182" s="10" t="s">
        <v>329</v>
      </c>
      <c r="D3182" s="10" t="s">
        <v>212</v>
      </c>
      <c r="E3182" s="9" t="s">
        <v>6</v>
      </c>
      <c r="F3182" s="9">
        <v>0.99999999999970401</v>
      </c>
      <c r="G3182" s="9">
        <v>0.92768120814175203</v>
      </c>
      <c r="H3182" s="9">
        <v>0.95538176202930503</v>
      </c>
      <c r="I3182" s="9">
        <v>0.98496136078772001</v>
      </c>
      <c r="J3182" s="9">
        <v>1.03038507853992</v>
      </c>
      <c r="K3182" s="9">
        <v>1.0434246865000001</v>
      </c>
      <c r="L3182" s="9">
        <v>1.05669441608007</v>
      </c>
      <c r="M3182" s="9">
        <v>1.0589638609951</v>
      </c>
      <c r="N3182" s="9">
        <v>1.06336406664849</v>
      </c>
      <c r="O3182" s="9">
        <v>1.1235325383691599</v>
      </c>
      <c r="P3182" s="9">
        <v>1.1276924903293</v>
      </c>
      <c r="Q3182" s="9">
        <v>1.1219168562171</v>
      </c>
      <c r="R3182" s="9">
        <v>1.1398670848669199</v>
      </c>
      <c r="S3182" s="9">
        <v>1.1433279748271901</v>
      </c>
      <c r="T3182" s="9">
        <v>1.1470201656808601</v>
      </c>
      <c r="U3182" s="9">
        <v>1.15457260153269</v>
      </c>
      <c r="V3182" s="9">
        <v>1.1555424214980401</v>
      </c>
      <c r="W3182" s="9">
        <v>1.1563556635141401</v>
      </c>
      <c r="X3182" s="9">
        <v>1.1601880765753401</v>
      </c>
      <c r="Y3182" s="9">
        <v>1.16115626461641</v>
      </c>
      <c r="Z3182" s="9">
        <v>1.16271715600675</v>
      </c>
      <c r="AA3182" s="9">
        <v>1.16656111516994</v>
      </c>
      <c r="AB3182" s="9">
        <v>1.1918394983346701</v>
      </c>
      <c r="AC3182" s="9">
        <v>1.2046270690460099</v>
      </c>
      <c r="AD3182" s="9">
        <v>1.21670409474925</v>
      </c>
      <c r="AE3182" s="9">
        <v>1.22952523580526</v>
      </c>
      <c r="AF3182" s="9">
        <v>1.2427222321959801</v>
      </c>
      <c r="AG3182" s="9">
        <v>1.23689562018459</v>
      </c>
      <c r="AH3182" s="9">
        <v>1.20792113077827</v>
      </c>
      <c r="AI3182" s="9">
        <v>1.1760145645212501</v>
      </c>
      <c r="AJ3182" s="9">
        <v>1.1508770279746301</v>
      </c>
      <c r="AK3182" s="9">
        <v>1.1232552933153901</v>
      </c>
    </row>
    <row r="3183" spans="1:37" s="9" customFormat="1" x14ac:dyDescent="0.3">
      <c r="A3183" s="10" t="str">
        <f t="shared" si="70"/>
        <v>SDGbaseTRA_AgMin_v7PVAXaaveg</v>
      </c>
      <c r="B3183" s="10" t="s">
        <v>220</v>
      </c>
      <c r="C3183" s="10" t="s">
        <v>329</v>
      </c>
      <c r="D3183" s="10" t="s">
        <v>212</v>
      </c>
      <c r="E3183" s="9" t="s">
        <v>7</v>
      </c>
      <c r="F3183" s="9">
        <v>1</v>
      </c>
      <c r="G3183" s="9">
        <v>1.0041904685218399</v>
      </c>
      <c r="H3183" s="9">
        <v>0.99292295464888902</v>
      </c>
      <c r="I3183" s="9">
        <v>0.99365630214390299</v>
      </c>
      <c r="J3183" s="9">
        <v>0.995575176677158</v>
      </c>
      <c r="K3183" s="9">
        <v>0.99300929230276103</v>
      </c>
      <c r="L3183" s="9">
        <v>0.99244500061208796</v>
      </c>
      <c r="M3183" s="9">
        <v>0.990322712726732</v>
      </c>
      <c r="N3183" s="9">
        <v>0.98856260479224001</v>
      </c>
      <c r="O3183" s="9">
        <v>0.98711005139124797</v>
      </c>
      <c r="P3183" s="9">
        <v>0.98432500128981004</v>
      </c>
      <c r="Q3183" s="9">
        <v>0.98165361410288798</v>
      </c>
      <c r="R3183" s="9">
        <v>0.98756664333490596</v>
      </c>
      <c r="S3183" s="9">
        <v>0.98981151765998299</v>
      </c>
      <c r="T3183" s="9">
        <v>0.99101657943103005</v>
      </c>
      <c r="U3183" s="9">
        <v>0.99349026489618397</v>
      </c>
      <c r="V3183" s="9">
        <v>0.99677888151465599</v>
      </c>
      <c r="W3183" s="9">
        <v>0.99792316028179795</v>
      </c>
      <c r="X3183" s="9">
        <v>0.99678612009899104</v>
      </c>
      <c r="Y3183" s="9">
        <v>0.99459155767929397</v>
      </c>
      <c r="Z3183" s="9">
        <v>0.993115726818106</v>
      </c>
      <c r="AA3183" s="9">
        <v>0.99080590237628896</v>
      </c>
      <c r="AB3183" s="9">
        <v>0.990325920259017</v>
      </c>
      <c r="AC3183" s="9">
        <v>0.99138485498943896</v>
      </c>
      <c r="AD3183" s="9">
        <v>0.99721820196837396</v>
      </c>
      <c r="AE3183" s="9">
        <v>1.0042839309832901</v>
      </c>
      <c r="AF3183" s="9">
        <v>1.01185477434545</v>
      </c>
      <c r="AG3183" s="9">
        <v>1.0094387458412999</v>
      </c>
      <c r="AH3183" s="9">
        <v>0.99161686098622903</v>
      </c>
      <c r="AI3183" s="9">
        <v>0.97837016527518095</v>
      </c>
      <c r="AJ3183" s="9">
        <v>0.97160898683460695</v>
      </c>
      <c r="AK3183" s="9">
        <v>0.96586072535526801</v>
      </c>
    </row>
    <row r="3184" spans="1:37" s="9" customFormat="1" x14ac:dyDescent="0.3">
      <c r="A3184" s="10" t="str">
        <f t="shared" si="70"/>
        <v>SDGbaseTRA_AgMin_v7PVAXaaofr</v>
      </c>
      <c r="B3184" s="10" t="s">
        <v>220</v>
      </c>
      <c r="C3184" s="10" t="s">
        <v>329</v>
      </c>
      <c r="D3184" s="10" t="s">
        <v>212</v>
      </c>
      <c r="E3184" s="9" t="s">
        <v>8</v>
      </c>
      <c r="F3184" s="9">
        <v>1</v>
      </c>
      <c r="G3184" s="9">
        <v>1.00765726312334</v>
      </c>
      <c r="H3184" s="9">
        <v>1.00273525413147</v>
      </c>
      <c r="I3184" s="9">
        <v>0.99896301738618498</v>
      </c>
      <c r="J3184" s="9">
        <v>0.99994320568389605</v>
      </c>
      <c r="K3184" s="9">
        <v>0.99871688044939499</v>
      </c>
      <c r="L3184" s="9">
        <v>0.99884025430895096</v>
      </c>
      <c r="M3184" s="9">
        <v>0.99717608746669595</v>
      </c>
      <c r="N3184" s="9">
        <v>0.99560195797060402</v>
      </c>
      <c r="O3184" s="9">
        <v>1.0145101728622601</v>
      </c>
      <c r="P3184" s="9">
        <v>1.0104812862870001</v>
      </c>
      <c r="Q3184" s="9">
        <v>1.00303715763326</v>
      </c>
      <c r="R3184" s="9">
        <v>1.0033340484719999</v>
      </c>
      <c r="S3184" s="9">
        <v>1.0031921638783901</v>
      </c>
      <c r="T3184" s="9">
        <v>1.0031368837382499</v>
      </c>
      <c r="U3184" s="9">
        <v>1.0042855315908199</v>
      </c>
      <c r="V3184" s="9">
        <v>1.0069295665167399</v>
      </c>
      <c r="W3184" s="9">
        <v>1.0074951399152099</v>
      </c>
      <c r="X3184" s="9">
        <v>1.00504583303898</v>
      </c>
      <c r="Y3184" s="9">
        <v>1.00202804414302</v>
      </c>
      <c r="Z3184" s="9">
        <v>0.99884150233503699</v>
      </c>
      <c r="AA3184" s="9">
        <v>0.99669161379343996</v>
      </c>
      <c r="AB3184" s="9">
        <v>1.0004177456265</v>
      </c>
      <c r="AC3184" s="9">
        <v>1.00311267570907</v>
      </c>
      <c r="AD3184" s="9">
        <v>1.0087592175397599</v>
      </c>
      <c r="AE3184" s="9">
        <v>1.0147638143464801</v>
      </c>
      <c r="AF3184" s="9">
        <v>1.0213615486301499</v>
      </c>
      <c r="AG3184" s="9">
        <v>1.01701284205492</v>
      </c>
      <c r="AH3184" s="9">
        <v>1.0010058826339401</v>
      </c>
      <c r="AI3184" s="9">
        <v>0.98430150754496903</v>
      </c>
      <c r="AJ3184" s="9">
        <v>0.97467199163870899</v>
      </c>
      <c r="AK3184" s="9">
        <v>0.96631188934413603</v>
      </c>
    </row>
    <row r="3185" spans="1:37" s="9" customFormat="1" x14ac:dyDescent="0.3">
      <c r="A3185" s="10" t="str">
        <f t="shared" si="70"/>
        <v>SDGbaseTRA_AgMin_v7PVAXaagra</v>
      </c>
      <c r="B3185" s="10" t="s">
        <v>220</v>
      </c>
      <c r="C3185" s="10" t="s">
        <v>329</v>
      </c>
      <c r="D3185" s="10" t="s">
        <v>212</v>
      </c>
      <c r="E3185" s="9" t="s">
        <v>9</v>
      </c>
      <c r="F3185" s="9">
        <v>1</v>
      </c>
      <c r="G3185" s="9">
        <v>1.02944531932192</v>
      </c>
      <c r="H3185" s="9">
        <v>1.03040556781068</v>
      </c>
      <c r="I3185" s="9">
        <v>1.0230696185261301</v>
      </c>
      <c r="J3185" s="9">
        <v>1.02092339535708</v>
      </c>
      <c r="K3185" s="9">
        <v>1.02306555286242</v>
      </c>
      <c r="L3185" s="9">
        <v>1.0271171629376099</v>
      </c>
      <c r="M3185" s="9">
        <v>1.0316000363692299</v>
      </c>
      <c r="N3185" s="9">
        <v>1.03477858143434</v>
      </c>
      <c r="O3185" s="9">
        <v>1.05688396544639</v>
      </c>
      <c r="P3185" s="9">
        <v>1.0571566608418399</v>
      </c>
      <c r="Q3185" s="9">
        <v>1.0519855471084001</v>
      </c>
      <c r="R3185" s="9">
        <v>1.0529604497980101</v>
      </c>
      <c r="S3185" s="9">
        <v>1.0536314825362401</v>
      </c>
      <c r="T3185" s="9">
        <v>1.0549517631713901</v>
      </c>
      <c r="U3185" s="9">
        <v>1.05771449108119</v>
      </c>
      <c r="V3185" s="9">
        <v>1.0601254440147301</v>
      </c>
      <c r="W3185" s="9">
        <v>1.0624216602902701</v>
      </c>
      <c r="X3185" s="9">
        <v>1.06326307457114</v>
      </c>
      <c r="Y3185" s="9">
        <v>1.0608707081011</v>
      </c>
      <c r="Z3185" s="9">
        <v>1.05772987826725</v>
      </c>
      <c r="AA3185" s="9">
        <v>1.05614550890343</v>
      </c>
      <c r="AB3185" s="9">
        <v>1.0619786241770399</v>
      </c>
      <c r="AC3185" s="9">
        <v>1.06414849553222</v>
      </c>
      <c r="AD3185" s="9">
        <v>1.0662869574056699</v>
      </c>
      <c r="AE3185" s="9">
        <v>1.06821349718601</v>
      </c>
      <c r="AF3185" s="9">
        <v>1.0709864348383999</v>
      </c>
      <c r="AG3185" s="9">
        <v>1.0649022013902401</v>
      </c>
      <c r="AH3185" s="9">
        <v>1.0445107151576301</v>
      </c>
      <c r="AI3185" s="9">
        <v>1.02246380278599</v>
      </c>
      <c r="AJ3185" s="9">
        <v>1.00716815218247</v>
      </c>
      <c r="AK3185" s="9">
        <v>0.99372816719405499</v>
      </c>
    </row>
    <row r="3186" spans="1:37" s="9" customFormat="1" x14ac:dyDescent="0.3">
      <c r="A3186" s="10" t="str">
        <f t="shared" si="70"/>
        <v>SDGbaseTRA_AgMin_v7PVAXaaoil</v>
      </c>
      <c r="B3186" s="10" t="s">
        <v>220</v>
      </c>
      <c r="C3186" s="10" t="s">
        <v>329</v>
      </c>
      <c r="D3186" s="10" t="s">
        <v>212</v>
      </c>
      <c r="E3186" s="9" t="s">
        <v>10</v>
      </c>
      <c r="F3186" s="9">
        <v>0.99999999999977995</v>
      </c>
      <c r="G3186" s="9">
        <v>0.92212634183873499</v>
      </c>
      <c r="H3186" s="9">
        <v>0.935723879657688</v>
      </c>
      <c r="I3186" s="9">
        <v>0.96427980908711997</v>
      </c>
      <c r="J3186" s="9">
        <v>1.0016079202691099</v>
      </c>
      <c r="K3186" s="9">
        <v>1.0114689597120201</v>
      </c>
      <c r="L3186" s="9">
        <v>1.0218818041031099</v>
      </c>
      <c r="M3186" s="9">
        <v>1.02110640528487</v>
      </c>
      <c r="N3186" s="9">
        <v>1.02153195704235</v>
      </c>
      <c r="O3186" s="9">
        <v>1.04096614573213</v>
      </c>
      <c r="P3186" s="9">
        <v>1.0415988922411801</v>
      </c>
      <c r="Q3186" s="9">
        <v>1.04046831795922</v>
      </c>
      <c r="R3186" s="9">
        <v>1.0654221688585801</v>
      </c>
      <c r="S3186" s="9">
        <v>1.0734309321086899</v>
      </c>
      <c r="T3186" s="9">
        <v>1.0798625853942101</v>
      </c>
      <c r="U3186" s="9">
        <v>1.0881712672253001</v>
      </c>
      <c r="V3186" s="9">
        <v>1.0938433339109099</v>
      </c>
      <c r="W3186" s="9">
        <v>1.0986479260134601</v>
      </c>
      <c r="X3186" s="9">
        <v>1.10413041823999</v>
      </c>
      <c r="Y3186" s="9">
        <v>1.1068075677206499</v>
      </c>
      <c r="Z3186" s="9">
        <v>1.11139894876836</v>
      </c>
      <c r="AA3186" s="9">
        <v>1.1143266795708699</v>
      </c>
      <c r="AB3186" s="9">
        <v>1.12624633201171</v>
      </c>
      <c r="AC3186" s="9">
        <v>1.1337370251966801</v>
      </c>
      <c r="AD3186" s="9">
        <v>1.1463203015919401</v>
      </c>
      <c r="AE3186" s="9">
        <v>1.1616408791950299</v>
      </c>
      <c r="AF3186" s="9">
        <v>1.17831695303582</v>
      </c>
      <c r="AG3186" s="9">
        <v>1.1817889630823999</v>
      </c>
      <c r="AH3186" s="9">
        <v>1.15699932949068</v>
      </c>
      <c r="AI3186" s="9">
        <v>1.1376863782728699</v>
      </c>
      <c r="AJ3186" s="9">
        <v>1.12425339373543</v>
      </c>
      <c r="AK3186" s="9">
        <v>1.1082029411071901</v>
      </c>
    </row>
    <row r="3187" spans="1:37" s="9" customFormat="1" x14ac:dyDescent="0.3">
      <c r="A3187" s="10" t="str">
        <f t="shared" si="70"/>
        <v>SDGbaseTRA_AgMin_v7PVAXaatub</v>
      </c>
      <c r="B3187" s="10" t="s">
        <v>220</v>
      </c>
      <c r="C3187" s="10" t="s">
        <v>329</v>
      </c>
      <c r="D3187" s="10" t="s">
        <v>212</v>
      </c>
      <c r="E3187" s="9" t="s">
        <v>11</v>
      </c>
      <c r="F3187" s="9">
        <v>0.99999999999988898</v>
      </c>
      <c r="G3187" s="9">
        <v>0.98425878847112902</v>
      </c>
      <c r="H3187" s="9">
        <v>0.973276588814735</v>
      </c>
      <c r="I3187" s="9">
        <v>0.976567714070535</v>
      </c>
      <c r="J3187" s="9">
        <v>0.98201306719064496</v>
      </c>
      <c r="K3187" s="9">
        <v>0.97902377493992199</v>
      </c>
      <c r="L3187" s="9">
        <v>0.97783718433891598</v>
      </c>
      <c r="M3187" s="9">
        <v>0.97487063861048096</v>
      </c>
      <c r="N3187" s="9">
        <v>0.97290245470770098</v>
      </c>
      <c r="O3187" s="9">
        <v>0.97379988337315104</v>
      </c>
      <c r="P3187" s="9">
        <v>0.970611931565732</v>
      </c>
      <c r="Q3187" s="9">
        <v>0.96749781876983199</v>
      </c>
      <c r="R3187" s="9">
        <v>0.97409880212141897</v>
      </c>
      <c r="S3187" s="9">
        <v>0.97620801350283604</v>
      </c>
      <c r="T3187" s="9">
        <v>0.97706522718101896</v>
      </c>
      <c r="U3187" s="9">
        <v>0.97904336284919202</v>
      </c>
      <c r="V3187" s="9">
        <v>0.98181009177057299</v>
      </c>
      <c r="W3187" s="9">
        <v>0.98210341539719503</v>
      </c>
      <c r="X3187" s="9">
        <v>0.97993979735459302</v>
      </c>
      <c r="Y3187" s="9">
        <v>0.977219383367539</v>
      </c>
      <c r="Z3187" s="9">
        <v>0.97543310675374795</v>
      </c>
      <c r="AA3187" s="9">
        <v>0.97270993046006904</v>
      </c>
      <c r="AB3187" s="9">
        <v>0.97365774596410004</v>
      </c>
      <c r="AC3187" s="9">
        <v>0.97613405973120704</v>
      </c>
      <c r="AD3187" s="9">
        <v>0.98374587192315699</v>
      </c>
      <c r="AE3187" s="9">
        <v>0.99261995163162697</v>
      </c>
      <c r="AF3187" s="9">
        <v>1.00181039937923</v>
      </c>
      <c r="AG3187" s="9">
        <v>0.996263028651594</v>
      </c>
      <c r="AH3187" s="9">
        <v>0.977880816807849</v>
      </c>
      <c r="AI3187" s="9">
        <v>0.96401441614564698</v>
      </c>
      <c r="AJ3187" s="9">
        <v>0.956795291584703</v>
      </c>
      <c r="AK3187" s="9">
        <v>0.95051059650059899</v>
      </c>
    </row>
    <row r="3188" spans="1:37" s="9" customFormat="1" x14ac:dyDescent="0.3">
      <c r="A3188" s="10" t="str">
        <f t="shared" ref="A3188:A3251" si="71">_xlfn.CONCAT(C3188,D3188,E3188)</f>
        <v>SDGbaseTRA_AgMin_v7PVAXaapul</v>
      </c>
      <c r="B3188" s="10" t="s">
        <v>220</v>
      </c>
      <c r="C3188" s="10" t="s">
        <v>329</v>
      </c>
      <c r="D3188" s="10" t="s">
        <v>212</v>
      </c>
      <c r="E3188" s="9" t="s">
        <v>12</v>
      </c>
      <c r="F3188" s="9">
        <v>0.999999999999862</v>
      </c>
      <c r="G3188" s="9">
        <v>0.94538523603955504</v>
      </c>
      <c r="H3188" s="9">
        <v>0.93865847337934805</v>
      </c>
      <c r="I3188" s="9">
        <v>0.95575635501668499</v>
      </c>
      <c r="J3188" s="9">
        <v>0.97576518244393595</v>
      </c>
      <c r="K3188" s="9">
        <v>0.97473158253693504</v>
      </c>
      <c r="L3188" s="9">
        <v>0.97382258530947396</v>
      </c>
      <c r="M3188" s="9">
        <v>0.96317668084641905</v>
      </c>
      <c r="N3188" s="9">
        <v>0.95494021164114096</v>
      </c>
      <c r="O3188" s="9">
        <v>0.95252393917585498</v>
      </c>
      <c r="P3188" s="9">
        <v>0.944556276412715</v>
      </c>
      <c r="Q3188" s="9">
        <v>0.93908825882936398</v>
      </c>
      <c r="R3188" s="9">
        <v>0.952790385065169</v>
      </c>
      <c r="S3188" s="9">
        <v>0.95593348446934201</v>
      </c>
      <c r="T3188" s="9">
        <v>0.95708162581521905</v>
      </c>
      <c r="U3188" s="9">
        <v>0.95919713776566695</v>
      </c>
      <c r="V3188" s="9">
        <v>0.96228498715010102</v>
      </c>
      <c r="W3188" s="9">
        <v>0.96234943623644797</v>
      </c>
      <c r="X3188" s="9">
        <v>0.96064834993833403</v>
      </c>
      <c r="Y3188" s="9">
        <v>0.95962560984352396</v>
      </c>
      <c r="Z3188" s="9">
        <v>0.96068288136968105</v>
      </c>
      <c r="AA3188" s="9">
        <v>0.95954291087149002</v>
      </c>
      <c r="AB3188" s="9">
        <v>0.96051836739523999</v>
      </c>
      <c r="AC3188" s="9">
        <v>0.96265889850000996</v>
      </c>
      <c r="AD3188" s="9">
        <v>0.97167701682040597</v>
      </c>
      <c r="AE3188" s="9">
        <v>0.98323990091247504</v>
      </c>
      <c r="AF3188" s="9">
        <v>0.99544197552401403</v>
      </c>
      <c r="AG3188" s="9">
        <v>0.99853939017454996</v>
      </c>
      <c r="AH3188" s="9">
        <v>0.98818186687787901</v>
      </c>
      <c r="AI3188" s="9">
        <v>0.98520947942579096</v>
      </c>
      <c r="AJ3188" s="9">
        <v>0.98705631631441804</v>
      </c>
      <c r="AK3188" s="9">
        <v>0.98728282404157797</v>
      </c>
    </row>
    <row r="3189" spans="1:37" s="9" customFormat="1" x14ac:dyDescent="0.3">
      <c r="A3189" s="10" t="str">
        <f t="shared" si="71"/>
        <v>SDGbaseTRA_AgMin_v7PVAXaasug</v>
      </c>
      <c r="B3189" s="10" t="s">
        <v>220</v>
      </c>
      <c r="C3189" s="10" t="s">
        <v>329</v>
      </c>
      <c r="D3189" s="10" t="s">
        <v>212</v>
      </c>
      <c r="E3189" s="9" t="s">
        <v>13</v>
      </c>
      <c r="F3189" s="9">
        <v>1</v>
      </c>
      <c r="G3189" s="9">
        <v>0.98050370519610097</v>
      </c>
      <c r="H3189" s="9">
        <v>0.968181883682116</v>
      </c>
      <c r="I3189" s="9">
        <v>0.97361368432176998</v>
      </c>
      <c r="J3189" s="9">
        <v>0.98358840903710099</v>
      </c>
      <c r="K3189" s="9">
        <v>0.98095501194751</v>
      </c>
      <c r="L3189" s="9">
        <v>0.97986079434156503</v>
      </c>
      <c r="M3189" s="9">
        <v>0.97564142378131802</v>
      </c>
      <c r="N3189" s="9">
        <v>0.97063214328968705</v>
      </c>
      <c r="O3189" s="9">
        <v>0.98630021602275797</v>
      </c>
      <c r="P3189" s="9">
        <v>0.97814068002565202</v>
      </c>
      <c r="Q3189" s="9">
        <v>0.96703230175833399</v>
      </c>
      <c r="R3189" s="9">
        <v>0.97114676352696006</v>
      </c>
      <c r="S3189" s="9">
        <v>0.97196853983944298</v>
      </c>
      <c r="T3189" s="9">
        <v>0.97213487428007095</v>
      </c>
      <c r="U3189" s="9">
        <v>0.97258341838439399</v>
      </c>
      <c r="V3189" s="9">
        <v>0.97112263776887797</v>
      </c>
      <c r="W3189" s="9">
        <v>0.97220878573298097</v>
      </c>
      <c r="X3189" s="9">
        <v>0.97535553759282101</v>
      </c>
      <c r="Y3189" s="9">
        <v>0.97350771081449095</v>
      </c>
      <c r="Z3189" s="9">
        <v>0.97135898413377797</v>
      </c>
      <c r="AA3189" s="9">
        <v>0.97050056630904102</v>
      </c>
      <c r="AB3189" s="9">
        <v>0.97427004929977301</v>
      </c>
      <c r="AC3189" s="9">
        <v>0.97317781187026697</v>
      </c>
      <c r="AD3189" s="9">
        <v>0.973978557057947</v>
      </c>
      <c r="AE3189" s="9">
        <v>0.97566675060476205</v>
      </c>
      <c r="AF3189" s="9">
        <v>0.97952532637295897</v>
      </c>
      <c r="AG3189" s="9">
        <v>0.98096403415537803</v>
      </c>
      <c r="AH3189" s="9">
        <v>0.96893912314871</v>
      </c>
      <c r="AI3189" s="9">
        <v>0.95887476251481396</v>
      </c>
      <c r="AJ3189" s="9">
        <v>0.955438398140808</v>
      </c>
      <c r="AK3189" s="9">
        <v>0.95129930470837298</v>
      </c>
    </row>
    <row r="3190" spans="1:37" s="9" customFormat="1" x14ac:dyDescent="0.3">
      <c r="A3190" s="10" t="str">
        <f t="shared" si="71"/>
        <v>SDGbaseTRA_AgMin_v7PVAXaaoth</v>
      </c>
      <c r="B3190" s="10" t="s">
        <v>220</v>
      </c>
      <c r="C3190" s="10" t="s">
        <v>329</v>
      </c>
      <c r="D3190" s="10" t="s">
        <v>212</v>
      </c>
      <c r="E3190" s="9" t="s">
        <v>14</v>
      </c>
      <c r="F3190" s="9">
        <v>0.99999999999990696</v>
      </c>
      <c r="G3190" s="9">
        <v>0.92702986941483201</v>
      </c>
      <c r="H3190" s="9">
        <v>0.95926290696053695</v>
      </c>
      <c r="I3190" s="9">
        <v>0.972748307314658</v>
      </c>
      <c r="J3190" s="9">
        <v>1.0000260556789</v>
      </c>
      <c r="K3190" s="9">
        <v>1.02394491865643</v>
      </c>
      <c r="L3190" s="9">
        <v>1.0507070849000399</v>
      </c>
      <c r="M3190" s="9">
        <v>1.07711892834495</v>
      </c>
      <c r="N3190" s="9">
        <v>1.10218968928619</v>
      </c>
      <c r="O3190" s="9">
        <v>1.19236017512606</v>
      </c>
      <c r="P3190" s="9">
        <v>1.2223324511862701</v>
      </c>
      <c r="Q3190" s="9">
        <v>1.2358354596916901</v>
      </c>
      <c r="R3190" s="9">
        <v>1.2628482492769599</v>
      </c>
      <c r="S3190" s="9">
        <v>1.28512403808001</v>
      </c>
      <c r="T3190" s="9">
        <v>1.31066397144267</v>
      </c>
      <c r="U3190" s="9">
        <v>1.3422906233970899</v>
      </c>
      <c r="V3190" s="9">
        <v>1.37081107126957</v>
      </c>
      <c r="W3190" s="9">
        <v>1.40456330546107</v>
      </c>
      <c r="X3190" s="9">
        <v>1.44591339450856</v>
      </c>
      <c r="Y3190" s="9">
        <v>1.4759824105791499</v>
      </c>
      <c r="Z3190" s="9">
        <v>1.49935550267313</v>
      </c>
      <c r="AA3190" s="9">
        <v>1.5258414149600401</v>
      </c>
      <c r="AB3190" s="9">
        <v>1.56759274664718</v>
      </c>
      <c r="AC3190" s="9">
        <v>1.59657050764709</v>
      </c>
      <c r="AD3190" s="9">
        <v>1.6244966941272201</v>
      </c>
      <c r="AE3190" s="9">
        <v>1.65485376225323</v>
      </c>
      <c r="AF3190" s="9">
        <v>1.6906417088730501</v>
      </c>
      <c r="AG3190" s="9">
        <v>1.71501535242785</v>
      </c>
      <c r="AH3190" s="9">
        <v>1.6715620291631601</v>
      </c>
      <c r="AI3190" s="9">
        <v>1.6108152707783701</v>
      </c>
      <c r="AJ3190" s="9">
        <v>1.5540933856616601</v>
      </c>
      <c r="AK3190" s="9">
        <v>1.4964069052189599</v>
      </c>
    </row>
    <row r="3191" spans="1:37" s="9" customFormat="1" x14ac:dyDescent="0.3">
      <c r="A3191" s="10" t="str">
        <f t="shared" si="71"/>
        <v>SDGbaseTRA_AgMin_v7PVAXalani</v>
      </c>
      <c r="B3191" s="10" t="s">
        <v>220</v>
      </c>
      <c r="C3191" s="10" t="s">
        <v>329</v>
      </c>
      <c r="D3191" s="10" t="s">
        <v>212</v>
      </c>
      <c r="E3191" s="9" t="s">
        <v>15</v>
      </c>
      <c r="F3191" s="9">
        <v>0.99999999999979805</v>
      </c>
      <c r="G3191" s="9">
        <v>0.79563024397750404</v>
      </c>
      <c r="H3191" s="9">
        <v>0.85583525833575902</v>
      </c>
      <c r="I3191" s="9">
        <v>0.86804906453170705</v>
      </c>
      <c r="J3191" s="9">
        <v>0.90014010568146297</v>
      </c>
      <c r="K3191" s="9">
        <v>0.90782271294359695</v>
      </c>
      <c r="L3191" s="9">
        <v>0.90675193110393804</v>
      </c>
      <c r="M3191" s="9">
        <v>0.90544167957631305</v>
      </c>
      <c r="N3191" s="9">
        <v>0.90797753797632397</v>
      </c>
      <c r="O3191" s="9">
        <v>0.96087285603745698</v>
      </c>
      <c r="P3191" s="9">
        <v>0.94765757175824605</v>
      </c>
      <c r="Q3191" s="9">
        <v>0.93331482622510298</v>
      </c>
      <c r="R3191" s="9">
        <v>0.94155999080974195</v>
      </c>
      <c r="S3191" s="9">
        <v>0.93717197191859603</v>
      </c>
      <c r="T3191" s="9">
        <v>0.93507623097800296</v>
      </c>
      <c r="U3191" s="9">
        <v>0.93153528787363105</v>
      </c>
      <c r="V3191" s="9">
        <v>0.93224573256647003</v>
      </c>
      <c r="W3191" s="9">
        <v>0.93268706918341404</v>
      </c>
      <c r="X3191" s="9">
        <v>0.93540771223220698</v>
      </c>
      <c r="Y3191" s="9">
        <v>0.93449015993307905</v>
      </c>
      <c r="Z3191" s="9">
        <v>0.93064545159196999</v>
      </c>
      <c r="AA3191" s="9">
        <v>0.92782477155051901</v>
      </c>
      <c r="AB3191" s="9">
        <v>0.94470719446997997</v>
      </c>
      <c r="AC3191" s="9">
        <v>0.94852177629462198</v>
      </c>
      <c r="AD3191" s="9">
        <v>0.95095919451494004</v>
      </c>
      <c r="AE3191" s="9">
        <v>0.95456918233377097</v>
      </c>
      <c r="AF3191" s="9">
        <v>0.95948941295925505</v>
      </c>
      <c r="AG3191" s="9">
        <v>0.95314434557953098</v>
      </c>
      <c r="AH3191" s="9">
        <v>0.98517286962526396</v>
      </c>
      <c r="AI3191" s="9">
        <v>0.99879474218429898</v>
      </c>
      <c r="AJ3191" s="9">
        <v>1.0017320837438399</v>
      </c>
      <c r="AK3191" s="9">
        <v>1.0015976184317399</v>
      </c>
    </row>
    <row r="3192" spans="1:37" s="9" customFormat="1" x14ac:dyDescent="0.3">
      <c r="A3192" s="10" t="str">
        <f t="shared" si="71"/>
        <v>SDGbaseTRA_AgMin_v7PVAXafore</v>
      </c>
      <c r="B3192" s="10" t="s">
        <v>220</v>
      </c>
      <c r="C3192" s="10" t="s">
        <v>329</v>
      </c>
      <c r="D3192" s="10" t="s">
        <v>212</v>
      </c>
      <c r="E3192" s="9" t="s">
        <v>16</v>
      </c>
      <c r="F3192" s="9">
        <v>1</v>
      </c>
      <c r="G3192" s="9">
        <v>0.95741745211728901</v>
      </c>
      <c r="H3192" s="9">
        <v>0.95346785344988005</v>
      </c>
      <c r="I3192" s="9">
        <v>0.96099139969093395</v>
      </c>
      <c r="J3192" s="9">
        <v>0.96326557554654801</v>
      </c>
      <c r="K3192" s="9">
        <v>0.95912421965095396</v>
      </c>
      <c r="L3192" s="9">
        <v>0.95601586398164096</v>
      </c>
      <c r="M3192" s="9">
        <v>0.95041814762633003</v>
      </c>
      <c r="N3192" s="9">
        <v>0.95315369854065601</v>
      </c>
      <c r="O3192" s="9">
        <v>0.96152264557516598</v>
      </c>
      <c r="P3192" s="9">
        <v>0.95935635703852995</v>
      </c>
      <c r="Q3192" s="9">
        <v>0.94925074961188805</v>
      </c>
      <c r="R3192" s="9">
        <v>0.95056708814328805</v>
      </c>
      <c r="S3192" s="9">
        <v>0.95108540739275105</v>
      </c>
      <c r="T3192" s="9">
        <v>0.95257658630847697</v>
      </c>
      <c r="U3192" s="9">
        <v>0.95936616787327</v>
      </c>
      <c r="V3192" s="9">
        <v>0.96478014035702298</v>
      </c>
      <c r="W3192" s="9">
        <v>0.97136286151611095</v>
      </c>
      <c r="X3192" s="9">
        <v>0.97384291101892095</v>
      </c>
      <c r="Y3192" s="9">
        <v>0.97975194702463897</v>
      </c>
      <c r="Z3192" s="9">
        <v>0.97601270927879802</v>
      </c>
      <c r="AA3192" s="9">
        <v>0.97347627618630195</v>
      </c>
      <c r="AB3192" s="9">
        <v>0.97216584119579696</v>
      </c>
      <c r="AC3192" s="9">
        <v>0.97200147349899002</v>
      </c>
      <c r="AD3192" s="9">
        <v>0.97380853998031203</v>
      </c>
      <c r="AE3192" s="9">
        <v>0.97599499445010196</v>
      </c>
      <c r="AF3192" s="9">
        <v>0.98135585273579495</v>
      </c>
      <c r="AG3192" s="9">
        <v>0.97773425962832305</v>
      </c>
      <c r="AH3192" s="9">
        <v>0.96798614286132001</v>
      </c>
      <c r="AI3192" s="9">
        <v>0.95942697760209605</v>
      </c>
      <c r="AJ3192" s="9">
        <v>0.95676253453472004</v>
      </c>
      <c r="AK3192" s="9">
        <v>0.95483231188996298</v>
      </c>
    </row>
    <row r="3193" spans="1:37" s="9" customFormat="1" x14ac:dyDescent="0.3">
      <c r="A3193" s="10" t="str">
        <f t="shared" si="71"/>
        <v>SDGbaseTRA_AgMin_v7PVAXafish</v>
      </c>
      <c r="B3193" s="10" t="s">
        <v>220</v>
      </c>
      <c r="C3193" s="10" t="s">
        <v>329</v>
      </c>
      <c r="D3193" s="10" t="s">
        <v>212</v>
      </c>
      <c r="E3193" s="9" t="s">
        <v>17</v>
      </c>
      <c r="F3193" s="9">
        <v>0.99999999999986899</v>
      </c>
      <c r="G3193" s="9">
        <v>0.93275222061267604</v>
      </c>
      <c r="H3193" s="9">
        <v>0.93764829824198603</v>
      </c>
      <c r="I3193" s="9">
        <v>0.92746464842617504</v>
      </c>
      <c r="J3193" s="9">
        <v>0.93309855542629605</v>
      </c>
      <c r="K3193" s="9">
        <v>0.93501707873482598</v>
      </c>
      <c r="L3193" s="9">
        <v>0.93427222671339205</v>
      </c>
      <c r="M3193" s="9">
        <v>0.933721439626927</v>
      </c>
      <c r="N3193" s="9">
        <v>0.934514630996089</v>
      </c>
      <c r="O3193" s="9">
        <v>0.97295273827656303</v>
      </c>
      <c r="P3193" s="9">
        <v>0.97121211919829098</v>
      </c>
      <c r="Q3193" s="9">
        <v>0.96287181002107103</v>
      </c>
      <c r="R3193" s="9">
        <v>0.96202912312069799</v>
      </c>
      <c r="S3193" s="9">
        <v>0.95909210012874202</v>
      </c>
      <c r="T3193" s="9">
        <v>0.95741750502079304</v>
      </c>
      <c r="U3193" s="9">
        <v>0.95572486171199</v>
      </c>
      <c r="V3193" s="9">
        <v>0.95409282403312601</v>
      </c>
      <c r="W3193" s="9">
        <v>0.95399774579352303</v>
      </c>
      <c r="X3193" s="9">
        <v>0.95623083480097504</v>
      </c>
      <c r="Y3193" s="9">
        <v>0.95661797994722597</v>
      </c>
      <c r="Z3193" s="9">
        <v>0.95541754358386299</v>
      </c>
      <c r="AA3193" s="9">
        <v>0.95635445017480902</v>
      </c>
      <c r="AB3193" s="9">
        <v>0.96734793992003998</v>
      </c>
      <c r="AC3193" s="9">
        <v>0.97111389473263099</v>
      </c>
      <c r="AD3193" s="9">
        <v>0.97187881354124706</v>
      </c>
      <c r="AE3193" s="9">
        <v>0.97202782091934303</v>
      </c>
      <c r="AF3193" s="9">
        <v>0.97288843505940603</v>
      </c>
      <c r="AG3193" s="9">
        <v>0.97096645240850898</v>
      </c>
      <c r="AH3193" s="9">
        <v>0.982024695423663</v>
      </c>
      <c r="AI3193" s="9">
        <v>0.98428370786469499</v>
      </c>
      <c r="AJ3193" s="9">
        <v>0.98509652755189603</v>
      </c>
      <c r="AK3193" s="9">
        <v>0.98499353451201899</v>
      </c>
    </row>
    <row r="3194" spans="1:37" s="9" customFormat="1" x14ac:dyDescent="0.3">
      <c r="A3194" s="10" t="str">
        <f t="shared" si="71"/>
        <v>SDGbaseTRA_AgMin_v7PVAXacoal</v>
      </c>
      <c r="B3194" s="10" t="s">
        <v>220</v>
      </c>
      <c r="C3194" s="10" t="s">
        <v>329</v>
      </c>
      <c r="D3194" s="10" t="s">
        <v>212</v>
      </c>
      <c r="E3194" s="9" t="s">
        <v>18</v>
      </c>
      <c r="F3194" s="9">
        <v>0.99999999999974898</v>
      </c>
      <c r="G3194" s="9">
        <v>1.0328654045771299</v>
      </c>
      <c r="H3194" s="9">
        <v>1.0513073912791699</v>
      </c>
      <c r="I3194" s="9">
        <v>1.04539712016563</v>
      </c>
      <c r="J3194" s="9">
        <v>1.0520879283069</v>
      </c>
      <c r="K3194" s="9">
        <v>1.05141971668731</v>
      </c>
      <c r="L3194" s="9">
        <v>1.05564969477115</v>
      </c>
      <c r="M3194" s="9">
        <v>1.0705106982380499</v>
      </c>
      <c r="N3194" s="9">
        <v>1.07616064055827</v>
      </c>
      <c r="O3194" s="9">
        <v>1.1269559462123</v>
      </c>
      <c r="P3194" s="9">
        <v>1.1432763701047499</v>
      </c>
      <c r="Q3194" s="9">
        <v>1.15650107540646</v>
      </c>
      <c r="R3194" s="9">
        <v>1.1580350008562199</v>
      </c>
      <c r="S3194" s="9">
        <v>1.1631850048669601</v>
      </c>
      <c r="T3194" s="9">
        <v>1.1736482979046701</v>
      </c>
      <c r="U3194" s="9">
        <v>1.18228247395437</v>
      </c>
      <c r="V3194" s="9">
        <v>1.17952987704639</v>
      </c>
      <c r="W3194" s="9">
        <v>1.2297281052839899</v>
      </c>
      <c r="X3194" s="9">
        <v>1.4981649113556701</v>
      </c>
      <c r="Y3194" s="9">
        <v>1.8341309676764199</v>
      </c>
      <c r="Z3194" s="9">
        <v>2.3315446088852401</v>
      </c>
      <c r="AA3194" s="9">
        <v>3.1010483541779998</v>
      </c>
      <c r="AB3194" s="9">
        <v>3.4101558812692399</v>
      </c>
      <c r="AC3194" s="9">
        <v>3.2749407031928301</v>
      </c>
      <c r="AD3194" s="9">
        <v>2.86768485300288</v>
      </c>
      <c r="AE3194" s="9">
        <v>2.2587511757888299</v>
      </c>
      <c r="AF3194" s="9">
        <v>1.47737013968589</v>
      </c>
      <c r="AG3194" s="9">
        <v>1.3669032665818599</v>
      </c>
      <c r="AH3194" s="9">
        <v>1.40437703008731</v>
      </c>
      <c r="AI3194" s="9">
        <v>1.4497087450993</v>
      </c>
      <c r="AJ3194" s="9">
        <v>1.53867942409435</v>
      </c>
      <c r="AK3194" s="9">
        <v>1.70953047842419</v>
      </c>
    </row>
    <row r="3195" spans="1:37" s="9" customFormat="1" x14ac:dyDescent="0.3">
      <c r="A3195" s="10" t="str">
        <f t="shared" si="71"/>
        <v>SDGbaseTRA_AgMin_v7PVAXagold</v>
      </c>
      <c r="B3195" s="10" t="s">
        <v>220</v>
      </c>
      <c r="C3195" s="10" t="s">
        <v>329</v>
      </c>
      <c r="D3195" s="10" t="s">
        <v>212</v>
      </c>
      <c r="E3195" s="9" t="s">
        <v>19</v>
      </c>
      <c r="F3195" s="9">
        <v>1.0000000000000999</v>
      </c>
      <c r="G3195" s="9">
        <v>0.98085713042825795</v>
      </c>
      <c r="H3195" s="9">
        <v>1.0046138963015001</v>
      </c>
      <c r="I3195" s="9">
        <v>1.00620581424325</v>
      </c>
      <c r="J3195" s="9">
        <v>1.0150466760035699</v>
      </c>
      <c r="K3195" s="9">
        <v>1.0274222830806501</v>
      </c>
      <c r="L3195" s="9">
        <v>1.0452052241580201</v>
      </c>
      <c r="M3195" s="9">
        <v>1.0727707922345699</v>
      </c>
      <c r="N3195" s="9">
        <v>1.10045623237035</v>
      </c>
      <c r="O3195" s="9">
        <v>1.1840883955330099</v>
      </c>
      <c r="P3195" s="9">
        <v>1.2177075665811501</v>
      </c>
      <c r="Q3195" s="9">
        <v>1.2342557142619901</v>
      </c>
      <c r="R3195" s="9">
        <v>1.24158036249712</v>
      </c>
      <c r="S3195" s="9">
        <v>1.25614319455102</v>
      </c>
      <c r="T3195" s="9">
        <v>1.2701406306507099</v>
      </c>
      <c r="U3195" s="9">
        <v>1.2872291193418901</v>
      </c>
      <c r="V3195" s="9">
        <v>1.2999161777942401</v>
      </c>
      <c r="W3195" s="9">
        <v>1.3138711995540899</v>
      </c>
      <c r="X3195" s="9">
        <v>1.3272394356892201</v>
      </c>
      <c r="Y3195" s="9">
        <v>1.3290509169182101</v>
      </c>
      <c r="Z3195" s="9">
        <v>1.32246330681867</v>
      </c>
      <c r="AA3195" s="9">
        <v>1.3171782610034199</v>
      </c>
      <c r="AB3195" s="9">
        <v>1.3393189692066001</v>
      </c>
      <c r="AC3195" s="9">
        <v>1.3606961738041301</v>
      </c>
      <c r="AD3195" s="9">
        <v>1.38158296087286</v>
      </c>
      <c r="AE3195" s="9">
        <v>1.4023594306510301</v>
      </c>
      <c r="AF3195" s="9">
        <v>1.4244727013406699</v>
      </c>
      <c r="AG3195" s="9">
        <v>1.38709515275828</v>
      </c>
      <c r="AH3195" s="9">
        <v>1.33075300537843</v>
      </c>
      <c r="AI3195" s="9">
        <v>1.2480368124794201</v>
      </c>
      <c r="AJ3195" s="9">
        <v>1.1692817131720401</v>
      </c>
      <c r="AK3195" s="9">
        <v>1.08532841319236</v>
      </c>
    </row>
    <row r="3196" spans="1:37" s="9" customFormat="1" x14ac:dyDescent="0.3">
      <c r="A3196" s="10" t="str">
        <f t="shared" si="71"/>
        <v>SDGbaseTRA_AgMin_v7PVAXangas</v>
      </c>
      <c r="B3196" s="10" t="s">
        <v>220</v>
      </c>
      <c r="C3196" s="10" t="s">
        <v>329</v>
      </c>
      <c r="D3196" s="10" t="s">
        <v>212</v>
      </c>
      <c r="E3196" s="9" t="s">
        <v>20</v>
      </c>
      <c r="F3196" s="9">
        <v>1.00000000000004</v>
      </c>
      <c r="G3196" s="9">
        <v>1.04617452890914</v>
      </c>
      <c r="H3196" s="9">
        <v>1.06453716734577</v>
      </c>
      <c r="I3196" s="9">
        <v>1.05874120085095</v>
      </c>
      <c r="J3196" s="9">
        <v>1.06352649178643</v>
      </c>
      <c r="K3196" s="9">
        <v>1.0710128025583401</v>
      </c>
      <c r="L3196" s="9">
        <v>1.0808297267920499</v>
      </c>
      <c r="M3196" s="9">
        <v>1.09662521558117</v>
      </c>
      <c r="N3196" s="9">
        <v>1.1101275654037901</v>
      </c>
      <c r="O3196" s="9">
        <v>1.1836120155531</v>
      </c>
      <c r="P3196" s="9">
        <v>1.2037902599530499</v>
      </c>
      <c r="Q3196" s="9">
        <v>1.20962482302306</v>
      </c>
      <c r="R3196" s="9">
        <v>1.20944375127756</v>
      </c>
      <c r="S3196" s="9">
        <v>1.2142619226537399</v>
      </c>
      <c r="T3196" s="9">
        <v>1.21921306158125</v>
      </c>
      <c r="U3196" s="9">
        <v>1.2245534848484101</v>
      </c>
      <c r="V3196" s="9">
        <v>1.22788797769862</v>
      </c>
      <c r="W3196" s="9">
        <v>1.23286053078809</v>
      </c>
      <c r="X3196" s="9">
        <v>1.23888349376217</v>
      </c>
      <c r="Y3196" s="9">
        <v>1.2383557265969301</v>
      </c>
      <c r="Z3196" s="9">
        <v>1.2339464314424</v>
      </c>
      <c r="AA3196" s="9">
        <v>1.23525313696994</v>
      </c>
      <c r="AB3196" s="9">
        <v>1.2506686202191699</v>
      </c>
      <c r="AC3196" s="9">
        <v>1.2594266641237599</v>
      </c>
      <c r="AD3196" s="9">
        <v>1.2657616253233199</v>
      </c>
      <c r="AE3196" s="9">
        <v>1.2697999286508901</v>
      </c>
      <c r="AF3196" s="9">
        <v>1.2745353358292899</v>
      </c>
      <c r="AG3196" s="9">
        <v>1.2724016731087</v>
      </c>
      <c r="AH3196" s="9">
        <v>1.2627844950567</v>
      </c>
      <c r="AI3196" s="9">
        <v>1.2389062462147</v>
      </c>
      <c r="AJ3196" s="9">
        <v>1.22053846840222</v>
      </c>
      <c r="AK3196" s="9">
        <v>1.1957046986291899</v>
      </c>
    </row>
    <row r="3197" spans="1:37" s="9" customFormat="1" x14ac:dyDescent="0.3">
      <c r="A3197" s="10" t="str">
        <f t="shared" si="71"/>
        <v>SDGbaseTRA_AgMin_v7PVAXapgm</v>
      </c>
      <c r="B3197" s="10" t="s">
        <v>220</v>
      </c>
      <c r="C3197" s="10" t="s">
        <v>329</v>
      </c>
      <c r="D3197" s="10" t="s">
        <v>212</v>
      </c>
      <c r="E3197" s="9" t="s">
        <v>21</v>
      </c>
      <c r="F3197" s="9">
        <v>1.00000000000004</v>
      </c>
      <c r="G3197" s="9">
        <v>0.68957517462913598</v>
      </c>
      <c r="H3197" s="9">
        <v>0.82726003547421001</v>
      </c>
      <c r="I3197" s="9">
        <v>0.95161536056072105</v>
      </c>
      <c r="J3197" s="9">
        <v>1.02997911664044</v>
      </c>
      <c r="K3197" s="9">
        <v>1.0699553984250501</v>
      </c>
      <c r="L3197" s="9">
        <v>1.0765335078410601</v>
      </c>
      <c r="M3197" s="9">
        <v>0.99720628690292201</v>
      </c>
      <c r="N3197" s="9">
        <v>0.96168384401974905</v>
      </c>
      <c r="O3197" s="9">
        <v>0.93694667542407695</v>
      </c>
      <c r="P3197" s="9">
        <v>0.927920303161473</v>
      </c>
      <c r="Q3197" s="9">
        <v>0.92521478373036703</v>
      </c>
      <c r="R3197" s="9">
        <v>0.95053050055039101</v>
      </c>
      <c r="S3197" s="9">
        <v>0.97231513269130998</v>
      </c>
      <c r="T3197" s="9">
        <v>0.98363209100460403</v>
      </c>
      <c r="U3197" s="9">
        <v>0.98576409510464102</v>
      </c>
      <c r="V3197" s="9">
        <v>0.99678748627534697</v>
      </c>
      <c r="W3197" s="9">
        <v>1.00072313567462</v>
      </c>
      <c r="X3197" s="9">
        <v>0.99728188132194295</v>
      </c>
      <c r="Y3197" s="9">
        <v>0.99895354985226903</v>
      </c>
      <c r="Z3197" s="9">
        <v>0.99909344828927604</v>
      </c>
      <c r="AA3197" s="9">
        <v>0.99914158201786796</v>
      </c>
      <c r="AB3197" s="9">
        <v>1.3919348416655699</v>
      </c>
      <c r="AC3197" s="9">
        <v>1.53054035113139</v>
      </c>
      <c r="AD3197" s="9">
        <v>1.4984140468401199</v>
      </c>
      <c r="AE3197" s="9">
        <v>1.4461850518628101</v>
      </c>
      <c r="AF3197" s="9">
        <v>1.4001441153268901</v>
      </c>
      <c r="AG3197" s="9">
        <v>1.3639466251528201</v>
      </c>
      <c r="AH3197" s="9">
        <v>1.5496865313552399</v>
      </c>
      <c r="AI3197" s="9">
        <v>1.67254678432236</v>
      </c>
      <c r="AJ3197" s="9">
        <v>1.6828391781096499</v>
      </c>
      <c r="AK3197" s="9">
        <v>1.6708080511269401</v>
      </c>
    </row>
    <row r="3198" spans="1:37" s="9" customFormat="1" x14ac:dyDescent="0.3">
      <c r="A3198" s="10" t="str">
        <f t="shared" si="71"/>
        <v>SDGbaseTRA_AgMin_v7PVAXamore</v>
      </c>
      <c r="B3198" s="10" t="s">
        <v>220</v>
      </c>
      <c r="C3198" s="10" t="s">
        <v>329</v>
      </c>
      <c r="D3198" s="10" t="s">
        <v>212</v>
      </c>
      <c r="E3198" s="9" t="s">
        <v>22</v>
      </c>
      <c r="F3198" s="9">
        <v>1.0000000000001299</v>
      </c>
      <c r="G3198" s="9">
        <v>1.05987800134218</v>
      </c>
      <c r="H3198" s="9">
        <v>1.0652592512527901</v>
      </c>
      <c r="I3198" s="9">
        <v>1.0615364559579099</v>
      </c>
      <c r="J3198" s="9">
        <v>1.0575429306197901</v>
      </c>
      <c r="K3198" s="9">
        <v>1.05572883212229</v>
      </c>
      <c r="L3198" s="9">
        <v>1.05552852861452</v>
      </c>
      <c r="M3198" s="9">
        <v>1.0602499106359899</v>
      </c>
      <c r="N3198" s="9">
        <v>1.0621607874074299</v>
      </c>
      <c r="O3198" s="9">
        <v>1.0937757782350499</v>
      </c>
      <c r="P3198" s="9">
        <v>1.0936907609176101</v>
      </c>
      <c r="Q3198" s="9">
        <v>1.0856194261963299</v>
      </c>
      <c r="R3198" s="9">
        <v>1.07254445357798</v>
      </c>
      <c r="S3198" s="9">
        <v>1.0681414824576401</v>
      </c>
      <c r="T3198" s="9">
        <v>1.06428408211603</v>
      </c>
      <c r="U3198" s="9">
        <v>1.06091626665925</v>
      </c>
      <c r="V3198" s="9">
        <v>1.0583031628044199</v>
      </c>
      <c r="W3198" s="9">
        <v>1.0571383433324</v>
      </c>
      <c r="X3198" s="9">
        <v>1.05644999622255</v>
      </c>
      <c r="Y3198" s="9">
        <v>1.0503509163906399</v>
      </c>
      <c r="Z3198" s="9">
        <v>1.0420038249321399</v>
      </c>
      <c r="AA3198" s="9">
        <v>1.0362930649436499</v>
      </c>
      <c r="AB3198" s="9">
        <v>1.0359907820856999</v>
      </c>
      <c r="AC3198" s="9">
        <v>1.03518457974463</v>
      </c>
      <c r="AD3198" s="9">
        <v>1.0363227227868801</v>
      </c>
      <c r="AE3198" s="9">
        <v>1.0377322031276</v>
      </c>
      <c r="AF3198" s="9">
        <v>1.04059673484974</v>
      </c>
      <c r="AG3198" s="9">
        <v>1.03289431211559</v>
      </c>
      <c r="AH3198" s="9">
        <v>1.01761113743539</v>
      </c>
      <c r="AI3198" s="9">
        <v>0.99378677505768798</v>
      </c>
      <c r="AJ3198" s="9">
        <v>0.97664246896580997</v>
      </c>
      <c r="AK3198" s="9">
        <v>0.95766306995296302</v>
      </c>
    </row>
    <row r="3199" spans="1:37" s="9" customFormat="1" x14ac:dyDescent="0.3">
      <c r="A3199" s="10" t="str">
        <f t="shared" si="71"/>
        <v>SDGbaseTRA_AgMin_v7PVAXamine</v>
      </c>
      <c r="B3199" s="10" t="s">
        <v>220</v>
      </c>
      <c r="C3199" s="10" t="s">
        <v>329</v>
      </c>
      <c r="D3199" s="10" t="s">
        <v>212</v>
      </c>
      <c r="E3199" s="9" t="s">
        <v>23</v>
      </c>
      <c r="F3199" s="9">
        <v>1.00000000000025</v>
      </c>
      <c r="G3199" s="9">
        <v>1.0288207967652501</v>
      </c>
      <c r="H3199" s="9">
        <v>1.0328368481874399</v>
      </c>
      <c r="I3199" s="9">
        <v>1.0431007899473299</v>
      </c>
      <c r="J3199" s="9">
        <v>1.0386493972502899</v>
      </c>
      <c r="K3199" s="9">
        <v>1.03577137908537</v>
      </c>
      <c r="L3199" s="9">
        <v>1.0348470812203601</v>
      </c>
      <c r="M3199" s="9">
        <v>1.03856730251351</v>
      </c>
      <c r="N3199" s="9">
        <v>1.0367994184659699</v>
      </c>
      <c r="O3199" s="9">
        <v>1.0480717036263101</v>
      </c>
      <c r="P3199" s="9">
        <v>1.04334499117323</v>
      </c>
      <c r="Q3199" s="9">
        <v>1.03926353330772</v>
      </c>
      <c r="R3199" s="9">
        <v>1.0267709749917</v>
      </c>
      <c r="S3199" s="9">
        <v>1.0302168755497301</v>
      </c>
      <c r="T3199" s="9">
        <v>1.03350730027602</v>
      </c>
      <c r="U3199" s="9">
        <v>1.0341786289433099</v>
      </c>
      <c r="V3199" s="9">
        <v>1.0366905672182101</v>
      </c>
      <c r="W3199" s="9">
        <v>1.0424923172946801</v>
      </c>
      <c r="X3199" s="9">
        <v>1.0529231076966601</v>
      </c>
      <c r="Y3199" s="9">
        <v>1.0539968226248799</v>
      </c>
      <c r="Z3199" s="9">
        <v>1.0537417736889101</v>
      </c>
      <c r="AA3199" s="9">
        <v>1.0537757543131501</v>
      </c>
      <c r="AB3199" s="9">
        <v>1.0494549557872599</v>
      </c>
      <c r="AC3199" s="9">
        <v>1.0445860455347999</v>
      </c>
      <c r="AD3199" s="9">
        <v>1.04403194565999</v>
      </c>
      <c r="AE3199" s="9">
        <v>1.0452793914849801</v>
      </c>
      <c r="AF3199" s="9">
        <v>1.0506552508506299</v>
      </c>
      <c r="AG3199" s="9">
        <v>1.05308957620511</v>
      </c>
      <c r="AH3199" s="9">
        <v>1.04910250713777</v>
      </c>
      <c r="AI3199" s="9">
        <v>1.0381387412651899</v>
      </c>
      <c r="AJ3199" s="9">
        <v>1.03412034957192</v>
      </c>
      <c r="AK3199" s="9">
        <v>1.03020963505482</v>
      </c>
    </row>
    <row r="3200" spans="1:37" s="9" customFormat="1" x14ac:dyDescent="0.3">
      <c r="A3200" s="10" t="str">
        <f t="shared" si="71"/>
        <v>SDGbaseTRA_AgMin_v7PVAXameat</v>
      </c>
      <c r="B3200" s="10" t="s">
        <v>220</v>
      </c>
      <c r="C3200" s="10" t="s">
        <v>329</v>
      </c>
      <c r="D3200" s="10" t="s">
        <v>212</v>
      </c>
      <c r="E3200" s="9" t="s">
        <v>24</v>
      </c>
      <c r="F3200" s="9">
        <v>1</v>
      </c>
      <c r="G3200" s="9">
        <v>0.96113451121773297</v>
      </c>
      <c r="H3200" s="9">
        <v>0.93156674198044298</v>
      </c>
      <c r="I3200" s="9">
        <v>0.92957138218144097</v>
      </c>
      <c r="J3200" s="9">
        <v>0.93585749855646805</v>
      </c>
      <c r="K3200" s="9">
        <v>0.93688058250523598</v>
      </c>
      <c r="L3200" s="9">
        <v>0.93937118713846401</v>
      </c>
      <c r="M3200" s="9">
        <v>0.93943157377756803</v>
      </c>
      <c r="N3200" s="9">
        <v>0.93725241044639496</v>
      </c>
      <c r="O3200" s="9">
        <v>0.93816631062090505</v>
      </c>
      <c r="P3200" s="9">
        <v>0.94380505050812102</v>
      </c>
      <c r="Q3200" s="9">
        <v>0.94367585786751196</v>
      </c>
      <c r="R3200" s="9">
        <v>0.95360871678940495</v>
      </c>
      <c r="S3200" s="9">
        <v>0.95708035215265397</v>
      </c>
      <c r="T3200" s="9">
        <v>0.95833832014015896</v>
      </c>
      <c r="U3200" s="9">
        <v>0.95719000074238803</v>
      </c>
      <c r="V3200" s="9">
        <v>0.95643713118472895</v>
      </c>
      <c r="W3200" s="9">
        <v>0.95607851114537501</v>
      </c>
      <c r="X3200" s="9">
        <v>0.95472114476053105</v>
      </c>
      <c r="Y3200" s="9">
        <v>0.95059096654504205</v>
      </c>
      <c r="Z3200" s="9">
        <v>0.94700777862252306</v>
      </c>
      <c r="AA3200" s="9">
        <v>0.94455830410710895</v>
      </c>
      <c r="AB3200" s="9">
        <v>0.94533247795914699</v>
      </c>
      <c r="AC3200" s="9">
        <v>0.94693702376116495</v>
      </c>
      <c r="AD3200" s="9">
        <v>0.95127300064410503</v>
      </c>
      <c r="AE3200" s="9">
        <v>0.95658101197957501</v>
      </c>
      <c r="AF3200" s="9">
        <v>0.96272661414516403</v>
      </c>
      <c r="AG3200" s="9">
        <v>0.96255242452231804</v>
      </c>
      <c r="AH3200" s="9">
        <v>0.96023873730046105</v>
      </c>
      <c r="AI3200" s="9">
        <v>0.96487055812156097</v>
      </c>
      <c r="AJ3200" s="9">
        <v>0.97295660819316698</v>
      </c>
      <c r="AK3200" s="9">
        <v>0.979508831007183</v>
      </c>
    </row>
    <row r="3201" spans="1:37" s="9" customFormat="1" x14ac:dyDescent="0.3">
      <c r="A3201" s="10" t="str">
        <f t="shared" si="71"/>
        <v>SDGbaseTRA_AgMin_v7PVAXapfis</v>
      </c>
      <c r="B3201" s="10" t="s">
        <v>220</v>
      </c>
      <c r="C3201" s="10" t="s">
        <v>329</v>
      </c>
      <c r="D3201" s="10" t="s">
        <v>212</v>
      </c>
      <c r="E3201" s="9" t="s">
        <v>25</v>
      </c>
      <c r="F3201" s="9">
        <v>0.99999999999995004</v>
      </c>
      <c r="G3201" s="9">
        <v>1.0013465621306801</v>
      </c>
      <c r="H3201" s="9">
        <v>0.99635401567498605</v>
      </c>
      <c r="I3201" s="9">
        <v>0.98980024274420997</v>
      </c>
      <c r="J3201" s="9">
        <v>0.98930406818232597</v>
      </c>
      <c r="K3201" s="9">
        <v>0.98774541782122804</v>
      </c>
      <c r="L3201" s="9">
        <v>0.98813100069682502</v>
      </c>
      <c r="M3201" s="9">
        <v>0.98859253665455904</v>
      </c>
      <c r="N3201" s="9">
        <v>0.98812288274806803</v>
      </c>
      <c r="O3201" s="9">
        <v>1.0004710286109699</v>
      </c>
      <c r="P3201" s="9">
        <v>1.00034893345</v>
      </c>
      <c r="Q3201" s="9">
        <v>0.99601512793781299</v>
      </c>
      <c r="R3201" s="9">
        <v>0.99974057903699998</v>
      </c>
      <c r="S3201" s="9">
        <v>1.0002447732061599</v>
      </c>
      <c r="T3201" s="9">
        <v>1.00055605804709</v>
      </c>
      <c r="U3201" s="9">
        <v>1.0017587225642799</v>
      </c>
      <c r="V3201" s="9">
        <v>1.00179431660068</v>
      </c>
      <c r="W3201" s="9">
        <v>1.00344085887042</v>
      </c>
      <c r="X3201" s="9">
        <v>1.00449678561613</v>
      </c>
      <c r="Y3201" s="9">
        <v>1.0019714134901301</v>
      </c>
      <c r="Z3201" s="9">
        <v>0.99899560487077899</v>
      </c>
      <c r="AA3201" s="9">
        <v>0.99796366725887597</v>
      </c>
      <c r="AB3201" s="9">
        <v>1.0016529885961101</v>
      </c>
      <c r="AC3201" s="9">
        <v>1.0025257019801199</v>
      </c>
      <c r="AD3201" s="9">
        <v>1.0032874105598899</v>
      </c>
      <c r="AE3201" s="9">
        <v>1.00398644813094</v>
      </c>
      <c r="AF3201" s="9">
        <v>1.0061479202599499</v>
      </c>
      <c r="AG3201" s="9">
        <v>1.00390278285944</v>
      </c>
      <c r="AH3201" s="9">
        <v>0.99087419686196099</v>
      </c>
      <c r="AI3201" s="9">
        <v>0.97843756484532696</v>
      </c>
      <c r="AJ3201" s="9">
        <v>0.97139451203009497</v>
      </c>
      <c r="AK3201" s="9">
        <v>0.96524955142385105</v>
      </c>
    </row>
    <row r="3202" spans="1:37" s="9" customFormat="1" x14ac:dyDescent="0.3">
      <c r="A3202" s="10" t="str">
        <f t="shared" si="71"/>
        <v>SDGbaseTRA_AgMin_v7PVAXavege</v>
      </c>
      <c r="B3202" s="10" t="s">
        <v>220</v>
      </c>
      <c r="C3202" s="10" t="s">
        <v>329</v>
      </c>
      <c r="D3202" s="10" t="s">
        <v>212</v>
      </c>
      <c r="E3202" s="9" t="s">
        <v>26</v>
      </c>
      <c r="F3202" s="9">
        <v>0.99999999999991596</v>
      </c>
      <c r="G3202" s="9">
        <v>0.98376862738428605</v>
      </c>
      <c r="H3202" s="9">
        <v>0.98880738616529396</v>
      </c>
      <c r="I3202" s="9">
        <v>0.98380237164583195</v>
      </c>
      <c r="J3202" s="9">
        <v>0.98793297340688702</v>
      </c>
      <c r="K3202" s="9">
        <v>0.98913507508133103</v>
      </c>
      <c r="L3202" s="9">
        <v>0.99036821877988401</v>
      </c>
      <c r="M3202" s="9">
        <v>0.99140710472300297</v>
      </c>
      <c r="N3202" s="9">
        <v>0.99191647096222102</v>
      </c>
      <c r="O3202" s="9">
        <v>1.01063340124975</v>
      </c>
      <c r="P3202" s="9">
        <v>1.0090563858930199</v>
      </c>
      <c r="Q3202" s="9">
        <v>1.0033558413696999</v>
      </c>
      <c r="R3202" s="9">
        <v>1.0081747090228399</v>
      </c>
      <c r="S3202" s="9">
        <v>1.00714939791985</v>
      </c>
      <c r="T3202" s="9">
        <v>1.0067685374726301</v>
      </c>
      <c r="U3202" s="9">
        <v>1.0071642925959099</v>
      </c>
      <c r="V3202" s="9">
        <v>1.0073506889038699</v>
      </c>
      <c r="W3202" s="9">
        <v>1.0081642217381099</v>
      </c>
      <c r="X3202" s="9">
        <v>1.00949084613925</v>
      </c>
      <c r="Y3202" s="9">
        <v>1.0067723910489501</v>
      </c>
      <c r="Z3202" s="9">
        <v>1.0036519256262899</v>
      </c>
      <c r="AA3202" s="9">
        <v>1.0023512862580399</v>
      </c>
      <c r="AB3202" s="9">
        <v>1.0080703909938</v>
      </c>
      <c r="AC3202" s="9">
        <v>1.0086182986986301</v>
      </c>
      <c r="AD3202" s="9">
        <v>1.00891809109305</v>
      </c>
      <c r="AE3202" s="9">
        <v>1.0095508906483399</v>
      </c>
      <c r="AF3202" s="9">
        <v>1.0114729297987199</v>
      </c>
      <c r="AG3202" s="9">
        <v>1.00727208277856</v>
      </c>
      <c r="AH3202" s="9">
        <v>0.99874156883371001</v>
      </c>
      <c r="AI3202" s="9">
        <v>0.98744757519630799</v>
      </c>
      <c r="AJ3202" s="9">
        <v>0.97883391084563598</v>
      </c>
      <c r="AK3202" s="9">
        <v>0.97070998516427998</v>
      </c>
    </row>
    <row r="3203" spans="1:37" s="9" customFormat="1" x14ac:dyDescent="0.3">
      <c r="A3203" s="10" t="str">
        <f t="shared" si="71"/>
        <v>SDGbaseTRA_AgMin_v7PVAXafats</v>
      </c>
      <c r="B3203" s="10" t="s">
        <v>220</v>
      </c>
      <c r="C3203" s="10" t="s">
        <v>329</v>
      </c>
      <c r="D3203" s="10" t="s">
        <v>212</v>
      </c>
      <c r="E3203" s="9" t="s">
        <v>27</v>
      </c>
      <c r="F3203" s="9">
        <v>0.999999999999866</v>
      </c>
      <c r="G3203" s="9">
        <v>0.96927674789293905</v>
      </c>
      <c r="H3203" s="9">
        <v>0.95876213351152695</v>
      </c>
      <c r="I3203" s="9">
        <v>0.93727124127446304</v>
      </c>
      <c r="J3203" s="9">
        <v>0.94717101287763605</v>
      </c>
      <c r="K3203" s="9">
        <v>0.94141029084347205</v>
      </c>
      <c r="L3203" s="9">
        <v>0.93505058480626302</v>
      </c>
      <c r="M3203" s="9">
        <v>0.93051174363123401</v>
      </c>
      <c r="N3203" s="9">
        <v>0.92662662197562395</v>
      </c>
      <c r="O3203" s="9">
        <v>1.01550001324363</v>
      </c>
      <c r="P3203" s="9">
        <v>1.0007059107020899</v>
      </c>
      <c r="Q3203" s="9">
        <v>0.97175913911079903</v>
      </c>
      <c r="R3203" s="9">
        <v>0.95217776688872502</v>
      </c>
      <c r="S3203" s="9">
        <v>0.93673315256962297</v>
      </c>
      <c r="T3203" s="9">
        <v>0.92687698438949195</v>
      </c>
      <c r="U3203" s="9">
        <v>0.918513644278937</v>
      </c>
      <c r="V3203" s="9">
        <v>0.90800560281064702</v>
      </c>
      <c r="W3203" s="9">
        <v>0.90520718528713895</v>
      </c>
      <c r="X3203" s="9">
        <v>0.91237302517036301</v>
      </c>
      <c r="Y3203" s="9">
        <v>0.91221336173813194</v>
      </c>
      <c r="Z3203" s="9">
        <v>0.91002253105627595</v>
      </c>
      <c r="AA3203" s="9">
        <v>0.91305834792859297</v>
      </c>
      <c r="AB3203" s="9">
        <v>0.93658382442919097</v>
      </c>
      <c r="AC3203" s="9">
        <v>0.93807736306784595</v>
      </c>
      <c r="AD3203" s="9">
        <v>0.92985458845143099</v>
      </c>
      <c r="AE3203" s="9">
        <v>0.91957414241892799</v>
      </c>
      <c r="AF3203" s="9">
        <v>0.91128985268945994</v>
      </c>
      <c r="AG3203" s="9">
        <v>0.90659617637279299</v>
      </c>
      <c r="AH3203" s="9">
        <v>0.92049870993132199</v>
      </c>
      <c r="AI3203" s="9">
        <v>0.92104154306224595</v>
      </c>
      <c r="AJ3203" s="9">
        <v>0.92105227163631997</v>
      </c>
      <c r="AK3203" s="9">
        <v>0.92009063054117302</v>
      </c>
    </row>
    <row r="3204" spans="1:37" s="9" customFormat="1" x14ac:dyDescent="0.3">
      <c r="A3204" s="10" t="str">
        <f t="shared" si="71"/>
        <v>SDGbaseTRA_AgMin_v7PVAXadair</v>
      </c>
      <c r="B3204" s="10" t="s">
        <v>220</v>
      </c>
      <c r="C3204" s="10" t="s">
        <v>329</v>
      </c>
      <c r="D3204" s="10" t="s">
        <v>212</v>
      </c>
      <c r="E3204" s="9" t="s">
        <v>28</v>
      </c>
      <c r="F3204" s="9">
        <v>0.99999999999992595</v>
      </c>
      <c r="G3204" s="9">
        <v>0.99408001980219396</v>
      </c>
      <c r="H3204" s="9">
        <v>0.98421539581638395</v>
      </c>
      <c r="I3204" s="9">
        <v>0.97747341291979695</v>
      </c>
      <c r="J3204" s="9">
        <v>0.98116203684296099</v>
      </c>
      <c r="K3204" s="9">
        <v>0.98234988435288995</v>
      </c>
      <c r="L3204" s="9">
        <v>0.98432362501803505</v>
      </c>
      <c r="M3204" s="9">
        <v>0.98545526472217904</v>
      </c>
      <c r="N3204" s="9">
        <v>0.98570420578128604</v>
      </c>
      <c r="O3204" s="9">
        <v>0.99637151077147201</v>
      </c>
      <c r="P3204" s="9">
        <v>0.99518284863616602</v>
      </c>
      <c r="Q3204" s="9">
        <v>0.99038826523296697</v>
      </c>
      <c r="R3204" s="9">
        <v>0.99710835498602701</v>
      </c>
      <c r="S3204" s="9">
        <v>0.99734350952560502</v>
      </c>
      <c r="T3204" s="9">
        <v>0.99786683582375302</v>
      </c>
      <c r="U3204" s="9">
        <v>0.99913149169599502</v>
      </c>
      <c r="V3204" s="9">
        <v>1.00091046556063</v>
      </c>
      <c r="W3204" s="9">
        <v>1.0032751579933901</v>
      </c>
      <c r="X3204" s="9">
        <v>1.0051675655821299</v>
      </c>
      <c r="Y3204" s="9">
        <v>1.00315244238752</v>
      </c>
      <c r="Z3204" s="9">
        <v>1.00044288928904</v>
      </c>
      <c r="AA3204" s="9">
        <v>0.99831159212862597</v>
      </c>
      <c r="AB3204" s="9">
        <v>1.0011133386473401</v>
      </c>
      <c r="AC3204" s="9">
        <v>1.0008754477594599</v>
      </c>
      <c r="AD3204" s="9">
        <v>1.0018451020326999</v>
      </c>
      <c r="AE3204" s="9">
        <v>1.00364990102824</v>
      </c>
      <c r="AF3204" s="9">
        <v>1.0071171374641601</v>
      </c>
      <c r="AG3204" s="9">
        <v>1.00365611555185</v>
      </c>
      <c r="AH3204" s="9">
        <v>0.99310762972547295</v>
      </c>
      <c r="AI3204" s="9">
        <v>0.98396471259212304</v>
      </c>
      <c r="AJ3204" s="9">
        <v>0.97784542643678496</v>
      </c>
      <c r="AK3204" s="9">
        <v>0.97213624779343699</v>
      </c>
    </row>
    <row r="3205" spans="1:37" s="9" customFormat="1" x14ac:dyDescent="0.3">
      <c r="A3205" s="10" t="str">
        <f t="shared" si="71"/>
        <v>SDGbaseTRA_AgMin_v7PVAXagrai</v>
      </c>
      <c r="B3205" s="10" t="s">
        <v>220</v>
      </c>
      <c r="C3205" s="10" t="s">
        <v>329</v>
      </c>
      <c r="D3205" s="10" t="s">
        <v>212</v>
      </c>
      <c r="E3205" s="9" t="s">
        <v>29</v>
      </c>
      <c r="F3205" s="9">
        <v>0.99999999999993205</v>
      </c>
      <c r="G3205" s="9">
        <v>0.99858987966669999</v>
      </c>
      <c r="H3205" s="9">
        <v>0.97794076636520899</v>
      </c>
      <c r="I3205" s="9">
        <v>0.97849605668738904</v>
      </c>
      <c r="J3205" s="9">
        <v>0.97981788577235895</v>
      </c>
      <c r="K3205" s="9">
        <v>0.97021568138848102</v>
      </c>
      <c r="L3205" s="9">
        <v>0.96351039848021602</v>
      </c>
      <c r="M3205" s="9">
        <v>0.95643942186691899</v>
      </c>
      <c r="N3205" s="9">
        <v>0.95169573971015597</v>
      </c>
      <c r="O3205" s="9">
        <v>0.95028717532659901</v>
      </c>
      <c r="P3205" s="9">
        <v>0.94566104502441595</v>
      </c>
      <c r="Q3205" s="9">
        <v>0.941148648276252</v>
      </c>
      <c r="R3205" s="9">
        <v>0.94387424873691195</v>
      </c>
      <c r="S3205" s="9">
        <v>0.94292110800779005</v>
      </c>
      <c r="T3205" s="9">
        <v>0.94164373590838901</v>
      </c>
      <c r="U3205" s="9">
        <v>0.94258488242300897</v>
      </c>
      <c r="V3205" s="9">
        <v>0.94294606597471897</v>
      </c>
      <c r="W3205" s="9">
        <v>0.94185819670678605</v>
      </c>
      <c r="X3205" s="9">
        <v>0.94056410670062596</v>
      </c>
      <c r="Y3205" s="9">
        <v>0.93966051361626202</v>
      </c>
      <c r="Z3205" s="9">
        <v>0.93903808785654896</v>
      </c>
      <c r="AA3205" s="9">
        <v>0.93889433877942896</v>
      </c>
      <c r="AB3205" s="9">
        <v>0.94037055911008305</v>
      </c>
      <c r="AC3205" s="9">
        <v>0.94186946800710902</v>
      </c>
      <c r="AD3205" s="9">
        <v>0.94681495359934398</v>
      </c>
      <c r="AE3205" s="9">
        <v>0.95230978057535498</v>
      </c>
      <c r="AF3205" s="9">
        <v>0.95703364163987203</v>
      </c>
      <c r="AG3205" s="9">
        <v>0.952063984962641</v>
      </c>
      <c r="AH3205" s="9">
        <v>0.940029311022065</v>
      </c>
      <c r="AI3205" s="9">
        <v>0.93453241452122304</v>
      </c>
      <c r="AJ3205" s="9">
        <v>0.93551165977510797</v>
      </c>
      <c r="AK3205" s="9">
        <v>0.93667035304027402</v>
      </c>
    </row>
    <row r="3206" spans="1:37" s="9" customFormat="1" x14ac:dyDescent="0.3">
      <c r="A3206" s="10" t="str">
        <f t="shared" si="71"/>
        <v>SDGbaseTRA_AgMin_v7PVAXastar</v>
      </c>
      <c r="B3206" s="10" t="s">
        <v>220</v>
      </c>
      <c r="C3206" s="10" t="s">
        <v>329</v>
      </c>
      <c r="D3206" s="10" t="s">
        <v>212</v>
      </c>
      <c r="E3206" s="9" t="s">
        <v>30</v>
      </c>
      <c r="F3206" s="9">
        <v>0.99999999999996103</v>
      </c>
      <c r="G3206" s="9">
        <v>0.99226628200155098</v>
      </c>
      <c r="H3206" s="9">
        <v>0.97547822295627196</v>
      </c>
      <c r="I3206" s="9">
        <v>0.97519640887687797</v>
      </c>
      <c r="J3206" s="9">
        <v>0.97472131846205101</v>
      </c>
      <c r="K3206" s="9">
        <v>0.96406107425196297</v>
      </c>
      <c r="L3206" s="9">
        <v>0.95584975364816804</v>
      </c>
      <c r="M3206" s="9">
        <v>0.94865660594513801</v>
      </c>
      <c r="N3206" s="9">
        <v>0.94336530007500496</v>
      </c>
      <c r="O3206" s="9">
        <v>0.94124566895592898</v>
      </c>
      <c r="P3206" s="9">
        <v>0.936404915559363</v>
      </c>
      <c r="Q3206" s="9">
        <v>0.93193297208968195</v>
      </c>
      <c r="R3206" s="9">
        <v>0.93098772348414605</v>
      </c>
      <c r="S3206" s="9">
        <v>0.92839677492602601</v>
      </c>
      <c r="T3206" s="9">
        <v>0.925282585915852</v>
      </c>
      <c r="U3206" s="9">
        <v>0.92439806342447595</v>
      </c>
      <c r="V3206" s="9">
        <v>0.92349975763391001</v>
      </c>
      <c r="W3206" s="9">
        <v>0.92091435790091203</v>
      </c>
      <c r="X3206" s="9">
        <v>0.91775121496039302</v>
      </c>
      <c r="Y3206" s="9">
        <v>0.91496099896378402</v>
      </c>
      <c r="Z3206" s="9">
        <v>0.91210151669389505</v>
      </c>
      <c r="AA3206" s="9">
        <v>0.90991854334265998</v>
      </c>
      <c r="AB3206" s="9">
        <v>0.91112172492706001</v>
      </c>
      <c r="AC3206" s="9">
        <v>0.91376402000379797</v>
      </c>
      <c r="AD3206" s="9">
        <v>0.92005139504282196</v>
      </c>
      <c r="AE3206" s="9">
        <v>0.92697346286073901</v>
      </c>
      <c r="AF3206" s="9">
        <v>0.93311351742880899</v>
      </c>
      <c r="AG3206" s="9">
        <v>0.90921952130513495</v>
      </c>
      <c r="AH3206" s="9">
        <v>0.882845236762133</v>
      </c>
      <c r="AI3206" s="9">
        <v>0.86100938362281398</v>
      </c>
      <c r="AJ3206" s="9">
        <v>0.84725517195849498</v>
      </c>
      <c r="AK3206" s="9">
        <v>0.83596256187764195</v>
      </c>
    </row>
    <row r="3207" spans="1:37" s="9" customFormat="1" x14ac:dyDescent="0.3">
      <c r="A3207" s="10" t="str">
        <f t="shared" si="71"/>
        <v>SDGbaseTRA_AgMin_v7PVAXafeed</v>
      </c>
      <c r="B3207" s="10" t="s">
        <v>220</v>
      </c>
      <c r="C3207" s="10" t="s">
        <v>329</v>
      </c>
      <c r="D3207" s="10" t="s">
        <v>212</v>
      </c>
      <c r="E3207" s="9" t="s">
        <v>31</v>
      </c>
      <c r="F3207" s="9">
        <v>0.99999999999984401</v>
      </c>
      <c r="G3207" s="9">
        <v>0.777568565933206</v>
      </c>
      <c r="H3207" s="9">
        <v>0.86682849061282696</v>
      </c>
      <c r="I3207" s="9">
        <v>0.861638605843425</v>
      </c>
      <c r="J3207" s="9">
        <v>0.90317770417369303</v>
      </c>
      <c r="K3207" s="9">
        <v>0.92057787742612096</v>
      </c>
      <c r="L3207" s="9">
        <v>0.91964529746022405</v>
      </c>
      <c r="M3207" s="9">
        <v>0.917237167902201</v>
      </c>
      <c r="N3207" s="9">
        <v>0.921402710470835</v>
      </c>
      <c r="O3207" s="9">
        <v>0.95702935132992295</v>
      </c>
      <c r="P3207" s="9">
        <v>0.95498743740777603</v>
      </c>
      <c r="Q3207" s="9">
        <v>0.95118264528723095</v>
      </c>
      <c r="R3207" s="9">
        <v>0.978168646563914</v>
      </c>
      <c r="S3207" s="9">
        <v>0.96439959818640697</v>
      </c>
      <c r="T3207" s="9">
        <v>0.96213716696961105</v>
      </c>
      <c r="U3207" s="9">
        <v>0.95966687663291905</v>
      </c>
      <c r="V3207" s="9">
        <v>0.96417945863135801</v>
      </c>
      <c r="W3207" s="9">
        <v>0.96662908277349302</v>
      </c>
      <c r="X3207" s="9">
        <v>0.96906831021094597</v>
      </c>
      <c r="Y3207" s="9">
        <v>0.97216878975255905</v>
      </c>
      <c r="Z3207" s="9">
        <v>0.97345623518968505</v>
      </c>
      <c r="AA3207" s="9">
        <v>0.96990758024660495</v>
      </c>
      <c r="AB3207" s="9">
        <v>0.98238698845402195</v>
      </c>
      <c r="AC3207" s="9">
        <v>0.98376639526760701</v>
      </c>
      <c r="AD3207" s="9">
        <v>0.97974576357193199</v>
      </c>
      <c r="AE3207" s="9">
        <v>0.97752381700419</v>
      </c>
      <c r="AF3207" s="9">
        <v>0.98091786778342904</v>
      </c>
      <c r="AG3207" s="9">
        <v>0.98405786563417696</v>
      </c>
      <c r="AH3207" s="9">
        <v>1.03600902590156</v>
      </c>
      <c r="AI3207" s="9">
        <v>1.0619805466429699</v>
      </c>
      <c r="AJ3207" s="9">
        <v>1.0587782373299901</v>
      </c>
      <c r="AK3207" s="9">
        <v>1.0523279992851</v>
      </c>
    </row>
    <row r="3208" spans="1:37" s="9" customFormat="1" x14ac:dyDescent="0.3">
      <c r="A3208" s="10" t="str">
        <f t="shared" si="71"/>
        <v>SDGbaseTRA_AgMin_v7PVAXabake</v>
      </c>
      <c r="B3208" s="10" t="s">
        <v>220</v>
      </c>
      <c r="C3208" s="10" t="s">
        <v>329</v>
      </c>
      <c r="D3208" s="10" t="s">
        <v>212</v>
      </c>
      <c r="E3208" s="9" t="s">
        <v>32</v>
      </c>
      <c r="F3208" s="9">
        <v>0.99999999999997502</v>
      </c>
      <c r="G3208" s="9">
        <v>1.01061346779671</v>
      </c>
      <c r="H3208" s="9">
        <v>1.00505816733515</v>
      </c>
      <c r="I3208" s="9">
        <v>1.0051923907321201</v>
      </c>
      <c r="J3208" s="9">
        <v>1.0056495259388101</v>
      </c>
      <c r="K3208" s="9">
        <v>1.0047950381728099</v>
      </c>
      <c r="L3208" s="9">
        <v>1.0059112928998899</v>
      </c>
      <c r="M3208" s="9">
        <v>1.0067343041066501</v>
      </c>
      <c r="N3208" s="9">
        <v>1.0064523099409901</v>
      </c>
      <c r="O3208" s="9">
        <v>1.00189048316355</v>
      </c>
      <c r="P3208" s="9">
        <v>1.0015908474277899</v>
      </c>
      <c r="Q3208" s="9">
        <v>1.0007040798372</v>
      </c>
      <c r="R3208" s="9">
        <v>1.0068817628634299</v>
      </c>
      <c r="S3208" s="9">
        <v>1.0087042875155301</v>
      </c>
      <c r="T3208" s="9">
        <v>1.0098480898840601</v>
      </c>
      <c r="U3208" s="9">
        <v>1.0120843030181801</v>
      </c>
      <c r="V3208" s="9">
        <v>1.0147724381082099</v>
      </c>
      <c r="W3208" s="9">
        <v>1.01705834502328</v>
      </c>
      <c r="X3208" s="9">
        <v>1.0178073460141499</v>
      </c>
      <c r="Y3208" s="9">
        <v>1.01552803997555</v>
      </c>
      <c r="Z3208" s="9">
        <v>1.0130621438426399</v>
      </c>
      <c r="AA3208" s="9">
        <v>1.0105382875345501</v>
      </c>
      <c r="AB3208" s="9">
        <v>1.00824660492598</v>
      </c>
      <c r="AC3208" s="9">
        <v>1.0073249688269901</v>
      </c>
      <c r="AD3208" s="9">
        <v>1.0100196083325601</v>
      </c>
      <c r="AE3208" s="9">
        <v>1.0137135796621799</v>
      </c>
      <c r="AF3208" s="9">
        <v>1.01814493639179</v>
      </c>
      <c r="AG3208" s="9">
        <v>1.01452615054474</v>
      </c>
      <c r="AH3208" s="9">
        <v>0.99496142065626603</v>
      </c>
      <c r="AI3208" s="9">
        <v>0.98028903673345102</v>
      </c>
      <c r="AJ3208" s="9">
        <v>0.971934126111062</v>
      </c>
      <c r="AK3208" s="9">
        <v>0.964953556630606</v>
      </c>
    </row>
    <row r="3209" spans="1:37" s="9" customFormat="1" x14ac:dyDescent="0.3">
      <c r="A3209" s="10" t="str">
        <f t="shared" si="71"/>
        <v>SDGbaseTRA_AgMin_v7PVAXasuga</v>
      </c>
      <c r="B3209" s="10" t="s">
        <v>220</v>
      </c>
      <c r="C3209" s="10" t="s">
        <v>329</v>
      </c>
      <c r="D3209" s="10" t="s">
        <v>212</v>
      </c>
      <c r="E3209" s="9" t="s">
        <v>33</v>
      </c>
      <c r="F3209" s="9">
        <v>0.99999999999997202</v>
      </c>
      <c r="G3209" s="9">
        <v>1.00797424259142</v>
      </c>
      <c r="H3209" s="9">
        <v>0.99894086297819695</v>
      </c>
      <c r="I3209" s="9">
        <v>0.99839546686395697</v>
      </c>
      <c r="J3209" s="9">
        <v>0.99953514807675203</v>
      </c>
      <c r="K3209" s="9">
        <v>0.99519290721971299</v>
      </c>
      <c r="L3209" s="9">
        <v>0.99268377349236703</v>
      </c>
      <c r="M3209" s="9">
        <v>0.98927150531040497</v>
      </c>
      <c r="N3209" s="9">
        <v>0.98535584176636204</v>
      </c>
      <c r="O3209" s="9">
        <v>0.98828634670995397</v>
      </c>
      <c r="P3209" s="9">
        <v>0.98357361203878002</v>
      </c>
      <c r="Q3209" s="9">
        <v>0.97766930097590699</v>
      </c>
      <c r="R3209" s="9">
        <v>0.981577077358467</v>
      </c>
      <c r="S3209" s="9">
        <v>0.98237902234619401</v>
      </c>
      <c r="T3209" s="9">
        <v>0.98254694216870797</v>
      </c>
      <c r="U3209" s="9">
        <v>0.98315262619674104</v>
      </c>
      <c r="V3209" s="9">
        <v>0.98323982486778105</v>
      </c>
      <c r="W3209" s="9">
        <v>0.98437877975022803</v>
      </c>
      <c r="X3209" s="9">
        <v>0.98581805233800401</v>
      </c>
      <c r="Y3209" s="9">
        <v>0.98361048307778598</v>
      </c>
      <c r="Z3209" s="9">
        <v>0.98135782189930398</v>
      </c>
      <c r="AA3209" s="9">
        <v>0.98004290790573301</v>
      </c>
      <c r="AB3209" s="9">
        <v>0.98017877286349797</v>
      </c>
      <c r="AC3209" s="9">
        <v>0.97925638758109401</v>
      </c>
      <c r="AD3209" s="9">
        <v>0.98113015137748905</v>
      </c>
      <c r="AE3209" s="9">
        <v>0.98374334395290897</v>
      </c>
      <c r="AF3209" s="9">
        <v>0.98781525795483904</v>
      </c>
      <c r="AG3209" s="9">
        <v>0.98809361236156201</v>
      </c>
      <c r="AH3209" s="9">
        <v>0.97567319695064803</v>
      </c>
      <c r="AI3209" s="9">
        <v>0.96646705843263903</v>
      </c>
      <c r="AJ3209" s="9">
        <v>0.96374562698116095</v>
      </c>
      <c r="AK3209" s="9">
        <v>0.96176624011960998</v>
      </c>
    </row>
    <row r="3210" spans="1:37" s="9" customFormat="1" x14ac:dyDescent="0.3">
      <c r="A3210" s="10" t="str">
        <f t="shared" si="71"/>
        <v>SDGbaseTRA_AgMin_v7PVAXaconf</v>
      </c>
      <c r="B3210" s="10" t="s">
        <v>220</v>
      </c>
      <c r="C3210" s="10" t="s">
        <v>329</v>
      </c>
      <c r="D3210" s="10" t="s">
        <v>212</v>
      </c>
      <c r="E3210" s="9" t="s">
        <v>34</v>
      </c>
      <c r="F3210" s="9">
        <v>1</v>
      </c>
      <c r="G3210" s="9">
        <v>1.0046750530174899</v>
      </c>
      <c r="H3210" s="9">
        <v>1.00778200759875</v>
      </c>
      <c r="I3210" s="9">
        <v>0.99986398873488602</v>
      </c>
      <c r="J3210" s="9">
        <v>1.00050329484373</v>
      </c>
      <c r="K3210" s="9">
        <v>1.0058543820202199</v>
      </c>
      <c r="L3210" s="9">
        <v>1.0110114582441301</v>
      </c>
      <c r="M3210" s="9">
        <v>1.01521207132322</v>
      </c>
      <c r="N3210" s="9">
        <v>1.01810830472872</v>
      </c>
      <c r="O3210" s="9">
        <v>1.0237273080642899</v>
      </c>
      <c r="P3210" s="9">
        <v>1.02629021447651</v>
      </c>
      <c r="Q3210" s="9">
        <v>1.0277230138364899</v>
      </c>
      <c r="R3210" s="9">
        <v>1.0392009708735801</v>
      </c>
      <c r="S3210" s="9">
        <v>1.04196728019048</v>
      </c>
      <c r="T3210" s="9">
        <v>1.0443196008934099</v>
      </c>
      <c r="U3210" s="9">
        <v>1.0469761080732001</v>
      </c>
      <c r="V3210" s="9">
        <v>1.04878279191407</v>
      </c>
      <c r="W3210" s="9">
        <v>1.0499360135657401</v>
      </c>
      <c r="X3210" s="9">
        <v>1.04950095254371</v>
      </c>
      <c r="Y3210" s="9">
        <v>1.04664753614502</v>
      </c>
      <c r="Z3210" s="9">
        <v>1.04497992901301</v>
      </c>
      <c r="AA3210" s="9">
        <v>1.0435333573583001</v>
      </c>
      <c r="AB3210" s="9">
        <v>1.0445162935822101</v>
      </c>
      <c r="AC3210" s="9">
        <v>1.04429616766728</v>
      </c>
      <c r="AD3210" s="9">
        <v>1.04495680546724</v>
      </c>
      <c r="AE3210" s="9">
        <v>1.04607469882177</v>
      </c>
      <c r="AF3210" s="9">
        <v>1.0484813665950099</v>
      </c>
      <c r="AG3210" s="9">
        <v>1.0451589933874501</v>
      </c>
      <c r="AH3210" s="9">
        <v>1.02939587554099</v>
      </c>
      <c r="AI3210" s="9">
        <v>1.01325643482855</v>
      </c>
      <c r="AJ3210" s="9">
        <v>1.0007126690474799</v>
      </c>
      <c r="AK3210" s="9">
        <v>0.989612727078095</v>
      </c>
    </row>
    <row r="3211" spans="1:37" s="9" customFormat="1" x14ac:dyDescent="0.3">
      <c r="A3211" s="10" t="str">
        <f t="shared" si="71"/>
        <v>SDGbaseTRA_AgMin_v7PVAXapast</v>
      </c>
      <c r="B3211" s="10" t="s">
        <v>220</v>
      </c>
      <c r="C3211" s="10" t="s">
        <v>329</v>
      </c>
      <c r="D3211" s="10" t="s">
        <v>212</v>
      </c>
      <c r="E3211" s="9" t="s">
        <v>35</v>
      </c>
      <c r="F3211" s="9">
        <v>0.99999999999979095</v>
      </c>
      <c r="G3211" s="9">
        <v>0.93249986018829401</v>
      </c>
      <c r="H3211" s="9">
        <v>0.93837380594317898</v>
      </c>
      <c r="I3211" s="9">
        <v>0.92369944125057002</v>
      </c>
      <c r="J3211" s="9">
        <v>0.93404011986428503</v>
      </c>
      <c r="K3211" s="9">
        <v>0.940662857232614</v>
      </c>
      <c r="L3211" s="9">
        <v>0.94342870280163205</v>
      </c>
      <c r="M3211" s="9">
        <v>0.94607897080562198</v>
      </c>
      <c r="N3211" s="9">
        <v>0.94374613072360602</v>
      </c>
      <c r="O3211" s="9">
        <v>0.98573751928781606</v>
      </c>
      <c r="P3211" s="9">
        <v>0.98049451266224397</v>
      </c>
      <c r="Q3211" s="9">
        <v>0.96711054966868504</v>
      </c>
      <c r="R3211" s="9">
        <v>0.97246771637347795</v>
      </c>
      <c r="S3211" s="9">
        <v>0.97306282159535795</v>
      </c>
      <c r="T3211" s="9">
        <v>0.97350574875965101</v>
      </c>
      <c r="U3211" s="9">
        <v>0.96786806702242001</v>
      </c>
      <c r="V3211" s="9">
        <v>0.96252645570454998</v>
      </c>
      <c r="W3211" s="9">
        <v>0.96477637731507304</v>
      </c>
      <c r="X3211" s="9">
        <v>0.96752498481170002</v>
      </c>
      <c r="Y3211" s="9">
        <v>0.96055574197273996</v>
      </c>
      <c r="Z3211" s="9">
        <v>0.951982418444556</v>
      </c>
      <c r="AA3211" s="9">
        <v>0.94927003244081598</v>
      </c>
      <c r="AB3211" s="9">
        <v>0.96039819208792898</v>
      </c>
      <c r="AC3211" s="9">
        <v>0.961004567022402</v>
      </c>
      <c r="AD3211" s="9">
        <v>0.95761562267676503</v>
      </c>
      <c r="AE3211" s="9">
        <v>0.95464651215240304</v>
      </c>
      <c r="AF3211" s="9">
        <v>0.95773880433471203</v>
      </c>
      <c r="AG3211" s="9">
        <v>0.95402275874374798</v>
      </c>
      <c r="AH3211" s="9">
        <v>0.96681745750532</v>
      </c>
      <c r="AI3211" s="9">
        <v>0.96921096627254399</v>
      </c>
      <c r="AJ3211" s="9">
        <v>0.968797423829448</v>
      </c>
      <c r="AK3211" s="9">
        <v>0.96704624722486998</v>
      </c>
    </row>
    <row r="3212" spans="1:37" s="9" customFormat="1" x14ac:dyDescent="0.3">
      <c r="A3212" s="10" t="str">
        <f t="shared" si="71"/>
        <v>SDGbaseTRA_AgMin_v7PVAXaofoo</v>
      </c>
      <c r="B3212" s="10" t="s">
        <v>220</v>
      </c>
      <c r="C3212" s="10" t="s">
        <v>329</v>
      </c>
      <c r="D3212" s="10" t="s">
        <v>212</v>
      </c>
      <c r="E3212" s="9" t="s">
        <v>36</v>
      </c>
      <c r="F3212" s="9">
        <v>1.0000000000001401</v>
      </c>
      <c r="G3212" s="9">
        <v>0.96428726702299905</v>
      </c>
      <c r="H3212" s="9">
        <v>0.96485521025328003</v>
      </c>
      <c r="I3212" s="9">
        <v>0.96063752843893901</v>
      </c>
      <c r="J3212" s="9">
        <v>0.96832503358074695</v>
      </c>
      <c r="K3212" s="9">
        <v>0.97014655731590504</v>
      </c>
      <c r="L3212" s="9">
        <v>0.97098549460025696</v>
      </c>
      <c r="M3212" s="9">
        <v>0.97153152558116596</v>
      </c>
      <c r="N3212" s="9">
        <v>0.97104652442291794</v>
      </c>
      <c r="O3212" s="9">
        <v>0.99559938607964205</v>
      </c>
      <c r="P3212" s="9">
        <v>0.99086484226304505</v>
      </c>
      <c r="Q3212" s="9">
        <v>0.98169302663980795</v>
      </c>
      <c r="R3212" s="9">
        <v>0.98564068377122604</v>
      </c>
      <c r="S3212" s="9">
        <v>0.98447160539766398</v>
      </c>
      <c r="T3212" s="9">
        <v>0.98420501821505202</v>
      </c>
      <c r="U3212" s="9">
        <v>0.983774698304687</v>
      </c>
      <c r="V3212" s="9">
        <v>0.98382661813703398</v>
      </c>
      <c r="W3212" s="9">
        <v>0.98484612170363905</v>
      </c>
      <c r="X3212" s="9">
        <v>0.98835182768997798</v>
      </c>
      <c r="Y3212" s="9">
        <v>0.986189214399394</v>
      </c>
      <c r="Z3212" s="9">
        <v>0.98284736615754098</v>
      </c>
      <c r="AA3212" s="9">
        <v>0.98193703881911798</v>
      </c>
      <c r="AB3212" s="9">
        <v>0.98745750144289901</v>
      </c>
      <c r="AC3212" s="9">
        <v>0.98639207199978096</v>
      </c>
      <c r="AD3212" s="9">
        <v>0.98575840193346098</v>
      </c>
      <c r="AE3212" s="9">
        <v>0.98617378404605505</v>
      </c>
      <c r="AF3212" s="9">
        <v>0.98855564995670997</v>
      </c>
      <c r="AG3212" s="9">
        <v>0.98710917347578997</v>
      </c>
      <c r="AH3212" s="9">
        <v>0.98630489226657303</v>
      </c>
      <c r="AI3212" s="9">
        <v>0.98160012525523799</v>
      </c>
      <c r="AJ3212" s="9">
        <v>0.97803822371470195</v>
      </c>
      <c r="AK3212" s="9">
        <v>0.97417932440350896</v>
      </c>
    </row>
    <row r="3213" spans="1:37" s="9" customFormat="1" x14ac:dyDescent="0.3">
      <c r="A3213" s="10" t="str">
        <f t="shared" si="71"/>
        <v>SDGbaseTRA_AgMin_v7PVAXabevt</v>
      </c>
      <c r="B3213" s="10" t="s">
        <v>220</v>
      </c>
      <c r="C3213" s="10" t="s">
        <v>329</v>
      </c>
      <c r="D3213" s="10" t="s">
        <v>212</v>
      </c>
      <c r="E3213" s="9" t="s">
        <v>37</v>
      </c>
      <c r="F3213" s="9">
        <v>0.99999999999986</v>
      </c>
      <c r="G3213" s="9">
        <v>0.99952162944814604</v>
      </c>
      <c r="H3213" s="9">
        <v>1.0151210945270599</v>
      </c>
      <c r="I3213" s="9">
        <v>1.0030325156981501</v>
      </c>
      <c r="J3213" s="9">
        <v>1.00549277685024</v>
      </c>
      <c r="K3213" s="9">
        <v>1.0082679132456001</v>
      </c>
      <c r="L3213" s="9">
        <v>1.01015863787473</v>
      </c>
      <c r="M3213" s="9">
        <v>1.01229238142746</v>
      </c>
      <c r="N3213" s="9">
        <v>1.0118996374210101</v>
      </c>
      <c r="O3213" s="9">
        <v>1.04900023296075</v>
      </c>
      <c r="P3213" s="9">
        <v>1.04250338415832</v>
      </c>
      <c r="Q3213" s="9">
        <v>1.0295076299104999</v>
      </c>
      <c r="R3213" s="9">
        <v>1.02959490192079</v>
      </c>
      <c r="S3213" s="9">
        <v>1.0255719231062701</v>
      </c>
      <c r="T3213" s="9">
        <v>1.02368413927305</v>
      </c>
      <c r="U3213" s="9">
        <v>1.02153885962817</v>
      </c>
      <c r="V3213" s="9">
        <v>1.0185203305636601</v>
      </c>
      <c r="W3213" s="9">
        <v>1.01972564556378</v>
      </c>
      <c r="X3213" s="9">
        <v>1.02212306905062</v>
      </c>
      <c r="Y3213" s="9">
        <v>1.01808790635484</v>
      </c>
      <c r="Z3213" s="9">
        <v>1.0136111066111799</v>
      </c>
      <c r="AA3213" s="9">
        <v>1.01300054038633</v>
      </c>
      <c r="AB3213" s="9">
        <v>1.0246246043830001</v>
      </c>
      <c r="AC3213" s="9">
        <v>1.02466744536084</v>
      </c>
      <c r="AD3213" s="9">
        <v>1.0203045095882299</v>
      </c>
      <c r="AE3213" s="9">
        <v>1.01588288287329</v>
      </c>
      <c r="AF3213" s="9">
        <v>1.01401808325847</v>
      </c>
      <c r="AG3213" s="9">
        <v>1.00941512162529</v>
      </c>
      <c r="AH3213" s="9">
        <v>1.0056190536274401</v>
      </c>
      <c r="AI3213" s="9">
        <v>0.99544327640333996</v>
      </c>
      <c r="AJ3213" s="9">
        <v>0.987924959579357</v>
      </c>
      <c r="AK3213" s="9">
        <v>0.98070798722751895</v>
      </c>
    </row>
    <row r="3214" spans="1:37" s="9" customFormat="1" x14ac:dyDescent="0.3">
      <c r="A3214" s="10" t="str">
        <f t="shared" si="71"/>
        <v>SDGbaseTRA_AgMin_v7PVAXatext</v>
      </c>
      <c r="B3214" s="10" t="s">
        <v>220</v>
      </c>
      <c r="C3214" s="10" t="s">
        <v>329</v>
      </c>
      <c r="D3214" s="10" t="s">
        <v>212</v>
      </c>
      <c r="E3214" s="9" t="s">
        <v>38</v>
      </c>
      <c r="F3214" s="9">
        <v>1.00000000000002</v>
      </c>
      <c r="G3214" s="9">
        <v>1.09649566118175</v>
      </c>
      <c r="H3214" s="9">
        <v>1.08973647612631</v>
      </c>
      <c r="I3214" s="9">
        <v>1.08469401536245</v>
      </c>
      <c r="J3214" s="9">
        <v>1.0787609714284001</v>
      </c>
      <c r="K3214" s="9">
        <v>1.08041349821275</v>
      </c>
      <c r="L3214" s="9">
        <v>1.0854177433641301</v>
      </c>
      <c r="M3214" s="9">
        <v>1.0911405666026399</v>
      </c>
      <c r="N3214" s="9">
        <v>1.0946902874348401</v>
      </c>
      <c r="O3214" s="9">
        <v>1.09311544395247</v>
      </c>
      <c r="P3214" s="9">
        <v>1.0941533962616801</v>
      </c>
      <c r="Q3214" s="9">
        <v>1.0936415770263399</v>
      </c>
      <c r="R3214" s="9">
        <v>1.09668807947755</v>
      </c>
      <c r="S3214" s="9">
        <v>1.09928990614237</v>
      </c>
      <c r="T3214" s="9">
        <v>1.1013484760285299</v>
      </c>
      <c r="U3214" s="9">
        <v>1.10561234904422</v>
      </c>
      <c r="V3214" s="9">
        <v>1.1097214171257901</v>
      </c>
      <c r="W3214" s="9">
        <v>1.1125161406025901</v>
      </c>
      <c r="X3214" s="9">
        <v>1.1132744528835401</v>
      </c>
      <c r="Y3214" s="9">
        <v>1.11065095363139</v>
      </c>
      <c r="Z3214" s="9">
        <v>1.10800642580613</v>
      </c>
      <c r="AA3214" s="9">
        <v>1.10539050357062</v>
      </c>
      <c r="AB3214" s="9">
        <v>1.10123501446619</v>
      </c>
      <c r="AC3214" s="9">
        <v>1.09830760358678</v>
      </c>
      <c r="AD3214" s="9">
        <v>1.0992220991558801</v>
      </c>
      <c r="AE3214" s="9">
        <v>1.100970213199</v>
      </c>
      <c r="AF3214" s="9">
        <v>1.1035729302091399</v>
      </c>
      <c r="AG3214" s="9">
        <v>1.1003914809166599</v>
      </c>
      <c r="AH3214" s="9">
        <v>1.0705300917253</v>
      </c>
      <c r="AI3214" s="9">
        <v>1.04552263068504</v>
      </c>
      <c r="AJ3214" s="9">
        <v>1.02920304526783</v>
      </c>
      <c r="AK3214" s="9">
        <v>1.01554123290661</v>
      </c>
    </row>
    <row r="3215" spans="1:37" s="9" customFormat="1" x14ac:dyDescent="0.3">
      <c r="A3215" s="10" t="str">
        <f t="shared" si="71"/>
        <v>SDGbaseTRA_AgMin_v7PVAXaclth</v>
      </c>
      <c r="B3215" s="10" t="s">
        <v>220</v>
      </c>
      <c r="C3215" s="10" t="s">
        <v>329</v>
      </c>
      <c r="D3215" s="10" t="s">
        <v>212</v>
      </c>
      <c r="E3215" s="9" t="s">
        <v>39</v>
      </c>
      <c r="F3215" s="9">
        <v>1.00000000000002</v>
      </c>
      <c r="G3215" s="9">
        <v>1.10318108559021</v>
      </c>
      <c r="H3215" s="9">
        <v>1.1036759251219399</v>
      </c>
      <c r="I3215" s="9">
        <v>1.1025260963699901</v>
      </c>
      <c r="J3215" s="9">
        <v>1.09849544572249</v>
      </c>
      <c r="K3215" s="9">
        <v>1.10148872936216</v>
      </c>
      <c r="L3215" s="9">
        <v>1.10772079614966</v>
      </c>
      <c r="M3215" s="9">
        <v>1.11415124158371</v>
      </c>
      <c r="N3215" s="9">
        <v>1.1183069866844599</v>
      </c>
      <c r="O3215" s="9">
        <v>1.1136367351318699</v>
      </c>
      <c r="P3215" s="9">
        <v>1.1152113774883099</v>
      </c>
      <c r="Q3215" s="9">
        <v>1.1158030820409599</v>
      </c>
      <c r="R3215" s="9">
        <v>1.12062036014889</v>
      </c>
      <c r="S3215" s="9">
        <v>1.12358713031396</v>
      </c>
      <c r="T3215" s="9">
        <v>1.12597912171354</v>
      </c>
      <c r="U3215" s="9">
        <v>1.1307752331290899</v>
      </c>
      <c r="V3215" s="9">
        <v>1.1350164620001399</v>
      </c>
      <c r="W3215" s="9">
        <v>1.1377914999002601</v>
      </c>
      <c r="X3215" s="9">
        <v>1.1385089099964201</v>
      </c>
      <c r="Y3215" s="9">
        <v>1.13592154996384</v>
      </c>
      <c r="Z3215" s="9">
        <v>1.13334417676267</v>
      </c>
      <c r="AA3215" s="9">
        <v>1.1308055251756699</v>
      </c>
      <c r="AB3215" s="9">
        <v>1.12623842321804</v>
      </c>
      <c r="AC3215" s="9">
        <v>1.1230092666717699</v>
      </c>
      <c r="AD3215" s="9">
        <v>1.1236524106401899</v>
      </c>
      <c r="AE3215" s="9">
        <v>1.12514694089211</v>
      </c>
      <c r="AF3215" s="9">
        <v>1.1275111908062001</v>
      </c>
      <c r="AG3215" s="9">
        <v>1.1239144764304201</v>
      </c>
      <c r="AH3215" s="9">
        <v>1.09077975164689</v>
      </c>
      <c r="AI3215" s="9">
        <v>1.06314338476781</v>
      </c>
      <c r="AJ3215" s="9">
        <v>1.04459113820659</v>
      </c>
      <c r="AK3215" s="9">
        <v>1.0289601607845</v>
      </c>
    </row>
    <row r="3216" spans="1:37" s="9" customFormat="1" x14ac:dyDescent="0.3">
      <c r="A3216" s="10" t="str">
        <f t="shared" si="71"/>
        <v>SDGbaseTRA_AgMin_v7PVAXaleat</v>
      </c>
      <c r="B3216" s="10" t="s">
        <v>220</v>
      </c>
      <c r="C3216" s="10" t="s">
        <v>329</v>
      </c>
      <c r="D3216" s="10" t="s">
        <v>212</v>
      </c>
      <c r="E3216" s="9" t="s">
        <v>40</v>
      </c>
      <c r="F3216" s="9">
        <v>0.99999999999987299</v>
      </c>
      <c r="G3216" s="9">
        <v>1.08522087037408</v>
      </c>
      <c r="H3216" s="9">
        <v>1.0549617910717799</v>
      </c>
      <c r="I3216" s="9">
        <v>1.01684726990273</v>
      </c>
      <c r="J3216" s="9">
        <v>0.99977945400469603</v>
      </c>
      <c r="K3216" s="9">
        <v>1.0022439020865801</v>
      </c>
      <c r="L3216" s="9">
        <v>1.01032780534004</v>
      </c>
      <c r="M3216" s="9">
        <v>1.02420213715202</v>
      </c>
      <c r="N3216" s="9">
        <v>1.0314705372647299</v>
      </c>
      <c r="O3216" s="9">
        <v>1.12492495242469</v>
      </c>
      <c r="P3216" s="9">
        <v>1.1266295083379001</v>
      </c>
      <c r="Q3216" s="9">
        <v>1.1027200641444299</v>
      </c>
      <c r="R3216" s="9">
        <v>1.06239298757833</v>
      </c>
      <c r="S3216" s="9">
        <v>1.0503773290685701</v>
      </c>
      <c r="T3216" s="9">
        <v>1.0426247434752201</v>
      </c>
      <c r="U3216" s="9">
        <v>1.03823398384785</v>
      </c>
      <c r="V3216" s="9">
        <v>1.0301697404574499</v>
      </c>
      <c r="W3216" s="9">
        <v>1.0304758115507899</v>
      </c>
      <c r="X3216" s="9">
        <v>1.0323795406913301</v>
      </c>
      <c r="Y3216" s="9">
        <v>1.0220684046200501</v>
      </c>
      <c r="Z3216" s="9">
        <v>1.01024455276634</v>
      </c>
      <c r="AA3216" s="9">
        <v>1.0067096812652301</v>
      </c>
      <c r="AB3216" s="9">
        <v>1.02310265921729</v>
      </c>
      <c r="AC3216" s="9">
        <v>1.0298485617793001</v>
      </c>
      <c r="AD3216" s="9">
        <v>1.03005403690053</v>
      </c>
      <c r="AE3216" s="9">
        <v>1.02686008829566</v>
      </c>
      <c r="AF3216" s="9">
        <v>1.02506611613506</v>
      </c>
      <c r="AG3216" s="9">
        <v>1.01821572197761</v>
      </c>
      <c r="AH3216" s="9">
        <v>0.98802486879080298</v>
      </c>
      <c r="AI3216" s="9">
        <v>0.949990226665827</v>
      </c>
      <c r="AJ3216" s="9">
        <v>0.93030099790351195</v>
      </c>
      <c r="AK3216" s="9">
        <v>0.91522119210961705</v>
      </c>
    </row>
    <row r="3217" spans="1:37" s="9" customFormat="1" x14ac:dyDescent="0.3">
      <c r="A3217" s="10" t="str">
        <f t="shared" si="71"/>
        <v>SDGbaseTRA_AgMin_v7PVAXafoot</v>
      </c>
      <c r="B3217" s="10" t="s">
        <v>220</v>
      </c>
      <c r="C3217" s="10" t="s">
        <v>329</v>
      </c>
      <c r="D3217" s="10" t="s">
        <v>212</v>
      </c>
      <c r="E3217" s="9" t="s">
        <v>41</v>
      </c>
      <c r="F3217" s="9">
        <v>0.99999999999997402</v>
      </c>
      <c r="G3217" s="9">
        <v>1.09178989538005</v>
      </c>
      <c r="H3217" s="9">
        <v>1.0913493863310599</v>
      </c>
      <c r="I3217" s="9">
        <v>1.08903006231471</v>
      </c>
      <c r="J3217" s="9">
        <v>1.0857876920224401</v>
      </c>
      <c r="K3217" s="9">
        <v>1.08757159866016</v>
      </c>
      <c r="L3217" s="9">
        <v>1.09219496875484</v>
      </c>
      <c r="M3217" s="9">
        <v>1.09686307779078</v>
      </c>
      <c r="N3217" s="9">
        <v>1.0995981232923999</v>
      </c>
      <c r="O3217" s="9">
        <v>1.0978666060328901</v>
      </c>
      <c r="P3217" s="9">
        <v>1.0992561435180901</v>
      </c>
      <c r="Q3217" s="9">
        <v>1.0988242533897701</v>
      </c>
      <c r="R3217" s="9">
        <v>1.10332074874127</v>
      </c>
      <c r="S3217" s="9">
        <v>1.1053462111916099</v>
      </c>
      <c r="T3217" s="9">
        <v>1.10697180769124</v>
      </c>
      <c r="U3217" s="9">
        <v>1.1106383097797801</v>
      </c>
      <c r="V3217" s="9">
        <v>1.11421841941088</v>
      </c>
      <c r="W3217" s="9">
        <v>1.1170352675177</v>
      </c>
      <c r="X3217" s="9">
        <v>1.1181854777826099</v>
      </c>
      <c r="Y3217" s="9">
        <v>1.1156964964434699</v>
      </c>
      <c r="Z3217" s="9">
        <v>1.11288179054158</v>
      </c>
      <c r="AA3217" s="9">
        <v>1.11005162579498</v>
      </c>
      <c r="AB3217" s="9">
        <v>1.10749868155038</v>
      </c>
      <c r="AC3217" s="9">
        <v>1.1054432576836699</v>
      </c>
      <c r="AD3217" s="9">
        <v>1.1066932085616299</v>
      </c>
      <c r="AE3217" s="9">
        <v>1.10867722486454</v>
      </c>
      <c r="AF3217" s="9">
        <v>1.11173366946463</v>
      </c>
      <c r="AG3217" s="9">
        <v>1.10838950282736</v>
      </c>
      <c r="AH3217" s="9">
        <v>1.0801902413046001</v>
      </c>
      <c r="AI3217" s="9">
        <v>1.0562884986246199</v>
      </c>
      <c r="AJ3217" s="9">
        <v>1.04015232897739</v>
      </c>
      <c r="AK3217" s="9">
        <v>1.0264071004845801</v>
      </c>
    </row>
    <row r="3218" spans="1:37" s="9" customFormat="1" x14ac:dyDescent="0.3">
      <c r="A3218" s="10" t="str">
        <f t="shared" si="71"/>
        <v>SDGbaseTRA_AgMin_v7PVAXawood</v>
      </c>
      <c r="B3218" s="10" t="s">
        <v>220</v>
      </c>
      <c r="C3218" s="10" t="s">
        <v>329</v>
      </c>
      <c r="D3218" s="10" t="s">
        <v>212</v>
      </c>
      <c r="E3218" s="9" t="s">
        <v>42</v>
      </c>
      <c r="F3218" s="9">
        <v>1.0000000000000899</v>
      </c>
      <c r="G3218" s="9">
        <v>1.01591458127603</v>
      </c>
      <c r="H3218" s="9">
        <v>1.01177769093336</v>
      </c>
      <c r="I3218" s="9">
        <v>1.01597083886499</v>
      </c>
      <c r="J3218" s="9">
        <v>1.01118607160898</v>
      </c>
      <c r="K3218" s="9">
        <v>1.01122123903075</v>
      </c>
      <c r="L3218" s="9">
        <v>1.0124047155306399</v>
      </c>
      <c r="M3218" s="9">
        <v>1.01515447853351</v>
      </c>
      <c r="N3218" s="9">
        <v>1.01600628899788</v>
      </c>
      <c r="O3218" s="9">
        <v>1.0208365160784301</v>
      </c>
      <c r="P3218" s="9">
        <v>1.0192255000608601</v>
      </c>
      <c r="Q3218" s="9">
        <v>1.01754526012325</v>
      </c>
      <c r="R3218" s="9">
        <v>1.0135415063348601</v>
      </c>
      <c r="S3218" s="9">
        <v>1.0191293273126401</v>
      </c>
      <c r="T3218" s="9">
        <v>1.02355868080909</v>
      </c>
      <c r="U3218" s="9">
        <v>1.0274923334314701</v>
      </c>
      <c r="V3218" s="9">
        <v>1.03274856299249</v>
      </c>
      <c r="W3218" s="9">
        <v>1.03693915512644</v>
      </c>
      <c r="X3218" s="9">
        <v>1.03991163973232</v>
      </c>
      <c r="Y3218" s="9">
        <v>1.03920010554137</v>
      </c>
      <c r="Z3218" s="9">
        <v>1.0376366111173401</v>
      </c>
      <c r="AA3218" s="9">
        <v>1.03606041069799</v>
      </c>
      <c r="AB3218" s="9">
        <v>1.03231538084125</v>
      </c>
      <c r="AC3218" s="9">
        <v>1.0296307692915501</v>
      </c>
      <c r="AD3218" s="9">
        <v>1.03135025205</v>
      </c>
      <c r="AE3218" s="9">
        <v>1.03435164105361</v>
      </c>
      <c r="AF3218" s="9">
        <v>1.03873617393283</v>
      </c>
      <c r="AG3218" s="9">
        <v>1.0372926698223499</v>
      </c>
      <c r="AH3218" s="9">
        <v>1.02766639330767</v>
      </c>
      <c r="AI3218" s="9">
        <v>1.01627713020499</v>
      </c>
      <c r="AJ3218" s="9">
        <v>1.01051999665091</v>
      </c>
      <c r="AK3218" s="9">
        <v>1.00595000008883</v>
      </c>
    </row>
    <row r="3219" spans="1:37" s="9" customFormat="1" x14ac:dyDescent="0.3">
      <c r="A3219" s="10" t="str">
        <f t="shared" si="71"/>
        <v>SDGbaseTRA_AgMin_v7PVAXapapr</v>
      </c>
      <c r="B3219" s="10" t="s">
        <v>220</v>
      </c>
      <c r="C3219" s="10" t="s">
        <v>329</v>
      </c>
      <c r="D3219" s="10" t="s">
        <v>212</v>
      </c>
      <c r="E3219" s="9" t="s">
        <v>43</v>
      </c>
      <c r="F3219" s="9">
        <v>1.0000000000000699</v>
      </c>
      <c r="G3219" s="9">
        <v>1.0414465904471499</v>
      </c>
      <c r="H3219" s="9">
        <v>1.0431210323365101</v>
      </c>
      <c r="I3219" s="9">
        <v>1.0398872902365199</v>
      </c>
      <c r="J3219" s="9">
        <v>1.03261593051807</v>
      </c>
      <c r="K3219" s="9">
        <v>1.03452848056493</v>
      </c>
      <c r="L3219" s="9">
        <v>1.03443684580963</v>
      </c>
      <c r="M3219" s="9">
        <v>1.02947744321951</v>
      </c>
      <c r="N3219" s="9">
        <v>1.0320145189205101</v>
      </c>
      <c r="O3219" s="9">
        <v>1.03494081001942</v>
      </c>
      <c r="P3219" s="9">
        <v>1.0349976049731999</v>
      </c>
      <c r="Q3219" s="9">
        <v>1.03482216846177</v>
      </c>
      <c r="R3219" s="9">
        <v>1.0498452600308801</v>
      </c>
      <c r="S3219" s="9">
        <v>1.0488399185644901</v>
      </c>
      <c r="T3219" s="9">
        <v>1.0490595333294299</v>
      </c>
      <c r="U3219" s="9">
        <v>1.05066357585139</v>
      </c>
      <c r="V3219" s="9">
        <v>1.0532826814502501</v>
      </c>
      <c r="W3219" s="9">
        <v>1.05581229283218</v>
      </c>
      <c r="X3219" s="9">
        <v>1.0571635951716301</v>
      </c>
      <c r="Y3219" s="9">
        <v>1.0548735737984001</v>
      </c>
      <c r="Z3219" s="9">
        <v>1.0520392965109699</v>
      </c>
      <c r="AA3219" s="9">
        <v>1.0499226907875401</v>
      </c>
      <c r="AB3219" s="9">
        <v>1.0463723955090001</v>
      </c>
      <c r="AC3219" s="9">
        <v>1.0436698343359101</v>
      </c>
      <c r="AD3219" s="9">
        <v>1.04459794133906</v>
      </c>
      <c r="AE3219" s="9">
        <v>1.0467780295523701</v>
      </c>
      <c r="AF3219" s="9">
        <v>1.05027246197683</v>
      </c>
      <c r="AG3219" s="9">
        <v>1.04819529150402</v>
      </c>
      <c r="AH3219" s="9">
        <v>1.03247255577397</v>
      </c>
      <c r="AI3219" s="9">
        <v>1.0167153995010101</v>
      </c>
      <c r="AJ3219" s="9">
        <v>1.0067748829974801</v>
      </c>
      <c r="AK3219" s="9">
        <v>0.99870751080898101</v>
      </c>
    </row>
    <row r="3220" spans="1:37" s="9" customFormat="1" x14ac:dyDescent="0.3">
      <c r="A3220" s="10" t="str">
        <f t="shared" si="71"/>
        <v>SDGbaseTRA_AgMin_v7PVAXaprnt</v>
      </c>
      <c r="B3220" s="10" t="s">
        <v>220</v>
      </c>
      <c r="C3220" s="10" t="s">
        <v>329</v>
      </c>
      <c r="D3220" s="10" t="s">
        <v>212</v>
      </c>
      <c r="E3220" s="9" t="s">
        <v>44</v>
      </c>
      <c r="F3220" s="9">
        <v>1.00000000000004</v>
      </c>
      <c r="G3220" s="9">
        <v>1.09938626130642</v>
      </c>
      <c r="H3220" s="9">
        <v>1.10161769927197</v>
      </c>
      <c r="I3220" s="9">
        <v>1.1007241370371299</v>
      </c>
      <c r="J3220" s="9">
        <v>1.0960217094131</v>
      </c>
      <c r="K3220" s="9">
        <v>1.0986605427727201</v>
      </c>
      <c r="L3220" s="9">
        <v>1.1045753199716299</v>
      </c>
      <c r="M3220" s="9">
        <v>1.1108108233598899</v>
      </c>
      <c r="N3220" s="9">
        <v>1.11478280042478</v>
      </c>
      <c r="O3220" s="9">
        <v>1.1085835189072</v>
      </c>
      <c r="P3220" s="9">
        <v>1.11026342203477</v>
      </c>
      <c r="Q3220" s="9">
        <v>1.1112730314532</v>
      </c>
      <c r="R3220" s="9">
        <v>1.1164210666338299</v>
      </c>
      <c r="S3220" s="9">
        <v>1.1195702727079</v>
      </c>
      <c r="T3220" s="9">
        <v>1.1221497894619901</v>
      </c>
      <c r="U3220" s="9">
        <v>1.12718190564927</v>
      </c>
      <c r="V3220" s="9">
        <v>1.1318121304195099</v>
      </c>
      <c r="W3220" s="9">
        <v>1.13480901393281</v>
      </c>
      <c r="X3220" s="9">
        <v>1.1355596490303399</v>
      </c>
      <c r="Y3220" s="9">
        <v>1.13288737103926</v>
      </c>
      <c r="Z3220" s="9">
        <v>1.1301313016638901</v>
      </c>
      <c r="AA3220" s="9">
        <v>1.1273994411722399</v>
      </c>
      <c r="AB3220" s="9">
        <v>1.12224376059832</v>
      </c>
      <c r="AC3220" s="9">
        <v>1.1190246871351801</v>
      </c>
      <c r="AD3220" s="9">
        <v>1.1199707040947799</v>
      </c>
      <c r="AE3220" s="9">
        <v>1.1218106500954199</v>
      </c>
      <c r="AF3220" s="9">
        <v>1.1245116428783299</v>
      </c>
      <c r="AG3220" s="9">
        <v>1.1208920312821899</v>
      </c>
      <c r="AH3220" s="9">
        <v>1.08667328798476</v>
      </c>
      <c r="AI3220" s="9">
        <v>1.05780926008555</v>
      </c>
      <c r="AJ3220" s="9">
        <v>1.0381362162992001</v>
      </c>
      <c r="AK3220" s="9">
        <v>1.0215412348475701</v>
      </c>
    </row>
    <row r="3221" spans="1:37" s="9" customFormat="1" x14ac:dyDescent="0.3">
      <c r="A3221" s="10" t="str">
        <f t="shared" si="71"/>
        <v>SDGbaseTRA_AgMin_v7PVAXapetr</v>
      </c>
      <c r="B3221" s="10" t="s">
        <v>220</v>
      </c>
      <c r="C3221" s="10" t="s">
        <v>329</v>
      </c>
      <c r="D3221" s="10" t="s">
        <v>212</v>
      </c>
      <c r="E3221" s="9" t="s">
        <v>45</v>
      </c>
      <c r="F3221" s="9">
        <v>1.00000000000082</v>
      </c>
      <c r="G3221" s="9">
        <v>1.1644751807078</v>
      </c>
      <c r="H3221" s="9">
        <v>0.84571686401267998</v>
      </c>
      <c r="I3221" s="9">
        <v>0.66037666306865905</v>
      </c>
      <c r="J3221" s="9">
        <v>0.62990095965909199</v>
      </c>
      <c r="K3221" s="9">
        <v>0.61337917215099702</v>
      </c>
      <c r="L3221" s="9">
        <v>0.608414429342792</v>
      </c>
      <c r="M3221" s="9">
        <v>0.62709390004529997</v>
      </c>
      <c r="N3221" s="9">
        <v>0.64741678213661702</v>
      </c>
      <c r="O3221" s="9">
        <v>1.1979332902845901</v>
      </c>
      <c r="P3221" s="9">
        <v>1.5802136054078399</v>
      </c>
      <c r="Q3221" s="9">
        <v>1.52484502737424</v>
      </c>
      <c r="R3221" s="9">
        <v>1.4805377601321199</v>
      </c>
      <c r="S3221" s="9">
        <v>1.46526056256271</v>
      </c>
      <c r="T3221" s="9">
        <v>1.4549868070676599</v>
      </c>
      <c r="U3221" s="9">
        <v>1.4528931545780801</v>
      </c>
      <c r="V3221" s="9">
        <v>1.4384107410911799</v>
      </c>
      <c r="W3221" s="9">
        <v>1.31081332804311</v>
      </c>
      <c r="X3221" s="9">
        <v>0.56352322869312599</v>
      </c>
      <c r="Y3221" s="9">
        <v>-0.439317621690263</v>
      </c>
      <c r="Z3221" s="9">
        <v>-1.9796851954150401</v>
      </c>
      <c r="AA3221" s="9">
        <v>-4.3804091298072798</v>
      </c>
      <c r="AB3221" s="9">
        <v>-5.2455884824097199</v>
      </c>
      <c r="AC3221" s="9">
        <v>-4.80281877442747</v>
      </c>
      <c r="AD3221" s="9">
        <v>-3.5275490376557999</v>
      </c>
      <c r="AE3221" s="9">
        <v>-1.5904516276417</v>
      </c>
      <c r="AF3221" s="9">
        <v>0.96145241438548001</v>
      </c>
      <c r="AG3221" s="9">
        <v>1.29773058857907</v>
      </c>
      <c r="AH3221" s="9">
        <v>1.1999184519236501</v>
      </c>
      <c r="AI3221" s="9">
        <v>1.01926030711158</v>
      </c>
      <c r="AJ3221" s="9">
        <v>0.82967061685738996</v>
      </c>
      <c r="AK3221" s="9">
        <v>0.55373787810546804</v>
      </c>
    </row>
    <row r="3222" spans="1:37" s="9" customFormat="1" x14ac:dyDescent="0.3">
      <c r="A3222" s="10" t="str">
        <f t="shared" si="71"/>
        <v>SDGbaseTRA_AgMin_v7PVAXahydr</v>
      </c>
      <c r="B3222" s="10" t="s">
        <v>220</v>
      </c>
      <c r="C3222" s="10" t="s">
        <v>329</v>
      </c>
      <c r="D3222" s="10" t="s">
        <v>212</v>
      </c>
      <c r="E3222" s="9" t="s">
        <v>46</v>
      </c>
      <c r="F3222" s="9">
        <v>1.0000000000004201</v>
      </c>
      <c r="G3222" s="9">
        <v>2.5992570260888401</v>
      </c>
      <c r="H3222" s="9">
        <v>2.7128630646530598</v>
      </c>
      <c r="I3222" s="9">
        <v>2.70004046567046</v>
      </c>
      <c r="J3222" s="9">
        <v>2.71777347183416</v>
      </c>
      <c r="K3222" s="9">
        <v>2.74348267650528</v>
      </c>
      <c r="L3222" s="9">
        <v>2.77391667851562</v>
      </c>
      <c r="M3222" s="9">
        <v>2.8224987646175501</v>
      </c>
      <c r="N3222" s="9">
        <v>2.8661162992881302</v>
      </c>
      <c r="O3222" s="9">
        <v>3.0804616384002901</v>
      </c>
      <c r="P3222" s="9">
        <v>3.1457647283194099</v>
      </c>
      <c r="Q3222" s="9">
        <v>3.51297294989861</v>
      </c>
      <c r="R3222" s="9">
        <v>3.528464853809</v>
      </c>
      <c r="S3222" s="9">
        <v>3.5487339002012201</v>
      </c>
      <c r="T3222" s="9">
        <v>3.5688433286978101</v>
      </c>
      <c r="U3222" s="9">
        <v>3.5880456482623799</v>
      </c>
      <c r="V3222" s="9">
        <v>3.5993858663173399</v>
      </c>
      <c r="W3222" s="9">
        <v>3.6179383592473999</v>
      </c>
      <c r="X3222" s="9">
        <v>-1.1510297654787001</v>
      </c>
      <c r="Y3222" s="9">
        <v>-1.1528119311734</v>
      </c>
      <c r="Z3222" s="9">
        <v>1.25699213211331</v>
      </c>
      <c r="AA3222" s="9">
        <v>0.976452492847105</v>
      </c>
      <c r="AB3222" s="9">
        <v>0.96096873723723697</v>
      </c>
      <c r="AC3222" s="9">
        <v>1.1057577057474099</v>
      </c>
      <c r="AD3222" s="9">
        <v>1.3361977409731101</v>
      </c>
      <c r="AE3222" s="9">
        <v>1.61017520850642</v>
      </c>
      <c r="AF3222" s="9">
        <v>1.90972097287579</v>
      </c>
      <c r="AG3222" s="9">
        <v>1.7412047599745799</v>
      </c>
      <c r="AH3222" s="9">
        <v>1.5533455274161201</v>
      </c>
      <c r="AI3222" s="9">
        <v>1.2239025266789001</v>
      </c>
      <c r="AJ3222" s="9">
        <v>0.93812173752790395</v>
      </c>
      <c r="AK3222" s="9">
        <v>0.68882396704191795</v>
      </c>
    </row>
    <row r="3223" spans="1:37" s="9" customFormat="1" x14ac:dyDescent="0.3">
      <c r="A3223" s="10" t="str">
        <f t="shared" si="71"/>
        <v>SDGbaseTRA_AgMin_v7PVAXaammo</v>
      </c>
      <c r="B3223" s="10" t="s">
        <v>220</v>
      </c>
      <c r="C3223" s="10" t="s">
        <v>329</v>
      </c>
      <c r="D3223" s="10" t="s">
        <v>212</v>
      </c>
      <c r="E3223" s="9" t="s">
        <v>47</v>
      </c>
      <c r="F3223" s="9">
        <v>1.00000000000032</v>
      </c>
      <c r="G3223" s="9">
        <v>1.0325010962993799</v>
      </c>
      <c r="H3223" s="9">
        <v>1.0247307991937</v>
      </c>
      <c r="I3223" s="9">
        <v>1.0255368894953001</v>
      </c>
      <c r="J3223" s="9">
        <v>1.0209653966510399</v>
      </c>
      <c r="K3223" s="9">
        <v>1.0223451135014501</v>
      </c>
      <c r="L3223" s="9">
        <v>1.0260623507039699</v>
      </c>
      <c r="M3223" s="9">
        <v>1.0308716838079499</v>
      </c>
      <c r="N3223" s="9">
        <v>1.03263217369854</v>
      </c>
      <c r="O3223" s="9">
        <v>1.01819416405756</v>
      </c>
      <c r="P3223" s="9">
        <v>1.0177635334792801</v>
      </c>
      <c r="Q3223" s="9">
        <v>1.0197548253642601</v>
      </c>
      <c r="R3223" s="9">
        <v>1.0256719541864701</v>
      </c>
      <c r="S3223" s="9">
        <v>1.0303129389844501</v>
      </c>
      <c r="T3223" s="9">
        <v>1.03408221407233</v>
      </c>
      <c r="U3223" s="9">
        <v>1.03935534983758</v>
      </c>
      <c r="V3223" s="9">
        <v>1.0453858840822401</v>
      </c>
      <c r="W3223" s="9">
        <v>1.0499258970415299</v>
      </c>
      <c r="X3223" s="9">
        <v>1.0516752796834901</v>
      </c>
      <c r="Y3223" s="9">
        <v>1.0496952341841499</v>
      </c>
      <c r="Z3223" s="9">
        <v>1.0468926981229401</v>
      </c>
      <c r="AA3223" s="9">
        <v>1.0420790517375</v>
      </c>
      <c r="AB3223" s="9">
        <v>1.02262778523839</v>
      </c>
      <c r="AC3223" s="9">
        <v>1.0100105642381101</v>
      </c>
      <c r="AD3223" s="9">
        <v>1.0060202513552801</v>
      </c>
      <c r="AE3223" s="9">
        <v>1.0058247501118001</v>
      </c>
      <c r="AF3223" s="9">
        <v>1.0083966300195499</v>
      </c>
      <c r="AG3223" s="9">
        <v>1.0051542662028099</v>
      </c>
      <c r="AH3223" s="9">
        <v>0.97239827786395505</v>
      </c>
      <c r="AI3223" s="9">
        <v>0.94458538956052696</v>
      </c>
      <c r="AJ3223" s="9">
        <v>0.92621321573955395</v>
      </c>
      <c r="AK3223" s="9">
        <v>0.91167129899288402</v>
      </c>
    </row>
    <row r="3224" spans="1:37" s="9" customFormat="1" x14ac:dyDescent="0.3">
      <c r="A3224" s="10" t="str">
        <f t="shared" si="71"/>
        <v>SDGbaseTRA_AgMin_v7PVAXabchm</v>
      </c>
      <c r="B3224" s="10" t="s">
        <v>220</v>
      </c>
      <c r="C3224" s="10" t="s">
        <v>329</v>
      </c>
      <c r="D3224" s="10" t="s">
        <v>212</v>
      </c>
      <c r="E3224" s="9" t="s">
        <v>48</v>
      </c>
      <c r="F3224" s="9">
        <v>1.0000000000006499</v>
      </c>
      <c r="G3224" s="9">
        <v>1.2654217550646301</v>
      </c>
      <c r="H3224" s="9">
        <v>1.37223396701346</v>
      </c>
      <c r="I3224" s="9">
        <v>1.36768235159392</v>
      </c>
      <c r="J3224" s="9">
        <v>1.4122638190969901</v>
      </c>
      <c r="K3224" s="9">
        <v>1.4602800168408001</v>
      </c>
      <c r="L3224" s="9">
        <v>1.51032157705332</v>
      </c>
      <c r="M3224" s="9">
        <v>1.57454936535584</v>
      </c>
      <c r="N3224" s="9">
        <v>1.6329466209904</v>
      </c>
      <c r="O3224" s="9">
        <v>1.91737918332194</v>
      </c>
      <c r="P3224" s="9">
        <v>1.99536632404604</v>
      </c>
      <c r="Q3224" s="9">
        <v>2.01831711577741</v>
      </c>
      <c r="R3224" s="9">
        <v>2.0268512147504101</v>
      </c>
      <c r="S3224" s="9">
        <v>2.0358296726259102</v>
      </c>
      <c r="T3224" s="9">
        <v>2.0494394091378201</v>
      </c>
      <c r="U3224" s="9">
        <v>2.06435940027005</v>
      </c>
      <c r="V3224" s="9">
        <v>2.0661747092567899</v>
      </c>
      <c r="W3224" s="9">
        <v>2.0760095558353999</v>
      </c>
      <c r="X3224" s="9">
        <v>2.0894840288417602</v>
      </c>
      <c r="Y3224" s="9">
        <v>2.0529854723427001</v>
      </c>
      <c r="Z3224" s="9">
        <v>1.9992815753653099</v>
      </c>
      <c r="AA3224" s="9">
        <v>1.93274199806201</v>
      </c>
      <c r="AB3224" s="9">
        <v>1.9950604362173701</v>
      </c>
      <c r="AC3224" s="9">
        <v>2.0412216949367199</v>
      </c>
      <c r="AD3224" s="9">
        <v>2.0826477373426</v>
      </c>
      <c r="AE3224" s="9">
        <v>2.1218661493647</v>
      </c>
      <c r="AF3224" s="9">
        <v>2.1691990423455301</v>
      </c>
      <c r="AG3224" s="9">
        <v>2.1264693181075902</v>
      </c>
      <c r="AH3224" s="9">
        <v>2.06295374083706</v>
      </c>
      <c r="AI3224" s="9">
        <v>1.9517444637860499</v>
      </c>
      <c r="AJ3224" s="9">
        <v>1.8472111363813799</v>
      </c>
      <c r="AK3224" s="9">
        <v>1.7377027919757699</v>
      </c>
    </row>
    <row r="3225" spans="1:37" s="9" customFormat="1" x14ac:dyDescent="0.3">
      <c r="A3225" s="10" t="str">
        <f t="shared" si="71"/>
        <v>SDGbaseTRA_AgMin_v7PVAXaochm</v>
      </c>
      <c r="B3225" s="10" t="s">
        <v>220</v>
      </c>
      <c r="C3225" s="10" t="s">
        <v>329</v>
      </c>
      <c r="D3225" s="10" t="s">
        <v>212</v>
      </c>
      <c r="E3225" s="9" t="s">
        <v>49</v>
      </c>
      <c r="F3225" s="9">
        <v>1.0000000000001099</v>
      </c>
      <c r="G3225" s="9">
        <v>1.18753955387392</v>
      </c>
      <c r="H3225" s="9">
        <v>1.26642348801001</v>
      </c>
      <c r="I3225" s="9">
        <v>1.2509708730415701</v>
      </c>
      <c r="J3225" s="9">
        <v>1.2804778563914401</v>
      </c>
      <c r="K3225" s="9">
        <v>1.31186128611013</v>
      </c>
      <c r="L3225" s="9">
        <v>1.34434942331963</v>
      </c>
      <c r="M3225" s="9">
        <v>1.3852852902871</v>
      </c>
      <c r="N3225" s="9">
        <v>1.42467512460634</v>
      </c>
      <c r="O3225" s="9">
        <v>1.67193533006517</v>
      </c>
      <c r="P3225" s="9">
        <v>1.72551946987926</v>
      </c>
      <c r="Q3225" s="9">
        <v>1.73163981014789</v>
      </c>
      <c r="R3225" s="9">
        <v>1.7278412067660101</v>
      </c>
      <c r="S3225" s="9">
        <v>1.7261664777607599</v>
      </c>
      <c r="T3225" s="9">
        <v>1.7306865760514101</v>
      </c>
      <c r="U3225" s="9">
        <v>1.7363831722543299</v>
      </c>
      <c r="V3225" s="9">
        <v>1.72914540164623</v>
      </c>
      <c r="W3225" s="9">
        <v>1.73276384573478</v>
      </c>
      <c r="X3225" s="9">
        <v>1.7480556757865999</v>
      </c>
      <c r="Y3225" s="9">
        <v>1.73306355257194</v>
      </c>
      <c r="Z3225" s="9">
        <v>1.70895484582993</v>
      </c>
      <c r="AA3225" s="9">
        <v>1.69178915006991</v>
      </c>
      <c r="AB3225" s="9">
        <v>1.7524393744620199</v>
      </c>
      <c r="AC3225" s="9">
        <v>1.7811397077486499</v>
      </c>
      <c r="AD3225" s="9">
        <v>1.79125773980591</v>
      </c>
      <c r="AE3225" s="9">
        <v>1.7932107976827201</v>
      </c>
      <c r="AF3225" s="9">
        <v>1.79616934593348</v>
      </c>
      <c r="AG3225" s="9">
        <v>1.76778804013875</v>
      </c>
      <c r="AH3225" s="9">
        <v>1.7404778660490801</v>
      </c>
      <c r="AI3225" s="9">
        <v>1.6752913541263701</v>
      </c>
      <c r="AJ3225" s="9">
        <v>1.6147728693002401</v>
      </c>
      <c r="AK3225" s="9">
        <v>1.5522973344934099</v>
      </c>
    </row>
    <row r="3226" spans="1:37" s="9" customFormat="1" x14ac:dyDescent="0.3">
      <c r="A3226" s="10" t="str">
        <f t="shared" si="71"/>
        <v>SDGbaseTRA_AgMin_v7PVAXarubb</v>
      </c>
      <c r="B3226" s="10" t="s">
        <v>220</v>
      </c>
      <c r="C3226" s="10" t="s">
        <v>329</v>
      </c>
      <c r="D3226" s="10" t="s">
        <v>212</v>
      </c>
      <c r="E3226" s="9" t="s">
        <v>50</v>
      </c>
      <c r="F3226" s="9">
        <v>1.00000000000001</v>
      </c>
      <c r="G3226" s="9">
        <v>1.01170563001087</v>
      </c>
      <c r="H3226" s="9">
        <v>1.0121638774034201</v>
      </c>
      <c r="I3226" s="9">
        <v>1.0063935168496501</v>
      </c>
      <c r="J3226" s="9">
        <v>1.0042019894473899</v>
      </c>
      <c r="K3226" s="9">
        <v>1.00748394496162</v>
      </c>
      <c r="L3226" s="9">
        <v>1.0117513805007601</v>
      </c>
      <c r="M3226" s="9">
        <v>1.0159612092925301</v>
      </c>
      <c r="N3226" s="9">
        <v>1.01889720539451</v>
      </c>
      <c r="O3226" s="9">
        <v>1.02829333331463</v>
      </c>
      <c r="P3226" s="9">
        <v>1.0290155410100701</v>
      </c>
      <c r="Q3226" s="9">
        <v>1.0272622295340601</v>
      </c>
      <c r="R3226" s="9">
        <v>1.02908265578768</v>
      </c>
      <c r="S3226" s="9">
        <v>1.0302665733684599</v>
      </c>
      <c r="T3226" s="9">
        <v>1.0315558534774401</v>
      </c>
      <c r="U3226" s="9">
        <v>1.0344545453485201</v>
      </c>
      <c r="V3226" s="9">
        <v>1.03843467039256</v>
      </c>
      <c r="W3226" s="9">
        <v>1.04028775145306</v>
      </c>
      <c r="X3226" s="9">
        <v>1.0388369359557099</v>
      </c>
      <c r="Y3226" s="9">
        <v>1.0343224652485701</v>
      </c>
      <c r="Z3226" s="9">
        <v>1.0295956854111199</v>
      </c>
      <c r="AA3226" s="9">
        <v>1.0238773324111701</v>
      </c>
      <c r="AB3226" s="9">
        <v>1.0278744490999101</v>
      </c>
      <c r="AC3226" s="9">
        <v>1.03224699593784</v>
      </c>
      <c r="AD3226" s="9">
        <v>1.0388827315842999</v>
      </c>
      <c r="AE3226" s="9">
        <v>1.0452388059123401</v>
      </c>
      <c r="AF3226" s="9">
        <v>1.0513773902510599</v>
      </c>
      <c r="AG3226" s="9">
        <v>1.0480603081981801</v>
      </c>
      <c r="AH3226" s="9">
        <v>1.0329598663149699</v>
      </c>
      <c r="AI3226" s="9">
        <v>1.01832133571318</v>
      </c>
      <c r="AJ3226" s="9">
        <v>1.0088020399092901</v>
      </c>
      <c r="AK3226" s="9">
        <v>1.0004409728214401</v>
      </c>
    </row>
    <row r="3227" spans="1:37" s="9" customFormat="1" x14ac:dyDescent="0.3">
      <c r="A3227" s="10" t="str">
        <f t="shared" si="71"/>
        <v>SDGbaseTRA_AgMin_v7PVAXaplas</v>
      </c>
      <c r="B3227" s="10" t="s">
        <v>220</v>
      </c>
      <c r="C3227" s="10" t="s">
        <v>329</v>
      </c>
      <c r="D3227" s="10" t="s">
        <v>212</v>
      </c>
      <c r="E3227" s="9" t="s">
        <v>51</v>
      </c>
      <c r="F3227" s="9">
        <v>1.00000000000004</v>
      </c>
      <c r="G3227" s="9">
        <v>1.0560374102129799</v>
      </c>
      <c r="H3227" s="9">
        <v>1.0559944814531701</v>
      </c>
      <c r="I3227" s="9">
        <v>1.0549392293595701</v>
      </c>
      <c r="J3227" s="9">
        <v>1.05013461631336</v>
      </c>
      <c r="K3227" s="9">
        <v>1.0521884976435001</v>
      </c>
      <c r="L3227" s="9">
        <v>1.0572789591696401</v>
      </c>
      <c r="M3227" s="9">
        <v>1.0628111877831501</v>
      </c>
      <c r="N3227" s="9">
        <v>1.0661895316412899</v>
      </c>
      <c r="O3227" s="9">
        <v>1.06165099657782</v>
      </c>
      <c r="P3227" s="9">
        <v>1.0628773913735801</v>
      </c>
      <c r="Q3227" s="9">
        <v>1.0632964095747399</v>
      </c>
      <c r="R3227" s="9">
        <v>1.06706976715643</v>
      </c>
      <c r="S3227" s="9">
        <v>1.0701331267414</v>
      </c>
      <c r="T3227" s="9">
        <v>1.07265277392398</v>
      </c>
      <c r="U3227" s="9">
        <v>1.0773162355016901</v>
      </c>
      <c r="V3227" s="9">
        <v>1.08171152707191</v>
      </c>
      <c r="W3227" s="9">
        <v>1.0846281063877601</v>
      </c>
      <c r="X3227" s="9">
        <v>1.08552860520721</v>
      </c>
      <c r="Y3227" s="9">
        <v>1.08314275311834</v>
      </c>
      <c r="Z3227" s="9">
        <v>1.08055319911019</v>
      </c>
      <c r="AA3227" s="9">
        <v>1.07804452926779</v>
      </c>
      <c r="AB3227" s="9">
        <v>1.07291011688633</v>
      </c>
      <c r="AC3227" s="9">
        <v>1.0696968737692301</v>
      </c>
      <c r="AD3227" s="9">
        <v>1.0705584541608599</v>
      </c>
      <c r="AE3227" s="9">
        <v>1.07238956079643</v>
      </c>
      <c r="AF3227" s="9">
        <v>1.07513363610271</v>
      </c>
      <c r="AG3227" s="9">
        <v>1.0717886503571299</v>
      </c>
      <c r="AH3227" s="9">
        <v>1.04071216449961</v>
      </c>
      <c r="AI3227" s="9">
        <v>1.0147543547576301</v>
      </c>
      <c r="AJ3227" s="9">
        <v>0.99723379330906503</v>
      </c>
      <c r="AK3227" s="9">
        <v>0.98256411374330899</v>
      </c>
    </row>
    <row r="3228" spans="1:37" s="9" customFormat="1" x14ac:dyDescent="0.3">
      <c r="A3228" s="10" t="str">
        <f t="shared" si="71"/>
        <v>SDGbaseTRA_AgMin_v7PVAXanmet</v>
      </c>
      <c r="B3228" s="10" t="s">
        <v>220</v>
      </c>
      <c r="C3228" s="10" t="s">
        <v>329</v>
      </c>
      <c r="D3228" s="10" t="s">
        <v>212</v>
      </c>
      <c r="E3228" s="9" t="s">
        <v>52</v>
      </c>
      <c r="F3228" s="9">
        <v>1</v>
      </c>
      <c r="G3228" s="9">
        <v>1.0799828485924601</v>
      </c>
      <c r="H3228" s="9">
        <v>1.07038761691861</v>
      </c>
      <c r="I3228" s="9">
        <v>1.07440404109282</v>
      </c>
      <c r="J3228" s="9">
        <v>1.0636811853324799</v>
      </c>
      <c r="K3228" s="9">
        <v>1.0612572845926</v>
      </c>
      <c r="L3228" s="9">
        <v>1.06206048530963</v>
      </c>
      <c r="M3228" s="9">
        <v>1.0650363391383799</v>
      </c>
      <c r="N3228" s="9">
        <v>1.0665769017381701</v>
      </c>
      <c r="O3228" s="9">
        <v>1.0683912232642401</v>
      </c>
      <c r="P3228" s="9">
        <v>1.0688611273159201</v>
      </c>
      <c r="Q3228" s="9">
        <v>1.0677639910335901</v>
      </c>
      <c r="R3228" s="9">
        <v>1.05933374069176</v>
      </c>
      <c r="S3228" s="9">
        <v>1.0657272006085801</v>
      </c>
      <c r="T3228" s="9">
        <v>1.07078997928029</v>
      </c>
      <c r="U3228" s="9">
        <v>1.0768682642513201</v>
      </c>
      <c r="V3228" s="9">
        <v>1.08384390702843</v>
      </c>
      <c r="W3228" s="9">
        <v>1.08819668434295</v>
      </c>
      <c r="X3228" s="9">
        <v>1.0886320667938501</v>
      </c>
      <c r="Y3228" s="9">
        <v>1.08733740856479</v>
      </c>
      <c r="Z3228" s="9">
        <v>1.0860206875015801</v>
      </c>
      <c r="AA3228" s="9">
        <v>1.0841086619468201</v>
      </c>
      <c r="AB3228" s="9">
        <v>1.0794117341490499</v>
      </c>
      <c r="AC3228" s="9">
        <v>1.07746684944688</v>
      </c>
      <c r="AD3228" s="9">
        <v>1.08035902303413</v>
      </c>
      <c r="AE3228" s="9">
        <v>1.0840817760922199</v>
      </c>
      <c r="AF3228" s="9">
        <v>1.08840380033347</v>
      </c>
      <c r="AG3228" s="9">
        <v>1.0850774644916199</v>
      </c>
      <c r="AH3228" s="9">
        <v>1.06335741292488</v>
      </c>
      <c r="AI3228" s="9">
        <v>1.04438311461198</v>
      </c>
      <c r="AJ3228" s="9">
        <v>1.0329647153885899</v>
      </c>
      <c r="AK3228" s="9">
        <v>1.0233148267921901</v>
      </c>
    </row>
    <row r="3229" spans="1:37" s="9" customFormat="1" x14ac:dyDescent="0.3">
      <c r="A3229" s="10" t="str">
        <f t="shared" si="71"/>
        <v>SDGbaseTRA_AgMin_v7PVAXairon</v>
      </c>
      <c r="B3229" s="10" t="s">
        <v>220</v>
      </c>
      <c r="C3229" s="10" t="s">
        <v>329</v>
      </c>
      <c r="D3229" s="10" t="s">
        <v>212</v>
      </c>
      <c r="E3229" s="9" t="s">
        <v>53</v>
      </c>
      <c r="F3229" s="9">
        <v>1.00000000000005</v>
      </c>
      <c r="G3229" s="9">
        <v>1.2022869916024801</v>
      </c>
      <c r="H3229" s="9">
        <v>1.17498537786594</v>
      </c>
      <c r="I3229" s="9">
        <v>1.16149545719731</v>
      </c>
      <c r="J3229" s="9">
        <v>1.1461182533857599</v>
      </c>
      <c r="K3229" s="9">
        <v>1.14194666363105</v>
      </c>
      <c r="L3229" s="9">
        <v>1.14302519788827</v>
      </c>
      <c r="M3229" s="9">
        <v>1.1481502439892399</v>
      </c>
      <c r="N3229" s="9">
        <v>1.15034309695069</v>
      </c>
      <c r="O3229" s="9">
        <v>1.1516104102426801</v>
      </c>
      <c r="P3229" s="9">
        <v>1.1516798435948601</v>
      </c>
      <c r="Q3229" s="9">
        <v>1.1494245819543401</v>
      </c>
      <c r="R3229" s="9">
        <v>1.1464493117636301</v>
      </c>
      <c r="S3229" s="9">
        <v>1.14942288154891</v>
      </c>
      <c r="T3229" s="9">
        <v>1.15206818269986</v>
      </c>
      <c r="U3229" s="9">
        <v>1.15721517293133</v>
      </c>
      <c r="V3229" s="9">
        <v>1.1655335471414401</v>
      </c>
      <c r="W3229" s="9">
        <v>1.16972208288382</v>
      </c>
      <c r="X3229" s="9">
        <v>1.16856745078344</v>
      </c>
      <c r="Y3229" s="9">
        <v>1.16701508559426</v>
      </c>
      <c r="Z3229" s="9">
        <v>1.1642772068442999</v>
      </c>
      <c r="AA3229" s="9">
        <v>1.1627154864617599</v>
      </c>
      <c r="AB3229" s="9">
        <v>1.1477712796691999</v>
      </c>
      <c r="AC3229" s="9">
        <v>1.14366823552198</v>
      </c>
      <c r="AD3229" s="9">
        <v>1.1488950374586799</v>
      </c>
      <c r="AE3229" s="9">
        <v>1.1558369814838501</v>
      </c>
      <c r="AF3229" s="9">
        <v>1.1629884454030299</v>
      </c>
      <c r="AG3229" s="9">
        <v>1.16097801138488</v>
      </c>
      <c r="AH3229" s="9">
        <v>1.12553180100749</v>
      </c>
      <c r="AI3229" s="9">
        <v>1.09997698478402</v>
      </c>
      <c r="AJ3229" s="9">
        <v>1.0852007067019001</v>
      </c>
      <c r="AK3229" s="9">
        <v>1.0739035773386201</v>
      </c>
    </row>
    <row r="3230" spans="1:37" s="9" customFormat="1" x14ac:dyDescent="0.3">
      <c r="A3230" s="10" t="str">
        <f t="shared" si="71"/>
        <v>SDGbaseTRA_AgMin_v7PVAXanfrm</v>
      </c>
      <c r="B3230" s="10" t="s">
        <v>220</v>
      </c>
      <c r="C3230" s="10" t="s">
        <v>329</v>
      </c>
      <c r="D3230" s="10" t="s">
        <v>212</v>
      </c>
      <c r="E3230" s="9" t="s">
        <v>54</v>
      </c>
      <c r="F3230" s="9">
        <v>0.99999999999998002</v>
      </c>
      <c r="G3230" s="9">
        <v>1.1652294357325299</v>
      </c>
      <c r="H3230" s="9">
        <v>1.1074943061948099</v>
      </c>
      <c r="I3230" s="9">
        <v>1.0635749259992799</v>
      </c>
      <c r="J3230" s="9">
        <v>1.04900491047823</v>
      </c>
      <c r="K3230" s="9">
        <v>1.056154890253</v>
      </c>
      <c r="L3230" s="9">
        <v>1.0788430186197799</v>
      </c>
      <c r="M3230" s="9">
        <v>1.13314816635002</v>
      </c>
      <c r="N3230" s="9">
        <v>1.1613543157567201</v>
      </c>
      <c r="O3230" s="9">
        <v>1.25319564010358</v>
      </c>
      <c r="P3230" s="9">
        <v>1.25098450776238</v>
      </c>
      <c r="Q3230" s="9">
        <v>1.2208221771468499</v>
      </c>
      <c r="R3230" s="9">
        <v>1.1857709059272099</v>
      </c>
      <c r="S3230" s="9">
        <v>1.1729462551073799</v>
      </c>
      <c r="T3230" s="9">
        <v>1.1655363624583399</v>
      </c>
      <c r="U3230" s="9">
        <v>1.1683054744616901</v>
      </c>
      <c r="V3230" s="9">
        <v>1.20382134103062</v>
      </c>
      <c r="W3230" s="9">
        <v>1.2138451224537401</v>
      </c>
      <c r="X3230" s="9">
        <v>1.18258614531831</v>
      </c>
      <c r="Y3230" s="9">
        <v>1.17389562993149</v>
      </c>
      <c r="Z3230" s="9">
        <v>1.15722147665129</v>
      </c>
      <c r="AA3230" s="9">
        <v>1.1519218558400901</v>
      </c>
      <c r="AB3230" s="9">
        <v>1.0361761611454801</v>
      </c>
      <c r="AC3230" s="9">
        <v>1.01294938633312</v>
      </c>
      <c r="AD3230" s="9">
        <v>1.0429118653503799</v>
      </c>
      <c r="AE3230" s="9">
        <v>1.08247982549599</v>
      </c>
      <c r="AF3230" s="9">
        <v>1.12106077277657</v>
      </c>
      <c r="AG3230" s="9">
        <v>1.1265866569620699</v>
      </c>
      <c r="AH3230" s="9">
        <v>1.01262115831607</v>
      </c>
      <c r="AI3230" s="9">
        <v>0.94545403612805801</v>
      </c>
      <c r="AJ3230" s="9">
        <v>0.92156445446061297</v>
      </c>
      <c r="AK3230" s="9">
        <v>0.908221668757897</v>
      </c>
    </row>
    <row r="3231" spans="1:37" s="9" customFormat="1" x14ac:dyDescent="0.3">
      <c r="A3231" s="10" t="str">
        <f t="shared" si="71"/>
        <v>SDGbaseTRA_AgMin_v7PVAXametp</v>
      </c>
      <c r="B3231" s="10" t="s">
        <v>220</v>
      </c>
      <c r="C3231" s="10" t="s">
        <v>329</v>
      </c>
      <c r="D3231" s="10" t="s">
        <v>212</v>
      </c>
      <c r="E3231" s="9" t="s">
        <v>55</v>
      </c>
      <c r="F3231" s="9">
        <v>1.00000000000003</v>
      </c>
      <c r="G3231" s="9">
        <v>1.1935480277491499</v>
      </c>
      <c r="H3231" s="9">
        <v>1.1877878160289399</v>
      </c>
      <c r="I3231" s="9">
        <v>1.1842816398532101</v>
      </c>
      <c r="J3231" s="9">
        <v>1.17683614607291</v>
      </c>
      <c r="K3231" s="9">
        <v>1.17810613496331</v>
      </c>
      <c r="L3231" s="9">
        <v>1.1833919372813999</v>
      </c>
      <c r="M3231" s="9">
        <v>1.1895919996308</v>
      </c>
      <c r="N3231" s="9">
        <v>1.1934373703860901</v>
      </c>
      <c r="O3231" s="9">
        <v>1.19013671340456</v>
      </c>
      <c r="P3231" s="9">
        <v>1.1911754195758999</v>
      </c>
      <c r="Q3231" s="9">
        <v>1.19094388342237</v>
      </c>
      <c r="R3231" s="9">
        <v>1.19323172722988</v>
      </c>
      <c r="S3231" s="9">
        <v>1.1965955215227899</v>
      </c>
      <c r="T3231" s="9">
        <v>1.19934600179349</v>
      </c>
      <c r="U3231" s="9">
        <v>1.20460670436386</v>
      </c>
      <c r="V3231" s="9">
        <v>1.2100050217227201</v>
      </c>
      <c r="W3231" s="9">
        <v>1.2129792501432299</v>
      </c>
      <c r="X3231" s="9">
        <v>1.2127905191622601</v>
      </c>
      <c r="Y3231" s="9">
        <v>1.21042412107715</v>
      </c>
      <c r="Z3231" s="9">
        <v>1.20797433741759</v>
      </c>
      <c r="AA3231" s="9">
        <v>1.2056453036766099</v>
      </c>
      <c r="AB3231" s="9">
        <v>1.2002969334048099</v>
      </c>
      <c r="AC3231" s="9">
        <v>1.1970799767178799</v>
      </c>
      <c r="AD3231" s="9">
        <v>1.1985215176430599</v>
      </c>
      <c r="AE3231" s="9">
        <v>1.2008687511167599</v>
      </c>
      <c r="AF3231" s="9">
        <v>1.20393078215751</v>
      </c>
      <c r="AG3231" s="9">
        <v>1.2000252166841401</v>
      </c>
      <c r="AH3231" s="9">
        <v>1.1649663631501901</v>
      </c>
      <c r="AI3231" s="9">
        <v>1.1359957617115899</v>
      </c>
      <c r="AJ3231" s="9">
        <v>1.1171149148096799</v>
      </c>
      <c r="AK3231" s="9">
        <v>1.10138042372389</v>
      </c>
    </row>
    <row r="3232" spans="1:37" s="9" customFormat="1" x14ac:dyDescent="0.3">
      <c r="A3232" s="10" t="str">
        <f t="shared" si="71"/>
        <v>SDGbaseTRA_AgMin_v7PVAXamach</v>
      </c>
      <c r="B3232" s="10" t="s">
        <v>220</v>
      </c>
      <c r="C3232" s="10" t="s">
        <v>329</v>
      </c>
      <c r="D3232" s="10" t="s">
        <v>212</v>
      </c>
      <c r="E3232" s="9" t="s">
        <v>56</v>
      </c>
      <c r="F3232" s="9">
        <v>1.00000000000004</v>
      </c>
      <c r="G3232" s="9">
        <v>1.17651031877711</v>
      </c>
      <c r="H3232" s="9">
        <v>1.1653120012979701</v>
      </c>
      <c r="I3232" s="9">
        <v>1.1647984651562999</v>
      </c>
      <c r="J3232" s="9">
        <v>1.15190822181342</v>
      </c>
      <c r="K3232" s="9">
        <v>1.14908986338469</v>
      </c>
      <c r="L3232" s="9">
        <v>1.1512337850630101</v>
      </c>
      <c r="M3232" s="9">
        <v>1.1569086970060101</v>
      </c>
      <c r="N3232" s="9">
        <v>1.1592153581797999</v>
      </c>
      <c r="O3232" s="9">
        <v>1.1610965832815501</v>
      </c>
      <c r="P3232" s="9">
        <v>1.1605277825142499</v>
      </c>
      <c r="Q3232" s="9">
        <v>1.1580282113618099</v>
      </c>
      <c r="R3232" s="9">
        <v>1.1493467045841801</v>
      </c>
      <c r="S3232" s="9">
        <v>1.1540926125528601</v>
      </c>
      <c r="T3232" s="9">
        <v>1.1582210160145101</v>
      </c>
      <c r="U3232" s="9">
        <v>1.1643426733682301</v>
      </c>
      <c r="V3232" s="9">
        <v>1.17239052601984</v>
      </c>
      <c r="W3232" s="9">
        <v>1.17603169104796</v>
      </c>
      <c r="X3232" s="9">
        <v>1.1742482855348699</v>
      </c>
      <c r="Y3232" s="9">
        <v>1.17340226252224</v>
      </c>
      <c r="Z3232" s="9">
        <v>1.17172226713512</v>
      </c>
      <c r="AA3232" s="9">
        <v>1.1704235746724401</v>
      </c>
      <c r="AB3232" s="9">
        <v>1.1599614849211899</v>
      </c>
      <c r="AC3232" s="9">
        <v>1.1566694934097901</v>
      </c>
      <c r="AD3232" s="9">
        <v>1.1619528801132399</v>
      </c>
      <c r="AE3232" s="9">
        <v>1.1685256045385699</v>
      </c>
      <c r="AF3232" s="9">
        <v>1.17515860957105</v>
      </c>
      <c r="AG3232" s="9">
        <v>1.1724883789335101</v>
      </c>
      <c r="AH3232" s="9">
        <v>1.13716574772705</v>
      </c>
      <c r="AI3232" s="9">
        <v>1.10867604261601</v>
      </c>
      <c r="AJ3232" s="9">
        <v>1.0922073611162999</v>
      </c>
      <c r="AK3232" s="9">
        <v>1.0791787917645901</v>
      </c>
    </row>
    <row r="3233" spans="1:37" s="9" customFormat="1" x14ac:dyDescent="0.3">
      <c r="A3233" s="10" t="str">
        <f t="shared" si="71"/>
        <v>SDGbaseTRA_AgMin_v7PVAXafcel</v>
      </c>
      <c r="B3233" s="10" t="s">
        <v>220</v>
      </c>
      <c r="C3233" s="10" t="s">
        <v>329</v>
      </c>
      <c r="D3233" s="10" t="s">
        <v>212</v>
      </c>
      <c r="E3233" s="9" t="s">
        <v>57</v>
      </c>
      <c r="F3233" s="9">
        <v>0.99999999999979095</v>
      </c>
      <c r="G3233" s="9">
        <v>1.00237249385205</v>
      </c>
      <c r="H3233" s="9">
        <v>1.0083443873559801</v>
      </c>
      <c r="I3233" s="9">
        <v>0.96647876350421702</v>
      </c>
      <c r="J3233" s="9">
        <v>0.957953271006033</v>
      </c>
      <c r="K3233" s="9">
        <v>0.95879533955510798</v>
      </c>
      <c r="L3233" s="9">
        <v>0.97295675886033195</v>
      </c>
      <c r="M3233" s="9">
        <v>1.0153588342226001</v>
      </c>
      <c r="N3233" s="9">
        <v>1.0471389342620701</v>
      </c>
      <c r="O3233" s="9">
        <v>1.19226564566611</v>
      </c>
      <c r="P3233" s="9">
        <v>1.2302104351913401</v>
      </c>
      <c r="Q3233" s="9">
        <v>1.23743226179249</v>
      </c>
      <c r="R3233" s="9">
        <v>1.23333847526289</v>
      </c>
      <c r="S3233" s="9">
        <v>1.2330844858324701</v>
      </c>
      <c r="T3233" s="9">
        <v>1.23529406623866</v>
      </c>
      <c r="U3233" s="9">
        <v>1.2403337011323701</v>
      </c>
      <c r="V3233" s="9">
        <v>1.2643759135541</v>
      </c>
      <c r="W3233" s="9">
        <v>1.2739121963811799</v>
      </c>
      <c r="X3233" s="9">
        <v>1.2495785563592301</v>
      </c>
      <c r="Y3233" s="9">
        <v>1.2427796188260301</v>
      </c>
      <c r="Z3233" s="9">
        <v>1.2293947958559399</v>
      </c>
      <c r="AA3233" s="9">
        <v>1.2240586291770801</v>
      </c>
      <c r="AB3233" s="9">
        <v>1.1833266894063801</v>
      </c>
      <c r="AC3233" s="9">
        <v>1.15997848588665</v>
      </c>
      <c r="AD3233" s="9">
        <v>1.1637643506044699</v>
      </c>
      <c r="AE3233" s="9">
        <v>1.1720867325431601</v>
      </c>
      <c r="AF3233" s="9">
        <v>1.18296265315432</v>
      </c>
      <c r="AG3233" s="9">
        <v>1.1765888416875001</v>
      </c>
      <c r="AH3233" s="9">
        <v>1.1005189767771799</v>
      </c>
      <c r="AI3233" s="9">
        <v>1.00845501175578</v>
      </c>
      <c r="AJ3233" s="9">
        <v>0.95742900763431504</v>
      </c>
      <c r="AK3233" s="9">
        <v>0.91330859941386</v>
      </c>
    </row>
    <row r="3234" spans="1:37" s="9" customFormat="1" x14ac:dyDescent="0.3">
      <c r="A3234" s="10" t="str">
        <f t="shared" si="71"/>
        <v>SDGbaseTRA_AgMin_v7PVAXaelct</v>
      </c>
      <c r="B3234" s="10" t="s">
        <v>220</v>
      </c>
      <c r="C3234" s="10" t="s">
        <v>329</v>
      </c>
      <c r="D3234" s="10" t="s">
        <v>212</v>
      </c>
      <c r="E3234" s="9" t="s">
        <v>58</v>
      </c>
      <c r="F3234" s="9">
        <v>0.999999999999857</v>
      </c>
      <c r="G3234" s="9">
        <v>1.00439195131436</v>
      </c>
      <c r="H3234" s="9">
        <v>1.01105259705243</v>
      </c>
      <c r="I3234" s="9">
        <v>0.972806351847049</v>
      </c>
      <c r="J3234" s="9">
        <v>0.96524729551006205</v>
      </c>
      <c r="K3234" s="9">
        <v>0.96632674752556302</v>
      </c>
      <c r="L3234" s="9">
        <v>0.97959326122544299</v>
      </c>
      <c r="M3234" s="9">
        <v>1.01877292055531</v>
      </c>
      <c r="N3234" s="9">
        <v>1.04822739816091</v>
      </c>
      <c r="O3234" s="9">
        <v>1.18344509019944</v>
      </c>
      <c r="P3234" s="9">
        <v>1.2188277007667001</v>
      </c>
      <c r="Q3234" s="9">
        <v>1.22565176566602</v>
      </c>
      <c r="R3234" s="9">
        <v>1.22184730425465</v>
      </c>
      <c r="S3234" s="9">
        <v>1.2217528909268001</v>
      </c>
      <c r="T3234" s="9">
        <v>1.22396869386672</v>
      </c>
      <c r="U3234" s="9">
        <v>1.22876385415659</v>
      </c>
      <c r="V3234" s="9">
        <v>1.2506389359836101</v>
      </c>
      <c r="W3234" s="9">
        <v>1.2594541285879099</v>
      </c>
      <c r="X3234" s="9">
        <v>1.2376428826865999</v>
      </c>
      <c r="Y3234" s="9">
        <v>1.2314743576646801</v>
      </c>
      <c r="Z3234" s="9">
        <v>1.2191775844402599</v>
      </c>
      <c r="AA3234" s="9">
        <v>1.21445904914973</v>
      </c>
      <c r="AB3234" s="9">
        <v>1.17813702629193</v>
      </c>
      <c r="AC3234" s="9">
        <v>1.15723903640089</v>
      </c>
      <c r="AD3234" s="9">
        <v>1.16078080470931</v>
      </c>
      <c r="AE3234" s="9">
        <v>1.1683062959450401</v>
      </c>
      <c r="AF3234" s="9">
        <v>1.1781179998125499</v>
      </c>
      <c r="AG3234" s="9">
        <v>1.1721298182119899</v>
      </c>
      <c r="AH3234" s="9">
        <v>1.10263252620619</v>
      </c>
      <c r="AI3234" s="9">
        <v>1.0180373556877</v>
      </c>
      <c r="AJ3234" s="9">
        <v>0.97098394639992902</v>
      </c>
      <c r="AK3234" s="9">
        <v>0.93024226653070696</v>
      </c>
    </row>
    <row r="3235" spans="1:37" s="9" customFormat="1" x14ac:dyDescent="0.3">
      <c r="A3235" s="10" t="str">
        <f t="shared" si="71"/>
        <v>SDGbaseTRA_AgMin_v7PVAXaemch</v>
      </c>
      <c r="B3235" s="10" t="s">
        <v>220</v>
      </c>
      <c r="C3235" s="10" t="s">
        <v>329</v>
      </c>
      <c r="D3235" s="10" t="s">
        <v>212</v>
      </c>
      <c r="E3235" s="9" t="s">
        <v>59</v>
      </c>
      <c r="F3235" s="9">
        <v>1.00000000000003</v>
      </c>
      <c r="G3235" s="9">
        <v>1.1864482643363601</v>
      </c>
      <c r="H3235" s="9">
        <v>1.1903920537935599</v>
      </c>
      <c r="I3235" s="9">
        <v>1.1903167061000099</v>
      </c>
      <c r="J3235" s="9">
        <v>1.18557198556414</v>
      </c>
      <c r="K3235" s="9">
        <v>1.1886731163150901</v>
      </c>
      <c r="L3235" s="9">
        <v>1.1953670299349901</v>
      </c>
      <c r="M3235" s="9">
        <v>1.20261776746198</v>
      </c>
      <c r="N3235" s="9">
        <v>1.20710511723924</v>
      </c>
      <c r="O3235" s="9">
        <v>1.20155652083903</v>
      </c>
      <c r="P3235" s="9">
        <v>1.2033837966190899</v>
      </c>
      <c r="Q3235" s="9">
        <v>1.20417737491521</v>
      </c>
      <c r="R3235" s="9">
        <v>1.2090000312746201</v>
      </c>
      <c r="S3235" s="9">
        <v>1.21229345527057</v>
      </c>
      <c r="T3235" s="9">
        <v>1.2150099061331801</v>
      </c>
      <c r="U3235" s="9">
        <v>1.22043998152723</v>
      </c>
      <c r="V3235" s="9">
        <v>1.2255684324842799</v>
      </c>
      <c r="W3235" s="9">
        <v>1.22888166034577</v>
      </c>
      <c r="X3235" s="9">
        <v>1.2296421721642701</v>
      </c>
      <c r="Y3235" s="9">
        <v>1.2267379295196501</v>
      </c>
      <c r="Z3235" s="9">
        <v>1.22368127047886</v>
      </c>
      <c r="AA3235" s="9">
        <v>1.22069167672275</v>
      </c>
      <c r="AB3235" s="9">
        <v>1.2144091191686901</v>
      </c>
      <c r="AC3235" s="9">
        <v>1.2107061085170501</v>
      </c>
      <c r="AD3235" s="9">
        <v>1.21201596652369</v>
      </c>
      <c r="AE3235" s="9">
        <v>1.2143794085922099</v>
      </c>
      <c r="AF3235" s="9">
        <v>1.21769664768001</v>
      </c>
      <c r="AG3235" s="9">
        <v>1.2140359126278</v>
      </c>
      <c r="AH3235" s="9">
        <v>1.17598195091031</v>
      </c>
      <c r="AI3235" s="9">
        <v>1.1437315015027401</v>
      </c>
      <c r="AJ3235" s="9">
        <v>1.1218595230794699</v>
      </c>
      <c r="AK3235" s="9">
        <v>1.1033619600450999</v>
      </c>
    </row>
    <row r="3236" spans="1:37" s="9" customFormat="1" x14ac:dyDescent="0.3">
      <c r="A3236" s="10" t="str">
        <f t="shared" si="71"/>
        <v>SDGbaseTRA_AgMin_v7PVAXasequ</v>
      </c>
      <c r="B3236" s="10" t="s">
        <v>220</v>
      </c>
      <c r="C3236" s="10" t="s">
        <v>329</v>
      </c>
      <c r="D3236" s="10" t="s">
        <v>212</v>
      </c>
      <c r="E3236" s="9" t="s">
        <v>60</v>
      </c>
      <c r="F3236" s="9">
        <v>1</v>
      </c>
      <c r="G3236" s="9">
        <v>1.19867470949897</v>
      </c>
      <c r="H3236" s="9">
        <v>1.17092902761655</v>
      </c>
      <c r="I3236" s="9">
        <v>1.1511795721662901</v>
      </c>
      <c r="J3236" s="9">
        <v>1.1337202100964201</v>
      </c>
      <c r="K3236" s="9">
        <v>1.1287609958027001</v>
      </c>
      <c r="L3236" s="9">
        <v>1.1304599804064599</v>
      </c>
      <c r="M3236" s="9">
        <v>1.1412034542966201</v>
      </c>
      <c r="N3236" s="9">
        <v>1.14482797166176</v>
      </c>
      <c r="O3236" s="9">
        <v>1.15450740592472</v>
      </c>
      <c r="P3236" s="9">
        <v>1.15250273521355</v>
      </c>
      <c r="Q3236" s="9">
        <v>1.14795505315587</v>
      </c>
      <c r="R3236" s="9">
        <v>1.1406854194309901</v>
      </c>
      <c r="S3236" s="9">
        <v>1.14220372641756</v>
      </c>
      <c r="T3236" s="9">
        <v>1.1446756048931599</v>
      </c>
      <c r="U3236" s="9">
        <v>1.1492593291351101</v>
      </c>
      <c r="V3236" s="9">
        <v>1.15469529533866</v>
      </c>
      <c r="W3236" s="9">
        <v>1.15843114085872</v>
      </c>
      <c r="X3236" s="9">
        <v>1.16023314165081</v>
      </c>
      <c r="Y3236" s="9">
        <v>1.1593578772898201</v>
      </c>
      <c r="Z3236" s="9">
        <v>1.15705657325643</v>
      </c>
      <c r="AA3236" s="9">
        <v>1.1559878777272801</v>
      </c>
      <c r="AB3236" s="9">
        <v>1.12966056907846</v>
      </c>
      <c r="AC3236" s="9">
        <v>1.12145885134815</v>
      </c>
      <c r="AD3236" s="9">
        <v>1.1302408641856201</v>
      </c>
      <c r="AE3236" s="9">
        <v>1.14122449208874</v>
      </c>
      <c r="AF3236" s="9">
        <v>1.1518240919051601</v>
      </c>
      <c r="AG3236" s="9">
        <v>1.15155414760609</v>
      </c>
      <c r="AH3236" s="9">
        <v>1.1046661166868099</v>
      </c>
      <c r="AI3236" s="9">
        <v>1.0667460380727001</v>
      </c>
      <c r="AJ3236" s="9">
        <v>1.04888844364349</v>
      </c>
      <c r="AK3236" s="9">
        <v>1.0362881574778799</v>
      </c>
    </row>
    <row r="3237" spans="1:37" s="9" customFormat="1" x14ac:dyDescent="0.3">
      <c r="A3237" s="10" t="str">
        <f t="shared" si="71"/>
        <v>SDGbaseTRA_AgMin_v7PVAXavehi</v>
      </c>
      <c r="B3237" s="10" t="s">
        <v>220</v>
      </c>
      <c r="C3237" s="10" t="s">
        <v>329</v>
      </c>
      <c r="D3237" s="10" t="s">
        <v>212</v>
      </c>
      <c r="E3237" s="10" t="s">
        <v>61</v>
      </c>
      <c r="F3237" s="9">
        <v>1.00000000000003</v>
      </c>
      <c r="G3237" s="9">
        <v>1.1848900940187499</v>
      </c>
      <c r="H3237" s="9">
        <v>1.1781665924884399</v>
      </c>
      <c r="I3237" s="9">
        <v>1.1701524730945501</v>
      </c>
      <c r="J3237" s="9">
        <v>1.1610968800235499</v>
      </c>
      <c r="K3237" s="9">
        <v>1.1621325010952499</v>
      </c>
      <c r="L3237" s="9">
        <v>1.166879055141</v>
      </c>
      <c r="M3237" s="9">
        <v>1.1744277390993401</v>
      </c>
      <c r="N3237" s="9">
        <v>1.1785312000658901</v>
      </c>
      <c r="O3237" s="9">
        <v>1.17580509607824</v>
      </c>
      <c r="P3237" s="9">
        <v>1.1773425684294201</v>
      </c>
      <c r="Q3237" s="9">
        <v>1.1777862972056701</v>
      </c>
      <c r="R3237" s="9">
        <v>1.18125078642681</v>
      </c>
      <c r="S3237" s="9">
        <v>1.18440800340741</v>
      </c>
      <c r="T3237" s="9">
        <v>1.18718654693225</v>
      </c>
      <c r="U3237" s="9">
        <v>1.1924707229527001</v>
      </c>
      <c r="V3237" s="9">
        <v>1.19891180674078</v>
      </c>
      <c r="W3237" s="9">
        <v>1.2023985211841099</v>
      </c>
      <c r="X3237" s="9">
        <v>1.20169969827704</v>
      </c>
      <c r="Y3237" s="9">
        <v>1.1938143776833301</v>
      </c>
      <c r="Z3237" s="9">
        <v>1.1871606781067401</v>
      </c>
      <c r="AA3237" s="9">
        <v>1.18148917497814</v>
      </c>
      <c r="AB3237" s="9">
        <v>1.1719791903375101</v>
      </c>
      <c r="AC3237" s="9">
        <v>1.1687744585014099</v>
      </c>
      <c r="AD3237" s="9">
        <v>1.1736462013054301</v>
      </c>
      <c r="AE3237" s="9">
        <v>1.1798590336460399</v>
      </c>
      <c r="AF3237" s="9">
        <v>1.1865732403253899</v>
      </c>
      <c r="AG3237" s="9">
        <v>1.1861308947865301</v>
      </c>
      <c r="AH3237" s="9">
        <v>1.15018122861042</v>
      </c>
      <c r="AI3237" s="9">
        <v>1.11887117105348</v>
      </c>
      <c r="AJ3237" s="9">
        <v>1.0998137771427701</v>
      </c>
      <c r="AK3237" s="9">
        <v>1.0845493046458301</v>
      </c>
    </row>
    <row r="3238" spans="1:37" s="9" customFormat="1" x14ac:dyDescent="0.3">
      <c r="A3238" s="10" t="str">
        <f t="shared" si="71"/>
        <v>SDGbaseTRA_AgMin_v7PVAXatequ</v>
      </c>
      <c r="B3238" s="10" t="s">
        <v>220</v>
      </c>
      <c r="C3238" s="10" t="s">
        <v>329</v>
      </c>
      <c r="D3238" s="10" t="s">
        <v>212</v>
      </c>
      <c r="E3238" s="10" t="s">
        <v>62</v>
      </c>
      <c r="F3238" s="9">
        <v>1</v>
      </c>
      <c r="G3238" s="9">
        <v>1.1796246704775399</v>
      </c>
      <c r="H3238" s="9">
        <v>1.17471118409805</v>
      </c>
      <c r="I3238" s="9">
        <v>1.1680391013101901</v>
      </c>
      <c r="J3238" s="9">
        <v>1.1591377315104101</v>
      </c>
      <c r="K3238" s="9">
        <v>1.15977824634885</v>
      </c>
      <c r="L3238" s="9">
        <v>1.1654596551562599</v>
      </c>
      <c r="M3238" s="9">
        <v>1.17579247269026</v>
      </c>
      <c r="N3238" s="9">
        <v>1.18152189483016</v>
      </c>
      <c r="O3238" s="9">
        <v>1.1913576434989499</v>
      </c>
      <c r="P3238" s="9">
        <v>1.1920428980145901</v>
      </c>
      <c r="Q3238" s="9">
        <v>1.1885874426785901</v>
      </c>
      <c r="R3238" s="9">
        <v>1.18388301817141</v>
      </c>
      <c r="S3238" s="9">
        <v>1.1845241580436401</v>
      </c>
      <c r="T3238" s="9">
        <v>1.1858989068355099</v>
      </c>
      <c r="U3238" s="9">
        <v>1.1902946266627601</v>
      </c>
      <c r="V3238" s="9">
        <v>1.19599384465311</v>
      </c>
      <c r="W3238" s="9">
        <v>1.1984286017949</v>
      </c>
      <c r="X3238" s="9">
        <v>1.19622158024808</v>
      </c>
      <c r="Y3238" s="9">
        <v>1.1934463851987001</v>
      </c>
      <c r="Z3238" s="9">
        <v>1.18984543423777</v>
      </c>
      <c r="AA3238" s="9">
        <v>1.1875695279054199</v>
      </c>
      <c r="AB3238" s="9">
        <v>1.1717545978630499</v>
      </c>
      <c r="AC3238" s="9">
        <v>1.1658171410794</v>
      </c>
      <c r="AD3238" s="9">
        <v>1.1702576991474001</v>
      </c>
      <c r="AE3238" s="9">
        <v>1.1763662332290401</v>
      </c>
      <c r="AF3238" s="9">
        <v>1.1827666504387799</v>
      </c>
      <c r="AG3238" s="9">
        <v>1.1793543363424099</v>
      </c>
      <c r="AH3238" s="9">
        <v>1.1347932533680201</v>
      </c>
      <c r="AI3238" s="9">
        <v>1.0984228210959499</v>
      </c>
      <c r="AJ3238" s="9">
        <v>1.07711672470439</v>
      </c>
      <c r="AK3238" s="9">
        <v>1.0601529846514399</v>
      </c>
    </row>
    <row r="3239" spans="1:37" s="9" customFormat="1" x14ac:dyDescent="0.3">
      <c r="A3239" s="10" t="str">
        <f t="shared" si="71"/>
        <v>SDGbaseTRA_AgMin_v7PVAXafurn</v>
      </c>
      <c r="B3239" s="10" t="s">
        <v>220</v>
      </c>
      <c r="C3239" s="10" t="s">
        <v>329</v>
      </c>
      <c r="D3239" s="8" t="s">
        <v>212</v>
      </c>
      <c r="E3239" s="8" t="s">
        <v>63</v>
      </c>
      <c r="F3239" s="9">
        <v>1.0000000000001099</v>
      </c>
      <c r="G3239" s="9">
        <v>1.1890294962689001</v>
      </c>
      <c r="H3239" s="9">
        <v>1.1742798736257301</v>
      </c>
      <c r="I3239" s="9">
        <v>1.1726156641949199</v>
      </c>
      <c r="J3239" s="9">
        <v>1.16098679376898</v>
      </c>
      <c r="K3239" s="9">
        <v>1.1587987411860801</v>
      </c>
      <c r="L3239" s="9">
        <v>1.16100984067218</v>
      </c>
      <c r="M3239" s="9">
        <v>1.1654733203833301</v>
      </c>
      <c r="N3239" s="9">
        <v>1.16779604869784</v>
      </c>
      <c r="O3239" s="9">
        <v>1.17051028620845</v>
      </c>
      <c r="P3239" s="9">
        <v>1.1700638397154299</v>
      </c>
      <c r="Q3239" s="9">
        <v>1.16749988316903</v>
      </c>
      <c r="R3239" s="9">
        <v>1.16037388899933</v>
      </c>
      <c r="S3239" s="9">
        <v>1.1649187356674999</v>
      </c>
      <c r="T3239" s="9">
        <v>1.1686533374313799</v>
      </c>
      <c r="U3239" s="9">
        <v>1.17411152573259</v>
      </c>
      <c r="V3239" s="9">
        <v>1.1804862386856101</v>
      </c>
      <c r="W3239" s="9">
        <v>1.1843515270691101</v>
      </c>
      <c r="X3239" s="9">
        <v>1.1845345544814001</v>
      </c>
      <c r="Y3239" s="9">
        <v>1.1829116516232501</v>
      </c>
      <c r="Z3239" s="9">
        <v>1.1812652868996001</v>
      </c>
      <c r="AA3239" s="9">
        <v>1.17943655502819</v>
      </c>
      <c r="AB3239" s="9">
        <v>1.17478334444637</v>
      </c>
      <c r="AC3239" s="9">
        <v>1.1714730280501799</v>
      </c>
      <c r="AD3239" s="9">
        <v>1.17294321916866</v>
      </c>
      <c r="AE3239" s="9">
        <v>1.1753367072776</v>
      </c>
      <c r="AF3239" s="9">
        <v>1.1786212685144499</v>
      </c>
      <c r="AG3239" s="9">
        <v>1.1751890586023199</v>
      </c>
      <c r="AH3239" s="9">
        <v>1.14641838855208</v>
      </c>
      <c r="AI3239" s="9">
        <v>1.1217819083857601</v>
      </c>
      <c r="AJ3239" s="9">
        <v>1.1065933608924601</v>
      </c>
      <c r="AK3239" s="9">
        <v>1.0938176329072999</v>
      </c>
    </row>
    <row r="3240" spans="1:37" s="9" customFormat="1" x14ac:dyDescent="0.3">
      <c r="A3240" s="10" t="str">
        <f t="shared" si="71"/>
        <v>SDGbaseTRA_AgMin_v7PVAXaoman</v>
      </c>
      <c r="B3240" s="10" t="s">
        <v>220</v>
      </c>
      <c r="C3240" s="10" t="s">
        <v>329</v>
      </c>
      <c r="D3240" s="8" t="s">
        <v>212</v>
      </c>
      <c r="E3240" s="8" t="s">
        <v>64</v>
      </c>
      <c r="F3240" s="9">
        <v>0.99999999999983402</v>
      </c>
      <c r="G3240" s="9">
        <v>1.1202168716190899</v>
      </c>
      <c r="H3240" s="9">
        <v>1.10229013662132</v>
      </c>
      <c r="I3240" s="9">
        <v>1.0692142270600999</v>
      </c>
      <c r="J3240" s="9">
        <v>1.0642480093812801</v>
      </c>
      <c r="K3240" s="9">
        <v>1.06091120490091</v>
      </c>
      <c r="L3240" s="9">
        <v>1.0603453871987101</v>
      </c>
      <c r="M3240" s="9">
        <v>1.0702303809582301</v>
      </c>
      <c r="N3240" s="9">
        <v>1.07331610942321</v>
      </c>
      <c r="O3240" s="9">
        <v>1.14445178862456</v>
      </c>
      <c r="P3240" s="9">
        <v>1.1387606361654501</v>
      </c>
      <c r="Q3240" s="9">
        <v>1.11983582716133</v>
      </c>
      <c r="R3240" s="9">
        <v>1.10226654490194</v>
      </c>
      <c r="S3240" s="9">
        <v>1.0922637816291201</v>
      </c>
      <c r="T3240" s="9">
        <v>1.0860891228395499</v>
      </c>
      <c r="U3240" s="9">
        <v>1.07978984173112</v>
      </c>
      <c r="V3240" s="9">
        <v>1.0759387789805299</v>
      </c>
      <c r="W3240" s="9">
        <v>1.07491920402018</v>
      </c>
      <c r="X3240" s="9">
        <v>1.07226944729729</v>
      </c>
      <c r="Y3240" s="9">
        <v>1.0678213924653199</v>
      </c>
      <c r="Z3240" s="9">
        <v>1.0616374996775599</v>
      </c>
      <c r="AA3240" s="9">
        <v>1.0616374731448699</v>
      </c>
      <c r="AB3240" s="9">
        <v>1.05172945511395</v>
      </c>
      <c r="AC3240" s="9">
        <v>1.0486371617702099</v>
      </c>
      <c r="AD3240" s="9">
        <v>1.05512799674949</v>
      </c>
      <c r="AE3240" s="9">
        <v>1.06182805845326</v>
      </c>
      <c r="AF3240" s="9">
        <v>1.0693075576731399</v>
      </c>
      <c r="AG3240" s="9">
        <v>1.0655306831715301</v>
      </c>
      <c r="AH3240" s="9">
        <v>1.0452085797314099</v>
      </c>
      <c r="AI3240" s="9">
        <v>1.0190244825322301</v>
      </c>
      <c r="AJ3240" s="9">
        <v>1.0089802784361499</v>
      </c>
      <c r="AK3240" s="9">
        <v>1.00130457342824</v>
      </c>
    </row>
    <row r="3241" spans="1:37" s="9" customFormat="1" x14ac:dyDescent="0.3">
      <c r="A3241" s="10" t="str">
        <f t="shared" si="71"/>
        <v>SDGbaseTRA_AgMin_v7PVAXaelec</v>
      </c>
      <c r="B3241" s="10" t="s">
        <v>220</v>
      </c>
      <c r="C3241" s="10" t="s">
        <v>329</v>
      </c>
      <c r="D3241" s="8" t="s">
        <v>212</v>
      </c>
      <c r="E3241" s="8" t="s">
        <v>65</v>
      </c>
      <c r="F3241" s="9">
        <v>1</v>
      </c>
      <c r="G3241" s="9">
        <v>1.11797619213525</v>
      </c>
      <c r="H3241" s="9">
        <v>1.0032204451319899</v>
      </c>
      <c r="I3241" s="9">
        <v>1.0098536022175599</v>
      </c>
      <c r="J3241" s="9">
        <v>1.0484989390258099</v>
      </c>
      <c r="K3241" s="9">
        <v>1.0747430570655301</v>
      </c>
      <c r="L3241" s="9">
        <v>1.09512653807682</v>
      </c>
      <c r="M3241" s="9">
        <v>1.0847183034110901</v>
      </c>
      <c r="N3241" s="9">
        <v>1.0585261291673</v>
      </c>
      <c r="O3241" s="9">
        <v>1.05260322120372</v>
      </c>
      <c r="P3241" s="9">
        <v>1.0656423374781501</v>
      </c>
      <c r="Q3241" s="9">
        <v>1.0987908890840801</v>
      </c>
      <c r="R3241" s="9">
        <v>1.1465285154021601</v>
      </c>
      <c r="S3241" s="9">
        <v>1.1625746418643399</v>
      </c>
      <c r="T3241" s="9">
        <v>1.1845429318363101</v>
      </c>
      <c r="U3241" s="9">
        <v>1.1982017693618201</v>
      </c>
      <c r="V3241" s="9">
        <v>1.1990354035408799</v>
      </c>
      <c r="W3241" s="9">
        <v>1.20988336840288</v>
      </c>
      <c r="X3241" s="9">
        <v>1.2128232591829</v>
      </c>
      <c r="Y3241" s="9">
        <v>1.2379133515523799</v>
      </c>
      <c r="Z3241" s="9">
        <v>1.2631356567143199</v>
      </c>
      <c r="AA3241" s="9">
        <v>1.2855316630925999</v>
      </c>
      <c r="AB3241" s="9">
        <v>1.3068072237665</v>
      </c>
      <c r="AC3241" s="9">
        <v>1.3382221713409099</v>
      </c>
      <c r="AD3241" s="9">
        <v>1.36938999740986</v>
      </c>
      <c r="AE3241" s="9">
        <v>1.3967508903705399</v>
      </c>
      <c r="AF3241" s="9">
        <v>1.4232357969326099</v>
      </c>
      <c r="AG3241" s="9">
        <v>1.5435149501082199</v>
      </c>
      <c r="AH3241" s="9">
        <v>1.6337748203914499</v>
      </c>
      <c r="AI3241" s="9">
        <v>1.7587379780822701</v>
      </c>
      <c r="AJ3241" s="9">
        <v>1.8718918489631999</v>
      </c>
      <c r="AK3241" s="9">
        <v>1.9667736150823301</v>
      </c>
    </row>
    <row r="3242" spans="1:37" s="9" customFormat="1" x14ac:dyDescent="0.3">
      <c r="A3242" s="10" t="str">
        <f t="shared" si="71"/>
        <v>SDGbaseTRA_AgMin_v7PVAXawatr</v>
      </c>
      <c r="B3242" s="10" t="s">
        <v>220</v>
      </c>
      <c r="C3242" s="10" t="s">
        <v>329</v>
      </c>
      <c r="D3242" s="8" t="s">
        <v>212</v>
      </c>
      <c r="E3242" s="8" t="s">
        <v>66</v>
      </c>
      <c r="F3242" s="9">
        <v>1</v>
      </c>
      <c r="G3242" s="9">
        <v>0.85341584387208602</v>
      </c>
      <c r="H3242" s="9">
        <v>0.88798830853376698</v>
      </c>
      <c r="I3242" s="9">
        <v>0.89941658958513704</v>
      </c>
      <c r="J3242" s="9">
        <v>0.91695437170712601</v>
      </c>
      <c r="K3242" s="9">
        <v>0.92935792907814596</v>
      </c>
      <c r="L3242" s="9">
        <v>0.93680277696026804</v>
      </c>
      <c r="M3242" s="9">
        <v>0.94009372881472097</v>
      </c>
      <c r="N3242" s="9">
        <v>0.93914343925480304</v>
      </c>
      <c r="O3242" s="9">
        <v>0.93838898010815397</v>
      </c>
      <c r="P3242" s="9">
        <v>0.94160602506294699</v>
      </c>
      <c r="Q3242" s="9">
        <v>0.94665157173296099</v>
      </c>
      <c r="R3242" s="9">
        <v>0.96286486985655295</v>
      </c>
      <c r="S3242" s="9">
        <v>0.96887565060787895</v>
      </c>
      <c r="T3242" s="9">
        <v>0.97227467402652501</v>
      </c>
      <c r="U3242" s="9">
        <v>0.97082921521353105</v>
      </c>
      <c r="V3242" s="9">
        <v>0.974410114522547</v>
      </c>
      <c r="W3242" s="9">
        <v>0.97660767929025305</v>
      </c>
      <c r="X3242" s="9">
        <v>0.976705959612025</v>
      </c>
      <c r="Y3242" s="9">
        <v>0.97361569436804396</v>
      </c>
      <c r="Z3242" s="9">
        <v>0.97190361112644197</v>
      </c>
      <c r="AA3242" s="9">
        <v>0.96984849993089906</v>
      </c>
      <c r="AB3242" s="9">
        <v>0.97651422303495905</v>
      </c>
      <c r="AC3242" s="9">
        <v>0.98253820437628203</v>
      </c>
      <c r="AD3242" s="9">
        <v>0.99028166918659</v>
      </c>
      <c r="AE3242" s="9">
        <v>0.99679665269642304</v>
      </c>
      <c r="AF3242" s="9">
        <v>1.0044895585903399</v>
      </c>
      <c r="AG3242" s="9">
        <v>1.00743897601437</v>
      </c>
      <c r="AH3242" s="9">
        <v>1.0263690492017199</v>
      </c>
      <c r="AI3242" s="9">
        <v>1.0411919361449</v>
      </c>
      <c r="AJ3242" s="9">
        <v>1.0498067549608201</v>
      </c>
      <c r="AK3242" s="9">
        <v>1.0560036791318801</v>
      </c>
    </row>
    <row r="3243" spans="1:37" s="9" customFormat="1" x14ac:dyDescent="0.3">
      <c r="A3243" s="10" t="str">
        <f t="shared" si="71"/>
        <v>SDGbaseTRA_AgMin_v7PVAXacons</v>
      </c>
      <c r="B3243" s="10" t="s">
        <v>220</v>
      </c>
      <c r="C3243" s="10" t="s">
        <v>329</v>
      </c>
      <c r="D3243" s="8" t="s">
        <v>212</v>
      </c>
      <c r="E3243" s="8" t="s">
        <v>67</v>
      </c>
      <c r="F3243" s="9">
        <v>1</v>
      </c>
      <c r="G3243" s="9">
        <v>1.1570551916238301</v>
      </c>
      <c r="H3243" s="9">
        <v>1.1196232513733799</v>
      </c>
      <c r="I3243" s="9">
        <v>1.1423414519214901</v>
      </c>
      <c r="J3243" s="9">
        <v>1.11086328058041</v>
      </c>
      <c r="K3243" s="9">
        <v>1.0978550813950501</v>
      </c>
      <c r="L3243" s="9">
        <v>1.0922318503375601</v>
      </c>
      <c r="M3243" s="9">
        <v>1.09239023279545</v>
      </c>
      <c r="N3243" s="9">
        <v>1.09184363144024</v>
      </c>
      <c r="O3243" s="9">
        <v>1.0872754638286499</v>
      </c>
      <c r="P3243" s="9">
        <v>1.0888008331806101</v>
      </c>
      <c r="Q3243" s="9">
        <v>1.0908387584794601</v>
      </c>
      <c r="R3243" s="9">
        <v>1.06257502175454</v>
      </c>
      <c r="S3243" s="9">
        <v>1.08348994883727</v>
      </c>
      <c r="T3243" s="9">
        <v>1.0977128449162501</v>
      </c>
      <c r="U3243" s="9">
        <v>1.10889780269844</v>
      </c>
      <c r="V3243" s="9">
        <v>1.1217234664056299</v>
      </c>
      <c r="W3243" s="9">
        <v>1.1275206154739399</v>
      </c>
      <c r="X3243" s="9">
        <v>1.12527073219573</v>
      </c>
      <c r="Y3243" s="9">
        <v>1.1250666613679801</v>
      </c>
      <c r="Z3243" s="9">
        <v>1.12586954656989</v>
      </c>
      <c r="AA3243" s="9">
        <v>1.1240253669648601</v>
      </c>
      <c r="AB3243" s="9">
        <v>1.1138213549482801</v>
      </c>
      <c r="AC3243" s="9">
        <v>1.11195980254324</v>
      </c>
      <c r="AD3243" s="9">
        <v>1.1186605776015901</v>
      </c>
      <c r="AE3243" s="9">
        <v>1.1261268842638199</v>
      </c>
      <c r="AF3243" s="9">
        <v>1.13324260189357</v>
      </c>
      <c r="AG3243" s="9">
        <v>1.1332307031434099</v>
      </c>
      <c r="AH3243" s="9">
        <v>1.1200073509391699</v>
      </c>
      <c r="AI3243" s="9">
        <v>1.1081374207914301</v>
      </c>
      <c r="AJ3243" s="9">
        <v>1.1034661507541501</v>
      </c>
      <c r="AK3243" s="9">
        <v>1.0991638555026999</v>
      </c>
    </row>
    <row r="3244" spans="1:37" s="9" customFormat="1" x14ac:dyDescent="0.3">
      <c r="A3244" s="10" t="str">
        <f t="shared" si="71"/>
        <v>SDGbaseTRA_AgMin_v7PVAXatrad</v>
      </c>
      <c r="B3244" s="10" t="s">
        <v>220</v>
      </c>
      <c r="C3244" s="10" t="s">
        <v>329</v>
      </c>
      <c r="D3244" s="8" t="s">
        <v>212</v>
      </c>
      <c r="E3244" s="8" t="s">
        <v>68</v>
      </c>
      <c r="F3244" s="9">
        <v>1.0000000000001401</v>
      </c>
      <c r="G3244" s="9">
        <v>1.00994118320222</v>
      </c>
      <c r="H3244" s="9">
        <v>1.0174164255489699</v>
      </c>
      <c r="I3244" s="9">
        <v>1.0303534383527799</v>
      </c>
      <c r="J3244" s="9">
        <v>1.0217907664216199</v>
      </c>
      <c r="K3244" s="9">
        <v>1.0197473541319599</v>
      </c>
      <c r="L3244" s="9">
        <v>1.0198672485147799</v>
      </c>
      <c r="M3244" s="9">
        <v>1.0232418231264999</v>
      </c>
      <c r="N3244" s="9">
        <v>1.0242952114514099</v>
      </c>
      <c r="O3244" s="9">
        <v>0.97681505834034899</v>
      </c>
      <c r="P3244" s="9">
        <v>0.98397643427382897</v>
      </c>
      <c r="Q3244" s="9">
        <v>0.99966839607721003</v>
      </c>
      <c r="R3244" s="9">
        <v>1.0113027872590601</v>
      </c>
      <c r="S3244" s="9">
        <v>1.0234395276266299</v>
      </c>
      <c r="T3244" s="9">
        <v>1.0320618664113199</v>
      </c>
      <c r="U3244" s="9">
        <v>1.03909558115639</v>
      </c>
      <c r="V3244" s="9">
        <v>1.04854357111049</v>
      </c>
      <c r="W3244" s="9">
        <v>1.05405492652149</v>
      </c>
      <c r="X3244" s="9">
        <v>1.05424945374106</v>
      </c>
      <c r="Y3244" s="9">
        <v>1.0515183859000601</v>
      </c>
      <c r="Z3244" s="9">
        <v>1.04772802762225</v>
      </c>
      <c r="AA3244" s="9">
        <v>1.04460973233262</v>
      </c>
      <c r="AB3244" s="9">
        <v>1.0261727728210199</v>
      </c>
      <c r="AC3244" s="9">
        <v>1.02119756642291</v>
      </c>
      <c r="AD3244" s="9">
        <v>1.0264932348475899</v>
      </c>
      <c r="AE3244" s="9">
        <v>1.0337519942937099</v>
      </c>
      <c r="AF3244" s="9">
        <v>1.04196849720984</v>
      </c>
      <c r="AG3244" s="9">
        <v>1.0417236473712901</v>
      </c>
      <c r="AH3244" s="9">
        <v>1.02144587753709</v>
      </c>
      <c r="AI3244" s="9">
        <v>1.00491222100318</v>
      </c>
      <c r="AJ3244" s="9">
        <v>0.996881971748656</v>
      </c>
      <c r="AK3244" s="9">
        <v>0.99122295302819197</v>
      </c>
    </row>
    <row r="3245" spans="1:37" s="9" customFormat="1" x14ac:dyDescent="0.3">
      <c r="A3245" s="10" t="str">
        <f t="shared" si="71"/>
        <v>SDGbaseTRA_AgMin_v7PVAXahotl</v>
      </c>
      <c r="B3245" s="10" t="s">
        <v>220</v>
      </c>
      <c r="C3245" s="10" t="s">
        <v>329</v>
      </c>
      <c r="D3245" s="8" t="s">
        <v>212</v>
      </c>
      <c r="E3245" s="8" t="s">
        <v>69</v>
      </c>
      <c r="F3245" s="9">
        <v>1</v>
      </c>
      <c r="G3245" s="9">
        <v>1.0203057677608101</v>
      </c>
      <c r="H3245" s="9">
        <v>1.0354658954157201</v>
      </c>
      <c r="I3245" s="9">
        <v>1.02549390987276</v>
      </c>
      <c r="J3245" s="9">
        <v>1.02589597529593</v>
      </c>
      <c r="K3245" s="9">
        <v>1.03217884317425</v>
      </c>
      <c r="L3245" s="9">
        <v>1.0353416944290501</v>
      </c>
      <c r="M3245" s="9">
        <v>1.0392190571529001</v>
      </c>
      <c r="N3245" s="9">
        <v>1.04100438862578</v>
      </c>
      <c r="O3245" s="9">
        <v>1.0521542542995601</v>
      </c>
      <c r="P3245" s="9">
        <v>1.0540973536773901</v>
      </c>
      <c r="Q3245" s="9">
        <v>1.053931501941</v>
      </c>
      <c r="R3245" s="9">
        <v>1.06358043217272</v>
      </c>
      <c r="S3245" s="9">
        <v>1.0647524437979701</v>
      </c>
      <c r="T3245" s="9">
        <v>1.06591623330513</v>
      </c>
      <c r="U3245" s="9">
        <v>1.0662917885283101</v>
      </c>
      <c r="V3245" s="9">
        <v>1.0686760181382799</v>
      </c>
      <c r="W3245" s="9">
        <v>1.07160243875979</v>
      </c>
      <c r="X3245" s="9">
        <v>1.07441377746196</v>
      </c>
      <c r="Y3245" s="9">
        <v>1.07354089430999</v>
      </c>
      <c r="Z3245" s="9">
        <v>1.07215000724125</v>
      </c>
      <c r="AA3245" s="9">
        <v>1.0709267410949901</v>
      </c>
      <c r="AB3245" s="9">
        <v>1.0727395742546799</v>
      </c>
      <c r="AC3245" s="9">
        <v>1.0714516733080801</v>
      </c>
      <c r="AD3245" s="9">
        <v>1.0708887057044201</v>
      </c>
      <c r="AE3245" s="9">
        <v>1.0712662212236299</v>
      </c>
      <c r="AF3245" s="9">
        <v>1.07349127334404</v>
      </c>
      <c r="AG3245" s="9">
        <v>1.0723390375606401</v>
      </c>
      <c r="AH3245" s="9">
        <v>1.0729374795025</v>
      </c>
      <c r="AI3245" s="9">
        <v>1.06767021264683</v>
      </c>
      <c r="AJ3245" s="9">
        <v>1.0618839117955601</v>
      </c>
      <c r="AK3245" s="9">
        <v>1.0562191508290499</v>
      </c>
    </row>
    <row r="3246" spans="1:37" s="9" customFormat="1" x14ac:dyDescent="0.3">
      <c r="A3246" s="10" t="str">
        <f t="shared" si="71"/>
        <v>SDGbaseTRA_AgMin_v7PVAXaltrp-p</v>
      </c>
      <c r="B3246" s="10" t="s">
        <v>220</v>
      </c>
      <c r="C3246" s="10" t="s">
        <v>329</v>
      </c>
      <c r="D3246" s="8" t="s">
        <v>212</v>
      </c>
      <c r="E3246" s="10" t="s">
        <v>70</v>
      </c>
      <c r="F3246" s="9">
        <v>0.99999999999987499</v>
      </c>
      <c r="G3246" s="9">
        <v>0.98305514283809203</v>
      </c>
      <c r="H3246" s="9">
        <v>0.95941114210529599</v>
      </c>
      <c r="I3246" s="9">
        <v>0.96221069158792505</v>
      </c>
      <c r="J3246" s="9">
        <v>0.96584591063862202</v>
      </c>
      <c r="K3246" s="9">
        <v>0.96503784765390799</v>
      </c>
      <c r="L3246" s="9">
        <v>0.96415736463291302</v>
      </c>
      <c r="M3246" s="9">
        <v>0.96808869940941999</v>
      </c>
      <c r="N3246" s="9">
        <v>0.97547572832680096</v>
      </c>
      <c r="O3246" s="9">
        <v>0.98891444765468495</v>
      </c>
      <c r="P3246" s="9">
        <v>0.998190134726477</v>
      </c>
      <c r="Q3246" s="9">
        <v>1.00199507633122</v>
      </c>
      <c r="R3246" s="9">
        <v>1.0135315347689</v>
      </c>
      <c r="S3246" s="9">
        <v>1.01938340159178</v>
      </c>
      <c r="T3246" s="9">
        <v>1.0226140966100701</v>
      </c>
      <c r="U3246" s="9">
        <v>1.0248526033574099</v>
      </c>
      <c r="V3246" s="9">
        <v>1.0257899636758701</v>
      </c>
      <c r="W3246" s="9">
        <v>1.0277757218444299</v>
      </c>
      <c r="X3246" s="9">
        <v>1.02608976066789</v>
      </c>
      <c r="Y3246" s="9">
        <v>1.02215540073664</v>
      </c>
      <c r="Z3246" s="9">
        <v>1.01582007378587</v>
      </c>
      <c r="AA3246" s="9">
        <v>1.0103102970140001</v>
      </c>
      <c r="AB3246" s="9">
        <v>1.00869546911316</v>
      </c>
      <c r="AC3246" s="9">
        <v>1.0068675674269401</v>
      </c>
      <c r="AD3246" s="9">
        <v>1.00567942798262</v>
      </c>
      <c r="AE3246" s="9">
        <v>1.0069177857084</v>
      </c>
      <c r="AF3246" s="9">
        <v>1.0089945962837701</v>
      </c>
      <c r="AG3246" s="9">
        <v>1.00396873066029</v>
      </c>
      <c r="AH3246" s="9">
        <v>1.0073260433417499</v>
      </c>
      <c r="AI3246" s="9">
        <v>1.0101186307033201</v>
      </c>
      <c r="AJ3246" s="9">
        <v>1.0178382954257099</v>
      </c>
      <c r="AK3246" s="9">
        <v>1.0200463473350301</v>
      </c>
    </row>
    <row r="3247" spans="1:37" s="9" customFormat="1" x14ac:dyDescent="0.3">
      <c r="A3247" s="10" t="str">
        <f t="shared" si="71"/>
        <v>SDGbaseTRA_AgMin_v7PVAXaltrp-f</v>
      </c>
      <c r="B3247" s="10" t="s">
        <v>220</v>
      </c>
      <c r="C3247" s="10" t="s">
        <v>329</v>
      </c>
      <c r="D3247" s="8" t="s">
        <v>212</v>
      </c>
      <c r="E3247" s="10" t="s">
        <v>71</v>
      </c>
      <c r="F3247" s="9">
        <v>1.00000000000025</v>
      </c>
      <c r="G3247" s="9">
        <v>0.93605883924037403</v>
      </c>
      <c r="H3247" s="9">
        <v>0.94104133445882399</v>
      </c>
      <c r="I3247" s="9">
        <v>0.96725770662831001</v>
      </c>
      <c r="J3247" s="9">
        <v>0.97092704650338202</v>
      </c>
      <c r="K3247" s="9">
        <v>0.96294454874872204</v>
      </c>
      <c r="L3247" s="9">
        <v>0.95525101098960497</v>
      </c>
      <c r="M3247" s="9">
        <v>0.95190142479707196</v>
      </c>
      <c r="N3247" s="9">
        <v>0.96737797196278696</v>
      </c>
      <c r="O3247" s="9">
        <v>0.96869454453470805</v>
      </c>
      <c r="P3247" s="9">
        <v>0.98838940737033598</v>
      </c>
      <c r="Q3247" s="9">
        <v>1.0116787096102899</v>
      </c>
      <c r="R3247" s="9">
        <v>1.0013933351758899</v>
      </c>
      <c r="S3247" s="9">
        <v>0.99560813820542804</v>
      </c>
      <c r="T3247" s="9">
        <v>0.998626456916484</v>
      </c>
      <c r="U3247" s="9">
        <v>1.0144846664887901</v>
      </c>
      <c r="V3247" s="9">
        <v>1.01992136093859</v>
      </c>
      <c r="W3247" s="9">
        <v>1.0141100693035401</v>
      </c>
      <c r="X3247" s="9">
        <v>1.0092732088207901</v>
      </c>
      <c r="Y3247" s="9">
        <v>1.02376156666102</v>
      </c>
      <c r="Z3247" s="9">
        <v>1.03493031604848</v>
      </c>
      <c r="AA3247" s="9">
        <v>1.0352780663278001</v>
      </c>
      <c r="AB3247" s="9">
        <v>1.02717272604182</v>
      </c>
      <c r="AC3247" s="9">
        <v>1.0322392163399099</v>
      </c>
      <c r="AD3247" s="9">
        <v>1.0332113493827799</v>
      </c>
      <c r="AE3247" s="9">
        <v>1.03693985328729</v>
      </c>
      <c r="AF3247" s="9">
        <v>1.0281399694123501</v>
      </c>
      <c r="AG3247" s="9">
        <v>1.0157923049267901</v>
      </c>
      <c r="AH3247" s="9">
        <v>1.0243659300924901</v>
      </c>
      <c r="AI3247" s="9">
        <v>1.03312483876257</v>
      </c>
      <c r="AJ3247" s="9">
        <v>1.0437227739331401</v>
      </c>
      <c r="AK3247" s="9">
        <v>1.05179236668969</v>
      </c>
    </row>
    <row r="3248" spans="1:37" s="9" customFormat="1" x14ac:dyDescent="0.3">
      <c r="A3248" s="10" t="str">
        <f t="shared" si="71"/>
        <v>SDGbaseTRA_AgMin_v7PVAXaotrp-p</v>
      </c>
      <c r="B3248" s="10" t="s">
        <v>220</v>
      </c>
      <c r="C3248" s="10" t="s">
        <v>329</v>
      </c>
      <c r="D3248" s="10" t="s">
        <v>212</v>
      </c>
      <c r="E3248" s="9" t="s">
        <v>72</v>
      </c>
      <c r="F3248" s="9">
        <v>0.99999999999994704</v>
      </c>
      <c r="G3248" s="9">
        <v>1.0774888506042599</v>
      </c>
      <c r="H3248" s="9">
        <v>1.07618054924398</v>
      </c>
      <c r="I3248" s="9">
        <v>1.09443215714778</v>
      </c>
      <c r="J3248" s="9">
        <v>1.09017725036562</v>
      </c>
      <c r="K3248" s="9">
        <v>1.06965559186467</v>
      </c>
      <c r="L3248" s="9">
        <v>1.0487780730879499</v>
      </c>
      <c r="M3248" s="9">
        <v>1.03058215186702</v>
      </c>
      <c r="N3248" s="9">
        <v>1.0149676945936501</v>
      </c>
      <c r="O3248" s="9">
        <v>0.96313920916780005</v>
      </c>
      <c r="P3248" s="9">
        <v>0.96466358523308304</v>
      </c>
      <c r="Q3248" s="9">
        <v>0.97093220574028705</v>
      </c>
      <c r="R3248" s="9">
        <v>0.98791105702052995</v>
      </c>
      <c r="S3248" s="9">
        <v>0.99297194149732304</v>
      </c>
      <c r="T3248" s="9">
        <v>0.99486752288498304</v>
      </c>
      <c r="U3248" s="9">
        <v>0.99442374636334596</v>
      </c>
      <c r="V3248" s="9">
        <v>0.996526217966759</v>
      </c>
      <c r="W3248" s="9">
        <v>0.99708028210183497</v>
      </c>
      <c r="X3248" s="9">
        <v>0.98881440790587305</v>
      </c>
      <c r="Y3248" s="9">
        <v>0.98232964228178199</v>
      </c>
      <c r="Z3248" s="9">
        <v>0.97591120019283095</v>
      </c>
      <c r="AA3248" s="9">
        <v>0.96820000896589398</v>
      </c>
      <c r="AB3248" s="9">
        <v>0.95375668310825101</v>
      </c>
      <c r="AC3248" s="9">
        <v>0.952739475176551</v>
      </c>
      <c r="AD3248" s="9">
        <v>0.96010334625022398</v>
      </c>
      <c r="AE3248" s="9">
        <v>0.97198553557272704</v>
      </c>
      <c r="AF3248" s="9">
        <v>0.98319876796767602</v>
      </c>
      <c r="AG3248" s="9">
        <v>0.98664651017030802</v>
      </c>
      <c r="AH3248" s="9">
        <v>0.98571262211345201</v>
      </c>
      <c r="AI3248" s="9">
        <v>0.99571305193430604</v>
      </c>
      <c r="AJ3248" s="9">
        <v>1.0114200252468299</v>
      </c>
      <c r="AK3248" s="9">
        <v>1.0255888395068899</v>
      </c>
    </row>
    <row r="3249" spans="1:37" s="9" customFormat="1" x14ac:dyDescent="0.3">
      <c r="A3249" s="10" t="str">
        <f t="shared" si="71"/>
        <v>SDGbaseTRA_AgMin_v7PVAXaotrp-f</v>
      </c>
      <c r="B3249" s="10" t="s">
        <v>220</v>
      </c>
      <c r="C3249" s="10" t="s">
        <v>329</v>
      </c>
      <c r="D3249" s="10" t="s">
        <v>212</v>
      </c>
      <c r="E3249" s="9" t="s">
        <v>73</v>
      </c>
      <c r="F3249" s="9">
        <v>1.0000000000000799</v>
      </c>
      <c r="G3249" s="9">
        <v>1.00947830041478</v>
      </c>
      <c r="H3249" s="9">
        <v>1.0163021933455401</v>
      </c>
      <c r="I3249" s="9">
        <v>1.0245736257509499</v>
      </c>
      <c r="J3249" s="9">
        <v>1.0159242816596901</v>
      </c>
      <c r="K3249" s="9">
        <v>1.0029632813187499</v>
      </c>
      <c r="L3249" s="9">
        <v>0.99236382490319297</v>
      </c>
      <c r="M3249" s="9">
        <v>0.98652252265562101</v>
      </c>
      <c r="N3249" s="9">
        <v>0.99195085596237897</v>
      </c>
      <c r="O3249" s="9">
        <v>0.97457152068725605</v>
      </c>
      <c r="P3249" s="9">
        <v>0.98596356224651005</v>
      </c>
      <c r="Q3249" s="9">
        <v>1.0021484919863799</v>
      </c>
      <c r="R3249" s="9">
        <v>1.0014416178758201</v>
      </c>
      <c r="S3249" s="9">
        <v>0.99873730412238604</v>
      </c>
      <c r="T3249" s="9">
        <v>1.00094864851234</v>
      </c>
      <c r="U3249" s="9">
        <v>1.0103364399802801</v>
      </c>
      <c r="V3249" s="9">
        <v>1.0164698045493501</v>
      </c>
      <c r="W3249" s="9">
        <v>1.014025083198</v>
      </c>
      <c r="X3249" s="9">
        <v>1.0057873144235601</v>
      </c>
      <c r="Y3249" s="9">
        <v>1.01249850716098</v>
      </c>
      <c r="Z3249" s="9">
        <v>1.0183950553894401</v>
      </c>
      <c r="AA3249" s="9">
        <v>1.0177615006704701</v>
      </c>
      <c r="AB3249" s="9">
        <v>1.00738472286206</v>
      </c>
      <c r="AC3249" s="9">
        <v>1.00972458982397</v>
      </c>
      <c r="AD3249" s="9">
        <v>1.0135134409139701</v>
      </c>
      <c r="AE3249" s="9">
        <v>1.0197856344112599</v>
      </c>
      <c r="AF3249" s="9">
        <v>1.0168311956302201</v>
      </c>
      <c r="AG3249" s="9">
        <v>1.00972087324815</v>
      </c>
      <c r="AH3249" s="9">
        <v>1.0083846998317101</v>
      </c>
      <c r="AI3249" s="9">
        <v>1.0119965133380899</v>
      </c>
      <c r="AJ3249" s="9">
        <v>1.0199175129342299</v>
      </c>
      <c r="AK3249" s="9">
        <v>1.0271710895067301</v>
      </c>
    </row>
    <row r="3250" spans="1:37" s="9" customFormat="1" x14ac:dyDescent="0.3">
      <c r="A3250" s="10" t="str">
        <f t="shared" si="71"/>
        <v>SDGbaseTRA_AgMin_v7PVAXaprtr</v>
      </c>
      <c r="B3250" s="10" t="s">
        <v>220</v>
      </c>
      <c r="C3250" s="10" t="s">
        <v>329</v>
      </c>
      <c r="D3250" s="10" t="s">
        <v>212</v>
      </c>
      <c r="E3250" s="9" t="s">
        <v>74</v>
      </c>
      <c r="F3250" s="9">
        <v>1.00000000000004</v>
      </c>
      <c r="G3250" s="9">
        <v>1.021934951779</v>
      </c>
      <c r="H3250" s="9">
        <v>1.01637702788433</v>
      </c>
      <c r="I3250" s="9">
        <v>1.00934568447517</v>
      </c>
      <c r="J3250" s="9">
        <v>0.99550123859004902</v>
      </c>
      <c r="K3250" s="9">
        <v>0.99480692804141202</v>
      </c>
      <c r="L3250" s="9">
        <v>0.99666900250463597</v>
      </c>
      <c r="M3250" s="9">
        <v>1.0001668453262</v>
      </c>
      <c r="N3250" s="9">
        <v>1.0045822151464401</v>
      </c>
      <c r="O3250" s="9">
        <v>0.99506689447601304</v>
      </c>
      <c r="P3250" s="9">
        <v>1.0041167909169399</v>
      </c>
      <c r="Q3250" s="9">
        <v>1.01373155022886</v>
      </c>
      <c r="R3250" s="9">
        <v>1.0274830733204099</v>
      </c>
      <c r="S3250" s="9">
        <v>1.0350191218770599</v>
      </c>
      <c r="T3250" s="9">
        <v>1.04100767529549</v>
      </c>
      <c r="U3250" s="9">
        <v>1.04857408635079</v>
      </c>
      <c r="V3250" s="9">
        <v>1.0559838255121401</v>
      </c>
      <c r="W3250" s="9">
        <v>1.0515383897677499</v>
      </c>
      <c r="X3250" s="9">
        <v>1.0468183446427901</v>
      </c>
      <c r="Y3250" s="9">
        <v>1.04150958474632</v>
      </c>
      <c r="Z3250" s="9">
        <v>1.0430596584623899</v>
      </c>
      <c r="AA3250" s="9">
        <v>1.04114556079797</v>
      </c>
      <c r="AB3250" s="9">
        <v>1.03419072838504</v>
      </c>
      <c r="AC3250" s="9">
        <v>1.03314896627026</v>
      </c>
      <c r="AD3250" s="9">
        <v>1.0413906243789299</v>
      </c>
      <c r="AE3250" s="9">
        <v>1.04939849437041</v>
      </c>
      <c r="AF3250" s="9">
        <v>1.06021690742643</v>
      </c>
      <c r="AG3250" s="9">
        <v>1.0696789933937101</v>
      </c>
      <c r="AH3250" s="9">
        <v>1.0265046129075699</v>
      </c>
      <c r="AI3250" s="9">
        <v>1.0026202465978999</v>
      </c>
      <c r="AJ3250" s="9">
        <v>0.985504840387597</v>
      </c>
      <c r="AK3250" s="9">
        <v>0.97124541351776394</v>
      </c>
    </row>
    <row r="3251" spans="1:37" s="9" customFormat="1" x14ac:dyDescent="0.3">
      <c r="A3251" s="10" t="str">
        <f t="shared" si="71"/>
        <v>SDGbaseTRA_AgMin_v7PVAXatrps</v>
      </c>
      <c r="B3251" s="10" t="s">
        <v>220</v>
      </c>
      <c r="C3251" s="10" t="s">
        <v>329</v>
      </c>
      <c r="D3251" s="10" t="s">
        <v>212</v>
      </c>
      <c r="E3251" s="9" t="s">
        <v>75</v>
      </c>
      <c r="F3251" s="9">
        <v>1.00000000000004</v>
      </c>
      <c r="G3251" s="9">
        <v>0.99815684527526105</v>
      </c>
      <c r="H3251" s="9">
        <v>0.99578040582369098</v>
      </c>
      <c r="I3251" s="9">
        <v>0.99637198535639804</v>
      </c>
      <c r="J3251" s="9">
        <v>0.993729872853225</v>
      </c>
      <c r="K3251" s="9">
        <v>0.99755350903365803</v>
      </c>
      <c r="L3251" s="9">
        <v>0.99975351845730598</v>
      </c>
      <c r="M3251" s="9">
        <v>0.99825380081084902</v>
      </c>
      <c r="N3251" s="9">
        <v>0.996595457869206</v>
      </c>
      <c r="O3251" s="9">
        <v>0.99182382267618696</v>
      </c>
      <c r="P3251" s="9">
        <v>0.99126913368328295</v>
      </c>
      <c r="Q3251" s="9">
        <v>0.98992397757385797</v>
      </c>
      <c r="R3251" s="9">
        <v>0.99676939384998198</v>
      </c>
      <c r="S3251" s="9">
        <v>1.00726582185708</v>
      </c>
      <c r="T3251" s="9">
        <v>1.0139463371650099</v>
      </c>
      <c r="U3251" s="9">
        <v>1.01992309097958</v>
      </c>
      <c r="V3251" s="9">
        <v>1.0262564479612599</v>
      </c>
      <c r="W3251" s="9">
        <v>1.0322084648580101</v>
      </c>
      <c r="X3251" s="9">
        <v>1.03262976012758</v>
      </c>
      <c r="Y3251" s="9">
        <v>1.0326394505432199</v>
      </c>
      <c r="Z3251" s="9">
        <v>1.0320620311322599</v>
      </c>
      <c r="AA3251" s="9">
        <v>1.03098213525125</v>
      </c>
      <c r="AB3251" s="9">
        <v>1.0466025006138</v>
      </c>
      <c r="AC3251" s="9">
        <v>1.0587678118049699</v>
      </c>
      <c r="AD3251" s="9">
        <v>1.07077609881409</v>
      </c>
      <c r="AE3251" s="9">
        <v>1.0800209826833</v>
      </c>
      <c r="AF3251" s="9">
        <v>1.0874657342068601</v>
      </c>
      <c r="AG3251" s="9">
        <v>1.0837837606673599</v>
      </c>
      <c r="AH3251" s="9">
        <v>1.0852954676772</v>
      </c>
      <c r="AI3251" s="9">
        <v>1.0863447786765601</v>
      </c>
      <c r="AJ3251" s="9">
        <v>1.08751780787681</v>
      </c>
      <c r="AK3251" s="9">
        <v>1.0883586261270899</v>
      </c>
    </row>
    <row r="3252" spans="1:37" s="9" customFormat="1" x14ac:dyDescent="0.3">
      <c r="A3252" s="10" t="str">
        <f t="shared" ref="A3252:A3256" si="72">_xlfn.CONCAT(C3252,D3252,E3252)</f>
        <v>SDGbaseTRA_AgMin_v7PVAXacomm</v>
      </c>
      <c r="B3252" s="10" t="s">
        <v>220</v>
      </c>
      <c r="C3252" s="10" t="s">
        <v>329</v>
      </c>
      <c r="D3252" s="10" t="s">
        <v>212</v>
      </c>
      <c r="E3252" s="9" t="s">
        <v>76</v>
      </c>
      <c r="F3252" s="9">
        <v>1.00000000000003</v>
      </c>
      <c r="G3252" s="9">
        <v>0.880663512485233</v>
      </c>
      <c r="H3252" s="9">
        <v>0.91604355626188705</v>
      </c>
      <c r="I3252" s="9">
        <v>0.93015156037397295</v>
      </c>
      <c r="J3252" s="9">
        <v>0.94043919799343501</v>
      </c>
      <c r="K3252" s="9">
        <v>0.95013442857860197</v>
      </c>
      <c r="L3252" s="9">
        <v>0.95563503926165205</v>
      </c>
      <c r="M3252" s="9">
        <v>0.96196033229974798</v>
      </c>
      <c r="N3252" s="9">
        <v>0.96475908418445</v>
      </c>
      <c r="O3252" s="9">
        <v>0.96434321516528299</v>
      </c>
      <c r="P3252" s="9">
        <v>0.96809517760150299</v>
      </c>
      <c r="Q3252" s="9">
        <v>0.97255825496662796</v>
      </c>
      <c r="R3252" s="9">
        <v>0.98005439434727004</v>
      </c>
      <c r="S3252" s="9">
        <v>0.98478941594770297</v>
      </c>
      <c r="T3252" s="9">
        <v>0.98855526333627997</v>
      </c>
      <c r="U3252" s="9">
        <v>0.99054530608838198</v>
      </c>
      <c r="V3252" s="9">
        <v>0.99682392602556502</v>
      </c>
      <c r="W3252" s="9">
        <v>1.0011630737002699</v>
      </c>
      <c r="X3252" s="9">
        <v>1.00312490864614</v>
      </c>
      <c r="Y3252" s="9">
        <v>1.0030948300086799</v>
      </c>
      <c r="Z3252" s="9">
        <v>1.0023563618264</v>
      </c>
      <c r="AA3252" s="9">
        <v>1.0004744273227999</v>
      </c>
      <c r="AB3252" s="9">
        <v>0.99129077522929299</v>
      </c>
      <c r="AC3252" s="9">
        <v>0.98970942968214803</v>
      </c>
      <c r="AD3252" s="9">
        <v>0.994758513029257</v>
      </c>
      <c r="AE3252" s="9">
        <v>1.00054289282248</v>
      </c>
      <c r="AF3252" s="9">
        <v>1.00720008116657</v>
      </c>
      <c r="AG3252" s="9">
        <v>1.0080285651246801</v>
      </c>
      <c r="AH3252" s="9">
        <v>1.00930009942787</v>
      </c>
      <c r="AI3252" s="9">
        <v>1.0076961878074999</v>
      </c>
      <c r="AJ3252" s="9">
        <v>1.0061754616197101</v>
      </c>
      <c r="AK3252" s="9">
        <v>1.0046631586091901</v>
      </c>
    </row>
    <row r="3253" spans="1:37" s="9" customFormat="1" x14ac:dyDescent="0.3">
      <c r="A3253" s="10" t="str">
        <f t="shared" si="72"/>
        <v>SDGbaseTRA_AgMin_v7PVAXafsrv</v>
      </c>
      <c r="B3253" s="10" t="s">
        <v>220</v>
      </c>
      <c r="C3253" s="10" t="s">
        <v>329</v>
      </c>
      <c r="D3253" s="10" t="s">
        <v>212</v>
      </c>
      <c r="E3253" s="9" t="s">
        <v>77</v>
      </c>
      <c r="F3253" s="9">
        <v>1</v>
      </c>
      <c r="G3253" s="9">
        <v>0.960198491500034</v>
      </c>
      <c r="H3253" s="9">
        <v>0.97321018109262303</v>
      </c>
      <c r="I3253" s="9">
        <v>0.97374769037254705</v>
      </c>
      <c r="J3253" s="9">
        <v>0.97536364297933398</v>
      </c>
      <c r="K3253" s="9">
        <v>0.98123015010806602</v>
      </c>
      <c r="L3253" s="9">
        <v>0.98682762497696797</v>
      </c>
      <c r="M3253" s="9">
        <v>0.99202348294555198</v>
      </c>
      <c r="N3253" s="9">
        <v>0.99529730508001502</v>
      </c>
      <c r="O3253" s="9">
        <v>0.99280989958122401</v>
      </c>
      <c r="P3253" s="9">
        <v>0.99625731870469603</v>
      </c>
      <c r="Q3253" s="9">
        <v>0.99963844551803205</v>
      </c>
      <c r="R3253" s="9">
        <v>1.0089841221389799</v>
      </c>
      <c r="S3253" s="9">
        <v>1.01303770689978</v>
      </c>
      <c r="T3253" s="9">
        <v>1.01630415598573</v>
      </c>
      <c r="U3253" s="9">
        <v>1.0198540473967499</v>
      </c>
      <c r="V3253" s="9">
        <v>1.02448155342753</v>
      </c>
      <c r="W3253" s="9">
        <v>1.0285881331856499</v>
      </c>
      <c r="X3253" s="9">
        <v>1.03114021812032</v>
      </c>
      <c r="Y3253" s="9">
        <v>1.03063769888155</v>
      </c>
      <c r="Z3253" s="9">
        <v>1.02978036944086</v>
      </c>
      <c r="AA3253" s="9">
        <v>1.0281272895364699</v>
      </c>
      <c r="AB3253" s="9">
        <v>1.0259439953410601</v>
      </c>
      <c r="AC3253" s="9">
        <v>1.0250540015548699</v>
      </c>
      <c r="AD3253" s="9">
        <v>1.0267348923739801</v>
      </c>
      <c r="AE3253" s="9">
        <v>1.0289017955564199</v>
      </c>
      <c r="AF3253" s="9">
        <v>1.0323985111609</v>
      </c>
      <c r="AG3253" s="9">
        <v>1.0317740869179499</v>
      </c>
      <c r="AH3253" s="9">
        <v>1.02020315466876</v>
      </c>
      <c r="AI3253" s="9">
        <v>1.0085407359149801</v>
      </c>
      <c r="AJ3253" s="9">
        <v>0.99959046241495897</v>
      </c>
      <c r="AK3253" s="9">
        <v>0.991827659394939</v>
      </c>
    </row>
    <row r="3254" spans="1:37" s="9" customFormat="1" x14ac:dyDescent="0.3">
      <c r="A3254" s="10" t="str">
        <f t="shared" si="72"/>
        <v>SDGbaseTRA_AgMin_v7PVAXabsrv</v>
      </c>
      <c r="B3254" s="10" t="s">
        <v>220</v>
      </c>
      <c r="C3254" s="10" t="s">
        <v>329</v>
      </c>
      <c r="D3254" s="10" t="s">
        <v>212</v>
      </c>
      <c r="E3254" s="9" t="s">
        <v>78</v>
      </c>
      <c r="F3254" s="9">
        <v>1.00000000000004</v>
      </c>
      <c r="G3254" s="9">
        <v>0.88875291512841204</v>
      </c>
      <c r="H3254" s="9">
        <v>0.91331721034305702</v>
      </c>
      <c r="I3254" s="9">
        <v>0.92348710879739804</v>
      </c>
      <c r="J3254" s="9">
        <v>0.93211754956876902</v>
      </c>
      <c r="K3254" s="9">
        <v>0.94162666399722905</v>
      </c>
      <c r="L3254" s="9">
        <v>0.94779652251440105</v>
      </c>
      <c r="M3254" s="9">
        <v>0.95329674671306797</v>
      </c>
      <c r="N3254" s="9">
        <v>0.95640135684584204</v>
      </c>
      <c r="O3254" s="9">
        <v>0.95464266565739697</v>
      </c>
      <c r="P3254" s="9">
        <v>0.95893151415588496</v>
      </c>
      <c r="Q3254" s="9">
        <v>0.96381075435699504</v>
      </c>
      <c r="R3254" s="9">
        <v>0.97310949501158295</v>
      </c>
      <c r="S3254" s="9">
        <v>0.97786372562751001</v>
      </c>
      <c r="T3254" s="9">
        <v>0.98161603846225198</v>
      </c>
      <c r="U3254" s="9">
        <v>0.98415105184695095</v>
      </c>
      <c r="V3254" s="9">
        <v>0.98993733227537395</v>
      </c>
      <c r="W3254" s="9">
        <v>0.994104855794955</v>
      </c>
      <c r="X3254" s="9">
        <v>0.995963454093726</v>
      </c>
      <c r="Y3254" s="9">
        <v>0.99577313339460805</v>
      </c>
      <c r="Z3254" s="9">
        <v>0.99533066393862502</v>
      </c>
      <c r="AA3254" s="9">
        <v>0.99355104194071098</v>
      </c>
      <c r="AB3254" s="9">
        <v>0.98898155877864802</v>
      </c>
      <c r="AC3254" s="9">
        <v>0.98747245150037699</v>
      </c>
      <c r="AD3254" s="9">
        <v>0.990226152329304</v>
      </c>
      <c r="AE3254" s="9">
        <v>0.99410297444473605</v>
      </c>
      <c r="AF3254" s="9">
        <v>0.99945497475891798</v>
      </c>
      <c r="AG3254" s="9">
        <v>1.0000867605746999</v>
      </c>
      <c r="AH3254" s="9">
        <v>1.0001367196366</v>
      </c>
      <c r="AI3254" s="9">
        <v>0.99810868007307396</v>
      </c>
      <c r="AJ3254" s="9">
        <v>0.99594422328688004</v>
      </c>
      <c r="AK3254" s="9">
        <v>0.99390090625860095</v>
      </c>
    </row>
    <row r="3255" spans="1:37" s="9" customFormat="1" x14ac:dyDescent="0.3">
      <c r="A3255" s="10" t="str">
        <f t="shared" si="72"/>
        <v>SDGbaseTRA_AgMin_v7PVAXagsrv</v>
      </c>
      <c r="B3255" s="10" t="s">
        <v>220</v>
      </c>
      <c r="C3255" s="10" t="s">
        <v>329</v>
      </c>
      <c r="D3255" s="10" t="s">
        <v>212</v>
      </c>
      <c r="E3255" s="9" t="s">
        <v>79</v>
      </c>
      <c r="F3255" s="9">
        <v>1.00000000000004</v>
      </c>
      <c r="G3255" s="9">
        <v>1.0130810056927499</v>
      </c>
      <c r="H3255" s="9">
        <v>1.01816758618407</v>
      </c>
      <c r="I3255" s="9">
        <v>1.01988165365525</v>
      </c>
      <c r="J3255" s="9">
        <v>1.0171708413910501</v>
      </c>
      <c r="K3255" s="9">
        <v>1.02011394007648</v>
      </c>
      <c r="L3255" s="9">
        <v>1.02514914768676</v>
      </c>
      <c r="M3255" s="9">
        <v>1.03015945688182</v>
      </c>
      <c r="N3255" s="9">
        <v>1.0334339019632599</v>
      </c>
      <c r="O3255" s="9">
        <v>1.0291868843965599</v>
      </c>
      <c r="P3255" s="9">
        <v>1.03115983871763</v>
      </c>
      <c r="Q3255" s="9">
        <v>1.0326376453294599</v>
      </c>
      <c r="R3255" s="9">
        <v>1.0369981731559801</v>
      </c>
      <c r="S3255" s="9">
        <v>1.0399303049064399</v>
      </c>
      <c r="T3255" s="9">
        <v>1.0422083729577201</v>
      </c>
      <c r="U3255" s="9">
        <v>1.0460025064379299</v>
      </c>
      <c r="V3255" s="9">
        <v>1.0503229133523799</v>
      </c>
      <c r="W3255" s="9">
        <v>1.05322664512844</v>
      </c>
      <c r="X3255" s="9">
        <v>1.0540789413032901</v>
      </c>
      <c r="Y3255" s="9">
        <v>1.0522318576869001</v>
      </c>
      <c r="Z3255" s="9">
        <v>1.05034847080879</v>
      </c>
      <c r="AA3255" s="9">
        <v>1.0483620546146</v>
      </c>
      <c r="AB3255" s="9">
        <v>1.04415835892702</v>
      </c>
      <c r="AC3255" s="9">
        <v>1.0421356520639999</v>
      </c>
      <c r="AD3255" s="9">
        <v>1.0438417938411999</v>
      </c>
      <c r="AE3255" s="9">
        <v>1.0462572126227501</v>
      </c>
      <c r="AF3255" s="9">
        <v>1.04940271508507</v>
      </c>
      <c r="AG3255" s="9">
        <v>1.0469990488474701</v>
      </c>
      <c r="AH3255" s="9">
        <v>1.0235783820072899</v>
      </c>
      <c r="AI3255" s="9">
        <v>1.00441764335316</v>
      </c>
      <c r="AJ3255" s="9">
        <v>0.99224022052792704</v>
      </c>
      <c r="AK3255" s="9">
        <v>0.98238270589457599</v>
      </c>
    </row>
    <row r="3256" spans="1:37" s="9" customFormat="1" x14ac:dyDescent="0.3">
      <c r="A3256" s="10" t="str">
        <f t="shared" si="72"/>
        <v>SDGbaseTRA_AgMin_v7PVAXaosrv</v>
      </c>
      <c r="B3256" s="10" t="s">
        <v>220</v>
      </c>
      <c r="C3256" s="10" t="s">
        <v>329</v>
      </c>
      <c r="D3256" s="10" t="s">
        <v>212</v>
      </c>
      <c r="E3256" s="9" t="s">
        <v>80</v>
      </c>
      <c r="F3256" s="9">
        <v>1</v>
      </c>
      <c r="G3256" s="9">
        <v>1.13999631304969</v>
      </c>
      <c r="H3256" s="9">
        <v>1.1200549289194099</v>
      </c>
      <c r="I3256" s="9">
        <v>1.1044537488264401</v>
      </c>
      <c r="J3256" s="9">
        <v>1.0968716290420499</v>
      </c>
      <c r="K3256" s="9">
        <v>1.0946059955017</v>
      </c>
      <c r="L3256" s="9">
        <v>1.0929486103957899</v>
      </c>
      <c r="M3256" s="9">
        <v>1.0940070586036701</v>
      </c>
      <c r="N3256" s="9">
        <v>1.09508702357733</v>
      </c>
      <c r="O3256" s="9">
        <v>1.09280913640566</v>
      </c>
      <c r="P3256" s="9">
        <v>1.0965427194439701</v>
      </c>
      <c r="Q3256" s="9">
        <v>1.10106570019602</v>
      </c>
      <c r="R3256" s="9">
        <v>1.11035866285242</v>
      </c>
      <c r="S3256" s="9">
        <v>1.1150118315509501</v>
      </c>
      <c r="T3256" s="9">
        <v>1.11874117854824</v>
      </c>
      <c r="U3256" s="9">
        <v>1.12152354337043</v>
      </c>
      <c r="V3256" s="9">
        <v>1.12732549914817</v>
      </c>
      <c r="W3256" s="9">
        <v>1.13195539389748</v>
      </c>
      <c r="X3256" s="9">
        <v>1.13428503857536</v>
      </c>
      <c r="Y3256" s="9">
        <v>1.13479103127893</v>
      </c>
      <c r="Z3256" s="9">
        <v>1.1346360760552501</v>
      </c>
      <c r="AA3256" s="9">
        <v>1.13293410596671</v>
      </c>
      <c r="AB3256" s="9">
        <v>1.12824851378082</v>
      </c>
      <c r="AC3256" s="9">
        <v>1.12676659612833</v>
      </c>
      <c r="AD3256" s="9">
        <v>1.1287540615206899</v>
      </c>
      <c r="AE3256" s="9">
        <v>1.1315843610207901</v>
      </c>
      <c r="AF3256" s="9">
        <v>1.13589868574692</v>
      </c>
      <c r="AG3256" s="9">
        <v>1.1361302611287301</v>
      </c>
      <c r="AH3256" s="9">
        <v>1.1372514335005499</v>
      </c>
      <c r="AI3256" s="9">
        <v>1.1360058512169799</v>
      </c>
      <c r="AJ3256" s="9">
        <v>1.13356146452977</v>
      </c>
      <c r="AK3256" s="9">
        <v>1.1307168711451401</v>
      </c>
    </row>
    <row r="3257" spans="1:37" s="9" customFormat="1" x14ac:dyDescent="0.3">
      <c r="A3257" s="10" t="str">
        <f t="shared" ref="A3257:A3266" si="73">_xlfn.CONCAT(C3257,D3257,E3257)</f>
        <v>SDGbaseTRA_AgMin_v7utaxbase</v>
      </c>
      <c r="B3257" s="10" t="s">
        <v>220</v>
      </c>
      <c r="C3257" s="10" t="s">
        <v>329</v>
      </c>
      <c r="D3257" s="10" t="s">
        <v>224</v>
      </c>
      <c r="E3257" s="10" t="s">
        <v>218</v>
      </c>
      <c r="F3257" s="120">
        <v>58.648751329495703</v>
      </c>
      <c r="G3257" s="120">
        <v>55.583243315480502</v>
      </c>
      <c r="H3257" s="120">
        <v>57.228719535001403</v>
      </c>
      <c r="I3257" s="120">
        <v>58.091806279333099</v>
      </c>
      <c r="J3257" s="120">
        <v>55.273075683345802</v>
      </c>
      <c r="K3257" s="120">
        <v>56.582256628522103</v>
      </c>
      <c r="L3257" s="120">
        <v>58.163067089970802</v>
      </c>
      <c r="M3257" s="9">
        <v>59.5951525585577</v>
      </c>
      <c r="N3257" s="120">
        <v>59.973156908146699</v>
      </c>
      <c r="O3257" s="120">
        <v>60.3864536659446</v>
      </c>
      <c r="P3257" s="120">
        <v>61.5250544398817</v>
      </c>
      <c r="Q3257" s="120">
        <v>62.670045097088902</v>
      </c>
      <c r="R3257" s="120">
        <v>65.464736984527704</v>
      </c>
      <c r="S3257" s="120">
        <v>68.090843695633296</v>
      </c>
      <c r="T3257" s="120">
        <v>69.8929459206677</v>
      </c>
      <c r="U3257" s="120">
        <v>72.028504245190803</v>
      </c>
      <c r="V3257" s="120">
        <v>74.222659664543897</v>
      </c>
      <c r="W3257" s="120">
        <v>76.385438545579802</v>
      </c>
      <c r="X3257" s="120">
        <v>79.252707149905106</v>
      </c>
      <c r="Y3257" s="120">
        <v>83.8250835951943</v>
      </c>
      <c r="Z3257" s="120">
        <v>89.717128007786201</v>
      </c>
      <c r="AA3257" s="120">
        <v>96.987994061487996</v>
      </c>
      <c r="AB3257" s="120">
        <v>106.127422837021</v>
      </c>
      <c r="AC3257" s="120">
        <v>109.355163123289</v>
      </c>
      <c r="AD3257" s="120">
        <v>108.550193998542</v>
      </c>
      <c r="AE3257" s="120">
        <v>105.585738205718</v>
      </c>
      <c r="AF3257" s="120">
        <v>101.506435606783</v>
      </c>
      <c r="AG3257" s="120">
        <v>96.065121793117896</v>
      </c>
      <c r="AH3257" s="120">
        <v>99.0074440428603</v>
      </c>
      <c r="AI3257" s="120">
        <v>101.26938552695199</v>
      </c>
      <c r="AJ3257" s="120">
        <v>105.31461478693799</v>
      </c>
      <c r="AK3257" s="120">
        <v>108.46030733753101</v>
      </c>
    </row>
    <row r="3258" spans="1:37" s="9" customFormat="1" x14ac:dyDescent="0.3">
      <c r="A3258" s="10" t="str">
        <f t="shared" si="73"/>
        <v>SDGbaseTRA_AgMin_v7imptaxbase</v>
      </c>
      <c r="B3258" s="10" t="s">
        <v>220</v>
      </c>
      <c r="C3258" s="10" t="s">
        <v>329</v>
      </c>
      <c r="D3258" s="10" t="s">
        <v>219</v>
      </c>
      <c r="E3258" s="10" t="s">
        <v>218</v>
      </c>
      <c r="F3258" s="120">
        <v>53.826071644541003</v>
      </c>
      <c r="G3258" s="120">
        <v>51.0837549263521</v>
      </c>
      <c r="H3258" s="120">
        <v>53.156780295626199</v>
      </c>
      <c r="I3258" s="120">
        <v>54.291197195477601</v>
      </c>
      <c r="J3258" s="120">
        <v>55.653765944222101</v>
      </c>
      <c r="K3258" s="120">
        <v>57.145941447407999</v>
      </c>
      <c r="L3258" s="120">
        <v>58.858785333787999</v>
      </c>
      <c r="M3258" s="120">
        <v>60.7992041887276</v>
      </c>
      <c r="N3258" s="120">
        <v>62.820114877921696</v>
      </c>
      <c r="O3258" s="120">
        <v>66.466729957787805</v>
      </c>
      <c r="P3258" s="120">
        <v>69.020668229577495</v>
      </c>
      <c r="Q3258" s="120">
        <v>71.243925466246694</v>
      </c>
      <c r="R3258" s="120">
        <v>73.603185547428197</v>
      </c>
      <c r="S3258" s="120">
        <v>76.067787204572596</v>
      </c>
      <c r="T3258" s="120">
        <v>78.703480714378799</v>
      </c>
      <c r="U3258" s="120">
        <v>81.667026368953998</v>
      </c>
      <c r="V3258" s="120">
        <v>84.494918071512203</v>
      </c>
      <c r="W3258" s="120">
        <v>87.525446211076897</v>
      </c>
      <c r="X3258" s="120">
        <v>90.7960565056826</v>
      </c>
      <c r="Y3258" s="120">
        <v>93.517914316575201</v>
      </c>
      <c r="Z3258" s="120">
        <v>96.147920667418603</v>
      </c>
      <c r="AA3258" s="120">
        <v>98.910941041020607</v>
      </c>
      <c r="AB3258" s="120">
        <v>102.193238310998</v>
      </c>
      <c r="AC3258" s="120">
        <v>105.130590945812</v>
      </c>
      <c r="AD3258" s="120">
        <v>108.16493833548201</v>
      </c>
      <c r="AE3258" s="120">
        <v>111.326352660084</v>
      </c>
      <c r="AF3258" s="120">
        <v>114.698853000028</v>
      </c>
      <c r="AG3258" s="120">
        <v>117.977013908432</v>
      </c>
      <c r="AH3258" s="120">
        <v>117.9125704482</v>
      </c>
      <c r="AI3258" s="120">
        <v>117.062480967244</v>
      </c>
      <c r="AJ3258" s="120">
        <v>116.411349576275</v>
      </c>
      <c r="AK3258" s="120">
        <v>115.629668950351</v>
      </c>
    </row>
    <row r="3259" spans="1:37" s="9" customFormat="1" x14ac:dyDescent="0.3">
      <c r="A3259" s="10" t="str">
        <f t="shared" si="73"/>
        <v>SDGbaseTRA_AgMin_v7vataxbase</v>
      </c>
      <c r="B3259" s="10" t="s">
        <v>220</v>
      </c>
      <c r="C3259" s="10" t="s">
        <v>329</v>
      </c>
      <c r="D3259" s="10" t="s">
        <v>225</v>
      </c>
      <c r="E3259" s="10" t="s">
        <v>218</v>
      </c>
      <c r="F3259" s="120">
        <v>2.2587798931727801E-11</v>
      </c>
      <c r="G3259" s="120">
        <v>5.1841197749358903E-11</v>
      </c>
      <c r="H3259" s="120">
        <v>9.4627203032227805E-11</v>
      </c>
      <c r="I3259" s="120">
        <v>8.4469317515413997E-11</v>
      </c>
      <c r="J3259" s="120">
        <v>-2.7057467903015099E-11</v>
      </c>
      <c r="K3259" s="120">
        <v>-1.4779289943715E-12</v>
      </c>
      <c r="L3259" s="120">
        <v>1.0800250250380501E-12</v>
      </c>
      <c r="M3259" s="120">
        <v>-2.6147972748512898E-12</v>
      </c>
      <c r="N3259" s="120">
        <v>2.22826201830015E-11</v>
      </c>
      <c r="O3259" s="120">
        <v>-1.0231815394125401E-12</v>
      </c>
      <c r="P3259" s="120">
        <v>4.5462552263890401E-13</v>
      </c>
      <c r="Q3259" s="120">
        <v>2.2560332507205301E-11</v>
      </c>
      <c r="R3259" s="120">
        <v>-1.6591811776031699E-11</v>
      </c>
      <c r="S3259" s="120">
        <v>-1.5459732362775601E-11</v>
      </c>
      <c r="T3259" s="120">
        <v>5.6834577694590903E-12</v>
      </c>
      <c r="U3259" s="120">
        <v>-6.3653552797567897E-12</v>
      </c>
      <c r="V3259" s="120">
        <v>-1.05011592811784E-11</v>
      </c>
      <c r="W3259" s="120">
        <v>-8.0717599480233202E-12</v>
      </c>
      <c r="X3259" s="120">
        <v>-1.06865627460122E-11</v>
      </c>
      <c r="Y3259" s="120">
        <v>3.2969183011352099E-12</v>
      </c>
      <c r="Z3259" s="120">
        <v>-9.1631591097638104E-11</v>
      </c>
      <c r="AA3259" s="120">
        <v>4.3200990881270801E-12</v>
      </c>
      <c r="AB3259" s="120">
        <v>-2.2737367589023099E-13</v>
      </c>
      <c r="AC3259" s="120">
        <v>2.6261659568594301E-11</v>
      </c>
      <c r="AD3259" s="120">
        <v>-2.7284841117211801E-11</v>
      </c>
      <c r="AE3259" s="120">
        <v>1.04591890704107E-11</v>
      </c>
      <c r="AF3259" s="120">
        <v>-1.8189894048509799E-12</v>
      </c>
      <c r="AG3259" s="120">
        <v>-2.27373675545424E-12</v>
      </c>
      <c r="AH3259" s="120">
        <v>3.4106061306302698E-13</v>
      </c>
      <c r="AI3259" s="120">
        <v>-3.4106051300299699E-12</v>
      </c>
      <c r="AJ3259" s="120">
        <v>-9.2086338541853008E-12</v>
      </c>
      <c r="AK3259" s="120">
        <v>3.1832314562827998E-12</v>
      </c>
    </row>
    <row r="3260" spans="1:37" s="9" customFormat="1" x14ac:dyDescent="0.3">
      <c r="A3260" s="10" t="str">
        <f t="shared" si="73"/>
        <v>SDGbaseTRA_AgMin_v7acttaxbase</v>
      </c>
      <c r="B3260" s="10" t="s">
        <v>220</v>
      </c>
      <c r="C3260" s="10" t="s">
        <v>329</v>
      </c>
      <c r="D3260" s="10" t="s">
        <v>217</v>
      </c>
      <c r="E3260" s="10" t="s">
        <v>218</v>
      </c>
      <c r="F3260" s="9">
        <v>94.683488898731298</v>
      </c>
      <c r="G3260" s="9">
        <v>83.997983384561707</v>
      </c>
      <c r="H3260" s="9">
        <v>84.410977747354593</v>
      </c>
      <c r="I3260" s="9">
        <v>85.846122557815306</v>
      </c>
      <c r="J3260" s="9">
        <v>87.584686204887504</v>
      </c>
      <c r="K3260" s="9">
        <v>89.4280777359712</v>
      </c>
      <c r="L3260" s="9">
        <v>91.644043421825103</v>
      </c>
      <c r="M3260" s="9">
        <v>94.099528951358195</v>
      </c>
      <c r="N3260" s="9">
        <v>97.092145664910802</v>
      </c>
      <c r="O3260" s="9">
        <v>99.443344995708301</v>
      </c>
      <c r="P3260" s="9">
        <v>103.056384778534</v>
      </c>
      <c r="Q3260" s="9">
        <v>106.96498458389</v>
      </c>
      <c r="R3260" s="9">
        <v>110.69768935227999</v>
      </c>
      <c r="S3260" s="9">
        <v>114.66802730460201</v>
      </c>
      <c r="T3260" s="9">
        <v>118.886521704529</v>
      </c>
      <c r="U3260" s="9">
        <v>123.68094387587099</v>
      </c>
      <c r="V3260" s="9">
        <v>128.45646775991801</v>
      </c>
      <c r="W3260" s="9">
        <v>133.29051814074001</v>
      </c>
      <c r="X3260" s="9">
        <v>138.190664336944</v>
      </c>
      <c r="Y3260" s="9">
        <v>142.97179821815399</v>
      </c>
      <c r="Z3260" s="9">
        <v>147.83534486940999</v>
      </c>
      <c r="AA3260" s="9">
        <v>152.41220487518299</v>
      </c>
      <c r="AB3260" s="9">
        <v>156.77928139772601</v>
      </c>
      <c r="AC3260" s="9">
        <v>161.71494879134599</v>
      </c>
      <c r="AD3260" s="9">
        <v>167.27408064875101</v>
      </c>
      <c r="AE3260" s="9">
        <v>173.30615006852301</v>
      </c>
      <c r="AF3260" s="9">
        <v>179.65328917081001</v>
      </c>
      <c r="AG3260" s="9">
        <v>185.92871714796999</v>
      </c>
      <c r="AH3260" s="9">
        <v>186.78753706066101</v>
      </c>
      <c r="AI3260" s="9">
        <v>187.180763616706</v>
      </c>
      <c r="AJ3260" s="9">
        <v>187.23667071298399</v>
      </c>
      <c r="AK3260" s="9">
        <v>187.009939705444</v>
      </c>
    </row>
    <row r="3261" spans="1:37" s="9" customFormat="1" x14ac:dyDescent="0.3">
      <c r="A3261" s="10" t="str">
        <f t="shared" si="73"/>
        <v>SDGbaseTRA_AgMin_v7comtaxbase</v>
      </c>
      <c r="B3261" s="10" t="s">
        <v>220</v>
      </c>
      <c r="C3261" s="10" t="s">
        <v>329</v>
      </c>
      <c r="D3261" s="10" t="s">
        <v>226</v>
      </c>
      <c r="E3261" s="10" t="s">
        <v>218</v>
      </c>
      <c r="F3261" s="9">
        <v>497.90817031404998</v>
      </c>
      <c r="G3261" s="9">
        <v>448.29761945596999</v>
      </c>
      <c r="H3261" s="9">
        <v>447.50594913257697</v>
      </c>
      <c r="I3261" s="9">
        <v>452.347477740253</v>
      </c>
      <c r="J3261" s="9">
        <v>461.78504481680898</v>
      </c>
      <c r="K3261" s="9">
        <v>471.04098991204199</v>
      </c>
      <c r="L3261" s="9">
        <v>482.41138746128001</v>
      </c>
      <c r="M3261" s="9">
        <v>494.95679447218998</v>
      </c>
      <c r="N3261" s="9">
        <v>509.63926871524399</v>
      </c>
      <c r="O3261" s="9">
        <v>526.54535000680596</v>
      </c>
      <c r="P3261" s="9">
        <v>544.25810144942295</v>
      </c>
      <c r="Q3261" s="9">
        <v>561.87441088831599</v>
      </c>
      <c r="R3261" s="9">
        <v>580.26813507054999</v>
      </c>
      <c r="S3261" s="9">
        <v>598.40346296116297</v>
      </c>
      <c r="T3261" s="9">
        <v>617.89259634906296</v>
      </c>
      <c r="U3261" s="9">
        <v>639.74556297615004</v>
      </c>
      <c r="V3261" s="9">
        <v>660.90253137465504</v>
      </c>
      <c r="W3261" s="9">
        <v>682.60591579785296</v>
      </c>
      <c r="X3261" s="9">
        <v>704.26528573757901</v>
      </c>
      <c r="Y3261" s="9">
        <v>723.57662209488603</v>
      </c>
      <c r="Z3261" s="9">
        <v>743.10613151793802</v>
      </c>
      <c r="AA3261" s="9">
        <v>760.64787967836799</v>
      </c>
      <c r="AB3261" s="9">
        <v>780.06103766473404</v>
      </c>
      <c r="AC3261" s="9">
        <v>802.302043817563</v>
      </c>
      <c r="AD3261" s="9">
        <v>827.83566825887601</v>
      </c>
      <c r="AE3261" s="9">
        <v>855.91111358317301</v>
      </c>
      <c r="AF3261" s="9">
        <v>885.85527667840904</v>
      </c>
      <c r="AG3261" s="9">
        <v>915.60730731022397</v>
      </c>
      <c r="AH3261" s="9">
        <v>918.15106761550499</v>
      </c>
      <c r="AI3261" s="9">
        <v>918.94051803935201</v>
      </c>
      <c r="AJ3261" s="9">
        <v>918.38686659586995</v>
      </c>
      <c r="AK3261" s="9">
        <v>917.11444170388495</v>
      </c>
    </row>
    <row r="3262" spans="1:37" s="9" customFormat="1" x14ac:dyDescent="0.3">
      <c r="A3262" s="10" t="str">
        <f t="shared" si="73"/>
        <v>SDGbaseTRA_AgMin_v7DIRTAXbase</v>
      </c>
      <c r="B3262" s="10" t="s">
        <v>220</v>
      </c>
      <c r="C3262" s="10" t="s">
        <v>329</v>
      </c>
      <c r="D3262" s="10" t="s">
        <v>227</v>
      </c>
      <c r="E3262" s="10" t="s">
        <v>218</v>
      </c>
      <c r="F3262" s="9">
        <v>784.14526173304796</v>
      </c>
      <c r="G3262" s="9">
        <v>771.78829722593002</v>
      </c>
      <c r="H3262" s="9">
        <v>771.36618036704203</v>
      </c>
      <c r="I3262" s="9">
        <v>831.60849984104198</v>
      </c>
      <c r="J3262" s="9">
        <v>832.78369891704006</v>
      </c>
      <c r="K3262" s="9">
        <v>836.42296320948799</v>
      </c>
      <c r="L3262" s="9">
        <v>842.27037707322495</v>
      </c>
      <c r="M3262" s="9">
        <v>848.92304448823802</v>
      </c>
      <c r="N3262" s="9">
        <v>855.89690680196998</v>
      </c>
      <c r="O3262" s="9">
        <v>866.52957899251805</v>
      </c>
      <c r="P3262" s="9">
        <v>876.25764659952495</v>
      </c>
      <c r="Q3262" s="9">
        <v>884.814639974069</v>
      </c>
      <c r="R3262" s="9">
        <v>829.36154536339097</v>
      </c>
      <c r="S3262" s="9">
        <v>840.60060492539196</v>
      </c>
      <c r="T3262" s="9">
        <v>850.06833298045899</v>
      </c>
      <c r="U3262" s="9">
        <v>857.48606670946594</v>
      </c>
      <c r="V3262" s="9">
        <v>868.71426928378298</v>
      </c>
      <c r="W3262" s="9">
        <v>878.07919334378005</v>
      </c>
      <c r="X3262" s="9">
        <v>885.904756299425</v>
      </c>
      <c r="Y3262" s="9">
        <v>891.53490689610396</v>
      </c>
      <c r="Z3262" s="9">
        <v>895.04243401167503</v>
      </c>
      <c r="AA3262" s="9">
        <v>900.88661636709298</v>
      </c>
      <c r="AB3262" s="9">
        <v>897.26750554995601</v>
      </c>
      <c r="AC3262" s="9">
        <v>907.19966999534302</v>
      </c>
      <c r="AD3262" s="9">
        <v>924.94151146211595</v>
      </c>
      <c r="AE3262" s="9">
        <v>944.54324036819196</v>
      </c>
      <c r="AF3262" s="9">
        <v>965.28071340495899</v>
      </c>
      <c r="AG3262" s="9">
        <v>984.72987083016903</v>
      </c>
      <c r="AH3262" s="9">
        <v>1007.54396549991</v>
      </c>
      <c r="AI3262" s="9">
        <v>1030.7745070026599</v>
      </c>
      <c r="AJ3262" s="9">
        <v>1062.8409313521399</v>
      </c>
      <c r="AK3262" s="9">
        <v>1101.14500892518</v>
      </c>
    </row>
    <row r="3263" spans="1:37" s="9" customFormat="1" x14ac:dyDescent="0.3">
      <c r="A3263" s="10" t="str">
        <f t="shared" si="73"/>
        <v>SDGbaseTRA_AgMin_v7FACINCbase</v>
      </c>
      <c r="B3263" s="10" t="s">
        <v>220</v>
      </c>
      <c r="C3263" s="10" t="s">
        <v>329</v>
      </c>
      <c r="D3263" s="10" t="s">
        <v>228</v>
      </c>
      <c r="E3263" s="10" t="s">
        <v>218</v>
      </c>
      <c r="F3263" s="9">
        <v>108.72526139301399</v>
      </c>
      <c r="G3263" s="9">
        <v>98.129396972178498</v>
      </c>
      <c r="H3263" s="9">
        <v>101.96872974434601</v>
      </c>
      <c r="I3263" s="9">
        <v>104.83364681597899</v>
      </c>
      <c r="J3263" s="9">
        <v>107.40786234042</v>
      </c>
      <c r="K3263" s="9">
        <v>110.13923948962</v>
      </c>
      <c r="L3263" s="9">
        <v>113.081925395821</v>
      </c>
      <c r="M3263" s="9">
        <v>116.184049296951</v>
      </c>
      <c r="N3263" s="9">
        <v>119.859344598018</v>
      </c>
      <c r="O3263" s="9">
        <v>124.68813535437999</v>
      </c>
      <c r="P3263" s="9">
        <v>129.23369775049099</v>
      </c>
      <c r="Q3263" s="9">
        <v>133.68316920353001</v>
      </c>
      <c r="R3263" s="9">
        <v>138.301779857707</v>
      </c>
      <c r="S3263" s="9">
        <v>143.11639067148101</v>
      </c>
      <c r="T3263" s="9">
        <v>148.14006564398201</v>
      </c>
      <c r="U3263" s="9">
        <v>153.81469926303899</v>
      </c>
      <c r="V3263" s="9">
        <v>159.439263989468</v>
      </c>
      <c r="W3263" s="9">
        <v>165.161560637674</v>
      </c>
      <c r="X3263" s="9">
        <v>171.064709790173</v>
      </c>
      <c r="Y3263" s="9">
        <v>177.14203830461</v>
      </c>
      <c r="Z3263" s="9">
        <v>183.97215448227701</v>
      </c>
      <c r="AA3263" s="9">
        <v>190.53974140065799</v>
      </c>
      <c r="AB3263" s="9">
        <v>198.421304024308</v>
      </c>
      <c r="AC3263" s="9">
        <v>204.79552435082701</v>
      </c>
      <c r="AD3263" s="9">
        <v>210.233863747106</v>
      </c>
      <c r="AE3263" s="9">
        <v>215.606009071904</v>
      </c>
      <c r="AF3263" s="9">
        <v>220.949587753229</v>
      </c>
      <c r="AG3263" s="9">
        <v>225.68526417922601</v>
      </c>
      <c r="AH3263" s="9">
        <v>228.374786825646</v>
      </c>
      <c r="AI3263" s="9">
        <v>229.39280637412801</v>
      </c>
      <c r="AJ3263" s="9">
        <v>229.316871185309</v>
      </c>
      <c r="AK3263" s="9">
        <v>228.557905197271</v>
      </c>
    </row>
    <row r="3264" spans="1:37" s="9" customFormat="1" x14ac:dyDescent="0.3">
      <c r="A3264" s="10" t="str">
        <f t="shared" si="73"/>
        <v>SDGbaseTRA_AgMin_v7TRNSFRbase</v>
      </c>
      <c r="B3264" s="10" t="s">
        <v>220</v>
      </c>
      <c r="C3264" s="10" t="s">
        <v>329</v>
      </c>
      <c r="D3264" s="10" t="s">
        <v>229</v>
      </c>
      <c r="E3264" s="10" t="s">
        <v>218</v>
      </c>
      <c r="F3264" s="9">
        <v>-48.3117601953644</v>
      </c>
      <c r="G3264" s="9">
        <v>-49.500066358220302</v>
      </c>
      <c r="H3264" s="9">
        <v>-50.154768579724703</v>
      </c>
      <c r="I3264" s="9">
        <v>-50.056484977957197</v>
      </c>
      <c r="J3264" s="9">
        <v>-50.1584294327007</v>
      </c>
      <c r="K3264" s="9">
        <v>-50.325321132724902</v>
      </c>
      <c r="L3264" s="9">
        <v>-50.5336889388687</v>
      </c>
      <c r="M3264" s="9">
        <v>-50.868942935921197</v>
      </c>
      <c r="N3264" s="9">
        <v>-51.167829686818997</v>
      </c>
      <c r="O3264" s="9">
        <v>-52.910819114340697</v>
      </c>
      <c r="P3264" s="9">
        <v>-53.3817626403237</v>
      </c>
      <c r="Q3264" s="9">
        <v>-53.5191834649276</v>
      </c>
      <c r="R3264" s="9">
        <v>-53.475231183876097</v>
      </c>
      <c r="S3264" s="9">
        <v>-53.547802480839302</v>
      </c>
      <c r="T3264" s="9">
        <v>-53.657859539789399</v>
      </c>
      <c r="U3264" s="9">
        <v>-53.771353134479398</v>
      </c>
      <c r="V3264" s="9">
        <v>-53.780674416454502</v>
      </c>
      <c r="W3264" s="9">
        <v>-53.858006322712001</v>
      </c>
      <c r="X3264" s="9">
        <v>-54.023488946412797</v>
      </c>
      <c r="Y3264" s="9">
        <v>-54.030192307179398</v>
      </c>
      <c r="Z3264" s="9">
        <v>-53.9620323599041</v>
      </c>
      <c r="AA3264" s="9">
        <v>-54.032609404000397</v>
      </c>
      <c r="AB3264" s="9">
        <v>-54.409402283901898</v>
      </c>
      <c r="AC3264" s="9">
        <v>-54.584116810952501</v>
      </c>
      <c r="AD3264" s="9">
        <v>-54.637239636541999</v>
      </c>
      <c r="AE3264" s="9">
        <v>-54.615624943084804</v>
      </c>
      <c r="AF3264" s="9">
        <v>-54.575246715365097</v>
      </c>
      <c r="AG3264" s="9">
        <v>-54.472344850390797</v>
      </c>
      <c r="AH3264" s="9">
        <v>-54.2917216679094</v>
      </c>
      <c r="AI3264" s="9">
        <v>-53.814890318908397</v>
      </c>
      <c r="AJ3264" s="9">
        <v>-53.461847397853099</v>
      </c>
      <c r="AK3264" s="9">
        <v>-53.126684430324303</v>
      </c>
    </row>
    <row r="3265" spans="1:37" s="9" customFormat="1" x14ac:dyDescent="0.3">
      <c r="A3265" s="10" t="str">
        <f t="shared" si="73"/>
        <v>SDGbaseTRA_AgMin_v7EXRXbase</v>
      </c>
      <c r="B3265" s="10" t="s">
        <v>220</v>
      </c>
      <c r="C3265" s="10" t="s">
        <v>329</v>
      </c>
      <c r="D3265" s="10" t="s">
        <v>248</v>
      </c>
      <c r="E3265" s="10" t="s">
        <v>218</v>
      </c>
      <c r="F3265" s="9">
        <v>0.99999999999994504</v>
      </c>
      <c r="G3265" s="9">
        <v>1.02459662322482</v>
      </c>
      <c r="H3265" s="9">
        <v>1.0381482350654301</v>
      </c>
      <c r="I3265" s="9">
        <v>1.03611387321709</v>
      </c>
      <c r="J3265" s="9">
        <v>1.0382240106728899</v>
      </c>
      <c r="K3265" s="9">
        <v>1.04167848426999</v>
      </c>
      <c r="L3265" s="9">
        <v>1.0459914673884101</v>
      </c>
      <c r="M3265" s="9">
        <v>1.0529308543140099</v>
      </c>
      <c r="N3265" s="9">
        <v>1.0591174794688201</v>
      </c>
      <c r="O3265" s="9">
        <v>1.0951954327554101</v>
      </c>
      <c r="P3265" s="9">
        <v>1.1049434428481599</v>
      </c>
      <c r="Q3265" s="9">
        <v>1.1077879019208201</v>
      </c>
      <c r="R3265" s="9">
        <v>1.1068781383172199</v>
      </c>
      <c r="S3265" s="9">
        <v>1.10838028389565</v>
      </c>
      <c r="T3265" s="9">
        <v>1.11065834328543</v>
      </c>
      <c r="U3265" s="9">
        <v>1.1130075351639901</v>
      </c>
      <c r="V3265" s="9">
        <v>1.1132004753909099</v>
      </c>
      <c r="W3265" s="9">
        <v>1.11480116031618</v>
      </c>
      <c r="X3265" s="9">
        <v>1.11822646759191</v>
      </c>
      <c r="Y3265" s="9">
        <v>1.1183652197454099</v>
      </c>
      <c r="Z3265" s="9">
        <v>1.1169543842262799</v>
      </c>
      <c r="AA3265" s="9">
        <v>1.11841525097614</v>
      </c>
      <c r="AB3265" s="9">
        <v>1.12621444683192</v>
      </c>
      <c r="AC3265" s="9">
        <v>1.1298308442959</v>
      </c>
      <c r="AD3265" s="9">
        <v>1.1309304280282</v>
      </c>
      <c r="AE3265" s="9">
        <v>1.1304830277809299</v>
      </c>
      <c r="AF3265" s="9">
        <v>1.1296472431281599</v>
      </c>
      <c r="AG3265" s="9">
        <v>1.1275172883395499</v>
      </c>
      <c r="AH3265" s="9">
        <v>1.1237785882435301</v>
      </c>
      <c r="AI3265" s="9">
        <v>1.11390870672663</v>
      </c>
      <c r="AJ3265" s="9">
        <v>1.1066011087499099</v>
      </c>
      <c r="AK3265" s="9">
        <v>1.09966360603477</v>
      </c>
    </row>
    <row r="3266" spans="1:37" s="9" customFormat="1" x14ac:dyDescent="0.3">
      <c r="A3266" s="10" t="str">
        <f t="shared" si="73"/>
        <v>SDGbaseTRA_AgMin_v7GDP_RUNbase</v>
      </c>
      <c r="B3266" s="10" t="s">
        <v>220</v>
      </c>
      <c r="C3266" s="10" t="s">
        <v>329</v>
      </c>
      <c r="D3266" s="10" t="s">
        <v>264</v>
      </c>
      <c r="E3266" s="10" t="s">
        <v>218</v>
      </c>
      <c r="F3266" s="9">
        <v>4436.7667702664303</v>
      </c>
      <c r="G3266" s="9">
        <v>4128.5306735708</v>
      </c>
      <c r="H3266" s="9">
        <v>4254.5632323938298</v>
      </c>
      <c r="I3266" s="9">
        <v>4341.0604699791702</v>
      </c>
      <c r="J3266" s="9">
        <v>4423.8893884257004</v>
      </c>
      <c r="K3266" s="9">
        <v>4515.7484761852602</v>
      </c>
      <c r="L3266" s="9">
        <v>4620.7734297058396</v>
      </c>
      <c r="M3266" s="9">
        <v>4732.1644956703904</v>
      </c>
      <c r="N3266" s="9">
        <v>4855.0681393326104</v>
      </c>
      <c r="O3266" s="9">
        <v>4987.2813702112599</v>
      </c>
      <c r="P3266" s="9">
        <v>5126.8172993953403</v>
      </c>
      <c r="Q3266" s="9">
        <v>5267.3212389365199</v>
      </c>
      <c r="R3266" s="9">
        <v>5420.9997332753401</v>
      </c>
      <c r="S3266" s="9">
        <v>5574.3076801606403</v>
      </c>
      <c r="T3266" s="9">
        <v>5734.7335665569499</v>
      </c>
      <c r="U3266" s="9">
        <v>5915.7606154481</v>
      </c>
      <c r="V3266" s="9">
        <v>6088.1912023728701</v>
      </c>
      <c r="W3266" s="9">
        <v>6270.9855673791699</v>
      </c>
      <c r="X3266" s="9">
        <v>6469.9839253033497</v>
      </c>
      <c r="Y3266" s="9">
        <v>6659.4791787167096</v>
      </c>
      <c r="Z3266" s="9">
        <v>6848.6022431068996</v>
      </c>
      <c r="AA3266" s="9">
        <v>7040.23046809476</v>
      </c>
      <c r="AB3266" s="9">
        <v>7244.7618341630296</v>
      </c>
      <c r="AC3266" s="9">
        <v>7442.6522760321704</v>
      </c>
      <c r="AD3266" s="9">
        <v>7646.7162252657099</v>
      </c>
      <c r="AE3266" s="9">
        <v>7859.6815052559596</v>
      </c>
      <c r="AF3266" s="9">
        <v>8081.7436275831496</v>
      </c>
      <c r="AG3266" s="9">
        <v>8298.6125897938</v>
      </c>
      <c r="AH3266" s="9">
        <v>8345.8074816397693</v>
      </c>
      <c r="AI3266" s="9">
        <v>8372.5522289862092</v>
      </c>
      <c r="AJ3266" s="9">
        <v>8399.8930381546506</v>
      </c>
      <c r="AK3266" s="9">
        <v>8418.47158378108</v>
      </c>
    </row>
    <row r="3267" spans="1:37" s="105" customFormat="1" x14ac:dyDescent="0.3">
      <c r="B3267" s="106"/>
      <c r="C3267" s="107"/>
      <c r="D3267" s="108"/>
      <c r="E3267" s="10"/>
      <c r="F3267" s="105">
        <v>2019</v>
      </c>
      <c r="G3267" s="105">
        <v>2020</v>
      </c>
      <c r="H3267" s="105">
        <v>2021</v>
      </c>
      <c r="I3267" s="105">
        <v>2022</v>
      </c>
      <c r="J3267" s="105">
        <v>2023</v>
      </c>
      <c r="K3267" s="105">
        <v>2024</v>
      </c>
      <c r="L3267" s="105">
        <v>2025</v>
      </c>
      <c r="M3267" s="105">
        <v>2026</v>
      </c>
      <c r="N3267" s="105">
        <v>2027</v>
      </c>
      <c r="O3267" s="105">
        <v>2028</v>
      </c>
      <c r="P3267" s="105">
        <v>2029</v>
      </c>
      <c r="Q3267" s="105">
        <v>2030</v>
      </c>
      <c r="R3267" s="105">
        <v>2031</v>
      </c>
      <c r="S3267" s="105">
        <v>2032</v>
      </c>
      <c r="T3267" s="105">
        <v>2033</v>
      </c>
      <c r="U3267" s="105">
        <v>2034</v>
      </c>
      <c r="V3267" s="105">
        <v>2035</v>
      </c>
      <c r="W3267" s="105">
        <v>2036</v>
      </c>
      <c r="X3267" s="105">
        <v>2037</v>
      </c>
      <c r="Y3267" s="105">
        <v>2038</v>
      </c>
      <c r="Z3267" s="105">
        <v>2039</v>
      </c>
      <c r="AA3267" s="105">
        <v>2040</v>
      </c>
      <c r="AB3267" s="105">
        <v>2041</v>
      </c>
      <c r="AC3267" s="105">
        <v>2042</v>
      </c>
      <c r="AD3267" s="105">
        <v>2043</v>
      </c>
      <c r="AE3267" s="105">
        <v>2044</v>
      </c>
      <c r="AF3267" s="105">
        <v>2045</v>
      </c>
      <c r="AG3267" s="105">
        <v>2046</v>
      </c>
      <c r="AH3267" s="105">
        <v>2047</v>
      </c>
      <c r="AI3267" s="105">
        <v>2048</v>
      </c>
      <c r="AJ3267" s="105">
        <v>2049</v>
      </c>
      <c r="AK3267" s="105">
        <v>2050</v>
      </c>
    </row>
    <row r="3268" spans="1:37" s="105" customFormat="1" x14ac:dyDescent="0.3">
      <c r="A3268" s="108" t="str">
        <f t="shared" ref="A3268" si="74">_xlfn.CONCAT(C3268,D3268,E3268)</f>
        <v>SDGbaseTRA_AgMed_v7PalmaRatiototal</v>
      </c>
      <c r="B3268" s="108" t="s">
        <v>220</v>
      </c>
      <c r="C3268" s="108" t="s">
        <v>330</v>
      </c>
      <c r="D3268" s="108" t="s">
        <v>0</v>
      </c>
      <c r="E3268" s="105" t="s">
        <v>1</v>
      </c>
      <c r="F3268" s="105">
        <v>3.6916692176509098</v>
      </c>
      <c r="G3268" s="105">
        <v>3.4837326600739802</v>
      </c>
      <c r="H3268" s="105">
        <v>3.7031047220524198</v>
      </c>
      <c r="I3268" s="105">
        <v>3.6681268422153499</v>
      </c>
      <c r="J3268" s="105">
        <v>3.66368826393844</v>
      </c>
      <c r="K3268" s="105">
        <v>3.6741485890527898</v>
      </c>
      <c r="L3268" s="105">
        <v>3.6818982904705901</v>
      </c>
      <c r="M3268" s="105">
        <v>3.6854430066027102</v>
      </c>
      <c r="N3268" s="105">
        <v>3.6946342629901099</v>
      </c>
      <c r="O3268" s="105">
        <v>3.7007217004481898</v>
      </c>
      <c r="P3268" s="105">
        <v>3.7094318307808201</v>
      </c>
      <c r="Q3268" s="105">
        <v>3.71517973274136</v>
      </c>
      <c r="R3268" s="105">
        <v>3.74427121843412</v>
      </c>
      <c r="S3268" s="105">
        <v>3.7365004028057598</v>
      </c>
      <c r="T3268" s="105">
        <v>3.73010400094967</v>
      </c>
      <c r="U3268" s="105">
        <v>3.7292150195851201</v>
      </c>
      <c r="V3268" s="105">
        <v>3.7152164285540499</v>
      </c>
      <c r="W3268" s="105">
        <v>3.7065627818101299</v>
      </c>
      <c r="X3268" s="105">
        <v>3.6983562718667402</v>
      </c>
      <c r="Y3268" s="105">
        <v>3.6838666129420599</v>
      </c>
      <c r="Z3268" s="105">
        <v>3.6796649923659901</v>
      </c>
      <c r="AA3268" s="105">
        <v>3.6685984051558198</v>
      </c>
      <c r="AB3268" s="105">
        <v>3.6654865451001601</v>
      </c>
      <c r="AC3268" s="105">
        <v>3.6420350557671699</v>
      </c>
      <c r="AD3268" s="105">
        <v>3.6205013140650699</v>
      </c>
      <c r="AE3268" s="105">
        <v>3.5989893460827398</v>
      </c>
      <c r="AF3268" s="105">
        <v>3.5769678010927102</v>
      </c>
      <c r="AG3268" s="105">
        <v>3.5429133478076298</v>
      </c>
      <c r="AH3268" s="105">
        <v>3.4526578869923501</v>
      </c>
      <c r="AI3268" s="105">
        <v>3.40392240177587</v>
      </c>
      <c r="AJ3268" s="105">
        <v>3.3678204166436099</v>
      </c>
      <c r="AK3268" s="105">
        <v>3.34474036802487</v>
      </c>
    </row>
    <row r="3269" spans="1:37" s="105" customFormat="1" x14ac:dyDescent="0.3">
      <c r="A3269" s="108" t="str">
        <f t="shared" ref="A3269:A3332" si="75">_xlfn.CONCAT(C3269,D3269,E3269)</f>
        <v>SDGbaseTRA_AgMed_v720-20Ratiototal</v>
      </c>
      <c r="B3269" s="108" t="s">
        <v>220</v>
      </c>
      <c r="C3269" s="108" t="s">
        <v>330</v>
      </c>
      <c r="D3269" s="108" t="s">
        <v>2</v>
      </c>
      <c r="E3269" s="105" t="s">
        <v>1</v>
      </c>
      <c r="F3269" s="105">
        <v>13.172548992504</v>
      </c>
      <c r="G3269" s="105">
        <v>12.4160744898762</v>
      </c>
      <c r="H3269" s="105">
        <v>13.237572350066101</v>
      </c>
      <c r="I3269" s="105">
        <v>13.1096793270347</v>
      </c>
      <c r="J3269" s="105">
        <v>13.085726641220001</v>
      </c>
      <c r="K3269" s="105">
        <v>13.121492291531901</v>
      </c>
      <c r="L3269" s="105">
        <v>13.148898824013701</v>
      </c>
      <c r="M3269" s="105">
        <v>13.1616792351982</v>
      </c>
      <c r="N3269" s="105">
        <v>13.194912738358701</v>
      </c>
      <c r="O3269" s="105">
        <v>13.2140035822322</v>
      </c>
      <c r="P3269" s="105">
        <v>13.2436866401553</v>
      </c>
      <c r="Q3269" s="105">
        <v>13.2609129539953</v>
      </c>
      <c r="R3269" s="105">
        <v>13.3568535795608</v>
      </c>
      <c r="S3269" s="105">
        <v>13.3251976415869</v>
      </c>
      <c r="T3269" s="105">
        <v>13.2986164586745</v>
      </c>
      <c r="U3269" s="105">
        <v>13.293674349691599</v>
      </c>
      <c r="V3269" s="105">
        <v>13.2408491109988</v>
      </c>
      <c r="W3269" s="105">
        <v>13.2059164475529</v>
      </c>
      <c r="X3269" s="105">
        <v>13.169195571499101</v>
      </c>
      <c r="Y3269" s="105">
        <v>13.108254354362</v>
      </c>
      <c r="Z3269" s="105">
        <v>13.084811313713301</v>
      </c>
      <c r="AA3269" s="105">
        <v>13.036436381022099</v>
      </c>
      <c r="AB3269" s="105">
        <v>13.017577250984401</v>
      </c>
      <c r="AC3269" s="105">
        <v>12.9269635610063</v>
      </c>
      <c r="AD3269" s="105">
        <v>12.8473904221881</v>
      </c>
      <c r="AE3269" s="105">
        <v>12.7692090054499</v>
      </c>
      <c r="AF3269" s="105">
        <v>12.6897587631452</v>
      </c>
      <c r="AG3269" s="105">
        <v>12.5645522804484</v>
      </c>
      <c r="AH3269" s="105">
        <v>12.2251534732597</v>
      </c>
      <c r="AI3269" s="105">
        <v>12.0451178356015</v>
      </c>
      <c r="AJ3269" s="105">
        <v>11.9090046209985</v>
      </c>
      <c r="AK3269" s="105">
        <v>11.820104317148299</v>
      </c>
    </row>
    <row r="3270" spans="1:37" s="105" customFormat="1" x14ac:dyDescent="0.3">
      <c r="A3270" s="108" t="str">
        <f t="shared" si="75"/>
        <v>SDGbaseTRA_AgMed_v7C_GVAaawhe</v>
      </c>
      <c r="B3270" s="108" t="s">
        <v>220</v>
      </c>
      <c r="C3270" s="108" t="s">
        <v>330</v>
      </c>
      <c r="D3270" s="108" t="s">
        <v>3</v>
      </c>
      <c r="E3270" s="105" t="s">
        <v>4</v>
      </c>
      <c r="F3270" s="105">
        <v>2.6605426949915998</v>
      </c>
      <c r="G3270" s="105">
        <v>2.48687363742332</v>
      </c>
      <c r="H3270" s="105">
        <v>2.5562861744059502</v>
      </c>
      <c r="I3270" s="105">
        <v>2.63574854213687</v>
      </c>
      <c r="J3270" s="105">
        <v>2.7568360151189601</v>
      </c>
      <c r="K3270" s="105">
        <v>2.8179010405232101</v>
      </c>
      <c r="L3270" s="105">
        <v>2.8808456045140001</v>
      </c>
      <c r="M3270" s="105">
        <v>2.9143050640358599</v>
      </c>
      <c r="N3270" s="105">
        <v>2.9538032824776002</v>
      </c>
      <c r="O3270" s="105">
        <v>3.1226702547435901</v>
      </c>
      <c r="P3270" s="105">
        <v>3.1669706947674801</v>
      </c>
      <c r="Q3270" s="105">
        <v>3.19063548843762</v>
      </c>
      <c r="R3270" s="105">
        <v>3.2774024493604399</v>
      </c>
      <c r="S3270" s="105">
        <v>3.3165025138222002</v>
      </c>
      <c r="T3270" s="105">
        <v>3.35568898289117</v>
      </c>
      <c r="U3270" s="105">
        <v>3.40692922284599</v>
      </c>
      <c r="V3270" s="105">
        <v>3.4458883556861402</v>
      </c>
      <c r="W3270" s="105">
        <v>3.47533625688579</v>
      </c>
      <c r="X3270" s="105">
        <v>3.4960002594714799</v>
      </c>
      <c r="Y3270" s="105">
        <v>3.51025699426632</v>
      </c>
      <c r="Z3270" s="105">
        <v>3.52219994426255</v>
      </c>
      <c r="AA3270" s="105">
        <v>3.5354039563885098</v>
      </c>
      <c r="AB3270" s="105">
        <v>3.6006802880348401</v>
      </c>
      <c r="AC3270" s="105">
        <v>3.6629851420177801</v>
      </c>
      <c r="AD3270" s="105">
        <v>3.7518224200253401</v>
      </c>
      <c r="AE3270" s="105">
        <v>3.8454291450349598</v>
      </c>
      <c r="AF3270" s="105">
        <v>3.9486462838045502</v>
      </c>
      <c r="AG3270" s="105">
        <v>4.0128862268308403</v>
      </c>
      <c r="AH3270" s="105">
        <v>4.0316769616523196</v>
      </c>
      <c r="AI3270" s="105">
        <v>4.0743129222492396</v>
      </c>
      <c r="AJ3270" s="105">
        <v>4.0429715543413698</v>
      </c>
      <c r="AK3270" s="105">
        <v>4.00498770290391</v>
      </c>
    </row>
    <row r="3271" spans="1:37" s="105" customFormat="1" x14ac:dyDescent="0.3">
      <c r="A3271" s="108" t="str">
        <f t="shared" si="75"/>
        <v>SDGbaseTRA_AgMed_v7C_GVAaamai</v>
      </c>
      <c r="B3271" s="108" t="s">
        <v>220</v>
      </c>
      <c r="C3271" s="108" t="s">
        <v>330</v>
      </c>
      <c r="D3271" s="108" t="s">
        <v>3</v>
      </c>
      <c r="E3271" s="105" t="s">
        <v>5</v>
      </c>
      <c r="F3271" s="105">
        <v>11.925302657025901</v>
      </c>
      <c r="G3271" s="105">
        <v>11.250343786546701</v>
      </c>
      <c r="H3271" s="105">
        <v>11.725572167940401</v>
      </c>
      <c r="I3271" s="105">
        <v>12.2329480328178</v>
      </c>
      <c r="J3271" s="105">
        <v>12.97266121044</v>
      </c>
      <c r="K3271" s="105">
        <v>13.3041521218237</v>
      </c>
      <c r="L3271" s="105">
        <v>13.6493005838859</v>
      </c>
      <c r="M3271" s="105">
        <v>13.832421549678999</v>
      </c>
      <c r="N3271" s="105">
        <v>14.0826833317438</v>
      </c>
      <c r="O3271" s="105">
        <v>15.2274173955206</v>
      </c>
      <c r="P3271" s="105">
        <v>15.479657808750099</v>
      </c>
      <c r="Q3271" s="105">
        <v>15.5599615810054</v>
      </c>
      <c r="R3271" s="105">
        <v>15.877697593934499</v>
      </c>
      <c r="S3271" s="105">
        <v>15.965439069086001</v>
      </c>
      <c r="T3271" s="105">
        <v>16.0775494488595</v>
      </c>
      <c r="U3271" s="105">
        <v>16.284657625896902</v>
      </c>
      <c r="V3271" s="105">
        <v>16.355777493635401</v>
      </c>
      <c r="W3271" s="105">
        <v>16.370349321563999</v>
      </c>
      <c r="X3271" s="105">
        <v>16.3804715602298</v>
      </c>
      <c r="Y3271" s="105">
        <v>16.368383150664702</v>
      </c>
      <c r="Z3271" s="105">
        <v>16.3316629281933</v>
      </c>
      <c r="AA3271" s="105">
        <v>16.334764882462299</v>
      </c>
      <c r="AB3271" s="105">
        <v>16.668408559923702</v>
      </c>
      <c r="AC3271" s="105">
        <v>16.9464138720205</v>
      </c>
      <c r="AD3271" s="105">
        <v>17.329646593366601</v>
      </c>
      <c r="AE3271" s="105">
        <v>17.7305009974183</v>
      </c>
      <c r="AF3271" s="105">
        <v>18.157412139502899</v>
      </c>
      <c r="AG3271" s="105">
        <v>18.1620864753272</v>
      </c>
      <c r="AH3271" s="105">
        <v>17.9497669258629</v>
      </c>
      <c r="AI3271" s="105">
        <v>17.912360557521001</v>
      </c>
      <c r="AJ3271" s="105">
        <v>17.484262786936899</v>
      </c>
      <c r="AK3271" s="105">
        <v>17.052957738901299</v>
      </c>
    </row>
    <row r="3272" spans="1:37" s="105" customFormat="1" x14ac:dyDescent="0.3">
      <c r="A3272" s="108" t="str">
        <f t="shared" si="75"/>
        <v>SDGbaseTRA_AgMed_v7C_GVAaaoce</v>
      </c>
      <c r="B3272" s="108" t="s">
        <v>220</v>
      </c>
      <c r="C3272" s="108" t="s">
        <v>330</v>
      </c>
      <c r="D3272" s="108" t="s">
        <v>3</v>
      </c>
      <c r="E3272" s="105" t="s">
        <v>6</v>
      </c>
      <c r="F3272" s="105">
        <v>0.81587985557114195</v>
      </c>
      <c r="G3272" s="105">
        <v>0.75417772109146697</v>
      </c>
      <c r="H3272" s="105">
        <v>0.79230629413111897</v>
      </c>
      <c r="I3272" s="105">
        <v>0.82940411868003605</v>
      </c>
      <c r="J3272" s="105">
        <v>0.88425128576249501</v>
      </c>
      <c r="K3272" s="105">
        <v>0.91364258798734399</v>
      </c>
      <c r="L3272" s="105">
        <v>0.94426513904487897</v>
      </c>
      <c r="M3272" s="105">
        <v>0.96469878547599397</v>
      </c>
      <c r="N3272" s="105">
        <v>0.98853299509551495</v>
      </c>
      <c r="O3272" s="105">
        <v>1.0744660864775799</v>
      </c>
      <c r="P3272" s="105">
        <v>1.1041509967924801</v>
      </c>
      <c r="Q3272" s="105">
        <v>1.12217034785063</v>
      </c>
      <c r="R3272" s="105">
        <v>1.1621989393843799</v>
      </c>
      <c r="S3272" s="105">
        <v>1.1819724382361101</v>
      </c>
      <c r="T3272" s="105">
        <v>1.20304319570539</v>
      </c>
      <c r="U3272" s="105">
        <v>1.22982332916868</v>
      </c>
      <c r="V3272" s="105">
        <v>1.2452486628063999</v>
      </c>
      <c r="W3272" s="105">
        <v>1.2596209444272899</v>
      </c>
      <c r="X3272" s="105">
        <v>1.27605540191791</v>
      </c>
      <c r="Y3272" s="105">
        <v>1.28791877290651</v>
      </c>
      <c r="Z3272" s="105">
        <v>1.2993681094561</v>
      </c>
      <c r="AA3272" s="105">
        <v>1.3143011488443499</v>
      </c>
      <c r="AB3272" s="105">
        <v>1.35829944651859</v>
      </c>
      <c r="AC3272" s="105">
        <v>1.3929024342617999</v>
      </c>
      <c r="AD3272" s="105">
        <v>1.43212413844565</v>
      </c>
      <c r="AE3272" s="105">
        <v>1.47037127610014</v>
      </c>
      <c r="AF3272" s="105">
        <v>1.5109202172132099</v>
      </c>
      <c r="AG3272" s="105">
        <v>1.52927643832599</v>
      </c>
      <c r="AH3272" s="105">
        <v>1.5175479936571601</v>
      </c>
      <c r="AI3272" s="105">
        <v>1.5097515063484801</v>
      </c>
      <c r="AJ3272" s="105">
        <v>1.48039957429869</v>
      </c>
      <c r="AK3272" s="105">
        <v>1.4514235896379899</v>
      </c>
    </row>
    <row r="3273" spans="1:37" s="105" customFormat="1" x14ac:dyDescent="0.3">
      <c r="A3273" s="108" t="str">
        <f t="shared" si="75"/>
        <v>SDGbaseTRA_AgMed_v7C_GVAaaveg</v>
      </c>
      <c r="B3273" s="108" t="s">
        <v>220</v>
      </c>
      <c r="C3273" s="108" t="s">
        <v>330</v>
      </c>
      <c r="D3273" s="108" t="s">
        <v>3</v>
      </c>
      <c r="E3273" s="105" t="s">
        <v>7</v>
      </c>
      <c r="F3273" s="105">
        <v>6.7349634382759103</v>
      </c>
      <c r="G3273" s="105">
        <v>6.4555958565659299</v>
      </c>
      <c r="H3273" s="105">
        <v>6.4889999794553797</v>
      </c>
      <c r="I3273" s="105">
        <v>6.6037617792031096</v>
      </c>
      <c r="J3273" s="105">
        <v>6.7732499360471596</v>
      </c>
      <c r="K3273" s="105">
        <v>6.8538986533465804</v>
      </c>
      <c r="L3273" s="105">
        <v>6.9526540552120801</v>
      </c>
      <c r="M3273" s="105">
        <v>7.01766279899301</v>
      </c>
      <c r="N3273" s="105">
        <v>7.0922668056651004</v>
      </c>
      <c r="O3273" s="105">
        <v>7.24198635185844</v>
      </c>
      <c r="P3273" s="105">
        <v>7.3132535198669997</v>
      </c>
      <c r="Q3273" s="105">
        <v>7.3672441547680698</v>
      </c>
      <c r="R3273" s="105">
        <v>7.5396450925730596</v>
      </c>
      <c r="S3273" s="105">
        <v>7.6223923317711497</v>
      </c>
      <c r="T3273" s="105">
        <v>7.6972571620807004</v>
      </c>
      <c r="U3273" s="105">
        <v>7.80327236692799</v>
      </c>
      <c r="V3273" s="105">
        <v>7.8970890563737601</v>
      </c>
      <c r="W3273" s="105">
        <v>7.9533799272268197</v>
      </c>
      <c r="X3273" s="105">
        <v>7.9662043787264896</v>
      </c>
      <c r="Y3273" s="105">
        <v>7.9669507787366802</v>
      </c>
      <c r="Z3273" s="105">
        <v>7.9698933334333404</v>
      </c>
      <c r="AA3273" s="105">
        <v>7.9550736328346803</v>
      </c>
      <c r="AB3273" s="105">
        <v>8.0277731935049506</v>
      </c>
      <c r="AC3273" s="105">
        <v>8.14031125404032</v>
      </c>
      <c r="AD3273" s="105">
        <v>8.3376521791637206</v>
      </c>
      <c r="AE3273" s="105">
        <v>8.5625819897320792</v>
      </c>
      <c r="AF3273" s="105">
        <v>8.8173838429898801</v>
      </c>
      <c r="AG3273" s="105">
        <v>9.05304825882987</v>
      </c>
      <c r="AH3273" s="105">
        <v>9.1528005071453595</v>
      </c>
      <c r="AI3273" s="105">
        <v>9.3167536547131906</v>
      </c>
      <c r="AJ3273" s="105">
        <v>9.2422321858489909</v>
      </c>
      <c r="AK3273" s="105">
        <v>9.1753145363294095</v>
      </c>
    </row>
    <row r="3274" spans="1:37" s="105" customFormat="1" x14ac:dyDescent="0.3">
      <c r="A3274" s="108" t="str">
        <f t="shared" si="75"/>
        <v>SDGbaseTRA_AgMed_v7C_GVAaaofr</v>
      </c>
      <c r="B3274" s="108" t="s">
        <v>220</v>
      </c>
      <c r="C3274" s="108" t="s">
        <v>330</v>
      </c>
      <c r="D3274" s="108" t="s">
        <v>3</v>
      </c>
      <c r="E3274" s="105" t="s">
        <v>8</v>
      </c>
      <c r="F3274" s="105">
        <v>12.999968868332401</v>
      </c>
      <c r="G3274" s="105">
        <v>12.669206141974801</v>
      </c>
      <c r="H3274" s="105">
        <v>12.991943479696401</v>
      </c>
      <c r="I3274" s="105">
        <v>13.1787495132196</v>
      </c>
      <c r="J3274" s="105">
        <v>13.561730162868701</v>
      </c>
      <c r="K3274" s="105">
        <v>13.8495606958748</v>
      </c>
      <c r="L3274" s="105">
        <v>14.173450669357001</v>
      </c>
      <c r="M3274" s="105">
        <v>14.4318430244453</v>
      </c>
      <c r="N3274" s="105">
        <v>14.698872133654</v>
      </c>
      <c r="O3274" s="105">
        <v>15.8147174083594</v>
      </c>
      <c r="P3274" s="105">
        <v>16.1557953789526</v>
      </c>
      <c r="Q3274" s="105">
        <v>16.3156976095005</v>
      </c>
      <c r="R3274" s="105">
        <v>16.6580005865132</v>
      </c>
      <c r="S3274" s="105">
        <v>16.8891549675464</v>
      </c>
      <c r="T3274" s="105">
        <v>17.133473716268</v>
      </c>
      <c r="U3274" s="105">
        <v>17.443757115069399</v>
      </c>
      <c r="V3274" s="105">
        <v>17.730191868727001</v>
      </c>
      <c r="W3274" s="105">
        <v>17.939633050607501</v>
      </c>
      <c r="X3274" s="105">
        <v>18.017454597449198</v>
      </c>
      <c r="Y3274" s="105">
        <v>18.071544932454302</v>
      </c>
      <c r="Z3274" s="105">
        <v>18.085505141395501</v>
      </c>
      <c r="AA3274" s="105">
        <v>18.120583306413099</v>
      </c>
      <c r="AB3274" s="105">
        <v>18.476732992609801</v>
      </c>
      <c r="AC3274" s="105">
        <v>18.859412074473401</v>
      </c>
      <c r="AD3274" s="105">
        <v>19.383003709141899</v>
      </c>
      <c r="AE3274" s="105">
        <v>19.9451580798207</v>
      </c>
      <c r="AF3274" s="105">
        <v>20.579030059165301</v>
      </c>
      <c r="AG3274" s="105">
        <v>21.158686755843</v>
      </c>
      <c r="AH3274" s="105">
        <v>21.454235320614</v>
      </c>
      <c r="AI3274" s="105">
        <v>21.656177823837901</v>
      </c>
      <c r="AJ3274" s="105">
        <v>21.251623285315802</v>
      </c>
      <c r="AK3274" s="105">
        <v>20.923376226052699</v>
      </c>
    </row>
    <row r="3275" spans="1:37" s="105" customFormat="1" x14ac:dyDescent="0.3">
      <c r="A3275" s="108" t="str">
        <f t="shared" si="75"/>
        <v>SDGbaseTRA_AgMed_v7C_GVAaagra</v>
      </c>
      <c r="B3275" s="108" t="s">
        <v>220</v>
      </c>
      <c r="C3275" s="108" t="s">
        <v>330</v>
      </c>
      <c r="D3275" s="108" t="s">
        <v>3</v>
      </c>
      <c r="E3275" s="105" t="s">
        <v>9</v>
      </c>
      <c r="F3275" s="105">
        <v>6.1969723289684602</v>
      </c>
      <c r="G3275" s="105">
        <v>6.2019699402898496</v>
      </c>
      <c r="H3275" s="105">
        <v>6.4615702234118704</v>
      </c>
      <c r="I3275" s="105">
        <v>6.5130234693109301</v>
      </c>
      <c r="J3275" s="105">
        <v>6.6881908057654904</v>
      </c>
      <c r="K3275" s="105">
        <v>6.8937531618716301</v>
      </c>
      <c r="L3275" s="105">
        <v>7.1311117742643999</v>
      </c>
      <c r="M3275" s="105">
        <v>7.38335093475186</v>
      </c>
      <c r="N3275" s="105">
        <v>7.63910887483474</v>
      </c>
      <c r="O3275" s="105">
        <v>8.4099381902024994</v>
      </c>
      <c r="P3275" s="105">
        <v>8.7550909262449697</v>
      </c>
      <c r="Q3275" s="105">
        <v>8.9727710252448798</v>
      </c>
      <c r="R3275" s="105">
        <v>9.2704764218688709</v>
      </c>
      <c r="S3275" s="105">
        <v>9.5152072866130908</v>
      </c>
      <c r="T3275" s="105">
        <v>9.7833908672781593</v>
      </c>
      <c r="U3275" s="105">
        <v>10.090936969220699</v>
      </c>
      <c r="V3275" s="105">
        <v>10.3462065638774</v>
      </c>
      <c r="W3275" s="105">
        <v>10.61279633869</v>
      </c>
      <c r="X3275" s="105">
        <v>10.869274537605699</v>
      </c>
      <c r="Y3275" s="105">
        <v>11.0643607891498</v>
      </c>
      <c r="Z3275" s="105">
        <v>11.229842785940701</v>
      </c>
      <c r="AA3275" s="105">
        <v>11.4353167733488</v>
      </c>
      <c r="AB3275" s="105">
        <v>11.903852060736201</v>
      </c>
      <c r="AC3275" s="105">
        <v>12.2856563374039</v>
      </c>
      <c r="AD3275" s="105">
        <v>12.640518337789199</v>
      </c>
      <c r="AE3275" s="105">
        <v>12.9752791792812</v>
      </c>
      <c r="AF3275" s="105">
        <v>13.329389191633201</v>
      </c>
      <c r="AG3275" s="105">
        <v>13.6201013219207</v>
      </c>
      <c r="AH3275" s="105">
        <v>13.6150088888109</v>
      </c>
      <c r="AI3275" s="105">
        <v>13.4469446744036</v>
      </c>
      <c r="AJ3275" s="105">
        <v>12.987707632848201</v>
      </c>
      <c r="AK3275" s="105">
        <v>12.6822953376535</v>
      </c>
    </row>
    <row r="3276" spans="1:37" s="105" customFormat="1" x14ac:dyDescent="0.3">
      <c r="A3276" s="108" t="str">
        <f t="shared" si="75"/>
        <v>SDGbaseTRA_AgMed_v7C_GVAaaoil</v>
      </c>
      <c r="B3276" s="108" t="s">
        <v>220</v>
      </c>
      <c r="C3276" s="108" t="s">
        <v>330</v>
      </c>
      <c r="D3276" s="108" t="s">
        <v>3</v>
      </c>
      <c r="E3276" s="105" t="s">
        <v>10</v>
      </c>
      <c r="F3276" s="105">
        <v>5.4472049614452702</v>
      </c>
      <c r="G3276" s="105">
        <v>4.9312802531384703</v>
      </c>
      <c r="H3276" s="105">
        <v>5.0993660326928802</v>
      </c>
      <c r="I3276" s="105">
        <v>5.3376889292441101</v>
      </c>
      <c r="J3276" s="105">
        <v>5.6589456080821803</v>
      </c>
      <c r="K3276" s="105">
        <v>5.8254978828384498</v>
      </c>
      <c r="L3276" s="105">
        <v>6.0008220788560296</v>
      </c>
      <c r="M3276" s="105">
        <v>6.0995131453594897</v>
      </c>
      <c r="N3276" s="105">
        <v>6.21221471562726</v>
      </c>
      <c r="O3276" s="105">
        <v>6.4877271509930798</v>
      </c>
      <c r="P3276" s="105">
        <v>6.6205500632026597</v>
      </c>
      <c r="Q3276" s="105">
        <v>6.7338252491553598</v>
      </c>
      <c r="R3276" s="105">
        <v>7.0437196806528704</v>
      </c>
      <c r="S3276" s="105">
        <v>7.1959893218127897</v>
      </c>
      <c r="T3276" s="105">
        <v>7.3403380470102597</v>
      </c>
      <c r="U3276" s="105">
        <v>7.5171378713531798</v>
      </c>
      <c r="V3276" s="105">
        <v>7.6572551608084902</v>
      </c>
      <c r="W3276" s="105">
        <v>7.7823790409659699</v>
      </c>
      <c r="X3276" s="105">
        <v>7.9010131904531598</v>
      </c>
      <c r="Y3276" s="105">
        <v>7.9929606840965297</v>
      </c>
      <c r="Z3276" s="105">
        <v>8.0957836112424992</v>
      </c>
      <c r="AA3276" s="105">
        <v>8.1858513100549803</v>
      </c>
      <c r="AB3276" s="105">
        <v>8.3799645904154207</v>
      </c>
      <c r="AC3276" s="105">
        <v>8.5636423795452608</v>
      </c>
      <c r="AD3276" s="105">
        <v>8.82253773071632</v>
      </c>
      <c r="AE3276" s="105">
        <v>9.0968827934938297</v>
      </c>
      <c r="AF3276" s="105">
        <v>9.4003895650713503</v>
      </c>
      <c r="AG3276" s="105">
        <v>9.6312406714496408</v>
      </c>
      <c r="AH3276" s="105">
        <v>9.6190057012209795</v>
      </c>
      <c r="AI3276" s="105">
        <v>9.7044862225518305</v>
      </c>
      <c r="AJ3276" s="105">
        <v>9.6519549720806399</v>
      </c>
      <c r="AK3276" s="105">
        <v>9.5633525078364308</v>
      </c>
    </row>
    <row r="3277" spans="1:37" s="105" customFormat="1" x14ac:dyDescent="0.3">
      <c r="A3277" s="108" t="str">
        <f t="shared" si="75"/>
        <v>SDGbaseTRA_AgMed_v7C_GVAaatub</v>
      </c>
      <c r="B3277" s="108" t="s">
        <v>220</v>
      </c>
      <c r="C3277" s="108" t="s">
        <v>330</v>
      </c>
      <c r="D3277" s="108" t="s">
        <v>3</v>
      </c>
      <c r="E3277" s="105" t="s">
        <v>11</v>
      </c>
      <c r="F3277" s="105">
        <v>2.94784568120137</v>
      </c>
      <c r="G3277" s="105">
        <v>2.7759830910090701</v>
      </c>
      <c r="H3277" s="105">
        <v>2.7945300318908801</v>
      </c>
      <c r="I3277" s="105">
        <v>2.8531517739132002</v>
      </c>
      <c r="J3277" s="105">
        <v>2.9389395075491902</v>
      </c>
      <c r="K3277" s="105">
        <v>2.9770035870064699</v>
      </c>
      <c r="L3277" s="105">
        <v>3.0230998535912299</v>
      </c>
      <c r="M3277" s="105">
        <v>3.05552121449379</v>
      </c>
      <c r="N3277" s="105">
        <v>3.0935770621274701</v>
      </c>
      <c r="O3277" s="105">
        <v>3.1732577351121698</v>
      </c>
      <c r="P3277" s="105">
        <v>3.2085092980622401</v>
      </c>
      <c r="Q3277" s="105">
        <v>3.23510407048285</v>
      </c>
      <c r="R3277" s="105">
        <v>3.3152991264604101</v>
      </c>
      <c r="S3277" s="105">
        <v>3.3521129526810101</v>
      </c>
      <c r="T3277" s="105">
        <v>3.3854436711503699</v>
      </c>
      <c r="U3277" s="105">
        <v>3.4330620834255501</v>
      </c>
      <c r="V3277" s="105">
        <v>3.47283680384494</v>
      </c>
      <c r="W3277" s="105">
        <v>3.4933320767977998</v>
      </c>
      <c r="X3277" s="105">
        <v>3.4926364611060601</v>
      </c>
      <c r="Y3277" s="105">
        <v>3.4873781876505001</v>
      </c>
      <c r="Z3277" s="105">
        <v>3.48328643486852</v>
      </c>
      <c r="AA3277" s="105">
        <v>3.4714608676654199</v>
      </c>
      <c r="AB3277" s="105">
        <v>3.5083737739753502</v>
      </c>
      <c r="AC3277" s="105">
        <v>3.5655283202885002</v>
      </c>
      <c r="AD3277" s="105">
        <v>3.6632649198155001</v>
      </c>
      <c r="AE3277" s="105">
        <v>3.7739767097461598</v>
      </c>
      <c r="AF3277" s="105">
        <v>3.8982742313698502</v>
      </c>
      <c r="AG3277" s="105">
        <v>3.98496246336417</v>
      </c>
      <c r="AH3277" s="105">
        <v>4.03311117316085</v>
      </c>
      <c r="AI3277" s="105">
        <v>4.1189342519059098</v>
      </c>
      <c r="AJ3277" s="105">
        <v>4.0596442079048796</v>
      </c>
      <c r="AK3277" s="105">
        <v>4.0061372102447104</v>
      </c>
    </row>
    <row r="3278" spans="1:37" s="105" customFormat="1" x14ac:dyDescent="0.3">
      <c r="A3278" s="108" t="str">
        <f t="shared" si="75"/>
        <v>SDGbaseTRA_AgMed_v7C_GVAaapul</v>
      </c>
      <c r="B3278" s="108" t="s">
        <v>220</v>
      </c>
      <c r="C3278" s="108" t="s">
        <v>330</v>
      </c>
      <c r="D3278" s="108" t="s">
        <v>3</v>
      </c>
      <c r="E3278" s="105" t="s">
        <v>12</v>
      </c>
      <c r="F3278" s="105">
        <v>0.52449157567978599</v>
      </c>
      <c r="G3278" s="105">
        <v>0.48730068496471701</v>
      </c>
      <c r="H3278" s="105">
        <v>0.49270808017239298</v>
      </c>
      <c r="I3278" s="105">
        <v>0.50948273870848104</v>
      </c>
      <c r="J3278" s="105">
        <v>0.53039923190781102</v>
      </c>
      <c r="K3278" s="105">
        <v>0.53863394223278205</v>
      </c>
      <c r="L3278" s="105">
        <v>0.547106840189858</v>
      </c>
      <c r="M3278" s="105">
        <v>0.54801483000653906</v>
      </c>
      <c r="N3278" s="105">
        <v>0.55036033881227298</v>
      </c>
      <c r="O3278" s="105">
        <v>0.558653372362381</v>
      </c>
      <c r="P3278" s="105">
        <v>0.56091604020659802</v>
      </c>
      <c r="Q3278" s="105">
        <v>0.56373396203405701</v>
      </c>
      <c r="R3278" s="105">
        <v>0.58115484614195401</v>
      </c>
      <c r="S3278" s="105">
        <v>0.58824949667131099</v>
      </c>
      <c r="T3278" s="105">
        <v>0.59426680778737295</v>
      </c>
      <c r="U3278" s="105">
        <v>0.60245871280938601</v>
      </c>
      <c r="V3278" s="105">
        <v>0.60992136099584304</v>
      </c>
      <c r="W3278" s="105">
        <v>0.61430660708960405</v>
      </c>
      <c r="X3278" s="105">
        <v>0.61608366723262598</v>
      </c>
      <c r="Y3278" s="105">
        <v>0.61800759078074197</v>
      </c>
      <c r="Z3278" s="105">
        <v>0.62109653532053899</v>
      </c>
      <c r="AA3278" s="105">
        <v>0.62234135382696398</v>
      </c>
      <c r="AB3278" s="105">
        <v>0.62790145418786503</v>
      </c>
      <c r="AC3278" s="105">
        <v>0.63616466730986099</v>
      </c>
      <c r="AD3278" s="105">
        <v>0.65209141914281199</v>
      </c>
      <c r="AE3278" s="105">
        <v>0.66989383796876201</v>
      </c>
      <c r="AF3278" s="105">
        <v>0.68977959627626095</v>
      </c>
      <c r="AG3278" s="105">
        <v>0.70892916760997604</v>
      </c>
      <c r="AH3278" s="105">
        <v>0.71741493821543201</v>
      </c>
      <c r="AI3278" s="105">
        <v>0.73442643903046101</v>
      </c>
      <c r="AJ3278" s="105">
        <v>0.74069780914933203</v>
      </c>
      <c r="AK3278" s="105">
        <v>0.74387802756509402</v>
      </c>
    </row>
    <row r="3279" spans="1:37" s="105" customFormat="1" x14ac:dyDescent="0.3">
      <c r="A3279" s="108" t="str">
        <f t="shared" si="75"/>
        <v>SDGbaseTRA_AgMed_v7C_GVAaasug</v>
      </c>
      <c r="B3279" s="108" t="s">
        <v>220</v>
      </c>
      <c r="C3279" s="108" t="s">
        <v>330</v>
      </c>
      <c r="D3279" s="108" t="s">
        <v>3</v>
      </c>
      <c r="E3279" s="105" t="s">
        <v>13</v>
      </c>
      <c r="F3279" s="105">
        <v>3.8233471543033799</v>
      </c>
      <c r="G3279" s="105">
        <v>3.66290217623057</v>
      </c>
      <c r="H3279" s="105">
        <v>3.6810253013816201</v>
      </c>
      <c r="I3279" s="105">
        <v>3.7583773388486601</v>
      </c>
      <c r="J3279" s="105">
        <v>3.8758258141354198</v>
      </c>
      <c r="K3279" s="105">
        <v>3.92485439210183</v>
      </c>
      <c r="L3279" s="105">
        <v>3.9812996140646502</v>
      </c>
      <c r="M3279" s="105">
        <v>4.0160917461395398</v>
      </c>
      <c r="N3279" s="105">
        <v>4.0474589923380302</v>
      </c>
      <c r="O3279" s="105">
        <v>4.2389359279423502</v>
      </c>
      <c r="P3279" s="105">
        <v>4.2672876632089896</v>
      </c>
      <c r="Q3279" s="105">
        <v>4.2683305554590696</v>
      </c>
      <c r="R3279" s="105">
        <v>4.3578573471182196</v>
      </c>
      <c r="S3279" s="105">
        <v>4.4092566848003498</v>
      </c>
      <c r="T3279" s="105">
        <v>4.4568086048161302</v>
      </c>
      <c r="U3279" s="105">
        <v>4.5121976232212804</v>
      </c>
      <c r="V3279" s="105">
        <v>4.5431943028815303</v>
      </c>
      <c r="W3279" s="105">
        <v>4.5890173592721801</v>
      </c>
      <c r="X3279" s="105">
        <v>4.6496685677579102</v>
      </c>
      <c r="Y3279" s="105">
        <v>4.6768138964787402</v>
      </c>
      <c r="Z3279" s="105">
        <v>4.6999428308918096</v>
      </c>
      <c r="AA3279" s="105">
        <v>4.7351858219533201</v>
      </c>
      <c r="AB3279" s="105">
        <v>4.8112348705951398</v>
      </c>
      <c r="AC3279" s="105">
        <v>4.8572587385547399</v>
      </c>
      <c r="AD3279" s="105">
        <v>4.9152999595874398</v>
      </c>
      <c r="AE3279" s="105">
        <v>4.9711676836483898</v>
      </c>
      <c r="AF3279" s="105">
        <v>5.0441823782898902</v>
      </c>
      <c r="AG3279" s="105">
        <v>5.1196405265384097</v>
      </c>
      <c r="AH3279" s="105">
        <v>5.0831422763451304</v>
      </c>
      <c r="AI3279" s="105">
        <v>5.0613015194164603</v>
      </c>
      <c r="AJ3279" s="105">
        <v>5.0423778217327602</v>
      </c>
      <c r="AK3279" s="105">
        <v>5.0327035350563998</v>
      </c>
    </row>
    <row r="3280" spans="1:37" s="105" customFormat="1" x14ac:dyDescent="0.3">
      <c r="A3280" s="108" t="str">
        <f t="shared" si="75"/>
        <v>SDGbaseTRA_AgMed_v7C_GVAaaoth</v>
      </c>
      <c r="B3280" s="108" t="s">
        <v>220</v>
      </c>
      <c r="C3280" s="108" t="s">
        <v>330</v>
      </c>
      <c r="D3280" s="108" t="s">
        <v>3</v>
      </c>
      <c r="E3280" s="105" t="s">
        <v>14</v>
      </c>
      <c r="F3280" s="105">
        <v>7.2867372761343301</v>
      </c>
      <c r="G3280" s="105">
        <v>6.7684891309603197</v>
      </c>
      <c r="H3280" s="105">
        <v>7.10777024865064</v>
      </c>
      <c r="I3280" s="105">
        <v>7.2785731355675001</v>
      </c>
      <c r="J3280" s="105">
        <v>7.58080538993371</v>
      </c>
      <c r="K3280" s="105">
        <v>7.8750174347937696</v>
      </c>
      <c r="L3280" s="105">
        <v>8.2102662775743305</v>
      </c>
      <c r="M3280" s="105">
        <v>8.5633546715574393</v>
      </c>
      <c r="N3280" s="105">
        <v>8.9291239403263702</v>
      </c>
      <c r="O3280" s="105">
        <v>9.8932273043461993</v>
      </c>
      <c r="P3280" s="105">
        <v>10.3832249645661</v>
      </c>
      <c r="Q3280" s="105">
        <v>10.735286945225999</v>
      </c>
      <c r="R3280" s="105">
        <v>11.187768489632401</v>
      </c>
      <c r="S3280" s="105">
        <v>11.574736191885201</v>
      </c>
      <c r="T3280" s="105">
        <v>11.9989994411018</v>
      </c>
      <c r="U3280" s="105">
        <v>12.503981743566801</v>
      </c>
      <c r="V3280" s="105">
        <v>12.9548746138917</v>
      </c>
      <c r="W3280" s="105">
        <v>13.4611727530765</v>
      </c>
      <c r="X3280" s="105">
        <v>14.040610507525001</v>
      </c>
      <c r="Y3280" s="105">
        <v>14.5081402235016</v>
      </c>
      <c r="Z3280" s="105">
        <v>14.9064040854071</v>
      </c>
      <c r="AA3280" s="105">
        <v>15.3292344456348</v>
      </c>
      <c r="AB3280" s="105">
        <v>15.924837848533601</v>
      </c>
      <c r="AC3280" s="105">
        <v>16.433772783670399</v>
      </c>
      <c r="AD3280" s="105">
        <v>16.983360208426099</v>
      </c>
      <c r="AE3280" s="105">
        <v>17.5662372835803</v>
      </c>
      <c r="AF3280" s="105">
        <v>18.231542943310899</v>
      </c>
      <c r="AG3280" s="105">
        <v>18.881787213017802</v>
      </c>
      <c r="AH3280" s="105">
        <v>18.7694975297421</v>
      </c>
      <c r="AI3280" s="105">
        <v>18.507098288546299</v>
      </c>
      <c r="AJ3280" s="105">
        <v>17.918577467401999</v>
      </c>
      <c r="AK3280" s="105">
        <v>17.386477791839202</v>
      </c>
    </row>
    <row r="3281" spans="1:37" s="105" customFormat="1" x14ac:dyDescent="0.3">
      <c r="A3281" s="108" t="str">
        <f t="shared" si="75"/>
        <v>SDGbaseTRA_AgMed_v7C_GVAalani</v>
      </c>
      <c r="B3281" s="108" t="s">
        <v>220</v>
      </c>
      <c r="C3281" s="108" t="s">
        <v>330</v>
      </c>
      <c r="D3281" s="108" t="s">
        <v>3</v>
      </c>
      <c r="E3281" s="105" t="s">
        <v>15</v>
      </c>
      <c r="F3281" s="105">
        <v>27.5487375052288</v>
      </c>
      <c r="G3281" s="105">
        <v>22.0473904604263</v>
      </c>
      <c r="H3281" s="105">
        <v>24.158553308133801</v>
      </c>
      <c r="I3281" s="105">
        <v>24.764108443641199</v>
      </c>
      <c r="J3281" s="105">
        <v>26.306210693288602</v>
      </c>
      <c r="K3281" s="105">
        <v>27.269057063323999</v>
      </c>
      <c r="L3281" s="105">
        <v>28.122303005932299</v>
      </c>
      <c r="M3281" s="105">
        <v>29.000984467263699</v>
      </c>
      <c r="N3281" s="105">
        <v>30.031097092346201</v>
      </c>
      <c r="O3281" s="105">
        <v>33.161906437945802</v>
      </c>
      <c r="P3281" s="105">
        <v>34.062788335525902</v>
      </c>
      <c r="Q3281" s="105">
        <v>34.774027930508502</v>
      </c>
      <c r="R3281" s="105">
        <v>36.380448773117898</v>
      </c>
      <c r="S3281" s="105">
        <v>37.230616492068698</v>
      </c>
      <c r="T3281" s="105">
        <v>38.199527659061097</v>
      </c>
      <c r="U3281" s="105">
        <v>39.321231793038201</v>
      </c>
      <c r="V3281" s="105">
        <v>40.3306647216831</v>
      </c>
      <c r="W3281" s="105">
        <v>41.426342104382996</v>
      </c>
      <c r="X3281" s="105">
        <v>42.562311032981498</v>
      </c>
      <c r="Y3281" s="105">
        <v>43.444756288008598</v>
      </c>
      <c r="Z3281" s="105">
        <v>44.146199727867497</v>
      </c>
      <c r="AA3281" s="105">
        <v>44.862295002969603</v>
      </c>
      <c r="AB3281" s="105">
        <v>46.757736344811498</v>
      </c>
      <c r="AC3281" s="105">
        <v>48.265665388271501</v>
      </c>
      <c r="AD3281" s="105">
        <v>49.846935058418097</v>
      </c>
      <c r="AE3281" s="105">
        <v>51.446649386895501</v>
      </c>
      <c r="AF3281" s="105">
        <v>53.237158221200197</v>
      </c>
      <c r="AG3281" s="105">
        <v>54.851489847545402</v>
      </c>
      <c r="AH3281" s="105">
        <v>57.612481365624198</v>
      </c>
      <c r="AI3281" s="105">
        <v>59.390228651863097</v>
      </c>
      <c r="AJ3281" s="105">
        <v>58.722383155384897</v>
      </c>
      <c r="AK3281" s="105">
        <v>58.023974389250398</v>
      </c>
    </row>
    <row r="3282" spans="1:37" s="105" customFormat="1" x14ac:dyDescent="0.3">
      <c r="A3282" s="108" t="str">
        <f t="shared" si="75"/>
        <v>SDGbaseTRA_AgMed_v7C_GVAafore</v>
      </c>
      <c r="B3282" s="108" t="s">
        <v>220</v>
      </c>
      <c r="C3282" s="108" t="s">
        <v>330</v>
      </c>
      <c r="D3282" s="108" t="s">
        <v>3</v>
      </c>
      <c r="E3282" s="105" t="s">
        <v>16</v>
      </c>
      <c r="F3282" s="105">
        <v>6.4911530358491802</v>
      </c>
      <c r="G3282" s="105">
        <v>5.8929114973991403</v>
      </c>
      <c r="H3282" s="105">
        <v>6.0264077807418097</v>
      </c>
      <c r="I3282" s="105">
        <v>6.2147597301915898</v>
      </c>
      <c r="J3282" s="105">
        <v>6.3763143840648704</v>
      </c>
      <c r="K3282" s="105">
        <v>6.4631085461423199</v>
      </c>
      <c r="L3282" s="105">
        <v>6.5629760713724599</v>
      </c>
      <c r="M3282" s="105">
        <v>6.6250303165086901</v>
      </c>
      <c r="N3282" s="105">
        <v>6.8016939128930396</v>
      </c>
      <c r="O3282" s="105">
        <v>7.1104259974745396</v>
      </c>
      <c r="P3282" s="105">
        <v>7.2406332404500997</v>
      </c>
      <c r="Q3282" s="105">
        <v>7.2632079459366601</v>
      </c>
      <c r="R3282" s="105">
        <v>7.4226145446818403</v>
      </c>
      <c r="S3282" s="105">
        <v>7.52304078555352</v>
      </c>
      <c r="T3282" s="105">
        <v>7.6713954138190097</v>
      </c>
      <c r="U3282" s="105">
        <v>7.8884042359933497</v>
      </c>
      <c r="V3282" s="105">
        <v>8.0897082974906294</v>
      </c>
      <c r="W3282" s="105">
        <v>8.3016222399763908</v>
      </c>
      <c r="X3282" s="105">
        <v>8.4944654590950694</v>
      </c>
      <c r="Y3282" s="105">
        <v>8.7110767263709192</v>
      </c>
      <c r="Z3282" s="105">
        <v>8.8055671289549995</v>
      </c>
      <c r="AA3282" s="105">
        <v>8.9134033702669093</v>
      </c>
      <c r="AB3282" s="105">
        <v>9.0831325503987799</v>
      </c>
      <c r="AC3282" s="105">
        <v>9.2552850793168808</v>
      </c>
      <c r="AD3282" s="105">
        <v>9.4394847158602104</v>
      </c>
      <c r="AE3282" s="105">
        <v>9.6470037424982706</v>
      </c>
      <c r="AF3282" s="105">
        <v>9.9149482156717905</v>
      </c>
      <c r="AG3282" s="105">
        <v>10.1459388835566</v>
      </c>
      <c r="AH3282" s="105">
        <v>10.1997029541372</v>
      </c>
      <c r="AI3282" s="105">
        <v>10.232523958504901</v>
      </c>
      <c r="AJ3282" s="105">
        <v>10.070752499055001</v>
      </c>
      <c r="AK3282" s="105">
        <v>9.9642390018977895</v>
      </c>
    </row>
    <row r="3283" spans="1:37" s="105" customFormat="1" x14ac:dyDescent="0.3">
      <c r="A3283" s="108" t="str">
        <f t="shared" si="75"/>
        <v>SDGbaseTRA_AgMed_v7C_GVAafish</v>
      </c>
      <c r="B3283" s="108" t="s">
        <v>220</v>
      </c>
      <c r="C3283" s="108" t="s">
        <v>330</v>
      </c>
      <c r="D3283" s="108" t="s">
        <v>3</v>
      </c>
      <c r="E3283" s="105" t="s">
        <v>17</v>
      </c>
      <c r="F3283" s="105">
        <v>7.3673079317878702</v>
      </c>
      <c r="G3283" s="105">
        <v>6.9127714206671298</v>
      </c>
      <c r="H3283" s="105">
        <v>7.2158059445782801</v>
      </c>
      <c r="I3283" s="105">
        <v>7.28746763883293</v>
      </c>
      <c r="J3283" s="105">
        <v>7.5488861903704398</v>
      </c>
      <c r="K3283" s="105">
        <v>7.7936237745757797</v>
      </c>
      <c r="L3283" s="105">
        <v>8.0558791441726605</v>
      </c>
      <c r="M3283" s="105">
        <v>8.3311255052014808</v>
      </c>
      <c r="N3283" s="105">
        <v>8.6387484699928905</v>
      </c>
      <c r="O3283" s="105">
        <v>9.4558633339021991</v>
      </c>
      <c r="P3283" s="105">
        <v>9.8628744276402998</v>
      </c>
      <c r="Q3283" s="105">
        <v>10.170571849823601</v>
      </c>
      <c r="R3283" s="105">
        <v>10.577980421265</v>
      </c>
      <c r="S3283" s="105">
        <v>10.892045605280099</v>
      </c>
      <c r="T3283" s="105">
        <v>11.2316996009387</v>
      </c>
      <c r="U3283" s="105">
        <v>11.6179991545305</v>
      </c>
      <c r="V3283" s="105">
        <v>11.940440270505899</v>
      </c>
      <c r="W3283" s="105">
        <v>12.302027427469501</v>
      </c>
      <c r="X3283" s="105">
        <v>12.7123705791352</v>
      </c>
      <c r="Y3283" s="105">
        <v>13.0673132940189</v>
      </c>
      <c r="Z3283" s="105">
        <v>13.3953338721318</v>
      </c>
      <c r="AA3283" s="105">
        <v>13.76304627189</v>
      </c>
      <c r="AB3283" s="105">
        <v>14.3393484095894</v>
      </c>
      <c r="AC3283" s="105">
        <v>14.8160443724529</v>
      </c>
      <c r="AD3283" s="105">
        <v>15.260965408868</v>
      </c>
      <c r="AE3283" s="105">
        <v>15.695521689749301</v>
      </c>
      <c r="AF3283" s="105">
        <v>16.156478442411299</v>
      </c>
      <c r="AG3283" s="105">
        <v>16.599645831776002</v>
      </c>
      <c r="AH3283" s="105">
        <v>16.7599436553087</v>
      </c>
      <c r="AI3283" s="105">
        <v>16.727452544012301</v>
      </c>
      <c r="AJ3283" s="105">
        <v>16.559557338823701</v>
      </c>
      <c r="AK3283" s="105">
        <v>16.400793708954399</v>
      </c>
    </row>
    <row r="3284" spans="1:37" s="105" customFormat="1" x14ac:dyDescent="0.3">
      <c r="A3284" s="108" t="str">
        <f t="shared" si="75"/>
        <v>SDGbaseTRA_AgMed_v7C_GVAacoal</v>
      </c>
      <c r="B3284" s="108" t="s">
        <v>220</v>
      </c>
      <c r="C3284" s="108" t="s">
        <v>330</v>
      </c>
      <c r="D3284" s="108" t="s">
        <v>3</v>
      </c>
      <c r="E3284" s="105" t="s">
        <v>18</v>
      </c>
      <c r="F3284" s="105">
        <v>112.985261334444</v>
      </c>
      <c r="G3284" s="105">
        <v>112.951706890171</v>
      </c>
      <c r="H3284" s="105">
        <v>112.960378772382</v>
      </c>
      <c r="I3284" s="105">
        <v>110.66981944097</v>
      </c>
      <c r="J3284" s="105">
        <v>108.143214092761</v>
      </c>
      <c r="K3284" s="105">
        <v>106.78317569078</v>
      </c>
      <c r="L3284" s="105">
        <v>105.222915483376</v>
      </c>
      <c r="M3284" s="105">
        <v>104.65553578519101</v>
      </c>
      <c r="N3284" s="105">
        <v>108.786572577634</v>
      </c>
      <c r="O3284" s="105">
        <v>120.64431808181099</v>
      </c>
      <c r="P3284" s="105">
        <v>130.874602952727</v>
      </c>
      <c r="Q3284" s="105">
        <v>142.303214808511</v>
      </c>
      <c r="R3284" s="105">
        <v>156.387133083142</v>
      </c>
      <c r="S3284" s="105">
        <v>179.76236939999399</v>
      </c>
      <c r="T3284" s="105">
        <v>203.14958850324001</v>
      </c>
      <c r="U3284" s="105">
        <v>227.24547642876999</v>
      </c>
      <c r="V3284" s="105">
        <v>249.29883802084501</v>
      </c>
      <c r="W3284" s="105">
        <v>287.94175275292002</v>
      </c>
      <c r="X3284" s="105">
        <v>359.13876481269602</v>
      </c>
      <c r="Y3284" s="105">
        <v>440.67712744241697</v>
      </c>
      <c r="Z3284" s="105">
        <v>542.888761887741</v>
      </c>
      <c r="AA3284" s="105">
        <v>675.76404485389696</v>
      </c>
      <c r="AB3284" s="105">
        <v>728.432021744444</v>
      </c>
      <c r="AC3284" s="105">
        <v>729.46077929292403</v>
      </c>
      <c r="AD3284" s="105">
        <v>699.08508923066995</v>
      </c>
      <c r="AE3284" s="105">
        <v>646.65510867309695</v>
      </c>
      <c r="AF3284" s="105">
        <v>579.73815378627398</v>
      </c>
      <c r="AG3284" s="105">
        <v>476.69306147209102</v>
      </c>
      <c r="AH3284" s="105">
        <v>272.55806449904998</v>
      </c>
      <c r="AI3284" s="105">
        <v>42.669042807629502</v>
      </c>
      <c r="AJ3284" s="105">
        <v>33.133891558442599</v>
      </c>
      <c r="AK3284" s="105">
        <v>23.495459765583099</v>
      </c>
    </row>
    <row r="3285" spans="1:37" s="105" customFormat="1" x14ac:dyDescent="0.3">
      <c r="A3285" s="108" t="str">
        <f t="shared" si="75"/>
        <v>SDGbaseTRA_AgMed_v7C_GVAagold</v>
      </c>
      <c r="B3285" s="108" t="s">
        <v>220</v>
      </c>
      <c r="C3285" s="108" t="s">
        <v>330</v>
      </c>
      <c r="D3285" s="108" t="s">
        <v>3</v>
      </c>
      <c r="E3285" s="105" t="s">
        <v>19</v>
      </c>
      <c r="F3285" s="105">
        <v>61.140285838991502</v>
      </c>
      <c r="G3285" s="105">
        <v>59.909915436256298</v>
      </c>
      <c r="H3285" s="105">
        <v>61.232986172308401</v>
      </c>
      <c r="I3285" s="105">
        <v>61.410914697200297</v>
      </c>
      <c r="J3285" s="105">
        <v>62.005085130008297</v>
      </c>
      <c r="K3285" s="105">
        <v>62.832470366734398</v>
      </c>
      <c r="L3285" s="105">
        <v>63.980604939515402</v>
      </c>
      <c r="M3285" s="105">
        <v>65.702660616980097</v>
      </c>
      <c r="N3285" s="105">
        <v>67.205523399018006</v>
      </c>
      <c r="O3285" s="105">
        <v>71.921535163623204</v>
      </c>
      <c r="P3285" s="105">
        <v>73.5338468940909</v>
      </c>
      <c r="Q3285" s="105">
        <v>74.034757983850398</v>
      </c>
      <c r="R3285" s="105">
        <v>73.846601030097901</v>
      </c>
      <c r="S3285" s="105">
        <v>73.945158020969203</v>
      </c>
      <c r="T3285" s="105">
        <v>74.052538172933097</v>
      </c>
      <c r="U3285" s="105">
        <v>74.411139716781406</v>
      </c>
      <c r="V3285" s="105">
        <v>74.345869463895596</v>
      </c>
      <c r="W3285" s="105">
        <v>74.192311694233993</v>
      </c>
      <c r="X3285" s="105">
        <v>73.882436588048193</v>
      </c>
      <c r="Y3285" s="105">
        <v>72.816621697608895</v>
      </c>
      <c r="Z3285" s="105">
        <v>71.152808249027004</v>
      </c>
      <c r="AA3285" s="105">
        <v>69.511226453596194</v>
      </c>
      <c r="AB3285" s="105">
        <v>69.845755473960395</v>
      </c>
      <c r="AC3285" s="105">
        <v>70.630347882634496</v>
      </c>
      <c r="AD3285" s="105">
        <v>71.777880000697294</v>
      </c>
      <c r="AE3285" s="105">
        <v>73.169191362912301</v>
      </c>
      <c r="AF3285" s="105">
        <v>74.809994579506593</v>
      </c>
      <c r="AG3285" s="105">
        <v>74.030291764350693</v>
      </c>
      <c r="AH3285" s="105">
        <v>74.738200866756202</v>
      </c>
      <c r="AI3285" s="105">
        <v>74.884065797154904</v>
      </c>
      <c r="AJ3285" s="105">
        <v>69.611908113324304</v>
      </c>
      <c r="AK3285" s="105">
        <v>64.627466982097005</v>
      </c>
    </row>
    <row r="3286" spans="1:37" s="105" customFormat="1" x14ac:dyDescent="0.3">
      <c r="A3286" s="108" t="str">
        <f t="shared" si="75"/>
        <v>SDGbaseTRA_AgMed_v7C_GVAangas</v>
      </c>
      <c r="B3286" s="108" t="s">
        <v>220</v>
      </c>
      <c r="C3286" s="108" t="s">
        <v>330</v>
      </c>
      <c r="D3286" s="108" t="s">
        <v>3</v>
      </c>
      <c r="E3286" s="105" t="s">
        <v>20</v>
      </c>
      <c r="F3286" s="105">
        <v>0.94356488111435299</v>
      </c>
      <c r="G3286" s="105">
        <v>0.83413303713127795</v>
      </c>
      <c r="H3286" s="105">
        <v>0.81089936618739</v>
      </c>
      <c r="I3286" s="105">
        <v>0.76321399342469498</v>
      </c>
      <c r="J3286" s="105">
        <v>0.73149742520773298</v>
      </c>
      <c r="K3286" s="105">
        <v>0.70128150550075796</v>
      </c>
      <c r="L3286" s="105">
        <v>0.67380197136597197</v>
      </c>
      <c r="M3286" s="105">
        <v>0.65371954950926403</v>
      </c>
      <c r="N3286" s="105">
        <v>0.63313354351696804</v>
      </c>
      <c r="O3286" s="105">
        <v>0.66665446442005805</v>
      </c>
      <c r="P3286" s="105">
        <v>0.653151851823352</v>
      </c>
      <c r="Q3286" s="105">
        <v>0.62900719837115304</v>
      </c>
      <c r="R3286" s="105">
        <v>0.59665455347576002</v>
      </c>
      <c r="S3286" s="105">
        <v>0.56972306204480505</v>
      </c>
      <c r="T3286" s="105">
        <v>0.54414734398611697</v>
      </c>
      <c r="U3286" s="105">
        <v>0.51979202937917501</v>
      </c>
      <c r="V3286" s="105">
        <v>0.49394601892249201</v>
      </c>
      <c r="W3286" s="105">
        <v>0.47092021963061698</v>
      </c>
      <c r="X3286" s="105">
        <v>0.44936602944778897</v>
      </c>
      <c r="Y3286" s="105">
        <v>0.42611656195513098</v>
      </c>
      <c r="Z3286" s="105">
        <v>0.40196571863689701</v>
      </c>
      <c r="AA3286" s="105">
        <v>0.381764204582906</v>
      </c>
      <c r="AB3286" s="105">
        <v>0.368283048408936</v>
      </c>
      <c r="AC3286" s="105">
        <v>0.35373149441110602</v>
      </c>
      <c r="AD3286" s="105">
        <v>0.33913960062496301</v>
      </c>
      <c r="AE3286" s="105">
        <v>0.32435849837361402</v>
      </c>
      <c r="AF3286" s="105">
        <v>0.31055256274807802</v>
      </c>
      <c r="AG3286" s="105">
        <v>0.29692591176042199</v>
      </c>
      <c r="AH3286" s="105">
        <v>0.28712830375784198</v>
      </c>
      <c r="AI3286" s="105">
        <v>0.27360261479367998</v>
      </c>
      <c r="AJ3286" s="105">
        <v>0.25595055121472698</v>
      </c>
      <c r="AK3286" s="105">
        <v>0.238221211441626</v>
      </c>
    </row>
    <row r="3287" spans="1:37" s="105" customFormat="1" x14ac:dyDescent="0.3">
      <c r="A3287" s="108" t="str">
        <f t="shared" si="75"/>
        <v>SDGbaseTRA_AgMed_v7C_GVAapgm</v>
      </c>
      <c r="B3287" s="108" t="s">
        <v>220</v>
      </c>
      <c r="C3287" s="108" t="s">
        <v>330</v>
      </c>
      <c r="D3287" s="108" t="s">
        <v>3</v>
      </c>
      <c r="E3287" s="105" t="s">
        <v>21</v>
      </c>
      <c r="F3287" s="105">
        <v>97.820469381027095</v>
      </c>
      <c r="G3287" s="105">
        <v>51.058886067285897</v>
      </c>
      <c r="H3287" s="105">
        <v>64.5871176359842</v>
      </c>
      <c r="I3287" s="105">
        <v>77.763592452575097</v>
      </c>
      <c r="J3287" s="105">
        <v>88.057529068991599</v>
      </c>
      <c r="K3287" s="105">
        <v>95.680194994136798</v>
      </c>
      <c r="L3287" s="105">
        <v>100.66067185307</v>
      </c>
      <c r="M3287" s="105">
        <v>93.904665195908805</v>
      </c>
      <c r="N3287" s="105">
        <v>90.998457824578693</v>
      </c>
      <c r="O3287" s="105">
        <v>89.407758240982304</v>
      </c>
      <c r="P3287" s="105">
        <v>89.0341557906346</v>
      </c>
      <c r="Q3287" s="105">
        <v>89.166676459828295</v>
      </c>
      <c r="R3287" s="105">
        <v>93.706717650400606</v>
      </c>
      <c r="S3287" s="105">
        <v>97.917139336566095</v>
      </c>
      <c r="T3287" s="105">
        <v>101.117404785294</v>
      </c>
      <c r="U3287" s="105">
        <v>103.450751349214</v>
      </c>
      <c r="V3287" s="105">
        <v>106.77035478677401</v>
      </c>
      <c r="W3287" s="105">
        <v>109.233834576474</v>
      </c>
      <c r="X3287" s="105">
        <v>110.700249188886</v>
      </c>
      <c r="Y3287" s="105">
        <v>112.70722806182</v>
      </c>
      <c r="Z3287" s="105">
        <v>114.48341106799801</v>
      </c>
      <c r="AA3287" s="105">
        <v>116.237512910939</v>
      </c>
      <c r="AB3287" s="105">
        <v>193.461529606921</v>
      </c>
      <c r="AC3287" s="105">
        <v>247.02329002594601</v>
      </c>
      <c r="AD3287" s="105">
        <v>275.50948205050798</v>
      </c>
      <c r="AE3287" s="105">
        <v>298.925749601321</v>
      </c>
      <c r="AF3287" s="105">
        <v>321.59098590456398</v>
      </c>
      <c r="AG3287" s="105">
        <v>346.23817830815</v>
      </c>
      <c r="AH3287" s="105">
        <v>431.05009125961101</v>
      </c>
      <c r="AI3287" s="105">
        <v>505.97547599656201</v>
      </c>
      <c r="AJ3287" s="105">
        <v>545.97422288076996</v>
      </c>
      <c r="AK3287" s="105">
        <v>581.56326217912999</v>
      </c>
    </row>
    <row r="3288" spans="1:37" s="105" customFormat="1" x14ac:dyDescent="0.3">
      <c r="A3288" s="108" t="str">
        <f t="shared" si="75"/>
        <v>SDGbaseTRA_AgMed_v7C_GVAamore</v>
      </c>
      <c r="B3288" s="108" t="s">
        <v>220</v>
      </c>
      <c r="C3288" s="108" t="s">
        <v>330</v>
      </c>
      <c r="D3288" s="108" t="s">
        <v>3</v>
      </c>
      <c r="E3288" s="105" t="s">
        <v>22</v>
      </c>
      <c r="F3288" s="105">
        <v>78.234984296278597</v>
      </c>
      <c r="G3288" s="105">
        <v>76.857977374770698</v>
      </c>
      <c r="H3288" s="105">
        <v>80.791925653246594</v>
      </c>
      <c r="I3288" s="105">
        <v>82.9126349430163</v>
      </c>
      <c r="J3288" s="105">
        <v>85.332554458721205</v>
      </c>
      <c r="K3288" s="105">
        <v>87.933634811247998</v>
      </c>
      <c r="L3288" s="105">
        <v>91.009512564839596</v>
      </c>
      <c r="M3288" s="105">
        <v>94.939165547825993</v>
      </c>
      <c r="N3288" s="105">
        <v>98.697951639587899</v>
      </c>
      <c r="O3288" s="105">
        <v>108.72876348859</v>
      </c>
      <c r="P3288" s="105">
        <v>113.892220046407</v>
      </c>
      <c r="Q3288" s="105">
        <v>117.282833723964</v>
      </c>
      <c r="R3288" s="105">
        <v>119.316102890268</v>
      </c>
      <c r="S3288" s="105">
        <v>121.853866463693</v>
      </c>
      <c r="T3288" s="105">
        <v>124.410931353009</v>
      </c>
      <c r="U3288" s="105">
        <v>127.306335634676</v>
      </c>
      <c r="V3288" s="105">
        <v>129.47905055876899</v>
      </c>
      <c r="W3288" s="105">
        <v>131.81902177101199</v>
      </c>
      <c r="X3288" s="105">
        <v>134.254721195842</v>
      </c>
      <c r="Y3288" s="105">
        <v>135.20056955714799</v>
      </c>
      <c r="Z3288" s="105">
        <v>135.19899022195301</v>
      </c>
      <c r="AA3288" s="105">
        <v>135.41276523011601</v>
      </c>
      <c r="AB3288" s="105">
        <v>137.17276209998499</v>
      </c>
      <c r="AC3288" s="105">
        <v>138.916884003061</v>
      </c>
      <c r="AD3288" s="105">
        <v>141.20309194587</v>
      </c>
      <c r="AE3288" s="105">
        <v>143.73601703508601</v>
      </c>
      <c r="AF3288" s="105">
        <v>146.80534439434399</v>
      </c>
      <c r="AG3288" s="105">
        <v>148.85189664826899</v>
      </c>
      <c r="AH3288" s="105">
        <v>149.21835720217601</v>
      </c>
      <c r="AI3288" s="105">
        <v>147.674737506686</v>
      </c>
      <c r="AJ3288" s="105">
        <v>141.45412685714101</v>
      </c>
      <c r="AK3288" s="105">
        <v>135.13313432973499</v>
      </c>
    </row>
    <row r="3289" spans="1:37" s="105" customFormat="1" x14ac:dyDescent="0.3">
      <c r="A3289" s="108" t="str">
        <f t="shared" si="75"/>
        <v>SDGbaseTRA_AgMed_v7C_GVAamine</v>
      </c>
      <c r="B3289" s="108" t="s">
        <v>220</v>
      </c>
      <c r="C3289" s="108" t="s">
        <v>330</v>
      </c>
      <c r="D3289" s="108" t="s">
        <v>3</v>
      </c>
      <c r="E3289" s="105" t="s">
        <v>23</v>
      </c>
      <c r="F3289" s="105">
        <v>57.005130412232297</v>
      </c>
      <c r="G3289" s="105">
        <v>54.463959989075398</v>
      </c>
      <c r="H3289" s="105">
        <v>56.654649664148899</v>
      </c>
      <c r="I3289" s="105">
        <v>59.072396359628101</v>
      </c>
      <c r="J3289" s="105">
        <v>60.473337971215898</v>
      </c>
      <c r="K3289" s="105">
        <v>62.0072218982599</v>
      </c>
      <c r="L3289" s="105">
        <v>63.914056090345397</v>
      </c>
      <c r="M3289" s="105">
        <v>66.332394561993496</v>
      </c>
      <c r="N3289" s="105">
        <v>68.334212816668398</v>
      </c>
      <c r="O3289" s="105">
        <v>72.354514045656799</v>
      </c>
      <c r="P3289" s="105">
        <v>74.591485530672898</v>
      </c>
      <c r="Q3289" s="105">
        <v>76.614141494677995</v>
      </c>
      <c r="R3289" s="105">
        <v>77.550480762244604</v>
      </c>
      <c r="S3289" s="105">
        <v>79.787078528363693</v>
      </c>
      <c r="T3289" s="105">
        <v>82.078355971892293</v>
      </c>
      <c r="U3289" s="105">
        <v>84.546519947407106</v>
      </c>
      <c r="V3289" s="105">
        <v>86.897540148794505</v>
      </c>
      <c r="W3289" s="105">
        <v>89.774577941559798</v>
      </c>
      <c r="X3289" s="105">
        <v>93.443690301815494</v>
      </c>
      <c r="Y3289" s="105">
        <v>96.087107538351802</v>
      </c>
      <c r="Z3289" s="105">
        <v>98.571244657435798</v>
      </c>
      <c r="AA3289" s="105">
        <v>101.14866264113699</v>
      </c>
      <c r="AB3289" s="105">
        <v>103.330550035098</v>
      </c>
      <c r="AC3289" s="105">
        <v>105.24297134237</v>
      </c>
      <c r="AD3289" s="105">
        <v>107.667477004959</v>
      </c>
      <c r="AE3289" s="105">
        <v>110.362012093752</v>
      </c>
      <c r="AF3289" s="105">
        <v>113.769299410766</v>
      </c>
      <c r="AG3289" s="105">
        <v>117.512370902591</v>
      </c>
      <c r="AH3289" s="105">
        <v>117.895248420651</v>
      </c>
      <c r="AI3289" s="105">
        <v>116.91903849288499</v>
      </c>
      <c r="AJ3289" s="105">
        <v>114.974926847018</v>
      </c>
      <c r="AK3289" s="105">
        <v>113.42074009150799</v>
      </c>
    </row>
    <row r="3290" spans="1:37" s="105" customFormat="1" x14ac:dyDescent="0.3">
      <c r="A3290" s="108" t="str">
        <f t="shared" si="75"/>
        <v>SDGbaseTRA_AgMed_v7C_GVAameat</v>
      </c>
      <c r="B3290" s="108" t="s">
        <v>220</v>
      </c>
      <c r="C3290" s="108" t="s">
        <v>330</v>
      </c>
      <c r="D3290" s="108" t="s">
        <v>3</v>
      </c>
      <c r="E3290" s="105" t="s">
        <v>24</v>
      </c>
      <c r="F3290" s="105">
        <v>14.298644361090499</v>
      </c>
      <c r="G3290" s="105">
        <v>13.762994662558199</v>
      </c>
      <c r="H3290" s="105">
        <v>13.645792994252099</v>
      </c>
      <c r="I3290" s="105">
        <v>13.8170909051995</v>
      </c>
      <c r="J3290" s="105">
        <v>14.203231493612099</v>
      </c>
      <c r="K3290" s="105">
        <v>14.586137528031999</v>
      </c>
      <c r="L3290" s="105">
        <v>15.041654648521099</v>
      </c>
      <c r="M3290" s="105">
        <v>15.4692373122306</v>
      </c>
      <c r="N3290" s="105">
        <v>15.865100220307699</v>
      </c>
      <c r="O3290" s="105">
        <v>16.451481731206201</v>
      </c>
      <c r="P3290" s="105">
        <v>17.077011664408701</v>
      </c>
      <c r="Q3290" s="105">
        <v>17.569224865114101</v>
      </c>
      <c r="R3290" s="105">
        <v>18.3459889194847</v>
      </c>
      <c r="S3290" s="105">
        <v>18.887913421882701</v>
      </c>
      <c r="T3290" s="105">
        <v>19.382781813690102</v>
      </c>
      <c r="U3290" s="105">
        <v>19.905741653800099</v>
      </c>
      <c r="V3290" s="105">
        <v>20.334100279817701</v>
      </c>
      <c r="W3290" s="105">
        <v>20.7721842759616</v>
      </c>
      <c r="X3290" s="105">
        <v>21.186596739600699</v>
      </c>
      <c r="Y3290" s="105">
        <v>21.4707692489945</v>
      </c>
      <c r="Z3290" s="105">
        <v>21.748263521840801</v>
      </c>
      <c r="AA3290" s="105">
        <v>22.047640393403999</v>
      </c>
      <c r="AB3290" s="105">
        <v>22.489306719934799</v>
      </c>
      <c r="AC3290" s="105">
        <v>22.958661563533401</v>
      </c>
      <c r="AD3290" s="105">
        <v>23.559314934741501</v>
      </c>
      <c r="AE3290" s="105">
        <v>24.183462074640602</v>
      </c>
      <c r="AF3290" s="105">
        <v>24.879224539296899</v>
      </c>
      <c r="AG3290" s="105">
        <v>25.499103651539102</v>
      </c>
      <c r="AH3290" s="105">
        <v>25.488972642682398</v>
      </c>
      <c r="AI3290" s="105">
        <v>25.748995974580001</v>
      </c>
      <c r="AJ3290" s="105">
        <v>25.896863784173799</v>
      </c>
      <c r="AK3290" s="105">
        <v>26.044855091517899</v>
      </c>
    </row>
    <row r="3291" spans="1:37" s="105" customFormat="1" x14ac:dyDescent="0.3">
      <c r="A3291" s="108" t="str">
        <f t="shared" si="75"/>
        <v>SDGbaseTRA_AgMed_v7C_GVAapfis</v>
      </c>
      <c r="B3291" s="108" t="s">
        <v>220</v>
      </c>
      <c r="C3291" s="108" t="s">
        <v>330</v>
      </c>
      <c r="D3291" s="108" t="s">
        <v>3</v>
      </c>
      <c r="E3291" s="105" t="s">
        <v>25</v>
      </c>
      <c r="F3291" s="105">
        <v>6.3223518718128702</v>
      </c>
      <c r="G3291" s="105">
        <v>6.2492765316161698</v>
      </c>
      <c r="H3291" s="105">
        <v>6.4216257422496996</v>
      </c>
      <c r="I3291" s="105">
        <v>6.4944680964377</v>
      </c>
      <c r="J3291" s="105">
        <v>6.6744362185361599</v>
      </c>
      <c r="K3291" s="105">
        <v>6.8452486643526997</v>
      </c>
      <c r="L3291" s="105">
        <v>7.0519750301789701</v>
      </c>
      <c r="M3291" s="105">
        <v>7.2639828186572197</v>
      </c>
      <c r="N3291" s="105">
        <v>7.4826496343276201</v>
      </c>
      <c r="O3291" s="105">
        <v>7.9858388687963302</v>
      </c>
      <c r="P3291" s="105">
        <v>8.2844720209483107</v>
      </c>
      <c r="Q3291" s="105">
        <v>8.5103272607681806</v>
      </c>
      <c r="R3291" s="105">
        <v>8.8443417600291294</v>
      </c>
      <c r="S3291" s="105">
        <v>9.0941002055981706</v>
      </c>
      <c r="T3291" s="105">
        <v>9.3503829706620802</v>
      </c>
      <c r="U3291" s="105">
        <v>9.6453881772868204</v>
      </c>
      <c r="V3291" s="105">
        <v>9.8816934428173493</v>
      </c>
      <c r="W3291" s="105">
        <v>10.1509407432172</v>
      </c>
      <c r="X3291" s="105">
        <v>10.438772015993299</v>
      </c>
      <c r="Y3291" s="105">
        <v>10.656875989122801</v>
      </c>
      <c r="Z3291" s="105">
        <v>10.861389275453501</v>
      </c>
      <c r="AA3291" s="105">
        <v>11.1048000268358</v>
      </c>
      <c r="AB3291" s="105">
        <v>11.478928710951999</v>
      </c>
      <c r="AC3291" s="105">
        <v>11.781629680873801</v>
      </c>
      <c r="AD3291" s="105">
        <v>12.059976456240101</v>
      </c>
      <c r="AE3291" s="105">
        <v>12.3305710717729</v>
      </c>
      <c r="AF3291" s="105">
        <v>12.632017295910901</v>
      </c>
      <c r="AG3291" s="105">
        <v>12.8768730010699</v>
      </c>
      <c r="AH3291" s="105">
        <v>12.709974326856001</v>
      </c>
      <c r="AI3291" s="105">
        <v>12.5237113331643</v>
      </c>
      <c r="AJ3291" s="105">
        <v>12.323269426817101</v>
      </c>
      <c r="AK3291" s="105">
        <v>12.1694380072929</v>
      </c>
    </row>
    <row r="3292" spans="1:37" s="105" customFormat="1" x14ac:dyDescent="0.3">
      <c r="A3292" s="108" t="str">
        <f t="shared" si="75"/>
        <v>SDGbaseTRA_AgMed_v7C_GVAavege</v>
      </c>
      <c r="B3292" s="108" t="s">
        <v>220</v>
      </c>
      <c r="C3292" s="108" t="s">
        <v>330</v>
      </c>
      <c r="D3292" s="108" t="s">
        <v>3</v>
      </c>
      <c r="E3292" s="105" t="s">
        <v>26</v>
      </c>
      <c r="F3292" s="105">
        <v>10.9732834638646</v>
      </c>
      <c r="G3292" s="105">
        <v>10.459730916675399</v>
      </c>
      <c r="H3292" s="105">
        <v>10.8833239107915</v>
      </c>
      <c r="I3292" s="105">
        <v>11.0036677669036</v>
      </c>
      <c r="J3292" s="105">
        <v>11.4006929777604</v>
      </c>
      <c r="K3292" s="105">
        <v>11.747415409011101</v>
      </c>
      <c r="L3292" s="105">
        <v>12.125016909312199</v>
      </c>
      <c r="M3292" s="105">
        <v>12.509276445581101</v>
      </c>
      <c r="N3292" s="105">
        <v>12.915410822325599</v>
      </c>
      <c r="O3292" s="105">
        <v>13.971424387255</v>
      </c>
      <c r="P3292" s="105">
        <v>14.499704305182499</v>
      </c>
      <c r="Q3292" s="105">
        <v>14.8928387572498</v>
      </c>
      <c r="R3292" s="105">
        <v>15.535875952323799</v>
      </c>
      <c r="S3292" s="105">
        <v>15.9535259014809</v>
      </c>
      <c r="T3292" s="105">
        <v>16.399884488581002</v>
      </c>
      <c r="U3292" s="105">
        <v>16.916473633705898</v>
      </c>
      <c r="V3292" s="105">
        <v>17.327353246033699</v>
      </c>
      <c r="W3292" s="105">
        <v>17.7941696295109</v>
      </c>
      <c r="X3292" s="105">
        <v>18.3142878408878</v>
      </c>
      <c r="Y3292" s="105">
        <v>18.699694895082601</v>
      </c>
      <c r="Z3292" s="105">
        <v>19.0586592413744</v>
      </c>
      <c r="AA3292" s="105">
        <v>19.478902866209101</v>
      </c>
      <c r="AB3292" s="105">
        <v>20.208194833174499</v>
      </c>
      <c r="AC3292" s="105">
        <v>20.772065470261001</v>
      </c>
      <c r="AD3292" s="105">
        <v>21.301346498220301</v>
      </c>
      <c r="AE3292" s="105">
        <v>21.8131176051896</v>
      </c>
      <c r="AF3292" s="105">
        <v>22.372099166651601</v>
      </c>
      <c r="AG3292" s="105">
        <v>22.720670299890099</v>
      </c>
      <c r="AH3292" s="105">
        <v>22.6968358892771</v>
      </c>
      <c r="AI3292" s="105">
        <v>22.5645921613703</v>
      </c>
      <c r="AJ3292" s="105">
        <v>22.1573796462249</v>
      </c>
      <c r="AK3292" s="105">
        <v>21.824240562804999</v>
      </c>
    </row>
    <row r="3293" spans="1:37" s="105" customFormat="1" x14ac:dyDescent="0.3">
      <c r="A3293" s="108" t="str">
        <f t="shared" si="75"/>
        <v>SDGbaseTRA_AgMed_v7C_GVAafats</v>
      </c>
      <c r="B3293" s="108" t="s">
        <v>220</v>
      </c>
      <c r="C3293" s="108" t="s">
        <v>330</v>
      </c>
      <c r="D3293" s="108" t="s">
        <v>3</v>
      </c>
      <c r="E3293" s="105" t="s">
        <v>27</v>
      </c>
      <c r="F3293" s="105">
        <v>3.4845797675239001</v>
      </c>
      <c r="G3293" s="105">
        <v>3.44891052892515</v>
      </c>
      <c r="H3293" s="105">
        <v>3.5473571283193799</v>
      </c>
      <c r="I3293" s="105">
        <v>3.54924681588817</v>
      </c>
      <c r="J3293" s="105">
        <v>3.69252707919114</v>
      </c>
      <c r="K3293" s="105">
        <v>3.7890283420158699</v>
      </c>
      <c r="L3293" s="105">
        <v>3.8917289874799899</v>
      </c>
      <c r="M3293" s="105">
        <v>4.0031762045443102</v>
      </c>
      <c r="N3293" s="105">
        <v>4.1220716584869699</v>
      </c>
      <c r="O3293" s="105">
        <v>4.7839131430921498</v>
      </c>
      <c r="P3293" s="105">
        <v>4.9589942017846997</v>
      </c>
      <c r="Q3293" s="105">
        <v>5.0224273468316003</v>
      </c>
      <c r="R3293" s="105">
        <v>5.1090952657756397</v>
      </c>
      <c r="S3293" s="105">
        <v>5.1728887779283603</v>
      </c>
      <c r="T3293" s="105">
        <v>5.2593335758486397</v>
      </c>
      <c r="U3293" s="105">
        <v>5.3672575666796698</v>
      </c>
      <c r="V3293" s="105">
        <v>5.4138496730216596</v>
      </c>
      <c r="W3293" s="105">
        <v>5.5170992857963004</v>
      </c>
      <c r="X3293" s="105">
        <v>5.6915218576653297</v>
      </c>
      <c r="Y3293" s="105">
        <v>5.8111755142858401</v>
      </c>
      <c r="Z3293" s="105">
        <v>5.9141268137127998</v>
      </c>
      <c r="AA3293" s="105">
        <v>6.0597913662634699</v>
      </c>
      <c r="AB3293" s="105">
        <v>6.3569263542360099</v>
      </c>
      <c r="AC3293" s="105">
        <v>6.51095534457217</v>
      </c>
      <c r="AD3293" s="105">
        <v>6.5909361116102696</v>
      </c>
      <c r="AE3293" s="105">
        <v>6.6335919224206199</v>
      </c>
      <c r="AF3293" s="105">
        <v>6.6736946549473197</v>
      </c>
      <c r="AG3293" s="105">
        <v>6.6928093165181402</v>
      </c>
      <c r="AH3293" s="105">
        <v>6.63544797541386</v>
      </c>
      <c r="AI3293" s="105">
        <v>6.4809870180665401</v>
      </c>
      <c r="AJ3293" s="105">
        <v>6.36578346558903</v>
      </c>
      <c r="AK3293" s="105">
        <v>6.26861833353761</v>
      </c>
    </row>
    <row r="3294" spans="1:37" s="105" customFormat="1" x14ac:dyDescent="0.3">
      <c r="A3294" s="108" t="str">
        <f t="shared" si="75"/>
        <v>SDGbaseTRA_AgMed_v7C_GVAadair</v>
      </c>
      <c r="B3294" s="108" t="s">
        <v>220</v>
      </c>
      <c r="C3294" s="108" t="s">
        <v>330</v>
      </c>
      <c r="D3294" s="108" t="s">
        <v>3</v>
      </c>
      <c r="E3294" s="105" t="s">
        <v>28</v>
      </c>
      <c r="F3294" s="105">
        <v>10.558307148005699</v>
      </c>
      <c r="G3294" s="105">
        <v>10.2669582715003</v>
      </c>
      <c r="H3294" s="105">
        <v>10.4130055264924</v>
      </c>
      <c r="I3294" s="105">
        <v>10.4661985778027</v>
      </c>
      <c r="J3294" s="105">
        <v>10.7980401783466</v>
      </c>
      <c r="K3294" s="105">
        <v>11.096690498638599</v>
      </c>
      <c r="L3294" s="105">
        <v>11.433185870511601</v>
      </c>
      <c r="M3294" s="105">
        <v>11.762627544697001</v>
      </c>
      <c r="N3294" s="105">
        <v>12.101841115158299</v>
      </c>
      <c r="O3294" s="105">
        <v>12.8528408607363</v>
      </c>
      <c r="P3294" s="105">
        <v>13.263219760535801</v>
      </c>
      <c r="Q3294" s="105">
        <v>13.5608750292955</v>
      </c>
      <c r="R3294" s="105">
        <v>14.130308972171701</v>
      </c>
      <c r="S3294" s="105">
        <v>14.477198822993</v>
      </c>
      <c r="T3294" s="105">
        <v>14.839787083755599</v>
      </c>
      <c r="U3294" s="105">
        <v>15.273734632593699</v>
      </c>
      <c r="V3294" s="105">
        <v>15.645657137414799</v>
      </c>
      <c r="W3294" s="105">
        <v>16.0632696350931</v>
      </c>
      <c r="X3294" s="105">
        <v>16.500323226330799</v>
      </c>
      <c r="Y3294" s="105">
        <v>16.820566335761001</v>
      </c>
      <c r="Z3294" s="105">
        <v>17.112954944560698</v>
      </c>
      <c r="AA3294" s="105">
        <v>17.416861561495701</v>
      </c>
      <c r="AB3294" s="105">
        <v>17.935336373876201</v>
      </c>
      <c r="AC3294" s="105">
        <v>18.3568974149719</v>
      </c>
      <c r="AD3294" s="105">
        <v>18.7960531518351</v>
      </c>
      <c r="AE3294" s="105">
        <v>19.2497737996962</v>
      </c>
      <c r="AF3294" s="105">
        <v>19.769920732503099</v>
      </c>
      <c r="AG3294" s="105">
        <v>20.1157047677533</v>
      </c>
      <c r="AH3294" s="105">
        <v>20.070868425442399</v>
      </c>
      <c r="AI3294" s="105">
        <v>20.089816774030599</v>
      </c>
      <c r="AJ3294" s="105">
        <v>19.889626066405601</v>
      </c>
      <c r="AK3294" s="105">
        <v>19.7026843889102</v>
      </c>
    </row>
    <row r="3295" spans="1:37" s="105" customFormat="1" x14ac:dyDescent="0.3">
      <c r="A3295" s="108" t="str">
        <f t="shared" si="75"/>
        <v>SDGbaseTRA_AgMed_v7C_GVAagrai</v>
      </c>
      <c r="B3295" s="108" t="s">
        <v>220</v>
      </c>
      <c r="C3295" s="108" t="s">
        <v>330</v>
      </c>
      <c r="D3295" s="108" t="s">
        <v>3</v>
      </c>
      <c r="E3295" s="105" t="s">
        <v>29</v>
      </c>
      <c r="F3295" s="105">
        <v>8.5642621157192398</v>
      </c>
      <c r="G3295" s="105">
        <v>8.3907413954363008</v>
      </c>
      <c r="H3295" s="105">
        <v>8.3400399887450192</v>
      </c>
      <c r="I3295" s="105">
        <v>8.4938331746381195</v>
      </c>
      <c r="J3295" s="105">
        <v>8.6949884372307196</v>
      </c>
      <c r="K3295" s="105">
        <v>8.7146561914037797</v>
      </c>
      <c r="L3295" s="105">
        <v>8.7605976959721392</v>
      </c>
      <c r="M3295" s="105">
        <v>8.7766867508817494</v>
      </c>
      <c r="N3295" s="105">
        <v>8.8319236577447899</v>
      </c>
      <c r="O3295" s="105">
        <v>9.0274886015267093</v>
      </c>
      <c r="P3295" s="105">
        <v>9.0857525226127294</v>
      </c>
      <c r="Q3295" s="105">
        <v>9.1187384237994902</v>
      </c>
      <c r="R3295" s="105">
        <v>9.2418286401528</v>
      </c>
      <c r="S3295" s="105">
        <v>9.2669577638460101</v>
      </c>
      <c r="T3295" s="105">
        <v>9.2994477655661605</v>
      </c>
      <c r="U3295" s="105">
        <v>9.3711730237750697</v>
      </c>
      <c r="V3295" s="105">
        <v>9.3925907727979592</v>
      </c>
      <c r="W3295" s="105">
        <v>9.3846137663024098</v>
      </c>
      <c r="X3295" s="105">
        <v>9.3799061325779096</v>
      </c>
      <c r="Y3295" s="105">
        <v>9.3756004712574601</v>
      </c>
      <c r="Z3295" s="105">
        <v>9.3722595250181104</v>
      </c>
      <c r="AA3295" s="105">
        <v>9.3824527565343594</v>
      </c>
      <c r="AB3295" s="105">
        <v>9.4635013787147901</v>
      </c>
      <c r="AC3295" s="105">
        <v>9.5447824247633406</v>
      </c>
      <c r="AD3295" s="105">
        <v>9.6799925043403299</v>
      </c>
      <c r="AE3295" s="105">
        <v>9.8175594904671897</v>
      </c>
      <c r="AF3295" s="105">
        <v>9.9483457090999803</v>
      </c>
      <c r="AG3295" s="105">
        <v>9.9319455013919793</v>
      </c>
      <c r="AH3295" s="105">
        <v>9.8467481834480903</v>
      </c>
      <c r="AI3295" s="105">
        <v>9.9073896958045093</v>
      </c>
      <c r="AJ3295" s="105">
        <v>9.8790259140979195</v>
      </c>
      <c r="AK3295" s="105">
        <v>9.8602833156486192</v>
      </c>
    </row>
    <row r="3296" spans="1:37" s="105" customFormat="1" x14ac:dyDescent="0.3">
      <c r="A3296" s="108" t="str">
        <f t="shared" si="75"/>
        <v>SDGbaseTRA_AgMed_v7C_GVAastar</v>
      </c>
      <c r="B3296" s="108" t="s">
        <v>220</v>
      </c>
      <c r="C3296" s="108" t="s">
        <v>330</v>
      </c>
      <c r="D3296" s="108" t="s">
        <v>3</v>
      </c>
      <c r="E3296" s="105" t="s">
        <v>30</v>
      </c>
      <c r="F3296" s="105">
        <v>7.2534655204625196</v>
      </c>
      <c r="G3296" s="105">
        <v>7.1062422863624297</v>
      </c>
      <c r="H3296" s="105">
        <v>7.1453693319559104</v>
      </c>
      <c r="I3296" s="105">
        <v>7.2821949549778502</v>
      </c>
      <c r="J3296" s="105">
        <v>7.4429290155913002</v>
      </c>
      <c r="K3296" s="105">
        <v>7.4718100176586804</v>
      </c>
      <c r="L3296" s="105">
        <v>7.5187747584444402</v>
      </c>
      <c r="M3296" s="105">
        <v>7.5598861046088102</v>
      </c>
      <c r="N3296" s="105">
        <v>7.6187104741404896</v>
      </c>
      <c r="O3296" s="105">
        <v>7.77798566552105</v>
      </c>
      <c r="P3296" s="105">
        <v>7.8343235651700898</v>
      </c>
      <c r="Q3296" s="105">
        <v>7.8705440328999803</v>
      </c>
      <c r="R3296" s="105">
        <v>7.9216286785269299</v>
      </c>
      <c r="S3296" s="105">
        <v>7.9093634128435397</v>
      </c>
      <c r="T3296" s="105">
        <v>7.89775501545025</v>
      </c>
      <c r="U3296" s="105">
        <v>7.9185338988591898</v>
      </c>
      <c r="V3296" s="105">
        <v>7.8974851145736897</v>
      </c>
      <c r="W3296" s="105">
        <v>7.8409886298674802</v>
      </c>
      <c r="X3296" s="105">
        <v>7.7753566217256003</v>
      </c>
      <c r="Y3296" s="105">
        <v>7.7006542413850703</v>
      </c>
      <c r="Z3296" s="105">
        <v>7.6156754124594901</v>
      </c>
      <c r="AA3296" s="105">
        <v>7.5381066225391598</v>
      </c>
      <c r="AB3296" s="105">
        <v>7.55090049985614</v>
      </c>
      <c r="AC3296" s="105">
        <v>7.5940058612178101</v>
      </c>
      <c r="AD3296" s="105">
        <v>7.6926404190455502</v>
      </c>
      <c r="AE3296" s="105">
        <v>7.8043996368470303</v>
      </c>
      <c r="AF3296" s="105">
        <v>7.9176686266078899</v>
      </c>
      <c r="AG3296" s="105">
        <v>7.5393356902186497</v>
      </c>
      <c r="AH3296" s="105">
        <v>7.32455919653927</v>
      </c>
      <c r="AI3296" s="105">
        <v>7.2886998105909298</v>
      </c>
      <c r="AJ3296" s="105">
        <v>6.9350696579662303</v>
      </c>
      <c r="AK3296" s="105">
        <v>6.6486521921020003</v>
      </c>
    </row>
    <row r="3297" spans="1:37" s="105" customFormat="1" x14ac:dyDescent="0.3">
      <c r="A3297" s="108" t="str">
        <f t="shared" si="75"/>
        <v>SDGbaseTRA_AgMed_v7C_GVAafeed</v>
      </c>
      <c r="B3297" s="108" t="s">
        <v>220</v>
      </c>
      <c r="C3297" s="108" t="s">
        <v>330</v>
      </c>
      <c r="D3297" s="108" t="s">
        <v>3</v>
      </c>
      <c r="E3297" s="105" t="s">
        <v>31</v>
      </c>
      <c r="F3297" s="105">
        <v>6.5455554813708998</v>
      </c>
      <c r="G3297" s="105">
        <v>5.0652639237536601</v>
      </c>
      <c r="H3297" s="105">
        <v>5.7563530387014401</v>
      </c>
      <c r="I3297" s="105">
        <v>5.7428046134176203</v>
      </c>
      <c r="J3297" s="105">
        <v>6.2009511443194896</v>
      </c>
      <c r="K3297" s="105">
        <v>6.5107998241695801</v>
      </c>
      <c r="L3297" s="105">
        <v>6.7243207972130099</v>
      </c>
      <c r="M3297" s="105">
        <v>6.93579133298394</v>
      </c>
      <c r="N3297" s="105">
        <v>7.2132461854625598</v>
      </c>
      <c r="O3297" s="105">
        <v>7.8293634375599401</v>
      </c>
      <c r="P3297" s="105">
        <v>8.1480343810360996</v>
      </c>
      <c r="Q3297" s="105">
        <v>8.4369324867295497</v>
      </c>
      <c r="R3297" s="105">
        <v>9.0562685585620297</v>
      </c>
      <c r="S3297" s="105">
        <v>9.2215595721268695</v>
      </c>
      <c r="T3297" s="105">
        <v>9.5011969764137696</v>
      </c>
      <c r="U3297" s="105">
        <v>9.8319105090111005</v>
      </c>
      <c r="V3297" s="105">
        <v>10.184969844022</v>
      </c>
      <c r="W3297" s="105">
        <v>10.5562832315675</v>
      </c>
      <c r="X3297" s="105">
        <v>10.932145999265201</v>
      </c>
      <c r="Y3297" s="105">
        <v>11.2915847067512</v>
      </c>
      <c r="Z3297" s="105">
        <v>11.635454947183799</v>
      </c>
      <c r="AA3297" s="105">
        <v>11.9182845200203</v>
      </c>
      <c r="AB3297" s="105">
        <v>12.4284960896823</v>
      </c>
      <c r="AC3297" s="105">
        <v>12.8383352746232</v>
      </c>
      <c r="AD3297" s="105">
        <v>13.1480901579689</v>
      </c>
      <c r="AE3297" s="105">
        <v>13.5523869437946</v>
      </c>
      <c r="AF3297" s="105">
        <v>14.033037753622301</v>
      </c>
      <c r="AG3297" s="105">
        <v>14.540987658253901</v>
      </c>
      <c r="AH3297" s="105">
        <v>15.414636171378101</v>
      </c>
      <c r="AI3297" s="105">
        <v>15.9775726899612</v>
      </c>
      <c r="AJ3297" s="105">
        <v>15.984554487144001</v>
      </c>
      <c r="AK3297" s="105">
        <v>15.8320001807406</v>
      </c>
    </row>
    <row r="3298" spans="1:37" s="105" customFormat="1" x14ac:dyDescent="0.3">
      <c r="A3298" s="108" t="str">
        <f t="shared" si="75"/>
        <v>SDGbaseTRA_AgMed_v7C_GVAabake</v>
      </c>
      <c r="B3298" s="108" t="s">
        <v>220</v>
      </c>
      <c r="C3298" s="108" t="s">
        <v>330</v>
      </c>
      <c r="D3298" s="108" t="s">
        <v>3</v>
      </c>
      <c r="E3298" s="105" t="s">
        <v>32</v>
      </c>
      <c r="F3298" s="105">
        <v>22.283856021250401</v>
      </c>
      <c r="G3298" s="105">
        <v>21.574165407918901</v>
      </c>
      <c r="H3298" s="105">
        <v>21.887959887772698</v>
      </c>
      <c r="I3298" s="105">
        <v>22.2940334171426</v>
      </c>
      <c r="J3298" s="105">
        <v>22.896748590156299</v>
      </c>
      <c r="K3298" s="105">
        <v>23.341583485276999</v>
      </c>
      <c r="L3298" s="105">
        <v>23.870545290533599</v>
      </c>
      <c r="M3298" s="105">
        <v>24.372831778013602</v>
      </c>
      <c r="N3298" s="105">
        <v>24.874217367620101</v>
      </c>
      <c r="O3298" s="105">
        <v>25.524462592948598</v>
      </c>
      <c r="P3298" s="105">
        <v>26.092160343271299</v>
      </c>
      <c r="Q3298" s="105">
        <v>26.582345206566199</v>
      </c>
      <c r="R3298" s="105">
        <v>27.4457626651647</v>
      </c>
      <c r="S3298" s="105">
        <v>27.964101954902802</v>
      </c>
      <c r="T3298" s="105">
        <v>28.468281058913099</v>
      </c>
      <c r="U3298" s="105">
        <v>29.088542398119799</v>
      </c>
      <c r="V3298" s="105">
        <v>29.645809351784798</v>
      </c>
      <c r="W3298" s="105">
        <v>30.203369305643299</v>
      </c>
      <c r="X3298" s="105">
        <v>30.7271951109506</v>
      </c>
      <c r="Y3298" s="105">
        <v>31.079446878383099</v>
      </c>
      <c r="Z3298" s="105">
        <v>31.398998002322799</v>
      </c>
      <c r="AA3298" s="105">
        <v>31.698653472989999</v>
      </c>
      <c r="AB3298" s="105">
        <v>32.202036503738199</v>
      </c>
      <c r="AC3298" s="105">
        <v>32.709665754837097</v>
      </c>
      <c r="AD3298" s="105">
        <v>33.380607771014503</v>
      </c>
      <c r="AE3298" s="105">
        <v>34.108784636728601</v>
      </c>
      <c r="AF3298" s="105">
        <v>34.915579326588002</v>
      </c>
      <c r="AG3298" s="105">
        <v>35.3390867153107</v>
      </c>
      <c r="AH3298" s="105">
        <v>35.001603004890498</v>
      </c>
      <c r="AI3298" s="105">
        <v>34.988343427199403</v>
      </c>
      <c r="AJ3298" s="105">
        <v>34.588728079028698</v>
      </c>
      <c r="AK3298" s="105">
        <v>34.257354339126501</v>
      </c>
    </row>
    <row r="3299" spans="1:37" s="105" customFormat="1" x14ac:dyDescent="0.3">
      <c r="A3299" s="108" t="str">
        <f t="shared" si="75"/>
        <v>SDGbaseTRA_AgMed_v7C_GVAasuga</v>
      </c>
      <c r="B3299" s="108" t="s">
        <v>220</v>
      </c>
      <c r="C3299" s="108" t="s">
        <v>330</v>
      </c>
      <c r="D3299" s="108" t="s">
        <v>3</v>
      </c>
      <c r="E3299" s="105" t="s">
        <v>33</v>
      </c>
      <c r="F3299" s="105">
        <v>8.5226770749709395</v>
      </c>
      <c r="G3299" s="105">
        <v>8.3581279806274793</v>
      </c>
      <c r="H3299" s="105">
        <v>8.4657946913839908</v>
      </c>
      <c r="I3299" s="105">
        <v>8.6274530852414895</v>
      </c>
      <c r="J3299" s="105">
        <v>8.8762004482110495</v>
      </c>
      <c r="K3299" s="105">
        <v>9.0041682108292296</v>
      </c>
      <c r="L3299" s="105">
        <v>9.1534046525522594</v>
      </c>
      <c r="M3299" s="105">
        <v>9.2670264409328098</v>
      </c>
      <c r="N3299" s="105">
        <v>9.3753878199956393</v>
      </c>
      <c r="O3299" s="105">
        <v>9.7596860883766592</v>
      </c>
      <c r="P3299" s="105">
        <v>9.8884626177868409</v>
      </c>
      <c r="Q3299" s="105">
        <v>9.95891321099338</v>
      </c>
      <c r="R3299" s="105">
        <v>10.195951662611201</v>
      </c>
      <c r="S3299" s="105">
        <v>10.3310385932666</v>
      </c>
      <c r="T3299" s="105">
        <v>10.4580320242836</v>
      </c>
      <c r="U3299" s="105">
        <v>10.6054576532336</v>
      </c>
      <c r="V3299" s="105">
        <v>10.6997469335769</v>
      </c>
      <c r="W3299" s="105">
        <v>10.8191348304727</v>
      </c>
      <c r="X3299" s="105">
        <v>10.9628212339315</v>
      </c>
      <c r="Y3299" s="105">
        <v>11.0358398460458</v>
      </c>
      <c r="Z3299" s="105">
        <v>11.1007575967087</v>
      </c>
      <c r="AA3299" s="105">
        <v>11.1908115285759</v>
      </c>
      <c r="AB3299" s="105">
        <v>11.3600240431792</v>
      </c>
      <c r="AC3299" s="105">
        <v>11.4845039495144</v>
      </c>
      <c r="AD3299" s="105">
        <v>11.639349067287499</v>
      </c>
      <c r="AE3299" s="105">
        <v>11.791531177604099</v>
      </c>
      <c r="AF3299" s="105">
        <v>11.9779991895516</v>
      </c>
      <c r="AG3299" s="105">
        <v>12.1641236819684</v>
      </c>
      <c r="AH3299" s="105">
        <v>12.083072837188199</v>
      </c>
      <c r="AI3299" s="105">
        <v>12.0381528173798</v>
      </c>
      <c r="AJ3299" s="105">
        <v>11.988506309053999</v>
      </c>
      <c r="AK3299" s="105">
        <v>11.977614057236201</v>
      </c>
    </row>
    <row r="3300" spans="1:37" s="105" customFormat="1" x14ac:dyDescent="0.3">
      <c r="A3300" s="108" t="str">
        <f t="shared" si="75"/>
        <v>SDGbaseTRA_AgMed_v7C_GVAaconf</v>
      </c>
      <c r="B3300" s="108" t="s">
        <v>220</v>
      </c>
      <c r="C3300" s="108" t="s">
        <v>330</v>
      </c>
      <c r="D3300" s="108" t="s">
        <v>3</v>
      </c>
      <c r="E3300" s="105" t="s">
        <v>34</v>
      </c>
      <c r="F3300" s="105">
        <v>2.4874381194491502</v>
      </c>
      <c r="G3300" s="105">
        <v>2.4084186726358601</v>
      </c>
      <c r="H3300" s="105">
        <v>2.5011726282039399</v>
      </c>
      <c r="I3300" s="105">
        <v>2.5051743400325601</v>
      </c>
      <c r="J3300" s="105">
        <v>2.5861808205038499</v>
      </c>
      <c r="K3300" s="105">
        <v>2.6853170529945301</v>
      </c>
      <c r="L3300" s="105">
        <v>2.7947183641688902</v>
      </c>
      <c r="M3300" s="105">
        <v>2.9048807881540402</v>
      </c>
      <c r="N3300" s="105">
        <v>3.0214152200961601</v>
      </c>
      <c r="O3300" s="105">
        <v>3.2138300664019601</v>
      </c>
      <c r="P3300" s="105">
        <v>3.3654988240555799</v>
      </c>
      <c r="Q3300" s="105">
        <v>3.5111154439435102</v>
      </c>
      <c r="R3300" s="105">
        <v>3.7341538747625802</v>
      </c>
      <c r="S3300" s="105">
        <v>3.8860806439070901</v>
      </c>
      <c r="T3300" s="105">
        <v>4.0444181634558696</v>
      </c>
      <c r="U3300" s="105">
        <v>4.2183847576880202</v>
      </c>
      <c r="V3300" s="105">
        <v>4.3707699888998199</v>
      </c>
      <c r="W3300" s="105">
        <v>4.5285958147722001</v>
      </c>
      <c r="X3300" s="105">
        <v>4.6880049923381897</v>
      </c>
      <c r="Y3300" s="105">
        <v>4.8273703714773202</v>
      </c>
      <c r="Z3300" s="105">
        <v>4.9771767239297802</v>
      </c>
      <c r="AA3300" s="105">
        <v>5.1325978752255699</v>
      </c>
      <c r="AB3300" s="105">
        <v>5.3397053012406603</v>
      </c>
      <c r="AC3300" s="105">
        <v>5.5268393301431198</v>
      </c>
      <c r="AD3300" s="105">
        <v>5.7045036910558302</v>
      </c>
      <c r="AE3300" s="105">
        <v>5.8899213609544701</v>
      </c>
      <c r="AF3300" s="105">
        <v>6.09275740248603</v>
      </c>
      <c r="AG3300" s="105">
        <v>6.26544289557238</v>
      </c>
      <c r="AH3300" s="105">
        <v>6.2498010954086496</v>
      </c>
      <c r="AI3300" s="105">
        <v>6.2001523824687697</v>
      </c>
      <c r="AJ3300" s="105">
        <v>6.0919704177011198</v>
      </c>
      <c r="AK3300" s="105">
        <v>5.9976374038482296</v>
      </c>
    </row>
    <row r="3301" spans="1:37" s="105" customFormat="1" x14ac:dyDescent="0.3">
      <c r="A3301" s="108" t="str">
        <f t="shared" si="75"/>
        <v>SDGbaseTRA_AgMed_v7C_GVAapast</v>
      </c>
      <c r="B3301" s="108" t="s">
        <v>220</v>
      </c>
      <c r="C3301" s="108" t="s">
        <v>330</v>
      </c>
      <c r="D3301" s="108" t="s">
        <v>3</v>
      </c>
      <c r="E3301" s="105" t="s">
        <v>35</v>
      </c>
      <c r="F3301" s="105">
        <v>0.64754535166887595</v>
      </c>
      <c r="G3301" s="105">
        <v>0.61613411775901195</v>
      </c>
      <c r="H3301" s="105">
        <v>0.64276697601555499</v>
      </c>
      <c r="I3301" s="105">
        <v>0.64589878085293495</v>
      </c>
      <c r="J3301" s="105">
        <v>0.67220638531317101</v>
      </c>
      <c r="K3301" s="105">
        <v>0.70006100434423602</v>
      </c>
      <c r="L3301" s="105">
        <v>0.72908328740485095</v>
      </c>
      <c r="M3301" s="105">
        <v>0.75979884096836403</v>
      </c>
      <c r="N3301" s="105">
        <v>0.78707929869649995</v>
      </c>
      <c r="O3301" s="105">
        <v>0.86424926487880205</v>
      </c>
      <c r="P3301" s="105">
        <v>0.900373244677938</v>
      </c>
      <c r="Q3301" s="105">
        <v>0.92732506775137502</v>
      </c>
      <c r="R3301" s="105">
        <v>0.97494450186258197</v>
      </c>
      <c r="S3301" s="105">
        <v>1.0111265235439599</v>
      </c>
      <c r="T3301" s="105">
        <v>1.0467825988632899</v>
      </c>
      <c r="U3301" s="105">
        <v>1.0821537200445499</v>
      </c>
      <c r="V3301" s="105">
        <v>1.1110380531351101</v>
      </c>
      <c r="W3301" s="105">
        <v>1.15021362848447</v>
      </c>
      <c r="X3301" s="105">
        <v>1.19148883000547</v>
      </c>
      <c r="Y3301" s="105">
        <v>1.21795267176421</v>
      </c>
      <c r="Z3301" s="105">
        <v>1.24077546593709</v>
      </c>
      <c r="AA3301" s="105">
        <v>1.27092394652936</v>
      </c>
      <c r="AB3301" s="105">
        <v>1.32019647954766</v>
      </c>
      <c r="AC3301" s="105">
        <v>1.35733686929347</v>
      </c>
      <c r="AD3301" s="105">
        <v>1.3899919136571099</v>
      </c>
      <c r="AE3301" s="105">
        <v>1.42095619430752</v>
      </c>
      <c r="AF3301" s="105">
        <v>1.46180206562768</v>
      </c>
      <c r="AG3301" s="105">
        <v>1.48597557087413</v>
      </c>
      <c r="AH3301" s="105">
        <v>1.4900073841099399</v>
      </c>
      <c r="AI3301" s="105">
        <v>1.4829324917728</v>
      </c>
      <c r="AJ3301" s="105">
        <v>1.4643252033912</v>
      </c>
      <c r="AK3301" s="105">
        <v>1.4472709315883401</v>
      </c>
    </row>
    <row r="3302" spans="1:37" s="105" customFormat="1" x14ac:dyDescent="0.3">
      <c r="A3302" s="108" t="str">
        <f t="shared" si="75"/>
        <v>SDGbaseTRA_AgMed_v7C_GVAaofoo</v>
      </c>
      <c r="B3302" s="108" t="s">
        <v>220</v>
      </c>
      <c r="C3302" s="108" t="s">
        <v>330</v>
      </c>
      <c r="D3302" s="108" t="s">
        <v>3</v>
      </c>
      <c r="E3302" s="105" t="s">
        <v>36</v>
      </c>
      <c r="F3302" s="105">
        <v>12.412272377586699</v>
      </c>
      <c r="G3302" s="105">
        <v>11.6893502402283</v>
      </c>
      <c r="H3302" s="105">
        <v>12.0490969680263</v>
      </c>
      <c r="I3302" s="105">
        <v>12.185181050233901</v>
      </c>
      <c r="J3302" s="105">
        <v>12.6486853772348</v>
      </c>
      <c r="K3302" s="105">
        <v>13.030443497311699</v>
      </c>
      <c r="L3302" s="105">
        <v>13.4348213783446</v>
      </c>
      <c r="M3302" s="105">
        <v>13.8462548204251</v>
      </c>
      <c r="N3302" s="105">
        <v>14.2624566958741</v>
      </c>
      <c r="O3302" s="105">
        <v>15.4661331625556</v>
      </c>
      <c r="P3302" s="105">
        <v>15.9601704233493</v>
      </c>
      <c r="Q3302" s="105">
        <v>16.307466417945101</v>
      </c>
      <c r="R3302" s="105">
        <v>16.9501405178701</v>
      </c>
      <c r="S3302" s="105">
        <v>17.376131626548901</v>
      </c>
      <c r="T3302" s="105">
        <v>17.828696290963901</v>
      </c>
      <c r="U3302" s="105">
        <v>18.349272302388901</v>
      </c>
      <c r="V3302" s="105">
        <v>18.759620953142399</v>
      </c>
      <c r="W3302" s="105">
        <v>19.251459191391099</v>
      </c>
      <c r="X3302" s="105">
        <v>19.8465210454711</v>
      </c>
      <c r="Y3302" s="105">
        <v>20.260450537471101</v>
      </c>
      <c r="Z3302" s="105">
        <v>20.629984322114101</v>
      </c>
      <c r="AA3302" s="105">
        <v>21.081458221095598</v>
      </c>
      <c r="AB3302" s="105">
        <v>21.768649083525101</v>
      </c>
      <c r="AC3302" s="105">
        <v>22.2712226550399</v>
      </c>
      <c r="AD3302" s="105">
        <v>22.7660110787373</v>
      </c>
      <c r="AE3302" s="105">
        <v>23.252658616815602</v>
      </c>
      <c r="AF3302" s="105">
        <v>23.811474340833598</v>
      </c>
      <c r="AG3302" s="105">
        <v>24.254760549913801</v>
      </c>
      <c r="AH3302" s="105">
        <v>24.3226312162918</v>
      </c>
      <c r="AI3302" s="105">
        <v>24.267809939764501</v>
      </c>
      <c r="AJ3302" s="105">
        <v>24.059351555530501</v>
      </c>
      <c r="AK3302" s="105">
        <v>23.8497889754087</v>
      </c>
    </row>
    <row r="3303" spans="1:37" s="105" customFormat="1" x14ac:dyDescent="0.3">
      <c r="A3303" s="108" t="str">
        <f t="shared" si="75"/>
        <v>SDGbaseTRA_AgMed_v7C_GVAabevt</v>
      </c>
      <c r="B3303" s="108" t="s">
        <v>220</v>
      </c>
      <c r="C3303" s="108" t="s">
        <v>330</v>
      </c>
      <c r="D3303" s="108" t="s">
        <v>3</v>
      </c>
      <c r="E3303" s="105" t="s">
        <v>37</v>
      </c>
      <c r="F3303" s="105">
        <v>40.8449223091026</v>
      </c>
      <c r="G3303" s="105">
        <v>40.210662967539001</v>
      </c>
      <c r="H3303" s="105">
        <v>42.8926516132397</v>
      </c>
      <c r="I3303" s="105">
        <v>43.140029783603303</v>
      </c>
      <c r="J3303" s="105">
        <v>44.878600772247999</v>
      </c>
      <c r="K3303" s="105">
        <v>46.723220921544801</v>
      </c>
      <c r="L3303" s="105">
        <v>48.6583315046839</v>
      </c>
      <c r="M3303" s="105">
        <v>50.693834703709399</v>
      </c>
      <c r="N3303" s="105">
        <v>52.652626957601903</v>
      </c>
      <c r="O3303" s="105">
        <v>59.372230289966502</v>
      </c>
      <c r="P3303" s="105">
        <v>62.009954464797502</v>
      </c>
      <c r="Q3303" s="105">
        <v>63.708709131450803</v>
      </c>
      <c r="R3303" s="105">
        <v>66.580512630639205</v>
      </c>
      <c r="S3303" s="105">
        <v>68.597703071037202</v>
      </c>
      <c r="T3303" s="105">
        <v>70.845649300919405</v>
      </c>
      <c r="U3303" s="105">
        <v>73.252101630605097</v>
      </c>
      <c r="V3303" s="105">
        <v>75.087020274024795</v>
      </c>
      <c r="W3303" s="105">
        <v>77.585302155504493</v>
      </c>
      <c r="X3303" s="105">
        <v>80.507651895520496</v>
      </c>
      <c r="Y3303" s="105">
        <v>82.623611646564299</v>
      </c>
      <c r="Z3303" s="105">
        <v>84.604962821990796</v>
      </c>
      <c r="AA3303" s="105">
        <v>87.184532098821705</v>
      </c>
      <c r="AB3303" s="105">
        <v>91.921092644199206</v>
      </c>
      <c r="AC3303" s="105">
        <v>94.939116719852294</v>
      </c>
      <c r="AD3303" s="105">
        <v>97.0417733559716</v>
      </c>
      <c r="AE3303" s="105">
        <v>98.709664012049402</v>
      </c>
      <c r="AF3303" s="105">
        <v>100.550683655618</v>
      </c>
      <c r="AG3303" s="105">
        <v>101.960759524834</v>
      </c>
      <c r="AH3303" s="105">
        <v>101.291772373724</v>
      </c>
      <c r="AI3303" s="105">
        <v>98.866975824059907</v>
      </c>
      <c r="AJ3303" s="105">
        <v>96.411435528280805</v>
      </c>
      <c r="AK3303" s="105">
        <v>95.394812349495595</v>
      </c>
    </row>
    <row r="3304" spans="1:37" s="105" customFormat="1" x14ac:dyDescent="0.3">
      <c r="A3304" s="108" t="str">
        <f t="shared" si="75"/>
        <v>SDGbaseTRA_AgMed_v7C_GVAatext</v>
      </c>
      <c r="B3304" s="108" t="s">
        <v>220</v>
      </c>
      <c r="C3304" s="108" t="s">
        <v>330</v>
      </c>
      <c r="D3304" s="108" t="s">
        <v>3</v>
      </c>
      <c r="E3304" s="105" t="s">
        <v>38</v>
      </c>
      <c r="F3304" s="105">
        <v>6.56669257408715</v>
      </c>
      <c r="G3304" s="105">
        <v>6.6587164572808302</v>
      </c>
      <c r="H3304" s="105">
        <v>6.8027921968638303</v>
      </c>
      <c r="I3304" s="105">
        <v>6.8610876825152101</v>
      </c>
      <c r="J3304" s="105">
        <v>7.0155094634931796</v>
      </c>
      <c r="K3304" s="105">
        <v>7.2250767575528201</v>
      </c>
      <c r="L3304" s="105">
        <v>7.4841917966601601</v>
      </c>
      <c r="M3304" s="105">
        <v>7.7704043781005803</v>
      </c>
      <c r="N3304" s="105">
        <v>8.0542660708488398</v>
      </c>
      <c r="O3304" s="105">
        <v>8.5283529347510303</v>
      </c>
      <c r="P3304" s="105">
        <v>8.8623774954056191</v>
      </c>
      <c r="Q3304" s="105">
        <v>9.1252686759205197</v>
      </c>
      <c r="R3304" s="105">
        <v>9.4610240812493203</v>
      </c>
      <c r="S3304" s="105">
        <v>9.7431067966483695</v>
      </c>
      <c r="T3304" s="105">
        <v>10.031665418183501</v>
      </c>
      <c r="U3304" s="105">
        <v>10.387040582278001</v>
      </c>
      <c r="V3304" s="105">
        <v>10.7223698913592</v>
      </c>
      <c r="W3304" s="105">
        <v>11.0826141844048</v>
      </c>
      <c r="X3304" s="105">
        <v>11.4446335476259</v>
      </c>
      <c r="Y3304" s="105">
        <v>11.7094578478318</v>
      </c>
      <c r="Z3304" s="105">
        <v>11.9585830292654</v>
      </c>
      <c r="AA3304" s="105">
        <v>12.1940421175767</v>
      </c>
      <c r="AB3304" s="105">
        <v>12.511964846345</v>
      </c>
      <c r="AC3304" s="105">
        <v>12.798000251304</v>
      </c>
      <c r="AD3304" s="105">
        <v>13.1393082750812</v>
      </c>
      <c r="AE3304" s="105">
        <v>13.5059951824683</v>
      </c>
      <c r="AF3304" s="105">
        <v>13.9202762842505</v>
      </c>
      <c r="AG3304" s="105">
        <v>14.2936752903788</v>
      </c>
      <c r="AH3304" s="105">
        <v>14.1374700777695</v>
      </c>
      <c r="AI3304" s="105">
        <v>13.983771300195</v>
      </c>
      <c r="AJ3304" s="105">
        <v>13.673433283191301</v>
      </c>
      <c r="AK3304" s="105">
        <v>13.4305167673868</v>
      </c>
    </row>
    <row r="3305" spans="1:37" s="105" customFormat="1" x14ac:dyDescent="0.3">
      <c r="A3305" s="108" t="str">
        <f t="shared" si="75"/>
        <v>SDGbaseTRA_AgMed_v7C_GVAaclth</v>
      </c>
      <c r="B3305" s="108" t="s">
        <v>220</v>
      </c>
      <c r="C3305" s="108" t="s">
        <v>330</v>
      </c>
      <c r="D3305" s="108" t="s">
        <v>3</v>
      </c>
      <c r="E3305" s="105" t="s">
        <v>39</v>
      </c>
      <c r="F3305" s="105">
        <v>6.7607644976157797</v>
      </c>
      <c r="G3305" s="105">
        <v>6.8389144864498101</v>
      </c>
      <c r="H3305" s="105">
        <v>7.0382381105767502</v>
      </c>
      <c r="I3305" s="105">
        <v>7.1432718113213198</v>
      </c>
      <c r="J3305" s="105">
        <v>7.3371458237128699</v>
      </c>
      <c r="K3305" s="105">
        <v>7.5391547220019799</v>
      </c>
      <c r="L3305" s="105">
        <v>7.7844350337147796</v>
      </c>
      <c r="M3305" s="105">
        <v>8.0363681542990495</v>
      </c>
      <c r="N3305" s="105">
        <v>8.2967111875859008</v>
      </c>
      <c r="O3305" s="105">
        <v>8.6605916078014697</v>
      </c>
      <c r="P3305" s="105">
        <v>8.9543949126003302</v>
      </c>
      <c r="Q3305" s="105">
        <v>9.2002023515105797</v>
      </c>
      <c r="R3305" s="105">
        <v>9.5681916719663906</v>
      </c>
      <c r="S3305" s="105">
        <v>9.8305329409623692</v>
      </c>
      <c r="T3305" s="105">
        <v>10.1055018505857</v>
      </c>
      <c r="U3305" s="105">
        <v>10.4404410382415</v>
      </c>
      <c r="V3305" s="105">
        <v>10.7317868911851</v>
      </c>
      <c r="W3305" s="105">
        <v>11.0354240862689</v>
      </c>
      <c r="X3305" s="105">
        <v>11.340707887057301</v>
      </c>
      <c r="Y3305" s="105">
        <v>11.5787595066994</v>
      </c>
      <c r="Z3305" s="105">
        <v>11.8040859164743</v>
      </c>
      <c r="AA3305" s="105">
        <v>12.0301917317217</v>
      </c>
      <c r="AB3305" s="105">
        <v>12.3352445244147</v>
      </c>
      <c r="AC3305" s="105">
        <v>12.595611236313699</v>
      </c>
      <c r="AD3305" s="105">
        <v>12.884185637173999</v>
      </c>
      <c r="AE3305" s="105">
        <v>13.1872166555566</v>
      </c>
      <c r="AF3305" s="105">
        <v>13.5233150789426</v>
      </c>
      <c r="AG3305" s="105">
        <v>13.816071836400701</v>
      </c>
      <c r="AH3305" s="105">
        <v>13.601527386302701</v>
      </c>
      <c r="AI3305" s="105">
        <v>13.4210517652786</v>
      </c>
      <c r="AJ3305" s="105">
        <v>13.152593662083</v>
      </c>
      <c r="AK3305" s="105">
        <v>12.949503451734399</v>
      </c>
    </row>
    <row r="3306" spans="1:37" s="105" customFormat="1" x14ac:dyDescent="0.3">
      <c r="A3306" s="108" t="str">
        <f t="shared" si="75"/>
        <v>SDGbaseTRA_AgMed_v7C_GVAaleat</v>
      </c>
      <c r="B3306" s="108" t="s">
        <v>220</v>
      </c>
      <c r="C3306" s="108" t="s">
        <v>330</v>
      </c>
      <c r="D3306" s="108" t="s">
        <v>3</v>
      </c>
      <c r="E3306" s="105" t="s">
        <v>40</v>
      </c>
      <c r="F3306" s="105">
        <v>2.4496072471004502</v>
      </c>
      <c r="G3306" s="105">
        <v>2.6432358904930999</v>
      </c>
      <c r="H3306" s="105">
        <v>2.6995569843505001</v>
      </c>
      <c r="I3306" s="105">
        <v>2.6763712523117502</v>
      </c>
      <c r="J3306" s="105">
        <v>2.70844229694776</v>
      </c>
      <c r="K3306" s="105">
        <v>2.8114590701927198</v>
      </c>
      <c r="L3306" s="105">
        <v>2.9540888509485601</v>
      </c>
      <c r="M3306" s="105">
        <v>3.1355318702479802</v>
      </c>
      <c r="N3306" s="105">
        <v>3.3116439567826599</v>
      </c>
      <c r="O3306" s="105">
        <v>3.94191845271029</v>
      </c>
      <c r="P3306" s="105">
        <v>4.2359485537162902</v>
      </c>
      <c r="Q3306" s="105">
        <v>4.3863189342992204</v>
      </c>
      <c r="R3306" s="105">
        <v>4.42343659495089</v>
      </c>
      <c r="S3306" s="105">
        <v>4.5557016628963698</v>
      </c>
      <c r="T3306" s="105">
        <v>4.7046770690207804</v>
      </c>
      <c r="U3306" s="105">
        <v>4.88451823506204</v>
      </c>
      <c r="V3306" s="105">
        <v>5.0150725157076996</v>
      </c>
      <c r="W3306" s="105">
        <v>5.1891231615091504</v>
      </c>
      <c r="X3306" s="105">
        <v>5.3851460076670099</v>
      </c>
      <c r="Y3306" s="105">
        <v>5.4815912304608201</v>
      </c>
      <c r="Z3306" s="105">
        <v>5.5461371709035996</v>
      </c>
      <c r="AA3306" s="105">
        <v>5.6566112102707997</v>
      </c>
      <c r="AB3306" s="105">
        <v>5.9214740375417003</v>
      </c>
      <c r="AC3306" s="105">
        <v>6.1216808818386399</v>
      </c>
      <c r="AD3306" s="105">
        <v>6.2991951466691196</v>
      </c>
      <c r="AE3306" s="105">
        <v>6.4613007268005296</v>
      </c>
      <c r="AF3306" s="105">
        <v>6.63594119319405</v>
      </c>
      <c r="AG3306" s="105">
        <v>6.7766847058541302</v>
      </c>
      <c r="AH3306" s="105">
        <v>6.4608104854701498</v>
      </c>
      <c r="AI3306" s="105">
        <v>6.0644363739379301</v>
      </c>
      <c r="AJ3306" s="105">
        <v>5.7823701190758499</v>
      </c>
      <c r="AK3306" s="105">
        <v>5.5739199871859304</v>
      </c>
    </row>
    <row r="3307" spans="1:37" s="105" customFormat="1" x14ac:dyDescent="0.3">
      <c r="A3307" s="108" t="str">
        <f t="shared" si="75"/>
        <v>SDGbaseTRA_AgMed_v7C_GVAafoot</v>
      </c>
      <c r="B3307" s="108" t="s">
        <v>220</v>
      </c>
      <c r="C3307" s="108" t="s">
        <v>330</v>
      </c>
      <c r="D3307" s="108" t="s">
        <v>3</v>
      </c>
      <c r="E3307" s="105" t="s">
        <v>41</v>
      </c>
      <c r="F3307" s="105">
        <v>1.9145560944401701</v>
      </c>
      <c r="G3307" s="105">
        <v>1.98621476015667</v>
      </c>
      <c r="H3307" s="105">
        <v>2.0409904912302901</v>
      </c>
      <c r="I3307" s="105">
        <v>2.0731176772005599</v>
      </c>
      <c r="J3307" s="105">
        <v>2.12773840909942</v>
      </c>
      <c r="K3307" s="105">
        <v>2.1866011350167098</v>
      </c>
      <c r="L3307" s="105">
        <v>2.2583168104240801</v>
      </c>
      <c r="M3307" s="105">
        <v>2.3312483965203099</v>
      </c>
      <c r="N3307" s="105">
        <v>2.4050860883305001</v>
      </c>
      <c r="O3307" s="105">
        <v>2.5287658485998001</v>
      </c>
      <c r="P3307" s="105">
        <v>2.6228110232863999</v>
      </c>
      <c r="Q3307" s="105">
        <v>2.69569894806087</v>
      </c>
      <c r="R3307" s="105">
        <v>2.7942427929917502</v>
      </c>
      <c r="S3307" s="105">
        <v>2.86832439701926</v>
      </c>
      <c r="T3307" s="105">
        <v>2.94375616916036</v>
      </c>
      <c r="U3307" s="105">
        <v>3.0348521222112601</v>
      </c>
      <c r="V3307" s="105">
        <v>3.1164641427159698</v>
      </c>
      <c r="W3307" s="105">
        <v>3.20427243218497</v>
      </c>
      <c r="X3307" s="105">
        <v>3.2927956261768299</v>
      </c>
      <c r="Y3307" s="105">
        <v>3.35941405547706</v>
      </c>
      <c r="Z3307" s="105">
        <v>3.4189379303670502</v>
      </c>
      <c r="AA3307" s="105">
        <v>3.4758699313855002</v>
      </c>
      <c r="AB3307" s="105">
        <v>3.5741425391681898</v>
      </c>
      <c r="AC3307" s="105">
        <v>3.6604023901286999</v>
      </c>
      <c r="AD3307" s="105">
        <v>3.75533392787447</v>
      </c>
      <c r="AE3307" s="105">
        <v>3.8535960456923699</v>
      </c>
      <c r="AF3307" s="105">
        <v>3.96317341160128</v>
      </c>
      <c r="AG3307" s="105">
        <v>4.0485111860229797</v>
      </c>
      <c r="AH3307" s="105">
        <v>3.9978227582573802</v>
      </c>
      <c r="AI3307" s="105">
        <v>3.95401362478278</v>
      </c>
      <c r="AJ3307" s="105">
        <v>3.8842023032584501</v>
      </c>
      <c r="AK3307" s="105">
        <v>3.8301422230045299</v>
      </c>
    </row>
    <row r="3308" spans="1:37" s="105" customFormat="1" x14ac:dyDescent="0.3">
      <c r="A3308" s="108" t="str">
        <f t="shared" si="75"/>
        <v>SDGbaseTRA_AgMed_v7C_GVAawood</v>
      </c>
      <c r="B3308" s="108" t="s">
        <v>220</v>
      </c>
      <c r="C3308" s="108" t="s">
        <v>330</v>
      </c>
      <c r="D3308" s="108" t="s">
        <v>3</v>
      </c>
      <c r="E3308" s="105" t="s">
        <v>42</v>
      </c>
      <c r="F3308" s="105">
        <v>23.692612523459701</v>
      </c>
      <c r="G3308" s="105">
        <v>22.364756152446699</v>
      </c>
      <c r="H3308" s="105">
        <v>23.010006926587799</v>
      </c>
      <c r="I3308" s="105">
        <v>23.728778628101299</v>
      </c>
      <c r="J3308" s="105">
        <v>24.189176684637001</v>
      </c>
      <c r="K3308" s="105">
        <v>24.7954052686372</v>
      </c>
      <c r="L3308" s="105">
        <v>25.513114379382198</v>
      </c>
      <c r="M3308" s="105">
        <v>26.328451155782801</v>
      </c>
      <c r="N3308" s="105">
        <v>27.122514178473999</v>
      </c>
      <c r="O3308" s="105">
        <v>28.423609977181101</v>
      </c>
      <c r="P3308" s="105">
        <v>29.2907906492987</v>
      </c>
      <c r="Q3308" s="105">
        <v>30.088837892942198</v>
      </c>
      <c r="R3308" s="105">
        <v>30.713026011775799</v>
      </c>
      <c r="S3308" s="105">
        <v>31.704032851528201</v>
      </c>
      <c r="T3308" s="105">
        <v>32.713104253216798</v>
      </c>
      <c r="U3308" s="105">
        <v>33.851094705027897</v>
      </c>
      <c r="V3308" s="105">
        <v>34.955375750835202</v>
      </c>
      <c r="W3308" s="105">
        <v>36.094410193606798</v>
      </c>
      <c r="X3308" s="105">
        <v>37.2555782018446</v>
      </c>
      <c r="Y3308" s="105">
        <v>38.189389593513098</v>
      </c>
      <c r="Z3308" s="105">
        <v>39.056438039241897</v>
      </c>
      <c r="AA3308" s="105">
        <v>39.919244249873898</v>
      </c>
      <c r="AB3308" s="105">
        <v>40.768057699836298</v>
      </c>
      <c r="AC3308" s="105">
        <v>41.593872179262199</v>
      </c>
      <c r="AD3308" s="105">
        <v>42.6436556147627</v>
      </c>
      <c r="AE3308" s="105">
        <v>43.790508727866602</v>
      </c>
      <c r="AF3308" s="105">
        <v>45.0843366248846</v>
      </c>
      <c r="AG3308" s="105">
        <v>46.250522909929501</v>
      </c>
      <c r="AH3308" s="105">
        <v>46.233510736255603</v>
      </c>
      <c r="AI3308" s="105">
        <v>45.931469042412402</v>
      </c>
      <c r="AJ3308" s="105">
        <v>45.138910522685499</v>
      </c>
      <c r="AK3308" s="105">
        <v>44.613348268308599</v>
      </c>
    </row>
    <row r="3309" spans="1:37" s="105" customFormat="1" x14ac:dyDescent="0.3">
      <c r="A3309" s="108" t="str">
        <f t="shared" si="75"/>
        <v>SDGbaseTRA_AgMed_v7C_GVAapapr</v>
      </c>
      <c r="B3309" s="108" t="s">
        <v>220</v>
      </c>
      <c r="C3309" s="108" t="s">
        <v>330</v>
      </c>
      <c r="D3309" s="108" t="s">
        <v>3</v>
      </c>
      <c r="E3309" s="105" t="s">
        <v>43</v>
      </c>
      <c r="F3309" s="105">
        <v>24.0199855495582</v>
      </c>
      <c r="G3309" s="105">
        <v>23.661096672143699</v>
      </c>
      <c r="H3309" s="105">
        <v>24.588744490848502</v>
      </c>
      <c r="I3309" s="105">
        <v>25.094000489796699</v>
      </c>
      <c r="J3309" s="105">
        <v>25.5372232067974</v>
      </c>
      <c r="K3309" s="105">
        <v>26.343452293631699</v>
      </c>
      <c r="L3309" s="105">
        <v>27.107726386266101</v>
      </c>
      <c r="M3309" s="105">
        <v>27.5886821392005</v>
      </c>
      <c r="N3309" s="105">
        <v>28.515198862118002</v>
      </c>
      <c r="O3309" s="105">
        <v>29.929358692324499</v>
      </c>
      <c r="P3309" s="105">
        <v>30.938887628619899</v>
      </c>
      <c r="Q3309" s="105">
        <v>31.875639104020099</v>
      </c>
      <c r="R3309" s="105">
        <v>33.783933336290197</v>
      </c>
      <c r="S3309" s="105">
        <v>34.651511988217401</v>
      </c>
      <c r="T3309" s="105">
        <v>35.634135562026401</v>
      </c>
      <c r="U3309" s="105">
        <v>36.799414848768201</v>
      </c>
      <c r="V3309" s="105">
        <v>37.877491740935398</v>
      </c>
      <c r="W3309" s="105">
        <v>39.041046059894597</v>
      </c>
      <c r="X3309" s="105">
        <v>40.235419012709599</v>
      </c>
      <c r="Y3309" s="105">
        <v>41.174532314407998</v>
      </c>
      <c r="Z3309" s="105">
        <v>42.048457051549001</v>
      </c>
      <c r="AA3309" s="105">
        <v>42.964866921366301</v>
      </c>
      <c r="AB3309" s="105">
        <v>43.939077992824899</v>
      </c>
      <c r="AC3309" s="105">
        <v>44.833909077964201</v>
      </c>
      <c r="AD3309" s="105">
        <v>45.8793062499524</v>
      </c>
      <c r="AE3309" s="105">
        <v>47.015711403092403</v>
      </c>
      <c r="AF3309" s="105">
        <v>48.283706042550698</v>
      </c>
      <c r="AG3309" s="105">
        <v>49.521543559214599</v>
      </c>
      <c r="AH3309" s="105">
        <v>49.223529379067998</v>
      </c>
      <c r="AI3309" s="105">
        <v>48.630487936420501</v>
      </c>
      <c r="AJ3309" s="105">
        <v>47.6899753788772</v>
      </c>
      <c r="AK3309" s="105">
        <v>46.9813831623269</v>
      </c>
    </row>
    <row r="3310" spans="1:37" s="105" customFormat="1" x14ac:dyDescent="0.3">
      <c r="A3310" s="108" t="str">
        <f t="shared" si="75"/>
        <v>SDGbaseTRA_AgMed_v7C_GVAaprnt</v>
      </c>
      <c r="B3310" s="108" t="s">
        <v>220</v>
      </c>
      <c r="C3310" s="108" t="s">
        <v>330</v>
      </c>
      <c r="D3310" s="108" t="s">
        <v>3</v>
      </c>
      <c r="E3310" s="105" t="s">
        <v>44</v>
      </c>
      <c r="F3310" s="105">
        <v>16.778093477192801</v>
      </c>
      <c r="G3310" s="105">
        <v>17.132125286761099</v>
      </c>
      <c r="H3310" s="105">
        <v>17.7382378555439</v>
      </c>
      <c r="I3310" s="105">
        <v>18.097388394146599</v>
      </c>
      <c r="J3310" s="105">
        <v>18.4465808595568</v>
      </c>
      <c r="K3310" s="105">
        <v>18.960744740563999</v>
      </c>
      <c r="L3310" s="105">
        <v>19.600602129224001</v>
      </c>
      <c r="M3310" s="105">
        <v>20.292310746183102</v>
      </c>
      <c r="N3310" s="105">
        <v>21.004080826398901</v>
      </c>
      <c r="O3310" s="105">
        <v>21.497639947443599</v>
      </c>
      <c r="P3310" s="105">
        <v>22.223946213173999</v>
      </c>
      <c r="Q3310" s="105">
        <v>22.9698476201619</v>
      </c>
      <c r="R3310" s="105">
        <v>23.911914488768101</v>
      </c>
      <c r="S3310" s="105">
        <v>24.697811889306202</v>
      </c>
      <c r="T3310" s="105">
        <v>25.5258394920379</v>
      </c>
      <c r="U3310" s="105">
        <v>26.529509452292999</v>
      </c>
      <c r="V3310" s="105">
        <v>27.5024218056991</v>
      </c>
      <c r="W3310" s="105">
        <v>28.485216935312099</v>
      </c>
      <c r="X3310" s="105">
        <v>29.448432278161299</v>
      </c>
      <c r="Y3310" s="105">
        <v>30.2714460316135</v>
      </c>
      <c r="Z3310" s="105">
        <v>31.085682879480601</v>
      </c>
      <c r="AA3310" s="105">
        <v>31.885741833492901</v>
      </c>
      <c r="AB3310" s="105">
        <v>32.604268354803999</v>
      </c>
      <c r="AC3310" s="105">
        <v>33.3469339937973</v>
      </c>
      <c r="AD3310" s="105">
        <v>34.249571497699101</v>
      </c>
      <c r="AE3310" s="105">
        <v>35.242461191359801</v>
      </c>
      <c r="AF3310" s="105">
        <v>36.334947573109801</v>
      </c>
      <c r="AG3310" s="105">
        <v>37.3739280838154</v>
      </c>
      <c r="AH3310" s="105">
        <v>36.598092045521398</v>
      </c>
      <c r="AI3310" s="105">
        <v>35.805214451785503</v>
      </c>
      <c r="AJ3310" s="105">
        <v>34.867288902439</v>
      </c>
      <c r="AK3310" s="105">
        <v>34.133995121980398</v>
      </c>
    </row>
    <row r="3311" spans="1:37" s="105" customFormat="1" x14ac:dyDescent="0.3">
      <c r="A3311" s="108" t="str">
        <f t="shared" si="75"/>
        <v>SDGbaseTRA_AgMed_v7C_GVAapetr</v>
      </c>
      <c r="B3311" s="108" t="s">
        <v>220</v>
      </c>
      <c r="C3311" s="108" t="s">
        <v>330</v>
      </c>
      <c r="D3311" s="108" t="s">
        <v>3</v>
      </c>
      <c r="E3311" s="105" t="s">
        <v>45</v>
      </c>
      <c r="F3311" s="105">
        <v>46.318025213564297</v>
      </c>
      <c r="G3311" s="105">
        <v>33.593305103998297</v>
      </c>
      <c r="H3311" s="105">
        <v>28.142047528592101</v>
      </c>
      <c r="I3311" s="105">
        <v>25.501608342998601</v>
      </c>
      <c r="J3311" s="105">
        <v>24.498933987689298</v>
      </c>
      <c r="K3311" s="105">
        <v>24.029422836737599</v>
      </c>
      <c r="L3311" s="105">
        <v>23.9748087973129</v>
      </c>
      <c r="M3311" s="105">
        <v>24.811240702075001</v>
      </c>
      <c r="N3311" s="105">
        <v>24.016979170614299</v>
      </c>
      <c r="O3311" s="105">
        <v>15.696193899871</v>
      </c>
      <c r="P3311" s="105">
        <v>8.1372400619982503</v>
      </c>
      <c r="Q3311" s="105">
        <v>1.1766908215598499</v>
      </c>
      <c r="R3311" s="105">
        <v>-6.4375745923765804</v>
      </c>
      <c r="S3311" s="105">
        <v>-15.371288873184399</v>
      </c>
      <c r="T3311" s="105">
        <v>-25.148523474383602</v>
      </c>
      <c r="U3311" s="105">
        <v>-34.899724853293797</v>
      </c>
      <c r="V3311" s="105">
        <v>-43.834848286855099</v>
      </c>
      <c r="W3311" s="105">
        <v>-59.484196004256297</v>
      </c>
      <c r="X3311" s="105">
        <v>-89.757982648465202</v>
      </c>
      <c r="Y3311" s="105">
        <v>-127.178275931204</v>
      </c>
      <c r="Z3311" s="105">
        <v>-176.09742552376801</v>
      </c>
      <c r="AA3311" s="105">
        <v>-241.744283712629</v>
      </c>
      <c r="AB3311" s="105">
        <v>-259.87008605876002</v>
      </c>
      <c r="AC3311" s="105">
        <v>-254.954543024196</v>
      </c>
      <c r="AD3311" s="105">
        <v>-236.35788880421799</v>
      </c>
      <c r="AE3311" s="105">
        <v>-208.66032432071</v>
      </c>
      <c r="AF3311" s="105">
        <v>-175.46296885438201</v>
      </c>
      <c r="AG3311" s="105">
        <v>-141.47283679460099</v>
      </c>
      <c r="AH3311" s="105">
        <v>-72.662132245901603</v>
      </c>
      <c r="AI3311" s="105">
        <v>3.0503248835758598</v>
      </c>
      <c r="AJ3311" s="105">
        <v>1.63822866368739</v>
      </c>
      <c r="AK3311" s="105">
        <v>0.57039475311643095</v>
      </c>
    </row>
    <row r="3312" spans="1:37" s="105" customFormat="1" x14ac:dyDescent="0.3">
      <c r="A3312" s="108" t="str">
        <f t="shared" si="75"/>
        <v>SDGbaseTRA_AgMed_v7C_GVAahydr</v>
      </c>
      <c r="B3312" s="108" t="s">
        <v>220</v>
      </c>
      <c r="C3312" s="108" t="s">
        <v>330</v>
      </c>
      <c r="D3312" s="108" t="s">
        <v>3</v>
      </c>
      <c r="E3312" s="105" t="s">
        <v>46</v>
      </c>
      <c r="F3312" s="105">
        <v>0.12086732559638499</v>
      </c>
      <c r="G3312" s="105">
        <v>0.33109119295828399</v>
      </c>
      <c r="H3312" s="105">
        <v>0.83722174213554801</v>
      </c>
      <c r="I3312" s="105">
        <v>1.9524976040208499</v>
      </c>
      <c r="J3312" s="105">
        <v>1.9691272725823601</v>
      </c>
      <c r="K3312" s="105">
        <v>1.9911321457740701</v>
      </c>
      <c r="L3312" s="105">
        <v>2.0162077208555398</v>
      </c>
      <c r="M3312" s="105">
        <v>2.0532536664637702</v>
      </c>
      <c r="N3312" s="105">
        <v>2.0826094790413499</v>
      </c>
      <c r="O3312" s="105">
        <v>2.2319735269044698</v>
      </c>
      <c r="P3312" s="105">
        <v>2.27312956489375</v>
      </c>
      <c r="Q3312" s="105">
        <v>2.5639537165384101</v>
      </c>
      <c r="R3312" s="105">
        <v>2.5775704465786</v>
      </c>
      <c r="S3312" s="105">
        <v>2.59307728609856</v>
      </c>
      <c r="T3312" s="105">
        <v>2.60769625099128</v>
      </c>
      <c r="U3312" s="105">
        <v>2.62411707950548</v>
      </c>
      <c r="V3312" s="105">
        <v>2.6305875049815701</v>
      </c>
      <c r="W3312" s="105">
        <v>2.6455864246873699</v>
      </c>
      <c r="X3312" s="105">
        <v>-8.1930307103666191</v>
      </c>
      <c r="Y3312" s="105">
        <v>-13.3230963195459</v>
      </c>
      <c r="Z3312" s="105">
        <v>-7.7310273345663001</v>
      </c>
      <c r="AA3312" s="105">
        <v>-13.554843159059001</v>
      </c>
      <c r="AB3312" s="105">
        <v>-16.5009521254897</v>
      </c>
      <c r="AC3312" s="105">
        <v>-17.581316110531201</v>
      </c>
      <c r="AD3312" s="105">
        <v>-17.199969995534499</v>
      </c>
      <c r="AE3312" s="105">
        <v>-15.620104933060899</v>
      </c>
      <c r="AF3312" s="105">
        <v>-13.0564645568328</v>
      </c>
      <c r="AG3312" s="105">
        <v>-8.2994942699909302</v>
      </c>
      <c r="AH3312" s="105">
        <v>2.97640835696494</v>
      </c>
      <c r="AI3312" s="105">
        <v>14.4289698409219</v>
      </c>
      <c r="AJ3312" s="105">
        <v>11.320588849998</v>
      </c>
      <c r="AK3312" s="105">
        <v>8.9638514367909892</v>
      </c>
    </row>
    <row r="3313" spans="1:37" s="105" customFormat="1" x14ac:dyDescent="0.3">
      <c r="A3313" s="108" t="str">
        <f t="shared" si="75"/>
        <v>SDGbaseTRA_AgMed_v7C_GVAaammo</v>
      </c>
      <c r="B3313" s="108" t="s">
        <v>220</v>
      </c>
      <c r="C3313" s="108" t="s">
        <v>330</v>
      </c>
      <c r="D3313" s="108" t="s">
        <v>3</v>
      </c>
      <c r="E3313" s="105" t="s">
        <v>47</v>
      </c>
      <c r="F3313" s="105">
        <v>2.4857265311451702</v>
      </c>
      <c r="G3313" s="105">
        <v>2.41971516890345</v>
      </c>
      <c r="H3313" s="105">
        <v>2.4051978979013602</v>
      </c>
      <c r="I3313" s="105">
        <v>2.4421045607263498</v>
      </c>
      <c r="J3313" s="105">
        <v>2.4598021382758701</v>
      </c>
      <c r="K3313" s="105">
        <v>2.4917887171375299</v>
      </c>
      <c r="L3313" s="105">
        <v>2.5359522285283198</v>
      </c>
      <c r="M3313" s="105">
        <v>2.5915685038693201</v>
      </c>
      <c r="N3313" s="105">
        <v>2.6365316182746499</v>
      </c>
      <c r="O3313" s="105">
        <v>2.5948513283764099</v>
      </c>
      <c r="P3313" s="105">
        <v>2.61627623095338</v>
      </c>
      <c r="Q3313" s="105">
        <v>2.6577355467708301</v>
      </c>
      <c r="R3313" s="105">
        <v>2.7162298822395998</v>
      </c>
      <c r="S3313" s="105">
        <v>2.76891723164794</v>
      </c>
      <c r="T3313" s="105">
        <v>2.8228165259735301</v>
      </c>
      <c r="U3313" s="105">
        <v>2.8903902724743502</v>
      </c>
      <c r="V3313" s="105">
        <v>2.9628012279034799</v>
      </c>
      <c r="W3313" s="105">
        <v>3.0335951232262799</v>
      </c>
      <c r="X3313" s="105">
        <v>3.0949250948431799</v>
      </c>
      <c r="Y3313" s="105">
        <v>3.1333453679557199</v>
      </c>
      <c r="Z3313" s="105">
        <v>3.1607055156540902</v>
      </c>
      <c r="AA3313" s="105">
        <v>3.1602704765695</v>
      </c>
      <c r="AB3313" s="105">
        <v>3.01597524324893</v>
      </c>
      <c r="AC3313" s="105">
        <v>2.90104537019982</v>
      </c>
      <c r="AD3313" s="105">
        <v>2.8319515005099301</v>
      </c>
      <c r="AE3313" s="105">
        <v>2.7912379696601302</v>
      </c>
      <c r="AF3313" s="105">
        <v>2.7722631063827201</v>
      </c>
      <c r="AG3313" s="105">
        <v>2.7550188667395301</v>
      </c>
      <c r="AH3313" s="105">
        <v>2.6092107620411999</v>
      </c>
      <c r="AI3313" s="105">
        <v>2.4715858848725398</v>
      </c>
      <c r="AJ3313" s="105">
        <v>2.32200919796542</v>
      </c>
      <c r="AK3313" s="105">
        <v>2.19868461540102</v>
      </c>
    </row>
    <row r="3314" spans="1:37" s="105" customFormat="1" x14ac:dyDescent="0.3">
      <c r="A3314" s="108" t="str">
        <f t="shared" si="75"/>
        <v>SDGbaseTRA_AgMed_v7C_GVAabchm</v>
      </c>
      <c r="B3314" s="108" t="s">
        <v>220</v>
      </c>
      <c r="C3314" s="108" t="s">
        <v>330</v>
      </c>
      <c r="D3314" s="108" t="s">
        <v>3</v>
      </c>
      <c r="E3314" s="105" t="s">
        <v>48</v>
      </c>
      <c r="F3314" s="105">
        <v>22.371538780334799</v>
      </c>
      <c r="G3314" s="105">
        <v>28.309431866839901</v>
      </c>
      <c r="H3314" s="105">
        <v>29.870407290076599</v>
      </c>
      <c r="I3314" s="105">
        <v>29.914942585624502</v>
      </c>
      <c r="J3314" s="105">
        <v>31.218570773834902</v>
      </c>
      <c r="K3314" s="105">
        <v>32.511109603334802</v>
      </c>
      <c r="L3314" s="105">
        <v>33.841948301662498</v>
      </c>
      <c r="M3314" s="105">
        <v>35.493620760210703</v>
      </c>
      <c r="N3314" s="105">
        <v>36.795934094854701</v>
      </c>
      <c r="O3314" s="105">
        <v>43.291213953120497</v>
      </c>
      <c r="P3314" s="105">
        <v>44.839347577934198</v>
      </c>
      <c r="Q3314" s="105">
        <v>45.1477651561489</v>
      </c>
      <c r="R3314" s="105">
        <v>45.2356258794252</v>
      </c>
      <c r="S3314" s="105">
        <v>45.1630058016286</v>
      </c>
      <c r="T3314" s="105">
        <v>45.160814207394701</v>
      </c>
      <c r="U3314" s="105">
        <v>45.299964686878901</v>
      </c>
      <c r="V3314" s="105">
        <v>44.772272985035798</v>
      </c>
      <c r="W3314" s="105">
        <v>44.411781327838398</v>
      </c>
      <c r="X3314" s="105">
        <v>44.009643907180802</v>
      </c>
      <c r="Y3314" s="105">
        <v>42.292920146783899</v>
      </c>
      <c r="Z3314" s="105">
        <v>39.931237977163498</v>
      </c>
      <c r="AA3314" s="105">
        <v>35.9863058831397</v>
      </c>
      <c r="AB3314" s="105">
        <v>33.861133364191303</v>
      </c>
      <c r="AC3314" s="105">
        <v>31.602484175337899</v>
      </c>
      <c r="AD3314" s="105">
        <v>29.710221526203998</v>
      </c>
      <c r="AE3314" s="105">
        <v>28.160729279239298</v>
      </c>
      <c r="AF3314" s="105">
        <v>26.9801882695571</v>
      </c>
      <c r="AG3314" s="105">
        <v>25.6206807196962</v>
      </c>
      <c r="AH3314" s="105">
        <v>25.376245443457101</v>
      </c>
      <c r="AI3314" s="105">
        <v>24.309440816937499</v>
      </c>
      <c r="AJ3314" s="105">
        <v>20.713630327730399</v>
      </c>
      <c r="AK3314" s="105">
        <v>17.5410722832491</v>
      </c>
    </row>
    <row r="3315" spans="1:37" s="105" customFormat="1" x14ac:dyDescent="0.3">
      <c r="A3315" s="108" t="str">
        <f t="shared" si="75"/>
        <v>SDGbaseTRA_AgMed_v7C_GVAaochm</v>
      </c>
      <c r="B3315" s="108" t="s">
        <v>220</v>
      </c>
      <c r="C3315" s="108" t="s">
        <v>330</v>
      </c>
      <c r="D3315" s="108" t="s">
        <v>3</v>
      </c>
      <c r="E3315" s="105" t="s">
        <v>49</v>
      </c>
      <c r="F3315" s="105">
        <v>34.235418045792301</v>
      </c>
      <c r="G3315" s="105">
        <v>40.6559130727452</v>
      </c>
      <c r="H3315" s="105">
        <v>42.186326929626198</v>
      </c>
      <c r="I3315" s="105">
        <v>41.888834602113597</v>
      </c>
      <c r="J3315" s="105">
        <v>43.324930277103398</v>
      </c>
      <c r="K3315" s="105">
        <v>44.716609803538603</v>
      </c>
      <c r="L3315" s="105">
        <v>46.132642390260102</v>
      </c>
      <c r="M3315" s="105">
        <v>47.8479008586026</v>
      </c>
      <c r="N3315" s="105">
        <v>49.334073635877402</v>
      </c>
      <c r="O3315" s="105">
        <v>58.165432297178398</v>
      </c>
      <c r="P3315" s="105">
        <v>60.013865649466098</v>
      </c>
      <c r="Q3315" s="105">
        <v>60.281617598539299</v>
      </c>
      <c r="R3315" s="105">
        <v>60.368484792300698</v>
      </c>
      <c r="S3315" s="105">
        <v>60.480178611309803</v>
      </c>
      <c r="T3315" s="105">
        <v>60.797648662870401</v>
      </c>
      <c r="U3315" s="105">
        <v>61.213582763742998</v>
      </c>
      <c r="V3315" s="105">
        <v>60.841705348062597</v>
      </c>
      <c r="W3315" s="105">
        <v>61.091371696176402</v>
      </c>
      <c r="X3315" s="105">
        <v>61.851823393479798</v>
      </c>
      <c r="Y3315" s="105">
        <v>61.381326734069503</v>
      </c>
      <c r="Z3315" s="105">
        <v>60.4105202069114</v>
      </c>
      <c r="AA3315" s="105">
        <v>58.455530242351401</v>
      </c>
      <c r="AB3315" s="105">
        <v>56.077439717565198</v>
      </c>
      <c r="AC3315" s="105">
        <v>52.4088975022052</v>
      </c>
      <c r="AD3315" s="105">
        <v>48.630763970190898</v>
      </c>
      <c r="AE3315" s="105">
        <v>45.079868158109399</v>
      </c>
      <c r="AF3315" s="105">
        <v>41.942165862230198</v>
      </c>
      <c r="AG3315" s="105">
        <v>38.615971054452601</v>
      </c>
      <c r="AH3315" s="105">
        <v>35.900609557856498</v>
      </c>
      <c r="AI3315" s="105">
        <v>32.187525538006</v>
      </c>
      <c r="AJ3315" s="105">
        <v>27.912243545132998</v>
      </c>
      <c r="AK3315" s="105">
        <v>24.149013577790001</v>
      </c>
    </row>
    <row r="3316" spans="1:37" s="105" customFormat="1" x14ac:dyDescent="0.3">
      <c r="A3316" s="108" t="str">
        <f t="shared" si="75"/>
        <v>SDGbaseTRA_AgMed_v7C_GVAarubb</v>
      </c>
      <c r="B3316" s="108" t="s">
        <v>220</v>
      </c>
      <c r="C3316" s="108" t="s">
        <v>330</v>
      </c>
      <c r="D3316" s="108" t="s">
        <v>3</v>
      </c>
      <c r="E3316" s="105" t="s">
        <v>50</v>
      </c>
      <c r="F3316" s="105">
        <v>6.77125211521507</v>
      </c>
      <c r="G3316" s="105">
        <v>6.4768504917357399</v>
      </c>
      <c r="H3316" s="105">
        <v>6.7411323350526704</v>
      </c>
      <c r="I3316" s="105">
        <v>6.8184893389917303</v>
      </c>
      <c r="J3316" s="105">
        <v>7.0124774766123901</v>
      </c>
      <c r="K3316" s="105">
        <v>7.2527940761984802</v>
      </c>
      <c r="L3316" s="105">
        <v>7.5251235976281601</v>
      </c>
      <c r="M3316" s="105">
        <v>7.8093060901853004</v>
      </c>
      <c r="N3316" s="105">
        <v>8.1047930553315108</v>
      </c>
      <c r="O3316" s="105">
        <v>8.6850353070250499</v>
      </c>
      <c r="P3316" s="105">
        <v>9.0441430941364498</v>
      </c>
      <c r="Q3316" s="105">
        <v>9.3296546144825694</v>
      </c>
      <c r="R3316" s="105">
        <v>9.67541877800587</v>
      </c>
      <c r="S3316" s="105">
        <v>9.9512572848615601</v>
      </c>
      <c r="T3316" s="105">
        <v>10.247259748537701</v>
      </c>
      <c r="U3316" s="105">
        <v>10.608860916485501</v>
      </c>
      <c r="V3316" s="105">
        <v>10.949123203992601</v>
      </c>
      <c r="W3316" s="105">
        <v>11.246464282302901</v>
      </c>
      <c r="X3316" s="105">
        <v>11.4729551460998</v>
      </c>
      <c r="Y3316" s="105">
        <v>11.6055187338143</v>
      </c>
      <c r="Z3316" s="105">
        <v>11.693776571829099</v>
      </c>
      <c r="AA3316" s="105">
        <v>11.6735782575151</v>
      </c>
      <c r="AB3316" s="105">
        <v>12.0783638181491</v>
      </c>
      <c r="AC3316" s="105">
        <v>12.5216001274891</v>
      </c>
      <c r="AD3316" s="105">
        <v>13.045610928359901</v>
      </c>
      <c r="AE3316" s="105">
        <v>13.626471108840599</v>
      </c>
      <c r="AF3316" s="105">
        <v>14.256686597857501</v>
      </c>
      <c r="AG3316" s="105">
        <v>14.999309217975799</v>
      </c>
      <c r="AH3316" s="105">
        <v>15.5939728966676</v>
      </c>
      <c r="AI3316" s="105">
        <v>16.1648873662621</v>
      </c>
      <c r="AJ3316" s="105">
        <v>15.9661558625839</v>
      </c>
      <c r="AK3316" s="105">
        <v>15.8013185978122</v>
      </c>
    </row>
    <row r="3317" spans="1:37" s="105" customFormat="1" x14ac:dyDescent="0.3">
      <c r="A3317" s="108" t="str">
        <f t="shared" si="75"/>
        <v>SDGbaseTRA_AgMed_v7C_GVAaplas</v>
      </c>
      <c r="B3317" s="108" t="s">
        <v>220</v>
      </c>
      <c r="C3317" s="108" t="s">
        <v>330</v>
      </c>
      <c r="D3317" s="108" t="s">
        <v>3</v>
      </c>
      <c r="E3317" s="105" t="s">
        <v>51</v>
      </c>
      <c r="F3317" s="105">
        <v>15.426438760271299</v>
      </c>
      <c r="G3317" s="105">
        <v>15.2861508901394</v>
      </c>
      <c r="H3317" s="105">
        <v>15.7372789216566</v>
      </c>
      <c r="I3317" s="105">
        <v>16.092919164933001</v>
      </c>
      <c r="J3317" s="105">
        <v>16.403980297884601</v>
      </c>
      <c r="K3317" s="105">
        <v>16.828583577362899</v>
      </c>
      <c r="L3317" s="105">
        <v>17.357917200370999</v>
      </c>
      <c r="M3317" s="105">
        <v>17.934937059913398</v>
      </c>
      <c r="N3317" s="105">
        <v>18.507404324440898</v>
      </c>
      <c r="O3317" s="105">
        <v>19.229917956037401</v>
      </c>
      <c r="P3317" s="105">
        <v>19.854782613975001</v>
      </c>
      <c r="Q3317" s="105">
        <v>20.412694728646699</v>
      </c>
      <c r="R3317" s="105">
        <v>21.009000297479801</v>
      </c>
      <c r="S3317" s="105">
        <v>21.626042758890801</v>
      </c>
      <c r="T3317" s="105">
        <v>22.273188134102799</v>
      </c>
      <c r="U3317" s="105">
        <v>23.054505887756601</v>
      </c>
      <c r="V3317" s="105">
        <v>23.798894389855601</v>
      </c>
      <c r="W3317" s="105">
        <v>24.552041650149299</v>
      </c>
      <c r="X3317" s="105">
        <v>25.313936188501199</v>
      </c>
      <c r="Y3317" s="105">
        <v>25.9234419369477</v>
      </c>
      <c r="Z3317" s="105">
        <v>26.4882251645876</v>
      </c>
      <c r="AA3317" s="105">
        <v>27.0522906111852</v>
      </c>
      <c r="AB3317" s="105">
        <v>27.5384306472261</v>
      </c>
      <c r="AC3317" s="105">
        <v>28.029947427826201</v>
      </c>
      <c r="AD3317" s="105">
        <v>28.648341343263098</v>
      </c>
      <c r="AE3317" s="105">
        <v>29.351962212678899</v>
      </c>
      <c r="AF3317" s="105">
        <v>30.147204716390799</v>
      </c>
      <c r="AG3317" s="105">
        <v>30.8582593739944</v>
      </c>
      <c r="AH3317" s="105">
        <v>30.165355310256999</v>
      </c>
      <c r="AI3317" s="105">
        <v>29.508134088134099</v>
      </c>
      <c r="AJ3317" s="105">
        <v>28.649502502849799</v>
      </c>
      <c r="AK3317" s="105">
        <v>27.968031398996899</v>
      </c>
    </row>
    <row r="3318" spans="1:37" s="105" customFormat="1" x14ac:dyDescent="0.3">
      <c r="A3318" s="108" t="str">
        <f t="shared" si="75"/>
        <v>SDGbaseTRA_AgMed_v7C_GVAanmet</v>
      </c>
      <c r="B3318" s="108" t="s">
        <v>220</v>
      </c>
      <c r="C3318" s="108" t="s">
        <v>330</v>
      </c>
      <c r="D3318" s="108" t="s">
        <v>3</v>
      </c>
      <c r="E3318" s="105" t="s">
        <v>52</v>
      </c>
      <c r="F3318" s="105">
        <v>17.626887984271502</v>
      </c>
      <c r="G3318" s="105">
        <v>17.602873945885701</v>
      </c>
      <c r="H3318" s="105">
        <v>18.037369012040301</v>
      </c>
      <c r="I3318" s="105">
        <v>18.7795173016526</v>
      </c>
      <c r="J3318" s="105">
        <v>19.026006881672402</v>
      </c>
      <c r="K3318" s="105">
        <v>19.455784698984498</v>
      </c>
      <c r="L3318" s="105">
        <v>20.021372583504998</v>
      </c>
      <c r="M3318" s="105">
        <v>20.6882041466347</v>
      </c>
      <c r="N3318" s="105">
        <v>21.365918962595799</v>
      </c>
      <c r="O3318" s="105">
        <v>22.402380500366601</v>
      </c>
      <c r="P3318" s="105">
        <v>23.204156212853501</v>
      </c>
      <c r="Q3318" s="105">
        <v>23.890627830320302</v>
      </c>
      <c r="R3318" s="105">
        <v>24.086277464727299</v>
      </c>
      <c r="S3318" s="105">
        <v>24.960240900924902</v>
      </c>
      <c r="T3318" s="105">
        <v>25.8574912150773</v>
      </c>
      <c r="U3318" s="105">
        <v>26.917922139707901</v>
      </c>
      <c r="V3318" s="105">
        <v>27.979342512448</v>
      </c>
      <c r="W3318" s="105">
        <v>29.012238570902301</v>
      </c>
      <c r="X3318" s="105">
        <v>29.9283372155511</v>
      </c>
      <c r="Y3318" s="105">
        <v>30.7543105142652</v>
      </c>
      <c r="Z3318" s="105">
        <v>31.5806680466433</v>
      </c>
      <c r="AA3318" s="105">
        <v>32.370179843300598</v>
      </c>
      <c r="AB3318" s="105">
        <v>33.152945530199602</v>
      </c>
      <c r="AC3318" s="105">
        <v>33.978930103831999</v>
      </c>
      <c r="AD3318" s="105">
        <v>35.0124987811393</v>
      </c>
      <c r="AE3318" s="105">
        <v>36.140152434056397</v>
      </c>
      <c r="AF3318" s="105">
        <v>37.358849724839899</v>
      </c>
      <c r="AG3318" s="105">
        <v>38.413932455322602</v>
      </c>
      <c r="AH3318" s="105">
        <v>37.9430585476141</v>
      </c>
      <c r="AI3318" s="105">
        <v>37.346514671159099</v>
      </c>
      <c r="AJ3318" s="105">
        <v>36.546931612261503</v>
      </c>
      <c r="AK3318" s="105">
        <v>35.922466853831203</v>
      </c>
    </row>
    <row r="3319" spans="1:37" s="105" customFormat="1" x14ac:dyDescent="0.3">
      <c r="A3319" s="108" t="str">
        <f t="shared" si="75"/>
        <v>SDGbaseTRA_AgMed_v7C_GVAairon</v>
      </c>
      <c r="B3319" s="108" t="s">
        <v>220</v>
      </c>
      <c r="C3319" s="108" t="s">
        <v>330</v>
      </c>
      <c r="D3319" s="108" t="s">
        <v>3</v>
      </c>
      <c r="E3319" s="105" t="s">
        <v>53</v>
      </c>
      <c r="F3319" s="105">
        <v>20.838620435940101</v>
      </c>
      <c r="G3319" s="105">
        <v>23.549586563476002</v>
      </c>
      <c r="H3319" s="105">
        <v>23.334994876107501</v>
      </c>
      <c r="I3319" s="105">
        <v>23.352664743096302</v>
      </c>
      <c r="J3319" s="105">
        <v>23.2681081056595</v>
      </c>
      <c r="K3319" s="105">
        <v>23.4918415659664</v>
      </c>
      <c r="L3319" s="105">
        <v>23.9425146522108</v>
      </c>
      <c r="M3319" s="105">
        <v>24.673277299802201</v>
      </c>
      <c r="N3319" s="105">
        <v>25.3107299790552</v>
      </c>
      <c r="O3319" s="105">
        <v>26.511562507259299</v>
      </c>
      <c r="P3319" s="105">
        <v>27.248651878900901</v>
      </c>
      <c r="Q3319" s="105">
        <v>27.741360087716199</v>
      </c>
      <c r="R3319" s="105">
        <v>27.924697999040401</v>
      </c>
      <c r="S3319" s="105">
        <v>28.496330697657601</v>
      </c>
      <c r="T3319" s="105">
        <v>29.117264805644801</v>
      </c>
      <c r="U3319" s="105">
        <v>29.944054702214402</v>
      </c>
      <c r="V3319" s="105">
        <v>31.066177668634602</v>
      </c>
      <c r="W3319" s="105">
        <v>31.9666555474499</v>
      </c>
      <c r="X3319" s="105">
        <v>32.538801589666598</v>
      </c>
      <c r="Y3319" s="105">
        <v>33.165265430935598</v>
      </c>
      <c r="Z3319" s="105">
        <v>33.6604077598031</v>
      </c>
      <c r="AA3319" s="105">
        <v>34.269050002285503</v>
      </c>
      <c r="AB3319" s="105">
        <v>33.851485073123897</v>
      </c>
      <c r="AC3319" s="105">
        <v>34.155610351980002</v>
      </c>
      <c r="AD3319" s="105">
        <v>35.088989950538199</v>
      </c>
      <c r="AE3319" s="105">
        <v>36.260324664044902</v>
      </c>
      <c r="AF3319" s="105">
        <v>37.550910195017401</v>
      </c>
      <c r="AG3319" s="105">
        <v>38.768332270102903</v>
      </c>
      <c r="AH3319" s="105">
        <v>37.653816801270303</v>
      </c>
      <c r="AI3319" s="105">
        <v>36.938451617118197</v>
      </c>
      <c r="AJ3319" s="105">
        <v>35.882803414364098</v>
      </c>
      <c r="AK3319" s="105">
        <v>35.192603424638797</v>
      </c>
    </row>
    <row r="3320" spans="1:37" s="105" customFormat="1" x14ac:dyDescent="0.3">
      <c r="A3320" s="108" t="str">
        <f t="shared" si="75"/>
        <v>SDGbaseTRA_AgMed_v7C_GVAanfrm</v>
      </c>
      <c r="B3320" s="108" t="s">
        <v>220</v>
      </c>
      <c r="C3320" s="108" t="s">
        <v>330</v>
      </c>
      <c r="D3320" s="108" t="s">
        <v>3</v>
      </c>
      <c r="E3320" s="105" t="s">
        <v>54</v>
      </c>
      <c r="F3320" s="105">
        <v>13.073651251027099</v>
      </c>
      <c r="G3320" s="105">
        <v>13.6732803389878</v>
      </c>
      <c r="H3320" s="105">
        <v>12.5601272291967</v>
      </c>
      <c r="I3320" s="105">
        <v>11.490658347790299</v>
      </c>
      <c r="J3320" s="105">
        <v>11.1889429875131</v>
      </c>
      <c r="K3320" s="105">
        <v>11.354197204198</v>
      </c>
      <c r="L3320" s="105">
        <v>11.988061992999601</v>
      </c>
      <c r="M3320" s="105">
        <v>13.777201181986401</v>
      </c>
      <c r="N3320" s="105">
        <v>15.0888496714258</v>
      </c>
      <c r="O3320" s="105">
        <v>19.399471816568798</v>
      </c>
      <c r="P3320" s="105">
        <v>20.8213724568114</v>
      </c>
      <c r="Q3320" s="105">
        <v>20.8876428916337</v>
      </c>
      <c r="R3320" s="105">
        <v>20.325849362086998</v>
      </c>
      <c r="S3320" s="105">
        <v>20.233984456301801</v>
      </c>
      <c r="T3320" s="105">
        <v>20.342800255186098</v>
      </c>
      <c r="U3320" s="105">
        <v>20.941686128857501</v>
      </c>
      <c r="V3320" s="105">
        <v>23.2697793852983</v>
      </c>
      <c r="W3320" s="105">
        <v>24.6450388663743</v>
      </c>
      <c r="X3320" s="105">
        <v>23.9766081992042</v>
      </c>
      <c r="Y3320" s="105">
        <v>24.091363284142201</v>
      </c>
      <c r="Z3320" s="105">
        <v>23.690879452345801</v>
      </c>
      <c r="AA3320" s="105">
        <v>23.8154896376838</v>
      </c>
      <c r="AB3320" s="105">
        <v>18.9608466912957</v>
      </c>
      <c r="AC3320" s="105">
        <v>17.798158473453601</v>
      </c>
      <c r="AD3320" s="105">
        <v>18.7674075192093</v>
      </c>
      <c r="AE3320" s="105">
        <v>20.3769112151694</v>
      </c>
      <c r="AF3320" s="105">
        <v>22.287297733216501</v>
      </c>
      <c r="AG3320" s="105">
        <v>24.2585579031824</v>
      </c>
      <c r="AH3320" s="105">
        <v>20.888196735066401</v>
      </c>
      <c r="AI3320" s="105">
        <v>18.8634289120277</v>
      </c>
      <c r="AJ3320" s="105">
        <v>17.099267122546099</v>
      </c>
      <c r="AK3320" s="105">
        <v>15.9953880161104</v>
      </c>
    </row>
    <row r="3321" spans="1:37" s="105" customFormat="1" x14ac:dyDescent="0.3">
      <c r="A3321" s="108" t="str">
        <f t="shared" si="75"/>
        <v>SDGbaseTRA_AgMed_v7C_GVAametp</v>
      </c>
      <c r="B3321" s="108" t="s">
        <v>220</v>
      </c>
      <c r="C3321" s="108" t="s">
        <v>330</v>
      </c>
      <c r="D3321" s="108" t="s">
        <v>3</v>
      </c>
      <c r="E3321" s="105" t="s">
        <v>55</v>
      </c>
      <c r="F3321" s="105">
        <v>33.254980135402498</v>
      </c>
      <c r="G3321" s="105">
        <v>35.758250005279201</v>
      </c>
      <c r="H3321" s="105">
        <v>36.711544970074598</v>
      </c>
      <c r="I3321" s="105">
        <v>37.686929320871897</v>
      </c>
      <c r="J3321" s="105">
        <v>38.2619095034987</v>
      </c>
      <c r="K3321" s="105">
        <v>39.210586029280201</v>
      </c>
      <c r="L3321" s="105">
        <v>40.497536622529701</v>
      </c>
      <c r="M3321" s="105">
        <v>41.997402862357397</v>
      </c>
      <c r="N3321" s="105">
        <v>43.439825416304302</v>
      </c>
      <c r="O3321" s="105">
        <v>45.6810033643984</v>
      </c>
      <c r="P3321" s="105">
        <v>47.291568643591702</v>
      </c>
      <c r="Q3321" s="105">
        <v>48.597112665995503</v>
      </c>
      <c r="R3321" s="105">
        <v>49.456100686582701</v>
      </c>
      <c r="S3321" s="105">
        <v>50.934121769613697</v>
      </c>
      <c r="T3321" s="105">
        <v>52.492675227765098</v>
      </c>
      <c r="U3321" s="105">
        <v>54.415986589133603</v>
      </c>
      <c r="V3321" s="105">
        <v>56.634877561796898</v>
      </c>
      <c r="W3321" s="105">
        <v>58.507210692978298</v>
      </c>
      <c r="X3321" s="105">
        <v>59.802080036485698</v>
      </c>
      <c r="Y3321" s="105">
        <v>61.306632920614703</v>
      </c>
      <c r="Z3321" s="105">
        <v>62.7210382015585</v>
      </c>
      <c r="AA3321" s="105">
        <v>64.196320063228697</v>
      </c>
      <c r="AB3321" s="105">
        <v>65.447838683792398</v>
      </c>
      <c r="AC3321" s="105">
        <v>67.005154708534306</v>
      </c>
      <c r="AD3321" s="105">
        <v>69.1807066751268</v>
      </c>
      <c r="AE3321" s="105">
        <v>71.635254225017803</v>
      </c>
      <c r="AF3321" s="105">
        <v>74.324137410939002</v>
      </c>
      <c r="AG3321" s="105">
        <v>76.813632346415702</v>
      </c>
      <c r="AH3321" s="105">
        <v>75.400615789555999</v>
      </c>
      <c r="AI3321" s="105">
        <v>74.027044054037006</v>
      </c>
      <c r="AJ3321" s="105">
        <v>72.056608263234295</v>
      </c>
      <c r="AK3321" s="105">
        <v>70.620449054315202</v>
      </c>
    </row>
    <row r="3322" spans="1:37" s="105" customFormat="1" x14ac:dyDescent="0.3">
      <c r="A3322" s="108" t="str">
        <f t="shared" si="75"/>
        <v>SDGbaseTRA_AgMed_v7C_GVAamach</v>
      </c>
      <c r="B3322" s="108" t="s">
        <v>220</v>
      </c>
      <c r="C3322" s="108" t="s">
        <v>330</v>
      </c>
      <c r="D3322" s="108" t="s">
        <v>3</v>
      </c>
      <c r="E3322" s="105" t="s">
        <v>56</v>
      </c>
      <c r="F3322" s="105">
        <v>38.6659562516991</v>
      </c>
      <c r="G3322" s="105">
        <v>40.916551731462</v>
      </c>
      <c r="H3322" s="105">
        <v>41.794925543999</v>
      </c>
      <c r="I3322" s="105">
        <v>43.461401075094201</v>
      </c>
      <c r="J3322" s="105">
        <v>43.808411440249401</v>
      </c>
      <c r="K3322" s="105">
        <v>44.6632482684035</v>
      </c>
      <c r="L3322" s="105">
        <v>45.9722074141226</v>
      </c>
      <c r="M3322" s="105">
        <v>47.764376655926696</v>
      </c>
      <c r="N3322" s="105">
        <v>49.384850844957803</v>
      </c>
      <c r="O3322" s="105">
        <v>52.2842123054184</v>
      </c>
      <c r="P3322" s="105">
        <v>54.063323956108803</v>
      </c>
      <c r="Q3322" s="105">
        <v>55.428096280438602</v>
      </c>
      <c r="R3322" s="105">
        <v>55.123129443062901</v>
      </c>
      <c r="S3322" s="105">
        <v>56.842681439537699</v>
      </c>
      <c r="T3322" s="105">
        <v>58.6894908611239</v>
      </c>
      <c r="U3322" s="105">
        <v>60.955418953815503</v>
      </c>
      <c r="V3322" s="105">
        <v>63.582051603586898</v>
      </c>
      <c r="W3322" s="105">
        <v>65.750145335152794</v>
      </c>
      <c r="X3322" s="105">
        <v>67.233590847119899</v>
      </c>
      <c r="Y3322" s="105">
        <v>69.129837452090101</v>
      </c>
      <c r="Z3322" s="105">
        <v>70.895412965594801</v>
      </c>
      <c r="AA3322" s="105">
        <v>72.769905607737201</v>
      </c>
      <c r="AB3322" s="105">
        <v>73.1281859465427</v>
      </c>
      <c r="AC3322" s="105">
        <v>74.485425068328595</v>
      </c>
      <c r="AD3322" s="105">
        <v>77.177431953741802</v>
      </c>
      <c r="AE3322" s="105">
        <v>80.323899526310399</v>
      </c>
      <c r="AF3322" s="105">
        <v>83.713918312945296</v>
      </c>
      <c r="AG3322" s="105">
        <v>86.702107042114903</v>
      </c>
      <c r="AH3322" s="105">
        <v>84.161294181237807</v>
      </c>
      <c r="AI3322" s="105">
        <v>81.972607462714393</v>
      </c>
      <c r="AJ3322" s="105">
        <v>79.543749598114104</v>
      </c>
      <c r="AK3322" s="105">
        <v>77.798912463585197</v>
      </c>
    </row>
    <row r="3323" spans="1:37" s="105" customFormat="1" x14ac:dyDescent="0.3">
      <c r="A3323" s="108" t="str">
        <f t="shared" si="75"/>
        <v>SDGbaseTRA_AgMed_v7C_GVAafcel</v>
      </c>
      <c r="B3323" s="108" t="s">
        <v>220</v>
      </c>
      <c r="C3323" s="108" t="s">
        <v>330</v>
      </c>
      <c r="D3323" s="108" t="s">
        <v>3</v>
      </c>
      <c r="E3323" s="105" t="s">
        <v>57</v>
      </c>
      <c r="F3323" s="105">
        <v>0.28999999999993897</v>
      </c>
      <c r="G3323" s="105">
        <v>0.29068802321709403</v>
      </c>
      <c r="H3323" s="105">
        <v>0.29210211399924002</v>
      </c>
      <c r="I3323" s="105">
        <v>0.28106551947526698</v>
      </c>
      <c r="J3323" s="105">
        <v>0.27969652252056498</v>
      </c>
      <c r="K3323" s="105">
        <v>0.28100045158209302</v>
      </c>
      <c r="L3323" s="105">
        <v>0.28596859309304001</v>
      </c>
      <c r="M3323" s="105">
        <v>0.29882250990164</v>
      </c>
      <c r="N3323" s="105">
        <v>0.30800542368546002</v>
      </c>
      <c r="O3323" s="105">
        <v>0.34916150937790202</v>
      </c>
      <c r="P3323" s="105">
        <v>0.35955143935046202</v>
      </c>
      <c r="Q3323" s="105">
        <v>0.36108266877742601</v>
      </c>
      <c r="R3323" s="105">
        <v>0.358608856428553</v>
      </c>
      <c r="S3323" s="105">
        <v>0.35685499844844298</v>
      </c>
      <c r="T3323" s="105">
        <v>0.35594839508479897</v>
      </c>
      <c r="U3323" s="105">
        <v>0.35612369977845498</v>
      </c>
      <c r="V3323" s="105">
        <v>0.36277626870111901</v>
      </c>
      <c r="W3323" s="105">
        <v>0.36428906525605897</v>
      </c>
      <c r="X3323" s="105">
        <v>0.35505450655331799</v>
      </c>
      <c r="Y3323" s="105">
        <v>5.1153076983587198</v>
      </c>
      <c r="Z3323" s="105">
        <v>10.051144474554</v>
      </c>
      <c r="AA3323" s="105">
        <v>14.9091786893449</v>
      </c>
      <c r="AB3323" s="105">
        <v>15.3502692647023</v>
      </c>
      <c r="AC3323" s="105">
        <v>16.0577046839608</v>
      </c>
      <c r="AD3323" s="105">
        <v>17.2005977582184</v>
      </c>
      <c r="AE3323" s="105">
        <v>18.452713407969199</v>
      </c>
      <c r="AF3323" s="105">
        <v>19.7952977781983</v>
      </c>
      <c r="AG3323" s="105">
        <v>20.0277202038755</v>
      </c>
      <c r="AH3323" s="105">
        <v>19.2361155939805</v>
      </c>
      <c r="AI3323" s="105">
        <v>18.1703107904519</v>
      </c>
      <c r="AJ3323" s="105">
        <v>17.144957887454702</v>
      </c>
      <c r="AK3323" s="105">
        <v>16.3443102526054</v>
      </c>
    </row>
    <row r="3324" spans="1:37" s="105" customFormat="1" x14ac:dyDescent="0.3">
      <c r="A3324" s="108" t="str">
        <f t="shared" si="75"/>
        <v>SDGbaseTRA_AgMed_v7C_GVAaelct</v>
      </c>
      <c r="B3324" s="108" t="s">
        <v>220</v>
      </c>
      <c r="C3324" s="108" t="s">
        <v>330</v>
      </c>
      <c r="D3324" s="108" t="s">
        <v>3</v>
      </c>
      <c r="E3324" s="105" t="s">
        <v>58</v>
      </c>
      <c r="F3324" s="105">
        <v>7.8476290328810594E-2</v>
      </c>
      <c r="G3324" s="105">
        <v>7.8820954375277905E-2</v>
      </c>
      <c r="H3324" s="105">
        <v>7.9257438283061601E-2</v>
      </c>
      <c r="I3324" s="105">
        <v>7.6533493628657204E-2</v>
      </c>
      <c r="J3324" s="105">
        <v>7.62178072708731E-2</v>
      </c>
      <c r="K3324" s="105">
        <v>7.6569537477567104E-2</v>
      </c>
      <c r="L3324" s="105">
        <v>7.7828516302825404E-2</v>
      </c>
      <c r="M3324" s="105">
        <v>8.1043343409419294E-2</v>
      </c>
      <c r="N3324" s="105">
        <v>8.3350514573569595E-2</v>
      </c>
      <c r="O3324" s="105">
        <v>9.3735056626871899E-2</v>
      </c>
      <c r="P3324" s="105">
        <v>9.6366962634145598E-2</v>
      </c>
      <c r="Q3324" s="105">
        <v>9.6772270680948305E-2</v>
      </c>
      <c r="R3324" s="105">
        <v>9.6160792049306207E-2</v>
      </c>
      <c r="S3324" s="105">
        <v>9.57453042513257E-2</v>
      </c>
      <c r="T3324" s="105">
        <v>9.5544546078068796E-2</v>
      </c>
      <c r="U3324" s="105">
        <v>9.56096437380487E-2</v>
      </c>
      <c r="V3324" s="105">
        <v>9.72492610086928E-2</v>
      </c>
      <c r="W3324" s="105">
        <v>9.7637151921865298E-2</v>
      </c>
      <c r="X3324" s="105">
        <v>3.8888113866080598</v>
      </c>
      <c r="Y3324" s="105">
        <v>3.8486639248569201</v>
      </c>
      <c r="Z3324" s="105">
        <v>2.0838432164976601</v>
      </c>
      <c r="AA3324" s="105">
        <v>2.0630069284896999</v>
      </c>
      <c r="AB3324" s="105">
        <v>1.9790418697430801</v>
      </c>
      <c r="AC3324" s="105">
        <v>1.93512105232829</v>
      </c>
      <c r="AD3324" s="105">
        <v>1.09569715951646</v>
      </c>
      <c r="AE3324" s="105">
        <v>1.10446302515615</v>
      </c>
      <c r="AF3324" s="105">
        <v>1.1168390526034799</v>
      </c>
      <c r="AG3324" s="105">
        <v>1.1312924100847399</v>
      </c>
      <c r="AH3324" s="105">
        <v>1.09276773410749</v>
      </c>
      <c r="AI3324" s="105">
        <v>7.8151777632126702</v>
      </c>
      <c r="AJ3324" s="105">
        <v>7.4273644340679201</v>
      </c>
      <c r="AK3324" s="105">
        <v>7.1276347766173096</v>
      </c>
    </row>
    <row r="3325" spans="1:37" s="105" customFormat="1" x14ac:dyDescent="0.3">
      <c r="A3325" s="108" t="str">
        <f t="shared" si="75"/>
        <v>SDGbaseTRA_AgMed_v7C_GVAaemch</v>
      </c>
      <c r="B3325" s="108" t="s">
        <v>220</v>
      </c>
      <c r="C3325" s="108" t="s">
        <v>330</v>
      </c>
      <c r="D3325" s="108" t="s">
        <v>3</v>
      </c>
      <c r="E3325" s="105" t="s">
        <v>59</v>
      </c>
      <c r="F3325" s="105">
        <v>8.9889127758873393</v>
      </c>
      <c r="G3325" s="105">
        <v>9.7547666096338492</v>
      </c>
      <c r="H3325" s="105">
        <v>10.0401920877477</v>
      </c>
      <c r="I3325" s="105">
        <v>10.3353679252077</v>
      </c>
      <c r="J3325" s="105">
        <v>10.448380952664101</v>
      </c>
      <c r="K3325" s="105">
        <v>10.688367639318599</v>
      </c>
      <c r="L3325" s="105">
        <v>11.0469351321607</v>
      </c>
      <c r="M3325" s="105">
        <v>11.5562868255652</v>
      </c>
      <c r="N3325" s="105">
        <v>12.0065215975062</v>
      </c>
      <c r="O3325" s="105">
        <v>12.7535992397138</v>
      </c>
      <c r="P3325" s="105">
        <v>13.246658178251799</v>
      </c>
      <c r="Q3325" s="105">
        <v>13.620277414732801</v>
      </c>
      <c r="R3325" s="105">
        <v>13.735396621512599</v>
      </c>
      <c r="S3325" s="105">
        <v>14.139461403282001</v>
      </c>
      <c r="T3325" s="105">
        <v>14.5727175891823</v>
      </c>
      <c r="U3325" s="105">
        <v>15.125437211334299</v>
      </c>
      <c r="V3325" s="105">
        <v>15.7415514045072</v>
      </c>
      <c r="W3325" s="105">
        <v>16.299699552515602</v>
      </c>
      <c r="X3325" s="105">
        <v>16.741339309847302</v>
      </c>
      <c r="Y3325" s="105">
        <v>17.186874352906599</v>
      </c>
      <c r="Z3325" s="105">
        <v>17.604259215794499</v>
      </c>
      <c r="AA3325" s="105">
        <v>18.0464064602237</v>
      </c>
      <c r="AB3325" s="105">
        <v>17.9260445306472</v>
      </c>
      <c r="AC3325" s="105">
        <v>18.091698824755301</v>
      </c>
      <c r="AD3325" s="105">
        <v>18.643367111585501</v>
      </c>
      <c r="AE3325" s="105">
        <v>19.3240079605829</v>
      </c>
      <c r="AF3325" s="105">
        <v>20.091039134884401</v>
      </c>
      <c r="AG3325" s="105">
        <v>20.884964089287202</v>
      </c>
      <c r="AH3325" s="105">
        <v>20.056723634190199</v>
      </c>
      <c r="AI3325" s="105">
        <v>19.285569313679702</v>
      </c>
      <c r="AJ3325" s="105">
        <v>18.512872181127999</v>
      </c>
      <c r="AK3325" s="105">
        <v>17.9376870217068</v>
      </c>
    </row>
    <row r="3326" spans="1:37" s="105" customFormat="1" x14ac:dyDescent="0.3">
      <c r="A3326" s="108" t="str">
        <f t="shared" si="75"/>
        <v>SDGbaseTRA_AgMed_v7C_GVAasequ</v>
      </c>
      <c r="B3326" s="108" t="s">
        <v>220</v>
      </c>
      <c r="C3326" s="108" t="s">
        <v>330</v>
      </c>
      <c r="D3326" s="108" t="s">
        <v>3</v>
      </c>
      <c r="E3326" s="105" t="s">
        <v>60</v>
      </c>
      <c r="F3326" s="105">
        <v>8.7771319246617594</v>
      </c>
      <c r="G3326" s="105">
        <v>9.9905657279437108</v>
      </c>
      <c r="H3326" s="105">
        <v>10.0419589664663</v>
      </c>
      <c r="I3326" s="105">
        <v>10.058874848605299</v>
      </c>
      <c r="J3326" s="105">
        <v>10.1046391461462</v>
      </c>
      <c r="K3326" s="105">
        <v>10.302761187865199</v>
      </c>
      <c r="L3326" s="105">
        <v>10.636299639014601</v>
      </c>
      <c r="M3326" s="105">
        <v>11.201065823322599</v>
      </c>
      <c r="N3326" s="105">
        <v>11.679075746259</v>
      </c>
      <c r="O3326" s="105">
        <v>12.586708536252599</v>
      </c>
      <c r="P3326" s="105">
        <v>13.0839501417659</v>
      </c>
      <c r="Q3326" s="105">
        <v>13.469284130279901</v>
      </c>
      <c r="R3326" s="105">
        <v>13.683071730631699</v>
      </c>
      <c r="S3326" s="105">
        <v>14.0884598563461</v>
      </c>
      <c r="T3326" s="105">
        <v>14.552901129619601</v>
      </c>
      <c r="U3326" s="105">
        <v>15.1245126717125</v>
      </c>
      <c r="V3326" s="105">
        <v>15.6825180796616</v>
      </c>
      <c r="W3326" s="105">
        <v>16.2501505712113</v>
      </c>
      <c r="X3326" s="105">
        <v>16.825116493002501</v>
      </c>
      <c r="Y3326" s="105">
        <v>17.347646648077301</v>
      </c>
      <c r="Z3326" s="105">
        <v>17.8260490864233</v>
      </c>
      <c r="AA3326" s="105">
        <v>18.356204064888502</v>
      </c>
      <c r="AB3326" s="105">
        <v>17.855806403859599</v>
      </c>
      <c r="AC3326" s="105">
        <v>17.894370832632902</v>
      </c>
      <c r="AD3326" s="105">
        <v>18.530230922420301</v>
      </c>
      <c r="AE3326" s="105">
        <v>19.3182436698572</v>
      </c>
      <c r="AF3326" s="105">
        <v>20.1765870798015</v>
      </c>
      <c r="AG3326" s="105">
        <v>20.955326087798799</v>
      </c>
      <c r="AH3326" s="105">
        <v>19.7949909093558</v>
      </c>
      <c r="AI3326" s="105">
        <v>18.8279612627123</v>
      </c>
      <c r="AJ3326" s="105">
        <v>18.083828182364101</v>
      </c>
      <c r="AK3326" s="105">
        <v>17.561678866632199</v>
      </c>
    </row>
    <row r="3327" spans="1:37" s="105" customFormat="1" x14ac:dyDescent="0.3">
      <c r="A3327" s="108" t="str">
        <f t="shared" si="75"/>
        <v>SDGbaseTRA_AgMed_v7C_GVAavehi</v>
      </c>
      <c r="B3327" s="108" t="s">
        <v>220</v>
      </c>
      <c r="C3327" s="108" t="s">
        <v>330</v>
      </c>
      <c r="D3327" s="108" t="s">
        <v>3</v>
      </c>
      <c r="E3327" s="105" t="s">
        <v>61</v>
      </c>
      <c r="F3327" s="105">
        <v>39.567910300527899</v>
      </c>
      <c r="G3327" s="105">
        <v>42.982123695933403</v>
      </c>
      <c r="H3327" s="105">
        <v>44.1121292814071</v>
      </c>
      <c r="I3327" s="105">
        <v>44.445033161862803</v>
      </c>
      <c r="J3327" s="105">
        <v>45.116682251891703</v>
      </c>
      <c r="K3327" s="105">
        <v>46.424717955568397</v>
      </c>
      <c r="L3327" s="105">
        <v>48.173054687717297</v>
      </c>
      <c r="M3327" s="105">
        <v>50.512433620359602</v>
      </c>
      <c r="N3327" s="105">
        <v>52.738795350676298</v>
      </c>
      <c r="O3327" s="105">
        <v>55.575778647743299</v>
      </c>
      <c r="P3327" s="105">
        <v>58.022247114616597</v>
      </c>
      <c r="Q3327" s="105">
        <v>60.246195376464499</v>
      </c>
      <c r="R3327" s="105">
        <v>62.593732322068199</v>
      </c>
      <c r="S3327" s="105">
        <v>64.869886401353398</v>
      </c>
      <c r="T3327" s="105">
        <v>67.315832610502497</v>
      </c>
      <c r="U3327" s="105">
        <v>70.3524310882853</v>
      </c>
      <c r="V3327" s="105">
        <v>73.700230091139801</v>
      </c>
      <c r="W3327" s="105">
        <v>76.780078982745906</v>
      </c>
      <c r="X3327" s="105">
        <v>79.254423319499907</v>
      </c>
      <c r="Y3327" s="105">
        <v>80.000665468203593</v>
      </c>
      <c r="Z3327" s="105">
        <v>80.728886682177702</v>
      </c>
      <c r="AA3327" s="105">
        <v>81.459033967428994</v>
      </c>
      <c r="AB3327" s="105">
        <v>81.437962205922204</v>
      </c>
      <c r="AC3327" s="105">
        <v>82.642811929359496</v>
      </c>
      <c r="AD3327" s="105">
        <v>85.454576975510093</v>
      </c>
      <c r="AE3327" s="105">
        <v>88.898221291053403</v>
      </c>
      <c r="AF3327" s="105">
        <v>92.740343805810994</v>
      </c>
      <c r="AG3327" s="105">
        <v>96.835255192008006</v>
      </c>
      <c r="AH3327" s="105">
        <v>94.199472026487499</v>
      </c>
      <c r="AI3327" s="105">
        <v>91.297224238277096</v>
      </c>
      <c r="AJ3327" s="105">
        <v>88.289910051278497</v>
      </c>
      <c r="AK3327" s="105">
        <v>85.955460015998696</v>
      </c>
    </row>
    <row r="3328" spans="1:37" s="105" customFormat="1" x14ac:dyDescent="0.3">
      <c r="A3328" s="108" t="str">
        <f t="shared" si="75"/>
        <v>SDGbaseTRA_AgMed_v7C_GVAatequ</v>
      </c>
      <c r="B3328" s="108" t="s">
        <v>220</v>
      </c>
      <c r="C3328" s="108" t="s">
        <v>330</v>
      </c>
      <c r="D3328" s="108" t="s">
        <v>3</v>
      </c>
      <c r="E3328" s="105" t="s">
        <v>62</v>
      </c>
      <c r="F3328" s="105">
        <v>7.0941028714772303</v>
      </c>
      <c r="G3328" s="105">
        <v>7.2383427487696004</v>
      </c>
      <c r="H3328" s="105">
        <v>7.4574983969143798</v>
      </c>
      <c r="I3328" s="105">
        <v>7.5159495214078502</v>
      </c>
      <c r="J3328" s="105">
        <v>7.5994818702167999</v>
      </c>
      <c r="K3328" s="105">
        <v>7.7845877293545804</v>
      </c>
      <c r="L3328" s="105">
        <v>8.0885893302177294</v>
      </c>
      <c r="M3328" s="105">
        <v>8.6620107975263103</v>
      </c>
      <c r="N3328" s="105">
        <v>9.1622490230657192</v>
      </c>
      <c r="O3328" s="105">
        <v>10.6616515028267</v>
      </c>
      <c r="P3328" s="105">
        <v>11.3374457778125</v>
      </c>
      <c r="Q3328" s="105">
        <v>11.7217198748548</v>
      </c>
      <c r="R3328" s="105">
        <v>11.668096897863199</v>
      </c>
      <c r="S3328" s="105">
        <v>11.9030348377577</v>
      </c>
      <c r="T3328" s="105">
        <v>12.2261942093425</v>
      </c>
      <c r="U3328" s="105">
        <v>12.6524497228637</v>
      </c>
      <c r="V3328" s="105">
        <v>13.208857014564501</v>
      </c>
      <c r="W3328" s="105">
        <v>13.6310042988856</v>
      </c>
      <c r="X3328" s="105">
        <v>13.809149952397499</v>
      </c>
      <c r="Y3328" s="105">
        <v>14.1159652711509</v>
      </c>
      <c r="Z3328" s="105">
        <v>14.334290701192201</v>
      </c>
      <c r="AA3328" s="105">
        <v>14.6535440906865</v>
      </c>
      <c r="AB3328" s="105">
        <v>13.796133214914899</v>
      </c>
      <c r="AC3328" s="105">
        <v>13.605993948251401</v>
      </c>
      <c r="AD3328" s="105">
        <v>14.0473372148293</v>
      </c>
      <c r="AE3328" s="105">
        <v>14.6618771321476</v>
      </c>
      <c r="AF3328" s="105">
        <v>15.360771349313801</v>
      </c>
      <c r="AG3328" s="105">
        <v>15.8996216706393</v>
      </c>
      <c r="AH3328" s="105">
        <v>14.7033022734949</v>
      </c>
      <c r="AI3328" s="105">
        <v>13.7238373175277</v>
      </c>
      <c r="AJ3328" s="105">
        <v>12.9119796212086</v>
      </c>
      <c r="AK3328" s="105">
        <v>12.3183922571276</v>
      </c>
    </row>
    <row r="3329" spans="1:37" s="105" customFormat="1" x14ac:dyDescent="0.3">
      <c r="A3329" s="108" t="str">
        <f t="shared" si="75"/>
        <v>SDGbaseTRA_AgMed_v7C_GVAafurn</v>
      </c>
      <c r="B3329" s="108" t="s">
        <v>220</v>
      </c>
      <c r="C3329" s="108" t="s">
        <v>330</v>
      </c>
      <c r="D3329" s="108" t="s">
        <v>3</v>
      </c>
      <c r="E3329" s="105" t="s">
        <v>63</v>
      </c>
      <c r="F3329" s="105">
        <v>6.0912402558299803</v>
      </c>
      <c r="G3329" s="105">
        <v>6.4819055082620398</v>
      </c>
      <c r="H3329" s="105">
        <v>6.65165789502535</v>
      </c>
      <c r="I3329" s="105">
        <v>6.9425004079022798</v>
      </c>
      <c r="J3329" s="105">
        <v>7.0543953804437098</v>
      </c>
      <c r="K3329" s="105">
        <v>7.2351125484503296</v>
      </c>
      <c r="L3329" s="105">
        <v>7.4756685633767397</v>
      </c>
      <c r="M3329" s="105">
        <v>7.76345634392914</v>
      </c>
      <c r="N3329" s="105">
        <v>8.0433121642777792</v>
      </c>
      <c r="O3329" s="105">
        <v>8.5377602057470607</v>
      </c>
      <c r="P3329" s="105">
        <v>8.8615045155208705</v>
      </c>
      <c r="Q3329" s="105">
        <v>9.1165590526433693</v>
      </c>
      <c r="R3329" s="105">
        <v>9.1483645545817804</v>
      </c>
      <c r="S3329" s="105">
        <v>9.4697351614820704</v>
      </c>
      <c r="T3329" s="105">
        <v>9.8030911466106208</v>
      </c>
      <c r="U3329" s="105">
        <v>10.2056404944931</v>
      </c>
      <c r="V3329" s="105">
        <v>10.629735736767801</v>
      </c>
      <c r="W3329" s="105">
        <v>11.044785922154899</v>
      </c>
      <c r="X3329" s="105">
        <v>11.398978266075501</v>
      </c>
      <c r="Y3329" s="105">
        <v>11.732354101627701</v>
      </c>
      <c r="Z3329" s="105">
        <v>12.0620609430985</v>
      </c>
      <c r="AA3329" s="105">
        <v>12.387113002692301</v>
      </c>
      <c r="AB3329" s="105">
        <v>12.70775676491</v>
      </c>
      <c r="AC3329" s="105">
        <v>13.0201152931854</v>
      </c>
      <c r="AD3329" s="105">
        <v>13.4215397497263</v>
      </c>
      <c r="AE3329" s="105">
        <v>13.855277800627301</v>
      </c>
      <c r="AF3329" s="105">
        <v>14.334799067092501</v>
      </c>
      <c r="AG3329" s="105">
        <v>14.7482231204095</v>
      </c>
      <c r="AH3329" s="105">
        <v>14.501053787677399</v>
      </c>
      <c r="AI3329" s="105">
        <v>14.2076620591573</v>
      </c>
      <c r="AJ3329" s="105">
        <v>13.857119130321699</v>
      </c>
      <c r="AK3329" s="105">
        <v>13.5735244597986</v>
      </c>
    </row>
    <row r="3330" spans="1:37" s="105" customFormat="1" x14ac:dyDescent="0.3">
      <c r="A3330" s="108" t="str">
        <f t="shared" si="75"/>
        <v>SDGbaseTRA_AgMed_v7C_GVAaoman</v>
      </c>
      <c r="B3330" s="108" t="s">
        <v>220</v>
      </c>
      <c r="C3330" s="108" t="s">
        <v>330</v>
      </c>
      <c r="D3330" s="108" t="s">
        <v>3</v>
      </c>
      <c r="E3330" s="105" t="s">
        <v>64</v>
      </c>
      <c r="F3330" s="105">
        <v>25.455948437607798</v>
      </c>
      <c r="G3330" s="105">
        <v>26.090106548416401</v>
      </c>
      <c r="H3330" s="105">
        <v>26.874494310186801</v>
      </c>
      <c r="I3330" s="105">
        <v>26.789928896256299</v>
      </c>
      <c r="J3330" s="105">
        <v>27.500556899696601</v>
      </c>
      <c r="K3330" s="105">
        <v>28.313455828434599</v>
      </c>
      <c r="L3330" s="105">
        <v>29.3293048851903</v>
      </c>
      <c r="M3330" s="105">
        <v>30.764083289415701</v>
      </c>
      <c r="N3330" s="105">
        <v>32.081379874116898</v>
      </c>
      <c r="O3330" s="105">
        <v>36.341382573997102</v>
      </c>
      <c r="P3330" s="105">
        <v>38.1108369011435</v>
      </c>
      <c r="Q3330" s="105">
        <v>39.207165886552097</v>
      </c>
      <c r="R3330" s="105">
        <v>40.257408960730402</v>
      </c>
      <c r="S3330" s="105">
        <v>41.251006371486703</v>
      </c>
      <c r="T3330" s="105">
        <v>42.373556607396097</v>
      </c>
      <c r="U3330" s="105">
        <v>43.642687766425198</v>
      </c>
      <c r="V3330" s="105">
        <v>44.774750509544901</v>
      </c>
      <c r="W3330" s="105">
        <v>46.0591355443323</v>
      </c>
      <c r="X3330" s="105">
        <v>47.269468693178602</v>
      </c>
      <c r="Y3330" s="105">
        <v>48.242221996120797</v>
      </c>
      <c r="Z3330" s="105">
        <v>49.047370559172897</v>
      </c>
      <c r="AA3330" s="105">
        <v>50.163093963923501</v>
      </c>
      <c r="AB3330" s="105">
        <v>50.637526183062697</v>
      </c>
      <c r="AC3330" s="105">
        <v>51.428699009996201</v>
      </c>
      <c r="AD3330" s="105">
        <v>52.868187807710399</v>
      </c>
      <c r="AE3330" s="105">
        <v>54.408516759755102</v>
      </c>
      <c r="AF3330" s="105">
        <v>56.118017418964897</v>
      </c>
      <c r="AG3330" s="105">
        <v>57.294840432840097</v>
      </c>
      <c r="AH3330" s="105">
        <v>55.858058208463198</v>
      </c>
      <c r="AI3330" s="105">
        <v>54.1327285705487</v>
      </c>
      <c r="AJ3330" s="105">
        <v>52.461992627613199</v>
      </c>
      <c r="AK3330" s="105">
        <v>51.079021598390199</v>
      </c>
    </row>
    <row r="3331" spans="1:37" s="105" customFormat="1" x14ac:dyDescent="0.3">
      <c r="A3331" s="108" t="str">
        <f t="shared" si="75"/>
        <v>SDGbaseTRA_AgMed_v7C_GVAaelec</v>
      </c>
      <c r="B3331" s="108" t="s">
        <v>220</v>
      </c>
      <c r="C3331" s="108" t="s">
        <v>330</v>
      </c>
      <c r="D3331" s="108" t="s">
        <v>3</v>
      </c>
      <c r="E3331" s="105" t="s">
        <v>65</v>
      </c>
      <c r="F3331" s="105">
        <v>142.20363281736601</v>
      </c>
      <c r="G3331" s="105">
        <v>152.88695753723599</v>
      </c>
      <c r="H3331" s="105">
        <v>142.132067651076</v>
      </c>
      <c r="I3331" s="105">
        <v>143.045100424042</v>
      </c>
      <c r="J3331" s="105">
        <v>146.21512545660599</v>
      </c>
      <c r="K3331" s="105">
        <v>150.58961137458101</v>
      </c>
      <c r="L3331" s="105">
        <v>155.293547236335</v>
      </c>
      <c r="M3331" s="105">
        <v>155.90281972226799</v>
      </c>
      <c r="N3331" s="105">
        <v>154.122441043077</v>
      </c>
      <c r="O3331" s="105">
        <v>154.46036374641599</v>
      </c>
      <c r="P3331" s="105">
        <v>158.878596966316</v>
      </c>
      <c r="Q3331" s="105">
        <v>165.86689116804601</v>
      </c>
      <c r="R3331" s="105">
        <v>177.54722307629601</v>
      </c>
      <c r="S3331" s="105">
        <v>184.47372112256701</v>
      </c>
      <c r="T3331" s="105">
        <v>192.088451865922</v>
      </c>
      <c r="U3331" s="105">
        <v>199.50088459774</v>
      </c>
      <c r="V3331" s="105">
        <v>200.000772474591</v>
      </c>
      <c r="W3331" s="105">
        <v>205.043324115866</v>
      </c>
      <c r="X3331" s="105">
        <v>216.75937250925799</v>
      </c>
      <c r="Y3331" s="105">
        <v>228.86414240293999</v>
      </c>
      <c r="Z3331" s="105">
        <v>241.16687934819501</v>
      </c>
      <c r="AA3331" s="105">
        <v>252.70858225863199</v>
      </c>
      <c r="AB3331" s="105">
        <v>264.44918254994002</v>
      </c>
      <c r="AC3331" s="105">
        <v>278.93138521777098</v>
      </c>
      <c r="AD3331" s="105">
        <v>293.81648983465601</v>
      </c>
      <c r="AE3331" s="105">
        <v>308.48501371277098</v>
      </c>
      <c r="AF3331" s="105">
        <v>323.52969605488403</v>
      </c>
      <c r="AG3331" s="105">
        <v>378.32805388943399</v>
      </c>
      <c r="AH3331" s="105">
        <v>431.76096090135297</v>
      </c>
      <c r="AI3331" s="105">
        <v>491.34915106673998</v>
      </c>
      <c r="AJ3331" s="105">
        <v>519.05792903829104</v>
      </c>
      <c r="AK3331" s="105">
        <v>564.40855630581098</v>
      </c>
    </row>
    <row r="3332" spans="1:37" s="105" customFormat="1" x14ac:dyDescent="0.3">
      <c r="A3332" s="108" t="str">
        <f t="shared" si="75"/>
        <v>SDGbaseTRA_AgMed_v7C_GVAawatr</v>
      </c>
      <c r="B3332" s="108" t="s">
        <v>220</v>
      </c>
      <c r="C3332" s="108" t="s">
        <v>330</v>
      </c>
      <c r="D3332" s="108" t="s">
        <v>3</v>
      </c>
      <c r="E3332" s="105" t="s">
        <v>66</v>
      </c>
      <c r="F3332" s="105">
        <v>38.118236024161902</v>
      </c>
      <c r="G3332" s="105">
        <v>32.102392270463803</v>
      </c>
      <c r="H3332" s="105">
        <v>34.2783068528096</v>
      </c>
      <c r="I3332" s="105">
        <v>35.184775444965197</v>
      </c>
      <c r="J3332" s="105">
        <v>36.796131998499497</v>
      </c>
      <c r="K3332" s="105">
        <v>38.404744294720402</v>
      </c>
      <c r="L3332" s="105">
        <v>40.023993572939403</v>
      </c>
      <c r="M3332" s="105">
        <v>41.549700642799898</v>
      </c>
      <c r="N3332" s="105">
        <v>42.901794451759997</v>
      </c>
      <c r="O3332" s="105">
        <v>44.6178906870445</v>
      </c>
      <c r="P3332" s="105">
        <v>46.421095196454097</v>
      </c>
      <c r="Q3332" s="105">
        <v>48.3075381451075</v>
      </c>
      <c r="R3332" s="105">
        <v>51.1569938678687</v>
      </c>
      <c r="S3332" s="105">
        <v>53.172161717414603</v>
      </c>
      <c r="T3332" s="105">
        <v>55.082615714606497</v>
      </c>
      <c r="U3332" s="105">
        <v>57.064524973732297</v>
      </c>
      <c r="V3332" s="105">
        <v>59.099393627454901</v>
      </c>
      <c r="W3332" s="105">
        <v>61.214934830095302</v>
      </c>
      <c r="X3332" s="105">
        <v>63.192505070721097</v>
      </c>
      <c r="Y3332" s="105">
        <v>64.830783106913799</v>
      </c>
      <c r="Z3332" s="105">
        <v>66.532801319507001</v>
      </c>
      <c r="AA3332" s="105">
        <v>68.202095861803897</v>
      </c>
      <c r="AB3332" s="105">
        <v>70.845549574802106</v>
      </c>
      <c r="AC3332" s="105">
        <v>73.544028964400695</v>
      </c>
      <c r="AD3332" s="105">
        <v>76.471947725756806</v>
      </c>
      <c r="AE3332" s="105">
        <v>79.517226657176195</v>
      </c>
      <c r="AF3332" s="105">
        <v>82.908170169715305</v>
      </c>
      <c r="AG3332" s="105">
        <v>86.355916272706494</v>
      </c>
      <c r="AH3332" s="105">
        <v>88.9704781637341</v>
      </c>
      <c r="AI3332" s="105">
        <v>91.236840592421899</v>
      </c>
      <c r="AJ3332" s="105">
        <v>92.227908973109507</v>
      </c>
      <c r="AK3332" s="105">
        <v>92.988407115752594</v>
      </c>
    </row>
    <row r="3333" spans="1:37" s="105" customFormat="1" x14ac:dyDescent="0.3">
      <c r="A3333" s="108" t="str">
        <f t="shared" ref="A3333:A3396" si="76">_xlfn.CONCAT(C3333,D3333,E3333)</f>
        <v>SDGbaseTRA_AgMed_v7C_GVAacons</v>
      </c>
      <c r="B3333" s="108" t="s">
        <v>220</v>
      </c>
      <c r="C3333" s="108" t="s">
        <v>330</v>
      </c>
      <c r="D3333" s="108" t="s">
        <v>3</v>
      </c>
      <c r="E3333" s="105" t="s">
        <v>67</v>
      </c>
      <c r="F3333" s="105">
        <v>140.64979180275</v>
      </c>
      <c r="G3333" s="105">
        <v>149.66803071730399</v>
      </c>
      <c r="H3333" s="105">
        <v>149.22999415701099</v>
      </c>
      <c r="I3333" s="105">
        <v>160.05426400773101</v>
      </c>
      <c r="J3333" s="105">
        <v>158.27129223331801</v>
      </c>
      <c r="K3333" s="105">
        <v>159.58934286871701</v>
      </c>
      <c r="L3333" s="105">
        <v>162.69851476210999</v>
      </c>
      <c r="M3333" s="105">
        <v>167.19975660179199</v>
      </c>
      <c r="N3333" s="105">
        <v>171.76971265531299</v>
      </c>
      <c r="O3333" s="105">
        <v>176.99909243204701</v>
      </c>
      <c r="P3333" s="105">
        <v>182.70180413757399</v>
      </c>
      <c r="Q3333" s="105">
        <v>188.28642117401299</v>
      </c>
      <c r="R3333" s="105">
        <v>183.77943520277799</v>
      </c>
      <c r="S3333" s="105">
        <v>193.58300158759701</v>
      </c>
      <c r="T3333" s="105">
        <v>202.650695408573</v>
      </c>
      <c r="U3333" s="105">
        <v>212.289703467625</v>
      </c>
      <c r="V3333" s="105">
        <v>222.32925621803699</v>
      </c>
      <c r="W3333" s="105">
        <v>231.06082654462699</v>
      </c>
      <c r="X3333" s="105">
        <v>237.65899083931501</v>
      </c>
      <c r="Y3333" s="105">
        <v>244.65802586785699</v>
      </c>
      <c r="Z3333" s="105">
        <v>252.13050758081701</v>
      </c>
      <c r="AA3333" s="105">
        <v>258.75354054420598</v>
      </c>
      <c r="AB3333" s="105">
        <v>263.11545365925798</v>
      </c>
      <c r="AC3333" s="105">
        <v>269.41496116019903</v>
      </c>
      <c r="AD3333" s="105">
        <v>278.60174336993703</v>
      </c>
      <c r="AE3333" s="105">
        <v>288.73646552436998</v>
      </c>
      <c r="AF3333" s="105">
        <v>299.42752506758001</v>
      </c>
      <c r="AG3333" s="105">
        <v>309.416694553159</v>
      </c>
      <c r="AH3333" s="105">
        <v>307.56074056551898</v>
      </c>
      <c r="AI3333" s="105">
        <v>304.61188685912703</v>
      </c>
      <c r="AJ3333" s="105">
        <v>301.09317851740099</v>
      </c>
      <c r="AK3333" s="105">
        <v>298.534222026468</v>
      </c>
    </row>
    <row r="3334" spans="1:37" s="105" customFormat="1" x14ac:dyDescent="0.3">
      <c r="A3334" s="108" t="str">
        <f t="shared" si="76"/>
        <v>SDGbaseTRA_AgMed_v7C_GVAatrad</v>
      </c>
      <c r="B3334" s="108" t="s">
        <v>220</v>
      </c>
      <c r="C3334" s="108" t="s">
        <v>330</v>
      </c>
      <c r="D3334" s="108" t="s">
        <v>3</v>
      </c>
      <c r="E3334" s="105" t="s">
        <v>68</v>
      </c>
      <c r="F3334" s="105">
        <v>482.47489737638699</v>
      </c>
      <c r="G3334" s="105">
        <v>445.48400701239098</v>
      </c>
      <c r="H3334" s="105">
        <v>462.67323894810102</v>
      </c>
      <c r="I3334" s="105">
        <v>481.60962632138398</v>
      </c>
      <c r="J3334" s="105">
        <v>486.79677190691001</v>
      </c>
      <c r="K3334" s="105">
        <v>495.707508654587</v>
      </c>
      <c r="L3334" s="105">
        <v>507.42274207193799</v>
      </c>
      <c r="M3334" s="105">
        <v>522.40237958961598</v>
      </c>
      <c r="N3334" s="105">
        <v>536.72586113442799</v>
      </c>
      <c r="O3334" s="105">
        <v>510.10811268160302</v>
      </c>
      <c r="P3334" s="105">
        <v>524.14222000591496</v>
      </c>
      <c r="Q3334" s="105">
        <v>546.95300139128904</v>
      </c>
      <c r="R3334" s="105">
        <v>567.49156153448496</v>
      </c>
      <c r="S3334" s="105">
        <v>588.71784710243003</v>
      </c>
      <c r="T3334" s="105">
        <v>609.13132742006906</v>
      </c>
      <c r="U3334" s="105">
        <v>631.46986390772895</v>
      </c>
      <c r="V3334" s="105">
        <v>655.31303159719005</v>
      </c>
      <c r="W3334" s="105">
        <v>677.02774435983702</v>
      </c>
      <c r="X3334" s="105">
        <v>694.93979781396001</v>
      </c>
      <c r="Y3334" s="105">
        <v>708.82029424148402</v>
      </c>
      <c r="Z3334" s="105">
        <v>720.96117700807304</v>
      </c>
      <c r="AA3334" s="105">
        <v>733.31542960182503</v>
      </c>
      <c r="AB3334" s="105">
        <v>730.60347484027</v>
      </c>
      <c r="AC3334" s="105">
        <v>737.94653735755003</v>
      </c>
      <c r="AD3334" s="105">
        <v>754.709476920626</v>
      </c>
      <c r="AE3334" s="105">
        <v>774.84038467733603</v>
      </c>
      <c r="AF3334" s="105">
        <v>797.82116152458605</v>
      </c>
      <c r="AG3334" s="105">
        <v>818.72006161735499</v>
      </c>
      <c r="AH3334" s="105">
        <v>806.36953869937997</v>
      </c>
      <c r="AI3334" s="105">
        <v>793.62761421885</v>
      </c>
      <c r="AJ3334" s="105">
        <v>775.07380492874495</v>
      </c>
      <c r="AK3334" s="105">
        <v>761.799673460892</v>
      </c>
    </row>
    <row r="3335" spans="1:37" s="105" customFormat="1" x14ac:dyDescent="0.3">
      <c r="A3335" s="108" t="str">
        <f t="shared" si="76"/>
        <v>SDGbaseTRA_AgMed_v7C_GVAahotl</v>
      </c>
      <c r="B3335" s="108" t="s">
        <v>220</v>
      </c>
      <c r="C3335" s="108" t="s">
        <v>330</v>
      </c>
      <c r="D3335" s="108" t="s">
        <v>3</v>
      </c>
      <c r="E3335" s="105" t="s">
        <v>69</v>
      </c>
      <c r="F3335" s="105">
        <v>37.6854993584083</v>
      </c>
      <c r="G3335" s="105">
        <v>35.945319710973699</v>
      </c>
      <c r="H3335" s="105">
        <v>38.1212868024326</v>
      </c>
      <c r="I3335" s="105">
        <v>38.444806058331601</v>
      </c>
      <c r="J3335" s="105">
        <v>39.780264734467302</v>
      </c>
      <c r="K3335" s="105">
        <v>41.4205755926507</v>
      </c>
      <c r="L3335" s="105">
        <v>43.146634213899297</v>
      </c>
      <c r="M3335" s="105">
        <v>45.013279763137902</v>
      </c>
      <c r="N3335" s="105">
        <v>46.888233124392897</v>
      </c>
      <c r="O3335" s="105">
        <v>50.010712518863699</v>
      </c>
      <c r="P3335" s="105">
        <v>52.423983772682</v>
      </c>
      <c r="Q3335" s="105">
        <v>54.644666870271301</v>
      </c>
      <c r="R3335" s="105">
        <v>57.8421623447569</v>
      </c>
      <c r="S3335" s="105">
        <v>60.104619562938197</v>
      </c>
      <c r="T3335" s="105">
        <v>62.475904098897701</v>
      </c>
      <c r="U3335" s="105">
        <v>65.117800432619703</v>
      </c>
      <c r="V3335" s="105">
        <v>67.621366346396698</v>
      </c>
      <c r="W3335" s="105">
        <v>70.418327371011799</v>
      </c>
      <c r="X3335" s="105">
        <v>73.4172602145524</v>
      </c>
      <c r="Y3335" s="105">
        <v>76.031331066103604</v>
      </c>
      <c r="Z3335" s="105">
        <v>78.625855764934499</v>
      </c>
      <c r="AA3335" s="105">
        <v>81.286068481209</v>
      </c>
      <c r="AB3335" s="105">
        <v>84.608304159501799</v>
      </c>
      <c r="AC3335" s="105">
        <v>87.453479295106504</v>
      </c>
      <c r="AD3335" s="105">
        <v>90.258968849801903</v>
      </c>
      <c r="AE3335" s="105">
        <v>93.087772177323501</v>
      </c>
      <c r="AF3335" s="105">
        <v>96.198121949786497</v>
      </c>
      <c r="AG3335" s="105">
        <v>99.333300063567094</v>
      </c>
      <c r="AH3335" s="105">
        <v>100.026803839434</v>
      </c>
      <c r="AI3335" s="105">
        <v>99.394488417933403</v>
      </c>
      <c r="AJ3335" s="105">
        <v>97.958897321357298</v>
      </c>
      <c r="AK3335" s="105">
        <v>97.165786948954306</v>
      </c>
    </row>
    <row r="3336" spans="1:37" s="105" customFormat="1" x14ac:dyDescent="0.3">
      <c r="A3336" s="108" t="str">
        <f t="shared" si="76"/>
        <v>SDGbaseTRA_AgMed_v7C_GVAaltrp-p</v>
      </c>
      <c r="B3336" s="108" t="s">
        <v>220</v>
      </c>
      <c r="C3336" s="108" t="s">
        <v>330</v>
      </c>
      <c r="D3336" s="108" t="s">
        <v>3</v>
      </c>
      <c r="E3336" s="105" t="s">
        <v>70</v>
      </c>
      <c r="F3336" s="105">
        <v>60.675714154090002</v>
      </c>
      <c r="G3336" s="105">
        <v>57.257994805526799</v>
      </c>
      <c r="H3336" s="105">
        <v>57.297781647151901</v>
      </c>
      <c r="I3336" s="105">
        <v>58.414298115298102</v>
      </c>
      <c r="J3336" s="105">
        <v>59.845743113659097</v>
      </c>
      <c r="K3336" s="105">
        <v>61.184720722715703</v>
      </c>
      <c r="L3336" s="105">
        <v>62.711367291528802</v>
      </c>
      <c r="M3336" s="105">
        <v>64.720644602717897</v>
      </c>
      <c r="N3336" s="105">
        <v>67.224121509534697</v>
      </c>
      <c r="O3336" s="105">
        <v>70.945342149575296</v>
      </c>
      <c r="P3336" s="105">
        <v>74.263953564599703</v>
      </c>
      <c r="Q3336" s="105">
        <v>77.149764607466494</v>
      </c>
      <c r="R3336" s="105">
        <v>81.096945089121803</v>
      </c>
      <c r="S3336" s="105">
        <v>84.236731044801502</v>
      </c>
      <c r="T3336" s="105">
        <v>87.348323592563304</v>
      </c>
      <c r="U3336" s="105">
        <v>90.770723711878503</v>
      </c>
      <c r="V3336" s="105">
        <v>93.885565714901603</v>
      </c>
      <c r="W3336" s="105">
        <v>96.995770432472199</v>
      </c>
      <c r="X3336" s="105">
        <v>99.8347862128781</v>
      </c>
      <c r="Y3336" s="105">
        <v>102.045811973713</v>
      </c>
      <c r="Z3336" s="105">
        <v>103.808692005183</v>
      </c>
      <c r="AA3336" s="105">
        <v>105.49705043392601</v>
      </c>
      <c r="AB3336" s="105">
        <v>108.158178622062</v>
      </c>
      <c r="AC3336" s="105">
        <v>110.498750487866</v>
      </c>
      <c r="AD3336" s="105">
        <v>113.166015414545</v>
      </c>
      <c r="AE3336" s="105">
        <v>115.886846404124</v>
      </c>
      <c r="AF3336" s="105">
        <v>118.832935828293</v>
      </c>
      <c r="AG3336" s="105">
        <v>122.093757759064</v>
      </c>
      <c r="AH3336" s="105">
        <v>123.42093296457099</v>
      </c>
      <c r="AI3336" s="105">
        <v>124.22737384919</v>
      </c>
      <c r="AJ3336" s="105">
        <v>123.291643217052</v>
      </c>
      <c r="AK3336" s="105">
        <v>122.789394551263</v>
      </c>
    </row>
    <row r="3337" spans="1:37" s="105" customFormat="1" x14ac:dyDescent="0.3">
      <c r="A3337" s="108" t="str">
        <f t="shared" si="76"/>
        <v>SDGbaseTRA_AgMed_v7C_GVAaltrp-f</v>
      </c>
      <c r="B3337" s="108" t="s">
        <v>220</v>
      </c>
      <c r="C3337" s="108" t="s">
        <v>330</v>
      </c>
      <c r="D3337" s="108" t="s">
        <v>3</v>
      </c>
      <c r="E3337" s="105" t="s">
        <v>71</v>
      </c>
      <c r="F3337" s="105">
        <v>247.42936538353601</v>
      </c>
      <c r="G3337" s="105">
        <v>219.034012327748</v>
      </c>
      <c r="H3337" s="105">
        <v>225.49903140801499</v>
      </c>
      <c r="I3337" s="105">
        <v>237.171870299029</v>
      </c>
      <c r="J3337" s="105">
        <v>242.95729710344099</v>
      </c>
      <c r="K3337" s="105">
        <v>245.997725247929</v>
      </c>
      <c r="L3337" s="105">
        <v>249.58256176389301</v>
      </c>
      <c r="M3337" s="105">
        <v>254.68830585990801</v>
      </c>
      <c r="N3337" s="105">
        <v>267.57274490156402</v>
      </c>
      <c r="O3337" s="105">
        <v>277.05010636739303</v>
      </c>
      <c r="P3337" s="105">
        <v>293.14643582977999</v>
      </c>
      <c r="Q3337" s="105">
        <v>310.25826481503901</v>
      </c>
      <c r="R3337" s="105">
        <v>315.29011602896998</v>
      </c>
      <c r="S3337" s="105">
        <v>321.97609392059297</v>
      </c>
      <c r="T3337" s="105">
        <v>334.16927110681303</v>
      </c>
      <c r="U3337" s="105">
        <v>350.10357566534299</v>
      </c>
      <c r="V3337" s="105">
        <v>364.49927517808402</v>
      </c>
      <c r="W3337" s="105">
        <v>371.04353931073098</v>
      </c>
      <c r="X3337" s="105">
        <v>380.39572322800899</v>
      </c>
      <c r="Y3337" s="105">
        <v>396.26662002939099</v>
      </c>
      <c r="Z3337" s="105">
        <v>411.28591579699997</v>
      </c>
      <c r="AA3337" s="105">
        <v>421.41941105940299</v>
      </c>
      <c r="AB3337" s="105">
        <v>432.82467809521802</v>
      </c>
      <c r="AC3337" s="105">
        <v>446.29111776613701</v>
      </c>
      <c r="AD3337" s="105">
        <v>459.65278628504802</v>
      </c>
      <c r="AE3337" s="105">
        <v>475.50250509597902</v>
      </c>
      <c r="AF3337" s="105">
        <v>484.67102585270101</v>
      </c>
      <c r="AG3337" s="105">
        <v>497.14662877037102</v>
      </c>
      <c r="AH3337" s="105">
        <v>511.679321490093</v>
      </c>
      <c r="AI3337" s="105">
        <v>525.955273512644</v>
      </c>
      <c r="AJ3337" s="105">
        <v>526.81590659657104</v>
      </c>
      <c r="AK3337" s="105">
        <v>528.17359027892599</v>
      </c>
    </row>
    <row r="3338" spans="1:37" s="105" customFormat="1" x14ac:dyDescent="0.3">
      <c r="A3338" s="108" t="str">
        <f t="shared" si="76"/>
        <v>SDGbaseTRA_AgMed_v7C_GVAaotrp-p</v>
      </c>
      <c r="B3338" s="108" t="s">
        <v>220</v>
      </c>
      <c r="C3338" s="108" t="s">
        <v>330</v>
      </c>
      <c r="D3338" s="108" t="s">
        <v>3</v>
      </c>
      <c r="E3338" s="105" t="s">
        <v>72</v>
      </c>
      <c r="F3338" s="105">
        <v>8.1002002972724707</v>
      </c>
      <c r="G3338" s="105">
        <v>8.5937123577291405</v>
      </c>
      <c r="H3338" s="105">
        <v>9.0573590025872193</v>
      </c>
      <c r="I3338" s="105">
        <v>9.6313032193215804</v>
      </c>
      <c r="J3338" s="105">
        <v>10.0375785231872</v>
      </c>
      <c r="K3338" s="105">
        <v>10.2635918744761</v>
      </c>
      <c r="L3338" s="105">
        <v>10.4614623740882</v>
      </c>
      <c r="M3338" s="105">
        <v>10.6356999212934</v>
      </c>
      <c r="N3338" s="105">
        <v>10.7998165470765</v>
      </c>
      <c r="O3338" s="105">
        <v>10.4204864548897</v>
      </c>
      <c r="P3338" s="105">
        <v>10.6645118661623</v>
      </c>
      <c r="Q3338" s="105">
        <v>10.979359941703899</v>
      </c>
      <c r="R3338" s="105">
        <v>11.5126019952923</v>
      </c>
      <c r="S3338" s="105">
        <v>11.819994340954199</v>
      </c>
      <c r="T3338" s="105">
        <v>12.0945059350221</v>
      </c>
      <c r="U3338" s="105">
        <v>12.3645776758392</v>
      </c>
      <c r="V3338" s="105">
        <v>12.6745583741193</v>
      </c>
      <c r="W3338" s="105">
        <v>12.9032222802335</v>
      </c>
      <c r="X3338" s="105">
        <v>12.9890023903481</v>
      </c>
      <c r="Y3338" s="105">
        <v>13.050074757010799</v>
      </c>
      <c r="Z3338" s="105">
        <v>13.092236361761699</v>
      </c>
      <c r="AA3338" s="105">
        <v>13.087123180723401</v>
      </c>
      <c r="AB3338" s="105">
        <v>13.0216266275694</v>
      </c>
      <c r="AC3338" s="105">
        <v>13.131835722862601</v>
      </c>
      <c r="AD3338" s="105">
        <v>13.4367179348097</v>
      </c>
      <c r="AE3338" s="105">
        <v>13.792990530103999</v>
      </c>
      <c r="AF3338" s="105">
        <v>14.178311847507301</v>
      </c>
      <c r="AG3338" s="105">
        <v>14.5654682225075</v>
      </c>
      <c r="AH3338" s="105">
        <v>14.699950249908801</v>
      </c>
      <c r="AI3338" s="105">
        <v>15.0535258653652</v>
      </c>
      <c r="AJ3338" s="105">
        <v>15.266786709882499</v>
      </c>
      <c r="AK3338" s="105">
        <v>15.497268110332801</v>
      </c>
    </row>
    <row r="3339" spans="1:37" s="105" customFormat="1" x14ac:dyDescent="0.3">
      <c r="A3339" s="108" t="str">
        <f t="shared" si="76"/>
        <v>SDGbaseTRA_AgMed_v7C_GVAaotrp-f</v>
      </c>
      <c r="B3339" s="108" t="s">
        <v>220</v>
      </c>
      <c r="C3339" s="108" t="s">
        <v>330</v>
      </c>
      <c r="D3339" s="108" t="s">
        <v>3</v>
      </c>
      <c r="E3339" s="105" t="s">
        <v>73</v>
      </c>
      <c r="F3339" s="105">
        <v>7.2942674736109696</v>
      </c>
      <c r="G3339" s="105">
        <v>7.0206437391008301</v>
      </c>
      <c r="H3339" s="105">
        <v>7.34956759375138</v>
      </c>
      <c r="I3339" s="105">
        <v>7.6481524516415398</v>
      </c>
      <c r="J3339" s="105">
        <v>7.7792477551275798</v>
      </c>
      <c r="K3339" s="105">
        <v>7.8611847171498503</v>
      </c>
      <c r="L3339" s="105">
        <v>7.9703825720628396</v>
      </c>
      <c r="M3339" s="105">
        <v>8.1232565521531193</v>
      </c>
      <c r="N3339" s="105">
        <v>8.4356033569511393</v>
      </c>
      <c r="O3339" s="105">
        <v>8.5149793872201407</v>
      </c>
      <c r="P3339" s="105">
        <v>8.8936653286713305</v>
      </c>
      <c r="Q3339" s="105">
        <v>9.3173156776282706</v>
      </c>
      <c r="R3339" s="105">
        <v>9.5420548543698001</v>
      </c>
      <c r="S3339" s="105">
        <v>9.7381384802598294</v>
      </c>
      <c r="T3339" s="105">
        <v>10.050293971506401</v>
      </c>
      <c r="U3339" s="105">
        <v>10.4347989454991</v>
      </c>
      <c r="V3339" s="105">
        <v>10.8184160360808</v>
      </c>
      <c r="W3339" s="105">
        <v>11.0278133281818</v>
      </c>
      <c r="X3339" s="105">
        <v>11.2037972670241</v>
      </c>
      <c r="Y3339" s="105">
        <v>11.546736733270301</v>
      </c>
      <c r="Z3339" s="105">
        <v>11.885076237180501</v>
      </c>
      <c r="AA3339" s="105">
        <v>12.1243319154828</v>
      </c>
      <c r="AB3339" s="105">
        <v>12.322521372851901</v>
      </c>
      <c r="AC3339" s="105">
        <v>12.601347042096799</v>
      </c>
      <c r="AD3339" s="105">
        <v>12.937666155971201</v>
      </c>
      <c r="AE3339" s="105">
        <v>13.3210399453463</v>
      </c>
      <c r="AF3339" s="105">
        <v>13.556047037266501</v>
      </c>
      <c r="AG3339" s="105">
        <v>13.8048554354469</v>
      </c>
      <c r="AH3339" s="105">
        <v>13.9053479335821</v>
      </c>
      <c r="AI3339" s="105">
        <v>14.062518923427399</v>
      </c>
      <c r="AJ3339" s="105">
        <v>14.0596366549698</v>
      </c>
      <c r="AK3339" s="105">
        <v>14.1256506224051</v>
      </c>
    </row>
    <row r="3340" spans="1:37" s="105" customFormat="1" x14ac:dyDescent="0.3">
      <c r="A3340" s="108" t="str">
        <f t="shared" si="76"/>
        <v>SDGbaseTRA_AgMed_v7C_GVAaprtr</v>
      </c>
      <c r="B3340" s="108" t="s">
        <v>220</v>
      </c>
      <c r="C3340" s="108" t="s">
        <v>330</v>
      </c>
      <c r="D3340" s="108" t="s">
        <v>3</v>
      </c>
      <c r="E3340" s="105" t="s">
        <v>74</v>
      </c>
      <c r="F3340" s="128">
        <v>5.0000000000001895E-10</v>
      </c>
      <c r="G3340" s="128">
        <v>4.7323707693549097E-10</v>
      </c>
      <c r="H3340" s="128">
        <v>4.8409336710338798E-10</v>
      </c>
      <c r="I3340" s="128">
        <v>4.9238755849487899E-10</v>
      </c>
      <c r="J3340" s="128">
        <v>4.9230270315061802E-10</v>
      </c>
      <c r="K3340" s="128">
        <v>5.0768064678541996E-10</v>
      </c>
      <c r="L3340" s="128">
        <v>5.2576513284045897E-10</v>
      </c>
      <c r="M3340" s="128">
        <v>5.4414096380171701E-10</v>
      </c>
      <c r="N3340" s="128">
        <v>5.6401474473341204E-10</v>
      </c>
      <c r="O3340" s="128">
        <v>5.6078977764773702E-10</v>
      </c>
      <c r="P3340" s="128">
        <v>5.8577081867937303E-10</v>
      </c>
      <c r="Q3340" s="128">
        <v>6.0980867823965202E-10</v>
      </c>
      <c r="R3340" s="128">
        <v>6.5305267033435895E-10</v>
      </c>
      <c r="S3340" s="128">
        <v>6.75876681059685E-10</v>
      </c>
      <c r="T3340" s="128">
        <v>7.0071791640364201E-10</v>
      </c>
      <c r="U3340" s="128">
        <v>7.3523681080970497E-10</v>
      </c>
      <c r="V3340" s="128">
        <v>7.6701032587583498E-10</v>
      </c>
      <c r="W3340" s="128">
        <v>7.9171104249901399E-10</v>
      </c>
      <c r="X3340" s="128">
        <v>8.0968716957212101E-10</v>
      </c>
      <c r="Y3340" s="128">
        <v>8.2335853879248396E-10</v>
      </c>
      <c r="Z3340" s="128">
        <v>8.3049489914053598E-10</v>
      </c>
      <c r="AA3340" s="128">
        <v>8.3353367065326095E-10</v>
      </c>
      <c r="AB3340" s="128">
        <v>8.4056156332356203E-10</v>
      </c>
      <c r="AC3340" s="128">
        <v>8.6681033698605297E-10</v>
      </c>
      <c r="AD3340" s="128">
        <v>9.0252727983441495E-10</v>
      </c>
      <c r="AE3340" s="128">
        <v>9.509592071161419E-10</v>
      </c>
      <c r="AF3340" s="128">
        <v>1.01232047229339E-9</v>
      </c>
      <c r="AG3340" s="128">
        <v>1.10001795531887E-9</v>
      </c>
      <c r="AH3340" s="128">
        <v>1.21708569095022E-9</v>
      </c>
      <c r="AI3340" s="128">
        <v>1.3541623052679199E-9</v>
      </c>
      <c r="AJ3340" s="128">
        <v>1.26191811055249E-9</v>
      </c>
      <c r="AK3340" s="128">
        <v>1.20950313125623E-9</v>
      </c>
    </row>
    <row r="3341" spans="1:37" s="105" customFormat="1" x14ac:dyDescent="0.3">
      <c r="A3341" s="108" t="str">
        <f t="shared" si="76"/>
        <v>SDGbaseTRA_AgMed_v7C_GVAatrps</v>
      </c>
      <c r="B3341" s="108" t="s">
        <v>220</v>
      </c>
      <c r="C3341" s="108" t="s">
        <v>330</v>
      </c>
      <c r="D3341" s="108" t="s">
        <v>3</v>
      </c>
      <c r="E3341" s="105" t="s">
        <v>75</v>
      </c>
      <c r="F3341" s="105">
        <v>54.941564078995697</v>
      </c>
      <c r="G3341" s="105">
        <v>50.356120304814802</v>
      </c>
      <c r="H3341" s="105">
        <v>51.4651815372805</v>
      </c>
      <c r="I3341" s="105">
        <v>52.189158096458598</v>
      </c>
      <c r="J3341" s="105">
        <v>53.023750344282902</v>
      </c>
      <c r="K3341" s="105">
        <v>54.335602720120903</v>
      </c>
      <c r="L3341" s="105">
        <v>55.695399384698497</v>
      </c>
      <c r="M3341" s="105">
        <v>56.741474595139699</v>
      </c>
      <c r="N3341" s="105">
        <v>57.839213312413897</v>
      </c>
      <c r="O3341" s="105">
        <v>59.206452030126499</v>
      </c>
      <c r="P3341" s="105">
        <v>60.533027402060497</v>
      </c>
      <c r="Q3341" s="105">
        <v>61.619921686215598</v>
      </c>
      <c r="R3341" s="105">
        <v>63.599175214020001</v>
      </c>
      <c r="S3341" s="105">
        <v>65.816456582679606</v>
      </c>
      <c r="T3341" s="105">
        <v>67.848181014168901</v>
      </c>
      <c r="U3341" s="105">
        <v>70.176387226207098</v>
      </c>
      <c r="V3341" s="105">
        <v>72.293827238639096</v>
      </c>
      <c r="W3341" s="105">
        <v>74.636706851723901</v>
      </c>
      <c r="X3341" s="105">
        <v>76.485336763164</v>
      </c>
      <c r="Y3341" s="105">
        <v>78.231216269563603</v>
      </c>
      <c r="Z3341" s="105">
        <v>79.900513572908594</v>
      </c>
      <c r="AA3341" s="105">
        <v>81.493020376642704</v>
      </c>
      <c r="AB3341" s="105">
        <v>85.873581215867901</v>
      </c>
      <c r="AC3341" s="105">
        <v>90.119792075522199</v>
      </c>
      <c r="AD3341" s="105">
        <v>94.591418289103999</v>
      </c>
      <c r="AE3341" s="105">
        <v>99.064596087272605</v>
      </c>
      <c r="AF3341" s="105">
        <v>103.651130629118</v>
      </c>
      <c r="AG3341" s="105">
        <v>107.429094018545</v>
      </c>
      <c r="AH3341" s="105">
        <v>110.030830143152</v>
      </c>
      <c r="AI3341" s="105">
        <v>112.295722933791</v>
      </c>
      <c r="AJ3341" s="105">
        <v>113.092897185669</v>
      </c>
      <c r="AK3341" s="105">
        <v>113.973977385089</v>
      </c>
    </row>
    <row r="3342" spans="1:37" s="105" customFormat="1" x14ac:dyDescent="0.3">
      <c r="A3342" s="108" t="str">
        <f t="shared" si="76"/>
        <v>SDGbaseTRA_AgMed_v7C_GVAacomm</v>
      </c>
      <c r="B3342" s="108" t="s">
        <v>220</v>
      </c>
      <c r="C3342" s="108" t="s">
        <v>330</v>
      </c>
      <c r="D3342" s="108" t="s">
        <v>3</v>
      </c>
      <c r="E3342" s="105" t="s">
        <v>76</v>
      </c>
      <c r="F3342" s="105">
        <v>84.052107429895301</v>
      </c>
      <c r="G3342" s="105">
        <v>70.154108456069693</v>
      </c>
      <c r="H3342" s="105">
        <v>75.236328832347795</v>
      </c>
      <c r="I3342" s="105">
        <v>77.848153028855293</v>
      </c>
      <c r="J3342" s="105">
        <v>80.757068927393902</v>
      </c>
      <c r="K3342" s="105">
        <v>83.807269609288596</v>
      </c>
      <c r="L3342" s="105">
        <v>86.878834150630695</v>
      </c>
      <c r="M3342" s="105">
        <v>90.333442018973997</v>
      </c>
      <c r="N3342" s="105">
        <v>93.616134422372596</v>
      </c>
      <c r="O3342" s="105">
        <v>97.449062601290194</v>
      </c>
      <c r="P3342" s="105">
        <v>101.41864115696001</v>
      </c>
      <c r="Q3342" s="105">
        <v>105.427146439666</v>
      </c>
      <c r="R3342" s="105">
        <v>110.24391377887299</v>
      </c>
      <c r="S3342" s="105">
        <v>114.24203200649499</v>
      </c>
      <c r="T3342" s="105">
        <v>118.361373356379</v>
      </c>
      <c r="U3342" s="105">
        <v>122.923177630513</v>
      </c>
      <c r="V3342" s="105">
        <v>127.74353960630501</v>
      </c>
      <c r="W3342" s="105">
        <v>132.66366597816599</v>
      </c>
      <c r="X3342" s="105">
        <v>137.40292048065299</v>
      </c>
      <c r="Y3342" s="105">
        <v>141.67449319423801</v>
      </c>
      <c r="Z3342" s="105">
        <v>145.83899407157</v>
      </c>
      <c r="AA3342" s="105">
        <v>149.77755865931601</v>
      </c>
      <c r="AB3342" s="105">
        <v>152.49740058886999</v>
      </c>
      <c r="AC3342" s="105">
        <v>156.433885887842</v>
      </c>
      <c r="AD3342" s="105">
        <v>161.68426086596699</v>
      </c>
      <c r="AE3342" s="105">
        <v>167.41467141834801</v>
      </c>
      <c r="AF3342" s="105">
        <v>173.73450499863799</v>
      </c>
      <c r="AG3342" s="105">
        <v>180.14184104819</v>
      </c>
      <c r="AH3342" s="105">
        <v>182.718497543713</v>
      </c>
      <c r="AI3342" s="105">
        <v>184.20141368366899</v>
      </c>
      <c r="AJ3342" s="105">
        <v>183.09867691608699</v>
      </c>
      <c r="AK3342" s="105">
        <v>182.268194572716</v>
      </c>
    </row>
    <row r="3343" spans="1:37" s="105" customFormat="1" x14ac:dyDescent="0.3">
      <c r="A3343" s="108" t="str">
        <f t="shared" si="76"/>
        <v>SDGbaseTRA_AgMed_v7C_GVAafsrv</v>
      </c>
      <c r="B3343" s="108" t="s">
        <v>220</v>
      </c>
      <c r="C3343" s="108" t="s">
        <v>330</v>
      </c>
      <c r="D3343" s="108" t="s">
        <v>3</v>
      </c>
      <c r="E3343" s="105" t="s">
        <v>77</v>
      </c>
      <c r="F3343" s="105">
        <v>413.43609675688703</v>
      </c>
      <c r="G3343" s="105">
        <v>375.65780342126499</v>
      </c>
      <c r="H3343" s="105">
        <v>394.027031942245</v>
      </c>
      <c r="I3343" s="105">
        <v>400.534834374936</v>
      </c>
      <c r="J3343" s="105">
        <v>412.541236669304</v>
      </c>
      <c r="K3343" s="105">
        <v>427.29598403611499</v>
      </c>
      <c r="L3343" s="105">
        <v>443.74599386056298</v>
      </c>
      <c r="M3343" s="105">
        <v>461.14882320619603</v>
      </c>
      <c r="N3343" s="105">
        <v>479.08642525971902</v>
      </c>
      <c r="O3343" s="105">
        <v>499.54370608137498</v>
      </c>
      <c r="P3343" s="105">
        <v>521.23381089556096</v>
      </c>
      <c r="Q3343" s="105">
        <v>542.73047407495505</v>
      </c>
      <c r="R3343" s="105">
        <v>571.58924357811304</v>
      </c>
      <c r="S3343" s="105">
        <v>593.97457331728504</v>
      </c>
      <c r="T3343" s="105">
        <v>617.07416091012703</v>
      </c>
      <c r="U3343" s="105">
        <v>643.34076644894799</v>
      </c>
      <c r="V3343" s="105">
        <v>669.24613429759199</v>
      </c>
      <c r="W3343" s="105">
        <v>696.91027355014296</v>
      </c>
      <c r="X3343" s="105">
        <v>725.40404469970201</v>
      </c>
      <c r="Y3343" s="105">
        <v>750.94428406783504</v>
      </c>
      <c r="Z3343" s="105">
        <v>776.55052020342998</v>
      </c>
      <c r="AA3343" s="105">
        <v>801.43860090371504</v>
      </c>
      <c r="AB3343" s="105">
        <v>829.74575523999499</v>
      </c>
      <c r="AC3343" s="105">
        <v>857.03594055120004</v>
      </c>
      <c r="AD3343" s="105">
        <v>885.15780548152497</v>
      </c>
      <c r="AE3343" s="105">
        <v>915.07105189801098</v>
      </c>
      <c r="AF3343" s="105">
        <v>947.95924011207399</v>
      </c>
      <c r="AG3343" s="105">
        <v>981.68129287834199</v>
      </c>
      <c r="AH3343" s="105">
        <v>986.99500610042901</v>
      </c>
      <c r="AI3343" s="105">
        <v>986.37550416161901</v>
      </c>
      <c r="AJ3343" s="105">
        <v>978.15466524542796</v>
      </c>
      <c r="AK3343" s="105">
        <v>971.37066519187601</v>
      </c>
    </row>
    <row r="3344" spans="1:37" s="105" customFormat="1" x14ac:dyDescent="0.3">
      <c r="A3344" s="108" t="str">
        <f t="shared" si="76"/>
        <v>SDGbaseTRA_AgMed_v7C_GVAabsrv</v>
      </c>
      <c r="B3344" s="108" t="s">
        <v>220</v>
      </c>
      <c r="C3344" s="108" t="s">
        <v>330</v>
      </c>
      <c r="D3344" s="108" t="s">
        <v>3</v>
      </c>
      <c r="E3344" s="105" t="s">
        <v>78</v>
      </c>
      <c r="F3344" s="105">
        <v>367.47747877216102</v>
      </c>
      <c r="G3344" s="105">
        <v>309.59547462993697</v>
      </c>
      <c r="H3344" s="105">
        <v>328.14574122740402</v>
      </c>
      <c r="I3344" s="105">
        <v>337.94915394541403</v>
      </c>
      <c r="J3344" s="105">
        <v>350.10719503047602</v>
      </c>
      <c r="K3344" s="105">
        <v>363.44437519308002</v>
      </c>
      <c r="L3344" s="105">
        <v>377.13140908590498</v>
      </c>
      <c r="M3344" s="105">
        <v>391.60322281588998</v>
      </c>
      <c r="N3344" s="105">
        <v>405.93772605226098</v>
      </c>
      <c r="O3344" s="105">
        <v>421.53631249274798</v>
      </c>
      <c r="P3344" s="105">
        <v>438.98269534550201</v>
      </c>
      <c r="Q3344" s="105">
        <v>456.69348912109501</v>
      </c>
      <c r="R3344" s="105">
        <v>479.204344790307</v>
      </c>
      <c r="S3344" s="105">
        <v>496.89729383766797</v>
      </c>
      <c r="T3344" s="105">
        <v>515.06256386685595</v>
      </c>
      <c r="U3344" s="105">
        <v>535.35235487846001</v>
      </c>
      <c r="V3344" s="105">
        <v>556.33361802519403</v>
      </c>
      <c r="W3344" s="105">
        <v>577.83967007591605</v>
      </c>
      <c r="X3344" s="105">
        <v>598.62994879415805</v>
      </c>
      <c r="Y3344" s="105">
        <v>617.30331762565299</v>
      </c>
      <c r="Z3344" s="105">
        <v>635.89981736933703</v>
      </c>
      <c r="AA3344" s="105">
        <v>653.30539202476996</v>
      </c>
      <c r="AB3344" s="105">
        <v>670.23862988337498</v>
      </c>
      <c r="AC3344" s="105">
        <v>688.53688120925699</v>
      </c>
      <c r="AD3344" s="105">
        <v>710.09100334536095</v>
      </c>
      <c r="AE3344" s="105">
        <v>733.82979005363995</v>
      </c>
      <c r="AF3344" s="105">
        <v>760.45802385163302</v>
      </c>
      <c r="AG3344" s="105">
        <v>787.87668777726299</v>
      </c>
      <c r="AH3344" s="105">
        <v>799.01667374494195</v>
      </c>
      <c r="AI3344" s="105">
        <v>805.46510598672796</v>
      </c>
      <c r="AJ3344" s="105">
        <v>801.29235386451705</v>
      </c>
      <c r="AK3344" s="105">
        <v>798.22999405875998</v>
      </c>
    </row>
    <row r="3345" spans="1:37" s="105" customFormat="1" x14ac:dyDescent="0.3">
      <c r="A3345" s="108" t="str">
        <f t="shared" si="76"/>
        <v>SDGbaseTRA_AgMed_v7C_GVAagsrv</v>
      </c>
      <c r="B3345" s="108" t="s">
        <v>220</v>
      </c>
      <c r="C3345" s="108" t="s">
        <v>330</v>
      </c>
      <c r="D3345" s="108" t="s">
        <v>3</v>
      </c>
      <c r="E3345" s="105" t="s">
        <v>79</v>
      </c>
      <c r="F3345" s="105">
        <v>789.43519992016695</v>
      </c>
      <c r="G3345" s="105">
        <v>748.86448104811802</v>
      </c>
      <c r="H3345" s="105">
        <v>774.45662586320702</v>
      </c>
      <c r="I3345" s="105">
        <v>805.47390625427295</v>
      </c>
      <c r="J3345" s="105">
        <v>817.98740332067905</v>
      </c>
      <c r="K3345" s="105">
        <v>835.19513343892595</v>
      </c>
      <c r="L3345" s="105">
        <v>855.74665834815698</v>
      </c>
      <c r="M3345" s="105">
        <v>876.97929394909102</v>
      </c>
      <c r="N3345" s="105">
        <v>899.23646890056602</v>
      </c>
      <c r="O3345" s="105">
        <v>924.27300672371996</v>
      </c>
      <c r="P3345" s="105">
        <v>951.74791027568006</v>
      </c>
      <c r="Q3345" s="105">
        <v>978.51935511254396</v>
      </c>
      <c r="R3345" s="105">
        <v>1007.3929561567101</v>
      </c>
      <c r="S3345" s="105">
        <v>1034.1618539434</v>
      </c>
      <c r="T3345" s="105">
        <v>1061.10261189883</v>
      </c>
      <c r="U3345" s="105">
        <v>1091.0144833709901</v>
      </c>
      <c r="V3345" s="105">
        <v>1121.84997575854</v>
      </c>
      <c r="W3345" s="105">
        <v>1151.9911058620301</v>
      </c>
      <c r="X3345" s="105">
        <v>1180.34050078921</v>
      </c>
      <c r="Y3345" s="105">
        <v>1206.20334019693</v>
      </c>
      <c r="Z3345" s="105">
        <v>1232.5655858003099</v>
      </c>
      <c r="AA3345" s="105">
        <v>1259.0392284979</v>
      </c>
      <c r="AB3345" s="105">
        <v>1284.94832381067</v>
      </c>
      <c r="AC3345" s="105">
        <v>1314.35765844364</v>
      </c>
      <c r="AD3345" s="105">
        <v>1348.74311826086</v>
      </c>
      <c r="AE3345" s="105">
        <v>1385.3304891314599</v>
      </c>
      <c r="AF3345" s="105">
        <v>1424.1537018246499</v>
      </c>
      <c r="AG3345" s="105">
        <v>1461.64685087972</v>
      </c>
      <c r="AH3345" s="105">
        <v>1472.22474874717</v>
      </c>
      <c r="AI3345" s="105">
        <v>1485.3018776567201</v>
      </c>
      <c r="AJ3345" s="105">
        <v>1491.9676038412799</v>
      </c>
      <c r="AK3345" s="105">
        <v>1508.5991963076599</v>
      </c>
    </row>
    <row r="3346" spans="1:37" s="105" customFormat="1" x14ac:dyDescent="0.3">
      <c r="A3346" s="108" t="str">
        <f t="shared" si="76"/>
        <v>SDGbaseTRA_AgMed_v7C_GVAaosrv</v>
      </c>
      <c r="B3346" s="108" t="s">
        <v>220</v>
      </c>
      <c r="C3346" s="108" t="s">
        <v>330</v>
      </c>
      <c r="D3346" s="108" t="s">
        <v>3</v>
      </c>
      <c r="E3346" s="105" t="s">
        <v>80</v>
      </c>
      <c r="F3346" s="105">
        <v>475.07820917543302</v>
      </c>
      <c r="G3346" s="105">
        <v>490.31258912171501</v>
      </c>
      <c r="H3346" s="105">
        <v>501.24261835201401</v>
      </c>
      <c r="I3346" s="105">
        <v>505.14474271278499</v>
      </c>
      <c r="J3346" s="105">
        <v>516.80457729743</v>
      </c>
      <c r="K3346" s="105">
        <v>531.34328402752203</v>
      </c>
      <c r="L3346" s="105">
        <v>548.016739130014</v>
      </c>
      <c r="M3346" s="105">
        <v>567.05434037261898</v>
      </c>
      <c r="N3346" s="105">
        <v>587.40071487000102</v>
      </c>
      <c r="O3346" s="105">
        <v>610.22411926729001</v>
      </c>
      <c r="P3346" s="105">
        <v>635.54110551382701</v>
      </c>
      <c r="Q3346" s="105">
        <v>661.15920747600603</v>
      </c>
      <c r="R3346" s="105">
        <v>693.49733192807003</v>
      </c>
      <c r="S3346" s="105">
        <v>719.20796572336303</v>
      </c>
      <c r="T3346" s="105">
        <v>745.801609623216</v>
      </c>
      <c r="U3346" s="105">
        <v>775.60668133253</v>
      </c>
      <c r="V3346" s="105">
        <v>806.21614898934195</v>
      </c>
      <c r="W3346" s="105">
        <v>837.76160804660901</v>
      </c>
      <c r="X3346" s="105">
        <v>869.08054727995</v>
      </c>
      <c r="Y3346" s="105">
        <v>897.60958393126896</v>
      </c>
      <c r="Z3346" s="105">
        <v>925.74485987176695</v>
      </c>
      <c r="AA3346" s="105">
        <v>952.35510577114803</v>
      </c>
      <c r="AB3346" s="105">
        <v>979.10947927473296</v>
      </c>
      <c r="AC3346" s="105">
        <v>1006.69187650315</v>
      </c>
      <c r="AD3346" s="105">
        <v>1036.8863191857799</v>
      </c>
      <c r="AE3346" s="105">
        <v>1069.9309106005301</v>
      </c>
      <c r="AF3346" s="105">
        <v>1106.48981765024</v>
      </c>
      <c r="AG3346" s="105">
        <v>1144.00207762223</v>
      </c>
      <c r="AH3346" s="105">
        <v>1156.4633291070099</v>
      </c>
      <c r="AI3346" s="105">
        <v>1162.7410758057399</v>
      </c>
      <c r="AJ3346" s="105">
        <v>1156.59896850123</v>
      </c>
      <c r="AK3346" s="105">
        <v>1150.69309575394</v>
      </c>
    </row>
    <row r="3347" spans="1:37" s="105" customFormat="1" x14ac:dyDescent="0.3">
      <c r="A3347" s="108" t="str">
        <f t="shared" si="76"/>
        <v>SDGbaseTRA_AgMed_v7C_GVAtotal</v>
      </c>
      <c r="B3347" s="108" t="s">
        <v>220</v>
      </c>
      <c r="C3347" s="108" t="s">
        <v>330</v>
      </c>
      <c r="D3347" s="108" t="s">
        <v>3</v>
      </c>
      <c r="E3347" s="105" t="s">
        <v>1</v>
      </c>
      <c r="F3347" s="105">
        <v>4444.8669705644197</v>
      </c>
      <c r="G3347" s="105">
        <v>4194.6797798524703</v>
      </c>
      <c r="H3347" s="105">
        <v>4327.2617063780999</v>
      </c>
      <c r="I3347" s="105">
        <v>4450.6830738861099</v>
      </c>
      <c r="J3347" s="105">
        <v>4548.5466364534404</v>
      </c>
      <c r="K3347" s="105">
        <v>4664.8904845643401</v>
      </c>
      <c r="L3347" s="105">
        <v>4797.0337608448299</v>
      </c>
      <c r="M3347" s="105">
        <v>4932.9582805936398</v>
      </c>
      <c r="N3347" s="105">
        <v>5081.9772335362504</v>
      </c>
      <c r="O3347" s="105">
        <v>5255.5186737109298</v>
      </c>
      <c r="P3347" s="105">
        <v>5442.7783314713597</v>
      </c>
      <c r="Q3347" s="105">
        <v>5630.4896229083197</v>
      </c>
      <c r="R3347" s="105">
        <v>5829.1662364759604</v>
      </c>
      <c r="S3347" s="105">
        <v>6025.2679817587596</v>
      </c>
      <c r="T3347" s="105">
        <v>6228.6612561290804</v>
      </c>
      <c r="U3347" s="105">
        <v>6456.9408233272698</v>
      </c>
      <c r="V3347" s="105">
        <v>6678.3528972885797</v>
      </c>
      <c r="W3347" s="105">
        <v>6905.2067131214699</v>
      </c>
      <c r="X3347" s="105">
        <v>7139.4377189611096</v>
      </c>
      <c r="Y3347" s="105">
        <v>7365.2791622999002</v>
      </c>
      <c r="Z3347" s="105">
        <v>7601.6107850995204</v>
      </c>
      <c r="AA3347" s="105">
        <v>7831.9565381835801</v>
      </c>
      <c r="AB3347" s="105">
        <v>8094.3509898881102</v>
      </c>
      <c r="AC3347" s="105">
        <v>8332.9228626434906</v>
      </c>
      <c r="AD3347" s="105">
        <v>8567.6453480617292</v>
      </c>
      <c r="AE3347" s="105">
        <v>8807.4857160368902</v>
      </c>
      <c r="AF3347" s="105">
        <v>9054.8391642385104</v>
      </c>
      <c r="AG3347" s="105">
        <v>9302.9042556872191</v>
      </c>
      <c r="AH3347" s="105">
        <v>9348.4344168338503</v>
      </c>
      <c r="AI3347" s="105">
        <v>9351.6340530522994</v>
      </c>
      <c r="AJ3347" s="105">
        <v>9320.27743340081</v>
      </c>
      <c r="AK3347" s="105">
        <v>9332.9158233913695</v>
      </c>
    </row>
    <row r="3348" spans="1:37" s="105" customFormat="1" x14ac:dyDescent="0.3">
      <c r="A3348" s="108" t="str">
        <f t="shared" si="76"/>
        <v>SDGbaseTRA_AgMed_v7GOVSHRXtotal</v>
      </c>
      <c r="B3348" s="108" t="s">
        <v>220</v>
      </c>
      <c r="C3348" s="108" t="s">
        <v>330</v>
      </c>
      <c r="D3348" s="108" t="s">
        <v>191</v>
      </c>
      <c r="E3348" s="105" t="s">
        <v>1</v>
      </c>
      <c r="F3348" s="105">
        <v>0.21230066660829899</v>
      </c>
      <c r="G3348" s="105">
        <v>0.212300713346463</v>
      </c>
      <c r="H3348" s="105">
        <v>0.212300593039078</v>
      </c>
      <c r="I3348" s="105">
        <v>0.21476479724872999</v>
      </c>
      <c r="J3348" s="105">
        <v>0.21339193419626901</v>
      </c>
      <c r="K3348" s="105">
        <v>0.212068323128282</v>
      </c>
      <c r="L3348" s="105">
        <v>0.210777297748831</v>
      </c>
      <c r="M3348" s="105">
        <v>0.20950377730952099</v>
      </c>
      <c r="N3348" s="105">
        <v>0.208173790189536</v>
      </c>
      <c r="O3348" s="105">
        <v>0.20689145114414101</v>
      </c>
      <c r="P3348" s="105">
        <v>0.20546873412241401</v>
      </c>
      <c r="Q3348" s="105">
        <v>0.20399561224107801</v>
      </c>
      <c r="R3348" s="105">
        <v>0.202171634592958</v>
      </c>
      <c r="S3348" s="105">
        <v>0.20048588751597601</v>
      </c>
      <c r="T3348" s="105">
        <v>0.19872758764045001</v>
      </c>
      <c r="U3348" s="105">
        <v>0.19671744520137399</v>
      </c>
      <c r="V3348" s="105">
        <v>0.19516561077158401</v>
      </c>
      <c r="W3348" s="105">
        <v>0.193455178757755</v>
      </c>
      <c r="X3348" s="105">
        <v>0.19149062346749199</v>
      </c>
      <c r="Y3348" s="105">
        <v>0.18965711275067601</v>
      </c>
      <c r="Z3348" s="105">
        <v>0.187740152201962</v>
      </c>
      <c r="AA3348" s="105">
        <v>0.186090647271895</v>
      </c>
      <c r="AB3348" s="105">
        <v>0.183837211695767</v>
      </c>
      <c r="AC3348" s="105">
        <v>0.18265260402052</v>
      </c>
      <c r="AD3348" s="105">
        <v>0.18209649313729201</v>
      </c>
      <c r="AE3348" s="105">
        <v>0.18170015446249099</v>
      </c>
      <c r="AF3348" s="105">
        <v>0.181367098710803</v>
      </c>
      <c r="AG3348" s="105">
        <v>0.180927294115617</v>
      </c>
      <c r="AH3348" s="105">
        <v>0.18237304743701699</v>
      </c>
      <c r="AI3348" s="105">
        <v>0.18495467586449801</v>
      </c>
      <c r="AJ3348" s="105">
        <v>0.187555951061041</v>
      </c>
      <c r="AK3348" s="105">
        <v>0.190180310131466</v>
      </c>
    </row>
    <row r="3349" spans="1:37" s="105" customFormat="1" x14ac:dyDescent="0.3">
      <c r="A3349" s="108" t="str">
        <f t="shared" si="76"/>
        <v>SDGbaseTRA_AgMed_v7INVSHRXtotal</v>
      </c>
      <c r="B3349" s="108" t="s">
        <v>220</v>
      </c>
      <c r="C3349" s="108" t="s">
        <v>330</v>
      </c>
      <c r="D3349" s="108" t="s">
        <v>189</v>
      </c>
      <c r="E3349" s="105" t="s">
        <v>1</v>
      </c>
      <c r="F3349" s="105">
        <v>0.18000953521871799</v>
      </c>
      <c r="G3349" s="105">
        <v>0.18000951608096999</v>
      </c>
      <c r="H3349" s="105">
        <v>0.18000947353926899</v>
      </c>
      <c r="I3349" s="105">
        <v>0.18714764271596901</v>
      </c>
      <c r="J3349" s="105">
        <v>0.18577692312903399</v>
      </c>
      <c r="K3349" s="105">
        <v>0.18463167953158999</v>
      </c>
      <c r="L3349" s="105">
        <v>0.18362220143409599</v>
      </c>
      <c r="M3349" s="105">
        <v>0.18273194474267501</v>
      </c>
      <c r="N3349" s="105">
        <v>0.181877441293957</v>
      </c>
      <c r="O3349" s="105">
        <v>0.18104319236564501</v>
      </c>
      <c r="P3349" s="105">
        <v>0.18014519290897699</v>
      </c>
      <c r="Q3349" s="105">
        <v>0.17921446417415501</v>
      </c>
      <c r="R3349" s="105">
        <v>0.171162130061526</v>
      </c>
      <c r="S3349" s="105">
        <v>0.171651969729778</v>
      </c>
      <c r="T3349" s="105">
        <v>0.17207617822514701</v>
      </c>
      <c r="U3349" s="105">
        <v>0.172516740409634</v>
      </c>
      <c r="V3349" s="105">
        <v>0.17275152298520999</v>
      </c>
      <c r="W3349" s="105">
        <v>0.17310210056241099</v>
      </c>
      <c r="X3349" s="105">
        <v>0.17354319469637</v>
      </c>
      <c r="Y3349" s="105">
        <v>0.173839999164595</v>
      </c>
      <c r="Z3349" s="105">
        <v>0.17421472281269099</v>
      </c>
      <c r="AA3349" s="105">
        <v>0.17455119988015499</v>
      </c>
      <c r="AB3349" s="105">
        <v>0.174919203003256</v>
      </c>
      <c r="AC3349" s="105">
        <v>0.17517983737384499</v>
      </c>
      <c r="AD3349" s="105">
        <v>0.17541837575390801</v>
      </c>
      <c r="AE3349" s="105">
        <v>0.175680659592161</v>
      </c>
      <c r="AF3349" s="105">
        <v>0.17591805845285199</v>
      </c>
      <c r="AG3349" s="105">
        <v>0.17601854224770999</v>
      </c>
      <c r="AH3349" s="105">
        <v>0.175470395530477</v>
      </c>
      <c r="AI3349" s="105">
        <v>0.17476167188502401</v>
      </c>
      <c r="AJ3349" s="105">
        <v>0.17484220478447199</v>
      </c>
      <c r="AK3349" s="105">
        <v>0.17408195182369801</v>
      </c>
    </row>
    <row r="3350" spans="1:37" s="105" customFormat="1" x14ac:dyDescent="0.3">
      <c r="A3350" s="108" t="str">
        <f t="shared" si="76"/>
        <v>SDGbaseTRA_AgMed_v7C_QFSlabtotal</v>
      </c>
      <c r="B3350" s="108" t="s">
        <v>220</v>
      </c>
      <c r="C3350" s="108" t="s">
        <v>330</v>
      </c>
      <c r="D3350" s="108" t="s">
        <v>206</v>
      </c>
      <c r="E3350" s="105" t="s">
        <v>1</v>
      </c>
      <c r="F3350" s="105">
        <v>16418.578699979</v>
      </c>
      <c r="G3350" s="105">
        <v>15182.8391171371</v>
      </c>
      <c r="H3350" s="105">
        <v>15745.416072186599</v>
      </c>
      <c r="I3350" s="105">
        <v>16281.812995726399</v>
      </c>
      <c r="J3350" s="105">
        <v>16756.9545410793</v>
      </c>
      <c r="K3350" s="105">
        <v>17218.078571264799</v>
      </c>
      <c r="L3350" s="105">
        <v>17691.941035584601</v>
      </c>
      <c r="M3350" s="105">
        <v>18183.9141501749</v>
      </c>
      <c r="N3350" s="105">
        <v>18697.019265978099</v>
      </c>
      <c r="O3350" s="105">
        <v>19221.9173470143</v>
      </c>
      <c r="P3350" s="105">
        <v>19796.9901791261</v>
      </c>
      <c r="Q3350" s="105">
        <v>20398.610271189798</v>
      </c>
      <c r="R3350" s="105">
        <v>21023.707323767801</v>
      </c>
      <c r="S3350" s="105">
        <v>21668.415661617499</v>
      </c>
      <c r="T3350" s="105">
        <v>22333.163656278201</v>
      </c>
      <c r="U3350" s="105">
        <v>23041.207395023601</v>
      </c>
      <c r="V3350" s="105">
        <v>23779.9617506338</v>
      </c>
      <c r="W3350" s="105">
        <v>24535.344020082499</v>
      </c>
      <c r="X3350" s="105">
        <v>25299.7150392775</v>
      </c>
      <c r="Y3350" s="105">
        <v>26042.7345727221</v>
      </c>
      <c r="Z3350" s="105">
        <v>26765.790774462799</v>
      </c>
      <c r="AA3350" s="105">
        <v>27471.101717525999</v>
      </c>
      <c r="AB3350" s="105">
        <v>28197.0725181749</v>
      </c>
      <c r="AC3350" s="105">
        <v>28943.0705140465</v>
      </c>
      <c r="AD3350" s="105">
        <v>29728.706737842502</v>
      </c>
      <c r="AE3350" s="105">
        <v>30562.112689237299</v>
      </c>
      <c r="AF3350" s="105">
        <v>31448.695544304799</v>
      </c>
      <c r="AG3350" s="105">
        <v>32372.427740841998</v>
      </c>
      <c r="AH3350" s="105">
        <v>33086.622531424699</v>
      </c>
      <c r="AI3350" s="105">
        <v>33623.506201912904</v>
      </c>
      <c r="AJ3350" s="105">
        <v>33923.960391664099</v>
      </c>
      <c r="AK3350" s="105">
        <v>34102.570925759399</v>
      </c>
    </row>
    <row r="3351" spans="1:37" s="105" customFormat="1" x14ac:dyDescent="0.3">
      <c r="A3351" s="108" t="str">
        <f t="shared" si="76"/>
        <v>SDGbaseTRA_AgMed_v7C_PubDeftotal</v>
      </c>
      <c r="B3351" s="108" t="s">
        <v>220</v>
      </c>
      <c r="C3351" s="108" t="s">
        <v>330</v>
      </c>
      <c r="D3351" s="108" t="s">
        <v>99</v>
      </c>
      <c r="E3351" s="105" t="s">
        <v>1</v>
      </c>
      <c r="F3351" s="105">
        <v>-2.69193962733548E-3</v>
      </c>
      <c r="G3351" s="105">
        <v>-2.91961162141623E-3</v>
      </c>
      <c r="H3351" s="105">
        <v>-2.8976876097679002E-3</v>
      </c>
      <c r="I3351" s="105">
        <v>8.9158547489809597E-3</v>
      </c>
      <c r="J3351" s="105">
        <v>6.0665364990781304E-3</v>
      </c>
      <c r="K3351" s="105">
        <v>3.65970813836511E-3</v>
      </c>
      <c r="L3351" s="105">
        <v>1.47111564417264E-3</v>
      </c>
      <c r="M3351" s="105">
        <v>-5.5171368017365504E-4</v>
      </c>
      <c r="N3351" s="105">
        <v>-2.5783697642159501E-3</v>
      </c>
      <c r="O3351" s="105">
        <v>-4.4120922614173498E-3</v>
      </c>
      <c r="P3351" s="105">
        <v>-6.5839383941051002E-3</v>
      </c>
      <c r="Q3351" s="105">
        <v>-8.9022920931783808E-3</v>
      </c>
      <c r="R3351" s="105">
        <v>-2.2141577156183E-2</v>
      </c>
      <c r="S3351" s="105">
        <v>-2.24082348769758E-2</v>
      </c>
      <c r="T3351" s="105">
        <v>-2.2922040700610099E-2</v>
      </c>
      <c r="U3351" s="105">
        <v>-2.3405864383443001E-2</v>
      </c>
      <c r="V3351" s="105">
        <v>-2.3953678536349301E-2</v>
      </c>
      <c r="W3351" s="105">
        <v>-2.4484371724808201E-2</v>
      </c>
      <c r="X3351" s="105">
        <v>-2.506767170641E-2</v>
      </c>
      <c r="Y3351" s="105">
        <v>-2.5969530808439101E-2</v>
      </c>
      <c r="Z3351" s="105">
        <v>-2.6767077071332399E-2</v>
      </c>
      <c r="AA3351" s="105">
        <v>-2.7552222601413101E-2</v>
      </c>
      <c r="AB3351" s="105">
        <v>-2.8327722856741001E-2</v>
      </c>
      <c r="AC3351" s="105">
        <v>-2.8440848183384E-2</v>
      </c>
      <c r="AD3351" s="105">
        <v>-2.8141697832754501E-2</v>
      </c>
      <c r="AE3351" s="105">
        <v>-2.7615082489488699E-2</v>
      </c>
      <c r="AF3351" s="105">
        <v>-2.7042522606787502E-2</v>
      </c>
      <c r="AG3351" s="105">
        <v>-2.6659031915537101E-2</v>
      </c>
      <c r="AH3351" s="105">
        <v>-2.59858381220524E-2</v>
      </c>
      <c r="AI3351" s="105">
        <v>-2.50320550500529E-2</v>
      </c>
      <c r="AJ3351" s="105">
        <v>-2.2652892701115802E-2</v>
      </c>
      <c r="AK3351" s="105">
        <v>-2.26982545172974E-2</v>
      </c>
    </row>
    <row r="3352" spans="1:37" s="105" customFormat="1" x14ac:dyDescent="0.3">
      <c r="A3352" s="108" t="str">
        <f t="shared" si="76"/>
        <v>SDGbaseTRA_AgMed_v7YIXent-n</v>
      </c>
      <c r="B3352" s="108" t="s">
        <v>220</v>
      </c>
      <c r="C3352" s="108" t="s">
        <v>330</v>
      </c>
      <c r="D3352" s="108" t="s">
        <v>95</v>
      </c>
      <c r="E3352" s="105" t="s">
        <v>82</v>
      </c>
      <c r="F3352" s="105">
        <v>1681.67535303255</v>
      </c>
      <c r="G3352" s="105">
        <v>1548.8683023082899</v>
      </c>
      <c r="H3352" s="105">
        <v>1605.7594323103599</v>
      </c>
      <c r="I3352" s="105">
        <v>1638.10620921137</v>
      </c>
      <c r="J3352" s="105">
        <v>1677.45250252796</v>
      </c>
      <c r="K3352" s="105">
        <v>1720.7612106878501</v>
      </c>
      <c r="L3352" s="105">
        <v>1767.68362501058</v>
      </c>
      <c r="M3352" s="105">
        <v>1816.4920827042399</v>
      </c>
      <c r="N3352" s="105">
        <v>1873.90198165065</v>
      </c>
      <c r="O3352" s="105">
        <v>1945.6154503027001</v>
      </c>
      <c r="P3352" s="105">
        <v>2017.94285108334</v>
      </c>
      <c r="Q3352" s="105">
        <v>2090.4001924748</v>
      </c>
      <c r="R3352" s="105">
        <v>2174.8755736219</v>
      </c>
      <c r="S3352" s="105">
        <v>2249.7384203916999</v>
      </c>
      <c r="T3352" s="105">
        <v>2327.8000607439699</v>
      </c>
      <c r="U3352" s="105">
        <v>2414.7967684186401</v>
      </c>
      <c r="V3352" s="105">
        <v>2499.8722848883099</v>
      </c>
      <c r="W3352" s="105">
        <v>2588.2559412852402</v>
      </c>
      <c r="X3352" s="105">
        <v>2681.1025061559599</v>
      </c>
      <c r="Y3352" s="105">
        <v>2775.3482262569601</v>
      </c>
      <c r="Z3352" s="105">
        <v>2879.2656575085898</v>
      </c>
      <c r="AA3352" s="105">
        <v>2979.84236857832</v>
      </c>
      <c r="AB3352" s="105">
        <v>3097.5031758026998</v>
      </c>
      <c r="AC3352" s="105">
        <v>3191.1601291213601</v>
      </c>
      <c r="AD3352" s="105">
        <v>3271.9927630156999</v>
      </c>
      <c r="AE3352" s="105">
        <v>3350.0373012288301</v>
      </c>
      <c r="AF3352" s="105">
        <v>3426.8402402051902</v>
      </c>
      <c r="AG3352" s="105">
        <v>3483.51964397556</v>
      </c>
      <c r="AH3352" s="105">
        <v>3470.7927372008398</v>
      </c>
      <c r="AI3352" s="105">
        <v>3431.5499657771302</v>
      </c>
      <c r="AJ3352" s="105">
        <v>3412.7958993248899</v>
      </c>
      <c r="AK3352" s="105">
        <v>3404.4609903150899</v>
      </c>
    </row>
    <row r="3353" spans="1:37" s="105" customFormat="1" x14ac:dyDescent="0.3">
      <c r="A3353" s="108" t="str">
        <f t="shared" si="76"/>
        <v>SDGbaseTRA_AgMed_v7YIXent-e</v>
      </c>
      <c r="B3353" s="108" t="s">
        <v>220</v>
      </c>
      <c r="C3353" s="108" t="s">
        <v>330</v>
      </c>
      <c r="D3353" s="108" t="s">
        <v>95</v>
      </c>
      <c r="E3353" s="105" t="s">
        <v>83</v>
      </c>
      <c r="F3353" s="105">
        <v>67.674501211460495</v>
      </c>
      <c r="G3353" s="105">
        <v>74.718443581212796</v>
      </c>
      <c r="H3353" s="105">
        <v>62.139529693624198</v>
      </c>
      <c r="I3353" s="105">
        <v>63.404378154955602</v>
      </c>
      <c r="J3353" s="105">
        <v>67.110841194611993</v>
      </c>
      <c r="K3353" s="105">
        <v>71.783446002830701</v>
      </c>
      <c r="L3353" s="105">
        <v>76.556793069155404</v>
      </c>
      <c r="M3353" s="105">
        <v>77.043169270728399</v>
      </c>
      <c r="N3353" s="105">
        <v>75.4870944978626</v>
      </c>
      <c r="O3353" s="105">
        <v>74.870790425342193</v>
      </c>
      <c r="P3353" s="105">
        <v>77.675385039931101</v>
      </c>
      <c r="Q3353" s="105">
        <v>82.739237468640297</v>
      </c>
      <c r="R3353" s="105">
        <v>91.407498196654402</v>
      </c>
      <c r="S3353" s="105">
        <v>96.438901049399007</v>
      </c>
      <c r="T3353" s="105">
        <v>102.30465546197</v>
      </c>
      <c r="U3353" s="105">
        <v>107.917720350428</v>
      </c>
      <c r="V3353" s="105">
        <v>108.35040146564199</v>
      </c>
      <c r="W3353" s="105">
        <v>112.38631355217601</v>
      </c>
      <c r="X3353" s="105">
        <v>121.434204068372</v>
      </c>
      <c r="Y3353" s="105">
        <v>130.80484139366101</v>
      </c>
      <c r="Z3353" s="105">
        <v>140.44170626784401</v>
      </c>
      <c r="AA3353" s="105">
        <v>149.35325032403099</v>
      </c>
      <c r="AB3353" s="105">
        <v>158.20092683846701</v>
      </c>
      <c r="AC3353" s="105">
        <v>169.79318597282401</v>
      </c>
      <c r="AD3353" s="105">
        <v>181.59350135735701</v>
      </c>
      <c r="AE3353" s="105">
        <v>193.11076140802501</v>
      </c>
      <c r="AF3353" s="105">
        <v>204.904984924031</v>
      </c>
      <c r="AG3353" s="105">
        <v>252.79412159885399</v>
      </c>
      <c r="AH3353" s="105">
        <v>301.77759688011099</v>
      </c>
      <c r="AI3353" s="105">
        <v>359.044614321452</v>
      </c>
      <c r="AJ3353" s="105">
        <v>390.568787854064</v>
      </c>
      <c r="AK3353" s="105">
        <v>434.01501908269199</v>
      </c>
    </row>
    <row r="3354" spans="1:37" s="105" customFormat="1" x14ac:dyDescent="0.3">
      <c r="A3354" s="108" t="str">
        <f t="shared" si="76"/>
        <v>SDGbaseTRA_AgMed_v7YIXhhd-0</v>
      </c>
      <c r="B3354" s="108" t="s">
        <v>220</v>
      </c>
      <c r="C3354" s="108" t="s">
        <v>330</v>
      </c>
      <c r="D3354" s="108" t="s">
        <v>95</v>
      </c>
      <c r="E3354" s="105" t="s">
        <v>84</v>
      </c>
      <c r="F3354" s="105">
        <v>80.825437201427704</v>
      </c>
      <c r="G3354" s="105">
        <v>80.204003199548893</v>
      </c>
      <c r="H3354" s="105">
        <v>78.556643840957904</v>
      </c>
      <c r="I3354" s="105">
        <v>81.136935748083204</v>
      </c>
      <c r="J3354" s="105">
        <v>83.115002631691397</v>
      </c>
      <c r="K3354" s="105">
        <v>85.0916349565058</v>
      </c>
      <c r="L3354" s="105">
        <v>87.404462893404897</v>
      </c>
      <c r="M3354" s="105">
        <v>89.932698999322298</v>
      </c>
      <c r="N3354" s="105">
        <v>92.583840855814003</v>
      </c>
      <c r="O3354" s="105">
        <v>95.589045985038993</v>
      </c>
      <c r="P3354" s="105">
        <v>98.868471138822002</v>
      </c>
      <c r="Q3354" s="105">
        <v>102.229686068541</v>
      </c>
      <c r="R3354" s="105">
        <v>105.643687827881</v>
      </c>
      <c r="S3354" s="105">
        <v>109.429771671894</v>
      </c>
      <c r="T3354" s="105">
        <v>113.323201518814</v>
      </c>
      <c r="U3354" s="105">
        <v>117.548881078002</v>
      </c>
      <c r="V3354" s="105">
        <v>122.107967791932</v>
      </c>
      <c r="W3354" s="105">
        <v>126.595407820952</v>
      </c>
      <c r="X3354" s="105">
        <v>131.18573285063701</v>
      </c>
      <c r="Y3354" s="105">
        <v>135.82408927339</v>
      </c>
      <c r="Z3354" s="105">
        <v>140.311933912059</v>
      </c>
      <c r="AA3354" s="105">
        <v>144.94712605420199</v>
      </c>
      <c r="AB3354" s="105">
        <v>149.88995393163901</v>
      </c>
      <c r="AC3354" s="105">
        <v>155.122549070014</v>
      </c>
      <c r="AD3354" s="105">
        <v>160.265329074128</v>
      </c>
      <c r="AE3354" s="105">
        <v>165.573283411939</v>
      </c>
      <c r="AF3354" s="105">
        <v>171.12517989768</v>
      </c>
      <c r="AG3354" s="105">
        <v>176.799976378156</v>
      </c>
      <c r="AH3354" s="105">
        <v>181.00487149993501</v>
      </c>
      <c r="AI3354" s="105">
        <v>182.30726246897601</v>
      </c>
      <c r="AJ3354" s="105">
        <v>182.49358971023199</v>
      </c>
      <c r="AK3354" s="105">
        <v>182.93635430815999</v>
      </c>
    </row>
    <row r="3355" spans="1:37" s="105" customFormat="1" x14ac:dyDescent="0.3">
      <c r="A3355" s="108" t="str">
        <f t="shared" si="76"/>
        <v>SDGbaseTRA_AgMed_v7YIXhhd-1</v>
      </c>
      <c r="B3355" s="108" t="s">
        <v>220</v>
      </c>
      <c r="C3355" s="108" t="s">
        <v>330</v>
      </c>
      <c r="D3355" s="108" t="s">
        <v>95</v>
      </c>
      <c r="E3355" s="105" t="s">
        <v>85</v>
      </c>
      <c r="F3355" s="105">
        <v>111.120030553734</v>
      </c>
      <c r="G3355" s="105">
        <v>109.87326901123799</v>
      </c>
      <c r="H3355" s="105">
        <v>108.074360360786</v>
      </c>
      <c r="I3355" s="105">
        <v>111.565259410648</v>
      </c>
      <c r="J3355" s="105">
        <v>114.25461451224599</v>
      </c>
      <c r="K3355" s="105">
        <v>116.98409692726101</v>
      </c>
      <c r="L3355" s="105">
        <v>120.174789078347</v>
      </c>
      <c r="M3355" s="105">
        <v>123.65539363548901</v>
      </c>
      <c r="N3355" s="105">
        <v>127.320823610133</v>
      </c>
      <c r="O3355" s="105">
        <v>131.47291786247601</v>
      </c>
      <c r="P3355" s="105">
        <v>135.999942443447</v>
      </c>
      <c r="Q3355" s="105">
        <v>140.62575050773501</v>
      </c>
      <c r="R3355" s="105">
        <v>145.345589410184</v>
      </c>
      <c r="S3355" s="105">
        <v>150.52642274215199</v>
      </c>
      <c r="T3355" s="105">
        <v>155.85703121833399</v>
      </c>
      <c r="U3355" s="105">
        <v>161.66289498591399</v>
      </c>
      <c r="V3355" s="105">
        <v>167.88951592473001</v>
      </c>
      <c r="W3355" s="105">
        <v>174.023106527251</v>
      </c>
      <c r="X3355" s="105">
        <v>180.282480343439</v>
      </c>
      <c r="Y3355" s="105">
        <v>186.583389110225</v>
      </c>
      <c r="Z3355" s="105">
        <v>192.70929581041401</v>
      </c>
      <c r="AA3355" s="105">
        <v>199.01052241794801</v>
      </c>
      <c r="AB3355" s="105">
        <v>205.77036104193601</v>
      </c>
      <c r="AC3355" s="105">
        <v>212.852919153584</v>
      </c>
      <c r="AD3355" s="105">
        <v>219.82433088853301</v>
      </c>
      <c r="AE3355" s="105">
        <v>227.02032252427699</v>
      </c>
      <c r="AF3355" s="105">
        <v>234.54256964849699</v>
      </c>
      <c r="AG3355" s="105">
        <v>242.15701397341201</v>
      </c>
      <c r="AH3355" s="105">
        <v>247.464779195924</v>
      </c>
      <c r="AI3355" s="105">
        <v>249.01133486404601</v>
      </c>
      <c r="AJ3355" s="105">
        <v>249.09148278619699</v>
      </c>
      <c r="AK3355" s="105">
        <v>249.57146082772701</v>
      </c>
    </row>
    <row r="3356" spans="1:37" s="105" customFormat="1" x14ac:dyDescent="0.3">
      <c r="A3356" s="108" t="str">
        <f t="shared" si="76"/>
        <v>SDGbaseTRA_AgMed_v7YIXhhd-2</v>
      </c>
      <c r="B3356" s="108" t="s">
        <v>220</v>
      </c>
      <c r="C3356" s="108" t="s">
        <v>330</v>
      </c>
      <c r="D3356" s="108" t="s">
        <v>95</v>
      </c>
      <c r="E3356" s="105" t="s">
        <v>86</v>
      </c>
      <c r="F3356" s="105">
        <v>130.16702572780201</v>
      </c>
      <c r="G3356" s="105">
        <v>128.18227404973399</v>
      </c>
      <c r="H3356" s="105">
        <v>126.53836773934199</v>
      </c>
      <c r="I3356" s="105">
        <v>130.52908743694101</v>
      </c>
      <c r="J3356" s="105">
        <v>133.65599401348501</v>
      </c>
      <c r="K3356" s="105">
        <v>136.87397118727301</v>
      </c>
      <c r="L3356" s="105">
        <v>140.62972816163801</v>
      </c>
      <c r="M3356" s="105">
        <v>144.724653321647</v>
      </c>
      <c r="N3356" s="105">
        <v>149.05197551379601</v>
      </c>
      <c r="O3356" s="105">
        <v>153.91519370508101</v>
      </c>
      <c r="P3356" s="105">
        <v>159.244743727474</v>
      </c>
      <c r="Q3356" s="105">
        <v>164.68043621626799</v>
      </c>
      <c r="R3356" s="105">
        <v>170.267605156184</v>
      </c>
      <c r="S3356" s="105">
        <v>176.327075837465</v>
      </c>
      <c r="T3356" s="105">
        <v>182.56453395705</v>
      </c>
      <c r="U3356" s="105">
        <v>189.380038950531</v>
      </c>
      <c r="V3356" s="105">
        <v>196.659970002921</v>
      </c>
      <c r="W3356" s="105">
        <v>203.83540985328099</v>
      </c>
      <c r="X3356" s="105">
        <v>211.135113755822</v>
      </c>
      <c r="Y3356" s="105">
        <v>218.462016782533</v>
      </c>
      <c r="Z3356" s="105">
        <v>225.62330762091199</v>
      </c>
      <c r="AA3356" s="105">
        <v>232.96575997895701</v>
      </c>
      <c r="AB3356" s="105">
        <v>240.851414364709</v>
      </c>
      <c r="AC3356" s="105">
        <v>249.03255381804601</v>
      </c>
      <c r="AD3356" s="105">
        <v>257.089224994684</v>
      </c>
      <c r="AE3356" s="105">
        <v>265.40031944222102</v>
      </c>
      <c r="AF3356" s="105">
        <v>274.08076962896899</v>
      </c>
      <c r="AG3356" s="105">
        <v>282.75126254853802</v>
      </c>
      <c r="AH3356" s="105">
        <v>288.37605859578099</v>
      </c>
      <c r="AI3356" s="105">
        <v>289.81443869542301</v>
      </c>
      <c r="AJ3356" s="105">
        <v>289.685305072505</v>
      </c>
      <c r="AK3356" s="105">
        <v>290.05275861518697</v>
      </c>
    </row>
    <row r="3357" spans="1:37" s="105" customFormat="1" x14ac:dyDescent="0.3">
      <c r="A3357" s="108" t="str">
        <f t="shared" si="76"/>
        <v>SDGbaseTRA_AgMed_v7YIXhhd-3</v>
      </c>
      <c r="B3357" s="108" t="s">
        <v>220</v>
      </c>
      <c r="C3357" s="108" t="s">
        <v>330</v>
      </c>
      <c r="D3357" s="108" t="s">
        <v>95</v>
      </c>
      <c r="E3357" s="105" t="s">
        <v>87</v>
      </c>
      <c r="F3357" s="105">
        <v>160.163764869359</v>
      </c>
      <c r="G3357" s="105">
        <v>157.05824884289399</v>
      </c>
      <c r="H3357" s="105">
        <v>155.98786349807</v>
      </c>
      <c r="I3357" s="105">
        <v>160.76783160788699</v>
      </c>
      <c r="J3357" s="105">
        <v>164.54503997670301</v>
      </c>
      <c r="K3357" s="105">
        <v>168.52608092493799</v>
      </c>
      <c r="L3357" s="105">
        <v>173.17052440606801</v>
      </c>
      <c r="M3357" s="105">
        <v>178.21757322861799</v>
      </c>
      <c r="N3357" s="105">
        <v>183.57995881128301</v>
      </c>
      <c r="O3357" s="105">
        <v>189.61153820183401</v>
      </c>
      <c r="P3357" s="105">
        <v>196.20036281400601</v>
      </c>
      <c r="Q3357" s="105">
        <v>202.88700562129199</v>
      </c>
      <c r="R3357" s="105">
        <v>209.80963601073501</v>
      </c>
      <c r="S3357" s="105">
        <v>217.203703562204</v>
      </c>
      <c r="T3357" s="105">
        <v>224.82138239728201</v>
      </c>
      <c r="U3357" s="105">
        <v>233.19013894542101</v>
      </c>
      <c r="V3357" s="105">
        <v>242.04951865848099</v>
      </c>
      <c r="W3357" s="105">
        <v>250.78735217389399</v>
      </c>
      <c r="X3357" s="105">
        <v>259.641295561096</v>
      </c>
      <c r="Y3357" s="105">
        <v>268.47216547443702</v>
      </c>
      <c r="Z3357" s="105">
        <v>277.15543320715398</v>
      </c>
      <c r="AA3357" s="105">
        <v>286.00418968468398</v>
      </c>
      <c r="AB3357" s="105">
        <v>295.61243767636603</v>
      </c>
      <c r="AC3357" s="105">
        <v>305.43902956424103</v>
      </c>
      <c r="AD3357" s="105">
        <v>315.151329939611</v>
      </c>
      <c r="AE3357" s="105">
        <v>325.17836854331</v>
      </c>
      <c r="AF3357" s="105">
        <v>335.64664959768498</v>
      </c>
      <c r="AG3357" s="105">
        <v>345.97059392210798</v>
      </c>
      <c r="AH3357" s="105">
        <v>351.95094298599798</v>
      </c>
      <c r="AI3357" s="105">
        <v>353.27385122534901</v>
      </c>
      <c r="AJ3357" s="105">
        <v>352.73802014257501</v>
      </c>
      <c r="AK3357" s="105">
        <v>352.92492781694801</v>
      </c>
    </row>
    <row r="3358" spans="1:37" s="105" customFormat="1" x14ac:dyDescent="0.3">
      <c r="A3358" s="108" t="str">
        <f t="shared" si="76"/>
        <v>SDGbaseTRA_AgMed_v7YIXhhd-4</v>
      </c>
      <c r="B3358" s="108" t="s">
        <v>220</v>
      </c>
      <c r="C3358" s="108" t="s">
        <v>330</v>
      </c>
      <c r="D3358" s="108" t="s">
        <v>95</v>
      </c>
      <c r="E3358" s="105" t="s">
        <v>88</v>
      </c>
      <c r="F3358" s="105">
        <v>173.02105662451601</v>
      </c>
      <c r="G3358" s="105">
        <v>168.80336812659499</v>
      </c>
      <c r="H3358" s="105">
        <v>168.87784807382701</v>
      </c>
      <c r="I3358" s="105">
        <v>173.894270899471</v>
      </c>
      <c r="J3358" s="105">
        <v>177.88749885129101</v>
      </c>
      <c r="K3358" s="105">
        <v>182.22010401293099</v>
      </c>
      <c r="L3358" s="105">
        <v>187.27143123694401</v>
      </c>
      <c r="M3358" s="105">
        <v>192.738980718314</v>
      </c>
      <c r="N3358" s="105">
        <v>198.58296383122001</v>
      </c>
      <c r="O3358" s="105">
        <v>205.14840579749099</v>
      </c>
      <c r="P3358" s="105">
        <v>212.30559550176201</v>
      </c>
      <c r="Q3358" s="105">
        <v>219.52804546329099</v>
      </c>
      <c r="R3358" s="105">
        <v>227.055978177637</v>
      </c>
      <c r="S3358" s="105">
        <v>234.96962019120801</v>
      </c>
      <c r="T3358" s="105">
        <v>243.12882722672001</v>
      </c>
      <c r="U3358" s="105">
        <v>252.15049356705899</v>
      </c>
      <c r="V3358" s="105">
        <v>261.59877993956002</v>
      </c>
      <c r="W3358" s="105">
        <v>270.926294400823</v>
      </c>
      <c r="X3358" s="105">
        <v>280.333463185894</v>
      </c>
      <c r="Y3358" s="105">
        <v>289.63742645967898</v>
      </c>
      <c r="Z3358" s="105">
        <v>298.85348932861899</v>
      </c>
      <c r="AA3358" s="105">
        <v>308.17432275891599</v>
      </c>
      <c r="AB3358" s="105">
        <v>318.42537309066199</v>
      </c>
      <c r="AC3358" s="105">
        <v>328.72815100487998</v>
      </c>
      <c r="AD3358" s="105">
        <v>338.96079310378002</v>
      </c>
      <c r="AE3358" s="105">
        <v>349.53760164338797</v>
      </c>
      <c r="AF3358" s="105">
        <v>360.57756855501202</v>
      </c>
      <c r="AG3358" s="105">
        <v>371.28704654317102</v>
      </c>
      <c r="AH3358" s="105">
        <v>376.530995447169</v>
      </c>
      <c r="AI3358" s="105">
        <v>377.38025299769203</v>
      </c>
      <c r="AJ3358" s="105">
        <v>376.32111184380699</v>
      </c>
      <c r="AK3358" s="105">
        <v>376.174121580193</v>
      </c>
    </row>
    <row r="3359" spans="1:37" s="105" customFormat="1" x14ac:dyDescent="0.3">
      <c r="A3359" s="108" t="str">
        <f t="shared" si="76"/>
        <v>SDGbaseTRA_AgMed_v7YIXhhd-5</v>
      </c>
      <c r="B3359" s="108" t="s">
        <v>220</v>
      </c>
      <c r="C3359" s="108" t="s">
        <v>330</v>
      </c>
      <c r="D3359" s="108" t="s">
        <v>95</v>
      </c>
      <c r="E3359" s="105" t="s">
        <v>89</v>
      </c>
      <c r="F3359" s="105">
        <v>238.851551034008</v>
      </c>
      <c r="G3359" s="105">
        <v>231.63090329346699</v>
      </c>
      <c r="H3359" s="105">
        <v>234.05602423504001</v>
      </c>
      <c r="I3359" s="105">
        <v>240.73598362392801</v>
      </c>
      <c r="J3359" s="105">
        <v>246.04990477123101</v>
      </c>
      <c r="K3359" s="105">
        <v>252.06915265635899</v>
      </c>
      <c r="L3359" s="105">
        <v>259.094616555237</v>
      </c>
      <c r="M3359" s="105">
        <v>266.65951389513998</v>
      </c>
      <c r="N3359" s="105">
        <v>274.789011511105</v>
      </c>
      <c r="O3359" s="105">
        <v>283.86893823131902</v>
      </c>
      <c r="P3359" s="105">
        <v>293.77772473907402</v>
      </c>
      <c r="Q3359" s="105">
        <v>303.70279905554003</v>
      </c>
      <c r="R3359" s="105">
        <v>314.15164859493899</v>
      </c>
      <c r="S3359" s="105">
        <v>324.87845171481598</v>
      </c>
      <c r="T3359" s="105">
        <v>335.94836020946502</v>
      </c>
      <c r="U3359" s="105">
        <v>348.304462092817</v>
      </c>
      <c r="V3359" s="105">
        <v>361.05091224582799</v>
      </c>
      <c r="W3359" s="105">
        <v>373.64002676999598</v>
      </c>
      <c r="X3359" s="105">
        <v>386.240372589939</v>
      </c>
      <c r="Y3359" s="105">
        <v>398.52125393192603</v>
      </c>
      <c r="Z3359" s="105">
        <v>410.77675873009201</v>
      </c>
      <c r="AA3359" s="105">
        <v>423.04322922287201</v>
      </c>
      <c r="AB3359" s="105">
        <v>436.76181497043001</v>
      </c>
      <c r="AC3359" s="105">
        <v>450.302794896286</v>
      </c>
      <c r="AD3359" s="105">
        <v>463.92473405553397</v>
      </c>
      <c r="AE3359" s="105">
        <v>478.06119798300102</v>
      </c>
      <c r="AF3359" s="105">
        <v>492.835791263364</v>
      </c>
      <c r="AG3359" s="105">
        <v>506.92687727268498</v>
      </c>
      <c r="AH3359" s="105">
        <v>511.998273851514</v>
      </c>
      <c r="AI3359" s="105">
        <v>512.27790398790296</v>
      </c>
      <c r="AJ3359" s="105">
        <v>509.89427617919802</v>
      </c>
      <c r="AK3359" s="105">
        <v>509.07084957789698</v>
      </c>
    </row>
    <row r="3360" spans="1:37" s="105" customFormat="1" x14ac:dyDescent="0.3">
      <c r="A3360" s="108" t="str">
        <f t="shared" si="76"/>
        <v>SDGbaseTRA_AgMed_v7YIXhhd-6</v>
      </c>
      <c r="B3360" s="108" t="s">
        <v>220</v>
      </c>
      <c r="C3360" s="108" t="s">
        <v>330</v>
      </c>
      <c r="D3360" s="108" t="s">
        <v>95</v>
      </c>
      <c r="E3360" s="105" t="s">
        <v>90</v>
      </c>
      <c r="F3360" s="105">
        <v>288.750817049847</v>
      </c>
      <c r="G3360" s="105">
        <v>276.86058889357798</v>
      </c>
      <c r="H3360" s="105">
        <v>282.86857972666002</v>
      </c>
      <c r="I3360" s="105">
        <v>290.54125780912602</v>
      </c>
      <c r="J3360" s="105">
        <v>296.83158799218597</v>
      </c>
      <c r="K3360" s="105">
        <v>304.20895834553897</v>
      </c>
      <c r="L3360" s="105">
        <v>312.77592368022403</v>
      </c>
      <c r="M3360" s="105">
        <v>321.95263128946601</v>
      </c>
      <c r="N3360" s="105">
        <v>331.918002284252</v>
      </c>
      <c r="O3360" s="105">
        <v>342.98453693418497</v>
      </c>
      <c r="P3360" s="105">
        <v>355.10742232858399</v>
      </c>
      <c r="Q3360" s="105">
        <v>367.195672498872</v>
      </c>
      <c r="R3360" s="105">
        <v>380.20839884804298</v>
      </c>
      <c r="S3360" s="105">
        <v>393.04092630515203</v>
      </c>
      <c r="T3360" s="105">
        <v>406.30714809725902</v>
      </c>
      <c r="U3360" s="105">
        <v>421.23788969526203</v>
      </c>
      <c r="V3360" s="105">
        <v>436.389990732375</v>
      </c>
      <c r="W3360" s="105">
        <v>451.41968119758502</v>
      </c>
      <c r="X3360" s="105">
        <v>466.40800870998902</v>
      </c>
      <c r="Y3360" s="105">
        <v>480.87085355000499</v>
      </c>
      <c r="Z3360" s="105">
        <v>495.53946183260598</v>
      </c>
      <c r="AA3360" s="105">
        <v>510.050504604396</v>
      </c>
      <c r="AB3360" s="105">
        <v>526.45777920287799</v>
      </c>
      <c r="AC3360" s="105">
        <v>542.134597832586</v>
      </c>
      <c r="AD3360" s="105">
        <v>557.94399756958501</v>
      </c>
      <c r="AE3360" s="105">
        <v>574.33476388440897</v>
      </c>
      <c r="AF3360" s="105">
        <v>591.42042133819302</v>
      </c>
      <c r="AG3360" s="105">
        <v>607.17646400266904</v>
      </c>
      <c r="AH3360" s="105">
        <v>610.21986138307705</v>
      </c>
      <c r="AI3360" s="105">
        <v>608.86072510166002</v>
      </c>
      <c r="AJ3360" s="105">
        <v>604.85872139047797</v>
      </c>
      <c r="AK3360" s="105">
        <v>603.09323307852799</v>
      </c>
    </row>
    <row r="3361" spans="1:37" s="105" customFormat="1" x14ac:dyDescent="0.3">
      <c r="A3361" s="108" t="str">
        <f t="shared" si="76"/>
        <v>SDGbaseTRA_AgMed_v7YIXhhd-7</v>
      </c>
      <c r="B3361" s="108" t="s">
        <v>220</v>
      </c>
      <c r="C3361" s="108" t="s">
        <v>330</v>
      </c>
      <c r="D3361" s="108" t="s">
        <v>95</v>
      </c>
      <c r="E3361" s="105" t="s">
        <v>91</v>
      </c>
      <c r="F3361" s="105">
        <v>412.50994654849802</v>
      </c>
      <c r="G3361" s="105">
        <v>392.61309882713101</v>
      </c>
      <c r="H3361" s="105">
        <v>404.51726744861998</v>
      </c>
      <c r="I3361" s="105">
        <v>414.93777007309097</v>
      </c>
      <c r="J3361" s="105">
        <v>423.86395908852302</v>
      </c>
      <c r="K3361" s="105">
        <v>434.58787913585297</v>
      </c>
      <c r="L3361" s="105">
        <v>446.97777109379899</v>
      </c>
      <c r="M3361" s="105">
        <v>460.16770329815699</v>
      </c>
      <c r="N3361" s="105">
        <v>474.56651818072697</v>
      </c>
      <c r="O3361" s="105">
        <v>490.43175703597302</v>
      </c>
      <c r="P3361" s="105">
        <v>507.91055778958997</v>
      </c>
      <c r="Q3361" s="105">
        <v>525.30295571306203</v>
      </c>
      <c r="R3361" s="105">
        <v>544.54688285145198</v>
      </c>
      <c r="S3361" s="105">
        <v>562.759111912555</v>
      </c>
      <c r="T3361" s="105">
        <v>581.60452503650697</v>
      </c>
      <c r="U3361" s="105">
        <v>602.946288359439</v>
      </c>
      <c r="V3361" s="105">
        <v>624.28967720618402</v>
      </c>
      <c r="W3361" s="105">
        <v>645.56915154913202</v>
      </c>
      <c r="X3361" s="105">
        <v>666.79874670387596</v>
      </c>
      <c r="Y3361" s="105">
        <v>687.06374166141404</v>
      </c>
      <c r="Z3361" s="105">
        <v>707.84736474143801</v>
      </c>
      <c r="AA3361" s="105">
        <v>728.20676216416405</v>
      </c>
      <c r="AB3361" s="105">
        <v>751.47078609934204</v>
      </c>
      <c r="AC3361" s="105">
        <v>773.12106917213896</v>
      </c>
      <c r="AD3361" s="105">
        <v>795.01345638892099</v>
      </c>
      <c r="AE3361" s="105">
        <v>817.71500738940495</v>
      </c>
      <c r="AF3361" s="105">
        <v>841.37454752178303</v>
      </c>
      <c r="AG3361" s="105">
        <v>862.76203209586299</v>
      </c>
      <c r="AH3361" s="105">
        <v>864.02208707373904</v>
      </c>
      <c r="AI3361" s="105">
        <v>860.48412445845997</v>
      </c>
      <c r="AJ3361" s="105">
        <v>853.49696185853804</v>
      </c>
      <c r="AK3361" s="105">
        <v>850.14912609091198</v>
      </c>
    </row>
    <row r="3362" spans="1:37" s="105" customFormat="1" x14ac:dyDescent="0.3">
      <c r="A3362" s="108" t="str">
        <f t="shared" si="76"/>
        <v>SDGbaseTRA_AgMed_v7YIXhhd-8</v>
      </c>
      <c r="B3362" s="108" t="s">
        <v>220</v>
      </c>
      <c r="C3362" s="108" t="s">
        <v>330</v>
      </c>
      <c r="D3362" s="108" t="s">
        <v>95</v>
      </c>
      <c r="E3362" s="105" t="s">
        <v>92</v>
      </c>
      <c r="F3362" s="105">
        <v>748.00666053083205</v>
      </c>
      <c r="G3362" s="105">
        <v>704.13344388547898</v>
      </c>
      <c r="H3362" s="105">
        <v>733.20304694626896</v>
      </c>
      <c r="I3362" s="105">
        <v>750.89384172810503</v>
      </c>
      <c r="J3362" s="105">
        <v>767.1084787154</v>
      </c>
      <c r="K3362" s="105">
        <v>786.99372247123699</v>
      </c>
      <c r="L3362" s="105">
        <v>809.772275690779</v>
      </c>
      <c r="M3362" s="105">
        <v>833.82605104623997</v>
      </c>
      <c r="N3362" s="105">
        <v>860.20220893687099</v>
      </c>
      <c r="O3362" s="105">
        <v>888.80763526087799</v>
      </c>
      <c r="P3362" s="105">
        <v>920.79590946665405</v>
      </c>
      <c r="Q3362" s="105">
        <v>952.65409855779001</v>
      </c>
      <c r="R3362" s="105">
        <v>989.54282432742605</v>
      </c>
      <c r="S3362" s="105">
        <v>1022.21332783869</v>
      </c>
      <c r="T3362" s="105">
        <v>1056.0625737948201</v>
      </c>
      <c r="U3362" s="105">
        <v>1094.6546224117701</v>
      </c>
      <c r="V3362" s="105">
        <v>1132.5088090807999</v>
      </c>
      <c r="W3362" s="105">
        <v>1170.5937767701</v>
      </c>
      <c r="X3362" s="105">
        <v>1208.7665080606</v>
      </c>
      <c r="Y3362" s="105">
        <v>1244.69251030394</v>
      </c>
      <c r="Z3362" s="105">
        <v>1282.0560621239699</v>
      </c>
      <c r="AA3362" s="105">
        <v>1318.2471917872599</v>
      </c>
      <c r="AB3362" s="105">
        <v>1359.7664945270701</v>
      </c>
      <c r="AC3362" s="105">
        <v>1397.2209700329599</v>
      </c>
      <c r="AD3362" s="105">
        <v>1435.2474625187101</v>
      </c>
      <c r="AE3362" s="105">
        <v>1474.6831972146799</v>
      </c>
      <c r="AF3362" s="105">
        <v>1515.7900556435</v>
      </c>
      <c r="AG3362" s="105">
        <v>1552.1716379094801</v>
      </c>
      <c r="AH3362" s="105">
        <v>1547.91804731343</v>
      </c>
      <c r="AI3362" s="105">
        <v>1538.0856574171501</v>
      </c>
      <c r="AJ3362" s="105">
        <v>1522.6812132544101</v>
      </c>
      <c r="AK3362" s="105">
        <v>1515.0677205680399</v>
      </c>
    </row>
    <row r="3363" spans="1:37" s="105" customFormat="1" x14ac:dyDescent="0.3">
      <c r="A3363" s="108" t="str">
        <f t="shared" si="76"/>
        <v>SDGbaseTRA_AgMed_v7YIXhhd-9</v>
      </c>
      <c r="B3363" s="108" t="s">
        <v>220</v>
      </c>
      <c r="C3363" s="108" t="s">
        <v>330</v>
      </c>
      <c r="D3363" s="108" t="s">
        <v>95</v>
      </c>
      <c r="E3363" s="105" t="s">
        <v>93</v>
      </c>
      <c r="F3363" s="105">
        <v>1780.40441736312</v>
      </c>
      <c r="G3363" s="105">
        <v>1655.88012671612</v>
      </c>
      <c r="H3363" s="105">
        <v>1737.3383739398</v>
      </c>
      <c r="I3363" s="105">
        <v>1775.3701424185299</v>
      </c>
      <c r="J3363" s="105">
        <v>1815.6163785124199</v>
      </c>
      <c r="K3363" s="105">
        <v>1864.54143574728</v>
      </c>
      <c r="L3363" s="105">
        <v>1919.66630645023</v>
      </c>
      <c r="M3363" s="105">
        <v>1977.35191267096</v>
      </c>
      <c r="N3363" s="105">
        <v>2041.4206494493501</v>
      </c>
      <c r="O3363" s="105">
        <v>2111.5899684088499</v>
      </c>
      <c r="P3363" s="105">
        <v>2189.7277616873098</v>
      </c>
      <c r="Q3363" s="105">
        <v>2267.8307062847298</v>
      </c>
      <c r="R3363" s="105">
        <v>2362.8842017811999</v>
      </c>
      <c r="S3363" s="105">
        <v>2441.7543408832598</v>
      </c>
      <c r="T3363" s="105">
        <v>2523.6620996332499</v>
      </c>
      <c r="U3363" s="105">
        <v>2617.09580318093</v>
      </c>
      <c r="V3363" s="105">
        <v>2707.3041153808599</v>
      </c>
      <c r="W3363" s="105">
        <v>2799.3492062997502</v>
      </c>
      <c r="X3363" s="105">
        <v>2893.0193057975698</v>
      </c>
      <c r="Y3363" s="105">
        <v>2981.5067220969399</v>
      </c>
      <c r="Z3363" s="105">
        <v>3075.4638922553399</v>
      </c>
      <c r="AA3363" s="105">
        <v>3165.7348102859</v>
      </c>
      <c r="AB3363" s="105">
        <v>3270.06913075088</v>
      </c>
      <c r="AC3363" s="105">
        <v>3359.5844990377</v>
      </c>
      <c r="AD3363" s="105">
        <v>3447.9127944582901</v>
      </c>
      <c r="AE3363" s="105">
        <v>3538.4266111881002</v>
      </c>
      <c r="AF3363" s="105">
        <v>3632.0358240855098</v>
      </c>
      <c r="AG3363" s="105">
        <v>3711.8353706221301</v>
      </c>
      <c r="AH3363" s="105">
        <v>3690.1891910774102</v>
      </c>
      <c r="AI3363" s="105">
        <v>3657.1976721454698</v>
      </c>
      <c r="AJ3363" s="105">
        <v>3617.0674094595201</v>
      </c>
      <c r="AK3363" s="105">
        <v>3597.2197723200402</v>
      </c>
    </row>
    <row r="3364" spans="1:37" s="105" customFormat="1" x14ac:dyDescent="0.3">
      <c r="A3364" s="108" t="str">
        <f t="shared" si="76"/>
        <v>SDGbaseTRA_AgMed_v7C_YIXtotal</v>
      </c>
      <c r="B3364" s="108" t="s">
        <v>220</v>
      </c>
      <c r="C3364" s="108" t="s">
        <v>330</v>
      </c>
      <c r="D3364" s="108" t="s">
        <v>222</v>
      </c>
      <c r="E3364" s="105" t="s">
        <v>1</v>
      </c>
      <c r="F3364" s="105">
        <v>5873.1705617471598</v>
      </c>
      <c r="G3364" s="105">
        <v>5528.8260707352902</v>
      </c>
      <c r="H3364" s="105">
        <v>5697.9173378133601</v>
      </c>
      <c r="I3364" s="105">
        <v>5831.8829681221296</v>
      </c>
      <c r="J3364" s="105">
        <v>5967.4918027877502</v>
      </c>
      <c r="K3364" s="105">
        <v>6124.6416930558598</v>
      </c>
      <c r="L3364" s="105">
        <v>6301.1782473264002</v>
      </c>
      <c r="M3364" s="105">
        <v>6482.7623640783204</v>
      </c>
      <c r="N3364" s="105">
        <v>6683.4050291330605</v>
      </c>
      <c r="O3364" s="105">
        <v>6913.90617815117</v>
      </c>
      <c r="P3364" s="105">
        <v>7165.5567277599903</v>
      </c>
      <c r="Q3364" s="105">
        <v>7419.77658593056</v>
      </c>
      <c r="R3364" s="105">
        <v>7715.7395248042403</v>
      </c>
      <c r="S3364" s="105">
        <v>7979.2800741005003</v>
      </c>
      <c r="T3364" s="105">
        <v>8253.3843992954407</v>
      </c>
      <c r="U3364" s="105">
        <v>8560.8860020362099</v>
      </c>
      <c r="V3364" s="105">
        <v>8860.07194331762</v>
      </c>
      <c r="W3364" s="105">
        <v>9167.3816682001798</v>
      </c>
      <c r="X3364" s="105">
        <v>9486.3477377831896</v>
      </c>
      <c r="Y3364" s="105">
        <v>9797.7872362951093</v>
      </c>
      <c r="Z3364" s="105">
        <v>10126.044363339</v>
      </c>
      <c r="AA3364" s="105">
        <v>10445.5800378616</v>
      </c>
      <c r="AB3364" s="105">
        <v>10810.779648297101</v>
      </c>
      <c r="AC3364" s="105">
        <v>11134.492448676599</v>
      </c>
      <c r="AD3364" s="105">
        <v>11444.919717364801</v>
      </c>
      <c r="AE3364" s="105">
        <v>11759.0787358616</v>
      </c>
      <c r="AF3364" s="105">
        <v>12081.1746023094</v>
      </c>
      <c r="AG3364" s="105">
        <v>12396.1520408426</v>
      </c>
      <c r="AH3364" s="105">
        <v>12442.2454425049</v>
      </c>
      <c r="AI3364" s="105">
        <v>12419.2878034607</v>
      </c>
      <c r="AJ3364" s="105">
        <v>12361.692778876401</v>
      </c>
      <c r="AK3364" s="105">
        <v>12364.7363341814</v>
      </c>
    </row>
    <row r="3365" spans="1:37" s="105" customFormat="1" x14ac:dyDescent="0.3">
      <c r="A3365" s="108" t="str">
        <f t="shared" si="76"/>
        <v>SDGbaseTRA_AgMed_v7TINSXent-n</v>
      </c>
      <c r="B3365" s="108" t="s">
        <v>220</v>
      </c>
      <c r="C3365" s="108" t="s">
        <v>330</v>
      </c>
      <c r="D3365" s="108" t="s">
        <v>94</v>
      </c>
      <c r="E3365" s="105" t="s">
        <v>82</v>
      </c>
      <c r="F3365" s="105">
        <v>0.142864130737414</v>
      </c>
      <c r="G3365" s="105">
        <v>0.15072710391247801</v>
      </c>
      <c r="H3365" s="105">
        <v>0.14482377165093799</v>
      </c>
      <c r="I3365" s="105">
        <v>0.156789558079965</v>
      </c>
      <c r="J3365" s="105">
        <v>0.15216363608835401</v>
      </c>
      <c r="K3365" s="105">
        <v>0.14758957904644801</v>
      </c>
      <c r="L3365" s="105">
        <v>0.143240786248686</v>
      </c>
      <c r="M3365" s="105">
        <v>0.13919929311014101</v>
      </c>
      <c r="N3365" s="105">
        <v>0.13485065191926701</v>
      </c>
      <c r="O3365" s="105">
        <v>0.13070861201897099</v>
      </c>
      <c r="P3365" s="105">
        <v>0.12602630271131701</v>
      </c>
      <c r="Q3365" s="105">
        <v>0.121282876789732</v>
      </c>
      <c r="R3365" s="105">
        <v>0.106714269783334</v>
      </c>
      <c r="S3365" s="105">
        <v>0.10382284522765201</v>
      </c>
      <c r="T3365" s="105">
        <v>0.100663084523972</v>
      </c>
      <c r="U3365" s="105">
        <v>9.7138851338082505E-2</v>
      </c>
      <c r="V3365" s="105">
        <v>9.4361198990268305E-2</v>
      </c>
      <c r="W3365" s="105">
        <v>9.1383737319326905E-2</v>
      </c>
      <c r="X3365" s="105">
        <v>8.8118445500805498E-2</v>
      </c>
      <c r="Y3365" s="105">
        <v>8.4840624204293599E-2</v>
      </c>
      <c r="Z3365" s="105">
        <v>8.1335816587673193E-2</v>
      </c>
      <c r="AA3365" s="105">
        <v>7.8343387756256003E-2</v>
      </c>
      <c r="AB3365" s="105">
        <v>7.4499433517613803E-2</v>
      </c>
      <c r="AC3365" s="105">
        <v>7.2841548466269598E-2</v>
      </c>
      <c r="AD3365" s="105">
        <v>7.2254841166234401E-2</v>
      </c>
      <c r="AE3365" s="105">
        <v>7.2074789682767995E-2</v>
      </c>
      <c r="AF3365" s="105">
        <v>7.2060051946065698E-2</v>
      </c>
      <c r="AG3365" s="105">
        <v>7.1950152984964599E-2</v>
      </c>
      <c r="AH3365" s="105">
        <v>7.5400963712719801E-2</v>
      </c>
      <c r="AI3365" s="105">
        <v>7.96163916014756E-2</v>
      </c>
      <c r="AJ3365" s="105">
        <v>8.4849266610805496E-2</v>
      </c>
      <c r="AK3365" s="105">
        <v>8.7677097465762396E-2</v>
      </c>
    </row>
    <row r="3366" spans="1:37" s="105" customFormat="1" x14ac:dyDescent="0.3">
      <c r="A3366" s="108" t="str">
        <f t="shared" si="76"/>
        <v>SDGbaseTRA_AgMed_v7TINSXent-e</v>
      </c>
      <c r="B3366" s="108" t="s">
        <v>220</v>
      </c>
      <c r="C3366" s="108" t="s">
        <v>330</v>
      </c>
      <c r="D3366" s="108" t="s">
        <v>94</v>
      </c>
      <c r="E3366" s="105" t="s">
        <v>83</v>
      </c>
      <c r="F3366" s="105">
        <v>0.11192563891369001</v>
      </c>
      <c r="G3366" s="105">
        <v>0.117320315725447</v>
      </c>
      <c r="H3366" s="105">
        <v>0.121101213556704</v>
      </c>
      <c r="I3366" s="105">
        <v>0.12155813365507</v>
      </c>
      <c r="J3366" s="105">
        <v>0.121744681728328</v>
      </c>
      <c r="K3366" s="105">
        <v>0.122237209441636</v>
      </c>
      <c r="L3366" s="105">
        <v>0.122542393443313</v>
      </c>
      <c r="M3366" s="105">
        <v>0.122756694442167</v>
      </c>
      <c r="N3366" s="105">
        <v>0.122517899805218</v>
      </c>
      <c r="O3366" s="105">
        <v>0.122668365241394</v>
      </c>
      <c r="P3366" s="105">
        <v>0.122447599762673</v>
      </c>
      <c r="Q3366" s="105">
        <v>0.122251130334736</v>
      </c>
      <c r="R3366" s="105">
        <v>0.12281388468052901</v>
      </c>
      <c r="S3366" s="105">
        <v>0.122922092537426</v>
      </c>
      <c r="T3366" s="105">
        <v>0.123011668519208</v>
      </c>
      <c r="U3366" s="105">
        <v>0.12298890949232701</v>
      </c>
      <c r="V3366" s="105">
        <v>0.12288468721715</v>
      </c>
      <c r="W3366" s="105">
        <v>0.123081021454721</v>
      </c>
      <c r="X3366" s="105">
        <v>0.123626666846078</v>
      </c>
      <c r="Y3366" s="105">
        <v>0.124081837070993</v>
      </c>
      <c r="Z3366" s="105">
        <v>0.12461115878281299</v>
      </c>
      <c r="AA3366" s="105">
        <v>0.125571439423034</v>
      </c>
      <c r="AB3366" s="105">
        <v>0.12661229668433199</v>
      </c>
      <c r="AC3366" s="105">
        <v>0.12656956772237701</v>
      </c>
      <c r="AD3366" s="105">
        <v>0.12580043590991599</v>
      </c>
      <c r="AE3366" s="105">
        <v>0.12456970076403399</v>
      </c>
      <c r="AF3366" s="105">
        <v>0.123194583986001</v>
      </c>
      <c r="AG3366" s="105">
        <v>0.121639491569491</v>
      </c>
      <c r="AH3366" s="105">
        <v>0.119330853565025</v>
      </c>
      <c r="AI3366" s="105">
        <v>0.116051856640184</v>
      </c>
      <c r="AJ3366" s="105">
        <v>0.11360873120065999</v>
      </c>
      <c r="AK3366" s="105">
        <v>0.113565542550566</v>
      </c>
    </row>
    <row r="3367" spans="1:37" s="105" customFormat="1" x14ac:dyDescent="0.3">
      <c r="A3367" s="108" t="str">
        <f t="shared" si="76"/>
        <v>SDGbaseTRA_AgMed_v7TINSXhhd-0</v>
      </c>
      <c r="B3367" s="108" t="s">
        <v>220</v>
      </c>
      <c r="C3367" s="108" t="s">
        <v>330</v>
      </c>
      <c r="D3367" s="108" t="s">
        <v>94</v>
      </c>
      <c r="E3367" s="105" t="s">
        <v>84</v>
      </c>
      <c r="F3367" s="105">
        <v>6.0836643334161297E-4</v>
      </c>
      <c r="G3367" s="105">
        <v>6.4184977795374602E-4</v>
      </c>
      <c r="H3367" s="105">
        <v>6.1671128359079997E-4</v>
      </c>
      <c r="I3367" s="105">
        <v>6.67665870499848E-4</v>
      </c>
      <c r="J3367" s="105">
        <v>6.4796704451177604E-4</v>
      </c>
      <c r="K3367" s="105">
        <v>6.2848907897872697E-4</v>
      </c>
      <c r="L3367" s="105">
        <v>6.0997036690163499E-4</v>
      </c>
      <c r="M3367" s="105">
        <v>5.9276024728595604E-4</v>
      </c>
      <c r="N3367" s="105">
        <v>5.7424218180946102E-4</v>
      </c>
      <c r="O3367" s="105">
        <v>5.5660389860441996E-4</v>
      </c>
      <c r="P3367" s="105">
        <v>5.3666495496145297E-4</v>
      </c>
      <c r="Q3367" s="105">
        <v>5.1646575524113105E-4</v>
      </c>
      <c r="R3367" s="105">
        <v>4.54427429469902E-4</v>
      </c>
      <c r="S3367" s="105">
        <v>4.4211471213244802E-4</v>
      </c>
      <c r="T3367" s="105">
        <v>4.2865932398712599E-4</v>
      </c>
      <c r="U3367" s="105">
        <v>4.1365188199136499E-4</v>
      </c>
      <c r="V3367" s="105">
        <v>4.0182364726404801E-4</v>
      </c>
      <c r="W3367" s="105">
        <v>3.8914455329796399E-4</v>
      </c>
      <c r="X3367" s="105">
        <v>3.75239775899872E-4</v>
      </c>
      <c r="Y3367" s="105">
        <v>3.6128164364320701E-4</v>
      </c>
      <c r="Z3367" s="105">
        <v>3.4635692178687998E-4</v>
      </c>
      <c r="AA3367" s="105">
        <v>3.3361409388201602E-4</v>
      </c>
      <c r="AB3367" s="105">
        <v>3.17245164459803E-4</v>
      </c>
      <c r="AC3367" s="105">
        <v>3.1018529849798603E-4</v>
      </c>
      <c r="AD3367" s="105">
        <v>3.0768688951609901E-4</v>
      </c>
      <c r="AE3367" s="105">
        <v>3.0692016614190999E-4</v>
      </c>
      <c r="AF3367" s="105">
        <v>3.0685740765485102E-4</v>
      </c>
      <c r="AG3367" s="105">
        <v>3.0638941878868798E-4</v>
      </c>
      <c r="AH3367" s="105">
        <v>3.2108420054228901E-4</v>
      </c>
      <c r="AI3367" s="105">
        <v>3.3903499747977401E-4</v>
      </c>
      <c r="AJ3367" s="105">
        <v>3.6131844650716502E-4</v>
      </c>
      <c r="AK3367" s="105">
        <v>3.7336036169616102E-4</v>
      </c>
    </row>
    <row r="3368" spans="1:37" s="105" customFormat="1" x14ac:dyDescent="0.3">
      <c r="A3368" s="108" t="str">
        <f t="shared" si="76"/>
        <v>SDGbaseTRA_AgMed_v7TINSXhhd-1</v>
      </c>
      <c r="B3368" s="108" t="s">
        <v>220</v>
      </c>
      <c r="C3368" s="108" t="s">
        <v>330</v>
      </c>
      <c r="D3368" s="108" t="s">
        <v>94</v>
      </c>
      <c r="E3368" s="105" t="s">
        <v>85</v>
      </c>
      <c r="F3368" s="105">
        <v>2.9886761076487302E-3</v>
      </c>
      <c r="G3368" s="105">
        <v>3.1531672218258998E-3</v>
      </c>
      <c r="H3368" s="105">
        <v>3.0296712264911798E-3</v>
      </c>
      <c r="I3368" s="105">
        <v>3.27999200167065E-3</v>
      </c>
      <c r="J3368" s="105">
        <v>3.1832190576714498E-3</v>
      </c>
      <c r="K3368" s="105">
        <v>3.0875311146271499E-3</v>
      </c>
      <c r="L3368" s="105">
        <v>2.9965556315343501E-3</v>
      </c>
      <c r="M3368" s="105">
        <v>2.9120087691933802E-3</v>
      </c>
      <c r="N3368" s="105">
        <v>2.8210364589665101E-3</v>
      </c>
      <c r="O3368" s="105">
        <v>2.7343861879562301E-3</v>
      </c>
      <c r="P3368" s="105">
        <v>2.6364336373630201E-3</v>
      </c>
      <c r="Q3368" s="105">
        <v>2.5372025452329401E-3</v>
      </c>
      <c r="R3368" s="105">
        <v>2.2324315193715401E-3</v>
      </c>
      <c r="S3368" s="105">
        <v>2.17194375761525E-3</v>
      </c>
      <c r="T3368" s="105">
        <v>2.1058424818695899E-3</v>
      </c>
      <c r="U3368" s="105">
        <v>2.0321165476576098E-3</v>
      </c>
      <c r="V3368" s="105">
        <v>1.97400886741937E-3</v>
      </c>
      <c r="W3368" s="105">
        <v>1.9117212343260899E-3</v>
      </c>
      <c r="X3368" s="105">
        <v>1.8434122781940099E-3</v>
      </c>
      <c r="Y3368" s="105">
        <v>1.7748412091339199E-3</v>
      </c>
      <c r="Z3368" s="105">
        <v>1.70152165140087E-3</v>
      </c>
      <c r="AA3368" s="105">
        <v>1.6389209111191099E-3</v>
      </c>
      <c r="AB3368" s="105">
        <v>1.5585065042861099E-3</v>
      </c>
      <c r="AC3368" s="105">
        <v>1.5238240306831999E-3</v>
      </c>
      <c r="AD3368" s="105">
        <v>1.51155028445402E-3</v>
      </c>
      <c r="AE3368" s="105">
        <v>1.50778365986126E-3</v>
      </c>
      <c r="AF3368" s="105">
        <v>1.5074753506892601E-3</v>
      </c>
      <c r="AG3368" s="105">
        <v>1.5051762966645399E-3</v>
      </c>
      <c r="AH3368" s="105">
        <v>1.57736625246246E-3</v>
      </c>
      <c r="AI3368" s="105">
        <v>1.66555178081818E-3</v>
      </c>
      <c r="AJ3368" s="105">
        <v>1.7750220061301301E-3</v>
      </c>
      <c r="AK3368" s="105">
        <v>1.8341793984535E-3</v>
      </c>
    </row>
    <row r="3369" spans="1:37" s="105" customFormat="1" x14ac:dyDescent="0.3">
      <c r="A3369" s="108" t="str">
        <f t="shared" si="76"/>
        <v>SDGbaseTRA_AgMed_v7TINSXhhd-2</v>
      </c>
      <c r="B3369" s="108" t="s">
        <v>220</v>
      </c>
      <c r="C3369" s="108" t="s">
        <v>330</v>
      </c>
      <c r="D3369" s="108" t="s">
        <v>94</v>
      </c>
      <c r="E3369" s="105" t="s">
        <v>86</v>
      </c>
      <c r="F3369" s="105">
        <v>6.7879160890469302E-3</v>
      </c>
      <c r="G3369" s="105">
        <v>7.1615102293813397E-3</v>
      </c>
      <c r="H3369" s="105">
        <v>6.8810246814934202E-3</v>
      </c>
      <c r="I3369" s="105">
        <v>7.4495561508020102E-3</v>
      </c>
      <c r="J3369" s="105">
        <v>7.2297643098407404E-3</v>
      </c>
      <c r="K3369" s="105">
        <v>7.0124367342436602E-3</v>
      </c>
      <c r="L3369" s="105">
        <v>6.8058121557144696E-3</v>
      </c>
      <c r="M3369" s="105">
        <v>6.6137883344088303E-3</v>
      </c>
      <c r="N3369" s="105">
        <v>6.4071709606132897E-3</v>
      </c>
      <c r="O3369" s="105">
        <v>6.2103698524696603E-3</v>
      </c>
      <c r="P3369" s="105">
        <v>5.9878988756794501E-3</v>
      </c>
      <c r="Q3369" s="105">
        <v>5.7625240600012303E-3</v>
      </c>
      <c r="R3369" s="105">
        <v>5.0703245458061296E-3</v>
      </c>
      <c r="S3369" s="105">
        <v>4.9329440348221502E-3</v>
      </c>
      <c r="T3369" s="105">
        <v>4.7828140449989297E-3</v>
      </c>
      <c r="U3369" s="105">
        <v>4.6153668417716299E-3</v>
      </c>
      <c r="V3369" s="105">
        <v>4.4833919998118303E-3</v>
      </c>
      <c r="W3369" s="105">
        <v>4.3419235998936904E-3</v>
      </c>
      <c r="X3369" s="105">
        <v>4.1867795007450997E-3</v>
      </c>
      <c r="Y3369" s="105">
        <v>4.0310400875357196E-3</v>
      </c>
      <c r="Z3369" s="105">
        <v>3.8645158522550901E-3</v>
      </c>
      <c r="AA3369" s="105">
        <v>3.7223363178881899E-3</v>
      </c>
      <c r="AB3369" s="105">
        <v>3.5396981788544798E-3</v>
      </c>
      <c r="AC3369" s="105">
        <v>3.4609269396402502E-3</v>
      </c>
      <c r="AD3369" s="105">
        <v>3.4330506637992799E-3</v>
      </c>
      <c r="AE3369" s="105">
        <v>3.4244958619875699E-3</v>
      </c>
      <c r="AF3369" s="105">
        <v>3.4237956264994598E-3</v>
      </c>
      <c r="AG3369" s="105">
        <v>3.4185739878279798E-3</v>
      </c>
      <c r="AH3369" s="105">
        <v>3.5825326628711198E-3</v>
      </c>
      <c r="AI3369" s="105">
        <v>3.7828206612952301E-3</v>
      </c>
      <c r="AJ3369" s="105">
        <v>4.0314507151010702E-3</v>
      </c>
      <c r="AK3369" s="105">
        <v>4.1658096561192504E-3</v>
      </c>
    </row>
    <row r="3370" spans="1:37" s="105" customFormat="1" x14ac:dyDescent="0.3">
      <c r="A3370" s="108" t="str">
        <f t="shared" si="76"/>
        <v>SDGbaseTRA_AgMed_v7TINSXhhd-3</v>
      </c>
      <c r="B3370" s="108" t="s">
        <v>220</v>
      </c>
      <c r="C3370" s="108" t="s">
        <v>330</v>
      </c>
      <c r="D3370" s="108" t="s">
        <v>94</v>
      </c>
      <c r="E3370" s="105" t="s">
        <v>87</v>
      </c>
      <c r="F3370" s="105">
        <v>9.7949774025556605E-3</v>
      </c>
      <c r="G3370" s="105">
        <v>1.0334074544398501E-2</v>
      </c>
      <c r="H3370" s="105">
        <v>9.9293333000355297E-3</v>
      </c>
      <c r="I3370" s="105">
        <v>1.07497254237533E-2</v>
      </c>
      <c r="J3370" s="105">
        <v>1.0432565328145901E-2</v>
      </c>
      <c r="K3370" s="105">
        <v>1.01189611721263E-2</v>
      </c>
      <c r="L3370" s="105">
        <v>9.8208014649379203E-3</v>
      </c>
      <c r="M3370" s="105">
        <v>9.5437106810374595E-3</v>
      </c>
      <c r="N3370" s="105">
        <v>9.2455613697161997E-3</v>
      </c>
      <c r="O3370" s="105">
        <v>8.9615769505465796E-3</v>
      </c>
      <c r="P3370" s="105">
        <v>8.6405508563524493E-3</v>
      </c>
      <c r="Q3370" s="105">
        <v>8.3153345164197496E-3</v>
      </c>
      <c r="R3370" s="105">
        <v>7.3164891401562102E-3</v>
      </c>
      <c r="S3370" s="105">
        <v>7.1182487696779297E-3</v>
      </c>
      <c r="T3370" s="105">
        <v>6.9016108738890903E-3</v>
      </c>
      <c r="U3370" s="105">
        <v>6.6599842022558803E-3</v>
      </c>
      <c r="V3370" s="105">
        <v>6.4695442237129204E-3</v>
      </c>
      <c r="W3370" s="105">
        <v>6.2654050207284501E-3</v>
      </c>
      <c r="X3370" s="105">
        <v>6.0415317545675796E-3</v>
      </c>
      <c r="Y3370" s="105">
        <v>5.8167994488591401E-3</v>
      </c>
      <c r="Z3370" s="105">
        <v>5.5765046223475402E-3</v>
      </c>
      <c r="AA3370" s="105">
        <v>5.3713392500591203E-3</v>
      </c>
      <c r="AB3370" s="105">
        <v>5.1077920261587504E-3</v>
      </c>
      <c r="AC3370" s="105">
        <v>4.9941249598517501E-3</v>
      </c>
      <c r="AD3370" s="105">
        <v>4.9538994343306898E-3</v>
      </c>
      <c r="AE3370" s="105">
        <v>4.9415548370449003E-3</v>
      </c>
      <c r="AF3370" s="105">
        <v>4.9405443956918801E-3</v>
      </c>
      <c r="AG3370" s="105">
        <v>4.9330095599598098E-3</v>
      </c>
      <c r="AH3370" s="105">
        <v>5.1696022779957997E-3</v>
      </c>
      <c r="AI3370" s="105">
        <v>5.4586182871231102E-3</v>
      </c>
      <c r="AJ3370" s="105">
        <v>5.8173919851867402E-3</v>
      </c>
      <c r="AK3370" s="105">
        <v>6.0112722366656296E-3</v>
      </c>
    </row>
    <row r="3371" spans="1:37" s="105" customFormat="1" x14ac:dyDescent="0.3">
      <c r="A3371" s="108" t="str">
        <f t="shared" si="76"/>
        <v>SDGbaseTRA_AgMed_v7TINSXhhd-4</v>
      </c>
      <c r="B3371" s="108" t="s">
        <v>220</v>
      </c>
      <c r="C3371" s="108" t="s">
        <v>330</v>
      </c>
      <c r="D3371" s="108" t="s">
        <v>94</v>
      </c>
      <c r="E3371" s="105" t="s">
        <v>88</v>
      </c>
      <c r="F3371" s="105">
        <v>1.9419697097842002E-2</v>
      </c>
      <c r="G3371" s="105">
        <v>2.0488520717513701E-2</v>
      </c>
      <c r="H3371" s="105">
        <v>1.9686073499011299E-2</v>
      </c>
      <c r="I3371" s="105">
        <v>2.1312597572806801E-2</v>
      </c>
      <c r="J3371" s="105">
        <v>2.0683790303973399E-2</v>
      </c>
      <c r="K3371" s="105">
        <v>2.0062033103377098E-2</v>
      </c>
      <c r="L3371" s="105">
        <v>1.9470896345020802E-2</v>
      </c>
      <c r="M3371" s="105">
        <v>1.8921531209196801E-2</v>
      </c>
      <c r="N3371" s="105">
        <v>1.8330415060776199E-2</v>
      </c>
      <c r="O3371" s="105">
        <v>1.7767382480230898E-2</v>
      </c>
      <c r="P3371" s="105">
        <v>1.71309104138502E-2</v>
      </c>
      <c r="Q3371" s="105">
        <v>1.6486130691159302E-2</v>
      </c>
      <c r="R3371" s="105">
        <v>1.4505802012813301E-2</v>
      </c>
      <c r="S3371" s="105">
        <v>1.41127671146306E-2</v>
      </c>
      <c r="T3371" s="105">
        <v>1.3683256954025899E-2</v>
      </c>
      <c r="U3371" s="105">
        <v>1.32042036002579E-2</v>
      </c>
      <c r="V3371" s="105">
        <v>1.28266338983954E-2</v>
      </c>
      <c r="W3371" s="105">
        <v>1.24219038694325E-2</v>
      </c>
      <c r="X3371" s="105">
        <v>1.19780487344005E-2</v>
      </c>
      <c r="Y3371" s="105">
        <v>1.15324904521315E-2</v>
      </c>
      <c r="Z3371" s="105">
        <v>1.1056077639E-2</v>
      </c>
      <c r="AA3371" s="105">
        <v>1.0649313107174501E-2</v>
      </c>
      <c r="AB3371" s="105">
        <v>1.01267996760362E-2</v>
      </c>
      <c r="AC3371" s="105">
        <v>9.9014413207727005E-3</v>
      </c>
      <c r="AD3371" s="105">
        <v>9.8216894755514608E-3</v>
      </c>
      <c r="AE3371" s="105">
        <v>9.7972148562659005E-3</v>
      </c>
      <c r="AF3371" s="105">
        <v>9.7952115373435098E-3</v>
      </c>
      <c r="AG3371" s="105">
        <v>9.7802728369992195E-3</v>
      </c>
      <c r="AH3371" s="105">
        <v>1.0249345784948599E-2</v>
      </c>
      <c r="AI3371" s="105">
        <v>1.08223540853228E-2</v>
      </c>
      <c r="AJ3371" s="105">
        <v>1.1533665225072201E-2</v>
      </c>
      <c r="AK3371" s="105">
        <v>1.19180557480569E-2</v>
      </c>
    </row>
    <row r="3372" spans="1:37" s="105" customFormat="1" x14ac:dyDescent="0.3">
      <c r="A3372" s="108" t="str">
        <f t="shared" si="76"/>
        <v>SDGbaseTRA_AgMed_v7TINSXhhd-5</v>
      </c>
      <c r="B3372" s="108" t="s">
        <v>220</v>
      </c>
      <c r="C3372" s="108" t="s">
        <v>330</v>
      </c>
      <c r="D3372" s="108" t="s">
        <v>94</v>
      </c>
      <c r="E3372" s="105" t="s">
        <v>89</v>
      </c>
      <c r="F3372" s="105">
        <v>3.8796839737101602E-2</v>
      </c>
      <c r="G3372" s="105">
        <v>4.0932144859174298E-2</v>
      </c>
      <c r="H3372" s="105">
        <v>3.9329008827255103E-2</v>
      </c>
      <c r="I3372" s="105">
        <v>4.2578492766935802E-2</v>
      </c>
      <c r="J3372" s="105">
        <v>4.1322256137029299E-2</v>
      </c>
      <c r="K3372" s="105">
        <v>4.0080104191423598E-2</v>
      </c>
      <c r="L3372" s="105">
        <v>3.88991260383117E-2</v>
      </c>
      <c r="M3372" s="105">
        <v>3.7801599592725103E-2</v>
      </c>
      <c r="N3372" s="105">
        <v>3.6620662611021301E-2</v>
      </c>
      <c r="O3372" s="105">
        <v>3.5495831225197401E-2</v>
      </c>
      <c r="P3372" s="105">
        <v>3.4224281796371499E-2</v>
      </c>
      <c r="Q3372" s="105">
        <v>3.2936135259309197E-2</v>
      </c>
      <c r="R3372" s="105">
        <v>2.8979817404663901E-2</v>
      </c>
      <c r="S3372" s="105">
        <v>2.8194608867545299E-2</v>
      </c>
      <c r="T3372" s="105">
        <v>2.7336529733272202E-2</v>
      </c>
      <c r="U3372" s="105">
        <v>2.6379472777163099E-2</v>
      </c>
      <c r="V3372" s="105">
        <v>2.5625160743502299E-2</v>
      </c>
      <c r="W3372" s="105">
        <v>2.48165875720903E-2</v>
      </c>
      <c r="X3372" s="105">
        <v>2.3929849923470799E-2</v>
      </c>
      <c r="Y3372" s="105">
        <v>2.3039709712338E-2</v>
      </c>
      <c r="Z3372" s="105">
        <v>2.2087928052184701E-2</v>
      </c>
      <c r="AA3372" s="105">
        <v>2.1275290331483999E-2</v>
      </c>
      <c r="AB3372" s="105">
        <v>2.02314084561683E-2</v>
      </c>
      <c r="AC3372" s="105">
        <v>1.9781185574313E-2</v>
      </c>
      <c r="AD3372" s="105">
        <v>1.9621856644396501E-2</v>
      </c>
      <c r="AE3372" s="105">
        <v>1.9572961036700899E-2</v>
      </c>
      <c r="AF3372" s="105">
        <v>1.95689587889777E-2</v>
      </c>
      <c r="AG3372" s="105">
        <v>1.9539114122807299E-2</v>
      </c>
      <c r="AH3372" s="105">
        <v>2.04762321381558E-2</v>
      </c>
      <c r="AI3372" s="105">
        <v>2.1620993103532E-2</v>
      </c>
      <c r="AJ3372" s="105">
        <v>2.3042056683819499E-2</v>
      </c>
      <c r="AK3372" s="105">
        <v>2.38099954191528E-2</v>
      </c>
    </row>
    <row r="3373" spans="1:37" s="105" customFormat="1" x14ac:dyDescent="0.3">
      <c r="A3373" s="108" t="str">
        <f t="shared" si="76"/>
        <v>SDGbaseTRA_AgMed_v7TINSXhhd-6</v>
      </c>
      <c r="B3373" s="108" t="s">
        <v>220</v>
      </c>
      <c r="C3373" s="108" t="s">
        <v>330</v>
      </c>
      <c r="D3373" s="108" t="s">
        <v>94</v>
      </c>
      <c r="E3373" s="105" t="s">
        <v>90</v>
      </c>
      <c r="F3373" s="105">
        <v>5.1928687272677798E-2</v>
      </c>
      <c r="G3373" s="105">
        <v>5.4786744595632902E-2</v>
      </c>
      <c r="H3373" s="105">
        <v>5.2640983491751198E-2</v>
      </c>
      <c r="I3373" s="105">
        <v>5.6990343812198203E-2</v>
      </c>
      <c r="J3373" s="105">
        <v>5.5308899665160401E-2</v>
      </c>
      <c r="K3373" s="105">
        <v>5.3646307547247599E-2</v>
      </c>
      <c r="L3373" s="105">
        <v>5.2065595159589001E-2</v>
      </c>
      <c r="M3373" s="105">
        <v>5.0596580983511899E-2</v>
      </c>
      <c r="N3373" s="105">
        <v>4.9015923702385E-2</v>
      </c>
      <c r="O3373" s="105">
        <v>4.7510362484769003E-2</v>
      </c>
      <c r="P3373" s="105">
        <v>4.5808422504996699E-2</v>
      </c>
      <c r="Q3373" s="105">
        <v>4.4084267673324302E-2</v>
      </c>
      <c r="R3373" s="105">
        <v>3.8788826240063697E-2</v>
      </c>
      <c r="S3373" s="105">
        <v>3.7737842478431698E-2</v>
      </c>
      <c r="T3373" s="105">
        <v>3.6589323080378502E-2</v>
      </c>
      <c r="U3373" s="105">
        <v>3.5308324119778599E-2</v>
      </c>
      <c r="V3373" s="105">
        <v>3.4298694625089297E-2</v>
      </c>
      <c r="W3373" s="105">
        <v>3.32164378320145E-2</v>
      </c>
      <c r="X3373" s="105">
        <v>3.2029559664633903E-2</v>
      </c>
      <c r="Y3373" s="105">
        <v>3.0838127244524002E-2</v>
      </c>
      <c r="Z3373" s="105">
        <v>2.95641891484466E-2</v>
      </c>
      <c r="AA3373" s="105">
        <v>2.84764920473294E-2</v>
      </c>
      <c r="AB3373" s="105">
        <v>2.70792799085347E-2</v>
      </c>
      <c r="AC3373" s="105">
        <v>2.6476666824716999E-2</v>
      </c>
      <c r="AD3373" s="105">
        <v>2.62634086771221E-2</v>
      </c>
      <c r="AE3373" s="105">
        <v>2.6197963018758399E-2</v>
      </c>
      <c r="AF3373" s="105">
        <v>2.6192606101091798E-2</v>
      </c>
      <c r="AG3373" s="105">
        <v>2.6152659694789599E-2</v>
      </c>
      <c r="AH3373" s="105">
        <v>2.7406970836512799E-2</v>
      </c>
      <c r="AI3373" s="105">
        <v>2.8939207342724101E-2</v>
      </c>
      <c r="AJ3373" s="105">
        <v>3.08412686123972E-2</v>
      </c>
      <c r="AK3373" s="105">
        <v>3.1869137139146103E-2</v>
      </c>
    </row>
    <row r="3374" spans="1:37" s="105" customFormat="1" x14ac:dyDescent="0.3">
      <c r="A3374" s="108" t="str">
        <f t="shared" si="76"/>
        <v>SDGbaseTRA_AgMed_v7TINSXhhd-7</v>
      </c>
      <c r="B3374" s="108" t="s">
        <v>220</v>
      </c>
      <c r="C3374" s="108" t="s">
        <v>330</v>
      </c>
      <c r="D3374" s="108" t="s">
        <v>94</v>
      </c>
      <c r="E3374" s="105" t="s">
        <v>91</v>
      </c>
      <c r="F3374" s="105">
        <v>8.3778850459242493E-2</v>
      </c>
      <c r="G3374" s="105">
        <v>8.8389880886544606E-2</v>
      </c>
      <c r="H3374" s="105">
        <v>8.4928029488297793E-2</v>
      </c>
      <c r="I3374" s="105">
        <v>9.1945045072862205E-2</v>
      </c>
      <c r="J3374" s="105">
        <v>8.9232296779993406E-2</v>
      </c>
      <c r="K3374" s="105">
        <v>8.6549963300733099E-2</v>
      </c>
      <c r="L3374" s="105">
        <v>8.3999730015163906E-2</v>
      </c>
      <c r="M3374" s="105">
        <v>8.1629704400259101E-2</v>
      </c>
      <c r="N3374" s="105">
        <v>7.9079560020877904E-2</v>
      </c>
      <c r="O3374" s="105">
        <v>7.6650571445538607E-2</v>
      </c>
      <c r="P3374" s="105">
        <v>7.3904756318361603E-2</v>
      </c>
      <c r="Q3374" s="105">
        <v>7.1123100986815305E-2</v>
      </c>
      <c r="R3374" s="105">
        <v>6.2579730852649298E-2</v>
      </c>
      <c r="S3374" s="105">
        <v>6.0884132214860699E-2</v>
      </c>
      <c r="T3374" s="105">
        <v>5.9031175016237003E-2</v>
      </c>
      <c r="U3374" s="105">
        <v>5.6964482673385802E-2</v>
      </c>
      <c r="V3374" s="105">
        <v>5.5335602705560302E-2</v>
      </c>
      <c r="W3374" s="105">
        <v>5.3589549901469899E-2</v>
      </c>
      <c r="X3374" s="105">
        <v>5.16747068016754E-2</v>
      </c>
      <c r="Y3374" s="105">
        <v>4.9752516124418701E-2</v>
      </c>
      <c r="Z3374" s="105">
        <v>4.7697215387012701E-2</v>
      </c>
      <c r="AA3374" s="105">
        <v>4.5942385493026101E-2</v>
      </c>
      <c r="AB3374" s="105">
        <v>4.36882012843509E-2</v>
      </c>
      <c r="AC3374" s="105">
        <v>4.2715978914055097E-2</v>
      </c>
      <c r="AD3374" s="105">
        <v>4.2371920075124699E-2</v>
      </c>
      <c r="AE3374" s="105">
        <v>4.22663337229209E-2</v>
      </c>
      <c r="AF3374" s="105">
        <v>4.2257691170848301E-2</v>
      </c>
      <c r="AG3374" s="105">
        <v>4.2193243863816898E-2</v>
      </c>
      <c r="AH3374" s="105">
        <v>4.4216879567773398E-2</v>
      </c>
      <c r="AI3374" s="105">
        <v>4.6688904567259E-2</v>
      </c>
      <c r="AJ3374" s="105">
        <v>4.97575842324414E-2</v>
      </c>
      <c r="AK3374" s="105">
        <v>5.14158900183447E-2</v>
      </c>
    </row>
    <row r="3375" spans="1:37" s="105" customFormat="1" x14ac:dyDescent="0.3">
      <c r="A3375" s="108" t="str">
        <f t="shared" si="76"/>
        <v>SDGbaseTRA_AgMed_v7TINSXhhd-8</v>
      </c>
      <c r="B3375" s="108" t="s">
        <v>220</v>
      </c>
      <c r="C3375" s="108" t="s">
        <v>330</v>
      </c>
      <c r="D3375" s="108" t="s">
        <v>94</v>
      </c>
      <c r="E3375" s="105" t="s">
        <v>92</v>
      </c>
      <c r="F3375" s="105">
        <v>0.15143222811367199</v>
      </c>
      <c r="G3375" s="105">
        <v>0.15976677326059699</v>
      </c>
      <c r="H3375" s="105">
        <v>0.153509396037287</v>
      </c>
      <c r="I3375" s="105">
        <v>0.16619281552655199</v>
      </c>
      <c r="J3375" s="105">
        <v>0.16128945965511299</v>
      </c>
      <c r="K3375" s="105">
        <v>0.15644107926647499</v>
      </c>
      <c r="L3375" s="105">
        <v>0.15183147306765399</v>
      </c>
      <c r="M3375" s="105">
        <v>0.14754759643796</v>
      </c>
      <c r="N3375" s="105">
        <v>0.14293815093607101</v>
      </c>
      <c r="O3375" s="105">
        <v>0.13854769737877301</v>
      </c>
      <c r="P3375" s="105">
        <v>0.13358457243253399</v>
      </c>
      <c r="Q3375" s="105">
        <v>0.12855666547999001</v>
      </c>
      <c r="R3375" s="105">
        <v>0.113114324508201</v>
      </c>
      <c r="S3375" s="105">
        <v>0.110049490385075</v>
      </c>
      <c r="T3375" s="105">
        <v>0.10670022698894301</v>
      </c>
      <c r="U3375" s="105">
        <v>0.10296463233004501</v>
      </c>
      <c r="V3375" s="105">
        <v>0.100020393760263</v>
      </c>
      <c r="W3375" s="105">
        <v>9.6864362553366501E-2</v>
      </c>
      <c r="X3375" s="105">
        <v>9.3403238946235298E-2</v>
      </c>
      <c r="Y3375" s="105">
        <v>8.9928834421284701E-2</v>
      </c>
      <c r="Z3375" s="105">
        <v>8.6213830355725607E-2</v>
      </c>
      <c r="AA3375" s="105">
        <v>8.3041934351796104E-2</v>
      </c>
      <c r="AB3375" s="105">
        <v>7.8967443770152995E-2</v>
      </c>
      <c r="AC3375" s="105">
        <v>7.7210129138408801E-2</v>
      </c>
      <c r="AD3375" s="105">
        <v>7.6588234802743196E-2</v>
      </c>
      <c r="AE3375" s="105">
        <v>7.6397384957085201E-2</v>
      </c>
      <c r="AF3375" s="105">
        <v>7.6381763342981801E-2</v>
      </c>
      <c r="AG3375" s="105">
        <v>7.6265273329482602E-2</v>
      </c>
      <c r="AH3375" s="105">
        <v>7.9923042109955905E-2</v>
      </c>
      <c r="AI3375" s="105">
        <v>8.4391285008672004E-2</v>
      </c>
      <c r="AJ3375" s="105">
        <v>8.9937995145018296E-2</v>
      </c>
      <c r="AK3375" s="105">
        <v>9.2935421647429198E-2</v>
      </c>
    </row>
    <row r="3376" spans="1:37" s="105" customFormat="1" x14ac:dyDescent="0.3">
      <c r="A3376" s="108" t="str">
        <f t="shared" si="76"/>
        <v>SDGbaseTRA_AgMed_v7TINSXhhd-9</v>
      </c>
      <c r="B3376" s="108" t="s">
        <v>220</v>
      </c>
      <c r="C3376" s="108" t="s">
        <v>330</v>
      </c>
      <c r="D3376" s="108" t="s">
        <v>94</v>
      </c>
      <c r="E3376" s="105" t="s">
        <v>93</v>
      </c>
      <c r="F3376" s="105">
        <v>0.20109641679363599</v>
      </c>
      <c r="G3376" s="105">
        <v>0.21216438551810199</v>
      </c>
      <c r="H3376" s="105">
        <v>0.20385481922731799</v>
      </c>
      <c r="I3376" s="105">
        <v>0.22069793276865701</v>
      </c>
      <c r="J3376" s="105">
        <v>0.21418645692039501</v>
      </c>
      <c r="K3376" s="105">
        <v>0.20774798648985901</v>
      </c>
      <c r="L3376" s="105">
        <v>0.201626599375446</v>
      </c>
      <c r="M3376" s="105">
        <v>0.19593776912489599</v>
      </c>
      <c r="N3376" s="105">
        <v>0.18981659541325699</v>
      </c>
      <c r="O3376" s="105">
        <v>0.18398623493112401</v>
      </c>
      <c r="P3376" s="105">
        <v>0.17739538795484999</v>
      </c>
      <c r="Q3376" s="105">
        <v>0.17071851286217801</v>
      </c>
      <c r="R3376" s="105">
        <v>0.150211653291905</v>
      </c>
      <c r="S3376" s="105">
        <v>0.14614166655292701</v>
      </c>
      <c r="T3376" s="105">
        <v>0.14169396822476399</v>
      </c>
      <c r="U3376" s="105">
        <v>0.13673323622038</v>
      </c>
      <c r="V3376" s="105">
        <v>0.13282339593114401</v>
      </c>
      <c r="W3376" s="105">
        <v>0.12863230282697399</v>
      </c>
      <c r="X3376" s="105">
        <v>0.12403605826159</v>
      </c>
      <c r="Y3376" s="105">
        <v>0.119422177127003</v>
      </c>
      <c r="Z3376" s="105">
        <v>0.114488788671724</v>
      </c>
      <c r="AA3376" s="105">
        <v>0.110276627701704</v>
      </c>
      <c r="AB3376" s="105">
        <v>0.104865854404589</v>
      </c>
      <c r="AC3376" s="105">
        <v>0.10253220535244301</v>
      </c>
      <c r="AD3376" s="105">
        <v>0.10170635259895799</v>
      </c>
      <c r="AE3376" s="105">
        <v>0.101452911038948</v>
      </c>
      <c r="AF3376" s="105">
        <v>0.101432166111392</v>
      </c>
      <c r="AG3376" s="105">
        <v>0.101277471667288</v>
      </c>
      <c r="AH3376" s="105">
        <v>0.10613485377432499</v>
      </c>
      <c r="AI3376" s="105">
        <v>0.112068515634084</v>
      </c>
      <c r="AJ3376" s="105">
        <v>0.119434342230819</v>
      </c>
      <c r="AK3376" s="105">
        <v>0.12341481409100601</v>
      </c>
    </row>
    <row r="3377" spans="1:37" s="105" customFormat="1" x14ac:dyDescent="0.3">
      <c r="A3377" s="108" t="str">
        <f t="shared" si="76"/>
        <v>SDGbaseTRA_AgMed_v7MPSXent-n</v>
      </c>
      <c r="B3377" s="108" t="s">
        <v>220</v>
      </c>
      <c r="C3377" s="108" t="s">
        <v>330</v>
      </c>
      <c r="D3377" s="108" t="s">
        <v>81</v>
      </c>
      <c r="E3377" s="105" t="s">
        <v>82</v>
      </c>
      <c r="F3377" s="105">
        <v>0.44004459069582003</v>
      </c>
      <c r="G3377" s="105">
        <v>0.44004459069582003</v>
      </c>
      <c r="H3377" s="105">
        <v>0.44004459069582003</v>
      </c>
      <c r="I3377" s="105">
        <v>0.44004459069582003</v>
      </c>
      <c r="J3377" s="105">
        <v>0.44004459069582003</v>
      </c>
      <c r="K3377" s="105">
        <v>0.44004459069582003</v>
      </c>
      <c r="L3377" s="105">
        <v>0.44004459069582003</v>
      </c>
      <c r="M3377" s="105">
        <v>0.44004459069582003</v>
      </c>
      <c r="N3377" s="105">
        <v>0.44004459069582003</v>
      </c>
      <c r="O3377" s="105">
        <v>0.44004459069582003</v>
      </c>
      <c r="P3377" s="105">
        <v>0.44004459069582003</v>
      </c>
      <c r="Q3377" s="105">
        <v>0.44004459069582003</v>
      </c>
      <c r="R3377" s="105">
        <v>0.44004459069582003</v>
      </c>
      <c r="S3377" s="105">
        <v>0.44004459069582003</v>
      </c>
      <c r="T3377" s="105">
        <v>0.44004459069582003</v>
      </c>
      <c r="U3377" s="105">
        <v>0.44004459069582003</v>
      </c>
      <c r="V3377" s="105">
        <v>0.44004459069582003</v>
      </c>
      <c r="W3377" s="105">
        <v>0.44004459069582003</v>
      </c>
      <c r="X3377" s="105">
        <v>0.44004459069582003</v>
      </c>
      <c r="Y3377" s="105">
        <v>0.44004459069582003</v>
      </c>
      <c r="Z3377" s="105">
        <v>0.44004459069582003</v>
      </c>
      <c r="AA3377" s="105">
        <v>0.44004459069582003</v>
      </c>
      <c r="AB3377" s="105">
        <v>0.44004459069582003</v>
      </c>
      <c r="AC3377" s="105">
        <v>0.44004459069582003</v>
      </c>
      <c r="AD3377" s="105">
        <v>0.44004459069582003</v>
      </c>
      <c r="AE3377" s="105">
        <v>0.44004459069582003</v>
      </c>
      <c r="AF3377" s="105">
        <v>0.44004459069582003</v>
      </c>
      <c r="AG3377" s="105">
        <v>0.44004459069582003</v>
      </c>
      <c r="AH3377" s="105">
        <v>0.44004459069582003</v>
      </c>
      <c r="AI3377" s="105">
        <v>0.44004459069582003</v>
      </c>
      <c r="AJ3377" s="105">
        <v>0.44004459069582003</v>
      </c>
      <c r="AK3377" s="105">
        <v>0.44004459069582003</v>
      </c>
    </row>
    <row r="3378" spans="1:37" s="105" customFormat="1" x14ac:dyDescent="0.3">
      <c r="A3378" s="108" t="str">
        <f t="shared" si="76"/>
        <v>SDGbaseTRA_AgMed_v7MPSXent-e</v>
      </c>
      <c r="B3378" s="108" t="s">
        <v>220</v>
      </c>
      <c r="C3378" s="108" t="s">
        <v>330</v>
      </c>
      <c r="D3378" s="108" t="s">
        <v>81</v>
      </c>
      <c r="E3378" s="105" t="s">
        <v>83</v>
      </c>
      <c r="F3378" s="105">
        <v>1</v>
      </c>
      <c r="G3378" s="105">
        <v>1</v>
      </c>
      <c r="H3378" s="105">
        <v>1</v>
      </c>
      <c r="I3378" s="105">
        <v>1</v>
      </c>
      <c r="J3378" s="105">
        <v>1</v>
      </c>
      <c r="K3378" s="105">
        <v>1</v>
      </c>
      <c r="L3378" s="105">
        <v>1</v>
      </c>
      <c r="M3378" s="105">
        <v>1</v>
      </c>
      <c r="N3378" s="105">
        <v>1</v>
      </c>
      <c r="O3378" s="105">
        <v>1</v>
      </c>
      <c r="P3378" s="105">
        <v>1</v>
      </c>
      <c r="Q3378" s="105">
        <v>1</v>
      </c>
      <c r="R3378" s="105">
        <v>1</v>
      </c>
      <c r="S3378" s="105">
        <v>1</v>
      </c>
      <c r="T3378" s="105">
        <v>1</v>
      </c>
      <c r="U3378" s="105">
        <v>1</v>
      </c>
      <c r="V3378" s="105">
        <v>1</v>
      </c>
      <c r="W3378" s="105">
        <v>1</v>
      </c>
      <c r="X3378" s="105">
        <v>1</v>
      </c>
      <c r="Y3378" s="105">
        <v>1</v>
      </c>
      <c r="Z3378" s="105">
        <v>1</v>
      </c>
      <c r="AA3378" s="105">
        <v>1</v>
      </c>
      <c r="AB3378" s="105">
        <v>1</v>
      </c>
      <c r="AC3378" s="105">
        <v>1</v>
      </c>
      <c r="AD3378" s="105">
        <v>1</v>
      </c>
      <c r="AE3378" s="105">
        <v>1</v>
      </c>
      <c r="AF3378" s="105">
        <v>1</v>
      </c>
      <c r="AG3378" s="105">
        <v>1</v>
      </c>
      <c r="AH3378" s="105">
        <v>1</v>
      </c>
      <c r="AI3378" s="105">
        <v>1</v>
      </c>
      <c r="AJ3378" s="105">
        <v>1</v>
      </c>
      <c r="AK3378" s="105">
        <v>1</v>
      </c>
    </row>
    <row r="3379" spans="1:37" s="105" customFormat="1" x14ac:dyDescent="0.3">
      <c r="A3379" s="108" t="str">
        <f t="shared" si="76"/>
        <v>SDGbaseTRA_AgMed_v7MPSXhhd-0</v>
      </c>
      <c r="B3379" s="108" t="s">
        <v>220</v>
      </c>
      <c r="C3379" s="108" t="s">
        <v>330</v>
      </c>
      <c r="D3379" s="108" t="s">
        <v>81</v>
      </c>
      <c r="E3379" s="105" t="s">
        <v>84</v>
      </c>
      <c r="F3379" s="105">
        <v>6.9894215266289896E-4</v>
      </c>
      <c r="G3379" s="128">
        <v>-5.3057847337101299E-5</v>
      </c>
      <c r="H3379" s="105">
        <v>1.4599421526629E-3</v>
      </c>
      <c r="I3379" s="105">
        <v>2.1929421526628999E-3</v>
      </c>
      <c r="J3379" s="105">
        <v>2.0399421526629E-3</v>
      </c>
      <c r="K3379" s="105">
        <v>1.9299421526628999E-3</v>
      </c>
      <c r="L3379" s="105">
        <v>2.1659421526628998E-3</v>
      </c>
      <c r="M3379" s="105">
        <v>3.2289421526629E-3</v>
      </c>
      <c r="N3379" s="105">
        <v>4.4689421526628997E-3</v>
      </c>
      <c r="O3379" s="105">
        <v>3.8649421526628998E-3</v>
      </c>
      <c r="P3379" s="105">
        <v>4.3729421526629E-3</v>
      </c>
      <c r="Q3379" s="105">
        <v>4.8089421526628998E-3</v>
      </c>
      <c r="R3379" s="105">
        <v>5.0979421526629E-3</v>
      </c>
      <c r="S3379" s="105">
        <v>5.6819421526629003E-3</v>
      </c>
      <c r="T3379" s="105">
        <v>6.2349421526628999E-3</v>
      </c>
      <c r="U3379" s="105">
        <v>6.9499421526629003E-3</v>
      </c>
      <c r="V3379" s="105">
        <v>8.3699421526628997E-3</v>
      </c>
      <c r="W3379" s="105">
        <v>9.1649421526629003E-3</v>
      </c>
      <c r="X3379" s="105">
        <v>9.2299421526628993E-3</v>
      </c>
      <c r="Y3379" s="105">
        <v>9.2039421526628994E-3</v>
      </c>
      <c r="Z3379" s="105">
        <v>8.8829421526628993E-3</v>
      </c>
      <c r="AA3379" s="105">
        <v>8.6979421526628999E-3</v>
      </c>
      <c r="AB3379" s="105">
        <v>8.1809421526628998E-3</v>
      </c>
      <c r="AC3379" s="105">
        <v>7.7619421526628997E-3</v>
      </c>
      <c r="AD3379" s="105">
        <v>7.7059421526629E-3</v>
      </c>
      <c r="AE3379" s="105">
        <v>7.8459421526628995E-3</v>
      </c>
      <c r="AF3379" s="105">
        <v>8.1369421526629009E-3</v>
      </c>
      <c r="AG3379" s="105">
        <v>5.6219421526629001E-3</v>
      </c>
      <c r="AH3379" s="105">
        <v>1.1259421526628999E-3</v>
      </c>
      <c r="AI3379" s="105">
        <v>-4.3780578473371001E-3</v>
      </c>
      <c r="AJ3379" s="105">
        <v>-9.5490578473370995E-3</v>
      </c>
      <c r="AK3379" s="105">
        <v>-1.4308057847337101E-2</v>
      </c>
    </row>
    <row r="3380" spans="1:37" s="105" customFormat="1" x14ac:dyDescent="0.3">
      <c r="A3380" s="108" t="str">
        <f t="shared" si="76"/>
        <v>SDGbaseTRA_AgMed_v7MPSXhhd-1</v>
      </c>
      <c r="B3380" s="108" t="s">
        <v>220</v>
      </c>
      <c r="C3380" s="108" t="s">
        <v>330</v>
      </c>
      <c r="D3380" s="108" t="s">
        <v>81</v>
      </c>
      <c r="E3380" s="105" t="s">
        <v>85</v>
      </c>
      <c r="F3380" s="105">
        <v>8.0498864401150902E-4</v>
      </c>
      <c r="G3380" s="128">
        <v>5.2988644011509101E-5</v>
      </c>
      <c r="H3380" s="105">
        <v>1.5659886440115101E-3</v>
      </c>
      <c r="I3380" s="105">
        <v>2.29898864401151E-3</v>
      </c>
      <c r="J3380" s="105">
        <v>2.1459886440115101E-3</v>
      </c>
      <c r="K3380" s="105">
        <v>2.0359886440115102E-3</v>
      </c>
      <c r="L3380" s="105">
        <v>2.2719886440115099E-3</v>
      </c>
      <c r="M3380" s="105">
        <v>3.33498864401151E-3</v>
      </c>
      <c r="N3380" s="105">
        <v>4.5749886440115102E-3</v>
      </c>
      <c r="O3380" s="105">
        <v>3.9709886440115099E-3</v>
      </c>
      <c r="P3380" s="105">
        <v>4.4789886440115096E-3</v>
      </c>
      <c r="Q3380" s="105">
        <v>4.9149886440115103E-3</v>
      </c>
      <c r="R3380" s="105">
        <v>5.2039886440115096E-3</v>
      </c>
      <c r="S3380" s="105">
        <v>5.7879886440115099E-3</v>
      </c>
      <c r="T3380" s="105">
        <v>6.3409886440115096E-3</v>
      </c>
      <c r="U3380" s="105">
        <v>7.0559886440115099E-3</v>
      </c>
      <c r="V3380" s="105">
        <v>8.4759886440115093E-3</v>
      </c>
      <c r="W3380" s="105">
        <v>9.2709886440115099E-3</v>
      </c>
      <c r="X3380" s="105">
        <v>9.3359886440115107E-3</v>
      </c>
      <c r="Y3380" s="105">
        <v>9.3099886440115107E-3</v>
      </c>
      <c r="Z3380" s="105">
        <v>8.9889886440115106E-3</v>
      </c>
      <c r="AA3380" s="105">
        <v>8.8039886440115095E-3</v>
      </c>
      <c r="AB3380" s="105">
        <v>8.2869886440115094E-3</v>
      </c>
      <c r="AC3380" s="105">
        <v>7.8679886440115102E-3</v>
      </c>
      <c r="AD3380" s="105">
        <v>7.8119886440115097E-3</v>
      </c>
      <c r="AE3380" s="105">
        <v>7.9519886440115092E-3</v>
      </c>
      <c r="AF3380" s="105">
        <v>8.2429886440115105E-3</v>
      </c>
      <c r="AG3380" s="105">
        <v>5.7279886440115097E-3</v>
      </c>
      <c r="AH3380" s="105">
        <v>1.23198864401151E-3</v>
      </c>
      <c r="AI3380" s="105">
        <v>-4.2720113559884896E-3</v>
      </c>
      <c r="AJ3380" s="105">
        <v>-9.4430113559884898E-3</v>
      </c>
      <c r="AK3380" s="105">
        <v>-1.42020113559885E-2</v>
      </c>
    </row>
    <row r="3381" spans="1:37" s="105" customFormat="1" x14ac:dyDescent="0.3">
      <c r="A3381" s="108" t="str">
        <f t="shared" si="76"/>
        <v>SDGbaseTRA_AgMed_v7MPSXhhd-2</v>
      </c>
      <c r="B3381" s="108" t="s">
        <v>220</v>
      </c>
      <c r="C3381" s="108" t="s">
        <v>330</v>
      </c>
      <c r="D3381" s="108" t="s">
        <v>81</v>
      </c>
      <c r="E3381" s="105" t="s">
        <v>86</v>
      </c>
      <c r="F3381" s="105">
        <v>1.1656083306156001E-3</v>
      </c>
      <c r="G3381" s="105">
        <v>4.1360833061559901E-4</v>
      </c>
      <c r="H3381" s="105">
        <v>1.9266083306156E-3</v>
      </c>
      <c r="I3381" s="105">
        <v>2.6596083306155999E-3</v>
      </c>
      <c r="J3381" s="105">
        <v>2.5066083306156E-3</v>
      </c>
      <c r="K3381" s="105">
        <v>2.3966083306156002E-3</v>
      </c>
      <c r="L3381" s="105">
        <v>2.6326083306155998E-3</v>
      </c>
      <c r="M3381" s="105">
        <v>3.6956083306156E-3</v>
      </c>
      <c r="N3381" s="105">
        <v>4.9356083306156002E-3</v>
      </c>
      <c r="O3381" s="105">
        <v>4.3316083306155998E-3</v>
      </c>
      <c r="P3381" s="105">
        <v>4.8396083306155996E-3</v>
      </c>
      <c r="Q3381" s="105">
        <v>5.2756083306156002E-3</v>
      </c>
      <c r="R3381" s="105">
        <v>5.5646083306156004E-3</v>
      </c>
      <c r="S3381" s="105">
        <v>6.1486083306155999E-3</v>
      </c>
      <c r="T3381" s="105">
        <v>6.7016083306156004E-3</v>
      </c>
      <c r="U3381" s="105">
        <v>7.4166083306155999E-3</v>
      </c>
      <c r="V3381" s="105">
        <v>8.8366083306156001E-3</v>
      </c>
      <c r="W3381" s="105">
        <v>9.6316083306156007E-3</v>
      </c>
      <c r="X3381" s="105">
        <v>9.6966083306155998E-3</v>
      </c>
      <c r="Y3381" s="105">
        <v>9.6706083306155998E-3</v>
      </c>
      <c r="Z3381" s="105">
        <v>9.3496083306155997E-3</v>
      </c>
      <c r="AA3381" s="105">
        <v>9.1646083306156003E-3</v>
      </c>
      <c r="AB3381" s="105">
        <v>8.6476083306156002E-3</v>
      </c>
      <c r="AC3381" s="105">
        <v>8.2286083306155992E-3</v>
      </c>
      <c r="AD3381" s="105">
        <v>8.1726083306156005E-3</v>
      </c>
      <c r="AE3381" s="105">
        <v>8.3126083306156E-3</v>
      </c>
      <c r="AF3381" s="105">
        <v>8.6036083306155996E-3</v>
      </c>
      <c r="AG3381" s="105">
        <v>6.0886083306155997E-3</v>
      </c>
      <c r="AH3381" s="105">
        <v>1.5926083306155999E-3</v>
      </c>
      <c r="AI3381" s="105">
        <v>-3.9113916693843996E-3</v>
      </c>
      <c r="AJ3381" s="105">
        <v>-9.0823916693844008E-3</v>
      </c>
      <c r="AK3381" s="105">
        <v>-1.38413916693844E-2</v>
      </c>
    </row>
    <row r="3382" spans="1:37" s="105" customFormat="1" x14ac:dyDescent="0.3">
      <c r="A3382" s="108" t="str">
        <f t="shared" si="76"/>
        <v>SDGbaseTRA_AgMed_v7MPSXhhd-3</v>
      </c>
      <c r="B3382" s="108" t="s">
        <v>220</v>
      </c>
      <c r="C3382" s="108" t="s">
        <v>330</v>
      </c>
      <c r="D3382" s="108" t="s">
        <v>81</v>
      </c>
      <c r="E3382" s="105" t="s">
        <v>87</v>
      </c>
      <c r="F3382" s="105">
        <v>1.88977787526476E-3</v>
      </c>
      <c r="G3382" s="105">
        <v>1.1377778752647599E-3</v>
      </c>
      <c r="H3382" s="105">
        <v>2.65077787526476E-3</v>
      </c>
      <c r="I3382" s="105">
        <v>3.3837778752647601E-3</v>
      </c>
      <c r="J3382" s="105">
        <v>3.2307778752647602E-3</v>
      </c>
      <c r="K3382" s="105">
        <v>3.1207778752647599E-3</v>
      </c>
      <c r="L3382" s="105">
        <v>3.35677787526476E-3</v>
      </c>
      <c r="M3382" s="105">
        <v>4.4197778752647597E-3</v>
      </c>
      <c r="N3382" s="105">
        <v>5.6597778752647604E-3</v>
      </c>
      <c r="O3382" s="105">
        <v>5.05577787526476E-3</v>
      </c>
      <c r="P3382" s="105">
        <v>5.5637778752647598E-3</v>
      </c>
      <c r="Q3382" s="105">
        <v>5.9997778752647604E-3</v>
      </c>
      <c r="R3382" s="105">
        <v>6.2887778752647597E-3</v>
      </c>
      <c r="S3382" s="105">
        <v>6.87277787526476E-3</v>
      </c>
      <c r="T3382" s="105">
        <v>7.4257778752647597E-3</v>
      </c>
      <c r="U3382" s="105">
        <v>8.1407778752647601E-3</v>
      </c>
      <c r="V3382" s="105">
        <v>9.5607778752647594E-3</v>
      </c>
      <c r="W3382" s="105">
        <v>1.03557778752648E-2</v>
      </c>
      <c r="X3382" s="105">
        <v>1.0420777875264801E-2</v>
      </c>
      <c r="Y3382" s="105">
        <v>1.0394777875264801E-2</v>
      </c>
      <c r="Z3382" s="105">
        <v>1.0073777875264801E-2</v>
      </c>
      <c r="AA3382" s="105">
        <v>9.8887778752647596E-3</v>
      </c>
      <c r="AB3382" s="105">
        <v>9.3717778752647595E-3</v>
      </c>
      <c r="AC3382" s="105">
        <v>8.9527778752647603E-3</v>
      </c>
      <c r="AD3382" s="105">
        <v>8.8967778752647598E-3</v>
      </c>
      <c r="AE3382" s="105">
        <v>9.0367778752647593E-3</v>
      </c>
      <c r="AF3382" s="105">
        <v>9.3277778752647606E-3</v>
      </c>
      <c r="AG3382" s="105">
        <v>6.8127778752647599E-3</v>
      </c>
      <c r="AH3382" s="105">
        <v>2.3167778752647599E-3</v>
      </c>
      <c r="AI3382" s="105">
        <v>-3.1872221247352399E-3</v>
      </c>
      <c r="AJ3382" s="105">
        <v>-8.3582221247352397E-3</v>
      </c>
      <c r="AK3382" s="105">
        <v>-1.3117222124735199E-2</v>
      </c>
    </row>
    <row r="3383" spans="1:37" s="105" customFormat="1" x14ac:dyDescent="0.3">
      <c r="A3383" s="108" t="str">
        <f t="shared" si="76"/>
        <v>SDGbaseTRA_AgMed_v7MPSXhhd-4</v>
      </c>
      <c r="B3383" s="108" t="s">
        <v>220</v>
      </c>
      <c r="C3383" s="108" t="s">
        <v>330</v>
      </c>
      <c r="D3383" s="108" t="s">
        <v>81</v>
      </c>
      <c r="E3383" s="105" t="s">
        <v>88</v>
      </c>
      <c r="F3383" s="105">
        <v>2.53191070802098E-3</v>
      </c>
      <c r="G3383" s="105">
        <v>1.77991070802098E-3</v>
      </c>
      <c r="H3383" s="105">
        <v>3.29291070802098E-3</v>
      </c>
      <c r="I3383" s="105">
        <v>4.0259107080209801E-3</v>
      </c>
      <c r="J3383" s="105">
        <v>3.8729107080209802E-3</v>
      </c>
      <c r="K3383" s="105">
        <v>3.7629107080209799E-3</v>
      </c>
      <c r="L3383" s="105">
        <v>3.99891070802098E-3</v>
      </c>
      <c r="M3383" s="105">
        <v>5.0619107080209797E-3</v>
      </c>
      <c r="N3383" s="105">
        <v>6.3019107080209804E-3</v>
      </c>
      <c r="O3383" s="105">
        <v>5.69791070802098E-3</v>
      </c>
      <c r="P3383" s="105">
        <v>6.2059107080209798E-3</v>
      </c>
      <c r="Q3383" s="105">
        <v>6.6419107080209804E-3</v>
      </c>
      <c r="R3383" s="105">
        <v>6.9309107080209797E-3</v>
      </c>
      <c r="S3383" s="105">
        <v>7.51491070802098E-3</v>
      </c>
      <c r="T3383" s="105">
        <v>8.0679107080209797E-3</v>
      </c>
      <c r="U3383" s="105">
        <v>8.7829107080209801E-3</v>
      </c>
      <c r="V3383" s="105">
        <v>1.0202910708021E-2</v>
      </c>
      <c r="W3383" s="105">
        <v>1.0997910708021001E-2</v>
      </c>
      <c r="X3383" s="105">
        <v>1.1062910708021E-2</v>
      </c>
      <c r="Y3383" s="105">
        <v>1.1036910708021E-2</v>
      </c>
      <c r="Z3383" s="105">
        <v>1.0715910708021E-2</v>
      </c>
      <c r="AA3383" s="105">
        <v>1.0530910708021E-2</v>
      </c>
      <c r="AB3383" s="105">
        <v>1.0013910708021E-2</v>
      </c>
      <c r="AC3383" s="105">
        <v>9.5949107080209803E-3</v>
      </c>
      <c r="AD3383" s="105">
        <v>9.5389107080209798E-3</v>
      </c>
      <c r="AE3383" s="105">
        <v>9.6789107080209793E-3</v>
      </c>
      <c r="AF3383" s="105">
        <v>9.9699107080209806E-3</v>
      </c>
      <c r="AG3383" s="105">
        <v>7.4549107080209799E-3</v>
      </c>
      <c r="AH3383" s="105">
        <v>2.9589107080209799E-3</v>
      </c>
      <c r="AI3383" s="105">
        <v>-2.5450892919790199E-3</v>
      </c>
      <c r="AJ3383" s="105">
        <v>-7.7160892919790197E-3</v>
      </c>
      <c r="AK3383" s="105">
        <v>-1.2475089291979E-2</v>
      </c>
    </row>
    <row r="3384" spans="1:37" s="105" customFormat="1" x14ac:dyDescent="0.3">
      <c r="A3384" s="108" t="str">
        <f t="shared" si="76"/>
        <v>SDGbaseTRA_AgMed_v7MPSXhhd-5</v>
      </c>
      <c r="B3384" s="108" t="s">
        <v>220</v>
      </c>
      <c r="C3384" s="108" t="s">
        <v>330</v>
      </c>
      <c r="D3384" s="108" t="s">
        <v>81</v>
      </c>
      <c r="E3384" s="105" t="s">
        <v>89</v>
      </c>
      <c r="F3384" s="105">
        <v>2.8866718719526602E-3</v>
      </c>
      <c r="G3384" s="105">
        <v>2.1346718719526601E-3</v>
      </c>
      <c r="H3384" s="105">
        <v>3.6476718719526601E-3</v>
      </c>
      <c r="I3384" s="105">
        <v>4.3806718719526603E-3</v>
      </c>
      <c r="J3384" s="105">
        <v>4.2276718719526599E-3</v>
      </c>
      <c r="K3384" s="105">
        <v>4.1176718719526601E-3</v>
      </c>
      <c r="L3384" s="105">
        <v>4.3536718719526602E-3</v>
      </c>
      <c r="M3384" s="105">
        <v>5.4166718719526599E-3</v>
      </c>
      <c r="N3384" s="105">
        <v>6.6566718719526597E-3</v>
      </c>
      <c r="O3384" s="105">
        <v>6.0526718719526602E-3</v>
      </c>
      <c r="P3384" s="105">
        <v>6.5606718719526599E-3</v>
      </c>
      <c r="Q3384" s="105">
        <v>6.9966718719526597E-3</v>
      </c>
      <c r="R3384" s="105">
        <v>7.2856718719526599E-3</v>
      </c>
      <c r="S3384" s="105">
        <v>7.8696718719526593E-3</v>
      </c>
      <c r="T3384" s="105">
        <v>8.4226718719526607E-3</v>
      </c>
      <c r="U3384" s="105">
        <v>9.1376718719526594E-3</v>
      </c>
      <c r="V3384" s="105">
        <v>1.05576718719527E-2</v>
      </c>
      <c r="W3384" s="105">
        <v>1.1352671871952699E-2</v>
      </c>
      <c r="X3384" s="105">
        <v>1.14176718719527E-2</v>
      </c>
      <c r="Y3384" s="105">
        <v>1.13916718719527E-2</v>
      </c>
      <c r="Z3384" s="105">
        <v>1.10706718719527E-2</v>
      </c>
      <c r="AA3384" s="105">
        <v>1.0885671871952701E-2</v>
      </c>
      <c r="AB3384" s="105">
        <v>1.03686718719527E-2</v>
      </c>
      <c r="AC3384" s="105">
        <v>9.9496718719526596E-3</v>
      </c>
      <c r="AD3384" s="105">
        <v>9.8936718719526608E-3</v>
      </c>
      <c r="AE3384" s="105">
        <v>1.00336718719527E-2</v>
      </c>
      <c r="AF3384" s="105">
        <v>1.03246718719527E-2</v>
      </c>
      <c r="AG3384" s="105">
        <v>7.80967187195266E-3</v>
      </c>
      <c r="AH3384" s="105">
        <v>3.3136718719526601E-3</v>
      </c>
      <c r="AI3384" s="105">
        <v>-2.1903281280473402E-3</v>
      </c>
      <c r="AJ3384" s="105">
        <v>-7.3613281280473404E-3</v>
      </c>
      <c r="AK3384" s="105">
        <v>-1.21203281280473E-2</v>
      </c>
    </row>
    <row r="3385" spans="1:37" s="105" customFormat="1" x14ac:dyDescent="0.3">
      <c r="A3385" s="108" t="str">
        <f t="shared" si="76"/>
        <v>SDGbaseTRA_AgMed_v7MPSXhhd-6</v>
      </c>
      <c r="B3385" s="108" t="s">
        <v>220</v>
      </c>
      <c r="C3385" s="108" t="s">
        <v>330</v>
      </c>
      <c r="D3385" s="108" t="s">
        <v>81</v>
      </c>
      <c r="E3385" s="105" t="s">
        <v>90</v>
      </c>
      <c r="F3385" s="105">
        <v>3.3037895410356799E-3</v>
      </c>
      <c r="G3385" s="105">
        <v>2.5517895410356799E-3</v>
      </c>
      <c r="H3385" s="105">
        <v>4.0647895410356799E-3</v>
      </c>
      <c r="I3385" s="105">
        <v>4.79778954103568E-3</v>
      </c>
      <c r="J3385" s="105">
        <v>4.6447895410356797E-3</v>
      </c>
      <c r="K3385" s="105">
        <v>4.5347895410356798E-3</v>
      </c>
      <c r="L3385" s="105">
        <v>4.7707895410356799E-3</v>
      </c>
      <c r="M3385" s="105">
        <v>5.8337895410356796E-3</v>
      </c>
      <c r="N3385" s="105">
        <v>7.0737895410356803E-3</v>
      </c>
      <c r="O3385" s="105">
        <v>6.4697895410356799E-3</v>
      </c>
      <c r="P3385" s="105">
        <v>6.9777895410356797E-3</v>
      </c>
      <c r="Q3385" s="105">
        <v>7.4137895410356803E-3</v>
      </c>
      <c r="R3385" s="105">
        <v>7.7027895410356796E-3</v>
      </c>
      <c r="S3385" s="105">
        <v>8.2867895410356808E-3</v>
      </c>
      <c r="T3385" s="105">
        <v>8.8397895410356805E-3</v>
      </c>
      <c r="U3385" s="105">
        <v>9.5547895410356808E-3</v>
      </c>
      <c r="V3385" s="105">
        <v>1.0974789541035699E-2</v>
      </c>
      <c r="W3385" s="105">
        <v>1.17697895410357E-2</v>
      </c>
      <c r="X3385" s="105">
        <v>1.1834789541035701E-2</v>
      </c>
      <c r="Y3385" s="105">
        <v>1.1808789541035701E-2</v>
      </c>
      <c r="Z3385" s="105">
        <v>1.1487789541035701E-2</v>
      </c>
      <c r="AA3385" s="105">
        <v>1.1302789541035699E-2</v>
      </c>
      <c r="AB3385" s="105">
        <v>1.0785789541035699E-2</v>
      </c>
      <c r="AC3385" s="105">
        <v>1.03667895410357E-2</v>
      </c>
      <c r="AD3385" s="105">
        <v>1.03107895410357E-2</v>
      </c>
      <c r="AE3385" s="105">
        <v>1.0450789541035699E-2</v>
      </c>
      <c r="AF3385" s="105">
        <v>1.07417895410357E-2</v>
      </c>
      <c r="AG3385" s="105">
        <v>8.2267895410356798E-3</v>
      </c>
      <c r="AH3385" s="105">
        <v>3.7307895410356802E-3</v>
      </c>
      <c r="AI3385" s="105">
        <v>-1.77321045896432E-3</v>
      </c>
      <c r="AJ3385" s="105">
        <v>-6.9442104589643198E-3</v>
      </c>
      <c r="AK3385" s="105">
        <v>-1.1703210458964299E-2</v>
      </c>
    </row>
    <row r="3386" spans="1:37" s="105" customFormat="1" x14ac:dyDescent="0.3">
      <c r="A3386" s="108" t="str">
        <f t="shared" si="76"/>
        <v>SDGbaseTRA_AgMed_v7MPSXhhd-7</v>
      </c>
      <c r="B3386" s="108" t="s">
        <v>220</v>
      </c>
      <c r="C3386" s="108" t="s">
        <v>330</v>
      </c>
      <c r="D3386" s="108" t="s">
        <v>81</v>
      </c>
      <c r="E3386" s="105" t="s">
        <v>91</v>
      </c>
      <c r="F3386" s="105">
        <v>4.3306609416268096E-3</v>
      </c>
      <c r="G3386" s="105">
        <v>3.5786609416268099E-3</v>
      </c>
      <c r="H3386" s="105">
        <v>5.09166094162681E-3</v>
      </c>
      <c r="I3386" s="105">
        <v>5.8246609416268101E-3</v>
      </c>
      <c r="J3386" s="105">
        <v>5.6716609416268098E-3</v>
      </c>
      <c r="K3386" s="105">
        <v>5.5616609416268099E-3</v>
      </c>
      <c r="L3386" s="105">
        <v>5.79766094162681E-3</v>
      </c>
      <c r="M3386" s="105">
        <v>6.8606609416268097E-3</v>
      </c>
      <c r="N3386" s="105">
        <v>8.1006609416268104E-3</v>
      </c>
      <c r="O3386" s="105">
        <v>7.49666094162681E-3</v>
      </c>
      <c r="P3386" s="105">
        <v>8.0046609416268098E-3</v>
      </c>
      <c r="Q3386" s="105">
        <v>8.4406609416268104E-3</v>
      </c>
      <c r="R3386" s="105">
        <v>8.7296609416268097E-3</v>
      </c>
      <c r="S3386" s="105">
        <v>9.3136609416268092E-3</v>
      </c>
      <c r="T3386" s="105">
        <v>9.8666609416268106E-3</v>
      </c>
      <c r="U3386" s="105">
        <v>1.0581660941626801E-2</v>
      </c>
      <c r="V3386" s="105">
        <v>1.20016609416268E-2</v>
      </c>
      <c r="W3386" s="105">
        <v>1.27966609416268E-2</v>
      </c>
      <c r="X3386" s="105">
        <v>1.28616609416268E-2</v>
      </c>
      <c r="Y3386" s="105">
        <v>1.28356609416268E-2</v>
      </c>
      <c r="Z3386" s="105">
        <v>1.2514660941626799E-2</v>
      </c>
      <c r="AA3386" s="105">
        <v>1.23296609416268E-2</v>
      </c>
      <c r="AB3386" s="105">
        <v>1.18126609416268E-2</v>
      </c>
      <c r="AC3386" s="105">
        <v>1.1393660941626801E-2</v>
      </c>
      <c r="AD3386" s="105">
        <v>1.13376609416268E-2</v>
      </c>
      <c r="AE3386" s="105">
        <v>1.14776609416268E-2</v>
      </c>
      <c r="AF3386" s="105">
        <v>1.1768660941626799E-2</v>
      </c>
      <c r="AG3386" s="105">
        <v>9.2536609416268099E-3</v>
      </c>
      <c r="AH3386" s="105">
        <v>4.7576609416268099E-3</v>
      </c>
      <c r="AI3386" s="105">
        <v>-7.4633905837318698E-4</v>
      </c>
      <c r="AJ3386" s="105">
        <v>-5.9173390583731897E-3</v>
      </c>
      <c r="AK3386" s="105">
        <v>-1.06763390583732E-2</v>
      </c>
    </row>
    <row r="3387" spans="1:37" s="105" customFormat="1" x14ac:dyDescent="0.3">
      <c r="A3387" s="108" t="str">
        <f t="shared" si="76"/>
        <v>SDGbaseTRA_AgMed_v7MPSXhhd-8</v>
      </c>
      <c r="B3387" s="108" t="s">
        <v>220</v>
      </c>
      <c r="C3387" s="108" t="s">
        <v>330</v>
      </c>
      <c r="D3387" s="108" t="s">
        <v>81</v>
      </c>
      <c r="E3387" s="105" t="s">
        <v>92</v>
      </c>
      <c r="F3387" s="105">
        <v>5.9559431619537204E-3</v>
      </c>
      <c r="G3387" s="105">
        <v>5.2039431619537203E-3</v>
      </c>
      <c r="H3387" s="105">
        <v>6.7169431619537199E-3</v>
      </c>
      <c r="I3387" s="105">
        <v>7.4499431619537201E-3</v>
      </c>
      <c r="J3387" s="105">
        <v>7.2969431619537197E-3</v>
      </c>
      <c r="K3387" s="105">
        <v>7.1869431619537199E-3</v>
      </c>
      <c r="L3387" s="105">
        <v>7.42294316195372E-3</v>
      </c>
      <c r="M3387" s="105">
        <v>8.4859431619537205E-3</v>
      </c>
      <c r="N3387" s="105">
        <v>9.7259431619537203E-3</v>
      </c>
      <c r="O3387" s="105">
        <v>9.1219431619537199E-3</v>
      </c>
      <c r="P3387" s="105">
        <v>9.6299431619537197E-3</v>
      </c>
      <c r="Q3387" s="105">
        <v>1.00659431619537E-2</v>
      </c>
      <c r="R3387" s="105">
        <v>1.0354943161953701E-2</v>
      </c>
      <c r="S3387" s="105">
        <v>1.09389431619537E-2</v>
      </c>
      <c r="T3387" s="105">
        <v>1.14919431619537E-2</v>
      </c>
      <c r="U3387" s="105">
        <v>1.22069431619537E-2</v>
      </c>
      <c r="V3387" s="105">
        <v>1.3626943161953699E-2</v>
      </c>
      <c r="W3387" s="105">
        <v>1.44219431619537E-2</v>
      </c>
      <c r="X3387" s="105">
        <v>1.4486943161953701E-2</v>
      </c>
      <c r="Y3387" s="105">
        <v>1.4460943161953701E-2</v>
      </c>
      <c r="Z3387" s="105">
        <v>1.4139943161953701E-2</v>
      </c>
      <c r="AA3387" s="105">
        <v>1.39549431619537E-2</v>
      </c>
      <c r="AB3387" s="105">
        <v>1.34379431619537E-2</v>
      </c>
      <c r="AC3387" s="105">
        <v>1.30189431619537E-2</v>
      </c>
      <c r="AD3387" s="105">
        <v>1.29629431619537E-2</v>
      </c>
      <c r="AE3387" s="105">
        <v>1.3102943161953699E-2</v>
      </c>
      <c r="AF3387" s="105">
        <v>1.3393943161953701E-2</v>
      </c>
      <c r="AG3387" s="105">
        <v>1.0878943161953701E-2</v>
      </c>
      <c r="AH3387" s="105">
        <v>6.3829431619537198E-3</v>
      </c>
      <c r="AI3387" s="105">
        <v>8.7894316195372395E-4</v>
      </c>
      <c r="AJ3387" s="105">
        <v>-4.2920568380462798E-3</v>
      </c>
      <c r="AK3387" s="105">
        <v>-9.05105683804628E-3</v>
      </c>
    </row>
    <row r="3388" spans="1:37" s="105" customFormat="1" x14ac:dyDescent="0.3">
      <c r="A3388" s="108" t="str">
        <f t="shared" si="76"/>
        <v>SDGbaseTRA_AgMed_v7MPSXhhd-9</v>
      </c>
      <c r="B3388" s="108" t="s">
        <v>220</v>
      </c>
      <c r="C3388" s="108" t="s">
        <v>330</v>
      </c>
      <c r="D3388" s="108" t="s">
        <v>81</v>
      </c>
      <c r="E3388" s="105" t="s">
        <v>93</v>
      </c>
      <c r="F3388" s="105">
        <v>4.3467195644003899E-2</v>
      </c>
      <c r="G3388" s="105">
        <v>4.2715195644003903E-2</v>
      </c>
      <c r="H3388" s="105">
        <v>4.4228195644003897E-2</v>
      </c>
      <c r="I3388" s="105">
        <v>4.4961195644003901E-2</v>
      </c>
      <c r="J3388" s="105">
        <v>4.4808195644003901E-2</v>
      </c>
      <c r="K3388" s="105">
        <v>4.4698195644003902E-2</v>
      </c>
      <c r="L3388" s="105">
        <v>4.4934195644003902E-2</v>
      </c>
      <c r="M3388" s="105">
        <v>4.5997195644003903E-2</v>
      </c>
      <c r="N3388" s="105">
        <v>4.7237195644003901E-2</v>
      </c>
      <c r="O3388" s="105">
        <v>4.6633195644003901E-2</v>
      </c>
      <c r="P3388" s="105">
        <v>4.7141195644003903E-2</v>
      </c>
      <c r="Q3388" s="105">
        <v>4.7577195644003901E-2</v>
      </c>
      <c r="R3388" s="105">
        <v>4.7866195644003899E-2</v>
      </c>
      <c r="S3388" s="105">
        <v>4.84501956440039E-2</v>
      </c>
      <c r="T3388" s="105">
        <v>4.9003195644003898E-2</v>
      </c>
      <c r="U3388" s="105">
        <v>4.9718195644003899E-2</v>
      </c>
      <c r="V3388" s="105">
        <v>5.1138195644003903E-2</v>
      </c>
      <c r="W3388" s="105">
        <v>5.19331956440039E-2</v>
      </c>
      <c r="X3388" s="105">
        <v>5.1998195644003903E-2</v>
      </c>
      <c r="Y3388" s="105">
        <v>5.1972195644003898E-2</v>
      </c>
      <c r="Z3388" s="105">
        <v>5.1651195644003903E-2</v>
      </c>
      <c r="AA3388" s="105">
        <v>5.1466195644003898E-2</v>
      </c>
      <c r="AB3388" s="105">
        <v>5.0949195644003901E-2</v>
      </c>
      <c r="AC3388" s="105">
        <v>5.0530195644003899E-2</v>
      </c>
      <c r="AD3388" s="105">
        <v>5.0474195644003898E-2</v>
      </c>
      <c r="AE3388" s="105">
        <v>5.06141956440039E-2</v>
      </c>
      <c r="AF3388" s="105">
        <v>5.0905195644003899E-2</v>
      </c>
      <c r="AG3388" s="105">
        <v>4.8390195644003903E-2</v>
      </c>
      <c r="AH3388" s="105">
        <v>4.3894195644003903E-2</v>
      </c>
      <c r="AI3388" s="105">
        <v>3.8390195644003901E-2</v>
      </c>
      <c r="AJ3388" s="105">
        <v>3.3219195644003899E-2</v>
      </c>
      <c r="AK3388" s="105">
        <v>2.8460195644003899E-2</v>
      </c>
    </row>
    <row r="3389" spans="1:37" s="105" customFormat="1" x14ac:dyDescent="0.3">
      <c r="A3389" s="108" t="str">
        <f t="shared" si="76"/>
        <v>SDGbaseTRA_AgMed_v7C_SavingsINSent-n</v>
      </c>
      <c r="B3389" s="108" t="s">
        <v>220</v>
      </c>
      <c r="C3389" s="108" t="s">
        <v>330</v>
      </c>
      <c r="D3389" s="108" t="s">
        <v>96</v>
      </c>
      <c r="E3389" s="105" t="s">
        <v>82</v>
      </c>
      <c r="F3389" s="105">
        <v>634.29095094814102</v>
      </c>
      <c r="G3389" s="105">
        <v>578.83987738470898</v>
      </c>
      <c r="H3389" s="105">
        <v>604.27244205079296</v>
      </c>
      <c r="I3389" s="105">
        <v>607.819626368527</v>
      </c>
      <c r="J3389" s="105">
        <v>625.83371848705303</v>
      </c>
      <c r="K3389" s="105">
        <v>645.45511210392999</v>
      </c>
      <c r="L3389" s="105">
        <v>666.43839408185204</v>
      </c>
      <c r="M3389" s="105">
        <v>688.07029798638803</v>
      </c>
      <c r="N3389" s="105">
        <v>713.40252489107604</v>
      </c>
      <c r="O3389" s="105">
        <v>744.25038886429002</v>
      </c>
      <c r="P3389" s="105">
        <v>776.07539021371201</v>
      </c>
      <c r="Q3389" s="105">
        <v>808.30490246665204</v>
      </c>
      <c r="R3389" s="105">
        <v>854.91216871084396</v>
      </c>
      <c r="S3389" s="105">
        <v>887.202139853738</v>
      </c>
      <c r="T3389" s="105">
        <v>921.22302122373196</v>
      </c>
      <c r="U3389" s="105">
        <v>959.39673881519104</v>
      </c>
      <c r="V3389" s="105">
        <v>996.25274155925001</v>
      </c>
      <c r="W3389" s="105">
        <v>1034.86669904323</v>
      </c>
      <c r="X3389" s="105">
        <v>1075.8421027474601</v>
      </c>
      <c r="Y3389" s="105">
        <v>1117.66307343893</v>
      </c>
      <c r="Z3389" s="105">
        <v>1163.9523688751599</v>
      </c>
      <c r="AA3389" s="105">
        <v>1208.5346893799999</v>
      </c>
      <c r="AB3389" s="105">
        <v>1261.4938452834399</v>
      </c>
      <c r="AC3389" s="105">
        <v>1301.96480790739</v>
      </c>
      <c r="AD3389" s="105">
        <v>1335.78855449719</v>
      </c>
      <c r="AE3389" s="105">
        <v>1367.91560354444</v>
      </c>
      <c r="AF3389" s="105">
        <v>1399.2986540142499</v>
      </c>
      <c r="AG3389" s="105">
        <v>1422.6113003358</v>
      </c>
      <c r="AH3389" s="105">
        <v>1412.1434084145501</v>
      </c>
      <c r="AI3389" s="105">
        <v>1389.81146223936</v>
      </c>
      <c r="AJ3389" s="105">
        <v>1374.35724154898</v>
      </c>
      <c r="AK3389" s="105">
        <v>1366.7642994518701</v>
      </c>
    </row>
    <row r="3390" spans="1:37" s="105" customFormat="1" x14ac:dyDescent="0.3">
      <c r="A3390" s="108" t="str">
        <f t="shared" si="76"/>
        <v>SDGbaseTRA_AgMed_v7C_SavingsINSent-e</v>
      </c>
      <c r="B3390" s="108" t="s">
        <v>220</v>
      </c>
      <c r="C3390" s="108" t="s">
        <v>330</v>
      </c>
      <c r="D3390" s="108" t="s">
        <v>96</v>
      </c>
      <c r="E3390" s="105" t="s">
        <v>83</v>
      </c>
      <c r="F3390" s="105">
        <v>60.099989425202502</v>
      </c>
      <c r="G3390" s="105">
        <v>65.9524521897509</v>
      </c>
      <c r="H3390" s="105">
        <v>54.614357237883503</v>
      </c>
      <c r="I3390" s="105">
        <v>55.697060280878901</v>
      </c>
      <c r="J3390" s="105">
        <v>58.940453192853603</v>
      </c>
      <c r="K3390" s="105">
        <v>63.008837879340298</v>
      </c>
      <c r="L3390" s="105">
        <v>67.175340412116697</v>
      </c>
      <c r="M3390" s="105">
        <v>67.585604481705502</v>
      </c>
      <c r="N3390" s="105">
        <v>66.238574217586404</v>
      </c>
      <c r="O3390" s="105">
        <v>65.686512959534497</v>
      </c>
      <c r="P3390" s="105">
        <v>68.164220581150104</v>
      </c>
      <c r="Q3390" s="105">
        <v>72.624272165064795</v>
      </c>
      <c r="R3390" s="105">
        <v>80.181388254194701</v>
      </c>
      <c r="S3390" s="105">
        <v>84.584429530397102</v>
      </c>
      <c r="T3390" s="105">
        <v>89.719989096310798</v>
      </c>
      <c r="U3390" s="105">
        <v>94.645037609630606</v>
      </c>
      <c r="V3390" s="105">
        <v>95.035796271683907</v>
      </c>
      <c r="W3390" s="105">
        <v>98.5536912826433</v>
      </c>
      <c r="X3390" s="105">
        <v>106.421698178293</v>
      </c>
      <c r="Y3390" s="105">
        <v>114.574336375755</v>
      </c>
      <c r="Z3390" s="105">
        <v>122.94110250837301</v>
      </c>
      <c r="AA3390" s="105">
        <v>130.598747698333</v>
      </c>
      <c r="AB3390" s="105">
        <v>138.17074415385801</v>
      </c>
      <c r="AC3390" s="105">
        <v>148.30253582203801</v>
      </c>
      <c r="AD3390" s="105">
        <v>158.748959728194</v>
      </c>
      <c r="AE3390" s="105">
        <v>169.05501164511199</v>
      </c>
      <c r="AF3390" s="105">
        <v>179.66180054965699</v>
      </c>
      <c r="AG3390" s="105">
        <v>222.04437317581301</v>
      </c>
      <c r="AH3390" s="105">
        <v>265.76621865760501</v>
      </c>
      <c r="AI3390" s="105">
        <v>317.37682021278903</v>
      </c>
      <c r="AJ3390" s="105">
        <v>346.19676341938401</v>
      </c>
      <c r="AK3390" s="105">
        <v>384.72586796547199</v>
      </c>
    </row>
    <row r="3391" spans="1:37" s="105" customFormat="1" x14ac:dyDescent="0.3">
      <c r="A3391" s="108" t="str">
        <f t="shared" si="76"/>
        <v>SDGbaseTRA_AgMed_v7C_SavingsINShhd-0</v>
      </c>
      <c r="B3391" s="108" t="s">
        <v>220</v>
      </c>
      <c r="C3391" s="108" t="s">
        <v>330</v>
      </c>
      <c r="D3391" s="108" t="s">
        <v>96</v>
      </c>
      <c r="E3391" s="105" t="s">
        <v>84</v>
      </c>
      <c r="F3391" s="105">
        <v>5.6457937045340599E-2</v>
      </c>
      <c r="G3391" s="105">
        <v>-4.2527203968203498E-3</v>
      </c>
      <c r="H3391" s="105">
        <v>0.114617426235417</v>
      </c>
      <c r="I3391" s="105">
        <v>0.17780980968190099</v>
      </c>
      <c r="J3391" s="105">
        <v>0.169439934705964</v>
      </c>
      <c r="K3391" s="105">
        <v>0.16411872145005599</v>
      </c>
      <c r="L3391" s="105">
        <v>0.18919753518520499</v>
      </c>
      <c r="M3391" s="105">
        <v>0.29021535254560099</v>
      </c>
      <c r="N3391" s="105">
        <v>0.41351423530293602</v>
      </c>
      <c r="O3391" s="105">
        <v>0.36924049800236802</v>
      </c>
      <c r="P3391" s="105">
        <v>0.432114080009316</v>
      </c>
      <c r="Q3391" s="105">
        <v>0.49136274342583403</v>
      </c>
      <c r="R3391" s="105">
        <v>0.538320670445947</v>
      </c>
      <c r="S3391" s="105">
        <v>0.62149873714829995</v>
      </c>
      <c r="T3391" s="105">
        <v>0.70626073094665598</v>
      </c>
      <c r="U3391" s="105">
        <v>0.81661998741975605</v>
      </c>
      <c r="V3391" s="105">
        <v>1.0216259483126799</v>
      </c>
      <c r="W3391" s="105">
        <v>1.15978808855503</v>
      </c>
      <c r="X3391" s="105">
        <v>1.2103823713645501</v>
      </c>
      <c r="Y3391" s="105">
        <v>1.249665416264</v>
      </c>
      <c r="Z3391" s="105">
        <v>1.2459510989617799</v>
      </c>
      <c r="AA3391" s="105">
        <v>1.26032111640844</v>
      </c>
      <c r="AB3391" s="105">
        <v>1.2258520233388901</v>
      </c>
      <c r="AC3391" s="105">
        <v>1.2036787731477201</v>
      </c>
      <c r="AD3391" s="105">
        <v>1.23461536304339</v>
      </c>
      <c r="AE3391" s="105">
        <v>1.2986796903170501</v>
      </c>
      <c r="AF3391" s="105">
        <v>1.39200841048539</v>
      </c>
      <c r="AG3391" s="105">
        <v>0.993654701196381</v>
      </c>
      <c r="AH3391" s="105">
        <v>0.20373557737324699</v>
      </c>
      <c r="AI3391" s="105">
        <v>-0.79788113970532104</v>
      </c>
      <c r="AJ3391" s="105">
        <v>-1.7420121962669799</v>
      </c>
      <c r="AK3391" s="105">
        <v>-2.61648668253881</v>
      </c>
    </row>
    <row r="3392" spans="1:37" s="105" customFormat="1" x14ac:dyDescent="0.3">
      <c r="A3392" s="108" t="str">
        <f t="shared" si="76"/>
        <v>SDGbaseTRA_AgMed_v7C_SavingsINShhd-1</v>
      </c>
      <c r="B3392" s="108" t="s">
        <v>220</v>
      </c>
      <c r="C3392" s="108" t="s">
        <v>330</v>
      </c>
      <c r="D3392" s="108" t="s">
        <v>96</v>
      </c>
      <c r="E3392" s="105" t="s">
        <v>85</v>
      </c>
      <c r="F3392" s="105">
        <v>8.9183024556091894E-2</v>
      </c>
      <c r="G3392" s="105">
        <v>5.80367768639449E-3</v>
      </c>
      <c r="H3392" s="105">
        <v>0.16873046971675301</v>
      </c>
      <c r="I3392" s="105">
        <v>0.25564598827534701</v>
      </c>
      <c r="J3392" s="105">
        <v>0.24440861463656699</v>
      </c>
      <c r="K3392" s="105">
        <v>0.23744290998376899</v>
      </c>
      <c r="L3392" s="105">
        <v>0.27221758924998302</v>
      </c>
      <c r="M3392" s="105">
        <v>0.41118845218952399</v>
      </c>
      <c r="N3392" s="105">
        <v>0.58084809290570005</v>
      </c>
      <c r="O3392" s="105">
        <v>0.52064990242081799</v>
      </c>
      <c r="P3392" s="105">
        <v>0.607536234810228</v>
      </c>
      <c r="Q3392" s="105">
        <v>0.68942031845334895</v>
      </c>
      <c r="R3392" s="105">
        <v>0.75468823734617396</v>
      </c>
      <c r="S3392" s="105">
        <v>0.86935292982647105</v>
      </c>
      <c r="T3392" s="105">
        <v>0.98620648689544499</v>
      </c>
      <c r="U3392" s="105">
        <v>1.13837353300171</v>
      </c>
      <c r="V3392" s="105">
        <v>1.4202205573175299</v>
      </c>
      <c r="W3392" s="105">
        <v>1.61028193790157</v>
      </c>
      <c r="X3392" s="105">
        <v>1.68001251399519</v>
      </c>
      <c r="Y3392" s="105">
        <v>1.7340061762213199</v>
      </c>
      <c r="Z3392" s="105">
        <v>1.72931419089509</v>
      </c>
      <c r="AA3392" s="105">
        <v>1.7492148484011201</v>
      </c>
      <c r="AB3392" s="105">
        <v>1.7025590539958599</v>
      </c>
      <c r="AC3392" s="105">
        <v>1.6721723655346601</v>
      </c>
      <c r="AD3392" s="105">
        <v>1.7146694439125001</v>
      </c>
      <c r="AE3392" s="105">
        <v>1.8025410805795099</v>
      </c>
      <c r="AF3392" s="105">
        <v>1.93041728820987</v>
      </c>
      <c r="AG3392" s="105">
        <v>1.38498483726887</v>
      </c>
      <c r="AH3392" s="105">
        <v>0.30439290012234399</v>
      </c>
      <c r="AI3392" s="105">
        <v>-1.0620074708843099</v>
      </c>
      <c r="AJ3392" s="105">
        <v>-2.3479985405492099</v>
      </c>
      <c r="AK3392" s="105">
        <v>-3.5379156246771801</v>
      </c>
    </row>
    <row r="3393" spans="1:37" s="105" customFormat="1" x14ac:dyDescent="0.3">
      <c r="A3393" s="108" t="str">
        <f t="shared" si="76"/>
        <v>SDGbaseTRA_AgMed_v7C_SavingsINShhd-2</v>
      </c>
      <c r="B3393" s="108" t="s">
        <v>220</v>
      </c>
      <c r="C3393" s="108" t="s">
        <v>330</v>
      </c>
      <c r="D3393" s="108" t="s">
        <v>96</v>
      </c>
      <c r="E3393" s="105" t="s">
        <v>86</v>
      </c>
      <c r="F3393" s="105">
        <v>0.15069388134329501</v>
      </c>
      <c r="G3393" s="105">
        <v>5.2637572760292503E-2</v>
      </c>
      <c r="H3393" s="105">
        <v>0.242112349292953</v>
      </c>
      <c r="I3393" s="105">
        <v>0.34457008836986802</v>
      </c>
      <c r="J3393" s="105">
        <v>0.33260108905392399</v>
      </c>
      <c r="K3393" s="105">
        <v>0.32573298683174401</v>
      </c>
      <c r="L3393" s="105">
        <v>0.36770332573838999</v>
      </c>
      <c r="M3393" s="105">
        <v>0.53130827864302599</v>
      </c>
      <c r="N3393" s="105">
        <v>0.73094865873508597</v>
      </c>
      <c r="O3393" s="105">
        <v>0.66255987959850404</v>
      </c>
      <c r="P3393" s="105">
        <v>0.76606742134109995</v>
      </c>
      <c r="Q3393" s="105">
        <v>0.86378306090350698</v>
      </c>
      <c r="R3393" s="105">
        <v>0.94266854084001594</v>
      </c>
      <c r="S3393" s="105">
        <v>1.07881799657638</v>
      </c>
      <c r="T3393" s="105">
        <v>1.2176243434371501</v>
      </c>
      <c r="U3393" s="105">
        <v>1.39807502607595</v>
      </c>
      <c r="V3393" s="105">
        <v>1.7300158586460399</v>
      </c>
      <c r="W3393" s="105">
        <v>1.9547384943959101</v>
      </c>
      <c r="X3393" s="105">
        <v>2.0387229322733198</v>
      </c>
      <c r="Y3393" s="105">
        <v>2.10414437985263</v>
      </c>
      <c r="Z3393" s="105">
        <v>2.1013374006822101</v>
      </c>
      <c r="AA3393" s="105">
        <v>2.1270926079252201</v>
      </c>
      <c r="AB3393" s="105">
        <v>2.0754162539420302</v>
      </c>
      <c r="AC3393" s="105">
        <v>2.0420992454045401</v>
      </c>
      <c r="AD3393" s="105">
        <v>2.09387639505653</v>
      </c>
      <c r="AE3393" s="105">
        <v>2.19861389005283</v>
      </c>
      <c r="AF3393" s="105">
        <v>2.3500099965492498</v>
      </c>
      <c r="AG3393" s="105">
        <v>1.7156764066241901</v>
      </c>
      <c r="AH3393" s="105">
        <v>0.45762476308786398</v>
      </c>
      <c r="AI3393" s="105">
        <v>-1.1292896597287601</v>
      </c>
      <c r="AJ3393" s="105">
        <v>-2.62042851198263</v>
      </c>
      <c r="AK3393" s="105">
        <v>-3.9980092197942101</v>
      </c>
    </row>
    <row r="3394" spans="1:37" s="105" customFormat="1" x14ac:dyDescent="0.3">
      <c r="A3394" s="108" t="str">
        <f t="shared" si="76"/>
        <v>SDGbaseTRA_AgMed_v7C_SavingsINShhd-3</v>
      </c>
      <c r="B3394" s="108" t="s">
        <v>220</v>
      </c>
      <c r="C3394" s="108" t="s">
        <v>330</v>
      </c>
      <c r="D3394" s="108" t="s">
        <v>96</v>
      </c>
      <c r="E3394" s="105" t="s">
        <v>87</v>
      </c>
      <c r="F3394" s="105">
        <v>0.29970925487373701</v>
      </c>
      <c r="G3394" s="105">
        <v>0.17685072840194899</v>
      </c>
      <c r="H3394" s="105">
        <v>0.40938350551243602</v>
      </c>
      <c r="I3394" s="105">
        <v>0.53815475272903301</v>
      </c>
      <c r="J3394" s="105">
        <v>0.52606243450059598</v>
      </c>
      <c r="K3394" s="105">
        <v>0.520610574565603</v>
      </c>
      <c r="L3394" s="105">
        <v>0.57558620233428903</v>
      </c>
      <c r="M3394" s="105">
        <v>0.78016467719092897</v>
      </c>
      <c r="N3394" s="105">
        <v>1.02941544950539</v>
      </c>
      <c r="O3394" s="105">
        <v>0.95004294899279296</v>
      </c>
      <c r="P3394" s="105">
        <v>1.0821830807661901</v>
      </c>
      <c r="Q3394" s="105">
        <v>1.2071549023214001</v>
      </c>
      <c r="R3394" s="105">
        <v>1.3097924831905701</v>
      </c>
      <c r="S3394" s="105">
        <v>1.48216673769704</v>
      </c>
      <c r="T3394" s="105">
        <v>1.65795158981436</v>
      </c>
      <c r="U3394" s="105">
        <v>1.8857061486815401</v>
      </c>
      <c r="V3394" s="105">
        <v>2.2992099819704999</v>
      </c>
      <c r="W3394" s="105">
        <v>2.5808262414818799</v>
      </c>
      <c r="X3394" s="105">
        <v>2.68931791169409</v>
      </c>
      <c r="Y3394" s="105">
        <v>2.7744755339833098</v>
      </c>
      <c r="Z3394" s="105">
        <v>2.7764326574815201</v>
      </c>
      <c r="AA3394" s="105">
        <v>2.8130405101570699</v>
      </c>
      <c r="AB3394" s="105">
        <v>2.75626340400364</v>
      </c>
      <c r="AC3394" s="105">
        <v>2.7208712126549801</v>
      </c>
      <c r="AD3394" s="105">
        <v>2.7899414808817999</v>
      </c>
      <c r="AE3394" s="105">
        <v>2.9240436078269898</v>
      </c>
      <c r="AF3394" s="105">
        <v>3.1153693508930398</v>
      </c>
      <c r="AG3394" s="105">
        <v>2.3453936015870198</v>
      </c>
      <c r="AH3394" s="105">
        <v>0.81117690473164905</v>
      </c>
      <c r="AI3394" s="105">
        <v>-1.1198160366708301</v>
      </c>
      <c r="AJ3394" s="105">
        <v>-2.9311115242490402</v>
      </c>
      <c r="AK3394" s="105">
        <v>-4.6015661198695197</v>
      </c>
    </row>
    <row r="3395" spans="1:37" s="105" customFormat="1" x14ac:dyDescent="0.3">
      <c r="A3395" s="108" t="str">
        <f t="shared" si="76"/>
        <v>SDGbaseTRA_AgMed_v7C_SavingsINShhd-4</v>
      </c>
      <c r="B3395" s="108" t="s">
        <v>220</v>
      </c>
      <c r="C3395" s="108" t="s">
        <v>330</v>
      </c>
      <c r="D3395" s="108" t="s">
        <v>96</v>
      </c>
      <c r="E3395" s="105" t="s">
        <v>88</v>
      </c>
      <c r="F3395" s="105">
        <v>0.42956660419689002</v>
      </c>
      <c r="G3395" s="105">
        <v>0.29429904557465297</v>
      </c>
      <c r="H3395" s="105">
        <v>0.54515225520939103</v>
      </c>
      <c r="I3395" s="105">
        <v>0.68516222413853201</v>
      </c>
      <c r="J3395" s="105">
        <v>0.67469245900923103</v>
      </c>
      <c r="K3395" s="105">
        <v>0.67192188626176197</v>
      </c>
      <c r="L3395" s="105">
        <v>0.734300333107612</v>
      </c>
      <c r="M3395" s="105">
        <v>0.95716714396542601</v>
      </c>
      <c r="N3395" s="105">
        <v>1.2285124696632099</v>
      </c>
      <c r="O3395" s="105">
        <v>1.1481486974033801</v>
      </c>
      <c r="P3395" s="105">
        <v>1.29497874487343</v>
      </c>
      <c r="Q3395" s="105">
        <v>1.43404748486219</v>
      </c>
      <c r="R3395" s="105">
        <v>1.5508768615148301</v>
      </c>
      <c r="S3395" s="105">
        <v>1.7408557333943999</v>
      </c>
      <c r="T3395" s="105">
        <v>1.9347013899334</v>
      </c>
      <c r="U3395" s="105">
        <v>2.1853730390617998</v>
      </c>
      <c r="V3395" s="105">
        <v>2.6348338222271499</v>
      </c>
      <c r="W3395" s="105">
        <v>2.94261060138883</v>
      </c>
      <c r="X3395" s="105">
        <v>3.0641565003848599</v>
      </c>
      <c r="Y3395" s="105">
        <v>3.1598364734740501</v>
      </c>
      <c r="Z3395" s="105">
        <v>3.1670803581282199</v>
      </c>
      <c r="AA3395" s="105">
        <v>3.2107954603570699</v>
      </c>
      <c r="AB3395" s="105">
        <v>3.1563920967616701</v>
      </c>
      <c r="AC3395" s="105">
        <v>3.1228869491745099</v>
      </c>
      <c r="AD3395" s="105">
        <v>3.2015601059509899</v>
      </c>
      <c r="AE3395" s="105">
        <v>3.3499978542353999</v>
      </c>
      <c r="AF3395" s="105">
        <v>3.55971309959273</v>
      </c>
      <c r="AG3395" s="105">
        <v>2.7408408466365701</v>
      </c>
      <c r="AH3395" s="105">
        <v>1.10270257686366</v>
      </c>
      <c r="AI3395" s="105">
        <v>-0.95007193299817505</v>
      </c>
      <c r="AJ3395" s="105">
        <v>-2.8702366828438901</v>
      </c>
      <c r="AK3395" s="105">
        <v>-4.6368766354293296</v>
      </c>
    </row>
    <row r="3396" spans="1:37" s="105" customFormat="1" x14ac:dyDescent="0.3">
      <c r="A3396" s="108" t="str">
        <f t="shared" si="76"/>
        <v>SDGbaseTRA_AgMed_v7C_SavingsINShhd-5</v>
      </c>
      <c r="B3396" s="108" t="s">
        <v>220</v>
      </c>
      <c r="C3396" s="108" t="s">
        <v>330</v>
      </c>
      <c r="D3396" s="108" t="s">
        <v>96</v>
      </c>
      <c r="E3396" s="105" t="s">
        <v>89</v>
      </c>
      <c r="F3396" s="105">
        <v>0.66273617400637597</v>
      </c>
      <c r="G3396" s="105">
        <v>0.47421683038393803</v>
      </c>
      <c r="H3396" s="105">
        <v>0.82018205815988099</v>
      </c>
      <c r="I3396" s="105">
        <v>1.0096826972447499</v>
      </c>
      <c r="J3396" s="105">
        <v>0.99723409605792901</v>
      </c>
      <c r="K3396" s="105">
        <v>0.99633739410380995</v>
      </c>
      <c r="L3396" s="105">
        <v>1.08413422657886</v>
      </c>
      <c r="M3396" s="105">
        <v>1.3898061899034</v>
      </c>
      <c r="N3396" s="105">
        <v>1.76219448962546</v>
      </c>
      <c r="O3396" s="105">
        <v>1.65717782380872</v>
      </c>
      <c r="P3396" s="105">
        <v>1.8614160845399601</v>
      </c>
      <c r="Q3396" s="105">
        <v>2.0549225468943999</v>
      </c>
      <c r="R3396" s="105">
        <v>2.2224766546763899</v>
      </c>
      <c r="S3396" s="105">
        <v>2.4846020285668402</v>
      </c>
      <c r="T3396" s="105">
        <v>2.75223182951154</v>
      </c>
      <c r="U3396" s="105">
        <v>3.0987341521725802</v>
      </c>
      <c r="V3396" s="105">
        <v>3.7141776106525102</v>
      </c>
      <c r="W3396" s="105">
        <v>4.1365453077454504</v>
      </c>
      <c r="X3396" s="105">
        <v>4.3044360172633001</v>
      </c>
      <c r="Y3396" s="105">
        <v>4.4352271464597797</v>
      </c>
      <c r="Z3396" s="105">
        <v>4.4471282055512802</v>
      </c>
      <c r="AA3396" s="105">
        <v>4.5071347333729204</v>
      </c>
      <c r="AB3396" s="105">
        <v>4.43701918113599</v>
      </c>
      <c r="AC3396" s="105">
        <v>4.3917381197021896</v>
      </c>
      <c r="AD3396" s="105">
        <v>4.4998563575952</v>
      </c>
      <c r="AE3396" s="105">
        <v>4.7028233930905499</v>
      </c>
      <c r="AF3396" s="105">
        <v>4.9887937711496599</v>
      </c>
      <c r="AG3396" s="105">
        <v>3.8815785391942002</v>
      </c>
      <c r="AH3396" s="105">
        <v>1.6618544202582199</v>
      </c>
      <c r="AI3396" s="105">
        <v>-1.0977967222557099</v>
      </c>
      <c r="AJ3396" s="105">
        <v>-3.66701073906028</v>
      </c>
      <c r="AK3396" s="105">
        <v>-6.0231955479669503</v>
      </c>
    </row>
    <row r="3397" spans="1:37" s="105" customFormat="1" x14ac:dyDescent="0.3">
      <c r="A3397" s="108" t="str">
        <f t="shared" ref="A3397:A3460" si="77">_xlfn.CONCAT(C3397,D3397,E3397)</f>
        <v>SDGbaseTRA_AgMed_v7C_SavingsINShhd-6</v>
      </c>
      <c r="B3397" s="108" t="s">
        <v>220</v>
      </c>
      <c r="C3397" s="108" t="s">
        <v>330</v>
      </c>
      <c r="D3397" s="108" t="s">
        <v>96</v>
      </c>
      <c r="E3397" s="105" t="s">
        <v>90</v>
      </c>
      <c r="F3397" s="105">
        <v>0.90443341934945398</v>
      </c>
      <c r="G3397" s="105">
        <v>0.66778367033616104</v>
      </c>
      <c r="H3397" s="105">
        <v>1.0892745760373701</v>
      </c>
      <c r="I3397" s="105">
        <v>1.31451378720155</v>
      </c>
      <c r="J3397" s="105">
        <v>1.3024647550853601</v>
      </c>
      <c r="K3397" s="105">
        <v>1.30551725514123</v>
      </c>
      <c r="L3397" s="105">
        <v>1.4144964435846401</v>
      </c>
      <c r="M3397" s="105">
        <v>1.7831731977433301</v>
      </c>
      <c r="N3397" s="105">
        <v>2.2328327189319102</v>
      </c>
      <c r="O3397" s="105">
        <v>2.1136104809834602</v>
      </c>
      <c r="P3397" s="105">
        <v>2.3643577771673301</v>
      </c>
      <c r="Q3397" s="105">
        <v>2.6023003302383301</v>
      </c>
      <c r="R3397" s="105">
        <v>2.8150657894746298</v>
      </c>
      <c r="S3397" s="105">
        <v>3.1341334941707299</v>
      </c>
      <c r="T3397" s="105">
        <v>3.4602529159445901</v>
      </c>
      <c r="U3397" s="105">
        <v>3.8827290492921001</v>
      </c>
      <c r="V3397" s="105">
        <v>4.6250219690198104</v>
      </c>
      <c r="W3397" s="105">
        <v>5.1366319001641099</v>
      </c>
      <c r="X3397" s="105">
        <v>5.34304255875184</v>
      </c>
      <c r="Y3397" s="105">
        <v>5.5033883169845002</v>
      </c>
      <c r="Z3397" s="105">
        <v>5.5243543753786604</v>
      </c>
      <c r="AA3397" s="105">
        <v>5.6008267170350798</v>
      </c>
      <c r="AB3397" s="105">
        <v>5.5244995407316404</v>
      </c>
      <c r="AC3397" s="105">
        <v>5.4713912407619203</v>
      </c>
      <c r="AD3397" s="105">
        <v>5.6017538643241096</v>
      </c>
      <c r="AE3397" s="105">
        <v>5.8450049742520296</v>
      </c>
      <c r="AF3397" s="105">
        <v>6.1865143302444796</v>
      </c>
      <c r="AG3397" s="105">
        <v>4.8644774936225401</v>
      </c>
      <c r="AH3397" s="105">
        <v>2.2142071153424401</v>
      </c>
      <c r="AI3397" s="105">
        <v>-1.04839433191001</v>
      </c>
      <c r="AJ3397" s="105">
        <v>-4.0707247193296299</v>
      </c>
      <c r="AK3397" s="105">
        <v>-6.8331906147319996</v>
      </c>
    </row>
    <row r="3398" spans="1:37" s="105" customFormat="1" x14ac:dyDescent="0.3">
      <c r="A3398" s="108" t="str">
        <f t="shared" si="77"/>
        <v>SDGbaseTRA_AgMed_v7C_SavingsINShhd-7</v>
      </c>
      <c r="B3398" s="108" t="s">
        <v>220</v>
      </c>
      <c r="C3398" s="108" t="s">
        <v>330</v>
      </c>
      <c r="D3398" s="108" t="s">
        <v>96</v>
      </c>
      <c r="E3398" s="105" t="s">
        <v>91</v>
      </c>
      <c r="F3398" s="105">
        <v>1.6367747641553201</v>
      </c>
      <c r="G3398" s="105">
        <v>1.2808388016773999</v>
      </c>
      <c r="H3398" s="105">
        <v>1.88474150048429</v>
      </c>
      <c r="I3398" s="105">
        <v>2.1946524338907301</v>
      </c>
      <c r="J3398" s="105">
        <v>2.1894970900674</v>
      </c>
      <c r="K3398" s="105">
        <v>2.2078365378132401</v>
      </c>
      <c r="L3398" s="105">
        <v>2.3737465174108801</v>
      </c>
      <c r="M3398" s="105">
        <v>2.8993451557715901</v>
      </c>
      <c r="N3398" s="105">
        <v>3.5402967110622199</v>
      </c>
      <c r="O3398" s="105">
        <v>3.3947870607292301</v>
      </c>
      <c r="P3398" s="105">
        <v>3.7651807979446801</v>
      </c>
      <c r="Q3398" s="105">
        <v>4.1185511288357901</v>
      </c>
      <c r="R3398" s="105">
        <v>4.45622378340693</v>
      </c>
      <c r="S3398" s="105">
        <v>4.9222326623274597</v>
      </c>
      <c r="T3398" s="105">
        <v>5.3997445685988001</v>
      </c>
      <c r="U3398" s="105">
        <v>6.01672992432934</v>
      </c>
      <c r="V3398" s="105">
        <v>7.0779103106049703</v>
      </c>
      <c r="W3398" s="105">
        <v>7.81841933265998</v>
      </c>
      <c r="X3398" s="105">
        <v>8.1329699076073307</v>
      </c>
      <c r="Y3398" s="105">
        <v>8.3801539114041397</v>
      </c>
      <c r="Z3398" s="105">
        <v>8.4359454276317294</v>
      </c>
      <c r="AA3398" s="105">
        <v>8.5660468134292795</v>
      </c>
      <c r="AB3398" s="105">
        <v>8.4890551377066394</v>
      </c>
      <c r="AC3398" s="105">
        <v>8.4324079684981701</v>
      </c>
      <c r="AD3398" s="105">
        <v>8.6316697698501503</v>
      </c>
      <c r="AE3398" s="105">
        <v>8.9887668030925294</v>
      </c>
      <c r="AF3398" s="105">
        <v>9.4834223803838107</v>
      </c>
      <c r="AG3398" s="105">
        <v>7.6468488085046804</v>
      </c>
      <c r="AH3398" s="105">
        <v>3.9289607422992399</v>
      </c>
      <c r="AI3398" s="105">
        <v>-0.61222869387083301</v>
      </c>
      <c r="AJ3398" s="105">
        <v>-4.7991336672631704</v>
      </c>
      <c r="AK3398" s="105">
        <v>-8.6098050064226701</v>
      </c>
    </row>
    <row r="3399" spans="1:37" s="105" customFormat="1" x14ac:dyDescent="0.3">
      <c r="A3399" s="108" t="str">
        <f t="shared" si="77"/>
        <v>SDGbaseTRA_AgMed_v7C_SavingsINShhd-8</v>
      </c>
      <c r="B3399" s="108" t="s">
        <v>220</v>
      </c>
      <c r="C3399" s="108" t="s">
        <v>330</v>
      </c>
      <c r="D3399" s="108" t="s">
        <v>96</v>
      </c>
      <c r="E3399" s="105" t="s">
        <v>92</v>
      </c>
      <c r="F3399" s="105">
        <v>3.7804416834441499</v>
      </c>
      <c r="G3399" s="105">
        <v>3.0788417589874801</v>
      </c>
      <c r="H3399" s="105">
        <v>4.1688673480730696</v>
      </c>
      <c r="I3399" s="105">
        <v>4.6644144797333</v>
      </c>
      <c r="J3399" s="105">
        <v>4.6947216423376599</v>
      </c>
      <c r="K3399" s="105">
        <v>4.7712360252260098</v>
      </c>
      <c r="L3399" s="105">
        <v>5.09825075039375</v>
      </c>
      <c r="M3399" s="105">
        <v>6.0317831230064698</v>
      </c>
      <c r="N3399" s="105">
        <v>7.17041751411434</v>
      </c>
      <c r="O3399" s="105">
        <v>6.9843561137666699</v>
      </c>
      <c r="P3399" s="105">
        <v>7.6826895119099596</v>
      </c>
      <c r="Q3399" s="105">
        <v>8.3565856051165195</v>
      </c>
      <c r="R3399" s="105">
        <v>9.0876157115465404</v>
      </c>
      <c r="S3399" s="105">
        <v>9.95136741023647</v>
      </c>
      <c r="T3399" s="105">
        <v>10.8412745971867</v>
      </c>
      <c r="U3399" s="105">
        <v>11.9865335181868</v>
      </c>
      <c r="V3399" s="105">
        <v>13.889055125159199</v>
      </c>
      <c r="W3399" s="105">
        <v>15.2469497971351</v>
      </c>
      <c r="X3399" s="105">
        <v>15.8757165994597</v>
      </c>
      <c r="Y3399" s="105">
        <v>16.380760097194401</v>
      </c>
      <c r="Z3399" s="105">
        <v>16.5652983024459</v>
      </c>
      <c r="AA3399" s="105">
        <v>16.868419843062199</v>
      </c>
      <c r="AB3399" s="105">
        <v>16.8295350250581</v>
      </c>
      <c r="AC3399" s="105">
        <v>16.785861862691402</v>
      </c>
      <c r="AD3399" s="105">
        <v>17.180104775785701</v>
      </c>
      <c r="AE3399" s="105">
        <v>17.846487119870702</v>
      </c>
      <c r="AF3399" s="105">
        <v>18.751672291759</v>
      </c>
      <c r="AG3399" s="105">
        <v>15.5981726104063</v>
      </c>
      <c r="AH3399" s="105">
        <v>9.0906114470915007</v>
      </c>
      <c r="AI3399" s="105">
        <v>1.2378021476747501</v>
      </c>
      <c r="AJ3399" s="105">
        <v>-5.9476504539538597</v>
      </c>
      <c r="AK3399" s="105">
        <v>-12.438543956109299</v>
      </c>
    </row>
    <row r="3400" spans="1:37" s="105" customFormat="1" x14ac:dyDescent="0.3">
      <c r="A3400" s="108" t="str">
        <f t="shared" si="77"/>
        <v>SDGbaseTRA_AgMed_v7C_SavingsINShhd-9</v>
      </c>
      <c r="B3400" s="108" t="s">
        <v>220</v>
      </c>
      <c r="C3400" s="108" t="s">
        <v>330</v>
      </c>
      <c r="D3400" s="108" t="s">
        <v>96</v>
      </c>
      <c r="E3400" s="105" t="s">
        <v>93</v>
      </c>
      <c r="F3400" s="105">
        <v>61.826498903556796</v>
      </c>
      <c r="G3400" s="105">
        <v>55.724592745528099</v>
      </c>
      <c r="H3400" s="105">
        <v>61.175271430918102</v>
      </c>
      <c r="I3400" s="105">
        <v>62.206045241866597</v>
      </c>
      <c r="J3400" s="105">
        <v>63.929463099240898</v>
      </c>
      <c r="K3400" s="105">
        <v>66.027580420759506</v>
      </c>
      <c r="L3400" s="105">
        <v>68.866620823453701</v>
      </c>
      <c r="M3400" s="105">
        <v>73.131584861027306</v>
      </c>
      <c r="N3400" s="105">
        <v>78.126785039144593</v>
      </c>
      <c r="O3400" s="105">
        <v>80.353028952170106</v>
      </c>
      <c r="P3400" s="105">
        <v>84.914500238344303</v>
      </c>
      <c r="Q3400" s="105">
        <v>89.477005515925001</v>
      </c>
      <c r="R3400" s="105">
        <v>96.112997394245397</v>
      </c>
      <c r="S3400" s="105">
        <v>101.014408457375</v>
      </c>
      <c r="T3400" s="105">
        <v>106.14456771428701</v>
      </c>
      <c r="U3400" s="105">
        <v>112.325924220221</v>
      </c>
      <c r="V3400" s="105">
        <v>120.057693641253</v>
      </c>
      <c r="W3400" s="105">
        <v>126.678695158268</v>
      </c>
      <c r="X3400" s="105">
        <v>131.77281835689999</v>
      </c>
      <c r="Y3400" s="105">
        <v>136.450333397462</v>
      </c>
      <c r="Z3400" s="105">
        <v>140.664684296178</v>
      </c>
      <c r="AA3400" s="105">
        <v>144.96114063318601</v>
      </c>
      <c r="AB3400" s="105">
        <v>149.13596540906801</v>
      </c>
      <c r="AC3400" s="105">
        <v>152.35454746648699</v>
      </c>
      <c r="AD3400" s="105">
        <v>156.33060484667399</v>
      </c>
      <c r="AE3400" s="105">
        <v>160.92494654783999</v>
      </c>
      <c r="AF3400" s="105">
        <v>166.135752322032</v>
      </c>
      <c r="AG3400" s="105">
        <v>161.42534089166301</v>
      </c>
      <c r="AH3400" s="105">
        <v>144.78638703766001</v>
      </c>
      <c r="AI3400" s="105">
        <v>124.66605468688201</v>
      </c>
      <c r="AJ3400" s="105">
        <v>105.80530875497099</v>
      </c>
      <c r="AK3400" s="105">
        <v>89.742668677696003</v>
      </c>
    </row>
    <row r="3401" spans="1:37" s="105" customFormat="1" x14ac:dyDescent="0.3">
      <c r="A3401" s="108" t="str">
        <f t="shared" si="77"/>
        <v>SDGbaseTRA_AgMed_v7C_SavingsINStotal</v>
      </c>
      <c r="B3401" s="108" t="s">
        <v>220</v>
      </c>
      <c r="C3401" s="108" t="s">
        <v>330</v>
      </c>
      <c r="D3401" s="108" t="s">
        <v>96</v>
      </c>
      <c r="E3401" s="105" t="s">
        <v>1</v>
      </c>
      <c r="F3401" s="105">
        <v>764.22743601987099</v>
      </c>
      <c r="G3401" s="105">
        <v>706.54394168539898</v>
      </c>
      <c r="H3401" s="105">
        <v>729.50513220831601</v>
      </c>
      <c r="I3401" s="105">
        <v>736.90733815253702</v>
      </c>
      <c r="J3401" s="105">
        <v>759.83475689460204</v>
      </c>
      <c r="K3401" s="105">
        <v>785.69228469540701</v>
      </c>
      <c r="L3401" s="105">
        <v>814.58998824100604</v>
      </c>
      <c r="M3401" s="105">
        <v>843.86163890008004</v>
      </c>
      <c r="N3401" s="105">
        <v>876.45686448765298</v>
      </c>
      <c r="O3401" s="105">
        <v>908.0905041817</v>
      </c>
      <c r="P3401" s="105">
        <v>949.01063476656896</v>
      </c>
      <c r="Q3401" s="105">
        <v>992.22430826869299</v>
      </c>
      <c r="R3401" s="105">
        <v>1054.8842830917299</v>
      </c>
      <c r="S3401" s="105">
        <v>1099.08600557145</v>
      </c>
      <c r="T3401" s="105">
        <v>1146.0438264866</v>
      </c>
      <c r="U3401" s="105">
        <v>1198.77657502326</v>
      </c>
      <c r="V3401" s="105">
        <v>1249.7583026561001</v>
      </c>
      <c r="W3401" s="105">
        <v>1302.68587718557</v>
      </c>
      <c r="X3401" s="105">
        <v>1358.37537659544</v>
      </c>
      <c r="Y3401" s="105">
        <v>1414.40940066398</v>
      </c>
      <c r="Z3401" s="105">
        <v>1473.5509976968699</v>
      </c>
      <c r="AA3401" s="105">
        <v>1530.7974703616701</v>
      </c>
      <c r="AB3401" s="105">
        <v>1594.9971465630399</v>
      </c>
      <c r="AC3401" s="105">
        <v>1648.4649989334901</v>
      </c>
      <c r="AD3401" s="105">
        <v>1697.81616662846</v>
      </c>
      <c r="AE3401" s="105">
        <v>1746.85252015071</v>
      </c>
      <c r="AF3401" s="105">
        <v>1796.8541278052101</v>
      </c>
      <c r="AG3401" s="105">
        <v>1847.2526422483099</v>
      </c>
      <c r="AH3401" s="105">
        <v>1842.47128055699</v>
      </c>
      <c r="AI3401" s="105">
        <v>1825.2746532986801</v>
      </c>
      <c r="AJ3401" s="105">
        <v>1795.36300668784</v>
      </c>
      <c r="AK3401" s="105">
        <v>1787.9372466875</v>
      </c>
    </row>
    <row r="3402" spans="1:37" s="105" customFormat="1" x14ac:dyDescent="0.3">
      <c r="A3402" s="108" t="str">
        <f t="shared" si="77"/>
        <v>SDGbaseTRA_AgMed_v7YGXtotal</v>
      </c>
      <c r="B3402" s="108" t="s">
        <v>220</v>
      </c>
      <c r="C3402" s="108" t="s">
        <v>330</v>
      </c>
      <c r="D3402" s="108" t="s">
        <v>223</v>
      </c>
      <c r="E3402" s="105" t="s">
        <v>1</v>
      </c>
      <c r="F3402" s="105">
        <v>1490.97649378807</v>
      </c>
      <c r="G3402" s="105">
        <v>1430.4505946130701</v>
      </c>
      <c r="H3402" s="105">
        <v>1452.4945195742901</v>
      </c>
      <c r="I3402" s="105">
        <v>1555.26896509728</v>
      </c>
      <c r="J3402" s="105">
        <v>1566.4479273573399</v>
      </c>
      <c r="K3402" s="105">
        <v>1582.95338364092</v>
      </c>
      <c r="L3402" s="105">
        <v>1604.4071334724699</v>
      </c>
      <c r="M3402" s="105">
        <v>1627.4395131029501</v>
      </c>
      <c r="N3402" s="105">
        <v>1652.4556616991999</v>
      </c>
      <c r="O3402" s="105">
        <v>1684.17388310043</v>
      </c>
      <c r="P3402" s="105">
        <v>1716.16104217153</v>
      </c>
      <c r="Q3402" s="105">
        <v>1746.15866724852</v>
      </c>
      <c r="R3402" s="105">
        <v>1710.9892273954899</v>
      </c>
      <c r="S3402" s="105">
        <v>1749.8923251081101</v>
      </c>
      <c r="T3402" s="105">
        <v>1787.6378921221601</v>
      </c>
      <c r="U3402" s="105">
        <v>1828.2880003905</v>
      </c>
      <c r="V3402" s="105">
        <v>1870.8675790684899</v>
      </c>
      <c r="W3402" s="105">
        <v>1912.18101608905</v>
      </c>
      <c r="X3402" s="105">
        <v>1951.8781663611001</v>
      </c>
      <c r="Y3402" s="105">
        <v>1988.0199091336799</v>
      </c>
      <c r="Z3402" s="105">
        <v>2024.2445479495</v>
      </c>
      <c r="AA3402" s="105">
        <v>2061.2913843317901</v>
      </c>
      <c r="AB3402" s="105">
        <v>2097.2677418388198</v>
      </c>
      <c r="AC3402" s="105">
        <v>2144.49707287314</v>
      </c>
      <c r="AD3402" s="105">
        <v>2199.33302339691</v>
      </c>
      <c r="AE3402" s="105">
        <v>2258.81810777994</v>
      </c>
      <c r="AF3402" s="105">
        <v>2321.3693052529902</v>
      </c>
      <c r="AG3402" s="105">
        <v>2381.8657229253799</v>
      </c>
      <c r="AH3402" s="105">
        <v>2428.8231113336901</v>
      </c>
      <c r="AI3402" s="105">
        <v>2471.8366369448199</v>
      </c>
      <c r="AJ3402" s="105">
        <v>2519.8716608899399</v>
      </c>
      <c r="AK3402" s="105">
        <v>2553.6714252290799</v>
      </c>
    </row>
    <row r="3403" spans="1:37" s="105" customFormat="1" x14ac:dyDescent="0.3">
      <c r="A3403" s="108" t="str">
        <f t="shared" si="77"/>
        <v>SDGbaseTRA_AgMed_v7EGXtotal</v>
      </c>
      <c r="B3403" s="108" t="s">
        <v>220</v>
      </c>
      <c r="C3403" s="108" t="s">
        <v>330</v>
      </c>
      <c r="D3403" s="108" t="s">
        <v>197</v>
      </c>
      <c r="E3403" s="105" t="s">
        <v>1</v>
      </c>
      <c r="F3403" s="105">
        <v>1502.9418073243701</v>
      </c>
      <c r="G3403" s="105">
        <v>1442.69743044645</v>
      </c>
      <c r="H3403" s="105">
        <v>1465.03357220508</v>
      </c>
      <c r="I3403" s="105">
        <v>1515.5873212767599</v>
      </c>
      <c r="J3403" s="105">
        <v>1538.85400316954</v>
      </c>
      <c r="K3403" s="105">
        <v>1565.88124596998</v>
      </c>
      <c r="L3403" s="105">
        <v>1597.3501420612599</v>
      </c>
      <c r="M3403" s="105">
        <v>1630.1610936700799</v>
      </c>
      <c r="N3403" s="105">
        <v>1665.55887814059</v>
      </c>
      <c r="O3403" s="105">
        <v>1707.36171637044</v>
      </c>
      <c r="P3403" s="105">
        <v>1751.9959593987101</v>
      </c>
      <c r="Q3403" s="105">
        <v>1796.2829304992599</v>
      </c>
      <c r="R3403" s="105">
        <v>1840.0561613766399</v>
      </c>
      <c r="S3403" s="105">
        <v>1884.9079452400799</v>
      </c>
      <c r="T3403" s="105">
        <v>1930.4115189454701</v>
      </c>
      <c r="U3403" s="105">
        <v>1979.41828163321</v>
      </c>
      <c r="V3403" s="105">
        <v>2030.83869752244</v>
      </c>
      <c r="W3403" s="105">
        <v>2081.25066408976</v>
      </c>
      <c r="X3403" s="105">
        <v>2130.8472472683802</v>
      </c>
      <c r="Y3403" s="105">
        <v>2179.2927532517901</v>
      </c>
      <c r="Z3403" s="105">
        <v>2227.7174497005299</v>
      </c>
      <c r="AA3403" s="105">
        <v>2277.0791942764099</v>
      </c>
      <c r="AB3403" s="105">
        <v>2326.5622733855598</v>
      </c>
      <c r="AC3403" s="105">
        <v>2381.49246693344</v>
      </c>
      <c r="AD3403" s="105">
        <v>2440.4411099202698</v>
      </c>
      <c r="AE3403" s="105">
        <v>2502.0375523532898</v>
      </c>
      <c r="AF3403" s="105">
        <v>2566.2349980527401</v>
      </c>
      <c r="AG3403" s="105">
        <v>2629.8721443849299</v>
      </c>
      <c r="AH3403" s="105">
        <v>2671.7500147841602</v>
      </c>
      <c r="AI3403" s="105">
        <v>2705.9272553687802</v>
      </c>
      <c r="AJ3403" s="105">
        <v>2731.0029055333998</v>
      </c>
      <c r="AK3403" s="105">
        <v>2765.51232397693</v>
      </c>
    </row>
    <row r="3404" spans="1:37" s="105" customFormat="1" x14ac:dyDescent="0.3">
      <c r="A3404" s="108" t="str">
        <f t="shared" si="77"/>
        <v>SDGbaseTRA_AgMed_v7GADJXtotal</v>
      </c>
      <c r="B3404" s="108" t="s">
        <v>220</v>
      </c>
      <c r="C3404" s="108" t="s">
        <v>330</v>
      </c>
      <c r="D3404" s="108" t="s">
        <v>190</v>
      </c>
      <c r="E3404" s="105" t="s">
        <v>1</v>
      </c>
      <c r="F3404" s="105">
        <v>1</v>
      </c>
      <c r="G3404" s="105">
        <v>0.93699600000000005</v>
      </c>
      <c r="H3404" s="105">
        <v>0.96368600000000004</v>
      </c>
      <c r="I3404" s="105">
        <v>1.000478</v>
      </c>
      <c r="J3404" s="105">
        <v>1.0200340000000001</v>
      </c>
      <c r="K3404" s="105">
        <v>1.039347</v>
      </c>
      <c r="L3404" s="105">
        <v>1.060168</v>
      </c>
      <c r="M3404" s="105">
        <v>1.0815889999999999</v>
      </c>
      <c r="N3404" s="105">
        <v>1.1062190000000001</v>
      </c>
      <c r="O3404" s="105">
        <v>1.1419779999999999</v>
      </c>
      <c r="P3404" s="105">
        <v>1.17411</v>
      </c>
      <c r="Q3404" s="105">
        <v>1.2057979999999999</v>
      </c>
      <c r="R3404" s="105">
        <v>1.2342900000000001</v>
      </c>
      <c r="S3404" s="105">
        <v>1.263455</v>
      </c>
      <c r="T3404" s="105">
        <v>1.293309</v>
      </c>
      <c r="U3404" s="105">
        <v>1.323869</v>
      </c>
      <c r="V3404" s="105">
        <v>1.3551500000000001</v>
      </c>
      <c r="W3404" s="105">
        <v>1.3871709999999999</v>
      </c>
      <c r="X3404" s="105">
        <v>1.4199489999999999</v>
      </c>
      <c r="Y3404" s="105">
        <v>1.4535009999999999</v>
      </c>
      <c r="Z3404" s="105">
        <v>1.4878450000000001</v>
      </c>
      <c r="AA3404" s="105">
        <v>1.523001</v>
      </c>
      <c r="AB3404" s="105">
        <v>1.558988</v>
      </c>
      <c r="AC3404" s="105">
        <v>1.595826</v>
      </c>
      <c r="AD3404" s="105">
        <v>1.6335329999999999</v>
      </c>
      <c r="AE3404" s="105">
        <v>1.672132</v>
      </c>
      <c r="AF3404" s="105">
        <v>1.711643</v>
      </c>
      <c r="AG3404" s="105">
        <v>1.752087</v>
      </c>
      <c r="AH3404" s="105">
        <v>1.7934870000000001</v>
      </c>
      <c r="AI3404" s="105">
        <v>1.8358650000000001</v>
      </c>
      <c r="AJ3404" s="105">
        <v>1.8792450000000001</v>
      </c>
      <c r="AK3404" s="105">
        <v>1.9236489999999999</v>
      </c>
    </row>
    <row r="3405" spans="1:37" s="105" customFormat="1" x14ac:dyDescent="0.3">
      <c r="A3405" s="108" t="str">
        <f t="shared" si="77"/>
        <v>SDGbaseTRA_AgMed_v7GOVGRtotal</v>
      </c>
      <c r="B3405" s="108" t="s">
        <v>220</v>
      </c>
      <c r="C3405" s="108" t="s">
        <v>330</v>
      </c>
      <c r="D3405" s="108" t="s">
        <v>192</v>
      </c>
      <c r="E3405" s="105" t="s">
        <v>1</v>
      </c>
      <c r="G3405" s="105">
        <v>2.3628947497707602E-2</v>
      </c>
      <c r="H3405" s="105">
        <v>2.3628947497707602E-2</v>
      </c>
      <c r="I3405" s="105">
        <v>2.3628947497707602E-2</v>
      </c>
      <c r="J3405" s="105">
        <v>2.3628947497707602E-2</v>
      </c>
      <c r="K3405" s="105">
        <v>2.3628947497707602E-2</v>
      </c>
      <c r="L3405" s="105">
        <v>2.3628947497707602E-2</v>
      </c>
      <c r="M3405" s="105">
        <v>2.3628947497707602E-2</v>
      </c>
      <c r="N3405" s="105">
        <v>2.3628947497707602E-2</v>
      </c>
      <c r="O3405" s="105">
        <v>2.3628947497707602E-2</v>
      </c>
      <c r="P3405" s="105">
        <v>2.3628947497707602E-2</v>
      </c>
      <c r="Q3405" s="105">
        <v>2.3628947497707602E-2</v>
      </c>
      <c r="R3405" s="105">
        <v>2.3628947497707602E-2</v>
      </c>
      <c r="S3405" s="105">
        <v>2.3628947497707602E-2</v>
      </c>
      <c r="T3405" s="105">
        <v>2.3628947497707602E-2</v>
      </c>
      <c r="U3405" s="105">
        <v>2.3628947497707602E-2</v>
      </c>
      <c r="V3405" s="105">
        <v>2.3628947497707602E-2</v>
      </c>
      <c r="W3405" s="105">
        <v>2.3628947497707602E-2</v>
      </c>
      <c r="X3405" s="105">
        <v>2.3628947497707602E-2</v>
      </c>
      <c r="Y3405" s="105">
        <v>2.3628947497707602E-2</v>
      </c>
      <c r="Z3405" s="105">
        <v>2.3628947497707602E-2</v>
      </c>
      <c r="AA3405" s="105">
        <v>2.3628947497707602E-2</v>
      </c>
      <c r="AB3405" s="105">
        <v>2.3628947497707602E-2</v>
      </c>
      <c r="AC3405" s="105">
        <v>2.3628947497707602E-2</v>
      </c>
      <c r="AD3405" s="105">
        <v>2.3628947497707602E-2</v>
      </c>
      <c r="AE3405" s="105">
        <v>2.3628947497707602E-2</v>
      </c>
      <c r="AF3405" s="105">
        <v>2.3628947497707602E-2</v>
      </c>
      <c r="AG3405" s="105">
        <v>2.3628947497707602E-2</v>
      </c>
      <c r="AH3405" s="105">
        <v>2.3628947497707602E-2</v>
      </c>
      <c r="AI3405" s="105">
        <v>2.3628947497707602E-2</v>
      </c>
      <c r="AJ3405" s="105">
        <v>2.3628947497707602E-2</v>
      </c>
      <c r="AK3405" s="105">
        <v>2.3628947497707602E-2</v>
      </c>
    </row>
    <row r="3406" spans="1:37" s="105" customFormat="1" x14ac:dyDescent="0.3">
      <c r="A3406" s="108" t="str">
        <f t="shared" si="77"/>
        <v>SDGbaseTRA_AgMed_v7C_GovConscgsrv</v>
      </c>
      <c r="B3406" s="108" t="s">
        <v>220</v>
      </c>
      <c r="C3406" s="108" t="s">
        <v>330</v>
      </c>
      <c r="D3406" s="108" t="s">
        <v>213</v>
      </c>
      <c r="E3406" s="105" t="s">
        <v>184</v>
      </c>
      <c r="F3406" s="105">
        <v>1080.43447768238</v>
      </c>
      <c r="G3406" s="105">
        <v>1020.19010080446</v>
      </c>
      <c r="H3406" s="105">
        <v>1053.05643214213</v>
      </c>
      <c r="I3406" s="105">
        <v>1096.2815933289</v>
      </c>
      <c r="J3406" s="105">
        <v>1113.8483000076501</v>
      </c>
      <c r="K3406" s="105">
        <v>1135.86889098816</v>
      </c>
      <c r="L3406" s="105">
        <v>1161.5410802593301</v>
      </c>
      <c r="M3406" s="105">
        <v>1187.84866983244</v>
      </c>
      <c r="N3406" s="105">
        <v>1216.5621842366299</v>
      </c>
      <c r="O3406" s="105">
        <v>1251.08223920348</v>
      </c>
      <c r="P3406" s="105">
        <v>1287.34484874589</v>
      </c>
      <c r="Q3406" s="105">
        <v>1322.7492570320601</v>
      </c>
      <c r="R3406" s="105">
        <v>1357.6836122765501</v>
      </c>
      <c r="S3406" s="105">
        <v>1392.1755737534299</v>
      </c>
      <c r="T3406" s="105">
        <v>1427.0597223796899</v>
      </c>
      <c r="U3406" s="105">
        <v>1464.86680050939</v>
      </c>
      <c r="V3406" s="105">
        <v>1503.59762617976</v>
      </c>
      <c r="W3406" s="105">
        <v>1541.5038024733501</v>
      </c>
      <c r="X3406" s="105">
        <v>1578.0676507196299</v>
      </c>
      <c r="Y3406" s="105">
        <v>1612.8363960571801</v>
      </c>
      <c r="Z3406" s="105">
        <v>1648.16091650371</v>
      </c>
      <c r="AA3406" s="105">
        <v>1683.6242857311599</v>
      </c>
      <c r="AB3406" s="105">
        <v>1719.4032984457899</v>
      </c>
      <c r="AC3406" s="105">
        <v>1759.12149548395</v>
      </c>
      <c r="AD3406" s="105">
        <v>1803.59948741568</v>
      </c>
      <c r="AE3406" s="105">
        <v>1850.45792410273</v>
      </c>
      <c r="AF3406" s="105">
        <v>1899.3259971620901</v>
      </c>
      <c r="AG3406" s="105">
        <v>1947.00417512784</v>
      </c>
      <c r="AH3406" s="105">
        <v>1972.9030189514699</v>
      </c>
      <c r="AI3406" s="105">
        <v>2002.2336492171901</v>
      </c>
      <c r="AJ3406" s="105">
        <v>2024.4067966720099</v>
      </c>
      <c r="AK3406" s="105">
        <v>2056.3184297959101</v>
      </c>
    </row>
    <row r="3407" spans="1:37" s="105" customFormat="1" x14ac:dyDescent="0.3">
      <c r="A3407" s="108" t="str">
        <f t="shared" si="77"/>
        <v>SDGbaseTRA_AgMed_v7C_GovConstotal</v>
      </c>
      <c r="B3407" s="108" t="s">
        <v>220</v>
      </c>
      <c r="C3407" s="108" t="s">
        <v>330</v>
      </c>
      <c r="D3407" s="108" t="s">
        <v>213</v>
      </c>
      <c r="E3407" s="105" t="s">
        <v>1</v>
      </c>
      <c r="F3407" s="105">
        <v>1080.43447768238</v>
      </c>
      <c r="G3407" s="105">
        <v>1020.19010080446</v>
      </c>
      <c r="H3407" s="105">
        <v>1053.05643214213</v>
      </c>
      <c r="I3407" s="105">
        <v>1096.2815933289</v>
      </c>
      <c r="J3407" s="105">
        <v>1113.8483000076501</v>
      </c>
      <c r="K3407" s="105">
        <v>1135.86889098816</v>
      </c>
      <c r="L3407" s="105">
        <v>1161.5410802593301</v>
      </c>
      <c r="M3407" s="105">
        <v>1187.84866983244</v>
      </c>
      <c r="N3407" s="105">
        <v>1216.5621842366299</v>
      </c>
      <c r="O3407" s="105">
        <v>1251.08223920348</v>
      </c>
      <c r="P3407" s="105">
        <v>1287.34484874589</v>
      </c>
      <c r="Q3407" s="105">
        <v>1322.7492570320601</v>
      </c>
      <c r="R3407" s="105">
        <v>1357.6836122765501</v>
      </c>
      <c r="S3407" s="105">
        <v>1392.1755737534299</v>
      </c>
      <c r="T3407" s="105">
        <v>1427.0597223796899</v>
      </c>
      <c r="U3407" s="105">
        <v>1464.86680050939</v>
      </c>
      <c r="V3407" s="105">
        <v>1503.59762617976</v>
      </c>
      <c r="W3407" s="105">
        <v>1541.5038024733501</v>
      </c>
      <c r="X3407" s="105">
        <v>1578.0676507196299</v>
      </c>
      <c r="Y3407" s="105">
        <v>1612.8363960571801</v>
      </c>
      <c r="Z3407" s="105">
        <v>1648.16091650371</v>
      </c>
      <c r="AA3407" s="105">
        <v>1683.6242857311599</v>
      </c>
      <c r="AB3407" s="105">
        <v>1719.4032984457899</v>
      </c>
      <c r="AC3407" s="105">
        <v>1759.12149548395</v>
      </c>
      <c r="AD3407" s="105">
        <v>1803.59948741568</v>
      </c>
      <c r="AE3407" s="105">
        <v>1850.45792410273</v>
      </c>
      <c r="AF3407" s="105">
        <v>1899.3259971620901</v>
      </c>
      <c r="AG3407" s="105">
        <v>1947.00417512784</v>
      </c>
      <c r="AH3407" s="105">
        <v>1972.9030189514699</v>
      </c>
      <c r="AI3407" s="105">
        <v>2002.2336492171901</v>
      </c>
      <c r="AJ3407" s="105">
        <v>2024.4067966720099</v>
      </c>
      <c r="AK3407" s="105">
        <v>2056.3184297959101</v>
      </c>
    </row>
    <row r="3408" spans="1:37" s="105" customFormat="1" x14ac:dyDescent="0.3">
      <c r="A3408" s="108" t="str">
        <f t="shared" si="77"/>
        <v>SDGbaseTRA_AgMed_v7GSAVXtotal</v>
      </c>
      <c r="B3408" s="108" t="s">
        <v>220</v>
      </c>
      <c r="C3408" s="108" t="s">
        <v>330</v>
      </c>
      <c r="D3408" s="108" t="s">
        <v>98</v>
      </c>
      <c r="E3408" s="105" t="s">
        <v>1</v>
      </c>
      <c r="F3408" s="105">
        <v>-11.965313536297</v>
      </c>
      <c r="G3408" s="105">
        <v>-12.246835833377</v>
      </c>
      <c r="H3408" s="105">
        <v>-12.539052630794901</v>
      </c>
      <c r="I3408" s="105">
        <v>39.681643820516697</v>
      </c>
      <c r="J3408" s="105">
        <v>27.5939241878039</v>
      </c>
      <c r="K3408" s="105">
        <v>17.072137670942102</v>
      </c>
      <c r="L3408" s="105">
        <v>7.0569914112031702</v>
      </c>
      <c r="M3408" s="105">
        <v>-2.7215805671294202</v>
      </c>
      <c r="N3408" s="105">
        <v>-13.103216441383699</v>
      </c>
      <c r="O3408" s="105">
        <v>-23.187833270014401</v>
      </c>
      <c r="P3408" s="105">
        <v>-35.834917227177598</v>
      </c>
      <c r="Q3408" s="105">
        <v>-50.124263250739702</v>
      </c>
      <c r="R3408" s="105">
        <v>-129.06693398114899</v>
      </c>
      <c r="S3408" s="105">
        <v>-135.01562013197201</v>
      </c>
      <c r="T3408" s="105">
        <v>-142.773626823304</v>
      </c>
      <c r="U3408" s="105">
        <v>-151.130281242715</v>
      </c>
      <c r="V3408" s="105">
        <v>-159.97111845394701</v>
      </c>
      <c r="W3408" s="105">
        <v>-169.06964800070699</v>
      </c>
      <c r="X3408" s="105">
        <v>-178.969080907277</v>
      </c>
      <c r="Y3408" s="105">
        <v>-191.272844118102</v>
      </c>
      <c r="Z3408" s="105">
        <v>-203.472901751031</v>
      </c>
      <c r="AA3408" s="105">
        <v>-215.78780994462701</v>
      </c>
      <c r="AB3408" s="105">
        <v>-229.294531546738</v>
      </c>
      <c r="AC3408" s="105">
        <v>-236.99539406029299</v>
      </c>
      <c r="AD3408" s="105">
        <v>-241.108086523358</v>
      </c>
      <c r="AE3408" s="105">
        <v>-243.21944457335201</v>
      </c>
      <c r="AF3408" s="105">
        <v>-244.86569279974501</v>
      </c>
      <c r="AG3408" s="105">
        <v>-248.006421459552</v>
      </c>
      <c r="AH3408" s="105">
        <v>-242.92690345046799</v>
      </c>
      <c r="AI3408" s="105">
        <v>-234.09061842395499</v>
      </c>
      <c r="AJ3408" s="105">
        <v>-211.13124464345901</v>
      </c>
      <c r="AK3408" s="105">
        <v>-211.840898747849</v>
      </c>
    </row>
    <row r="3409" spans="1:37" s="105" customFormat="1" x14ac:dyDescent="0.3">
      <c r="A3409" s="108" t="str">
        <f t="shared" si="77"/>
        <v>SDGbaseTRA_AgMed_v7FSAVXtotal</v>
      </c>
      <c r="B3409" s="108" t="s">
        <v>220</v>
      </c>
      <c r="C3409" s="108" t="s">
        <v>330</v>
      </c>
      <c r="D3409" s="108" t="s">
        <v>97</v>
      </c>
      <c r="E3409" s="105" t="s">
        <v>1</v>
      </c>
      <c r="F3409" s="105">
        <v>181.546884734901</v>
      </c>
      <c r="G3409" s="105">
        <v>184.63318177539401</v>
      </c>
      <c r="H3409" s="105">
        <v>187.77194586557599</v>
      </c>
      <c r="I3409" s="105">
        <v>190.96406894529099</v>
      </c>
      <c r="J3409" s="105">
        <v>194.21045811736099</v>
      </c>
      <c r="K3409" s="105">
        <v>197.51203590535599</v>
      </c>
      <c r="L3409" s="105">
        <v>200.869740515747</v>
      </c>
      <c r="M3409" s="105">
        <v>204.28452610451399</v>
      </c>
      <c r="N3409" s="105">
        <v>207.75736304829101</v>
      </c>
      <c r="O3409" s="105">
        <v>211.289238220112</v>
      </c>
      <c r="P3409" s="105">
        <v>214.88115526985399</v>
      </c>
      <c r="Q3409" s="105">
        <v>218.53413490944101</v>
      </c>
      <c r="R3409" s="105">
        <v>222.24921520290201</v>
      </c>
      <c r="S3409" s="105">
        <v>226.02745186135101</v>
      </c>
      <c r="T3409" s="105">
        <v>229.86991854299399</v>
      </c>
      <c r="U3409" s="105">
        <v>233.77770715822501</v>
      </c>
      <c r="V3409" s="105">
        <v>237.75192817991501</v>
      </c>
      <c r="W3409" s="105">
        <v>241.79371095897301</v>
      </c>
      <c r="X3409" s="105">
        <v>245.904204045276</v>
      </c>
      <c r="Y3409" s="105">
        <v>250.08457551404601</v>
      </c>
      <c r="Z3409" s="105">
        <v>254.33601329778401</v>
      </c>
      <c r="AA3409" s="105">
        <v>258.65972552384699</v>
      </c>
      <c r="AB3409" s="105">
        <v>263.05694085775201</v>
      </c>
      <c r="AC3409" s="105">
        <v>267.52890885233398</v>
      </c>
      <c r="AD3409" s="105">
        <v>272.07690030282299</v>
      </c>
      <c r="AE3409" s="105">
        <v>276.70220760797099</v>
      </c>
      <c r="AF3409" s="105">
        <v>281.40614513730702</v>
      </c>
      <c r="AG3409" s="105">
        <v>286.19004960464099</v>
      </c>
      <c r="AH3409" s="105">
        <v>291.05528044791998</v>
      </c>
      <c r="AI3409" s="105">
        <v>296.00322021553399</v>
      </c>
      <c r="AJ3409" s="105">
        <v>301.03527495919798</v>
      </c>
      <c r="AK3409" s="105">
        <v>306.15287463350501</v>
      </c>
    </row>
    <row r="3410" spans="1:37" s="105" customFormat="1" x14ac:dyDescent="0.3">
      <c r="A3410" s="108" t="str">
        <f t="shared" si="77"/>
        <v>SDGbaseTRA_AgMed_v7C_TSavtotal</v>
      </c>
      <c r="B3410" s="108" t="s">
        <v>220</v>
      </c>
      <c r="C3410" s="108" t="s">
        <v>330</v>
      </c>
      <c r="D3410" s="108" t="s">
        <v>100</v>
      </c>
      <c r="E3410" s="105" t="s">
        <v>1</v>
      </c>
      <c r="F3410" s="105">
        <v>933.80900721847502</v>
      </c>
      <c r="G3410" s="105">
        <v>878.93028762741699</v>
      </c>
      <c r="H3410" s="105">
        <v>904.73802544309694</v>
      </c>
      <c r="I3410" s="105">
        <v>967.55305091834498</v>
      </c>
      <c r="J3410" s="105">
        <v>981.63913919976699</v>
      </c>
      <c r="K3410" s="105">
        <v>1000.2764582717</v>
      </c>
      <c r="L3410" s="105">
        <v>1022.51672016796</v>
      </c>
      <c r="M3410" s="105">
        <v>1045.42458443746</v>
      </c>
      <c r="N3410" s="105">
        <v>1071.1110110945599</v>
      </c>
      <c r="O3410" s="105">
        <v>1096.1919091318</v>
      </c>
      <c r="P3410" s="105">
        <v>1128.0568728092501</v>
      </c>
      <c r="Q3410" s="105">
        <v>1160.6341799274001</v>
      </c>
      <c r="R3410" s="105">
        <v>1148.0665643134801</v>
      </c>
      <c r="S3410" s="105">
        <v>1190.09783730083</v>
      </c>
      <c r="T3410" s="105">
        <v>1233.14011820629</v>
      </c>
      <c r="U3410" s="105">
        <v>1281.42400093877</v>
      </c>
      <c r="V3410" s="105">
        <v>1327.53911238206</v>
      </c>
      <c r="W3410" s="105">
        <v>1375.40994014383</v>
      </c>
      <c r="X3410" s="105">
        <v>1425.3104997334401</v>
      </c>
      <c r="Y3410" s="105">
        <v>1473.2211320599299</v>
      </c>
      <c r="Z3410" s="105">
        <v>1524.41410924362</v>
      </c>
      <c r="AA3410" s="105">
        <v>1573.6693859408899</v>
      </c>
      <c r="AB3410" s="105">
        <v>1628.75955587405</v>
      </c>
      <c r="AC3410" s="105">
        <v>1678.9985137255301</v>
      </c>
      <c r="AD3410" s="105">
        <v>1728.7849804079201</v>
      </c>
      <c r="AE3410" s="105">
        <v>1780.3352831853299</v>
      </c>
      <c r="AF3410" s="105">
        <v>1833.3945801427701</v>
      </c>
      <c r="AG3410" s="105">
        <v>1885.4362703934</v>
      </c>
      <c r="AH3410" s="105">
        <v>1890.59965755444</v>
      </c>
      <c r="AI3410" s="105">
        <v>1887.1872550902599</v>
      </c>
      <c r="AJ3410" s="105">
        <v>1885.2670370035801</v>
      </c>
      <c r="AK3410" s="105">
        <v>1882.2492225731501</v>
      </c>
    </row>
    <row r="3411" spans="1:37" s="105" customFormat="1" x14ac:dyDescent="0.3">
      <c r="A3411" s="108" t="str">
        <f t="shared" si="77"/>
        <v>SDGbaseTRA_AgMed_v7QINVXctext</v>
      </c>
      <c r="B3411" s="108" t="s">
        <v>220</v>
      </c>
      <c r="C3411" s="108" t="s">
        <v>330</v>
      </c>
      <c r="D3411" s="108" t="s">
        <v>101</v>
      </c>
      <c r="E3411" s="105" t="s">
        <v>102</v>
      </c>
      <c r="F3411" s="105">
        <v>2.3692309801762498E-2</v>
      </c>
      <c r="G3411" s="105">
        <v>2.1592316082631499E-2</v>
      </c>
      <c r="H3411" s="105">
        <v>2.22257982128309E-2</v>
      </c>
      <c r="I3411" s="105">
        <v>2.35846782322627E-2</v>
      </c>
      <c r="J3411" s="105">
        <v>2.4009005114866699E-2</v>
      </c>
      <c r="K3411" s="105">
        <v>2.4493129855636901E-2</v>
      </c>
      <c r="L3411" s="105">
        <v>2.5076307666743899E-2</v>
      </c>
      <c r="M3411" s="105">
        <v>2.5736280202359001E-2</v>
      </c>
      <c r="N3411" s="105">
        <v>2.6431253014559501E-2</v>
      </c>
      <c r="O3411" s="105">
        <v>2.7300197789788001E-2</v>
      </c>
      <c r="P3411" s="105">
        <v>2.8102847923483901E-2</v>
      </c>
      <c r="Q3411" s="105">
        <v>2.8866288597004901E-2</v>
      </c>
      <c r="R3411" s="105">
        <v>2.8600194990964199E-2</v>
      </c>
      <c r="S3411" s="105">
        <v>2.94865026484987E-2</v>
      </c>
      <c r="T3411" s="105">
        <v>3.04258368688601E-2</v>
      </c>
      <c r="U3411" s="105">
        <v>3.1512629770835902E-2</v>
      </c>
      <c r="V3411" s="105">
        <v>3.2639867436866102E-2</v>
      </c>
      <c r="W3411" s="105">
        <v>3.37512977884383E-2</v>
      </c>
      <c r="X3411" s="105">
        <v>3.47726653367968E-2</v>
      </c>
      <c r="Y3411" s="105">
        <v>3.5814232391184697E-2</v>
      </c>
      <c r="Z3411" s="105">
        <v>3.6916901235611699E-2</v>
      </c>
      <c r="AA3411" s="105">
        <v>3.79871776671988E-2</v>
      </c>
      <c r="AB3411" s="105">
        <v>3.89228288519195E-2</v>
      </c>
      <c r="AC3411" s="105">
        <v>3.9873532443171801E-2</v>
      </c>
      <c r="AD3411" s="105">
        <v>4.0992809261978597E-2</v>
      </c>
      <c r="AE3411" s="105">
        <v>4.2207181603508101E-2</v>
      </c>
      <c r="AF3411" s="105">
        <v>4.3485721118777701E-2</v>
      </c>
      <c r="AG3411" s="105">
        <v>4.4740812736334797E-2</v>
      </c>
      <c r="AH3411" s="105">
        <v>4.4581206899905398E-2</v>
      </c>
      <c r="AI3411" s="105">
        <v>4.4257831795452902E-2</v>
      </c>
      <c r="AJ3411" s="105">
        <v>4.40826016525478E-2</v>
      </c>
      <c r="AK3411" s="105">
        <v>4.3828380689348898E-2</v>
      </c>
    </row>
    <row r="3412" spans="1:37" s="105" customFormat="1" x14ac:dyDescent="0.3">
      <c r="A3412" s="108" t="str">
        <f t="shared" si="77"/>
        <v>SDGbaseTRA_AgMed_v7QINVXcleat</v>
      </c>
      <c r="B3412" s="108" t="s">
        <v>220</v>
      </c>
      <c r="C3412" s="108" t="s">
        <v>330</v>
      </c>
      <c r="D3412" s="108" t="s">
        <v>101</v>
      </c>
      <c r="E3412" s="105" t="s">
        <v>103</v>
      </c>
      <c r="F3412" s="128">
        <v>3.4546835070606202E-5</v>
      </c>
      <c r="G3412" s="128">
        <v>3.1484738665859197E-5</v>
      </c>
      <c r="H3412" s="128">
        <v>3.2408447787312098E-5</v>
      </c>
      <c r="I3412" s="128">
        <v>3.43898925812072E-5</v>
      </c>
      <c r="J3412" s="128">
        <v>3.50086229182659E-5</v>
      </c>
      <c r="K3412" s="128">
        <v>3.5714547233494397E-5</v>
      </c>
      <c r="L3412" s="128">
        <v>3.6564905338116599E-5</v>
      </c>
      <c r="M3412" s="128">
        <v>3.75272413251857E-5</v>
      </c>
      <c r="N3412" s="128">
        <v>3.8540612808276E-5</v>
      </c>
      <c r="O3412" s="128">
        <v>3.9807660727472497E-5</v>
      </c>
      <c r="P3412" s="128">
        <v>4.0978041413028503E-5</v>
      </c>
      <c r="Q3412" s="128">
        <v>4.2091249000427299E-5</v>
      </c>
      <c r="R3412" s="128">
        <v>4.1703245804531701E-5</v>
      </c>
      <c r="S3412" s="128">
        <v>4.29956113325387E-5</v>
      </c>
      <c r="T3412" s="128">
        <v>4.4365297304844798E-5</v>
      </c>
      <c r="U3412" s="128">
        <v>4.59499994911073E-5</v>
      </c>
      <c r="V3412" s="128">
        <v>4.7593676028327898E-5</v>
      </c>
      <c r="W3412" s="128">
        <v>4.9214303201005501E-5</v>
      </c>
      <c r="X3412" s="128">
        <v>5.0703605701894903E-5</v>
      </c>
      <c r="Y3412" s="128">
        <v>5.2222362021729898E-5</v>
      </c>
      <c r="Z3412" s="128">
        <v>5.3830213642135502E-5</v>
      </c>
      <c r="AA3412" s="128">
        <v>5.5390832411321299E-5</v>
      </c>
      <c r="AB3412" s="128">
        <v>5.6755147981758399E-5</v>
      </c>
      <c r="AC3412" s="128">
        <v>5.8141412151138099E-5</v>
      </c>
      <c r="AD3412" s="128">
        <v>5.9773480614753797E-5</v>
      </c>
      <c r="AE3412" s="128">
        <v>6.1544212187494103E-5</v>
      </c>
      <c r="AF3412" s="128">
        <v>6.3408508836273599E-5</v>
      </c>
      <c r="AG3412" s="128">
        <v>6.5238615038372094E-5</v>
      </c>
      <c r="AH3412" s="128">
        <v>6.5005886505208196E-5</v>
      </c>
      <c r="AI3412" s="128">
        <v>6.4534358549811006E-5</v>
      </c>
      <c r="AJ3412" s="128">
        <v>6.4278847504370905E-5</v>
      </c>
      <c r="AK3412" s="128">
        <v>6.3908156349282505E-5</v>
      </c>
    </row>
    <row r="3413" spans="1:37" s="105" customFormat="1" x14ac:dyDescent="0.3">
      <c r="A3413" s="108" t="str">
        <f t="shared" si="77"/>
        <v>SDGbaseTRA_AgMed_v7QINVXcprnt</v>
      </c>
      <c r="B3413" s="108" t="s">
        <v>220</v>
      </c>
      <c r="C3413" s="108" t="s">
        <v>330</v>
      </c>
      <c r="D3413" s="108" t="s">
        <v>101</v>
      </c>
      <c r="E3413" s="105" t="s">
        <v>104</v>
      </c>
      <c r="F3413" s="105">
        <v>1.1876043386783101E-3</v>
      </c>
      <c r="G3413" s="105">
        <v>1.0823397328672E-3</v>
      </c>
      <c r="H3413" s="105">
        <v>1.1140937548513299E-3</v>
      </c>
      <c r="I3413" s="105">
        <v>1.18220918219141E-3</v>
      </c>
      <c r="J3413" s="105">
        <v>1.20347905629886E-3</v>
      </c>
      <c r="K3413" s="105">
        <v>1.22774636697524E-3</v>
      </c>
      <c r="L3413" s="105">
        <v>1.2569788269796199E-3</v>
      </c>
      <c r="M3413" s="105">
        <v>1.29006071107041E-3</v>
      </c>
      <c r="N3413" s="105">
        <v>1.3248970243694899E-3</v>
      </c>
      <c r="O3413" s="105">
        <v>1.3684538828509E-3</v>
      </c>
      <c r="P3413" s="105">
        <v>1.4086876460083901E-3</v>
      </c>
      <c r="Q3413" s="105">
        <v>1.4469559897783001E-3</v>
      </c>
      <c r="R3413" s="105">
        <v>1.4336177410523301E-3</v>
      </c>
      <c r="S3413" s="105">
        <v>1.47804493402334E-3</v>
      </c>
      <c r="T3413" s="105">
        <v>1.52513014457918E-3</v>
      </c>
      <c r="U3413" s="105">
        <v>1.5796068915249499E-3</v>
      </c>
      <c r="V3413" s="105">
        <v>1.6361109788891701E-3</v>
      </c>
      <c r="W3413" s="105">
        <v>1.6918227063952699E-3</v>
      </c>
      <c r="X3413" s="105">
        <v>1.74301993207588E-3</v>
      </c>
      <c r="Y3413" s="105">
        <v>1.7952296812799699E-3</v>
      </c>
      <c r="Z3413" s="105">
        <v>1.8505022281411201E-3</v>
      </c>
      <c r="AA3413" s="105">
        <v>1.9041510679702999E-3</v>
      </c>
      <c r="AB3413" s="105">
        <v>1.9510516621192499E-3</v>
      </c>
      <c r="AC3413" s="105">
        <v>1.9987067754963501E-3</v>
      </c>
      <c r="AD3413" s="105">
        <v>2.0548118162171201E-3</v>
      </c>
      <c r="AE3413" s="105">
        <v>2.1156836296299299E-3</v>
      </c>
      <c r="AF3413" s="105">
        <v>2.1797718965912601E-3</v>
      </c>
      <c r="AG3413" s="105">
        <v>2.2426848106516101E-3</v>
      </c>
      <c r="AH3413" s="105">
        <v>2.2346843841247002E-3</v>
      </c>
      <c r="AI3413" s="105">
        <v>2.2184748342630898E-3</v>
      </c>
      <c r="AJ3413" s="105">
        <v>2.2096912213641099E-3</v>
      </c>
      <c r="AK3413" s="105">
        <v>2.19694810254606E-3</v>
      </c>
    </row>
    <row r="3414" spans="1:37" s="105" customFormat="1" x14ac:dyDescent="0.3">
      <c r="A3414" s="108" t="str">
        <f t="shared" si="77"/>
        <v>SDGbaseTRA_AgMed_v7QINVXcrubb</v>
      </c>
      <c r="B3414" s="108" t="s">
        <v>220</v>
      </c>
      <c r="C3414" s="108" t="s">
        <v>330</v>
      </c>
      <c r="D3414" s="108" t="s">
        <v>101</v>
      </c>
      <c r="E3414" s="105" t="s">
        <v>105</v>
      </c>
      <c r="F3414" s="105">
        <v>4.4626661802094399E-3</v>
      </c>
      <c r="G3414" s="105">
        <v>4.0671128961509498E-3</v>
      </c>
      <c r="H3414" s="105">
        <v>4.1864351277890698E-3</v>
      </c>
      <c r="I3414" s="105">
        <v>4.4423927763434399E-3</v>
      </c>
      <c r="J3414" s="105">
        <v>4.5223186782160198E-3</v>
      </c>
      <c r="K3414" s="105">
        <v>4.6135080610037399E-3</v>
      </c>
      <c r="L3414" s="105">
        <v>4.7233550078169097E-3</v>
      </c>
      <c r="M3414" s="105">
        <v>4.84766695288263E-3</v>
      </c>
      <c r="N3414" s="105">
        <v>4.9785715244977501E-3</v>
      </c>
      <c r="O3414" s="105">
        <v>5.1422453280790701E-3</v>
      </c>
      <c r="P3414" s="105">
        <v>5.2934319213726799E-3</v>
      </c>
      <c r="Q3414" s="105">
        <v>5.4372330493684604E-3</v>
      </c>
      <c r="R3414" s="105">
        <v>5.3871118519679597E-3</v>
      </c>
      <c r="S3414" s="105">
        <v>5.5540561153865397E-3</v>
      </c>
      <c r="T3414" s="105">
        <v>5.7309884234727796E-3</v>
      </c>
      <c r="U3414" s="105">
        <v>5.9356959411914004E-3</v>
      </c>
      <c r="V3414" s="105">
        <v>6.1480216051448804E-3</v>
      </c>
      <c r="W3414" s="105">
        <v>6.3573698148855296E-3</v>
      </c>
      <c r="X3414" s="105">
        <v>6.5497538607535996E-3</v>
      </c>
      <c r="Y3414" s="105">
        <v>6.7459426708328697E-3</v>
      </c>
      <c r="Z3414" s="105">
        <v>6.9536405694830402E-3</v>
      </c>
      <c r="AA3414" s="105">
        <v>7.1552370568953296E-3</v>
      </c>
      <c r="AB3414" s="105">
        <v>7.3314756310767096E-3</v>
      </c>
      <c r="AC3414" s="105">
        <v>7.5105494655649504E-3</v>
      </c>
      <c r="AD3414" s="105">
        <v>7.7213756301464202E-3</v>
      </c>
      <c r="AE3414" s="105">
        <v>7.9501139179735704E-3</v>
      </c>
      <c r="AF3414" s="105">
        <v>8.1909386878079807E-3</v>
      </c>
      <c r="AG3414" s="105">
        <v>8.42734682874491E-3</v>
      </c>
      <c r="AH3414" s="105">
        <v>8.3972835898983404E-3</v>
      </c>
      <c r="AI3414" s="105">
        <v>8.3363728912692597E-3</v>
      </c>
      <c r="AJ3414" s="105">
        <v>8.3033666694597805E-3</v>
      </c>
      <c r="AK3414" s="105">
        <v>8.2554817943985993E-3</v>
      </c>
    </row>
    <row r="3415" spans="1:37" s="105" customFormat="1" x14ac:dyDescent="0.3">
      <c r="A3415" s="108" t="str">
        <f t="shared" si="77"/>
        <v>SDGbaseTRA_AgMed_v7QINVXcplas</v>
      </c>
      <c r="B3415" s="108" t="s">
        <v>220</v>
      </c>
      <c r="C3415" s="108" t="s">
        <v>330</v>
      </c>
      <c r="D3415" s="108" t="s">
        <v>101</v>
      </c>
      <c r="E3415" s="105" t="s">
        <v>106</v>
      </c>
      <c r="F3415" s="105">
        <v>9.4082327898261705E-3</v>
      </c>
      <c r="G3415" s="105">
        <v>8.5743238154767105E-3</v>
      </c>
      <c r="H3415" s="105">
        <v>8.8258800123599598E-3</v>
      </c>
      <c r="I3415" s="105">
        <v>9.3654922183132594E-3</v>
      </c>
      <c r="J3415" s="105">
        <v>9.5339927201183693E-3</v>
      </c>
      <c r="K3415" s="105">
        <v>9.7262389932167501E-3</v>
      </c>
      <c r="L3415" s="105">
        <v>9.9578193098115997E-3</v>
      </c>
      <c r="M3415" s="105">
        <v>1.02198948652096E-2</v>
      </c>
      <c r="N3415" s="105">
        <v>1.0495869054914699E-2</v>
      </c>
      <c r="O3415" s="105">
        <v>1.0840927632793099E-2</v>
      </c>
      <c r="P3415" s="105">
        <v>1.1159660562160599E-2</v>
      </c>
      <c r="Q3415" s="105">
        <v>1.1462823387474201E-2</v>
      </c>
      <c r="R3415" s="105">
        <v>1.13571574304416E-2</v>
      </c>
      <c r="S3415" s="105">
        <v>1.17091108210253E-2</v>
      </c>
      <c r="T3415" s="105">
        <v>1.2082121096788001E-2</v>
      </c>
      <c r="U3415" s="105">
        <v>1.2513687318134599E-2</v>
      </c>
      <c r="V3415" s="105">
        <v>1.29613141835693E-2</v>
      </c>
      <c r="W3415" s="105">
        <v>1.34026639533791E-2</v>
      </c>
      <c r="X3415" s="105">
        <v>1.3808249721053699E-2</v>
      </c>
      <c r="Y3415" s="105">
        <v>1.4221856726697599E-2</v>
      </c>
      <c r="Z3415" s="105">
        <v>1.46597272958932E-2</v>
      </c>
      <c r="AA3415" s="105">
        <v>1.50847348152988E-2</v>
      </c>
      <c r="AB3415" s="105">
        <v>1.5456282555033099E-2</v>
      </c>
      <c r="AC3415" s="105">
        <v>1.5833807615926902E-2</v>
      </c>
      <c r="AD3415" s="105">
        <v>1.6278273223362401E-2</v>
      </c>
      <c r="AE3415" s="105">
        <v>1.67605013293694E-2</v>
      </c>
      <c r="AF3415" s="105">
        <v>1.7268210264939399E-2</v>
      </c>
      <c r="AG3415" s="105">
        <v>1.77666080239312E-2</v>
      </c>
      <c r="AH3415" s="105">
        <v>1.7703228434676001E-2</v>
      </c>
      <c r="AI3415" s="105">
        <v>1.75748159545683E-2</v>
      </c>
      <c r="AJ3415" s="105">
        <v>1.7505231942285902E-2</v>
      </c>
      <c r="AK3415" s="105">
        <v>1.7404280620028099E-2</v>
      </c>
    </row>
    <row r="3416" spans="1:37" s="105" customFormat="1" x14ac:dyDescent="0.3">
      <c r="A3416" s="108" t="str">
        <f t="shared" si="77"/>
        <v>SDGbaseTRA_AgMed_v7QINVXcnmet</v>
      </c>
      <c r="B3416" s="108" t="s">
        <v>220</v>
      </c>
      <c r="C3416" s="108" t="s">
        <v>330</v>
      </c>
      <c r="D3416" s="108" t="s">
        <v>101</v>
      </c>
      <c r="E3416" s="105" t="s">
        <v>107</v>
      </c>
      <c r="F3416" s="105">
        <v>2.10021296555872E-2</v>
      </c>
      <c r="G3416" s="105">
        <v>1.9140582987738599E-2</v>
      </c>
      <c r="H3416" s="105">
        <v>1.97021354047155E-2</v>
      </c>
      <c r="I3416" s="105">
        <v>2.0906719279959698E-2</v>
      </c>
      <c r="J3416" s="105">
        <v>2.12828653070616E-2</v>
      </c>
      <c r="K3416" s="105">
        <v>2.1712019351568398E-2</v>
      </c>
      <c r="L3416" s="105">
        <v>2.2228979331562398E-2</v>
      </c>
      <c r="M3416" s="105">
        <v>2.2814014259692698E-2</v>
      </c>
      <c r="N3416" s="105">
        <v>2.3430075303595602E-2</v>
      </c>
      <c r="O3416" s="105">
        <v>2.42003543935446E-2</v>
      </c>
      <c r="P3416" s="105">
        <v>2.4911866370088999E-2</v>
      </c>
      <c r="Q3416" s="105">
        <v>2.55886209855654E-2</v>
      </c>
      <c r="R3416" s="105">
        <v>2.53527413916655E-2</v>
      </c>
      <c r="S3416" s="105">
        <v>2.61384118684586E-2</v>
      </c>
      <c r="T3416" s="105">
        <v>2.69710879245725E-2</v>
      </c>
      <c r="U3416" s="105">
        <v>2.79344792370721E-2</v>
      </c>
      <c r="V3416" s="105">
        <v>2.8933722950020099E-2</v>
      </c>
      <c r="W3416" s="105">
        <v>2.9918954214602701E-2</v>
      </c>
      <c r="X3416" s="105">
        <v>3.0824348996965401E-2</v>
      </c>
      <c r="Y3416" s="105">
        <v>3.17476497010451E-2</v>
      </c>
      <c r="Z3416" s="105">
        <v>3.27251142974311E-2</v>
      </c>
      <c r="AA3416" s="105">
        <v>3.3673864527847201E-2</v>
      </c>
      <c r="AB3416" s="105">
        <v>3.4503275744327502E-2</v>
      </c>
      <c r="AC3416" s="105">
        <v>3.5346030218440801E-2</v>
      </c>
      <c r="AD3416" s="105">
        <v>3.6338217010938499E-2</v>
      </c>
      <c r="AE3416" s="105">
        <v>3.7414701557205297E-2</v>
      </c>
      <c r="AF3416" s="105">
        <v>3.8548067315721801E-2</v>
      </c>
      <c r="AG3416" s="105">
        <v>3.9660647604521398E-2</v>
      </c>
      <c r="AH3416" s="105">
        <v>3.9519164460896997E-2</v>
      </c>
      <c r="AI3416" s="105">
        <v>3.9232507485366698E-2</v>
      </c>
      <c r="AJ3416" s="105">
        <v>3.90771741214333E-2</v>
      </c>
      <c r="AK3416" s="105">
        <v>3.8851819072687602E-2</v>
      </c>
    </row>
    <row r="3417" spans="1:37" s="105" customFormat="1" x14ac:dyDescent="0.3">
      <c r="A3417" s="108" t="str">
        <f t="shared" si="77"/>
        <v>SDGbaseTRA_AgMed_v7QINVXcnfrm</v>
      </c>
      <c r="B3417" s="108" t="s">
        <v>220</v>
      </c>
      <c r="C3417" s="108" t="s">
        <v>330</v>
      </c>
      <c r="D3417" s="108" t="s">
        <v>101</v>
      </c>
      <c r="E3417" s="105" t="s">
        <v>108</v>
      </c>
      <c r="F3417" s="105">
        <v>1.2664552141270899</v>
      </c>
      <c r="G3417" s="105">
        <v>1.1542015749724199</v>
      </c>
      <c r="H3417" s="105">
        <v>1.18806390218155</v>
      </c>
      <c r="I3417" s="105">
        <v>1.2607018467459301</v>
      </c>
      <c r="J3417" s="105">
        <v>1.28338393209196</v>
      </c>
      <c r="K3417" s="105">
        <v>1.3092624685186101</v>
      </c>
      <c r="L3417" s="105">
        <v>1.3404358148837101</v>
      </c>
      <c r="M3417" s="105">
        <v>1.3757141674759199</v>
      </c>
      <c r="N3417" s="105">
        <v>1.41286343443437</v>
      </c>
      <c r="O3417" s="105">
        <v>1.4593122463309101</v>
      </c>
      <c r="P3417" s="105">
        <v>1.5022173263102101</v>
      </c>
      <c r="Q3417" s="105">
        <v>1.54302649307138</v>
      </c>
      <c r="R3417" s="105">
        <v>1.5288026526085501</v>
      </c>
      <c r="S3417" s="105">
        <v>1.57617958476912</v>
      </c>
      <c r="T3417" s="105">
        <v>1.6263910133355399</v>
      </c>
      <c r="U3417" s="105">
        <v>1.68448473863713</v>
      </c>
      <c r="V3417" s="105">
        <v>1.7447404094285901</v>
      </c>
      <c r="W3417" s="105">
        <v>1.8041511117056199</v>
      </c>
      <c r="X3417" s="105">
        <v>1.85874757224416</v>
      </c>
      <c r="Y3417" s="105">
        <v>1.9144237827077999</v>
      </c>
      <c r="Z3417" s="105">
        <v>1.9733661449833499</v>
      </c>
      <c r="AA3417" s="105">
        <v>2.0305769943552399</v>
      </c>
      <c r="AB3417" s="105">
        <v>2.0805915489262601</v>
      </c>
      <c r="AC3417" s="105">
        <v>2.1314107189567402</v>
      </c>
      <c r="AD3417" s="105">
        <v>2.1912408484413701</v>
      </c>
      <c r="AE3417" s="105">
        <v>2.2561542400308898</v>
      </c>
      <c r="AF3417" s="105">
        <v>2.3244976412918401</v>
      </c>
      <c r="AG3417" s="105">
        <v>2.3915876522094002</v>
      </c>
      <c r="AH3417" s="105">
        <v>2.38305603813536</v>
      </c>
      <c r="AI3417" s="105">
        <v>2.36577025677511</v>
      </c>
      <c r="AJ3417" s="105">
        <v>2.35640345674542</v>
      </c>
      <c r="AK3417" s="105">
        <v>2.3428142597832999</v>
      </c>
    </row>
    <row r="3418" spans="1:37" s="105" customFormat="1" x14ac:dyDescent="0.3">
      <c r="A3418" s="108" t="str">
        <f t="shared" si="77"/>
        <v>SDGbaseTRA_AgMed_v7QINVXcmetp</v>
      </c>
      <c r="B3418" s="108" t="s">
        <v>220</v>
      </c>
      <c r="C3418" s="108" t="s">
        <v>330</v>
      </c>
      <c r="D3418" s="108" t="s">
        <v>101</v>
      </c>
      <c r="E3418" s="105" t="s">
        <v>109</v>
      </c>
      <c r="F3418" s="105">
        <v>2.2430080989044301</v>
      </c>
      <c r="G3418" s="105">
        <v>2.04419662973695</v>
      </c>
      <c r="H3418" s="105">
        <v>2.10416991053724</v>
      </c>
      <c r="I3418" s="105">
        <v>2.2328183586846801</v>
      </c>
      <c r="J3418" s="105">
        <v>2.2729904078528298</v>
      </c>
      <c r="K3418" s="105">
        <v>2.3188236644459401</v>
      </c>
      <c r="L3418" s="105">
        <v>2.3740345140574499</v>
      </c>
      <c r="M3418" s="105">
        <v>2.4365157054155402</v>
      </c>
      <c r="N3418" s="105">
        <v>2.5023104573551902</v>
      </c>
      <c r="O3418" s="105">
        <v>2.5845755545384499</v>
      </c>
      <c r="P3418" s="105">
        <v>2.6605643781495898</v>
      </c>
      <c r="Q3418" s="105">
        <v>2.7328411476190402</v>
      </c>
      <c r="R3418" s="105">
        <v>2.7076494242957398</v>
      </c>
      <c r="S3418" s="105">
        <v>2.7915583074145598</v>
      </c>
      <c r="T3418" s="105">
        <v>2.8804873431007301</v>
      </c>
      <c r="U3418" s="105">
        <v>2.98337664774684</v>
      </c>
      <c r="V3418" s="105">
        <v>3.0900949557316402</v>
      </c>
      <c r="W3418" s="105">
        <v>3.1953167471400601</v>
      </c>
      <c r="X3418" s="105">
        <v>3.2920120757971199</v>
      </c>
      <c r="Y3418" s="105">
        <v>3.3906197403976499</v>
      </c>
      <c r="Z3418" s="105">
        <v>3.49501205879774</v>
      </c>
      <c r="AA3418" s="105">
        <v>3.5963377093654998</v>
      </c>
      <c r="AB3418" s="105">
        <v>3.6849180631865499</v>
      </c>
      <c r="AC3418" s="105">
        <v>3.7749234646302599</v>
      </c>
      <c r="AD3418" s="105">
        <v>3.8808881000121902</v>
      </c>
      <c r="AE3418" s="105">
        <v>3.99585565783695</v>
      </c>
      <c r="AF3418" s="105">
        <v>4.1168980767279004</v>
      </c>
      <c r="AG3418" s="105">
        <v>4.2357206266017897</v>
      </c>
      <c r="AH3418" s="105">
        <v>4.2206103572047304</v>
      </c>
      <c r="AI3418" s="105">
        <v>4.1899956563021901</v>
      </c>
      <c r="AJ3418" s="105">
        <v>4.1734061961357103</v>
      </c>
      <c r="AK3418" s="105">
        <v>4.1493384845390899</v>
      </c>
    </row>
    <row r="3419" spans="1:37" s="105" customFormat="1" x14ac:dyDescent="0.3">
      <c r="A3419" s="108" t="str">
        <f t="shared" si="77"/>
        <v>SDGbaseTRA_AgMed_v7QINVXcmach</v>
      </c>
      <c r="B3419" s="108" t="s">
        <v>220</v>
      </c>
      <c r="C3419" s="108" t="s">
        <v>330</v>
      </c>
      <c r="D3419" s="108" t="s">
        <v>101</v>
      </c>
      <c r="E3419" s="105" t="s">
        <v>110</v>
      </c>
      <c r="F3419" s="105">
        <v>141.11587443149301</v>
      </c>
      <c r="G3419" s="105">
        <v>128.45523843542901</v>
      </c>
      <c r="H3419" s="105">
        <v>132.27443398225401</v>
      </c>
      <c r="I3419" s="105">
        <v>140.46697528921999</v>
      </c>
      <c r="J3419" s="105">
        <v>143.02519637105101</v>
      </c>
      <c r="K3419" s="105">
        <v>145.94393230046899</v>
      </c>
      <c r="L3419" s="105">
        <v>149.459848524477</v>
      </c>
      <c r="M3419" s="105">
        <v>153.43875187294901</v>
      </c>
      <c r="N3419" s="105">
        <v>157.628668119971</v>
      </c>
      <c r="O3419" s="105">
        <v>162.867442598021</v>
      </c>
      <c r="P3419" s="105">
        <v>167.70653382117001</v>
      </c>
      <c r="Q3419" s="105">
        <v>172.30923543117299</v>
      </c>
      <c r="R3419" s="105">
        <v>170.70498573448501</v>
      </c>
      <c r="S3419" s="105">
        <v>176.048439160247</v>
      </c>
      <c r="T3419" s="105">
        <v>181.711584023157</v>
      </c>
      <c r="U3419" s="105">
        <v>188.26374139852101</v>
      </c>
      <c r="V3419" s="105">
        <v>195.05973590109701</v>
      </c>
      <c r="W3419" s="105">
        <v>201.76042980700799</v>
      </c>
      <c r="X3419" s="105">
        <v>207.91814477070301</v>
      </c>
      <c r="Y3419" s="105">
        <v>214.197640381078</v>
      </c>
      <c r="Z3419" s="105">
        <v>220.84551210388801</v>
      </c>
      <c r="AA3419" s="105">
        <v>227.298093457844</v>
      </c>
      <c r="AB3419" s="105">
        <v>232.93903369548201</v>
      </c>
      <c r="AC3419" s="105">
        <v>238.67072327119001</v>
      </c>
      <c r="AD3419" s="105">
        <v>245.41872268311599</v>
      </c>
      <c r="AE3419" s="105">
        <v>252.74004276123301</v>
      </c>
      <c r="AF3419" s="105">
        <v>260.44821982002401</v>
      </c>
      <c r="AG3419" s="105">
        <v>268.01503202847903</v>
      </c>
      <c r="AH3419" s="105">
        <v>267.05278562770701</v>
      </c>
      <c r="AI3419" s="105">
        <v>265.10319194541898</v>
      </c>
      <c r="AJ3419" s="105">
        <v>264.04674828339802</v>
      </c>
      <c r="AK3419" s="105">
        <v>262.51407747190501</v>
      </c>
    </row>
    <row r="3420" spans="1:37" s="105" customFormat="1" x14ac:dyDescent="0.3">
      <c r="A3420" s="108" t="str">
        <f t="shared" si="77"/>
        <v>SDGbaseTRA_AgMed_v7QINVXcemch</v>
      </c>
      <c r="B3420" s="108" t="s">
        <v>220</v>
      </c>
      <c r="C3420" s="108" t="s">
        <v>330</v>
      </c>
      <c r="D3420" s="108" t="s">
        <v>101</v>
      </c>
      <c r="E3420" s="105" t="s">
        <v>111</v>
      </c>
      <c r="F3420" s="105">
        <v>59.857573616161602</v>
      </c>
      <c r="G3420" s="105">
        <v>54.487270989225799</v>
      </c>
      <c r="H3420" s="105">
        <v>56.107271428719798</v>
      </c>
      <c r="I3420" s="105">
        <v>59.582327983205602</v>
      </c>
      <c r="J3420" s="105">
        <v>60.667456834576797</v>
      </c>
      <c r="K3420" s="105">
        <v>61.905506426553202</v>
      </c>
      <c r="L3420" s="105">
        <v>63.396863901781401</v>
      </c>
      <c r="M3420" s="105">
        <v>65.084608112362105</v>
      </c>
      <c r="N3420" s="105">
        <v>66.861858341736195</v>
      </c>
      <c r="O3420" s="105">
        <v>69.084006135112602</v>
      </c>
      <c r="P3420" s="105">
        <v>71.136618998774395</v>
      </c>
      <c r="Q3420" s="105">
        <v>73.088961721121393</v>
      </c>
      <c r="R3420" s="105">
        <v>72.408481975628305</v>
      </c>
      <c r="S3420" s="105">
        <v>74.675031774406094</v>
      </c>
      <c r="T3420" s="105">
        <v>77.077186116689106</v>
      </c>
      <c r="U3420" s="105">
        <v>79.856435751221795</v>
      </c>
      <c r="V3420" s="105">
        <v>82.739114563026803</v>
      </c>
      <c r="W3420" s="105">
        <v>85.581369414710096</v>
      </c>
      <c r="X3420" s="105">
        <v>88.193307144831607</v>
      </c>
      <c r="Y3420" s="105">
        <v>90.856900962923504</v>
      </c>
      <c r="Z3420" s="105">
        <v>93.676750059575497</v>
      </c>
      <c r="AA3420" s="105">
        <v>96.413762213344299</v>
      </c>
      <c r="AB3420" s="105">
        <v>98.806497948420898</v>
      </c>
      <c r="AC3420" s="105">
        <v>101.23772712164499</v>
      </c>
      <c r="AD3420" s="105">
        <v>104.100047701725</v>
      </c>
      <c r="AE3420" s="105">
        <v>107.205555549859</v>
      </c>
      <c r="AF3420" s="105">
        <v>110.47515776578101</v>
      </c>
      <c r="AG3420" s="105">
        <v>113.684796799179</v>
      </c>
      <c r="AH3420" s="105">
        <v>113.276637653348</v>
      </c>
      <c r="AI3420" s="105">
        <v>112.449672240496</v>
      </c>
      <c r="AJ3420" s="105">
        <v>112.00155713987</v>
      </c>
      <c r="AK3420" s="105">
        <v>111.351439239968</v>
      </c>
    </row>
    <row r="3421" spans="1:37" s="105" customFormat="1" x14ac:dyDescent="0.3">
      <c r="A3421" s="108" t="str">
        <f t="shared" si="77"/>
        <v>SDGbaseTRA_AgMed_v7QINVXcsequ</v>
      </c>
      <c r="B3421" s="108" t="s">
        <v>220</v>
      </c>
      <c r="C3421" s="108" t="s">
        <v>330</v>
      </c>
      <c r="D3421" s="108" t="s">
        <v>101</v>
      </c>
      <c r="E3421" s="105" t="s">
        <v>112</v>
      </c>
      <c r="F3421" s="105">
        <v>30.106160338287399</v>
      </c>
      <c r="G3421" s="105">
        <v>27.437667981630302</v>
      </c>
      <c r="H3421" s="105">
        <v>28.242642876133999</v>
      </c>
      <c r="I3421" s="105">
        <v>29.969391348014401</v>
      </c>
      <c r="J3421" s="105">
        <v>30.508589647817601</v>
      </c>
      <c r="K3421" s="105">
        <v>31.123773949868099</v>
      </c>
      <c r="L3421" s="105">
        <v>31.8648264193749</v>
      </c>
      <c r="M3421" s="105">
        <v>32.703463054736503</v>
      </c>
      <c r="N3421" s="105">
        <v>33.586575047190003</v>
      </c>
      <c r="O3421" s="105">
        <v>34.690755726365403</v>
      </c>
      <c r="P3421" s="105">
        <v>35.710694846813603</v>
      </c>
      <c r="Q3421" s="105">
        <v>36.680809939774498</v>
      </c>
      <c r="R3421" s="105">
        <v>36.342680950432197</v>
      </c>
      <c r="S3421" s="105">
        <v>37.468924894988497</v>
      </c>
      <c r="T3421" s="105">
        <v>38.662550458982103</v>
      </c>
      <c r="U3421" s="105">
        <v>40.043553899978903</v>
      </c>
      <c r="V3421" s="105">
        <v>41.475951086948598</v>
      </c>
      <c r="W3421" s="105">
        <v>42.888261691074902</v>
      </c>
      <c r="X3421" s="105">
        <v>44.1861281900566</v>
      </c>
      <c r="Y3421" s="105">
        <v>45.509662493164001</v>
      </c>
      <c r="Z3421" s="105">
        <v>46.910839723586797</v>
      </c>
      <c r="AA3421" s="105">
        <v>48.270855447053897</v>
      </c>
      <c r="AB3421" s="105">
        <v>49.459800924451599</v>
      </c>
      <c r="AC3421" s="105">
        <v>50.667873712285001</v>
      </c>
      <c r="AD3421" s="105">
        <v>52.0901549356809</v>
      </c>
      <c r="AE3421" s="105">
        <v>53.633275413607002</v>
      </c>
      <c r="AF3421" s="105">
        <v>55.257934046201697</v>
      </c>
      <c r="AG3421" s="105">
        <v>56.852797096430898</v>
      </c>
      <c r="AH3421" s="105">
        <v>56.649983654319399</v>
      </c>
      <c r="AI3421" s="105">
        <v>56.239066237422698</v>
      </c>
      <c r="AJ3421" s="105">
        <v>56.016398763354402</v>
      </c>
      <c r="AK3421" s="105">
        <v>55.693356512790302</v>
      </c>
    </row>
    <row r="3422" spans="1:37" s="105" customFormat="1" x14ac:dyDescent="0.3">
      <c r="A3422" s="108" t="str">
        <f t="shared" si="77"/>
        <v>SDGbaseTRA_AgMed_v7QINVXcvehi</v>
      </c>
      <c r="B3422" s="108" t="s">
        <v>220</v>
      </c>
      <c r="C3422" s="108" t="s">
        <v>330</v>
      </c>
      <c r="D3422" s="108" t="s">
        <v>101</v>
      </c>
      <c r="E3422" s="105" t="s">
        <v>113</v>
      </c>
      <c r="F3422" s="105">
        <v>91.082781884189203</v>
      </c>
      <c r="G3422" s="105">
        <v>83.009560173085802</v>
      </c>
      <c r="H3422" s="105">
        <v>85.444920641324799</v>
      </c>
      <c r="I3422" s="105">
        <v>90.669002778199598</v>
      </c>
      <c r="J3422" s="105">
        <v>92.300286229209505</v>
      </c>
      <c r="K3422" s="105">
        <v>94.161456732941403</v>
      </c>
      <c r="L3422" s="105">
        <v>96.403427136553205</v>
      </c>
      <c r="M3422" s="105">
        <v>98.940627393259007</v>
      </c>
      <c r="N3422" s="105">
        <v>101.612382810892</v>
      </c>
      <c r="O3422" s="105">
        <v>104.95295652842999</v>
      </c>
      <c r="P3422" s="105">
        <v>108.038666941152</v>
      </c>
      <c r="Q3422" s="105">
        <v>110.97364039581601</v>
      </c>
      <c r="R3422" s="105">
        <v>109.950669394568</v>
      </c>
      <c r="S3422" s="105">
        <v>113.35799302527199</v>
      </c>
      <c r="T3422" s="105">
        <v>116.969172122009</v>
      </c>
      <c r="U3422" s="105">
        <v>121.14724178563399</v>
      </c>
      <c r="V3422" s="105">
        <v>125.48079741299701</v>
      </c>
      <c r="W3422" s="105">
        <v>129.75358335656901</v>
      </c>
      <c r="X3422" s="105">
        <v>133.68013160826399</v>
      </c>
      <c r="Y3422" s="105">
        <v>137.684334897279</v>
      </c>
      <c r="Z3422" s="105">
        <v>141.92343807834399</v>
      </c>
      <c r="AA3422" s="105">
        <v>146.03801177713899</v>
      </c>
      <c r="AB3422" s="105">
        <v>149.63503180138599</v>
      </c>
      <c r="AC3422" s="105">
        <v>153.289919339286</v>
      </c>
      <c r="AD3422" s="105">
        <v>157.59287026338001</v>
      </c>
      <c r="AE3422" s="105">
        <v>162.26140668026801</v>
      </c>
      <c r="AF3422" s="105">
        <v>167.17662755885701</v>
      </c>
      <c r="AG3422" s="105">
        <v>172.001705274079</v>
      </c>
      <c r="AH3422" s="105">
        <v>171.38811615134</v>
      </c>
      <c r="AI3422" s="105">
        <v>170.14493199782899</v>
      </c>
      <c r="AJ3422" s="105">
        <v>169.47127674769499</v>
      </c>
      <c r="AK3422" s="105">
        <v>168.49394896770301</v>
      </c>
    </row>
    <row r="3423" spans="1:37" s="105" customFormat="1" x14ac:dyDescent="0.3">
      <c r="A3423" s="108" t="str">
        <f t="shared" si="77"/>
        <v>SDGbaseTRA_AgMed_v7QINVXctequ</v>
      </c>
      <c r="B3423" s="108" t="s">
        <v>220</v>
      </c>
      <c r="C3423" s="108" t="s">
        <v>330</v>
      </c>
      <c r="D3423" s="108" t="s">
        <v>101</v>
      </c>
      <c r="E3423" s="105" t="s">
        <v>114</v>
      </c>
      <c r="F3423" s="105">
        <v>10.7690510467186</v>
      </c>
      <c r="G3423" s="105">
        <v>9.8145244620026109</v>
      </c>
      <c r="H3423" s="105">
        <v>10.1024660537842</v>
      </c>
      <c r="I3423" s="105">
        <v>10.720128426852501</v>
      </c>
      <c r="J3423" s="105">
        <v>10.913001046596699</v>
      </c>
      <c r="K3423" s="105">
        <v>11.133054054933901</v>
      </c>
      <c r="L3423" s="105">
        <v>11.398130430756799</v>
      </c>
      <c r="M3423" s="105">
        <v>11.6981129138891</v>
      </c>
      <c r="N3423" s="105">
        <v>12.014004346733399</v>
      </c>
      <c r="O3423" s="105">
        <v>12.4089726178522</v>
      </c>
      <c r="P3423" s="105">
        <v>12.773807466575301</v>
      </c>
      <c r="Q3423" s="105">
        <v>13.1208201324184</v>
      </c>
      <c r="R3423" s="105">
        <v>12.999870522581499</v>
      </c>
      <c r="S3423" s="105">
        <v>13.402730880518201</v>
      </c>
      <c r="T3423" s="105">
        <v>13.829693817169099</v>
      </c>
      <c r="U3423" s="105">
        <v>14.323682302737399</v>
      </c>
      <c r="V3423" s="105">
        <v>14.836054463528599</v>
      </c>
      <c r="W3423" s="105">
        <v>15.341241601933399</v>
      </c>
      <c r="X3423" s="105">
        <v>15.8054917893473</v>
      </c>
      <c r="Y3423" s="105">
        <v>16.278923416366101</v>
      </c>
      <c r="Z3423" s="105">
        <v>16.7801281183398</v>
      </c>
      <c r="AA3423" s="105">
        <v>17.266609243325099</v>
      </c>
      <c r="AB3423" s="105">
        <v>17.691898100953999</v>
      </c>
      <c r="AC3423" s="105">
        <v>18.1240288467596</v>
      </c>
      <c r="AD3423" s="105">
        <v>18.632782501341801</v>
      </c>
      <c r="AE3423" s="105">
        <v>19.184760668311402</v>
      </c>
      <c r="AF3423" s="105">
        <v>19.7659052430865</v>
      </c>
      <c r="AG3423" s="105">
        <v>20.336391861355199</v>
      </c>
      <c r="AH3423" s="105">
        <v>20.263844971067002</v>
      </c>
      <c r="AI3423" s="105">
        <v>20.1168587533354</v>
      </c>
      <c r="AJ3423" s="105">
        <v>20.037210024711701</v>
      </c>
      <c r="AK3423" s="105">
        <v>19.921656980169299</v>
      </c>
    </row>
    <row r="3424" spans="1:37" s="105" customFormat="1" x14ac:dyDescent="0.3">
      <c r="A3424" s="108" t="str">
        <f t="shared" si="77"/>
        <v>SDGbaseTRA_AgMed_v7QINVXcfurn</v>
      </c>
      <c r="B3424" s="108" t="s">
        <v>220</v>
      </c>
      <c r="C3424" s="108" t="s">
        <v>330</v>
      </c>
      <c r="D3424" s="108" t="s">
        <v>101</v>
      </c>
      <c r="E3424" s="105" t="s">
        <v>115</v>
      </c>
      <c r="F3424" s="105">
        <v>21.769782937637601</v>
      </c>
      <c r="G3424" s="105">
        <v>19.840194483898799</v>
      </c>
      <c r="H3424" s="105">
        <v>20.4222723220118</v>
      </c>
      <c r="I3424" s="105">
        <v>21.670885197195599</v>
      </c>
      <c r="J3424" s="105">
        <v>22.060779817272</v>
      </c>
      <c r="K3424" s="105">
        <v>22.505619962006499</v>
      </c>
      <c r="L3424" s="105">
        <v>23.0414754555431</v>
      </c>
      <c r="M3424" s="105">
        <v>23.6478941190401</v>
      </c>
      <c r="N3424" s="105">
        <v>24.286472940427998</v>
      </c>
      <c r="O3424" s="105">
        <v>25.084906664273198</v>
      </c>
      <c r="P3424" s="105">
        <v>25.8224252655253</v>
      </c>
      <c r="Q3424" s="105">
        <v>26.523916082055099</v>
      </c>
      <c r="R3424" s="105">
        <v>26.279414803240702</v>
      </c>
      <c r="S3424" s="105">
        <v>27.0938024877651</v>
      </c>
      <c r="T3424" s="105">
        <v>27.956913862479698</v>
      </c>
      <c r="U3424" s="105">
        <v>28.955518294556601</v>
      </c>
      <c r="V3424" s="105">
        <v>29.9912855757517</v>
      </c>
      <c r="W3424" s="105">
        <v>31.012528236618401</v>
      </c>
      <c r="X3424" s="105">
        <v>31.951016295121601</v>
      </c>
      <c r="Y3424" s="105">
        <v>32.908064758472896</v>
      </c>
      <c r="Z3424" s="105">
        <v>33.921256870011298</v>
      </c>
      <c r="AA3424" s="105">
        <v>34.904685070717498</v>
      </c>
      <c r="AB3424" s="105">
        <v>35.764412271954697</v>
      </c>
      <c r="AC3424" s="105">
        <v>36.637970443055998</v>
      </c>
      <c r="AD3424" s="105">
        <v>37.666422864809398</v>
      </c>
      <c r="AE3424" s="105">
        <v>38.782254225354997</v>
      </c>
      <c r="AF3424" s="105">
        <v>39.957045875367101</v>
      </c>
      <c r="AG3424" s="105">
        <v>41.110292321563499</v>
      </c>
      <c r="AH3424" s="105">
        <v>40.963637797639102</v>
      </c>
      <c r="AI3424" s="105">
        <v>40.666503162381098</v>
      </c>
      <c r="AJ3424" s="105">
        <v>40.505492175816499</v>
      </c>
      <c r="AK3424" s="105">
        <v>40.271900127031699</v>
      </c>
    </row>
    <row r="3425" spans="1:37" s="105" customFormat="1" x14ac:dyDescent="0.3">
      <c r="A3425" s="108" t="str">
        <f t="shared" si="77"/>
        <v>SDGbaseTRA_AgMed_v7QINVXcoman</v>
      </c>
      <c r="B3425" s="108" t="s">
        <v>220</v>
      </c>
      <c r="C3425" s="108" t="s">
        <v>330</v>
      </c>
      <c r="D3425" s="108" t="s">
        <v>101</v>
      </c>
      <c r="E3425" s="105" t="s">
        <v>116</v>
      </c>
      <c r="F3425" s="105">
        <v>1.4547423767087</v>
      </c>
      <c r="G3425" s="105">
        <v>1.32579969954454</v>
      </c>
      <c r="H3425" s="105">
        <v>1.3646964262630199</v>
      </c>
      <c r="I3425" s="105">
        <v>1.44813364136238</v>
      </c>
      <c r="J3425" s="105">
        <v>1.47418793082869</v>
      </c>
      <c r="K3425" s="105">
        <v>1.5039138960006999</v>
      </c>
      <c r="L3425" s="105">
        <v>1.5397218641588</v>
      </c>
      <c r="M3425" s="105">
        <v>1.5802451404056701</v>
      </c>
      <c r="N3425" s="105">
        <v>1.62291748468227</v>
      </c>
      <c r="O3425" s="105">
        <v>1.67627196122429</v>
      </c>
      <c r="P3425" s="105">
        <v>1.7255558500864601</v>
      </c>
      <c r="Q3425" s="105">
        <v>1.7724322209074901</v>
      </c>
      <c r="R3425" s="105">
        <v>1.75609368540304</v>
      </c>
      <c r="S3425" s="105">
        <v>1.81051426824216</v>
      </c>
      <c r="T3425" s="105">
        <v>1.8681907593772999</v>
      </c>
      <c r="U3425" s="105">
        <v>1.9349214286298499</v>
      </c>
      <c r="V3425" s="105">
        <v>2.00413546538342</v>
      </c>
      <c r="W3425" s="105">
        <v>2.07237890997455</v>
      </c>
      <c r="X3425" s="105">
        <v>2.1350923670931001</v>
      </c>
      <c r="Y3425" s="105">
        <v>2.1990461033425301</v>
      </c>
      <c r="Z3425" s="105">
        <v>2.2667515786164101</v>
      </c>
      <c r="AA3425" s="105">
        <v>2.33246811249807</v>
      </c>
      <c r="AB3425" s="105">
        <v>2.3899184598732202</v>
      </c>
      <c r="AC3425" s="105">
        <v>2.4482930469631201</v>
      </c>
      <c r="AD3425" s="105">
        <v>2.5170182760864002</v>
      </c>
      <c r="AE3425" s="105">
        <v>2.59158250900026</v>
      </c>
      <c r="AF3425" s="105">
        <v>2.6700866999686301</v>
      </c>
      <c r="AG3425" s="105">
        <v>2.74715115581904</v>
      </c>
      <c r="AH3425" s="105">
        <v>2.7373511246795501</v>
      </c>
      <c r="AI3425" s="105">
        <v>2.7174954216284002</v>
      </c>
      <c r="AJ3425" s="105">
        <v>2.7067360352834799</v>
      </c>
      <c r="AK3425" s="105">
        <v>2.6911264973655702</v>
      </c>
    </row>
    <row r="3426" spans="1:37" s="105" customFormat="1" x14ac:dyDescent="0.3">
      <c r="A3426" s="108" t="str">
        <f t="shared" si="77"/>
        <v>SDGbaseTRA_AgMed_v7QINVXccons</v>
      </c>
      <c r="B3426" s="108" t="s">
        <v>220</v>
      </c>
      <c r="C3426" s="108" t="s">
        <v>330</v>
      </c>
      <c r="D3426" s="108" t="s">
        <v>101</v>
      </c>
      <c r="E3426" s="105" t="s">
        <v>117</v>
      </c>
      <c r="F3426" s="105">
        <v>405.25154709129401</v>
      </c>
      <c r="G3426" s="105">
        <v>369.33163423009398</v>
      </c>
      <c r="H3426" s="105">
        <v>380.16720135993597</v>
      </c>
      <c r="I3426" s="105">
        <v>403.41053368143201</v>
      </c>
      <c r="J3426" s="105">
        <v>410.66854807878201</v>
      </c>
      <c r="K3426" s="105">
        <v>418.94939118035802</v>
      </c>
      <c r="L3426" s="105">
        <v>428.92451442320998</v>
      </c>
      <c r="M3426" s="105">
        <v>440.21319388644599</v>
      </c>
      <c r="N3426" s="105">
        <v>452.100545085514</v>
      </c>
      <c r="O3426" s="105">
        <v>466.96364697151103</v>
      </c>
      <c r="P3426" s="105">
        <v>480.69279415787298</v>
      </c>
      <c r="Q3426" s="105">
        <v>493.75127248461803</v>
      </c>
      <c r="R3426" s="105">
        <v>489.19980213743003</v>
      </c>
      <c r="S3426" s="105">
        <v>504.35989215904601</v>
      </c>
      <c r="T3426" s="105">
        <v>520.426989424883</v>
      </c>
      <c r="U3426" s="105">
        <v>539.01633375553797</v>
      </c>
      <c r="V3426" s="105">
        <v>558.29747653648894</v>
      </c>
      <c r="W3426" s="105">
        <v>577.30823881452397</v>
      </c>
      <c r="X3426" s="105">
        <v>594.77849741676198</v>
      </c>
      <c r="Y3426" s="105">
        <v>612.59426395543096</v>
      </c>
      <c r="Z3426" s="105">
        <v>631.45516265515005</v>
      </c>
      <c r="AA3426" s="105">
        <v>649.76199653268702</v>
      </c>
      <c r="AB3426" s="105">
        <v>665.76609631521103</v>
      </c>
      <c r="AC3426" s="105">
        <v>682.02766407301499</v>
      </c>
      <c r="AD3426" s="105">
        <v>701.17263838071699</v>
      </c>
      <c r="AE3426" s="105">
        <v>721.94419988178697</v>
      </c>
      <c r="AF3426" s="105">
        <v>743.81332623188302</v>
      </c>
      <c r="AG3426" s="105">
        <v>765.28138164784298</v>
      </c>
      <c r="AH3426" s="105">
        <v>762.55136027470598</v>
      </c>
      <c r="AI3426" s="105">
        <v>757.02010298207801</v>
      </c>
      <c r="AJ3426" s="105">
        <v>754.02283141575595</v>
      </c>
      <c r="AK3426" s="105">
        <v>749.67443991229197</v>
      </c>
    </row>
    <row r="3427" spans="1:37" s="105" customFormat="1" x14ac:dyDescent="0.3">
      <c r="A3427" s="108" t="str">
        <f t="shared" si="77"/>
        <v>SDGbaseTRA_AgMed_v7QINVXcbsrv</v>
      </c>
      <c r="B3427" s="108" t="s">
        <v>220</v>
      </c>
      <c r="C3427" s="108" t="s">
        <v>330</v>
      </c>
      <c r="D3427" s="108" t="s">
        <v>101</v>
      </c>
      <c r="E3427" s="105" t="s">
        <v>118</v>
      </c>
      <c r="F3427" s="105">
        <v>61.778435490457603</v>
      </c>
      <c r="G3427" s="105">
        <v>56.302636482542702</v>
      </c>
      <c r="H3427" s="105">
        <v>57.954460861100003</v>
      </c>
      <c r="I3427" s="105">
        <v>61.497782821776603</v>
      </c>
      <c r="J3427" s="105">
        <v>62.604228379983297</v>
      </c>
      <c r="K3427" s="105">
        <v>63.866598715221201</v>
      </c>
      <c r="L3427" s="105">
        <v>65.387253015472496</v>
      </c>
      <c r="M3427" s="105">
        <v>67.108151950954806</v>
      </c>
      <c r="N3427" s="105">
        <v>68.920315197400399</v>
      </c>
      <c r="O3427" s="105">
        <v>71.186115754221703</v>
      </c>
      <c r="P3427" s="105">
        <v>73.279050969100993</v>
      </c>
      <c r="Q3427" s="105">
        <v>75.269746295751006</v>
      </c>
      <c r="R3427" s="105">
        <v>74.575898932925</v>
      </c>
      <c r="S3427" s="105">
        <v>76.8869737459693</v>
      </c>
      <c r="T3427" s="105">
        <v>79.336316972616601</v>
      </c>
      <c r="U3427" s="105">
        <v>82.170163302838304</v>
      </c>
      <c r="V3427" s="105">
        <v>85.109470614617393</v>
      </c>
      <c r="W3427" s="105">
        <v>88.007559861771995</v>
      </c>
      <c r="X3427" s="105">
        <v>90.670807545356595</v>
      </c>
      <c r="Y3427" s="105">
        <v>93.386726069843405</v>
      </c>
      <c r="Z3427" s="105">
        <v>96.261969414318997</v>
      </c>
      <c r="AA3427" s="105">
        <v>99.052748533746197</v>
      </c>
      <c r="AB3427" s="105">
        <v>101.49248813028601</v>
      </c>
      <c r="AC3427" s="105">
        <v>103.97147734552701</v>
      </c>
      <c r="AD3427" s="105">
        <v>106.89002650030299</v>
      </c>
      <c r="AE3427" s="105">
        <v>110.05654019146699</v>
      </c>
      <c r="AF3427" s="105">
        <v>113.390371786063</v>
      </c>
      <c r="AG3427" s="105">
        <v>116.663062257302</v>
      </c>
      <c r="AH3427" s="105">
        <v>116.246885069334</v>
      </c>
      <c r="AI3427" s="105">
        <v>115.403674415886</v>
      </c>
      <c r="AJ3427" s="105">
        <v>114.946756362306</v>
      </c>
      <c r="AK3427" s="105">
        <v>114.283867285356</v>
      </c>
    </row>
    <row r="3428" spans="1:37" s="105" customFormat="1" x14ac:dyDescent="0.3">
      <c r="A3428" s="108" t="str">
        <f t="shared" si="77"/>
        <v>SDGbaseTRA_AgMed_v7QINVXcimpt</v>
      </c>
      <c r="B3428" s="108" t="s">
        <v>220</v>
      </c>
      <c r="C3428" s="108" t="s">
        <v>330</v>
      </c>
      <c r="D3428" s="108" t="s">
        <v>101</v>
      </c>
      <c r="E3428" s="105" t="s">
        <v>119</v>
      </c>
      <c r="F3428" s="105">
        <v>2.8180303866150198</v>
      </c>
      <c r="G3428" s="105">
        <v>2.8180303866150198</v>
      </c>
      <c r="H3428" s="105">
        <v>2.8180303866150198</v>
      </c>
      <c r="I3428" s="105">
        <v>2.8180303866150198</v>
      </c>
      <c r="J3428" s="105">
        <v>2.8180303866150198</v>
      </c>
      <c r="K3428" s="105">
        <v>2.8180303866150198</v>
      </c>
      <c r="L3428" s="105">
        <v>2.8180303866150198</v>
      </c>
      <c r="M3428" s="105">
        <v>2.8180303866150198</v>
      </c>
      <c r="N3428" s="105">
        <v>2.8180303866150198</v>
      </c>
      <c r="O3428" s="105">
        <v>2.8180303866150198</v>
      </c>
      <c r="P3428" s="105">
        <v>2.8180303866150198</v>
      </c>
      <c r="Q3428" s="105">
        <v>2.8180303866150198</v>
      </c>
      <c r="R3428" s="105">
        <v>2.8180303866150198</v>
      </c>
      <c r="S3428" s="105">
        <v>2.8180303866150198</v>
      </c>
      <c r="T3428" s="105">
        <v>2.8180303866150198</v>
      </c>
      <c r="U3428" s="105">
        <v>2.8180303866150198</v>
      </c>
      <c r="V3428" s="105">
        <v>2.8180303866150198</v>
      </c>
      <c r="W3428" s="105">
        <v>2.8180303866150198</v>
      </c>
      <c r="X3428" s="105">
        <v>2.8180303866150198</v>
      </c>
      <c r="Y3428" s="105">
        <v>2.8180303866150198</v>
      </c>
      <c r="Z3428" s="105">
        <v>2.8180303866150198</v>
      </c>
      <c r="AA3428" s="105">
        <v>2.8180303866150198</v>
      </c>
      <c r="AB3428" s="105">
        <v>2.8180303866150198</v>
      </c>
      <c r="AC3428" s="105">
        <v>2.8180303866150198</v>
      </c>
      <c r="AD3428" s="105">
        <v>2.8180303866150198</v>
      </c>
      <c r="AE3428" s="105">
        <v>2.8180303866150198</v>
      </c>
      <c r="AF3428" s="105">
        <v>2.8180303866150198</v>
      </c>
      <c r="AG3428" s="105">
        <v>2.8180303866150198</v>
      </c>
      <c r="AH3428" s="105">
        <v>2.8180303866150198</v>
      </c>
      <c r="AI3428" s="105">
        <v>2.8180303866150198</v>
      </c>
      <c r="AJ3428" s="105">
        <v>2.8180303866150198</v>
      </c>
      <c r="AK3428" s="105">
        <v>2.8180303866150198</v>
      </c>
    </row>
    <row r="3429" spans="1:37" s="105" customFormat="1" x14ac:dyDescent="0.3">
      <c r="A3429" s="108" t="str">
        <f t="shared" si="77"/>
        <v>SDGbaseTRA_AgMed_v7PQXcawhe</v>
      </c>
      <c r="B3429" s="108" t="s">
        <v>220</v>
      </c>
      <c r="C3429" s="108" t="s">
        <v>330</v>
      </c>
      <c r="D3429" s="108" t="s">
        <v>120</v>
      </c>
      <c r="E3429" s="105" t="s">
        <v>121</v>
      </c>
      <c r="F3429" s="105">
        <v>1.0510479314410699</v>
      </c>
      <c r="G3429" s="105">
        <v>1.0560597083321299</v>
      </c>
      <c r="H3429" s="105">
        <v>1.0630121822265</v>
      </c>
      <c r="I3429" s="105">
        <v>1.0644604284485499</v>
      </c>
      <c r="J3429" s="105">
        <v>1.0689809239257</v>
      </c>
      <c r="K3429" s="105">
        <v>1.0702256470427201</v>
      </c>
      <c r="L3429" s="105">
        <v>1.0722238046603301</v>
      </c>
      <c r="M3429" s="105">
        <v>1.0761163770348801</v>
      </c>
      <c r="N3429" s="105">
        <v>1.0796319981493501</v>
      </c>
      <c r="O3429" s="105">
        <v>1.10299170423929</v>
      </c>
      <c r="P3429" s="105">
        <v>1.1084836582525599</v>
      </c>
      <c r="Q3429" s="105">
        <v>1.1099195206361701</v>
      </c>
      <c r="R3429" s="105">
        <v>1.1107637082724999</v>
      </c>
      <c r="S3429" s="105">
        <v>1.1115287860754399</v>
      </c>
      <c r="T3429" s="105">
        <v>1.11284752168973</v>
      </c>
      <c r="U3429" s="105">
        <v>1.11443117334793</v>
      </c>
      <c r="V3429" s="105">
        <v>1.11352185953203</v>
      </c>
      <c r="W3429" s="105">
        <v>1.1139699041011599</v>
      </c>
      <c r="X3429" s="105">
        <v>1.1162160922870701</v>
      </c>
      <c r="Y3429" s="105">
        <v>1.1156696592416699</v>
      </c>
      <c r="Z3429" s="105">
        <v>1.1143972982588499</v>
      </c>
      <c r="AA3429" s="105">
        <v>1.1150921834541001</v>
      </c>
      <c r="AB3429" s="105">
        <v>1.1194444060022599</v>
      </c>
      <c r="AC3429" s="105">
        <v>1.1213952184528899</v>
      </c>
      <c r="AD3429" s="105">
        <v>1.12316108470778</v>
      </c>
      <c r="AE3429" s="105">
        <v>1.12381848248438</v>
      </c>
      <c r="AF3429" s="105">
        <v>1.12419322915513</v>
      </c>
      <c r="AG3429" s="105">
        <v>1.12240878947318</v>
      </c>
      <c r="AH3429" s="105">
        <v>1.1169271981828499</v>
      </c>
      <c r="AI3429" s="105">
        <v>1.10880806753056</v>
      </c>
      <c r="AJ3429" s="105">
        <v>1.10060720739888</v>
      </c>
      <c r="AK3429" s="105">
        <v>1.09457719620274</v>
      </c>
    </row>
    <row r="3430" spans="1:37" s="105" customFormat="1" x14ac:dyDescent="0.3">
      <c r="A3430" s="108" t="str">
        <f t="shared" si="77"/>
        <v>SDGbaseTRA_AgMed_v7PQXcamai</v>
      </c>
      <c r="B3430" s="108" t="s">
        <v>220</v>
      </c>
      <c r="C3430" s="108" t="s">
        <v>330</v>
      </c>
      <c r="D3430" s="108" t="s">
        <v>120</v>
      </c>
      <c r="E3430" s="105" t="s">
        <v>122</v>
      </c>
      <c r="F3430" s="105">
        <v>1.10226358857782</v>
      </c>
      <c r="G3430" s="105">
        <v>1.0786327739442301</v>
      </c>
      <c r="H3430" s="105">
        <v>1.07890996242812</v>
      </c>
      <c r="I3430" s="105">
        <v>1.08864374144708</v>
      </c>
      <c r="J3430" s="105">
        <v>1.1008847719482799</v>
      </c>
      <c r="K3430" s="105">
        <v>1.09674673905812</v>
      </c>
      <c r="L3430" s="105">
        <v>1.09367767430226</v>
      </c>
      <c r="M3430" s="105">
        <v>1.0912085708472701</v>
      </c>
      <c r="N3430" s="105">
        <v>1.09029722026787</v>
      </c>
      <c r="O3430" s="105">
        <v>1.10118289090201</v>
      </c>
      <c r="P3430" s="105">
        <v>1.0976616190488</v>
      </c>
      <c r="Q3430" s="105">
        <v>1.09232312560513</v>
      </c>
      <c r="R3430" s="105">
        <v>1.0911846981659199</v>
      </c>
      <c r="S3430" s="105">
        <v>1.0855988844929201</v>
      </c>
      <c r="T3430" s="105">
        <v>1.08109257899092</v>
      </c>
      <c r="U3430" s="105">
        <v>1.0787574830381601</v>
      </c>
      <c r="V3430" s="105">
        <v>1.0720975118557701</v>
      </c>
      <c r="W3430" s="105">
        <v>1.0660649446205801</v>
      </c>
      <c r="X3430" s="105">
        <v>1.06327399066021</v>
      </c>
      <c r="Y3430" s="105">
        <v>1.05864180815909</v>
      </c>
      <c r="Z3430" s="105">
        <v>1.05450741693856</v>
      </c>
      <c r="AA3430" s="105">
        <v>1.0520959098293301</v>
      </c>
      <c r="AB3430" s="105">
        <v>1.0535428190409799</v>
      </c>
      <c r="AC3430" s="105">
        <v>1.05270163439253</v>
      </c>
      <c r="AD3430" s="105">
        <v>1.0537209248832</v>
      </c>
      <c r="AE3430" s="105">
        <v>1.05417825791093</v>
      </c>
      <c r="AF3430" s="105">
        <v>1.05405568509333</v>
      </c>
      <c r="AG3430" s="105">
        <v>1.04315824555607</v>
      </c>
      <c r="AH3430" s="105">
        <v>1.02688254424138</v>
      </c>
      <c r="AI3430" s="105">
        <v>1.01664197695902</v>
      </c>
      <c r="AJ3430" s="105">
        <v>1.00486128362081</v>
      </c>
      <c r="AK3430" s="105">
        <v>0.99399087147172904</v>
      </c>
    </row>
    <row r="3431" spans="1:37" s="105" customFormat="1" x14ac:dyDescent="0.3">
      <c r="A3431" s="108" t="str">
        <f t="shared" si="77"/>
        <v>SDGbaseTRA_AgMed_v7PQXcaoce</v>
      </c>
      <c r="B3431" s="108" t="s">
        <v>220</v>
      </c>
      <c r="C3431" s="108" t="s">
        <v>330</v>
      </c>
      <c r="D3431" s="108" t="s">
        <v>120</v>
      </c>
      <c r="E3431" s="105" t="s">
        <v>123</v>
      </c>
      <c r="F3431" s="105">
        <v>1.08508351950576</v>
      </c>
      <c r="G3431" s="105">
        <v>1.0623469945686499</v>
      </c>
      <c r="H3431" s="105">
        <v>1.0735426816438201</v>
      </c>
      <c r="I3431" s="105">
        <v>1.0849879691421001</v>
      </c>
      <c r="J3431" s="105">
        <v>1.1019437385358299</v>
      </c>
      <c r="K3431" s="105">
        <v>1.1058695591429399</v>
      </c>
      <c r="L3431" s="105">
        <v>1.1103834983893901</v>
      </c>
      <c r="M3431" s="105">
        <v>1.1141334244251899</v>
      </c>
      <c r="N3431" s="105">
        <v>1.11833128110098</v>
      </c>
      <c r="O3431" s="105">
        <v>1.1470378439825</v>
      </c>
      <c r="P3431" s="105">
        <v>1.15213060398631</v>
      </c>
      <c r="Q3431" s="105">
        <v>1.15250039160781</v>
      </c>
      <c r="R3431" s="105">
        <v>1.15861734125666</v>
      </c>
      <c r="S3431" s="105">
        <v>1.1589592082314599</v>
      </c>
      <c r="T3431" s="105">
        <v>1.16012191005112</v>
      </c>
      <c r="U3431" s="105">
        <v>1.16272129453036</v>
      </c>
      <c r="V3431" s="105">
        <v>1.1604764922119799</v>
      </c>
      <c r="W3431" s="105">
        <v>1.15960174312731</v>
      </c>
      <c r="X3431" s="105">
        <v>1.1617425496515199</v>
      </c>
      <c r="Y3431" s="105">
        <v>1.1607661194505401</v>
      </c>
      <c r="Z3431" s="105">
        <v>1.1598108486083301</v>
      </c>
      <c r="AA3431" s="105">
        <v>1.1612023860243601</v>
      </c>
      <c r="AB3431" s="105">
        <v>1.17035875296326</v>
      </c>
      <c r="AC3431" s="105">
        <v>1.17479289783439</v>
      </c>
      <c r="AD3431" s="105">
        <v>1.17955841413358</v>
      </c>
      <c r="AE3431" s="105">
        <v>1.18280429614095</v>
      </c>
      <c r="AF3431" s="105">
        <v>1.1858024494958199</v>
      </c>
      <c r="AG3431" s="105">
        <v>1.18171780048194</v>
      </c>
      <c r="AH3431" s="105">
        <v>1.16911126311025</v>
      </c>
      <c r="AI3431" s="105">
        <v>1.15661099098388</v>
      </c>
      <c r="AJ3431" s="105">
        <v>1.14277040628711</v>
      </c>
      <c r="AK3431" s="105">
        <v>1.1306727376496499</v>
      </c>
    </row>
    <row r="3432" spans="1:37" s="105" customFormat="1" x14ac:dyDescent="0.3">
      <c r="A3432" s="108" t="str">
        <f t="shared" si="77"/>
        <v>SDGbaseTRA_AgMed_v7PQXcaveg</v>
      </c>
      <c r="B3432" s="108" t="s">
        <v>220</v>
      </c>
      <c r="C3432" s="108" t="s">
        <v>330</v>
      </c>
      <c r="D3432" s="108" t="s">
        <v>120</v>
      </c>
      <c r="E3432" s="105" t="s">
        <v>124</v>
      </c>
      <c r="F3432" s="105">
        <v>1.1008286219071399</v>
      </c>
      <c r="G3432" s="105">
        <v>1.1199450777507101</v>
      </c>
      <c r="H3432" s="105">
        <v>1.11527492992386</v>
      </c>
      <c r="I3432" s="105">
        <v>1.11696747813732</v>
      </c>
      <c r="J3432" s="105">
        <v>1.11598340732712</v>
      </c>
      <c r="K3432" s="105">
        <v>1.1128618766729801</v>
      </c>
      <c r="L3432" s="105">
        <v>1.1111887977091299</v>
      </c>
      <c r="M3432" s="105">
        <v>1.11188790642474</v>
      </c>
      <c r="N3432" s="105">
        <v>1.1118879648803901</v>
      </c>
      <c r="O3432" s="105">
        <v>1.1077406433739401</v>
      </c>
      <c r="P3432" s="105">
        <v>1.1093250897996001</v>
      </c>
      <c r="Q3432" s="105">
        <v>1.11221298358289</v>
      </c>
      <c r="R3432" s="105">
        <v>1.11459812821156</v>
      </c>
      <c r="S3432" s="105">
        <v>1.1171129458178699</v>
      </c>
      <c r="T3432" s="105">
        <v>1.11973013326422</v>
      </c>
      <c r="U3432" s="105">
        <v>1.1224763815647101</v>
      </c>
      <c r="V3432" s="105">
        <v>1.12314582757685</v>
      </c>
      <c r="W3432" s="105">
        <v>1.1259671077462701</v>
      </c>
      <c r="X3432" s="105">
        <v>1.13263536379213</v>
      </c>
      <c r="Y3432" s="105">
        <v>1.1371195661136699</v>
      </c>
      <c r="Z3432" s="105">
        <v>1.1430394278418401</v>
      </c>
      <c r="AA3432" s="105">
        <v>1.15049607581471</v>
      </c>
      <c r="AB3432" s="105">
        <v>1.1524728925919401</v>
      </c>
      <c r="AC3432" s="105">
        <v>1.15170915221702</v>
      </c>
      <c r="AD3432" s="105">
        <v>1.15022945339187</v>
      </c>
      <c r="AE3432" s="105">
        <v>1.14706539320901</v>
      </c>
      <c r="AF3432" s="105">
        <v>1.14251504879577</v>
      </c>
      <c r="AG3432" s="105">
        <v>1.1375464890350799</v>
      </c>
      <c r="AH3432" s="105">
        <v>1.1209284757057201</v>
      </c>
      <c r="AI3432" s="105">
        <v>1.10570908746803</v>
      </c>
      <c r="AJ3432" s="105">
        <v>1.10457016142708</v>
      </c>
      <c r="AK3432" s="105">
        <v>1.1053953762048401</v>
      </c>
    </row>
    <row r="3433" spans="1:37" s="105" customFormat="1" x14ac:dyDescent="0.3">
      <c r="A3433" s="108" t="str">
        <f t="shared" si="77"/>
        <v>SDGbaseTRA_AgMed_v7PQXcaofr</v>
      </c>
      <c r="B3433" s="108" t="s">
        <v>220</v>
      </c>
      <c r="C3433" s="108" t="s">
        <v>330</v>
      </c>
      <c r="D3433" s="108" t="s">
        <v>120</v>
      </c>
      <c r="E3433" s="105" t="s">
        <v>125</v>
      </c>
      <c r="F3433" s="105">
        <v>1.09503357116428</v>
      </c>
      <c r="G3433" s="105">
        <v>1.1077163157186001</v>
      </c>
      <c r="H3433" s="105">
        <v>1.0953236021153401</v>
      </c>
      <c r="I3433" s="105">
        <v>1.0943582164035199</v>
      </c>
      <c r="J3433" s="105">
        <v>1.08844224008612</v>
      </c>
      <c r="K3433" s="105">
        <v>1.08015313265973</v>
      </c>
      <c r="L3433" s="105">
        <v>1.0731138137188601</v>
      </c>
      <c r="M3433" s="105">
        <v>1.06943420312458</v>
      </c>
      <c r="N3433" s="105">
        <v>1.0655783090551501</v>
      </c>
      <c r="O3433" s="105">
        <v>1.0462731060768</v>
      </c>
      <c r="P3433" s="105">
        <v>1.04107366739263</v>
      </c>
      <c r="Q3433" s="105">
        <v>1.03987156499491</v>
      </c>
      <c r="R3433" s="105">
        <v>1.0382876414559701</v>
      </c>
      <c r="S3433" s="105">
        <v>1.0378672845191299</v>
      </c>
      <c r="T3433" s="105">
        <v>1.03754906333638</v>
      </c>
      <c r="U3433" s="105">
        <v>1.0372497394259099</v>
      </c>
      <c r="V3433" s="105">
        <v>1.03485589236054</v>
      </c>
      <c r="W3433" s="105">
        <v>1.0349893065604301</v>
      </c>
      <c r="X3433" s="105">
        <v>1.0398582198964701</v>
      </c>
      <c r="Y3433" s="105">
        <v>1.0425695314178001</v>
      </c>
      <c r="Z3433" s="105">
        <v>1.0473643017782299</v>
      </c>
      <c r="AA3433" s="105">
        <v>1.05303159473279</v>
      </c>
      <c r="AB3433" s="105">
        <v>1.0531334986607299</v>
      </c>
      <c r="AC3433" s="105">
        <v>1.0510460333699301</v>
      </c>
      <c r="AD3433" s="105">
        <v>1.04810558713109</v>
      </c>
      <c r="AE3433" s="105">
        <v>1.0437785360091201</v>
      </c>
      <c r="AF3433" s="105">
        <v>1.0381388268245699</v>
      </c>
      <c r="AG3433" s="105">
        <v>1.0319790935317601</v>
      </c>
      <c r="AH3433" s="105">
        <v>1.0175659190180999</v>
      </c>
      <c r="AI3433" s="105">
        <v>1.00588235471358</v>
      </c>
      <c r="AJ3433" s="105">
        <v>1.00597316010211</v>
      </c>
      <c r="AK3433" s="105">
        <v>1.0081736937725501</v>
      </c>
    </row>
    <row r="3434" spans="1:37" s="105" customFormat="1" x14ac:dyDescent="0.3">
      <c r="A3434" s="108" t="str">
        <f t="shared" si="77"/>
        <v>SDGbaseTRA_AgMed_v7PQXcagra</v>
      </c>
      <c r="B3434" s="108" t="s">
        <v>220</v>
      </c>
      <c r="C3434" s="108" t="s">
        <v>330</v>
      </c>
      <c r="D3434" s="108" t="s">
        <v>120</v>
      </c>
      <c r="E3434" s="105" t="s">
        <v>126</v>
      </c>
      <c r="F3434" s="105">
        <v>1.09625440769364</v>
      </c>
      <c r="G3434" s="105">
        <v>1.1423169700282401</v>
      </c>
      <c r="H3434" s="105">
        <v>1.1386887930331699</v>
      </c>
      <c r="I3434" s="105">
        <v>1.14043004124708</v>
      </c>
      <c r="J3434" s="105">
        <v>1.13895015210562</v>
      </c>
      <c r="K3434" s="105">
        <v>1.1384908991354701</v>
      </c>
      <c r="L3434" s="105">
        <v>1.1391481044649301</v>
      </c>
      <c r="M3434" s="105">
        <v>1.1416118318212101</v>
      </c>
      <c r="N3434" s="105">
        <v>1.14142536030519</v>
      </c>
      <c r="O3434" s="105">
        <v>1.1324111872047999</v>
      </c>
      <c r="P3434" s="105">
        <v>1.13411020747416</v>
      </c>
      <c r="Q3434" s="105">
        <v>1.1392686282155799</v>
      </c>
      <c r="R3434" s="105">
        <v>1.1449332916393</v>
      </c>
      <c r="S3434" s="105">
        <v>1.1516597105691599</v>
      </c>
      <c r="T3434" s="105">
        <v>1.1582241006676</v>
      </c>
      <c r="U3434" s="105">
        <v>1.1645768143988799</v>
      </c>
      <c r="V3434" s="105">
        <v>1.1671519857101</v>
      </c>
      <c r="W3434" s="105">
        <v>1.1764360565016101</v>
      </c>
      <c r="X3434" s="105">
        <v>1.19494529476842</v>
      </c>
      <c r="Y3434" s="105">
        <v>1.20894971827721</v>
      </c>
      <c r="Z3434" s="105">
        <v>1.22626695984588</v>
      </c>
      <c r="AA3434" s="105">
        <v>1.2474957254388499</v>
      </c>
      <c r="AB3434" s="105">
        <v>1.2557503063645801</v>
      </c>
      <c r="AC3434" s="105">
        <v>1.2543786412656699</v>
      </c>
      <c r="AD3434" s="105">
        <v>1.2474007696426499</v>
      </c>
      <c r="AE3434" s="105">
        <v>1.23625520331342</v>
      </c>
      <c r="AF3434" s="105">
        <v>1.22299035468484</v>
      </c>
      <c r="AG3434" s="105">
        <v>1.2098538106487799</v>
      </c>
      <c r="AH3434" s="105">
        <v>1.17259793207472</v>
      </c>
      <c r="AI3434" s="105">
        <v>1.13637601730433</v>
      </c>
      <c r="AJ3434" s="105">
        <v>1.1384163752004499</v>
      </c>
      <c r="AK3434" s="105">
        <v>1.14392753489137</v>
      </c>
    </row>
    <row r="3435" spans="1:37" s="105" customFormat="1" x14ac:dyDescent="0.3">
      <c r="A3435" s="108" t="str">
        <f t="shared" si="77"/>
        <v>SDGbaseTRA_AgMed_v7PQXcaoil</v>
      </c>
      <c r="B3435" s="108" t="s">
        <v>220</v>
      </c>
      <c r="C3435" s="108" t="s">
        <v>330</v>
      </c>
      <c r="D3435" s="108" t="s">
        <v>120</v>
      </c>
      <c r="E3435" s="105" t="s">
        <v>127</v>
      </c>
      <c r="F3435" s="105">
        <v>1.17586477703735</v>
      </c>
      <c r="G3435" s="105">
        <v>1.1448643406010199</v>
      </c>
      <c r="H3435" s="105">
        <v>1.1454158410191499</v>
      </c>
      <c r="I3435" s="105">
        <v>1.1544391787461099</v>
      </c>
      <c r="J3435" s="105">
        <v>1.1660173069964199</v>
      </c>
      <c r="K3435" s="105">
        <v>1.1661043851577699</v>
      </c>
      <c r="L3435" s="105">
        <v>1.16743774180663</v>
      </c>
      <c r="M3435" s="105">
        <v>1.16959668645725</v>
      </c>
      <c r="N3435" s="105">
        <v>1.1718493580105001</v>
      </c>
      <c r="O3435" s="105">
        <v>1.18008464366541</v>
      </c>
      <c r="P3435" s="105">
        <v>1.18346530860133</v>
      </c>
      <c r="Q3435" s="105">
        <v>1.18565979480864</v>
      </c>
      <c r="R3435" s="105">
        <v>1.19413567607181</v>
      </c>
      <c r="S3435" s="105">
        <v>1.19590387867924</v>
      </c>
      <c r="T3435" s="105">
        <v>1.19735518981681</v>
      </c>
      <c r="U3435" s="105">
        <v>1.19983052713454</v>
      </c>
      <c r="V3435" s="105">
        <v>1.1991971740779901</v>
      </c>
      <c r="W3435" s="105">
        <v>1.1994070246008599</v>
      </c>
      <c r="X3435" s="105">
        <v>1.20156072660178</v>
      </c>
      <c r="Y3435" s="105">
        <v>1.2004065250464699</v>
      </c>
      <c r="Z3435" s="105">
        <v>1.1999011677826099</v>
      </c>
      <c r="AA3435" s="105">
        <v>1.19970448554961</v>
      </c>
      <c r="AB3435" s="105">
        <v>1.2022877845848201</v>
      </c>
      <c r="AC3435" s="105">
        <v>1.2037109172513301</v>
      </c>
      <c r="AD3435" s="105">
        <v>1.20798367799661</v>
      </c>
      <c r="AE3435" s="105">
        <v>1.2119466070459299</v>
      </c>
      <c r="AF3435" s="105">
        <v>1.2161791167206899</v>
      </c>
      <c r="AG3435" s="105">
        <v>1.2169592376720699</v>
      </c>
      <c r="AH3435" s="105">
        <v>1.2072752451947</v>
      </c>
      <c r="AI3435" s="105">
        <v>1.2013634630007399</v>
      </c>
      <c r="AJ3435" s="105">
        <v>1.1943771680175099</v>
      </c>
      <c r="AK3435" s="105">
        <v>1.1862012727962901</v>
      </c>
    </row>
    <row r="3436" spans="1:37" s="105" customFormat="1" x14ac:dyDescent="0.3">
      <c r="A3436" s="108" t="str">
        <f t="shared" si="77"/>
        <v>SDGbaseTRA_AgMed_v7PQXcatub</v>
      </c>
      <c r="B3436" s="108" t="s">
        <v>220</v>
      </c>
      <c r="C3436" s="108" t="s">
        <v>330</v>
      </c>
      <c r="D3436" s="108" t="s">
        <v>120</v>
      </c>
      <c r="E3436" s="105" t="s">
        <v>128</v>
      </c>
      <c r="F3436" s="105">
        <v>1.10765105881098</v>
      </c>
      <c r="G3436" s="105">
        <v>1.1234214510063001</v>
      </c>
      <c r="H3436" s="105">
        <v>1.1201084115675799</v>
      </c>
      <c r="I3436" s="105">
        <v>1.1246267384965201</v>
      </c>
      <c r="J3436" s="105">
        <v>1.125565050406</v>
      </c>
      <c r="K3436" s="105">
        <v>1.12292803789389</v>
      </c>
      <c r="L3436" s="105">
        <v>1.12141301043745</v>
      </c>
      <c r="M3436" s="105">
        <v>1.12181150684841</v>
      </c>
      <c r="N3436" s="105">
        <v>1.12159804994666</v>
      </c>
      <c r="O3436" s="105">
        <v>1.11616046373413</v>
      </c>
      <c r="P3436" s="105">
        <v>1.11788613055733</v>
      </c>
      <c r="Q3436" s="105">
        <v>1.1217695047175</v>
      </c>
      <c r="R3436" s="105">
        <v>1.12474428215883</v>
      </c>
      <c r="S3436" s="105">
        <v>1.12802895996191</v>
      </c>
      <c r="T3436" s="105">
        <v>1.1315241038936701</v>
      </c>
      <c r="U3436" s="105">
        <v>1.1348076526089399</v>
      </c>
      <c r="V3436" s="105">
        <v>1.1356743088621399</v>
      </c>
      <c r="W3436" s="105">
        <v>1.1394718841115901</v>
      </c>
      <c r="X3436" s="105">
        <v>1.14856591191164</v>
      </c>
      <c r="Y3436" s="105">
        <v>1.1557265287076499</v>
      </c>
      <c r="Z3436" s="105">
        <v>1.1649277525302699</v>
      </c>
      <c r="AA3436" s="105">
        <v>1.17611429688334</v>
      </c>
      <c r="AB3436" s="105">
        <v>1.1796164985233</v>
      </c>
      <c r="AC3436" s="105">
        <v>1.17907191590201</v>
      </c>
      <c r="AD3436" s="105">
        <v>1.1767817208456499</v>
      </c>
      <c r="AE3436" s="105">
        <v>1.1721065242047399</v>
      </c>
      <c r="AF3436" s="105">
        <v>1.16539496150398</v>
      </c>
      <c r="AG3436" s="105">
        <v>1.1572918406737001</v>
      </c>
      <c r="AH3436" s="105">
        <v>1.13760593805535</v>
      </c>
      <c r="AI3436" s="105">
        <v>1.1200685115375499</v>
      </c>
      <c r="AJ3436" s="105">
        <v>1.1219798620433401</v>
      </c>
      <c r="AK3436" s="105">
        <v>1.12520725848299</v>
      </c>
    </row>
    <row r="3437" spans="1:37" s="105" customFormat="1" x14ac:dyDescent="0.3">
      <c r="A3437" s="108" t="str">
        <f t="shared" si="77"/>
        <v>SDGbaseTRA_AgMed_v7PQXcapul</v>
      </c>
      <c r="B3437" s="108" t="s">
        <v>220</v>
      </c>
      <c r="C3437" s="108" t="s">
        <v>330</v>
      </c>
      <c r="D3437" s="108" t="s">
        <v>120</v>
      </c>
      <c r="E3437" s="105" t="s">
        <v>129</v>
      </c>
      <c r="F3437" s="105">
        <v>1.05635125125544</v>
      </c>
      <c r="G3437" s="105">
        <v>1.0606228536184299</v>
      </c>
      <c r="H3437" s="105">
        <v>1.06325928397241</v>
      </c>
      <c r="I3437" s="105">
        <v>1.0642805101505399</v>
      </c>
      <c r="J3437" s="105">
        <v>1.0669620664974899</v>
      </c>
      <c r="K3437" s="105">
        <v>1.0661393643168</v>
      </c>
      <c r="L3437" s="105">
        <v>1.0663173689746901</v>
      </c>
      <c r="M3437" s="105">
        <v>1.0688475297863</v>
      </c>
      <c r="N3437" s="105">
        <v>1.07114114317302</v>
      </c>
      <c r="O3437" s="105">
        <v>1.0863314226862599</v>
      </c>
      <c r="P3437" s="105">
        <v>1.0908506245673</v>
      </c>
      <c r="Q3437" s="105">
        <v>1.09271600266203</v>
      </c>
      <c r="R3437" s="105">
        <v>1.09407823363631</v>
      </c>
      <c r="S3437" s="105">
        <v>1.0949447952551901</v>
      </c>
      <c r="T3437" s="105">
        <v>1.0960017939637801</v>
      </c>
      <c r="U3437" s="105">
        <v>1.0972573015838201</v>
      </c>
      <c r="V3437" s="105">
        <v>1.0964029536011299</v>
      </c>
      <c r="W3437" s="105">
        <v>1.0965231103094599</v>
      </c>
      <c r="X3437" s="105">
        <v>1.0981590660324201</v>
      </c>
      <c r="Y3437" s="105">
        <v>1.09734641444753</v>
      </c>
      <c r="Z3437" s="105">
        <v>1.09623910629268</v>
      </c>
      <c r="AA3437" s="105">
        <v>1.09650798924259</v>
      </c>
      <c r="AB3437" s="105">
        <v>1.09871355280171</v>
      </c>
      <c r="AC3437" s="105">
        <v>1.09957417463257</v>
      </c>
      <c r="AD3437" s="105">
        <v>1.1010218942338199</v>
      </c>
      <c r="AE3437" s="105">
        <v>1.1015881863996499</v>
      </c>
      <c r="AF3437" s="105">
        <v>1.10184765943047</v>
      </c>
      <c r="AG3437" s="105">
        <v>1.1014578613650701</v>
      </c>
      <c r="AH3437" s="105">
        <v>1.0966828356562599</v>
      </c>
      <c r="AI3437" s="105">
        <v>1.09031302125512</v>
      </c>
      <c r="AJ3437" s="105">
        <v>1.08469810367041</v>
      </c>
      <c r="AK3437" s="105">
        <v>1.0807587513797401</v>
      </c>
    </row>
    <row r="3438" spans="1:37" s="105" customFormat="1" x14ac:dyDescent="0.3">
      <c r="A3438" s="108" t="str">
        <f t="shared" si="77"/>
        <v>SDGbaseTRA_AgMed_v7PQXcasug</v>
      </c>
      <c r="B3438" s="108" t="s">
        <v>220</v>
      </c>
      <c r="C3438" s="108" t="s">
        <v>330</v>
      </c>
      <c r="D3438" s="108" t="s">
        <v>120</v>
      </c>
      <c r="E3438" s="105" t="s">
        <v>130</v>
      </c>
      <c r="F3438" s="105">
        <v>1.17287139328654</v>
      </c>
      <c r="G3438" s="105">
        <v>1.1663497349190199</v>
      </c>
      <c r="H3438" s="105">
        <v>1.15022769744093</v>
      </c>
      <c r="I3438" s="105">
        <v>1.1464456607231801</v>
      </c>
      <c r="J3438" s="105">
        <v>1.14250496549576</v>
      </c>
      <c r="K3438" s="105">
        <v>1.1332031621346701</v>
      </c>
      <c r="L3438" s="105">
        <v>1.1262341611000699</v>
      </c>
      <c r="M3438" s="105">
        <v>1.1263716522762499</v>
      </c>
      <c r="N3438" s="105">
        <v>1.12577866984792</v>
      </c>
      <c r="O3438" s="105">
        <v>1.1253702106571499</v>
      </c>
      <c r="P3438" s="105">
        <v>1.12454622395265</v>
      </c>
      <c r="Q3438" s="105">
        <v>1.1231220423808099</v>
      </c>
      <c r="R3438" s="105">
        <v>1.1210079447269801</v>
      </c>
      <c r="S3438" s="105">
        <v>1.11940728525685</v>
      </c>
      <c r="T3438" s="105">
        <v>1.1177219506365601</v>
      </c>
      <c r="U3438" s="105">
        <v>1.11597323842596</v>
      </c>
      <c r="V3438" s="105">
        <v>1.1111361232374499</v>
      </c>
      <c r="W3438" s="105">
        <v>1.1092805579596901</v>
      </c>
      <c r="X3438" s="105">
        <v>1.1111324173725601</v>
      </c>
      <c r="Y3438" s="105">
        <v>1.10840497592369</v>
      </c>
      <c r="Z3438" s="105">
        <v>1.1057899913187199</v>
      </c>
      <c r="AA3438" s="105">
        <v>1.10462317798141</v>
      </c>
      <c r="AB3438" s="105">
        <v>1.1030069410819401</v>
      </c>
      <c r="AC3438" s="105">
        <v>1.0994038781497999</v>
      </c>
      <c r="AD3438" s="105">
        <v>1.0960307316962701</v>
      </c>
      <c r="AE3438" s="105">
        <v>1.09205561102079</v>
      </c>
      <c r="AF3438" s="105">
        <v>1.0883624086697401</v>
      </c>
      <c r="AG3438" s="105">
        <v>1.08492467492373</v>
      </c>
      <c r="AH3438" s="105">
        <v>1.07461713244803</v>
      </c>
      <c r="AI3438" s="105">
        <v>1.06503236671547</v>
      </c>
      <c r="AJ3438" s="105">
        <v>1.0608383448571099</v>
      </c>
      <c r="AK3438" s="105">
        <v>1.0576917991689601</v>
      </c>
    </row>
    <row r="3439" spans="1:37" s="105" customFormat="1" x14ac:dyDescent="0.3">
      <c r="A3439" s="108" t="str">
        <f t="shared" si="77"/>
        <v>SDGbaseTRA_AgMed_v7PQXcaoth</v>
      </c>
      <c r="B3439" s="108" t="s">
        <v>220</v>
      </c>
      <c r="C3439" s="108" t="s">
        <v>330</v>
      </c>
      <c r="D3439" s="108" t="s">
        <v>120</v>
      </c>
      <c r="E3439" s="105" t="s">
        <v>131</v>
      </c>
      <c r="F3439" s="105">
        <v>1.1414377524414701</v>
      </c>
      <c r="G3439" s="105">
        <v>1.09170134062888</v>
      </c>
      <c r="H3439" s="105">
        <v>1.11328641566082</v>
      </c>
      <c r="I3439" s="105">
        <v>1.1229119254064801</v>
      </c>
      <c r="J3439" s="105">
        <v>1.1420867836581301</v>
      </c>
      <c r="K3439" s="105">
        <v>1.1592282595743699</v>
      </c>
      <c r="L3439" s="105">
        <v>1.17884375035447</v>
      </c>
      <c r="M3439" s="105">
        <v>1.2003411494940099</v>
      </c>
      <c r="N3439" s="105">
        <v>1.2205187565523199</v>
      </c>
      <c r="O3439" s="105">
        <v>1.28628260252945</v>
      </c>
      <c r="P3439" s="105">
        <v>1.3107087727620901</v>
      </c>
      <c r="Q3439" s="105">
        <v>1.3235123714385599</v>
      </c>
      <c r="R3439" s="105">
        <v>1.3423659811981601</v>
      </c>
      <c r="S3439" s="105">
        <v>1.3578732184134601</v>
      </c>
      <c r="T3439" s="105">
        <v>1.3755630488024599</v>
      </c>
      <c r="U3439" s="105">
        <v>1.3973368392636101</v>
      </c>
      <c r="V3439" s="105">
        <v>1.4149248038398099</v>
      </c>
      <c r="W3439" s="105">
        <v>1.43624715204308</v>
      </c>
      <c r="X3439" s="105">
        <v>1.4624720363335999</v>
      </c>
      <c r="Y3439" s="105">
        <v>1.47973656427496</v>
      </c>
      <c r="Z3439" s="105">
        <v>1.49193906438268</v>
      </c>
      <c r="AA3439" s="105">
        <v>1.5059431315853999</v>
      </c>
      <c r="AB3439" s="105">
        <v>1.5279377849734599</v>
      </c>
      <c r="AC3439" s="105">
        <v>1.5439701732567801</v>
      </c>
      <c r="AD3439" s="105">
        <v>1.5615931514494401</v>
      </c>
      <c r="AE3439" s="105">
        <v>1.5799874086318499</v>
      </c>
      <c r="AF3439" s="105">
        <v>1.6017139466339001</v>
      </c>
      <c r="AG3439" s="105">
        <v>1.6219654981224201</v>
      </c>
      <c r="AH3439" s="105">
        <v>1.6041915517383001</v>
      </c>
      <c r="AI3439" s="105">
        <v>1.5780869719327</v>
      </c>
      <c r="AJ3439" s="105">
        <v>1.53851212664959</v>
      </c>
      <c r="AK3439" s="105">
        <v>1.50186465779297</v>
      </c>
    </row>
    <row r="3440" spans="1:37" s="105" customFormat="1" x14ac:dyDescent="0.3">
      <c r="A3440" s="108" t="str">
        <f t="shared" si="77"/>
        <v>SDGbaseTRA_AgMed_v7PQXclani</v>
      </c>
      <c r="B3440" s="108" t="s">
        <v>220</v>
      </c>
      <c r="C3440" s="108" t="s">
        <v>330</v>
      </c>
      <c r="D3440" s="108" t="s">
        <v>120</v>
      </c>
      <c r="E3440" s="105" t="s">
        <v>132</v>
      </c>
      <c r="F3440" s="105">
        <v>1.2312886539708301</v>
      </c>
      <c r="G3440" s="105">
        <v>1.1234141754217</v>
      </c>
      <c r="H3440" s="105">
        <v>1.1607988949508801</v>
      </c>
      <c r="I3440" s="105">
        <v>1.1709785438054501</v>
      </c>
      <c r="J3440" s="105">
        <v>1.1920330697293999</v>
      </c>
      <c r="K3440" s="105">
        <v>1.1977196688060801</v>
      </c>
      <c r="L3440" s="105">
        <v>1.1981396692745401</v>
      </c>
      <c r="M3440" s="105">
        <v>1.19943206049826</v>
      </c>
      <c r="N3440" s="105">
        <v>1.20120229946257</v>
      </c>
      <c r="O3440" s="105">
        <v>1.2188020375976401</v>
      </c>
      <c r="P3440" s="105">
        <v>1.2142443352933701</v>
      </c>
      <c r="Q3440" s="105">
        <v>1.21277908427408</v>
      </c>
      <c r="R3440" s="105">
        <v>1.2217406803361199</v>
      </c>
      <c r="S3440" s="105">
        <v>1.22128132899659</v>
      </c>
      <c r="T3440" s="105">
        <v>1.22267794442194</v>
      </c>
      <c r="U3440" s="105">
        <v>1.2236987327416899</v>
      </c>
      <c r="V3440" s="105">
        <v>1.225298543774</v>
      </c>
      <c r="W3440" s="105">
        <v>1.2290897142966</v>
      </c>
      <c r="X3440" s="105">
        <v>1.2351304823526701</v>
      </c>
      <c r="Y3440" s="105">
        <v>1.2389127046221799</v>
      </c>
      <c r="Z3440" s="105">
        <v>1.2421675770996301</v>
      </c>
      <c r="AA3440" s="105">
        <v>1.2469505748882499</v>
      </c>
      <c r="AB3440" s="105">
        <v>1.25265697865962</v>
      </c>
      <c r="AC3440" s="105">
        <v>1.2535621844990401</v>
      </c>
      <c r="AD3440" s="105">
        <v>1.2539071175715699</v>
      </c>
      <c r="AE3440" s="105">
        <v>1.2529905009948501</v>
      </c>
      <c r="AF3440" s="105">
        <v>1.25206191515237</v>
      </c>
      <c r="AG3440" s="105">
        <v>1.25014328214921</v>
      </c>
      <c r="AH3440" s="105">
        <v>1.26703174928478</v>
      </c>
      <c r="AI3440" s="105">
        <v>1.2759450173025599</v>
      </c>
      <c r="AJ3440" s="105">
        <v>1.2776823233619199</v>
      </c>
      <c r="AK3440" s="105">
        <v>1.2792296665537499</v>
      </c>
    </row>
    <row r="3441" spans="1:37" s="105" customFormat="1" x14ac:dyDescent="0.3">
      <c r="A3441" s="108" t="str">
        <f t="shared" si="77"/>
        <v>SDGbaseTRA_AgMed_v7PQXcfore</v>
      </c>
      <c r="B3441" s="108" t="s">
        <v>220</v>
      </c>
      <c r="C3441" s="108" t="s">
        <v>330</v>
      </c>
      <c r="D3441" s="108" t="s">
        <v>120</v>
      </c>
      <c r="E3441" s="105" t="s">
        <v>133</v>
      </c>
      <c r="F3441" s="105">
        <v>1.1507943121006701</v>
      </c>
      <c r="G3441" s="105">
        <v>1.1468199419293099</v>
      </c>
      <c r="H3441" s="105">
        <v>1.1415051490758801</v>
      </c>
      <c r="I3441" s="105">
        <v>1.1463063990976801</v>
      </c>
      <c r="J3441" s="105">
        <v>1.14665938792973</v>
      </c>
      <c r="K3441" s="105">
        <v>1.1429708135070999</v>
      </c>
      <c r="L3441" s="105">
        <v>1.1404605366368401</v>
      </c>
      <c r="M3441" s="105">
        <v>1.1412041392213099</v>
      </c>
      <c r="N3441" s="105">
        <v>1.1441600779654699</v>
      </c>
      <c r="O3441" s="105">
        <v>1.14266556249303</v>
      </c>
      <c r="P3441" s="105">
        <v>1.14553678125376</v>
      </c>
      <c r="Q3441" s="105">
        <v>1.1481049431514601</v>
      </c>
      <c r="R3441" s="105">
        <v>1.1501961184313301</v>
      </c>
      <c r="S3441" s="105">
        <v>1.1534325776638601</v>
      </c>
      <c r="T3441" s="105">
        <v>1.1583607850009701</v>
      </c>
      <c r="U3441" s="105">
        <v>1.16378169261857</v>
      </c>
      <c r="V3441" s="105">
        <v>1.16673831789022</v>
      </c>
      <c r="W3441" s="105">
        <v>1.1736520622820701</v>
      </c>
      <c r="X3441" s="105">
        <v>1.18587468235719</v>
      </c>
      <c r="Y3441" s="105">
        <v>1.19653436765274</v>
      </c>
      <c r="Z3441" s="105">
        <v>1.2059667281098001</v>
      </c>
      <c r="AA3441" s="105">
        <v>1.2179553724208001</v>
      </c>
      <c r="AB3441" s="105">
        <v>1.2199731402885201</v>
      </c>
      <c r="AC3441" s="105">
        <v>1.2176166597782601</v>
      </c>
      <c r="AD3441" s="105">
        <v>1.21250750533949</v>
      </c>
      <c r="AE3441" s="105">
        <v>1.2055992108570901</v>
      </c>
      <c r="AF3441" s="105">
        <v>1.1978664404624999</v>
      </c>
      <c r="AG3441" s="105">
        <v>1.1906800916589999</v>
      </c>
      <c r="AH3441" s="105">
        <v>1.1713988192549301</v>
      </c>
      <c r="AI3441" s="105">
        <v>1.1530488883724099</v>
      </c>
      <c r="AJ3441" s="105">
        <v>1.1586015533967899</v>
      </c>
      <c r="AK3441" s="105">
        <v>1.16333726400493</v>
      </c>
    </row>
    <row r="3442" spans="1:37" s="105" customFormat="1" x14ac:dyDescent="0.3">
      <c r="A3442" s="108" t="str">
        <f t="shared" si="77"/>
        <v>SDGbaseTRA_AgMed_v7PQXcfish</v>
      </c>
      <c r="B3442" s="108" t="s">
        <v>220</v>
      </c>
      <c r="C3442" s="108" t="s">
        <v>330</v>
      </c>
      <c r="D3442" s="108" t="s">
        <v>120</v>
      </c>
      <c r="E3442" s="105" t="s">
        <v>134</v>
      </c>
      <c r="F3442" s="105">
        <v>1.2732382995285101</v>
      </c>
      <c r="G3442" s="105">
        <v>1.2006769129645001</v>
      </c>
      <c r="H3442" s="105">
        <v>1.20014300203876</v>
      </c>
      <c r="I3442" s="105">
        <v>1.1918754046700699</v>
      </c>
      <c r="J3442" s="105">
        <v>1.1965760816017601</v>
      </c>
      <c r="K3442" s="105">
        <v>1.19673614559261</v>
      </c>
      <c r="L3442" s="105">
        <v>1.1947101578307699</v>
      </c>
      <c r="M3442" s="105">
        <v>1.19359194675202</v>
      </c>
      <c r="N3442" s="105">
        <v>1.1930349979241099</v>
      </c>
      <c r="O3442" s="105">
        <v>1.20855681554104</v>
      </c>
      <c r="P3442" s="105">
        <v>1.2049597200453901</v>
      </c>
      <c r="Q3442" s="105">
        <v>1.19973522717158</v>
      </c>
      <c r="R3442" s="105">
        <v>1.20075931625433</v>
      </c>
      <c r="S3442" s="105">
        <v>1.1982428380052099</v>
      </c>
      <c r="T3442" s="105">
        <v>1.19638263800883</v>
      </c>
      <c r="U3442" s="105">
        <v>1.1942620250452101</v>
      </c>
      <c r="V3442" s="105">
        <v>1.19209900513855</v>
      </c>
      <c r="W3442" s="105">
        <v>1.1916199782704999</v>
      </c>
      <c r="X3442" s="105">
        <v>1.1926570207991101</v>
      </c>
      <c r="Y3442" s="105">
        <v>1.19217635382733</v>
      </c>
      <c r="Z3442" s="105">
        <v>1.19082809859609</v>
      </c>
      <c r="AA3442" s="105">
        <v>1.1905408545910099</v>
      </c>
      <c r="AB3442" s="105">
        <v>1.19198858545433</v>
      </c>
      <c r="AC3442" s="105">
        <v>1.1913117411553</v>
      </c>
      <c r="AD3442" s="105">
        <v>1.1904101147297499</v>
      </c>
      <c r="AE3442" s="105">
        <v>1.1893489637516099</v>
      </c>
      <c r="AF3442" s="105">
        <v>1.1891211411073901</v>
      </c>
      <c r="AG3442" s="105">
        <v>1.1889750231722001</v>
      </c>
      <c r="AH3442" s="105">
        <v>1.2003592567546699</v>
      </c>
      <c r="AI3442" s="105">
        <v>1.20765237663276</v>
      </c>
      <c r="AJ3442" s="105">
        <v>1.21084821226163</v>
      </c>
      <c r="AK3442" s="105">
        <v>1.2146870914728201</v>
      </c>
    </row>
    <row r="3443" spans="1:37" s="105" customFormat="1" x14ac:dyDescent="0.3">
      <c r="A3443" s="108" t="str">
        <f t="shared" si="77"/>
        <v>SDGbaseTRA_AgMed_v7PQXccoal-low</v>
      </c>
      <c r="B3443" s="108" t="s">
        <v>220</v>
      </c>
      <c r="C3443" s="108" t="s">
        <v>330</v>
      </c>
      <c r="D3443" s="108" t="s">
        <v>120</v>
      </c>
      <c r="E3443" s="105" t="s">
        <v>135</v>
      </c>
      <c r="F3443" s="105">
        <v>2.0640989154356901E-2</v>
      </c>
      <c r="G3443" s="105">
        <v>2.11486877875742E-2</v>
      </c>
      <c r="H3443" s="105">
        <v>2.1428406460600399E-2</v>
      </c>
      <c r="I3443" s="105">
        <v>2.1405511540425099E-2</v>
      </c>
      <c r="J3443" s="105">
        <v>2.14666949174399E-2</v>
      </c>
      <c r="K3443" s="105">
        <v>2.1556359305012901E-2</v>
      </c>
      <c r="L3443" s="105">
        <v>2.1662789092604901E-2</v>
      </c>
      <c r="M3443" s="105">
        <v>2.1823303104239199E-2</v>
      </c>
      <c r="N3443" s="105">
        <v>2.3710180412595701E-2</v>
      </c>
      <c r="O3443" s="105">
        <v>2.76322153452545E-2</v>
      </c>
      <c r="P3443" s="105">
        <v>3.2531126719151301E-2</v>
      </c>
      <c r="Q3443" s="105">
        <v>3.9635182809026101E-2</v>
      </c>
      <c r="R3443" s="105">
        <v>4.7667261092559303E-2</v>
      </c>
      <c r="S3443" s="105">
        <v>5.7540380617720301E-2</v>
      </c>
      <c r="T3443" s="105">
        <v>6.8638668646009399E-2</v>
      </c>
      <c r="U3443" s="105">
        <v>7.9874580753576202E-2</v>
      </c>
      <c r="V3443" s="105">
        <v>8.9918992823550106E-2</v>
      </c>
      <c r="W3443" s="105">
        <v>0.10793714633154999</v>
      </c>
      <c r="X3443" s="105">
        <v>0.14321155494218801</v>
      </c>
      <c r="Y3443" s="105">
        <v>0.188120541187388</v>
      </c>
      <c r="Z3443" s="105">
        <v>0.24765486353357</v>
      </c>
      <c r="AA3443" s="105">
        <v>0.32906886137406099</v>
      </c>
      <c r="AB3443" s="105">
        <v>0.38726934000956997</v>
      </c>
      <c r="AC3443" s="105">
        <v>0.42441804816112599</v>
      </c>
      <c r="AD3443" s="105">
        <v>0.44777253881856399</v>
      </c>
      <c r="AE3443" s="105">
        <v>0.45973856656376</v>
      </c>
      <c r="AF3443" s="105">
        <v>0.46232906573560401</v>
      </c>
      <c r="AG3443" s="105">
        <v>0.46924267669137898</v>
      </c>
      <c r="AH3443" s="105">
        <v>0.33733096858507999</v>
      </c>
      <c r="AI3443" s="105">
        <v>2.3234955255666299E-2</v>
      </c>
      <c r="AJ3443" s="105">
        <v>2.3016968951822699E-2</v>
      </c>
      <c r="AK3443" s="105">
        <v>2.2872131966131401E-2</v>
      </c>
    </row>
    <row r="3444" spans="1:37" s="105" customFormat="1" x14ac:dyDescent="0.3">
      <c r="A3444" s="108" t="str">
        <f t="shared" si="77"/>
        <v>SDGbaseTRA_AgMed_v7PQXccoal-hgh</v>
      </c>
      <c r="B3444" s="108" t="s">
        <v>220</v>
      </c>
      <c r="C3444" s="108" t="s">
        <v>330</v>
      </c>
      <c r="D3444" s="108" t="s">
        <v>120</v>
      </c>
      <c r="E3444" s="105" t="s">
        <v>136</v>
      </c>
      <c r="F3444" s="105">
        <v>3.9678720270255097E-2</v>
      </c>
      <c r="G3444" s="105">
        <v>4.0654682802785599E-2</v>
      </c>
      <c r="H3444" s="105">
        <v>4.1192393418220397E-2</v>
      </c>
      <c r="I3444" s="105">
        <v>4.11483819066377E-2</v>
      </c>
      <c r="J3444" s="105">
        <v>4.1265996333136601E-2</v>
      </c>
      <c r="K3444" s="105">
        <v>4.14383605607474E-2</v>
      </c>
      <c r="L3444" s="105">
        <v>4.1642953360961799E-2</v>
      </c>
      <c r="M3444" s="105">
        <v>4.1951513697845999E-2</v>
      </c>
      <c r="N3444" s="105">
        <v>4.2227136260410199E-2</v>
      </c>
      <c r="O3444" s="105">
        <v>4.3673012677305598E-2</v>
      </c>
      <c r="P3444" s="105">
        <v>4.4095491648017002E-2</v>
      </c>
      <c r="Q3444" s="105">
        <v>4.4254898459319202E-2</v>
      </c>
      <c r="R3444" s="105">
        <v>4.4238870639355103E-2</v>
      </c>
      <c r="S3444" s="105">
        <v>4.4328020619918501E-2</v>
      </c>
      <c r="T3444" s="105">
        <v>4.4452228874603997E-2</v>
      </c>
      <c r="U3444" s="105">
        <v>4.4574690138708302E-2</v>
      </c>
      <c r="V3444" s="105">
        <v>4.4591207443596598E-2</v>
      </c>
      <c r="W3444" s="105">
        <v>4.4678806306399602E-2</v>
      </c>
      <c r="X3444" s="105">
        <v>4.4834621533249699E-2</v>
      </c>
      <c r="Y3444" s="105">
        <v>4.4864775853130402E-2</v>
      </c>
      <c r="Z3444" s="105">
        <v>4.4832557301711998E-2</v>
      </c>
      <c r="AA3444" s="105">
        <v>4.4910844856037503E-2</v>
      </c>
      <c r="AB3444" s="105">
        <v>4.5176029385757002E-2</v>
      </c>
      <c r="AC3444" s="105">
        <v>4.5306673880087203E-2</v>
      </c>
      <c r="AD3444" s="105">
        <v>4.5367856206409499E-2</v>
      </c>
      <c r="AE3444" s="105">
        <v>4.5368135650566001E-2</v>
      </c>
      <c r="AF3444" s="105">
        <v>4.5352250484683998E-2</v>
      </c>
      <c r="AG3444" s="105">
        <v>4.53100434437727E-2</v>
      </c>
      <c r="AH3444" s="105">
        <v>4.5119504277589803E-2</v>
      </c>
      <c r="AI3444" s="105">
        <v>4.4665170025869401E-2</v>
      </c>
      <c r="AJ3444" s="105">
        <v>4.42461291791214E-2</v>
      </c>
      <c r="AK3444" s="105">
        <v>4.39677052045215E-2</v>
      </c>
    </row>
    <row r="3445" spans="1:37" s="105" customFormat="1" x14ac:dyDescent="0.3">
      <c r="A3445" s="108" t="str">
        <f t="shared" si="77"/>
        <v>SDGbaseTRA_AgMed_v7PQXccoil</v>
      </c>
      <c r="B3445" s="108" t="s">
        <v>220</v>
      </c>
      <c r="C3445" s="108" t="s">
        <v>330</v>
      </c>
      <c r="D3445" s="108" t="s">
        <v>120</v>
      </c>
      <c r="E3445" s="105" t="s">
        <v>137</v>
      </c>
      <c r="F3445" s="105">
        <v>0.13479596314172901</v>
      </c>
      <c r="G3445" s="105">
        <v>0.13811148865935199</v>
      </c>
      <c r="H3445" s="105">
        <v>0.13993819122953099</v>
      </c>
      <c r="I3445" s="105">
        <v>0.139788675965627</v>
      </c>
      <c r="J3445" s="105">
        <v>0.14018823396625699</v>
      </c>
      <c r="K3445" s="105">
        <v>0.140773787177087</v>
      </c>
      <c r="L3445" s="105">
        <v>0.14146882682012599</v>
      </c>
      <c r="M3445" s="105">
        <v>0.14251706344455201</v>
      </c>
      <c r="N3445" s="105">
        <v>0.14345340434797299</v>
      </c>
      <c r="O3445" s="105">
        <v>0.14836531438115599</v>
      </c>
      <c r="P3445" s="105">
        <v>0.14980055370783499</v>
      </c>
      <c r="Q3445" s="105">
        <v>0.15034208817554101</v>
      </c>
      <c r="R3445" s="105">
        <v>0.15028763870201001</v>
      </c>
      <c r="S3445" s="105">
        <v>0.150590497700795</v>
      </c>
      <c r="T3445" s="105">
        <v>0.15101245615122999</v>
      </c>
      <c r="U3445" s="105">
        <v>0.15142847975103499</v>
      </c>
      <c r="V3445" s="105">
        <v>0.15148459209553</v>
      </c>
      <c r="W3445" s="105">
        <v>0.15178218165994201</v>
      </c>
      <c r="X3445" s="105">
        <v>0.15231151484993299</v>
      </c>
      <c r="Y3445" s="105">
        <v>0.15241395466058</v>
      </c>
      <c r="Z3445" s="105">
        <v>0.15230450227300499</v>
      </c>
      <c r="AA3445" s="105">
        <v>0.152570459597623</v>
      </c>
      <c r="AB3445" s="105">
        <v>0.15347134056985101</v>
      </c>
      <c r="AC3445" s="105">
        <v>0.15391516411865599</v>
      </c>
      <c r="AD3445" s="105">
        <v>0.15412301181504601</v>
      </c>
      <c r="AE3445" s="105">
        <v>0.15412396113861199</v>
      </c>
      <c r="AF3445" s="105">
        <v>0.15406999628742299</v>
      </c>
      <c r="AG3445" s="105">
        <v>0.153926611150699</v>
      </c>
      <c r="AH3445" s="105">
        <v>0.15327931430627201</v>
      </c>
      <c r="AI3445" s="105">
        <v>0.151735856688894</v>
      </c>
      <c r="AJ3445" s="105">
        <v>0.150312297306222</v>
      </c>
      <c r="AK3445" s="105">
        <v>0.14936643948716199</v>
      </c>
    </row>
    <row r="3446" spans="1:37" s="105" customFormat="1" x14ac:dyDescent="0.3">
      <c r="A3446" s="108" t="str">
        <f t="shared" si="77"/>
        <v>SDGbaseTRA_AgMed_v7PQXcngas</v>
      </c>
      <c r="B3446" s="108" t="s">
        <v>220</v>
      </c>
      <c r="C3446" s="108" t="s">
        <v>330</v>
      </c>
      <c r="D3446" s="108" t="s">
        <v>120</v>
      </c>
      <c r="E3446" s="105" t="s">
        <v>138</v>
      </c>
      <c r="F3446" s="105">
        <v>3.8732999999997901E-2</v>
      </c>
      <c r="G3446" s="105">
        <v>3.9685701007366903E-2</v>
      </c>
      <c r="H3446" s="105">
        <v>4.0210595588789401E-2</v>
      </c>
      <c r="I3446" s="105">
        <v>4.0167633067152701E-2</v>
      </c>
      <c r="J3446" s="105">
        <v>4.0282444219004503E-2</v>
      </c>
      <c r="K3446" s="105">
        <v>4.0450700240561001E-2</v>
      </c>
      <c r="L3446" s="105">
        <v>4.0650416685420999E-2</v>
      </c>
      <c r="M3446" s="105">
        <v>4.0951622657475498E-2</v>
      </c>
      <c r="N3446" s="105">
        <v>4.1220675909232701E-2</v>
      </c>
      <c r="O3446" s="105">
        <v>4.2632090664886602E-2</v>
      </c>
      <c r="P3446" s="105">
        <v>4.3044500083915201E-2</v>
      </c>
      <c r="Q3446" s="105">
        <v>4.3200107522363598E-2</v>
      </c>
      <c r="R3446" s="105">
        <v>4.3184461716078697E-2</v>
      </c>
      <c r="S3446" s="105">
        <v>4.3271486856328298E-2</v>
      </c>
      <c r="T3446" s="105">
        <v>4.33927346767468E-2</v>
      </c>
      <c r="U3446" s="105">
        <v>4.3512277145305797E-2</v>
      </c>
      <c r="V3446" s="105">
        <v>4.3528400768685901E-2</v>
      </c>
      <c r="W3446" s="105">
        <v>4.36139117612196E-2</v>
      </c>
      <c r="X3446" s="105">
        <v>4.3766013218701098E-2</v>
      </c>
      <c r="Y3446" s="105">
        <v>4.37954488265535E-2</v>
      </c>
      <c r="Z3446" s="105">
        <v>4.3763998186932197E-2</v>
      </c>
      <c r="AA3446" s="105">
        <v>4.3840419800874997E-2</v>
      </c>
      <c r="AB3446" s="105">
        <v>4.4099283804540701E-2</v>
      </c>
      <c r="AC3446" s="105">
        <v>4.4226814460339402E-2</v>
      </c>
      <c r="AD3446" s="105">
        <v>4.4286538538952501E-2</v>
      </c>
      <c r="AE3446" s="105">
        <v>4.4286811323298501E-2</v>
      </c>
      <c r="AF3446" s="105">
        <v>4.4271304771374899E-2</v>
      </c>
      <c r="AG3446" s="105">
        <v>4.42301037107359E-2</v>
      </c>
      <c r="AH3446" s="105">
        <v>4.4044105940873303E-2</v>
      </c>
      <c r="AI3446" s="105">
        <v>4.3600600493865799E-2</v>
      </c>
      <c r="AJ3446" s="105">
        <v>4.3191547254742398E-2</v>
      </c>
      <c r="AK3446" s="105">
        <v>4.2919759359340198E-2</v>
      </c>
    </row>
    <row r="3447" spans="1:37" s="105" customFormat="1" x14ac:dyDescent="0.3">
      <c r="A3447" s="108" t="str">
        <f t="shared" si="77"/>
        <v>SDGbaseTRA_AgMed_v7PQXcpgm</v>
      </c>
      <c r="B3447" s="108" t="s">
        <v>220</v>
      </c>
      <c r="C3447" s="108" t="s">
        <v>330</v>
      </c>
      <c r="D3447" s="108" t="s">
        <v>120</v>
      </c>
      <c r="E3447" s="105" t="s">
        <v>139</v>
      </c>
      <c r="F3447" s="105">
        <v>1.00115078236768</v>
      </c>
      <c r="G3447" s="105">
        <v>-1.43721537323545</v>
      </c>
      <c r="H3447" s="105">
        <v>-0.65282884493606097</v>
      </c>
      <c r="I3447" s="105">
        <v>0.32703321489243597</v>
      </c>
      <c r="J3447" s="105">
        <v>0.90022014859656896</v>
      </c>
      <c r="K3447" s="105">
        <v>1.19037490531626</v>
      </c>
      <c r="L3447" s="105">
        <v>1.17971200076771</v>
      </c>
      <c r="M3447" s="105">
        <v>0.29847286648841198</v>
      </c>
      <c r="N3447" s="105">
        <v>-0.11577692902025601</v>
      </c>
      <c r="O3447" s="105">
        <v>-0.74820636505899396</v>
      </c>
      <c r="P3447" s="105">
        <v>-0.86220235149647295</v>
      </c>
      <c r="Q3447" s="105">
        <v>-0.83952251505947595</v>
      </c>
      <c r="R3447" s="105">
        <v>-0.56377115155505897</v>
      </c>
      <c r="S3447" s="105">
        <v>-0.34134068785430099</v>
      </c>
      <c r="T3447" s="105">
        <v>-0.213696499432563</v>
      </c>
      <c r="U3447" s="105">
        <v>-0.157578407826232</v>
      </c>
      <c r="V3447" s="105">
        <v>-1.33035512175151E-2</v>
      </c>
      <c r="W3447" s="105">
        <v>7.2908309233282106E-2</v>
      </c>
      <c r="X3447" s="105">
        <v>0.123343551673204</v>
      </c>
      <c r="Y3447" s="105">
        <v>0.25289227661196201</v>
      </c>
      <c r="Z3447" s="105">
        <v>0.40636309972259799</v>
      </c>
      <c r="AA3447" s="105">
        <v>0.54982152128384099</v>
      </c>
      <c r="AB3447" s="105">
        <v>3.97449855491669</v>
      </c>
      <c r="AC3447" s="105">
        <v>5.85728337893452</v>
      </c>
      <c r="AD3447" s="105">
        <v>5.9324795719542802</v>
      </c>
      <c r="AE3447" s="105">
        <v>5.5974029673668504</v>
      </c>
      <c r="AF3447" s="105">
        <v>5.15497244340024</v>
      </c>
      <c r="AG3447" s="105">
        <v>4.71201524505872</v>
      </c>
      <c r="AH3447" s="105">
        <v>7.7860846210485297</v>
      </c>
      <c r="AI3447" s="105">
        <v>10.617003459885501</v>
      </c>
      <c r="AJ3447" s="105">
        <v>12.2537392571449</v>
      </c>
      <c r="AK3447" s="105">
        <v>13.541954487929701</v>
      </c>
    </row>
    <row r="3448" spans="1:37" s="105" customFormat="1" x14ac:dyDescent="0.3">
      <c r="A3448" s="108" t="str">
        <f t="shared" si="77"/>
        <v>SDGbaseTRA_AgMed_v7PQXcmore</v>
      </c>
      <c r="B3448" s="108" t="s">
        <v>220</v>
      </c>
      <c r="C3448" s="108" t="s">
        <v>330</v>
      </c>
      <c r="D3448" s="108" t="s">
        <v>120</v>
      </c>
      <c r="E3448" s="105" t="s">
        <v>140</v>
      </c>
      <c r="F3448" s="105">
        <v>0.96699726989128798</v>
      </c>
      <c r="G3448" s="105">
        <v>0.99077913215106905</v>
      </c>
      <c r="H3448" s="105">
        <v>1.0038815487595401</v>
      </c>
      <c r="I3448" s="105">
        <v>1.0028089386416501</v>
      </c>
      <c r="J3448" s="105">
        <v>1.00567499517766</v>
      </c>
      <c r="K3448" s="105">
        <v>1.0098752509333599</v>
      </c>
      <c r="L3448" s="105">
        <v>1.0148610363576001</v>
      </c>
      <c r="M3448" s="105">
        <v>1.0223806127118</v>
      </c>
      <c r="N3448" s="105">
        <v>1.0290976746568401</v>
      </c>
      <c r="O3448" s="105">
        <v>1.0643332781314001</v>
      </c>
      <c r="P3448" s="105">
        <v>1.07462935385087</v>
      </c>
      <c r="Q3448" s="105">
        <v>1.078514382319</v>
      </c>
      <c r="R3448" s="105">
        <v>1.0781236210659999</v>
      </c>
      <c r="S3448" s="105">
        <v>1.0802962929607001</v>
      </c>
      <c r="T3448" s="105">
        <v>1.0833233274070999</v>
      </c>
      <c r="U3448" s="105">
        <v>1.0863078397889101</v>
      </c>
      <c r="V3448" s="105">
        <v>1.08671056315088</v>
      </c>
      <c r="W3448" s="105">
        <v>1.0888453544063601</v>
      </c>
      <c r="X3448" s="105">
        <v>1.0926423733474699</v>
      </c>
      <c r="Y3448" s="105">
        <v>1.0933770611374001</v>
      </c>
      <c r="Z3448" s="105">
        <v>1.0925916592865099</v>
      </c>
      <c r="AA3448" s="105">
        <v>1.09449912647632</v>
      </c>
      <c r="AB3448" s="105">
        <v>1.10096110039856</v>
      </c>
      <c r="AC3448" s="105">
        <v>1.10414492238047</v>
      </c>
      <c r="AD3448" s="105">
        <v>1.10563635792549</v>
      </c>
      <c r="AE3448" s="105">
        <v>1.1056438198910401</v>
      </c>
      <c r="AF3448" s="105">
        <v>1.1052574240947199</v>
      </c>
      <c r="AG3448" s="105">
        <v>1.10422963166218</v>
      </c>
      <c r="AH3448" s="105">
        <v>1.0995871577695</v>
      </c>
      <c r="AI3448" s="105">
        <v>1.08851647695781</v>
      </c>
      <c r="AJ3448" s="105">
        <v>1.07830545655592</v>
      </c>
      <c r="AK3448" s="105">
        <v>1.07152013375667</v>
      </c>
    </row>
    <row r="3449" spans="1:37" s="105" customFormat="1" x14ac:dyDescent="0.3">
      <c r="A3449" s="108" t="str">
        <f t="shared" si="77"/>
        <v>SDGbaseTRA_AgMed_v7PQXcmine</v>
      </c>
      <c r="B3449" s="108" t="s">
        <v>220</v>
      </c>
      <c r="C3449" s="108" t="s">
        <v>330</v>
      </c>
      <c r="D3449" s="108" t="s">
        <v>120</v>
      </c>
      <c r="E3449" s="105" t="s">
        <v>141</v>
      </c>
      <c r="F3449" s="105">
        <v>1.0261587926798501</v>
      </c>
      <c r="G3449" s="105">
        <v>1.03000446164855</v>
      </c>
      <c r="H3449" s="105">
        <v>1.0296511509501001</v>
      </c>
      <c r="I3449" s="105">
        <v>1.04570970858249</v>
      </c>
      <c r="J3449" s="105">
        <v>1.03985210414997</v>
      </c>
      <c r="K3449" s="105">
        <v>1.03524213420609</v>
      </c>
      <c r="L3449" s="105">
        <v>1.0315931849923501</v>
      </c>
      <c r="M3449" s="105">
        <v>1.02879980947324</v>
      </c>
      <c r="N3449" s="105">
        <v>1.02085113880068</v>
      </c>
      <c r="O3449" s="105">
        <v>0.99176343661053801</v>
      </c>
      <c r="P3449" s="105">
        <v>0.980180902375547</v>
      </c>
      <c r="Q3449" s="105">
        <v>0.97866821277348803</v>
      </c>
      <c r="R3449" s="105">
        <v>0.97274356387429495</v>
      </c>
      <c r="S3449" s="105">
        <v>0.97926680204540795</v>
      </c>
      <c r="T3449" s="105">
        <v>0.98474658427940998</v>
      </c>
      <c r="U3449" s="105">
        <v>0.988418689974358</v>
      </c>
      <c r="V3449" s="105">
        <v>0.99468284471456303</v>
      </c>
      <c r="W3449" s="105">
        <v>1.00364774000685</v>
      </c>
      <c r="X3449" s="105">
        <v>1.0175787123428499</v>
      </c>
      <c r="Y3449" s="105">
        <v>1.0255127957394701</v>
      </c>
      <c r="Z3449" s="105">
        <v>1.03477873336531</v>
      </c>
      <c r="AA3449" s="105">
        <v>1.0419033591062701</v>
      </c>
      <c r="AB3449" s="105">
        <v>1.0378461442651199</v>
      </c>
      <c r="AC3449" s="105">
        <v>1.03543777488822</v>
      </c>
      <c r="AD3449" s="105">
        <v>1.03728902550552</v>
      </c>
      <c r="AE3449" s="105">
        <v>1.0409083097267899</v>
      </c>
      <c r="AF3449" s="105">
        <v>1.04756921472605</v>
      </c>
      <c r="AG3449" s="105">
        <v>1.05965740275071</v>
      </c>
      <c r="AH3449" s="105">
        <v>1.0645151531185799</v>
      </c>
      <c r="AI3449" s="105">
        <v>1.06836553397334</v>
      </c>
      <c r="AJ3449" s="105">
        <v>1.0799092389507601</v>
      </c>
      <c r="AK3449" s="105">
        <v>1.10042167247006</v>
      </c>
    </row>
    <row r="3450" spans="1:37" s="105" customFormat="1" x14ac:dyDescent="0.3">
      <c r="A3450" s="108" t="str">
        <f t="shared" si="77"/>
        <v>SDGbaseTRA_AgMed_v7PQXcmeat</v>
      </c>
      <c r="B3450" s="108" t="s">
        <v>220</v>
      </c>
      <c r="C3450" s="108" t="s">
        <v>330</v>
      </c>
      <c r="D3450" s="108" t="s">
        <v>120</v>
      </c>
      <c r="E3450" s="105" t="s">
        <v>142</v>
      </c>
      <c r="F3450" s="105">
        <v>1.2943882323024001</v>
      </c>
      <c r="G3450" s="105">
        <v>1.2512115376956501</v>
      </c>
      <c r="H3450" s="105">
        <v>1.25289495732872</v>
      </c>
      <c r="I3450" s="105">
        <v>1.2551929115701601</v>
      </c>
      <c r="J3450" s="105">
        <v>1.2624674874436601</v>
      </c>
      <c r="K3450" s="105">
        <v>1.2642014162248401</v>
      </c>
      <c r="L3450" s="105">
        <v>1.2646234484157799</v>
      </c>
      <c r="M3450" s="105">
        <v>1.2657247274213399</v>
      </c>
      <c r="N3450" s="105">
        <v>1.26621495863722</v>
      </c>
      <c r="O3450" s="105">
        <v>1.27103733677425</v>
      </c>
      <c r="P3450" s="105">
        <v>1.27167587275717</v>
      </c>
      <c r="Q3450" s="105">
        <v>1.2727858582670699</v>
      </c>
      <c r="R3450" s="105">
        <v>1.27866945578505</v>
      </c>
      <c r="S3450" s="105">
        <v>1.28030051319676</v>
      </c>
      <c r="T3450" s="105">
        <v>1.2817331539498</v>
      </c>
      <c r="U3450" s="105">
        <v>1.2826139073337399</v>
      </c>
      <c r="V3450" s="105">
        <v>1.2840330737530501</v>
      </c>
      <c r="W3450" s="105">
        <v>1.28559154820891</v>
      </c>
      <c r="X3450" s="105">
        <v>1.2866651925383501</v>
      </c>
      <c r="Y3450" s="105">
        <v>1.28568460088167</v>
      </c>
      <c r="Z3450" s="105">
        <v>1.2842675410832101</v>
      </c>
      <c r="AA3450" s="105">
        <v>1.28330819727888</v>
      </c>
      <c r="AB3450" s="105">
        <v>1.2820771705168801</v>
      </c>
      <c r="AC3450" s="105">
        <v>1.28262686119784</v>
      </c>
      <c r="AD3450" s="105">
        <v>1.28604108555965</v>
      </c>
      <c r="AE3450" s="105">
        <v>1.28976057640445</v>
      </c>
      <c r="AF3450" s="105">
        <v>1.2940908944937299</v>
      </c>
      <c r="AG3450" s="105">
        <v>1.2995182490394599</v>
      </c>
      <c r="AH3450" s="105">
        <v>1.3116295260959601</v>
      </c>
      <c r="AI3450" s="105">
        <v>1.3233731774466799</v>
      </c>
      <c r="AJ3450" s="105">
        <v>1.32969985406508</v>
      </c>
      <c r="AK3450" s="105">
        <v>1.33421725379121</v>
      </c>
    </row>
    <row r="3451" spans="1:37" s="105" customFormat="1" x14ac:dyDescent="0.3">
      <c r="A3451" s="108" t="str">
        <f t="shared" si="77"/>
        <v>SDGbaseTRA_AgMed_v7PQXcpfis</v>
      </c>
      <c r="B3451" s="108" t="s">
        <v>220</v>
      </c>
      <c r="C3451" s="108" t="s">
        <v>330</v>
      </c>
      <c r="D3451" s="108" t="s">
        <v>120</v>
      </c>
      <c r="E3451" s="105" t="s">
        <v>143</v>
      </c>
      <c r="F3451" s="105">
        <v>1.26664535676362</v>
      </c>
      <c r="G3451" s="105">
        <v>1.2556927979235399</v>
      </c>
      <c r="H3451" s="105">
        <v>1.24665226499341</v>
      </c>
      <c r="I3451" s="105">
        <v>1.2417192216876001</v>
      </c>
      <c r="J3451" s="105">
        <v>1.24012566839099</v>
      </c>
      <c r="K3451" s="105">
        <v>1.2378448094329799</v>
      </c>
      <c r="L3451" s="105">
        <v>1.2361167798416199</v>
      </c>
      <c r="M3451" s="105">
        <v>1.23531881870404</v>
      </c>
      <c r="N3451" s="105">
        <v>1.2342783157124899</v>
      </c>
      <c r="O3451" s="105">
        <v>1.2314780499325799</v>
      </c>
      <c r="P3451" s="105">
        <v>1.2294716387623501</v>
      </c>
      <c r="Q3451" s="105">
        <v>1.22801838859755</v>
      </c>
      <c r="R3451" s="105">
        <v>1.2297380298614899</v>
      </c>
      <c r="S3451" s="105">
        <v>1.2298362352563299</v>
      </c>
      <c r="T3451" s="105">
        <v>1.2297308408034999</v>
      </c>
      <c r="U3451" s="105">
        <v>1.22975452681706</v>
      </c>
      <c r="V3451" s="105">
        <v>1.2305413800032701</v>
      </c>
      <c r="W3451" s="105">
        <v>1.2307177250948</v>
      </c>
      <c r="X3451" s="105">
        <v>1.22933084011389</v>
      </c>
      <c r="Y3451" s="105">
        <v>1.2266636215508699</v>
      </c>
      <c r="Z3451" s="105">
        <v>1.22354980350675</v>
      </c>
      <c r="AA3451" s="105">
        <v>1.2203041070690499</v>
      </c>
      <c r="AB3451" s="105">
        <v>1.2156875857471501</v>
      </c>
      <c r="AC3451" s="105">
        <v>1.2141334757035001</v>
      </c>
      <c r="AD3451" s="105">
        <v>1.2154315341797199</v>
      </c>
      <c r="AE3451" s="105">
        <v>1.2180110454115101</v>
      </c>
      <c r="AF3451" s="105">
        <v>1.2217515568598301</v>
      </c>
      <c r="AG3451" s="105">
        <v>1.22695856100469</v>
      </c>
      <c r="AH3451" s="105">
        <v>1.23139360143891</v>
      </c>
      <c r="AI3451" s="105">
        <v>1.23678899920615</v>
      </c>
      <c r="AJ3451" s="105">
        <v>1.2391694994287401</v>
      </c>
      <c r="AK3451" s="105">
        <v>1.24154717582013</v>
      </c>
    </row>
    <row r="3452" spans="1:37" s="105" customFormat="1" x14ac:dyDescent="0.3">
      <c r="A3452" s="108" t="str">
        <f t="shared" si="77"/>
        <v>SDGbaseTRA_AgMed_v7PQXcvege</v>
      </c>
      <c r="B3452" s="108" t="s">
        <v>220</v>
      </c>
      <c r="C3452" s="108" t="s">
        <v>330</v>
      </c>
      <c r="D3452" s="108" t="s">
        <v>120</v>
      </c>
      <c r="E3452" s="105" t="s">
        <v>144</v>
      </c>
      <c r="F3452" s="105">
        <v>1.23717816411607</v>
      </c>
      <c r="G3452" s="105">
        <v>1.23335703665325</v>
      </c>
      <c r="H3452" s="105">
        <v>1.2291809366770701</v>
      </c>
      <c r="I3452" s="105">
        <v>1.2281326683095299</v>
      </c>
      <c r="J3452" s="105">
        <v>1.2271279013893599</v>
      </c>
      <c r="K3452" s="105">
        <v>1.22532850535536</v>
      </c>
      <c r="L3452" s="105">
        <v>1.2241095151849899</v>
      </c>
      <c r="M3452" s="105">
        <v>1.2238551202993</v>
      </c>
      <c r="N3452" s="105">
        <v>1.22296816462991</v>
      </c>
      <c r="O3452" s="105">
        <v>1.21495146057482</v>
      </c>
      <c r="P3452" s="105">
        <v>1.2131012794398199</v>
      </c>
      <c r="Q3452" s="105">
        <v>1.2130392914289201</v>
      </c>
      <c r="R3452" s="105">
        <v>1.2152443124871199</v>
      </c>
      <c r="S3452" s="105">
        <v>1.2160200263576999</v>
      </c>
      <c r="T3452" s="105">
        <v>1.2167962105133101</v>
      </c>
      <c r="U3452" s="105">
        <v>1.2177567452543601</v>
      </c>
      <c r="V3452" s="105">
        <v>1.2193986175238201</v>
      </c>
      <c r="W3452" s="105">
        <v>1.2200816806442201</v>
      </c>
      <c r="X3452" s="105">
        <v>1.21940179648049</v>
      </c>
      <c r="Y3452" s="105">
        <v>1.21783962054221</v>
      </c>
      <c r="Z3452" s="105">
        <v>1.21629554102844</v>
      </c>
      <c r="AA3452" s="105">
        <v>1.2144926438535499</v>
      </c>
      <c r="AB3452" s="105">
        <v>1.2096122909893401</v>
      </c>
      <c r="AC3452" s="105">
        <v>1.2076509897965999</v>
      </c>
      <c r="AD3452" s="105">
        <v>1.2088221524237299</v>
      </c>
      <c r="AE3452" s="105">
        <v>1.21106847865008</v>
      </c>
      <c r="AF3452" s="105">
        <v>1.2139062455835801</v>
      </c>
      <c r="AG3452" s="105">
        <v>1.2206282722855799</v>
      </c>
      <c r="AH3452" s="105">
        <v>1.2227180187730999</v>
      </c>
      <c r="AI3452" s="105">
        <v>1.22511412487608</v>
      </c>
      <c r="AJ3452" s="105">
        <v>1.22761357204014</v>
      </c>
      <c r="AK3452" s="105">
        <v>1.2311201726107199</v>
      </c>
    </row>
    <row r="3453" spans="1:37" s="105" customFormat="1" x14ac:dyDescent="0.3">
      <c r="A3453" s="108" t="str">
        <f t="shared" si="77"/>
        <v>SDGbaseTRA_AgMed_v7PQXcfats</v>
      </c>
      <c r="B3453" s="108" t="s">
        <v>220</v>
      </c>
      <c r="C3453" s="108" t="s">
        <v>330</v>
      </c>
      <c r="D3453" s="108" t="s">
        <v>120</v>
      </c>
      <c r="E3453" s="105" t="s">
        <v>145</v>
      </c>
      <c r="F3453" s="105">
        <v>1.4010439092256299</v>
      </c>
      <c r="G3453" s="105">
        <v>1.4029414196379399</v>
      </c>
      <c r="H3453" s="105">
        <v>1.40467295534405</v>
      </c>
      <c r="I3453" s="105">
        <v>1.40367203515475</v>
      </c>
      <c r="J3453" s="105">
        <v>1.40379026200024</v>
      </c>
      <c r="K3453" s="105">
        <v>1.40268299867857</v>
      </c>
      <c r="L3453" s="105">
        <v>1.4025106559418801</v>
      </c>
      <c r="M3453" s="105">
        <v>1.40513482095037</v>
      </c>
      <c r="N3453" s="105">
        <v>1.4074108345590599</v>
      </c>
      <c r="O3453" s="105">
        <v>1.4235354883745399</v>
      </c>
      <c r="P3453" s="105">
        <v>1.4258062002146501</v>
      </c>
      <c r="Q3453" s="105">
        <v>1.4255544370728399</v>
      </c>
      <c r="R3453" s="105">
        <v>1.4222847599199899</v>
      </c>
      <c r="S3453" s="105">
        <v>1.4220167980385101</v>
      </c>
      <c r="T3453" s="105">
        <v>1.4226441924833699</v>
      </c>
      <c r="U3453" s="105">
        <v>1.42341548259149</v>
      </c>
      <c r="V3453" s="105">
        <v>1.4232734477387401</v>
      </c>
      <c r="W3453" s="105">
        <v>1.42357280040988</v>
      </c>
      <c r="X3453" s="105">
        <v>1.42429084784166</v>
      </c>
      <c r="Y3453" s="105">
        <v>1.4221488308252399</v>
      </c>
      <c r="Z3453" s="105">
        <v>1.41849412046263</v>
      </c>
      <c r="AA3453" s="105">
        <v>1.41593746936075</v>
      </c>
      <c r="AB3453" s="105">
        <v>1.4137109274997</v>
      </c>
      <c r="AC3453" s="105">
        <v>1.4118565151036</v>
      </c>
      <c r="AD3453" s="105">
        <v>1.4116086801347201</v>
      </c>
      <c r="AE3453" s="105">
        <v>1.41181772525462</v>
      </c>
      <c r="AF3453" s="105">
        <v>1.4124517474409599</v>
      </c>
      <c r="AG3453" s="105">
        <v>1.41308910265591</v>
      </c>
      <c r="AH3453" s="105">
        <v>1.4130720503788701</v>
      </c>
      <c r="AI3453" s="105">
        <v>1.4106212728732199</v>
      </c>
      <c r="AJ3453" s="105">
        <v>1.4062228841470401</v>
      </c>
      <c r="AK3453" s="105">
        <v>1.40332153392837</v>
      </c>
    </row>
    <row r="3454" spans="1:37" s="105" customFormat="1" x14ac:dyDescent="0.3">
      <c r="A3454" s="108" t="str">
        <f t="shared" si="77"/>
        <v>SDGbaseTRA_AgMed_v7PQXcdair</v>
      </c>
      <c r="B3454" s="108" t="s">
        <v>220</v>
      </c>
      <c r="C3454" s="108" t="s">
        <v>330</v>
      </c>
      <c r="D3454" s="108" t="s">
        <v>120</v>
      </c>
      <c r="E3454" s="105" t="s">
        <v>146</v>
      </c>
      <c r="F3454" s="105">
        <v>1.54740058142779</v>
      </c>
      <c r="G3454" s="105">
        <v>1.5186488435029399</v>
      </c>
      <c r="H3454" s="105">
        <v>1.5194993333295399</v>
      </c>
      <c r="I3454" s="105">
        <v>1.52277079794452</v>
      </c>
      <c r="J3454" s="105">
        <v>1.5238267444161799</v>
      </c>
      <c r="K3454" s="105">
        <v>1.52273894325306</v>
      </c>
      <c r="L3454" s="105">
        <v>1.52171316689262</v>
      </c>
      <c r="M3454" s="105">
        <v>1.5219149952112501</v>
      </c>
      <c r="N3454" s="105">
        <v>1.5214789785499201</v>
      </c>
      <c r="O3454" s="105">
        <v>1.50675618250718</v>
      </c>
      <c r="P3454" s="105">
        <v>1.50567440198406</v>
      </c>
      <c r="Q3454" s="105">
        <v>1.50805397630031</v>
      </c>
      <c r="R3454" s="105">
        <v>1.5136061498109401</v>
      </c>
      <c r="S3454" s="105">
        <v>1.51660468332192</v>
      </c>
      <c r="T3454" s="105">
        <v>1.5192420209606501</v>
      </c>
      <c r="U3454" s="105">
        <v>1.52194826835209</v>
      </c>
      <c r="V3454" s="105">
        <v>1.5259508766385701</v>
      </c>
      <c r="W3454" s="105">
        <v>1.5281771513924201</v>
      </c>
      <c r="X3454" s="105">
        <v>1.52823673445118</v>
      </c>
      <c r="Y3454" s="105">
        <v>1.5270733252487101</v>
      </c>
      <c r="Z3454" s="105">
        <v>1.52540114020761</v>
      </c>
      <c r="AA3454" s="105">
        <v>1.5230794627547299</v>
      </c>
      <c r="AB3454" s="105">
        <v>1.5157388895094599</v>
      </c>
      <c r="AC3454" s="105">
        <v>1.5130643437787299</v>
      </c>
      <c r="AD3454" s="105">
        <v>1.515015504842</v>
      </c>
      <c r="AE3454" s="105">
        <v>1.5184024702162799</v>
      </c>
      <c r="AF3454" s="105">
        <v>1.52240903381675</v>
      </c>
      <c r="AG3454" s="105">
        <v>1.5319659695269401</v>
      </c>
      <c r="AH3454" s="105">
        <v>1.5381098751270701</v>
      </c>
      <c r="AI3454" s="105">
        <v>1.5441890673215699</v>
      </c>
      <c r="AJ3454" s="105">
        <v>1.54825243995381</v>
      </c>
      <c r="AK3454" s="105">
        <v>1.5529680356118201</v>
      </c>
    </row>
    <row r="3455" spans="1:37" s="105" customFormat="1" x14ac:dyDescent="0.3">
      <c r="A3455" s="108" t="str">
        <f t="shared" si="77"/>
        <v>SDGbaseTRA_AgMed_v7PQXcgrai</v>
      </c>
      <c r="B3455" s="108" t="s">
        <v>220</v>
      </c>
      <c r="C3455" s="108" t="s">
        <v>330</v>
      </c>
      <c r="D3455" s="108" t="s">
        <v>120</v>
      </c>
      <c r="E3455" s="105" t="s">
        <v>147</v>
      </c>
      <c r="F3455" s="105">
        <v>1.3669077801112099</v>
      </c>
      <c r="G3455" s="105">
        <v>1.3554211917845</v>
      </c>
      <c r="H3455" s="105">
        <v>1.3490155400249599</v>
      </c>
      <c r="I3455" s="105">
        <v>1.3543161892417701</v>
      </c>
      <c r="J3455" s="105">
        <v>1.3566211080711099</v>
      </c>
      <c r="K3455" s="105">
        <v>1.35106051265386</v>
      </c>
      <c r="L3455" s="105">
        <v>1.3470595773047001</v>
      </c>
      <c r="M3455" s="105">
        <v>1.34387067978768</v>
      </c>
      <c r="N3455" s="105">
        <v>1.3418041562076</v>
      </c>
      <c r="O3455" s="105">
        <v>1.3353263465566001</v>
      </c>
      <c r="P3455" s="105">
        <v>1.3331774633781801</v>
      </c>
      <c r="Q3455" s="105">
        <v>1.3320093849908701</v>
      </c>
      <c r="R3455" s="105">
        <v>1.33335380040592</v>
      </c>
      <c r="S3455" s="105">
        <v>1.3328685164468199</v>
      </c>
      <c r="T3455" s="105">
        <v>1.33267229858631</v>
      </c>
      <c r="U3455" s="105">
        <v>1.3334902473557599</v>
      </c>
      <c r="V3455" s="105">
        <v>1.3330558165475599</v>
      </c>
      <c r="W3455" s="105">
        <v>1.3312300633321701</v>
      </c>
      <c r="X3455" s="105">
        <v>1.32947474896004</v>
      </c>
      <c r="Y3455" s="105">
        <v>1.3271702617436201</v>
      </c>
      <c r="Z3455" s="105">
        <v>1.3250504741834099</v>
      </c>
      <c r="AA3455" s="105">
        <v>1.3233285882628001</v>
      </c>
      <c r="AB3455" s="105">
        <v>1.3196260789880001</v>
      </c>
      <c r="AC3455" s="105">
        <v>1.31818397960296</v>
      </c>
      <c r="AD3455" s="105">
        <v>1.32037054510149</v>
      </c>
      <c r="AE3455" s="105">
        <v>1.3229070975970001</v>
      </c>
      <c r="AF3455" s="105">
        <v>1.32489052807038</v>
      </c>
      <c r="AG3455" s="105">
        <v>1.3327721708492699</v>
      </c>
      <c r="AH3455" s="105">
        <v>1.3314685471897401</v>
      </c>
      <c r="AI3455" s="105">
        <v>1.3326441117572301</v>
      </c>
      <c r="AJ3455" s="105">
        <v>1.33799487986268</v>
      </c>
      <c r="AK3455" s="105">
        <v>1.34419596103616</v>
      </c>
    </row>
    <row r="3456" spans="1:37" s="105" customFormat="1" x14ac:dyDescent="0.3">
      <c r="A3456" s="108" t="str">
        <f t="shared" si="77"/>
        <v>SDGbaseTRA_AgMed_v7PQXcstar</v>
      </c>
      <c r="B3456" s="108" t="s">
        <v>220</v>
      </c>
      <c r="C3456" s="108" t="s">
        <v>330</v>
      </c>
      <c r="D3456" s="108" t="s">
        <v>120</v>
      </c>
      <c r="E3456" s="105" t="s">
        <v>148</v>
      </c>
      <c r="F3456" s="105">
        <v>1.21874154373827</v>
      </c>
      <c r="G3456" s="105">
        <v>1.2051399722448399</v>
      </c>
      <c r="H3456" s="105">
        <v>1.1897289834593701</v>
      </c>
      <c r="I3456" s="105">
        <v>1.19258984538734</v>
      </c>
      <c r="J3456" s="105">
        <v>1.19395107673354</v>
      </c>
      <c r="K3456" s="105">
        <v>1.18494973073736</v>
      </c>
      <c r="L3456" s="105">
        <v>1.17727148727342</v>
      </c>
      <c r="M3456" s="105">
        <v>1.1688679542499201</v>
      </c>
      <c r="N3456" s="105">
        <v>1.16287715844526</v>
      </c>
      <c r="O3456" s="105">
        <v>1.15616401044241</v>
      </c>
      <c r="P3456" s="105">
        <v>1.1505590362774001</v>
      </c>
      <c r="Q3456" s="105">
        <v>1.1457932114031499</v>
      </c>
      <c r="R3456" s="105">
        <v>1.1462961132743099</v>
      </c>
      <c r="S3456" s="105">
        <v>1.14476509406065</v>
      </c>
      <c r="T3456" s="105">
        <v>1.14420273596612</v>
      </c>
      <c r="U3456" s="105">
        <v>1.1448371465923901</v>
      </c>
      <c r="V3456" s="105">
        <v>1.1443237764174801</v>
      </c>
      <c r="W3456" s="105">
        <v>1.1430586856374401</v>
      </c>
      <c r="X3456" s="105">
        <v>1.14299443718258</v>
      </c>
      <c r="Y3456" s="105">
        <v>1.1439607841000199</v>
      </c>
      <c r="Z3456" s="105">
        <v>1.1462402744992799</v>
      </c>
      <c r="AA3456" s="105">
        <v>1.1496111126606099</v>
      </c>
      <c r="AB3456" s="105">
        <v>1.14954359487542</v>
      </c>
      <c r="AC3456" s="105">
        <v>1.1497995108549199</v>
      </c>
      <c r="AD3456" s="105">
        <v>1.1526812571042799</v>
      </c>
      <c r="AE3456" s="105">
        <v>1.1549496677200199</v>
      </c>
      <c r="AF3456" s="105">
        <v>1.15571490759413</v>
      </c>
      <c r="AG3456" s="105">
        <v>1.1816456689541801</v>
      </c>
      <c r="AH3456" s="105">
        <v>1.19236614933351</v>
      </c>
      <c r="AI3456" s="105">
        <v>1.20308867263738</v>
      </c>
      <c r="AJ3456" s="105">
        <v>1.23495105917877</v>
      </c>
      <c r="AK3456" s="105">
        <v>1.2664848094577701</v>
      </c>
    </row>
    <row r="3457" spans="1:37" s="105" customFormat="1" x14ac:dyDescent="0.3">
      <c r="A3457" s="108" t="str">
        <f t="shared" si="77"/>
        <v>SDGbaseTRA_AgMed_v7PQXcafee</v>
      </c>
      <c r="B3457" s="108" t="s">
        <v>220</v>
      </c>
      <c r="C3457" s="108" t="s">
        <v>330</v>
      </c>
      <c r="D3457" s="108" t="s">
        <v>120</v>
      </c>
      <c r="E3457" s="105" t="s">
        <v>149</v>
      </c>
      <c r="F3457" s="105">
        <v>2.1076591868732102</v>
      </c>
      <c r="G3457" s="105">
        <v>2.0191730960746099</v>
      </c>
      <c r="H3457" s="105">
        <v>2.0561179799261402</v>
      </c>
      <c r="I3457" s="105">
        <v>2.05641751839521</v>
      </c>
      <c r="J3457" s="105">
        <v>2.0710011462625699</v>
      </c>
      <c r="K3457" s="105">
        <v>2.0758380052934</v>
      </c>
      <c r="L3457" s="105">
        <v>2.0742005990995902</v>
      </c>
      <c r="M3457" s="105">
        <v>2.0746260237891301</v>
      </c>
      <c r="N3457" s="105">
        <v>2.0765855165421598</v>
      </c>
      <c r="O3457" s="105">
        <v>2.0671188948214798</v>
      </c>
      <c r="P3457" s="105">
        <v>2.0689344256363298</v>
      </c>
      <c r="Q3457" s="105">
        <v>2.0742844984062199</v>
      </c>
      <c r="R3457" s="105">
        <v>2.0890409721910399</v>
      </c>
      <c r="S3457" s="105">
        <v>2.0864613147049398</v>
      </c>
      <c r="T3457" s="105">
        <v>2.0878212688059801</v>
      </c>
      <c r="U3457" s="105">
        <v>2.0892218923267301</v>
      </c>
      <c r="V3457" s="105">
        <v>2.0940824322091198</v>
      </c>
      <c r="W3457" s="105">
        <v>2.0958172346123898</v>
      </c>
      <c r="X3457" s="105">
        <v>2.0935920592108701</v>
      </c>
      <c r="Y3457" s="105">
        <v>2.0902507835556601</v>
      </c>
      <c r="Z3457" s="105">
        <v>2.08513676478373</v>
      </c>
      <c r="AA3457" s="105">
        <v>2.0774721361600998</v>
      </c>
      <c r="AB3457" s="105">
        <v>2.0687149635278499</v>
      </c>
      <c r="AC3457" s="105">
        <v>2.0656031780413699</v>
      </c>
      <c r="AD3457" s="105">
        <v>2.06556254874143</v>
      </c>
      <c r="AE3457" s="105">
        <v>2.0700519234057202</v>
      </c>
      <c r="AF3457" s="105">
        <v>2.07647987500641</v>
      </c>
      <c r="AG3457" s="105">
        <v>2.0843916754298499</v>
      </c>
      <c r="AH3457" s="105">
        <v>2.10817301285813</v>
      </c>
      <c r="AI3457" s="105">
        <v>2.12481660645641</v>
      </c>
      <c r="AJ3457" s="105">
        <v>2.12089893959942</v>
      </c>
      <c r="AK3457" s="105">
        <v>2.1170058190014598</v>
      </c>
    </row>
    <row r="3458" spans="1:37" s="105" customFormat="1" x14ac:dyDescent="0.3">
      <c r="A3458" s="108" t="str">
        <f t="shared" si="77"/>
        <v>SDGbaseTRA_AgMed_v7PQXcbake</v>
      </c>
      <c r="B3458" s="108" t="s">
        <v>220</v>
      </c>
      <c r="C3458" s="108" t="s">
        <v>330</v>
      </c>
      <c r="D3458" s="108" t="s">
        <v>120</v>
      </c>
      <c r="E3458" s="105" t="s">
        <v>150</v>
      </c>
      <c r="F3458" s="105">
        <v>1.2067062846960701</v>
      </c>
      <c r="G3458" s="105">
        <v>1.2092399480993901</v>
      </c>
      <c r="H3458" s="105">
        <v>1.2056833490386301</v>
      </c>
      <c r="I3458" s="105">
        <v>1.2072409249023599</v>
      </c>
      <c r="J3458" s="105">
        <v>1.2067256007560101</v>
      </c>
      <c r="K3458" s="105">
        <v>1.2047239347085901</v>
      </c>
      <c r="L3458" s="105">
        <v>1.2037651372580001</v>
      </c>
      <c r="M3458" s="105">
        <v>1.2035602451554299</v>
      </c>
      <c r="N3458" s="105">
        <v>1.20300268383239</v>
      </c>
      <c r="O3458" s="105">
        <v>1.1968208459880201</v>
      </c>
      <c r="P3458" s="105">
        <v>1.1969302029647899</v>
      </c>
      <c r="Q3458" s="105">
        <v>1.1978823043410001</v>
      </c>
      <c r="R3458" s="105">
        <v>1.2007370377276601</v>
      </c>
      <c r="S3458" s="105">
        <v>1.20251981723034</v>
      </c>
      <c r="T3458" s="105">
        <v>1.2041858882071901</v>
      </c>
      <c r="U3458" s="105">
        <v>1.2062055761439101</v>
      </c>
      <c r="V3458" s="105">
        <v>1.20836481772432</v>
      </c>
      <c r="W3458" s="105">
        <v>1.20960193701525</v>
      </c>
      <c r="X3458" s="105">
        <v>1.2099872461210599</v>
      </c>
      <c r="Y3458" s="105">
        <v>1.2091782841098599</v>
      </c>
      <c r="Z3458" s="105">
        <v>1.2083393651187</v>
      </c>
      <c r="AA3458" s="105">
        <v>1.2074280538512101</v>
      </c>
      <c r="AB3458" s="105">
        <v>1.20384188814245</v>
      </c>
      <c r="AC3458" s="105">
        <v>1.20261793861967</v>
      </c>
      <c r="AD3458" s="105">
        <v>1.20425872919437</v>
      </c>
      <c r="AE3458" s="105">
        <v>1.20641477247898</v>
      </c>
      <c r="AF3458" s="105">
        <v>1.2085567199057801</v>
      </c>
      <c r="AG3458" s="105">
        <v>1.21928970771245</v>
      </c>
      <c r="AH3458" s="105">
        <v>1.22024903033836</v>
      </c>
      <c r="AI3458" s="105">
        <v>1.2209376260268101</v>
      </c>
      <c r="AJ3458" s="105">
        <v>1.2262730402084201</v>
      </c>
      <c r="AK3458" s="105">
        <v>1.23296175154445</v>
      </c>
    </row>
    <row r="3459" spans="1:37" s="105" customFormat="1" x14ac:dyDescent="0.3">
      <c r="A3459" s="108" t="str">
        <f t="shared" si="77"/>
        <v>SDGbaseTRA_AgMed_v7PQXcsuga</v>
      </c>
      <c r="B3459" s="108" t="s">
        <v>220</v>
      </c>
      <c r="C3459" s="108" t="s">
        <v>330</v>
      </c>
      <c r="D3459" s="108" t="s">
        <v>120</v>
      </c>
      <c r="E3459" s="105" t="s">
        <v>151</v>
      </c>
      <c r="F3459" s="105">
        <v>1.4973235534731399</v>
      </c>
      <c r="G3459" s="105">
        <v>1.49839269353198</v>
      </c>
      <c r="H3459" s="105">
        <v>1.48605813430289</v>
      </c>
      <c r="I3459" s="105">
        <v>1.4872519087215701</v>
      </c>
      <c r="J3459" s="105">
        <v>1.4836661440463501</v>
      </c>
      <c r="K3459" s="105">
        <v>1.4770420435678999</v>
      </c>
      <c r="L3459" s="105">
        <v>1.4727199298300899</v>
      </c>
      <c r="M3459" s="105">
        <v>1.47173542186229</v>
      </c>
      <c r="N3459" s="105">
        <v>1.47035755524375</v>
      </c>
      <c r="O3459" s="105">
        <v>1.4574086740446299</v>
      </c>
      <c r="P3459" s="105">
        <v>1.45620443756845</v>
      </c>
      <c r="Q3459" s="105">
        <v>1.45751452056391</v>
      </c>
      <c r="R3459" s="105">
        <v>1.45895831852295</v>
      </c>
      <c r="S3459" s="105">
        <v>1.4598238556548799</v>
      </c>
      <c r="T3459" s="105">
        <v>1.4601470452635801</v>
      </c>
      <c r="U3459" s="105">
        <v>1.4605588497081901</v>
      </c>
      <c r="V3459" s="105">
        <v>1.46057749666834</v>
      </c>
      <c r="W3459" s="105">
        <v>1.4599327259030399</v>
      </c>
      <c r="X3459" s="105">
        <v>1.45853345727524</v>
      </c>
      <c r="Y3459" s="105">
        <v>1.45445286923032</v>
      </c>
      <c r="Z3459" s="105">
        <v>1.4501735512089899</v>
      </c>
      <c r="AA3459" s="105">
        <v>1.4456978376507199</v>
      </c>
      <c r="AB3459" s="105">
        <v>1.4376691973829201</v>
      </c>
      <c r="AC3459" s="105">
        <v>1.4338326926959399</v>
      </c>
      <c r="AD3459" s="105">
        <v>1.43457378597537</v>
      </c>
      <c r="AE3459" s="105">
        <v>1.4365450622904901</v>
      </c>
      <c r="AF3459" s="105">
        <v>1.43928861767192</v>
      </c>
      <c r="AG3459" s="105">
        <v>1.4390553427425501</v>
      </c>
      <c r="AH3459" s="105">
        <v>1.4304059016534301</v>
      </c>
      <c r="AI3459" s="105">
        <v>1.42512802474422</v>
      </c>
      <c r="AJ3459" s="105">
        <v>1.41895546322787</v>
      </c>
      <c r="AK3459" s="105">
        <v>1.4143599579777899</v>
      </c>
    </row>
    <row r="3460" spans="1:37" s="105" customFormat="1" x14ac:dyDescent="0.3">
      <c r="A3460" s="108" t="str">
        <f t="shared" si="77"/>
        <v>SDGbaseTRA_AgMed_v7PQXcconf</v>
      </c>
      <c r="B3460" s="108" t="s">
        <v>220</v>
      </c>
      <c r="C3460" s="108" t="s">
        <v>330</v>
      </c>
      <c r="D3460" s="108" t="s">
        <v>120</v>
      </c>
      <c r="E3460" s="105" t="s">
        <v>152</v>
      </c>
      <c r="F3460" s="105">
        <v>1.3384186226572099</v>
      </c>
      <c r="G3460" s="105">
        <v>1.32069750870159</v>
      </c>
      <c r="H3460" s="105">
        <v>1.3253822297878799</v>
      </c>
      <c r="I3460" s="105">
        <v>1.32615270471822</v>
      </c>
      <c r="J3460" s="105">
        <v>1.32746486997979</v>
      </c>
      <c r="K3460" s="105">
        <v>1.32813770635692</v>
      </c>
      <c r="L3460" s="105">
        <v>1.3289215192257799</v>
      </c>
      <c r="M3460" s="105">
        <v>1.3310167898251799</v>
      </c>
      <c r="N3460" s="105">
        <v>1.33247249373064</v>
      </c>
      <c r="O3460" s="105">
        <v>1.3282786388675301</v>
      </c>
      <c r="P3460" s="105">
        <v>1.3297318735113399</v>
      </c>
      <c r="Q3460" s="105">
        <v>1.3327880404322301</v>
      </c>
      <c r="R3460" s="105">
        <v>1.3380026869258601</v>
      </c>
      <c r="S3460" s="105">
        <v>1.3404397624928299</v>
      </c>
      <c r="T3460" s="105">
        <v>1.34272179254994</v>
      </c>
      <c r="U3460" s="105">
        <v>1.3449502855619599</v>
      </c>
      <c r="V3460" s="105">
        <v>1.3474782189866099</v>
      </c>
      <c r="W3460" s="105">
        <v>1.3487291756068001</v>
      </c>
      <c r="X3460" s="105">
        <v>1.3484775391166299</v>
      </c>
      <c r="Y3460" s="105">
        <v>1.3467251246148599</v>
      </c>
      <c r="Z3460" s="105">
        <v>1.3446458288593199</v>
      </c>
      <c r="AA3460" s="105">
        <v>1.34238377689303</v>
      </c>
      <c r="AB3460" s="105">
        <v>1.3376948831317499</v>
      </c>
      <c r="AC3460" s="105">
        <v>1.3361102292273701</v>
      </c>
      <c r="AD3460" s="105">
        <v>1.3375517333292599</v>
      </c>
      <c r="AE3460" s="105">
        <v>1.34006410901731</v>
      </c>
      <c r="AF3460" s="105">
        <v>1.34307298078219</v>
      </c>
      <c r="AG3460" s="105">
        <v>1.3487213524357</v>
      </c>
      <c r="AH3460" s="105">
        <v>1.3510115102682401</v>
      </c>
      <c r="AI3460" s="105">
        <v>1.3521274538727299</v>
      </c>
      <c r="AJ3460" s="105">
        <v>1.3499180752412301</v>
      </c>
      <c r="AK3460" s="105">
        <v>1.34887310064119</v>
      </c>
    </row>
    <row r="3461" spans="1:37" s="105" customFormat="1" x14ac:dyDescent="0.3">
      <c r="A3461" s="108" t="str">
        <f t="shared" ref="A3461:A3524" si="78">_xlfn.CONCAT(C3461,D3461,E3461)</f>
        <v>SDGbaseTRA_AgMed_v7PQXcpast</v>
      </c>
      <c r="B3461" s="108" t="s">
        <v>220</v>
      </c>
      <c r="C3461" s="108" t="s">
        <v>330</v>
      </c>
      <c r="D3461" s="108" t="s">
        <v>120</v>
      </c>
      <c r="E3461" s="105" t="s">
        <v>153</v>
      </c>
      <c r="F3461" s="105">
        <v>1.43613676380422</v>
      </c>
      <c r="G3461" s="105">
        <v>1.3929461839661601</v>
      </c>
      <c r="H3461" s="105">
        <v>1.39067022872594</v>
      </c>
      <c r="I3461" s="105">
        <v>1.38506877466849</v>
      </c>
      <c r="J3461" s="105">
        <v>1.3888385684976801</v>
      </c>
      <c r="K3461" s="105">
        <v>1.3905780964877701</v>
      </c>
      <c r="L3461" s="105">
        <v>1.39086531857299</v>
      </c>
      <c r="M3461" s="105">
        <v>1.3924613096605201</v>
      </c>
      <c r="N3461" s="105">
        <v>1.3908700364755799</v>
      </c>
      <c r="O3461" s="105">
        <v>1.40075217080652</v>
      </c>
      <c r="P3461" s="105">
        <v>1.3984427732290601</v>
      </c>
      <c r="Q3461" s="105">
        <v>1.39496676666256</v>
      </c>
      <c r="R3461" s="105">
        <v>1.3979639541733799</v>
      </c>
      <c r="S3461" s="105">
        <v>1.3989809693109201</v>
      </c>
      <c r="T3461" s="105">
        <v>1.3987769831108501</v>
      </c>
      <c r="U3461" s="105">
        <v>1.39624119447694</v>
      </c>
      <c r="V3461" s="105">
        <v>1.3941211497533199</v>
      </c>
      <c r="W3461" s="105">
        <v>1.39425265252283</v>
      </c>
      <c r="X3461" s="105">
        <v>1.3924070017266299</v>
      </c>
      <c r="Y3461" s="105">
        <v>1.3862013774067401</v>
      </c>
      <c r="Z3461" s="105">
        <v>1.3789787766066699</v>
      </c>
      <c r="AA3461" s="105">
        <v>1.37380290235948</v>
      </c>
      <c r="AB3461" s="105">
        <v>1.3695988842432001</v>
      </c>
      <c r="AC3461" s="105">
        <v>1.36702336601854</v>
      </c>
      <c r="AD3461" s="105">
        <v>1.36684428714244</v>
      </c>
      <c r="AE3461" s="105">
        <v>1.3678240383492899</v>
      </c>
      <c r="AF3461" s="105">
        <v>1.37204703494812</v>
      </c>
      <c r="AG3461" s="105">
        <v>1.3780613983677701</v>
      </c>
      <c r="AH3461" s="105">
        <v>1.39060186995618</v>
      </c>
      <c r="AI3461" s="105">
        <v>1.4018864036731</v>
      </c>
      <c r="AJ3461" s="105">
        <v>1.4092472409165699</v>
      </c>
      <c r="AK3461" s="105">
        <v>1.41501378721099</v>
      </c>
    </row>
    <row r="3462" spans="1:37" s="105" customFormat="1" x14ac:dyDescent="0.3">
      <c r="A3462" s="108" t="str">
        <f t="shared" si="78"/>
        <v>SDGbaseTRA_AgMed_v7PQXcofoo</v>
      </c>
      <c r="B3462" s="108" t="s">
        <v>220</v>
      </c>
      <c r="C3462" s="108" t="s">
        <v>330</v>
      </c>
      <c r="D3462" s="108" t="s">
        <v>120</v>
      </c>
      <c r="E3462" s="105" t="s">
        <v>154</v>
      </c>
      <c r="F3462" s="105">
        <v>1.4927175915273401</v>
      </c>
      <c r="G3462" s="105">
        <v>1.4750619709948001</v>
      </c>
      <c r="H3462" s="105">
        <v>1.4736404480963901</v>
      </c>
      <c r="I3462" s="105">
        <v>1.47510345868399</v>
      </c>
      <c r="J3462" s="105">
        <v>1.47492910144292</v>
      </c>
      <c r="K3462" s="105">
        <v>1.47353722725638</v>
      </c>
      <c r="L3462" s="105">
        <v>1.4726717350924601</v>
      </c>
      <c r="M3462" s="105">
        <v>1.4733896927583701</v>
      </c>
      <c r="N3462" s="105">
        <v>1.4729627741989999</v>
      </c>
      <c r="O3462" s="105">
        <v>1.4647905151782199</v>
      </c>
      <c r="P3462" s="105">
        <v>1.4636331060529999</v>
      </c>
      <c r="Q3462" s="105">
        <v>1.4646302392278701</v>
      </c>
      <c r="R3462" s="105">
        <v>1.46803582654049</v>
      </c>
      <c r="S3462" s="105">
        <v>1.47013043018971</v>
      </c>
      <c r="T3462" s="105">
        <v>1.4717839680387499</v>
      </c>
      <c r="U3462" s="105">
        <v>1.4735165608996099</v>
      </c>
      <c r="V3462" s="105">
        <v>1.4758418900672701</v>
      </c>
      <c r="W3462" s="105">
        <v>1.4768490061450601</v>
      </c>
      <c r="X3462" s="105">
        <v>1.4763585440084499</v>
      </c>
      <c r="Y3462" s="105">
        <v>1.4734611632374299</v>
      </c>
      <c r="Z3462" s="105">
        <v>1.46975770479988</v>
      </c>
      <c r="AA3462" s="105">
        <v>1.4661850388217399</v>
      </c>
      <c r="AB3462" s="105">
        <v>1.4586227366761699</v>
      </c>
      <c r="AC3462" s="105">
        <v>1.4553973967792899</v>
      </c>
      <c r="AD3462" s="105">
        <v>1.45684597973471</v>
      </c>
      <c r="AE3462" s="105">
        <v>1.45983926595735</v>
      </c>
      <c r="AF3462" s="105">
        <v>1.4638672404201301</v>
      </c>
      <c r="AG3462" s="105">
        <v>1.4699276909752199</v>
      </c>
      <c r="AH3462" s="105">
        <v>1.47231786993161</v>
      </c>
      <c r="AI3462" s="105">
        <v>1.4750006780482301</v>
      </c>
      <c r="AJ3462" s="105">
        <v>1.47434389133477</v>
      </c>
      <c r="AK3462" s="105">
        <v>1.47526179640787</v>
      </c>
    </row>
    <row r="3463" spans="1:37" s="105" customFormat="1" x14ac:dyDescent="0.3">
      <c r="A3463" s="108" t="str">
        <f t="shared" si="78"/>
        <v>SDGbaseTRA_AgMed_v7PQXcbevt</v>
      </c>
      <c r="B3463" s="108" t="s">
        <v>220</v>
      </c>
      <c r="C3463" s="108" t="s">
        <v>330</v>
      </c>
      <c r="D3463" s="108" t="s">
        <v>120</v>
      </c>
      <c r="E3463" s="105" t="s">
        <v>155</v>
      </c>
      <c r="F3463" s="105">
        <v>2.2017045343183002</v>
      </c>
      <c r="G3463" s="105">
        <v>2.1364727142941402</v>
      </c>
      <c r="H3463" s="105">
        <v>2.10299611851566</v>
      </c>
      <c r="I3463" s="105">
        <v>2.0973263360390302</v>
      </c>
      <c r="J3463" s="105">
        <v>2.0908184122281002</v>
      </c>
      <c r="K3463" s="105">
        <v>2.08381610681985</v>
      </c>
      <c r="L3463" s="105">
        <v>2.0790722927941299</v>
      </c>
      <c r="M3463" s="105">
        <v>2.0772614559912101</v>
      </c>
      <c r="N3463" s="105">
        <v>2.0760893943286001</v>
      </c>
      <c r="O3463" s="105">
        <v>2.05094167316236</v>
      </c>
      <c r="P3463" s="105">
        <v>2.0459953722791999</v>
      </c>
      <c r="Q3463" s="105">
        <v>2.0463899423126799</v>
      </c>
      <c r="R3463" s="105">
        <v>2.0457981094050499</v>
      </c>
      <c r="S3463" s="105">
        <v>2.04719309286082</v>
      </c>
      <c r="T3463" s="105">
        <v>2.0481938198104999</v>
      </c>
      <c r="U3463" s="105">
        <v>2.0497257842150201</v>
      </c>
      <c r="V3463" s="105">
        <v>2.0537186807025698</v>
      </c>
      <c r="W3463" s="105">
        <v>2.0542236868876298</v>
      </c>
      <c r="X3463" s="105">
        <v>2.0488949225661699</v>
      </c>
      <c r="Y3463" s="105">
        <v>2.0412143784504502</v>
      </c>
      <c r="Z3463" s="105">
        <v>2.0330142837477498</v>
      </c>
      <c r="AA3463" s="105">
        <v>2.0213596222347601</v>
      </c>
      <c r="AB3463" s="105">
        <v>2.0025279147311599</v>
      </c>
      <c r="AC3463" s="105">
        <v>1.9959936009819299</v>
      </c>
      <c r="AD3463" s="105">
        <v>2.0001498741359698</v>
      </c>
      <c r="AE3463" s="105">
        <v>2.0104110582625099</v>
      </c>
      <c r="AF3463" s="105">
        <v>2.0242433643768099</v>
      </c>
      <c r="AG3463" s="105">
        <v>2.0426687626553099</v>
      </c>
      <c r="AH3463" s="105">
        <v>2.0581535986703998</v>
      </c>
      <c r="AI3463" s="105">
        <v>2.0851580782202701</v>
      </c>
      <c r="AJ3463" s="105">
        <v>2.1046206885250398</v>
      </c>
      <c r="AK3463" s="105">
        <v>2.1070749634952102</v>
      </c>
    </row>
    <row r="3464" spans="1:37" s="105" customFormat="1" x14ac:dyDescent="0.3">
      <c r="A3464" s="108" t="str">
        <f t="shared" si="78"/>
        <v>SDGbaseTRA_AgMed_v7PQXctext</v>
      </c>
      <c r="B3464" s="108" t="s">
        <v>220</v>
      </c>
      <c r="C3464" s="108" t="s">
        <v>330</v>
      </c>
      <c r="D3464" s="108" t="s">
        <v>120</v>
      </c>
      <c r="E3464" s="105" t="s">
        <v>102</v>
      </c>
      <c r="F3464" s="105">
        <v>1.3704242950555101</v>
      </c>
      <c r="G3464" s="105">
        <v>1.3978676168076301</v>
      </c>
      <c r="H3464" s="105">
        <v>1.4103705956874</v>
      </c>
      <c r="I3464" s="105">
        <v>1.4163134421354</v>
      </c>
      <c r="J3464" s="105">
        <v>1.4178401584939899</v>
      </c>
      <c r="K3464" s="105">
        <v>1.4198719473858701</v>
      </c>
      <c r="L3464" s="105">
        <v>1.4223811024800499</v>
      </c>
      <c r="M3464" s="105">
        <v>1.42572708381052</v>
      </c>
      <c r="N3464" s="105">
        <v>1.42861628111483</v>
      </c>
      <c r="O3464" s="105">
        <v>1.4313973711735399</v>
      </c>
      <c r="P3464" s="105">
        <v>1.4361838402002101</v>
      </c>
      <c r="Q3464" s="105">
        <v>1.4407168397889301</v>
      </c>
      <c r="R3464" s="105">
        <v>1.44461667074452</v>
      </c>
      <c r="S3464" s="105">
        <v>1.4489159203135999</v>
      </c>
      <c r="T3464" s="105">
        <v>1.45346069352985</v>
      </c>
      <c r="U3464" s="105">
        <v>1.45787284299903</v>
      </c>
      <c r="V3464" s="105">
        <v>1.46153746300835</v>
      </c>
      <c r="W3464" s="105">
        <v>1.46472791051608</v>
      </c>
      <c r="X3464" s="105">
        <v>1.46761832254328</v>
      </c>
      <c r="Y3464" s="105">
        <v>1.4698769248683701</v>
      </c>
      <c r="Z3464" s="105">
        <v>1.4712106931384701</v>
      </c>
      <c r="AA3464" s="105">
        <v>1.4731969503822999</v>
      </c>
      <c r="AB3464" s="105">
        <v>1.4731081497968599</v>
      </c>
      <c r="AC3464" s="105">
        <v>1.47433315689445</v>
      </c>
      <c r="AD3464" s="105">
        <v>1.47690611045598</v>
      </c>
      <c r="AE3464" s="105">
        <v>1.4794200515749101</v>
      </c>
      <c r="AF3464" s="105">
        <v>1.48185395647189</v>
      </c>
      <c r="AG3464" s="105">
        <v>1.4854134215618999</v>
      </c>
      <c r="AH3464" s="105">
        <v>1.4789504649335099</v>
      </c>
      <c r="AI3464" s="105">
        <v>1.46848247300347</v>
      </c>
      <c r="AJ3464" s="105">
        <v>1.46195853670511</v>
      </c>
      <c r="AK3464" s="105">
        <v>1.45783548736629</v>
      </c>
    </row>
    <row r="3465" spans="1:37" s="105" customFormat="1" x14ac:dyDescent="0.3">
      <c r="A3465" s="108" t="str">
        <f t="shared" si="78"/>
        <v>SDGbaseTRA_AgMed_v7PQXcclth</v>
      </c>
      <c r="B3465" s="108" t="s">
        <v>220</v>
      </c>
      <c r="C3465" s="108" t="s">
        <v>330</v>
      </c>
      <c r="D3465" s="108" t="s">
        <v>120</v>
      </c>
      <c r="E3465" s="105" t="s">
        <v>156</v>
      </c>
      <c r="F3465" s="105">
        <v>1.33294388030283</v>
      </c>
      <c r="G3465" s="105">
        <v>1.36894249400462</v>
      </c>
      <c r="H3465" s="105">
        <v>1.37162050029601</v>
      </c>
      <c r="I3465" s="105">
        <v>1.37207341650384</v>
      </c>
      <c r="J3465" s="105">
        <v>1.3711195194644901</v>
      </c>
      <c r="K3465" s="105">
        <v>1.3720072907265599</v>
      </c>
      <c r="L3465" s="105">
        <v>1.3740988359658799</v>
      </c>
      <c r="M3465" s="105">
        <v>1.37796547950091</v>
      </c>
      <c r="N3465" s="105">
        <v>1.38130903937504</v>
      </c>
      <c r="O3465" s="105">
        <v>1.38855422882707</v>
      </c>
      <c r="P3465" s="105">
        <v>1.39365484032527</v>
      </c>
      <c r="Q3465" s="105">
        <v>1.3973076302693801</v>
      </c>
      <c r="R3465" s="105">
        <v>1.3987381757209301</v>
      </c>
      <c r="S3465" s="105">
        <v>1.40183680549152</v>
      </c>
      <c r="T3465" s="105">
        <v>1.4050584673703399</v>
      </c>
      <c r="U3465" s="105">
        <v>1.4084266319922401</v>
      </c>
      <c r="V3465" s="105">
        <v>1.41132714907931</v>
      </c>
      <c r="W3465" s="105">
        <v>1.4134893423879</v>
      </c>
      <c r="X3465" s="105">
        <v>1.4146611492043899</v>
      </c>
      <c r="Y3465" s="105">
        <v>1.4141635931510801</v>
      </c>
      <c r="Z3465" s="105">
        <v>1.4126020300474</v>
      </c>
      <c r="AA3465" s="105">
        <v>1.41143299586647</v>
      </c>
      <c r="AB3465" s="105">
        <v>1.4094816798584999</v>
      </c>
      <c r="AC3465" s="105">
        <v>1.41018651315083</v>
      </c>
      <c r="AD3465" s="105">
        <v>1.41312558222359</v>
      </c>
      <c r="AE3465" s="105">
        <v>1.4165925758768401</v>
      </c>
      <c r="AF3465" s="105">
        <v>1.42031856128333</v>
      </c>
      <c r="AG3465" s="105">
        <v>1.4250937646835999</v>
      </c>
      <c r="AH3465" s="105">
        <v>1.42285921089278</v>
      </c>
      <c r="AI3465" s="105">
        <v>1.4186343402881401</v>
      </c>
      <c r="AJ3465" s="105">
        <v>1.41421802922182</v>
      </c>
      <c r="AK3465" s="105">
        <v>1.4100860933400901</v>
      </c>
    </row>
    <row r="3466" spans="1:37" s="105" customFormat="1" x14ac:dyDescent="0.3">
      <c r="A3466" s="108" t="str">
        <f t="shared" si="78"/>
        <v>SDGbaseTRA_AgMed_v7PQXcleat</v>
      </c>
      <c r="B3466" s="108" t="s">
        <v>220</v>
      </c>
      <c r="C3466" s="108" t="s">
        <v>330</v>
      </c>
      <c r="D3466" s="108" t="s">
        <v>120</v>
      </c>
      <c r="E3466" s="105" t="s">
        <v>103</v>
      </c>
      <c r="F3466" s="105">
        <v>1.16291522067194</v>
      </c>
      <c r="G3466" s="105">
        <v>1.1614604837632001</v>
      </c>
      <c r="H3466" s="105">
        <v>1.16636113584743</v>
      </c>
      <c r="I3466" s="105">
        <v>1.16320757553114</v>
      </c>
      <c r="J3466" s="105">
        <v>1.1649101234550601</v>
      </c>
      <c r="K3466" s="105">
        <v>1.1664535821550199</v>
      </c>
      <c r="L3466" s="105">
        <v>1.16767268493483</v>
      </c>
      <c r="M3466" s="105">
        <v>1.17092396444893</v>
      </c>
      <c r="N3466" s="105">
        <v>1.17260527998529</v>
      </c>
      <c r="O3466" s="105">
        <v>1.1889188170328699</v>
      </c>
      <c r="P3466" s="105">
        <v>1.18725967911152</v>
      </c>
      <c r="Q3466" s="105">
        <v>1.18286016593636</v>
      </c>
      <c r="R3466" s="105">
        <v>1.1786288046917099</v>
      </c>
      <c r="S3466" s="105">
        <v>1.1772076715850099</v>
      </c>
      <c r="T3466" s="105">
        <v>1.1767481645708699</v>
      </c>
      <c r="U3466" s="105">
        <v>1.1764698462265</v>
      </c>
      <c r="V3466" s="105">
        <v>1.1766007946394299</v>
      </c>
      <c r="W3466" s="105">
        <v>1.1779979015920301</v>
      </c>
      <c r="X3466" s="105">
        <v>1.1794498463518901</v>
      </c>
      <c r="Y3466" s="105">
        <v>1.17759058948536</v>
      </c>
      <c r="Z3466" s="105">
        <v>1.17503584278788</v>
      </c>
      <c r="AA3466" s="105">
        <v>1.1739744148998701</v>
      </c>
      <c r="AB3466" s="105">
        <v>1.17398703602554</v>
      </c>
      <c r="AC3466" s="105">
        <v>1.1738022886575501</v>
      </c>
      <c r="AD3466" s="105">
        <v>1.1749626649006499</v>
      </c>
      <c r="AE3466" s="105">
        <v>1.1761554195164401</v>
      </c>
      <c r="AF3466" s="105">
        <v>1.1779886379660101</v>
      </c>
      <c r="AG3466" s="105">
        <v>1.18011550892191</v>
      </c>
      <c r="AH3466" s="105">
        <v>1.1835700437721</v>
      </c>
      <c r="AI3466" s="105">
        <v>1.1835092176472599</v>
      </c>
      <c r="AJ3466" s="105">
        <v>1.1812465936193499</v>
      </c>
      <c r="AK3466" s="105">
        <v>1.18135936777419</v>
      </c>
    </row>
    <row r="3467" spans="1:37" s="105" customFormat="1" x14ac:dyDescent="0.3">
      <c r="A3467" s="108" t="str">
        <f t="shared" si="78"/>
        <v>SDGbaseTRA_AgMed_v7PQXcfoot</v>
      </c>
      <c r="B3467" s="108" t="s">
        <v>220</v>
      </c>
      <c r="C3467" s="108" t="s">
        <v>330</v>
      </c>
      <c r="D3467" s="108" t="s">
        <v>120</v>
      </c>
      <c r="E3467" s="105" t="s">
        <v>157</v>
      </c>
      <c r="F3467" s="105">
        <v>1.2069019956189699</v>
      </c>
      <c r="G3467" s="105">
        <v>1.2240243076547199</v>
      </c>
      <c r="H3467" s="105">
        <v>1.2329051696770399</v>
      </c>
      <c r="I3467" s="105">
        <v>1.2326112399149101</v>
      </c>
      <c r="J3467" s="105">
        <v>1.2341569143444999</v>
      </c>
      <c r="K3467" s="105">
        <v>1.2368966984880501</v>
      </c>
      <c r="L3467" s="105">
        <v>1.2405857392374899</v>
      </c>
      <c r="M3467" s="105">
        <v>1.24669443681216</v>
      </c>
      <c r="N3467" s="105">
        <v>1.2521224547332199</v>
      </c>
      <c r="O3467" s="105">
        <v>1.2750751095322299</v>
      </c>
      <c r="P3467" s="105">
        <v>1.28286404832533</v>
      </c>
      <c r="Q3467" s="105">
        <v>1.28648297002167</v>
      </c>
      <c r="R3467" s="105">
        <v>1.28679738911749</v>
      </c>
      <c r="S3467" s="105">
        <v>1.2892426997684501</v>
      </c>
      <c r="T3467" s="105">
        <v>1.2922716548861899</v>
      </c>
      <c r="U3467" s="105">
        <v>1.2954737711031299</v>
      </c>
      <c r="V3467" s="105">
        <v>1.29698668944721</v>
      </c>
      <c r="W3467" s="105">
        <v>1.2992396561345101</v>
      </c>
      <c r="X3467" s="105">
        <v>1.3021128028220701</v>
      </c>
      <c r="Y3467" s="105">
        <v>1.30230040476441</v>
      </c>
      <c r="Z3467" s="105">
        <v>1.3011491178983501</v>
      </c>
      <c r="AA3467" s="105">
        <v>1.3017300505542699</v>
      </c>
      <c r="AB3467" s="105">
        <v>1.3042723187287699</v>
      </c>
      <c r="AC3467" s="105">
        <v>1.3061942771553099</v>
      </c>
      <c r="AD3467" s="105">
        <v>1.3084505675636</v>
      </c>
      <c r="AE3467" s="105">
        <v>1.31021353888843</v>
      </c>
      <c r="AF3467" s="105">
        <v>1.3119072219238901</v>
      </c>
      <c r="AG3467" s="105">
        <v>1.3142520509195801</v>
      </c>
      <c r="AH3467" s="105">
        <v>1.31191095120163</v>
      </c>
      <c r="AI3467" s="105">
        <v>1.30516556671242</v>
      </c>
      <c r="AJ3467" s="105">
        <v>1.2980233465509601</v>
      </c>
      <c r="AK3467" s="105">
        <v>1.29264767527249</v>
      </c>
    </row>
    <row r="3468" spans="1:37" s="105" customFormat="1" x14ac:dyDescent="0.3">
      <c r="A3468" s="108" t="str">
        <f t="shared" si="78"/>
        <v>SDGbaseTRA_AgMed_v7PQXcwood</v>
      </c>
      <c r="B3468" s="108" t="s">
        <v>220</v>
      </c>
      <c r="C3468" s="108" t="s">
        <v>330</v>
      </c>
      <c r="D3468" s="108" t="s">
        <v>120</v>
      </c>
      <c r="E3468" s="105" t="s">
        <v>158</v>
      </c>
      <c r="F3468" s="105">
        <v>1.21146402445734</v>
      </c>
      <c r="G3468" s="105">
        <v>1.2323806907190999</v>
      </c>
      <c r="H3468" s="105">
        <v>1.23192727497796</v>
      </c>
      <c r="I3468" s="105">
        <v>1.2389073972398399</v>
      </c>
      <c r="J3468" s="105">
        <v>1.2349777519949099</v>
      </c>
      <c r="K3468" s="105">
        <v>1.23305071276092</v>
      </c>
      <c r="L3468" s="105">
        <v>1.2317456824382</v>
      </c>
      <c r="M3468" s="105">
        <v>1.2313930697480699</v>
      </c>
      <c r="N3468" s="105">
        <v>1.23023181336898</v>
      </c>
      <c r="O3468" s="105">
        <v>1.2193320440319999</v>
      </c>
      <c r="P3468" s="105">
        <v>1.21749648301659</v>
      </c>
      <c r="Q3468" s="105">
        <v>1.21814664651431</v>
      </c>
      <c r="R3468" s="105">
        <v>1.21725585355199</v>
      </c>
      <c r="S3468" s="105">
        <v>1.22190730205611</v>
      </c>
      <c r="T3468" s="105">
        <v>1.2260758953927899</v>
      </c>
      <c r="U3468" s="105">
        <v>1.22978018862903</v>
      </c>
      <c r="V3468" s="105">
        <v>1.2332582816755799</v>
      </c>
      <c r="W3468" s="105">
        <v>1.2365014001096499</v>
      </c>
      <c r="X3468" s="105">
        <v>1.2400882873688699</v>
      </c>
      <c r="Y3468" s="105">
        <v>1.2413572602382299</v>
      </c>
      <c r="Z3468" s="105">
        <v>1.2420118514374801</v>
      </c>
      <c r="AA3468" s="105">
        <v>1.2423638088525</v>
      </c>
      <c r="AB3468" s="105">
        <v>1.23735506807699</v>
      </c>
      <c r="AC3468" s="105">
        <v>1.2348013329275001</v>
      </c>
      <c r="AD3468" s="105">
        <v>1.2350109075034299</v>
      </c>
      <c r="AE3468" s="105">
        <v>1.2358401976911899</v>
      </c>
      <c r="AF3468" s="105">
        <v>1.2369984769115601</v>
      </c>
      <c r="AG3468" s="105">
        <v>1.2402460229519401</v>
      </c>
      <c r="AH3468" s="105">
        <v>1.2358182185008699</v>
      </c>
      <c r="AI3468" s="105">
        <v>1.22989034267729</v>
      </c>
      <c r="AJ3468" s="105">
        <v>1.22846621035879</v>
      </c>
      <c r="AK3468" s="105">
        <v>1.23108378659328</v>
      </c>
    </row>
    <row r="3469" spans="1:37" s="105" customFormat="1" x14ac:dyDescent="0.3">
      <c r="A3469" s="108" t="str">
        <f t="shared" si="78"/>
        <v>SDGbaseTRA_AgMed_v7PQXcpapr</v>
      </c>
      <c r="B3469" s="108" t="s">
        <v>220</v>
      </c>
      <c r="C3469" s="108" t="s">
        <v>330</v>
      </c>
      <c r="D3469" s="108" t="s">
        <v>120</v>
      </c>
      <c r="E3469" s="105" t="s">
        <v>159</v>
      </c>
      <c r="F3469" s="105">
        <v>1.3183205317003801</v>
      </c>
      <c r="G3469" s="105">
        <v>1.31824121621658</v>
      </c>
      <c r="H3469" s="105">
        <v>1.3096267528657699</v>
      </c>
      <c r="I3469" s="105">
        <v>1.3056851150352999</v>
      </c>
      <c r="J3469" s="105">
        <v>1.3049485083732399</v>
      </c>
      <c r="K3469" s="105">
        <v>1.29480579376708</v>
      </c>
      <c r="L3469" s="105">
        <v>1.2924619568956199</v>
      </c>
      <c r="M3469" s="105">
        <v>1.30899785789159</v>
      </c>
      <c r="N3469" s="105">
        <v>1.3097999601756001</v>
      </c>
      <c r="O3469" s="105">
        <v>1.3000784309040501</v>
      </c>
      <c r="P3469" s="105">
        <v>1.3013183590434201</v>
      </c>
      <c r="Q3469" s="105">
        <v>1.30438090579615</v>
      </c>
      <c r="R3469" s="105">
        <v>1.27928129086419</v>
      </c>
      <c r="S3469" s="105">
        <v>1.2819096741999401</v>
      </c>
      <c r="T3469" s="105">
        <v>1.2846233960492</v>
      </c>
      <c r="U3469" s="105">
        <v>1.2875514950937199</v>
      </c>
      <c r="V3469" s="105">
        <v>1.29078784675312</v>
      </c>
      <c r="W3469" s="105">
        <v>1.2925979731350901</v>
      </c>
      <c r="X3469" s="105">
        <v>1.2936517869525701</v>
      </c>
      <c r="Y3469" s="105">
        <v>1.2937254317546401</v>
      </c>
      <c r="Z3469" s="105">
        <v>1.2932071258154501</v>
      </c>
      <c r="AA3469" s="105">
        <v>1.2929043812929</v>
      </c>
      <c r="AB3469" s="105">
        <v>1.28759798776205</v>
      </c>
      <c r="AC3469" s="105">
        <v>1.2855462007915599</v>
      </c>
      <c r="AD3469" s="105">
        <v>1.2863858769587</v>
      </c>
      <c r="AE3469" s="105">
        <v>1.2880410583847499</v>
      </c>
      <c r="AF3469" s="105">
        <v>1.2898231585901001</v>
      </c>
      <c r="AG3469" s="105">
        <v>1.29050212886696</v>
      </c>
      <c r="AH3469" s="105">
        <v>1.2841186943109799</v>
      </c>
      <c r="AI3469" s="105">
        <v>1.2779817879692199</v>
      </c>
      <c r="AJ3469" s="105">
        <v>1.2710072218794</v>
      </c>
      <c r="AK3469" s="105">
        <v>1.2675067242537099</v>
      </c>
    </row>
    <row r="3470" spans="1:37" s="105" customFormat="1" x14ac:dyDescent="0.3">
      <c r="A3470" s="108" t="str">
        <f t="shared" si="78"/>
        <v>SDGbaseTRA_AgMed_v7PQXcprnt</v>
      </c>
      <c r="B3470" s="108" t="s">
        <v>220</v>
      </c>
      <c r="C3470" s="108" t="s">
        <v>330</v>
      </c>
      <c r="D3470" s="108" t="s">
        <v>120</v>
      </c>
      <c r="E3470" s="105" t="s">
        <v>104</v>
      </c>
      <c r="F3470" s="105">
        <v>1.4229191260929199</v>
      </c>
      <c r="G3470" s="105">
        <v>1.4532525439723201</v>
      </c>
      <c r="H3470" s="105">
        <v>1.4537866698928199</v>
      </c>
      <c r="I3470" s="105">
        <v>1.4551703245864001</v>
      </c>
      <c r="J3470" s="105">
        <v>1.4514132643185</v>
      </c>
      <c r="K3470" s="105">
        <v>1.44882002661194</v>
      </c>
      <c r="L3470" s="105">
        <v>1.4494998035147</v>
      </c>
      <c r="M3470" s="105">
        <v>1.45551486439723</v>
      </c>
      <c r="N3470" s="105">
        <v>1.4570512226860799</v>
      </c>
      <c r="O3470" s="105">
        <v>1.44539087000855</v>
      </c>
      <c r="P3470" s="105">
        <v>1.44805024065331</v>
      </c>
      <c r="Q3470" s="105">
        <v>1.4522269369956999</v>
      </c>
      <c r="R3470" s="105">
        <v>1.4491460404032299</v>
      </c>
      <c r="S3470" s="105">
        <v>1.4529722824858999</v>
      </c>
      <c r="T3470" s="105">
        <v>1.45636466973426</v>
      </c>
      <c r="U3470" s="105">
        <v>1.4602953323183201</v>
      </c>
      <c r="V3470" s="105">
        <v>1.46423081095914</v>
      </c>
      <c r="W3470" s="105">
        <v>1.4662415976182499</v>
      </c>
      <c r="X3470" s="105">
        <v>1.46664101743436</v>
      </c>
      <c r="Y3470" s="105">
        <v>1.46520661902549</v>
      </c>
      <c r="Z3470" s="105">
        <v>1.46310947189611</v>
      </c>
      <c r="AA3470" s="105">
        <v>1.4607274692344201</v>
      </c>
      <c r="AB3470" s="105">
        <v>1.45481700039558</v>
      </c>
      <c r="AC3470" s="105">
        <v>1.45303411528597</v>
      </c>
      <c r="AD3470" s="105">
        <v>1.4546820682983601</v>
      </c>
      <c r="AE3470" s="105">
        <v>1.4573458343974299</v>
      </c>
      <c r="AF3470" s="105">
        <v>1.4601848880360899</v>
      </c>
      <c r="AG3470" s="105">
        <v>1.46417024918106</v>
      </c>
      <c r="AH3470" s="105">
        <v>1.4561972322652199</v>
      </c>
      <c r="AI3470" s="105">
        <v>1.4481730303046201</v>
      </c>
      <c r="AJ3470" s="105">
        <v>1.43874396182859</v>
      </c>
      <c r="AK3470" s="105">
        <v>1.4335566667778501</v>
      </c>
    </row>
    <row r="3471" spans="1:37" s="105" customFormat="1" x14ac:dyDescent="0.3">
      <c r="A3471" s="108" t="str">
        <f t="shared" si="78"/>
        <v>SDGbaseTRA_AgMed_v7PQXcpetr-p</v>
      </c>
      <c r="B3471" s="108" t="s">
        <v>220</v>
      </c>
      <c r="C3471" s="108" t="s">
        <v>330</v>
      </c>
      <c r="D3471" s="108" t="s">
        <v>120</v>
      </c>
      <c r="E3471" s="105" t="s">
        <v>160</v>
      </c>
      <c r="F3471" s="105">
        <v>0.49747391548150599</v>
      </c>
      <c r="G3471" s="105">
        <v>0.50685910741319695</v>
      </c>
      <c r="H3471" s="105">
        <v>0.51157730175481897</v>
      </c>
      <c r="I3471" s="105">
        <v>0.51023668605524597</v>
      </c>
      <c r="J3471" s="105">
        <v>0.51215966713400096</v>
      </c>
      <c r="K3471" s="105">
        <v>0.51444095083460095</v>
      </c>
      <c r="L3471" s="105">
        <v>0.51721818674570197</v>
      </c>
      <c r="M3471" s="105">
        <v>0.52139068289316803</v>
      </c>
      <c r="N3471" s="105">
        <v>0.52547206756826803</v>
      </c>
      <c r="O3471" s="105">
        <v>0.54760863739061605</v>
      </c>
      <c r="P3471" s="105">
        <v>0.55360740830503496</v>
      </c>
      <c r="Q3471" s="105">
        <v>0.55557156500651494</v>
      </c>
      <c r="R3471" s="105">
        <v>0.55470450601615695</v>
      </c>
      <c r="S3471" s="105">
        <v>0.55558578315395901</v>
      </c>
      <c r="T3471" s="105">
        <v>0.55706025450456398</v>
      </c>
      <c r="U3471" s="105">
        <v>0.55862740657232901</v>
      </c>
      <c r="V3471" s="105">
        <v>0.55867058110567203</v>
      </c>
      <c r="W3471" s="105">
        <v>0.55970107616286602</v>
      </c>
      <c r="X3471" s="105">
        <v>0.56162771889948404</v>
      </c>
      <c r="Y3471" s="105">
        <v>0.56188526383058701</v>
      </c>
      <c r="Z3471" s="105">
        <v>0.56125629513865405</v>
      </c>
      <c r="AA3471" s="105">
        <v>0.56192925844876895</v>
      </c>
      <c r="AB3471" s="105">
        <v>0.56561649212303799</v>
      </c>
      <c r="AC3471" s="105">
        <v>0.56770441672386396</v>
      </c>
      <c r="AD3471" s="105">
        <v>0.56902450253986703</v>
      </c>
      <c r="AE3471" s="105">
        <v>0.56973761585328297</v>
      </c>
      <c r="AF3471" s="105">
        <v>0.57035154457857495</v>
      </c>
      <c r="AG3471" s="105">
        <v>0.57084449341106902</v>
      </c>
      <c r="AH3471" s="105">
        <v>0.57019291322657095</v>
      </c>
      <c r="AI3471" s="105">
        <v>0.56658647601279699</v>
      </c>
      <c r="AJ3471" s="105">
        <v>0.56318660567759804</v>
      </c>
      <c r="AK3471" s="105">
        <v>0.55945351642544605</v>
      </c>
    </row>
    <row r="3472" spans="1:37" s="105" customFormat="1" x14ac:dyDescent="0.3">
      <c r="A3472" s="108" t="str">
        <f t="shared" si="78"/>
        <v>SDGbaseTRA_AgMed_v7PQXcpetr-d</v>
      </c>
      <c r="B3472" s="108" t="s">
        <v>220</v>
      </c>
      <c r="C3472" s="108" t="s">
        <v>330</v>
      </c>
      <c r="D3472" s="108" t="s">
        <v>120</v>
      </c>
      <c r="E3472" s="105" t="s">
        <v>161</v>
      </c>
      <c r="F3472" s="105">
        <v>0.41672301972307102</v>
      </c>
      <c r="G3472" s="105">
        <v>0.42278123756763503</v>
      </c>
      <c r="H3472" s="105">
        <v>0.42571971767721201</v>
      </c>
      <c r="I3472" s="105">
        <v>0.425218036483752</v>
      </c>
      <c r="J3472" s="105">
        <v>0.426050419040509</v>
      </c>
      <c r="K3472" s="105">
        <v>0.42731975135669997</v>
      </c>
      <c r="L3472" s="105">
        <v>0.42904377530878302</v>
      </c>
      <c r="M3472" s="105">
        <v>0.431869427003998</v>
      </c>
      <c r="N3472" s="105">
        <v>0.43461557880074198</v>
      </c>
      <c r="O3472" s="105">
        <v>0.44735555834747898</v>
      </c>
      <c r="P3472" s="105">
        <v>0.451551482768343</v>
      </c>
      <c r="Q3472" s="105">
        <v>0.45339437512020903</v>
      </c>
      <c r="R3472" s="105">
        <v>0.45301044302775301</v>
      </c>
      <c r="S3472" s="105">
        <v>0.45393490494517402</v>
      </c>
      <c r="T3472" s="105">
        <v>0.45516046703738799</v>
      </c>
      <c r="U3472" s="105">
        <v>0.45642051400150402</v>
      </c>
      <c r="V3472" s="105">
        <v>0.45677145485079002</v>
      </c>
      <c r="W3472" s="105">
        <v>0.45751055622633502</v>
      </c>
      <c r="X3472" s="105">
        <v>0.45858889983620099</v>
      </c>
      <c r="Y3472" s="105">
        <v>0.45851818469517602</v>
      </c>
      <c r="Z3472" s="105">
        <v>0.457795159380605</v>
      </c>
      <c r="AA3472" s="105">
        <v>0.45784048727832999</v>
      </c>
      <c r="AB3472" s="105">
        <v>0.45938763684314698</v>
      </c>
      <c r="AC3472" s="105">
        <v>0.46052902182348798</v>
      </c>
      <c r="AD3472" s="105">
        <v>0.46159534138045399</v>
      </c>
      <c r="AE3472" s="105">
        <v>0.46241929734414</v>
      </c>
      <c r="AF3472" s="105">
        <v>0.463196229535003</v>
      </c>
      <c r="AG3472" s="105">
        <v>0.463815974294639</v>
      </c>
      <c r="AH3472" s="105">
        <v>0.46338852393263602</v>
      </c>
      <c r="AI3472" s="105">
        <v>0.461215773769797</v>
      </c>
      <c r="AJ3472" s="105">
        <v>0.45871528574903597</v>
      </c>
      <c r="AK3472" s="105">
        <v>0.45597271133905398</v>
      </c>
    </row>
    <row r="3473" spans="1:37" s="105" customFormat="1" x14ac:dyDescent="0.3">
      <c r="A3473" s="108" t="str">
        <f t="shared" si="78"/>
        <v>SDGbaseTRA_AgMed_v7PQXcpetr-h</v>
      </c>
      <c r="B3473" s="108" t="s">
        <v>220</v>
      </c>
      <c r="C3473" s="108" t="s">
        <v>330</v>
      </c>
      <c r="D3473" s="108" t="s">
        <v>120</v>
      </c>
      <c r="E3473" s="105" t="s">
        <v>162</v>
      </c>
      <c r="F3473" s="105">
        <v>8.3408992767830703E-2</v>
      </c>
      <c r="G3473" s="105">
        <v>8.5460572336499799E-2</v>
      </c>
      <c r="H3473" s="105">
        <v>8.6590898630508895E-2</v>
      </c>
      <c r="I3473" s="105">
        <v>8.6498381638370703E-2</v>
      </c>
      <c r="J3473" s="105">
        <v>8.6745619976261207E-2</v>
      </c>
      <c r="K3473" s="105">
        <v>8.7107948360753001E-2</v>
      </c>
      <c r="L3473" s="105">
        <v>8.7538024715968096E-2</v>
      </c>
      <c r="M3473" s="105">
        <v>8.8186652159905704E-2</v>
      </c>
      <c r="N3473" s="105">
        <v>8.8766040813848299E-2</v>
      </c>
      <c r="O3473" s="105">
        <v>9.1805430561656506E-2</v>
      </c>
      <c r="P3473" s="105">
        <v>9.2693527384729801E-2</v>
      </c>
      <c r="Q3473" s="105">
        <v>9.3028617868532198E-2</v>
      </c>
      <c r="R3473" s="105">
        <v>9.2994925644840298E-2</v>
      </c>
      <c r="S3473" s="105">
        <v>9.3182328616344401E-2</v>
      </c>
      <c r="T3473" s="105">
        <v>9.3443427899443002E-2</v>
      </c>
      <c r="U3473" s="105">
        <v>9.3700854818014503E-2</v>
      </c>
      <c r="V3473" s="105">
        <v>9.3735575992350897E-2</v>
      </c>
      <c r="W3473" s="105">
        <v>9.3919718345336897E-2</v>
      </c>
      <c r="X3473" s="105">
        <v>9.4247258927314406E-2</v>
      </c>
      <c r="Y3473" s="105">
        <v>9.4310646592837E-2</v>
      </c>
      <c r="Z3473" s="105">
        <v>9.4242919687737306E-2</v>
      </c>
      <c r="AA3473" s="105">
        <v>9.4407488655891297E-2</v>
      </c>
      <c r="AB3473" s="105">
        <v>9.4964935427632097E-2</v>
      </c>
      <c r="AC3473" s="105">
        <v>9.5239564387653394E-2</v>
      </c>
      <c r="AD3473" s="105">
        <v>9.5368176303032098E-2</v>
      </c>
      <c r="AE3473" s="105">
        <v>9.5368763725092606E-2</v>
      </c>
      <c r="AF3473" s="105">
        <v>9.5335371375815298E-2</v>
      </c>
      <c r="AG3473" s="105">
        <v>9.5246647577614502E-2</v>
      </c>
      <c r="AH3473" s="105">
        <v>9.4846113492193102E-2</v>
      </c>
      <c r="AI3473" s="105">
        <v>9.3891053398071606E-2</v>
      </c>
      <c r="AJ3473" s="105">
        <v>9.3010183886208103E-2</v>
      </c>
      <c r="AK3473" s="105">
        <v>9.2424906358968703E-2</v>
      </c>
    </row>
    <row r="3474" spans="1:37" s="105" customFormat="1" x14ac:dyDescent="0.3">
      <c r="A3474" s="108" t="str">
        <f t="shared" si="78"/>
        <v>SDGbaseTRA_AgMed_v7PQXcpetr-k</v>
      </c>
      <c r="B3474" s="108" t="s">
        <v>220</v>
      </c>
      <c r="C3474" s="108" t="s">
        <v>330</v>
      </c>
      <c r="D3474" s="108" t="s">
        <v>120</v>
      </c>
      <c r="E3474" s="105" t="s">
        <v>163</v>
      </c>
      <c r="F3474" s="105">
        <v>0.25572651944824298</v>
      </c>
      <c r="G3474" s="105">
        <v>0.26327551869695398</v>
      </c>
      <c r="H3474" s="105">
        <v>0.26707096801735403</v>
      </c>
      <c r="I3474" s="105">
        <v>0.26482192542858402</v>
      </c>
      <c r="J3474" s="105">
        <v>0.26757259525097499</v>
      </c>
      <c r="K3474" s="105">
        <v>0.27010614712043601</v>
      </c>
      <c r="L3474" s="105">
        <v>0.27284420741555598</v>
      </c>
      <c r="M3474" s="105">
        <v>0.27646752880627101</v>
      </c>
      <c r="N3474" s="105">
        <v>0.280164382062628</v>
      </c>
      <c r="O3474" s="105">
        <v>0.30474950732158801</v>
      </c>
      <c r="P3474" s="105">
        <v>0.30976071218510698</v>
      </c>
      <c r="Q3474" s="105">
        <v>0.310365302199336</v>
      </c>
      <c r="R3474" s="105">
        <v>0.30898214285028203</v>
      </c>
      <c r="S3474" s="105">
        <v>0.30897445977894999</v>
      </c>
      <c r="T3474" s="105">
        <v>0.30972162616983301</v>
      </c>
      <c r="U3474" s="105">
        <v>0.31064608403225502</v>
      </c>
      <c r="V3474" s="105">
        <v>0.30997707935640501</v>
      </c>
      <c r="W3474" s="105">
        <v>0.31073040245143002</v>
      </c>
      <c r="X3474" s="105">
        <v>0.31278229588573703</v>
      </c>
      <c r="Y3474" s="105">
        <v>0.31344070042181499</v>
      </c>
      <c r="Z3474" s="105">
        <v>0.31342243137063502</v>
      </c>
      <c r="AA3474" s="105">
        <v>0.314683731407501</v>
      </c>
      <c r="AB3474" s="105">
        <v>0.31977645092013202</v>
      </c>
      <c r="AC3474" s="105">
        <v>0.32222431613207397</v>
      </c>
      <c r="AD3474" s="105">
        <v>0.323194558337354</v>
      </c>
      <c r="AE3474" s="105">
        <v>0.32338723159341398</v>
      </c>
      <c r="AF3474" s="105">
        <v>0.32349756616292602</v>
      </c>
      <c r="AG3474" s="105">
        <v>0.32373761810461699</v>
      </c>
      <c r="AH3474" s="105">
        <v>0.32384452247433798</v>
      </c>
      <c r="AI3474" s="105">
        <v>0.321121937635307</v>
      </c>
      <c r="AJ3474" s="105">
        <v>0.31941493560740303</v>
      </c>
      <c r="AK3474" s="105">
        <v>0.31662737151185699</v>
      </c>
    </row>
    <row r="3475" spans="1:37" s="105" customFormat="1" x14ac:dyDescent="0.3">
      <c r="A3475" s="108" t="str">
        <f t="shared" si="78"/>
        <v>SDGbaseTRA_AgMed_v7PQXcpetr-l</v>
      </c>
      <c r="B3475" s="108" t="s">
        <v>220</v>
      </c>
      <c r="C3475" s="108" t="s">
        <v>330</v>
      </c>
      <c r="D3475" s="108" t="s">
        <v>120</v>
      </c>
      <c r="E3475" s="105" t="s">
        <v>164</v>
      </c>
      <c r="F3475" s="105">
        <v>0.97343121913291497</v>
      </c>
      <c r="G3475" s="105">
        <v>0.98889373484163001</v>
      </c>
      <c r="H3475" s="105">
        <v>0.996412199800639</v>
      </c>
      <c r="I3475" s="105">
        <v>0.99438251725215798</v>
      </c>
      <c r="J3475" s="105">
        <v>0.99728103247817301</v>
      </c>
      <c r="K3475" s="105">
        <v>1.0009783763023401</v>
      </c>
      <c r="L3475" s="105">
        <v>1.0057164531304801</v>
      </c>
      <c r="M3475" s="105">
        <v>1.01312355546388</v>
      </c>
      <c r="N3475" s="105">
        <v>1.0204217371225099</v>
      </c>
      <c r="O3475" s="105">
        <v>1.0575519844715899</v>
      </c>
      <c r="P3475" s="105">
        <v>1.06844206008137</v>
      </c>
      <c r="Q3475" s="105">
        <v>1.0725155583647401</v>
      </c>
      <c r="R3475" s="105">
        <v>1.07108407207485</v>
      </c>
      <c r="S3475" s="105">
        <v>1.07298054545203</v>
      </c>
      <c r="T3475" s="105">
        <v>1.0758349552792501</v>
      </c>
      <c r="U3475" s="105">
        <v>1.0788440971506399</v>
      </c>
      <c r="V3475" s="105">
        <v>1.0792730528068</v>
      </c>
      <c r="W3475" s="105">
        <v>1.08112352025813</v>
      </c>
      <c r="X3475" s="105">
        <v>1.0842384638568101</v>
      </c>
      <c r="Y3475" s="105">
        <v>1.0843691044196699</v>
      </c>
      <c r="Z3475" s="105">
        <v>1.0828515544778901</v>
      </c>
      <c r="AA3475" s="105">
        <v>1.0834738992472599</v>
      </c>
      <c r="AB3475" s="105">
        <v>1.08891271820894</v>
      </c>
      <c r="AC3475" s="105">
        <v>1.0923677786300701</v>
      </c>
      <c r="AD3475" s="105">
        <v>1.09502552104441</v>
      </c>
      <c r="AE3475" s="105">
        <v>1.09685045530915</v>
      </c>
      <c r="AF3475" s="105">
        <v>1.09854872546601</v>
      </c>
      <c r="AG3475" s="105">
        <v>1.09999129202771</v>
      </c>
      <c r="AH3475" s="105">
        <v>1.0992517465459399</v>
      </c>
      <c r="AI3475" s="105">
        <v>1.0936963527695001</v>
      </c>
      <c r="AJ3475" s="105">
        <v>1.08789200860181</v>
      </c>
      <c r="AK3475" s="105">
        <v>1.0809986446588999</v>
      </c>
    </row>
    <row r="3476" spans="1:37" s="105" customFormat="1" x14ac:dyDescent="0.3">
      <c r="A3476" s="108" t="str">
        <f t="shared" si="78"/>
        <v>SDGbaseTRA_AgMed_v7PQXchydr</v>
      </c>
      <c r="B3476" s="108" t="s">
        <v>220</v>
      </c>
      <c r="C3476" s="108" t="s">
        <v>330</v>
      </c>
      <c r="D3476" s="108" t="s">
        <v>120</v>
      </c>
      <c r="E3476" s="105" t="s">
        <v>165</v>
      </c>
      <c r="F3476" s="105">
        <v>0.90525772545483896</v>
      </c>
      <c r="G3476" s="105">
        <v>0.92752400864925899</v>
      </c>
      <c r="H3476" s="105">
        <v>0.939791709960341</v>
      </c>
      <c r="I3476" s="105">
        <v>0.93878760094175995</v>
      </c>
      <c r="J3476" s="105">
        <v>0.94147093768971502</v>
      </c>
      <c r="K3476" s="105">
        <v>0.94540337420919096</v>
      </c>
      <c r="L3476" s="105">
        <v>0.95007109564035097</v>
      </c>
      <c r="M3476" s="105">
        <v>0.95711080425068196</v>
      </c>
      <c r="N3476" s="105">
        <v>0.96339904773160701</v>
      </c>
      <c r="O3476" s="105">
        <v>0.99638627079557196</v>
      </c>
      <c r="P3476" s="105">
        <v>1.0060249977876199</v>
      </c>
      <c r="Q3476" s="105">
        <v>1.0096618148633301</v>
      </c>
      <c r="R3476" s="105">
        <v>1.00929614511023</v>
      </c>
      <c r="S3476" s="105">
        <v>1.0113300743317299</v>
      </c>
      <c r="T3476" s="105">
        <v>1.0141638472294801</v>
      </c>
      <c r="U3476" s="105">
        <v>1.01695776307768</v>
      </c>
      <c r="V3476" s="105">
        <v>1.01733460027787</v>
      </c>
      <c r="W3476" s="105">
        <v>1.0193331412276101</v>
      </c>
      <c r="X3476" s="105">
        <v>1.0228880170685399</v>
      </c>
      <c r="Y3476" s="105">
        <v>1.02357597880397</v>
      </c>
      <c r="Z3476" s="105">
        <v>1.02284092261156</v>
      </c>
      <c r="AA3476" s="105">
        <v>1.024627028939</v>
      </c>
      <c r="AB3476" s="105">
        <v>1.03067713191765</v>
      </c>
      <c r="AC3476" s="105">
        <v>1.03365774564419</v>
      </c>
      <c r="AD3476" s="105">
        <v>1.0350536014470599</v>
      </c>
      <c r="AE3476" s="105">
        <v>1.0350599768709901</v>
      </c>
      <c r="AF3476" s="105">
        <v>1.0346975617430001</v>
      </c>
      <c r="AG3476" s="105">
        <v>1.0337346211974301</v>
      </c>
      <c r="AH3476" s="105">
        <v>1.0293875290782</v>
      </c>
      <c r="AI3476" s="105">
        <v>1.0190220336959399</v>
      </c>
      <c r="AJ3476" s="105">
        <v>1.0094617464490401</v>
      </c>
      <c r="AK3476" s="105">
        <v>1.0031095896184199</v>
      </c>
    </row>
    <row r="3477" spans="1:37" s="105" customFormat="1" x14ac:dyDescent="0.3">
      <c r="A3477" s="108" t="str">
        <f t="shared" si="78"/>
        <v>SDGbaseTRA_AgMed_v7PQXcammo</v>
      </c>
      <c r="B3477" s="108" t="s">
        <v>220</v>
      </c>
      <c r="C3477" s="108" t="s">
        <v>330</v>
      </c>
      <c r="D3477" s="108" t="s">
        <v>120</v>
      </c>
      <c r="E3477" s="105" t="s">
        <v>166</v>
      </c>
      <c r="F3477" s="105">
        <v>1.19043107039864</v>
      </c>
      <c r="G3477" s="105">
        <v>0.78351472719769499</v>
      </c>
      <c r="H3477" s="105">
        <v>0.78428623661133001</v>
      </c>
      <c r="I3477" s="105">
        <v>0.78697230513331096</v>
      </c>
      <c r="J3477" s="105">
        <v>0.78318741716917795</v>
      </c>
      <c r="K3477" s="105">
        <v>0.78066205451025406</v>
      </c>
      <c r="L3477" s="105">
        <v>0.77896531610381803</v>
      </c>
      <c r="M3477" s="105">
        <v>0.77815623628783803</v>
      </c>
      <c r="N3477" s="105">
        <v>0.77732157237632904</v>
      </c>
      <c r="O3477" s="105">
        <v>0.76581091500647502</v>
      </c>
      <c r="P3477" s="105">
        <v>0.76413058035389703</v>
      </c>
      <c r="Q3477" s="105">
        <v>0.76426350752799899</v>
      </c>
      <c r="R3477" s="105">
        <v>0.76234731984501902</v>
      </c>
      <c r="S3477" s="105">
        <v>0.76216430425290405</v>
      </c>
      <c r="T3477" s="105">
        <v>0.76247940506181699</v>
      </c>
      <c r="U3477" s="105">
        <v>0.76253032956507205</v>
      </c>
      <c r="V3477" s="105">
        <v>0.76301546535244302</v>
      </c>
      <c r="W3477" s="105">
        <v>0.76207642196158198</v>
      </c>
      <c r="X3477" s="105">
        <v>0.76071851820304903</v>
      </c>
      <c r="Y3477" s="105">
        <v>0.886295137020079</v>
      </c>
      <c r="Z3477" s="105">
        <v>1.01738039210469</v>
      </c>
      <c r="AA3477" s="105">
        <v>1.1560354524243901</v>
      </c>
      <c r="AB3477" s="105">
        <v>1.1848606562636099</v>
      </c>
      <c r="AC3477" s="105">
        <v>1.2150800244808799</v>
      </c>
      <c r="AD3477" s="105">
        <v>1.2465707369338701</v>
      </c>
      <c r="AE3477" s="105">
        <v>1.27838268237307</v>
      </c>
      <c r="AF3477" s="105">
        <v>1.30959972729723</v>
      </c>
      <c r="AG3477" s="105">
        <v>1.34194826815683</v>
      </c>
      <c r="AH3477" s="105">
        <v>1.3681660320965801</v>
      </c>
      <c r="AI3477" s="105">
        <v>1.39052515124347</v>
      </c>
      <c r="AJ3477" s="105">
        <v>1.41182610338601</v>
      </c>
      <c r="AK3477" s="105">
        <v>1.4377974774161899</v>
      </c>
    </row>
    <row r="3478" spans="1:37" s="105" customFormat="1" x14ac:dyDescent="0.3">
      <c r="A3478" s="108" t="str">
        <f t="shared" si="78"/>
        <v>SDGbaseTRA_AgMed_v7PQXcbchm</v>
      </c>
      <c r="B3478" s="108" t="s">
        <v>220</v>
      </c>
      <c r="C3478" s="108" t="s">
        <v>330</v>
      </c>
      <c r="D3478" s="108" t="s">
        <v>120</v>
      </c>
      <c r="E3478" s="105" t="s">
        <v>167</v>
      </c>
      <c r="F3478" s="105">
        <v>1.1904310703991301</v>
      </c>
      <c r="G3478" s="105">
        <v>1.2192308032981201</v>
      </c>
      <c r="H3478" s="105">
        <v>1.23507244369386</v>
      </c>
      <c r="I3478" s="105">
        <v>1.2338491797329101</v>
      </c>
      <c r="J3478" s="105">
        <v>1.23723426272323</v>
      </c>
      <c r="K3478" s="105">
        <v>1.2422770017776099</v>
      </c>
      <c r="L3478" s="105">
        <v>1.24829848337181</v>
      </c>
      <c r="M3478" s="105">
        <v>1.2574289429072201</v>
      </c>
      <c r="N3478" s="105">
        <v>1.26558385247899</v>
      </c>
      <c r="O3478" s="105">
        <v>1.30792045842347</v>
      </c>
      <c r="P3478" s="105">
        <v>1.3204526100022</v>
      </c>
      <c r="Q3478" s="105">
        <v>1.3252751048340601</v>
      </c>
      <c r="R3478" s="105">
        <v>1.32483707603598</v>
      </c>
      <c r="S3478" s="105">
        <v>1.3275405858542799</v>
      </c>
      <c r="T3478" s="105">
        <v>1.33126155412575</v>
      </c>
      <c r="U3478" s="105">
        <v>1.33492602525846</v>
      </c>
      <c r="V3478" s="105">
        <v>1.3354804597177701</v>
      </c>
      <c r="W3478" s="105">
        <v>1.33807970490573</v>
      </c>
      <c r="X3478" s="105">
        <v>1.3426410734591201</v>
      </c>
      <c r="Y3478" s="105">
        <v>1.3434803961300099</v>
      </c>
      <c r="Z3478" s="105">
        <v>1.3424627088626699</v>
      </c>
      <c r="AA3478" s="105">
        <v>1.3446889310983201</v>
      </c>
      <c r="AB3478" s="105">
        <v>1.35233618702439</v>
      </c>
      <c r="AC3478" s="105">
        <v>1.3561476775693</v>
      </c>
      <c r="AD3478" s="105">
        <v>1.3579997162642401</v>
      </c>
      <c r="AE3478" s="105">
        <v>1.35808748739723</v>
      </c>
      <c r="AF3478" s="105">
        <v>1.3577021851492601</v>
      </c>
      <c r="AG3478" s="105">
        <v>1.3565243239492</v>
      </c>
      <c r="AH3478" s="105">
        <v>1.3509085600811801</v>
      </c>
      <c r="AI3478" s="105">
        <v>1.33754471506881</v>
      </c>
      <c r="AJ3478" s="105">
        <v>1.3251240288355099</v>
      </c>
      <c r="AK3478" s="105">
        <v>1.3168399539422799</v>
      </c>
    </row>
    <row r="3479" spans="1:37" s="105" customFormat="1" x14ac:dyDescent="0.3">
      <c r="A3479" s="108" t="str">
        <f t="shared" si="78"/>
        <v>SDGbaseTRA_AgMed_v7PQXcochm</v>
      </c>
      <c r="B3479" s="108" t="s">
        <v>220</v>
      </c>
      <c r="C3479" s="108" t="s">
        <v>330</v>
      </c>
      <c r="D3479" s="108" t="s">
        <v>120</v>
      </c>
      <c r="E3479" s="105" t="s">
        <v>168</v>
      </c>
      <c r="F3479" s="105">
        <v>1.3021397686218801</v>
      </c>
      <c r="G3479" s="105">
        <v>1.32953818605719</v>
      </c>
      <c r="H3479" s="105">
        <v>1.34416826329148</v>
      </c>
      <c r="I3479" s="105">
        <v>1.3426799857844001</v>
      </c>
      <c r="J3479" s="105">
        <v>1.3460893629420201</v>
      </c>
      <c r="K3479" s="105">
        <v>1.3511413450060099</v>
      </c>
      <c r="L3479" s="105">
        <v>1.35738121889562</v>
      </c>
      <c r="M3479" s="105">
        <v>1.3670445282399599</v>
      </c>
      <c r="N3479" s="105">
        <v>1.3759261581619</v>
      </c>
      <c r="O3479" s="105">
        <v>1.4206775372363101</v>
      </c>
      <c r="P3479" s="105">
        <v>1.4342813176373701</v>
      </c>
      <c r="Q3479" s="105">
        <v>1.4397001242129699</v>
      </c>
      <c r="R3479" s="105">
        <v>1.4389274131230401</v>
      </c>
      <c r="S3479" s="105">
        <v>1.4418376598932701</v>
      </c>
      <c r="T3479" s="105">
        <v>1.4458252550475501</v>
      </c>
      <c r="U3479" s="105">
        <v>1.44981549894704</v>
      </c>
      <c r="V3479" s="105">
        <v>1.4505537052316699</v>
      </c>
      <c r="W3479" s="105">
        <v>1.4532263660964599</v>
      </c>
      <c r="X3479" s="105">
        <v>1.4577177015823899</v>
      </c>
      <c r="Y3479" s="105">
        <v>1.4582740633987701</v>
      </c>
      <c r="Z3479" s="105">
        <v>1.4567850687836701</v>
      </c>
      <c r="AA3479" s="105">
        <v>1.45848341116775</v>
      </c>
      <c r="AB3479" s="105">
        <v>1.4658081267780001</v>
      </c>
      <c r="AC3479" s="105">
        <v>1.46984441021152</v>
      </c>
      <c r="AD3479" s="105">
        <v>1.4723334438664</v>
      </c>
      <c r="AE3479" s="105">
        <v>1.4732680374815299</v>
      </c>
      <c r="AF3479" s="105">
        <v>1.47380820232427</v>
      </c>
      <c r="AG3479" s="105">
        <v>1.47361711243967</v>
      </c>
      <c r="AH3479" s="105">
        <v>1.46912856480653</v>
      </c>
      <c r="AI3479" s="105">
        <v>1.45710942630885</v>
      </c>
      <c r="AJ3479" s="105">
        <v>1.4454637273647</v>
      </c>
      <c r="AK3479" s="105">
        <v>1.4365243519406801</v>
      </c>
    </row>
    <row r="3480" spans="1:37" s="105" customFormat="1" x14ac:dyDescent="0.3">
      <c r="A3480" s="108" t="str">
        <f t="shared" si="78"/>
        <v>SDGbaseTRA_AgMed_v7PQXcrubb</v>
      </c>
      <c r="B3480" s="108" t="s">
        <v>220</v>
      </c>
      <c r="C3480" s="108" t="s">
        <v>330</v>
      </c>
      <c r="D3480" s="108" t="s">
        <v>120</v>
      </c>
      <c r="E3480" s="105" t="s">
        <v>105</v>
      </c>
      <c r="F3480" s="105">
        <v>1.26969209312609</v>
      </c>
      <c r="G3480" s="105">
        <v>1.27810363292436</v>
      </c>
      <c r="H3480" s="105">
        <v>1.2857186141361301</v>
      </c>
      <c r="I3480" s="105">
        <v>1.28552980661005</v>
      </c>
      <c r="J3480" s="105">
        <v>1.28543729828159</v>
      </c>
      <c r="K3480" s="105">
        <v>1.28771314987538</v>
      </c>
      <c r="L3480" s="105">
        <v>1.2910388438112901</v>
      </c>
      <c r="M3480" s="105">
        <v>1.2964219506593</v>
      </c>
      <c r="N3480" s="105">
        <v>1.3013964877693101</v>
      </c>
      <c r="O3480" s="105">
        <v>1.31808874527316</v>
      </c>
      <c r="P3480" s="105">
        <v>1.3258749458158601</v>
      </c>
      <c r="Q3480" s="105">
        <v>1.3307480418709701</v>
      </c>
      <c r="R3480" s="105">
        <v>1.3328242827296499</v>
      </c>
      <c r="S3480" s="105">
        <v>1.33731708880982</v>
      </c>
      <c r="T3480" s="105">
        <v>1.3423292012105299</v>
      </c>
      <c r="U3480" s="105">
        <v>1.34766127764151</v>
      </c>
      <c r="V3480" s="105">
        <v>1.3514398879843901</v>
      </c>
      <c r="W3480" s="105">
        <v>1.35715711167375</v>
      </c>
      <c r="X3480" s="105">
        <v>1.36551749683489</v>
      </c>
      <c r="Y3480" s="105">
        <v>1.3726824837391201</v>
      </c>
      <c r="Z3480" s="105">
        <v>1.38009623354421</v>
      </c>
      <c r="AA3480" s="105">
        <v>1.3930167086971601</v>
      </c>
      <c r="AB3480" s="105">
        <v>1.3997183712652801</v>
      </c>
      <c r="AC3480" s="105">
        <v>1.4037051070052</v>
      </c>
      <c r="AD3480" s="105">
        <v>1.40640549079957</v>
      </c>
      <c r="AE3480" s="105">
        <v>1.4070981270863301</v>
      </c>
      <c r="AF3480" s="105">
        <v>1.4064137531978</v>
      </c>
      <c r="AG3480" s="105">
        <v>1.4009606104340999</v>
      </c>
      <c r="AH3480" s="105">
        <v>1.38246306514311</v>
      </c>
      <c r="AI3480" s="105">
        <v>1.35908806853052</v>
      </c>
      <c r="AJ3480" s="105">
        <v>1.3489670149459301</v>
      </c>
      <c r="AK3480" s="105">
        <v>1.34224566541928</v>
      </c>
    </row>
    <row r="3481" spans="1:37" s="105" customFormat="1" x14ac:dyDescent="0.3">
      <c r="A3481" s="108" t="str">
        <f t="shared" si="78"/>
        <v>SDGbaseTRA_AgMed_v7PQXcplas</v>
      </c>
      <c r="B3481" s="108" t="s">
        <v>220</v>
      </c>
      <c r="C3481" s="108" t="s">
        <v>330</v>
      </c>
      <c r="D3481" s="108" t="s">
        <v>120</v>
      </c>
      <c r="E3481" s="105" t="s">
        <v>106</v>
      </c>
      <c r="F3481" s="105">
        <v>1.4958932107925</v>
      </c>
      <c r="G3481" s="105">
        <v>1.5158195844267099</v>
      </c>
      <c r="H3481" s="105">
        <v>1.52217781255479</v>
      </c>
      <c r="I3481" s="105">
        <v>1.5240818544383501</v>
      </c>
      <c r="J3481" s="105">
        <v>1.52067147594327</v>
      </c>
      <c r="K3481" s="105">
        <v>1.52038996765704</v>
      </c>
      <c r="L3481" s="105">
        <v>1.52235656302329</v>
      </c>
      <c r="M3481" s="105">
        <v>1.5278050379964401</v>
      </c>
      <c r="N3481" s="105">
        <v>1.53095129003604</v>
      </c>
      <c r="O3481" s="105">
        <v>1.5300326268181501</v>
      </c>
      <c r="P3481" s="105">
        <v>1.53566071495292</v>
      </c>
      <c r="Q3481" s="105">
        <v>1.5410295581218301</v>
      </c>
      <c r="R3481" s="105">
        <v>1.5415233833974999</v>
      </c>
      <c r="S3481" s="105">
        <v>1.5461208950369001</v>
      </c>
      <c r="T3481" s="105">
        <v>1.5504055621331101</v>
      </c>
      <c r="U3481" s="105">
        <v>1.55491754035639</v>
      </c>
      <c r="V3481" s="105">
        <v>1.55833103037556</v>
      </c>
      <c r="W3481" s="105">
        <v>1.56113355613933</v>
      </c>
      <c r="X3481" s="105">
        <v>1.5637879285774501</v>
      </c>
      <c r="Y3481" s="105">
        <v>1.5656800057731599</v>
      </c>
      <c r="Z3481" s="105">
        <v>1.56674898978995</v>
      </c>
      <c r="AA3481" s="105">
        <v>1.5695318406536001</v>
      </c>
      <c r="AB3481" s="105">
        <v>1.56718366093227</v>
      </c>
      <c r="AC3481" s="105">
        <v>1.56714724234684</v>
      </c>
      <c r="AD3481" s="105">
        <v>1.5692531213056</v>
      </c>
      <c r="AE3481" s="105">
        <v>1.5714590265263899</v>
      </c>
      <c r="AF3481" s="105">
        <v>1.5734507863998799</v>
      </c>
      <c r="AG3481" s="105">
        <v>1.5742913084238399</v>
      </c>
      <c r="AH3481" s="105">
        <v>1.5636342262465901</v>
      </c>
      <c r="AI3481" s="105">
        <v>1.55112970728341</v>
      </c>
      <c r="AJ3481" s="105">
        <v>1.53883653170823</v>
      </c>
      <c r="AK3481" s="105">
        <v>1.53200905474034</v>
      </c>
    </row>
    <row r="3482" spans="1:37" s="105" customFormat="1" x14ac:dyDescent="0.3">
      <c r="A3482" s="108" t="str">
        <f t="shared" si="78"/>
        <v>SDGbaseTRA_AgMed_v7PQXcnmet</v>
      </c>
      <c r="B3482" s="108" t="s">
        <v>220</v>
      </c>
      <c r="C3482" s="108" t="s">
        <v>330</v>
      </c>
      <c r="D3482" s="108" t="s">
        <v>120</v>
      </c>
      <c r="E3482" s="105" t="s">
        <v>107</v>
      </c>
      <c r="F3482" s="105">
        <v>1.40438623929439</v>
      </c>
      <c r="G3482" s="105">
        <v>1.4287837296658901</v>
      </c>
      <c r="H3482" s="105">
        <v>1.4280976139718</v>
      </c>
      <c r="I3482" s="105">
        <v>1.4341792211514499</v>
      </c>
      <c r="J3482" s="105">
        <v>1.42635041299056</v>
      </c>
      <c r="K3482" s="105">
        <v>1.42205025881044</v>
      </c>
      <c r="L3482" s="105">
        <v>1.41951765138679</v>
      </c>
      <c r="M3482" s="105">
        <v>1.4190537300188399</v>
      </c>
      <c r="N3482" s="105">
        <v>1.4165376959774301</v>
      </c>
      <c r="O3482" s="105">
        <v>1.4030055920070299</v>
      </c>
      <c r="P3482" s="105">
        <v>1.40117291333852</v>
      </c>
      <c r="Q3482" s="105">
        <v>1.4026502765082001</v>
      </c>
      <c r="R3482" s="105">
        <v>1.40020318519985</v>
      </c>
      <c r="S3482" s="105">
        <v>1.40630765751992</v>
      </c>
      <c r="T3482" s="105">
        <v>1.4118579161110101</v>
      </c>
      <c r="U3482" s="105">
        <v>1.4166212539662</v>
      </c>
      <c r="V3482" s="105">
        <v>1.4220300540903501</v>
      </c>
      <c r="W3482" s="105">
        <v>1.42676520977092</v>
      </c>
      <c r="X3482" s="105">
        <v>1.4317022297222599</v>
      </c>
      <c r="Y3482" s="105">
        <v>1.43437315682779</v>
      </c>
      <c r="Z3482" s="105">
        <v>1.4369062801682499</v>
      </c>
      <c r="AA3482" s="105">
        <v>1.4390859940057901</v>
      </c>
      <c r="AB3482" s="105">
        <v>1.4343840568531001</v>
      </c>
      <c r="AC3482" s="105">
        <v>1.43248189881015</v>
      </c>
      <c r="AD3482" s="105">
        <v>1.4338240753880001</v>
      </c>
      <c r="AE3482" s="105">
        <v>1.43583015749373</v>
      </c>
      <c r="AF3482" s="105">
        <v>1.43827011781429</v>
      </c>
      <c r="AG3482" s="105">
        <v>1.4469142318986301</v>
      </c>
      <c r="AH3482" s="105">
        <v>1.44603146657063</v>
      </c>
      <c r="AI3482" s="105">
        <v>1.4444657821973499</v>
      </c>
      <c r="AJ3482" s="105">
        <v>1.44596847335886</v>
      </c>
      <c r="AK3482" s="105">
        <v>1.45300893053699</v>
      </c>
    </row>
    <row r="3483" spans="1:37" s="105" customFormat="1" x14ac:dyDescent="0.3">
      <c r="A3483" s="108" t="str">
        <f t="shared" si="78"/>
        <v>SDGbaseTRA_AgMed_v7PQXciron</v>
      </c>
      <c r="B3483" s="108" t="s">
        <v>220</v>
      </c>
      <c r="C3483" s="108" t="s">
        <v>330</v>
      </c>
      <c r="D3483" s="108" t="s">
        <v>120</v>
      </c>
      <c r="E3483" s="105" t="s">
        <v>169</v>
      </c>
      <c r="F3483" s="105">
        <v>1.2185849816788801</v>
      </c>
      <c r="G3483" s="105">
        <v>1.3447461996082499</v>
      </c>
      <c r="H3483" s="105">
        <v>1.36960823939356</v>
      </c>
      <c r="I3483" s="105">
        <v>1.39316935872499</v>
      </c>
      <c r="J3483" s="105">
        <v>1.3987371379946301</v>
      </c>
      <c r="K3483" s="105">
        <v>1.40076712978186</v>
      </c>
      <c r="L3483" s="105">
        <v>1.39189011333235</v>
      </c>
      <c r="M3483" s="105">
        <v>1.3793062110824399</v>
      </c>
      <c r="N3483" s="105">
        <v>1.3720488896460199</v>
      </c>
      <c r="O3483" s="105">
        <v>1.34196658111733</v>
      </c>
      <c r="P3483" s="105">
        <v>1.3429159883133599</v>
      </c>
      <c r="Q3483" s="105">
        <v>1.35367740367987</v>
      </c>
      <c r="R3483" s="105">
        <v>1.36364449221773</v>
      </c>
      <c r="S3483" s="105">
        <v>1.37745201554199</v>
      </c>
      <c r="T3483" s="105">
        <v>1.39183603365219</v>
      </c>
      <c r="U3483" s="105">
        <v>1.4020339875666701</v>
      </c>
      <c r="V3483" s="105">
        <v>1.34392229343235</v>
      </c>
      <c r="W3483" s="105">
        <v>1.3535794813584401</v>
      </c>
      <c r="X3483" s="105">
        <v>1.4670021371044399</v>
      </c>
      <c r="Y3483" s="105">
        <v>1.48656719993812</v>
      </c>
      <c r="Z3483" s="105">
        <v>1.5092007904557501</v>
      </c>
      <c r="AA3483" s="105">
        <v>1.53439601046292</v>
      </c>
      <c r="AB3483" s="105">
        <v>1.55704516509373</v>
      </c>
      <c r="AC3483" s="105">
        <v>1.56349765034056</v>
      </c>
      <c r="AD3483" s="105">
        <v>1.55595252804162</v>
      </c>
      <c r="AE3483" s="105">
        <v>1.5422379758298601</v>
      </c>
      <c r="AF3483" s="105">
        <v>1.52386399644617</v>
      </c>
      <c r="AG3483" s="105">
        <v>1.49802080754844</v>
      </c>
      <c r="AH3483" s="105">
        <v>1.4661567984156301</v>
      </c>
      <c r="AI3483" s="105">
        <v>1.4388360083254701</v>
      </c>
      <c r="AJ3483" s="105">
        <v>1.45014678100775</v>
      </c>
      <c r="AK3483" s="105">
        <v>1.46424745772948</v>
      </c>
    </row>
    <row r="3484" spans="1:37" s="105" customFormat="1" x14ac:dyDescent="0.3">
      <c r="A3484" s="108" t="str">
        <f t="shared" si="78"/>
        <v>SDGbaseTRA_AgMed_v7PQXcnfrm</v>
      </c>
      <c r="B3484" s="108" t="s">
        <v>220</v>
      </c>
      <c r="C3484" s="108" t="s">
        <v>330</v>
      </c>
      <c r="D3484" s="108" t="s">
        <v>120</v>
      </c>
      <c r="E3484" s="105" t="s">
        <v>108</v>
      </c>
      <c r="F3484" s="105">
        <v>1.2468797409207899</v>
      </c>
      <c r="G3484" s="105">
        <v>1.29230459056493</v>
      </c>
      <c r="H3484" s="105">
        <v>1.35235927526472</v>
      </c>
      <c r="I3484" s="105">
        <v>1.4113229030547201</v>
      </c>
      <c r="J3484" s="105">
        <v>1.4419655732980099</v>
      </c>
      <c r="K3484" s="105">
        <v>1.45937414823439</v>
      </c>
      <c r="L3484" s="105">
        <v>1.4589190930620299</v>
      </c>
      <c r="M3484" s="105">
        <v>1.41754743097003</v>
      </c>
      <c r="N3484" s="105">
        <v>1.3944967153230801</v>
      </c>
      <c r="O3484" s="105">
        <v>1.33787245472147</v>
      </c>
      <c r="P3484" s="105">
        <v>1.3209314853635801</v>
      </c>
      <c r="Q3484" s="105">
        <v>1.3232817625587801</v>
      </c>
      <c r="R3484" s="105">
        <v>1.33038356166715</v>
      </c>
      <c r="S3484" s="105">
        <v>1.34333996775107</v>
      </c>
      <c r="T3484" s="105">
        <v>1.35593002660567</v>
      </c>
      <c r="U3484" s="105">
        <v>1.3623110067080499</v>
      </c>
      <c r="V3484" s="105">
        <v>1.3362017446135099</v>
      </c>
      <c r="W3484" s="105">
        <v>1.32619663839487</v>
      </c>
      <c r="X3484" s="105">
        <v>1.3549257291633601</v>
      </c>
      <c r="Y3484" s="105">
        <v>1.37086066996103</v>
      </c>
      <c r="Z3484" s="105">
        <v>1.3918654939824799</v>
      </c>
      <c r="AA3484" s="105">
        <v>1.4114917122761901</v>
      </c>
      <c r="AB3484" s="105">
        <v>1.5447854654836599</v>
      </c>
      <c r="AC3484" s="105">
        <v>1.6142140034302901</v>
      </c>
      <c r="AD3484" s="105">
        <v>1.6184677938638801</v>
      </c>
      <c r="AE3484" s="105">
        <v>1.60468995779368</v>
      </c>
      <c r="AF3484" s="105">
        <v>1.5837462543365399</v>
      </c>
      <c r="AG3484" s="105">
        <v>1.55749621653548</v>
      </c>
      <c r="AH3484" s="105">
        <v>1.6331479370413999</v>
      </c>
      <c r="AI3484" s="105">
        <v>1.6999468003559901</v>
      </c>
      <c r="AJ3484" s="105">
        <v>1.7471743947118501</v>
      </c>
      <c r="AK3484" s="105">
        <v>1.7855053131516501</v>
      </c>
    </row>
    <row r="3485" spans="1:37" s="105" customFormat="1" x14ac:dyDescent="0.3">
      <c r="A3485" s="108" t="str">
        <f t="shared" si="78"/>
        <v>SDGbaseTRA_AgMed_v7PQXcmetp</v>
      </c>
      <c r="B3485" s="108" t="s">
        <v>220</v>
      </c>
      <c r="C3485" s="108" t="s">
        <v>330</v>
      </c>
      <c r="D3485" s="108" t="s">
        <v>120</v>
      </c>
      <c r="E3485" s="105" t="s">
        <v>109</v>
      </c>
      <c r="F3485" s="105">
        <v>1.26807825699027</v>
      </c>
      <c r="G3485" s="105">
        <v>1.3564981305470001</v>
      </c>
      <c r="H3485" s="105">
        <v>1.3687163026115801</v>
      </c>
      <c r="I3485" s="105">
        <v>1.38008303731598</v>
      </c>
      <c r="J3485" s="105">
        <v>1.38096644128026</v>
      </c>
      <c r="K3485" s="105">
        <v>1.3830821208906601</v>
      </c>
      <c r="L3485" s="105">
        <v>1.3825013380151101</v>
      </c>
      <c r="M3485" s="105">
        <v>1.3778658933077099</v>
      </c>
      <c r="N3485" s="105">
        <v>1.3753658427977</v>
      </c>
      <c r="O3485" s="105">
        <v>1.35982017831435</v>
      </c>
      <c r="P3485" s="105">
        <v>1.3604937919243401</v>
      </c>
      <c r="Q3485" s="105">
        <v>1.3653983132627401</v>
      </c>
      <c r="R3485" s="105">
        <v>1.37025673304826</v>
      </c>
      <c r="S3485" s="105">
        <v>1.37742872747763</v>
      </c>
      <c r="T3485" s="105">
        <v>1.38441543945295</v>
      </c>
      <c r="U3485" s="105">
        <v>1.3903442067520499</v>
      </c>
      <c r="V3485" s="105">
        <v>1.37750686749544</v>
      </c>
      <c r="W3485" s="105">
        <v>1.38036646192778</v>
      </c>
      <c r="X3485" s="105">
        <v>1.4092423379117101</v>
      </c>
      <c r="Y3485" s="105">
        <v>1.4146209673451</v>
      </c>
      <c r="Z3485" s="105">
        <v>1.4207699239430001</v>
      </c>
      <c r="AA3485" s="105">
        <v>1.4276023477951301</v>
      </c>
      <c r="AB3485" s="105">
        <v>1.44369420639197</v>
      </c>
      <c r="AC3485" s="105">
        <v>1.4515444103031401</v>
      </c>
      <c r="AD3485" s="105">
        <v>1.4514896740772301</v>
      </c>
      <c r="AE3485" s="105">
        <v>1.44852331084657</v>
      </c>
      <c r="AF3485" s="105">
        <v>1.44379650050971</v>
      </c>
      <c r="AG3485" s="105">
        <v>1.44087595798569</v>
      </c>
      <c r="AH3485" s="105">
        <v>1.4357599267635699</v>
      </c>
      <c r="AI3485" s="105">
        <v>1.4295296369356001</v>
      </c>
      <c r="AJ3485" s="105">
        <v>1.4316749846176799</v>
      </c>
      <c r="AK3485" s="105">
        <v>1.43686870551694</v>
      </c>
    </row>
    <row r="3486" spans="1:37" s="105" customFormat="1" x14ac:dyDescent="0.3">
      <c r="A3486" s="108" t="str">
        <f t="shared" si="78"/>
        <v>SDGbaseTRA_AgMed_v7PQXcmach</v>
      </c>
      <c r="B3486" s="108" t="s">
        <v>220</v>
      </c>
      <c r="C3486" s="108" t="s">
        <v>330</v>
      </c>
      <c r="D3486" s="108" t="s">
        <v>120</v>
      </c>
      <c r="E3486" s="105" t="s">
        <v>110</v>
      </c>
      <c r="F3486" s="105">
        <v>1.12927017964911</v>
      </c>
      <c r="G3486" s="105">
        <v>1.1735000169877901</v>
      </c>
      <c r="H3486" s="105">
        <v>1.1866628043340299</v>
      </c>
      <c r="I3486" s="105">
        <v>1.1960035126962201</v>
      </c>
      <c r="J3486" s="105">
        <v>1.1982907166638199</v>
      </c>
      <c r="K3486" s="105">
        <v>1.2015200200057501</v>
      </c>
      <c r="L3486" s="105">
        <v>1.2032335844259801</v>
      </c>
      <c r="M3486" s="105">
        <v>1.20088001275152</v>
      </c>
      <c r="N3486" s="105">
        <v>1.2008750037406499</v>
      </c>
      <c r="O3486" s="105">
        <v>1.20641569282815</v>
      </c>
      <c r="P3486" s="105">
        <v>1.2108593364400899</v>
      </c>
      <c r="Q3486" s="105">
        <v>1.2146883241458699</v>
      </c>
      <c r="R3486" s="105">
        <v>1.2164903592318299</v>
      </c>
      <c r="S3486" s="105">
        <v>1.2223585170879101</v>
      </c>
      <c r="T3486" s="105">
        <v>1.2278322402444499</v>
      </c>
      <c r="U3486" s="105">
        <v>1.23267729380964</v>
      </c>
      <c r="V3486" s="105">
        <v>1.23025889638152</v>
      </c>
      <c r="W3486" s="105">
        <v>1.23362519264598</v>
      </c>
      <c r="X3486" s="105">
        <v>1.2465802542557101</v>
      </c>
      <c r="Y3486" s="105">
        <v>1.2495602471623799</v>
      </c>
      <c r="Z3486" s="105">
        <v>1.25201096139353</v>
      </c>
      <c r="AA3486" s="105">
        <v>1.2558903787423801</v>
      </c>
      <c r="AB3486" s="105">
        <v>1.28087218418042</v>
      </c>
      <c r="AC3486" s="105">
        <v>1.2947156170221401</v>
      </c>
      <c r="AD3486" s="105">
        <v>1.2966390362537401</v>
      </c>
      <c r="AE3486" s="105">
        <v>1.2949269864264199</v>
      </c>
      <c r="AF3486" s="105">
        <v>1.2918006089180201</v>
      </c>
      <c r="AG3486" s="105">
        <v>1.2892039957524499</v>
      </c>
      <c r="AH3486" s="105">
        <v>1.3002013175217999</v>
      </c>
      <c r="AI3486" s="105">
        <v>1.3067658626762699</v>
      </c>
      <c r="AJ3486" s="105">
        <v>1.30977972135494</v>
      </c>
      <c r="AK3486" s="105">
        <v>1.31485567294837</v>
      </c>
    </row>
    <row r="3487" spans="1:37" s="105" customFormat="1" x14ac:dyDescent="0.3">
      <c r="A3487" s="108" t="str">
        <f t="shared" si="78"/>
        <v>SDGbaseTRA_AgMed_v7PQXcfcel</v>
      </c>
      <c r="B3487" s="108" t="s">
        <v>220</v>
      </c>
      <c r="C3487" s="108" t="s">
        <v>330</v>
      </c>
      <c r="D3487" s="108" t="s">
        <v>120</v>
      </c>
      <c r="E3487" s="105" t="s">
        <v>170</v>
      </c>
      <c r="F3487" s="105">
        <v>0.99999999999994504</v>
      </c>
      <c r="G3487" s="105">
        <v>1.02459662322482</v>
      </c>
      <c r="H3487" s="105">
        <v>1.0381482350654301</v>
      </c>
      <c r="I3487" s="105">
        <v>1.03703903821425</v>
      </c>
      <c r="J3487" s="105">
        <v>1.04000320706087</v>
      </c>
      <c r="K3487" s="105">
        <v>1.0443472037028201</v>
      </c>
      <c r="L3487" s="105">
        <v>1.04950343855165</v>
      </c>
      <c r="M3487" s="105">
        <v>1.0572799075199699</v>
      </c>
      <c r="N3487" s="105">
        <v>1.06422626467783</v>
      </c>
      <c r="O3487" s="105">
        <v>1.10066585766489</v>
      </c>
      <c r="P3487" s="105">
        <v>1.11131335253957</v>
      </c>
      <c r="Q3487" s="105">
        <v>1.11533079085957</v>
      </c>
      <c r="R3487" s="105">
        <v>1.11492685091758</v>
      </c>
      <c r="S3487" s="105">
        <v>1.1171736466800499</v>
      </c>
      <c r="T3487" s="105">
        <v>1.12030399599171</v>
      </c>
      <c r="U3487" s="105">
        <v>1.1233903169030199</v>
      </c>
      <c r="V3487" s="105">
        <v>1.1238065930524499</v>
      </c>
      <c r="W3487" s="105">
        <v>1.1260142968847899</v>
      </c>
      <c r="X3487" s="105">
        <v>1.12994121856444</v>
      </c>
      <c r="Y3487" s="105">
        <v>1.13070118057116</v>
      </c>
      <c r="Z3487" s="105">
        <v>1.1298891949224601</v>
      </c>
      <c r="AA3487" s="105">
        <v>1.1318622311946001</v>
      </c>
      <c r="AB3487" s="105">
        <v>1.1385455246051099</v>
      </c>
      <c r="AC3487" s="105">
        <v>1.1418380827682899</v>
      </c>
      <c r="AD3487" s="105">
        <v>1.1433800258023801</v>
      </c>
      <c r="AE3487" s="105">
        <v>1.1433870684729699</v>
      </c>
      <c r="AF3487" s="105">
        <v>1.1429867237598901</v>
      </c>
      <c r="AG3487" s="105">
        <v>1.1419230039467501</v>
      </c>
      <c r="AH3487" s="105">
        <v>1.1371209547656</v>
      </c>
      <c r="AI3487" s="105">
        <v>1.1256706295377299</v>
      </c>
      <c r="AJ3487" s="105">
        <v>1.11510978372683</v>
      </c>
      <c r="AK3487" s="105">
        <v>1.1080928241902399</v>
      </c>
    </row>
    <row r="3488" spans="1:37" s="105" customFormat="1" x14ac:dyDescent="0.3">
      <c r="A3488" s="108" t="str">
        <f t="shared" si="78"/>
        <v>SDGbaseTRA_AgMed_v7PQXcelct</v>
      </c>
      <c r="B3488" s="108" t="s">
        <v>220</v>
      </c>
      <c r="C3488" s="108" t="s">
        <v>330</v>
      </c>
      <c r="D3488" s="108" t="s">
        <v>120</v>
      </c>
      <c r="E3488" s="105" t="s">
        <v>171</v>
      </c>
      <c r="F3488" s="105">
        <v>0.99999999999994504</v>
      </c>
      <c r="G3488" s="105">
        <v>1.02459662322482</v>
      </c>
      <c r="H3488" s="105">
        <v>1.0381482350654301</v>
      </c>
      <c r="I3488" s="105">
        <v>1.03703903821425</v>
      </c>
      <c r="J3488" s="105">
        <v>1.04000320706087</v>
      </c>
      <c r="K3488" s="105">
        <v>1.0443472037028201</v>
      </c>
      <c r="L3488" s="105">
        <v>1.04950343855165</v>
      </c>
      <c r="M3488" s="105">
        <v>1.0572799075199699</v>
      </c>
      <c r="N3488" s="105">
        <v>1.06422626467783</v>
      </c>
      <c r="O3488" s="105">
        <v>1.10066585766489</v>
      </c>
      <c r="P3488" s="105">
        <v>1.11131335253957</v>
      </c>
      <c r="Q3488" s="105">
        <v>1.11533079085957</v>
      </c>
      <c r="R3488" s="105">
        <v>1.11492685091758</v>
      </c>
      <c r="S3488" s="105">
        <v>1.1171736466800499</v>
      </c>
      <c r="T3488" s="105">
        <v>1.12030399599171</v>
      </c>
      <c r="U3488" s="105">
        <v>1.1233903169030199</v>
      </c>
      <c r="V3488" s="105">
        <v>1.1238065930524499</v>
      </c>
      <c r="W3488" s="105">
        <v>1.1260142968847899</v>
      </c>
      <c r="X3488" s="105">
        <v>1.12994121856444</v>
      </c>
      <c r="Y3488" s="105">
        <v>1.13070118057116</v>
      </c>
      <c r="Z3488" s="105">
        <v>1.1298891949224601</v>
      </c>
      <c r="AA3488" s="105">
        <v>1.1318622311946001</v>
      </c>
      <c r="AB3488" s="105">
        <v>1.1385455246051099</v>
      </c>
      <c r="AC3488" s="105">
        <v>1.1418380827682899</v>
      </c>
      <c r="AD3488" s="105">
        <v>1.1433800258023801</v>
      </c>
      <c r="AE3488" s="105">
        <v>1.1433870684729699</v>
      </c>
      <c r="AF3488" s="105">
        <v>1.1429867237598901</v>
      </c>
      <c r="AG3488" s="105">
        <v>1.1419230039467501</v>
      </c>
      <c r="AH3488" s="105">
        <v>1.1371209547656</v>
      </c>
      <c r="AI3488" s="105">
        <v>1.1256706295377299</v>
      </c>
      <c r="AJ3488" s="105">
        <v>1.11510978372683</v>
      </c>
      <c r="AK3488" s="105">
        <v>1.1080928241902399</v>
      </c>
    </row>
    <row r="3489" spans="1:37" s="105" customFormat="1" x14ac:dyDescent="0.3">
      <c r="A3489" s="108" t="str">
        <f t="shared" si="78"/>
        <v>SDGbaseTRA_AgMed_v7PQXcemch</v>
      </c>
      <c r="B3489" s="108" t="s">
        <v>220</v>
      </c>
      <c r="C3489" s="108" t="s">
        <v>330</v>
      </c>
      <c r="D3489" s="108" t="s">
        <v>120</v>
      </c>
      <c r="E3489" s="105" t="s">
        <v>111</v>
      </c>
      <c r="F3489" s="105">
        <v>1.24867234600578</v>
      </c>
      <c r="G3489" s="105">
        <v>1.27748436012324</v>
      </c>
      <c r="H3489" s="105">
        <v>1.29476409907112</v>
      </c>
      <c r="I3489" s="105">
        <v>1.3058559867391499</v>
      </c>
      <c r="J3489" s="105">
        <v>1.3106261619802599</v>
      </c>
      <c r="K3489" s="105">
        <v>1.3151557501853499</v>
      </c>
      <c r="L3489" s="105">
        <v>1.31755938282836</v>
      </c>
      <c r="M3489" s="105">
        <v>1.3143500337790099</v>
      </c>
      <c r="N3489" s="105">
        <v>1.3143269548879699</v>
      </c>
      <c r="O3489" s="105">
        <v>1.3181864783142501</v>
      </c>
      <c r="P3489" s="105">
        <v>1.3229484800475899</v>
      </c>
      <c r="Q3489" s="105">
        <v>1.32779354346955</v>
      </c>
      <c r="R3489" s="105">
        <v>1.33114043508692</v>
      </c>
      <c r="S3489" s="105">
        <v>1.33680440088356</v>
      </c>
      <c r="T3489" s="105">
        <v>1.3422369215562699</v>
      </c>
      <c r="U3489" s="105">
        <v>1.3466140022131099</v>
      </c>
      <c r="V3489" s="105">
        <v>1.34438537538351</v>
      </c>
      <c r="W3489" s="105">
        <v>1.34630460275622</v>
      </c>
      <c r="X3489" s="105">
        <v>1.35602859883973</v>
      </c>
      <c r="Y3489" s="105">
        <v>1.35891928067759</v>
      </c>
      <c r="Z3489" s="105">
        <v>1.3613448013958001</v>
      </c>
      <c r="AA3489" s="105">
        <v>1.3649516233977901</v>
      </c>
      <c r="AB3489" s="105">
        <v>1.3946540244590699</v>
      </c>
      <c r="AC3489" s="105">
        <v>1.41084664697344</v>
      </c>
      <c r="AD3489" s="105">
        <v>1.41286891250285</v>
      </c>
      <c r="AE3489" s="105">
        <v>1.4107942576560699</v>
      </c>
      <c r="AF3489" s="105">
        <v>1.4071483594957099</v>
      </c>
      <c r="AG3489" s="105">
        <v>1.4012967658784199</v>
      </c>
      <c r="AH3489" s="105">
        <v>1.4143048728213199</v>
      </c>
      <c r="AI3489" s="105">
        <v>1.4217621107837399</v>
      </c>
      <c r="AJ3489" s="105">
        <v>1.4234861758633499</v>
      </c>
      <c r="AK3489" s="105">
        <v>1.42814771611136</v>
      </c>
    </row>
    <row r="3490" spans="1:37" s="105" customFormat="1" x14ac:dyDescent="0.3">
      <c r="A3490" s="108" t="str">
        <f t="shared" si="78"/>
        <v>SDGbaseTRA_AgMed_v7PQXcsequ</v>
      </c>
      <c r="B3490" s="108" t="s">
        <v>220</v>
      </c>
      <c r="C3490" s="108" t="s">
        <v>330</v>
      </c>
      <c r="D3490" s="108" t="s">
        <v>120</v>
      </c>
      <c r="E3490" s="105" t="s">
        <v>112</v>
      </c>
      <c r="F3490" s="105">
        <v>1.1538066119605499</v>
      </c>
      <c r="G3490" s="105">
        <v>1.1669068237867399</v>
      </c>
      <c r="H3490" s="105">
        <v>1.1805560892637399</v>
      </c>
      <c r="I3490" s="105">
        <v>1.1858100359307999</v>
      </c>
      <c r="J3490" s="105">
        <v>1.18974671108749</v>
      </c>
      <c r="K3490" s="105">
        <v>1.1942032292317299</v>
      </c>
      <c r="L3490" s="105">
        <v>1.1979949620207599</v>
      </c>
      <c r="M3490" s="105">
        <v>1.19955808360963</v>
      </c>
      <c r="N3490" s="105">
        <v>1.2025756632745399</v>
      </c>
      <c r="O3490" s="105">
        <v>1.2219800089574799</v>
      </c>
      <c r="P3490" s="105">
        <v>1.2295293744239699</v>
      </c>
      <c r="Q3490" s="105">
        <v>1.23367867191654</v>
      </c>
      <c r="R3490" s="105">
        <v>1.2351825548239399</v>
      </c>
      <c r="S3490" s="105">
        <v>1.23934505492864</v>
      </c>
      <c r="T3490" s="105">
        <v>1.2434507763498099</v>
      </c>
      <c r="U3490" s="105">
        <v>1.2471786740802699</v>
      </c>
      <c r="V3490" s="105">
        <v>1.2491205312082501</v>
      </c>
      <c r="W3490" s="105">
        <v>1.2518145890440699</v>
      </c>
      <c r="X3490" s="105">
        <v>1.2556794780674501</v>
      </c>
      <c r="Y3490" s="105">
        <v>1.25658940975401</v>
      </c>
      <c r="Z3490" s="105">
        <v>1.2562298498997699</v>
      </c>
      <c r="AA3490" s="105">
        <v>1.2575534382429501</v>
      </c>
      <c r="AB3490" s="105">
        <v>1.27891178026839</v>
      </c>
      <c r="AC3490" s="105">
        <v>1.29138770987436</v>
      </c>
      <c r="AD3490" s="105">
        <v>1.2942881996360001</v>
      </c>
      <c r="AE3490" s="105">
        <v>1.29422278008376</v>
      </c>
      <c r="AF3490" s="105">
        <v>1.29326368166255</v>
      </c>
      <c r="AG3490" s="105">
        <v>1.2919926656932801</v>
      </c>
      <c r="AH3490" s="105">
        <v>1.30456273230664</v>
      </c>
      <c r="AI3490" s="105">
        <v>1.3110285810261899</v>
      </c>
      <c r="AJ3490" s="105">
        <v>1.3106051654248401</v>
      </c>
      <c r="AK3490" s="105">
        <v>1.31116866669025</v>
      </c>
    </row>
    <row r="3491" spans="1:37" s="105" customFormat="1" x14ac:dyDescent="0.3">
      <c r="A3491" s="108" t="str">
        <f t="shared" si="78"/>
        <v>SDGbaseTRA_AgMed_v7PQXcvehi</v>
      </c>
      <c r="B3491" s="108" t="s">
        <v>220</v>
      </c>
      <c r="C3491" s="108" t="s">
        <v>330</v>
      </c>
      <c r="D3491" s="108" t="s">
        <v>120</v>
      </c>
      <c r="E3491" s="105" t="s">
        <v>113</v>
      </c>
      <c r="F3491" s="105">
        <v>1.2697466300101301</v>
      </c>
      <c r="G3491" s="105">
        <v>1.2917111519069</v>
      </c>
      <c r="H3491" s="105">
        <v>1.3084122833052501</v>
      </c>
      <c r="I3491" s="105">
        <v>1.32162680976157</v>
      </c>
      <c r="J3491" s="105">
        <v>1.32691464285809</v>
      </c>
      <c r="K3491" s="105">
        <v>1.3316233754420601</v>
      </c>
      <c r="L3491" s="105">
        <v>1.33353700980593</v>
      </c>
      <c r="M3491" s="105">
        <v>1.3275837727151101</v>
      </c>
      <c r="N3491" s="105">
        <v>1.32609996982838</v>
      </c>
      <c r="O3491" s="105">
        <v>1.32505593526857</v>
      </c>
      <c r="P3491" s="105">
        <v>1.32952867429124</v>
      </c>
      <c r="Q3491" s="105">
        <v>1.3347789945599</v>
      </c>
      <c r="R3491" s="105">
        <v>1.3395473500588799</v>
      </c>
      <c r="S3491" s="105">
        <v>1.34627361259319</v>
      </c>
      <c r="T3491" s="105">
        <v>1.3521519534780599</v>
      </c>
      <c r="U3491" s="105">
        <v>1.35701009901557</v>
      </c>
      <c r="V3491" s="105">
        <v>1.3564331070928399</v>
      </c>
      <c r="W3491" s="105">
        <v>1.3594156712983401</v>
      </c>
      <c r="X3491" s="105">
        <v>1.3692145212125</v>
      </c>
      <c r="Y3491" s="105">
        <v>1.3965849110519</v>
      </c>
      <c r="Z3491" s="105">
        <v>1.4254528384073</v>
      </c>
      <c r="AA3491" s="105">
        <v>1.4545320151848999</v>
      </c>
      <c r="AB3491" s="105">
        <v>1.4974410897055901</v>
      </c>
      <c r="AC3491" s="105">
        <v>1.5241842982104601</v>
      </c>
      <c r="AD3491" s="105">
        <v>1.5315010876939099</v>
      </c>
      <c r="AE3491" s="105">
        <v>1.5324731439332999</v>
      </c>
      <c r="AF3491" s="105">
        <v>1.5310222368317401</v>
      </c>
      <c r="AG3491" s="105">
        <v>1.5242469781371</v>
      </c>
      <c r="AH3491" s="105">
        <v>1.54499860826507</v>
      </c>
      <c r="AI3491" s="105">
        <v>1.56373495539274</v>
      </c>
      <c r="AJ3491" s="105">
        <v>1.5734131353224801</v>
      </c>
      <c r="AK3491" s="105">
        <v>1.5827761201086099</v>
      </c>
    </row>
    <row r="3492" spans="1:37" s="105" customFormat="1" x14ac:dyDescent="0.3">
      <c r="A3492" s="108" t="str">
        <f t="shared" si="78"/>
        <v>SDGbaseTRA_AgMed_v7PQXctequ</v>
      </c>
      <c r="B3492" s="108" t="s">
        <v>220</v>
      </c>
      <c r="C3492" s="108" t="s">
        <v>330</v>
      </c>
      <c r="D3492" s="108" t="s">
        <v>120</v>
      </c>
      <c r="E3492" s="105" t="s">
        <v>114</v>
      </c>
      <c r="F3492" s="105">
        <v>1.08451739466165</v>
      </c>
      <c r="G3492" s="105">
        <v>1.1380086382966199</v>
      </c>
      <c r="H3492" s="105">
        <v>1.1494345493848099</v>
      </c>
      <c r="I3492" s="105">
        <v>1.16394865091653</v>
      </c>
      <c r="J3492" s="105">
        <v>1.1672996593793401</v>
      </c>
      <c r="K3492" s="105">
        <v>1.17091828013854</v>
      </c>
      <c r="L3492" s="105">
        <v>1.1715666702604099</v>
      </c>
      <c r="M3492" s="105">
        <v>1.161578071394</v>
      </c>
      <c r="N3492" s="105">
        <v>1.15647202815707</v>
      </c>
      <c r="O3492" s="105">
        <v>1.13880334018438</v>
      </c>
      <c r="P3492" s="105">
        <v>1.1365125518530399</v>
      </c>
      <c r="Q3492" s="105">
        <v>1.1379567165633799</v>
      </c>
      <c r="R3492" s="105">
        <v>1.14292614428168</v>
      </c>
      <c r="S3492" s="105">
        <v>1.14997721949448</v>
      </c>
      <c r="T3492" s="105">
        <v>1.1556361913273101</v>
      </c>
      <c r="U3492" s="105">
        <v>1.1608672884199001</v>
      </c>
      <c r="V3492" s="105">
        <v>1.16032390275347</v>
      </c>
      <c r="W3492" s="105">
        <v>1.1642240193794</v>
      </c>
      <c r="X3492" s="105">
        <v>1.17694304106378</v>
      </c>
      <c r="Y3492" s="105">
        <v>1.1830097845129699</v>
      </c>
      <c r="Z3492" s="105">
        <v>1.18955967714211</v>
      </c>
      <c r="AA3492" s="105">
        <v>1.1961808813878201</v>
      </c>
      <c r="AB3492" s="105">
        <v>1.2411764683625099</v>
      </c>
      <c r="AC3492" s="105">
        <v>1.26650761243238</v>
      </c>
      <c r="AD3492" s="105">
        <v>1.2698636772288601</v>
      </c>
      <c r="AE3492" s="105">
        <v>1.26765645659603</v>
      </c>
      <c r="AF3492" s="105">
        <v>1.2634279119976</v>
      </c>
      <c r="AG3492" s="105">
        <v>1.26226681710775</v>
      </c>
      <c r="AH3492" s="105">
        <v>1.2901689067638999</v>
      </c>
      <c r="AI3492" s="105">
        <v>1.3138462796889301</v>
      </c>
      <c r="AJ3492" s="105">
        <v>1.3276932644155901</v>
      </c>
      <c r="AK3492" s="105">
        <v>1.34093288226665</v>
      </c>
    </row>
    <row r="3493" spans="1:37" s="105" customFormat="1" x14ac:dyDescent="0.3">
      <c r="A3493" s="108" t="str">
        <f t="shared" si="78"/>
        <v>SDGbaseTRA_AgMed_v7PQXcfurn</v>
      </c>
      <c r="B3493" s="108" t="s">
        <v>220</v>
      </c>
      <c r="C3493" s="108" t="s">
        <v>330</v>
      </c>
      <c r="D3493" s="108" t="s">
        <v>120</v>
      </c>
      <c r="E3493" s="105" t="s">
        <v>115</v>
      </c>
      <c r="F3493" s="105">
        <v>1.3153729048665299</v>
      </c>
      <c r="G3493" s="105">
        <v>1.36875079316564</v>
      </c>
      <c r="H3493" s="105">
        <v>1.36914915033999</v>
      </c>
      <c r="I3493" s="105">
        <v>1.37382443898006</v>
      </c>
      <c r="J3493" s="105">
        <v>1.36981172978537</v>
      </c>
      <c r="K3493" s="105">
        <v>1.3687408678745201</v>
      </c>
      <c r="L3493" s="105">
        <v>1.36867876614719</v>
      </c>
      <c r="M3493" s="105">
        <v>1.3693972527154501</v>
      </c>
      <c r="N3493" s="105">
        <v>1.36988636881564</v>
      </c>
      <c r="O3493" s="105">
        <v>1.3626653540318201</v>
      </c>
      <c r="P3493" s="105">
        <v>1.36404471337363</v>
      </c>
      <c r="Q3493" s="105">
        <v>1.3667304172638901</v>
      </c>
      <c r="R3493" s="105">
        <v>1.3663049257889399</v>
      </c>
      <c r="S3493" s="105">
        <v>1.37099190948278</v>
      </c>
      <c r="T3493" s="105">
        <v>1.3753514774042199</v>
      </c>
      <c r="U3493" s="105">
        <v>1.37966090878916</v>
      </c>
      <c r="V3493" s="105">
        <v>1.3810353468815699</v>
      </c>
      <c r="W3493" s="105">
        <v>1.3835090462456601</v>
      </c>
      <c r="X3493" s="105">
        <v>1.3887713153577299</v>
      </c>
      <c r="Y3493" s="105">
        <v>1.3894913864218299</v>
      </c>
      <c r="Z3493" s="105">
        <v>1.3897606101166899</v>
      </c>
      <c r="AA3493" s="105">
        <v>1.3898590682726499</v>
      </c>
      <c r="AB3493" s="105">
        <v>1.38843944013636</v>
      </c>
      <c r="AC3493" s="105">
        <v>1.38847683601935</v>
      </c>
      <c r="AD3493" s="105">
        <v>1.38986892476862</v>
      </c>
      <c r="AE3493" s="105">
        <v>1.3914886960174999</v>
      </c>
      <c r="AF3493" s="105">
        <v>1.39294464880068</v>
      </c>
      <c r="AG3493" s="105">
        <v>1.39696397509915</v>
      </c>
      <c r="AH3493" s="105">
        <v>1.3924969128928799</v>
      </c>
      <c r="AI3493" s="105">
        <v>1.3871143813925899</v>
      </c>
      <c r="AJ3493" s="105">
        <v>1.3843426766250899</v>
      </c>
      <c r="AK3493" s="105">
        <v>1.3839752359992801</v>
      </c>
    </row>
    <row r="3494" spans="1:37" s="105" customFormat="1" x14ac:dyDescent="0.3">
      <c r="A3494" s="108" t="str">
        <f t="shared" si="78"/>
        <v>SDGbaseTRA_AgMed_v7PQXcoman</v>
      </c>
      <c r="B3494" s="108" t="s">
        <v>220</v>
      </c>
      <c r="C3494" s="108" t="s">
        <v>330</v>
      </c>
      <c r="D3494" s="108" t="s">
        <v>120</v>
      </c>
      <c r="E3494" s="105" t="s">
        <v>116</v>
      </c>
      <c r="F3494" s="105">
        <v>1.20409156687984</v>
      </c>
      <c r="G3494" s="105">
        <v>1.25131979630479</v>
      </c>
      <c r="H3494" s="105">
        <v>1.2462953104527501</v>
      </c>
      <c r="I3494" s="105">
        <v>1.24061645866936</v>
      </c>
      <c r="J3494" s="105">
        <v>1.2390137282818701</v>
      </c>
      <c r="K3494" s="105">
        <v>1.23755099936226</v>
      </c>
      <c r="L3494" s="105">
        <v>1.2361548262463899</v>
      </c>
      <c r="M3494" s="105">
        <v>1.2366078915399299</v>
      </c>
      <c r="N3494" s="105">
        <v>1.23449873673446</v>
      </c>
      <c r="O3494" s="105">
        <v>1.2489368182004199</v>
      </c>
      <c r="P3494" s="105">
        <v>1.2438092070967499</v>
      </c>
      <c r="Q3494" s="105">
        <v>1.2369797293281699</v>
      </c>
      <c r="R3494" s="105">
        <v>1.2298681835879901</v>
      </c>
      <c r="S3494" s="105">
        <v>1.22807967175996</v>
      </c>
      <c r="T3494" s="105">
        <v>1.2271204290643201</v>
      </c>
      <c r="U3494" s="105">
        <v>1.2255456896938</v>
      </c>
      <c r="V3494" s="105">
        <v>1.2249031542211699</v>
      </c>
      <c r="W3494" s="105">
        <v>1.2257878702295499</v>
      </c>
      <c r="X3494" s="105">
        <v>1.2269110339229501</v>
      </c>
      <c r="Y3494" s="105">
        <v>1.22577487342758</v>
      </c>
      <c r="Z3494" s="105">
        <v>1.2240396347151901</v>
      </c>
      <c r="AA3494" s="105">
        <v>1.2242871368022801</v>
      </c>
      <c r="AB3494" s="105">
        <v>1.22707642065645</v>
      </c>
      <c r="AC3494" s="105">
        <v>1.2311893671401499</v>
      </c>
      <c r="AD3494" s="105">
        <v>1.23567600175682</v>
      </c>
      <c r="AE3494" s="105">
        <v>1.23947358028259</v>
      </c>
      <c r="AF3494" s="105">
        <v>1.24372495795147</v>
      </c>
      <c r="AG3494" s="105">
        <v>1.24840446893805</v>
      </c>
      <c r="AH3494" s="105">
        <v>1.2581691526407499</v>
      </c>
      <c r="AI3494" s="105">
        <v>1.2658774910428401</v>
      </c>
      <c r="AJ3494" s="105">
        <v>1.2709094234156799</v>
      </c>
      <c r="AK3494" s="105">
        <v>1.27864395668369</v>
      </c>
    </row>
    <row r="3495" spans="1:37" s="105" customFormat="1" x14ac:dyDescent="0.3">
      <c r="A3495" s="108" t="str">
        <f t="shared" si="78"/>
        <v>SDGbaseTRA_AgMed_v7PQXcelec</v>
      </c>
      <c r="B3495" s="108" t="s">
        <v>220</v>
      </c>
      <c r="C3495" s="108" t="s">
        <v>330</v>
      </c>
      <c r="D3495" s="108" t="s">
        <v>120</v>
      </c>
      <c r="E3495" s="105" t="s">
        <v>172</v>
      </c>
      <c r="F3495" s="105">
        <v>0.35515715847666401</v>
      </c>
      <c r="G3495" s="105">
        <v>0.36156187679484603</v>
      </c>
      <c r="H3495" s="105">
        <v>0.33267324188728198</v>
      </c>
      <c r="I3495" s="105">
        <v>0.33217948655201102</v>
      </c>
      <c r="J3495" s="105">
        <v>0.337347903816342</v>
      </c>
      <c r="K3495" s="105">
        <v>0.34296901380190897</v>
      </c>
      <c r="L3495" s="105">
        <v>0.34658839934531499</v>
      </c>
      <c r="M3495" s="105">
        <v>0.34383858779930598</v>
      </c>
      <c r="N3495" s="105">
        <v>0.34384429268877398</v>
      </c>
      <c r="O3495" s="105">
        <v>0.35265656004471002</v>
      </c>
      <c r="P3495" s="105">
        <v>0.36437724027420298</v>
      </c>
      <c r="Q3495" s="105">
        <v>0.38264796497834003</v>
      </c>
      <c r="R3495" s="105">
        <v>0.40293607088967298</v>
      </c>
      <c r="S3495" s="105">
        <v>0.42329976017034998</v>
      </c>
      <c r="T3495" s="105">
        <v>0.44320038129385397</v>
      </c>
      <c r="U3495" s="105">
        <v>0.46079866555035398</v>
      </c>
      <c r="V3495" s="105">
        <v>0.48005533403274198</v>
      </c>
      <c r="W3495" s="105">
        <v>0.50781633376439805</v>
      </c>
      <c r="X3495" s="105">
        <v>0.54809124826010902</v>
      </c>
      <c r="Y3495" s="105">
        <v>0.59528741428353904</v>
      </c>
      <c r="Z3495" s="105">
        <v>0.64977672066582504</v>
      </c>
      <c r="AA3495" s="105">
        <v>0.71454107593332095</v>
      </c>
      <c r="AB3495" s="105">
        <v>0.74400533206989505</v>
      </c>
      <c r="AC3495" s="105">
        <v>0.74561722621760596</v>
      </c>
      <c r="AD3495" s="105">
        <v>0.73009943518805998</v>
      </c>
      <c r="AE3495" s="105">
        <v>0.70301972233707</v>
      </c>
      <c r="AF3495" s="105">
        <v>0.66951065986312996</v>
      </c>
      <c r="AG3495" s="105">
        <v>0.61793922768394405</v>
      </c>
      <c r="AH3495" s="105">
        <v>0.52039700221336804</v>
      </c>
      <c r="AI3495" s="105">
        <v>0.43382340559336602</v>
      </c>
      <c r="AJ3495" s="105">
        <v>0.45868222968051803</v>
      </c>
      <c r="AK3495" s="105">
        <v>0.47572118261056001</v>
      </c>
    </row>
    <row r="3496" spans="1:37" s="105" customFormat="1" x14ac:dyDescent="0.3">
      <c r="A3496" s="108" t="str">
        <f t="shared" si="78"/>
        <v>SDGbaseTRA_AgMed_v7PQXcwatr</v>
      </c>
      <c r="B3496" s="108" t="s">
        <v>220</v>
      </c>
      <c r="C3496" s="108" t="s">
        <v>330</v>
      </c>
      <c r="D3496" s="108" t="s">
        <v>120</v>
      </c>
      <c r="E3496" s="105" t="s">
        <v>173</v>
      </c>
      <c r="F3496" s="105">
        <v>1.0475553820608301</v>
      </c>
      <c r="G3496" s="105">
        <v>0.93920726697136203</v>
      </c>
      <c r="H3496" s="105">
        <v>0.954259984778143</v>
      </c>
      <c r="I3496" s="105">
        <v>0.95867299901777103</v>
      </c>
      <c r="J3496" s="105">
        <v>0.96893583109869597</v>
      </c>
      <c r="K3496" s="105">
        <v>0.97701089121949303</v>
      </c>
      <c r="L3496" s="105">
        <v>0.98124595158723804</v>
      </c>
      <c r="M3496" s="105">
        <v>0.98248172243934395</v>
      </c>
      <c r="N3496" s="105">
        <v>0.98039618992186395</v>
      </c>
      <c r="O3496" s="105">
        <v>0.97809163795327803</v>
      </c>
      <c r="P3496" s="105">
        <v>0.97992835170253001</v>
      </c>
      <c r="Q3496" s="105">
        <v>0.983534010686819</v>
      </c>
      <c r="R3496" s="105">
        <v>0.99453775218081897</v>
      </c>
      <c r="S3496" s="105">
        <v>0.99854811712960301</v>
      </c>
      <c r="T3496" s="105">
        <v>1.0000938200373</v>
      </c>
      <c r="U3496" s="105">
        <v>0.99897557296498096</v>
      </c>
      <c r="V3496" s="105">
        <v>0.99925561777069005</v>
      </c>
      <c r="W3496" s="105">
        <v>1.00014532013268</v>
      </c>
      <c r="X3496" s="105">
        <v>0.99960151962796395</v>
      </c>
      <c r="Y3496" s="105">
        <v>0.99628997458867297</v>
      </c>
      <c r="Z3496" s="105">
        <v>0.99370864456548902</v>
      </c>
      <c r="AA3496" s="105">
        <v>0.99048406159914604</v>
      </c>
      <c r="AB3496" s="105">
        <v>0.99307059930764996</v>
      </c>
      <c r="AC3496" s="105">
        <v>0.99697680571460501</v>
      </c>
      <c r="AD3496" s="105">
        <v>1.0018247921375401</v>
      </c>
      <c r="AE3496" s="105">
        <v>1.00631803420021</v>
      </c>
      <c r="AF3496" s="105">
        <v>1.01172451829456</v>
      </c>
      <c r="AG3496" s="105">
        <v>1.01667669578723</v>
      </c>
      <c r="AH3496" s="105">
        <v>1.0363159151950301</v>
      </c>
      <c r="AI3496" s="105">
        <v>1.0545760742043799</v>
      </c>
      <c r="AJ3496" s="105">
        <v>1.061589860432</v>
      </c>
      <c r="AK3496" s="105">
        <v>1.06699945541668</v>
      </c>
    </row>
    <row r="3497" spans="1:37" s="105" customFormat="1" x14ac:dyDescent="0.3">
      <c r="A3497" s="108" t="str">
        <f t="shared" si="78"/>
        <v>SDGbaseTRA_AgMed_v7PQXccons</v>
      </c>
      <c r="B3497" s="108" t="s">
        <v>220</v>
      </c>
      <c r="C3497" s="108" t="s">
        <v>330</v>
      </c>
      <c r="D3497" s="108" t="s">
        <v>120</v>
      </c>
      <c r="E3497" s="105" t="s">
        <v>117</v>
      </c>
      <c r="F3497" s="105">
        <v>1.0066853345789299</v>
      </c>
      <c r="G3497" s="105">
        <v>1.0668731328582901</v>
      </c>
      <c r="H3497" s="105">
        <v>1.0589251201471299</v>
      </c>
      <c r="I3497" s="105">
        <v>1.0681126751569701</v>
      </c>
      <c r="J3497" s="105">
        <v>1.0576648567062801</v>
      </c>
      <c r="K3497" s="105">
        <v>1.05315199393332</v>
      </c>
      <c r="L3497" s="105">
        <v>1.0504613040325199</v>
      </c>
      <c r="M3497" s="105">
        <v>1.04935331608435</v>
      </c>
      <c r="N3497" s="105">
        <v>1.04811174298026</v>
      </c>
      <c r="O3497" s="105">
        <v>1.0412531800129801</v>
      </c>
      <c r="P3497" s="105">
        <v>1.0413426924324301</v>
      </c>
      <c r="Q3497" s="105">
        <v>1.04299079595944</v>
      </c>
      <c r="R3497" s="105">
        <v>1.03558386631485</v>
      </c>
      <c r="S3497" s="105">
        <v>1.04365597108185</v>
      </c>
      <c r="T3497" s="105">
        <v>1.0498399192544401</v>
      </c>
      <c r="U3497" s="105">
        <v>1.0547812754439601</v>
      </c>
      <c r="V3497" s="105">
        <v>1.0562906256462099</v>
      </c>
      <c r="W3497" s="105">
        <v>1.0590700754726301</v>
      </c>
      <c r="X3497" s="105">
        <v>1.06525215208164</v>
      </c>
      <c r="Y3497" s="105">
        <v>1.06629023823383</v>
      </c>
      <c r="Z3497" s="105">
        <v>1.06751946746738</v>
      </c>
      <c r="AA3497" s="105">
        <v>1.0676404233405801</v>
      </c>
      <c r="AB3497" s="105">
        <v>1.0658904741637201</v>
      </c>
      <c r="AC3497" s="105">
        <v>1.0658828247321399</v>
      </c>
      <c r="AD3497" s="105">
        <v>1.0673700966759001</v>
      </c>
      <c r="AE3497" s="105">
        <v>1.06898766219367</v>
      </c>
      <c r="AF3497" s="105">
        <v>1.07025863279179</v>
      </c>
      <c r="AG3497" s="105">
        <v>1.0723503860758701</v>
      </c>
      <c r="AH3497" s="105">
        <v>1.0711032898152</v>
      </c>
      <c r="AI3497" s="105">
        <v>1.06925987814501</v>
      </c>
      <c r="AJ3497" s="105">
        <v>1.0678453366398699</v>
      </c>
      <c r="AK3497" s="105">
        <v>1.06950082980881</v>
      </c>
    </row>
    <row r="3498" spans="1:37" s="105" customFormat="1" x14ac:dyDescent="0.3">
      <c r="A3498" s="108" t="str">
        <f t="shared" si="78"/>
        <v>SDGbaseTRA_AgMed_v7PQXctrad</v>
      </c>
      <c r="B3498" s="108" t="s">
        <v>220</v>
      </c>
      <c r="C3498" s="108" t="s">
        <v>330</v>
      </c>
      <c r="D3498" s="108" t="s">
        <v>120</v>
      </c>
      <c r="E3498" s="105" t="s">
        <v>174</v>
      </c>
      <c r="F3498" s="105">
        <v>1.00131749317995</v>
      </c>
      <c r="G3498" s="105">
        <v>1.0100415941380601</v>
      </c>
      <c r="H3498" s="105">
        <v>1.01306200894388</v>
      </c>
      <c r="I3498" s="105">
        <v>1.0188803602277801</v>
      </c>
      <c r="J3498" s="105">
        <v>1.01363446460554</v>
      </c>
      <c r="K3498" s="105">
        <v>1.01189715257865</v>
      </c>
      <c r="L3498" s="105">
        <v>1.0113872868495699</v>
      </c>
      <c r="M3498" s="105">
        <v>1.0127635810948601</v>
      </c>
      <c r="N3498" s="105">
        <v>1.01268498851581</v>
      </c>
      <c r="O3498" s="105">
        <v>0.986475998870187</v>
      </c>
      <c r="P3498" s="105">
        <v>0.98957188355056902</v>
      </c>
      <c r="Q3498" s="105">
        <v>0.99726947325345905</v>
      </c>
      <c r="R3498" s="105">
        <v>1.00262181218298</v>
      </c>
      <c r="S3498" s="105">
        <v>1.00861471672098</v>
      </c>
      <c r="T3498" s="105">
        <v>1.01272057541377</v>
      </c>
      <c r="U3498" s="105">
        <v>1.0164314930362099</v>
      </c>
      <c r="V3498" s="105">
        <v>1.0212960333686301</v>
      </c>
      <c r="W3498" s="105">
        <v>1.023532402793</v>
      </c>
      <c r="X3498" s="105">
        <v>1.0229144033347699</v>
      </c>
      <c r="Y3498" s="105">
        <v>1.0209110239760999</v>
      </c>
      <c r="Z3498" s="105">
        <v>1.0182703707740299</v>
      </c>
      <c r="AA3498" s="105">
        <v>1.0152706253105901</v>
      </c>
      <c r="AB3498" s="105">
        <v>1.0057140072259101</v>
      </c>
      <c r="AC3498" s="105">
        <v>1.0031520284481099</v>
      </c>
      <c r="AD3498" s="105">
        <v>1.00539369547032</v>
      </c>
      <c r="AE3498" s="105">
        <v>1.00896613454783</v>
      </c>
      <c r="AF3498" s="105">
        <v>1.01305730859434</v>
      </c>
      <c r="AG3498" s="105">
        <v>1.01573207847823</v>
      </c>
      <c r="AH3498" s="105">
        <v>1.0123605966251801</v>
      </c>
      <c r="AI3498" s="105">
        <v>1.00999788538192</v>
      </c>
      <c r="AJ3498" s="105">
        <v>1.00274347835189</v>
      </c>
      <c r="AK3498" s="105">
        <v>0.99937254075387005</v>
      </c>
    </row>
    <row r="3499" spans="1:37" s="105" customFormat="1" x14ac:dyDescent="0.3">
      <c r="A3499" s="108" t="str">
        <f t="shared" si="78"/>
        <v>SDGbaseTRA_AgMed_v7PQXchotl</v>
      </c>
      <c r="B3499" s="108" t="s">
        <v>220</v>
      </c>
      <c r="C3499" s="108" t="s">
        <v>330</v>
      </c>
      <c r="D3499" s="108" t="s">
        <v>120</v>
      </c>
      <c r="E3499" s="105" t="s">
        <v>175</v>
      </c>
      <c r="F3499" s="105">
        <v>1.07621407528443</v>
      </c>
      <c r="G3499" s="105">
        <v>1.0835097834232199</v>
      </c>
      <c r="H3499" s="105">
        <v>1.08103889873106</v>
      </c>
      <c r="I3499" s="105">
        <v>1.0749026712612499</v>
      </c>
      <c r="J3499" s="105">
        <v>1.0745097182953101</v>
      </c>
      <c r="K3499" s="105">
        <v>1.0755229303909299</v>
      </c>
      <c r="L3499" s="105">
        <v>1.07607031570172</v>
      </c>
      <c r="M3499" s="105">
        <v>1.07733926878283</v>
      </c>
      <c r="N3499" s="105">
        <v>1.0782930356429401</v>
      </c>
      <c r="O3499" s="105">
        <v>1.0804056844736101</v>
      </c>
      <c r="P3499" s="105">
        <v>1.0815967822043799</v>
      </c>
      <c r="Q3499" s="105">
        <v>1.08259016409189</v>
      </c>
      <c r="R3499" s="105">
        <v>1.0863536593571199</v>
      </c>
      <c r="S3499" s="105">
        <v>1.08725471974169</v>
      </c>
      <c r="T3499" s="105">
        <v>1.08776059780413</v>
      </c>
      <c r="U3499" s="105">
        <v>1.0885098129260999</v>
      </c>
      <c r="V3499" s="105">
        <v>1.0900974715237099</v>
      </c>
      <c r="W3499" s="105">
        <v>1.09125575778965</v>
      </c>
      <c r="X3499" s="105">
        <v>1.09122496935276</v>
      </c>
      <c r="Y3499" s="105">
        <v>1.0893772725136699</v>
      </c>
      <c r="Z3499" s="105">
        <v>1.08695731418998</v>
      </c>
      <c r="AA3499" s="105">
        <v>1.08364594084847</v>
      </c>
      <c r="AB3499" s="105">
        <v>1.0797022223616299</v>
      </c>
      <c r="AC3499" s="105">
        <v>1.0777618741107899</v>
      </c>
      <c r="AD3499" s="105">
        <v>1.07828131557826</v>
      </c>
      <c r="AE3499" s="105">
        <v>1.0801514344807499</v>
      </c>
      <c r="AF3499" s="105">
        <v>1.0832751254047599</v>
      </c>
      <c r="AG3499" s="105">
        <v>1.0872076203296099</v>
      </c>
      <c r="AH3499" s="105">
        <v>1.09219940590475</v>
      </c>
      <c r="AI3499" s="105">
        <v>1.0965385830588901</v>
      </c>
      <c r="AJ3499" s="105">
        <v>1.0960163000238501</v>
      </c>
      <c r="AK3499" s="105">
        <v>1.0944678201081499</v>
      </c>
    </row>
    <row r="3500" spans="1:37" s="105" customFormat="1" x14ac:dyDescent="0.3">
      <c r="A3500" s="108" t="str">
        <f t="shared" si="78"/>
        <v>SDGbaseTRA_AgMed_v7PQXcptrp-l</v>
      </c>
      <c r="B3500" s="108" t="s">
        <v>220</v>
      </c>
      <c r="C3500" s="108" t="s">
        <v>330</v>
      </c>
      <c r="D3500" s="108" t="s">
        <v>120</v>
      </c>
      <c r="E3500" s="105" t="s">
        <v>176</v>
      </c>
      <c r="F3500" s="105">
        <v>0.94511785411850902</v>
      </c>
      <c r="G3500" s="105">
        <v>0.95255393862928806</v>
      </c>
      <c r="H3500" s="105">
        <v>0.95103668221541704</v>
      </c>
      <c r="I3500" s="105">
        <v>0.952602410535763</v>
      </c>
      <c r="J3500" s="105">
        <v>0.955019089736316</v>
      </c>
      <c r="K3500" s="105">
        <v>0.95602510881053304</v>
      </c>
      <c r="L3500" s="105">
        <v>0.95636749422335199</v>
      </c>
      <c r="M3500" s="105">
        <v>0.95561213217241403</v>
      </c>
      <c r="N3500" s="105">
        <v>0.95228623058663997</v>
      </c>
      <c r="O3500" s="105">
        <v>0.95311481238907703</v>
      </c>
      <c r="P3500" s="105">
        <v>0.94850648619468902</v>
      </c>
      <c r="Q3500" s="105">
        <v>0.94232220158723601</v>
      </c>
      <c r="R3500" s="105">
        <v>0.93832067183317802</v>
      </c>
      <c r="S3500" s="105">
        <v>0.93223610217175101</v>
      </c>
      <c r="T3500" s="105">
        <v>0.92590814405032396</v>
      </c>
      <c r="U3500" s="105">
        <v>0.91811541839813104</v>
      </c>
      <c r="V3500" s="105">
        <v>0.91071471407799398</v>
      </c>
      <c r="W3500" s="105">
        <v>0.90375725884255398</v>
      </c>
      <c r="X3500" s="105">
        <v>0.89619770039478497</v>
      </c>
      <c r="Y3500" s="105">
        <v>0.88857794201639495</v>
      </c>
      <c r="Z3500" s="105">
        <v>0.88115627222834003</v>
      </c>
      <c r="AA3500" s="105">
        <v>0.87521933293673904</v>
      </c>
      <c r="AB3500" s="105">
        <v>0.87135370563820003</v>
      </c>
      <c r="AC3500" s="105">
        <v>0.86663129492354896</v>
      </c>
      <c r="AD3500" s="105">
        <v>0.86253031639967404</v>
      </c>
      <c r="AE3500" s="105">
        <v>0.85795294251098198</v>
      </c>
      <c r="AF3500" s="105">
        <v>0.853435613482877</v>
      </c>
      <c r="AG3500" s="105">
        <v>0.84865287843315695</v>
      </c>
      <c r="AH3500" s="105">
        <v>0.84718168457302001</v>
      </c>
      <c r="AI3500" s="105">
        <v>0.84528672778407998</v>
      </c>
      <c r="AJ3500" s="105">
        <v>0.84442412848702897</v>
      </c>
      <c r="AK3500" s="105">
        <v>0.84936324948144304</v>
      </c>
    </row>
    <row r="3501" spans="1:37" s="105" customFormat="1" x14ac:dyDescent="0.3">
      <c r="A3501" s="108" t="str">
        <f t="shared" si="78"/>
        <v>SDGbaseTRA_AgMed_v7PQXcftrp-l</v>
      </c>
      <c r="B3501" s="108" t="s">
        <v>220</v>
      </c>
      <c r="C3501" s="108" t="s">
        <v>330</v>
      </c>
      <c r="D3501" s="108" t="s">
        <v>120</v>
      </c>
      <c r="E3501" s="105" t="s">
        <v>177</v>
      </c>
      <c r="F3501" s="105">
        <v>0.99797758367020195</v>
      </c>
      <c r="G3501" s="105">
        <v>0.97628454682116905</v>
      </c>
      <c r="H3501" s="105">
        <v>0.98045123748636298</v>
      </c>
      <c r="I3501" s="105">
        <v>0.98424224193207299</v>
      </c>
      <c r="J3501" s="105">
        <v>0.97829160940527604</v>
      </c>
      <c r="K3501" s="105">
        <v>0.96836374040291795</v>
      </c>
      <c r="L3501" s="105">
        <v>0.95956425265842704</v>
      </c>
      <c r="M3501" s="105">
        <v>0.95285949598330699</v>
      </c>
      <c r="N3501" s="105">
        <v>0.951296901596143</v>
      </c>
      <c r="O3501" s="105">
        <v>0.94006529465214195</v>
      </c>
      <c r="P3501" s="105">
        <v>0.93008869210435696</v>
      </c>
      <c r="Q3501" s="105">
        <v>0.91942391590223504</v>
      </c>
      <c r="R3501" s="105">
        <v>0.89944731906314601</v>
      </c>
      <c r="S3501" s="105">
        <v>0.88481538997739295</v>
      </c>
      <c r="T3501" s="105">
        <v>0.87644376445273497</v>
      </c>
      <c r="U3501" s="105">
        <v>0.86654094848301899</v>
      </c>
      <c r="V3501" s="105">
        <v>0.85833452755086004</v>
      </c>
      <c r="W3501" s="105">
        <v>0.84507963947017395</v>
      </c>
      <c r="X3501" s="105">
        <v>0.831479181609176</v>
      </c>
      <c r="Y3501" s="105">
        <v>0.82606525661397801</v>
      </c>
      <c r="Z3501" s="105">
        <v>0.82008999204080701</v>
      </c>
      <c r="AA3501" s="105">
        <v>0.81059409293395401</v>
      </c>
      <c r="AB3501" s="105">
        <v>0.80025084149137404</v>
      </c>
      <c r="AC3501" s="105">
        <v>0.79162152225299398</v>
      </c>
      <c r="AD3501" s="105">
        <v>0.78191860824777704</v>
      </c>
      <c r="AE3501" s="105">
        <v>0.77321303727080604</v>
      </c>
      <c r="AF3501" s="105">
        <v>0.75890048552603295</v>
      </c>
      <c r="AG3501" s="105">
        <v>0.74524941246743304</v>
      </c>
      <c r="AH3501" s="105">
        <v>0.74219405235235303</v>
      </c>
      <c r="AI3501" s="105">
        <v>0.74032417100591497</v>
      </c>
      <c r="AJ3501" s="105">
        <v>0.73904343934231498</v>
      </c>
      <c r="AK3501" s="105">
        <v>0.73936730115916705</v>
      </c>
    </row>
    <row r="3502" spans="1:37" s="105" customFormat="1" x14ac:dyDescent="0.3">
      <c r="A3502" s="108" t="str">
        <f t="shared" si="78"/>
        <v>SDGbaseTRA_AgMed_v7PQXcptrp-o</v>
      </c>
      <c r="B3502" s="108" t="s">
        <v>220</v>
      </c>
      <c r="C3502" s="108" t="s">
        <v>330</v>
      </c>
      <c r="D3502" s="108" t="s">
        <v>120</v>
      </c>
      <c r="E3502" s="105" t="s">
        <v>178</v>
      </c>
      <c r="F3502" s="105">
        <v>0.94683671611760301</v>
      </c>
      <c r="G3502" s="105">
        <v>0.93543205607731705</v>
      </c>
      <c r="H3502" s="105">
        <v>0.91403155676089798</v>
      </c>
      <c r="I3502" s="105">
        <v>0.89606125464768704</v>
      </c>
      <c r="J3502" s="105">
        <v>0.884968076385515</v>
      </c>
      <c r="K3502" s="105">
        <v>0.87475971017933696</v>
      </c>
      <c r="L3502" s="105">
        <v>0.86719912630633</v>
      </c>
      <c r="M3502" s="105">
        <v>0.86302969784176498</v>
      </c>
      <c r="N3502" s="105">
        <v>0.860728955142958</v>
      </c>
      <c r="O3502" s="105">
        <v>0.87589586967522404</v>
      </c>
      <c r="P3502" s="105">
        <v>0.88079316935924901</v>
      </c>
      <c r="Q3502" s="105">
        <v>0.88233538458192096</v>
      </c>
      <c r="R3502" s="105">
        <v>0.884609577540175</v>
      </c>
      <c r="S3502" s="105">
        <v>0.88570451212632995</v>
      </c>
      <c r="T3502" s="105">
        <v>0.88709904435953502</v>
      </c>
      <c r="U3502" s="105">
        <v>0.88817430135884801</v>
      </c>
      <c r="V3502" s="105">
        <v>0.88819083841382296</v>
      </c>
      <c r="W3502" s="105">
        <v>0.88913041763142997</v>
      </c>
      <c r="X3502" s="105">
        <v>0.89058945145464397</v>
      </c>
      <c r="Y3502" s="105">
        <v>0.89060273696897996</v>
      </c>
      <c r="Z3502" s="105">
        <v>0.89001426013822005</v>
      </c>
      <c r="AA3502" s="105">
        <v>0.89074342414435903</v>
      </c>
      <c r="AB3502" s="105">
        <v>0.89533477825395602</v>
      </c>
      <c r="AC3502" s="105">
        <v>0.89892346410130897</v>
      </c>
      <c r="AD3502" s="105">
        <v>0.90248356810469299</v>
      </c>
      <c r="AE3502" s="105">
        <v>0.90509816318021497</v>
      </c>
      <c r="AF3502" s="105">
        <v>0.90735895308536096</v>
      </c>
      <c r="AG3502" s="105">
        <v>0.90911763811759305</v>
      </c>
      <c r="AH3502" s="105">
        <v>0.91151777476200402</v>
      </c>
      <c r="AI3502" s="105">
        <v>0.91292230698056698</v>
      </c>
      <c r="AJ3502" s="105">
        <v>0.91400515076095901</v>
      </c>
      <c r="AK3502" s="105">
        <v>0.91480057443435403</v>
      </c>
    </row>
    <row r="3503" spans="1:37" s="105" customFormat="1" x14ac:dyDescent="0.3">
      <c r="A3503" s="108" t="str">
        <f t="shared" si="78"/>
        <v>SDGbaseTRA_AgMed_v7PQXcftrp-o</v>
      </c>
      <c r="B3503" s="108" t="s">
        <v>220</v>
      </c>
      <c r="C3503" s="108" t="s">
        <v>330</v>
      </c>
      <c r="D3503" s="108" t="s">
        <v>120</v>
      </c>
      <c r="E3503" s="105" t="s">
        <v>179</v>
      </c>
      <c r="F3503" s="105">
        <v>0.97479049187387701</v>
      </c>
      <c r="G3503" s="105">
        <v>0.94369661529199</v>
      </c>
      <c r="H3503" s="105">
        <v>0.916377751436248</v>
      </c>
      <c r="I3503" s="105">
        <v>0.898600285942874</v>
      </c>
      <c r="J3503" s="105">
        <v>0.88645833595208701</v>
      </c>
      <c r="K3503" s="105">
        <v>0.87742535442199998</v>
      </c>
      <c r="L3503" s="105">
        <v>0.87182224353510096</v>
      </c>
      <c r="M3503" s="105">
        <v>0.87012976953496302</v>
      </c>
      <c r="N3503" s="105">
        <v>0.87289103169054205</v>
      </c>
      <c r="O3503" s="105">
        <v>0.89281772443740004</v>
      </c>
      <c r="P3503" s="105">
        <v>0.89987769362373404</v>
      </c>
      <c r="Q3503" s="105">
        <v>0.90332424497547104</v>
      </c>
      <c r="R3503" s="105">
        <v>0.900462214718728</v>
      </c>
      <c r="S3503" s="105">
        <v>0.900085384540809</v>
      </c>
      <c r="T3503" s="105">
        <v>0.90252851682597002</v>
      </c>
      <c r="U3503" s="105">
        <v>0.90549313098897</v>
      </c>
      <c r="V3503" s="105">
        <v>0.90666884375331103</v>
      </c>
      <c r="W3503" s="105">
        <v>0.90658292444235999</v>
      </c>
      <c r="X3503" s="105">
        <v>0.90810182747220203</v>
      </c>
      <c r="Y3503" s="105">
        <v>0.91088330502402803</v>
      </c>
      <c r="Z3503" s="105">
        <v>0.91254291191551595</v>
      </c>
      <c r="AA3503" s="105">
        <v>0.91387699960166902</v>
      </c>
      <c r="AB3503" s="105">
        <v>0.91847648344471799</v>
      </c>
      <c r="AC3503" s="105">
        <v>0.92167002735566395</v>
      </c>
      <c r="AD3503" s="105">
        <v>0.92369433519251998</v>
      </c>
      <c r="AE3503" s="105">
        <v>0.92518347132537204</v>
      </c>
      <c r="AF3503" s="105">
        <v>0.92439093833317598</v>
      </c>
      <c r="AG3503" s="105">
        <v>0.92392452229473798</v>
      </c>
      <c r="AH3503" s="105">
        <v>0.92640150670185695</v>
      </c>
      <c r="AI3503" s="105">
        <v>0.92664885664943997</v>
      </c>
      <c r="AJ3503" s="105">
        <v>0.92540143204671199</v>
      </c>
      <c r="AK3503" s="105">
        <v>0.92460847025945403</v>
      </c>
    </row>
    <row r="3504" spans="1:37" s="105" customFormat="1" x14ac:dyDescent="0.3">
      <c r="A3504" s="108" t="str">
        <f t="shared" si="78"/>
        <v>SDGbaseTRA_AgMed_v7PQXcprtr</v>
      </c>
      <c r="B3504" s="108" t="s">
        <v>220</v>
      </c>
      <c r="C3504" s="108" t="s">
        <v>330</v>
      </c>
      <c r="D3504" s="108" t="s">
        <v>120</v>
      </c>
      <c r="E3504" s="105" t="s">
        <v>180</v>
      </c>
      <c r="F3504" s="105">
        <v>0.99999999999993905</v>
      </c>
      <c r="G3504" s="105">
        <v>1.0181341688916901</v>
      </c>
      <c r="H3504" s="105">
        <v>1.0237414786092101</v>
      </c>
      <c r="I3504" s="105">
        <v>1.0118978263166101</v>
      </c>
      <c r="J3504" s="105">
        <v>1.0057999189717399</v>
      </c>
      <c r="K3504" s="105">
        <v>0.99841690847593301</v>
      </c>
      <c r="L3504" s="105">
        <v>0.99188006450117805</v>
      </c>
      <c r="M3504" s="105">
        <v>0.98058913033388895</v>
      </c>
      <c r="N3504" s="105">
        <v>0.96760022822245495</v>
      </c>
      <c r="O3504" s="105">
        <v>0.98603767935181796</v>
      </c>
      <c r="P3504" s="105">
        <v>0.94839525104169797</v>
      </c>
      <c r="Q3504" s="105">
        <v>0.90257552653117101</v>
      </c>
      <c r="R3504" s="105">
        <v>0.84394081595840598</v>
      </c>
      <c r="S3504" s="105">
        <v>0.79357506020585999</v>
      </c>
      <c r="T3504" s="105">
        <v>0.74750396375831596</v>
      </c>
      <c r="U3504" s="105">
        <v>0.70475801321956499</v>
      </c>
      <c r="V3504" s="105">
        <v>0.66380720041848396</v>
      </c>
      <c r="W3504" s="105">
        <v>0.62807071478969101</v>
      </c>
      <c r="X3504" s="105">
        <v>0.59267953457731404</v>
      </c>
      <c r="Y3504" s="105">
        <v>0.55600411648694104</v>
      </c>
      <c r="Z3504" s="105">
        <v>0.52396028189484301</v>
      </c>
      <c r="AA3504" s="105">
        <v>0.49873601775852</v>
      </c>
      <c r="AB3504" s="105">
        <v>0.48119302273493098</v>
      </c>
      <c r="AC3504" s="105">
        <v>0.45811990641431699</v>
      </c>
      <c r="AD3504" s="105">
        <v>0.43172982180179698</v>
      </c>
      <c r="AE3504" s="105">
        <v>0.40299382598132999</v>
      </c>
      <c r="AF3504" s="105">
        <v>0.37310626430421501</v>
      </c>
      <c r="AG3504" s="105">
        <v>0.33903907194479399</v>
      </c>
      <c r="AH3504" s="105">
        <v>0.29276858079768697</v>
      </c>
      <c r="AI3504" s="105">
        <v>0.24844690802059</v>
      </c>
      <c r="AJ3504" s="105">
        <v>0.234732204353333</v>
      </c>
      <c r="AK3504" s="105">
        <v>0.22011093116296601</v>
      </c>
    </row>
    <row r="3505" spans="1:37" s="105" customFormat="1" x14ac:dyDescent="0.3">
      <c r="A3505" s="108" t="str">
        <f t="shared" si="78"/>
        <v>SDGbaseTRA_AgMed_v7PQXctrps</v>
      </c>
      <c r="B3505" s="108" t="s">
        <v>220</v>
      </c>
      <c r="C3505" s="108" t="s">
        <v>330</v>
      </c>
      <c r="D3505" s="108" t="s">
        <v>120</v>
      </c>
      <c r="E3505" s="105" t="s">
        <v>181</v>
      </c>
      <c r="F3505" s="105">
        <v>1.0049024468524299</v>
      </c>
      <c r="G3505" s="105">
        <v>0.99830347292246402</v>
      </c>
      <c r="H3505" s="105">
        <v>0.99768601130852097</v>
      </c>
      <c r="I3505" s="105">
        <v>0.99798509270004698</v>
      </c>
      <c r="J3505" s="105">
        <v>0.99515048263560602</v>
      </c>
      <c r="K3505" s="105">
        <v>0.99507656322141202</v>
      </c>
      <c r="L3505" s="105">
        <v>0.99446236036883695</v>
      </c>
      <c r="M3505" s="105">
        <v>0.99214176303936297</v>
      </c>
      <c r="N3505" s="105">
        <v>0.99058846578353699</v>
      </c>
      <c r="O3505" s="105">
        <v>0.98474896769597098</v>
      </c>
      <c r="P3505" s="105">
        <v>0.98258287081730999</v>
      </c>
      <c r="Q3505" s="105">
        <v>0.98011609222842799</v>
      </c>
      <c r="R3505" s="105">
        <v>0.98052189499020104</v>
      </c>
      <c r="S3505" s="105">
        <v>0.98344211938181503</v>
      </c>
      <c r="T3505" s="105">
        <v>0.985316139709839</v>
      </c>
      <c r="U3505" s="105">
        <v>0.987034487991299</v>
      </c>
      <c r="V3505" s="105">
        <v>0.98841290007329796</v>
      </c>
      <c r="W3505" s="105">
        <v>0.98898868334252898</v>
      </c>
      <c r="X3505" s="105">
        <v>0.98665181539608204</v>
      </c>
      <c r="Y3505" s="105">
        <v>0.98545304592864202</v>
      </c>
      <c r="Z3505" s="105">
        <v>0.98375356656982405</v>
      </c>
      <c r="AA3505" s="105">
        <v>0.98085389344458496</v>
      </c>
      <c r="AB3505" s="105">
        <v>0.98631619266671999</v>
      </c>
      <c r="AC3505" s="105">
        <v>0.99108809504133499</v>
      </c>
      <c r="AD3505" s="105">
        <v>0.99550399391688704</v>
      </c>
      <c r="AE3505" s="105">
        <v>0.99887213127501195</v>
      </c>
      <c r="AF3505" s="105">
        <v>1.0004894707613601</v>
      </c>
      <c r="AG3505" s="105">
        <v>0.99887383150062903</v>
      </c>
      <c r="AH3505" s="105">
        <v>1.00415488163209</v>
      </c>
      <c r="AI3505" s="105">
        <v>1.0092713610061801</v>
      </c>
      <c r="AJ3505" s="105">
        <v>1.00752321314701</v>
      </c>
      <c r="AK3505" s="105">
        <v>1.00774803033966</v>
      </c>
    </row>
    <row r="3506" spans="1:37" s="105" customFormat="1" x14ac:dyDescent="0.3">
      <c r="A3506" s="108" t="str">
        <f t="shared" si="78"/>
        <v>SDGbaseTRA_AgMed_v7PQXccomm</v>
      </c>
      <c r="B3506" s="108" t="s">
        <v>220</v>
      </c>
      <c r="C3506" s="108" t="s">
        <v>330</v>
      </c>
      <c r="D3506" s="108" t="s">
        <v>120</v>
      </c>
      <c r="E3506" s="105" t="s">
        <v>182</v>
      </c>
      <c r="F3506" s="105">
        <v>1.0010985603248499</v>
      </c>
      <c r="G3506" s="105">
        <v>0.95535198437364499</v>
      </c>
      <c r="H3506" s="105">
        <v>0.97273466012154497</v>
      </c>
      <c r="I3506" s="105">
        <v>0.98008545995816498</v>
      </c>
      <c r="J3506" s="105">
        <v>0.98503735260953995</v>
      </c>
      <c r="K3506" s="105">
        <v>0.98988445781369905</v>
      </c>
      <c r="L3506" s="105">
        <v>0.99293496112499702</v>
      </c>
      <c r="M3506" s="105">
        <v>0.99563003378763104</v>
      </c>
      <c r="N3506" s="105">
        <v>0.99724112087618499</v>
      </c>
      <c r="O3506" s="105">
        <v>1.00070336410585</v>
      </c>
      <c r="P3506" s="105">
        <v>1.0041021972425299</v>
      </c>
      <c r="Q3506" s="105">
        <v>1.00706062442447</v>
      </c>
      <c r="R3506" s="105">
        <v>1.0103511257026401</v>
      </c>
      <c r="S3506" s="105">
        <v>1.0131316257023899</v>
      </c>
      <c r="T3506" s="105">
        <v>1.0153307913329901</v>
      </c>
      <c r="U3506" s="105">
        <v>1.01722916071261</v>
      </c>
      <c r="V3506" s="105">
        <v>1.01994220045458</v>
      </c>
      <c r="W3506" s="105">
        <v>1.0219726645845799</v>
      </c>
      <c r="X3506" s="105">
        <v>1.02296835716573</v>
      </c>
      <c r="Y3506" s="105">
        <v>1.0223088920788099</v>
      </c>
      <c r="Z3506" s="105">
        <v>1.0208810467143801</v>
      </c>
      <c r="AA3506" s="105">
        <v>1.0189914760968899</v>
      </c>
      <c r="AB3506" s="105">
        <v>1.01947128917938</v>
      </c>
      <c r="AC3506" s="105">
        <v>1.0216469635395999</v>
      </c>
      <c r="AD3506" s="105">
        <v>1.0240912994949001</v>
      </c>
      <c r="AE3506" s="105">
        <v>1.0263854687174601</v>
      </c>
      <c r="AF3506" s="105">
        <v>1.0288213171985101</v>
      </c>
      <c r="AG3506" s="105">
        <v>1.0309018710984399</v>
      </c>
      <c r="AH3506" s="105">
        <v>1.0386963207748099</v>
      </c>
      <c r="AI3506" s="105">
        <v>1.0438729596573599</v>
      </c>
      <c r="AJ3506" s="105">
        <v>1.04143084197278</v>
      </c>
      <c r="AK3506" s="105">
        <v>1.04069463276518</v>
      </c>
    </row>
    <row r="3507" spans="1:37" s="105" customFormat="1" x14ac:dyDescent="0.3">
      <c r="A3507" s="108" t="str">
        <f t="shared" si="78"/>
        <v>SDGbaseTRA_AgMed_v7PQXcfsrv</v>
      </c>
      <c r="B3507" s="108" t="s">
        <v>220</v>
      </c>
      <c r="C3507" s="108" t="s">
        <v>330</v>
      </c>
      <c r="D3507" s="108" t="s">
        <v>120</v>
      </c>
      <c r="E3507" s="105" t="s">
        <v>183</v>
      </c>
      <c r="F3507" s="105">
        <v>1.03694361559526</v>
      </c>
      <c r="G3507" s="105">
        <v>1.00882630533936</v>
      </c>
      <c r="H3507" s="105">
        <v>1.01539430042853</v>
      </c>
      <c r="I3507" s="105">
        <v>1.0136746113295201</v>
      </c>
      <c r="J3507" s="105">
        <v>1.01456757992424</v>
      </c>
      <c r="K3507" s="105">
        <v>1.0188032050412601</v>
      </c>
      <c r="L3507" s="105">
        <v>1.0229412857915301</v>
      </c>
      <c r="M3507" s="105">
        <v>1.02662407849893</v>
      </c>
      <c r="N3507" s="105">
        <v>1.0286898715585999</v>
      </c>
      <c r="O3507" s="105">
        <v>1.02350772603367</v>
      </c>
      <c r="P3507" s="105">
        <v>1.0258691128498201</v>
      </c>
      <c r="Q3507" s="105">
        <v>1.02865664011828</v>
      </c>
      <c r="R3507" s="105">
        <v>1.0369587100859201</v>
      </c>
      <c r="S3507" s="105">
        <v>1.0396486607372799</v>
      </c>
      <c r="T3507" s="105">
        <v>1.04135615232287</v>
      </c>
      <c r="U3507" s="105">
        <v>1.0439362839030799</v>
      </c>
      <c r="V3507" s="105">
        <v>1.0475118935666701</v>
      </c>
      <c r="W3507" s="105">
        <v>1.0500921434541399</v>
      </c>
      <c r="X3507" s="105">
        <v>1.0503916707628</v>
      </c>
      <c r="Y3507" s="105">
        <v>1.04832445513637</v>
      </c>
      <c r="Z3507" s="105">
        <v>1.0458126113537001</v>
      </c>
      <c r="AA3507" s="105">
        <v>1.04179983877668</v>
      </c>
      <c r="AB3507" s="105">
        <v>1.03721655281125</v>
      </c>
      <c r="AC3507" s="105">
        <v>1.0355732220593901</v>
      </c>
      <c r="AD3507" s="105">
        <v>1.03666809329152</v>
      </c>
      <c r="AE3507" s="105">
        <v>1.03934262409072</v>
      </c>
      <c r="AF3507" s="105">
        <v>1.0435020488819</v>
      </c>
      <c r="AG3507" s="105">
        <v>1.0473692744290699</v>
      </c>
      <c r="AH3507" s="105">
        <v>1.04580433675197</v>
      </c>
      <c r="AI3507" s="105">
        <v>1.0443463484969899</v>
      </c>
      <c r="AJ3507" s="105">
        <v>1.03548829125621</v>
      </c>
      <c r="AK3507" s="105">
        <v>1.0292476241359401</v>
      </c>
    </row>
    <row r="3508" spans="1:37" s="105" customFormat="1" x14ac:dyDescent="0.3">
      <c r="A3508" s="108" t="str">
        <f t="shared" si="78"/>
        <v>SDGbaseTRA_AgMed_v7PQXcbsrv</v>
      </c>
      <c r="B3508" s="108" t="s">
        <v>220</v>
      </c>
      <c r="C3508" s="108" t="s">
        <v>330</v>
      </c>
      <c r="D3508" s="108" t="s">
        <v>120</v>
      </c>
      <c r="E3508" s="105" t="s">
        <v>118</v>
      </c>
      <c r="F3508" s="105">
        <v>1.0381864367859399</v>
      </c>
      <c r="G3508" s="105">
        <v>1.0077954302860499</v>
      </c>
      <c r="H3508" s="105">
        <v>1.0149588558804601</v>
      </c>
      <c r="I3508" s="105">
        <v>1.01922805600522</v>
      </c>
      <c r="J3508" s="105">
        <v>1.0206485626487301</v>
      </c>
      <c r="K3508" s="105">
        <v>1.0230417289437199</v>
      </c>
      <c r="L3508" s="105">
        <v>1.0246329860718799</v>
      </c>
      <c r="M3508" s="105">
        <v>1.02615303985031</v>
      </c>
      <c r="N3508" s="105">
        <v>1.0270676004302799</v>
      </c>
      <c r="O3508" s="105">
        <v>1.0247168826422599</v>
      </c>
      <c r="P3508" s="105">
        <v>1.0267916978273599</v>
      </c>
      <c r="Q3508" s="105">
        <v>1.0293233137334501</v>
      </c>
      <c r="R3508" s="105">
        <v>1.0318637329903899</v>
      </c>
      <c r="S3508" s="105">
        <v>1.03484299889179</v>
      </c>
      <c r="T3508" s="105">
        <v>1.0368592706061699</v>
      </c>
      <c r="U3508" s="105">
        <v>1.0388624234878301</v>
      </c>
      <c r="V3508" s="105">
        <v>1.0414515612955</v>
      </c>
      <c r="W3508" s="105">
        <v>1.0431780992745301</v>
      </c>
      <c r="X3508" s="105">
        <v>1.0441537621625401</v>
      </c>
      <c r="Y3508" s="105">
        <v>1.0435369058662001</v>
      </c>
      <c r="Z3508" s="105">
        <v>1.04247713657256</v>
      </c>
      <c r="AA3508" s="105">
        <v>1.0404198029049501</v>
      </c>
      <c r="AB3508" s="105">
        <v>1.0373174059258601</v>
      </c>
      <c r="AC3508" s="105">
        <v>1.0365617258968001</v>
      </c>
      <c r="AD3508" s="105">
        <v>1.0375777120635199</v>
      </c>
      <c r="AE3508" s="105">
        <v>1.03929636622233</v>
      </c>
      <c r="AF3508" s="105">
        <v>1.0414068205589699</v>
      </c>
      <c r="AG3508" s="105">
        <v>1.04340913255093</v>
      </c>
      <c r="AH3508" s="105">
        <v>1.0464885847190599</v>
      </c>
      <c r="AI3508" s="105">
        <v>1.0488351832248599</v>
      </c>
      <c r="AJ3508" s="105">
        <v>1.04648032661922</v>
      </c>
      <c r="AK3508" s="105">
        <v>1.04514409172259</v>
      </c>
    </row>
    <row r="3509" spans="1:37" s="105" customFormat="1" x14ac:dyDescent="0.3">
      <c r="A3509" s="108" t="str">
        <f t="shared" si="78"/>
        <v>SDGbaseTRA_AgMed_v7PQXcgsrv</v>
      </c>
      <c r="B3509" s="108" t="s">
        <v>220</v>
      </c>
      <c r="C3509" s="108" t="s">
        <v>330</v>
      </c>
      <c r="D3509" s="108" t="s">
        <v>120</v>
      </c>
      <c r="E3509" s="105" t="s">
        <v>184</v>
      </c>
      <c r="F3509" s="105">
        <v>1.0247663158727001</v>
      </c>
      <c r="G3509" s="105">
        <v>1.0326895336026101</v>
      </c>
      <c r="H3509" s="105">
        <v>1.03643603113089</v>
      </c>
      <c r="I3509" s="105">
        <v>1.03930014138038</v>
      </c>
      <c r="J3509" s="105">
        <v>1.03570913212367</v>
      </c>
      <c r="K3509" s="105">
        <v>1.03655904511853</v>
      </c>
      <c r="L3509" s="105">
        <v>1.0391692568392401</v>
      </c>
      <c r="M3509" s="105">
        <v>1.04165825791893</v>
      </c>
      <c r="N3509" s="105">
        <v>1.0430847749361001</v>
      </c>
      <c r="O3509" s="105">
        <v>1.03909326178576</v>
      </c>
      <c r="P3509" s="105">
        <v>1.0399501448725601</v>
      </c>
      <c r="Q3509" s="105">
        <v>1.0404695486937401</v>
      </c>
      <c r="R3509" s="105">
        <v>1.04329655353587</v>
      </c>
      <c r="S3509" s="105">
        <v>1.04510671557086</v>
      </c>
      <c r="T3509" s="105">
        <v>1.0465651191868499</v>
      </c>
      <c r="U3509" s="105">
        <v>1.04949296268221</v>
      </c>
      <c r="V3509" s="105">
        <v>1.05237535534186</v>
      </c>
      <c r="W3509" s="105">
        <v>1.0540009604566001</v>
      </c>
      <c r="X3509" s="105">
        <v>1.0540938468405601</v>
      </c>
      <c r="Y3509" s="105">
        <v>1.0524497945795599</v>
      </c>
      <c r="Z3509" s="105">
        <v>1.0506748306721501</v>
      </c>
      <c r="AA3509" s="105">
        <v>1.0485071597238</v>
      </c>
      <c r="AB3509" s="105">
        <v>1.04607154923955</v>
      </c>
      <c r="AC3509" s="105">
        <v>1.04553049916564</v>
      </c>
      <c r="AD3509" s="105">
        <v>1.0472216160762899</v>
      </c>
      <c r="AE3509" s="105">
        <v>1.0496271688023899</v>
      </c>
      <c r="AF3509" s="105">
        <v>1.05247728528083</v>
      </c>
      <c r="AG3509" s="105">
        <v>1.0539927480189899</v>
      </c>
      <c r="AH3509" s="105">
        <v>1.0433593481022401</v>
      </c>
      <c r="AI3509" s="105">
        <v>1.0344283647963499</v>
      </c>
      <c r="AJ3509" s="105">
        <v>1.021740928459</v>
      </c>
      <c r="AK3509" s="105">
        <v>1.01389024375048</v>
      </c>
    </row>
    <row r="3510" spans="1:37" s="105" customFormat="1" x14ac:dyDescent="0.3">
      <c r="A3510" s="108" t="str">
        <f t="shared" si="78"/>
        <v>SDGbaseTRA_AgMed_v7PQXcosrv</v>
      </c>
      <c r="B3510" s="108" t="s">
        <v>220</v>
      </c>
      <c r="C3510" s="108" t="s">
        <v>330</v>
      </c>
      <c r="D3510" s="108" t="s">
        <v>120</v>
      </c>
      <c r="E3510" s="105" t="s">
        <v>185</v>
      </c>
      <c r="F3510" s="105">
        <v>1.06678017525817</v>
      </c>
      <c r="G3510" s="105">
        <v>1.1462843934651401</v>
      </c>
      <c r="H3510" s="105">
        <v>1.13378713328167</v>
      </c>
      <c r="I3510" s="105">
        <v>1.1244858613699</v>
      </c>
      <c r="J3510" s="105">
        <v>1.1205379492599501</v>
      </c>
      <c r="K3510" s="105">
        <v>1.1194041118218501</v>
      </c>
      <c r="L3510" s="105">
        <v>1.1185488392899099</v>
      </c>
      <c r="M3510" s="105">
        <v>1.11911888479727</v>
      </c>
      <c r="N3510" s="105">
        <v>1.11969888186329</v>
      </c>
      <c r="O3510" s="105">
        <v>1.1174735606337101</v>
      </c>
      <c r="P3510" s="105">
        <v>1.11999008036</v>
      </c>
      <c r="Q3510" s="105">
        <v>1.1230961502405901</v>
      </c>
      <c r="R3510" s="105">
        <v>1.1285394224899901</v>
      </c>
      <c r="S3510" s="105">
        <v>1.1313423234151501</v>
      </c>
      <c r="T3510" s="105">
        <v>1.1333290626736601</v>
      </c>
      <c r="U3510" s="105">
        <v>1.1352534661700999</v>
      </c>
      <c r="V3510" s="105">
        <v>1.1385049314540201</v>
      </c>
      <c r="W3510" s="105">
        <v>1.1408608822251201</v>
      </c>
      <c r="X3510" s="105">
        <v>1.1418065277566201</v>
      </c>
      <c r="Y3510" s="105">
        <v>1.14131039519847</v>
      </c>
      <c r="Z3510" s="105">
        <v>1.1401615217621099</v>
      </c>
      <c r="AA3510" s="105">
        <v>1.13752528824752</v>
      </c>
      <c r="AB3510" s="105">
        <v>1.1336734664630701</v>
      </c>
      <c r="AC3510" s="105">
        <v>1.1326991699792801</v>
      </c>
      <c r="AD3510" s="105">
        <v>1.1338237155836901</v>
      </c>
      <c r="AE3510" s="105">
        <v>1.13628164507962</v>
      </c>
      <c r="AF3510" s="105">
        <v>1.13979887314416</v>
      </c>
      <c r="AG3510" s="105">
        <v>1.1434345625014599</v>
      </c>
      <c r="AH3510" s="105">
        <v>1.15047766383592</v>
      </c>
      <c r="AI3510" s="105">
        <v>1.15656470615611</v>
      </c>
      <c r="AJ3510" s="105">
        <v>1.1547052622374701</v>
      </c>
      <c r="AK3510" s="105">
        <v>1.1535231956559799</v>
      </c>
    </row>
    <row r="3511" spans="1:37" s="105" customFormat="1" x14ac:dyDescent="0.3">
      <c r="A3511" s="108" t="str">
        <f t="shared" si="78"/>
        <v>SDGbaseTRA_AgMed_v7PQXcimpt</v>
      </c>
      <c r="B3511" s="108" t="s">
        <v>220</v>
      </c>
      <c r="C3511" s="108" t="s">
        <v>330</v>
      </c>
      <c r="D3511" s="108" t="s">
        <v>120</v>
      </c>
      <c r="E3511" s="105" t="s">
        <v>119</v>
      </c>
      <c r="F3511" s="105">
        <v>1.01401053572661</v>
      </c>
      <c r="G3511" s="105">
        <v>1.0362194132976299</v>
      </c>
      <c r="H3511" s="105">
        <v>1.0483470080123101</v>
      </c>
      <c r="I3511" s="105">
        <v>1.0479077867917901</v>
      </c>
      <c r="J3511" s="105">
        <v>1.0499725836337901</v>
      </c>
      <c r="K3511" s="105">
        <v>1.05356468286815</v>
      </c>
      <c r="L3511" s="105">
        <v>1.0580459186119899</v>
      </c>
      <c r="M3511" s="105">
        <v>1.06511230149992</v>
      </c>
      <c r="N3511" s="105">
        <v>1.07138467320485</v>
      </c>
      <c r="O3511" s="105">
        <v>1.1015141241523001</v>
      </c>
      <c r="P3511" s="105">
        <v>1.11136576922485</v>
      </c>
      <c r="Q3511" s="105">
        <v>1.1156871413209799</v>
      </c>
      <c r="R3511" s="105">
        <v>1.1156038858856001</v>
      </c>
      <c r="S3511" s="105">
        <v>1.11808139507294</v>
      </c>
      <c r="T3511" s="105">
        <v>1.1212293377717699</v>
      </c>
      <c r="U3511" s="105">
        <v>1.1242965903244599</v>
      </c>
      <c r="V3511" s="105">
        <v>1.1250956231572</v>
      </c>
      <c r="W3511" s="105">
        <v>1.1271632701096199</v>
      </c>
      <c r="X3511" s="105">
        <v>1.13045204970095</v>
      </c>
      <c r="Y3511" s="105">
        <v>1.1308336651800599</v>
      </c>
      <c r="Z3511" s="105">
        <v>1.12971931825842</v>
      </c>
      <c r="AA3511" s="105">
        <v>1.1309995015118299</v>
      </c>
      <c r="AB3511" s="105">
        <v>1.13585516555475</v>
      </c>
      <c r="AC3511" s="105">
        <v>1.13849160181659</v>
      </c>
      <c r="AD3511" s="105">
        <v>1.14010238970891</v>
      </c>
      <c r="AE3511" s="105">
        <v>1.1405258041578099</v>
      </c>
      <c r="AF3511" s="105">
        <v>1.1405993798039</v>
      </c>
      <c r="AG3511" s="105">
        <v>1.1399638099485701</v>
      </c>
      <c r="AH3511" s="105">
        <v>1.13554695379612</v>
      </c>
      <c r="AI3511" s="105">
        <v>1.1253746785718199</v>
      </c>
      <c r="AJ3511" s="105">
        <v>1.1154211349180301</v>
      </c>
      <c r="AK3511" s="105">
        <v>1.10875320843202</v>
      </c>
    </row>
    <row r="3512" spans="1:37" s="105" customFormat="1" x14ac:dyDescent="0.3">
      <c r="A3512" s="108" t="str">
        <f t="shared" si="78"/>
        <v>SDGbaseTRA_AgMed_v7C_InvValctext</v>
      </c>
      <c r="B3512" s="108" t="s">
        <v>220</v>
      </c>
      <c r="C3512" s="108" t="s">
        <v>330</v>
      </c>
      <c r="D3512" s="108" t="s">
        <v>186</v>
      </c>
      <c r="E3512" s="105" t="s">
        <v>102</v>
      </c>
      <c r="F3512" s="105">
        <v>3.2468516958317102E-2</v>
      </c>
      <c r="G3512" s="105">
        <v>3.0183199423785001E-2</v>
      </c>
      <c r="H3512" s="105">
        <v>3.1346612265058298E-2</v>
      </c>
      <c r="I3512" s="105">
        <v>3.34032968087919E-2</v>
      </c>
      <c r="J3512" s="105">
        <v>3.4040931617345602E-2</v>
      </c>
      <c r="K3512" s="105">
        <v>3.4777107985698198E-2</v>
      </c>
      <c r="L3512" s="105">
        <v>3.5668066145152201E-2</v>
      </c>
      <c r="M3512" s="105">
        <v>3.6692911721039598E-2</v>
      </c>
      <c r="N3512" s="105">
        <v>3.7760118386865202E-2</v>
      </c>
      <c r="O3512" s="105">
        <v>3.9077431348820198E-2</v>
      </c>
      <c r="P3512" s="105">
        <v>4.03608560513114E-2</v>
      </c>
      <c r="Q3512" s="105">
        <v>4.1588148083912299E-2</v>
      </c>
      <c r="R3512" s="105">
        <v>4.13163184704907E-2</v>
      </c>
      <c r="S3512" s="105">
        <v>4.2723463121778903E-2</v>
      </c>
      <c r="T3512" s="105">
        <v>4.4222757956639498E-2</v>
      </c>
      <c r="U3512" s="105">
        <v>4.5941407154384398E-2</v>
      </c>
      <c r="V3512" s="105">
        <v>4.7704389046606101E-2</v>
      </c>
      <c r="W3512" s="105">
        <v>4.94364678868651E-2</v>
      </c>
      <c r="X3512" s="105">
        <v>5.1033000771948701E-2</v>
      </c>
      <c r="Y3512" s="105">
        <v>5.2642513773675903E-2</v>
      </c>
      <c r="Z3512" s="105">
        <v>5.4312539855368602E-2</v>
      </c>
      <c r="AA3512" s="105">
        <v>5.5962594292947899E-2</v>
      </c>
      <c r="AB3512" s="105">
        <v>5.7337536394911098E-2</v>
      </c>
      <c r="AC3512" s="105">
        <v>5.8786870963474597E-2</v>
      </c>
      <c r="AD3512" s="105">
        <v>6.05425304837727E-2</v>
      </c>
      <c r="AE3512" s="105">
        <v>6.2442150784693402E-2</v>
      </c>
      <c r="AF3512" s="105">
        <v>6.4439487889893995E-2</v>
      </c>
      <c r="AG3512" s="105">
        <v>6.6458603730139204E-2</v>
      </c>
      <c r="AH3512" s="105">
        <v>6.5933396671912198E-2</v>
      </c>
      <c r="AI3512" s="105">
        <v>6.4991850284758401E-2</v>
      </c>
      <c r="AJ3512" s="105">
        <v>6.4446935806112896E-2</v>
      </c>
      <c r="AK3512" s="105">
        <v>6.3894568722731998E-2</v>
      </c>
    </row>
    <row r="3513" spans="1:37" s="105" customFormat="1" x14ac:dyDescent="0.3">
      <c r="A3513" s="108" t="str">
        <f t="shared" si="78"/>
        <v>SDGbaseTRA_AgMed_v7C_InvValcleat</v>
      </c>
      <c r="B3513" s="108" t="s">
        <v>220</v>
      </c>
      <c r="C3513" s="108" t="s">
        <v>330</v>
      </c>
      <c r="D3513" s="108" t="s">
        <v>186</v>
      </c>
      <c r="E3513" s="105" t="s">
        <v>103</v>
      </c>
      <c r="F3513" s="128">
        <v>4.0175040329651301E-5</v>
      </c>
      <c r="G3513" s="128">
        <v>3.6568279802006901E-5</v>
      </c>
      <c r="H3513" s="128">
        <v>3.7799953972261397E-5</v>
      </c>
      <c r="I3513" s="128">
        <v>4.0002583572162403E-5</v>
      </c>
      <c r="J3513" s="128">
        <v>4.0781899245708897E-5</v>
      </c>
      <c r="K3513" s="128">
        <v>4.1659361555554202E-5</v>
      </c>
      <c r="L3513" s="128">
        <v>4.2695841190546598E-5</v>
      </c>
      <c r="M3513" s="128">
        <v>4.3941546187318197E-5</v>
      </c>
      <c r="N3513" s="128">
        <v>4.51929260728533E-5</v>
      </c>
      <c r="O3513" s="128">
        <v>4.7328076900952401E-5</v>
      </c>
      <c r="P3513" s="128">
        <v>4.8651576298650801E-5</v>
      </c>
      <c r="Q3513" s="128">
        <v>4.97880617771139E-5</v>
      </c>
      <c r="R3513" s="128">
        <v>4.9152646754359899E-5</v>
      </c>
      <c r="S3513" s="128">
        <v>5.0614763505151897E-5</v>
      </c>
      <c r="T3513" s="128">
        <v>5.2206782174117001E-5</v>
      </c>
      <c r="U3513" s="128">
        <v>5.4058788835411003E-5</v>
      </c>
      <c r="V3513" s="128">
        <v>5.59987570347422E-5</v>
      </c>
      <c r="W3513" s="128">
        <v>5.7974345899098702E-5</v>
      </c>
      <c r="X3513" s="128">
        <v>5.9802359954586897E-5</v>
      </c>
      <c r="Y3513" s="128">
        <v>6.1496562077486695E-5</v>
      </c>
      <c r="Z3513" s="128">
        <v>6.3252430454438394E-5</v>
      </c>
      <c r="AA3513" s="128">
        <v>6.5027420070897594E-5</v>
      </c>
      <c r="AB3513" s="128">
        <v>6.6629807958295498E-5</v>
      </c>
      <c r="AC3513" s="128">
        <v>6.8246522648787595E-5</v>
      </c>
      <c r="AD3513" s="128">
        <v>7.0231608073498305E-5</v>
      </c>
      <c r="AE3513" s="128">
        <v>7.2385558704191194E-5</v>
      </c>
      <c r="AF3513" s="128">
        <v>7.4694502959497998E-5</v>
      </c>
      <c r="AG3513" s="128">
        <v>7.6989101387369303E-5</v>
      </c>
      <c r="AH3513" s="128">
        <v>7.6939019936413106E-5</v>
      </c>
      <c r="AI3513" s="128">
        <v>7.6377008198654406E-5</v>
      </c>
      <c r="AJ3513" s="128">
        <v>7.5929169656315795E-5</v>
      </c>
      <c r="AK3513" s="128">
        <v>7.5498499180402405E-5</v>
      </c>
    </row>
    <row r="3514" spans="1:37" s="105" customFormat="1" x14ac:dyDescent="0.3">
      <c r="A3514" s="108" t="str">
        <f t="shared" si="78"/>
        <v>SDGbaseTRA_AgMed_v7C_InvValcprnt</v>
      </c>
      <c r="B3514" s="108" t="s">
        <v>220</v>
      </c>
      <c r="C3514" s="108" t="s">
        <v>330</v>
      </c>
      <c r="D3514" s="108" t="s">
        <v>186</v>
      </c>
      <c r="E3514" s="105" t="s">
        <v>104</v>
      </c>
      <c r="F3514" s="105">
        <v>1.6898649277363E-3</v>
      </c>
      <c r="G3514" s="105">
        <v>1.57291297023159E-3</v>
      </c>
      <c r="H3514" s="105">
        <v>1.6196546498137101E-3</v>
      </c>
      <c r="I3514" s="105">
        <v>1.7203157193785E-3</v>
      </c>
      <c r="J3514" s="105">
        <v>1.74674546564168E-3</v>
      </c>
      <c r="K3514" s="105">
        <v>1.77878352407378E-3</v>
      </c>
      <c r="L3514" s="105">
        <v>1.8219905627291E-3</v>
      </c>
      <c r="M3514" s="105">
        <v>1.87770254093785E-3</v>
      </c>
      <c r="N3514" s="105">
        <v>1.93044282929071E-3</v>
      </c>
      <c r="O3514" s="105">
        <v>1.9779507483004399E-3</v>
      </c>
      <c r="P3514" s="105">
        <v>2.03985048480779E-3</v>
      </c>
      <c r="Q3514" s="105">
        <v>2.1013084650033198E-3</v>
      </c>
      <c r="R3514" s="105">
        <v>2.07752147289781E-3</v>
      </c>
      <c r="S3514" s="105">
        <v>2.1475583214046199E-3</v>
      </c>
      <c r="T3514" s="105">
        <v>2.2211456593118298E-3</v>
      </c>
      <c r="U3514" s="105">
        <v>2.3066925705917301E-3</v>
      </c>
      <c r="V3514" s="105">
        <v>2.39564410543803E-3</v>
      </c>
      <c r="W3514" s="105">
        <v>2.48062082791183E-3</v>
      </c>
      <c r="X3514" s="105">
        <v>2.55638452658813E-3</v>
      </c>
      <c r="Y3514" s="105">
        <v>2.63038241168242E-3</v>
      </c>
      <c r="Z3514" s="105">
        <v>2.7074873377581298E-3</v>
      </c>
      <c r="AA3514" s="105">
        <v>2.7814457705562698E-3</v>
      </c>
      <c r="AB3514" s="105">
        <v>2.8384231267011401E-3</v>
      </c>
      <c r="AC3514" s="105">
        <v>2.9041891312494099E-3</v>
      </c>
      <c r="AD3514" s="105">
        <v>2.9890979027786201E-3</v>
      </c>
      <c r="AE3514" s="105">
        <v>3.08328272454401E-3</v>
      </c>
      <c r="AF3514" s="105">
        <v>3.1828699827683199E-3</v>
      </c>
      <c r="AG3514" s="105">
        <v>3.2836723780463599E-3</v>
      </c>
      <c r="AH3514" s="105">
        <v>3.25414121514869E-3</v>
      </c>
      <c r="AI3514" s="105">
        <v>3.2127354233893101E-3</v>
      </c>
      <c r="AJ3514" s="105">
        <v>3.17917990224327E-3</v>
      </c>
      <c r="AK3514" s="105">
        <v>3.1494495989698502E-3</v>
      </c>
    </row>
    <row r="3515" spans="1:37" s="105" customFormat="1" x14ac:dyDescent="0.3">
      <c r="A3515" s="108" t="str">
        <f t="shared" si="78"/>
        <v>SDGbaseTRA_AgMed_v7C_InvValcrubb</v>
      </c>
      <c r="B3515" s="108" t="s">
        <v>220</v>
      </c>
      <c r="C3515" s="108" t="s">
        <v>330</v>
      </c>
      <c r="D3515" s="108" t="s">
        <v>186</v>
      </c>
      <c r="E3515" s="105" t="s">
        <v>105</v>
      </c>
      <c r="F3515" s="105">
        <v>5.6662119632731201E-3</v>
      </c>
      <c r="G3515" s="105">
        <v>5.1981917680840699E-3</v>
      </c>
      <c r="H3515" s="105">
        <v>5.3825775706717698E-3</v>
      </c>
      <c r="I3515" s="105">
        <v>5.7108283266586804E-3</v>
      </c>
      <c r="J3515" s="105">
        <v>5.8131571036943702E-3</v>
      </c>
      <c r="K3515" s="105">
        <v>5.9408749972105898E-3</v>
      </c>
      <c r="L3515" s="105">
        <v>6.0980347882022097E-3</v>
      </c>
      <c r="M3515" s="105">
        <v>6.2846218472027201E-3</v>
      </c>
      <c r="N3515" s="105">
        <v>6.47909549608967E-3</v>
      </c>
      <c r="O3515" s="105">
        <v>6.7779356923745098E-3</v>
      </c>
      <c r="P3515" s="105">
        <v>7.0184287619299499E-3</v>
      </c>
      <c r="Q3515" s="105">
        <v>7.2355872336432002E-3</v>
      </c>
      <c r="R3515" s="105">
        <v>7.1800734900835999E-3</v>
      </c>
      <c r="S3515" s="105">
        <v>7.4275341553150997E-3</v>
      </c>
      <c r="T3515" s="105">
        <v>7.6928731126269896E-3</v>
      </c>
      <c r="U3515" s="105">
        <v>7.9993075757975006E-3</v>
      </c>
      <c r="V3515" s="105">
        <v>8.3086816293826103E-3</v>
      </c>
      <c r="W3515" s="105">
        <v>8.6279496558119007E-3</v>
      </c>
      <c r="X3515" s="105">
        <v>8.9438034968209301E-3</v>
      </c>
      <c r="Y3515" s="105">
        <v>9.2600373405605698E-3</v>
      </c>
      <c r="Z3515" s="105">
        <v>9.5966931593637894E-3</v>
      </c>
      <c r="AA3515" s="105">
        <v>9.9673647749442904E-3</v>
      </c>
      <c r="AB3515" s="105">
        <v>1.02620011293018E-2</v>
      </c>
      <c r="AC3515" s="105">
        <v>1.05425966412287E-2</v>
      </c>
      <c r="AD3515" s="105">
        <v>1.0859385082763901E-2</v>
      </c>
      <c r="AE3515" s="105">
        <v>1.1186590404103599E-2</v>
      </c>
      <c r="AF3515" s="105">
        <v>1.15198488221331E-2</v>
      </c>
      <c r="AG3515" s="105">
        <v>1.1806380957538399E-2</v>
      </c>
      <c r="AH3515" s="105">
        <v>1.1608934410566801E-2</v>
      </c>
      <c r="AI3515" s="105">
        <v>1.13298649313454E-2</v>
      </c>
      <c r="AJ3515" s="105">
        <v>1.12009677501027E-2</v>
      </c>
      <c r="AK3515" s="105">
        <v>1.10808846544793E-2</v>
      </c>
    </row>
    <row r="3516" spans="1:37" s="105" customFormat="1" x14ac:dyDescent="0.3">
      <c r="A3516" s="108" t="str">
        <f t="shared" si="78"/>
        <v>SDGbaseTRA_AgMed_v7C_InvValcplas</v>
      </c>
      <c r="B3516" s="108" t="s">
        <v>220</v>
      </c>
      <c r="C3516" s="108" t="s">
        <v>330</v>
      </c>
      <c r="D3516" s="108" t="s">
        <v>186</v>
      </c>
      <c r="E3516" s="105" t="s">
        <v>106</v>
      </c>
      <c r="F3516" s="105">
        <v>1.40737115558564E-2</v>
      </c>
      <c r="G3516" s="105">
        <v>1.2997127962715901E-2</v>
      </c>
      <c r="H3516" s="105">
        <v>1.34345587310851E-2</v>
      </c>
      <c r="I3516" s="105">
        <v>1.42737767478148E-2</v>
      </c>
      <c r="J3516" s="105">
        <v>1.4498070781334801E-2</v>
      </c>
      <c r="K3516" s="105">
        <v>1.47876761883215E-2</v>
      </c>
      <c r="L3516" s="105">
        <v>1.5159351579691701E-2</v>
      </c>
      <c r="M3516" s="105">
        <v>1.5614006862861201E-2</v>
      </c>
      <c r="N3516" s="105">
        <v>1.6068664269671001E-2</v>
      </c>
      <c r="O3516" s="105">
        <v>1.6586972983147999E-2</v>
      </c>
      <c r="P3516" s="105">
        <v>1.7137452317519401E-2</v>
      </c>
      <c r="Q3516" s="105">
        <v>1.7664549659627899E-2</v>
      </c>
      <c r="R3516" s="105">
        <v>1.75073237479524E-2</v>
      </c>
      <c r="S3516" s="105">
        <v>1.8103700902689999E-2</v>
      </c>
      <c r="T3516" s="105">
        <v>1.8732187750825899E-2</v>
      </c>
      <c r="U3516" s="105">
        <v>1.94577519055028E-2</v>
      </c>
      <c r="V3516" s="105">
        <v>2.0198018086703001E-2</v>
      </c>
      <c r="W3516" s="105">
        <v>2.0923348439279201E-2</v>
      </c>
      <c r="X3516" s="105">
        <v>2.15931742285667E-2</v>
      </c>
      <c r="Y3516" s="105">
        <v>2.2266876721960802E-2</v>
      </c>
      <c r="Z3516" s="105">
        <v>2.2968112931436899E-2</v>
      </c>
      <c r="AA3516" s="105">
        <v>2.3675971600427399E-2</v>
      </c>
      <c r="AB3516" s="105">
        <v>2.42228334790003E-2</v>
      </c>
      <c r="AC3516" s="105">
        <v>2.4813907941150199E-2</v>
      </c>
      <c r="AD3516" s="105">
        <v>2.5544731065226801E-2</v>
      </c>
      <c r="AE3516" s="105">
        <v>2.6338441103145101E-2</v>
      </c>
      <c r="AF3516" s="105">
        <v>2.7170679021087399E-2</v>
      </c>
      <c r="AG3516" s="105">
        <v>2.79698165922482E-2</v>
      </c>
      <c r="AH3516" s="105">
        <v>2.7681373895521201E-2</v>
      </c>
      <c r="AI3516" s="105">
        <v>2.7260819127169399E-2</v>
      </c>
      <c r="AJ3516" s="105">
        <v>2.6937690408815301E-2</v>
      </c>
      <c r="AK3516" s="105">
        <v>2.6663515501124901E-2</v>
      </c>
    </row>
    <row r="3517" spans="1:37" s="105" customFormat="1" x14ac:dyDescent="0.3">
      <c r="A3517" s="108" t="str">
        <f t="shared" si="78"/>
        <v>SDGbaseTRA_AgMed_v7C_InvValcnmet</v>
      </c>
      <c r="B3517" s="108" t="s">
        <v>220</v>
      </c>
      <c r="C3517" s="108" t="s">
        <v>330</v>
      </c>
      <c r="D3517" s="108" t="s">
        <v>186</v>
      </c>
      <c r="E3517" s="105" t="s">
        <v>107</v>
      </c>
      <c r="F3517" s="105">
        <v>2.9495101884183399E-2</v>
      </c>
      <c r="G3517" s="105">
        <v>2.7347753549200601E-2</v>
      </c>
      <c r="H3517" s="105">
        <v>2.81365725616235E-2</v>
      </c>
      <c r="I3517" s="105">
        <v>2.9983982373764598E-2</v>
      </c>
      <c r="J3517" s="105">
        <v>3.0356823720349702E-2</v>
      </c>
      <c r="K3517" s="105">
        <v>3.0875582738195202E-2</v>
      </c>
      <c r="L3517" s="105">
        <v>3.1554428533464803E-2</v>
      </c>
      <c r="M3517" s="105">
        <v>3.23743120319199E-2</v>
      </c>
      <c r="N3517" s="105">
        <v>3.3189584887132903E-2</v>
      </c>
      <c r="O3517" s="105">
        <v>3.3953232542695E-2</v>
      </c>
      <c r="P3517" s="105">
        <v>3.49058323784774E-2</v>
      </c>
      <c r="Q3517" s="105">
        <v>3.5891886300866899E-2</v>
      </c>
      <c r="R3517" s="105">
        <v>3.5498989250158201E-2</v>
      </c>
      <c r="S3517" s="105">
        <v>3.6758648766023E-2</v>
      </c>
      <c r="T3517" s="105">
        <v>3.8079343992433901E-2</v>
      </c>
      <c r="U3517" s="105">
        <v>3.9572577005713802E-2</v>
      </c>
      <c r="V3517" s="105">
        <v>4.1144623611652199E-2</v>
      </c>
      <c r="W3517" s="105">
        <v>4.2687322986124397E-2</v>
      </c>
      <c r="X3517" s="105">
        <v>4.4131289188692302E-2</v>
      </c>
      <c r="Y3517" s="105">
        <v>4.5537976523550801E-2</v>
      </c>
      <c r="Z3517" s="105">
        <v>4.7022922253202599E-2</v>
      </c>
      <c r="AA3517" s="105">
        <v>4.8459586806073297E-2</v>
      </c>
      <c r="AB3517" s="105">
        <v>4.94909486368698E-2</v>
      </c>
      <c r="AC3517" s="105">
        <v>5.0632548482713001E-2</v>
      </c>
      <c r="AD3517" s="105">
        <v>5.2102610406957302E-2</v>
      </c>
      <c r="AE3517" s="105">
        <v>5.3721156829462997E-2</v>
      </c>
      <c r="AF3517" s="105">
        <v>5.5442533319696397E-2</v>
      </c>
      <c r="AG3517" s="105">
        <v>5.7385555465298298E-2</v>
      </c>
      <c r="AH3517" s="105">
        <v>5.7145955343036701E-2</v>
      </c>
      <c r="AI3517" s="105">
        <v>5.6670014612413597E-2</v>
      </c>
      <c r="AJ3517" s="105">
        <v>5.6504361807547199E-2</v>
      </c>
      <c r="AK3517" s="105">
        <v>5.6452040080222497E-2</v>
      </c>
    </row>
    <row r="3518" spans="1:37" s="105" customFormat="1" x14ac:dyDescent="0.3">
      <c r="A3518" s="108" t="str">
        <f t="shared" si="78"/>
        <v>SDGbaseTRA_AgMed_v7C_InvValcnfrm</v>
      </c>
      <c r="B3518" s="108" t="s">
        <v>220</v>
      </c>
      <c r="C3518" s="108" t="s">
        <v>330</v>
      </c>
      <c r="D3518" s="108" t="s">
        <v>186</v>
      </c>
      <c r="E3518" s="105" t="s">
        <v>108</v>
      </c>
      <c r="F3518" s="105">
        <v>1.5791173492785699</v>
      </c>
      <c r="G3518" s="105">
        <v>1.4915799937741401</v>
      </c>
      <c r="H3518" s="105">
        <v>1.60668923772243</v>
      </c>
      <c r="I3518" s="105">
        <v>1.7792573902359199</v>
      </c>
      <c r="J3518" s="105">
        <v>1.85059544740044</v>
      </c>
      <c r="K3518" s="105">
        <v>1.9107037998095999</v>
      </c>
      <c r="L3518" s="105">
        <v>1.9555874033580101</v>
      </c>
      <c r="M3518" s="105">
        <v>1.9501400838545599</v>
      </c>
      <c r="N3518" s="105">
        <v>1.9702334185188199</v>
      </c>
      <c r="O3518" s="105">
        <v>1.9523736572038299</v>
      </c>
      <c r="P3518" s="105">
        <v>1.9843261641818499</v>
      </c>
      <c r="Q3518" s="105">
        <v>2.0418588174263901</v>
      </c>
      <c r="R3518" s="105">
        <v>2.03389391806355</v>
      </c>
      <c r="S3518" s="105">
        <v>2.1173450325736498</v>
      </c>
      <c r="T3518" s="105">
        <v>2.2052724099832899</v>
      </c>
      <c r="U3518" s="105">
        <v>2.2947921000770899</v>
      </c>
      <c r="V3518" s="105">
        <v>2.33132517897617</v>
      </c>
      <c r="W3518" s="105">
        <v>2.39265913950037</v>
      </c>
      <c r="X3518" s="105">
        <v>2.5184649096535501</v>
      </c>
      <c r="Y3518" s="105">
        <v>2.6244082693521298</v>
      </c>
      <c r="Z3518" s="105">
        <v>2.7466602441955499</v>
      </c>
      <c r="AA3518" s="105">
        <v>2.8661425986711002</v>
      </c>
      <c r="AB3518" s="105">
        <v>3.21406758438942</v>
      </c>
      <c r="AC3518" s="105">
        <v>3.4405530296014</v>
      </c>
      <c r="AD3518" s="105">
        <v>3.5464527418013301</v>
      </c>
      <c r="AE3518" s="105">
        <v>3.62042805221119</v>
      </c>
      <c r="AF3518" s="105">
        <v>3.6814144326100799</v>
      </c>
      <c r="AG3518" s="105">
        <v>3.7248887198291198</v>
      </c>
      <c r="AH3518" s="105">
        <v>3.8918830525348298</v>
      </c>
      <c r="AI3518" s="105">
        <v>4.02168357838221</v>
      </c>
      <c r="AJ3518" s="105">
        <v>4.1170477832360897</v>
      </c>
      <c r="AK3518" s="105">
        <v>4.1831073085705297</v>
      </c>
    </row>
    <row r="3519" spans="1:37" s="105" customFormat="1" x14ac:dyDescent="0.3">
      <c r="A3519" s="108" t="str">
        <f t="shared" si="78"/>
        <v>SDGbaseTRA_AgMed_v7C_InvValcmetp</v>
      </c>
      <c r="B3519" s="108" t="s">
        <v>220</v>
      </c>
      <c r="C3519" s="108" t="s">
        <v>330</v>
      </c>
      <c r="D3519" s="108" t="s">
        <v>186</v>
      </c>
      <c r="E3519" s="105" t="s">
        <v>109</v>
      </c>
      <c r="F3519" s="105">
        <v>2.8443098004737801</v>
      </c>
      <c r="G3519" s="105">
        <v>2.7729489067086499</v>
      </c>
      <c r="H3519" s="105">
        <v>2.88001166001707</v>
      </c>
      <c r="I3519" s="105">
        <v>3.0814747422284299</v>
      </c>
      <c r="J3519" s="105">
        <v>3.1389234745966998</v>
      </c>
      <c r="K3519" s="105">
        <v>3.2071235517933401</v>
      </c>
      <c r="L3519" s="105">
        <v>3.2821058921784698</v>
      </c>
      <c r="M3519" s="105">
        <v>3.35719188900064</v>
      </c>
      <c r="N3519" s="105">
        <v>3.4415923311218299</v>
      </c>
      <c r="O3519" s="105">
        <v>3.5145579914393799</v>
      </c>
      <c r="P3519" s="105">
        <v>3.6196813194875599</v>
      </c>
      <c r="Q3519" s="105">
        <v>3.7314166933740598</v>
      </c>
      <c r="R3519" s="105">
        <v>3.71017485437548</v>
      </c>
      <c r="S3519" s="105">
        <v>3.8451726070616399</v>
      </c>
      <c r="T3519" s="105">
        <v>3.9877911509374702</v>
      </c>
      <c r="U3519" s="105">
        <v>4.1479204387541797</v>
      </c>
      <c r="V3519" s="105">
        <v>4.2566270227333503</v>
      </c>
      <c r="W3519" s="105">
        <v>4.4107080729883004</v>
      </c>
      <c r="X3519" s="105">
        <v>4.6392427941299204</v>
      </c>
      <c r="Y3519" s="105">
        <v>4.7964417770607204</v>
      </c>
      <c r="Z3519" s="105">
        <v>4.9656080169579297</v>
      </c>
      <c r="AA3519" s="105">
        <v>5.1341401573543397</v>
      </c>
      <c r="AB3519" s="105">
        <v>5.3198948588515602</v>
      </c>
      <c r="AC3519" s="105">
        <v>5.4794690544062199</v>
      </c>
      <c r="AD3519" s="105">
        <v>5.6330690034169004</v>
      </c>
      <c r="AE3519" s="105">
        <v>5.78809006715497</v>
      </c>
      <c r="AF3519" s="105">
        <v>5.9439630361349103</v>
      </c>
      <c r="AG3519" s="105">
        <v>6.1031480156146003</v>
      </c>
      <c r="AH3519" s="105">
        <v>6.0597832173578396</v>
      </c>
      <c r="AI3519" s="105">
        <v>5.9897229693154301</v>
      </c>
      <c r="AJ3519" s="105">
        <v>5.9749612516559099</v>
      </c>
      <c r="AK3519" s="105">
        <v>5.9620546170313196</v>
      </c>
    </row>
    <row r="3520" spans="1:37" s="105" customFormat="1" x14ac:dyDescent="0.3">
      <c r="A3520" s="108" t="str">
        <f t="shared" si="78"/>
        <v>SDGbaseTRA_AgMed_v7C_InvValcmach</v>
      </c>
      <c r="B3520" s="108" t="s">
        <v>220</v>
      </c>
      <c r="C3520" s="108" t="s">
        <v>330</v>
      </c>
      <c r="D3520" s="108" t="s">
        <v>186</v>
      </c>
      <c r="E3520" s="105" t="s">
        <v>110</v>
      </c>
      <c r="F3520" s="105">
        <v>159.35794887059299</v>
      </c>
      <c r="G3520" s="105">
        <v>150.74222448614699</v>
      </c>
      <c r="H3520" s="105">
        <v>156.96515077107901</v>
      </c>
      <c r="I3520" s="105">
        <v>167.99899586372001</v>
      </c>
      <c r="J3520" s="105">
        <v>171.38576506045001</v>
      </c>
      <c r="K3520" s="105">
        <v>175.35455645737699</v>
      </c>
      <c r="L3520" s="105">
        <v>179.83510926787</v>
      </c>
      <c r="M3520" s="105">
        <v>184.26153030576501</v>
      </c>
      <c r="N3520" s="105">
        <v>189.292327418204</v>
      </c>
      <c r="O3520" s="105">
        <v>196.48583860104</v>
      </c>
      <c r="P3520" s="105">
        <v>203.06902225936901</v>
      </c>
      <c r="Q3520" s="105">
        <v>209.30201642074701</v>
      </c>
      <c r="R3520" s="105">
        <v>207.660969418809</v>
      </c>
      <c r="S3520" s="105">
        <v>215.19430902756</v>
      </c>
      <c r="T3520" s="105">
        <v>223.11134128952199</v>
      </c>
      <c r="U3520" s="105">
        <v>232.06843926960701</v>
      </c>
      <c r="V3520" s="105">
        <v>239.97397541815499</v>
      </c>
      <c r="W3520" s="105">
        <v>248.89674908900699</v>
      </c>
      <c r="X3520" s="105">
        <v>259.18665377263898</v>
      </c>
      <c r="Y3520" s="105">
        <v>267.65285645617797</v>
      </c>
      <c r="Z3520" s="105">
        <v>276.50100192863499</v>
      </c>
      <c r="AA3520" s="105">
        <v>285.46148868019202</v>
      </c>
      <c r="AB3520" s="105">
        <v>298.36512887040999</v>
      </c>
      <c r="AC3520" s="105">
        <v>309.01071274517898</v>
      </c>
      <c r="AD3520" s="105">
        <v>318.21949605845998</v>
      </c>
      <c r="AE3520" s="105">
        <v>327.27990192208802</v>
      </c>
      <c r="AF3520" s="105">
        <v>336.44716895512101</v>
      </c>
      <c r="AG3520" s="105">
        <v>345.52605021283802</v>
      </c>
      <c r="AH3520" s="105">
        <v>347.22238372101202</v>
      </c>
      <c r="AI3520" s="105">
        <v>346.42780132078798</v>
      </c>
      <c r="AJ3520" s="105">
        <v>345.84307639130702</v>
      </c>
      <c r="AK3520" s="105">
        <v>345.16812399274102</v>
      </c>
    </row>
    <row r="3521" spans="1:37" s="105" customFormat="1" x14ac:dyDescent="0.3">
      <c r="A3521" s="108" t="str">
        <f t="shared" si="78"/>
        <v>SDGbaseTRA_AgMed_v7C_InvValcemch</v>
      </c>
      <c r="B3521" s="108" t="s">
        <v>220</v>
      </c>
      <c r="C3521" s="108" t="s">
        <v>330</v>
      </c>
      <c r="D3521" s="108" t="s">
        <v>186</v>
      </c>
      <c r="E3521" s="105" t="s">
        <v>111</v>
      </c>
      <c r="F3521" s="105">
        <v>74.742496873506198</v>
      </c>
      <c r="G3521" s="105">
        <v>69.606636514532596</v>
      </c>
      <c r="H3521" s="105">
        <v>72.645680742745199</v>
      </c>
      <c r="I3521" s="105">
        <v>77.805939700724295</v>
      </c>
      <c r="J3521" s="105">
        <v>79.5123561082045</v>
      </c>
      <c r="K3521" s="105">
        <v>81.415382745017396</v>
      </c>
      <c r="L3521" s="105">
        <v>83.529132875684596</v>
      </c>
      <c r="M3521" s="105">
        <v>85.5439568709768</v>
      </c>
      <c r="N3521" s="105">
        <v>87.878342672445001</v>
      </c>
      <c r="O3521" s="105">
        <v>91.065602755084299</v>
      </c>
      <c r="P3521" s="105">
        <v>94.110081980153197</v>
      </c>
      <c r="Q3521" s="105">
        <v>97.047051472198007</v>
      </c>
      <c r="R3521" s="105">
        <v>96.385858201020895</v>
      </c>
      <c r="S3521" s="105">
        <v>99.825911112145903</v>
      </c>
      <c r="T3521" s="105">
        <v>103.455845015485</v>
      </c>
      <c r="U3521" s="105">
        <v>107.535794549427</v>
      </c>
      <c r="V3521" s="105">
        <v>111.23325559071399</v>
      </c>
      <c r="W3521" s="105">
        <v>115.21859155320401</v>
      </c>
      <c r="X3521" s="105">
        <v>119.592646714648</v>
      </c>
      <c r="Y3521" s="105">
        <v>123.467194501131</v>
      </c>
      <c r="Z3521" s="105">
        <v>127.52635670525601</v>
      </c>
      <c r="AA3521" s="105">
        <v>131.600121250993</v>
      </c>
      <c r="AB3521" s="105">
        <v>137.800880006472</v>
      </c>
      <c r="AC3521" s="105">
        <v>142.83090785678499</v>
      </c>
      <c r="AD3521" s="105">
        <v>147.07972118783101</v>
      </c>
      <c r="AE3521" s="105">
        <v>151.24498215857099</v>
      </c>
      <c r="AF3521" s="105">
        <v>155.454937015149</v>
      </c>
      <c r="AG3521" s="105">
        <v>159.30613808423499</v>
      </c>
      <c r="AH3521" s="105">
        <v>160.20770060994499</v>
      </c>
      <c r="AI3521" s="105">
        <v>159.87668336158799</v>
      </c>
      <c r="AJ3521" s="105">
        <v>159.43266826377501</v>
      </c>
      <c r="AK3521" s="105">
        <v>159.02630363627401</v>
      </c>
    </row>
    <row r="3522" spans="1:37" s="105" customFormat="1" x14ac:dyDescent="0.3">
      <c r="A3522" s="108" t="str">
        <f t="shared" si="78"/>
        <v>SDGbaseTRA_AgMed_v7C_InvValcsequ</v>
      </c>
      <c r="B3522" s="108" t="s">
        <v>220</v>
      </c>
      <c r="C3522" s="108" t="s">
        <v>330</v>
      </c>
      <c r="D3522" s="108" t="s">
        <v>186</v>
      </c>
      <c r="E3522" s="105" t="s">
        <v>112</v>
      </c>
      <c r="F3522" s="105">
        <v>34.736686859060299</v>
      </c>
      <c r="G3522" s="105">
        <v>32.0172019965595</v>
      </c>
      <c r="H3522" s="105">
        <v>33.342024024321098</v>
      </c>
      <c r="I3522" s="105">
        <v>35.538005031213203</v>
      </c>
      <c r="J3522" s="105">
        <v>36.297494193408802</v>
      </c>
      <c r="K3522" s="105">
        <v>37.168111356810897</v>
      </c>
      <c r="L3522" s="105">
        <v>38.173901516077002</v>
      </c>
      <c r="M3522" s="105">
        <v>39.229703469337998</v>
      </c>
      <c r="N3522" s="105">
        <v>40.3903977644948</v>
      </c>
      <c r="O3522" s="105">
        <v>42.391409993245802</v>
      </c>
      <c r="P3522" s="105">
        <v>43.907348295247999</v>
      </c>
      <c r="Q3522" s="105">
        <v>45.252332891324002</v>
      </c>
      <c r="R3522" s="105">
        <v>44.889845505506003</v>
      </c>
      <c r="S3522" s="105">
        <v>46.436926782096499</v>
      </c>
      <c r="T3522" s="105">
        <v>48.074978383884897</v>
      </c>
      <c r="U3522" s="105">
        <v>49.941466458437603</v>
      </c>
      <c r="V3522" s="105">
        <v>51.808462054096701</v>
      </c>
      <c r="W3522" s="105">
        <v>53.688151683627297</v>
      </c>
      <c r="X3522" s="105">
        <v>55.4836143835116</v>
      </c>
      <c r="Y3522" s="105">
        <v>57.186959930389001</v>
      </c>
      <c r="Z3522" s="105">
        <v>58.930797144633701</v>
      </c>
      <c r="AA3522" s="105">
        <v>60.703180234371104</v>
      </c>
      <c r="AB3522" s="105">
        <v>63.254722052010798</v>
      </c>
      <c r="AC3522" s="105">
        <v>65.431869397511093</v>
      </c>
      <c r="AD3522" s="105">
        <v>67.419672850462604</v>
      </c>
      <c r="AE3522" s="105">
        <v>69.413406810796403</v>
      </c>
      <c r="AF3522" s="105">
        <v>71.463079225656998</v>
      </c>
      <c r="AG3522" s="105">
        <v>73.453396872737002</v>
      </c>
      <c r="AH3522" s="105">
        <v>73.903457461205306</v>
      </c>
      <c r="AI3522" s="105">
        <v>73.731023207485904</v>
      </c>
      <c r="AJ3522" s="105">
        <v>73.415381567749705</v>
      </c>
      <c r="AK3522" s="105">
        <v>73.023384002380297</v>
      </c>
    </row>
    <row r="3523" spans="1:37" s="105" customFormat="1" x14ac:dyDescent="0.3">
      <c r="A3523" s="108" t="str">
        <f t="shared" si="78"/>
        <v>SDGbaseTRA_AgMed_v7C_InvValcvehi</v>
      </c>
      <c r="B3523" s="108" t="s">
        <v>220</v>
      </c>
      <c r="C3523" s="108" t="s">
        <v>330</v>
      </c>
      <c r="D3523" s="108" t="s">
        <v>186</v>
      </c>
      <c r="E3523" s="105" t="s">
        <v>113</v>
      </c>
      <c r="F3523" s="105">
        <v>115.652055349397</v>
      </c>
      <c r="G3523" s="105">
        <v>107.224374590461</v>
      </c>
      <c r="H3523" s="105">
        <v>111.79718371315199</v>
      </c>
      <c r="I3523" s="105">
        <v>119.830584886015</v>
      </c>
      <c r="J3523" s="105">
        <v>122.474601337531</v>
      </c>
      <c r="K3523" s="105">
        <v>125.38759685126</v>
      </c>
      <c r="L3523" s="105">
        <v>128.557537958723</v>
      </c>
      <c r="M3523" s="105">
        <v>131.351971389543</v>
      </c>
      <c r="N3523" s="105">
        <v>134.74817777971401</v>
      </c>
      <c r="O3523" s="105">
        <v>139.06853797198099</v>
      </c>
      <c r="P3523" s="105">
        <v>143.640505630463</v>
      </c>
      <c r="Q3523" s="105">
        <v>148.125284150179</v>
      </c>
      <c r="R3523" s="105">
        <v>147.284127824693</v>
      </c>
      <c r="S3523" s="105">
        <v>152.610874786446</v>
      </c>
      <c r="T3523" s="105">
        <v>158.160094581485</v>
      </c>
      <c r="U3523" s="105">
        <v>164.39803057098601</v>
      </c>
      <c r="V3523" s="105">
        <v>170.20630791539901</v>
      </c>
      <c r="W3523" s="105">
        <v>176.38905462203601</v>
      </c>
      <c r="X3523" s="105">
        <v>183.03677739563301</v>
      </c>
      <c r="Y3523" s="105">
        <v>192.287864605755</v>
      </c>
      <c r="Z3523" s="105">
        <v>202.30516764529699</v>
      </c>
      <c r="AA3523" s="105">
        <v>212.41696356379799</v>
      </c>
      <c r="AB3523" s="105">
        <v>224.06964507879701</v>
      </c>
      <c r="AC3523" s="105">
        <v>233.64208813088899</v>
      </c>
      <c r="AD3523" s="105">
        <v>241.35365222117201</v>
      </c>
      <c r="AE3523" s="105">
        <v>248.66124803435</v>
      </c>
      <c r="AF3523" s="105">
        <v>255.95113427114799</v>
      </c>
      <c r="AG3523" s="105">
        <v>262.173079498444</v>
      </c>
      <c r="AH3523" s="105">
        <v>264.79440092699201</v>
      </c>
      <c r="AI3523" s="105">
        <v>266.06157764792601</v>
      </c>
      <c r="AJ3523" s="105">
        <v>266.64833289469499</v>
      </c>
      <c r="AK3523" s="105">
        <v>266.68819880887798</v>
      </c>
    </row>
    <row r="3524" spans="1:37" s="105" customFormat="1" x14ac:dyDescent="0.3">
      <c r="A3524" s="108" t="str">
        <f t="shared" si="78"/>
        <v>SDGbaseTRA_AgMed_v7C_InvValctequ</v>
      </c>
      <c r="B3524" s="108" t="s">
        <v>220</v>
      </c>
      <c r="C3524" s="108" t="s">
        <v>330</v>
      </c>
      <c r="D3524" s="108" t="s">
        <v>186</v>
      </c>
      <c r="E3524" s="105" t="s">
        <v>114</v>
      </c>
      <c r="F3524" s="105">
        <v>11.6792231841657</v>
      </c>
      <c r="G3524" s="105">
        <v>11.1690136185325</v>
      </c>
      <c r="H3524" s="105">
        <v>11.6121235162068</v>
      </c>
      <c r="I3524" s="105">
        <v>12.477679020086899</v>
      </c>
      <c r="J3524" s="105">
        <v>12.738742404498799</v>
      </c>
      <c r="K3524" s="105">
        <v>13.0358965066927</v>
      </c>
      <c r="L3524" s="105">
        <v>13.353669715955601</v>
      </c>
      <c r="M3524" s="105">
        <v>13.588271437464501</v>
      </c>
      <c r="N3524" s="105">
        <v>13.8938599731546</v>
      </c>
      <c r="O3524" s="105">
        <v>14.131379465466599</v>
      </c>
      <c r="P3524" s="105">
        <v>14.517592520717001</v>
      </c>
      <c r="Q3524" s="105">
        <v>14.930925396505501</v>
      </c>
      <c r="R3524" s="105">
        <v>14.8578918925351</v>
      </c>
      <c r="S3524" s="105">
        <v>15.412835191611199</v>
      </c>
      <c r="T3524" s="105">
        <v>15.982094690096099</v>
      </c>
      <c r="U3524" s="105">
        <v>16.627894234966998</v>
      </c>
      <c r="V3524" s="105">
        <v>17.214628616584498</v>
      </c>
      <c r="W3524" s="105">
        <v>17.860641960073401</v>
      </c>
      <c r="X3524" s="105">
        <v>18.602163572062999</v>
      </c>
      <c r="Y3524" s="105">
        <v>19.258125682898498</v>
      </c>
      <c r="Z3524" s="105">
        <v>19.960963786855601</v>
      </c>
      <c r="AA3524" s="105">
        <v>20.653987863259701</v>
      </c>
      <c r="AB3524" s="105">
        <v>21.958767603571399</v>
      </c>
      <c r="AC3524" s="105">
        <v>22.954220502365001</v>
      </c>
      <c r="AD3524" s="105">
        <v>23.661093704159502</v>
      </c>
      <c r="AE3524" s="105">
        <v>24.3196857294346</v>
      </c>
      <c r="AF3524" s="105">
        <v>24.972796390015301</v>
      </c>
      <c r="AG3524" s="105">
        <v>25.669952626288801</v>
      </c>
      <c r="AH3524" s="105">
        <v>26.143782713154799</v>
      </c>
      <c r="AI3524" s="105">
        <v>26.4304600320974</v>
      </c>
      <c r="AJ3524" s="105">
        <v>26.6032687874903</v>
      </c>
      <c r="AK3524" s="105">
        <v>26.713604913946</v>
      </c>
    </row>
    <row r="3525" spans="1:37" s="105" customFormat="1" x14ac:dyDescent="0.3">
      <c r="A3525" s="108" t="str">
        <f t="shared" ref="A3525:A3588" si="79">_xlfn.CONCAT(C3525,D3525,E3525)</f>
        <v>SDGbaseTRA_AgMed_v7C_InvValcfurn</v>
      </c>
      <c r="B3525" s="108" t="s">
        <v>220</v>
      </c>
      <c r="C3525" s="108" t="s">
        <v>330</v>
      </c>
      <c r="D3525" s="108" t="s">
        <v>186</v>
      </c>
      <c r="E3525" s="105" t="s">
        <v>115</v>
      </c>
      <c r="F3525" s="105">
        <v>28.6353826209942</v>
      </c>
      <c r="G3525" s="105">
        <v>27.1562819363971</v>
      </c>
      <c r="H3525" s="105">
        <v>27.961136797694401</v>
      </c>
      <c r="I3525" s="105">
        <v>29.771991698238399</v>
      </c>
      <c r="J3525" s="105">
        <v>30.2191149619116</v>
      </c>
      <c r="K3525" s="105">
        <v>30.804361798850799</v>
      </c>
      <c r="L3525" s="105">
        <v>31.536378196703499</v>
      </c>
      <c r="M3525" s="105">
        <v>32.383361239119402</v>
      </c>
      <c r="N3525" s="105">
        <v>33.269708227702203</v>
      </c>
      <c r="O3525" s="105">
        <v>34.182333220527099</v>
      </c>
      <c r="P3525" s="105">
        <v>35.222942669925402</v>
      </c>
      <c r="Q3525" s="105">
        <v>36.251042894299502</v>
      </c>
      <c r="R3525" s="105">
        <v>35.905693892518499</v>
      </c>
      <c r="S3525" s="105">
        <v>37.145384007850303</v>
      </c>
      <c r="T3525" s="105">
        <v>38.4505827844241</v>
      </c>
      <c r="U3525" s="105">
        <v>39.948796684729203</v>
      </c>
      <c r="V3525" s="105">
        <v>41.419025478532497</v>
      </c>
      <c r="W3525" s="105">
        <v>42.906113362310499</v>
      </c>
      <c r="X3525" s="105">
        <v>44.372654927192301</v>
      </c>
      <c r="Y3525" s="105">
        <v>45.725472525709698</v>
      </c>
      <c r="Z3525" s="105">
        <v>47.142426643591797</v>
      </c>
      <c r="AA3525" s="105">
        <v>48.512593070737701</v>
      </c>
      <c r="AB3525" s="105">
        <v>49.656720551678802</v>
      </c>
      <c r="AC3525" s="105">
        <v>50.870973278944902</v>
      </c>
      <c r="AD3525" s="105">
        <v>52.351390646992897</v>
      </c>
      <c r="AE3525" s="105">
        <v>53.9650683606583</v>
      </c>
      <c r="AF3525" s="105">
        <v>55.657953233975903</v>
      </c>
      <c r="AG3525" s="105">
        <v>57.429597379019498</v>
      </c>
      <c r="AH3525" s="105">
        <v>57.0417391740745</v>
      </c>
      <c r="AI3525" s="105">
        <v>56.409091377486</v>
      </c>
      <c r="AJ3525" s="105">
        <v>56.0734814566867</v>
      </c>
      <c r="AK3525" s="105">
        <v>55.735312482448101</v>
      </c>
    </row>
    <row r="3526" spans="1:37" s="105" customFormat="1" x14ac:dyDescent="0.3">
      <c r="A3526" s="108" t="str">
        <f t="shared" si="79"/>
        <v>SDGbaseTRA_AgMed_v7C_InvValcoman</v>
      </c>
      <c r="B3526" s="108" t="s">
        <v>220</v>
      </c>
      <c r="C3526" s="108" t="s">
        <v>330</v>
      </c>
      <c r="D3526" s="108" t="s">
        <v>186</v>
      </c>
      <c r="E3526" s="105" t="s">
        <v>116</v>
      </c>
      <c r="F3526" s="105">
        <v>1.75164302777768</v>
      </c>
      <c r="G3526" s="105">
        <v>1.65899940997502</v>
      </c>
      <c r="H3526" s="105">
        <v>1.7008147562432401</v>
      </c>
      <c r="I3526" s="105">
        <v>1.79657842982696</v>
      </c>
      <c r="J3526" s="105">
        <v>1.82653908436419</v>
      </c>
      <c r="K3526" s="105">
        <v>1.8611701449504601</v>
      </c>
      <c r="L3526" s="105">
        <v>1.90333461345699</v>
      </c>
      <c r="M3526" s="105">
        <v>1.95414361119328</v>
      </c>
      <c r="N3526" s="105">
        <v>2.00348958466452</v>
      </c>
      <c r="O3526" s="105">
        <v>2.09355776969005</v>
      </c>
      <c r="P3526" s="105">
        <v>2.14626225369719</v>
      </c>
      <c r="Q3526" s="105">
        <v>2.19246272887067</v>
      </c>
      <c r="R3526" s="105">
        <v>2.1597637510769698</v>
      </c>
      <c r="S3526" s="105">
        <v>2.2234557682595599</v>
      </c>
      <c r="T3526" s="105">
        <v>2.29249504622106</v>
      </c>
      <c r="U3526" s="105">
        <v>2.3713346167534901</v>
      </c>
      <c r="V3526" s="105">
        <v>2.45487185303466</v>
      </c>
      <c r="W3526" s="105">
        <v>2.5402969303663299</v>
      </c>
      <c r="X3526" s="105">
        <v>2.61956838363119</v>
      </c>
      <c r="Y3526" s="105">
        <v>2.69553545898611</v>
      </c>
      <c r="Z3526" s="105">
        <v>2.77459377427971</v>
      </c>
      <c r="AA3526" s="105">
        <v>2.8556107071328798</v>
      </c>
      <c r="AB3526" s="105">
        <v>2.9326125894019999</v>
      </c>
      <c r="AC3526" s="105">
        <v>3.0143123670641598</v>
      </c>
      <c r="AD3526" s="105">
        <v>3.1102190797432798</v>
      </c>
      <c r="AE3526" s="105">
        <v>3.2121980510283001</v>
      </c>
      <c r="AF3526" s="105">
        <v>3.32085346864528</v>
      </c>
      <c r="AG3526" s="105">
        <v>3.42955577977281</v>
      </c>
      <c r="AH3526" s="105">
        <v>3.4440507450182798</v>
      </c>
      <c r="AI3526" s="105">
        <v>3.4400162862513501</v>
      </c>
      <c r="AJ3526" s="105">
        <v>3.4400163339405698</v>
      </c>
      <c r="AK3526" s="105">
        <v>3.4409926325278302</v>
      </c>
    </row>
    <row r="3527" spans="1:37" s="105" customFormat="1" x14ac:dyDescent="0.3">
      <c r="A3527" s="108" t="str">
        <f t="shared" si="79"/>
        <v>SDGbaseTRA_AgMed_v7C_InvValccons</v>
      </c>
      <c r="B3527" s="108" t="s">
        <v>220</v>
      </c>
      <c r="C3527" s="108" t="s">
        <v>330</v>
      </c>
      <c r="D3527" s="108" t="s">
        <v>186</v>
      </c>
      <c r="E3527" s="105" t="s">
        <v>117</v>
      </c>
      <c r="F3527" s="105">
        <v>407.96078927222601</v>
      </c>
      <c r="G3527" s="105">
        <v>394.02999767473301</v>
      </c>
      <c r="H3527" s="105">
        <v>402.56859937606703</v>
      </c>
      <c r="I3527" s="105">
        <v>430.88790431697498</v>
      </c>
      <c r="J3527" s="105">
        <v>434.34969105752202</v>
      </c>
      <c r="K3527" s="105">
        <v>441.21738667874303</v>
      </c>
      <c r="L3527" s="105">
        <v>450.56860475252</v>
      </c>
      <c r="M3527" s="105">
        <v>461.93917478882702</v>
      </c>
      <c r="N3527" s="105">
        <v>473.85189031190401</v>
      </c>
      <c r="O3527" s="105">
        <v>486.22738235954398</v>
      </c>
      <c r="P3527" s="105">
        <v>500.56592850122701</v>
      </c>
      <c r="Q3527" s="105">
        <v>514.97803269471603</v>
      </c>
      <c r="R3527" s="105">
        <v>506.60742249793799</v>
      </c>
      <c r="S3527" s="105">
        <v>526.37821302598502</v>
      </c>
      <c r="T3527" s="105">
        <v>546.36502855564902</v>
      </c>
      <c r="U3527" s="105">
        <v>568.54433600379502</v>
      </c>
      <c r="V3527" s="105">
        <v>589.72439078742798</v>
      </c>
      <c r="W3527" s="105">
        <v>611.40988005227098</v>
      </c>
      <c r="X3527" s="105">
        <v>633.58907438509095</v>
      </c>
      <c r="Y3527" s="105">
        <v>653.20328365371597</v>
      </c>
      <c r="Z3527" s="105">
        <v>674.09067896715203</v>
      </c>
      <c r="AA3527" s="105">
        <v>693.71217304877905</v>
      </c>
      <c r="AB3527" s="105">
        <v>709.63374008355197</v>
      </c>
      <c r="AC3527" s="105">
        <v>726.96157312761</v>
      </c>
      <c r="AD3527" s="105">
        <v>748.41070681492499</v>
      </c>
      <c r="AE3527" s="105">
        <v>771.74944246591497</v>
      </c>
      <c r="AF3527" s="105">
        <v>796.07263358525199</v>
      </c>
      <c r="AG3527" s="105">
        <v>820.64978506673697</v>
      </c>
      <c r="AH3527" s="105">
        <v>816.77127064329397</v>
      </c>
      <c r="AI3527" s="105">
        <v>809.45122306793803</v>
      </c>
      <c r="AJ3527" s="105">
        <v>805.17976424730296</v>
      </c>
      <c r="AK3527" s="105">
        <v>801.77743557265399</v>
      </c>
    </row>
    <row r="3528" spans="1:37" s="105" customFormat="1" x14ac:dyDescent="0.3">
      <c r="A3528" s="108" t="str">
        <f t="shared" si="79"/>
        <v>SDGbaseTRA_AgMed_v7C_InvValcbsrv</v>
      </c>
      <c r="B3528" s="108" t="s">
        <v>220</v>
      </c>
      <c r="C3528" s="108" t="s">
        <v>330</v>
      </c>
      <c r="D3528" s="108" t="s">
        <v>186</v>
      </c>
      <c r="E3528" s="105" t="s">
        <v>118</v>
      </c>
      <c r="F3528" s="105">
        <v>64.137533812048304</v>
      </c>
      <c r="G3528" s="105">
        <v>56.7415397601631</v>
      </c>
      <c r="H3528" s="105">
        <v>58.821393288750897</v>
      </c>
      <c r="I3528" s="105">
        <v>62.680265634070402</v>
      </c>
      <c r="J3528" s="105">
        <v>63.896915711762901</v>
      </c>
      <c r="K3528" s="105">
        <v>65.338195571374797</v>
      </c>
      <c r="L3528" s="105">
        <v>66.997936308281197</v>
      </c>
      <c r="M3528" s="105">
        <v>68.863234123208599</v>
      </c>
      <c r="N3528" s="105">
        <v>70.785822750692603</v>
      </c>
      <c r="O3528" s="105">
        <v>72.945614623077105</v>
      </c>
      <c r="P3528" s="105">
        <v>75.242321159740897</v>
      </c>
      <c r="Q3528" s="105">
        <v>77.476904681018397</v>
      </c>
      <c r="R3528" s="105">
        <v>76.952165464041997</v>
      </c>
      <c r="S3528" s="105">
        <v>79.565946486993496</v>
      </c>
      <c r="T3528" s="105">
        <v>82.260595748807404</v>
      </c>
      <c r="U3528" s="105">
        <v>85.363494987177205</v>
      </c>
      <c r="V3528" s="105">
        <v>88.637391052626498</v>
      </c>
      <c r="W3528" s="105">
        <v>91.807559018392396</v>
      </c>
      <c r="X3528" s="105">
        <v>94.674264816799294</v>
      </c>
      <c r="Y3528" s="105">
        <v>97.452495171899301</v>
      </c>
      <c r="Z3528" s="105">
        <v>100.350902235874</v>
      </c>
      <c r="AA3528" s="105">
        <v>103.056441106674</v>
      </c>
      <c r="AB3528" s="105">
        <v>105.27992450827</v>
      </c>
      <c r="AC3528" s="105">
        <v>107.772854001319</v>
      </c>
      <c r="AD3528" s="105">
        <v>110.906709138593</v>
      </c>
      <c r="AE3528" s="105">
        <v>114.381362299993</v>
      </c>
      <c r="AF3528" s="105">
        <v>118.085506563723</v>
      </c>
      <c r="AG3528" s="105">
        <v>121.72730459062601</v>
      </c>
      <c r="AH3528" s="105">
        <v>121.65103823420699</v>
      </c>
      <c r="AI3528" s="105">
        <v>121.039434000808</v>
      </c>
      <c r="AJ3528" s="105">
        <v>120.289519141846</v>
      </c>
      <c r="AK3528" s="105">
        <v>119.443108672497</v>
      </c>
    </row>
    <row r="3529" spans="1:37" s="105" customFormat="1" x14ac:dyDescent="0.3">
      <c r="A3529" s="108" t="str">
        <f t="shared" si="79"/>
        <v>SDGbaseTRA_AgMed_v7C_InvValcimpt</v>
      </c>
      <c r="B3529" s="108" t="s">
        <v>220</v>
      </c>
      <c r="C3529" s="108" t="s">
        <v>330</v>
      </c>
      <c r="D3529" s="108" t="s">
        <v>186</v>
      </c>
      <c r="E3529" s="105" t="s">
        <v>119</v>
      </c>
      <c r="F3529" s="105">
        <v>2.8575125020253598</v>
      </c>
      <c r="G3529" s="105">
        <v>2.9200977938731101</v>
      </c>
      <c r="H3529" s="105">
        <v>2.9542737242956201</v>
      </c>
      <c r="I3529" s="105">
        <v>2.9530359855497399</v>
      </c>
      <c r="J3529" s="105">
        <v>2.9588546457926999</v>
      </c>
      <c r="K3529" s="105">
        <v>2.9689772905868499</v>
      </c>
      <c r="L3529" s="105">
        <v>2.9816055490825799</v>
      </c>
      <c r="M3529" s="105">
        <v>3.00151883078424</v>
      </c>
      <c r="N3529" s="105">
        <v>3.0191945648448599</v>
      </c>
      <c r="O3529" s="105">
        <v>3.1041002731468099</v>
      </c>
      <c r="P3529" s="105">
        <v>3.1318625083193998</v>
      </c>
      <c r="Q3529" s="105">
        <v>3.1440402661981701</v>
      </c>
      <c r="R3529" s="105">
        <v>3.1438056498514002</v>
      </c>
      <c r="S3529" s="105">
        <v>3.15078734602444</v>
      </c>
      <c r="T3529" s="105">
        <v>3.1596583442050599</v>
      </c>
      <c r="U3529" s="105">
        <v>3.16830195510199</v>
      </c>
      <c r="V3529" s="105">
        <v>3.1705536539045598</v>
      </c>
      <c r="W3529" s="105">
        <v>3.1763803458452702</v>
      </c>
      <c r="X3529" s="105">
        <v>3.18564822666852</v>
      </c>
      <c r="Y3529" s="105">
        <v>3.1867236306846398</v>
      </c>
      <c r="Z3529" s="105">
        <v>3.1835833671982301</v>
      </c>
      <c r="AA3529" s="105">
        <v>3.18719096250677</v>
      </c>
      <c r="AB3529" s="105">
        <v>3.2008743713269201</v>
      </c>
      <c r="AC3529" s="105">
        <v>3.2083039288251398</v>
      </c>
      <c r="AD3529" s="105">
        <v>3.2128431780521001</v>
      </c>
      <c r="AE3529" s="105">
        <v>3.2140363728352299</v>
      </c>
      <c r="AF3529" s="105">
        <v>3.2142437112416302</v>
      </c>
      <c r="AG3529" s="105">
        <v>3.2124526560764801</v>
      </c>
      <c r="AH3529" s="105">
        <v>3.2000058212255902</v>
      </c>
      <c r="AI3529" s="105">
        <v>3.1713400405424998</v>
      </c>
      <c r="AJ3529" s="105">
        <v>3.1432906520716202</v>
      </c>
      <c r="AK3529" s="105">
        <v>3.12450023261834</v>
      </c>
    </row>
    <row r="3530" spans="1:37" s="105" customFormat="1" x14ac:dyDescent="0.3">
      <c r="A3530" s="108" t="str">
        <f t="shared" si="79"/>
        <v>SDGbaseTRA_AgMed_v7C_InvValtotal</v>
      </c>
      <c r="B3530" s="108" t="s">
        <v>220</v>
      </c>
      <c r="C3530" s="108" t="s">
        <v>330</v>
      </c>
      <c r="D3530" s="108" t="s">
        <v>186</v>
      </c>
      <c r="E3530" s="105" t="s">
        <v>1</v>
      </c>
      <c r="F3530" s="105">
        <v>906.01813310387604</v>
      </c>
      <c r="G3530" s="105">
        <v>857.60823243581103</v>
      </c>
      <c r="H3530" s="105">
        <v>884.93503938402603</v>
      </c>
      <c r="I3530" s="105">
        <v>946.68684490144403</v>
      </c>
      <c r="J3530" s="105">
        <v>960.73608999803196</v>
      </c>
      <c r="K3530" s="105">
        <v>979.75766443806197</v>
      </c>
      <c r="L3530" s="105">
        <v>1002.76524861734</v>
      </c>
      <c r="M3530" s="105">
        <v>1027.51708553562</v>
      </c>
      <c r="N3530" s="105">
        <v>1054.64050989626</v>
      </c>
      <c r="O3530" s="105">
        <v>1087.26110953284</v>
      </c>
      <c r="P3530" s="105">
        <v>1121.2593863341001</v>
      </c>
      <c r="Q3530" s="105">
        <v>1154.57790037466</v>
      </c>
      <c r="R3530" s="105">
        <v>1141.6952422495101</v>
      </c>
      <c r="S3530" s="105">
        <v>1184.0143726946401</v>
      </c>
      <c r="T3530" s="105">
        <v>1227.61677851595</v>
      </c>
      <c r="U3530" s="105">
        <v>1276.5259336648101</v>
      </c>
      <c r="V3530" s="105">
        <v>1322.55062197742</v>
      </c>
      <c r="W3530" s="105">
        <v>1370.8209995137599</v>
      </c>
      <c r="X3530" s="105">
        <v>1421.6290917362301</v>
      </c>
      <c r="Y3530" s="105">
        <v>1469.66976094709</v>
      </c>
      <c r="Z3530" s="105">
        <v>1520.6154114679</v>
      </c>
      <c r="AA3530" s="105">
        <v>1570.30094523513</v>
      </c>
      <c r="AB3530" s="105">
        <v>1624.8311965313101</v>
      </c>
      <c r="AC3530" s="105">
        <v>1674.7655857801799</v>
      </c>
      <c r="AD3530" s="105">
        <v>1725.0571352121599</v>
      </c>
      <c r="AE3530" s="105">
        <v>1777.00669433244</v>
      </c>
      <c r="AF3530" s="105">
        <v>1830.42751400221</v>
      </c>
      <c r="AG3530" s="105">
        <v>1882.5723305204399</v>
      </c>
      <c r="AH3530" s="105">
        <v>1884.49719706058</v>
      </c>
      <c r="AI3530" s="105">
        <v>1876.2135985519999</v>
      </c>
      <c r="AJ3530" s="105">
        <v>1870.3231538366001</v>
      </c>
      <c r="AK3530" s="105">
        <v>1864.4474428296201</v>
      </c>
    </row>
    <row r="3531" spans="1:37" s="105" customFormat="1" x14ac:dyDescent="0.3">
      <c r="A3531" s="108" t="str">
        <f t="shared" si="79"/>
        <v>SDGbaseTRA_AgMed_v7IADJXtotal</v>
      </c>
      <c r="B3531" s="108" t="s">
        <v>220</v>
      </c>
      <c r="C3531" s="108" t="s">
        <v>330</v>
      </c>
      <c r="D3531" s="108" t="s">
        <v>187</v>
      </c>
      <c r="E3531" s="105" t="s">
        <v>1</v>
      </c>
      <c r="F3531" s="105">
        <v>1</v>
      </c>
      <c r="G3531" s="105">
        <v>0.90820100000000004</v>
      </c>
      <c r="H3531" s="105">
        <v>0.93589299999999997</v>
      </c>
      <c r="I3531" s="105">
        <v>0.99529500000000004</v>
      </c>
      <c r="J3531" s="105">
        <v>1.013844</v>
      </c>
      <c r="K3531" s="105">
        <v>1.035007</v>
      </c>
      <c r="L3531" s="105">
        <v>1.0605</v>
      </c>
      <c r="M3531" s="105">
        <v>1.08935</v>
      </c>
      <c r="N3531" s="105">
        <v>1.1197299999999999</v>
      </c>
      <c r="O3531" s="105">
        <v>1.157715</v>
      </c>
      <c r="P3531" s="105">
        <v>1.1928019999999999</v>
      </c>
      <c r="Q3531" s="105">
        <v>1.226175</v>
      </c>
      <c r="R3531" s="105">
        <v>1.2145429999999999</v>
      </c>
      <c r="S3531" s="105">
        <v>1.253287</v>
      </c>
      <c r="T3531" s="105">
        <v>1.294349</v>
      </c>
      <c r="U3531" s="105">
        <v>1.3418570000000001</v>
      </c>
      <c r="V3531" s="105">
        <v>1.391133</v>
      </c>
      <c r="W3531" s="105">
        <v>1.4397180000000001</v>
      </c>
      <c r="X3531" s="105">
        <v>1.4843660000000001</v>
      </c>
      <c r="Y3531" s="105">
        <v>1.5298970000000001</v>
      </c>
      <c r="Z3531" s="105">
        <v>1.5780989999999999</v>
      </c>
      <c r="AA3531" s="105">
        <v>1.6248849999999999</v>
      </c>
      <c r="AB3531" s="105">
        <v>1.665786</v>
      </c>
      <c r="AC3531" s="105">
        <v>1.7073449999999999</v>
      </c>
      <c r="AD3531" s="105">
        <v>1.756273</v>
      </c>
      <c r="AE3531" s="105">
        <v>1.809358</v>
      </c>
      <c r="AF3531" s="105">
        <v>1.865248</v>
      </c>
      <c r="AG3531" s="105">
        <v>1.920113</v>
      </c>
      <c r="AH3531" s="105">
        <v>1.9131359999999999</v>
      </c>
      <c r="AI3531" s="105">
        <v>1.899</v>
      </c>
      <c r="AJ3531" s="105">
        <v>1.89134</v>
      </c>
      <c r="AK3531" s="105">
        <v>1.8802270000000001</v>
      </c>
    </row>
    <row r="3532" spans="1:37" s="105" customFormat="1" x14ac:dyDescent="0.3">
      <c r="A3532" s="108" t="str">
        <f t="shared" si="79"/>
        <v>SDGbaseTRA_AgMed_v7C_QINV_IADJtotal</v>
      </c>
      <c r="B3532" s="108" t="s">
        <v>220</v>
      </c>
      <c r="C3532" s="108" t="s">
        <v>330</v>
      </c>
      <c r="D3532" s="108" t="s">
        <v>188</v>
      </c>
      <c r="E3532" s="105" t="s">
        <v>1</v>
      </c>
      <c r="F3532" s="105">
        <v>906.01813310387604</v>
      </c>
      <c r="G3532" s="105">
        <v>944.29342451264802</v>
      </c>
      <c r="H3532" s="105">
        <v>945.55151003803496</v>
      </c>
      <c r="I3532" s="105">
        <v>951.16206240506006</v>
      </c>
      <c r="J3532" s="105">
        <v>947.61727642322796</v>
      </c>
      <c r="K3532" s="105">
        <v>946.61936048554503</v>
      </c>
      <c r="L3532" s="105">
        <v>945.55893316109496</v>
      </c>
      <c r="M3532" s="105">
        <v>943.23870705982904</v>
      </c>
      <c r="N3532" s="105">
        <v>941.87037044310296</v>
      </c>
      <c r="O3532" s="105">
        <v>939.14401172381599</v>
      </c>
      <c r="P3532" s="105">
        <v>940.02138354404201</v>
      </c>
      <c r="Q3532" s="105">
        <v>941.60939537558704</v>
      </c>
      <c r="R3532" s="105">
        <v>940.02043752218594</v>
      </c>
      <c r="S3532" s="105">
        <v>944.72724339647505</v>
      </c>
      <c r="T3532" s="105">
        <v>948.44340940191103</v>
      </c>
      <c r="U3532" s="105">
        <v>951.312944423148</v>
      </c>
      <c r="V3532" s="105">
        <v>950.70034423554205</v>
      </c>
      <c r="W3532" s="105">
        <v>952.14548926509497</v>
      </c>
      <c r="X3532" s="105">
        <v>957.73487922536196</v>
      </c>
      <c r="Y3532" s="105">
        <v>960.63314128146806</v>
      </c>
      <c r="Z3532" s="105">
        <v>963.57415565683505</v>
      </c>
      <c r="AA3532" s="105">
        <v>966.407435132415</v>
      </c>
      <c r="AB3532" s="105">
        <v>975.41412674335504</v>
      </c>
      <c r="AC3532" s="105">
        <v>980.91808379687996</v>
      </c>
      <c r="AD3532" s="105">
        <v>982.22607488252595</v>
      </c>
      <c r="AE3532" s="105">
        <v>982.12000849607398</v>
      </c>
      <c r="AF3532" s="105">
        <v>981.33198052066598</v>
      </c>
      <c r="AG3532" s="105">
        <v>980.44871865376797</v>
      </c>
      <c r="AH3532" s="105">
        <v>985.03044062762797</v>
      </c>
      <c r="AI3532" s="105">
        <v>988.00084178620102</v>
      </c>
      <c r="AJ3532" s="105">
        <v>988.88785402762096</v>
      </c>
      <c r="AK3532" s="105">
        <v>991.60763186020802</v>
      </c>
    </row>
    <row r="3533" spans="1:37" s="105" customFormat="1" x14ac:dyDescent="0.3">
      <c r="A3533" s="108" t="str">
        <f t="shared" si="79"/>
        <v>SDGbaseTRA_AgMed_v7trnsfrx_govent-n</v>
      </c>
      <c r="B3533" s="108" t="s">
        <v>220</v>
      </c>
      <c r="C3533" s="108" t="s">
        <v>330</v>
      </c>
      <c r="D3533" s="108" t="s">
        <v>193</v>
      </c>
      <c r="E3533" s="105" t="s">
        <v>82</v>
      </c>
      <c r="F3533" s="105">
        <v>182.306313741493</v>
      </c>
      <c r="G3533" s="105">
        <v>182.306313741493</v>
      </c>
      <c r="H3533" s="105">
        <v>182.306313741493</v>
      </c>
      <c r="I3533" s="105">
        <v>182.306313741493</v>
      </c>
      <c r="J3533" s="105">
        <v>182.306313741493</v>
      </c>
      <c r="K3533" s="105">
        <v>182.306313741493</v>
      </c>
      <c r="L3533" s="105">
        <v>182.306313741493</v>
      </c>
      <c r="M3533" s="105">
        <v>182.306313741493</v>
      </c>
      <c r="N3533" s="105">
        <v>182.306313741493</v>
      </c>
      <c r="O3533" s="105">
        <v>182.306313741493</v>
      </c>
      <c r="P3533" s="105">
        <v>182.306313741493</v>
      </c>
      <c r="Q3533" s="105">
        <v>182.306313741493</v>
      </c>
      <c r="R3533" s="105">
        <v>182.306313741493</v>
      </c>
      <c r="S3533" s="105">
        <v>182.306313741493</v>
      </c>
      <c r="T3533" s="105">
        <v>182.306313741493</v>
      </c>
      <c r="U3533" s="105">
        <v>182.306313741493</v>
      </c>
      <c r="V3533" s="105">
        <v>182.306313741493</v>
      </c>
      <c r="W3533" s="105">
        <v>182.306313741493</v>
      </c>
      <c r="X3533" s="105">
        <v>182.306313741493</v>
      </c>
      <c r="Y3533" s="105">
        <v>182.306313741493</v>
      </c>
      <c r="Z3533" s="105">
        <v>182.306313741493</v>
      </c>
      <c r="AA3533" s="105">
        <v>182.306313741493</v>
      </c>
      <c r="AB3533" s="105">
        <v>182.306313741493</v>
      </c>
      <c r="AC3533" s="105">
        <v>182.306313741493</v>
      </c>
      <c r="AD3533" s="105">
        <v>182.306313741493</v>
      </c>
      <c r="AE3533" s="105">
        <v>182.306313741493</v>
      </c>
      <c r="AF3533" s="105">
        <v>182.306313741493</v>
      </c>
      <c r="AG3533" s="105">
        <v>182.306313741493</v>
      </c>
      <c r="AH3533" s="105">
        <v>182.306313741493</v>
      </c>
      <c r="AI3533" s="105">
        <v>182.306313741493</v>
      </c>
      <c r="AJ3533" s="105">
        <v>182.306313741493</v>
      </c>
      <c r="AK3533" s="105">
        <v>182.306313741493</v>
      </c>
    </row>
    <row r="3534" spans="1:37" s="105" customFormat="1" x14ac:dyDescent="0.3">
      <c r="A3534" s="108" t="str">
        <f t="shared" si="79"/>
        <v>SDGbaseTRA_AgMed_v7trnsfrx_govhhd-0</v>
      </c>
      <c r="B3534" s="108" t="s">
        <v>220</v>
      </c>
      <c r="C3534" s="108" t="s">
        <v>330</v>
      </c>
      <c r="D3534" s="108" t="s">
        <v>193</v>
      </c>
      <c r="E3534" s="105" t="s">
        <v>84</v>
      </c>
      <c r="F3534" s="105">
        <v>42.273558357640603</v>
      </c>
      <c r="G3534" s="105">
        <v>42.273558357640603</v>
      </c>
      <c r="H3534" s="105">
        <v>40.1277525354067</v>
      </c>
      <c r="I3534" s="105">
        <v>41.621146973764397</v>
      </c>
      <c r="J3534" s="105">
        <v>42.782668322361303</v>
      </c>
      <c r="K3534" s="105">
        <v>43.802906613844598</v>
      </c>
      <c r="L3534" s="105">
        <v>44.9841395965001</v>
      </c>
      <c r="M3534" s="105">
        <v>46.309372349013003</v>
      </c>
      <c r="N3534" s="105">
        <v>47.6714699179146</v>
      </c>
      <c r="O3534" s="105">
        <v>49.155530447929202</v>
      </c>
      <c r="P3534" s="105">
        <v>50.861473132124502</v>
      </c>
      <c r="Q3534" s="105">
        <v>52.671531237950603</v>
      </c>
      <c r="R3534" s="105">
        <v>54.472686920163497</v>
      </c>
      <c r="S3534" s="105">
        <v>56.5837759017545</v>
      </c>
      <c r="T3534" s="105">
        <v>58.747765827341198</v>
      </c>
      <c r="U3534" s="105">
        <v>61.029999034201701</v>
      </c>
      <c r="V3534" s="105">
        <v>63.615840093280902</v>
      </c>
      <c r="W3534" s="105">
        <v>66.164227031577596</v>
      </c>
      <c r="X3534" s="105">
        <v>68.819992940398095</v>
      </c>
      <c r="Y3534" s="105">
        <v>71.606996194505399</v>
      </c>
      <c r="Z3534" s="105">
        <v>74.276505012636505</v>
      </c>
      <c r="AA3534" s="105">
        <v>77.108668148768402</v>
      </c>
      <c r="AB3534" s="105">
        <v>79.901235674444195</v>
      </c>
      <c r="AC3534" s="105">
        <v>83.001084013669896</v>
      </c>
      <c r="AD3534" s="105">
        <v>85.949863525423595</v>
      </c>
      <c r="AE3534" s="105">
        <v>88.953123656728906</v>
      </c>
      <c r="AF3534" s="105">
        <v>92.076890500182301</v>
      </c>
      <c r="AG3534" s="105">
        <v>95.3289541957582</v>
      </c>
      <c r="AH3534" s="105">
        <v>98.585105284222706</v>
      </c>
      <c r="AI3534" s="105">
        <v>99.572730868960093</v>
      </c>
      <c r="AJ3534" s="105">
        <v>100.164192890322</v>
      </c>
      <c r="AK3534" s="105">
        <v>100.693560649747</v>
      </c>
    </row>
    <row r="3535" spans="1:37" s="105" customFormat="1" x14ac:dyDescent="0.3">
      <c r="A3535" s="108" t="str">
        <f t="shared" si="79"/>
        <v>SDGbaseTRA_AgMed_v7trnsfrx_govhhd-1</v>
      </c>
      <c r="B3535" s="108" t="s">
        <v>220</v>
      </c>
      <c r="C3535" s="108" t="s">
        <v>330</v>
      </c>
      <c r="D3535" s="108" t="s">
        <v>193</v>
      </c>
      <c r="E3535" s="105" t="s">
        <v>85</v>
      </c>
      <c r="F3535" s="105">
        <v>53.474000035044902</v>
      </c>
      <c r="G3535" s="105">
        <v>53.474000035044902</v>
      </c>
      <c r="H3535" s="105">
        <v>50.759659793266003</v>
      </c>
      <c r="I3535" s="105">
        <v>52.648731292132197</v>
      </c>
      <c r="J3535" s="105">
        <v>54.117999436301702</v>
      </c>
      <c r="K3535" s="105">
        <v>55.4085513688592</v>
      </c>
      <c r="L3535" s="105">
        <v>56.902753773623203</v>
      </c>
      <c r="M3535" s="105">
        <v>58.5791088997942</v>
      </c>
      <c r="N3535" s="105">
        <v>60.3020962298638</v>
      </c>
      <c r="O3535" s="105">
        <v>62.179360787595698</v>
      </c>
      <c r="P3535" s="105">
        <v>64.337295503729194</v>
      </c>
      <c r="Q3535" s="105">
        <v>66.626931176115903</v>
      </c>
      <c r="R3535" s="105">
        <v>68.9053057146144</v>
      </c>
      <c r="S3535" s="105">
        <v>71.575730837584203</v>
      </c>
      <c r="T3535" s="105">
        <v>74.313073087736797</v>
      </c>
      <c r="U3535" s="105">
        <v>77.199987351049202</v>
      </c>
      <c r="V3535" s="105">
        <v>80.470950815113198</v>
      </c>
      <c r="W3535" s="105">
        <v>83.694536633815801</v>
      </c>
      <c r="X3535" s="105">
        <v>87.053951639760498</v>
      </c>
      <c r="Y3535" s="105">
        <v>90.579375519315903</v>
      </c>
      <c r="Z3535" s="105">
        <v>93.956174638676003</v>
      </c>
      <c r="AA3535" s="105">
        <v>97.538723577648696</v>
      </c>
      <c r="AB3535" s="105">
        <v>101.07118599073701</v>
      </c>
      <c r="AC3535" s="105">
        <v>104.99234372243301</v>
      </c>
      <c r="AD3535" s="105">
        <v>108.72240671786</v>
      </c>
      <c r="AE3535" s="105">
        <v>112.521385053396</v>
      </c>
      <c r="AF3535" s="105">
        <v>116.47279853231601</v>
      </c>
      <c r="AG3535" s="105">
        <v>120.586501303679</v>
      </c>
      <c r="AH3535" s="105">
        <v>124.70537442870901</v>
      </c>
      <c r="AI3535" s="105">
        <v>125.95467286973501</v>
      </c>
      <c r="AJ3535" s="105">
        <v>126.70284362658199</v>
      </c>
      <c r="AK3535" s="105">
        <v>127.372468155148</v>
      </c>
    </row>
    <row r="3536" spans="1:37" s="105" customFormat="1" x14ac:dyDescent="0.3">
      <c r="A3536" s="108" t="str">
        <f t="shared" si="79"/>
        <v>SDGbaseTRA_AgMed_v7trnsfrx_govhhd-2</v>
      </c>
      <c r="B3536" s="108" t="s">
        <v>220</v>
      </c>
      <c r="C3536" s="108" t="s">
        <v>330</v>
      </c>
      <c r="D3536" s="108" t="s">
        <v>193</v>
      </c>
      <c r="E3536" s="105" t="s">
        <v>86</v>
      </c>
      <c r="F3536" s="105">
        <v>58.0983201113118</v>
      </c>
      <c r="G3536" s="105">
        <v>58.0983201113118</v>
      </c>
      <c r="H3536" s="105">
        <v>55.149249382461598</v>
      </c>
      <c r="I3536" s="105">
        <v>57.201683847479302</v>
      </c>
      <c r="J3536" s="105">
        <v>58.798011238610897</v>
      </c>
      <c r="K3536" s="105">
        <v>60.200167412618001</v>
      </c>
      <c r="L3536" s="105">
        <v>61.823585327234099</v>
      </c>
      <c r="M3536" s="105">
        <v>63.644908150974402</v>
      </c>
      <c r="N3536" s="105">
        <v>65.516895834419003</v>
      </c>
      <c r="O3536" s="105">
        <v>67.556502318640298</v>
      </c>
      <c r="P3536" s="105">
        <v>69.901050731608706</v>
      </c>
      <c r="Q3536" s="105">
        <v>72.388689325045206</v>
      </c>
      <c r="R3536" s="105">
        <v>74.864092945204405</v>
      </c>
      <c r="S3536" s="105">
        <v>77.765450867295897</v>
      </c>
      <c r="T3536" s="105">
        <v>80.739512770264696</v>
      </c>
      <c r="U3536" s="105">
        <v>83.876081362363905</v>
      </c>
      <c r="V3536" s="105">
        <v>87.429910929687296</v>
      </c>
      <c r="W3536" s="105">
        <v>90.932265731619694</v>
      </c>
      <c r="X3536" s="105">
        <v>94.582195945821098</v>
      </c>
      <c r="Y3536" s="105">
        <v>98.412491135039105</v>
      </c>
      <c r="Z3536" s="105">
        <v>102.081308804553</v>
      </c>
      <c r="AA3536" s="105">
        <v>105.973669109271</v>
      </c>
      <c r="AB3536" s="105">
        <v>109.811611509732</v>
      </c>
      <c r="AC3536" s="105">
        <v>114.071862789864</v>
      </c>
      <c r="AD3536" s="105">
        <v>118.12449385919901</v>
      </c>
      <c r="AE3536" s="105">
        <v>122.25199992362801</v>
      </c>
      <c r="AF3536" s="105">
        <v>126.545123404946</v>
      </c>
      <c r="AG3536" s="105">
        <v>131.01457061848501</v>
      </c>
      <c r="AH3536" s="105">
        <v>135.4896353071</v>
      </c>
      <c r="AI3536" s="105">
        <v>136.846970473607</v>
      </c>
      <c r="AJ3536" s="105">
        <v>137.65984147821999</v>
      </c>
      <c r="AK3536" s="105">
        <v>138.38737374043299</v>
      </c>
    </row>
    <row r="3537" spans="1:37" s="105" customFormat="1" x14ac:dyDescent="0.3">
      <c r="A3537" s="108" t="str">
        <f t="shared" si="79"/>
        <v>SDGbaseTRA_AgMed_v7trnsfrx_govhhd-3</v>
      </c>
      <c r="B3537" s="108" t="s">
        <v>220</v>
      </c>
      <c r="C3537" s="108" t="s">
        <v>330</v>
      </c>
      <c r="D3537" s="108" t="s">
        <v>193</v>
      </c>
      <c r="E3537" s="105" t="s">
        <v>87</v>
      </c>
      <c r="F3537" s="105">
        <v>61.808786157081002</v>
      </c>
      <c r="G3537" s="105">
        <v>61.808786157081002</v>
      </c>
      <c r="H3537" s="105">
        <v>58.6713721717475</v>
      </c>
      <c r="I3537" s="105">
        <v>60.854885958491302</v>
      </c>
      <c r="J3537" s="105">
        <v>62.553163260934902</v>
      </c>
      <c r="K3537" s="105">
        <v>64.044868545218407</v>
      </c>
      <c r="L3537" s="105">
        <v>65.771966515277299</v>
      </c>
      <c r="M3537" s="105">
        <v>67.709608648817394</v>
      </c>
      <c r="N3537" s="105">
        <v>69.701151368005</v>
      </c>
      <c r="O3537" s="105">
        <v>71.871017911242404</v>
      </c>
      <c r="P3537" s="105">
        <v>74.365301587852102</v>
      </c>
      <c r="Q3537" s="105">
        <v>77.011813940760504</v>
      </c>
      <c r="R3537" s="105">
        <v>79.645309930278799</v>
      </c>
      <c r="S3537" s="105">
        <v>82.731963916626697</v>
      </c>
      <c r="T3537" s="105">
        <v>85.895965144654198</v>
      </c>
      <c r="U3537" s="105">
        <v>89.232851598593697</v>
      </c>
      <c r="V3537" s="105">
        <v>93.013647520826098</v>
      </c>
      <c r="W3537" s="105">
        <v>96.739681226862899</v>
      </c>
      <c r="X3537" s="105">
        <v>100.622715291628</v>
      </c>
      <c r="Y3537" s="105">
        <v>104.69763339279299</v>
      </c>
      <c r="Z3537" s="105">
        <v>108.600761165676</v>
      </c>
      <c r="AA3537" s="105">
        <v>112.74170818892399</v>
      </c>
      <c r="AB3537" s="105">
        <v>116.824761892694</v>
      </c>
      <c r="AC3537" s="105">
        <v>121.357095355083</v>
      </c>
      <c r="AD3537" s="105">
        <v>125.668548881763</v>
      </c>
      <c r="AE3537" s="105">
        <v>130.05965931678901</v>
      </c>
      <c r="AF3537" s="105">
        <v>134.62696437301699</v>
      </c>
      <c r="AG3537" s="105">
        <v>139.38185412770699</v>
      </c>
      <c r="AH3537" s="105">
        <v>144.14272011914801</v>
      </c>
      <c r="AI3537" s="105">
        <v>145.58674188930101</v>
      </c>
      <c r="AJ3537" s="105">
        <v>146.45152713612401</v>
      </c>
      <c r="AK3537" s="105">
        <v>147.22552345703801</v>
      </c>
    </row>
    <row r="3538" spans="1:37" s="105" customFormat="1" x14ac:dyDescent="0.3">
      <c r="A3538" s="108" t="str">
        <f t="shared" si="79"/>
        <v>SDGbaseTRA_AgMed_v7trnsfrx_govhhd-4</v>
      </c>
      <c r="B3538" s="108" t="s">
        <v>220</v>
      </c>
      <c r="C3538" s="108" t="s">
        <v>330</v>
      </c>
      <c r="D3538" s="108" t="s">
        <v>193</v>
      </c>
      <c r="E3538" s="105" t="s">
        <v>88</v>
      </c>
      <c r="F3538" s="105">
        <v>54.277256646940998</v>
      </c>
      <c r="G3538" s="105">
        <v>54.277256646940998</v>
      </c>
      <c r="H3538" s="105">
        <v>51.522143099542198</v>
      </c>
      <c r="I3538" s="105">
        <v>53.439591177134801</v>
      </c>
      <c r="J3538" s="105">
        <v>54.930929848115099</v>
      </c>
      <c r="K3538" s="105">
        <v>56.2408677322031</v>
      </c>
      <c r="L3538" s="105">
        <v>57.757515212337402</v>
      </c>
      <c r="M3538" s="105">
        <v>59.459051610492899</v>
      </c>
      <c r="N3538" s="105">
        <v>61.2079206955123</v>
      </c>
      <c r="O3538" s="105">
        <v>63.113384474684302</v>
      </c>
      <c r="P3538" s="105">
        <v>65.303734482878198</v>
      </c>
      <c r="Q3538" s="105">
        <v>67.627763785654906</v>
      </c>
      <c r="R3538" s="105">
        <v>69.940362796069095</v>
      </c>
      <c r="S3538" s="105">
        <v>72.650901556230806</v>
      </c>
      <c r="T3538" s="105">
        <v>75.429362635347303</v>
      </c>
      <c r="U3538" s="105">
        <v>78.359642515005305</v>
      </c>
      <c r="V3538" s="105">
        <v>81.679740568366</v>
      </c>
      <c r="W3538" s="105">
        <v>84.951749295794201</v>
      </c>
      <c r="X3538" s="105">
        <v>88.361627560778103</v>
      </c>
      <c r="Y3538" s="105">
        <v>91.940008392106904</v>
      </c>
      <c r="Z3538" s="105">
        <v>95.367531904964693</v>
      </c>
      <c r="AA3538" s="105">
        <v>99.003895896501007</v>
      </c>
      <c r="AB3538" s="105">
        <v>102.589420990289</v>
      </c>
      <c r="AC3538" s="105">
        <v>106.569480167028</v>
      </c>
      <c r="AD3538" s="105">
        <v>110.355574088922</v>
      </c>
      <c r="AE3538" s="105">
        <v>114.211618558737</v>
      </c>
      <c r="AF3538" s="105">
        <v>118.22238796766401</v>
      </c>
      <c r="AG3538" s="105">
        <v>122.397884488294</v>
      </c>
      <c r="AH3538" s="105">
        <v>126.578629028761</v>
      </c>
      <c r="AI3538" s="105">
        <v>127.846693734371</v>
      </c>
      <c r="AJ3538" s="105">
        <v>128.606103095153</v>
      </c>
      <c r="AK3538" s="105">
        <v>129.28578635001099</v>
      </c>
    </row>
    <row r="3539" spans="1:37" s="105" customFormat="1" x14ac:dyDescent="0.3">
      <c r="A3539" s="108" t="str">
        <f t="shared" si="79"/>
        <v>SDGbaseTRA_AgMed_v7trnsfrx_govhhd-5</v>
      </c>
      <c r="B3539" s="108" t="s">
        <v>220</v>
      </c>
      <c r="C3539" s="108" t="s">
        <v>330</v>
      </c>
      <c r="D3539" s="108" t="s">
        <v>193</v>
      </c>
      <c r="E3539" s="105" t="s">
        <v>89</v>
      </c>
      <c r="F3539" s="105">
        <v>51.448840412463099</v>
      </c>
      <c r="G3539" s="105">
        <v>51.448840412463099</v>
      </c>
      <c r="H3539" s="105">
        <v>48.837297273126502</v>
      </c>
      <c r="I3539" s="105">
        <v>50.654826128443197</v>
      </c>
      <c r="J3539" s="105">
        <v>52.068450361209599</v>
      </c>
      <c r="K3539" s="105">
        <v>53.310126696973398</v>
      </c>
      <c r="L3539" s="105">
        <v>54.747740883610703</v>
      </c>
      <c r="M3539" s="105">
        <v>56.360609330041797</v>
      </c>
      <c r="N3539" s="105">
        <v>58.018343932266397</v>
      </c>
      <c r="O3539" s="105">
        <v>59.824512997221703</v>
      </c>
      <c r="P3539" s="105">
        <v>61.900722720790299</v>
      </c>
      <c r="Q3539" s="105">
        <v>64.103645640977803</v>
      </c>
      <c r="R3539" s="105">
        <v>66.295733907316702</v>
      </c>
      <c r="S3539" s="105">
        <v>68.865025074894703</v>
      </c>
      <c r="T3539" s="105">
        <v>71.498699093859003</v>
      </c>
      <c r="U3539" s="105">
        <v>74.276280556257205</v>
      </c>
      <c r="V3539" s="105">
        <v>77.423366563425901</v>
      </c>
      <c r="W3539" s="105">
        <v>80.524869204590203</v>
      </c>
      <c r="X3539" s="105">
        <v>83.757056929593205</v>
      </c>
      <c r="Y3539" s="105">
        <v>87.148966464070895</v>
      </c>
      <c r="Z3539" s="105">
        <v>90.397879933851499</v>
      </c>
      <c r="AA3539" s="105">
        <v>93.844751095729293</v>
      </c>
      <c r="AB3539" s="105">
        <v>97.243432601412195</v>
      </c>
      <c r="AC3539" s="105">
        <v>101.016088812617</v>
      </c>
      <c r="AD3539" s="105">
        <v>104.60488739986199</v>
      </c>
      <c r="AE3539" s="105">
        <v>108.259991375388</v>
      </c>
      <c r="AF3539" s="105">
        <v>112.061757492518</v>
      </c>
      <c r="AG3539" s="105">
        <v>116.01966670539601</v>
      </c>
      <c r="AH3539" s="105">
        <v>119.982550461052</v>
      </c>
      <c r="AI3539" s="105">
        <v>121.184535651571</v>
      </c>
      <c r="AJ3539" s="105">
        <v>121.90437179334199</v>
      </c>
      <c r="AK3539" s="105">
        <v>122.548636398269</v>
      </c>
    </row>
    <row r="3540" spans="1:37" s="105" customFormat="1" x14ac:dyDescent="0.3">
      <c r="A3540" s="108" t="str">
        <f t="shared" si="79"/>
        <v>SDGbaseTRA_AgMed_v7trnsfrx_govhhd-6</v>
      </c>
      <c r="B3540" s="108" t="s">
        <v>220</v>
      </c>
      <c r="C3540" s="108" t="s">
        <v>330</v>
      </c>
      <c r="D3540" s="108" t="s">
        <v>193</v>
      </c>
      <c r="E3540" s="105" t="s">
        <v>90</v>
      </c>
      <c r="F3540" s="105">
        <v>33.304564377838098</v>
      </c>
      <c r="G3540" s="105">
        <v>33.304564377838098</v>
      </c>
      <c r="H3540" s="105">
        <v>31.614024690019001</v>
      </c>
      <c r="I3540" s="105">
        <v>32.790572232882703</v>
      </c>
      <c r="J3540" s="105">
        <v>33.705658732185803</v>
      </c>
      <c r="K3540" s="105">
        <v>34.5094375759722</v>
      </c>
      <c r="L3540" s="105">
        <v>35.440053579083497</v>
      </c>
      <c r="M3540" s="105">
        <v>36.484117557523298</v>
      </c>
      <c r="N3540" s="105">
        <v>37.557224907242698</v>
      </c>
      <c r="O3540" s="105">
        <v>38.726418875830099</v>
      </c>
      <c r="P3540" s="105">
        <v>40.070419242915797</v>
      </c>
      <c r="Q3540" s="105">
        <v>41.496445322932601</v>
      </c>
      <c r="R3540" s="105">
        <v>42.915457767195598</v>
      </c>
      <c r="S3540" s="105">
        <v>44.578646332963302</v>
      </c>
      <c r="T3540" s="105">
        <v>46.283512083321199</v>
      </c>
      <c r="U3540" s="105">
        <v>48.081533960733999</v>
      </c>
      <c r="V3540" s="105">
        <v>50.118748554650303</v>
      </c>
      <c r="W3540" s="105">
        <v>52.126455503001097</v>
      </c>
      <c r="X3540" s="105">
        <v>54.218759300435998</v>
      </c>
      <c r="Y3540" s="105">
        <v>56.414456395825802</v>
      </c>
      <c r="Z3540" s="105">
        <v>58.517587330262202</v>
      </c>
      <c r="AA3540" s="105">
        <v>60.7488629351651</v>
      </c>
      <c r="AB3540" s="105">
        <v>62.948943755225002</v>
      </c>
      <c r="AC3540" s="105">
        <v>65.391110977152707</v>
      </c>
      <c r="AD3540" s="105">
        <v>67.714260976838005</v>
      </c>
      <c r="AE3540" s="105">
        <v>70.080332683890703</v>
      </c>
      <c r="AF3540" s="105">
        <v>72.541343726750895</v>
      </c>
      <c r="AG3540" s="105">
        <v>75.103431445835994</v>
      </c>
      <c r="AH3540" s="105">
        <v>77.668739353731496</v>
      </c>
      <c r="AI3540" s="105">
        <v>78.446824784577103</v>
      </c>
      <c r="AJ3540" s="105">
        <v>78.912798923797496</v>
      </c>
      <c r="AK3540" s="105">
        <v>79.329853066109806</v>
      </c>
    </row>
    <row r="3541" spans="1:37" s="105" customFormat="1" x14ac:dyDescent="0.3">
      <c r="A3541" s="108" t="str">
        <f t="shared" si="79"/>
        <v>SDGbaseTRA_AgMed_v7trnsfrx_govhhd-7</v>
      </c>
      <c r="B3541" s="108" t="s">
        <v>220</v>
      </c>
      <c r="C3541" s="108" t="s">
        <v>330</v>
      </c>
      <c r="D3541" s="108" t="s">
        <v>193</v>
      </c>
      <c r="E3541" s="105" t="s">
        <v>91</v>
      </c>
      <c r="F3541" s="105">
        <v>17.1658864276604</v>
      </c>
      <c r="G3541" s="105">
        <v>17.1658864276604</v>
      </c>
      <c r="H3541" s="105">
        <v>16.2945460325924</v>
      </c>
      <c r="I3541" s="105">
        <v>16.900963857741299</v>
      </c>
      <c r="J3541" s="105">
        <v>17.372619056119301</v>
      </c>
      <c r="K3541" s="105">
        <v>17.786903902750598</v>
      </c>
      <c r="L3541" s="105">
        <v>18.266563340295999</v>
      </c>
      <c r="M3541" s="105">
        <v>18.804696296301199</v>
      </c>
      <c r="N3541" s="105">
        <v>19.357798828464301</v>
      </c>
      <c r="O3541" s="105">
        <v>19.960426463793201</v>
      </c>
      <c r="P3541" s="105">
        <v>20.653153064219101</v>
      </c>
      <c r="Q3541" s="105">
        <v>21.388157475468599</v>
      </c>
      <c r="R3541" s="105">
        <v>22.1195469084997</v>
      </c>
      <c r="S3541" s="105">
        <v>22.976789948938599</v>
      </c>
      <c r="T3541" s="105">
        <v>23.8555143037458</v>
      </c>
      <c r="U3541" s="105">
        <v>24.782253323417699</v>
      </c>
      <c r="V3541" s="105">
        <v>25.832277396730898</v>
      </c>
      <c r="W3541" s="105">
        <v>26.8670925969666</v>
      </c>
      <c r="X3541" s="105">
        <v>27.945510826716198</v>
      </c>
      <c r="Y3541" s="105">
        <v>29.077220178665701</v>
      </c>
      <c r="Z3541" s="105">
        <v>30.1612189469264</v>
      </c>
      <c r="AA3541" s="105">
        <v>31.311266225372702</v>
      </c>
      <c r="AB3541" s="105">
        <v>32.445235042990802</v>
      </c>
      <c r="AC3541" s="105">
        <v>33.703980381718701</v>
      </c>
      <c r="AD3541" s="105">
        <v>34.901381692740003</v>
      </c>
      <c r="AE3541" s="105">
        <v>36.120905771847703</v>
      </c>
      <c r="AF3541" s="105">
        <v>37.389363619837702</v>
      </c>
      <c r="AG3541" s="105">
        <v>38.709918553526798</v>
      </c>
      <c r="AH3541" s="105">
        <v>40.032133241559599</v>
      </c>
      <c r="AI3541" s="105">
        <v>40.433175152373501</v>
      </c>
      <c r="AJ3541" s="105">
        <v>40.673348212778599</v>
      </c>
      <c r="AK3541" s="105">
        <v>40.888306858083098</v>
      </c>
    </row>
    <row r="3542" spans="1:37" s="105" customFormat="1" x14ac:dyDescent="0.3">
      <c r="A3542" s="108" t="str">
        <f t="shared" si="79"/>
        <v>SDGbaseTRA_AgMed_v7trnsfrx_govhhd-8</v>
      </c>
      <c r="B3542" s="108" t="s">
        <v>220</v>
      </c>
      <c r="C3542" s="108" t="s">
        <v>330</v>
      </c>
      <c r="D3542" s="108" t="s">
        <v>193</v>
      </c>
      <c r="E3542" s="105" t="s">
        <v>92</v>
      </c>
      <c r="F3542" s="105">
        <v>-31.5393310233951</v>
      </c>
      <c r="G3542" s="105">
        <v>-31.5393310233951</v>
      </c>
      <c r="H3542" s="105">
        <v>-29.9383945806475</v>
      </c>
      <c r="I3542" s="105">
        <v>-31.0525818733609</v>
      </c>
      <c r="J3542" s="105">
        <v>-31.9191662757008</v>
      </c>
      <c r="K3542" s="105">
        <v>-32.680342633877402</v>
      </c>
      <c r="L3542" s="105">
        <v>-33.561633433685202</v>
      </c>
      <c r="M3542" s="105">
        <v>-34.550359154641498</v>
      </c>
      <c r="N3542" s="105">
        <v>-35.566588868457004</v>
      </c>
      <c r="O3542" s="105">
        <v>-36.673812346520997</v>
      </c>
      <c r="P3542" s="105">
        <v>-37.946577004006997</v>
      </c>
      <c r="Q3542" s="105">
        <v>-39.297019786425601</v>
      </c>
      <c r="R3542" s="105">
        <v>-40.6408206750422</v>
      </c>
      <c r="S3542" s="105">
        <v>-42.215855680303399</v>
      </c>
      <c r="T3542" s="105">
        <v>-43.830358864940898</v>
      </c>
      <c r="U3542" s="105">
        <v>-45.533080646126201</v>
      </c>
      <c r="V3542" s="105">
        <v>-47.462317273102499</v>
      </c>
      <c r="W3542" s="105">
        <v>-49.3636102407458</v>
      </c>
      <c r="X3542" s="105">
        <v>-51.345016192198997</v>
      </c>
      <c r="Y3542" s="105">
        <v>-53.424335312934502</v>
      </c>
      <c r="Z3542" s="105">
        <v>-55.415994533400699</v>
      </c>
      <c r="AA3542" s="105">
        <v>-57.529006404959297</v>
      </c>
      <c r="AB3542" s="105">
        <v>-59.612476900921301</v>
      </c>
      <c r="AC3542" s="105">
        <v>-61.925202554769399</v>
      </c>
      <c r="AD3542" s="105">
        <v>-64.125219225932796</v>
      </c>
      <c r="AE3542" s="105">
        <v>-66.365882636125306</v>
      </c>
      <c r="AF3542" s="105">
        <v>-68.696453336658095</v>
      </c>
      <c r="AG3542" s="105">
        <v>-71.122743372055496</v>
      </c>
      <c r="AH3542" s="105">
        <v>-73.552082917414793</v>
      </c>
      <c r="AI3542" s="105">
        <v>-74.2889276840815</v>
      </c>
      <c r="AJ3542" s="105">
        <v>-74.730203914524907</v>
      </c>
      <c r="AK3542" s="105">
        <v>-75.125153042213199</v>
      </c>
    </row>
    <row r="3543" spans="1:37" s="105" customFormat="1" x14ac:dyDescent="0.3">
      <c r="A3543" s="108" t="str">
        <f t="shared" si="79"/>
        <v>SDGbaseTRA_AgMed_v7trnsfrx_govhhd-9</v>
      </c>
      <c r="B3543" s="108" t="s">
        <v>220</v>
      </c>
      <c r="C3543" s="108" t="s">
        <v>330</v>
      </c>
      <c r="D3543" s="108" t="s">
        <v>193</v>
      </c>
      <c r="E3543" s="105" t="s">
        <v>93</v>
      </c>
      <c r="F3543" s="105">
        <v>-164.453474595279</v>
      </c>
      <c r="G3543" s="105">
        <v>-164.453474595279</v>
      </c>
      <c r="H3543" s="105">
        <v>-156.105816224823</v>
      </c>
      <c r="I3543" s="105">
        <v>-161.915450281446</v>
      </c>
      <c r="J3543" s="105">
        <v>-166.43402475245</v>
      </c>
      <c r="K3543" s="105">
        <v>-170.402976940722</v>
      </c>
      <c r="L3543" s="105">
        <v>-174.99823401988201</v>
      </c>
      <c r="M3543" s="105">
        <v>-180.15368199410801</v>
      </c>
      <c r="N3543" s="105">
        <v>-185.452542242601</v>
      </c>
      <c r="O3543" s="105">
        <v>-191.22586533515499</v>
      </c>
      <c r="P3543" s="105">
        <v>-197.86235899161201</v>
      </c>
      <c r="Q3543" s="105">
        <v>-204.90388462340499</v>
      </c>
      <c r="R3543" s="105">
        <v>-211.91077786198699</v>
      </c>
      <c r="S3543" s="105">
        <v>-220.123380058028</v>
      </c>
      <c r="T3543" s="105">
        <v>-228.54177860496799</v>
      </c>
      <c r="U3543" s="105">
        <v>-237.42016962021299</v>
      </c>
      <c r="V3543" s="105">
        <v>-247.47966220702199</v>
      </c>
      <c r="W3543" s="105">
        <v>-257.39344999537298</v>
      </c>
      <c r="X3543" s="105">
        <v>-267.72496568473701</v>
      </c>
      <c r="Y3543" s="105">
        <v>-278.56702362007201</v>
      </c>
      <c r="Z3543" s="105">
        <v>-288.95200226062798</v>
      </c>
      <c r="AA3543" s="105">
        <v>-299.969742106826</v>
      </c>
      <c r="AB3543" s="105">
        <v>-310.83344628696699</v>
      </c>
      <c r="AC3543" s="105">
        <v>-322.89254066911599</v>
      </c>
      <c r="AD3543" s="105">
        <v>-334.36394396146801</v>
      </c>
      <c r="AE3543" s="105">
        <v>-346.04728889136902</v>
      </c>
      <c r="AF3543" s="105">
        <v>-358.19943153536798</v>
      </c>
      <c r="AG3543" s="105">
        <v>-370.85067725776503</v>
      </c>
      <c r="AH3543" s="105">
        <v>-383.51782384085902</v>
      </c>
      <c r="AI3543" s="105">
        <v>-387.35990540009601</v>
      </c>
      <c r="AJ3543" s="105">
        <v>-389.66082323817301</v>
      </c>
      <c r="AK3543" s="105">
        <v>-391.720180688987</v>
      </c>
    </row>
    <row r="3544" spans="1:37" s="105" customFormat="1" x14ac:dyDescent="0.3">
      <c r="A3544" s="108" t="str">
        <f t="shared" si="79"/>
        <v>SDGbaseTRA_AgMed_v7trnsfrx_rowent-e</v>
      </c>
      <c r="B3544" s="108" t="s">
        <v>220</v>
      </c>
      <c r="C3544" s="108" t="s">
        <v>330</v>
      </c>
      <c r="D3544" s="108" t="s">
        <v>194</v>
      </c>
      <c r="E3544" s="105" t="s">
        <v>83</v>
      </c>
      <c r="F3544" s="105">
        <v>-32.416327613782698</v>
      </c>
      <c r="G3544" s="105">
        <v>-32.416327613782698</v>
      </c>
      <c r="H3544" s="105">
        <v>-32.416327613782698</v>
      </c>
      <c r="I3544" s="105">
        <v>-32.416327613782698</v>
      </c>
      <c r="J3544" s="105">
        <v>-32.416327613782698</v>
      </c>
      <c r="K3544" s="105">
        <v>-32.416327613782698</v>
      </c>
      <c r="L3544" s="105">
        <v>-32.416327613782698</v>
      </c>
      <c r="M3544" s="105">
        <v>-32.416327613782698</v>
      </c>
      <c r="N3544" s="105">
        <v>-32.416327613782698</v>
      </c>
      <c r="O3544" s="105">
        <v>-32.416327613782698</v>
      </c>
      <c r="P3544" s="105">
        <v>-32.416327613782698</v>
      </c>
      <c r="Q3544" s="105">
        <v>-32.416327613782698</v>
      </c>
      <c r="R3544" s="105">
        <v>-32.416327613782698</v>
      </c>
      <c r="S3544" s="105">
        <v>-32.416327613782698</v>
      </c>
      <c r="T3544" s="105">
        <v>-32.416327613782698</v>
      </c>
      <c r="U3544" s="105">
        <v>-32.416327613782698</v>
      </c>
      <c r="V3544" s="105">
        <v>-32.416327613782698</v>
      </c>
      <c r="W3544" s="105">
        <v>-32.416327613782698</v>
      </c>
      <c r="X3544" s="105">
        <v>-32.416327613782698</v>
      </c>
      <c r="Y3544" s="105">
        <v>-32.416327613782698</v>
      </c>
      <c r="Z3544" s="105">
        <v>-32.416327613782698</v>
      </c>
      <c r="AA3544" s="105">
        <v>-32.416327613782698</v>
      </c>
      <c r="AB3544" s="105">
        <v>-32.416327613782698</v>
      </c>
      <c r="AC3544" s="105">
        <v>-32.416327613782698</v>
      </c>
      <c r="AD3544" s="105">
        <v>-32.416327613782698</v>
      </c>
      <c r="AE3544" s="105">
        <v>-32.416327613782698</v>
      </c>
      <c r="AF3544" s="105">
        <v>-32.416327613782698</v>
      </c>
      <c r="AG3544" s="105">
        <v>-32.416327613782698</v>
      </c>
      <c r="AH3544" s="105">
        <v>-32.416327613782698</v>
      </c>
      <c r="AI3544" s="105">
        <v>-32.416327613782698</v>
      </c>
      <c r="AJ3544" s="105">
        <v>-32.416327613782698</v>
      </c>
      <c r="AK3544" s="105">
        <v>-32.416327613782698</v>
      </c>
    </row>
    <row r="3545" spans="1:37" s="105" customFormat="1" x14ac:dyDescent="0.3">
      <c r="A3545" s="108" t="str">
        <f t="shared" si="79"/>
        <v>SDGbaseTRA_AgMed_v7trnsfrx_rowhhd-0</v>
      </c>
      <c r="B3545" s="108" t="s">
        <v>220</v>
      </c>
      <c r="C3545" s="108" t="s">
        <v>330</v>
      </c>
      <c r="D3545" s="108" t="s">
        <v>194</v>
      </c>
      <c r="E3545" s="105" t="s">
        <v>84</v>
      </c>
      <c r="F3545" s="105">
        <v>2.9558537024277999E-2</v>
      </c>
      <c r="G3545" s="105">
        <v>2.9558537024277999E-2</v>
      </c>
      <c r="H3545" s="105">
        <v>2.9558537024277999E-2</v>
      </c>
      <c r="I3545" s="105">
        <v>2.9558537024277999E-2</v>
      </c>
      <c r="J3545" s="105">
        <v>2.9558537024277999E-2</v>
      </c>
      <c r="K3545" s="105">
        <v>2.9558537024277999E-2</v>
      </c>
      <c r="L3545" s="105">
        <v>2.9558537024277999E-2</v>
      </c>
      <c r="M3545" s="105">
        <v>2.9558537024277999E-2</v>
      </c>
      <c r="N3545" s="105">
        <v>2.9558537024277999E-2</v>
      </c>
      <c r="O3545" s="105">
        <v>2.9558537024277999E-2</v>
      </c>
      <c r="P3545" s="105">
        <v>2.9558537024277999E-2</v>
      </c>
      <c r="Q3545" s="105">
        <v>2.9558537024277999E-2</v>
      </c>
      <c r="R3545" s="105">
        <v>2.9558537024277999E-2</v>
      </c>
      <c r="S3545" s="105">
        <v>2.9558537024277999E-2</v>
      </c>
      <c r="T3545" s="105">
        <v>2.9558537024277999E-2</v>
      </c>
      <c r="U3545" s="105">
        <v>2.9558537024277999E-2</v>
      </c>
      <c r="V3545" s="105">
        <v>2.9558537024277999E-2</v>
      </c>
      <c r="W3545" s="105">
        <v>2.9558537024277999E-2</v>
      </c>
      <c r="X3545" s="105">
        <v>2.9558537024277999E-2</v>
      </c>
      <c r="Y3545" s="105">
        <v>2.9558537024277999E-2</v>
      </c>
      <c r="Z3545" s="105">
        <v>2.9558537024277999E-2</v>
      </c>
      <c r="AA3545" s="105">
        <v>2.9558537024277999E-2</v>
      </c>
      <c r="AB3545" s="105">
        <v>2.9558537024277999E-2</v>
      </c>
      <c r="AC3545" s="105">
        <v>2.9558537024277999E-2</v>
      </c>
      <c r="AD3545" s="105">
        <v>2.9558537024277999E-2</v>
      </c>
      <c r="AE3545" s="105">
        <v>2.9558537024277999E-2</v>
      </c>
      <c r="AF3545" s="105">
        <v>2.9558537024277999E-2</v>
      </c>
      <c r="AG3545" s="105">
        <v>2.9558537024277999E-2</v>
      </c>
      <c r="AH3545" s="105">
        <v>2.9558537024277999E-2</v>
      </c>
      <c r="AI3545" s="105">
        <v>2.9558537024277999E-2</v>
      </c>
      <c r="AJ3545" s="105">
        <v>2.9558537024277999E-2</v>
      </c>
      <c r="AK3545" s="105">
        <v>2.9558537024277999E-2</v>
      </c>
    </row>
    <row r="3546" spans="1:37" s="105" customFormat="1" x14ac:dyDescent="0.3">
      <c r="A3546" s="108" t="str">
        <f t="shared" si="79"/>
        <v>SDGbaseTRA_AgMed_v7trnsfrx_rowhhd-1</v>
      </c>
      <c r="B3546" s="108" t="s">
        <v>220</v>
      </c>
      <c r="C3546" s="108" t="s">
        <v>330</v>
      </c>
      <c r="D3546" s="108" t="s">
        <v>194</v>
      </c>
      <c r="E3546" s="105" t="s">
        <v>85</v>
      </c>
      <c r="F3546" s="105">
        <v>6.0737858203831901E-2</v>
      </c>
      <c r="G3546" s="105">
        <v>6.0737858203831901E-2</v>
      </c>
      <c r="H3546" s="105">
        <v>6.0737858203831901E-2</v>
      </c>
      <c r="I3546" s="105">
        <v>6.0737858203831901E-2</v>
      </c>
      <c r="J3546" s="105">
        <v>6.0737858203831901E-2</v>
      </c>
      <c r="K3546" s="105">
        <v>6.0737858203831901E-2</v>
      </c>
      <c r="L3546" s="105">
        <v>6.0737858203831901E-2</v>
      </c>
      <c r="M3546" s="105">
        <v>6.0737858203831901E-2</v>
      </c>
      <c r="N3546" s="105">
        <v>6.0737858203831901E-2</v>
      </c>
      <c r="O3546" s="105">
        <v>6.0737858203831901E-2</v>
      </c>
      <c r="P3546" s="105">
        <v>6.0737858203831901E-2</v>
      </c>
      <c r="Q3546" s="105">
        <v>6.0737858203831901E-2</v>
      </c>
      <c r="R3546" s="105">
        <v>6.0737858203831901E-2</v>
      </c>
      <c r="S3546" s="105">
        <v>6.0737858203831901E-2</v>
      </c>
      <c r="T3546" s="105">
        <v>6.0737858203831901E-2</v>
      </c>
      <c r="U3546" s="105">
        <v>6.0737858203831901E-2</v>
      </c>
      <c r="V3546" s="105">
        <v>6.0737858203831901E-2</v>
      </c>
      <c r="W3546" s="105">
        <v>6.0737858203831901E-2</v>
      </c>
      <c r="X3546" s="105">
        <v>6.0737858203831901E-2</v>
      </c>
      <c r="Y3546" s="105">
        <v>6.0737858203831901E-2</v>
      </c>
      <c r="Z3546" s="105">
        <v>6.0737858203831901E-2</v>
      </c>
      <c r="AA3546" s="105">
        <v>6.0737858203831901E-2</v>
      </c>
      <c r="AB3546" s="105">
        <v>6.0737858203831901E-2</v>
      </c>
      <c r="AC3546" s="105">
        <v>6.0737858203831901E-2</v>
      </c>
      <c r="AD3546" s="105">
        <v>6.0737858203831901E-2</v>
      </c>
      <c r="AE3546" s="105">
        <v>6.0737858203831901E-2</v>
      </c>
      <c r="AF3546" s="105">
        <v>6.0737858203831901E-2</v>
      </c>
      <c r="AG3546" s="105">
        <v>6.0737858203831901E-2</v>
      </c>
      <c r="AH3546" s="105">
        <v>6.0737858203831901E-2</v>
      </c>
      <c r="AI3546" s="105">
        <v>6.0737858203831901E-2</v>
      </c>
      <c r="AJ3546" s="105">
        <v>6.0737858203831901E-2</v>
      </c>
      <c r="AK3546" s="105">
        <v>6.0737858203831901E-2</v>
      </c>
    </row>
    <row r="3547" spans="1:37" s="105" customFormat="1" x14ac:dyDescent="0.3">
      <c r="A3547" s="108" t="str">
        <f t="shared" si="79"/>
        <v>SDGbaseTRA_AgMed_v7trnsfrx_rowhhd-2</v>
      </c>
      <c r="B3547" s="108" t="s">
        <v>220</v>
      </c>
      <c r="C3547" s="108" t="s">
        <v>330</v>
      </c>
      <c r="D3547" s="108" t="s">
        <v>194</v>
      </c>
      <c r="E3547" s="105" t="s">
        <v>86</v>
      </c>
      <c r="F3547" s="105">
        <v>0.132672966576039</v>
      </c>
      <c r="G3547" s="105">
        <v>0.132672966576039</v>
      </c>
      <c r="H3547" s="105">
        <v>0.132672966576039</v>
      </c>
      <c r="I3547" s="105">
        <v>0.132672966576039</v>
      </c>
      <c r="J3547" s="105">
        <v>0.132672966576039</v>
      </c>
      <c r="K3547" s="105">
        <v>0.132672966576039</v>
      </c>
      <c r="L3547" s="105">
        <v>0.132672966576039</v>
      </c>
      <c r="M3547" s="105">
        <v>0.132672966576039</v>
      </c>
      <c r="N3547" s="105">
        <v>0.132672966576039</v>
      </c>
      <c r="O3547" s="105">
        <v>0.132672966576039</v>
      </c>
      <c r="P3547" s="105">
        <v>0.132672966576039</v>
      </c>
      <c r="Q3547" s="105">
        <v>0.132672966576039</v>
      </c>
      <c r="R3547" s="105">
        <v>0.132672966576039</v>
      </c>
      <c r="S3547" s="105">
        <v>0.132672966576039</v>
      </c>
      <c r="T3547" s="105">
        <v>0.132672966576039</v>
      </c>
      <c r="U3547" s="105">
        <v>0.132672966576039</v>
      </c>
      <c r="V3547" s="105">
        <v>0.132672966576039</v>
      </c>
      <c r="W3547" s="105">
        <v>0.132672966576039</v>
      </c>
      <c r="X3547" s="105">
        <v>0.132672966576039</v>
      </c>
      <c r="Y3547" s="105">
        <v>0.132672966576039</v>
      </c>
      <c r="Z3547" s="105">
        <v>0.132672966576039</v>
      </c>
      <c r="AA3547" s="105">
        <v>0.132672966576039</v>
      </c>
      <c r="AB3547" s="105">
        <v>0.132672966576039</v>
      </c>
      <c r="AC3547" s="105">
        <v>0.132672966576039</v>
      </c>
      <c r="AD3547" s="105">
        <v>0.132672966576039</v>
      </c>
      <c r="AE3547" s="105">
        <v>0.132672966576039</v>
      </c>
      <c r="AF3547" s="105">
        <v>0.132672966576039</v>
      </c>
      <c r="AG3547" s="105">
        <v>0.132672966576039</v>
      </c>
      <c r="AH3547" s="105">
        <v>0.132672966576039</v>
      </c>
      <c r="AI3547" s="105">
        <v>0.132672966576039</v>
      </c>
      <c r="AJ3547" s="105">
        <v>0.132672966576039</v>
      </c>
      <c r="AK3547" s="105">
        <v>0.132672966576039</v>
      </c>
    </row>
    <row r="3548" spans="1:37" s="105" customFormat="1" x14ac:dyDescent="0.3">
      <c r="A3548" s="108" t="str">
        <f t="shared" si="79"/>
        <v>SDGbaseTRA_AgMed_v7trnsfrx_rowhhd-3</v>
      </c>
      <c r="B3548" s="108" t="s">
        <v>220</v>
      </c>
      <c r="C3548" s="108" t="s">
        <v>330</v>
      </c>
      <c r="D3548" s="108" t="s">
        <v>194</v>
      </c>
      <c r="E3548" s="105" t="s">
        <v>87</v>
      </c>
      <c r="F3548" s="105">
        <v>0.206152741521125</v>
      </c>
      <c r="G3548" s="105">
        <v>0.206152741521125</v>
      </c>
      <c r="H3548" s="105">
        <v>0.206152741521125</v>
      </c>
      <c r="I3548" s="105">
        <v>0.206152741521125</v>
      </c>
      <c r="J3548" s="105">
        <v>0.206152741521125</v>
      </c>
      <c r="K3548" s="105">
        <v>0.206152741521125</v>
      </c>
      <c r="L3548" s="105">
        <v>0.206152741521125</v>
      </c>
      <c r="M3548" s="105">
        <v>0.206152741521125</v>
      </c>
      <c r="N3548" s="105">
        <v>0.206152741521125</v>
      </c>
      <c r="O3548" s="105">
        <v>0.206152741521125</v>
      </c>
      <c r="P3548" s="105">
        <v>0.206152741521125</v>
      </c>
      <c r="Q3548" s="105">
        <v>0.206152741521125</v>
      </c>
      <c r="R3548" s="105">
        <v>0.206152741521125</v>
      </c>
      <c r="S3548" s="105">
        <v>0.206152741521125</v>
      </c>
      <c r="T3548" s="105">
        <v>0.206152741521125</v>
      </c>
      <c r="U3548" s="105">
        <v>0.206152741521125</v>
      </c>
      <c r="V3548" s="105">
        <v>0.206152741521125</v>
      </c>
      <c r="W3548" s="105">
        <v>0.206152741521125</v>
      </c>
      <c r="X3548" s="105">
        <v>0.206152741521125</v>
      </c>
      <c r="Y3548" s="105">
        <v>0.206152741521125</v>
      </c>
      <c r="Z3548" s="105">
        <v>0.206152741521125</v>
      </c>
      <c r="AA3548" s="105">
        <v>0.206152741521125</v>
      </c>
      <c r="AB3548" s="105">
        <v>0.206152741521125</v>
      </c>
      <c r="AC3548" s="105">
        <v>0.206152741521125</v>
      </c>
      <c r="AD3548" s="105">
        <v>0.206152741521125</v>
      </c>
      <c r="AE3548" s="105">
        <v>0.206152741521125</v>
      </c>
      <c r="AF3548" s="105">
        <v>0.206152741521125</v>
      </c>
      <c r="AG3548" s="105">
        <v>0.206152741521125</v>
      </c>
      <c r="AH3548" s="105">
        <v>0.206152741521125</v>
      </c>
      <c r="AI3548" s="105">
        <v>0.206152741521125</v>
      </c>
      <c r="AJ3548" s="105">
        <v>0.206152741521125</v>
      </c>
      <c r="AK3548" s="105">
        <v>0.206152741521125</v>
      </c>
    </row>
    <row r="3549" spans="1:37" s="105" customFormat="1" x14ac:dyDescent="0.3">
      <c r="A3549" s="108" t="str">
        <f t="shared" si="79"/>
        <v>SDGbaseTRA_AgMed_v7trnsfrx_rowhhd-4</v>
      </c>
      <c r="B3549" s="108" t="s">
        <v>220</v>
      </c>
      <c r="C3549" s="108" t="s">
        <v>330</v>
      </c>
      <c r="D3549" s="108" t="s">
        <v>194</v>
      </c>
      <c r="E3549" s="105" t="s">
        <v>88</v>
      </c>
      <c r="F3549" s="105">
        <v>0.20943764483930299</v>
      </c>
      <c r="G3549" s="105">
        <v>0.20943764483930299</v>
      </c>
      <c r="H3549" s="105">
        <v>0.20943764483930299</v>
      </c>
      <c r="I3549" s="105">
        <v>0.20943764483930299</v>
      </c>
      <c r="J3549" s="105">
        <v>0.20943764483930299</v>
      </c>
      <c r="K3549" s="105">
        <v>0.20943764483930299</v>
      </c>
      <c r="L3549" s="105">
        <v>0.20943764483930299</v>
      </c>
      <c r="M3549" s="105">
        <v>0.20943764483930299</v>
      </c>
      <c r="N3549" s="105">
        <v>0.20943764483930299</v>
      </c>
      <c r="O3549" s="105">
        <v>0.20943764483930299</v>
      </c>
      <c r="P3549" s="105">
        <v>0.20943764483930299</v>
      </c>
      <c r="Q3549" s="105">
        <v>0.20943764483930299</v>
      </c>
      <c r="R3549" s="105">
        <v>0.20943764483930299</v>
      </c>
      <c r="S3549" s="105">
        <v>0.20943764483930299</v>
      </c>
      <c r="T3549" s="105">
        <v>0.20943764483930299</v>
      </c>
      <c r="U3549" s="105">
        <v>0.20943764483930299</v>
      </c>
      <c r="V3549" s="105">
        <v>0.20943764483930299</v>
      </c>
      <c r="W3549" s="105">
        <v>0.20943764483930299</v>
      </c>
      <c r="X3549" s="105">
        <v>0.20943764483930299</v>
      </c>
      <c r="Y3549" s="105">
        <v>0.20943764483930299</v>
      </c>
      <c r="Z3549" s="105">
        <v>0.20943764483930299</v>
      </c>
      <c r="AA3549" s="105">
        <v>0.20943764483930299</v>
      </c>
      <c r="AB3549" s="105">
        <v>0.20943764483930299</v>
      </c>
      <c r="AC3549" s="105">
        <v>0.20943764483930299</v>
      </c>
      <c r="AD3549" s="105">
        <v>0.20943764483930299</v>
      </c>
      <c r="AE3549" s="105">
        <v>0.20943764483930299</v>
      </c>
      <c r="AF3549" s="105">
        <v>0.20943764483930299</v>
      </c>
      <c r="AG3549" s="105">
        <v>0.20943764483930299</v>
      </c>
      <c r="AH3549" s="105">
        <v>0.20943764483930299</v>
      </c>
      <c r="AI3549" s="105">
        <v>0.20943764483930299</v>
      </c>
      <c r="AJ3549" s="105">
        <v>0.20943764483930299</v>
      </c>
      <c r="AK3549" s="105">
        <v>0.20943764483930299</v>
      </c>
    </row>
    <row r="3550" spans="1:37" s="105" customFormat="1" x14ac:dyDescent="0.3">
      <c r="A3550" s="108" t="str">
        <f t="shared" si="79"/>
        <v>SDGbaseTRA_AgMed_v7trnsfrx_rowhhd-5</v>
      </c>
      <c r="B3550" s="108" t="s">
        <v>220</v>
      </c>
      <c r="C3550" s="108" t="s">
        <v>330</v>
      </c>
      <c r="D3550" s="108" t="s">
        <v>194</v>
      </c>
      <c r="E3550" s="105" t="s">
        <v>89</v>
      </c>
      <c r="F3550" s="105">
        <v>0.29828284698503399</v>
      </c>
      <c r="G3550" s="105">
        <v>0.29828284698503399</v>
      </c>
      <c r="H3550" s="105">
        <v>0.29828284698503399</v>
      </c>
      <c r="I3550" s="105">
        <v>0.29828284698503399</v>
      </c>
      <c r="J3550" s="105">
        <v>0.29828284698503399</v>
      </c>
      <c r="K3550" s="105">
        <v>0.29828284698503399</v>
      </c>
      <c r="L3550" s="105">
        <v>0.29828284698503399</v>
      </c>
      <c r="M3550" s="105">
        <v>0.29828284698503399</v>
      </c>
      <c r="N3550" s="105">
        <v>0.29828284698503399</v>
      </c>
      <c r="O3550" s="105">
        <v>0.29828284698503399</v>
      </c>
      <c r="P3550" s="105">
        <v>0.29828284698503399</v>
      </c>
      <c r="Q3550" s="105">
        <v>0.29828284698503399</v>
      </c>
      <c r="R3550" s="105">
        <v>0.29828284698503399</v>
      </c>
      <c r="S3550" s="105">
        <v>0.29828284698503399</v>
      </c>
      <c r="T3550" s="105">
        <v>0.29828284698503399</v>
      </c>
      <c r="U3550" s="105">
        <v>0.29828284698503399</v>
      </c>
      <c r="V3550" s="105">
        <v>0.29828284698503399</v>
      </c>
      <c r="W3550" s="105">
        <v>0.29828284698503399</v>
      </c>
      <c r="X3550" s="105">
        <v>0.29828284698503399</v>
      </c>
      <c r="Y3550" s="105">
        <v>0.29828284698503399</v>
      </c>
      <c r="Z3550" s="105">
        <v>0.29828284698503399</v>
      </c>
      <c r="AA3550" s="105">
        <v>0.29828284698503399</v>
      </c>
      <c r="AB3550" s="105">
        <v>0.29828284698503399</v>
      </c>
      <c r="AC3550" s="105">
        <v>0.29828284698503399</v>
      </c>
      <c r="AD3550" s="105">
        <v>0.29828284698503399</v>
      </c>
      <c r="AE3550" s="105">
        <v>0.29828284698503399</v>
      </c>
      <c r="AF3550" s="105">
        <v>0.29828284698503399</v>
      </c>
      <c r="AG3550" s="105">
        <v>0.29828284698503399</v>
      </c>
      <c r="AH3550" s="105">
        <v>0.29828284698503399</v>
      </c>
      <c r="AI3550" s="105">
        <v>0.29828284698503399</v>
      </c>
      <c r="AJ3550" s="105">
        <v>0.29828284698503399</v>
      </c>
      <c r="AK3550" s="105">
        <v>0.29828284698503399</v>
      </c>
    </row>
    <row r="3551" spans="1:37" s="105" customFormat="1" x14ac:dyDescent="0.3">
      <c r="A3551" s="108" t="str">
        <f t="shared" si="79"/>
        <v>SDGbaseTRA_AgMed_v7trnsfrx_rowhhd-6</v>
      </c>
      <c r="B3551" s="108" t="s">
        <v>220</v>
      </c>
      <c r="C3551" s="108" t="s">
        <v>330</v>
      </c>
      <c r="D3551" s="108" t="s">
        <v>194</v>
      </c>
      <c r="E3551" s="105" t="s">
        <v>90</v>
      </c>
      <c r="F3551" s="105">
        <v>0.55915071720831799</v>
      </c>
      <c r="G3551" s="105">
        <v>0.55915071720831799</v>
      </c>
      <c r="H3551" s="105">
        <v>0.55915071720831799</v>
      </c>
      <c r="I3551" s="105">
        <v>0.55915071720831799</v>
      </c>
      <c r="J3551" s="105">
        <v>0.55915071720831799</v>
      </c>
      <c r="K3551" s="105">
        <v>0.55915071720831799</v>
      </c>
      <c r="L3551" s="105">
        <v>0.55915071720831799</v>
      </c>
      <c r="M3551" s="105">
        <v>0.55915071720831799</v>
      </c>
      <c r="N3551" s="105">
        <v>0.55915071720831799</v>
      </c>
      <c r="O3551" s="105">
        <v>0.55915071720831799</v>
      </c>
      <c r="P3551" s="105">
        <v>0.55915071720831799</v>
      </c>
      <c r="Q3551" s="105">
        <v>0.55915071720831799</v>
      </c>
      <c r="R3551" s="105">
        <v>0.55915071720831799</v>
      </c>
      <c r="S3551" s="105">
        <v>0.55915071720831799</v>
      </c>
      <c r="T3551" s="105">
        <v>0.55915071720831799</v>
      </c>
      <c r="U3551" s="105">
        <v>0.55915071720831799</v>
      </c>
      <c r="V3551" s="105">
        <v>0.55915071720831799</v>
      </c>
      <c r="W3551" s="105">
        <v>0.55915071720831799</v>
      </c>
      <c r="X3551" s="105">
        <v>0.55915071720831799</v>
      </c>
      <c r="Y3551" s="105">
        <v>0.55915071720831799</v>
      </c>
      <c r="Z3551" s="105">
        <v>0.55915071720831799</v>
      </c>
      <c r="AA3551" s="105">
        <v>0.55915071720831799</v>
      </c>
      <c r="AB3551" s="105">
        <v>0.55915071720831799</v>
      </c>
      <c r="AC3551" s="105">
        <v>0.55915071720831799</v>
      </c>
      <c r="AD3551" s="105">
        <v>0.55915071720831799</v>
      </c>
      <c r="AE3551" s="105">
        <v>0.55915071720831799</v>
      </c>
      <c r="AF3551" s="105">
        <v>0.55915071720831799</v>
      </c>
      <c r="AG3551" s="105">
        <v>0.55915071720831799</v>
      </c>
      <c r="AH3551" s="105">
        <v>0.55915071720831799</v>
      </c>
      <c r="AI3551" s="105">
        <v>0.55915071720831799</v>
      </c>
      <c r="AJ3551" s="105">
        <v>0.55915071720831799</v>
      </c>
      <c r="AK3551" s="105">
        <v>0.55915071720831799</v>
      </c>
    </row>
    <row r="3552" spans="1:37" s="105" customFormat="1" x14ac:dyDescent="0.3">
      <c r="A3552" s="108" t="str">
        <f t="shared" si="79"/>
        <v>SDGbaseTRA_AgMed_v7trnsfrx_rowhhd-7</v>
      </c>
      <c r="B3552" s="108" t="s">
        <v>220</v>
      </c>
      <c r="C3552" s="108" t="s">
        <v>330</v>
      </c>
      <c r="D3552" s="108" t="s">
        <v>194</v>
      </c>
      <c r="E3552" s="105" t="s">
        <v>91</v>
      </c>
      <c r="F3552" s="105">
        <v>0.68306578145445995</v>
      </c>
      <c r="G3552" s="105">
        <v>0.68306578145445995</v>
      </c>
      <c r="H3552" s="105">
        <v>0.68306578145445995</v>
      </c>
      <c r="I3552" s="105">
        <v>0.68306578145445995</v>
      </c>
      <c r="J3552" s="105">
        <v>0.68306578145445995</v>
      </c>
      <c r="K3552" s="105">
        <v>0.68306578145445995</v>
      </c>
      <c r="L3552" s="105">
        <v>0.68306578145445995</v>
      </c>
      <c r="M3552" s="105">
        <v>0.68306578145445995</v>
      </c>
      <c r="N3552" s="105">
        <v>0.68306578145445995</v>
      </c>
      <c r="O3552" s="105">
        <v>0.68306578145445995</v>
      </c>
      <c r="P3552" s="105">
        <v>0.68306578145445995</v>
      </c>
      <c r="Q3552" s="105">
        <v>0.68306578145445995</v>
      </c>
      <c r="R3552" s="105">
        <v>0.68306578145445995</v>
      </c>
      <c r="S3552" s="105">
        <v>0.68306578145445995</v>
      </c>
      <c r="T3552" s="105">
        <v>0.68306578145445995</v>
      </c>
      <c r="U3552" s="105">
        <v>0.68306578145445995</v>
      </c>
      <c r="V3552" s="105">
        <v>0.68306578145445995</v>
      </c>
      <c r="W3552" s="105">
        <v>0.68306578145445995</v>
      </c>
      <c r="X3552" s="105">
        <v>0.68306578145445995</v>
      </c>
      <c r="Y3552" s="105">
        <v>0.68306578145445995</v>
      </c>
      <c r="Z3552" s="105">
        <v>0.68306578145445995</v>
      </c>
      <c r="AA3552" s="105">
        <v>0.68306578145445995</v>
      </c>
      <c r="AB3552" s="105">
        <v>0.68306578145445995</v>
      </c>
      <c r="AC3552" s="105">
        <v>0.68306578145445995</v>
      </c>
      <c r="AD3552" s="105">
        <v>0.68306578145445995</v>
      </c>
      <c r="AE3552" s="105">
        <v>0.68306578145445995</v>
      </c>
      <c r="AF3552" s="105">
        <v>0.68306578145445995</v>
      </c>
      <c r="AG3552" s="105">
        <v>0.68306578145445995</v>
      </c>
      <c r="AH3552" s="105">
        <v>0.68306578145445995</v>
      </c>
      <c r="AI3552" s="105">
        <v>0.68306578145445995</v>
      </c>
      <c r="AJ3552" s="105">
        <v>0.68306578145445995</v>
      </c>
      <c r="AK3552" s="105">
        <v>0.68306578145445995</v>
      </c>
    </row>
    <row r="3553" spans="1:37" s="105" customFormat="1" x14ac:dyDescent="0.3">
      <c r="A3553" s="108" t="str">
        <f t="shared" si="79"/>
        <v>SDGbaseTRA_AgMed_v7trnsfrx_rowhhd-8</v>
      </c>
      <c r="B3553" s="108" t="s">
        <v>220</v>
      </c>
      <c r="C3553" s="108" t="s">
        <v>330</v>
      </c>
      <c r="D3553" s="108" t="s">
        <v>194</v>
      </c>
      <c r="E3553" s="105" t="s">
        <v>92</v>
      </c>
      <c r="F3553" s="105">
        <v>2.3350091454819899</v>
      </c>
      <c r="G3553" s="105">
        <v>2.3350091454819899</v>
      </c>
      <c r="H3553" s="105">
        <v>2.3350091454819899</v>
      </c>
      <c r="I3553" s="105">
        <v>2.3350091454819899</v>
      </c>
      <c r="J3553" s="105">
        <v>2.3350091454819899</v>
      </c>
      <c r="K3553" s="105">
        <v>2.3350091454819899</v>
      </c>
      <c r="L3553" s="105">
        <v>2.3350091454819899</v>
      </c>
      <c r="M3553" s="105">
        <v>2.3350091454819899</v>
      </c>
      <c r="N3553" s="105">
        <v>2.3350091454819899</v>
      </c>
      <c r="O3553" s="105">
        <v>2.3350091454819899</v>
      </c>
      <c r="P3553" s="105">
        <v>2.3350091454819899</v>
      </c>
      <c r="Q3553" s="105">
        <v>2.3350091454819899</v>
      </c>
      <c r="R3553" s="105">
        <v>2.3350091454819899</v>
      </c>
      <c r="S3553" s="105">
        <v>2.3350091454819899</v>
      </c>
      <c r="T3553" s="105">
        <v>2.3350091454819899</v>
      </c>
      <c r="U3553" s="105">
        <v>2.3350091454819899</v>
      </c>
      <c r="V3553" s="105">
        <v>2.3350091454819899</v>
      </c>
      <c r="W3553" s="105">
        <v>2.3350091454819899</v>
      </c>
      <c r="X3553" s="105">
        <v>2.3350091454819899</v>
      </c>
      <c r="Y3553" s="105">
        <v>2.3350091454819899</v>
      </c>
      <c r="Z3553" s="105">
        <v>2.3350091454819899</v>
      </c>
      <c r="AA3553" s="105">
        <v>2.3350091454819899</v>
      </c>
      <c r="AB3553" s="105">
        <v>2.3350091454819899</v>
      </c>
      <c r="AC3553" s="105">
        <v>2.3350091454819899</v>
      </c>
      <c r="AD3553" s="105">
        <v>2.3350091454819899</v>
      </c>
      <c r="AE3553" s="105">
        <v>2.3350091454819899</v>
      </c>
      <c r="AF3553" s="105">
        <v>2.3350091454819899</v>
      </c>
      <c r="AG3553" s="105">
        <v>2.3350091454819899</v>
      </c>
      <c r="AH3553" s="105">
        <v>2.3350091454819899</v>
      </c>
      <c r="AI3553" s="105">
        <v>2.3350091454819899</v>
      </c>
      <c r="AJ3553" s="105">
        <v>2.3350091454819899</v>
      </c>
      <c r="AK3553" s="105">
        <v>2.3350091454819899</v>
      </c>
    </row>
    <row r="3554" spans="1:37" s="105" customFormat="1" x14ac:dyDescent="0.3">
      <c r="A3554" s="108" t="str">
        <f t="shared" si="79"/>
        <v>SDGbaseTRA_AgMed_v7trnsfrx_rowhhd-9</v>
      </c>
      <c r="B3554" s="108" t="s">
        <v>220</v>
      </c>
      <c r="C3554" s="108" t="s">
        <v>330</v>
      </c>
      <c r="D3554" s="108" t="s">
        <v>194</v>
      </c>
      <c r="E3554" s="105" t="s">
        <v>93</v>
      </c>
      <c r="F3554" s="105">
        <v>8.8179239513541408</v>
      </c>
      <c r="G3554" s="105">
        <v>8.8179239513541408</v>
      </c>
      <c r="H3554" s="105">
        <v>8.8179239513541408</v>
      </c>
      <c r="I3554" s="105">
        <v>8.8179239513541408</v>
      </c>
      <c r="J3554" s="105">
        <v>8.8179239513541408</v>
      </c>
      <c r="K3554" s="105">
        <v>8.8179239513541408</v>
      </c>
      <c r="L3554" s="105">
        <v>8.8179239513541408</v>
      </c>
      <c r="M3554" s="105">
        <v>8.8179239513541408</v>
      </c>
      <c r="N3554" s="105">
        <v>8.8179239513541408</v>
      </c>
      <c r="O3554" s="105">
        <v>8.8179239513541408</v>
      </c>
      <c r="P3554" s="105">
        <v>8.8179239513541408</v>
      </c>
      <c r="Q3554" s="105">
        <v>8.8179239513541408</v>
      </c>
      <c r="R3554" s="105">
        <v>8.8179239513541408</v>
      </c>
      <c r="S3554" s="105">
        <v>8.8179239513541408</v>
      </c>
      <c r="T3554" s="105">
        <v>8.8179239513541408</v>
      </c>
      <c r="U3554" s="105">
        <v>8.8179239513541408</v>
      </c>
      <c r="V3554" s="105">
        <v>8.8179239513541408</v>
      </c>
      <c r="W3554" s="105">
        <v>8.8179239513541408</v>
      </c>
      <c r="X3554" s="105">
        <v>8.8179239513541408</v>
      </c>
      <c r="Y3554" s="105">
        <v>8.8179239513541408</v>
      </c>
      <c r="Z3554" s="105">
        <v>8.8179239513541408</v>
      </c>
      <c r="AA3554" s="105">
        <v>8.8179239513541408</v>
      </c>
      <c r="AB3554" s="105">
        <v>8.8179239513541408</v>
      </c>
      <c r="AC3554" s="105">
        <v>8.8179239513541408</v>
      </c>
      <c r="AD3554" s="105">
        <v>8.8179239513541408</v>
      </c>
      <c r="AE3554" s="105">
        <v>8.8179239513541408</v>
      </c>
      <c r="AF3554" s="105">
        <v>8.8179239513541408</v>
      </c>
      <c r="AG3554" s="105">
        <v>8.8179239513541408</v>
      </c>
      <c r="AH3554" s="105">
        <v>8.8179239513541408</v>
      </c>
      <c r="AI3554" s="105">
        <v>8.8179239513541408</v>
      </c>
      <c r="AJ3554" s="105">
        <v>8.8179239513541408</v>
      </c>
      <c r="AK3554" s="105">
        <v>8.8179239513541408</v>
      </c>
    </row>
    <row r="3555" spans="1:37" s="105" customFormat="1" x14ac:dyDescent="0.3">
      <c r="A3555" s="108" t="str">
        <f t="shared" si="79"/>
        <v>SDGbaseTRA_AgMed_v7trnsfrx_rowgov</v>
      </c>
      <c r="B3555" s="108" t="s">
        <v>220</v>
      </c>
      <c r="C3555" s="108" t="s">
        <v>330</v>
      </c>
      <c r="D3555" s="108" t="s">
        <v>194</v>
      </c>
      <c r="E3555" s="105" t="s">
        <v>195</v>
      </c>
      <c r="F3555" s="105">
        <v>-48.311760195367</v>
      </c>
      <c r="G3555" s="105">
        <v>-48.311760195367</v>
      </c>
      <c r="H3555" s="105">
        <v>-48.311760195367</v>
      </c>
      <c r="I3555" s="105">
        <v>-48.311760195367</v>
      </c>
      <c r="J3555" s="105">
        <v>-48.311760195367</v>
      </c>
      <c r="K3555" s="105">
        <v>-48.311760195367</v>
      </c>
      <c r="L3555" s="105">
        <v>-48.311760195367</v>
      </c>
      <c r="M3555" s="105">
        <v>-48.311760195367</v>
      </c>
      <c r="N3555" s="105">
        <v>-48.311760195367</v>
      </c>
      <c r="O3555" s="105">
        <v>-48.311760195367</v>
      </c>
      <c r="P3555" s="105">
        <v>-48.311760195367</v>
      </c>
      <c r="Q3555" s="105">
        <v>-48.311760195367</v>
      </c>
      <c r="R3555" s="105">
        <v>-48.311760195367</v>
      </c>
      <c r="S3555" s="105">
        <v>-48.311760195367</v>
      </c>
      <c r="T3555" s="105">
        <v>-48.311760195367</v>
      </c>
      <c r="U3555" s="105">
        <v>-48.311760195367</v>
      </c>
      <c r="V3555" s="105">
        <v>-48.311760195367</v>
      </c>
      <c r="W3555" s="105">
        <v>-48.311760195367</v>
      </c>
      <c r="X3555" s="105">
        <v>-48.311760195367</v>
      </c>
      <c r="Y3555" s="105">
        <v>-48.311760195367</v>
      </c>
      <c r="Z3555" s="105">
        <v>-48.311760195367</v>
      </c>
      <c r="AA3555" s="105">
        <v>-48.311760195367</v>
      </c>
      <c r="AB3555" s="105">
        <v>-48.311760195367</v>
      </c>
      <c r="AC3555" s="105">
        <v>-48.311760195367</v>
      </c>
      <c r="AD3555" s="105">
        <v>-48.311760195367</v>
      </c>
      <c r="AE3555" s="105">
        <v>-48.311760195367</v>
      </c>
      <c r="AF3555" s="105">
        <v>-48.311760195367</v>
      </c>
      <c r="AG3555" s="105">
        <v>-48.311760195367</v>
      </c>
      <c r="AH3555" s="105">
        <v>-48.311760195367</v>
      </c>
      <c r="AI3555" s="105">
        <v>-48.311760195367</v>
      </c>
      <c r="AJ3555" s="105">
        <v>-48.311760195367</v>
      </c>
      <c r="AK3555" s="105">
        <v>-48.311760195367</v>
      </c>
    </row>
    <row r="3556" spans="1:37" s="105" customFormat="1" x14ac:dyDescent="0.3">
      <c r="A3556" s="108" t="str">
        <f t="shared" si="79"/>
        <v>SDGbaseTRA_AgMed_v7C_NetTrnsGov2Instotal</v>
      </c>
      <c r="B3556" s="108" t="s">
        <v>220</v>
      </c>
      <c r="C3556" s="108" t="s">
        <v>330</v>
      </c>
      <c r="D3556" s="108" t="s">
        <v>196</v>
      </c>
      <c r="E3556" s="105" t="s">
        <v>1</v>
      </c>
      <c r="F3556" s="105">
        <v>406.47648084416699</v>
      </c>
      <c r="G3556" s="105">
        <v>406.47648084416699</v>
      </c>
      <c r="H3556" s="105">
        <v>397.54990810955201</v>
      </c>
      <c r="I3556" s="105">
        <v>403.762443250123</v>
      </c>
      <c r="J3556" s="105">
        <v>408.59438316454799</v>
      </c>
      <c r="K3556" s="105">
        <v>412.83858421069999</v>
      </c>
      <c r="L3556" s="105">
        <v>417.75252471125498</v>
      </c>
      <c r="M3556" s="105">
        <v>423.265505631069</v>
      </c>
      <c r="N3556" s="105">
        <v>428.93184453949101</v>
      </c>
      <c r="O3556" s="105">
        <v>435.10555053212101</v>
      </c>
      <c r="P3556" s="105">
        <v>442.20228840736002</v>
      </c>
      <c r="Q3556" s="105">
        <v>449.73214743193603</v>
      </c>
      <c r="R3556" s="105">
        <v>457.22497228917302</v>
      </c>
      <c r="S3556" s="105">
        <v>466.00712263481699</v>
      </c>
      <c r="T3556" s="105">
        <v>475.00934141322199</v>
      </c>
      <c r="U3556" s="105">
        <v>484.50345337214401</v>
      </c>
      <c r="V3556" s="105">
        <v>495.260576898816</v>
      </c>
      <c r="W3556" s="105">
        <v>505.86189092496898</v>
      </c>
      <c r="X3556" s="105">
        <v>516.90990249505501</v>
      </c>
      <c r="Y3556" s="105">
        <v>528.50386267617603</v>
      </c>
      <c r="Z3556" s="105">
        <v>539.60904488037795</v>
      </c>
      <c r="AA3556" s="105">
        <v>551.39087060245402</v>
      </c>
      <c r="AB3556" s="105">
        <v>563.00797820649598</v>
      </c>
      <c r="AC3556" s="105">
        <v>575.90337693254003</v>
      </c>
      <c r="AD3556" s="105">
        <v>588.17032789206803</v>
      </c>
      <c r="AE3556" s="105">
        <v>600.66391874977103</v>
      </c>
      <c r="AF3556" s="105">
        <v>613.658818682066</v>
      </c>
      <c r="AG3556" s="105">
        <v>627.18743474572204</v>
      </c>
      <c r="AH3556" s="105">
        <v>640.73305440287004</v>
      </c>
      <c r="AI3556" s="105">
        <v>644.84158627717898</v>
      </c>
      <c r="AJ3556" s="105">
        <v>647.30207394048</v>
      </c>
      <c r="AK3556" s="105">
        <v>649.50424888049895</v>
      </c>
    </row>
    <row r="3557" spans="1:37" s="105" customFormat="1" x14ac:dyDescent="0.3">
      <c r="A3557" s="108" t="str">
        <f t="shared" si="79"/>
        <v>SDGbaseTRA_AgMed_v7QFSXflab-p</v>
      </c>
      <c r="B3557" s="108" t="s">
        <v>220</v>
      </c>
      <c r="C3557" s="108" t="s">
        <v>330</v>
      </c>
      <c r="D3557" s="108" t="s">
        <v>198</v>
      </c>
      <c r="E3557" s="105" t="s">
        <v>199</v>
      </c>
      <c r="F3557" s="105">
        <v>3154.5511147246002</v>
      </c>
      <c r="G3557" s="105">
        <v>2922.62294347548</v>
      </c>
      <c r="H3557" s="105">
        <v>3032.6382511370398</v>
      </c>
      <c r="I3557" s="105">
        <v>3136.7416761463701</v>
      </c>
      <c r="J3557" s="105">
        <v>3227.6542955059099</v>
      </c>
      <c r="K3557" s="105">
        <v>3314.8017075166999</v>
      </c>
      <c r="L3557" s="105">
        <v>3404.1400312196101</v>
      </c>
      <c r="M3557" s="105">
        <v>3495.9711297363301</v>
      </c>
      <c r="N3557" s="105">
        <v>3592.1374874971302</v>
      </c>
      <c r="O3557" s="105">
        <v>3699.1582601821301</v>
      </c>
      <c r="P3557" s="105">
        <v>3814.7202898001001</v>
      </c>
      <c r="Q3557" s="105">
        <v>3933.92249998017</v>
      </c>
      <c r="R3557" s="105">
        <v>4057.60085853384</v>
      </c>
      <c r="S3557" s="105">
        <v>4183.6778087687599</v>
      </c>
      <c r="T3557" s="105">
        <v>4312.9192040711596</v>
      </c>
      <c r="U3557" s="105">
        <v>4450.3651346521401</v>
      </c>
      <c r="V3557" s="105">
        <v>4591.81988914466</v>
      </c>
      <c r="W3557" s="105">
        <v>4735.4228459030301</v>
      </c>
      <c r="X3557" s="105">
        <v>4880.9295979548997</v>
      </c>
      <c r="Y3557" s="105">
        <v>5023.6880339088802</v>
      </c>
      <c r="Z3557" s="105">
        <v>5163.7318141733203</v>
      </c>
      <c r="AA3557" s="105">
        <v>5300.4045856270504</v>
      </c>
      <c r="AB3557" s="105">
        <v>5448.3968022837698</v>
      </c>
      <c r="AC3557" s="105">
        <v>5601.93864904155</v>
      </c>
      <c r="AD3557" s="105">
        <v>5762.2845390091697</v>
      </c>
      <c r="AE3557" s="105">
        <v>5930.8571087837299</v>
      </c>
      <c r="AF3557" s="105">
        <v>6108.5350662273404</v>
      </c>
      <c r="AG3557" s="105">
        <v>6294.8410533456599</v>
      </c>
      <c r="AH3557" s="105">
        <v>6443.1410484508297</v>
      </c>
      <c r="AI3557" s="105">
        <v>6557.7309607982597</v>
      </c>
      <c r="AJ3557" s="105">
        <v>6621.0544102371796</v>
      </c>
      <c r="AK3557" s="105">
        <v>6662.7548616272898</v>
      </c>
    </row>
    <row r="3558" spans="1:37" s="105" customFormat="1" x14ac:dyDescent="0.3">
      <c r="A3558" s="108" t="str">
        <f t="shared" si="79"/>
        <v>SDGbaseTRA_AgMed_v7QFSXflab-m</v>
      </c>
      <c r="B3558" s="108" t="s">
        <v>220</v>
      </c>
      <c r="C3558" s="108" t="s">
        <v>330</v>
      </c>
      <c r="D3558" s="108" t="s">
        <v>198</v>
      </c>
      <c r="E3558" s="105" t="s">
        <v>200</v>
      </c>
      <c r="F3558" s="105">
        <v>5235.9946818431899</v>
      </c>
      <c r="G3558" s="105">
        <v>4887.4476275667103</v>
      </c>
      <c r="H3558" s="105">
        <v>5090.9266751892601</v>
      </c>
      <c r="I3558" s="105">
        <v>5274.3342870174001</v>
      </c>
      <c r="J3558" s="105">
        <v>5430.8400454210696</v>
      </c>
      <c r="K3558" s="105">
        <v>5580.6565740367796</v>
      </c>
      <c r="L3558" s="105">
        <v>5735.0061433155897</v>
      </c>
      <c r="M3558" s="105">
        <v>5896.0696325483896</v>
      </c>
      <c r="N3558" s="105">
        <v>6064.7344109488304</v>
      </c>
      <c r="O3558" s="105">
        <v>6240.9059374621902</v>
      </c>
      <c r="P3558" s="105">
        <v>6431.8786789936403</v>
      </c>
      <c r="Q3558" s="105">
        <v>6629.2848631069601</v>
      </c>
      <c r="R3558" s="105">
        <v>6830.5246925913098</v>
      </c>
      <c r="S3558" s="105">
        <v>7039.6919457539798</v>
      </c>
      <c r="T3558" s="105">
        <v>7256.3628766090496</v>
      </c>
      <c r="U3558" s="105">
        <v>7489.47991009622</v>
      </c>
      <c r="V3558" s="105">
        <v>7734.35027268879</v>
      </c>
      <c r="W3558" s="105">
        <v>7984.0177409913504</v>
      </c>
      <c r="X3558" s="105">
        <v>8233.70631374615</v>
      </c>
      <c r="Y3558" s="105">
        <v>8473.2056063668806</v>
      </c>
      <c r="Z3558" s="105">
        <v>8703.9094544639192</v>
      </c>
      <c r="AA3558" s="105">
        <v>8926.96911022729</v>
      </c>
      <c r="AB3558" s="105">
        <v>9160.6118988972594</v>
      </c>
      <c r="AC3558" s="105">
        <v>9402.6478390648808</v>
      </c>
      <c r="AD3558" s="105">
        <v>9659.7227662217592</v>
      </c>
      <c r="AE3558" s="105">
        <v>9934.2581455612799</v>
      </c>
      <c r="AF3558" s="105">
        <v>10227.8619773667</v>
      </c>
      <c r="AG3558" s="105">
        <v>10531.665161900901</v>
      </c>
      <c r="AH3558" s="105">
        <v>10749.9746176804</v>
      </c>
      <c r="AI3558" s="105">
        <v>10900.3176958189</v>
      </c>
      <c r="AJ3558" s="105">
        <v>10964.4720531313</v>
      </c>
      <c r="AK3558" s="105">
        <v>10985.6488469736</v>
      </c>
    </row>
    <row r="3559" spans="1:37" s="105" customFormat="1" x14ac:dyDescent="0.3">
      <c r="A3559" s="108" t="str">
        <f t="shared" si="79"/>
        <v>SDGbaseTRA_AgMed_v7QFSXflab-s</v>
      </c>
      <c r="B3559" s="108" t="s">
        <v>220</v>
      </c>
      <c r="C3559" s="108" t="s">
        <v>330</v>
      </c>
      <c r="D3559" s="108" t="s">
        <v>198</v>
      </c>
      <c r="E3559" s="105" t="s">
        <v>201</v>
      </c>
      <c r="F3559" s="105">
        <v>4708.9378060375002</v>
      </c>
      <c r="G3559" s="105">
        <v>4347.6121759324997</v>
      </c>
      <c r="H3559" s="105">
        <v>4509.76765106529</v>
      </c>
      <c r="I3559" s="105">
        <v>4668.2593493062104</v>
      </c>
      <c r="J3559" s="105">
        <v>4810.8447085737998</v>
      </c>
      <c r="K3559" s="105">
        <v>4949.0370502936203</v>
      </c>
      <c r="L3559" s="105">
        <v>5089.3756813899399</v>
      </c>
      <c r="M3559" s="105">
        <v>5234.1932375506403</v>
      </c>
      <c r="N3559" s="105">
        <v>5384.0071595489799</v>
      </c>
      <c r="O3559" s="105">
        <v>5530.6749496173097</v>
      </c>
      <c r="P3559" s="105">
        <v>5692.5279988823304</v>
      </c>
      <c r="Q3559" s="105">
        <v>5863.04191771761</v>
      </c>
      <c r="R3559" s="105">
        <v>6039.7271863543701</v>
      </c>
      <c r="S3559" s="105">
        <v>6222.0104066264103</v>
      </c>
      <c r="T3559" s="105">
        <v>6410.0398760027902</v>
      </c>
      <c r="U3559" s="105">
        <v>6609.53446507227</v>
      </c>
      <c r="V3559" s="105">
        <v>6818.8753346056801</v>
      </c>
      <c r="W3559" s="105">
        <v>7033.8044444342804</v>
      </c>
      <c r="X3559" s="105">
        <v>7250.9906265407499</v>
      </c>
      <c r="Y3559" s="105">
        <v>7462.8464703526397</v>
      </c>
      <c r="Z3559" s="105">
        <v>7668.8347362790701</v>
      </c>
      <c r="AA3559" s="105">
        <v>7870.2884234821904</v>
      </c>
      <c r="AB3559" s="105">
        <v>8071.2246339470303</v>
      </c>
      <c r="AC3559" s="105">
        <v>8276.8031965213104</v>
      </c>
      <c r="AD3559" s="105">
        <v>8494.3431734849892</v>
      </c>
      <c r="AE3559" s="105">
        <v>8726.2259403368698</v>
      </c>
      <c r="AF3559" s="105">
        <v>8973.7271275384792</v>
      </c>
      <c r="AG3559" s="105">
        <v>9231.7730424026595</v>
      </c>
      <c r="AH3559" s="105">
        <v>9437.1858238161094</v>
      </c>
      <c r="AI3559" s="105">
        <v>9597.0979601276704</v>
      </c>
      <c r="AJ3559" s="105">
        <v>9697.3423521951208</v>
      </c>
      <c r="AK3559" s="105">
        <v>9762.4538278477594</v>
      </c>
    </row>
    <row r="3560" spans="1:37" s="105" customFormat="1" x14ac:dyDescent="0.3">
      <c r="A3560" s="108" t="str">
        <f t="shared" si="79"/>
        <v>SDGbaseTRA_AgMed_v7QFSXflab-t</v>
      </c>
      <c r="B3560" s="108" t="s">
        <v>220</v>
      </c>
      <c r="C3560" s="108" t="s">
        <v>330</v>
      </c>
      <c r="D3560" s="108" t="s">
        <v>198</v>
      </c>
      <c r="E3560" s="105" t="s">
        <v>202</v>
      </c>
      <c r="F3560" s="105">
        <v>3319.0950973737399</v>
      </c>
      <c r="G3560" s="105">
        <v>3025.15637016238</v>
      </c>
      <c r="H3560" s="105">
        <v>3112.0834947950302</v>
      </c>
      <c r="I3560" s="105">
        <v>3202.4776832563998</v>
      </c>
      <c r="J3560" s="105">
        <v>3287.61549157851</v>
      </c>
      <c r="K3560" s="105">
        <v>3373.58323941771</v>
      </c>
      <c r="L3560" s="105">
        <v>3463.4191796594901</v>
      </c>
      <c r="M3560" s="105">
        <v>3557.68015033953</v>
      </c>
      <c r="N3560" s="105">
        <v>3656.14020798312</v>
      </c>
      <c r="O3560" s="105">
        <v>3751.17819975269</v>
      </c>
      <c r="P3560" s="105">
        <v>3857.8632114500201</v>
      </c>
      <c r="Q3560" s="105">
        <v>3972.3609903851002</v>
      </c>
      <c r="R3560" s="105">
        <v>4095.8545862882302</v>
      </c>
      <c r="S3560" s="105">
        <v>4223.0355004683697</v>
      </c>
      <c r="T3560" s="105">
        <v>4353.8416995952302</v>
      </c>
      <c r="U3560" s="105">
        <v>4491.8278852029398</v>
      </c>
      <c r="V3560" s="105">
        <v>4634.9162541946598</v>
      </c>
      <c r="W3560" s="105">
        <v>4782.0989887537899</v>
      </c>
      <c r="X3560" s="105">
        <v>4934.0885010356697</v>
      </c>
      <c r="Y3560" s="105">
        <v>5082.9944620937104</v>
      </c>
      <c r="Z3560" s="105">
        <v>5229.3147695464504</v>
      </c>
      <c r="AA3560" s="105">
        <v>5373.4395981895204</v>
      </c>
      <c r="AB3560" s="105">
        <v>5516.8391830468499</v>
      </c>
      <c r="AC3560" s="105">
        <v>5661.6808294187604</v>
      </c>
      <c r="AD3560" s="105">
        <v>5812.35625912655</v>
      </c>
      <c r="AE3560" s="105">
        <v>5970.7714945554299</v>
      </c>
      <c r="AF3560" s="105">
        <v>6138.5713731723399</v>
      </c>
      <c r="AG3560" s="105">
        <v>6314.1484831928401</v>
      </c>
      <c r="AH3560" s="105">
        <v>6456.3210414773703</v>
      </c>
      <c r="AI3560" s="105">
        <v>6568.3595851679902</v>
      </c>
      <c r="AJ3560" s="105">
        <v>6641.0915761005099</v>
      </c>
      <c r="AK3560" s="105">
        <v>6691.7133893107402</v>
      </c>
    </row>
    <row r="3561" spans="1:37" s="105" customFormat="1" x14ac:dyDescent="0.3">
      <c r="A3561" s="108" t="str">
        <f t="shared" si="79"/>
        <v>SDGbaseTRA_AgMed_v7QFSXfcap</v>
      </c>
      <c r="B3561" s="108" t="s">
        <v>220</v>
      </c>
      <c r="C3561" s="108" t="s">
        <v>330</v>
      </c>
      <c r="D3561" s="108" t="s">
        <v>198</v>
      </c>
      <c r="E3561" s="105" t="s">
        <v>203</v>
      </c>
      <c r="F3561" s="105">
        <v>3799.0893858038498</v>
      </c>
      <c r="G3561" s="105">
        <v>3955.0310944371899</v>
      </c>
      <c r="H3561" s="105">
        <v>4074.8564053412802</v>
      </c>
      <c r="I3561" s="105">
        <v>4161.7522296490997</v>
      </c>
      <c r="J3561" s="105">
        <v>4259.3600412721698</v>
      </c>
      <c r="K3561" s="105">
        <v>4376.6228871705298</v>
      </c>
      <c r="L3561" s="105">
        <v>4514.4575747397002</v>
      </c>
      <c r="M3561" s="105">
        <v>4652.2586288409102</v>
      </c>
      <c r="N3561" s="105">
        <v>4785.5482440866599</v>
      </c>
      <c r="O3561" s="105">
        <v>4897.5835828210602</v>
      </c>
      <c r="P3561" s="105">
        <v>5009.9934074982802</v>
      </c>
      <c r="Q3561" s="105">
        <v>5120.61858397368</v>
      </c>
      <c r="R3561" s="105">
        <v>5269.8674600417298</v>
      </c>
      <c r="S3561" s="105">
        <v>5404.24117899471</v>
      </c>
      <c r="T3561" s="105">
        <v>5549.0002061601199</v>
      </c>
      <c r="U3561" s="105">
        <v>5725.76712991144</v>
      </c>
      <c r="V3561" s="105">
        <v>5888.7296817239303</v>
      </c>
      <c r="W3561" s="105">
        <v>6064.4017057668198</v>
      </c>
      <c r="X3561" s="105">
        <v>6253.18010905954</v>
      </c>
      <c r="Y3561" s="105">
        <v>6428.3980099686696</v>
      </c>
      <c r="Z3561" s="105">
        <v>6605.6485000503899</v>
      </c>
      <c r="AA3561" s="105">
        <v>6788.8578747684696</v>
      </c>
      <c r="AB3561" s="105">
        <v>6977.60480680616</v>
      </c>
      <c r="AC3561" s="105">
        <v>7154.9825303799198</v>
      </c>
      <c r="AD3561" s="105">
        <v>7339.48666789037</v>
      </c>
      <c r="AE3561" s="105">
        <v>7532.8526118139798</v>
      </c>
      <c r="AF3561" s="105">
        <v>7735.9549049986299</v>
      </c>
      <c r="AG3561" s="105">
        <v>7926.2318162538904</v>
      </c>
      <c r="AH3561" s="105">
        <v>7784.7390746392603</v>
      </c>
      <c r="AI3561" s="105">
        <v>7654.0303111066596</v>
      </c>
      <c r="AJ3561" s="105">
        <v>7554.7904249976</v>
      </c>
      <c r="AK3561" s="105">
        <v>7458.1385479166302</v>
      </c>
    </row>
    <row r="3562" spans="1:37" s="105" customFormat="1" x14ac:dyDescent="0.3">
      <c r="A3562" s="108" t="str">
        <f t="shared" si="79"/>
        <v>SDGbaseTRA_AgMed_v7QFSXfegy</v>
      </c>
      <c r="B3562" s="108" t="s">
        <v>220</v>
      </c>
      <c r="C3562" s="108" t="s">
        <v>330</v>
      </c>
      <c r="D3562" s="108" t="s">
        <v>198</v>
      </c>
      <c r="E3562" s="105" t="s">
        <v>204</v>
      </c>
      <c r="F3562" s="105">
        <v>200.18165765045001</v>
      </c>
      <c r="G3562" s="105">
        <v>215.86420678374199</v>
      </c>
      <c r="H3562" s="105">
        <v>219.02407371728799</v>
      </c>
      <c r="I3562" s="105">
        <v>223.56160867303899</v>
      </c>
      <c r="J3562" s="105">
        <v>230.225964990633</v>
      </c>
      <c r="K3562" s="105">
        <v>241.11042057829101</v>
      </c>
      <c r="L3562" s="105">
        <v>253.02245034696</v>
      </c>
      <c r="M3562" s="105">
        <v>254.29612039748599</v>
      </c>
      <c r="N3562" s="105">
        <v>253.13258874855401</v>
      </c>
      <c r="O3562" s="105">
        <v>255.006460504551</v>
      </c>
      <c r="P3562" s="105">
        <v>262.38798459713797</v>
      </c>
      <c r="Q3562" s="105">
        <v>271.22327901904998</v>
      </c>
      <c r="R3562" s="105">
        <v>287.07237699371899</v>
      </c>
      <c r="S3562" s="105">
        <v>296.98693550898901</v>
      </c>
      <c r="T3562" s="105">
        <v>307.93033906856999</v>
      </c>
      <c r="U3562" s="105">
        <v>318.406757855541</v>
      </c>
      <c r="V3562" s="105">
        <v>317.98240151450898</v>
      </c>
      <c r="W3562" s="105">
        <v>324.78118389679599</v>
      </c>
      <c r="X3562" s="105">
        <v>343.98823261209901</v>
      </c>
      <c r="Y3562" s="105">
        <v>364.79556234681701</v>
      </c>
      <c r="Z3562" s="105">
        <v>385.56852362339902</v>
      </c>
      <c r="AA3562" s="105">
        <v>405.69590900731998</v>
      </c>
      <c r="AB3562" s="105">
        <v>427.08155215562499</v>
      </c>
      <c r="AC3562" s="105">
        <v>448.57413274973902</v>
      </c>
      <c r="AD3562" s="105">
        <v>470.19786439268199</v>
      </c>
      <c r="AE3562" s="105">
        <v>491.98085360902098</v>
      </c>
      <c r="AF3562" s="105">
        <v>513.91965187307596</v>
      </c>
      <c r="AG3562" s="105">
        <v>612.00320463426397</v>
      </c>
      <c r="AH3562" s="105">
        <v>710.32216774809001</v>
      </c>
      <c r="AI3562" s="105">
        <v>793.57683681824699</v>
      </c>
      <c r="AJ3562" s="105">
        <v>824.43727400034004</v>
      </c>
      <c r="AK3562" s="105">
        <v>895.51763301478604</v>
      </c>
    </row>
    <row r="3563" spans="1:37" s="105" customFormat="1" x14ac:dyDescent="0.3">
      <c r="A3563" s="108" t="str">
        <f t="shared" si="79"/>
        <v>SDGbaseTRA_AgMed_v7QFSXfland</v>
      </c>
      <c r="B3563" s="108" t="s">
        <v>220</v>
      </c>
      <c r="C3563" s="108" t="s">
        <v>330</v>
      </c>
      <c r="D3563" s="108" t="s">
        <v>198</v>
      </c>
      <c r="E3563" s="105" t="s">
        <v>205</v>
      </c>
      <c r="F3563" s="105">
        <v>17.027338782018301</v>
      </c>
      <c r="G3563" s="105">
        <v>17.1976121698385</v>
      </c>
      <c r="H3563" s="105">
        <v>17.3695882915369</v>
      </c>
      <c r="I3563" s="105">
        <v>17.5432841744523</v>
      </c>
      <c r="J3563" s="105">
        <v>17.718717016196798</v>
      </c>
      <c r="K3563" s="105">
        <v>17.895904186358798</v>
      </c>
      <c r="L3563" s="105">
        <v>18.074863228222402</v>
      </c>
      <c r="M3563" s="105">
        <v>18.255611860504601</v>
      </c>
      <c r="N3563" s="105">
        <v>18.4381679791096</v>
      </c>
      <c r="O3563" s="105">
        <v>18.622549658900699</v>
      </c>
      <c r="P3563" s="105">
        <v>18.808775155489698</v>
      </c>
      <c r="Q3563" s="105">
        <v>18.996862907044601</v>
      </c>
      <c r="R3563" s="105">
        <v>19.186831536115101</v>
      </c>
      <c r="S3563" s="105">
        <v>19.378699851476199</v>
      </c>
      <c r="T3563" s="105">
        <v>19.572486849991002</v>
      </c>
      <c r="U3563" s="105">
        <v>19.7682117184909</v>
      </c>
      <c r="V3563" s="105">
        <v>19.9658938356758</v>
      </c>
      <c r="W3563" s="105">
        <v>20.165552774032601</v>
      </c>
      <c r="X3563" s="105">
        <v>20.367208301772902</v>
      </c>
      <c r="Y3563" s="105">
        <v>20.570880384790598</v>
      </c>
      <c r="Z3563" s="105">
        <v>20.7765891886385</v>
      </c>
      <c r="AA3563" s="105">
        <v>20.9843550805249</v>
      </c>
      <c r="AB3563" s="105">
        <v>21.194198631330199</v>
      </c>
      <c r="AC3563" s="105">
        <v>21.406140617643501</v>
      </c>
      <c r="AD3563" s="105">
        <v>21.6202020238199</v>
      </c>
      <c r="AE3563" s="105">
        <v>21.836404044058099</v>
      </c>
      <c r="AF3563" s="105">
        <v>22.054768084498701</v>
      </c>
      <c r="AG3563" s="105">
        <v>22.275315765343699</v>
      </c>
      <c r="AH3563" s="105">
        <v>22.498068922997099</v>
      </c>
      <c r="AI3563" s="105">
        <v>22.723049612227101</v>
      </c>
      <c r="AJ3563" s="105">
        <v>22.9502801083493</v>
      </c>
      <c r="AK3563" s="105">
        <v>23.179782909432799</v>
      </c>
    </row>
    <row r="3564" spans="1:37" s="105" customFormat="1" x14ac:dyDescent="0.3">
      <c r="A3564" s="108" t="str">
        <f t="shared" si="79"/>
        <v>SDGbaseTRA_AgMed_v7P_ActivePoptotal</v>
      </c>
      <c r="B3564" s="108" t="s">
        <v>220</v>
      </c>
      <c r="C3564" s="108" t="s">
        <v>330</v>
      </c>
      <c r="D3564" s="108" t="s">
        <v>207</v>
      </c>
      <c r="E3564" s="105" t="s">
        <v>1</v>
      </c>
      <c r="G3564" s="105">
        <v>24292.9</v>
      </c>
      <c r="H3564" s="105">
        <v>24642.6</v>
      </c>
      <c r="I3564" s="105">
        <v>24992.2</v>
      </c>
      <c r="J3564" s="105">
        <v>25341.9</v>
      </c>
      <c r="K3564" s="105">
        <v>25691.599999999999</v>
      </c>
      <c r="L3564" s="105">
        <v>26041.200000000001</v>
      </c>
      <c r="M3564" s="105">
        <v>26390.6</v>
      </c>
      <c r="N3564" s="105">
        <v>26740</v>
      </c>
      <c r="O3564" s="105">
        <v>27089.3</v>
      </c>
      <c r="P3564" s="105">
        <v>27438.7</v>
      </c>
      <c r="Q3564" s="105">
        <v>27788.1</v>
      </c>
      <c r="R3564" s="105">
        <v>28086.2</v>
      </c>
      <c r="S3564" s="105">
        <v>28384.400000000001</v>
      </c>
      <c r="T3564" s="105">
        <v>28682.5</v>
      </c>
      <c r="U3564" s="105">
        <v>28980.7</v>
      </c>
      <c r="V3564" s="105">
        <v>29278.799999999999</v>
      </c>
      <c r="W3564" s="105">
        <v>29514.3</v>
      </c>
      <c r="X3564" s="105">
        <v>29749.7</v>
      </c>
      <c r="Y3564" s="105">
        <v>29985.200000000001</v>
      </c>
      <c r="Z3564" s="105">
        <v>30220.7</v>
      </c>
      <c r="AA3564" s="105">
        <v>30456.1</v>
      </c>
      <c r="AB3564" s="105">
        <v>30638.2</v>
      </c>
      <c r="AC3564" s="105">
        <v>30820.3</v>
      </c>
      <c r="AD3564" s="105">
        <v>31002.3</v>
      </c>
      <c r="AE3564" s="105">
        <v>31184.400000000001</v>
      </c>
      <c r="AF3564" s="105">
        <v>31366.5</v>
      </c>
      <c r="AG3564" s="105">
        <v>31469.200000000001</v>
      </c>
      <c r="AH3564" s="105">
        <v>31571.9</v>
      </c>
      <c r="AI3564" s="105">
        <v>31674.6</v>
      </c>
      <c r="AJ3564" s="105">
        <v>31777.4</v>
      </c>
      <c r="AK3564" s="105">
        <v>31880.1</v>
      </c>
    </row>
    <row r="3565" spans="1:37" s="105" customFormat="1" x14ac:dyDescent="0.3">
      <c r="A3565" s="108" t="str">
        <f t="shared" si="79"/>
        <v>SDGbaseTRA_AgMed_v7P_WAgePoptotal</v>
      </c>
      <c r="B3565" s="108" t="s">
        <v>220</v>
      </c>
      <c r="C3565" s="108" t="s">
        <v>330</v>
      </c>
      <c r="D3565" s="108" t="s">
        <v>208</v>
      </c>
      <c r="E3565" s="105" t="s">
        <v>1</v>
      </c>
      <c r="G3565" s="105">
        <v>38959.5</v>
      </c>
      <c r="H3565" s="105">
        <v>39520.300000000003</v>
      </c>
      <c r="I3565" s="105">
        <v>40081.1</v>
      </c>
      <c r="J3565" s="105">
        <v>40641.9</v>
      </c>
      <c r="K3565" s="105">
        <v>41202.699999999997</v>
      </c>
      <c r="L3565" s="105">
        <v>41763.4</v>
      </c>
      <c r="M3565" s="105">
        <v>42323.7</v>
      </c>
      <c r="N3565" s="105">
        <v>42884</v>
      </c>
      <c r="O3565" s="105">
        <v>43444.3</v>
      </c>
      <c r="P3565" s="105">
        <v>44004.6</v>
      </c>
      <c r="Q3565" s="105">
        <v>44564.9</v>
      </c>
      <c r="R3565" s="105">
        <v>45043.1</v>
      </c>
      <c r="S3565" s="105">
        <v>45521.2</v>
      </c>
      <c r="T3565" s="105">
        <v>45999.4</v>
      </c>
      <c r="U3565" s="105">
        <v>46477.5</v>
      </c>
      <c r="V3565" s="105">
        <v>46955.7</v>
      </c>
      <c r="W3565" s="105">
        <v>47333.3</v>
      </c>
      <c r="X3565" s="105">
        <v>47710.9</v>
      </c>
      <c r="Y3565" s="105">
        <v>48088.6</v>
      </c>
      <c r="Z3565" s="105">
        <v>48466.2</v>
      </c>
      <c r="AA3565" s="105">
        <v>48843.8</v>
      </c>
      <c r="AB3565" s="105">
        <v>49135.8</v>
      </c>
      <c r="AC3565" s="105">
        <v>49427.8</v>
      </c>
      <c r="AD3565" s="105">
        <v>49719.8</v>
      </c>
      <c r="AE3565" s="105">
        <v>50011.8</v>
      </c>
      <c r="AF3565" s="105">
        <v>50303.8</v>
      </c>
      <c r="AG3565" s="105">
        <v>50468.5</v>
      </c>
      <c r="AH3565" s="105">
        <v>50633.3</v>
      </c>
      <c r="AI3565" s="105">
        <v>50798</v>
      </c>
      <c r="AJ3565" s="105">
        <v>50962.7</v>
      </c>
      <c r="AK3565" s="105">
        <v>51127.5</v>
      </c>
    </row>
    <row r="3566" spans="1:37" s="105" customFormat="1" x14ac:dyDescent="0.3">
      <c r="A3566" s="108" t="str">
        <f t="shared" si="79"/>
        <v>SDGbaseTRA_AgMed_v7C_BroadUnEmpRatetotal</v>
      </c>
      <c r="B3566" s="108" t="s">
        <v>220</v>
      </c>
      <c r="C3566" s="108" t="s">
        <v>330</v>
      </c>
      <c r="D3566" s="108" t="s">
        <v>209</v>
      </c>
      <c r="E3566" s="105" t="s">
        <v>1</v>
      </c>
      <c r="G3566" s="105">
        <v>0.37500919539713001</v>
      </c>
      <c r="H3566" s="105">
        <v>0.36104891236368603</v>
      </c>
      <c r="I3566" s="105">
        <v>0.34852421972749997</v>
      </c>
      <c r="J3566" s="105">
        <v>0.33876486999478</v>
      </c>
      <c r="K3566" s="105">
        <v>0.32981680505438199</v>
      </c>
      <c r="L3566" s="105">
        <v>0.320617289695382</v>
      </c>
      <c r="M3566" s="105">
        <v>0.31097003667310003</v>
      </c>
      <c r="N3566" s="105">
        <v>0.30078461982131399</v>
      </c>
      <c r="O3566" s="105">
        <v>0.29042399223995002</v>
      </c>
      <c r="P3566" s="105">
        <v>0.27850116153002502</v>
      </c>
      <c r="Q3566" s="105">
        <v>0.265922813319736</v>
      </c>
      <c r="R3566" s="105">
        <v>0.25145775064737302</v>
      </c>
      <c r="S3566" s="105">
        <v>0.236608289707814</v>
      </c>
      <c r="T3566" s="105">
        <v>0.221366210885445</v>
      </c>
      <c r="U3566" s="105">
        <v>0.20494648524626499</v>
      </c>
      <c r="V3566" s="105">
        <v>0.18780954989160101</v>
      </c>
      <c r="W3566" s="105">
        <v>0.16869639394861299</v>
      </c>
      <c r="X3566" s="105">
        <v>0.14958083478900699</v>
      </c>
      <c r="Y3566" s="105">
        <v>0.131480377895691</v>
      </c>
      <c r="Z3566" s="105">
        <v>0.11432260753514099</v>
      </c>
      <c r="AA3566" s="105">
        <v>9.8009866085084801E-2</v>
      </c>
      <c r="AB3566" s="105">
        <v>7.96759431632761E-2</v>
      </c>
      <c r="AC3566" s="105">
        <v>6.0908864805128402E-2</v>
      </c>
      <c r="AD3566" s="105">
        <v>4.1080605702077597E-2</v>
      </c>
      <c r="AE3566" s="105">
        <v>1.9955083656016899E-2</v>
      </c>
      <c r="AF3566" s="105">
        <v>-2.6204882376048601E-3</v>
      </c>
      <c r="AG3566" s="105">
        <v>-2.87019606739938E-2</v>
      </c>
      <c r="AH3566" s="105">
        <v>-4.7976920344505097E-2</v>
      </c>
      <c r="AI3566" s="105">
        <v>-6.152899174458E-2</v>
      </c>
      <c r="AJ3566" s="105">
        <v>-6.7549906275029103E-2</v>
      </c>
      <c r="AK3566" s="105">
        <v>-6.9713423915213096E-2</v>
      </c>
    </row>
    <row r="3567" spans="1:37" s="105" customFormat="1" x14ac:dyDescent="0.3">
      <c r="A3567" s="108" t="str">
        <f t="shared" si="79"/>
        <v>SDGbaseTRA_AgMed_v7C_LabForceParttotal</v>
      </c>
      <c r="B3567" s="108" t="s">
        <v>220</v>
      </c>
      <c r="C3567" s="108" t="s">
        <v>330</v>
      </c>
      <c r="D3567" s="108" t="s">
        <v>210</v>
      </c>
      <c r="E3567" s="105" t="s">
        <v>1</v>
      </c>
      <c r="G3567" s="105">
        <v>0.38970826414961901</v>
      </c>
      <c r="H3567" s="105">
        <v>0.39841337419469502</v>
      </c>
      <c r="I3567" s="105">
        <v>0.40622171037537302</v>
      </c>
      <c r="J3567" s="105">
        <v>0.41230736114894501</v>
      </c>
      <c r="K3567" s="105">
        <v>0.41788714262086801</v>
      </c>
      <c r="L3567" s="105">
        <v>0.42362310146167798</v>
      </c>
      <c r="M3567" s="105">
        <v>0.42963904739365599</v>
      </c>
      <c r="N3567" s="105">
        <v>0.43599056212055898</v>
      </c>
      <c r="O3567" s="105">
        <v>0.442449696439218</v>
      </c>
      <c r="P3567" s="105">
        <v>0.44988456159415402</v>
      </c>
      <c r="Q3567" s="105">
        <v>0.45772817332003102</v>
      </c>
      <c r="R3567" s="105">
        <v>0.46674645669964399</v>
      </c>
      <c r="S3567" s="105">
        <v>0.47600712770352099</v>
      </c>
      <c r="T3567" s="105">
        <v>0.48550989048288101</v>
      </c>
      <c r="U3567" s="105">
        <v>0.49574971534664303</v>
      </c>
      <c r="V3567" s="105">
        <v>0.50643397395063405</v>
      </c>
      <c r="W3567" s="105">
        <v>0.51835270348956097</v>
      </c>
      <c r="X3567" s="105">
        <v>0.53027117575391503</v>
      </c>
      <c r="Y3567" s="105">
        <v>0.54155734566450497</v>
      </c>
      <c r="Z3567" s="105">
        <v>0.55225684651288498</v>
      </c>
      <c r="AA3567" s="105">
        <v>0.56242761041372802</v>
      </c>
      <c r="AB3567" s="105">
        <v>0.57386004742315999</v>
      </c>
      <c r="AC3567" s="105">
        <v>0.58556258854423004</v>
      </c>
      <c r="AD3567" s="105">
        <v>0.59792490592967995</v>
      </c>
      <c r="AE3567" s="105">
        <v>0.61109803464856904</v>
      </c>
      <c r="AF3567" s="105">
        <v>0.625175345486918</v>
      </c>
      <c r="AG3567" s="105">
        <v>0.64143827815056997</v>
      </c>
      <c r="AH3567" s="105">
        <v>0.653455779722528</v>
      </c>
      <c r="AI3567" s="105">
        <v>0.66190610264012095</v>
      </c>
      <c r="AJ3567" s="105">
        <v>0.66566254126378899</v>
      </c>
      <c r="AK3567" s="105">
        <v>0.66701033545077304</v>
      </c>
    </row>
    <row r="3568" spans="1:37" s="105" customFormat="1" x14ac:dyDescent="0.3">
      <c r="A3568" s="108" t="str">
        <f t="shared" si="79"/>
        <v>SDGbaseTRA_AgMed_v7QVAXaawhe</v>
      </c>
      <c r="B3568" s="108" t="s">
        <v>220</v>
      </c>
      <c r="C3568" s="108" t="s">
        <v>330</v>
      </c>
      <c r="D3568" s="108" t="s">
        <v>211</v>
      </c>
      <c r="E3568" s="105" t="s">
        <v>4</v>
      </c>
      <c r="F3568" s="105">
        <v>2.6605426949921398</v>
      </c>
      <c r="G3568" s="105">
        <v>2.64427286958687</v>
      </c>
      <c r="H3568" s="105">
        <v>2.6994743133518901</v>
      </c>
      <c r="I3568" s="105">
        <v>2.7415560108124102</v>
      </c>
      <c r="J3568" s="105">
        <v>2.7982137131075202</v>
      </c>
      <c r="K3568" s="105">
        <v>2.8480701244086002</v>
      </c>
      <c r="L3568" s="105">
        <v>2.9020584219862799</v>
      </c>
      <c r="M3568" s="105">
        <v>2.9524126314659598</v>
      </c>
      <c r="N3568" s="105">
        <v>3.0055660889861202</v>
      </c>
      <c r="O3568" s="105">
        <v>3.08938869601648</v>
      </c>
      <c r="P3568" s="105">
        <v>3.1544036970184499</v>
      </c>
      <c r="Q3568" s="105">
        <v>3.2105081818707202</v>
      </c>
      <c r="R3568" s="105">
        <v>3.2692894715174701</v>
      </c>
      <c r="S3568" s="105">
        <v>3.3160597406577801</v>
      </c>
      <c r="T3568" s="105">
        <v>3.3626246786129301</v>
      </c>
      <c r="U3568" s="105">
        <v>3.4133013621953001</v>
      </c>
      <c r="V3568" s="105">
        <v>3.4551009183766199</v>
      </c>
      <c r="W3568" s="105">
        <v>3.4955079920185899</v>
      </c>
      <c r="X3568" s="105">
        <v>3.5354988789039599</v>
      </c>
      <c r="Y3568" s="105">
        <v>3.5712521409382898</v>
      </c>
      <c r="Z3568" s="105">
        <v>3.6055962438254201</v>
      </c>
      <c r="AA3568" s="105">
        <v>3.6398413922550099</v>
      </c>
      <c r="AB3568" s="105">
        <v>3.6860908489740098</v>
      </c>
      <c r="AC3568" s="105">
        <v>3.7288759412799002</v>
      </c>
      <c r="AD3568" s="105">
        <v>3.7753640839181601</v>
      </c>
      <c r="AE3568" s="105">
        <v>3.8246289043892601</v>
      </c>
      <c r="AF3568" s="105">
        <v>3.8776742191887301</v>
      </c>
      <c r="AG3568" s="105">
        <v>3.9258303778941799</v>
      </c>
      <c r="AH3568" s="105">
        <v>3.9322571504278101</v>
      </c>
      <c r="AI3568" s="105">
        <v>3.9399856091427798</v>
      </c>
      <c r="AJ3568" s="105">
        <v>3.9430210534019499</v>
      </c>
      <c r="AK3568" s="105">
        <v>3.9403600044049298</v>
      </c>
    </row>
    <row r="3569" spans="1:37" s="105" customFormat="1" x14ac:dyDescent="0.3">
      <c r="A3569" s="108" t="str">
        <f t="shared" si="79"/>
        <v>SDGbaseTRA_AgMed_v7QVAXaamai</v>
      </c>
      <c r="B3569" s="108" t="s">
        <v>220</v>
      </c>
      <c r="C3569" s="108" t="s">
        <v>330</v>
      </c>
      <c r="D3569" s="108" t="s">
        <v>211</v>
      </c>
      <c r="E3569" s="105" t="s">
        <v>5</v>
      </c>
      <c r="F3569" s="105">
        <v>11.9253026570291</v>
      </c>
      <c r="G3569" s="105">
        <v>11.797625633378599</v>
      </c>
      <c r="H3569" s="105">
        <v>12.0816263675071</v>
      </c>
      <c r="I3569" s="105">
        <v>12.3183757023019</v>
      </c>
      <c r="J3569" s="105">
        <v>12.638657185645799</v>
      </c>
      <c r="K3569" s="105">
        <v>12.894220905832499</v>
      </c>
      <c r="L3569" s="105">
        <v>13.165134622756501</v>
      </c>
      <c r="M3569" s="105">
        <v>13.408784156750199</v>
      </c>
      <c r="N3569" s="105">
        <v>13.6726166274132</v>
      </c>
      <c r="O3569" s="105">
        <v>14.151548753125301</v>
      </c>
      <c r="P3569" s="105">
        <v>14.480217808404801</v>
      </c>
      <c r="Q3569" s="105">
        <v>14.750078248529499</v>
      </c>
      <c r="R3569" s="105">
        <v>15.0216280891962</v>
      </c>
      <c r="S3569" s="105">
        <v>15.2245360736854</v>
      </c>
      <c r="T3569" s="105">
        <v>15.4246413471461</v>
      </c>
      <c r="U3569" s="105">
        <v>15.6450630095561</v>
      </c>
      <c r="V3569" s="105">
        <v>15.8083551521249</v>
      </c>
      <c r="W3569" s="105">
        <v>15.9569472549476</v>
      </c>
      <c r="X3569" s="105">
        <v>16.105412675437801</v>
      </c>
      <c r="Y3569" s="105">
        <v>16.236927709253901</v>
      </c>
      <c r="Z3569" s="105">
        <v>16.357335634762102</v>
      </c>
      <c r="AA3569" s="105">
        <v>16.4826352664697</v>
      </c>
      <c r="AB3569" s="105">
        <v>16.688194744613</v>
      </c>
      <c r="AC3569" s="105">
        <v>16.873559441673599</v>
      </c>
      <c r="AD3569" s="105">
        <v>17.0752049386411</v>
      </c>
      <c r="AE3569" s="105">
        <v>17.287634449625202</v>
      </c>
      <c r="AF3569" s="105">
        <v>17.513228433097701</v>
      </c>
      <c r="AG3569" s="105">
        <v>17.662238357142201</v>
      </c>
      <c r="AH3569" s="105">
        <v>17.655897678077402</v>
      </c>
      <c r="AI3569" s="105">
        <v>17.667432770205</v>
      </c>
      <c r="AJ3569" s="105">
        <v>17.625040267418999</v>
      </c>
      <c r="AK3569" s="105">
        <v>17.549488961485</v>
      </c>
    </row>
    <row r="3570" spans="1:37" s="105" customFormat="1" x14ac:dyDescent="0.3">
      <c r="A3570" s="108" t="str">
        <f t="shared" si="79"/>
        <v>SDGbaseTRA_AgMed_v7QVAXaaoce</v>
      </c>
      <c r="B3570" s="108" t="s">
        <v>220</v>
      </c>
      <c r="C3570" s="108" t="s">
        <v>330</v>
      </c>
      <c r="D3570" s="108" t="s">
        <v>211</v>
      </c>
      <c r="E3570" s="105" t="s">
        <v>6</v>
      </c>
      <c r="F3570" s="105">
        <v>0.81587985557138398</v>
      </c>
      <c r="G3570" s="105">
        <v>0.81297078616281104</v>
      </c>
      <c r="H3570" s="105">
        <v>0.82930858178431099</v>
      </c>
      <c r="I3570" s="105">
        <v>0.84212683740011396</v>
      </c>
      <c r="J3570" s="105">
        <v>0.85942362110532899</v>
      </c>
      <c r="K3570" s="105">
        <v>0.87534762775477504</v>
      </c>
      <c r="L3570" s="105">
        <v>0.89276926432317605</v>
      </c>
      <c r="M3570" s="105">
        <v>0.90990427069676105</v>
      </c>
      <c r="N3570" s="105">
        <v>0.92827559601833698</v>
      </c>
      <c r="O3570" s="105">
        <v>0.95585324307169395</v>
      </c>
      <c r="P3570" s="105">
        <v>0.97932659600678396</v>
      </c>
      <c r="Q3570" s="105">
        <v>1.00033250001424</v>
      </c>
      <c r="R3570" s="105">
        <v>1.0210261901681601</v>
      </c>
      <c r="S3570" s="105">
        <v>1.0384478581504399</v>
      </c>
      <c r="T3570" s="105">
        <v>1.0558265786024901</v>
      </c>
      <c r="U3570" s="105">
        <v>1.0743911001586799</v>
      </c>
      <c r="V3570" s="105">
        <v>1.08973406198469</v>
      </c>
      <c r="W3570" s="105">
        <v>1.1047476076726299</v>
      </c>
      <c r="X3570" s="105">
        <v>1.1201086292713101</v>
      </c>
      <c r="Y3570" s="105">
        <v>1.1342024172626299</v>
      </c>
      <c r="Z3570" s="105">
        <v>1.1480294420570101</v>
      </c>
      <c r="AA3570" s="105">
        <v>1.1621884932094799</v>
      </c>
      <c r="AB3570" s="105">
        <v>1.18019930469016</v>
      </c>
      <c r="AC3570" s="105">
        <v>1.1969274248783399</v>
      </c>
      <c r="AD3570" s="105">
        <v>1.21404460279832</v>
      </c>
      <c r="AE3570" s="105">
        <v>1.2314827908757</v>
      </c>
      <c r="AF3570" s="105">
        <v>1.2495220325699501</v>
      </c>
      <c r="AG3570" s="105">
        <v>1.2655814048823</v>
      </c>
      <c r="AH3570" s="105">
        <v>1.2687360792886599</v>
      </c>
      <c r="AI3570" s="105">
        <v>1.2713524884874201</v>
      </c>
      <c r="AJ3570" s="105">
        <v>1.27329366170733</v>
      </c>
      <c r="AK3570" s="105">
        <v>1.27394037902877</v>
      </c>
    </row>
    <row r="3571" spans="1:37" s="105" customFormat="1" x14ac:dyDescent="0.3">
      <c r="A3571" s="108" t="str">
        <f t="shared" si="79"/>
        <v>SDGbaseTRA_AgMed_v7QVAXaaveg</v>
      </c>
      <c r="B3571" s="108" t="s">
        <v>220</v>
      </c>
      <c r="C3571" s="108" t="s">
        <v>330</v>
      </c>
      <c r="D3571" s="108" t="s">
        <v>211</v>
      </c>
      <c r="E3571" s="105" t="s">
        <v>7</v>
      </c>
      <c r="F3571" s="105">
        <v>6.7349634382759103</v>
      </c>
      <c r="G3571" s="105">
        <v>6.4286567727221602</v>
      </c>
      <c r="H3571" s="105">
        <v>6.5352502417974403</v>
      </c>
      <c r="I3571" s="105">
        <v>6.6567533026392303</v>
      </c>
      <c r="J3571" s="105">
        <v>6.8257283538118099</v>
      </c>
      <c r="K3571" s="105">
        <v>6.9286917654692903</v>
      </c>
      <c r="L3571" s="105">
        <v>7.0373085236545601</v>
      </c>
      <c r="M3571" s="105">
        <v>7.1238316276932503</v>
      </c>
      <c r="N3571" s="105">
        <v>7.2218192498105998</v>
      </c>
      <c r="O3571" s="105">
        <v>7.3955293551148298</v>
      </c>
      <c r="P3571" s="105">
        <v>7.5022704643649698</v>
      </c>
      <c r="Q3571" s="105">
        <v>7.5911060177972303</v>
      </c>
      <c r="R3571" s="105">
        <v>7.7291926988901496</v>
      </c>
      <c r="S3571" s="105">
        <v>7.81280657641011</v>
      </c>
      <c r="T3571" s="105">
        <v>7.8928273413504302</v>
      </c>
      <c r="U3571" s="105">
        <v>7.98693836560631</v>
      </c>
      <c r="V3571" s="105">
        <v>8.0651686449997992</v>
      </c>
      <c r="W3571" s="105">
        <v>8.1280082185516491</v>
      </c>
      <c r="X3571" s="105">
        <v>8.1741177103314104</v>
      </c>
      <c r="Y3571" s="105">
        <v>8.2137552214183298</v>
      </c>
      <c r="Z3571" s="105">
        <v>8.2513033478306106</v>
      </c>
      <c r="AA3571" s="105">
        <v>8.2774572639203701</v>
      </c>
      <c r="AB3571" s="105">
        <v>8.3627060472966708</v>
      </c>
      <c r="AC3571" s="105">
        <v>8.4591334597775791</v>
      </c>
      <c r="AD3571" s="105">
        <v>8.5934878468997091</v>
      </c>
      <c r="AE3571" s="105">
        <v>8.7462652844815594</v>
      </c>
      <c r="AF3571" s="105">
        <v>8.9203609238127406</v>
      </c>
      <c r="AG3571" s="105">
        <v>9.0960197124324509</v>
      </c>
      <c r="AH3571" s="105">
        <v>9.2093162613839095</v>
      </c>
      <c r="AI3571" s="105">
        <v>9.3469480282278194</v>
      </c>
      <c r="AJ3571" s="105">
        <v>9.3789865637882297</v>
      </c>
      <c r="AK3571" s="105">
        <v>9.3767386963120405</v>
      </c>
    </row>
    <row r="3572" spans="1:37" s="105" customFormat="1" x14ac:dyDescent="0.3">
      <c r="A3572" s="108" t="str">
        <f t="shared" si="79"/>
        <v>SDGbaseTRA_AgMed_v7QVAXaaofr</v>
      </c>
      <c r="B3572" s="108" t="s">
        <v>220</v>
      </c>
      <c r="C3572" s="108" t="s">
        <v>330</v>
      </c>
      <c r="D3572" s="108" t="s">
        <v>211</v>
      </c>
      <c r="E3572" s="105" t="s">
        <v>8</v>
      </c>
      <c r="F3572" s="105">
        <v>12.999968868332401</v>
      </c>
      <c r="G3572" s="105">
        <v>12.572931894228899</v>
      </c>
      <c r="H3572" s="105">
        <v>12.9565041481956</v>
      </c>
      <c r="I3572" s="105">
        <v>13.2067883858785</v>
      </c>
      <c r="J3572" s="105">
        <v>13.5916474607842</v>
      </c>
      <c r="K3572" s="105">
        <v>13.9005763402784</v>
      </c>
      <c r="L3572" s="105">
        <v>14.2297903354333</v>
      </c>
      <c r="M3572" s="105">
        <v>14.521008628873901</v>
      </c>
      <c r="N3572" s="105">
        <v>14.830762107768001</v>
      </c>
      <c r="O3572" s="105">
        <v>15.6788003846726</v>
      </c>
      <c r="P3572" s="105">
        <v>16.105172632265798</v>
      </c>
      <c r="Q3572" s="105">
        <v>16.4085116060666</v>
      </c>
      <c r="R3572" s="105">
        <v>16.766865824561101</v>
      </c>
      <c r="S3572" s="105">
        <v>17.0389743311278</v>
      </c>
      <c r="T3572" s="105">
        <v>17.3161627876739</v>
      </c>
      <c r="U3572" s="105">
        <v>17.624387359205301</v>
      </c>
      <c r="V3572" s="105">
        <v>17.891958147174599</v>
      </c>
      <c r="W3572" s="105">
        <v>18.1290377581002</v>
      </c>
      <c r="X3572" s="105">
        <v>18.310359242716601</v>
      </c>
      <c r="Y3572" s="105">
        <v>18.469942274696901</v>
      </c>
      <c r="Z3572" s="105">
        <v>18.595510891070901</v>
      </c>
      <c r="AA3572" s="105">
        <v>18.726079085022501</v>
      </c>
      <c r="AB3572" s="105">
        <v>19.057136730442998</v>
      </c>
      <c r="AC3572" s="105">
        <v>19.3793803830916</v>
      </c>
      <c r="AD3572" s="105">
        <v>19.7570249251504</v>
      </c>
      <c r="AE3572" s="105">
        <v>20.162876152361399</v>
      </c>
      <c r="AF3572" s="105">
        <v>20.618037474170499</v>
      </c>
      <c r="AG3572" s="105">
        <v>21.070105710994898</v>
      </c>
      <c r="AH3572" s="105">
        <v>21.340763921750199</v>
      </c>
      <c r="AI3572" s="105">
        <v>21.5323625542818</v>
      </c>
      <c r="AJ3572" s="105">
        <v>21.461104582822799</v>
      </c>
      <c r="AK3572" s="105">
        <v>21.336202849303</v>
      </c>
    </row>
    <row r="3573" spans="1:37" s="105" customFormat="1" x14ac:dyDescent="0.3">
      <c r="A3573" s="108" t="str">
        <f t="shared" si="79"/>
        <v>SDGbaseTRA_AgMed_v7QVAXaagra</v>
      </c>
      <c r="B3573" s="108" t="s">
        <v>220</v>
      </c>
      <c r="C3573" s="108" t="s">
        <v>330</v>
      </c>
      <c r="D3573" s="108" t="s">
        <v>211</v>
      </c>
      <c r="E3573" s="105" t="s">
        <v>9</v>
      </c>
      <c r="F3573" s="105">
        <v>6.1969723289684602</v>
      </c>
      <c r="G3573" s="105">
        <v>6.0245744226366602</v>
      </c>
      <c r="H3573" s="105">
        <v>6.2708999497555604</v>
      </c>
      <c r="I3573" s="105">
        <v>6.3744145841923396</v>
      </c>
      <c r="J3573" s="105">
        <v>6.5623450918441799</v>
      </c>
      <c r="K3573" s="105">
        <v>6.7499220201863501</v>
      </c>
      <c r="L3573" s="105">
        <v>6.9557584993794199</v>
      </c>
      <c r="M3573" s="105">
        <v>7.1727564520991098</v>
      </c>
      <c r="N3573" s="105">
        <v>7.4051133529013402</v>
      </c>
      <c r="O3573" s="105">
        <v>7.9872116095069003</v>
      </c>
      <c r="P3573" s="105">
        <v>8.3199091819211102</v>
      </c>
      <c r="Q3573" s="105">
        <v>8.5738418622880506</v>
      </c>
      <c r="R3573" s="105">
        <v>8.8539971846803596</v>
      </c>
      <c r="S3573" s="105">
        <v>9.0936995944638603</v>
      </c>
      <c r="T3573" s="105">
        <v>9.3483463872997703</v>
      </c>
      <c r="U3573" s="105">
        <v>9.6227962700786396</v>
      </c>
      <c r="V3573" s="105">
        <v>9.8551088535898206</v>
      </c>
      <c r="W3573" s="105">
        <v>10.1016043689869</v>
      </c>
      <c r="X3573" s="105">
        <v>10.356571435344</v>
      </c>
      <c r="Y3573" s="105">
        <v>10.580486245003099</v>
      </c>
      <c r="Z3573" s="105">
        <v>10.7843189447225</v>
      </c>
      <c r="AA3573" s="105">
        <v>11.0116463421777</v>
      </c>
      <c r="AB3573" s="105">
        <v>11.4109460738116</v>
      </c>
      <c r="AC3573" s="105">
        <v>11.7493858409201</v>
      </c>
      <c r="AD3573" s="105">
        <v>12.0535733361186</v>
      </c>
      <c r="AE3573" s="105">
        <v>12.341215442794599</v>
      </c>
      <c r="AF3573" s="105">
        <v>12.635984216220701</v>
      </c>
      <c r="AG3573" s="105">
        <v>12.902587541009</v>
      </c>
      <c r="AH3573" s="105">
        <v>13.026352991347</v>
      </c>
      <c r="AI3573" s="105">
        <v>13.0298927125726</v>
      </c>
      <c r="AJ3573" s="105">
        <v>12.886079055866499</v>
      </c>
      <c r="AK3573" s="105">
        <v>12.7644908979532</v>
      </c>
    </row>
    <row r="3574" spans="1:37" s="105" customFormat="1" x14ac:dyDescent="0.3">
      <c r="A3574" s="108" t="str">
        <f t="shared" si="79"/>
        <v>SDGbaseTRA_AgMed_v7QVAXaaoil</v>
      </c>
      <c r="B3574" s="108" t="s">
        <v>220</v>
      </c>
      <c r="C3574" s="108" t="s">
        <v>330</v>
      </c>
      <c r="D3574" s="108" t="s">
        <v>211</v>
      </c>
      <c r="E3574" s="105" t="s">
        <v>10</v>
      </c>
      <c r="F3574" s="105">
        <v>5.4472049614464702</v>
      </c>
      <c r="G3574" s="105">
        <v>5.34772734428714</v>
      </c>
      <c r="H3574" s="105">
        <v>5.4496482814549498</v>
      </c>
      <c r="I3574" s="105">
        <v>5.5437657300015797</v>
      </c>
      <c r="J3574" s="105">
        <v>5.6709875779866303</v>
      </c>
      <c r="K3574" s="105">
        <v>5.7754051087584299</v>
      </c>
      <c r="L3574" s="105">
        <v>5.8889223695969504</v>
      </c>
      <c r="M3574" s="105">
        <v>5.9931258221834902</v>
      </c>
      <c r="N3574" s="105">
        <v>6.1053151292057697</v>
      </c>
      <c r="O3574" s="105">
        <v>6.2655496660981198</v>
      </c>
      <c r="P3574" s="105">
        <v>6.3995003103468902</v>
      </c>
      <c r="Q3574" s="105">
        <v>6.5231687543909</v>
      </c>
      <c r="R3574" s="105">
        <v>6.6677095870561303</v>
      </c>
      <c r="S3574" s="105">
        <v>6.7818940910672501</v>
      </c>
      <c r="T3574" s="105">
        <v>6.8959807472279397</v>
      </c>
      <c r="U3574" s="105">
        <v>7.0198271271786696</v>
      </c>
      <c r="V3574" s="105">
        <v>7.1256013104537299</v>
      </c>
      <c r="W3574" s="105">
        <v>7.2301857914764902</v>
      </c>
      <c r="X3574" s="105">
        <v>7.3370034175788801</v>
      </c>
      <c r="Y3574" s="105">
        <v>7.4353883753386096</v>
      </c>
      <c r="Z3574" s="105">
        <v>7.5346179674279004</v>
      </c>
      <c r="AA3574" s="105">
        <v>7.63232460065701</v>
      </c>
      <c r="AB3574" s="105">
        <v>7.7541592057886497</v>
      </c>
      <c r="AC3574" s="105">
        <v>7.8679208420411504</v>
      </c>
      <c r="AD3574" s="105">
        <v>7.9915610415857303</v>
      </c>
      <c r="AE3574" s="105">
        <v>8.1208920488327507</v>
      </c>
      <c r="AF3574" s="105">
        <v>8.2586358243862907</v>
      </c>
      <c r="AG3574" s="105">
        <v>8.3880449896517693</v>
      </c>
      <c r="AH3574" s="105">
        <v>8.4226908570597008</v>
      </c>
      <c r="AI3574" s="105">
        <v>8.4667423796209498</v>
      </c>
      <c r="AJ3574" s="105">
        <v>8.5026270329835398</v>
      </c>
      <c r="AK3574" s="105">
        <v>8.5216633490854701</v>
      </c>
    </row>
    <row r="3575" spans="1:37" s="105" customFormat="1" x14ac:dyDescent="0.3">
      <c r="A3575" s="108" t="str">
        <f t="shared" si="79"/>
        <v>SDGbaseTRA_AgMed_v7QVAXaatub</v>
      </c>
      <c r="B3575" s="108" t="s">
        <v>220</v>
      </c>
      <c r="C3575" s="108" t="s">
        <v>330</v>
      </c>
      <c r="D3575" s="108" t="s">
        <v>211</v>
      </c>
      <c r="E3575" s="105" t="s">
        <v>11</v>
      </c>
      <c r="F3575" s="105">
        <v>2.9478456812017</v>
      </c>
      <c r="G3575" s="105">
        <v>2.8203792778127701</v>
      </c>
      <c r="H3575" s="105">
        <v>2.8712598905662401</v>
      </c>
      <c r="I3575" s="105">
        <v>2.9261332238018798</v>
      </c>
      <c r="J3575" s="105">
        <v>3.0027497242748198</v>
      </c>
      <c r="K3575" s="105">
        <v>3.0519585500365398</v>
      </c>
      <c r="L3575" s="105">
        <v>3.1048091791807999</v>
      </c>
      <c r="M3575" s="105">
        <v>3.1497824383458002</v>
      </c>
      <c r="N3575" s="105">
        <v>3.1999755811593</v>
      </c>
      <c r="O3575" s="105">
        <v>3.2850373793990801</v>
      </c>
      <c r="P3575" s="105">
        <v>3.3391919853246699</v>
      </c>
      <c r="Q3575" s="105">
        <v>3.38424972664281</v>
      </c>
      <c r="R3575" s="105">
        <v>3.4489453483228201</v>
      </c>
      <c r="S3575" s="105">
        <v>3.4891904576221799</v>
      </c>
      <c r="T3575" s="105">
        <v>3.5279279171214299</v>
      </c>
      <c r="U3575" s="105">
        <v>3.5734788620685101</v>
      </c>
      <c r="V3575" s="105">
        <v>3.6097671153188098</v>
      </c>
      <c r="W3575" s="105">
        <v>3.6383785216988298</v>
      </c>
      <c r="X3575" s="105">
        <v>3.6589483808410099</v>
      </c>
      <c r="Y3575" s="105">
        <v>3.6752550571451899</v>
      </c>
      <c r="Z3575" s="105">
        <v>3.6900293528781298</v>
      </c>
      <c r="AA3575" s="105">
        <v>3.6998506433468599</v>
      </c>
      <c r="AB3575" s="105">
        <v>3.7383816812788</v>
      </c>
      <c r="AC3575" s="105">
        <v>3.7822747971326298</v>
      </c>
      <c r="AD3575" s="105">
        <v>3.8435039502856201</v>
      </c>
      <c r="AE3575" s="105">
        <v>3.91389021459181</v>
      </c>
      <c r="AF3575" s="105">
        <v>3.9944289838765301</v>
      </c>
      <c r="AG3575" s="105">
        <v>4.0617391051450999</v>
      </c>
      <c r="AH3575" s="105">
        <v>4.0987270063033296</v>
      </c>
      <c r="AI3575" s="105">
        <v>4.1493041824081596</v>
      </c>
      <c r="AJ3575" s="105">
        <v>4.1417903891167498</v>
      </c>
      <c r="AK3575" s="105">
        <v>4.1212691115604203</v>
      </c>
    </row>
    <row r="3576" spans="1:37" s="105" customFormat="1" x14ac:dyDescent="0.3">
      <c r="A3576" s="108" t="str">
        <f t="shared" si="79"/>
        <v>SDGbaseTRA_AgMed_v7QVAXaapul</v>
      </c>
      <c r="B3576" s="108" t="s">
        <v>220</v>
      </c>
      <c r="C3576" s="108" t="s">
        <v>330</v>
      </c>
      <c r="D3576" s="108" t="s">
        <v>211</v>
      </c>
      <c r="E3576" s="105" t="s">
        <v>12</v>
      </c>
      <c r="F3576" s="105">
        <v>0.52449157567985805</v>
      </c>
      <c r="G3576" s="105">
        <v>0.51545197279167998</v>
      </c>
      <c r="H3576" s="105">
        <v>0.52490665577070905</v>
      </c>
      <c r="I3576" s="105">
        <v>0.53417174327809203</v>
      </c>
      <c r="J3576" s="105">
        <v>0.54618708395153803</v>
      </c>
      <c r="K3576" s="105">
        <v>0.55535681978097495</v>
      </c>
      <c r="L3576" s="105">
        <v>0.56503733601759798</v>
      </c>
      <c r="M3576" s="105">
        <v>0.57275766571113396</v>
      </c>
      <c r="N3576" s="105">
        <v>0.58088682953285597</v>
      </c>
      <c r="O3576" s="105">
        <v>0.592136633571403</v>
      </c>
      <c r="P3576" s="105">
        <v>0.60077679630001002</v>
      </c>
      <c r="Q3576" s="105">
        <v>0.60855573440333499</v>
      </c>
      <c r="R3576" s="105">
        <v>0.61888103922067295</v>
      </c>
      <c r="S3576" s="105">
        <v>0.62619888360535503</v>
      </c>
      <c r="T3576" s="105">
        <v>0.63338312447828604</v>
      </c>
      <c r="U3576" s="105">
        <v>0.64150687066751899</v>
      </c>
      <c r="V3576" s="105">
        <v>0.64835069199804296</v>
      </c>
      <c r="W3576" s="105">
        <v>0.65464305759988695</v>
      </c>
      <c r="X3576" s="105">
        <v>0.66058269190735996</v>
      </c>
      <c r="Y3576" s="105">
        <v>0.66606518161647099</v>
      </c>
      <c r="Z3576" s="105">
        <v>0.67172933957696701</v>
      </c>
      <c r="AA3576" s="105">
        <v>0.67696046274293997</v>
      </c>
      <c r="AB3576" s="105">
        <v>0.68394646508819201</v>
      </c>
      <c r="AC3576" s="105">
        <v>0.69077003467850395</v>
      </c>
      <c r="AD3576" s="105">
        <v>0.69932313587935702</v>
      </c>
      <c r="AE3576" s="105">
        <v>0.70885218295916896</v>
      </c>
      <c r="AF3576" s="105">
        <v>0.71949448222321699</v>
      </c>
      <c r="AG3576" s="105">
        <v>0.73054385863669402</v>
      </c>
      <c r="AH3576" s="105">
        <v>0.73337982583473105</v>
      </c>
      <c r="AI3576" s="105">
        <v>0.73784454406479405</v>
      </c>
      <c r="AJ3576" s="105">
        <v>0.74153383665709105</v>
      </c>
      <c r="AK3576" s="105">
        <v>0.74349364997490197</v>
      </c>
    </row>
    <row r="3577" spans="1:37" s="105" customFormat="1" x14ac:dyDescent="0.3">
      <c r="A3577" s="108" t="str">
        <f t="shared" si="79"/>
        <v>SDGbaseTRA_AgMed_v7QVAXaasug</v>
      </c>
      <c r="B3577" s="108" t="s">
        <v>220</v>
      </c>
      <c r="C3577" s="108" t="s">
        <v>330</v>
      </c>
      <c r="D3577" s="108" t="s">
        <v>211</v>
      </c>
      <c r="E3577" s="105" t="s">
        <v>13</v>
      </c>
      <c r="F3577" s="105">
        <v>3.8233471543033799</v>
      </c>
      <c r="G3577" s="105">
        <v>3.7357351704224202</v>
      </c>
      <c r="H3577" s="105">
        <v>3.8019977066521999</v>
      </c>
      <c r="I3577" s="105">
        <v>3.8669377279978701</v>
      </c>
      <c r="J3577" s="105">
        <v>3.95593034805401</v>
      </c>
      <c r="K3577" s="105">
        <v>4.0172028838965401</v>
      </c>
      <c r="L3577" s="105">
        <v>4.0818570491535997</v>
      </c>
      <c r="M3577" s="105">
        <v>4.1381622878286102</v>
      </c>
      <c r="N3577" s="105">
        <v>4.1960593059612599</v>
      </c>
      <c r="O3577" s="105">
        <v>4.3286265276295897</v>
      </c>
      <c r="P3577" s="105">
        <v>4.3985281237661704</v>
      </c>
      <c r="Q3577" s="105">
        <v>4.4505038129296999</v>
      </c>
      <c r="R3577" s="105">
        <v>4.5227823425563898</v>
      </c>
      <c r="S3577" s="105">
        <v>4.5768739533997698</v>
      </c>
      <c r="T3577" s="105">
        <v>4.63024321626136</v>
      </c>
      <c r="U3577" s="105">
        <v>4.6872318594387696</v>
      </c>
      <c r="V3577" s="105">
        <v>4.7274739691098997</v>
      </c>
      <c r="W3577" s="105">
        <v>4.77462592952193</v>
      </c>
      <c r="X3577" s="105">
        <v>4.8320090273364098</v>
      </c>
      <c r="Y3577" s="105">
        <v>4.8773958927848797</v>
      </c>
      <c r="Z3577" s="105">
        <v>4.9205101049362998</v>
      </c>
      <c r="AA3577" s="105">
        <v>4.9685606952618402</v>
      </c>
      <c r="AB3577" s="105">
        <v>5.0378415876469296</v>
      </c>
      <c r="AC3577" s="105">
        <v>5.0896585465735003</v>
      </c>
      <c r="AD3577" s="105">
        <v>5.13968867960482</v>
      </c>
      <c r="AE3577" s="105">
        <v>5.1876428873066098</v>
      </c>
      <c r="AF3577" s="105">
        <v>5.24135103483313</v>
      </c>
      <c r="AG3577" s="105">
        <v>5.29817638991201</v>
      </c>
      <c r="AH3577" s="105">
        <v>5.2963046495740898</v>
      </c>
      <c r="AI3577" s="105">
        <v>5.2930009401017797</v>
      </c>
      <c r="AJ3577" s="105">
        <v>5.30154091411287</v>
      </c>
      <c r="AK3577" s="105">
        <v>5.3010155867493198</v>
      </c>
    </row>
    <row r="3578" spans="1:37" s="105" customFormat="1" x14ac:dyDescent="0.3">
      <c r="A3578" s="108" t="str">
        <f t="shared" si="79"/>
        <v>SDGbaseTRA_AgMed_v7QVAXaaoth</v>
      </c>
      <c r="B3578" s="108" t="s">
        <v>220</v>
      </c>
      <c r="C3578" s="108" t="s">
        <v>330</v>
      </c>
      <c r="D3578" s="108" t="s">
        <v>211</v>
      </c>
      <c r="E3578" s="105" t="s">
        <v>14</v>
      </c>
      <c r="F3578" s="105">
        <v>7.2867372761350104</v>
      </c>
      <c r="G3578" s="105">
        <v>7.3012632648317899</v>
      </c>
      <c r="H3578" s="105">
        <v>7.4096164847777697</v>
      </c>
      <c r="I3578" s="105">
        <v>7.4812310208432597</v>
      </c>
      <c r="J3578" s="105">
        <v>7.5721027593103498</v>
      </c>
      <c r="K3578" s="105">
        <v>7.6676495017188904</v>
      </c>
      <c r="L3578" s="105">
        <v>7.77808982802578</v>
      </c>
      <c r="M3578" s="105">
        <v>7.9031780581076001</v>
      </c>
      <c r="N3578" s="105">
        <v>8.0446393668980196</v>
      </c>
      <c r="O3578" s="105">
        <v>8.2351087417435291</v>
      </c>
      <c r="P3578" s="105">
        <v>8.4249442092734004</v>
      </c>
      <c r="Q3578" s="105">
        <v>8.6057814680828209</v>
      </c>
      <c r="R3578" s="105">
        <v>8.76849601445136</v>
      </c>
      <c r="S3578" s="105">
        <v>8.9205387811837298</v>
      </c>
      <c r="T3578" s="105">
        <v>9.0755512446228508</v>
      </c>
      <c r="U3578" s="105">
        <v>9.2405123667705205</v>
      </c>
      <c r="V3578" s="105">
        <v>9.3901730704022608</v>
      </c>
      <c r="W3578" s="105">
        <v>9.54343542753635</v>
      </c>
      <c r="X3578" s="105">
        <v>9.7033816381981506</v>
      </c>
      <c r="Y3578" s="105">
        <v>9.8573340116780308</v>
      </c>
      <c r="Z3578" s="105">
        <v>10.0097478175934</v>
      </c>
      <c r="AA3578" s="105">
        <v>10.163347048801301</v>
      </c>
      <c r="AB3578" s="105">
        <v>10.3276823035182</v>
      </c>
      <c r="AC3578" s="105">
        <v>10.4844152989156</v>
      </c>
      <c r="AD3578" s="105">
        <v>10.6411282718873</v>
      </c>
      <c r="AE3578" s="105">
        <v>10.799782423198</v>
      </c>
      <c r="AF3578" s="105">
        <v>10.9624696343965</v>
      </c>
      <c r="AG3578" s="105">
        <v>11.125028343337</v>
      </c>
      <c r="AH3578" s="105">
        <v>11.200626082967799</v>
      </c>
      <c r="AI3578" s="105">
        <v>11.2673785014759</v>
      </c>
      <c r="AJ3578" s="105">
        <v>11.330838747142099</v>
      </c>
      <c r="AK3578" s="105">
        <v>11.3883791474861</v>
      </c>
    </row>
    <row r="3579" spans="1:37" s="105" customFormat="1" x14ac:dyDescent="0.3">
      <c r="A3579" s="108" t="str">
        <f t="shared" si="79"/>
        <v>SDGbaseTRA_AgMed_v7QVAXalani</v>
      </c>
      <c r="B3579" s="108" t="s">
        <v>220</v>
      </c>
      <c r="C3579" s="108" t="s">
        <v>330</v>
      </c>
      <c r="D3579" s="108" t="s">
        <v>211</v>
      </c>
      <c r="E3579" s="105" t="s">
        <v>15</v>
      </c>
      <c r="F3579" s="105">
        <v>27.548737505234399</v>
      </c>
      <c r="G3579" s="105">
        <v>27.710598770362601</v>
      </c>
      <c r="H3579" s="105">
        <v>28.2280416386584</v>
      </c>
      <c r="I3579" s="105">
        <v>28.575203055558301</v>
      </c>
      <c r="J3579" s="105">
        <v>29.166532810183501</v>
      </c>
      <c r="K3579" s="105">
        <v>29.9232426294849</v>
      </c>
      <c r="L3579" s="105">
        <v>30.852875944112</v>
      </c>
      <c r="M3579" s="105">
        <v>31.828993145924699</v>
      </c>
      <c r="N3579" s="105">
        <v>32.886683679283301</v>
      </c>
      <c r="O3579" s="105">
        <v>34.380915948877401</v>
      </c>
      <c r="P3579" s="105">
        <v>35.841410344126999</v>
      </c>
      <c r="Q3579" s="105">
        <v>37.1314933794228</v>
      </c>
      <c r="R3579" s="105">
        <v>38.5457739703999</v>
      </c>
      <c r="S3579" s="105">
        <v>39.772787827275501</v>
      </c>
      <c r="T3579" s="105">
        <v>41.019326375401398</v>
      </c>
      <c r="U3579" s="105">
        <v>42.430980611442799</v>
      </c>
      <c r="V3579" s="105">
        <v>43.665732830512702</v>
      </c>
      <c r="W3579" s="105">
        <v>44.9244501767092</v>
      </c>
      <c r="X3579" s="105">
        <v>46.250718641878002</v>
      </c>
      <c r="Y3579" s="105">
        <v>47.442168177950897</v>
      </c>
      <c r="Z3579" s="105">
        <v>48.599879690478403</v>
      </c>
      <c r="AA3579" s="105">
        <v>49.741555176001199</v>
      </c>
      <c r="AB3579" s="105">
        <v>51.119089581854503</v>
      </c>
      <c r="AC3579" s="105">
        <v>52.421997553371497</v>
      </c>
      <c r="AD3579" s="105">
        <v>53.763772085103099</v>
      </c>
      <c r="AE3579" s="105">
        <v>55.166548674683803</v>
      </c>
      <c r="AF3579" s="105">
        <v>56.653062658726398</v>
      </c>
      <c r="AG3579" s="105">
        <v>58.117927372336801</v>
      </c>
      <c r="AH3579" s="105">
        <v>57.735041421323103</v>
      </c>
      <c r="AI3579" s="105">
        <v>57.302120074838101</v>
      </c>
      <c r="AJ3579" s="105">
        <v>56.924966490710297</v>
      </c>
      <c r="AK3579" s="105">
        <v>56.456112249333103</v>
      </c>
    </row>
    <row r="3580" spans="1:37" s="105" customFormat="1" x14ac:dyDescent="0.3">
      <c r="A3580" s="108" t="str">
        <f t="shared" si="79"/>
        <v>SDGbaseTRA_AgMed_v7QVAXafore</v>
      </c>
      <c r="B3580" s="108" t="s">
        <v>220</v>
      </c>
      <c r="C3580" s="108" t="s">
        <v>330</v>
      </c>
      <c r="D3580" s="108" t="s">
        <v>211</v>
      </c>
      <c r="E3580" s="105" t="s">
        <v>16</v>
      </c>
      <c r="F3580" s="105">
        <v>6.4911530358491802</v>
      </c>
      <c r="G3580" s="105">
        <v>6.1550073944935999</v>
      </c>
      <c r="H3580" s="105">
        <v>6.3205149066502697</v>
      </c>
      <c r="I3580" s="105">
        <v>6.47191145088604</v>
      </c>
      <c r="J3580" s="105">
        <v>6.6349602830459702</v>
      </c>
      <c r="K3580" s="105">
        <v>6.7565722598233897</v>
      </c>
      <c r="L3580" s="105">
        <v>6.88648809170334</v>
      </c>
      <c r="M3580" s="105">
        <v>6.9946328836092997</v>
      </c>
      <c r="N3580" s="105">
        <v>7.1613045242136097</v>
      </c>
      <c r="O3580" s="105">
        <v>7.4305771537008498</v>
      </c>
      <c r="P3580" s="105">
        <v>7.6057452636368703</v>
      </c>
      <c r="Q3580" s="105">
        <v>7.7154996742801396</v>
      </c>
      <c r="R3580" s="105">
        <v>7.8732840704075597</v>
      </c>
      <c r="S3580" s="105">
        <v>7.9864059322803396</v>
      </c>
      <c r="T3580" s="105">
        <v>8.1243871260394904</v>
      </c>
      <c r="U3580" s="105">
        <v>8.3042496798325693</v>
      </c>
      <c r="V3580" s="105">
        <v>8.4680744934846608</v>
      </c>
      <c r="W3580" s="105">
        <v>8.6494945160678895</v>
      </c>
      <c r="X3580" s="105">
        <v>8.8397629600703596</v>
      </c>
      <c r="Y3580" s="105">
        <v>9.0407257700964898</v>
      </c>
      <c r="Z3580" s="105">
        <v>9.1894915467469307</v>
      </c>
      <c r="AA3580" s="105">
        <v>9.3420253861296292</v>
      </c>
      <c r="AB3580" s="105">
        <v>9.5381655674978099</v>
      </c>
      <c r="AC3580" s="105">
        <v>9.7153016194660893</v>
      </c>
      <c r="AD3580" s="105">
        <v>9.8844941155754409</v>
      </c>
      <c r="AE3580" s="105">
        <v>10.0630965947876</v>
      </c>
      <c r="AF3580" s="105">
        <v>10.272186064462501</v>
      </c>
      <c r="AG3580" s="105">
        <v>10.4723597126405</v>
      </c>
      <c r="AH3580" s="105">
        <v>10.4970874035685</v>
      </c>
      <c r="AI3580" s="105">
        <v>10.4935205096739</v>
      </c>
      <c r="AJ3580" s="105">
        <v>10.4284467849481</v>
      </c>
      <c r="AK3580" s="105">
        <v>10.3513055665794</v>
      </c>
    </row>
    <row r="3581" spans="1:37" s="105" customFormat="1" x14ac:dyDescent="0.3">
      <c r="A3581" s="108" t="str">
        <f t="shared" si="79"/>
        <v>SDGbaseTRA_AgMed_v7QVAXafish</v>
      </c>
      <c r="B3581" s="108" t="s">
        <v>220</v>
      </c>
      <c r="C3581" s="108" t="s">
        <v>330</v>
      </c>
      <c r="D3581" s="108" t="s">
        <v>211</v>
      </c>
      <c r="E3581" s="105" t="s">
        <v>17</v>
      </c>
      <c r="F3581" s="105">
        <v>7.3673079317888401</v>
      </c>
      <c r="G3581" s="105">
        <v>7.4111551469976602</v>
      </c>
      <c r="H3581" s="105">
        <v>7.6956423406380896</v>
      </c>
      <c r="I3581" s="105">
        <v>7.8595379034743704</v>
      </c>
      <c r="J3581" s="105">
        <v>8.0766855957305399</v>
      </c>
      <c r="K3581" s="105">
        <v>8.3136652316186606</v>
      </c>
      <c r="L3581" s="105">
        <v>8.59117389111079</v>
      </c>
      <c r="M3581" s="105">
        <v>8.8818046311497891</v>
      </c>
      <c r="N3581" s="105">
        <v>9.1979476851514708</v>
      </c>
      <c r="O3581" s="105">
        <v>9.6762073995696696</v>
      </c>
      <c r="P3581" s="105">
        <v>10.110769767832201</v>
      </c>
      <c r="Q3581" s="105">
        <v>10.5077670001247</v>
      </c>
      <c r="R3581" s="105">
        <v>10.942526600114601</v>
      </c>
      <c r="S3581" s="105">
        <v>11.314612459674899</v>
      </c>
      <c r="T3581" s="105">
        <v>11.700766243298</v>
      </c>
      <c r="U3581" s="105">
        <v>12.1379736558216</v>
      </c>
      <c r="V3581" s="105">
        <v>12.523183443692201</v>
      </c>
      <c r="W3581" s="105">
        <v>12.9224754105808</v>
      </c>
      <c r="X3581" s="105">
        <v>13.353099940493699</v>
      </c>
      <c r="Y3581" s="105">
        <v>13.7510548347487</v>
      </c>
      <c r="Z3581" s="105">
        <v>14.1472301082873</v>
      </c>
      <c r="AA3581" s="105">
        <v>14.5577004123296</v>
      </c>
      <c r="AB3581" s="105">
        <v>15.056497269700399</v>
      </c>
      <c r="AC3581" s="105">
        <v>15.516632837949199</v>
      </c>
      <c r="AD3581" s="105">
        <v>15.969383070926099</v>
      </c>
      <c r="AE3581" s="105">
        <v>16.424222714585699</v>
      </c>
      <c r="AF3581" s="105">
        <v>16.889481366150299</v>
      </c>
      <c r="AG3581" s="105">
        <v>17.340471918189699</v>
      </c>
      <c r="AH3581" s="105">
        <v>17.233060419594299</v>
      </c>
      <c r="AI3581" s="105">
        <v>17.0588839598928</v>
      </c>
      <c r="AJ3581" s="105">
        <v>16.904337236694801</v>
      </c>
      <c r="AK3581" s="105">
        <v>16.7227264944719</v>
      </c>
    </row>
    <row r="3582" spans="1:37" s="105" customFormat="1" x14ac:dyDescent="0.3">
      <c r="A3582" s="108" t="str">
        <f t="shared" si="79"/>
        <v>SDGbaseTRA_AgMed_v7QVAXacoal</v>
      </c>
      <c r="B3582" s="108" t="s">
        <v>220</v>
      </c>
      <c r="C3582" s="108" t="s">
        <v>330</v>
      </c>
      <c r="D3582" s="108" t="s">
        <v>211</v>
      </c>
      <c r="E3582" s="105" t="s">
        <v>18</v>
      </c>
      <c r="F3582" s="105">
        <v>112.985261334472</v>
      </c>
      <c r="G3582" s="105">
        <v>109.357624323195</v>
      </c>
      <c r="H3582" s="105">
        <v>107.44752648884</v>
      </c>
      <c r="I3582" s="105">
        <v>105.700236778712</v>
      </c>
      <c r="J3582" s="105">
        <v>102.50196832280299</v>
      </c>
      <c r="K3582" s="105">
        <v>101.146002436112</v>
      </c>
      <c r="L3582" s="105">
        <v>99.153268660176906</v>
      </c>
      <c r="M3582" s="105">
        <v>97.143293500672002</v>
      </c>
      <c r="N3582" s="105">
        <v>95.991169197699406</v>
      </c>
      <c r="O3582" s="105">
        <v>94.575007893431106</v>
      </c>
      <c r="P3582" s="105">
        <v>91.675819320329296</v>
      </c>
      <c r="Q3582" s="105">
        <v>86.829405937059803</v>
      </c>
      <c r="R3582" s="105">
        <v>83.630397520446493</v>
      </c>
      <c r="S3582" s="105">
        <v>83.605746793509994</v>
      </c>
      <c r="T3582" s="105">
        <v>82.716111658659699</v>
      </c>
      <c r="U3582" s="105">
        <v>82.286920055080998</v>
      </c>
      <c r="V3582" s="105">
        <v>81.406421372756697</v>
      </c>
      <c r="W3582" s="105">
        <v>81.138780243546904</v>
      </c>
      <c r="X3582" s="105">
        <v>79.044178785913402</v>
      </c>
      <c r="Y3582" s="105">
        <v>77.123547399537301</v>
      </c>
      <c r="Z3582" s="105">
        <v>75.2029160131612</v>
      </c>
      <c r="AA3582" s="105">
        <v>73.282284626785099</v>
      </c>
      <c r="AB3582" s="105">
        <v>69.0603145950232</v>
      </c>
      <c r="AC3582" s="105">
        <v>64.838344563261401</v>
      </c>
      <c r="AD3582" s="105">
        <v>60.616374531499403</v>
      </c>
      <c r="AE3582" s="105">
        <v>56.394404499737597</v>
      </c>
      <c r="AF3582" s="105">
        <v>52.172434467975698</v>
      </c>
      <c r="AG3582" s="105">
        <v>44.458382806660097</v>
      </c>
      <c r="AH3582" s="105">
        <v>36.744331145344503</v>
      </c>
      <c r="AI3582" s="105">
        <v>29.030279484028799</v>
      </c>
      <c r="AJ3582" s="105">
        <v>21.316227822713198</v>
      </c>
      <c r="AK3582" s="105">
        <v>13.602176161397599</v>
      </c>
    </row>
    <row r="3583" spans="1:37" s="105" customFormat="1" x14ac:dyDescent="0.3">
      <c r="A3583" s="108" t="str">
        <f t="shared" si="79"/>
        <v>SDGbaseTRA_AgMed_v7QVAXagold</v>
      </c>
      <c r="B3583" s="108" t="s">
        <v>220</v>
      </c>
      <c r="C3583" s="108" t="s">
        <v>330</v>
      </c>
      <c r="D3583" s="108" t="s">
        <v>211</v>
      </c>
      <c r="E3583" s="105" t="s">
        <v>19</v>
      </c>
      <c r="F3583" s="105">
        <v>61.1402858389852</v>
      </c>
      <c r="G3583" s="105">
        <v>61.079145553133401</v>
      </c>
      <c r="H3583" s="105">
        <v>60.9517610673498</v>
      </c>
      <c r="I3583" s="105">
        <v>60.883895533133099</v>
      </c>
      <c r="J3583" s="105">
        <v>60.823011637599997</v>
      </c>
      <c r="K3583" s="105">
        <v>60.762188625962402</v>
      </c>
      <c r="L3583" s="105">
        <v>60.701426437336401</v>
      </c>
      <c r="M3583" s="105">
        <v>60.617697363612898</v>
      </c>
      <c r="N3583" s="105">
        <v>60.545489259843201</v>
      </c>
      <c r="O3583" s="105">
        <v>60.4849437705833</v>
      </c>
      <c r="P3583" s="105">
        <v>60.424458826812703</v>
      </c>
      <c r="Q3583" s="105">
        <v>60.364034367985802</v>
      </c>
      <c r="R3583" s="105">
        <v>60.303670333617802</v>
      </c>
      <c r="S3583" s="105">
        <v>60.2433666632841</v>
      </c>
      <c r="T3583" s="105">
        <v>60.183123296620799</v>
      </c>
      <c r="U3583" s="105">
        <v>60.122940173324203</v>
      </c>
      <c r="V3583" s="105">
        <v>60.062817233150902</v>
      </c>
      <c r="W3583" s="105">
        <v>60.002754415917799</v>
      </c>
      <c r="X3583" s="105">
        <v>59.942751661501802</v>
      </c>
      <c r="Y3583" s="105">
        <v>59.8828089098403</v>
      </c>
      <c r="Z3583" s="105">
        <v>59.822926100930403</v>
      </c>
      <c r="AA3583" s="105">
        <v>59.763103174829503</v>
      </c>
      <c r="AB3583" s="105">
        <v>59.703340071654701</v>
      </c>
      <c r="AC3583" s="105">
        <v>59.643636731583001</v>
      </c>
      <c r="AD3583" s="105">
        <v>59.583993094851401</v>
      </c>
      <c r="AE3583" s="105">
        <v>59.524409101756603</v>
      </c>
      <c r="AF3583" s="105">
        <v>59.464884692654799</v>
      </c>
      <c r="AG3583" s="105">
        <v>59.405419807962097</v>
      </c>
      <c r="AH3583" s="105">
        <v>59.346014388154202</v>
      </c>
      <c r="AI3583" s="105">
        <v>59.286668373766098</v>
      </c>
      <c r="AJ3583" s="105">
        <v>59.227381705392297</v>
      </c>
      <c r="AK3583" s="105">
        <v>59.168154323686899</v>
      </c>
    </row>
    <row r="3584" spans="1:37" s="105" customFormat="1" x14ac:dyDescent="0.3">
      <c r="A3584" s="108" t="str">
        <f t="shared" si="79"/>
        <v>SDGbaseTRA_AgMed_v7QVAXangas</v>
      </c>
      <c r="B3584" s="108" t="s">
        <v>220</v>
      </c>
      <c r="C3584" s="108" t="s">
        <v>330</v>
      </c>
      <c r="D3584" s="108" t="s">
        <v>211</v>
      </c>
      <c r="E3584" s="105" t="s">
        <v>20</v>
      </c>
      <c r="F3584" s="105">
        <v>0.94356488111431702</v>
      </c>
      <c r="G3584" s="105">
        <v>0.79731728701236604</v>
      </c>
      <c r="H3584" s="105">
        <v>0.76173889560776697</v>
      </c>
      <c r="I3584" s="105">
        <v>0.71967781289593502</v>
      </c>
      <c r="J3584" s="105">
        <v>0.68555343422181902</v>
      </c>
      <c r="K3584" s="105">
        <v>0.65160460110929397</v>
      </c>
      <c r="L3584" s="105">
        <v>0.619520223882296</v>
      </c>
      <c r="M3584" s="105">
        <v>0.59166481758062195</v>
      </c>
      <c r="N3584" s="105">
        <v>0.56592059518506699</v>
      </c>
      <c r="O3584" s="105">
        <v>0.55948821590249997</v>
      </c>
      <c r="P3584" s="105">
        <v>0.53912439707453497</v>
      </c>
      <c r="Q3584" s="105">
        <v>0.51657894995277998</v>
      </c>
      <c r="R3584" s="105">
        <v>0.49049016374689097</v>
      </c>
      <c r="S3584" s="105">
        <v>0.46715767313884199</v>
      </c>
      <c r="T3584" s="105">
        <v>0.44499927012177298</v>
      </c>
      <c r="U3584" s="105">
        <v>0.423506773383102</v>
      </c>
      <c r="V3584" s="105">
        <v>0.40216990140290398</v>
      </c>
      <c r="W3584" s="105">
        <v>0.38252740110531203</v>
      </c>
      <c r="X3584" s="105">
        <v>0.36420395928108101</v>
      </c>
      <c r="Y3584" s="105">
        <v>0.34634266356007298</v>
      </c>
      <c r="Z3584" s="105">
        <v>0.328762197313269</v>
      </c>
      <c r="AA3584" s="105">
        <v>0.31282242321324499</v>
      </c>
      <c r="AB3584" s="105">
        <v>0.29933171734930802</v>
      </c>
      <c r="AC3584" s="105">
        <v>0.28584760004059001</v>
      </c>
      <c r="AD3584" s="105">
        <v>0.27250043513571798</v>
      </c>
      <c r="AE3584" s="105">
        <v>0.25946937951825</v>
      </c>
      <c r="AF3584" s="105">
        <v>0.24708401708962299</v>
      </c>
      <c r="AG3584" s="105">
        <v>0.23533214849330999</v>
      </c>
      <c r="AH3584" s="105">
        <v>0.226936955811601</v>
      </c>
      <c r="AI3584" s="105">
        <v>0.217583291113953</v>
      </c>
      <c r="AJ3584" s="105">
        <v>0.20751393869127499</v>
      </c>
      <c r="AK3584" s="105">
        <v>0.197077379081118</v>
      </c>
    </row>
    <row r="3585" spans="1:37" s="105" customFormat="1" x14ac:dyDescent="0.3">
      <c r="A3585" s="108" t="str">
        <f t="shared" si="79"/>
        <v>SDGbaseTRA_AgMed_v7QVAXapgm</v>
      </c>
      <c r="B3585" s="108" t="s">
        <v>220</v>
      </c>
      <c r="C3585" s="108" t="s">
        <v>330</v>
      </c>
      <c r="D3585" s="108" t="s">
        <v>211</v>
      </c>
      <c r="E3585" s="105" t="s">
        <v>21</v>
      </c>
      <c r="F3585" s="105">
        <v>97.820469381023102</v>
      </c>
      <c r="G3585" s="105">
        <v>74.043973660661706</v>
      </c>
      <c r="H3585" s="105">
        <v>78.073537783027305</v>
      </c>
      <c r="I3585" s="105">
        <v>82.061566570741107</v>
      </c>
      <c r="J3585" s="105">
        <v>86.095517699586097</v>
      </c>
      <c r="K3585" s="105">
        <v>90.171126430070402</v>
      </c>
      <c r="L3585" s="105">
        <v>94.299002361500499</v>
      </c>
      <c r="M3585" s="105">
        <v>94.912614898701705</v>
      </c>
      <c r="N3585" s="105">
        <v>95.505058027324495</v>
      </c>
      <c r="O3585" s="105">
        <v>96.381866397974704</v>
      </c>
      <c r="P3585" s="105">
        <v>97.044070283722405</v>
      </c>
      <c r="Q3585" s="105">
        <v>97.605345153670697</v>
      </c>
      <c r="R3585" s="105">
        <v>99.591788011816703</v>
      </c>
      <c r="S3585" s="105">
        <v>101.622939549888</v>
      </c>
      <c r="T3585" s="105">
        <v>103.67293824140999</v>
      </c>
      <c r="U3585" s="105">
        <v>105.774329766159</v>
      </c>
      <c r="V3585" s="105">
        <v>107.995125443251</v>
      </c>
      <c r="W3585" s="105">
        <v>110.16387454649799</v>
      </c>
      <c r="X3585" s="105">
        <v>112.195397861064</v>
      </c>
      <c r="Y3585" s="105">
        <v>114.228723295696</v>
      </c>
      <c r="Z3585" s="105">
        <v>116.218698613589</v>
      </c>
      <c r="AA3585" s="105">
        <v>118.24072545094801</v>
      </c>
      <c r="AB3585" s="105">
        <v>141.03124661637901</v>
      </c>
      <c r="AC3585" s="105">
        <v>164.095288491449</v>
      </c>
      <c r="AD3585" s="105">
        <v>187.385677701335</v>
      </c>
      <c r="AE3585" s="105">
        <v>210.75445193833801</v>
      </c>
      <c r="AF3585" s="105">
        <v>234.16700496076299</v>
      </c>
      <c r="AG3585" s="105">
        <v>257.60233297878398</v>
      </c>
      <c r="AH3585" s="105">
        <v>280.40252668115301</v>
      </c>
      <c r="AI3585" s="105">
        <v>303.25381117796201</v>
      </c>
      <c r="AJ3585" s="105">
        <v>326.13057252530899</v>
      </c>
      <c r="AK3585" s="105">
        <v>349.04089287868601</v>
      </c>
    </row>
    <row r="3586" spans="1:37" s="105" customFormat="1" x14ac:dyDescent="0.3">
      <c r="A3586" s="108" t="str">
        <f t="shared" si="79"/>
        <v>SDGbaseTRA_AgMed_v7QVAXamore</v>
      </c>
      <c r="B3586" s="108" t="s">
        <v>220</v>
      </c>
      <c r="C3586" s="108" t="s">
        <v>330</v>
      </c>
      <c r="D3586" s="108" t="s">
        <v>211</v>
      </c>
      <c r="E3586" s="105" t="s">
        <v>22</v>
      </c>
      <c r="F3586" s="105">
        <v>78.234984296268294</v>
      </c>
      <c r="G3586" s="105">
        <v>72.515871899823793</v>
      </c>
      <c r="H3586" s="105">
        <v>75.842500835577397</v>
      </c>
      <c r="I3586" s="105">
        <v>78.049193212689801</v>
      </c>
      <c r="J3586" s="105">
        <v>80.624675779248705</v>
      </c>
      <c r="K3586" s="105">
        <v>83.217200841984095</v>
      </c>
      <c r="L3586" s="105">
        <v>86.1451282094893</v>
      </c>
      <c r="M3586" s="105">
        <v>89.473913580134607</v>
      </c>
      <c r="N3586" s="105">
        <v>92.963170400007101</v>
      </c>
      <c r="O3586" s="105">
        <v>99.635617311940294</v>
      </c>
      <c r="P3586" s="105">
        <v>104.550442673962</v>
      </c>
      <c r="Q3586" s="105">
        <v>108.649268498132</v>
      </c>
      <c r="R3586" s="105">
        <v>112.10430073373399</v>
      </c>
      <c r="S3586" s="105">
        <v>115.23257845602301</v>
      </c>
      <c r="T3586" s="105">
        <v>118.332657245799</v>
      </c>
      <c r="U3586" s="105">
        <v>121.63402885367999</v>
      </c>
      <c r="V3586" s="105">
        <v>124.27665329106701</v>
      </c>
      <c r="W3586" s="105">
        <v>126.987778088276</v>
      </c>
      <c r="X3586" s="105">
        <v>129.85642769768199</v>
      </c>
      <c r="Y3586" s="105">
        <v>131.95554476786</v>
      </c>
      <c r="Z3586" s="105">
        <v>133.484464376429</v>
      </c>
      <c r="AA3586" s="105">
        <v>134.931538557349</v>
      </c>
      <c r="AB3586" s="105">
        <v>137.14923528620699</v>
      </c>
      <c r="AC3586" s="105">
        <v>139.01470882926401</v>
      </c>
      <c r="AD3586" s="105">
        <v>140.88450424639899</v>
      </c>
      <c r="AE3586" s="105">
        <v>142.83581764541199</v>
      </c>
      <c r="AF3586" s="105">
        <v>145.03605891432301</v>
      </c>
      <c r="AG3586" s="105">
        <v>146.874061597728</v>
      </c>
      <c r="AH3586" s="105">
        <v>146.813210686101</v>
      </c>
      <c r="AI3586" s="105">
        <v>145.67744624493301</v>
      </c>
      <c r="AJ3586" s="105">
        <v>142.817385495553</v>
      </c>
      <c r="AK3586" s="105">
        <v>139.213167918046</v>
      </c>
    </row>
    <row r="3587" spans="1:37" s="105" customFormat="1" x14ac:dyDescent="0.3">
      <c r="A3587" s="108" t="str">
        <f t="shared" si="79"/>
        <v>SDGbaseTRA_AgMed_v7QVAXamine</v>
      </c>
      <c r="B3587" s="108" t="s">
        <v>220</v>
      </c>
      <c r="C3587" s="108" t="s">
        <v>330</v>
      </c>
      <c r="D3587" s="108" t="s">
        <v>211</v>
      </c>
      <c r="E3587" s="105" t="s">
        <v>23</v>
      </c>
      <c r="F3587" s="105">
        <v>57.005130412218101</v>
      </c>
      <c r="G3587" s="105">
        <v>52.938237796433903</v>
      </c>
      <c r="H3587" s="105">
        <v>54.8534357227608</v>
      </c>
      <c r="I3587" s="105">
        <v>56.542350362031399</v>
      </c>
      <c r="J3587" s="105">
        <v>58.172666701700699</v>
      </c>
      <c r="K3587" s="105">
        <v>59.841627864228698</v>
      </c>
      <c r="L3587" s="105">
        <v>61.763455171103402</v>
      </c>
      <c r="M3587" s="105">
        <v>63.893681731017999</v>
      </c>
      <c r="N3587" s="105">
        <v>66.032220250284297</v>
      </c>
      <c r="O3587" s="105">
        <v>69.210391798924604</v>
      </c>
      <c r="P3587" s="105">
        <v>71.717668187678598</v>
      </c>
      <c r="Q3587" s="105">
        <v>74.0072840089924</v>
      </c>
      <c r="R3587" s="105">
        <v>75.891440858188702</v>
      </c>
      <c r="S3587" s="105">
        <v>77.892346394571206</v>
      </c>
      <c r="T3587" s="105">
        <v>79.997685191528802</v>
      </c>
      <c r="U3587" s="105">
        <v>82.342674197498198</v>
      </c>
      <c r="V3587" s="105">
        <v>84.465057836560106</v>
      </c>
      <c r="W3587" s="105">
        <v>86.8554758944518</v>
      </c>
      <c r="X3587" s="105">
        <v>89.723660098748695</v>
      </c>
      <c r="Y3587" s="105">
        <v>92.299627729261601</v>
      </c>
      <c r="Z3587" s="105">
        <v>94.873276083741004</v>
      </c>
      <c r="AA3587" s="105">
        <v>97.539652077986005</v>
      </c>
      <c r="AB3587" s="105">
        <v>100.29317444528699</v>
      </c>
      <c r="AC3587" s="105">
        <v>102.63733412788</v>
      </c>
      <c r="AD3587" s="105">
        <v>104.970158424543</v>
      </c>
      <c r="AE3587" s="105">
        <v>107.361623856566</v>
      </c>
      <c r="AF3587" s="105">
        <v>110.006169406152</v>
      </c>
      <c r="AG3587" s="105">
        <v>112.813538211905</v>
      </c>
      <c r="AH3587" s="105">
        <v>112.62666708428701</v>
      </c>
      <c r="AI3587" s="105">
        <v>111.806495788459</v>
      </c>
      <c r="AJ3587" s="105">
        <v>110.976443062426</v>
      </c>
      <c r="AK3587" s="105">
        <v>109.94559053341899</v>
      </c>
    </row>
    <row r="3588" spans="1:37" s="105" customFormat="1" x14ac:dyDescent="0.3">
      <c r="A3588" s="108" t="str">
        <f t="shared" si="79"/>
        <v>SDGbaseTRA_AgMed_v7QVAXameat</v>
      </c>
      <c r="B3588" s="108" t="s">
        <v>220</v>
      </c>
      <c r="C3588" s="108" t="s">
        <v>330</v>
      </c>
      <c r="D3588" s="108" t="s">
        <v>211</v>
      </c>
      <c r="E3588" s="105" t="s">
        <v>24</v>
      </c>
      <c r="F3588" s="105">
        <v>14.298644361090499</v>
      </c>
      <c r="G3588" s="105">
        <v>14.319530203031499</v>
      </c>
      <c r="H3588" s="105">
        <v>14.6482182964606</v>
      </c>
      <c r="I3588" s="105">
        <v>14.883569211032301</v>
      </c>
      <c r="J3588" s="105">
        <v>15.2221127018283</v>
      </c>
      <c r="K3588" s="105">
        <v>15.584961243</v>
      </c>
      <c r="L3588" s="105">
        <v>16.022527181476999</v>
      </c>
      <c r="M3588" s="105">
        <v>16.472986558688302</v>
      </c>
      <c r="N3588" s="105">
        <v>16.9442688997711</v>
      </c>
      <c r="O3588" s="105">
        <v>17.562180747002099</v>
      </c>
      <c r="P3588" s="105">
        <v>18.141934111629801</v>
      </c>
      <c r="Q3588" s="105">
        <v>18.666777476397399</v>
      </c>
      <c r="R3588" s="105">
        <v>19.286985736669301</v>
      </c>
      <c r="S3588" s="105">
        <v>19.819561720010899</v>
      </c>
      <c r="T3588" s="105">
        <v>20.361990654741799</v>
      </c>
      <c r="U3588" s="105">
        <v>20.962850184579999</v>
      </c>
      <c r="V3588" s="105">
        <v>21.4725875257068</v>
      </c>
      <c r="W3588" s="105">
        <v>21.9900896322835</v>
      </c>
      <c r="X3588" s="105">
        <v>22.5247973572001</v>
      </c>
      <c r="Y3588" s="105">
        <v>22.983072220269602</v>
      </c>
      <c r="Z3588" s="105">
        <v>23.424757035970799</v>
      </c>
      <c r="AA3588" s="105">
        <v>23.8669074846655</v>
      </c>
      <c r="AB3588" s="105">
        <v>24.390426917847702</v>
      </c>
      <c r="AC3588" s="105">
        <v>24.857051235433499</v>
      </c>
      <c r="AD3588" s="105">
        <v>25.342205241593199</v>
      </c>
      <c r="AE3588" s="105">
        <v>25.848037085727299</v>
      </c>
      <c r="AF3588" s="105">
        <v>26.392015910309301</v>
      </c>
      <c r="AG3588" s="105">
        <v>26.922937869395</v>
      </c>
      <c r="AH3588" s="105">
        <v>26.728355332850601</v>
      </c>
      <c r="AI3588" s="105">
        <v>26.571485484156899</v>
      </c>
      <c r="AJ3588" s="105">
        <v>26.4816191074577</v>
      </c>
      <c r="AK3588" s="105">
        <v>26.357971881625399</v>
      </c>
    </row>
    <row r="3589" spans="1:37" s="105" customFormat="1" x14ac:dyDescent="0.3">
      <c r="A3589" s="108" t="str">
        <f t="shared" ref="A3589:A3652" si="80">_xlfn.CONCAT(C3589,D3589,E3589)</f>
        <v>SDGbaseTRA_AgMed_v7QVAXapfis</v>
      </c>
      <c r="B3589" s="108" t="s">
        <v>220</v>
      </c>
      <c r="C3589" s="108" t="s">
        <v>330</v>
      </c>
      <c r="D3589" s="108" t="s">
        <v>211</v>
      </c>
      <c r="E3589" s="105" t="s">
        <v>25</v>
      </c>
      <c r="F3589" s="105">
        <v>6.3223518718131899</v>
      </c>
      <c r="G3589" s="105">
        <v>6.2408728086296597</v>
      </c>
      <c r="H3589" s="105">
        <v>6.4451245653878697</v>
      </c>
      <c r="I3589" s="105">
        <v>6.5685924543998597</v>
      </c>
      <c r="J3589" s="105">
        <v>6.75775090826897</v>
      </c>
      <c r="K3589" s="105">
        <v>6.93761548802979</v>
      </c>
      <c r="L3589" s="105">
        <v>7.14334285775531</v>
      </c>
      <c r="M3589" s="105">
        <v>7.3549093210491501</v>
      </c>
      <c r="N3589" s="105">
        <v>7.5826798239596203</v>
      </c>
      <c r="O3589" s="105">
        <v>7.9955430037085797</v>
      </c>
      <c r="P3589" s="105">
        <v>8.3002122061368606</v>
      </c>
      <c r="Q3589" s="105">
        <v>8.5619857535837003</v>
      </c>
      <c r="R3589" s="105">
        <v>8.8654842680595092</v>
      </c>
      <c r="S3589" s="105">
        <v>9.1215414015640608</v>
      </c>
      <c r="T3589" s="105">
        <v>9.3864348602907501</v>
      </c>
      <c r="U3589" s="105">
        <v>9.6800228219418898</v>
      </c>
      <c r="V3589" s="105">
        <v>9.9270935149938104</v>
      </c>
      <c r="W3589" s="105">
        <v>10.195817034556301</v>
      </c>
      <c r="X3589" s="105">
        <v>10.490899582458299</v>
      </c>
      <c r="Y3589" s="105">
        <v>10.753142895742901</v>
      </c>
      <c r="Z3589" s="105">
        <v>11.008403549642299</v>
      </c>
      <c r="AA3589" s="105">
        <v>11.2836044509783</v>
      </c>
      <c r="AB3589" s="105">
        <v>11.6436841194454</v>
      </c>
      <c r="AC3589" s="105">
        <v>11.949603098872499</v>
      </c>
      <c r="AD3589" s="105">
        <v>12.226208983183</v>
      </c>
      <c r="AE3589" s="105">
        <v>12.493124457718499</v>
      </c>
      <c r="AF3589" s="105">
        <v>12.769686944697</v>
      </c>
      <c r="AG3589" s="105">
        <v>13.0214715472689</v>
      </c>
      <c r="AH3589" s="105">
        <v>12.9619436795531</v>
      </c>
      <c r="AI3589" s="105">
        <v>12.8646244533802</v>
      </c>
      <c r="AJ3589" s="105">
        <v>12.793276331650601</v>
      </c>
      <c r="AK3589" s="105">
        <v>12.6970638975885</v>
      </c>
    </row>
    <row r="3590" spans="1:37" s="105" customFormat="1" x14ac:dyDescent="0.3">
      <c r="A3590" s="108" t="str">
        <f t="shared" si="80"/>
        <v>SDGbaseTRA_AgMed_v7QVAXavege</v>
      </c>
      <c r="B3590" s="108" t="s">
        <v>220</v>
      </c>
      <c r="C3590" s="108" t="s">
        <v>330</v>
      </c>
      <c r="D3590" s="108" t="s">
        <v>211</v>
      </c>
      <c r="E3590" s="105" t="s">
        <v>26</v>
      </c>
      <c r="F3590" s="105">
        <v>10.973283463865499</v>
      </c>
      <c r="G3590" s="105">
        <v>10.632307867436699</v>
      </c>
      <c r="H3590" s="105">
        <v>11.006515589449901</v>
      </c>
      <c r="I3590" s="105">
        <v>11.198064407082899</v>
      </c>
      <c r="J3590" s="105">
        <v>11.5518910032797</v>
      </c>
      <c r="K3590" s="105">
        <v>11.8813729780522</v>
      </c>
      <c r="L3590" s="105">
        <v>12.245626964957101</v>
      </c>
      <c r="M3590" s="105">
        <v>12.6206340757603</v>
      </c>
      <c r="N3590" s="105">
        <v>13.0300807047396</v>
      </c>
      <c r="O3590" s="105">
        <v>13.840629416814901</v>
      </c>
      <c r="P3590" s="105">
        <v>14.394500447320899</v>
      </c>
      <c r="Q3590" s="105">
        <v>14.8666660542846</v>
      </c>
      <c r="R3590" s="105">
        <v>15.439943086254001</v>
      </c>
      <c r="S3590" s="105">
        <v>15.894998368477101</v>
      </c>
      <c r="T3590" s="105">
        <v>16.369541600908999</v>
      </c>
      <c r="U3590" s="105">
        <v>16.8933063269257</v>
      </c>
      <c r="V3590" s="105">
        <v>17.332040368705901</v>
      </c>
      <c r="W3590" s="105">
        <v>17.806691798916201</v>
      </c>
      <c r="X3590" s="105">
        <v>18.336340035407598</v>
      </c>
      <c r="Y3590" s="105">
        <v>18.8026569521748</v>
      </c>
      <c r="Z3590" s="105">
        <v>19.254689166074598</v>
      </c>
      <c r="AA3590" s="105">
        <v>19.7379951038827</v>
      </c>
      <c r="AB3590" s="105">
        <v>20.409488920506998</v>
      </c>
      <c r="AC3590" s="105">
        <v>20.9714325810634</v>
      </c>
      <c r="AD3590" s="105">
        <v>21.4866384548491</v>
      </c>
      <c r="AE3590" s="105">
        <v>21.984644717374401</v>
      </c>
      <c r="AF3590" s="105">
        <v>22.4976568657945</v>
      </c>
      <c r="AG3590" s="105">
        <v>22.913048468848899</v>
      </c>
      <c r="AH3590" s="105">
        <v>22.948941061653802</v>
      </c>
      <c r="AI3590" s="105">
        <v>22.8917788728597</v>
      </c>
      <c r="AJ3590" s="105">
        <v>22.767815155660301</v>
      </c>
      <c r="AK3590" s="105">
        <v>22.590039665943301</v>
      </c>
    </row>
    <row r="3591" spans="1:37" s="105" customFormat="1" x14ac:dyDescent="0.3">
      <c r="A3591" s="108" t="str">
        <f t="shared" si="80"/>
        <v>SDGbaseTRA_AgMed_v7QVAXafats</v>
      </c>
      <c r="B3591" s="108" t="s">
        <v>220</v>
      </c>
      <c r="C3591" s="108" t="s">
        <v>330</v>
      </c>
      <c r="D3591" s="108" t="s">
        <v>211</v>
      </c>
      <c r="E3591" s="105" t="s">
        <v>27</v>
      </c>
      <c r="F3591" s="105">
        <v>3.4845797675243699</v>
      </c>
      <c r="G3591" s="105">
        <v>3.5582309556301199</v>
      </c>
      <c r="H3591" s="105">
        <v>3.6999345346764598</v>
      </c>
      <c r="I3591" s="105">
        <v>3.7830127787915901</v>
      </c>
      <c r="J3591" s="105">
        <v>3.8931446928021902</v>
      </c>
      <c r="K3591" s="105">
        <v>4.0104110073330599</v>
      </c>
      <c r="L3591" s="105">
        <v>4.1439249404583496</v>
      </c>
      <c r="M3591" s="105">
        <v>4.2802531112493902</v>
      </c>
      <c r="N3591" s="105">
        <v>4.4238358032211398</v>
      </c>
      <c r="O3591" s="105">
        <v>4.6894916121800003</v>
      </c>
      <c r="P3591" s="105">
        <v>4.9280581653884701</v>
      </c>
      <c r="Q3591" s="105">
        <v>5.1288934048958303</v>
      </c>
      <c r="R3591" s="105">
        <v>5.3253896438937103</v>
      </c>
      <c r="S3591" s="105">
        <v>5.48178913925583</v>
      </c>
      <c r="T3591" s="105">
        <v>5.6347710589681697</v>
      </c>
      <c r="U3591" s="105">
        <v>5.8021030814201104</v>
      </c>
      <c r="V3591" s="105">
        <v>5.9319019564003801</v>
      </c>
      <c r="W3591" s="105">
        <v>6.0637644814912797</v>
      </c>
      <c r="X3591" s="105">
        <v>6.2151785814167804</v>
      </c>
      <c r="Y3591" s="105">
        <v>6.3524614657412002</v>
      </c>
      <c r="Z3591" s="105">
        <v>6.4880718189122097</v>
      </c>
      <c r="AA3591" s="105">
        <v>6.6334671596341597</v>
      </c>
      <c r="AB3591" s="105">
        <v>6.8281444823279802</v>
      </c>
      <c r="AC3591" s="105">
        <v>6.99733822241926</v>
      </c>
      <c r="AD3591" s="105">
        <v>7.1469343183870304</v>
      </c>
      <c r="AE3591" s="105">
        <v>7.2779451384985698</v>
      </c>
      <c r="AF3591" s="105">
        <v>7.3942029191366903</v>
      </c>
      <c r="AG3591" s="105">
        <v>7.4871242198402701</v>
      </c>
      <c r="AH3591" s="105">
        <v>7.3717001366497001</v>
      </c>
      <c r="AI3591" s="105">
        <v>7.2257692730496297</v>
      </c>
      <c r="AJ3591" s="105">
        <v>7.1020808434898797</v>
      </c>
      <c r="AK3591" s="105">
        <v>6.9727921048320898</v>
      </c>
    </row>
    <row r="3592" spans="1:37" s="105" customFormat="1" x14ac:dyDescent="0.3">
      <c r="A3592" s="108" t="str">
        <f t="shared" si="80"/>
        <v>SDGbaseTRA_AgMed_v7QVAXadair</v>
      </c>
      <c r="B3592" s="108" t="s">
        <v>220</v>
      </c>
      <c r="C3592" s="108" t="s">
        <v>330</v>
      </c>
      <c r="D3592" s="108" t="s">
        <v>211</v>
      </c>
      <c r="E3592" s="105" t="s">
        <v>28</v>
      </c>
      <c r="F3592" s="105">
        <v>10.5583071480065</v>
      </c>
      <c r="G3592" s="105">
        <v>10.3281004214764</v>
      </c>
      <c r="H3592" s="105">
        <v>10.5800067452258</v>
      </c>
      <c r="I3592" s="105">
        <v>10.724670934176901</v>
      </c>
      <c r="J3592" s="105">
        <v>11.028132930595101</v>
      </c>
      <c r="K3592" s="105">
        <v>11.311856601976199</v>
      </c>
      <c r="L3592" s="105">
        <v>11.631268648462701</v>
      </c>
      <c r="M3592" s="105">
        <v>11.9548184329478</v>
      </c>
      <c r="N3592" s="105">
        <v>12.3048601605672</v>
      </c>
      <c r="O3592" s="105">
        <v>12.9364486286008</v>
      </c>
      <c r="P3592" s="105">
        <v>13.3791507567885</v>
      </c>
      <c r="Q3592" s="105">
        <v>13.7496182740965</v>
      </c>
      <c r="R3592" s="105">
        <v>14.2316300141659</v>
      </c>
      <c r="S3592" s="105">
        <v>14.600991555525701</v>
      </c>
      <c r="T3592" s="105">
        <v>14.983985726973801</v>
      </c>
      <c r="U3592" s="105">
        <v>15.4140557936101</v>
      </c>
      <c r="V3592" s="105">
        <v>15.7852795722432</v>
      </c>
      <c r="W3592" s="105">
        <v>16.190819997881501</v>
      </c>
      <c r="X3592" s="105">
        <v>16.634885513511101</v>
      </c>
      <c r="Y3592" s="105">
        <v>17.0242314353982</v>
      </c>
      <c r="Z3592" s="105">
        <v>17.3987418316703</v>
      </c>
      <c r="AA3592" s="105">
        <v>17.779633436500301</v>
      </c>
      <c r="AB3592" s="105">
        <v>18.294942951470301</v>
      </c>
      <c r="AC3592" s="105">
        <v>18.728292018299801</v>
      </c>
      <c r="AD3592" s="105">
        <v>19.140438246249399</v>
      </c>
      <c r="AE3592" s="105">
        <v>19.553726931639201</v>
      </c>
      <c r="AF3592" s="105">
        <v>19.996651226238299</v>
      </c>
      <c r="AG3592" s="105">
        <v>20.364504592467799</v>
      </c>
      <c r="AH3592" s="105">
        <v>20.379908957133001</v>
      </c>
      <c r="AI3592" s="105">
        <v>20.390446637848701</v>
      </c>
      <c r="AJ3592" s="105">
        <v>20.359595940288401</v>
      </c>
      <c r="AK3592" s="105">
        <v>20.2622807440566</v>
      </c>
    </row>
    <row r="3593" spans="1:37" s="105" customFormat="1" x14ac:dyDescent="0.3">
      <c r="A3593" s="108" t="str">
        <f t="shared" si="80"/>
        <v>SDGbaseTRA_AgMed_v7QVAXagrai</v>
      </c>
      <c r="B3593" s="108" t="s">
        <v>220</v>
      </c>
      <c r="C3593" s="108" t="s">
        <v>330</v>
      </c>
      <c r="D3593" s="108" t="s">
        <v>211</v>
      </c>
      <c r="E3593" s="105" t="s">
        <v>29</v>
      </c>
      <c r="F3593" s="105">
        <v>8.5642621157198207</v>
      </c>
      <c r="G3593" s="105">
        <v>8.4025900585302207</v>
      </c>
      <c r="H3593" s="105">
        <v>8.5281647678346797</v>
      </c>
      <c r="I3593" s="105">
        <v>8.6903465875912804</v>
      </c>
      <c r="J3593" s="105">
        <v>8.9037684319635293</v>
      </c>
      <c r="K3593" s="105">
        <v>9.0157131798269905</v>
      </c>
      <c r="L3593" s="105">
        <v>9.1322400253036307</v>
      </c>
      <c r="M3593" s="105">
        <v>9.2218497151291494</v>
      </c>
      <c r="N3593" s="105">
        <v>9.3325822543502106</v>
      </c>
      <c r="O3593" s="105">
        <v>9.5637811234947598</v>
      </c>
      <c r="P3593" s="105">
        <v>9.6852436196466893</v>
      </c>
      <c r="Q3593" s="105">
        <v>9.7744557272872505</v>
      </c>
      <c r="R3593" s="105">
        <v>9.8849099252645107</v>
      </c>
      <c r="S3593" s="105">
        <v>9.9360542397752099</v>
      </c>
      <c r="T3593" s="105">
        <v>9.9891426729480894</v>
      </c>
      <c r="U3593" s="105">
        <v>10.0604403498885</v>
      </c>
      <c r="V3593" s="105">
        <v>10.087911095842699</v>
      </c>
      <c r="W3593" s="105">
        <v>10.102931578767899</v>
      </c>
      <c r="X3593" s="105">
        <v>10.1281051083495</v>
      </c>
      <c r="Y3593" s="105">
        <v>10.1527617363644</v>
      </c>
      <c r="Z3593" s="105">
        <v>10.1761496917412</v>
      </c>
      <c r="AA3593" s="105">
        <v>10.2073010865381</v>
      </c>
      <c r="AB3593" s="105">
        <v>10.2900799004217</v>
      </c>
      <c r="AC3593" s="105">
        <v>10.353830187865301</v>
      </c>
      <c r="AD3593" s="105">
        <v>10.430956466174001</v>
      </c>
      <c r="AE3593" s="105">
        <v>10.510573447019301</v>
      </c>
      <c r="AF3593" s="105">
        <v>10.588447657856801</v>
      </c>
      <c r="AG3593" s="105">
        <v>10.596467474422299</v>
      </c>
      <c r="AH3593" s="105">
        <v>10.536979690868201</v>
      </c>
      <c r="AI3593" s="105">
        <v>10.536472256390899</v>
      </c>
      <c r="AJ3593" s="105">
        <v>10.5223706969572</v>
      </c>
      <c r="AK3593" s="105">
        <v>10.480153412461901</v>
      </c>
    </row>
    <row r="3594" spans="1:37" s="105" customFormat="1" x14ac:dyDescent="0.3">
      <c r="A3594" s="108" t="str">
        <f t="shared" si="80"/>
        <v>SDGbaseTRA_AgMed_v7QVAXastar</v>
      </c>
      <c r="B3594" s="108" t="s">
        <v>220</v>
      </c>
      <c r="C3594" s="108" t="s">
        <v>330</v>
      </c>
      <c r="D3594" s="108" t="s">
        <v>211</v>
      </c>
      <c r="E3594" s="105" t="s">
        <v>30</v>
      </c>
      <c r="F3594" s="105">
        <v>7.2534655204628002</v>
      </c>
      <c r="G3594" s="105">
        <v>7.1616283000446801</v>
      </c>
      <c r="H3594" s="105">
        <v>7.32499113132556</v>
      </c>
      <c r="I3594" s="105">
        <v>7.4751024930870296</v>
      </c>
      <c r="J3594" s="105">
        <v>7.65910714913357</v>
      </c>
      <c r="K3594" s="105">
        <v>7.7768674758724297</v>
      </c>
      <c r="L3594" s="105">
        <v>7.8979267934433004</v>
      </c>
      <c r="M3594" s="105">
        <v>8.0053027124049603</v>
      </c>
      <c r="N3594" s="105">
        <v>8.1218930931588105</v>
      </c>
      <c r="O3594" s="105">
        <v>8.3242646649933594</v>
      </c>
      <c r="P3594" s="105">
        <v>8.4442940052247994</v>
      </c>
      <c r="Q3594" s="105">
        <v>8.5356367807257598</v>
      </c>
      <c r="R3594" s="105">
        <v>8.6127588690448604</v>
      </c>
      <c r="S3594" s="105">
        <v>8.6438567866789793</v>
      </c>
      <c r="T3594" s="105">
        <v>8.6700785739251405</v>
      </c>
      <c r="U3594" s="105">
        <v>8.7085368834574108</v>
      </c>
      <c r="V3594" s="105">
        <v>8.7072771050871598</v>
      </c>
      <c r="W3594" s="105">
        <v>8.6879748521329692</v>
      </c>
      <c r="X3594" s="105">
        <v>8.6670693960646599</v>
      </c>
      <c r="Y3594" s="105">
        <v>8.6354208190626505</v>
      </c>
      <c r="Z3594" s="105">
        <v>8.5928117866594302</v>
      </c>
      <c r="AA3594" s="105">
        <v>8.5497524041653907</v>
      </c>
      <c r="AB3594" s="105">
        <v>8.5593542550712396</v>
      </c>
      <c r="AC3594" s="105">
        <v>8.5687076072648605</v>
      </c>
      <c r="AD3594" s="105">
        <v>8.5964194735178108</v>
      </c>
      <c r="AE3594" s="105">
        <v>8.6350511551666305</v>
      </c>
      <c r="AF3594" s="105">
        <v>8.6798494423782806</v>
      </c>
      <c r="AG3594" s="105">
        <v>8.4894377492928008</v>
      </c>
      <c r="AH3594" s="105">
        <v>8.3286782831005404</v>
      </c>
      <c r="AI3594" s="105">
        <v>8.2421011969936107</v>
      </c>
      <c r="AJ3594" s="105">
        <v>8.0154133692693197</v>
      </c>
      <c r="AK3594" s="105">
        <v>7.7881019748403304</v>
      </c>
    </row>
    <row r="3595" spans="1:37" s="105" customFormat="1" x14ac:dyDescent="0.3">
      <c r="A3595" s="108" t="str">
        <f t="shared" si="80"/>
        <v>SDGbaseTRA_AgMed_v7QVAXafeed</v>
      </c>
      <c r="B3595" s="108" t="s">
        <v>220</v>
      </c>
      <c r="C3595" s="108" t="s">
        <v>330</v>
      </c>
      <c r="D3595" s="108" t="s">
        <v>211</v>
      </c>
      <c r="E3595" s="105" t="s">
        <v>31</v>
      </c>
      <c r="F3595" s="105">
        <v>6.5455554813719203</v>
      </c>
      <c r="G3595" s="105">
        <v>6.5142344298274697</v>
      </c>
      <c r="H3595" s="105">
        <v>6.6407058617003196</v>
      </c>
      <c r="I3595" s="105">
        <v>6.7038898570616103</v>
      </c>
      <c r="J3595" s="105">
        <v>6.8419777552415901</v>
      </c>
      <c r="K3595" s="105">
        <v>7.0296493641606697</v>
      </c>
      <c r="L3595" s="105">
        <v>7.2609411882870996</v>
      </c>
      <c r="M3595" s="105">
        <v>7.5021611380362296</v>
      </c>
      <c r="N3595" s="105">
        <v>7.7661252327999497</v>
      </c>
      <c r="O3595" s="105">
        <v>8.1246731853037506</v>
      </c>
      <c r="P3595" s="105">
        <v>8.4736763612167891</v>
      </c>
      <c r="Q3595" s="105">
        <v>8.8010846868534607</v>
      </c>
      <c r="R3595" s="105">
        <v>9.1925688164898105</v>
      </c>
      <c r="S3595" s="105">
        <v>9.5350862626447004</v>
      </c>
      <c r="T3595" s="105">
        <v>9.8809442278744193</v>
      </c>
      <c r="U3595" s="105">
        <v>10.2718823835254</v>
      </c>
      <c r="V3595" s="105">
        <v>10.628160562142099</v>
      </c>
      <c r="W3595" s="105">
        <v>11.001138646483</v>
      </c>
      <c r="X3595" s="105">
        <v>11.399913302561499</v>
      </c>
      <c r="Y3595" s="105">
        <v>11.7760901932204</v>
      </c>
      <c r="Z3595" s="105">
        <v>12.1604576306214</v>
      </c>
      <c r="AA3595" s="105">
        <v>12.548033001793099</v>
      </c>
      <c r="AB3595" s="105">
        <v>12.993868554571799</v>
      </c>
      <c r="AC3595" s="105">
        <v>13.4081935634381</v>
      </c>
      <c r="AD3595" s="105">
        <v>13.8091458245448</v>
      </c>
      <c r="AE3595" s="105">
        <v>14.213532891758399</v>
      </c>
      <c r="AF3595" s="105">
        <v>14.635772292715201</v>
      </c>
      <c r="AG3595" s="105">
        <v>15.0588438043381</v>
      </c>
      <c r="AH3595" s="105">
        <v>15.0113432458791</v>
      </c>
      <c r="AI3595" s="105">
        <v>14.9474926195082</v>
      </c>
      <c r="AJ3595" s="105">
        <v>14.910628693492701</v>
      </c>
      <c r="AK3595" s="105">
        <v>14.840846153757401</v>
      </c>
    </row>
    <row r="3596" spans="1:37" s="105" customFormat="1" x14ac:dyDescent="0.3">
      <c r="A3596" s="108" t="str">
        <f t="shared" si="80"/>
        <v>SDGbaseTRA_AgMed_v7QVAXabake</v>
      </c>
      <c r="B3596" s="108" t="s">
        <v>220</v>
      </c>
      <c r="C3596" s="108" t="s">
        <v>330</v>
      </c>
      <c r="D3596" s="108" t="s">
        <v>211</v>
      </c>
      <c r="E3596" s="105" t="s">
        <v>32</v>
      </c>
      <c r="F3596" s="105">
        <v>22.283856021251001</v>
      </c>
      <c r="G3596" s="105">
        <v>21.347593412696</v>
      </c>
      <c r="H3596" s="105">
        <v>21.7778041103902</v>
      </c>
      <c r="I3596" s="105">
        <v>22.205177459279099</v>
      </c>
      <c r="J3596" s="105">
        <v>22.825335788278601</v>
      </c>
      <c r="K3596" s="105">
        <v>23.296175000023201</v>
      </c>
      <c r="L3596" s="105">
        <v>23.811194762161001</v>
      </c>
      <c r="M3596" s="105">
        <v>24.309104921177699</v>
      </c>
      <c r="N3596" s="105">
        <v>24.8427155983033</v>
      </c>
      <c r="O3596" s="105">
        <v>25.630510843863402</v>
      </c>
      <c r="P3596" s="105">
        <v>26.242260827110499</v>
      </c>
      <c r="Q3596" s="105">
        <v>26.784350306483699</v>
      </c>
      <c r="R3596" s="105">
        <v>27.4948967294123</v>
      </c>
      <c r="S3596" s="105">
        <v>28.002365527670399</v>
      </c>
      <c r="T3596" s="105">
        <v>28.510504887514301</v>
      </c>
      <c r="U3596" s="105">
        <v>29.078839334772901</v>
      </c>
      <c r="V3596" s="105">
        <v>29.574345941544401</v>
      </c>
      <c r="W3596" s="105">
        <v>30.098593498698001</v>
      </c>
      <c r="X3596" s="105">
        <v>30.652743508067999</v>
      </c>
      <c r="Y3596" s="105">
        <v>31.1233526960193</v>
      </c>
      <c r="Z3596" s="105">
        <v>31.568726864885701</v>
      </c>
      <c r="AA3596" s="105">
        <v>32.000768423812303</v>
      </c>
      <c r="AB3596" s="105">
        <v>32.5976740766802</v>
      </c>
      <c r="AC3596" s="105">
        <v>33.125737144981102</v>
      </c>
      <c r="AD3596" s="105">
        <v>33.686622686892399</v>
      </c>
      <c r="AE3596" s="105">
        <v>34.272320129183903</v>
      </c>
      <c r="AF3596" s="105">
        <v>34.901948115446501</v>
      </c>
      <c r="AG3596" s="105">
        <v>35.329554509160197</v>
      </c>
      <c r="AH3596" s="105">
        <v>35.365631031769801</v>
      </c>
      <c r="AI3596" s="105">
        <v>35.5363806385243</v>
      </c>
      <c r="AJ3596" s="105">
        <v>35.572072849182199</v>
      </c>
      <c r="AK3596" s="105">
        <v>35.487316722479001</v>
      </c>
    </row>
    <row r="3597" spans="1:37" s="105" customFormat="1" x14ac:dyDescent="0.3">
      <c r="A3597" s="108" t="str">
        <f t="shared" si="80"/>
        <v>SDGbaseTRA_AgMed_v7QVAXasuga</v>
      </c>
      <c r="B3597" s="108" t="s">
        <v>220</v>
      </c>
      <c r="C3597" s="108" t="s">
        <v>330</v>
      </c>
      <c r="D3597" s="108" t="s">
        <v>211</v>
      </c>
      <c r="E3597" s="105" t="s">
        <v>33</v>
      </c>
      <c r="F3597" s="105">
        <v>8.5226770749711793</v>
      </c>
      <c r="G3597" s="105">
        <v>8.2920055170650304</v>
      </c>
      <c r="H3597" s="105">
        <v>8.4747706347145098</v>
      </c>
      <c r="I3597" s="105">
        <v>8.6503014993812393</v>
      </c>
      <c r="J3597" s="105">
        <v>8.9019571616189808</v>
      </c>
      <c r="K3597" s="105">
        <v>9.0719565728774203</v>
      </c>
      <c r="L3597" s="105">
        <v>9.2503113380353099</v>
      </c>
      <c r="M3597" s="105">
        <v>9.4032388864096799</v>
      </c>
      <c r="N3597" s="105">
        <v>9.56006827657475</v>
      </c>
      <c r="O3597" s="105">
        <v>9.9296311467648497</v>
      </c>
      <c r="P3597" s="105">
        <v>10.1186680509743</v>
      </c>
      <c r="Q3597" s="105">
        <v>10.2564756405189</v>
      </c>
      <c r="R3597" s="105">
        <v>10.4607945562356</v>
      </c>
      <c r="S3597" s="105">
        <v>10.604119362899899</v>
      </c>
      <c r="T3597" s="105">
        <v>10.7445958372845</v>
      </c>
      <c r="U3597" s="105">
        <v>10.8935290210306</v>
      </c>
      <c r="V3597" s="105">
        <v>10.994130297193401</v>
      </c>
      <c r="W3597" s="105">
        <v>11.1145104039882</v>
      </c>
      <c r="X3597" s="105">
        <v>11.264729563108199</v>
      </c>
      <c r="Y3597" s="105">
        <v>11.380576885420499</v>
      </c>
      <c r="Z3597" s="105">
        <v>11.4894315425323</v>
      </c>
      <c r="AA3597" s="105">
        <v>11.612712183180699</v>
      </c>
      <c r="AB3597" s="105">
        <v>11.7979725075574</v>
      </c>
      <c r="AC3597" s="105">
        <v>11.933300255316199</v>
      </c>
      <c r="AD3597" s="105">
        <v>12.062149348772101</v>
      </c>
      <c r="AE3597" s="105">
        <v>12.1840030881202</v>
      </c>
      <c r="AF3597" s="105">
        <v>12.321632547043</v>
      </c>
      <c r="AG3597" s="105">
        <v>12.4686727625245</v>
      </c>
      <c r="AH3597" s="105">
        <v>12.464569205463899</v>
      </c>
      <c r="AI3597" s="105">
        <v>12.459039275720601</v>
      </c>
      <c r="AJ3597" s="105">
        <v>12.487214182319001</v>
      </c>
      <c r="AK3597" s="105">
        <v>12.490202667277099</v>
      </c>
    </row>
    <row r="3598" spans="1:37" s="105" customFormat="1" x14ac:dyDescent="0.3">
      <c r="A3598" s="108" t="str">
        <f t="shared" si="80"/>
        <v>SDGbaseTRA_AgMed_v7QVAXaconf</v>
      </c>
      <c r="B3598" s="108" t="s">
        <v>220</v>
      </c>
      <c r="C3598" s="108" t="s">
        <v>330</v>
      </c>
      <c r="D3598" s="108" t="s">
        <v>211</v>
      </c>
      <c r="E3598" s="105" t="s">
        <v>34</v>
      </c>
      <c r="F3598" s="105">
        <v>2.4874381194491502</v>
      </c>
      <c r="G3598" s="105">
        <v>2.3972115813986901</v>
      </c>
      <c r="H3598" s="105">
        <v>2.4818587842855999</v>
      </c>
      <c r="I3598" s="105">
        <v>2.5104077145458299</v>
      </c>
      <c r="J3598" s="105">
        <v>2.5879112103267699</v>
      </c>
      <c r="K3598" s="105">
        <v>2.6722865998455898</v>
      </c>
      <c r="L3598" s="105">
        <v>2.7663064021091102</v>
      </c>
      <c r="M3598" s="105">
        <v>2.8637392734609199</v>
      </c>
      <c r="N3598" s="105">
        <v>2.9716122710572899</v>
      </c>
      <c r="O3598" s="105">
        <v>3.14467686298351</v>
      </c>
      <c r="P3598" s="105">
        <v>3.2861921575346398</v>
      </c>
      <c r="Q3598" s="105">
        <v>3.4238830659300499</v>
      </c>
      <c r="R3598" s="105">
        <v>3.6026212976317198</v>
      </c>
      <c r="S3598" s="105">
        <v>3.7456432033643901</v>
      </c>
      <c r="T3598" s="105">
        <v>3.8961905570053399</v>
      </c>
      <c r="U3598" s="105">
        <v>4.0593629105081304</v>
      </c>
      <c r="V3598" s="105">
        <v>4.2051251028992596</v>
      </c>
      <c r="W3598" s="105">
        <v>4.3584103548565603</v>
      </c>
      <c r="X3598" s="105">
        <v>4.5210760989200498</v>
      </c>
      <c r="Y3598" s="105">
        <v>4.6745501484389997</v>
      </c>
      <c r="Z3598" s="105">
        <v>4.8347755472308798</v>
      </c>
      <c r="AA3598" s="105">
        <v>5.0008405641180698</v>
      </c>
      <c r="AB3598" s="105">
        <v>5.2061659147513604</v>
      </c>
      <c r="AC3598" s="105">
        <v>5.3911440044774297</v>
      </c>
      <c r="AD3598" s="105">
        <v>5.5620158860171003</v>
      </c>
      <c r="AE3598" s="105">
        <v>5.7347511595220499</v>
      </c>
      <c r="AF3598" s="105">
        <v>5.9158003703004303</v>
      </c>
      <c r="AG3598" s="105">
        <v>6.0840137799889398</v>
      </c>
      <c r="AH3598" s="105">
        <v>6.1221961273221401</v>
      </c>
      <c r="AI3598" s="105">
        <v>6.1291299282626897</v>
      </c>
      <c r="AJ3598" s="105">
        <v>6.1207209693168299</v>
      </c>
      <c r="AK3598" s="105">
        <v>6.0912374076031401</v>
      </c>
    </row>
    <row r="3599" spans="1:37" s="105" customFormat="1" x14ac:dyDescent="0.3">
      <c r="A3599" s="108" t="str">
        <f t="shared" si="80"/>
        <v>SDGbaseTRA_AgMed_v7QVAXapast</v>
      </c>
      <c r="B3599" s="108" t="s">
        <v>220</v>
      </c>
      <c r="C3599" s="108" t="s">
        <v>330</v>
      </c>
      <c r="D3599" s="108" t="s">
        <v>211</v>
      </c>
      <c r="E3599" s="105" t="s">
        <v>35</v>
      </c>
      <c r="F3599" s="105">
        <v>0.64754535166901095</v>
      </c>
      <c r="G3599" s="105">
        <v>0.66073373741267905</v>
      </c>
      <c r="H3599" s="105">
        <v>0.68497966582677206</v>
      </c>
      <c r="I3599" s="105">
        <v>0.69990449947794597</v>
      </c>
      <c r="J3599" s="105">
        <v>0.718801436810098</v>
      </c>
      <c r="K3599" s="105">
        <v>0.74131995726870703</v>
      </c>
      <c r="L3599" s="105">
        <v>0.76881767045509597</v>
      </c>
      <c r="M3599" s="105">
        <v>0.79832899532185497</v>
      </c>
      <c r="N3599" s="105">
        <v>0.82968902024384505</v>
      </c>
      <c r="O3599" s="105">
        <v>0.87262286213401696</v>
      </c>
      <c r="P3599" s="105">
        <v>0.91412100641069405</v>
      </c>
      <c r="Q3599" s="105">
        <v>0.95211571625772695</v>
      </c>
      <c r="R3599" s="105">
        <v>0.99434321809425597</v>
      </c>
      <c r="S3599" s="105">
        <v>1.0326771461628299</v>
      </c>
      <c r="T3599" s="105">
        <v>1.0726156831735301</v>
      </c>
      <c r="U3599" s="105">
        <v>1.11728748998677</v>
      </c>
      <c r="V3599" s="105">
        <v>1.1564740490799199</v>
      </c>
      <c r="W3599" s="105">
        <v>1.19696437554938</v>
      </c>
      <c r="X3599" s="105">
        <v>1.2402773233491899</v>
      </c>
      <c r="Y3599" s="105">
        <v>1.2793772435159001</v>
      </c>
      <c r="Z3599" s="105">
        <v>1.3171518097391799</v>
      </c>
      <c r="AA3599" s="105">
        <v>1.35527739368478</v>
      </c>
      <c r="AB3599" s="105">
        <v>1.3995343807443299</v>
      </c>
      <c r="AC3599" s="105">
        <v>1.4397283692495699</v>
      </c>
      <c r="AD3599" s="105">
        <v>1.4786107957001999</v>
      </c>
      <c r="AE3599" s="105">
        <v>1.5166856692602</v>
      </c>
      <c r="AF3599" s="105">
        <v>1.5556453753192501</v>
      </c>
      <c r="AG3599" s="105">
        <v>1.5911231720949599</v>
      </c>
      <c r="AH3599" s="105">
        <v>1.5721635240078899</v>
      </c>
      <c r="AI3599" s="105">
        <v>1.549589148081</v>
      </c>
      <c r="AJ3599" s="105">
        <v>1.5302418612455599</v>
      </c>
      <c r="AK3599" s="105">
        <v>1.5093359371300099</v>
      </c>
    </row>
    <row r="3600" spans="1:37" s="105" customFormat="1" x14ac:dyDescent="0.3">
      <c r="A3600" s="108" t="str">
        <f t="shared" si="80"/>
        <v>SDGbaseTRA_AgMed_v7QVAXaofoo</v>
      </c>
      <c r="B3600" s="108" t="s">
        <v>220</v>
      </c>
      <c r="C3600" s="108" t="s">
        <v>330</v>
      </c>
      <c r="D3600" s="108" t="s">
        <v>211</v>
      </c>
      <c r="E3600" s="105" t="s">
        <v>36</v>
      </c>
      <c r="F3600" s="105">
        <v>12.412272377584999</v>
      </c>
      <c r="G3600" s="105">
        <v>12.1222696181775</v>
      </c>
      <c r="H3600" s="105">
        <v>12.487984559738599</v>
      </c>
      <c r="I3600" s="105">
        <v>12.696978067524</v>
      </c>
      <c r="J3600" s="105">
        <v>13.072240435760101</v>
      </c>
      <c r="K3600" s="105">
        <v>13.4308689240993</v>
      </c>
      <c r="L3600" s="105">
        <v>13.8324165411818</v>
      </c>
      <c r="M3600" s="105">
        <v>14.2474147569985</v>
      </c>
      <c r="N3600" s="105">
        <v>14.690910251803899</v>
      </c>
      <c r="O3600" s="105">
        <v>15.544755978874401</v>
      </c>
      <c r="P3600" s="105">
        <v>16.1280906254906</v>
      </c>
      <c r="Q3600" s="105">
        <v>16.6199002495642</v>
      </c>
      <c r="R3600" s="105">
        <v>17.210806470102</v>
      </c>
      <c r="S3600" s="105">
        <v>17.691505328643501</v>
      </c>
      <c r="T3600" s="105">
        <v>18.189822990102702</v>
      </c>
      <c r="U3600" s="105">
        <v>18.7426448759851</v>
      </c>
      <c r="V3600" s="105">
        <v>19.205355049336902</v>
      </c>
      <c r="W3600" s="105">
        <v>19.708265734718101</v>
      </c>
      <c r="X3600" s="105">
        <v>20.285785593580201</v>
      </c>
      <c r="Y3600" s="105">
        <v>20.788673413955401</v>
      </c>
      <c r="Z3600" s="105">
        <v>21.272528746692601</v>
      </c>
      <c r="AA3600" s="105">
        <v>21.790869520832</v>
      </c>
      <c r="AB3600" s="105">
        <v>22.451001139488199</v>
      </c>
      <c r="AC3600" s="105">
        <v>22.995221054627301</v>
      </c>
      <c r="AD3600" s="105">
        <v>23.502234837937099</v>
      </c>
      <c r="AE3600" s="105">
        <v>23.995195150792</v>
      </c>
      <c r="AF3600" s="105">
        <v>24.509375759149599</v>
      </c>
      <c r="AG3600" s="105">
        <v>24.975889738540101</v>
      </c>
      <c r="AH3600" s="105">
        <v>24.9551359403468</v>
      </c>
      <c r="AI3600" s="105">
        <v>24.8462421102635</v>
      </c>
      <c r="AJ3600" s="105">
        <v>24.752745297086101</v>
      </c>
      <c r="AK3600" s="105">
        <v>24.587744421254499</v>
      </c>
    </row>
    <row r="3601" spans="1:37" s="105" customFormat="1" x14ac:dyDescent="0.3">
      <c r="A3601" s="108" t="str">
        <f t="shared" si="80"/>
        <v>SDGbaseTRA_AgMed_v7QVAXabevt</v>
      </c>
      <c r="B3601" s="108" t="s">
        <v>220</v>
      </c>
      <c r="C3601" s="108" t="s">
        <v>330</v>
      </c>
      <c r="D3601" s="108" t="s">
        <v>211</v>
      </c>
      <c r="E3601" s="105" t="s">
        <v>37</v>
      </c>
      <c r="F3601" s="105">
        <v>40.844922309108298</v>
      </c>
      <c r="G3601" s="105">
        <v>40.229907770720303</v>
      </c>
      <c r="H3601" s="105">
        <v>42.253728983164599</v>
      </c>
      <c r="I3601" s="105">
        <v>43.0638630066939</v>
      </c>
      <c r="J3601" s="105">
        <v>44.641737616264699</v>
      </c>
      <c r="K3601" s="105">
        <v>46.284190473966703</v>
      </c>
      <c r="L3601" s="105">
        <v>48.0872584297271</v>
      </c>
      <c r="M3601" s="105">
        <v>49.987012160223301</v>
      </c>
      <c r="N3601" s="105">
        <v>51.966880572632</v>
      </c>
      <c r="O3601" s="105">
        <v>56.513638551248697</v>
      </c>
      <c r="P3601" s="105">
        <v>59.380526894731098</v>
      </c>
      <c r="Q3601" s="105">
        <v>61.719799786116297</v>
      </c>
      <c r="R3601" s="105">
        <v>64.4971085928604</v>
      </c>
      <c r="S3601" s="105">
        <v>66.795168879595806</v>
      </c>
      <c r="T3601" s="105">
        <v>69.214132023315003</v>
      </c>
      <c r="U3601" s="105">
        <v>71.788070628642302</v>
      </c>
      <c r="V3601" s="105">
        <v>73.918951253469302</v>
      </c>
      <c r="W3601" s="105">
        <v>76.372378146642006</v>
      </c>
      <c r="X3601" s="105">
        <v>79.171533139987602</v>
      </c>
      <c r="Y3601" s="105">
        <v>81.624298701273702</v>
      </c>
      <c r="Z3601" s="105">
        <v>84.015807053424396</v>
      </c>
      <c r="AA3601" s="105">
        <v>86.705787442008202</v>
      </c>
      <c r="AB3601" s="105">
        <v>90.626335438841195</v>
      </c>
      <c r="AC3601" s="105">
        <v>93.703223297177999</v>
      </c>
      <c r="AD3601" s="105">
        <v>96.213552562250698</v>
      </c>
      <c r="AE3601" s="105">
        <v>98.401675348289302</v>
      </c>
      <c r="AF3601" s="105">
        <v>100.53805211133999</v>
      </c>
      <c r="AG3601" s="105">
        <v>102.400532011812</v>
      </c>
      <c r="AH3601" s="105">
        <v>102.290848209393</v>
      </c>
      <c r="AI3601" s="105">
        <v>101.124415805833</v>
      </c>
      <c r="AJ3601" s="105">
        <v>100.151359631639</v>
      </c>
      <c r="AK3601" s="105">
        <v>99.474133154566303</v>
      </c>
    </row>
    <row r="3602" spans="1:37" s="105" customFormat="1" x14ac:dyDescent="0.3">
      <c r="A3602" s="108" t="str">
        <f t="shared" si="80"/>
        <v>SDGbaseTRA_AgMed_v7QVAXatext</v>
      </c>
      <c r="B3602" s="108" t="s">
        <v>220</v>
      </c>
      <c r="C3602" s="108" t="s">
        <v>330</v>
      </c>
      <c r="D3602" s="108" t="s">
        <v>211</v>
      </c>
      <c r="E3602" s="105" t="s">
        <v>38</v>
      </c>
      <c r="F3602" s="105">
        <v>6.5666925740870496</v>
      </c>
      <c r="G3602" s="105">
        <v>6.0727248570271399</v>
      </c>
      <c r="H3602" s="105">
        <v>6.2426030016410303</v>
      </c>
      <c r="I3602" s="105">
        <v>6.3332483177171</v>
      </c>
      <c r="J3602" s="105">
        <v>6.5168233636447503</v>
      </c>
      <c r="K3602" s="105">
        <v>6.7066785408267204</v>
      </c>
      <c r="L3602" s="105">
        <v>6.9204892834787204</v>
      </c>
      <c r="M3602" s="105">
        <v>7.1545845670006898</v>
      </c>
      <c r="N3602" s="105">
        <v>7.4010704394398301</v>
      </c>
      <c r="O3602" s="105">
        <v>7.8556436023953697</v>
      </c>
      <c r="P3602" s="105">
        <v>8.1659252806255296</v>
      </c>
      <c r="Q3602" s="105">
        <v>8.4226951450884595</v>
      </c>
      <c r="R3602" s="105">
        <v>8.7136721579281708</v>
      </c>
      <c r="S3602" s="105">
        <v>8.9621397017509903</v>
      </c>
      <c r="T3602" s="105">
        <v>9.2184748263783298</v>
      </c>
      <c r="U3602" s="105">
        <v>9.5111402590388092</v>
      </c>
      <c r="V3602" s="105">
        <v>9.7875464355386992</v>
      </c>
      <c r="W3602" s="105">
        <v>10.099154173691799</v>
      </c>
      <c r="X3602" s="105">
        <v>10.4339268084378</v>
      </c>
      <c r="Y3602" s="105">
        <v>10.7107860622147</v>
      </c>
      <c r="Z3602" s="105">
        <v>10.974772262725899</v>
      </c>
      <c r="AA3602" s="105">
        <v>11.228527475915</v>
      </c>
      <c r="AB3602" s="105">
        <v>11.564081256705901</v>
      </c>
      <c r="AC3602" s="105">
        <v>11.8531446604038</v>
      </c>
      <c r="AD3602" s="105">
        <v>12.1522048371483</v>
      </c>
      <c r="AE3602" s="105">
        <v>12.462915333024601</v>
      </c>
      <c r="AF3602" s="105">
        <v>12.8059217575089</v>
      </c>
      <c r="AG3602" s="105">
        <v>13.1379590774207</v>
      </c>
      <c r="AH3602" s="105">
        <v>13.264972656967201</v>
      </c>
      <c r="AI3602" s="105">
        <v>13.3584580164539</v>
      </c>
      <c r="AJ3602" s="105">
        <v>13.3490087579868</v>
      </c>
      <c r="AK3602" s="105">
        <v>13.302892379843801</v>
      </c>
    </row>
    <row r="3603" spans="1:37" s="105" customFormat="1" x14ac:dyDescent="0.3">
      <c r="A3603" s="108" t="str">
        <f t="shared" si="80"/>
        <v>SDGbaseTRA_AgMed_v7QVAXaclth</v>
      </c>
      <c r="B3603" s="108" t="s">
        <v>220</v>
      </c>
      <c r="C3603" s="108" t="s">
        <v>330</v>
      </c>
      <c r="D3603" s="108" t="s">
        <v>211</v>
      </c>
      <c r="E3603" s="105" t="s">
        <v>39</v>
      </c>
      <c r="F3603" s="105">
        <v>6.7607644976156296</v>
      </c>
      <c r="G3603" s="105">
        <v>6.1992673512807102</v>
      </c>
      <c r="H3603" s="105">
        <v>6.3770876489845696</v>
      </c>
      <c r="I3603" s="105">
        <v>6.4873789081405997</v>
      </c>
      <c r="J3603" s="105">
        <v>6.6946800905628399</v>
      </c>
      <c r="K3603" s="105">
        <v>6.8668463442793399</v>
      </c>
      <c r="L3603" s="105">
        <v>7.0566275310627598</v>
      </c>
      <c r="M3603" s="105">
        <v>7.2510864069540002</v>
      </c>
      <c r="N3603" s="105">
        <v>7.4678305565833796</v>
      </c>
      <c r="O3603" s="105">
        <v>7.8356503609473602</v>
      </c>
      <c r="P3603" s="105">
        <v>8.1004314634285404</v>
      </c>
      <c r="Q3603" s="105">
        <v>8.3286794020334103</v>
      </c>
      <c r="R3603" s="105">
        <v>8.6298281818561797</v>
      </c>
      <c r="S3603" s="105">
        <v>8.8531382091539008</v>
      </c>
      <c r="T3603" s="105">
        <v>9.0894907708918993</v>
      </c>
      <c r="U3603" s="105">
        <v>9.3544042957137208</v>
      </c>
      <c r="V3603" s="105">
        <v>9.5853300646395692</v>
      </c>
      <c r="W3603" s="105">
        <v>9.8401102157114497</v>
      </c>
      <c r="X3603" s="105">
        <v>10.1163240140996</v>
      </c>
      <c r="Y3603" s="105">
        <v>10.3607065626131</v>
      </c>
      <c r="Z3603" s="105">
        <v>10.5944176948232</v>
      </c>
      <c r="AA3603" s="105">
        <v>10.8302756278205</v>
      </c>
      <c r="AB3603" s="105">
        <v>11.1470566640717</v>
      </c>
      <c r="AC3603" s="105">
        <v>11.4072381857845</v>
      </c>
      <c r="AD3603" s="105">
        <v>11.6560785075969</v>
      </c>
      <c r="AE3603" s="105">
        <v>11.9063643560033</v>
      </c>
      <c r="AF3603" s="105">
        <v>12.1760376520014</v>
      </c>
      <c r="AG3603" s="105">
        <v>12.430524277103901</v>
      </c>
      <c r="AH3603" s="105">
        <v>12.528043929991499</v>
      </c>
      <c r="AI3603" s="105">
        <v>12.6232197907869</v>
      </c>
      <c r="AJ3603" s="105">
        <v>12.665632200535001</v>
      </c>
      <c r="AK3603" s="105">
        <v>12.6739096527829</v>
      </c>
    </row>
    <row r="3604" spans="1:37" s="105" customFormat="1" x14ac:dyDescent="0.3">
      <c r="A3604" s="108" t="str">
        <f t="shared" si="80"/>
        <v>SDGbaseTRA_AgMed_v7QVAXaleat</v>
      </c>
      <c r="B3604" s="108" t="s">
        <v>220</v>
      </c>
      <c r="C3604" s="108" t="s">
        <v>330</v>
      </c>
      <c r="D3604" s="108" t="s">
        <v>211</v>
      </c>
      <c r="E3604" s="105" t="s">
        <v>40</v>
      </c>
      <c r="F3604" s="105">
        <v>2.4496072471007602</v>
      </c>
      <c r="G3604" s="105">
        <v>2.4356662893720098</v>
      </c>
      <c r="H3604" s="105">
        <v>2.5589144623028601</v>
      </c>
      <c r="I3604" s="105">
        <v>2.6235088784447198</v>
      </c>
      <c r="J3604" s="105">
        <v>2.69928053276174</v>
      </c>
      <c r="K3604" s="105">
        <v>2.79196974139363</v>
      </c>
      <c r="L3604" s="105">
        <v>2.9074922976513</v>
      </c>
      <c r="M3604" s="105">
        <v>3.0420556535261398</v>
      </c>
      <c r="N3604" s="105">
        <v>3.1896502671779401</v>
      </c>
      <c r="O3604" s="105">
        <v>3.4857477492242102</v>
      </c>
      <c r="P3604" s="105">
        <v>3.7402767795294101</v>
      </c>
      <c r="Q3604" s="105">
        <v>3.9593221291907001</v>
      </c>
      <c r="R3604" s="105">
        <v>4.1499576163008403</v>
      </c>
      <c r="S3604" s="105">
        <v>4.3238383743896103</v>
      </c>
      <c r="T3604" s="105">
        <v>4.5016061506839202</v>
      </c>
      <c r="U3604" s="105">
        <v>4.6993175330189496</v>
      </c>
      <c r="V3604" s="105">
        <v>4.8676189233750398</v>
      </c>
      <c r="W3604" s="105">
        <v>5.0478339307821596</v>
      </c>
      <c r="X3604" s="105">
        <v>5.2436381019867202</v>
      </c>
      <c r="Y3604" s="105">
        <v>5.4045911269001596</v>
      </c>
      <c r="Z3604" s="105">
        <v>5.5487958991635997</v>
      </c>
      <c r="AA3604" s="105">
        <v>5.6987293128026897</v>
      </c>
      <c r="AB3604" s="105">
        <v>5.90555686917389</v>
      </c>
      <c r="AC3604" s="105">
        <v>6.0895965702207402</v>
      </c>
      <c r="AD3604" s="105">
        <v>6.2646073892023804</v>
      </c>
      <c r="AE3604" s="105">
        <v>6.4349532077677196</v>
      </c>
      <c r="AF3604" s="105">
        <v>6.6080457894974902</v>
      </c>
      <c r="AG3604" s="105">
        <v>6.7676114233056897</v>
      </c>
      <c r="AH3604" s="105">
        <v>6.6398136512255101</v>
      </c>
      <c r="AI3604" s="105">
        <v>6.45679856367508</v>
      </c>
      <c r="AJ3604" s="105">
        <v>6.3064615547591298</v>
      </c>
      <c r="AK3604" s="105">
        <v>6.15608851476828</v>
      </c>
    </row>
    <row r="3605" spans="1:37" s="105" customFormat="1" x14ac:dyDescent="0.3">
      <c r="A3605" s="108" t="str">
        <f t="shared" si="80"/>
        <v>SDGbaseTRA_AgMed_v7QVAXafoot</v>
      </c>
      <c r="B3605" s="108" t="s">
        <v>220</v>
      </c>
      <c r="C3605" s="108" t="s">
        <v>330</v>
      </c>
      <c r="D3605" s="108" t="s">
        <v>211</v>
      </c>
      <c r="E3605" s="105" t="s">
        <v>41</v>
      </c>
      <c r="F3605" s="105">
        <v>1.91455609444022</v>
      </c>
      <c r="G3605" s="105">
        <v>1.8192280113247301</v>
      </c>
      <c r="H3605" s="105">
        <v>1.8701531487471399</v>
      </c>
      <c r="I3605" s="105">
        <v>1.90598677720043</v>
      </c>
      <c r="J3605" s="105">
        <v>1.96398780461565</v>
      </c>
      <c r="K3605" s="105">
        <v>2.01628951908484</v>
      </c>
      <c r="L3605" s="105">
        <v>2.0749868520003898</v>
      </c>
      <c r="M3605" s="105">
        <v>2.1347233203601501</v>
      </c>
      <c r="N3605" s="105">
        <v>2.1992806204875901</v>
      </c>
      <c r="O3605" s="105">
        <v>2.3178988506926301</v>
      </c>
      <c r="P3605" s="105">
        <v>2.4038203442443402</v>
      </c>
      <c r="Q3605" s="105">
        <v>2.4742487267554898</v>
      </c>
      <c r="R3605" s="105">
        <v>2.5553756104033698</v>
      </c>
      <c r="S3605" s="105">
        <v>2.6214528291364001</v>
      </c>
      <c r="T3605" s="105">
        <v>2.6892230342188101</v>
      </c>
      <c r="U3605" s="105">
        <v>2.7643966618905198</v>
      </c>
      <c r="V3605" s="105">
        <v>2.8317168096327698</v>
      </c>
      <c r="W3605" s="105">
        <v>2.90687067395677</v>
      </c>
      <c r="X3605" s="105">
        <v>2.98813838581188</v>
      </c>
      <c r="Y3605" s="105">
        <v>3.0589324773578999</v>
      </c>
      <c r="Z3605" s="105">
        <v>3.1245124860595599</v>
      </c>
      <c r="AA3605" s="105">
        <v>3.1885460177608702</v>
      </c>
      <c r="AB3605" s="105">
        <v>3.2872584500823301</v>
      </c>
      <c r="AC3605" s="105">
        <v>3.3715758458401699</v>
      </c>
      <c r="AD3605" s="105">
        <v>3.4535783578497998</v>
      </c>
      <c r="AE3605" s="105">
        <v>3.5354294618001498</v>
      </c>
      <c r="AF3605" s="105">
        <v>3.62356428519375</v>
      </c>
      <c r="AG3605" s="105">
        <v>3.6985140752126302</v>
      </c>
      <c r="AH3605" s="105">
        <v>3.7222130908555702</v>
      </c>
      <c r="AI3605" s="105">
        <v>3.7431381698074899</v>
      </c>
      <c r="AJ3605" s="105">
        <v>3.7537961500500399</v>
      </c>
      <c r="AK3605" s="105">
        <v>3.7531790113709702</v>
      </c>
    </row>
    <row r="3606" spans="1:37" s="105" customFormat="1" x14ac:dyDescent="0.3">
      <c r="A3606" s="108" t="str">
        <f t="shared" si="80"/>
        <v>SDGbaseTRA_AgMed_v7QVAXawood</v>
      </c>
      <c r="B3606" s="108" t="s">
        <v>220</v>
      </c>
      <c r="C3606" s="108" t="s">
        <v>330</v>
      </c>
      <c r="D3606" s="108" t="s">
        <v>211</v>
      </c>
      <c r="E3606" s="105" t="s">
        <v>42</v>
      </c>
      <c r="F3606" s="105">
        <v>23.692612523457498</v>
      </c>
      <c r="G3606" s="105">
        <v>22.014406097366599</v>
      </c>
      <c r="H3606" s="105">
        <v>22.742156832259301</v>
      </c>
      <c r="I3606" s="105">
        <v>23.3566957489389</v>
      </c>
      <c r="J3606" s="105">
        <v>23.941400811021801</v>
      </c>
      <c r="K3606" s="105">
        <v>24.552416342323301</v>
      </c>
      <c r="L3606" s="105">
        <v>25.244697641682102</v>
      </c>
      <c r="M3606" s="105">
        <v>25.991445025301701</v>
      </c>
      <c r="N3606" s="105">
        <v>26.7798155272956</v>
      </c>
      <c r="O3606" s="105">
        <v>27.9459242947134</v>
      </c>
      <c r="P3606" s="105">
        <v>28.8663248232643</v>
      </c>
      <c r="Q3606" s="105">
        <v>29.7210274099671</v>
      </c>
      <c r="R3606" s="105">
        <v>30.482442895540899</v>
      </c>
      <c r="S3606" s="105">
        <v>31.317412580153299</v>
      </c>
      <c r="T3606" s="105">
        <v>32.201452787659498</v>
      </c>
      <c r="U3606" s="105">
        <v>33.200476692580501</v>
      </c>
      <c r="V3606" s="105">
        <v>34.138926976159503</v>
      </c>
      <c r="W3606" s="105">
        <v>35.145832861621301</v>
      </c>
      <c r="X3606" s="105">
        <v>36.239087665514297</v>
      </c>
      <c r="Y3606" s="105">
        <v>37.229124101481197</v>
      </c>
      <c r="Z3606" s="105">
        <v>38.195199298936998</v>
      </c>
      <c r="AA3606" s="105">
        <v>39.170288860663703</v>
      </c>
      <c r="AB3606" s="105">
        <v>40.214697776870103</v>
      </c>
      <c r="AC3606" s="105">
        <v>41.1391205156674</v>
      </c>
      <c r="AD3606" s="105">
        <v>42.091136713981598</v>
      </c>
      <c r="AE3606" s="105">
        <v>43.081664316232199</v>
      </c>
      <c r="AF3606" s="105">
        <v>44.1469919442942</v>
      </c>
      <c r="AG3606" s="105">
        <v>45.181517974158602</v>
      </c>
      <c r="AH3606" s="105">
        <v>45.2294208691427</v>
      </c>
      <c r="AI3606" s="105">
        <v>45.0592307459643</v>
      </c>
      <c r="AJ3606" s="105">
        <v>44.7834800082572</v>
      </c>
      <c r="AK3606" s="105">
        <v>44.458640166887797</v>
      </c>
    </row>
    <row r="3607" spans="1:37" s="105" customFormat="1" x14ac:dyDescent="0.3">
      <c r="A3607" s="108" t="str">
        <f t="shared" si="80"/>
        <v>SDGbaseTRA_AgMed_v7QVAXapapr</v>
      </c>
      <c r="B3607" s="108" t="s">
        <v>220</v>
      </c>
      <c r="C3607" s="108" t="s">
        <v>330</v>
      </c>
      <c r="D3607" s="108" t="s">
        <v>211</v>
      </c>
      <c r="E3607" s="105" t="s">
        <v>43</v>
      </c>
      <c r="F3607" s="105">
        <v>24.019985549556601</v>
      </c>
      <c r="G3607" s="105">
        <v>22.719452816091799</v>
      </c>
      <c r="H3607" s="105">
        <v>23.572283300406401</v>
      </c>
      <c r="I3607" s="105">
        <v>24.139389631217199</v>
      </c>
      <c r="J3607" s="105">
        <v>24.7501898745635</v>
      </c>
      <c r="K3607" s="105">
        <v>25.4896808419137</v>
      </c>
      <c r="L3607" s="105">
        <v>26.2390458499023</v>
      </c>
      <c r="M3607" s="105">
        <v>26.845638214862898</v>
      </c>
      <c r="N3607" s="105">
        <v>27.700536859485702</v>
      </c>
      <c r="O3607" s="105">
        <v>29.006275588857601</v>
      </c>
      <c r="P3607" s="105">
        <v>30.005663075753301</v>
      </c>
      <c r="Q3607" s="105">
        <v>30.940725163823998</v>
      </c>
      <c r="R3607" s="105">
        <v>32.336749554941697</v>
      </c>
      <c r="S3607" s="105">
        <v>33.2439854182849</v>
      </c>
      <c r="T3607" s="105">
        <v>34.219087244705896</v>
      </c>
      <c r="U3607" s="105">
        <v>35.308715389609802</v>
      </c>
      <c r="V3607" s="105">
        <v>36.295759984541498</v>
      </c>
      <c r="W3607" s="105">
        <v>37.365048907957402</v>
      </c>
      <c r="X3607" s="105">
        <v>38.525275596721698</v>
      </c>
      <c r="Y3607" s="105">
        <v>39.571735745600897</v>
      </c>
      <c r="Z3607" s="105">
        <v>40.588607303821703</v>
      </c>
      <c r="AA3607" s="105">
        <v>41.633129615076399</v>
      </c>
      <c r="AB3607" s="105">
        <v>42.777010698836499</v>
      </c>
      <c r="AC3607" s="105">
        <v>43.761689531878197</v>
      </c>
      <c r="AD3607" s="105">
        <v>44.730292069849497</v>
      </c>
      <c r="AE3607" s="105">
        <v>45.724125597364498</v>
      </c>
      <c r="AF3607" s="105">
        <v>46.775998952719902</v>
      </c>
      <c r="AG3607" s="105">
        <v>47.842214612712098</v>
      </c>
      <c r="AH3607" s="105">
        <v>47.896392189739103</v>
      </c>
      <c r="AI3607" s="105">
        <v>47.704615065901699</v>
      </c>
      <c r="AJ3607" s="105">
        <v>47.464195594068599</v>
      </c>
      <c r="AK3607" s="105">
        <v>47.137600718901801</v>
      </c>
    </row>
    <row r="3608" spans="1:37" s="105" customFormat="1" x14ac:dyDescent="0.3">
      <c r="A3608" s="108" t="str">
        <f t="shared" si="80"/>
        <v>SDGbaseTRA_AgMed_v7QVAXaprnt</v>
      </c>
      <c r="B3608" s="108" t="s">
        <v>220</v>
      </c>
      <c r="C3608" s="108" t="s">
        <v>330</v>
      </c>
      <c r="D3608" s="108" t="s">
        <v>211</v>
      </c>
      <c r="E3608" s="105" t="s">
        <v>44</v>
      </c>
      <c r="F3608" s="105">
        <v>16.778093477192201</v>
      </c>
      <c r="G3608" s="105">
        <v>15.5833539946212</v>
      </c>
      <c r="H3608" s="105">
        <v>16.101990615498099</v>
      </c>
      <c r="I3608" s="105">
        <v>16.461265998377598</v>
      </c>
      <c r="J3608" s="105">
        <v>16.867617194177502</v>
      </c>
      <c r="K3608" s="105">
        <v>17.3129806245087</v>
      </c>
      <c r="L3608" s="105">
        <v>17.816674020143999</v>
      </c>
      <c r="M3608" s="105">
        <v>18.3618146458994</v>
      </c>
      <c r="N3608" s="105">
        <v>18.962338235648701</v>
      </c>
      <c r="O3608" s="105">
        <v>19.534357726280199</v>
      </c>
      <c r="P3608" s="105">
        <v>20.189089715504601</v>
      </c>
      <c r="Q3608" s="105">
        <v>20.873633344768301</v>
      </c>
      <c r="R3608" s="105">
        <v>21.6430404287572</v>
      </c>
      <c r="S3608" s="105">
        <v>22.318328103641701</v>
      </c>
      <c r="T3608" s="105">
        <v>23.0355614621364</v>
      </c>
      <c r="U3608" s="105">
        <v>23.844273256929199</v>
      </c>
      <c r="V3608" s="105">
        <v>24.633811520564301</v>
      </c>
      <c r="W3608" s="105">
        <v>25.468055119616</v>
      </c>
      <c r="X3608" s="105">
        <v>26.3409616555372</v>
      </c>
      <c r="Y3608" s="105">
        <v>27.165404199831201</v>
      </c>
      <c r="Z3608" s="105">
        <v>27.987782774580001</v>
      </c>
      <c r="AA3608" s="105">
        <v>28.8033919748644</v>
      </c>
      <c r="AB3608" s="105">
        <v>29.578741028789899</v>
      </c>
      <c r="AC3608" s="105">
        <v>30.318385197670398</v>
      </c>
      <c r="AD3608" s="105">
        <v>31.098105140859801</v>
      </c>
      <c r="AE3608" s="105">
        <v>31.925507362029801</v>
      </c>
      <c r="AF3608" s="105">
        <v>32.813221524814097</v>
      </c>
      <c r="AG3608" s="105">
        <v>33.716001909762703</v>
      </c>
      <c r="AH3608" s="105">
        <v>33.818434283143098</v>
      </c>
      <c r="AI3608" s="105">
        <v>33.814408558981803</v>
      </c>
      <c r="AJ3608" s="105">
        <v>33.7565566655664</v>
      </c>
      <c r="AK3608" s="105">
        <v>33.625647930484597</v>
      </c>
    </row>
    <row r="3609" spans="1:37" s="105" customFormat="1" x14ac:dyDescent="0.3">
      <c r="A3609" s="108" t="str">
        <f t="shared" si="80"/>
        <v>SDGbaseTRA_AgMed_v7QVAXapetr</v>
      </c>
      <c r="B3609" s="108" t="s">
        <v>220</v>
      </c>
      <c r="C3609" s="108" t="s">
        <v>330</v>
      </c>
      <c r="D3609" s="108" t="s">
        <v>211</v>
      </c>
      <c r="E3609" s="105" t="s">
        <v>45</v>
      </c>
      <c r="F3609" s="105">
        <v>46.318025213526298</v>
      </c>
      <c r="G3609" s="105">
        <v>28.848450924973299</v>
      </c>
      <c r="H3609" s="105">
        <v>33.275968265627696</v>
      </c>
      <c r="I3609" s="105">
        <v>38.347202255739802</v>
      </c>
      <c r="J3609" s="105">
        <v>38.347202255739802</v>
      </c>
      <c r="K3609" s="105">
        <v>38.347202255739802</v>
      </c>
      <c r="L3609" s="105">
        <v>38.347202255739802</v>
      </c>
      <c r="M3609" s="105">
        <v>38.332640328127603</v>
      </c>
      <c r="N3609" s="105">
        <v>38.277234257762998</v>
      </c>
      <c r="O3609" s="105">
        <v>16.651106289914502</v>
      </c>
      <c r="P3609" s="105">
        <v>10.6459578396647</v>
      </c>
      <c r="Q3609" s="105">
        <v>10.5577809196121</v>
      </c>
      <c r="R3609" s="105">
        <v>10.5577809196121</v>
      </c>
      <c r="S3609" s="105">
        <v>10.5577809196121</v>
      </c>
      <c r="T3609" s="105">
        <v>10.5577809196121</v>
      </c>
      <c r="U3609" s="105">
        <v>10.5577809196121</v>
      </c>
      <c r="V3609" s="105">
        <v>10.512799394847599</v>
      </c>
      <c r="W3609" s="105">
        <v>10.512799394847599</v>
      </c>
      <c r="X3609" s="105">
        <v>10.5606439870242</v>
      </c>
      <c r="Y3609" s="105">
        <v>10.493600205022901</v>
      </c>
      <c r="Z3609" s="105">
        <v>10.4265564230215</v>
      </c>
      <c r="AA3609" s="105">
        <v>10.359512641020199</v>
      </c>
      <c r="AB3609" s="105">
        <v>9.4420322624419502</v>
      </c>
      <c r="AC3609" s="105">
        <v>8.5245518838637402</v>
      </c>
      <c r="AD3609" s="105">
        <v>7.6070715052855098</v>
      </c>
      <c r="AE3609" s="105">
        <v>6.6895911267073096</v>
      </c>
      <c r="AF3609" s="105">
        <v>5.7721107481290899</v>
      </c>
      <c r="AG3609" s="105">
        <v>4.8149806342857397</v>
      </c>
      <c r="AH3609" s="105">
        <v>3.8578505204423998</v>
      </c>
      <c r="AI3609" s="105">
        <v>2.9007204065990599</v>
      </c>
      <c r="AJ3609" s="105">
        <v>1.94359029275571</v>
      </c>
      <c r="AK3609" s="105">
        <v>0.98646017891237003</v>
      </c>
    </row>
    <row r="3610" spans="1:37" s="105" customFormat="1" x14ac:dyDescent="0.3">
      <c r="A3610" s="108" t="str">
        <f t="shared" si="80"/>
        <v>SDGbaseTRA_AgMed_v7QVAXahydr</v>
      </c>
      <c r="B3610" s="108" t="s">
        <v>220</v>
      </c>
      <c r="C3610" s="108" t="s">
        <v>330</v>
      </c>
      <c r="D3610" s="108" t="s">
        <v>211</v>
      </c>
      <c r="E3610" s="105" t="s">
        <v>46</v>
      </c>
      <c r="F3610" s="105">
        <v>0.12086732559633399</v>
      </c>
      <c r="G3610" s="105">
        <v>0.12737916629064</v>
      </c>
      <c r="H3610" s="105">
        <v>0.308611869520447</v>
      </c>
      <c r="I3610" s="105">
        <v>0.72208450516010803</v>
      </c>
      <c r="J3610" s="105">
        <v>0.72208450516010803</v>
      </c>
      <c r="K3610" s="105">
        <v>0.72208450516010803</v>
      </c>
      <c r="L3610" s="105">
        <v>0.72208450516010902</v>
      </c>
      <c r="M3610" s="105">
        <v>0.72181030152397696</v>
      </c>
      <c r="N3610" s="105">
        <v>0.72167214963836901</v>
      </c>
      <c r="O3610" s="105">
        <v>0.72167214963837001</v>
      </c>
      <c r="P3610" s="105">
        <v>0.72167214963837001</v>
      </c>
      <c r="Q3610" s="105">
        <v>0.72167214963836801</v>
      </c>
      <c r="R3610" s="105">
        <v>0.72167214963836801</v>
      </c>
      <c r="S3610" s="105">
        <v>0.72167214963836701</v>
      </c>
      <c r="T3610" s="105">
        <v>0.72167214963836701</v>
      </c>
      <c r="U3610" s="105">
        <v>0.72167214963836701</v>
      </c>
      <c r="V3610" s="105">
        <v>0.72167214963836701</v>
      </c>
      <c r="W3610" s="105">
        <v>0.72167214963836701</v>
      </c>
      <c r="X3610" s="105">
        <v>2.3672550692003602</v>
      </c>
      <c r="Y3610" s="105">
        <v>3.5699094769238302</v>
      </c>
      <c r="Z3610" s="105">
        <v>4.7725638846473002</v>
      </c>
      <c r="AA3610" s="105">
        <v>5.9752182923707702</v>
      </c>
      <c r="AB3610" s="105">
        <v>6.4639574737824397</v>
      </c>
      <c r="AC3610" s="105">
        <v>6.9526966551941003</v>
      </c>
      <c r="AD3610" s="105">
        <v>7.44143583660576</v>
      </c>
      <c r="AE3610" s="105">
        <v>7.9301750180174198</v>
      </c>
      <c r="AF3610" s="105">
        <v>8.4189141994290804</v>
      </c>
      <c r="AG3610" s="105">
        <v>9.4863735894551304</v>
      </c>
      <c r="AH3610" s="105">
        <v>10.5538329794812</v>
      </c>
      <c r="AI3610" s="105">
        <v>11.6212923695072</v>
      </c>
      <c r="AJ3610" s="105">
        <v>12.6887517595333</v>
      </c>
      <c r="AK3610" s="105">
        <v>13.7562111495593</v>
      </c>
    </row>
    <row r="3611" spans="1:37" s="105" customFormat="1" x14ac:dyDescent="0.3">
      <c r="A3611" s="108" t="str">
        <f t="shared" si="80"/>
        <v>SDGbaseTRA_AgMed_v7QVAXaammo</v>
      </c>
      <c r="B3611" s="108" t="s">
        <v>220</v>
      </c>
      <c r="C3611" s="108" t="s">
        <v>330</v>
      </c>
      <c r="D3611" s="108" t="s">
        <v>211</v>
      </c>
      <c r="E3611" s="105" t="s">
        <v>47</v>
      </c>
      <c r="F3611" s="105">
        <v>2.4857265311443801</v>
      </c>
      <c r="G3611" s="105">
        <v>2.3435473120329098</v>
      </c>
      <c r="H3611" s="105">
        <v>2.3471509783778002</v>
      </c>
      <c r="I3611" s="105">
        <v>2.3846221320957901</v>
      </c>
      <c r="J3611" s="105">
        <v>2.4152435130645502</v>
      </c>
      <c r="K3611" s="105">
        <v>2.4456864897310702</v>
      </c>
      <c r="L3611" s="105">
        <v>2.4819678632469899</v>
      </c>
      <c r="M3611" s="105">
        <v>2.5269756844214402</v>
      </c>
      <c r="N3611" s="105">
        <v>2.5694788818530401</v>
      </c>
      <c r="O3611" s="105">
        <v>2.5665878288427502</v>
      </c>
      <c r="P3611" s="105">
        <v>2.5920765139372501</v>
      </c>
      <c r="Q3611" s="105">
        <v>2.63138535371588</v>
      </c>
      <c r="R3611" s="105">
        <v>2.6749856742395699</v>
      </c>
      <c r="S3611" s="105">
        <v>2.71777315830531</v>
      </c>
      <c r="T3611" s="105">
        <v>2.7632089213186699</v>
      </c>
      <c r="U3611" s="105">
        <v>2.8160442294385999</v>
      </c>
      <c r="V3611" s="105">
        <v>2.87191303687676</v>
      </c>
      <c r="W3611" s="105">
        <v>2.9307064330827099</v>
      </c>
      <c r="X3611" s="105">
        <v>2.9887746638430501</v>
      </c>
      <c r="Y3611" s="105">
        <v>3.0352813047369098</v>
      </c>
      <c r="Z3611" s="105">
        <v>3.07358823827244</v>
      </c>
      <c r="AA3611" s="105">
        <v>3.0914011850189298</v>
      </c>
      <c r="AB3611" s="105">
        <v>3.00386226230916</v>
      </c>
      <c r="AC3611" s="105">
        <v>2.9229840542640999</v>
      </c>
      <c r="AD3611" s="105">
        <v>2.8642018081379201</v>
      </c>
      <c r="AE3611" s="105">
        <v>2.82276543406353</v>
      </c>
      <c r="AF3611" s="105">
        <v>2.7954726436659998</v>
      </c>
      <c r="AG3611" s="105">
        <v>2.77319280989762</v>
      </c>
      <c r="AH3611" s="105">
        <v>2.6891057580837998</v>
      </c>
      <c r="AI3611" s="105">
        <v>2.6013149596508498</v>
      </c>
      <c r="AJ3611" s="105">
        <v>2.5050566674092498</v>
      </c>
      <c r="AK3611" s="105">
        <v>2.4121354140684499</v>
      </c>
    </row>
    <row r="3612" spans="1:37" s="105" customFormat="1" x14ac:dyDescent="0.3">
      <c r="A3612" s="108" t="str">
        <f t="shared" si="80"/>
        <v>SDGbaseTRA_AgMed_v7QVAXabchm</v>
      </c>
      <c r="B3612" s="108" t="s">
        <v>220</v>
      </c>
      <c r="C3612" s="108" t="s">
        <v>330</v>
      </c>
      <c r="D3612" s="108" t="s">
        <v>211</v>
      </c>
      <c r="E3612" s="105" t="s">
        <v>48</v>
      </c>
      <c r="F3612" s="105">
        <v>22.3715387803204</v>
      </c>
      <c r="G3612" s="105">
        <v>22.371538780281199</v>
      </c>
      <c r="H3612" s="105">
        <v>21.767721837615401</v>
      </c>
      <c r="I3612" s="105">
        <v>21.795356434750499</v>
      </c>
      <c r="J3612" s="105">
        <v>21.9306167886756</v>
      </c>
      <c r="K3612" s="105">
        <v>22.007712844172499</v>
      </c>
      <c r="L3612" s="105">
        <v>22.084538720040101</v>
      </c>
      <c r="M3612" s="105">
        <v>22.167261603083499</v>
      </c>
      <c r="N3612" s="105">
        <v>22.197956953852799</v>
      </c>
      <c r="O3612" s="105">
        <v>22.3807297993175</v>
      </c>
      <c r="P3612" s="105">
        <v>22.368901430867499</v>
      </c>
      <c r="Q3612" s="105">
        <v>22.351694487588599</v>
      </c>
      <c r="R3612" s="105">
        <v>22.4472787895482</v>
      </c>
      <c r="S3612" s="105">
        <v>22.550381486719999</v>
      </c>
      <c r="T3612" s="105">
        <v>22.651696687813601</v>
      </c>
      <c r="U3612" s="105">
        <v>22.757794122242501</v>
      </c>
      <c r="V3612" s="105">
        <v>22.8054238886211</v>
      </c>
      <c r="W3612" s="105">
        <v>22.935168972758198</v>
      </c>
      <c r="X3612" s="105">
        <v>23.149601467483599</v>
      </c>
      <c r="Y3612" s="105">
        <v>23.291730145047602</v>
      </c>
      <c r="Z3612" s="105">
        <v>23.384998555595001</v>
      </c>
      <c r="AA3612" s="105">
        <v>23.1017239443858</v>
      </c>
      <c r="AB3612" s="105">
        <v>21.6133452698447</v>
      </c>
      <c r="AC3612" s="105">
        <v>19.959601166693201</v>
      </c>
      <c r="AD3612" s="105">
        <v>18.413471359095102</v>
      </c>
      <c r="AE3612" s="105">
        <v>17.020921889745601</v>
      </c>
      <c r="AF3612" s="105">
        <v>15.7669320968972</v>
      </c>
      <c r="AG3612" s="105">
        <v>14.582291542919601</v>
      </c>
      <c r="AH3612" s="105">
        <v>13.495591456821799</v>
      </c>
      <c r="AI3612" s="105">
        <v>12.254366601605501</v>
      </c>
      <c r="AJ3612" s="105">
        <v>11.0841243651368</v>
      </c>
      <c r="AK3612" s="105">
        <v>9.9614408733473798</v>
      </c>
    </row>
    <row r="3613" spans="1:37" s="105" customFormat="1" x14ac:dyDescent="0.3">
      <c r="A3613" s="108" t="str">
        <f t="shared" si="80"/>
        <v>SDGbaseTRA_AgMed_v7QVAXaochm</v>
      </c>
      <c r="B3613" s="108" t="s">
        <v>220</v>
      </c>
      <c r="C3613" s="108" t="s">
        <v>330</v>
      </c>
      <c r="D3613" s="108" t="s">
        <v>211</v>
      </c>
      <c r="E3613" s="105" t="s">
        <v>49</v>
      </c>
      <c r="F3613" s="105">
        <v>34.2354180457884</v>
      </c>
      <c r="G3613" s="105">
        <v>34.235418045756802</v>
      </c>
      <c r="H3613" s="105">
        <v>33.311390170057201</v>
      </c>
      <c r="I3613" s="105">
        <v>33.353679705646996</v>
      </c>
      <c r="J3613" s="105">
        <v>33.560670150386699</v>
      </c>
      <c r="K3613" s="105">
        <v>33.678651113410098</v>
      </c>
      <c r="L3613" s="105">
        <v>33.7962186175005</v>
      </c>
      <c r="M3613" s="105">
        <v>33.922810378163703</v>
      </c>
      <c r="N3613" s="105">
        <v>33.969783819551402</v>
      </c>
      <c r="O3613" s="105">
        <v>34.249483165821303</v>
      </c>
      <c r="P3613" s="105">
        <v>34.231382080211503</v>
      </c>
      <c r="Q3613" s="105">
        <v>34.205050100895001</v>
      </c>
      <c r="R3613" s="105">
        <v>34.351323835944498</v>
      </c>
      <c r="S3613" s="105">
        <v>34.509103055961099</v>
      </c>
      <c r="T3613" s="105">
        <v>34.664146850574099</v>
      </c>
      <c r="U3613" s="105">
        <v>34.826508950782397</v>
      </c>
      <c r="V3613" s="105">
        <v>34.899397319320897</v>
      </c>
      <c r="W3613" s="105">
        <v>35.097947684516797</v>
      </c>
      <c r="X3613" s="105">
        <v>35.426096149028602</v>
      </c>
      <c r="Y3613" s="105">
        <v>35.643597266876903</v>
      </c>
      <c r="Z3613" s="105">
        <v>35.786326967185502</v>
      </c>
      <c r="AA3613" s="105">
        <v>35.352828635589098</v>
      </c>
      <c r="AB3613" s="105">
        <v>33.075145967724701</v>
      </c>
      <c r="AC3613" s="105">
        <v>30.544402719879798</v>
      </c>
      <c r="AD3613" s="105">
        <v>28.1783428419252</v>
      </c>
      <c r="AE3613" s="105">
        <v>26.0473086872877</v>
      </c>
      <c r="AF3613" s="105">
        <v>24.1283139679296</v>
      </c>
      <c r="AG3613" s="105">
        <v>22.315445170762601</v>
      </c>
      <c r="AH3613" s="105">
        <v>20.6524557759201</v>
      </c>
      <c r="AI3613" s="105">
        <v>18.752995384551401</v>
      </c>
      <c r="AJ3613" s="105">
        <v>16.962160495016601</v>
      </c>
      <c r="AK3613" s="105">
        <v>15.244105288713101</v>
      </c>
    </row>
    <row r="3614" spans="1:37" s="105" customFormat="1" x14ac:dyDescent="0.3">
      <c r="A3614" s="108" t="str">
        <f t="shared" si="80"/>
        <v>SDGbaseTRA_AgMed_v7QVAXarubb</v>
      </c>
      <c r="B3614" s="108" t="s">
        <v>220</v>
      </c>
      <c r="C3614" s="108" t="s">
        <v>330</v>
      </c>
      <c r="D3614" s="108" t="s">
        <v>211</v>
      </c>
      <c r="E3614" s="105" t="s">
        <v>50</v>
      </c>
      <c r="F3614" s="105">
        <v>6.7712521152150096</v>
      </c>
      <c r="G3614" s="105">
        <v>6.4019120775933098</v>
      </c>
      <c r="H3614" s="105">
        <v>6.6601194584677597</v>
      </c>
      <c r="I3614" s="105">
        <v>6.7812765663139096</v>
      </c>
      <c r="J3614" s="105">
        <v>6.9890676114322998</v>
      </c>
      <c r="K3614" s="105">
        <v>7.20723999197737</v>
      </c>
      <c r="L3614" s="105">
        <v>7.4485147053443601</v>
      </c>
      <c r="M3614" s="105">
        <v>7.7014002728876996</v>
      </c>
      <c r="N3614" s="105">
        <v>7.9780084780410903</v>
      </c>
      <c r="O3614" s="105">
        <v>8.4809675832904894</v>
      </c>
      <c r="P3614" s="105">
        <v>8.8373719019635608</v>
      </c>
      <c r="Q3614" s="105">
        <v>9.1463630170912609</v>
      </c>
      <c r="R3614" s="105">
        <v>9.4800475953186396</v>
      </c>
      <c r="S3614" s="105">
        <v>9.7585618820706408</v>
      </c>
      <c r="T3614" s="105">
        <v>10.053072431403701</v>
      </c>
      <c r="U3614" s="105">
        <v>10.3882780603832</v>
      </c>
      <c r="V3614" s="105">
        <v>10.6986007432682</v>
      </c>
      <c r="W3614" s="105">
        <v>10.997716541387399</v>
      </c>
      <c r="X3614" s="105">
        <v>11.2724762031401</v>
      </c>
      <c r="Y3614" s="105">
        <v>11.487540132489499</v>
      </c>
      <c r="Z3614" s="105">
        <v>11.6660967471623</v>
      </c>
      <c r="AA3614" s="105">
        <v>11.7686809996255</v>
      </c>
      <c r="AB3614" s="105">
        <v>12.138567449799901</v>
      </c>
      <c r="AC3614" s="105">
        <v>12.5176256705724</v>
      </c>
      <c r="AD3614" s="105">
        <v>12.932389868536299</v>
      </c>
      <c r="AE3614" s="105">
        <v>13.3900062624173</v>
      </c>
      <c r="AF3614" s="105">
        <v>13.8892796018689</v>
      </c>
      <c r="AG3614" s="105">
        <v>14.479890937265701</v>
      </c>
      <c r="AH3614" s="105">
        <v>14.9679636171259</v>
      </c>
      <c r="AI3614" s="105">
        <v>15.4247668116765</v>
      </c>
      <c r="AJ3614" s="105">
        <v>15.5043939642492</v>
      </c>
      <c r="AK3614" s="105">
        <v>15.5252105332518</v>
      </c>
    </row>
    <row r="3615" spans="1:37" s="105" customFormat="1" x14ac:dyDescent="0.3">
      <c r="A3615" s="108" t="str">
        <f t="shared" si="80"/>
        <v>SDGbaseTRA_AgMed_v7QVAXaplas</v>
      </c>
      <c r="B3615" s="108" t="s">
        <v>220</v>
      </c>
      <c r="C3615" s="108" t="s">
        <v>330</v>
      </c>
      <c r="D3615" s="108" t="s">
        <v>211</v>
      </c>
      <c r="E3615" s="105" t="s">
        <v>51</v>
      </c>
      <c r="F3615" s="105">
        <v>15.426438760270701</v>
      </c>
      <c r="G3615" s="105">
        <v>14.475008879710501</v>
      </c>
      <c r="H3615" s="105">
        <v>14.9028041320824</v>
      </c>
      <c r="I3615" s="105">
        <v>15.2726626784253</v>
      </c>
      <c r="J3615" s="105">
        <v>15.6542847871933</v>
      </c>
      <c r="K3615" s="105">
        <v>16.042781743133499</v>
      </c>
      <c r="L3615" s="105">
        <v>16.481226462694298</v>
      </c>
      <c r="M3615" s="105">
        <v>16.957904409453</v>
      </c>
      <c r="N3615" s="105">
        <v>17.465407208528202</v>
      </c>
      <c r="O3615" s="105">
        <v>18.2412090572981</v>
      </c>
      <c r="P3615" s="105">
        <v>18.835197236035199</v>
      </c>
      <c r="Q3615" s="105">
        <v>19.3796370118861</v>
      </c>
      <c r="R3615" s="105">
        <v>19.887668592885699</v>
      </c>
      <c r="S3615" s="105">
        <v>20.4362642392048</v>
      </c>
      <c r="T3615" s="105">
        <v>21.0173637841079</v>
      </c>
      <c r="U3615" s="105">
        <v>21.6686553064775</v>
      </c>
      <c r="V3615" s="105">
        <v>22.2911490868389</v>
      </c>
      <c r="W3615" s="105">
        <v>22.954149483961899</v>
      </c>
      <c r="X3615" s="105">
        <v>23.673858064414201</v>
      </c>
      <c r="Y3615" s="105">
        <v>24.320188066690299</v>
      </c>
      <c r="Z3615" s="105">
        <v>24.932091063729601</v>
      </c>
      <c r="AA3615" s="105">
        <v>25.547149157798302</v>
      </c>
      <c r="AB3615" s="105">
        <v>26.126737565500001</v>
      </c>
      <c r="AC3615" s="105">
        <v>26.656833681938298</v>
      </c>
      <c r="AD3615" s="105">
        <v>27.211776778545101</v>
      </c>
      <c r="AE3615" s="105">
        <v>27.814824296112</v>
      </c>
      <c r="AF3615" s="105">
        <v>28.4767942976817</v>
      </c>
      <c r="AG3615" s="105">
        <v>29.116315249389299</v>
      </c>
      <c r="AH3615" s="105">
        <v>29.1078423903013</v>
      </c>
      <c r="AI3615" s="105">
        <v>29.047177939970599</v>
      </c>
      <c r="AJ3615" s="105">
        <v>28.868499447209199</v>
      </c>
      <c r="AK3615" s="105">
        <v>28.635145578217401</v>
      </c>
    </row>
    <row r="3616" spans="1:37" s="105" customFormat="1" x14ac:dyDescent="0.3">
      <c r="A3616" s="108" t="str">
        <f t="shared" si="80"/>
        <v>SDGbaseTRA_AgMed_v7QVAXanmet</v>
      </c>
      <c r="B3616" s="108" t="s">
        <v>220</v>
      </c>
      <c r="C3616" s="108" t="s">
        <v>330</v>
      </c>
      <c r="D3616" s="108" t="s">
        <v>211</v>
      </c>
      <c r="E3616" s="105" t="s">
        <v>52</v>
      </c>
      <c r="F3616" s="105">
        <v>17.626887984271502</v>
      </c>
      <c r="G3616" s="105">
        <v>16.2992162040605</v>
      </c>
      <c r="H3616" s="105">
        <v>16.851249703322999</v>
      </c>
      <c r="I3616" s="105">
        <v>17.481782640975101</v>
      </c>
      <c r="J3616" s="105">
        <v>17.9137341791211</v>
      </c>
      <c r="K3616" s="105">
        <v>18.379807352105601</v>
      </c>
      <c r="L3616" s="105">
        <v>18.9150896997436</v>
      </c>
      <c r="M3616" s="105">
        <v>19.5051453068148</v>
      </c>
      <c r="N3616" s="105">
        <v>20.1376189858324</v>
      </c>
      <c r="O3616" s="105">
        <v>21.095796528085199</v>
      </c>
      <c r="P3616" s="105">
        <v>21.864163631519801</v>
      </c>
      <c r="Q3616" s="105">
        <v>22.557724702294699</v>
      </c>
      <c r="R3616" s="105">
        <v>22.948249622184399</v>
      </c>
      <c r="S3616" s="105">
        <v>23.648404625624899</v>
      </c>
      <c r="T3616" s="105">
        <v>24.392005375706301</v>
      </c>
      <c r="U3616" s="105">
        <v>25.2477963134356</v>
      </c>
      <c r="V3616" s="105">
        <v>26.088584002918399</v>
      </c>
      <c r="W3616" s="105">
        <v>26.965092032042399</v>
      </c>
      <c r="X3616" s="105">
        <v>27.842139154994999</v>
      </c>
      <c r="Y3616" s="105">
        <v>28.680905878889</v>
      </c>
      <c r="Z3616" s="105">
        <v>29.527140731965599</v>
      </c>
      <c r="AA3616" s="105">
        <v>30.3658255450338</v>
      </c>
      <c r="AB3616" s="105">
        <v>31.256208454651599</v>
      </c>
      <c r="AC3616" s="105">
        <v>32.091132432804898</v>
      </c>
      <c r="AD3616" s="105">
        <v>32.976100335641803</v>
      </c>
      <c r="AE3616" s="105">
        <v>33.908326634446603</v>
      </c>
      <c r="AF3616" s="105">
        <v>34.8959755831576</v>
      </c>
      <c r="AG3616" s="105">
        <v>35.829175975013101</v>
      </c>
      <c r="AH3616" s="105">
        <v>35.841634882322602</v>
      </c>
      <c r="AI3616" s="105">
        <v>35.694389691826203</v>
      </c>
      <c r="AJ3616" s="105">
        <v>35.515749289040997</v>
      </c>
      <c r="AK3616" s="105">
        <v>35.259978055539797</v>
      </c>
    </row>
    <row r="3617" spans="1:37" s="105" customFormat="1" x14ac:dyDescent="0.3">
      <c r="A3617" s="108" t="str">
        <f t="shared" si="80"/>
        <v>SDGbaseTRA_AgMed_v7QVAXairon</v>
      </c>
      <c r="B3617" s="108" t="s">
        <v>220</v>
      </c>
      <c r="C3617" s="108" t="s">
        <v>330</v>
      </c>
      <c r="D3617" s="108" t="s">
        <v>211</v>
      </c>
      <c r="E3617" s="105" t="s">
        <v>53</v>
      </c>
      <c r="F3617" s="105">
        <v>20.838620435938999</v>
      </c>
      <c r="G3617" s="105">
        <v>19.587325428920799</v>
      </c>
      <c r="H3617" s="105">
        <v>19.859817250228001</v>
      </c>
      <c r="I3617" s="105">
        <v>20.1268848147357</v>
      </c>
      <c r="J3617" s="105">
        <v>20.346605311149698</v>
      </c>
      <c r="K3617" s="105">
        <v>20.639694376438602</v>
      </c>
      <c r="L3617" s="105">
        <v>21.034262185026801</v>
      </c>
      <c r="M3617" s="105">
        <v>21.599473022527199</v>
      </c>
      <c r="N3617" s="105">
        <v>22.1448861525488</v>
      </c>
      <c r="O3617" s="105">
        <v>23.195459331359601</v>
      </c>
      <c r="P3617" s="105">
        <v>23.874017286170201</v>
      </c>
      <c r="Q3617" s="105">
        <v>24.389702916793599</v>
      </c>
      <c r="R3617" s="105">
        <v>24.638623170878201</v>
      </c>
      <c r="S3617" s="105">
        <v>25.105648786580598</v>
      </c>
      <c r="T3617" s="105">
        <v>25.6134495891916</v>
      </c>
      <c r="U3617" s="105">
        <v>26.229923792931601</v>
      </c>
      <c r="V3617" s="105">
        <v>27.029320108437499</v>
      </c>
      <c r="W3617" s="105">
        <v>27.739314776875101</v>
      </c>
      <c r="X3617" s="105">
        <v>28.296090542517199</v>
      </c>
      <c r="Y3617" s="105">
        <v>28.912907790248799</v>
      </c>
      <c r="Z3617" s="105">
        <v>29.4457580670237</v>
      </c>
      <c r="AA3617" s="105">
        <v>30.054041393082901</v>
      </c>
      <c r="AB3617" s="105">
        <v>30.029858718472699</v>
      </c>
      <c r="AC3617" s="105">
        <v>30.377919763042101</v>
      </c>
      <c r="AD3617" s="105">
        <v>31.060122225377501</v>
      </c>
      <c r="AE3617" s="105">
        <v>31.8933401272851</v>
      </c>
      <c r="AF3617" s="105">
        <v>32.810764265290899</v>
      </c>
      <c r="AG3617" s="105">
        <v>33.738457342933401</v>
      </c>
      <c r="AH3617" s="105">
        <v>33.457150841615402</v>
      </c>
      <c r="AI3617" s="105">
        <v>33.335717446278998</v>
      </c>
      <c r="AJ3617" s="105">
        <v>33.051893550589199</v>
      </c>
      <c r="AK3617" s="105">
        <v>32.8104454321102</v>
      </c>
    </row>
    <row r="3618" spans="1:37" s="105" customFormat="1" x14ac:dyDescent="0.3">
      <c r="A3618" s="108" t="str">
        <f t="shared" si="80"/>
        <v>SDGbaseTRA_AgMed_v7QVAXanfrm</v>
      </c>
      <c r="B3618" s="108" t="s">
        <v>220</v>
      </c>
      <c r="C3618" s="108" t="s">
        <v>330</v>
      </c>
      <c r="D3618" s="108" t="s">
        <v>211</v>
      </c>
      <c r="E3618" s="105" t="s">
        <v>54</v>
      </c>
      <c r="F3618" s="105">
        <v>13.0736512510274</v>
      </c>
      <c r="G3618" s="105">
        <v>11.734410339876099</v>
      </c>
      <c r="H3618" s="105">
        <v>11.3410309731988</v>
      </c>
      <c r="I3618" s="105">
        <v>10.7880813073218</v>
      </c>
      <c r="J3618" s="105">
        <v>10.6482132231625</v>
      </c>
      <c r="K3618" s="105">
        <v>10.736149231912901</v>
      </c>
      <c r="L3618" s="105">
        <v>11.1037893864313</v>
      </c>
      <c r="M3618" s="105">
        <v>12.1583235009448</v>
      </c>
      <c r="N3618" s="105">
        <v>13.0364878984124</v>
      </c>
      <c r="O3618" s="105">
        <v>15.6095955198547</v>
      </c>
      <c r="P3618" s="105">
        <v>16.874388514196902</v>
      </c>
      <c r="Q3618" s="105">
        <v>17.435473775379698</v>
      </c>
      <c r="R3618" s="105">
        <v>17.547832508323602</v>
      </c>
      <c r="S3618" s="105">
        <v>17.751856184954701</v>
      </c>
      <c r="T3618" s="105">
        <v>18.019330719327101</v>
      </c>
      <c r="U3618" s="105">
        <v>18.527348064353198</v>
      </c>
      <c r="V3618" s="105">
        <v>19.964701397192599</v>
      </c>
      <c r="W3618" s="105">
        <v>21.0043278834519</v>
      </c>
      <c r="X3618" s="105">
        <v>21.003854009134201</v>
      </c>
      <c r="Y3618" s="105">
        <v>21.331873929061999</v>
      </c>
      <c r="Z3618" s="105">
        <v>21.3358668797324</v>
      </c>
      <c r="AA3618" s="105">
        <v>21.588017226151798</v>
      </c>
      <c r="AB3618" s="105">
        <v>18.8024865080613</v>
      </c>
      <c r="AC3618" s="105">
        <v>17.935692610624098</v>
      </c>
      <c r="AD3618" s="105">
        <v>18.379748976037799</v>
      </c>
      <c r="AE3618" s="105">
        <v>19.241746443011198</v>
      </c>
      <c r="AF3618" s="105">
        <v>20.317963760373001</v>
      </c>
      <c r="AG3618" s="105">
        <v>21.504982366986901</v>
      </c>
      <c r="AH3618" s="105">
        <v>19.725605658405598</v>
      </c>
      <c r="AI3618" s="105">
        <v>18.541206010908901</v>
      </c>
      <c r="AJ3618" s="105">
        <v>17.474295966419</v>
      </c>
      <c r="AK3618" s="105">
        <v>16.6977142610192</v>
      </c>
    </row>
    <row r="3619" spans="1:37" s="105" customFormat="1" x14ac:dyDescent="0.3">
      <c r="A3619" s="108" t="str">
        <f t="shared" si="80"/>
        <v>SDGbaseTRA_AgMed_v7QVAXametp</v>
      </c>
      <c r="B3619" s="108" t="s">
        <v>220</v>
      </c>
      <c r="C3619" s="108" t="s">
        <v>330</v>
      </c>
      <c r="D3619" s="108" t="s">
        <v>211</v>
      </c>
      <c r="E3619" s="105" t="s">
        <v>55</v>
      </c>
      <c r="F3619" s="105">
        <v>33.254980135401603</v>
      </c>
      <c r="G3619" s="105">
        <v>29.9596238893829</v>
      </c>
      <c r="H3619" s="105">
        <v>30.907494145553901</v>
      </c>
      <c r="I3619" s="105">
        <v>31.859040830151802</v>
      </c>
      <c r="J3619" s="105">
        <v>32.583837166337297</v>
      </c>
      <c r="K3619" s="105">
        <v>33.389593610175403</v>
      </c>
      <c r="L3619" s="105">
        <v>34.362907011997898</v>
      </c>
      <c r="M3619" s="105">
        <v>35.489424741450897</v>
      </c>
      <c r="N3619" s="105">
        <v>36.638950688733097</v>
      </c>
      <c r="O3619" s="105">
        <v>38.676687935431097</v>
      </c>
      <c r="P3619" s="105">
        <v>40.058510575225597</v>
      </c>
      <c r="Q3619" s="105">
        <v>41.225561470208099</v>
      </c>
      <c r="R3619" s="105">
        <v>41.905522334977299</v>
      </c>
      <c r="S3619" s="105">
        <v>43.082611904659203</v>
      </c>
      <c r="T3619" s="105">
        <v>44.334397322637102</v>
      </c>
      <c r="U3619" s="105">
        <v>45.771890792236199</v>
      </c>
      <c r="V3619" s="105">
        <v>47.447848546286103</v>
      </c>
      <c r="W3619" s="105">
        <v>48.933658354631199</v>
      </c>
      <c r="X3619" s="105">
        <v>50.076068912262002</v>
      </c>
      <c r="Y3619" s="105">
        <v>51.480068227790298</v>
      </c>
      <c r="Z3619" s="105">
        <v>52.817236680758697</v>
      </c>
      <c r="AA3619" s="105">
        <v>54.210589426866399</v>
      </c>
      <c r="AB3619" s="105">
        <v>55.500974896255599</v>
      </c>
      <c r="AC3619" s="105">
        <v>56.9343570637784</v>
      </c>
      <c r="AD3619" s="105">
        <v>58.680818659795399</v>
      </c>
      <c r="AE3619" s="105">
        <v>60.600442881924799</v>
      </c>
      <c r="AF3619" s="105">
        <v>62.669848687663702</v>
      </c>
      <c r="AG3619" s="105">
        <v>64.6989653935577</v>
      </c>
      <c r="AH3619" s="105">
        <v>64.963723713226003</v>
      </c>
      <c r="AI3619" s="105">
        <v>65.069783612075199</v>
      </c>
      <c r="AJ3619" s="105">
        <v>64.811226263205896</v>
      </c>
      <c r="AK3619" s="105">
        <v>64.509109659103302</v>
      </c>
    </row>
    <row r="3620" spans="1:37" s="105" customFormat="1" x14ac:dyDescent="0.3">
      <c r="A3620" s="108" t="str">
        <f t="shared" si="80"/>
        <v>SDGbaseTRA_AgMed_v7QVAXamach</v>
      </c>
      <c r="B3620" s="108" t="s">
        <v>220</v>
      </c>
      <c r="C3620" s="108" t="s">
        <v>330</v>
      </c>
      <c r="D3620" s="108" t="s">
        <v>211</v>
      </c>
      <c r="E3620" s="105" t="s">
        <v>56</v>
      </c>
      <c r="F3620" s="105">
        <v>38.665956251697601</v>
      </c>
      <c r="G3620" s="105">
        <v>34.777894488840197</v>
      </c>
      <c r="H3620" s="105">
        <v>35.865867250527103</v>
      </c>
      <c r="I3620" s="105">
        <v>37.317652401943199</v>
      </c>
      <c r="J3620" s="105">
        <v>38.087547430744301</v>
      </c>
      <c r="K3620" s="105">
        <v>38.973212752918798</v>
      </c>
      <c r="L3620" s="105">
        <v>40.080962548346101</v>
      </c>
      <c r="M3620" s="105">
        <v>41.482793172154899</v>
      </c>
      <c r="N3620" s="105">
        <v>42.8646253609949</v>
      </c>
      <c r="O3620" s="105">
        <v>45.358985769437197</v>
      </c>
      <c r="P3620" s="105">
        <v>46.987760196718398</v>
      </c>
      <c r="Q3620" s="105">
        <v>48.338329391105802</v>
      </c>
      <c r="R3620" s="105">
        <v>48.502119201278099</v>
      </c>
      <c r="S3620" s="105">
        <v>49.849124917658202</v>
      </c>
      <c r="T3620" s="105">
        <v>51.314716776582102</v>
      </c>
      <c r="U3620" s="105">
        <v>53.020198379763599</v>
      </c>
      <c r="V3620" s="105">
        <v>54.938286914765897</v>
      </c>
      <c r="W3620" s="105">
        <v>56.681631665229801</v>
      </c>
      <c r="X3620" s="105">
        <v>58.121961658618602</v>
      </c>
      <c r="Y3620" s="105">
        <v>59.870850997594097</v>
      </c>
      <c r="Z3620" s="105">
        <v>61.558500537035499</v>
      </c>
      <c r="AA3620" s="105">
        <v>63.3364334370834</v>
      </c>
      <c r="AB3620" s="105">
        <v>64.256803567940906</v>
      </c>
      <c r="AC3620" s="105">
        <v>65.6043813594287</v>
      </c>
      <c r="AD3620" s="105">
        <v>67.631718745431996</v>
      </c>
      <c r="AE3620" s="105">
        <v>69.943198768319505</v>
      </c>
      <c r="AF3620" s="105">
        <v>72.425948926784997</v>
      </c>
      <c r="AG3620" s="105">
        <v>74.7831191039554</v>
      </c>
      <c r="AH3620" s="105">
        <v>74.184151290660793</v>
      </c>
      <c r="AI3620" s="105">
        <v>73.568537691645503</v>
      </c>
      <c r="AJ3620" s="105">
        <v>72.933591658334706</v>
      </c>
      <c r="AK3620" s="105">
        <v>72.2947034226179</v>
      </c>
    </row>
    <row r="3621" spans="1:37" s="105" customFormat="1" x14ac:dyDescent="0.3">
      <c r="A3621" s="108" t="str">
        <f t="shared" si="80"/>
        <v>SDGbaseTRA_AgMed_v7QVAXafcel</v>
      </c>
      <c r="B3621" s="108" t="s">
        <v>220</v>
      </c>
      <c r="C3621" s="108" t="s">
        <v>330</v>
      </c>
      <c r="D3621" s="108" t="s">
        <v>211</v>
      </c>
      <c r="E3621" s="105" t="s">
        <v>57</v>
      </c>
      <c r="F3621" s="105">
        <v>0.28999999999999998</v>
      </c>
      <c r="G3621" s="105">
        <v>0.28999999999999998</v>
      </c>
      <c r="H3621" s="105">
        <v>0.28968487122259201</v>
      </c>
      <c r="I3621" s="105">
        <v>0.28965197930495701</v>
      </c>
      <c r="J3621" s="105">
        <v>0.28965197930495701</v>
      </c>
      <c r="K3621" s="105">
        <v>0.28965197930495701</v>
      </c>
      <c r="L3621" s="105">
        <v>0.28965197930495701</v>
      </c>
      <c r="M3621" s="105">
        <v>0.28954198715670998</v>
      </c>
      <c r="N3621" s="105">
        <v>0.28948656986576299</v>
      </c>
      <c r="O3621" s="105">
        <v>0.28948656986576299</v>
      </c>
      <c r="P3621" s="105">
        <v>0.28948656986576299</v>
      </c>
      <c r="Q3621" s="105">
        <v>0.28948656986576199</v>
      </c>
      <c r="R3621" s="105">
        <v>0.28948656986576199</v>
      </c>
      <c r="S3621" s="105">
        <v>0.28948656986576199</v>
      </c>
      <c r="T3621" s="105">
        <v>0.28948656986576199</v>
      </c>
      <c r="U3621" s="105">
        <v>0.28948656986576199</v>
      </c>
      <c r="V3621" s="105">
        <v>0.28948656986576199</v>
      </c>
      <c r="W3621" s="105">
        <v>0.28948656986576199</v>
      </c>
      <c r="X3621" s="105">
        <v>0.28948656986576099</v>
      </c>
      <c r="Y3621" s="105">
        <v>4.2184859843336904</v>
      </c>
      <c r="Z3621" s="105">
        <v>8.4369719686673701</v>
      </c>
      <c r="AA3621" s="105">
        <v>12.6554579530011</v>
      </c>
      <c r="AB3621" s="105">
        <v>13.6463560908954</v>
      </c>
      <c r="AC3621" s="105">
        <v>14.6372542287898</v>
      </c>
      <c r="AD3621" s="105">
        <v>15.628152366684199</v>
      </c>
      <c r="AE3621" s="105">
        <v>16.619050504578599</v>
      </c>
      <c r="AF3621" s="105">
        <v>17.609948642473</v>
      </c>
      <c r="AG3621" s="105">
        <v>17.5646401817644</v>
      </c>
      <c r="AH3621" s="105">
        <v>17.519331721055799</v>
      </c>
      <c r="AI3621" s="105">
        <v>17.474023260347199</v>
      </c>
      <c r="AJ3621" s="105">
        <v>17.428714799638598</v>
      </c>
      <c r="AK3621" s="105">
        <v>17.383406338930001</v>
      </c>
    </row>
    <row r="3622" spans="1:37" s="105" customFormat="1" x14ac:dyDescent="0.3">
      <c r="A3622" s="108" t="str">
        <f t="shared" si="80"/>
        <v>SDGbaseTRA_AgMed_v7QVAXaelct</v>
      </c>
      <c r="B3622" s="108" t="s">
        <v>220</v>
      </c>
      <c r="C3622" s="108" t="s">
        <v>330</v>
      </c>
      <c r="D3622" s="108" t="s">
        <v>211</v>
      </c>
      <c r="E3622" s="105" t="s">
        <v>58</v>
      </c>
      <c r="F3622" s="105">
        <v>7.8476290328821793E-2</v>
      </c>
      <c r="G3622" s="105">
        <v>7.8476290328821793E-2</v>
      </c>
      <c r="H3622" s="105">
        <v>7.8391013992867103E-2</v>
      </c>
      <c r="I3622" s="105">
        <v>7.8382113180185106E-2</v>
      </c>
      <c r="J3622" s="105">
        <v>7.8382113180185106E-2</v>
      </c>
      <c r="K3622" s="105">
        <v>7.8382113180185106E-2</v>
      </c>
      <c r="L3622" s="105">
        <v>7.8382113180185203E-2</v>
      </c>
      <c r="M3622" s="105">
        <v>7.83523484361862E-2</v>
      </c>
      <c r="N3622" s="105">
        <v>7.8337352079587502E-2</v>
      </c>
      <c r="O3622" s="105">
        <v>7.8337352079587502E-2</v>
      </c>
      <c r="P3622" s="105">
        <v>7.8337352079587502E-2</v>
      </c>
      <c r="Q3622" s="105">
        <v>7.8337352079587405E-2</v>
      </c>
      <c r="R3622" s="105">
        <v>7.8337352079587294E-2</v>
      </c>
      <c r="S3622" s="105">
        <v>7.8337352079587197E-2</v>
      </c>
      <c r="T3622" s="105">
        <v>7.8337352079587197E-2</v>
      </c>
      <c r="U3622" s="105">
        <v>7.8337352079587197E-2</v>
      </c>
      <c r="V3622" s="105">
        <v>7.8337352079587197E-2</v>
      </c>
      <c r="W3622" s="105">
        <v>7.8337352079587197E-2</v>
      </c>
      <c r="X3622" s="105">
        <v>3.1935093670491002</v>
      </c>
      <c r="Y3622" s="105">
        <v>3.1935093670491002</v>
      </c>
      <c r="Z3622" s="105">
        <v>1.75742134508534</v>
      </c>
      <c r="AA3622" s="105">
        <v>1.75742134508534</v>
      </c>
      <c r="AB3622" s="105">
        <v>1.75742134508534</v>
      </c>
      <c r="AC3622" s="105">
        <v>1.75742134508534</v>
      </c>
      <c r="AD3622" s="105">
        <v>0.99202817258474596</v>
      </c>
      <c r="AE3622" s="105">
        <v>0.99202817258474596</v>
      </c>
      <c r="AF3622" s="105">
        <v>0.99202817258474496</v>
      </c>
      <c r="AG3622" s="105">
        <v>0.99202817258474496</v>
      </c>
      <c r="AH3622" s="105">
        <v>0.99202817258474596</v>
      </c>
      <c r="AI3622" s="105">
        <v>7.4597532694591102</v>
      </c>
      <c r="AJ3622" s="105">
        <v>7.4597532694591102</v>
      </c>
      <c r="AK3622" s="105">
        <v>7.4597532694591102</v>
      </c>
    </row>
    <row r="3623" spans="1:37" s="105" customFormat="1" x14ac:dyDescent="0.3">
      <c r="A3623" s="108" t="str">
        <f t="shared" si="80"/>
        <v>SDGbaseTRA_AgMed_v7QVAXaemch</v>
      </c>
      <c r="B3623" s="108" t="s">
        <v>220</v>
      </c>
      <c r="C3623" s="108" t="s">
        <v>330</v>
      </c>
      <c r="D3623" s="108" t="s">
        <v>211</v>
      </c>
      <c r="E3623" s="105" t="s">
        <v>59</v>
      </c>
      <c r="F3623" s="105">
        <v>8.9889127758870302</v>
      </c>
      <c r="G3623" s="105">
        <v>8.2218221416424004</v>
      </c>
      <c r="H3623" s="105">
        <v>8.4343574503471093</v>
      </c>
      <c r="I3623" s="105">
        <v>8.6929587281218996</v>
      </c>
      <c r="J3623" s="105">
        <v>8.8323173044663399</v>
      </c>
      <c r="K3623" s="105">
        <v>9.0206272262902907</v>
      </c>
      <c r="L3623" s="105">
        <v>9.2791815325162403</v>
      </c>
      <c r="M3623" s="105">
        <v>9.6591491152900097</v>
      </c>
      <c r="N3623" s="105">
        <v>10.0112417427996</v>
      </c>
      <c r="O3623" s="105">
        <v>10.6934052577791</v>
      </c>
      <c r="P3623" s="105">
        <v>11.104045024845499</v>
      </c>
      <c r="Q3623" s="105">
        <v>11.4238838434156</v>
      </c>
      <c r="R3623" s="105">
        <v>11.482200134628201</v>
      </c>
      <c r="S3623" s="105">
        <v>11.802355591356299</v>
      </c>
      <c r="T3623" s="105">
        <v>12.1487267176903</v>
      </c>
      <c r="U3623" s="105">
        <v>12.5585700705692</v>
      </c>
      <c r="V3623" s="105">
        <v>13.0239110003102</v>
      </c>
      <c r="W3623" s="105">
        <v>13.460670831781099</v>
      </c>
      <c r="X3623" s="105">
        <v>13.8325790494291</v>
      </c>
      <c r="Y3623" s="105">
        <v>14.247390180321</v>
      </c>
      <c r="Z3623" s="105">
        <v>14.642544289324301</v>
      </c>
      <c r="AA3623" s="105">
        <v>15.060777044273401</v>
      </c>
      <c r="AB3623" s="105">
        <v>15.034308257419299</v>
      </c>
      <c r="AC3623" s="105">
        <v>15.2088988287557</v>
      </c>
      <c r="AD3623" s="105">
        <v>15.6480183107846</v>
      </c>
      <c r="AE3623" s="105">
        <v>16.1762719746785</v>
      </c>
      <c r="AF3623" s="105">
        <v>16.760254181797801</v>
      </c>
      <c r="AG3623" s="105">
        <v>17.3975693234324</v>
      </c>
      <c r="AH3623" s="105">
        <v>17.123848384722599</v>
      </c>
      <c r="AI3623" s="105">
        <v>16.838598650497499</v>
      </c>
      <c r="AJ3623" s="105">
        <v>16.580459021570999</v>
      </c>
      <c r="AK3623" s="105">
        <v>16.3552034890367</v>
      </c>
    </row>
    <row r="3624" spans="1:37" s="105" customFormat="1" x14ac:dyDescent="0.3">
      <c r="A3624" s="108" t="str">
        <f t="shared" si="80"/>
        <v>SDGbaseTRA_AgMed_v7QVAXasequ</v>
      </c>
      <c r="B3624" s="108" t="s">
        <v>220</v>
      </c>
      <c r="C3624" s="108" t="s">
        <v>330</v>
      </c>
      <c r="D3624" s="108" t="s">
        <v>211</v>
      </c>
      <c r="E3624" s="105" t="s">
        <v>60</v>
      </c>
      <c r="F3624" s="105">
        <v>8.7771319246617594</v>
      </c>
      <c r="G3624" s="105">
        <v>8.3346763294268698</v>
      </c>
      <c r="H3624" s="105">
        <v>8.5760611699129807</v>
      </c>
      <c r="I3624" s="105">
        <v>8.7319021170709501</v>
      </c>
      <c r="J3624" s="105">
        <v>8.9126587217193496</v>
      </c>
      <c r="K3624" s="105">
        <v>9.1341304997200208</v>
      </c>
      <c r="L3624" s="105">
        <v>9.4221950381456008</v>
      </c>
      <c r="M3624" s="105">
        <v>9.8380360196569008</v>
      </c>
      <c r="N3624" s="105">
        <v>10.237842236516499</v>
      </c>
      <c r="O3624" s="105">
        <v>10.9536565739949</v>
      </c>
      <c r="P3624" s="105">
        <v>11.4182409826052</v>
      </c>
      <c r="Q3624" s="105">
        <v>11.8121645383649</v>
      </c>
      <c r="R3624" s="105">
        <v>12.088725498240001</v>
      </c>
      <c r="S3624" s="105">
        <v>12.4436439198066</v>
      </c>
      <c r="T3624" s="105">
        <v>12.837834321832601</v>
      </c>
      <c r="U3624" s="105">
        <v>13.2933547325067</v>
      </c>
      <c r="V3624" s="105">
        <v>13.729454286713599</v>
      </c>
      <c r="W3624" s="105">
        <v>14.1942767747754</v>
      </c>
      <c r="X3624" s="105">
        <v>14.6973422827036</v>
      </c>
      <c r="Y3624" s="105">
        <v>15.1868063687236</v>
      </c>
      <c r="Z3624" s="105">
        <v>15.660178130842</v>
      </c>
      <c r="AA3624" s="105">
        <v>16.167774757396899</v>
      </c>
      <c r="AB3624" s="105">
        <v>16.1309801213296</v>
      </c>
      <c r="AC3624" s="105">
        <v>16.286680674234699</v>
      </c>
      <c r="AD3624" s="105">
        <v>16.726455202999698</v>
      </c>
      <c r="AE3624" s="105">
        <v>17.257792750911001</v>
      </c>
      <c r="AF3624" s="105">
        <v>17.842330801501099</v>
      </c>
      <c r="AG3624" s="105">
        <v>18.417785103337</v>
      </c>
      <c r="AH3624" s="105">
        <v>17.942971148686201</v>
      </c>
      <c r="AI3624" s="105">
        <v>17.496217988702799</v>
      </c>
      <c r="AJ3624" s="105">
        <v>17.198788053801</v>
      </c>
      <c r="AK3624" s="105">
        <v>16.930967009985999</v>
      </c>
    </row>
    <row r="3625" spans="1:37" s="105" customFormat="1" x14ac:dyDescent="0.3">
      <c r="A3625" s="108" t="str">
        <f t="shared" si="80"/>
        <v>SDGbaseTRA_AgMed_v7QVAXavehi</v>
      </c>
      <c r="B3625" s="108" t="s">
        <v>220</v>
      </c>
      <c r="C3625" s="108" t="s">
        <v>330</v>
      </c>
      <c r="D3625" s="108" t="s">
        <v>211</v>
      </c>
      <c r="E3625" s="105" t="s">
        <v>61</v>
      </c>
      <c r="F3625" s="105">
        <v>39.567910300526599</v>
      </c>
      <c r="G3625" s="105">
        <v>36.275198782490001</v>
      </c>
      <c r="H3625" s="105">
        <v>37.441334326274301</v>
      </c>
      <c r="I3625" s="105">
        <v>38.021272690267502</v>
      </c>
      <c r="J3625" s="105">
        <v>38.913593279057899</v>
      </c>
      <c r="K3625" s="105">
        <v>40.041159888150297</v>
      </c>
      <c r="L3625" s="105">
        <v>41.406592581769701</v>
      </c>
      <c r="M3625" s="105">
        <v>43.176429460373399</v>
      </c>
      <c r="N3625" s="105">
        <v>44.974145865632799</v>
      </c>
      <c r="O3625" s="105">
        <v>47.5468552344744</v>
      </c>
      <c r="P3625" s="105">
        <v>49.632396463344001</v>
      </c>
      <c r="Q3625" s="105">
        <v>51.576006641894701</v>
      </c>
      <c r="R3625" s="105">
        <v>53.467018019491697</v>
      </c>
      <c r="S3625" s="105">
        <v>55.335606183626403</v>
      </c>
      <c r="T3625" s="105">
        <v>57.3483348642199</v>
      </c>
      <c r="U3625" s="105">
        <v>59.697980770233698</v>
      </c>
      <c r="V3625" s="105">
        <v>62.242369209627498</v>
      </c>
      <c r="W3625" s="105">
        <v>64.719138665053904</v>
      </c>
      <c r="X3625" s="105">
        <v>66.938983453004994</v>
      </c>
      <c r="Y3625" s="105">
        <v>68.093120131552894</v>
      </c>
      <c r="Z3625" s="105">
        <v>69.180083217018904</v>
      </c>
      <c r="AA3625" s="105">
        <v>70.231650594013402</v>
      </c>
      <c r="AB3625" s="105">
        <v>70.813972551443996</v>
      </c>
      <c r="AC3625" s="105">
        <v>72.030476898103501</v>
      </c>
      <c r="AD3625" s="105">
        <v>74.153476981027197</v>
      </c>
      <c r="AE3625" s="105">
        <v>76.686908574224901</v>
      </c>
      <c r="AF3625" s="105">
        <v>79.489631744399006</v>
      </c>
      <c r="AG3625" s="105">
        <v>82.611627062613096</v>
      </c>
      <c r="AH3625" s="105">
        <v>82.143465400314497</v>
      </c>
      <c r="AI3625" s="105">
        <v>81.232457884220494</v>
      </c>
      <c r="AJ3625" s="105">
        <v>80.388067288104807</v>
      </c>
      <c r="AK3625" s="105">
        <v>79.475765547956001</v>
      </c>
    </row>
    <row r="3626" spans="1:37" s="105" customFormat="1" x14ac:dyDescent="0.3">
      <c r="A3626" s="108" t="str">
        <f t="shared" si="80"/>
        <v>SDGbaseTRA_AgMed_v7QVAXatequ</v>
      </c>
      <c r="B3626" s="108" t="s">
        <v>220</v>
      </c>
      <c r="C3626" s="108" t="s">
        <v>330</v>
      </c>
      <c r="D3626" s="108" t="s">
        <v>211</v>
      </c>
      <c r="E3626" s="105" t="s">
        <v>62</v>
      </c>
      <c r="F3626" s="105">
        <v>7.0941028714772303</v>
      </c>
      <c r="G3626" s="105">
        <v>6.1361405283592099</v>
      </c>
      <c r="H3626" s="105">
        <v>6.3483675799343899</v>
      </c>
      <c r="I3626" s="105">
        <v>6.4379415032807197</v>
      </c>
      <c r="J3626" s="105">
        <v>6.5644061213995304</v>
      </c>
      <c r="K3626" s="105">
        <v>6.7265654539528796</v>
      </c>
      <c r="L3626" s="105">
        <v>6.96078155332318</v>
      </c>
      <c r="M3626" s="105">
        <v>7.3957802882499299</v>
      </c>
      <c r="N3626" s="105">
        <v>7.7949042441892704</v>
      </c>
      <c r="O3626" s="105">
        <v>9.0027223695008001</v>
      </c>
      <c r="P3626" s="105">
        <v>9.5806747760412208</v>
      </c>
      <c r="Q3626" s="105">
        <v>9.9476676101104697</v>
      </c>
      <c r="R3626" s="105">
        <v>9.9561666093722394</v>
      </c>
      <c r="S3626" s="105">
        <v>10.1659575987459</v>
      </c>
      <c r="T3626" s="105">
        <v>10.4407323315175</v>
      </c>
      <c r="U3626" s="105">
        <v>10.7705308799266</v>
      </c>
      <c r="V3626" s="105">
        <v>11.195469607511599</v>
      </c>
      <c r="W3626" s="105">
        <v>11.5416199172028</v>
      </c>
      <c r="X3626" s="105">
        <v>11.731087139831599</v>
      </c>
      <c r="Y3626" s="105">
        <v>12.0336163417947</v>
      </c>
      <c r="Z3626" s="105">
        <v>12.2705528368522</v>
      </c>
      <c r="AA3626" s="105">
        <v>12.582673072013201</v>
      </c>
      <c r="AB3626" s="105">
        <v>12.014669461579301</v>
      </c>
      <c r="AC3626" s="105">
        <v>11.901792344938199</v>
      </c>
      <c r="AD3626" s="105">
        <v>12.2319080352926</v>
      </c>
      <c r="AE3626" s="105">
        <v>12.6885426738178</v>
      </c>
      <c r="AF3626" s="105">
        <v>13.207368193803401</v>
      </c>
      <c r="AG3626" s="105">
        <v>13.633987714538399</v>
      </c>
      <c r="AH3626" s="105">
        <v>12.9813614379781</v>
      </c>
      <c r="AI3626" s="105">
        <v>12.423928964112701</v>
      </c>
      <c r="AJ3626" s="105">
        <v>12.0010880111835</v>
      </c>
      <c r="AK3626" s="105">
        <v>11.6528024163852</v>
      </c>
    </row>
    <row r="3627" spans="1:37" s="105" customFormat="1" x14ac:dyDescent="0.3">
      <c r="A3627" s="108" t="str">
        <f t="shared" si="80"/>
        <v>SDGbaseTRA_AgMed_v7QVAXafurn</v>
      </c>
      <c r="B3627" s="108" t="s">
        <v>220</v>
      </c>
      <c r="C3627" s="108" t="s">
        <v>330</v>
      </c>
      <c r="D3627" s="108" t="s">
        <v>211</v>
      </c>
      <c r="E3627" s="105" t="s">
        <v>63</v>
      </c>
      <c r="F3627" s="105">
        <v>6.0912402558293097</v>
      </c>
      <c r="G3627" s="105">
        <v>5.45142532510914</v>
      </c>
      <c r="H3627" s="105">
        <v>5.6644570382421104</v>
      </c>
      <c r="I3627" s="105">
        <v>5.9241708177967496</v>
      </c>
      <c r="J3627" s="105">
        <v>6.0873514266408799</v>
      </c>
      <c r="K3627" s="105">
        <v>6.2616805360574102</v>
      </c>
      <c r="L3627" s="105">
        <v>6.4636608197736898</v>
      </c>
      <c r="M3627" s="105">
        <v>6.6936726435271199</v>
      </c>
      <c r="N3627" s="105">
        <v>6.9304649063314603</v>
      </c>
      <c r="O3627" s="105">
        <v>7.3470614947165904</v>
      </c>
      <c r="P3627" s="105">
        <v>7.6381646670008996</v>
      </c>
      <c r="Q3627" s="105">
        <v>7.8850089985870602</v>
      </c>
      <c r="R3627" s="105">
        <v>7.9698486461289004</v>
      </c>
      <c r="S3627" s="105">
        <v>8.2227157545931693</v>
      </c>
      <c r="T3627" s="105">
        <v>8.4893699278698893</v>
      </c>
      <c r="U3627" s="105">
        <v>8.7960074984284908</v>
      </c>
      <c r="V3627" s="105">
        <v>9.11499077285211</v>
      </c>
      <c r="W3627" s="105">
        <v>9.4452400138938302</v>
      </c>
      <c r="X3627" s="105">
        <v>9.75741401358753</v>
      </c>
      <c r="Y3627" s="105">
        <v>10.065615319964699</v>
      </c>
      <c r="Z3627" s="105">
        <v>10.372473331803899</v>
      </c>
      <c r="AA3627" s="105">
        <v>10.679811014142</v>
      </c>
      <c r="AB3627" s="105">
        <v>11.0029606020841</v>
      </c>
      <c r="AC3627" s="105">
        <v>11.300523399571</v>
      </c>
      <c r="AD3627" s="105">
        <v>11.628608906462899</v>
      </c>
      <c r="AE3627" s="105">
        <v>11.9730050366908</v>
      </c>
      <c r="AF3627" s="105">
        <v>12.345648515472099</v>
      </c>
      <c r="AG3627" s="105">
        <v>12.692655000078201</v>
      </c>
      <c r="AH3627" s="105">
        <v>12.711154079215</v>
      </c>
      <c r="AI3627" s="105">
        <v>12.6603786973519</v>
      </c>
      <c r="AJ3627" s="105">
        <v>12.5907218069453</v>
      </c>
      <c r="AK3627" s="105">
        <v>12.4881176943358</v>
      </c>
    </row>
    <row r="3628" spans="1:37" s="105" customFormat="1" x14ac:dyDescent="0.3">
      <c r="A3628" s="108" t="str">
        <f t="shared" si="80"/>
        <v>SDGbaseTRA_AgMed_v7QVAXaoman</v>
      </c>
      <c r="B3628" s="108" t="s">
        <v>220</v>
      </c>
      <c r="C3628" s="108" t="s">
        <v>330</v>
      </c>
      <c r="D3628" s="108" t="s">
        <v>211</v>
      </c>
      <c r="E3628" s="105" t="s">
        <v>64</v>
      </c>
      <c r="F3628" s="105">
        <v>25.455948437612001</v>
      </c>
      <c r="G3628" s="105">
        <v>23.2902281776094</v>
      </c>
      <c r="H3628" s="105">
        <v>24.380599460466001</v>
      </c>
      <c r="I3628" s="105">
        <v>24.998656926074599</v>
      </c>
      <c r="J3628" s="105">
        <v>25.751127228390398</v>
      </c>
      <c r="K3628" s="105">
        <v>26.561947084826699</v>
      </c>
      <c r="L3628" s="105">
        <v>27.514530376425501</v>
      </c>
      <c r="M3628" s="105">
        <v>28.5857327686061</v>
      </c>
      <c r="N3628" s="105">
        <v>29.7422129818708</v>
      </c>
      <c r="O3628" s="105">
        <v>31.651022189642699</v>
      </c>
      <c r="P3628" s="105">
        <v>33.367583296592002</v>
      </c>
      <c r="Q3628" s="105">
        <v>34.896012799809199</v>
      </c>
      <c r="R3628" s="105">
        <v>36.440214750987302</v>
      </c>
      <c r="S3628" s="105">
        <v>37.743108646606601</v>
      </c>
      <c r="T3628" s="105">
        <v>39.062998362197099</v>
      </c>
      <c r="U3628" s="105">
        <v>40.518897208507603</v>
      </c>
      <c r="V3628" s="105">
        <v>41.790869595139498</v>
      </c>
      <c r="W3628" s="105">
        <v>43.100310246467998</v>
      </c>
      <c r="X3628" s="105">
        <v>44.455511605429102</v>
      </c>
      <c r="Y3628" s="105">
        <v>45.662174813962899</v>
      </c>
      <c r="Z3628" s="105">
        <v>46.813308306814697</v>
      </c>
      <c r="AA3628" s="105">
        <v>48.007730203526499</v>
      </c>
      <c r="AB3628" s="105">
        <v>49.184611742868498</v>
      </c>
      <c r="AC3628" s="105">
        <v>50.193933310100498</v>
      </c>
      <c r="AD3628" s="105">
        <v>51.261939724088201</v>
      </c>
      <c r="AE3628" s="105">
        <v>52.389384139935601</v>
      </c>
      <c r="AF3628" s="105">
        <v>53.603317064437697</v>
      </c>
      <c r="AG3628" s="105">
        <v>54.724168523416097</v>
      </c>
      <c r="AH3628" s="105">
        <v>53.898931118991797</v>
      </c>
      <c r="AI3628" s="105">
        <v>52.856969087870901</v>
      </c>
      <c r="AJ3628" s="105">
        <v>51.893918983703102</v>
      </c>
      <c r="AK3628" s="105">
        <v>50.864401226290198</v>
      </c>
    </row>
    <row r="3629" spans="1:37" s="105" customFormat="1" x14ac:dyDescent="0.3">
      <c r="A3629" s="108" t="str">
        <f t="shared" si="80"/>
        <v>SDGbaseTRA_AgMed_v7QVAXaelec</v>
      </c>
      <c r="B3629" s="108" t="s">
        <v>220</v>
      </c>
      <c r="C3629" s="108" t="s">
        <v>330</v>
      </c>
      <c r="D3629" s="108" t="s">
        <v>211</v>
      </c>
      <c r="E3629" s="105" t="s">
        <v>65</v>
      </c>
      <c r="F3629" s="105">
        <v>142.20363281736601</v>
      </c>
      <c r="G3629" s="105">
        <v>136.753321414863</v>
      </c>
      <c r="H3629" s="105">
        <v>141.67580848332599</v>
      </c>
      <c r="I3629" s="105">
        <v>141.632272712673</v>
      </c>
      <c r="J3629" s="105">
        <v>139.11211820188899</v>
      </c>
      <c r="K3629" s="105">
        <v>139.57082802190001</v>
      </c>
      <c r="L3629" s="105">
        <v>141.006667713539</v>
      </c>
      <c r="M3629" s="105">
        <v>142.669040081687</v>
      </c>
      <c r="N3629" s="105">
        <v>144.24286402514701</v>
      </c>
      <c r="O3629" s="105">
        <v>145.14744220383199</v>
      </c>
      <c r="P3629" s="105">
        <v>147.26768023573999</v>
      </c>
      <c r="Q3629" s="105">
        <v>148.91908047570399</v>
      </c>
      <c r="R3629" s="105">
        <v>152.67417711705801</v>
      </c>
      <c r="S3629" s="105">
        <v>156.57514420912801</v>
      </c>
      <c r="T3629" s="105">
        <v>160.164842088027</v>
      </c>
      <c r="U3629" s="105">
        <v>164.54975590042</v>
      </c>
      <c r="V3629" s="105">
        <v>165.02826693363201</v>
      </c>
      <c r="W3629" s="105">
        <v>167.834976170489</v>
      </c>
      <c r="X3629" s="105">
        <v>177.329597284134</v>
      </c>
      <c r="Y3629" s="105">
        <v>183.800657536437</v>
      </c>
      <c r="Z3629" s="105">
        <v>190.264317678683</v>
      </c>
      <c r="AA3629" s="105">
        <v>196.42411496646</v>
      </c>
      <c r="AB3629" s="105">
        <v>202.75791991611101</v>
      </c>
      <c r="AC3629" s="105">
        <v>209.11775474418999</v>
      </c>
      <c r="AD3629" s="105">
        <v>215.51527350473199</v>
      </c>
      <c r="AE3629" s="105">
        <v>221.963098869259</v>
      </c>
      <c r="AF3629" s="105">
        <v>228.45909089279399</v>
      </c>
      <c r="AG3629" s="105">
        <v>246.08042068632</v>
      </c>
      <c r="AH3629" s="105">
        <v>263.71342313587797</v>
      </c>
      <c r="AI3629" s="105">
        <v>276.04689284328703</v>
      </c>
      <c r="AJ3629" s="105">
        <v>271.63120910398499</v>
      </c>
      <c r="AK3629" s="105">
        <v>281.78723750599403</v>
      </c>
    </row>
    <row r="3630" spans="1:37" s="105" customFormat="1" x14ac:dyDescent="0.3">
      <c r="A3630" s="108" t="str">
        <f t="shared" si="80"/>
        <v>SDGbaseTRA_AgMed_v7QVAXawatr</v>
      </c>
      <c r="B3630" s="108" t="s">
        <v>220</v>
      </c>
      <c r="C3630" s="108" t="s">
        <v>330</v>
      </c>
      <c r="D3630" s="108" t="s">
        <v>211</v>
      </c>
      <c r="E3630" s="105" t="s">
        <v>66</v>
      </c>
      <c r="F3630" s="105">
        <v>38.118236024161902</v>
      </c>
      <c r="G3630" s="105">
        <v>37.616353740059502</v>
      </c>
      <c r="H3630" s="105">
        <v>38.602205145481598</v>
      </c>
      <c r="I3630" s="105">
        <v>39.187418572883999</v>
      </c>
      <c r="J3630" s="105">
        <v>40.134648766791102</v>
      </c>
      <c r="K3630" s="105">
        <v>41.256353450948502</v>
      </c>
      <c r="L3630" s="105">
        <v>42.625385755004203</v>
      </c>
      <c r="M3630" s="105">
        <v>44.078925101880202</v>
      </c>
      <c r="N3630" s="105">
        <v>45.604940828147498</v>
      </c>
      <c r="O3630" s="105">
        <v>47.476453898097802</v>
      </c>
      <c r="P3630" s="105">
        <v>49.234692194585698</v>
      </c>
      <c r="Q3630" s="105">
        <v>50.961848942040199</v>
      </c>
      <c r="R3630" s="105">
        <v>53.049383612290299</v>
      </c>
      <c r="S3630" s="105">
        <v>54.925313784236401</v>
      </c>
      <c r="T3630" s="105">
        <v>56.886273003105998</v>
      </c>
      <c r="U3630" s="105">
        <v>59.079061578628497</v>
      </c>
      <c r="V3630" s="105">
        <v>61.107051301633597</v>
      </c>
      <c r="W3630" s="105">
        <v>63.234156276104301</v>
      </c>
      <c r="X3630" s="105">
        <v>65.463744170473902</v>
      </c>
      <c r="Y3630" s="105">
        <v>67.504293233335403</v>
      </c>
      <c r="Z3630" s="105">
        <v>69.557988722487593</v>
      </c>
      <c r="AA3630" s="105">
        <v>71.634223501558495</v>
      </c>
      <c r="AB3630" s="105">
        <v>74.122359878189201</v>
      </c>
      <c r="AC3630" s="105">
        <v>76.501086305981801</v>
      </c>
      <c r="AD3630" s="105">
        <v>78.965742243128702</v>
      </c>
      <c r="AE3630" s="105">
        <v>81.5597273505403</v>
      </c>
      <c r="AF3630" s="105">
        <v>84.347671044037199</v>
      </c>
      <c r="AG3630" s="105">
        <v>87.207752096919094</v>
      </c>
      <c r="AH3630" s="105">
        <v>87.426284592951504</v>
      </c>
      <c r="AI3630" s="105">
        <v>87.515847951332503</v>
      </c>
      <c r="AJ3630" s="105">
        <v>87.758176557111796</v>
      </c>
      <c r="AK3630" s="105">
        <v>87.8615739465655</v>
      </c>
    </row>
    <row r="3631" spans="1:37" s="105" customFormat="1" x14ac:dyDescent="0.3">
      <c r="A3631" s="108" t="str">
        <f t="shared" si="80"/>
        <v>SDGbaseTRA_AgMed_v7QVAXacons</v>
      </c>
      <c r="B3631" s="108" t="s">
        <v>220</v>
      </c>
      <c r="C3631" s="108" t="s">
        <v>330</v>
      </c>
      <c r="D3631" s="108" t="s">
        <v>211</v>
      </c>
      <c r="E3631" s="105" t="s">
        <v>67</v>
      </c>
      <c r="F3631" s="105">
        <v>140.64979180275</v>
      </c>
      <c r="G3631" s="105">
        <v>129.35254238586299</v>
      </c>
      <c r="H3631" s="105">
        <v>133.285901283275</v>
      </c>
      <c r="I3631" s="105">
        <v>139.905903610915</v>
      </c>
      <c r="J3631" s="105">
        <v>142.751114387434</v>
      </c>
      <c r="K3631" s="105">
        <v>145.947059923794</v>
      </c>
      <c r="L3631" s="105">
        <v>149.72934599704601</v>
      </c>
      <c r="M3631" s="105">
        <v>153.94758559648201</v>
      </c>
      <c r="N3631" s="105">
        <v>158.424075867119</v>
      </c>
      <c r="O3631" s="105">
        <v>164.03276026537401</v>
      </c>
      <c r="P3631" s="105">
        <v>169.23535594274699</v>
      </c>
      <c r="Q3631" s="105">
        <v>174.239998331637</v>
      </c>
      <c r="R3631" s="105">
        <v>175.00009900011699</v>
      </c>
      <c r="S3631" s="105">
        <v>180.534238154034</v>
      </c>
      <c r="T3631" s="105">
        <v>186.40306169285401</v>
      </c>
      <c r="U3631" s="105">
        <v>193.14812106008901</v>
      </c>
      <c r="V3631" s="105">
        <v>200.01285706619299</v>
      </c>
      <c r="W3631" s="105">
        <v>206.927268635899</v>
      </c>
      <c r="X3631" s="105">
        <v>213.54733969250401</v>
      </c>
      <c r="Y3631" s="105">
        <v>220.16280347173199</v>
      </c>
      <c r="Z3631" s="105">
        <v>227.067748729676</v>
      </c>
      <c r="AA3631" s="105">
        <v>233.83387646869599</v>
      </c>
      <c r="AB3631" s="105">
        <v>240.18307302989101</v>
      </c>
      <c r="AC3631" s="105">
        <v>246.423469722818</v>
      </c>
      <c r="AD3631" s="105">
        <v>253.42557409877699</v>
      </c>
      <c r="AE3631" s="105">
        <v>260.936719350462</v>
      </c>
      <c r="AF3631" s="105">
        <v>268.88313218343302</v>
      </c>
      <c r="AG3631" s="105">
        <v>276.79118304310202</v>
      </c>
      <c r="AH3631" s="105">
        <v>276.529669782555</v>
      </c>
      <c r="AI3631" s="105">
        <v>275.24343987451698</v>
      </c>
      <c r="AJ3631" s="105">
        <v>274.47713966056602</v>
      </c>
      <c r="AK3631" s="105">
        <v>273.16264220980298</v>
      </c>
    </row>
    <row r="3632" spans="1:37" s="105" customFormat="1" x14ac:dyDescent="0.3">
      <c r="A3632" s="108" t="str">
        <f t="shared" si="80"/>
        <v>SDGbaseTRA_AgMed_v7QVAXatrad</v>
      </c>
      <c r="B3632" s="108" t="s">
        <v>220</v>
      </c>
      <c r="C3632" s="108" t="s">
        <v>330</v>
      </c>
      <c r="D3632" s="108" t="s">
        <v>211</v>
      </c>
      <c r="E3632" s="105" t="s">
        <v>68</v>
      </c>
      <c r="F3632" s="105">
        <v>482.47489737631798</v>
      </c>
      <c r="G3632" s="105">
        <v>441.09896142654202</v>
      </c>
      <c r="H3632" s="105">
        <v>454.75306603041599</v>
      </c>
      <c r="I3632" s="105">
        <v>467.75188683310898</v>
      </c>
      <c r="J3632" s="105">
        <v>477.09808727403902</v>
      </c>
      <c r="K3632" s="105">
        <v>487.05991099472197</v>
      </c>
      <c r="L3632" s="105">
        <v>498.67726746698401</v>
      </c>
      <c r="M3632" s="105">
        <v>511.87124933080298</v>
      </c>
      <c r="N3632" s="105">
        <v>525.85264406593205</v>
      </c>
      <c r="O3632" s="105">
        <v>524.03351709393905</v>
      </c>
      <c r="P3632" s="105">
        <v>535.03690868735998</v>
      </c>
      <c r="Q3632" s="105">
        <v>550.10794649252296</v>
      </c>
      <c r="R3632" s="105">
        <v>564.58889265487005</v>
      </c>
      <c r="S3632" s="105">
        <v>579.47802160950903</v>
      </c>
      <c r="T3632" s="105">
        <v>595.23350589608594</v>
      </c>
      <c r="U3632" s="105">
        <v>613.14445954220196</v>
      </c>
      <c r="V3632" s="105">
        <v>631.13233304238497</v>
      </c>
      <c r="W3632" s="105">
        <v>649.51798102181203</v>
      </c>
      <c r="X3632" s="105">
        <v>667.76787203342406</v>
      </c>
      <c r="Y3632" s="105">
        <v>684.06225477595694</v>
      </c>
      <c r="Z3632" s="105">
        <v>699.49759786390803</v>
      </c>
      <c r="AA3632" s="105">
        <v>714.95617092033206</v>
      </c>
      <c r="AB3632" s="105">
        <v>724.63386438560201</v>
      </c>
      <c r="AC3632" s="105">
        <v>735.20678328599001</v>
      </c>
      <c r="AD3632" s="105">
        <v>748.36748962201602</v>
      </c>
      <c r="AE3632" s="105">
        <v>763.11232379258604</v>
      </c>
      <c r="AF3632" s="105">
        <v>779.51539827859494</v>
      </c>
      <c r="AG3632" s="105">
        <v>795.793709106802</v>
      </c>
      <c r="AH3632" s="105">
        <v>790.58330537677796</v>
      </c>
      <c r="AI3632" s="105">
        <v>783.42371976875597</v>
      </c>
      <c r="AJ3632" s="105">
        <v>775.57598517605197</v>
      </c>
      <c r="AK3632" s="105">
        <v>767.11089042433696</v>
      </c>
    </row>
    <row r="3633" spans="1:37" s="105" customFormat="1" x14ac:dyDescent="0.3">
      <c r="A3633" s="108" t="str">
        <f t="shared" si="80"/>
        <v>SDGbaseTRA_AgMed_v7QVAXahotl</v>
      </c>
      <c r="B3633" s="108" t="s">
        <v>220</v>
      </c>
      <c r="C3633" s="108" t="s">
        <v>330</v>
      </c>
      <c r="D3633" s="108" t="s">
        <v>211</v>
      </c>
      <c r="E3633" s="105" t="s">
        <v>69</v>
      </c>
      <c r="F3633" s="105">
        <v>37.6854993584083</v>
      </c>
      <c r="G3633" s="105">
        <v>35.229948557343199</v>
      </c>
      <c r="H3633" s="105">
        <v>36.815588974205298</v>
      </c>
      <c r="I3633" s="105">
        <v>37.5639881470048</v>
      </c>
      <c r="J3633" s="105">
        <v>38.751378428259301</v>
      </c>
      <c r="K3633" s="105">
        <v>40.083780666470297</v>
      </c>
      <c r="L3633" s="105">
        <v>41.591539737726102</v>
      </c>
      <c r="M3633" s="105">
        <v>43.2104895707702</v>
      </c>
      <c r="N3633" s="105">
        <v>44.947606438469101</v>
      </c>
      <c r="O3633" s="105">
        <v>47.436745637831599</v>
      </c>
      <c r="P3633" s="105">
        <v>49.635715928209002</v>
      </c>
      <c r="Q3633" s="105">
        <v>51.738223863290003</v>
      </c>
      <c r="R3633" s="105">
        <v>54.264984074617097</v>
      </c>
      <c r="S3633" s="105">
        <v>56.413759657188002</v>
      </c>
      <c r="T3633" s="105">
        <v>58.671939582218698</v>
      </c>
      <c r="U3633" s="105">
        <v>61.184677892274998</v>
      </c>
      <c r="V3633" s="105">
        <v>63.5134882487909</v>
      </c>
      <c r="W3633" s="105">
        <v>66.033885983090698</v>
      </c>
      <c r="X3633" s="105">
        <v>68.792737181495099</v>
      </c>
      <c r="Y3633" s="105">
        <v>71.400201232710003</v>
      </c>
      <c r="Z3633" s="105">
        <v>74.046046312458003</v>
      </c>
      <c r="AA3633" s="105">
        <v>76.776098149536097</v>
      </c>
      <c r="AB3633" s="105">
        <v>79.956725545752903</v>
      </c>
      <c r="AC3633" s="105">
        <v>82.807429344123904</v>
      </c>
      <c r="AD3633" s="105">
        <v>85.5473483718431</v>
      </c>
      <c r="AE3633" s="105">
        <v>88.275630761204596</v>
      </c>
      <c r="AF3633" s="105">
        <v>91.100810728831505</v>
      </c>
      <c r="AG3633" s="105">
        <v>93.933792234550197</v>
      </c>
      <c r="AH3633" s="105">
        <v>94.229396476634093</v>
      </c>
      <c r="AI3633" s="105">
        <v>93.890952572573099</v>
      </c>
      <c r="AJ3633" s="105">
        <v>93.540744666214195</v>
      </c>
      <c r="AK3633" s="105">
        <v>93.112544070917707</v>
      </c>
    </row>
    <row r="3634" spans="1:37" s="105" customFormat="1" x14ac:dyDescent="0.3">
      <c r="A3634" s="108" t="str">
        <f t="shared" si="80"/>
        <v>SDGbaseTRA_AgMed_v7QVAXaltrp-p</v>
      </c>
      <c r="B3634" s="108" t="s">
        <v>220</v>
      </c>
      <c r="C3634" s="108" t="s">
        <v>330</v>
      </c>
      <c r="D3634" s="108" t="s">
        <v>211</v>
      </c>
      <c r="E3634" s="105" t="s">
        <v>70</v>
      </c>
      <c r="F3634" s="105">
        <v>60.675714154097598</v>
      </c>
      <c r="G3634" s="105">
        <v>58.244947114789802</v>
      </c>
      <c r="H3634" s="105">
        <v>59.721822201709898</v>
      </c>
      <c r="I3634" s="105">
        <v>60.764827568972997</v>
      </c>
      <c r="J3634" s="105">
        <v>62.084659604414597</v>
      </c>
      <c r="K3634" s="105">
        <v>63.480072228172098</v>
      </c>
      <c r="L3634" s="105">
        <v>65.120806700906797</v>
      </c>
      <c r="M3634" s="105">
        <v>66.929449169723199</v>
      </c>
      <c r="N3634" s="105">
        <v>69.027386767632095</v>
      </c>
      <c r="O3634" s="105">
        <v>71.8804271870939</v>
      </c>
      <c r="P3634" s="105">
        <v>74.609923931667694</v>
      </c>
      <c r="Q3634" s="105">
        <v>77.218206238760999</v>
      </c>
      <c r="R3634" s="105">
        <v>80.246746934635198</v>
      </c>
      <c r="S3634" s="105">
        <v>82.990082540110606</v>
      </c>
      <c r="T3634" s="105">
        <v>85.891917298996802</v>
      </c>
      <c r="U3634" s="105">
        <v>89.204672076825503</v>
      </c>
      <c r="V3634" s="105">
        <v>92.222853596241407</v>
      </c>
      <c r="W3634" s="105">
        <v>95.346355067704593</v>
      </c>
      <c r="X3634" s="105">
        <v>98.579658771941098</v>
      </c>
      <c r="Y3634" s="105">
        <v>101.473578453955</v>
      </c>
      <c r="Z3634" s="105">
        <v>104.21396586956099</v>
      </c>
      <c r="AA3634" s="105">
        <v>106.877098197538</v>
      </c>
      <c r="AB3634" s="105">
        <v>109.925747500819</v>
      </c>
      <c r="AC3634" s="105">
        <v>112.57768003144599</v>
      </c>
      <c r="AD3634" s="105">
        <v>115.17545895573799</v>
      </c>
      <c r="AE3634" s="105">
        <v>117.778527865421</v>
      </c>
      <c r="AF3634" s="105">
        <v>120.448788556842</v>
      </c>
      <c r="AG3634" s="105">
        <v>123.144776958872</v>
      </c>
      <c r="AH3634" s="105">
        <v>122.47208209166401</v>
      </c>
      <c r="AI3634" s="105">
        <v>121.541825653812</v>
      </c>
      <c r="AJ3634" s="105">
        <v>120.64915763231799</v>
      </c>
      <c r="AK3634" s="105">
        <v>119.64804731542399</v>
      </c>
    </row>
    <row r="3635" spans="1:37" s="105" customFormat="1" x14ac:dyDescent="0.3">
      <c r="A3635" s="108" t="str">
        <f t="shared" si="80"/>
        <v>SDGbaseTRA_AgMed_v7QVAXaltrp-f</v>
      </c>
      <c r="B3635" s="108" t="s">
        <v>220</v>
      </c>
      <c r="C3635" s="108" t="s">
        <v>330</v>
      </c>
      <c r="D3635" s="108" t="s">
        <v>211</v>
      </c>
      <c r="E3635" s="105" t="s">
        <v>71</v>
      </c>
      <c r="F3635" s="105">
        <v>247.42936538347399</v>
      </c>
      <c r="G3635" s="105">
        <v>233.99598737350399</v>
      </c>
      <c r="H3635" s="105">
        <v>239.62712704611999</v>
      </c>
      <c r="I3635" s="105">
        <v>244.98138549635999</v>
      </c>
      <c r="J3635" s="105">
        <v>250.590173961559</v>
      </c>
      <c r="K3635" s="105">
        <v>255.89246450133999</v>
      </c>
      <c r="L3635" s="105">
        <v>261.77320494402102</v>
      </c>
      <c r="M3635" s="105">
        <v>267.88278877668898</v>
      </c>
      <c r="N3635" s="105">
        <v>276.30048456885697</v>
      </c>
      <c r="O3635" s="105">
        <v>286.13649993504299</v>
      </c>
      <c r="P3635" s="105">
        <v>296.87527047863898</v>
      </c>
      <c r="Q3635" s="105">
        <v>308.26567047796902</v>
      </c>
      <c r="R3635" s="105">
        <v>318.17132203665102</v>
      </c>
      <c r="S3635" s="105">
        <v>326.67421739598399</v>
      </c>
      <c r="T3635" s="105">
        <v>336.56377552231697</v>
      </c>
      <c r="U3635" s="105">
        <v>348.80382826351399</v>
      </c>
      <c r="V3635" s="105">
        <v>360.375734530459</v>
      </c>
      <c r="W3635" s="105">
        <v>370.87467304247701</v>
      </c>
      <c r="X3635" s="105">
        <v>382.02844347275999</v>
      </c>
      <c r="Y3635" s="105">
        <v>394.00463846457598</v>
      </c>
      <c r="Z3635" s="105">
        <v>406.67292839562901</v>
      </c>
      <c r="AA3635" s="105">
        <v>418.99248740081703</v>
      </c>
      <c r="AB3635" s="105">
        <v>432.53237325786199</v>
      </c>
      <c r="AC3635" s="105">
        <v>445.20652461800597</v>
      </c>
      <c r="AD3635" s="105">
        <v>457.69093279833697</v>
      </c>
      <c r="AE3635" s="105">
        <v>470.88062861624599</v>
      </c>
      <c r="AF3635" s="105">
        <v>482.92549100712301</v>
      </c>
      <c r="AG3635" s="105">
        <v>494.904715031232</v>
      </c>
      <c r="AH3635" s="105">
        <v>494.69784240913202</v>
      </c>
      <c r="AI3635" s="105">
        <v>494.195936220524</v>
      </c>
      <c r="AJ3635" s="105">
        <v>493.172012728749</v>
      </c>
      <c r="AK3635" s="105">
        <v>491.55254331347999</v>
      </c>
    </row>
    <row r="3636" spans="1:37" s="105" customFormat="1" x14ac:dyDescent="0.3">
      <c r="A3636" s="108" t="str">
        <f t="shared" si="80"/>
        <v>SDGbaseTRA_AgMed_v7QVAXaotrp-p</v>
      </c>
      <c r="B3636" s="108" t="s">
        <v>220</v>
      </c>
      <c r="C3636" s="108" t="s">
        <v>330</v>
      </c>
      <c r="D3636" s="108" t="s">
        <v>211</v>
      </c>
      <c r="E3636" s="105" t="s">
        <v>72</v>
      </c>
      <c r="F3636" s="105">
        <v>8.1002002972729006</v>
      </c>
      <c r="G3636" s="105">
        <v>7.9756856443663002</v>
      </c>
      <c r="H3636" s="105">
        <v>8.4162076790460603</v>
      </c>
      <c r="I3636" s="105">
        <v>8.8229762904789002</v>
      </c>
      <c r="J3636" s="105">
        <v>9.2454638355482501</v>
      </c>
      <c r="K3636" s="105">
        <v>9.6297593772165495</v>
      </c>
      <c r="L3636" s="105">
        <v>10.0123241045761</v>
      </c>
      <c r="M3636" s="105">
        <v>10.361029435550201</v>
      </c>
      <c r="N3636" s="105">
        <v>10.6932748385365</v>
      </c>
      <c r="O3636" s="105">
        <v>10.877741906576601</v>
      </c>
      <c r="P3636" s="105">
        <v>11.138034411148301</v>
      </c>
      <c r="Q3636" s="105">
        <v>11.405086507698901</v>
      </c>
      <c r="R3636" s="105">
        <v>11.752494304370201</v>
      </c>
      <c r="S3636" s="105">
        <v>12.027391433164301</v>
      </c>
      <c r="T3636" s="105">
        <v>12.305505528398101</v>
      </c>
      <c r="U3636" s="105">
        <v>12.607077132055601</v>
      </c>
      <c r="V3636" s="105">
        <v>12.886141195330501</v>
      </c>
      <c r="W3636" s="105">
        <v>13.1517952220229</v>
      </c>
      <c r="X3636" s="105">
        <v>13.382606103815901</v>
      </c>
      <c r="Y3636" s="105">
        <v>13.5705528355019</v>
      </c>
      <c r="Z3636" s="105">
        <v>13.7360079267691</v>
      </c>
      <c r="AA3636" s="105">
        <v>13.873055085416301</v>
      </c>
      <c r="AB3636" s="105">
        <v>13.9946024758049</v>
      </c>
      <c r="AC3636" s="105">
        <v>14.116978586582301</v>
      </c>
      <c r="AD3636" s="105">
        <v>14.2875277551382</v>
      </c>
      <c r="AE3636" s="105">
        <v>14.4893012121999</v>
      </c>
      <c r="AF3636" s="105">
        <v>14.7191288835071</v>
      </c>
      <c r="AG3636" s="105">
        <v>14.9654449223931</v>
      </c>
      <c r="AH3636" s="105">
        <v>14.906368124057</v>
      </c>
      <c r="AI3636" s="105">
        <v>14.8987413483939</v>
      </c>
      <c r="AJ3636" s="105">
        <v>14.906988722485</v>
      </c>
      <c r="AK3636" s="105">
        <v>14.9024734454512</v>
      </c>
    </row>
    <row r="3637" spans="1:37" s="105" customFormat="1" x14ac:dyDescent="0.3">
      <c r="A3637" s="108" t="str">
        <f t="shared" si="80"/>
        <v>SDGbaseTRA_AgMed_v7QVAXaotrp-f</v>
      </c>
      <c r="B3637" s="108" t="s">
        <v>220</v>
      </c>
      <c r="C3637" s="108" t="s">
        <v>330</v>
      </c>
      <c r="D3637" s="108" t="s">
        <v>211</v>
      </c>
      <c r="E3637" s="105" t="s">
        <v>73</v>
      </c>
      <c r="F3637" s="105">
        <v>7.2942674736103603</v>
      </c>
      <c r="G3637" s="105">
        <v>6.9547247684434499</v>
      </c>
      <c r="H3637" s="105">
        <v>7.2316754227967603</v>
      </c>
      <c r="I3637" s="105">
        <v>7.4562492803348501</v>
      </c>
      <c r="J3637" s="105">
        <v>7.6652100995493599</v>
      </c>
      <c r="K3637" s="105">
        <v>7.8513795303026299</v>
      </c>
      <c r="L3637" s="105">
        <v>8.0490480544582308</v>
      </c>
      <c r="M3637" s="105">
        <v>8.2506172077774895</v>
      </c>
      <c r="N3637" s="105">
        <v>8.5118056183836206</v>
      </c>
      <c r="O3637" s="105">
        <v>8.7530356302717998</v>
      </c>
      <c r="P3637" s="105">
        <v>9.0427516856136894</v>
      </c>
      <c r="Q3637" s="105">
        <v>9.34977599675228</v>
      </c>
      <c r="R3637" s="105">
        <v>9.6138655737652492</v>
      </c>
      <c r="S3637" s="105">
        <v>9.8373301832622104</v>
      </c>
      <c r="T3637" s="105">
        <v>10.1025663503685</v>
      </c>
      <c r="U3637" s="105">
        <v>10.421439215119999</v>
      </c>
      <c r="V3637" s="105">
        <v>10.7258925057337</v>
      </c>
      <c r="W3637" s="105">
        <v>10.9944117906277</v>
      </c>
      <c r="X3637" s="105">
        <v>11.259150170346</v>
      </c>
      <c r="Y3637" s="105">
        <v>11.556077285138199</v>
      </c>
      <c r="Z3637" s="105">
        <v>11.8649314899176</v>
      </c>
      <c r="AA3637" s="105">
        <v>12.1557025935228</v>
      </c>
      <c r="AB3637" s="105">
        <v>12.456088466915</v>
      </c>
      <c r="AC3637" s="105">
        <v>12.738778572976599</v>
      </c>
      <c r="AD3637" s="105">
        <v>13.0261002954162</v>
      </c>
      <c r="AE3637" s="105">
        <v>13.3323492278824</v>
      </c>
      <c r="AF3637" s="105">
        <v>13.598540763343101</v>
      </c>
      <c r="AG3637" s="105">
        <v>13.856351334079401</v>
      </c>
      <c r="AH3637" s="105">
        <v>13.8181070393134</v>
      </c>
      <c r="AI3637" s="105">
        <v>13.7785783253753</v>
      </c>
      <c r="AJ3637" s="105">
        <v>13.7382623677286</v>
      </c>
      <c r="AK3637" s="105">
        <v>13.6925778891842</v>
      </c>
    </row>
    <row r="3638" spans="1:37" s="105" customFormat="1" x14ac:dyDescent="0.3">
      <c r="A3638" s="108" t="str">
        <f t="shared" si="80"/>
        <v>SDGbaseTRA_AgMed_v7QVAXaprtr</v>
      </c>
      <c r="B3638" s="108" t="s">
        <v>220</v>
      </c>
      <c r="C3638" s="108" t="s">
        <v>330</v>
      </c>
      <c r="D3638" s="108" t="s">
        <v>211</v>
      </c>
      <c r="E3638" s="105" t="s">
        <v>74</v>
      </c>
      <c r="F3638" s="128">
        <v>5.0000000000000003E-10</v>
      </c>
      <c r="G3638" s="128">
        <v>4.6307945149705903E-10</v>
      </c>
      <c r="H3638" s="128">
        <v>4.7629310169580305E-10</v>
      </c>
      <c r="I3638" s="128">
        <v>4.8794143946060997E-10</v>
      </c>
      <c r="J3638" s="128">
        <v>4.9382355097530204E-10</v>
      </c>
      <c r="K3638" s="128">
        <v>5.0870893108175701E-10</v>
      </c>
      <c r="L3638" s="128">
        <v>5.2501812158134404E-10</v>
      </c>
      <c r="M3638" s="128">
        <v>5.4064918875269001E-10</v>
      </c>
      <c r="N3638" s="128">
        <v>5.5744894345614E-10</v>
      </c>
      <c r="O3638" s="128">
        <v>5.5904333965015798E-10</v>
      </c>
      <c r="P3638" s="128">
        <v>5.7782354252266898E-10</v>
      </c>
      <c r="Q3638" s="128">
        <v>6.0025155261432299E-10</v>
      </c>
      <c r="R3638" s="128">
        <v>6.3390941845372599E-10</v>
      </c>
      <c r="S3638" s="128">
        <v>6.5703149486318804E-10</v>
      </c>
      <c r="T3638" s="128">
        <v>6.8007418444739397E-10</v>
      </c>
      <c r="U3638" s="128">
        <v>7.0664697763583698E-10</v>
      </c>
      <c r="V3638" s="128">
        <v>7.3200910721140603E-10</v>
      </c>
      <c r="W3638" s="128">
        <v>7.5358833102513702E-10</v>
      </c>
      <c r="X3638" s="128">
        <v>7.7226145239381905E-10</v>
      </c>
      <c r="Y3638" s="128">
        <v>7.8762480658587503E-10</v>
      </c>
      <c r="Z3638" s="128">
        <v>8.0006314197956496E-10</v>
      </c>
      <c r="AA3638" s="128">
        <v>8.04083210140876E-10</v>
      </c>
      <c r="AB3638" s="128">
        <v>8.1678032388758399E-10</v>
      </c>
      <c r="AC3638" s="128">
        <v>8.3702078629426702E-10</v>
      </c>
      <c r="AD3638" s="128">
        <v>8.6796450587531402E-10</v>
      </c>
      <c r="AE3638" s="128">
        <v>9.0711413330405899E-10</v>
      </c>
      <c r="AF3638" s="128">
        <v>9.5376302334309598E-10</v>
      </c>
      <c r="AG3638" s="128">
        <v>1.0190268998559701E-9</v>
      </c>
      <c r="AH3638" s="128">
        <v>1.1152408400809901E-9</v>
      </c>
      <c r="AI3638" s="128">
        <v>1.2248337262926401E-9</v>
      </c>
      <c r="AJ3638" s="128">
        <v>1.1867096521711101E-9</v>
      </c>
      <c r="AK3638" s="128">
        <v>1.1643452212825599E-9</v>
      </c>
    </row>
    <row r="3639" spans="1:37" s="105" customFormat="1" x14ac:dyDescent="0.3">
      <c r="A3639" s="108" t="str">
        <f t="shared" si="80"/>
        <v>SDGbaseTRA_AgMed_v7QVAXatrps</v>
      </c>
      <c r="B3639" s="108" t="s">
        <v>220</v>
      </c>
      <c r="C3639" s="108" t="s">
        <v>330</v>
      </c>
      <c r="D3639" s="108" t="s">
        <v>211</v>
      </c>
      <c r="E3639" s="105" t="s">
        <v>75</v>
      </c>
      <c r="F3639" s="105">
        <v>54.9415640789937</v>
      </c>
      <c r="G3639" s="105">
        <v>50.449105812551998</v>
      </c>
      <c r="H3639" s="105">
        <v>51.683263936800799</v>
      </c>
      <c r="I3639" s="105">
        <v>52.472216994311502</v>
      </c>
      <c r="J3639" s="105">
        <v>53.465599063615301</v>
      </c>
      <c r="K3639" s="105">
        <v>54.603198637335403</v>
      </c>
      <c r="L3639" s="105">
        <v>55.858419391848003</v>
      </c>
      <c r="M3639" s="105">
        <v>57.005896532568499</v>
      </c>
      <c r="N3639" s="105">
        <v>58.246694054576899</v>
      </c>
      <c r="O3639" s="105">
        <v>59.930740022951397</v>
      </c>
      <c r="P3639" s="105">
        <v>61.349954521687401</v>
      </c>
      <c r="Q3639" s="105">
        <v>62.582159818527302</v>
      </c>
      <c r="R3639" s="105">
        <v>64.140678799495603</v>
      </c>
      <c r="S3639" s="105">
        <v>65.756730897114707</v>
      </c>
      <c r="T3639" s="105">
        <v>67.415609230682307</v>
      </c>
      <c r="U3639" s="105">
        <v>69.335531615521901</v>
      </c>
      <c r="V3639" s="105">
        <v>71.083491788362295</v>
      </c>
      <c r="W3639" s="105">
        <v>73.038932055730697</v>
      </c>
      <c r="X3639" s="105">
        <v>74.957548160588601</v>
      </c>
      <c r="Y3639" s="105">
        <v>76.8027838305741</v>
      </c>
      <c r="Z3639" s="105">
        <v>78.635067056865694</v>
      </c>
      <c r="AA3639" s="105">
        <v>80.462791353996394</v>
      </c>
      <c r="AB3639" s="105">
        <v>83.657119299095598</v>
      </c>
      <c r="AC3639" s="105">
        <v>86.800331788061797</v>
      </c>
      <c r="AD3639" s="105">
        <v>90.087170661120695</v>
      </c>
      <c r="AE3639" s="105">
        <v>93.519434667767896</v>
      </c>
      <c r="AF3639" s="105">
        <v>97.1315926456369</v>
      </c>
      <c r="AG3639" s="105">
        <v>100.532530073807</v>
      </c>
      <c r="AH3639" s="105">
        <v>101.943261176278</v>
      </c>
      <c r="AI3639" s="105">
        <v>103.09585872708701</v>
      </c>
      <c r="AJ3639" s="105">
        <v>104.11640253248</v>
      </c>
      <c r="AK3639" s="105">
        <v>104.880727300586</v>
      </c>
    </row>
    <row r="3640" spans="1:37" s="105" customFormat="1" x14ac:dyDescent="0.3">
      <c r="A3640" s="108" t="str">
        <f t="shared" si="80"/>
        <v>SDGbaseTRA_AgMed_v7QVAXacomm</v>
      </c>
      <c r="B3640" s="108" t="s">
        <v>220</v>
      </c>
      <c r="C3640" s="108" t="s">
        <v>330</v>
      </c>
      <c r="D3640" s="108" t="s">
        <v>211</v>
      </c>
      <c r="E3640" s="105" t="s">
        <v>76</v>
      </c>
      <c r="F3640" s="105">
        <v>84.0521074298928</v>
      </c>
      <c r="G3640" s="105">
        <v>79.660514443359602</v>
      </c>
      <c r="H3640" s="105">
        <v>82.131824756636902</v>
      </c>
      <c r="I3640" s="105">
        <v>83.691016960067003</v>
      </c>
      <c r="J3640" s="105">
        <v>85.798600228463599</v>
      </c>
      <c r="K3640" s="105">
        <v>88.135647461805902</v>
      </c>
      <c r="L3640" s="105">
        <v>90.8382577786561</v>
      </c>
      <c r="M3640" s="105">
        <v>93.833038679262003</v>
      </c>
      <c r="N3640" s="105">
        <v>97.044911975393504</v>
      </c>
      <c r="O3640" s="105">
        <v>101.104079122841</v>
      </c>
      <c r="P3640" s="105">
        <v>104.873888667234</v>
      </c>
      <c r="Q3640" s="105">
        <v>108.576335672372</v>
      </c>
      <c r="R3640" s="105">
        <v>112.695065815806</v>
      </c>
      <c r="S3640" s="105">
        <v>116.415812422984</v>
      </c>
      <c r="T3640" s="105">
        <v>120.36212665851301</v>
      </c>
      <c r="U3640" s="105">
        <v>124.816548344479</v>
      </c>
      <c r="V3640" s="105">
        <v>129.10440800987701</v>
      </c>
      <c r="W3640" s="105">
        <v>133.660356794764</v>
      </c>
      <c r="X3640" s="105">
        <v>138.49269126172899</v>
      </c>
      <c r="Y3640" s="105">
        <v>143.08741495277599</v>
      </c>
      <c r="Z3640" s="105">
        <v>147.72374501980801</v>
      </c>
      <c r="AA3640" s="105">
        <v>152.379012592604</v>
      </c>
      <c r="AB3640" s="105">
        <v>156.93923186883299</v>
      </c>
      <c r="AC3640" s="105">
        <v>161.27792104319099</v>
      </c>
      <c r="AD3640" s="105">
        <v>165.86792855790799</v>
      </c>
      <c r="AE3640" s="105">
        <v>170.71405597109799</v>
      </c>
      <c r="AF3640" s="105">
        <v>175.905843753434</v>
      </c>
      <c r="AG3640" s="105">
        <v>181.24928894572901</v>
      </c>
      <c r="AH3640" s="105">
        <v>181.82162994590399</v>
      </c>
      <c r="AI3640" s="105">
        <v>181.800637640845</v>
      </c>
      <c r="AJ3640" s="105">
        <v>181.618470922467</v>
      </c>
      <c r="AK3640" s="105">
        <v>181.056635417249</v>
      </c>
    </row>
    <row r="3641" spans="1:37" s="105" customFormat="1" x14ac:dyDescent="0.3">
      <c r="A3641" s="108" t="str">
        <f t="shared" si="80"/>
        <v>SDGbaseTRA_AgMed_v7QVAXafsrv</v>
      </c>
      <c r="B3641" s="108" t="s">
        <v>220</v>
      </c>
      <c r="C3641" s="108" t="s">
        <v>330</v>
      </c>
      <c r="D3641" s="108" t="s">
        <v>211</v>
      </c>
      <c r="E3641" s="105" t="s">
        <v>77</v>
      </c>
      <c r="F3641" s="105">
        <v>413.43609675688703</v>
      </c>
      <c r="G3641" s="105">
        <v>391.22932054851202</v>
      </c>
      <c r="H3641" s="105">
        <v>404.873520229588</v>
      </c>
      <c r="I3641" s="105">
        <v>411.805900077758</v>
      </c>
      <c r="J3641" s="105">
        <v>423.25122806142002</v>
      </c>
      <c r="K3641" s="105">
        <v>435.78340671279898</v>
      </c>
      <c r="L3641" s="105">
        <v>449.96005056036699</v>
      </c>
      <c r="M3641" s="105">
        <v>465.22331768053198</v>
      </c>
      <c r="N3641" s="105">
        <v>481.99843339333302</v>
      </c>
      <c r="O3641" s="105">
        <v>503.95508975797702</v>
      </c>
      <c r="P3641" s="105">
        <v>524.27030904111405</v>
      </c>
      <c r="Q3641" s="105">
        <v>544.34472691628105</v>
      </c>
      <c r="R3641" s="105">
        <v>568.03268536809901</v>
      </c>
      <c r="S3641" s="105">
        <v>588.68354508324501</v>
      </c>
      <c r="T3641" s="105">
        <v>610.45131482261695</v>
      </c>
      <c r="U3641" s="105">
        <v>634.66765893166303</v>
      </c>
      <c r="V3641" s="105">
        <v>657.98435522598902</v>
      </c>
      <c r="W3641" s="105">
        <v>683.25928415222097</v>
      </c>
      <c r="X3641" s="105">
        <v>710.67935839752499</v>
      </c>
      <c r="Y3641" s="105">
        <v>737.18207974772395</v>
      </c>
      <c r="Z3641" s="105">
        <v>764.19599802955099</v>
      </c>
      <c r="AA3641" s="105">
        <v>791.39461311001003</v>
      </c>
      <c r="AB3641" s="105">
        <v>822.07345595317497</v>
      </c>
      <c r="AC3641" s="105">
        <v>850.29215204701802</v>
      </c>
      <c r="AD3641" s="105">
        <v>877.46797530555705</v>
      </c>
      <c r="AE3641" s="105">
        <v>905.29481802585303</v>
      </c>
      <c r="AF3641" s="105">
        <v>934.59275829301396</v>
      </c>
      <c r="AG3641" s="105">
        <v>965.02013843253803</v>
      </c>
      <c r="AH3641" s="105">
        <v>975.02747330478701</v>
      </c>
      <c r="AI3641" s="105">
        <v>980.14146785426306</v>
      </c>
      <c r="AJ3641" s="105">
        <v>984.31247190126498</v>
      </c>
      <c r="AK3641" s="105">
        <v>985.08051804510103</v>
      </c>
    </row>
    <row r="3642" spans="1:37" s="105" customFormat="1" x14ac:dyDescent="0.3">
      <c r="A3642" s="108" t="str">
        <f t="shared" si="80"/>
        <v>SDGbaseTRA_AgMed_v7QVAXabsrv</v>
      </c>
      <c r="B3642" s="108" t="s">
        <v>220</v>
      </c>
      <c r="C3642" s="108" t="s">
        <v>330</v>
      </c>
      <c r="D3642" s="108" t="s">
        <v>211</v>
      </c>
      <c r="E3642" s="105" t="s">
        <v>78</v>
      </c>
      <c r="F3642" s="105">
        <v>367.47747877214698</v>
      </c>
      <c r="G3642" s="105">
        <v>348.348195949608</v>
      </c>
      <c r="H3642" s="105">
        <v>359.29000079189001</v>
      </c>
      <c r="I3642" s="105">
        <v>366.11205433839598</v>
      </c>
      <c r="J3642" s="105">
        <v>375.52178833550198</v>
      </c>
      <c r="K3642" s="105">
        <v>385.88922918682698</v>
      </c>
      <c r="L3642" s="105">
        <v>397.771173540777</v>
      </c>
      <c r="M3642" s="105">
        <v>410.64925212803303</v>
      </c>
      <c r="N3642" s="105">
        <v>424.60198131947902</v>
      </c>
      <c r="O3642" s="105">
        <v>441.87127337560798</v>
      </c>
      <c r="P3642" s="105">
        <v>458.34882037125101</v>
      </c>
      <c r="Q3642" s="105">
        <v>474.67758321445098</v>
      </c>
      <c r="R3642" s="105">
        <v>493.34288798176499</v>
      </c>
      <c r="S3642" s="105">
        <v>509.85705973288202</v>
      </c>
      <c r="T3642" s="105">
        <v>527.32654897588304</v>
      </c>
      <c r="U3642" s="105">
        <v>547.00497733283703</v>
      </c>
      <c r="V3642" s="105">
        <v>565.97797584886496</v>
      </c>
      <c r="W3642" s="105">
        <v>586.125291934399</v>
      </c>
      <c r="X3642" s="105">
        <v>607.42723024093596</v>
      </c>
      <c r="Y3642" s="105">
        <v>627.69707229268397</v>
      </c>
      <c r="Z3642" s="105">
        <v>648.24763080601303</v>
      </c>
      <c r="AA3642" s="105">
        <v>668.78281931079005</v>
      </c>
      <c r="AB3642" s="105">
        <v>690.56779999412197</v>
      </c>
      <c r="AC3642" s="105">
        <v>710.75861960740997</v>
      </c>
      <c r="AD3642" s="105">
        <v>731.26537572112795</v>
      </c>
      <c r="AE3642" s="105">
        <v>752.70275028582398</v>
      </c>
      <c r="AF3642" s="105">
        <v>775.60576657617605</v>
      </c>
      <c r="AG3642" s="105">
        <v>799.24463453174496</v>
      </c>
      <c r="AH3642" s="105">
        <v>803.54526172359203</v>
      </c>
      <c r="AI3642" s="105">
        <v>804.93056146551305</v>
      </c>
      <c r="AJ3642" s="105">
        <v>805.14498872058198</v>
      </c>
      <c r="AK3642" s="105">
        <v>803.42715668845301</v>
      </c>
    </row>
    <row r="3643" spans="1:37" s="105" customFormat="1" x14ac:dyDescent="0.3">
      <c r="A3643" s="108" t="str">
        <f t="shared" si="80"/>
        <v>SDGbaseTRA_AgMed_v7QVAXagsrv</v>
      </c>
      <c r="B3643" s="108" t="s">
        <v>220</v>
      </c>
      <c r="C3643" s="108" t="s">
        <v>330</v>
      </c>
      <c r="D3643" s="108" t="s">
        <v>211</v>
      </c>
      <c r="E3643" s="105" t="s">
        <v>79</v>
      </c>
      <c r="F3643" s="105">
        <v>789.43519992013898</v>
      </c>
      <c r="G3643" s="105">
        <v>739.19506617937395</v>
      </c>
      <c r="H3643" s="105">
        <v>760.63767534159103</v>
      </c>
      <c r="I3643" s="105">
        <v>788.64112196205099</v>
      </c>
      <c r="J3643" s="105">
        <v>804.63249927381003</v>
      </c>
      <c r="K3643" s="105">
        <v>820.57421398823101</v>
      </c>
      <c r="L3643" s="105">
        <v>837.75927569894202</v>
      </c>
      <c r="M3643" s="105">
        <v>855.50308204200599</v>
      </c>
      <c r="N3643" s="105">
        <v>875.728894846098</v>
      </c>
      <c r="O3643" s="105">
        <v>904.75857608520198</v>
      </c>
      <c r="P3643" s="105">
        <v>931.06247621427099</v>
      </c>
      <c r="Q3643" s="105">
        <v>957.05856962979203</v>
      </c>
      <c r="R3643" s="105">
        <v>981.41359001074795</v>
      </c>
      <c r="S3643" s="105">
        <v>1005.60249726465</v>
      </c>
      <c r="T3643" s="105">
        <v>1030.3392071365199</v>
      </c>
      <c r="U3643" s="105">
        <v>1055.79646480202</v>
      </c>
      <c r="V3643" s="105">
        <v>1081.7994749991301</v>
      </c>
      <c r="W3643" s="105">
        <v>1108.65480167393</v>
      </c>
      <c r="X3643" s="105">
        <v>1136.2956676793899</v>
      </c>
      <c r="Y3643" s="105">
        <v>1164.3208799342999</v>
      </c>
      <c r="Z3643" s="105">
        <v>1193.0218533581799</v>
      </c>
      <c r="AA3643" s="105">
        <v>1222.22139949947</v>
      </c>
      <c r="AB3643" s="105">
        <v>1252.3626243870599</v>
      </c>
      <c r="AC3643" s="105">
        <v>1282.9031271946701</v>
      </c>
      <c r="AD3643" s="105">
        <v>1314.0027478745901</v>
      </c>
      <c r="AE3643" s="105">
        <v>1345.88688489028</v>
      </c>
      <c r="AF3643" s="105">
        <v>1378.7453713718301</v>
      </c>
      <c r="AG3643" s="105">
        <v>1412.5380090185899</v>
      </c>
      <c r="AH3643" s="105">
        <v>1445.5479501370201</v>
      </c>
      <c r="AI3643" s="105">
        <v>1478.7166961194901</v>
      </c>
      <c r="AJ3643" s="105">
        <v>1512.2826636161799</v>
      </c>
      <c r="AK3643" s="105">
        <v>1545.9429763600299</v>
      </c>
    </row>
    <row r="3644" spans="1:37" s="105" customFormat="1" x14ac:dyDescent="0.3">
      <c r="A3644" s="108" t="str">
        <f t="shared" si="80"/>
        <v>SDGbaseTRA_AgMed_v7QVAXaosrv</v>
      </c>
      <c r="B3644" s="108" t="s">
        <v>220</v>
      </c>
      <c r="C3644" s="108" t="s">
        <v>330</v>
      </c>
      <c r="D3644" s="108" t="s">
        <v>211</v>
      </c>
      <c r="E3644" s="105" t="s">
        <v>80</v>
      </c>
      <c r="F3644" s="105">
        <v>475.07820917543302</v>
      </c>
      <c r="G3644" s="105">
        <v>430.10015340316602</v>
      </c>
      <c r="H3644" s="105">
        <v>447.51610426427499</v>
      </c>
      <c r="I3644" s="105">
        <v>457.93071124503501</v>
      </c>
      <c r="J3644" s="105">
        <v>471.25555727738998</v>
      </c>
      <c r="K3644" s="105">
        <v>485.322489088081</v>
      </c>
      <c r="L3644" s="105">
        <v>501.17774993120997</v>
      </c>
      <c r="M3644" s="105">
        <v>518.032977575769</v>
      </c>
      <c r="N3644" s="105">
        <v>536.33708588744105</v>
      </c>
      <c r="O3644" s="105">
        <v>558.50213956676998</v>
      </c>
      <c r="P3644" s="105">
        <v>579.96055848361596</v>
      </c>
      <c r="Q3644" s="105">
        <v>601.19484773346903</v>
      </c>
      <c r="R3644" s="105">
        <v>625.51246748030201</v>
      </c>
      <c r="S3644" s="105">
        <v>646.91388331314295</v>
      </c>
      <c r="T3644" s="105">
        <v>669.57701024667699</v>
      </c>
      <c r="U3644" s="105">
        <v>695.19069441322199</v>
      </c>
      <c r="V3644" s="105">
        <v>719.73156635866496</v>
      </c>
      <c r="W3644" s="105">
        <v>745.84232155114705</v>
      </c>
      <c r="X3644" s="105">
        <v>773.70227077653601</v>
      </c>
      <c r="Y3644" s="105">
        <v>800.23760580483895</v>
      </c>
      <c r="Z3644" s="105">
        <v>827.10810019419705</v>
      </c>
      <c r="AA3644" s="105">
        <v>854.12502386781296</v>
      </c>
      <c r="AB3644" s="105">
        <v>883.18107133759202</v>
      </c>
      <c r="AC3644" s="105">
        <v>909.94171296956699</v>
      </c>
      <c r="AD3644" s="105">
        <v>936.44080012044105</v>
      </c>
      <c r="AE3644" s="105">
        <v>963.85665509866499</v>
      </c>
      <c r="AF3644" s="105">
        <v>992.78487737496198</v>
      </c>
      <c r="AG3644" s="105">
        <v>1022.32423416446</v>
      </c>
      <c r="AH3644" s="105">
        <v>1025.2341331269299</v>
      </c>
      <c r="AI3644" s="105">
        <v>1024.66860954821</v>
      </c>
      <c r="AJ3644" s="105">
        <v>1023.73606670359</v>
      </c>
      <c r="AK3644" s="105">
        <v>1020.19806748555</v>
      </c>
    </row>
    <row r="3645" spans="1:37" s="105" customFormat="1" x14ac:dyDescent="0.3">
      <c r="A3645" s="108" t="str">
        <f t="shared" si="80"/>
        <v>SDGbaseTRA_AgMed_v7PVAXaawhe</v>
      </c>
      <c r="B3645" s="108" t="s">
        <v>220</v>
      </c>
      <c r="C3645" s="108" t="s">
        <v>330</v>
      </c>
      <c r="D3645" s="108" t="s">
        <v>212</v>
      </c>
      <c r="E3645" s="105" t="s">
        <v>4</v>
      </c>
      <c r="F3645" s="105">
        <v>0.99999999999979905</v>
      </c>
      <c r="G3645" s="105">
        <v>0.94047541992588002</v>
      </c>
      <c r="H3645" s="105">
        <v>0.94695702854525299</v>
      </c>
      <c r="I3645" s="105">
        <v>0.96140605252701505</v>
      </c>
      <c r="J3645" s="105">
        <v>0.98521281709301101</v>
      </c>
      <c r="K3645" s="105">
        <v>0.98940718361292102</v>
      </c>
      <c r="L3645" s="105">
        <v>0.99269042369665195</v>
      </c>
      <c r="M3645" s="105">
        <v>0.98709273662361197</v>
      </c>
      <c r="N3645" s="105">
        <v>0.98277768481012595</v>
      </c>
      <c r="O3645" s="105">
        <v>1.01077286220734</v>
      </c>
      <c r="P3645" s="105">
        <v>1.0039839535316599</v>
      </c>
      <c r="Q3645" s="105">
        <v>0.99381010970620898</v>
      </c>
      <c r="R3645" s="105">
        <v>1.0024815721928699</v>
      </c>
      <c r="S3645" s="105">
        <v>1.0001335238804601</v>
      </c>
      <c r="T3645" s="105">
        <v>0.99793741604114505</v>
      </c>
      <c r="U3645" s="105">
        <v>0.99813314481402404</v>
      </c>
      <c r="V3645" s="105">
        <v>0.99733363426767596</v>
      </c>
      <c r="W3645" s="105">
        <v>0.99422924073443397</v>
      </c>
      <c r="X3645" s="105">
        <v>0.98882799265807497</v>
      </c>
      <c r="Y3645" s="105">
        <v>0.982920515196121</v>
      </c>
      <c r="Z3645" s="105">
        <v>0.97687031660694401</v>
      </c>
      <c r="AA3645" s="105">
        <v>0.97130714649030503</v>
      </c>
      <c r="AB3645" s="105">
        <v>0.97682895933969205</v>
      </c>
      <c r="AC3645" s="105">
        <v>0.98232958127335701</v>
      </c>
      <c r="AD3645" s="105">
        <v>0.993764399043497</v>
      </c>
      <c r="AE3645" s="105">
        <v>1.0054384990454499</v>
      </c>
      <c r="AF3645" s="105">
        <v>1.0183027404067699</v>
      </c>
      <c r="AG3645" s="105">
        <v>1.02217514272314</v>
      </c>
      <c r="AH3645" s="105">
        <v>1.02528314080723</v>
      </c>
      <c r="AI3645" s="105">
        <v>1.0340933512028001</v>
      </c>
      <c r="AJ3645" s="105">
        <v>1.0253487109467001</v>
      </c>
      <c r="AK3645" s="105">
        <v>1.0164014705323201</v>
      </c>
    </row>
    <row r="3646" spans="1:37" s="105" customFormat="1" x14ac:dyDescent="0.3">
      <c r="A3646" s="108" t="str">
        <f t="shared" si="80"/>
        <v>SDGbaseTRA_AgMed_v7PVAXaamai</v>
      </c>
      <c r="B3646" s="108" t="s">
        <v>220</v>
      </c>
      <c r="C3646" s="108" t="s">
        <v>330</v>
      </c>
      <c r="D3646" s="108" t="s">
        <v>212</v>
      </c>
      <c r="E3646" s="105" t="s">
        <v>5</v>
      </c>
      <c r="F3646" s="105">
        <v>0.99999999999973399</v>
      </c>
      <c r="G3646" s="105">
        <v>0.95361084816223696</v>
      </c>
      <c r="H3646" s="105">
        <v>0.97052928233865099</v>
      </c>
      <c r="I3646" s="105">
        <v>0.99306502159467303</v>
      </c>
      <c r="J3646" s="105">
        <v>1.0264271765495401</v>
      </c>
      <c r="K3646" s="105">
        <v>1.03179185613345</v>
      </c>
      <c r="L3646" s="105">
        <v>1.0367763775307299</v>
      </c>
      <c r="M3646" s="105">
        <v>1.0315940198586599</v>
      </c>
      <c r="N3646" s="105">
        <v>1.0299918234749901</v>
      </c>
      <c r="O3646" s="105">
        <v>1.0760247984983</v>
      </c>
      <c r="P3646" s="105">
        <v>1.0690210612553901</v>
      </c>
      <c r="Q3646" s="105">
        <v>1.0549070532935401</v>
      </c>
      <c r="R3646" s="105">
        <v>1.0569891292511699</v>
      </c>
      <c r="S3646" s="105">
        <v>1.0486650622268301</v>
      </c>
      <c r="T3646" s="105">
        <v>1.0423289000385301</v>
      </c>
      <c r="U3646" s="105">
        <v>1.04088156218675</v>
      </c>
      <c r="V3646" s="105">
        <v>1.0346286717525399</v>
      </c>
      <c r="W3646" s="105">
        <v>1.02590734054649</v>
      </c>
      <c r="X3646" s="105">
        <v>1.0170786610896001</v>
      </c>
      <c r="Y3646" s="105">
        <v>1.0080960785047901</v>
      </c>
      <c r="Z3646" s="105">
        <v>0.99843050805204203</v>
      </c>
      <c r="AA3646" s="105">
        <v>0.99102871709427798</v>
      </c>
      <c r="AB3646" s="105">
        <v>0.99881436039115901</v>
      </c>
      <c r="AC3646" s="105">
        <v>1.0043176681599799</v>
      </c>
      <c r="AD3646" s="105">
        <v>1.01490123577666</v>
      </c>
      <c r="AE3646" s="105">
        <v>1.0256175331034201</v>
      </c>
      <c r="AF3646" s="105">
        <v>1.03678269308632</v>
      </c>
      <c r="AG3646" s="105">
        <v>1.02830038345524</v>
      </c>
      <c r="AH3646" s="105">
        <v>1.0166442541265099</v>
      </c>
      <c r="AI3646" s="105">
        <v>1.01386323584765</v>
      </c>
      <c r="AJ3646" s="105">
        <v>0.99201264346940299</v>
      </c>
      <c r="AK3646" s="105">
        <v>0.97170679877497101</v>
      </c>
    </row>
    <row r="3647" spans="1:37" s="105" customFormat="1" x14ac:dyDescent="0.3">
      <c r="A3647" s="108" t="str">
        <f t="shared" si="80"/>
        <v>SDGbaseTRA_AgMed_v7PVAXaaoce</v>
      </c>
      <c r="B3647" s="108" t="s">
        <v>220</v>
      </c>
      <c r="C3647" s="108" t="s">
        <v>330</v>
      </c>
      <c r="D3647" s="108" t="s">
        <v>212</v>
      </c>
      <c r="E3647" s="105" t="s">
        <v>6</v>
      </c>
      <c r="F3647" s="105">
        <v>0.99999999999970401</v>
      </c>
      <c r="G3647" s="105">
        <v>0.92768120814175203</v>
      </c>
      <c r="H3647" s="105">
        <v>0.95538176202930503</v>
      </c>
      <c r="I3647" s="105">
        <v>0.98489215857393098</v>
      </c>
      <c r="J3647" s="105">
        <v>1.0288887389727901</v>
      </c>
      <c r="K3647" s="105">
        <v>1.0437482881295901</v>
      </c>
      <c r="L3647" s="105">
        <v>1.05768105688623</v>
      </c>
      <c r="M3647" s="105">
        <v>1.0602200874793899</v>
      </c>
      <c r="N3647" s="105">
        <v>1.0649132642672501</v>
      </c>
      <c r="O3647" s="105">
        <v>1.1240910613272801</v>
      </c>
      <c r="P3647" s="105">
        <v>1.1274594208864299</v>
      </c>
      <c r="Q3647" s="105">
        <v>1.1217973502157099</v>
      </c>
      <c r="R3647" s="105">
        <v>1.13826555143797</v>
      </c>
      <c r="S3647" s="105">
        <v>1.13821067563401</v>
      </c>
      <c r="T3647" s="105">
        <v>1.1394325735744899</v>
      </c>
      <c r="U3647" s="105">
        <v>1.14467006380362</v>
      </c>
      <c r="V3647" s="105">
        <v>1.142708763768</v>
      </c>
      <c r="W3647" s="105">
        <v>1.1401888862931699</v>
      </c>
      <c r="X3647" s="105">
        <v>1.13922468640212</v>
      </c>
      <c r="Y3647" s="105">
        <v>1.13552815027045</v>
      </c>
      <c r="Z3647" s="105">
        <v>1.1318247266620001</v>
      </c>
      <c r="AA3647" s="105">
        <v>1.1308846684712801</v>
      </c>
      <c r="AB3647" s="105">
        <v>1.1509068350749301</v>
      </c>
      <c r="AC3647" s="105">
        <v>1.16373173954418</v>
      </c>
      <c r="AD3647" s="105">
        <v>1.17963057958881</v>
      </c>
      <c r="AE3647" s="105">
        <v>1.1939844283610099</v>
      </c>
      <c r="AF3647" s="105">
        <v>1.20919853978535</v>
      </c>
      <c r="AG3647" s="105">
        <v>1.20835880839148</v>
      </c>
      <c r="AH3647" s="105">
        <v>1.19611006452028</v>
      </c>
      <c r="AI3647" s="105">
        <v>1.1875160665667801</v>
      </c>
      <c r="AJ3647" s="105">
        <v>1.1626536900479501</v>
      </c>
      <c r="AK3647" s="105">
        <v>1.1393183021206399</v>
      </c>
    </row>
    <row r="3648" spans="1:37" s="105" customFormat="1" x14ac:dyDescent="0.3">
      <c r="A3648" s="108" t="str">
        <f t="shared" si="80"/>
        <v>SDGbaseTRA_AgMed_v7PVAXaaveg</v>
      </c>
      <c r="B3648" s="108" t="s">
        <v>220</v>
      </c>
      <c r="C3648" s="108" t="s">
        <v>330</v>
      </c>
      <c r="D3648" s="108" t="s">
        <v>212</v>
      </c>
      <c r="E3648" s="105" t="s">
        <v>7</v>
      </c>
      <c r="F3648" s="105">
        <v>1</v>
      </c>
      <c r="G3648" s="105">
        <v>1.0041904685218399</v>
      </c>
      <c r="H3648" s="105">
        <v>0.99292295464888902</v>
      </c>
      <c r="I3648" s="105">
        <v>0.99203943408641804</v>
      </c>
      <c r="J3648" s="105">
        <v>0.99231167502654205</v>
      </c>
      <c r="K3648" s="105">
        <v>0.98920530532250595</v>
      </c>
      <c r="L3648" s="105">
        <v>0.98797061857414303</v>
      </c>
      <c r="M3648" s="105">
        <v>0.98509666788199801</v>
      </c>
      <c r="N3648" s="105">
        <v>0.98206096834272105</v>
      </c>
      <c r="O3648" s="105">
        <v>0.97923840256949302</v>
      </c>
      <c r="P3648" s="105">
        <v>0.97480536786886296</v>
      </c>
      <c r="Q3648" s="105">
        <v>0.97050998069262695</v>
      </c>
      <c r="R3648" s="105">
        <v>0.97547640307320704</v>
      </c>
      <c r="S3648" s="105">
        <v>0.97562793308951301</v>
      </c>
      <c r="T3648" s="105">
        <v>0.97522178418307204</v>
      </c>
      <c r="U3648" s="105">
        <v>0.97700420483157502</v>
      </c>
      <c r="V3648" s="105">
        <v>0.97915981723082202</v>
      </c>
      <c r="W3648" s="105">
        <v>0.97851524178749605</v>
      </c>
      <c r="X3648" s="105">
        <v>0.97456443141965898</v>
      </c>
      <c r="Y3648" s="105">
        <v>0.96995230122781395</v>
      </c>
      <c r="Z3648" s="105">
        <v>0.96589508317237405</v>
      </c>
      <c r="AA3648" s="105">
        <v>0.96105281841914303</v>
      </c>
      <c r="AB3648" s="105">
        <v>0.95994922553806705</v>
      </c>
      <c r="AC3648" s="105">
        <v>0.96231029960063397</v>
      </c>
      <c r="AD3648" s="105">
        <v>0.97022912322750399</v>
      </c>
      <c r="AE3648" s="105">
        <v>0.97899865956782794</v>
      </c>
      <c r="AF3648" s="105">
        <v>0.98845595131157105</v>
      </c>
      <c r="AG3648" s="105">
        <v>0.99527579590182202</v>
      </c>
      <c r="AH3648" s="105">
        <v>0.99386319758877995</v>
      </c>
      <c r="AI3648" s="105">
        <v>0.99676960079124899</v>
      </c>
      <c r="AJ3648" s="105">
        <v>0.985419066654041</v>
      </c>
      <c r="AK3648" s="105">
        <v>0.97851874020315199</v>
      </c>
    </row>
    <row r="3649" spans="1:37" s="105" customFormat="1" x14ac:dyDescent="0.3">
      <c r="A3649" s="108" t="str">
        <f t="shared" si="80"/>
        <v>SDGbaseTRA_AgMed_v7PVAXaaofr</v>
      </c>
      <c r="B3649" s="108" t="s">
        <v>220</v>
      </c>
      <c r="C3649" s="108" t="s">
        <v>330</v>
      </c>
      <c r="D3649" s="108" t="s">
        <v>212</v>
      </c>
      <c r="E3649" s="105" t="s">
        <v>8</v>
      </c>
      <c r="F3649" s="105">
        <v>1</v>
      </c>
      <c r="G3649" s="105">
        <v>1.00765726312334</v>
      </c>
      <c r="H3649" s="105">
        <v>1.00273525413147</v>
      </c>
      <c r="I3649" s="105">
        <v>0.99787693481263795</v>
      </c>
      <c r="J3649" s="105">
        <v>0.99779884682840003</v>
      </c>
      <c r="K3649" s="105">
        <v>0.99632996192712997</v>
      </c>
      <c r="L3649" s="105">
        <v>0.99604072409022304</v>
      </c>
      <c r="M3649" s="105">
        <v>0.99385954469779203</v>
      </c>
      <c r="N3649" s="105">
        <v>0.99110699954893799</v>
      </c>
      <c r="O3649" s="105">
        <v>1.0086688407500699</v>
      </c>
      <c r="P3649" s="105">
        <v>1.0031432601092001</v>
      </c>
      <c r="Q3649" s="105">
        <v>0.99434354566737104</v>
      </c>
      <c r="R3649" s="105">
        <v>0.99350712058013402</v>
      </c>
      <c r="S3649" s="105">
        <v>0.99120725457589598</v>
      </c>
      <c r="T3649" s="105">
        <v>0.98944979475845796</v>
      </c>
      <c r="U3649" s="105">
        <v>0.98975111926137305</v>
      </c>
      <c r="V3649" s="105">
        <v>0.99095871580310302</v>
      </c>
      <c r="W3649" s="105">
        <v>0.98955241254279902</v>
      </c>
      <c r="X3649" s="105">
        <v>0.98400333705173104</v>
      </c>
      <c r="Y3649" s="105">
        <v>0.97842996278399896</v>
      </c>
      <c r="Z3649" s="105">
        <v>0.97257371670706205</v>
      </c>
      <c r="AA3649" s="105">
        <v>0.96766564020902401</v>
      </c>
      <c r="AB3649" s="105">
        <v>0.96954402195656098</v>
      </c>
      <c r="AC3649" s="105">
        <v>0.97316899207613805</v>
      </c>
      <c r="AD3649" s="105">
        <v>0.98106895054161902</v>
      </c>
      <c r="AE3649" s="105">
        <v>0.98920203293937503</v>
      </c>
      <c r="AF3649" s="105">
        <v>0.99810809272928902</v>
      </c>
      <c r="AG3649" s="105">
        <v>1.0042041101294501</v>
      </c>
      <c r="AH3649" s="105">
        <v>1.0053171198219399</v>
      </c>
      <c r="AI3649" s="105">
        <v>1.00575019435253</v>
      </c>
      <c r="AJ3649" s="105">
        <v>0.99023902536337005</v>
      </c>
      <c r="AK3649" s="105">
        <v>0.98065135459359698</v>
      </c>
    </row>
    <row r="3650" spans="1:37" s="105" customFormat="1" x14ac:dyDescent="0.3">
      <c r="A3650" s="108" t="str">
        <f t="shared" si="80"/>
        <v>SDGbaseTRA_AgMed_v7PVAXaagra</v>
      </c>
      <c r="B3650" s="108" t="s">
        <v>220</v>
      </c>
      <c r="C3650" s="108" t="s">
        <v>330</v>
      </c>
      <c r="D3650" s="108" t="s">
        <v>212</v>
      </c>
      <c r="E3650" s="105" t="s">
        <v>9</v>
      </c>
      <c r="F3650" s="105">
        <v>1</v>
      </c>
      <c r="G3650" s="105">
        <v>1.02944531932192</v>
      </c>
      <c r="H3650" s="105">
        <v>1.03040556781068</v>
      </c>
      <c r="I3650" s="105">
        <v>1.02174456701676</v>
      </c>
      <c r="J3650" s="105">
        <v>1.0191769424131201</v>
      </c>
      <c r="K3650" s="105">
        <v>1.0213085634552701</v>
      </c>
      <c r="L3650" s="105">
        <v>1.02520979917584</v>
      </c>
      <c r="M3650" s="105">
        <v>1.02936032807738</v>
      </c>
      <c r="N3650" s="105">
        <v>1.0315991816440899</v>
      </c>
      <c r="O3650" s="105">
        <v>1.05292542646453</v>
      </c>
      <c r="P3650" s="105">
        <v>1.0523060690697801</v>
      </c>
      <c r="Q3650" s="105">
        <v>1.0465286355130401</v>
      </c>
      <c r="R3650" s="105">
        <v>1.0470385554119099</v>
      </c>
      <c r="S3650" s="105">
        <v>1.04635161825731</v>
      </c>
      <c r="T3650" s="105">
        <v>1.04653705179019</v>
      </c>
      <c r="U3650" s="105">
        <v>1.04864913337069</v>
      </c>
      <c r="V3650" s="105">
        <v>1.0498317895401701</v>
      </c>
      <c r="W3650" s="105">
        <v>1.0506050277788099</v>
      </c>
      <c r="X3650" s="105">
        <v>1.04950509977771</v>
      </c>
      <c r="Y3650" s="105">
        <v>1.0457327322149499</v>
      </c>
      <c r="Z3650" s="105">
        <v>1.04131219073748</v>
      </c>
      <c r="AA3650" s="105">
        <v>1.0384747582700999</v>
      </c>
      <c r="AB3650" s="105">
        <v>1.04319589136048</v>
      </c>
      <c r="AC3650" s="105">
        <v>1.04564242793151</v>
      </c>
      <c r="AD3650" s="105">
        <v>1.0486946887286701</v>
      </c>
      <c r="AE3650" s="105">
        <v>1.0513777382321601</v>
      </c>
      <c r="AF3650" s="105">
        <v>1.0548754227250801</v>
      </c>
      <c r="AG3650" s="105">
        <v>1.05561006880451</v>
      </c>
      <c r="AH3650" s="105">
        <v>1.04518961660681</v>
      </c>
      <c r="AI3650" s="105">
        <v>1.0320073212443699</v>
      </c>
      <c r="AJ3650" s="105">
        <v>1.00788669513364</v>
      </c>
      <c r="AK3650" s="105">
        <v>0.99356060802136303</v>
      </c>
    </row>
    <row r="3651" spans="1:37" s="105" customFormat="1" x14ac:dyDescent="0.3">
      <c r="A3651" s="108" t="str">
        <f t="shared" si="80"/>
        <v>SDGbaseTRA_AgMed_v7PVAXaaoil</v>
      </c>
      <c r="B3651" s="108" t="s">
        <v>220</v>
      </c>
      <c r="C3651" s="108" t="s">
        <v>330</v>
      </c>
      <c r="D3651" s="108" t="s">
        <v>212</v>
      </c>
      <c r="E3651" s="105" t="s">
        <v>10</v>
      </c>
      <c r="F3651" s="105">
        <v>0.99999999999977995</v>
      </c>
      <c r="G3651" s="105">
        <v>0.92212634183873499</v>
      </c>
      <c r="H3651" s="105">
        <v>0.935723879657688</v>
      </c>
      <c r="I3651" s="105">
        <v>0.96282728910382498</v>
      </c>
      <c r="J3651" s="105">
        <v>0.99787656563537597</v>
      </c>
      <c r="K3651" s="105">
        <v>1.0086734650014499</v>
      </c>
      <c r="L3651" s="105">
        <v>1.01900172938886</v>
      </c>
      <c r="M3651" s="105">
        <v>1.0177515584241901</v>
      </c>
      <c r="N3651" s="105">
        <v>1.01750926596895</v>
      </c>
      <c r="O3651" s="105">
        <v>1.0354601745633101</v>
      </c>
      <c r="P3651" s="105">
        <v>1.03454172078066</v>
      </c>
      <c r="Q3651" s="105">
        <v>1.0322935834861999</v>
      </c>
      <c r="R3651" s="105">
        <v>1.0563926920762501</v>
      </c>
      <c r="S3651" s="105">
        <v>1.0610589350386599</v>
      </c>
      <c r="T3651" s="105">
        <v>1.0644371433259801</v>
      </c>
      <c r="U3651" s="105">
        <v>1.0708437309302199</v>
      </c>
      <c r="V3651" s="105">
        <v>1.07461178743958</v>
      </c>
      <c r="W3651" s="105">
        <v>1.0763733139666301</v>
      </c>
      <c r="X3651" s="105">
        <v>1.0768719517729799</v>
      </c>
      <c r="Y3651" s="105">
        <v>1.07498899594905</v>
      </c>
      <c r="Z3651" s="105">
        <v>1.0744783141282701</v>
      </c>
      <c r="AA3651" s="105">
        <v>1.07252400000785</v>
      </c>
      <c r="AB3651" s="105">
        <v>1.0807057693836899</v>
      </c>
      <c r="AC3651" s="105">
        <v>1.0884250809675899</v>
      </c>
      <c r="AD3651" s="105">
        <v>1.1039817733739901</v>
      </c>
      <c r="AE3651" s="105">
        <v>1.12018270145598</v>
      </c>
      <c r="AF3651" s="105">
        <v>1.13824967766634</v>
      </c>
      <c r="AG3651" s="105">
        <v>1.1482104212997899</v>
      </c>
      <c r="AH3651" s="105">
        <v>1.1420347564055</v>
      </c>
      <c r="AI3651" s="105">
        <v>1.14618891037834</v>
      </c>
      <c r="AJ3651" s="105">
        <v>1.1351732746407199</v>
      </c>
      <c r="AK3651" s="105">
        <v>1.1222401209809301</v>
      </c>
    </row>
    <row r="3652" spans="1:37" s="105" customFormat="1" x14ac:dyDescent="0.3">
      <c r="A3652" s="108" t="str">
        <f t="shared" si="80"/>
        <v>SDGbaseTRA_AgMed_v7PVAXaatub</v>
      </c>
      <c r="B3652" s="108" t="s">
        <v>220</v>
      </c>
      <c r="C3652" s="108" t="s">
        <v>330</v>
      </c>
      <c r="D3652" s="108" t="s">
        <v>212</v>
      </c>
      <c r="E3652" s="105" t="s">
        <v>11</v>
      </c>
      <c r="F3652" s="105">
        <v>0.99999999999988898</v>
      </c>
      <c r="G3652" s="105">
        <v>0.98425878847112902</v>
      </c>
      <c r="H3652" s="105">
        <v>0.973276588814735</v>
      </c>
      <c r="I3652" s="105">
        <v>0.97505873987724401</v>
      </c>
      <c r="J3652" s="105">
        <v>0.97874940551662504</v>
      </c>
      <c r="K3652" s="105">
        <v>0.97544037318948196</v>
      </c>
      <c r="L3652" s="105">
        <v>0.97368297989536001</v>
      </c>
      <c r="M3652" s="105">
        <v>0.97007373502866001</v>
      </c>
      <c r="N3652" s="105">
        <v>0.96675020907713205</v>
      </c>
      <c r="O3652" s="105">
        <v>0.96597309820950705</v>
      </c>
      <c r="P3652" s="105">
        <v>0.96086397911927102</v>
      </c>
      <c r="Q3652" s="105">
        <v>0.95592947678009799</v>
      </c>
      <c r="R3652" s="105">
        <v>0.96125011898857704</v>
      </c>
      <c r="S3652" s="105">
        <v>0.96071366507330602</v>
      </c>
      <c r="T3652" s="105">
        <v>0.95961248378132502</v>
      </c>
      <c r="U3652" s="105">
        <v>0.96070586001404801</v>
      </c>
      <c r="V3652" s="105">
        <v>0.96206671868310301</v>
      </c>
      <c r="W3652" s="105">
        <v>0.960134316966749</v>
      </c>
      <c r="X3652" s="105">
        <v>0.95454652473213297</v>
      </c>
      <c r="Y3652" s="105">
        <v>0.94888059017035298</v>
      </c>
      <c r="Z3652" s="105">
        <v>0.94397255462253904</v>
      </c>
      <c r="AA3652" s="105">
        <v>0.93827054178737102</v>
      </c>
      <c r="AB3652" s="105">
        <v>0.938473936876137</v>
      </c>
      <c r="AC3652" s="105">
        <v>0.94269414876770696</v>
      </c>
      <c r="AD3652" s="105">
        <v>0.95310554306657602</v>
      </c>
      <c r="AE3652" s="105">
        <v>0.96425206197045898</v>
      </c>
      <c r="AF3652" s="105">
        <v>0.97592778519913403</v>
      </c>
      <c r="AG3652" s="105">
        <v>0.98109759396321905</v>
      </c>
      <c r="AH3652" s="105">
        <v>0.983991167735356</v>
      </c>
      <c r="AI3652" s="105">
        <v>0.992680717255918</v>
      </c>
      <c r="AJ3652" s="105">
        <v>0.98016650445958797</v>
      </c>
      <c r="AK3652" s="105">
        <v>0.972063969083513</v>
      </c>
    </row>
    <row r="3653" spans="1:37" s="105" customFormat="1" x14ac:dyDescent="0.3">
      <c r="A3653" s="108" t="str">
        <f t="shared" ref="A3653:A3716" si="81">_xlfn.CONCAT(C3653,D3653,E3653)</f>
        <v>SDGbaseTRA_AgMed_v7PVAXaapul</v>
      </c>
      <c r="B3653" s="108" t="s">
        <v>220</v>
      </c>
      <c r="C3653" s="108" t="s">
        <v>330</v>
      </c>
      <c r="D3653" s="108" t="s">
        <v>212</v>
      </c>
      <c r="E3653" s="105" t="s">
        <v>12</v>
      </c>
      <c r="F3653" s="105">
        <v>0.999999999999862</v>
      </c>
      <c r="G3653" s="105">
        <v>0.94538523603955504</v>
      </c>
      <c r="H3653" s="105">
        <v>0.93865847337934805</v>
      </c>
      <c r="I3653" s="105">
        <v>0.95378077391720495</v>
      </c>
      <c r="J3653" s="105">
        <v>0.97109442440581695</v>
      </c>
      <c r="K3653" s="105">
        <v>0.96988804863369105</v>
      </c>
      <c r="L3653" s="105">
        <v>0.96826670613642096</v>
      </c>
      <c r="M3653" s="105">
        <v>0.95680051584490899</v>
      </c>
      <c r="N3653" s="105">
        <v>0.947448471597932</v>
      </c>
      <c r="O3653" s="105">
        <v>0.94345348807914098</v>
      </c>
      <c r="P3653" s="105">
        <v>0.93365130554491704</v>
      </c>
      <c r="Q3653" s="105">
        <v>0.92634730093666195</v>
      </c>
      <c r="R3653" s="105">
        <v>0.93904128469305503</v>
      </c>
      <c r="S3653" s="105">
        <v>0.93939722997340802</v>
      </c>
      <c r="T3653" s="105">
        <v>0.93824224994448202</v>
      </c>
      <c r="U3653" s="105">
        <v>0.93913056953310403</v>
      </c>
      <c r="V3653" s="105">
        <v>0.94072755458350599</v>
      </c>
      <c r="W3653" s="105">
        <v>0.93838405518548096</v>
      </c>
      <c r="X3653" s="105">
        <v>0.9326367081368</v>
      </c>
      <c r="Y3653" s="105">
        <v>0.92784851668856405</v>
      </c>
      <c r="Z3653" s="105">
        <v>0.924623205697231</v>
      </c>
      <c r="AA3653" s="105">
        <v>0.919317136048584</v>
      </c>
      <c r="AB3653" s="105">
        <v>0.91805643605000598</v>
      </c>
      <c r="AC3653" s="105">
        <v>0.92095000560634299</v>
      </c>
      <c r="AD3653" s="105">
        <v>0.93246081201481601</v>
      </c>
      <c r="AE3653" s="105">
        <v>0.94504024121394203</v>
      </c>
      <c r="AF3653" s="105">
        <v>0.95870032824277196</v>
      </c>
      <c r="AG3653" s="105">
        <v>0.97041287696668299</v>
      </c>
      <c r="AH3653" s="105">
        <v>0.97823107882586202</v>
      </c>
      <c r="AI3653" s="105">
        <v>0.99536744553872603</v>
      </c>
      <c r="AJ3653" s="105">
        <v>0.99887256998071905</v>
      </c>
      <c r="AK3653" s="105">
        <v>1.0005169883968801</v>
      </c>
    </row>
    <row r="3654" spans="1:37" s="105" customFormat="1" x14ac:dyDescent="0.3">
      <c r="A3654" s="108" t="str">
        <f t="shared" si="81"/>
        <v>SDGbaseTRA_AgMed_v7PVAXaasug</v>
      </c>
      <c r="B3654" s="108" t="s">
        <v>220</v>
      </c>
      <c r="C3654" s="108" t="s">
        <v>330</v>
      </c>
      <c r="D3654" s="108" t="s">
        <v>212</v>
      </c>
      <c r="E3654" s="105" t="s">
        <v>13</v>
      </c>
      <c r="F3654" s="105">
        <v>1</v>
      </c>
      <c r="G3654" s="105">
        <v>0.98050370519610097</v>
      </c>
      <c r="H3654" s="105">
        <v>0.968181883682116</v>
      </c>
      <c r="I3654" s="105">
        <v>0.97192600533409301</v>
      </c>
      <c r="J3654" s="105">
        <v>0.97975077241741904</v>
      </c>
      <c r="K3654" s="105">
        <v>0.97701174312980199</v>
      </c>
      <c r="L3654" s="105">
        <v>0.97536478277459704</v>
      </c>
      <c r="M3654" s="105">
        <v>0.97050126766460798</v>
      </c>
      <c r="N3654" s="105">
        <v>0.964585745150906</v>
      </c>
      <c r="O3654" s="105">
        <v>0.97927966316457504</v>
      </c>
      <c r="P3654" s="105">
        <v>0.97016264148726095</v>
      </c>
      <c r="Q3654" s="105">
        <v>0.95906682363884999</v>
      </c>
      <c r="R3654" s="105">
        <v>0.96353461587431899</v>
      </c>
      <c r="S3654" s="105">
        <v>0.96337734656753904</v>
      </c>
      <c r="T3654" s="105">
        <v>0.96254308826885504</v>
      </c>
      <c r="U3654" s="105">
        <v>0.96265722680967403</v>
      </c>
      <c r="V3654" s="105">
        <v>0.96101942233157001</v>
      </c>
      <c r="W3654" s="105">
        <v>0.96112604987500405</v>
      </c>
      <c r="X3654" s="105">
        <v>0.96226404823605904</v>
      </c>
      <c r="Y3654" s="105">
        <v>0.95887518653081705</v>
      </c>
      <c r="Z3654" s="105">
        <v>0.95517390080690801</v>
      </c>
      <c r="AA3654" s="105">
        <v>0.95302968251327302</v>
      </c>
      <c r="AB3654" s="105">
        <v>0.95501908642632904</v>
      </c>
      <c r="AC3654" s="105">
        <v>0.95433882137825798</v>
      </c>
      <c r="AD3654" s="105">
        <v>0.95634196271307403</v>
      </c>
      <c r="AE3654" s="105">
        <v>0.95827098966509405</v>
      </c>
      <c r="AF3654" s="105">
        <v>0.96238209285489695</v>
      </c>
      <c r="AG3654" s="105">
        <v>0.96630239345871205</v>
      </c>
      <c r="AH3654" s="105">
        <v>0.95975262237868098</v>
      </c>
      <c r="AI3654" s="105">
        <v>0.95622532032256402</v>
      </c>
      <c r="AJ3654" s="105">
        <v>0.95111551592665899</v>
      </c>
      <c r="AK3654" s="105">
        <v>0.94938478348118704</v>
      </c>
    </row>
    <row r="3655" spans="1:37" s="105" customFormat="1" x14ac:dyDescent="0.3">
      <c r="A3655" s="108" t="str">
        <f t="shared" si="81"/>
        <v>SDGbaseTRA_AgMed_v7PVAXaaoth</v>
      </c>
      <c r="B3655" s="108" t="s">
        <v>220</v>
      </c>
      <c r="C3655" s="108" t="s">
        <v>330</v>
      </c>
      <c r="D3655" s="108" t="s">
        <v>212</v>
      </c>
      <c r="E3655" s="105" t="s">
        <v>14</v>
      </c>
      <c r="F3655" s="105">
        <v>0.99999999999990696</v>
      </c>
      <c r="G3655" s="105">
        <v>0.92702986941483201</v>
      </c>
      <c r="H3655" s="105">
        <v>0.95926290696053695</v>
      </c>
      <c r="I3655" s="105">
        <v>0.97291115797505201</v>
      </c>
      <c r="J3655" s="105">
        <v>1.00114930170654</v>
      </c>
      <c r="K3655" s="105">
        <v>1.0270445242741499</v>
      </c>
      <c r="L3655" s="105">
        <v>1.05556331427176</v>
      </c>
      <c r="M3655" s="105">
        <v>1.0835330557651499</v>
      </c>
      <c r="N3655" s="105">
        <v>1.1099470756971199</v>
      </c>
      <c r="O3655" s="105">
        <v>1.2013475006344101</v>
      </c>
      <c r="P3655" s="105">
        <v>1.23243842411884</v>
      </c>
      <c r="Q3655" s="105">
        <v>1.2474505639076601</v>
      </c>
      <c r="R3655" s="105">
        <v>1.27590506640977</v>
      </c>
      <c r="S3655" s="105">
        <v>1.2975377918091699</v>
      </c>
      <c r="T3655" s="105">
        <v>1.3221234851393899</v>
      </c>
      <c r="U3655" s="105">
        <v>1.35316974289563</v>
      </c>
      <c r="V3655" s="105">
        <v>1.3796204305036099</v>
      </c>
      <c r="W3655" s="105">
        <v>1.4105164597474</v>
      </c>
      <c r="X3655" s="105">
        <v>1.44698116914756</v>
      </c>
      <c r="Y3655" s="105">
        <v>1.4718117704354701</v>
      </c>
      <c r="Z3655" s="105">
        <v>1.4891887744871299</v>
      </c>
      <c r="AA3655" s="105">
        <v>1.5082860372698601</v>
      </c>
      <c r="AB3655" s="105">
        <v>1.5419565959255599</v>
      </c>
      <c r="AC3655" s="105">
        <v>1.56744771311856</v>
      </c>
      <c r="AD3655" s="105">
        <v>1.59601122874294</v>
      </c>
      <c r="AE3655" s="105">
        <v>1.6265362203823499</v>
      </c>
      <c r="AF3655" s="105">
        <v>1.6630872012732001</v>
      </c>
      <c r="AG3655" s="105">
        <v>1.6972349759743699</v>
      </c>
      <c r="AH3655" s="105">
        <v>1.67575431861652</v>
      </c>
      <c r="AI3655" s="105">
        <v>1.6425380833813401</v>
      </c>
      <c r="AJ3655" s="105">
        <v>1.58139903561168</v>
      </c>
      <c r="AK3655" s="105">
        <v>1.52668589328422</v>
      </c>
    </row>
    <row r="3656" spans="1:37" s="105" customFormat="1" x14ac:dyDescent="0.3">
      <c r="A3656" s="108" t="str">
        <f t="shared" si="81"/>
        <v>SDGbaseTRA_AgMed_v7PVAXalani</v>
      </c>
      <c r="B3656" s="108" t="s">
        <v>220</v>
      </c>
      <c r="C3656" s="108" t="s">
        <v>330</v>
      </c>
      <c r="D3656" s="108" t="s">
        <v>212</v>
      </c>
      <c r="E3656" s="105" t="s">
        <v>15</v>
      </c>
      <c r="F3656" s="105">
        <v>0.99999999999979805</v>
      </c>
      <c r="G3656" s="105">
        <v>0.79563024397750404</v>
      </c>
      <c r="H3656" s="105">
        <v>0.85583525833575902</v>
      </c>
      <c r="I3656" s="105">
        <v>0.86662930777754299</v>
      </c>
      <c r="J3656" s="105">
        <v>0.90193136306224797</v>
      </c>
      <c r="K3656" s="105">
        <v>0.91130020235354903</v>
      </c>
      <c r="L3656" s="105">
        <v>0.91149697217445802</v>
      </c>
      <c r="M3656" s="105">
        <v>0.91114991713072402</v>
      </c>
      <c r="N3656" s="105">
        <v>0.91316891010400203</v>
      </c>
      <c r="O3656" s="105">
        <v>0.96454400712464305</v>
      </c>
      <c r="P3656" s="105">
        <v>0.95037522263984897</v>
      </c>
      <c r="Q3656" s="105">
        <v>0.93651035187772003</v>
      </c>
      <c r="R3656" s="105">
        <v>0.94382457597180902</v>
      </c>
      <c r="S3656" s="105">
        <v>0.93608264660131701</v>
      </c>
      <c r="T3656" s="105">
        <v>0.93125682536729104</v>
      </c>
      <c r="U3656" s="105">
        <v>0.92671041834074597</v>
      </c>
      <c r="V3656" s="105">
        <v>0.92362276108419905</v>
      </c>
      <c r="W3656" s="105">
        <v>0.92213353622433902</v>
      </c>
      <c r="X3656" s="105">
        <v>0.92025188543650405</v>
      </c>
      <c r="Y3656" s="105">
        <v>0.91574137432023694</v>
      </c>
      <c r="Z3656" s="105">
        <v>0.90836026774190903</v>
      </c>
      <c r="AA3656" s="105">
        <v>0.90190776794639205</v>
      </c>
      <c r="AB3656" s="105">
        <v>0.91468249390358602</v>
      </c>
      <c r="AC3656" s="105">
        <v>0.92071396819878204</v>
      </c>
      <c r="AD3656" s="105">
        <v>0.92714728013345205</v>
      </c>
      <c r="AE3656" s="105">
        <v>0.93256965720794704</v>
      </c>
      <c r="AF3656" s="105">
        <v>0.93970485835685003</v>
      </c>
      <c r="AG3656" s="105">
        <v>0.94379638654584597</v>
      </c>
      <c r="AH3656" s="105">
        <v>0.99787719809873399</v>
      </c>
      <c r="AI3656" s="105">
        <v>1.0364403371864399</v>
      </c>
      <c r="AJ3656" s="105">
        <v>1.0315751905619099</v>
      </c>
      <c r="AK3656" s="105">
        <v>1.0277713444559</v>
      </c>
    </row>
    <row r="3657" spans="1:37" s="105" customFormat="1" x14ac:dyDescent="0.3">
      <c r="A3657" s="108" t="str">
        <f t="shared" si="81"/>
        <v>SDGbaseTRA_AgMed_v7PVAXafore</v>
      </c>
      <c r="B3657" s="108" t="s">
        <v>220</v>
      </c>
      <c r="C3657" s="108" t="s">
        <v>330</v>
      </c>
      <c r="D3657" s="108" t="s">
        <v>212</v>
      </c>
      <c r="E3657" s="105" t="s">
        <v>16</v>
      </c>
      <c r="F3657" s="105">
        <v>1</v>
      </c>
      <c r="G3657" s="105">
        <v>0.95741745211728901</v>
      </c>
      <c r="H3657" s="105">
        <v>0.95346785344988005</v>
      </c>
      <c r="I3657" s="105">
        <v>0.96026649581875101</v>
      </c>
      <c r="J3657" s="105">
        <v>0.96101771707028905</v>
      </c>
      <c r="K3657" s="105">
        <v>0.95656618439114605</v>
      </c>
      <c r="L3657" s="105">
        <v>0.95302220580027697</v>
      </c>
      <c r="M3657" s="105">
        <v>0.94715911853405399</v>
      </c>
      <c r="N3657" s="105">
        <v>0.94978420340809899</v>
      </c>
      <c r="O3657" s="105">
        <v>0.95691436215464598</v>
      </c>
      <c r="P3657" s="105">
        <v>0.95199523379617002</v>
      </c>
      <c r="Q3657" s="105">
        <v>0.94137881570377002</v>
      </c>
      <c r="R3657" s="105">
        <v>0.94275965128457495</v>
      </c>
      <c r="S3657" s="105">
        <v>0.94198076698631805</v>
      </c>
      <c r="T3657" s="105">
        <v>0.94424296809188202</v>
      </c>
      <c r="U3657" s="105">
        <v>0.94992377880338397</v>
      </c>
      <c r="V3657" s="105">
        <v>0.95531850879616798</v>
      </c>
      <c r="W3657" s="105">
        <v>0.95978120161296598</v>
      </c>
      <c r="X3657" s="105">
        <v>0.96093814929936405</v>
      </c>
      <c r="Y3657" s="105">
        <v>0.96353732519838997</v>
      </c>
      <c r="Z3657" s="105">
        <v>0.95822136449673001</v>
      </c>
      <c r="AA3657" s="105">
        <v>0.95411894122027296</v>
      </c>
      <c r="AB3657" s="105">
        <v>0.95229344532982296</v>
      </c>
      <c r="AC3657" s="105">
        <v>0.95265030791967398</v>
      </c>
      <c r="AD3657" s="105">
        <v>0.954979041465155</v>
      </c>
      <c r="AE3657" s="105">
        <v>0.95865160903803603</v>
      </c>
      <c r="AF3657" s="105">
        <v>0.96522280198694899</v>
      </c>
      <c r="AG3657" s="105">
        <v>0.96883025048406102</v>
      </c>
      <c r="AH3657" s="105">
        <v>0.97166981296829202</v>
      </c>
      <c r="AI3657" s="105">
        <v>0.97512783713260198</v>
      </c>
      <c r="AJ3657" s="105">
        <v>0.96570013797171095</v>
      </c>
      <c r="AK3657" s="105">
        <v>0.96260698110088605</v>
      </c>
    </row>
    <row r="3658" spans="1:37" s="105" customFormat="1" x14ac:dyDescent="0.3">
      <c r="A3658" s="108" t="str">
        <f t="shared" si="81"/>
        <v>SDGbaseTRA_AgMed_v7PVAXafish</v>
      </c>
      <c r="B3658" s="108" t="s">
        <v>220</v>
      </c>
      <c r="C3658" s="108" t="s">
        <v>330</v>
      </c>
      <c r="D3658" s="108" t="s">
        <v>212</v>
      </c>
      <c r="E3658" s="105" t="s">
        <v>17</v>
      </c>
      <c r="F3658" s="105">
        <v>0.99999999999986899</v>
      </c>
      <c r="G3658" s="105">
        <v>0.93275222061267604</v>
      </c>
      <c r="H3658" s="105">
        <v>0.93764829824198603</v>
      </c>
      <c r="I3658" s="105">
        <v>0.92721324438316599</v>
      </c>
      <c r="J3658" s="105">
        <v>0.93465148555007405</v>
      </c>
      <c r="K3658" s="105">
        <v>0.93744739022386303</v>
      </c>
      <c r="L3658" s="105">
        <v>0.93769247908111797</v>
      </c>
      <c r="M3658" s="105">
        <v>0.93799918498353396</v>
      </c>
      <c r="N3658" s="105">
        <v>0.93920391436218897</v>
      </c>
      <c r="O3658" s="105">
        <v>0.97722826138707297</v>
      </c>
      <c r="P3658" s="105">
        <v>0.97548205073558703</v>
      </c>
      <c r="Q3658" s="105">
        <v>0.96790991365748302</v>
      </c>
      <c r="R3658" s="105">
        <v>0.966685374212777</v>
      </c>
      <c r="S3658" s="105">
        <v>0.96265299797931203</v>
      </c>
      <c r="T3658" s="105">
        <v>0.95991145942018896</v>
      </c>
      <c r="U3658" s="105">
        <v>0.95716134207938797</v>
      </c>
      <c r="V3658" s="105">
        <v>0.95346685003805198</v>
      </c>
      <c r="W3658" s="105">
        <v>0.95198690936541897</v>
      </c>
      <c r="X3658" s="105">
        <v>0.95201643332155905</v>
      </c>
      <c r="Y3658" s="105">
        <v>0.95027715699293303</v>
      </c>
      <c r="Z3658" s="105">
        <v>0.94685205298845199</v>
      </c>
      <c r="AA3658" s="105">
        <v>0.94541348441498596</v>
      </c>
      <c r="AB3658" s="105">
        <v>0.952369475631345</v>
      </c>
      <c r="AC3658" s="105">
        <v>0.95484919487281605</v>
      </c>
      <c r="AD3658" s="105">
        <v>0.95563900878876595</v>
      </c>
      <c r="AE3658" s="105">
        <v>0.95563254118630303</v>
      </c>
      <c r="AF3658" s="105">
        <v>0.95660003360386803</v>
      </c>
      <c r="AG3658" s="105">
        <v>0.95727762831894703</v>
      </c>
      <c r="AH3658" s="105">
        <v>0.97254598122642499</v>
      </c>
      <c r="AI3658" s="105">
        <v>0.98057133065330004</v>
      </c>
      <c r="AJ3658" s="105">
        <v>0.97960405705095099</v>
      </c>
      <c r="AK3658" s="105">
        <v>0.98074878605328197</v>
      </c>
    </row>
    <row r="3659" spans="1:37" s="105" customFormat="1" x14ac:dyDescent="0.3">
      <c r="A3659" s="108" t="str">
        <f t="shared" si="81"/>
        <v>SDGbaseTRA_AgMed_v7PVAXacoal</v>
      </c>
      <c r="B3659" s="108" t="s">
        <v>220</v>
      </c>
      <c r="C3659" s="108" t="s">
        <v>330</v>
      </c>
      <c r="D3659" s="108" t="s">
        <v>212</v>
      </c>
      <c r="E3659" s="105" t="s">
        <v>18</v>
      </c>
      <c r="F3659" s="105">
        <v>0.99999999999974898</v>
      </c>
      <c r="G3659" s="105">
        <v>1.0328654045771299</v>
      </c>
      <c r="H3659" s="105">
        <v>1.0513073912791699</v>
      </c>
      <c r="I3659" s="105">
        <v>1.04701581390648</v>
      </c>
      <c r="J3659" s="105">
        <v>1.0550354872424701</v>
      </c>
      <c r="K3659" s="105">
        <v>1.05573303065763</v>
      </c>
      <c r="L3659" s="105">
        <v>1.0612147930695199</v>
      </c>
      <c r="M3659" s="105">
        <v>1.0773315585029699</v>
      </c>
      <c r="N3659" s="105">
        <v>1.1332977136009399</v>
      </c>
      <c r="O3659" s="105">
        <v>1.27564692585335</v>
      </c>
      <c r="P3659" s="105">
        <v>1.4275804014953</v>
      </c>
      <c r="Q3659" s="105">
        <v>1.6388827410803899</v>
      </c>
      <c r="R3659" s="105">
        <v>1.86997954954007</v>
      </c>
      <c r="S3659" s="105">
        <v>2.1501197739908</v>
      </c>
      <c r="T3659" s="105">
        <v>2.4559857134190102</v>
      </c>
      <c r="U3659" s="105">
        <v>2.7616233087428399</v>
      </c>
      <c r="V3659" s="105">
        <v>3.06239770545023</v>
      </c>
      <c r="W3659" s="105">
        <v>3.5487562407104498</v>
      </c>
      <c r="X3659" s="105">
        <v>4.5435194637849703</v>
      </c>
      <c r="Y3659" s="105">
        <v>5.71391153935771</v>
      </c>
      <c r="Z3659" s="105">
        <v>7.2189855216881504</v>
      </c>
      <c r="AA3659" s="105">
        <v>9.2213834256867795</v>
      </c>
      <c r="AB3659" s="105">
        <v>10.547765761219701</v>
      </c>
      <c r="AC3659" s="105">
        <v>11.250453480983101</v>
      </c>
      <c r="AD3659" s="105">
        <v>11.5329412990113</v>
      </c>
      <c r="AE3659" s="105">
        <v>11.466653729380299</v>
      </c>
      <c r="AF3659" s="105">
        <v>11.1119628535281</v>
      </c>
      <c r="AG3659" s="105">
        <v>10.7222312504062</v>
      </c>
      <c r="AH3659" s="105">
        <v>7.4176901852133303</v>
      </c>
      <c r="AI3659" s="105">
        <v>1.4698116437736699</v>
      </c>
      <c r="AJ3659" s="105">
        <v>1.5543975150770899</v>
      </c>
      <c r="AK3659" s="105">
        <v>1.72733094225483</v>
      </c>
    </row>
    <row r="3660" spans="1:37" s="105" customFormat="1" x14ac:dyDescent="0.3">
      <c r="A3660" s="108" t="str">
        <f t="shared" si="81"/>
        <v>SDGbaseTRA_AgMed_v7PVAXagold</v>
      </c>
      <c r="B3660" s="108" t="s">
        <v>220</v>
      </c>
      <c r="C3660" s="108" t="s">
        <v>330</v>
      </c>
      <c r="D3660" s="108" t="s">
        <v>212</v>
      </c>
      <c r="E3660" s="105" t="s">
        <v>19</v>
      </c>
      <c r="F3660" s="105">
        <v>1.0000000000000999</v>
      </c>
      <c r="G3660" s="105">
        <v>0.98085713042825795</v>
      </c>
      <c r="H3660" s="105">
        <v>1.0046138963015001</v>
      </c>
      <c r="I3660" s="105">
        <v>1.0086561340967499</v>
      </c>
      <c r="J3660" s="105">
        <v>1.01943464258974</v>
      </c>
      <c r="K3660" s="105">
        <v>1.0340718757435901</v>
      </c>
      <c r="L3660" s="105">
        <v>1.0540214405927399</v>
      </c>
      <c r="M3660" s="105">
        <v>1.08388578706422</v>
      </c>
      <c r="N3660" s="105">
        <v>1.11000050079027</v>
      </c>
      <c r="O3660" s="105">
        <v>1.1890816239561799</v>
      </c>
      <c r="P3660" s="105">
        <v>1.2169549934216499</v>
      </c>
      <c r="Q3660" s="105">
        <v>1.22647133775927</v>
      </c>
      <c r="R3660" s="105">
        <v>1.22457887922172</v>
      </c>
      <c r="S3660" s="105">
        <v>1.22744066470036</v>
      </c>
      <c r="T3660" s="105">
        <v>1.2304535576851801</v>
      </c>
      <c r="U3660" s="105">
        <v>1.23764971410691</v>
      </c>
      <c r="V3660" s="105">
        <v>1.23780190288612</v>
      </c>
      <c r="W3660" s="105">
        <v>1.23648176515297</v>
      </c>
      <c r="X3660" s="105">
        <v>1.23254996709634</v>
      </c>
      <c r="Y3660" s="105">
        <v>1.21598540588238</v>
      </c>
      <c r="Z3660" s="105">
        <v>1.18939030379392</v>
      </c>
      <c r="AA3660" s="105">
        <v>1.16311273613503</v>
      </c>
      <c r="AB3660" s="105">
        <v>1.16988020084191</v>
      </c>
      <c r="AC3660" s="105">
        <v>1.18420592293014</v>
      </c>
      <c r="AD3660" s="105">
        <v>1.2046503812934199</v>
      </c>
      <c r="AE3660" s="105">
        <v>1.22923003297404</v>
      </c>
      <c r="AF3660" s="105">
        <v>1.2580533026535401</v>
      </c>
      <c r="AG3660" s="105">
        <v>1.2461875028181899</v>
      </c>
      <c r="AH3660" s="105">
        <v>1.25936344061674</v>
      </c>
      <c r="AI3660" s="105">
        <v>1.26308439740713</v>
      </c>
      <c r="AJ3660" s="105">
        <v>1.1753332007750501</v>
      </c>
      <c r="AK3660" s="105">
        <v>1.0922677531657301</v>
      </c>
    </row>
    <row r="3661" spans="1:37" s="105" customFormat="1" x14ac:dyDescent="0.3">
      <c r="A3661" s="108" t="str">
        <f t="shared" si="81"/>
        <v>SDGbaseTRA_AgMed_v7PVAXangas</v>
      </c>
      <c r="B3661" s="108" t="s">
        <v>220</v>
      </c>
      <c r="C3661" s="108" t="s">
        <v>330</v>
      </c>
      <c r="D3661" s="108" t="s">
        <v>212</v>
      </c>
      <c r="E3661" s="105" t="s">
        <v>20</v>
      </c>
      <c r="F3661" s="105">
        <v>1.00000000000004</v>
      </c>
      <c r="G3661" s="105">
        <v>1.04617452890914</v>
      </c>
      <c r="H3661" s="105">
        <v>1.06453716734577</v>
      </c>
      <c r="I3661" s="105">
        <v>1.0604939873768999</v>
      </c>
      <c r="J3661" s="105">
        <v>1.0670173741279101</v>
      </c>
      <c r="K3661" s="105">
        <v>1.07623780480815</v>
      </c>
      <c r="L3661" s="105">
        <v>1.0876190080503201</v>
      </c>
      <c r="M3661" s="105">
        <v>1.1048815648400201</v>
      </c>
      <c r="N3661" s="105">
        <v>1.1187674541335999</v>
      </c>
      <c r="O3661" s="105">
        <v>1.19154335242734</v>
      </c>
      <c r="P3661" s="105">
        <v>1.2115049056721701</v>
      </c>
      <c r="Q3661" s="105">
        <v>1.2176400111321799</v>
      </c>
      <c r="R3661" s="105">
        <v>1.21644550202163</v>
      </c>
      <c r="S3661" s="105">
        <v>1.2195519731418001</v>
      </c>
      <c r="T3661" s="105">
        <v>1.22280502580872</v>
      </c>
      <c r="U3661" s="105">
        <v>1.2273523401453901</v>
      </c>
      <c r="V3661" s="105">
        <v>1.2282023522880301</v>
      </c>
      <c r="W3661" s="105">
        <v>1.2310757824665499</v>
      </c>
      <c r="X3661" s="105">
        <v>1.2338307094047301</v>
      </c>
      <c r="Y3661" s="105">
        <v>1.2303322887658601</v>
      </c>
      <c r="Z3661" s="105">
        <v>1.22266404690645</v>
      </c>
      <c r="AA3661" s="105">
        <v>1.2203863158577499</v>
      </c>
      <c r="AB3661" s="105">
        <v>1.23035090190314</v>
      </c>
      <c r="AC3661" s="105">
        <v>1.2374828207788899</v>
      </c>
      <c r="AD3661" s="105">
        <v>1.24454700579122</v>
      </c>
      <c r="AE3661" s="105">
        <v>1.2500839173232701</v>
      </c>
      <c r="AF3661" s="105">
        <v>1.2568703002567501</v>
      </c>
      <c r="AG3661" s="105">
        <v>1.26173118998599</v>
      </c>
      <c r="AH3661" s="105">
        <v>1.26523378588109</v>
      </c>
      <c r="AI3661" s="105">
        <v>1.2574615145902399</v>
      </c>
      <c r="AJ3661" s="105">
        <v>1.23341377851014</v>
      </c>
      <c r="AK3661" s="105">
        <v>1.2087699387537101</v>
      </c>
    </row>
    <row r="3662" spans="1:37" s="105" customFormat="1" x14ac:dyDescent="0.3">
      <c r="A3662" s="108" t="str">
        <f t="shared" si="81"/>
        <v>SDGbaseTRA_AgMed_v7PVAXapgm</v>
      </c>
      <c r="B3662" s="108" t="s">
        <v>220</v>
      </c>
      <c r="C3662" s="108" t="s">
        <v>330</v>
      </c>
      <c r="D3662" s="108" t="s">
        <v>212</v>
      </c>
      <c r="E3662" s="105" t="s">
        <v>21</v>
      </c>
      <c r="F3662" s="105">
        <v>1.00000000000004</v>
      </c>
      <c r="G3662" s="105">
        <v>0.68957517462913598</v>
      </c>
      <c r="H3662" s="105">
        <v>0.82726003547421001</v>
      </c>
      <c r="I3662" s="105">
        <v>0.94762500525186899</v>
      </c>
      <c r="J3662" s="105">
        <v>1.0227887748611</v>
      </c>
      <c r="K3662" s="105">
        <v>1.06109570526812</v>
      </c>
      <c r="L3662" s="105">
        <v>1.0674627443796501</v>
      </c>
      <c r="M3662" s="105">
        <v>0.98938023460981805</v>
      </c>
      <c r="N3662" s="105">
        <v>0.95281296827801099</v>
      </c>
      <c r="O3662" s="105">
        <v>0.92764086837460402</v>
      </c>
      <c r="P3662" s="105">
        <v>0.91746106207551303</v>
      </c>
      <c r="Q3662" s="105">
        <v>0.91354296549480496</v>
      </c>
      <c r="R3662" s="105">
        <v>0.94090807606830196</v>
      </c>
      <c r="S3662" s="105">
        <v>0.96353382189359904</v>
      </c>
      <c r="T3662" s="105">
        <v>0.97535004313116902</v>
      </c>
      <c r="U3662" s="105">
        <v>0.97803268125563902</v>
      </c>
      <c r="V3662" s="105">
        <v>0.988659019085813</v>
      </c>
      <c r="W3662" s="105">
        <v>0.99155766830230996</v>
      </c>
      <c r="X3662" s="105">
        <v>0.98667370765038198</v>
      </c>
      <c r="Y3662" s="105">
        <v>0.98668027454060903</v>
      </c>
      <c r="Z3662" s="105">
        <v>0.98506877493646505</v>
      </c>
      <c r="AA3662" s="105">
        <v>0.98305818462826999</v>
      </c>
      <c r="AB3662" s="105">
        <v>1.37176359316427</v>
      </c>
      <c r="AC3662" s="105">
        <v>1.50536491508602</v>
      </c>
      <c r="AD3662" s="105">
        <v>1.4702803620329401</v>
      </c>
      <c r="AE3662" s="105">
        <v>1.4183603091278001</v>
      </c>
      <c r="AF3662" s="105">
        <v>1.37334030453372</v>
      </c>
      <c r="AG3662" s="105">
        <v>1.3440801343078901</v>
      </c>
      <c r="AH3662" s="105">
        <v>1.5372546615807099</v>
      </c>
      <c r="AI3662" s="105">
        <v>1.6684884322843101</v>
      </c>
      <c r="AJ3662" s="105">
        <v>1.6740970300734399</v>
      </c>
      <c r="AK3662" s="105">
        <v>1.6661751503748901</v>
      </c>
    </row>
    <row r="3663" spans="1:37" s="105" customFormat="1" x14ac:dyDescent="0.3">
      <c r="A3663" s="108" t="str">
        <f t="shared" si="81"/>
        <v>SDGbaseTRA_AgMed_v7PVAXamore</v>
      </c>
      <c r="B3663" s="108" t="s">
        <v>220</v>
      </c>
      <c r="C3663" s="108" t="s">
        <v>330</v>
      </c>
      <c r="D3663" s="108" t="s">
        <v>212</v>
      </c>
      <c r="E3663" s="105" t="s">
        <v>22</v>
      </c>
      <c r="F3663" s="105">
        <v>1.0000000000001299</v>
      </c>
      <c r="G3663" s="105">
        <v>1.05987800134218</v>
      </c>
      <c r="H3663" s="105">
        <v>1.0652592512527901</v>
      </c>
      <c r="I3663" s="105">
        <v>1.0623125176588699</v>
      </c>
      <c r="J3663" s="105">
        <v>1.05839252851525</v>
      </c>
      <c r="K3663" s="105">
        <v>1.0566761909983</v>
      </c>
      <c r="L3663" s="105">
        <v>1.05646731807655</v>
      </c>
      <c r="M3663" s="105">
        <v>1.0610820712877</v>
      </c>
      <c r="N3663" s="105">
        <v>1.06168874420811</v>
      </c>
      <c r="O3663" s="105">
        <v>1.09126401202676</v>
      </c>
      <c r="P3663" s="105">
        <v>1.08935186818459</v>
      </c>
      <c r="Q3663" s="105">
        <v>1.07946270918502</v>
      </c>
      <c r="R3663" s="105">
        <v>1.0643311818487899</v>
      </c>
      <c r="S3663" s="105">
        <v>1.05746020870475</v>
      </c>
      <c r="T3663" s="105">
        <v>1.05136599015591</v>
      </c>
      <c r="U3663" s="105">
        <v>1.0466342094762</v>
      </c>
      <c r="V3663" s="105">
        <v>1.0418614207088199</v>
      </c>
      <c r="W3663" s="105">
        <v>1.0380449501161999</v>
      </c>
      <c r="X3663" s="105">
        <v>1.03387043349444</v>
      </c>
      <c r="Y3663" s="105">
        <v>1.0245918032091501</v>
      </c>
      <c r="Z3663" s="105">
        <v>1.0128443849517099</v>
      </c>
      <c r="AA3663" s="105">
        <v>1.0035664506453601</v>
      </c>
      <c r="AB3663" s="105">
        <v>1.0001715417058501</v>
      </c>
      <c r="AC3663" s="105">
        <v>0.99929629873682801</v>
      </c>
      <c r="AD3663" s="105">
        <v>1.00226133953606</v>
      </c>
      <c r="AE3663" s="105">
        <v>1.0063023365183399</v>
      </c>
      <c r="AF3663" s="105">
        <v>1.01219893517009</v>
      </c>
      <c r="AG3663" s="105">
        <v>1.01346619701958</v>
      </c>
      <c r="AH3663" s="105">
        <v>1.0163823575878199</v>
      </c>
      <c r="AI3663" s="105">
        <v>1.0137103670694201</v>
      </c>
      <c r="AJ3663" s="105">
        <v>0.99045453301303799</v>
      </c>
      <c r="AK3663" s="105">
        <v>0.97069218631162402</v>
      </c>
    </row>
    <row r="3664" spans="1:37" s="105" customFormat="1" x14ac:dyDescent="0.3">
      <c r="A3664" s="108" t="str">
        <f t="shared" si="81"/>
        <v>SDGbaseTRA_AgMed_v7PVAXamine</v>
      </c>
      <c r="B3664" s="108" t="s">
        <v>220</v>
      </c>
      <c r="C3664" s="108" t="s">
        <v>330</v>
      </c>
      <c r="D3664" s="108" t="s">
        <v>212</v>
      </c>
      <c r="E3664" s="105" t="s">
        <v>23</v>
      </c>
      <c r="F3664" s="105">
        <v>1.00000000000025</v>
      </c>
      <c r="G3664" s="105">
        <v>1.0288207967652501</v>
      </c>
      <c r="H3664" s="105">
        <v>1.0328368481874399</v>
      </c>
      <c r="I3664" s="105">
        <v>1.04474603516474</v>
      </c>
      <c r="J3664" s="105">
        <v>1.03954900815038</v>
      </c>
      <c r="K3664" s="105">
        <v>1.0361887554086</v>
      </c>
      <c r="L3664" s="105">
        <v>1.0348199580688</v>
      </c>
      <c r="M3664" s="105">
        <v>1.03816829403011</v>
      </c>
      <c r="N3664" s="105">
        <v>1.0348616562892901</v>
      </c>
      <c r="O3664" s="105">
        <v>1.04542847056648</v>
      </c>
      <c r="P3664" s="105">
        <v>1.0400712602015101</v>
      </c>
      <c r="Q3664" s="105">
        <v>1.0352243366392</v>
      </c>
      <c r="R3664" s="105">
        <v>1.0218606984568399</v>
      </c>
      <c r="S3664" s="105">
        <v>1.0243250103700099</v>
      </c>
      <c r="T3664" s="105">
        <v>1.02600913733169</v>
      </c>
      <c r="U3664" s="105">
        <v>1.0267643208262001</v>
      </c>
      <c r="V3664" s="105">
        <v>1.0287986816624399</v>
      </c>
      <c r="W3664" s="105">
        <v>1.0336087277980699</v>
      </c>
      <c r="X3664" s="105">
        <v>1.04146097249012</v>
      </c>
      <c r="Y3664" s="105">
        <v>1.04103461630636</v>
      </c>
      <c r="Z3664" s="105">
        <v>1.0389779791142699</v>
      </c>
      <c r="AA3664" s="105">
        <v>1.03700044531905</v>
      </c>
      <c r="AB3664" s="105">
        <v>1.0302849681108399</v>
      </c>
      <c r="AC3664" s="105">
        <v>1.02538683644339</v>
      </c>
      <c r="AD3664" s="105">
        <v>1.02569605134354</v>
      </c>
      <c r="AE3664" s="105">
        <v>1.02794656162423</v>
      </c>
      <c r="AF3664" s="105">
        <v>1.0342083541762199</v>
      </c>
      <c r="AG3664" s="105">
        <v>1.04165131920479</v>
      </c>
      <c r="AH3664" s="105">
        <v>1.04677916405377</v>
      </c>
      <c r="AI3664" s="105">
        <v>1.0457267054867601</v>
      </c>
      <c r="AJ3664" s="105">
        <v>1.0360300228972299</v>
      </c>
      <c r="AK3664" s="105">
        <v>1.03160790297482</v>
      </c>
    </row>
    <row r="3665" spans="1:37" s="105" customFormat="1" x14ac:dyDescent="0.3">
      <c r="A3665" s="108" t="str">
        <f t="shared" si="81"/>
        <v>SDGbaseTRA_AgMed_v7PVAXameat</v>
      </c>
      <c r="B3665" s="108" t="s">
        <v>220</v>
      </c>
      <c r="C3665" s="108" t="s">
        <v>330</v>
      </c>
      <c r="D3665" s="108" t="s">
        <v>212</v>
      </c>
      <c r="E3665" s="105" t="s">
        <v>24</v>
      </c>
      <c r="F3665" s="105">
        <v>1</v>
      </c>
      <c r="G3665" s="105">
        <v>0.96113451121773297</v>
      </c>
      <c r="H3665" s="105">
        <v>0.93156674198044298</v>
      </c>
      <c r="I3665" s="105">
        <v>0.92834525840466298</v>
      </c>
      <c r="J3665" s="105">
        <v>0.93306571642358904</v>
      </c>
      <c r="K3665" s="105">
        <v>0.93591105557502297</v>
      </c>
      <c r="L3665" s="105">
        <v>0.938781658982621</v>
      </c>
      <c r="M3665" s="105">
        <v>0.93906695407771801</v>
      </c>
      <c r="N3665" s="105">
        <v>0.93631069679978596</v>
      </c>
      <c r="O3665" s="105">
        <v>0.93675620176124796</v>
      </c>
      <c r="P3665" s="105">
        <v>0.94130050078076</v>
      </c>
      <c r="Q3665" s="105">
        <v>0.94120288771475902</v>
      </c>
      <c r="R3665" s="105">
        <v>0.95121078897281597</v>
      </c>
      <c r="S3665" s="105">
        <v>0.95299349646124798</v>
      </c>
      <c r="T3665" s="105">
        <v>0.95190996510826598</v>
      </c>
      <c r="U3665" s="105">
        <v>0.94957228995714205</v>
      </c>
      <c r="V3665" s="105">
        <v>0.94697950377306905</v>
      </c>
      <c r="W3665" s="105">
        <v>0.94461571659380905</v>
      </c>
      <c r="X3665" s="105">
        <v>0.94058989315738994</v>
      </c>
      <c r="Y3665" s="105">
        <v>0.93419926819264298</v>
      </c>
      <c r="Z3665" s="105">
        <v>0.92843069784862398</v>
      </c>
      <c r="AA3665" s="105">
        <v>0.92377449435247005</v>
      </c>
      <c r="AB3665" s="105">
        <v>0.922054656758725</v>
      </c>
      <c r="AC3665" s="105">
        <v>0.92362772020222705</v>
      </c>
      <c r="AD3665" s="105">
        <v>0.92964738901548105</v>
      </c>
      <c r="AE3665" s="105">
        <v>0.93560149246281299</v>
      </c>
      <c r="AF3665" s="105">
        <v>0.94267996138857302</v>
      </c>
      <c r="AG3665" s="105">
        <v>0.94711445590510601</v>
      </c>
      <c r="AH3665" s="105">
        <v>0.95363041703336904</v>
      </c>
      <c r="AI3665" s="105">
        <v>0.96904616002491195</v>
      </c>
      <c r="AJ3665" s="105">
        <v>0.97791844520869098</v>
      </c>
      <c r="AK3665" s="105">
        <v>0.98812060383425304</v>
      </c>
    </row>
    <row r="3666" spans="1:37" s="105" customFormat="1" x14ac:dyDescent="0.3">
      <c r="A3666" s="108" t="str">
        <f t="shared" si="81"/>
        <v>SDGbaseTRA_AgMed_v7PVAXapfis</v>
      </c>
      <c r="B3666" s="108" t="s">
        <v>220</v>
      </c>
      <c r="C3666" s="108" t="s">
        <v>330</v>
      </c>
      <c r="D3666" s="108" t="s">
        <v>212</v>
      </c>
      <c r="E3666" s="105" t="s">
        <v>25</v>
      </c>
      <c r="F3666" s="105">
        <v>0.99999999999995004</v>
      </c>
      <c r="G3666" s="105">
        <v>1.0013465621306801</v>
      </c>
      <c r="H3666" s="105">
        <v>0.99635401567498605</v>
      </c>
      <c r="I3666" s="105">
        <v>0.98871533612768003</v>
      </c>
      <c r="J3666" s="105">
        <v>0.98767123990455696</v>
      </c>
      <c r="K3666" s="105">
        <v>0.98668608488947596</v>
      </c>
      <c r="L3666" s="105">
        <v>0.98720937390298302</v>
      </c>
      <c r="M3666" s="105">
        <v>0.98763730476843403</v>
      </c>
      <c r="N3666" s="105">
        <v>0.98680806892097395</v>
      </c>
      <c r="O3666" s="105">
        <v>0.99878630695779602</v>
      </c>
      <c r="P3666" s="105">
        <v>0.99810364063018597</v>
      </c>
      <c r="Q3666" s="105">
        <v>0.99396652899195803</v>
      </c>
      <c r="R3666" s="105">
        <v>0.99761518859081899</v>
      </c>
      <c r="S3666" s="105">
        <v>0.99699160539235399</v>
      </c>
      <c r="T3666" s="105">
        <v>0.99615914986197895</v>
      </c>
      <c r="U3666" s="105">
        <v>0.99642204927693301</v>
      </c>
      <c r="V3666" s="105">
        <v>0.99542665009573195</v>
      </c>
      <c r="W3666" s="105">
        <v>0.99559855858662805</v>
      </c>
      <c r="X3666" s="105">
        <v>0.99503116333777197</v>
      </c>
      <c r="Y3666" s="105">
        <v>0.99104755627694896</v>
      </c>
      <c r="Z3666" s="105">
        <v>0.98664526845098</v>
      </c>
      <c r="AA3666" s="105">
        <v>0.98415360757111503</v>
      </c>
      <c r="AB3666" s="105">
        <v>0.98585023375735403</v>
      </c>
      <c r="AC3666" s="105">
        <v>0.98594318015344595</v>
      </c>
      <c r="AD3666" s="105">
        <v>0.98640359189250704</v>
      </c>
      <c r="AE3666" s="105">
        <v>0.98698857227463499</v>
      </c>
      <c r="AF3666" s="105">
        <v>0.989219027108316</v>
      </c>
      <c r="AG3666" s="105">
        <v>0.988895375943184</v>
      </c>
      <c r="AH3666" s="105">
        <v>0.98056083571057695</v>
      </c>
      <c r="AI3666" s="105">
        <v>0.97349995552133495</v>
      </c>
      <c r="AJ3666" s="105">
        <v>0.96326141227242101</v>
      </c>
      <c r="AK3666" s="105">
        <v>0.95844504725255697</v>
      </c>
    </row>
    <row r="3667" spans="1:37" s="105" customFormat="1" x14ac:dyDescent="0.3">
      <c r="A3667" s="108" t="str">
        <f t="shared" si="81"/>
        <v>SDGbaseTRA_AgMed_v7PVAXavege</v>
      </c>
      <c r="B3667" s="108" t="s">
        <v>220</v>
      </c>
      <c r="C3667" s="108" t="s">
        <v>330</v>
      </c>
      <c r="D3667" s="108" t="s">
        <v>212</v>
      </c>
      <c r="E3667" s="105" t="s">
        <v>26</v>
      </c>
      <c r="F3667" s="105">
        <v>0.99999999999991596</v>
      </c>
      <c r="G3667" s="105">
        <v>0.98376862738428605</v>
      </c>
      <c r="H3667" s="105">
        <v>0.98880738616529396</v>
      </c>
      <c r="I3667" s="105">
        <v>0.98264015698495699</v>
      </c>
      <c r="J3667" s="105">
        <v>0.98691140476686001</v>
      </c>
      <c r="K3667" s="105">
        <v>0.98872541336018005</v>
      </c>
      <c r="L3667" s="105">
        <v>0.99015076516784095</v>
      </c>
      <c r="M3667" s="105">
        <v>0.99117654235827302</v>
      </c>
      <c r="N3667" s="105">
        <v>0.99119960305600596</v>
      </c>
      <c r="O3667" s="105">
        <v>1.00945007387318</v>
      </c>
      <c r="P3667" s="105">
        <v>1.00730861472037</v>
      </c>
      <c r="Q3667" s="105">
        <v>1.00176049578766</v>
      </c>
      <c r="R3667" s="105">
        <v>1.0062132914308</v>
      </c>
      <c r="S3667" s="105">
        <v>1.0036821352004599</v>
      </c>
      <c r="T3667" s="105">
        <v>1.00185361865419</v>
      </c>
      <c r="U3667" s="105">
        <v>1.00137138972868</v>
      </c>
      <c r="V3667" s="105">
        <v>0.99972956890403997</v>
      </c>
      <c r="W3667" s="105">
        <v>0.99929677171106501</v>
      </c>
      <c r="X3667" s="105">
        <v>0.99879735026307703</v>
      </c>
      <c r="Y3667" s="105">
        <v>0.99452406873378896</v>
      </c>
      <c r="Z3667" s="105">
        <v>0.98981910728293898</v>
      </c>
      <c r="AA3667" s="105">
        <v>0.98687342679385603</v>
      </c>
      <c r="AB3667" s="105">
        <v>0.99013723037766899</v>
      </c>
      <c r="AC3667" s="105">
        <v>0.99049339571668604</v>
      </c>
      <c r="AD3667" s="105">
        <v>0.99137641018076395</v>
      </c>
      <c r="AE3667" s="105">
        <v>0.992197867448398</v>
      </c>
      <c r="AF3667" s="105">
        <v>0.99441907662242801</v>
      </c>
      <c r="AG3667" s="105">
        <v>0.99160399065971905</v>
      </c>
      <c r="AH3667" s="105">
        <v>0.98901451828651099</v>
      </c>
      <c r="AI3667" s="105">
        <v>0.985707239559379</v>
      </c>
      <c r="AJ3667" s="105">
        <v>0.973188665435751</v>
      </c>
      <c r="AK3667" s="105">
        <v>0.96610014349408602</v>
      </c>
    </row>
    <row r="3668" spans="1:37" s="105" customFormat="1" x14ac:dyDescent="0.3">
      <c r="A3668" s="108" t="str">
        <f t="shared" si="81"/>
        <v>SDGbaseTRA_AgMed_v7PVAXafats</v>
      </c>
      <c r="B3668" s="108" t="s">
        <v>220</v>
      </c>
      <c r="C3668" s="108" t="s">
        <v>330</v>
      </c>
      <c r="D3668" s="108" t="s">
        <v>212</v>
      </c>
      <c r="E3668" s="105" t="s">
        <v>27</v>
      </c>
      <c r="F3668" s="105">
        <v>0.999999999999866</v>
      </c>
      <c r="G3668" s="105">
        <v>0.96927674789293905</v>
      </c>
      <c r="H3668" s="105">
        <v>0.95876213351152695</v>
      </c>
      <c r="I3668" s="105">
        <v>0.93820640410892497</v>
      </c>
      <c r="J3668" s="105">
        <v>0.94846900656377997</v>
      </c>
      <c r="K3668" s="105">
        <v>0.94479801074942305</v>
      </c>
      <c r="L3668" s="105">
        <v>0.93914080090686602</v>
      </c>
      <c r="M3668" s="105">
        <v>0.935266233210166</v>
      </c>
      <c r="N3668" s="105">
        <v>0.93178676647210901</v>
      </c>
      <c r="O3668" s="105">
        <v>1.02013470514947</v>
      </c>
      <c r="P3668" s="105">
        <v>1.00627753069424</v>
      </c>
      <c r="Q3668" s="105">
        <v>0.979241904703536</v>
      </c>
      <c r="R3668" s="105">
        <v>0.959384309396761</v>
      </c>
      <c r="S3668" s="105">
        <v>0.94364971846228296</v>
      </c>
      <c r="T3668" s="105">
        <v>0.93337129775272698</v>
      </c>
      <c r="U3668" s="105">
        <v>0.92505381089609795</v>
      </c>
      <c r="V3668" s="105">
        <v>0.91266674884608401</v>
      </c>
      <c r="W3668" s="105">
        <v>0.90984722487761704</v>
      </c>
      <c r="X3668" s="105">
        <v>0.91574550644173502</v>
      </c>
      <c r="Y3668" s="105">
        <v>0.91479114759302105</v>
      </c>
      <c r="Z3668" s="105">
        <v>0.91153843218467301</v>
      </c>
      <c r="AA3668" s="105">
        <v>0.91351795681425696</v>
      </c>
      <c r="AB3668" s="105">
        <v>0.93098884633862999</v>
      </c>
      <c r="AC3668" s="105">
        <v>0.93049030039897995</v>
      </c>
      <c r="AD3668" s="105">
        <v>0.92220465698889498</v>
      </c>
      <c r="AE3668" s="105">
        <v>0.91146495283820195</v>
      </c>
      <c r="AF3668" s="105">
        <v>0.90255768308377804</v>
      </c>
      <c r="AG3668" s="105">
        <v>0.89390921266976398</v>
      </c>
      <c r="AH3668" s="105">
        <v>0.90012451027742801</v>
      </c>
      <c r="AI3668" s="105">
        <v>0.89692692544710095</v>
      </c>
      <c r="AJ3668" s="105">
        <v>0.89632652822084202</v>
      </c>
      <c r="AK3668" s="105">
        <v>0.89901121950753504</v>
      </c>
    </row>
    <row r="3669" spans="1:37" s="105" customFormat="1" x14ac:dyDescent="0.3">
      <c r="A3669" s="108" t="str">
        <f t="shared" si="81"/>
        <v>SDGbaseTRA_AgMed_v7PVAXadair</v>
      </c>
      <c r="B3669" s="108" t="s">
        <v>220</v>
      </c>
      <c r="C3669" s="108" t="s">
        <v>330</v>
      </c>
      <c r="D3669" s="108" t="s">
        <v>212</v>
      </c>
      <c r="E3669" s="105" t="s">
        <v>28</v>
      </c>
      <c r="F3669" s="105">
        <v>0.99999999999992595</v>
      </c>
      <c r="G3669" s="105">
        <v>0.99408001980219396</v>
      </c>
      <c r="H3669" s="105">
        <v>0.98421539581638395</v>
      </c>
      <c r="I3669" s="105">
        <v>0.97589927393011999</v>
      </c>
      <c r="J3669" s="105">
        <v>0.97913583797941495</v>
      </c>
      <c r="K3669" s="105">
        <v>0.98097871013499505</v>
      </c>
      <c r="L3669" s="105">
        <v>0.98296980458987104</v>
      </c>
      <c r="M3669" s="105">
        <v>0.98392356276017101</v>
      </c>
      <c r="N3669" s="105">
        <v>0.98350090592175199</v>
      </c>
      <c r="O3669" s="105">
        <v>0.99353703862127596</v>
      </c>
      <c r="P3669" s="105">
        <v>0.99133495104732905</v>
      </c>
      <c r="Q3669" s="105">
        <v>0.98627283746803096</v>
      </c>
      <c r="R3669" s="105">
        <v>0.99288057363117799</v>
      </c>
      <c r="S3669" s="105">
        <v>0.99152162152399503</v>
      </c>
      <c r="T3669" s="105">
        <v>0.99037648287673896</v>
      </c>
      <c r="U3669" s="105">
        <v>0.99089654514715297</v>
      </c>
      <c r="V3669" s="105">
        <v>0.99115489629503295</v>
      </c>
      <c r="W3669" s="105">
        <v>0.99212205664660202</v>
      </c>
      <c r="X3669" s="105">
        <v>0.991910837795004</v>
      </c>
      <c r="Y3669" s="105">
        <v>0.98803675217820897</v>
      </c>
      <c r="Z3669" s="105">
        <v>0.98357427853837998</v>
      </c>
      <c r="AA3669" s="105">
        <v>0.97959621179479395</v>
      </c>
      <c r="AB3669" s="105">
        <v>0.98034393555924004</v>
      </c>
      <c r="AC3669" s="105">
        <v>0.98016932868384499</v>
      </c>
      <c r="AD3669" s="105">
        <v>0.98200746033169795</v>
      </c>
      <c r="AE3669" s="105">
        <v>0.98445548856206999</v>
      </c>
      <c r="AF3669" s="105">
        <v>0.98866157682253497</v>
      </c>
      <c r="AG3669" s="105">
        <v>0.98778267236579198</v>
      </c>
      <c r="AH3669" s="105">
        <v>0.98483602000673198</v>
      </c>
      <c r="AI3669" s="105">
        <v>0.98525633748207697</v>
      </c>
      <c r="AJ3669" s="105">
        <v>0.97691654219164503</v>
      </c>
      <c r="AK3669" s="105">
        <v>0.97238236098813602</v>
      </c>
    </row>
    <row r="3670" spans="1:37" s="105" customFormat="1" x14ac:dyDescent="0.3">
      <c r="A3670" s="108" t="str">
        <f t="shared" si="81"/>
        <v>SDGbaseTRA_AgMed_v7PVAXagrai</v>
      </c>
      <c r="B3670" s="108" t="s">
        <v>220</v>
      </c>
      <c r="C3670" s="108" t="s">
        <v>330</v>
      </c>
      <c r="D3670" s="108" t="s">
        <v>212</v>
      </c>
      <c r="E3670" s="105" t="s">
        <v>29</v>
      </c>
      <c r="F3670" s="105">
        <v>0.99999999999993205</v>
      </c>
      <c r="G3670" s="105">
        <v>0.99858987966669999</v>
      </c>
      <c r="H3670" s="105">
        <v>0.97794076636520899</v>
      </c>
      <c r="I3670" s="105">
        <v>0.977387160457587</v>
      </c>
      <c r="J3670" s="105">
        <v>0.97655150217257303</v>
      </c>
      <c r="K3670" s="105">
        <v>0.96660752372903402</v>
      </c>
      <c r="L3670" s="105">
        <v>0.95930436253298801</v>
      </c>
      <c r="M3670" s="105">
        <v>0.95172736728542995</v>
      </c>
      <c r="N3670" s="105">
        <v>0.94635369044060103</v>
      </c>
      <c r="O3670" s="105">
        <v>0.94392463450982</v>
      </c>
      <c r="P3670" s="105">
        <v>0.93810263111834502</v>
      </c>
      <c r="Q3670" s="105">
        <v>0.93291521064879401</v>
      </c>
      <c r="R3670" s="105">
        <v>0.93494313150309305</v>
      </c>
      <c r="S3670" s="105">
        <v>0.93265973999510499</v>
      </c>
      <c r="T3670" s="105">
        <v>0.93095554543937897</v>
      </c>
      <c r="U3670" s="105">
        <v>0.93148736018090295</v>
      </c>
      <c r="V3670" s="105">
        <v>0.93107390455380701</v>
      </c>
      <c r="W3670" s="105">
        <v>0.92890006164398098</v>
      </c>
      <c r="X3670" s="105">
        <v>0.92612646020480704</v>
      </c>
      <c r="Y3670" s="105">
        <v>0.92345321546122905</v>
      </c>
      <c r="Z3670" s="105">
        <v>0.92100252147671102</v>
      </c>
      <c r="AA3670" s="105">
        <v>0.91919035962488105</v>
      </c>
      <c r="AB3670" s="105">
        <v>0.91967229314973298</v>
      </c>
      <c r="AC3670" s="105">
        <v>0.92186005097416102</v>
      </c>
      <c r="AD3670" s="105">
        <v>0.92800622222238704</v>
      </c>
      <c r="AE3670" s="105">
        <v>0.93406506694944702</v>
      </c>
      <c r="AF3670" s="105">
        <v>0.93954713953920499</v>
      </c>
      <c r="AG3670" s="105">
        <v>0.93728834872241196</v>
      </c>
      <c r="AH3670" s="105">
        <v>0.93449436862649904</v>
      </c>
      <c r="AI3670" s="105">
        <v>0.94029476419825497</v>
      </c>
      <c r="AJ3670" s="105">
        <v>0.93885933109680797</v>
      </c>
      <c r="AK3670" s="105">
        <v>0.94085295582827999</v>
      </c>
    </row>
    <row r="3671" spans="1:37" s="105" customFormat="1" x14ac:dyDescent="0.3">
      <c r="A3671" s="108" t="str">
        <f t="shared" si="81"/>
        <v>SDGbaseTRA_AgMed_v7PVAXastar</v>
      </c>
      <c r="B3671" s="108" t="s">
        <v>220</v>
      </c>
      <c r="C3671" s="108" t="s">
        <v>330</v>
      </c>
      <c r="D3671" s="108" t="s">
        <v>212</v>
      </c>
      <c r="E3671" s="105" t="s">
        <v>30</v>
      </c>
      <c r="F3671" s="105">
        <v>0.99999999999996103</v>
      </c>
      <c r="G3671" s="105">
        <v>0.99226628200155098</v>
      </c>
      <c r="H3671" s="105">
        <v>0.97547822295627196</v>
      </c>
      <c r="I3671" s="105">
        <v>0.97419332533733505</v>
      </c>
      <c r="J3671" s="105">
        <v>0.97177502163986296</v>
      </c>
      <c r="K3671" s="105">
        <v>0.96077373580555703</v>
      </c>
      <c r="L3671" s="105">
        <v>0.95199347310820503</v>
      </c>
      <c r="M3671" s="105">
        <v>0.94435980451983004</v>
      </c>
      <c r="N3671" s="105">
        <v>0.93804614106012296</v>
      </c>
      <c r="O3671" s="105">
        <v>0.93437510441377303</v>
      </c>
      <c r="P3671" s="105">
        <v>0.92776537154233396</v>
      </c>
      <c r="Q3671" s="105">
        <v>0.92208047683945304</v>
      </c>
      <c r="R3671" s="105">
        <v>0.91975507488060304</v>
      </c>
      <c r="S3671" s="105">
        <v>0.91502712365996697</v>
      </c>
      <c r="T3671" s="105">
        <v>0.91092081209072095</v>
      </c>
      <c r="U3671" s="105">
        <v>0.909284074331833</v>
      </c>
      <c r="V3671" s="105">
        <v>0.906998252066613</v>
      </c>
      <c r="W3671" s="105">
        <v>0.90251051174974894</v>
      </c>
      <c r="X3671" s="105">
        <v>0.89711484544661102</v>
      </c>
      <c r="Y3671" s="105">
        <v>0.89175205270667401</v>
      </c>
      <c r="Z3671" s="105">
        <v>0.88628444350230295</v>
      </c>
      <c r="AA3671" s="105">
        <v>0.88167542943894395</v>
      </c>
      <c r="AB3671" s="105">
        <v>0.88218109390464705</v>
      </c>
      <c r="AC3671" s="105">
        <v>0.88624868641559595</v>
      </c>
      <c r="AD3671" s="105">
        <v>0.89486564060113105</v>
      </c>
      <c r="AE3671" s="105">
        <v>0.90380467893087202</v>
      </c>
      <c r="AF3671" s="105">
        <v>0.91218962715538199</v>
      </c>
      <c r="AG3671" s="105">
        <v>0.88808421863352505</v>
      </c>
      <c r="AH3671" s="105">
        <v>0.879438363155568</v>
      </c>
      <c r="AI3671" s="105">
        <v>0.88432544522136602</v>
      </c>
      <c r="AJ3671" s="105">
        <v>0.86521671914700304</v>
      </c>
      <c r="AK3671" s="105">
        <v>0.85369352039568203</v>
      </c>
    </row>
    <row r="3672" spans="1:37" s="105" customFormat="1" x14ac:dyDescent="0.3">
      <c r="A3672" s="108" t="str">
        <f t="shared" si="81"/>
        <v>SDGbaseTRA_AgMed_v7PVAXafeed</v>
      </c>
      <c r="B3672" s="108" t="s">
        <v>220</v>
      </c>
      <c r="C3672" s="108" t="s">
        <v>330</v>
      </c>
      <c r="D3672" s="108" t="s">
        <v>212</v>
      </c>
      <c r="E3672" s="105" t="s">
        <v>31</v>
      </c>
      <c r="F3672" s="105">
        <v>0.99999999999984401</v>
      </c>
      <c r="G3672" s="105">
        <v>0.777568565933206</v>
      </c>
      <c r="H3672" s="105">
        <v>0.86682849061282696</v>
      </c>
      <c r="I3672" s="105">
        <v>0.856637673927232</v>
      </c>
      <c r="J3672" s="105">
        <v>0.90630974933658304</v>
      </c>
      <c r="K3672" s="105">
        <v>0.92619126316081302</v>
      </c>
      <c r="L3672" s="105">
        <v>0.92609492665500104</v>
      </c>
      <c r="M3672" s="105">
        <v>0.92450577978380499</v>
      </c>
      <c r="N3672" s="105">
        <v>0.92880889365493002</v>
      </c>
      <c r="O3672" s="105">
        <v>0.96365272288392101</v>
      </c>
      <c r="P3672" s="105">
        <v>0.96157016549851704</v>
      </c>
      <c r="Q3672" s="105">
        <v>0.95862416814738105</v>
      </c>
      <c r="R3672" s="105">
        <v>0.98517277807229597</v>
      </c>
      <c r="S3672" s="105">
        <v>0.96711863092983996</v>
      </c>
      <c r="T3672" s="105">
        <v>0.96156771633328497</v>
      </c>
      <c r="U3672" s="105">
        <v>0.95716735666483799</v>
      </c>
      <c r="V3672" s="105">
        <v>0.95830033658893199</v>
      </c>
      <c r="W3672" s="105">
        <v>0.95956278443434195</v>
      </c>
      <c r="X3672" s="105">
        <v>0.95896746835862101</v>
      </c>
      <c r="Y3672" s="105">
        <v>0.95885684649833103</v>
      </c>
      <c r="Z3672" s="105">
        <v>0.95682706199184098</v>
      </c>
      <c r="AA3672" s="105">
        <v>0.94981297214609095</v>
      </c>
      <c r="AB3672" s="105">
        <v>0.95648928858137505</v>
      </c>
      <c r="AC3672" s="105">
        <v>0.95749924953584098</v>
      </c>
      <c r="AD3672" s="105">
        <v>0.95212914144182803</v>
      </c>
      <c r="AE3672" s="105">
        <v>0.95348475618281103</v>
      </c>
      <c r="AF3672" s="105">
        <v>0.95881771545510897</v>
      </c>
      <c r="AG3672" s="105">
        <v>0.96561116159960203</v>
      </c>
      <c r="AH3672" s="105">
        <v>1.0268658786154701</v>
      </c>
      <c r="AI3672" s="105">
        <v>1.0689132349266799</v>
      </c>
      <c r="AJ3672" s="105">
        <v>1.07202417924336</v>
      </c>
      <c r="AK3672" s="105">
        <v>1.06678554690983</v>
      </c>
    </row>
    <row r="3673" spans="1:37" s="105" customFormat="1" x14ac:dyDescent="0.3">
      <c r="A3673" s="108" t="str">
        <f t="shared" si="81"/>
        <v>SDGbaseTRA_AgMed_v7PVAXabake</v>
      </c>
      <c r="B3673" s="108" t="s">
        <v>220</v>
      </c>
      <c r="C3673" s="108" t="s">
        <v>330</v>
      </c>
      <c r="D3673" s="108" t="s">
        <v>212</v>
      </c>
      <c r="E3673" s="105" t="s">
        <v>32</v>
      </c>
      <c r="F3673" s="105">
        <v>0.99999999999997502</v>
      </c>
      <c r="G3673" s="105">
        <v>1.01061346779671</v>
      </c>
      <c r="H3673" s="105">
        <v>1.00505816733515</v>
      </c>
      <c r="I3673" s="105">
        <v>1.00400158737873</v>
      </c>
      <c r="J3673" s="105">
        <v>1.0031286638032499</v>
      </c>
      <c r="K3673" s="105">
        <v>1.0019491820118001</v>
      </c>
      <c r="L3673" s="105">
        <v>1.00249254726466</v>
      </c>
      <c r="M3673" s="105">
        <v>1.0026215221433501</v>
      </c>
      <c r="N3673" s="105">
        <v>1.0012680485429299</v>
      </c>
      <c r="O3673" s="105">
        <v>0.99586242148816995</v>
      </c>
      <c r="P3673" s="105">
        <v>0.99428019998627104</v>
      </c>
      <c r="Q3673" s="105">
        <v>0.99245809222153702</v>
      </c>
      <c r="R3673" s="105">
        <v>0.99821297513021701</v>
      </c>
      <c r="S3673" s="105">
        <v>0.99863355927092101</v>
      </c>
      <c r="T3673" s="105">
        <v>0.99851900803694105</v>
      </c>
      <c r="U3673" s="105">
        <v>1.00033368124619</v>
      </c>
      <c r="V3673" s="105">
        <v>1.0024163986713901</v>
      </c>
      <c r="W3673" s="105">
        <v>1.0034810864816599</v>
      </c>
      <c r="X3673" s="105">
        <v>1.00242887240625</v>
      </c>
      <c r="Y3673" s="105">
        <v>0.99858929665884599</v>
      </c>
      <c r="Z3673" s="105">
        <v>0.99462351258923698</v>
      </c>
      <c r="AA3673" s="105">
        <v>0.99055913449260902</v>
      </c>
      <c r="AB3673" s="105">
        <v>0.98786301218880301</v>
      </c>
      <c r="AC3673" s="105">
        <v>0.98743963377107802</v>
      </c>
      <c r="AD3673" s="105">
        <v>0.99091583271133199</v>
      </c>
      <c r="AE3673" s="105">
        <v>0.99522835069703797</v>
      </c>
      <c r="AF3673" s="105">
        <v>1.0003905573149201</v>
      </c>
      <c r="AG3673" s="105">
        <v>1.0002698082747701</v>
      </c>
      <c r="AH3673" s="105">
        <v>0.98970672892695499</v>
      </c>
      <c r="AI3673" s="105">
        <v>0.98457813650468295</v>
      </c>
      <c r="AJ3673" s="105">
        <v>0.972356270203239</v>
      </c>
      <c r="AK3673" s="105">
        <v>0.96534078941580204</v>
      </c>
    </row>
    <row r="3674" spans="1:37" s="105" customFormat="1" x14ac:dyDescent="0.3">
      <c r="A3674" s="108" t="str">
        <f t="shared" si="81"/>
        <v>SDGbaseTRA_AgMed_v7PVAXasuga</v>
      </c>
      <c r="B3674" s="108" t="s">
        <v>220</v>
      </c>
      <c r="C3674" s="108" t="s">
        <v>330</v>
      </c>
      <c r="D3674" s="108" t="s">
        <v>212</v>
      </c>
      <c r="E3674" s="105" t="s">
        <v>33</v>
      </c>
      <c r="F3674" s="105">
        <v>0.99999999999997202</v>
      </c>
      <c r="G3674" s="105">
        <v>1.00797424259142</v>
      </c>
      <c r="H3674" s="105">
        <v>0.99894086297819695</v>
      </c>
      <c r="I3674" s="105">
        <v>0.99735865690445902</v>
      </c>
      <c r="J3674" s="105">
        <v>0.99710662352780299</v>
      </c>
      <c r="K3674" s="105">
        <v>0.99252770210002395</v>
      </c>
      <c r="L3674" s="105">
        <v>0.98952395417388905</v>
      </c>
      <c r="M3674" s="105">
        <v>0.98551430553638997</v>
      </c>
      <c r="N3674" s="105">
        <v>0.98068209857542099</v>
      </c>
      <c r="O3674" s="105">
        <v>0.98288505827897199</v>
      </c>
      <c r="P3674" s="105">
        <v>0.97724943322304902</v>
      </c>
      <c r="Q3674" s="105">
        <v>0.97098784807229699</v>
      </c>
      <c r="R3674" s="105">
        <v>0.97468233486466105</v>
      </c>
      <c r="S3674" s="105">
        <v>0.97424767109009203</v>
      </c>
      <c r="T3674" s="105">
        <v>0.97332949351091702</v>
      </c>
      <c r="U3674" s="105">
        <v>0.97355573503858805</v>
      </c>
      <c r="V3674" s="105">
        <v>0.97322358789110697</v>
      </c>
      <c r="W3674" s="105">
        <v>0.97342432884766805</v>
      </c>
      <c r="X3674" s="105">
        <v>0.97319879474377902</v>
      </c>
      <c r="Y3674" s="105">
        <v>0.96970829837138495</v>
      </c>
      <c r="Z3674" s="105">
        <v>0.96617117701735</v>
      </c>
      <c r="AA3674" s="105">
        <v>0.96366906817720999</v>
      </c>
      <c r="AB3674" s="105">
        <v>0.96287934523514895</v>
      </c>
      <c r="AC3674" s="105">
        <v>0.96239126677451603</v>
      </c>
      <c r="AD3674" s="105">
        <v>0.96494818052243103</v>
      </c>
      <c r="AE3674" s="105">
        <v>0.96778793409049502</v>
      </c>
      <c r="AF3674" s="105">
        <v>0.97211137759713495</v>
      </c>
      <c r="AG3674" s="105">
        <v>0.97557485978208103</v>
      </c>
      <c r="AH3674" s="105">
        <v>0.969393537635585</v>
      </c>
      <c r="AI3674" s="105">
        <v>0.96621838578187902</v>
      </c>
      <c r="AJ3674" s="105">
        <v>0.960062519471229</v>
      </c>
      <c r="AK3674" s="105">
        <v>0.95896074517799401</v>
      </c>
    </row>
    <row r="3675" spans="1:37" s="105" customFormat="1" x14ac:dyDescent="0.3">
      <c r="A3675" s="108" t="str">
        <f t="shared" si="81"/>
        <v>SDGbaseTRA_AgMed_v7PVAXaconf</v>
      </c>
      <c r="B3675" s="108" t="s">
        <v>220</v>
      </c>
      <c r="C3675" s="108" t="s">
        <v>330</v>
      </c>
      <c r="D3675" s="108" t="s">
        <v>212</v>
      </c>
      <c r="E3675" s="105" t="s">
        <v>34</v>
      </c>
      <c r="F3675" s="105">
        <v>1</v>
      </c>
      <c r="G3675" s="105">
        <v>1.0046750530174899</v>
      </c>
      <c r="H3675" s="105">
        <v>1.00778200759875</v>
      </c>
      <c r="I3675" s="105">
        <v>0.99791532885955503</v>
      </c>
      <c r="J3675" s="105">
        <v>0.99933135657203997</v>
      </c>
      <c r="K3675" s="105">
        <v>1.0048761435804401</v>
      </c>
      <c r="L3675" s="105">
        <v>1.0102707212903499</v>
      </c>
      <c r="M3675" s="105">
        <v>1.01436636186625</v>
      </c>
      <c r="N3675" s="105">
        <v>1.0167595717395299</v>
      </c>
      <c r="O3675" s="105">
        <v>1.02199055942201</v>
      </c>
      <c r="P3675" s="105">
        <v>1.02413330162057</v>
      </c>
      <c r="Q3675" s="105">
        <v>1.02547761600899</v>
      </c>
      <c r="R3675" s="105">
        <v>1.03651024247742</v>
      </c>
      <c r="S3675" s="105">
        <v>1.03749354461113</v>
      </c>
      <c r="T3675" s="105">
        <v>1.03804423943896</v>
      </c>
      <c r="U3675" s="105">
        <v>1.03917408979824</v>
      </c>
      <c r="V3675" s="105">
        <v>1.0393911909746401</v>
      </c>
      <c r="W3675" s="105">
        <v>1.0390475990233501</v>
      </c>
      <c r="X3675" s="105">
        <v>1.0369223808150501</v>
      </c>
      <c r="Y3675" s="105">
        <v>1.03269196354421</v>
      </c>
      <c r="Z3675" s="105">
        <v>1.02945352381052</v>
      </c>
      <c r="AA3675" s="105">
        <v>1.0263470329474</v>
      </c>
      <c r="AB3675" s="105">
        <v>1.0256502364073601</v>
      </c>
      <c r="AC3675" s="105">
        <v>1.02517004286159</v>
      </c>
      <c r="AD3675" s="105">
        <v>1.02561801475557</v>
      </c>
      <c r="AE3675" s="105">
        <v>1.02705787873198</v>
      </c>
      <c r="AF3675" s="105">
        <v>1.0299126104853</v>
      </c>
      <c r="AG3675" s="105">
        <v>1.0298206286416001</v>
      </c>
      <c r="AH3675" s="105">
        <v>1.0208430055869999</v>
      </c>
      <c r="AI3675" s="105">
        <v>1.0115876894497799</v>
      </c>
      <c r="AJ3675" s="105">
        <v>0.99530275080994002</v>
      </c>
      <c r="AK3675" s="105">
        <v>0.98463366349207304</v>
      </c>
    </row>
    <row r="3676" spans="1:37" s="105" customFormat="1" x14ac:dyDescent="0.3">
      <c r="A3676" s="108" t="str">
        <f t="shared" si="81"/>
        <v>SDGbaseTRA_AgMed_v7PVAXapast</v>
      </c>
      <c r="B3676" s="108" t="s">
        <v>220</v>
      </c>
      <c r="C3676" s="108" t="s">
        <v>330</v>
      </c>
      <c r="D3676" s="108" t="s">
        <v>212</v>
      </c>
      <c r="E3676" s="105" t="s">
        <v>35</v>
      </c>
      <c r="F3676" s="105">
        <v>0.99999999999979095</v>
      </c>
      <c r="G3676" s="105">
        <v>0.93249986018829401</v>
      </c>
      <c r="H3676" s="105">
        <v>0.93837380594317898</v>
      </c>
      <c r="I3676" s="105">
        <v>0.92283844629475398</v>
      </c>
      <c r="J3676" s="105">
        <v>0.93517674129352502</v>
      </c>
      <c r="K3676" s="105">
        <v>0.944343933385412</v>
      </c>
      <c r="L3676" s="105">
        <v>0.94831754708925298</v>
      </c>
      <c r="M3676" s="105">
        <v>0.95173649638272595</v>
      </c>
      <c r="N3676" s="105">
        <v>0.94864374421295605</v>
      </c>
      <c r="O3676" s="105">
        <v>0.99040410511966503</v>
      </c>
      <c r="P3676" s="105">
        <v>0.98496067628208595</v>
      </c>
      <c r="Q3676" s="105">
        <v>0.97396256769734701</v>
      </c>
      <c r="R3676" s="105">
        <v>0.98049092518692504</v>
      </c>
      <c r="S3676" s="105">
        <v>0.97913130672161497</v>
      </c>
      <c r="T3676" s="105">
        <v>0.97591580589814397</v>
      </c>
      <c r="U3676" s="105">
        <v>0.96855440496998302</v>
      </c>
      <c r="V3676" s="105">
        <v>0.96071161650279602</v>
      </c>
      <c r="W3676" s="105">
        <v>0.96094224020372299</v>
      </c>
      <c r="X3676" s="105">
        <v>0.96066323843447099</v>
      </c>
      <c r="Y3676" s="105">
        <v>0.95198869445036005</v>
      </c>
      <c r="Z3676" s="105">
        <v>0.94201401597191803</v>
      </c>
      <c r="AA3676" s="105">
        <v>0.93775927529782099</v>
      </c>
      <c r="AB3676" s="105">
        <v>0.94331121672447205</v>
      </c>
      <c r="AC3676" s="105">
        <v>0.94277288569437501</v>
      </c>
      <c r="AD3676" s="105">
        <v>0.94006611996828404</v>
      </c>
      <c r="AE3676" s="105">
        <v>0.93688245567760198</v>
      </c>
      <c r="AF3676" s="105">
        <v>0.93967564126090497</v>
      </c>
      <c r="AG3676" s="105">
        <v>0.93391611468873004</v>
      </c>
      <c r="AH3676" s="105">
        <v>0.94774326039030299</v>
      </c>
      <c r="AI3676" s="105">
        <v>0.95698430361961295</v>
      </c>
      <c r="AJ3676" s="105">
        <v>0.95692402650604402</v>
      </c>
      <c r="AK3676" s="105">
        <v>0.95887926338009899</v>
      </c>
    </row>
    <row r="3677" spans="1:37" s="105" customFormat="1" x14ac:dyDescent="0.3">
      <c r="A3677" s="108" t="str">
        <f t="shared" si="81"/>
        <v>SDGbaseTRA_AgMed_v7PVAXaofoo</v>
      </c>
      <c r="B3677" s="108" t="s">
        <v>220</v>
      </c>
      <c r="C3677" s="108" t="s">
        <v>330</v>
      </c>
      <c r="D3677" s="108" t="s">
        <v>212</v>
      </c>
      <c r="E3677" s="105" t="s">
        <v>36</v>
      </c>
      <c r="F3677" s="105">
        <v>1.0000000000001401</v>
      </c>
      <c r="G3677" s="105">
        <v>0.96428726702299905</v>
      </c>
      <c r="H3677" s="105">
        <v>0.96485521025328003</v>
      </c>
      <c r="I3677" s="105">
        <v>0.959691430939836</v>
      </c>
      <c r="J3677" s="105">
        <v>0.96759889319610604</v>
      </c>
      <c r="K3677" s="105">
        <v>0.97018618608740004</v>
      </c>
      <c r="L3677" s="105">
        <v>0.97125627603438303</v>
      </c>
      <c r="M3677" s="105">
        <v>0.97184331730244</v>
      </c>
      <c r="N3677" s="105">
        <v>0.97083546570048396</v>
      </c>
      <c r="O3677" s="105">
        <v>0.99494216464860497</v>
      </c>
      <c r="P3677" s="105">
        <v>0.98958833962180504</v>
      </c>
      <c r="Q3677" s="105">
        <v>0.981201221010497</v>
      </c>
      <c r="R3677" s="105">
        <v>0.98485451842801897</v>
      </c>
      <c r="S3677" s="105">
        <v>0.98217372144223303</v>
      </c>
      <c r="T3677" s="105">
        <v>0.98014677221788804</v>
      </c>
      <c r="U3677" s="105">
        <v>0.97901189633592101</v>
      </c>
      <c r="V3677" s="105">
        <v>0.97679115564125296</v>
      </c>
      <c r="W3677" s="105">
        <v>0.97682157580601803</v>
      </c>
      <c r="X3677" s="105">
        <v>0.97834618994256695</v>
      </c>
      <c r="Y3677" s="105">
        <v>0.97459083290376003</v>
      </c>
      <c r="Z3677" s="105">
        <v>0.96979463832299095</v>
      </c>
      <c r="AA3677" s="105">
        <v>0.96744456208788698</v>
      </c>
      <c r="AB3677" s="105">
        <v>0.96960705441491601</v>
      </c>
      <c r="AC3677" s="105">
        <v>0.96851526680837496</v>
      </c>
      <c r="AD3677" s="105">
        <v>0.968674308452939</v>
      </c>
      <c r="AE3677" s="105">
        <v>0.969054782454979</v>
      </c>
      <c r="AF3677" s="105">
        <v>0.97152512470435104</v>
      </c>
      <c r="AG3677" s="105">
        <v>0.97112698701926503</v>
      </c>
      <c r="AH3677" s="105">
        <v>0.97465432664574503</v>
      </c>
      <c r="AI3677" s="105">
        <v>0.97671953094830199</v>
      </c>
      <c r="AJ3677" s="105">
        <v>0.97198719846088</v>
      </c>
      <c r="AK3677" s="105">
        <v>0.96998685876985502</v>
      </c>
    </row>
    <row r="3678" spans="1:37" s="105" customFormat="1" x14ac:dyDescent="0.3">
      <c r="A3678" s="108" t="str">
        <f t="shared" si="81"/>
        <v>SDGbaseTRA_AgMed_v7PVAXabevt</v>
      </c>
      <c r="B3678" s="108" t="s">
        <v>220</v>
      </c>
      <c r="C3678" s="108" t="s">
        <v>330</v>
      </c>
      <c r="D3678" s="108" t="s">
        <v>212</v>
      </c>
      <c r="E3678" s="105" t="s">
        <v>37</v>
      </c>
      <c r="F3678" s="105">
        <v>0.99999999999986</v>
      </c>
      <c r="G3678" s="105">
        <v>0.99952162944814604</v>
      </c>
      <c r="H3678" s="105">
        <v>1.0151210945270599</v>
      </c>
      <c r="I3678" s="105">
        <v>1.00176869355398</v>
      </c>
      <c r="J3678" s="105">
        <v>1.00530586775137</v>
      </c>
      <c r="K3678" s="105">
        <v>1.0094855380008201</v>
      </c>
      <c r="L3678" s="105">
        <v>1.0118757669620799</v>
      </c>
      <c r="M3678" s="105">
        <v>1.0141401238629899</v>
      </c>
      <c r="N3678" s="105">
        <v>1.01319583506675</v>
      </c>
      <c r="O3678" s="105">
        <v>1.0505823339639599</v>
      </c>
      <c r="P3678" s="105">
        <v>1.0442809740426799</v>
      </c>
      <c r="Q3678" s="105">
        <v>1.0322248184898</v>
      </c>
      <c r="R3678" s="105">
        <v>1.03230228584246</v>
      </c>
      <c r="S3678" s="105">
        <v>1.02698599646766</v>
      </c>
      <c r="T3678" s="105">
        <v>1.0235720253929499</v>
      </c>
      <c r="U3678" s="105">
        <v>1.0203937922992301</v>
      </c>
      <c r="V3678" s="105">
        <v>1.01580202371311</v>
      </c>
      <c r="W3678" s="105">
        <v>1.0158817106170701</v>
      </c>
      <c r="X3678" s="105">
        <v>1.0168762521393899</v>
      </c>
      <c r="Y3678" s="105">
        <v>1.01224283652283</v>
      </c>
      <c r="Z3678" s="105">
        <v>1.0070124395542801</v>
      </c>
      <c r="AA3678" s="105">
        <v>1.0055214844468601</v>
      </c>
      <c r="AB3678" s="105">
        <v>1.0142867655311001</v>
      </c>
      <c r="AC3678" s="105">
        <v>1.01318944406805</v>
      </c>
      <c r="AD3678" s="105">
        <v>1.0086081510521601</v>
      </c>
      <c r="AE3678" s="105">
        <v>1.00312991280555</v>
      </c>
      <c r="AF3678" s="105">
        <v>1.0001256394371401</v>
      </c>
      <c r="AG3678" s="105">
        <v>0.99570536911930196</v>
      </c>
      <c r="AH3678" s="105">
        <v>0.99023298903901902</v>
      </c>
      <c r="AI3678" s="105">
        <v>0.97767660793109101</v>
      </c>
      <c r="AJ3678" s="105">
        <v>0.96265728076869395</v>
      </c>
      <c r="AK3678" s="105">
        <v>0.95899113995060203</v>
      </c>
    </row>
    <row r="3679" spans="1:37" s="105" customFormat="1" x14ac:dyDescent="0.3">
      <c r="A3679" s="108" t="str">
        <f t="shared" si="81"/>
        <v>SDGbaseTRA_AgMed_v7PVAXatext</v>
      </c>
      <c r="B3679" s="108" t="s">
        <v>220</v>
      </c>
      <c r="C3679" s="108" t="s">
        <v>330</v>
      </c>
      <c r="D3679" s="108" t="s">
        <v>212</v>
      </c>
      <c r="E3679" s="105" t="s">
        <v>38</v>
      </c>
      <c r="F3679" s="105">
        <v>1.00000000000002</v>
      </c>
      <c r="G3679" s="105">
        <v>1.09649566118175</v>
      </c>
      <c r="H3679" s="105">
        <v>1.08973647612631</v>
      </c>
      <c r="I3679" s="105">
        <v>1.0833441763717799</v>
      </c>
      <c r="J3679" s="105">
        <v>1.07652288116791</v>
      </c>
      <c r="K3679" s="105">
        <v>1.0772958199159799</v>
      </c>
      <c r="L3679" s="105">
        <v>1.08145414147626</v>
      </c>
      <c r="M3679" s="105">
        <v>1.08607345476637</v>
      </c>
      <c r="N3679" s="105">
        <v>1.0882569132065201</v>
      </c>
      <c r="O3679" s="105">
        <v>1.0856338915567101</v>
      </c>
      <c r="P3679" s="105">
        <v>1.08528760561066</v>
      </c>
      <c r="Q3679" s="105">
        <v>1.0834143369467399</v>
      </c>
      <c r="R3679" s="105">
        <v>1.08576773486264</v>
      </c>
      <c r="S3679" s="105">
        <v>1.0871406964058801</v>
      </c>
      <c r="T3679" s="105">
        <v>1.0882131379779001</v>
      </c>
      <c r="U3679" s="105">
        <v>1.0920920414780799</v>
      </c>
      <c r="V3679" s="105">
        <v>1.09551152190973</v>
      </c>
      <c r="W3679" s="105">
        <v>1.0973804334302499</v>
      </c>
      <c r="X3679" s="105">
        <v>1.0968673403354401</v>
      </c>
      <c r="Y3679" s="105">
        <v>1.0932398219716299</v>
      </c>
      <c r="Z3679" s="105">
        <v>1.0896429322621</v>
      </c>
      <c r="AA3679" s="105">
        <v>1.0859876456403399</v>
      </c>
      <c r="AB3679" s="105">
        <v>1.0819679115528</v>
      </c>
      <c r="AC3679" s="105">
        <v>1.0797134952766301</v>
      </c>
      <c r="AD3679" s="105">
        <v>1.08122834096043</v>
      </c>
      <c r="AE3679" s="105">
        <v>1.08369469113537</v>
      </c>
      <c r="AF3679" s="105">
        <v>1.08701868930974</v>
      </c>
      <c r="AG3679" s="105">
        <v>1.0879677129566001</v>
      </c>
      <c r="AH3679" s="105">
        <v>1.0657745359425299</v>
      </c>
      <c r="AI3679" s="105">
        <v>1.0468102892542599</v>
      </c>
      <c r="AJ3679" s="105">
        <v>1.02430326708794</v>
      </c>
      <c r="AK3679" s="105">
        <v>1.0095937322424999</v>
      </c>
    </row>
    <row r="3680" spans="1:37" s="105" customFormat="1" x14ac:dyDescent="0.3">
      <c r="A3680" s="108" t="str">
        <f t="shared" si="81"/>
        <v>SDGbaseTRA_AgMed_v7PVAXaclth</v>
      </c>
      <c r="B3680" s="108" t="s">
        <v>220</v>
      </c>
      <c r="C3680" s="108" t="s">
        <v>330</v>
      </c>
      <c r="D3680" s="108" t="s">
        <v>212</v>
      </c>
      <c r="E3680" s="105" t="s">
        <v>39</v>
      </c>
      <c r="F3680" s="105">
        <v>1.00000000000002</v>
      </c>
      <c r="G3680" s="105">
        <v>1.10318108559021</v>
      </c>
      <c r="H3680" s="105">
        <v>1.1036759251219399</v>
      </c>
      <c r="I3680" s="105">
        <v>1.1011029126659599</v>
      </c>
      <c r="J3680" s="105">
        <v>1.0959666069863001</v>
      </c>
      <c r="K3680" s="105">
        <v>1.0979064251645501</v>
      </c>
      <c r="L3680" s="105">
        <v>1.10313814912977</v>
      </c>
      <c r="M3680" s="105">
        <v>1.1082984953250501</v>
      </c>
      <c r="N3680" s="105">
        <v>1.11099349733797</v>
      </c>
      <c r="O3680" s="105">
        <v>1.1052805075333101</v>
      </c>
      <c r="P3680" s="105">
        <v>1.1054219707959001</v>
      </c>
      <c r="Q3680" s="105">
        <v>1.1046411930881099</v>
      </c>
      <c r="R3680" s="105">
        <v>1.1087348983474601</v>
      </c>
      <c r="S3680" s="105">
        <v>1.1104009345293899</v>
      </c>
      <c r="T3680" s="105">
        <v>1.1117786579361999</v>
      </c>
      <c r="U3680" s="105">
        <v>1.11609897415118</v>
      </c>
      <c r="V3680" s="105">
        <v>1.11960535722967</v>
      </c>
      <c r="W3680" s="105">
        <v>1.1214736262454501</v>
      </c>
      <c r="X3680" s="105">
        <v>1.12103051179966</v>
      </c>
      <c r="Y3680" s="105">
        <v>1.1175646599703699</v>
      </c>
      <c r="Z3680" s="105">
        <v>1.1141797743392901</v>
      </c>
      <c r="AA3680" s="105">
        <v>1.11079275774098</v>
      </c>
      <c r="AB3680" s="105">
        <v>1.10659207144543</v>
      </c>
      <c r="AC3680" s="105">
        <v>1.10417710502531</v>
      </c>
      <c r="AD3680" s="105">
        <v>1.1053619473115801</v>
      </c>
      <c r="AE3680" s="105">
        <v>1.1075771126479499</v>
      </c>
      <c r="AF3680" s="105">
        <v>1.1106499064348501</v>
      </c>
      <c r="AG3680" s="105">
        <v>1.1114633243465799</v>
      </c>
      <c r="AH3680" s="105">
        <v>1.08568643774799</v>
      </c>
      <c r="AI3680" s="105">
        <v>1.0632035239594</v>
      </c>
      <c r="AJ3680" s="105">
        <v>1.03844746585389</v>
      </c>
      <c r="AK3680" s="105">
        <v>1.0217449710864099</v>
      </c>
    </row>
    <row r="3681" spans="1:37" s="105" customFormat="1" x14ac:dyDescent="0.3">
      <c r="A3681" s="108" t="str">
        <f t="shared" si="81"/>
        <v>SDGbaseTRA_AgMed_v7PVAXaleat</v>
      </c>
      <c r="B3681" s="108" t="s">
        <v>220</v>
      </c>
      <c r="C3681" s="108" t="s">
        <v>330</v>
      </c>
      <c r="D3681" s="108" t="s">
        <v>212</v>
      </c>
      <c r="E3681" s="105" t="s">
        <v>40</v>
      </c>
      <c r="F3681" s="105">
        <v>0.99999999999987299</v>
      </c>
      <c r="G3681" s="105">
        <v>1.08522087037408</v>
      </c>
      <c r="H3681" s="105">
        <v>1.0549617910717799</v>
      </c>
      <c r="I3681" s="105">
        <v>1.0201494930325401</v>
      </c>
      <c r="J3681" s="105">
        <v>1.00339415043187</v>
      </c>
      <c r="K3681" s="105">
        <v>1.00698049427619</v>
      </c>
      <c r="L3681" s="105">
        <v>1.01602637205089</v>
      </c>
      <c r="M3681" s="105">
        <v>1.03072797718658</v>
      </c>
      <c r="N3681" s="105">
        <v>1.0382467290724799</v>
      </c>
      <c r="O3681" s="105">
        <v>1.1308673880912901</v>
      </c>
      <c r="P3681" s="105">
        <v>1.13252275256732</v>
      </c>
      <c r="Q3681" s="105">
        <v>1.10784593705079</v>
      </c>
      <c r="R3681" s="105">
        <v>1.06589922209707</v>
      </c>
      <c r="S3681" s="105">
        <v>1.0536244115599001</v>
      </c>
      <c r="T3681" s="105">
        <v>1.0451107696985</v>
      </c>
      <c r="U3681" s="105">
        <v>1.03941012726674</v>
      </c>
      <c r="V3681" s="105">
        <v>1.0302927559971</v>
      </c>
      <c r="W3681" s="105">
        <v>1.0279900711204899</v>
      </c>
      <c r="X3681" s="105">
        <v>1.0269865888774199</v>
      </c>
      <c r="Y3681" s="105">
        <v>1.01424716537342</v>
      </c>
      <c r="Z3681" s="105">
        <v>0.99952084590813695</v>
      </c>
      <c r="AA3681" s="105">
        <v>0.99260921159436899</v>
      </c>
      <c r="AB3681" s="105">
        <v>1.00269528661232</v>
      </c>
      <c r="AC3681" s="105">
        <v>1.0052687088952299</v>
      </c>
      <c r="AD3681" s="105">
        <v>1.00552113729048</v>
      </c>
      <c r="AE3681" s="105">
        <v>1.0040944383249</v>
      </c>
      <c r="AF3681" s="105">
        <v>1.0042214301451899</v>
      </c>
      <c r="AG3681" s="105">
        <v>1.0013406920079999</v>
      </c>
      <c r="AH3681" s="105">
        <v>0.97304093530963398</v>
      </c>
      <c r="AI3681" s="105">
        <v>0.93923270396810499</v>
      </c>
      <c r="AJ3681" s="105">
        <v>0.91689611819043304</v>
      </c>
      <c r="AK3681" s="105">
        <v>0.90543207327416597</v>
      </c>
    </row>
    <row r="3682" spans="1:37" s="105" customFormat="1" x14ac:dyDescent="0.3">
      <c r="A3682" s="108" t="str">
        <f t="shared" si="81"/>
        <v>SDGbaseTRA_AgMed_v7PVAXafoot</v>
      </c>
      <c r="B3682" s="108" t="s">
        <v>220</v>
      </c>
      <c r="C3682" s="108" t="s">
        <v>330</v>
      </c>
      <c r="D3682" s="108" t="s">
        <v>212</v>
      </c>
      <c r="E3682" s="105" t="s">
        <v>41</v>
      </c>
      <c r="F3682" s="105">
        <v>0.99999999999997402</v>
      </c>
      <c r="G3682" s="105">
        <v>1.09178989538005</v>
      </c>
      <c r="H3682" s="105">
        <v>1.0913493863310599</v>
      </c>
      <c r="I3682" s="105">
        <v>1.0876873344555</v>
      </c>
      <c r="J3682" s="105">
        <v>1.0833765892532199</v>
      </c>
      <c r="K3682" s="105">
        <v>1.08446783773849</v>
      </c>
      <c r="L3682" s="105">
        <v>1.0883523470266601</v>
      </c>
      <c r="M3682" s="105">
        <v>1.0920611464192</v>
      </c>
      <c r="N3682" s="105">
        <v>1.0935785392394799</v>
      </c>
      <c r="O3682" s="105">
        <v>1.0909733389980101</v>
      </c>
      <c r="P3682" s="105">
        <v>1.09110110061528</v>
      </c>
      <c r="Q3682" s="105">
        <v>1.08950200475429</v>
      </c>
      <c r="R3682" s="105">
        <v>1.09347634907992</v>
      </c>
      <c r="S3682" s="105">
        <v>1.0941735686177401</v>
      </c>
      <c r="T3682" s="105">
        <v>1.0946493212733801</v>
      </c>
      <c r="U3682" s="105">
        <v>1.09783525788798</v>
      </c>
      <c r="V3682" s="105">
        <v>1.1005564299772399</v>
      </c>
      <c r="W3682" s="105">
        <v>1.10230993793177</v>
      </c>
      <c r="X3682" s="105">
        <v>1.1019555325186801</v>
      </c>
      <c r="Y3682" s="105">
        <v>1.0982308633300399</v>
      </c>
      <c r="Z3682" s="105">
        <v>1.0942308426102001</v>
      </c>
      <c r="AA3682" s="105">
        <v>1.09011126451498</v>
      </c>
      <c r="AB3682" s="105">
        <v>1.08727153445409</v>
      </c>
      <c r="AC3682" s="105">
        <v>1.08566514813685</v>
      </c>
      <c r="AD3682" s="105">
        <v>1.0873747570657499</v>
      </c>
      <c r="AE3682" s="105">
        <v>1.08999375813602</v>
      </c>
      <c r="AF3682" s="105">
        <v>1.0937223958728199</v>
      </c>
      <c r="AG3682" s="105">
        <v>1.0946318179930801</v>
      </c>
      <c r="AH3682" s="105">
        <v>1.0740445699035599</v>
      </c>
      <c r="AI3682" s="105">
        <v>1.0563365404665599</v>
      </c>
      <c r="AJ3682" s="105">
        <v>1.0347398068503699</v>
      </c>
      <c r="AK3682" s="105">
        <v>1.0205061393022801</v>
      </c>
    </row>
    <row r="3683" spans="1:37" s="105" customFormat="1" x14ac:dyDescent="0.3">
      <c r="A3683" s="108" t="str">
        <f t="shared" si="81"/>
        <v>SDGbaseTRA_AgMed_v7PVAXawood</v>
      </c>
      <c r="B3683" s="108" t="s">
        <v>220</v>
      </c>
      <c r="C3683" s="108" t="s">
        <v>330</v>
      </c>
      <c r="D3683" s="108" t="s">
        <v>212</v>
      </c>
      <c r="E3683" s="105" t="s">
        <v>42</v>
      </c>
      <c r="F3683" s="105">
        <v>1.0000000000000899</v>
      </c>
      <c r="G3683" s="105">
        <v>1.01591458127603</v>
      </c>
      <c r="H3683" s="105">
        <v>1.01177769093336</v>
      </c>
      <c r="I3683" s="105">
        <v>1.01593045879271</v>
      </c>
      <c r="J3683" s="105">
        <v>1.0103492638367699</v>
      </c>
      <c r="K3683" s="105">
        <v>1.00989674184919</v>
      </c>
      <c r="L3683" s="105">
        <v>1.01063259863556</v>
      </c>
      <c r="M3683" s="105">
        <v>1.0129660405626899</v>
      </c>
      <c r="N3683" s="105">
        <v>1.0127969011149101</v>
      </c>
      <c r="O3683" s="105">
        <v>1.0170932146466201</v>
      </c>
      <c r="P3683" s="105">
        <v>1.0147045330028399</v>
      </c>
      <c r="Q3683" s="105">
        <v>1.0123754296209799</v>
      </c>
      <c r="R3683" s="105">
        <v>1.0075644565963799</v>
      </c>
      <c r="S3683" s="105">
        <v>1.0123452175490399</v>
      </c>
      <c r="T3683" s="105">
        <v>1.0158890801893701</v>
      </c>
      <c r="U3683" s="105">
        <v>1.01959664671299</v>
      </c>
      <c r="V3683" s="105">
        <v>1.0239154785165301</v>
      </c>
      <c r="W3683" s="105">
        <v>1.0269897525467799</v>
      </c>
      <c r="X3683" s="105">
        <v>1.02804956200091</v>
      </c>
      <c r="Y3683" s="105">
        <v>1.0257933946932101</v>
      </c>
      <c r="Z3683" s="105">
        <v>1.02254835047631</v>
      </c>
      <c r="AA3683" s="105">
        <v>1.0191204969632599</v>
      </c>
      <c r="AB3683" s="105">
        <v>1.0137601412806001</v>
      </c>
      <c r="AC3683" s="105">
        <v>1.0110539957562199</v>
      </c>
      <c r="AD3683" s="105">
        <v>1.0131267279507199</v>
      </c>
      <c r="AE3683" s="105">
        <v>1.0164535057520301</v>
      </c>
      <c r="AF3683" s="105">
        <v>1.021232356709</v>
      </c>
      <c r="AG3683" s="105">
        <v>1.0236602262098</v>
      </c>
      <c r="AH3683" s="105">
        <v>1.02219992756524</v>
      </c>
      <c r="AI3683" s="105">
        <v>1.0193575940380699</v>
      </c>
      <c r="AJ3683" s="105">
        <v>1.00793664347574</v>
      </c>
      <c r="AK3683" s="105">
        <v>1.00347982081413</v>
      </c>
    </row>
    <row r="3684" spans="1:37" s="105" customFormat="1" x14ac:dyDescent="0.3">
      <c r="A3684" s="108" t="str">
        <f t="shared" si="81"/>
        <v>SDGbaseTRA_AgMed_v7PVAXapapr</v>
      </c>
      <c r="B3684" s="108" t="s">
        <v>220</v>
      </c>
      <c r="C3684" s="108" t="s">
        <v>330</v>
      </c>
      <c r="D3684" s="108" t="s">
        <v>212</v>
      </c>
      <c r="E3684" s="105" t="s">
        <v>43</v>
      </c>
      <c r="F3684" s="105">
        <v>1.0000000000000699</v>
      </c>
      <c r="G3684" s="105">
        <v>1.0414465904471499</v>
      </c>
      <c r="H3684" s="105">
        <v>1.0431210323365101</v>
      </c>
      <c r="I3684" s="105">
        <v>1.0395457744857399</v>
      </c>
      <c r="J3684" s="105">
        <v>1.0317990826018999</v>
      </c>
      <c r="K3684" s="105">
        <v>1.0334947878325</v>
      </c>
      <c r="L3684" s="105">
        <v>1.0331064071968501</v>
      </c>
      <c r="M3684" s="105">
        <v>1.0276783855310301</v>
      </c>
      <c r="N3684" s="105">
        <v>1.0294096106066399</v>
      </c>
      <c r="O3684" s="105">
        <v>1.0318235652363901</v>
      </c>
      <c r="P3684" s="105">
        <v>1.0311016140689999</v>
      </c>
      <c r="Q3684" s="105">
        <v>1.03021629051181</v>
      </c>
      <c r="R3684" s="105">
        <v>1.04475353278442</v>
      </c>
      <c r="S3684" s="105">
        <v>1.0423392849028901</v>
      </c>
      <c r="T3684" s="105">
        <v>1.0413526026337601</v>
      </c>
      <c r="U3684" s="105">
        <v>1.0422190227741099</v>
      </c>
      <c r="V3684" s="105">
        <v>1.0435789678206899</v>
      </c>
      <c r="W3684" s="105">
        <v>1.0448546757175601</v>
      </c>
      <c r="X3684" s="105">
        <v>1.0443901669618001</v>
      </c>
      <c r="Y3684" s="105">
        <v>1.04050357000034</v>
      </c>
      <c r="Z3684" s="105">
        <v>1.03596698297135</v>
      </c>
      <c r="AA3684" s="105">
        <v>1.03198744169854</v>
      </c>
      <c r="AB3684" s="105">
        <v>1.0271656965974001</v>
      </c>
      <c r="AC3684" s="105">
        <v>1.0245013288461999</v>
      </c>
      <c r="AD3684" s="105">
        <v>1.02568760736703</v>
      </c>
      <c r="AE3684" s="105">
        <v>1.02824735932845</v>
      </c>
      <c r="AF3684" s="105">
        <v>1.03223249366314</v>
      </c>
      <c r="AG3684" s="105">
        <v>1.03510140490144</v>
      </c>
      <c r="AH3684" s="105">
        <v>1.02770850013236</v>
      </c>
      <c r="AI3684" s="105">
        <v>1.01940845491028</v>
      </c>
      <c r="AJ3684" s="105">
        <v>1.0047568442271599</v>
      </c>
      <c r="AK3684" s="105">
        <v>0.99668592473540496</v>
      </c>
    </row>
    <row r="3685" spans="1:37" s="105" customFormat="1" x14ac:dyDescent="0.3">
      <c r="A3685" s="108" t="str">
        <f t="shared" si="81"/>
        <v>SDGbaseTRA_AgMed_v7PVAXaprnt</v>
      </c>
      <c r="B3685" s="108" t="s">
        <v>220</v>
      </c>
      <c r="C3685" s="108" t="s">
        <v>330</v>
      </c>
      <c r="D3685" s="108" t="s">
        <v>212</v>
      </c>
      <c r="E3685" s="105" t="s">
        <v>44</v>
      </c>
      <c r="F3685" s="105">
        <v>1.00000000000004</v>
      </c>
      <c r="G3685" s="105">
        <v>1.09938626130642</v>
      </c>
      <c r="H3685" s="105">
        <v>1.10161769927197</v>
      </c>
      <c r="I3685" s="105">
        <v>1.0993922579180899</v>
      </c>
      <c r="J3685" s="105">
        <v>1.09360917118301</v>
      </c>
      <c r="K3685" s="105">
        <v>1.0951750684525501</v>
      </c>
      <c r="L3685" s="105">
        <v>1.1001268871543</v>
      </c>
      <c r="M3685" s="105">
        <v>1.10513645505701</v>
      </c>
      <c r="N3685" s="105">
        <v>1.10767356669715</v>
      </c>
      <c r="O3685" s="105">
        <v>1.1005040579615399</v>
      </c>
      <c r="P3685" s="105">
        <v>1.1007899081307599</v>
      </c>
      <c r="Q3685" s="105">
        <v>1.10042402492995</v>
      </c>
      <c r="R3685" s="105">
        <v>1.1048315770364801</v>
      </c>
      <c r="S3685" s="105">
        <v>1.1066156826180999</v>
      </c>
      <c r="T3685" s="105">
        <v>1.1081058099666801</v>
      </c>
      <c r="U3685" s="105">
        <v>1.1126155604085499</v>
      </c>
      <c r="V3685" s="105">
        <v>1.11645011908693</v>
      </c>
      <c r="W3685" s="105">
        <v>1.1184684814574699</v>
      </c>
      <c r="X3685" s="105">
        <v>1.1179710392984401</v>
      </c>
      <c r="Y3685" s="105">
        <v>1.1143381415911899</v>
      </c>
      <c r="Z3685" s="105">
        <v>1.1106875857173699</v>
      </c>
      <c r="AA3685" s="105">
        <v>1.1070134330469901</v>
      </c>
      <c r="AB3685" s="105">
        <v>1.1022872245667701</v>
      </c>
      <c r="AC3685" s="105">
        <v>1.09989149410106</v>
      </c>
      <c r="AD3685" s="105">
        <v>1.10133949777855</v>
      </c>
      <c r="AE3685" s="105">
        <v>1.10389666769321</v>
      </c>
      <c r="AF3685" s="105">
        <v>1.1073264338166999</v>
      </c>
      <c r="AG3685" s="105">
        <v>1.1084922875447301</v>
      </c>
      <c r="AH3685" s="105">
        <v>1.08219356754088</v>
      </c>
      <c r="AI3685" s="105">
        <v>1.0588744850980101</v>
      </c>
      <c r="AJ3685" s="105">
        <v>1.0329041924470199</v>
      </c>
      <c r="AK3685" s="105">
        <v>1.01511784077876</v>
      </c>
    </row>
    <row r="3686" spans="1:37" s="105" customFormat="1" x14ac:dyDescent="0.3">
      <c r="A3686" s="108" t="str">
        <f t="shared" si="81"/>
        <v>SDGbaseTRA_AgMed_v7PVAXapetr</v>
      </c>
      <c r="B3686" s="108" t="s">
        <v>220</v>
      </c>
      <c r="C3686" s="108" t="s">
        <v>330</v>
      </c>
      <c r="D3686" s="108" t="s">
        <v>212</v>
      </c>
      <c r="E3686" s="105" t="s">
        <v>45</v>
      </c>
      <c r="F3686" s="105">
        <v>1.00000000000082</v>
      </c>
      <c r="G3686" s="105">
        <v>1.1644751807078</v>
      </c>
      <c r="H3686" s="105">
        <v>0.84571686401267998</v>
      </c>
      <c r="I3686" s="105">
        <v>0.66501874564216901</v>
      </c>
      <c r="J3686" s="105">
        <v>0.63887148335631905</v>
      </c>
      <c r="K3686" s="105">
        <v>0.62662779611623198</v>
      </c>
      <c r="L3686" s="105">
        <v>0.62520359731652397</v>
      </c>
      <c r="M3686" s="105">
        <v>0.64726145889483899</v>
      </c>
      <c r="N3686" s="105">
        <v>0.62744813297850399</v>
      </c>
      <c r="O3686" s="105">
        <v>0.94265171494209399</v>
      </c>
      <c r="P3686" s="105">
        <v>0.76435020545361898</v>
      </c>
      <c r="Q3686" s="105">
        <v>0.111452475716183</v>
      </c>
      <c r="R3686" s="105">
        <v>-0.60974693843269201</v>
      </c>
      <c r="S3686" s="105">
        <v>-1.45592042401929</v>
      </c>
      <c r="T3686" s="105">
        <v>-2.3819895171027601</v>
      </c>
      <c r="U3686" s="105">
        <v>-3.3055928247634099</v>
      </c>
      <c r="V3686" s="105">
        <v>-4.1696646764075904</v>
      </c>
      <c r="W3686" s="105">
        <v>-5.6582641568724297</v>
      </c>
      <c r="X3686" s="105">
        <v>-8.4992906454142592</v>
      </c>
      <c r="Y3686" s="105">
        <v>-12.119603705726099</v>
      </c>
      <c r="Z3686" s="105">
        <v>-16.889317851381001</v>
      </c>
      <c r="AA3686" s="105">
        <v>-23.335488076476</v>
      </c>
      <c r="AB3686" s="105">
        <v>-27.522685671437301</v>
      </c>
      <c r="AC3686" s="105">
        <v>-29.908263389985802</v>
      </c>
      <c r="AD3686" s="105">
        <v>-31.0708120253625</v>
      </c>
      <c r="AE3686" s="105">
        <v>-31.191790405195501</v>
      </c>
      <c r="AF3686" s="105">
        <v>-30.3984064947566</v>
      </c>
      <c r="AG3686" s="105">
        <v>-29.381808056967799</v>
      </c>
      <c r="AH3686" s="105">
        <v>-18.834874980477199</v>
      </c>
      <c r="AI3686" s="105">
        <v>1.0515749386381601</v>
      </c>
      <c r="AJ3686" s="105">
        <v>0.84288786057098297</v>
      </c>
      <c r="AK3686" s="105">
        <v>0.578223799915902</v>
      </c>
    </row>
    <row r="3687" spans="1:37" s="105" customFormat="1" x14ac:dyDescent="0.3">
      <c r="A3687" s="108" t="str">
        <f t="shared" si="81"/>
        <v>SDGbaseTRA_AgMed_v7PVAXahydr</v>
      </c>
      <c r="B3687" s="108" t="s">
        <v>220</v>
      </c>
      <c r="C3687" s="108" t="s">
        <v>330</v>
      </c>
      <c r="D3687" s="108" t="s">
        <v>212</v>
      </c>
      <c r="E3687" s="105" t="s">
        <v>46</v>
      </c>
      <c r="F3687" s="105">
        <v>1.0000000000004201</v>
      </c>
      <c r="G3687" s="105">
        <v>2.5992570260888401</v>
      </c>
      <c r="H3687" s="105">
        <v>2.7128630646530598</v>
      </c>
      <c r="I3687" s="105">
        <v>2.7039738286419999</v>
      </c>
      <c r="J3687" s="105">
        <v>2.7270039150691101</v>
      </c>
      <c r="K3687" s="105">
        <v>2.757478011985</v>
      </c>
      <c r="L3687" s="105">
        <v>2.7922046608775801</v>
      </c>
      <c r="M3687" s="105">
        <v>2.84458903139604</v>
      </c>
      <c r="N3687" s="105">
        <v>2.88581107097585</v>
      </c>
      <c r="O3687" s="105">
        <v>3.0927804655104301</v>
      </c>
      <c r="P3687" s="105">
        <v>3.1498091841743001</v>
      </c>
      <c r="Q3687" s="105">
        <v>3.55279570899779</v>
      </c>
      <c r="R3687" s="105">
        <v>3.5716640137356399</v>
      </c>
      <c r="S3687" s="105">
        <v>3.5931513879231201</v>
      </c>
      <c r="T3687" s="105">
        <v>3.61340846019624</v>
      </c>
      <c r="U3687" s="105">
        <v>3.63616232221298</v>
      </c>
      <c r="V3687" s="105">
        <v>3.6451282016352802</v>
      </c>
      <c r="W3687" s="105">
        <v>3.6659117661850802</v>
      </c>
      <c r="X3687" s="105">
        <v>-3.4609834896812202</v>
      </c>
      <c r="Y3687" s="105">
        <v>-3.7320543855992598</v>
      </c>
      <c r="Z3687" s="105">
        <v>-1.6198897534794601</v>
      </c>
      <c r="AA3687" s="105">
        <v>-2.2685101189300498</v>
      </c>
      <c r="AB3687" s="105">
        <v>-2.5527631009976299</v>
      </c>
      <c r="AC3687" s="105">
        <v>-2.5287046138273399</v>
      </c>
      <c r="AD3687" s="105">
        <v>-2.3113778541131502</v>
      </c>
      <c r="AE3687" s="105">
        <v>-1.9697049431534499</v>
      </c>
      <c r="AF3687" s="105">
        <v>-1.5508489868822</v>
      </c>
      <c r="AG3687" s="105">
        <v>-0.87488587622318503</v>
      </c>
      <c r="AH3687" s="105">
        <v>0.28202155205143897</v>
      </c>
      <c r="AI3687" s="105">
        <v>1.2415976968948601</v>
      </c>
      <c r="AJ3687" s="105">
        <v>0.89217513783360802</v>
      </c>
      <c r="AK3687" s="105">
        <v>0.65162211740826304</v>
      </c>
    </row>
    <row r="3688" spans="1:37" s="105" customFormat="1" x14ac:dyDescent="0.3">
      <c r="A3688" s="108" t="str">
        <f t="shared" si="81"/>
        <v>SDGbaseTRA_AgMed_v7PVAXaammo</v>
      </c>
      <c r="B3688" s="108" t="s">
        <v>220</v>
      </c>
      <c r="C3688" s="108" t="s">
        <v>330</v>
      </c>
      <c r="D3688" s="108" t="s">
        <v>212</v>
      </c>
      <c r="E3688" s="105" t="s">
        <v>47</v>
      </c>
      <c r="F3688" s="105">
        <v>1.00000000000032</v>
      </c>
      <c r="G3688" s="105">
        <v>1.0325010962993799</v>
      </c>
      <c r="H3688" s="105">
        <v>1.0247307991937</v>
      </c>
      <c r="I3688" s="105">
        <v>1.0241054663784599</v>
      </c>
      <c r="J3688" s="105">
        <v>1.0184489162149899</v>
      </c>
      <c r="K3688" s="105">
        <v>1.01885042404251</v>
      </c>
      <c r="L3688" s="105">
        <v>1.02175063024817</v>
      </c>
      <c r="M3688" s="105">
        <v>1.02556131420104</v>
      </c>
      <c r="N3688" s="105">
        <v>1.02609585036685</v>
      </c>
      <c r="O3688" s="105">
        <v>1.01101209131285</v>
      </c>
      <c r="P3688" s="105">
        <v>1.0093360349843099</v>
      </c>
      <c r="Q3688" s="105">
        <v>1.0100138100327001</v>
      </c>
      <c r="R3688" s="105">
        <v>1.0154184780865201</v>
      </c>
      <c r="S3688" s="105">
        <v>1.01881837458963</v>
      </c>
      <c r="T3688" s="105">
        <v>1.0215718776075799</v>
      </c>
      <c r="U3688" s="105">
        <v>1.0264008790268799</v>
      </c>
      <c r="V3688" s="105">
        <v>1.0316472643355401</v>
      </c>
      <c r="W3688" s="105">
        <v>1.03510712945593</v>
      </c>
      <c r="X3688" s="105">
        <v>1.03551637140273</v>
      </c>
      <c r="Y3688" s="105">
        <v>1.03230806418692</v>
      </c>
      <c r="Z3688" s="105">
        <v>1.02834383483671</v>
      </c>
      <c r="AA3688" s="105">
        <v>1.02227769462091</v>
      </c>
      <c r="AB3688" s="105">
        <v>1.00403246882913</v>
      </c>
      <c r="AC3688" s="105">
        <v>0.99249442225581996</v>
      </c>
      <c r="AD3688" s="105">
        <v>0.988740211134439</v>
      </c>
      <c r="AE3688" s="105">
        <v>0.98883100096701704</v>
      </c>
      <c r="AF3688" s="105">
        <v>0.99169745504901896</v>
      </c>
      <c r="AG3688" s="105">
        <v>0.99344656343647297</v>
      </c>
      <c r="AH3688" s="105">
        <v>0.97028938121811603</v>
      </c>
      <c r="AI3688" s="105">
        <v>0.95012942423714797</v>
      </c>
      <c r="AJ3688" s="105">
        <v>0.926928810902655</v>
      </c>
      <c r="AK3688" s="105">
        <v>0.91150961201327796</v>
      </c>
    </row>
    <row r="3689" spans="1:37" s="105" customFormat="1" x14ac:dyDescent="0.3">
      <c r="A3689" s="108" t="str">
        <f t="shared" si="81"/>
        <v>SDGbaseTRA_AgMed_v7PVAXabchm</v>
      </c>
      <c r="B3689" s="108" t="s">
        <v>220</v>
      </c>
      <c r="C3689" s="108" t="s">
        <v>330</v>
      </c>
      <c r="D3689" s="108" t="s">
        <v>212</v>
      </c>
      <c r="E3689" s="105" t="s">
        <v>48</v>
      </c>
      <c r="F3689" s="105">
        <v>1.0000000000006499</v>
      </c>
      <c r="G3689" s="105">
        <v>1.2654217550646301</v>
      </c>
      <c r="H3689" s="105">
        <v>1.37223396701346</v>
      </c>
      <c r="I3689" s="105">
        <v>1.3725374336126099</v>
      </c>
      <c r="J3689" s="105">
        <v>1.4235154019906699</v>
      </c>
      <c r="K3689" s="105">
        <v>1.47725980584773</v>
      </c>
      <c r="L3689" s="105">
        <v>1.53238194062679</v>
      </c>
      <c r="M3689" s="105">
        <v>1.6011729998834701</v>
      </c>
      <c r="N3689" s="105">
        <v>1.6576270587130899</v>
      </c>
      <c r="O3689" s="105">
        <v>1.9343075199648201</v>
      </c>
      <c r="P3689" s="105">
        <v>2.0045395486458299</v>
      </c>
      <c r="Q3689" s="105">
        <v>2.0198810958703102</v>
      </c>
      <c r="R3689" s="105">
        <v>2.0151941936270501</v>
      </c>
      <c r="S3689" s="105">
        <v>2.0027601674155799</v>
      </c>
      <c r="T3689" s="105">
        <v>1.9937055854933301</v>
      </c>
      <c r="U3689" s="105">
        <v>1.9905252874488699</v>
      </c>
      <c r="V3689" s="105">
        <v>1.9632291512623601</v>
      </c>
      <c r="W3689" s="105">
        <v>1.93640523776343</v>
      </c>
      <c r="X3689" s="105">
        <v>1.9010972594494899</v>
      </c>
      <c r="Y3689" s="105">
        <v>1.8157912651146</v>
      </c>
      <c r="Z3689" s="105">
        <v>1.7075578551878801</v>
      </c>
      <c r="AA3689" s="105">
        <v>1.55773248653528</v>
      </c>
      <c r="AB3689" s="105">
        <v>1.5666771127482499</v>
      </c>
      <c r="AC3689" s="105">
        <v>1.58332242770829</v>
      </c>
      <c r="AD3689" s="105">
        <v>1.61350464270438</v>
      </c>
      <c r="AE3689" s="105">
        <v>1.65447732277093</v>
      </c>
      <c r="AF3689" s="105">
        <v>1.7111882073029601</v>
      </c>
      <c r="AG3689" s="105">
        <v>1.75697219084447</v>
      </c>
      <c r="AH3689" s="105">
        <v>1.8803359248571301</v>
      </c>
      <c r="AI3689" s="105">
        <v>1.98373703082724</v>
      </c>
      <c r="AJ3689" s="105">
        <v>1.8687656007254401</v>
      </c>
      <c r="AK3689" s="105">
        <v>1.7608970937308499</v>
      </c>
    </row>
    <row r="3690" spans="1:37" s="105" customFormat="1" x14ac:dyDescent="0.3">
      <c r="A3690" s="108" t="str">
        <f t="shared" si="81"/>
        <v>SDGbaseTRA_AgMed_v7PVAXaochm</v>
      </c>
      <c r="B3690" s="108" t="s">
        <v>220</v>
      </c>
      <c r="C3690" s="108" t="s">
        <v>330</v>
      </c>
      <c r="D3690" s="108" t="s">
        <v>212</v>
      </c>
      <c r="E3690" s="105" t="s">
        <v>49</v>
      </c>
      <c r="F3690" s="105">
        <v>1.0000000000001099</v>
      </c>
      <c r="G3690" s="105">
        <v>1.18753955387392</v>
      </c>
      <c r="H3690" s="105">
        <v>1.26642348801001</v>
      </c>
      <c r="I3690" s="105">
        <v>1.25589844874062</v>
      </c>
      <c r="J3690" s="105">
        <v>1.2909435384622101</v>
      </c>
      <c r="K3690" s="105">
        <v>1.3277434910608199</v>
      </c>
      <c r="L3690" s="105">
        <v>1.3650237889741801</v>
      </c>
      <c r="M3690" s="105">
        <v>1.4104934209520099</v>
      </c>
      <c r="N3690" s="105">
        <v>1.4522928346539301</v>
      </c>
      <c r="O3690" s="105">
        <v>1.69828642422329</v>
      </c>
      <c r="P3690" s="105">
        <v>1.75318266463331</v>
      </c>
      <c r="Q3690" s="105">
        <v>1.76236016087466</v>
      </c>
      <c r="R3690" s="105">
        <v>1.75738452120824</v>
      </c>
      <c r="S3690" s="105">
        <v>1.7525862237923999</v>
      </c>
      <c r="T3690" s="105">
        <v>1.75390581297008</v>
      </c>
      <c r="U3690" s="105">
        <v>1.75767208967891</v>
      </c>
      <c r="V3690" s="105">
        <v>1.7433454449478301</v>
      </c>
      <c r="W3690" s="105">
        <v>1.7405966937242401</v>
      </c>
      <c r="X3690" s="105">
        <v>1.7459395789274901</v>
      </c>
      <c r="Y3690" s="105">
        <v>1.7220856322240601</v>
      </c>
      <c r="Z3690" s="105">
        <v>1.6880894276270699</v>
      </c>
      <c r="AA3690" s="105">
        <v>1.65348948014602</v>
      </c>
      <c r="AB3690" s="105">
        <v>1.6954555475669399</v>
      </c>
      <c r="AC3690" s="105">
        <v>1.7158265618366499</v>
      </c>
      <c r="AD3690" s="105">
        <v>1.72582057940737</v>
      </c>
      <c r="AE3690" s="105">
        <v>1.73069197663828</v>
      </c>
      <c r="AF3690" s="105">
        <v>1.73829658872883</v>
      </c>
      <c r="AG3690" s="105">
        <v>1.73045936386009</v>
      </c>
      <c r="AH3690" s="105">
        <v>1.7383215801248799</v>
      </c>
      <c r="AI3690" s="105">
        <v>1.7163938281839499</v>
      </c>
      <c r="AJ3690" s="105">
        <v>1.6455594529561</v>
      </c>
      <c r="AK3690" s="105">
        <v>1.5841542104586599</v>
      </c>
    </row>
    <row r="3691" spans="1:37" s="105" customFormat="1" x14ac:dyDescent="0.3">
      <c r="A3691" s="108" t="str">
        <f t="shared" si="81"/>
        <v>SDGbaseTRA_AgMed_v7PVAXarubb</v>
      </c>
      <c r="B3691" s="108" t="s">
        <v>220</v>
      </c>
      <c r="C3691" s="108" t="s">
        <v>330</v>
      </c>
      <c r="D3691" s="108" t="s">
        <v>212</v>
      </c>
      <c r="E3691" s="105" t="s">
        <v>50</v>
      </c>
      <c r="F3691" s="105">
        <v>1.00000000000001</v>
      </c>
      <c r="G3691" s="105">
        <v>1.01170563001087</v>
      </c>
      <c r="H3691" s="105">
        <v>1.0121638774034201</v>
      </c>
      <c r="I3691" s="105">
        <v>1.00548757631604</v>
      </c>
      <c r="J3691" s="105">
        <v>1.00334949759848</v>
      </c>
      <c r="K3691" s="105">
        <v>1.00632060043398</v>
      </c>
      <c r="L3691" s="105">
        <v>1.01028512331846</v>
      </c>
      <c r="M3691" s="105">
        <v>1.0140111945197099</v>
      </c>
      <c r="N3691" s="105">
        <v>1.0158917576534801</v>
      </c>
      <c r="O3691" s="105">
        <v>1.0240618445631899</v>
      </c>
      <c r="P3691" s="105">
        <v>1.0233973623003201</v>
      </c>
      <c r="Q3691" s="105">
        <v>1.0200398340902099</v>
      </c>
      <c r="R3691" s="105">
        <v>1.0206086710771101</v>
      </c>
      <c r="S3691" s="105">
        <v>1.01974629101292</v>
      </c>
      <c r="T3691" s="105">
        <v>1.0193162158592799</v>
      </c>
      <c r="U3691" s="105">
        <v>1.02123382285497</v>
      </c>
      <c r="V3691" s="105">
        <v>1.0234163762847199</v>
      </c>
      <c r="W3691" s="105">
        <v>1.0226181262246099</v>
      </c>
      <c r="X3691" s="105">
        <v>1.0177848184681799</v>
      </c>
      <c r="Y3691" s="105">
        <v>1.0102701361618001</v>
      </c>
      <c r="Z3691" s="105">
        <v>1.0023726723056301</v>
      </c>
      <c r="AA3691" s="105">
        <v>0.99191899736992895</v>
      </c>
      <c r="AB3691" s="105">
        <v>0.99504030175720903</v>
      </c>
      <c r="AC3691" s="105">
        <v>1.0003175088488301</v>
      </c>
      <c r="AD3691" s="105">
        <v>1.00875484430755</v>
      </c>
      <c r="AE3691" s="105">
        <v>1.0176598010328799</v>
      </c>
      <c r="AF3691" s="105">
        <v>1.02645255956537</v>
      </c>
      <c r="AG3691" s="105">
        <v>1.0358716984099201</v>
      </c>
      <c r="AH3691" s="105">
        <v>1.0418232764024999</v>
      </c>
      <c r="AI3691" s="105">
        <v>1.0479826089834501</v>
      </c>
      <c r="AJ3691" s="105">
        <v>1.02978264738367</v>
      </c>
      <c r="AK3691" s="105">
        <v>1.0177844972838901</v>
      </c>
    </row>
    <row r="3692" spans="1:37" s="105" customFormat="1" x14ac:dyDescent="0.3">
      <c r="A3692" s="108" t="str">
        <f t="shared" si="81"/>
        <v>SDGbaseTRA_AgMed_v7PVAXaplas</v>
      </c>
      <c r="B3692" s="108" t="s">
        <v>220</v>
      </c>
      <c r="C3692" s="108" t="s">
        <v>330</v>
      </c>
      <c r="D3692" s="108" t="s">
        <v>212</v>
      </c>
      <c r="E3692" s="105" t="s">
        <v>51</v>
      </c>
      <c r="F3692" s="105">
        <v>1.00000000000004</v>
      </c>
      <c r="G3692" s="105">
        <v>1.0560374102129799</v>
      </c>
      <c r="H3692" s="105">
        <v>1.0559944814531701</v>
      </c>
      <c r="I3692" s="105">
        <v>1.0537074970997999</v>
      </c>
      <c r="J3692" s="105">
        <v>1.04789075456865</v>
      </c>
      <c r="K3692" s="105">
        <v>1.0489816446306599</v>
      </c>
      <c r="L3692" s="105">
        <v>1.05319329478672</v>
      </c>
      <c r="M3692" s="105">
        <v>1.05761517619569</v>
      </c>
      <c r="N3692" s="105">
        <v>1.05966062534196</v>
      </c>
      <c r="O3692" s="105">
        <v>1.05420193889745</v>
      </c>
      <c r="P3692" s="105">
        <v>1.0541319193615399</v>
      </c>
      <c r="Q3692" s="105">
        <v>1.05330635017194</v>
      </c>
      <c r="R3692" s="105">
        <v>1.05638326580901</v>
      </c>
      <c r="S3692" s="105">
        <v>1.0582189829687001</v>
      </c>
      <c r="T3692" s="105">
        <v>1.0597517539732799</v>
      </c>
      <c r="U3692" s="105">
        <v>1.0639564643803601</v>
      </c>
      <c r="V3692" s="105">
        <v>1.06763874294425</v>
      </c>
      <c r="W3692" s="105">
        <v>1.06961234470063</v>
      </c>
      <c r="X3692" s="105">
        <v>1.06927802471505</v>
      </c>
      <c r="Y3692" s="105">
        <v>1.06592275791046</v>
      </c>
      <c r="Z3692" s="105">
        <v>1.0624149052271801</v>
      </c>
      <c r="AA3692" s="105">
        <v>1.0589162197351301</v>
      </c>
      <c r="AB3692" s="105">
        <v>1.0540325051371999</v>
      </c>
      <c r="AC3692" s="105">
        <v>1.05151075938994</v>
      </c>
      <c r="AD3692" s="105">
        <v>1.05279201635413</v>
      </c>
      <c r="AE3692" s="105">
        <v>1.0552632617845401</v>
      </c>
      <c r="AF3692" s="105">
        <v>1.0586586538234399</v>
      </c>
      <c r="AG3692" s="105">
        <v>1.0598270800987299</v>
      </c>
      <c r="AH3692" s="105">
        <v>1.03633085907831</v>
      </c>
      <c r="AI3692" s="105">
        <v>1.0158692231347299</v>
      </c>
      <c r="AJ3692" s="105">
        <v>0.99241398241845102</v>
      </c>
      <c r="AK3692" s="105">
        <v>0.97670295834891896</v>
      </c>
    </row>
    <row r="3693" spans="1:37" s="105" customFormat="1" x14ac:dyDescent="0.3">
      <c r="A3693" s="108" t="str">
        <f t="shared" si="81"/>
        <v>SDGbaseTRA_AgMed_v7PVAXanmet</v>
      </c>
      <c r="B3693" s="108" t="s">
        <v>220</v>
      </c>
      <c r="C3693" s="108" t="s">
        <v>330</v>
      </c>
      <c r="D3693" s="108" t="s">
        <v>212</v>
      </c>
      <c r="E3693" s="105" t="s">
        <v>52</v>
      </c>
      <c r="F3693" s="105">
        <v>1</v>
      </c>
      <c r="G3693" s="105">
        <v>1.0799828485924601</v>
      </c>
      <c r="H3693" s="105">
        <v>1.07038761691861</v>
      </c>
      <c r="I3693" s="105">
        <v>1.07423354284452</v>
      </c>
      <c r="J3693" s="105">
        <v>1.0620904994698299</v>
      </c>
      <c r="K3693" s="105">
        <v>1.05854127446857</v>
      </c>
      <c r="L3693" s="105">
        <v>1.0584867902464401</v>
      </c>
      <c r="M3693" s="105">
        <v>1.06065367989884</v>
      </c>
      <c r="N3693" s="105">
        <v>1.0609952933178199</v>
      </c>
      <c r="O3693" s="105">
        <v>1.06193574964292</v>
      </c>
      <c r="P3693" s="105">
        <v>1.0612871639600201</v>
      </c>
      <c r="Q3693" s="105">
        <v>1.05908854486064</v>
      </c>
      <c r="R3693" s="105">
        <v>1.04959105209675</v>
      </c>
      <c r="S3693" s="105">
        <v>1.05547250633045</v>
      </c>
      <c r="T3693" s="105">
        <v>1.0600805803704301</v>
      </c>
      <c r="U3693" s="105">
        <v>1.06614937024755</v>
      </c>
      <c r="V3693" s="105">
        <v>1.0724745547446399</v>
      </c>
      <c r="W3693" s="105">
        <v>1.0759183961407299</v>
      </c>
      <c r="X3693" s="105">
        <v>1.0749295177695399</v>
      </c>
      <c r="Y3693" s="105">
        <v>1.07229215995239</v>
      </c>
      <c r="Z3693" s="105">
        <v>1.06954711034566</v>
      </c>
      <c r="AA3693" s="105">
        <v>1.0660069094875799</v>
      </c>
      <c r="AB3693" s="105">
        <v>1.0606835303872499</v>
      </c>
      <c r="AC3693" s="105">
        <v>1.05882614691083</v>
      </c>
      <c r="AD3693" s="105">
        <v>1.0617537678734099</v>
      </c>
      <c r="AE3693" s="105">
        <v>1.06581940252229</v>
      </c>
      <c r="AF3693" s="105">
        <v>1.0705775981477601</v>
      </c>
      <c r="AG3693" s="105">
        <v>1.0721411087464601</v>
      </c>
      <c r="AH3693" s="105">
        <v>1.05863079829341</v>
      </c>
      <c r="AI3693" s="105">
        <v>1.0462852844269599</v>
      </c>
      <c r="AJ3693" s="105">
        <v>1.02903450846069</v>
      </c>
      <c r="AK3693" s="105">
        <v>1.018788690034</v>
      </c>
    </row>
    <row r="3694" spans="1:37" s="105" customFormat="1" x14ac:dyDescent="0.3">
      <c r="A3694" s="108" t="str">
        <f t="shared" si="81"/>
        <v>SDGbaseTRA_AgMed_v7PVAXairon</v>
      </c>
      <c r="B3694" s="108" t="s">
        <v>220</v>
      </c>
      <c r="C3694" s="108" t="s">
        <v>330</v>
      </c>
      <c r="D3694" s="108" t="s">
        <v>212</v>
      </c>
      <c r="E3694" s="105" t="s">
        <v>53</v>
      </c>
      <c r="F3694" s="105">
        <v>1.00000000000005</v>
      </c>
      <c r="G3694" s="105">
        <v>1.2022869916024801</v>
      </c>
      <c r="H3694" s="105">
        <v>1.17498537786594</v>
      </c>
      <c r="I3694" s="105">
        <v>1.1602721910545699</v>
      </c>
      <c r="J3694" s="105">
        <v>1.143586743333</v>
      </c>
      <c r="K3694" s="105">
        <v>1.1381874720385201</v>
      </c>
      <c r="L3694" s="105">
        <v>1.13826263272758</v>
      </c>
      <c r="M3694" s="105">
        <v>1.1423092255106999</v>
      </c>
      <c r="N3694" s="105">
        <v>1.14296049230951</v>
      </c>
      <c r="O3694" s="105">
        <v>1.1429634623107601</v>
      </c>
      <c r="P3694" s="105">
        <v>1.14135176967831</v>
      </c>
      <c r="Q3694" s="105">
        <v>1.13742099206197</v>
      </c>
      <c r="R3694" s="105">
        <v>1.13337087893962</v>
      </c>
      <c r="S3694" s="105">
        <v>1.1350565340852401</v>
      </c>
      <c r="T3694" s="105">
        <v>1.13679591279777</v>
      </c>
      <c r="U3694" s="105">
        <v>1.14159899733615</v>
      </c>
      <c r="V3694" s="105">
        <v>1.1493510581842901</v>
      </c>
      <c r="W3694" s="105">
        <v>1.1523952846196099</v>
      </c>
      <c r="X3694" s="105">
        <v>1.14993983146804</v>
      </c>
      <c r="Y3694" s="105">
        <v>1.1470747138799</v>
      </c>
      <c r="Z3694" s="105">
        <v>1.14313266050703</v>
      </c>
      <c r="AA3694" s="105">
        <v>1.14024764769815</v>
      </c>
      <c r="AB3694" s="105">
        <v>1.1272608835918501</v>
      </c>
      <c r="AC3694" s="105">
        <v>1.1243564608243499</v>
      </c>
      <c r="AD3694" s="105">
        <v>1.12971190827668</v>
      </c>
      <c r="AE3694" s="105">
        <v>1.1369246532138499</v>
      </c>
      <c r="AF3694" s="105">
        <v>1.14446923245676</v>
      </c>
      <c r="AG3694" s="105">
        <v>1.1490843187062101</v>
      </c>
      <c r="AH3694" s="105">
        <v>1.1254340508407801</v>
      </c>
      <c r="AI3694" s="105">
        <v>1.1080742952853799</v>
      </c>
      <c r="AJ3694" s="105">
        <v>1.08565045931308</v>
      </c>
      <c r="AK3694" s="105">
        <v>1.0726036468312401</v>
      </c>
    </row>
    <row r="3695" spans="1:37" s="105" customFormat="1" x14ac:dyDescent="0.3">
      <c r="A3695" s="108" t="str">
        <f t="shared" si="81"/>
        <v>SDGbaseTRA_AgMed_v7PVAXanfrm</v>
      </c>
      <c r="B3695" s="108" t="s">
        <v>220</v>
      </c>
      <c r="C3695" s="108" t="s">
        <v>330</v>
      </c>
      <c r="D3695" s="108" t="s">
        <v>212</v>
      </c>
      <c r="E3695" s="105" t="s">
        <v>54</v>
      </c>
      <c r="F3695" s="105">
        <v>0.99999999999998002</v>
      </c>
      <c r="G3695" s="105">
        <v>1.1652294357325299</v>
      </c>
      <c r="H3695" s="105">
        <v>1.1074943061948099</v>
      </c>
      <c r="I3695" s="105">
        <v>1.06512530082543</v>
      </c>
      <c r="J3695" s="105">
        <v>1.05078126752518</v>
      </c>
      <c r="K3695" s="105">
        <v>1.05756700646895</v>
      </c>
      <c r="L3695" s="105">
        <v>1.07963701181588</v>
      </c>
      <c r="M3695" s="105">
        <v>1.13314974559739</v>
      </c>
      <c r="N3695" s="105">
        <v>1.15743210817258</v>
      </c>
      <c r="O3695" s="105">
        <v>1.2427914478561299</v>
      </c>
      <c r="P3695" s="105">
        <v>1.23390382053216</v>
      </c>
      <c r="Q3695" s="105">
        <v>1.1979968632185201</v>
      </c>
      <c r="R3695" s="105">
        <v>1.15831111064262</v>
      </c>
      <c r="S3695" s="105">
        <v>1.1398235905860199</v>
      </c>
      <c r="T3695" s="105">
        <v>1.1289431650958499</v>
      </c>
      <c r="U3695" s="105">
        <v>1.13031212325252</v>
      </c>
      <c r="V3695" s="105">
        <v>1.1655460766656101</v>
      </c>
      <c r="W3695" s="105">
        <v>1.1733314678348199</v>
      </c>
      <c r="X3695" s="105">
        <v>1.14153374846241</v>
      </c>
      <c r="Y3695" s="105">
        <v>1.1293599129760801</v>
      </c>
      <c r="Z3695" s="105">
        <v>1.11037810583879</v>
      </c>
      <c r="AA3695" s="105">
        <v>1.10318096322592</v>
      </c>
      <c r="AB3695" s="105">
        <v>1.0084223000594399</v>
      </c>
      <c r="AC3695" s="105">
        <v>0.99233181900714396</v>
      </c>
      <c r="AD3695" s="105">
        <v>1.0210916124957301</v>
      </c>
      <c r="AE3695" s="105">
        <v>1.05899489298023</v>
      </c>
      <c r="AF3695" s="105">
        <v>1.0969257547690101</v>
      </c>
      <c r="AG3695" s="105">
        <v>1.12804360818369</v>
      </c>
      <c r="AH3695" s="105">
        <v>1.05893816883465</v>
      </c>
      <c r="AI3695" s="105">
        <v>1.0173787455319301</v>
      </c>
      <c r="AJ3695" s="105">
        <v>0.97853825730125699</v>
      </c>
      <c r="AK3695" s="105">
        <v>0.95793877928858995</v>
      </c>
    </row>
    <row r="3696" spans="1:37" s="105" customFormat="1" x14ac:dyDescent="0.3">
      <c r="A3696" s="108" t="str">
        <f t="shared" si="81"/>
        <v>SDGbaseTRA_AgMed_v7PVAXametp</v>
      </c>
      <c r="B3696" s="108" t="s">
        <v>220</v>
      </c>
      <c r="C3696" s="108" t="s">
        <v>330</v>
      </c>
      <c r="D3696" s="108" t="s">
        <v>212</v>
      </c>
      <c r="E3696" s="105" t="s">
        <v>55</v>
      </c>
      <c r="F3696" s="105">
        <v>1.00000000000003</v>
      </c>
      <c r="G3696" s="105">
        <v>1.1935480277491499</v>
      </c>
      <c r="H3696" s="105">
        <v>1.1877878160289399</v>
      </c>
      <c r="I3696" s="105">
        <v>1.1829273053696101</v>
      </c>
      <c r="J3696" s="105">
        <v>1.1742603950595301</v>
      </c>
      <c r="K3696" s="105">
        <v>1.17433552762172</v>
      </c>
      <c r="L3696" s="105">
        <v>1.17852475660426</v>
      </c>
      <c r="M3696" s="105">
        <v>1.1833779546532199</v>
      </c>
      <c r="N3696" s="105">
        <v>1.18561870904405</v>
      </c>
      <c r="O3696" s="105">
        <v>1.18109915307796</v>
      </c>
      <c r="P3696" s="105">
        <v>1.1805623315620599</v>
      </c>
      <c r="Q3696" s="105">
        <v>1.17881020737861</v>
      </c>
      <c r="R3696" s="105">
        <v>1.18018098644013</v>
      </c>
      <c r="S3696" s="105">
        <v>1.1822431258886901</v>
      </c>
      <c r="T3696" s="105">
        <v>1.1840168897697501</v>
      </c>
      <c r="U3696" s="105">
        <v>1.1888516215363301</v>
      </c>
      <c r="V3696" s="105">
        <v>1.19362372155923</v>
      </c>
      <c r="W3696" s="105">
        <v>1.19564350306625</v>
      </c>
      <c r="X3696" s="105">
        <v>1.1942247332006899</v>
      </c>
      <c r="Y3696" s="105">
        <v>1.1908809570598</v>
      </c>
      <c r="Z3696" s="105">
        <v>1.1875107851753199</v>
      </c>
      <c r="AA3696" s="105">
        <v>1.18420258370062</v>
      </c>
      <c r="AB3696" s="105">
        <v>1.1792196228287799</v>
      </c>
      <c r="AC3696" s="105">
        <v>1.17688436585794</v>
      </c>
      <c r="AD3696" s="105">
        <v>1.1789322005919001</v>
      </c>
      <c r="AE3696" s="105">
        <v>1.1820912656462499</v>
      </c>
      <c r="AF3696" s="105">
        <v>1.18596324974963</v>
      </c>
      <c r="AG3696" s="105">
        <v>1.1872466874727501</v>
      </c>
      <c r="AH3696" s="105">
        <v>1.1606572326796101</v>
      </c>
      <c r="AI3696" s="105">
        <v>1.13765621990327</v>
      </c>
      <c r="AJ3696" s="105">
        <v>1.1117920832203401</v>
      </c>
      <c r="AK3696" s="105">
        <v>1.0947360679368701</v>
      </c>
    </row>
    <row r="3697" spans="1:37" s="105" customFormat="1" x14ac:dyDescent="0.3">
      <c r="A3697" s="108" t="str">
        <f t="shared" si="81"/>
        <v>SDGbaseTRA_AgMed_v7PVAXamach</v>
      </c>
      <c r="B3697" s="108" t="s">
        <v>220</v>
      </c>
      <c r="C3697" s="108" t="s">
        <v>330</v>
      </c>
      <c r="D3697" s="108" t="s">
        <v>212</v>
      </c>
      <c r="E3697" s="105" t="s">
        <v>56</v>
      </c>
      <c r="F3697" s="105">
        <v>1.00000000000004</v>
      </c>
      <c r="G3697" s="105">
        <v>1.17651031877711</v>
      </c>
      <c r="H3697" s="105">
        <v>1.1653120012979701</v>
      </c>
      <c r="I3697" s="105">
        <v>1.16463384692524</v>
      </c>
      <c r="J3697" s="105">
        <v>1.15020300322323</v>
      </c>
      <c r="K3697" s="105">
        <v>1.1459986260706401</v>
      </c>
      <c r="L3697" s="105">
        <v>1.1469836174385899</v>
      </c>
      <c r="M3697" s="105">
        <v>1.1514262421458199</v>
      </c>
      <c r="N3697" s="105">
        <v>1.15211203711805</v>
      </c>
      <c r="O3697" s="105">
        <v>1.1526759564506699</v>
      </c>
      <c r="P3697" s="105">
        <v>1.1505831248343801</v>
      </c>
      <c r="Q3697" s="105">
        <v>1.14666967143133</v>
      </c>
      <c r="R3697" s="105">
        <v>1.13650971031407</v>
      </c>
      <c r="S3697" s="105">
        <v>1.14029446922953</v>
      </c>
      <c r="T3697" s="105">
        <v>1.14371655049078</v>
      </c>
      <c r="U3697" s="105">
        <v>1.14966410569072</v>
      </c>
      <c r="V3697" s="105">
        <v>1.15733589768154</v>
      </c>
      <c r="W3697" s="105">
        <v>1.15999034261192</v>
      </c>
      <c r="X3697" s="105">
        <v>1.1567674064756901</v>
      </c>
      <c r="Y3697" s="105">
        <v>1.1546493210004301</v>
      </c>
      <c r="Z3697" s="105">
        <v>1.1516754363264901</v>
      </c>
      <c r="AA3697" s="105">
        <v>1.14894227001312</v>
      </c>
      <c r="AB3697" s="105">
        <v>1.1380613707188501</v>
      </c>
      <c r="AC3697" s="105">
        <v>1.1353727224443</v>
      </c>
      <c r="AD3697" s="105">
        <v>1.1411425494632199</v>
      </c>
      <c r="AE3697" s="105">
        <v>1.1484161568357201</v>
      </c>
      <c r="AF3697" s="105">
        <v>1.15585531916981</v>
      </c>
      <c r="AG3697" s="105">
        <v>1.1593807276424399</v>
      </c>
      <c r="AH3697" s="105">
        <v>1.1344915688458299</v>
      </c>
      <c r="AI3697" s="105">
        <v>1.1142345632353601</v>
      </c>
      <c r="AJ3697" s="105">
        <v>1.0906325575017</v>
      </c>
      <c r="AK3697" s="105">
        <v>1.07613571645479</v>
      </c>
    </row>
    <row r="3698" spans="1:37" s="105" customFormat="1" x14ac:dyDescent="0.3">
      <c r="A3698" s="108" t="str">
        <f t="shared" si="81"/>
        <v>SDGbaseTRA_AgMed_v7PVAXafcel</v>
      </c>
      <c r="B3698" s="108" t="s">
        <v>220</v>
      </c>
      <c r="C3698" s="108" t="s">
        <v>330</v>
      </c>
      <c r="D3698" s="108" t="s">
        <v>212</v>
      </c>
      <c r="E3698" s="105" t="s">
        <v>57</v>
      </c>
      <c r="F3698" s="105">
        <v>0.99999999999979095</v>
      </c>
      <c r="G3698" s="105">
        <v>1.00237249385205</v>
      </c>
      <c r="H3698" s="105">
        <v>1.0083443873559801</v>
      </c>
      <c r="I3698" s="105">
        <v>0.97035594284460303</v>
      </c>
      <c r="J3698" s="105">
        <v>0.96562959173184104</v>
      </c>
      <c r="K3698" s="105">
        <v>0.97013130121318902</v>
      </c>
      <c r="L3698" s="105">
        <v>0.98728340741618303</v>
      </c>
      <c r="M3698" s="105">
        <v>1.03205242471416</v>
      </c>
      <c r="N3698" s="105">
        <v>1.0639713746592301</v>
      </c>
      <c r="O3698" s="105">
        <v>1.2061406148817599</v>
      </c>
      <c r="P3698" s="105">
        <v>1.2420315025916</v>
      </c>
      <c r="Q3698" s="105">
        <v>1.2473209687926601</v>
      </c>
      <c r="R3698" s="105">
        <v>1.2387754519832901</v>
      </c>
      <c r="S3698" s="105">
        <v>1.2327169395593001</v>
      </c>
      <c r="T3698" s="105">
        <v>1.22958517643791</v>
      </c>
      <c r="U3698" s="105">
        <v>1.2301907475141001</v>
      </c>
      <c r="V3698" s="105">
        <v>1.2531713262875801</v>
      </c>
      <c r="W3698" s="105">
        <v>1.2583971181287801</v>
      </c>
      <c r="X3698" s="105">
        <v>1.2264973353270301</v>
      </c>
      <c r="Y3698" s="105">
        <v>1.2125932662466099</v>
      </c>
      <c r="Z3698" s="105">
        <v>1.1913213072037301</v>
      </c>
      <c r="AA3698" s="105">
        <v>1.17808290657782</v>
      </c>
      <c r="AB3698" s="105">
        <v>1.12486213626975</v>
      </c>
      <c r="AC3698" s="105">
        <v>1.09704350508425</v>
      </c>
      <c r="AD3698" s="105">
        <v>1.10061620559103</v>
      </c>
      <c r="AE3698" s="105">
        <v>1.1103349979522299</v>
      </c>
      <c r="AF3698" s="105">
        <v>1.1240974167553499</v>
      </c>
      <c r="AG3698" s="105">
        <v>1.14022946081573</v>
      </c>
      <c r="AH3698" s="105">
        <v>1.0979936849338501</v>
      </c>
      <c r="AI3698" s="105">
        <v>1.0398470071677699</v>
      </c>
      <c r="AJ3698" s="105">
        <v>0.98371899962527398</v>
      </c>
      <c r="AK3698" s="105">
        <v>0.94022482900847903</v>
      </c>
    </row>
    <row r="3699" spans="1:37" s="105" customFormat="1" x14ac:dyDescent="0.3">
      <c r="A3699" s="108" t="str">
        <f t="shared" si="81"/>
        <v>SDGbaseTRA_AgMed_v7PVAXaelct</v>
      </c>
      <c r="B3699" s="108" t="s">
        <v>220</v>
      </c>
      <c r="C3699" s="108" t="s">
        <v>330</v>
      </c>
      <c r="D3699" s="108" t="s">
        <v>212</v>
      </c>
      <c r="E3699" s="105" t="s">
        <v>58</v>
      </c>
      <c r="F3699" s="105">
        <v>0.999999999999857</v>
      </c>
      <c r="G3699" s="105">
        <v>1.00439195131436</v>
      </c>
      <c r="H3699" s="105">
        <v>1.01105259705243</v>
      </c>
      <c r="I3699" s="105">
        <v>0.97641528817578205</v>
      </c>
      <c r="J3699" s="105">
        <v>0.97238775759545104</v>
      </c>
      <c r="K3699" s="105">
        <v>0.97687513606004395</v>
      </c>
      <c r="L3699" s="105">
        <v>0.99293720397551499</v>
      </c>
      <c r="M3699" s="105">
        <v>1.0343447902576199</v>
      </c>
      <c r="N3699" s="105">
        <v>1.0639945359512399</v>
      </c>
      <c r="O3699" s="105">
        <v>1.1965563570701401</v>
      </c>
      <c r="P3699" s="105">
        <v>1.2301534335273501</v>
      </c>
      <c r="Q3699" s="105">
        <v>1.2353273133693801</v>
      </c>
      <c r="R3699" s="105">
        <v>1.22752160363566</v>
      </c>
      <c r="S3699" s="105">
        <v>1.2222177761899899</v>
      </c>
      <c r="T3699" s="105">
        <v>1.21965503736965</v>
      </c>
      <c r="U3699" s="105">
        <v>1.2204860286943799</v>
      </c>
      <c r="V3699" s="105">
        <v>1.24141623921488</v>
      </c>
      <c r="W3699" s="105">
        <v>1.2463677840766201</v>
      </c>
      <c r="X3699" s="105">
        <v>1.2177234946398301</v>
      </c>
      <c r="Y3699" s="105">
        <v>1.2051519136182101</v>
      </c>
      <c r="Z3699" s="105">
        <v>1.1857391070873</v>
      </c>
      <c r="AA3699" s="105">
        <v>1.17388293607503</v>
      </c>
      <c r="AB3699" s="105">
        <v>1.1261055154915001</v>
      </c>
      <c r="AC3699" s="105">
        <v>1.10111388924454</v>
      </c>
      <c r="AD3699" s="105">
        <v>1.1045020593130901</v>
      </c>
      <c r="AE3699" s="105">
        <v>1.11333836646842</v>
      </c>
      <c r="AF3699" s="105">
        <v>1.12581384628779</v>
      </c>
      <c r="AG3699" s="105">
        <v>1.1403833493328499</v>
      </c>
      <c r="AH3699" s="105">
        <v>1.10154909336926</v>
      </c>
      <c r="AI3699" s="105">
        <v>1.0476456098365501</v>
      </c>
      <c r="AJ3699" s="105">
        <v>0.99565818945731099</v>
      </c>
      <c r="AK3699" s="105">
        <v>0.95547862230222402</v>
      </c>
    </row>
    <row r="3700" spans="1:37" s="105" customFormat="1" x14ac:dyDescent="0.3">
      <c r="A3700" s="108" t="str">
        <f t="shared" si="81"/>
        <v>SDGbaseTRA_AgMed_v7PVAXaemch</v>
      </c>
      <c r="B3700" s="108" t="s">
        <v>220</v>
      </c>
      <c r="C3700" s="108" t="s">
        <v>330</v>
      </c>
      <c r="D3700" s="108" t="s">
        <v>212</v>
      </c>
      <c r="E3700" s="105" t="s">
        <v>59</v>
      </c>
      <c r="F3700" s="105">
        <v>1.00000000000003</v>
      </c>
      <c r="G3700" s="105">
        <v>1.1864482643363601</v>
      </c>
      <c r="H3700" s="105">
        <v>1.1903920537935599</v>
      </c>
      <c r="I3700" s="105">
        <v>1.1889355797551999</v>
      </c>
      <c r="J3700" s="105">
        <v>1.1829716474724601</v>
      </c>
      <c r="K3700" s="105">
        <v>1.18488075952942</v>
      </c>
      <c r="L3700" s="105">
        <v>1.19050749179223</v>
      </c>
      <c r="M3700" s="105">
        <v>1.19640836761409</v>
      </c>
      <c r="N3700" s="105">
        <v>1.19930393311516</v>
      </c>
      <c r="O3700" s="105">
        <v>1.1926602361241201</v>
      </c>
      <c r="P3700" s="105">
        <v>1.1929578949483799</v>
      </c>
      <c r="Q3700" s="105">
        <v>1.1922632969157101</v>
      </c>
      <c r="R3700" s="105">
        <v>1.19623386288914</v>
      </c>
      <c r="S3700" s="105">
        <v>1.1980202844962</v>
      </c>
      <c r="T3700" s="105">
        <v>1.1995263312625399</v>
      </c>
      <c r="U3700" s="105">
        <v>1.2043916724867001</v>
      </c>
      <c r="V3700" s="105">
        <v>1.2086654618671999</v>
      </c>
      <c r="W3700" s="105">
        <v>1.2109128702584</v>
      </c>
      <c r="X3700" s="105">
        <v>1.2102832920761899</v>
      </c>
      <c r="Y3700" s="105">
        <v>1.2063173771043101</v>
      </c>
      <c r="Z3700" s="105">
        <v>1.2022677799670101</v>
      </c>
      <c r="AA3700" s="105">
        <v>1.1982387367646199</v>
      </c>
      <c r="AB3700" s="105">
        <v>1.19234248917311</v>
      </c>
      <c r="AC3700" s="105">
        <v>1.189546924367</v>
      </c>
      <c r="AD3700" s="105">
        <v>1.1914203282045299</v>
      </c>
      <c r="AE3700" s="105">
        <v>1.19458970465084</v>
      </c>
      <c r="AF3700" s="105">
        <v>1.1987311717923701</v>
      </c>
      <c r="AG3700" s="105">
        <v>1.20045298863432</v>
      </c>
      <c r="AH3700" s="105">
        <v>1.17127430607738</v>
      </c>
      <c r="AI3700" s="105">
        <v>1.1453191393162601</v>
      </c>
      <c r="AJ3700" s="105">
        <v>1.11654762736321</v>
      </c>
      <c r="AK3700" s="105">
        <v>1.0967571900729201</v>
      </c>
    </row>
    <row r="3701" spans="1:37" s="105" customFormat="1" x14ac:dyDescent="0.3">
      <c r="A3701" s="108" t="str">
        <f t="shared" si="81"/>
        <v>SDGbaseTRA_AgMed_v7PVAXasequ</v>
      </c>
      <c r="B3701" s="108" t="s">
        <v>220</v>
      </c>
      <c r="C3701" s="108" t="s">
        <v>330</v>
      </c>
      <c r="D3701" s="108" t="s">
        <v>212</v>
      </c>
      <c r="E3701" s="105" t="s">
        <v>60</v>
      </c>
      <c r="F3701" s="105">
        <v>1</v>
      </c>
      <c r="G3701" s="105">
        <v>1.19867470949897</v>
      </c>
      <c r="H3701" s="105">
        <v>1.17092902761655</v>
      </c>
      <c r="I3701" s="105">
        <v>1.15196834707298</v>
      </c>
      <c r="J3701" s="105">
        <v>1.1337401623515699</v>
      </c>
      <c r="K3701" s="105">
        <v>1.1279410982995099</v>
      </c>
      <c r="L3701" s="105">
        <v>1.12885581289218</v>
      </c>
      <c r="M3701" s="105">
        <v>1.1385469417821099</v>
      </c>
      <c r="N3701" s="105">
        <v>1.14077512394183</v>
      </c>
      <c r="O3701" s="105">
        <v>1.1490873802027699</v>
      </c>
      <c r="P3701" s="105">
        <v>1.14588141568375</v>
      </c>
      <c r="Q3701" s="105">
        <v>1.1402892405141201</v>
      </c>
      <c r="R3701" s="105">
        <v>1.1318870407491499</v>
      </c>
      <c r="S3701" s="105">
        <v>1.13218121212239</v>
      </c>
      <c r="T3701" s="105">
        <v>1.1335947142478899</v>
      </c>
      <c r="U3701" s="105">
        <v>1.1377498739823699</v>
      </c>
      <c r="V3701" s="105">
        <v>1.1422535631906401</v>
      </c>
      <c r="W3701" s="105">
        <v>1.1448382209996999</v>
      </c>
      <c r="X3701" s="105">
        <v>1.1447727194054</v>
      </c>
      <c r="Y3701" s="105">
        <v>1.1422840475403599</v>
      </c>
      <c r="Z3701" s="105">
        <v>1.13830436266339</v>
      </c>
      <c r="AA3701" s="105">
        <v>1.1353574836568301</v>
      </c>
      <c r="AB3701" s="105">
        <v>1.10692631629056</v>
      </c>
      <c r="AC3701" s="105">
        <v>1.0987119592110299</v>
      </c>
      <c r="AD3701" s="105">
        <v>1.1078396885370601</v>
      </c>
      <c r="AE3701" s="105">
        <v>1.11939249408575</v>
      </c>
      <c r="AF3701" s="105">
        <v>1.13082686921733</v>
      </c>
      <c r="AG3701" s="105">
        <v>1.1377766637097999</v>
      </c>
      <c r="AH3701" s="105">
        <v>1.10321700599765</v>
      </c>
      <c r="AI3701" s="105">
        <v>1.0761160654759401</v>
      </c>
      <c r="AJ3701" s="105">
        <v>1.0514594473630601</v>
      </c>
      <c r="AK3701" s="105">
        <v>1.0372519689084601</v>
      </c>
    </row>
    <row r="3702" spans="1:37" s="105" customFormat="1" x14ac:dyDescent="0.3">
      <c r="A3702" s="108" t="str">
        <f t="shared" si="81"/>
        <v>SDGbaseTRA_AgMed_v7PVAXavehi</v>
      </c>
      <c r="B3702" s="108" t="s">
        <v>220</v>
      </c>
      <c r="C3702" s="108" t="s">
        <v>330</v>
      </c>
      <c r="D3702" s="108" t="s">
        <v>212</v>
      </c>
      <c r="E3702" s="105" t="s">
        <v>61</v>
      </c>
      <c r="F3702" s="105">
        <v>1.00000000000003</v>
      </c>
      <c r="G3702" s="105">
        <v>1.1848900940187499</v>
      </c>
      <c r="H3702" s="105">
        <v>1.1781665924884399</v>
      </c>
      <c r="I3702" s="105">
        <v>1.1689517477209399</v>
      </c>
      <c r="J3702" s="105">
        <v>1.1594067381120501</v>
      </c>
      <c r="K3702" s="105">
        <v>1.1594249039051301</v>
      </c>
      <c r="L3702" s="105">
        <v>1.16341509127043</v>
      </c>
      <c r="M3702" s="105">
        <v>1.16990761514263</v>
      </c>
      <c r="N3702" s="105">
        <v>1.1726469582822501</v>
      </c>
      <c r="O3702" s="105">
        <v>1.16886339535338</v>
      </c>
      <c r="P3702" s="105">
        <v>1.1690398056331801</v>
      </c>
      <c r="Q3702" s="105">
        <v>1.1681050802317701</v>
      </c>
      <c r="R3702" s="105">
        <v>1.1706980235787501</v>
      </c>
      <c r="S3702" s="105">
        <v>1.1722991917010599</v>
      </c>
      <c r="T3702" s="105">
        <v>1.1738062276765699</v>
      </c>
      <c r="U3702" s="105">
        <v>1.17847254095676</v>
      </c>
      <c r="V3702" s="105">
        <v>1.18408458782993</v>
      </c>
      <c r="W3702" s="105">
        <v>1.1863581711139899</v>
      </c>
      <c r="X3702" s="105">
        <v>1.1839800850149</v>
      </c>
      <c r="Y3702" s="105">
        <v>1.17487148941987</v>
      </c>
      <c r="Z3702" s="105">
        <v>1.1669382707871301</v>
      </c>
      <c r="AA3702" s="105">
        <v>1.1598621601294501</v>
      </c>
      <c r="AB3702" s="105">
        <v>1.1500267429109401</v>
      </c>
      <c r="AC3702" s="105">
        <v>1.1473311782492901</v>
      </c>
      <c r="AD3702" s="105">
        <v>1.1524014847931501</v>
      </c>
      <c r="AE3702" s="105">
        <v>1.1592359497059299</v>
      </c>
      <c r="AF3702" s="105">
        <v>1.1666973638023601</v>
      </c>
      <c r="AG3702" s="105">
        <v>1.17217465186365</v>
      </c>
      <c r="AH3702" s="105">
        <v>1.1467676895224701</v>
      </c>
      <c r="AI3702" s="105">
        <v>1.1239007979840001</v>
      </c>
      <c r="AJ3702" s="105">
        <v>1.0982962152187901</v>
      </c>
      <c r="AK3702" s="105">
        <v>1.08153044419727</v>
      </c>
    </row>
    <row r="3703" spans="1:37" s="105" customFormat="1" x14ac:dyDescent="0.3">
      <c r="A3703" s="108" t="str">
        <f t="shared" si="81"/>
        <v>SDGbaseTRA_AgMed_v7PVAXatequ</v>
      </c>
      <c r="B3703" s="108" t="s">
        <v>220</v>
      </c>
      <c r="C3703" s="108" t="s">
        <v>330</v>
      </c>
      <c r="D3703" s="108" t="s">
        <v>212</v>
      </c>
      <c r="E3703" s="105" t="s">
        <v>62</v>
      </c>
      <c r="F3703" s="105">
        <v>1</v>
      </c>
      <c r="G3703" s="105">
        <v>1.1796246704775399</v>
      </c>
      <c r="H3703" s="105">
        <v>1.17471118409805</v>
      </c>
      <c r="I3703" s="105">
        <v>1.1674460722542701</v>
      </c>
      <c r="J3703" s="105">
        <v>1.15768002918695</v>
      </c>
      <c r="K3703" s="105">
        <v>1.1572901182103199</v>
      </c>
      <c r="L3703" s="105">
        <v>1.1620231533276799</v>
      </c>
      <c r="M3703" s="105">
        <v>1.1712098602074601</v>
      </c>
      <c r="N3703" s="105">
        <v>1.1754152117898999</v>
      </c>
      <c r="O3703" s="105">
        <v>1.18426972033992</v>
      </c>
      <c r="P3703" s="105">
        <v>1.1833661034152401</v>
      </c>
      <c r="Q3703" s="105">
        <v>1.17833851454197</v>
      </c>
      <c r="R3703" s="105">
        <v>1.17194672966596</v>
      </c>
      <c r="S3703" s="105">
        <v>1.1708719736570701</v>
      </c>
      <c r="T3703" s="105">
        <v>1.17100925693069</v>
      </c>
      <c r="U3703" s="105">
        <v>1.17472851282052</v>
      </c>
      <c r="V3703" s="105">
        <v>1.17983947772071</v>
      </c>
      <c r="W3703" s="105">
        <v>1.1810304269826599</v>
      </c>
      <c r="X3703" s="105">
        <v>1.17714153750593</v>
      </c>
      <c r="Y3703" s="105">
        <v>1.1730443177022201</v>
      </c>
      <c r="Z3703" s="105">
        <v>1.1681862171802</v>
      </c>
      <c r="AA3703" s="105">
        <v>1.16458116703989</v>
      </c>
      <c r="AB3703" s="105">
        <v>1.14827405439928</v>
      </c>
      <c r="AC3703" s="105">
        <v>1.1431886520888599</v>
      </c>
      <c r="AD3703" s="105">
        <v>1.14841749744182</v>
      </c>
      <c r="AE3703" s="105">
        <v>1.1555209695122599</v>
      </c>
      <c r="AF3703" s="105">
        <v>1.1630455912117801</v>
      </c>
      <c r="AG3703" s="105">
        <v>1.1661754435706999</v>
      </c>
      <c r="AH3703" s="105">
        <v>1.1326471683069399</v>
      </c>
      <c r="AI3703" s="105">
        <v>1.10462940967948</v>
      </c>
      <c r="AJ3703" s="105">
        <v>1.0759007524298001</v>
      </c>
      <c r="AK3703" s="105">
        <v>1.05711843528785</v>
      </c>
    </row>
    <row r="3704" spans="1:37" s="105" customFormat="1" x14ac:dyDescent="0.3">
      <c r="A3704" s="108" t="str">
        <f t="shared" si="81"/>
        <v>SDGbaseTRA_AgMed_v7PVAXafurn</v>
      </c>
      <c r="B3704" s="108" t="s">
        <v>220</v>
      </c>
      <c r="C3704" s="108" t="s">
        <v>330</v>
      </c>
      <c r="D3704" s="108" t="s">
        <v>212</v>
      </c>
      <c r="E3704" s="105" t="s">
        <v>63</v>
      </c>
      <c r="F3704" s="105">
        <v>1.0000000000001099</v>
      </c>
      <c r="G3704" s="105">
        <v>1.1890294962689001</v>
      </c>
      <c r="H3704" s="105">
        <v>1.1742798736257301</v>
      </c>
      <c r="I3704" s="105">
        <v>1.1718940289578399</v>
      </c>
      <c r="J3704" s="105">
        <v>1.15886120022094</v>
      </c>
      <c r="K3704" s="105">
        <v>1.15545858764073</v>
      </c>
      <c r="L3704" s="105">
        <v>1.15656881940759</v>
      </c>
      <c r="M3704" s="105">
        <v>1.15982014020906</v>
      </c>
      <c r="N3704" s="105">
        <v>1.1605732476806401</v>
      </c>
      <c r="O3704" s="105">
        <v>1.1620646175190901</v>
      </c>
      <c r="P3704" s="105">
        <v>1.16016149190985</v>
      </c>
      <c r="Q3704" s="105">
        <v>1.15618879500036</v>
      </c>
      <c r="R3704" s="105">
        <v>1.1478718054483099</v>
      </c>
      <c r="S3704" s="105">
        <v>1.1516554194631301</v>
      </c>
      <c r="T3704" s="105">
        <v>1.15474896604846</v>
      </c>
      <c r="U3704" s="105">
        <v>1.1602582758503099</v>
      </c>
      <c r="V3704" s="105">
        <v>1.16618173311016</v>
      </c>
      <c r="W3704" s="105">
        <v>1.1693494189568601</v>
      </c>
      <c r="X3704" s="105">
        <v>1.1682376345005001</v>
      </c>
      <c r="Y3704" s="105">
        <v>1.1655873713311</v>
      </c>
      <c r="Z3704" s="105">
        <v>1.1628914876179</v>
      </c>
      <c r="AA3704" s="105">
        <v>1.1598625655724999</v>
      </c>
      <c r="AB3704" s="105">
        <v>1.15493976798418</v>
      </c>
      <c r="AC3704" s="105">
        <v>1.1521692255139</v>
      </c>
      <c r="AD3704" s="105">
        <v>1.15418274513187</v>
      </c>
      <c r="AE3704" s="105">
        <v>1.1572097195456199</v>
      </c>
      <c r="AF3704" s="105">
        <v>1.1611215926913501</v>
      </c>
      <c r="AG3704" s="105">
        <v>1.1619494203788401</v>
      </c>
      <c r="AH3704" s="105">
        <v>1.14081331225378</v>
      </c>
      <c r="AI3704" s="105">
        <v>1.1222146192300699</v>
      </c>
      <c r="AJ3704" s="105">
        <v>1.1005817889390399</v>
      </c>
      <c r="AK3704" s="105">
        <v>1.08691516143823</v>
      </c>
    </row>
    <row r="3705" spans="1:37" s="105" customFormat="1" x14ac:dyDescent="0.3">
      <c r="A3705" s="108" t="str">
        <f t="shared" si="81"/>
        <v>SDGbaseTRA_AgMed_v7PVAXaoman</v>
      </c>
      <c r="B3705" s="108" t="s">
        <v>220</v>
      </c>
      <c r="C3705" s="108" t="s">
        <v>330</v>
      </c>
      <c r="D3705" s="108" t="s">
        <v>212</v>
      </c>
      <c r="E3705" s="105" t="s">
        <v>64</v>
      </c>
      <c r="F3705" s="105">
        <v>0.99999999999983402</v>
      </c>
      <c r="G3705" s="105">
        <v>1.1202168716190899</v>
      </c>
      <c r="H3705" s="105">
        <v>1.10229013662132</v>
      </c>
      <c r="I3705" s="105">
        <v>1.0716547283111599</v>
      </c>
      <c r="J3705" s="105">
        <v>1.06793604240274</v>
      </c>
      <c r="K3705" s="105">
        <v>1.0659405252941101</v>
      </c>
      <c r="L3705" s="105">
        <v>1.06595695016186</v>
      </c>
      <c r="M3705" s="105">
        <v>1.07620411687336</v>
      </c>
      <c r="N3705" s="105">
        <v>1.0786480445712601</v>
      </c>
      <c r="O3705" s="105">
        <v>1.1481898548568601</v>
      </c>
      <c r="P3705" s="105">
        <v>1.1421515475780899</v>
      </c>
      <c r="Q3705" s="105">
        <v>1.1235428560699801</v>
      </c>
      <c r="R3705" s="105">
        <v>1.1047522424285301</v>
      </c>
      <c r="S3705" s="105">
        <v>1.0929414097213099</v>
      </c>
      <c r="T3705" s="105">
        <v>1.08474920984055</v>
      </c>
      <c r="U3705" s="105">
        <v>1.07709465886603</v>
      </c>
      <c r="V3705" s="105">
        <v>1.0714003068926901</v>
      </c>
      <c r="W3705" s="105">
        <v>1.0686497447685199</v>
      </c>
      <c r="X3705" s="105">
        <v>1.0632982725005</v>
      </c>
      <c r="Y3705" s="105">
        <v>1.0565029412784099</v>
      </c>
      <c r="Z3705" s="105">
        <v>1.04772280219369</v>
      </c>
      <c r="AA3705" s="105">
        <v>1.0448961813287001</v>
      </c>
      <c r="AB3705" s="105">
        <v>1.02954002052085</v>
      </c>
      <c r="AC3705" s="105">
        <v>1.02459989920031</v>
      </c>
      <c r="AD3705" s="105">
        <v>1.0313341261034501</v>
      </c>
      <c r="AE3705" s="105">
        <v>1.0385408733652299</v>
      </c>
      <c r="AF3705" s="105">
        <v>1.04691314814537</v>
      </c>
      <c r="AG3705" s="105">
        <v>1.0469750747939499</v>
      </c>
      <c r="AH3705" s="105">
        <v>1.03634816217684</v>
      </c>
      <c r="AI3705" s="105">
        <v>1.0241360695607999</v>
      </c>
      <c r="AJ3705" s="105">
        <v>1.01094682488884</v>
      </c>
      <c r="AK3705" s="105">
        <v>1.0042194612916999</v>
      </c>
    </row>
    <row r="3706" spans="1:37" s="105" customFormat="1" x14ac:dyDescent="0.3">
      <c r="A3706" s="108" t="str">
        <f t="shared" si="81"/>
        <v>SDGbaseTRA_AgMed_v7PVAXaelec</v>
      </c>
      <c r="B3706" s="108" t="s">
        <v>220</v>
      </c>
      <c r="C3706" s="108" t="s">
        <v>330</v>
      </c>
      <c r="D3706" s="108" t="s">
        <v>212</v>
      </c>
      <c r="E3706" s="105" t="s">
        <v>65</v>
      </c>
      <c r="F3706" s="105">
        <v>1</v>
      </c>
      <c r="G3706" s="105">
        <v>1.11797619213525</v>
      </c>
      <c r="H3706" s="105">
        <v>1.0032204451319899</v>
      </c>
      <c r="I3706" s="105">
        <v>1.0099753233095099</v>
      </c>
      <c r="J3706" s="105">
        <v>1.05105958665951</v>
      </c>
      <c r="K3706" s="105">
        <v>1.07894761039142</v>
      </c>
      <c r="L3706" s="105">
        <v>1.1013205953623399</v>
      </c>
      <c r="M3706" s="105">
        <v>1.0927585945276199</v>
      </c>
      <c r="N3706" s="105">
        <v>1.0684926570524</v>
      </c>
      <c r="O3706" s="105">
        <v>1.06416180265517</v>
      </c>
      <c r="P3706" s="105">
        <v>1.0788422599717</v>
      </c>
      <c r="Q3706" s="105">
        <v>1.1138055018752799</v>
      </c>
      <c r="R3706" s="105">
        <v>1.1629158671683399</v>
      </c>
      <c r="S3706" s="105">
        <v>1.1781801131613601</v>
      </c>
      <c r="T3706" s="105">
        <v>1.1993172119531099</v>
      </c>
      <c r="U3706" s="105">
        <v>1.21240462197021</v>
      </c>
      <c r="V3706" s="105">
        <v>1.21191827431009</v>
      </c>
      <c r="W3706" s="105">
        <v>1.22169603019802</v>
      </c>
      <c r="X3706" s="105">
        <v>1.2223530410546499</v>
      </c>
      <c r="Y3706" s="105">
        <v>1.24517586319064</v>
      </c>
      <c r="Z3706" s="105">
        <v>1.26753603771084</v>
      </c>
      <c r="AA3706" s="105">
        <v>1.2865456072019601</v>
      </c>
      <c r="AB3706" s="105">
        <v>1.3042606802207899</v>
      </c>
      <c r="AC3706" s="105">
        <v>1.3338484126275301</v>
      </c>
      <c r="AD3706" s="105">
        <v>1.3633209612320401</v>
      </c>
      <c r="AE3706" s="105">
        <v>1.38980314874084</v>
      </c>
      <c r="AF3706" s="105">
        <v>1.4161384201896401</v>
      </c>
      <c r="AG3706" s="105">
        <v>1.53741631631755</v>
      </c>
      <c r="AH3706" s="105">
        <v>1.6372354344620901</v>
      </c>
      <c r="AI3706" s="105">
        <v>1.7799481312969601</v>
      </c>
      <c r="AJ3706" s="105">
        <v>1.9108920906050499</v>
      </c>
      <c r="AK3706" s="105">
        <v>2.0029599683122798</v>
      </c>
    </row>
    <row r="3707" spans="1:37" s="105" customFormat="1" x14ac:dyDescent="0.3">
      <c r="A3707" s="108" t="str">
        <f t="shared" si="81"/>
        <v>SDGbaseTRA_AgMed_v7PVAXawatr</v>
      </c>
      <c r="B3707" s="108" t="s">
        <v>220</v>
      </c>
      <c r="C3707" s="108" t="s">
        <v>330</v>
      </c>
      <c r="D3707" s="108" t="s">
        <v>212</v>
      </c>
      <c r="E3707" s="105" t="s">
        <v>66</v>
      </c>
      <c r="F3707" s="105">
        <v>1</v>
      </c>
      <c r="G3707" s="105">
        <v>0.85341584387208602</v>
      </c>
      <c r="H3707" s="105">
        <v>0.88798830853376698</v>
      </c>
      <c r="I3707" s="105">
        <v>0.89785897429108796</v>
      </c>
      <c r="J3707" s="105">
        <v>0.91681709268989298</v>
      </c>
      <c r="K3707" s="105">
        <v>0.93088072702260305</v>
      </c>
      <c r="L3707" s="105">
        <v>0.93897082370077101</v>
      </c>
      <c r="M3707" s="105">
        <v>0.94262055045048398</v>
      </c>
      <c r="N3707" s="105">
        <v>0.94072689653136898</v>
      </c>
      <c r="O3707" s="105">
        <v>0.939789875267668</v>
      </c>
      <c r="P3707" s="105">
        <v>0.94285336471665804</v>
      </c>
      <c r="Q3707" s="105">
        <v>0.94791572809786695</v>
      </c>
      <c r="R3707" s="105">
        <v>0.96432777130358305</v>
      </c>
      <c r="S3707" s="105">
        <v>0.96808116429322999</v>
      </c>
      <c r="T3707" s="105">
        <v>0.96829362879158898</v>
      </c>
      <c r="U3707" s="105">
        <v>0.96590100534662204</v>
      </c>
      <c r="V3707" s="105">
        <v>0.96714523722853796</v>
      </c>
      <c r="W3707" s="105">
        <v>0.96806755138485101</v>
      </c>
      <c r="X3707" s="105">
        <v>0.96530538959338696</v>
      </c>
      <c r="Y3707" s="105">
        <v>0.96039496158888205</v>
      </c>
      <c r="Z3707" s="105">
        <v>0.95650841177927004</v>
      </c>
      <c r="AA3707" s="105">
        <v>0.95208815741989605</v>
      </c>
      <c r="AB3707" s="105">
        <v>0.95579187833776302</v>
      </c>
      <c r="AC3707" s="105">
        <v>0.96134620455252395</v>
      </c>
      <c r="AD3707" s="105">
        <v>0.968419286053263</v>
      </c>
      <c r="AE3707" s="105">
        <v>0.97495699458894103</v>
      </c>
      <c r="AF3707" s="105">
        <v>0.98293372115075495</v>
      </c>
      <c r="AG3707" s="105">
        <v>0.99023210891543301</v>
      </c>
      <c r="AH3707" s="105">
        <v>1.0176628067631199</v>
      </c>
      <c r="AI3707" s="105">
        <v>1.0425179293601601</v>
      </c>
      <c r="AJ3707" s="105">
        <v>1.0509323756640401</v>
      </c>
      <c r="AK3707" s="105">
        <v>1.05835125571851</v>
      </c>
    </row>
    <row r="3708" spans="1:37" s="105" customFormat="1" x14ac:dyDescent="0.3">
      <c r="A3708" s="108" t="str">
        <f t="shared" si="81"/>
        <v>SDGbaseTRA_AgMed_v7PVAXacons</v>
      </c>
      <c r="B3708" s="108" t="s">
        <v>220</v>
      </c>
      <c r="C3708" s="108" t="s">
        <v>330</v>
      </c>
      <c r="D3708" s="108" t="s">
        <v>212</v>
      </c>
      <c r="E3708" s="105" t="s">
        <v>67</v>
      </c>
      <c r="F3708" s="105">
        <v>1</v>
      </c>
      <c r="G3708" s="105">
        <v>1.1570551916238301</v>
      </c>
      <c r="H3708" s="105">
        <v>1.1196232513733799</v>
      </c>
      <c r="I3708" s="105">
        <v>1.1440136540117001</v>
      </c>
      <c r="J3708" s="105">
        <v>1.10872193826635</v>
      </c>
      <c r="K3708" s="105">
        <v>1.0934741881888399</v>
      </c>
      <c r="L3708" s="105">
        <v>1.08661741409943</v>
      </c>
      <c r="M3708" s="105">
        <v>1.0860823568876601</v>
      </c>
      <c r="N3708" s="105">
        <v>1.08423995352441</v>
      </c>
      <c r="O3708" s="105">
        <v>1.07904721072606</v>
      </c>
      <c r="P3708" s="105">
        <v>1.07957230993376</v>
      </c>
      <c r="Q3708" s="105">
        <v>1.0806153752116201</v>
      </c>
      <c r="R3708" s="105">
        <v>1.05016760706321</v>
      </c>
      <c r="S3708" s="105">
        <v>1.0722786080191</v>
      </c>
      <c r="T3708" s="105">
        <v>1.0871639852272901</v>
      </c>
      <c r="U3708" s="105">
        <v>1.09910312511703</v>
      </c>
      <c r="V3708" s="105">
        <v>1.1115748231347899</v>
      </c>
      <c r="W3708" s="105">
        <v>1.11662821467572</v>
      </c>
      <c r="X3708" s="105">
        <v>1.11291009844248</v>
      </c>
      <c r="Y3708" s="105">
        <v>1.1112595861329</v>
      </c>
      <c r="Z3708" s="105">
        <v>1.1103756873944199</v>
      </c>
      <c r="AA3708" s="105">
        <v>1.10656994808383</v>
      </c>
      <c r="AB3708" s="105">
        <v>1.09547875435216</v>
      </c>
      <c r="AC3708" s="105">
        <v>1.0933007373982799</v>
      </c>
      <c r="AD3708" s="105">
        <v>1.09934344377315</v>
      </c>
      <c r="AE3708" s="105">
        <v>1.1065382681406699</v>
      </c>
      <c r="AF3708" s="105">
        <v>1.1135972816000601</v>
      </c>
      <c r="AG3708" s="105">
        <v>1.1178704868824401</v>
      </c>
      <c r="AH3708" s="105">
        <v>1.1122160627731701</v>
      </c>
      <c r="AI3708" s="105">
        <v>1.1066998980902101</v>
      </c>
      <c r="AJ3708" s="105">
        <v>1.09696996584032</v>
      </c>
      <c r="AK3708" s="105">
        <v>1.0928808551982701</v>
      </c>
    </row>
    <row r="3709" spans="1:37" s="105" customFormat="1" x14ac:dyDescent="0.3">
      <c r="A3709" s="108" t="str">
        <f t="shared" si="81"/>
        <v>SDGbaseTRA_AgMed_v7PVAXatrad</v>
      </c>
      <c r="B3709" s="108" t="s">
        <v>220</v>
      </c>
      <c r="C3709" s="108" t="s">
        <v>330</v>
      </c>
      <c r="D3709" s="108" t="s">
        <v>212</v>
      </c>
      <c r="E3709" s="105" t="s">
        <v>68</v>
      </c>
      <c r="F3709" s="105">
        <v>1.0000000000001401</v>
      </c>
      <c r="G3709" s="105">
        <v>1.00994118320222</v>
      </c>
      <c r="H3709" s="105">
        <v>1.0174164255489699</v>
      </c>
      <c r="I3709" s="105">
        <v>1.02962626101222</v>
      </c>
      <c r="J3709" s="105">
        <v>1.02032849196333</v>
      </c>
      <c r="K3709" s="105">
        <v>1.01775468985367</v>
      </c>
      <c r="L3709" s="105">
        <v>1.01753734363986</v>
      </c>
      <c r="M3709" s="105">
        <v>1.02057378739787</v>
      </c>
      <c r="N3709" s="105">
        <v>1.02067730797058</v>
      </c>
      <c r="O3709" s="105">
        <v>0.97342650048500601</v>
      </c>
      <c r="P3709" s="105">
        <v>0.979637500694721</v>
      </c>
      <c r="Q3709" s="105">
        <v>0.99426486179421703</v>
      </c>
      <c r="R3709" s="105">
        <v>1.0051412079078701</v>
      </c>
      <c r="S3709" s="105">
        <v>1.01594508358964</v>
      </c>
      <c r="T3709" s="105">
        <v>1.02334852017959</v>
      </c>
      <c r="U3709" s="105">
        <v>1.02988758045569</v>
      </c>
      <c r="V3709" s="105">
        <v>1.0383131988156</v>
      </c>
      <c r="W3709" s="105">
        <v>1.04235412127428</v>
      </c>
      <c r="X3709" s="105">
        <v>1.0406906754854699</v>
      </c>
      <c r="Y3709" s="105">
        <v>1.03619267002772</v>
      </c>
      <c r="Z3709" s="105">
        <v>1.0306842785589401</v>
      </c>
      <c r="AA3709" s="105">
        <v>1.02567885896818</v>
      </c>
      <c r="AB3709" s="105">
        <v>1.0082381058187599</v>
      </c>
      <c r="AC3709" s="105">
        <v>1.0037265081523199</v>
      </c>
      <c r="AD3709" s="105">
        <v>1.0084744291896099</v>
      </c>
      <c r="AE3709" s="105">
        <v>1.0153687216404299</v>
      </c>
      <c r="AF3709" s="105">
        <v>1.0234835171779999</v>
      </c>
      <c r="AG3709" s="105">
        <v>1.0288094166216599</v>
      </c>
      <c r="AH3709" s="105">
        <v>1.0199678303541699</v>
      </c>
      <c r="AI3709" s="105">
        <v>1.01302474534867</v>
      </c>
      <c r="AJ3709" s="105">
        <v>0.99935250670868403</v>
      </c>
      <c r="AK3709" s="105">
        <v>0.99307633742429702</v>
      </c>
    </row>
    <row r="3710" spans="1:37" s="105" customFormat="1" x14ac:dyDescent="0.3">
      <c r="A3710" s="108" t="str">
        <f t="shared" si="81"/>
        <v>SDGbaseTRA_AgMed_v7PVAXahotl</v>
      </c>
      <c r="B3710" s="108" t="s">
        <v>220</v>
      </c>
      <c r="C3710" s="108" t="s">
        <v>330</v>
      </c>
      <c r="D3710" s="108" t="s">
        <v>212</v>
      </c>
      <c r="E3710" s="105" t="s">
        <v>69</v>
      </c>
      <c r="F3710" s="105">
        <v>1</v>
      </c>
      <c r="G3710" s="105">
        <v>1.0203057677608101</v>
      </c>
      <c r="H3710" s="105">
        <v>1.0354658954157201</v>
      </c>
      <c r="I3710" s="105">
        <v>1.0234484663311001</v>
      </c>
      <c r="J3710" s="105">
        <v>1.0265509601964899</v>
      </c>
      <c r="K3710" s="105">
        <v>1.0333500209799</v>
      </c>
      <c r="L3710" s="105">
        <v>1.0373896827571101</v>
      </c>
      <c r="M3710" s="105">
        <v>1.0417211239741899</v>
      </c>
      <c r="N3710" s="105">
        <v>1.04317530653341</v>
      </c>
      <c r="O3710" s="105">
        <v>1.05426103427676</v>
      </c>
      <c r="P3710" s="105">
        <v>1.0561746273289501</v>
      </c>
      <c r="Q3710" s="105">
        <v>1.0561759331874501</v>
      </c>
      <c r="R3710" s="105">
        <v>1.0659205624242101</v>
      </c>
      <c r="S3710" s="105">
        <v>1.0654248170690701</v>
      </c>
      <c r="T3710" s="105">
        <v>1.0648344769878999</v>
      </c>
      <c r="U3710" s="105">
        <v>1.06428280209744</v>
      </c>
      <c r="V3710" s="105">
        <v>1.0646772553495201</v>
      </c>
      <c r="W3710" s="105">
        <v>1.0663968403895501</v>
      </c>
      <c r="X3710" s="105">
        <v>1.0672240009996501</v>
      </c>
      <c r="Y3710" s="105">
        <v>1.06486157956754</v>
      </c>
      <c r="Z3710" s="105">
        <v>1.06185083040289</v>
      </c>
      <c r="AA3710" s="105">
        <v>1.0587418537848701</v>
      </c>
      <c r="AB3710" s="105">
        <v>1.05817620196424</v>
      </c>
      <c r="AC3710" s="105">
        <v>1.0561066801346399</v>
      </c>
      <c r="AD3710" s="105">
        <v>1.05507617205713</v>
      </c>
      <c r="AE3710" s="105">
        <v>1.0545126823181401</v>
      </c>
      <c r="AF3710" s="105">
        <v>1.0559524243546801</v>
      </c>
      <c r="AG3710" s="105">
        <v>1.0574820594438901</v>
      </c>
      <c r="AH3710" s="105">
        <v>1.06152440299496</v>
      </c>
      <c r="AI3710" s="105">
        <v>1.05861625315928</v>
      </c>
      <c r="AJ3710" s="105">
        <v>1.04723238702994</v>
      </c>
      <c r="AK3710" s="105">
        <v>1.0435305781673101</v>
      </c>
    </row>
    <row r="3711" spans="1:37" s="105" customFormat="1" x14ac:dyDescent="0.3">
      <c r="A3711" s="108" t="str">
        <f t="shared" si="81"/>
        <v>SDGbaseTRA_AgMed_v7PVAXaltrp-p</v>
      </c>
      <c r="B3711" s="108" t="s">
        <v>220</v>
      </c>
      <c r="C3711" s="108" t="s">
        <v>330</v>
      </c>
      <c r="D3711" s="108" t="s">
        <v>212</v>
      </c>
      <c r="E3711" s="105" t="s">
        <v>70</v>
      </c>
      <c r="F3711" s="105">
        <v>0.99999999999987499</v>
      </c>
      <c r="G3711" s="105">
        <v>0.98305514283809203</v>
      </c>
      <c r="H3711" s="105">
        <v>0.95941114210529599</v>
      </c>
      <c r="I3711" s="105">
        <v>0.96131759855638799</v>
      </c>
      <c r="J3711" s="105">
        <v>0.96393768597554996</v>
      </c>
      <c r="K3711" s="105">
        <v>0.96384138478598302</v>
      </c>
      <c r="L3711" s="105">
        <v>0.96300046741674605</v>
      </c>
      <c r="M3711" s="105">
        <v>0.96699801665177099</v>
      </c>
      <c r="N3711" s="105">
        <v>0.97387608972989503</v>
      </c>
      <c r="O3711" s="105">
        <v>0.98699110350186503</v>
      </c>
      <c r="P3711" s="105">
        <v>0.99536294438009498</v>
      </c>
      <c r="Q3711" s="105">
        <v>0.999113659399406</v>
      </c>
      <c r="R3711" s="105">
        <v>1.0105947990038699</v>
      </c>
      <c r="S3711" s="105">
        <v>1.015021656402</v>
      </c>
      <c r="T3711" s="105">
        <v>1.01695626712461</v>
      </c>
      <c r="U3711" s="105">
        <v>1.0175557131548501</v>
      </c>
      <c r="V3711" s="105">
        <v>1.0180292850830599</v>
      </c>
      <c r="W3711" s="105">
        <v>1.01729919684498</v>
      </c>
      <c r="X3711" s="105">
        <v>1.0127321138719001</v>
      </c>
      <c r="Y3711" s="105">
        <v>1.0056392366217499</v>
      </c>
      <c r="Z3711" s="105">
        <v>0.99611113672724605</v>
      </c>
      <c r="AA3711" s="105">
        <v>0.98708752588827497</v>
      </c>
      <c r="AB3711" s="105">
        <v>0.98392033787403799</v>
      </c>
      <c r="AC3711" s="105">
        <v>0.98153337728224799</v>
      </c>
      <c r="AD3711" s="105">
        <v>0.98255319701426003</v>
      </c>
      <c r="AE3711" s="105">
        <v>0.98393865591987695</v>
      </c>
      <c r="AF3711" s="105">
        <v>0.98658473241691103</v>
      </c>
      <c r="AG3711" s="105">
        <v>0.99146517436010695</v>
      </c>
      <c r="AH3711" s="105">
        <v>1.0077474870738099</v>
      </c>
      <c r="AI3711" s="105">
        <v>1.0220956710246201</v>
      </c>
      <c r="AJ3711" s="105">
        <v>1.0219022298753799</v>
      </c>
      <c r="AK3711" s="105">
        <v>1.02625489764625</v>
      </c>
    </row>
    <row r="3712" spans="1:37" s="105" customFormat="1" x14ac:dyDescent="0.3">
      <c r="A3712" s="108" t="str">
        <f t="shared" si="81"/>
        <v>SDGbaseTRA_AgMed_v7PVAXaltrp-f</v>
      </c>
      <c r="B3712" s="108" t="s">
        <v>220</v>
      </c>
      <c r="C3712" s="108" t="s">
        <v>330</v>
      </c>
      <c r="D3712" s="108" t="s">
        <v>212</v>
      </c>
      <c r="E3712" s="105" t="s">
        <v>71</v>
      </c>
      <c r="F3712" s="105">
        <v>1.00000000000025</v>
      </c>
      <c r="G3712" s="105">
        <v>0.93605883924037403</v>
      </c>
      <c r="H3712" s="105">
        <v>0.94104133445882399</v>
      </c>
      <c r="I3712" s="105">
        <v>0.96812200575359098</v>
      </c>
      <c r="J3712" s="105">
        <v>0.96954039842245099</v>
      </c>
      <c r="K3712" s="105">
        <v>0.96133243207183805</v>
      </c>
      <c r="L3712" s="105">
        <v>0.95343051561471004</v>
      </c>
      <c r="M3712" s="105">
        <v>0.95074531298918097</v>
      </c>
      <c r="N3712" s="105">
        <v>0.96841214491204597</v>
      </c>
      <c r="O3712" s="105">
        <v>0.96824454912353797</v>
      </c>
      <c r="P3712" s="105">
        <v>0.98743972631049304</v>
      </c>
      <c r="Q3712" s="105">
        <v>1.00646388660139</v>
      </c>
      <c r="R3712" s="105">
        <v>0.99094448239634603</v>
      </c>
      <c r="S3712" s="105">
        <v>0.98561832178602404</v>
      </c>
      <c r="T3712" s="105">
        <v>0.99288543631355397</v>
      </c>
      <c r="U3712" s="105">
        <v>1.0037262991300899</v>
      </c>
      <c r="V3712" s="105">
        <v>1.01144233712905</v>
      </c>
      <c r="W3712" s="105">
        <v>1.0004553189541601</v>
      </c>
      <c r="X3712" s="105">
        <v>0.99572618145939895</v>
      </c>
      <c r="Y3712" s="105">
        <v>1.0057410023740601</v>
      </c>
      <c r="Z3712" s="105">
        <v>1.01134323698302</v>
      </c>
      <c r="AA3712" s="105">
        <v>1.0057922844241001</v>
      </c>
      <c r="AB3712" s="105">
        <v>1.0006757987504</v>
      </c>
      <c r="AC3712" s="105">
        <v>1.0024361573520599</v>
      </c>
      <c r="AD3712" s="105">
        <v>1.0042864154522699</v>
      </c>
      <c r="AE3712" s="105">
        <v>1.00981538886684</v>
      </c>
      <c r="AF3712" s="105">
        <v>1.0036145013632201</v>
      </c>
      <c r="AG3712" s="105">
        <v>1.0045299906649601</v>
      </c>
      <c r="AH3712" s="105">
        <v>1.03432697219431</v>
      </c>
      <c r="AI3712" s="105">
        <v>1.0642646670367399</v>
      </c>
      <c r="AJ3712" s="105">
        <v>1.0682193899886301</v>
      </c>
      <c r="AK3712" s="105">
        <v>1.0745007781235101</v>
      </c>
    </row>
    <row r="3713" spans="1:37" s="105" customFormat="1" x14ac:dyDescent="0.3">
      <c r="A3713" s="108" t="str">
        <f t="shared" si="81"/>
        <v>SDGbaseTRA_AgMed_v7PVAXaotrp-p</v>
      </c>
      <c r="B3713" s="108" t="s">
        <v>220</v>
      </c>
      <c r="C3713" s="108" t="s">
        <v>330</v>
      </c>
      <c r="D3713" s="108" t="s">
        <v>212</v>
      </c>
      <c r="E3713" s="105" t="s">
        <v>72</v>
      </c>
      <c r="F3713" s="105">
        <v>0.99999999999994704</v>
      </c>
      <c r="G3713" s="105">
        <v>1.0774888506042599</v>
      </c>
      <c r="H3713" s="105">
        <v>1.07618054924398</v>
      </c>
      <c r="I3713" s="105">
        <v>1.0916161284163199</v>
      </c>
      <c r="J3713" s="105">
        <v>1.08567603548384</v>
      </c>
      <c r="K3713" s="105">
        <v>1.0658201801759599</v>
      </c>
      <c r="L3713" s="105">
        <v>1.0448585428139301</v>
      </c>
      <c r="M3713" s="105">
        <v>1.02650996095049</v>
      </c>
      <c r="N3713" s="105">
        <v>1.0099634312358601</v>
      </c>
      <c r="O3713" s="105">
        <v>0.95796412016261501</v>
      </c>
      <c r="P3713" s="105">
        <v>0.95748598652990502</v>
      </c>
      <c r="Q3713" s="105">
        <v>0.96267221947789505</v>
      </c>
      <c r="R3713" s="105">
        <v>0.97958796636143397</v>
      </c>
      <c r="S3713" s="105">
        <v>0.98275626985597797</v>
      </c>
      <c r="T3713" s="105">
        <v>0.98285323647296297</v>
      </c>
      <c r="U3713" s="105">
        <v>0.98076481537502203</v>
      </c>
      <c r="V3713" s="105">
        <v>0.98358059111692497</v>
      </c>
      <c r="W3713" s="105">
        <v>0.981099694939502</v>
      </c>
      <c r="X3713" s="105">
        <v>0.97058841077631997</v>
      </c>
      <c r="Y3713" s="105">
        <v>0.96164650881948599</v>
      </c>
      <c r="Z3713" s="105">
        <v>0.95313255725830204</v>
      </c>
      <c r="AA3713" s="105">
        <v>0.94334831802699604</v>
      </c>
      <c r="AB3713" s="105">
        <v>0.93047492060473602</v>
      </c>
      <c r="AC3713" s="105">
        <v>0.93021574286044195</v>
      </c>
      <c r="AD3713" s="105">
        <v>0.94045087191361199</v>
      </c>
      <c r="AE3713" s="105">
        <v>0.95194311499925299</v>
      </c>
      <c r="AF3713" s="105">
        <v>0.96325753784208001</v>
      </c>
      <c r="AG3713" s="105">
        <v>0.97327331716766796</v>
      </c>
      <c r="AH3713" s="105">
        <v>0.98615236975027698</v>
      </c>
      <c r="AI3713" s="105">
        <v>1.01038910021671</v>
      </c>
      <c r="AJ3713" s="105">
        <v>1.0241361950489001</v>
      </c>
      <c r="AK3713" s="105">
        <v>1.03991247943228</v>
      </c>
    </row>
    <row r="3714" spans="1:37" s="105" customFormat="1" x14ac:dyDescent="0.3">
      <c r="A3714" s="108" t="str">
        <f t="shared" si="81"/>
        <v>SDGbaseTRA_AgMed_v7PVAXaotrp-f</v>
      </c>
      <c r="B3714" s="108" t="s">
        <v>220</v>
      </c>
      <c r="C3714" s="108" t="s">
        <v>330</v>
      </c>
      <c r="D3714" s="108" t="s">
        <v>212</v>
      </c>
      <c r="E3714" s="105" t="s">
        <v>73</v>
      </c>
      <c r="F3714" s="105">
        <v>1.0000000000000799</v>
      </c>
      <c r="G3714" s="105">
        <v>1.00947830041478</v>
      </c>
      <c r="H3714" s="105">
        <v>1.0163021933455401</v>
      </c>
      <c r="I3714" s="105">
        <v>1.02573722579432</v>
      </c>
      <c r="J3714" s="105">
        <v>1.0148773033089999</v>
      </c>
      <c r="K3714" s="105">
        <v>1.00124884892004</v>
      </c>
      <c r="L3714" s="105">
        <v>0.99022673465692401</v>
      </c>
      <c r="M3714" s="105">
        <v>0.98456349962469403</v>
      </c>
      <c r="N3714" s="105">
        <v>0.99104746221319895</v>
      </c>
      <c r="O3714" s="105">
        <v>0.97280300765275596</v>
      </c>
      <c r="P3714" s="105">
        <v>0.98351316478372997</v>
      </c>
      <c r="Q3714" s="105">
        <v>0.99652822493979698</v>
      </c>
      <c r="R3714" s="105">
        <v>0.99253050514962304</v>
      </c>
      <c r="S3714" s="105">
        <v>0.98991680657713899</v>
      </c>
      <c r="T3714" s="105">
        <v>0.99482583166997796</v>
      </c>
      <c r="U3714" s="105">
        <v>1.0012819467737</v>
      </c>
      <c r="V3714" s="105">
        <v>1.0086261847485101</v>
      </c>
      <c r="W3714" s="105">
        <v>1.0030380467996101</v>
      </c>
      <c r="X3714" s="105">
        <v>0.99508374055906101</v>
      </c>
      <c r="Y3714" s="105">
        <v>0.99919171950502805</v>
      </c>
      <c r="Z3714" s="105">
        <v>1.0016978393242399</v>
      </c>
      <c r="AA3714" s="105">
        <v>0.997419262457379</v>
      </c>
      <c r="AB3714" s="105">
        <v>0.98927696327640102</v>
      </c>
      <c r="AC3714" s="105">
        <v>0.98921156136810595</v>
      </c>
      <c r="AD3714" s="105">
        <v>0.99321100425765296</v>
      </c>
      <c r="AE3714" s="105">
        <v>0.99915174120158201</v>
      </c>
      <c r="AF3714" s="105">
        <v>0.99687512602887796</v>
      </c>
      <c r="AG3714" s="105">
        <v>0.99628358884738699</v>
      </c>
      <c r="AH3714" s="105">
        <v>1.0063135199358799</v>
      </c>
      <c r="AI3714" s="105">
        <v>1.02060739441667</v>
      </c>
      <c r="AJ3714" s="105">
        <v>1.0233926444727099</v>
      </c>
      <c r="AK3714" s="105">
        <v>1.0316282833463399</v>
      </c>
    </row>
    <row r="3715" spans="1:37" s="105" customFormat="1" x14ac:dyDescent="0.3">
      <c r="A3715" s="108" t="str">
        <f t="shared" si="81"/>
        <v>SDGbaseTRA_AgMed_v7PVAXaprtr</v>
      </c>
      <c r="B3715" s="108" t="s">
        <v>220</v>
      </c>
      <c r="C3715" s="108" t="s">
        <v>330</v>
      </c>
      <c r="D3715" s="108" t="s">
        <v>212</v>
      </c>
      <c r="E3715" s="105" t="s">
        <v>74</v>
      </c>
      <c r="F3715" s="105">
        <v>1.00000000000004</v>
      </c>
      <c r="G3715" s="105">
        <v>1.021934951779</v>
      </c>
      <c r="H3715" s="105">
        <v>1.01637702788433</v>
      </c>
      <c r="I3715" s="105">
        <v>1.00911199310963</v>
      </c>
      <c r="J3715" s="105">
        <v>0.99692026064435302</v>
      </c>
      <c r="K3715" s="105">
        <v>0.99797863919127705</v>
      </c>
      <c r="L3715" s="105">
        <v>1.0014228294765599</v>
      </c>
      <c r="M3715" s="105">
        <v>1.0064584856902901</v>
      </c>
      <c r="N3715" s="105">
        <v>1.01177830069345</v>
      </c>
      <c r="O3715" s="105">
        <v>1.00312397603855</v>
      </c>
      <c r="P3715" s="105">
        <v>1.0137538116256199</v>
      </c>
      <c r="Q3715" s="105">
        <v>1.0159218673966</v>
      </c>
      <c r="R3715" s="105">
        <v>1.03019871818174</v>
      </c>
      <c r="S3715" s="105">
        <v>1.02868231788557</v>
      </c>
      <c r="T3715" s="105">
        <v>1.03035511776266</v>
      </c>
      <c r="U3715" s="105">
        <v>1.0404584383414699</v>
      </c>
      <c r="V3715" s="105">
        <v>1.04781527759643</v>
      </c>
      <c r="W3715" s="105">
        <v>1.0505882454708599</v>
      </c>
      <c r="X3715" s="105">
        <v>1.04846249552181</v>
      </c>
      <c r="Y3715" s="105">
        <v>1.0453689775992501</v>
      </c>
      <c r="Z3715" s="105">
        <v>1.03803669431099</v>
      </c>
      <c r="AA3715" s="105">
        <v>1.0366261353812201</v>
      </c>
      <c r="AB3715" s="105">
        <v>1.02911583291183</v>
      </c>
      <c r="AC3715" s="105">
        <v>1.0355899771900201</v>
      </c>
      <c r="AD3715" s="105">
        <v>1.03982049234173</v>
      </c>
      <c r="AE3715" s="105">
        <v>1.0483346827067801</v>
      </c>
      <c r="AF3715" s="105">
        <v>1.0613962247614099</v>
      </c>
      <c r="AG3715" s="105">
        <v>1.0794788199156899</v>
      </c>
      <c r="AH3715" s="105">
        <v>1.0913209480938899</v>
      </c>
      <c r="AI3715" s="105">
        <v>1.1055886821199199</v>
      </c>
      <c r="AJ3715" s="105">
        <v>1.0633756186644201</v>
      </c>
      <c r="AK3715" s="105">
        <v>1.0387839526871001</v>
      </c>
    </row>
    <row r="3716" spans="1:37" s="105" customFormat="1" x14ac:dyDescent="0.3">
      <c r="A3716" s="108" t="str">
        <f t="shared" si="81"/>
        <v>SDGbaseTRA_AgMed_v7PVAXatrps</v>
      </c>
      <c r="B3716" s="108" t="s">
        <v>220</v>
      </c>
      <c r="C3716" s="108" t="s">
        <v>330</v>
      </c>
      <c r="D3716" s="108" t="s">
        <v>212</v>
      </c>
      <c r="E3716" s="105" t="s">
        <v>75</v>
      </c>
      <c r="F3716" s="105">
        <v>1.00000000000004</v>
      </c>
      <c r="G3716" s="105">
        <v>0.99815684527526105</v>
      </c>
      <c r="H3716" s="105">
        <v>0.99578040582369098</v>
      </c>
      <c r="I3716" s="105">
        <v>0.99460554720065397</v>
      </c>
      <c r="J3716" s="105">
        <v>0.99173583150528999</v>
      </c>
      <c r="K3716" s="105">
        <v>0.99509926297556495</v>
      </c>
      <c r="L3716" s="105">
        <v>0.99708154994494302</v>
      </c>
      <c r="M3716" s="105">
        <v>0.99536149848502498</v>
      </c>
      <c r="N3716" s="105">
        <v>0.99300422541095401</v>
      </c>
      <c r="O3716" s="105">
        <v>0.98791458285768596</v>
      </c>
      <c r="P3716" s="105">
        <v>0.98668414465836196</v>
      </c>
      <c r="Q3716" s="105">
        <v>0.98462440198449497</v>
      </c>
      <c r="R3716" s="105">
        <v>0.99155756384854798</v>
      </c>
      <c r="S3716" s="105">
        <v>1.0009082824640201</v>
      </c>
      <c r="T3716" s="105">
        <v>1.0064164929817101</v>
      </c>
      <c r="U3716" s="105">
        <v>1.01212734064473</v>
      </c>
      <c r="V3716" s="105">
        <v>1.01702695548328</v>
      </c>
      <c r="W3716" s="105">
        <v>1.0218756593370499</v>
      </c>
      <c r="X3716" s="105">
        <v>1.0203820514419999</v>
      </c>
      <c r="Y3716" s="105">
        <v>1.0185987065539299</v>
      </c>
      <c r="Z3716" s="105">
        <v>1.01609264878134</v>
      </c>
      <c r="AA3716" s="105">
        <v>1.0128037942173</v>
      </c>
      <c r="AB3716" s="105">
        <v>1.0264946000453099</v>
      </c>
      <c r="AC3716" s="105">
        <v>1.0382424838601501</v>
      </c>
      <c r="AD3716" s="105">
        <v>1.0499987689138</v>
      </c>
      <c r="AE3716" s="105">
        <v>1.0592942145042299</v>
      </c>
      <c r="AF3716" s="105">
        <v>1.06712067418956</v>
      </c>
      <c r="AG3716" s="105">
        <v>1.0686003221014599</v>
      </c>
      <c r="AH3716" s="105">
        <v>1.0793340224116299</v>
      </c>
      <c r="AI3716" s="105">
        <v>1.0892360209255101</v>
      </c>
      <c r="AJ3716" s="105">
        <v>1.0862159509438301</v>
      </c>
      <c r="AK3716" s="105">
        <v>1.08670086791487</v>
      </c>
    </row>
    <row r="3717" spans="1:37" s="105" customFormat="1" x14ac:dyDescent="0.3">
      <c r="A3717" s="108" t="str">
        <f t="shared" ref="A3717:A3721" si="82">_xlfn.CONCAT(C3717,D3717,E3717)</f>
        <v>SDGbaseTRA_AgMed_v7PVAXacomm</v>
      </c>
      <c r="B3717" s="108" t="s">
        <v>220</v>
      </c>
      <c r="C3717" s="108" t="s">
        <v>330</v>
      </c>
      <c r="D3717" s="108" t="s">
        <v>212</v>
      </c>
      <c r="E3717" s="105" t="s">
        <v>76</v>
      </c>
      <c r="F3717" s="105">
        <v>1.00000000000003</v>
      </c>
      <c r="G3717" s="105">
        <v>0.880663512485233</v>
      </c>
      <c r="H3717" s="105">
        <v>0.91604355626188705</v>
      </c>
      <c r="I3717" s="105">
        <v>0.93018529176196296</v>
      </c>
      <c r="J3717" s="105">
        <v>0.94123993529445504</v>
      </c>
      <c r="K3717" s="105">
        <v>0.95088958920517397</v>
      </c>
      <c r="L3717" s="105">
        <v>0.95641237816699098</v>
      </c>
      <c r="M3717" s="105">
        <v>0.96270400373316001</v>
      </c>
      <c r="N3717" s="105">
        <v>0.96466813681184704</v>
      </c>
      <c r="O3717" s="105">
        <v>0.96384897075111597</v>
      </c>
      <c r="P3717" s="105">
        <v>0.96705330989263105</v>
      </c>
      <c r="Q3717" s="105">
        <v>0.97099562060918898</v>
      </c>
      <c r="R3717" s="105">
        <v>0.97824969514691196</v>
      </c>
      <c r="S3717" s="105">
        <v>0.98132744709463204</v>
      </c>
      <c r="T3717" s="105">
        <v>0.98337721875078898</v>
      </c>
      <c r="U3717" s="105">
        <v>0.98483077172795297</v>
      </c>
      <c r="V3717" s="105">
        <v>0.98945916390811195</v>
      </c>
      <c r="W3717" s="105">
        <v>0.99254310821473801</v>
      </c>
      <c r="X3717" s="105">
        <v>0.99213120366751795</v>
      </c>
      <c r="Y3717" s="105">
        <v>0.99012546450011396</v>
      </c>
      <c r="Z3717" s="105">
        <v>0.98724138121474503</v>
      </c>
      <c r="AA3717" s="105">
        <v>0.98292774123531701</v>
      </c>
      <c r="AB3717" s="105">
        <v>0.97169712616106596</v>
      </c>
      <c r="AC3717" s="105">
        <v>0.96996467263456498</v>
      </c>
      <c r="AD3717" s="105">
        <v>0.97477711497144104</v>
      </c>
      <c r="AE3717" s="105">
        <v>0.98067303518752003</v>
      </c>
      <c r="AF3717" s="105">
        <v>0.98765624433808596</v>
      </c>
      <c r="AG3717" s="105">
        <v>0.99388991866406595</v>
      </c>
      <c r="AH3717" s="105">
        <v>1.0049326782411701</v>
      </c>
      <c r="AI3717" s="105">
        <v>1.0132055424776201</v>
      </c>
      <c r="AJ3717" s="105">
        <v>1.0081500850992899</v>
      </c>
      <c r="AK3717" s="105">
        <v>1.0066916031697799</v>
      </c>
    </row>
    <row r="3718" spans="1:37" s="105" customFormat="1" x14ac:dyDescent="0.3">
      <c r="A3718" s="108" t="str">
        <f t="shared" si="82"/>
        <v>SDGbaseTRA_AgMed_v7PVAXafsrv</v>
      </c>
      <c r="B3718" s="108" t="s">
        <v>220</v>
      </c>
      <c r="C3718" s="108" t="s">
        <v>330</v>
      </c>
      <c r="D3718" s="108" t="s">
        <v>212</v>
      </c>
      <c r="E3718" s="105" t="s">
        <v>77</v>
      </c>
      <c r="F3718" s="105">
        <v>1</v>
      </c>
      <c r="G3718" s="105">
        <v>0.960198491500034</v>
      </c>
      <c r="H3718" s="105">
        <v>0.97321018109262303</v>
      </c>
      <c r="I3718" s="105">
        <v>0.97263015002773401</v>
      </c>
      <c r="J3718" s="105">
        <v>0.97469590001860196</v>
      </c>
      <c r="K3718" s="105">
        <v>0.98052375894551302</v>
      </c>
      <c r="L3718" s="105">
        <v>0.98618975908624396</v>
      </c>
      <c r="M3718" s="105">
        <v>0.99124185241906904</v>
      </c>
      <c r="N3718" s="105">
        <v>0.99395846971304003</v>
      </c>
      <c r="O3718" s="105">
        <v>0.991246474604076</v>
      </c>
      <c r="P3718" s="105">
        <v>0.99420814397995005</v>
      </c>
      <c r="Q3718" s="105">
        <v>0.99703450265703697</v>
      </c>
      <c r="R3718" s="105">
        <v>1.00626118584657</v>
      </c>
      <c r="S3718" s="105">
        <v>1.0089878989794001</v>
      </c>
      <c r="T3718" s="105">
        <v>1.01084909791608</v>
      </c>
      <c r="U3718" s="105">
        <v>1.01366558921859</v>
      </c>
      <c r="V3718" s="105">
        <v>1.01711557270649</v>
      </c>
      <c r="W3718" s="105">
        <v>1.0199792226970801</v>
      </c>
      <c r="X3718" s="105">
        <v>1.02071916980307</v>
      </c>
      <c r="Y3718" s="105">
        <v>1.0186686636832301</v>
      </c>
      <c r="Z3718" s="105">
        <v>1.01616669310718</v>
      </c>
      <c r="AA3718" s="105">
        <v>1.0126915038683899</v>
      </c>
      <c r="AB3718" s="105">
        <v>1.00933286342146</v>
      </c>
      <c r="AC3718" s="105">
        <v>1.0079311428289</v>
      </c>
      <c r="AD3718" s="105">
        <v>1.00876365906493</v>
      </c>
      <c r="AE3718" s="105">
        <v>1.0107989504385699</v>
      </c>
      <c r="AF3718" s="105">
        <v>1.0143019317242199</v>
      </c>
      <c r="AG3718" s="105">
        <v>1.0172650847192299</v>
      </c>
      <c r="AH3718" s="105">
        <v>1.0122740467559099</v>
      </c>
      <c r="AI3718" s="105">
        <v>1.00636034339105</v>
      </c>
      <c r="AJ3718" s="105">
        <v>0.99374405299981305</v>
      </c>
      <c r="AK3718" s="105">
        <v>0.98608250533628194</v>
      </c>
    </row>
    <row r="3719" spans="1:37" s="105" customFormat="1" x14ac:dyDescent="0.3">
      <c r="A3719" s="108" t="str">
        <f t="shared" si="82"/>
        <v>SDGbaseTRA_AgMed_v7PVAXabsrv</v>
      </c>
      <c r="B3719" s="108" t="s">
        <v>220</v>
      </c>
      <c r="C3719" s="108" t="s">
        <v>330</v>
      </c>
      <c r="D3719" s="108" t="s">
        <v>212</v>
      </c>
      <c r="E3719" s="105" t="s">
        <v>78</v>
      </c>
      <c r="F3719" s="105">
        <v>1.00000000000004</v>
      </c>
      <c r="G3719" s="105">
        <v>0.88875291512841204</v>
      </c>
      <c r="H3719" s="105">
        <v>0.91331721034305702</v>
      </c>
      <c r="I3719" s="105">
        <v>0.92307573580477897</v>
      </c>
      <c r="J3719" s="105">
        <v>0.932321920872619</v>
      </c>
      <c r="K3719" s="105">
        <v>0.94183601848373799</v>
      </c>
      <c r="L3719" s="105">
        <v>0.94811146249954104</v>
      </c>
      <c r="M3719" s="105">
        <v>0.95361971508910703</v>
      </c>
      <c r="N3719" s="105">
        <v>0.95604293882657498</v>
      </c>
      <c r="O3719" s="105">
        <v>0.95397989842717401</v>
      </c>
      <c r="P3719" s="105">
        <v>0.95774806399618695</v>
      </c>
      <c r="Q3719" s="105">
        <v>0.96211303265772696</v>
      </c>
      <c r="R3719" s="105">
        <v>0.97134134587548804</v>
      </c>
      <c r="S3719" s="105">
        <v>0.974581570171838</v>
      </c>
      <c r="T3719" s="105">
        <v>0.97674309186054598</v>
      </c>
      <c r="U3719" s="105">
        <v>0.97869741055886905</v>
      </c>
      <c r="V3719" s="105">
        <v>0.98295983547909904</v>
      </c>
      <c r="W3719" s="105">
        <v>0.98586373600917698</v>
      </c>
      <c r="X3719" s="105">
        <v>0.98551714343907704</v>
      </c>
      <c r="Y3719" s="105">
        <v>0.98344144791202004</v>
      </c>
      <c r="Z3719" s="105">
        <v>0.98095201146925504</v>
      </c>
      <c r="AA3719" s="105">
        <v>0.97685731923859698</v>
      </c>
      <c r="AB3719" s="105">
        <v>0.97056165938967898</v>
      </c>
      <c r="AC3719" s="105">
        <v>0.96873518268350001</v>
      </c>
      <c r="AD3719" s="105">
        <v>0.97104420217505005</v>
      </c>
      <c r="AE3719" s="105">
        <v>0.974926409894188</v>
      </c>
      <c r="AF3719" s="105">
        <v>0.98046979099780196</v>
      </c>
      <c r="AG3719" s="105">
        <v>0.98577663676010496</v>
      </c>
      <c r="AH3719" s="105">
        <v>0.99436424033048698</v>
      </c>
      <c r="AI3719" s="105">
        <v>1.0006640877447099</v>
      </c>
      <c r="AJ3719" s="105">
        <v>0.995214980022185</v>
      </c>
      <c r="AK3719" s="105">
        <v>0.99353125845146295</v>
      </c>
    </row>
    <row r="3720" spans="1:37" s="105" customFormat="1" x14ac:dyDescent="0.3">
      <c r="A3720" s="108" t="str">
        <f t="shared" si="82"/>
        <v>SDGbaseTRA_AgMed_v7PVAXagsrv</v>
      </c>
      <c r="B3720" s="108" t="s">
        <v>220</v>
      </c>
      <c r="C3720" s="108" t="s">
        <v>330</v>
      </c>
      <c r="D3720" s="108" t="s">
        <v>212</v>
      </c>
      <c r="E3720" s="105" t="s">
        <v>79</v>
      </c>
      <c r="F3720" s="105">
        <v>1.00000000000004</v>
      </c>
      <c r="G3720" s="105">
        <v>1.0130810056927499</v>
      </c>
      <c r="H3720" s="105">
        <v>1.01816758618407</v>
      </c>
      <c r="I3720" s="105">
        <v>1.02134403573877</v>
      </c>
      <c r="J3720" s="105">
        <v>1.01659752005906</v>
      </c>
      <c r="K3720" s="105">
        <v>1.01781791238556</v>
      </c>
      <c r="L3720" s="105">
        <v>1.0214708248192299</v>
      </c>
      <c r="M3720" s="105">
        <v>1.0251036055367799</v>
      </c>
      <c r="N3720" s="105">
        <v>1.02684343772692</v>
      </c>
      <c r="O3720" s="105">
        <v>1.02156866058452</v>
      </c>
      <c r="P3720" s="105">
        <v>1.02221702043618</v>
      </c>
      <c r="Q3720" s="105">
        <v>1.02242369084167</v>
      </c>
      <c r="R3720" s="105">
        <v>1.02647137395527</v>
      </c>
      <c r="S3720" s="105">
        <v>1.02840024438725</v>
      </c>
      <c r="T3720" s="105">
        <v>1.0298575503574301</v>
      </c>
      <c r="U3720" s="105">
        <v>1.0333568256222301</v>
      </c>
      <c r="V3720" s="105">
        <v>1.03702211147721</v>
      </c>
      <c r="W3720" s="105">
        <v>1.03908908717363</v>
      </c>
      <c r="X3720" s="105">
        <v>1.0387617715728601</v>
      </c>
      <c r="Y3720" s="105">
        <v>1.0359715787841799</v>
      </c>
      <c r="Z3720" s="105">
        <v>1.0331458575807499</v>
      </c>
      <c r="AA3720" s="105">
        <v>1.03012369854882</v>
      </c>
      <c r="AB3720" s="105">
        <v>1.0260193803208999</v>
      </c>
      <c r="AC3720" s="105">
        <v>1.0245182434918201</v>
      </c>
      <c r="AD3720" s="105">
        <v>1.02643858275218</v>
      </c>
      <c r="AE3720" s="105">
        <v>1.0293067750967799</v>
      </c>
      <c r="AF3720" s="105">
        <v>1.03293452975124</v>
      </c>
      <c r="AG3720" s="105">
        <v>1.0347663861415299</v>
      </c>
      <c r="AH3720" s="105">
        <v>1.0184544543179099</v>
      </c>
      <c r="AI3720" s="105">
        <v>1.0044533084359599</v>
      </c>
      <c r="AJ3720" s="105">
        <v>0.98656662523240302</v>
      </c>
      <c r="AK3720" s="105">
        <v>0.97584401195683401</v>
      </c>
    </row>
    <row r="3721" spans="1:37" s="105" customFormat="1" x14ac:dyDescent="0.3">
      <c r="A3721" s="108" t="str">
        <f t="shared" si="82"/>
        <v>SDGbaseTRA_AgMed_v7PVAXaosrv</v>
      </c>
      <c r="B3721" s="108" t="s">
        <v>220</v>
      </c>
      <c r="C3721" s="108" t="s">
        <v>330</v>
      </c>
      <c r="D3721" s="108" t="s">
        <v>212</v>
      </c>
      <c r="E3721" s="105" t="s">
        <v>80</v>
      </c>
      <c r="F3721" s="105">
        <v>1</v>
      </c>
      <c r="G3721" s="105">
        <v>1.13999631304969</v>
      </c>
      <c r="H3721" s="105">
        <v>1.1200549289194099</v>
      </c>
      <c r="I3721" s="105">
        <v>1.1031030029398601</v>
      </c>
      <c r="J3721" s="105">
        <v>1.09665460558851</v>
      </c>
      <c r="K3721" s="105">
        <v>1.0948251852616899</v>
      </c>
      <c r="L3721" s="105">
        <v>1.09345783847194</v>
      </c>
      <c r="M3721" s="105">
        <v>1.09462981107159</v>
      </c>
      <c r="N3721" s="105">
        <v>1.09520808895411</v>
      </c>
      <c r="O3721" s="105">
        <v>1.09260838237906</v>
      </c>
      <c r="P3721" s="105">
        <v>1.0958350463961399</v>
      </c>
      <c r="Q3721" s="105">
        <v>1.0997419721220201</v>
      </c>
      <c r="R3721" s="105">
        <v>1.10868666570568</v>
      </c>
      <c r="S3721" s="105">
        <v>1.1117522506086399</v>
      </c>
      <c r="T3721" s="105">
        <v>1.11383992910458</v>
      </c>
      <c r="U3721" s="105">
        <v>1.1156747171179899</v>
      </c>
      <c r="V3721" s="105">
        <v>1.12016227531638</v>
      </c>
      <c r="W3721" s="105">
        <v>1.1232422508611399</v>
      </c>
      <c r="X3721" s="105">
        <v>1.1232751668257199</v>
      </c>
      <c r="Y3721" s="105">
        <v>1.12167883316168</v>
      </c>
      <c r="Z3721" s="105">
        <v>1.1192549796748601</v>
      </c>
      <c r="AA3721" s="105">
        <v>1.11500667836485</v>
      </c>
      <c r="AB3721" s="105">
        <v>1.10861692018813</v>
      </c>
      <c r="AC3721" s="105">
        <v>1.10632567136399</v>
      </c>
      <c r="AD3721" s="105">
        <v>1.1072630742406999</v>
      </c>
      <c r="AE3721" s="105">
        <v>1.1100518992536399</v>
      </c>
      <c r="AF3721" s="105">
        <v>1.1145312976321</v>
      </c>
      <c r="AG3721" s="105">
        <v>1.1190207953519</v>
      </c>
      <c r="AH3721" s="105">
        <v>1.1279992459671999</v>
      </c>
      <c r="AI3721" s="105">
        <v>1.1347484103357199</v>
      </c>
      <c r="AJ3721" s="105">
        <v>1.1297823786021901</v>
      </c>
      <c r="AK3721" s="105">
        <v>1.1279114638886001</v>
      </c>
    </row>
    <row r="3722" spans="1:37" s="105" customFormat="1" x14ac:dyDescent="0.3">
      <c r="A3722" s="108" t="str">
        <f t="shared" ref="A3722:A3731" si="83">_xlfn.CONCAT(C3722,D3722,E3722)</f>
        <v>SDGbaseTRA_AgMed_v7utaxbase</v>
      </c>
      <c r="B3722" s="108" t="s">
        <v>220</v>
      </c>
      <c r="C3722" s="108" t="s">
        <v>330</v>
      </c>
      <c r="D3722" s="108" t="s">
        <v>224</v>
      </c>
      <c r="E3722" s="108" t="s">
        <v>218</v>
      </c>
      <c r="F3722" s="105">
        <v>58.648751329495703</v>
      </c>
      <c r="G3722" s="105">
        <v>55.583243315480502</v>
      </c>
      <c r="H3722" s="105">
        <v>57.228719535001403</v>
      </c>
      <c r="I3722" s="105">
        <v>58.095267276478801</v>
      </c>
      <c r="J3722" s="105">
        <v>55.437630418553802</v>
      </c>
      <c r="K3722" s="105">
        <v>57.052154459689199</v>
      </c>
      <c r="L3722" s="105">
        <v>58.893682881573397</v>
      </c>
      <c r="M3722" s="105">
        <v>60.5872728906457</v>
      </c>
      <c r="N3722" s="105">
        <v>61.186137618527802</v>
      </c>
      <c r="O3722" s="105">
        <v>62.775892284052702</v>
      </c>
      <c r="P3722" s="105">
        <v>65.858349886869405</v>
      </c>
      <c r="Q3722" s="105">
        <v>69.603445844022701</v>
      </c>
      <c r="R3722" s="105">
        <v>75.7271041800213</v>
      </c>
      <c r="S3722" s="105">
        <v>81.651129635315002</v>
      </c>
      <c r="T3722" s="105">
        <v>87.627420026817802</v>
      </c>
      <c r="U3722" s="105">
        <v>93.946966280917493</v>
      </c>
      <c r="V3722" s="105">
        <v>100.258915213911</v>
      </c>
      <c r="W3722" s="105">
        <v>107.421461338673</v>
      </c>
      <c r="X3722" s="105">
        <v>116.664695007547</v>
      </c>
      <c r="Y3722" s="105">
        <v>128.72185722599301</v>
      </c>
      <c r="Z3722" s="105">
        <v>142.93830492629101</v>
      </c>
      <c r="AA3722" s="105">
        <v>159.25993054887201</v>
      </c>
      <c r="AB3722" s="105">
        <v>178.273546794358</v>
      </c>
      <c r="AC3722" s="105">
        <v>188.038073348457</v>
      </c>
      <c r="AD3722" s="105">
        <v>190.754706003953</v>
      </c>
      <c r="AE3722" s="105">
        <v>189.031143809111</v>
      </c>
      <c r="AF3722" s="105">
        <v>184.55622974388999</v>
      </c>
      <c r="AG3722" s="105">
        <v>177.41998701001501</v>
      </c>
      <c r="AH3722" s="105">
        <v>161.73602773476</v>
      </c>
      <c r="AI3722" s="105">
        <v>133.912009973544</v>
      </c>
      <c r="AJ3722" s="105">
        <v>108.936672268099</v>
      </c>
      <c r="AK3722" s="105">
        <v>113.319884192194</v>
      </c>
    </row>
    <row r="3723" spans="1:37" s="105" customFormat="1" x14ac:dyDescent="0.3">
      <c r="A3723" s="108" t="str">
        <f t="shared" si="83"/>
        <v>SDGbaseTRA_AgMed_v7imptaxbase</v>
      </c>
      <c r="B3723" s="108" t="s">
        <v>220</v>
      </c>
      <c r="C3723" s="108" t="s">
        <v>330</v>
      </c>
      <c r="D3723" s="108" t="s">
        <v>219</v>
      </c>
      <c r="E3723" s="108" t="s">
        <v>218</v>
      </c>
      <c r="F3723" s="128">
        <v>53.826071644541003</v>
      </c>
      <c r="G3723" s="128">
        <v>51.0837549263521</v>
      </c>
      <c r="H3723" s="128">
        <v>53.156780295626199</v>
      </c>
      <c r="I3723" s="128">
        <v>54.4164812194579</v>
      </c>
      <c r="J3723" s="128">
        <v>55.949586382983497</v>
      </c>
      <c r="K3723" s="128">
        <v>57.617637063713602</v>
      </c>
      <c r="L3723" s="128">
        <v>59.516556618430499</v>
      </c>
      <c r="M3723" s="128">
        <v>61.641155765546401</v>
      </c>
      <c r="N3723" s="128">
        <v>63.861704599130199</v>
      </c>
      <c r="O3723" s="128">
        <v>67.726855157260204</v>
      </c>
      <c r="P3723" s="128">
        <v>70.519122510136299</v>
      </c>
      <c r="Q3723" s="128">
        <v>73.008316593441194</v>
      </c>
      <c r="R3723" s="128">
        <v>75.490926868598393</v>
      </c>
      <c r="S3723" s="128">
        <v>78.052805759078396</v>
      </c>
      <c r="T3723" s="128">
        <v>80.770812460610003</v>
      </c>
      <c r="U3723" s="128">
        <v>83.832124964438293</v>
      </c>
      <c r="V3723" s="128">
        <v>86.721191004621403</v>
      </c>
      <c r="W3723" s="128">
        <v>89.8233433797771</v>
      </c>
      <c r="X3723" s="128">
        <v>93.1311415694868</v>
      </c>
      <c r="Y3723" s="128">
        <v>95.882705061699994</v>
      </c>
      <c r="Z3723" s="128">
        <v>98.5285240495339</v>
      </c>
      <c r="AA3723" s="128">
        <v>101.29199051750901</v>
      </c>
      <c r="AB3723" s="128">
        <v>104.448201521255</v>
      </c>
      <c r="AC3723" s="128">
        <v>107.355847699118</v>
      </c>
      <c r="AD3723" s="128">
        <v>110.43313319155</v>
      </c>
      <c r="AE3723" s="128">
        <v>113.64518832522199</v>
      </c>
      <c r="AF3723" s="128">
        <v>117.08433049301399</v>
      </c>
      <c r="AG3723" s="128">
        <v>120.61476955073999</v>
      </c>
      <c r="AH3723" s="128">
        <v>120.77184879911201</v>
      </c>
      <c r="AI3723" s="128">
        <v>120.159809140482</v>
      </c>
      <c r="AJ3723" s="128">
        <v>119.33178123163501</v>
      </c>
      <c r="AK3723" s="128">
        <v>118.642956026185</v>
      </c>
    </row>
    <row r="3724" spans="1:37" s="105" customFormat="1" x14ac:dyDescent="0.3">
      <c r="A3724" s="108" t="str">
        <f t="shared" si="83"/>
        <v>SDGbaseTRA_AgMed_v7vataxbase</v>
      </c>
      <c r="B3724" s="108" t="s">
        <v>220</v>
      </c>
      <c r="C3724" s="108" t="s">
        <v>330</v>
      </c>
      <c r="D3724" s="108" t="s">
        <v>225</v>
      </c>
      <c r="E3724" s="108" t="s">
        <v>218</v>
      </c>
      <c r="F3724" s="128">
        <v>2.2587798931727801E-11</v>
      </c>
      <c r="G3724" s="128">
        <v>5.1841197749358903E-11</v>
      </c>
      <c r="H3724" s="128">
        <v>9.4627203032227805E-11</v>
      </c>
      <c r="I3724" s="128">
        <v>7.8443916278615005E-12</v>
      </c>
      <c r="J3724" s="128">
        <v>-8.0376595318882899E-11</v>
      </c>
      <c r="K3724" s="128">
        <v>5.1159076963195799E-12</v>
      </c>
      <c r="L3724" s="128">
        <v>-3.4106052182086699E-13</v>
      </c>
      <c r="M3724" s="128">
        <v>-4.5469756441223102E-13</v>
      </c>
      <c r="N3724" s="128">
        <v>-1.0231806826601401E-12</v>
      </c>
      <c r="O3724" s="128">
        <v>1.22781786173978E-11</v>
      </c>
      <c r="Q3724" s="128">
        <v>-4.2064129941618204E-12</v>
      </c>
      <c r="R3724" s="128">
        <v>-1.9895196601145299E-12</v>
      </c>
      <c r="S3724" s="128">
        <v>-7.6922482060255506E-12</v>
      </c>
      <c r="T3724" s="128">
        <v>1.8872008681854399E-11</v>
      </c>
      <c r="U3724" s="128">
        <v>1.02545478202089E-10</v>
      </c>
      <c r="V3724" s="128">
        <v>2.6830093699291198E-11</v>
      </c>
      <c r="W3724" s="128">
        <v>-1.3226184592079099E-9</v>
      </c>
      <c r="X3724" s="128">
        <v>3.2002844818183097E-11</v>
      </c>
      <c r="Y3724" s="128">
        <v>-3.3082858147948399E-10</v>
      </c>
      <c r="Z3724" s="128">
        <v>-3.1673153006132298E-10</v>
      </c>
      <c r="AA3724" s="128">
        <v>3.2218846359151101E-10</v>
      </c>
      <c r="AB3724" s="128">
        <v>-5.3148596634875698E-10</v>
      </c>
      <c r="AC3724" s="128">
        <v>5.6843418912978999E-12</v>
      </c>
      <c r="AD3724" s="128">
        <v>6.8621178535577104E-10</v>
      </c>
      <c r="AE3724" s="128">
        <v>2.2213232630671001E-9</v>
      </c>
      <c r="AF3724" s="128">
        <v>1.09594111639033E-10</v>
      </c>
      <c r="AG3724" s="128">
        <v>-8.7675336749475304E-10</v>
      </c>
      <c r="AH3724" s="128">
        <v>1.85309544044962E-11</v>
      </c>
      <c r="AI3724" s="128">
        <v>-6.1390890877139503E-12</v>
      </c>
      <c r="AJ3724" s="128">
        <v>-6.3664629162634403E-12</v>
      </c>
      <c r="AK3724" s="128">
        <v>2.27373554817742E-12</v>
      </c>
    </row>
    <row r="3725" spans="1:37" s="105" customFormat="1" x14ac:dyDescent="0.3">
      <c r="A3725" s="108" t="str">
        <f t="shared" si="83"/>
        <v>SDGbaseTRA_AgMed_v7acttaxbase</v>
      </c>
      <c r="B3725" s="108" t="s">
        <v>220</v>
      </c>
      <c r="C3725" s="108" t="s">
        <v>330</v>
      </c>
      <c r="D3725" s="108" t="s">
        <v>217</v>
      </c>
      <c r="E3725" s="108" t="s">
        <v>218</v>
      </c>
      <c r="F3725" s="105">
        <v>94.683488898731298</v>
      </c>
      <c r="G3725" s="105">
        <v>83.997983384561707</v>
      </c>
      <c r="H3725" s="105">
        <v>84.410977747354593</v>
      </c>
      <c r="I3725" s="105">
        <v>86.334950271350806</v>
      </c>
      <c r="J3725" s="105">
        <v>88.1861904290041</v>
      </c>
      <c r="K3725" s="105">
        <v>90.120057422039096</v>
      </c>
      <c r="L3725" s="105">
        <v>92.470622784534896</v>
      </c>
      <c r="M3725" s="105">
        <v>95.063344951157205</v>
      </c>
      <c r="N3725" s="105">
        <v>98.248415217927004</v>
      </c>
      <c r="O3725" s="105">
        <v>100.71329743248801</v>
      </c>
      <c r="P3725" s="105">
        <v>104.379557653018</v>
      </c>
      <c r="Q3725" s="105">
        <v>108.25896321416199</v>
      </c>
      <c r="R3725" s="105">
        <v>111.76835824476601</v>
      </c>
      <c r="S3725" s="105">
        <v>115.521390486206</v>
      </c>
      <c r="T3725" s="105">
        <v>119.41973057773301</v>
      </c>
      <c r="U3725" s="105">
        <v>123.883189311179</v>
      </c>
      <c r="V3725" s="105">
        <v>128.31281950432501</v>
      </c>
      <c r="W3725" s="105">
        <v>132.69211377937401</v>
      </c>
      <c r="X3725" s="105">
        <v>137.006835069564</v>
      </c>
      <c r="Y3725" s="105">
        <v>141.04325325945501</v>
      </c>
      <c r="Z3725" s="105">
        <v>145.04823218751</v>
      </c>
      <c r="AA3725" s="105">
        <v>148.65065485765101</v>
      </c>
      <c r="AB3725" s="105">
        <v>151.95292989731101</v>
      </c>
      <c r="AC3725" s="105">
        <v>156.12655530846399</v>
      </c>
      <c r="AD3725" s="105">
        <v>161.22508886084199</v>
      </c>
      <c r="AE3725" s="105">
        <v>167.10851625728</v>
      </c>
      <c r="AF3725" s="105">
        <v>173.50325856913301</v>
      </c>
      <c r="AG3725" s="105">
        <v>180.067287006296</v>
      </c>
      <c r="AH3725" s="105">
        <v>183.327651421242</v>
      </c>
      <c r="AI3725" s="105">
        <v>187.443419588235</v>
      </c>
      <c r="AJ3725" s="105">
        <v>190.94478419225999</v>
      </c>
      <c r="AK3725" s="105">
        <v>190.623374932247</v>
      </c>
    </row>
    <row r="3726" spans="1:37" s="105" customFormat="1" x14ac:dyDescent="0.3">
      <c r="A3726" s="108" t="str">
        <f t="shared" si="83"/>
        <v>SDGbaseTRA_AgMed_v7comtaxbase</v>
      </c>
      <c r="B3726" s="108" t="s">
        <v>220</v>
      </c>
      <c r="C3726" s="108" t="s">
        <v>330</v>
      </c>
      <c r="D3726" s="108" t="s">
        <v>226</v>
      </c>
      <c r="E3726" s="108" t="s">
        <v>218</v>
      </c>
      <c r="F3726" s="105">
        <v>497.90817031404998</v>
      </c>
      <c r="G3726" s="105">
        <v>448.29761945596999</v>
      </c>
      <c r="H3726" s="105">
        <v>447.50594913257697</v>
      </c>
      <c r="I3726" s="105">
        <v>454.52384903431198</v>
      </c>
      <c r="J3726" s="105">
        <v>464.61293458442498</v>
      </c>
      <c r="K3726" s="105">
        <v>474.55671670676298</v>
      </c>
      <c r="L3726" s="105">
        <v>486.752542509536</v>
      </c>
      <c r="M3726" s="105">
        <v>500.10915634579698</v>
      </c>
      <c r="N3726" s="105">
        <v>515.77652321822097</v>
      </c>
      <c r="O3726" s="105">
        <v>533.09489582176195</v>
      </c>
      <c r="P3726" s="105">
        <v>550.78711331556701</v>
      </c>
      <c r="Q3726" s="105">
        <v>567.97230154346198</v>
      </c>
      <c r="R3726" s="105">
        <v>584.75021032294399</v>
      </c>
      <c r="S3726" s="105">
        <v>601.030382640992</v>
      </c>
      <c r="T3726" s="105">
        <v>618.01726262998795</v>
      </c>
      <c r="U3726" s="105">
        <v>637.37167995029904</v>
      </c>
      <c r="V3726" s="105">
        <v>655.94102893063098</v>
      </c>
      <c r="W3726" s="105">
        <v>674.28842371442499</v>
      </c>
      <c r="X3726" s="105">
        <v>691.48692407154294</v>
      </c>
      <c r="Y3726" s="105">
        <v>705.48593823128101</v>
      </c>
      <c r="Z3726" s="105">
        <v>718.98843919056105</v>
      </c>
      <c r="AA3726" s="105">
        <v>729.80014499249796</v>
      </c>
      <c r="AB3726" s="105">
        <v>742.48811075228798</v>
      </c>
      <c r="AC3726" s="105">
        <v>760.33785910174799</v>
      </c>
      <c r="AD3726" s="105">
        <v>783.58113686259503</v>
      </c>
      <c r="AE3726" s="105">
        <v>811.08924048686902</v>
      </c>
      <c r="AF3726" s="105">
        <v>841.70292252215302</v>
      </c>
      <c r="AG3726" s="105">
        <v>874.82084460327599</v>
      </c>
      <c r="AH3726" s="105">
        <v>893.70881900006498</v>
      </c>
      <c r="AI3726" s="105">
        <v>918.49443187176405</v>
      </c>
      <c r="AJ3726" s="105">
        <v>936.23623455512097</v>
      </c>
      <c r="AK3726" s="105">
        <v>934.701260221864</v>
      </c>
    </row>
    <row r="3727" spans="1:37" s="105" customFormat="1" x14ac:dyDescent="0.3">
      <c r="A3727" s="108" t="str">
        <f t="shared" si="83"/>
        <v>SDGbaseTRA_AgMed_v7DIRTAXbase</v>
      </c>
      <c r="B3727" s="108" t="s">
        <v>220</v>
      </c>
      <c r="C3727" s="108" t="s">
        <v>330</v>
      </c>
      <c r="D3727" s="108" t="s">
        <v>227</v>
      </c>
      <c r="E3727" s="108" t="s">
        <v>218</v>
      </c>
      <c r="F3727" s="105">
        <v>784.14526173304796</v>
      </c>
      <c r="G3727" s="105">
        <v>771.78829722593002</v>
      </c>
      <c r="H3727" s="105">
        <v>771.36618036704203</v>
      </c>
      <c r="I3727" s="105">
        <v>852.94547998732401</v>
      </c>
      <c r="J3727" s="105">
        <v>847.21160090507396</v>
      </c>
      <c r="K3727" s="105">
        <v>843.98562329536605</v>
      </c>
      <c r="L3727" s="105">
        <v>843.21752262545897</v>
      </c>
      <c r="M3727" s="105">
        <v>843.43048895238803</v>
      </c>
      <c r="N3727" s="105">
        <v>842.96214106134005</v>
      </c>
      <c r="O3727" s="105">
        <v>845.81481163777403</v>
      </c>
      <c r="P3727" s="105">
        <v>845.832446044221</v>
      </c>
      <c r="Q3727" s="105">
        <v>843.49176859508202</v>
      </c>
      <c r="R3727" s="105">
        <v>774.174564051743</v>
      </c>
      <c r="S3727" s="105">
        <v>779.12756599749605</v>
      </c>
      <c r="T3727" s="105">
        <v>781.68936222095294</v>
      </c>
      <c r="U3727" s="105">
        <v>782.93946145433495</v>
      </c>
      <c r="V3727" s="105">
        <v>787.02146184875699</v>
      </c>
      <c r="W3727" s="105">
        <v>788.89915270348604</v>
      </c>
      <c r="X3727" s="105">
        <v>787.83867235922696</v>
      </c>
      <c r="Y3727" s="105">
        <v>784.04141729902994</v>
      </c>
      <c r="Z3727" s="105">
        <v>777.90903258268202</v>
      </c>
      <c r="AA3727" s="105">
        <v>773.82194324879504</v>
      </c>
      <c r="AB3727" s="105">
        <v>762.96644779750204</v>
      </c>
      <c r="AC3727" s="105">
        <v>768.58561198604002</v>
      </c>
      <c r="AD3727" s="105">
        <v>783.45696862066995</v>
      </c>
      <c r="AE3727" s="105">
        <v>802.453252618683</v>
      </c>
      <c r="AF3727" s="105">
        <v>823.58980509191497</v>
      </c>
      <c r="AG3727" s="105">
        <v>844.60175550983104</v>
      </c>
      <c r="AH3727" s="105">
        <v>885.65715876252602</v>
      </c>
      <c r="AI3727" s="105">
        <v>930.98952021741798</v>
      </c>
      <c r="AJ3727" s="105">
        <v>983.83409633490498</v>
      </c>
      <c r="AK3727" s="105">
        <v>1015.9274421497699</v>
      </c>
    </row>
    <row r="3728" spans="1:37" s="105" customFormat="1" x14ac:dyDescent="0.3">
      <c r="A3728" s="108" t="str">
        <f t="shared" si="83"/>
        <v>SDGbaseTRA_AgMed_v7FACINCbase</v>
      </c>
      <c r="B3728" s="108" t="s">
        <v>220</v>
      </c>
      <c r="C3728" s="108" t="s">
        <v>330</v>
      </c>
      <c r="D3728" s="108" t="s">
        <v>228</v>
      </c>
      <c r="E3728" s="108" t="s">
        <v>218</v>
      </c>
      <c r="F3728" s="105">
        <v>108.72526139301399</v>
      </c>
      <c r="G3728" s="105">
        <v>98.129396972178498</v>
      </c>
      <c r="H3728" s="105">
        <v>101.96872974434601</v>
      </c>
      <c r="I3728" s="105">
        <v>105.16109872223601</v>
      </c>
      <c r="J3728" s="105">
        <v>107.984830361143</v>
      </c>
      <c r="K3728" s="105">
        <v>111.006225509991</v>
      </c>
      <c r="L3728" s="105">
        <v>114.259564500461</v>
      </c>
      <c r="M3728" s="105">
        <v>117.687147543538</v>
      </c>
      <c r="N3728" s="105">
        <v>121.83538407677101</v>
      </c>
      <c r="O3728" s="105">
        <v>127.22323573781399</v>
      </c>
      <c r="P3728" s="105">
        <v>132.473956951525</v>
      </c>
      <c r="Q3728" s="105">
        <v>137.70746516486801</v>
      </c>
      <c r="R3728" s="105">
        <v>142.94214238432701</v>
      </c>
      <c r="S3728" s="105">
        <v>148.48167590402201</v>
      </c>
      <c r="T3728" s="105">
        <v>154.23716220630899</v>
      </c>
      <c r="U3728" s="105">
        <v>160.58754202524099</v>
      </c>
      <c r="V3728" s="105">
        <v>166.90523719574</v>
      </c>
      <c r="W3728" s="105">
        <v>173.45625386229401</v>
      </c>
      <c r="X3728" s="105">
        <v>180.33934746984599</v>
      </c>
      <c r="Y3728" s="105">
        <v>187.47090234432699</v>
      </c>
      <c r="Z3728" s="105">
        <v>195.41895084566701</v>
      </c>
      <c r="AA3728" s="105">
        <v>203.148976852793</v>
      </c>
      <c r="AB3728" s="105">
        <v>212.143643432868</v>
      </c>
      <c r="AC3728" s="105">
        <v>219.217333065942</v>
      </c>
      <c r="AD3728" s="105">
        <v>225.12069147434099</v>
      </c>
      <c r="AE3728" s="105">
        <v>230.729808142797</v>
      </c>
      <c r="AF3728" s="105">
        <v>236.152459337556</v>
      </c>
      <c r="AG3728" s="105">
        <v>239.50938957464101</v>
      </c>
      <c r="AH3728" s="105">
        <v>238.55792049572901</v>
      </c>
      <c r="AI3728" s="105">
        <v>235.22057566658799</v>
      </c>
      <c r="AJ3728" s="105">
        <v>234.46100877084399</v>
      </c>
      <c r="AK3728" s="105">
        <v>233.99042250438799</v>
      </c>
    </row>
    <row r="3729" spans="1:37" s="105" customFormat="1" x14ac:dyDescent="0.3">
      <c r="A3729" s="108" t="str">
        <f t="shared" si="83"/>
        <v>SDGbaseTRA_AgMed_v7TRNSFRbase</v>
      </c>
      <c r="B3729" s="108" t="s">
        <v>220</v>
      </c>
      <c r="C3729" s="108" t="s">
        <v>330</v>
      </c>
      <c r="D3729" s="108" t="s">
        <v>229</v>
      </c>
      <c r="E3729" s="108" t="s">
        <v>218</v>
      </c>
      <c r="F3729" s="105">
        <v>-48.3117601953644</v>
      </c>
      <c r="G3729" s="105">
        <v>-49.500066358220302</v>
      </c>
      <c r="H3729" s="105">
        <v>-50.154768579724703</v>
      </c>
      <c r="I3729" s="105">
        <v>-50.101181327440997</v>
      </c>
      <c r="J3729" s="105">
        <v>-50.244385541937497</v>
      </c>
      <c r="K3729" s="105">
        <v>-50.454251665992899</v>
      </c>
      <c r="L3729" s="105">
        <v>-50.703358447520401</v>
      </c>
      <c r="M3729" s="105">
        <v>-51.079053351484497</v>
      </c>
      <c r="N3729" s="105">
        <v>-51.414644092726597</v>
      </c>
      <c r="O3729" s="105">
        <v>-53.175104970734097</v>
      </c>
      <c r="P3729" s="105">
        <v>-53.689504189801099</v>
      </c>
      <c r="Q3729" s="105">
        <v>-53.8835937065164</v>
      </c>
      <c r="R3729" s="105">
        <v>-53.864078656905903</v>
      </c>
      <c r="S3729" s="105">
        <v>-53.972625314990303</v>
      </c>
      <c r="T3729" s="105">
        <v>-54.1238580002628</v>
      </c>
      <c r="U3729" s="105">
        <v>-54.272963596016197</v>
      </c>
      <c r="V3729" s="105">
        <v>-54.293074629522401</v>
      </c>
      <c r="W3729" s="105">
        <v>-54.399732687652801</v>
      </c>
      <c r="X3729" s="105">
        <v>-54.589449186146197</v>
      </c>
      <c r="Y3729" s="105">
        <v>-54.6261642883725</v>
      </c>
      <c r="Z3729" s="105">
        <v>-54.5869358324301</v>
      </c>
      <c r="AA3729" s="105">
        <v>-54.682256687666801</v>
      </c>
      <c r="AB3729" s="105">
        <v>-55.005138356230397</v>
      </c>
      <c r="AC3729" s="105">
        <v>-55.164207636639098</v>
      </c>
      <c r="AD3729" s="105">
        <v>-55.238701618736897</v>
      </c>
      <c r="AE3729" s="105">
        <v>-55.239041862549797</v>
      </c>
      <c r="AF3729" s="105">
        <v>-55.219700504775901</v>
      </c>
      <c r="AG3729" s="105">
        <v>-55.168310328248801</v>
      </c>
      <c r="AH3729" s="105">
        <v>-54.936314879762598</v>
      </c>
      <c r="AI3729" s="105">
        <v>-54.383129513194397</v>
      </c>
      <c r="AJ3729" s="105">
        <v>-53.872916462917999</v>
      </c>
      <c r="AK3729" s="105">
        <v>-53.533914796485803</v>
      </c>
    </row>
    <row r="3730" spans="1:37" s="105" customFormat="1" x14ac:dyDescent="0.3">
      <c r="A3730" s="108" t="str">
        <f t="shared" si="83"/>
        <v>SDGbaseTRA_AgMed_v7EXRXbase</v>
      </c>
      <c r="B3730" s="108" t="s">
        <v>220</v>
      </c>
      <c r="C3730" s="108" t="s">
        <v>330</v>
      </c>
      <c r="D3730" s="108" t="s">
        <v>248</v>
      </c>
      <c r="E3730" s="108" t="s">
        <v>218</v>
      </c>
      <c r="F3730" s="105">
        <v>0.99999999999994504</v>
      </c>
      <c r="G3730" s="105">
        <v>1.02459662322482</v>
      </c>
      <c r="H3730" s="105">
        <v>1.0381482350654301</v>
      </c>
      <c r="I3730" s="105">
        <v>1.03703903821425</v>
      </c>
      <c r="J3730" s="105">
        <v>1.04000320706087</v>
      </c>
      <c r="K3730" s="105">
        <v>1.0443472037028201</v>
      </c>
      <c r="L3730" s="105">
        <v>1.04950343855165</v>
      </c>
      <c r="M3730" s="105">
        <v>1.0572799075199699</v>
      </c>
      <c r="N3730" s="105">
        <v>1.06422626467783</v>
      </c>
      <c r="O3730" s="105">
        <v>1.10066585766489</v>
      </c>
      <c r="P3730" s="105">
        <v>1.11131335253957</v>
      </c>
      <c r="Q3730" s="105">
        <v>1.11533079085957</v>
      </c>
      <c r="R3730" s="105">
        <v>1.11492685091758</v>
      </c>
      <c r="S3730" s="105">
        <v>1.1171736466800499</v>
      </c>
      <c r="T3730" s="105">
        <v>1.12030399599171</v>
      </c>
      <c r="U3730" s="105">
        <v>1.1233903169030199</v>
      </c>
      <c r="V3730" s="105">
        <v>1.1238065930524499</v>
      </c>
      <c r="W3730" s="105">
        <v>1.1260142968847899</v>
      </c>
      <c r="X3730" s="105">
        <v>1.12994121856444</v>
      </c>
      <c r="Y3730" s="105">
        <v>1.13070118057116</v>
      </c>
      <c r="Z3730" s="105">
        <v>1.1298891949224601</v>
      </c>
      <c r="AA3730" s="105">
        <v>1.1318622311946001</v>
      </c>
      <c r="AB3730" s="105">
        <v>1.1385455246051099</v>
      </c>
      <c r="AC3730" s="105">
        <v>1.1418380827682899</v>
      </c>
      <c r="AD3730" s="105">
        <v>1.1433800258023801</v>
      </c>
      <c r="AE3730" s="105">
        <v>1.1433870684729699</v>
      </c>
      <c r="AF3730" s="105">
        <v>1.1429867237598901</v>
      </c>
      <c r="AG3730" s="105">
        <v>1.1419230039467501</v>
      </c>
      <c r="AH3730" s="105">
        <v>1.1371209547656</v>
      </c>
      <c r="AI3730" s="105">
        <v>1.1256706295377299</v>
      </c>
      <c r="AJ3730" s="105">
        <v>1.11510978372683</v>
      </c>
      <c r="AK3730" s="105">
        <v>1.1080928241902399</v>
      </c>
    </row>
    <row r="3731" spans="1:37" s="105" customFormat="1" x14ac:dyDescent="0.3">
      <c r="A3731" s="108" t="str">
        <f t="shared" si="83"/>
        <v>SDGbaseTRA_AgMed_v7GDP_RUNbase</v>
      </c>
      <c r="B3731" s="108" t="s">
        <v>220</v>
      </c>
      <c r="C3731" s="108" t="s">
        <v>330</v>
      </c>
      <c r="D3731" s="108" t="s">
        <v>264</v>
      </c>
      <c r="E3731" s="108" t="s">
        <v>218</v>
      </c>
      <c r="F3731" s="105">
        <v>4436.7667702664303</v>
      </c>
      <c r="G3731" s="105">
        <v>4128.5306735708</v>
      </c>
      <c r="H3731" s="105">
        <v>4254.5632323938298</v>
      </c>
      <c r="I3731" s="105">
        <v>4359.8193991276603</v>
      </c>
      <c r="J3731" s="105">
        <v>4451.5866521379803</v>
      </c>
      <c r="K3731" s="105">
        <v>4552.9637348302604</v>
      </c>
      <c r="L3731" s="105">
        <v>4668.07992486685</v>
      </c>
      <c r="M3731" s="105">
        <v>4789.3574693117498</v>
      </c>
      <c r="N3731" s="105">
        <v>4923.0392737149896</v>
      </c>
      <c r="O3731" s="105">
        <v>5066.7637614651103</v>
      </c>
      <c r="P3731" s="105">
        <v>5218.3068464603803</v>
      </c>
      <c r="Q3731" s="105">
        <v>5371.0792065811602</v>
      </c>
      <c r="R3731" s="105">
        <v>5529.8557421588403</v>
      </c>
      <c r="S3731" s="105">
        <v>5686.0308474049498</v>
      </c>
      <c r="T3731" s="105">
        <v>5849.4035181310301</v>
      </c>
      <c r="U3731" s="105">
        <v>6033.0276416264296</v>
      </c>
      <c r="V3731" s="105">
        <v>6207.5337063295801</v>
      </c>
      <c r="W3731" s="105">
        <v>6391.1939509354997</v>
      </c>
      <c r="X3731" s="105">
        <v>6590.7829243229398</v>
      </c>
      <c r="Y3731" s="105">
        <v>6779.7520081041002</v>
      </c>
      <c r="Z3731" s="105">
        <v>6967.4311433427401</v>
      </c>
      <c r="AA3731" s="105">
        <v>7156.6882869207602</v>
      </c>
      <c r="AB3731" s="105">
        <v>7359.7854718388699</v>
      </c>
      <c r="AC3731" s="105">
        <v>7556.7274788802997</v>
      </c>
      <c r="AD3731" s="105">
        <v>7760.7386034317597</v>
      </c>
      <c r="AE3731" s="105">
        <v>7974.7006693609401</v>
      </c>
      <c r="AF3731" s="105">
        <v>8198.8100528162195</v>
      </c>
      <c r="AG3731" s="105">
        <v>8432.1028742523395</v>
      </c>
      <c r="AH3731" s="105">
        <v>8503.3474344537699</v>
      </c>
      <c r="AI3731" s="105">
        <v>8555.1495115221405</v>
      </c>
      <c r="AJ3731" s="105">
        <v>8577.8040142703303</v>
      </c>
      <c r="AK3731" s="105">
        <v>8602.9686394700093</v>
      </c>
    </row>
    <row r="3732" spans="1:37" s="109" customFormat="1" x14ac:dyDescent="0.3">
      <c r="B3732" s="110"/>
      <c r="C3732" s="111"/>
      <c r="D3732" s="112"/>
      <c r="F3732" s="109">
        <v>2019</v>
      </c>
      <c r="G3732" s="109">
        <v>2020</v>
      </c>
      <c r="H3732" s="109">
        <v>2021</v>
      </c>
      <c r="I3732" s="109">
        <v>2022</v>
      </c>
      <c r="J3732" s="109">
        <v>2023</v>
      </c>
      <c r="K3732" s="109">
        <v>2024</v>
      </c>
      <c r="L3732" s="109">
        <v>2025</v>
      </c>
      <c r="M3732" s="109">
        <v>2026</v>
      </c>
      <c r="N3732" s="109">
        <v>2027</v>
      </c>
      <c r="O3732" s="109">
        <v>2028</v>
      </c>
      <c r="P3732" s="109">
        <v>2029</v>
      </c>
      <c r="Q3732" s="109">
        <v>2030</v>
      </c>
      <c r="R3732" s="109">
        <v>2031</v>
      </c>
      <c r="S3732" s="109">
        <v>2032</v>
      </c>
      <c r="T3732" s="109">
        <v>2033</v>
      </c>
      <c r="U3732" s="109">
        <v>2034</v>
      </c>
      <c r="V3732" s="109">
        <v>2035</v>
      </c>
      <c r="W3732" s="109">
        <v>2036</v>
      </c>
      <c r="X3732" s="109">
        <v>2037</v>
      </c>
      <c r="Y3732" s="109">
        <v>2038</v>
      </c>
      <c r="Z3732" s="109">
        <v>2039</v>
      </c>
      <c r="AA3732" s="109">
        <v>2040</v>
      </c>
      <c r="AB3732" s="109">
        <v>2041</v>
      </c>
      <c r="AC3732" s="109">
        <v>2042</v>
      </c>
      <c r="AD3732" s="109">
        <v>2043</v>
      </c>
      <c r="AE3732" s="109">
        <v>2044</v>
      </c>
      <c r="AF3732" s="109">
        <v>2045</v>
      </c>
      <c r="AG3732" s="109">
        <v>2046</v>
      </c>
      <c r="AH3732" s="109">
        <v>2047</v>
      </c>
      <c r="AI3732" s="109">
        <v>2048</v>
      </c>
      <c r="AJ3732" s="109">
        <v>2049</v>
      </c>
      <c r="AK3732" s="109">
        <v>2050</v>
      </c>
    </row>
    <row r="3733" spans="1:37" s="109" customFormat="1" x14ac:dyDescent="0.3">
      <c r="A3733" s="112" t="str">
        <f t="shared" ref="A3733" si="84">_xlfn.CONCAT(C3733,D3733,E3733)</f>
        <v>SDGbaseTRA_AgMax_v7PalmaRatiototal</v>
      </c>
      <c r="B3733" s="112" t="s">
        <v>220</v>
      </c>
      <c r="C3733" s="112" t="s">
        <v>331</v>
      </c>
      <c r="D3733" s="112" t="s">
        <v>0</v>
      </c>
      <c r="E3733" s="109" t="s">
        <v>1</v>
      </c>
      <c r="F3733" s="109">
        <v>3.6916692176509098</v>
      </c>
      <c r="G3733" s="109">
        <v>3.4837326600739802</v>
      </c>
      <c r="H3733" s="109">
        <v>3.7031047220524198</v>
      </c>
      <c r="I3733" s="109">
        <v>3.6679601760183198</v>
      </c>
      <c r="J3733" s="109">
        <v>3.6648319645186298</v>
      </c>
      <c r="K3733" s="109">
        <v>3.67645057554213</v>
      </c>
      <c r="L3733" s="109">
        <v>3.6852383005374598</v>
      </c>
      <c r="M3733" s="109">
        <v>3.6896329922513802</v>
      </c>
      <c r="N3733" s="109">
        <v>3.70009128993116</v>
      </c>
      <c r="O3733" s="109">
        <v>3.7076252250766299</v>
      </c>
      <c r="P3733" s="109">
        <v>3.7179211883804002</v>
      </c>
      <c r="Q3733" s="109">
        <v>3.7253172610926599</v>
      </c>
      <c r="R3733" s="109">
        <v>3.75846061806749</v>
      </c>
      <c r="S3733" s="109">
        <v>3.75157172918016</v>
      </c>
      <c r="T3733" s="109">
        <v>3.7459027346057998</v>
      </c>
      <c r="U3733" s="109">
        <v>3.7456766987983499</v>
      </c>
      <c r="V3733" s="109">
        <v>3.7321744080585102</v>
      </c>
      <c r="W3733" s="109">
        <v>3.72407915547068</v>
      </c>
      <c r="X3733" s="109">
        <v>3.7164488463351</v>
      </c>
      <c r="Y3733" s="109">
        <v>3.7026318863430401</v>
      </c>
      <c r="Z3733" s="109">
        <v>3.69908686282244</v>
      </c>
      <c r="AA3733" s="109">
        <v>3.6885979704280301</v>
      </c>
      <c r="AB3733" s="109">
        <v>3.68598957039042</v>
      </c>
      <c r="AC3733" s="109">
        <v>3.66247000050239</v>
      </c>
      <c r="AD3733" s="109">
        <v>3.64052325309112</v>
      </c>
      <c r="AE3733" s="109">
        <v>3.61831111614487</v>
      </c>
      <c r="AF3733" s="109">
        <v>3.59544865068766</v>
      </c>
      <c r="AG3733" s="109">
        <v>3.5604891028268102</v>
      </c>
      <c r="AH3733" s="109">
        <v>3.4691641922875802</v>
      </c>
      <c r="AI3733" s="109">
        <v>3.4182192382310599</v>
      </c>
      <c r="AJ3733" s="109">
        <v>3.3770983882388199</v>
      </c>
      <c r="AK3733" s="109">
        <v>3.3538632041122298</v>
      </c>
    </row>
    <row r="3734" spans="1:37" s="109" customFormat="1" x14ac:dyDescent="0.3">
      <c r="A3734" s="112" t="str">
        <f t="shared" ref="A3734:A3797" si="85">_xlfn.CONCAT(C3734,D3734,E3734)</f>
        <v>SDGbaseTRA_AgMax_v720-20Ratiototal</v>
      </c>
      <c r="B3734" s="112" t="s">
        <v>220</v>
      </c>
      <c r="C3734" s="112" t="s">
        <v>331</v>
      </c>
      <c r="D3734" s="112" t="s">
        <v>2</v>
      </c>
      <c r="E3734" s="109" t="s">
        <v>1</v>
      </c>
      <c r="F3734" s="109">
        <v>13.172548992504</v>
      </c>
      <c r="G3734" s="109">
        <v>12.4160744898762</v>
      </c>
      <c r="H3734" s="109">
        <v>13.237572350066101</v>
      </c>
      <c r="I3734" s="109">
        <v>13.110614056808799</v>
      </c>
      <c r="J3734" s="109">
        <v>13.091366256372501</v>
      </c>
      <c r="K3734" s="109">
        <v>13.131314109367301</v>
      </c>
      <c r="L3734" s="109">
        <v>13.162503182462199</v>
      </c>
      <c r="M3734" s="109">
        <v>13.1783736850461</v>
      </c>
      <c r="N3734" s="109">
        <v>13.2161579842388</v>
      </c>
      <c r="O3734" s="109">
        <v>13.2404381372841</v>
      </c>
      <c r="P3734" s="109">
        <v>13.2757749231313</v>
      </c>
      <c r="Q3734" s="109">
        <v>13.298860246900601</v>
      </c>
      <c r="R3734" s="109">
        <v>13.4084266049126</v>
      </c>
      <c r="S3734" s="109">
        <v>13.3798167899732</v>
      </c>
      <c r="T3734" s="109">
        <v>13.355688994759401</v>
      </c>
      <c r="U3734" s="109">
        <v>13.352997739591</v>
      </c>
      <c r="V3734" s="109">
        <v>13.3017896762784</v>
      </c>
      <c r="W3734" s="109">
        <v>13.268649179091501</v>
      </c>
      <c r="X3734" s="109">
        <v>13.233748216267699</v>
      </c>
      <c r="Y3734" s="109">
        <v>13.174937484617301</v>
      </c>
      <c r="Z3734" s="109">
        <v>13.153607507408401</v>
      </c>
      <c r="AA3734" s="109">
        <v>13.107031055728299</v>
      </c>
      <c r="AB3734" s="109">
        <v>13.08997259705</v>
      </c>
      <c r="AC3734" s="109">
        <v>12.9990502756733</v>
      </c>
      <c r="AD3734" s="109">
        <v>12.9179359647522</v>
      </c>
      <c r="AE3734" s="109">
        <v>12.837232478300299</v>
      </c>
      <c r="AF3734" s="109">
        <v>12.7547863016978</v>
      </c>
      <c r="AG3734" s="109">
        <v>12.6262490903224</v>
      </c>
      <c r="AH3734" s="109">
        <v>12.2831344976409</v>
      </c>
      <c r="AI3734" s="109">
        <v>12.0969249135319</v>
      </c>
      <c r="AJ3734" s="109">
        <v>11.9431704381667</v>
      </c>
      <c r="AK3734" s="109">
        <v>11.8536083122478</v>
      </c>
    </row>
    <row r="3735" spans="1:37" s="109" customFormat="1" x14ac:dyDescent="0.3">
      <c r="A3735" s="112" t="str">
        <f t="shared" si="85"/>
        <v>SDGbaseTRA_AgMax_v7C_GVAaawhe</v>
      </c>
      <c r="B3735" s="112" t="s">
        <v>220</v>
      </c>
      <c r="C3735" s="112" t="s">
        <v>331</v>
      </c>
      <c r="D3735" s="112" t="s">
        <v>3</v>
      </c>
      <c r="E3735" s="109" t="s">
        <v>4</v>
      </c>
      <c r="F3735" s="109">
        <v>2.6605426949915998</v>
      </c>
      <c r="G3735" s="109">
        <v>2.48687363742332</v>
      </c>
      <c r="H3735" s="109">
        <v>2.5562861744059502</v>
      </c>
      <c r="I3735" s="109">
        <v>2.6327426323869401</v>
      </c>
      <c r="J3735" s="109">
        <v>2.7522107812365202</v>
      </c>
      <c r="K3735" s="109">
        <v>2.8154060980753499</v>
      </c>
      <c r="L3735" s="109">
        <v>2.8795193521493498</v>
      </c>
      <c r="M3735" s="109">
        <v>2.9137428365789702</v>
      </c>
      <c r="N3735" s="109">
        <v>2.95326180876943</v>
      </c>
      <c r="O3735" s="109">
        <v>3.1211014987007402</v>
      </c>
      <c r="P3735" s="109">
        <v>3.1645686615722601</v>
      </c>
      <c r="Q3735" s="109">
        <v>3.1874847108169599</v>
      </c>
      <c r="R3735" s="109">
        <v>3.2764367055461201</v>
      </c>
      <c r="S3735" s="109">
        <v>3.3114332470528698</v>
      </c>
      <c r="T3735" s="109">
        <v>3.3470973745677699</v>
      </c>
      <c r="U3735" s="109">
        <v>3.3953233289380802</v>
      </c>
      <c r="V3735" s="109">
        <v>3.43147519727987</v>
      </c>
      <c r="W3735" s="109">
        <v>3.4575081522457198</v>
      </c>
      <c r="X3735" s="109">
        <v>3.4733362461237398</v>
      </c>
      <c r="Y3735" s="109">
        <v>3.4830925630445</v>
      </c>
      <c r="Z3735" s="109">
        <v>3.49080270140982</v>
      </c>
      <c r="AA3735" s="109">
        <v>3.4987127924760499</v>
      </c>
      <c r="AB3735" s="109">
        <v>3.5600274646004402</v>
      </c>
      <c r="AC3735" s="109">
        <v>3.6237208991049301</v>
      </c>
      <c r="AD3735" s="109">
        <v>3.7124130851606201</v>
      </c>
      <c r="AE3735" s="109">
        <v>3.8072022941354899</v>
      </c>
      <c r="AF3735" s="109">
        <v>3.9121375155698499</v>
      </c>
      <c r="AG3735" s="109">
        <v>3.97531662707439</v>
      </c>
      <c r="AH3735" s="109">
        <v>3.9969695939187599</v>
      </c>
      <c r="AI3735" s="109">
        <v>4.0739056143495302</v>
      </c>
      <c r="AJ3735" s="109">
        <v>4.0495022734682804</v>
      </c>
      <c r="AK3735" s="109">
        <v>4.0162633088350699</v>
      </c>
    </row>
    <row r="3736" spans="1:37" s="109" customFormat="1" x14ac:dyDescent="0.3">
      <c r="A3736" s="112" t="str">
        <f t="shared" si="85"/>
        <v>SDGbaseTRA_AgMax_v7C_GVAaamai</v>
      </c>
      <c r="B3736" s="112" t="s">
        <v>220</v>
      </c>
      <c r="C3736" s="112" t="s">
        <v>331</v>
      </c>
      <c r="D3736" s="112" t="s">
        <v>3</v>
      </c>
      <c r="E3736" s="109" t="s">
        <v>5</v>
      </c>
      <c r="F3736" s="109">
        <v>11.925302657025901</v>
      </c>
      <c r="G3736" s="109">
        <v>11.250343786546701</v>
      </c>
      <c r="H3736" s="109">
        <v>11.725572167940401</v>
      </c>
      <c r="I3736" s="109">
        <v>12.224123462111301</v>
      </c>
      <c r="J3736" s="109">
        <v>12.9515584532255</v>
      </c>
      <c r="K3736" s="109">
        <v>13.294483009486299</v>
      </c>
      <c r="L3736" s="109">
        <v>13.6456479336781</v>
      </c>
      <c r="M3736" s="109">
        <v>13.8347745734231</v>
      </c>
      <c r="N3736" s="109">
        <v>14.085057389006099</v>
      </c>
      <c r="O3736" s="109">
        <v>15.223018262574</v>
      </c>
      <c r="P3736" s="109">
        <v>15.470052379336799</v>
      </c>
      <c r="Q3736" s="109">
        <v>15.5470299218414</v>
      </c>
      <c r="R3736" s="109">
        <v>15.868346584569601</v>
      </c>
      <c r="S3736" s="109">
        <v>15.9321411517626</v>
      </c>
      <c r="T3736" s="109">
        <v>16.0265275285916</v>
      </c>
      <c r="U3736" s="109">
        <v>16.214960024607201</v>
      </c>
      <c r="V3736" s="109">
        <v>16.2675920873256</v>
      </c>
      <c r="W3736" s="109">
        <v>16.262215583118699</v>
      </c>
      <c r="X3736" s="109">
        <v>16.247214888887701</v>
      </c>
      <c r="Y3736" s="109">
        <v>16.2097641434598</v>
      </c>
      <c r="Z3736" s="109">
        <v>16.1505119895767</v>
      </c>
      <c r="AA3736" s="109">
        <v>16.124570247653601</v>
      </c>
      <c r="AB3736" s="109">
        <v>16.433604038609101</v>
      </c>
      <c r="AC3736" s="109">
        <v>16.716839336463899</v>
      </c>
      <c r="AD3736" s="109">
        <v>17.099136364165499</v>
      </c>
      <c r="AE3736" s="109">
        <v>17.5064782763842</v>
      </c>
      <c r="AF3736" s="109">
        <v>17.943460562819901</v>
      </c>
      <c r="AG3736" s="109">
        <v>17.931984242464999</v>
      </c>
      <c r="AH3736" s="109">
        <v>17.727955550439201</v>
      </c>
      <c r="AI3736" s="109">
        <v>17.884829443152402</v>
      </c>
      <c r="AJ3736" s="109">
        <v>17.4983245373278</v>
      </c>
      <c r="AK3736" s="109">
        <v>17.0926966868786</v>
      </c>
    </row>
    <row r="3737" spans="1:37" s="109" customFormat="1" x14ac:dyDescent="0.3">
      <c r="A3737" s="112" t="str">
        <f t="shared" si="85"/>
        <v>SDGbaseTRA_AgMax_v7C_GVAaaoce</v>
      </c>
      <c r="B3737" s="112" t="s">
        <v>220</v>
      </c>
      <c r="C3737" s="112" t="s">
        <v>331</v>
      </c>
      <c r="D3737" s="112" t="s">
        <v>3</v>
      </c>
      <c r="E3737" s="109" t="s">
        <v>6</v>
      </c>
      <c r="F3737" s="109">
        <v>0.81587985557114195</v>
      </c>
      <c r="G3737" s="109">
        <v>0.75417772109146697</v>
      </c>
      <c r="H3737" s="109">
        <v>0.79230629413111897</v>
      </c>
      <c r="I3737" s="109">
        <v>0.82825325572518405</v>
      </c>
      <c r="J3737" s="109">
        <v>0.88256924629637301</v>
      </c>
      <c r="K3737" s="109">
        <v>0.91288485956202303</v>
      </c>
      <c r="L3737" s="109">
        <v>0.94406867532471295</v>
      </c>
      <c r="M3737" s="109">
        <v>0.96496335443800396</v>
      </c>
      <c r="N3737" s="109">
        <v>0.98905542176419903</v>
      </c>
      <c r="O3737" s="109">
        <v>1.07493065505769</v>
      </c>
      <c r="P3737" s="109">
        <v>1.1047039599052899</v>
      </c>
      <c r="Q3737" s="109">
        <v>1.12291628487339</v>
      </c>
      <c r="R3737" s="109">
        <v>1.1642889691357801</v>
      </c>
      <c r="S3737" s="109">
        <v>1.1827928605995099</v>
      </c>
      <c r="T3737" s="109">
        <v>1.2029073963163299</v>
      </c>
      <c r="U3737" s="109">
        <v>1.2287469111790199</v>
      </c>
      <c r="V3737" s="109">
        <v>1.2431785366330701</v>
      </c>
      <c r="W3737" s="109">
        <v>1.25649630739222</v>
      </c>
      <c r="X3737" s="109">
        <v>1.2714887903021499</v>
      </c>
      <c r="Y3737" s="109">
        <v>1.28199708811894</v>
      </c>
      <c r="Z3737" s="109">
        <v>1.2922439615913901</v>
      </c>
      <c r="AA3737" s="109">
        <v>1.3055319672161501</v>
      </c>
      <c r="AB3737" s="109">
        <v>1.3481847556140301</v>
      </c>
      <c r="AC3737" s="109">
        <v>1.3836572681649599</v>
      </c>
      <c r="AD3737" s="109">
        <v>1.42295859812771</v>
      </c>
      <c r="AE3737" s="109">
        <v>1.4616997741034501</v>
      </c>
      <c r="AF3737" s="109">
        <v>1.50289501272148</v>
      </c>
      <c r="AG3737" s="109">
        <v>1.5203566600523399</v>
      </c>
      <c r="AH3737" s="109">
        <v>1.5088479921509399</v>
      </c>
      <c r="AI3737" s="109">
        <v>1.5118752934499899</v>
      </c>
      <c r="AJ3737" s="109">
        <v>1.4836767207000601</v>
      </c>
      <c r="AK3737" s="109">
        <v>1.4565285513611099</v>
      </c>
    </row>
    <row r="3738" spans="1:37" s="109" customFormat="1" x14ac:dyDescent="0.3">
      <c r="A3738" s="112" t="str">
        <f t="shared" si="85"/>
        <v>SDGbaseTRA_AgMax_v7C_GVAaaveg</v>
      </c>
      <c r="B3738" s="112" t="s">
        <v>220</v>
      </c>
      <c r="C3738" s="112" t="s">
        <v>331</v>
      </c>
      <c r="D3738" s="112" t="s">
        <v>3</v>
      </c>
      <c r="E3738" s="109" t="s">
        <v>7</v>
      </c>
      <c r="F3738" s="109">
        <v>6.7349634382759103</v>
      </c>
      <c r="G3738" s="109">
        <v>6.4555958565659299</v>
      </c>
      <c r="H3738" s="109">
        <v>6.4889999794553797</v>
      </c>
      <c r="I3738" s="109">
        <v>6.59609637288166</v>
      </c>
      <c r="J3738" s="109">
        <v>6.7607234936168403</v>
      </c>
      <c r="K3738" s="109">
        <v>6.8437114485523303</v>
      </c>
      <c r="L3738" s="109">
        <v>6.9438017393465801</v>
      </c>
      <c r="M3738" s="109">
        <v>7.0093229446780398</v>
      </c>
      <c r="N3738" s="109">
        <v>7.0820347859790598</v>
      </c>
      <c r="O3738" s="109">
        <v>7.2277073409677604</v>
      </c>
      <c r="P3738" s="109">
        <v>7.29520824319723</v>
      </c>
      <c r="Q3738" s="109">
        <v>7.34472307013852</v>
      </c>
      <c r="R3738" s="109">
        <v>7.5169411055254098</v>
      </c>
      <c r="S3738" s="109">
        <v>7.5889013039973703</v>
      </c>
      <c r="T3738" s="109">
        <v>7.65397187088357</v>
      </c>
      <c r="U3738" s="109">
        <v>7.7520966615833</v>
      </c>
      <c r="V3738" s="109">
        <v>7.8383052969376799</v>
      </c>
      <c r="W3738" s="109">
        <v>7.8856290951558403</v>
      </c>
      <c r="X3738" s="109">
        <v>7.8861514489069098</v>
      </c>
      <c r="Y3738" s="109">
        <v>7.87595023443677</v>
      </c>
      <c r="Z3738" s="109">
        <v>7.8683896419133097</v>
      </c>
      <c r="AA3738" s="109">
        <v>7.8419241348055602</v>
      </c>
      <c r="AB3738" s="109">
        <v>7.9081076732437001</v>
      </c>
      <c r="AC3738" s="109">
        <v>8.0234599313912494</v>
      </c>
      <c r="AD3738" s="109">
        <v>8.2205964969282608</v>
      </c>
      <c r="AE3738" s="109">
        <v>8.4480218509782006</v>
      </c>
      <c r="AF3738" s="109">
        <v>8.7063425298367907</v>
      </c>
      <c r="AG3738" s="109">
        <v>8.9443467663388496</v>
      </c>
      <c r="AH3738" s="109">
        <v>9.0565918797119291</v>
      </c>
      <c r="AI3738" s="109">
        <v>9.3194727253016101</v>
      </c>
      <c r="AJ3738" s="109">
        <v>9.26034806078248</v>
      </c>
      <c r="AK3738" s="109">
        <v>9.1984313948980798</v>
      </c>
    </row>
    <row r="3739" spans="1:37" s="109" customFormat="1" x14ac:dyDescent="0.3">
      <c r="A3739" s="112" t="str">
        <f t="shared" si="85"/>
        <v>SDGbaseTRA_AgMax_v7C_GVAaaofr</v>
      </c>
      <c r="B3739" s="112" t="s">
        <v>220</v>
      </c>
      <c r="C3739" s="112" t="s">
        <v>331</v>
      </c>
      <c r="D3739" s="112" t="s">
        <v>3</v>
      </c>
      <c r="E3739" s="109" t="s">
        <v>8</v>
      </c>
      <c r="F3739" s="109">
        <v>12.999968868332401</v>
      </c>
      <c r="G3739" s="109">
        <v>12.669206141974801</v>
      </c>
      <c r="H3739" s="109">
        <v>12.991943479696401</v>
      </c>
      <c r="I3739" s="109">
        <v>13.1696359626843</v>
      </c>
      <c r="J3739" s="109">
        <v>13.550180874501701</v>
      </c>
      <c r="K3739" s="109">
        <v>13.8453738560187</v>
      </c>
      <c r="L3739" s="109">
        <v>14.174478060092801</v>
      </c>
      <c r="M3739" s="109">
        <v>14.4361464225933</v>
      </c>
      <c r="N3739" s="109">
        <v>14.7009504870855</v>
      </c>
      <c r="O3739" s="109">
        <v>15.8123782626039</v>
      </c>
      <c r="P3739" s="109">
        <v>16.148188669305799</v>
      </c>
      <c r="Q3739" s="109">
        <v>16.301736743964</v>
      </c>
      <c r="R3739" s="109">
        <v>16.639387397113801</v>
      </c>
      <c r="S3739" s="109">
        <v>16.849405531912701</v>
      </c>
      <c r="T3739" s="109">
        <v>17.073080250950099</v>
      </c>
      <c r="U3739" s="109">
        <v>17.365945413045502</v>
      </c>
      <c r="V3739" s="109">
        <v>17.634297797838499</v>
      </c>
      <c r="W3739" s="109">
        <v>17.822694351795899</v>
      </c>
      <c r="X3739" s="109">
        <v>17.870273350275799</v>
      </c>
      <c r="Y3739" s="109">
        <v>17.897911826676001</v>
      </c>
      <c r="Z3739" s="109">
        <v>17.886685457126099</v>
      </c>
      <c r="AA3739" s="109">
        <v>17.893311920513199</v>
      </c>
      <c r="AB3739" s="109">
        <v>18.224559094770498</v>
      </c>
      <c r="AC3739" s="109">
        <v>18.6070708762119</v>
      </c>
      <c r="AD3739" s="109">
        <v>19.129577684937299</v>
      </c>
      <c r="AE3739" s="109">
        <v>19.697882452030299</v>
      </c>
      <c r="AF3739" s="109">
        <v>20.340585515378599</v>
      </c>
      <c r="AG3739" s="109">
        <v>20.926743242803202</v>
      </c>
      <c r="AH3739" s="109">
        <v>21.245813895095701</v>
      </c>
      <c r="AI3739" s="109">
        <v>21.7003245887066</v>
      </c>
      <c r="AJ3739" s="109">
        <v>21.319124229981298</v>
      </c>
      <c r="AK3739" s="109">
        <v>20.9972087676861</v>
      </c>
    </row>
    <row r="3740" spans="1:37" s="109" customFormat="1" x14ac:dyDescent="0.3">
      <c r="A3740" s="112" t="str">
        <f t="shared" si="85"/>
        <v>SDGbaseTRA_AgMax_v7C_GVAaagra</v>
      </c>
      <c r="B3740" s="112" t="s">
        <v>220</v>
      </c>
      <c r="C3740" s="112" t="s">
        <v>331</v>
      </c>
      <c r="D3740" s="112" t="s">
        <v>3</v>
      </c>
      <c r="E3740" s="109" t="s">
        <v>9</v>
      </c>
      <c r="F3740" s="109">
        <v>6.1969723289684602</v>
      </c>
      <c r="G3740" s="109">
        <v>6.2019699402898496</v>
      </c>
      <c r="H3740" s="109">
        <v>6.4615702234118704</v>
      </c>
      <c r="I3740" s="109">
        <v>6.5038416427954298</v>
      </c>
      <c r="J3740" s="109">
        <v>6.6814774449752097</v>
      </c>
      <c r="K3740" s="109">
        <v>6.8916869541928101</v>
      </c>
      <c r="L3740" s="109">
        <v>7.1329026716616903</v>
      </c>
      <c r="M3740" s="109">
        <v>7.3879731530946797</v>
      </c>
      <c r="N3740" s="109">
        <v>7.6451291767370497</v>
      </c>
      <c r="O3740" s="109">
        <v>8.4188113599087409</v>
      </c>
      <c r="P3740" s="109">
        <v>8.7664948529619409</v>
      </c>
      <c r="Q3740" s="109">
        <v>8.9876204203314707</v>
      </c>
      <c r="R3740" s="109">
        <v>9.2915241618300701</v>
      </c>
      <c r="S3740" s="109">
        <v>9.5344279231345599</v>
      </c>
      <c r="T3740" s="109">
        <v>9.7997723767193694</v>
      </c>
      <c r="U3740" s="109">
        <v>10.1053474215654</v>
      </c>
      <c r="V3740" s="109">
        <v>10.3571417526696</v>
      </c>
      <c r="W3740" s="109">
        <v>10.619495084433</v>
      </c>
      <c r="X3740" s="109">
        <v>10.869122723092399</v>
      </c>
      <c r="Y3740" s="109">
        <v>11.0596236481285</v>
      </c>
      <c r="Z3740" s="109">
        <v>11.2219963456148</v>
      </c>
      <c r="AA3740" s="109">
        <v>11.4242425918038</v>
      </c>
      <c r="AB3740" s="109">
        <v>11.888253184298501</v>
      </c>
      <c r="AC3740" s="109">
        <v>12.2726870708007</v>
      </c>
      <c r="AD3740" s="109">
        <v>12.6300355859515</v>
      </c>
      <c r="AE3740" s="109">
        <v>12.9681678058198</v>
      </c>
      <c r="AF3740" s="109">
        <v>13.3254671597058</v>
      </c>
      <c r="AG3740" s="109">
        <v>13.6148275717334</v>
      </c>
      <c r="AH3740" s="109">
        <v>13.607313505540001</v>
      </c>
      <c r="AI3740" s="109">
        <v>13.5464960671721</v>
      </c>
      <c r="AJ3740" s="109">
        <v>13.056034389547699</v>
      </c>
      <c r="AK3740" s="109">
        <v>12.742624360645101</v>
      </c>
    </row>
    <row r="3741" spans="1:37" s="109" customFormat="1" x14ac:dyDescent="0.3">
      <c r="A3741" s="112" t="str">
        <f t="shared" si="85"/>
        <v>SDGbaseTRA_AgMax_v7C_GVAaaoil</v>
      </c>
      <c r="B3741" s="112" t="s">
        <v>220</v>
      </c>
      <c r="C3741" s="112" t="s">
        <v>331</v>
      </c>
      <c r="D3741" s="112" t="s">
        <v>3</v>
      </c>
      <c r="E3741" s="109" t="s">
        <v>10</v>
      </c>
      <c r="F3741" s="109">
        <v>5.4472049614452702</v>
      </c>
      <c r="G3741" s="109">
        <v>4.9312802531384703</v>
      </c>
      <c r="H3741" s="109">
        <v>5.0993660326928802</v>
      </c>
      <c r="I3741" s="109">
        <v>5.3276356028600098</v>
      </c>
      <c r="J3741" s="109">
        <v>5.6445402819773101</v>
      </c>
      <c r="K3741" s="109">
        <v>5.8165343576578499</v>
      </c>
      <c r="L3741" s="109">
        <v>5.99493969871929</v>
      </c>
      <c r="M3741" s="109">
        <v>6.0952694613004503</v>
      </c>
      <c r="N3741" s="109">
        <v>6.2091190550993902</v>
      </c>
      <c r="O3741" s="109">
        <v>6.48286281505393</v>
      </c>
      <c r="P3741" s="109">
        <v>6.6147303748712796</v>
      </c>
      <c r="Q3741" s="109">
        <v>6.7271985326558204</v>
      </c>
      <c r="R3741" s="109">
        <v>7.0474710108655803</v>
      </c>
      <c r="S3741" s="109">
        <v>7.1902846889338203</v>
      </c>
      <c r="T3741" s="109">
        <v>7.3264035418960196</v>
      </c>
      <c r="U3741" s="109">
        <v>7.4967630703411796</v>
      </c>
      <c r="V3741" s="109">
        <v>7.6314319428066399</v>
      </c>
      <c r="W3741" s="109">
        <v>7.7495477025497204</v>
      </c>
      <c r="X3741" s="109">
        <v>7.8579282251177602</v>
      </c>
      <c r="Y3741" s="109">
        <v>7.9405773858324196</v>
      </c>
      <c r="Z3741" s="109">
        <v>8.0347698053097893</v>
      </c>
      <c r="AA3741" s="109">
        <v>8.1135411180975598</v>
      </c>
      <c r="AB3741" s="109">
        <v>8.3001328037594693</v>
      </c>
      <c r="AC3741" s="109">
        <v>8.4889250637535199</v>
      </c>
      <c r="AD3741" s="109">
        <v>8.7469003376190102</v>
      </c>
      <c r="AE3741" s="109">
        <v>9.0232589051123995</v>
      </c>
      <c r="AF3741" s="109">
        <v>9.3298107905757899</v>
      </c>
      <c r="AG3741" s="109">
        <v>9.5577527018661002</v>
      </c>
      <c r="AH3741" s="109">
        <v>9.5522468485584593</v>
      </c>
      <c r="AI3741" s="109">
        <v>9.7066149573642395</v>
      </c>
      <c r="AJ3741" s="109">
        <v>9.6710968375908504</v>
      </c>
      <c r="AK3741" s="109">
        <v>9.5958433953830706</v>
      </c>
    </row>
    <row r="3742" spans="1:37" s="109" customFormat="1" x14ac:dyDescent="0.3">
      <c r="A3742" s="112" t="str">
        <f t="shared" si="85"/>
        <v>SDGbaseTRA_AgMax_v7C_GVAaatub</v>
      </c>
      <c r="B3742" s="112" t="s">
        <v>220</v>
      </c>
      <c r="C3742" s="112" t="s">
        <v>331</v>
      </c>
      <c r="D3742" s="112" t="s">
        <v>3</v>
      </c>
      <c r="E3742" s="109" t="s">
        <v>11</v>
      </c>
      <c r="F3742" s="109">
        <v>2.94784568120137</v>
      </c>
      <c r="G3742" s="109">
        <v>2.7759830910090701</v>
      </c>
      <c r="H3742" s="109">
        <v>2.7945300318908801</v>
      </c>
      <c r="I3742" s="109">
        <v>2.8497550208626099</v>
      </c>
      <c r="J3742" s="109">
        <v>2.9333091059256402</v>
      </c>
      <c r="K3742" s="109">
        <v>2.9727303306383202</v>
      </c>
      <c r="L3742" s="109">
        <v>3.0196058550772999</v>
      </c>
      <c r="M3742" s="109">
        <v>3.0524165401202099</v>
      </c>
      <c r="N3742" s="109">
        <v>3.08937417914195</v>
      </c>
      <c r="O3742" s="109">
        <v>3.1668413155602999</v>
      </c>
      <c r="P3742" s="109">
        <v>3.20005713535922</v>
      </c>
      <c r="Q3742" s="109">
        <v>3.2243458939188301</v>
      </c>
      <c r="R3742" s="109">
        <v>3.30399692144969</v>
      </c>
      <c r="S3742" s="109">
        <v>3.3352041873134799</v>
      </c>
      <c r="T3742" s="109">
        <v>3.3635704285696799</v>
      </c>
      <c r="U3742" s="109">
        <v>3.4071331409383001</v>
      </c>
      <c r="V3742" s="109">
        <v>3.4430385377143198</v>
      </c>
      <c r="W3742" s="109">
        <v>3.4590472552255598</v>
      </c>
      <c r="X3742" s="109">
        <v>3.4523453028316999</v>
      </c>
      <c r="Y3742" s="109">
        <v>3.4417881522746301</v>
      </c>
      <c r="Z3742" s="109">
        <v>3.4327453295675401</v>
      </c>
      <c r="AA3742" s="109">
        <v>3.41543586668947</v>
      </c>
      <c r="AB3742" s="109">
        <v>3.4493422468138402</v>
      </c>
      <c r="AC3742" s="109">
        <v>3.5080812313521799</v>
      </c>
      <c r="AD3742" s="109">
        <v>3.60586700867412</v>
      </c>
      <c r="AE3742" s="109">
        <v>3.7179683830274302</v>
      </c>
      <c r="AF3742" s="109">
        <v>3.8441330650756602</v>
      </c>
      <c r="AG3742" s="109">
        <v>3.9301754909790398</v>
      </c>
      <c r="AH3742" s="109">
        <v>3.9833377804982</v>
      </c>
      <c r="AI3742" s="109">
        <v>4.1252590220002201</v>
      </c>
      <c r="AJ3742" s="109">
        <v>4.0744638181913304</v>
      </c>
      <c r="AK3742" s="109">
        <v>4.0228135813236996</v>
      </c>
    </row>
    <row r="3743" spans="1:37" s="109" customFormat="1" x14ac:dyDescent="0.3">
      <c r="A3743" s="112" t="str">
        <f t="shared" si="85"/>
        <v>SDGbaseTRA_AgMax_v7C_GVAaapul</v>
      </c>
      <c r="B3743" s="112" t="s">
        <v>220</v>
      </c>
      <c r="C3743" s="112" t="s">
        <v>331</v>
      </c>
      <c r="D3743" s="112" t="s">
        <v>3</v>
      </c>
      <c r="E3743" s="109" t="s">
        <v>12</v>
      </c>
      <c r="F3743" s="109">
        <v>0.52449157567978599</v>
      </c>
      <c r="G3743" s="109">
        <v>0.48730068496471701</v>
      </c>
      <c r="H3743" s="109">
        <v>0.49270808017239298</v>
      </c>
      <c r="I3743" s="109">
        <v>0.50869139341059599</v>
      </c>
      <c r="J3743" s="109">
        <v>0.52908176769193904</v>
      </c>
      <c r="K3743" s="109">
        <v>0.53760278947760598</v>
      </c>
      <c r="L3743" s="109">
        <v>0.54622037832808001</v>
      </c>
      <c r="M3743" s="109">
        <v>0.54719339390109101</v>
      </c>
      <c r="N3743" s="109">
        <v>0.54949710180528799</v>
      </c>
      <c r="O3743" s="109">
        <v>0.55752730495635905</v>
      </c>
      <c r="P3743" s="109">
        <v>0.559580519077431</v>
      </c>
      <c r="Q3743" s="109">
        <v>0.56213174179590997</v>
      </c>
      <c r="R3743" s="109">
        <v>0.57997715853862297</v>
      </c>
      <c r="S3743" s="109">
        <v>0.58624827014857095</v>
      </c>
      <c r="T3743" s="109">
        <v>0.59157124100563696</v>
      </c>
      <c r="U3743" s="109">
        <v>0.59922270126856503</v>
      </c>
      <c r="V3743" s="109">
        <v>0.60620477859751198</v>
      </c>
      <c r="W3743" s="109">
        <v>0.61000278062905799</v>
      </c>
      <c r="X3743" s="109">
        <v>0.610942294100007</v>
      </c>
      <c r="Y3743" s="109">
        <v>0.61209670135174199</v>
      </c>
      <c r="Z3743" s="109">
        <v>0.61443578154885004</v>
      </c>
      <c r="AA3743" s="109">
        <v>0.61476127717609197</v>
      </c>
      <c r="AB3743" s="109">
        <v>0.61980695473052905</v>
      </c>
      <c r="AC3743" s="109">
        <v>0.62844701932860603</v>
      </c>
      <c r="AD3743" s="109">
        <v>0.64429642073150295</v>
      </c>
      <c r="AE3743" s="109">
        <v>0.66224034367599605</v>
      </c>
      <c r="AF3743" s="109">
        <v>0.68235017780781404</v>
      </c>
      <c r="AG3743" s="109">
        <v>0.70167653212370895</v>
      </c>
      <c r="AH3743" s="109">
        <v>0.71111242770818694</v>
      </c>
      <c r="AI3743" s="109">
        <v>0.73351226927883495</v>
      </c>
      <c r="AJ3743" s="109">
        <v>0.74138022892789801</v>
      </c>
      <c r="AK3743" s="109">
        <v>0.74546203507207998</v>
      </c>
    </row>
    <row r="3744" spans="1:37" s="109" customFormat="1" x14ac:dyDescent="0.3">
      <c r="A3744" s="112" t="str">
        <f t="shared" si="85"/>
        <v>SDGbaseTRA_AgMax_v7C_GVAaasug</v>
      </c>
      <c r="B3744" s="112" t="s">
        <v>220</v>
      </c>
      <c r="C3744" s="112" t="s">
        <v>331</v>
      </c>
      <c r="D3744" s="112" t="s">
        <v>3</v>
      </c>
      <c r="E3744" s="109" t="s">
        <v>13</v>
      </c>
      <c r="F3744" s="109">
        <v>3.8233471543033799</v>
      </c>
      <c r="G3744" s="109">
        <v>3.66290217623057</v>
      </c>
      <c r="H3744" s="109">
        <v>3.6810253013816201</v>
      </c>
      <c r="I3744" s="109">
        <v>3.75463183314907</v>
      </c>
      <c r="J3744" s="109">
        <v>3.86925968905132</v>
      </c>
      <c r="K3744" s="109">
        <v>3.9205936396679202</v>
      </c>
      <c r="L3744" s="109">
        <v>3.9782417045878602</v>
      </c>
      <c r="M3744" s="109">
        <v>4.0134587978637901</v>
      </c>
      <c r="N3744" s="109">
        <v>4.0455010555780797</v>
      </c>
      <c r="O3744" s="109">
        <v>4.23684183820962</v>
      </c>
      <c r="P3744" s="109">
        <v>4.2652504107470897</v>
      </c>
      <c r="Q3744" s="109">
        <v>4.2675504889073403</v>
      </c>
      <c r="R3744" s="109">
        <v>4.3607420769646001</v>
      </c>
      <c r="S3744" s="109">
        <v>4.4097654932978996</v>
      </c>
      <c r="T3744" s="109">
        <v>4.4550688862577204</v>
      </c>
      <c r="U3744" s="109">
        <v>4.5090415015185101</v>
      </c>
      <c r="V3744" s="109">
        <v>4.5394081662932901</v>
      </c>
      <c r="W3744" s="109">
        <v>4.5836163054970598</v>
      </c>
      <c r="X3744" s="109">
        <v>4.6412475201617296</v>
      </c>
      <c r="Y3744" s="109">
        <v>4.6661236428868502</v>
      </c>
      <c r="Z3744" s="109">
        <v>4.6881175569050102</v>
      </c>
      <c r="AA3744" s="109">
        <v>4.7205278720655102</v>
      </c>
      <c r="AB3744" s="109">
        <v>4.79407941805463</v>
      </c>
      <c r="AC3744" s="109">
        <v>4.8425544899255799</v>
      </c>
      <c r="AD3744" s="109">
        <v>4.9004869571645298</v>
      </c>
      <c r="AE3744" s="109">
        <v>4.9571093229107301</v>
      </c>
      <c r="AF3744" s="109">
        <v>5.0308455453307603</v>
      </c>
      <c r="AG3744" s="109">
        <v>5.1053308124115899</v>
      </c>
      <c r="AH3744" s="109">
        <v>5.0694751522190096</v>
      </c>
      <c r="AI3744" s="109">
        <v>5.0633301954660004</v>
      </c>
      <c r="AJ3744" s="109">
        <v>5.0429845846138104</v>
      </c>
      <c r="AK3744" s="109">
        <v>5.0384989685220898</v>
      </c>
    </row>
    <row r="3745" spans="1:37" s="109" customFormat="1" x14ac:dyDescent="0.3">
      <c r="A3745" s="112" t="str">
        <f t="shared" si="85"/>
        <v>SDGbaseTRA_AgMax_v7C_GVAaaoth</v>
      </c>
      <c r="B3745" s="112" t="s">
        <v>220</v>
      </c>
      <c r="C3745" s="112" t="s">
        <v>331</v>
      </c>
      <c r="D3745" s="112" t="s">
        <v>3</v>
      </c>
      <c r="E3745" s="109" t="s">
        <v>14</v>
      </c>
      <c r="F3745" s="109">
        <v>7.2867372761343301</v>
      </c>
      <c r="G3745" s="109">
        <v>6.7684891309603197</v>
      </c>
      <c r="H3745" s="109">
        <v>7.10777024865064</v>
      </c>
      <c r="I3745" s="109">
        <v>7.2748271119299801</v>
      </c>
      <c r="J3745" s="109">
        <v>7.5816137455313397</v>
      </c>
      <c r="K3745" s="109">
        <v>7.8830079077139601</v>
      </c>
      <c r="L3745" s="109">
        <v>8.2244764031764195</v>
      </c>
      <c r="M3745" s="109">
        <v>8.5829920957805292</v>
      </c>
      <c r="N3745" s="109">
        <v>8.9539152408517992</v>
      </c>
      <c r="O3745" s="109">
        <v>9.9244546566250094</v>
      </c>
      <c r="P3745" s="109">
        <v>10.420062326082199</v>
      </c>
      <c r="Q3745" s="109">
        <v>10.778001409209001</v>
      </c>
      <c r="R3745" s="109">
        <v>11.241071192916399</v>
      </c>
      <c r="S3745" s="109">
        <v>11.6266196328036</v>
      </c>
      <c r="T3745" s="109">
        <v>12.0482534633908</v>
      </c>
      <c r="U3745" s="109">
        <v>12.5513388760548</v>
      </c>
      <c r="V3745" s="109">
        <v>12.997845924301201</v>
      </c>
      <c r="W3745" s="109">
        <v>13.498252449541001</v>
      </c>
      <c r="X3745" s="109">
        <v>14.066996953799</v>
      </c>
      <c r="Y3745" s="109">
        <v>14.5231233628895</v>
      </c>
      <c r="Z3745" s="109">
        <v>14.908983429214</v>
      </c>
      <c r="AA3745" s="109">
        <v>15.316027583269801</v>
      </c>
      <c r="AB3745" s="109">
        <v>15.8962370299149</v>
      </c>
      <c r="AC3745" s="109">
        <v>16.402846912019701</v>
      </c>
      <c r="AD3745" s="109">
        <v>16.950544218706501</v>
      </c>
      <c r="AE3745" s="109">
        <v>17.5349161980571</v>
      </c>
      <c r="AF3745" s="109">
        <v>18.203105462943501</v>
      </c>
      <c r="AG3745" s="109">
        <v>18.846809878338199</v>
      </c>
      <c r="AH3745" s="109">
        <v>18.734406307303999</v>
      </c>
      <c r="AI3745" s="109">
        <v>18.592308066434899</v>
      </c>
      <c r="AJ3745" s="109">
        <v>18.002878764258401</v>
      </c>
      <c r="AK3745" s="109">
        <v>17.477060013958798</v>
      </c>
    </row>
    <row r="3746" spans="1:37" s="109" customFormat="1" x14ac:dyDescent="0.3">
      <c r="A3746" s="112" t="str">
        <f t="shared" si="85"/>
        <v>SDGbaseTRA_AgMax_v7C_GVAalani</v>
      </c>
      <c r="B3746" s="112" t="s">
        <v>220</v>
      </c>
      <c r="C3746" s="112" t="s">
        <v>331</v>
      </c>
      <c r="D3746" s="112" t="s">
        <v>3</v>
      </c>
      <c r="E3746" s="109" t="s">
        <v>15</v>
      </c>
      <c r="F3746" s="109">
        <v>27.5487375052288</v>
      </c>
      <c r="G3746" s="109">
        <v>22.0473904604263</v>
      </c>
      <c r="H3746" s="109">
        <v>24.158553308133801</v>
      </c>
      <c r="I3746" s="109">
        <v>24.6694083582593</v>
      </c>
      <c r="J3746" s="109">
        <v>26.268017911127501</v>
      </c>
      <c r="K3746" s="109">
        <v>27.270652813228299</v>
      </c>
      <c r="L3746" s="109">
        <v>28.152744942361799</v>
      </c>
      <c r="M3746" s="109">
        <v>29.0499738049222</v>
      </c>
      <c r="N3746" s="109">
        <v>30.086511015430201</v>
      </c>
      <c r="O3746" s="109">
        <v>33.221391013725899</v>
      </c>
      <c r="P3746" s="109">
        <v>34.1219533184235</v>
      </c>
      <c r="Q3746" s="109">
        <v>34.8436296408129</v>
      </c>
      <c r="R3746" s="109">
        <v>36.5258180639782</v>
      </c>
      <c r="S3746" s="109">
        <v>37.328357824339001</v>
      </c>
      <c r="T3746" s="109">
        <v>38.2565167599763</v>
      </c>
      <c r="U3746" s="109">
        <v>39.354295087423203</v>
      </c>
      <c r="V3746" s="109">
        <v>40.318991291622197</v>
      </c>
      <c r="W3746" s="109">
        <v>41.386576571784701</v>
      </c>
      <c r="X3746" s="109">
        <v>42.463192427352297</v>
      </c>
      <c r="Y3746" s="109">
        <v>43.293361863442399</v>
      </c>
      <c r="Z3746" s="109">
        <v>43.946796372202002</v>
      </c>
      <c r="AA3746" s="109">
        <v>44.602557357757497</v>
      </c>
      <c r="AB3746" s="109">
        <v>46.443298939163903</v>
      </c>
      <c r="AC3746" s="109">
        <v>47.977372068923302</v>
      </c>
      <c r="AD3746" s="109">
        <v>49.563667727442102</v>
      </c>
      <c r="AE3746" s="109">
        <v>51.1847741843183</v>
      </c>
      <c r="AF3746" s="109">
        <v>53.000761622531797</v>
      </c>
      <c r="AG3746" s="109">
        <v>54.607214521132803</v>
      </c>
      <c r="AH3746" s="109">
        <v>57.412806054407298</v>
      </c>
      <c r="AI3746" s="109">
        <v>59.795824762838997</v>
      </c>
      <c r="AJ3746" s="109">
        <v>59.163285455733401</v>
      </c>
      <c r="AK3746" s="109">
        <v>58.430643655387399</v>
      </c>
    </row>
    <row r="3747" spans="1:37" s="109" customFormat="1" x14ac:dyDescent="0.3">
      <c r="A3747" s="112" t="str">
        <f t="shared" si="85"/>
        <v>SDGbaseTRA_AgMax_v7C_GVAafore</v>
      </c>
      <c r="B3747" s="112" t="s">
        <v>220</v>
      </c>
      <c r="C3747" s="112" t="s">
        <v>331</v>
      </c>
      <c r="D3747" s="112" t="s">
        <v>3</v>
      </c>
      <c r="E3747" s="109" t="s">
        <v>16</v>
      </c>
      <c r="F3747" s="109">
        <v>6.4911530358491802</v>
      </c>
      <c r="G3747" s="109">
        <v>5.8929114973991403</v>
      </c>
      <c r="H3747" s="109">
        <v>6.0264077807418097</v>
      </c>
      <c r="I3747" s="109">
        <v>6.2159746745066302</v>
      </c>
      <c r="J3747" s="109">
        <v>6.373772311073</v>
      </c>
      <c r="K3747" s="109">
        <v>6.46417952836517</v>
      </c>
      <c r="L3747" s="109">
        <v>6.5662949631331502</v>
      </c>
      <c r="M3747" s="109">
        <v>6.6333826354281902</v>
      </c>
      <c r="N3747" s="109">
        <v>6.8090919933452003</v>
      </c>
      <c r="O3747" s="109">
        <v>7.1169661900222296</v>
      </c>
      <c r="P3747" s="109">
        <v>7.2410297293482797</v>
      </c>
      <c r="Q3747" s="109">
        <v>7.2632944826616601</v>
      </c>
      <c r="R3747" s="109">
        <v>7.4208122760411701</v>
      </c>
      <c r="S3747" s="109">
        <v>7.5168536178777901</v>
      </c>
      <c r="T3747" s="109">
        <v>7.6658681433537001</v>
      </c>
      <c r="U3747" s="109">
        <v>7.8779495853915202</v>
      </c>
      <c r="V3747" s="109">
        <v>8.0787602445285298</v>
      </c>
      <c r="W3747" s="109">
        <v>8.2845174520538194</v>
      </c>
      <c r="X3747" s="109">
        <v>8.4732245177837697</v>
      </c>
      <c r="Y3747" s="109">
        <v>8.6790718669822802</v>
      </c>
      <c r="Z3747" s="109">
        <v>8.7688246529543008</v>
      </c>
      <c r="AA3747" s="109">
        <v>8.8701291880876294</v>
      </c>
      <c r="AB3747" s="109">
        <v>9.0366191569330194</v>
      </c>
      <c r="AC3747" s="109">
        <v>9.2072356254856693</v>
      </c>
      <c r="AD3747" s="109">
        <v>9.3938865504737308</v>
      </c>
      <c r="AE3747" s="109">
        <v>9.6055195912660096</v>
      </c>
      <c r="AF3747" s="109">
        <v>9.8769868821917708</v>
      </c>
      <c r="AG3747" s="109">
        <v>10.1082893626381</v>
      </c>
      <c r="AH3747" s="109">
        <v>10.168906513725</v>
      </c>
      <c r="AI3747" s="109">
        <v>10.284927481016901</v>
      </c>
      <c r="AJ3747" s="109">
        <v>10.118982128916199</v>
      </c>
      <c r="AK3747" s="109">
        <v>10.0100433055011</v>
      </c>
    </row>
    <row r="3748" spans="1:37" s="109" customFormat="1" x14ac:dyDescent="0.3">
      <c r="A3748" s="112" t="str">
        <f t="shared" si="85"/>
        <v>SDGbaseTRA_AgMax_v7C_GVAafish</v>
      </c>
      <c r="B3748" s="112" t="s">
        <v>220</v>
      </c>
      <c r="C3748" s="112" t="s">
        <v>331</v>
      </c>
      <c r="D3748" s="112" t="s">
        <v>3</v>
      </c>
      <c r="E3748" s="109" t="s">
        <v>17</v>
      </c>
      <c r="F3748" s="109">
        <v>7.3673079317878702</v>
      </c>
      <c r="G3748" s="109">
        <v>6.9127714206671298</v>
      </c>
      <c r="H3748" s="109">
        <v>7.2158059445782801</v>
      </c>
      <c r="I3748" s="109">
        <v>7.27569640084001</v>
      </c>
      <c r="J3748" s="109">
        <v>7.5445103759603303</v>
      </c>
      <c r="K3748" s="109">
        <v>7.7951129612130101</v>
      </c>
      <c r="L3748" s="109">
        <v>8.0635582023180703</v>
      </c>
      <c r="M3748" s="109">
        <v>8.3444438470493996</v>
      </c>
      <c r="N3748" s="109">
        <v>8.6574708262855093</v>
      </c>
      <c r="O3748" s="109">
        <v>9.4799334260161707</v>
      </c>
      <c r="P3748" s="109">
        <v>9.8924340510105004</v>
      </c>
      <c r="Q3748" s="109">
        <v>10.207570777662999</v>
      </c>
      <c r="R3748" s="109">
        <v>10.6308526635994</v>
      </c>
      <c r="S3748" s="109">
        <v>10.946109698812601</v>
      </c>
      <c r="T3748" s="109">
        <v>11.286013042734201</v>
      </c>
      <c r="U3748" s="109">
        <v>11.6723492250731</v>
      </c>
      <c r="V3748" s="109">
        <v>11.9914557552153</v>
      </c>
      <c r="W3748" s="109">
        <v>12.3513764243119</v>
      </c>
      <c r="X3748" s="109">
        <v>12.7570952256252</v>
      </c>
      <c r="Y3748" s="109">
        <v>13.1070657205752</v>
      </c>
      <c r="Z3748" s="109">
        <v>13.430365566722299</v>
      </c>
      <c r="AA3748" s="109">
        <v>13.7914057997589</v>
      </c>
      <c r="AB3748" s="109">
        <v>14.357704535602</v>
      </c>
      <c r="AC3748" s="109">
        <v>14.833832216576599</v>
      </c>
      <c r="AD3748" s="109">
        <v>15.2785151075872</v>
      </c>
      <c r="AE3748" s="109">
        <v>15.7149408458063</v>
      </c>
      <c r="AF3748" s="109">
        <v>16.1788632010919</v>
      </c>
      <c r="AG3748" s="109">
        <v>16.623083284741401</v>
      </c>
      <c r="AH3748" s="109">
        <v>16.783422739593501</v>
      </c>
      <c r="AI3748" s="109">
        <v>16.797118127485302</v>
      </c>
      <c r="AJ3748" s="109">
        <v>16.6271873047253</v>
      </c>
      <c r="AK3748" s="109">
        <v>16.4683838502594</v>
      </c>
    </row>
    <row r="3749" spans="1:37" s="109" customFormat="1" x14ac:dyDescent="0.3">
      <c r="A3749" s="112" t="str">
        <f t="shared" si="85"/>
        <v>SDGbaseTRA_AgMax_v7C_GVAacoal</v>
      </c>
      <c r="B3749" s="112" t="s">
        <v>220</v>
      </c>
      <c r="C3749" s="112" t="s">
        <v>331</v>
      </c>
      <c r="D3749" s="112" t="s">
        <v>3</v>
      </c>
      <c r="E3749" s="109" t="s">
        <v>18</v>
      </c>
      <c r="F3749" s="109">
        <v>112.985261334444</v>
      </c>
      <c r="G3749" s="109">
        <v>112.951706890171</v>
      </c>
      <c r="H3749" s="109">
        <v>112.960378772382</v>
      </c>
      <c r="I3749" s="109">
        <v>110.7254694536</v>
      </c>
      <c r="J3749" s="109">
        <v>108.223394701372</v>
      </c>
      <c r="K3749" s="109">
        <v>106.885948730354</v>
      </c>
      <c r="L3749" s="109">
        <v>105.341281287401</v>
      </c>
      <c r="M3749" s="109">
        <v>104.777851052706</v>
      </c>
      <c r="N3749" s="109">
        <v>111.009787089784</v>
      </c>
      <c r="O3749" s="109">
        <v>125.41875102759801</v>
      </c>
      <c r="P3749" s="109">
        <v>138.72482437343101</v>
      </c>
      <c r="Q3749" s="109">
        <v>154.11756464612</v>
      </c>
      <c r="R3749" s="109">
        <v>173.38273765008799</v>
      </c>
      <c r="S3749" s="109">
        <v>202.16313325295101</v>
      </c>
      <c r="T3749" s="109">
        <v>231.21731730368799</v>
      </c>
      <c r="U3749" s="109">
        <v>261.06414231426601</v>
      </c>
      <c r="V3749" s="109">
        <v>288.00383791611301</v>
      </c>
      <c r="W3749" s="109">
        <v>333.41729003546499</v>
      </c>
      <c r="X3749" s="109">
        <v>415.23754274798199</v>
      </c>
      <c r="Y3749" s="109">
        <v>508.23705902809502</v>
      </c>
      <c r="Z3749" s="109">
        <v>623.430193349928</v>
      </c>
      <c r="AA3749" s="109">
        <v>771.08195222799498</v>
      </c>
      <c r="AB3749" s="109">
        <v>830.53517796558504</v>
      </c>
      <c r="AC3749" s="109">
        <v>834.29167509848105</v>
      </c>
      <c r="AD3749" s="109">
        <v>803.20912120476896</v>
      </c>
      <c r="AE3749" s="109">
        <v>747.33711419221595</v>
      </c>
      <c r="AF3749" s="109">
        <v>675.13276032119597</v>
      </c>
      <c r="AG3749" s="109">
        <v>570.79268802392698</v>
      </c>
      <c r="AH3749" s="109">
        <v>358.43451771651098</v>
      </c>
      <c r="AI3749" s="109">
        <v>56.549138416728503</v>
      </c>
      <c r="AJ3749" s="109">
        <v>33.190963392815704</v>
      </c>
      <c r="AK3749" s="109">
        <v>23.531888850562801</v>
      </c>
    </row>
    <row r="3750" spans="1:37" s="109" customFormat="1" x14ac:dyDescent="0.3">
      <c r="A3750" s="112" t="str">
        <f t="shared" si="85"/>
        <v>SDGbaseTRA_AgMax_v7C_GVAagold</v>
      </c>
      <c r="B3750" s="112" t="s">
        <v>220</v>
      </c>
      <c r="C3750" s="112" t="s">
        <v>331</v>
      </c>
      <c r="D3750" s="112" t="s">
        <v>3</v>
      </c>
      <c r="E3750" s="109" t="s">
        <v>19</v>
      </c>
      <c r="F3750" s="109">
        <v>61.140285838991502</v>
      </c>
      <c r="G3750" s="109">
        <v>59.909915436256298</v>
      </c>
      <c r="H3750" s="109">
        <v>61.232986172308401</v>
      </c>
      <c r="I3750" s="109">
        <v>61.455167720747603</v>
      </c>
      <c r="J3750" s="109">
        <v>62.073005605988001</v>
      </c>
      <c r="K3750" s="109">
        <v>62.930289748290299</v>
      </c>
      <c r="L3750" s="109">
        <v>64.102832830947406</v>
      </c>
      <c r="M3750" s="109">
        <v>65.843113367641493</v>
      </c>
      <c r="N3750" s="109">
        <v>67.2741406484664</v>
      </c>
      <c r="O3750" s="109">
        <v>71.904230776553305</v>
      </c>
      <c r="P3750" s="109">
        <v>73.421770781589203</v>
      </c>
      <c r="Q3750" s="109">
        <v>73.809032897648606</v>
      </c>
      <c r="R3750" s="109">
        <v>73.433059341310795</v>
      </c>
      <c r="S3750" s="109">
        <v>73.371050067865795</v>
      </c>
      <c r="T3750" s="109">
        <v>73.3159291624453</v>
      </c>
      <c r="U3750" s="109">
        <v>73.528381665748199</v>
      </c>
      <c r="V3750" s="109">
        <v>73.303166339346006</v>
      </c>
      <c r="W3750" s="109">
        <v>72.977529105947895</v>
      </c>
      <c r="X3750" s="109">
        <v>72.467895802942706</v>
      </c>
      <c r="Y3750" s="109">
        <v>71.196509979968098</v>
      </c>
      <c r="Z3750" s="109">
        <v>69.316794760449199</v>
      </c>
      <c r="AA3750" s="109">
        <v>67.462853627540895</v>
      </c>
      <c r="AB3750" s="109">
        <v>67.666337823406593</v>
      </c>
      <c r="AC3750" s="109">
        <v>68.421010376388594</v>
      </c>
      <c r="AD3750" s="109">
        <v>69.609698567359899</v>
      </c>
      <c r="AE3750" s="109">
        <v>71.092796150638705</v>
      </c>
      <c r="AF3750" s="109">
        <v>72.853341311404407</v>
      </c>
      <c r="AG3750" s="109">
        <v>71.993349797160604</v>
      </c>
      <c r="AH3750" s="109">
        <v>72.779381831786296</v>
      </c>
      <c r="AI3750" s="109">
        <v>74.736554454728704</v>
      </c>
      <c r="AJ3750" s="109">
        <v>69.647577812346498</v>
      </c>
      <c r="AK3750" s="109">
        <v>64.656500093039796</v>
      </c>
    </row>
    <row r="3751" spans="1:37" s="109" customFormat="1" x14ac:dyDescent="0.3">
      <c r="A3751" s="112" t="str">
        <f t="shared" si="85"/>
        <v>SDGbaseTRA_AgMax_v7C_GVAangas</v>
      </c>
      <c r="B3751" s="112" t="s">
        <v>220</v>
      </c>
      <c r="C3751" s="112" t="s">
        <v>331</v>
      </c>
      <c r="D3751" s="112" t="s">
        <v>3</v>
      </c>
      <c r="E3751" s="109" t="s">
        <v>20</v>
      </c>
      <c r="F3751" s="109">
        <v>0.94356488111435299</v>
      </c>
      <c r="G3751" s="109">
        <v>0.83413303713127795</v>
      </c>
      <c r="H3751" s="109">
        <v>0.81089936618739</v>
      </c>
      <c r="I3751" s="109">
        <v>0.76411925286918503</v>
      </c>
      <c r="J3751" s="109">
        <v>0.73311915777528602</v>
      </c>
      <c r="K3751" s="109">
        <v>0.703422643914562</v>
      </c>
      <c r="L3751" s="109">
        <v>0.67628594987379498</v>
      </c>
      <c r="M3751" s="109">
        <v>0.656400982701146</v>
      </c>
      <c r="N3751" s="109">
        <v>0.63583985338168203</v>
      </c>
      <c r="O3751" s="109">
        <v>0.66939821591821402</v>
      </c>
      <c r="P3751" s="109">
        <v>0.65589026982996601</v>
      </c>
      <c r="Q3751" s="109">
        <v>0.63176643391814902</v>
      </c>
      <c r="R3751" s="109">
        <v>0.59882207210236105</v>
      </c>
      <c r="S3751" s="109">
        <v>0.57159849754266401</v>
      </c>
      <c r="T3751" s="109">
        <v>0.54569351110224096</v>
      </c>
      <c r="U3751" s="109">
        <v>0.52113643220969996</v>
      </c>
      <c r="V3751" s="109">
        <v>0.49493487579092899</v>
      </c>
      <c r="W3751" s="109">
        <v>0.47165729089817898</v>
      </c>
      <c r="X3751" s="109">
        <v>0.44971951833761897</v>
      </c>
      <c r="Y3751" s="109">
        <v>0.42614962538283402</v>
      </c>
      <c r="Z3751" s="109">
        <v>0.40168984812730102</v>
      </c>
      <c r="AA3751" s="109">
        <v>0.38118328065752999</v>
      </c>
      <c r="AB3751" s="109">
        <v>0.36731401667347802</v>
      </c>
      <c r="AC3751" s="109">
        <v>0.35274936026493797</v>
      </c>
      <c r="AD3751" s="109">
        <v>0.33826070898093002</v>
      </c>
      <c r="AE3751" s="109">
        <v>0.32366099477306598</v>
      </c>
      <c r="AF3751" s="109">
        <v>0.310052454892768</v>
      </c>
      <c r="AG3751" s="109">
        <v>0.296408038780686</v>
      </c>
      <c r="AH3751" s="109">
        <v>0.28662347531659699</v>
      </c>
      <c r="AI3751" s="109">
        <v>0.274972512685628</v>
      </c>
      <c r="AJ3751" s="109">
        <v>0.257254657531999</v>
      </c>
      <c r="AK3751" s="109">
        <v>0.23943229425918799</v>
      </c>
    </row>
    <row r="3752" spans="1:37" s="109" customFormat="1" x14ac:dyDescent="0.3">
      <c r="A3752" s="112" t="str">
        <f t="shared" si="85"/>
        <v>SDGbaseTRA_AgMax_v7C_GVAapgm</v>
      </c>
      <c r="B3752" s="112" t="s">
        <v>220</v>
      </c>
      <c r="C3752" s="112" t="s">
        <v>331</v>
      </c>
      <c r="D3752" s="112" t="s">
        <v>3</v>
      </c>
      <c r="E3752" s="109" t="s">
        <v>21</v>
      </c>
      <c r="F3752" s="109">
        <v>97.820469381027095</v>
      </c>
      <c r="G3752" s="109">
        <v>51.058886067285897</v>
      </c>
      <c r="H3752" s="109">
        <v>64.5871176359842</v>
      </c>
      <c r="I3752" s="109">
        <v>77.724368993650202</v>
      </c>
      <c r="J3752" s="109">
        <v>87.9577220777891</v>
      </c>
      <c r="K3752" s="109">
        <v>95.544015021256399</v>
      </c>
      <c r="L3752" s="109">
        <v>100.518808911091</v>
      </c>
      <c r="M3752" s="109">
        <v>93.786532939221004</v>
      </c>
      <c r="N3752" s="109">
        <v>90.852601454941393</v>
      </c>
      <c r="O3752" s="109">
        <v>89.260010066179504</v>
      </c>
      <c r="P3752" s="109">
        <v>88.866017550738306</v>
      </c>
      <c r="Q3752" s="109">
        <v>88.9734476854441</v>
      </c>
      <c r="R3752" s="109">
        <v>93.4600555849389</v>
      </c>
      <c r="S3752" s="109">
        <v>97.694765988475694</v>
      </c>
      <c r="T3752" s="109">
        <v>100.89966126725599</v>
      </c>
      <c r="U3752" s="109">
        <v>103.235786393838</v>
      </c>
      <c r="V3752" s="109">
        <v>106.54093789705399</v>
      </c>
      <c r="W3752" s="109">
        <v>108.97675526713</v>
      </c>
      <c r="X3752" s="109">
        <v>110.40586219026299</v>
      </c>
      <c r="Y3752" s="109">
        <v>112.367750433258</v>
      </c>
      <c r="Z3752" s="109">
        <v>114.099220826308</v>
      </c>
      <c r="AA3752" s="109">
        <v>115.80025462022</v>
      </c>
      <c r="AB3752" s="109">
        <v>192.83000555916701</v>
      </c>
      <c r="AC3752" s="109">
        <v>246.151017518727</v>
      </c>
      <c r="AD3752" s="109">
        <v>274.44958596234301</v>
      </c>
      <c r="AE3752" s="109">
        <v>297.774083139683</v>
      </c>
      <c r="AF3752" s="109">
        <v>320.378622908826</v>
      </c>
      <c r="AG3752" s="109">
        <v>344.93860470080199</v>
      </c>
      <c r="AH3752" s="109">
        <v>429.53746114744098</v>
      </c>
      <c r="AI3752" s="109">
        <v>505.86840685838899</v>
      </c>
      <c r="AJ3752" s="109">
        <v>545.50405937460403</v>
      </c>
      <c r="AK3752" s="109">
        <v>581.207699827993</v>
      </c>
    </row>
    <row r="3753" spans="1:37" s="109" customFormat="1" x14ac:dyDescent="0.3">
      <c r="A3753" s="112" t="str">
        <f t="shared" si="85"/>
        <v>SDGbaseTRA_AgMax_v7C_GVAamore</v>
      </c>
      <c r="B3753" s="112" t="s">
        <v>220</v>
      </c>
      <c r="C3753" s="112" t="s">
        <v>331</v>
      </c>
      <c r="D3753" s="112" t="s">
        <v>3</v>
      </c>
      <c r="E3753" s="109" t="s">
        <v>22</v>
      </c>
      <c r="F3753" s="109">
        <v>78.234984296278597</v>
      </c>
      <c r="G3753" s="109">
        <v>76.857977374770698</v>
      </c>
      <c r="H3753" s="109">
        <v>80.791925653246594</v>
      </c>
      <c r="I3753" s="109">
        <v>83.029894999763201</v>
      </c>
      <c r="J3753" s="109">
        <v>85.5158696916249</v>
      </c>
      <c r="K3753" s="109">
        <v>88.1845987907965</v>
      </c>
      <c r="L3753" s="109">
        <v>91.323866149646605</v>
      </c>
      <c r="M3753" s="109">
        <v>95.308803770350707</v>
      </c>
      <c r="N3753" s="109">
        <v>99.077055971007894</v>
      </c>
      <c r="O3753" s="109">
        <v>109.120758412307</v>
      </c>
      <c r="P3753" s="109">
        <v>114.279109771705</v>
      </c>
      <c r="Q3753" s="109">
        <v>117.64161881243101</v>
      </c>
      <c r="R3753" s="109">
        <v>119.50549094762501</v>
      </c>
      <c r="S3753" s="109">
        <v>121.915464498783</v>
      </c>
      <c r="T3753" s="109">
        <v>124.320577711344</v>
      </c>
      <c r="U3753" s="109">
        <v>127.074953917032</v>
      </c>
      <c r="V3753" s="109">
        <v>129.086213071663</v>
      </c>
      <c r="W3753" s="109">
        <v>131.24435177199501</v>
      </c>
      <c r="X3753" s="109">
        <v>133.440124194297</v>
      </c>
      <c r="Y3753" s="109">
        <v>134.14974514553401</v>
      </c>
      <c r="Z3753" s="109">
        <v>133.89848236855201</v>
      </c>
      <c r="AA3753" s="109">
        <v>133.85689359744501</v>
      </c>
      <c r="AB3753" s="109">
        <v>135.36042592515301</v>
      </c>
      <c r="AC3753" s="109">
        <v>136.98376689083301</v>
      </c>
      <c r="AD3753" s="109">
        <v>139.22706273099399</v>
      </c>
      <c r="AE3753" s="109">
        <v>141.77563281884301</v>
      </c>
      <c r="AF3753" s="109">
        <v>144.89118803473599</v>
      </c>
      <c r="AG3753" s="109">
        <v>146.82268318583101</v>
      </c>
      <c r="AH3753" s="109">
        <v>147.23267798936601</v>
      </c>
      <c r="AI3753" s="109">
        <v>147.53501552062301</v>
      </c>
      <c r="AJ3753" s="109">
        <v>141.48452084284699</v>
      </c>
      <c r="AK3753" s="109">
        <v>135.19550726006801</v>
      </c>
    </row>
    <row r="3754" spans="1:37" s="109" customFormat="1" x14ac:dyDescent="0.3">
      <c r="A3754" s="112" t="str">
        <f t="shared" si="85"/>
        <v>SDGbaseTRA_AgMax_v7C_GVAamine</v>
      </c>
      <c r="B3754" s="112" t="s">
        <v>220</v>
      </c>
      <c r="C3754" s="112" t="s">
        <v>331</v>
      </c>
      <c r="D3754" s="112" t="s">
        <v>3</v>
      </c>
      <c r="E3754" s="109" t="s">
        <v>23</v>
      </c>
      <c r="F3754" s="109">
        <v>57.005130412232297</v>
      </c>
      <c r="G3754" s="109">
        <v>54.463959989075398</v>
      </c>
      <c r="H3754" s="109">
        <v>56.654649664148899</v>
      </c>
      <c r="I3754" s="109">
        <v>59.2579880523502</v>
      </c>
      <c r="J3754" s="109">
        <v>60.676765189463801</v>
      </c>
      <c r="K3754" s="109">
        <v>62.231546615960397</v>
      </c>
      <c r="L3754" s="109">
        <v>64.158966134868294</v>
      </c>
      <c r="M3754" s="109">
        <v>66.5824523328467</v>
      </c>
      <c r="N3754" s="109">
        <v>68.590370388701103</v>
      </c>
      <c r="O3754" s="109">
        <v>72.6333201728674</v>
      </c>
      <c r="P3754" s="109">
        <v>74.890020430071601</v>
      </c>
      <c r="Q3754" s="109">
        <v>76.926121823822996</v>
      </c>
      <c r="R3754" s="109">
        <v>77.717172669056396</v>
      </c>
      <c r="S3754" s="109">
        <v>79.943022244820398</v>
      </c>
      <c r="T3754" s="109">
        <v>82.198053714466198</v>
      </c>
      <c r="U3754" s="109">
        <v>84.664156381719494</v>
      </c>
      <c r="V3754" s="109">
        <v>87.0121081009584</v>
      </c>
      <c r="W3754" s="109">
        <v>89.877405798926105</v>
      </c>
      <c r="X3754" s="109">
        <v>93.491811318723705</v>
      </c>
      <c r="Y3754" s="109">
        <v>96.103025584698997</v>
      </c>
      <c r="Z3754" s="109">
        <v>98.548790468819604</v>
      </c>
      <c r="AA3754" s="109">
        <v>101.083405060986</v>
      </c>
      <c r="AB3754" s="109">
        <v>103.206729260871</v>
      </c>
      <c r="AC3754" s="109">
        <v>105.12436797557299</v>
      </c>
      <c r="AD3754" s="109">
        <v>107.574046127155</v>
      </c>
      <c r="AE3754" s="109">
        <v>110.31275862396301</v>
      </c>
      <c r="AF3754" s="109">
        <v>113.765038574491</v>
      </c>
      <c r="AG3754" s="109">
        <v>117.509507686372</v>
      </c>
      <c r="AH3754" s="109">
        <v>117.917484290936</v>
      </c>
      <c r="AI3754" s="109">
        <v>117.581833632387</v>
      </c>
      <c r="AJ3754" s="109">
        <v>115.566726869335</v>
      </c>
      <c r="AK3754" s="109">
        <v>113.983772179794</v>
      </c>
    </row>
    <row r="3755" spans="1:37" s="109" customFormat="1" x14ac:dyDescent="0.3">
      <c r="A3755" s="112" t="str">
        <f t="shared" si="85"/>
        <v>SDGbaseTRA_AgMax_v7C_GVAameat</v>
      </c>
      <c r="B3755" s="112" t="s">
        <v>220</v>
      </c>
      <c r="C3755" s="112" t="s">
        <v>331</v>
      </c>
      <c r="D3755" s="112" t="s">
        <v>3</v>
      </c>
      <c r="E3755" s="109" t="s">
        <v>24</v>
      </c>
      <c r="F3755" s="109">
        <v>14.298644361090499</v>
      </c>
      <c r="G3755" s="109">
        <v>13.762994662558199</v>
      </c>
      <c r="H3755" s="109">
        <v>13.645792994252099</v>
      </c>
      <c r="I3755" s="109">
        <v>13.795739636967999</v>
      </c>
      <c r="J3755" s="109">
        <v>14.1704193461128</v>
      </c>
      <c r="K3755" s="109">
        <v>14.5678199154898</v>
      </c>
      <c r="L3755" s="109">
        <v>15.032266956052</v>
      </c>
      <c r="M3755" s="109">
        <v>15.4645537756889</v>
      </c>
      <c r="N3755" s="109">
        <v>15.8671094054063</v>
      </c>
      <c r="O3755" s="109">
        <v>16.455383482055201</v>
      </c>
      <c r="P3755" s="109">
        <v>17.080554050713101</v>
      </c>
      <c r="Q3755" s="109">
        <v>17.577697068406401</v>
      </c>
      <c r="R3755" s="109">
        <v>18.375494535963501</v>
      </c>
      <c r="S3755" s="109">
        <v>18.9088381023533</v>
      </c>
      <c r="T3755" s="109">
        <v>19.388161026065202</v>
      </c>
      <c r="U3755" s="109">
        <v>19.898454292140801</v>
      </c>
      <c r="V3755" s="109">
        <v>20.3111605522666</v>
      </c>
      <c r="W3755" s="109">
        <v>20.732382001161199</v>
      </c>
      <c r="X3755" s="109">
        <v>21.125464455999801</v>
      </c>
      <c r="Y3755" s="109">
        <v>21.390405242059298</v>
      </c>
      <c r="Z3755" s="109">
        <v>21.652959987066701</v>
      </c>
      <c r="AA3755" s="109">
        <v>21.929948960171799</v>
      </c>
      <c r="AB3755" s="109">
        <v>22.350643067138598</v>
      </c>
      <c r="AC3755" s="109">
        <v>22.824130082900801</v>
      </c>
      <c r="AD3755" s="109">
        <v>23.420741470799801</v>
      </c>
      <c r="AE3755" s="109">
        <v>24.047188847673802</v>
      </c>
      <c r="AF3755" s="109">
        <v>24.747910254386099</v>
      </c>
      <c r="AG3755" s="109">
        <v>25.367654585521699</v>
      </c>
      <c r="AH3755" s="109">
        <v>25.371128278018698</v>
      </c>
      <c r="AI3755" s="109">
        <v>25.743560319505701</v>
      </c>
      <c r="AJ3755" s="109">
        <v>25.906353247795099</v>
      </c>
      <c r="AK3755" s="109">
        <v>26.0934559358118</v>
      </c>
    </row>
    <row r="3756" spans="1:37" s="109" customFormat="1" x14ac:dyDescent="0.3">
      <c r="A3756" s="112" t="str">
        <f t="shared" si="85"/>
        <v>SDGbaseTRA_AgMax_v7C_GVAapfis</v>
      </c>
      <c r="B3756" s="112" t="s">
        <v>220</v>
      </c>
      <c r="C3756" s="112" t="s">
        <v>331</v>
      </c>
      <c r="D3756" s="112" t="s">
        <v>3</v>
      </c>
      <c r="E3756" s="109" t="s">
        <v>25</v>
      </c>
      <c r="F3756" s="109">
        <v>6.3223518718128702</v>
      </c>
      <c r="G3756" s="109">
        <v>6.2492765316161698</v>
      </c>
      <c r="H3756" s="109">
        <v>6.4216257422496996</v>
      </c>
      <c r="I3756" s="109">
        <v>6.4842413960421803</v>
      </c>
      <c r="J3756" s="109">
        <v>6.6632813346635604</v>
      </c>
      <c r="K3756" s="109">
        <v>6.8388712025027498</v>
      </c>
      <c r="L3756" s="109">
        <v>7.0492202099469603</v>
      </c>
      <c r="M3756" s="109">
        <v>7.2640537470813502</v>
      </c>
      <c r="N3756" s="109">
        <v>7.4863926401146399</v>
      </c>
      <c r="O3756" s="109">
        <v>7.9929364798640101</v>
      </c>
      <c r="P3756" s="109">
        <v>8.2947570622691593</v>
      </c>
      <c r="Q3756" s="109">
        <v>8.5263293593416005</v>
      </c>
      <c r="R3756" s="109">
        <v>8.8717322392416893</v>
      </c>
      <c r="S3756" s="109">
        <v>9.1216997818648498</v>
      </c>
      <c r="T3756" s="109">
        <v>9.3769915777738202</v>
      </c>
      <c r="U3756" s="109">
        <v>9.6706778125788304</v>
      </c>
      <c r="V3756" s="109">
        <v>9.9055722654722107</v>
      </c>
      <c r="W3756" s="109">
        <v>10.1718821812855</v>
      </c>
      <c r="X3756" s="109">
        <v>10.456231223023099</v>
      </c>
      <c r="Y3756" s="109">
        <v>10.670936386647</v>
      </c>
      <c r="Z3756" s="109">
        <v>10.8734879724972</v>
      </c>
      <c r="AA3756" s="109">
        <v>11.1127171037151</v>
      </c>
      <c r="AB3756" s="109">
        <v>11.4810526920805</v>
      </c>
      <c r="AC3756" s="109">
        <v>11.782093376553</v>
      </c>
      <c r="AD3756" s="109">
        <v>12.0590673184105</v>
      </c>
      <c r="AE3756" s="109">
        <v>12.329911672922799</v>
      </c>
      <c r="AF3756" s="109">
        <v>12.632053585369601</v>
      </c>
      <c r="AG3756" s="109">
        <v>12.871165332277601</v>
      </c>
      <c r="AH3756" s="109">
        <v>12.700823428106499</v>
      </c>
      <c r="AI3756" s="109">
        <v>12.547190052984</v>
      </c>
      <c r="AJ3756" s="109">
        <v>12.338319116558401</v>
      </c>
      <c r="AK3756" s="109">
        <v>12.188744334686101</v>
      </c>
    </row>
    <row r="3757" spans="1:37" s="109" customFormat="1" x14ac:dyDescent="0.3">
      <c r="A3757" s="112" t="str">
        <f t="shared" si="85"/>
        <v>SDGbaseTRA_AgMax_v7C_GVAavege</v>
      </c>
      <c r="B3757" s="112" t="s">
        <v>220</v>
      </c>
      <c r="C3757" s="112" t="s">
        <v>331</v>
      </c>
      <c r="D3757" s="112" t="s">
        <v>3</v>
      </c>
      <c r="E3757" s="109" t="s">
        <v>26</v>
      </c>
      <c r="F3757" s="109">
        <v>10.9732834638646</v>
      </c>
      <c r="G3757" s="109">
        <v>10.459730916675399</v>
      </c>
      <c r="H3757" s="109">
        <v>10.8833239107915</v>
      </c>
      <c r="I3757" s="109">
        <v>10.9788302691893</v>
      </c>
      <c r="J3757" s="109">
        <v>11.382293315770999</v>
      </c>
      <c r="K3757" s="109">
        <v>11.739656484899401</v>
      </c>
      <c r="L3757" s="109">
        <v>12.125316639478999</v>
      </c>
      <c r="M3757" s="109">
        <v>12.515458454949099</v>
      </c>
      <c r="N3757" s="109">
        <v>12.9279817138837</v>
      </c>
      <c r="O3757" s="109">
        <v>13.9904924414931</v>
      </c>
      <c r="P3757" s="109">
        <v>14.524751847414301</v>
      </c>
      <c r="Q3757" s="109">
        <v>14.9279676150258</v>
      </c>
      <c r="R3757" s="109">
        <v>15.597744534004599</v>
      </c>
      <c r="S3757" s="109">
        <v>16.011368305247</v>
      </c>
      <c r="T3757" s="109">
        <v>16.452809957871601</v>
      </c>
      <c r="U3757" s="109">
        <v>16.966350390801399</v>
      </c>
      <c r="V3757" s="109">
        <v>17.368667077723899</v>
      </c>
      <c r="W3757" s="109">
        <v>17.8303815989577</v>
      </c>
      <c r="X3757" s="109">
        <v>18.341655326427599</v>
      </c>
      <c r="Y3757" s="109">
        <v>18.718870362016599</v>
      </c>
      <c r="Z3757" s="109">
        <v>19.071537291376501</v>
      </c>
      <c r="AA3757" s="109">
        <v>19.481348581227401</v>
      </c>
      <c r="AB3757" s="109">
        <v>20.195665102423899</v>
      </c>
      <c r="AC3757" s="109">
        <v>20.762008360173098</v>
      </c>
      <c r="AD3757" s="109">
        <v>21.290712889296</v>
      </c>
      <c r="AE3757" s="109">
        <v>21.8047033873194</v>
      </c>
      <c r="AF3757" s="109">
        <v>22.366777521778399</v>
      </c>
      <c r="AG3757" s="109">
        <v>22.693190928172601</v>
      </c>
      <c r="AH3757" s="109">
        <v>22.6558976844785</v>
      </c>
      <c r="AI3757" s="109">
        <v>22.6237704309798</v>
      </c>
      <c r="AJ3757" s="109">
        <v>22.205976826235901</v>
      </c>
      <c r="AK3757" s="109">
        <v>21.878203187964399</v>
      </c>
    </row>
    <row r="3758" spans="1:37" s="109" customFormat="1" x14ac:dyDescent="0.3">
      <c r="A3758" s="112" t="str">
        <f t="shared" si="85"/>
        <v>SDGbaseTRA_AgMax_v7C_GVAafats</v>
      </c>
      <c r="B3758" s="112" t="s">
        <v>220</v>
      </c>
      <c r="C3758" s="112" t="s">
        <v>331</v>
      </c>
      <c r="D3758" s="112" t="s">
        <v>3</v>
      </c>
      <c r="E3758" s="109" t="s">
        <v>27</v>
      </c>
      <c r="F3758" s="109">
        <v>3.4845797675239001</v>
      </c>
      <c r="G3758" s="109">
        <v>3.44891052892515</v>
      </c>
      <c r="H3758" s="109">
        <v>3.5473571283193799</v>
      </c>
      <c r="I3758" s="109">
        <v>3.54681782338375</v>
      </c>
      <c r="J3758" s="109">
        <v>3.6919373850884498</v>
      </c>
      <c r="K3758" s="109">
        <v>3.7930166285934699</v>
      </c>
      <c r="L3758" s="109">
        <v>3.8985647580262</v>
      </c>
      <c r="M3758" s="109">
        <v>4.01238900781832</v>
      </c>
      <c r="N3758" s="109">
        <v>4.1344635326472696</v>
      </c>
      <c r="O3758" s="109">
        <v>4.8001941565379802</v>
      </c>
      <c r="P3758" s="109">
        <v>4.9796593488918903</v>
      </c>
      <c r="Q3758" s="109">
        <v>5.0486723942854796</v>
      </c>
      <c r="R3758" s="109">
        <v>5.14210380831683</v>
      </c>
      <c r="S3758" s="109">
        <v>5.2073805103951596</v>
      </c>
      <c r="T3758" s="109">
        <v>5.2954752419085498</v>
      </c>
      <c r="U3758" s="109">
        <v>5.4060971041051999</v>
      </c>
      <c r="V3758" s="109">
        <v>5.4523555334929998</v>
      </c>
      <c r="W3758" s="109">
        <v>5.5578844321511998</v>
      </c>
      <c r="X3758" s="109">
        <v>5.7333628290667198</v>
      </c>
      <c r="Y3758" s="109">
        <v>5.8546795680991401</v>
      </c>
      <c r="Z3758" s="109">
        <v>5.9594518632831797</v>
      </c>
      <c r="AA3758" s="109">
        <v>6.1068478810190996</v>
      </c>
      <c r="AB3758" s="109">
        <v>6.4009838511096104</v>
      </c>
      <c r="AC3758" s="109">
        <v>6.5567032167520498</v>
      </c>
      <c r="AD3758" s="109">
        <v>6.6384548901959999</v>
      </c>
      <c r="AE3758" s="109">
        <v>6.68269860540188</v>
      </c>
      <c r="AF3758" s="109">
        <v>6.7239355930648399</v>
      </c>
      <c r="AG3758" s="109">
        <v>6.7404877089793498</v>
      </c>
      <c r="AH3758" s="109">
        <v>6.6735087128318904</v>
      </c>
      <c r="AI3758" s="109">
        <v>6.5087807524149301</v>
      </c>
      <c r="AJ3758" s="109">
        <v>6.3835405282741702</v>
      </c>
      <c r="AK3758" s="109">
        <v>6.2885843374388797</v>
      </c>
    </row>
    <row r="3759" spans="1:37" s="109" customFormat="1" x14ac:dyDescent="0.3">
      <c r="A3759" s="112" t="str">
        <f t="shared" si="85"/>
        <v>SDGbaseTRA_AgMax_v7C_GVAadair</v>
      </c>
      <c r="B3759" s="112" t="s">
        <v>220</v>
      </c>
      <c r="C3759" s="112" t="s">
        <v>331</v>
      </c>
      <c r="D3759" s="112" t="s">
        <v>3</v>
      </c>
      <c r="E3759" s="109" t="s">
        <v>28</v>
      </c>
      <c r="F3759" s="109">
        <v>10.558307148005699</v>
      </c>
      <c r="G3759" s="109">
        <v>10.2669582715003</v>
      </c>
      <c r="H3759" s="109">
        <v>10.4130055264924</v>
      </c>
      <c r="I3759" s="109">
        <v>10.440501275681999</v>
      </c>
      <c r="J3759" s="109">
        <v>10.774281475898199</v>
      </c>
      <c r="K3759" s="109">
        <v>11.082862723537</v>
      </c>
      <c r="L3759" s="109">
        <v>11.425836731812799</v>
      </c>
      <c r="M3759" s="109">
        <v>11.759169480719599</v>
      </c>
      <c r="N3759" s="109">
        <v>12.1032007096927</v>
      </c>
      <c r="O3759" s="109">
        <v>12.856707457720001</v>
      </c>
      <c r="P3759" s="109">
        <v>13.2678083325152</v>
      </c>
      <c r="Q3759" s="109">
        <v>13.5700156720889</v>
      </c>
      <c r="R3759" s="109">
        <v>14.1624082048508</v>
      </c>
      <c r="S3759" s="109">
        <v>14.5011332927927</v>
      </c>
      <c r="T3759" s="109">
        <v>14.8540279114412</v>
      </c>
      <c r="U3759" s="109">
        <v>15.281494292588601</v>
      </c>
      <c r="V3759" s="109">
        <v>15.643678639402999</v>
      </c>
      <c r="W3759" s="109">
        <v>16.0523419580548</v>
      </c>
      <c r="X3759" s="109">
        <v>16.476383537643802</v>
      </c>
      <c r="Y3759" s="109">
        <v>16.784031269062002</v>
      </c>
      <c r="Z3759" s="109">
        <v>17.0660569883246</v>
      </c>
      <c r="AA3759" s="109">
        <v>17.355868260538699</v>
      </c>
      <c r="AB3759" s="109">
        <v>17.858442048272099</v>
      </c>
      <c r="AC3759" s="109">
        <v>18.2797117143683</v>
      </c>
      <c r="AD3759" s="109">
        <v>18.717352464391599</v>
      </c>
      <c r="AE3759" s="109">
        <v>19.1732635520505</v>
      </c>
      <c r="AF3759" s="109">
        <v>19.696721368597601</v>
      </c>
      <c r="AG3759" s="109">
        <v>20.029301756508101</v>
      </c>
      <c r="AH3759" s="109">
        <v>19.9821663856264</v>
      </c>
      <c r="AI3759" s="109">
        <v>20.094212573037701</v>
      </c>
      <c r="AJ3759" s="109">
        <v>19.904678118951399</v>
      </c>
      <c r="AK3759" s="109">
        <v>19.732270399942401</v>
      </c>
    </row>
    <row r="3760" spans="1:37" s="109" customFormat="1" x14ac:dyDescent="0.3">
      <c r="A3760" s="112" t="str">
        <f t="shared" si="85"/>
        <v>SDGbaseTRA_AgMax_v7C_GVAagrai</v>
      </c>
      <c r="B3760" s="112" t="s">
        <v>220</v>
      </c>
      <c r="C3760" s="112" t="s">
        <v>331</v>
      </c>
      <c r="D3760" s="112" t="s">
        <v>3</v>
      </c>
      <c r="E3760" s="109" t="s">
        <v>29</v>
      </c>
      <c r="F3760" s="109">
        <v>8.5642621157192398</v>
      </c>
      <c r="G3760" s="109">
        <v>8.3907413954363008</v>
      </c>
      <c r="H3760" s="109">
        <v>8.3400399887450192</v>
      </c>
      <c r="I3760" s="109">
        <v>8.4886310035660202</v>
      </c>
      <c r="J3760" s="109">
        <v>8.6796752645807196</v>
      </c>
      <c r="K3760" s="109">
        <v>8.7025051977202796</v>
      </c>
      <c r="L3760" s="109">
        <v>8.7498268023648098</v>
      </c>
      <c r="M3760" s="109">
        <v>8.7681401743721707</v>
      </c>
      <c r="N3760" s="109">
        <v>8.8229085866675003</v>
      </c>
      <c r="O3760" s="109">
        <v>9.0158632901204907</v>
      </c>
      <c r="P3760" s="109">
        <v>9.0721614179883705</v>
      </c>
      <c r="Q3760" s="109">
        <v>9.1045404699802095</v>
      </c>
      <c r="R3760" s="109">
        <v>9.2294977984579596</v>
      </c>
      <c r="S3760" s="109">
        <v>9.2465200991438206</v>
      </c>
      <c r="T3760" s="109">
        <v>9.2746628008423304</v>
      </c>
      <c r="U3760" s="109">
        <v>9.3413340237292903</v>
      </c>
      <c r="V3760" s="109">
        <v>9.3579036055020701</v>
      </c>
      <c r="W3760" s="109">
        <v>9.3445538729853705</v>
      </c>
      <c r="X3760" s="109">
        <v>9.3337301201725698</v>
      </c>
      <c r="Y3760" s="109">
        <v>9.3222662251555697</v>
      </c>
      <c r="Z3760" s="109">
        <v>9.3135585535972698</v>
      </c>
      <c r="AA3760" s="109">
        <v>9.3151890901366396</v>
      </c>
      <c r="AB3760" s="109">
        <v>9.3908128789207606</v>
      </c>
      <c r="AC3760" s="109">
        <v>9.4764751037876405</v>
      </c>
      <c r="AD3760" s="109">
        <v>9.6112168523721007</v>
      </c>
      <c r="AE3760" s="109">
        <v>9.7504737942591699</v>
      </c>
      <c r="AF3760" s="109">
        <v>9.8839499930223305</v>
      </c>
      <c r="AG3760" s="109">
        <v>9.8594990525106194</v>
      </c>
      <c r="AH3760" s="109">
        <v>9.7761772760485499</v>
      </c>
      <c r="AI3760" s="109">
        <v>9.8983691959272502</v>
      </c>
      <c r="AJ3760" s="109">
        <v>9.8784094239275309</v>
      </c>
      <c r="AK3760" s="109">
        <v>9.8691639360761307</v>
      </c>
    </row>
    <row r="3761" spans="1:37" s="109" customFormat="1" x14ac:dyDescent="0.3">
      <c r="A3761" s="112" t="str">
        <f t="shared" si="85"/>
        <v>SDGbaseTRA_AgMax_v7C_GVAastar</v>
      </c>
      <c r="B3761" s="112" t="s">
        <v>220</v>
      </c>
      <c r="C3761" s="112" t="s">
        <v>331</v>
      </c>
      <c r="D3761" s="112" t="s">
        <v>3</v>
      </c>
      <c r="E3761" s="109" t="s">
        <v>30</v>
      </c>
      <c r="F3761" s="109">
        <v>7.2534655204625196</v>
      </c>
      <c r="G3761" s="109">
        <v>7.1062422863624297</v>
      </c>
      <c r="H3761" s="109">
        <v>7.1453693319559104</v>
      </c>
      <c r="I3761" s="109">
        <v>7.2781891536857897</v>
      </c>
      <c r="J3761" s="109">
        <v>7.4320358175866801</v>
      </c>
      <c r="K3761" s="109">
        <v>7.4633761015771496</v>
      </c>
      <c r="L3761" s="109">
        <v>7.5114553100608603</v>
      </c>
      <c r="M3761" s="109">
        <v>7.55444173566078</v>
      </c>
      <c r="N3761" s="109">
        <v>7.6100263689090299</v>
      </c>
      <c r="O3761" s="109">
        <v>7.7646738889201501</v>
      </c>
      <c r="P3761" s="109">
        <v>7.8165620253394001</v>
      </c>
      <c r="Q3761" s="109">
        <v>7.8492281514225501</v>
      </c>
      <c r="R3761" s="109">
        <v>7.8960186690941701</v>
      </c>
      <c r="S3761" s="109">
        <v>7.8733970344447801</v>
      </c>
      <c r="T3761" s="109">
        <v>7.8542812575043204</v>
      </c>
      <c r="U3761" s="109">
        <v>7.8674151048724497</v>
      </c>
      <c r="V3761" s="109">
        <v>7.8385371871502496</v>
      </c>
      <c r="W3761" s="109">
        <v>7.7735942926618202</v>
      </c>
      <c r="X3761" s="109">
        <v>7.6987713687108297</v>
      </c>
      <c r="Y3761" s="109">
        <v>7.6141641580380899</v>
      </c>
      <c r="Z3761" s="109">
        <v>7.5209437286007397</v>
      </c>
      <c r="AA3761" s="109">
        <v>7.4331441757614201</v>
      </c>
      <c r="AB3761" s="109">
        <v>7.4406560344300301</v>
      </c>
      <c r="AC3761" s="109">
        <v>7.4871385464986799</v>
      </c>
      <c r="AD3761" s="109">
        <v>7.5869700461935698</v>
      </c>
      <c r="AE3761" s="109">
        <v>7.7023275939013196</v>
      </c>
      <c r="AF3761" s="109">
        <v>7.8204080956728097</v>
      </c>
      <c r="AG3761" s="109">
        <v>7.4164952091031902</v>
      </c>
      <c r="AH3761" s="109">
        <v>7.1944254569494497</v>
      </c>
      <c r="AI3761" s="109">
        <v>7.2843375904153804</v>
      </c>
      <c r="AJ3761" s="109">
        <v>6.9464152963908701</v>
      </c>
      <c r="AK3761" s="109">
        <v>6.66498239617101</v>
      </c>
    </row>
    <row r="3762" spans="1:37" s="109" customFormat="1" x14ac:dyDescent="0.3">
      <c r="A3762" s="112" t="str">
        <f t="shared" si="85"/>
        <v>SDGbaseTRA_AgMax_v7C_GVAafeed</v>
      </c>
      <c r="B3762" s="112" t="s">
        <v>220</v>
      </c>
      <c r="C3762" s="112" t="s">
        <v>331</v>
      </c>
      <c r="D3762" s="112" t="s">
        <v>3</v>
      </c>
      <c r="E3762" s="109" t="s">
        <v>31</v>
      </c>
      <c r="F3762" s="109">
        <v>6.5455554813708998</v>
      </c>
      <c r="G3762" s="109">
        <v>5.0652639237536601</v>
      </c>
      <c r="H3762" s="109">
        <v>5.7563530387014401</v>
      </c>
      <c r="I3762" s="109">
        <v>5.6933360199753302</v>
      </c>
      <c r="J3762" s="109">
        <v>6.1895999779382898</v>
      </c>
      <c r="K3762" s="109">
        <v>6.5121409509254899</v>
      </c>
      <c r="L3762" s="109">
        <v>6.7319116558844998</v>
      </c>
      <c r="M3762" s="109">
        <v>6.9478405478904799</v>
      </c>
      <c r="N3762" s="109">
        <v>7.22951916811828</v>
      </c>
      <c r="O3762" s="109">
        <v>7.8480682055505797</v>
      </c>
      <c r="P3762" s="109">
        <v>8.1693987028043598</v>
      </c>
      <c r="Q3762" s="109">
        <v>8.4632563682618596</v>
      </c>
      <c r="R3762" s="109">
        <v>9.1230150485217898</v>
      </c>
      <c r="S3762" s="109">
        <v>9.2654813808804093</v>
      </c>
      <c r="T3762" s="109">
        <v>9.5341042703881804</v>
      </c>
      <c r="U3762" s="109">
        <v>9.8586393237611301</v>
      </c>
      <c r="V3762" s="109">
        <v>10.202994943198901</v>
      </c>
      <c r="W3762" s="109">
        <v>10.5706825958928</v>
      </c>
      <c r="X3762" s="109">
        <v>10.9384348043475</v>
      </c>
      <c r="Y3762" s="109">
        <v>11.2882894790901</v>
      </c>
      <c r="Z3762" s="109">
        <v>11.622908372777699</v>
      </c>
      <c r="AA3762" s="109">
        <v>11.893483954515601</v>
      </c>
      <c r="AB3762" s="109">
        <v>12.3878380565346</v>
      </c>
      <c r="AC3762" s="109">
        <v>12.7856683232576</v>
      </c>
      <c r="AD3762" s="109">
        <v>13.101940372183099</v>
      </c>
      <c r="AE3762" s="109">
        <v>13.5099894154941</v>
      </c>
      <c r="AF3762" s="109">
        <v>13.9944379362221</v>
      </c>
      <c r="AG3762" s="109">
        <v>14.5012181438727</v>
      </c>
      <c r="AH3762" s="109">
        <v>15.374262219963899</v>
      </c>
      <c r="AI3762" s="109">
        <v>15.998135780524599</v>
      </c>
      <c r="AJ3762" s="109">
        <v>16.051675676879199</v>
      </c>
      <c r="AK3762" s="109">
        <v>15.906858575722</v>
      </c>
    </row>
    <row r="3763" spans="1:37" s="109" customFormat="1" x14ac:dyDescent="0.3">
      <c r="A3763" s="112" t="str">
        <f t="shared" si="85"/>
        <v>SDGbaseTRA_AgMax_v7C_GVAabake</v>
      </c>
      <c r="B3763" s="112" t="s">
        <v>220</v>
      </c>
      <c r="C3763" s="112" t="s">
        <v>331</v>
      </c>
      <c r="D3763" s="112" t="s">
        <v>3</v>
      </c>
      <c r="E3763" s="109" t="s">
        <v>32</v>
      </c>
      <c r="F3763" s="109">
        <v>22.283856021250401</v>
      </c>
      <c r="G3763" s="109">
        <v>21.574165407918901</v>
      </c>
      <c r="H3763" s="109">
        <v>21.887959887772698</v>
      </c>
      <c r="I3763" s="109">
        <v>22.272162843607202</v>
      </c>
      <c r="J3763" s="109">
        <v>22.864514676864001</v>
      </c>
      <c r="K3763" s="109">
        <v>23.3201757419994</v>
      </c>
      <c r="L3763" s="109">
        <v>23.8548972124089</v>
      </c>
      <c r="M3763" s="109">
        <v>24.359079599624</v>
      </c>
      <c r="N3763" s="109">
        <v>24.862422467971701</v>
      </c>
      <c r="O3763" s="109">
        <v>25.509783294337399</v>
      </c>
      <c r="P3763" s="109">
        <v>26.0722639656171</v>
      </c>
      <c r="Q3763" s="109">
        <v>26.561624975993102</v>
      </c>
      <c r="R3763" s="109">
        <v>27.445060770865901</v>
      </c>
      <c r="S3763" s="109">
        <v>27.9421478820327</v>
      </c>
      <c r="T3763" s="109">
        <v>28.425207083335799</v>
      </c>
      <c r="U3763" s="109">
        <v>29.0311491487581</v>
      </c>
      <c r="V3763" s="109">
        <v>29.576821104553598</v>
      </c>
      <c r="W3763" s="109">
        <v>30.115852835376501</v>
      </c>
      <c r="X3763" s="109">
        <v>30.6141424670672</v>
      </c>
      <c r="Y3763" s="109">
        <v>30.9422965337995</v>
      </c>
      <c r="Z3763" s="109">
        <v>31.241582494633999</v>
      </c>
      <c r="AA3763" s="109">
        <v>31.515543507390198</v>
      </c>
      <c r="AB3763" s="109">
        <v>32.003656651523102</v>
      </c>
      <c r="AC3763" s="109">
        <v>32.515581531985198</v>
      </c>
      <c r="AD3763" s="109">
        <v>33.184294969289901</v>
      </c>
      <c r="AE3763" s="109">
        <v>33.9165106877592</v>
      </c>
      <c r="AF3763" s="109">
        <v>34.729660592826001</v>
      </c>
      <c r="AG3763" s="109">
        <v>35.127684515162599</v>
      </c>
      <c r="AH3763" s="109">
        <v>34.797084974696098</v>
      </c>
      <c r="AI3763" s="109">
        <v>34.9891664323168</v>
      </c>
      <c r="AJ3763" s="109">
        <v>34.608990675808698</v>
      </c>
      <c r="AK3763" s="109">
        <v>34.299128174957701</v>
      </c>
    </row>
    <row r="3764" spans="1:37" s="109" customFormat="1" x14ac:dyDescent="0.3">
      <c r="A3764" s="112" t="str">
        <f t="shared" si="85"/>
        <v>SDGbaseTRA_AgMax_v7C_GVAasuga</v>
      </c>
      <c r="B3764" s="112" t="s">
        <v>220</v>
      </c>
      <c r="C3764" s="112" t="s">
        <v>331</v>
      </c>
      <c r="D3764" s="112" t="s">
        <v>3</v>
      </c>
      <c r="E3764" s="109" t="s">
        <v>33</v>
      </c>
      <c r="F3764" s="109">
        <v>8.5226770749709395</v>
      </c>
      <c r="G3764" s="109">
        <v>8.3581279806274793</v>
      </c>
      <c r="H3764" s="109">
        <v>8.4657946913839908</v>
      </c>
      <c r="I3764" s="109">
        <v>8.6196223954356892</v>
      </c>
      <c r="J3764" s="109">
        <v>8.8633114659229602</v>
      </c>
      <c r="K3764" s="109">
        <v>8.9956377922175594</v>
      </c>
      <c r="L3764" s="109">
        <v>9.1473374083175898</v>
      </c>
      <c r="M3764" s="109">
        <v>9.26181416651165</v>
      </c>
      <c r="N3764" s="109">
        <v>9.3716784923106804</v>
      </c>
      <c r="O3764" s="109">
        <v>9.7560670253563408</v>
      </c>
      <c r="P3764" s="109">
        <v>9.8851852555755997</v>
      </c>
      <c r="Q3764" s="109">
        <v>9.9583020910229401</v>
      </c>
      <c r="R3764" s="109">
        <v>10.204104523773299</v>
      </c>
      <c r="S3764" s="109">
        <v>10.3335703135717</v>
      </c>
      <c r="T3764" s="109">
        <v>10.455237586735301</v>
      </c>
      <c r="U3764" s="109">
        <v>10.5993333818643</v>
      </c>
      <c r="V3764" s="109">
        <v>10.691871558260599</v>
      </c>
      <c r="W3764" s="109">
        <v>10.8076808188402</v>
      </c>
      <c r="X3764" s="109">
        <v>10.944900107609699</v>
      </c>
      <c r="Y3764" s="109">
        <v>11.012996299336599</v>
      </c>
      <c r="Z3764" s="109">
        <v>11.07524285054</v>
      </c>
      <c r="AA3764" s="109">
        <v>11.159394584468499</v>
      </c>
      <c r="AB3764" s="109">
        <v>11.324010598444501</v>
      </c>
      <c r="AC3764" s="109">
        <v>11.4532651624162</v>
      </c>
      <c r="AD3764" s="109">
        <v>11.6081567368104</v>
      </c>
      <c r="AE3764" s="109">
        <v>11.762112326771501</v>
      </c>
      <c r="AF3764" s="109">
        <v>11.9503196537859</v>
      </c>
      <c r="AG3764" s="109">
        <v>12.1346612324971</v>
      </c>
      <c r="AH3764" s="109">
        <v>12.0560305209252</v>
      </c>
      <c r="AI3764" s="109">
        <v>12.0495113638201</v>
      </c>
      <c r="AJ3764" s="109">
        <v>11.9946818194756</v>
      </c>
      <c r="AK3764" s="109">
        <v>11.9921627313039</v>
      </c>
    </row>
    <row r="3765" spans="1:37" s="109" customFormat="1" x14ac:dyDescent="0.3">
      <c r="A3765" s="112" t="str">
        <f t="shared" si="85"/>
        <v>SDGbaseTRA_AgMax_v7C_GVAaconf</v>
      </c>
      <c r="B3765" s="112" t="s">
        <v>220</v>
      </c>
      <c r="C3765" s="112" t="s">
        <v>331</v>
      </c>
      <c r="D3765" s="112" t="s">
        <v>3</v>
      </c>
      <c r="E3765" s="109" t="s">
        <v>34</v>
      </c>
      <c r="F3765" s="109">
        <v>2.4874381194491502</v>
      </c>
      <c r="G3765" s="109">
        <v>2.4084186726358601</v>
      </c>
      <c r="H3765" s="109">
        <v>2.5011726282039399</v>
      </c>
      <c r="I3765" s="109">
        <v>2.4956123011862998</v>
      </c>
      <c r="J3765" s="109">
        <v>2.5794796437521401</v>
      </c>
      <c r="K3765" s="109">
        <v>2.6805322095499799</v>
      </c>
      <c r="L3765" s="109">
        <v>2.7920251890489101</v>
      </c>
      <c r="M3765" s="109">
        <v>2.9037162537831902</v>
      </c>
      <c r="N3765" s="109">
        <v>3.02217528571106</v>
      </c>
      <c r="O3765" s="109">
        <v>3.2162621955467099</v>
      </c>
      <c r="P3765" s="109">
        <v>3.3700060233766198</v>
      </c>
      <c r="Q3765" s="109">
        <v>3.5183814700139302</v>
      </c>
      <c r="R3765" s="109">
        <v>3.7500742594227399</v>
      </c>
      <c r="S3765" s="109">
        <v>3.90143013565956</v>
      </c>
      <c r="T3765" s="109">
        <v>4.0583789254570704</v>
      </c>
      <c r="U3765" s="109">
        <v>4.2304901991753496</v>
      </c>
      <c r="V3765" s="109">
        <v>4.3808711874917803</v>
      </c>
      <c r="W3765" s="109">
        <v>4.5367973101378301</v>
      </c>
      <c r="X3765" s="109">
        <v>4.6939297288578503</v>
      </c>
      <c r="Y3765" s="109">
        <v>4.8312756570969402</v>
      </c>
      <c r="Z3765" s="109">
        <v>4.9792412063406903</v>
      </c>
      <c r="AA3765" s="109">
        <v>5.1315912577724498</v>
      </c>
      <c r="AB3765" s="109">
        <v>5.3350792074879401</v>
      </c>
      <c r="AC3765" s="109">
        <v>5.5204437591504796</v>
      </c>
      <c r="AD3765" s="109">
        <v>5.6974521043139097</v>
      </c>
      <c r="AE3765" s="109">
        <v>5.8828326304220804</v>
      </c>
      <c r="AF3765" s="109">
        <v>6.0859907542243397</v>
      </c>
      <c r="AG3765" s="109">
        <v>6.25604979700889</v>
      </c>
      <c r="AH3765" s="109">
        <v>6.2395882561711602</v>
      </c>
      <c r="AI3765" s="109">
        <v>6.2115737634016996</v>
      </c>
      <c r="AJ3765" s="109">
        <v>6.1030453693718103</v>
      </c>
      <c r="AK3765" s="109">
        <v>6.0087551840052598</v>
      </c>
    </row>
    <row r="3766" spans="1:37" s="109" customFormat="1" x14ac:dyDescent="0.3">
      <c r="A3766" s="112" t="str">
        <f t="shared" si="85"/>
        <v>SDGbaseTRA_AgMax_v7C_GVAapast</v>
      </c>
      <c r="B3766" s="112" t="s">
        <v>220</v>
      </c>
      <c r="C3766" s="112" t="s">
        <v>331</v>
      </c>
      <c r="D3766" s="112" t="s">
        <v>3</v>
      </c>
      <c r="E3766" s="109" t="s">
        <v>35</v>
      </c>
      <c r="F3766" s="109">
        <v>0.64754535166887595</v>
      </c>
      <c r="G3766" s="109">
        <v>0.61613411775901195</v>
      </c>
      <c r="H3766" s="109">
        <v>0.64276697601555499</v>
      </c>
      <c r="I3766" s="109">
        <v>0.64419060655608096</v>
      </c>
      <c r="J3766" s="109">
        <v>0.67133712986509098</v>
      </c>
      <c r="K3766" s="109">
        <v>0.70006954848060299</v>
      </c>
      <c r="L3766" s="109">
        <v>0.72970167723077295</v>
      </c>
      <c r="M3766" s="109">
        <v>0.76061076061374899</v>
      </c>
      <c r="N3766" s="109">
        <v>0.78842950100000198</v>
      </c>
      <c r="O3766" s="109">
        <v>0.866076025497174</v>
      </c>
      <c r="P3766" s="109">
        <v>0.902557485963565</v>
      </c>
      <c r="Q3766" s="109">
        <v>0.93047919590374895</v>
      </c>
      <c r="R3766" s="109">
        <v>0.98026752514845295</v>
      </c>
      <c r="S3766" s="109">
        <v>1.0163457059206999</v>
      </c>
      <c r="T3766" s="109">
        <v>1.0514192585919899</v>
      </c>
      <c r="U3766" s="109">
        <v>1.0865561906908101</v>
      </c>
      <c r="V3766" s="109">
        <v>1.1149574770491499</v>
      </c>
      <c r="W3766" s="109">
        <v>1.1537258937746599</v>
      </c>
      <c r="X3766" s="109">
        <v>1.19423228950659</v>
      </c>
      <c r="Y3766" s="109">
        <v>1.22019149937338</v>
      </c>
      <c r="Z3766" s="109">
        <v>1.242844959531</v>
      </c>
      <c r="AA3766" s="109">
        <v>1.272380657729</v>
      </c>
      <c r="AB3766" s="109">
        <v>1.3203340068095299</v>
      </c>
      <c r="AC3766" s="109">
        <v>1.35759782167331</v>
      </c>
      <c r="AD3766" s="109">
        <v>1.39011809374575</v>
      </c>
      <c r="AE3766" s="109">
        <v>1.4211968697661499</v>
      </c>
      <c r="AF3766" s="109">
        <v>1.4621227343144301</v>
      </c>
      <c r="AG3766" s="109">
        <v>1.48490825638533</v>
      </c>
      <c r="AH3766" s="109">
        <v>1.4876107104470699</v>
      </c>
      <c r="AI3766" s="109">
        <v>1.4846060108808601</v>
      </c>
      <c r="AJ3766" s="109">
        <v>1.4659754340309701</v>
      </c>
      <c r="AK3766" s="109">
        <v>1.4497415428818601</v>
      </c>
    </row>
    <row r="3767" spans="1:37" s="109" customFormat="1" x14ac:dyDescent="0.3">
      <c r="A3767" s="112" t="str">
        <f t="shared" si="85"/>
        <v>SDGbaseTRA_AgMax_v7C_GVAaofoo</v>
      </c>
      <c r="B3767" s="112" t="s">
        <v>220</v>
      </c>
      <c r="C3767" s="112" t="s">
        <v>331</v>
      </c>
      <c r="D3767" s="112" t="s">
        <v>3</v>
      </c>
      <c r="E3767" s="109" t="s">
        <v>36</v>
      </c>
      <c r="F3767" s="109">
        <v>12.412272377586699</v>
      </c>
      <c r="G3767" s="109">
        <v>11.6893502402283</v>
      </c>
      <c r="H3767" s="109">
        <v>12.0490969680263</v>
      </c>
      <c r="I3767" s="109">
        <v>12.1616456426068</v>
      </c>
      <c r="J3767" s="109">
        <v>12.633105202085201</v>
      </c>
      <c r="K3767" s="109">
        <v>13.0271496857321</v>
      </c>
      <c r="L3767" s="109">
        <v>13.4402970158984</v>
      </c>
      <c r="M3767" s="109">
        <v>13.8567864767855</v>
      </c>
      <c r="N3767" s="109">
        <v>14.2803452362408</v>
      </c>
      <c r="O3767" s="109">
        <v>15.4905912787386</v>
      </c>
      <c r="P3767" s="109">
        <v>15.9890597818173</v>
      </c>
      <c r="Q3767" s="109">
        <v>16.3488396178535</v>
      </c>
      <c r="R3767" s="109">
        <v>17.018993634421701</v>
      </c>
      <c r="S3767" s="109">
        <v>17.438673883216701</v>
      </c>
      <c r="T3767" s="109">
        <v>17.8831692771364</v>
      </c>
      <c r="U3767" s="109">
        <v>18.400582756361999</v>
      </c>
      <c r="V3767" s="109">
        <v>18.798701891691401</v>
      </c>
      <c r="W3767" s="109">
        <v>19.2857246070689</v>
      </c>
      <c r="X3767" s="109">
        <v>19.870426874030201</v>
      </c>
      <c r="Y3767" s="109">
        <v>20.275356850085299</v>
      </c>
      <c r="Z3767" s="109">
        <v>20.640748516436901</v>
      </c>
      <c r="AA3767" s="109">
        <v>21.081270623258501</v>
      </c>
      <c r="AB3767" s="109">
        <v>21.7488715787022</v>
      </c>
      <c r="AC3767" s="109">
        <v>22.257506422389199</v>
      </c>
      <c r="AD3767" s="109">
        <v>22.750690306866399</v>
      </c>
      <c r="AE3767" s="109">
        <v>23.238985048263</v>
      </c>
      <c r="AF3767" s="109">
        <v>23.800206563901501</v>
      </c>
      <c r="AG3767" s="109">
        <v>24.230621252901798</v>
      </c>
      <c r="AH3767" s="109">
        <v>24.288838214963</v>
      </c>
      <c r="AI3767" s="109">
        <v>24.2997907424399</v>
      </c>
      <c r="AJ3767" s="109">
        <v>24.097557184074301</v>
      </c>
      <c r="AK3767" s="109">
        <v>23.901595480036502</v>
      </c>
    </row>
    <row r="3768" spans="1:37" s="109" customFormat="1" x14ac:dyDescent="0.3">
      <c r="A3768" s="112" t="str">
        <f t="shared" si="85"/>
        <v>SDGbaseTRA_AgMax_v7C_GVAabevt</v>
      </c>
      <c r="B3768" s="112" t="s">
        <v>220</v>
      </c>
      <c r="C3768" s="112" t="s">
        <v>331</v>
      </c>
      <c r="D3768" s="112" t="s">
        <v>3</v>
      </c>
      <c r="E3768" s="109" t="s">
        <v>37</v>
      </c>
      <c r="F3768" s="109">
        <v>40.8449223091026</v>
      </c>
      <c r="G3768" s="109">
        <v>40.210662967539001</v>
      </c>
      <c r="H3768" s="109">
        <v>42.8926516132397</v>
      </c>
      <c r="I3768" s="109">
        <v>43.0009542411184</v>
      </c>
      <c r="J3768" s="109">
        <v>44.796944226652599</v>
      </c>
      <c r="K3768" s="109">
        <v>46.7047520055078</v>
      </c>
      <c r="L3768" s="109">
        <v>48.683776423077298</v>
      </c>
      <c r="M3768" s="109">
        <v>50.745757833127101</v>
      </c>
      <c r="N3768" s="109">
        <v>52.745632597465899</v>
      </c>
      <c r="O3768" s="109">
        <v>59.536278616129103</v>
      </c>
      <c r="P3768" s="109">
        <v>62.237733456095398</v>
      </c>
      <c r="Q3768" s="109">
        <v>64.020389140600201</v>
      </c>
      <c r="R3768" s="109">
        <v>67.063071049404797</v>
      </c>
      <c r="S3768" s="109">
        <v>69.105915138472696</v>
      </c>
      <c r="T3768" s="109">
        <v>71.367013884884599</v>
      </c>
      <c r="U3768" s="109">
        <v>73.796417253026505</v>
      </c>
      <c r="V3768" s="109">
        <v>75.6376415906348</v>
      </c>
      <c r="W3768" s="109">
        <v>78.154938982069794</v>
      </c>
      <c r="X3768" s="109">
        <v>81.0879602745337</v>
      </c>
      <c r="Y3768" s="109">
        <v>83.233314777559698</v>
      </c>
      <c r="Z3768" s="109">
        <v>85.251546863159703</v>
      </c>
      <c r="AA3768" s="109">
        <v>87.859111229139998</v>
      </c>
      <c r="AB3768" s="109">
        <v>92.588592259295197</v>
      </c>
      <c r="AC3768" s="109">
        <v>95.646973105347996</v>
      </c>
      <c r="AD3768" s="109">
        <v>97.757350546045203</v>
      </c>
      <c r="AE3768" s="109">
        <v>99.423945762048206</v>
      </c>
      <c r="AF3768" s="109">
        <v>101.25322285966401</v>
      </c>
      <c r="AG3768" s="109">
        <v>102.605805503808</v>
      </c>
      <c r="AH3768" s="109">
        <v>101.824874484547</v>
      </c>
      <c r="AI3768" s="109">
        <v>99.442832810869206</v>
      </c>
      <c r="AJ3768" s="109">
        <v>96.512124421084707</v>
      </c>
      <c r="AK3768" s="109">
        <v>95.496044188861504</v>
      </c>
    </row>
    <row r="3769" spans="1:37" s="109" customFormat="1" x14ac:dyDescent="0.3">
      <c r="A3769" s="112" t="str">
        <f t="shared" si="85"/>
        <v>SDGbaseTRA_AgMax_v7C_GVAatext</v>
      </c>
      <c r="B3769" s="112" t="s">
        <v>220</v>
      </c>
      <c r="C3769" s="112" t="s">
        <v>331</v>
      </c>
      <c r="D3769" s="112" t="s">
        <v>3</v>
      </c>
      <c r="E3769" s="109" t="s">
        <v>38</v>
      </c>
      <c r="F3769" s="109">
        <v>6.56669257408715</v>
      </c>
      <c r="G3769" s="109">
        <v>6.6587164572808302</v>
      </c>
      <c r="H3769" s="109">
        <v>6.8027921968638303</v>
      </c>
      <c r="I3769" s="109">
        <v>6.8542559784826897</v>
      </c>
      <c r="J3769" s="109">
        <v>7.0111942374134104</v>
      </c>
      <c r="K3769" s="109">
        <v>7.2238325653799</v>
      </c>
      <c r="L3769" s="109">
        <v>7.4859111963115001</v>
      </c>
      <c r="M3769" s="109">
        <v>7.7738412908558203</v>
      </c>
      <c r="N3769" s="109">
        <v>8.0598401298220104</v>
      </c>
      <c r="O3769" s="109">
        <v>8.5356881691529303</v>
      </c>
      <c r="P3769" s="109">
        <v>8.8710214309781907</v>
      </c>
      <c r="Q3769" s="109">
        <v>9.1349553229015399</v>
      </c>
      <c r="R3769" s="109">
        <v>9.4760216160238606</v>
      </c>
      <c r="S3769" s="109">
        <v>9.75542523949089</v>
      </c>
      <c r="T3769" s="109">
        <v>10.0398535191338</v>
      </c>
      <c r="U3769" s="109">
        <v>10.3933788320312</v>
      </c>
      <c r="V3769" s="109">
        <v>10.7258678945096</v>
      </c>
      <c r="W3769" s="109">
        <v>11.0823958474629</v>
      </c>
      <c r="X3769" s="109">
        <v>11.437448778943001</v>
      </c>
      <c r="Y3769" s="109">
        <v>11.695615068574901</v>
      </c>
      <c r="Z3769" s="109">
        <v>11.9374708586416</v>
      </c>
      <c r="AA3769" s="109">
        <v>12.1656829445852</v>
      </c>
      <c r="AB3769" s="109">
        <v>12.476498754315299</v>
      </c>
      <c r="AC3769" s="109">
        <v>12.7610798886737</v>
      </c>
      <c r="AD3769" s="109">
        <v>13.101865337403201</v>
      </c>
      <c r="AE3769" s="109">
        <v>13.4698401096478</v>
      </c>
      <c r="AF3769" s="109">
        <v>13.8858965844057</v>
      </c>
      <c r="AG3769" s="109">
        <v>14.2477790004786</v>
      </c>
      <c r="AH3769" s="109">
        <v>14.089788950959401</v>
      </c>
      <c r="AI3769" s="109">
        <v>14.013318400879401</v>
      </c>
      <c r="AJ3769" s="109">
        <v>13.697937173104</v>
      </c>
      <c r="AK3769" s="109">
        <v>13.4531335518835</v>
      </c>
    </row>
    <row r="3770" spans="1:37" s="109" customFormat="1" x14ac:dyDescent="0.3">
      <c r="A3770" s="112" t="str">
        <f t="shared" si="85"/>
        <v>SDGbaseTRA_AgMax_v7C_GVAaclth</v>
      </c>
      <c r="B3770" s="112" t="s">
        <v>220</v>
      </c>
      <c r="C3770" s="112" t="s">
        <v>331</v>
      </c>
      <c r="D3770" s="112" t="s">
        <v>3</v>
      </c>
      <c r="E3770" s="109" t="s">
        <v>39</v>
      </c>
      <c r="F3770" s="109">
        <v>6.7607644976157797</v>
      </c>
      <c r="G3770" s="109">
        <v>6.8389144864498101</v>
      </c>
      <c r="H3770" s="109">
        <v>7.0382381105767502</v>
      </c>
      <c r="I3770" s="109">
        <v>7.1319538986355901</v>
      </c>
      <c r="J3770" s="109">
        <v>7.3251447861354197</v>
      </c>
      <c r="K3770" s="109">
        <v>7.5306244497603396</v>
      </c>
      <c r="L3770" s="109">
        <v>7.7782064706786196</v>
      </c>
      <c r="M3770" s="109">
        <v>8.0316938825465805</v>
      </c>
      <c r="N3770" s="109">
        <v>8.29404867155041</v>
      </c>
      <c r="O3770" s="109">
        <v>8.6593874075580501</v>
      </c>
      <c r="P3770" s="109">
        <v>8.9540803019837796</v>
      </c>
      <c r="Q3770" s="109">
        <v>9.2021926333757396</v>
      </c>
      <c r="R3770" s="109">
        <v>9.5804663921819397</v>
      </c>
      <c r="S3770" s="109">
        <v>9.8397012972624296</v>
      </c>
      <c r="T3770" s="109">
        <v>10.111510728739599</v>
      </c>
      <c r="U3770" s="109">
        <v>10.443653621408499</v>
      </c>
      <c r="V3770" s="109">
        <v>10.731775758652701</v>
      </c>
      <c r="W3770" s="109">
        <v>11.0314896407574</v>
      </c>
      <c r="X3770" s="109">
        <v>11.331776759971801</v>
      </c>
      <c r="Y3770" s="109">
        <v>11.5645745242744</v>
      </c>
      <c r="Z3770" s="109">
        <v>11.7855849101165</v>
      </c>
      <c r="AA3770" s="109">
        <v>12.006223152997</v>
      </c>
      <c r="AB3770" s="109">
        <v>12.3060761409264</v>
      </c>
      <c r="AC3770" s="109">
        <v>12.5664905756633</v>
      </c>
      <c r="AD3770" s="109">
        <v>12.854606238852</v>
      </c>
      <c r="AE3770" s="109">
        <v>13.158509305600401</v>
      </c>
      <c r="AF3770" s="109">
        <v>13.4957616694068</v>
      </c>
      <c r="AG3770" s="109">
        <v>13.7804137157872</v>
      </c>
      <c r="AH3770" s="109">
        <v>13.5656091739062</v>
      </c>
      <c r="AI3770" s="109">
        <v>13.4403297681206</v>
      </c>
      <c r="AJ3770" s="109">
        <v>13.162378250705199</v>
      </c>
      <c r="AK3770" s="109">
        <v>12.9603943433324</v>
      </c>
    </row>
    <row r="3771" spans="1:37" s="109" customFormat="1" x14ac:dyDescent="0.3">
      <c r="A3771" s="112" t="str">
        <f t="shared" si="85"/>
        <v>SDGbaseTRA_AgMax_v7C_GVAaleat</v>
      </c>
      <c r="B3771" s="112" t="s">
        <v>220</v>
      </c>
      <c r="C3771" s="112" t="s">
        <v>331</v>
      </c>
      <c r="D3771" s="112" t="s">
        <v>3</v>
      </c>
      <c r="E3771" s="109" t="s">
        <v>40</v>
      </c>
      <c r="F3771" s="109">
        <v>2.4496072471004502</v>
      </c>
      <c r="G3771" s="109">
        <v>2.6432358904930999</v>
      </c>
      <c r="H3771" s="109">
        <v>2.6995569843505001</v>
      </c>
      <c r="I3771" s="109">
        <v>2.68409136827924</v>
      </c>
      <c r="J3771" s="109">
        <v>2.7151489687496801</v>
      </c>
      <c r="K3771" s="109">
        <v>2.81933426044443</v>
      </c>
      <c r="L3771" s="109">
        <v>2.9641183210733799</v>
      </c>
      <c r="M3771" s="109">
        <v>3.1482465904380601</v>
      </c>
      <c r="N3771" s="109">
        <v>3.3272654152625698</v>
      </c>
      <c r="O3771" s="109">
        <v>3.9623955625200198</v>
      </c>
      <c r="P3771" s="109">
        <v>4.2611815865663001</v>
      </c>
      <c r="Q3771" s="109">
        <v>4.4147403141635602</v>
      </c>
      <c r="R3771" s="109">
        <v>4.4458394073292196</v>
      </c>
      <c r="S3771" s="109">
        <v>4.5834203641254803</v>
      </c>
      <c r="T3771" s="109">
        <v>4.7350877194466801</v>
      </c>
      <c r="U3771" s="109">
        <v>4.9161765147559198</v>
      </c>
      <c r="V3771" s="109">
        <v>5.0476236221684401</v>
      </c>
      <c r="W3771" s="109">
        <v>5.2202472085501803</v>
      </c>
      <c r="X3771" s="109">
        <v>5.4134748781061202</v>
      </c>
      <c r="Y3771" s="109">
        <v>5.5067752097475298</v>
      </c>
      <c r="Z3771" s="109">
        <v>5.5660888126539998</v>
      </c>
      <c r="AA3771" s="109">
        <v>5.6726449198610904</v>
      </c>
      <c r="AB3771" s="109">
        <v>5.9288816446287198</v>
      </c>
      <c r="AC3771" s="109">
        <v>6.1219384175408198</v>
      </c>
      <c r="AD3771" s="109">
        <v>6.2989369872240104</v>
      </c>
      <c r="AE3771" s="109">
        <v>6.46221919315124</v>
      </c>
      <c r="AF3771" s="109">
        <v>6.6392223665156402</v>
      </c>
      <c r="AG3771" s="109">
        <v>6.7815331921520601</v>
      </c>
      <c r="AH3771" s="109">
        <v>6.4614149155639504</v>
      </c>
      <c r="AI3771" s="109">
        <v>6.0813699228887197</v>
      </c>
      <c r="AJ3771" s="109">
        <v>5.7911268142512702</v>
      </c>
      <c r="AK3771" s="109">
        <v>5.5857698528127404</v>
      </c>
    </row>
    <row r="3772" spans="1:37" s="109" customFormat="1" x14ac:dyDescent="0.3">
      <c r="A3772" s="112" t="str">
        <f t="shared" si="85"/>
        <v>SDGbaseTRA_AgMax_v7C_GVAafoot</v>
      </c>
      <c r="B3772" s="112" t="s">
        <v>220</v>
      </c>
      <c r="C3772" s="112" t="s">
        <v>331</v>
      </c>
      <c r="D3772" s="112" t="s">
        <v>3</v>
      </c>
      <c r="E3772" s="109" t="s">
        <v>41</v>
      </c>
      <c r="F3772" s="109">
        <v>1.9145560944401701</v>
      </c>
      <c r="G3772" s="109">
        <v>1.98621476015667</v>
      </c>
      <c r="H3772" s="109">
        <v>2.0409904912302901</v>
      </c>
      <c r="I3772" s="109">
        <v>2.0711986913571101</v>
      </c>
      <c r="J3772" s="109">
        <v>2.12555894188595</v>
      </c>
      <c r="K3772" s="109">
        <v>2.1854474140953402</v>
      </c>
      <c r="L3772" s="109">
        <v>2.25789010849783</v>
      </c>
      <c r="M3772" s="109">
        <v>2.3312665346241701</v>
      </c>
      <c r="N3772" s="109">
        <v>2.40576932929193</v>
      </c>
      <c r="O3772" s="109">
        <v>2.5299732667268202</v>
      </c>
      <c r="P3772" s="109">
        <v>2.6243128619171401</v>
      </c>
      <c r="Q3772" s="109">
        <v>2.6976397619846999</v>
      </c>
      <c r="R3772" s="109">
        <v>2.7982587651406101</v>
      </c>
      <c r="S3772" s="109">
        <v>2.8713800993558798</v>
      </c>
      <c r="T3772" s="109">
        <v>2.9455831406289699</v>
      </c>
      <c r="U3772" s="109">
        <v>3.0359953007760101</v>
      </c>
      <c r="V3772" s="109">
        <v>3.1166462452244401</v>
      </c>
      <c r="W3772" s="109">
        <v>3.20321187974664</v>
      </c>
      <c r="X3772" s="109">
        <v>3.2896924915923602</v>
      </c>
      <c r="Y3772" s="109">
        <v>3.3542517988564899</v>
      </c>
      <c r="Z3772" s="109">
        <v>3.41172093182049</v>
      </c>
      <c r="AA3772" s="109">
        <v>3.4663525691963502</v>
      </c>
      <c r="AB3772" s="109">
        <v>3.5624655019506899</v>
      </c>
      <c r="AC3772" s="109">
        <v>3.6481510436375402</v>
      </c>
      <c r="AD3772" s="109">
        <v>3.74265077702709</v>
      </c>
      <c r="AE3772" s="109">
        <v>3.8410624397736002</v>
      </c>
      <c r="AF3772" s="109">
        <v>3.9509754345182699</v>
      </c>
      <c r="AG3772" s="109">
        <v>4.0347371801889302</v>
      </c>
      <c r="AH3772" s="109">
        <v>3.9845284045489899</v>
      </c>
      <c r="AI3772" s="109">
        <v>3.9570161938830899</v>
      </c>
      <c r="AJ3772" s="109">
        <v>3.8855733481469601</v>
      </c>
      <c r="AK3772" s="109">
        <v>3.8325650314218001</v>
      </c>
    </row>
    <row r="3773" spans="1:37" s="109" customFormat="1" x14ac:dyDescent="0.3">
      <c r="A3773" s="112" t="str">
        <f t="shared" si="85"/>
        <v>SDGbaseTRA_AgMax_v7C_GVAawood</v>
      </c>
      <c r="B3773" s="112" t="s">
        <v>220</v>
      </c>
      <c r="C3773" s="112" t="s">
        <v>331</v>
      </c>
      <c r="D3773" s="112" t="s">
        <v>3</v>
      </c>
      <c r="E3773" s="109" t="s">
        <v>42</v>
      </c>
      <c r="F3773" s="109">
        <v>23.692612523459701</v>
      </c>
      <c r="G3773" s="109">
        <v>22.364756152446699</v>
      </c>
      <c r="H3773" s="109">
        <v>23.010006926587799</v>
      </c>
      <c r="I3773" s="109">
        <v>23.767035948290001</v>
      </c>
      <c r="J3773" s="109">
        <v>24.230767531793798</v>
      </c>
      <c r="K3773" s="109">
        <v>24.844135934234099</v>
      </c>
      <c r="L3773" s="109">
        <v>25.569053501633299</v>
      </c>
      <c r="M3773" s="109">
        <v>26.3893593886087</v>
      </c>
      <c r="N3773" s="109">
        <v>27.187232412229399</v>
      </c>
      <c r="O3773" s="109">
        <v>28.497028734243699</v>
      </c>
      <c r="P3773" s="109">
        <v>29.3703662513518</v>
      </c>
      <c r="Q3773" s="109">
        <v>30.175668350542701</v>
      </c>
      <c r="R3773" s="109">
        <v>30.7593816111847</v>
      </c>
      <c r="S3773" s="109">
        <v>31.751500699342198</v>
      </c>
      <c r="T3773" s="109">
        <v>32.755272687886198</v>
      </c>
      <c r="U3773" s="109">
        <v>33.892382605591003</v>
      </c>
      <c r="V3773" s="109">
        <v>34.990490611361203</v>
      </c>
      <c r="W3773" s="109">
        <v>36.121286539868301</v>
      </c>
      <c r="X3773" s="109">
        <v>37.262845356348301</v>
      </c>
      <c r="Y3773" s="109">
        <v>38.179674780705298</v>
      </c>
      <c r="Z3773" s="109">
        <v>39.028738607190398</v>
      </c>
      <c r="AA3773" s="109">
        <v>39.870190931131702</v>
      </c>
      <c r="AB3773" s="109">
        <v>40.6963997861791</v>
      </c>
      <c r="AC3773" s="109">
        <v>41.520869013988197</v>
      </c>
      <c r="AD3773" s="109">
        <v>42.571037783899101</v>
      </c>
      <c r="AE3773" s="109">
        <v>43.722824787625598</v>
      </c>
      <c r="AF3773" s="109">
        <v>45.022943680814699</v>
      </c>
      <c r="AG3773" s="109">
        <v>46.169418994516001</v>
      </c>
      <c r="AH3773" s="109">
        <v>46.152917212185301</v>
      </c>
      <c r="AI3773" s="109">
        <v>46.096668057463297</v>
      </c>
      <c r="AJ3773" s="109">
        <v>45.266611377518601</v>
      </c>
      <c r="AK3773" s="109">
        <v>44.735983240971997</v>
      </c>
    </row>
    <row r="3774" spans="1:37" s="109" customFormat="1" x14ac:dyDescent="0.3">
      <c r="A3774" s="112" t="str">
        <f t="shared" si="85"/>
        <v>SDGbaseTRA_AgMax_v7C_GVAapapr</v>
      </c>
      <c r="B3774" s="112" t="s">
        <v>220</v>
      </c>
      <c r="C3774" s="112" t="s">
        <v>331</v>
      </c>
      <c r="D3774" s="112" t="s">
        <v>3</v>
      </c>
      <c r="E3774" s="109" t="s">
        <v>43</v>
      </c>
      <c r="F3774" s="109">
        <v>24.0199855495582</v>
      </c>
      <c r="G3774" s="109">
        <v>23.661096672143699</v>
      </c>
      <c r="H3774" s="109">
        <v>24.588744490848502</v>
      </c>
      <c r="I3774" s="109">
        <v>25.0985397527331</v>
      </c>
      <c r="J3774" s="109">
        <v>25.551278587531701</v>
      </c>
      <c r="K3774" s="109">
        <v>26.370924776997299</v>
      </c>
      <c r="L3774" s="109">
        <v>27.1465994573446</v>
      </c>
      <c r="M3774" s="109">
        <v>27.635152202918899</v>
      </c>
      <c r="N3774" s="109">
        <v>28.569470298117</v>
      </c>
      <c r="O3774" s="109">
        <v>29.993642673555399</v>
      </c>
      <c r="P3774" s="109">
        <v>31.0118512391665</v>
      </c>
      <c r="Q3774" s="109">
        <v>31.957991948746201</v>
      </c>
      <c r="R3774" s="109">
        <v>33.878988061399703</v>
      </c>
      <c r="S3774" s="109">
        <v>34.737282849956998</v>
      </c>
      <c r="T3774" s="109">
        <v>35.709377276731701</v>
      </c>
      <c r="U3774" s="109">
        <v>36.866146449904797</v>
      </c>
      <c r="V3774" s="109">
        <v>37.931833039898102</v>
      </c>
      <c r="W3774" s="109">
        <v>39.0839227034107</v>
      </c>
      <c r="X3774" s="109">
        <v>40.258470827255699</v>
      </c>
      <c r="Y3774" s="109">
        <v>41.178597765707998</v>
      </c>
      <c r="Z3774" s="109">
        <v>42.032650822516203</v>
      </c>
      <c r="AA3774" s="109">
        <v>42.925239636931003</v>
      </c>
      <c r="AB3774" s="109">
        <v>43.876949968640602</v>
      </c>
      <c r="AC3774" s="109">
        <v>44.768643421552497</v>
      </c>
      <c r="AD3774" s="109">
        <v>45.814281752799197</v>
      </c>
      <c r="AE3774" s="109">
        <v>46.9558633793418</v>
      </c>
      <c r="AF3774" s="109">
        <v>48.231358967156801</v>
      </c>
      <c r="AG3774" s="109">
        <v>49.472711114178402</v>
      </c>
      <c r="AH3774" s="109">
        <v>49.193696647880103</v>
      </c>
      <c r="AI3774" s="109">
        <v>48.8061560230637</v>
      </c>
      <c r="AJ3774" s="109">
        <v>47.83947647267</v>
      </c>
      <c r="AK3774" s="109">
        <v>47.130724636563798</v>
      </c>
    </row>
    <row r="3775" spans="1:37" s="109" customFormat="1" x14ac:dyDescent="0.3">
      <c r="A3775" s="112" t="str">
        <f t="shared" si="85"/>
        <v>SDGbaseTRA_AgMax_v7C_GVAaprnt</v>
      </c>
      <c r="B3775" s="112" t="s">
        <v>220</v>
      </c>
      <c r="C3775" s="112" t="s">
        <v>331</v>
      </c>
      <c r="D3775" s="112" t="s">
        <v>3</v>
      </c>
      <c r="E3775" s="109" t="s">
        <v>44</v>
      </c>
      <c r="F3775" s="109">
        <v>16.778093477192801</v>
      </c>
      <c r="G3775" s="109">
        <v>17.132125286761099</v>
      </c>
      <c r="H3775" s="109">
        <v>17.7382378555439</v>
      </c>
      <c r="I3775" s="109">
        <v>18.094472927799099</v>
      </c>
      <c r="J3775" s="109">
        <v>18.447975073158101</v>
      </c>
      <c r="K3775" s="109">
        <v>18.966081630504402</v>
      </c>
      <c r="L3775" s="109">
        <v>19.610907118473499</v>
      </c>
      <c r="M3775" s="109">
        <v>20.305486063855501</v>
      </c>
      <c r="N3775" s="109">
        <v>21.0212483153141</v>
      </c>
      <c r="O3775" s="109">
        <v>21.519548273898799</v>
      </c>
      <c r="P3775" s="109">
        <v>22.250061148766498</v>
      </c>
      <c r="Q3775" s="109">
        <v>22.9997080548772</v>
      </c>
      <c r="R3775" s="109">
        <v>23.950976735932102</v>
      </c>
      <c r="S3775" s="109">
        <v>24.7313936502924</v>
      </c>
      <c r="T3775" s="109">
        <v>25.552156125149299</v>
      </c>
      <c r="U3775" s="109">
        <v>26.551063270319201</v>
      </c>
      <c r="V3775" s="109">
        <v>27.5184707667465</v>
      </c>
      <c r="W3775" s="109">
        <v>28.494081553080999</v>
      </c>
      <c r="X3775" s="109">
        <v>29.446071404207999</v>
      </c>
      <c r="Y3775" s="109">
        <v>30.258297688972899</v>
      </c>
      <c r="Z3775" s="109">
        <v>31.061239128073701</v>
      </c>
      <c r="AA3775" s="109">
        <v>31.849436747388701</v>
      </c>
      <c r="AB3775" s="109">
        <v>32.563383037607103</v>
      </c>
      <c r="AC3775" s="109">
        <v>33.304397104000202</v>
      </c>
      <c r="AD3775" s="109">
        <v>34.207598790540999</v>
      </c>
      <c r="AE3775" s="109">
        <v>35.203023049978597</v>
      </c>
      <c r="AF3775" s="109">
        <v>36.298786770382897</v>
      </c>
      <c r="AG3775" s="109">
        <v>37.335778409405798</v>
      </c>
      <c r="AH3775" s="109">
        <v>36.576901816324501</v>
      </c>
      <c r="AI3775" s="109">
        <v>35.921406545008303</v>
      </c>
      <c r="AJ3775" s="109">
        <v>34.957190951993397</v>
      </c>
      <c r="AK3775" s="109">
        <v>34.210848112338802</v>
      </c>
    </row>
    <row r="3776" spans="1:37" s="109" customFormat="1" x14ac:dyDescent="0.3">
      <c r="A3776" s="112" t="str">
        <f t="shared" si="85"/>
        <v>SDGbaseTRA_AgMax_v7C_GVAapetr</v>
      </c>
      <c r="B3776" s="112" t="s">
        <v>220</v>
      </c>
      <c r="C3776" s="112" t="s">
        <v>331</v>
      </c>
      <c r="D3776" s="112" t="s">
        <v>3</v>
      </c>
      <c r="E3776" s="109" t="s">
        <v>45</v>
      </c>
      <c r="F3776" s="109">
        <v>46.318025213564297</v>
      </c>
      <c r="G3776" s="109">
        <v>33.593305103998297</v>
      </c>
      <c r="H3776" s="109">
        <v>28.142047528592101</v>
      </c>
      <c r="I3776" s="109">
        <v>25.526253083607699</v>
      </c>
      <c r="J3776" s="109">
        <v>24.569666924359002</v>
      </c>
      <c r="K3776" s="109">
        <v>24.140397238944601</v>
      </c>
      <c r="L3776" s="109">
        <v>24.112766174887501</v>
      </c>
      <c r="M3776" s="109">
        <v>24.969289176529202</v>
      </c>
      <c r="N3776" s="109">
        <v>23.473117088339801</v>
      </c>
      <c r="O3776" s="109">
        <v>14.171445060737</v>
      </c>
      <c r="P3776" s="109">
        <v>5.4731709410983003</v>
      </c>
      <c r="Q3776" s="109">
        <v>-3.0750323492721798</v>
      </c>
      <c r="R3776" s="109">
        <v>-12.7918208974819</v>
      </c>
      <c r="S3776" s="109">
        <v>-23.786833350163601</v>
      </c>
      <c r="T3776" s="109">
        <v>-35.910943331695798</v>
      </c>
      <c r="U3776" s="109">
        <v>-48.016878532580002</v>
      </c>
      <c r="V3776" s="109">
        <v>-58.758795842236097</v>
      </c>
      <c r="W3776" s="109">
        <v>-77.221569749098094</v>
      </c>
      <c r="X3776" s="109">
        <v>-112.09173881370199</v>
      </c>
      <c r="Y3776" s="109">
        <v>-154.87877085818701</v>
      </c>
      <c r="Z3776" s="109">
        <v>-210.185594527973</v>
      </c>
      <c r="AA3776" s="109">
        <v>-283.49410360910701</v>
      </c>
      <c r="AB3776" s="109">
        <v>-303.44331979426403</v>
      </c>
      <c r="AC3776" s="109">
        <v>-298.33255808586898</v>
      </c>
      <c r="AD3776" s="109">
        <v>-277.887504466042</v>
      </c>
      <c r="AE3776" s="109">
        <v>-247.04988000360501</v>
      </c>
      <c r="AF3776" s="109">
        <v>-209.81214683190299</v>
      </c>
      <c r="AG3776" s="109">
        <v>-174.922196832677</v>
      </c>
      <c r="AH3776" s="109">
        <v>-102.79683914258101</v>
      </c>
      <c r="AI3776" s="109">
        <v>-1.6794605449009099</v>
      </c>
      <c r="AJ3776" s="109">
        <v>1.64525270015517</v>
      </c>
      <c r="AK3776" s="109">
        <v>0.57434640492785705</v>
      </c>
    </row>
    <row r="3777" spans="1:37" s="109" customFormat="1" x14ac:dyDescent="0.3">
      <c r="A3777" s="112" t="str">
        <f t="shared" si="85"/>
        <v>SDGbaseTRA_AgMax_v7C_GVAahydr</v>
      </c>
      <c r="B3777" s="112" t="s">
        <v>220</v>
      </c>
      <c r="C3777" s="112" t="s">
        <v>331</v>
      </c>
      <c r="D3777" s="112" t="s">
        <v>3</v>
      </c>
      <c r="E3777" s="109" t="s">
        <v>46</v>
      </c>
      <c r="F3777" s="109">
        <v>0.12086732559638499</v>
      </c>
      <c r="G3777" s="109">
        <v>0.33109119295828399</v>
      </c>
      <c r="H3777" s="109">
        <v>0.83722174213554801</v>
      </c>
      <c r="I3777" s="109">
        <v>1.9493128384620499</v>
      </c>
      <c r="J3777" s="109">
        <v>1.9669692452973599</v>
      </c>
      <c r="K3777" s="109">
        <v>1.9897010765611101</v>
      </c>
      <c r="L3777" s="109">
        <v>2.01530608407958</v>
      </c>
      <c r="M3777" s="109">
        <v>2.05239794125466</v>
      </c>
      <c r="N3777" s="109">
        <v>2.0807733163284698</v>
      </c>
      <c r="O3777" s="109">
        <v>2.2283947936175399</v>
      </c>
      <c r="P3777" s="109">
        <v>2.2678954419101398</v>
      </c>
      <c r="Q3777" s="109">
        <v>2.5650569586109602</v>
      </c>
      <c r="R3777" s="109">
        <v>2.5790036667206202</v>
      </c>
      <c r="S3777" s="109">
        <v>2.5946584511616102</v>
      </c>
      <c r="T3777" s="109">
        <v>2.6091420746184699</v>
      </c>
      <c r="U3777" s="109">
        <v>2.6259389467588501</v>
      </c>
      <c r="V3777" s="109">
        <v>2.6319747650190601</v>
      </c>
      <c r="W3777" s="109">
        <v>2.6471277533543902</v>
      </c>
      <c r="X3777" s="109">
        <v>-9.4543666400722106</v>
      </c>
      <c r="Y3777" s="109">
        <v>-15.383837779265701</v>
      </c>
      <c r="Z3777" s="109">
        <v>-10.722527731660399</v>
      </c>
      <c r="AA3777" s="109">
        <v>-17.654695822942401</v>
      </c>
      <c r="AB3777" s="109">
        <v>-21.179107465832701</v>
      </c>
      <c r="AC3777" s="109">
        <v>-22.671366338033899</v>
      </c>
      <c r="AD3777" s="109">
        <v>-22.5481937021577</v>
      </c>
      <c r="AE3777" s="109">
        <v>-21.091647125790601</v>
      </c>
      <c r="AF3777" s="109">
        <v>-18.5532611953006</v>
      </c>
      <c r="AG3777" s="109">
        <v>-13.921398974739899</v>
      </c>
      <c r="AH3777" s="109">
        <v>-2.3163135260451599</v>
      </c>
      <c r="AI3777" s="109">
        <v>13.7529486698821</v>
      </c>
      <c r="AJ3777" s="109">
        <v>11.290985929488</v>
      </c>
      <c r="AK3777" s="109">
        <v>8.9252579488426402</v>
      </c>
    </row>
    <row r="3778" spans="1:37" s="109" customFormat="1" x14ac:dyDescent="0.3">
      <c r="A3778" s="112" t="str">
        <f t="shared" si="85"/>
        <v>SDGbaseTRA_AgMax_v7C_GVAaammo</v>
      </c>
      <c r="B3778" s="112" t="s">
        <v>220</v>
      </c>
      <c r="C3778" s="112" t="s">
        <v>331</v>
      </c>
      <c r="D3778" s="112" t="s">
        <v>3</v>
      </c>
      <c r="E3778" s="109" t="s">
        <v>47</v>
      </c>
      <c r="F3778" s="109">
        <v>2.4857265311451702</v>
      </c>
      <c r="G3778" s="109">
        <v>2.41971516890345</v>
      </c>
      <c r="H3778" s="109">
        <v>2.4051978979013602</v>
      </c>
      <c r="I3778" s="109">
        <v>2.4415614188216099</v>
      </c>
      <c r="J3778" s="109">
        <v>2.4590759576576402</v>
      </c>
      <c r="K3778" s="109">
        <v>2.4911504285847501</v>
      </c>
      <c r="L3778" s="109">
        <v>2.5355528561777598</v>
      </c>
      <c r="M3778" s="109">
        <v>2.5911345883910402</v>
      </c>
      <c r="N3778" s="109">
        <v>2.6359922513961598</v>
      </c>
      <c r="O3778" s="109">
        <v>2.59433107047616</v>
      </c>
      <c r="P3778" s="109">
        <v>2.6153456619123201</v>
      </c>
      <c r="Q3778" s="109">
        <v>2.6562205131605001</v>
      </c>
      <c r="R3778" s="109">
        <v>2.7134550384222602</v>
      </c>
      <c r="S3778" s="109">
        <v>2.7646528484881201</v>
      </c>
      <c r="T3778" s="109">
        <v>2.8169577972303999</v>
      </c>
      <c r="U3778" s="109">
        <v>2.8832047807156802</v>
      </c>
      <c r="V3778" s="109">
        <v>2.9542475647644602</v>
      </c>
      <c r="W3778" s="109">
        <v>3.0233828427587102</v>
      </c>
      <c r="X3778" s="109">
        <v>3.0829334204438599</v>
      </c>
      <c r="Y3778" s="109">
        <v>3.1195069268543798</v>
      </c>
      <c r="Z3778" s="109">
        <v>3.1452303208844601</v>
      </c>
      <c r="AA3778" s="109">
        <v>3.1430649771213099</v>
      </c>
      <c r="AB3778" s="109">
        <v>3.0005805190952</v>
      </c>
      <c r="AC3778" s="109">
        <v>2.8868964158836401</v>
      </c>
      <c r="AD3778" s="109">
        <v>2.8181217990463301</v>
      </c>
      <c r="AE3778" s="109">
        <v>2.7775496886290401</v>
      </c>
      <c r="AF3778" s="109">
        <v>2.7586755247171899</v>
      </c>
      <c r="AG3778" s="109">
        <v>2.7411586828480701</v>
      </c>
      <c r="AH3778" s="109">
        <v>2.5986559144168302</v>
      </c>
      <c r="AI3778" s="109">
        <v>2.47758310242211</v>
      </c>
      <c r="AJ3778" s="109">
        <v>2.32875468504148</v>
      </c>
      <c r="AK3778" s="109">
        <v>2.20523634285968</v>
      </c>
    </row>
    <row r="3779" spans="1:37" s="109" customFormat="1" x14ac:dyDescent="0.3">
      <c r="A3779" s="112" t="str">
        <f t="shared" si="85"/>
        <v>SDGbaseTRA_AgMax_v7C_GVAabchm</v>
      </c>
      <c r="B3779" s="112" t="s">
        <v>220</v>
      </c>
      <c r="C3779" s="112" t="s">
        <v>331</v>
      </c>
      <c r="D3779" s="112" t="s">
        <v>3</v>
      </c>
      <c r="E3779" s="109" t="s">
        <v>48</v>
      </c>
      <c r="F3779" s="109">
        <v>22.371538780334799</v>
      </c>
      <c r="G3779" s="109">
        <v>28.309431866839901</v>
      </c>
      <c r="H3779" s="109">
        <v>29.870407290076599</v>
      </c>
      <c r="I3779" s="109">
        <v>29.917080456649799</v>
      </c>
      <c r="J3779" s="109">
        <v>31.264959985159301</v>
      </c>
      <c r="K3779" s="109">
        <v>32.590368221544701</v>
      </c>
      <c r="L3779" s="109">
        <v>33.946265086039404</v>
      </c>
      <c r="M3779" s="109">
        <v>35.609579420773798</v>
      </c>
      <c r="N3779" s="109">
        <v>36.885438879530803</v>
      </c>
      <c r="O3779" s="109">
        <v>43.3380220106556</v>
      </c>
      <c r="P3779" s="109">
        <v>44.840598757391497</v>
      </c>
      <c r="Q3779" s="109">
        <v>45.098830783927603</v>
      </c>
      <c r="R3779" s="109">
        <v>45.095061288332197</v>
      </c>
      <c r="S3779" s="109">
        <v>44.901102217634303</v>
      </c>
      <c r="T3779" s="109">
        <v>44.764188639056101</v>
      </c>
      <c r="U3779" s="109">
        <v>44.790356944441498</v>
      </c>
      <c r="V3779" s="109">
        <v>44.111189660058201</v>
      </c>
      <c r="W3779" s="109">
        <v>43.569107744110603</v>
      </c>
      <c r="X3779" s="109">
        <v>42.919942589323099</v>
      </c>
      <c r="Y3779" s="109">
        <v>40.967395952873801</v>
      </c>
      <c r="Z3779" s="109">
        <v>38.355248109224497</v>
      </c>
      <c r="AA3779" s="109">
        <v>34.058039236571503</v>
      </c>
      <c r="AB3779" s="109">
        <v>31.870542741348</v>
      </c>
      <c r="AC3779" s="109">
        <v>29.694570741133099</v>
      </c>
      <c r="AD3779" s="109">
        <v>27.944374596269199</v>
      </c>
      <c r="AE3779" s="109">
        <v>26.5687519046791</v>
      </c>
      <c r="AF3779" s="109">
        <v>25.562030709277099</v>
      </c>
      <c r="AG3779" s="109">
        <v>24.328994622912301</v>
      </c>
      <c r="AH3779" s="109">
        <v>24.273932583243798</v>
      </c>
      <c r="AI3779" s="109">
        <v>24.219687777279798</v>
      </c>
      <c r="AJ3779" s="109">
        <v>20.799655639065598</v>
      </c>
      <c r="AK3779" s="109">
        <v>17.632764103664002</v>
      </c>
    </row>
    <row r="3780" spans="1:37" s="109" customFormat="1" x14ac:dyDescent="0.3">
      <c r="A3780" s="112" t="str">
        <f t="shared" si="85"/>
        <v>SDGbaseTRA_AgMax_v7C_GVAaochm</v>
      </c>
      <c r="B3780" s="112" t="s">
        <v>220</v>
      </c>
      <c r="C3780" s="112" t="s">
        <v>331</v>
      </c>
      <c r="D3780" s="112" t="s">
        <v>3</v>
      </c>
      <c r="E3780" s="109" t="s">
        <v>49</v>
      </c>
      <c r="F3780" s="109">
        <v>34.235418045792301</v>
      </c>
      <c r="G3780" s="109">
        <v>40.6559130727452</v>
      </c>
      <c r="H3780" s="109">
        <v>42.186326929626198</v>
      </c>
      <c r="I3780" s="109">
        <v>41.907409139551802</v>
      </c>
      <c r="J3780" s="109">
        <v>43.397528824588498</v>
      </c>
      <c r="K3780" s="109">
        <v>44.834015815884896</v>
      </c>
      <c r="L3780" s="109">
        <v>46.283868360279399</v>
      </c>
      <c r="M3780" s="109">
        <v>48.021651119606297</v>
      </c>
      <c r="N3780" s="109">
        <v>49.517543536160098</v>
      </c>
      <c r="O3780" s="109">
        <v>58.347972248078001</v>
      </c>
      <c r="P3780" s="109">
        <v>60.204065668930397</v>
      </c>
      <c r="Q3780" s="109">
        <v>60.486233532423803</v>
      </c>
      <c r="R3780" s="109">
        <v>60.549449260583899</v>
      </c>
      <c r="S3780" s="109">
        <v>60.628474792096398</v>
      </c>
      <c r="T3780" s="109">
        <v>60.906182615145198</v>
      </c>
      <c r="U3780" s="109">
        <v>61.292051071536598</v>
      </c>
      <c r="V3780" s="109">
        <v>60.857591731537397</v>
      </c>
      <c r="W3780" s="109">
        <v>61.051210129119902</v>
      </c>
      <c r="X3780" s="109">
        <v>61.722088165273703</v>
      </c>
      <c r="Y3780" s="109">
        <v>61.174975026361203</v>
      </c>
      <c r="Z3780" s="109">
        <v>60.123145027648199</v>
      </c>
      <c r="AA3780" s="109">
        <v>58.037754159835899</v>
      </c>
      <c r="AB3780" s="109">
        <v>55.575109315764202</v>
      </c>
      <c r="AC3780" s="109">
        <v>51.918913720971602</v>
      </c>
      <c r="AD3780" s="109">
        <v>48.184163288116501</v>
      </c>
      <c r="AE3780" s="109">
        <v>44.688701586580301</v>
      </c>
      <c r="AF3780" s="109">
        <v>41.605374417760601</v>
      </c>
      <c r="AG3780" s="109">
        <v>38.308997918619397</v>
      </c>
      <c r="AH3780" s="109">
        <v>35.626980557624698</v>
      </c>
      <c r="AI3780" s="109">
        <v>32.280829891607503</v>
      </c>
      <c r="AJ3780" s="109">
        <v>28.062346924625999</v>
      </c>
      <c r="AK3780" s="109">
        <v>24.303187266637401</v>
      </c>
    </row>
    <row r="3781" spans="1:37" s="109" customFormat="1" x14ac:dyDescent="0.3">
      <c r="A3781" s="112" t="str">
        <f t="shared" si="85"/>
        <v>SDGbaseTRA_AgMax_v7C_GVAarubb</v>
      </c>
      <c r="B3781" s="112" t="s">
        <v>220</v>
      </c>
      <c r="C3781" s="112" t="s">
        <v>331</v>
      </c>
      <c r="D3781" s="112" t="s">
        <v>3</v>
      </c>
      <c r="E3781" s="109" t="s">
        <v>50</v>
      </c>
      <c r="F3781" s="109">
        <v>6.77125211521507</v>
      </c>
      <c r="G3781" s="109">
        <v>6.4768504917357399</v>
      </c>
      <c r="H3781" s="109">
        <v>6.7411323350526704</v>
      </c>
      <c r="I3781" s="109">
        <v>6.8118914830120598</v>
      </c>
      <c r="J3781" s="109">
        <v>7.0124083125127701</v>
      </c>
      <c r="K3781" s="109">
        <v>7.2570925193564797</v>
      </c>
      <c r="L3781" s="109">
        <v>7.5336916245547298</v>
      </c>
      <c r="M3781" s="109">
        <v>7.8215193946178001</v>
      </c>
      <c r="N3781" s="109">
        <v>8.11829131418237</v>
      </c>
      <c r="O3781" s="109">
        <v>8.6992311880351902</v>
      </c>
      <c r="P3781" s="109">
        <v>9.0580426736186705</v>
      </c>
      <c r="Q3781" s="109">
        <v>9.3410450894359904</v>
      </c>
      <c r="R3781" s="109">
        <v>9.6872016571715207</v>
      </c>
      <c r="S3781" s="109">
        <v>9.9533324646005994</v>
      </c>
      <c r="T3781" s="109">
        <v>10.23815934103</v>
      </c>
      <c r="U3781" s="109">
        <v>10.5895455721872</v>
      </c>
      <c r="V3781" s="109">
        <v>10.916635184970801</v>
      </c>
      <c r="W3781" s="109">
        <v>11.195482118787099</v>
      </c>
      <c r="X3781" s="109">
        <v>11.3977626750907</v>
      </c>
      <c r="Y3781" s="109">
        <v>11.506615246151499</v>
      </c>
      <c r="Z3781" s="109">
        <v>11.5691440772765</v>
      </c>
      <c r="AA3781" s="109">
        <v>11.5156239677908</v>
      </c>
      <c r="AB3781" s="109">
        <v>11.9000480130005</v>
      </c>
      <c r="AC3781" s="109">
        <v>12.3307537784675</v>
      </c>
      <c r="AD3781" s="109">
        <v>12.8484882575681</v>
      </c>
      <c r="AE3781" s="109">
        <v>13.4279528320351</v>
      </c>
      <c r="AF3781" s="109">
        <v>14.058921440388</v>
      </c>
      <c r="AG3781" s="109">
        <v>14.7990128520456</v>
      </c>
      <c r="AH3781" s="109">
        <v>15.4074511241423</v>
      </c>
      <c r="AI3781" s="109">
        <v>16.2292204364554</v>
      </c>
      <c r="AJ3781" s="109">
        <v>16.0582314937785</v>
      </c>
      <c r="AK3781" s="109">
        <v>15.884176956643699</v>
      </c>
    </row>
    <row r="3782" spans="1:37" s="109" customFormat="1" x14ac:dyDescent="0.3">
      <c r="A3782" s="112" t="str">
        <f t="shared" si="85"/>
        <v>SDGbaseTRA_AgMax_v7C_GVAaplas</v>
      </c>
      <c r="B3782" s="112" t="s">
        <v>220</v>
      </c>
      <c r="C3782" s="112" t="s">
        <v>331</v>
      </c>
      <c r="D3782" s="112" t="s">
        <v>3</v>
      </c>
      <c r="E3782" s="109" t="s">
        <v>51</v>
      </c>
      <c r="F3782" s="109">
        <v>15.426438760271299</v>
      </c>
      <c r="G3782" s="109">
        <v>15.2861508901394</v>
      </c>
      <c r="H3782" s="109">
        <v>15.7372789216566</v>
      </c>
      <c r="I3782" s="109">
        <v>16.0959980268264</v>
      </c>
      <c r="J3782" s="109">
        <v>16.408835646668901</v>
      </c>
      <c r="K3782" s="109">
        <v>16.837373379097201</v>
      </c>
      <c r="L3782" s="109">
        <v>17.3707212747961</v>
      </c>
      <c r="M3782" s="109">
        <v>17.949790222301498</v>
      </c>
      <c r="N3782" s="109">
        <v>18.524975742038201</v>
      </c>
      <c r="O3782" s="109">
        <v>19.250672411500499</v>
      </c>
      <c r="P3782" s="109">
        <v>19.878182084292401</v>
      </c>
      <c r="Q3782" s="109">
        <v>20.439765535806899</v>
      </c>
      <c r="R3782" s="109">
        <v>21.0260377380473</v>
      </c>
      <c r="S3782" s="109">
        <v>21.6378688328975</v>
      </c>
      <c r="T3782" s="109">
        <v>22.278023871313099</v>
      </c>
      <c r="U3782" s="109">
        <v>23.0543325415304</v>
      </c>
      <c r="V3782" s="109">
        <v>23.7940412068324</v>
      </c>
      <c r="W3782" s="109">
        <v>24.539608693201401</v>
      </c>
      <c r="X3782" s="109">
        <v>25.289657116140599</v>
      </c>
      <c r="Y3782" s="109">
        <v>25.888258135847099</v>
      </c>
      <c r="Z3782" s="109">
        <v>26.442708014473599</v>
      </c>
      <c r="AA3782" s="109">
        <v>26.994268375869702</v>
      </c>
      <c r="AB3782" s="109">
        <v>27.4728922783104</v>
      </c>
      <c r="AC3782" s="109">
        <v>27.961927541765402</v>
      </c>
      <c r="AD3782" s="109">
        <v>28.5807606357181</v>
      </c>
      <c r="AE3782" s="109">
        <v>29.286946784593798</v>
      </c>
      <c r="AF3782" s="109">
        <v>30.085300053478701</v>
      </c>
      <c r="AG3782" s="109">
        <v>30.7931996618412</v>
      </c>
      <c r="AH3782" s="109">
        <v>30.112069902536799</v>
      </c>
      <c r="AI3782" s="109">
        <v>29.579535064559</v>
      </c>
      <c r="AJ3782" s="109">
        <v>28.700325612349701</v>
      </c>
      <c r="AK3782" s="109">
        <v>28.010604119532001</v>
      </c>
    </row>
    <row r="3783" spans="1:37" s="109" customFormat="1" x14ac:dyDescent="0.3">
      <c r="A3783" s="112" t="str">
        <f t="shared" si="85"/>
        <v>SDGbaseTRA_AgMax_v7C_GVAanmet</v>
      </c>
      <c r="B3783" s="112" t="s">
        <v>220</v>
      </c>
      <c r="C3783" s="112" t="s">
        <v>331</v>
      </c>
      <c r="D3783" s="112" t="s">
        <v>3</v>
      </c>
      <c r="E3783" s="109" t="s">
        <v>52</v>
      </c>
      <c r="F3783" s="109">
        <v>17.626887984271502</v>
      </c>
      <c r="G3783" s="109">
        <v>17.602873945885701</v>
      </c>
      <c r="H3783" s="109">
        <v>18.037369012040301</v>
      </c>
      <c r="I3783" s="109">
        <v>18.841327387158</v>
      </c>
      <c r="J3783" s="109">
        <v>19.0828678306863</v>
      </c>
      <c r="K3783" s="109">
        <v>19.511235489214499</v>
      </c>
      <c r="L3783" s="109">
        <v>20.077907925031401</v>
      </c>
      <c r="M3783" s="109">
        <v>20.7460202788624</v>
      </c>
      <c r="N3783" s="109">
        <v>21.423939416255699</v>
      </c>
      <c r="O3783" s="109">
        <v>22.4626087235882</v>
      </c>
      <c r="P3783" s="109">
        <v>23.265931740013901</v>
      </c>
      <c r="Q3783" s="109">
        <v>23.953574851420498</v>
      </c>
      <c r="R3783" s="109">
        <v>24.071043979691598</v>
      </c>
      <c r="S3783" s="109">
        <v>24.9483217430708</v>
      </c>
      <c r="T3783" s="109">
        <v>25.8451727856506</v>
      </c>
      <c r="U3783" s="109">
        <v>26.906783093903101</v>
      </c>
      <c r="V3783" s="109">
        <v>27.9651278279288</v>
      </c>
      <c r="W3783" s="109">
        <v>28.993033386452101</v>
      </c>
      <c r="X3783" s="109">
        <v>29.897772292408298</v>
      </c>
      <c r="Y3783" s="109">
        <v>30.711543943574</v>
      </c>
      <c r="Z3783" s="109">
        <v>31.523991808630001</v>
      </c>
      <c r="AA3783" s="109">
        <v>32.298638207538701</v>
      </c>
      <c r="AB3783" s="109">
        <v>33.069753148517798</v>
      </c>
      <c r="AC3783" s="109">
        <v>33.890712711572696</v>
      </c>
      <c r="AD3783" s="109">
        <v>34.923315473155597</v>
      </c>
      <c r="AE3783" s="109">
        <v>36.052912800686201</v>
      </c>
      <c r="AF3783" s="109">
        <v>37.2747336164961</v>
      </c>
      <c r="AG3783" s="109">
        <v>38.329479711394796</v>
      </c>
      <c r="AH3783" s="109">
        <v>37.874276649243903</v>
      </c>
      <c r="AI3783" s="109">
        <v>37.432854007041399</v>
      </c>
      <c r="AJ3783" s="109">
        <v>36.602695008306497</v>
      </c>
      <c r="AK3783" s="109">
        <v>35.966982645445</v>
      </c>
    </row>
    <row r="3784" spans="1:37" s="109" customFormat="1" x14ac:dyDescent="0.3">
      <c r="A3784" s="112" t="str">
        <f t="shared" si="85"/>
        <v>SDGbaseTRA_AgMax_v7C_GVAairon</v>
      </c>
      <c r="B3784" s="112" t="s">
        <v>220</v>
      </c>
      <c r="C3784" s="112" t="s">
        <v>331</v>
      </c>
      <c r="D3784" s="112" t="s">
        <v>3</v>
      </c>
      <c r="E3784" s="109" t="s">
        <v>53</v>
      </c>
      <c r="F3784" s="109">
        <v>20.838620435940101</v>
      </c>
      <c r="G3784" s="109">
        <v>23.549586563476002</v>
      </c>
      <c r="H3784" s="109">
        <v>23.334994876107501</v>
      </c>
      <c r="I3784" s="109">
        <v>23.385450546195599</v>
      </c>
      <c r="J3784" s="109">
        <v>23.2988967581216</v>
      </c>
      <c r="K3784" s="109">
        <v>23.521958151445801</v>
      </c>
      <c r="L3784" s="109">
        <v>23.9743215589864</v>
      </c>
      <c r="M3784" s="109">
        <v>24.706622004449699</v>
      </c>
      <c r="N3784" s="109">
        <v>25.3374324483799</v>
      </c>
      <c r="O3784" s="109">
        <v>26.532136552722601</v>
      </c>
      <c r="P3784" s="109">
        <v>27.259260543372601</v>
      </c>
      <c r="Q3784" s="109">
        <v>27.739818314173601</v>
      </c>
      <c r="R3784" s="109">
        <v>27.859919386101101</v>
      </c>
      <c r="S3784" s="109">
        <v>28.4145464936556</v>
      </c>
      <c r="T3784" s="109">
        <v>29.017096406515702</v>
      </c>
      <c r="U3784" s="109">
        <v>29.827906217296299</v>
      </c>
      <c r="V3784" s="109">
        <v>30.9366213873842</v>
      </c>
      <c r="W3784" s="109">
        <v>31.8176759345282</v>
      </c>
      <c r="X3784" s="109">
        <v>32.370926837937397</v>
      </c>
      <c r="Y3784" s="109">
        <v>32.975363027723702</v>
      </c>
      <c r="Z3784" s="109">
        <v>33.451342141733299</v>
      </c>
      <c r="AA3784" s="109">
        <v>34.039511659855002</v>
      </c>
      <c r="AB3784" s="109">
        <v>33.647496521031798</v>
      </c>
      <c r="AC3784" s="109">
        <v>33.960788078119499</v>
      </c>
      <c r="AD3784" s="109">
        <v>34.889541717487504</v>
      </c>
      <c r="AE3784" s="109">
        <v>36.056292223228098</v>
      </c>
      <c r="AF3784" s="109">
        <v>37.343443133388199</v>
      </c>
      <c r="AG3784" s="109">
        <v>38.5565843690175</v>
      </c>
      <c r="AH3784" s="109">
        <v>37.500207057486001</v>
      </c>
      <c r="AI3784" s="109">
        <v>37.0512425949115</v>
      </c>
      <c r="AJ3784" s="109">
        <v>35.965273423093002</v>
      </c>
      <c r="AK3784" s="109">
        <v>35.251766198667603</v>
      </c>
    </row>
    <row r="3785" spans="1:37" s="109" customFormat="1" x14ac:dyDescent="0.3">
      <c r="A3785" s="112" t="str">
        <f t="shared" si="85"/>
        <v>SDGbaseTRA_AgMax_v7C_GVAanfrm</v>
      </c>
      <c r="B3785" s="112" t="s">
        <v>220</v>
      </c>
      <c r="C3785" s="112" t="s">
        <v>331</v>
      </c>
      <c r="D3785" s="112" t="s">
        <v>3</v>
      </c>
      <c r="E3785" s="109" t="s">
        <v>54</v>
      </c>
      <c r="F3785" s="109">
        <v>13.073651251027099</v>
      </c>
      <c r="G3785" s="109">
        <v>13.6732803389878</v>
      </c>
      <c r="H3785" s="109">
        <v>12.5601272291967</v>
      </c>
      <c r="I3785" s="109">
        <v>11.523579334566</v>
      </c>
      <c r="J3785" s="109">
        <v>11.234852457930799</v>
      </c>
      <c r="K3785" s="109">
        <v>11.410281836382399</v>
      </c>
      <c r="L3785" s="109">
        <v>12.0532326675986</v>
      </c>
      <c r="M3785" s="109">
        <v>13.855735468347101</v>
      </c>
      <c r="N3785" s="109">
        <v>15.1361192578107</v>
      </c>
      <c r="O3785" s="109">
        <v>19.3964162160811</v>
      </c>
      <c r="P3785" s="109">
        <v>20.7474287677598</v>
      </c>
      <c r="Q3785" s="109">
        <v>20.737346040264299</v>
      </c>
      <c r="R3785" s="109">
        <v>20.0607521581796</v>
      </c>
      <c r="S3785" s="109">
        <v>19.888394073721201</v>
      </c>
      <c r="T3785" s="109">
        <v>19.921931170207699</v>
      </c>
      <c r="U3785" s="109">
        <v>20.449559836096601</v>
      </c>
      <c r="V3785" s="109">
        <v>22.7000045724145</v>
      </c>
      <c r="W3785" s="109">
        <v>23.999340323360599</v>
      </c>
      <c r="X3785" s="109">
        <v>23.312633294225201</v>
      </c>
      <c r="Y3785" s="109">
        <v>23.3698301148704</v>
      </c>
      <c r="Z3785" s="109">
        <v>22.938131376079401</v>
      </c>
      <c r="AA3785" s="109">
        <v>23.027264321321798</v>
      </c>
      <c r="AB3785" s="109">
        <v>18.451169136975398</v>
      </c>
      <c r="AC3785" s="109">
        <v>17.370298140613802</v>
      </c>
      <c r="AD3785" s="109">
        <v>18.3141093411271</v>
      </c>
      <c r="AE3785" s="109">
        <v>19.882015326823598</v>
      </c>
      <c r="AF3785" s="109">
        <v>21.749400952121398</v>
      </c>
      <c r="AG3785" s="109">
        <v>23.702749626511601</v>
      </c>
      <c r="AH3785" s="109">
        <v>20.598897526682901</v>
      </c>
      <c r="AI3785" s="109">
        <v>19.154047087463201</v>
      </c>
      <c r="AJ3785" s="109">
        <v>17.386019198345199</v>
      </c>
      <c r="AK3785" s="109">
        <v>16.2340401321771</v>
      </c>
    </row>
    <row r="3786" spans="1:37" s="109" customFormat="1" x14ac:dyDescent="0.3">
      <c r="A3786" s="112" t="str">
        <f t="shared" si="85"/>
        <v>SDGbaseTRA_AgMax_v7C_GVAametp</v>
      </c>
      <c r="B3786" s="112" t="s">
        <v>220</v>
      </c>
      <c r="C3786" s="112" t="s">
        <v>331</v>
      </c>
      <c r="D3786" s="112" t="s">
        <v>3</v>
      </c>
      <c r="E3786" s="109" t="s">
        <v>55</v>
      </c>
      <c r="F3786" s="109">
        <v>33.254980135402498</v>
      </c>
      <c r="G3786" s="109">
        <v>35.758250005279201</v>
      </c>
      <c r="H3786" s="109">
        <v>36.711544970074598</v>
      </c>
      <c r="I3786" s="109">
        <v>37.7592751999576</v>
      </c>
      <c r="J3786" s="109">
        <v>38.338879683426697</v>
      </c>
      <c r="K3786" s="109">
        <v>39.294474496568597</v>
      </c>
      <c r="L3786" s="109">
        <v>40.589893432858602</v>
      </c>
      <c r="M3786" s="109">
        <v>42.094529410675896</v>
      </c>
      <c r="N3786" s="109">
        <v>43.534732357895898</v>
      </c>
      <c r="O3786" s="109">
        <v>45.774396845959103</v>
      </c>
      <c r="P3786" s="109">
        <v>47.381255790031297</v>
      </c>
      <c r="Q3786" s="109">
        <v>48.682497491171297</v>
      </c>
      <c r="R3786" s="109">
        <v>49.441401210134202</v>
      </c>
      <c r="S3786" s="109">
        <v>50.894693649113599</v>
      </c>
      <c r="T3786" s="109">
        <v>52.4244154538193</v>
      </c>
      <c r="U3786" s="109">
        <v>54.323855773474897</v>
      </c>
      <c r="V3786" s="109">
        <v>56.529638083661197</v>
      </c>
      <c r="W3786" s="109">
        <v>58.374215348696502</v>
      </c>
      <c r="X3786" s="109">
        <v>59.631499328184901</v>
      </c>
      <c r="Y3786" s="109">
        <v>61.097968141842401</v>
      </c>
      <c r="Z3786" s="109">
        <v>62.474881962362304</v>
      </c>
      <c r="AA3786" s="109">
        <v>63.909847974677703</v>
      </c>
      <c r="AB3786" s="109">
        <v>65.132290148703106</v>
      </c>
      <c r="AC3786" s="109">
        <v>66.681730149726803</v>
      </c>
      <c r="AD3786" s="109">
        <v>68.853912698971499</v>
      </c>
      <c r="AE3786" s="109">
        <v>71.312626108809795</v>
      </c>
      <c r="AF3786" s="109">
        <v>74.009070477737694</v>
      </c>
      <c r="AG3786" s="109">
        <v>76.4955262357865</v>
      </c>
      <c r="AH3786" s="109">
        <v>75.1360936937688</v>
      </c>
      <c r="AI3786" s="109">
        <v>74.206677348435605</v>
      </c>
      <c r="AJ3786" s="109">
        <v>72.182430477906706</v>
      </c>
      <c r="AK3786" s="109">
        <v>70.713436330731696</v>
      </c>
    </row>
    <row r="3787" spans="1:37" s="109" customFormat="1" x14ac:dyDescent="0.3">
      <c r="A3787" s="112" t="str">
        <f t="shared" si="85"/>
        <v>SDGbaseTRA_AgMax_v7C_GVAamach</v>
      </c>
      <c r="B3787" s="112" t="s">
        <v>220</v>
      </c>
      <c r="C3787" s="112" t="s">
        <v>331</v>
      </c>
      <c r="D3787" s="112" t="s">
        <v>3</v>
      </c>
      <c r="E3787" s="109" t="s">
        <v>56</v>
      </c>
      <c r="F3787" s="109">
        <v>38.6659562516991</v>
      </c>
      <c r="G3787" s="109">
        <v>40.916551731462</v>
      </c>
      <c r="H3787" s="109">
        <v>41.794925543999</v>
      </c>
      <c r="I3787" s="109">
        <v>43.657978992637403</v>
      </c>
      <c r="J3787" s="109">
        <v>43.994794384609101</v>
      </c>
      <c r="K3787" s="109">
        <v>44.845408737667803</v>
      </c>
      <c r="L3787" s="109">
        <v>46.154992508895504</v>
      </c>
      <c r="M3787" s="109">
        <v>47.947730591410398</v>
      </c>
      <c r="N3787" s="109">
        <v>49.559113005811398</v>
      </c>
      <c r="O3787" s="109">
        <v>52.454582161360896</v>
      </c>
      <c r="P3787" s="109">
        <v>54.227069738927803</v>
      </c>
      <c r="Q3787" s="109">
        <v>55.5845251475277</v>
      </c>
      <c r="R3787" s="109">
        <v>55.025481439860997</v>
      </c>
      <c r="S3787" s="109">
        <v>56.7297922047265</v>
      </c>
      <c r="T3787" s="109">
        <v>58.556486209122497</v>
      </c>
      <c r="U3787" s="109">
        <v>60.806040940943298</v>
      </c>
      <c r="V3787" s="109">
        <v>63.4259078629551</v>
      </c>
      <c r="W3787" s="109">
        <v>65.569404237001393</v>
      </c>
      <c r="X3787" s="109">
        <v>67.014148809543698</v>
      </c>
      <c r="Y3787" s="109">
        <v>68.870755105938201</v>
      </c>
      <c r="Z3787" s="109">
        <v>70.595509969017399</v>
      </c>
      <c r="AA3787" s="109">
        <v>72.424709462065394</v>
      </c>
      <c r="AB3787" s="109">
        <v>72.743588984016</v>
      </c>
      <c r="AC3787" s="109">
        <v>74.0915577199805</v>
      </c>
      <c r="AD3787" s="109">
        <v>76.776347941046794</v>
      </c>
      <c r="AE3787" s="109">
        <v>79.9232203309883</v>
      </c>
      <c r="AF3787" s="109">
        <v>83.318868035120602</v>
      </c>
      <c r="AG3787" s="109">
        <v>86.306433760253896</v>
      </c>
      <c r="AH3787" s="109">
        <v>83.836869654687803</v>
      </c>
      <c r="AI3787" s="109">
        <v>82.169203516296406</v>
      </c>
      <c r="AJ3787" s="109">
        <v>79.683696627062105</v>
      </c>
      <c r="AK3787" s="109">
        <v>77.894322854595401</v>
      </c>
    </row>
    <row r="3788" spans="1:37" s="109" customFormat="1" x14ac:dyDescent="0.3">
      <c r="A3788" s="112" t="str">
        <f t="shared" si="85"/>
        <v>SDGbaseTRA_AgMax_v7C_GVAafcel</v>
      </c>
      <c r="B3788" s="112" t="s">
        <v>220</v>
      </c>
      <c r="C3788" s="112" t="s">
        <v>331</v>
      </c>
      <c r="D3788" s="112" t="s">
        <v>3</v>
      </c>
      <c r="E3788" s="109" t="s">
        <v>57</v>
      </c>
      <c r="F3788" s="109">
        <v>0.28999999999993897</v>
      </c>
      <c r="G3788" s="109">
        <v>0.29068802321709403</v>
      </c>
      <c r="H3788" s="109">
        <v>0.29210211399924002</v>
      </c>
      <c r="I3788" s="109">
        <v>0.281251766329356</v>
      </c>
      <c r="J3788" s="109">
        <v>0.280157929704277</v>
      </c>
      <c r="K3788" s="109">
        <v>0.28169713025505599</v>
      </c>
      <c r="L3788" s="109">
        <v>0.28681886381976901</v>
      </c>
      <c r="M3788" s="109">
        <v>0.29973865586515602</v>
      </c>
      <c r="N3788" s="109">
        <v>0.30877601744969402</v>
      </c>
      <c r="O3788" s="109">
        <v>0.349690743379034</v>
      </c>
      <c r="P3788" s="109">
        <v>0.35989193772620398</v>
      </c>
      <c r="Q3788" s="109">
        <v>0.36122543074309399</v>
      </c>
      <c r="R3788" s="109">
        <v>0.35835360564746399</v>
      </c>
      <c r="S3788" s="109">
        <v>0.35620838058969501</v>
      </c>
      <c r="T3788" s="109">
        <v>0.35490887934172</v>
      </c>
      <c r="U3788" s="109">
        <v>0.35475964015053302</v>
      </c>
      <c r="V3788" s="109">
        <v>0.36140214860286901</v>
      </c>
      <c r="W3788" s="109">
        <v>0.36269344646934998</v>
      </c>
      <c r="X3788" s="109">
        <v>0.35301372774288697</v>
      </c>
      <c r="Y3788" s="109">
        <v>5.0797535127061799</v>
      </c>
      <c r="Z3788" s="109">
        <v>9.9678240688931794</v>
      </c>
      <c r="AA3788" s="109">
        <v>14.766722951429101</v>
      </c>
      <c r="AB3788" s="109">
        <v>15.1700054817756</v>
      </c>
      <c r="AC3788" s="109">
        <v>15.8584543079936</v>
      </c>
      <c r="AD3788" s="109">
        <v>16.989799197435001</v>
      </c>
      <c r="AE3788" s="109">
        <v>18.2378671843422</v>
      </c>
      <c r="AF3788" s="109">
        <v>19.581868875659701</v>
      </c>
      <c r="AG3788" s="109">
        <v>19.841353380765799</v>
      </c>
      <c r="AH3788" s="109">
        <v>19.087590305143099</v>
      </c>
      <c r="AI3788" s="109">
        <v>18.240767232043599</v>
      </c>
      <c r="AJ3788" s="109">
        <v>17.221634812527199</v>
      </c>
      <c r="AK3788" s="109">
        <v>16.416931059038099</v>
      </c>
    </row>
    <row r="3789" spans="1:37" s="109" customFormat="1" x14ac:dyDescent="0.3">
      <c r="A3789" s="112" t="str">
        <f t="shared" si="85"/>
        <v>SDGbaseTRA_AgMax_v7C_GVAaelct</v>
      </c>
      <c r="B3789" s="112" t="s">
        <v>220</v>
      </c>
      <c r="C3789" s="112" t="s">
        <v>331</v>
      </c>
      <c r="D3789" s="112" t="s">
        <v>3</v>
      </c>
      <c r="E3789" s="109" t="s">
        <v>58</v>
      </c>
      <c r="F3789" s="109">
        <v>7.8476290328810594E-2</v>
      </c>
      <c r="G3789" s="109">
        <v>7.8820954375277905E-2</v>
      </c>
      <c r="H3789" s="109">
        <v>7.9257438283061601E-2</v>
      </c>
      <c r="I3789" s="109">
        <v>7.6581275821060502E-2</v>
      </c>
      <c r="J3789" s="109">
        <v>7.6334439984973801E-2</v>
      </c>
      <c r="K3789" s="109">
        <v>7.6745103388941596E-2</v>
      </c>
      <c r="L3789" s="109">
        <v>7.8042711674239901E-2</v>
      </c>
      <c r="M3789" s="109">
        <v>8.1273984416405903E-2</v>
      </c>
      <c r="N3789" s="109">
        <v>8.3546538731281803E-2</v>
      </c>
      <c r="O3789" s="109">
        <v>9.3872493639975005E-2</v>
      </c>
      <c r="P3789" s="109">
        <v>9.6459310458871697E-2</v>
      </c>
      <c r="Q3789" s="109">
        <v>9.6817586614590306E-2</v>
      </c>
      <c r="R3789" s="109">
        <v>9.6107600867583007E-2</v>
      </c>
      <c r="S3789" s="109">
        <v>9.5597346171209796E-2</v>
      </c>
      <c r="T3789" s="109">
        <v>9.53012337196016E-2</v>
      </c>
      <c r="U3789" s="109">
        <v>9.5287593491987593E-2</v>
      </c>
      <c r="V3789" s="109">
        <v>9.6925062819804203E-2</v>
      </c>
      <c r="W3789" s="109">
        <v>9.7259202297648895E-2</v>
      </c>
      <c r="X3789" s="109">
        <v>3.8689570648595502</v>
      </c>
      <c r="Y3789" s="109">
        <v>3.8248186475212398</v>
      </c>
      <c r="Z3789" s="109">
        <v>2.0684154609290499</v>
      </c>
      <c r="AA3789" s="109">
        <v>2.0453778594885499</v>
      </c>
      <c r="AB3789" s="109">
        <v>1.9582544017013199</v>
      </c>
      <c r="AC3789" s="109">
        <v>1.9136804429788701</v>
      </c>
      <c r="AD3789" s="109">
        <v>1.0837089241406099</v>
      </c>
      <c r="AE3789" s="109">
        <v>1.09298459671198</v>
      </c>
      <c r="AF3789" s="109">
        <v>1.1060929827258099</v>
      </c>
      <c r="AG3789" s="109">
        <v>1.12191382708052</v>
      </c>
      <c r="AH3789" s="109">
        <v>1.08530107981029</v>
      </c>
      <c r="AI3789" s="109">
        <v>7.8441681720826102</v>
      </c>
      <c r="AJ3789" s="109">
        <v>7.4582050977008603</v>
      </c>
      <c r="AK3789" s="109">
        <v>7.1568381351488704</v>
      </c>
    </row>
    <row r="3790" spans="1:37" s="109" customFormat="1" x14ac:dyDescent="0.3">
      <c r="A3790" s="112" t="str">
        <f t="shared" si="85"/>
        <v>SDGbaseTRA_AgMax_v7C_GVAaemch</v>
      </c>
      <c r="B3790" s="112" t="s">
        <v>220</v>
      </c>
      <c r="C3790" s="112" t="s">
        <v>331</v>
      </c>
      <c r="D3790" s="112" t="s">
        <v>3</v>
      </c>
      <c r="E3790" s="109" t="s">
        <v>59</v>
      </c>
      <c r="F3790" s="109">
        <v>8.9889127758873393</v>
      </c>
      <c r="G3790" s="109">
        <v>9.7547666096338492</v>
      </c>
      <c r="H3790" s="109">
        <v>10.0401920877477</v>
      </c>
      <c r="I3790" s="109">
        <v>10.365151869221499</v>
      </c>
      <c r="J3790" s="109">
        <v>10.479116964753601</v>
      </c>
      <c r="K3790" s="109">
        <v>10.720848374818001</v>
      </c>
      <c r="L3790" s="109">
        <v>11.0812738443204</v>
      </c>
      <c r="M3790" s="109">
        <v>11.5910930952912</v>
      </c>
      <c r="N3790" s="109">
        <v>12.0389924704126</v>
      </c>
      <c r="O3790" s="109">
        <v>12.7844684423708</v>
      </c>
      <c r="P3790" s="109">
        <v>13.275304697644801</v>
      </c>
      <c r="Q3790" s="109">
        <v>13.6464995108098</v>
      </c>
      <c r="R3790" s="109">
        <v>13.7180042038446</v>
      </c>
      <c r="S3790" s="109">
        <v>14.1127598806651</v>
      </c>
      <c r="T3790" s="109">
        <v>14.535648615687199</v>
      </c>
      <c r="U3790" s="109">
        <v>15.080132415203799</v>
      </c>
      <c r="V3790" s="109">
        <v>15.691435552256801</v>
      </c>
      <c r="W3790" s="109">
        <v>16.241326197045002</v>
      </c>
      <c r="X3790" s="109">
        <v>16.670414143686202</v>
      </c>
      <c r="Y3790" s="109">
        <v>17.104106180987799</v>
      </c>
      <c r="Z3790" s="109">
        <v>17.509681388272899</v>
      </c>
      <c r="AA3790" s="109">
        <v>17.939405427097</v>
      </c>
      <c r="AB3790" s="109">
        <v>17.8106084646802</v>
      </c>
      <c r="AC3790" s="109">
        <v>17.974437280169301</v>
      </c>
      <c r="AD3790" s="109">
        <v>18.5235656319689</v>
      </c>
      <c r="AE3790" s="109">
        <v>19.203399030448001</v>
      </c>
      <c r="AF3790" s="109">
        <v>19.9707448217642</v>
      </c>
      <c r="AG3790" s="109">
        <v>20.763346975564598</v>
      </c>
      <c r="AH3790" s="109">
        <v>19.9578832422578</v>
      </c>
      <c r="AI3790" s="109">
        <v>19.338400306129799</v>
      </c>
      <c r="AJ3790" s="109">
        <v>18.5435606303176</v>
      </c>
      <c r="AK3790" s="109">
        <v>17.9572153233755</v>
      </c>
    </row>
    <row r="3791" spans="1:37" s="109" customFormat="1" x14ac:dyDescent="0.3">
      <c r="A3791" s="112" t="str">
        <f t="shared" si="85"/>
        <v>SDGbaseTRA_AgMax_v7C_GVAasequ</v>
      </c>
      <c r="B3791" s="112" t="s">
        <v>220</v>
      </c>
      <c r="C3791" s="112" t="s">
        <v>331</v>
      </c>
      <c r="D3791" s="112" t="s">
        <v>3</v>
      </c>
      <c r="E3791" s="109" t="s">
        <v>60</v>
      </c>
      <c r="F3791" s="109">
        <v>8.7771319246617594</v>
      </c>
      <c r="G3791" s="109">
        <v>9.9905657279437108</v>
      </c>
      <c r="H3791" s="109">
        <v>10.0419589664663</v>
      </c>
      <c r="I3791" s="109">
        <v>10.087797324954099</v>
      </c>
      <c r="J3791" s="109">
        <v>10.136765396764</v>
      </c>
      <c r="K3791" s="109">
        <v>10.3379251982133</v>
      </c>
      <c r="L3791" s="109">
        <v>10.674645480279599</v>
      </c>
      <c r="M3791" s="109">
        <v>11.2415296229224</v>
      </c>
      <c r="N3791" s="109">
        <v>11.7207891593585</v>
      </c>
      <c r="O3791" s="109">
        <v>12.630584584951601</v>
      </c>
      <c r="P3791" s="109">
        <v>13.1301850077226</v>
      </c>
      <c r="Q3791" s="109">
        <v>13.5180403969567</v>
      </c>
      <c r="R3791" s="109">
        <v>13.711498066758599</v>
      </c>
      <c r="S3791" s="109">
        <v>14.1147436637683</v>
      </c>
      <c r="T3791" s="109">
        <v>14.5756315565776</v>
      </c>
      <c r="U3791" s="109">
        <v>15.145354854112499</v>
      </c>
      <c r="V3791" s="109">
        <v>15.700648297646101</v>
      </c>
      <c r="W3791" s="109">
        <v>16.2646227423173</v>
      </c>
      <c r="X3791" s="109">
        <v>16.830703871969501</v>
      </c>
      <c r="Y3791" s="109">
        <v>17.344625010867599</v>
      </c>
      <c r="Z3791" s="109">
        <v>17.813382664600301</v>
      </c>
      <c r="AA3791" s="109">
        <v>18.332911337612</v>
      </c>
      <c r="AB3791" s="109">
        <v>17.8105527979715</v>
      </c>
      <c r="AC3791" s="109">
        <v>17.842115243110001</v>
      </c>
      <c r="AD3791" s="109">
        <v>18.4750615086874</v>
      </c>
      <c r="AE3791" s="109">
        <v>19.2628719346386</v>
      </c>
      <c r="AF3791" s="109">
        <v>20.123292774391398</v>
      </c>
      <c r="AG3791" s="109">
        <v>20.905402230682</v>
      </c>
      <c r="AH3791" s="109">
        <v>19.762614142216201</v>
      </c>
      <c r="AI3791" s="109">
        <v>18.9316940370372</v>
      </c>
      <c r="AJ3791" s="109">
        <v>18.179250585885601</v>
      </c>
      <c r="AK3791" s="109">
        <v>17.645744059049999</v>
      </c>
    </row>
    <row r="3792" spans="1:37" s="109" customFormat="1" x14ac:dyDescent="0.3">
      <c r="A3792" s="112" t="str">
        <f t="shared" si="85"/>
        <v>SDGbaseTRA_AgMax_v7C_GVAavehi</v>
      </c>
      <c r="B3792" s="112" t="s">
        <v>220</v>
      </c>
      <c r="C3792" s="112" t="s">
        <v>331</v>
      </c>
      <c r="D3792" s="112" t="s">
        <v>3</v>
      </c>
      <c r="E3792" s="109" t="s">
        <v>61</v>
      </c>
      <c r="F3792" s="109">
        <v>39.567910300527899</v>
      </c>
      <c r="G3792" s="109">
        <v>42.982123695933403</v>
      </c>
      <c r="H3792" s="109">
        <v>44.1121292814071</v>
      </c>
      <c r="I3792" s="109">
        <v>44.432672567731203</v>
      </c>
      <c r="J3792" s="109">
        <v>45.146527018753801</v>
      </c>
      <c r="K3792" s="109">
        <v>46.467133551932299</v>
      </c>
      <c r="L3792" s="109">
        <v>48.235983711790801</v>
      </c>
      <c r="M3792" s="109">
        <v>50.589037586888999</v>
      </c>
      <c r="N3792" s="109">
        <v>52.824811374976598</v>
      </c>
      <c r="O3792" s="109">
        <v>55.669368352671903</v>
      </c>
      <c r="P3792" s="109">
        <v>58.124531228242802</v>
      </c>
      <c r="Q3792" s="109">
        <v>60.353509642214902</v>
      </c>
      <c r="R3792" s="109">
        <v>62.690945565015099</v>
      </c>
      <c r="S3792" s="109">
        <v>64.938872174090804</v>
      </c>
      <c r="T3792" s="109">
        <v>67.349727735335804</v>
      </c>
      <c r="U3792" s="109">
        <v>70.358152505091297</v>
      </c>
      <c r="V3792" s="109">
        <v>73.686830568423801</v>
      </c>
      <c r="W3792" s="109">
        <v>76.732352056282096</v>
      </c>
      <c r="X3792" s="109">
        <v>79.151078275319904</v>
      </c>
      <c r="Y3792" s="109">
        <v>79.850314652471198</v>
      </c>
      <c r="Z3792" s="109">
        <v>80.526721761629304</v>
      </c>
      <c r="AA3792" s="109">
        <v>81.204087180583599</v>
      </c>
      <c r="AB3792" s="109">
        <v>81.130422189758406</v>
      </c>
      <c r="AC3792" s="109">
        <v>82.3022016640831</v>
      </c>
      <c r="AD3792" s="109">
        <v>85.096611082720003</v>
      </c>
      <c r="AE3792" s="109">
        <v>88.531137479059794</v>
      </c>
      <c r="AF3792" s="109">
        <v>92.371318642469006</v>
      </c>
      <c r="AG3792" s="109">
        <v>96.4546544446182</v>
      </c>
      <c r="AH3792" s="109">
        <v>93.904157733404702</v>
      </c>
      <c r="AI3792" s="109">
        <v>91.614863453499197</v>
      </c>
      <c r="AJ3792" s="109">
        <v>88.618847722357202</v>
      </c>
      <c r="AK3792" s="109">
        <v>86.232635715707701</v>
      </c>
    </row>
    <row r="3793" spans="1:37" s="109" customFormat="1" x14ac:dyDescent="0.3">
      <c r="A3793" s="112" t="str">
        <f t="shared" si="85"/>
        <v>SDGbaseTRA_AgMax_v7C_GVAatequ</v>
      </c>
      <c r="B3793" s="112" t="s">
        <v>220</v>
      </c>
      <c r="C3793" s="112" t="s">
        <v>331</v>
      </c>
      <c r="D3793" s="112" t="s">
        <v>3</v>
      </c>
      <c r="E3793" s="109" t="s">
        <v>62</v>
      </c>
      <c r="F3793" s="109">
        <v>7.0941028714772303</v>
      </c>
      <c r="G3793" s="109">
        <v>7.2383427487696004</v>
      </c>
      <c r="H3793" s="109">
        <v>7.4574983969143798</v>
      </c>
      <c r="I3793" s="109">
        <v>7.5432943672348003</v>
      </c>
      <c r="J3793" s="109">
        <v>7.6345121968458498</v>
      </c>
      <c r="K3793" s="109">
        <v>7.82515329659903</v>
      </c>
      <c r="L3793" s="109">
        <v>8.1348470175823007</v>
      </c>
      <c r="M3793" s="109">
        <v>8.7155141172800903</v>
      </c>
      <c r="N3793" s="109">
        <v>9.2189675025077698</v>
      </c>
      <c r="O3793" s="109">
        <v>10.732736661907801</v>
      </c>
      <c r="P3793" s="109">
        <v>11.414429660290001</v>
      </c>
      <c r="Q3793" s="109">
        <v>11.8012110123447</v>
      </c>
      <c r="R3793" s="109">
        <v>11.708361526086801</v>
      </c>
      <c r="S3793" s="109">
        <v>11.9312465755761</v>
      </c>
      <c r="T3793" s="109">
        <v>12.243074339897801</v>
      </c>
      <c r="U3793" s="109">
        <v>12.659048868414899</v>
      </c>
      <c r="V3793" s="109">
        <v>13.213798798661699</v>
      </c>
      <c r="W3793" s="109">
        <v>13.625153141131401</v>
      </c>
      <c r="X3793" s="109">
        <v>13.7854080599206</v>
      </c>
      <c r="Y3793" s="109">
        <v>14.0758411342845</v>
      </c>
      <c r="Z3793" s="109">
        <v>14.277381062068301</v>
      </c>
      <c r="AA3793" s="109">
        <v>14.5789183919695</v>
      </c>
      <c r="AB3793" s="109">
        <v>13.700369009253</v>
      </c>
      <c r="AC3793" s="109">
        <v>13.5059752395027</v>
      </c>
      <c r="AD3793" s="109">
        <v>13.942883264770099</v>
      </c>
      <c r="AE3793" s="109">
        <v>14.55507597207</v>
      </c>
      <c r="AF3793" s="109">
        <v>15.2541493039851</v>
      </c>
      <c r="AG3793" s="109">
        <v>15.7902548256969</v>
      </c>
      <c r="AH3793" s="109">
        <v>14.620139240398601</v>
      </c>
      <c r="AI3793" s="109">
        <v>13.7928762089124</v>
      </c>
      <c r="AJ3793" s="109">
        <v>12.9771787536045</v>
      </c>
      <c r="AK3793" s="109">
        <v>12.3712254789586</v>
      </c>
    </row>
    <row r="3794" spans="1:37" s="109" customFormat="1" x14ac:dyDescent="0.3">
      <c r="A3794" s="112" t="str">
        <f t="shared" si="85"/>
        <v>SDGbaseTRA_AgMax_v7C_GVAafurn</v>
      </c>
      <c r="B3794" s="112" t="s">
        <v>220</v>
      </c>
      <c r="C3794" s="112" t="s">
        <v>331</v>
      </c>
      <c r="D3794" s="112" t="s">
        <v>3</v>
      </c>
      <c r="E3794" s="109" t="s">
        <v>63</v>
      </c>
      <c r="F3794" s="109">
        <v>6.0912402558299803</v>
      </c>
      <c r="G3794" s="109">
        <v>6.4819055082620398</v>
      </c>
      <c r="H3794" s="109">
        <v>6.65165789502535</v>
      </c>
      <c r="I3794" s="109">
        <v>6.96735569595893</v>
      </c>
      <c r="J3794" s="109">
        <v>7.0789788251257502</v>
      </c>
      <c r="K3794" s="109">
        <v>7.2604311758753903</v>
      </c>
      <c r="L3794" s="109">
        <v>7.50204861471616</v>
      </c>
      <c r="M3794" s="109">
        <v>7.7901818115670798</v>
      </c>
      <c r="N3794" s="109">
        <v>8.0704197390036896</v>
      </c>
      <c r="O3794" s="109">
        <v>8.5660815285070004</v>
      </c>
      <c r="P3794" s="109">
        <v>8.8902235318815208</v>
      </c>
      <c r="Q3794" s="109">
        <v>9.1453901609219805</v>
      </c>
      <c r="R3794" s="109">
        <v>9.1422824704074408</v>
      </c>
      <c r="S3794" s="109">
        <v>9.4629301464353102</v>
      </c>
      <c r="T3794" s="109">
        <v>9.7940169579811602</v>
      </c>
      <c r="U3794" s="109">
        <v>10.1966830831745</v>
      </c>
      <c r="V3794" s="109">
        <v>10.6197850502853</v>
      </c>
      <c r="W3794" s="109">
        <v>11.033335513171901</v>
      </c>
      <c r="X3794" s="109">
        <v>11.3823482429937</v>
      </c>
      <c r="Y3794" s="109">
        <v>11.711218247079699</v>
      </c>
      <c r="Z3794" s="109">
        <v>12.0358339261266</v>
      </c>
      <c r="AA3794" s="109">
        <v>12.355750357995101</v>
      </c>
      <c r="AB3794" s="109">
        <v>12.670933322512401</v>
      </c>
      <c r="AC3794" s="109">
        <v>12.982984574054999</v>
      </c>
      <c r="AD3794" s="109">
        <v>13.384599862757399</v>
      </c>
      <c r="AE3794" s="109">
        <v>13.819897101560899</v>
      </c>
      <c r="AF3794" s="109">
        <v>14.301169896339101</v>
      </c>
      <c r="AG3794" s="109">
        <v>14.7102349723137</v>
      </c>
      <c r="AH3794" s="109">
        <v>14.465382895625</v>
      </c>
      <c r="AI3794" s="109">
        <v>14.2317519604095</v>
      </c>
      <c r="AJ3794" s="109">
        <v>13.8709003073308</v>
      </c>
      <c r="AK3794" s="109">
        <v>13.5831810037197</v>
      </c>
    </row>
    <row r="3795" spans="1:37" s="109" customFormat="1" x14ac:dyDescent="0.3">
      <c r="A3795" s="112" t="str">
        <f t="shared" si="85"/>
        <v>SDGbaseTRA_AgMax_v7C_GVAaoman</v>
      </c>
      <c r="B3795" s="112" t="s">
        <v>220</v>
      </c>
      <c r="C3795" s="112" t="s">
        <v>331</v>
      </c>
      <c r="D3795" s="112" t="s">
        <v>3</v>
      </c>
      <c r="E3795" s="109" t="s">
        <v>64</v>
      </c>
      <c r="F3795" s="109">
        <v>25.455948437607798</v>
      </c>
      <c r="G3795" s="109">
        <v>26.090106548416401</v>
      </c>
      <c r="H3795" s="109">
        <v>26.874494310186801</v>
      </c>
      <c r="I3795" s="109">
        <v>26.810696139220699</v>
      </c>
      <c r="J3795" s="109">
        <v>27.548172722423999</v>
      </c>
      <c r="K3795" s="109">
        <v>28.389458135701101</v>
      </c>
      <c r="L3795" s="109">
        <v>29.427906890619202</v>
      </c>
      <c r="M3795" s="109">
        <v>30.879743150443801</v>
      </c>
      <c r="N3795" s="109">
        <v>32.212401181734599</v>
      </c>
      <c r="O3795" s="109">
        <v>36.492471269089798</v>
      </c>
      <c r="P3795" s="109">
        <v>38.282272993755697</v>
      </c>
      <c r="Q3795" s="109">
        <v>39.401790418654599</v>
      </c>
      <c r="R3795" s="109">
        <v>40.473715800960001</v>
      </c>
      <c r="S3795" s="109">
        <v>41.458861220795903</v>
      </c>
      <c r="T3795" s="109">
        <v>42.566933237262901</v>
      </c>
      <c r="U3795" s="109">
        <v>43.825219642443102</v>
      </c>
      <c r="V3795" s="109">
        <v>44.943122563329297</v>
      </c>
      <c r="W3795" s="109">
        <v>46.2137621694553</v>
      </c>
      <c r="X3795" s="109">
        <v>47.396232131125402</v>
      </c>
      <c r="Y3795" s="109">
        <v>48.342836239505601</v>
      </c>
      <c r="Z3795" s="109">
        <v>49.120319140809301</v>
      </c>
      <c r="AA3795" s="109">
        <v>50.202992884359801</v>
      </c>
      <c r="AB3795" s="109">
        <v>50.611880829078203</v>
      </c>
      <c r="AC3795" s="109">
        <v>51.3805764842798</v>
      </c>
      <c r="AD3795" s="109">
        <v>52.812804856233598</v>
      </c>
      <c r="AE3795" s="109">
        <v>54.358199626125703</v>
      </c>
      <c r="AF3795" s="109">
        <v>56.079451076424903</v>
      </c>
      <c r="AG3795" s="109">
        <v>57.229840229875798</v>
      </c>
      <c r="AH3795" s="109">
        <v>55.781475143861798</v>
      </c>
      <c r="AI3795" s="109">
        <v>54.381577558484501</v>
      </c>
      <c r="AJ3795" s="109">
        <v>52.716503350221302</v>
      </c>
      <c r="AK3795" s="109">
        <v>51.3369882221239</v>
      </c>
    </row>
    <row r="3796" spans="1:37" s="109" customFormat="1" x14ac:dyDescent="0.3">
      <c r="A3796" s="112" t="str">
        <f t="shared" si="85"/>
        <v>SDGbaseTRA_AgMax_v7C_GVAaelec</v>
      </c>
      <c r="B3796" s="112" t="s">
        <v>220</v>
      </c>
      <c r="C3796" s="112" t="s">
        <v>331</v>
      </c>
      <c r="D3796" s="112" t="s">
        <v>3</v>
      </c>
      <c r="E3796" s="109" t="s">
        <v>65</v>
      </c>
      <c r="F3796" s="109">
        <v>142.20363281736601</v>
      </c>
      <c r="G3796" s="109">
        <v>152.88695753723599</v>
      </c>
      <c r="H3796" s="109">
        <v>142.132067651076</v>
      </c>
      <c r="I3796" s="109">
        <v>143.00286204651101</v>
      </c>
      <c r="J3796" s="109">
        <v>146.33659143864301</v>
      </c>
      <c r="K3796" s="109">
        <v>150.802532004451</v>
      </c>
      <c r="L3796" s="109">
        <v>155.58275031754101</v>
      </c>
      <c r="M3796" s="109">
        <v>156.24644008982401</v>
      </c>
      <c r="N3796" s="109">
        <v>154.275226552558</v>
      </c>
      <c r="O3796" s="109">
        <v>154.60050283436999</v>
      </c>
      <c r="P3796" s="109">
        <v>159.025425475715</v>
      </c>
      <c r="Q3796" s="109">
        <v>166.01853100614699</v>
      </c>
      <c r="R3796" s="109">
        <v>177.68863108285601</v>
      </c>
      <c r="S3796" s="109">
        <v>184.53862393441099</v>
      </c>
      <c r="T3796" s="109">
        <v>192.12665356681001</v>
      </c>
      <c r="U3796" s="109">
        <v>199.51496252267299</v>
      </c>
      <c r="V3796" s="109">
        <v>199.971570386525</v>
      </c>
      <c r="W3796" s="109">
        <v>204.981769768155</v>
      </c>
      <c r="X3796" s="109">
        <v>216.62566646332499</v>
      </c>
      <c r="Y3796" s="109">
        <v>228.642878344389</v>
      </c>
      <c r="Z3796" s="109">
        <v>240.833916005562</v>
      </c>
      <c r="AA3796" s="109">
        <v>252.24303342028401</v>
      </c>
      <c r="AB3796" s="109">
        <v>263.84794261263301</v>
      </c>
      <c r="AC3796" s="109">
        <v>278.24908815188002</v>
      </c>
      <c r="AD3796" s="109">
        <v>293.05940228389801</v>
      </c>
      <c r="AE3796" s="109">
        <v>307.69596831676898</v>
      </c>
      <c r="AF3796" s="109">
        <v>322.73567622723402</v>
      </c>
      <c r="AG3796" s="109">
        <v>377.448426137929</v>
      </c>
      <c r="AH3796" s="109">
        <v>430.79750768042697</v>
      </c>
      <c r="AI3796" s="109">
        <v>500.254465056463</v>
      </c>
      <c r="AJ3796" s="109">
        <v>523.26925608147303</v>
      </c>
      <c r="AK3796" s="109">
        <v>567.68691223937503</v>
      </c>
    </row>
    <row r="3797" spans="1:37" s="109" customFormat="1" x14ac:dyDescent="0.3">
      <c r="A3797" s="112" t="str">
        <f t="shared" si="85"/>
        <v>SDGbaseTRA_AgMax_v7C_GVAawatr</v>
      </c>
      <c r="B3797" s="112" t="s">
        <v>220</v>
      </c>
      <c r="C3797" s="112" t="s">
        <v>331</v>
      </c>
      <c r="D3797" s="112" t="s">
        <v>3</v>
      </c>
      <c r="E3797" s="109" t="s">
        <v>66</v>
      </c>
      <c r="F3797" s="109">
        <v>38.118236024161902</v>
      </c>
      <c r="G3797" s="109">
        <v>32.102392270463803</v>
      </c>
      <c r="H3797" s="109">
        <v>34.2783068528096</v>
      </c>
      <c r="I3797" s="109">
        <v>35.088724856829401</v>
      </c>
      <c r="J3797" s="109">
        <v>36.753417900308598</v>
      </c>
      <c r="K3797" s="109">
        <v>38.4079735405154</v>
      </c>
      <c r="L3797" s="109">
        <v>40.058535639074201</v>
      </c>
      <c r="M3797" s="109">
        <v>41.595610992680001</v>
      </c>
      <c r="N3797" s="109">
        <v>42.966870969242898</v>
      </c>
      <c r="O3797" s="109">
        <v>44.697545613680902</v>
      </c>
      <c r="P3797" s="109">
        <v>46.517498120692103</v>
      </c>
      <c r="Q3797" s="109">
        <v>48.423846076244402</v>
      </c>
      <c r="R3797" s="109">
        <v>51.371743108734101</v>
      </c>
      <c r="S3797" s="109">
        <v>53.355555915938403</v>
      </c>
      <c r="T3797" s="109">
        <v>55.218154494098101</v>
      </c>
      <c r="U3797" s="109">
        <v>57.177975209055397</v>
      </c>
      <c r="V3797" s="109">
        <v>59.174603017098498</v>
      </c>
      <c r="W3797" s="109">
        <v>61.266783449326802</v>
      </c>
      <c r="X3797" s="109">
        <v>63.194366096146901</v>
      </c>
      <c r="Y3797" s="109">
        <v>64.795997650429399</v>
      </c>
      <c r="Z3797" s="109">
        <v>66.460870033529304</v>
      </c>
      <c r="AA3797" s="109">
        <v>68.080276901436804</v>
      </c>
      <c r="AB3797" s="109">
        <v>70.668500996811403</v>
      </c>
      <c r="AC3797" s="109">
        <v>73.347985879114304</v>
      </c>
      <c r="AD3797" s="109">
        <v>76.261074259946696</v>
      </c>
      <c r="AE3797" s="109">
        <v>79.304043430110994</v>
      </c>
      <c r="AF3797" s="109">
        <v>82.696575946632805</v>
      </c>
      <c r="AG3797" s="109">
        <v>86.141113214219601</v>
      </c>
      <c r="AH3797" s="109">
        <v>88.785659066903804</v>
      </c>
      <c r="AI3797" s="109">
        <v>91.376767873064907</v>
      </c>
      <c r="AJ3797" s="109">
        <v>92.437193047939502</v>
      </c>
      <c r="AK3797" s="109">
        <v>93.236006416740906</v>
      </c>
    </row>
    <row r="3798" spans="1:37" s="109" customFormat="1" x14ac:dyDescent="0.3">
      <c r="A3798" s="112" t="str">
        <f t="shared" ref="A3798:A3861" si="86">_xlfn.CONCAT(C3798,D3798,E3798)</f>
        <v>SDGbaseTRA_AgMax_v7C_GVAacons</v>
      </c>
      <c r="B3798" s="112" t="s">
        <v>220</v>
      </c>
      <c r="C3798" s="112" t="s">
        <v>331</v>
      </c>
      <c r="D3798" s="112" t="s">
        <v>3</v>
      </c>
      <c r="E3798" s="109" t="s">
        <v>67</v>
      </c>
      <c r="F3798" s="109">
        <v>140.64979180275</v>
      </c>
      <c r="G3798" s="109">
        <v>149.66803071730399</v>
      </c>
      <c r="H3798" s="109">
        <v>149.22999415701099</v>
      </c>
      <c r="I3798" s="109">
        <v>161.32507980396801</v>
      </c>
      <c r="J3798" s="109">
        <v>159.13894988623201</v>
      </c>
      <c r="K3798" s="109">
        <v>160.26474201117</v>
      </c>
      <c r="L3798" s="109">
        <v>163.29006572571299</v>
      </c>
      <c r="M3798" s="109">
        <v>167.75581191826601</v>
      </c>
      <c r="N3798" s="109">
        <v>172.28704875752601</v>
      </c>
      <c r="O3798" s="109">
        <v>177.51154382486001</v>
      </c>
      <c r="P3798" s="109">
        <v>183.21170838508499</v>
      </c>
      <c r="Q3798" s="109">
        <v>188.793886776634</v>
      </c>
      <c r="R3798" s="109">
        <v>182.82815441333301</v>
      </c>
      <c r="S3798" s="109">
        <v>192.89124324440499</v>
      </c>
      <c r="T3798" s="109">
        <v>202.12817891223199</v>
      </c>
      <c r="U3798" s="109">
        <v>211.89620979281</v>
      </c>
      <c r="V3798" s="109">
        <v>221.98187918736301</v>
      </c>
      <c r="W3798" s="109">
        <v>230.720297555211</v>
      </c>
      <c r="X3798" s="109">
        <v>237.26394251384701</v>
      </c>
      <c r="Y3798" s="109">
        <v>244.19515899118599</v>
      </c>
      <c r="Z3798" s="109">
        <v>251.580913184168</v>
      </c>
      <c r="AA3798" s="109">
        <v>258.098063211723</v>
      </c>
      <c r="AB3798" s="109">
        <v>262.39447017176599</v>
      </c>
      <c r="AC3798" s="109">
        <v>268.655088194038</v>
      </c>
      <c r="AD3798" s="109">
        <v>277.80673989972303</v>
      </c>
      <c r="AE3798" s="109">
        <v>287.921837592445</v>
      </c>
      <c r="AF3798" s="109">
        <v>298.60170598048501</v>
      </c>
      <c r="AG3798" s="109">
        <v>308.55806414088198</v>
      </c>
      <c r="AH3798" s="109">
        <v>306.79793469418502</v>
      </c>
      <c r="AI3798" s="109">
        <v>304.84413582630702</v>
      </c>
      <c r="AJ3798" s="109">
        <v>301.096929499201</v>
      </c>
      <c r="AK3798" s="109">
        <v>298.47528242170102</v>
      </c>
    </row>
    <row r="3799" spans="1:37" s="109" customFormat="1" x14ac:dyDescent="0.3">
      <c r="A3799" s="112" t="str">
        <f t="shared" si="86"/>
        <v>SDGbaseTRA_AgMax_v7C_GVAatrad</v>
      </c>
      <c r="B3799" s="112" t="s">
        <v>220</v>
      </c>
      <c r="C3799" s="112" t="s">
        <v>331</v>
      </c>
      <c r="D3799" s="112" t="s">
        <v>3</v>
      </c>
      <c r="E3799" s="109" t="s">
        <v>68</v>
      </c>
      <c r="F3799" s="109">
        <v>482.47489737638699</v>
      </c>
      <c r="G3799" s="109">
        <v>445.48400701239098</v>
      </c>
      <c r="H3799" s="109">
        <v>462.67323894810102</v>
      </c>
      <c r="I3799" s="109">
        <v>481.88829407213802</v>
      </c>
      <c r="J3799" s="109">
        <v>487.129849609845</v>
      </c>
      <c r="K3799" s="109">
        <v>496.14854223341302</v>
      </c>
      <c r="L3799" s="109">
        <v>508.00072243581297</v>
      </c>
      <c r="M3799" s="109">
        <v>523.07808977980301</v>
      </c>
      <c r="N3799" s="109">
        <v>537.43857161865606</v>
      </c>
      <c r="O3799" s="109">
        <v>510.92369426434601</v>
      </c>
      <c r="P3799" s="109">
        <v>525.00598826206499</v>
      </c>
      <c r="Q3799" s="109">
        <v>547.86207016360595</v>
      </c>
      <c r="R3799" s="109">
        <v>567.96132921927006</v>
      </c>
      <c r="S3799" s="109">
        <v>589.06370289278402</v>
      </c>
      <c r="T3799" s="109">
        <v>609.27410714814096</v>
      </c>
      <c r="U3799" s="109">
        <v>631.48343011336397</v>
      </c>
      <c r="V3799" s="109">
        <v>655.15301238703398</v>
      </c>
      <c r="W3799" s="109">
        <v>676.61205126154903</v>
      </c>
      <c r="X3799" s="109">
        <v>694.17144530325095</v>
      </c>
      <c r="Y3799" s="109">
        <v>707.68510906292795</v>
      </c>
      <c r="Z3799" s="109">
        <v>719.49179142195806</v>
      </c>
      <c r="AA3799" s="109">
        <v>731.44300859795703</v>
      </c>
      <c r="AB3799" s="109">
        <v>728.84387004076405</v>
      </c>
      <c r="AC3799" s="109">
        <v>736.24028850265995</v>
      </c>
      <c r="AD3799" s="109">
        <v>752.899465449741</v>
      </c>
      <c r="AE3799" s="109">
        <v>772.97685073504397</v>
      </c>
      <c r="AF3799" s="109">
        <v>795.94083628695898</v>
      </c>
      <c r="AG3799" s="109">
        <v>816.65148420760795</v>
      </c>
      <c r="AH3799" s="109">
        <v>804.90442728047503</v>
      </c>
      <c r="AI3799" s="109">
        <v>796.67811797505999</v>
      </c>
      <c r="AJ3799" s="109">
        <v>777.69606292130402</v>
      </c>
      <c r="AK3799" s="109">
        <v>764.26096519607302</v>
      </c>
    </row>
    <row r="3800" spans="1:37" s="109" customFormat="1" x14ac:dyDescent="0.3">
      <c r="A3800" s="112" t="str">
        <f t="shared" si="86"/>
        <v>SDGbaseTRA_AgMax_v7C_GVAahotl</v>
      </c>
      <c r="B3800" s="112" t="s">
        <v>220</v>
      </c>
      <c r="C3800" s="112" t="s">
        <v>331</v>
      </c>
      <c r="D3800" s="112" t="s">
        <v>3</v>
      </c>
      <c r="E3800" s="109" t="s">
        <v>69</v>
      </c>
      <c r="F3800" s="109">
        <v>37.6854993584083</v>
      </c>
      <c r="G3800" s="109">
        <v>35.945319710973699</v>
      </c>
      <c r="H3800" s="109">
        <v>38.1212868024326</v>
      </c>
      <c r="I3800" s="109">
        <v>38.304460414983197</v>
      </c>
      <c r="J3800" s="109">
        <v>39.716630636221304</v>
      </c>
      <c r="K3800" s="109">
        <v>41.3917086763078</v>
      </c>
      <c r="L3800" s="109">
        <v>43.157652141180897</v>
      </c>
      <c r="M3800" s="109">
        <v>45.052253149176103</v>
      </c>
      <c r="N3800" s="109">
        <v>46.958361282983603</v>
      </c>
      <c r="O3800" s="109">
        <v>50.117879601783898</v>
      </c>
      <c r="P3800" s="109">
        <v>52.568641580120101</v>
      </c>
      <c r="Q3800" s="109">
        <v>54.832229621368803</v>
      </c>
      <c r="R3800" s="109">
        <v>58.1720993575953</v>
      </c>
      <c r="S3800" s="109">
        <v>60.440932952146497</v>
      </c>
      <c r="T3800" s="109">
        <v>62.808284718821099</v>
      </c>
      <c r="U3800" s="109">
        <v>65.458882884768997</v>
      </c>
      <c r="V3800" s="109">
        <v>67.952534867210503</v>
      </c>
      <c r="W3800" s="109">
        <v>70.754767426149698</v>
      </c>
      <c r="X3800" s="109">
        <v>73.742524257161094</v>
      </c>
      <c r="Y3800" s="109">
        <v>76.351419962144107</v>
      </c>
      <c r="Z3800" s="109">
        <v>78.940016764662104</v>
      </c>
      <c r="AA3800" s="109">
        <v>81.589568356141996</v>
      </c>
      <c r="AB3800" s="109">
        <v>84.887663250203801</v>
      </c>
      <c r="AC3800" s="109">
        <v>87.745340702923798</v>
      </c>
      <c r="AD3800" s="109">
        <v>90.546491262498293</v>
      </c>
      <c r="AE3800" s="109">
        <v>93.372674347792</v>
      </c>
      <c r="AF3800" s="109">
        <v>96.479563863880301</v>
      </c>
      <c r="AG3800" s="109">
        <v>99.606309463403903</v>
      </c>
      <c r="AH3800" s="109">
        <v>100.28528283817199</v>
      </c>
      <c r="AI3800" s="109">
        <v>99.855744390540494</v>
      </c>
      <c r="AJ3800" s="109">
        <v>98.2234711881149</v>
      </c>
      <c r="AK3800" s="109">
        <v>97.405309097402295</v>
      </c>
    </row>
    <row r="3801" spans="1:37" s="109" customFormat="1" x14ac:dyDescent="0.3">
      <c r="A3801" s="112" t="str">
        <f t="shared" si="86"/>
        <v>SDGbaseTRA_AgMax_v7C_GVAaltrp-p</v>
      </c>
      <c r="B3801" s="112" t="s">
        <v>220</v>
      </c>
      <c r="C3801" s="112" t="s">
        <v>331</v>
      </c>
      <c r="D3801" s="112" t="s">
        <v>3</v>
      </c>
      <c r="E3801" s="109" t="s">
        <v>70</v>
      </c>
      <c r="F3801" s="109">
        <v>60.675714154090002</v>
      </c>
      <c r="G3801" s="109">
        <v>57.257994805526799</v>
      </c>
      <c r="H3801" s="109">
        <v>57.297781647151901</v>
      </c>
      <c r="I3801" s="109">
        <v>58.350225366872699</v>
      </c>
      <c r="J3801" s="109">
        <v>59.771931853876801</v>
      </c>
      <c r="K3801" s="109">
        <v>61.152294483686298</v>
      </c>
      <c r="L3801" s="109">
        <v>62.7032600421608</v>
      </c>
      <c r="M3801" s="109">
        <v>64.7279961364993</v>
      </c>
      <c r="N3801" s="109">
        <v>67.247057032166296</v>
      </c>
      <c r="O3801" s="109">
        <v>70.987890046848705</v>
      </c>
      <c r="P3801" s="109">
        <v>74.310325891145794</v>
      </c>
      <c r="Q3801" s="109">
        <v>77.2162544650879</v>
      </c>
      <c r="R3801" s="109">
        <v>81.234814824159898</v>
      </c>
      <c r="S3801" s="109">
        <v>84.340704040216806</v>
      </c>
      <c r="T3801" s="109">
        <v>87.411900105280495</v>
      </c>
      <c r="U3801" s="109">
        <v>90.781885408402601</v>
      </c>
      <c r="V3801" s="109">
        <v>93.875900251528194</v>
      </c>
      <c r="W3801" s="109">
        <v>96.912606136111904</v>
      </c>
      <c r="X3801" s="109">
        <v>99.658716243283607</v>
      </c>
      <c r="Y3801" s="109">
        <v>101.76471959372201</v>
      </c>
      <c r="Z3801" s="109">
        <v>103.42748694357</v>
      </c>
      <c r="AA3801" s="109">
        <v>104.98490591386199</v>
      </c>
      <c r="AB3801" s="109">
        <v>107.571621871076</v>
      </c>
      <c r="AC3801" s="109">
        <v>109.930525009555</v>
      </c>
      <c r="AD3801" s="109">
        <v>112.56637675185</v>
      </c>
      <c r="AE3801" s="109">
        <v>115.276064248615</v>
      </c>
      <c r="AF3801" s="109">
        <v>118.223378663337</v>
      </c>
      <c r="AG3801" s="109">
        <v>121.520684094552</v>
      </c>
      <c r="AH3801" s="109">
        <v>122.949428218706</v>
      </c>
      <c r="AI3801" s="109">
        <v>124.635915552759</v>
      </c>
      <c r="AJ3801" s="109">
        <v>123.454798438594</v>
      </c>
      <c r="AK3801" s="109">
        <v>123.007181413748</v>
      </c>
    </row>
    <row r="3802" spans="1:37" s="109" customFormat="1" x14ac:dyDescent="0.3">
      <c r="A3802" s="112" t="str">
        <f t="shared" si="86"/>
        <v>SDGbaseTRA_AgMax_v7C_GVAaltrp-f</v>
      </c>
      <c r="B3802" s="112" t="s">
        <v>220</v>
      </c>
      <c r="C3802" s="112" t="s">
        <v>331</v>
      </c>
      <c r="D3802" s="112" t="s">
        <v>3</v>
      </c>
      <c r="E3802" s="109" t="s">
        <v>71</v>
      </c>
      <c r="F3802" s="109">
        <v>247.42936538353601</v>
      </c>
      <c r="G3802" s="109">
        <v>219.034012327748</v>
      </c>
      <c r="H3802" s="109">
        <v>225.49903140801499</v>
      </c>
      <c r="I3802" s="109">
        <v>237.601475514481</v>
      </c>
      <c r="J3802" s="109">
        <v>243.18575065232</v>
      </c>
      <c r="K3802" s="109">
        <v>246.301458559265</v>
      </c>
      <c r="L3802" s="109">
        <v>249.95166222741301</v>
      </c>
      <c r="M3802" s="109">
        <v>255.424544226558</v>
      </c>
      <c r="N3802" s="109">
        <v>268.26289514743002</v>
      </c>
      <c r="O3802" s="109">
        <v>277.73087770634902</v>
      </c>
      <c r="P3802" s="109">
        <v>293.90804741975802</v>
      </c>
      <c r="Q3802" s="109">
        <v>310.77432762554201</v>
      </c>
      <c r="R3802" s="109">
        <v>315.14845427895801</v>
      </c>
      <c r="S3802" s="109">
        <v>321.79082369426197</v>
      </c>
      <c r="T3802" s="109">
        <v>334.28850809435897</v>
      </c>
      <c r="U3802" s="109">
        <v>349.73184466462698</v>
      </c>
      <c r="V3802" s="109">
        <v>364.243054704504</v>
      </c>
      <c r="W3802" s="109">
        <v>370.270690979081</v>
      </c>
      <c r="X3802" s="109">
        <v>379.56602956657701</v>
      </c>
      <c r="Y3802" s="109">
        <v>394.94210719232598</v>
      </c>
      <c r="Z3802" s="109">
        <v>409.18393374859301</v>
      </c>
      <c r="AA3802" s="109">
        <v>418.72442877616902</v>
      </c>
      <c r="AB3802" s="109">
        <v>430.19929064652501</v>
      </c>
      <c r="AC3802" s="109">
        <v>443.11567760784999</v>
      </c>
      <c r="AD3802" s="109">
        <v>456.460565194369</v>
      </c>
      <c r="AE3802" s="109">
        <v>472.30814630970701</v>
      </c>
      <c r="AF3802" s="109">
        <v>481.68098600729098</v>
      </c>
      <c r="AG3802" s="109">
        <v>494.39791181731198</v>
      </c>
      <c r="AH3802" s="109">
        <v>509.61940325448398</v>
      </c>
      <c r="AI3802" s="109">
        <v>528.75423815341503</v>
      </c>
      <c r="AJ3802" s="109">
        <v>529.62429523847504</v>
      </c>
      <c r="AK3802" s="109">
        <v>531.125601373633</v>
      </c>
    </row>
    <row r="3803" spans="1:37" s="109" customFormat="1" x14ac:dyDescent="0.3">
      <c r="A3803" s="112" t="str">
        <f t="shared" si="86"/>
        <v>SDGbaseTRA_AgMax_v7C_GVAaotrp-p</v>
      </c>
      <c r="B3803" s="112" t="s">
        <v>220</v>
      </c>
      <c r="C3803" s="112" t="s">
        <v>331</v>
      </c>
      <c r="D3803" s="112" t="s">
        <v>3</v>
      </c>
      <c r="E3803" s="109" t="s">
        <v>72</v>
      </c>
      <c r="F3803" s="109">
        <v>8.1002002972724707</v>
      </c>
      <c r="G3803" s="109">
        <v>8.5937123577291405</v>
      </c>
      <c r="H3803" s="109">
        <v>9.0573590025872193</v>
      </c>
      <c r="I3803" s="109">
        <v>9.6091476257302695</v>
      </c>
      <c r="J3803" s="109">
        <v>10.011236547664</v>
      </c>
      <c r="K3803" s="109">
        <v>10.244020768864299</v>
      </c>
      <c r="L3803" s="109">
        <v>10.4455210198341</v>
      </c>
      <c r="M3803" s="109">
        <v>10.6209879980661</v>
      </c>
      <c r="N3803" s="109">
        <v>10.7850496731512</v>
      </c>
      <c r="O3803" s="109">
        <v>10.404736574147099</v>
      </c>
      <c r="P3803" s="109">
        <v>10.642968286812501</v>
      </c>
      <c r="Q3803" s="109">
        <v>10.9551741500528</v>
      </c>
      <c r="R3803" s="109">
        <v>11.500623888684601</v>
      </c>
      <c r="S3803" s="109">
        <v>11.7952006064199</v>
      </c>
      <c r="T3803" s="109">
        <v>12.0574814836594</v>
      </c>
      <c r="U3803" s="109">
        <v>12.314613332738899</v>
      </c>
      <c r="V3803" s="109">
        <v>12.6216984624673</v>
      </c>
      <c r="W3803" s="109">
        <v>12.834938043969</v>
      </c>
      <c r="X3803" s="109">
        <v>12.9081673285856</v>
      </c>
      <c r="Y3803" s="109">
        <v>12.955854672107399</v>
      </c>
      <c r="Z3803" s="109">
        <v>12.9882686579527</v>
      </c>
      <c r="AA3803" s="109">
        <v>12.9700345449714</v>
      </c>
      <c r="AB3803" s="109">
        <v>12.9058808052229</v>
      </c>
      <c r="AC3803" s="109">
        <v>13.0274914786217</v>
      </c>
      <c r="AD3803" s="109">
        <v>13.3283426776659</v>
      </c>
      <c r="AE3803" s="109">
        <v>13.683297617821101</v>
      </c>
      <c r="AF3803" s="109">
        <v>14.0687528643703</v>
      </c>
      <c r="AG3803" s="109">
        <v>14.454560079957099</v>
      </c>
      <c r="AH3803" s="109">
        <v>14.6040291654986</v>
      </c>
      <c r="AI3803" s="109">
        <v>15.0517373878762</v>
      </c>
      <c r="AJ3803" s="109">
        <v>15.2704975821189</v>
      </c>
      <c r="AK3803" s="109">
        <v>15.519949737747901</v>
      </c>
    </row>
    <row r="3804" spans="1:37" s="109" customFormat="1" x14ac:dyDescent="0.3">
      <c r="A3804" s="112" t="str">
        <f t="shared" si="86"/>
        <v>SDGbaseTRA_AgMax_v7C_GVAaotrp-f</v>
      </c>
      <c r="B3804" s="112" t="s">
        <v>220</v>
      </c>
      <c r="C3804" s="112" t="s">
        <v>331</v>
      </c>
      <c r="D3804" s="112" t="s">
        <v>3</v>
      </c>
      <c r="E3804" s="109" t="s">
        <v>73</v>
      </c>
      <c r="F3804" s="109">
        <v>7.2942674736109696</v>
      </c>
      <c r="G3804" s="109">
        <v>7.0206437391008301</v>
      </c>
      <c r="H3804" s="109">
        <v>7.34956759375138</v>
      </c>
      <c r="I3804" s="109">
        <v>7.6642374603886196</v>
      </c>
      <c r="J3804" s="109">
        <v>7.7891135834121998</v>
      </c>
      <c r="K3804" s="109">
        <v>7.8721185856893197</v>
      </c>
      <c r="L3804" s="109">
        <v>7.9829680065773099</v>
      </c>
      <c r="M3804" s="109">
        <v>8.1444852739741105</v>
      </c>
      <c r="N3804" s="109">
        <v>8.4561290004892502</v>
      </c>
      <c r="O3804" s="109">
        <v>8.5358815159870698</v>
      </c>
      <c r="P3804" s="109">
        <v>8.9167761525853901</v>
      </c>
      <c r="Q3804" s="109">
        <v>9.3353598710220798</v>
      </c>
      <c r="R3804" s="109">
        <v>9.5488094048281908</v>
      </c>
      <c r="S3804" s="109">
        <v>9.7436216967090505</v>
      </c>
      <c r="T3804" s="109">
        <v>10.0626668898815</v>
      </c>
      <c r="U3804" s="109">
        <v>10.437865042423001</v>
      </c>
      <c r="V3804" s="109">
        <v>10.824429185685</v>
      </c>
      <c r="W3804" s="109">
        <v>11.024487908722501</v>
      </c>
      <c r="X3804" s="109">
        <v>11.201647465484699</v>
      </c>
      <c r="Y3804" s="109">
        <v>11.537134118296001</v>
      </c>
      <c r="Z3804" s="109">
        <v>11.862176300372999</v>
      </c>
      <c r="AA3804" s="109">
        <v>12.0927016900231</v>
      </c>
      <c r="AB3804" s="109">
        <v>12.2957135848273</v>
      </c>
      <c r="AC3804" s="109">
        <v>12.5676691432555</v>
      </c>
      <c r="AD3804" s="109">
        <v>12.9019055125228</v>
      </c>
      <c r="AE3804" s="109">
        <v>13.283143565696699</v>
      </c>
      <c r="AF3804" s="109">
        <v>13.520786968587</v>
      </c>
      <c r="AG3804" s="109">
        <v>13.7700218363258</v>
      </c>
      <c r="AH3804" s="109">
        <v>13.880993277476099</v>
      </c>
      <c r="AI3804" s="109">
        <v>14.117335337446701</v>
      </c>
      <c r="AJ3804" s="109">
        <v>14.101064592694501</v>
      </c>
      <c r="AK3804" s="109">
        <v>14.1752621535549</v>
      </c>
    </row>
    <row r="3805" spans="1:37" s="109" customFormat="1" x14ac:dyDescent="0.3">
      <c r="A3805" s="112" t="str">
        <f t="shared" si="86"/>
        <v>SDGbaseTRA_AgMax_v7C_GVAaprtr</v>
      </c>
      <c r="B3805" s="112" t="s">
        <v>220</v>
      </c>
      <c r="C3805" s="112" t="s">
        <v>331</v>
      </c>
      <c r="D3805" s="112" t="s">
        <v>3</v>
      </c>
      <c r="E3805" s="109" t="s">
        <v>74</v>
      </c>
      <c r="F3805" s="129">
        <v>5.0000000000001895E-10</v>
      </c>
      <c r="G3805" s="129">
        <v>4.7323707693549097E-10</v>
      </c>
      <c r="H3805" s="129">
        <v>4.8409336710338798E-10</v>
      </c>
      <c r="I3805" s="129">
        <v>4.9013894998410397E-10</v>
      </c>
      <c r="J3805" s="129">
        <v>4.9048939953426696E-10</v>
      </c>
      <c r="K3805" s="129">
        <v>5.0602804983356998E-10</v>
      </c>
      <c r="L3805" s="129">
        <v>5.24523595822912E-10</v>
      </c>
      <c r="M3805" s="129">
        <v>5.4318646721581196E-10</v>
      </c>
      <c r="N3805" s="129">
        <v>5.6339675848299695E-10</v>
      </c>
      <c r="O3805" s="129">
        <v>5.55784881551183E-10</v>
      </c>
      <c r="P3805" s="129">
        <v>5.8181818618122595E-10</v>
      </c>
      <c r="Q3805" s="129">
        <v>6.1206849582469602E-10</v>
      </c>
      <c r="R3805" s="129">
        <v>6.5717528785897803E-10</v>
      </c>
      <c r="S3805" s="129">
        <v>6.8515293153046402E-10</v>
      </c>
      <c r="T3805" s="129">
        <v>7.0727663950114804E-10</v>
      </c>
      <c r="U3805" s="129">
        <v>7.3844263442849196E-10</v>
      </c>
      <c r="V3805" s="129">
        <v>7.7048322016569005E-10</v>
      </c>
      <c r="W3805" s="129">
        <v>7.9780852845388304E-10</v>
      </c>
      <c r="X3805" s="129">
        <v>8.1017190529434096E-10</v>
      </c>
      <c r="Y3805" s="129">
        <v>8.2477157779637497E-10</v>
      </c>
      <c r="Z3805" s="129">
        <v>8.3284959005261004E-10</v>
      </c>
      <c r="AA3805" s="129">
        <v>8.2510087012775497E-10</v>
      </c>
      <c r="AB3805" s="129">
        <v>8.3173094777441098E-10</v>
      </c>
      <c r="AC3805" s="129">
        <v>8.5526833740093496E-10</v>
      </c>
      <c r="AD3805" s="129">
        <v>8.9851521464370901E-10</v>
      </c>
      <c r="AE3805" s="129">
        <v>9.4610151753586103E-10</v>
      </c>
      <c r="AF3805" s="129">
        <v>1.00824662742519E-9</v>
      </c>
      <c r="AG3805" s="129">
        <v>1.0945035762728701E-9</v>
      </c>
      <c r="AH3805" s="129">
        <v>1.2157325121591799E-9</v>
      </c>
      <c r="AI3805" s="129">
        <v>1.4242231509223E-9</v>
      </c>
      <c r="AJ3805" s="129">
        <v>1.32929721956093E-9</v>
      </c>
      <c r="AK3805" s="129">
        <v>1.27096271243739E-9</v>
      </c>
    </row>
    <row r="3806" spans="1:37" s="109" customFormat="1" x14ac:dyDescent="0.3">
      <c r="A3806" s="112" t="str">
        <f t="shared" si="86"/>
        <v>SDGbaseTRA_AgMax_v7C_GVAatrps</v>
      </c>
      <c r="B3806" s="112" t="s">
        <v>220</v>
      </c>
      <c r="C3806" s="112" t="s">
        <v>331</v>
      </c>
      <c r="D3806" s="112" t="s">
        <v>3</v>
      </c>
      <c r="E3806" s="109" t="s">
        <v>75</v>
      </c>
      <c r="F3806" s="109">
        <v>54.941564078995697</v>
      </c>
      <c r="G3806" s="109">
        <v>50.356120304814802</v>
      </c>
      <c r="H3806" s="109">
        <v>51.4651815372805</v>
      </c>
      <c r="I3806" s="109">
        <v>52.137130385561498</v>
      </c>
      <c r="J3806" s="109">
        <v>53.005184867309303</v>
      </c>
      <c r="K3806" s="109">
        <v>54.336668613109701</v>
      </c>
      <c r="L3806" s="109">
        <v>55.717502262533998</v>
      </c>
      <c r="M3806" s="109">
        <v>56.776663037307898</v>
      </c>
      <c r="N3806" s="109">
        <v>57.887201904366997</v>
      </c>
      <c r="O3806" s="109">
        <v>59.266979358601503</v>
      </c>
      <c r="P3806" s="109">
        <v>60.602273483261001</v>
      </c>
      <c r="Q3806" s="109">
        <v>61.6959322244155</v>
      </c>
      <c r="R3806" s="109">
        <v>63.700487337862597</v>
      </c>
      <c r="S3806" s="109">
        <v>65.895978873813903</v>
      </c>
      <c r="T3806" s="109">
        <v>67.898758433995795</v>
      </c>
      <c r="U3806" s="109">
        <v>70.214083694453805</v>
      </c>
      <c r="V3806" s="109">
        <v>72.297967748615903</v>
      </c>
      <c r="W3806" s="109">
        <v>74.617562037592293</v>
      </c>
      <c r="X3806" s="109">
        <v>76.422345577207807</v>
      </c>
      <c r="Y3806" s="109">
        <v>78.124491498738607</v>
      </c>
      <c r="Z3806" s="109">
        <v>79.745571208884002</v>
      </c>
      <c r="AA3806" s="109">
        <v>81.284717593073395</v>
      </c>
      <c r="AB3806" s="109">
        <v>85.609731483325504</v>
      </c>
      <c r="AC3806" s="109">
        <v>89.836415445834305</v>
      </c>
      <c r="AD3806" s="109">
        <v>94.289157800104903</v>
      </c>
      <c r="AE3806" s="109">
        <v>98.7565476376259</v>
      </c>
      <c r="AF3806" s="109">
        <v>103.344472073497</v>
      </c>
      <c r="AG3806" s="109">
        <v>107.115241898096</v>
      </c>
      <c r="AH3806" s="109">
        <v>109.755066858661</v>
      </c>
      <c r="AI3806" s="109">
        <v>112.481872300722</v>
      </c>
      <c r="AJ3806" s="109">
        <v>113.287832055021</v>
      </c>
      <c r="AK3806" s="109">
        <v>114.158217465753</v>
      </c>
    </row>
    <row r="3807" spans="1:37" s="109" customFormat="1" x14ac:dyDescent="0.3">
      <c r="A3807" s="112" t="str">
        <f t="shared" si="86"/>
        <v>SDGbaseTRA_AgMax_v7C_GVAacomm</v>
      </c>
      <c r="B3807" s="112" t="s">
        <v>220</v>
      </c>
      <c r="C3807" s="112" t="s">
        <v>331</v>
      </c>
      <c r="D3807" s="112" t="s">
        <v>3</v>
      </c>
      <c r="E3807" s="109" t="s">
        <v>76</v>
      </c>
      <c r="F3807" s="109">
        <v>84.052107429895301</v>
      </c>
      <c r="G3807" s="109">
        <v>70.154108456069693</v>
      </c>
      <c r="H3807" s="109">
        <v>75.236328832347795</v>
      </c>
      <c r="I3807" s="109">
        <v>77.836279996847693</v>
      </c>
      <c r="J3807" s="109">
        <v>80.841100116453504</v>
      </c>
      <c r="K3807" s="109">
        <v>83.937680254380695</v>
      </c>
      <c r="L3807" s="109">
        <v>87.052203335396499</v>
      </c>
      <c r="M3807" s="109">
        <v>90.534124204311695</v>
      </c>
      <c r="N3807" s="109">
        <v>93.840206847348497</v>
      </c>
      <c r="O3807" s="109">
        <v>97.700706713301201</v>
      </c>
      <c r="P3807" s="109">
        <v>101.696172779923</v>
      </c>
      <c r="Q3807" s="109">
        <v>105.73235251945199</v>
      </c>
      <c r="R3807" s="109">
        <v>110.63590578594</v>
      </c>
      <c r="S3807" s="109">
        <v>114.592370905371</v>
      </c>
      <c r="T3807" s="109">
        <v>118.657715663293</v>
      </c>
      <c r="U3807" s="109">
        <v>123.198687647182</v>
      </c>
      <c r="V3807" s="109">
        <v>127.97104017588801</v>
      </c>
      <c r="W3807" s="109">
        <v>132.85701676784399</v>
      </c>
      <c r="X3807" s="109">
        <v>137.51490637611701</v>
      </c>
      <c r="Y3807" s="109">
        <v>141.711590997549</v>
      </c>
      <c r="Z3807" s="109">
        <v>145.79303230660599</v>
      </c>
      <c r="AA3807" s="109">
        <v>149.63494756218199</v>
      </c>
      <c r="AB3807" s="109">
        <v>152.25530076537601</v>
      </c>
      <c r="AC3807" s="109">
        <v>156.16409354492899</v>
      </c>
      <c r="AD3807" s="109">
        <v>161.401292567285</v>
      </c>
      <c r="AE3807" s="109">
        <v>167.13814861022999</v>
      </c>
      <c r="AF3807" s="109">
        <v>173.473226482276</v>
      </c>
      <c r="AG3807" s="109">
        <v>179.88999309128999</v>
      </c>
      <c r="AH3807" s="109">
        <v>182.55274391583899</v>
      </c>
      <c r="AI3807" s="109">
        <v>184.90265949507801</v>
      </c>
      <c r="AJ3807" s="109">
        <v>183.81527125910799</v>
      </c>
      <c r="AK3807" s="109">
        <v>182.97805221253901</v>
      </c>
    </row>
    <row r="3808" spans="1:37" s="109" customFormat="1" x14ac:dyDescent="0.3">
      <c r="A3808" s="112" t="str">
        <f t="shared" si="86"/>
        <v>SDGbaseTRA_AgMax_v7C_GVAafsrv</v>
      </c>
      <c r="B3808" s="112" t="s">
        <v>220</v>
      </c>
      <c r="C3808" s="112" t="s">
        <v>331</v>
      </c>
      <c r="D3808" s="112" t="s">
        <v>3</v>
      </c>
      <c r="E3808" s="109" t="s">
        <v>77</v>
      </c>
      <c r="F3808" s="109">
        <v>413.43609675688703</v>
      </c>
      <c r="G3808" s="109">
        <v>375.65780342126499</v>
      </c>
      <c r="H3808" s="109">
        <v>394.027031942245</v>
      </c>
      <c r="I3808" s="109">
        <v>399.83242579398899</v>
      </c>
      <c r="J3808" s="109">
        <v>412.27860523776502</v>
      </c>
      <c r="K3808" s="109">
        <v>427.29972708278501</v>
      </c>
      <c r="L3808" s="109">
        <v>444.03049899666598</v>
      </c>
      <c r="M3808" s="109">
        <v>461.64073055098697</v>
      </c>
      <c r="N3808" s="109">
        <v>479.828528561996</v>
      </c>
      <c r="O3808" s="109">
        <v>500.54432719829401</v>
      </c>
      <c r="P3808" s="109">
        <v>522.49768202013195</v>
      </c>
      <c r="Q3808" s="109">
        <v>544.25475881083503</v>
      </c>
      <c r="R3808" s="109">
        <v>574.01756425273504</v>
      </c>
      <c r="S3808" s="109">
        <v>596.38731581618799</v>
      </c>
      <c r="T3808" s="109">
        <v>619.38127742100096</v>
      </c>
      <c r="U3808" s="109">
        <v>645.62920059678004</v>
      </c>
      <c r="V3808" s="109">
        <v>671.45947905531295</v>
      </c>
      <c r="W3808" s="109">
        <v>699.04849540936198</v>
      </c>
      <c r="X3808" s="109">
        <v>727.33346452458898</v>
      </c>
      <c r="Y3808" s="109">
        <v>752.66967913850101</v>
      </c>
      <c r="Z3808" s="109">
        <v>778.03033908226803</v>
      </c>
      <c r="AA3808" s="109">
        <v>802.64138191156098</v>
      </c>
      <c r="AB3808" s="109">
        <v>830.69159756159297</v>
      </c>
      <c r="AC3808" s="109">
        <v>857.70009885629804</v>
      </c>
      <c r="AD3808" s="109">
        <v>885.73634567857505</v>
      </c>
      <c r="AE3808" s="109">
        <v>915.62007429253697</v>
      </c>
      <c r="AF3808" s="109">
        <v>948.50758606770103</v>
      </c>
      <c r="AG3808" s="109">
        <v>982.20074394845005</v>
      </c>
      <c r="AH3808" s="109">
        <v>987.71396857447803</v>
      </c>
      <c r="AI3808" s="109">
        <v>989.58540623849206</v>
      </c>
      <c r="AJ3808" s="109">
        <v>981.12810920143795</v>
      </c>
      <c r="AK3808" s="109">
        <v>974.24737820514497</v>
      </c>
    </row>
    <row r="3809" spans="1:37" s="109" customFormat="1" x14ac:dyDescent="0.3">
      <c r="A3809" s="112" t="str">
        <f t="shared" si="86"/>
        <v>SDGbaseTRA_AgMax_v7C_GVAabsrv</v>
      </c>
      <c r="B3809" s="112" t="s">
        <v>220</v>
      </c>
      <c r="C3809" s="112" t="s">
        <v>331</v>
      </c>
      <c r="D3809" s="112" t="s">
        <v>3</v>
      </c>
      <c r="E3809" s="109" t="s">
        <v>78</v>
      </c>
      <c r="F3809" s="109">
        <v>367.47747877216102</v>
      </c>
      <c r="G3809" s="109">
        <v>309.59547462993697</v>
      </c>
      <c r="H3809" s="109">
        <v>328.14574122740402</v>
      </c>
      <c r="I3809" s="109">
        <v>337.76372269527099</v>
      </c>
      <c r="J3809" s="109">
        <v>350.31350539155198</v>
      </c>
      <c r="K3809" s="109">
        <v>363.86987215869499</v>
      </c>
      <c r="L3809" s="109">
        <v>377.76933586678803</v>
      </c>
      <c r="M3809" s="109">
        <v>392.37916870001499</v>
      </c>
      <c r="N3809" s="109">
        <v>406.84337938227901</v>
      </c>
      <c r="O3809" s="109">
        <v>422.57162336545201</v>
      </c>
      <c r="P3809" s="109">
        <v>440.14202834847703</v>
      </c>
      <c r="Q3809" s="109">
        <v>457.981971819112</v>
      </c>
      <c r="R3809" s="109">
        <v>480.97801047657299</v>
      </c>
      <c r="S3809" s="109">
        <v>498.496815586004</v>
      </c>
      <c r="T3809" s="109">
        <v>516.43194973901598</v>
      </c>
      <c r="U3809" s="109">
        <v>536.61958861532196</v>
      </c>
      <c r="V3809" s="109">
        <v>557.39581584203097</v>
      </c>
      <c r="W3809" s="109">
        <v>578.74569054322501</v>
      </c>
      <c r="X3809" s="109">
        <v>599.20070737263995</v>
      </c>
      <c r="Y3809" s="109">
        <v>617.55934641436397</v>
      </c>
      <c r="Z3809" s="109">
        <v>635.80859612862105</v>
      </c>
      <c r="AA3809" s="109">
        <v>652.80785684314401</v>
      </c>
      <c r="AB3809" s="109">
        <v>669.37533375808698</v>
      </c>
      <c r="AC3809" s="109">
        <v>687.52792212345298</v>
      </c>
      <c r="AD3809" s="109">
        <v>709.01052136502801</v>
      </c>
      <c r="AE3809" s="109">
        <v>732.75836288884705</v>
      </c>
      <c r="AF3809" s="109">
        <v>759.43117671962</v>
      </c>
      <c r="AG3809" s="109">
        <v>786.86492016521004</v>
      </c>
      <c r="AH3809" s="109">
        <v>798.34563151025395</v>
      </c>
      <c r="AI3809" s="109">
        <v>808.09210261289502</v>
      </c>
      <c r="AJ3809" s="109">
        <v>803.93303058970002</v>
      </c>
      <c r="AK3809" s="109">
        <v>800.88811976487705</v>
      </c>
    </row>
    <row r="3810" spans="1:37" s="109" customFormat="1" x14ac:dyDescent="0.3">
      <c r="A3810" s="112" t="str">
        <f t="shared" si="86"/>
        <v>SDGbaseTRA_AgMax_v7C_GVAagsrv</v>
      </c>
      <c r="B3810" s="112" t="s">
        <v>220</v>
      </c>
      <c r="C3810" s="112" t="s">
        <v>331</v>
      </c>
      <c r="D3810" s="112" t="s">
        <v>3</v>
      </c>
      <c r="E3810" s="109" t="s">
        <v>79</v>
      </c>
      <c r="F3810" s="109">
        <v>789.43519992016695</v>
      </c>
      <c r="G3810" s="109">
        <v>748.86448104811802</v>
      </c>
      <c r="H3810" s="109">
        <v>774.45662586320702</v>
      </c>
      <c r="I3810" s="109">
        <v>815.10338095681004</v>
      </c>
      <c r="J3810" s="109">
        <v>826.97736504640397</v>
      </c>
      <c r="K3810" s="109">
        <v>843.80101819102003</v>
      </c>
      <c r="L3810" s="109">
        <v>864.17664768371696</v>
      </c>
      <c r="M3810" s="109">
        <v>885.27670136270604</v>
      </c>
      <c r="N3810" s="109">
        <v>907.43910825227101</v>
      </c>
      <c r="O3810" s="109">
        <v>932.43173125871897</v>
      </c>
      <c r="P3810" s="109">
        <v>959.94761928407297</v>
      </c>
      <c r="Q3810" s="109">
        <v>986.76798436689296</v>
      </c>
      <c r="R3810" s="109">
        <v>1015.8420431645</v>
      </c>
      <c r="S3810" s="109">
        <v>1042.6391830515699</v>
      </c>
      <c r="T3810" s="109">
        <v>1069.56900306122</v>
      </c>
      <c r="U3810" s="109">
        <v>1099.61781700031</v>
      </c>
      <c r="V3810" s="109">
        <v>1130.56399773366</v>
      </c>
      <c r="W3810" s="109">
        <v>1160.77561882078</v>
      </c>
      <c r="X3810" s="109">
        <v>1189.0430114052599</v>
      </c>
      <c r="Y3810" s="109">
        <v>1214.85860744601</v>
      </c>
      <c r="Z3810" s="109">
        <v>1241.18351208852</v>
      </c>
      <c r="AA3810" s="109">
        <v>1267.5909169333499</v>
      </c>
      <c r="AB3810" s="109">
        <v>1293.6708374565201</v>
      </c>
      <c r="AC3810" s="109">
        <v>1323.3605155154601</v>
      </c>
      <c r="AD3810" s="109">
        <v>1358.1075372242001</v>
      </c>
      <c r="AE3810" s="109">
        <v>1395.1149500070501</v>
      </c>
      <c r="AF3810" s="109">
        <v>1434.37500448327</v>
      </c>
      <c r="AG3810" s="109">
        <v>1472.1273566341799</v>
      </c>
      <c r="AH3810" s="109">
        <v>1483.27569261026</v>
      </c>
      <c r="AI3810" s="109">
        <v>1501.00450768991</v>
      </c>
      <c r="AJ3810" s="109">
        <v>1506.2114601185301</v>
      </c>
      <c r="AK3810" s="109">
        <v>1522.30604705681</v>
      </c>
    </row>
    <row r="3811" spans="1:37" s="109" customFormat="1" x14ac:dyDescent="0.3">
      <c r="A3811" s="112" t="str">
        <f t="shared" si="86"/>
        <v>SDGbaseTRA_AgMax_v7C_GVAaosrv</v>
      </c>
      <c r="B3811" s="112" t="s">
        <v>220</v>
      </c>
      <c r="C3811" s="112" t="s">
        <v>331</v>
      </c>
      <c r="D3811" s="112" t="s">
        <v>3</v>
      </c>
      <c r="E3811" s="109" t="s">
        <v>80</v>
      </c>
      <c r="F3811" s="109">
        <v>475.07820917543302</v>
      </c>
      <c r="G3811" s="109">
        <v>490.31258912171501</v>
      </c>
      <c r="H3811" s="109">
        <v>501.24261835201401</v>
      </c>
      <c r="I3811" s="109">
        <v>504.32665219361201</v>
      </c>
      <c r="J3811" s="109">
        <v>516.59977113778496</v>
      </c>
      <c r="K3811" s="109">
        <v>531.54256594956996</v>
      </c>
      <c r="L3811" s="109">
        <v>548.57286096776602</v>
      </c>
      <c r="M3811" s="109">
        <v>567.87689992168998</v>
      </c>
      <c r="N3811" s="109">
        <v>588.48660175435305</v>
      </c>
      <c r="O3811" s="109">
        <v>611.55749696832595</v>
      </c>
      <c r="P3811" s="109">
        <v>637.114917224137</v>
      </c>
      <c r="Q3811" s="109">
        <v>662.96327782228798</v>
      </c>
      <c r="R3811" s="109">
        <v>696.10373837001998</v>
      </c>
      <c r="S3811" s="109">
        <v>721.67597810275299</v>
      </c>
      <c r="T3811" s="109">
        <v>748.05358640104998</v>
      </c>
      <c r="U3811" s="109">
        <v>777.73012737710599</v>
      </c>
      <c r="V3811" s="109">
        <v>808.18274852307502</v>
      </c>
      <c r="W3811" s="109">
        <v>839.52781338506304</v>
      </c>
      <c r="X3811" s="109">
        <v>870.46922366522995</v>
      </c>
      <c r="Y3811" s="109">
        <v>898.60759844055406</v>
      </c>
      <c r="Z3811" s="109">
        <v>926.29227579677797</v>
      </c>
      <c r="AA3811" s="109">
        <v>952.39594133299602</v>
      </c>
      <c r="AB3811" s="109">
        <v>978.733373916598</v>
      </c>
      <c r="AC3811" s="109">
        <v>1005.93349425114</v>
      </c>
      <c r="AD3811" s="109">
        <v>1036.00421371469</v>
      </c>
      <c r="AE3811" s="109">
        <v>1069.0183018043799</v>
      </c>
      <c r="AF3811" s="109">
        <v>1105.6030819965499</v>
      </c>
      <c r="AG3811" s="109">
        <v>1143.0934255473701</v>
      </c>
      <c r="AH3811" s="109">
        <v>1155.8864995244201</v>
      </c>
      <c r="AI3811" s="109">
        <v>1165.7848314304599</v>
      </c>
      <c r="AJ3811" s="109">
        <v>1159.7621912238101</v>
      </c>
      <c r="AK3811" s="109">
        <v>1154.0097523837301</v>
      </c>
    </row>
    <row r="3812" spans="1:37" s="109" customFormat="1" x14ac:dyDescent="0.3">
      <c r="A3812" s="112" t="str">
        <f t="shared" si="86"/>
        <v>SDGbaseTRA_AgMax_v7C_GVAtotal</v>
      </c>
      <c r="B3812" s="112" t="s">
        <v>220</v>
      </c>
      <c r="C3812" s="112" t="s">
        <v>331</v>
      </c>
      <c r="D3812" s="112" t="s">
        <v>3</v>
      </c>
      <c r="E3812" s="109" t="s">
        <v>1</v>
      </c>
      <c r="F3812" s="109">
        <v>4444.8669705644197</v>
      </c>
      <c r="G3812" s="109">
        <v>4194.6797798524703</v>
      </c>
      <c r="H3812" s="109">
        <v>4327.2617063780999</v>
      </c>
      <c r="I3812" s="109">
        <v>4460.6063634703696</v>
      </c>
      <c r="J3812" s="109">
        <v>4559.5612917073104</v>
      </c>
      <c r="K3812" s="109">
        <v>4677.2685017960303</v>
      </c>
      <c r="L3812" s="109">
        <v>4810.9359353650898</v>
      </c>
      <c r="M3812" s="109">
        <v>4948.2946852594196</v>
      </c>
      <c r="N3812" s="109">
        <v>5099.1213345565702</v>
      </c>
      <c r="O3812" s="109">
        <v>5275.0211767418796</v>
      </c>
      <c r="P3812" s="109">
        <v>5465.0069002772198</v>
      </c>
      <c r="Q3812" s="109">
        <v>5655.59572978299</v>
      </c>
      <c r="R3812" s="109">
        <v>5856.6631874759396</v>
      </c>
      <c r="S3812" s="109">
        <v>6054.8298608710202</v>
      </c>
      <c r="T3812" s="109">
        <v>6260.0639179545497</v>
      </c>
      <c r="U3812" s="109">
        <v>6490.2073676141299</v>
      </c>
      <c r="V3812" s="109">
        <v>6713.2126316392196</v>
      </c>
      <c r="W3812" s="109">
        <v>6941.5961362627704</v>
      </c>
      <c r="X3812" s="109">
        <v>7177.2305003422598</v>
      </c>
      <c r="Y3812" s="109">
        <v>7404.6034592753804</v>
      </c>
      <c r="Z3812" s="109">
        <v>7642.4199156269196</v>
      </c>
      <c r="AA3812" s="109">
        <v>7874.1107057919799</v>
      </c>
      <c r="AB3812" s="109">
        <v>8138.5184396799395</v>
      </c>
      <c r="AC3812" s="109">
        <v>8378.1845274404604</v>
      </c>
      <c r="AD3812" s="109">
        <v>8613.4980577259503</v>
      </c>
      <c r="AE3812" s="109">
        <v>8853.4909953951592</v>
      </c>
      <c r="AF3812" s="109">
        <v>9100.7527209688997</v>
      </c>
      <c r="AG3812" s="109">
        <v>9348.0640628072906</v>
      </c>
      <c r="AH3812" s="109">
        <v>9392.8657206667503</v>
      </c>
      <c r="AI3812" s="109">
        <v>9405.8441279423496</v>
      </c>
      <c r="AJ3812" s="109">
        <v>9358.3616218294992</v>
      </c>
      <c r="AK3812" s="109">
        <v>9369.5633289985599</v>
      </c>
    </row>
    <row r="3813" spans="1:37" s="109" customFormat="1" x14ac:dyDescent="0.3">
      <c r="A3813" s="112" t="str">
        <f t="shared" si="86"/>
        <v>SDGbaseTRA_AgMax_v7GOVSHRXtotal</v>
      </c>
      <c r="B3813" s="112" t="s">
        <v>220</v>
      </c>
      <c r="C3813" s="112" t="s">
        <v>331</v>
      </c>
      <c r="D3813" s="112" t="s">
        <v>191</v>
      </c>
      <c r="E3813" s="109" t="s">
        <v>1</v>
      </c>
      <c r="F3813" s="109">
        <v>0.21230066660829899</v>
      </c>
      <c r="G3813" s="109">
        <v>0.212300713346463</v>
      </c>
      <c r="H3813" s="109">
        <v>0.212300593039078</v>
      </c>
      <c r="I3813" s="109">
        <v>0.21693245758882301</v>
      </c>
      <c r="J3813" s="109">
        <v>0.215337979124302</v>
      </c>
      <c r="K3813" s="109">
        <v>0.21383746178274099</v>
      </c>
      <c r="L3813" s="109">
        <v>0.21240932281035699</v>
      </c>
      <c r="M3813" s="109">
        <v>0.21102230260989999</v>
      </c>
      <c r="N3813" s="109">
        <v>0.20957271745596401</v>
      </c>
      <c r="O3813" s="109">
        <v>0.20815988655578699</v>
      </c>
      <c r="P3813" s="109">
        <v>0.20661641211524101</v>
      </c>
      <c r="Q3813" s="109">
        <v>0.20502497661420899</v>
      </c>
      <c r="R3813" s="109">
        <v>0.20310429164171601</v>
      </c>
      <c r="S3813" s="109">
        <v>0.20134747259779001</v>
      </c>
      <c r="T3813" s="109">
        <v>0.19952674403707199</v>
      </c>
      <c r="U3813" s="109">
        <v>0.19747102734840699</v>
      </c>
      <c r="V3813" s="109">
        <v>0.19588181087867401</v>
      </c>
      <c r="W3813" s="109">
        <v>0.194132018690644</v>
      </c>
      <c r="X3813" s="109">
        <v>0.19212092451543999</v>
      </c>
      <c r="Y3813" s="109">
        <v>0.190242359094182</v>
      </c>
      <c r="Z3813" s="109">
        <v>0.18828420948504701</v>
      </c>
      <c r="AA3813" s="109">
        <v>0.18659652886872499</v>
      </c>
      <c r="AB3813" s="109">
        <v>0.18432491674988399</v>
      </c>
      <c r="AC3813" s="109">
        <v>0.18314909628155901</v>
      </c>
      <c r="AD3813" s="109">
        <v>0.18262097626520299</v>
      </c>
      <c r="AE3813" s="109">
        <v>0.18226595663905501</v>
      </c>
      <c r="AF3813" s="109">
        <v>0.18197927021805499</v>
      </c>
      <c r="AG3813" s="109">
        <v>0.18157934056297001</v>
      </c>
      <c r="AH3813" s="109">
        <v>0.183101058558265</v>
      </c>
      <c r="AI3813" s="109">
        <v>0.185937009751762</v>
      </c>
      <c r="AJ3813" s="109">
        <v>0.18875052630511899</v>
      </c>
      <c r="AK3813" s="109">
        <v>0.191356090466167</v>
      </c>
    </row>
    <row r="3814" spans="1:37" s="109" customFormat="1" x14ac:dyDescent="0.3">
      <c r="A3814" s="112" t="str">
        <f t="shared" si="86"/>
        <v>SDGbaseTRA_AgMax_v7INVSHRXtotal</v>
      </c>
      <c r="B3814" s="112" t="s">
        <v>220</v>
      </c>
      <c r="C3814" s="112" t="s">
        <v>331</v>
      </c>
      <c r="D3814" s="112" t="s">
        <v>189</v>
      </c>
      <c r="E3814" s="109" t="s">
        <v>1</v>
      </c>
      <c r="F3814" s="109">
        <v>0.18000953521871799</v>
      </c>
      <c r="G3814" s="109">
        <v>0.18000951608096999</v>
      </c>
      <c r="H3814" s="109">
        <v>0.18000947353926899</v>
      </c>
      <c r="I3814" s="109">
        <v>0.187790426644144</v>
      </c>
      <c r="J3814" s="109">
        <v>0.18629529887304</v>
      </c>
      <c r="K3814" s="109">
        <v>0.18505514604553999</v>
      </c>
      <c r="L3814" s="109">
        <v>0.183974173179106</v>
      </c>
      <c r="M3814" s="109">
        <v>0.18303385470386299</v>
      </c>
      <c r="N3814" s="109">
        <v>0.18213108765078501</v>
      </c>
      <c r="O3814" s="109">
        <v>0.18125213881101801</v>
      </c>
      <c r="P3814" s="109">
        <v>0.180307117313909</v>
      </c>
      <c r="Q3814" s="109">
        <v>0.17932991082222499</v>
      </c>
      <c r="R3814" s="109">
        <v>0.170286532975642</v>
      </c>
      <c r="S3814" s="109">
        <v>0.17081994322685801</v>
      </c>
      <c r="T3814" s="109">
        <v>0.17128092605509801</v>
      </c>
      <c r="U3814" s="109">
        <v>0.17175032545010799</v>
      </c>
      <c r="V3814" s="109">
        <v>0.171983457552043</v>
      </c>
      <c r="W3814" s="109">
        <v>0.17234983246076399</v>
      </c>
      <c r="X3814" s="109">
        <v>0.17281039472599999</v>
      </c>
      <c r="Y3814" s="109">
        <v>0.173120650984875</v>
      </c>
      <c r="Z3814" s="109">
        <v>0.17350835847107801</v>
      </c>
      <c r="AA3814" s="109">
        <v>0.17385911013591199</v>
      </c>
      <c r="AB3814" s="109">
        <v>0.17424565764675101</v>
      </c>
      <c r="AC3814" s="109">
        <v>0.174519294768333</v>
      </c>
      <c r="AD3814" s="109">
        <v>0.17477545243415099</v>
      </c>
      <c r="AE3814" s="109">
        <v>0.17505707066078099</v>
      </c>
      <c r="AF3814" s="109">
        <v>0.17531265221898601</v>
      </c>
      <c r="AG3814" s="109">
        <v>0.175441985940163</v>
      </c>
      <c r="AH3814" s="109">
        <v>0.17489270272431801</v>
      </c>
      <c r="AI3814" s="109">
        <v>0.17390841480723401</v>
      </c>
      <c r="AJ3814" s="109">
        <v>0.17414285345399599</v>
      </c>
      <c r="AK3814" s="109">
        <v>0.17338382172619099</v>
      </c>
    </row>
    <row r="3815" spans="1:37" s="109" customFormat="1" x14ac:dyDescent="0.3">
      <c r="A3815" s="112" t="str">
        <f t="shared" si="86"/>
        <v>SDGbaseTRA_AgMax_v7C_QFSlabtotal</v>
      </c>
      <c r="B3815" s="112" t="s">
        <v>220</v>
      </c>
      <c r="C3815" s="112" t="s">
        <v>331</v>
      </c>
      <c r="D3815" s="112" t="s">
        <v>206</v>
      </c>
      <c r="E3815" s="109" t="s">
        <v>1</v>
      </c>
      <c r="F3815" s="109">
        <v>16418.578699979</v>
      </c>
      <c r="G3815" s="109">
        <v>15182.8391171371</v>
      </c>
      <c r="H3815" s="109">
        <v>15745.416072186599</v>
      </c>
      <c r="I3815" s="109">
        <v>16294.850454236501</v>
      </c>
      <c r="J3815" s="109">
        <v>16779.9368447325</v>
      </c>
      <c r="K3815" s="109">
        <v>17249.204057455401</v>
      </c>
      <c r="L3815" s="109">
        <v>17730.225004373999</v>
      </c>
      <c r="M3815" s="109">
        <v>18228.471522098698</v>
      </c>
      <c r="N3815" s="109">
        <v>18746.709552605102</v>
      </c>
      <c r="O3815" s="109">
        <v>19276.240292579201</v>
      </c>
      <c r="P3815" s="109">
        <v>19855.5184351225</v>
      </c>
      <c r="Q3815" s="109">
        <v>20460.863005647701</v>
      </c>
      <c r="R3815" s="109">
        <v>21087.287099411998</v>
      </c>
      <c r="S3815" s="109">
        <v>21732.175052536499</v>
      </c>
      <c r="T3815" s="109">
        <v>22395.8662116427</v>
      </c>
      <c r="U3815" s="109">
        <v>23102.183973760901</v>
      </c>
      <c r="V3815" s="109">
        <v>23838.6957258107</v>
      </c>
      <c r="W3815" s="109">
        <v>24590.675587388199</v>
      </c>
      <c r="X3815" s="109">
        <v>25349.859975666499</v>
      </c>
      <c r="Y3815" s="109">
        <v>26086.206748865301</v>
      </c>
      <c r="Z3815" s="109">
        <v>26801.312961624601</v>
      </c>
      <c r="AA3815" s="109">
        <v>27497.434372220701</v>
      </c>
      <c r="AB3815" s="109">
        <v>28215.284618701698</v>
      </c>
      <c r="AC3815" s="109">
        <v>28954.659597348498</v>
      </c>
      <c r="AD3815" s="109">
        <v>29735.451318726798</v>
      </c>
      <c r="AE3815" s="109">
        <v>30565.940323461102</v>
      </c>
      <c r="AF3815" s="109">
        <v>31451.381916280701</v>
      </c>
      <c r="AG3815" s="109">
        <v>32373.995890920702</v>
      </c>
      <c r="AH3815" s="109">
        <v>33091.349218778603</v>
      </c>
      <c r="AI3815" s="109">
        <v>33673.603623492098</v>
      </c>
      <c r="AJ3815" s="109">
        <v>33998.985682038699</v>
      </c>
      <c r="AK3815" s="109">
        <v>34193.408384104499</v>
      </c>
    </row>
    <row r="3816" spans="1:37" s="109" customFormat="1" x14ac:dyDescent="0.3">
      <c r="A3816" s="112" t="str">
        <f t="shared" si="86"/>
        <v>SDGbaseTRA_AgMax_v7C_PubDeftotal</v>
      </c>
      <c r="B3816" s="112" t="s">
        <v>220</v>
      </c>
      <c r="C3816" s="112" t="s">
        <v>331</v>
      </c>
      <c r="D3816" s="112" t="s">
        <v>99</v>
      </c>
      <c r="E3816" s="109" t="s">
        <v>1</v>
      </c>
      <c r="F3816" s="109">
        <v>-2.69193962733548E-3</v>
      </c>
      <c r="G3816" s="109">
        <v>-2.91961162141623E-3</v>
      </c>
      <c r="H3816" s="109">
        <v>-2.8976876097679002E-3</v>
      </c>
      <c r="I3816" s="109">
        <v>1.0848567110047599E-2</v>
      </c>
      <c r="J3816" s="109">
        <v>7.6815798433001797E-3</v>
      </c>
      <c r="K3816" s="109">
        <v>5.0409057601226801E-3</v>
      </c>
      <c r="L3816" s="109">
        <v>2.67831978594184E-3</v>
      </c>
      <c r="M3816" s="109">
        <v>5.2075365854858198E-4</v>
      </c>
      <c r="N3816" s="109">
        <v>-1.63467056719849E-3</v>
      </c>
      <c r="O3816" s="109">
        <v>-3.6129662093303998E-3</v>
      </c>
      <c r="P3816" s="109">
        <v>-5.9438269111976296E-3</v>
      </c>
      <c r="Q3816" s="109">
        <v>-8.4247190500332803E-3</v>
      </c>
      <c r="R3816" s="109">
        <v>-2.3252659630660699E-2</v>
      </c>
      <c r="S3816" s="109">
        <v>-2.35436081497391E-2</v>
      </c>
      <c r="T3816" s="109">
        <v>-2.4094801553389202E-2</v>
      </c>
      <c r="U3816" s="109">
        <v>-2.4607988553049898E-2</v>
      </c>
      <c r="V3816" s="109">
        <v>-2.52215702561468E-2</v>
      </c>
      <c r="W3816" s="109">
        <v>-2.58026007319852E-2</v>
      </c>
      <c r="X3816" s="109">
        <v>-2.64389533597763E-2</v>
      </c>
      <c r="Y3816" s="109">
        <v>-2.74008682605003E-2</v>
      </c>
      <c r="Z3816" s="109">
        <v>-2.8250945876349801E-2</v>
      </c>
      <c r="AA3816" s="109">
        <v>-2.9084869491858501E-2</v>
      </c>
      <c r="AB3816" s="109">
        <v>-2.9852591677629499E-2</v>
      </c>
      <c r="AC3816" s="109">
        <v>-2.9938068330899899E-2</v>
      </c>
      <c r="AD3816" s="109">
        <v>-2.95845468246781E-2</v>
      </c>
      <c r="AE3816" s="109">
        <v>-2.89849780820664E-2</v>
      </c>
      <c r="AF3816" s="109">
        <v>-2.8334187427529099E-2</v>
      </c>
      <c r="AG3816" s="109">
        <v>-2.7849726412306899E-2</v>
      </c>
      <c r="AH3816" s="109">
        <v>-2.70369296990574E-2</v>
      </c>
      <c r="AI3816" s="109">
        <v>-2.6419779815013901E-2</v>
      </c>
      <c r="AJ3816" s="109">
        <v>-2.34080329717717E-2</v>
      </c>
      <c r="AK3816" s="109">
        <v>-2.3407318970821399E-2</v>
      </c>
    </row>
    <row r="3817" spans="1:37" s="109" customFormat="1" x14ac:dyDescent="0.3">
      <c r="A3817" s="112" t="str">
        <f t="shared" si="86"/>
        <v>SDGbaseTRA_AgMax_v7YIXent-n</v>
      </c>
      <c r="B3817" s="112" t="s">
        <v>220</v>
      </c>
      <c r="C3817" s="112" t="s">
        <v>331</v>
      </c>
      <c r="D3817" s="112" t="s">
        <v>95</v>
      </c>
      <c r="E3817" s="109" t="s">
        <v>82</v>
      </c>
      <c r="F3817" s="109">
        <v>1681.67535303255</v>
      </c>
      <c r="G3817" s="109">
        <v>1548.8683023082899</v>
      </c>
      <c r="H3817" s="109">
        <v>1605.7594323103599</v>
      </c>
      <c r="I3817" s="109">
        <v>1637.3748350787</v>
      </c>
      <c r="J3817" s="109">
        <v>1677.63254179209</v>
      </c>
      <c r="K3817" s="109">
        <v>1721.8628257621899</v>
      </c>
      <c r="L3817" s="109">
        <v>1769.6400033467401</v>
      </c>
      <c r="M3817" s="109">
        <v>1819.27520726689</v>
      </c>
      <c r="N3817" s="109">
        <v>1878.01781453991</v>
      </c>
      <c r="O3817" s="109">
        <v>1951.2910149040199</v>
      </c>
      <c r="P3817" s="109">
        <v>2025.4365154751799</v>
      </c>
      <c r="Q3817" s="109">
        <v>2099.8754676224598</v>
      </c>
      <c r="R3817" s="109">
        <v>2187.7332453650802</v>
      </c>
      <c r="S3817" s="109">
        <v>2264.4599407597598</v>
      </c>
      <c r="T3817" s="109">
        <v>2344.3220878922002</v>
      </c>
      <c r="U3817" s="109">
        <v>2433.0032259077002</v>
      </c>
      <c r="V3817" s="109">
        <v>2519.6464611721599</v>
      </c>
      <c r="W3817" s="109">
        <v>2609.7350228978298</v>
      </c>
      <c r="X3817" s="109">
        <v>2704.5448701103001</v>
      </c>
      <c r="Y3817" s="109">
        <v>2800.8965433898802</v>
      </c>
      <c r="Z3817" s="109">
        <v>2906.9470885549499</v>
      </c>
      <c r="AA3817" s="109">
        <v>3009.6672218041299</v>
      </c>
      <c r="AB3817" s="109">
        <v>3129.3062294933002</v>
      </c>
      <c r="AC3817" s="109">
        <v>3223.9449041155099</v>
      </c>
      <c r="AD3817" s="109">
        <v>3305.1373346458499</v>
      </c>
      <c r="AE3817" s="109">
        <v>3382.9608661812499</v>
      </c>
      <c r="AF3817" s="109">
        <v>3459.2185613278898</v>
      </c>
      <c r="AG3817" s="109">
        <v>3515.3093300629298</v>
      </c>
      <c r="AH3817" s="109">
        <v>3500.6550659692498</v>
      </c>
      <c r="AI3817" s="109">
        <v>3450.6008499374202</v>
      </c>
      <c r="AJ3817" s="109">
        <v>3423.9142567313702</v>
      </c>
      <c r="AK3817" s="109">
        <v>3415.6842493899999</v>
      </c>
    </row>
    <row r="3818" spans="1:37" s="109" customFormat="1" x14ac:dyDescent="0.3">
      <c r="A3818" s="112" t="str">
        <f t="shared" si="86"/>
        <v>SDGbaseTRA_AgMax_v7YIXent-e</v>
      </c>
      <c r="B3818" s="112" t="s">
        <v>220</v>
      </c>
      <c r="C3818" s="112" t="s">
        <v>331</v>
      </c>
      <c r="D3818" s="112" t="s">
        <v>95</v>
      </c>
      <c r="E3818" s="109" t="s">
        <v>83</v>
      </c>
      <c r="F3818" s="109">
        <v>67.674501211460495</v>
      </c>
      <c r="G3818" s="109">
        <v>74.718443581212796</v>
      </c>
      <c r="H3818" s="109">
        <v>62.139529693624198</v>
      </c>
      <c r="I3818" s="109">
        <v>63.383747264565599</v>
      </c>
      <c r="J3818" s="109">
        <v>67.246380663328395</v>
      </c>
      <c r="K3818" s="109">
        <v>71.987740971970993</v>
      </c>
      <c r="L3818" s="109">
        <v>76.821514060586097</v>
      </c>
      <c r="M3818" s="109">
        <v>77.351618193615593</v>
      </c>
      <c r="N3818" s="109">
        <v>75.666416105976694</v>
      </c>
      <c r="O3818" s="109">
        <v>75.032818174502296</v>
      </c>
      <c r="P3818" s="109">
        <v>77.839398928138294</v>
      </c>
      <c r="Q3818" s="109">
        <v>82.902170697964294</v>
      </c>
      <c r="R3818" s="109">
        <v>91.571157699510195</v>
      </c>
      <c r="S3818" s="109">
        <v>96.532379259384797</v>
      </c>
      <c r="T3818" s="109">
        <v>102.379510049239</v>
      </c>
      <c r="U3818" s="109">
        <v>107.971780645845</v>
      </c>
      <c r="V3818" s="109">
        <v>108.365721881911</v>
      </c>
      <c r="W3818" s="109">
        <v>112.374643211627</v>
      </c>
      <c r="X3818" s="109">
        <v>121.366504849244</v>
      </c>
      <c r="Y3818" s="109">
        <v>130.66285047064201</v>
      </c>
      <c r="Z3818" s="109">
        <v>140.20063962786099</v>
      </c>
      <c r="AA3818" s="109">
        <v>148.99301875105101</v>
      </c>
      <c r="AB3818" s="109">
        <v>157.71459361639299</v>
      </c>
      <c r="AC3818" s="109">
        <v>169.224962337422</v>
      </c>
      <c r="AD3818" s="109">
        <v>180.94531304554999</v>
      </c>
      <c r="AE3818" s="109">
        <v>192.422796584183</v>
      </c>
      <c r="AF3818" s="109">
        <v>204.204712626309</v>
      </c>
      <c r="AG3818" s="109">
        <v>252.01751501530401</v>
      </c>
      <c r="AH3818" s="109">
        <v>300.89843040531099</v>
      </c>
      <c r="AI3818" s="109">
        <v>365.86360513670201</v>
      </c>
      <c r="AJ3818" s="109">
        <v>394.17346836880699</v>
      </c>
      <c r="AK3818" s="109">
        <v>436.92561872656</v>
      </c>
    </row>
    <row r="3819" spans="1:37" s="109" customFormat="1" x14ac:dyDescent="0.3">
      <c r="A3819" s="112" t="str">
        <f t="shared" si="86"/>
        <v>SDGbaseTRA_AgMax_v7YIXhhd-0</v>
      </c>
      <c r="B3819" s="112" t="s">
        <v>220</v>
      </c>
      <c r="C3819" s="112" t="s">
        <v>331</v>
      </c>
      <c r="D3819" s="112" t="s">
        <v>95</v>
      </c>
      <c r="E3819" s="109" t="s">
        <v>84</v>
      </c>
      <c r="F3819" s="109">
        <v>80.825437201427704</v>
      </c>
      <c r="G3819" s="109">
        <v>80.204003199548893</v>
      </c>
      <c r="H3819" s="109">
        <v>78.556643840957904</v>
      </c>
      <c r="I3819" s="109">
        <v>81.219819272944804</v>
      </c>
      <c r="J3819" s="109">
        <v>83.199246769730195</v>
      </c>
      <c r="K3819" s="109">
        <v>85.182188138862401</v>
      </c>
      <c r="L3819" s="109">
        <v>87.503632093735007</v>
      </c>
      <c r="M3819" s="109">
        <v>90.039923733415705</v>
      </c>
      <c r="N3819" s="109">
        <v>92.696556607983496</v>
      </c>
      <c r="O3819" s="109">
        <v>95.709994677832896</v>
      </c>
      <c r="P3819" s="109">
        <v>98.998050865769599</v>
      </c>
      <c r="Q3819" s="109">
        <v>102.366946937827</v>
      </c>
      <c r="R3819" s="109">
        <v>105.777344542739</v>
      </c>
      <c r="S3819" s="109">
        <v>109.562529732854</v>
      </c>
      <c r="T3819" s="109">
        <v>113.45283124544299</v>
      </c>
      <c r="U3819" s="109">
        <v>117.67586780830599</v>
      </c>
      <c r="V3819" s="109">
        <v>122.23238533581601</v>
      </c>
      <c r="W3819" s="109">
        <v>126.712253755737</v>
      </c>
      <c r="X3819" s="109">
        <v>131.28978406008</v>
      </c>
      <c r="Y3819" s="109">
        <v>135.914529509332</v>
      </c>
      <c r="Z3819" s="109">
        <v>140.387342708131</v>
      </c>
      <c r="AA3819" s="109">
        <v>145.005825110459</v>
      </c>
      <c r="AB3819" s="109">
        <v>149.94220962189999</v>
      </c>
      <c r="AC3819" s="109">
        <v>155.171559225773</v>
      </c>
      <c r="AD3819" s="109">
        <v>160.31517785457501</v>
      </c>
      <c r="AE3819" s="109">
        <v>165.626902708411</v>
      </c>
      <c r="AF3819" s="109">
        <v>171.18433678338101</v>
      </c>
      <c r="AG3819" s="109">
        <v>176.85660811418899</v>
      </c>
      <c r="AH3819" s="109">
        <v>181.080337445352</v>
      </c>
      <c r="AI3819" s="109">
        <v>182.62838259900801</v>
      </c>
      <c r="AJ3819" s="109">
        <v>182.74193464500399</v>
      </c>
      <c r="AK3819" s="109">
        <v>183.17189461650401</v>
      </c>
    </row>
    <row r="3820" spans="1:37" s="109" customFormat="1" x14ac:dyDescent="0.3">
      <c r="A3820" s="112" t="str">
        <f t="shared" si="86"/>
        <v>SDGbaseTRA_AgMax_v7YIXhhd-1</v>
      </c>
      <c r="B3820" s="112" t="s">
        <v>220</v>
      </c>
      <c r="C3820" s="112" t="s">
        <v>331</v>
      </c>
      <c r="D3820" s="112" t="s">
        <v>95</v>
      </c>
      <c r="E3820" s="109" t="s">
        <v>85</v>
      </c>
      <c r="F3820" s="109">
        <v>111.120030553734</v>
      </c>
      <c r="G3820" s="109">
        <v>109.87326901123799</v>
      </c>
      <c r="H3820" s="109">
        <v>108.074360360786</v>
      </c>
      <c r="I3820" s="109">
        <v>111.684946591819</v>
      </c>
      <c r="J3820" s="109">
        <v>114.378300587936</v>
      </c>
      <c r="K3820" s="109">
        <v>117.118698997775</v>
      </c>
      <c r="L3820" s="109">
        <v>120.323523667071</v>
      </c>
      <c r="M3820" s="109">
        <v>123.817333463968</v>
      </c>
      <c r="N3820" s="109">
        <v>127.493419958418</v>
      </c>
      <c r="O3820" s="109">
        <v>131.660522037417</v>
      </c>
      <c r="P3820" s="109">
        <v>136.20359934302601</v>
      </c>
      <c r="Q3820" s="109">
        <v>140.84445927737099</v>
      </c>
      <c r="R3820" s="109">
        <v>145.565029040795</v>
      </c>
      <c r="S3820" s="109">
        <v>150.748199271201</v>
      </c>
      <c r="T3820" s="109">
        <v>156.07774792645199</v>
      </c>
      <c r="U3820" s="109">
        <v>161.88317608231401</v>
      </c>
      <c r="V3820" s="109">
        <v>168.109142475185</v>
      </c>
      <c r="W3820" s="109">
        <v>174.23522625178501</v>
      </c>
      <c r="X3820" s="109">
        <v>180.48013229775401</v>
      </c>
      <c r="Y3820" s="109">
        <v>186.765691035652</v>
      </c>
      <c r="Z3820" s="109">
        <v>192.874366430892</v>
      </c>
      <c r="AA3820" s="109">
        <v>199.155931572143</v>
      </c>
      <c r="AB3820" s="109">
        <v>205.91120163889701</v>
      </c>
      <c r="AC3820" s="109">
        <v>212.99146028480399</v>
      </c>
      <c r="AD3820" s="109">
        <v>219.964791831675</v>
      </c>
      <c r="AE3820" s="109">
        <v>227.16570737175601</v>
      </c>
      <c r="AF3820" s="109">
        <v>234.69476045776199</v>
      </c>
      <c r="AG3820" s="109">
        <v>242.304276716598</v>
      </c>
      <c r="AH3820" s="109">
        <v>247.63594837931001</v>
      </c>
      <c r="AI3820" s="109">
        <v>249.51228423725101</v>
      </c>
      <c r="AJ3820" s="109">
        <v>249.47384389743499</v>
      </c>
      <c r="AK3820" s="109">
        <v>249.93547035986299</v>
      </c>
    </row>
    <row r="3821" spans="1:37" s="109" customFormat="1" x14ac:dyDescent="0.3">
      <c r="A3821" s="112" t="str">
        <f t="shared" si="86"/>
        <v>SDGbaseTRA_AgMax_v7YIXhhd-2</v>
      </c>
      <c r="B3821" s="112" t="s">
        <v>220</v>
      </c>
      <c r="C3821" s="112" t="s">
        <v>331</v>
      </c>
      <c r="D3821" s="112" t="s">
        <v>95</v>
      </c>
      <c r="E3821" s="109" t="s">
        <v>86</v>
      </c>
      <c r="F3821" s="109">
        <v>130.16702572780201</v>
      </c>
      <c r="G3821" s="109">
        <v>128.18227404973399</v>
      </c>
      <c r="H3821" s="109">
        <v>126.53836773934199</v>
      </c>
      <c r="I3821" s="109">
        <v>130.65423704256801</v>
      </c>
      <c r="J3821" s="109">
        <v>133.791002198949</v>
      </c>
      <c r="K3821" s="109">
        <v>137.025858206653</v>
      </c>
      <c r="L3821" s="109">
        <v>140.801701959257</v>
      </c>
      <c r="M3821" s="109">
        <v>144.915137962795</v>
      </c>
      <c r="N3821" s="109">
        <v>149.25983613623001</v>
      </c>
      <c r="O3821" s="109">
        <v>154.14597672929301</v>
      </c>
      <c r="P3821" s="109">
        <v>159.50024846019201</v>
      </c>
      <c r="Q3821" s="109">
        <v>164.96014976405101</v>
      </c>
      <c r="R3821" s="109">
        <v>170.55935413095099</v>
      </c>
      <c r="S3821" s="109">
        <v>176.62713241527899</v>
      </c>
      <c r="T3821" s="109">
        <v>182.86848836446899</v>
      </c>
      <c r="U3821" s="109">
        <v>189.68853767423701</v>
      </c>
      <c r="V3821" s="109">
        <v>196.97219848079399</v>
      </c>
      <c r="W3821" s="109">
        <v>204.143847776944</v>
      </c>
      <c r="X3821" s="109">
        <v>211.43249575604301</v>
      </c>
      <c r="Y3821" s="109">
        <v>218.747753060256</v>
      </c>
      <c r="Z3821" s="109">
        <v>225.895529110068</v>
      </c>
      <c r="AA3821" s="109">
        <v>233.22148840136299</v>
      </c>
      <c r="AB3821" s="109">
        <v>241.10912608065601</v>
      </c>
      <c r="AC3821" s="109">
        <v>249.29100696060999</v>
      </c>
      <c r="AD3821" s="109">
        <v>257.35027608277898</v>
      </c>
      <c r="AE3821" s="109">
        <v>265.66554592548101</v>
      </c>
      <c r="AF3821" s="109">
        <v>274.35134057080103</v>
      </c>
      <c r="AG3821" s="109">
        <v>283.01299986818401</v>
      </c>
      <c r="AH3821" s="109">
        <v>288.66057823201402</v>
      </c>
      <c r="AI3821" s="109">
        <v>290.446642925726</v>
      </c>
      <c r="AJ3821" s="109">
        <v>290.15915993659002</v>
      </c>
      <c r="AK3821" s="109">
        <v>290.50560498087901</v>
      </c>
    </row>
    <row r="3822" spans="1:37" s="109" customFormat="1" x14ac:dyDescent="0.3">
      <c r="A3822" s="112" t="str">
        <f t="shared" si="86"/>
        <v>SDGbaseTRA_AgMax_v7YIXhhd-3</v>
      </c>
      <c r="B3822" s="112" t="s">
        <v>220</v>
      </c>
      <c r="C3822" s="112" t="s">
        <v>331</v>
      </c>
      <c r="D3822" s="112" t="s">
        <v>95</v>
      </c>
      <c r="E3822" s="109" t="s">
        <v>87</v>
      </c>
      <c r="F3822" s="109">
        <v>160.163764869359</v>
      </c>
      <c r="G3822" s="109">
        <v>157.05824884289399</v>
      </c>
      <c r="H3822" s="109">
        <v>155.98786349807</v>
      </c>
      <c r="I3822" s="109">
        <v>160.933915503652</v>
      </c>
      <c r="J3822" s="109">
        <v>164.727155436468</v>
      </c>
      <c r="K3822" s="109">
        <v>168.73338457969501</v>
      </c>
      <c r="L3822" s="109">
        <v>173.407151340094</v>
      </c>
      <c r="M3822" s="109">
        <v>178.48124127590501</v>
      </c>
      <c r="N3822" s="109">
        <v>183.870514479457</v>
      </c>
      <c r="O3822" s="109">
        <v>189.936969519603</v>
      </c>
      <c r="P3822" s="109">
        <v>196.563682851989</v>
      </c>
      <c r="Q3822" s="109">
        <v>203.28798387463701</v>
      </c>
      <c r="R3822" s="109">
        <v>210.235319737129</v>
      </c>
      <c r="S3822" s="109">
        <v>217.645126909965</v>
      </c>
      <c r="T3822" s="109">
        <v>225.272409241943</v>
      </c>
      <c r="U3822" s="109">
        <v>233.65150007223599</v>
      </c>
      <c r="V3822" s="109">
        <v>242.51977222445899</v>
      </c>
      <c r="W3822" s="109">
        <v>251.25676496464499</v>
      </c>
      <c r="X3822" s="109">
        <v>260.10083588080499</v>
      </c>
      <c r="Y3822" s="109">
        <v>268.921393181545</v>
      </c>
      <c r="Z3822" s="109">
        <v>277.59204487494202</v>
      </c>
      <c r="AA3822" s="109">
        <v>286.42415709968202</v>
      </c>
      <c r="AB3822" s="109">
        <v>296.04110343787301</v>
      </c>
      <c r="AC3822" s="109">
        <v>305.87169430400797</v>
      </c>
      <c r="AD3822" s="109">
        <v>315.58827836296098</v>
      </c>
      <c r="AE3822" s="109">
        <v>325.62016136052102</v>
      </c>
      <c r="AF3822" s="109">
        <v>336.09402642646103</v>
      </c>
      <c r="AG3822" s="109">
        <v>346.40427916641198</v>
      </c>
      <c r="AH3822" s="109">
        <v>352.41116656610598</v>
      </c>
      <c r="AI3822" s="109">
        <v>354.17328693835299</v>
      </c>
      <c r="AJ3822" s="109">
        <v>353.405924431784</v>
      </c>
      <c r="AK3822" s="109">
        <v>353.56454189174201</v>
      </c>
    </row>
    <row r="3823" spans="1:37" s="109" customFormat="1" x14ac:dyDescent="0.3">
      <c r="A3823" s="112" t="str">
        <f t="shared" si="86"/>
        <v>SDGbaseTRA_AgMax_v7YIXhhd-4</v>
      </c>
      <c r="B3823" s="112" t="s">
        <v>220</v>
      </c>
      <c r="C3823" s="112" t="s">
        <v>331</v>
      </c>
      <c r="D3823" s="112" t="s">
        <v>95</v>
      </c>
      <c r="E3823" s="109" t="s">
        <v>88</v>
      </c>
      <c r="F3823" s="109">
        <v>173.02105662451601</v>
      </c>
      <c r="G3823" s="109">
        <v>168.80336812659499</v>
      </c>
      <c r="H3823" s="109">
        <v>168.87784807382701</v>
      </c>
      <c r="I3823" s="109">
        <v>174.09102438699699</v>
      </c>
      <c r="J3823" s="109">
        <v>178.10676387643201</v>
      </c>
      <c r="K3823" s="109">
        <v>182.47225356003599</v>
      </c>
      <c r="L3823" s="109">
        <v>187.56115972087301</v>
      </c>
      <c r="M3823" s="109">
        <v>193.063273240028</v>
      </c>
      <c r="N3823" s="109">
        <v>198.94340772013899</v>
      </c>
      <c r="O3823" s="109">
        <v>205.554994390003</v>
      </c>
      <c r="P3823" s="109">
        <v>212.762530597899</v>
      </c>
      <c r="Q3823" s="109">
        <v>220.03561981699801</v>
      </c>
      <c r="R3823" s="109">
        <v>227.60077662994999</v>
      </c>
      <c r="S3823" s="109">
        <v>235.53825808691599</v>
      </c>
      <c r="T3823" s="109">
        <v>243.71361653123</v>
      </c>
      <c r="U3823" s="109">
        <v>252.75231930015099</v>
      </c>
      <c r="V3823" s="109">
        <v>262.215332589284</v>
      </c>
      <c r="W3823" s="109">
        <v>271.54654773842799</v>
      </c>
      <c r="X3823" s="109">
        <v>280.94735789370401</v>
      </c>
      <c r="Y3823" s="109">
        <v>290.24488551856098</v>
      </c>
      <c r="Z3823" s="109">
        <v>299.45202976672101</v>
      </c>
      <c r="AA3823" s="109">
        <v>308.75906648659202</v>
      </c>
      <c r="AB3823" s="109">
        <v>319.02697572986199</v>
      </c>
      <c r="AC3823" s="109">
        <v>329.33778610694998</v>
      </c>
      <c r="AD3823" s="109">
        <v>339.57642147449502</v>
      </c>
      <c r="AE3823" s="109">
        <v>350.15820472334701</v>
      </c>
      <c r="AF3823" s="109">
        <v>361.20308933208099</v>
      </c>
      <c r="AG3823" s="109">
        <v>371.89424848755903</v>
      </c>
      <c r="AH3823" s="109">
        <v>377.16533147331</v>
      </c>
      <c r="AI3823" s="109">
        <v>378.50188936625199</v>
      </c>
      <c r="AJ3823" s="109">
        <v>377.14966443333498</v>
      </c>
      <c r="AK3823" s="109">
        <v>376.96945004263301</v>
      </c>
    </row>
    <row r="3824" spans="1:37" s="109" customFormat="1" x14ac:dyDescent="0.3">
      <c r="A3824" s="112" t="str">
        <f t="shared" si="86"/>
        <v>SDGbaseTRA_AgMax_v7YIXhhd-5</v>
      </c>
      <c r="B3824" s="112" t="s">
        <v>220</v>
      </c>
      <c r="C3824" s="112" t="s">
        <v>331</v>
      </c>
      <c r="D3824" s="112" t="s">
        <v>95</v>
      </c>
      <c r="E3824" s="109" t="s">
        <v>89</v>
      </c>
      <c r="F3824" s="109">
        <v>238.851551034008</v>
      </c>
      <c r="G3824" s="109">
        <v>231.63090329346699</v>
      </c>
      <c r="H3824" s="109">
        <v>234.05602423504001</v>
      </c>
      <c r="I3824" s="109">
        <v>241.068454342058</v>
      </c>
      <c r="J3824" s="109">
        <v>246.41906708739199</v>
      </c>
      <c r="K3824" s="109">
        <v>252.491195809327</v>
      </c>
      <c r="L3824" s="109">
        <v>259.57742495536303</v>
      </c>
      <c r="M3824" s="109">
        <v>267.19793730430598</v>
      </c>
      <c r="N3824" s="109">
        <v>275.38609086171903</v>
      </c>
      <c r="O3824" s="109">
        <v>284.541006369618</v>
      </c>
      <c r="P3824" s="109">
        <v>294.53163861450702</v>
      </c>
      <c r="Q3824" s="109">
        <v>304.53920785404603</v>
      </c>
      <c r="R3824" s="109">
        <v>315.05138634027799</v>
      </c>
      <c r="S3824" s="109">
        <v>325.81613462846701</v>
      </c>
      <c r="T3824" s="109">
        <v>336.91140657566399</v>
      </c>
      <c r="U3824" s="109">
        <v>349.29521954064398</v>
      </c>
      <c r="V3824" s="109">
        <v>362.06532002327901</v>
      </c>
      <c r="W3824" s="109">
        <v>374.66066741194999</v>
      </c>
      <c r="X3824" s="109">
        <v>387.25072029578001</v>
      </c>
      <c r="Y3824" s="109">
        <v>399.521407432751</v>
      </c>
      <c r="Z3824" s="109">
        <v>411.76297146862697</v>
      </c>
      <c r="AA3824" s="109">
        <v>424.00745887961898</v>
      </c>
      <c r="AB3824" s="109">
        <v>437.75519754740202</v>
      </c>
      <c r="AC3824" s="109">
        <v>451.31052929596598</v>
      </c>
      <c r="AD3824" s="109">
        <v>464.94274050764699</v>
      </c>
      <c r="AE3824" s="109">
        <v>479.08773452788898</v>
      </c>
      <c r="AF3824" s="109">
        <v>493.87072090825899</v>
      </c>
      <c r="AG3824" s="109">
        <v>507.93248047656903</v>
      </c>
      <c r="AH3824" s="109">
        <v>513.04994338482095</v>
      </c>
      <c r="AI3824" s="109">
        <v>514.12247642919499</v>
      </c>
      <c r="AJ3824" s="109">
        <v>511.263860048759</v>
      </c>
      <c r="AK3824" s="109">
        <v>510.38528996553202</v>
      </c>
    </row>
    <row r="3825" spans="1:37" s="109" customFormat="1" x14ac:dyDescent="0.3">
      <c r="A3825" s="112" t="str">
        <f t="shared" si="86"/>
        <v>SDGbaseTRA_AgMax_v7YIXhhd-6</v>
      </c>
      <c r="B3825" s="112" t="s">
        <v>220</v>
      </c>
      <c r="C3825" s="112" t="s">
        <v>331</v>
      </c>
      <c r="D3825" s="112" t="s">
        <v>95</v>
      </c>
      <c r="E3825" s="109" t="s">
        <v>90</v>
      </c>
      <c r="F3825" s="109">
        <v>288.750817049847</v>
      </c>
      <c r="G3825" s="109">
        <v>276.86058889357798</v>
      </c>
      <c r="H3825" s="109">
        <v>282.86857972666002</v>
      </c>
      <c r="I3825" s="109">
        <v>290.97176951237299</v>
      </c>
      <c r="J3825" s="109">
        <v>297.32186428470499</v>
      </c>
      <c r="K3825" s="109">
        <v>304.77844216875002</v>
      </c>
      <c r="L3825" s="109">
        <v>313.434093837695</v>
      </c>
      <c r="M3825" s="109">
        <v>322.69216694602397</v>
      </c>
      <c r="N3825" s="109">
        <v>332.75088984048102</v>
      </c>
      <c r="O3825" s="109">
        <v>343.93510113038701</v>
      </c>
      <c r="P3825" s="109">
        <v>356.18842978701201</v>
      </c>
      <c r="Q3825" s="109">
        <v>368.41077255006797</v>
      </c>
      <c r="R3825" s="109">
        <v>381.56581078137998</v>
      </c>
      <c r="S3825" s="109">
        <v>394.47235110979</v>
      </c>
      <c r="T3825" s="109">
        <v>407.795972509232</v>
      </c>
      <c r="U3825" s="109">
        <v>422.78713801030898</v>
      </c>
      <c r="V3825" s="109">
        <v>437.99255219958798</v>
      </c>
      <c r="W3825" s="109">
        <v>453.05662283160302</v>
      </c>
      <c r="X3825" s="109">
        <v>468.062332004886</v>
      </c>
      <c r="Y3825" s="109">
        <v>482.54534865257</v>
      </c>
      <c r="Z3825" s="109">
        <v>497.23056414310599</v>
      </c>
      <c r="AA3825" s="109">
        <v>511.74807907396502</v>
      </c>
      <c r="AB3825" s="109">
        <v>528.226986850309</v>
      </c>
      <c r="AC3825" s="109">
        <v>543.940195803547</v>
      </c>
      <c r="AD3825" s="109">
        <v>559.76902122601996</v>
      </c>
      <c r="AE3825" s="109">
        <v>576.16780897467299</v>
      </c>
      <c r="AF3825" s="109">
        <v>593.256277328436</v>
      </c>
      <c r="AG3825" s="109">
        <v>608.96687152116499</v>
      </c>
      <c r="AH3825" s="109">
        <v>612.04256699908603</v>
      </c>
      <c r="AI3825" s="109">
        <v>611.52653039890004</v>
      </c>
      <c r="AJ3825" s="109">
        <v>606.80290133726896</v>
      </c>
      <c r="AK3825" s="109">
        <v>604.96596632317903</v>
      </c>
    </row>
    <row r="3826" spans="1:37" s="109" customFormat="1" x14ac:dyDescent="0.3">
      <c r="A3826" s="112" t="str">
        <f t="shared" si="86"/>
        <v>SDGbaseTRA_AgMax_v7YIXhhd-7</v>
      </c>
      <c r="B3826" s="112" t="s">
        <v>220</v>
      </c>
      <c r="C3826" s="112" t="s">
        <v>331</v>
      </c>
      <c r="D3826" s="112" t="s">
        <v>95</v>
      </c>
      <c r="E3826" s="109" t="s">
        <v>91</v>
      </c>
      <c r="F3826" s="109">
        <v>412.50994654849802</v>
      </c>
      <c r="G3826" s="109">
        <v>392.61309882713101</v>
      </c>
      <c r="H3826" s="109">
        <v>404.51726744861998</v>
      </c>
      <c r="I3826" s="109">
        <v>415.54271156360102</v>
      </c>
      <c r="J3826" s="109">
        <v>424.57604332444902</v>
      </c>
      <c r="K3826" s="109">
        <v>435.43290112599499</v>
      </c>
      <c r="L3826" s="109">
        <v>447.96821359548699</v>
      </c>
      <c r="M3826" s="109">
        <v>461.290136169432</v>
      </c>
      <c r="N3826" s="109">
        <v>475.84538558048303</v>
      </c>
      <c r="O3826" s="109">
        <v>491.906405378268</v>
      </c>
      <c r="P3826" s="109">
        <v>509.60343347498798</v>
      </c>
      <c r="Q3826" s="109">
        <v>527.22232213732798</v>
      </c>
      <c r="R3826" s="109">
        <v>546.75904594842405</v>
      </c>
      <c r="S3826" s="109">
        <v>565.09998607783302</v>
      </c>
      <c r="T3826" s="109">
        <v>584.04817031654898</v>
      </c>
      <c r="U3826" s="109">
        <v>605.49905419585605</v>
      </c>
      <c r="V3826" s="109">
        <v>626.93899464580704</v>
      </c>
      <c r="W3826" s="109">
        <v>648.28969425238495</v>
      </c>
      <c r="X3826" s="109">
        <v>669.56585372017901</v>
      </c>
      <c r="Y3826" s="109">
        <v>689.88468826547501</v>
      </c>
      <c r="Z3826" s="109">
        <v>710.71748164799703</v>
      </c>
      <c r="AA3826" s="109">
        <v>731.11025299445896</v>
      </c>
      <c r="AB3826" s="109">
        <v>754.50144924616097</v>
      </c>
      <c r="AC3826" s="109">
        <v>776.21677963061404</v>
      </c>
      <c r="AD3826" s="109">
        <v>798.14176508422702</v>
      </c>
      <c r="AE3826" s="109">
        <v>820.85239548273296</v>
      </c>
      <c r="AF3826" s="109">
        <v>844.50939896629495</v>
      </c>
      <c r="AG3826" s="109">
        <v>865.82000879283896</v>
      </c>
      <c r="AH3826" s="109">
        <v>867.10378559820094</v>
      </c>
      <c r="AI3826" s="109">
        <v>864.74608018104595</v>
      </c>
      <c r="AJ3826" s="109">
        <v>856.56904352781203</v>
      </c>
      <c r="AK3826" s="109">
        <v>853.11274106761505</v>
      </c>
    </row>
    <row r="3827" spans="1:37" s="109" customFormat="1" x14ac:dyDescent="0.3">
      <c r="A3827" s="112" t="str">
        <f t="shared" si="86"/>
        <v>SDGbaseTRA_AgMax_v7YIXhhd-8</v>
      </c>
      <c r="B3827" s="112" t="s">
        <v>220</v>
      </c>
      <c r="C3827" s="112" t="s">
        <v>331</v>
      </c>
      <c r="D3827" s="112" t="s">
        <v>95</v>
      </c>
      <c r="E3827" s="109" t="s">
        <v>92</v>
      </c>
      <c r="F3827" s="109">
        <v>748.00666053083205</v>
      </c>
      <c r="G3827" s="109">
        <v>704.13344388547898</v>
      </c>
      <c r="H3827" s="109">
        <v>733.20304694626896</v>
      </c>
      <c r="I3827" s="109">
        <v>751.99920467759898</v>
      </c>
      <c r="J3827" s="109">
        <v>768.45263937592802</v>
      </c>
      <c r="K3827" s="109">
        <v>788.61853652947195</v>
      </c>
      <c r="L3827" s="109">
        <v>811.69850425545803</v>
      </c>
      <c r="M3827" s="109">
        <v>836.02210840453199</v>
      </c>
      <c r="N3827" s="109">
        <v>862.72979369908796</v>
      </c>
      <c r="O3827" s="109">
        <v>891.74998656733396</v>
      </c>
      <c r="P3827" s="109">
        <v>924.20533622412802</v>
      </c>
      <c r="Q3827" s="109">
        <v>956.55372343062902</v>
      </c>
      <c r="R3827" s="109">
        <v>994.24357083099403</v>
      </c>
      <c r="S3827" s="109">
        <v>1027.19482912015</v>
      </c>
      <c r="T3827" s="109">
        <v>1061.275151969</v>
      </c>
      <c r="U3827" s="109">
        <v>1100.1185694588601</v>
      </c>
      <c r="V3827" s="109">
        <v>1138.1960319251</v>
      </c>
      <c r="W3827" s="109">
        <v>1176.4663670645</v>
      </c>
      <c r="X3827" s="109">
        <v>1214.77812214604</v>
      </c>
      <c r="Y3827" s="109">
        <v>1250.8663286600499</v>
      </c>
      <c r="Z3827" s="109">
        <v>1288.38543858258</v>
      </c>
      <c r="AA3827" s="109">
        <v>1324.7006024975799</v>
      </c>
      <c r="AB3827" s="109">
        <v>1366.5092957373299</v>
      </c>
      <c r="AC3827" s="109">
        <v>1404.11684723029</v>
      </c>
      <c r="AD3827" s="109">
        <v>1442.21809470516</v>
      </c>
      <c r="AE3827" s="109">
        <v>1481.66853647432</v>
      </c>
      <c r="AF3827" s="109">
        <v>1522.7587260299399</v>
      </c>
      <c r="AG3827" s="109">
        <v>1558.9786148886301</v>
      </c>
      <c r="AH3827" s="109">
        <v>1554.7094709389901</v>
      </c>
      <c r="AI3827" s="109">
        <v>1546.9694121916</v>
      </c>
      <c r="AJ3827" s="109">
        <v>1529.0088909630099</v>
      </c>
      <c r="AK3827" s="109">
        <v>1521.1790402921199</v>
      </c>
    </row>
    <row r="3828" spans="1:37" s="109" customFormat="1" x14ac:dyDescent="0.3">
      <c r="A3828" s="112" t="str">
        <f t="shared" si="86"/>
        <v>SDGbaseTRA_AgMax_v7YIXhhd-9</v>
      </c>
      <c r="B3828" s="112" t="s">
        <v>220</v>
      </c>
      <c r="C3828" s="112" t="s">
        <v>331</v>
      </c>
      <c r="D3828" s="112" t="s">
        <v>95</v>
      </c>
      <c r="E3828" s="109" t="s">
        <v>93</v>
      </c>
      <c r="F3828" s="109">
        <v>1780.40441736312</v>
      </c>
      <c r="G3828" s="109">
        <v>1655.88012671612</v>
      </c>
      <c r="H3828" s="109">
        <v>1737.3383739398</v>
      </c>
      <c r="I3828" s="109">
        <v>1777.1007302943799</v>
      </c>
      <c r="J3828" s="109">
        <v>1818.1073971190499</v>
      </c>
      <c r="K3828" s="109">
        <v>1867.8579570653701</v>
      </c>
      <c r="L3828" s="109">
        <v>1923.82709484821</v>
      </c>
      <c r="M3828" s="109">
        <v>1982.2687422015999</v>
      </c>
      <c r="N3828" s="109">
        <v>2047.3357231483101</v>
      </c>
      <c r="O3828" s="109">
        <v>2118.7352742432599</v>
      </c>
      <c r="P3828" s="109">
        <v>2198.2788334969</v>
      </c>
      <c r="Q3828" s="109">
        <v>2277.8807782774502</v>
      </c>
      <c r="R3828" s="109">
        <v>2375.8621980683502</v>
      </c>
      <c r="S3828" s="109">
        <v>2455.7150334184598</v>
      </c>
      <c r="T3828" s="109">
        <v>2538.4914380282098</v>
      </c>
      <c r="U3828" s="109">
        <v>2632.8327116948199</v>
      </c>
      <c r="V3828" s="109">
        <v>2723.8659053061701</v>
      </c>
      <c r="W3828" s="109">
        <v>2816.7001664869699</v>
      </c>
      <c r="X3828" s="109">
        <v>2911.1064523403702</v>
      </c>
      <c r="Y3828" s="109">
        <v>3000.4254045426401</v>
      </c>
      <c r="Z3828" s="109">
        <v>3095.20828068021</v>
      </c>
      <c r="AA3828" s="109">
        <v>3186.2382305353099</v>
      </c>
      <c r="AB3828" s="109">
        <v>3291.6021062332802</v>
      </c>
      <c r="AC3828" s="109">
        <v>3381.6527530314002</v>
      </c>
      <c r="AD3828" s="109">
        <v>3470.2142023797001</v>
      </c>
      <c r="AE3828" s="109">
        <v>3560.7015148831401</v>
      </c>
      <c r="AF3828" s="109">
        <v>3654.1424236068401</v>
      </c>
      <c r="AG3828" s="109">
        <v>3733.45112590484</v>
      </c>
      <c r="AH3828" s="109">
        <v>3711.2703291744001</v>
      </c>
      <c r="AI3828" s="109">
        <v>3680.6037866102502</v>
      </c>
      <c r="AJ3828" s="109">
        <v>3633.0178182342702</v>
      </c>
      <c r="AK3828" s="109">
        <v>3612.7060212874799</v>
      </c>
    </row>
    <row r="3829" spans="1:37" s="109" customFormat="1" x14ac:dyDescent="0.3">
      <c r="A3829" s="112" t="str">
        <f t="shared" si="86"/>
        <v>SDGbaseTRA_AgMax_v7C_YIXtotal</v>
      </c>
      <c r="B3829" s="112" t="s">
        <v>220</v>
      </c>
      <c r="C3829" s="112" t="s">
        <v>331</v>
      </c>
      <c r="D3829" s="112" t="s">
        <v>222</v>
      </c>
      <c r="E3829" s="109" t="s">
        <v>1</v>
      </c>
      <c r="F3829" s="109">
        <v>5873.1705617471598</v>
      </c>
      <c r="G3829" s="109">
        <v>5528.8260707352902</v>
      </c>
      <c r="H3829" s="109">
        <v>5697.9173378133601</v>
      </c>
      <c r="I3829" s="109">
        <v>5836.0253955312601</v>
      </c>
      <c r="J3829" s="109">
        <v>5973.9584025164604</v>
      </c>
      <c r="K3829" s="109">
        <v>6133.5619829160996</v>
      </c>
      <c r="L3829" s="109">
        <v>6312.56401768056</v>
      </c>
      <c r="M3829" s="109">
        <v>6496.4148261625096</v>
      </c>
      <c r="N3829" s="109">
        <v>6699.9958486781898</v>
      </c>
      <c r="O3829" s="109">
        <v>6934.20006412154</v>
      </c>
      <c r="P3829" s="109">
        <v>7190.1116981197201</v>
      </c>
      <c r="Q3829" s="109">
        <v>7448.8796022408296</v>
      </c>
      <c r="R3829" s="109">
        <v>7752.5242391155798</v>
      </c>
      <c r="S3829" s="109">
        <v>8019.4119007900599</v>
      </c>
      <c r="T3829" s="109">
        <v>8296.6088306496295</v>
      </c>
      <c r="U3829" s="109">
        <v>8607.1591003912799</v>
      </c>
      <c r="V3829" s="109">
        <v>8909.1198182595508</v>
      </c>
      <c r="W3829" s="109">
        <v>9219.1778246444101</v>
      </c>
      <c r="X3829" s="109">
        <v>9540.9254613551802</v>
      </c>
      <c r="Y3829" s="109">
        <v>9855.3968237193494</v>
      </c>
      <c r="Z3829" s="109">
        <v>10186.653777596101</v>
      </c>
      <c r="AA3829" s="109">
        <v>10509.0313332064</v>
      </c>
      <c r="AB3829" s="109">
        <v>10877.6464752334</v>
      </c>
      <c r="AC3829" s="109">
        <v>11203.070478326899</v>
      </c>
      <c r="AD3829" s="109">
        <v>11514.1634172006</v>
      </c>
      <c r="AE3829" s="109">
        <v>11828.0981751977</v>
      </c>
      <c r="AF3829" s="109">
        <v>12149.4883743645</v>
      </c>
      <c r="AG3829" s="109">
        <v>12462.948359015199</v>
      </c>
      <c r="AH3829" s="109">
        <v>12506.6829545662</v>
      </c>
      <c r="AI3829" s="109">
        <v>12489.695226951701</v>
      </c>
      <c r="AJ3829" s="109">
        <v>12407.680766555401</v>
      </c>
      <c r="AK3829" s="109">
        <v>12409.105888944099</v>
      </c>
    </row>
    <row r="3830" spans="1:37" s="109" customFormat="1" x14ac:dyDescent="0.3">
      <c r="A3830" s="112" t="str">
        <f t="shared" si="86"/>
        <v>SDGbaseTRA_AgMax_v7TINSXent-n</v>
      </c>
      <c r="B3830" s="112" t="s">
        <v>220</v>
      </c>
      <c r="C3830" s="112" t="s">
        <v>331</v>
      </c>
      <c r="D3830" s="112" t="s">
        <v>94</v>
      </c>
      <c r="E3830" s="109" t="s">
        <v>82</v>
      </c>
      <c r="F3830" s="109">
        <v>0.142864130737414</v>
      </c>
      <c r="G3830" s="109">
        <v>0.15072710391247801</v>
      </c>
      <c r="H3830" s="109">
        <v>0.14482377165093799</v>
      </c>
      <c r="I3830" s="109">
        <v>0.16052676427415899</v>
      </c>
      <c r="J3830" s="109">
        <v>0.155364117913073</v>
      </c>
      <c r="K3830" s="109">
        <v>0.150373096839647</v>
      </c>
      <c r="L3830" s="109">
        <v>0.14570438446168901</v>
      </c>
      <c r="M3830" s="109">
        <v>0.14140413027964299</v>
      </c>
      <c r="N3830" s="109">
        <v>0.136779768792227</v>
      </c>
      <c r="O3830" s="109">
        <v>0.13233592235549901</v>
      </c>
      <c r="P3830" s="109">
        <v>0.12734764490791001</v>
      </c>
      <c r="Q3830" s="109">
        <v>0.12229938146850799</v>
      </c>
      <c r="R3830" s="109">
        <v>0.106227071406699</v>
      </c>
      <c r="S3830" s="109">
        <v>0.10321693083519801</v>
      </c>
      <c r="T3830" s="109">
        <v>9.99420620014458E-2</v>
      </c>
      <c r="U3830" s="109">
        <v>9.6333389345618706E-2</v>
      </c>
      <c r="V3830" s="109">
        <v>9.3451943499181206E-2</v>
      </c>
      <c r="W3830" s="109">
        <v>9.03817378648967E-2</v>
      </c>
      <c r="X3830" s="109">
        <v>8.7011991580401696E-2</v>
      </c>
      <c r="Y3830" s="109">
        <v>8.36231006178252E-2</v>
      </c>
      <c r="Z3830" s="109">
        <v>8.0022008321431901E-2</v>
      </c>
      <c r="AA3830" s="109">
        <v>7.6938691149225399E-2</v>
      </c>
      <c r="AB3830" s="109">
        <v>7.3076540651705602E-2</v>
      </c>
      <c r="AC3830" s="109">
        <v>7.1450928295596502E-2</v>
      </c>
      <c r="AD3830" s="109">
        <v>7.0945250881016206E-2</v>
      </c>
      <c r="AE3830" s="109">
        <v>7.0883258515008596E-2</v>
      </c>
      <c r="AF3830" s="109">
        <v>7.1000453957526605E-2</v>
      </c>
      <c r="AG3830" s="109">
        <v>7.10287882800473E-2</v>
      </c>
      <c r="AH3830" s="109">
        <v>7.4679422345172594E-2</v>
      </c>
      <c r="AI3830" s="109">
        <v>7.89417546323017E-2</v>
      </c>
      <c r="AJ3830" s="109">
        <v>8.51078784010421E-2</v>
      </c>
      <c r="AK3830" s="109">
        <v>8.7965352866288704E-2</v>
      </c>
    </row>
    <row r="3831" spans="1:37" s="109" customFormat="1" x14ac:dyDescent="0.3">
      <c r="A3831" s="112" t="str">
        <f t="shared" si="86"/>
        <v>SDGbaseTRA_AgMax_v7TINSXent-e</v>
      </c>
      <c r="B3831" s="112" t="s">
        <v>220</v>
      </c>
      <c r="C3831" s="112" t="s">
        <v>331</v>
      </c>
      <c r="D3831" s="112" t="s">
        <v>94</v>
      </c>
      <c r="E3831" s="109" t="s">
        <v>83</v>
      </c>
      <c r="F3831" s="109">
        <v>0.11192563891369001</v>
      </c>
      <c r="G3831" s="109">
        <v>0.117320315725447</v>
      </c>
      <c r="H3831" s="109">
        <v>0.121101213556704</v>
      </c>
      <c r="I3831" s="109">
        <v>0.121281242336089</v>
      </c>
      <c r="J3831" s="109">
        <v>0.121517479309576</v>
      </c>
      <c r="K3831" s="109">
        <v>0.122051354384863</v>
      </c>
      <c r="L3831" s="109">
        <v>0.122380947357703</v>
      </c>
      <c r="M3831" s="109">
        <v>0.122609595493593</v>
      </c>
      <c r="N3831" s="109">
        <v>0.122396421311675</v>
      </c>
      <c r="O3831" s="109">
        <v>0.122631160484606</v>
      </c>
      <c r="P3831" s="109">
        <v>0.122500812323457</v>
      </c>
      <c r="Q3831" s="109">
        <v>0.12240953381794401</v>
      </c>
      <c r="R3831" s="109">
        <v>0.12315921895471001</v>
      </c>
      <c r="S3831" s="109">
        <v>0.123388001777698</v>
      </c>
      <c r="T3831" s="109">
        <v>0.12358984531289</v>
      </c>
      <c r="U3831" s="109">
        <v>0.123680919229942</v>
      </c>
      <c r="V3831" s="109">
        <v>0.123676239010415</v>
      </c>
      <c r="W3831" s="109">
        <v>0.123989136616558</v>
      </c>
      <c r="X3831" s="109">
        <v>0.124672448977786</v>
      </c>
      <c r="Y3831" s="109">
        <v>0.12529186984891599</v>
      </c>
      <c r="Z3831" s="109">
        <v>0.12600241849788699</v>
      </c>
      <c r="AA3831" s="109">
        <v>0.127157062866044</v>
      </c>
      <c r="AB3831" s="109">
        <v>0.12836650901041799</v>
      </c>
      <c r="AC3831" s="109">
        <v>0.12839515362496201</v>
      </c>
      <c r="AD3831" s="109">
        <v>0.127595271439366</v>
      </c>
      <c r="AE3831" s="109">
        <v>0.126268427999641</v>
      </c>
      <c r="AF3831" s="109">
        <v>0.12476205013831899</v>
      </c>
      <c r="AG3831" s="109">
        <v>0.123062300713803</v>
      </c>
      <c r="AH3831" s="109">
        <v>0.120553694365584</v>
      </c>
      <c r="AI3831" s="109">
        <v>0.116921195084706</v>
      </c>
      <c r="AJ3831" s="109">
        <v>0.113657925892085</v>
      </c>
      <c r="AK3831" s="109">
        <v>0.11351984087617301</v>
      </c>
    </row>
    <row r="3832" spans="1:37" s="109" customFormat="1" x14ac:dyDescent="0.3">
      <c r="A3832" s="112" t="str">
        <f t="shared" si="86"/>
        <v>SDGbaseTRA_AgMax_v7TINSXhhd-0</v>
      </c>
      <c r="B3832" s="112" t="s">
        <v>220</v>
      </c>
      <c r="C3832" s="112" t="s">
        <v>331</v>
      </c>
      <c r="D3832" s="112" t="s">
        <v>94</v>
      </c>
      <c r="E3832" s="109" t="s">
        <v>84</v>
      </c>
      <c r="F3832" s="109">
        <v>6.0836643334161297E-4</v>
      </c>
      <c r="G3832" s="109">
        <v>6.4184977795374602E-4</v>
      </c>
      <c r="H3832" s="109">
        <v>6.1671128359079997E-4</v>
      </c>
      <c r="I3832" s="109">
        <v>6.8358022783525005E-4</v>
      </c>
      <c r="J3832" s="109">
        <v>6.6159584294478695E-4</v>
      </c>
      <c r="K3832" s="109">
        <v>6.4034228964270502E-4</v>
      </c>
      <c r="L3832" s="109">
        <v>6.2046124525436401E-4</v>
      </c>
      <c r="M3832" s="109">
        <v>6.0214923051464899E-4</v>
      </c>
      <c r="N3832" s="109">
        <v>5.8245704927129395E-4</v>
      </c>
      <c r="O3832" s="109">
        <v>5.6353356625336599E-4</v>
      </c>
      <c r="P3832" s="109">
        <v>5.42291701403694E-4</v>
      </c>
      <c r="Q3832" s="109">
        <v>5.20794394568815E-4</v>
      </c>
      <c r="R3832" s="109">
        <v>4.52352764981541E-4</v>
      </c>
      <c r="S3832" s="109">
        <v>4.3953451265970499E-4</v>
      </c>
      <c r="T3832" s="109">
        <v>4.2558895286667003E-4</v>
      </c>
      <c r="U3832" s="109">
        <v>4.10221937355886E-4</v>
      </c>
      <c r="V3832" s="109">
        <v>3.9795171826414799E-4</v>
      </c>
      <c r="W3832" s="109">
        <v>3.8487768217464798E-4</v>
      </c>
      <c r="X3832" s="109">
        <v>3.7052809711408101E-4</v>
      </c>
      <c r="Y3832" s="109">
        <v>3.5609699373229001E-4</v>
      </c>
      <c r="Z3832" s="109">
        <v>3.4076225832366399E-4</v>
      </c>
      <c r="AA3832" s="109">
        <v>3.27632393655877E-4</v>
      </c>
      <c r="AB3832" s="109">
        <v>3.1118597904999202E-4</v>
      </c>
      <c r="AC3832" s="109">
        <v>3.0426354155028501E-4</v>
      </c>
      <c r="AD3832" s="109">
        <v>3.0211018690672102E-4</v>
      </c>
      <c r="AE3832" s="109">
        <v>3.0184622493911999E-4</v>
      </c>
      <c r="AF3832" s="109">
        <v>3.0234526174898997E-4</v>
      </c>
      <c r="AG3832" s="109">
        <v>3.0246591892542899E-4</v>
      </c>
      <c r="AH3832" s="109">
        <v>3.18011621243023E-4</v>
      </c>
      <c r="AI3832" s="109">
        <v>3.36162157951807E-4</v>
      </c>
      <c r="AJ3832" s="109">
        <v>3.6241970737420001E-4</v>
      </c>
      <c r="AK3832" s="109">
        <v>3.7458785367005198E-4</v>
      </c>
    </row>
    <row r="3833" spans="1:37" s="109" customFormat="1" x14ac:dyDescent="0.3">
      <c r="A3833" s="112" t="str">
        <f t="shared" si="86"/>
        <v>SDGbaseTRA_AgMax_v7TINSXhhd-1</v>
      </c>
      <c r="B3833" s="112" t="s">
        <v>220</v>
      </c>
      <c r="C3833" s="112" t="s">
        <v>331</v>
      </c>
      <c r="D3833" s="112" t="s">
        <v>94</v>
      </c>
      <c r="E3833" s="109" t="s">
        <v>85</v>
      </c>
      <c r="F3833" s="109">
        <v>2.9886761076487302E-3</v>
      </c>
      <c r="G3833" s="109">
        <v>3.1531672218258998E-3</v>
      </c>
      <c r="H3833" s="109">
        <v>3.0296712264911798E-3</v>
      </c>
      <c r="I3833" s="109">
        <v>3.3581732695966001E-3</v>
      </c>
      <c r="J3833" s="109">
        <v>3.25017221401812E-3</v>
      </c>
      <c r="K3833" s="109">
        <v>3.1457614967986E-3</v>
      </c>
      <c r="L3833" s="109">
        <v>3.0480933891853901E-3</v>
      </c>
      <c r="M3833" s="109">
        <v>2.95813332220414E-3</v>
      </c>
      <c r="N3833" s="109">
        <v>2.86139302322E-3</v>
      </c>
      <c r="O3833" s="109">
        <v>2.7684290471213899E-3</v>
      </c>
      <c r="P3833" s="109">
        <v>2.6640757322156901E-3</v>
      </c>
      <c r="Q3833" s="109">
        <v>2.55846752777738E-3</v>
      </c>
      <c r="R3833" s="109">
        <v>2.2222394708851598E-3</v>
      </c>
      <c r="S3833" s="109">
        <v>2.1592682047374598E-3</v>
      </c>
      <c r="T3833" s="109">
        <v>2.0907589001720401E-3</v>
      </c>
      <c r="U3833" s="109">
        <v>2.0152665166684701E-3</v>
      </c>
      <c r="V3833" s="109">
        <v>1.9549875103612702E-3</v>
      </c>
      <c r="W3833" s="109">
        <v>1.8907596968539E-3</v>
      </c>
      <c r="X3833" s="109">
        <v>1.8202655801464701E-3</v>
      </c>
      <c r="Y3833" s="109">
        <v>1.74937096928525E-3</v>
      </c>
      <c r="Z3833" s="109">
        <v>1.67403716494435E-3</v>
      </c>
      <c r="AA3833" s="109">
        <v>1.6095350652849099E-3</v>
      </c>
      <c r="AB3833" s="109">
        <v>1.5287400000134101E-3</v>
      </c>
      <c r="AC3833" s="109">
        <v>1.4947326605254201E-3</v>
      </c>
      <c r="AD3833" s="109">
        <v>1.4841540361974399E-3</v>
      </c>
      <c r="AE3833" s="109">
        <v>1.4828571980159001E-3</v>
      </c>
      <c r="AF3833" s="109">
        <v>1.48530886890349E-3</v>
      </c>
      <c r="AG3833" s="109">
        <v>1.48590161427655E-3</v>
      </c>
      <c r="AH3833" s="109">
        <v>1.5622718184134E-3</v>
      </c>
      <c r="AI3833" s="109">
        <v>1.6514385725079699E-3</v>
      </c>
      <c r="AJ3833" s="109">
        <v>1.78043208929962E-3</v>
      </c>
      <c r="AK3833" s="109">
        <v>1.8402096261925199E-3</v>
      </c>
    </row>
    <row r="3834" spans="1:37" s="109" customFormat="1" x14ac:dyDescent="0.3">
      <c r="A3834" s="112" t="str">
        <f t="shared" si="86"/>
        <v>SDGbaseTRA_AgMax_v7TINSXhhd-2</v>
      </c>
      <c r="B3834" s="112" t="s">
        <v>220</v>
      </c>
      <c r="C3834" s="112" t="s">
        <v>331</v>
      </c>
      <c r="D3834" s="112" t="s">
        <v>94</v>
      </c>
      <c r="E3834" s="109" t="s">
        <v>86</v>
      </c>
      <c r="F3834" s="109">
        <v>6.7879160890469302E-3</v>
      </c>
      <c r="G3834" s="109">
        <v>7.1615102293813397E-3</v>
      </c>
      <c r="H3834" s="109">
        <v>6.8810246814934202E-3</v>
      </c>
      <c r="I3834" s="109">
        <v>7.6271223596676698E-3</v>
      </c>
      <c r="J3834" s="109">
        <v>7.3818290874831704E-3</v>
      </c>
      <c r="K3834" s="109">
        <v>7.1446902600446598E-3</v>
      </c>
      <c r="L3834" s="109">
        <v>6.9228653134489199E-3</v>
      </c>
      <c r="M3834" s="109">
        <v>6.7185469580111198E-3</v>
      </c>
      <c r="N3834" s="109">
        <v>6.4988292612358197E-3</v>
      </c>
      <c r="O3834" s="109">
        <v>6.2876883923018096E-3</v>
      </c>
      <c r="P3834" s="109">
        <v>6.0506799244205399E-3</v>
      </c>
      <c r="Q3834" s="109">
        <v>5.8108213368920202E-3</v>
      </c>
      <c r="R3834" s="109">
        <v>5.0471762462164799E-3</v>
      </c>
      <c r="S3834" s="109">
        <v>4.90415517083933E-3</v>
      </c>
      <c r="T3834" s="109">
        <v>4.7485560380519298E-3</v>
      </c>
      <c r="U3834" s="109">
        <v>4.5770968547453701E-3</v>
      </c>
      <c r="V3834" s="109">
        <v>4.4401904684987703E-3</v>
      </c>
      <c r="W3834" s="109">
        <v>4.29431551112581E-3</v>
      </c>
      <c r="X3834" s="109">
        <v>4.1342084543173896E-3</v>
      </c>
      <c r="Y3834" s="109">
        <v>3.9731917813802401E-3</v>
      </c>
      <c r="Z3834" s="109">
        <v>3.8020927646636002E-3</v>
      </c>
      <c r="AA3834" s="109">
        <v>3.65559484266282E-3</v>
      </c>
      <c r="AB3834" s="109">
        <v>3.4720921450178098E-3</v>
      </c>
      <c r="AC3834" s="109">
        <v>3.3948542801635301E-3</v>
      </c>
      <c r="AD3834" s="109">
        <v>3.37082798454692E-3</v>
      </c>
      <c r="AE3834" s="109">
        <v>3.3678825647127501E-3</v>
      </c>
      <c r="AF3834" s="109">
        <v>3.3734508535270798E-3</v>
      </c>
      <c r="AG3834" s="109">
        <v>3.3747971044985701E-3</v>
      </c>
      <c r="AH3834" s="109">
        <v>3.54825000410961E-3</v>
      </c>
      <c r="AI3834" s="109">
        <v>3.7507665768170498E-3</v>
      </c>
      <c r="AJ3834" s="109">
        <v>4.0437381598418601E-3</v>
      </c>
      <c r="AK3834" s="109">
        <v>4.1795055988766497E-3</v>
      </c>
    </row>
    <row r="3835" spans="1:37" s="109" customFormat="1" x14ac:dyDescent="0.3">
      <c r="A3835" s="112" t="str">
        <f t="shared" si="86"/>
        <v>SDGbaseTRA_AgMax_v7TINSXhhd-3</v>
      </c>
      <c r="B3835" s="112" t="s">
        <v>220</v>
      </c>
      <c r="C3835" s="112" t="s">
        <v>331</v>
      </c>
      <c r="D3835" s="112" t="s">
        <v>94</v>
      </c>
      <c r="E3835" s="109" t="s">
        <v>87</v>
      </c>
      <c r="F3835" s="109">
        <v>9.7949774025556605E-3</v>
      </c>
      <c r="G3835" s="109">
        <v>1.0334074544398501E-2</v>
      </c>
      <c r="H3835" s="109">
        <v>9.9293333000355297E-3</v>
      </c>
      <c r="I3835" s="109">
        <v>1.10059538420008E-2</v>
      </c>
      <c r="J3835" s="109">
        <v>1.0651995126199699E-2</v>
      </c>
      <c r="K3835" s="109">
        <v>1.03098032927001E-2</v>
      </c>
      <c r="L3835" s="109">
        <v>9.9897094246707892E-3</v>
      </c>
      <c r="M3835" s="109">
        <v>9.6948775984563099E-3</v>
      </c>
      <c r="N3835" s="109">
        <v>9.3778244931189501E-3</v>
      </c>
      <c r="O3835" s="109">
        <v>9.0731477686228704E-3</v>
      </c>
      <c r="P3835" s="109">
        <v>8.7311440436671408E-3</v>
      </c>
      <c r="Q3835" s="109">
        <v>8.3850275898220902E-3</v>
      </c>
      <c r="R3835" s="109">
        <v>7.28308609444749E-3</v>
      </c>
      <c r="S3835" s="109">
        <v>7.0767063774333401E-3</v>
      </c>
      <c r="T3835" s="109">
        <v>6.8521764967693997E-3</v>
      </c>
      <c r="U3835" s="109">
        <v>6.6047605293531901E-3</v>
      </c>
      <c r="V3835" s="109">
        <v>6.4072043189137198E-3</v>
      </c>
      <c r="W3835" s="109">
        <v>6.19670644703496E-3</v>
      </c>
      <c r="X3835" s="109">
        <v>5.9656716260964304E-3</v>
      </c>
      <c r="Y3835" s="109">
        <v>5.7333242197003999E-3</v>
      </c>
      <c r="Z3835" s="109">
        <v>5.4864279733379297E-3</v>
      </c>
      <c r="AA3835" s="109">
        <v>5.2750311593518003E-3</v>
      </c>
      <c r="AB3835" s="109">
        <v>5.0102363751664304E-3</v>
      </c>
      <c r="AC3835" s="109">
        <v>4.8987819713283099E-3</v>
      </c>
      <c r="AD3835" s="109">
        <v>4.8641119754626897E-3</v>
      </c>
      <c r="AE3835" s="109">
        <v>4.8598617173455901E-3</v>
      </c>
      <c r="AF3835" s="109">
        <v>4.8678967807875397E-3</v>
      </c>
      <c r="AG3835" s="109">
        <v>4.86983942393906E-3</v>
      </c>
      <c r="AH3835" s="109">
        <v>5.1201323281778203E-3</v>
      </c>
      <c r="AI3835" s="109">
        <v>5.4123641737732001E-3</v>
      </c>
      <c r="AJ3835" s="109">
        <v>5.83512279429548E-3</v>
      </c>
      <c r="AK3835" s="109">
        <v>6.0310354983989503E-3</v>
      </c>
    </row>
    <row r="3836" spans="1:37" s="109" customFormat="1" x14ac:dyDescent="0.3">
      <c r="A3836" s="112" t="str">
        <f t="shared" si="86"/>
        <v>SDGbaseTRA_AgMax_v7TINSXhhd-4</v>
      </c>
      <c r="B3836" s="112" t="s">
        <v>220</v>
      </c>
      <c r="C3836" s="112" t="s">
        <v>331</v>
      </c>
      <c r="D3836" s="112" t="s">
        <v>94</v>
      </c>
      <c r="E3836" s="109" t="s">
        <v>88</v>
      </c>
      <c r="F3836" s="109">
        <v>1.9419697097842002E-2</v>
      </c>
      <c r="G3836" s="109">
        <v>2.0488520717513701E-2</v>
      </c>
      <c r="H3836" s="109">
        <v>1.9686073499011299E-2</v>
      </c>
      <c r="I3836" s="109">
        <v>2.1820600609898499E-2</v>
      </c>
      <c r="J3836" s="109">
        <v>2.1118835738654199E-2</v>
      </c>
      <c r="K3836" s="109">
        <v>2.0440400100484601E-2</v>
      </c>
      <c r="L3836" s="109">
        <v>1.9805776281920501E-2</v>
      </c>
      <c r="M3836" s="109">
        <v>1.9221237438880701E-2</v>
      </c>
      <c r="N3836" s="109">
        <v>1.8592642291209199E-2</v>
      </c>
      <c r="O3836" s="109">
        <v>1.7988584776601799E-2</v>
      </c>
      <c r="P3836" s="109">
        <v>1.73105220846601E-2</v>
      </c>
      <c r="Q3836" s="109">
        <v>1.66243054229623E-2</v>
      </c>
      <c r="R3836" s="109">
        <v>1.44395765379422E-2</v>
      </c>
      <c r="S3836" s="109">
        <v>1.4030404425849999E-2</v>
      </c>
      <c r="T3836" s="109">
        <v>1.35852474752403E-2</v>
      </c>
      <c r="U3836" s="109">
        <v>1.30947161603695E-2</v>
      </c>
      <c r="V3836" s="109">
        <v>1.2703037685620901E-2</v>
      </c>
      <c r="W3836" s="109">
        <v>1.22857008505451E-2</v>
      </c>
      <c r="X3836" s="109">
        <v>1.18276470899615E-2</v>
      </c>
      <c r="Y3836" s="109">
        <v>1.1366990972462E-2</v>
      </c>
      <c r="Z3836" s="109">
        <v>1.0877490065544899E-2</v>
      </c>
      <c r="AA3836" s="109">
        <v>1.0458370967686301E-2</v>
      </c>
      <c r="AB3836" s="109">
        <v>9.9333840991670894E-3</v>
      </c>
      <c r="AC3836" s="109">
        <v>9.7124126094413309E-3</v>
      </c>
      <c r="AD3836" s="109">
        <v>9.6436752563479194E-3</v>
      </c>
      <c r="AE3836" s="109">
        <v>9.6352485932213704E-3</v>
      </c>
      <c r="AF3836" s="109">
        <v>9.6511790787193706E-3</v>
      </c>
      <c r="AG3836" s="109">
        <v>9.6550305979903502E-3</v>
      </c>
      <c r="AH3836" s="109">
        <v>1.0151265779034E-2</v>
      </c>
      <c r="AI3836" s="109">
        <v>1.07306498518457E-2</v>
      </c>
      <c r="AJ3836" s="109">
        <v>1.15688186439742E-2</v>
      </c>
      <c r="AK3836" s="109">
        <v>1.1957238667418799E-2</v>
      </c>
    </row>
    <row r="3837" spans="1:37" s="109" customFormat="1" x14ac:dyDescent="0.3">
      <c r="A3837" s="112" t="str">
        <f t="shared" si="86"/>
        <v>SDGbaseTRA_AgMax_v7TINSXhhd-5</v>
      </c>
      <c r="B3837" s="112" t="s">
        <v>220</v>
      </c>
      <c r="C3837" s="112" t="s">
        <v>331</v>
      </c>
      <c r="D3837" s="112" t="s">
        <v>94</v>
      </c>
      <c r="E3837" s="109" t="s">
        <v>89</v>
      </c>
      <c r="F3837" s="109">
        <v>3.8796839737101602E-2</v>
      </c>
      <c r="G3837" s="109">
        <v>4.0932144859174298E-2</v>
      </c>
      <c r="H3837" s="109">
        <v>3.9329008827255103E-2</v>
      </c>
      <c r="I3837" s="109">
        <v>4.3593385651909802E-2</v>
      </c>
      <c r="J3837" s="109">
        <v>4.2191393687596099E-2</v>
      </c>
      <c r="K3837" s="109">
        <v>4.08360090720905E-2</v>
      </c>
      <c r="L3837" s="109">
        <v>3.9568152088317203E-2</v>
      </c>
      <c r="M3837" s="109">
        <v>3.8400355304757702E-2</v>
      </c>
      <c r="N3837" s="109">
        <v>3.7144542453424502E-2</v>
      </c>
      <c r="O3837" s="109">
        <v>3.59377510966849E-2</v>
      </c>
      <c r="P3837" s="109">
        <v>3.4583111554231702E-2</v>
      </c>
      <c r="Q3837" s="109">
        <v>3.32121819402015E-2</v>
      </c>
      <c r="R3837" s="109">
        <v>2.8847511575059E-2</v>
      </c>
      <c r="S3837" s="109">
        <v>2.80300639712921E-2</v>
      </c>
      <c r="T3837" s="109">
        <v>2.71407255442827E-2</v>
      </c>
      <c r="U3837" s="109">
        <v>2.6160737817716599E-2</v>
      </c>
      <c r="V3837" s="109">
        <v>2.53782391498165E-2</v>
      </c>
      <c r="W3837" s="109">
        <v>2.45444799965263E-2</v>
      </c>
      <c r="X3837" s="109">
        <v>2.3629376211921502E-2</v>
      </c>
      <c r="Y3837" s="109">
        <v>2.2709073412924601E-2</v>
      </c>
      <c r="Z3837" s="109">
        <v>2.1731144243977801E-2</v>
      </c>
      <c r="AA3837" s="109">
        <v>2.0893824465937599E-2</v>
      </c>
      <c r="AB3837" s="109">
        <v>1.9845001133305298E-2</v>
      </c>
      <c r="AC3837" s="109">
        <v>1.9403542371612601E-2</v>
      </c>
      <c r="AD3837" s="109">
        <v>1.92662182894472E-2</v>
      </c>
      <c r="AE3837" s="109">
        <v>1.9249383394812199E-2</v>
      </c>
      <c r="AF3837" s="109">
        <v>1.9281209490694399E-2</v>
      </c>
      <c r="AG3837" s="109">
        <v>1.9288904089480301E-2</v>
      </c>
      <c r="AH3837" s="109">
        <v>2.0280287049302601E-2</v>
      </c>
      <c r="AI3837" s="109">
        <v>2.1437785588489099E-2</v>
      </c>
      <c r="AJ3837" s="109">
        <v>2.3112286489907201E-2</v>
      </c>
      <c r="AK3837" s="109">
        <v>2.38882753873054E-2</v>
      </c>
    </row>
    <row r="3838" spans="1:37" s="109" customFormat="1" x14ac:dyDescent="0.3">
      <c r="A3838" s="112" t="str">
        <f t="shared" si="86"/>
        <v>SDGbaseTRA_AgMax_v7TINSXhhd-6</v>
      </c>
      <c r="B3838" s="112" t="s">
        <v>220</v>
      </c>
      <c r="C3838" s="112" t="s">
        <v>331</v>
      </c>
      <c r="D3838" s="112" t="s">
        <v>94</v>
      </c>
      <c r="E3838" s="109" t="s">
        <v>90</v>
      </c>
      <c r="F3838" s="109">
        <v>5.1928687272677798E-2</v>
      </c>
      <c r="G3838" s="109">
        <v>5.4786744595632902E-2</v>
      </c>
      <c r="H3838" s="109">
        <v>5.2640983491751198E-2</v>
      </c>
      <c r="I3838" s="109">
        <v>5.8348754847426403E-2</v>
      </c>
      <c r="J3838" s="109">
        <v>5.6472220499717299E-2</v>
      </c>
      <c r="K3838" s="109">
        <v>5.4658069031777501E-2</v>
      </c>
      <c r="L3838" s="109">
        <v>5.2961071305719101E-2</v>
      </c>
      <c r="M3838" s="109">
        <v>5.1398001880914701E-2</v>
      </c>
      <c r="N3838" s="109">
        <v>4.9717124950671099E-2</v>
      </c>
      <c r="O3838" s="109">
        <v>4.8101862178191297E-2</v>
      </c>
      <c r="P3838" s="109">
        <v>4.6288707971702502E-2</v>
      </c>
      <c r="Q3838" s="109">
        <v>4.44537498750701E-2</v>
      </c>
      <c r="R3838" s="109">
        <v>3.86117378973918E-2</v>
      </c>
      <c r="S3838" s="109">
        <v>3.75176028784888E-2</v>
      </c>
      <c r="T3838" s="109">
        <v>3.6327243628416002E-2</v>
      </c>
      <c r="U3838" s="109">
        <v>3.5015552353330801E-2</v>
      </c>
      <c r="V3838" s="109">
        <v>3.3968195686841798E-2</v>
      </c>
      <c r="W3838" s="109">
        <v>3.2852228033179998E-2</v>
      </c>
      <c r="X3838" s="109">
        <v>3.1627382439626102E-2</v>
      </c>
      <c r="Y3838" s="109">
        <v>3.03955780806625E-2</v>
      </c>
      <c r="Z3838" s="109">
        <v>2.9086642137935301E-2</v>
      </c>
      <c r="AA3838" s="109">
        <v>2.7965908666129798E-2</v>
      </c>
      <c r="AB3838" s="109">
        <v>2.6562082498221801E-2</v>
      </c>
      <c r="AC3838" s="109">
        <v>2.5971199990178401E-2</v>
      </c>
      <c r="AD3838" s="109">
        <v>2.5787394830972501E-2</v>
      </c>
      <c r="AE3838" s="109">
        <v>2.57648616846529E-2</v>
      </c>
      <c r="AF3838" s="109">
        <v>2.5807460212384701E-2</v>
      </c>
      <c r="AG3838" s="109">
        <v>2.58177592577815E-2</v>
      </c>
      <c r="AH3838" s="109">
        <v>2.71447027932133E-2</v>
      </c>
      <c r="AI3838" s="109">
        <v>2.86939882523236E-2</v>
      </c>
      <c r="AJ3838" s="109">
        <v>3.0935269610023901E-2</v>
      </c>
      <c r="AK3838" s="109">
        <v>3.1973913094208897E-2</v>
      </c>
    </row>
    <row r="3839" spans="1:37" s="109" customFormat="1" x14ac:dyDescent="0.3">
      <c r="A3839" s="112" t="str">
        <f t="shared" si="86"/>
        <v>SDGbaseTRA_AgMax_v7TINSXhhd-7</v>
      </c>
      <c r="B3839" s="112" t="s">
        <v>220</v>
      </c>
      <c r="C3839" s="112" t="s">
        <v>331</v>
      </c>
      <c r="D3839" s="112" t="s">
        <v>94</v>
      </c>
      <c r="E3839" s="109" t="s">
        <v>91</v>
      </c>
      <c r="F3839" s="109">
        <v>8.3778850459242493E-2</v>
      </c>
      <c r="G3839" s="109">
        <v>8.8389880886544606E-2</v>
      </c>
      <c r="H3839" s="109">
        <v>8.4928029488297793E-2</v>
      </c>
      <c r="I3839" s="109">
        <v>9.4136629743337405E-2</v>
      </c>
      <c r="J3839" s="109">
        <v>9.1109133792997996E-2</v>
      </c>
      <c r="K3839" s="109">
        <v>8.8182282901968806E-2</v>
      </c>
      <c r="L3839" s="109">
        <v>8.5444441331063103E-2</v>
      </c>
      <c r="M3839" s="109">
        <v>8.2922672219177804E-2</v>
      </c>
      <c r="N3839" s="109">
        <v>8.0210839043208401E-2</v>
      </c>
      <c r="O3839" s="109">
        <v>7.7604864091352505E-2</v>
      </c>
      <c r="P3839" s="109">
        <v>7.4679622127729398E-2</v>
      </c>
      <c r="Q3839" s="109">
        <v>7.1719202983623803E-2</v>
      </c>
      <c r="R3839" s="109">
        <v>6.22940263883561E-2</v>
      </c>
      <c r="S3839" s="109">
        <v>6.0528809916596898E-2</v>
      </c>
      <c r="T3839" s="109">
        <v>5.8608350632093797E-2</v>
      </c>
      <c r="U3839" s="109">
        <v>5.6492141019328299E-2</v>
      </c>
      <c r="V3839" s="109">
        <v>5.4802394133745901E-2</v>
      </c>
      <c r="W3839" s="109">
        <v>5.3001954106641602E-2</v>
      </c>
      <c r="X3839" s="109">
        <v>5.1025856477307202E-2</v>
      </c>
      <c r="Y3839" s="109">
        <v>4.9038531963463701E-2</v>
      </c>
      <c r="Z3839" s="109">
        <v>4.6926767650160198E-2</v>
      </c>
      <c r="AA3839" s="109">
        <v>4.5118638716791698E-2</v>
      </c>
      <c r="AB3839" s="109">
        <v>4.2853783800726998E-2</v>
      </c>
      <c r="AC3839" s="109">
        <v>4.1900486888829698E-2</v>
      </c>
      <c r="AD3839" s="109">
        <v>4.1603945886730997E-2</v>
      </c>
      <c r="AE3839" s="109">
        <v>4.1567592147606899E-2</v>
      </c>
      <c r="AF3839" s="109">
        <v>4.1636318255200699E-2</v>
      </c>
      <c r="AG3839" s="109">
        <v>4.1652934161285099E-2</v>
      </c>
      <c r="AH3839" s="109">
        <v>4.3793750920936E-2</v>
      </c>
      <c r="AI3839" s="109">
        <v>4.6293281750932502E-2</v>
      </c>
      <c r="AJ3839" s="109">
        <v>4.9909240203927702E-2</v>
      </c>
      <c r="AK3839" s="109">
        <v>5.1584929722262703E-2</v>
      </c>
    </row>
    <row r="3840" spans="1:37" s="109" customFormat="1" x14ac:dyDescent="0.3">
      <c r="A3840" s="112" t="str">
        <f t="shared" si="86"/>
        <v>SDGbaseTRA_AgMax_v7TINSXhhd-8</v>
      </c>
      <c r="B3840" s="112" t="s">
        <v>220</v>
      </c>
      <c r="C3840" s="112" t="s">
        <v>331</v>
      </c>
      <c r="D3840" s="112" t="s">
        <v>94</v>
      </c>
      <c r="E3840" s="109" t="s">
        <v>92</v>
      </c>
      <c r="F3840" s="109">
        <v>0.15143222811367199</v>
      </c>
      <c r="G3840" s="109">
        <v>0.15976677326059699</v>
      </c>
      <c r="H3840" s="109">
        <v>0.153509396037287</v>
      </c>
      <c r="I3840" s="109">
        <v>0.17015415598330699</v>
      </c>
      <c r="J3840" s="109">
        <v>0.16468188636491901</v>
      </c>
      <c r="K3840" s="109">
        <v>0.159391535056811</v>
      </c>
      <c r="L3840" s="109">
        <v>0.15444282249924299</v>
      </c>
      <c r="M3840" s="109">
        <v>0.14988466595645999</v>
      </c>
      <c r="N3840" s="109">
        <v>0.14498296417839299</v>
      </c>
      <c r="O3840" s="109">
        <v>0.14027260361527599</v>
      </c>
      <c r="P3840" s="109">
        <v>0.134985160473055</v>
      </c>
      <c r="Q3840" s="109">
        <v>0.129634133754193</v>
      </c>
      <c r="R3840" s="109">
        <v>0.11259790701889701</v>
      </c>
      <c r="S3840" s="109">
        <v>0.10940723703527799</v>
      </c>
      <c r="T3840" s="109">
        <v>0.10593596204333899</v>
      </c>
      <c r="U3840" s="109">
        <v>0.10211086376301801</v>
      </c>
      <c r="V3840" s="109">
        <v>9.9056606815384696E-2</v>
      </c>
      <c r="W3840" s="109">
        <v>9.5802269436151305E-2</v>
      </c>
      <c r="X3840" s="109">
        <v>9.2230426835416296E-2</v>
      </c>
      <c r="Y3840" s="109">
        <v>8.8638291381944498E-2</v>
      </c>
      <c r="Z3840" s="109">
        <v>8.48212280837322E-2</v>
      </c>
      <c r="AA3840" s="109">
        <v>8.15529928243338E-2</v>
      </c>
      <c r="AB3840" s="109">
        <v>7.7459214685678707E-2</v>
      </c>
      <c r="AC3840" s="109">
        <v>7.5736108264674404E-2</v>
      </c>
      <c r="AD3840" s="109">
        <v>7.5200103479528005E-2</v>
      </c>
      <c r="AE3840" s="109">
        <v>7.5134393210900804E-2</v>
      </c>
      <c r="AF3840" s="109">
        <v>7.5258617291571697E-2</v>
      </c>
      <c r="AG3840" s="109">
        <v>7.5288650929678902E-2</v>
      </c>
      <c r="AH3840" s="109">
        <v>7.9158227202336798E-2</v>
      </c>
      <c r="AI3840" s="109">
        <v>8.3676187537365707E-2</v>
      </c>
      <c r="AJ3840" s="109">
        <v>9.0212116853891605E-2</v>
      </c>
      <c r="AK3840" s="109">
        <v>9.3240964773438406E-2</v>
      </c>
    </row>
    <row r="3841" spans="1:37" s="109" customFormat="1" x14ac:dyDescent="0.3">
      <c r="A3841" s="112" t="str">
        <f t="shared" si="86"/>
        <v>SDGbaseTRA_AgMax_v7TINSXhhd-9</v>
      </c>
      <c r="B3841" s="112" t="s">
        <v>220</v>
      </c>
      <c r="C3841" s="112" t="s">
        <v>331</v>
      </c>
      <c r="D3841" s="112" t="s">
        <v>94</v>
      </c>
      <c r="E3841" s="109" t="s">
        <v>93</v>
      </c>
      <c r="F3841" s="109">
        <v>0.20109641679363599</v>
      </c>
      <c r="G3841" s="109">
        <v>0.21216438551810199</v>
      </c>
      <c r="H3841" s="109">
        <v>0.20385481922731799</v>
      </c>
      <c r="I3841" s="109">
        <v>0.22595844687105901</v>
      </c>
      <c r="J3841" s="109">
        <v>0.21869147454547599</v>
      </c>
      <c r="K3841" s="109">
        <v>0.21166608301558901</v>
      </c>
      <c r="L3841" s="109">
        <v>0.20509437516001</v>
      </c>
      <c r="M3841" s="109">
        <v>0.19904131129542901</v>
      </c>
      <c r="N3841" s="109">
        <v>0.19253203202233399</v>
      </c>
      <c r="O3841" s="109">
        <v>0.18627684682928</v>
      </c>
      <c r="P3841" s="109">
        <v>0.17925531724375901</v>
      </c>
      <c r="Q3841" s="109">
        <v>0.17214935101238901</v>
      </c>
      <c r="R3841" s="109">
        <v>0.14952586990244701</v>
      </c>
      <c r="S3841" s="109">
        <v>0.145288777779676</v>
      </c>
      <c r="T3841" s="109">
        <v>0.14067905254957599</v>
      </c>
      <c r="U3841" s="109">
        <v>0.13559946303524301</v>
      </c>
      <c r="V3841" s="109">
        <v>0.131543522387912</v>
      </c>
      <c r="W3841" s="109">
        <v>0.127221882318516</v>
      </c>
      <c r="X3841" s="109">
        <v>0.122478607013386</v>
      </c>
      <c r="Y3841" s="109">
        <v>0.11770838354329</v>
      </c>
      <c r="Z3841" s="109">
        <v>0.112639464188866</v>
      </c>
      <c r="AA3841" s="109">
        <v>0.108299368239179</v>
      </c>
      <c r="AB3841" s="109">
        <v>0.10286298177772001</v>
      </c>
      <c r="AC3841" s="109">
        <v>0.100574759967098</v>
      </c>
      <c r="AD3841" s="109">
        <v>9.9862965371692994E-2</v>
      </c>
      <c r="AE3841" s="109">
        <v>9.9775704541435195E-2</v>
      </c>
      <c r="AF3841" s="109">
        <v>9.9940669557029294E-2</v>
      </c>
      <c r="AG3841" s="109">
        <v>9.9980553121236201E-2</v>
      </c>
      <c r="AH3841" s="109">
        <v>0.105119207769763</v>
      </c>
      <c r="AI3841" s="109">
        <v>0.111118892545089</v>
      </c>
      <c r="AJ3841" s="109">
        <v>0.11979836575505</v>
      </c>
      <c r="AK3841" s="109">
        <v>0.123820564140895</v>
      </c>
    </row>
    <row r="3842" spans="1:37" s="109" customFormat="1" x14ac:dyDescent="0.3">
      <c r="A3842" s="112" t="str">
        <f t="shared" si="86"/>
        <v>SDGbaseTRA_AgMax_v7MPSXent-n</v>
      </c>
      <c r="B3842" s="112" t="s">
        <v>220</v>
      </c>
      <c r="C3842" s="112" t="s">
        <v>331</v>
      </c>
      <c r="D3842" s="112" t="s">
        <v>81</v>
      </c>
      <c r="E3842" s="109" t="s">
        <v>82</v>
      </c>
      <c r="F3842" s="109">
        <v>0.44004459069582003</v>
      </c>
      <c r="G3842" s="109">
        <v>0.44004459069582003</v>
      </c>
      <c r="H3842" s="109">
        <v>0.44004459069582003</v>
      </c>
      <c r="I3842" s="109">
        <v>0.44004459069582003</v>
      </c>
      <c r="J3842" s="109">
        <v>0.44004459069582003</v>
      </c>
      <c r="K3842" s="109">
        <v>0.44004459069582003</v>
      </c>
      <c r="L3842" s="109">
        <v>0.44004459069582003</v>
      </c>
      <c r="M3842" s="109">
        <v>0.44004459069582003</v>
      </c>
      <c r="N3842" s="109">
        <v>0.44004459069582003</v>
      </c>
      <c r="O3842" s="109">
        <v>0.44004459069582003</v>
      </c>
      <c r="P3842" s="109">
        <v>0.44004459069582003</v>
      </c>
      <c r="Q3842" s="109">
        <v>0.44004459069582003</v>
      </c>
      <c r="R3842" s="109">
        <v>0.44004459069582003</v>
      </c>
      <c r="S3842" s="109">
        <v>0.44004459069582003</v>
      </c>
      <c r="T3842" s="109">
        <v>0.44004459069582003</v>
      </c>
      <c r="U3842" s="109">
        <v>0.44004459069582003</v>
      </c>
      <c r="V3842" s="109">
        <v>0.44004459069582003</v>
      </c>
      <c r="W3842" s="109">
        <v>0.44004459069582003</v>
      </c>
      <c r="X3842" s="109">
        <v>0.44004459069582003</v>
      </c>
      <c r="Y3842" s="109">
        <v>0.44004459069582003</v>
      </c>
      <c r="Z3842" s="109">
        <v>0.44004459069582003</v>
      </c>
      <c r="AA3842" s="109">
        <v>0.44004459069582003</v>
      </c>
      <c r="AB3842" s="109">
        <v>0.44004459069582003</v>
      </c>
      <c r="AC3842" s="109">
        <v>0.44004459069582003</v>
      </c>
      <c r="AD3842" s="109">
        <v>0.44004459069582003</v>
      </c>
      <c r="AE3842" s="109">
        <v>0.44004459069582003</v>
      </c>
      <c r="AF3842" s="109">
        <v>0.44004459069582003</v>
      </c>
      <c r="AG3842" s="109">
        <v>0.44004459069582003</v>
      </c>
      <c r="AH3842" s="109">
        <v>0.44004459069582003</v>
      </c>
      <c r="AI3842" s="109">
        <v>0.44004459069582003</v>
      </c>
      <c r="AJ3842" s="109">
        <v>0.44004459069582003</v>
      </c>
      <c r="AK3842" s="109">
        <v>0.44004459069582003</v>
      </c>
    </row>
    <row r="3843" spans="1:37" s="109" customFormat="1" x14ac:dyDescent="0.3">
      <c r="A3843" s="112" t="str">
        <f t="shared" si="86"/>
        <v>SDGbaseTRA_AgMax_v7MPSXent-e</v>
      </c>
      <c r="B3843" s="112" t="s">
        <v>220</v>
      </c>
      <c r="C3843" s="112" t="s">
        <v>331</v>
      </c>
      <c r="D3843" s="112" t="s">
        <v>81</v>
      </c>
      <c r="E3843" s="109" t="s">
        <v>83</v>
      </c>
      <c r="F3843" s="109">
        <v>1</v>
      </c>
      <c r="G3843" s="109">
        <v>1</v>
      </c>
      <c r="H3843" s="109">
        <v>1</v>
      </c>
      <c r="I3843" s="109">
        <v>1</v>
      </c>
      <c r="J3843" s="109">
        <v>1</v>
      </c>
      <c r="K3843" s="109">
        <v>1</v>
      </c>
      <c r="L3843" s="109">
        <v>1</v>
      </c>
      <c r="M3843" s="109">
        <v>1</v>
      </c>
      <c r="N3843" s="109">
        <v>1</v>
      </c>
      <c r="O3843" s="109">
        <v>1</v>
      </c>
      <c r="P3843" s="109">
        <v>1</v>
      </c>
      <c r="Q3843" s="109">
        <v>1</v>
      </c>
      <c r="R3843" s="109">
        <v>1</v>
      </c>
      <c r="S3843" s="109">
        <v>1</v>
      </c>
      <c r="T3843" s="109">
        <v>1</v>
      </c>
      <c r="U3843" s="109">
        <v>1</v>
      </c>
      <c r="V3843" s="109">
        <v>1</v>
      </c>
      <c r="W3843" s="109">
        <v>1</v>
      </c>
      <c r="X3843" s="109">
        <v>1</v>
      </c>
      <c r="Y3843" s="109">
        <v>1</v>
      </c>
      <c r="Z3843" s="109">
        <v>1</v>
      </c>
      <c r="AA3843" s="109">
        <v>1</v>
      </c>
      <c r="AB3843" s="109">
        <v>1</v>
      </c>
      <c r="AC3843" s="109">
        <v>1</v>
      </c>
      <c r="AD3843" s="109">
        <v>1</v>
      </c>
      <c r="AE3843" s="109">
        <v>1</v>
      </c>
      <c r="AF3843" s="109">
        <v>1</v>
      </c>
      <c r="AG3843" s="109">
        <v>1</v>
      </c>
      <c r="AH3843" s="109">
        <v>1</v>
      </c>
      <c r="AI3843" s="109">
        <v>1</v>
      </c>
      <c r="AJ3843" s="109">
        <v>1</v>
      </c>
      <c r="AK3843" s="109">
        <v>1</v>
      </c>
    </row>
    <row r="3844" spans="1:37" s="109" customFormat="1" x14ac:dyDescent="0.3">
      <c r="A3844" s="112" t="str">
        <f t="shared" si="86"/>
        <v>SDGbaseTRA_AgMax_v7MPSXhhd-0</v>
      </c>
      <c r="B3844" s="112" t="s">
        <v>220</v>
      </c>
      <c r="C3844" s="112" t="s">
        <v>331</v>
      </c>
      <c r="D3844" s="112" t="s">
        <v>81</v>
      </c>
      <c r="E3844" s="109" t="s">
        <v>84</v>
      </c>
      <c r="F3844" s="109">
        <v>6.9894215266289896E-4</v>
      </c>
      <c r="G3844" s="129">
        <v>-5.3057847337101299E-5</v>
      </c>
      <c r="H3844" s="109">
        <v>1.4599421526629E-3</v>
      </c>
      <c r="I3844" s="109">
        <v>2.1929421526628999E-3</v>
      </c>
      <c r="J3844" s="109">
        <v>2.0399421526629E-3</v>
      </c>
      <c r="K3844" s="109">
        <v>1.9299421526628999E-3</v>
      </c>
      <c r="L3844" s="109">
        <v>2.1659421526628998E-3</v>
      </c>
      <c r="M3844" s="109">
        <v>3.2289421526629E-3</v>
      </c>
      <c r="N3844" s="109">
        <v>4.4689421526628997E-3</v>
      </c>
      <c r="O3844" s="109">
        <v>3.8649421526628998E-3</v>
      </c>
      <c r="P3844" s="109">
        <v>4.3729421526629E-3</v>
      </c>
      <c r="Q3844" s="109">
        <v>4.8089421526628998E-3</v>
      </c>
      <c r="R3844" s="109">
        <v>5.0979421526629E-3</v>
      </c>
      <c r="S3844" s="109">
        <v>5.6819421526629003E-3</v>
      </c>
      <c r="T3844" s="109">
        <v>6.2349421526628999E-3</v>
      </c>
      <c r="U3844" s="109">
        <v>6.9499421526629003E-3</v>
      </c>
      <c r="V3844" s="109">
        <v>8.3699421526628997E-3</v>
      </c>
      <c r="W3844" s="109">
        <v>9.1649421526629003E-3</v>
      </c>
      <c r="X3844" s="109">
        <v>9.2299421526628993E-3</v>
      </c>
      <c r="Y3844" s="109">
        <v>9.2039421526628994E-3</v>
      </c>
      <c r="Z3844" s="109">
        <v>8.8829421526628993E-3</v>
      </c>
      <c r="AA3844" s="109">
        <v>8.6979421526628999E-3</v>
      </c>
      <c r="AB3844" s="109">
        <v>8.1809421526628998E-3</v>
      </c>
      <c r="AC3844" s="109">
        <v>7.7619421526628997E-3</v>
      </c>
      <c r="AD3844" s="109">
        <v>7.7059421526629E-3</v>
      </c>
      <c r="AE3844" s="109">
        <v>7.8459421526628995E-3</v>
      </c>
      <c r="AF3844" s="109">
        <v>8.1369421526629009E-3</v>
      </c>
      <c r="AG3844" s="109">
        <v>5.6219421526629001E-3</v>
      </c>
      <c r="AH3844" s="109">
        <v>1.1259421526628999E-3</v>
      </c>
      <c r="AI3844" s="109">
        <v>-4.3780578473371001E-3</v>
      </c>
      <c r="AJ3844" s="109">
        <v>-9.5490578473370995E-3</v>
      </c>
      <c r="AK3844" s="109">
        <v>-1.4308057847337101E-2</v>
      </c>
    </row>
    <row r="3845" spans="1:37" s="109" customFormat="1" x14ac:dyDescent="0.3">
      <c r="A3845" s="112" t="str">
        <f t="shared" si="86"/>
        <v>SDGbaseTRA_AgMax_v7MPSXhhd-1</v>
      </c>
      <c r="B3845" s="112" t="s">
        <v>220</v>
      </c>
      <c r="C3845" s="112" t="s">
        <v>331</v>
      </c>
      <c r="D3845" s="112" t="s">
        <v>81</v>
      </c>
      <c r="E3845" s="109" t="s">
        <v>85</v>
      </c>
      <c r="F3845" s="109">
        <v>8.0498864401150902E-4</v>
      </c>
      <c r="G3845" s="129">
        <v>5.2988644011509101E-5</v>
      </c>
      <c r="H3845" s="109">
        <v>1.5659886440115101E-3</v>
      </c>
      <c r="I3845" s="109">
        <v>2.29898864401151E-3</v>
      </c>
      <c r="J3845" s="109">
        <v>2.1459886440115101E-3</v>
      </c>
      <c r="K3845" s="109">
        <v>2.0359886440115102E-3</v>
      </c>
      <c r="L3845" s="109">
        <v>2.2719886440115099E-3</v>
      </c>
      <c r="M3845" s="109">
        <v>3.33498864401151E-3</v>
      </c>
      <c r="N3845" s="109">
        <v>4.5749886440115102E-3</v>
      </c>
      <c r="O3845" s="109">
        <v>3.9709886440115099E-3</v>
      </c>
      <c r="P3845" s="109">
        <v>4.4789886440115096E-3</v>
      </c>
      <c r="Q3845" s="109">
        <v>4.9149886440115103E-3</v>
      </c>
      <c r="R3845" s="109">
        <v>5.2039886440115096E-3</v>
      </c>
      <c r="S3845" s="109">
        <v>5.7879886440115099E-3</v>
      </c>
      <c r="T3845" s="109">
        <v>6.3409886440115096E-3</v>
      </c>
      <c r="U3845" s="109">
        <v>7.0559886440115099E-3</v>
      </c>
      <c r="V3845" s="109">
        <v>8.4759886440115093E-3</v>
      </c>
      <c r="W3845" s="109">
        <v>9.2709886440115099E-3</v>
      </c>
      <c r="X3845" s="109">
        <v>9.3359886440115107E-3</v>
      </c>
      <c r="Y3845" s="109">
        <v>9.3099886440115107E-3</v>
      </c>
      <c r="Z3845" s="109">
        <v>8.9889886440115106E-3</v>
      </c>
      <c r="AA3845" s="109">
        <v>8.8039886440115095E-3</v>
      </c>
      <c r="AB3845" s="109">
        <v>8.2869886440115094E-3</v>
      </c>
      <c r="AC3845" s="109">
        <v>7.8679886440115102E-3</v>
      </c>
      <c r="AD3845" s="109">
        <v>7.8119886440115097E-3</v>
      </c>
      <c r="AE3845" s="109">
        <v>7.9519886440115092E-3</v>
      </c>
      <c r="AF3845" s="109">
        <v>8.2429886440115105E-3</v>
      </c>
      <c r="AG3845" s="109">
        <v>5.7279886440115097E-3</v>
      </c>
      <c r="AH3845" s="109">
        <v>1.23198864401151E-3</v>
      </c>
      <c r="AI3845" s="109">
        <v>-4.2720113559884896E-3</v>
      </c>
      <c r="AJ3845" s="109">
        <v>-9.4430113559884898E-3</v>
      </c>
      <c r="AK3845" s="109">
        <v>-1.42020113559885E-2</v>
      </c>
    </row>
    <row r="3846" spans="1:37" s="109" customFormat="1" x14ac:dyDescent="0.3">
      <c r="A3846" s="112" t="str">
        <f t="shared" si="86"/>
        <v>SDGbaseTRA_AgMax_v7MPSXhhd-2</v>
      </c>
      <c r="B3846" s="112" t="s">
        <v>220</v>
      </c>
      <c r="C3846" s="112" t="s">
        <v>331</v>
      </c>
      <c r="D3846" s="112" t="s">
        <v>81</v>
      </c>
      <c r="E3846" s="109" t="s">
        <v>86</v>
      </c>
      <c r="F3846" s="109">
        <v>1.1656083306156001E-3</v>
      </c>
      <c r="G3846" s="109">
        <v>4.1360833061559901E-4</v>
      </c>
      <c r="H3846" s="109">
        <v>1.9266083306156E-3</v>
      </c>
      <c r="I3846" s="109">
        <v>2.6596083306155999E-3</v>
      </c>
      <c r="J3846" s="109">
        <v>2.5066083306156E-3</v>
      </c>
      <c r="K3846" s="109">
        <v>2.3966083306156002E-3</v>
      </c>
      <c r="L3846" s="109">
        <v>2.6326083306155998E-3</v>
      </c>
      <c r="M3846" s="109">
        <v>3.6956083306156E-3</v>
      </c>
      <c r="N3846" s="109">
        <v>4.9356083306156002E-3</v>
      </c>
      <c r="O3846" s="109">
        <v>4.3316083306155998E-3</v>
      </c>
      <c r="P3846" s="109">
        <v>4.8396083306155996E-3</v>
      </c>
      <c r="Q3846" s="109">
        <v>5.2756083306156002E-3</v>
      </c>
      <c r="R3846" s="109">
        <v>5.5646083306156004E-3</v>
      </c>
      <c r="S3846" s="109">
        <v>6.1486083306155999E-3</v>
      </c>
      <c r="T3846" s="109">
        <v>6.7016083306156004E-3</v>
      </c>
      <c r="U3846" s="109">
        <v>7.4166083306155999E-3</v>
      </c>
      <c r="V3846" s="109">
        <v>8.8366083306156001E-3</v>
      </c>
      <c r="W3846" s="109">
        <v>9.6316083306156007E-3</v>
      </c>
      <c r="X3846" s="109">
        <v>9.6966083306155998E-3</v>
      </c>
      <c r="Y3846" s="109">
        <v>9.6706083306155998E-3</v>
      </c>
      <c r="Z3846" s="109">
        <v>9.3496083306155997E-3</v>
      </c>
      <c r="AA3846" s="109">
        <v>9.1646083306156003E-3</v>
      </c>
      <c r="AB3846" s="109">
        <v>8.6476083306156002E-3</v>
      </c>
      <c r="AC3846" s="109">
        <v>8.2286083306155992E-3</v>
      </c>
      <c r="AD3846" s="109">
        <v>8.1726083306156005E-3</v>
      </c>
      <c r="AE3846" s="109">
        <v>8.3126083306156E-3</v>
      </c>
      <c r="AF3846" s="109">
        <v>8.6036083306155996E-3</v>
      </c>
      <c r="AG3846" s="109">
        <v>6.0886083306155997E-3</v>
      </c>
      <c r="AH3846" s="109">
        <v>1.5926083306155999E-3</v>
      </c>
      <c r="AI3846" s="109">
        <v>-3.9113916693843996E-3</v>
      </c>
      <c r="AJ3846" s="109">
        <v>-9.0823916693844008E-3</v>
      </c>
      <c r="AK3846" s="109">
        <v>-1.38413916693844E-2</v>
      </c>
    </row>
    <row r="3847" spans="1:37" s="109" customFormat="1" x14ac:dyDescent="0.3">
      <c r="A3847" s="112" t="str">
        <f t="shared" si="86"/>
        <v>SDGbaseTRA_AgMax_v7MPSXhhd-3</v>
      </c>
      <c r="B3847" s="112" t="s">
        <v>220</v>
      </c>
      <c r="C3847" s="112" t="s">
        <v>331</v>
      </c>
      <c r="D3847" s="112" t="s">
        <v>81</v>
      </c>
      <c r="E3847" s="109" t="s">
        <v>87</v>
      </c>
      <c r="F3847" s="109">
        <v>1.88977787526476E-3</v>
      </c>
      <c r="G3847" s="109">
        <v>1.1377778752647599E-3</v>
      </c>
      <c r="H3847" s="109">
        <v>2.65077787526476E-3</v>
      </c>
      <c r="I3847" s="109">
        <v>3.3837778752647601E-3</v>
      </c>
      <c r="J3847" s="109">
        <v>3.2307778752647602E-3</v>
      </c>
      <c r="K3847" s="109">
        <v>3.1207778752647599E-3</v>
      </c>
      <c r="L3847" s="109">
        <v>3.35677787526476E-3</v>
      </c>
      <c r="M3847" s="109">
        <v>4.4197778752647597E-3</v>
      </c>
      <c r="N3847" s="109">
        <v>5.6597778752647604E-3</v>
      </c>
      <c r="O3847" s="109">
        <v>5.05577787526476E-3</v>
      </c>
      <c r="P3847" s="109">
        <v>5.5637778752647598E-3</v>
      </c>
      <c r="Q3847" s="109">
        <v>5.9997778752647604E-3</v>
      </c>
      <c r="R3847" s="109">
        <v>6.2887778752647597E-3</v>
      </c>
      <c r="S3847" s="109">
        <v>6.87277787526476E-3</v>
      </c>
      <c r="T3847" s="109">
        <v>7.4257778752647597E-3</v>
      </c>
      <c r="U3847" s="109">
        <v>8.1407778752647601E-3</v>
      </c>
      <c r="V3847" s="109">
        <v>9.5607778752647594E-3</v>
      </c>
      <c r="W3847" s="109">
        <v>1.03557778752648E-2</v>
      </c>
      <c r="X3847" s="109">
        <v>1.0420777875264801E-2</v>
      </c>
      <c r="Y3847" s="109">
        <v>1.0394777875264801E-2</v>
      </c>
      <c r="Z3847" s="109">
        <v>1.0073777875264801E-2</v>
      </c>
      <c r="AA3847" s="109">
        <v>9.8887778752647596E-3</v>
      </c>
      <c r="AB3847" s="109">
        <v>9.3717778752647595E-3</v>
      </c>
      <c r="AC3847" s="109">
        <v>8.9527778752647603E-3</v>
      </c>
      <c r="AD3847" s="109">
        <v>8.8967778752647598E-3</v>
      </c>
      <c r="AE3847" s="109">
        <v>9.0367778752647593E-3</v>
      </c>
      <c r="AF3847" s="109">
        <v>9.3277778752647606E-3</v>
      </c>
      <c r="AG3847" s="109">
        <v>6.8127778752647599E-3</v>
      </c>
      <c r="AH3847" s="109">
        <v>2.3167778752647599E-3</v>
      </c>
      <c r="AI3847" s="109">
        <v>-3.1872221247352399E-3</v>
      </c>
      <c r="AJ3847" s="109">
        <v>-8.3582221247352397E-3</v>
      </c>
      <c r="AK3847" s="109">
        <v>-1.3117222124735199E-2</v>
      </c>
    </row>
    <row r="3848" spans="1:37" s="109" customFormat="1" x14ac:dyDescent="0.3">
      <c r="A3848" s="112" t="str">
        <f t="shared" si="86"/>
        <v>SDGbaseTRA_AgMax_v7MPSXhhd-4</v>
      </c>
      <c r="B3848" s="112" t="s">
        <v>220</v>
      </c>
      <c r="C3848" s="112" t="s">
        <v>331</v>
      </c>
      <c r="D3848" s="112" t="s">
        <v>81</v>
      </c>
      <c r="E3848" s="109" t="s">
        <v>88</v>
      </c>
      <c r="F3848" s="109">
        <v>2.53191070802098E-3</v>
      </c>
      <c r="G3848" s="109">
        <v>1.77991070802098E-3</v>
      </c>
      <c r="H3848" s="109">
        <v>3.29291070802098E-3</v>
      </c>
      <c r="I3848" s="109">
        <v>4.0259107080209801E-3</v>
      </c>
      <c r="J3848" s="109">
        <v>3.8729107080209802E-3</v>
      </c>
      <c r="K3848" s="109">
        <v>3.7629107080209799E-3</v>
      </c>
      <c r="L3848" s="109">
        <v>3.99891070802098E-3</v>
      </c>
      <c r="M3848" s="109">
        <v>5.0619107080209797E-3</v>
      </c>
      <c r="N3848" s="109">
        <v>6.3019107080209804E-3</v>
      </c>
      <c r="O3848" s="109">
        <v>5.69791070802098E-3</v>
      </c>
      <c r="P3848" s="109">
        <v>6.2059107080209798E-3</v>
      </c>
      <c r="Q3848" s="109">
        <v>6.6419107080209804E-3</v>
      </c>
      <c r="R3848" s="109">
        <v>6.9309107080209797E-3</v>
      </c>
      <c r="S3848" s="109">
        <v>7.51491070802098E-3</v>
      </c>
      <c r="T3848" s="109">
        <v>8.0679107080209797E-3</v>
      </c>
      <c r="U3848" s="109">
        <v>8.7829107080209801E-3</v>
      </c>
      <c r="V3848" s="109">
        <v>1.0202910708021E-2</v>
      </c>
      <c r="W3848" s="109">
        <v>1.0997910708021001E-2</v>
      </c>
      <c r="X3848" s="109">
        <v>1.1062910708021E-2</v>
      </c>
      <c r="Y3848" s="109">
        <v>1.1036910708021E-2</v>
      </c>
      <c r="Z3848" s="109">
        <v>1.0715910708021E-2</v>
      </c>
      <c r="AA3848" s="109">
        <v>1.0530910708021E-2</v>
      </c>
      <c r="AB3848" s="109">
        <v>1.0013910708021E-2</v>
      </c>
      <c r="AC3848" s="109">
        <v>9.5949107080209803E-3</v>
      </c>
      <c r="AD3848" s="109">
        <v>9.5389107080209798E-3</v>
      </c>
      <c r="AE3848" s="109">
        <v>9.6789107080209793E-3</v>
      </c>
      <c r="AF3848" s="109">
        <v>9.9699107080209806E-3</v>
      </c>
      <c r="AG3848" s="109">
        <v>7.4549107080209799E-3</v>
      </c>
      <c r="AH3848" s="109">
        <v>2.9589107080209799E-3</v>
      </c>
      <c r="AI3848" s="109">
        <v>-2.5450892919790199E-3</v>
      </c>
      <c r="AJ3848" s="109">
        <v>-7.7160892919790197E-3</v>
      </c>
      <c r="AK3848" s="109">
        <v>-1.2475089291979E-2</v>
      </c>
    </row>
    <row r="3849" spans="1:37" s="109" customFormat="1" x14ac:dyDescent="0.3">
      <c r="A3849" s="112" t="str">
        <f t="shared" si="86"/>
        <v>SDGbaseTRA_AgMax_v7MPSXhhd-5</v>
      </c>
      <c r="B3849" s="112" t="s">
        <v>220</v>
      </c>
      <c r="C3849" s="112" t="s">
        <v>331</v>
      </c>
      <c r="D3849" s="112" t="s">
        <v>81</v>
      </c>
      <c r="E3849" s="109" t="s">
        <v>89</v>
      </c>
      <c r="F3849" s="109">
        <v>2.8866718719526602E-3</v>
      </c>
      <c r="G3849" s="109">
        <v>2.1346718719526601E-3</v>
      </c>
      <c r="H3849" s="109">
        <v>3.6476718719526601E-3</v>
      </c>
      <c r="I3849" s="109">
        <v>4.3806718719526603E-3</v>
      </c>
      <c r="J3849" s="109">
        <v>4.2276718719526599E-3</v>
      </c>
      <c r="K3849" s="109">
        <v>4.1176718719526601E-3</v>
      </c>
      <c r="L3849" s="109">
        <v>4.3536718719526602E-3</v>
      </c>
      <c r="M3849" s="109">
        <v>5.4166718719526599E-3</v>
      </c>
      <c r="N3849" s="109">
        <v>6.6566718719526597E-3</v>
      </c>
      <c r="O3849" s="109">
        <v>6.0526718719526602E-3</v>
      </c>
      <c r="P3849" s="109">
        <v>6.5606718719526599E-3</v>
      </c>
      <c r="Q3849" s="109">
        <v>6.9966718719526597E-3</v>
      </c>
      <c r="R3849" s="109">
        <v>7.2856718719526599E-3</v>
      </c>
      <c r="S3849" s="109">
        <v>7.8696718719526593E-3</v>
      </c>
      <c r="T3849" s="109">
        <v>8.4226718719526607E-3</v>
      </c>
      <c r="U3849" s="109">
        <v>9.1376718719526594E-3</v>
      </c>
      <c r="V3849" s="109">
        <v>1.05576718719527E-2</v>
      </c>
      <c r="W3849" s="109">
        <v>1.1352671871952699E-2</v>
      </c>
      <c r="X3849" s="109">
        <v>1.14176718719527E-2</v>
      </c>
      <c r="Y3849" s="109">
        <v>1.13916718719527E-2</v>
      </c>
      <c r="Z3849" s="109">
        <v>1.10706718719527E-2</v>
      </c>
      <c r="AA3849" s="109">
        <v>1.0885671871952701E-2</v>
      </c>
      <c r="AB3849" s="109">
        <v>1.03686718719527E-2</v>
      </c>
      <c r="AC3849" s="109">
        <v>9.9496718719526596E-3</v>
      </c>
      <c r="AD3849" s="109">
        <v>9.8936718719526608E-3</v>
      </c>
      <c r="AE3849" s="109">
        <v>1.00336718719527E-2</v>
      </c>
      <c r="AF3849" s="109">
        <v>1.03246718719527E-2</v>
      </c>
      <c r="AG3849" s="109">
        <v>7.80967187195266E-3</v>
      </c>
      <c r="AH3849" s="109">
        <v>3.3136718719526601E-3</v>
      </c>
      <c r="AI3849" s="109">
        <v>-2.1903281280473402E-3</v>
      </c>
      <c r="AJ3849" s="109">
        <v>-7.3613281280473404E-3</v>
      </c>
      <c r="AK3849" s="109">
        <v>-1.21203281280473E-2</v>
      </c>
    </row>
    <row r="3850" spans="1:37" s="109" customFormat="1" x14ac:dyDescent="0.3">
      <c r="A3850" s="112" t="str">
        <f t="shared" si="86"/>
        <v>SDGbaseTRA_AgMax_v7MPSXhhd-6</v>
      </c>
      <c r="B3850" s="112" t="s">
        <v>220</v>
      </c>
      <c r="C3850" s="112" t="s">
        <v>331</v>
      </c>
      <c r="D3850" s="112" t="s">
        <v>81</v>
      </c>
      <c r="E3850" s="109" t="s">
        <v>90</v>
      </c>
      <c r="F3850" s="109">
        <v>3.3037895410356799E-3</v>
      </c>
      <c r="G3850" s="109">
        <v>2.5517895410356799E-3</v>
      </c>
      <c r="H3850" s="109">
        <v>4.0647895410356799E-3</v>
      </c>
      <c r="I3850" s="109">
        <v>4.79778954103568E-3</v>
      </c>
      <c r="J3850" s="109">
        <v>4.6447895410356797E-3</v>
      </c>
      <c r="K3850" s="109">
        <v>4.5347895410356798E-3</v>
      </c>
      <c r="L3850" s="109">
        <v>4.7707895410356799E-3</v>
      </c>
      <c r="M3850" s="109">
        <v>5.8337895410356796E-3</v>
      </c>
      <c r="N3850" s="109">
        <v>7.0737895410356803E-3</v>
      </c>
      <c r="O3850" s="109">
        <v>6.4697895410356799E-3</v>
      </c>
      <c r="P3850" s="109">
        <v>6.9777895410356797E-3</v>
      </c>
      <c r="Q3850" s="109">
        <v>7.4137895410356803E-3</v>
      </c>
      <c r="R3850" s="109">
        <v>7.7027895410356796E-3</v>
      </c>
      <c r="S3850" s="109">
        <v>8.2867895410356808E-3</v>
      </c>
      <c r="T3850" s="109">
        <v>8.8397895410356805E-3</v>
      </c>
      <c r="U3850" s="109">
        <v>9.5547895410356808E-3</v>
      </c>
      <c r="V3850" s="109">
        <v>1.0974789541035699E-2</v>
      </c>
      <c r="W3850" s="109">
        <v>1.17697895410357E-2</v>
      </c>
      <c r="X3850" s="109">
        <v>1.1834789541035701E-2</v>
      </c>
      <c r="Y3850" s="109">
        <v>1.1808789541035701E-2</v>
      </c>
      <c r="Z3850" s="109">
        <v>1.1487789541035701E-2</v>
      </c>
      <c r="AA3850" s="109">
        <v>1.1302789541035699E-2</v>
      </c>
      <c r="AB3850" s="109">
        <v>1.0785789541035699E-2</v>
      </c>
      <c r="AC3850" s="109">
        <v>1.03667895410357E-2</v>
      </c>
      <c r="AD3850" s="109">
        <v>1.03107895410357E-2</v>
      </c>
      <c r="AE3850" s="109">
        <v>1.0450789541035699E-2</v>
      </c>
      <c r="AF3850" s="109">
        <v>1.07417895410357E-2</v>
      </c>
      <c r="AG3850" s="109">
        <v>8.2267895410356798E-3</v>
      </c>
      <c r="AH3850" s="109">
        <v>3.7307895410356802E-3</v>
      </c>
      <c r="AI3850" s="109">
        <v>-1.77321045896432E-3</v>
      </c>
      <c r="AJ3850" s="109">
        <v>-6.9442104589643198E-3</v>
      </c>
      <c r="AK3850" s="109">
        <v>-1.1703210458964299E-2</v>
      </c>
    </row>
    <row r="3851" spans="1:37" s="109" customFormat="1" x14ac:dyDescent="0.3">
      <c r="A3851" s="112" t="str">
        <f t="shared" si="86"/>
        <v>SDGbaseTRA_AgMax_v7MPSXhhd-7</v>
      </c>
      <c r="B3851" s="112" t="s">
        <v>220</v>
      </c>
      <c r="C3851" s="112" t="s">
        <v>331</v>
      </c>
      <c r="D3851" s="112" t="s">
        <v>81</v>
      </c>
      <c r="E3851" s="109" t="s">
        <v>91</v>
      </c>
      <c r="F3851" s="109">
        <v>4.3306609416268096E-3</v>
      </c>
      <c r="G3851" s="109">
        <v>3.5786609416268099E-3</v>
      </c>
      <c r="H3851" s="109">
        <v>5.09166094162681E-3</v>
      </c>
      <c r="I3851" s="109">
        <v>5.8246609416268101E-3</v>
      </c>
      <c r="J3851" s="109">
        <v>5.6716609416268098E-3</v>
      </c>
      <c r="K3851" s="109">
        <v>5.5616609416268099E-3</v>
      </c>
      <c r="L3851" s="109">
        <v>5.79766094162681E-3</v>
      </c>
      <c r="M3851" s="109">
        <v>6.8606609416268097E-3</v>
      </c>
      <c r="N3851" s="109">
        <v>8.1006609416268104E-3</v>
      </c>
      <c r="O3851" s="109">
        <v>7.49666094162681E-3</v>
      </c>
      <c r="P3851" s="109">
        <v>8.0046609416268098E-3</v>
      </c>
      <c r="Q3851" s="109">
        <v>8.4406609416268104E-3</v>
      </c>
      <c r="R3851" s="109">
        <v>8.7296609416268097E-3</v>
      </c>
      <c r="S3851" s="109">
        <v>9.3136609416268092E-3</v>
      </c>
      <c r="T3851" s="109">
        <v>9.8666609416268106E-3</v>
      </c>
      <c r="U3851" s="109">
        <v>1.0581660941626801E-2</v>
      </c>
      <c r="V3851" s="109">
        <v>1.20016609416268E-2</v>
      </c>
      <c r="W3851" s="109">
        <v>1.27966609416268E-2</v>
      </c>
      <c r="X3851" s="109">
        <v>1.28616609416268E-2</v>
      </c>
      <c r="Y3851" s="109">
        <v>1.28356609416268E-2</v>
      </c>
      <c r="Z3851" s="109">
        <v>1.2514660941626799E-2</v>
      </c>
      <c r="AA3851" s="109">
        <v>1.23296609416268E-2</v>
      </c>
      <c r="AB3851" s="109">
        <v>1.18126609416268E-2</v>
      </c>
      <c r="AC3851" s="109">
        <v>1.1393660941626801E-2</v>
      </c>
      <c r="AD3851" s="109">
        <v>1.13376609416268E-2</v>
      </c>
      <c r="AE3851" s="109">
        <v>1.14776609416268E-2</v>
      </c>
      <c r="AF3851" s="109">
        <v>1.1768660941626799E-2</v>
      </c>
      <c r="AG3851" s="109">
        <v>9.2536609416268099E-3</v>
      </c>
      <c r="AH3851" s="109">
        <v>4.7576609416268099E-3</v>
      </c>
      <c r="AI3851" s="109">
        <v>-7.4633905837318698E-4</v>
      </c>
      <c r="AJ3851" s="109">
        <v>-5.9173390583731897E-3</v>
      </c>
      <c r="AK3851" s="109">
        <v>-1.06763390583732E-2</v>
      </c>
    </row>
    <row r="3852" spans="1:37" s="109" customFormat="1" x14ac:dyDescent="0.3">
      <c r="A3852" s="112" t="str">
        <f t="shared" si="86"/>
        <v>SDGbaseTRA_AgMax_v7MPSXhhd-8</v>
      </c>
      <c r="B3852" s="112" t="s">
        <v>220</v>
      </c>
      <c r="C3852" s="112" t="s">
        <v>331</v>
      </c>
      <c r="D3852" s="112" t="s">
        <v>81</v>
      </c>
      <c r="E3852" s="109" t="s">
        <v>92</v>
      </c>
      <c r="F3852" s="109">
        <v>5.9559431619537204E-3</v>
      </c>
      <c r="G3852" s="109">
        <v>5.2039431619537203E-3</v>
      </c>
      <c r="H3852" s="109">
        <v>6.7169431619537199E-3</v>
      </c>
      <c r="I3852" s="109">
        <v>7.4499431619537201E-3</v>
      </c>
      <c r="J3852" s="109">
        <v>7.2969431619537197E-3</v>
      </c>
      <c r="K3852" s="109">
        <v>7.1869431619537199E-3</v>
      </c>
      <c r="L3852" s="109">
        <v>7.42294316195372E-3</v>
      </c>
      <c r="M3852" s="109">
        <v>8.4859431619537205E-3</v>
      </c>
      <c r="N3852" s="109">
        <v>9.7259431619537203E-3</v>
      </c>
      <c r="O3852" s="109">
        <v>9.1219431619537199E-3</v>
      </c>
      <c r="P3852" s="109">
        <v>9.6299431619537197E-3</v>
      </c>
      <c r="Q3852" s="109">
        <v>1.00659431619537E-2</v>
      </c>
      <c r="R3852" s="109">
        <v>1.0354943161953701E-2</v>
      </c>
      <c r="S3852" s="109">
        <v>1.09389431619537E-2</v>
      </c>
      <c r="T3852" s="109">
        <v>1.14919431619537E-2</v>
      </c>
      <c r="U3852" s="109">
        <v>1.22069431619537E-2</v>
      </c>
      <c r="V3852" s="109">
        <v>1.3626943161953699E-2</v>
      </c>
      <c r="W3852" s="109">
        <v>1.44219431619537E-2</v>
      </c>
      <c r="X3852" s="109">
        <v>1.4486943161953701E-2</v>
      </c>
      <c r="Y3852" s="109">
        <v>1.4460943161953701E-2</v>
      </c>
      <c r="Z3852" s="109">
        <v>1.4139943161953701E-2</v>
      </c>
      <c r="AA3852" s="109">
        <v>1.39549431619537E-2</v>
      </c>
      <c r="AB3852" s="109">
        <v>1.34379431619537E-2</v>
      </c>
      <c r="AC3852" s="109">
        <v>1.30189431619537E-2</v>
      </c>
      <c r="AD3852" s="109">
        <v>1.29629431619537E-2</v>
      </c>
      <c r="AE3852" s="109">
        <v>1.3102943161953699E-2</v>
      </c>
      <c r="AF3852" s="109">
        <v>1.3393943161953701E-2</v>
      </c>
      <c r="AG3852" s="109">
        <v>1.0878943161953701E-2</v>
      </c>
      <c r="AH3852" s="109">
        <v>6.3829431619537198E-3</v>
      </c>
      <c r="AI3852" s="109">
        <v>8.7894316195372395E-4</v>
      </c>
      <c r="AJ3852" s="109">
        <v>-4.2920568380462798E-3</v>
      </c>
      <c r="AK3852" s="109">
        <v>-9.05105683804628E-3</v>
      </c>
    </row>
    <row r="3853" spans="1:37" s="109" customFormat="1" x14ac:dyDescent="0.3">
      <c r="A3853" s="112" t="str">
        <f t="shared" si="86"/>
        <v>SDGbaseTRA_AgMax_v7MPSXhhd-9</v>
      </c>
      <c r="B3853" s="112" t="s">
        <v>220</v>
      </c>
      <c r="C3853" s="112" t="s">
        <v>331</v>
      </c>
      <c r="D3853" s="112" t="s">
        <v>81</v>
      </c>
      <c r="E3853" s="109" t="s">
        <v>93</v>
      </c>
      <c r="F3853" s="109">
        <v>4.3467195644003899E-2</v>
      </c>
      <c r="G3853" s="109">
        <v>4.2715195644003903E-2</v>
      </c>
      <c r="H3853" s="109">
        <v>4.4228195644003897E-2</v>
      </c>
      <c r="I3853" s="109">
        <v>4.4961195644003901E-2</v>
      </c>
      <c r="J3853" s="109">
        <v>4.4808195644003901E-2</v>
      </c>
      <c r="K3853" s="109">
        <v>4.4698195644003902E-2</v>
      </c>
      <c r="L3853" s="109">
        <v>4.4934195644003902E-2</v>
      </c>
      <c r="M3853" s="109">
        <v>4.5997195644003903E-2</v>
      </c>
      <c r="N3853" s="109">
        <v>4.7237195644003901E-2</v>
      </c>
      <c r="O3853" s="109">
        <v>4.6633195644003901E-2</v>
      </c>
      <c r="P3853" s="109">
        <v>4.7141195644003903E-2</v>
      </c>
      <c r="Q3853" s="109">
        <v>4.7577195644003901E-2</v>
      </c>
      <c r="R3853" s="109">
        <v>4.7866195644003899E-2</v>
      </c>
      <c r="S3853" s="109">
        <v>4.84501956440039E-2</v>
      </c>
      <c r="T3853" s="109">
        <v>4.9003195644003898E-2</v>
      </c>
      <c r="U3853" s="109">
        <v>4.9718195644003899E-2</v>
      </c>
      <c r="V3853" s="109">
        <v>5.1138195644003903E-2</v>
      </c>
      <c r="W3853" s="109">
        <v>5.19331956440039E-2</v>
      </c>
      <c r="X3853" s="109">
        <v>5.1998195644003903E-2</v>
      </c>
      <c r="Y3853" s="109">
        <v>5.1972195644003898E-2</v>
      </c>
      <c r="Z3853" s="109">
        <v>5.1651195644003903E-2</v>
      </c>
      <c r="AA3853" s="109">
        <v>5.1466195644003898E-2</v>
      </c>
      <c r="AB3853" s="109">
        <v>5.0949195644003901E-2</v>
      </c>
      <c r="AC3853" s="109">
        <v>5.0530195644003899E-2</v>
      </c>
      <c r="AD3853" s="109">
        <v>5.0474195644003898E-2</v>
      </c>
      <c r="AE3853" s="109">
        <v>5.06141956440039E-2</v>
      </c>
      <c r="AF3853" s="109">
        <v>5.0905195644003899E-2</v>
      </c>
      <c r="AG3853" s="109">
        <v>4.8390195644003903E-2</v>
      </c>
      <c r="AH3853" s="109">
        <v>4.3894195644003903E-2</v>
      </c>
      <c r="AI3853" s="109">
        <v>3.8390195644003901E-2</v>
      </c>
      <c r="AJ3853" s="109">
        <v>3.3219195644003899E-2</v>
      </c>
      <c r="AK3853" s="109">
        <v>2.8460195644003899E-2</v>
      </c>
    </row>
    <row r="3854" spans="1:37" s="109" customFormat="1" x14ac:dyDescent="0.3">
      <c r="A3854" s="112" t="str">
        <f t="shared" si="86"/>
        <v>SDGbaseTRA_AgMax_v7C_SavingsINSent-n</v>
      </c>
      <c r="B3854" s="112" t="s">
        <v>220</v>
      </c>
      <c r="C3854" s="112" t="s">
        <v>331</v>
      </c>
      <c r="D3854" s="112" t="s">
        <v>96</v>
      </c>
      <c r="E3854" s="109" t="s">
        <v>82</v>
      </c>
      <c r="F3854" s="109">
        <v>634.29095094814102</v>
      </c>
      <c r="G3854" s="109">
        <v>578.83987738470898</v>
      </c>
      <c r="H3854" s="109">
        <v>604.27244205079296</v>
      </c>
      <c r="I3854" s="109">
        <v>604.855525749771</v>
      </c>
      <c r="J3854" s="109">
        <v>623.53818688139597</v>
      </c>
      <c r="K3854" s="109">
        <v>643.75926489673304</v>
      </c>
      <c r="L3854" s="109">
        <v>665.25751823576002</v>
      </c>
      <c r="M3854" s="109">
        <v>687.35941034720099</v>
      </c>
      <c r="N3854" s="109">
        <v>713.37519560811097</v>
      </c>
      <c r="O3854" s="109">
        <v>745.02414716329997</v>
      </c>
      <c r="P3854" s="109">
        <v>777.779670081934</v>
      </c>
      <c r="Q3854" s="109">
        <v>811.02946199626695</v>
      </c>
      <c r="R3854" s="109">
        <v>860.43535969021798</v>
      </c>
      <c r="S3854" s="109">
        <v>893.611459331226</v>
      </c>
      <c r="T3854" s="109">
        <v>928.50539746475704</v>
      </c>
      <c r="U3854" s="109">
        <v>967.49250086571101</v>
      </c>
      <c r="V3854" s="109">
        <v>1005.14131827815</v>
      </c>
      <c r="W3854" s="109">
        <v>1044.6054120977601</v>
      </c>
      <c r="X3854" s="109">
        <v>1086.5655993488199</v>
      </c>
      <c r="Y3854" s="109">
        <v>1129.4522814740899</v>
      </c>
      <c r="Z3854" s="109">
        <v>1176.82328167278</v>
      </c>
      <c r="AA3854" s="109">
        <v>1222.4911183245399</v>
      </c>
      <c r="AB3854" s="109">
        <v>1276.40537745702</v>
      </c>
      <c r="AC3854" s="109">
        <v>1317.3135474025701</v>
      </c>
      <c r="AD3854" s="109">
        <v>1351.2244789648501</v>
      </c>
      <c r="AE3854" s="109">
        <v>1383.1330096254701</v>
      </c>
      <c r="AF3854" s="109">
        <v>1414.1327853958101</v>
      </c>
      <c r="AG3854" s="109">
        <v>1437.0189302045301</v>
      </c>
      <c r="AH3854" s="109">
        <v>1425.4048332756299</v>
      </c>
      <c r="AI3854" s="109">
        <v>1398.5516386394299</v>
      </c>
      <c r="AJ3854" s="109">
        <v>1378.4450394438099</v>
      </c>
      <c r="AK3854" s="109">
        <v>1370.8367567430601</v>
      </c>
    </row>
    <row r="3855" spans="1:37" s="109" customFormat="1" x14ac:dyDescent="0.3">
      <c r="A3855" s="112" t="str">
        <f t="shared" si="86"/>
        <v>SDGbaseTRA_AgMax_v7C_SavingsINSent-e</v>
      </c>
      <c r="B3855" s="112" t="s">
        <v>220</v>
      </c>
      <c r="C3855" s="112" t="s">
        <v>331</v>
      </c>
      <c r="D3855" s="112" t="s">
        <v>96</v>
      </c>
      <c r="E3855" s="109" t="s">
        <v>83</v>
      </c>
      <c r="F3855" s="109">
        <v>60.099989425202502</v>
      </c>
      <c r="G3855" s="109">
        <v>65.9524521897509</v>
      </c>
      <c r="H3855" s="109">
        <v>54.614357237883503</v>
      </c>
      <c r="I3855" s="109">
        <v>55.696487652402404</v>
      </c>
      <c r="J3855" s="109">
        <v>59.0747699924286</v>
      </c>
      <c r="K3855" s="109">
        <v>63.201539687235197</v>
      </c>
      <c r="L3855" s="109">
        <v>67.420024392398403</v>
      </c>
      <c r="M3855" s="109">
        <v>67.867567576121601</v>
      </c>
      <c r="N3855" s="109">
        <v>66.405117561124996</v>
      </c>
      <c r="O3855" s="109">
        <v>65.831456607332598</v>
      </c>
      <c r="P3855" s="109">
        <v>68.304009328671796</v>
      </c>
      <c r="Q3855" s="109">
        <v>72.754154630330902</v>
      </c>
      <c r="R3855" s="109">
        <v>80.293325438459902</v>
      </c>
      <c r="S3855" s="109">
        <v>84.621441875722397</v>
      </c>
      <c r="T3855" s="109">
        <v>89.726442239044204</v>
      </c>
      <c r="U3855" s="109">
        <v>94.617731564673207</v>
      </c>
      <c r="V3855" s="109">
        <v>94.963456961907795</v>
      </c>
      <c r="W3855" s="109">
        <v>98.441408222223998</v>
      </c>
      <c r="X3855" s="109">
        <v>106.235445465814</v>
      </c>
      <c r="Y3855" s="109">
        <v>114.29185761538599</v>
      </c>
      <c r="Z3855" s="109">
        <v>122.5350199598</v>
      </c>
      <c r="AA3855" s="109">
        <v>130.04750409912199</v>
      </c>
      <c r="AB3855" s="109">
        <v>137.46932181386001</v>
      </c>
      <c r="AC3855" s="109">
        <v>147.49729730093</v>
      </c>
      <c r="AD3855" s="109">
        <v>157.85754671182201</v>
      </c>
      <c r="AE3855" s="109">
        <v>168.125872548204</v>
      </c>
      <c r="AF3855" s="109">
        <v>178.72771403114399</v>
      </c>
      <c r="AG3855" s="109">
        <v>221.00365979734499</v>
      </c>
      <c r="AH3855" s="109">
        <v>264.624012991146</v>
      </c>
      <c r="AI3855" s="109">
        <v>323.08639518612</v>
      </c>
      <c r="AJ3855" s="109">
        <v>349.37252951231898</v>
      </c>
      <c r="AK3855" s="109">
        <v>387.32589201399702</v>
      </c>
    </row>
    <row r="3856" spans="1:37" s="109" customFormat="1" x14ac:dyDescent="0.3">
      <c r="A3856" s="112" t="str">
        <f t="shared" si="86"/>
        <v>SDGbaseTRA_AgMax_v7C_SavingsINShhd-0</v>
      </c>
      <c r="B3856" s="112" t="s">
        <v>220</v>
      </c>
      <c r="C3856" s="112" t="s">
        <v>331</v>
      </c>
      <c r="D3856" s="112" t="s">
        <v>96</v>
      </c>
      <c r="E3856" s="109" t="s">
        <v>84</v>
      </c>
      <c r="F3856" s="109">
        <v>5.6457937045340599E-2</v>
      </c>
      <c r="G3856" s="109">
        <v>-4.2527203968203498E-3</v>
      </c>
      <c r="H3856" s="109">
        <v>0.114617426235417</v>
      </c>
      <c r="I3856" s="109">
        <v>0.177988612591201</v>
      </c>
      <c r="J3856" s="109">
        <v>0.16960936341690999</v>
      </c>
      <c r="K3856" s="109">
        <v>0.164291425388817</v>
      </c>
      <c r="L3856" s="109">
        <v>0.18941021060486299</v>
      </c>
      <c r="M3856" s="109">
        <v>0.290558640088529</v>
      </c>
      <c r="N3856" s="109">
        <v>0.41401426316727002</v>
      </c>
      <c r="O3856" s="109">
        <v>0.36970513413530698</v>
      </c>
      <c r="P3856" s="109">
        <v>0.43267798467081597</v>
      </c>
      <c r="Q3856" s="109">
        <v>0.49202035120915599</v>
      </c>
      <c r="R3856" s="109">
        <v>0.53900285376763601</v>
      </c>
      <c r="S3856" s="109">
        <v>0.62225433351970805</v>
      </c>
      <c r="T3856" s="109">
        <v>0.70707079023054398</v>
      </c>
      <c r="U3856" s="109">
        <v>0.81750497792842902</v>
      </c>
      <c r="V3856" s="109">
        <v>1.02267085879697</v>
      </c>
      <c r="W3856" s="109">
        <v>1.1608635132206999</v>
      </c>
      <c r="X3856" s="109">
        <v>1.2113481072321</v>
      </c>
      <c r="Y3856" s="109">
        <v>1.25050400796566</v>
      </c>
      <c r="Z3856" s="109">
        <v>1.2466276957670901</v>
      </c>
      <c r="AA3856" s="109">
        <v>1.2608390515068799</v>
      </c>
      <c r="AB3856" s="109">
        <v>1.2262868211076501</v>
      </c>
      <c r="AC3856" s="109">
        <v>1.2040662015003001</v>
      </c>
      <c r="AD3856" s="109">
        <v>1.2350062660135801</v>
      </c>
      <c r="AE3856" s="109">
        <v>1.299106848678</v>
      </c>
      <c r="AF3856" s="109">
        <v>1.3924959039795199</v>
      </c>
      <c r="AG3856" s="109">
        <v>0.99397688504010195</v>
      </c>
      <c r="AH3856" s="109">
        <v>0.20382114683552199</v>
      </c>
      <c r="AI3856" s="109">
        <v>-0.79928884256791899</v>
      </c>
      <c r="AJ3856" s="109">
        <v>-1.7443808778480501</v>
      </c>
      <c r="AK3856" s="109">
        <v>-2.6198523315723401</v>
      </c>
    </row>
    <row r="3857" spans="1:37" s="109" customFormat="1" x14ac:dyDescent="0.3">
      <c r="A3857" s="112" t="str">
        <f t="shared" si="86"/>
        <v>SDGbaseTRA_AgMax_v7C_SavingsINShhd-1</v>
      </c>
      <c r="B3857" s="112" t="s">
        <v>220</v>
      </c>
      <c r="C3857" s="112" t="s">
        <v>331</v>
      </c>
      <c r="D3857" s="112" t="s">
        <v>96</v>
      </c>
      <c r="E3857" s="109" t="s">
        <v>85</v>
      </c>
      <c r="F3857" s="109">
        <v>8.9183024556091894E-2</v>
      </c>
      <c r="G3857" s="109">
        <v>5.80367768639449E-3</v>
      </c>
      <c r="H3857" s="109">
        <v>0.16873046971675301</v>
      </c>
      <c r="I3857" s="109">
        <v>0.25590017121297298</v>
      </c>
      <c r="J3857" s="109">
        <v>0.24465676467623801</v>
      </c>
      <c r="K3857" s="109">
        <v>0.23770222696722601</v>
      </c>
      <c r="L3857" s="109">
        <v>0.27254041087414299</v>
      </c>
      <c r="M3857" s="109">
        <v>0.41170790081320302</v>
      </c>
      <c r="N3857" s="109">
        <v>0.58161195245934705</v>
      </c>
      <c r="O3857" s="109">
        <v>0.52137504105170995</v>
      </c>
      <c r="P3857" s="109">
        <v>0.60842914367585299</v>
      </c>
      <c r="Q3857" s="109">
        <v>0.69047782154257997</v>
      </c>
      <c r="R3857" s="109">
        <v>0.75583537000933099</v>
      </c>
      <c r="S3857" s="109">
        <v>0.87064484164993305</v>
      </c>
      <c r="T3857" s="109">
        <v>0.98761802980589897</v>
      </c>
      <c r="U3857" s="109">
        <v>1.1399439222737899</v>
      </c>
      <c r="V3857" s="109">
        <v>1.4221055381086201</v>
      </c>
      <c r="W3857" s="109">
        <v>1.6122785978043299</v>
      </c>
      <c r="X3857" s="109">
        <v>1.68189339006209</v>
      </c>
      <c r="Y3857" s="109">
        <v>1.73574468007337</v>
      </c>
      <c r="Z3857" s="109">
        <v>1.73084313518411</v>
      </c>
      <c r="AA3857" s="109">
        <v>1.7505444549881399</v>
      </c>
      <c r="AB3857" s="109">
        <v>1.7037751725016901</v>
      </c>
      <c r="AC3857" s="109">
        <v>1.67330949628937</v>
      </c>
      <c r="AD3857" s="109">
        <v>1.7158121412968701</v>
      </c>
      <c r="AE3857" s="109">
        <v>1.8037404637264201</v>
      </c>
      <c r="AF3857" s="109">
        <v>1.9317127871545801</v>
      </c>
      <c r="AG3857" s="109">
        <v>1.38585383858712</v>
      </c>
      <c r="AH3857" s="109">
        <v>0.30460805106039102</v>
      </c>
      <c r="AI3857" s="109">
        <v>-1.0641590114536099</v>
      </c>
      <c r="AJ3857" s="109">
        <v>-2.35159002690949</v>
      </c>
      <c r="AK3857" s="109">
        <v>-3.54305440527432</v>
      </c>
    </row>
    <row r="3858" spans="1:37" s="109" customFormat="1" x14ac:dyDescent="0.3">
      <c r="A3858" s="112" t="str">
        <f t="shared" si="86"/>
        <v>SDGbaseTRA_AgMax_v7C_SavingsINShhd-2</v>
      </c>
      <c r="B3858" s="112" t="s">
        <v>220</v>
      </c>
      <c r="C3858" s="112" t="s">
        <v>331</v>
      </c>
      <c r="D3858" s="112" t="s">
        <v>96</v>
      </c>
      <c r="E3858" s="109" t="s">
        <v>86</v>
      </c>
      <c r="F3858" s="109">
        <v>0.15069388134329501</v>
      </c>
      <c r="G3858" s="109">
        <v>5.2637572760292503E-2</v>
      </c>
      <c r="H3858" s="109">
        <v>0.242112349292953</v>
      </c>
      <c r="I3858" s="109">
        <v>0.34483875540512199</v>
      </c>
      <c r="J3858" s="109">
        <v>0.33288605835934798</v>
      </c>
      <c r="K3858" s="109">
        <v>0.32605101620214499</v>
      </c>
      <c r="L3858" s="109">
        <v>0.36810959536451299</v>
      </c>
      <c r="M3858" s="109">
        <v>0.53195147601154802</v>
      </c>
      <c r="N3858" s="109">
        <v>0.73190048054030898</v>
      </c>
      <c r="O3858" s="109">
        <v>0.66350170741123604</v>
      </c>
      <c r="P3858" s="109">
        <v>0.76724809801314997</v>
      </c>
      <c r="Q3858" s="109">
        <v>0.86520818506872699</v>
      </c>
      <c r="R3858" s="109">
        <v>0.94430574806048395</v>
      </c>
      <c r="S3858" s="109">
        <v>1.0806850910367201</v>
      </c>
      <c r="T3858" s="109">
        <v>1.21969356794563</v>
      </c>
      <c r="U3858" s="109">
        <v>1.4004063202177199</v>
      </c>
      <c r="V3858" s="109">
        <v>1.7328377246772499</v>
      </c>
      <c r="W3858" s="109">
        <v>1.95778995751024</v>
      </c>
      <c r="X3858" s="109">
        <v>2.0417022360782102</v>
      </c>
      <c r="Y3858" s="109">
        <v>2.10701885842062</v>
      </c>
      <c r="Z3858" s="109">
        <v>2.10400456888557</v>
      </c>
      <c r="AA3858" s="109">
        <v>2.1295701870332602</v>
      </c>
      <c r="AB3858" s="109">
        <v>2.0777779151371298</v>
      </c>
      <c r="AC3858" s="109">
        <v>2.0443541307391202</v>
      </c>
      <c r="AD3858" s="109">
        <v>2.0961334072198201</v>
      </c>
      <c r="AE3858" s="109">
        <v>2.20093608717211</v>
      </c>
      <c r="AF3858" s="109">
        <v>2.3524487471311502</v>
      </c>
      <c r="AG3858" s="109">
        <v>1.7173400091236299</v>
      </c>
      <c r="AH3858" s="109">
        <v>0.45809202861867998</v>
      </c>
      <c r="AI3858" s="109">
        <v>-1.1317895189970399</v>
      </c>
      <c r="AJ3858" s="109">
        <v>-2.6246825155712399</v>
      </c>
      <c r="AK3858" s="109">
        <v>-4.0041960609019496</v>
      </c>
    </row>
    <row r="3859" spans="1:37" s="109" customFormat="1" x14ac:dyDescent="0.3">
      <c r="A3859" s="112" t="str">
        <f t="shared" si="86"/>
        <v>SDGbaseTRA_AgMax_v7C_SavingsINShhd-3</v>
      </c>
      <c r="B3859" s="112" t="s">
        <v>220</v>
      </c>
      <c r="C3859" s="112" t="s">
        <v>331</v>
      </c>
      <c r="D3859" s="112" t="s">
        <v>96</v>
      </c>
      <c r="E3859" s="109" t="s">
        <v>87</v>
      </c>
      <c r="F3859" s="109">
        <v>0.29970925487373701</v>
      </c>
      <c r="G3859" s="109">
        <v>0.17685072840194899</v>
      </c>
      <c r="H3859" s="109">
        <v>0.40938350551243602</v>
      </c>
      <c r="I3859" s="109">
        <v>0.53857116955999396</v>
      </c>
      <c r="J3859" s="109">
        <v>0.52652789099516395</v>
      </c>
      <c r="K3859" s="109">
        <v>0.52115048324456104</v>
      </c>
      <c r="L3859" s="109">
        <v>0.57627438617448301</v>
      </c>
      <c r="M3859" s="109">
        <v>0.78119966195338097</v>
      </c>
      <c r="N3859" s="109">
        <v>1.03090708413062</v>
      </c>
      <c r="O3859" s="109">
        <v>0.95156637376283604</v>
      </c>
      <c r="P3859" s="109">
        <v>1.0840879704375901</v>
      </c>
      <c r="Q3859" s="109">
        <v>1.2094556744657701</v>
      </c>
      <c r="R3859" s="109">
        <v>1.31249409006972</v>
      </c>
      <c r="S3859" s="109">
        <v>1.4852410871550501</v>
      </c>
      <c r="T3859" s="109">
        <v>1.6613603948865101</v>
      </c>
      <c r="U3859" s="109">
        <v>1.88954201453272</v>
      </c>
      <c r="V3859" s="109">
        <v>2.30382143099982</v>
      </c>
      <c r="W3859" s="109">
        <v>2.58583566998675</v>
      </c>
      <c r="X3859" s="109">
        <v>2.6942833631145202</v>
      </c>
      <c r="Y3859" s="109">
        <v>2.7793513387895801</v>
      </c>
      <c r="Z3859" s="109">
        <v>2.7810583495341401</v>
      </c>
      <c r="AA3859" s="109">
        <v>2.81744394923646</v>
      </c>
      <c r="AB3859" s="109">
        <v>2.76053090592985</v>
      </c>
      <c r="AC3859" s="109">
        <v>2.72498650633259</v>
      </c>
      <c r="AD3859" s="109">
        <v>2.7940617539322301</v>
      </c>
      <c r="AE3859" s="109">
        <v>2.9282566494676798</v>
      </c>
      <c r="AF3859" s="109">
        <v>3.1197495165600899</v>
      </c>
      <c r="AG3859" s="109">
        <v>2.34848270771568</v>
      </c>
      <c r="AH3859" s="109">
        <v>0.81227801868042104</v>
      </c>
      <c r="AI3859" s="109">
        <v>-1.1227193028279401</v>
      </c>
      <c r="AJ3859" s="109">
        <v>-2.9366091670440602</v>
      </c>
      <c r="AK3859" s="109">
        <v>-4.6098139876781801</v>
      </c>
    </row>
    <row r="3860" spans="1:37" s="109" customFormat="1" x14ac:dyDescent="0.3">
      <c r="A3860" s="112" t="str">
        <f t="shared" si="86"/>
        <v>SDGbaseTRA_AgMax_v7C_SavingsINShhd-4</v>
      </c>
      <c r="B3860" s="112" t="s">
        <v>220</v>
      </c>
      <c r="C3860" s="112" t="s">
        <v>331</v>
      </c>
      <c r="D3860" s="112" t="s">
        <v>96</v>
      </c>
      <c r="E3860" s="109" t="s">
        <v>88</v>
      </c>
      <c r="F3860" s="109">
        <v>0.42956660419689002</v>
      </c>
      <c r="G3860" s="109">
        <v>0.29429904557465297</v>
      </c>
      <c r="H3860" s="109">
        <v>0.54515225520939103</v>
      </c>
      <c r="I3860" s="109">
        <v>0.68558140755950603</v>
      </c>
      <c r="J3860" s="109">
        <v>0.67522399764178098</v>
      </c>
      <c r="K3860" s="109">
        <v>0.67259187039069901</v>
      </c>
      <c r="L3860" s="109">
        <v>0.73518519903790402</v>
      </c>
      <c r="M3860" s="109">
        <v>0.95848472968488097</v>
      </c>
      <c r="N3860" s="109">
        <v>1.2304135571347501</v>
      </c>
      <c r="O3860" s="109">
        <v>1.1501651614546</v>
      </c>
      <c r="P3860" s="109">
        <v>1.2975287085801499</v>
      </c>
      <c r="Q3860" s="109">
        <v>1.4371612328853201</v>
      </c>
      <c r="R3860" s="109">
        <v>1.5547025071726901</v>
      </c>
      <c r="S3860" s="109">
        <v>1.7452144748332299</v>
      </c>
      <c r="T3860" s="109">
        <v>1.93954757192525</v>
      </c>
      <c r="U3860" s="109">
        <v>2.19083207748286</v>
      </c>
      <c r="V3860" s="109">
        <v>2.6413744305475499</v>
      </c>
      <c r="W3860" s="109">
        <v>2.9497541190907701</v>
      </c>
      <c r="X3860" s="109">
        <v>3.0713340769340398</v>
      </c>
      <c r="Y3860" s="109">
        <v>3.1669937877860299</v>
      </c>
      <c r="Z3860" s="109">
        <v>3.1739964212575398</v>
      </c>
      <c r="AA3860" s="109">
        <v>3.2175086181758701</v>
      </c>
      <c r="AB3860" s="109">
        <v>3.16297339025262</v>
      </c>
      <c r="AC3860" s="109">
        <v>3.1292757505320199</v>
      </c>
      <c r="AD3860" s="109">
        <v>3.20795147461271</v>
      </c>
      <c r="AE3860" s="109">
        <v>3.3564946944554901</v>
      </c>
      <c r="AF3860" s="109">
        <v>3.5664070834588601</v>
      </c>
      <c r="AG3860" s="109">
        <v>2.7456704375705399</v>
      </c>
      <c r="AH3860" s="109">
        <v>1.1046697402225001</v>
      </c>
      <c r="AI3860" s="109">
        <v>-0.95298404414057603</v>
      </c>
      <c r="AJ3860" s="109">
        <v>-2.8764538310589201</v>
      </c>
      <c r="AK3860" s="109">
        <v>-4.6464959139312896</v>
      </c>
    </row>
    <row r="3861" spans="1:37" s="109" customFormat="1" x14ac:dyDescent="0.3">
      <c r="A3861" s="112" t="str">
        <f t="shared" si="86"/>
        <v>SDGbaseTRA_AgMax_v7C_SavingsINShhd-5</v>
      </c>
      <c r="B3861" s="112" t="s">
        <v>220</v>
      </c>
      <c r="C3861" s="112" t="s">
        <v>331</v>
      </c>
      <c r="D3861" s="112" t="s">
        <v>96</v>
      </c>
      <c r="E3861" s="109" t="s">
        <v>89</v>
      </c>
      <c r="F3861" s="109">
        <v>0.66273617400637597</v>
      </c>
      <c r="G3861" s="109">
        <v>0.47421683038393803</v>
      </c>
      <c r="H3861" s="109">
        <v>0.82018205815988099</v>
      </c>
      <c r="I3861" s="109">
        <v>1.0100053598236101</v>
      </c>
      <c r="J3861" s="109">
        <v>0.99782485245882602</v>
      </c>
      <c r="K3861" s="109">
        <v>0.997219680623598</v>
      </c>
      <c r="L3861" s="109">
        <v>1.0853983740512301</v>
      </c>
      <c r="M3861" s="109">
        <v>1.3917458126314399</v>
      </c>
      <c r="N3861" s="109">
        <v>1.76506314700366</v>
      </c>
      <c r="O3861" s="109">
        <v>1.6603401523633801</v>
      </c>
      <c r="P3861" s="109">
        <v>1.8654996107163699</v>
      </c>
      <c r="Q3861" s="109">
        <v>2.0599936905017899</v>
      </c>
      <c r="R3861" s="109">
        <v>2.2291455699795302</v>
      </c>
      <c r="S3861" s="109">
        <v>2.4921951341420701</v>
      </c>
      <c r="T3861" s="109">
        <v>2.7606771472975402</v>
      </c>
      <c r="U3861" s="109">
        <v>3.1082466957938601</v>
      </c>
      <c r="V3861" s="109">
        <v>3.7255568294602499</v>
      </c>
      <c r="W3861" s="109">
        <v>4.1490021385531799</v>
      </c>
      <c r="X3861" s="109">
        <v>4.3170243304511198</v>
      </c>
      <c r="Y3861" s="109">
        <v>4.4478628633354802</v>
      </c>
      <c r="Z3861" s="109">
        <v>4.4594314827476804</v>
      </c>
      <c r="AA3861" s="109">
        <v>4.5191684056222403</v>
      </c>
      <c r="AB3861" s="109">
        <v>4.4488647340951601</v>
      </c>
      <c r="AC3861" s="109">
        <v>4.4032621736464002</v>
      </c>
      <c r="AD3861" s="109">
        <v>4.5113664847537898</v>
      </c>
      <c r="AE3861" s="109">
        <v>4.71447716447876</v>
      </c>
      <c r="AF3861" s="109">
        <v>5.0007372287354999</v>
      </c>
      <c r="AG3861" s="109">
        <v>3.8902710508229399</v>
      </c>
      <c r="AH3861" s="109">
        <v>1.66560107280206</v>
      </c>
      <c r="AI3861" s="109">
        <v>-1.10195589703173</v>
      </c>
      <c r="AJ3861" s="109">
        <v>-3.6765960707491101</v>
      </c>
      <c r="AK3861" s="109">
        <v>-6.03826342625291</v>
      </c>
    </row>
    <row r="3862" spans="1:37" s="109" customFormat="1" x14ac:dyDescent="0.3">
      <c r="A3862" s="112" t="str">
        <f t="shared" ref="A3862:A3925" si="87">_xlfn.CONCAT(C3862,D3862,E3862)</f>
        <v>SDGbaseTRA_AgMax_v7C_SavingsINShhd-6</v>
      </c>
      <c r="B3862" s="112" t="s">
        <v>220</v>
      </c>
      <c r="C3862" s="112" t="s">
        <v>331</v>
      </c>
      <c r="D3862" s="112" t="s">
        <v>96</v>
      </c>
      <c r="E3862" s="109" t="s">
        <v>90</v>
      </c>
      <c r="F3862" s="109">
        <v>0.90443341934945398</v>
      </c>
      <c r="G3862" s="109">
        <v>0.66778367033616104</v>
      </c>
      <c r="H3862" s="109">
        <v>1.0892745760373701</v>
      </c>
      <c r="I3862" s="109">
        <v>1.31456520717808</v>
      </c>
      <c r="J3862" s="109">
        <v>1.3030094910372401</v>
      </c>
      <c r="K3862" s="109">
        <v>1.30656284170078</v>
      </c>
      <c r="L3862" s="109">
        <v>1.4161339187309001</v>
      </c>
      <c r="M3862" s="109">
        <v>1.78576051511028</v>
      </c>
      <c r="N3862" s="109">
        <v>2.23678511016091</v>
      </c>
      <c r="O3862" s="109">
        <v>2.1181520470561299</v>
      </c>
      <c r="P3862" s="109">
        <v>2.3703615795317998</v>
      </c>
      <c r="Q3862" s="109">
        <v>2.6099025192356802</v>
      </c>
      <c r="R3862" s="109">
        <v>2.8256365615322498</v>
      </c>
      <c r="S3862" s="109">
        <v>3.1462677104375598</v>
      </c>
      <c r="T3862" s="109">
        <v>3.4738770142112698</v>
      </c>
      <c r="U3862" s="109">
        <v>3.8981918240515698</v>
      </c>
      <c r="V3862" s="109">
        <v>4.6435951735720797</v>
      </c>
      <c r="W3862" s="109">
        <v>5.1572005010137598</v>
      </c>
      <c r="X3862" s="109">
        <v>5.3642218621055102</v>
      </c>
      <c r="Y3862" s="109">
        <v>5.5250740589889702</v>
      </c>
      <c r="Z3862" s="109">
        <v>5.5459348452636101</v>
      </c>
      <c r="AA3862" s="109">
        <v>5.6224209628398798</v>
      </c>
      <c r="AB3862" s="109">
        <v>5.5460117592285201</v>
      </c>
      <c r="AC3862" s="109">
        <v>5.4924641817173097</v>
      </c>
      <c r="AD3862" s="109">
        <v>5.6228244795181803</v>
      </c>
      <c r="AE3862" s="109">
        <v>5.8662677544577004</v>
      </c>
      <c r="AF3862" s="109">
        <v>6.2081725746227301</v>
      </c>
      <c r="AG3862" s="109">
        <v>4.8804993873186202</v>
      </c>
      <c r="AH3862" s="109">
        <v>2.2214197387743102</v>
      </c>
      <c r="AI3862" s="109">
        <v>-1.05325047619011</v>
      </c>
      <c r="AJ3862" s="109">
        <v>-4.0834130341069503</v>
      </c>
      <c r="AK3862" s="109">
        <v>-6.8536673120518401</v>
      </c>
    </row>
    <row r="3863" spans="1:37" s="109" customFormat="1" x14ac:dyDescent="0.3">
      <c r="A3863" s="112" t="str">
        <f t="shared" si="87"/>
        <v>SDGbaseTRA_AgMax_v7C_SavingsINShhd-7</v>
      </c>
      <c r="B3863" s="112" t="s">
        <v>220</v>
      </c>
      <c r="C3863" s="112" t="s">
        <v>331</v>
      </c>
      <c r="D3863" s="112" t="s">
        <v>96</v>
      </c>
      <c r="E3863" s="109" t="s">
        <v>91</v>
      </c>
      <c r="F3863" s="109">
        <v>1.6367747641553201</v>
      </c>
      <c r="G3863" s="109">
        <v>1.2808388016773999</v>
      </c>
      <c r="H3863" s="109">
        <v>1.88474150048429</v>
      </c>
      <c r="I3863" s="109">
        <v>2.1925475358672202</v>
      </c>
      <c r="J3863" s="109">
        <v>2.1886558879825899</v>
      </c>
      <c r="K3863" s="109">
        <v>2.20817646490808</v>
      </c>
      <c r="L3863" s="109">
        <v>2.37525426205268</v>
      </c>
      <c r="M3863" s="109">
        <v>2.9023252602153899</v>
      </c>
      <c r="N3863" s="109">
        <v>3.5454764456119401</v>
      </c>
      <c r="O3863" s="109">
        <v>3.4014755294378101</v>
      </c>
      <c r="P3863" s="109">
        <v>3.7745693834634202</v>
      </c>
      <c r="Q3863" s="109">
        <v>4.13094688812083</v>
      </c>
      <c r="R3863" s="109">
        <v>4.47569038629545</v>
      </c>
      <c r="S3863" s="109">
        <v>4.9445774826029396</v>
      </c>
      <c r="T3863" s="109">
        <v>5.4248684798670599</v>
      </c>
      <c r="U3863" s="109">
        <v>6.0452300543281199</v>
      </c>
      <c r="V3863" s="109">
        <v>7.1119590840043703</v>
      </c>
      <c r="W3863" s="109">
        <v>7.8562421974477301</v>
      </c>
      <c r="X3863" s="109">
        <v>8.1723081412440397</v>
      </c>
      <c r="Y3863" s="109">
        <v>8.4208835705836993</v>
      </c>
      <c r="Z3863" s="109">
        <v>8.4770034145865107</v>
      </c>
      <c r="AA3863" s="109">
        <v>8.6076267115902105</v>
      </c>
      <c r="AB3863" s="109">
        <v>8.5307281752183002</v>
      </c>
      <c r="AC3863" s="109">
        <v>8.4733849595911206</v>
      </c>
      <c r="AD3863" s="109">
        <v>8.6725840835274504</v>
      </c>
      <c r="AE3863" s="109">
        <v>9.0298378440310501</v>
      </c>
      <c r="AF3863" s="109">
        <v>9.5249320377985605</v>
      </c>
      <c r="AG3863" s="109">
        <v>7.6782812895007204</v>
      </c>
      <c r="AH3863" s="109">
        <v>3.9447196943266398</v>
      </c>
      <c r="AI3863" s="109">
        <v>-0.61551637933793601</v>
      </c>
      <c r="AJ3863" s="109">
        <v>-4.8156390105481899</v>
      </c>
      <c r="AK3863" s="109">
        <v>-8.6382791032286494</v>
      </c>
    </row>
    <row r="3864" spans="1:37" s="109" customFormat="1" x14ac:dyDescent="0.3">
      <c r="A3864" s="112" t="str">
        <f t="shared" si="87"/>
        <v>SDGbaseTRA_AgMax_v7C_SavingsINShhd-8</v>
      </c>
      <c r="B3864" s="112" t="s">
        <v>220</v>
      </c>
      <c r="C3864" s="112" t="s">
        <v>331</v>
      </c>
      <c r="D3864" s="112" t="s">
        <v>96</v>
      </c>
      <c r="E3864" s="109" t="s">
        <v>92</v>
      </c>
      <c r="F3864" s="109">
        <v>3.7804416834441499</v>
      </c>
      <c r="G3864" s="109">
        <v>3.0788417589874801</v>
      </c>
      <c r="H3864" s="109">
        <v>4.1688673480730696</v>
      </c>
      <c r="I3864" s="109">
        <v>4.6490879701479697</v>
      </c>
      <c r="J3864" s="109">
        <v>4.6839253950259501</v>
      </c>
      <c r="K3864" s="109">
        <v>4.7643641739370803</v>
      </c>
      <c r="L3864" s="109">
        <v>5.0946442245058998</v>
      </c>
      <c r="M3864" s="109">
        <v>6.0310889099502996</v>
      </c>
      <c r="N3864" s="109">
        <v>7.1743290468934502</v>
      </c>
      <c r="O3864" s="109">
        <v>6.9934462231242698</v>
      </c>
      <c r="P3864" s="109">
        <v>7.6986708744634402</v>
      </c>
      <c r="Q3864" s="109">
        <v>8.3804181932977695</v>
      </c>
      <c r="R3864" s="109">
        <v>9.1361024171463896</v>
      </c>
      <c r="S3864" s="109">
        <v>10.007079545379201</v>
      </c>
      <c r="T3864" s="109">
        <v>10.9041066849079</v>
      </c>
      <c r="U3864" s="109">
        <v>12.057829395337</v>
      </c>
      <c r="V3864" s="109">
        <v>13.973751524203699</v>
      </c>
      <c r="W3864" s="109">
        <v>15.3414605751388</v>
      </c>
      <c r="X3864" s="109">
        <v>15.975311673202601</v>
      </c>
      <c r="Y3864" s="109">
        <v>16.485354810629399</v>
      </c>
      <c r="Z3864" s="109">
        <v>16.672449450685399</v>
      </c>
      <c r="AA3864" s="109">
        <v>16.9785230710858</v>
      </c>
      <c r="AB3864" s="109">
        <v>16.940684936058702</v>
      </c>
      <c r="AC3864" s="109">
        <v>16.895652474303201</v>
      </c>
      <c r="AD3864" s="109">
        <v>17.289495836815899</v>
      </c>
      <c r="AE3864" s="109">
        <v>17.955543082730099</v>
      </c>
      <c r="AF3864" s="109">
        <v>18.8607883468502</v>
      </c>
      <c r="AG3864" s="109">
        <v>15.683141230180199</v>
      </c>
      <c r="AH3864" s="109">
        <v>9.1380858466571304</v>
      </c>
      <c r="AI3864" s="109">
        <v>1.24592382614144</v>
      </c>
      <c r="AJ3864" s="109">
        <v>-5.9705676533666097</v>
      </c>
      <c r="AK3864" s="109">
        <v>-12.4845104347795</v>
      </c>
    </row>
    <row r="3865" spans="1:37" s="109" customFormat="1" x14ac:dyDescent="0.3">
      <c r="A3865" s="112" t="str">
        <f t="shared" si="87"/>
        <v>SDGbaseTRA_AgMax_v7C_SavingsINShhd-9</v>
      </c>
      <c r="B3865" s="112" t="s">
        <v>220</v>
      </c>
      <c r="C3865" s="112" t="s">
        <v>331</v>
      </c>
      <c r="D3865" s="112" t="s">
        <v>96</v>
      </c>
      <c r="E3865" s="109" t="s">
        <v>93</v>
      </c>
      <c r="F3865" s="109">
        <v>61.826498903556796</v>
      </c>
      <c r="G3865" s="109">
        <v>55.724592745528099</v>
      </c>
      <c r="H3865" s="109">
        <v>61.175271430918102</v>
      </c>
      <c r="I3865" s="109">
        <v>61.846364095971701</v>
      </c>
      <c r="J3865" s="109">
        <v>63.650167803668801</v>
      </c>
      <c r="K3865" s="109">
        <v>65.817904444384695</v>
      </c>
      <c r="L3865" s="109">
        <v>68.716112017281503</v>
      </c>
      <c r="M3865" s="109">
        <v>73.030454611912603</v>
      </c>
      <c r="N3865" s="109">
        <v>78.090548638794701</v>
      </c>
      <c r="O3865" s="109">
        <v>80.398611394113303</v>
      </c>
      <c r="P3865" s="109">
        <v>85.053355003513801</v>
      </c>
      <c r="Q3865" s="109">
        <v>89.7184626350613</v>
      </c>
      <c r="R3865" s="109">
        <v>96.718881803483399</v>
      </c>
      <c r="S3865" s="109">
        <v>101.693433368078</v>
      </c>
      <c r="T3865" s="109">
        <v>106.894535423737</v>
      </c>
      <c r="U3865" s="109">
        <v>113.14976393055601</v>
      </c>
      <c r="V3865" s="109">
        <v>120.970418418101</v>
      </c>
      <c r="W3865" s="109">
        <v>127.670193233964</v>
      </c>
      <c r="X3865" s="109">
        <v>132.83241650549601</v>
      </c>
      <c r="Y3865" s="109">
        <v>137.58340428562701</v>
      </c>
      <c r="Z3865" s="109">
        <v>141.86340120370301</v>
      </c>
      <c r="AA3865" s="109">
        <v>146.22424417623901</v>
      </c>
      <c r="AB3865" s="109">
        <v>150.45389685402299</v>
      </c>
      <c r="AC3865" s="109">
        <v>153.68980524969899</v>
      </c>
      <c r="AD3865" s="109">
        <v>157.664645994197</v>
      </c>
      <c r="AE3865" s="109">
        <v>162.24026177957899</v>
      </c>
      <c r="AF3865" s="109">
        <v>167.42438782884301</v>
      </c>
      <c r="AG3865" s="109">
        <v>162.59970068925699</v>
      </c>
      <c r="AH3865" s="109">
        <v>145.77896786508001</v>
      </c>
      <c r="AI3865" s="109">
        <v>125.598100006857</v>
      </c>
      <c r="AJ3865" s="109">
        <v>106.227952536535</v>
      </c>
      <c r="AK3865" s="109">
        <v>90.0872977626303</v>
      </c>
    </row>
    <row r="3866" spans="1:37" s="109" customFormat="1" x14ac:dyDescent="0.3">
      <c r="A3866" s="112" t="str">
        <f t="shared" si="87"/>
        <v>SDGbaseTRA_AgMax_v7C_SavingsINStotal</v>
      </c>
      <c r="B3866" s="112" t="s">
        <v>220</v>
      </c>
      <c r="C3866" s="112" t="s">
        <v>331</v>
      </c>
      <c r="D3866" s="112" t="s">
        <v>96</v>
      </c>
      <c r="E3866" s="109" t="s">
        <v>1</v>
      </c>
      <c r="F3866" s="109">
        <v>764.22743601987099</v>
      </c>
      <c r="G3866" s="109">
        <v>706.54394168539898</v>
      </c>
      <c r="H3866" s="109">
        <v>729.50513220831601</v>
      </c>
      <c r="I3866" s="109">
        <v>733.567463687491</v>
      </c>
      <c r="J3866" s="109">
        <v>757.38544437908695</v>
      </c>
      <c r="K3866" s="109">
        <v>783.97681921171602</v>
      </c>
      <c r="L3866" s="109">
        <v>813.506605226837</v>
      </c>
      <c r="M3866" s="109">
        <v>843.34225544169396</v>
      </c>
      <c r="N3866" s="109">
        <v>876.58136289513197</v>
      </c>
      <c r="O3866" s="109">
        <v>909.08394253454298</v>
      </c>
      <c r="P3866" s="109">
        <v>951.03610776767198</v>
      </c>
      <c r="Q3866" s="109">
        <v>995.37766381798701</v>
      </c>
      <c r="R3866" s="109">
        <v>1061.22048243619</v>
      </c>
      <c r="S3866" s="109">
        <v>1106.32049427578</v>
      </c>
      <c r="T3866" s="109">
        <v>1154.20519480862</v>
      </c>
      <c r="U3866" s="109">
        <v>1207.8077236428901</v>
      </c>
      <c r="V3866" s="109">
        <v>1259.65286625253</v>
      </c>
      <c r="W3866" s="109">
        <v>1313.4874408237199</v>
      </c>
      <c r="X3866" s="109">
        <v>1370.16288850055</v>
      </c>
      <c r="Y3866" s="109">
        <v>1427.2463313516801</v>
      </c>
      <c r="Z3866" s="109">
        <v>1487.4130522001999</v>
      </c>
      <c r="AA3866" s="109">
        <v>1545.6665120119801</v>
      </c>
      <c r="AB3866" s="109">
        <v>1610.72622993444</v>
      </c>
      <c r="AC3866" s="109">
        <v>1664.54140582785</v>
      </c>
      <c r="AD3866" s="109">
        <v>1713.89190759856</v>
      </c>
      <c r="AE3866" s="109">
        <v>1762.65380454245</v>
      </c>
      <c r="AF3866" s="109">
        <v>1812.2423314820901</v>
      </c>
      <c r="AG3866" s="109">
        <v>1861.9458075269899</v>
      </c>
      <c r="AH3866" s="109">
        <v>1855.6611094698301</v>
      </c>
      <c r="AI3866" s="109">
        <v>1840.6403941860001</v>
      </c>
      <c r="AJ3866" s="109">
        <v>1802.9655893054601</v>
      </c>
      <c r="AK3866" s="109">
        <v>1794.81181354402</v>
      </c>
    </row>
    <row r="3867" spans="1:37" s="109" customFormat="1" x14ac:dyDescent="0.3">
      <c r="A3867" s="112" t="str">
        <f t="shared" si="87"/>
        <v>SDGbaseTRA_AgMax_v7YGXtotal</v>
      </c>
      <c r="B3867" s="112" t="s">
        <v>220</v>
      </c>
      <c r="C3867" s="112" t="s">
        <v>331</v>
      </c>
      <c r="D3867" s="112" t="s">
        <v>223</v>
      </c>
      <c r="E3867" s="109" t="s">
        <v>1</v>
      </c>
      <c r="F3867" s="109">
        <v>1490.97649378807</v>
      </c>
      <c r="G3867" s="109">
        <v>1430.4505946130701</v>
      </c>
      <c r="H3867" s="109">
        <v>1452.4945195742901</v>
      </c>
      <c r="I3867" s="109">
        <v>1577.5096000219801</v>
      </c>
      <c r="J3867" s="109">
        <v>1586.7541464911801</v>
      </c>
      <c r="K3867" s="109">
        <v>1601.96802222886</v>
      </c>
      <c r="L3867" s="109">
        <v>1622.61371800334</v>
      </c>
      <c r="M3867" s="109">
        <v>1645.0578605610699</v>
      </c>
      <c r="N3867" s="109">
        <v>1669.51834132402</v>
      </c>
      <c r="O3867" s="109">
        <v>1700.62880639371</v>
      </c>
      <c r="P3867" s="109">
        <v>1731.9712651667601</v>
      </c>
      <c r="Q3867" s="109">
        <v>1761.2158905484901</v>
      </c>
      <c r="R3867" s="109">
        <v>1716.54286569386</v>
      </c>
      <c r="S3867" s="109">
        <v>1755.16807644398</v>
      </c>
      <c r="T3867" s="109">
        <v>1792.5066110533301</v>
      </c>
      <c r="U3867" s="109">
        <v>1832.8603787371101</v>
      </c>
      <c r="V3867" s="109">
        <v>1874.87869352299</v>
      </c>
      <c r="W3867" s="109">
        <v>1915.6452290787299</v>
      </c>
      <c r="X3867" s="109">
        <v>1954.6222724071799</v>
      </c>
      <c r="Y3867" s="109">
        <v>1989.9706883046199</v>
      </c>
      <c r="Z3867" s="109">
        <v>2025.41556381952</v>
      </c>
      <c r="AA3867" s="109">
        <v>2061.6763867330101</v>
      </c>
      <c r="AB3867" s="109">
        <v>2097.5191965793501</v>
      </c>
      <c r="AC3867" s="109">
        <v>2144.9694137287402</v>
      </c>
      <c r="AD3867" s="109">
        <v>2200.4294334440301</v>
      </c>
      <c r="AE3867" s="109">
        <v>2260.8168018399601</v>
      </c>
      <c r="AF3867" s="109">
        <v>2324.3866168647401</v>
      </c>
      <c r="AG3867" s="109">
        <v>2385.9760500128</v>
      </c>
      <c r="AH3867" s="109">
        <v>2435.0251388828901</v>
      </c>
      <c r="AI3867" s="109">
        <v>2479.65242518799</v>
      </c>
      <c r="AJ3867" s="109">
        <v>2533.0992307249198</v>
      </c>
      <c r="AK3867" s="109">
        <v>2566.9687783439999</v>
      </c>
    </row>
    <row r="3868" spans="1:37" s="109" customFormat="1" x14ac:dyDescent="0.3">
      <c r="A3868" s="112" t="str">
        <f t="shared" si="87"/>
        <v>SDGbaseTRA_AgMax_v7EGXtotal</v>
      </c>
      <c r="B3868" s="112" t="s">
        <v>220</v>
      </c>
      <c r="C3868" s="112" t="s">
        <v>331</v>
      </c>
      <c r="D3868" s="112" t="s">
        <v>197</v>
      </c>
      <c r="E3868" s="109" t="s">
        <v>1</v>
      </c>
      <c r="F3868" s="109">
        <v>1502.9418073243701</v>
      </c>
      <c r="G3868" s="109">
        <v>1442.69743044645</v>
      </c>
      <c r="H3868" s="109">
        <v>1465.03357220508</v>
      </c>
      <c r="I3868" s="109">
        <v>1529.11841253636</v>
      </c>
      <c r="J3868" s="109">
        <v>1551.72951237851</v>
      </c>
      <c r="K3868" s="109">
        <v>1578.3903524965201</v>
      </c>
      <c r="L3868" s="109">
        <v>1609.7284930987601</v>
      </c>
      <c r="M3868" s="109">
        <v>1642.48101800015</v>
      </c>
      <c r="N3868" s="109">
        <v>1677.8537248882001</v>
      </c>
      <c r="O3868" s="109">
        <v>1719.68727965878</v>
      </c>
      <c r="P3868" s="109">
        <v>1764.4543202505099</v>
      </c>
      <c r="Q3868" s="109">
        <v>1808.8626956324799</v>
      </c>
      <c r="R3868" s="109">
        <v>1852.72586136366</v>
      </c>
      <c r="S3868" s="109">
        <v>1897.72061810167</v>
      </c>
      <c r="T3868" s="109">
        <v>1943.3416088679801</v>
      </c>
      <c r="U3868" s="109">
        <v>1992.57132734628</v>
      </c>
      <c r="V3868" s="109">
        <v>2044.19645755633</v>
      </c>
      <c r="W3868" s="109">
        <v>2094.7564626254102</v>
      </c>
      <c r="X3868" s="109">
        <v>2144.3807348580899</v>
      </c>
      <c r="Y3868" s="109">
        <v>2192.8632522134699</v>
      </c>
      <c r="Z3868" s="109">
        <v>2241.3211552202401</v>
      </c>
      <c r="AA3868" s="109">
        <v>2290.6938689754102</v>
      </c>
      <c r="AB3868" s="109">
        <v>2340.4750644199698</v>
      </c>
      <c r="AC3868" s="109">
        <v>2395.7960746001399</v>
      </c>
      <c r="AD3868" s="109">
        <v>2455.2558700570999</v>
      </c>
      <c r="AE3868" s="109">
        <v>2517.4350442912601</v>
      </c>
      <c r="AF3868" s="109">
        <v>2582.2490501922698</v>
      </c>
      <c r="AG3868" s="109">
        <v>2646.3170766467001</v>
      </c>
      <c r="AH3868" s="109">
        <v>2688.9793890452402</v>
      </c>
      <c r="AI3868" s="109">
        <v>2728.15275602256</v>
      </c>
      <c r="AJ3868" s="109">
        <v>2752.1600681304699</v>
      </c>
      <c r="AK3868" s="109">
        <v>2786.2851358031799</v>
      </c>
    </row>
    <row r="3869" spans="1:37" s="109" customFormat="1" x14ac:dyDescent="0.3">
      <c r="A3869" s="112" t="str">
        <f t="shared" si="87"/>
        <v>SDGbaseTRA_AgMax_v7GADJXtotal</v>
      </c>
      <c r="B3869" s="112" t="s">
        <v>220</v>
      </c>
      <c r="C3869" s="112" t="s">
        <v>331</v>
      </c>
      <c r="D3869" s="112" t="s">
        <v>190</v>
      </c>
      <c r="E3869" s="109" t="s">
        <v>1</v>
      </c>
      <c r="F3869" s="109">
        <v>1</v>
      </c>
      <c r="G3869" s="109">
        <v>0.93699600000000005</v>
      </c>
      <c r="H3869" s="109">
        <v>0.96368600000000004</v>
      </c>
      <c r="I3869" s="109">
        <v>1.011636</v>
      </c>
      <c r="J3869" s="109">
        <v>1.031406</v>
      </c>
      <c r="K3869" s="109">
        <v>1.0509649999999999</v>
      </c>
      <c r="L3869" s="109">
        <v>1.072066</v>
      </c>
      <c r="M3869" s="109">
        <v>1.093771</v>
      </c>
      <c r="N3869" s="109">
        <v>1.1187119999999999</v>
      </c>
      <c r="O3869" s="109">
        <v>1.1548160000000001</v>
      </c>
      <c r="P3869" s="109">
        <v>1.1873229999999999</v>
      </c>
      <c r="Q3869" s="109">
        <v>1.2193830000000001</v>
      </c>
      <c r="R3869" s="109">
        <v>1.2481960000000001</v>
      </c>
      <c r="S3869" s="109">
        <v>1.2776890000000001</v>
      </c>
      <c r="T3869" s="109">
        <v>1.3078799999999999</v>
      </c>
      <c r="U3869" s="109">
        <v>1.3387830000000001</v>
      </c>
      <c r="V3869" s="109">
        <v>1.370417</v>
      </c>
      <c r="W3869" s="109">
        <v>1.4027989999999999</v>
      </c>
      <c r="X3869" s="109">
        <v>1.4359459999999999</v>
      </c>
      <c r="Y3869" s="109">
        <v>1.469876</v>
      </c>
      <c r="Z3869" s="109">
        <v>1.504607</v>
      </c>
      <c r="AA3869" s="109">
        <v>1.5401590000000001</v>
      </c>
      <c r="AB3869" s="109">
        <v>1.576552</v>
      </c>
      <c r="AC3869" s="109">
        <v>1.613804</v>
      </c>
      <c r="AD3869" s="109">
        <v>1.651937</v>
      </c>
      <c r="AE3869" s="109">
        <v>1.6909700000000001</v>
      </c>
      <c r="AF3869" s="109">
        <v>1.730926</v>
      </c>
      <c r="AG3869" s="109">
        <v>1.7718259999999999</v>
      </c>
      <c r="AH3869" s="109">
        <v>1.8136920000000001</v>
      </c>
      <c r="AI3869" s="109">
        <v>1.8565480000000001</v>
      </c>
      <c r="AJ3869" s="109">
        <v>1.9004160000000001</v>
      </c>
      <c r="AK3869" s="109">
        <v>1.9453210000000001</v>
      </c>
    </row>
    <row r="3870" spans="1:37" s="109" customFormat="1" x14ac:dyDescent="0.3">
      <c r="A3870" s="112" t="str">
        <f t="shared" si="87"/>
        <v>SDGbaseTRA_AgMax_v7GOVGRtotal</v>
      </c>
      <c r="B3870" s="112" t="s">
        <v>220</v>
      </c>
      <c r="C3870" s="112" t="s">
        <v>331</v>
      </c>
      <c r="D3870" s="112" t="s">
        <v>192</v>
      </c>
      <c r="E3870" s="109" t="s">
        <v>1</v>
      </c>
      <c r="G3870" s="109">
        <v>2.3628947497707602E-2</v>
      </c>
      <c r="H3870" s="109">
        <v>2.3628947497707602E-2</v>
      </c>
      <c r="I3870" s="109">
        <v>2.3628947497707602E-2</v>
      </c>
      <c r="J3870" s="109">
        <v>2.3628947497707602E-2</v>
      </c>
      <c r="K3870" s="109">
        <v>2.3628947497707602E-2</v>
      </c>
      <c r="L3870" s="109">
        <v>2.3628947497707602E-2</v>
      </c>
      <c r="M3870" s="109">
        <v>2.3628947497707602E-2</v>
      </c>
      <c r="N3870" s="109">
        <v>2.3628947497707602E-2</v>
      </c>
      <c r="O3870" s="109">
        <v>2.3628947497707602E-2</v>
      </c>
      <c r="P3870" s="109">
        <v>2.3628947497707602E-2</v>
      </c>
      <c r="Q3870" s="109">
        <v>2.3628947497707602E-2</v>
      </c>
      <c r="R3870" s="109">
        <v>2.3628947497707602E-2</v>
      </c>
      <c r="S3870" s="109">
        <v>2.3628947497707602E-2</v>
      </c>
      <c r="T3870" s="109">
        <v>2.3628947497707602E-2</v>
      </c>
      <c r="U3870" s="109">
        <v>2.3628947497707602E-2</v>
      </c>
      <c r="V3870" s="109">
        <v>2.3628947497707602E-2</v>
      </c>
      <c r="W3870" s="109">
        <v>2.3628947497707602E-2</v>
      </c>
      <c r="X3870" s="109">
        <v>2.3628947497707602E-2</v>
      </c>
      <c r="Y3870" s="109">
        <v>2.3628947497707602E-2</v>
      </c>
      <c r="Z3870" s="109">
        <v>2.3628947497707602E-2</v>
      </c>
      <c r="AA3870" s="109">
        <v>2.3628947497707602E-2</v>
      </c>
      <c r="AB3870" s="109">
        <v>2.3628947497707602E-2</v>
      </c>
      <c r="AC3870" s="109">
        <v>2.3628947497707602E-2</v>
      </c>
      <c r="AD3870" s="109">
        <v>2.3628947497707602E-2</v>
      </c>
      <c r="AE3870" s="109">
        <v>2.3628947497707602E-2</v>
      </c>
      <c r="AF3870" s="109">
        <v>2.3628947497707602E-2</v>
      </c>
      <c r="AG3870" s="109">
        <v>2.3628947497707602E-2</v>
      </c>
      <c r="AH3870" s="109">
        <v>2.3628947497707602E-2</v>
      </c>
      <c r="AI3870" s="109">
        <v>2.3628947497707602E-2</v>
      </c>
      <c r="AJ3870" s="109">
        <v>2.3628947497707602E-2</v>
      </c>
      <c r="AK3870" s="109">
        <v>2.3628947497707602E-2</v>
      </c>
    </row>
    <row r="3871" spans="1:37" s="109" customFormat="1" x14ac:dyDescent="0.3">
      <c r="A3871" s="112" t="str">
        <f t="shared" si="87"/>
        <v>SDGbaseTRA_AgMax_v7C_GovConscgsrv</v>
      </c>
      <c r="B3871" s="112" t="s">
        <v>220</v>
      </c>
      <c r="C3871" s="112" t="s">
        <v>331</v>
      </c>
      <c r="D3871" s="112" t="s">
        <v>213</v>
      </c>
      <c r="E3871" s="109" t="s">
        <v>184</v>
      </c>
      <c r="F3871" s="109">
        <v>1080.43447768238</v>
      </c>
      <c r="G3871" s="109">
        <v>1020.19010080446</v>
      </c>
      <c r="H3871" s="109">
        <v>1053.05643214213</v>
      </c>
      <c r="I3871" s="109">
        <v>1109.8126845884999</v>
      </c>
      <c r="J3871" s="109">
        <v>1126.7238092166299</v>
      </c>
      <c r="K3871" s="109">
        <v>1148.3779975146999</v>
      </c>
      <c r="L3871" s="109">
        <v>1173.91943129682</v>
      </c>
      <c r="M3871" s="109">
        <v>1200.1685941625101</v>
      </c>
      <c r="N3871" s="109">
        <v>1228.8570309842401</v>
      </c>
      <c r="O3871" s="109">
        <v>1263.4078024918199</v>
      </c>
      <c r="P3871" s="109">
        <v>1299.8032095976801</v>
      </c>
      <c r="Q3871" s="109">
        <v>1335.3290221652801</v>
      </c>
      <c r="R3871" s="109">
        <v>1370.3533122635699</v>
      </c>
      <c r="S3871" s="109">
        <v>1404.98824661502</v>
      </c>
      <c r="T3871" s="109">
        <v>1439.9898123022001</v>
      </c>
      <c r="U3871" s="109">
        <v>1478.01984622246</v>
      </c>
      <c r="V3871" s="109">
        <v>1516.9553862136499</v>
      </c>
      <c r="W3871" s="109">
        <v>1555.0096010090001</v>
      </c>
      <c r="X3871" s="109">
        <v>1591.6011383093401</v>
      </c>
      <c r="Y3871" s="109">
        <v>1626.40689501886</v>
      </c>
      <c r="Z3871" s="109">
        <v>1661.7646220234101</v>
      </c>
      <c r="AA3871" s="109">
        <v>1697.23896043016</v>
      </c>
      <c r="AB3871" s="109">
        <v>1733.3160894801999</v>
      </c>
      <c r="AC3871" s="109">
        <v>1773.4251031506601</v>
      </c>
      <c r="AD3871" s="109">
        <v>1818.41424755251</v>
      </c>
      <c r="AE3871" s="109">
        <v>1865.8554160407</v>
      </c>
      <c r="AF3871" s="109">
        <v>1915.34004930162</v>
      </c>
      <c r="AG3871" s="109">
        <v>1963.4491073896099</v>
      </c>
      <c r="AH3871" s="109">
        <v>1990.1323932125599</v>
      </c>
      <c r="AI3871" s="109">
        <v>2024.4591498709799</v>
      </c>
      <c r="AJ3871" s="109">
        <v>2045.56395926908</v>
      </c>
      <c r="AK3871" s="109">
        <v>2077.0912416221599</v>
      </c>
    </row>
    <row r="3872" spans="1:37" s="109" customFormat="1" x14ac:dyDescent="0.3">
      <c r="A3872" s="112" t="str">
        <f t="shared" si="87"/>
        <v>SDGbaseTRA_AgMax_v7C_GovConstotal</v>
      </c>
      <c r="B3872" s="112" t="s">
        <v>220</v>
      </c>
      <c r="C3872" s="112" t="s">
        <v>331</v>
      </c>
      <c r="D3872" s="112" t="s">
        <v>213</v>
      </c>
      <c r="E3872" s="109" t="s">
        <v>1</v>
      </c>
      <c r="F3872" s="109">
        <v>1080.43447768238</v>
      </c>
      <c r="G3872" s="109">
        <v>1020.19010080446</v>
      </c>
      <c r="H3872" s="109">
        <v>1053.05643214213</v>
      </c>
      <c r="I3872" s="109">
        <v>1109.8126845884999</v>
      </c>
      <c r="J3872" s="109">
        <v>1126.7238092166299</v>
      </c>
      <c r="K3872" s="109">
        <v>1148.3779975146999</v>
      </c>
      <c r="L3872" s="109">
        <v>1173.91943129682</v>
      </c>
      <c r="M3872" s="109">
        <v>1200.1685941625101</v>
      </c>
      <c r="N3872" s="109">
        <v>1228.8570309842401</v>
      </c>
      <c r="O3872" s="109">
        <v>1263.4078024918199</v>
      </c>
      <c r="P3872" s="109">
        <v>1299.8032095976801</v>
      </c>
      <c r="Q3872" s="109">
        <v>1335.3290221652801</v>
      </c>
      <c r="R3872" s="109">
        <v>1370.3533122635699</v>
      </c>
      <c r="S3872" s="109">
        <v>1404.98824661502</v>
      </c>
      <c r="T3872" s="109">
        <v>1439.9898123022001</v>
      </c>
      <c r="U3872" s="109">
        <v>1478.01984622246</v>
      </c>
      <c r="V3872" s="109">
        <v>1516.9553862136499</v>
      </c>
      <c r="W3872" s="109">
        <v>1555.0096010090001</v>
      </c>
      <c r="X3872" s="109">
        <v>1591.6011383093401</v>
      </c>
      <c r="Y3872" s="109">
        <v>1626.40689501886</v>
      </c>
      <c r="Z3872" s="109">
        <v>1661.7646220234101</v>
      </c>
      <c r="AA3872" s="109">
        <v>1697.23896043016</v>
      </c>
      <c r="AB3872" s="109">
        <v>1733.3160894801999</v>
      </c>
      <c r="AC3872" s="109">
        <v>1773.4251031506601</v>
      </c>
      <c r="AD3872" s="109">
        <v>1818.41424755251</v>
      </c>
      <c r="AE3872" s="109">
        <v>1865.8554160407</v>
      </c>
      <c r="AF3872" s="109">
        <v>1915.34004930162</v>
      </c>
      <c r="AG3872" s="109">
        <v>1963.4491073896099</v>
      </c>
      <c r="AH3872" s="109">
        <v>1990.1323932125599</v>
      </c>
      <c r="AI3872" s="109">
        <v>2024.4591498709799</v>
      </c>
      <c r="AJ3872" s="109">
        <v>2045.56395926908</v>
      </c>
      <c r="AK3872" s="109">
        <v>2077.0912416221599</v>
      </c>
    </row>
    <row r="3873" spans="1:37" s="109" customFormat="1" x14ac:dyDescent="0.3">
      <c r="A3873" s="112" t="str">
        <f t="shared" si="87"/>
        <v>SDGbaseTRA_AgMax_v7GSAVXtotal</v>
      </c>
      <c r="B3873" s="112" t="s">
        <v>220</v>
      </c>
      <c r="C3873" s="112" t="s">
        <v>331</v>
      </c>
      <c r="D3873" s="112" t="s">
        <v>98</v>
      </c>
      <c r="E3873" s="109" t="s">
        <v>1</v>
      </c>
      <c r="F3873" s="109">
        <v>-11.965313536297</v>
      </c>
      <c r="G3873" s="109">
        <v>-12.246835833377</v>
      </c>
      <c r="H3873" s="109">
        <v>-12.539052630794901</v>
      </c>
      <c r="I3873" s="109">
        <v>48.3911874856135</v>
      </c>
      <c r="J3873" s="109">
        <v>35.024634112670597</v>
      </c>
      <c r="K3873" s="109">
        <v>23.577669732343999</v>
      </c>
      <c r="L3873" s="109">
        <v>12.885224904586901</v>
      </c>
      <c r="M3873" s="109">
        <v>2.57684256092534</v>
      </c>
      <c r="N3873" s="109">
        <v>-8.3353835641735294</v>
      </c>
      <c r="O3873" s="109">
        <v>-19.058473265070699</v>
      </c>
      <c r="P3873" s="109">
        <v>-32.483055083748503</v>
      </c>
      <c r="Q3873" s="109">
        <v>-47.646805083989598</v>
      </c>
      <c r="R3873" s="109">
        <v>-136.182995669798</v>
      </c>
      <c r="S3873" s="109">
        <v>-142.55254165768699</v>
      </c>
      <c r="T3873" s="109">
        <v>-150.83499781464701</v>
      </c>
      <c r="U3873" s="109">
        <v>-159.71094860916901</v>
      </c>
      <c r="V3873" s="109">
        <v>-169.31776403334101</v>
      </c>
      <c r="W3873" s="109">
        <v>-179.11123354667899</v>
      </c>
      <c r="X3873" s="109">
        <v>-189.75846245091299</v>
      </c>
      <c r="Y3873" s="109">
        <v>-202.89256390884901</v>
      </c>
      <c r="Z3873" s="109">
        <v>-215.905591400714</v>
      </c>
      <c r="AA3873" s="109">
        <v>-229.01748224240501</v>
      </c>
      <c r="AB3873" s="109">
        <v>-242.95586784062399</v>
      </c>
      <c r="AC3873" s="109">
        <v>-250.826660871401</v>
      </c>
      <c r="AD3873" s="109">
        <v>-254.82643661306699</v>
      </c>
      <c r="AE3873" s="109">
        <v>-256.618242451301</v>
      </c>
      <c r="AF3873" s="109">
        <v>-257.86243332752798</v>
      </c>
      <c r="AG3873" s="109">
        <v>-260.34102663390098</v>
      </c>
      <c r="AH3873" s="109">
        <v>-253.95425016235299</v>
      </c>
      <c r="AI3873" s="109">
        <v>-248.50033083457899</v>
      </c>
      <c r="AJ3873" s="109">
        <v>-219.060837405548</v>
      </c>
      <c r="AK3873" s="109">
        <v>-219.31635745918001</v>
      </c>
    </row>
    <row r="3874" spans="1:37" s="109" customFormat="1" x14ac:dyDescent="0.3">
      <c r="A3874" s="112" t="str">
        <f t="shared" si="87"/>
        <v>SDGbaseTRA_AgMax_v7FSAVXtotal</v>
      </c>
      <c r="B3874" s="112" t="s">
        <v>220</v>
      </c>
      <c r="C3874" s="112" t="s">
        <v>331</v>
      </c>
      <c r="D3874" s="112" t="s">
        <v>97</v>
      </c>
      <c r="E3874" s="109" t="s">
        <v>1</v>
      </c>
      <c r="F3874" s="109">
        <v>181.75748558374499</v>
      </c>
      <c r="G3874" s="109">
        <v>184.847362838669</v>
      </c>
      <c r="H3874" s="109">
        <v>187.989768006926</v>
      </c>
      <c r="I3874" s="109">
        <v>191.18559406304399</v>
      </c>
      <c r="J3874" s="109">
        <v>194.435749162115</v>
      </c>
      <c r="K3874" s="109">
        <v>197.74115689787101</v>
      </c>
      <c r="L3874" s="109">
        <v>201.102756565135</v>
      </c>
      <c r="M3874" s="109">
        <v>204.52150342674199</v>
      </c>
      <c r="N3874" s="109">
        <v>207.998368984997</v>
      </c>
      <c r="O3874" s="109">
        <v>211.534341257742</v>
      </c>
      <c r="P3874" s="109">
        <v>215.13042505912401</v>
      </c>
      <c r="Q3874" s="109">
        <v>218.78764228512901</v>
      </c>
      <c r="R3874" s="109">
        <v>222.507032203976</v>
      </c>
      <c r="S3874" s="109">
        <v>226.28965175144299</v>
      </c>
      <c r="T3874" s="109">
        <v>230.13657583121801</v>
      </c>
      <c r="U3874" s="109">
        <v>234.04889762034901</v>
      </c>
      <c r="V3874" s="109">
        <v>238.02772887989499</v>
      </c>
      <c r="W3874" s="109">
        <v>242.074200270853</v>
      </c>
      <c r="X3874" s="109">
        <v>246.18946167545701</v>
      </c>
      <c r="Y3874" s="109">
        <v>250.37468252394001</v>
      </c>
      <c r="Z3874" s="109">
        <v>254.63105212684701</v>
      </c>
      <c r="AA3874" s="109">
        <v>258.95978001300301</v>
      </c>
      <c r="AB3874" s="109">
        <v>263.36209627322398</v>
      </c>
      <c r="AC3874" s="109">
        <v>267.83925190986901</v>
      </c>
      <c r="AD3874" s="109">
        <v>272.39251919233698</v>
      </c>
      <c r="AE3874" s="109">
        <v>277.02319201860598</v>
      </c>
      <c r="AF3874" s="109">
        <v>281.73258628292302</v>
      </c>
      <c r="AG3874" s="109">
        <v>286.52204024973202</v>
      </c>
      <c r="AH3874" s="109">
        <v>291.39291493397798</v>
      </c>
      <c r="AI3874" s="109">
        <v>296.34659448785499</v>
      </c>
      <c r="AJ3874" s="109">
        <v>301.384486594149</v>
      </c>
      <c r="AK3874" s="109">
        <v>306.50802286624901</v>
      </c>
    </row>
    <row r="3875" spans="1:37" s="109" customFormat="1" x14ac:dyDescent="0.3">
      <c r="A3875" s="112" t="str">
        <f t="shared" si="87"/>
        <v>SDGbaseTRA_AgMax_v7C_TSavtotal</v>
      </c>
      <c r="B3875" s="112" t="s">
        <v>220</v>
      </c>
      <c r="C3875" s="112" t="s">
        <v>331</v>
      </c>
      <c r="D3875" s="112" t="s">
        <v>100</v>
      </c>
      <c r="E3875" s="109" t="s">
        <v>1</v>
      </c>
      <c r="F3875" s="109">
        <v>934.01960806731904</v>
      </c>
      <c r="G3875" s="109">
        <v>879.14446869069104</v>
      </c>
      <c r="H3875" s="109">
        <v>904.95584758444704</v>
      </c>
      <c r="I3875" s="109">
        <v>973.14424523614798</v>
      </c>
      <c r="J3875" s="109">
        <v>986.84582765387302</v>
      </c>
      <c r="K3875" s="109">
        <v>1005.29564584193</v>
      </c>
      <c r="L3875" s="109">
        <v>1027.49458669656</v>
      </c>
      <c r="M3875" s="109">
        <v>1050.44060142936</v>
      </c>
      <c r="N3875" s="109">
        <v>1076.24434831596</v>
      </c>
      <c r="O3875" s="109">
        <v>1101.5598105272099</v>
      </c>
      <c r="P3875" s="109">
        <v>1133.6834777430499</v>
      </c>
      <c r="Q3875" s="109">
        <v>1166.5185010191301</v>
      </c>
      <c r="R3875" s="109">
        <v>1147.5445189703701</v>
      </c>
      <c r="S3875" s="109">
        <v>1190.0576043695401</v>
      </c>
      <c r="T3875" s="109">
        <v>1233.50677282519</v>
      </c>
      <c r="U3875" s="109">
        <v>1282.14567265407</v>
      </c>
      <c r="V3875" s="109">
        <v>1328.36283109908</v>
      </c>
      <c r="W3875" s="109">
        <v>1376.4504075478901</v>
      </c>
      <c r="X3875" s="109">
        <v>1426.5938877251001</v>
      </c>
      <c r="Y3875" s="109">
        <v>1474.7284499667701</v>
      </c>
      <c r="Z3875" s="109">
        <v>1526.1385129263299</v>
      </c>
      <c r="AA3875" s="109">
        <v>1575.60880978258</v>
      </c>
      <c r="AB3875" s="109">
        <v>1631.13245836704</v>
      </c>
      <c r="AC3875" s="109">
        <v>1681.5539968663199</v>
      </c>
      <c r="AD3875" s="109">
        <v>1731.45799017783</v>
      </c>
      <c r="AE3875" s="109">
        <v>1783.05875410975</v>
      </c>
      <c r="AF3875" s="109">
        <v>1836.1124844374799</v>
      </c>
      <c r="AG3875" s="109">
        <v>1888.1268211428201</v>
      </c>
      <c r="AH3875" s="109">
        <v>1893.09977424146</v>
      </c>
      <c r="AI3875" s="109">
        <v>1888.48665783928</v>
      </c>
      <c r="AJ3875" s="109">
        <v>1885.2892384940601</v>
      </c>
      <c r="AK3875" s="109">
        <v>1882.0034789510801</v>
      </c>
    </row>
    <row r="3876" spans="1:37" s="109" customFormat="1" x14ac:dyDescent="0.3">
      <c r="A3876" s="112" t="str">
        <f t="shared" si="87"/>
        <v>SDGbaseTRA_AgMax_v7QINVXctext</v>
      </c>
      <c r="B3876" s="112" t="s">
        <v>220</v>
      </c>
      <c r="C3876" s="112" t="s">
        <v>331</v>
      </c>
      <c r="D3876" s="112" t="s">
        <v>101</v>
      </c>
      <c r="E3876" s="109" t="s">
        <v>102</v>
      </c>
      <c r="F3876" s="109">
        <v>2.3692309801762498E-2</v>
      </c>
      <c r="G3876" s="109">
        <v>2.1592316082631499E-2</v>
      </c>
      <c r="H3876" s="109">
        <v>2.22257982128309E-2</v>
      </c>
      <c r="I3876" s="109">
        <v>2.3703107272709099E-2</v>
      </c>
      <c r="J3876" s="109">
        <v>2.41296988790922E-2</v>
      </c>
      <c r="K3876" s="109">
        <v>2.4616431483607999E-2</v>
      </c>
      <c r="L3876" s="109">
        <v>2.5202583174424802E-2</v>
      </c>
      <c r="M3876" s="109">
        <v>2.58655753417453E-2</v>
      </c>
      <c r="N3876" s="109">
        <v>2.6563842297624499E-2</v>
      </c>
      <c r="O3876" s="109">
        <v>2.74364472324959E-2</v>
      </c>
      <c r="P3876" s="109">
        <v>2.8243077789803499E-2</v>
      </c>
      <c r="Q3876" s="109">
        <v>2.90104531349407E-2</v>
      </c>
      <c r="R3876" s="109">
        <v>2.8600194990964199E-2</v>
      </c>
      <c r="S3876" s="109">
        <v>2.94865026484987E-2</v>
      </c>
      <c r="T3876" s="109">
        <v>3.04258368688601E-2</v>
      </c>
      <c r="U3876" s="109">
        <v>3.1512629770835902E-2</v>
      </c>
      <c r="V3876" s="109">
        <v>3.2639867436866102E-2</v>
      </c>
      <c r="W3876" s="109">
        <v>3.37512977884383E-2</v>
      </c>
      <c r="X3876" s="109">
        <v>3.47726653367968E-2</v>
      </c>
      <c r="Y3876" s="109">
        <v>3.5814232391184697E-2</v>
      </c>
      <c r="Z3876" s="109">
        <v>3.6916901235611699E-2</v>
      </c>
      <c r="AA3876" s="109">
        <v>3.79871776671988E-2</v>
      </c>
      <c r="AB3876" s="109">
        <v>3.89228288519195E-2</v>
      </c>
      <c r="AC3876" s="109">
        <v>3.9873532443171801E-2</v>
      </c>
      <c r="AD3876" s="109">
        <v>4.0992809261978597E-2</v>
      </c>
      <c r="AE3876" s="109">
        <v>4.2207181603508101E-2</v>
      </c>
      <c r="AF3876" s="109">
        <v>4.3485721118777701E-2</v>
      </c>
      <c r="AG3876" s="109">
        <v>4.4740812736334797E-2</v>
      </c>
      <c r="AH3876" s="109">
        <v>4.4581206899905398E-2</v>
      </c>
      <c r="AI3876" s="109">
        <v>4.4257831795452902E-2</v>
      </c>
      <c r="AJ3876" s="109">
        <v>4.40826016525478E-2</v>
      </c>
      <c r="AK3876" s="109">
        <v>4.3828380689348898E-2</v>
      </c>
    </row>
    <row r="3877" spans="1:37" s="109" customFormat="1" x14ac:dyDescent="0.3">
      <c r="A3877" s="112" t="str">
        <f t="shared" si="87"/>
        <v>SDGbaseTRA_AgMax_v7QINVXcleat</v>
      </c>
      <c r="B3877" s="112" t="s">
        <v>220</v>
      </c>
      <c r="C3877" s="112" t="s">
        <v>331</v>
      </c>
      <c r="D3877" s="112" t="s">
        <v>101</v>
      </c>
      <c r="E3877" s="109" t="s">
        <v>103</v>
      </c>
      <c r="F3877" s="129">
        <v>3.4546835070606202E-5</v>
      </c>
      <c r="G3877" s="129">
        <v>3.1484738665859197E-5</v>
      </c>
      <c r="H3877" s="129">
        <v>3.2408447787312098E-5</v>
      </c>
      <c r="I3877" s="129">
        <v>3.4562579354346099E-5</v>
      </c>
      <c r="J3877" s="129">
        <v>3.5184611988206199E-5</v>
      </c>
      <c r="K3877" s="129">
        <v>3.5894338948236298E-5</v>
      </c>
      <c r="L3877" s="129">
        <v>3.6749033402193599E-5</v>
      </c>
      <c r="M3877" s="129">
        <v>3.7715772451664502E-5</v>
      </c>
      <c r="N3877" s="129">
        <v>3.8733947275556901E-5</v>
      </c>
      <c r="O3877" s="129">
        <v>4.0006332240088898E-5</v>
      </c>
      <c r="P3877" s="129">
        <v>4.1182516962447303E-5</v>
      </c>
      <c r="Q3877" s="129">
        <v>4.2301461873581801E-5</v>
      </c>
      <c r="R3877" s="129">
        <v>4.1703245804531701E-5</v>
      </c>
      <c r="S3877" s="129">
        <v>4.29956113325387E-5</v>
      </c>
      <c r="T3877" s="129">
        <v>4.4365297304844798E-5</v>
      </c>
      <c r="U3877" s="129">
        <v>4.59499994911073E-5</v>
      </c>
      <c r="V3877" s="129">
        <v>4.7593676028327898E-5</v>
      </c>
      <c r="W3877" s="129">
        <v>4.9214303201005501E-5</v>
      </c>
      <c r="X3877" s="129">
        <v>5.0703605701894903E-5</v>
      </c>
      <c r="Y3877" s="129">
        <v>5.2222362021729898E-5</v>
      </c>
      <c r="Z3877" s="129">
        <v>5.3830213642135502E-5</v>
      </c>
      <c r="AA3877" s="129">
        <v>5.5390832411321299E-5</v>
      </c>
      <c r="AB3877" s="129">
        <v>5.6755147981758399E-5</v>
      </c>
      <c r="AC3877" s="129">
        <v>5.8141412151138099E-5</v>
      </c>
      <c r="AD3877" s="129">
        <v>5.9773480614753797E-5</v>
      </c>
      <c r="AE3877" s="129">
        <v>6.1544212187494103E-5</v>
      </c>
      <c r="AF3877" s="129">
        <v>6.3408508836273599E-5</v>
      </c>
      <c r="AG3877" s="129">
        <v>6.5238615038372094E-5</v>
      </c>
      <c r="AH3877" s="129">
        <v>6.5005886505208196E-5</v>
      </c>
      <c r="AI3877" s="129">
        <v>6.4534358549811006E-5</v>
      </c>
      <c r="AJ3877" s="129">
        <v>6.4278847504370905E-5</v>
      </c>
      <c r="AK3877" s="129">
        <v>6.3908156349282505E-5</v>
      </c>
    </row>
    <row r="3878" spans="1:37" s="109" customFormat="1" x14ac:dyDescent="0.3">
      <c r="A3878" s="112" t="str">
        <f t="shared" si="87"/>
        <v>SDGbaseTRA_AgMax_v7QINVXcprnt</v>
      </c>
      <c r="B3878" s="112" t="s">
        <v>220</v>
      </c>
      <c r="C3878" s="112" t="s">
        <v>331</v>
      </c>
      <c r="D3878" s="112" t="s">
        <v>101</v>
      </c>
      <c r="E3878" s="109" t="s">
        <v>104</v>
      </c>
      <c r="F3878" s="109">
        <v>1.1876043386783101E-3</v>
      </c>
      <c r="G3878" s="109">
        <v>1.0823397328672E-3</v>
      </c>
      <c r="H3878" s="109">
        <v>1.1140937548513299E-3</v>
      </c>
      <c r="I3878" s="109">
        <v>1.1881455743556399E-3</v>
      </c>
      <c r="J3878" s="109">
        <v>1.20952897035304E-3</v>
      </c>
      <c r="K3878" s="109">
        <v>1.2339270032057201E-3</v>
      </c>
      <c r="L3878" s="109">
        <v>1.26330853235852E-3</v>
      </c>
      <c r="M3878" s="109">
        <v>1.29654177896924E-3</v>
      </c>
      <c r="N3878" s="109">
        <v>1.33154321501733E-3</v>
      </c>
      <c r="O3878" s="109">
        <v>1.3752835432198601E-3</v>
      </c>
      <c r="P3878" s="109">
        <v>1.4157168296990801E-3</v>
      </c>
      <c r="Q3878" s="109">
        <v>1.4541824034192E-3</v>
      </c>
      <c r="R3878" s="109">
        <v>1.4336177410523301E-3</v>
      </c>
      <c r="S3878" s="109">
        <v>1.47804493402334E-3</v>
      </c>
      <c r="T3878" s="109">
        <v>1.52513014457918E-3</v>
      </c>
      <c r="U3878" s="109">
        <v>1.5796068915249499E-3</v>
      </c>
      <c r="V3878" s="109">
        <v>1.6361109788891701E-3</v>
      </c>
      <c r="W3878" s="109">
        <v>1.6918227063952699E-3</v>
      </c>
      <c r="X3878" s="109">
        <v>1.74301993207588E-3</v>
      </c>
      <c r="Y3878" s="109">
        <v>1.7952296812799699E-3</v>
      </c>
      <c r="Z3878" s="109">
        <v>1.8505022281411201E-3</v>
      </c>
      <c r="AA3878" s="109">
        <v>1.9041510679702999E-3</v>
      </c>
      <c r="AB3878" s="109">
        <v>1.9510516621192499E-3</v>
      </c>
      <c r="AC3878" s="109">
        <v>1.9987067754963501E-3</v>
      </c>
      <c r="AD3878" s="109">
        <v>2.0548118162171201E-3</v>
      </c>
      <c r="AE3878" s="109">
        <v>2.1156836296299299E-3</v>
      </c>
      <c r="AF3878" s="109">
        <v>2.1797718965912601E-3</v>
      </c>
      <c r="AG3878" s="109">
        <v>2.2426848106516101E-3</v>
      </c>
      <c r="AH3878" s="109">
        <v>2.2346843841247002E-3</v>
      </c>
      <c r="AI3878" s="109">
        <v>2.2184748342630898E-3</v>
      </c>
      <c r="AJ3878" s="109">
        <v>2.2096912213641099E-3</v>
      </c>
      <c r="AK3878" s="109">
        <v>2.19694810254606E-3</v>
      </c>
    </row>
    <row r="3879" spans="1:37" s="109" customFormat="1" x14ac:dyDescent="0.3">
      <c r="A3879" s="112" t="str">
        <f t="shared" si="87"/>
        <v>SDGbaseTRA_AgMax_v7QINVXcrubb</v>
      </c>
      <c r="B3879" s="112" t="s">
        <v>220</v>
      </c>
      <c r="C3879" s="112" t="s">
        <v>331</v>
      </c>
      <c r="D3879" s="112" t="s">
        <v>101</v>
      </c>
      <c r="E3879" s="109" t="s">
        <v>105</v>
      </c>
      <c r="F3879" s="109">
        <v>4.4626661802094399E-3</v>
      </c>
      <c r="G3879" s="109">
        <v>4.0671128961509498E-3</v>
      </c>
      <c r="H3879" s="109">
        <v>4.1864351277890698E-3</v>
      </c>
      <c r="I3879" s="109">
        <v>4.4646999839553997E-3</v>
      </c>
      <c r="J3879" s="109">
        <v>4.54505246754589E-3</v>
      </c>
      <c r="K3879" s="109">
        <v>4.6367330656451296E-3</v>
      </c>
      <c r="L3879" s="109">
        <v>4.7471401702696998E-3</v>
      </c>
      <c r="M3879" s="109">
        <v>4.8720208909592798E-3</v>
      </c>
      <c r="N3879" s="109">
        <v>5.0035459450731698E-3</v>
      </c>
      <c r="O3879" s="109">
        <v>5.1679091736531197E-3</v>
      </c>
      <c r="P3879" s="109">
        <v>5.3198455166327497E-3</v>
      </c>
      <c r="Q3879" s="109">
        <v>5.4643877765020504E-3</v>
      </c>
      <c r="R3879" s="109">
        <v>5.3871118519679597E-3</v>
      </c>
      <c r="S3879" s="109">
        <v>5.5540561153865397E-3</v>
      </c>
      <c r="T3879" s="109">
        <v>5.7309884234727796E-3</v>
      </c>
      <c r="U3879" s="109">
        <v>5.9356959411914004E-3</v>
      </c>
      <c r="V3879" s="109">
        <v>6.1480216051448804E-3</v>
      </c>
      <c r="W3879" s="109">
        <v>6.3573698148855296E-3</v>
      </c>
      <c r="X3879" s="109">
        <v>6.5497538607535996E-3</v>
      </c>
      <c r="Y3879" s="109">
        <v>6.7459426708328697E-3</v>
      </c>
      <c r="Z3879" s="109">
        <v>6.9536405694830402E-3</v>
      </c>
      <c r="AA3879" s="109">
        <v>7.1552370568953296E-3</v>
      </c>
      <c r="AB3879" s="109">
        <v>7.3314756310767096E-3</v>
      </c>
      <c r="AC3879" s="109">
        <v>7.5105494655649504E-3</v>
      </c>
      <c r="AD3879" s="109">
        <v>7.7213756301464202E-3</v>
      </c>
      <c r="AE3879" s="109">
        <v>7.9501139179735704E-3</v>
      </c>
      <c r="AF3879" s="109">
        <v>8.1909386878079807E-3</v>
      </c>
      <c r="AG3879" s="109">
        <v>8.42734682874491E-3</v>
      </c>
      <c r="AH3879" s="109">
        <v>8.3972835898983404E-3</v>
      </c>
      <c r="AI3879" s="109">
        <v>8.3363728912692597E-3</v>
      </c>
      <c r="AJ3879" s="109">
        <v>8.3033666694597805E-3</v>
      </c>
      <c r="AK3879" s="109">
        <v>8.2554817943985993E-3</v>
      </c>
    </row>
    <row r="3880" spans="1:37" s="109" customFormat="1" x14ac:dyDescent="0.3">
      <c r="A3880" s="112" t="str">
        <f t="shared" si="87"/>
        <v>SDGbaseTRA_AgMax_v7QINVXcplas</v>
      </c>
      <c r="B3880" s="112" t="s">
        <v>220</v>
      </c>
      <c r="C3880" s="112" t="s">
        <v>331</v>
      </c>
      <c r="D3880" s="112" t="s">
        <v>101</v>
      </c>
      <c r="E3880" s="109" t="s">
        <v>106</v>
      </c>
      <c r="F3880" s="109">
        <v>9.4082327898261705E-3</v>
      </c>
      <c r="G3880" s="109">
        <v>8.5743238154767105E-3</v>
      </c>
      <c r="H3880" s="109">
        <v>8.8258800123599598E-3</v>
      </c>
      <c r="I3880" s="109">
        <v>9.41252047308953E-3</v>
      </c>
      <c r="J3880" s="109">
        <v>9.5819202982909898E-3</v>
      </c>
      <c r="K3880" s="109">
        <v>9.7752021559063592E-3</v>
      </c>
      <c r="L3880" s="109">
        <v>1.0007963402213599E-2</v>
      </c>
      <c r="M3880" s="109">
        <v>1.02712380554734E-2</v>
      </c>
      <c r="N3880" s="109">
        <v>1.05485203519368E-2</v>
      </c>
      <c r="O3880" s="109">
        <v>1.08950323817689E-2</v>
      </c>
      <c r="P3880" s="109">
        <v>1.12153459401359E-2</v>
      </c>
      <c r="Q3880" s="109">
        <v>1.15200712262998E-2</v>
      </c>
      <c r="R3880" s="109">
        <v>1.13571574304416E-2</v>
      </c>
      <c r="S3880" s="109">
        <v>1.17091108210253E-2</v>
      </c>
      <c r="T3880" s="109">
        <v>1.2082121096788001E-2</v>
      </c>
      <c r="U3880" s="109">
        <v>1.2513687318134599E-2</v>
      </c>
      <c r="V3880" s="109">
        <v>1.29613141835693E-2</v>
      </c>
      <c r="W3880" s="109">
        <v>1.34026639533791E-2</v>
      </c>
      <c r="X3880" s="109">
        <v>1.3808249721053699E-2</v>
      </c>
      <c r="Y3880" s="109">
        <v>1.4221856726697599E-2</v>
      </c>
      <c r="Z3880" s="109">
        <v>1.46597272958932E-2</v>
      </c>
      <c r="AA3880" s="109">
        <v>1.50847348152988E-2</v>
      </c>
      <c r="AB3880" s="109">
        <v>1.5456282555033099E-2</v>
      </c>
      <c r="AC3880" s="109">
        <v>1.5833807615926902E-2</v>
      </c>
      <c r="AD3880" s="109">
        <v>1.6278273223362401E-2</v>
      </c>
      <c r="AE3880" s="109">
        <v>1.67605013293694E-2</v>
      </c>
      <c r="AF3880" s="109">
        <v>1.7268210264939399E-2</v>
      </c>
      <c r="AG3880" s="109">
        <v>1.77666080239312E-2</v>
      </c>
      <c r="AH3880" s="109">
        <v>1.7703228434676001E-2</v>
      </c>
      <c r="AI3880" s="109">
        <v>1.75748159545683E-2</v>
      </c>
      <c r="AJ3880" s="109">
        <v>1.7505231942285902E-2</v>
      </c>
      <c r="AK3880" s="109">
        <v>1.7404280620028099E-2</v>
      </c>
    </row>
    <row r="3881" spans="1:37" s="109" customFormat="1" x14ac:dyDescent="0.3">
      <c r="A3881" s="112" t="str">
        <f t="shared" si="87"/>
        <v>SDGbaseTRA_AgMax_v7QINVXcnmet</v>
      </c>
      <c r="B3881" s="112" t="s">
        <v>220</v>
      </c>
      <c r="C3881" s="112" t="s">
        <v>331</v>
      </c>
      <c r="D3881" s="112" t="s">
        <v>101</v>
      </c>
      <c r="E3881" s="109" t="s">
        <v>107</v>
      </c>
      <c r="F3881" s="109">
        <v>2.10021296555872E-2</v>
      </c>
      <c r="G3881" s="109">
        <v>1.9140582987738599E-2</v>
      </c>
      <c r="H3881" s="109">
        <v>1.97021354047155E-2</v>
      </c>
      <c r="I3881" s="109">
        <v>2.10117011109105E-2</v>
      </c>
      <c r="J3881" s="109">
        <v>2.1389854710209499E-2</v>
      </c>
      <c r="K3881" s="109">
        <v>2.1821320504518901E-2</v>
      </c>
      <c r="L3881" s="109">
        <v>2.23409166904282E-2</v>
      </c>
      <c r="M3881" s="109">
        <v>2.29286283814879E-2</v>
      </c>
      <c r="N3881" s="109">
        <v>2.35476095304047E-2</v>
      </c>
      <c r="O3881" s="109">
        <v>2.4321133181480201E-2</v>
      </c>
      <c r="P3881" s="109">
        <v>2.50361736182498E-2</v>
      </c>
      <c r="Q3881" s="109">
        <v>2.57164161369372E-2</v>
      </c>
      <c r="R3881" s="109">
        <v>2.53527413916655E-2</v>
      </c>
      <c r="S3881" s="109">
        <v>2.61384118684586E-2</v>
      </c>
      <c r="T3881" s="109">
        <v>2.69710879245725E-2</v>
      </c>
      <c r="U3881" s="109">
        <v>2.79344792370721E-2</v>
      </c>
      <c r="V3881" s="109">
        <v>2.8933722950020099E-2</v>
      </c>
      <c r="W3881" s="109">
        <v>2.9918954214602701E-2</v>
      </c>
      <c r="X3881" s="109">
        <v>3.0824348996965401E-2</v>
      </c>
      <c r="Y3881" s="109">
        <v>3.17476497010451E-2</v>
      </c>
      <c r="Z3881" s="109">
        <v>3.27251142974311E-2</v>
      </c>
      <c r="AA3881" s="109">
        <v>3.3673864527847201E-2</v>
      </c>
      <c r="AB3881" s="109">
        <v>3.4503275744327502E-2</v>
      </c>
      <c r="AC3881" s="109">
        <v>3.5346030218440801E-2</v>
      </c>
      <c r="AD3881" s="109">
        <v>3.6338217010938499E-2</v>
      </c>
      <c r="AE3881" s="109">
        <v>3.7414701557205297E-2</v>
      </c>
      <c r="AF3881" s="109">
        <v>3.8548067315721801E-2</v>
      </c>
      <c r="AG3881" s="109">
        <v>3.9660647604521398E-2</v>
      </c>
      <c r="AH3881" s="109">
        <v>3.9519164460896997E-2</v>
      </c>
      <c r="AI3881" s="109">
        <v>3.9232507485366698E-2</v>
      </c>
      <c r="AJ3881" s="109">
        <v>3.90771741214333E-2</v>
      </c>
      <c r="AK3881" s="109">
        <v>3.8851819072687602E-2</v>
      </c>
    </row>
    <row r="3882" spans="1:37" s="109" customFormat="1" x14ac:dyDescent="0.3">
      <c r="A3882" s="112" t="str">
        <f t="shared" si="87"/>
        <v>SDGbaseTRA_AgMax_v7QINVXcnfrm</v>
      </c>
      <c r="B3882" s="112" t="s">
        <v>220</v>
      </c>
      <c r="C3882" s="112" t="s">
        <v>331</v>
      </c>
      <c r="D3882" s="112" t="s">
        <v>101</v>
      </c>
      <c r="E3882" s="109" t="s">
        <v>108</v>
      </c>
      <c r="F3882" s="109">
        <v>1.2664552141270899</v>
      </c>
      <c r="G3882" s="109">
        <v>1.1542015749724199</v>
      </c>
      <c r="H3882" s="109">
        <v>1.18806390218155</v>
      </c>
      <c r="I3882" s="109">
        <v>1.2670323850949701</v>
      </c>
      <c r="J3882" s="109">
        <v>1.2898355296058801</v>
      </c>
      <c r="K3882" s="109">
        <v>1.3158534674951099</v>
      </c>
      <c r="L3882" s="109">
        <v>1.34718578044035</v>
      </c>
      <c r="M3882" s="109">
        <v>1.3826255452523899</v>
      </c>
      <c r="N3882" s="109">
        <v>1.41995089826884</v>
      </c>
      <c r="O3882" s="109">
        <v>1.4665953613409299</v>
      </c>
      <c r="P3882" s="109">
        <v>1.50971321197365</v>
      </c>
      <c r="Q3882" s="109">
        <v>1.5507327037485401</v>
      </c>
      <c r="R3882" s="109">
        <v>1.5288026526085501</v>
      </c>
      <c r="S3882" s="109">
        <v>1.57617958476912</v>
      </c>
      <c r="T3882" s="109">
        <v>1.6263910133355399</v>
      </c>
      <c r="U3882" s="109">
        <v>1.68448473863713</v>
      </c>
      <c r="V3882" s="109">
        <v>1.7447404094285901</v>
      </c>
      <c r="W3882" s="109">
        <v>1.8041511117056199</v>
      </c>
      <c r="X3882" s="109">
        <v>1.85874757224416</v>
      </c>
      <c r="Y3882" s="109">
        <v>1.9144237827077999</v>
      </c>
      <c r="Z3882" s="109">
        <v>1.9733661449833499</v>
      </c>
      <c r="AA3882" s="109">
        <v>2.0305769943552399</v>
      </c>
      <c r="AB3882" s="109">
        <v>2.0805915489262601</v>
      </c>
      <c r="AC3882" s="109">
        <v>2.1314107189567402</v>
      </c>
      <c r="AD3882" s="109">
        <v>2.1912408484413701</v>
      </c>
      <c r="AE3882" s="109">
        <v>2.2561542400308898</v>
      </c>
      <c r="AF3882" s="109">
        <v>2.3244976412918401</v>
      </c>
      <c r="AG3882" s="109">
        <v>2.3915876522094002</v>
      </c>
      <c r="AH3882" s="109">
        <v>2.38305603813536</v>
      </c>
      <c r="AI3882" s="109">
        <v>2.36577025677511</v>
      </c>
      <c r="AJ3882" s="109">
        <v>2.35640345674542</v>
      </c>
      <c r="AK3882" s="109">
        <v>2.3428142597832999</v>
      </c>
    </row>
    <row r="3883" spans="1:37" s="109" customFormat="1" x14ac:dyDescent="0.3">
      <c r="A3883" s="112" t="str">
        <f t="shared" si="87"/>
        <v>SDGbaseTRA_AgMax_v7QINVXcmetp</v>
      </c>
      <c r="B3883" s="112" t="s">
        <v>220</v>
      </c>
      <c r="C3883" s="112" t="s">
        <v>331</v>
      </c>
      <c r="D3883" s="112" t="s">
        <v>101</v>
      </c>
      <c r="E3883" s="109" t="s">
        <v>109</v>
      </c>
      <c r="F3883" s="109">
        <v>2.2430080989044301</v>
      </c>
      <c r="G3883" s="109">
        <v>2.04419662973695</v>
      </c>
      <c r="H3883" s="109">
        <v>2.10416991053724</v>
      </c>
      <c r="I3883" s="109">
        <v>2.24403032151521</v>
      </c>
      <c r="J3883" s="109">
        <v>2.2844167775445201</v>
      </c>
      <c r="K3883" s="109">
        <v>2.3304969268868501</v>
      </c>
      <c r="L3883" s="109">
        <v>2.3859893208614902</v>
      </c>
      <c r="M3883" s="109">
        <v>2.4487563880344601</v>
      </c>
      <c r="N3883" s="109">
        <v>2.51486300449944</v>
      </c>
      <c r="O3883" s="109">
        <v>2.5974746178219501</v>
      </c>
      <c r="P3883" s="109">
        <v>2.67384027773452</v>
      </c>
      <c r="Q3883" s="109">
        <v>2.7464895520536601</v>
      </c>
      <c r="R3883" s="109">
        <v>2.7076494242957398</v>
      </c>
      <c r="S3883" s="109">
        <v>2.7915583074145598</v>
      </c>
      <c r="T3883" s="109">
        <v>2.8804873431007301</v>
      </c>
      <c r="U3883" s="109">
        <v>2.98337664774684</v>
      </c>
      <c r="V3883" s="109">
        <v>3.0900949557316402</v>
      </c>
      <c r="W3883" s="109">
        <v>3.1953167471400601</v>
      </c>
      <c r="X3883" s="109">
        <v>3.2920120757971199</v>
      </c>
      <c r="Y3883" s="109">
        <v>3.3906197403976499</v>
      </c>
      <c r="Z3883" s="109">
        <v>3.49501205879774</v>
      </c>
      <c r="AA3883" s="109">
        <v>3.5963377093654998</v>
      </c>
      <c r="AB3883" s="109">
        <v>3.6849180631865499</v>
      </c>
      <c r="AC3883" s="109">
        <v>3.7749234646302599</v>
      </c>
      <c r="AD3883" s="109">
        <v>3.8808881000121902</v>
      </c>
      <c r="AE3883" s="109">
        <v>3.99585565783695</v>
      </c>
      <c r="AF3883" s="109">
        <v>4.1168980767279004</v>
      </c>
      <c r="AG3883" s="109">
        <v>4.2357206266017897</v>
      </c>
      <c r="AH3883" s="109">
        <v>4.2206103572047304</v>
      </c>
      <c r="AI3883" s="109">
        <v>4.1899956563021901</v>
      </c>
      <c r="AJ3883" s="109">
        <v>4.1734061961357103</v>
      </c>
      <c r="AK3883" s="109">
        <v>4.1493384845390899</v>
      </c>
    </row>
    <row r="3884" spans="1:37" s="109" customFormat="1" x14ac:dyDescent="0.3">
      <c r="A3884" s="112" t="str">
        <f t="shared" si="87"/>
        <v>SDGbaseTRA_AgMax_v7QINVXcmach</v>
      </c>
      <c r="B3884" s="112" t="s">
        <v>220</v>
      </c>
      <c r="C3884" s="112" t="s">
        <v>331</v>
      </c>
      <c r="D3884" s="112" t="s">
        <v>101</v>
      </c>
      <c r="E3884" s="109" t="s">
        <v>110</v>
      </c>
      <c r="F3884" s="109">
        <v>141.11587443149301</v>
      </c>
      <c r="G3884" s="109">
        <v>128.45523843542901</v>
      </c>
      <c r="H3884" s="109">
        <v>132.27443398225401</v>
      </c>
      <c r="I3884" s="109">
        <v>141.18097122111101</v>
      </c>
      <c r="J3884" s="109">
        <v>143.75284607872999</v>
      </c>
      <c r="K3884" s="109">
        <v>146.687304537844</v>
      </c>
      <c r="L3884" s="109">
        <v>150.22114996238199</v>
      </c>
      <c r="M3884" s="109">
        <v>154.21825834523901</v>
      </c>
      <c r="N3884" s="109">
        <v>158.42803462977199</v>
      </c>
      <c r="O3884" s="109">
        <v>163.68887581616599</v>
      </c>
      <c r="P3884" s="109">
        <v>168.55196458464101</v>
      </c>
      <c r="Q3884" s="109">
        <v>173.17838790611401</v>
      </c>
      <c r="R3884" s="109">
        <v>170.70498573448501</v>
      </c>
      <c r="S3884" s="109">
        <v>176.048439160247</v>
      </c>
      <c r="T3884" s="109">
        <v>181.711584023157</v>
      </c>
      <c r="U3884" s="109">
        <v>188.26374139852101</v>
      </c>
      <c r="V3884" s="109">
        <v>195.05973590109701</v>
      </c>
      <c r="W3884" s="109">
        <v>201.76042980700799</v>
      </c>
      <c r="X3884" s="109">
        <v>207.91814477070301</v>
      </c>
      <c r="Y3884" s="109">
        <v>214.197640381078</v>
      </c>
      <c r="Z3884" s="109">
        <v>220.84551210388801</v>
      </c>
      <c r="AA3884" s="109">
        <v>227.298093457844</v>
      </c>
      <c r="AB3884" s="109">
        <v>232.93903369548201</v>
      </c>
      <c r="AC3884" s="109">
        <v>238.67072327119001</v>
      </c>
      <c r="AD3884" s="109">
        <v>245.41872268311599</v>
      </c>
      <c r="AE3884" s="109">
        <v>252.74004276123301</v>
      </c>
      <c r="AF3884" s="109">
        <v>260.44821982002401</v>
      </c>
      <c r="AG3884" s="109">
        <v>268.01503202847903</v>
      </c>
      <c r="AH3884" s="109">
        <v>267.05278562770701</v>
      </c>
      <c r="AI3884" s="109">
        <v>265.10319194541898</v>
      </c>
      <c r="AJ3884" s="109">
        <v>264.04674828339802</v>
      </c>
      <c r="AK3884" s="109">
        <v>262.51407747190501</v>
      </c>
    </row>
    <row r="3885" spans="1:37" s="109" customFormat="1" x14ac:dyDescent="0.3">
      <c r="A3885" s="112" t="str">
        <f t="shared" si="87"/>
        <v>SDGbaseTRA_AgMax_v7QINVXcemch</v>
      </c>
      <c r="B3885" s="112" t="s">
        <v>220</v>
      </c>
      <c r="C3885" s="112" t="s">
        <v>331</v>
      </c>
      <c r="D3885" s="112" t="s">
        <v>101</v>
      </c>
      <c r="E3885" s="109" t="s">
        <v>111</v>
      </c>
      <c r="F3885" s="109">
        <v>59.857573616161602</v>
      </c>
      <c r="G3885" s="109">
        <v>54.487270989225799</v>
      </c>
      <c r="H3885" s="109">
        <v>56.107271428719798</v>
      </c>
      <c r="I3885" s="109">
        <v>59.885185930455997</v>
      </c>
      <c r="J3885" s="109">
        <v>60.976106347749202</v>
      </c>
      <c r="K3885" s="109">
        <v>62.220825015635697</v>
      </c>
      <c r="L3885" s="109">
        <v>63.7197875774281</v>
      </c>
      <c r="M3885" s="109">
        <v>65.415253875904696</v>
      </c>
      <c r="N3885" s="109">
        <v>67.200928201165198</v>
      </c>
      <c r="O3885" s="109">
        <v>69.432436101082004</v>
      </c>
      <c r="P3885" s="109">
        <v>71.495228080606694</v>
      </c>
      <c r="Q3885" s="109">
        <v>73.457632917484602</v>
      </c>
      <c r="R3885" s="109">
        <v>72.408481975628305</v>
      </c>
      <c r="S3885" s="109">
        <v>74.675031774406094</v>
      </c>
      <c r="T3885" s="109">
        <v>77.077186116689106</v>
      </c>
      <c r="U3885" s="109">
        <v>79.856435751221795</v>
      </c>
      <c r="V3885" s="109">
        <v>82.739114563026803</v>
      </c>
      <c r="W3885" s="109">
        <v>85.581369414710096</v>
      </c>
      <c r="X3885" s="109">
        <v>88.193307144831607</v>
      </c>
      <c r="Y3885" s="109">
        <v>90.856900962923504</v>
      </c>
      <c r="Z3885" s="109">
        <v>93.676750059575497</v>
      </c>
      <c r="AA3885" s="109">
        <v>96.413762213344299</v>
      </c>
      <c r="AB3885" s="109">
        <v>98.806497948420898</v>
      </c>
      <c r="AC3885" s="109">
        <v>101.23772712164499</v>
      </c>
      <c r="AD3885" s="109">
        <v>104.100047701725</v>
      </c>
      <c r="AE3885" s="109">
        <v>107.205555549859</v>
      </c>
      <c r="AF3885" s="109">
        <v>110.47515776578101</v>
      </c>
      <c r="AG3885" s="109">
        <v>113.684796799179</v>
      </c>
      <c r="AH3885" s="109">
        <v>113.276637653348</v>
      </c>
      <c r="AI3885" s="109">
        <v>112.449672240496</v>
      </c>
      <c r="AJ3885" s="109">
        <v>112.00155713987</v>
      </c>
      <c r="AK3885" s="109">
        <v>111.351439239968</v>
      </c>
    </row>
    <row r="3886" spans="1:37" s="109" customFormat="1" x14ac:dyDescent="0.3">
      <c r="A3886" s="112" t="str">
        <f t="shared" si="87"/>
        <v>SDGbaseTRA_AgMax_v7QINVXcsequ</v>
      </c>
      <c r="B3886" s="112" t="s">
        <v>220</v>
      </c>
      <c r="C3886" s="112" t="s">
        <v>331</v>
      </c>
      <c r="D3886" s="112" t="s">
        <v>101</v>
      </c>
      <c r="E3886" s="109" t="s">
        <v>112</v>
      </c>
      <c r="F3886" s="109">
        <v>30.106160338287399</v>
      </c>
      <c r="G3886" s="109">
        <v>27.437667981630302</v>
      </c>
      <c r="H3886" s="109">
        <v>28.242642876133999</v>
      </c>
      <c r="I3886" s="109">
        <v>30.119880840605902</v>
      </c>
      <c r="J3886" s="109">
        <v>30.6619569576327</v>
      </c>
      <c r="K3886" s="109">
        <v>31.280455109819499</v>
      </c>
      <c r="L3886" s="109">
        <v>32.025286531236098</v>
      </c>
      <c r="M3886" s="109">
        <v>32.867760256229197</v>
      </c>
      <c r="N3886" s="109">
        <v>33.755058164644304</v>
      </c>
      <c r="O3886" s="109">
        <v>34.863889861554803</v>
      </c>
      <c r="P3886" s="109">
        <v>35.888886963789901</v>
      </c>
      <c r="Q3886" s="109">
        <v>36.864001900816</v>
      </c>
      <c r="R3886" s="109">
        <v>36.342680950432197</v>
      </c>
      <c r="S3886" s="109">
        <v>37.468924894988497</v>
      </c>
      <c r="T3886" s="109">
        <v>38.662550458982103</v>
      </c>
      <c r="U3886" s="109">
        <v>40.043553899978903</v>
      </c>
      <c r="V3886" s="109">
        <v>41.475951086948598</v>
      </c>
      <c r="W3886" s="109">
        <v>42.888261691074902</v>
      </c>
      <c r="X3886" s="109">
        <v>44.1861281900566</v>
      </c>
      <c r="Y3886" s="109">
        <v>45.509662493164001</v>
      </c>
      <c r="Z3886" s="109">
        <v>46.910839723586797</v>
      </c>
      <c r="AA3886" s="109">
        <v>48.270855447053897</v>
      </c>
      <c r="AB3886" s="109">
        <v>49.459800924451599</v>
      </c>
      <c r="AC3886" s="109">
        <v>50.667873712285001</v>
      </c>
      <c r="AD3886" s="109">
        <v>52.0901549356809</v>
      </c>
      <c r="AE3886" s="109">
        <v>53.633275413607002</v>
      </c>
      <c r="AF3886" s="109">
        <v>55.257934046201697</v>
      </c>
      <c r="AG3886" s="109">
        <v>56.852797096430898</v>
      </c>
      <c r="AH3886" s="109">
        <v>56.649983654319399</v>
      </c>
      <c r="AI3886" s="109">
        <v>56.239066237422698</v>
      </c>
      <c r="AJ3886" s="109">
        <v>56.016398763354402</v>
      </c>
      <c r="AK3886" s="109">
        <v>55.693356512790302</v>
      </c>
    </row>
    <row r="3887" spans="1:37" s="109" customFormat="1" x14ac:dyDescent="0.3">
      <c r="A3887" s="112" t="str">
        <f t="shared" si="87"/>
        <v>SDGbaseTRA_AgMax_v7QINVXcvehi</v>
      </c>
      <c r="B3887" s="112" t="s">
        <v>220</v>
      </c>
      <c r="C3887" s="112" t="s">
        <v>331</v>
      </c>
      <c r="D3887" s="112" t="s">
        <v>101</v>
      </c>
      <c r="E3887" s="109" t="s">
        <v>113</v>
      </c>
      <c r="F3887" s="109">
        <v>91.082781884189203</v>
      </c>
      <c r="G3887" s="109">
        <v>83.009560173085802</v>
      </c>
      <c r="H3887" s="109">
        <v>85.444920641324799</v>
      </c>
      <c r="I3887" s="109">
        <v>91.124291711612599</v>
      </c>
      <c r="J3887" s="109">
        <v>92.764281673035498</v>
      </c>
      <c r="K3887" s="109">
        <v>94.635477855424696</v>
      </c>
      <c r="L3887" s="109">
        <v>96.888881050487896</v>
      </c>
      <c r="M3887" s="109">
        <v>99.437689987744307</v>
      </c>
      <c r="N3887" s="109">
        <v>102.122109420524</v>
      </c>
      <c r="O3887" s="109">
        <v>105.476754266002</v>
      </c>
      <c r="P3887" s="109">
        <v>108.577767030359</v>
      </c>
      <c r="Q3887" s="109">
        <v>111.527866947558</v>
      </c>
      <c r="R3887" s="109">
        <v>109.950669394568</v>
      </c>
      <c r="S3887" s="109">
        <v>113.35799302527199</v>
      </c>
      <c r="T3887" s="109">
        <v>116.969172122009</v>
      </c>
      <c r="U3887" s="109">
        <v>121.14724178563399</v>
      </c>
      <c r="V3887" s="109">
        <v>125.48079741299701</v>
      </c>
      <c r="W3887" s="109">
        <v>129.75358335656901</v>
      </c>
      <c r="X3887" s="109">
        <v>133.68013160826399</v>
      </c>
      <c r="Y3887" s="109">
        <v>137.684334897279</v>
      </c>
      <c r="Z3887" s="109">
        <v>141.92343807834399</v>
      </c>
      <c r="AA3887" s="109">
        <v>146.03801177713899</v>
      </c>
      <c r="AB3887" s="109">
        <v>149.63503180138599</v>
      </c>
      <c r="AC3887" s="109">
        <v>153.289919339286</v>
      </c>
      <c r="AD3887" s="109">
        <v>157.59287026338001</v>
      </c>
      <c r="AE3887" s="109">
        <v>162.26140668026801</v>
      </c>
      <c r="AF3887" s="109">
        <v>167.17662755885701</v>
      </c>
      <c r="AG3887" s="109">
        <v>172.001705274079</v>
      </c>
      <c r="AH3887" s="109">
        <v>171.38811615134</v>
      </c>
      <c r="AI3887" s="109">
        <v>170.14493199782899</v>
      </c>
      <c r="AJ3887" s="109">
        <v>169.47127674769499</v>
      </c>
      <c r="AK3887" s="109">
        <v>168.49394896770301</v>
      </c>
    </row>
    <row r="3888" spans="1:37" s="109" customFormat="1" x14ac:dyDescent="0.3">
      <c r="A3888" s="112" t="str">
        <f t="shared" si="87"/>
        <v>SDGbaseTRA_AgMax_v7QINVXctequ</v>
      </c>
      <c r="B3888" s="112" t="s">
        <v>220</v>
      </c>
      <c r="C3888" s="112" t="s">
        <v>331</v>
      </c>
      <c r="D3888" s="112" t="s">
        <v>101</v>
      </c>
      <c r="E3888" s="109" t="s">
        <v>114</v>
      </c>
      <c r="F3888" s="109">
        <v>10.7690510467186</v>
      </c>
      <c r="G3888" s="109">
        <v>9.8145244620026109</v>
      </c>
      <c r="H3888" s="109">
        <v>10.1024660537842</v>
      </c>
      <c r="I3888" s="109">
        <v>10.7739589057148</v>
      </c>
      <c r="J3888" s="109">
        <v>10.967860928087401</v>
      </c>
      <c r="K3888" s="109">
        <v>11.189099309148199</v>
      </c>
      <c r="L3888" s="109">
        <v>11.4555274257963</v>
      </c>
      <c r="M3888" s="109">
        <v>11.7568824457665</v>
      </c>
      <c r="N3888" s="109">
        <v>12.074271191524801</v>
      </c>
      <c r="O3888" s="109">
        <v>12.470903143659299</v>
      </c>
      <c r="P3888" s="109">
        <v>12.837547245486901</v>
      </c>
      <c r="Q3888" s="109">
        <v>13.1863483684218</v>
      </c>
      <c r="R3888" s="109">
        <v>12.999870522581499</v>
      </c>
      <c r="S3888" s="109">
        <v>13.402730880518201</v>
      </c>
      <c r="T3888" s="109">
        <v>13.829693817169099</v>
      </c>
      <c r="U3888" s="109">
        <v>14.323682302737399</v>
      </c>
      <c r="V3888" s="109">
        <v>14.836054463528599</v>
      </c>
      <c r="W3888" s="109">
        <v>15.341241601933399</v>
      </c>
      <c r="X3888" s="109">
        <v>15.8054917893473</v>
      </c>
      <c r="Y3888" s="109">
        <v>16.278923416366101</v>
      </c>
      <c r="Z3888" s="109">
        <v>16.7801281183398</v>
      </c>
      <c r="AA3888" s="109">
        <v>17.266609243325099</v>
      </c>
      <c r="AB3888" s="109">
        <v>17.691898100953999</v>
      </c>
      <c r="AC3888" s="109">
        <v>18.1240288467596</v>
      </c>
      <c r="AD3888" s="109">
        <v>18.632782501341801</v>
      </c>
      <c r="AE3888" s="109">
        <v>19.184760668311402</v>
      </c>
      <c r="AF3888" s="109">
        <v>19.7659052430865</v>
      </c>
      <c r="AG3888" s="109">
        <v>20.336391861355199</v>
      </c>
      <c r="AH3888" s="109">
        <v>20.263844971067002</v>
      </c>
      <c r="AI3888" s="109">
        <v>20.1168587533354</v>
      </c>
      <c r="AJ3888" s="109">
        <v>20.037210024711701</v>
      </c>
      <c r="AK3888" s="109">
        <v>19.921656980169299</v>
      </c>
    </row>
    <row r="3889" spans="1:37" s="109" customFormat="1" x14ac:dyDescent="0.3">
      <c r="A3889" s="112" t="str">
        <f t="shared" si="87"/>
        <v>SDGbaseTRA_AgMax_v7QINVXcfurn</v>
      </c>
      <c r="B3889" s="112" t="s">
        <v>220</v>
      </c>
      <c r="C3889" s="112" t="s">
        <v>331</v>
      </c>
      <c r="D3889" s="112" t="s">
        <v>101</v>
      </c>
      <c r="E3889" s="109" t="s">
        <v>115</v>
      </c>
      <c r="F3889" s="109">
        <v>21.769782937637601</v>
      </c>
      <c r="G3889" s="109">
        <v>19.840194483898799</v>
      </c>
      <c r="H3889" s="109">
        <v>20.4222723220118</v>
      </c>
      <c r="I3889" s="109">
        <v>21.7797042412484</v>
      </c>
      <c r="J3889" s="109">
        <v>22.171679812717802</v>
      </c>
      <c r="K3889" s="109">
        <v>22.6189162045108</v>
      </c>
      <c r="L3889" s="109">
        <v>23.157504260482501</v>
      </c>
      <c r="M3889" s="109">
        <v>23.766697525836801</v>
      </c>
      <c r="N3889" s="109">
        <v>24.4083031856144</v>
      </c>
      <c r="O3889" s="109">
        <v>25.210100063226001</v>
      </c>
      <c r="P3889" s="109">
        <v>25.951276094198999</v>
      </c>
      <c r="Q3889" s="109">
        <v>26.656382301027701</v>
      </c>
      <c r="R3889" s="109">
        <v>26.279414803240702</v>
      </c>
      <c r="S3889" s="109">
        <v>27.0938024877651</v>
      </c>
      <c r="T3889" s="109">
        <v>27.956913862479698</v>
      </c>
      <c r="U3889" s="109">
        <v>28.955518294556601</v>
      </c>
      <c r="V3889" s="109">
        <v>29.9912855757517</v>
      </c>
      <c r="W3889" s="109">
        <v>31.012528236618401</v>
      </c>
      <c r="X3889" s="109">
        <v>31.951016295121601</v>
      </c>
      <c r="Y3889" s="109">
        <v>32.908064758472896</v>
      </c>
      <c r="Z3889" s="109">
        <v>33.921256870011298</v>
      </c>
      <c r="AA3889" s="109">
        <v>34.904685070717498</v>
      </c>
      <c r="AB3889" s="109">
        <v>35.764412271954697</v>
      </c>
      <c r="AC3889" s="109">
        <v>36.637970443055998</v>
      </c>
      <c r="AD3889" s="109">
        <v>37.666422864809398</v>
      </c>
      <c r="AE3889" s="109">
        <v>38.782254225354997</v>
      </c>
      <c r="AF3889" s="109">
        <v>39.957045875367101</v>
      </c>
      <c r="AG3889" s="109">
        <v>41.110292321563499</v>
      </c>
      <c r="AH3889" s="109">
        <v>40.963637797639102</v>
      </c>
      <c r="AI3889" s="109">
        <v>40.666503162381098</v>
      </c>
      <c r="AJ3889" s="109">
        <v>40.505492175816499</v>
      </c>
      <c r="AK3889" s="109">
        <v>40.271900127031699</v>
      </c>
    </row>
    <row r="3890" spans="1:37" s="109" customFormat="1" x14ac:dyDescent="0.3">
      <c r="A3890" s="112" t="str">
        <f t="shared" si="87"/>
        <v>SDGbaseTRA_AgMax_v7QINVXcoman</v>
      </c>
      <c r="B3890" s="112" t="s">
        <v>220</v>
      </c>
      <c r="C3890" s="112" t="s">
        <v>331</v>
      </c>
      <c r="D3890" s="112" t="s">
        <v>101</v>
      </c>
      <c r="E3890" s="109" t="s">
        <v>116</v>
      </c>
      <c r="F3890" s="109">
        <v>1.4547423767087</v>
      </c>
      <c r="G3890" s="109">
        <v>1.32579969954454</v>
      </c>
      <c r="H3890" s="109">
        <v>1.3646964262630199</v>
      </c>
      <c r="I3890" s="109">
        <v>1.4554053571727801</v>
      </c>
      <c r="J3890" s="109">
        <v>1.4815987039821901</v>
      </c>
      <c r="K3890" s="109">
        <v>1.5114847957917099</v>
      </c>
      <c r="L3890" s="109">
        <v>1.5474753645013599</v>
      </c>
      <c r="M3890" s="109">
        <v>1.5881840505390299</v>
      </c>
      <c r="N3890" s="109">
        <v>1.6310586600419501</v>
      </c>
      <c r="O3890" s="109">
        <v>1.6846378757243301</v>
      </c>
      <c r="P3890" s="109">
        <v>1.73416616840166</v>
      </c>
      <c r="Q3890" s="109">
        <v>1.7812841337985801</v>
      </c>
      <c r="R3890" s="109">
        <v>1.75609368540304</v>
      </c>
      <c r="S3890" s="109">
        <v>1.81051426824216</v>
      </c>
      <c r="T3890" s="109">
        <v>1.8681907593772999</v>
      </c>
      <c r="U3890" s="109">
        <v>1.9349214286298499</v>
      </c>
      <c r="V3890" s="109">
        <v>2.00413546538342</v>
      </c>
      <c r="W3890" s="109">
        <v>2.07237890997455</v>
      </c>
      <c r="X3890" s="109">
        <v>2.1350923670931001</v>
      </c>
      <c r="Y3890" s="109">
        <v>2.1990461033425301</v>
      </c>
      <c r="Z3890" s="109">
        <v>2.2667515786164101</v>
      </c>
      <c r="AA3890" s="109">
        <v>2.33246811249807</v>
      </c>
      <c r="AB3890" s="109">
        <v>2.3899184598732202</v>
      </c>
      <c r="AC3890" s="109">
        <v>2.4482930469631201</v>
      </c>
      <c r="AD3890" s="109">
        <v>2.5170182760864002</v>
      </c>
      <c r="AE3890" s="109">
        <v>2.59158250900026</v>
      </c>
      <c r="AF3890" s="109">
        <v>2.6700866999686301</v>
      </c>
      <c r="AG3890" s="109">
        <v>2.74715115581904</v>
      </c>
      <c r="AH3890" s="109">
        <v>2.7373511246795501</v>
      </c>
      <c r="AI3890" s="109">
        <v>2.7174954216284002</v>
      </c>
      <c r="AJ3890" s="109">
        <v>2.7067360352834799</v>
      </c>
      <c r="AK3890" s="109">
        <v>2.6911264973655702</v>
      </c>
    </row>
    <row r="3891" spans="1:37" s="109" customFormat="1" x14ac:dyDescent="0.3">
      <c r="A3891" s="112" t="str">
        <f t="shared" si="87"/>
        <v>SDGbaseTRA_AgMax_v7QINVXccons</v>
      </c>
      <c r="B3891" s="112" t="s">
        <v>220</v>
      </c>
      <c r="C3891" s="112" t="s">
        <v>331</v>
      </c>
      <c r="D3891" s="112" t="s">
        <v>101</v>
      </c>
      <c r="E3891" s="109" t="s">
        <v>117</v>
      </c>
      <c r="F3891" s="109">
        <v>405.25154709129401</v>
      </c>
      <c r="G3891" s="109">
        <v>369.33163423009398</v>
      </c>
      <c r="H3891" s="109">
        <v>380.16720135993597</v>
      </c>
      <c r="I3891" s="109">
        <v>405.43623536535398</v>
      </c>
      <c r="J3891" s="109">
        <v>412.732987345612</v>
      </c>
      <c r="K3891" s="109">
        <v>421.05843736083801</v>
      </c>
      <c r="L3891" s="109">
        <v>431.08442813679898</v>
      </c>
      <c r="M3891" s="109">
        <v>442.42475771057798</v>
      </c>
      <c r="N3891" s="109">
        <v>454.368454484783</v>
      </c>
      <c r="O3891" s="109">
        <v>469.29416256537701</v>
      </c>
      <c r="P3891" s="109">
        <v>483.091393988363</v>
      </c>
      <c r="Q3891" s="109">
        <v>496.21717397429899</v>
      </c>
      <c r="R3891" s="109">
        <v>489.19980213743003</v>
      </c>
      <c r="S3891" s="109">
        <v>504.35989215904601</v>
      </c>
      <c r="T3891" s="109">
        <v>520.426989424883</v>
      </c>
      <c r="U3891" s="109">
        <v>539.01633375553797</v>
      </c>
      <c r="V3891" s="109">
        <v>558.29747653648894</v>
      </c>
      <c r="W3891" s="109">
        <v>577.30823881452397</v>
      </c>
      <c r="X3891" s="109">
        <v>594.77849741676198</v>
      </c>
      <c r="Y3891" s="109">
        <v>612.59426395543096</v>
      </c>
      <c r="Z3891" s="109">
        <v>631.45516265515005</v>
      </c>
      <c r="AA3891" s="109">
        <v>649.76199653268702</v>
      </c>
      <c r="AB3891" s="109">
        <v>665.76609631521103</v>
      </c>
      <c r="AC3891" s="109">
        <v>682.02766407301499</v>
      </c>
      <c r="AD3891" s="109">
        <v>701.17263838071699</v>
      </c>
      <c r="AE3891" s="109">
        <v>721.94419988178697</v>
      </c>
      <c r="AF3891" s="109">
        <v>743.81332623188302</v>
      </c>
      <c r="AG3891" s="109">
        <v>765.28138164784298</v>
      </c>
      <c r="AH3891" s="109">
        <v>762.55136027470598</v>
      </c>
      <c r="AI3891" s="109">
        <v>757.02010298207801</v>
      </c>
      <c r="AJ3891" s="109">
        <v>754.02283141575595</v>
      </c>
      <c r="AK3891" s="109">
        <v>749.67443991229197</v>
      </c>
    </row>
    <row r="3892" spans="1:37" s="109" customFormat="1" x14ac:dyDescent="0.3">
      <c r="A3892" s="112" t="str">
        <f t="shared" si="87"/>
        <v>SDGbaseTRA_AgMax_v7QINVXcbsrv</v>
      </c>
      <c r="B3892" s="112" t="s">
        <v>220</v>
      </c>
      <c r="C3892" s="112" t="s">
        <v>331</v>
      </c>
      <c r="D3892" s="112" t="s">
        <v>101</v>
      </c>
      <c r="E3892" s="109" t="s">
        <v>118</v>
      </c>
      <c r="F3892" s="109">
        <v>61.778435490457603</v>
      </c>
      <c r="G3892" s="109">
        <v>56.302636482542702</v>
      </c>
      <c r="H3892" s="109">
        <v>57.954460861100003</v>
      </c>
      <c r="I3892" s="109">
        <v>61.806590232140302</v>
      </c>
      <c r="J3892" s="109">
        <v>62.9189411281152</v>
      </c>
      <c r="K3892" s="109">
        <v>64.188111549267902</v>
      </c>
      <c r="L3892" s="109">
        <v>65.716520333457296</v>
      </c>
      <c r="M3892" s="109">
        <v>67.445293052630603</v>
      </c>
      <c r="N3892" s="109">
        <v>69.266045881284398</v>
      </c>
      <c r="O3892" s="109">
        <v>71.541390418337201</v>
      </c>
      <c r="P3892" s="109">
        <v>73.644704711718305</v>
      </c>
      <c r="Q3892" s="109">
        <v>75.645659817117107</v>
      </c>
      <c r="R3892" s="109">
        <v>74.575898932925</v>
      </c>
      <c r="S3892" s="109">
        <v>76.8869737459693</v>
      </c>
      <c r="T3892" s="109">
        <v>79.336316972616601</v>
      </c>
      <c r="U3892" s="109">
        <v>82.170163302838304</v>
      </c>
      <c r="V3892" s="109">
        <v>85.109470614617393</v>
      </c>
      <c r="W3892" s="109">
        <v>88.007559861771995</v>
      </c>
      <c r="X3892" s="109">
        <v>90.670807545356595</v>
      </c>
      <c r="Y3892" s="109">
        <v>93.386726069843405</v>
      </c>
      <c r="Z3892" s="109">
        <v>96.261969414318997</v>
      </c>
      <c r="AA3892" s="109">
        <v>99.052748533746197</v>
      </c>
      <c r="AB3892" s="109">
        <v>101.49248813028601</v>
      </c>
      <c r="AC3892" s="109">
        <v>103.97147734552701</v>
      </c>
      <c r="AD3892" s="109">
        <v>106.89002650030299</v>
      </c>
      <c r="AE3892" s="109">
        <v>110.05654019146699</v>
      </c>
      <c r="AF3892" s="109">
        <v>113.390371786063</v>
      </c>
      <c r="AG3892" s="109">
        <v>116.663062257302</v>
      </c>
      <c r="AH3892" s="109">
        <v>116.246885069334</v>
      </c>
      <c r="AI3892" s="109">
        <v>115.403674415886</v>
      </c>
      <c r="AJ3892" s="109">
        <v>114.946756362306</v>
      </c>
      <c r="AK3892" s="109">
        <v>114.283867285356</v>
      </c>
    </row>
    <row r="3893" spans="1:37" s="109" customFormat="1" x14ac:dyDescent="0.3">
      <c r="A3893" s="112" t="str">
        <f t="shared" si="87"/>
        <v>SDGbaseTRA_AgMax_v7QINVXcimpt</v>
      </c>
      <c r="B3893" s="112" t="s">
        <v>220</v>
      </c>
      <c r="C3893" s="112" t="s">
        <v>331</v>
      </c>
      <c r="D3893" s="112" t="s">
        <v>101</v>
      </c>
      <c r="E3893" s="109" t="s">
        <v>119</v>
      </c>
      <c r="F3893" s="109">
        <v>2.8180303866150198</v>
      </c>
      <c r="G3893" s="109">
        <v>2.8180303866150198</v>
      </c>
      <c r="H3893" s="109">
        <v>2.8180303866150198</v>
      </c>
      <c r="I3893" s="109">
        <v>2.8180303866150198</v>
      </c>
      <c r="J3893" s="109">
        <v>2.8180303866150198</v>
      </c>
      <c r="K3893" s="109">
        <v>2.8180303866150198</v>
      </c>
      <c r="L3893" s="109">
        <v>2.8180303866150198</v>
      </c>
      <c r="M3893" s="109">
        <v>2.8180303866150198</v>
      </c>
      <c r="N3893" s="109">
        <v>2.8180303866150198</v>
      </c>
      <c r="O3893" s="109">
        <v>2.8180303866150198</v>
      </c>
      <c r="P3893" s="109">
        <v>2.8180303866150198</v>
      </c>
      <c r="Q3893" s="109">
        <v>2.8180303866150198</v>
      </c>
      <c r="R3893" s="109">
        <v>2.8180303866150198</v>
      </c>
      <c r="S3893" s="109">
        <v>2.8180303866150198</v>
      </c>
      <c r="T3893" s="109">
        <v>2.8180303866150198</v>
      </c>
      <c r="U3893" s="109">
        <v>2.8180303866150198</v>
      </c>
      <c r="V3893" s="109">
        <v>2.8180303866150198</v>
      </c>
      <c r="W3893" s="109">
        <v>2.8180303866150198</v>
      </c>
      <c r="X3893" s="109">
        <v>2.8180303866150198</v>
      </c>
      <c r="Y3893" s="109">
        <v>2.8180303866150198</v>
      </c>
      <c r="Z3893" s="109">
        <v>2.8180303866150198</v>
      </c>
      <c r="AA3893" s="109">
        <v>2.8180303866150198</v>
      </c>
      <c r="AB3893" s="109">
        <v>2.8180303866150198</v>
      </c>
      <c r="AC3893" s="109">
        <v>2.8180303866150198</v>
      </c>
      <c r="AD3893" s="109">
        <v>2.8180303866150198</v>
      </c>
      <c r="AE3893" s="109">
        <v>2.8180303866150198</v>
      </c>
      <c r="AF3893" s="109">
        <v>2.8180303866150198</v>
      </c>
      <c r="AG3893" s="109">
        <v>2.8180303866150198</v>
      </c>
      <c r="AH3893" s="109">
        <v>2.8180303866150198</v>
      </c>
      <c r="AI3893" s="109">
        <v>2.8180303866150198</v>
      </c>
      <c r="AJ3893" s="109">
        <v>2.8180303866150198</v>
      </c>
      <c r="AK3893" s="109">
        <v>2.8180303866150198</v>
      </c>
    </row>
    <row r="3894" spans="1:37" s="109" customFormat="1" x14ac:dyDescent="0.3">
      <c r="A3894" s="112" t="str">
        <f t="shared" si="87"/>
        <v>SDGbaseTRA_AgMax_v7PQXcawhe</v>
      </c>
      <c r="B3894" s="112" t="s">
        <v>220</v>
      </c>
      <c r="C3894" s="112" t="s">
        <v>331</v>
      </c>
      <c r="D3894" s="112" t="s">
        <v>120</v>
      </c>
      <c r="E3894" s="109" t="s">
        <v>121</v>
      </c>
      <c r="F3894" s="109">
        <v>1.0510479314410699</v>
      </c>
      <c r="G3894" s="109">
        <v>1.0560597083321299</v>
      </c>
      <c r="H3894" s="109">
        <v>1.0630121822265</v>
      </c>
      <c r="I3894" s="109">
        <v>1.0644784410708199</v>
      </c>
      <c r="J3894" s="109">
        <v>1.0689362464974801</v>
      </c>
      <c r="K3894" s="109">
        <v>1.0703492974201501</v>
      </c>
      <c r="L3894" s="109">
        <v>1.07244708567216</v>
      </c>
      <c r="M3894" s="109">
        <v>1.0764349144941201</v>
      </c>
      <c r="N3894" s="109">
        <v>1.0800085520615601</v>
      </c>
      <c r="O3894" s="109">
        <v>1.10339318285184</v>
      </c>
      <c r="P3894" s="109">
        <v>1.10899790473893</v>
      </c>
      <c r="Q3894" s="109">
        <v>1.1105842848399901</v>
      </c>
      <c r="R3894" s="109">
        <v>1.1115277726875801</v>
      </c>
      <c r="S3894" s="109">
        <v>1.11235592736953</v>
      </c>
      <c r="T3894" s="109">
        <v>1.11376261133594</v>
      </c>
      <c r="U3894" s="109">
        <v>1.11543214146327</v>
      </c>
      <c r="V3894" s="109">
        <v>1.1145462148663601</v>
      </c>
      <c r="W3894" s="109">
        <v>1.1150486047589001</v>
      </c>
      <c r="X3894" s="109">
        <v>1.1172910735570201</v>
      </c>
      <c r="Y3894" s="109">
        <v>1.1167616892596299</v>
      </c>
      <c r="Z3894" s="109">
        <v>1.1155174015128899</v>
      </c>
      <c r="AA3894" s="109">
        <v>1.11619453465465</v>
      </c>
      <c r="AB3894" s="109">
        <v>1.12037820891789</v>
      </c>
      <c r="AC3894" s="109">
        <v>1.12243635428053</v>
      </c>
      <c r="AD3894" s="109">
        <v>1.1242466802795601</v>
      </c>
      <c r="AE3894" s="109">
        <v>1.1249786409237299</v>
      </c>
      <c r="AF3894" s="109">
        <v>1.12542111823169</v>
      </c>
      <c r="AG3894" s="109">
        <v>1.1235788257420201</v>
      </c>
      <c r="AH3894" s="109">
        <v>1.1180136146200299</v>
      </c>
      <c r="AI3894" s="109">
        <v>1.1107680484147999</v>
      </c>
      <c r="AJ3894" s="109">
        <v>1.1020262741879701</v>
      </c>
      <c r="AK3894" s="109">
        <v>1.0960088125967</v>
      </c>
    </row>
    <row r="3895" spans="1:37" s="109" customFormat="1" x14ac:dyDescent="0.3">
      <c r="A3895" s="112" t="str">
        <f t="shared" si="87"/>
        <v>SDGbaseTRA_AgMax_v7PQXcamai</v>
      </c>
      <c r="B3895" s="112" t="s">
        <v>220</v>
      </c>
      <c r="C3895" s="112" t="s">
        <v>331</v>
      </c>
      <c r="D3895" s="112" t="s">
        <v>120</v>
      </c>
      <c r="E3895" s="109" t="s">
        <v>122</v>
      </c>
      <c r="F3895" s="109">
        <v>1.10226358857782</v>
      </c>
      <c r="G3895" s="109">
        <v>1.0786327739442301</v>
      </c>
      <c r="H3895" s="109">
        <v>1.07890996242812</v>
      </c>
      <c r="I3895" s="109">
        <v>1.08836687268386</v>
      </c>
      <c r="J3895" s="109">
        <v>1.0999698840591801</v>
      </c>
      <c r="K3895" s="109">
        <v>1.09609076293423</v>
      </c>
      <c r="L3895" s="109">
        <v>1.0931034588955699</v>
      </c>
      <c r="M3895" s="109">
        <v>1.09076092513791</v>
      </c>
      <c r="N3895" s="109">
        <v>1.0898539948566299</v>
      </c>
      <c r="O3895" s="109">
        <v>1.1005559920028101</v>
      </c>
      <c r="P3895" s="109">
        <v>1.0970021497334399</v>
      </c>
      <c r="Q3895" s="109">
        <v>1.0917249598696299</v>
      </c>
      <c r="R3895" s="109">
        <v>1.09084272837054</v>
      </c>
      <c r="S3895" s="109">
        <v>1.08498976196692</v>
      </c>
      <c r="T3895" s="109">
        <v>1.0804401388119</v>
      </c>
      <c r="U3895" s="109">
        <v>1.0780005448118199</v>
      </c>
      <c r="V3895" s="109">
        <v>1.07124096441782</v>
      </c>
      <c r="W3895" s="109">
        <v>1.0651386187224501</v>
      </c>
      <c r="X3895" s="109">
        <v>1.06229158699477</v>
      </c>
      <c r="Y3895" s="109">
        <v>1.0575628903857099</v>
      </c>
      <c r="Z3895" s="109">
        <v>1.05343604909597</v>
      </c>
      <c r="AA3895" s="109">
        <v>1.0508933443095201</v>
      </c>
      <c r="AB3895" s="109">
        <v>1.0521930774652</v>
      </c>
      <c r="AC3895" s="109">
        <v>1.0517623581893301</v>
      </c>
      <c r="AD3895" s="109">
        <v>1.0528821083454301</v>
      </c>
      <c r="AE3895" s="109">
        <v>1.0535053793329101</v>
      </c>
      <c r="AF3895" s="109">
        <v>1.0535517012420099</v>
      </c>
      <c r="AG3895" s="109">
        <v>1.04205986334776</v>
      </c>
      <c r="AH3895" s="109">
        <v>1.02557784944533</v>
      </c>
      <c r="AI3895" s="109">
        <v>1.01755947218506</v>
      </c>
      <c r="AJ3895" s="109">
        <v>1.0060265449539001</v>
      </c>
      <c r="AK3895" s="109">
        <v>0.99560714653216997</v>
      </c>
    </row>
    <row r="3896" spans="1:37" s="109" customFormat="1" x14ac:dyDescent="0.3">
      <c r="A3896" s="112" t="str">
        <f t="shared" si="87"/>
        <v>SDGbaseTRA_AgMax_v7PQXcaoce</v>
      </c>
      <c r="B3896" s="112" t="s">
        <v>220</v>
      </c>
      <c r="C3896" s="112" t="s">
        <v>331</v>
      </c>
      <c r="D3896" s="112" t="s">
        <v>120</v>
      </c>
      <c r="E3896" s="109" t="s">
        <v>123</v>
      </c>
      <c r="F3896" s="109">
        <v>1.08508351950576</v>
      </c>
      <c r="G3896" s="109">
        <v>1.0623469945686499</v>
      </c>
      <c r="H3896" s="109">
        <v>1.0735426816438201</v>
      </c>
      <c r="I3896" s="109">
        <v>1.0845440084392599</v>
      </c>
      <c r="J3896" s="109">
        <v>1.1011875390158601</v>
      </c>
      <c r="K3896" s="109">
        <v>1.10548776807878</v>
      </c>
      <c r="L3896" s="109">
        <v>1.11019404908635</v>
      </c>
      <c r="M3896" s="109">
        <v>1.1141127425936099</v>
      </c>
      <c r="N3896" s="109">
        <v>1.11841761903634</v>
      </c>
      <c r="O3896" s="109">
        <v>1.14710698312422</v>
      </c>
      <c r="P3896" s="109">
        <v>1.1523191420129899</v>
      </c>
      <c r="Q3896" s="109">
        <v>1.15287514686749</v>
      </c>
      <c r="R3896" s="109">
        <v>1.15952739399384</v>
      </c>
      <c r="S3896" s="109">
        <v>1.15966610474119</v>
      </c>
      <c r="T3896" s="109">
        <v>1.16076926040602</v>
      </c>
      <c r="U3896" s="109">
        <v>1.16328778222484</v>
      </c>
      <c r="V3896" s="109">
        <v>1.1609257501063299</v>
      </c>
      <c r="W3896" s="109">
        <v>1.15997557630215</v>
      </c>
      <c r="X3896" s="109">
        <v>1.16198410983186</v>
      </c>
      <c r="Y3896" s="109">
        <v>1.1608992563565499</v>
      </c>
      <c r="Z3896" s="109">
        <v>1.1599013479782201</v>
      </c>
      <c r="AA3896" s="109">
        <v>1.16111973805137</v>
      </c>
      <c r="AB3896" s="109">
        <v>1.1700244145687599</v>
      </c>
      <c r="AC3896" s="109">
        <v>1.17485196318179</v>
      </c>
      <c r="AD3896" s="109">
        <v>1.1796785024845799</v>
      </c>
      <c r="AE3896" s="109">
        <v>1.18304734791536</v>
      </c>
      <c r="AF3896" s="109">
        <v>1.18616335757434</v>
      </c>
      <c r="AG3896" s="109">
        <v>1.1816986767436699</v>
      </c>
      <c r="AH3896" s="109">
        <v>1.1688715102988101</v>
      </c>
      <c r="AI3896" s="109">
        <v>1.1581865295906799</v>
      </c>
      <c r="AJ3896" s="109">
        <v>1.1439762665242501</v>
      </c>
      <c r="AK3896" s="109">
        <v>1.13230100924707</v>
      </c>
    </row>
    <row r="3897" spans="1:37" s="109" customFormat="1" x14ac:dyDescent="0.3">
      <c r="A3897" s="112" t="str">
        <f t="shared" si="87"/>
        <v>SDGbaseTRA_AgMax_v7PQXcaveg</v>
      </c>
      <c r="B3897" s="112" t="s">
        <v>220</v>
      </c>
      <c r="C3897" s="112" t="s">
        <v>331</v>
      </c>
      <c r="D3897" s="112" t="s">
        <v>120</v>
      </c>
      <c r="E3897" s="109" t="s">
        <v>124</v>
      </c>
      <c r="F3897" s="109">
        <v>1.1008286219071399</v>
      </c>
      <c r="G3897" s="109">
        <v>1.1199450777507101</v>
      </c>
      <c r="H3897" s="109">
        <v>1.11527492992386</v>
      </c>
      <c r="I3897" s="109">
        <v>1.11680458696541</v>
      </c>
      <c r="J3897" s="109">
        <v>1.11551762120493</v>
      </c>
      <c r="K3897" s="109">
        <v>1.1123659014129701</v>
      </c>
      <c r="L3897" s="109">
        <v>1.1106763425884401</v>
      </c>
      <c r="M3897" s="109">
        <v>1.1113910454492599</v>
      </c>
      <c r="N3897" s="109">
        <v>1.1115923180413201</v>
      </c>
      <c r="O3897" s="109">
        <v>1.1077057388743301</v>
      </c>
      <c r="P3897" s="109">
        <v>1.10966137530385</v>
      </c>
      <c r="Q3897" s="109">
        <v>1.1129842685151601</v>
      </c>
      <c r="R3897" s="109">
        <v>1.1158637561167899</v>
      </c>
      <c r="S3897" s="109">
        <v>1.1189768776886999</v>
      </c>
      <c r="T3897" s="109">
        <v>1.12223427214926</v>
      </c>
      <c r="U3897" s="109">
        <v>1.12559260168391</v>
      </c>
      <c r="V3897" s="109">
        <v>1.12684111644312</v>
      </c>
      <c r="W3897" s="109">
        <v>1.1303496396663699</v>
      </c>
      <c r="X3897" s="109">
        <v>1.1378817031424699</v>
      </c>
      <c r="Y3897" s="109">
        <v>1.1431986684611599</v>
      </c>
      <c r="Z3897" s="109">
        <v>1.1499897180865799</v>
      </c>
      <c r="AA3897" s="109">
        <v>1.1583314714472599</v>
      </c>
      <c r="AB3897" s="109">
        <v>1.1608145294933701</v>
      </c>
      <c r="AC3897" s="109">
        <v>1.1603653481327001</v>
      </c>
      <c r="AD3897" s="109">
        <v>1.15888913275747</v>
      </c>
      <c r="AE3897" s="109">
        <v>1.1555559633430901</v>
      </c>
      <c r="AF3897" s="109">
        <v>1.1507119912980099</v>
      </c>
      <c r="AG3897" s="109">
        <v>1.1454034533911599</v>
      </c>
      <c r="AH3897" s="109">
        <v>1.1281343228168399</v>
      </c>
      <c r="AI3897" s="109">
        <v>1.10900209421589</v>
      </c>
      <c r="AJ3897" s="109">
        <v>1.10643218643857</v>
      </c>
      <c r="AK3897" s="109">
        <v>1.10701423480868</v>
      </c>
    </row>
    <row r="3898" spans="1:37" s="109" customFormat="1" x14ac:dyDescent="0.3">
      <c r="A3898" s="112" t="str">
        <f t="shared" si="87"/>
        <v>SDGbaseTRA_AgMax_v7PQXcaofr</v>
      </c>
      <c r="B3898" s="112" t="s">
        <v>220</v>
      </c>
      <c r="C3898" s="112" t="s">
        <v>331</v>
      </c>
      <c r="D3898" s="112" t="s">
        <v>120</v>
      </c>
      <c r="E3898" s="109" t="s">
        <v>125</v>
      </c>
      <c r="F3898" s="109">
        <v>1.09503357116428</v>
      </c>
      <c r="G3898" s="109">
        <v>1.1077163157186001</v>
      </c>
      <c r="H3898" s="109">
        <v>1.0953236021153401</v>
      </c>
      <c r="I3898" s="109">
        <v>1.09420191623791</v>
      </c>
      <c r="J3898" s="109">
        <v>1.0878766301663101</v>
      </c>
      <c r="K3898" s="109">
        <v>1.07944595092262</v>
      </c>
      <c r="L3898" s="109">
        <v>1.0722992861685801</v>
      </c>
      <c r="M3898" s="109">
        <v>1.06855759381399</v>
      </c>
      <c r="N3898" s="109">
        <v>1.0648121833916899</v>
      </c>
      <c r="O3898" s="109">
        <v>1.0456778093292001</v>
      </c>
      <c r="P3898" s="109">
        <v>1.0407571270253799</v>
      </c>
      <c r="Q3898" s="109">
        <v>1.03988563919417</v>
      </c>
      <c r="R3898" s="109">
        <v>1.0386775899784</v>
      </c>
      <c r="S3898" s="109">
        <v>1.0388212319999199</v>
      </c>
      <c r="T3898" s="109">
        <v>1.0391110282709799</v>
      </c>
      <c r="U3898" s="109">
        <v>1.0393968142238399</v>
      </c>
      <c r="V3898" s="109">
        <v>1.0375488864120399</v>
      </c>
      <c r="W3898" s="109">
        <v>1.0383422997721099</v>
      </c>
      <c r="X3898" s="109">
        <v>1.0440656519932501</v>
      </c>
      <c r="Y3898" s="109">
        <v>1.04760836473344</v>
      </c>
      <c r="Z3898" s="109">
        <v>1.05328180334389</v>
      </c>
      <c r="AA3898" s="109">
        <v>1.0598535248960701</v>
      </c>
      <c r="AB3898" s="109">
        <v>1.0606123547917501</v>
      </c>
      <c r="AC3898" s="109">
        <v>1.05893884336505</v>
      </c>
      <c r="AD3898" s="109">
        <v>1.0560863655067301</v>
      </c>
      <c r="AE3898" s="109">
        <v>1.05165816299797</v>
      </c>
      <c r="AF3898" s="109">
        <v>1.0457772830224099</v>
      </c>
      <c r="AG3898" s="109">
        <v>1.0392895764947001</v>
      </c>
      <c r="AH3898" s="109">
        <v>1.0242969562314901</v>
      </c>
      <c r="AI3898" s="109">
        <v>1.00904429441527</v>
      </c>
      <c r="AJ3898" s="109">
        <v>1.00774050808518</v>
      </c>
      <c r="AK3898" s="109">
        <v>1.00963200087524</v>
      </c>
    </row>
    <row r="3899" spans="1:37" s="109" customFormat="1" x14ac:dyDescent="0.3">
      <c r="A3899" s="112" t="str">
        <f t="shared" si="87"/>
        <v>SDGbaseTRA_AgMax_v7PQXcagra</v>
      </c>
      <c r="B3899" s="112" t="s">
        <v>220</v>
      </c>
      <c r="C3899" s="112" t="s">
        <v>331</v>
      </c>
      <c r="D3899" s="112" t="s">
        <v>120</v>
      </c>
      <c r="E3899" s="109" t="s">
        <v>126</v>
      </c>
      <c r="F3899" s="109">
        <v>1.09625440769364</v>
      </c>
      <c r="G3899" s="109">
        <v>1.1423169700282401</v>
      </c>
      <c r="H3899" s="109">
        <v>1.1386887930331699</v>
      </c>
      <c r="I3899" s="109">
        <v>1.13995251131113</v>
      </c>
      <c r="J3899" s="109">
        <v>1.1382616283411799</v>
      </c>
      <c r="K3899" s="109">
        <v>1.1376949897966899</v>
      </c>
      <c r="L3899" s="109">
        <v>1.13828589174258</v>
      </c>
      <c r="M3899" s="109">
        <v>1.1406728838978699</v>
      </c>
      <c r="N3899" s="109">
        <v>1.1410590737172099</v>
      </c>
      <c r="O3899" s="109">
        <v>1.1327982872754101</v>
      </c>
      <c r="P3899" s="109">
        <v>1.13540343840869</v>
      </c>
      <c r="Q3899" s="109">
        <v>1.14169916911392</v>
      </c>
      <c r="R3899" s="109">
        <v>1.1487234026415001</v>
      </c>
      <c r="S3899" s="109">
        <v>1.1569352975609599</v>
      </c>
      <c r="T3899" s="109">
        <v>1.16492254301566</v>
      </c>
      <c r="U3899" s="109">
        <v>1.1726757669572201</v>
      </c>
      <c r="V3899" s="109">
        <v>1.1764971029370499</v>
      </c>
      <c r="W3899" s="109">
        <v>1.1873699117926599</v>
      </c>
      <c r="X3899" s="109">
        <v>1.2078911408291999</v>
      </c>
      <c r="Y3899" s="109">
        <v>1.2238603427383099</v>
      </c>
      <c r="Z3899" s="109">
        <v>1.2432359139417599</v>
      </c>
      <c r="AA3899" s="109">
        <v>1.2665377021198001</v>
      </c>
      <c r="AB3899" s="109">
        <v>1.27582242114857</v>
      </c>
      <c r="AC3899" s="109">
        <v>1.27484066046553</v>
      </c>
      <c r="AD3899" s="109">
        <v>1.26763015724218</v>
      </c>
      <c r="AE3899" s="109">
        <v>1.2558007207128099</v>
      </c>
      <c r="AF3899" s="109">
        <v>1.2415532795809801</v>
      </c>
      <c r="AG3899" s="109">
        <v>1.2273997478727301</v>
      </c>
      <c r="AH3899" s="109">
        <v>1.1882042068715599</v>
      </c>
      <c r="AI3899" s="109">
        <v>1.13995211920765</v>
      </c>
      <c r="AJ3899" s="109">
        <v>1.13863965571502</v>
      </c>
      <c r="AK3899" s="109">
        <v>1.14374841716037</v>
      </c>
    </row>
    <row r="3900" spans="1:37" s="109" customFormat="1" x14ac:dyDescent="0.3">
      <c r="A3900" s="112" t="str">
        <f t="shared" si="87"/>
        <v>SDGbaseTRA_AgMax_v7PQXcaoil</v>
      </c>
      <c r="B3900" s="112" t="s">
        <v>220</v>
      </c>
      <c r="C3900" s="112" t="s">
        <v>331</v>
      </c>
      <c r="D3900" s="112" t="s">
        <v>120</v>
      </c>
      <c r="E3900" s="109" t="s">
        <v>127</v>
      </c>
      <c r="F3900" s="109">
        <v>1.17586477703735</v>
      </c>
      <c r="G3900" s="109">
        <v>1.1448643406010199</v>
      </c>
      <c r="H3900" s="109">
        <v>1.1454158410191499</v>
      </c>
      <c r="I3900" s="109">
        <v>1.1540383833732</v>
      </c>
      <c r="J3900" s="109">
        <v>1.16522955357685</v>
      </c>
      <c r="K3900" s="109">
        <v>1.1656057934073201</v>
      </c>
      <c r="L3900" s="109">
        <v>1.1670781312509899</v>
      </c>
      <c r="M3900" s="109">
        <v>1.1693219991361401</v>
      </c>
      <c r="N3900" s="109">
        <v>1.1716560190012399</v>
      </c>
      <c r="O3900" s="109">
        <v>1.1797998975617801</v>
      </c>
      <c r="P3900" s="109">
        <v>1.18320598959834</v>
      </c>
      <c r="Q3900" s="109">
        <v>1.18545050988788</v>
      </c>
      <c r="R3900" s="109">
        <v>1.1944285584106</v>
      </c>
      <c r="S3900" s="109">
        <v>1.19592724344491</v>
      </c>
      <c r="T3900" s="109">
        <v>1.19721201732734</v>
      </c>
      <c r="U3900" s="109">
        <v>1.19959158773177</v>
      </c>
      <c r="V3900" s="109">
        <v>1.1988945439357399</v>
      </c>
      <c r="W3900" s="109">
        <v>1.19901504439534</v>
      </c>
      <c r="X3900" s="109">
        <v>1.2009927098888999</v>
      </c>
      <c r="Y3900" s="109">
        <v>1.1996915327042199</v>
      </c>
      <c r="Z3900" s="109">
        <v>1.1990790554622901</v>
      </c>
      <c r="AA3900" s="109">
        <v>1.1986721573646399</v>
      </c>
      <c r="AB3900" s="109">
        <v>1.2010660003423299</v>
      </c>
      <c r="AC3900" s="109">
        <v>1.20282168579752</v>
      </c>
      <c r="AD3900" s="109">
        <v>1.2071117175419701</v>
      </c>
      <c r="AE3900" s="109">
        <v>1.2111815202764999</v>
      </c>
      <c r="AF3900" s="109">
        <v>1.21553197962574</v>
      </c>
      <c r="AG3900" s="109">
        <v>1.21615378071229</v>
      </c>
      <c r="AH3900" s="109">
        <v>1.20656616147118</v>
      </c>
      <c r="AI3900" s="109">
        <v>1.20229706195667</v>
      </c>
      <c r="AJ3900" s="109">
        <v>1.19571582090819</v>
      </c>
      <c r="AK3900" s="109">
        <v>1.18797490191036</v>
      </c>
    </row>
    <row r="3901" spans="1:37" s="109" customFormat="1" x14ac:dyDescent="0.3">
      <c r="A3901" s="112" t="str">
        <f t="shared" si="87"/>
        <v>SDGbaseTRA_AgMax_v7PQXcatub</v>
      </c>
      <c r="B3901" s="112" t="s">
        <v>220</v>
      </c>
      <c r="C3901" s="112" t="s">
        <v>331</v>
      </c>
      <c r="D3901" s="112" t="s">
        <v>120</v>
      </c>
      <c r="E3901" s="109" t="s">
        <v>128</v>
      </c>
      <c r="F3901" s="109">
        <v>1.10765105881098</v>
      </c>
      <c r="G3901" s="109">
        <v>1.1234214510063001</v>
      </c>
      <c r="H3901" s="109">
        <v>1.1201084115675799</v>
      </c>
      <c r="I3901" s="109">
        <v>1.12452105305814</v>
      </c>
      <c r="J3901" s="109">
        <v>1.12515627482262</v>
      </c>
      <c r="K3901" s="109">
        <v>1.1225191632225</v>
      </c>
      <c r="L3901" s="109">
        <v>1.1210047226196</v>
      </c>
      <c r="M3901" s="109">
        <v>1.1214457927251</v>
      </c>
      <c r="N3901" s="109">
        <v>1.12153493783455</v>
      </c>
      <c r="O3901" s="109">
        <v>1.1164725092440899</v>
      </c>
      <c r="P3901" s="109">
        <v>1.1187160669293601</v>
      </c>
      <c r="Q3901" s="109">
        <v>1.1232092818994901</v>
      </c>
      <c r="R3901" s="109">
        <v>1.12688342123263</v>
      </c>
      <c r="S3901" s="109">
        <v>1.1309997747503</v>
      </c>
      <c r="T3901" s="109">
        <v>1.1353899266158201</v>
      </c>
      <c r="U3901" s="109">
        <v>1.1395090712731999</v>
      </c>
      <c r="V3901" s="109">
        <v>1.1411860577609201</v>
      </c>
      <c r="W3901" s="109">
        <v>1.14594488091346</v>
      </c>
      <c r="X3901" s="109">
        <v>1.1562762698478</v>
      </c>
      <c r="Y3901" s="109">
        <v>1.16461709624</v>
      </c>
      <c r="Z3901" s="109">
        <v>1.1750526547053</v>
      </c>
      <c r="AA3901" s="109">
        <v>1.1874987641632599</v>
      </c>
      <c r="AB3901" s="109">
        <v>1.1917053271854501</v>
      </c>
      <c r="AC3901" s="109">
        <v>1.19154609325681</v>
      </c>
      <c r="AD3901" s="109">
        <v>1.18922489368731</v>
      </c>
      <c r="AE3901" s="109">
        <v>1.18427152724745</v>
      </c>
      <c r="AF3901" s="109">
        <v>1.1771117965412401</v>
      </c>
      <c r="AG3901" s="109">
        <v>1.1684255232356999</v>
      </c>
      <c r="AH3901" s="109">
        <v>1.14770616436099</v>
      </c>
      <c r="AI3901" s="109">
        <v>1.12429622411791</v>
      </c>
      <c r="AJ3901" s="109">
        <v>1.1245160542537</v>
      </c>
      <c r="AK3901" s="109">
        <v>1.1274725521026401</v>
      </c>
    </row>
    <row r="3902" spans="1:37" s="109" customFormat="1" x14ac:dyDescent="0.3">
      <c r="A3902" s="112" t="str">
        <f t="shared" si="87"/>
        <v>SDGbaseTRA_AgMax_v7PQXcapul</v>
      </c>
      <c r="B3902" s="112" t="s">
        <v>220</v>
      </c>
      <c r="C3902" s="112" t="s">
        <v>331</v>
      </c>
      <c r="D3902" s="112" t="s">
        <v>120</v>
      </c>
      <c r="E3902" s="109" t="s">
        <v>129</v>
      </c>
      <c r="F3902" s="109">
        <v>1.05635125125544</v>
      </c>
      <c r="G3902" s="109">
        <v>1.0606228536184299</v>
      </c>
      <c r="H3902" s="109">
        <v>1.06325928397241</v>
      </c>
      <c r="I3902" s="109">
        <v>1.0642425783051701</v>
      </c>
      <c r="J3902" s="109">
        <v>1.06680069930035</v>
      </c>
      <c r="K3902" s="109">
        <v>1.0661134026044099</v>
      </c>
      <c r="L3902" s="109">
        <v>1.06637708098044</v>
      </c>
      <c r="M3902" s="109">
        <v>1.0689919937957799</v>
      </c>
      <c r="N3902" s="109">
        <v>1.07134339830978</v>
      </c>
      <c r="O3902" s="109">
        <v>1.08655640805063</v>
      </c>
      <c r="P3902" s="109">
        <v>1.0911897121882399</v>
      </c>
      <c r="Q3902" s="109">
        <v>1.0931849483277201</v>
      </c>
      <c r="R3902" s="109">
        <v>1.0946592310576799</v>
      </c>
      <c r="S3902" s="109">
        <v>1.0955932399067101</v>
      </c>
      <c r="T3902" s="109">
        <v>1.0967496924645299</v>
      </c>
      <c r="U3902" s="109">
        <v>1.09811600538787</v>
      </c>
      <c r="V3902" s="109">
        <v>1.0973190845326799</v>
      </c>
      <c r="W3902" s="109">
        <v>1.09752442559229</v>
      </c>
      <c r="X3902" s="109">
        <v>1.0991957054877299</v>
      </c>
      <c r="Y3902" s="109">
        <v>1.09843656544429</v>
      </c>
      <c r="Z3902" s="109">
        <v>1.0973858745349101</v>
      </c>
      <c r="AA3902" s="109">
        <v>1.0976736097539099</v>
      </c>
      <c r="AB3902" s="109">
        <v>1.0997838690614801</v>
      </c>
      <c r="AC3902" s="109">
        <v>1.1007831693604599</v>
      </c>
      <c r="AD3902" s="109">
        <v>1.1022662474123801</v>
      </c>
      <c r="AE3902" s="109">
        <v>1.1028896529383601</v>
      </c>
      <c r="AF3902" s="109">
        <v>1.1031956420011899</v>
      </c>
      <c r="AG3902" s="109">
        <v>1.10283986924926</v>
      </c>
      <c r="AH3902" s="109">
        <v>1.09807277092529</v>
      </c>
      <c r="AI3902" s="109">
        <v>1.09227357521795</v>
      </c>
      <c r="AJ3902" s="109">
        <v>1.0861667216678801</v>
      </c>
      <c r="AK3902" s="109">
        <v>1.08221893280003</v>
      </c>
    </row>
    <row r="3903" spans="1:37" s="109" customFormat="1" x14ac:dyDescent="0.3">
      <c r="A3903" s="112" t="str">
        <f t="shared" si="87"/>
        <v>SDGbaseTRA_AgMax_v7PQXcasug</v>
      </c>
      <c r="B3903" s="112" t="s">
        <v>220</v>
      </c>
      <c r="C3903" s="112" t="s">
        <v>331</v>
      </c>
      <c r="D3903" s="112" t="s">
        <v>120</v>
      </c>
      <c r="E3903" s="109" t="s">
        <v>130</v>
      </c>
      <c r="F3903" s="109">
        <v>1.17287139328654</v>
      </c>
      <c r="G3903" s="109">
        <v>1.1663497349190199</v>
      </c>
      <c r="H3903" s="109">
        <v>1.15022769744093</v>
      </c>
      <c r="I3903" s="109">
        <v>1.1464758388565499</v>
      </c>
      <c r="J3903" s="109">
        <v>1.14217262132873</v>
      </c>
      <c r="K3903" s="109">
        <v>1.13291873797316</v>
      </c>
      <c r="L3903" s="109">
        <v>1.1259584965696501</v>
      </c>
      <c r="M3903" s="109">
        <v>1.1261112484831799</v>
      </c>
      <c r="N3903" s="109">
        <v>1.1255868213578299</v>
      </c>
      <c r="O3903" s="109">
        <v>1.1252001264700799</v>
      </c>
      <c r="P3903" s="109">
        <v>1.12447322904823</v>
      </c>
      <c r="Q3903" s="109">
        <v>1.1232249518975499</v>
      </c>
      <c r="R3903" s="109">
        <v>1.1212227974842299</v>
      </c>
      <c r="S3903" s="109">
        <v>1.1197454933200901</v>
      </c>
      <c r="T3903" s="109">
        <v>1.1181975841009599</v>
      </c>
      <c r="U3903" s="109">
        <v>1.1165868063829101</v>
      </c>
      <c r="V3903" s="109">
        <v>1.11189169559886</v>
      </c>
      <c r="W3903" s="109">
        <v>1.1101688604762301</v>
      </c>
      <c r="X3903" s="109">
        <v>1.1121471402309</v>
      </c>
      <c r="Y3903" s="109">
        <v>1.10955767285427</v>
      </c>
      <c r="Z3903" s="109">
        <v>1.1071356971689399</v>
      </c>
      <c r="AA3903" s="109">
        <v>1.10608686645397</v>
      </c>
      <c r="AB3903" s="109">
        <v>1.10445438214605</v>
      </c>
      <c r="AC3903" s="109">
        <v>1.1009959254500501</v>
      </c>
      <c r="AD3903" s="109">
        <v>1.0976100520188199</v>
      </c>
      <c r="AE3903" s="109">
        <v>1.0936204009392201</v>
      </c>
      <c r="AF3903" s="109">
        <v>1.0898810431342201</v>
      </c>
      <c r="AG3903" s="109">
        <v>1.0863104724980299</v>
      </c>
      <c r="AH3903" s="109">
        <v>1.0758307172243999</v>
      </c>
      <c r="AI3903" s="109">
        <v>1.0655795447505501</v>
      </c>
      <c r="AJ3903" s="109">
        <v>1.06094693013895</v>
      </c>
      <c r="AK3903" s="109">
        <v>1.05794723382745</v>
      </c>
    </row>
    <row r="3904" spans="1:37" s="109" customFormat="1" x14ac:dyDescent="0.3">
      <c r="A3904" s="112" t="str">
        <f t="shared" si="87"/>
        <v>SDGbaseTRA_AgMax_v7PQXcaoth</v>
      </c>
      <c r="B3904" s="112" t="s">
        <v>220</v>
      </c>
      <c r="C3904" s="112" t="s">
        <v>331</v>
      </c>
      <c r="D3904" s="112" t="s">
        <v>120</v>
      </c>
      <c r="E3904" s="109" t="s">
        <v>131</v>
      </c>
      <c r="F3904" s="109">
        <v>1.1414377524414701</v>
      </c>
      <c r="G3904" s="109">
        <v>1.09170134062888</v>
      </c>
      <c r="H3904" s="109">
        <v>1.11328641566082</v>
      </c>
      <c r="I3904" s="109">
        <v>1.1227069867662101</v>
      </c>
      <c r="J3904" s="109">
        <v>1.1421210841066001</v>
      </c>
      <c r="K3904" s="109">
        <v>1.1597311304343101</v>
      </c>
      <c r="L3904" s="109">
        <v>1.17971056390902</v>
      </c>
      <c r="M3904" s="109">
        <v>1.20150817894796</v>
      </c>
      <c r="N3904" s="109">
        <v>1.22196471471959</v>
      </c>
      <c r="O3904" s="109">
        <v>1.28801200993709</v>
      </c>
      <c r="P3904" s="109">
        <v>1.31270205278272</v>
      </c>
      <c r="Q3904" s="109">
        <v>1.32579471090073</v>
      </c>
      <c r="R3904" s="109">
        <v>1.3452191302696399</v>
      </c>
      <c r="S3904" s="109">
        <v>1.3606798401167599</v>
      </c>
      <c r="T3904" s="109">
        <v>1.3782435765965</v>
      </c>
      <c r="U3904" s="109">
        <v>1.3998988217231101</v>
      </c>
      <c r="V3904" s="109">
        <v>1.4172115035186801</v>
      </c>
      <c r="W3904" s="109">
        <v>1.4381966693736901</v>
      </c>
      <c r="X3904" s="109">
        <v>1.46383439799967</v>
      </c>
      <c r="Y3904" s="109">
        <v>1.48048593347838</v>
      </c>
      <c r="Z3904" s="109">
        <v>1.49204861103771</v>
      </c>
      <c r="AA3904" s="109">
        <v>1.50524310267633</v>
      </c>
      <c r="AB3904" s="109">
        <v>1.5263111979702599</v>
      </c>
      <c r="AC3904" s="109">
        <v>1.54220178596403</v>
      </c>
      <c r="AD3904" s="109">
        <v>1.5597171031481301</v>
      </c>
      <c r="AE3904" s="109">
        <v>1.57817805664178</v>
      </c>
      <c r="AF3904" s="109">
        <v>1.6000285324930501</v>
      </c>
      <c r="AG3904" s="109">
        <v>1.6198974989318</v>
      </c>
      <c r="AH3904" s="109">
        <v>1.60200330751853</v>
      </c>
      <c r="AI3904" s="109">
        <v>1.5813738649137901</v>
      </c>
      <c r="AJ3904" s="109">
        <v>1.5418182963268301</v>
      </c>
      <c r="AK3904" s="109">
        <v>1.5055228939059</v>
      </c>
    </row>
    <row r="3905" spans="1:37" s="109" customFormat="1" x14ac:dyDescent="0.3">
      <c r="A3905" s="112" t="str">
        <f t="shared" si="87"/>
        <v>SDGbaseTRA_AgMax_v7PQXclani</v>
      </c>
      <c r="B3905" s="112" t="s">
        <v>220</v>
      </c>
      <c r="C3905" s="112" t="s">
        <v>331</v>
      </c>
      <c r="D3905" s="112" t="s">
        <v>120</v>
      </c>
      <c r="E3905" s="109" t="s">
        <v>132</v>
      </c>
      <c r="F3905" s="109">
        <v>1.2312886539708301</v>
      </c>
      <c r="G3905" s="109">
        <v>1.1234141754217</v>
      </c>
      <c r="H3905" s="109">
        <v>1.1607988949508801</v>
      </c>
      <c r="I3905" s="109">
        <v>1.1691592391160699</v>
      </c>
      <c r="J3905" s="109">
        <v>1.1914657856832001</v>
      </c>
      <c r="K3905" s="109">
        <v>1.1977742056613701</v>
      </c>
      <c r="L3905" s="109">
        <v>1.1985033573316499</v>
      </c>
      <c r="M3905" s="109">
        <v>1.1999315576852501</v>
      </c>
      <c r="N3905" s="109">
        <v>1.2018047734850399</v>
      </c>
      <c r="O3905" s="109">
        <v>1.21954146417327</v>
      </c>
      <c r="P3905" s="109">
        <v>1.2151538470122001</v>
      </c>
      <c r="Q3905" s="109">
        <v>1.2141002376027501</v>
      </c>
      <c r="R3905" s="109">
        <v>1.2243705459442999</v>
      </c>
      <c r="S3905" s="109">
        <v>1.2236894034305701</v>
      </c>
      <c r="T3905" s="109">
        <v>1.2251524836780201</v>
      </c>
      <c r="U3905" s="109">
        <v>1.2264905628029801</v>
      </c>
      <c r="V3905" s="109">
        <v>1.22820686204517</v>
      </c>
      <c r="W3905" s="109">
        <v>1.2324844653958</v>
      </c>
      <c r="X3905" s="109">
        <v>1.23892225194259</v>
      </c>
      <c r="Y3905" s="109">
        <v>1.2431535825266999</v>
      </c>
      <c r="Z3905" s="109">
        <v>1.2469710110822401</v>
      </c>
      <c r="AA3905" s="109">
        <v>1.2522219832243</v>
      </c>
      <c r="AB3905" s="109">
        <v>1.25806540254359</v>
      </c>
      <c r="AC3905" s="109">
        <v>1.2595264815753699</v>
      </c>
      <c r="AD3905" s="109">
        <v>1.25996975782331</v>
      </c>
      <c r="AE3905" s="109">
        <v>1.2590527318614799</v>
      </c>
      <c r="AF3905" s="109">
        <v>1.25799968095677</v>
      </c>
      <c r="AG3905" s="109">
        <v>1.25561915676293</v>
      </c>
      <c r="AH3905" s="109">
        <v>1.27202852935998</v>
      </c>
      <c r="AI3905" s="109">
        <v>1.28083499260328</v>
      </c>
      <c r="AJ3905" s="109">
        <v>1.2817747181969099</v>
      </c>
      <c r="AK3905" s="109">
        <v>1.2827577299713</v>
      </c>
    </row>
    <row r="3906" spans="1:37" s="109" customFormat="1" x14ac:dyDescent="0.3">
      <c r="A3906" s="112" t="str">
        <f t="shared" si="87"/>
        <v>SDGbaseTRA_AgMax_v7PQXcfore</v>
      </c>
      <c r="B3906" s="112" t="s">
        <v>220</v>
      </c>
      <c r="C3906" s="112" t="s">
        <v>331</v>
      </c>
      <c r="D3906" s="112" t="s">
        <v>120</v>
      </c>
      <c r="E3906" s="109" t="s">
        <v>133</v>
      </c>
      <c r="F3906" s="109">
        <v>1.1507943121006701</v>
      </c>
      <c r="G3906" s="109">
        <v>1.1468199419293099</v>
      </c>
      <c r="H3906" s="109">
        <v>1.1415051490758801</v>
      </c>
      <c r="I3906" s="109">
        <v>1.14661045720828</v>
      </c>
      <c r="J3906" s="109">
        <v>1.14670941403064</v>
      </c>
      <c r="K3906" s="109">
        <v>1.14302650243461</v>
      </c>
      <c r="L3906" s="109">
        <v>1.14050732034285</v>
      </c>
      <c r="M3906" s="109">
        <v>1.1413895897331201</v>
      </c>
      <c r="N3906" s="109">
        <v>1.1446700471961999</v>
      </c>
      <c r="O3906" s="109">
        <v>1.14356744120542</v>
      </c>
      <c r="P3906" s="109">
        <v>1.14683141273041</v>
      </c>
      <c r="Q3906" s="109">
        <v>1.1500936473071499</v>
      </c>
      <c r="R3906" s="109">
        <v>1.1528187000285099</v>
      </c>
      <c r="S3906" s="109">
        <v>1.1569851954515999</v>
      </c>
      <c r="T3906" s="109">
        <v>1.1629905315142399</v>
      </c>
      <c r="U3906" s="109">
        <v>1.16921886101121</v>
      </c>
      <c r="V3906" s="109">
        <v>1.1730694520839</v>
      </c>
      <c r="W3906" s="109">
        <v>1.18091935730958</v>
      </c>
      <c r="X3906" s="109">
        <v>1.1944747331909999</v>
      </c>
      <c r="Y3906" s="109">
        <v>1.2061875733719201</v>
      </c>
      <c r="Z3906" s="109">
        <v>1.21686039790622</v>
      </c>
      <c r="AA3906" s="109">
        <v>1.2300700638590101</v>
      </c>
      <c r="AB3906" s="109">
        <v>1.2326220547086799</v>
      </c>
      <c r="AC3906" s="109">
        <v>1.2303749911983799</v>
      </c>
      <c r="AD3906" s="109">
        <v>1.2251846607771899</v>
      </c>
      <c r="AE3906" s="109">
        <v>1.2179466656912099</v>
      </c>
      <c r="AF3906" s="109">
        <v>1.2096989446580699</v>
      </c>
      <c r="AG3906" s="109">
        <v>1.20196336478398</v>
      </c>
      <c r="AH3906" s="109">
        <v>1.1815598524819999</v>
      </c>
      <c r="AI3906" s="109">
        <v>1.15589947643349</v>
      </c>
      <c r="AJ3906" s="109">
        <v>1.16016424103691</v>
      </c>
      <c r="AK3906" s="109">
        <v>1.16472693155962</v>
      </c>
    </row>
    <row r="3907" spans="1:37" s="109" customFormat="1" x14ac:dyDescent="0.3">
      <c r="A3907" s="112" t="str">
        <f t="shared" si="87"/>
        <v>SDGbaseTRA_AgMax_v7PQXcfish</v>
      </c>
      <c r="B3907" s="112" t="s">
        <v>220</v>
      </c>
      <c r="C3907" s="112" t="s">
        <v>331</v>
      </c>
      <c r="D3907" s="112" t="s">
        <v>120</v>
      </c>
      <c r="E3907" s="109" t="s">
        <v>134</v>
      </c>
      <c r="F3907" s="109">
        <v>1.2732382995285101</v>
      </c>
      <c r="G3907" s="109">
        <v>1.2006769129645001</v>
      </c>
      <c r="H3907" s="109">
        <v>1.20014300203876</v>
      </c>
      <c r="I3907" s="109">
        <v>1.1906333803090401</v>
      </c>
      <c r="J3907" s="109">
        <v>1.1959019446872801</v>
      </c>
      <c r="K3907" s="109">
        <v>1.1963625702038601</v>
      </c>
      <c r="L3907" s="109">
        <v>1.1946336658760699</v>
      </c>
      <c r="M3907" s="109">
        <v>1.1937403009645899</v>
      </c>
      <c r="N3907" s="109">
        <v>1.1932739741459399</v>
      </c>
      <c r="O3907" s="109">
        <v>1.2088249177991199</v>
      </c>
      <c r="P3907" s="109">
        <v>1.20522597824206</v>
      </c>
      <c r="Q3907" s="109">
        <v>1.20011170563401</v>
      </c>
      <c r="R3907" s="109">
        <v>1.2017545458632699</v>
      </c>
      <c r="S3907" s="109">
        <v>1.1991037429383999</v>
      </c>
      <c r="T3907" s="109">
        <v>1.1970525280843101</v>
      </c>
      <c r="U3907" s="109">
        <v>1.1947217273867601</v>
      </c>
      <c r="V3907" s="109">
        <v>1.1922294629230801</v>
      </c>
      <c r="W3907" s="109">
        <v>1.1915714405756499</v>
      </c>
      <c r="X3907" s="109">
        <v>1.1923522888590199</v>
      </c>
      <c r="Y3907" s="109">
        <v>1.1916078140934201</v>
      </c>
      <c r="Z3907" s="109">
        <v>1.1900573402440799</v>
      </c>
      <c r="AA3907" s="109">
        <v>1.1894750244108501</v>
      </c>
      <c r="AB3907" s="109">
        <v>1.1904576237379001</v>
      </c>
      <c r="AC3907" s="109">
        <v>1.1897159784376701</v>
      </c>
      <c r="AD3907" s="109">
        <v>1.18868610712822</v>
      </c>
      <c r="AE3907" s="109">
        <v>1.1875530510394401</v>
      </c>
      <c r="AF3907" s="109">
        <v>1.1872744595529601</v>
      </c>
      <c r="AG3907" s="109">
        <v>1.18692628656595</v>
      </c>
      <c r="AH3907" s="109">
        <v>1.19807539179754</v>
      </c>
      <c r="AI3907" s="109">
        <v>1.2063845917594</v>
      </c>
      <c r="AJ3907" s="109">
        <v>1.20956678088134</v>
      </c>
      <c r="AK3907" s="109">
        <v>1.2134831515849001</v>
      </c>
    </row>
    <row r="3908" spans="1:37" s="109" customFormat="1" x14ac:dyDescent="0.3">
      <c r="A3908" s="112" t="str">
        <f t="shared" si="87"/>
        <v>SDGbaseTRA_AgMax_v7PQXccoal-low</v>
      </c>
      <c r="B3908" s="112" t="s">
        <v>220</v>
      </c>
      <c r="C3908" s="112" t="s">
        <v>331</v>
      </c>
      <c r="D3908" s="112" t="s">
        <v>120</v>
      </c>
      <c r="E3908" s="109" t="s">
        <v>135</v>
      </c>
      <c r="F3908" s="109">
        <v>2.0640989154356901E-2</v>
      </c>
      <c r="G3908" s="109">
        <v>2.11486877875742E-2</v>
      </c>
      <c r="H3908" s="109">
        <v>2.1428406460600399E-2</v>
      </c>
      <c r="I3908" s="109">
        <v>2.1411056398299499E-2</v>
      </c>
      <c r="J3908" s="109">
        <v>2.1475589563451102E-2</v>
      </c>
      <c r="K3908" s="109">
        <v>2.1568302338919602E-2</v>
      </c>
      <c r="L3908" s="109">
        <v>2.1677174438228499E-2</v>
      </c>
      <c r="M3908" s="109">
        <v>2.18401863721263E-2</v>
      </c>
      <c r="N3908" s="109">
        <v>2.4495411571569401E-2</v>
      </c>
      <c r="O3908" s="109">
        <v>2.9363688551018601E-2</v>
      </c>
      <c r="P3908" s="109">
        <v>3.5480544906697699E-2</v>
      </c>
      <c r="Q3908" s="109">
        <v>4.43858030464283E-2</v>
      </c>
      <c r="R3908" s="109">
        <v>5.4781080153051102E-2</v>
      </c>
      <c r="S3908" s="109">
        <v>6.6975275809304305E-2</v>
      </c>
      <c r="T3908" s="109">
        <v>8.0759046270628104E-2</v>
      </c>
      <c r="U3908" s="109">
        <v>9.4705311423060601E-2</v>
      </c>
      <c r="V3908" s="109">
        <v>0.106842536360942</v>
      </c>
      <c r="W3908" s="109">
        <v>0.128116597421194</v>
      </c>
      <c r="X3908" s="109">
        <v>0.16868936615941399</v>
      </c>
      <c r="Y3908" s="109">
        <v>0.22020113807369901</v>
      </c>
      <c r="Z3908" s="109">
        <v>0.287721763129685</v>
      </c>
      <c r="AA3908" s="109">
        <v>0.378856643227171</v>
      </c>
      <c r="AB3908" s="109">
        <v>0.44515369421169998</v>
      </c>
      <c r="AC3908" s="109">
        <v>0.48938663203793198</v>
      </c>
      <c r="AD3908" s="109">
        <v>0.51893596177603296</v>
      </c>
      <c r="AE3908" s="109">
        <v>0.53643563584295195</v>
      </c>
      <c r="AF3908" s="109">
        <v>0.54440818622804998</v>
      </c>
      <c r="AG3908" s="109">
        <v>0.57016406553686505</v>
      </c>
      <c r="AH3908" s="109">
        <v>0.45960223530833599</v>
      </c>
      <c r="AI3908" s="109">
        <v>5.24519642790253E-2</v>
      </c>
      <c r="AJ3908" s="109">
        <v>2.3047540164979799E-2</v>
      </c>
      <c r="AK3908" s="109">
        <v>2.2898664453394901E-2</v>
      </c>
    </row>
    <row r="3909" spans="1:37" s="109" customFormat="1" x14ac:dyDescent="0.3">
      <c r="A3909" s="112" t="str">
        <f t="shared" si="87"/>
        <v>SDGbaseTRA_AgMax_v7PQXccoal-hgh</v>
      </c>
      <c r="B3909" s="112" t="s">
        <v>220</v>
      </c>
      <c r="C3909" s="112" t="s">
        <v>331</v>
      </c>
      <c r="D3909" s="112" t="s">
        <v>120</v>
      </c>
      <c r="E3909" s="109" t="s">
        <v>136</v>
      </c>
      <c r="F3909" s="109">
        <v>3.9678720270255097E-2</v>
      </c>
      <c r="G3909" s="109">
        <v>4.0654682802785599E-2</v>
      </c>
      <c r="H3909" s="109">
        <v>4.1192393418220397E-2</v>
      </c>
      <c r="I3909" s="109">
        <v>4.1159040933823499E-2</v>
      </c>
      <c r="J3909" s="109">
        <v>4.1283094746799899E-2</v>
      </c>
      <c r="K3909" s="109">
        <v>4.14613189712199E-2</v>
      </c>
      <c r="L3909" s="109">
        <v>4.1670606691948997E-2</v>
      </c>
      <c r="M3909" s="109">
        <v>4.1983968850975099E-2</v>
      </c>
      <c r="N3909" s="109">
        <v>4.2263132865439097E-2</v>
      </c>
      <c r="O3909" s="109">
        <v>4.37134254721167E-2</v>
      </c>
      <c r="P3909" s="109">
        <v>4.4143392651240003E-2</v>
      </c>
      <c r="Q3909" s="109">
        <v>4.4311801443354899E-2</v>
      </c>
      <c r="R3909" s="109">
        <v>4.4292492232927298E-2</v>
      </c>
      <c r="S3909" s="109">
        <v>4.4390096077828699E-2</v>
      </c>
      <c r="T3909" s="109">
        <v>4.4521583375558803E-2</v>
      </c>
      <c r="U3909" s="109">
        <v>4.4650209137609503E-2</v>
      </c>
      <c r="V3909" s="109">
        <v>4.4668549878932498E-2</v>
      </c>
      <c r="W3909" s="109">
        <v>4.47602810727648E-2</v>
      </c>
      <c r="X3909" s="109">
        <v>4.4917568470471202E-2</v>
      </c>
      <c r="Y3909" s="109">
        <v>4.4950161802985202E-2</v>
      </c>
      <c r="Z3909" s="109">
        <v>4.4919724378035097E-2</v>
      </c>
      <c r="AA3909" s="109">
        <v>4.4999226847051203E-2</v>
      </c>
      <c r="AB3909" s="109">
        <v>4.5255039270849597E-2</v>
      </c>
      <c r="AC3909" s="109">
        <v>4.5383338934818697E-2</v>
      </c>
      <c r="AD3909" s="109">
        <v>4.5445650246761699E-2</v>
      </c>
      <c r="AE3909" s="109">
        <v>4.5447751563931403E-2</v>
      </c>
      <c r="AF3909" s="109">
        <v>4.5433500001807597E-2</v>
      </c>
      <c r="AG3909" s="109">
        <v>4.5393994169982903E-2</v>
      </c>
      <c r="AH3909" s="109">
        <v>4.5198444584765698E-2</v>
      </c>
      <c r="AI3909" s="109">
        <v>4.4761480645740398E-2</v>
      </c>
      <c r="AJ3909" s="109">
        <v>4.4304897032062501E-2</v>
      </c>
      <c r="AK3909" s="109">
        <v>4.4018709307683701E-2</v>
      </c>
    </row>
    <row r="3910" spans="1:37" s="109" customFormat="1" x14ac:dyDescent="0.3">
      <c r="A3910" s="112" t="str">
        <f t="shared" si="87"/>
        <v>SDGbaseTRA_AgMax_v7PQXccoil</v>
      </c>
      <c r="B3910" s="112" t="s">
        <v>220</v>
      </c>
      <c r="C3910" s="112" t="s">
        <v>331</v>
      </c>
      <c r="D3910" s="112" t="s">
        <v>120</v>
      </c>
      <c r="E3910" s="109" t="s">
        <v>137</v>
      </c>
      <c r="F3910" s="109">
        <v>0.13479596314172901</v>
      </c>
      <c r="G3910" s="109">
        <v>0.13811148865935199</v>
      </c>
      <c r="H3910" s="109">
        <v>0.13993819122953099</v>
      </c>
      <c r="I3910" s="109">
        <v>0.13982488666119899</v>
      </c>
      <c r="J3910" s="109">
        <v>0.14024632044639901</v>
      </c>
      <c r="K3910" s="109">
        <v>0.14085178115025099</v>
      </c>
      <c r="L3910" s="109">
        <v>0.1415627703082</v>
      </c>
      <c r="M3910" s="109">
        <v>0.14262731961196701</v>
      </c>
      <c r="N3910" s="109">
        <v>0.14357569148353699</v>
      </c>
      <c r="O3910" s="109">
        <v>0.14850260413149799</v>
      </c>
      <c r="P3910" s="109">
        <v>0.14996328228932501</v>
      </c>
      <c r="Q3910" s="109">
        <v>0.15053539815344599</v>
      </c>
      <c r="R3910" s="109">
        <v>0.15046980118864101</v>
      </c>
      <c r="S3910" s="109">
        <v>0.15080137953063899</v>
      </c>
      <c r="T3910" s="109">
        <v>0.151248066238721</v>
      </c>
      <c r="U3910" s="109">
        <v>0.151685031780008</v>
      </c>
      <c r="V3910" s="109">
        <v>0.15174733867585799</v>
      </c>
      <c r="W3910" s="109">
        <v>0.152058966534281</v>
      </c>
      <c r="X3910" s="109">
        <v>0.15259330096138701</v>
      </c>
      <c r="Y3910" s="109">
        <v>0.15270402654977</v>
      </c>
      <c r="Z3910" s="109">
        <v>0.15260062497875801</v>
      </c>
      <c r="AA3910" s="109">
        <v>0.15287070959363899</v>
      </c>
      <c r="AB3910" s="109">
        <v>0.153739751785894</v>
      </c>
      <c r="AC3910" s="109">
        <v>0.15417560951158901</v>
      </c>
      <c r="AD3910" s="109">
        <v>0.15438729258127401</v>
      </c>
      <c r="AE3910" s="109">
        <v>0.15439443114496301</v>
      </c>
      <c r="AF3910" s="109">
        <v>0.154346015948362</v>
      </c>
      <c r="AG3910" s="109">
        <v>0.15421180731929701</v>
      </c>
      <c r="AH3910" s="109">
        <v>0.15354748915324301</v>
      </c>
      <c r="AI3910" s="109">
        <v>0.15206304170589699</v>
      </c>
      <c r="AJ3910" s="109">
        <v>0.15051194258926101</v>
      </c>
      <c r="AK3910" s="109">
        <v>0.14953970987398599</v>
      </c>
    </row>
    <row r="3911" spans="1:37" s="109" customFormat="1" x14ac:dyDescent="0.3">
      <c r="A3911" s="112" t="str">
        <f t="shared" si="87"/>
        <v>SDGbaseTRA_AgMax_v7PQXcngas</v>
      </c>
      <c r="B3911" s="112" t="s">
        <v>220</v>
      </c>
      <c r="C3911" s="112" t="s">
        <v>331</v>
      </c>
      <c r="D3911" s="112" t="s">
        <v>120</v>
      </c>
      <c r="E3911" s="109" t="s">
        <v>138</v>
      </c>
      <c r="F3911" s="109">
        <v>3.8732999999997901E-2</v>
      </c>
      <c r="G3911" s="109">
        <v>3.9685701007366903E-2</v>
      </c>
      <c r="H3911" s="109">
        <v>4.0210595588789401E-2</v>
      </c>
      <c r="I3911" s="109">
        <v>4.0178038041578601E-2</v>
      </c>
      <c r="J3911" s="109">
        <v>4.0299135101605703E-2</v>
      </c>
      <c r="K3911" s="109">
        <v>4.0473111450238602E-2</v>
      </c>
      <c r="L3911" s="109">
        <v>4.0677410914535098E-2</v>
      </c>
      <c r="M3911" s="109">
        <v>4.0983304260542502E-2</v>
      </c>
      <c r="N3911" s="109">
        <v>4.1255814552227703E-2</v>
      </c>
      <c r="O3911" s="109">
        <v>4.2671540243215803E-2</v>
      </c>
      <c r="P3911" s="109">
        <v>4.3091259393318301E-2</v>
      </c>
      <c r="Q3911" s="109">
        <v>4.32556542553642E-2</v>
      </c>
      <c r="R3911" s="109">
        <v>4.3236805269247697E-2</v>
      </c>
      <c r="S3911" s="109">
        <v>4.333208278069E-2</v>
      </c>
      <c r="T3911" s="109">
        <v>4.3460436151672999E-2</v>
      </c>
      <c r="U3911" s="109">
        <v>4.3585996190086899E-2</v>
      </c>
      <c r="V3911" s="109">
        <v>4.3603899789786398E-2</v>
      </c>
      <c r="W3911" s="109">
        <v>4.3693444621282301E-2</v>
      </c>
      <c r="X3911" s="109">
        <v>4.3846983161805901E-2</v>
      </c>
      <c r="Y3911" s="109">
        <v>4.3878799649695099E-2</v>
      </c>
      <c r="Z3911" s="109">
        <v>4.3849087684321698E-2</v>
      </c>
      <c r="AA3911" s="109">
        <v>4.39266952561869E-2</v>
      </c>
      <c r="AB3911" s="109">
        <v>4.4176410533446099E-2</v>
      </c>
      <c r="AC3911" s="109">
        <v>4.43016522459245E-2</v>
      </c>
      <c r="AD3911" s="109">
        <v>4.4362478401810498E-2</v>
      </c>
      <c r="AE3911" s="109">
        <v>4.43645296363415E-2</v>
      </c>
      <c r="AF3911" s="109">
        <v>4.4350617751349498E-2</v>
      </c>
      <c r="AG3911" s="109">
        <v>4.4312053519125302E-2</v>
      </c>
      <c r="AH3911" s="109">
        <v>4.4121164749190402E-2</v>
      </c>
      <c r="AI3911" s="109">
        <v>4.3694615602957003E-2</v>
      </c>
      <c r="AJ3911" s="109">
        <v>4.3248914408595497E-2</v>
      </c>
      <c r="AK3911" s="109">
        <v>4.2969547808038397E-2</v>
      </c>
    </row>
    <row r="3912" spans="1:37" s="109" customFormat="1" x14ac:dyDescent="0.3">
      <c r="A3912" s="112" t="str">
        <f t="shared" si="87"/>
        <v>SDGbaseTRA_AgMax_v7PQXcpgm</v>
      </c>
      <c r="B3912" s="112" t="s">
        <v>220</v>
      </c>
      <c r="C3912" s="112" t="s">
        <v>331</v>
      </c>
      <c r="D3912" s="112" t="s">
        <v>120</v>
      </c>
      <c r="E3912" s="109" t="s">
        <v>139</v>
      </c>
      <c r="F3912" s="109">
        <v>1.00115078236768</v>
      </c>
      <c r="G3912" s="109">
        <v>-1.43721537323545</v>
      </c>
      <c r="H3912" s="109">
        <v>-0.65282884493606097</v>
      </c>
      <c r="I3912" s="109">
        <v>0.31884473158111698</v>
      </c>
      <c r="J3912" s="109">
        <v>0.88167764488919198</v>
      </c>
      <c r="K3912" s="109">
        <v>1.16404024801697</v>
      </c>
      <c r="L3912" s="109">
        <v>1.1507318974430101</v>
      </c>
      <c r="M3912" s="109">
        <v>0.27466354770513801</v>
      </c>
      <c r="N3912" s="109">
        <v>-0.133339487862318</v>
      </c>
      <c r="O3912" s="109">
        <v>-0.75539768559741405</v>
      </c>
      <c r="P3912" s="109">
        <v>-0.86428535717240595</v>
      </c>
      <c r="Q3912" s="109">
        <v>-0.83714188035606896</v>
      </c>
      <c r="R3912" s="109">
        <v>-0.55489989320535005</v>
      </c>
      <c r="S3912" s="109">
        <v>-0.32124896413744097</v>
      </c>
      <c r="T3912" s="109">
        <v>-0.18372676234438401</v>
      </c>
      <c r="U3912" s="109">
        <v>-0.11879553274077501</v>
      </c>
      <c r="V3912" s="109">
        <v>3.3521082593845897E-2</v>
      </c>
      <c r="W3912" s="109">
        <v>0.127856773619551</v>
      </c>
      <c r="X3912" s="109">
        <v>0.18998094960145701</v>
      </c>
      <c r="Y3912" s="109">
        <v>0.331765469663861</v>
      </c>
      <c r="Z3912" s="109">
        <v>0.49883975663471197</v>
      </c>
      <c r="AA3912" s="109">
        <v>0.65580781030050195</v>
      </c>
      <c r="AB3912" s="109">
        <v>4.1378695741019103</v>
      </c>
      <c r="AC3912" s="109">
        <v>6.0517842675840203</v>
      </c>
      <c r="AD3912" s="109">
        <v>6.1401004433627699</v>
      </c>
      <c r="AE3912" s="109">
        <v>5.8110643335972396</v>
      </c>
      <c r="AF3912" s="109">
        <v>5.3674664830728398</v>
      </c>
      <c r="AG3912" s="109">
        <v>4.9065463048237596</v>
      </c>
      <c r="AH3912" s="109">
        <v>7.9553653371727098</v>
      </c>
      <c r="AI3912" s="109">
        <v>10.561195428730301</v>
      </c>
      <c r="AJ3912" s="109">
        <v>12.1432463160015</v>
      </c>
      <c r="AK3912" s="109">
        <v>13.4339390797597</v>
      </c>
    </row>
    <row r="3913" spans="1:37" s="109" customFormat="1" x14ac:dyDescent="0.3">
      <c r="A3913" s="112" t="str">
        <f t="shared" si="87"/>
        <v>SDGbaseTRA_AgMax_v7PQXcmore</v>
      </c>
      <c r="B3913" s="112" t="s">
        <v>220</v>
      </c>
      <c r="C3913" s="112" t="s">
        <v>331</v>
      </c>
      <c r="D3913" s="112" t="s">
        <v>120</v>
      </c>
      <c r="E3913" s="109" t="s">
        <v>140</v>
      </c>
      <c r="F3913" s="109">
        <v>0.96699726989128798</v>
      </c>
      <c r="G3913" s="109">
        <v>0.99077913215106905</v>
      </c>
      <c r="H3913" s="109">
        <v>1.0038815487595401</v>
      </c>
      <c r="I3913" s="109">
        <v>1.00306881883516</v>
      </c>
      <c r="J3913" s="109">
        <v>1.00609177780451</v>
      </c>
      <c r="K3913" s="109">
        <v>1.0104348215563801</v>
      </c>
      <c r="L3913" s="109">
        <v>1.0155350113499599</v>
      </c>
      <c r="M3913" s="109">
        <v>1.0231716032502101</v>
      </c>
      <c r="N3913" s="109">
        <v>1.02997495827913</v>
      </c>
      <c r="O3913" s="109">
        <v>1.0653181541666701</v>
      </c>
      <c r="P3913" s="109">
        <v>1.07579667693732</v>
      </c>
      <c r="Q3913" s="109">
        <v>1.07990103383245</v>
      </c>
      <c r="R3913" s="109">
        <v>1.0794302110156799</v>
      </c>
      <c r="S3913" s="109">
        <v>1.0818088497340399</v>
      </c>
      <c r="T3913" s="109">
        <v>1.08501322406155</v>
      </c>
      <c r="U3913" s="109">
        <v>1.08814791355345</v>
      </c>
      <c r="V3913" s="109">
        <v>1.0885950306283001</v>
      </c>
      <c r="W3913" s="109">
        <v>1.09083047467907</v>
      </c>
      <c r="X3913" s="109">
        <v>1.0946633103902701</v>
      </c>
      <c r="Y3913" s="109">
        <v>1.09545736669475</v>
      </c>
      <c r="Z3913" s="109">
        <v>1.0947152956635799</v>
      </c>
      <c r="AA3913" s="109">
        <v>1.0966522939365499</v>
      </c>
      <c r="AB3913" s="109">
        <v>1.1028858063511</v>
      </c>
      <c r="AC3913" s="109">
        <v>1.10601245303412</v>
      </c>
      <c r="AD3913" s="109">
        <v>1.10753140650411</v>
      </c>
      <c r="AE3913" s="109">
        <v>1.1075832971511701</v>
      </c>
      <c r="AF3913" s="109">
        <v>1.1072367581306699</v>
      </c>
      <c r="AG3913" s="109">
        <v>1.10627484587703</v>
      </c>
      <c r="AH3913" s="109">
        <v>1.1015103460206599</v>
      </c>
      <c r="AI3913" s="109">
        <v>1.0908631752317199</v>
      </c>
      <c r="AJ3913" s="109">
        <v>1.07973763303325</v>
      </c>
      <c r="AK3913" s="109">
        <v>1.0727631516604099</v>
      </c>
    </row>
    <row r="3914" spans="1:37" s="109" customFormat="1" x14ac:dyDescent="0.3">
      <c r="A3914" s="112" t="str">
        <f t="shared" si="87"/>
        <v>SDGbaseTRA_AgMax_v7PQXcmine</v>
      </c>
      <c r="B3914" s="112" t="s">
        <v>220</v>
      </c>
      <c r="C3914" s="112" t="s">
        <v>331</v>
      </c>
      <c r="D3914" s="112" t="s">
        <v>120</v>
      </c>
      <c r="E3914" s="109" t="s">
        <v>141</v>
      </c>
      <c r="F3914" s="109">
        <v>1.0261587926798501</v>
      </c>
      <c r="G3914" s="109">
        <v>1.03000446164855</v>
      </c>
      <c r="H3914" s="109">
        <v>1.0296511509501001</v>
      </c>
      <c r="I3914" s="109">
        <v>1.04726967363974</v>
      </c>
      <c r="J3914" s="109">
        <v>1.04074665610646</v>
      </c>
      <c r="K3914" s="109">
        <v>1.03557320144455</v>
      </c>
      <c r="L3914" s="109">
        <v>1.03148838056798</v>
      </c>
      <c r="M3914" s="109">
        <v>1.0281941332639399</v>
      </c>
      <c r="N3914" s="109">
        <v>1.02003769083691</v>
      </c>
      <c r="O3914" s="109">
        <v>0.99098677060475704</v>
      </c>
      <c r="P3914" s="109">
        <v>0.97946118802655102</v>
      </c>
      <c r="Q3914" s="109">
        <v>0.97797625371803898</v>
      </c>
      <c r="R3914" s="109">
        <v>0.97109804582390402</v>
      </c>
      <c r="S3914" s="109">
        <v>0.97812760440240598</v>
      </c>
      <c r="T3914" s="109">
        <v>0.98389547101174502</v>
      </c>
      <c r="U3914" s="109">
        <v>0.98812489744401599</v>
      </c>
      <c r="V3914" s="109">
        <v>0.994943962058075</v>
      </c>
      <c r="W3914" s="109">
        <v>1.00438357340656</v>
      </c>
      <c r="X3914" s="109">
        <v>1.0185653048744501</v>
      </c>
      <c r="Y3914" s="109">
        <v>1.0269629880950999</v>
      </c>
      <c r="Z3914" s="109">
        <v>1.0366799016192101</v>
      </c>
      <c r="AA3914" s="109">
        <v>1.0442302545590101</v>
      </c>
      <c r="AB3914" s="109">
        <v>1.0405456080334099</v>
      </c>
      <c r="AC3914" s="109">
        <v>1.0384303087797799</v>
      </c>
      <c r="AD3914" s="109">
        <v>1.0404015193109699</v>
      </c>
      <c r="AE3914" s="109">
        <v>1.04403263378849</v>
      </c>
      <c r="AF3914" s="109">
        <v>1.05056013108373</v>
      </c>
      <c r="AG3914" s="109">
        <v>1.06284561302932</v>
      </c>
      <c r="AH3914" s="109">
        <v>1.0677806386539099</v>
      </c>
      <c r="AI3914" s="109">
        <v>1.07043693405052</v>
      </c>
      <c r="AJ3914" s="109">
        <v>1.0807573846538701</v>
      </c>
      <c r="AK3914" s="109">
        <v>1.1009312276616701</v>
      </c>
    </row>
    <row r="3915" spans="1:37" s="109" customFormat="1" x14ac:dyDescent="0.3">
      <c r="A3915" s="112" t="str">
        <f t="shared" si="87"/>
        <v>SDGbaseTRA_AgMax_v7PQXcmeat</v>
      </c>
      <c r="B3915" s="112" t="s">
        <v>220</v>
      </c>
      <c r="C3915" s="112" t="s">
        <v>331</v>
      </c>
      <c r="D3915" s="112" t="s">
        <v>120</v>
      </c>
      <c r="E3915" s="109" t="s">
        <v>142</v>
      </c>
      <c r="F3915" s="109">
        <v>1.2943882323024001</v>
      </c>
      <c r="G3915" s="109">
        <v>1.2512115376956501</v>
      </c>
      <c r="H3915" s="109">
        <v>1.25289495732872</v>
      </c>
      <c r="I3915" s="109">
        <v>1.25461092890757</v>
      </c>
      <c r="J3915" s="109">
        <v>1.26210681824375</v>
      </c>
      <c r="K3915" s="109">
        <v>1.26418142265712</v>
      </c>
      <c r="L3915" s="109">
        <v>1.2647631978834399</v>
      </c>
      <c r="M3915" s="109">
        <v>1.26591551963784</v>
      </c>
      <c r="N3915" s="109">
        <v>1.2664013213887899</v>
      </c>
      <c r="O3915" s="109">
        <v>1.27114257610348</v>
      </c>
      <c r="P3915" s="109">
        <v>1.2716693530107399</v>
      </c>
      <c r="Q3915" s="109">
        <v>1.27278458576694</v>
      </c>
      <c r="R3915" s="109">
        <v>1.2789769183209501</v>
      </c>
      <c r="S3915" s="109">
        <v>1.2802859822274699</v>
      </c>
      <c r="T3915" s="109">
        <v>1.28144640796373</v>
      </c>
      <c r="U3915" s="109">
        <v>1.2822084215930101</v>
      </c>
      <c r="V3915" s="109">
        <v>1.28343308331505</v>
      </c>
      <c r="W3915" s="109">
        <v>1.2849069042496799</v>
      </c>
      <c r="X3915" s="109">
        <v>1.2857944040812801</v>
      </c>
      <c r="Y3915" s="109">
        <v>1.28465476970873</v>
      </c>
      <c r="Z3915" s="109">
        <v>1.28314469245512</v>
      </c>
      <c r="AA3915" s="109">
        <v>1.2819885074369</v>
      </c>
      <c r="AB3915" s="109">
        <v>1.28054967223311</v>
      </c>
      <c r="AC3915" s="109">
        <v>1.28131723119735</v>
      </c>
      <c r="AD3915" s="109">
        <v>1.2847966828389801</v>
      </c>
      <c r="AE3915" s="109">
        <v>1.28865658611983</v>
      </c>
      <c r="AF3915" s="109">
        <v>1.2931351653444001</v>
      </c>
      <c r="AG3915" s="109">
        <v>1.29872638530824</v>
      </c>
      <c r="AH3915" s="109">
        <v>1.3111266505610399</v>
      </c>
      <c r="AI3915" s="109">
        <v>1.32459576483299</v>
      </c>
      <c r="AJ3915" s="109">
        <v>1.3315323724711401</v>
      </c>
      <c r="AK3915" s="109">
        <v>1.3361564228276499</v>
      </c>
    </row>
    <row r="3916" spans="1:37" s="109" customFormat="1" x14ac:dyDescent="0.3">
      <c r="A3916" s="112" t="str">
        <f t="shared" si="87"/>
        <v>SDGbaseTRA_AgMax_v7PQXcpfis</v>
      </c>
      <c r="B3916" s="112" t="s">
        <v>220</v>
      </c>
      <c r="C3916" s="112" t="s">
        <v>331</v>
      </c>
      <c r="D3916" s="112" t="s">
        <v>120</v>
      </c>
      <c r="E3916" s="109" t="s">
        <v>143</v>
      </c>
      <c r="F3916" s="109">
        <v>1.26664535676362</v>
      </c>
      <c r="G3916" s="109">
        <v>1.2556927979235399</v>
      </c>
      <c r="H3916" s="109">
        <v>1.24665226499341</v>
      </c>
      <c r="I3916" s="109">
        <v>1.2413098980439401</v>
      </c>
      <c r="J3916" s="109">
        <v>1.23963853199285</v>
      </c>
      <c r="K3916" s="109">
        <v>1.23742095760402</v>
      </c>
      <c r="L3916" s="109">
        <v>1.2357456522647501</v>
      </c>
      <c r="M3916" s="109">
        <v>1.23496782318486</v>
      </c>
      <c r="N3916" s="109">
        <v>1.23385631524994</v>
      </c>
      <c r="O3916" s="109">
        <v>1.2309162488245</v>
      </c>
      <c r="P3916" s="109">
        <v>1.2287182562466701</v>
      </c>
      <c r="Q3916" s="109">
        <v>1.22711038729449</v>
      </c>
      <c r="R3916" s="109">
        <v>1.22881399536705</v>
      </c>
      <c r="S3916" s="109">
        <v>1.22862279275019</v>
      </c>
      <c r="T3916" s="109">
        <v>1.22818745501202</v>
      </c>
      <c r="U3916" s="109">
        <v>1.2278831338307801</v>
      </c>
      <c r="V3916" s="109">
        <v>1.2283763988337399</v>
      </c>
      <c r="W3916" s="109">
        <v>1.2282040626095401</v>
      </c>
      <c r="X3916" s="109">
        <v>1.2264132610302401</v>
      </c>
      <c r="Y3916" s="109">
        <v>1.2233301635726701</v>
      </c>
      <c r="Z3916" s="109">
        <v>1.2198368906953501</v>
      </c>
      <c r="AA3916" s="109">
        <v>1.21613322218626</v>
      </c>
      <c r="AB3916" s="109">
        <v>1.21117257382734</v>
      </c>
      <c r="AC3916" s="109">
        <v>1.20948530211205</v>
      </c>
      <c r="AD3916" s="109">
        <v>1.21072774765197</v>
      </c>
      <c r="AE3916" s="109">
        <v>1.21336316156532</v>
      </c>
      <c r="AF3916" s="109">
        <v>1.21721760851349</v>
      </c>
      <c r="AG3916" s="109">
        <v>1.2227072166363899</v>
      </c>
      <c r="AH3916" s="109">
        <v>1.22760905917158</v>
      </c>
      <c r="AI3916" s="109">
        <v>1.2349804132692801</v>
      </c>
      <c r="AJ3916" s="109">
        <v>1.23798397462127</v>
      </c>
      <c r="AK3916" s="109">
        <v>1.2405222495835599</v>
      </c>
    </row>
    <row r="3917" spans="1:37" s="109" customFormat="1" x14ac:dyDescent="0.3">
      <c r="A3917" s="112" t="str">
        <f t="shared" si="87"/>
        <v>SDGbaseTRA_AgMax_v7PQXcvege</v>
      </c>
      <c r="B3917" s="112" t="s">
        <v>220</v>
      </c>
      <c r="C3917" s="112" t="s">
        <v>331</v>
      </c>
      <c r="D3917" s="112" t="s">
        <v>120</v>
      </c>
      <c r="E3917" s="109" t="s">
        <v>144</v>
      </c>
      <c r="F3917" s="109">
        <v>1.23717816411607</v>
      </c>
      <c r="G3917" s="109">
        <v>1.23335703665325</v>
      </c>
      <c r="H3917" s="109">
        <v>1.2291809366770701</v>
      </c>
      <c r="I3917" s="109">
        <v>1.22780116558733</v>
      </c>
      <c r="J3917" s="109">
        <v>1.22668504870252</v>
      </c>
      <c r="K3917" s="109">
        <v>1.2248948888862601</v>
      </c>
      <c r="L3917" s="109">
        <v>1.22365872075721</v>
      </c>
      <c r="M3917" s="109">
        <v>1.2233615027132601</v>
      </c>
      <c r="N3917" s="109">
        <v>1.22239648533472</v>
      </c>
      <c r="O3917" s="109">
        <v>1.21428391821594</v>
      </c>
      <c r="P3917" s="109">
        <v>1.21230745265548</v>
      </c>
      <c r="Q3917" s="109">
        <v>1.2121343997434999</v>
      </c>
      <c r="R3917" s="109">
        <v>1.21434078978618</v>
      </c>
      <c r="S3917" s="109">
        <v>1.2149110591958401</v>
      </c>
      <c r="T3917" s="109">
        <v>1.2154940947794901</v>
      </c>
      <c r="U3917" s="109">
        <v>1.2162925861032701</v>
      </c>
      <c r="V3917" s="109">
        <v>1.21778018841094</v>
      </c>
      <c r="W3917" s="109">
        <v>1.2183103650557701</v>
      </c>
      <c r="X3917" s="109">
        <v>1.21743943632616</v>
      </c>
      <c r="Y3917" s="109">
        <v>1.21568736349255</v>
      </c>
      <c r="Z3917" s="109">
        <v>1.2139779427209201</v>
      </c>
      <c r="AA3917" s="109">
        <v>1.21196066373246</v>
      </c>
      <c r="AB3917" s="109">
        <v>1.2069565502522199</v>
      </c>
      <c r="AC3917" s="109">
        <v>1.20502066718261</v>
      </c>
      <c r="AD3917" s="109">
        <v>1.2061931965833701</v>
      </c>
      <c r="AE3917" s="109">
        <v>1.20848756439412</v>
      </c>
      <c r="AF3917" s="109">
        <v>1.2113945417413501</v>
      </c>
      <c r="AG3917" s="109">
        <v>1.2186085434774201</v>
      </c>
      <c r="AH3917" s="109">
        <v>1.22127094697928</v>
      </c>
      <c r="AI3917" s="109">
        <v>1.22462169204514</v>
      </c>
      <c r="AJ3917" s="109">
        <v>1.2272042802113201</v>
      </c>
      <c r="AK3917" s="109">
        <v>1.2307421781034</v>
      </c>
    </row>
    <row r="3918" spans="1:37" s="109" customFormat="1" x14ac:dyDescent="0.3">
      <c r="A3918" s="112" t="str">
        <f t="shared" si="87"/>
        <v>SDGbaseTRA_AgMax_v7PQXcfats</v>
      </c>
      <c r="B3918" s="112" t="s">
        <v>220</v>
      </c>
      <c r="C3918" s="112" t="s">
        <v>331</v>
      </c>
      <c r="D3918" s="112" t="s">
        <v>120</v>
      </c>
      <c r="E3918" s="109" t="s">
        <v>145</v>
      </c>
      <c r="F3918" s="109">
        <v>1.4010439092256299</v>
      </c>
      <c r="G3918" s="109">
        <v>1.4029414196379399</v>
      </c>
      <c r="H3918" s="109">
        <v>1.40467295534405</v>
      </c>
      <c r="I3918" s="109">
        <v>1.4040028591659099</v>
      </c>
      <c r="J3918" s="109">
        <v>1.4040194376586499</v>
      </c>
      <c r="K3918" s="109">
        <v>1.40299685798642</v>
      </c>
      <c r="L3918" s="109">
        <v>1.40284607651795</v>
      </c>
      <c r="M3918" s="109">
        <v>1.4055131259570099</v>
      </c>
      <c r="N3918" s="109">
        <v>1.40772541495842</v>
      </c>
      <c r="O3918" s="109">
        <v>1.4237726027797999</v>
      </c>
      <c r="P3918" s="109">
        <v>1.4259802030333399</v>
      </c>
      <c r="Q3918" s="109">
        <v>1.42565033509447</v>
      </c>
      <c r="R3918" s="109">
        <v>1.4219791894571501</v>
      </c>
      <c r="S3918" s="109">
        <v>1.42160624968411</v>
      </c>
      <c r="T3918" s="109">
        <v>1.4221244392289001</v>
      </c>
      <c r="U3918" s="109">
        <v>1.4227582233181</v>
      </c>
      <c r="V3918" s="109">
        <v>1.42241658397889</v>
      </c>
      <c r="W3918" s="109">
        <v>1.42251765033313</v>
      </c>
      <c r="X3918" s="109">
        <v>1.4229489310463901</v>
      </c>
      <c r="Y3918" s="109">
        <v>1.42050713545367</v>
      </c>
      <c r="Z3918" s="109">
        <v>1.41652924388546</v>
      </c>
      <c r="AA3918" s="109">
        <v>1.41361516148602</v>
      </c>
      <c r="AB3918" s="109">
        <v>1.41098576106726</v>
      </c>
      <c r="AC3918" s="109">
        <v>1.4089536083703</v>
      </c>
      <c r="AD3918" s="109">
        <v>1.40865129419254</v>
      </c>
      <c r="AE3918" s="109">
        <v>1.4088890989579099</v>
      </c>
      <c r="AF3918" s="109">
        <v>1.4096055282798501</v>
      </c>
      <c r="AG3918" s="109">
        <v>1.41033480995413</v>
      </c>
      <c r="AH3918" s="109">
        <v>1.4104936960378101</v>
      </c>
      <c r="AI3918" s="109">
        <v>1.40984288229864</v>
      </c>
      <c r="AJ3918" s="109">
        <v>1.4055644090410899</v>
      </c>
      <c r="AK3918" s="109">
        <v>1.4027842672318001</v>
      </c>
    </row>
    <row r="3919" spans="1:37" s="109" customFormat="1" x14ac:dyDescent="0.3">
      <c r="A3919" s="112" t="str">
        <f t="shared" si="87"/>
        <v>SDGbaseTRA_AgMax_v7PQXcdair</v>
      </c>
      <c r="B3919" s="112" t="s">
        <v>220</v>
      </c>
      <c r="C3919" s="112" t="s">
        <v>331</v>
      </c>
      <c r="D3919" s="112" t="s">
        <v>120</v>
      </c>
      <c r="E3919" s="109" t="s">
        <v>146</v>
      </c>
      <c r="F3919" s="109">
        <v>1.54740058142779</v>
      </c>
      <c r="G3919" s="109">
        <v>1.5186488435029399</v>
      </c>
      <c r="H3919" s="109">
        <v>1.5194993333295399</v>
      </c>
      <c r="I3919" s="109">
        <v>1.52229166587402</v>
      </c>
      <c r="J3919" s="109">
        <v>1.5233504184342099</v>
      </c>
      <c r="K3919" s="109">
        <v>1.5223342884084801</v>
      </c>
      <c r="L3919" s="109">
        <v>1.52132149713719</v>
      </c>
      <c r="M3919" s="109">
        <v>1.5215000739279101</v>
      </c>
      <c r="N3919" s="109">
        <v>1.5209787630515901</v>
      </c>
      <c r="O3919" s="109">
        <v>1.5061769787256201</v>
      </c>
      <c r="P3919" s="109">
        <v>1.5049508915761201</v>
      </c>
      <c r="Q3919" s="109">
        <v>1.5072218694960999</v>
      </c>
      <c r="R3919" s="109">
        <v>1.5128380904402401</v>
      </c>
      <c r="S3919" s="109">
        <v>1.5155956142342499</v>
      </c>
      <c r="T3919" s="109">
        <v>1.51804839051212</v>
      </c>
      <c r="U3919" s="109">
        <v>1.5206458249891699</v>
      </c>
      <c r="V3919" s="109">
        <v>1.5245328438273</v>
      </c>
      <c r="W3919" s="109">
        <v>1.52664889292773</v>
      </c>
      <c r="X3919" s="109">
        <v>1.5265441827530899</v>
      </c>
      <c r="Y3919" s="109">
        <v>1.52520288294776</v>
      </c>
      <c r="Z3919" s="109">
        <v>1.5233911397142901</v>
      </c>
      <c r="AA3919" s="109">
        <v>1.5208779967593899</v>
      </c>
      <c r="AB3919" s="109">
        <v>1.5134928849690801</v>
      </c>
      <c r="AC3919" s="109">
        <v>1.5109242259090001</v>
      </c>
      <c r="AD3919" s="109">
        <v>1.5129068599266</v>
      </c>
      <c r="AE3919" s="109">
        <v>1.51636967097369</v>
      </c>
      <c r="AF3919" s="109">
        <v>1.52046634154212</v>
      </c>
      <c r="AG3919" s="109">
        <v>1.53055438720863</v>
      </c>
      <c r="AH3919" s="109">
        <v>1.5373846335891601</v>
      </c>
      <c r="AI3919" s="109">
        <v>1.5449312587230599</v>
      </c>
      <c r="AJ3919" s="109">
        <v>1.54913243925185</v>
      </c>
      <c r="AK3919" s="109">
        <v>1.55376981105251</v>
      </c>
    </row>
    <row r="3920" spans="1:37" s="109" customFormat="1" x14ac:dyDescent="0.3">
      <c r="A3920" s="112" t="str">
        <f t="shared" si="87"/>
        <v>SDGbaseTRA_AgMax_v7PQXcgrai</v>
      </c>
      <c r="B3920" s="112" t="s">
        <v>220</v>
      </c>
      <c r="C3920" s="112" t="s">
        <v>331</v>
      </c>
      <c r="D3920" s="112" t="s">
        <v>120</v>
      </c>
      <c r="E3920" s="109" t="s">
        <v>147</v>
      </c>
      <c r="F3920" s="109">
        <v>1.3669077801112099</v>
      </c>
      <c r="G3920" s="109">
        <v>1.3554211917845</v>
      </c>
      <c r="H3920" s="109">
        <v>1.3490155400249599</v>
      </c>
      <c r="I3920" s="109">
        <v>1.35425668156598</v>
      </c>
      <c r="J3920" s="109">
        <v>1.35600174598949</v>
      </c>
      <c r="K3920" s="109">
        <v>1.35048585722359</v>
      </c>
      <c r="L3920" s="109">
        <v>1.3464767571328</v>
      </c>
      <c r="M3920" s="109">
        <v>1.3433377209936299</v>
      </c>
      <c r="N3920" s="109">
        <v>1.3412335215571001</v>
      </c>
      <c r="O3920" s="109">
        <v>1.33464936169268</v>
      </c>
      <c r="P3920" s="109">
        <v>1.33244616570416</v>
      </c>
      <c r="Q3920" s="109">
        <v>1.3312392128283499</v>
      </c>
      <c r="R3920" s="109">
        <v>1.33258117088298</v>
      </c>
      <c r="S3920" s="109">
        <v>1.33196569363833</v>
      </c>
      <c r="T3920" s="109">
        <v>1.3317798775762899</v>
      </c>
      <c r="U3920" s="109">
        <v>1.3325371289466901</v>
      </c>
      <c r="V3920" s="109">
        <v>1.33209218600156</v>
      </c>
      <c r="W3920" s="109">
        <v>1.33020686944163</v>
      </c>
      <c r="X3920" s="109">
        <v>1.32839741644257</v>
      </c>
      <c r="Y3920" s="109">
        <v>1.3259900660313999</v>
      </c>
      <c r="Z3920" s="109">
        <v>1.3238237594831599</v>
      </c>
      <c r="AA3920" s="109">
        <v>1.3219594702061099</v>
      </c>
      <c r="AB3920" s="109">
        <v>1.3182137186242</v>
      </c>
      <c r="AC3920" s="109">
        <v>1.3169838468959101</v>
      </c>
      <c r="AD3920" s="109">
        <v>1.3191983290573699</v>
      </c>
      <c r="AE3920" s="109">
        <v>1.3218126058456401</v>
      </c>
      <c r="AF3920" s="109">
        <v>1.3238908233814799</v>
      </c>
      <c r="AG3920" s="109">
        <v>1.3323970414158199</v>
      </c>
      <c r="AH3920" s="109">
        <v>1.3317829489258699</v>
      </c>
      <c r="AI3920" s="109">
        <v>1.3335365396401999</v>
      </c>
      <c r="AJ3920" s="109">
        <v>1.3388311277138201</v>
      </c>
      <c r="AK3920" s="109">
        <v>1.3452546991154799</v>
      </c>
    </row>
    <row r="3921" spans="1:37" s="109" customFormat="1" x14ac:dyDescent="0.3">
      <c r="A3921" s="112" t="str">
        <f t="shared" si="87"/>
        <v>SDGbaseTRA_AgMax_v7PQXcstar</v>
      </c>
      <c r="B3921" s="112" t="s">
        <v>220</v>
      </c>
      <c r="C3921" s="112" t="s">
        <v>331</v>
      </c>
      <c r="D3921" s="112" t="s">
        <v>120</v>
      </c>
      <c r="E3921" s="109" t="s">
        <v>148</v>
      </c>
      <c r="F3921" s="109">
        <v>1.21874154373827</v>
      </c>
      <c r="G3921" s="109">
        <v>1.2051399722448399</v>
      </c>
      <c r="H3921" s="109">
        <v>1.1897289834593701</v>
      </c>
      <c r="I3921" s="109">
        <v>1.19258083992051</v>
      </c>
      <c r="J3921" s="109">
        <v>1.1932456611906399</v>
      </c>
      <c r="K3921" s="109">
        <v>1.1842768884524399</v>
      </c>
      <c r="L3921" s="109">
        <v>1.1765732820174499</v>
      </c>
      <c r="M3921" s="109">
        <v>1.1682247275726201</v>
      </c>
      <c r="N3921" s="109">
        <v>1.1623330351435199</v>
      </c>
      <c r="O3921" s="109">
        <v>1.15563729063702</v>
      </c>
      <c r="P3921" s="109">
        <v>1.1501453242262301</v>
      </c>
      <c r="Q3921" s="109">
        <v>1.1455375864355799</v>
      </c>
      <c r="R3921" s="109">
        <v>1.1463521669802901</v>
      </c>
      <c r="S3921" s="109">
        <v>1.1449578122128099</v>
      </c>
      <c r="T3921" s="109">
        <v>1.1447435082489299</v>
      </c>
      <c r="U3921" s="109">
        <v>1.1456370154839199</v>
      </c>
      <c r="V3921" s="109">
        <v>1.1454446143200101</v>
      </c>
      <c r="W3921" s="109">
        <v>1.14450347302484</v>
      </c>
      <c r="X3921" s="109">
        <v>1.1448150291656101</v>
      </c>
      <c r="Y3921" s="109">
        <v>1.1461130371999999</v>
      </c>
      <c r="Z3921" s="109">
        <v>1.1488140883746101</v>
      </c>
      <c r="AA3921" s="109">
        <v>1.1524910040876699</v>
      </c>
      <c r="AB3921" s="109">
        <v>1.15263462863049</v>
      </c>
      <c r="AC3921" s="109">
        <v>1.1533225369207201</v>
      </c>
      <c r="AD3921" s="109">
        <v>1.1563025545065699</v>
      </c>
      <c r="AE3921" s="109">
        <v>1.15863927972863</v>
      </c>
      <c r="AF3921" s="109">
        <v>1.1594225358618999</v>
      </c>
      <c r="AG3921" s="109">
        <v>1.1875217955369901</v>
      </c>
      <c r="AH3921" s="109">
        <v>1.1998301851528901</v>
      </c>
      <c r="AI3921" s="109">
        <v>1.2065110221197199</v>
      </c>
      <c r="AJ3921" s="109">
        <v>1.2378258217382401</v>
      </c>
      <c r="AK3921" s="109">
        <v>1.2695840911665801</v>
      </c>
    </row>
    <row r="3922" spans="1:37" s="109" customFormat="1" x14ac:dyDescent="0.3">
      <c r="A3922" s="112" t="str">
        <f t="shared" si="87"/>
        <v>SDGbaseTRA_AgMax_v7PQXcafee</v>
      </c>
      <c r="B3922" s="112" t="s">
        <v>220</v>
      </c>
      <c r="C3922" s="112" t="s">
        <v>331</v>
      </c>
      <c r="D3922" s="112" t="s">
        <v>120</v>
      </c>
      <c r="E3922" s="109" t="s">
        <v>149</v>
      </c>
      <c r="F3922" s="109">
        <v>2.1076591868732102</v>
      </c>
      <c r="G3922" s="109">
        <v>2.0191730960746099</v>
      </c>
      <c r="H3922" s="109">
        <v>2.0561179799261402</v>
      </c>
      <c r="I3922" s="109">
        <v>2.0538242081397602</v>
      </c>
      <c r="J3922" s="109">
        <v>2.07048429149105</v>
      </c>
      <c r="K3922" s="109">
        <v>2.0758280766964301</v>
      </c>
      <c r="L3922" s="109">
        <v>2.0743002357996998</v>
      </c>
      <c r="M3922" s="109">
        <v>2.0747717384403801</v>
      </c>
      <c r="N3922" s="109">
        <v>2.0765372117167402</v>
      </c>
      <c r="O3922" s="109">
        <v>2.0668887474626798</v>
      </c>
      <c r="P3922" s="109">
        <v>2.0684599232864498</v>
      </c>
      <c r="Q3922" s="109">
        <v>2.0736036465909402</v>
      </c>
      <c r="R3922" s="109">
        <v>2.0892013367562901</v>
      </c>
      <c r="S3922" s="109">
        <v>2.0853266759150202</v>
      </c>
      <c r="T3922" s="109">
        <v>2.0860264877225698</v>
      </c>
      <c r="U3922" s="109">
        <v>2.0869883421285</v>
      </c>
      <c r="V3922" s="109">
        <v>2.0914161640404201</v>
      </c>
      <c r="W3922" s="109">
        <v>2.09281272149591</v>
      </c>
      <c r="X3922" s="109">
        <v>2.0900965153579198</v>
      </c>
      <c r="Y3922" s="109">
        <v>2.0861948999408302</v>
      </c>
      <c r="Z3922" s="109">
        <v>2.0805566169442402</v>
      </c>
      <c r="AA3922" s="109">
        <v>2.0722773469973799</v>
      </c>
      <c r="AB3922" s="109">
        <v>2.0631520194104498</v>
      </c>
      <c r="AC3922" s="109">
        <v>2.0597904265852902</v>
      </c>
      <c r="AD3922" s="109">
        <v>2.0600618828937098</v>
      </c>
      <c r="AE3922" s="109">
        <v>2.0647896649422899</v>
      </c>
      <c r="AF3922" s="109">
        <v>2.07147799298036</v>
      </c>
      <c r="AG3922" s="109">
        <v>2.07958497671626</v>
      </c>
      <c r="AH3922" s="109">
        <v>2.1038594963358999</v>
      </c>
      <c r="AI3922" s="109">
        <v>2.1251107379151302</v>
      </c>
      <c r="AJ3922" s="109">
        <v>2.1221389334435901</v>
      </c>
      <c r="AK3922" s="109">
        <v>2.11822677188455</v>
      </c>
    </row>
    <row r="3923" spans="1:37" s="109" customFormat="1" x14ac:dyDescent="0.3">
      <c r="A3923" s="112" t="str">
        <f t="shared" si="87"/>
        <v>SDGbaseTRA_AgMax_v7PQXcbake</v>
      </c>
      <c r="B3923" s="112" t="s">
        <v>220</v>
      </c>
      <c r="C3923" s="112" t="s">
        <v>331</v>
      </c>
      <c r="D3923" s="112" t="s">
        <v>120</v>
      </c>
      <c r="E3923" s="109" t="s">
        <v>150</v>
      </c>
      <c r="F3923" s="109">
        <v>1.2067062846960701</v>
      </c>
      <c r="G3923" s="109">
        <v>1.2092399480993901</v>
      </c>
      <c r="H3923" s="109">
        <v>1.2056833490386301</v>
      </c>
      <c r="I3923" s="109">
        <v>1.2071344074359101</v>
      </c>
      <c r="J3923" s="109">
        <v>1.2063468077135</v>
      </c>
      <c r="K3923" s="109">
        <v>1.20432493004228</v>
      </c>
      <c r="L3923" s="109">
        <v>1.2033326001186999</v>
      </c>
      <c r="M3923" s="109">
        <v>1.2030975614160999</v>
      </c>
      <c r="N3923" s="109">
        <v>1.20251321481685</v>
      </c>
      <c r="O3923" s="109">
        <v>1.19630348883462</v>
      </c>
      <c r="P3923" s="109">
        <v>1.1963822476708299</v>
      </c>
      <c r="Q3923" s="109">
        <v>1.1973059500129299</v>
      </c>
      <c r="R3923" s="109">
        <v>1.20018910861313</v>
      </c>
      <c r="S3923" s="109">
        <v>1.20192844921134</v>
      </c>
      <c r="T3923" s="109">
        <v>1.2035835889742299</v>
      </c>
      <c r="U3923" s="109">
        <v>1.20560482438487</v>
      </c>
      <c r="V3923" s="109">
        <v>1.20780294524655</v>
      </c>
      <c r="W3923" s="109">
        <v>1.20902792569895</v>
      </c>
      <c r="X3923" s="109">
        <v>1.2093743484519499</v>
      </c>
      <c r="Y3923" s="109">
        <v>1.2085261691032101</v>
      </c>
      <c r="Z3923" s="109">
        <v>1.2076690549187199</v>
      </c>
      <c r="AA3923" s="109">
        <v>1.2067014312875901</v>
      </c>
      <c r="AB3923" s="109">
        <v>1.2031220222000301</v>
      </c>
      <c r="AC3923" s="109">
        <v>1.20198383964084</v>
      </c>
      <c r="AD3923" s="109">
        <v>1.20363995651531</v>
      </c>
      <c r="AE3923" s="109">
        <v>1.20583186256383</v>
      </c>
      <c r="AF3923" s="109">
        <v>1.2080116193424699</v>
      </c>
      <c r="AG3923" s="109">
        <v>1.21954074951624</v>
      </c>
      <c r="AH3923" s="109">
        <v>1.2212176053264701</v>
      </c>
      <c r="AI3923" s="109">
        <v>1.2217681457816201</v>
      </c>
      <c r="AJ3923" s="109">
        <v>1.22676960251066</v>
      </c>
      <c r="AK3923" s="109">
        <v>1.2334664249024501</v>
      </c>
    </row>
    <row r="3924" spans="1:37" s="109" customFormat="1" x14ac:dyDescent="0.3">
      <c r="A3924" s="112" t="str">
        <f t="shared" si="87"/>
        <v>SDGbaseTRA_AgMax_v7PQXcsuga</v>
      </c>
      <c r="B3924" s="112" t="s">
        <v>220</v>
      </c>
      <c r="C3924" s="112" t="s">
        <v>331</v>
      </c>
      <c r="D3924" s="112" t="s">
        <v>120</v>
      </c>
      <c r="E3924" s="109" t="s">
        <v>151</v>
      </c>
      <c r="F3924" s="109">
        <v>1.4973235534731399</v>
      </c>
      <c r="G3924" s="109">
        <v>1.49839269353198</v>
      </c>
      <c r="H3924" s="109">
        <v>1.48605813430289</v>
      </c>
      <c r="I3924" s="109">
        <v>1.4872695028443399</v>
      </c>
      <c r="J3924" s="109">
        <v>1.4831521460161201</v>
      </c>
      <c r="K3924" s="109">
        <v>1.4764474773751599</v>
      </c>
      <c r="L3924" s="109">
        <v>1.4720498366280499</v>
      </c>
      <c r="M3924" s="109">
        <v>1.4710015045478999</v>
      </c>
      <c r="N3924" s="109">
        <v>1.46949118167257</v>
      </c>
      <c r="O3924" s="109">
        <v>1.45638173044498</v>
      </c>
      <c r="P3924" s="109">
        <v>1.4550181051339499</v>
      </c>
      <c r="Q3924" s="109">
        <v>1.45618292074178</v>
      </c>
      <c r="R3924" s="109">
        <v>1.4573995525868899</v>
      </c>
      <c r="S3924" s="109">
        <v>1.45805268401904</v>
      </c>
      <c r="T3924" s="109">
        <v>1.4581952396400899</v>
      </c>
      <c r="U3924" s="109">
        <v>1.45845006076215</v>
      </c>
      <c r="V3924" s="109">
        <v>1.45840333199898</v>
      </c>
      <c r="W3924" s="109">
        <v>1.4575634954116501</v>
      </c>
      <c r="X3924" s="109">
        <v>1.45591025680804</v>
      </c>
      <c r="Y3924" s="109">
        <v>1.45157390555628</v>
      </c>
      <c r="Z3924" s="109">
        <v>1.4470804691055099</v>
      </c>
      <c r="AA3924" s="109">
        <v>1.44231005242656</v>
      </c>
      <c r="AB3924" s="109">
        <v>1.4341941445902799</v>
      </c>
      <c r="AC3924" s="109">
        <v>1.43044201372868</v>
      </c>
      <c r="AD3924" s="109">
        <v>1.43119242763183</v>
      </c>
      <c r="AE3924" s="109">
        <v>1.4332513936559399</v>
      </c>
      <c r="AF3924" s="109">
        <v>1.43611200127905</v>
      </c>
      <c r="AG3924" s="109">
        <v>1.4360263507342499</v>
      </c>
      <c r="AH3924" s="109">
        <v>1.42782602298602</v>
      </c>
      <c r="AI3924" s="109">
        <v>1.42468633894796</v>
      </c>
      <c r="AJ3924" s="109">
        <v>1.41867359686849</v>
      </c>
      <c r="AK3924" s="109">
        <v>1.4141836614977801</v>
      </c>
    </row>
    <row r="3925" spans="1:37" s="109" customFormat="1" x14ac:dyDescent="0.3">
      <c r="A3925" s="112" t="str">
        <f t="shared" si="87"/>
        <v>SDGbaseTRA_AgMax_v7PQXcconf</v>
      </c>
      <c r="B3925" s="112" t="s">
        <v>220</v>
      </c>
      <c r="C3925" s="112" t="s">
        <v>331</v>
      </c>
      <c r="D3925" s="112" t="s">
        <v>120</v>
      </c>
      <c r="E3925" s="109" t="s">
        <v>152</v>
      </c>
      <c r="F3925" s="109">
        <v>1.3384186226572099</v>
      </c>
      <c r="G3925" s="109">
        <v>1.32069750870159</v>
      </c>
      <c r="H3925" s="109">
        <v>1.3253822297878799</v>
      </c>
      <c r="I3925" s="109">
        <v>1.3256510704245199</v>
      </c>
      <c r="J3925" s="109">
        <v>1.3271043778037199</v>
      </c>
      <c r="K3925" s="109">
        <v>1.3278476184288499</v>
      </c>
      <c r="L3925" s="109">
        <v>1.3286874206772199</v>
      </c>
      <c r="M3925" s="109">
        <v>1.33080170682941</v>
      </c>
      <c r="N3925" s="109">
        <v>1.3322007444875601</v>
      </c>
      <c r="O3925" s="109">
        <v>1.32794205546845</v>
      </c>
      <c r="P3925" s="109">
        <v>1.3293157069827299</v>
      </c>
      <c r="Q3925" s="109">
        <v>1.3323081923898299</v>
      </c>
      <c r="R3925" s="109">
        <v>1.3375829908919299</v>
      </c>
      <c r="S3925" s="109">
        <v>1.33978761457201</v>
      </c>
      <c r="T3925" s="109">
        <v>1.34187218109532</v>
      </c>
      <c r="U3925" s="109">
        <v>1.3439297375147601</v>
      </c>
      <c r="V3925" s="109">
        <v>1.3463057753661301</v>
      </c>
      <c r="W3925" s="109">
        <v>1.3474139761053101</v>
      </c>
      <c r="X3925" s="109">
        <v>1.3469799166854901</v>
      </c>
      <c r="Y3925" s="109">
        <v>1.3450414876340899</v>
      </c>
      <c r="Z3925" s="109">
        <v>1.34279333451762</v>
      </c>
      <c r="AA3925" s="109">
        <v>1.3403100955329801</v>
      </c>
      <c r="AB3925" s="109">
        <v>1.3354906517511</v>
      </c>
      <c r="AC3925" s="109">
        <v>1.3339197098768201</v>
      </c>
      <c r="AD3925" s="109">
        <v>1.33539102082797</v>
      </c>
      <c r="AE3925" s="109">
        <v>1.3379830058614399</v>
      </c>
      <c r="AF3925" s="109">
        <v>1.34109536777273</v>
      </c>
      <c r="AG3925" s="109">
        <v>1.3470183081409499</v>
      </c>
      <c r="AH3925" s="109">
        <v>1.3497478553140101</v>
      </c>
      <c r="AI3925" s="109">
        <v>1.35264909271708</v>
      </c>
      <c r="AJ3925" s="109">
        <v>1.35055542021675</v>
      </c>
      <c r="AK3925" s="109">
        <v>1.34937848653721</v>
      </c>
    </row>
    <row r="3926" spans="1:37" s="109" customFormat="1" x14ac:dyDescent="0.3">
      <c r="A3926" s="112" t="str">
        <f t="shared" ref="A3926:A3989" si="88">_xlfn.CONCAT(C3926,D3926,E3926)</f>
        <v>SDGbaseTRA_AgMax_v7PQXcpast</v>
      </c>
      <c r="B3926" s="112" t="s">
        <v>220</v>
      </c>
      <c r="C3926" s="112" t="s">
        <v>331</v>
      </c>
      <c r="D3926" s="112" t="s">
        <v>120</v>
      </c>
      <c r="E3926" s="109" t="s">
        <v>153</v>
      </c>
      <c r="F3926" s="109">
        <v>1.43613676380422</v>
      </c>
      <c r="G3926" s="109">
        <v>1.3929461839661601</v>
      </c>
      <c r="H3926" s="109">
        <v>1.39067022872594</v>
      </c>
      <c r="I3926" s="109">
        <v>1.38450435214423</v>
      </c>
      <c r="J3926" s="109">
        <v>1.3885896437271401</v>
      </c>
      <c r="K3926" s="109">
        <v>1.39068631479049</v>
      </c>
      <c r="L3926" s="109">
        <v>1.3911272609773799</v>
      </c>
      <c r="M3926" s="109">
        <v>1.39267145499881</v>
      </c>
      <c r="N3926" s="109">
        <v>1.39108385391897</v>
      </c>
      <c r="O3926" s="109">
        <v>1.4008433074064299</v>
      </c>
      <c r="P3926" s="109">
        <v>1.3983088571906901</v>
      </c>
      <c r="Q3926" s="109">
        <v>1.3948396481246801</v>
      </c>
      <c r="R3926" s="109">
        <v>1.3980355282204799</v>
      </c>
      <c r="S3926" s="109">
        <v>1.39859679063953</v>
      </c>
      <c r="T3926" s="109">
        <v>1.3978027332353999</v>
      </c>
      <c r="U3926" s="109">
        <v>1.39483419130407</v>
      </c>
      <c r="V3926" s="109">
        <v>1.3923078714749799</v>
      </c>
      <c r="W3926" s="109">
        <v>1.3920026574597399</v>
      </c>
      <c r="X3926" s="109">
        <v>1.3896125229651199</v>
      </c>
      <c r="Y3926" s="109">
        <v>1.3829574961336399</v>
      </c>
      <c r="Z3926" s="109">
        <v>1.37539867457022</v>
      </c>
      <c r="AA3926" s="109">
        <v>1.36969945083166</v>
      </c>
      <c r="AB3926" s="109">
        <v>1.3648853960918399</v>
      </c>
      <c r="AC3926" s="109">
        <v>1.3622746195192299</v>
      </c>
      <c r="AD3926" s="109">
        <v>1.3620431950127001</v>
      </c>
      <c r="AE3926" s="109">
        <v>1.3631255795488</v>
      </c>
      <c r="AF3926" s="109">
        <v>1.3674865489019501</v>
      </c>
      <c r="AG3926" s="109">
        <v>1.3737338286510601</v>
      </c>
      <c r="AH3926" s="109">
        <v>1.3865688710947</v>
      </c>
      <c r="AI3926" s="109">
        <v>1.3998480996893401</v>
      </c>
      <c r="AJ3926" s="109">
        <v>1.40827433478417</v>
      </c>
      <c r="AK3926" s="109">
        <v>1.4145160352202499</v>
      </c>
    </row>
    <row r="3927" spans="1:37" s="109" customFormat="1" x14ac:dyDescent="0.3">
      <c r="A3927" s="112" t="str">
        <f t="shared" si="88"/>
        <v>SDGbaseTRA_AgMax_v7PQXcofoo</v>
      </c>
      <c r="B3927" s="112" t="s">
        <v>220</v>
      </c>
      <c r="C3927" s="112" t="s">
        <v>331</v>
      </c>
      <c r="D3927" s="112" t="s">
        <v>120</v>
      </c>
      <c r="E3927" s="109" t="s">
        <v>154</v>
      </c>
      <c r="F3927" s="109">
        <v>1.4927175915273401</v>
      </c>
      <c r="G3927" s="109">
        <v>1.4750619709948001</v>
      </c>
      <c r="H3927" s="109">
        <v>1.4736404480963901</v>
      </c>
      <c r="I3927" s="109">
        <v>1.47480537361631</v>
      </c>
      <c r="J3927" s="109">
        <v>1.4745184929666999</v>
      </c>
      <c r="K3927" s="109">
        <v>1.47317175304573</v>
      </c>
      <c r="L3927" s="109">
        <v>1.47230937509174</v>
      </c>
      <c r="M3927" s="109">
        <v>1.47298978916935</v>
      </c>
      <c r="N3927" s="109">
        <v>1.47245099940882</v>
      </c>
      <c r="O3927" s="109">
        <v>1.46415379345213</v>
      </c>
      <c r="P3927" s="109">
        <v>1.4628075797863</v>
      </c>
      <c r="Q3927" s="109">
        <v>1.4636896751447599</v>
      </c>
      <c r="R3927" s="109">
        <v>1.46697791013507</v>
      </c>
      <c r="S3927" s="109">
        <v>1.46878371960939</v>
      </c>
      <c r="T3927" s="109">
        <v>1.47014768496492</v>
      </c>
      <c r="U3927" s="109">
        <v>1.47166412400291</v>
      </c>
      <c r="V3927" s="109">
        <v>1.47372197957008</v>
      </c>
      <c r="W3927" s="109">
        <v>1.4744913647968001</v>
      </c>
      <c r="X3927" s="109">
        <v>1.4736734961626199</v>
      </c>
      <c r="Y3927" s="109">
        <v>1.4704513393545</v>
      </c>
      <c r="Z3927" s="109">
        <v>1.4664790508379</v>
      </c>
      <c r="AA3927" s="109">
        <v>1.4625334551490199</v>
      </c>
      <c r="AB3927" s="109">
        <v>1.4547254058710499</v>
      </c>
      <c r="AC3927" s="109">
        <v>1.4515397887392001</v>
      </c>
      <c r="AD3927" s="109">
        <v>1.45296405386406</v>
      </c>
      <c r="AE3927" s="109">
        <v>1.4560192568660699</v>
      </c>
      <c r="AF3927" s="109">
        <v>1.46015391040931</v>
      </c>
      <c r="AG3927" s="109">
        <v>1.4665028111565801</v>
      </c>
      <c r="AH3927" s="109">
        <v>1.4694128454911699</v>
      </c>
      <c r="AI3927" s="109">
        <v>1.47442194262953</v>
      </c>
      <c r="AJ3927" s="109">
        <v>1.4739797909785799</v>
      </c>
      <c r="AK3927" s="109">
        <v>1.4749769931519801</v>
      </c>
    </row>
    <row r="3928" spans="1:37" s="109" customFormat="1" x14ac:dyDescent="0.3">
      <c r="A3928" s="112" t="str">
        <f t="shared" si="88"/>
        <v>SDGbaseTRA_AgMax_v7PQXcbevt</v>
      </c>
      <c r="B3928" s="112" t="s">
        <v>220</v>
      </c>
      <c r="C3928" s="112" t="s">
        <v>331</v>
      </c>
      <c r="D3928" s="112" t="s">
        <v>120</v>
      </c>
      <c r="E3928" s="109" t="s">
        <v>155</v>
      </c>
      <c r="F3928" s="109">
        <v>2.2017045343183002</v>
      </c>
      <c r="G3928" s="109">
        <v>2.1364727142941402</v>
      </c>
      <c r="H3928" s="109">
        <v>2.10299611851566</v>
      </c>
      <c r="I3928" s="109">
        <v>2.0988251626305701</v>
      </c>
      <c r="J3928" s="109">
        <v>2.0918532715345801</v>
      </c>
      <c r="K3928" s="109">
        <v>2.0845522063317601</v>
      </c>
      <c r="L3928" s="109">
        <v>2.0795539146164299</v>
      </c>
      <c r="M3928" s="109">
        <v>2.0774677584663102</v>
      </c>
      <c r="N3928" s="109">
        <v>2.07591562397264</v>
      </c>
      <c r="O3928" s="109">
        <v>2.0499740372295201</v>
      </c>
      <c r="P3928" s="109">
        <v>2.0440669326108099</v>
      </c>
      <c r="Q3928" s="109">
        <v>2.0433834890660401</v>
      </c>
      <c r="R3928" s="109">
        <v>2.04127305586039</v>
      </c>
      <c r="S3928" s="109">
        <v>2.0413318964640399</v>
      </c>
      <c r="T3928" s="109">
        <v>2.0410032464669401</v>
      </c>
      <c r="U3928" s="109">
        <v>2.0412457527135102</v>
      </c>
      <c r="V3928" s="109">
        <v>2.04414357383803</v>
      </c>
      <c r="W3928" s="109">
        <v>2.0433761376226101</v>
      </c>
      <c r="X3928" s="109">
        <v>2.0366813971611402</v>
      </c>
      <c r="Y3928" s="109">
        <v>2.0275126875075302</v>
      </c>
      <c r="Z3928" s="109">
        <v>2.0177773141532702</v>
      </c>
      <c r="AA3928" s="109">
        <v>2.0045707170737099</v>
      </c>
      <c r="AB3928" s="109">
        <v>1.98469766900089</v>
      </c>
      <c r="AC3928" s="109">
        <v>1.97757070414679</v>
      </c>
      <c r="AD3928" s="109">
        <v>1.9814909078989</v>
      </c>
      <c r="AE3928" s="109">
        <v>1.99188585109438</v>
      </c>
      <c r="AF3928" s="109">
        <v>2.0061296453620501</v>
      </c>
      <c r="AG3928" s="109">
        <v>2.02526217590197</v>
      </c>
      <c r="AH3928" s="109">
        <v>2.0421828065986598</v>
      </c>
      <c r="AI3928" s="109">
        <v>2.0739517911887302</v>
      </c>
      <c r="AJ3928" s="109">
        <v>2.1001603389590202</v>
      </c>
      <c r="AK3928" s="109">
        <v>2.10374725750507</v>
      </c>
    </row>
    <row r="3929" spans="1:37" s="109" customFormat="1" x14ac:dyDescent="0.3">
      <c r="A3929" s="112" t="str">
        <f t="shared" si="88"/>
        <v>SDGbaseTRA_AgMax_v7PQXctext</v>
      </c>
      <c r="B3929" s="112" t="s">
        <v>220</v>
      </c>
      <c r="C3929" s="112" t="s">
        <v>331</v>
      </c>
      <c r="D3929" s="112" t="s">
        <v>120</v>
      </c>
      <c r="E3929" s="109" t="s">
        <v>102</v>
      </c>
      <c r="F3929" s="109">
        <v>1.3704242950555101</v>
      </c>
      <c r="G3929" s="109">
        <v>1.3978676168076301</v>
      </c>
      <c r="H3929" s="109">
        <v>1.4103705956874</v>
      </c>
      <c r="I3929" s="109">
        <v>1.41638956475447</v>
      </c>
      <c r="J3929" s="109">
        <v>1.41790105866528</v>
      </c>
      <c r="K3929" s="109">
        <v>1.41991447055771</v>
      </c>
      <c r="L3929" s="109">
        <v>1.42242188366975</v>
      </c>
      <c r="M3929" s="109">
        <v>1.4257741457128601</v>
      </c>
      <c r="N3929" s="109">
        <v>1.42866783904031</v>
      </c>
      <c r="O3929" s="109">
        <v>1.43149952944273</v>
      </c>
      <c r="P3929" s="109">
        <v>1.4363367100429201</v>
      </c>
      <c r="Q3929" s="109">
        <v>1.4409176055438599</v>
      </c>
      <c r="R3929" s="109">
        <v>1.44473582260442</v>
      </c>
      <c r="S3929" s="109">
        <v>1.44914084273202</v>
      </c>
      <c r="T3929" s="109">
        <v>1.4537870028017099</v>
      </c>
      <c r="U3929" s="109">
        <v>1.4582834954299599</v>
      </c>
      <c r="V3929" s="109">
        <v>1.46198599146778</v>
      </c>
      <c r="W3929" s="109">
        <v>1.4652139191512199</v>
      </c>
      <c r="X3929" s="109">
        <v>1.46810000498663</v>
      </c>
      <c r="Y3929" s="109">
        <v>1.4703566819285601</v>
      </c>
      <c r="Z3929" s="109">
        <v>1.4716759995523601</v>
      </c>
      <c r="AA3929" s="109">
        <v>1.4736316355239101</v>
      </c>
      <c r="AB3929" s="109">
        <v>1.4735299039111001</v>
      </c>
      <c r="AC3929" s="109">
        <v>1.4747691026156899</v>
      </c>
      <c r="AD3929" s="109">
        <v>1.47734762966241</v>
      </c>
      <c r="AE3929" s="109">
        <v>1.47987201973738</v>
      </c>
      <c r="AF3929" s="109">
        <v>1.4823171596806199</v>
      </c>
      <c r="AG3929" s="109">
        <v>1.4866550871700299</v>
      </c>
      <c r="AH3929" s="109">
        <v>1.4808170919580499</v>
      </c>
      <c r="AI3929" s="109">
        <v>1.4701754298629499</v>
      </c>
      <c r="AJ3929" s="109">
        <v>1.46303867277391</v>
      </c>
      <c r="AK3929" s="109">
        <v>1.4587065370261101</v>
      </c>
    </row>
    <row r="3930" spans="1:37" s="109" customFormat="1" x14ac:dyDescent="0.3">
      <c r="A3930" s="112" t="str">
        <f t="shared" si="88"/>
        <v>SDGbaseTRA_AgMax_v7PQXcclth</v>
      </c>
      <c r="B3930" s="112" t="s">
        <v>220</v>
      </c>
      <c r="C3930" s="112" t="s">
        <v>331</v>
      </c>
      <c r="D3930" s="112" t="s">
        <v>120</v>
      </c>
      <c r="E3930" s="109" t="s">
        <v>156</v>
      </c>
      <c r="F3930" s="109">
        <v>1.33294388030283</v>
      </c>
      <c r="G3930" s="109">
        <v>1.36894249400462</v>
      </c>
      <c r="H3930" s="109">
        <v>1.37162050029601</v>
      </c>
      <c r="I3930" s="109">
        <v>1.3724797869665399</v>
      </c>
      <c r="J3930" s="109">
        <v>1.37145154922627</v>
      </c>
      <c r="K3930" s="109">
        <v>1.3722709239892299</v>
      </c>
      <c r="L3930" s="109">
        <v>1.3743260404663999</v>
      </c>
      <c r="M3930" s="109">
        <v>1.37816764201444</v>
      </c>
      <c r="N3930" s="109">
        <v>1.3814409318718099</v>
      </c>
      <c r="O3930" s="109">
        <v>1.3885856581920799</v>
      </c>
      <c r="P3930" s="109">
        <v>1.3935980217314701</v>
      </c>
      <c r="Q3930" s="109">
        <v>1.39714100361927</v>
      </c>
      <c r="R3930" s="109">
        <v>1.3981969612415399</v>
      </c>
      <c r="S3930" s="109">
        <v>1.4012167647153899</v>
      </c>
      <c r="T3930" s="109">
        <v>1.40433972062852</v>
      </c>
      <c r="U3930" s="109">
        <v>1.40760506338874</v>
      </c>
      <c r="V3930" s="109">
        <v>1.4103817341329801</v>
      </c>
      <c r="W3930" s="109">
        <v>1.41239213111758</v>
      </c>
      <c r="X3930" s="109">
        <v>1.4133366335745601</v>
      </c>
      <c r="Y3930" s="109">
        <v>1.4126017304520799</v>
      </c>
      <c r="Z3930" s="109">
        <v>1.4107781627742899</v>
      </c>
      <c r="AA3930" s="109">
        <v>1.4093337207041401</v>
      </c>
      <c r="AB3930" s="109">
        <v>1.4071582013847901</v>
      </c>
      <c r="AC3930" s="109">
        <v>1.4077597564937601</v>
      </c>
      <c r="AD3930" s="109">
        <v>1.4107270797345799</v>
      </c>
      <c r="AE3930" s="109">
        <v>1.4143000396238901</v>
      </c>
      <c r="AF3930" s="109">
        <v>1.41817760381506</v>
      </c>
      <c r="AG3930" s="109">
        <v>1.42350997939933</v>
      </c>
      <c r="AH3930" s="109">
        <v>1.42185984682343</v>
      </c>
      <c r="AI3930" s="109">
        <v>1.4188756609203499</v>
      </c>
      <c r="AJ3930" s="109">
        <v>1.4148370516570301</v>
      </c>
      <c r="AK3930" s="109">
        <v>1.4106252359240601</v>
      </c>
    </row>
    <row r="3931" spans="1:37" s="109" customFormat="1" x14ac:dyDescent="0.3">
      <c r="A3931" s="112" t="str">
        <f t="shared" si="88"/>
        <v>SDGbaseTRA_AgMax_v7PQXcleat</v>
      </c>
      <c r="B3931" s="112" t="s">
        <v>220</v>
      </c>
      <c r="C3931" s="112" t="s">
        <v>331</v>
      </c>
      <c r="D3931" s="112" t="s">
        <v>120</v>
      </c>
      <c r="E3931" s="109" t="s">
        <v>103</v>
      </c>
      <c r="F3931" s="109">
        <v>1.16291522067194</v>
      </c>
      <c r="G3931" s="109">
        <v>1.1614604837632001</v>
      </c>
      <c r="H3931" s="109">
        <v>1.16636113584743</v>
      </c>
      <c r="I3931" s="109">
        <v>1.1630590162307901</v>
      </c>
      <c r="J3931" s="109">
        <v>1.16494616457873</v>
      </c>
      <c r="K3931" s="109">
        <v>1.1666030681861601</v>
      </c>
      <c r="L3931" s="109">
        <v>1.16789234485449</v>
      </c>
      <c r="M3931" s="109">
        <v>1.1711764221735801</v>
      </c>
      <c r="N3931" s="109">
        <v>1.17281898530383</v>
      </c>
      <c r="O3931" s="109">
        <v>1.18910103118736</v>
      </c>
      <c r="P3931" s="109">
        <v>1.1874093271637101</v>
      </c>
      <c r="Q3931" s="109">
        <v>1.18298521367373</v>
      </c>
      <c r="R3931" s="109">
        <v>1.1787081962804</v>
      </c>
      <c r="S3931" s="109">
        <v>1.1772913794362501</v>
      </c>
      <c r="T3931" s="109">
        <v>1.17678468899505</v>
      </c>
      <c r="U3931" s="109">
        <v>1.17649544779813</v>
      </c>
      <c r="V3931" s="109">
        <v>1.17656576156026</v>
      </c>
      <c r="W3931" s="109">
        <v>1.17792432990379</v>
      </c>
      <c r="X3931" s="109">
        <v>1.1792510239771301</v>
      </c>
      <c r="Y3931" s="109">
        <v>1.1773061486529699</v>
      </c>
      <c r="Z3931" s="109">
        <v>1.17466850072099</v>
      </c>
      <c r="AA3931" s="109">
        <v>1.1735200813799</v>
      </c>
      <c r="AB3931" s="109">
        <v>1.17334194596928</v>
      </c>
      <c r="AC3931" s="109">
        <v>1.17319211594921</v>
      </c>
      <c r="AD3931" s="109">
        <v>1.1744345273416199</v>
      </c>
      <c r="AE3931" s="109">
        <v>1.17573378232637</v>
      </c>
      <c r="AF3931" s="109">
        <v>1.1776609252708199</v>
      </c>
      <c r="AG3931" s="109">
        <v>1.17984206732595</v>
      </c>
      <c r="AH3931" s="109">
        <v>1.18337644584194</v>
      </c>
      <c r="AI3931" s="109">
        <v>1.1846925823816199</v>
      </c>
      <c r="AJ3931" s="109">
        <v>1.18208955436258</v>
      </c>
      <c r="AK3931" s="109">
        <v>1.1820903723727101</v>
      </c>
    </row>
    <row r="3932" spans="1:37" s="109" customFormat="1" x14ac:dyDescent="0.3">
      <c r="A3932" s="112" t="str">
        <f t="shared" si="88"/>
        <v>SDGbaseTRA_AgMax_v7PQXcfoot</v>
      </c>
      <c r="B3932" s="112" t="s">
        <v>220</v>
      </c>
      <c r="C3932" s="112" t="s">
        <v>331</v>
      </c>
      <c r="D3932" s="112" t="s">
        <v>120</v>
      </c>
      <c r="E3932" s="109" t="s">
        <v>157</v>
      </c>
      <c r="F3932" s="109">
        <v>1.2069019956189699</v>
      </c>
      <c r="G3932" s="109">
        <v>1.2240243076547199</v>
      </c>
      <c r="H3932" s="109">
        <v>1.2329051696770399</v>
      </c>
      <c r="I3932" s="109">
        <v>1.2329089400634801</v>
      </c>
      <c r="J3932" s="109">
        <v>1.2345143161540599</v>
      </c>
      <c r="K3932" s="109">
        <v>1.23731180528619</v>
      </c>
      <c r="L3932" s="109">
        <v>1.2410539143313</v>
      </c>
      <c r="M3932" s="109">
        <v>1.2472228644522301</v>
      </c>
      <c r="N3932" s="109">
        <v>1.2526621160865501</v>
      </c>
      <c r="O3932" s="109">
        <v>1.27561632961003</v>
      </c>
      <c r="P3932" s="109">
        <v>1.28345048300854</v>
      </c>
      <c r="Q3932" s="109">
        <v>1.28712884369799</v>
      </c>
      <c r="R3932" s="109">
        <v>1.28723389694816</v>
      </c>
      <c r="S3932" s="109">
        <v>1.28973497406211</v>
      </c>
      <c r="T3932" s="109">
        <v>1.2928053511111</v>
      </c>
      <c r="U3932" s="109">
        <v>1.29603610404745</v>
      </c>
      <c r="V3932" s="109">
        <v>1.2975051388416501</v>
      </c>
      <c r="W3932" s="109">
        <v>1.2997426606497</v>
      </c>
      <c r="X3932" s="109">
        <v>1.30252869783601</v>
      </c>
      <c r="Y3932" s="109">
        <v>1.3026341733070499</v>
      </c>
      <c r="Z3932" s="109">
        <v>1.30138496749698</v>
      </c>
      <c r="AA3932" s="109">
        <v>1.3018595226510301</v>
      </c>
      <c r="AB3932" s="109">
        <v>1.30415901304695</v>
      </c>
      <c r="AC3932" s="109">
        <v>1.3060177165078399</v>
      </c>
      <c r="AD3932" s="109">
        <v>1.30831621367906</v>
      </c>
      <c r="AE3932" s="109">
        <v>1.31017136358867</v>
      </c>
      <c r="AF3932" s="109">
        <v>1.3119763858998801</v>
      </c>
      <c r="AG3932" s="109">
        <v>1.3145434071777899</v>
      </c>
      <c r="AH3932" s="109">
        <v>1.3123701359303399</v>
      </c>
      <c r="AI3932" s="109">
        <v>1.3066438139827401</v>
      </c>
      <c r="AJ3932" s="109">
        <v>1.29926295149731</v>
      </c>
      <c r="AK3932" s="109">
        <v>1.29373871373893</v>
      </c>
    </row>
    <row r="3933" spans="1:37" s="109" customFormat="1" x14ac:dyDescent="0.3">
      <c r="A3933" s="112" t="str">
        <f t="shared" si="88"/>
        <v>SDGbaseTRA_AgMax_v7PQXcwood</v>
      </c>
      <c r="B3933" s="112" t="s">
        <v>220</v>
      </c>
      <c r="C3933" s="112" t="s">
        <v>331</v>
      </c>
      <c r="D3933" s="112" t="s">
        <v>120</v>
      </c>
      <c r="E3933" s="109" t="s">
        <v>158</v>
      </c>
      <c r="F3933" s="109">
        <v>1.21146402445734</v>
      </c>
      <c r="G3933" s="109">
        <v>1.2323806907190999</v>
      </c>
      <c r="H3933" s="109">
        <v>1.23192727497796</v>
      </c>
      <c r="I3933" s="109">
        <v>1.2393680415488699</v>
      </c>
      <c r="J3933" s="109">
        <v>1.23507027152819</v>
      </c>
      <c r="K3933" s="109">
        <v>1.23292784750262</v>
      </c>
      <c r="L3933" s="109">
        <v>1.2314705063576401</v>
      </c>
      <c r="M3933" s="109">
        <v>1.2310143907059099</v>
      </c>
      <c r="N3933" s="109">
        <v>1.2297653948584999</v>
      </c>
      <c r="O3933" s="109">
        <v>1.21890575688295</v>
      </c>
      <c r="P3933" s="109">
        <v>1.2170726125607101</v>
      </c>
      <c r="Q3933" s="109">
        <v>1.21775425254504</v>
      </c>
      <c r="R3933" s="109">
        <v>1.21639448213595</v>
      </c>
      <c r="S3933" s="109">
        <v>1.2213658623968</v>
      </c>
      <c r="T3933" s="109">
        <v>1.2257938438479301</v>
      </c>
      <c r="U3933" s="109">
        <v>1.22971821697344</v>
      </c>
      <c r="V3933" s="109">
        <v>1.23336608038239</v>
      </c>
      <c r="W3933" s="109">
        <v>1.23674485586588</v>
      </c>
      <c r="X3933" s="109">
        <v>1.2404586759192699</v>
      </c>
      <c r="Y3933" s="109">
        <v>1.2418407828954801</v>
      </c>
      <c r="Z3933" s="109">
        <v>1.2426234783116601</v>
      </c>
      <c r="AA3933" s="109">
        <v>1.24308435863865</v>
      </c>
      <c r="AB3933" s="109">
        <v>1.2381976134260899</v>
      </c>
      <c r="AC3933" s="109">
        <v>1.2357121248963201</v>
      </c>
      <c r="AD3933" s="109">
        <v>1.2359257198690301</v>
      </c>
      <c r="AE3933" s="109">
        <v>1.2367128349756999</v>
      </c>
      <c r="AF3933" s="109">
        <v>1.23779176684777</v>
      </c>
      <c r="AG3933" s="109">
        <v>1.2414429098087401</v>
      </c>
      <c r="AH3933" s="109">
        <v>1.23734047617529</v>
      </c>
      <c r="AI3933" s="109">
        <v>1.23113047130354</v>
      </c>
      <c r="AJ3933" s="109">
        <v>1.2286868321964799</v>
      </c>
      <c r="AK3933" s="109">
        <v>1.23109592113016</v>
      </c>
    </row>
    <row r="3934" spans="1:37" s="109" customFormat="1" x14ac:dyDescent="0.3">
      <c r="A3934" s="112" t="str">
        <f t="shared" si="88"/>
        <v>SDGbaseTRA_AgMax_v7PQXcpapr</v>
      </c>
      <c r="B3934" s="112" t="s">
        <v>220</v>
      </c>
      <c r="C3934" s="112" t="s">
        <v>331</v>
      </c>
      <c r="D3934" s="112" t="s">
        <v>120</v>
      </c>
      <c r="E3934" s="109" t="s">
        <v>159</v>
      </c>
      <c r="F3934" s="109">
        <v>1.3183205317003801</v>
      </c>
      <c r="G3934" s="109">
        <v>1.31824121621658</v>
      </c>
      <c r="H3934" s="109">
        <v>1.3096267528657699</v>
      </c>
      <c r="I3934" s="109">
        <v>1.3057997148176299</v>
      </c>
      <c r="J3934" s="109">
        <v>1.3048781410169801</v>
      </c>
      <c r="K3934" s="109">
        <v>1.2946235803692601</v>
      </c>
      <c r="L3934" s="109">
        <v>1.29220907878589</v>
      </c>
      <c r="M3934" s="109">
        <v>1.3087270392610999</v>
      </c>
      <c r="N3934" s="109">
        <v>1.3094536557490599</v>
      </c>
      <c r="O3934" s="109">
        <v>1.2997427823200201</v>
      </c>
      <c r="P3934" s="109">
        <v>1.30097953179968</v>
      </c>
      <c r="Q3934" s="109">
        <v>1.3040322509751601</v>
      </c>
      <c r="R3934" s="109">
        <v>1.278691386807</v>
      </c>
      <c r="S3934" s="109">
        <v>1.28140391010424</v>
      </c>
      <c r="T3934" s="109">
        <v>1.2841965858937401</v>
      </c>
      <c r="U3934" s="109">
        <v>1.2871680108796499</v>
      </c>
      <c r="V3934" s="109">
        <v>1.2904489259615299</v>
      </c>
      <c r="W3934" s="109">
        <v>1.29226804715929</v>
      </c>
      <c r="X3934" s="109">
        <v>1.29333820364793</v>
      </c>
      <c r="Y3934" s="109">
        <v>1.2934040304623899</v>
      </c>
      <c r="Z3934" s="109">
        <v>1.2928778517603801</v>
      </c>
      <c r="AA3934" s="109">
        <v>1.2925582252446699</v>
      </c>
      <c r="AB3934" s="109">
        <v>1.28732277830762</v>
      </c>
      <c r="AC3934" s="109">
        <v>1.2852715670017401</v>
      </c>
      <c r="AD3934" s="109">
        <v>1.28611331546378</v>
      </c>
      <c r="AE3934" s="109">
        <v>1.28776229566124</v>
      </c>
      <c r="AF3934" s="109">
        <v>1.28953721624447</v>
      </c>
      <c r="AG3934" s="109">
        <v>1.2901025939899</v>
      </c>
      <c r="AH3934" s="109">
        <v>1.28378139906774</v>
      </c>
      <c r="AI3934" s="109">
        <v>1.2788975761375601</v>
      </c>
      <c r="AJ3934" s="109">
        <v>1.2713434485072701</v>
      </c>
      <c r="AK3934" s="109">
        <v>1.2676457959235801</v>
      </c>
    </row>
    <row r="3935" spans="1:37" s="109" customFormat="1" x14ac:dyDescent="0.3">
      <c r="A3935" s="112" t="str">
        <f t="shared" si="88"/>
        <v>SDGbaseTRA_AgMax_v7PQXcprnt</v>
      </c>
      <c r="B3935" s="112" t="s">
        <v>220</v>
      </c>
      <c r="C3935" s="112" t="s">
        <v>331</v>
      </c>
      <c r="D3935" s="112" t="s">
        <v>120</v>
      </c>
      <c r="E3935" s="109" t="s">
        <v>104</v>
      </c>
      <c r="F3935" s="109">
        <v>1.4229191260929199</v>
      </c>
      <c r="G3935" s="109">
        <v>1.4532525439723201</v>
      </c>
      <c r="H3935" s="109">
        <v>1.4537866698928199</v>
      </c>
      <c r="I3935" s="109">
        <v>1.4552600891241101</v>
      </c>
      <c r="J3935" s="109">
        <v>1.4512354351955901</v>
      </c>
      <c r="K3935" s="109">
        <v>1.4484435717439299</v>
      </c>
      <c r="L3935" s="109">
        <v>1.44900134533157</v>
      </c>
      <c r="M3935" s="109">
        <v>1.4549289807844199</v>
      </c>
      <c r="N3935" s="109">
        <v>1.4563248853272699</v>
      </c>
      <c r="O3935" s="109">
        <v>1.44462188048544</v>
      </c>
      <c r="P3935" s="109">
        <v>1.44720523533302</v>
      </c>
      <c r="Q3935" s="109">
        <v>1.4512686918462001</v>
      </c>
      <c r="R3935" s="109">
        <v>1.4478494870058001</v>
      </c>
      <c r="S3935" s="109">
        <v>1.4516704601062</v>
      </c>
      <c r="T3935" s="109">
        <v>1.4550400324250601</v>
      </c>
      <c r="U3935" s="109">
        <v>1.4589331978440001</v>
      </c>
      <c r="V3935" s="109">
        <v>1.4628336596214599</v>
      </c>
      <c r="W3935" s="109">
        <v>1.4647495780100499</v>
      </c>
      <c r="X3935" s="109">
        <v>1.46503147722127</v>
      </c>
      <c r="Y3935" s="109">
        <v>1.4634677491066801</v>
      </c>
      <c r="Z3935" s="109">
        <v>1.46122851804528</v>
      </c>
      <c r="AA3935" s="109">
        <v>1.45870467042914</v>
      </c>
      <c r="AB3935" s="109">
        <v>1.45284144342759</v>
      </c>
      <c r="AC3935" s="109">
        <v>1.4510493986040101</v>
      </c>
      <c r="AD3935" s="109">
        <v>1.4527330765389399</v>
      </c>
      <c r="AE3935" s="109">
        <v>1.45545342175718</v>
      </c>
      <c r="AF3935" s="109">
        <v>1.45836619910645</v>
      </c>
      <c r="AG3935" s="109">
        <v>1.4625942892832</v>
      </c>
      <c r="AH3935" s="109">
        <v>1.45507569645561</v>
      </c>
      <c r="AI3935" s="109">
        <v>1.4489034743237701</v>
      </c>
      <c r="AJ3935" s="109">
        <v>1.4389433804973899</v>
      </c>
      <c r="AK3935" s="109">
        <v>1.4334793599572</v>
      </c>
    </row>
    <row r="3936" spans="1:37" s="109" customFormat="1" x14ac:dyDescent="0.3">
      <c r="A3936" s="112" t="str">
        <f t="shared" si="88"/>
        <v>SDGbaseTRA_AgMax_v7PQXcpetr-p</v>
      </c>
      <c r="B3936" s="112" t="s">
        <v>220</v>
      </c>
      <c r="C3936" s="112" t="s">
        <v>331</v>
      </c>
      <c r="D3936" s="112" t="s">
        <v>120</v>
      </c>
      <c r="E3936" s="109" t="s">
        <v>160</v>
      </c>
      <c r="F3936" s="109">
        <v>0.49747391548150599</v>
      </c>
      <c r="G3936" s="109">
        <v>0.50685910741319695</v>
      </c>
      <c r="H3936" s="109">
        <v>0.51157730175481897</v>
      </c>
      <c r="I3936" s="109">
        <v>0.51057386914061098</v>
      </c>
      <c r="J3936" s="109">
        <v>0.51256817299438995</v>
      </c>
      <c r="K3936" s="109">
        <v>0.51491207743220102</v>
      </c>
      <c r="L3936" s="109">
        <v>0.51774373063939405</v>
      </c>
      <c r="M3936" s="109">
        <v>0.52197656416341298</v>
      </c>
      <c r="N3936" s="109">
        <v>0.52610201186022199</v>
      </c>
      <c r="O3936" s="109">
        <v>0.54824343498830397</v>
      </c>
      <c r="P3936" s="109">
        <v>0.55428773074332804</v>
      </c>
      <c r="Q3936" s="109">
        <v>0.55631163244444404</v>
      </c>
      <c r="R3936" s="109">
        <v>0.55528870639354699</v>
      </c>
      <c r="S3936" s="109">
        <v>0.55620146529213899</v>
      </c>
      <c r="T3936" s="109">
        <v>0.55769764633534702</v>
      </c>
      <c r="U3936" s="109">
        <v>0.55927147876500705</v>
      </c>
      <c r="V3936" s="109">
        <v>0.55926785128349499</v>
      </c>
      <c r="W3936" s="109">
        <v>0.56028093238848498</v>
      </c>
      <c r="X3936" s="109">
        <v>0.56213940419290997</v>
      </c>
      <c r="Y3936" s="109">
        <v>0.56232892378907995</v>
      </c>
      <c r="Z3936" s="109">
        <v>0.56161624908816299</v>
      </c>
      <c r="AA3936" s="109">
        <v>0.56219571200337404</v>
      </c>
      <c r="AB3936" s="109">
        <v>0.565636972164968</v>
      </c>
      <c r="AC3936" s="109">
        <v>0.56763887019069104</v>
      </c>
      <c r="AD3936" s="109">
        <v>0.56897852467946497</v>
      </c>
      <c r="AE3936" s="109">
        <v>0.56975866730040603</v>
      </c>
      <c r="AF3936" s="109">
        <v>0.57046046979960197</v>
      </c>
      <c r="AG3936" s="109">
        <v>0.57107581834490895</v>
      </c>
      <c r="AH3936" s="109">
        <v>0.57045134637911199</v>
      </c>
      <c r="AI3936" s="109">
        <v>0.56716983092856099</v>
      </c>
      <c r="AJ3936" s="109">
        <v>0.56395766352269106</v>
      </c>
      <c r="AK3936" s="109">
        <v>0.56021153565919402</v>
      </c>
    </row>
    <row r="3937" spans="1:37" s="109" customFormat="1" x14ac:dyDescent="0.3">
      <c r="A3937" s="112" t="str">
        <f t="shared" si="88"/>
        <v>SDGbaseTRA_AgMax_v7PQXcpetr-d</v>
      </c>
      <c r="B3937" s="112" t="s">
        <v>220</v>
      </c>
      <c r="C3937" s="112" t="s">
        <v>331</v>
      </c>
      <c r="D3937" s="112" t="s">
        <v>120</v>
      </c>
      <c r="E3937" s="109" t="s">
        <v>161</v>
      </c>
      <c r="F3937" s="109">
        <v>0.41672301972307102</v>
      </c>
      <c r="G3937" s="109">
        <v>0.42278123756763503</v>
      </c>
      <c r="H3937" s="109">
        <v>0.42571971767721201</v>
      </c>
      <c r="I3937" s="109">
        <v>0.42548375970848401</v>
      </c>
      <c r="J3937" s="109">
        <v>0.42634134450542599</v>
      </c>
      <c r="K3937" s="109">
        <v>0.42763718005789497</v>
      </c>
      <c r="L3937" s="109">
        <v>0.42938895435783198</v>
      </c>
      <c r="M3937" s="109">
        <v>0.432250920263959</v>
      </c>
      <c r="N3937" s="109">
        <v>0.43501146655679601</v>
      </c>
      <c r="O3937" s="109">
        <v>0.44774219128308701</v>
      </c>
      <c r="P3937" s="109">
        <v>0.451951145364694</v>
      </c>
      <c r="Q3937" s="109">
        <v>0.45380947305934299</v>
      </c>
      <c r="R3937" s="109">
        <v>0.45326926568771903</v>
      </c>
      <c r="S3937" s="109">
        <v>0.45420091399722101</v>
      </c>
      <c r="T3937" s="109">
        <v>0.45542665548578998</v>
      </c>
      <c r="U3937" s="109">
        <v>0.45667320568811798</v>
      </c>
      <c r="V3937" s="109">
        <v>0.45698009975777099</v>
      </c>
      <c r="W3937" s="109">
        <v>0.45768465631830701</v>
      </c>
      <c r="X3937" s="109">
        <v>0.45869441358670299</v>
      </c>
      <c r="Y3937" s="109">
        <v>0.45854940064810101</v>
      </c>
      <c r="Z3937" s="109">
        <v>0.45773947950239302</v>
      </c>
      <c r="AA3937" s="109">
        <v>0.45769224002730402</v>
      </c>
      <c r="AB3937" s="109">
        <v>0.45907292445708597</v>
      </c>
      <c r="AC3937" s="109">
        <v>0.46014829468972801</v>
      </c>
      <c r="AD3937" s="109">
        <v>0.46122681533711202</v>
      </c>
      <c r="AE3937" s="109">
        <v>0.462101216077897</v>
      </c>
      <c r="AF3937" s="109">
        <v>0.46294868435405101</v>
      </c>
      <c r="AG3937" s="109">
        <v>0.46365416941482002</v>
      </c>
      <c r="AH3937" s="109">
        <v>0.46328321779159398</v>
      </c>
      <c r="AI3937" s="109">
        <v>0.46156048510478997</v>
      </c>
      <c r="AJ3937" s="109">
        <v>0.45925568817031098</v>
      </c>
      <c r="AK3937" s="109">
        <v>0.45650062946308401</v>
      </c>
    </row>
    <row r="3938" spans="1:37" s="109" customFormat="1" x14ac:dyDescent="0.3">
      <c r="A3938" s="112" t="str">
        <f t="shared" si="88"/>
        <v>SDGbaseTRA_AgMax_v7PQXcpetr-h</v>
      </c>
      <c r="B3938" s="112" t="s">
        <v>220</v>
      </c>
      <c r="C3938" s="112" t="s">
        <v>331</v>
      </c>
      <c r="D3938" s="112" t="s">
        <v>120</v>
      </c>
      <c r="E3938" s="109" t="s">
        <v>162</v>
      </c>
      <c r="F3938" s="109">
        <v>8.3408992767830703E-2</v>
      </c>
      <c r="G3938" s="109">
        <v>8.5460572336499799E-2</v>
      </c>
      <c r="H3938" s="109">
        <v>8.6590898630508895E-2</v>
      </c>
      <c r="I3938" s="109">
        <v>8.6520788074752705E-2</v>
      </c>
      <c r="J3938" s="109">
        <v>8.6781562704551604E-2</v>
      </c>
      <c r="K3938" s="109">
        <v>8.7156209440747603E-2</v>
      </c>
      <c r="L3938" s="109">
        <v>8.7596155030116807E-2</v>
      </c>
      <c r="M3938" s="109">
        <v>8.8254876427578302E-2</v>
      </c>
      <c r="N3938" s="109">
        <v>8.8841709599233695E-2</v>
      </c>
      <c r="O3938" s="109">
        <v>9.1890382659082406E-2</v>
      </c>
      <c r="P3938" s="109">
        <v>9.2794220512032899E-2</v>
      </c>
      <c r="Q3938" s="109">
        <v>9.3148234140215794E-2</v>
      </c>
      <c r="R3938" s="109">
        <v>9.3107644076279306E-2</v>
      </c>
      <c r="S3938" s="109">
        <v>9.3312817991621805E-2</v>
      </c>
      <c r="T3938" s="109">
        <v>9.3589218616208197E-2</v>
      </c>
      <c r="U3938" s="109">
        <v>9.3859603981048395E-2</v>
      </c>
      <c r="V3938" s="109">
        <v>9.3898158217425004E-2</v>
      </c>
      <c r="W3938" s="109">
        <v>9.40909871804263E-2</v>
      </c>
      <c r="X3938" s="109">
        <v>9.4421622425928206E-2</v>
      </c>
      <c r="Y3938" s="109">
        <v>9.4490137161720097E-2</v>
      </c>
      <c r="Z3938" s="109">
        <v>9.4426154378501298E-2</v>
      </c>
      <c r="AA3938" s="109">
        <v>9.4593277229691894E-2</v>
      </c>
      <c r="AB3938" s="109">
        <v>9.5131022813752603E-2</v>
      </c>
      <c r="AC3938" s="109">
        <v>9.5400722684898104E-2</v>
      </c>
      <c r="AD3938" s="109">
        <v>9.5531707851048295E-2</v>
      </c>
      <c r="AE3938" s="109">
        <v>9.5536125048664794E-2</v>
      </c>
      <c r="AF3938" s="109">
        <v>9.5506166712458998E-2</v>
      </c>
      <c r="AG3938" s="109">
        <v>9.54231211500388E-2</v>
      </c>
      <c r="AH3938" s="109">
        <v>9.5012054617951994E-2</v>
      </c>
      <c r="AI3938" s="109">
        <v>9.4093508813507698E-2</v>
      </c>
      <c r="AJ3938" s="109">
        <v>9.3133720315497104E-2</v>
      </c>
      <c r="AK3938" s="109">
        <v>9.2532122540408407E-2</v>
      </c>
    </row>
    <row r="3939" spans="1:37" s="109" customFormat="1" x14ac:dyDescent="0.3">
      <c r="A3939" s="112" t="str">
        <f t="shared" si="88"/>
        <v>SDGbaseTRA_AgMax_v7PQXcpetr-k</v>
      </c>
      <c r="B3939" s="112" t="s">
        <v>220</v>
      </c>
      <c r="C3939" s="112" t="s">
        <v>331</v>
      </c>
      <c r="D3939" s="112" t="s">
        <v>120</v>
      </c>
      <c r="E3939" s="109" t="s">
        <v>163</v>
      </c>
      <c r="F3939" s="109">
        <v>0.25572651944824298</v>
      </c>
      <c r="G3939" s="109">
        <v>0.26327551869695398</v>
      </c>
      <c r="H3939" s="109">
        <v>0.26707096801735403</v>
      </c>
      <c r="I3939" s="109">
        <v>0.26510168965236702</v>
      </c>
      <c r="J3939" s="109">
        <v>0.267957087885839</v>
      </c>
      <c r="K3939" s="109">
        <v>0.27057218601926097</v>
      </c>
      <c r="L3939" s="109">
        <v>0.27337304216785402</v>
      </c>
      <c r="M3939" s="109">
        <v>0.27705634860414502</v>
      </c>
      <c r="N3939" s="109">
        <v>0.28082157728393498</v>
      </c>
      <c r="O3939" s="109">
        <v>0.30541490803115301</v>
      </c>
      <c r="P3939" s="109">
        <v>0.31048083158788498</v>
      </c>
      <c r="Q3939" s="109">
        <v>0.31116520627160899</v>
      </c>
      <c r="R3939" s="109">
        <v>0.30970980706119999</v>
      </c>
      <c r="S3939" s="109">
        <v>0.30972879879080101</v>
      </c>
      <c r="T3939" s="109">
        <v>0.31049684528267801</v>
      </c>
      <c r="U3939" s="109">
        <v>0.31143610851248799</v>
      </c>
      <c r="V3939" s="109">
        <v>0.31072725421453501</v>
      </c>
      <c r="W3939" s="109">
        <v>0.31148512096333097</v>
      </c>
      <c r="X3939" s="109">
        <v>0.31349066345009602</v>
      </c>
      <c r="Y3939" s="109">
        <v>0.31411049741804498</v>
      </c>
      <c r="Z3939" s="109">
        <v>0.31404199504732799</v>
      </c>
      <c r="AA3939" s="109">
        <v>0.31524093468172099</v>
      </c>
      <c r="AB3939" s="109">
        <v>0.32007396723317699</v>
      </c>
      <c r="AC3939" s="109">
        <v>0.32244119500539498</v>
      </c>
      <c r="AD3939" s="109">
        <v>0.32343082415545199</v>
      </c>
      <c r="AE3939" s="109">
        <v>0.323685868534896</v>
      </c>
      <c r="AF3939" s="109">
        <v>0.323873135474748</v>
      </c>
      <c r="AG3939" s="109">
        <v>0.32424292170694402</v>
      </c>
      <c r="AH3939" s="109">
        <v>0.32432990569785503</v>
      </c>
      <c r="AI3939" s="109">
        <v>0.32146269744303002</v>
      </c>
      <c r="AJ3939" s="109">
        <v>0.320036401996322</v>
      </c>
      <c r="AK3939" s="109">
        <v>0.31727906702596198</v>
      </c>
    </row>
    <row r="3940" spans="1:37" s="109" customFormat="1" x14ac:dyDescent="0.3">
      <c r="A3940" s="112" t="str">
        <f t="shared" si="88"/>
        <v>SDGbaseTRA_AgMax_v7PQXcpetr-l</v>
      </c>
      <c r="B3940" s="112" t="s">
        <v>220</v>
      </c>
      <c r="C3940" s="112" t="s">
        <v>331</v>
      </c>
      <c r="D3940" s="112" t="s">
        <v>120</v>
      </c>
      <c r="E3940" s="109" t="s">
        <v>164</v>
      </c>
      <c r="F3940" s="109">
        <v>0.97343121913291497</v>
      </c>
      <c r="G3940" s="109">
        <v>0.98889373484163001</v>
      </c>
      <c r="H3940" s="109">
        <v>0.996412199800639</v>
      </c>
      <c r="I3940" s="109">
        <v>0.99506704780649402</v>
      </c>
      <c r="J3940" s="109">
        <v>0.99806030955168201</v>
      </c>
      <c r="K3940" s="109">
        <v>1.00184577763396</v>
      </c>
      <c r="L3940" s="109">
        <v>1.00666748993212</v>
      </c>
      <c r="M3940" s="109">
        <v>1.0141753693485001</v>
      </c>
      <c r="N3940" s="109">
        <v>1.0215322940996501</v>
      </c>
      <c r="O3940" s="109">
        <v>1.05864693345076</v>
      </c>
      <c r="P3940" s="109">
        <v>1.0695852104477499</v>
      </c>
      <c r="Q3940" s="109">
        <v>1.0737217137849</v>
      </c>
      <c r="R3940" s="109">
        <v>1.0719283704940199</v>
      </c>
      <c r="S3940" s="109">
        <v>1.07384643307848</v>
      </c>
      <c r="T3940" s="109">
        <v>1.0767059871728399</v>
      </c>
      <c r="U3940" s="109">
        <v>1.07968933507121</v>
      </c>
      <c r="V3940" s="109">
        <v>1.0800050119314999</v>
      </c>
      <c r="W3940" s="109">
        <v>1.0817819655443099</v>
      </c>
      <c r="X3940" s="109">
        <v>1.0847310265265899</v>
      </c>
      <c r="Y3940" s="109">
        <v>1.0846862165473901</v>
      </c>
      <c r="Z3940" s="109">
        <v>1.08296161212821</v>
      </c>
      <c r="AA3940" s="109">
        <v>1.0833608922133999</v>
      </c>
      <c r="AB3940" s="109">
        <v>1.0883398005613301</v>
      </c>
      <c r="AC3940" s="109">
        <v>1.0916217767810299</v>
      </c>
      <c r="AD3940" s="109">
        <v>1.0943133946675401</v>
      </c>
      <c r="AE3940" s="109">
        <v>1.0962712574271101</v>
      </c>
      <c r="AF3940" s="109">
        <v>1.0981514620948101</v>
      </c>
      <c r="AG3940" s="109">
        <v>1.0998317773788899</v>
      </c>
      <c r="AH3940" s="109">
        <v>1.09920445658153</v>
      </c>
      <c r="AI3940" s="109">
        <v>1.0945208882951201</v>
      </c>
      <c r="AJ3940" s="109">
        <v>1.0892806598303399</v>
      </c>
      <c r="AK3940" s="109">
        <v>1.08237928536396</v>
      </c>
    </row>
    <row r="3941" spans="1:37" s="109" customFormat="1" x14ac:dyDescent="0.3">
      <c r="A3941" s="112" t="str">
        <f t="shared" si="88"/>
        <v>SDGbaseTRA_AgMax_v7PQXchydr</v>
      </c>
      <c r="B3941" s="112" t="s">
        <v>220</v>
      </c>
      <c r="C3941" s="112" t="s">
        <v>331</v>
      </c>
      <c r="D3941" s="112" t="s">
        <v>120</v>
      </c>
      <c r="E3941" s="109" t="s">
        <v>165</v>
      </c>
      <c r="F3941" s="109">
        <v>0.90525772545483896</v>
      </c>
      <c r="G3941" s="109">
        <v>0.92752400864925899</v>
      </c>
      <c r="H3941" s="109">
        <v>0.939791709960341</v>
      </c>
      <c r="I3941" s="109">
        <v>0.93903078334885504</v>
      </c>
      <c r="J3941" s="109">
        <v>0.94186103270680099</v>
      </c>
      <c r="K3941" s="109">
        <v>0.94592716324025705</v>
      </c>
      <c r="L3941" s="109">
        <v>0.950701997830245</v>
      </c>
      <c r="M3941" s="109">
        <v>0.95785125852694797</v>
      </c>
      <c r="N3941" s="109">
        <v>0.96422029913716201</v>
      </c>
      <c r="O3941" s="109">
        <v>0.99730827620453699</v>
      </c>
      <c r="P3941" s="109">
        <v>1.0071178443544799</v>
      </c>
      <c r="Q3941" s="109">
        <v>1.0109600388370099</v>
      </c>
      <c r="R3941" s="109">
        <v>1.01051950517582</v>
      </c>
      <c r="S3941" s="109">
        <v>1.01274630669637</v>
      </c>
      <c r="T3941" s="109">
        <v>1.0157461487088799</v>
      </c>
      <c r="U3941" s="109">
        <v>1.01868070567029</v>
      </c>
      <c r="V3941" s="109">
        <v>1.01909914400852</v>
      </c>
      <c r="W3941" s="109">
        <v>1.02119196281206</v>
      </c>
      <c r="X3941" s="109">
        <v>1.02478042577052</v>
      </c>
      <c r="Y3941" s="109">
        <v>1.02552403286136</v>
      </c>
      <c r="Z3941" s="109">
        <v>1.02482961244232</v>
      </c>
      <c r="AA3941" s="109">
        <v>1.02664343671707</v>
      </c>
      <c r="AB3941" s="109">
        <v>1.03247971801894</v>
      </c>
      <c r="AC3941" s="109">
        <v>1.03540683513426</v>
      </c>
      <c r="AD3941" s="109">
        <v>1.0368284484477801</v>
      </c>
      <c r="AE3941" s="109">
        <v>1.0368763893102999</v>
      </c>
      <c r="AF3941" s="109">
        <v>1.0365512443686999</v>
      </c>
      <c r="AG3941" s="109">
        <v>1.0356499310248499</v>
      </c>
      <c r="AH3941" s="109">
        <v>1.0311885277558901</v>
      </c>
      <c r="AI3941" s="109">
        <v>1.0212193306983</v>
      </c>
      <c r="AJ3941" s="109">
        <v>1.0108025168297601</v>
      </c>
      <c r="AK3941" s="109">
        <v>1.0042732324499399</v>
      </c>
    </row>
    <row r="3942" spans="1:37" s="109" customFormat="1" x14ac:dyDescent="0.3">
      <c r="A3942" s="112" t="str">
        <f t="shared" si="88"/>
        <v>SDGbaseTRA_AgMax_v7PQXcammo</v>
      </c>
      <c r="B3942" s="112" t="s">
        <v>220</v>
      </c>
      <c r="C3942" s="112" t="s">
        <v>331</v>
      </c>
      <c r="D3942" s="112" t="s">
        <v>120</v>
      </c>
      <c r="E3942" s="109" t="s">
        <v>166</v>
      </c>
      <c r="F3942" s="109">
        <v>1.19043107039864</v>
      </c>
      <c r="G3942" s="109">
        <v>0.78351472719769499</v>
      </c>
      <c r="H3942" s="109">
        <v>0.78428623661133001</v>
      </c>
      <c r="I3942" s="109">
        <v>0.78711669810931095</v>
      </c>
      <c r="J3942" s="109">
        <v>0.78309757244381595</v>
      </c>
      <c r="K3942" s="109">
        <v>0.78044984456007704</v>
      </c>
      <c r="L3942" s="109">
        <v>0.77867338099073702</v>
      </c>
      <c r="M3942" s="109">
        <v>0.77785609474592998</v>
      </c>
      <c r="N3942" s="109">
        <v>0.77691146250478604</v>
      </c>
      <c r="O3942" s="109">
        <v>0.76539399637309702</v>
      </c>
      <c r="P3942" s="109">
        <v>0.763703444596746</v>
      </c>
      <c r="Q3942" s="109">
        <v>0.76376023036506802</v>
      </c>
      <c r="R3942" s="109">
        <v>0.76159405125595803</v>
      </c>
      <c r="S3942" s="109">
        <v>0.76153483125064003</v>
      </c>
      <c r="T3942" s="109">
        <v>0.76200425706142205</v>
      </c>
      <c r="U3942" s="109">
        <v>0.76208706319679098</v>
      </c>
      <c r="V3942" s="109">
        <v>0.76270100813986197</v>
      </c>
      <c r="W3942" s="109">
        <v>0.76178181392414401</v>
      </c>
      <c r="X3942" s="109">
        <v>0.76052731705251697</v>
      </c>
      <c r="Y3942" s="109">
        <v>0.88640547987682605</v>
      </c>
      <c r="Z3942" s="109">
        <v>1.0177881708554199</v>
      </c>
      <c r="AA3942" s="109">
        <v>1.1568000536026799</v>
      </c>
      <c r="AB3942" s="109">
        <v>1.1858153084710199</v>
      </c>
      <c r="AC3942" s="109">
        <v>1.2160957906222201</v>
      </c>
      <c r="AD3942" s="109">
        <v>1.2477019735921999</v>
      </c>
      <c r="AE3942" s="109">
        <v>1.2796021960363799</v>
      </c>
      <c r="AF3942" s="109">
        <v>1.3109064703723201</v>
      </c>
      <c r="AG3942" s="109">
        <v>1.34329285443255</v>
      </c>
      <c r="AH3942" s="109">
        <v>1.3695839167402299</v>
      </c>
      <c r="AI3942" s="109">
        <v>1.3931109865868101</v>
      </c>
      <c r="AJ3942" s="109">
        <v>1.4133455279110401</v>
      </c>
      <c r="AK3942" s="109">
        <v>1.43907644484919</v>
      </c>
    </row>
    <row r="3943" spans="1:37" s="109" customFormat="1" x14ac:dyDescent="0.3">
      <c r="A3943" s="112" t="str">
        <f t="shared" si="88"/>
        <v>SDGbaseTRA_AgMax_v7PQXcbchm</v>
      </c>
      <c r="B3943" s="112" t="s">
        <v>220</v>
      </c>
      <c r="C3943" s="112" t="s">
        <v>331</v>
      </c>
      <c r="D3943" s="112" t="s">
        <v>120</v>
      </c>
      <c r="E3943" s="109" t="s">
        <v>167</v>
      </c>
      <c r="F3943" s="109">
        <v>1.1904310703991301</v>
      </c>
      <c r="G3943" s="109">
        <v>1.2192308032981201</v>
      </c>
      <c r="H3943" s="109">
        <v>1.23507244369386</v>
      </c>
      <c r="I3943" s="109">
        <v>1.23417369089171</v>
      </c>
      <c r="J3943" s="109">
        <v>1.23774446588293</v>
      </c>
      <c r="K3943" s="109">
        <v>1.2429572144130501</v>
      </c>
      <c r="L3943" s="109">
        <v>1.2491156850806799</v>
      </c>
      <c r="M3943" s="109">
        <v>1.25838727587869</v>
      </c>
      <c r="N3943" s="109">
        <v>1.2666437583354999</v>
      </c>
      <c r="O3943" s="109">
        <v>1.3091080861170401</v>
      </c>
      <c r="P3943" s="109">
        <v>1.3218575550938001</v>
      </c>
      <c r="Q3943" s="109">
        <v>1.3269405800371701</v>
      </c>
      <c r="R3943" s="109">
        <v>1.32639370127282</v>
      </c>
      <c r="S3943" s="109">
        <v>1.32934359444195</v>
      </c>
      <c r="T3943" s="109">
        <v>1.3332761473410999</v>
      </c>
      <c r="U3943" s="109">
        <v>1.33711849439597</v>
      </c>
      <c r="V3943" s="109">
        <v>1.3377236569308599</v>
      </c>
      <c r="W3943" s="109">
        <v>1.3404396448241001</v>
      </c>
      <c r="X3943" s="109">
        <v>1.3450388155113999</v>
      </c>
      <c r="Y3943" s="109">
        <v>1.34594321834018</v>
      </c>
      <c r="Z3943" s="109">
        <v>1.34497062881424</v>
      </c>
      <c r="AA3943" s="109">
        <v>1.34722515956331</v>
      </c>
      <c r="AB3943" s="109">
        <v>1.35459316331768</v>
      </c>
      <c r="AC3943" s="109">
        <v>1.3583328419665901</v>
      </c>
      <c r="AD3943" s="109">
        <v>1.3602182658097699</v>
      </c>
      <c r="AE3943" s="109">
        <v>1.36036181860681</v>
      </c>
      <c r="AF3943" s="109">
        <v>1.3600282671401001</v>
      </c>
      <c r="AG3943" s="109">
        <v>1.35893223295132</v>
      </c>
      <c r="AH3943" s="109">
        <v>1.35317767637592</v>
      </c>
      <c r="AI3943" s="109">
        <v>1.3403774375405599</v>
      </c>
      <c r="AJ3943" s="109">
        <v>1.3268668280487701</v>
      </c>
      <c r="AK3943" s="109">
        <v>1.3183530931068199</v>
      </c>
    </row>
    <row r="3944" spans="1:37" s="109" customFormat="1" x14ac:dyDescent="0.3">
      <c r="A3944" s="112" t="str">
        <f t="shared" si="88"/>
        <v>SDGbaseTRA_AgMax_v7PQXcochm</v>
      </c>
      <c r="B3944" s="112" t="s">
        <v>220</v>
      </c>
      <c r="C3944" s="112" t="s">
        <v>331</v>
      </c>
      <c r="D3944" s="112" t="s">
        <v>120</v>
      </c>
      <c r="E3944" s="109" t="s">
        <v>168</v>
      </c>
      <c r="F3944" s="109">
        <v>1.3021397686218801</v>
      </c>
      <c r="G3944" s="109">
        <v>1.32953818605719</v>
      </c>
      <c r="H3944" s="109">
        <v>1.34416826329148</v>
      </c>
      <c r="I3944" s="109">
        <v>1.34320164377286</v>
      </c>
      <c r="J3944" s="109">
        <v>1.34677507693688</v>
      </c>
      <c r="K3944" s="109">
        <v>1.35198039254363</v>
      </c>
      <c r="L3944" s="109">
        <v>1.3583503817531699</v>
      </c>
      <c r="M3944" s="109">
        <v>1.36815563809469</v>
      </c>
      <c r="N3944" s="109">
        <v>1.37712810425984</v>
      </c>
      <c r="O3944" s="109">
        <v>1.4219629991102101</v>
      </c>
      <c r="P3944" s="109">
        <v>1.43573912734336</v>
      </c>
      <c r="Q3944" s="109">
        <v>1.4413647867607999</v>
      </c>
      <c r="R3944" s="109">
        <v>1.4403473251704</v>
      </c>
      <c r="S3944" s="109">
        <v>1.4434432453497801</v>
      </c>
      <c r="T3944" s="109">
        <v>1.4475839398609101</v>
      </c>
      <c r="U3944" s="109">
        <v>1.45168856178193</v>
      </c>
      <c r="V3944" s="109">
        <v>1.4524155244900401</v>
      </c>
      <c r="W3944" s="109">
        <v>1.4551359546173299</v>
      </c>
      <c r="X3944" s="109">
        <v>1.45958021661415</v>
      </c>
      <c r="Y3944" s="109">
        <v>1.46010330496729</v>
      </c>
      <c r="Z3944" s="109">
        <v>1.45855267175102</v>
      </c>
      <c r="AA3944" s="109">
        <v>1.46016999402485</v>
      </c>
      <c r="AB3944" s="109">
        <v>1.46710695360593</v>
      </c>
      <c r="AC3944" s="109">
        <v>1.4710190363529501</v>
      </c>
      <c r="AD3944" s="109">
        <v>1.4735471503724</v>
      </c>
      <c r="AE3944" s="109">
        <v>1.47457973750892</v>
      </c>
      <c r="AF3944" s="109">
        <v>1.4752368129492099</v>
      </c>
      <c r="AG3944" s="109">
        <v>1.47520246507801</v>
      </c>
      <c r="AH3944" s="109">
        <v>1.47067599313386</v>
      </c>
      <c r="AI3944" s="109">
        <v>1.4595291375289201</v>
      </c>
      <c r="AJ3944" s="109">
        <v>1.4473082435857101</v>
      </c>
      <c r="AK3944" s="109">
        <v>1.43819052149605</v>
      </c>
    </row>
    <row r="3945" spans="1:37" s="109" customFormat="1" x14ac:dyDescent="0.3">
      <c r="A3945" s="112" t="str">
        <f t="shared" si="88"/>
        <v>SDGbaseTRA_AgMax_v7PQXcrubb</v>
      </c>
      <c r="B3945" s="112" t="s">
        <v>220</v>
      </c>
      <c r="C3945" s="112" t="s">
        <v>331</v>
      </c>
      <c r="D3945" s="112" t="s">
        <v>120</v>
      </c>
      <c r="E3945" s="109" t="s">
        <v>105</v>
      </c>
      <c r="F3945" s="109">
        <v>1.26969209312609</v>
      </c>
      <c r="G3945" s="109">
        <v>1.27810363292436</v>
      </c>
      <c r="H3945" s="109">
        <v>1.2857186141361301</v>
      </c>
      <c r="I3945" s="109">
        <v>1.28574636307045</v>
      </c>
      <c r="J3945" s="109">
        <v>1.2856665488634</v>
      </c>
      <c r="K3945" s="109">
        <v>1.28796009280825</v>
      </c>
      <c r="L3945" s="109">
        <v>1.29131820675272</v>
      </c>
      <c r="M3945" s="109">
        <v>1.29675486503999</v>
      </c>
      <c r="N3945" s="109">
        <v>1.3018179525697999</v>
      </c>
      <c r="O3945" s="109">
        <v>1.3186558474742001</v>
      </c>
      <c r="P3945" s="109">
        <v>1.32665587345922</v>
      </c>
      <c r="Q3945" s="109">
        <v>1.33180276904529</v>
      </c>
      <c r="R3945" s="109">
        <v>1.3339621377670301</v>
      </c>
      <c r="S3945" s="109">
        <v>1.33886619970078</v>
      </c>
      <c r="T3945" s="109">
        <v>1.34431055587688</v>
      </c>
      <c r="U3945" s="109">
        <v>1.3500400575976299</v>
      </c>
      <c r="V3945" s="109">
        <v>1.3541728102647601</v>
      </c>
      <c r="W3945" s="109">
        <v>1.3604803667963501</v>
      </c>
      <c r="X3945" s="109">
        <v>1.3695240459395699</v>
      </c>
      <c r="Y3945" s="109">
        <v>1.3773969979721901</v>
      </c>
      <c r="Z3945" s="109">
        <v>1.38558021969943</v>
      </c>
      <c r="AA3945" s="109">
        <v>1.3996665317519399</v>
      </c>
      <c r="AB3945" s="109">
        <v>1.4067375256003101</v>
      </c>
      <c r="AC3945" s="109">
        <v>1.4110270143257</v>
      </c>
      <c r="AD3945" s="109">
        <v>1.41393393426101</v>
      </c>
      <c r="AE3945" s="109">
        <v>1.4146967365899801</v>
      </c>
      <c r="AF3945" s="109">
        <v>1.41400522769378</v>
      </c>
      <c r="AG3945" s="109">
        <v>1.4084716007290701</v>
      </c>
      <c r="AH3945" s="109">
        <v>1.3894880220769401</v>
      </c>
      <c r="AI3945" s="109">
        <v>1.36270413174295</v>
      </c>
      <c r="AJ3945" s="109">
        <v>1.3510703248587499</v>
      </c>
      <c r="AK3945" s="109">
        <v>1.3440134408965501</v>
      </c>
    </row>
    <row r="3946" spans="1:37" s="109" customFormat="1" x14ac:dyDescent="0.3">
      <c r="A3946" s="112" t="str">
        <f t="shared" si="88"/>
        <v>SDGbaseTRA_AgMax_v7PQXcplas</v>
      </c>
      <c r="B3946" s="112" t="s">
        <v>220</v>
      </c>
      <c r="C3946" s="112" t="s">
        <v>331</v>
      </c>
      <c r="D3946" s="112" t="s">
        <v>120</v>
      </c>
      <c r="E3946" s="109" t="s">
        <v>106</v>
      </c>
      <c r="F3946" s="109">
        <v>1.4958932107925</v>
      </c>
      <c r="G3946" s="109">
        <v>1.5158195844267099</v>
      </c>
      <c r="H3946" s="109">
        <v>1.52217781255479</v>
      </c>
      <c r="I3946" s="109">
        <v>1.5242147767668199</v>
      </c>
      <c r="J3946" s="109">
        <v>1.5206244902822801</v>
      </c>
      <c r="K3946" s="109">
        <v>1.52023396231625</v>
      </c>
      <c r="L3946" s="109">
        <v>1.52214337070502</v>
      </c>
      <c r="M3946" s="109">
        <v>1.5275655900882901</v>
      </c>
      <c r="N3946" s="109">
        <v>1.5306395617886599</v>
      </c>
      <c r="O3946" s="109">
        <v>1.5297618863889899</v>
      </c>
      <c r="P3946" s="109">
        <v>1.53543216781784</v>
      </c>
      <c r="Q3946" s="109">
        <v>1.54083092142977</v>
      </c>
      <c r="R3946" s="109">
        <v>1.54103945817503</v>
      </c>
      <c r="S3946" s="109">
        <v>1.54580013285356</v>
      </c>
      <c r="T3946" s="109">
        <v>1.55022087792657</v>
      </c>
      <c r="U3946" s="109">
        <v>1.55483681359772</v>
      </c>
      <c r="V3946" s="109">
        <v>1.55831457922516</v>
      </c>
      <c r="W3946" s="109">
        <v>1.56117568444612</v>
      </c>
      <c r="X3946" s="109">
        <v>1.5638780378074399</v>
      </c>
      <c r="Y3946" s="109">
        <v>1.5658156073554901</v>
      </c>
      <c r="Z3946" s="109">
        <v>1.56692514835882</v>
      </c>
      <c r="AA3946" s="109">
        <v>1.5698133571308901</v>
      </c>
      <c r="AB3946" s="109">
        <v>1.5675431924779599</v>
      </c>
      <c r="AC3946" s="109">
        <v>1.56753417435945</v>
      </c>
      <c r="AD3946" s="109">
        <v>1.5696854912412599</v>
      </c>
      <c r="AE3946" s="109">
        <v>1.5719230333835701</v>
      </c>
      <c r="AF3946" s="109">
        <v>1.5739409574844401</v>
      </c>
      <c r="AG3946" s="109">
        <v>1.5747624373562601</v>
      </c>
      <c r="AH3946" s="109">
        <v>1.56419859834442</v>
      </c>
      <c r="AI3946" s="109">
        <v>1.55298407436982</v>
      </c>
      <c r="AJ3946" s="109">
        <v>1.5396013789735501</v>
      </c>
      <c r="AK3946" s="109">
        <v>1.53243999736277</v>
      </c>
    </row>
    <row r="3947" spans="1:37" s="109" customFormat="1" x14ac:dyDescent="0.3">
      <c r="A3947" s="112" t="str">
        <f t="shared" si="88"/>
        <v>SDGbaseTRA_AgMax_v7PQXcnmet</v>
      </c>
      <c r="B3947" s="112" t="s">
        <v>220</v>
      </c>
      <c r="C3947" s="112" t="s">
        <v>331</v>
      </c>
      <c r="D3947" s="112" t="s">
        <v>120</v>
      </c>
      <c r="E3947" s="109" t="s">
        <v>107</v>
      </c>
      <c r="F3947" s="109">
        <v>1.40438623929439</v>
      </c>
      <c r="G3947" s="109">
        <v>1.4287837296658901</v>
      </c>
      <c r="H3947" s="109">
        <v>1.4280976139718</v>
      </c>
      <c r="I3947" s="109">
        <v>1.43506014856314</v>
      </c>
      <c r="J3947" s="109">
        <v>1.42678688047904</v>
      </c>
      <c r="K3947" s="109">
        <v>1.42216776252976</v>
      </c>
      <c r="L3947" s="109">
        <v>1.4194197471105601</v>
      </c>
      <c r="M3947" s="109">
        <v>1.41877656616362</v>
      </c>
      <c r="N3947" s="109">
        <v>1.4161597926288101</v>
      </c>
      <c r="O3947" s="109">
        <v>1.4026956916550899</v>
      </c>
      <c r="P3947" s="109">
        <v>1.4009469898720801</v>
      </c>
      <c r="Q3947" s="109">
        <v>1.4024863547667199</v>
      </c>
      <c r="R3947" s="109">
        <v>1.3993356922514799</v>
      </c>
      <c r="S3947" s="109">
        <v>1.40587621922004</v>
      </c>
      <c r="T3947" s="109">
        <v>1.4117649965060299</v>
      </c>
      <c r="U3947" s="109">
        <v>1.41686656877771</v>
      </c>
      <c r="V3947" s="109">
        <v>1.4226015322568</v>
      </c>
      <c r="W3947" s="109">
        <v>1.4275812192623101</v>
      </c>
      <c r="X3947" s="109">
        <v>1.432699296677</v>
      </c>
      <c r="Y3947" s="109">
        <v>1.4356028921794</v>
      </c>
      <c r="Z3947" s="109">
        <v>1.4383383149046101</v>
      </c>
      <c r="AA3947" s="109">
        <v>1.4407220747988301</v>
      </c>
      <c r="AB3947" s="109">
        <v>1.43623306529962</v>
      </c>
      <c r="AC3947" s="109">
        <v>1.4344083297753001</v>
      </c>
      <c r="AD3947" s="109">
        <v>1.43576945992577</v>
      </c>
      <c r="AE3947" s="109">
        <v>1.43773369786712</v>
      </c>
      <c r="AF3947" s="109">
        <v>1.4400824567656401</v>
      </c>
      <c r="AG3947" s="109">
        <v>1.4485807583231101</v>
      </c>
      <c r="AH3947" s="109">
        <v>1.4476314122587901</v>
      </c>
      <c r="AI3947" s="109">
        <v>1.4463151516901001</v>
      </c>
      <c r="AJ3947" s="109">
        <v>1.4467726501803699</v>
      </c>
      <c r="AK3947" s="109">
        <v>1.4535006088800699</v>
      </c>
    </row>
    <row r="3948" spans="1:37" s="109" customFormat="1" x14ac:dyDescent="0.3">
      <c r="A3948" s="112" t="str">
        <f t="shared" si="88"/>
        <v>SDGbaseTRA_AgMax_v7PQXciron</v>
      </c>
      <c r="B3948" s="112" t="s">
        <v>220</v>
      </c>
      <c r="C3948" s="112" t="s">
        <v>331</v>
      </c>
      <c r="D3948" s="112" t="s">
        <v>120</v>
      </c>
      <c r="E3948" s="109" t="s">
        <v>169</v>
      </c>
      <c r="F3948" s="109">
        <v>1.2185849816788801</v>
      </c>
      <c r="G3948" s="109">
        <v>1.3447461996082499</v>
      </c>
      <c r="H3948" s="109">
        <v>1.36960823939356</v>
      </c>
      <c r="I3948" s="109">
        <v>1.39323326870833</v>
      </c>
      <c r="J3948" s="109">
        <v>1.3983491219100099</v>
      </c>
      <c r="K3948" s="109">
        <v>1.40007095093441</v>
      </c>
      <c r="L3948" s="109">
        <v>1.3910473407028701</v>
      </c>
      <c r="M3948" s="109">
        <v>1.3785313580506</v>
      </c>
      <c r="N3948" s="109">
        <v>1.3725158721962301</v>
      </c>
      <c r="O3948" s="109">
        <v>1.3441292249927099</v>
      </c>
      <c r="P3948" s="109">
        <v>1.3467794533768001</v>
      </c>
      <c r="Q3948" s="109">
        <v>1.35938353280519</v>
      </c>
      <c r="R3948" s="109">
        <v>1.3712942829467001</v>
      </c>
      <c r="S3948" s="109">
        <v>1.3877170971366199</v>
      </c>
      <c r="T3948" s="109">
        <v>1.4046509893260899</v>
      </c>
      <c r="U3948" s="109">
        <v>1.41703224521214</v>
      </c>
      <c r="V3948" s="109">
        <v>1.3581909827027201</v>
      </c>
      <c r="W3948" s="109">
        <v>1.36981808032129</v>
      </c>
      <c r="X3948" s="109">
        <v>1.4859402353690701</v>
      </c>
      <c r="Y3948" s="109">
        <v>1.50792323050069</v>
      </c>
      <c r="Z3948" s="109">
        <v>1.53298724023586</v>
      </c>
      <c r="AA3948" s="109">
        <v>1.56062594936456</v>
      </c>
      <c r="AB3948" s="109">
        <v>1.5849617802324001</v>
      </c>
      <c r="AC3948" s="109">
        <v>1.5916489482778799</v>
      </c>
      <c r="AD3948" s="109">
        <v>1.5835852819649601</v>
      </c>
      <c r="AE3948" s="109">
        <v>1.5687391752311199</v>
      </c>
      <c r="AF3948" s="109">
        <v>1.54893049055264</v>
      </c>
      <c r="AG3948" s="109">
        <v>1.5207831139924699</v>
      </c>
      <c r="AH3948" s="109">
        <v>1.4856170295993101</v>
      </c>
      <c r="AI3948" s="109">
        <v>1.4430167666028799</v>
      </c>
      <c r="AJ3948" s="109">
        <v>1.4511160742136799</v>
      </c>
      <c r="AK3948" s="109">
        <v>1.46491225960183</v>
      </c>
    </row>
    <row r="3949" spans="1:37" s="109" customFormat="1" x14ac:dyDescent="0.3">
      <c r="A3949" s="112" t="str">
        <f t="shared" si="88"/>
        <v>SDGbaseTRA_AgMax_v7PQXcnfrm</v>
      </c>
      <c r="B3949" s="112" t="s">
        <v>220</v>
      </c>
      <c r="C3949" s="112" t="s">
        <v>331</v>
      </c>
      <c r="D3949" s="112" t="s">
        <v>120</v>
      </c>
      <c r="E3949" s="109" t="s">
        <v>108</v>
      </c>
      <c r="F3949" s="109">
        <v>1.2468797409207899</v>
      </c>
      <c r="G3949" s="109">
        <v>1.29230459056493</v>
      </c>
      <c r="H3949" s="109">
        <v>1.35235927526472</v>
      </c>
      <c r="I3949" s="109">
        <v>1.4112533550322699</v>
      </c>
      <c r="J3949" s="109">
        <v>1.44142341194444</v>
      </c>
      <c r="K3949" s="109">
        <v>1.4584282307715</v>
      </c>
      <c r="L3949" s="109">
        <v>1.4577890598569401</v>
      </c>
      <c r="M3949" s="109">
        <v>1.41647432529538</v>
      </c>
      <c r="N3949" s="109">
        <v>1.3946555260278299</v>
      </c>
      <c r="O3949" s="109">
        <v>1.3395669202428599</v>
      </c>
      <c r="P3949" s="109">
        <v>1.32425052512317</v>
      </c>
      <c r="Q3949" s="109">
        <v>1.3285529368142901</v>
      </c>
      <c r="R3949" s="109">
        <v>1.3374570307454099</v>
      </c>
      <c r="S3949" s="109">
        <v>1.3529314113397699</v>
      </c>
      <c r="T3949" s="109">
        <v>1.3679164244845601</v>
      </c>
      <c r="U3949" s="109">
        <v>1.3763418235259399</v>
      </c>
      <c r="V3949" s="109">
        <v>1.35055618352824</v>
      </c>
      <c r="W3949" s="109">
        <v>1.34146853424852</v>
      </c>
      <c r="X3949" s="109">
        <v>1.37195881158705</v>
      </c>
      <c r="Y3949" s="109">
        <v>1.3896716061974801</v>
      </c>
      <c r="Z3949" s="109">
        <v>1.4125423510712001</v>
      </c>
      <c r="AA3949" s="109">
        <v>1.4336732125048901</v>
      </c>
      <c r="AB3949" s="109">
        <v>1.56806175177078</v>
      </c>
      <c r="AC3949" s="109">
        <v>1.63762726905051</v>
      </c>
      <c r="AD3949" s="109">
        <v>1.6419951260499599</v>
      </c>
      <c r="AE3949" s="109">
        <v>1.6279480819024199</v>
      </c>
      <c r="AF3949" s="109">
        <v>1.60638569189243</v>
      </c>
      <c r="AG3949" s="109">
        <v>1.5786376520654699</v>
      </c>
      <c r="AH3949" s="109">
        <v>1.6506720243335999</v>
      </c>
      <c r="AI3949" s="109">
        <v>1.70297921052186</v>
      </c>
      <c r="AJ3949" s="109">
        <v>1.74636243945604</v>
      </c>
      <c r="AK3949" s="109">
        <v>1.78438815812509</v>
      </c>
    </row>
    <row r="3950" spans="1:37" s="109" customFormat="1" x14ac:dyDescent="0.3">
      <c r="A3950" s="112" t="str">
        <f t="shared" si="88"/>
        <v>SDGbaseTRA_AgMax_v7PQXcmetp</v>
      </c>
      <c r="B3950" s="112" t="s">
        <v>220</v>
      </c>
      <c r="C3950" s="112" t="s">
        <v>331</v>
      </c>
      <c r="D3950" s="112" t="s">
        <v>120</v>
      </c>
      <c r="E3950" s="109" t="s">
        <v>109</v>
      </c>
      <c r="F3950" s="109">
        <v>1.26807825699027</v>
      </c>
      <c r="G3950" s="109">
        <v>1.3564981305470001</v>
      </c>
      <c r="H3950" s="109">
        <v>1.3687163026115801</v>
      </c>
      <c r="I3950" s="109">
        <v>1.3801263027475099</v>
      </c>
      <c r="J3950" s="109">
        <v>1.3806882278241499</v>
      </c>
      <c r="K3950" s="109">
        <v>1.38257189861799</v>
      </c>
      <c r="L3950" s="109">
        <v>1.38186195699683</v>
      </c>
      <c r="M3950" s="109">
        <v>1.37717671272617</v>
      </c>
      <c r="N3950" s="109">
        <v>1.37499437041726</v>
      </c>
      <c r="O3950" s="109">
        <v>1.3599583354271101</v>
      </c>
      <c r="P3950" s="109">
        <v>1.36115518512844</v>
      </c>
      <c r="Q3950" s="109">
        <v>1.3666390205335199</v>
      </c>
      <c r="R3950" s="109">
        <v>1.3719071664390201</v>
      </c>
      <c r="S3950" s="109">
        <v>1.3799774181264499</v>
      </c>
      <c r="T3950" s="109">
        <v>1.3878134310863299</v>
      </c>
      <c r="U3950" s="109">
        <v>1.3944703741331701</v>
      </c>
      <c r="V3950" s="109">
        <v>1.38154025362239</v>
      </c>
      <c r="W3950" s="109">
        <v>1.3849310797411201</v>
      </c>
      <c r="X3950" s="109">
        <v>1.4145328673965101</v>
      </c>
      <c r="Y3950" s="109">
        <v>1.4206011204918401</v>
      </c>
      <c r="Z3950" s="109">
        <v>1.42744044195355</v>
      </c>
      <c r="AA3950" s="109">
        <v>1.43492676077336</v>
      </c>
      <c r="AB3950" s="109">
        <v>1.4515412296807499</v>
      </c>
      <c r="AC3950" s="109">
        <v>1.4594777067473099</v>
      </c>
      <c r="AD3950" s="109">
        <v>1.45935626011849</v>
      </c>
      <c r="AE3950" s="109">
        <v>1.4561521722260899</v>
      </c>
      <c r="AF3950" s="109">
        <v>1.4510852036169299</v>
      </c>
      <c r="AG3950" s="109">
        <v>1.44793835476441</v>
      </c>
      <c r="AH3950" s="109">
        <v>1.44217123412958</v>
      </c>
      <c r="AI3950" s="109">
        <v>1.43166640001546</v>
      </c>
      <c r="AJ3950" s="109">
        <v>1.4320169821272799</v>
      </c>
      <c r="AK3950" s="109">
        <v>1.4368827588242801</v>
      </c>
    </row>
    <row r="3951" spans="1:37" s="109" customFormat="1" x14ac:dyDescent="0.3">
      <c r="A3951" s="112" t="str">
        <f t="shared" si="88"/>
        <v>SDGbaseTRA_AgMax_v7PQXcmach</v>
      </c>
      <c r="B3951" s="112" t="s">
        <v>220</v>
      </c>
      <c r="C3951" s="112" t="s">
        <v>331</v>
      </c>
      <c r="D3951" s="112" t="s">
        <v>120</v>
      </c>
      <c r="E3951" s="109" t="s">
        <v>110</v>
      </c>
      <c r="F3951" s="109">
        <v>1.12927017964911</v>
      </c>
      <c r="G3951" s="109">
        <v>1.1735000169877901</v>
      </c>
      <c r="H3951" s="109">
        <v>1.1866628043340299</v>
      </c>
      <c r="I3951" s="109">
        <v>1.19629934788845</v>
      </c>
      <c r="J3951" s="109">
        <v>1.1983646039267599</v>
      </c>
      <c r="K3951" s="109">
        <v>1.2014466123838901</v>
      </c>
      <c r="L3951" s="109">
        <v>1.2030922373935899</v>
      </c>
      <c r="M3951" s="109">
        <v>1.2007548782847399</v>
      </c>
      <c r="N3951" s="109">
        <v>1.20086589878225</v>
      </c>
      <c r="O3951" s="109">
        <v>1.2066492362312</v>
      </c>
      <c r="P3951" s="109">
        <v>1.2113487663812501</v>
      </c>
      <c r="Q3951" s="109">
        <v>1.2154611399880899</v>
      </c>
      <c r="R3951" s="109">
        <v>1.2171328677834801</v>
      </c>
      <c r="S3951" s="109">
        <v>1.2235110174789701</v>
      </c>
      <c r="T3951" s="109">
        <v>1.22944267238512</v>
      </c>
      <c r="U3951" s="109">
        <v>1.2346847881735901</v>
      </c>
      <c r="V3951" s="109">
        <v>1.2323084724234099</v>
      </c>
      <c r="W3951" s="109">
        <v>1.23596557580709</v>
      </c>
      <c r="X3951" s="109">
        <v>1.2492534637725301</v>
      </c>
      <c r="Y3951" s="109">
        <v>1.25255670958434</v>
      </c>
      <c r="Z3951" s="109">
        <v>1.2553270906389</v>
      </c>
      <c r="AA3951" s="109">
        <v>1.2595111424279299</v>
      </c>
      <c r="AB3951" s="109">
        <v>1.28491257851658</v>
      </c>
      <c r="AC3951" s="109">
        <v>1.29894618914055</v>
      </c>
      <c r="AD3951" s="109">
        <v>1.3009405696382199</v>
      </c>
      <c r="AE3951" s="109">
        <v>1.29921111078109</v>
      </c>
      <c r="AF3951" s="109">
        <v>1.29599245156598</v>
      </c>
      <c r="AG3951" s="109">
        <v>1.29327509127328</v>
      </c>
      <c r="AH3951" s="109">
        <v>1.30394414774253</v>
      </c>
      <c r="AI3951" s="109">
        <v>1.3085692623179199</v>
      </c>
      <c r="AJ3951" s="109">
        <v>1.31007087880162</v>
      </c>
      <c r="AK3951" s="109">
        <v>1.3148841991843401</v>
      </c>
    </row>
    <row r="3952" spans="1:37" s="109" customFormat="1" x14ac:dyDescent="0.3">
      <c r="A3952" s="112" t="str">
        <f t="shared" si="88"/>
        <v>SDGbaseTRA_AgMax_v7PQXcfcel</v>
      </c>
      <c r="B3952" s="112" t="s">
        <v>220</v>
      </c>
      <c r="C3952" s="112" t="s">
        <v>331</v>
      </c>
      <c r="D3952" s="112" t="s">
        <v>120</v>
      </c>
      <c r="E3952" s="109" t="s">
        <v>170</v>
      </c>
      <c r="F3952" s="109">
        <v>0.99999999999994504</v>
      </c>
      <c r="G3952" s="109">
        <v>1.02459662322482</v>
      </c>
      <c r="H3952" s="109">
        <v>1.0381482350654301</v>
      </c>
      <c r="I3952" s="109">
        <v>1.03730767155508</v>
      </c>
      <c r="J3952" s="109">
        <v>1.0404341285610299</v>
      </c>
      <c r="K3952" s="109">
        <v>1.0449258113372399</v>
      </c>
      <c r="L3952" s="109">
        <v>1.05020036957157</v>
      </c>
      <c r="M3952" s="109">
        <v>1.0580978561057099</v>
      </c>
      <c r="N3952" s="109">
        <v>1.065133466442</v>
      </c>
      <c r="O3952" s="109">
        <v>1.1016843581239699</v>
      </c>
      <c r="P3952" s="109">
        <v>1.11252057401488</v>
      </c>
      <c r="Q3952" s="109">
        <v>1.1167648840875799</v>
      </c>
      <c r="R3952" s="109">
        <v>1.1162782451462001</v>
      </c>
      <c r="S3952" s="109">
        <v>1.11873809879663</v>
      </c>
      <c r="T3952" s="109">
        <v>1.1220518976498901</v>
      </c>
      <c r="U3952" s="109">
        <v>1.1252935788627501</v>
      </c>
      <c r="V3952" s="109">
        <v>1.1257558100334699</v>
      </c>
      <c r="W3952" s="109">
        <v>1.1280676586316001</v>
      </c>
      <c r="X3952" s="109">
        <v>1.13203168258789</v>
      </c>
      <c r="Y3952" s="109">
        <v>1.1328531136293201</v>
      </c>
      <c r="Z3952" s="109">
        <v>1.1320860166881199</v>
      </c>
      <c r="AA3952" s="109">
        <v>1.1340896717575</v>
      </c>
      <c r="AB3952" s="109">
        <v>1.14053676536475</v>
      </c>
      <c r="AC3952" s="109">
        <v>1.14377022811494</v>
      </c>
      <c r="AD3952" s="109">
        <v>1.14534062432527</v>
      </c>
      <c r="AE3952" s="109">
        <v>1.14539358261514</v>
      </c>
      <c r="AF3952" s="109">
        <v>1.14503440867942</v>
      </c>
      <c r="AG3952" s="109">
        <v>1.1440387658876201</v>
      </c>
      <c r="AH3952" s="109">
        <v>1.1391104419929701</v>
      </c>
      <c r="AI3952" s="109">
        <v>1.1280978907804</v>
      </c>
      <c r="AJ3952" s="109">
        <v>1.1165908761748899</v>
      </c>
      <c r="AK3952" s="109">
        <v>1.10937825131124</v>
      </c>
    </row>
    <row r="3953" spans="1:37" s="109" customFormat="1" x14ac:dyDescent="0.3">
      <c r="A3953" s="112" t="str">
        <f t="shared" si="88"/>
        <v>SDGbaseTRA_AgMax_v7PQXcelct</v>
      </c>
      <c r="B3953" s="112" t="s">
        <v>220</v>
      </c>
      <c r="C3953" s="112" t="s">
        <v>331</v>
      </c>
      <c r="D3953" s="112" t="s">
        <v>120</v>
      </c>
      <c r="E3953" s="109" t="s">
        <v>171</v>
      </c>
      <c r="F3953" s="109">
        <v>0.99999999999994504</v>
      </c>
      <c r="G3953" s="109">
        <v>1.02459662322482</v>
      </c>
      <c r="H3953" s="109">
        <v>1.0381482350654301</v>
      </c>
      <c r="I3953" s="109">
        <v>1.03730767155508</v>
      </c>
      <c r="J3953" s="109">
        <v>1.0404341285610299</v>
      </c>
      <c r="K3953" s="109">
        <v>1.0449258113372399</v>
      </c>
      <c r="L3953" s="109">
        <v>1.05020036957157</v>
      </c>
      <c r="M3953" s="109">
        <v>1.0580978561057099</v>
      </c>
      <c r="N3953" s="109">
        <v>1.065133466442</v>
      </c>
      <c r="O3953" s="109">
        <v>1.1016843581239699</v>
      </c>
      <c r="P3953" s="109">
        <v>1.11252057401488</v>
      </c>
      <c r="Q3953" s="109">
        <v>1.1167648840875799</v>
      </c>
      <c r="R3953" s="109">
        <v>1.1162782451462001</v>
      </c>
      <c r="S3953" s="109">
        <v>1.11873809879663</v>
      </c>
      <c r="T3953" s="109">
        <v>1.1220518976498901</v>
      </c>
      <c r="U3953" s="109">
        <v>1.1252935788627501</v>
      </c>
      <c r="V3953" s="109">
        <v>1.1257558100334699</v>
      </c>
      <c r="W3953" s="109">
        <v>1.1280676586316001</v>
      </c>
      <c r="X3953" s="109">
        <v>1.13203168258789</v>
      </c>
      <c r="Y3953" s="109">
        <v>1.1328531136293201</v>
      </c>
      <c r="Z3953" s="109">
        <v>1.1320860166881199</v>
      </c>
      <c r="AA3953" s="109">
        <v>1.1340896717575</v>
      </c>
      <c r="AB3953" s="109">
        <v>1.14053676536475</v>
      </c>
      <c r="AC3953" s="109">
        <v>1.14377022811494</v>
      </c>
      <c r="AD3953" s="109">
        <v>1.14534062432527</v>
      </c>
      <c r="AE3953" s="109">
        <v>1.14539358261514</v>
      </c>
      <c r="AF3953" s="109">
        <v>1.14503440867942</v>
      </c>
      <c r="AG3953" s="109">
        <v>1.1440387658876201</v>
      </c>
      <c r="AH3953" s="109">
        <v>1.1391104419929701</v>
      </c>
      <c r="AI3953" s="109">
        <v>1.1280978907804</v>
      </c>
      <c r="AJ3953" s="109">
        <v>1.1165908761748899</v>
      </c>
      <c r="AK3953" s="109">
        <v>1.10937825131124</v>
      </c>
    </row>
    <row r="3954" spans="1:37" s="109" customFormat="1" x14ac:dyDescent="0.3">
      <c r="A3954" s="112" t="str">
        <f t="shared" si="88"/>
        <v>SDGbaseTRA_AgMax_v7PQXcemch</v>
      </c>
      <c r="B3954" s="112" t="s">
        <v>220</v>
      </c>
      <c r="C3954" s="112" t="s">
        <v>331</v>
      </c>
      <c r="D3954" s="112" t="s">
        <v>120</v>
      </c>
      <c r="E3954" s="109" t="s">
        <v>111</v>
      </c>
      <c r="F3954" s="109">
        <v>1.24867234600578</v>
      </c>
      <c r="G3954" s="109">
        <v>1.27748436012324</v>
      </c>
      <c r="H3954" s="109">
        <v>1.29476409907112</v>
      </c>
      <c r="I3954" s="109">
        <v>1.3060502180028399</v>
      </c>
      <c r="J3954" s="109">
        <v>1.3106813830695101</v>
      </c>
      <c r="K3954" s="109">
        <v>1.3151223405725401</v>
      </c>
      <c r="L3954" s="109">
        <v>1.31750277351391</v>
      </c>
      <c r="M3954" s="109">
        <v>1.3143504382394999</v>
      </c>
      <c r="N3954" s="109">
        <v>1.3144858271637101</v>
      </c>
      <c r="O3954" s="109">
        <v>1.31861084220691</v>
      </c>
      <c r="P3954" s="109">
        <v>1.3236601058342501</v>
      </c>
      <c r="Q3954" s="109">
        <v>1.3288188202765101</v>
      </c>
      <c r="R3954" s="109">
        <v>1.3322023055655201</v>
      </c>
      <c r="S3954" s="109">
        <v>1.3383547449939599</v>
      </c>
      <c r="T3954" s="109">
        <v>1.34423480231735</v>
      </c>
      <c r="U3954" s="109">
        <v>1.3489751902734901</v>
      </c>
      <c r="V3954" s="109">
        <v>1.34679377911221</v>
      </c>
      <c r="W3954" s="109">
        <v>1.3489285811373199</v>
      </c>
      <c r="X3954" s="109">
        <v>1.35893788140295</v>
      </c>
      <c r="Y3954" s="109">
        <v>1.36210702305366</v>
      </c>
      <c r="Z3954" s="109">
        <v>1.3648026001668001</v>
      </c>
      <c r="AA3954" s="109">
        <v>1.3686504498009999</v>
      </c>
      <c r="AB3954" s="109">
        <v>1.3986447669964599</v>
      </c>
      <c r="AC3954" s="109">
        <v>1.41493352736099</v>
      </c>
      <c r="AD3954" s="109">
        <v>1.4170369015517901</v>
      </c>
      <c r="AE3954" s="109">
        <v>1.4149830115170099</v>
      </c>
      <c r="AF3954" s="109">
        <v>1.4112955959132401</v>
      </c>
      <c r="AG3954" s="109">
        <v>1.40536641832403</v>
      </c>
      <c r="AH3954" s="109">
        <v>1.4179689072784301</v>
      </c>
      <c r="AI3954" s="109">
        <v>1.4234820386281799</v>
      </c>
      <c r="AJ3954" s="109">
        <v>1.4238827809680801</v>
      </c>
      <c r="AK3954" s="109">
        <v>1.4283347690355701</v>
      </c>
    </row>
    <row r="3955" spans="1:37" s="109" customFormat="1" x14ac:dyDescent="0.3">
      <c r="A3955" s="112" t="str">
        <f t="shared" si="88"/>
        <v>SDGbaseTRA_AgMax_v7PQXcsequ</v>
      </c>
      <c r="B3955" s="112" t="s">
        <v>220</v>
      </c>
      <c r="C3955" s="112" t="s">
        <v>331</v>
      </c>
      <c r="D3955" s="112" t="s">
        <v>120</v>
      </c>
      <c r="E3955" s="109" t="s">
        <v>112</v>
      </c>
      <c r="F3955" s="109">
        <v>1.1538066119605499</v>
      </c>
      <c r="G3955" s="109">
        <v>1.1669068237867399</v>
      </c>
      <c r="H3955" s="109">
        <v>1.1805560892637399</v>
      </c>
      <c r="I3955" s="109">
        <v>1.1861557894619601</v>
      </c>
      <c r="J3955" s="109">
        <v>1.19007132408729</v>
      </c>
      <c r="K3955" s="109">
        <v>1.1945123454092501</v>
      </c>
      <c r="L3955" s="109">
        <v>1.1983237498952299</v>
      </c>
      <c r="M3955" s="109">
        <v>1.1999581018739101</v>
      </c>
      <c r="N3955" s="109">
        <v>1.20301949216575</v>
      </c>
      <c r="O3955" s="109">
        <v>1.2225123237257101</v>
      </c>
      <c r="P3955" s="109">
        <v>1.2301778684545199</v>
      </c>
      <c r="Q3955" s="109">
        <v>1.2344552054860201</v>
      </c>
      <c r="R3955" s="109">
        <v>1.2357615566089799</v>
      </c>
      <c r="S3955" s="109">
        <v>1.24012142025463</v>
      </c>
      <c r="T3955" s="109">
        <v>1.24438487332425</v>
      </c>
      <c r="U3955" s="109">
        <v>1.2482458026183501</v>
      </c>
      <c r="V3955" s="109">
        <v>1.25020667774116</v>
      </c>
      <c r="W3955" s="109">
        <v>1.2529624256588701</v>
      </c>
      <c r="X3955" s="109">
        <v>1.25684145423714</v>
      </c>
      <c r="Y3955" s="109">
        <v>1.2577761518017301</v>
      </c>
      <c r="Z3955" s="109">
        <v>1.2574272515289999</v>
      </c>
      <c r="AA3955" s="109">
        <v>1.2587462524173501</v>
      </c>
      <c r="AB3955" s="109">
        <v>1.2801952841456301</v>
      </c>
      <c r="AC3955" s="109">
        <v>1.2927589909289701</v>
      </c>
      <c r="AD3955" s="109">
        <v>1.2957601107146099</v>
      </c>
      <c r="AE3955" s="109">
        <v>1.2957974060556401</v>
      </c>
      <c r="AF3955" s="109">
        <v>1.2949169382066501</v>
      </c>
      <c r="AG3955" s="109">
        <v>1.2936903379370199</v>
      </c>
      <c r="AH3955" s="109">
        <v>1.3061825677026</v>
      </c>
      <c r="AI3955" s="109">
        <v>1.31250657992413</v>
      </c>
      <c r="AJ3955" s="109">
        <v>1.31128303265308</v>
      </c>
      <c r="AK3955" s="109">
        <v>1.3116814219417201</v>
      </c>
    </row>
    <row r="3956" spans="1:37" s="109" customFormat="1" x14ac:dyDescent="0.3">
      <c r="A3956" s="112" t="str">
        <f t="shared" si="88"/>
        <v>SDGbaseTRA_AgMax_v7PQXcvehi</v>
      </c>
      <c r="B3956" s="112" t="s">
        <v>220</v>
      </c>
      <c r="C3956" s="112" t="s">
        <v>331</v>
      </c>
      <c r="D3956" s="112" t="s">
        <v>120</v>
      </c>
      <c r="E3956" s="109" t="s">
        <v>113</v>
      </c>
      <c r="F3956" s="109">
        <v>1.2697466300101301</v>
      </c>
      <c r="G3956" s="109">
        <v>1.2917111519069</v>
      </c>
      <c r="H3956" s="109">
        <v>1.3084122833052501</v>
      </c>
      <c r="I3956" s="109">
        <v>1.3217893725204</v>
      </c>
      <c r="J3956" s="109">
        <v>1.32689131871832</v>
      </c>
      <c r="K3956" s="109">
        <v>1.3314574775239401</v>
      </c>
      <c r="L3956" s="109">
        <v>1.3333262532660299</v>
      </c>
      <c r="M3956" s="109">
        <v>1.3274358691336401</v>
      </c>
      <c r="N3956" s="109">
        <v>1.3260952660551999</v>
      </c>
      <c r="O3956" s="109">
        <v>1.3253182389307401</v>
      </c>
      <c r="P3956" s="109">
        <v>1.3300341465079499</v>
      </c>
      <c r="Q3956" s="109">
        <v>1.33553502919047</v>
      </c>
      <c r="R3956" s="109">
        <v>1.34028754959132</v>
      </c>
      <c r="S3956" s="109">
        <v>1.3474578911864601</v>
      </c>
      <c r="T3956" s="109">
        <v>1.35373366359377</v>
      </c>
      <c r="U3956" s="109">
        <v>1.35892176391747</v>
      </c>
      <c r="V3956" s="109">
        <v>1.3583860960979099</v>
      </c>
      <c r="W3956" s="109">
        <v>1.36157588007778</v>
      </c>
      <c r="X3956" s="109">
        <v>1.37164267486568</v>
      </c>
      <c r="Y3956" s="109">
        <v>1.39924190102455</v>
      </c>
      <c r="Z3956" s="109">
        <v>1.4283554796282001</v>
      </c>
      <c r="AA3956" s="109">
        <v>1.4576799238550899</v>
      </c>
      <c r="AB3956" s="109">
        <v>1.50111352739695</v>
      </c>
      <c r="AC3956" s="109">
        <v>1.52812871929276</v>
      </c>
      <c r="AD3956" s="109">
        <v>1.53561050583616</v>
      </c>
      <c r="AE3956" s="109">
        <v>1.53665658466218</v>
      </c>
      <c r="AF3956" s="109">
        <v>1.53519528811574</v>
      </c>
      <c r="AG3956" s="109">
        <v>1.5283328237267</v>
      </c>
      <c r="AH3956" s="109">
        <v>1.54874886932718</v>
      </c>
      <c r="AI3956" s="109">
        <v>1.56520274666256</v>
      </c>
      <c r="AJ3956" s="109">
        <v>1.5732813741130001</v>
      </c>
      <c r="AK3956" s="109">
        <v>1.58232226383374</v>
      </c>
    </row>
    <row r="3957" spans="1:37" s="109" customFormat="1" x14ac:dyDescent="0.3">
      <c r="A3957" s="112" t="str">
        <f t="shared" si="88"/>
        <v>SDGbaseTRA_AgMax_v7PQXctequ</v>
      </c>
      <c r="B3957" s="112" t="s">
        <v>220</v>
      </c>
      <c r="C3957" s="112" t="s">
        <v>331</v>
      </c>
      <c r="D3957" s="112" t="s">
        <v>120</v>
      </c>
      <c r="E3957" s="109" t="s">
        <v>114</v>
      </c>
      <c r="F3957" s="109">
        <v>1.08451739466165</v>
      </c>
      <c r="G3957" s="109">
        <v>1.1380086382966199</v>
      </c>
      <c r="H3957" s="109">
        <v>1.1494345493848099</v>
      </c>
      <c r="I3957" s="109">
        <v>1.16400227992838</v>
      </c>
      <c r="J3957" s="109">
        <v>1.1669462307517899</v>
      </c>
      <c r="K3957" s="109">
        <v>1.17024019527204</v>
      </c>
      <c r="L3957" s="109">
        <v>1.1706977624655499</v>
      </c>
      <c r="M3957" s="109">
        <v>1.1606132101575299</v>
      </c>
      <c r="N3957" s="109">
        <v>1.15554619815162</v>
      </c>
      <c r="O3957" s="109">
        <v>1.13798296898675</v>
      </c>
      <c r="P3957" s="109">
        <v>1.13581598759229</v>
      </c>
      <c r="Q3957" s="109">
        <v>1.1374128630118101</v>
      </c>
      <c r="R3957" s="109">
        <v>1.14232023052279</v>
      </c>
      <c r="S3957" s="109">
        <v>1.14987608390827</v>
      </c>
      <c r="T3957" s="109">
        <v>1.15598578108751</v>
      </c>
      <c r="U3957" s="109">
        <v>1.1616202781760401</v>
      </c>
      <c r="V3957" s="109">
        <v>1.1611559022826601</v>
      </c>
      <c r="W3957" s="109">
        <v>1.1653667119223301</v>
      </c>
      <c r="X3957" s="109">
        <v>1.17849475677906</v>
      </c>
      <c r="Y3957" s="109">
        <v>1.1849511567878299</v>
      </c>
      <c r="Z3957" s="109">
        <v>1.19190416962315</v>
      </c>
      <c r="AA3957" s="109">
        <v>1.1989173964917601</v>
      </c>
      <c r="AB3957" s="109">
        <v>1.2448307268905801</v>
      </c>
      <c r="AC3957" s="109">
        <v>1.2705674757997101</v>
      </c>
      <c r="AD3957" s="109">
        <v>1.2741023178672199</v>
      </c>
      <c r="AE3957" s="109">
        <v>1.27194802522188</v>
      </c>
      <c r="AF3957" s="109">
        <v>1.26765806954692</v>
      </c>
      <c r="AG3957" s="109">
        <v>1.2665669828564301</v>
      </c>
      <c r="AH3957" s="109">
        <v>1.29426830563165</v>
      </c>
      <c r="AI3957" s="109">
        <v>1.3146608103701301</v>
      </c>
      <c r="AJ3957" s="109">
        <v>1.3269169915855601</v>
      </c>
      <c r="AK3957" s="109">
        <v>1.33991822303741</v>
      </c>
    </row>
    <row r="3958" spans="1:37" s="109" customFormat="1" x14ac:dyDescent="0.3">
      <c r="A3958" s="112" t="str">
        <f t="shared" si="88"/>
        <v>SDGbaseTRA_AgMax_v7PQXcfurn</v>
      </c>
      <c r="B3958" s="112" t="s">
        <v>220</v>
      </c>
      <c r="C3958" s="112" t="s">
        <v>331</v>
      </c>
      <c r="D3958" s="112" t="s">
        <v>120</v>
      </c>
      <c r="E3958" s="109" t="s">
        <v>115</v>
      </c>
      <c r="F3958" s="109">
        <v>1.3153729048665299</v>
      </c>
      <c r="G3958" s="109">
        <v>1.36875079316564</v>
      </c>
      <c r="H3958" s="109">
        <v>1.36914915033999</v>
      </c>
      <c r="I3958" s="109">
        <v>1.37431940401807</v>
      </c>
      <c r="J3958" s="109">
        <v>1.3699806767842699</v>
      </c>
      <c r="K3958" s="109">
        <v>1.3686904577552901</v>
      </c>
      <c r="L3958" s="109">
        <v>1.3684905992580001</v>
      </c>
      <c r="M3958" s="109">
        <v>1.3691229207342099</v>
      </c>
      <c r="N3958" s="109">
        <v>1.3695554003482</v>
      </c>
      <c r="O3958" s="109">
        <v>1.36233804913575</v>
      </c>
      <c r="P3958" s="109">
        <v>1.3637239566402</v>
      </c>
      <c r="Q3958" s="109">
        <v>1.3664105825474799</v>
      </c>
      <c r="R3958" s="109">
        <v>1.3654772306897001</v>
      </c>
      <c r="S3958" s="109">
        <v>1.3704244409053199</v>
      </c>
      <c r="T3958" s="109">
        <v>1.3750003531684201</v>
      </c>
      <c r="U3958" s="109">
        <v>1.37947451337546</v>
      </c>
      <c r="V3958" s="109">
        <v>1.3808660325450499</v>
      </c>
      <c r="W3958" s="109">
        <v>1.3833973046207999</v>
      </c>
      <c r="X3958" s="109">
        <v>1.3887184838514399</v>
      </c>
      <c r="Y3958" s="109">
        <v>1.38946849711496</v>
      </c>
      <c r="Z3958" s="109">
        <v>1.38975188104359</v>
      </c>
      <c r="AA3958" s="109">
        <v>1.3898579185409801</v>
      </c>
      <c r="AB3958" s="109">
        <v>1.3885066986841701</v>
      </c>
      <c r="AC3958" s="109">
        <v>1.38853931433335</v>
      </c>
      <c r="AD3958" s="109">
        <v>1.38994585889834</v>
      </c>
      <c r="AE3958" s="109">
        <v>1.3915714721678301</v>
      </c>
      <c r="AF3958" s="109">
        <v>1.3930285490240899</v>
      </c>
      <c r="AG3958" s="109">
        <v>1.3974230170555599</v>
      </c>
      <c r="AH3958" s="109">
        <v>1.3933035875970201</v>
      </c>
      <c r="AI3958" s="109">
        <v>1.38797770915151</v>
      </c>
      <c r="AJ3958" s="109">
        <v>1.3846825666332701</v>
      </c>
      <c r="AK3958" s="109">
        <v>1.3841058673531199</v>
      </c>
    </row>
    <row r="3959" spans="1:37" s="109" customFormat="1" x14ac:dyDescent="0.3">
      <c r="A3959" s="112" t="str">
        <f t="shared" si="88"/>
        <v>SDGbaseTRA_AgMax_v7PQXcoman</v>
      </c>
      <c r="B3959" s="112" t="s">
        <v>220</v>
      </c>
      <c r="C3959" s="112" t="s">
        <v>331</v>
      </c>
      <c r="D3959" s="112" t="s">
        <v>120</v>
      </c>
      <c r="E3959" s="109" t="s">
        <v>116</v>
      </c>
      <c r="F3959" s="109">
        <v>1.20409156687984</v>
      </c>
      <c r="G3959" s="109">
        <v>1.25131979630479</v>
      </c>
      <c r="H3959" s="109">
        <v>1.2462953104527501</v>
      </c>
      <c r="I3959" s="109">
        <v>1.24112787950947</v>
      </c>
      <c r="J3959" s="109">
        <v>1.2394856300377699</v>
      </c>
      <c r="K3959" s="109">
        <v>1.23800126772143</v>
      </c>
      <c r="L3959" s="109">
        <v>1.2365288357408999</v>
      </c>
      <c r="M3959" s="109">
        <v>1.23686769181462</v>
      </c>
      <c r="N3959" s="109">
        <v>1.2346151763978901</v>
      </c>
      <c r="O3959" s="109">
        <v>1.2489397345625299</v>
      </c>
      <c r="P3959" s="109">
        <v>1.24373379103209</v>
      </c>
      <c r="Q3959" s="109">
        <v>1.2368548762262901</v>
      </c>
      <c r="R3959" s="109">
        <v>1.2294487831719301</v>
      </c>
      <c r="S3959" s="109">
        <v>1.2276258433795499</v>
      </c>
      <c r="T3959" s="109">
        <v>1.22655432716459</v>
      </c>
      <c r="U3959" s="109">
        <v>1.2249458336999</v>
      </c>
      <c r="V3959" s="109">
        <v>1.22422047697089</v>
      </c>
      <c r="W3959" s="109">
        <v>1.2250399795572799</v>
      </c>
      <c r="X3959" s="109">
        <v>1.22599017240103</v>
      </c>
      <c r="Y3959" s="109">
        <v>1.22474413800266</v>
      </c>
      <c r="Z3959" s="109">
        <v>1.22290876090004</v>
      </c>
      <c r="AA3959" s="109">
        <v>1.2230012760384199</v>
      </c>
      <c r="AB3959" s="109">
        <v>1.2256860512626999</v>
      </c>
      <c r="AC3959" s="109">
        <v>1.22988709427419</v>
      </c>
      <c r="AD3959" s="109">
        <v>1.2344558808525301</v>
      </c>
      <c r="AE3959" s="109">
        <v>1.2383750126486801</v>
      </c>
      <c r="AF3959" s="109">
        <v>1.2427372805497301</v>
      </c>
      <c r="AG3959" s="109">
        <v>1.24754874967218</v>
      </c>
      <c r="AH3959" s="109">
        <v>1.2574867762389901</v>
      </c>
      <c r="AI3959" s="109">
        <v>1.2664761193318801</v>
      </c>
      <c r="AJ3959" s="109">
        <v>1.2711351906850199</v>
      </c>
      <c r="AK3959" s="109">
        <v>1.27882420473364</v>
      </c>
    </row>
    <row r="3960" spans="1:37" s="109" customFormat="1" x14ac:dyDescent="0.3">
      <c r="A3960" s="112" t="str">
        <f t="shared" si="88"/>
        <v>SDGbaseTRA_AgMax_v7PQXcelec</v>
      </c>
      <c r="B3960" s="112" t="s">
        <v>220</v>
      </c>
      <c r="C3960" s="112" t="s">
        <v>331</v>
      </c>
      <c r="D3960" s="112" t="s">
        <v>120</v>
      </c>
      <c r="E3960" s="109" t="s">
        <v>172</v>
      </c>
      <c r="F3960" s="109">
        <v>0.35515715847666401</v>
      </c>
      <c r="G3960" s="109">
        <v>0.36156187679484603</v>
      </c>
      <c r="H3960" s="109">
        <v>0.33267324188728198</v>
      </c>
      <c r="I3960" s="109">
        <v>0.332191921575409</v>
      </c>
      <c r="J3960" s="109">
        <v>0.33753119828042399</v>
      </c>
      <c r="K3960" s="109">
        <v>0.34316024828361502</v>
      </c>
      <c r="L3960" s="109">
        <v>0.34681254707555198</v>
      </c>
      <c r="M3960" s="109">
        <v>0.34409163318883801</v>
      </c>
      <c r="N3960" s="109">
        <v>0.34629761608612097</v>
      </c>
      <c r="O3960" s="109">
        <v>0.35767461103005299</v>
      </c>
      <c r="P3960" s="109">
        <v>0.37232895560587798</v>
      </c>
      <c r="Q3960" s="109">
        <v>0.39408583356183202</v>
      </c>
      <c r="R3960" s="109">
        <v>0.41859127652089401</v>
      </c>
      <c r="S3960" s="109">
        <v>0.44318666680638003</v>
      </c>
      <c r="T3960" s="109">
        <v>0.467164352959692</v>
      </c>
      <c r="U3960" s="109">
        <v>0.48859437391397398</v>
      </c>
      <c r="V3960" s="109">
        <v>0.51180108641859301</v>
      </c>
      <c r="W3960" s="109">
        <v>0.54403480339802002</v>
      </c>
      <c r="X3960" s="109">
        <v>0.58951172856373102</v>
      </c>
      <c r="Y3960" s="109">
        <v>0.642141393958375</v>
      </c>
      <c r="Z3960" s="109">
        <v>0.70215824242965397</v>
      </c>
      <c r="AA3960" s="109">
        <v>0.77254997444059503</v>
      </c>
      <c r="AB3960" s="109">
        <v>0.80501290690704996</v>
      </c>
      <c r="AC3960" s="109">
        <v>0.80737088462419304</v>
      </c>
      <c r="AD3960" s="109">
        <v>0.79080754223387195</v>
      </c>
      <c r="AE3960" s="109">
        <v>0.76141802784530799</v>
      </c>
      <c r="AF3960" s="109">
        <v>0.72489156209305206</v>
      </c>
      <c r="AG3960" s="109">
        <v>0.66871875769469602</v>
      </c>
      <c r="AH3960" s="109">
        <v>0.56370319017156501</v>
      </c>
      <c r="AI3960" s="109">
        <v>0.43991470796638998</v>
      </c>
      <c r="AJ3960" s="109">
        <v>0.45959810776465398</v>
      </c>
      <c r="AK3960" s="109">
        <v>0.47658929821488599</v>
      </c>
    </row>
    <row r="3961" spans="1:37" s="109" customFormat="1" x14ac:dyDescent="0.3">
      <c r="A3961" s="112" t="str">
        <f t="shared" si="88"/>
        <v>SDGbaseTRA_AgMax_v7PQXcwatr</v>
      </c>
      <c r="B3961" s="112" t="s">
        <v>220</v>
      </c>
      <c r="C3961" s="112" t="s">
        <v>331</v>
      </c>
      <c r="D3961" s="112" t="s">
        <v>120</v>
      </c>
      <c r="E3961" s="109" t="s">
        <v>173</v>
      </c>
      <c r="F3961" s="109">
        <v>1.0475553820608301</v>
      </c>
      <c r="G3961" s="109">
        <v>0.93920726697136203</v>
      </c>
      <c r="H3961" s="109">
        <v>0.954259984778143</v>
      </c>
      <c r="I3961" s="109">
        <v>0.95755499102846497</v>
      </c>
      <c r="J3961" s="109">
        <v>0.968449829021924</v>
      </c>
      <c r="K3961" s="109">
        <v>0.97696249814793501</v>
      </c>
      <c r="L3961" s="109">
        <v>0.98138133516988202</v>
      </c>
      <c r="M3961" s="109">
        <v>0.98254881334900501</v>
      </c>
      <c r="N3961" s="109">
        <v>0.98046301620325405</v>
      </c>
      <c r="O3961" s="109">
        <v>0.97812008161556996</v>
      </c>
      <c r="P3961" s="109">
        <v>0.97991689155117001</v>
      </c>
      <c r="Q3961" s="109">
        <v>0.983483027514646</v>
      </c>
      <c r="R3961" s="109">
        <v>0.99498771092204197</v>
      </c>
      <c r="S3961" s="109">
        <v>0.99853938059427805</v>
      </c>
      <c r="T3961" s="109">
        <v>0.99953524236965297</v>
      </c>
      <c r="U3961" s="109">
        <v>0.99821155059164801</v>
      </c>
      <c r="V3961" s="109">
        <v>0.99812135698105797</v>
      </c>
      <c r="W3961" s="109">
        <v>0.99884289283905503</v>
      </c>
      <c r="X3961" s="109">
        <v>0.99792275067344505</v>
      </c>
      <c r="Y3961" s="109">
        <v>0.994378913573012</v>
      </c>
      <c r="Z3961" s="109">
        <v>0.99155290168862897</v>
      </c>
      <c r="AA3961" s="109">
        <v>0.987989903613539</v>
      </c>
      <c r="AB3961" s="109">
        <v>0.990234407911318</v>
      </c>
      <c r="AC3961" s="109">
        <v>0.99407467440488395</v>
      </c>
      <c r="AD3961" s="109">
        <v>0.99890095697458203</v>
      </c>
      <c r="AE3961" s="109">
        <v>1.0034653245076399</v>
      </c>
      <c r="AF3961" s="109">
        <v>1.00896442461781</v>
      </c>
      <c r="AG3961" s="109">
        <v>1.0139417596029301</v>
      </c>
      <c r="AH3961" s="109">
        <v>1.0337140013255</v>
      </c>
      <c r="AI3961" s="109">
        <v>1.0542206587126099</v>
      </c>
      <c r="AJ3961" s="109">
        <v>1.0617580933642801</v>
      </c>
      <c r="AK3961" s="109">
        <v>1.06734656600325</v>
      </c>
    </row>
    <row r="3962" spans="1:37" s="109" customFormat="1" x14ac:dyDescent="0.3">
      <c r="A3962" s="112" t="str">
        <f t="shared" si="88"/>
        <v>SDGbaseTRA_AgMax_v7PQXccons</v>
      </c>
      <c r="B3962" s="112" t="s">
        <v>220</v>
      </c>
      <c r="C3962" s="112" t="s">
        <v>331</v>
      </c>
      <c r="D3962" s="112" t="s">
        <v>120</v>
      </c>
      <c r="E3962" s="109" t="s">
        <v>117</v>
      </c>
      <c r="F3962" s="109">
        <v>1.0066853345789299</v>
      </c>
      <c r="G3962" s="109">
        <v>1.0668731328582901</v>
      </c>
      <c r="H3962" s="109">
        <v>1.0589251201471299</v>
      </c>
      <c r="I3962" s="109">
        <v>1.06953201624103</v>
      </c>
      <c r="J3962" s="109">
        <v>1.0581761642565199</v>
      </c>
      <c r="K3962" s="109">
        <v>1.0531677466931799</v>
      </c>
      <c r="L3962" s="109">
        <v>1.0502160686283699</v>
      </c>
      <c r="M3962" s="109">
        <v>1.048970743675</v>
      </c>
      <c r="N3962" s="109">
        <v>1.0476431689865899</v>
      </c>
      <c r="O3962" s="109">
        <v>1.04083409557074</v>
      </c>
      <c r="P3962" s="109">
        <v>1.0409758476820601</v>
      </c>
      <c r="Q3962" s="109">
        <v>1.04266085483783</v>
      </c>
      <c r="R3962" s="109">
        <v>1.0339923636108399</v>
      </c>
      <c r="S3962" s="109">
        <v>1.0427174572503199</v>
      </c>
      <c r="T3962" s="109">
        <v>1.0493910452783599</v>
      </c>
      <c r="U3962" s="109">
        <v>1.05470713063864</v>
      </c>
      <c r="V3962" s="109">
        <v>1.0563243684983199</v>
      </c>
      <c r="W3962" s="109">
        <v>1.0592623112181601</v>
      </c>
      <c r="X3962" s="109">
        <v>1.0655710432852901</v>
      </c>
      <c r="Y3962" s="109">
        <v>1.0667070221791399</v>
      </c>
      <c r="Z3962" s="109">
        <v>1.0680001821985201</v>
      </c>
      <c r="AA3962" s="109">
        <v>1.0681780892034001</v>
      </c>
      <c r="AB3962" s="109">
        <v>1.0665318025822701</v>
      </c>
      <c r="AC3962" s="109">
        <v>1.0665134407283301</v>
      </c>
      <c r="AD3962" s="109">
        <v>1.06798519336193</v>
      </c>
      <c r="AE3962" s="109">
        <v>1.06955880916236</v>
      </c>
      <c r="AF3962" s="109">
        <v>1.0707713096806699</v>
      </c>
      <c r="AG3962" s="109">
        <v>1.07282471960781</v>
      </c>
      <c r="AH3962" s="109">
        <v>1.07156731583237</v>
      </c>
      <c r="AI3962" s="109">
        <v>1.06997309002406</v>
      </c>
      <c r="AJ3962" s="109">
        <v>1.0678388792919999</v>
      </c>
      <c r="AK3962" s="109">
        <v>1.0693115030807701</v>
      </c>
    </row>
    <row r="3963" spans="1:37" s="109" customFormat="1" x14ac:dyDescent="0.3">
      <c r="A3963" s="112" t="str">
        <f t="shared" si="88"/>
        <v>SDGbaseTRA_AgMax_v7PQXctrad</v>
      </c>
      <c r="B3963" s="112" t="s">
        <v>220</v>
      </c>
      <c r="C3963" s="112" t="s">
        <v>331</v>
      </c>
      <c r="D3963" s="112" t="s">
        <v>120</v>
      </c>
      <c r="E3963" s="109" t="s">
        <v>174</v>
      </c>
      <c r="F3963" s="109">
        <v>1.00131749317995</v>
      </c>
      <c r="G3963" s="109">
        <v>1.0100415941380601</v>
      </c>
      <c r="H3963" s="109">
        <v>1.01306200894388</v>
      </c>
      <c r="I3963" s="109">
        <v>1.0188904806528201</v>
      </c>
      <c r="J3963" s="109">
        <v>1.0134713879303501</v>
      </c>
      <c r="K3963" s="109">
        <v>1.0116013677518501</v>
      </c>
      <c r="L3963" s="109">
        <v>1.0110192001541001</v>
      </c>
      <c r="M3963" s="109">
        <v>1.01232910180646</v>
      </c>
      <c r="N3963" s="109">
        <v>1.01211296412327</v>
      </c>
      <c r="O3963" s="109">
        <v>0.98590533005428604</v>
      </c>
      <c r="P3963" s="109">
        <v>0.98891107519467603</v>
      </c>
      <c r="Q3963" s="109">
        <v>0.996477736453801</v>
      </c>
      <c r="R3963" s="109">
        <v>1.00148363377658</v>
      </c>
      <c r="S3963" s="109">
        <v>1.00743588318316</v>
      </c>
      <c r="T3963" s="109">
        <v>1.0114507496973699</v>
      </c>
      <c r="U3963" s="109">
        <v>1.0151134281040799</v>
      </c>
      <c r="V3963" s="109">
        <v>1.01990953146351</v>
      </c>
      <c r="W3963" s="109">
        <v>1.0220160945827601</v>
      </c>
      <c r="X3963" s="109">
        <v>1.0212261702704799</v>
      </c>
      <c r="Y3963" s="109">
        <v>1.0190420503123101</v>
      </c>
      <c r="Z3963" s="109">
        <v>1.01622092845818</v>
      </c>
      <c r="AA3963" s="109">
        <v>1.0130179846804901</v>
      </c>
      <c r="AB3963" s="109">
        <v>1.00354803476901</v>
      </c>
      <c r="AC3963" s="109">
        <v>1.0009801725212599</v>
      </c>
      <c r="AD3963" s="109">
        <v>1.0031881146388499</v>
      </c>
      <c r="AE3963" s="109">
        <v>1.006757385744</v>
      </c>
      <c r="AF3963" s="109">
        <v>1.01087156544414</v>
      </c>
      <c r="AG3963" s="109">
        <v>1.01346388388763</v>
      </c>
      <c r="AH3963" s="109">
        <v>1.0103877188450401</v>
      </c>
      <c r="AI3963" s="109">
        <v>1.0106331857078601</v>
      </c>
      <c r="AJ3963" s="109">
        <v>1.0029547579160401</v>
      </c>
      <c r="AK3963" s="109">
        <v>0.999372504243079</v>
      </c>
    </row>
    <row r="3964" spans="1:37" s="109" customFormat="1" x14ac:dyDescent="0.3">
      <c r="A3964" s="112" t="str">
        <f t="shared" si="88"/>
        <v>SDGbaseTRA_AgMax_v7PQXchotl</v>
      </c>
      <c r="B3964" s="112" t="s">
        <v>220</v>
      </c>
      <c r="C3964" s="112" t="s">
        <v>331</v>
      </c>
      <c r="D3964" s="112" t="s">
        <v>120</v>
      </c>
      <c r="E3964" s="109" t="s">
        <v>175</v>
      </c>
      <c r="F3964" s="109">
        <v>1.07621407528443</v>
      </c>
      <c r="G3964" s="109">
        <v>1.0835097834232199</v>
      </c>
      <c r="H3964" s="109">
        <v>1.08103889873106</v>
      </c>
      <c r="I3964" s="109">
        <v>1.0744236448268201</v>
      </c>
      <c r="J3964" s="109">
        <v>1.0744232497917801</v>
      </c>
      <c r="K3964" s="109">
        <v>1.07552215217836</v>
      </c>
      <c r="L3964" s="109">
        <v>1.0761677901682101</v>
      </c>
      <c r="M3964" s="109">
        <v>1.0774515445052799</v>
      </c>
      <c r="N3964" s="109">
        <v>1.0783874126266999</v>
      </c>
      <c r="O3964" s="109">
        <v>1.08040147427371</v>
      </c>
      <c r="P3964" s="109">
        <v>1.0814530427996101</v>
      </c>
      <c r="Q3964" s="109">
        <v>1.0822771778967899</v>
      </c>
      <c r="R3964" s="109">
        <v>1.08609135745167</v>
      </c>
      <c r="S3964" s="109">
        <v>1.08663315544765</v>
      </c>
      <c r="T3964" s="109">
        <v>1.0867360203719201</v>
      </c>
      <c r="U3964" s="109">
        <v>1.0871552618120499</v>
      </c>
      <c r="V3964" s="109">
        <v>1.0884020831867001</v>
      </c>
      <c r="W3964" s="109">
        <v>1.0892341255097</v>
      </c>
      <c r="X3964" s="109">
        <v>1.0887864869535</v>
      </c>
      <c r="Y3964" s="109">
        <v>1.08652912400482</v>
      </c>
      <c r="Z3964" s="109">
        <v>1.0836747989461699</v>
      </c>
      <c r="AA3964" s="109">
        <v>1.07990551133812</v>
      </c>
      <c r="AB3964" s="109">
        <v>1.07554571881016</v>
      </c>
      <c r="AC3964" s="109">
        <v>1.0734062974230101</v>
      </c>
      <c r="AD3964" s="109">
        <v>1.0738113146794901</v>
      </c>
      <c r="AE3964" s="109">
        <v>1.0756701830027799</v>
      </c>
      <c r="AF3964" s="109">
        <v>1.07885250776969</v>
      </c>
      <c r="AG3964" s="109">
        <v>1.0828653218230599</v>
      </c>
      <c r="AH3964" s="109">
        <v>1.08810546819975</v>
      </c>
      <c r="AI3964" s="109">
        <v>1.09430014148864</v>
      </c>
      <c r="AJ3964" s="109">
        <v>1.0946375186841499</v>
      </c>
      <c r="AK3964" s="109">
        <v>1.09324721359472</v>
      </c>
    </row>
    <row r="3965" spans="1:37" s="109" customFormat="1" x14ac:dyDescent="0.3">
      <c r="A3965" s="112" t="str">
        <f t="shared" si="88"/>
        <v>SDGbaseTRA_AgMax_v7PQXcptrp-l</v>
      </c>
      <c r="B3965" s="112" t="s">
        <v>220</v>
      </c>
      <c r="C3965" s="112" t="s">
        <v>331</v>
      </c>
      <c r="D3965" s="112" t="s">
        <v>120</v>
      </c>
      <c r="E3965" s="109" t="s">
        <v>176</v>
      </c>
      <c r="F3965" s="109">
        <v>0.94511785411850902</v>
      </c>
      <c r="G3965" s="109">
        <v>0.95255393862928806</v>
      </c>
      <c r="H3965" s="109">
        <v>0.95103668221541704</v>
      </c>
      <c r="I3965" s="109">
        <v>0.95218424220516595</v>
      </c>
      <c r="J3965" s="109">
        <v>0.954524729640569</v>
      </c>
      <c r="K3965" s="109">
        <v>0.95573454638796695</v>
      </c>
      <c r="L3965" s="109">
        <v>0.95616708681718898</v>
      </c>
      <c r="M3965" s="109">
        <v>0.95545946082890199</v>
      </c>
      <c r="N3965" s="109">
        <v>0.95213832975186896</v>
      </c>
      <c r="O3965" s="109">
        <v>0.95305225285307504</v>
      </c>
      <c r="P3965" s="109">
        <v>0.94848396108286204</v>
      </c>
      <c r="Q3965" s="109">
        <v>0.94246299252696997</v>
      </c>
      <c r="R3965" s="109">
        <v>0.93882807346548602</v>
      </c>
      <c r="S3965" s="109">
        <v>0.93283138239380103</v>
      </c>
      <c r="T3965" s="109">
        <v>0.92659856294403098</v>
      </c>
      <c r="U3965" s="109">
        <v>0.91887559415020803</v>
      </c>
      <c r="V3965" s="109">
        <v>0.91169053552534596</v>
      </c>
      <c r="W3965" s="109">
        <v>0.90477887594436202</v>
      </c>
      <c r="X3965" s="109">
        <v>0.89733883076555099</v>
      </c>
      <c r="Y3965" s="109">
        <v>0.88989827863377102</v>
      </c>
      <c r="Z3965" s="109">
        <v>0.88274746639660795</v>
      </c>
      <c r="AA3965" s="109">
        <v>0.87704344798993805</v>
      </c>
      <c r="AB3965" s="109">
        <v>0.87340348506746801</v>
      </c>
      <c r="AC3965" s="109">
        <v>0.86903760739566605</v>
      </c>
      <c r="AD3965" s="109">
        <v>0.86496618141366099</v>
      </c>
      <c r="AE3965" s="109">
        <v>0.86037540010481905</v>
      </c>
      <c r="AF3965" s="109">
        <v>0.85580611467888601</v>
      </c>
      <c r="AG3965" s="109">
        <v>0.85087386091540196</v>
      </c>
      <c r="AH3965" s="109">
        <v>0.84918425770713701</v>
      </c>
      <c r="AI3965" s="109">
        <v>0.84742106521015603</v>
      </c>
      <c r="AJ3965" s="109">
        <v>0.84489768888388594</v>
      </c>
      <c r="AK3965" s="109">
        <v>0.84988909836957105</v>
      </c>
    </row>
    <row r="3966" spans="1:37" s="109" customFormat="1" x14ac:dyDescent="0.3">
      <c r="A3966" s="112" t="str">
        <f t="shared" si="88"/>
        <v>SDGbaseTRA_AgMax_v7PQXcftrp-l</v>
      </c>
      <c r="B3966" s="112" t="s">
        <v>220</v>
      </c>
      <c r="C3966" s="112" t="s">
        <v>331</v>
      </c>
      <c r="D3966" s="112" t="s">
        <v>120</v>
      </c>
      <c r="E3966" s="109" t="s">
        <v>177</v>
      </c>
      <c r="F3966" s="109">
        <v>0.99797758367020195</v>
      </c>
      <c r="G3966" s="109">
        <v>0.97628454682116905</v>
      </c>
      <c r="H3966" s="109">
        <v>0.98045123748636298</v>
      </c>
      <c r="I3966" s="109">
        <v>0.98496909003955602</v>
      </c>
      <c r="J3966" s="109">
        <v>0.97853235028615804</v>
      </c>
      <c r="K3966" s="109">
        <v>0.96856081324232701</v>
      </c>
      <c r="L3966" s="109">
        <v>0.95973173860336702</v>
      </c>
      <c r="M3966" s="109">
        <v>0.95340572328245299</v>
      </c>
      <c r="N3966" s="109">
        <v>0.951603423494222</v>
      </c>
      <c r="O3966" s="109">
        <v>0.94027035220328403</v>
      </c>
      <c r="P3966" s="109">
        <v>0.93033885220996904</v>
      </c>
      <c r="Q3966" s="109">
        <v>0.91939199123764004</v>
      </c>
      <c r="R3966" s="109">
        <v>0.89881706699679897</v>
      </c>
      <c r="S3966" s="109">
        <v>0.88464481871312695</v>
      </c>
      <c r="T3966" s="109">
        <v>0.87706722543957805</v>
      </c>
      <c r="U3966" s="109">
        <v>0.86706295950263801</v>
      </c>
      <c r="V3966" s="109">
        <v>0.85945936314521998</v>
      </c>
      <c r="W3966" s="109">
        <v>0.846251555574834</v>
      </c>
      <c r="X3966" s="109">
        <v>0.83332482457892298</v>
      </c>
      <c r="Y3966" s="109">
        <v>0.82824170880195902</v>
      </c>
      <c r="Z3966" s="109">
        <v>0.82245164967490703</v>
      </c>
      <c r="AA3966" s="109">
        <v>0.81343893148857904</v>
      </c>
      <c r="AB3966" s="109">
        <v>0.803813611167847</v>
      </c>
      <c r="AC3966" s="109">
        <v>0.79510904136823901</v>
      </c>
      <c r="AD3966" s="109">
        <v>0.78562757422720397</v>
      </c>
      <c r="AE3966" s="109">
        <v>0.77697960733574201</v>
      </c>
      <c r="AF3966" s="109">
        <v>0.76276419444597998</v>
      </c>
      <c r="AG3966" s="109">
        <v>0.74899187784255195</v>
      </c>
      <c r="AH3966" s="109">
        <v>0.74576873957959799</v>
      </c>
      <c r="AI3966" s="109">
        <v>0.74340270541501896</v>
      </c>
      <c r="AJ3966" s="109">
        <v>0.74127311945202401</v>
      </c>
      <c r="AK3966" s="109">
        <v>0.74147407964754797</v>
      </c>
    </row>
    <row r="3967" spans="1:37" s="109" customFormat="1" x14ac:dyDescent="0.3">
      <c r="A3967" s="112" t="str">
        <f t="shared" si="88"/>
        <v>SDGbaseTRA_AgMax_v7PQXcptrp-o</v>
      </c>
      <c r="B3967" s="112" t="s">
        <v>220</v>
      </c>
      <c r="C3967" s="112" t="s">
        <v>331</v>
      </c>
      <c r="D3967" s="112" t="s">
        <v>120</v>
      </c>
      <c r="E3967" s="109" t="s">
        <v>178</v>
      </c>
      <c r="F3967" s="109">
        <v>0.94683671611760301</v>
      </c>
      <c r="G3967" s="109">
        <v>0.93543205607731705</v>
      </c>
      <c r="H3967" s="109">
        <v>0.91403155676089798</v>
      </c>
      <c r="I3967" s="109">
        <v>0.89595113957551797</v>
      </c>
      <c r="J3967" s="109">
        <v>0.88490998062766701</v>
      </c>
      <c r="K3967" s="109">
        <v>0.87492480575225196</v>
      </c>
      <c r="L3967" s="109">
        <v>0.86749702551826102</v>
      </c>
      <c r="M3967" s="109">
        <v>0.86341843723073097</v>
      </c>
      <c r="N3967" s="109">
        <v>0.86119617581035601</v>
      </c>
      <c r="O3967" s="109">
        <v>0.87639649600950997</v>
      </c>
      <c r="P3967" s="109">
        <v>0.88131402138258796</v>
      </c>
      <c r="Q3967" s="109">
        <v>0.88296473434576295</v>
      </c>
      <c r="R3967" s="109">
        <v>0.88537689806498798</v>
      </c>
      <c r="S3967" s="109">
        <v>0.88643596856234896</v>
      </c>
      <c r="T3967" s="109">
        <v>0.88781436053976803</v>
      </c>
      <c r="U3967" s="109">
        <v>0.88887468051864704</v>
      </c>
      <c r="V3967" s="109">
        <v>0.88893330065738196</v>
      </c>
      <c r="W3967" s="109">
        <v>0.88981883159516695</v>
      </c>
      <c r="X3967" s="109">
        <v>0.89122397935195197</v>
      </c>
      <c r="Y3967" s="109">
        <v>0.89118574634553804</v>
      </c>
      <c r="Z3967" s="109">
        <v>0.89057760404580799</v>
      </c>
      <c r="AA3967" s="109">
        <v>0.89123674624578597</v>
      </c>
      <c r="AB3967" s="109">
        <v>0.89567202465110396</v>
      </c>
      <c r="AC3967" s="109">
        <v>0.89936984311784895</v>
      </c>
      <c r="AD3967" s="109">
        <v>0.90293495716165295</v>
      </c>
      <c r="AE3967" s="109">
        <v>0.905616555115621</v>
      </c>
      <c r="AF3967" s="109">
        <v>0.90796292667078904</v>
      </c>
      <c r="AG3967" s="109">
        <v>0.90981477961193102</v>
      </c>
      <c r="AH3967" s="109">
        <v>0.91225299506739899</v>
      </c>
      <c r="AI3967" s="109">
        <v>0.914232625352701</v>
      </c>
      <c r="AJ3967" s="109">
        <v>0.91531622846555905</v>
      </c>
      <c r="AK3967" s="109">
        <v>0.91624416347260995</v>
      </c>
    </row>
    <row r="3968" spans="1:37" s="109" customFormat="1" x14ac:dyDescent="0.3">
      <c r="A3968" s="112" t="str">
        <f t="shared" si="88"/>
        <v>SDGbaseTRA_AgMax_v7PQXcftrp-o</v>
      </c>
      <c r="B3968" s="112" t="s">
        <v>220</v>
      </c>
      <c r="C3968" s="112" t="s">
        <v>331</v>
      </c>
      <c r="D3968" s="112" t="s">
        <v>120</v>
      </c>
      <c r="E3968" s="109" t="s">
        <v>179</v>
      </c>
      <c r="F3968" s="109">
        <v>0.97479049187387701</v>
      </c>
      <c r="G3968" s="109">
        <v>0.94369661529199</v>
      </c>
      <c r="H3968" s="109">
        <v>0.916377751436248</v>
      </c>
      <c r="I3968" s="109">
        <v>0.89925900390913704</v>
      </c>
      <c r="J3968" s="109">
        <v>0.88693167341657797</v>
      </c>
      <c r="K3968" s="109">
        <v>0.87789673428673698</v>
      </c>
      <c r="L3968" s="109">
        <v>0.87231430809462596</v>
      </c>
      <c r="M3968" s="109">
        <v>0.87080354254839898</v>
      </c>
      <c r="N3968" s="109">
        <v>0.87353457782207999</v>
      </c>
      <c r="O3968" s="109">
        <v>0.89344915298722904</v>
      </c>
      <c r="P3968" s="109">
        <v>0.900570000640184</v>
      </c>
      <c r="Q3968" s="109">
        <v>0.90396416526173295</v>
      </c>
      <c r="R3968" s="109">
        <v>0.90078963402757095</v>
      </c>
      <c r="S3968" s="109">
        <v>0.90053922741679104</v>
      </c>
      <c r="T3968" s="109">
        <v>0.90321233230878895</v>
      </c>
      <c r="U3968" s="109">
        <v>0.906090675829757</v>
      </c>
      <c r="V3968" s="109">
        <v>0.90731849252282204</v>
      </c>
      <c r="W3968" s="109">
        <v>0.90714634215589296</v>
      </c>
      <c r="X3968" s="109">
        <v>0.90870199995569001</v>
      </c>
      <c r="Y3968" s="109">
        <v>0.91137287946166401</v>
      </c>
      <c r="Z3968" s="109">
        <v>0.91282948020265398</v>
      </c>
      <c r="AA3968" s="109">
        <v>0.91404483144610604</v>
      </c>
      <c r="AB3968" s="109">
        <v>0.91849945164616698</v>
      </c>
      <c r="AC3968" s="109">
        <v>0.92152062682243996</v>
      </c>
      <c r="AD3968" s="109">
        <v>0.92354899620693198</v>
      </c>
      <c r="AE3968" s="109">
        <v>0.92507744480149301</v>
      </c>
      <c r="AF3968" s="109">
        <v>0.92439866769246604</v>
      </c>
      <c r="AG3968" s="109">
        <v>0.92404130322149902</v>
      </c>
      <c r="AH3968" s="109">
        <v>0.92657110338847504</v>
      </c>
      <c r="AI3968" s="109">
        <v>0.92760476307498896</v>
      </c>
      <c r="AJ3968" s="109">
        <v>0.92624464778938698</v>
      </c>
      <c r="AK3968" s="109">
        <v>0.92550471296919401</v>
      </c>
    </row>
    <row r="3969" spans="1:37" s="109" customFormat="1" x14ac:dyDescent="0.3">
      <c r="A3969" s="112" t="str">
        <f t="shared" si="88"/>
        <v>SDGbaseTRA_AgMax_v7PQXcprtr</v>
      </c>
      <c r="B3969" s="112" t="s">
        <v>220</v>
      </c>
      <c r="C3969" s="112" t="s">
        <v>331</v>
      </c>
      <c r="D3969" s="112" t="s">
        <v>120</v>
      </c>
      <c r="E3969" s="109" t="s">
        <v>180</v>
      </c>
      <c r="F3969" s="109">
        <v>0.99999999999993905</v>
      </c>
      <c r="G3969" s="109">
        <v>1.0181341688916901</v>
      </c>
      <c r="H3969" s="109">
        <v>1.0237414786092101</v>
      </c>
      <c r="I3969" s="109">
        <v>1.01256024454077</v>
      </c>
      <c r="J3969" s="109">
        <v>1.0065823766027999</v>
      </c>
      <c r="K3969" s="109">
        <v>0.99930182450371197</v>
      </c>
      <c r="L3969" s="109">
        <v>0.99285246880241795</v>
      </c>
      <c r="M3969" s="109">
        <v>0.98165140527010797</v>
      </c>
      <c r="N3969" s="109">
        <v>0.96872134300064605</v>
      </c>
      <c r="O3969" s="109">
        <v>0.98715315038039497</v>
      </c>
      <c r="P3969" s="109">
        <v>0.94965677683133898</v>
      </c>
      <c r="Q3969" s="109">
        <v>0.90410951512916204</v>
      </c>
      <c r="R3969" s="109">
        <v>0.84561076540260904</v>
      </c>
      <c r="S3969" s="109">
        <v>0.79582066851517397</v>
      </c>
      <c r="T3969" s="109">
        <v>0.75043188432502705</v>
      </c>
      <c r="U3969" s="109">
        <v>0.70844187101148004</v>
      </c>
      <c r="V3969" s="109">
        <v>0.66831058312873404</v>
      </c>
      <c r="W3969" s="109">
        <v>0.633600811887857</v>
      </c>
      <c r="X3969" s="109">
        <v>0.59949697193696005</v>
      </c>
      <c r="Y3969" s="109">
        <v>0.56436611742490606</v>
      </c>
      <c r="Z3969" s="109">
        <v>0.53402743448304701</v>
      </c>
      <c r="AA3969" s="109">
        <v>0.51067059632664102</v>
      </c>
      <c r="AB3969" s="109">
        <v>0.49418589774646299</v>
      </c>
      <c r="AC3969" s="109">
        <v>0.471803607034601</v>
      </c>
      <c r="AD3969" s="109">
        <v>0.445733323615842</v>
      </c>
      <c r="AE3969" s="109">
        <v>0.41698875124296703</v>
      </c>
      <c r="AF3969" s="109">
        <v>0.386858471574203</v>
      </c>
      <c r="AG3969" s="109">
        <v>0.35203794546417799</v>
      </c>
      <c r="AH3969" s="109">
        <v>0.30415205911454302</v>
      </c>
      <c r="AI3969" s="109">
        <v>0.25020769477106702</v>
      </c>
      <c r="AJ3969" s="109">
        <v>0.235127423030772</v>
      </c>
      <c r="AK3969" s="109">
        <v>0.220467192484503</v>
      </c>
    </row>
    <row r="3970" spans="1:37" s="109" customFormat="1" x14ac:dyDescent="0.3">
      <c r="A3970" s="112" t="str">
        <f t="shared" si="88"/>
        <v>SDGbaseTRA_AgMax_v7PQXctrps</v>
      </c>
      <c r="B3970" s="112" t="s">
        <v>220</v>
      </c>
      <c r="C3970" s="112" t="s">
        <v>331</v>
      </c>
      <c r="D3970" s="112" t="s">
        <v>120</v>
      </c>
      <c r="E3970" s="109" t="s">
        <v>181</v>
      </c>
      <c r="F3970" s="109">
        <v>1.0049024468524299</v>
      </c>
      <c r="G3970" s="109">
        <v>0.99830347292246402</v>
      </c>
      <c r="H3970" s="109">
        <v>0.99768601130852097</v>
      </c>
      <c r="I3970" s="109">
        <v>0.99776398858756299</v>
      </c>
      <c r="J3970" s="109">
        <v>0.99488369347200201</v>
      </c>
      <c r="K3970" s="109">
        <v>0.99475501339459105</v>
      </c>
      <c r="L3970" s="109">
        <v>0.99412544617547804</v>
      </c>
      <c r="M3970" s="109">
        <v>0.99183485273655703</v>
      </c>
      <c r="N3970" s="109">
        <v>0.99017411255934196</v>
      </c>
      <c r="O3970" s="109">
        <v>0.98428651685869895</v>
      </c>
      <c r="P3970" s="109">
        <v>0.98206111062830204</v>
      </c>
      <c r="Q3970" s="109">
        <v>0.979458402441299</v>
      </c>
      <c r="R3970" s="109">
        <v>0.97971577667939802</v>
      </c>
      <c r="S3970" s="109">
        <v>0.98259893447412305</v>
      </c>
      <c r="T3970" s="109">
        <v>0.984462419480994</v>
      </c>
      <c r="U3970" s="109">
        <v>0.98611087964515698</v>
      </c>
      <c r="V3970" s="109">
        <v>0.98744375506762705</v>
      </c>
      <c r="W3970" s="109">
        <v>0.98792851382471403</v>
      </c>
      <c r="X3970" s="109">
        <v>0.98552282212662101</v>
      </c>
      <c r="Y3970" s="109">
        <v>0.98420593049312799</v>
      </c>
      <c r="Z3970" s="109">
        <v>0.98234890227396798</v>
      </c>
      <c r="AA3970" s="109">
        <v>0.97933752313580602</v>
      </c>
      <c r="AB3970" s="109">
        <v>0.98477817446579197</v>
      </c>
      <c r="AC3970" s="109">
        <v>0.98951966239427702</v>
      </c>
      <c r="AD3970" s="109">
        <v>0.99397294910409195</v>
      </c>
      <c r="AE3970" s="109">
        <v>0.99740095949512897</v>
      </c>
      <c r="AF3970" s="109">
        <v>0.999107575551613</v>
      </c>
      <c r="AG3970" s="109">
        <v>0.99747454795895396</v>
      </c>
      <c r="AH3970" s="109">
        <v>1.00289203554493</v>
      </c>
      <c r="AI3970" s="109">
        <v>1.00996047198493</v>
      </c>
      <c r="AJ3970" s="109">
        <v>1.0078531848099199</v>
      </c>
      <c r="AK3970" s="109">
        <v>1.0078876715802501</v>
      </c>
    </row>
    <row r="3971" spans="1:37" s="109" customFormat="1" x14ac:dyDescent="0.3">
      <c r="A3971" s="112" t="str">
        <f t="shared" si="88"/>
        <v>SDGbaseTRA_AgMax_v7PQXccomm</v>
      </c>
      <c r="B3971" s="112" t="s">
        <v>220</v>
      </c>
      <c r="C3971" s="112" t="s">
        <v>331</v>
      </c>
      <c r="D3971" s="112" t="s">
        <v>120</v>
      </c>
      <c r="E3971" s="109" t="s">
        <v>182</v>
      </c>
      <c r="F3971" s="109">
        <v>1.0010985603248499</v>
      </c>
      <c r="G3971" s="109">
        <v>0.95535198437364499</v>
      </c>
      <c r="H3971" s="109">
        <v>0.97273466012154497</v>
      </c>
      <c r="I3971" s="109">
        <v>0.98012347603565397</v>
      </c>
      <c r="J3971" s="109">
        <v>0.98521659614507395</v>
      </c>
      <c r="K3971" s="109">
        <v>0.99002156760512805</v>
      </c>
      <c r="L3971" s="109">
        <v>0.99304701822670505</v>
      </c>
      <c r="M3971" s="109">
        <v>0.99570638227369601</v>
      </c>
      <c r="N3971" s="109">
        <v>0.99723533214992199</v>
      </c>
      <c r="O3971" s="109">
        <v>1.0006700688899901</v>
      </c>
      <c r="P3971" s="109">
        <v>1.00403395211626</v>
      </c>
      <c r="Q3971" s="109">
        <v>1.0069449712535301</v>
      </c>
      <c r="R3971" s="109">
        <v>1.01018903254394</v>
      </c>
      <c r="S3971" s="109">
        <v>1.01288445523223</v>
      </c>
      <c r="T3971" s="109">
        <v>1.0149695689995299</v>
      </c>
      <c r="U3971" s="109">
        <v>1.0168347783563201</v>
      </c>
      <c r="V3971" s="109">
        <v>1.01943304065313</v>
      </c>
      <c r="W3971" s="109">
        <v>1.02138306213973</v>
      </c>
      <c r="X3971" s="109">
        <v>1.0221986274352299</v>
      </c>
      <c r="Y3971" s="109">
        <v>1.02138316458529</v>
      </c>
      <c r="Z3971" s="109">
        <v>1.0197782569995499</v>
      </c>
      <c r="AA3971" s="109">
        <v>1.0176968491423299</v>
      </c>
      <c r="AB3971" s="109">
        <v>1.0180675958857901</v>
      </c>
      <c r="AC3971" s="109">
        <v>1.0202333752436199</v>
      </c>
      <c r="AD3971" s="109">
        <v>1.0227106462478599</v>
      </c>
      <c r="AE3971" s="109">
        <v>1.0250702288414599</v>
      </c>
      <c r="AF3971" s="109">
        <v>1.02757958199921</v>
      </c>
      <c r="AG3971" s="109">
        <v>1.02967793626436</v>
      </c>
      <c r="AH3971" s="109">
        <v>1.03759697449365</v>
      </c>
      <c r="AI3971" s="109">
        <v>1.0445428335051401</v>
      </c>
      <c r="AJ3971" s="109">
        <v>1.0417974872185001</v>
      </c>
      <c r="AK3971" s="109">
        <v>1.0409241595804</v>
      </c>
    </row>
    <row r="3972" spans="1:37" s="109" customFormat="1" x14ac:dyDescent="0.3">
      <c r="A3972" s="112" t="str">
        <f t="shared" si="88"/>
        <v>SDGbaseTRA_AgMax_v7PQXcfsrv</v>
      </c>
      <c r="B3972" s="112" t="s">
        <v>220</v>
      </c>
      <c r="C3972" s="112" t="s">
        <v>331</v>
      </c>
      <c r="D3972" s="112" t="s">
        <v>120</v>
      </c>
      <c r="E3972" s="109" t="s">
        <v>183</v>
      </c>
      <c r="F3972" s="109">
        <v>1.03694361559526</v>
      </c>
      <c r="G3972" s="109">
        <v>1.00882630533936</v>
      </c>
      <c r="H3972" s="109">
        <v>1.01539430042853</v>
      </c>
      <c r="I3972" s="109">
        <v>1.01284994268465</v>
      </c>
      <c r="J3972" s="109">
        <v>1.01394000659832</v>
      </c>
      <c r="K3972" s="109">
        <v>1.0181617477671301</v>
      </c>
      <c r="L3972" s="109">
        <v>1.0223224168348299</v>
      </c>
      <c r="M3972" s="109">
        <v>1.02594458351114</v>
      </c>
      <c r="N3972" s="109">
        <v>1.02791017983708</v>
      </c>
      <c r="O3972" s="109">
        <v>1.0226379360008599</v>
      </c>
      <c r="P3972" s="109">
        <v>1.02485476876843</v>
      </c>
      <c r="Q3972" s="109">
        <v>1.0274584141105001</v>
      </c>
      <c r="R3972" s="109">
        <v>1.0359773347827399</v>
      </c>
      <c r="S3972" s="109">
        <v>1.0382902129788201</v>
      </c>
      <c r="T3972" s="109">
        <v>1.0395729510382199</v>
      </c>
      <c r="U3972" s="109">
        <v>1.0418675747634001</v>
      </c>
      <c r="V3972" s="109">
        <v>1.0451420111721701</v>
      </c>
      <c r="W3972" s="109">
        <v>1.0474131061541501</v>
      </c>
      <c r="X3972" s="109">
        <v>1.0472816317922999</v>
      </c>
      <c r="Y3972" s="109">
        <v>1.0448255965045199</v>
      </c>
      <c r="Z3972" s="109">
        <v>1.0419134320897701</v>
      </c>
      <c r="AA3972" s="109">
        <v>1.0374901832937899</v>
      </c>
      <c r="AB3972" s="109">
        <v>1.03265940188051</v>
      </c>
      <c r="AC3972" s="109">
        <v>1.03083006167626</v>
      </c>
      <c r="AD3972" s="109">
        <v>1.0319060370371</v>
      </c>
      <c r="AE3972" s="109">
        <v>1.0346363673768399</v>
      </c>
      <c r="AF3972" s="109">
        <v>1.03888907165398</v>
      </c>
      <c r="AG3972" s="109">
        <v>1.04278117238368</v>
      </c>
      <c r="AH3972" s="109">
        <v>1.04156185507263</v>
      </c>
      <c r="AI3972" s="109">
        <v>1.0430144439758899</v>
      </c>
      <c r="AJ3972" s="109">
        <v>1.03421463171789</v>
      </c>
      <c r="AK3972" s="109">
        <v>1.0278495758244699</v>
      </c>
    </row>
    <row r="3973" spans="1:37" s="109" customFormat="1" x14ac:dyDescent="0.3">
      <c r="A3973" s="112" t="str">
        <f t="shared" si="88"/>
        <v>SDGbaseTRA_AgMax_v7PQXcbsrv</v>
      </c>
      <c r="B3973" s="112" t="s">
        <v>220</v>
      </c>
      <c r="C3973" s="112" t="s">
        <v>331</v>
      </c>
      <c r="D3973" s="112" t="s">
        <v>120</v>
      </c>
      <c r="E3973" s="109" t="s">
        <v>118</v>
      </c>
      <c r="F3973" s="109">
        <v>1.0381864367859399</v>
      </c>
      <c r="G3973" s="109">
        <v>1.0077954302860499</v>
      </c>
      <c r="H3973" s="109">
        <v>1.0149588558804601</v>
      </c>
      <c r="I3973" s="109">
        <v>1.0193258324682899</v>
      </c>
      <c r="J3973" s="109">
        <v>1.0207710762351001</v>
      </c>
      <c r="K3973" s="109">
        <v>1.0230858695615599</v>
      </c>
      <c r="L3973" s="109">
        <v>1.02464216445983</v>
      </c>
      <c r="M3973" s="109">
        <v>1.0261225109440699</v>
      </c>
      <c r="N3973" s="109">
        <v>1.0270047737332999</v>
      </c>
      <c r="O3973" s="109">
        <v>1.0246468646134901</v>
      </c>
      <c r="P3973" s="109">
        <v>1.02670082141913</v>
      </c>
      <c r="Q3973" s="109">
        <v>1.0291807906013499</v>
      </c>
      <c r="R3973" s="109">
        <v>1.03162155721005</v>
      </c>
      <c r="S3973" s="109">
        <v>1.0345710029133</v>
      </c>
      <c r="T3973" s="109">
        <v>1.0365036440601001</v>
      </c>
      <c r="U3973" s="109">
        <v>1.03846852515822</v>
      </c>
      <c r="V3973" s="109">
        <v>1.0409691437147099</v>
      </c>
      <c r="W3973" s="109">
        <v>1.0426054775553799</v>
      </c>
      <c r="X3973" s="109">
        <v>1.04342761899065</v>
      </c>
      <c r="Y3973" s="109">
        <v>1.0426548928086099</v>
      </c>
      <c r="Z3973" s="109">
        <v>1.04140616605504</v>
      </c>
      <c r="AA3973" s="109">
        <v>1.0391511595249401</v>
      </c>
      <c r="AB3973" s="109">
        <v>1.0359138425354899</v>
      </c>
      <c r="AC3973" s="109">
        <v>1.0350566276514599</v>
      </c>
      <c r="AD3973" s="109">
        <v>1.0360427668777299</v>
      </c>
      <c r="AE3973" s="109">
        <v>1.0377643140664401</v>
      </c>
      <c r="AF3973" s="109">
        <v>1.03989895229521</v>
      </c>
      <c r="AG3973" s="109">
        <v>1.04187429398313</v>
      </c>
      <c r="AH3973" s="109">
        <v>1.0450643126845001</v>
      </c>
      <c r="AI3973" s="109">
        <v>1.04888311469017</v>
      </c>
      <c r="AJ3973" s="109">
        <v>1.0465474254149101</v>
      </c>
      <c r="AK3973" s="109">
        <v>1.04512924338989</v>
      </c>
    </row>
    <row r="3974" spans="1:37" s="109" customFormat="1" x14ac:dyDescent="0.3">
      <c r="A3974" s="112" t="str">
        <f t="shared" si="88"/>
        <v>SDGbaseTRA_AgMax_v7PQXcgsrv</v>
      </c>
      <c r="B3974" s="112" t="s">
        <v>220</v>
      </c>
      <c r="C3974" s="112" t="s">
        <v>331</v>
      </c>
      <c r="D3974" s="112" t="s">
        <v>120</v>
      </c>
      <c r="E3974" s="109" t="s">
        <v>184</v>
      </c>
      <c r="F3974" s="109">
        <v>1.0247663158727001</v>
      </c>
      <c r="G3974" s="109">
        <v>1.0326895336026101</v>
      </c>
      <c r="H3974" s="109">
        <v>1.03643603113089</v>
      </c>
      <c r="I3974" s="109">
        <v>1.0405233146780699</v>
      </c>
      <c r="J3974" s="109">
        <v>1.0361299450146499</v>
      </c>
      <c r="K3974" s="109">
        <v>1.0363895304395701</v>
      </c>
      <c r="L3974" s="109">
        <v>1.03858770189118</v>
      </c>
      <c r="M3974" s="109">
        <v>1.0407400339903401</v>
      </c>
      <c r="N3974" s="109">
        <v>1.0418602512085</v>
      </c>
      <c r="O3974" s="109">
        <v>1.0376650024924201</v>
      </c>
      <c r="P3974" s="109">
        <v>1.03832935311332</v>
      </c>
      <c r="Q3974" s="109">
        <v>1.0386627563853901</v>
      </c>
      <c r="R3974" s="109">
        <v>1.04130073411535</v>
      </c>
      <c r="S3974" s="109">
        <v>1.0429751056297101</v>
      </c>
      <c r="T3974" s="109">
        <v>1.04428232668571</v>
      </c>
      <c r="U3974" s="109">
        <v>1.04712007020897</v>
      </c>
      <c r="V3974" s="109">
        <v>1.0498964763137399</v>
      </c>
      <c r="W3974" s="109">
        <v>1.0513904656991</v>
      </c>
      <c r="X3974" s="109">
        <v>1.0512900162743</v>
      </c>
      <c r="Y3974" s="109">
        <v>1.04948180884359</v>
      </c>
      <c r="Z3974" s="109">
        <v>1.0475453613161201</v>
      </c>
      <c r="AA3974" s="109">
        <v>1.0452106871976401</v>
      </c>
      <c r="AB3974" s="109">
        <v>1.04278764205185</v>
      </c>
      <c r="AC3974" s="109">
        <v>1.0422897606252399</v>
      </c>
      <c r="AD3974" s="109">
        <v>1.04406070848161</v>
      </c>
      <c r="AE3974" s="109">
        <v>1.0465705072488101</v>
      </c>
      <c r="AF3974" s="109">
        <v>1.04952743460125</v>
      </c>
      <c r="AG3974" s="109">
        <v>1.0510538944937999</v>
      </c>
      <c r="AH3974" s="109">
        <v>1.0407462112813599</v>
      </c>
      <c r="AI3974" s="109">
        <v>1.0342588432196</v>
      </c>
      <c r="AJ3974" s="109">
        <v>1.0209178384508699</v>
      </c>
      <c r="AK3974" s="109">
        <v>1.0127230774473099</v>
      </c>
    </row>
    <row r="3975" spans="1:37" s="109" customFormat="1" x14ac:dyDescent="0.3">
      <c r="A3975" s="112" t="str">
        <f t="shared" si="88"/>
        <v>SDGbaseTRA_AgMax_v7PQXcosrv</v>
      </c>
      <c r="B3975" s="112" t="s">
        <v>220</v>
      </c>
      <c r="C3975" s="112" t="s">
        <v>331</v>
      </c>
      <c r="D3975" s="112" t="s">
        <v>120</v>
      </c>
      <c r="E3975" s="109" t="s">
        <v>185</v>
      </c>
      <c r="F3975" s="109">
        <v>1.06678017525817</v>
      </c>
      <c r="G3975" s="109">
        <v>1.1462843934651401</v>
      </c>
      <c r="H3975" s="109">
        <v>1.13378713328167</v>
      </c>
      <c r="I3975" s="109">
        <v>1.1239074477456901</v>
      </c>
      <c r="J3975" s="109">
        <v>1.1203027553696301</v>
      </c>
      <c r="K3975" s="109">
        <v>1.1192671679275401</v>
      </c>
      <c r="L3975" s="109">
        <v>1.11847451999301</v>
      </c>
      <c r="M3975" s="109">
        <v>1.11904302459812</v>
      </c>
      <c r="N3975" s="109">
        <v>1.11955686070489</v>
      </c>
      <c r="O3975" s="109">
        <v>1.11725838864314</v>
      </c>
      <c r="P3975" s="109">
        <v>1.11966787508471</v>
      </c>
      <c r="Q3975" s="109">
        <v>1.1226284784199001</v>
      </c>
      <c r="R3975" s="109">
        <v>1.1281274133061401</v>
      </c>
      <c r="S3975" s="109">
        <v>1.1306796325452799</v>
      </c>
      <c r="T3975" s="109">
        <v>1.1323776135544401</v>
      </c>
      <c r="U3975" s="109">
        <v>1.13410175915919</v>
      </c>
      <c r="V3975" s="109">
        <v>1.1371357934274999</v>
      </c>
      <c r="W3975" s="109">
        <v>1.1392559400587801</v>
      </c>
      <c r="X3975" s="109">
        <v>1.13986582059318</v>
      </c>
      <c r="Y3975" s="109">
        <v>1.13904448290766</v>
      </c>
      <c r="Z3975" s="109">
        <v>1.1375438239114699</v>
      </c>
      <c r="AA3975" s="109">
        <v>1.13454699851403</v>
      </c>
      <c r="AB3975" s="109">
        <v>1.1304608392764</v>
      </c>
      <c r="AC3975" s="109">
        <v>1.12930348482847</v>
      </c>
      <c r="AD3975" s="109">
        <v>1.1304195167022599</v>
      </c>
      <c r="AE3975" s="109">
        <v>1.13293383476888</v>
      </c>
      <c r="AF3975" s="109">
        <v>1.1365444867733601</v>
      </c>
      <c r="AG3975" s="109">
        <v>1.14022571329612</v>
      </c>
      <c r="AH3975" s="109">
        <v>1.1474915072901899</v>
      </c>
      <c r="AI3975" s="109">
        <v>1.1558557927729201</v>
      </c>
      <c r="AJ3975" s="109">
        <v>1.15424641620187</v>
      </c>
      <c r="AK3975" s="109">
        <v>1.1530755517145199</v>
      </c>
    </row>
    <row r="3976" spans="1:37" s="109" customFormat="1" x14ac:dyDescent="0.3">
      <c r="A3976" s="112" t="str">
        <f t="shared" si="88"/>
        <v>SDGbaseTRA_AgMax_v7PQXcimpt</v>
      </c>
      <c r="B3976" s="112" t="s">
        <v>220</v>
      </c>
      <c r="C3976" s="112" t="s">
        <v>331</v>
      </c>
      <c r="D3976" s="112" t="s">
        <v>120</v>
      </c>
      <c r="E3976" s="109" t="s">
        <v>119</v>
      </c>
      <c r="F3976" s="109">
        <v>1.01401053572661</v>
      </c>
      <c r="G3976" s="109">
        <v>1.0362194132976299</v>
      </c>
      <c r="H3976" s="109">
        <v>1.0483470080123101</v>
      </c>
      <c r="I3976" s="109">
        <v>1.0481892451277799</v>
      </c>
      <c r="J3976" s="109">
        <v>1.0503727983687301</v>
      </c>
      <c r="K3976" s="109">
        <v>1.05407968206138</v>
      </c>
      <c r="L3976" s="109">
        <v>1.0586574062035901</v>
      </c>
      <c r="M3976" s="109">
        <v>1.0658284358835199</v>
      </c>
      <c r="N3976" s="109">
        <v>1.07216253209243</v>
      </c>
      <c r="O3976" s="109">
        <v>1.1023822226269699</v>
      </c>
      <c r="P3976" s="109">
        <v>1.11238511130953</v>
      </c>
      <c r="Q3976" s="109">
        <v>1.11688301050002</v>
      </c>
      <c r="R3976" s="109">
        <v>1.11666302501895</v>
      </c>
      <c r="S3976" s="109">
        <v>1.1193191641234299</v>
      </c>
      <c r="T3976" s="109">
        <v>1.1226180954726599</v>
      </c>
      <c r="U3976" s="109">
        <v>1.1258063217479799</v>
      </c>
      <c r="V3976" s="109">
        <v>1.1266340197378399</v>
      </c>
      <c r="W3976" s="109">
        <v>1.1287696633711</v>
      </c>
      <c r="X3976" s="109">
        <v>1.1320658677553599</v>
      </c>
      <c r="Y3976" s="109">
        <v>1.13247004974826</v>
      </c>
      <c r="Z3976" s="109">
        <v>1.13136069302686</v>
      </c>
      <c r="AA3976" s="109">
        <v>1.13263331499477</v>
      </c>
      <c r="AB3976" s="109">
        <v>1.13727515912266</v>
      </c>
      <c r="AC3976" s="109">
        <v>1.13984862593731</v>
      </c>
      <c r="AD3976" s="109">
        <v>1.14148453976186</v>
      </c>
      <c r="AE3976" s="109">
        <v>1.1419565359283099</v>
      </c>
      <c r="AF3976" s="109">
        <v>1.14208148136054</v>
      </c>
      <c r="AG3976" s="109">
        <v>1.1415106813017899</v>
      </c>
      <c r="AH3976" s="109">
        <v>1.13702691472559</v>
      </c>
      <c r="AI3976" s="109">
        <v>1.1275465976341399</v>
      </c>
      <c r="AJ3976" s="109">
        <v>1.11679496224418</v>
      </c>
      <c r="AK3976" s="109">
        <v>1.1099407666610199</v>
      </c>
    </row>
    <row r="3977" spans="1:37" s="109" customFormat="1" x14ac:dyDescent="0.3">
      <c r="A3977" s="112" t="str">
        <f t="shared" si="88"/>
        <v>SDGbaseTRA_AgMax_v7C_InvValctext</v>
      </c>
      <c r="B3977" s="112" t="s">
        <v>220</v>
      </c>
      <c r="C3977" s="112" t="s">
        <v>331</v>
      </c>
      <c r="D3977" s="112" t="s">
        <v>186</v>
      </c>
      <c r="E3977" s="109" t="s">
        <v>102</v>
      </c>
      <c r="F3977" s="109">
        <v>3.2468516958317102E-2</v>
      </c>
      <c r="G3977" s="109">
        <v>3.0183199423785001E-2</v>
      </c>
      <c r="H3977" s="109">
        <v>3.1346612265058298E-2</v>
      </c>
      <c r="I3977" s="109">
        <v>3.35728337933211E-2</v>
      </c>
      <c r="J3977" s="109">
        <v>3.4213525585939202E-2</v>
      </c>
      <c r="K3977" s="109">
        <v>3.4953227277067497E-2</v>
      </c>
      <c r="L3977" s="109">
        <v>3.5848705832309001E-2</v>
      </c>
      <c r="M3977" s="109">
        <v>3.6878468586248603E-2</v>
      </c>
      <c r="N3977" s="109">
        <v>3.7950907171954901E-2</v>
      </c>
      <c r="O3977" s="109">
        <v>3.9275261302897997E-2</v>
      </c>
      <c r="P3977" s="109">
        <v>4.0566569434092599E-2</v>
      </c>
      <c r="Q3977" s="109">
        <v>4.1801672666941E-2</v>
      </c>
      <c r="R3977" s="109">
        <v>4.1319726236917403E-2</v>
      </c>
      <c r="S3977" s="109">
        <v>4.2730095297265402E-2</v>
      </c>
      <c r="T3977" s="109">
        <v>4.4232686189313801E-2</v>
      </c>
      <c r="U3977" s="109">
        <v>4.5954347892404802E-2</v>
      </c>
      <c r="V3977" s="109">
        <v>4.7719028956063697E-2</v>
      </c>
      <c r="W3977" s="109">
        <v>4.9452871309037597E-2</v>
      </c>
      <c r="X3977" s="109">
        <v>5.1049750154350003E-2</v>
      </c>
      <c r="Y3977" s="109">
        <v>5.2659695904520701E-2</v>
      </c>
      <c r="Z3977" s="109">
        <v>5.4329717526294702E-2</v>
      </c>
      <c r="AA3977" s="109">
        <v>5.5979106754651502E-2</v>
      </c>
      <c r="AB3977" s="109">
        <v>5.7353952258117298E-2</v>
      </c>
      <c r="AC3977" s="109">
        <v>5.8804253659334102E-2</v>
      </c>
      <c r="AD3977" s="109">
        <v>6.0560629596387298E-2</v>
      </c>
      <c r="AE3977" s="109">
        <v>6.24612270870058E-2</v>
      </c>
      <c r="AF3977" s="109">
        <v>6.4459630615450306E-2</v>
      </c>
      <c r="AG3977" s="109">
        <v>6.6514156858593701E-2</v>
      </c>
      <c r="AH3977" s="109">
        <v>6.6016613157498197E-2</v>
      </c>
      <c r="AI3977" s="109">
        <v>6.5066776884682098E-2</v>
      </c>
      <c r="AJ3977" s="109">
        <v>6.4494551014164597E-2</v>
      </c>
      <c r="AK3977" s="109">
        <v>6.3932745418822295E-2</v>
      </c>
    </row>
    <row r="3978" spans="1:37" s="109" customFormat="1" x14ac:dyDescent="0.3">
      <c r="A3978" s="112" t="str">
        <f t="shared" si="88"/>
        <v>SDGbaseTRA_AgMax_v7C_InvValcleat</v>
      </c>
      <c r="B3978" s="112" t="s">
        <v>220</v>
      </c>
      <c r="C3978" s="112" t="s">
        <v>331</v>
      </c>
      <c r="D3978" s="112" t="s">
        <v>186</v>
      </c>
      <c r="E3978" s="109" t="s">
        <v>103</v>
      </c>
      <c r="F3978" s="129">
        <v>4.0175040329651301E-5</v>
      </c>
      <c r="G3978" s="129">
        <v>3.6568279802006901E-5</v>
      </c>
      <c r="H3978" s="129">
        <v>3.7799953972261397E-5</v>
      </c>
      <c r="I3978" s="129">
        <v>4.0198319542264302E-5</v>
      </c>
      <c r="J3978" s="129">
        <v>4.0988178787851502E-5</v>
      </c>
      <c r="K3978" s="129">
        <v>4.1874445947526301E-5</v>
      </c>
      <c r="L3978" s="129">
        <v>4.2918914791223903E-5</v>
      </c>
      <c r="M3978" s="129">
        <v>4.4171823439453201E-5</v>
      </c>
      <c r="N3978" s="129">
        <v>4.5427908740530502E-5</v>
      </c>
      <c r="O3978" s="129">
        <v>4.7571570920713899E-5</v>
      </c>
      <c r="P3978" s="129">
        <v>4.8900504757287497E-5</v>
      </c>
      <c r="Q3978" s="129">
        <v>5.0042003913230403E-5</v>
      </c>
      <c r="R3978" s="129">
        <v>4.91559576412976E-5</v>
      </c>
      <c r="S3978" s="129">
        <v>5.0618362575389501E-5</v>
      </c>
      <c r="T3978" s="129">
        <v>5.2208402591054697E-5</v>
      </c>
      <c r="U3978" s="129">
        <v>5.4059965227614102E-5</v>
      </c>
      <c r="V3978" s="129">
        <v>5.5997089681722097E-5</v>
      </c>
      <c r="W3978" s="129">
        <v>5.79707251197261E-5</v>
      </c>
      <c r="X3978" s="129">
        <v>5.9792278943292299E-5</v>
      </c>
      <c r="Y3978" s="129">
        <v>6.1481707905363997E-5</v>
      </c>
      <c r="Z3978" s="129">
        <v>6.3232656352497601E-5</v>
      </c>
      <c r="AA3978" s="129">
        <v>6.5002254159034393E-5</v>
      </c>
      <c r="AB3978" s="129">
        <v>6.6593195776691195E-5</v>
      </c>
      <c r="AC3978" s="129">
        <v>6.8211046345868903E-5</v>
      </c>
      <c r="AD3978" s="129">
        <v>7.0200039453351704E-5</v>
      </c>
      <c r="AE3978" s="129">
        <v>7.2359609375499405E-5</v>
      </c>
      <c r="AF3978" s="129">
        <v>7.4673723186168903E-5</v>
      </c>
      <c r="AG3978" s="129">
        <v>7.6971262436354798E-5</v>
      </c>
      <c r="AH3978" s="129">
        <v>7.6926434931337502E-5</v>
      </c>
      <c r="AI3978" s="129">
        <v>7.6453375882717199E-5</v>
      </c>
      <c r="AJ3978" s="129">
        <v>7.5983354201381706E-5</v>
      </c>
      <c r="AK3978" s="129">
        <v>7.5545216336576497E-5</v>
      </c>
    </row>
    <row r="3979" spans="1:37" s="109" customFormat="1" x14ac:dyDescent="0.3">
      <c r="A3979" s="112" t="str">
        <f t="shared" si="88"/>
        <v>SDGbaseTRA_AgMax_v7C_InvValcprnt</v>
      </c>
      <c r="B3979" s="112" t="s">
        <v>220</v>
      </c>
      <c r="C3979" s="112" t="s">
        <v>331</v>
      </c>
      <c r="D3979" s="112" t="s">
        <v>186</v>
      </c>
      <c r="E3979" s="109" t="s">
        <v>104</v>
      </c>
      <c r="F3979" s="109">
        <v>1.6898649277363E-3</v>
      </c>
      <c r="G3979" s="109">
        <v>1.57291297023159E-3</v>
      </c>
      <c r="H3979" s="109">
        <v>1.6196546498137101E-3</v>
      </c>
      <c r="I3979" s="109">
        <v>1.7290608344291999E-3</v>
      </c>
      <c r="J3979" s="109">
        <v>1.75531130167197E-3</v>
      </c>
      <c r="K3979" s="109">
        <v>1.78727363579457E-3</v>
      </c>
      <c r="L3979" s="109">
        <v>1.8305357629563499E-3</v>
      </c>
      <c r="M3979" s="109">
        <v>1.8863762090201299E-3</v>
      </c>
      <c r="N3979" s="109">
        <v>1.93915951991841E-3</v>
      </c>
      <c r="O3979" s="109">
        <v>1.9867646984069601E-3</v>
      </c>
      <c r="P3979" s="109">
        <v>2.0488328076895801E-3</v>
      </c>
      <c r="Q3979" s="109">
        <v>2.1104093943159498E-3</v>
      </c>
      <c r="R3979" s="109">
        <v>2.0756627109450301E-3</v>
      </c>
      <c r="S3979" s="109">
        <v>2.1456341694313001E-3</v>
      </c>
      <c r="T3979" s="109">
        <v>2.2191254150209301E-3</v>
      </c>
      <c r="U3979" s="109">
        <v>2.3045409335889101E-3</v>
      </c>
      <c r="V3979" s="109">
        <v>2.39335821079529E-3</v>
      </c>
      <c r="W3979" s="109">
        <v>2.4780965952602898E-3</v>
      </c>
      <c r="X3979" s="109">
        <v>2.5535790659152501E-3</v>
      </c>
      <c r="Y3979" s="109">
        <v>2.6272607407922901E-3</v>
      </c>
      <c r="Z3979" s="109">
        <v>2.7040066284661399E-3</v>
      </c>
      <c r="AA3979" s="109">
        <v>2.77759405605091E-3</v>
      </c>
      <c r="AB3979" s="109">
        <v>2.8345687129951299E-3</v>
      </c>
      <c r="AC3979" s="109">
        <v>2.9002222645697299E-3</v>
      </c>
      <c r="AD3979" s="109">
        <v>2.9850930914816498E-3</v>
      </c>
      <c r="AE3979" s="109">
        <v>3.0792789781005298E-3</v>
      </c>
      <c r="AF3979" s="109">
        <v>3.17890565575086E-3</v>
      </c>
      <c r="AG3979" s="109">
        <v>3.2801379967212201E-3</v>
      </c>
      <c r="AH3979" s="109">
        <v>3.25163493658872E-3</v>
      </c>
      <c r="AI3979" s="109">
        <v>3.2143558950636299E-3</v>
      </c>
      <c r="AJ3979" s="109">
        <v>3.17962055592508E-3</v>
      </c>
      <c r="AK3979" s="109">
        <v>3.1492797598968998E-3</v>
      </c>
    </row>
    <row r="3980" spans="1:37" s="109" customFormat="1" x14ac:dyDescent="0.3">
      <c r="A3980" s="112" t="str">
        <f t="shared" si="88"/>
        <v>SDGbaseTRA_AgMax_v7C_InvValcrubb</v>
      </c>
      <c r="B3980" s="112" t="s">
        <v>220</v>
      </c>
      <c r="C3980" s="112" t="s">
        <v>331</v>
      </c>
      <c r="D3980" s="112" t="s">
        <v>186</v>
      </c>
      <c r="E3980" s="109" t="s">
        <v>105</v>
      </c>
      <c r="F3980" s="109">
        <v>5.6662119632731201E-3</v>
      </c>
      <c r="G3980" s="109">
        <v>5.1981917680840699E-3</v>
      </c>
      <c r="H3980" s="109">
        <v>5.3825775706717698E-3</v>
      </c>
      <c r="I3980" s="109">
        <v>5.7404717665713798E-3</v>
      </c>
      <c r="J3980" s="109">
        <v>5.8434219203527798E-3</v>
      </c>
      <c r="K3980" s="109">
        <v>5.9719271495553899E-3</v>
      </c>
      <c r="L3980" s="109">
        <v>6.1300685318764897E-3</v>
      </c>
      <c r="M3980" s="109">
        <v>6.3178167929279303E-3</v>
      </c>
      <c r="N3980" s="109">
        <v>6.5137059378040799E-3</v>
      </c>
      <c r="O3980" s="109">
        <v>6.8146936510532496E-3</v>
      </c>
      <c r="P3980" s="109">
        <v>7.05760430053653E-3</v>
      </c>
      <c r="Q3980" s="109">
        <v>7.2774867718826504E-3</v>
      </c>
      <c r="R3980" s="109">
        <v>7.1862032424412896E-3</v>
      </c>
      <c r="S3980" s="109">
        <v>7.4361380041324298E-3</v>
      </c>
      <c r="T3980" s="109">
        <v>7.7042282332826697E-3</v>
      </c>
      <c r="U3980" s="109">
        <v>8.0134272903280394E-3</v>
      </c>
      <c r="V3980" s="109">
        <v>8.3254836946074894E-3</v>
      </c>
      <c r="W3980" s="109">
        <v>8.6490768176154895E-3</v>
      </c>
      <c r="X3980" s="109">
        <v>8.9700454072876006E-3</v>
      </c>
      <c r="Y3980" s="109">
        <v>9.2918411832976708E-3</v>
      </c>
      <c r="Z3980" s="109">
        <v>9.6348268279752101E-3</v>
      </c>
      <c r="AA3980" s="109">
        <v>1.0014945835287699E-2</v>
      </c>
      <c r="AB3980" s="109">
        <v>1.03134618882598E-2</v>
      </c>
      <c r="AC3980" s="109">
        <v>1.0597588188341601E-2</v>
      </c>
      <c r="AD3980" s="109">
        <v>1.091751502264E-2</v>
      </c>
      <c r="AE3980" s="109">
        <v>1.1247000215275801E-2</v>
      </c>
      <c r="AF3980" s="109">
        <v>1.1582030124279699E-2</v>
      </c>
      <c r="AG3980" s="109">
        <v>1.18696786777814E-2</v>
      </c>
      <c r="AH3980" s="109">
        <v>1.1667924966147001E-2</v>
      </c>
      <c r="AI3980" s="109">
        <v>1.1360009782682499E-2</v>
      </c>
      <c r="AJ3980" s="109">
        <v>1.1218432303528401E-2</v>
      </c>
      <c r="AK3980" s="109">
        <v>1.1095478492748501E-2</v>
      </c>
    </row>
    <row r="3981" spans="1:37" s="109" customFormat="1" x14ac:dyDescent="0.3">
      <c r="A3981" s="112" t="str">
        <f t="shared" si="88"/>
        <v>SDGbaseTRA_AgMax_v7C_InvValcplas</v>
      </c>
      <c r="B3981" s="112" t="s">
        <v>220</v>
      </c>
      <c r="C3981" s="112" t="s">
        <v>331</v>
      </c>
      <c r="D3981" s="112" t="s">
        <v>186</v>
      </c>
      <c r="E3981" s="109" t="s">
        <v>106</v>
      </c>
      <c r="F3981" s="109">
        <v>1.40737115558564E-2</v>
      </c>
      <c r="G3981" s="109">
        <v>1.2997127962715901E-2</v>
      </c>
      <c r="H3981" s="109">
        <v>1.34345587310851E-2</v>
      </c>
      <c r="I3981" s="109">
        <v>1.43467027917033E-2</v>
      </c>
      <c r="J3981" s="109">
        <v>1.45705026695142E-2</v>
      </c>
      <c r="K3981" s="109">
        <v>1.48605943059159E-2</v>
      </c>
      <c r="L3981" s="109">
        <v>1.52335551469379E-2</v>
      </c>
      <c r="M3981" s="109">
        <v>1.5689989821146499E-2</v>
      </c>
      <c r="N3981" s="109">
        <v>1.6145982569007199E-2</v>
      </c>
      <c r="O3981" s="109">
        <v>1.6666805288603901E-2</v>
      </c>
      <c r="P3981" s="109">
        <v>1.7220402929689901E-2</v>
      </c>
      <c r="Q3981" s="109">
        <v>1.7750481962555999E-2</v>
      </c>
      <c r="R3981" s="109">
        <v>1.7501827733016301E-2</v>
      </c>
      <c r="S3981" s="109">
        <v>1.8099945062738002E-2</v>
      </c>
      <c r="T3981" s="109">
        <v>1.87299563738779E-2</v>
      </c>
      <c r="U3981" s="109">
        <v>1.9456741716086499E-2</v>
      </c>
      <c r="V3981" s="109">
        <v>2.0197804858174E-2</v>
      </c>
      <c r="W3981" s="109">
        <v>2.0923913070818E-2</v>
      </c>
      <c r="X3981" s="109">
        <v>2.15944184793165E-2</v>
      </c>
      <c r="Y3981" s="109">
        <v>2.22688052282368E-2</v>
      </c>
      <c r="Z3981" s="109">
        <v>2.2970695368017401E-2</v>
      </c>
      <c r="AA3981" s="109">
        <v>2.36802182018334E-2</v>
      </c>
      <c r="AB3981" s="109">
        <v>2.4228390500158001E-2</v>
      </c>
      <c r="AC3981" s="109">
        <v>2.48200345481983E-2</v>
      </c>
      <c r="AD3981" s="109">
        <v>2.5551769301173099E-2</v>
      </c>
      <c r="AE3981" s="109">
        <v>2.6346218090691698E-2</v>
      </c>
      <c r="AF3981" s="109">
        <v>2.7179143398441501E-2</v>
      </c>
      <c r="AG3981" s="109">
        <v>2.7978186955319201E-2</v>
      </c>
      <c r="AH3981" s="109">
        <v>2.7691365103691301E-2</v>
      </c>
      <c r="AI3981" s="109">
        <v>2.72934092874253E-2</v>
      </c>
      <c r="AJ3981" s="109">
        <v>2.69510792375952E-2</v>
      </c>
      <c r="AK3981" s="109">
        <v>2.66710157474567E-2</v>
      </c>
    </row>
    <row r="3982" spans="1:37" s="109" customFormat="1" x14ac:dyDescent="0.3">
      <c r="A3982" s="112" t="str">
        <f t="shared" si="88"/>
        <v>SDGbaseTRA_AgMax_v7C_InvValcnmet</v>
      </c>
      <c r="B3982" s="112" t="s">
        <v>220</v>
      </c>
      <c r="C3982" s="112" t="s">
        <v>331</v>
      </c>
      <c r="D3982" s="112" t="s">
        <v>186</v>
      </c>
      <c r="E3982" s="109" t="s">
        <v>107</v>
      </c>
      <c r="F3982" s="109">
        <v>2.9495101884183399E-2</v>
      </c>
      <c r="G3982" s="109">
        <v>2.7347753549200601E-2</v>
      </c>
      <c r="H3982" s="109">
        <v>2.81365725616235E-2</v>
      </c>
      <c r="I3982" s="109">
        <v>3.0153054917787501E-2</v>
      </c>
      <c r="J3982" s="109">
        <v>3.0518764075879602E-2</v>
      </c>
      <c r="K3982" s="109">
        <v>3.10335785573564E-2</v>
      </c>
      <c r="L3982" s="109">
        <v>3.1711138318945599E-2</v>
      </c>
      <c r="M3982" s="109">
        <v>3.2530600641929197E-2</v>
      </c>
      <c r="N3982" s="109">
        <v>3.3347177829482197E-2</v>
      </c>
      <c r="O3982" s="109">
        <v>3.4115148729831998E-2</v>
      </c>
      <c r="P3982" s="109">
        <v>3.5074352068402002E-2</v>
      </c>
      <c r="Q3982" s="109">
        <v>3.6066922725557199E-2</v>
      </c>
      <c r="R3982" s="109">
        <v>3.5476995925778999E-2</v>
      </c>
      <c r="S3982" s="109">
        <v>3.6747371654044701E-2</v>
      </c>
      <c r="T3982" s="109">
        <v>3.8076837849597998E-2</v>
      </c>
      <c r="U3982" s="109">
        <v>3.95794297472227E-2</v>
      </c>
      <c r="V3982" s="109">
        <v>4.1161158602592403E-2</v>
      </c>
      <c r="W3982" s="109">
        <v>4.2711737136735803E-2</v>
      </c>
      <c r="X3982" s="109">
        <v>4.41620231284785E-2</v>
      </c>
      <c r="Y3982" s="109">
        <v>4.55770177307189E-2</v>
      </c>
      <c r="Z3982" s="109">
        <v>4.7069785753627899E-2</v>
      </c>
      <c r="AA3982" s="109">
        <v>4.8514679969054703E-2</v>
      </c>
      <c r="AB3982" s="109">
        <v>4.9554745485153602E-2</v>
      </c>
      <c r="AC3982" s="109">
        <v>5.0700640169820899E-2</v>
      </c>
      <c r="AD3982" s="109">
        <v>5.21733022124607E-2</v>
      </c>
      <c r="AE3982" s="109">
        <v>5.3792377224435299E-2</v>
      </c>
      <c r="AF3982" s="109">
        <v>5.5512395483591902E-2</v>
      </c>
      <c r="AG3982" s="109">
        <v>5.74516509825432E-2</v>
      </c>
      <c r="AH3982" s="109">
        <v>5.7209183859815903E-2</v>
      </c>
      <c r="AI3982" s="109">
        <v>5.6742570014880998E-2</v>
      </c>
      <c r="AJ3982" s="109">
        <v>5.6535786765225797E-2</v>
      </c>
      <c r="AK3982" s="109">
        <v>5.6471142678249799E-2</v>
      </c>
    </row>
    <row r="3983" spans="1:37" s="109" customFormat="1" x14ac:dyDescent="0.3">
      <c r="A3983" s="112" t="str">
        <f t="shared" si="88"/>
        <v>SDGbaseTRA_AgMax_v7C_InvValcnfrm</v>
      </c>
      <c r="B3983" s="112" t="s">
        <v>220</v>
      </c>
      <c r="C3983" s="112" t="s">
        <v>331</v>
      </c>
      <c r="D3983" s="112" t="s">
        <v>186</v>
      </c>
      <c r="E3983" s="109" t="s">
        <v>108</v>
      </c>
      <c r="F3983" s="109">
        <v>1.5791173492785699</v>
      </c>
      <c r="G3983" s="109">
        <v>1.4915799937741401</v>
      </c>
      <c r="H3983" s="109">
        <v>1.60668923772243</v>
      </c>
      <c r="I3983" s="109">
        <v>1.78810370439983</v>
      </c>
      <c r="J3983" s="109">
        <v>1.8591991299316599</v>
      </c>
      <c r="K3983" s="109">
        <v>1.91907784455343</v>
      </c>
      <c r="L3983" s="109">
        <v>1.9639126923207699</v>
      </c>
      <c r="M3983" s="109">
        <v>1.9584535863475301</v>
      </c>
      <c r="N3983" s="109">
        <v>1.98034236695882</v>
      </c>
      <c r="O3983" s="109">
        <v>1.96460263143393</v>
      </c>
      <c r="P3983" s="109">
        <v>1.9992385137414901</v>
      </c>
      <c r="Q3983" s="109">
        <v>2.0602304877790898</v>
      </c>
      <c r="R3983" s="109">
        <v>2.0447078563535399</v>
      </c>
      <c r="S3983" s="109">
        <v>2.1324628701466302</v>
      </c>
      <c r="T3983" s="109">
        <v>2.2247669797757799</v>
      </c>
      <c r="U3983" s="109">
        <v>2.3184267968774299</v>
      </c>
      <c r="V3983" s="109">
        <v>2.35636994860536</v>
      </c>
      <c r="W3983" s="109">
        <v>2.4202119473825698</v>
      </c>
      <c r="X3983" s="109">
        <v>2.5501251102564102</v>
      </c>
      <c r="Y3983" s="109">
        <v>2.6604203730582099</v>
      </c>
      <c r="Z3983" s="109">
        <v>2.7874632539590798</v>
      </c>
      <c r="AA3983" s="109">
        <v>2.9111838427358001</v>
      </c>
      <c r="AB3983" s="109">
        <v>3.2624960289287901</v>
      </c>
      <c r="AC3983" s="109">
        <v>3.4904563149101202</v>
      </c>
      <c r="AD3983" s="109">
        <v>3.5980067931423201</v>
      </c>
      <c r="AE3983" s="109">
        <v>3.67290196753429</v>
      </c>
      <c r="AF3983" s="109">
        <v>3.7340397518089201</v>
      </c>
      <c r="AG3983" s="109">
        <v>3.7754503159926101</v>
      </c>
      <c r="AH3983" s="109">
        <v>3.9336439345693002</v>
      </c>
      <c r="AI3983" s="109">
        <v>4.0288575641589697</v>
      </c>
      <c r="AJ3983" s="109">
        <v>4.1151344890645696</v>
      </c>
      <c r="AK3983" s="109">
        <v>4.1804900218439096</v>
      </c>
    </row>
    <row r="3984" spans="1:37" s="109" customFormat="1" x14ac:dyDescent="0.3">
      <c r="A3984" s="112" t="str">
        <f t="shared" si="88"/>
        <v>SDGbaseTRA_AgMax_v7C_InvValcmetp</v>
      </c>
      <c r="B3984" s="112" t="s">
        <v>220</v>
      </c>
      <c r="C3984" s="112" t="s">
        <v>331</v>
      </c>
      <c r="D3984" s="112" t="s">
        <v>186</v>
      </c>
      <c r="E3984" s="109" t="s">
        <v>109</v>
      </c>
      <c r="F3984" s="109">
        <v>2.8443098004737801</v>
      </c>
      <c r="G3984" s="109">
        <v>2.7729489067086499</v>
      </c>
      <c r="H3984" s="109">
        <v>2.88001166001707</v>
      </c>
      <c r="I3984" s="109">
        <v>3.0970452708860901</v>
      </c>
      <c r="J3984" s="109">
        <v>3.1540673521997098</v>
      </c>
      <c r="K3984" s="109">
        <v>3.2220795609293398</v>
      </c>
      <c r="L3984" s="109">
        <v>3.2971078722992102</v>
      </c>
      <c r="M3984" s="109">
        <v>3.3723702727405001</v>
      </c>
      <c r="N3984" s="109">
        <v>3.4579224735573502</v>
      </c>
      <c r="O3984" s="109">
        <v>3.5324572575672999</v>
      </c>
      <c r="P3984" s="109">
        <v>3.6395115582436102</v>
      </c>
      <c r="Q3984" s="109">
        <v>3.7534597913241501</v>
      </c>
      <c r="R3984" s="109">
        <v>3.7146436493957999</v>
      </c>
      <c r="S3984" s="109">
        <v>3.8522874256153798</v>
      </c>
      <c r="T3984" s="109">
        <v>3.99757902282935</v>
      </c>
      <c r="U3984" s="109">
        <v>4.1602303501637099</v>
      </c>
      <c r="V3984" s="109">
        <v>4.2690905688587701</v>
      </c>
      <c r="W3984" s="109">
        <v>4.4252934727315498</v>
      </c>
      <c r="X3984" s="109">
        <v>4.6566592810812297</v>
      </c>
      <c r="Y3984" s="109">
        <v>4.8167182023706303</v>
      </c>
      <c r="Z3984" s="109">
        <v>4.9889215578432298</v>
      </c>
      <c r="AA3984" s="109">
        <v>5.1604812199469299</v>
      </c>
      <c r="AB3984" s="109">
        <v>5.3488104967106</v>
      </c>
      <c r="AC3984" s="109">
        <v>5.5094166413051804</v>
      </c>
      <c r="AD3984" s="109">
        <v>5.66359834357214</v>
      </c>
      <c r="AE3984" s="109">
        <v>5.8185738960611797</v>
      </c>
      <c r="AF3984" s="109">
        <v>5.9739698839388504</v>
      </c>
      <c r="AG3984" s="109">
        <v>6.1330623553235002</v>
      </c>
      <c r="AH3984" s="109">
        <v>6.08684284763003</v>
      </c>
      <c r="AI3984" s="109">
        <v>5.9986759973385899</v>
      </c>
      <c r="AJ3984" s="109">
        <v>5.9763885461815596</v>
      </c>
      <c r="AK3984" s="109">
        <v>5.9621129289602797</v>
      </c>
    </row>
    <row r="3985" spans="1:37" s="109" customFormat="1" x14ac:dyDescent="0.3">
      <c r="A3985" s="112" t="str">
        <f t="shared" si="88"/>
        <v>SDGbaseTRA_AgMax_v7C_InvValcmach</v>
      </c>
      <c r="B3985" s="112" t="s">
        <v>220</v>
      </c>
      <c r="C3985" s="112" t="s">
        <v>331</v>
      </c>
      <c r="D3985" s="112" t="s">
        <v>186</v>
      </c>
      <c r="E3985" s="109" t="s">
        <v>110</v>
      </c>
      <c r="F3985" s="109">
        <v>159.35794887059299</v>
      </c>
      <c r="G3985" s="109">
        <v>150.74222448614699</v>
      </c>
      <c r="H3985" s="109">
        <v>156.96515077107901</v>
      </c>
      <c r="I3985" s="109">
        <v>168.89470380607301</v>
      </c>
      <c r="J3985" s="109">
        <v>172.26832245448099</v>
      </c>
      <c r="K3985" s="109">
        <v>176.23696511671599</v>
      </c>
      <c r="L3985" s="109">
        <v>180.72989941207899</v>
      </c>
      <c r="M3985" s="109">
        <v>185.178326028622</v>
      </c>
      <c r="N3985" s="109">
        <v>190.25082419798699</v>
      </c>
      <c r="O3985" s="109">
        <v>197.51505698311999</v>
      </c>
      <c r="P3985" s="109">
        <v>204.175214370741</v>
      </c>
      <c r="Q3985" s="109">
        <v>210.49160078566501</v>
      </c>
      <c r="R3985" s="109">
        <v>207.770648831952</v>
      </c>
      <c r="S3985" s="109">
        <v>215.39720492253699</v>
      </c>
      <c r="T3985" s="109">
        <v>223.40397546476299</v>
      </c>
      <c r="U3985" s="109">
        <v>232.44637766940099</v>
      </c>
      <c r="V3985" s="109">
        <v>240.37376517959399</v>
      </c>
      <c r="W3985" s="109">
        <v>249.36894580150599</v>
      </c>
      <c r="X3985" s="109">
        <v>259.74246253595999</v>
      </c>
      <c r="Y3985" s="109">
        <v>268.294691636452</v>
      </c>
      <c r="Z3985" s="109">
        <v>277.23335419003098</v>
      </c>
      <c r="AA3985" s="109">
        <v>286.28448136277899</v>
      </c>
      <c r="AB3985" s="109">
        <v>299.30629442282299</v>
      </c>
      <c r="AC3985" s="109">
        <v>310.02042645253101</v>
      </c>
      <c r="AD3985" s="109">
        <v>319.27517288725699</v>
      </c>
      <c r="AE3985" s="109">
        <v>328.36267169467999</v>
      </c>
      <c r="AF3985" s="109">
        <v>337.53892691054801</v>
      </c>
      <c r="AG3985" s="109">
        <v>346.61716500924399</v>
      </c>
      <c r="AH3985" s="109">
        <v>348.22191695759</v>
      </c>
      <c r="AI3985" s="109">
        <v>346.905888322142</v>
      </c>
      <c r="AJ3985" s="109">
        <v>345.91995556834303</v>
      </c>
      <c r="AK3985" s="109">
        <v>345.17561253126303</v>
      </c>
    </row>
    <row r="3986" spans="1:37" s="109" customFormat="1" x14ac:dyDescent="0.3">
      <c r="A3986" s="112" t="str">
        <f t="shared" si="88"/>
        <v>SDGbaseTRA_AgMax_v7C_InvValcemch</v>
      </c>
      <c r="B3986" s="112" t="s">
        <v>220</v>
      </c>
      <c r="C3986" s="112" t="s">
        <v>331</v>
      </c>
      <c r="D3986" s="112" t="s">
        <v>186</v>
      </c>
      <c r="E3986" s="109" t="s">
        <v>111</v>
      </c>
      <c r="F3986" s="109">
        <v>74.742496873506198</v>
      </c>
      <c r="G3986" s="109">
        <v>69.606636514532596</v>
      </c>
      <c r="H3986" s="109">
        <v>72.645680742745199</v>
      </c>
      <c r="I3986" s="109">
        <v>78.213060139612907</v>
      </c>
      <c r="J3986" s="109">
        <v>79.920247402061307</v>
      </c>
      <c r="K3986" s="109">
        <v>81.827997026917302</v>
      </c>
      <c r="L3986" s="109">
        <v>83.950996860978407</v>
      </c>
      <c r="M3986" s="109">
        <v>85.978567599343293</v>
      </c>
      <c r="N3986" s="109">
        <v>88.334667692677598</v>
      </c>
      <c r="O3986" s="109">
        <v>91.554363043725004</v>
      </c>
      <c r="P3986" s="109">
        <v>94.635381167819503</v>
      </c>
      <c r="Q3986" s="109">
        <v>97.611885113716497</v>
      </c>
      <c r="R3986" s="109">
        <v>96.462746630431397</v>
      </c>
      <c r="S3986" s="109">
        <v>99.941683107850807</v>
      </c>
      <c r="T3986" s="109">
        <v>103.609836042745</v>
      </c>
      <c r="U3986" s="109">
        <v>107.724350612067</v>
      </c>
      <c r="V3986" s="109">
        <v>111.432524782737</v>
      </c>
      <c r="W3986" s="109">
        <v>115.443155216373</v>
      </c>
      <c r="X3986" s="109">
        <v>119.849225965317</v>
      </c>
      <c r="Y3986" s="109">
        <v>123.75682289448901</v>
      </c>
      <c r="Z3986" s="109">
        <v>127.850272056485</v>
      </c>
      <c r="AA3986" s="109">
        <v>131.95673902030001</v>
      </c>
      <c r="AB3986" s="109">
        <v>138.19519130080599</v>
      </c>
      <c r="AC3986" s="109">
        <v>143.244654338239</v>
      </c>
      <c r="AD3986" s="109">
        <v>147.513609046645</v>
      </c>
      <c r="AE3986" s="109">
        <v>151.69403984329401</v>
      </c>
      <c r="AF3986" s="109">
        <v>155.91310361266801</v>
      </c>
      <c r="AG3986" s="109">
        <v>159.768795695557</v>
      </c>
      <c r="AH3986" s="109">
        <v>160.622750113492</v>
      </c>
      <c r="AI3986" s="109">
        <v>160.07008868397199</v>
      </c>
      <c r="AJ3986" s="109">
        <v>159.47708865307399</v>
      </c>
      <c r="AK3986" s="109">
        <v>159.04713224859799</v>
      </c>
    </row>
    <row r="3987" spans="1:37" s="109" customFormat="1" x14ac:dyDescent="0.3">
      <c r="A3987" s="112" t="str">
        <f t="shared" si="88"/>
        <v>SDGbaseTRA_AgMax_v7C_InvValcsequ</v>
      </c>
      <c r="B3987" s="112" t="s">
        <v>220</v>
      </c>
      <c r="C3987" s="112" t="s">
        <v>331</v>
      </c>
      <c r="D3987" s="112" t="s">
        <v>186</v>
      </c>
      <c r="E3987" s="109" t="s">
        <v>112</v>
      </c>
      <c r="F3987" s="109">
        <v>34.736686859060299</v>
      </c>
      <c r="G3987" s="109">
        <v>32.0172019965595</v>
      </c>
      <c r="H3987" s="109">
        <v>33.342024024321098</v>
      </c>
      <c r="I3987" s="109">
        <v>35.726871036989202</v>
      </c>
      <c r="J3987" s="109">
        <v>36.489915715677498</v>
      </c>
      <c r="K3987" s="109">
        <v>37.364889798699302</v>
      </c>
      <c r="L3987" s="109">
        <v>38.376661447580098</v>
      </c>
      <c r="M3987" s="109">
        <v>39.439935209911603</v>
      </c>
      <c r="N3987" s="109">
        <v>40.607992931255701</v>
      </c>
      <c r="O3987" s="109">
        <v>42.621535008766401</v>
      </c>
      <c r="P3987" s="109">
        <v>44.149714466320503</v>
      </c>
      <c r="Q3987" s="109">
        <v>45.5069590415088</v>
      </c>
      <c r="R3987" s="109">
        <v>44.910887982649697</v>
      </c>
      <c r="S3987" s="109">
        <v>46.466016356186998</v>
      </c>
      <c r="T3987" s="109">
        <v>48.111092955292797</v>
      </c>
      <c r="U3987" s="109">
        <v>49.984198077570198</v>
      </c>
      <c r="V3987" s="109">
        <v>51.853511014569101</v>
      </c>
      <c r="W3987" s="109">
        <v>53.737380400741401</v>
      </c>
      <c r="X3987" s="109">
        <v>55.5349576114996</v>
      </c>
      <c r="Y3987" s="109">
        <v>57.240968160447402</v>
      </c>
      <c r="Z3987" s="109">
        <v>58.986968260547101</v>
      </c>
      <c r="AA3987" s="109">
        <v>60.760758394958998</v>
      </c>
      <c r="AB3987" s="109">
        <v>63.318203898264898</v>
      </c>
      <c r="AC3987" s="109">
        <v>65.501349292810204</v>
      </c>
      <c r="AD3987" s="109">
        <v>67.496344926599207</v>
      </c>
      <c r="AE3987" s="109">
        <v>69.497859159219502</v>
      </c>
      <c r="AF3987" s="109">
        <v>71.554434766732498</v>
      </c>
      <c r="AG3987" s="109">
        <v>73.549914288346798</v>
      </c>
      <c r="AH3987" s="109">
        <v>73.995221109909394</v>
      </c>
      <c r="AI3987" s="109">
        <v>73.814144485406302</v>
      </c>
      <c r="AJ3987" s="109">
        <v>73.4533532487157</v>
      </c>
      <c r="AK3987" s="109">
        <v>73.0519410634042</v>
      </c>
    </row>
    <row r="3988" spans="1:37" s="109" customFormat="1" x14ac:dyDescent="0.3">
      <c r="A3988" s="112" t="str">
        <f t="shared" si="88"/>
        <v>SDGbaseTRA_AgMax_v7C_InvValcvehi</v>
      </c>
      <c r="B3988" s="112" t="s">
        <v>220</v>
      </c>
      <c r="C3988" s="112" t="s">
        <v>331</v>
      </c>
      <c r="D3988" s="112" t="s">
        <v>186</v>
      </c>
      <c r="E3988" s="109" t="s">
        <v>113</v>
      </c>
      <c r="F3988" s="109">
        <v>115.652055349397</v>
      </c>
      <c r="G3988" s="109">
        <v>107.224374590461</v>
      </c>
      <c r="H3988" s="109">
        <v>111.79718371315199</v>
      </c>
      <c r="I3988" s="109">
        <v>120.447120362858</v>
      </c>
      <c r="J3988" s="109">
        <v>123.088120039092</v>
      </c>
      <c r="K3988" s="109">
        <v>126.003114629656</v>
      </c>
      <c r="L3988" s="109">
        <v>129.184488754185</v>
      </c>
      <c r="M3988" s="109">
        <v>131.997156433523</v>
      </c>
      <c r="N3988" s="109">
        <v>135.42364586212801</v>
      </c>
      <c r="O3988" s="109">
        <v>139.79026621194799</v>
      </c>
      <c r="P3988" s="109">
        <v>144.412137701962</v>
      </c>
      <c r="Q3988" s="109">
        <v>148.94937303935799</v>
      </c>
      <c r="R3988" s="109">
        <v>147.36551325877099</v>
      </c>
      <c r="S3988" s="109">
        <v>152.74512223096201</v>
      </c>
      <c r="T3988" s="109">
        <v>158.345105904257</v>
      </c>
      <c r="U3988" s="109">
        <v>164.62962350106901</v>
      </c>
      <c r="V3988" s="109">
        <v>170.45137053309401</v>
      </c>
      <c r="W3988" s="109">
        <v>176.66934945196601</v>
      </c>
      <c r="X3988" s="109">
        <v>183.36137329555501</v>
      </c>
      <c r="Y3988" s="109">
        <v>192.653690502969</v>
      </c>
      <c r="Z3988" s="109">
        <v>202.717120466876</v>
      </c>
      <c r="AA3988" s="109">
        <v>212.876677887249</v>
      </c>
      <c r="AB3988" s="109">
        <v>224.61917040953301</v>
      </c>
      <c r="AC3988" s="109">
        <v>234.246728120434</v>
      </c>
      <c r="AD3988" s="109">
        <v>242.001267221321</v>
      </c>
      <c r="AE3988" s="109">
        <v>249.34005901178199</v>
      </c>
      <c r="AF3988" s="109">
        <v>256.648770911437</v>
      </c>
      <c r="AG3988" s="109">
        <v>262.875851907342</v>
      </c>
      <c r="AH3988" s="109">
        <v>265.43715110550301</v>
      </c>
      <c r="AI3988" s="109">
        <v>266.31131489371597</v>
      </c>
      <c r="AJ3988" s="109">
        <v>266.62600315429802</v>
      </c>
      <c r="AK3988" s="109">
        <v>266.61172677286299</v>
      </c>
    </row>
    <row r="3989" spans="1:37" s="109" customFormat="1" x14ac:dyDescent="0.3">
      <c r="A3989" s="112" t="str">
        <f t="shared" si="88"/>
        <v>SDGbaseTRA_AgMax_v7C_InvValctequ</v>
      </c>
      <c r="B3989" s="112" t="s">
        <v>220</v>
      </c>
      <c r="C3989" s="112" t="s">
        <v>331</v>
      </c>
      <c r="D3989" s="112" t="s">
        <v>186</v>
      </c>
      <c r="E3989" s="109" t="s">
        <v>114</v>
      </c>
      <c r="F3989" s="109">
        <v>11.6792231841657</v>
      </c>
      <c r="G3989" s="109">
        <v>11.1690136185325</v>
      </c>
      <c r="H3989" s="109">
        <v>11.6121235162068</v>
      </c>
      <c r="I3989" s="109">
        <v>12.540912730106699</v>
      </c>
      <c r="J3989" s="109">
        <v>12.798903969441399</v>
      </c>
      <c r="K3989" s="109">
        <v>13.093933760455901</v>
      </c>
      <c r="L3989" s="109">
        <v>13.410960325242501</v>
      </c>
      <c r="M3989" s="109">
        <v>13.6451930768257</v>
      </c>
      <c r="N3989" s="109">
        <v>13.9523781708182</v>
      </c>
      <c r="O3989" s="109">
        <v>14.1916753853677</v>
      </c>
      <c r="P3989" s="109">
        <v>14.5810914028954</v>
      </c>
      <c r="Q3989" s="109">
        <v>14.9983222503978</v>
      </c>
      <c r="R3989" s="109">
        <v>14.8500150921216</v>
      </c>
      <c r="S3989" s="109">
        <v>15.411479698566801</v>
      </c>
      <c r="T3989" s="109">
        <v>15.986929409441199</v>
      </c>
      <c r="U3989" s="109">
        <v>16.638679821011099</v>
      </c>
      <c r="V3989" s="109">
        <v>17.2269722069131</v>
      </c>
      <c r="W3989" s="109">
        <v>17.878172282451299</v>
      </c>
      <c r="X3989" s="109">
        <v>18.626689202060302</v>
      </c>
      <c r="Y3989" s="109">
        <v>19.289729133483601</v>
      </c>
      <c r="Z3989" s="109">
        <v>20.000304671059901</v>
      </c>
      <c r="AA3989" s="109">
        <v>20.7012382002479</v>
      </c>
      <c r="AB3989" s="109">
        <v>22.023418373084599</v>
      </c>
      <c r="AC3989" s="109">
        <v>23.027801583148499</v>
      </c>
      <c r="AD3989" s="109">
        <v>23.740071373275399</v>
      </c>
      <c r="AE3989" s="109">
        <v>24.402018446413202</v>
      </c>
      <c r="AF3989" s="109">
        <v>25.0564092832984</v>
      </c>
      <c r="AG3989" s="109">
        <v>25.757402482022801</v>
      </c>
      <c r="AH3989" s="109">
        <v>26.226852296285401</v>
      </c>
      <c r="AI3989" s="109">
        <v>26.446845830761401</v>
      </c>
      <c r="AJ3989" s="109">
        <v>26.5877144457585</v>
      </c>
      <c r="AK3989" s="109">
        <v>26.693391220829302</v>
      </c>
    </row>
    <row r="3990" spans="1:37" s="109" customFormat="1" x14ac:dyDescent="0.3">
      <c r="A3990" s="112" t="str">
        <f t="shared" ref="A3990:A4053" si="89">_xlfn.CONCAT(C3990,D3990,E3990)</f>
        <v>SDGbaseTRA_AgMax_v7C_InvValcfurn</v>
      </c>
      <c r="B3990" s="112" t="s">
        <v>220</v>
      </c>
      <c r="C3990" s="112" t="s">
        <v>331</v>
      </c>
      <c r="D3990" s="112" t="s">
        <v>186</v>
      </c>
      <c r="E3990" s="109" t="s">
        <v>115</v>
      </c>
      <c r="F3990" s="109">
        <v>28.6353826209942</v>
      </c>
      <c r="G3990" s="109">
        <v>27.1562819363971</v>
      </c>
      <c r="H3990" s="109">
        <v>27.961136797694401</v>
      </c>
      <c r="I3990" s="109">
        <v>29.932270152522399</v>
      </c>
      <c r="J3990" s="109">
        <v>30.374772915271201</v>
      </c>
      <c r="K3990" s="109">
        <v>30.9582947738805</v>
      </c>
      <c r="L3990" s="109">
        <v>31.690826882747398</v>
      </c>
      <c r="M3990" s="109">
        <v>32.539530332780203</v>
      </c>
      <c r="N3990" s="109">
        <v>33.4285234411944</v>
      </c>
      <c r="O3990" s="109">
        <v>34.344678538652303</v>
      </c>
      <c r="P3990" s="109">
        <v>35.390376915043298</v>
      </c>
      <c r="Q3990" s="109">
        <v>36.4235628685555</v>
      </c>
      <c r="R3990" s="109">
        <v>35.883942549675098</v>
      </c>
      <c r="S3990" s="109">
        <v>37.130009126294702</v>
      </c>
      <c r="T3990" s="109">
        <v>38.440766434408602</v>
      </c>
      <c r="U3990" s="109">
        <v>39.9433995089178</v>
      </c>
      <c r="V3990" s="109">
        <v>41.413947523913997</v>
      </c>
      <c r="W3990" s="109">
        <v>42.9026479720143</v>
      </c>
      <c r="X3990" s="109">
        <v>44.370966906873903</v>
      </c>
      <c r="Y3990" s="109">
        <v>45.724719282916901</v>
      </c>
      <c r="Z3990" s="109">
        <v>47.142130542460897</v>
      </c>
      <c r="AA3990" s="109">
        <v>48.512552939715803</v>
      </c>
      <c r="AB3990" s="109">
        <v>49.6591260141115</v>
      </c>
      <c r="AC3990" s="109">
        <v>50.873262357566702</v>
      </c>
      <c r="AD3990" s="109">
        <v>52.354288480455502</v>
      </c>
      <c r="AE3990" s="109">
        <v>53.968278606364102</v>
      </c>
      <c r="AF3990" s="109">
        <v>55.661305639051598</v>
      </c>
      <c r="AG3990" s="109">
        <v>57.448468728035202</v>
      </c>
      <c r="AH3990" s="109">
        <v>57.074783504475597</v>
      </c>
      <c r="AI3990" s="109">
        <v>56.444199898524303</v>
      </c>
      <c r="AJ3990" s="109">
        <v>56.087248868753299</v>
      </c>
      <c r="AK3990" s="109">
        <v>55.7405732552835</v>
      </c>
    </row>
    <row r="3991" spans="1:37" s="109" customFormat="1" x14ac:dyDescent="0.3">
      <c r="A3991" s="112" t="str">
        <f t="shared" si="89"/>
        <v>SDGbaseTRA_AgMax_v7C_InvValcoman</v>
      </c>
      <c r="B3991" s="112" t="s">
        <v>220</v>
      </c>
      <c r="C3991" s="112" t="s">
        <v>331</v>
      </c>
      <c r="D3991" s="112" t="s">
        <v>186</v>
      </c>
      <c r="E3991" s="109" t="s">
        <v>116</v>
      </c>
      <c r="F3991" s="109">
        <v>1.75164302777768</v>
      </c>
      <c r="G3991" s="109">
        <v>1.65899940997502</v>
      </c>
      <c r="H3991" s="109">
        <v>1.7008147562432401</v>
      </c>
      <c r="I3991" s="109">
        <v>1.8063441647745799</v>
      </c>
      <c r="J3991" s="109">
        <v>1.83642030306851</v>
      </c>
      <c r="K3991" s="109">
        <v>1.8712200933318099</v>
      </c>
      <c r="L3991" s="109">
        <v>1.91349791080458</v>
      </c>
      <c r="M3991" s="109">
        <v>1.96437354076701</v>
      </c>
      <c r="N3991" s="109">
        <v>2.0137297752829899</v>
      </c>
      <c r="O3991" s="109">
        <v>2.10401118134113</v>
      </c>
      <c r="P3991" s="109">
        <v>2.1568410629057899</v>
      </c>
      <c r="Q3991" s="109">
        <v>2.2031899668332899</v>
      </c>
      <c r="R3991" s="109">
        <v>2.1590272446546699</v>
      </c>
      <c r="S3991" s="109">
        <v>2.22263410550149</v>
      </c>
      <c r="T3991" s="109">
        <v>2.2914374598831202</v>
      </c>
      <c r="U3991" s="109">
        <v>2.3701739425367898</v>
      </c>
      <c r="V3991" s="109">
        <v>2.4535036753459698</v>
      </c>
      <c r="W3991" s="109">
        <v>2.5387470175101501</v>
      </c>
      <c r="X3991" s="109">
        <v>2.6176022592246002</v>
      </c>
      <c r="Y3991" s="109">
        <v>2.6932688242663598</v>
      </c>
      <c r="Z3991" s="109">
        <v>2.7720303642740101</v>
      </c>
      <c r="AA3991" s="109">
        <v>2.8526114779040599</v>
      </c>
      <c r="AB3991" s="109">
        <v>2.9292897199218499</v>
      </c>
      <c r="AC3991" s="109">
        <v>3.0111240214611801</v>
      </c>
      <c r="AD3991" s="109">
        <v>3.1071480131281701</v>
      </c>
      <c r="AE3991" s="109">
        <v>3.2093510223632999</v>
      </c>
      <c r="AF3991" s="109">
        <v>3.3182162843510299</v>
      </c>
      <c r="AG3991" s="109">
        <v>3.4272049896025401</v>
      </c>
      <c r="AH3991" s="109">
        <v>3.4421828412074702</v>
      </c>
      <c r="AI3991" s="109">
        <v>3.4416430558860802</v>
      </c>
      <c r="AJ3991" s="109">
        <v>3.4406274263440801</v>
      </c>
      <c r="AK3991" s="109">
        <v>3.4414777028311598</v>
      </c>
    </row>
    <row r="3992" spans="1:37" s="109" customFormat="1" x14ac:dyDescent="0.3">
      <c r="A3992" s="112" t="str">
        <f t="shared" si="89"/>
        <v>SDGbaseTRA_AgMax_v7C_InvValccons</v>
      </c>
      <c r="B3992" s="112" t="s">
        <v>220</v>
      </c>
      <c r="C3992" s="112" t="s">
        <v>331</v>
      </c>
      <c r="D3992" s="112" t="s">
        <v>186</v>
      </c>
      <c r="E3992" s="109" t="s">
        <v>117</v>
      </c>
      <c r="F3992" s="109">
        <v>407.96078927222601</v>
      </c>
      <c r="G3992" s="109">
        <v>394.02999767473301</v>
      </c>
      <c r="H3992" s="109">
        <v>402.56859937606703</v>
      </c>
      <c r="I3992" s="109">
        <v>433.62703426747998</v>
      </c>
      <c r="J3992" s="109">
        <v>436.744209411513</v>
      </c>
      <c r="K3992" s="109">
        <v>443.44516570146601</v>
      </c>
      <c r="L3992" s="109">
        <v>452.731793364738</v>
      </c>
      <c r="M3992" s="109">
        <v>464.09062711589701</v>
      </c>
      <c r="N3992" s="109">
        <v>476.01600754397498</v>
      </c>
      <c r="O3992" s="109">
        <v>488.45736525036102</v>
      </c>
      <c r="P3992" s="109">
        <v>502.88647336494603</v>
      </c>
      <c r="Q3992" s="109">
        <v>517.38622280125696</v>
      </c>
      <c r="R3992" s="109">
        <v>505.82885969003701</v>
      </c>
      <c r="S3992" s="109">
        <v>525.90486429112696</v>
      </c>
      <c r="T3992" s="109">
        <v>546.13142242364597</v>
      </c>
      <c r="U3992" s="109">
        <v>568.50437074266301</v>
      </c>
      <c r="V3992" s="109">
        <v>589.74322933661301</v>
      </c>
      <c r="W3992" s="109">
        <v>611.52085933195701</v>
      </c>
      <c r="X3992" s="109">
        <v>633.77874401603901</v>
      </c>
      <c r="Y3992" s="109">
        <v>653.45860310792102</v>
      </c>
      <c r="Z3992" s="109">
        <v>674.39422876589595</v>
      </c>
      <c r="AA3992" s="109">
        <v>694.06152789327302</v>
      </c>
      <c r="AB3992" s="109">
        <v>710.06071480122102</v>
      </c>
      <c r="AC3992" s="109">
        <v>727.39167068241397</v>
      </c>
      <c r="AD3992" s="109">
        <v>748.84199578112703</v>
      </c>
      <c r="AE3992" s="109">
        <v>772.16177870724005</v>
      </c>
      <c r="AF3992" s="109">
        <v>796.45396948724897</v>
      </c>
      <c r="AG3992" s="109">
        <v>821.01278368742703</v>
      </c>
      <c r="AH3992" s="109">
        <v>817.12511431388998</v>
      </c>
      <c r="AI3992" s="109">
        <v>809.99113879806896</v>
      </c>
      <c r="AJ3992" s="109">
        <v>805.17489525958104</v>
      </c>
      <c r="AK3992" s="109">
        <v>801.63550216384897</v>
      </c>
    </row>
    <row r="3993" spans="1:37" s="109" customFormat="1" x14ac:dyDescent="0.3">
      <c r="A3993" s="112" t="str">
        <f t="shared" si="89"/>
        <v>SDGbaseTRA_AgMax_v7C_InvValcbsrv</v>
      </c>
      <c r="B3993" s="112" t="s">
        <v>220</v>
      </c>
      <c r="C3993" s="112" t="s">
        <v>331</v>
      </c>
      <c r="D3993" s="112" t="s">
        <v>186</v>
      </c>
      <c r="E3993" s="109" t="s">
        <v>118</v>
      </c>
      <c r="F3993" s="109">
        <v>64.137533812048304</v>
      </c>
      <c r="G3993" s="109">
        <v>56.7415397601631</v>
      </c>
      <c r="H3993" s="109">
        <v>58.821393288750897</v>
      </c>
      <c r="I3993" s="109">
        <v>63.0010540404027</v>
      </c>
      <c r="J3993" s="109">
        <v>64.225835250919303</v>
      </c>
      <c r="K3993" s="109">
        <v>65.669949919897306</v>
      </c>
      <c r="L3993" s="109">
        <v>67.335917635241898</v>
      </c>
      <c r="M3993" s="109">
        <v>69.207133458524098</v>
      </c>
      <c r="N3993" s="109">
        <v>71.136559777708598</v>
      </c>
      <c r="O3993" s="109">
        <v>73.304661382239203</v>
      </c>
      <c r="P3993" s="109">
        <v>75.611078820690295</v>
      </c>
      <c r="Q3993" s="109">
        <v>77.853059976141097</v>
      </c>
      <c r="R3993" s="109">
        <v>76.934104987523199</v>
      </c>
      <c r="S3993" s="109">
        <v>79.545033539336004</v>
      </c>
      <c r="T3993" s="109">
        <v>82.232381648424607</v>
      </c>
      <c r="U3993" s="109">
        <v>85.331128297108194</v>
      </c>
      <c r="V3993" s="109">
        <v>88.596332747710704</v>
      </c>
      <c r="W3993" s="109">
        <v>91.757163978166503</v>
      </c>
      <c r="X3993" s="109">
        <v>94.608424829011199</v>
      </c>
      <c r="Y3993" s="109">
        <v>97.370126860099603</v>
      </c>
      <c r="Z3993" s="109">
        <v>100.247808504674</v>
      </c>
      <c r="AA3993" s="109">
        <v>102.93077849297499</v>
      </c>
      <c r="AB3993" s="109">
        <v>105.137473367532</v>
      </c>
      <c r="AC3993" s="109">
        <v>107.616366713201</v>
      </c>
      <c r="AD3993" s="109">
        <v>110.74263880700801</v>
      </c>
      <c r="AE3993" s="109">
        <v>114.21274994032299</v>
      </c>
      <c r="AF3993" s="109">
        <v>117.914528820691</v>
      </c>
      <c r="AG3993" s="109">
        <v>121.548245623236</v>
      </c>
      <c r="AH3993" s="109">
        <v>121.485471046698</v>
      </c>
      <c r="AI3993" s="109">
        <v>121.044965468025</v>
      </c>
      <c r="AJ3993" s="109">
        <v>120.297231930767</v>
      </c>
      <c r="AK3993" s="109">
        <v>119.441411747614</v>
      </c>
    </row>
    <row r="3994" spans="1:37" s="109" customFormat="1" x14ac:dyDescent="0.3">
      <c r="A3994" s="112" t="str">
        <f t="shared" si="89"/>
        <v>SDGbaseTRA_AgMax_v7C_InvValcimpt</v>
      </c>
      <c r="B3994" s="112" t="s">
        <v>220</v>
      </c>
      <c r="C3994" s="112" t="s">
        <v>331</v>
      </c>
      <c r="D3994" s="112" t="s">
        <v>186</v>
      </c>
      <c r="E3994" s="109" t="s">
        <v>119</v>
      </c>
      <c r="F3994" s="109">
        <v>2.8575125020253598</v>
      </c>
      <c r="G3994" s="109">
        <v>2.9200977938731101</v>
      </c>
      <c r="H3994" s="109">
        <v>2.9542737242956201</v>
      </c>
      <c r="I3994" s="109">
        <v>2.9538291436931301</v>
      </c>
      <c r="J3994" s="109">
        <v>2.95998246307692</v>
      </c>
      <c r="K3994" s="109">
        <v>2.9704285739624501</v>
      </c>
      <c r="L3994" s="109">
        <v>2.98332873969676</v>
      </c>
      <c r="M3994" s="109">
        <v>3.0035369192381101</v>
      </c>
      <c r="N3994" s="109">
        <v>3.0213865948265699</v>
      </c>
      <c r="O3994" s="109">
        <v>3.106546601027</v>
      </c>
      <c r="P3994" s="109">
        <v>3.13473504528837</v>
      </c>
      <c r="Q3994" s="109">
        <v>3.1474102618831101</v>
      </c>
      <c r="R3994" s="109">
        <v>3.14679033611284</v>
      </c>
      <c r="S3994" s="109">
        <v>3.15427541682035</v>
      </c>
      <c r="T3994" s="109">
        <v>3.16357190560583</v>
      </c>
      <c r="U3994" s="109">
        <v>3.1725564241290898</v>
      </c>
      <c r="V3994" s="109">
        <v>3.1748889022154598</v>
      </c>
      <c r="W3994" s="109">
        <v>3.1809072108689702</v>
      </c>
      <c r="X3994" s="109">
        <v>3.1901960149842998</v>
      </c>
      <c r="Y3994" s="109">
        <v>3.1913350121220101</v>
      </c>
      <c r="Z3994" s="109">
        <v>3.1882088111715001</v>
      </c>
      <c r="AA3994" s="109">
        <v>3.1917950985477601</v>
      </c>
      <c r="AB3994" s="109">
        <v>3.2048759563500799</v>
      </c>
      <c r="AC3994" s="109">
        <v>3.2121280640326999</v>
      </c>
      <c r="AD3994" s="109">
        <v>3.21673811890019</v>
      </c>
      <c r="AE3994" s="109">
        <v>3.2180682184395999</v>
      </c>
      <c r="AF3994" s="109">
        <v>3.2184203184642799</v>
      </c>
      <c r="AG3994" s="109">
        <v>3.21681178655406</v>
      </c>
      <c r="AH3994" s="109">
        <v>3.20417639609584</v>
      </c>
      <c r="AI3994" s="109">
        <v>3.1774605744573798</v>
      </c>
      <c r="AJ3994" s="109">
        <v>3.1471621392226599</v>
      </c>
      <c r="AK3994" s="109">
        <v>3.1278468077935302</v>
      </c>
    </row>
    <row r="3995" spans="1:37" s="109" customFormat="1" x14ac:dyDescent="0.3">
      <c r="A3995" s="112" t="str">
        <f t="shared" si="89"/>
        <v>SDGbaseTRA_AgMax_v7C_InvValtotal</v>
      </c>
      <c r="B3995" s="112" t="s">
        <v>220</v>
      </c>
      <c r="C3995" s="112" t="s">
        <v>331</v>
      </c>
      <c r="D3995" s="112" t="s">
        <v>186</v>
      </c>
      <c r="E3995" s="109" t="s">
        <v>1</v>
      </c>
      <c r="F3995" s="109">
        <v>906.01813310387604</v>
      </c>
      <c r="G3995" s="109">
        <v>857.60823243581103</v>
      </c>
      <c r="H3995" s="109">
        <v>884.93503938402603</v>
      </c>
      <c r="I3995" s="109">
        <v>952.11393114222199</v>
      </c>
      <c r="J3995" s="109">
        <v>965.80693892046497</v>
      </c>
      <c r="K3995" s="109">
        <v>984.67176527583695</v>
      </c>
      <c r="L3995" s="109">
        <v>1007.66018882042</v>
      </c>
      <c r="M3995" s="109">
        <v>1032.4685509983999</v>
      </c>
      <c r="N3995" s="109">
        <v>1059.7199231893101</v>
      </c>
      <c r="O3995" s="109">
        <v>1092.5861257207901</v>
      </c>
      <c r="P3995" s="109">
        <v>1126.8738110526399</v>
      </c>
      <c r="Q3995" s="109">
        <v>1160.49033339994</v>
      </c>
      <c r="R3995" s="109">
        <v>1141.17549768149</v>
      </c>
      <c r="S3995" s="109">
        <v>1184.0102828935001</v>
      </c>
      <c r="T3995" s="109">
        <v>1228.04988069354</v>
      </c>
      <c r="U3995" s="109">
        <v>1277.3388782910599</v>
      </c>
      <c r="V3995" s="109">
        <v>1323.4653592515799</v>
      </c>
      <c r="W3995" s="109">
        <v>1371.9671077493199</v>
      </c>
      <c r="X3995" s="109">
        <v>1423.0158166363799</v>
      </c>
      <c r="Y3995" s="109">
        <v>1471.28358009309</v>
      </c>
      <c r="Z3995" s="109">
        <v>1522.44558371004</v>
      </c>
      <c r="AA3995" s="109">
        <v>1572.3418573777001</v>
      </c>
      <c r="AB3995" s="109">
        <v>1627.20941650133</v>
      </c>
      <c r="AC3995" s="109">
        <v>1677.29327553193</v>
      </c>
      <c r="AD3995" s="109">
        <v>1727.7031383016899</v>
      </c>
      <c r="AE3995" s="109">
        <v>1779.7153489749201</v>
      </c>
      <c r="AF3995" s="109">
        <v>1833.1480824492401</v>
      </c>
      <c r="AG3995" s="109">
        <v>1885.2983276514201</v>
      </c>
      <c r="AH3995" s="109">
        <v>1887.0220201158099</v>
      </c>
      <c r="AI3995" s="109">
        <v>1877.8389771477</v>
      </c>
      <c r="AJ3995" s="109">
        <v>1870.4652591833301</v>
      </c>
      <c r="AK3995" s="109">
        <v>1864.27061367244</v>
      </c>
    </row>
    <row r="3996" spans="1:37" s="109" customFormat="1" x14ac:dyDescent="0.3">
      <c r="A3996" s="112" t="str">
        <f t="shared" si="89"/>
        <v>SDGbaseTRA_AgMax_v7IADJXtotal</v>
      </c>
      <c r="B3996" s="112" t="s">
        <v>220</v>
      </c>
      <c r="C3996" s="112" t="s">
        <v>331</v>
      </c>
      <c r="D3996" s="112" t="s">
        <v>187</v>
      </c>
      <c r="E3996" s="109" t="s">
        <v>1</v>
      </c>
      <c r="F3996" s="109">
        <v>1</v>
      </c>
      <c r="G3996" s="109">
        <v>0.90820100000000004</v>
      </c>
      <c r="H3996" s="109">
        <v>0.93589299999999997</v>
      </c>
      <c r="I3996" s="109">
        <v>1.000472</v>
      </c>
      <c r="J3996" s="109">
        <v>1.01912</v>
      </c>
      <c r="K3996" s="109">
        <v>1.040397</v>
      </c>
      <c r="L3996" s="109">
        <v>1.06602</v>
      </c>
      <c r="M3996" s="109">
        <v>1.095002</v>
      </c>
      <c r="N3996" s="109">
        <v>1.125526</v>
      </c>
      <c r="O3996" s="109">
        <v>1.1636709999999999</v>
      </c>
      <c r="P3996" s="109">
        <v>1.1989320000000001</v>
      </c>
      <c r="Q3996" s="109">
        <v>1.232477</v>
      </c>
      <c r="R3996" s="109">
        <v>1.2145429999999999</v>
      </c>
      <c r="S3996" s="109">
        <v>1.253287</v>
      </c>
      <c r="T3996" s="109">
        <v>1.294349</v>
      </c>
      <c r="U3996" s="109">
        <v>1.3418570000000001</v>
      </c>
      <c r="V3996" s="109">
        <v>1.391133</v>
      </c>
      <c r="W3996" s="109">
        <v>1.4397180000000001</v>
      </c>
      <c r="X3996" s="109">
        <v>1.4843660000000001</v>
      </c>
      <c r="Y3996" s="109">
        <v>1.5298970000000001</v>
      </c>
      <c r="Z3996" s="109">
        <v>1.5780989999999999</v>
      </c>
      <c r="AA3996" s="109">
        <v>1.6248849999999999</v>
      </c>
      <c r="AB3996" s="109">
        <v>1.665786</v>
      </c>
      <c r="AC3996" s="109">
        <v>1.7073449999999999</v>
      </c>
      <c r="AD3996" s="109">
        <v>1.756273</v>
      </c>
      <c r="AE3996" s="109">
        <v>1.809358</v>
      </c>
      <c r="AF3996" s="109">
        <v>1.865248</v>
      </c>
      <c r="AG3996" s="109">
        <v>1.920113</v>
      </c>
      <c r="AH3996" s="109">
        <v>1.9131359999999999</v>
      </c>
      <c r="AI3996" s="109">
        <v>1.899</v>
      </c>
      <c r="AJ3996" s="109">
        <v>1.89134</v>
      </c>
      <c r="AK3996" s="109">
        <v>1.8802270000000001</v>
      </c>
    </row>
    <row r="3997" spans="1:37" s="109" customFormat="1" x14ac:dyDescent="0.3">
      <c r="A3997" s="112" t="str">
        <f t="shared" si="89"/>
        <v>SDGbaseTRA_AgMax_v7C_QINV_IADJtotal</v>
      </c>
      <c r="B3997" s="112" t="s">
        <v>220</v>
      </c>
      <c r="C3997" s="112" t="s">
        <v>331</v>
      </c>
      <c r="D3997" s="112" t="s">
        <v>188</v>
      </c>
      <c r="E3997" s="109" t="s">
        <v>1</v>
      </c>
      <c r="F3997" s="109">
        <v>906.01813310387604</v>
      </c>
      <c r="G3997" s="109">
        <v>944.29342451264802</v>
      </c>
      <c r="H3997" s="109">
        <v>945.55151003803496</v>
      </c>
      <c r="I3997" s="109">
        <v>951.66474538240197</v>
      </c>
      <c r="J3997" s="109">
        <v>947.68716041336199</v>
      </c>
      <c r="K3997" s="109">
        <v>946.43848961102105</v>
      </c>
      <c r="L3997" s="109">
        <v>945.25448755222396</v>
      </c>
      <c r="M3997" s="109">
        <v>942.89193170276906</v>
      </c>
      <c r="N3997" s="109">
        <v>941.53304605074095</v>
      </c>
      <c r="O3997" s="109">
        <v>938.91325445146595</v>
      </c>
      <c r="P3997" s="109">
        <v>939.89801844695296</v>
      </c>
      <c r="Q3997" s="109">
        <v>941.59187830681196</v>
      </c>
      <c r="R3997" s="109">
        <v>939.59250325553296</v>
      </c>
      <c r="S3997" s="109">
        <v>944.72398013662905</v>
      </c>
      <c r="T3997" s="109">
        <v>948.77801944725502</v>
      </c>
      <c r="U3997" s="109">
        <v>951.91877993784601</v>
      </c>
      <c r="V3997" s="109">
        <v>951.35789263253901</v>
      </c>
      <c r="W3997" s="109">
        <v>952.94155365795496</v>
      </c>
      <c r="X3997" s="109">
        <v>958.66909955925803</v>
      </c>
      <c r="Y3997" s="109">
        <v>961.68799605011998</v>
      </c>
      <c r="Z3997" s="109">
        <v>964.73388786764201</v>
      </c>
      <c r="AA3997" s="109">
        <v>967.66346995492302</v>
      </c>
      <c r="AB3997" s="109">
        <v>976.84181311484701</v>
      </c>
      <c r="AC3997" s="109">
        <v>982.398563577912</v>
      </c>
      <c r="AD3997" s="109">
        <v>983.73267612819598</v>
      </c>
      <c r="AE3997" s="109">
        <v>983.61703376276</v>
      </c>
      <c r="AF3997" s="109">
        <v>982.790536405475</v>
      </c>
      <c r="AG3997" s="109">
        <v>981.86842527049998</v>
      </c>
      <c r="AH3997" s="109">
        <v>986.35017067046203</v>
      </c>
      <c r="AI3997" s="109">
        <v>988.85675468546503</v>
      </c>
      <c r="AJ3997" s="109">
        <v>988.96298877162997</v>
      </c>
      <c r="AK3997" s="109">
        <v>991.51358515351899</v>
      </c>
    </row>
    <row r="3998" spans="1:37" s="109" customFormat="1" x14ac:dyDescent="0.3">
      <c r="A3998" s="112" t="str">
        <f t="shared" si="89"/>
        <v>SDGbaseTRA_AgMax_v7trnsfrx_govent-n</v>
      </c>
      <c r="B3998" s="112" t="s">
        <v>220</v>
      </c>
      <c r="C3998" s="112" t="s">
        <v>331</v>
      </c>
      <c r="D3998" s="112" t="s">
        <v>193</v>
      </c>
      <c r="E3998" s="109" t="s">
        <v>82</v>
      </c>
      <c r="F3998" s="109">
        <v>182.306313741493</v>
      </c>
      <c r="G3998" s="109">
        <v>182.306313741493</v>
      </c>
      <c r="H3998" s="109">
        <v>182.306313741493</v>
      </c>
      <c r="I3998" s="109">
        <v>182.306313741493</v>
      </c>
      <c r="J3998" s="109">
        <v>182.306313741493</v>
      </c>
      <c r="K3998" s="109">
        <v>182.306313741493</v>
      </c>
      <c r="L3998" s="109">
        <v>182.306313741493</v>
      </c>
      <c r="M3998" s="109">
        <v>182.306313741493</v>
      </c>
      <c r="N3998" s="109">
        <v>182.306313741493</v>
      </c>
      <c r="O3998" s="109">
        <v>182.306313741493</v>
      </c>
      <c r="P3998" s="109">
        <v>182.306313741493</v>
      </c>
      <c r="Q3998" s="109">
        <v>182.306313741493</v>
      </c>
      <c r="R3998" s="109">
        <v>182.306313741493</v>
      </c>
      <c r="S3998" s="109">
        <v>182.306313741493</v>
      </c>
      <c r="T3998" s="109">
        <v>182.306313741493</v>
      </c>
      <c r="U3998" s="109">
        <v>182.306313741493</v>
      </c>
      <c r="V3998" s="109">
        <v>182.306313741493</v>
      </c>
      <c r="W3998" s="109">
        <v>182.306313741493</v>
      </c>
      <c r="X3998" s="109">
        <v>182.306313741493</v>
      </c>
      <c r="Y3998" s="109">
        <v>182.306313741493</v>
      </c>
      <c r="Z3998" s="109">
        <v>182.306313741493</v>
      </c>
      <c r="AA3998" s="109">
        <v>182.306313741493</v>
      </c>
      <c r="AB3998" s="109">
        <v>182.306313741493</v>
      </c>
      <c r="AC3998" s="109">
        <v>182.306313741493</v>
      </c>
      <c r="AD3998" s="109">
        <v>182.306313741493</v>
      </c>
      <c r="AE3998" s="109">
        <v>182.306313741493</v>
      </c>
      <c r="AF3998" s="109">
        <v>182.306313741493</v>
      </c>
      <c r="AG3998" s="109">
        <v>182.306313741493</v>
      </c>
      <c r="AH3998" s="109">
        <v>182.306313741493</v>
      </c>
      <c r="AI3998" s="109">
        <v>182.306313741493</v>
      </c>
      <c r="AJ3998" s="109">
        <v>182.306313741493</v>
      </c>
      <c r="AK3998" s="109">
        <v>182.306313741493</v>
      </c>
    </row>
    <row r="3999" spans="1:37" s="109" customFormat="1" x14ac:dyDescent="0.3">
      <c r="A3999" s="112" t="str">
        <f t="shared" si="89"/>
        <v>SDGbaseTRA_AgMax_v7trnsfrx_govhhd-0</v>
      </c>
      <c r="B3999" s="112" t="s">
        <v>220</v>
      </c>
      <c r="C3999" s="112" t="s">
        <v>331</v>
      </c>
      <c r="D3999" s="112" t="s">
        <v>193</v>
      </c>
      <c r="E3999" s="109" t="s">
        <v>84</v>
      </c>
      <c r="F3999" s="109">
        <v>42.273558357640603</v>
      </c>
      <c r="G3999" s="109">
        <v>42.273558357640603</v>
      </c>
      <c r="H3999" s="109">
        <v>40.1277525354067</v>
      </c>
      <c r="I3999" s="109">
        <v>41.621146973764397</v>
      </c>
      <c r="J3999" s="109">
        <v>42.782668322361303</v>
      </c>
      <c r="K3999" s="109">
        <v>43.802906613844598</v>
      </c>
      <c r="L3999" s="109">
        <v>44.9841395965001</v>
      </c>
      <c r="M3999" s="109">
        <v>46.309372349013003</v>
      </c>
      <c r="N3999" s="109">
        <v>47.6714699179146</v>
      </c>
      <c r="O3999" s="109">
        <v>49.155530447929202</v>
      </c>
      <c r="P3999" s="109">
        <v>50.861473132124502</v>
      </c>
      <c r="Q3999" s="109">
        <v>52.671531237950603</v>
      </c>
      <c r="R3999" s="109">
        <v>54.472686920163497</v>
      </c>
      <c r="S3999" s="109">
        <v>56.5837759017545</v>
      </c>
      <c r="T3999" s="109">
        <v>58.747765827341198</v>
      </c>
      <c r="U3999" s="109">
        <v>61.029999034201701</v>
      </c>
      <c r="V3999" s="109">
        <v>63.615840093280902</v>
      </c>
      <c r="W3999" s="109">
        <v>66.164227031577596</v>
      </c>
      <c r="X3999" s="109">
        <v>68.819992940398095</v>
      </c>
      <c r="Y3999" s="109">
        <v>71.606996194505399</v>
      </c>
      <c r="Z3999" s="109">
        <v>74.276505012636505</v>
      </c>
      <c r="AA3999" s="109">
        <v>77.108668148768402</v>
      </c>
      <c r="AB3999" s="109">
        <v>79.901235674444195</v>
      </c>
      <c r="AC3999" s="109">
        <v>83.001084013669896</v>
      </c>
      <c r="AD3999" s="109">
        <v>85.949863525423595</v>
      </c>
      <c r="AE3999" s="109">
        <v>88.953123656728906</v>
      </c>
      <c r="AF3999" s="109">
        <v>92.076890500182301</v>
      </c>
      <c r="AG3999" s="109">
        <v>95.3289541957582</v>
      </c>
      <c r="AH3999" s="109">
        <v>98.585105284222706</v>
      </c>
      <c r="AI3999" s="109">
        <v>99.572730868960093</v>
      </c>
      <c r="AJ3999" s="109">
        <v>100.164192890322</v>
      </c>
      <c r="AK3999" s="109">
        <v>100.693560649747</v>
      </c>
    </row>
    <row r="4000" spans="1:37" s="109" customFormat="1" x14ac:dyDescent="0.3">
      <c r="A4000" s="112" t="str">
        <f t="shared" si="89"/>
        <v>SDGbaseTRA_AgMax_v7trnsfrx_govhhd-1</v>
      </c>
      <c r="B4000" s="112" t="s">
        <v>220</v>
      </c>
      <c r="C4000" s="112" t="s">
        <v>331</v>
      </c>
      <c r="D4000" s="112" t="s">
        <v>193</v>
      </c>
      <c r="E4000" s="109" t="s">
        <v>85</v>
      </c>
      <c r="F4000" s="109">
        <v>53.474000035044902</v>
      </c>
      <c r="G4000" s="109">
        <v>53.474000035044902</v>
      </c>
      <c r="H4000" s="109">
        <v>50.759659793266003</v>
      </c>
      <c r="I4000" s="109">
        <v>52.648731292132197</v>
      </c>
      <c r="J4000" s="109">
        <v>54.117999436301702</v>
      </c>
      <c r="K4000" s="109">
        <v>55.4085513688592</v>
      </c>
      <c r="L4000" s="109">
        <v>56.902753773623203</v>
      </c>
      <c r="M4000" s="109">
        <v>58.5791088997942</v>
      </c>
      <c r="N4000" s="109">
        <v>60.3020962298638</v>
      </c>
      <c r="O4000" s="109">
        <v>62.179360787595698</v>
      </c>
      <c r="P4000" s="109">
        <v>64.337295503729194</v>
      </c>
      <c r="Q4000" s="109">
        <v>66.626931176115903</v>
      </c>
      <c r="R4000" s="109">
        <v>68.9053057146144</v>
      </c>
      <c r="S4000" s="109">
        <v>71.575730837584203</v>
      </c>
      <c r="T4000" s="109">
        <v>74.313073087736797</v>
      </c>
      <c r="U4000" s="109">
        <v>77.199987351049202</v>
      </c>
      <c r="V4000" s="109">
        <v>80.470950815113198</v>
      </c>
      <c r="W4000" s="109">
        <v>83.694536633815801</v>
      </c>
      <c r="X4000" s="109">
        <v>87.053951639760498</v>
      </c>
      <c r="Y4000" s="109">
        <v>90.579375519315903</v>
      </c>
      <c r="Z4000" s="109">
        <v>93.956174638676003</v>
      </c>
      <c r="AA4000" s="109">
        <v>97.538723577648696</v>
      </c>
      <c r="AB4000" s="109">
        <v>101.07118599073701</v>
      </c>
      <c r="AC4000" s="109">
        <v>104.99234372243301</v>
      </c>
      <c r="AD4000" s="109">
        <v>108.72240671786</v>
      </c>
      <c r="AE4000" s="109">
        <v>112.521385053396</v>
      </c>
      <c r="AF4000" s="109">
        <v>116.47279853231601</v>
      </c>
      <c r="AG4000" s="109">
        <v>120.586501303679</v>
      </c>
      <c r="AH4000" s="109">
        <v>124.70537442870901</v>
      </c>
      <c r="AI4000" s="109">
        <v>125.95467286973501</v>
      </c>
      <c r="AJ4000" s="109">
        <v>126.70284362658199</v>
      </c>
      <c r="AK4000" s="109">
        <v>127.372468155148</v>
      </c>
    </row>
    <row r="4001" spans="1:37" s="109" customFormat="1" x14ac:dyDescent="0.3">
      <c r="A4001" s="112" t="str">
        <f t="shared" si="89"/>
        <v>SDGbaseTRA_AgMax_v7trnsfrx_govhhd-2</v>
      </c>
      <c r="B4001" s="112" t="s">
        <v>220</v>
      </c>
      <c r="C4001" s="112" t="s">
        <v>331</v>
      </c>
      <c r="D4001" s="112" t="s">
        <v>193</v>
      </c>
      <c r="E4001" s="109" t="s">
        <v>86</v>
      </c>
      <c r="F4001" s="109">
        <v>58.0983201113118</v>
      </c>
      <c r="G4001" s="109">
        <v>58.0983201113118</v>
      </c>
      <c r="H4001" s="109">
        <v>55.149249382461598</v>
      </c>
      <c r="I4001" s="109">
        <v>57.201683847479302</v>
      </c>
      <c r="J4001" s="109">
        <v>58.798011238610897</v>
      </c>
      <c r="K4001" s="109">
        <v>60.200167412618001</v>
      </c>
      <c r="L4001" s="109">
        <v>61.823585327234099</v>
      </c>
      <c r="M4001" s="109">
        <v>63.644908150974402</v>
      </c>
      <c r="N4001" s="109">
        <v>65.516895834419003</v>
      </c>
      <c r="O4001" s="109">
        <v>67.556502318640298</v>
      </c>
      <c r="P4001" s="109">
        <v>69.901050731608706</v>
      </c>
      <c r="Q4001" s="109">
        <v>72.388689325045206</v>
      </c>
      <c r="R4001" s="109">
        <v>74.864092945204405</v>
      </c>
      <c r="S4001" s="109">
        <v>77.765450867295897</v>
      </c>
      <c r="T4001" s="109">
        <v>80.739512770264696</v>
      </c>
      <c r="U4001" s="109">
        <v>83.876081362363905</v>
      </c>
      <c r="V4001" s="109">
        <v>87.429910929687296</v>
      </c>
      <c r="W4001" s="109">
        <v>90.932265731619694</v>
      </c>
      <c r="X4001" s="109">
        <v>94.582195945821098</v>
      </c>
      <c r="Y4001" s="109">
        <v>98.412491135039105</v>
      </c>
      <c r="Z4001" s="109">
        <v>102.081308804553</v>
      </c>
      <c r="AA4001" s="109">
        <v>105.973669109271</v>
      </c>
      <c r="AB4001" s="109">
        <v>109.811611509732</v>
      </c>
      <c r="AC4001" s="109">
        <v>114.071862789864</v>
      </c>
      <c r="AD4001" s="109">
        <v>118.12449385919901</v>
      </c>
      <c r="AE4001" s="109">
        <v>122.25199992362801</v>
      </c>
      <c r="AF4001" s="109">
        <v>126.545123404946</v>
      </c>
      <c r="AG4001" s="109">
        <v>131.01457061848501</v>
      </c>
      <c r="AH4001" s="109">
        <v>135.4896353071</v>
      </c>
      <c r="AI4001" s="109">
        <v>136.846970473607</v>
      </c>
      <c r="AJ4001" s="109">
        <v>137.65984147821999</v>
      </c>
      <c r="AK4001" s="109">
        <v>138.38737374043299</v>
      </c>
    </row>
    <row r="4002" spans="1:37" s="109" customFormat="1" x14ac:dyDescent="0.3">
      <c r="A4002" s="112" t="str">
        <f t="shared" si="89"/>
        <v>SDGbaseTRA_AgMax_v7trnsfrx_govhhd-3</v>
      </c>
      <c r="B4002" s="112" t="s">
        <v>220</v>
      </c>
      <c r="C4002" s="112" t="s">
        <v>331</v>
      </c>
      <c r="D4002" s="112" t="s">
        <v>193</v>
      </c>
      <c r="E4002" s="109" t="s">
        <v>87</v>
      </c>
      <c r="F4002" s="109">
        <v>61.808786157081002</v>
      </c>
      <c r="G4002" s="109">
        <v>61.808786157081002</v>
      </c>
      <c r="H4002" s="109">
        <v>58.6713721717475</v>
      </c>
      <c r="I4002" s="109">
        <v>60.854885958491302</v>
      </c>
      <c r="J4002" s="109">
        <v>62.553163260934902</v>
      </c>
      <c r="K4002" s="109">
        <v>64.044868545218407</v>
      </c>
      <c r="L4002" s="109">
        <v>65.771966515277299</v>
      </c>
      <c r="M4002" s="109">
        <v>67.709608648817394</v>
      </c>
      <c r="N4002" s="109">
        <v>69.701151368005</v>
      </c>
      <c r="O4002" s="109">
        <v>71.871017911242404</v>
      </c>
      <c r="P4002" s="109">
        <v>74.365301587852102</v>
      </c>
      <c r="Q4002" s="109">
        <v>77.011813940760504</v>
      </c>
      <c r="R4002" s="109">
        <v>79.645309930278799</v>
      </c>
      <c r="S4002" s="109">
        <v>82.731963916626697</v>
      </c>
      <c r="T4002" s="109">
        <v>85.895965144654198</v>
      </c>
      <c r="U4002" s="109">
        <v>89.232851598593697</v>
      </c>
      <c r="V4002" s="109">
        <v>93.013647520826098</v>
      </c>
      <c r="W4002" s="109">
        <v>96.739681226862899</v>
      </c>
      <c r="X4002" s="109">
        <v>100.622715291628</v>
      </c>
      <c r="Y4002" s="109">
        <v>104.69763339279299</v>
      </c>
      <c r="Z4002" s="109">
        <v>108.600761165676</v>
      </c>
      <c r="AA4002" s="109">
        <v>112.74170818892399</v>
      </c>
      <c r="AB4002" s="109">
        <v>116.824761892694</v>
      </c>
      <c r="AC4002" s="109">
        <v>121.357095355083</v>
      </c>
      <c r="AD4002" s="109">
        <v>125.668548881763</v>
      </c>
      <c r="AE4002" s="109">
        <v>130.05965931678901</v>
      </c>
      <c r="AF4002" s="109">
        <v>134.62696437301699</v>
      </c>
      <c r="AG4002" s="109">
        <v>139.38185412770699</v>
      </c>
      <c r="AH4002" s="109">
        <v>144.14272011914801</v>
      </c>
      <c r="AI4002" s="109">
        <v>145.58674188930101</v>
      </c>
      <c r="AJ4002" s="109">
        <v>146.45152713612401</v>
      </c>
      <c r="AK4002" s="109">
        <v>147.22552345703801</v>
      </c>
    </row>
    <row r="4003" spans="1:37" s="109" customFormat="1" x14ac:dyDescent="0.3">
      <c r="A4003" s="112" t="str">
        <f t="shared" si="89"/>
        <v>SDGbaseTRA_AgMax_v7trnsfrx_govhhd-4</v>
      </c>
      <c r="B4003" s="112" t="s">
        <v>220</v>
      </c>
      <c r="C4003" s="112" t="s">
        <v>331</v>
      </c>
      <c r="D4003" s="112" t="s">
        <v>193</v>
      </c>
      <c r="E4003" s="109" t="s">
        <v>88</v>
      </c>
      <c r="F4003" s="109">
        <v>54.277256646940998</v>
      </c>
      <c r="G4003" s="109">
        <v>54.277256646940998</v>
      </c>
      <c r="H4003" s="109">
        <v>51.522143099542198</v>
      </c>
      <c r="I4003" s="109">
        <v>53.439591177134801</v>
      </c>
      <c r="J4003" s="109">
        <v>54.930929848115099</v>
      </c>
      <c r="K4003" s="109">
        <v>56.2408677322031</v>
      </c>
      <c r="L4003" s="109">
        <v>57.757515212337402</v>
      </c>
      <c r="M4003" s="109">
        <v>59.459051610492899</v>
      </c>
      <c r="N4003" s="109">
        <v>61.2079206955123</v>
      </c>
      <c r="O4003" s="109">
        <v>63.113384474684302</v>
      </c>
      <c r="P4003" s="109">
        <v>65.303734482878198</v>
      </c>
      <c r="Q4003" s="109">
        <v>67.627763785654906</v>
      </c>
      <c r="R4003" s="109">
        <v>69.940362796069095</v>
      </c>
      <c r="S4003" s="109">
        <v>72.650901556230806</v>
      </c>
      <c r="T4003" s="109">
        <v>75.429362635347303</v>
      </c>
      <c r="U4003" s="109">
        <v>78.359642515005305</v>
      </c>
      <c r="V4003" s="109">
        <v>81.679740568366</v>
      </c>
      <c r="W4003" s="109">
        <v>84.951749295794201</v>
      </c>
      <c r="X4003" s="109">
        <v>88.361627560778103</v>
      </c>
      <c r="Y4003" s="109">
        <v>91.940008392106904</v>
      </c>
      <c r="Z4003" s="109">
        <v>95.367531904964693</v>
      </c>
      <c r="AA4003" s="109">
        <v>99.003895896501007</v>
      </c>
      <c r="AB4003" s="109">
        <v>102.589420990289</v>
      </c>
      <c r="AC4003" s="109">
        <v>106.569480167028</v>
      </c>
      <c r="AD4003" s="109">
        <v>110.355574088922</v>
      </c>
      <c r="AE4003" s="109">
        <v>114.211618558737</v>
      </c>
      <c r="AF4003" s="109">
        <v>118.22238796766401</v>
      </c>
      <c r="AG4003" s="109">
        <v>122.397884488294</v>
      </c>
      <c r="AH4003" s="109">
        <v>126.578629028761</v>
      </c>
      <c r="AI4003" s="109">
        <v>127.846693734371</v>
      </c>
      <c r="AJ4003" s="109">
        <v>128.606103095153</v>
      </c>
      <c r="AK4003" s="109">
        <v>129.28578635001099</v>
      </c>
    </row>
    <row r="4004" spans="1:37" s="109" customFormat="1" x14ac:dyDescent="0.3">
      <c r="A4004" s="112" t="str">
        <f t="shared" si="89"/>
        <v>SDGbaseTRA_AgMax_v7trnsfrx_govhhd-5</v>
      </c>
      <c r="B4004" s="112" t="s">
        <v>220</v>
      </c>
      <c r="C4004" s="112" t="s">
        <v>331</v>
      </c>
      <c r="D4004" s="112" t="s">
        <v>193</v>
      </c>
      <c r="E4004" s="109" t="s">
        <v>89</v>
      </c>
      <c r="F4004" s="109">
        <v>51.448840412463099</v>
      </c>
      <c r="G4004" s="109">
        <v>51.448840412463099</v>
      </c>
      <c r="H4004" s="109">
        <v>48.837297273126502</v>
      </c>
      <c r="I4004" s="109">
        <v>50.654826128443197</v>
      </c>
      <c r="J4004" s="109">
        <v>52.068450361209599</v>
      </c>
      <c r="K4004" s="109">
        <v>53.310126696973398</v>
      </c>
      <c r="L4004" s="109">
        <v>54.747740883610703</v>
      </c>
      <c r="M4004" s="109">
        <v>56.360609330041797</v>
      </c>
      <c r="N4004" s="109">
        <v>58.018343932266397</v>
      </c>
      <c r="O4004" s="109">
        <v>59.824512997221703</v>
      </c>
      <c r="P4004" s="109">
        <v>61.900722720790299</v>
      </c>
      <c r="Q4004" s="109">
        <v>64.103645640977803</v>
      </c>
      <c r="R4004" s="109">
        <v>66.295733907316702</v>
      </c>
      <c r="S4004" s="109">
        <v>68.865025074894703</v>
      </c>
      <c r="T4004" s="109">
        <v>71.498699093859003</v>
      </c>
      <c r="U4004" s="109">
        <v>74.276280556257205</v>
      </c>
      <c r="V4004" s="109">
        <v>77.423366563425901</v>
      </c>
      <c r="W4004" s="109">
        <v>80.524869204590203</v>
      </c>
      <c r="X4004" s="109">
        <v>83.757056929593205</v>
      </c>
      <c r="Y4004" s="109">
        <v>87.148966464070895</v>
      </c>
      <c r="Z4004" s="109">
        <v>90.397879933851499</v>
      </c>
      <c r="AA4004" s="109">
        <v>93.844751095729293</v>
      </c>
      <c r="AB4004" s="109">
        <v>97.243432601412195</v>
      </c>
      <c r="AC4004" s="109">
        <v>101.016088812617</v>
      </c>
      <c r="AD4004" s="109">
        <v>104.60488739986199</v>
      </c>
      <c r="AE4004" s="109">
        <v>108.259991375388</v>
      </c>
      <c r="AF4004" s="109">
        <v>112.061757492518</v>
      </c>
      <c r="AG4004" s="109">
        <v>116.01966670539601</v>
      </c>
      <c r="AH4004" s="109">
        <v>119.982550461052</v>
      </c>
      <c r="AI4004" s="109">
        <v>121.184535651571</v>
      </c>
      <c r="AJ4004" s="109">
        <v>121.90437179334199</v>
      </c>
      <c r="AK4004" s="109">
        <v>122.548636398269</v>
      </c>
    </row>
    <row r="4005" spans="1:37" s="109" customFormat="1" x14ac:dyDescent="0.3">
      <c r="A4005" s="112" t="str">
        <f t="shared" si="89"/>
        <v>SDGbaseTRA_AgMax_v7trnsfrx_govhhd-6</v>
      </c>
      <c r="B4005" s="112" t="s">
        <v>220</v>
      </c>
      <c r="C4005" s="112" t="s">
        <v>331</v>
      </c>
      <c r="D4005" s="112" t="s">
        <v>193</v>
      </c>
      <c r="E4005" s="109" t="s">
        <v>90</v>
      </c>
      <c r="F4005" s="109">
        <v>33.304564377838098</v>
      </c>
      <c r="G4005" s="109">
        <v>33.304564377838098</v>
      </c>
      <c r="H4005" s="109">
        <v>31.614024690019001</v>
      </c>
      <c r="I4005" s="109">
        <v>32.790572232882703</v>
      </c>
      <c r="J4005" s="109">
        <v>33.705658732185803</v>
      </c>
      <c r="K4005" s="109">
        <v>34.5094375759722</v>
      </c>
      <c r="L4005" s="109">
        <v>35.440053579083497</v>
      </c>
      <c r="M4005" s="109">
        <v>36.484117557523298</v>
      </c>
      <c r="N4005" s="109">
        <v>37.557224907242698</v>
      </c>
      <c r="O4005" s="109">
        <v>38.726418875830099</v>
      </c>
      <c r="P4005" s="109">
        <v>40.070419242915797</v>
      </c>
      <c r="Q4005" s="109">
        <v>41.496445322932601</v>
      </c>
      <c r="R4005" s="109">
        <v>42.915457767195598</v>
      </c>
      <c r="S4005" s="109">
        <v>44.578646332963302</v>
      </c>
      <c r="T4005" s="109">
        <v>46.283512083321199</v>
      </c>
      <c r="U4005" s="109">
        <v>48.081533960733999</v>
      </c>
      <c r="V4005" s="109">
        <v>50.118748554650303</v>
      </c>
      <c r="W4005" s="109">
        <v>52.126455503001097</v>
      </c>
      <c r="X4005" s="109">
        <v>54.218759300435998</v>
      </c>
      <c r="Y4005" s="109">
        <v>56.414456395825802</v>
      </c>
      <c r="Z4005" s="109">
        <v>58.517587330262202</v>
      </c>
      <c r="AA4005" s="109">
        <v>60.7488629351651</v>
      </c>
      <c r="AB4005" s="109">
        <v>62.948943755225002</v>
      </c>
      <c r="AC4005" s="109">
        <v>65.391110977152707</v>
      </c>
      <c r="AD4005" s="109">
        <v>67.714260976838005</v>
      </c>
      <c r="AE4005" s="109">
        <v>70.080332683890703</v>
      </c>
      <c r="AF4005" s="109">
        <v>72.541343726750895</v>
      </c>
      <c r="AG4005" s="109">
        <v>75.103431445835994</v>
      </c>
      <c r="AH4005" s="109">
        <v>77.668739353731496</v>
      </c>
      <c r="AI4005" s="109">
        <v>78.446824784577103</v>
      </c>
      <c r="AJ4005" s="109">
        <v>78.912798923797496</v>
      </c>
      <c r="AK4005" s="109">
        <v>79.329853066109806</v>
      </c>
    </row>
    <row r="4006" spans="1:37" s="109" customFormat="1" x14ac:dyDescent="0.3">
      <c r="A4006" s="112" t="str">
        <f t="shared" si="89"/>
        <v>SDGbaseTRA_AgMax_v7trnsfrx_govhhd-7</v>
      </c>
      <c r="B4006" s="112" t="s">
        <v>220</v>
      </c>
      <c r="C4006" s="112" t="s">
        <v>331</v>
      </c>
      <c r="D4006" s="112" t="s">
        <v>193</v>
      </c>
      <c r="E4006" s="109" t="s">
        <v>91</v>
      </c>
      <c r="F4006" s="109">
        <v>17.1658864276604</v>
      </c>
      <c r="G4006" s="109">
        <v>17.1658864276604</v>
      </c>
      <c r="H4006" s="109">
        <v>16.2945460325924</v>
      </c>
      <c r="I4006" s="109">
        <v>16.900963857741299</v>
      </c>
      <c r="J4006" s="109">
        <v>17.372619056119301</v>
      </c>
      <c r="K4006" s="109">
        <v>17.786903902750598</v>
      </c>
      <c r="L4006" s="109">
        <v>18.266563340295999</v>
      </c>
      <c r="M4006" s="109">
        <v>18.804696296301199</v>
      </c>
      <c r="N4006" s="109">
        <v>19.357798828464301</v>
      </c>
      <c r="O4006" s="109">
        <v>19.960426463793201</v>
      </c>
      <c r="P4006" s="109">
        <v>20.653153064219101</v>
      </c>
      <c r="Q4006" s="109">
        <v>21.388157475468599</v>
      </c>
      <c r="R4006" s="109">
        <v>22.1195469084997</v>
      </c>
      <c r="S4006" s="109">
        <v>22.976789948938599</v>
      </c>
      <c r="T4006" s="109">
        <v>23.8555143037458</v>
      </c>
      <c r="U4006" s="109">
        <v>24.782253323417699</v>
      </c>
      <c r="V4006" s="109">
        <v>25.832277396730898</v>
      </c>
      <c r="W4006" s="109">
        <v>26.8670925969666</v>
      </c>
      <c r="X4006" s="109">
        <v>27.945510826716198</v>
      </c>
      <c r="Y4006" s="109">
        <v>29.077220178665701</v>
      </c>
      <c r="Z4006" s="109">
        <v>30.1612189469264</v>
      </c>
      <c r="AA4006" s="109">
        <v>31.311266225372702</v>
      </c>
      <c r="AB4006" s="109">
        <v>32.445235042990802</v>
      </c>
      <c r="AC4006" s="109">
        <v>33.703980381718701</v>
      </c>
      <c r="AD4006" s="109">
        <v>34.901381692740003</v>
      </c>
      <c r="AE4006" s="109">
        <v>36.120905771847703</v>
      </c>
      <c r="AF4006" s="109">
        <v>37.389363619837702</v>
      </c>
      <c r="AG4006" s="109">
        <v>38.709918553526798</v>
      </c>
      <c r="AH4006" s="109">
        <v>40.032133241559599</v>
      </c>
      <c r="AI4006" s="109">
        <v>40.433175152373501</v>
      </c>
      <c r="AJ4006" s="109">
        <v>40.673348212778599</v>
      </c>
      <c r="AK4006" s="109">
        <v>40.888306858083098</v>
      </c>
    </row>
    <row r="4007" spans="1:37" s="109" customFormat="1" x14ac:dyDescent="0.3">
      <c r="A4007" s="112" t="str">
        <f t="shared" si="89"/>
        <v>SDGbaseTRA_AgMax_v7trnsfrx_govhhd-8</v>
      </c>
      <c r="B4007" s="112" t="s">
        <v>220</v>
      </c>
      <c r="C4007" s="112" t="s">
        <v>331</v>
      </c>
      <c r="D4007" s="112" t="s">
        <v>193</v>
      </c>
      <c r="E4007" s="109" t="s">
        <v>92</v>
      </c>
      <c r="F4007" s="109">
        <v>-31.5393310233951</v>
      </c>
      <c r="G4007" s="109">
        <v>-31.5393310233951</v>
      </c>
      <c r="H4007" s="109">
        <v>-29.9383945806475</v>
      </c>
      <c r="I4007" s="109">
        <v>-31.0525818733609</v>
      </c>
      <c r="J4007" s="109">
        <v>-31.9191662757008</v>
      </c>
      <c r="K4007" s="109">
        <v>-32.680342633877402</v>
      </c>
      <c r="L4007" s="109">
        <v>-33.561633433685202</v>
      </c>
      <c r="M4007" s="109">
        <v>-34.550359154641498</v>
      </c>
      <c r="N4007" s="109">
        <v>-35.566588868457004</v>
      </c>
      <c r="O4007" s="109">
        <v>-36.673812346520997</v>
      </c>
      <c r="P4007" s="109">
        <v>-37.946577004006997</v>
      </c>
      <c r="Q4007" s="109">
        <v>-39.297019786425601</v>
      </c>
      <c r="R4007" s="109">
        <v>-40.6408206750422</v>
      </c>
      <c r="S4007" s="109">
        <v>-42.215855680303399</v>
      </c>
      <c r="T4007" s="109">
        <v>-43.830358864940898</v>
      </c>
      <c r="U4007" s="109">
        <v>-45.533080646126201</v>
      </c>
      <c r="V4007" s="109">
        <v>-47.462317273102499</v>
      </c>
      <c r="W4007" s="109">
        <v>-49.3636102407458</v>
      </c>
      <c r="X4007" s="109">
        <v>-51.345016192198997</v>
      </c>
      <c r="Y4007" s="109">
        <v>-53.424335312934502</v>
      </c>
      <c r="Z4007" s="109">
        <v>-55.415994533400699</v>
      </c>
      <c r="AA4007" s="109">
        <v>-57.529006404959297</v>
      </c>
      <c r="AB4007" s="109">
        <v>-59.612476900921301</v>
      </c>
      <c r="AC4007" s="109">
        <v>-61.925202554769399</v>
      </c>
      <c r="AD4007" s="109">
        <v>-64.125219225932796</v>
      </c>
      <c r="AE4007" s="109">
        <v>-66.365882636125306</v>
      </c>
      <c r="AF4007" s="109">
        <v>-68.696453336658095</v>
      </c>
      <c r="AG4007" s="109">
        <v>-71.122743372055496</v>
      </c>
      <c r="AH4007" s="109">
        <v>-73.552082917414793</v>
      </c>
      <c r="AI4007" s="109">
        <v>-74.2889276840815</v>
      </c>
      <c r="AJ4007" s="109">
        <v>-74.730203914524907</v>
      </c>
      <c r="AK4007" s="109">
        <v>-75.125153042213199</v>
      </c>
    </row>
    <row r="4008" spans="1:37" s="109" customFormat="1" x14ac:dyDescent="0.3">
      <c r="A4008" s="112" t="str">
        <f t="shared" si="89"/>
        <v>SDGbaseTRA_AgMax_v7trnsfrx_govhhd-9</v>
      </c>
      <c r="B4008" s="112" t="s">
        <v>220</v>
      </c>
      <c r="C4008" s="112" t="s">
        <v>331</v>
      </c>
      <c r="D4008" s="112" t="s">
        <v>193</v>
      </c>
      <c r="E4008" s="109" t="s">
        <v>93</v>
      </c>
      <c r="F4008" s="109">
        <v>-164.453474595279</v>
      </c>
      <c r="G4008" s="109">
        <v>-164.453474595279</v>
      </c>
      <c r="H4008" s="109">
        <v>-156.105816224823</v>
      </c>
      <c r="I4008" s="109">
        <v>-161.915450281446</v>
      </c>
      <c r="J4008" s="109">
        <v>-166.43402475245</v>
      </c>
      <c r="K4008" s="109">
        <v>-170.402976940722</v>
      </c>
      <c r="L4008" s="109">
        <v>-174.99823401988201</v>
      </c>
      <c r="M4008" s="109">
        <v>-180.15368199410801</v>
      </c>
      <c r="N4008" s="109">
        <v>-185.452542242601</v>
      </c>
      <c r="O4008" s="109">
        <v>-191.22586533515499</v>
      </c>
      <c r="P4008" s="109">
        <v>-197.86235899161201</v>
      </c>
      <c r="Q4008" s="109">
        <v>-204.90388462340499</v>
      </c>
      <c r="R4008" s="109">
        <v>-211.91077786198699</v>
      </c>
      <c r="S4008" s="109">
        <v>-220.123380058028</v>
      </c>
      <c r="T4008" s="109">
        <v>-228.54177860496799</v>
      </c>
      <c r="U4008" s="109">
        <v>-237.42016962021299</v>
      </c>
      <c r="V4008" s="109">
        <v>-247.47966220702199</v>
      </c>
      <c r="W4008" s="109">
        <v>-257.39344999537298</v>
      </c>
      <c r="X4008" s="109">
        <v>-267.72496568473701</v>
      </c>
      <c r="Y4008" s="109">
        <v>-278.56702362007201</v>
      </c>
      <c r="Z4008" s="109">
        <v>-288.95200226062798</v>
      </c>
      <c r="AA4008" s="109">
        <v>-299.969742106826</v>
      </c>
      <c r="AB4008" s="109">
        <v>-310.83344628696699</v>
      </c>
      <c r="AC4008" s="109">
        <v>-322.89254066911599</v>
      </c>
      <c r="AD4008" s="109">
        <v>-334.36394396146801</v>
      </c>
      <c r="AE4008" s="109">
        <v>-346.04728889136902</v>
      </c>
      <c r="AF4008" s="109">
        <v>-358.19943153536798</v>
      </c>
      <c r="AG4008" s="109">
        <v>-370.85067725776503</v>
      </c>
      <c r="AH4008" s="109">
        <v>-383.51782384085902</v>
      </c>
      <c r="AI4008" s="109">
        <v>-387.35990540009601</v>
      </c>
      <c r="AJ4008" s="109">
        <v>-389.66082323817301</v>
      </c>
      <c r="AK4008" s="109">
        <v>-391.720180688987</v>
      </c>
    </row>
    <row r="4009" spans="1:37" s="109" customFormat="1" x14ac:dyDescent="0.3">
      <c r="A4009" s="112" t="str">
        <f t="shared" si="89"/>
        <v>SDGbaseTRA_AgMax_v7trnsfrx_rowent-e</v>
      </c>
      <c r="B4009" s="112" t="s">
        <v>220</v>
      </c>
      <c r="C4009" s="112" t="s">
        <v>331</v>
      </c>
      <c r="D4009" s="112" t="s">
        <v>194</v>
      </c>
      <c r="E4009" s="109" t="s">
        <v>83</v>
      </c>
      <c r="F4009" s="109">
        <v>-32.416327613782698</v>
      </c>
      <c r="G4009" s="109">
        <v>-32.416327613782698</v>
      </c>
      <c r="H4009" s="109">
        <v>-32.416327613782698</v>
      </c>
      <c r="I4009" s="109">
        <v>-32.416327613782698</v>
      </c>
      <c r="J4009" s="109">
        <v>-32.416327613782698</v>
      </c>
      <c r="K4009" s="109">
        <v>-32.416327613782698</v>
      </c>
      <c r="L4009" s="109">
        <v>-32.416327613782698</v>
      </c>
      <c r="M4009" s="109">
        <v>-32.416327613782698</v>
      </c>
      <c r="N4009" s="109">
        <v>-32.416327613782698</v>
      </c>
      <c r="O4009" s="109">
        <v>-32.416327613782698</v>
      </c>
      <c r="P4009" s="109">
        <v>-32.416327613782698</v>
      </c>
      <c r="Q4009" s="109">
        <v>-32.416327613782698</v>
      </c>
      <c r="R4009" s="109">
        <v>-32.416327613782698</v>
      </c>
      <c r="S4009" s="109">
        <v>-32.416327613782698</v>
      </c>
      <c r="T4009" s="109">
        <v>-32.416327613782698</v>
      </c>
      <c r="U4009" s="109">
        <v>-32.416327613782698</v>
      </c>
      <c r="V4009" s="109">
        <v>-32.416327613782698</v>
      </c>
      <c r="W4009" s="109">
        <v>-32.416327613782698</v>
      </c>
      <c r="X4009" s="109">
        <v>-32.416327613782698</v>
      </c>
      <c r="Y4009" s="109">
        <v>-32.416327613782698</v>
      </c>
      <c r="Z4009" s="109">
        <v>-32.416327613782698</v>
      </c>
      <c r="AA4009" s="109">
        <v>-32.416327613782698</v>
      </c>
      <c r="AB4009" s="109">
        <v>-32.416327613782698</v>
      </c>
      <c r="AC4009" s="109">
        <v>-32.416327613782698</v>
      </c>
      <c r="AD4009" s="109">
        <v>-32.416327613782698</v>
      </c>
      <c r="AE4009" s="109">
        <v>-32.416327613782698</v>
      </c>
      <c r="AF4009" s="109">
        <v>-32.416327613782698</v>
      </c>
      <c r="AG4009" s="109">
        <v>-32.416327613782698</v>
      </c>
      <c r="AH4009" s="109">
        <v>-32.416327613782698</v>
      </c>
      <c r="AI4009" s="109">
        <v>-32.416327613782698</v>
      </c>
      <c r="AJ4009" s="109">
        <v>-32.416327613782698</v>
      </c>
      <c r="AK4009" s="109">
        <v>-32.416327613782698</v>
      </c>
    </row>
    <row r="4010" spans="1:37" s="109" customFormat="1" x14ac:dyDescent="0.3">
      <c r="A4010" s="112" t="str">
        <f t="shared" si="89"/>
        <v>SDGbaseTRA_AgMax_v7trnsfrx_rowhhd-0</v>
      </c>
      <c r="B4010" s="112" t="s">
        <v>220</v>
      </c>
      <c r="C4010" s="112" t="s">
        <v>331</v>
      </c>
      <c r="D4010" s="112" t="s">
        <v>194</v>
      </c>
      <c r="E4010" s="109" t="s">
        <v>84</v>
      </c>
      <c r="F4010" s="109">
        <v>2.9558537024277999E-2</v>
      </c>
      <c r="G4010" s="109">
        <v>2.9558537024277999E-2</v>
      </c>
      <c r="H4010" s="109">
        <v>2.9558537024277999E-2</v>
      </c>
      <c r="I4010" s="109">
        <v>2.9558537024277999E-2</v>
      </c>
      <c r="J4010" s="109">
        <v>2.9558537024277999E-2</v>
      </c>
      <c r="K4010" s="109">
        <v>2.9558537024277999E-2</v>
      </c>
      <c r="L4010" s="109">
        <v>2.9558537024277999E-2</v>
      </c>
      <c r="M4010" s="109">
        <v>2.9558537024277999E-2</v>
      </c>
      <c r="N4010" s="109">
        <v>2.9558537024277999E-2</v>
      </c>
      <c r="O4010" s="109">
        <v>2.9558537024277999E-2</v>
      </c>
      <c r="P4010" s="109">
        <v>2.9558537024277999E-2</v>
      </c>
      <c r="Q4010" s="109">
        <v>2.9558537024277999E-2</v>
      </c>
      <c r="R4010" s="109">
        <v>2.9558537024277999E-2</v>
      </c>
      <c r="S4010" s="109">
        <v>2.9558537024277999E-2</v>
      </c>
      <c r="T4010" s="109">
        <v>2.9558537024277999E-2</v>
      </c>
      <c r="U4010" s="109">
        <v>2.9558537024277999E-2</v>
      </c>
      <c r="V4010" s="109">
        <v>2.9558537024277999E-2</v>
      </c>
      <c r="W4010" s="109">
        <v>2.9558537024277999E-2</v>
      </c>
      <c r="X4010" s="109">
        <v>2.9558537024277999E-2</v>
      </c>
      <c r="Y4010" s="109">
        <v>2.9558537024277999E-2</v>
      </c>
      <c r="Z4010" s="109">
        <v>2.9558537024277999E-2</v>
      </c>
      <c r="AA4010" s="109">
        <v>2.9558537024277999E-2</v>
      </c>
      <c r="AB4010" s="109">
        <v>2.9558537024277999E-2</v>
      </c>
      <c r="AC4010" s="109">
        <v>2.9558537024277999E-2</v>
      </c>
      <c r="AD4010" s="109">
        <v>2.9558537024277999E-2</v>
      </c>
      <c r="AE4010" s="109">
        <v>2.9558537024277999E-2</v>
      </c>
      <c r="AF4010" s="109">
        <v>2.9558537024277999E-2</v>
      </c>
      <c r="AG4010" s="109">
        <v>2.9558537024277999E-2</v>
      </c>
      <c r="AH4010" s="109">
        <v>2.9558537024277999E-2</v>
      </c>
      <c r="AI4010" s="109">
        <v>2.9558537024277999E-2</v>
      </c>
      <c r="AJ4010" s="109">
        <v>2.9558537024277999E-2</v>
      </c>
      <c r="AK4010" s="109">
        <v>2.9558537024277999E-2</v>
      </c>
    </row>
    <row r="4011" spans="1:37" s="109" customFormat="1" x14ac:dyDescent="0.3">
      <c r="A4011" s="112" t="str">
        <f t="shared" si="89"/>
        <v>SDGbaseTRA_AgMax_v7trnsfrx_rowhhd-1</v>
      </c>
      <c r="B4011" s="112" t="s">
        <v>220</v>
      </c>
      <c r="C4011" s="112" t="s">
        <v>331</v>
      </c>
      <c r="D4011" s="112" t="s">
        <v>194</v>
      </c>
      <c r="E4011" s="109" t="s">
        <v>85</v>
      </c>
      <c r="F4011" s="109">
        <v>6.0737858203831901E-2</v>
      </c>
      <c r="G4011" s="109">
        <v>6.0737858203831901E-2</v>
      </c>
      <c r="H4011" s="109">
        <v>6.0737858203831901E-2</v>
      </c>
      <c r="I4011" s="109">
        <v>6.0737858203831901E-2</v>
      </c>
      <c r="J4011" s="109">
        <v>6.0737858203831901E-2</v>
      </c>
      <c r="K4011" s="109">
        <v>6.0737858203831901E-2</v>
      </c>
      <c r="L4011" s="109">
        <v>6.0737858203831901E-2</v>
      </c>
      <c r="M4011" s="109">
        <v>6.0737858203831901E-2</v>
      </c>
      <c r="N4011" s="109">
        <v>6.0737858203831901E-2</v>
      </c>
      <c r="O4011" s="109">
        <v>6.0737858203831901E-2</v>
      </c>
      <c r="P4011" s="109">
        <v>6.0737858203831901E-2</v>
      </c>
      <c r="Q4011" s="109">
        <v>6.0737858203831901E-2</v>
      </c>
      <c r="R4011" s="109">
        <v>6.0737858203831901E-2</v>
      </c>
      <c r="S4011" s="109">
        <v>6.0737858203831901E-2</v>
      </c>
      <c r="T4011" s="109">
        <v>6.0737858203831901E-2</v>
      </c>
      <c r="U4011" s="109">
        <v>6.0737858203831901E-2</v>
      </c>
      <c r="V4011" s="109">
        <v>6.0737858203831901E-2</v>
      </c>
      <c r="W4011" s="109">
        <v>6.0737858203831901E-2</v>
      </c>
      <c r="X4011" s="109">
        <v>6.0737858203831901E-2</v>
      </c>
      <c r="Y4011" s="109">
        <v>6.0737858203831901E-2</v>
      </c>
      <c r="Z4011" s="109">
        <v>6.0737858203831901E-2</v>
      </c>
      <c r="AA4011" s="109">
        <v>6.0737858203831901E-2</v>
      </c>
      <c r="AB4011" s="109">
        <v>6.0737858203831901E-2</v>
      </c>
      <c r="AC4011" s="109">
        <v>6.0737858203831901E-2</v>
      </c>
      <c r="AD4011" s="109">
        <v>6.0737858203831901E-2</v>
      </c>
      <c r="AE4011" s="109">
        <v>6.0737858203831901E-2</v>
      </c>
      <c r="AF4011" s="109">
        <v>6.0737858203831901E-2</v>
      </c>
      <c r="AG4011" s="109">
        <v>6.0737858203831901E-2</v>
      </c>
      <c r="AH4011" s="109">
        <v>6.0737858203831901E-2</v>
      </c>
      <c r="AI4011" s="109">
        <v>6.0737858203831901E-2</v>
      </c>
      <c r="AJ4011" s="109">
        <v>6.0737858203831901E-2</v>
      </c>
      <c r="AK4011" s="109">
        <v>6.0737858203831901E-2</v>
      </c>
    </row>
    <row r="4012" spans="1:37" s="109" customFormat="1" x14ac:dyDescent="0.3">
      <c r="A4012" s="112" t="str">
        <f t="shared" si="89"/>
        <v>SDGbaseTRA_AgMax_v7trnsfrx_rowhhd-2</v>
      </c>
      <c r="B4012" s="112" t="s">
        <v>220</v>
      </c>
      <c r="C4012" s="112" t="s">
        <v>331</v>
      </c>
      <c r="D4012" s="112" t="s">
        <v>194</v>
      </c>
      <c r="E4012" s="109" t="s">
        <v>86</v>
      </c>
      <c r="F4012" s="109">
        <v>0.132672966576039</v>
      </c>
      <c r="G4012" s="109">
        <v>0.132672966576039</v>
      </c>
      <c r="H4012" s="109">
        <v>0.132672966576039</v>
      </c>
      <c r="I4012" s="109">
        <v>0.132672966576039</v>
      </c>
      <c r="J4012" s="109">
        <v>0.132672966576039</v>
      </c>
      <c r="K4012" s="109">
        <v>0.132672966576039</v>
      </c>
      <c r="L4012" s="109">
        <v>0.132672966576039</v>
      </c>
      <c r="M4012" s="109">
        <v>0.132672966576039</v>
      </c>
      <c r="N4012" s="109">
        <v>0.132672966576039</v>
      </c>
      <c r="O4012" s="109">
        <v>0.132672966576039</v>
      </c>
      <c r="P4012" s="109">
        <v>0.132672966576039</v>
      </c>
      <c r="Q4012" s="109">
        <v>0.132672966576039</v>
      </c>
      <c r="R4012" s="109">
        <v>0.132672966576039</v>
      </c>
      <c r="S4012" s="109">
        <v>0.132672966576039</v>
      </c>
      <c r="T4012" s="109">
        <v>0.132672966576039</v>
      </c>
      <c r="U4012" s="109">
        <v>0.132672966576039</v>
      </c>
      <c r="V4012" s="109">
        <v>0.132672966576039</v>
      </c>
      <c r="W4012" s="109">
        <v>0.132672966576039</v>
      </c>
      <c r="X4012" s="109">
        <v>0.132672966576039</v>
      </c>
      <c r="Y4012" s="109">
        <v>0.132672966576039</v>
      </c>
      <c r="Z4012" s="109">
        <v>0.132672966576039</v>
      </c>
      <c r="AA4012" s="109">
        <v>0.132672966576039</v>
      </c>
      <c r="AB4012" s="109">
        <v>0.132672966576039</v>
      </c>
      <c r="AC4012" s="109">
        <v>0.132672966576039</v>
      </c>
      <c r="AD4012" s="109">
        <v>0.132672966576039</v>
      </c>
      <c r="AE4012" s="109">
        <v>0.132672966576039</v>
      </c>
      <c r="AF4012" s="109">
        <v>0.132672966576039</v>
      </c>
      <c r="AG4012" s="109">
        <v>0.132672966576039</v>
      </c>
      <c r="AH4012" s="109">
        <v>0.132672966576039</v>
      </c>
      <c r="AI4012" s="109">
        <v>0.132672966576039</v>
      </c>
      <c r="AJ4012" s="109">
        <v>0.132672966576039</v>
      </c>
      <c r="AK4012" s="109">
        <v>0.132672966576039</v>
      </c>
    </row>
    <row r="4013" spans="1:37" s="109" customFormat="1" x14ac:dyDescent="0.3">
      <c r="A4013" s="112" t="str">
        <f t="shared" si="89"/>
        <v>SDGbaseTRA_AgMax_v7trnsfrx_rowhhd-3</v>
      </c>
      <c r="B4013" s="112" t="s">
        <v>220</v>
      </c>
      <c r="C4013" s="112" t="s">
        <v>331</v>
      </c>
      <c r="D4013" s="112" t="s">
        <v>194</v>
      </c>
      <c r="E4013" s="109" t="s">
        <v>87</v>
      </c>
      <c r="F4013" s="109">
        <v>0.206152741521125</v>
      </c>
      <c r="G4013" s="109">
        <v>0.206152741521125</v>
      </c>
      <c r="H4013" s="109">
        <v>0.206152741521125</v>
      </c>
      <c r="I4013" s="109">
        <v>0.206152741521125</v>
      </c>
      <c r="J4013" s="109">
        <v>0.206152741521125</v>
      </c>
      <c r="K4013" s="109">
        <v>0.206152741521125</v>
      </c>
      <c r="L4013" s="109">
        <v>0.206152741521125</v>
      </c>
      <c r="M4013" s="109">
        <v>0.206152741521125</v>
      </c>
      <c r="N4013" s="109">
        <v>0.206152741521125</v>
      </c>
      <c r="O4013" s="109">
        <v>0.206152741521125</v>
      </c>
      <c r="P4013" s="109">
        <v>0.206152741521125</v>
      </c>
      <c r="Q4013" s="109">
        <v>0.206152741521125</v>
      </c>
      <c r="R4013" s="109">
        <v>0.206152741521125</v>
      </c>
      <c r="S4013" s="109">
        <v>0.206152741521125</v>
      </c>
      <c r="T4013" s="109">
        <v>0.206152741521125</v>
      </c>
      <c r="U4013" s="109">
        <v>0.206152741521125</v>
      </c>
      <c r="V4013" s="109">
        <v>0.206152741521125</v>
      </c>
      <c r="W4013" s="109">
        <v>0.206152741521125</v>
      </c>
      <c r="X4013" s="109">
        <v>0.206152741521125</v>
      </c>
      <c r="Y4013" s="109">
        <v>0.206152741521125</v>
      </c>
      <c r="Z4013" s="109">
        <v>0.206152741521125</v>
      </c>
      <c r="AA4013" s="109">
        <v>0.206152741521125</v>
      </c>
      <c r="AB4013" s="109">
        <v>0.206152741521125</v>
      </c>
      <c r="AC4013" s="109">
        <v>0.206152741521125</v>
      </c>
      <c r="AD4013" s="109">
        <v>0.206152741521125</v>
      </c>
      <c r="AE4013" s="109">
        <v>0.206152741521125</v>
      </c>
      <c r="AF4013" s="109">
        <v>0.206152741521125</v>
      </c>
      <c r="AG4013" s="109">
        <v>0.206152741521125</v>
      </c>
      <c r="AH4013" s="109">
        <v>0.206152741521125</v>
      </c>
      <c r="AI4013" s="109">
        <v>0.206152741521125</v>
      </c>
      <c r="AJ4013" s="109">
        <v>0.206152741521125</v>
      </c>
      <c r="AK4013" s="109">
        <v>0.206152741521125</v>
      </c>
    </row>
    <row r="4014" spans="1:37" s="109" customFormat="1" x14ac:dyDescent="0.3">
      <c r="A4014" s="112" t="str">
        <f t="shared" si="89"/>
        <v>SDGbaseTRA_AgMax_v7trnsfrx_rowhhd-4</v>
      </c>
      <c r="B4014" s="112" t="s">
        <v>220</v>
      </c>
      <c r="C4014" s="112" t="s">
        <v>331</v>
      </c>
      <c r="D4014" s="112" t="s">
        <v>194</v>
      </c>
      <c r="E4014" s="109" t="s">
        <v>88</v>
      </c>
      <c r="F4014" s="109">
        <v>0.20943764483930299</v>
      </c>
      <c r="G4014" s="109">
        <v>0.20943764483930299</v>
      </c>
      <c r="H4014" s="109">
        <v>0.20943764483930299</v>
      </c>
      <c r="I4014" s="109">
        <v>0.20943764483930299</v>
      </c>
      <c r="J4014" s="109">
        <v>0.20943764483930299</v>
      </c>
      <c r="K4014" s="109">
        <v>0.20943764483930299</v>
      </c>
      <c r="L4014" s="109">
        <v>0.20943764483930299</v>
      </c>
      <c r="M4014" s="109">
        <v>0.20943764483930299</v>
      </c>
      <c r="N4014" s="109">
        <v>0.20943764483930299</v>
      </c>
      <c r="O4014" s="109">
        <v>0.20943764483930299</v>
      </c>
      <c r="P4014" s="109">
        <v>0.20943764483930299</v>
      </c>
      <c r="Q4014" s="109">
        <v>0.20943764483930299</v>
      </c>
      <c r="R4014" s="109">
        <v>0.20943764483930299</v>
      </c>
      <c r="S4014" s="109">
        <v>0.20943764483930299</v>
      </c>
      <c r="T4014" s="109">
        <v>0.20943764483930299</v>
      </c>
      <c r="U4014" s="109">
        <v>0.20943764483930299</v>
      </c>
      <c r="V4014" s="109">
        <v>0.20943764483930299</v>
      </c>
      <c r="W4014" s="109">
        <v>0.20943764483930299</v>
      </c>
      <c r="X4014" s="109">
        <v>0.20943764483930299</v>
      </c>
      <c r="Y4014" s="109">
        <v>0.20943764483930299</v>
      </c>
      <c r="Z4014" s="109">
        <v>0.20943764483930299</v>
      </c>
      <c r="AA4014" s="109">
        <v>0.20943764483930299</v>
      </c>
      <c r="AB4014" s="109">
        <v>0.20943764483930299</v>
      </c>
      <c r="AC4014" s="109">
        <v>0.20943764483930299</v>
      </c>
      <c r="AD4014" s="109">
        <v>0.20943764483930299</v>
      </c>
      <c r="AE4014" s="109">
        <v>0.20943764483930299</v>
      </c>
      <c r="AF4014" s="109">
        <v>0.20943764483930299</v>
      </c>
      <c r="AG4014" s="109">
        <v>0.20943764483930299</v>
      </c>
      <c r="AH4014" s="109">
        <v>0.20943764483930299</v>
      </c>
      <c r="AI4014" s="109">
        <v>0.20943764483930299</v>
      </c>
      <c r="AJ4014" s="109">
        <v>0.20943764483930299</v>
      </c>
      <c r="AK4014" s="109">
        <v>0.20943764483930299</v>
      </c>
    </row>
    <row r="4015" spans="1:37" s="109" customFormat="1" x14ac:dyDescent="0.3">
      <c r="A4015" s="112" t="str">
        <f t="shared" si="89"/>
        <v>SDGbaseTRA_AgMax_v7trnsfrx_rowhhd-5</v>
      </c>
      <c r="B4015" s="112" t="s">
        <v>220</v>
      </c>
      <c r="C4015" s="112" t="s">
        <v>331</v>
      </c>
      <c r="D4015" s="112" t="s">
        <v>194</v>
      </c>
      <c r="E4015" s="109" t="s">
        <v>89</v>
      </c>
      <c r="F4015" s="109">
        <v>0.29828284698503399</v>
      </c>
      <c r="G4015" s="109">
        <v>0.29828284698503399</v>
      </c>
      <c r="H4015" s="109">
        <v>0.29828284698503399</v>
      </c>
      <c r="I4015" s="109">
        <v>0.29828284698503399</v>
      </c>
      <c r="J4015" s="109">
        <v>0.29828284698503399</v>
      </c>
      <c r="K4015" s="109">
        <v>0.29828284698503399</v>
      </c>
      <c r="L4015" s="109">
        <v>0.29828284698503399</v>
      </c>
      <c r="M4015" s="109">
        <v>0.29828284698503399</v>
      </c>
      <c r="N4015" s="109">
        <v>0.29828284698503399</v>
      </c>
      <c r="O4015" s="109">
        <v>0.29828284698503399</v>
      </c>
      <c r="P4015" s="109">
        <v>0.29828284698503399</v>
      </c>
      <c r="Q4015" s="109">
        <v>0.29828284698503399</v>
      </c>
      <c r="R4015" s="109">
        <v>0.29828284698503399</v>
      </c>
      <c r="S4015" s="109">
        <v>0.29828284698503399</v>
      </c>
      <c r="T4015" s="109">
        <v>0.29828284698503399</v>
      </c>
      <c r="U4015" s="109">
        <v>0.29828284698503399</v>
      </c>
      <c r="V4015" s="109">
        <v>0.29828284698503399</v>
      </c>
      <c r="W4015" s="109">
        <v>0.29828284698503399</v>
      </c>
      <c r="X4015" s="109">
        <v>0.29828284698503399</v>
      </c>
      <c r="Y4015" s="109">
        <v>0.29828284698503399</v>
      </c>
      <c r="Z4015" s="109">
        <v>0.29828284698503399</v>
      </c>
      <c r="AA4015" s="109">
        <v>0.29828284698503399</v>
      </c>
      <c r="AB4015" s="109">
        <v>0.29828284698503399</v>
      </c>
      <c r="AC4015" s="109">
        <v>0.29828284698503399</v>
      </c>
      <c r="AD4015" s="109">
        <v>0.29828284698503399</v>
      </c>
      <c r="AE4015" s="109">
        <v>0.29828284698503399</v>
      </c>
      <c r="AF4015" s="109">
        <v>0.29828284698503399</v>
      </c>
      <c r="AG4015" s="109">
        <v>0.29828284698503399</v>
      </c>
      <c r="AH4015" s="109">
        <v>0.29828284698503399</v>
      </c>
      <c r="AI4015" s="109">
        <v>0.29828284698503399</v>
      </c>
      <c r="AJ4015" s="109">
        <v>0.29828284698503399</v>
      </c>
      <c r="AK4015" s="109">
        <v>0.29828284698503399</v>
      </c>
    </row>
    <row r="4016" spans="1:37" s="109" customFormat="1" x14ac:dyDescent="0.3">
      <c r="A4016" s="112" t="str">
        <f t="shared" si="89"/>
        <v>SDGbaseTRA_AgMax_v7trnsfrx_rowhhd-6</v>
      </c>
      <c r="B4016" s="112" t="s">
        <v>220</v>
      </c>
      <c r="C4016" s="112" t="s">
        <v>331</v>
      </c>
      <c r="D4016" s="112" t="s">
        <v>194</v>
      </c>
      <c r="E4016" s="109" t="s">
        <v>90</v>
      </c>
      <c r="F4016" s="109">
        <v>0.55915071720831799</v>
      </c>
      <c r="G4016" s="109">
        <v>0.55915071720831799</v>
      </c>
      <c r="H4016" s="109">
        <v>0.55915071720831799</v>
      </c>
      <c r="I4016" s="109">
        <v>0.55915071720831799</v>
      </c>
      <c r="J4016" s="109">
        <v>0.55915071720831799</v>
      </c>
      <c r="K4016" s="109">
        <v>0.55915071720831799</v>
      </c>
      <c r="L4016" s="109">
        <v>0.55915071720831799</v>
      </c>
      <c r="M4016" s="109">
        <v>0.55915071720831799</v>
      </c>
      <c r="N4016" s="109">
        <v>0.55915071720831799</v>
      </c>
      <c r="O4016" s="109">
        <v>0.55915071720831799</v>
      </c>
      <c r="P4016" s="109">
        <v>0.55915071720831799</v>
      </c>
      <c r="Q4016" s="109">
        <v>0.55915071720831799</v>
      </c>
      <c r="R4016" s="109">
        <v>0.55915071720831799</v>
      </c>
      <c r="S4016" s="109">
        <v>0.55915071720831799</v>
      </c>
      <c r="T4016" s="109">
        <v>0.55915071720831799</v>
      </c>
      <c r="U4016" s="109">
        <v>0.55915071720831799</v>
      </c>
      <c r="V4016" s="109">
        <v>0.55915071720831799</v>
      </c>
      <c r="W4016" s="109">
        <v>0.55915071720831799</v>
      </c>
      <c r="X4016" s="109">
        <v>0.55915071720831799</v>
      </c>
      <c r="Y4016" s="109">
        <v>0.55915071720831799</v>
      </c>
      <c r="Z4016" s="109">
        <v>0.55915071720831799</v>
      </c>
      <c r="AA4016" s="109">
        <v>0.55915071720831799</v>
      </c>
      <c r="AB4016" s="109">
        <v>0.55915071720831799</v>
      </c>
      <c r="AC4016" s="109">
        <v>0.55915071720831799</v>
      </c>
      <c r="AD4016" s="109">
        <v>0.55915071720831799</v>
      </c>
      <c r="AE4016" s="109">
        <v>0.55915071720831799</v>
      </c>
      <c r="AF4016" s="109">
        <v>0.55915071720831799</v>
      </c>
      <c r="AG4016" s="109">
        <v>0.55915071720831799</v>
      </c>
      <c r="AH4016" s="109">
        <v>0.55915071720831799</v>
      </c>
      <c r="AI4016" s="109">
        <v>0.55915071720831799</v>
      </c>
      <c r="AJ4016" s="109">
        <v>0.55915071720831799</v>
      </c>
      <c r="AK4016" s="109">
        <v>0.55915071720831799</v>
      </c>
    </row>
    <row r="4017" spans="1:37" s="109" customFormat="1" x14ac:dyDescent="0.3">
      <c r="A4017" s="112" t="str">
        <f t="shared" si="89"/>
        <v>SDGbaseTRA_AgMax_v7trnsfrx_rowhhd-7</v>
      </c>
      <c r="B4017" s="112" t="s">
        <v>220</v>
      </c>
      <c r="C4017" s="112" t="s">
        <v>331</v>
      </c>
      <c r="D4017" s="112" t="s">
        <v>194</v>
      </c>
      <c r="E4017" s="109" t="s">
        <v>91</v>
      </c>
      <c r="F4017" s="109">
        <v>0.68306578145445995</v>
      </c>
      <c r="G4017" s="109">
        <v>0.68306578145445995</v>
      </c>
      <c r="H4017" s="109">
        <v>0.68306578145445995</v>
      </c>
      <c r="I4017" s="109">
        <v>0.68306578145445995</v>
      </c>
      <c r="J4017" s="109">
        <v>0.68306578145445995</v>
      </c>
      <c r="K4017" s="109">
        <v>0.68306578145445995</v>
      </c>
      <c r="L4017" s="109">
        <v>0.68306578145445995</v>
      </c>
      <c r="M4017" s="109">
        <v>0.68306578145445995</v>
      </c>
      <c r="N4017" s="109">
        <v>0.68306578145445995</v>
      </c>
      <c r="O4017" s="109">
        <v>0.68306578145445995</v>
      </c>
      <c r="P4017" s="109">
        <v>0.68306578145445995</v>
      </c>
      <c r="Q4017" s="109">
        <v>0.68306578145445995</v>
      </c>
      <c r="R4017" s="109">
        <v>0.68306578145445995</v>
      </c>
      <c r="S4017" s="109">
        <v>0.68306578145445995</v>
      </c>
      <c r="T4017" s="109">
        <v>0.68306578145445995</v>
      </c>
      <c r="U4017" s="109">
        <v>0.68306578145445995</v>
      </c>
      <c r="V4017" s="109">
        <v>0.68306578145445995</v>
      </c>
      <c r="W4017" s="109">
        <v>0.68306578145445995</v>
      </c>
      <c r="X4017" s="109">
        <v>0.68306578145445995</v>
      </c>
      <c r="Y4017" s="109">
        <v>0.68306578145445995</v>
      </c>
      <c r="Z4017" s="109">
        <v>0.68306578145445995</v>
      </c>
      <c r="AA4017" s="109">
        <v>0.68306578145445995</v>
      </c>
      <c r="AB4017" s="109">
        <v>0.68306578145445995</v>
      </c>
      <c r="AC4017" s="109">
        <v>0.68306578145445995</v>
      </c>
      <c r="AD4017" s="109">
        <v>0.68306578145445995</v>
      </c>
      <c r="AE4017" s="109">
        <v>0.68306578145445995</v>
      </c>
      <c r="AF4017" s="109">
        <v>0.68306578145445995</v>
      </c>
      <c r="AG4017" s="109">
        <v>0.68306578145445995</v>
      </c>
      <c r="AH4017" s="109">
        <v>0.68306578145445995</v>
      </c>
      <c r="AI4017" s="109">
        <v>0.68306578145445995</v>
      </c>
      <c r="AJ4017" s="109">
        <v>0.68306578145445995</v>
      </c>
      <c r="AK4017" s="109">
        <v>0.68306578145445995</v>
      </c>
    </row>
    <row r="4018" spans="1:37" s="109" customFormat="1" x14ac:dyDescent="0.3">
      <c r="A4018" s="112" t="str">
        <f t="shared" si="89"/>
        <v>SDGbaseTRA_AgMax_v7trnsfrx_rowhhd-8</v>
      </c>
      <c r="B4018" s="112" t="s">
        <v>220</v>
      </c>
      <c r="C4018" s="112" t="s">
        <v>331</v>
      </c>
      <c r="D4018" s="112" t="s">
        <v>194</v>
      </c>
      <c r="E4018" s="109" t="s">
        <v>92</v>
      </c>
      <c r="F4018" s="109">
        <v>2.3350091454819899</v>
      </c>
      <c r="G4018" s="109">
        <v>2.3350091454819899</v>
      </c>
      <c r="H4018" s="109">
        <v>2.3350091454819899</v>
      </c>
      <c r="I4018" s="109">
        <v>2.3350091454819899</v>
      </c>
      <c r="J4018" s="109">
        <v>2.3350091454819899</v>
      </c>
      <c r="K4018" s="109">
        <v>2.3350091454819899</v>
      </c>
      <c r="L4018" s="109">
        <v>2.3350091454819899</v>
      </c>
      <c r="M4018" s="109">
        <v>2.3350091454819899</v>
      </c>
      <c r="N4018" s="109">
        <v>2.3350091454819899</v>
      </c>
      <c r="O4018" s="109">
        <v>2.3350091454819899</v>
      </c>
      <c r="P4018" s="109">
        <v>2.3350091454819899</v>
      </c>
      <c r="Q4018" s="109">
        <v>2.3350091454819899</v>
      </c>
      <c r="R4018" s="109">
        <v>2.3350091454819899</v>
      </c>
      <c r="S4018" s="109">
        <v>2.3350091454819899</v>
      </c>
      <c r="T4018" s="109">
        <v>2.3350091454819899</v>
      </c>
      <c r="U4018" s="109">
        <v>2.3350091454819899</v>
      </c>
      <c r="V4018" s="109">
        <v>2.3350091454819899</v>
      </c>
      <c r="W4018" s="109">
        <v>2.3350091454819899</v>
      </c>
      <c r="X4018" s="109">
        <v>2.3350091454819899</v>
      </c>
      <c r="Y4018" s="109">
        <v>2.3350091454819899</v>
      </c>
      <c r="Z4018" s="109">
        <v>2.3350091454819899</v>
      </c>
      <c r="AA4018" s="109">
        <v>2.3350091454819899</v>
      </c>
      <c r="AB4018" s="109">
        <v>2.3350091454819899</v>
      </c>
      <c r="AC4018" s="109">
        <v>2.3350091454819899</v>
      </c>
      <c r="AD4018" s="109">
        <v>2.3350091454819899</v>
      </c>
      <c r="AE4018" s="109">
        <v>2.3350091454819899</v>
      </c>
      <c r="AF4018" s="109">
        <v>2.3350091454819899</v>
      </c>
      <c r="AG4018" s="109">
        <v>2.3350091454819899</v>
      </c>
      <c r="AH4018" s="109">
        <v>2.3350091454819899</v>
      </c>
      <c r="AI4018" s="109">
        <v>2.3350091454819899</v>
      </c>
      <c r="AJ4018" s="109">
        <v>2.3350091454819899</v>
      </c>
      <c r="AK4018" s="109">
        <v>2.3350091454819899</v>
      </c>
    </row>
    <row r="4019" spans="1:37" s="109" customFormat="1" x14ac:dyDescent="0.3">
      <c r="A4019" s="112" t="str">
        <f t="shared" si="89"/>
        <v>SDGbaseTRA_AgMax_v7trnsfrx_rowhhd-9</v>
      </c>
      <c r="B4019" s="112" t="s">
        <v>220</v>
      </c>
      <c r="C4019" s="112" t="s">
        <v>331</v>
      </c>
      <c r="D4019" s="112" t="s">
        <v>194</v>
      </c>
      <c r="E4019" s="109" t="s">
        <v>93</v>
      </c>
      <c r="F4019" s="109">
        <v>8.8179239513541408</v>
      </c>
      <c r="G4019" s="109">
        <v>8.8179239513541408</v>
      </c>
      <c r="H4019" s="109">
        <v>8.8179239513541408</v>
      </c>
      <c r="I4019" s="109">
        <v>8.8179239513541408</v>
      </c>
      <c r="J4019" s="109">
        <v>8.8179239513541408</v>
      </c>
      <c r="K4019" s="109">
        <v>8.8179239513541408</v>
      </c>
      <c r="L4019" s="109">
        <v>8.8179239513541408</v>
      </c>
      <c r="M4019" s="109">
        <v>8.8179239513541408</v>
      </c>
      <c r="N4019" s="109">
        <v>8.8179239513541408</v>
      </c>
      <c r="O4019" s="109">
        <v>8.8179239513541408</v>
      </c>
      <c r="P4019" s="109">
        <v>8.8179239513541408</v>
      </c>
      <c r="Q4019" s="109">
        <v>8.8179239513541408</v>
      </c>
      <c r="R4019" s="109">
        <v>8.8179239513541408</v>
      </c>
      <c r="S4019" s="109">
        <v>8.8179239513541408</v>
      </c>
      <c r="T4019" s="109">
        <v>8.8179239513541408</v>
      </c>
      <c r="U4019" s="109">
        <v>8.8179239513541408</v>
      </c>
      <c r="V4019" s="109">
        <v>8.8179239513541408</v>
      </c>
      <c r="W4019" s="109">
        <v>8.8179239513541408</v>
      </c>
      <c r="X4019" s="109">
        <v>8.8179239513541408</v>
      </c>
      <c r="Y4019" s="109">
        <v>8.8179239513541408</v>
      </c>
      <c r="Z4019" s="109">
        <v>8.8179239513541408</v>
      </c>
      <c r="AA4019" s="109">
        <v>8.8179239513541408</v>
      </c>
      <c r="AB4019" s="109">
        <v>8.8179239513541408</v>
      </c>
      <c r="AC4019" s="109">
        <v>8.8179239513541408</v>
      </c>
      <c r="AD4019" s="109">
        <v>8.8179239513541408</v>
      </c>
      <c r="AE4019" s="109">
        <v>8.8179239513541408</v>
      </c>
      <c r="AF4019" s="109">
        <v>8.8179239513541408</v>
      </c>
      <c r="AG4019" s="109">
        <v>8.8179239513541408</v>
      </c>
      <c r="AH4019" s="109">
        <v>8.8179239513541408</v>
      </c>
      <c r="AI4019" s="109">
        <v>8.8179239513541408</v>
      </c>
      <c r="AJ4019" s="109">
        <v>8.8179239513541408</v>
      </c>
      <c r="AK4019" s="109">
        <v>8.8179239513541408</v>
      </c>
    </row>
    <row r="4020" spans="1:37" s="109" customFormat="1" x14ac:dyDescent="0.3">
      <c r="A4020" s="112" t="str">
        <f t="shared" si="89"/>
        <v>SDGbaseTRA_AgMax_v7trnsfrx_rowgov</v>
      </c>
      <c r="B4020" s="112" t="s">
        <v>220</v>
      </c>
      <c r="C4020" s="112" t="s">
        <v>331</v>
      </c>
      <c r="D4020" s="112" t="s">
        <v>194</v>
      </c>
      <c r="E4020" s="109" t="s">
        <v>195</v>
      </c>
      <c r="F4020" s="109">
        <v>-48.311760195367</v>
      </c>
      <c r="G4020" s="109">
        <v>-48.311760195367</v>
      </c>
      <c r="H4020" s="109">
        <v>-48.311760195367</v>
      </c>
      <c r="I4020" s="109">
        <v>-48.311760195367</v>
      </c>
      <c r="J4020" s="109">
        <v>-48.311760195367</v>
      </c>
      <c r="K4020" s="109">
        <v>-48.311760195367</v>
      </c>
      <c r="L4020" s="109">
        <v>-48.311760195367</v>
      </c>
      <c r="M4020" s="109">
        <v>-48.311760195367</v>
      </c>
      <c r="N4020" s="109">
        <v>-48.311760195367</v>
      </c>
      <c r="O4020" s="109">
        <v>-48.311760195367</v>
      </c>
      <c r="P4020" s="109">
        <v>-48.311760195367</v>
      </c>
      <c r="Q4020" s="109">
        <v>-48.311760195367</v>
      </c>
      <c r="R4020" s="109">
        <v>-48.311760195367</v>
      </c>
      <c r="S4020" s="109">
        <v>-48.311760195367</v>
      </c>
      <c r="T4020" s="109">
        <v>-48.311760195367</v>
      </c>
      <c r="U4020" s="109">
        <v>-48.311760195367</v>
      </c>
      <c r="V4020" s="109">
        <v>-48.311760195367</v>
      </c>
      <c r="W4020" s="109">
        <v>-48.311760195367</v>
      </c>
      <c r="X4020" s="109">
        <v>-48.311760195367</v>
      </c>
      <c r="Y4020" s="109">
        <v>-48.311760195367</v>
      </c>
      <c r="Z4020" s="109">
        <v>-48.311760195367</v>
      </c>
      <c r="AA4020" s="109">
        <v>-48.311760195367</v>
      </c>
      <c r="AB4020" s="109">
        <v>-48.311760195367</v>
      </c>
      <c r="AC4020" s="109">
        <v>-48.311760195367</v>
      </c>
      <c r="AD4020" s="109">
        <v>-48.311760195367</v>
      </c>
      <c r="AE4020" s="109">
        <v>-48.311760195367</v>
      </c>
      <c r="AF4020" s="109">
        <v>-48.311760195367</v>
      </c>
      <c r="AG4020" s="109">
        <v>-48.311760195367</v>
      </c>
      <c r="AH4020" s="109">
        <v>-48.311760195367</v>
      </c>
      <c r="AI4020" s="109">
        <v>-48.311760195367</v>
      </c>
      <c r="AJ4020" s="109">
        <v>-48.311760195367</v>
      </c>
      <c r="AK4020" s="109">
        <v>-48.311760195367</v>
      </c>
    </row>
    <row r="4021" spans="1:37" s="109" customFormat="1" x14ac:dyDescent="0.3">
      <c r="A4021" s="112" t="str">
        <f t="shared" si="89"/>
        <v>SDGbaseTRA_AgMax_v7C_NetTrnsGov2Instotal</v>
      </c>
      <c r="B4021" s="112" t="s">
        <v>220</v>
      </c>
      <c r="C4021" s="112" t="s">
        <v>331</v>
      </c>
      <c r="D4021" s="112" t="s">
        <v>196</v>
      </c>
      <c r="E4021" s="109" t="s">
        <v>1</v>
      </c>
      <c r="F4021" s="109">
        <v>406.47648084416699</v>
      </c>
      <c r="G4021" s="109">
        <v>406.47648084416699</v>
      </c>
      <c r="H4021" s="109">
        <v>397.54990810955201</v>
      </c>
      <c r="I4021" s="109">
        <v>403.762443250123</v>
      </c>
      <c r="J4021" s="109">
        <v>408.59438316454799</v>
      </c>
      <c r="K4021" s="109">
        <v>412.83858421069999</v>
      </c>
      <c r="L4021" s="109">
        <v>417.75252471125498</v>
      </c>
      <c r="M4021" s="109">
        <v>423.265505631069</v>
      </c>
      <c r="N4021" s="109">
        <v>428.93184453949101</v>
      </c>
      <c r="O4021" s="109">
        <v>435.10555053212101</v>
      </c>
      <c r="P4021" s="109">
        <v>442.20228840736002</v>
      </c>
      <c r="Q4021" s="109">
        <v>449.73214743193603</v>
      </c>
      <c r="R4021" s="109">
        <v>457.22497228917302</v>
      </c>
      <c r="S4021" s="109">
        <v>466.00712263481699</v>
      </c>
      <c r="T4021" s="109">
        <v>475.00934141322199</v>
      </c>
      <c r="U4021" s="109">
        <v>484.50345337214401</v>
      </c>
      <c r="V4021" s="109">
        <v>495.260576898816</v>
      </c>
      <c r="W4021" s="109">
        <v>505.86189092496898</v>
      </c>
      <c r="X4021" s="109">
        <v>516.90990249505501</v>
      </c>
      <c r="Y4021" s="109">
        <v>528.50386267617603</v>
      </c>
      <c r="Z4021" s="109">
        <v>539.60904488037795</v>
      </c>
      <c r="AA4021" s="109">
        <v>551.39087060245402</v>
      </c>
      <c r="AB4021" s="109">
        <v>563.00797820649598</v>
      </c>
      <c r="AC4021" s="109">
        <v>575.90337693254003</v>
      </c>
      <c r="AD4021" s="109">
        <v>588.17032789206803</v>
      </c>
      <c r="AE4021" s="109">
        <v>600.66391874977103</v>
      </c>
      <c r="AF4021" s="109">
        <v>613.658818682066</v>
      </c>
      <c r="AG4021" s="109">
        <v>627.18743474572204</v>
      </c>
      <c r="AH4021" s="109">
        <v>640.73305440287004</v>
      </c>
      <c r="AI4021" s="109">
        <v>644.84158627717898</v>
      </c>
      <c r="AJ4021" s="109">
        <v>647.30207394048</v>
      </c>
      <c r="AK4021" s="109">
        <v>649.50424888049895</v>
      </c>
    </row>
    <row r="4022" spans="1:37" s="109" customFormat="1" x14ac:dyDescent="0.3">
      <c r="A4022" s="112" t="str">
        <f t="shared" si="89"/>
        <v>SDGbaseTRA_AgMax_v7QFSXflab-p</v>
      </c>
      <c r="B4022" s="112" t="s">
        <v>220</v>
      </c>
      <c r="C4022" s="112" t="s">
        <v>331</v>
      </c>
      <c r="D4022" s="112" t="s">
        <v>198</v>
      </c>
      <c r="E4022" s="109" t="s">
        <v>199</v>
      </c>
      <c r="F4022" s="109">
        <v>3154.5511147246002</v>
      </c>
      <c r="G4022" s="109">
        <v>2922.62294347548</v>
      </c>
      <c r="H4022" s="109">
        <v>3032.6382511370398</v>
      </c>
      <c r="I4022" s="109">
        <v>3140.6370462435102</v>
      </c>
      <c r="J4022" s="109">
        <v>3234.1120607335502</v>
      </c>
      <c r="K4022" s="109">
        <v>3323.1169107722399</v>
      </c>
      <c r="L4022" s="109">
        <v>3413.93349773827</v>
      </c>
      <c r="M4022" s="109">
        <v>3506.9869552139799</v>
      </c>
      <c r="N4022" s="109">
        <v>3604.0564750881299</v>
      </c>
      <c r="O4022" s="109">
        <v>3711.86689232035</v>
      </c>
      <c r="P4022" s="109">
        <v>3828.1591465122701</v>
      </c>
      <c r="Q4022" s="109">
        <v>3948.0000689256899</v>
      </c>
      <c r="R4022" s="109">
        <v>4071.88859795607</v>
      </c>
      <c r="S4022" s="109">
        <v>4197.9628168892305</v>
      </c>
      <c r="T4022" s="109">
        <v>4326.9967788402801</v>
      </c>
      <c r="U4022" s="109">
        <v>4464.1145342689297</v>
      </c>
      <c r="V4022" s="109">
        <v>4605.1809169364697</v>
      </c>
      <c r="W4022" s="109">
        <v>4748.1624552088897</v>
      </c>
      <c r="X4022" s="109">
        <v>4892.6766753214797</v>
      </c>
      <c r="Y4022" s="109">
        <v>5034.1494807695099</v>
      </c>
      <c r="Z4022" s="109">
        <v>5172.6418164541401</v>
      </c>
      <c r="AA4022" s="109">
        <v>5307.5268842302803</v>
      </c>
      <c r="AB4022" s="109">
        <v>5453.9088977351003</v>
      </c>
      <c r="AC4022" s="109">
        <v>5606.1723337590902</v>
      </c>
      <c r="AD4022" s="109">
        <v>5765.7048817821196</v>
      </c>
      <c r="AE4022" s="109">
        <v>5933.9288006075503</v>
      </c>
      <c r="AF4022" s="109">
        <v>6111.6607187299296</v>
      </c>
      <c r="AG4022" s="109">
        <v>6298.02154517283</v>
      </c>
      <c r="AH4022" s="109">
        <v>6447.1406592618896</v>
      </c>
      <c r="AI4022" s="109">
        <v>6572.6009850713199</v>
      </c>
      <c r="AJ4022" s="109">
        <v>6640.7227283086704</v>
      </c>
      <c r="AK4022" s="109">
        <v>6685.1328211298396</v>
      </c>
    </row>
    <row r="4023" spans="1:37" s="109" customFormat="1" x14ac:dyDescent="0.3">
      <c r="A4023" s="112" t="str">
        <f t="shared" si="89"/>
        <v>SDGbaseTRA_AgMax_v7QFSXflab-m</v>
      </c>
      <c r="B4023" s="112" t="s">
        <v>220</v>
      </c>
      <c r="C4023" s="112" t="s">
        <v>331</v>
      </c>
      <c r="D4023" s="112" t="s">
        <v>198</v>
      </c>
      <c r="E4023" s="109" t="s">
        <v>200</v>
      </c>
      <c r="F4023" s="109">
        <v>5235.9946818431899</v>
      </c>
      <c r="G4023" s="109">
        <v>4887.4476275667103</v>
      </c>
      <c r="H4023" s="109">
        <v>5090.9266751892601</v>
      </c>
      <c r="I4023" s="109">
        <v>5277.3251904316203</v>
      </c>
      <c r="J4023" s="109">
        <v>5436.2212822566798</v>
      </c>
      <c r="K4023" s="109">
        <v>5588.1326793326098</v>
      </c>
      <c r="L4023" s="109">
        <v>5744.4560480726304</v>
      </c>
      <c r="M4023" s="109">
        <v>5907.3250541500302</v>
      </c>
      <c r="N4023" s="109">
        <v>6077.4912185816902</v>
      </c>
      <c r="O4023" s="109">
        <v>6255.0428259638302</v>
      </c>
      <c r="P4023" s="109">
        <v>6447.2576668653101</v>
      </c>
      <c r="Q4023" s="109">
        <v>6645.7464675589399</v>
      </c>
      <c r="R4023" s="109">
        <v>6846.7545600315598</v>
      </c>
      <c r="S4023" s="109">
        <v>7055.4413177794404</v>
      </c>
      <c r="T4023" s="109">
        <v>7271.2868628230199</v>
      </c>
      <c r="U4023" s="109">
        <v>7503.4029619671001</v>
      </c>
      <c r="V4023" s="109">
        <v>7747.1369081489802</v>
      </c>
      <c r="W4023" s="109">
        <v>7995.2478019581504</v>
      </c>
      <c r="X4023" s="109">
        <v>8242.7378572748894</v>
      </c>
      <c r="Y4023" s="109">
        <v>8479.5092807099099</v>
      </c>
      <c r="Z4023" s="109">
        <v>8707.0489250318205</v>
      </c>
      <c r="AA4023" s="109">
        <v>8926.5194239575994</v>
      </c>
      <c r="AB4023" s="109">
        <v>9157.0663473219993</v>
      </c>
      <c r="AC4023" s="109">
        <v>9396.6084584761593</v>
      </c>
      <c r="AD4023" s="109">
        <v>9651.8497905119002</v>
      </c>
      <c r="AE4023" s="109">
        <v>9925.2615322300007</v>
      </c>
      <c r="AF4023" s="109">
        <v>10218.380921555399</v>
      </c>
      <c r="AG4023" s="109">
        <v>10521.6200424813</v>
      </c>
      <c r="AH4023" s="109">
        <v>10741.066106788699</v>
      </c>
      <c r="AI4023" s="109">
        <v>10908.181711499399</v>
      </c>
      <c r="AJ4023" s="109">
        <v>10981.4974149278</v>
      </c>
      <c r="AK4023" s="109">
        <v>11008.146842259101</v>
      </c>
    </row>
    <row r="4024" spans="1:37" s="109" customFormat="1" x14ac:dyDescent="0.3">
      <c r="A4024" s="112" t="str">
        <f t="shared" si="89"/>
        <v>SDGbaseTRA_AgMax_v7QFSXflab-s</v>
      </c>
      <c r="B4024" s="112" t="s">
        <v>220</v>
      </c>
      <c r="C4024" s="112" t="s">
        <v>331</v>
      </c>
      <c r="D4024" s="112" t="s">
        <v>198</v>
      </c>
      <c r="E4024" s="109" t="s">
        <v>201</v>
      </c>
      <c r="F4024" s="109">
        <v>4708.9378060375002</v>
      </c>
      <c r="G4024" s="109">
        <v>4347.6121759324997</v>
      </c>
      <c r="H4024" s="109">
        <v>4509.76765106529</v>
      </c>
      <c r="I4024" s="109">
        <v>4671.7588771056198</v>
      </c>
      <c r="J4024" s="109">
        <v>4817.1784487966397</v>
      </c>
      <c r="K4024" s="109">
        <v>4957.7580886162395</v>
      </c>
      <c r="L4024" s="109">
        <v>5100.2180882006396</v>
      </c>
      <c r="M4024" s="109">
        <v>5246.9113090679302</v>
      </c>
      <c r="N4024" s="109">
        <v>5398.2903416147001</v>
      </c>
      <c r="O4024" s="109">
        <v>5546.3566246360897</v>
      </c>
      <c r="P4024" s="109">
        <v>5709.4535121983299</v>
      </c>
      <c r="Q4024" s="109">
        <v>5881.0494260046498</v>
      </c>
      <c r="R4024" s="109">
        <v>6058.1635969139998</v>
      </c>
      <c r="S4024" s="109">
        <v>6240.5313806899303</v>
      </c>
      <c r="T4024" s="109">
        <v>6428.2906834453497</v>
      </c>
      <c r="U4024" s="109">
        <v>6627.3100917663796</v>
      </c>
      <c r="V4024" s="109">
        <v>6836.0125876378897</v>
      </c>
      <c r="W4024" s="109">
        <v>7049.9943100821702</v>
      </c>
      <c r="X4024" s="109">
        <v>7265.7837042689398</v>
      </c>
      <c r="Y4024" s="109">
        <v>7475.8361837205102</v>
      </c>
      <c r="Z4024" s="109">
        <v>7679.6698055918796</v>
      </c>
      <c r="AA4024" s="109">
        <v>7878.6192422327404</v>
      </c>
      <c r="AB4024" s="109">
        <v>8077.3649853479701</v>
      </c>
      <c r="AC4024" s="109">
        <v>8281.1232328006008</v>
      </c>
      <c r="AD4024" s="109">
        <v>8497.2324208759401</v>
      </c>
      <c r="AE4024" s="109">
        <v>8728.1380669339196</v>
      </c>
      <c r="AF4024" s="109">
        <v>8975.1116814069701</v>
      </c>
      <c r="AG4024" s="109">
        <v>9232.69456420399</v>
      </c>
      <c r="AH4024" s="109">
        <v>9438.8429816429707</v>
      </c>
      <c r="AI4024" s="109">
        <v>9609.60999658738</v>
      </c>
      <c r="AJ4024" s="109">
        <v>9716.8016976715808</v>
      </c>
      <c r="AK4024" s="109">
        <v>9786.7694942071194</v>
      </c>
    </row>
    <row r="4025" spans="1:37" s="109" customFormat="1" x14ac:dyDescent="0.3">
      <c r="A4025" s="112" t="str">
        <f t="shared" si="89"/>
        <v>SDGbaseTRA_AgMax_v7QFSXflab-t</v>
      </c>
      <c r="B4025" s="112" t="s">
        <v>220</v>
      </c>
      <c r="C4025" s="112" t="s">
        <v>331</v>
      </c>
      <c r="D4025" s="112" t="s">
        <v>198</v>
      </c>
      <c r="E4025" s="109" t="s">
        <v>202</v>
      </c>
      <c r="F4025" s="109">
        <v>3319.0950973737399</v>
      </c>
      <c r="G4025" s="109">
        <v>3025.15637016238</v>
      </c>
      <c r="H4025" s="109">
        <v>3112.0834947950302</v>
      </c>
      <c r="I4025" s="109">
        <v>3205.12934045576</v>
      </c>
      <c r="J4025" s="109">
        <v>3292.4250529456299</v>
      </c>
      <c r="K4025" s="109">
        <v>3380.1963787342602</v>
      </c>
      <c r="L4025" s="109">
        <v>3471.6173703624299</v>
      </c>
      <c r="M4025" s="109">
        <v>3567.2482036667202</v>
      </c>
      <c r="N4025" s="109">
        <v>3666.8715173205701</v>
      </c>
      <c r="O4025" s="109">
        <v>3762.97394965897</v>
      </c>
      <c r="P4025" s="109">
        <v>3870.6481095465901</v>
      </c>
      <c r="Q4025" s="109">
        <v>3986.0670431584299</v>
      </c>
      <c r="R4025" s="109">
        <v>4110.4803445103198</v>
      </c>
      <c r="S4025" s="109">
        <v>4238.2395371778803</v>
      </c>
      <c r="T4025" s="109">
        <v>4369.2918865340898</v>
      </c>
      <c r="U4025" s="109">
        <v>4507.3563857585495</v>
      </c>
      <c r="V4025" s="109">
        <v>4650.3653130874</v>
      </c>
      <c r="W4025" s="109">
        <v>4797.27102013896</v>
      </c>
      <c r="X4025" s="109">
        <v>4948.66173880118</v>
      </c>
      <c r="Y4025" s="109">
        <v>5096.7118036653301</v>
      </c>
      <c r="Z4025" s="109">
        <v>5241.9524145467603</v>
      </c>
      <c r="AA4025" s="109">
        <v>5384.7688218000403</v>
      </c>
      <c r="AB4025" s="109">
        <v>5526.9443882966498</v>
      </c>
      <c r="AC4025" s="109">
        <v>5670.7555723126497</v>
      </c>
      <c r="AD4025" s="109">
        <v>5820.6642255568104</v>
      </c>
      <c r="AE4025" s="109">
        <v>5978.6119236896002</v>
      </c>
      <c r="AF4025" s="109">
        <v>6146.2285945884296</v>
      </c>
      <c r="AG4025" s="109">
        <v>6321.6597390625802</v>
      </c>
      <c r="AH4025" s="109">
        <v>6464.2994710850699</v>
      </c>
      <c r="AI4025" s="109">
        <v>6583.2109303340303</v>
      </c>
      <c r="AJ4025" s="109">
        <v>6659.9638411306096</v>
      </c>
      <c r="AK4025" s="109">
        <v>6713.3592265084098</v>
      </c>
    </row>
    <row r="4026" spans="1:37" s="109" customFormat="1" x14ac:dyDescent="0.3">
      <c r="A4026" s="112" t="str">
        <f t="shared" si="89"/>
        <v>SDGbaseTRA_AgMax_v7QFSXfcap</v>
      </c>
      <c r="B4026" s="112" t="s">
        <v>220</v>
      </c>
      <c r="C4026" s="112" t="s">
        <v>331</v>
      </c>
      <c r="D4026" s="112" t="s">
        <v>198</v>
      </c>
      <c r="E4026" s="109" t="s">
        <v>203</v>
      </c>
      <c r="F4026" s="109">
        <v>3799.0893858038498</v>
      </c>
      <c r="G4026" s="109">
        <v>3955.0310944371899</v>
      </c>
      <c r="H4026" s="109">
        <v>4074.8564053412802</v>
      </c>
      <c r="I4026" s="109">
        <v>4160.96610584666</v>
      </c>
      <c r="J4026" s="109">
        <v>4259.5931692879003</v>
      </c>
      <c r="K4026" s="109">
        <v>4377.7548784421697</v>
      </c>
      <c r="L4026" s="109">
        <v>4516.4076173057001</v>
      </c>
      <c r="M4026" s="109">
        <v>4655.0187535737896</v>
      </c>
      <c r="N4026" s="109">
        <v>4788.7494494544599</v>
      </c>
      <c r="O4026" s="109">
        <v>4901.9042997409497</v>
      </c>
      <c r="P4026" s="109">
        <v>5015.1496677471596</v>
      </c>
      <c r="Q4026" s="109">
        <v>5126.6455857403498</v>
      </c>
      <c r="R4026" s="109">
        <v>5277.8829149534404</v>
      </c>
      <c r="S4026" s="109">
        <v>5411.8698316988202</v>
      </c>
      <c r="T4026" s="109">
        <v>5556.2764962313204</v>
      </c>
      <c r="U4026" s="109">
        <v>5732.71340300674</v>
      </c>
      <c r="V4026" s="109">
        <v>5895.3781074302397</v>
      </c>
      <c r="W4026" s="109">
        <v>6070.7670338006501</v>
      </c>
      <c r="X4026" s="109">
        <v>6259.28295670024</v>
      </c>
      <c r="Y4026" s="109">
        <v>6434.2781743837704</v>
      </c>
      <c r="Z4026" s="109">
        <v>6611.3260242366396</v>
      </c>
      <c r="AA4026" s="109">
        <v>6794.3552966712696</v>
      </c>
      <c r="AB4026" s="109">
        <v>6982.9431060304496</v>
      </c>
      <c r="AC4026" s="109">
        <v>7160.2074661438801</v>
      </c>
      <c r="AD4026" s="109">
        <v>7344.61011381765</v>
      </c>
      <c r="AE4026" s="109">
        <v>7537.8844537818404</v>
      </c>
      <c r="AF4026" s="109">
        <v>7740.9019146614701</v>
      </c>
      <c r="AG4026" s="109">
        <v>7931.1298420349804</v>
      </c>
      <c r="AH4026" s="109">
        <v>7790.0521161999104</v>
      </c>
      <c r="AI4026" s="109">
        <v>7659.6801588325197</v>
      </c>
      <c r="AJ4026" s="109">
        <v>7560.5113525425904</v>
      </c>
      <c r="AK4026" s="109">
        <v>7463.6046997809099</v>
      </c>
    </row>
    <row r="4027" spans="1:37" s="109" customFormat="1" x14ac:dyDescent="0.3">
      <c r="A4027" s="112" t="str">
        <f t="shared" si="89"/>
        <v>SDGbaseTRA_AgMax_v7QFSXfegy</v>
      </c>
      <c r="B4027" s="112" t="s">
        <v>220</v>
      </c>
      <c r="C4027" s="112" t="s">
        <v>331</v>
      </c>
      <c r="D4027" s="112" t="s">
        <v>198</v>
      </c>
      <c r="E4027" s="109" t="s">
        <v>204</v>
      </c>
      <c r="F4027" s="109">
        <v>200.18165765045001</v>
      </c>
      <c r="G4027" s="109">
        <v>215.86420678374199</v>
      </c>
      <c r="H4027" s="109">
        <v>219.02407371728799</v>
      </c>
      <c r="I4027" s="109">
        <v>223.56160867303899</v>
      </c>
      <c r="J4027" s="109">
        <v>230.281426705982</v>
      </c>
      <c r="K4027" s="109">
        <v>241.306282746638</v>
      </c>
      <c r="L4027" s="109">
        <v>253.31202618303601</v>
      </c>
      <c r="M4027" s="109">
        <v>254.26487040019799</v>
      </c>
      <c r="N4027" s="109">
        <v>253.48189899078901</v>
      </c>
      <c r="O4027" s="109">
        <v>255.00133807238501</v>
      </c>
      <c r="P4027" s="109">
        <v>262.381981762061</v>
      </c>
      <c r="Q4027" s="109">
        <v>271.21622496920298</v>
      </c>
      <c r="R4027" s="109">
        <v>287.06423845659498</v>
      </c>
      <c r="S4027" s="109">
        <v>296.97952752099599</v>
      </c>
      <c r="T4027" s="109">
        <v>307.92391950482897</v>
      </c>
      <c r="U4027" s="109">
        <v>318.40170445169599</v>
      </c>
      <c r="V4027" s="109">
        <v>317.97921308142099</v>
      </c>
      <c r="W4027" s="109">
        <v>324.78058402270199</v>
      </c>
      <c r="X4027" s="109">
        <v>343.99171131517897</v>
      </c>
      <c r="Y4027" s="109">
        <v>364.80403259842399</v>
      </c>
      <c r="Z4027" s="109">
        <v>385.583673310856</v>
      </c>
      <c r="AA4027" s="109">
        <v>405.721758490909</v>
      </c>
      <c r="AB4027" s="109">
        <v>427.11497331748501</v>
      </c>
      <c r="AC4027" s="109">
        <v>448.61197185738502</v>
      </c>
      <c r="AD4027" s="109">
        <v>470.23957755813598</v>
      </c>
      <c r="AE4027" s="109">
        <v>492.026589381924</v>
      </c>
      <c r="AF4027" s="109">
        <v>513.96917007327397</v>
      </c>
      <c r="AG4027" s="109">
        <v>612.06231085503202</v>
      </c>
      <c r="AH4027" s="109">
        <v>710.38727607172802</v>
      </c>
      <c r="AI4027" s="109">
        <v>809.11976055046796</v>
      </c>
      <c r="AJ4027" s="109">
        <v>829.25749431715894</v>
      </c>
      <c r="AK4027" s="109">
        <v>898.89612555666201</v>
      </c>
    </row>
    <row r="4028" spans="1:37" s="109" customFormat="1" x14ac:dyDescent="0.3">
      <c r="A4028" s="112" t="str">
        <f t="shared" si="89"/>
        <v>SDGbaseTRA_AgMax_v7QFSXfland</v>
      </c>
      <c r="B4028" s="112" t="s">
        <v>220</v>
      </c>
      <c r="C4028" s="112" t="s">
        <v>331</v>
      </c>
      <c r="D4028" s="112" t="s">
        <v>198</v>
      </c>
      <c r="E4028" s="109" t="s">
        <v>205</v>
      </c>
      <c r="F4028" s="109">
        <v>17.027338782018301</v>
      </c>
      <c r="G4028" s="109">
        <v>17.1976121698385</v>
      </c>
      <c r="H4028" s="109">
        <v>17.3695882915369</v>
      </c>
      <c r="I4028" s="109">
        <v>17.5432841744523</v>
      </c>
      <c r="J4028" s="109">
        <v>17.718717016196798</v>
      </c>
      <c r="K4028" s="109">
        <v>17.895904186358798</v>
      </c>
      <c r="L4028" s="109">
        <v>18.074863228222402</v>
      </c>
      <c r="M4028" s="109">
        <v>18.255611860504601</v>
      </c>
      <c r="N4028" s="109">
        <v>18.4381679791096</v>
      </c>
      <c r="O4028" s="109">
        <v>18.622549658900699</v>
      </c>
      <c r="P4028" s="109">
        <v>18.808775155489698</v>
      </c>
      <c r="Q4028" s="109">
        <v>18.996862907044601</v>
      </c>
      <c r="R4028" s="109">
        <v>19.186831536115101</v>
      </c>
      <c r="S4028" s="109">
        <v>19.378699851476199</v>
      </c>
      <c r="T4028" s="109">
        <v>19.572486849991002</v>
      </c>
      <c r="U4028" s="109">
        <v>19.7682117184909</v>
      </c>
      <c r="V4028" s="109">
        <v>19.9658938356758</v>
      </c>
      <c r="W4028" s="109">
        <v>20.165552774032601</v>
      </c>
      <c r="X4028" s="109">
        <v>20.367208301772902</v>
      </c>
      <c r="Y4028" s="109">
        <v>20.570880384790598</v>
      </c>
      <c r="Z4028" s="109">
        <v>20.7765891886385</v>
      </c>
      <c r="AA4028" s="109">
        <v>20.9843550805249</v>
      </c>
      <c r="AB4028" s="109">
        <v>21.194198631330199</v>
      </c>
      <c r="AC4028" s="109">
        <v>21.406140617643501</v>
      </c>
      <c r="AD4028" s="109">
        <v>21.6202020238199</v>
      </c>
      <c r="AE4028" s="109">
        <v>21.836404044058099</v>
      </c>
      <c r="AF4028" s="109">
        <v>22.054768084498701</v>
      </c>
      <c r="AG4028" s="109">
        <v>22.275315765343699</v>
      </c>
      <c r="AH4028" s="109">
        <v>22.498068922997099</v>
      </c>
      <c r="AI4028" s="109">
        <v>22.723049612227101</v>
      </c>
      <c r="AJ4028" s="109">
        <v>22.9502801083493</v>
      </c>
      <c r="AK4028" s="109">
        <v>23.179782909432799</v>
      </c>
    </row>
    <row r="4029" spans="1:37" s="109" customFormat="1" x14ac:dyDescent="0.3">
      <c r="A4029" s="112" t="str">
        <f t="shared" si="89"/>
        <v>SDGbaseTRA_AgMax_v7P_ActivePoptotal</v>
      </c>
      <c r="B4029" s="112" t="s">
        <v>220</v>
      </c>
      <c r="C4029" s="112" t="s">
        <v>331</v>
      </c>
      <c r="D4029" s="112" t="s">
        <v>207</v>
      </c>
      <c r="E4029" s="109" t="s">
        <v>1</v>
      </c>
      <c r="G4029" s="109">
        <v>24292.9</v>
      </c>
      <c r="H4029" s="109">
        <v>24642.6</v>
      </c>
      <c r="I4029" s="109">
        <v>24992.2</v>
      </c>
      <c r="J4029" s="109">
        <v>25341.9</v>
      </c>
      <c r="K4029" s="109">
        <v>25691.599999999999</v>
      </c>
      <c r="L4029" s="109">
        <v>26041.200000000001</v>
      </c>
      <c r="M4029" s="109">
        <v>26390.6</v>
      </c>
      <c r="N4029" s="109">
        <v>26740</v>
      </c>
      <c r="O4029" s="109">
        <v>27089.3</v>
      </c>
      <c r="P4029" s="109">
        <v>27438.7</v>
      </c>
      <c r="Q4029" s="109">
        <v>27788.1</v>
      </c>
      <c r="R4029" s="109">
        <v>28086.2</v>
      </c>
      <c r="S4029" s="109">
        <v>28384.400000000001</v>
      </c>
      <c r="T4029" s="109">
        <v>28682.5</v>
      </c>
      <c r="U4029" s="109">
        <v>28980.7</v>
      </c>
      <c r="V4029" s="109">
        <v>29278.799999999999</v>
      </c>
      <c r="W4029" s="109">
        <v>29514.3</v>
      </c>
      <c r="X4029" s="109">
        <v>29749.7</v>
      </c>
      <c r="Y4029" s="109">
        <v>29985.200000000001</v>
      </c>
      <c r="Z4029" s="109">
        <v>30220.7</v>
      </c>
      <c r="AA4029" s="109">
        <v>30456.1</v>
      </c>
      <c r="AB4029" s="109">
        <v>30638.2</v>
      </c>
      <c r="AC4029" s="109">
        <v>30820.3</v>
      </c>
      <c r="AD4029" s="109">
        <v>31002.3</v>
      </c>
      <c r="AE4029" s="109">
        <v>31184.400000000001</v>
      </c>
      <c r="AF4029" s="109">
        <v>31366.5</v>
      </c>
      <c r="AG4029" s="109">
        <v>31469.200000000001</v>
      </c>
      <c r="AH4029" s="109">
        <v>31571.9</v>
      </c>
      <c r="AI4029" s="109">
        <v>31674.6</v>
      </c>
      <c r="AJ4029" s="109">
        <v>31777.4</v>
      </c>
      <c r="AK4029" s="109">
        <v>31880.1</v>
      </c>
    </row>
    <row r="4030" spans="1:37" s="109" customFormat="1" x14ac:dyDescent="0.3">
      <c r="A4030" s="112" t="str">
        <f t="shared" si="89"/>
        <v>SDGbaseTRA_AgMax_v7P_WAgePoptotal</v>
      </c>
      <c r="B4030" s="112" t="s">
        <v>220</v>
      </c>
      <c r="C4030" s="112" t="s">
        <v>331</v>
      </c>
      <c r="D4030" s="112" t="s">
        <v>208</v>
      </c>
      <c r="E4030" s="109" t="s">
        <v>1</v>
      </c>
      <c r="G4030" s="109">
        <v>38959.5</v>
      </c>
      <c r="H4030" s="109">
        <v>39520.300000000003</v>
      </c>
      <c r="I4030" s="109">
        <v>40081.1</v>
      </c>
      <c r="J4030" s="109">
        <v>40641.9</v>
      </c>
      <c r="K4030" s="109">
        <v>41202.699999999997</v>
      </c>
      <c r="L4030" s="109">
        <v>41763.4</v>
      </c>
      <c r="M4030" s="109">
        <v>42323.7</v>
      </c>
      <c r="N4030" s="109">
        <v>42884</v>
      </c>
      <c r="O4030" s="109">
        <v>43444.3</v>
      </c>
      <c r="P4030" s="109">
        <v>44004.6</v>
      </c>
      <c r="Q4030" s="109">
        <v>44564.9</v>
      </c>
      <c r="R4030" s="109">
        <v>45043.1</v>
      </c>
      <c r="S4030" s="109">
        <v>45521.2</v>
      </c>
      <c r="T4030" s="109">
        <v>45999.4</v>
      </c>
      <c r="U4030" s="109">
        <v>46477.5</v>
      </c>
      <c r="V4030" s="109">
        <v>46955.7</v>
      </c>
      <c r="W4030" s="109">
        <v>47333.3</v>
      </c>
      <c r="X4030" s="109">
        <v>47710.9</v>
      </c>
      <c r="Y4030" s="109">
        <v>48088.6</v>
      </c>
      <c r="Z4030" s="109">
        <v>48466.2</v>
      </c>
      <c r="AA4030" s="109">
        <v>48843.8</v>
      </c>
      <c r="AB4030" s="109">
        <v>49135.8</v>
      </c>
      <c r="AC4030" s="109">
        <v>49427.8</v>
      </c>
      <c r="AD4030" s="109">
        <v>49719.8</v>
      </c>
      <c r="AE4030" s="109">
        <v>50011.8</v>
      </c>
      <c r="AF4030" s="109">
        <v>50303.8</v>
      </c>
      <c r="AG4030" s="109">
        <v>50468.5</v>
      </c>
      <c r="AH4030" s="109">
        <v>50633.3</v>
      </c>
      <c r="AI4030" s="109">
        <v>50798</v>
      </c>
      <c r="AJ4030" s="109">
        <v>50962.7</v>
      </c>
      <c r="AK4030" s="109">
        <v>51127.5</v>
      </c>
    </row>
    <row r="4031" spans="1:37" s="109" customFormat="1" x14ac:dyDescent="0.3">
      <c r="A4031" s="112" t="str">
        <f t="shared" si="89"/>
        <v>SDGbaseTRA_AgMax_v7C_BroadUnEmpRatetotal</v>
      </c>
      <c r="B4031" s="112" t="s">
        <v>220</v>
      </c>
      <c r="C4031" s="112" t="s">
        <v>331</v>
      </c>
      <c r="D4031" s="112" t="s">
        <v>209</v>
      </c>
      <c r="E4031" s="109" t="s">
        <v>1</v>
      </c>
      <c r="G4031" s="109">
        <v>0.37500919539713001</v>
      </c>
      <c r="H4031" s="109">
        <v>0.36104891236368603</v>
      </c>
      <c r="I4031" s="109">
        <v>0.348002558628832</v>
      </c>
      <c r="J4031" s="109">
        <v>0.33785798046979498</v>
      </c>
      <c r="K4031" s="109">
        <v>0.32860530066421101</v>
      </c>
      <c r="L4031" s="109">
        <v>0.31914715894912798</v>
      </c>
      <c r="M4031" s="109">
        <v>0.30928165626781301</v>
      </c>
      <c r="N4031" s="109">
        <v>0.2989263443304</v>
      </c>
      <c r="O4031" s="109">
        <v>0.28841866373146502</v>
      </c>
      <c r="P4031" s="109">
        <v>0.27636810653848398</v>
      </c>
      <c r="Q4031" s="109">
        <v>0.26368254736208302</v>
      </c>
      <c r="R4031" s="109">
        <v>0.24919401345101999</v>
      </c>
      <c r="S4031" s="109">
        <v>0.23436200685811701</v>
      </c>
      <c r="T4031" s="109">
        <v>0.219180119876484</v>
      </c>
      <c r="U4031" s="109">
        <v>0.20284244432463899</v>
      </c>
      <c r="V4031" s="109">
        <v>0.18580352590233401</v>
      </c>
      <c r="W4031" s="109">
        <v>0.166821656370364</v>
      </c>
      <c r="X4031" s="109">
        <v>0.14789527371145</v>
      </c>
      <c r="Y4031" s="109">
        <v>0.13003059012895499</v>
      </c>
      <c r="Z4031" s="109">
        <v>0.113147181844742</v>
      </c>
      <c r="AA4031" s="109">
        <v>9.7145255885662904E-2</v>
      </c>
      <c r="AB4031" s="109">
        <v>7.9081518538892004E-2</v>
      </c>
      <c r="AC4031" s="109">
        <v>6.05328436988447E-2</v>
      </c>
      <c r="AD4031" s="109">
        <v>4.08630547176577E-2</v>
      </c>
      <c r="AE4031" s="109">
        <v>1.98323417009444E-2</v>
      </c>
      <c r="AF4031" s="109">
        <v>-2.7061328576880599E-3</v>
      </c>
      <c r="AG4031" s="109">
        <v>-2.8751791940076599E-2</v>
      </c>
      <c r="AH4031" s="109">
        <v>-4.8126632188073802E-2</v>
      </c>
      <c r="AI4031" s="109">
        <v>-6.3110619344588503E-2</v>
      </c>
      <c r="AJ4031" s="109">
        <v>-6.9910870053518495E-2</v>
      </c>
      <c r="AK4031" s="109">
        <v>-7.2562770634486906E-2</v>
      </c>
    </row>
    <row r="4032" spans="1:37" s="109" customFormat="1" x14ac:dyDescent="0.3">
      <c r="A4032" s="112" t="str">
        <f t="shared" si="89"/>
        <v>SDGbaseTRA_AgMax_v7C_LabForceParttotal</v>
      </c>
      <c r="B4032" s="112" t="s">
        <v>220</v>
      </c>
      <c r="C4032" s="112" t="s">
        <v>331</v>
      </c>
      <c r="D4032" s="112" t="s">
        <v>210</v>
      </c>
      <c r="E4032" s="109" t="s">
        <v>1</v>
      </c>
      <c r="G4032" s="109">
        <v>0.38970826414961901</v>
      </c>
      <c r="H4032" s="109">
        <v>0.39841337419469502</v>
      </c>
      <c r="I4032" s="109">
        <v>0.40654698733908301</v>
      </c>
      <c r="J4032" s="109">
        <v>0.41287284415178699</v>
      </c>
      <c r="K4032" s="109">
        <v>0.41864256608075101</v>
      </c>
      <c r="L4032" s="109">
        <v>0.42453978853191998</v>
      </c>
      <c r="M4032" s="109">
        <v>0.43069182330700401</v>
      </c>
      <c r="N4032" s="109">
        <v>0.437149276014483</v>
      </c>
      <c r="O4032" s="109">
        <v>0.44370010087811801</v>
      </c>
      <c r="P4032" s="109">
        <v>0.451214610179902</v>
      </c>
      <c r="Q4032" s="109">
        <v>0.45912507389554802</v>
      </c>
      <c r="R4032" s="109">
        <v>0.46815798866889602</v>
      </c>
      <c r="S4032" s="109">
        <v>0.477407780386644</v>
      </c>
      <c r="T4032" s="109">
        <v>0.48687300729232902</v>
      </c>
      <c r="U4032" s="109">
        <v>0.49706167443948002</v>
      </c>
      <c r="V4032" s="109">
        <v>0.50768481197832704</v>
      </c>
      <c r="W4032" s="109">
        <v>0.51952168108684904</v>
      </c>
      <c r="X4032" s="109">
        <v>0.53132219211262999</v>
      </c>
      <c r="Y4032" s="109">
        <v>0.54246134736435003</v>
      </c>
      <c r="Z4032" s="109">
        <v>0.55298977352515</v>
      </c>
      <c r="AA4032" s="109">
        <v>0.56296673011151199</v>
      </c>
      <c r="AB4032" s="109">
        <v>0.574230695718839</v>
      </c>
      <c r="AC4032" s="109">
        <v>0.585797053426381</v>
      </c>
      <c r="AD4032" s="109">
        <v>0.59806055774011102</v>
      </c>
      <c r="AE4032" s="109">
        <v>0.61117456927087399</v>
      </c>
      <c r="AF4032" s="109">
        <v>0.62522874845003096</v>
      </c>
      <c r="AG4032" s="109">
        <v>0.64146935000882999</v>
      </c>
      <c r="AH4032" s="109">
        <v>0.65354913108129697</v>
      </c>
      <c r="AI4032" s="109">
        <v>0.66289231118335601</v>
      </c>
      <c r="AJ4032" s="109">
        <v>0.66713470208679404</v>
      </c>
      <c r="AK4032" s="109">
        <v>0.668787020372686</v>
      </c>
    </row>
    <row r="4033" spans="1:37" s="109" customFormat="1" x14ac:dyDescent="0.3">
      <c r="A4033" s="112" t="str">
        <f t="shared" si="89"/>
        <v>SDGbaseTRA_AgMax_v7QVAXaawhe</v>
      </c>
      <c r="B4033" s="112" t="s">
        <v>220</v>
      </c>
      <c r="C4033" s="112" t="s">
        <v>331</v>
      </c>
      <c r="D4033" s="112" t="s">
        <v>211</v>
      </c>
      <c r="E4033" s="109" t="s">
        <v>4</v>
      </c>
      <c r="F4033" s="109">
        <v>2.6605426949921398</v>
      </c>
      <c r="G4033" s="109">
        <v>2.64427286958687</v>
      </c>
      <c r="H4033" s="109">
        <v>2.6994743133518901</v>
      </c>
      <c r="I4033" s="109">
        <v>2.7415530874040299</v>
      </c>
      <c r="J4033" s="109">
        <v>2.7985255256369901</v>
      </c>
      <c r="K4033" s="109">
        <v>2.8491469463148098</v>
      </c>
      <c r="L4033" s="109">
        <v>2.9037908111384798</v>
      </c>
      <c r="M4033" s="109">
        <v>2.95471596956456</v>
      </c>
      <c r="N4033" s="109">
        <v>3.0085218753538201</v>
      </c>
      <c r="O4033" s="109">
        <v>3.09272394098973</v>
      </c>
      <c r="P4033" s="109">
        <v>3.1581349323274401</v>
      </c>
      <c r="Q4033" s="109">
        <v>3.2146255513218298</v>
      </c>
      <c r="R4033" s="109">
        <v>3.2740623222675702</v>
      </c>
      <c r="S4033" s="109">
        <v>3.3200724870227001</v>
      </c>
      <c r="T4033" s="109">
        <v>3.3658259629599998</v>
      </c>
      <c r="U4033" s="109">
        <v>3.4156098313276302</v>
      </c>
      <c r="V4033" s="109">
        <v>3.4565330509341501</v>
      </c>
      <c r="W4033" s="109">
        <v>3.4959269731271401</v>
      </c>
      <c r="X4033" s="109">
        <v>3.5346540123864698</v>
      </c>
      <c r="Y4033" s="109">
        <v>3.5690970363112799</v>
      </c>
      <c r="Z4033" s="109">
        <v>3.6021069597405702</v>
      </c>
      <c r="AA4033" s="109">
        <v>3.6348055845612102</v>
      </c>
      <c r="AB4033" s="109">
        <v>3.6796251726162601</v>
      </c>
      <c r="AC4033" s="109">
        <v>3.7219120399913601</v>
      </c>
      <c r="AD4033" s="109">
        <v>3.76790152129717</v>
      </c>
      <c r="AE4033" s="109">
        <v>3.8169971187299101</v>
      </c>
      <c r="AF4033" s="109">
        <v>3.87011740308118</v>
      </c>
      <c r="AG4033" s="109">
        <v>3.91803612167634</v>
      </c>
      <c r="AH4033" s="109">
        <v>3.92477567034451</v>
      </c>
      <c r="AI4033" s="109">
        <v>3.9363467468281499</v>
      </c>
      <c r="AJ4033" s="109">
        <v>3.9417510156371298</v>
      </c>
      <c r="AK4033" s="109">
        <v>3.9407972605865802</v>
      </c>
    </row>
    <row r="4034" spans="1:37" s="109" customFormat="1" x14ac:dyDescent="0.3">
      <c r="A4034" s="112" t="str">
        <f t="shared" si="89"/>
        <v>SDGbaseTRA_AgMax_v7QVAXaamai</v>
      </c>
      <c r="B4034" s="112" t="s">
        <v>220</v>
      </c>
      <c r="C4034" s="112" t="s">
        <v>331</v>
      </c>
      <c r="D4034" s="112" t="s">
        <v>211</v>
      </c>
      <c r="E4034" s="109" t="s">
        <v>5</v>
      </c>
      <c r="F4034" s="109">
        <v>11.9253026570291</v>
      </c>
      <c r="G4034" s="109">
        <v>11.797625633378599</v>
      </c>
      <c r="H4034" s="109">
        <v>12.0816263675071</v>
      </c>
      <c r="I4034" s="109">
        <v>12.3192650831074</v>
      </c>
      <c r="J4034" s="109">
        <v>12.6402801980781</v>
      </c>
      <c r="K4034" s="109">
        <v>12.900106244696399</v>
      </c>
      <c r="L4034" s="109">
        <v>13.174469866760001</v>
      </c>
      <c r="M4034" s="109">
        <v>13.421549755814</v>
      </c>
      <c r="N4034" s="109">
        <v>13.6886004105592</v>
      </c>
      <c r="O4034" s="109">
        <v>14.169061423078</v>
      </c>
      <c r="P4034" s="109">
        <v>14.499354109054201</v>
      </c>
      <c r="Q4034" s="109">
        <v>14.770995678540601</v>
      </c>
      <c r="R4034" s="109">
        <v>15.044607803794401</v>
      </c>
      <c r="S4034" s="109">
        <v>15.242346657082701</v>
      </c>
      <c r="T4034" s="109">
        <v>15.4377273768695</v>
      </c>
      <c r="U4034" s="109">
        <v>15.652504669688801</v>
      </c>
      <c r="V4034" s="109">
        <v>15.8098921066663</v>
      </c>
      <c r="W4034" s="109">
        <v>15.951950124881201</v>
      </c>
      <c r="X4034" s="109">
        <v>16.092781038979101</v>
      </c>
      <c r="Y4034" s="109">
        <v>16.216120132917499</v>
      </c>
      <c r="Z4034" s="109">
        <v>16.3284423793265</v>
      </c>
      <c r="AA4034" s="109">
        <v>16.444188478210702</v>
      </c>
      <c r="AB4034" s="109">
        <v>16.640767031066002</v>
      </c>
      <c r="AC4034" s="109">
        <v>16.823081983761298</v>
      </c>
      <c r="AD4034" s="109">
        <v>17.0216367970067</v>
      </c>
      <c r="AE4034" s="109">
        <v>17.233012536493401</v>
      </c>
      <c r="AF4034" s="109">
        <v>17.459059437615199</v>
      </c>
      <c r="AG4034" s="109">
        <v>17.603538890224701</v>
      </c>
      <c r="AH4034" s="109">
        <v>17.5967588552226</v>
      </c>
      <c r="AI4034" s="109">
        <v>17.636964968006499</v>
      </c>
      <c r="AJ4034" s="109">
        <v>17.609390619195501</v>
      </c>
      <c r="AK4034" s="109">
        <v>17.543974869199101</v>
      </c>
    </row>
    <row r="4035" spans="1:37" s="109" customFormat="1" x14ac:dyDescent="0.3">
      <c r="A4035" s="112" t="str">
        <f t="shared" si="89"/>
        <v>SDGbaseTRA_AgMax_v7QVAXaaoce</v>
      </c>
      <c r="B4035" s="112" t="s">
        <v>220</v>
      </c>
      <c r="C4035" s="112" t="s">
        <v>331</v>
      </c>
      <c r="D4035" s="112" t="s">
        <v>211</v>
      </c>
      <c r="E4035" s="109" t="s">
        <v>6</v>
      </c>
      <c r="F4035" s="109">
        <v>0.81587985557138398</v>
      </c>
      <c r="G4035" s="109">
        <v>0.81297078616281104</v>
      </c>
      <c r="H4035" s="109">
        <v>0.82930858178431099</v>
      </c>
      <c r="I4035" s="109">
        <v>0.84213943688297399</v>
      </c>
      <c r="J4035" s="109">
        <v>0.85954292442830804</v>
      </c>
      <c r="K4035" s="109">
        <v>0.87569456725147898</v>
      </c>
      <c r="L4035" s="109">
        <v>0.89333170789799599</v>
      </c>
      <c r="M4035" s="109">
        <v>0.91067636844703803</v>
      </c>
      <c r="N4035" s="109">
        <v>0.92929453685444496</v>
      </c>
      <c r="O4035" s="109">
        <v>0.957069985009808</v>
      </c>
      <c r="P4035" s="109">
        <v>0.98076657085609098</v>
      </c>
      <c r="Q4035" s="109">
        <v>1.00201276773985</v>
      </c>
      <c r="R4035" s="109">
        <v>1.0229825715999501</v>
      </c>
      <c r="S4035" s="109">
        <v>1.0403269430389801</v>
      </c>
      <c r="T4035" s="109">
        <v>1.05762169040882</v>
      </c>
      <c r="U4035" s="109">
        <v>1.07607018201178</v>
      </c>
      <c r="V4035" s="109">
        <v>1.09127826863052</v>
      </c>
      <c r="W4035" s="109">
        <v>1.1061373412065401</v>
      </c>
      <c r="X4035" s="109">
        <v>1.12130774972713</v>
      </c>
      <c r="Y4035" s="109">
        <v>1.1351991686746401</v>
      </c>
      <c r="Z4035" s="109">
        <v>1.1488292256949</v>
      </c>
      <c r="AA4035" s="109">
        <v>1.16275068533425</v>
      </c>
      <c r="AB4035" s="109">
        <v>1.18053925460693</v>
      </c>
      <c r="AC4035" s="109">
        <v>1.1972540136212899</v>
      </c>
      <c r="AD4035" s="109">
        <v>1.2143430777595601</v>
      </c>
      <c r="AE4035" s="109">
        <v>1.23181103343406</v>
      </c>
      <c r="AF4035" s="109">
        <v>1.24992222749385</v>
      </c>
      <c r="AG4035" s="109">
        <v>1.26593082425557</v>
      </c>
      <c r="AH4035" s="109">
        <v>1.2690669955727401</v>
      </c>
      <c r="AI4035" s="109">
        <v>1.2723141131372699</v>
      </c>
      <c r="AJ4035" s="109">
        <v>1.27460697964763</v>
      </c>
      <c r="AK4035" s="109">
        <v>1.27559126290126</v>
      </c>
    </row>
    <row r="4036" spans="1:37" s="109" customFormat="1" x14ac:dyDescent="0.3">
      <c r="A4036" s="112" t="str">
        <f t="shared" si="89"/>
        <v>SDGbaseTRA_AgMax_v7QVAXaaveg</v>
      </c>
      <c r="B4036" s="112" t="s">
        <v>220</v>
      </c>
      <c r="C4036" s="112" t="s">
        <v>331</v>
      </c>
      <c r="D4036" s="112" t="s">
        <v>211</v>
      </c>
      <c r="E4036" s="109" t="s">
        <v>7</v>
      </c>
      <c r="F4036" s="109">
        <v>6.7349634382759103</v>
      </c>
      <c r="G4036" s="109">
        <v>6.4286567727221602</v>
      </c>
      <c r="H4036" s="109">
        <v>6.5352502417974403</v>
      </c>
      <c r="I4036" s="109">
        <v>6.6551182649690297</v>
      </c>
      <c r="J4036" s="109">
        <v>6.8236001658917003</v>
      </c>
      <c r="K4036" s="109">
        <v>6.9291956901414</v>
      </c>
      <c r="L4036" s="109">
        <v>7.0395693849746301</v>
      </c>
      <c r="M4036" s="109">
        <v>7.1273200853959002</v>
      </c>
      <c r="N4036" s="109">
        <v>7.2256008771702103</v>
      </c>
      <c r="O4036" s="109">
        <v>7.3978196446740796</v>
      </c>
      <c r="P4036" s="109">
        <v>7.5030986278592096</v>
      </c>
      <c r="Q4036" s="109">
        <v>7.5898981778147903</v>
      </c>
      <c r="R4036" s="109">
        <v>7.7284874693866703</v>
      </c>
      <c r="S4036" s="109">
        <v>7.8053813521321098</v>
      </c>
      <c r="T4036" s="109">
        <v>7.8789421672708899</v>
      </c>
      <c r="U4036" s="109">
        <v>7.96704525992185</v>
      </c>
      <c r="V4036" s="109">
        <v>8.0395288449603406</v>
      </c>
      <c r="W4036" s="109">
        <v>8.0957751602336394</v>
      </c>
      <c r="X4036" s="109">
        <v>8.1334261182134195</v>
      </c>
      <c r="Y4036" s="109">
        <v>8.1649706850470096</v>
      </c>
      <c r="Z4036" s="109">
        <v>8.1944664956109392</v>
      </c>
      <c r="AA4036" s="109">
        <v>8.2117539399755906</v>
      </c>
      <c r="AB4036" s="109">
        <v>8.2903983529465997</v>
      </c>
      <c r="AC4036" s="109">
        <v>8.3860235152828295</v>
      </c>
      <c r="AD4036" s="109">
        <v>8.5186286235419892</v>
      </c>
      <c r="AE4036" s="109">
        <v>8.6715185116586202</v>
      </c>
      <c r="AF4036" s="109">
        <v>8.8467641782047703</v>
      </c>
      <c r="AG4036" s="109">
        <v>9.0237206107284305</v>
      </c>
      <c r="AH4036" s="109">
        <v>9.1425560571826505</v>
      </c>
      <c r="AI4036" s="109">
        <v>9.3216012368992001</v>
      </c>
      <c r="AJ4036" s="109">
        <v>9.3708422210041498</v>
      </c>
      <c r="AK4036" s="109">
        <v>9.3767865884215293</v>
      </c>
    </row>
    <row r="4037" spans="1:37" s="109" customFormat="1" x14ac:dyDescent="0.3">
      <c r="A4037" s="112" t="str">
        <f t="shared" si="89"/>
        <v>SDGbaseTRA_AgMax_v7QVAXaaofr</v>
      </c>
      <c r="B4037" s="112" t="s">
        <v>220</v>
      </c>
      <c r="C4037" s="112" t="s">
        <v>331</v>
      </c>
      <c r="D4037" s="112" t="s">
        <v>211</v>
      </c>
      <c r="E4037" s="109" t="s">
        <v>8</v>
      </c>
      <c r="F4037" s="109">
        <v>12.999968868332401</v>
      </c>
      <c r="G4037" s="109">
        <v>12.572931894228899</v>
      </c>
      <c r="H4037" s="109">
        <v>12.9565041481956</v>
      </c>
      <c r="I4037" s="109">
        <v>13.206956987145199</v>
      </c>
      <c r="J4037" s="109">
        <v>13.5954364125501</v>
      </c>
      <c r="K4037" s="109">
        <v>13.9118771138572</v>
      </c>
      <c r="L4037" s="109">
        <v>14.2469910060901</v>
      </c>
      <c r="M4037" s="109">
        <v>14.54295502211</v>
      </c>
      <c r="N4037" s="109">
        <v>14.8554794386338</v>
      </c>
      <c r="O4037" s="109">
        <v>15.704621830354199</v>
      </c>
      <c r="P4037" s="109">
        <v>16.131124883728699</v>
      </c>
      <c r="Q4037" s="109">
        <v>16.433485834409801</v>
      </c>
      <c r="R4037" s="109">
        <v>16.7918215590032</v>
      </c>
      <c r="S4037" s="109">
        <v>17.0516203475308</v>
      </c>
      <c r="T4037" s="109">
        <v>17.316055747309299</v>
      </c>
      <c r="U4037" s="109">
        <v>17.611712909478499</v>
      </c>
      <c r="V4037" s="109">
        <v>17.866408864507299</v>
      </c>
      <c r="W4037" s="109">
        <v>18.088722608189599</v>
      </c>
      <c r="X4037" s="109">
        <v>18.250130354315399</v>
      </c>
      <c r="Y4037" s="109">
        <v>18.390757769956</v>
      </c>
      <c r="Z4037" s="109">
        <v>18.4972934310555</v>
      </c>
      <c r="AA4037" s="109">
        <v>18.606807669211602</v>
      </c>
      <c r="AB4037" s="109">
        <v>18.917328573252899</v>
      </c>
      <c r="AC4037" s="109">
        <v>19.2328327924875</v>
      </c>
      <c r="AD4037" s="109">
        <v>19.604822791989399</v>
      </c>
      <c r="AE4037" s="109">
        <v>20.009783852706601</v>
      </c>
      <c r="AF4037" s="109">
        <v>20.466793437785601</v>
      </c>
      <c r="AG4037" s="109">
        <v>20.9215699084974</v>
      </c>
      <c r="AH4037" s="109">
        <v>21.201726041799301</v>
      </c>
      <c r="AI4037" s="109">
        <v>21.4971116612417</v>
      </c>
      <c r="AJ4037" s="109">
        <v>21.4591275248494</v>
      </c>
      <c r="AK4037" s="109">
        <v>21.350623537890701</v>
      </c>
    </row>
    <row r="4038" spans="1:37" s="109" customFormat="1" x14ac:dyDescent="0.3">
      <c r="A4038" s="112" t="str">
        <f t="shared" si="89"/>
        <v>SDGbaseTRA_AgMax_v7QVAXaagra</v>
      </c>
      <c r="B4038" s="112" t="s">
        <v>220</v>
      </c>
      <c r="C4038" s="112" t="s">
        <v>331</v>
      </c>
      <c r="D4038" s="112" t="s">
        <v>211</v>
      </c>
      <c r="E4038" s="109" t="s">
        <v>9</v>
      </c>
      <c r="F4038" s="109">
        <v>6.1969723289684602</v>
      </c>
      <c r="G4038" s="109">
        <v>6.0245744226366602</v>
      </c>
      <c r="H4038" s="109">
        <v>6.2708999497555604</v>
      </c>
      <c r="I4038" s="109">
        <v>6.3716502354041697</v>
      </c>
      <c r="J4038" s="109">
        <v>6.5634113323672496</v>
      </c>
      <c r="K4038" s="109">
        <v>6.7556844253594699</v>
      </c>
      <c r="L4038" s="109">
        <v>6.9655275473871896</v>
      </c>
      <c r="M4038" s="109">
        <v>7.1860118928484704</v>
      </c>
      <c r="N4038" s="109">
        <v>7.4215025118707301</v>
      </c>
      <c r="O4038" s="109">
        <v>8.00765027499585</v>
      </c>
      <c r="P4038" s="109">
        <v>8.3442531874178094</v>
      </c>
      <c r="Q4038" s="109">
        <v>8.6026561865509095</v>
      </c>
      <c r="R4038" s="109">
        <v>8.8893394106193995</v>
      </c>
      <c r="S4038" s="109">
        <v>9.1295301148689507</v>
      </c>
      <c r="T4038" s="109">
        <v>9.3841904725953995</v>
      </c>
      <c r="U4038" s="109">
        <v>9.6586384351671306</v>
      </c>
      <c r="V4038" s="109">
        <v>9.8900586096991407</v>
      </c>
      <c r="W4038" s="109">
        <v>10.135378472696299</v>
      </c>
      <c r="X4038" s="109">
        <v>10.3881742979164</v>
      </c>
      <c r="Y4038" s="109">
        <v>10.610809686003099</v>
      </c>
      <c r="Z4038" s="109">
        <v>10.8141299340543</v>
      </c>
      <c r="AA4038" s="109">
        <v>11.0412058360447</v>
      </c>
      <c r="AB4038" s="109">
        <v>11.4388838756766</v>
      </c>
      <c r="AC4038" s="109">
        <v>11.7792380657539</v>
      </c>
      <c r="AD4038" s="109">
        <v>12.085228621052201</v>
      </c>
      <c r="AE4038" s="109">
        <v>12.375098202319901</v>
      </c>
      <c r="AF4038" s="109">
        <v>12.672134258983601</v>
      </c>
      <c r="AG4038" s="109">
        <v>12.939196171717301</v>
      </c>
      <c r="AH4038" s="109">
        <v>13.059664905642199</v>
      </c>
      <c r="AI4038" s="109">
        <v>13.1041556876143</v>
      </c>
      <c r="AJ4038" s="109">
        <v>12.953307830765199</v>
      </c>
      <c r="AK4038" s="109">
        <v>12.8317472165844</v>
      </c>
    </row>
    <row r="4039" spans="1:37" s="109" customFormat="1" x14ac:dyDescent="0.3">
      <c r="A4039" s="112" t="str">
        <f t="shared" si="89"/>
        <v>SDGbaseTRA_AgMax_v7QVAXaaoil</v>
      </c>
      <c r="B4039" s="112" t="s">
        <v>220</v>
      </c>
      <c r="C4039" s="112" t="s">
        <v>331</v>
      </c>
      <c r="D4039" s="112" t="s">
        <v>211</v>
      </c>
      <c r="E4039" s="109" t="s">
        <v>10</v>
      </c>
      <c r="F4039" s="109">
        <v>5.4472049614464702</v>
      </c>
      <c r="G4039" s="109">
        <v>5.34772734428714</v>
      </c>
      <c r="H4039" s="109">
        <v>5.4496482814549498</v>
      </c>
      <c r="I4039" s="109">
        <v>5.5429743523110098</v>
      </c>
      <c r="J4039" s="109">
        <v>5.6704877239536602</v>
      </c>
      <c r="K4039" s="109">
        <v>5.7766581217573698</v>
      </c>
      <c r="L4039" s="109">
        <v>5.8916275160273504</v>
      </c>
      <c r="M4039" s="109">
        <v>5.9970459795517801</v>
      </c>
      <c r="N4039" s="109">
        <v>6.1107320201147601</v>
      </c>
      <c r="O4039" s="109">
        <v>6.2718092456167698</v>
      </c>
      <c r="P4039" s="109">
        <v>6.4067509428928497</v>
      </c>
      <c r="Q4039" s="109">
        <v>6.5314450845475598</v>
      </c>
      <c r="R4039" s="109">
        <v>6.6786059040506602</v>
      </c>
      <c r="S4039" s="109">
        <v>6.79141898147203</v>
      </c>
      <c r="T4039" s="109">
        <v>6.9040498025328398</v>
      </c>
      <c r="U4039" s="109">
        <v>7.0264205293349802</v>
      </c>
      <c r="V4039" s="109">
        <v>7.1308438803879497</v>
      </c>
      <c r="W4039" s="109">
        <v>7.2337867264547997</v>
      </c>
      <c r="X4039" s="109">
        <v>7.3384454311813796</v>
      </c>
      <c r="Y4039" s="109">
        <v>7.4346451105240696</v>
      </c>
      <c r="Z4039" s="109">
        <v>7.53173454880391</v>
      </c>
      <c r="AA4039" s="109">
        <v>7.6268132068602501</v>
      </c>
      <c r="AB4039" s="109">
        <v>7.7464557898264896</v>
      </c>
      <c r="AC4039" s="109">
        <v>7.8602195727140796</v>
      </c>
      <c r="AD4039" s="109">
        <v>7.9833331150573503</v>
      </c>
      <c r="AE4039" s="109">
        <v>8.1127509041978296</v>
      </c>
      <c r="AF4039" s="109">
        <v>8.2509701352602391</v>
      </c>
      <c r="AG4039" s="109">
        <v>8.3801271535027304</v>
      </c>
      <c r="AH4039" s="109">
        <v>8.4154589481460391</v>
      </c>
      <c r="AI4039" s="109">
        <v>8.4664200646883891</v>
      </c>
      <c r="AJ4039" s="109">
        <v>8.5075591870546603</v>
      </c>
      <c r="AK4039" s="109">
        <v>8.5305048297126493</v>
      </c>
    </row>
    <row r="4040" spans="1:37" s="109" customFormat="1" x14ac:dyDescent="0.3">
      <c r="A4040" s="112" t="str">
        <f t="shared" si="89"/>
        <v>SDGbaseTRA_AgMax_v7QVAXaatub</v>
      </c>
      <c r="B4040" s="112" t="s">
        <v>220</v>
      </c>
      <c r="C4040" s="112" t="s">
        <v>331</v>
      </c>
      <c r="D4040" s="112" t="s">
        <v>211</v>
      </c>
      <c r="E4040" s="109" t="s">
        <v>11</v>
      </c>
      <c r="F4040" s="109">
        <v>2.9478456812017</v>
      </c>
      <c r="G4040" s="109">
        <v>2.8203792778127701</v>
      </c>
      <c r="H4040" s="109">
        <v>2.8712598905662401</v>
      </c>
      <c r="I4040" s="109">
        <v>2.9254776275949701</v>
      </c>
      <c r="J4040" s="109">
        <v>3.0018838789936702</v>
      </c>
      <c r="K4040" s="109">
        <v>3.05225080192562</v>
      </c>
      <c r="L4040" s="109">
        <v>3.1058939716772</v>
      </c>
      <c r="M4040" s="109">
        <v>3.1514415594882799</v>
      </c>
      <c r="N4040" s="109">
        <v>3.2016944453380001</v>
      </c>
      <c r="O4040" s="109">
        <v>3.28598477219581</v>
      </c>
      <c r="P4040" s="109">
        <v>3.3393549686674602</v>
      </c>
      <c r="Q4040" s="109">
        <v>3.3833924955805501</v>
      </c>
      <c r="R4040" s="109">
        <v>3.4479389768554798</v>
      </c>
      <c r="S4040" s="109">
        <v>3.4848834288233799</v>
      </c>
      <c r="T4040" s="109">
        <v>3.5204253327899</v>
      </c>
      <c r="U4040" s="109">
        <v>3.5629136165763899</v>
      </c>
      <c r="V4040" s="109">
        <v>3.5962669246758501</v>
      </c>
      <c r="W4040" s="109">
        <v>3.6215659633506201</v>
      </c>
      <c r="X4040" s="109">
        <v>3.6380221676923798</v>
      </c>
      <c r="Y4040" s="109">
        <v>3.6503987673878902</v>
      </c>
      <c r="Z4040" s="109">
        <v>3.66132360710627</v>
      </c>
      <c r="AA4040" s="109">
        <v>3.6669520367411601</v>
      </c>
      <c r="AB4040" s="109">
        <v>3.7023352771700901</v>
      </c>
      <c r="AC4040" s="109">
        <v>3.7456964909532098</v>
      </c>
      <c r="AD4040" s="109">
        <v>3.8060572446240202</v>
      </c>
      <c r="AE4040" s="109">
        <v>3.87643770675197</v>
      </c>
      <c r="AF4040" s="109">
        <v>3.9574578952429</v>
      </c>
      <c r="AG4040" s="109">
        <v>4.0242918178575602</v>
      </c>
      <c r="AH4040" s="109">
        <v>4.0632354596442299</v>
      </c>
      <c r="AI4040" s="109">
        <v>4.1359648930441404</v>
      </c>
      <c r="AJ4040" s="109">
        <v>4.1366429044413398</v>
      </c>
      <c r="AK4040" s="109">
        <v>4.1198838668871502</v>
      </c>
    </row>
    <row r="4041" spans="1:37" s="109" customFormat="1" x14ac:dyDescent="0.3">
      <c r="A4041" s="112" t="str">
        <f t="shared" si="89"/>
        <v>SDGbaseTRA_AgMax_v7QVAXaapul</v>
      </c>
      <c r="B4041" s="112" t="s">
        <v>220</v>
      </c>
      <c r="C4041" s="112" t="s">
        <v>331</v>
      </c>
      <c r="D4041" s="112" t="s">
        <v>211</v>
      </c>
      <c r="E4041" s="109" t="s">
        <v>12</v>
      </c>
      <c r="F4041" s="109">
        <v>0.52449157567985805</v>
      </c>
      <c r="G4041" s="109">
        <v>0.51545197279167998</v>
      </c>
      <c r="H4041" s="109">
        <v>0.52490665577070905</v>
      </c>
      <c r="I4041" s="109">
        <v>0.53408748214083501</v>
      </c>
      <c r="J4041" s="109">
        <v>0.54608095647648802</v>
      </c>
      <c r="K4041" s="109">
        <v>0.55537594734373696</v>
      </c>
      <c r="L4041" s="109">
        <v>0.56514812978657103</v>
      </c>
      <c r="M4041" s="109">
        <v>0.57293455432958695</v>
      </c>
      <c r="N4041" s="109">
        <v>0.581145408505784</v>
      </c>
      <c r="O4041" s="109">
        <v>0.59239161035529098</v>
      </c>
      <c r="P4041" s="109">
        <v>0.60103717843388604</v>
      </c>
      <c r="Q4041" s="109">
        <v>0.60880177751479203</v>
      </c>
      <c r="R4041" s="109">
        <v>0.619268705411679</v>
      </c>
      <c r="S4041" s="109">
        <v>0.62633427937372999</v>
      </c>
      <c r="T4041" s="109">
        <v>0.63326709768263101</v>
      </c>
      <c r="U4041" s="109">
        <v>0.64114121233377197</v>
      </c>
      <c r="V4041" s="109">
        <v>0.64775480309659095</v>
      </c>
      <c r="W4041" s="109">
        <v>0.65378355180892</v>
      </c>
      <c r="X4041" s="109">
        <v>0.65939307112446799</v>
      </c>
      <c r="Y4041" s="109">
        <v>0.66454523570839297</v>
      </c>
      <c r="Z4041" s="109">
        <v>0.66987458263998401</v>
      </c>
      <c r="AA4041" s="109">
        <v>0.67471442935418202</v>
      </c>
      <c r="AB4041" s="109">
        <v>0.68138074757421496</v>
      </c>
      <c r="AC4041" s="109">
        <v>0.68814807765454999</v>
      </c>
      <c r="AD4041" s="109">
        <v>0.696589232866207</v>
      </c>
      <c r="AE4041" s="109">
        <v>0.70608385117724004</v>
      </c>
      <c r="AF4041" s="109">
        <v>0.71674236433402605</v>
      </c>
      <c r="AG4041" s="109">
        <v>0.72783890944437502</v>
      </c>
      <c r="AH4041" s="109">
        <v>0.73089597042508203</v>
      </c>
      <c r="AI4041" s="109">
        <v>0.73624904706247196</v>
      </c>
      <c r="AJ4041" s="109">
        <v>0.74064997978620595</v>
      </c>
      <c r="AK4041" s="109">
        <v>0.74306532115600499</v>
      </c>
    </row>
    <row r="4042" spans="1:37" s="109" customFormat="1" x14ac:dyDescent="0.3">
      <c r="A4042" s="112" t="str">
        <f t="shared" si="89"/>
        <v>SDGbaseTRA_AgMax_v7QVAXaasug</v>
      </c>
      <c r="B4042" s="112" t="s">
        <v>220</v>
      </c>
      <c r="C4042" s="112" t="s">
        <v>331</v>
      </c>
      <c r="D4042" s="112" t="s">
        <v>211</v>
      </c>
      <c r="E4042" s="109" t="s">
        <v>13</v>
      </c>
      <c r="F4042" s="109">
        <v>3.8233471543033799</v>
      </c>
      <c r="G4042" s="109">
        <v>3.7357351704224202</v>
      </c>
      <c r="H4042" s="109">
        <v>3.8019977066521999</v>
      </c>
      <c r="I4042" s="109">
        <v>3.8666994273400199</v>
      </c>
      <c r="J4042" s="109">
        <v>3.9557567441608099</v>
      </c>
      <c r="K4042" s="109">
        <v>4.0185343979310701</v>
      </c>
      <c r="L4042" s="109">
        <v>4.0842507204288703</v>
      </c>
      <c r="M4042" s="109">
        <v>4.1412957731066804</v>
      </c>
      <c r="N4042" s="109">
        <v>4.2002993353453597</v>
      </c>
      <c r="O4042" s="109">
        <v>4.3335807410370304</v>
      </c>
      <c r="P4042" s="109">
        <v>4.4042755399135398</v>
      </c>
      <c r="Q4042" s="109">
        <v>4.4575082571588203</v>
      </c>
      <c r="R4042" s="109">
        <v>4.5319279152156398</v>
      </c>
      <c r="S4042" s="109">
        <v>4.5854317946418304</v>
      </c>
      <c r="T4042" s="109">
        <v>4.6382063356809198</v>
      </c>
      <c r="U4042" s="109">
        <v>4.6947026744008902</v>
      </c>
      <c r="V4042" s="109">
        <v>4.7347736007587997</v>
      </c>
      <c r="W4042" s="109">
        <v>4.7814879122485499</v>
      </c>
      <c r="X4042" s="109">
        <v>4.8380863380075301</v>
      </c>
      <c r="Y4042" s="109">
        <v>4.8828267858065999</v>
      </c>
      <c r="Z4042" s="109">
        <v>4.92571597610032</v>
      </c>
      <c r="AA4042" s="109">
        <v>4.9730200631925596</v>
      </c>
      <c r="AB4042" s="109">
        <v>5.0413894325345998</v>
      </c>
      <c r="AC4042" s="109">
        <v>5.0939940936844996</v>
      </c>
      <c r="AD4042" s="109">
        <v>5.14400692672264</v>
      </c>
      <c r="AE4042" s="109">
        <v>5.1922317240793303</v>
      </c>
      <c r="AF4042" s="109">
        <v>5.24625173874339</v>
      </c>
      <c r="AG4042" s="109">
        <v>5.3029733227964799</v>
      </c>
      <c r="AH4042" s="109">
        <v>5.3008203059778003</v>
      </c>
      <c r="AI4042" s="109">
        <v>5.2979243384280101</v>
      </c>
      <c r="AJ4042" s="109">
        <v>5.3080621049513699</v>
      </c>
      <c r="AK4042" s="109">
        <v>5.3103161059374102</v>
      </c>
    </row>
    <row r="4043" spans="1:37" s="109" customFormat="1" x14ac:dyDescent="0.3">
      <c r="A4043" s="112" t="str">
        <f t="shared" si="89"/>
        <v>SDGbaseTRA_AgMax_v7QVAXaaoth</v>
      </c>
      <c r="B4043" s="112" t="s">
        <v>220</v>
      </c>
      <c r="C4043" s="112" t="s">
        <v>331</v>
      </c>
      <c r="D4043" s="112" t="s">
        <v>211</v>
      </c>
      <c r="E4043" s="109" t="s">
        <v>14</v>
      </c>
      <c r="F4043" s="109">
        <v>7.2867372761350104</v>
      </c>
      <c r="G4043" s="109">
        <v>7.3012632648317899</v>
      </c>
      <c r="H4043" s="109">
        <v>7.4096164847777697</v>
      </c>
      <c r="I4043" s="109">
        <v>7.4822900609833196</v>
      </c>
      <c r="J4043" s="109">
        <v>7.5749387350006696</v>
      </c>
      <c r="K4043" s="109">
        <v>7.6724111548182101</v>
      </c>
      <c r="L4043" s="109">
        <v>7.7848092064746099</v>
      </c>
      <c r="M4043" s="109">
        <v>7.9118142910573699</v>
      </c>
      <c r="N4043" s="109">
        <v>8.0554885598895307</v>
      </c>
      <c r="O4043" s="109">
        <v>8.2481287323563492</v>
      </c>
      <c r="P4043" s="109">
        <v>8.4403043724607407</v>
      </c>
      <c r="Q4043" s="109">
        <v>8.6235840510375592</v>
      </c>
      <c r="R4043" s="109">
        <v>8.7878957961534301</v>
      </c>
      <c r="S4043" s="109">
        <v>8.94038766172838</v>
      </c>
      <c r="T4043" s="109">
        <v>9.0957716225461596</v>
      </c>
      <c r="U4043" s="109">
        <v>9.2610433655232107</v>
      </c>
      <c r="V4043" s="109">
        <v>9.4109002297053994</v>
      </c>
      <c r="W4043" s="109">
        <v>9.5642544865670605</v>
      </c>
      <c r="X4043" s="109">
        <v>9.7241477976250792</v>
      </c>
      <c r="Y4043" s="109">
        <v>9.8779312203261203</v>
      </c>
      <c r="Z4043" s="109">
        <v>10.030097186777301</v>
      </c>
      <c r="AA4043" s="109">
        <v>10.183328597552901</v>
      </c>
      <c r="AB4043" s="109">
        <v>10.347175577769301</v>
      </c>
      <c r="AC4043" s="109">
        <v>10.503698100417299</v>
      </c>
      <c r="AD4043" s="109">
        <v>10.660313716907</v>
      </c>
      <c r="AE4043" s="109">
        <v>10.8190142920415</v>
      </c>
      <c r="AF4043" s="109">
        <v>10.981860273228699</v>
      </c>
      <c r="AG4043" s="109">
        <v>11.1444215402244</v>
      </c>
      <c r="AH4043" s="109">
        <v>11.220027343379</v>
      </c>
      <c r="AI4043" s="109">
        <v>11.288823856020199</v>
      </c>
      <c r="AJ4043" s="109">
        <v>11.353275133970399</v>
      </c>
      <c r="AK4043" s="109">
        <v>11.411627617109099</v>
      </c>
    </row>
    <row r="4044" spans="1:37" s="109" customFormat="1" x14ac:dyDescent="0.3">
      <c r="A4044" s="112" t="str">
        <f t="shared" si="89"/>
        <v>SDGbaseTRA_AgMax_v7QVAXalani</v>
      </c>
      <c r="B4044" s="112" t="s">
        <v>220</v>
      </c>
      <c r="C4044" s="112" t="s">
        <v>331</v>
      </c>
      <c r="D4044" s="112" t="s">
        <v>211</v>
      </c>
      <c r="E4044" s="109" t="s">
        <v>15</v>
      </c>
      <c r="F4044" s="109">
        <v>27.548737505234399</v>
      </c>
      <c r="G4044" s="109">
        <v>27.710598770362601</v>
      </c>
      <c r="H4044" s="109">
        <v>28.2280416386584</v>
      </c>
      <c r="I4044" s="109">
        <v>28.5649923084225</v>
      </c>
      <c r="J4044" s="109">
        <v>29.158008820512102</v>
      </c>
      <c r="K4044" s="109">
        <v>29.9225488534967</v>
      </c>
      <c r="L4044" s="109">
        <v>30.8638007755542</v>
      </c>
      <c r="M4044" s="109">
        <v>31.8517300143337</v>
      </c>
      <c r="N4044" s="109">
        <v>32.925716188015997</v>
      </c>
      <c r="O4044" s="109">
        <v>34.433551234388901</v>
      </c>
      <c r="P4044" s="109">
        <v>35.908287482285402</v>
      </c>
      <c r="Q4044" s="109">
        <v>37.213202039862502</v>
      </c>
      <c r="R4044" s="109">
        <v>38.653505580935999</v>
      </c>
      <c r="S4044" s="109">
        <v>39.886680949809197</v>
      </c>
      <c r="T4044" s="109">
        <v>41.132922118354102</v>
      </c>
      <c r="U4044" s="109">
        <v>42.540582248709903</v>
      </c>
      <c r="V4044" s="109">
        <v>43.767123453294303</v>
      </c>
      <c r="W4044" s="109">
        <v>45.0148302876608</v>
      </c>
      <c r="X4044" s="109">
        <v>46.326169561217597</v>
      </c>
      <c r="Y4044" s="109">
        <v>47.499098275524197</v>
      </c>
      <c r="Z4044" s="109">
        <v>48.636367838999597</v>
      </c>
      <c r="AA4044" s="109">
        <v>49.755250275625798</v>
      </c>
      <c r="AB4044" s="109">
        <v>51.107693626110397</v>
      </c>
      <c r="AC4044" s="109">
        <v>52.393232696604201</v>
      </c>
      <c r="AD4044" s="109">
        <v>53.724088932478303</v>
      </c>
      <c r="AE4044" s="109">
        <v>55.121403751428304</v>
      </c>
      <c r="AF4044" s="109">
        <v>56.607731004181602</v>
      </c>
      <c r="AG4044" s="109">
        <v>58.073316476767403</v>
      </c>
      <c r="AH4044" s="109">
        <v>57.699413440782898</v>
      </c>
      <c r="AI4044" s="109">
        <v>57.319430799872002</v>
      </c>
      <c r="AJ4044" s="109">
        <v>56.9805199711871</v>
      </c>
      <c r="AK4044" s="109">
        <v>56.536991367753899</v>
      </c>
    </row>
    <row r="4045" spans="1:37" s="109" customFormat="1" x14ac:dyDescent="0.3">
      <c r="A4045" s="112" t="str">
        <f t="shared" si="89"/>
        <v>SDGbaseTRA_AgMax_v7QVAXafore</v>
      </c>
      <c r="B4045" s="112" t="s">
        <v>220</v>
      </c>
      <c r="C4045" s="112" t="s">
        <v>331</v>
      </c>
      <c r="D4045" s="112" t="s">
        <v>211</v>
      </c>
      <c r="E4045" s="109" t="s">
        <v>16</v>
      </c>
      <c r="F4045" s="109">
        <v>6.4911530358491802</v>
      </c>
      <c r="G4045" s="109">
        <v>6.1550073944935999</v>
      </c>
      <c r="H4045" s="109">
        <v>6.3205149066502697</v>
      </c>
      <c r="I4045" s="109">
        <v>6.4743121325769701</v>
      </c>
      <c r="J4045" s="109">
        <v>6.6380428512427896</v>
      </c>
      <c r="K4045" s="109">
        <v>6.7628921767248302</v>
      </c>
      <c r="L4045" s="109">
        <v>6.8953117600595899</v>
      </c>
      <c r="M4045" s="109">
        <v>7.0071935450606402</v>
      </c>
      <c r="N4045" s="109">
        <v>7.1757273792040204</v>
      </c>
      <c r="O4045" s="109">
        <v>7.4463556188456899</v>
      </c>
      <c r="P4045" s="109">
        <v>7.6202580159033504</v>
      </c>
      <c r="Q4045" s="109">
        <v>7.7309124758025796</v>
      </c>
      <c r="R4045" s="109">
        <v>7.8892720067337399</v>
      </c>
      <c r="S4045" s="109">
        <v>7.9995910163871304</v>
      </c>
      <c r="T4045" s="109">
        <v>8.1373030172161993</v>
      </c>
      <c r="U4045" s="109">
        <v>8.3142958384857497</v>
      </c>
      <c r="V4045" s="109">
        <v>8.4773763197364396</v>
      </c>
      <c r="W4045" s="109">
        <v>8.6557558169298794</v>
      </c>
      <c r="X4045" s="109">
        <v>8.8441058264384207</v>
      </c>
      <c r="Y4045" s="109">
        <v>9.0400180117570699</v>
      </c>
      <c r="Z4045" s="109">
        <v>9.1859198736825007</v>
      </c>
      <c r="AA4045" s="109">
        <v>9.3349804938821794</v>
      </c>
      <c r="AB4045" s="109">
        <v>9.5285192854304697</v>
      </c>
      <c r="AC4045" s="109">
        <v>9.7038418405070797</v>
      </c>
      <c r="AD4045" s="109">
        <v>9.8733230965615597</v>
      </c>
      <c r="AE4045" s="109">
        <v>10.053383421144</v>
      </c>
      <c r="AF4045" s="109">
        <v>10.264180710230599</v>
      </c>
      <c r="AG4045" s="109">
        <v>10.465297495346199</v>
      </c>
      <c r="AH4045" s="109">
        <v>10.4924682246382</v>
      </c>
      <c r="AI4045" s="109">
        <v>10.515069232567701</v>
      </c>
      <c r="AJ4045" s="109">
        <v>10.4562010268967</v>
      </c>
      <c r="AK4045" s="109">
        <v>10.382241751002599</v>
      </c>
    </row>
    <row r="4046" spans="1:37" s="109" customFormat="1" x14ac:dyDescent="0.3">
      <c r="A4046" s="112" t="str">
        <f t="shared" si="89"/>
        <v>SDGbaseTRA_AgMax_v7QVAXafish</v>
      </c>
      <c r="B4046" s="112" t="s">
        <v>220</v>
      </c>
      <c r="C4046" s="112" t="s">
        <v>331</v>
      </c>
      <c r="D4046" s="112" t="s">
        <v>211</v>
      </c>
      <c r="E4046" s="109" t="s">
        <v>17</v>
      </c>
      <c r="F4046" s="109">
        <v>7.3673079317888401</v>
      </c>
      <c r="G4046" s="109">
        <v>7.4111551469976602</v>
      </c>
      <c r="H4046" s="109">
        <v>7.6956423406380896</v>
      </c>
      <c r="I4046" s="109">
        <v>7.85738410813636</v>
      </c>
      <c r="J4046" s="109">
        <v>8.0769387094088092</v>
      </c>
      <c r="K4046" s="109">
        <v>8.3166838764888595</v>
      </c>
      <c r="L4046" s="109">
        <v>8.5974777301631207</v>
      </c>
      <c r="M4046" s="109">
        <v>8.8914563728419704</v>
      </c>
      <c r="N4046" s="109">
        <v>9.2125924119645202</v>
      </c>
      <c r="O4046" s="109">
        <v>9.6957424955642306</v>
      </c>
      <c r="P4046" s="109">
        <v>10.1361035083461</v>
      </c>
      <c r="Q4046" s="109">
        <v>10.539841737907199</v>
      </c>
      <c r="R4046" s="109">
        <v>10.985094863558601</v>
      </c>
      <c r="S4046" s="109">
        <v>11.361172356073499</v>
      </c>
      <c r="T4046" s="109">
        <v>11.751270870151201</v>
      </c>
      <c r="U4046" s="109">
        <v>12.192432736632099</v>
      </c>
      <c r="V4046" s="109">
        <v>12.580639476758501</v>
      </c>
      <c r="W4046" s="109">
        <v>12.9828894703091</v>
      </c>
      <c r="X4046" s="109">
        <v>13.4162028478083</v>
      </c>
      <c r="Y4046" s="109">
        <v>13.816324073968699</v>
      </c>
      <c r="Z4046" s="109">
        <v>14.2146674614027</v>
      </c>
      <c r="AA4046" s="109">
        <v>14.627140270216101</v>
      </c>
      <c r="AB4046" s="109">
        <v>15.126998085869801</v>
      </c>
      <c r="AC4046" s="109">
        <v>15.5889430607254</v>
      </c>
      <c r="AD4046" s="109">
        <v>16.043783578985</v>
      </c>
      <c r="AE4046" s="109">
        <v>16.5010847317638</v>
      </c>
      <c r="AF4046" s="109">
        <v>16.969118193994799</v>
      </c>
      <c r="AG4046" s="109">
        <v>17.422822110253101</v>
      </c>
      <c r="AH4046" s="109">
        <v>17.3150931163064</v>
      </c>
      <c r="AI4046" s="109">
        <v>17.1415327221968</v>
      </c>
      <c r="AJ4046" s="109">
        <v>16.988458513363799</v>
      </c>
      <c r="AK4046" s="109">
        <v>16.8059420517828</v>
      </c>
    </row>
    <row r="4047" spans="1:37" s="109" customFormat="1" x14ac:dyDescent="0.3">
      <c r="A4047" s="112" t="str">
        <f t="shared" si="89"/>
        <v>SDGbaseTRA_AgMax_v7QVAXacoal</v>
      </c>
      <c r="B4047" s="112" t="s">
        <v>220</v>
      </c>
      <c r="C4047" s="112" t="s">
        <v>331</v>
      </c>
      <c r="D4047" s="112" t="s">
        <v>211</v>
      </c>
      <c r="E4047" s="109" t="s">
        <v>18</v>
      </c>
      <c r="F4047" s="109">
        <v>112.985261334472</v>
      </c>
      <c r="G4047" s="109">
        <v>109.357624323195</v>
      </c>
      <c r="H4047" s="109">
        <v>107.44752648884</v>
      </c>
      <c r="I4047" s="109">
        <v>105.700933959233</v>
      </c>
      <c r="J4047" s="109">
        <v>102.502644408097</v>
      </c>
      <c r="K4047" s="109">
        <v>101.146669577689</v>
      </c>
      <c r="L4047" s="109">
        <v>99.153922658025607</v>
      </c>
      <c r="M4047" s="109">
        <v>97.135926914532405</v>
      </c>
      <c r="N4047" s="109">
        <v>95.990994152159402</v>
      </c>
      <c r="O4047" s="109">
        <v>94.574835430344393</v>
      </c>
      <c r="P4047" s="109">
        <v>91.675652144083301</v>
      </c>
      <c r="Q4047" s="109">
        <v>86.829247598533698</v>
      </c>
      <c r="R4047" s="109">
        <v>83.630245015500407</v>
      </c>
      <c r="S4047" s="109">
        <v>83.605594333516095</v>
      </c>
      <c r="T4047" s="109">
        <v>82.715960820967794</v>
      </c>
      <c r="U4047" s="109">
        <v>82.286770000045294</v>
      </c>
      <c r="V4047" s="109">
        <v>81.406272923361996</v>
      </c>
      <c r="W4047" s="109">
        <v>81.138632282211503</v>
      </c>
      <c r="X4047" s="109">
        <v>79.044034644206903</v>
      </c>
      <c r="Y4047" s="109">
        <v>77.123406760215005</v>
      </c>
      <c r="Z4047" s="109">
        <v>75.202778876223206</v>
      </c>
      <c r="AA4047" s="109">
        <v>73.282150992231294</v>
      </c>
      <c r="AB4047" s="109">
        <v>69.060188659479905</v>
      </c>
      <c r="AC4047" s="109">
        <v>64.838226326728602</v>
      </c>
      <c r="AD4047" s="109">
        <v>60.616263993977299</v>
      </c>
      <c r="AE4047" s="109">
        <v>56.394301661225903</v>
      </c>
      <c r="AF4047" s="109">
        <v>52.1723393284746</v>
      </c>
      <c r="AG4047" s="109">
        <v>44.458301734185603</v>
      </c>
      <c r="AH4047" s="109">
        <v>36.7442641398967</v>
      </c>
      <c r="AI4047" s="109">
        <v>29.0302265456077</v>
      </c>
      <c r="AJ4047" s="109">
        <v>21.316188951318701</v>
      </c>
      <c r="AK4047" s="109">
        <v>13.602151357029699</v>
      </c>
    </row>
    <row r="4048" spans="1:37" s="109" customFormat="1" x14ac:dyDescent="0.3">
      <c r="A4048" s="112" t="str">
        <f t="shared" si="89"/>
        <v>SDGbaseTRA_AgMax_v7QVAXagold</v>
      </c>
      <c r="B4048" s="112" t="s">
        <v>220</v>
      </c>
      <c r="C4048" s="112" t="s">
        <v>331</v>
      </c>
      <c r="D4048" s="112" t="s">
        <v>211</v>
      </c>
      <c r="E4048" s="109" t="s">
        <v>19</v>
      </c>
      <c r="F4048" s="109">
        <v>61.1402858389852</v>
      </c>
      <c r="G4048" s="109">
        <v>61.079145553133401</v>
      </c>
      <c r="H4048" s="109">
        <v>60.9517610673498</v>
      </c>
      <c r="I4048" s="109">
        <v>60.8842971128011</v>
      </c>
      <c r="J4048" s="109">
        <v>60.8234128156883</v>
      </c>
      <c r="K4048" s="109">
        <v>60.762589402872599</v>
      </c>
      <c r="L4048" s="109">
        <v>60.701826813469701</v>
      </c>
      <c r="M4048" s="109">
        <v>60.613100592460398</v>
      </c>
      <c r="N4048" s="109">
        <v>60.545378851584204</v>
      </c>
      <c r="O4048" s="109">
        <v>60.484833472732497</v>
      </c>
      <c r="P4048" s="109">
        <v>60.424348639259797</v>
      </c>
      <c r="Q4048" s="109">
        <v>60.363924290620503</v>
      </c>
      <c r="R4048" s="109">
        <v>60.303560366329897</v>
      </c>
      <c r="S4048" s="109">
        <v>60.243256805963597</v>
      </c>
      <c r="T4048" s="109">
        <v>60.1830135491577</v>
      </c>
      <c r="U4048" s="109">
        <v>60.1228305356085</v>
      </c>
      <c r="V4048" s="109">
        <v>60.062707705072903</v>
      </c>
      <c r="W4048" s="109">
        <v>60.002644997367902</v>
      </c>
      <c r="X4048" s="109">
        <v>59.942642352370498</v>
      </c>
      <c r="Y4048" s="109">
        <v>59.882699710018102</v>
      </c>
      <c r="Z4048" s="109">
        <v>59.8228170103081</v>
      </c>
      <c r="AA4048" s="109">
        <v>59.7629941932977</v>
      </c>
      <c r="AB4048" s="109">
        <v>59.703231199104401</v>
      </c>
      <c r="AC4048" s="109">
        <v>59.6435279679053</v>
      </c>
      <c r="AD4048" s="109">
        <v>59.5838844399374</v>
      </c>
      <c r="AE4048" s="109">
        <v>59.524300555497398</v>
      </c>
      <c r="AF4048" s="109">
        <v>59.464776254941903</v>
      </c>
      <c r="AG4048" s="109">
        <v>59.405311478686897</v>
      </c>
      <c r="AH4048" s="109">
        <v>59.345906167208298</v>
      </c>
      <c r="AI4048" s="109">
        <v>59.286560261041103</v>
      </c>
      <c r="AJ4048" s="109">
        <v>59.227273700780003</v>
      </c>
      <c r="AK4048" s="109">
        <v>59.168046427079197</v>
      </c>
    </row>
    <row r="4049" spans="1:37" s="109" customFormat="1" x14ac:dyDescent="0.3">
      <c r="A4049" s="112" t="str">
        <f t="shared" si="89"/>
        <v>SDGbaseTRA_AgMax_v7QVAXangas</v>
      </c>
      <c r="B4049" s="112" t="s">
        <v>220</v>
      </c>
      <c r="C4049" s="112" t="s">
        <v>331</v>
      </c>
      <c r="D4049" s="112" t="s">
        <v>211</v>
      </c>
      <c r="E4049" s="109" t="s">
        <v>20</v>
      </c>
      <c r="F4049" s="109">
        <v>0.94356488111431702</v>
      </c>
      <c r="G4049" s="109">
        <v>0.79731728701236604</v>
      </c>
      <c r="H4049" s="109">
        <v>0.76173889560776697</v>
      </c>
      <c r="I4049" s="109">
        <v>0.72024866175459701</v>
      </c>
      <c r="J4049" s="109">
        <v>0.68654682886343199</v>
      </c>
      <c r="K4049" s="109">
        <v>0.65289524146353195</v>
      </c>
      <c r="L4049" s="109">
        <v>0.62100701037468597</v>
      </c>
      <c r="M4049" s="109">
        <v>0.59325707036016195</v>
      </c>
      <c r="N4049" s="109">
        <v>0.56761489756546701</v>
      </c>
      <c r="O4049" s="109">
        <v>0.56120851940236705</v>
      </c>
      <c r="P4049" s="109">
        <v>0.54088546436267604</v>
      </c>
      <c r="Q4049" s="109">
        <v>0.51838677541529699</v>
      </c>
      <c r="R4049" s="109">
        <v>0.49210263339950899</v>
      </c>
      <c r="S4049" s="109">
        <v>0.46866734496614598</v>
      </c>
      <c r="T4049" s="109">
        <v>0.44639733844891899</v>
      </c>
      <c r="U4049" s="109">
        <v>0.42481289547818601</v>
      </c>
      <c r="V4049" s="109">
        <v>0.403342876817471</v>
      </c>
      <c r="W4049" s="109">
        <v>0.38360141768076</v>
      </c>
      <c r="X4049" s="109">
        <v>0.36515399665694198</v>
      </c>
      <c r="Y4049" s="109">
        <v>0.347179375335121</v>
      </c>
      <c r="Z4049" s="109">
        <v>0.32948398918356703</v>
      </c>
      <c r="AA4049" s="109">
        <v>0.31343301847593702</v>
      </c>
      <c r="AB4049" s="109">
        <v>0.29979340414581801</v>
      </c>
      <c r="AC4049" s="109">
        <v>0.28626074366751803</v>
      </c>
      <c r="AD4049" s="109">
        <v>0.27289734973502699</v>
      </c>
      <c r="AE4049" s="109">
        <v>0.25987175682508901</v>
      </c>
      <c r="AF4049" s="109">
        <v>0.24750012437088001</v>
      </c>
      <c r="AG4049" s="109">
        <v>0.235715831338592</v>
      </c>
      <c r="AH4049" s="109">
        <v>0.227279394491613</v>
      </c>
      <c r="AI4049" s="109">
        <v>0.21818987091698699</v>
      </c>
      <c r="AJ4049" s="109">
        <v>0.20818076878112701</v>
      </c>
      <c r="AK4049" s="109">
        <v>0.19774604339162299</v>
      </c>
    </row>
    <row r="4050" spans="1:37" s="109" customFormat="1" x14ac:dyDescent="0.3">
      <c r="A4050" s="112" t="str">
        <f t="shared" si="89"/>
        <v>SDGbaseTRA_AgMax_v7QVAXapgm</v>
      </c>
      <c r="B4050" s="112" t="s">
        <v>220</v>
      </c>
      <c r="C4050" s="112" t="s">
        <v>331</v>
      </c>
      <c r="D4050" s="112" t="s">
        <v>211</v>
      </c>
      <c r="E4050" s="109" t="s">
        <v>21</v>
      </c>
      <c r="F4050" s="109">
        <v>97.820469381023102</v>
      </c>
      <c r="G4050" s="109">
        <v>74.043973660661706</v>
      </c>
      <c r="H4050" s="109">
        <v>78.073537783027305</v>
      </c>
      <c r="I4050" s="109">
        <v>82.069089989897904</v>
      </c>
      <c r="J4050" s="109">
        <v>86.107524199906607</v>
      </c>
      <c r="K4050" s="109">
        <v>90.186274409046504</v>
      </c>
      <c r="L4050" s="109">
        <v>94.317161791283695</v>
      </c>
      <c r="M4050" s="109">
        <v>94.933857356050098</v>
      </c>
      <c r="N4050" s="109">
        <v>95.5266595507142</v>
      </c>
      <c r="O4050" s="109">
        <v>96.403082388005799</v>
      </c>
      <c r="P4050" s="109">
        <v>97.062933265889995</v>
      </c>
      <c r="Q4050" s="109">
        <v>97.620381140607904</v>
      </c>
      <c r="R4050" s="109">
        <v>99.594379636498104</v>
      </c>
      <c r="S4050" s="109">
        <v>101.61755773574301</v>
      </c>
      <c r="T4050" s="109">
        <v>103.65965513933</v>
      </c>
      <c r="U4050" s="109">
        <v>105.753421729159</v>
      </c>
      <c r="V4050" s="109">
        <v>107.967950913851</v>
      </c>
      <c r="W4050" s="109">
        <v>110.12903167537701</v>
      </c>
      <c r="X4050" s="109">
        <v>112.15465076862399</v>
      </c>
      <c r="Y4050" s="109">
        <v>114.180461036466</v>
      </c>
      <c r="Z4050" s="109">
        <v>116.16407576869599</v>
      </c>
      <c r="AA4050" s="109">
        <v>118.179911058873</v>
      </c>
      <c r="AB4050" s="109">
        <v>140.98232167809701</v>
      </c>
      <c r="AC4050" s="109">
        <v>164.05015385805399</v>
      </c>
      <c r="AD4050" s="109">
        <v>187.33821527412499</v>
      </c>
      <c r="AE4050" s="109">
        <v>210.70406405047299</v>
      </c>
      <c r="AF4050" s="109">
        <v>234.114043833393</v>
      </c>
      <c r="AG4050" s="109">
        <v>257.548629535835</v>
      </c>
      <c r="AH4050" s="109">
        <v>280.36792244272999</v>
      </c>
      <c r="AI4050" s="109">
        <v>303.27520109266197</v>
      </c>
      <c r="AJ4050" s="109">
        <v>326.16174931940401</v>
      </c>
      <c r="AK4050" s="109">
        <v>349.07182991473599</v>
      </c>
    </row>
    <row r="4051" spans="1:37" s="109" customFormat="1" x14ac:dyDescent="0.3">
      <c r="A4051" s="112" t="str">
        <f t="shared" si="89"/>
        <v>SDGbaseTRA_AgMax_v7QVAXamore</v>
      </c>
      <c r="B4051" s="112" t="s">
        <v>220</v>
      </c>
      <c r="C4051" s="112" t="s">
        <v>331</v>
      </c>
      <c r="D4051" s="112" t="s">
        <v>211</v>
      </c>
      <c r="E4051" s="109" t="s">
        <v>22</v>
      </c>
      <c r="F4051" s="109">
        <v>78.234984296268294</v>
      </c>
      <c r="G4051" s="109">
        <v>72.515871899823793</v>
      </c>
      <c r="H4051" s="109">
        <v>75.842500835577397</v>
      </c>
      <c r="I4051" s="109">
        <v>78.117436720716398</v>
      </c>
      <c r="J4051" s="109">
        <v>80.762909937567599</v>
      </c>
      <c r="K4051" s="109">
        <v>83.424812741343402</v>
      </c>
      <c r="L4051" s="109">
        <v>86.419640405780299</v>
      </c>
      <c r="M4051" s="109">
        <v>89.810535143668403</v>
      </c>
      <c r="N4051" s="109">
        <v>93.352815462631497</v>
      </c>
      <c r="O4051" s="109">
        <v>100.073618223488</v>
      </c>
      <c r="P4051" s="109">
        <v>105.030503820953</v>
      </c>
      <c r="Q4051" s="109">
        <v>109.158426794387</v>
      </c>
      <c r="R4051" s="109">
        <v>112.584134328499</v>
      </c>
      <c r="S4051" s="109">
        <v>115.64818842472</v>
      </c>
      <c r="T4051" s="109">
        <v>118.667952054645</v>
      </c>
      <c r="U4051" s="109">
        <v>121.87970736298701</v>
      </c>
      <c r="V4051" s="109">
        <v>124.420297854724</v>
      </c>
      <c r="W4051" s="109">
        <v>127.01620087491099</v>
      </c>
      <c r="X4051" s="109">
        <v>129.74315637448501</v>
      </c>
      <c r="Y4051" s="109">
        <v>131.68954517040399</v>
      </c>
      <c r="Z4051" s="109">
        <v>133.04832403341601</v>
      </c>
      <c r="AA4051" s="109">
        <v>134.31657216042399</v>
      </c>
      <c r="AB4051" s="109">
        <v>136.33814377209899</v>
      </c>
      <c r="AC4051" s="109">
        <v>138.06296914094401</v>
      </c>
      <c r="AD4051" s="109">
        <v>139.83434754722899</v>
      </c>
      <c r="AE4051" s="109">
        <v>141.72200119889101</v>
      </c>
      <c r="AF4051" s="109">
        <v>143.88516192271999</v>
      </c>
      <c r="AG4051" s="109">
        <v>145.63141665250299</v>
      </c>
      <c r="AH4051" s="109">
        <v>145.55940384926001</v>
      </c>
      <c r="AI4051" s="109">
        <v>145.03527095200701</v>
      </c>
      <c r="AJ4051" s="109">
        <v>142.37058648814499</v>
      </c>
      <c r="AK4051" s="109">
        <v>138.86346422695999</v>
      </c>
    </row>
    <row r="4052" spans="1:37" s="109" customFormat="1" x14ac:dyDescent="0.3">
      <c r="A4052" s="112" t="str">
        <f t="shared" si="89"/>
        <v>SDGbaseTRA_AgMax_v7QVAXamine</v>
      </c>
      <c r="B4052" s="112" t="s">
        <v>220</v>
      </c>
      <c r="C4052" s="112" t="s">
        <v>331</v>
      </c>
      <c r="D4052" s="112" t="s">
        <v>211</v>
      </c>
      <c r="E4052" s="109" t="s">
        <v>23</v>
      </c>
      <c r="F4052" s="109">
        <v>57.005130412218101</v>
      </c>
      <c r="G4052" s="109">
        <v>52.938237796433903</v>
      </c>
      <c r="H4052" s="109">
        <v>54.8534357227608</v>
      </c>
      <c r="I4052" s="109">
        <v>56.619124863566597</v>
      </c>
      <c r="J4052" s="109">
        <v>58.2979226287869</v>
      </c>
      <c r="K4052" s="109">
        <v>60.0113769797129</v>
      </c>
      <c r="L4052" s="109">
        <v>61.973465977977298</v>
      </c>
      <c r="M4052" s="109">
        <v>64.133836545012002</v>
      </c>
      <c r="N4052" s="109">
        <v>66.306818870259605</v>
      </c>
      <c r="O4052" s="109">
        <v>69.520182209773793</v>
      </c>
      <c r="P4052" s="109">
        <v>72.0632509497852</v>
      </c>
      <c r="Q4052" s="109">
        <v>74.386585669550996</v>
      </c>
      <c r="R4052" s="109">
        <v>76.250021210403602</v>
      </c>
      <c r="S4052" s="109">
        <v>78.240756686339594</v>
      </c>
      <c r="T4052" s="109">
        <v>80.330063552363498</v>
      </c>
      <c r="U4052" s="109">
        <v>82.667662164538598</v>
      </c>
      <c r="V4052" s="109">
        <v>84.786934353928402</v>
      </c>
      <c r="W4052" s="109">
        <v>87.175582399057106</v>
      </c>
      <c r="X4052" s="109">
        <v>90.034507627315804</v>
      </c>
      <c r="Y4052" s="109">
        <v>92.606390158265398</v>
      </c>
      <c r="Z4052" s="109">
        <v>95.175859385919495</v>
      </c>
      <c r="AA4052" s="109">
        <v>97.839831688690694</v>
      </c>
      <c r="AB4052" s="109">
        <v>100.580511660242</v>
      </c>
      <c r="AC4052" s="109">
        <v>102.927437547148</v>
      </c>
      <c r="AD4052" s="109">
        <v>105.27274082707299</v>
      </c>
      <c r="AE4052" s="109">
        <v>107.68580997638701</v>
      </c>
      <c r="AF4052" s="109">
        <v>110.356628667902</v>
      </c>
      <c r="AG4052" s="109">
        <v>113.182553778616</v>
      </c>
      <c r="AH4052" s="109">
        <v>112.998654025425</v>
      </c>
      <c r="AI4052" s="109">
        <v>112.280778942426</v>
      </c>
      <c r="AJ4052" s="109">
        <v>111.48098047468</v>
      </c>
      <c r="AK4052" s="109">
        <v>110.462602796859</v>
      </c>
    </row>
    <row r="4053" spans="1:37" s="109" customFormat="1" x14ac:dyDescent="0.3">
      <c r="A4053" s="112" t="str">
        <f t="shared" si="89"/>
        <v>SDGbaseTRA_AgMax_v7QVAXameat</v>
      </c>
      <c r="B4053" s="112" t="s">
        <v>220</v>
      </c>
      <c r="C4053" s="112" t="s">
        <v>331</v>
      </c>
      <c r="D4053" s="112" t="s">
        <v>211</v>
      </c>
      <c r="E4053" s="109" t="s">
        <v>24</v>
      </c>
      <c r="F4053" s="109">
        <v>14.298644361090499</v>
      </c>
      <c r="G4053" s="109">
        <v>14.319530203031499</v>
      </c>
      <c r="H4053" s="109">
        <v>14.6482182964606</v>
      </c>
      <c r="I4053" s="109">
        <v>14.8793807543338</v>
      </c>
      <c r="J4053" s="109">
        <v>15.216824760338</v>
      </c>
      <c r="K4053" s="109">
        <v>15.584296965072999</v>
      </c>
      <c r="L4053" s="109">
        <v>16.026105569957199</v>
      </c>
      <c r="M4053" s="109">
        <v>16.4799077415061</v>
      </c>
      <c r="N4053" s="109">
        <v>16.9574929765086</v>
      </c>
      <c r="O4053" s="109">
        <v>17.579905679483002</v>
      </c>
      <c r="P4053" s="109">
        <v>18.164108621031598</v>
      </c>
      <c r="Q4053" s="109">
        <v>18.695039273897699</v>
      </c>
      <c r="R4053" s="109">
        <v>19.327163138914699</v>
      </c>
      <c r="S4053" s="109">
        <v>19.860034353659501</v>
      </c>
      <c r="T4053" s="109">
        <v>20.400088895315399</v>
      </c>
      <c r="U4053" s="109">
        <v>20.997322162749999</v>
      </c>
      <c r="V4053" s="109">
        <v>21.501861898912999</v>
      </c>
      <c r="W4053" s="109">
        <v>22.0127824012628</v>
      </c>
      <c r="X4053" s="109">
        <v>22.539423000420101</v>
      </c>
      <c r="Y4053" s="109">
        <v>22.989110037115498</v>
      </c>
      <c r="Z4053" s="109">
        <v>23.423044193474201</v>
      </c>
      <c r="AA4053" s="109">
        <v>23.855677597998401</v>
      </c>
      <c r="AB4053" s="109">
        <v>24.368253555969201</v>
      </c>
      <c r="AC4053" s="109">
        <v>24.8306629432977</v>
      </c>
      <c r="AD4053" s="109">
        <v>25.311194465326398</v>
      </c>
      <c r="AE4053" s="109">
        <v>25.8145376252623</v>
      </c>
      <c r="AF4053" s="109">
        <v>26.357686285223402</v>
      </c>
      <c r="AG4053" s="109">
        <v>26.887935647849201</v>
      </c>
      <c r="AH4053" s="109">
        <v>26.696060759919199</v>
      </c>
      <c r="AI4053" s="109">
        <v>26.550408288093401</v>
      </c>
      <c r="AJ4053" s="109">
        <v>26.4731435244694</v>
      </c>
      <c r="AK4053" s="109">
        <v>26.364815887527801</v>
      </c>
    </row>
    <row r="4054" spans="1:37" s="109" customFormat="1" x14ac:dyDescent="0.3">
      <c r="A4054" s="112" t="str">
        <f t="shared" ref="A4054:A4117" si="90">_xlfn.CONCAT(C4054,D4054,E4054)</f>
        <v>SDGbaseTRA_AgMax_v7QVAXapfis</v>
      </c>
      <c r="B4054" s="112" t="s">
        <v>220</v>
      </c>
      <c r="C4054" s="112" t="s">
        <v>331</v>
      </c>
      <c r="D4054" s="112" t="s">
        <v>211</v>
      </c>
      <c r="E4054" s="109" t="s">
        <v>25</v>
      </c>
      <c r="F4054" s="109">
        <v>6.3223518718131899</v>
      </c>
      <c r="G4054" s="109">
        <v>6.2408728086296597</v>
      </c>
      <c r="H4054" s="109">
        <v>6.4451245653878697</v>
      </c>
      <c r="I4054" s="109">
        <v>6.5654101169035801</v>
      </c>
      <c r="J4054" s="109">
        <v>6.7557434354438302</v>
      </c>
      <c r="K4054" s="109">
        <v>6.9390411418075901</v>
      </c>
      <c r="L4054" s="109">
        <v>7.1477452596945401</v>
      </c>
      <c r="M4054" s="109">
        <v>7.3620556080130903</v>
      </c>
      <c r="N4054" s="109">
        <v>7.5938312964569503</v>
      </c>
      <c r="O4054" s="109">
        <v>8.0104705514958194</v>
      </c>
      <c r="P4054" s="109">
        <v>8.3192811027870608</v>
      </c>
      <c r="Q4054" s="109">
        <v>8.5866218674071799</v>
      </c>
      <c r="R4054" s="109">
        <v>8.8989856544971602</v>
      </c>
      <c r="S4054" s="109">
        <v>9.1576917554815402</v>
      </c>
      <c r="T4054" s="109">
        <v>9.4247991245471106</v>
      </c>
      <c r="U4054" s="109">
        <v>9.7199828634702499</v>
      </c>
      <c r="V4054" s="109">
        <v>9.96848194990468</v>
      </c>
      <c r="W4054" s="109">
        <v>10.237968650444399</v>
      </c>
      <c r="X4054" s="109">
        <v>10.534044181353201</v>
      </c>
      <c r="Y4054" s="109">
        <v>10.796987516002501</v>
      </c>
      <c r="Z4054" s="109">
        <v>11.053592936233899</v>
      </c>
      <c r="AA4054" s="109">
        <v>11.3294793263976</v>
      </c>
      <c r="AB4054" s="109">
        <v>11.688697463806999</v>
      </c>
      <c r="AC4054" s="109">
        <v>11.9947947311805</v>
      </c>
      <c r="AD4054" s="109">
        <v>12.2714931889019</v>
      </c>
      <c r="AE4054" s="109">
        <v>12.5389291305691</v>
      </c>
      <c r="AF4054" s="109">
        <v>12.816177375686699</v>
      </c>
      <c r="AG4054" s="109">
        <v>13.0661001620657</v>
      </c>
      <c r="AH4054" s="109">
        <v>13.0027299351054</v>
      </c>
      <c r="AI4054" s="109">
        <v>12.902005018135499</v>
      </c>
      <c r="AJ4054" s="109">
        <v>12.831959681293799</v>
      </c>
      <c r="AK4054" s="109">
        <v>12.7391823325526</v>
      </c>
    </row>
    <row r="4055" spans="1:37" s="109" customFormat="1" x14ac:dyDescent="0.3">
      <c r="A4055" s="112" t="str">
        <f t="shared" si="90"/>
        <v>SDGbaseTRA_AgMax_v7QVAXavege</v>
      </c>
      <c r="B4055" s="112" t="s">
        <v>220</v>
      </c>
      <c r="C4055" s="112" t="s">
        <v>331</v>
      </c>
      <c r="D4055" s="112" t="s">
        <v>211</v>
      </c>
      <c r="E4055" s="109" t="s">
        <v>26</v>
      </c>
      <c r="F4055" s="109">
        <v>10.973283463865499</v>
      </c>
      <c r="G4055" s="109">
        <v>10.632307867436699</v>
      </c>
      <c r="H4055" s="109">
        <v>11.006515589449901</v>
      </c>
      <c r="I4055" s="109">
        <v>11.1888661304345</v>
      </c>
      <c r="J4055" s="109">
        <v>11.5480549916567</v>
      </c>
      <c r="K4055" s="109">
        <v>11.8849250030985</v>
      </c>
      <c r="L4055" s="109">
        <v>12.255666593633199</v>
      </c>
      <c r="M4055" s="109">
        <v>12.636473649852499</v>
      </c>
      <c r="N4055" s="109">
        <v>13.0534335827549</v>
      </c>
      <c r="O4055" s="109">
        <v>13.871384595546701</v>
      </c>
      <c r="P4055" s="109">
        <v>14.433192239230699</v>
      </c>
      <c r="Q4055" s="109">
        <v>14.9156032336114</v>
      </c>
      <c r="R4055" s="109">
        <v>15.5081805461593</v>
      </c>
      <c r="S4055" s="109">
        <v>15.9666956678766</v>
      </c>
      <c r="T4055" s="109">
        <v>16.4439606100409</v>
      </c>
      <c r="U4055" s="109">
        <v>16.970175587674699</v>
      </c>
      <c r="V4055" s="109">
        <v>17.408366346763302</v>
      </c>
      <c r="W4055" s="109">
        <v>17.8837237352543</v>
      </c>
      <c r="X4055" s="109">
        <v>18.413243862849399</v>
      </c>
      <c r="Y4055" s="109">
        <v>18.8789862745299</v>
      </c>
      <c r="Z4055" s="109">
        <v>19.331161709190599</v>
      </c>
      <c r="AA4055" s="109">
        <v>19.813146511207702</v>
      </c>
      <c r="AB4055" s="109">
        <v>20.479708724480101</v>
      </c>
      <c r="AC4055" s="109">
        <v>21.043313027671999</v>
      </c>
      <c r="AD4055" s="109">
        <v>21.558980992433799</v>
      </c>
      <c r="AE4055" s="109">
        <v>22.0584523645663</v>
      </c>
      <c r="AF4055" s="109">
        <v>22.573480850052299</v>
      </c>
      <c r="AG4055" s="109">
        <v>22.979501842902501</v>
      </c>
      <c r="AH4055" s="109">
        <v>23.005018735311399</v>
      </c>
      <c r="AI4055" s="109">
        <v>22.961757629721902</v>
      </c>
      <c r="AJ4055" s="109">
        <v>22.843659379563501</v>
      </c>
      <c r="AK4055" s="109">
        <v>22.6722880520873</v>
      </c>
    </row>
    <row r="4056" spans="1:37" s="109" customFormat="1" x14ac:dyDescent="0.3">
      <c r="A4056" s="112" t="str">
        <f t="shared" si="90"/>
        <v>SDGbaseTRA_AgMax_v7QVAXafats</v>
      </c>
      <c r="B4056" s="112" t="s">
        <v>220</v>
      </c>
      <c r="C4056" s="112" t="s">
        <v>331</v>
      </c>
      <c r="D4056" s="112" t="s">
        <v>211</v>
      </c>
      <c r="E4056" s="109" t="s">
        <v>27</v>
      </c>
      <c r="F4056" s="109">
        <v>3.4845797675243699</v>
      </c>
      <c r="G4056" s="109">
        <v>3.5582309556301199</v>
      </c>
      <c r="H4056" s="109">
        <v>3.6999345346764598</v>
      </c>
      <c r="I4056" s="109">
        <v>3.7828276600443802</v>
      </c>
      <c r="J4056" s="109">
        <v>3.89421378709164</v>
      </c>
      <c r="K4056" s="109">
        <v>4.0133297744591596</v>
      </c>
      <c r="L4056" s="109">
        <v>4.1488285456565599</v>
      </c>
      <c r="M4056" s="109">
        <v>4.2870422764523699</v>
      </c>
      <c r="N4056" s="109">
        <v>4.43338341942209</v>
      </c>
      <c r="O4056" s="109">
        <v>4.7018359956222104</v>
      </c>
      <c r="P4056" s="109">
        <v>4.9440437278819998</v>
      </c>
      <c r="Q4056" s="109">
        <v>5.1491806246537202</v>
      </c>
      <c r="R4056" s="109">
        <v>5.3511818821419901</v>
      </c>
      <c r="S4056" s="109">
        <v>5.5105030369557797</v>
      </c>
      <c r="T4056" s="109">
        <v>5.66654549071633</v>
      </c>
      <c r="U4056" s="109">
        <v>5.8373018258521396</v>
      </c>
      <c r="V4056" s="109">
        <v>5.9700373186087701</v>
      </c>
      <c r="W4056" s="109">
        <v>6.1051142013051702</v>
      </c>
      <c r="X4056" s="109">
        <v>6.2599702297132103</v>
      </c>
      <c r="Y4056" s="109">
        <v>6.4007858172719496</v>
      </c>
      <c r="Z4056" s="109">
        <v>6.5402638392138801</v>
      </c>
      <c r="AA4056" s="109">
        <v>6.6899216153358898</v>
      </c>
      <c r="AB4056" s="109">
        <v>6.88827903374054</v>
      </c>
      <c r="AC4056" s="109">
        <v>7.0611510008386302</v>
      </c>
      <c r="AD4056" s="109">
        <v>7.2143972278923396</v>
      </c>
      <c r="AE4056" s="109">
        <v>7.3487999012744396</v>
      </c>
      <c r="AF4056" s="109">
        <v>7.4680643539585301</v>
      </c>
      <c r="AG4056" s="109">
        <v>7.5629112485598498</v>
      </c>
      <c r="AH4056" s="109">
        <v>7.4447587829676403</v>
      </c>
      <c r="AI4056" s="109">
        <v>7.29142389908412</v>
      </c>
      <c r="AJ4056" s="109">
        <v>7.1634450484733696</v>
      </c>
      <c r="AK4056" s="109">
        <v>7.0310670343402801</v>
      </c>
    </row>
    <row r="4057" spans="1:37" s="109" customFormat="1" x14ac:dyDescent="0.3">
      <c r="A4057" s="112" t="str">
        <f t="shared" si="90"/>
        <v>SDGbaseTRA_AgMax_v7QVAXadair</v>
      </c>
      <c r="B4057" s="112" t="s">
        <v>220</v>
      </c>
      <c r="C4057" s="112" t="s">
        <v>331</v>
      </c>
      <c r="D4057" s="112" t="s">
        <v>211</v>
      </c>
      <c r="E4057" s="109" t="s">
        <v>28</v>
      </c>
      <c r="F4057" s="109">
        <v>10.5583071480065</v>
      </c>
      <c r="G4057" s="109">
        <v>10.3281004214764</v>
      </c>
      <c r="H4057" s="109">
        <v>10.5800067452258</v>
      </c>
      <c r="I4057" s="109">
        <v>10.7148159973333</v>
      </c>
      <c r="J4057" s="109">
        <v>11.021140899661299</v>
      </c>
      <c r="K4057" s="109">
        <v>11.3112787212144</v>
      </c>
      <c r="L4057" s="109">
        <v>11.635764193395</v>
      </c>
      <c r="M4057" s="109">
        <v>11.963422434997</v>
      </c>
      <c r="N4057" s="109">
        <v>12.3193219702313</v>
      </c>
      <c r="O4057" s="109">
        <v>12.955392197550699</v>
      </c>
      <c r="P4057" s="109">
        <v>13.4021359239423</v>
      </c>
      <c r="Q4057" s="109">
        <v>13.778500019371201</v>
      </c>
      <c r="R4057" s="109">
        <v>14.275993331292399</v>
      </c>
      <c r="S4057" s="109">
        <v>14.6449254132256</v>
      </c>
      <c r="T4057" s="109">
        <v>15.026215069077301</v>
      </c>
      <c r="U4057" s="109">
        <v>15.454743891213299</v>
      </c>
      <c r="V4057" s="109">
        <v>15.8226117024406</v>
      </c>
      <c r="W4057" s="109">
        <v>16.224897028002601</v>
      </c>
      <c r="X4057" s="109">
        <v>16.664373137448301</v>
      </c>
      <c r="Y4057" s="109">
        <v>17.0484944321251</v>
      </c>
      <c r="Z4057" s="109">
        <v>17.418480187917702</v>
      </c>
      <c r="AA4057" s="109">
        <v>17.793283911468599</v>
      </c>
      <c r="AB4057" s="109">
        <v>18.3000335520486</v>
      </c>
      <c r="AC4057" s="109">
        <v>18.7311909404864</v>
      </c>
      <c r="AD4057" s="109">
        <v>19.1410840608999</v>
      </c>
      <c r="AE4057" s="109">
        <v>19.553955113115801</v>
      </c>
      <c r="AF4057" s="109">
        <v>19.997510781438798</v>
      </c>
      <c r="AG4057" s="109">
        <v>20.359050431301899</v>
      </c>
      <c r="AH4057" s="109">
        <v>20.369877709000399</v>
      </c>
      <c r="AI4057" s="109">
        <v>20.395546997110699</v>
      </c>
      <c r="AJ4057" s="109">
        <v>20.380359872685101</v>
      </c>
      <c r="AK4057" s="109">
        <v>20.295105589159199</v>
      </c>
    </row>
    <row r="4058" spans="1:37" s="109" customFormat="1" x14ac:dyDescent="0.3">
      <c r="A4058" s="112" t="str">
        <f t="shared" si="90"/>
        <v>SDGbaseTRA_AgMax_v7QVAXagrai</v>
      </c>
      <c r="B4058" s="112" t="s">
        <v>220</v>
      </c>
      <c r="C4058" s="112" t="s">
        <v>331</v>
      </c>
      <c r="D4058" s="112" t="s">
        <v>211</v>
      </c>
      <c r="E4058" s="109" t="s">
        <v>29</v>
      </c>
      <c r="F4058" s="109">
        <v>8.5642621157198207</v>
      </c>
      <c r="G4058" s="109">
        <v>8.4025900585302207</v>
      </c>
      <c r="H4058" s="109">
        <v>8.5281647678346797</v>
      </c>
      <c r="I4058" s="109">
        <v>8.6902016532846407</v>
      </c>
      <c r="J4058" s="109">
        <v>8.9014211586322105</v>
      </c>
      <c r="K4058" s="109">
        <v>9.0161478469187895</v>
      </c>
      <c r="L4058" s="109">
        <v>9.1343335865539395</v>
      </c>
      <c r="M4058" s="109">
        <v>9.22594373570894</v>
      </c>
      <c r="N4058" s="109">
        <v>9.3382411499343601</v>
      </c>
      <c r="O4058" s="109">
        <v>9.5692668062554702</v>
      </c>
      <c r="P4058" s="109">
        <v>9.6908682184360497</v>
      </c>
      <c r="Q4058" s="109">
        <v>9.7808529177214307</v>
      </c>
      <c r="R4058" s="109">
        <v>9.8932326487825009</v>
      </c>
      <c r="S4058" s="109">
        <v>9.9400502613286292</v>
      </c>
      <c r="T4058" s="109">
        <v>9.9905199514970207</v>
      </c>
      <c r="U4058" s="109">
        <v>10.058242850843101</v>
      </c>
      <c r="V4058" s="109">
        <v>10.0823264684658</v>
      </c>
      <c r="W4058" s="109">
        <v>10.0936892219116</v>
      </c>
      <c r="X4058" s="109">
        <v>10.115256869459699</v>
      </c>
      <c r="Y4058" s="109">
        <v>10.135564057797399</v>
      </c>
      <c r="Z4058" s="109">
        <v>10.1554158649252</v>
      </c>
      <c r="AA4058" s="109">
        <v>10.181520975654699</v>
      </c>
      <c r="AB4058" s="109">
        <v>10.2598789229817</v>
      </c>
      <c r="AC4058" s="109">
        <v>10.324306632281001</v>
      </c>
      <c r="AD4058" s="109">
        <v>10.400261219274199</v>
      </c>
      <c r="AE4058" s="109">
        <v>10.4798613230793</v>
      </c>
      <c r="AF4058" s="109">
        <v>10.558453648485299</v>
      </c>
      <c r="AG4058" s="109">
        <v>10.562029348863099</v>
      </c>
      <c r="AH4058" s="109">
        <v>10.501561891685499</v>
      </c>
      <c r="AI4058" s="109">
        <v>10.5175437515518</v>
      </c>
      <c r="AJ4058" s="109">
        <v>10.514017975212701</v>
      </c>
      <c r="AK4058" s="109">
        <v>10.4801142215096</v>
      </c>
    </row>
    <row r="4059" spans="1:37" s="109" customFormat="1" x14ac:dyDescent="0.3">
      <c r="A4059" s="112" t="str">
        <f t="shared" si="90"/>
        <v>SDGbaseTRA_AgMax_v7QVAXastar</v>
      </c>
      <c r="B4059" s="112" t="s">
        <v>220</v>
      </c>
      <c r="C4059" s="112" t="s">
        <v>331</v>
      </c>
      <c r="D4059" s="112" t="s">
        <v>211</v>
      </c>
      <c r="E4059" s="109" t="s">
        <v>30</v>
      </c>
      <c r="F4059" s="109">
        <v>7.2534655204628002</v>
      </c>
      <c r="G4059" s="109">
        <v>7.1616283000446801</v>
      </c>
      <c r="H4059" s="109">
        <v>7.32499113132556</v>
      </c>
      <c r="I4059" s="109">
        <v>7.4751579309762803</v>
      </c>
      <c r="J4059" s="109">
        <v>7.6584719976445204</v>
      </c>
      <c r="K4059" s="109">
        <v>7.7784547540373703</v>
      </c>
      <c r="L4059" s="109">
        <v>7.9009211106030097</v>
      </c>
      <c r="M4059" s="109">
        <v>8.0099193124754198</v>
      </c>
      <c r="N4059" s="109">
        <v>8.1266035161073695</v>
      </c>
      <c r="O4059" s="109">
        <v>8.32753890451486</v>
      </c>
      <c r="P4059" s="109">
        <v>8.4459995526105498</v>
      </c>
      <c r="Q4059" s="109">
        <v>8.5359433726242404</v>
      </c>
      <c r="R4059" s="109">
        <v>8.6108591616188299</v>
      </c>
      <c r="S4059" s="109">
        <v>8.6354555028598501</v>
      </c>
      <c r="T4059" s="109">
        <v>8.65609614613353</v>
      </c>
      <c r="U4059" s="109">
        <v>8.6882108440163996</v>
      </c>
      <c r="V4059" s="109">
        <v>8.6805829784801993</v>
      </c>
      <c r="W4059" s="109">
        <v>8.6544287096039394</v>
      </c>
      <c r="X4059" s="109">
        <v>8.6264510374088292</v>
      </c>
      <c r="Y4059" s="109">
        <v>8.5871761381101006</v>
      </c>
      <c r="Z4059" s="109">
        <v>8.5375083145417392</v>
      </c>
      <c r="AA4059" s="109">
        <v>8.4864546866986199</v>
      </c>
      <c r="AB4059" s="109">
        <v>8.4898173642809294</v>
      </c>
      <c r="AC4059" s="109">
        <v>8.4976702845113703</v>
      </c>
      <c r="AD4059" s="109">
        <v>8.5237874570936807</v>
      </c>
      <c r="AE4059" s="109">
        <v>8.56239707498891</v>
      </c>
      <c r="AF4059" s="109">
        <v>8.6082926320417705</v>
      </c>
      <c r="AG4059" s="109">
        <v>8.40345959318031</v>
      </c>
      <c r="AH4059" s="109">
        <v>8.2364263697721398</v>
      </c>
      <c r="AI4059" s="109">
        <v>8.2015097066001896</v>
      </c>
      <c r="AJ4059" s="109">
        <v>7.9899862890549498</v>
      </c>
      <c r="AK4059" s="109">
        <v>7.7705427839762899</v>
      </c>
    </row>
    <row r="4060" spans="1:37" s="109" customFormat="1" x14ac:dyDescent="0.3">
      <c r="A4060" s="112" t="str">
        <f t="shared" si="90"/>
        <v>SDGbaseTRA_AgMax_v7QVAXafeed</v>
      </c>
      <c r="B4060" s="112" t="s">
        <v>220</v>
      </c>
      <c r="C4060" s="112" t="s">
        <v>331</v>
      </c>
      <c r="D4060" s="112" t="s">
        <v>211</v>
      </c>
      <c r="E4060" s="109" t="s">
        <v>31</v>
      </c>
      <c r="F4060" s="109">
        <v>6.5455554813719203</v>
      </c>
      <c r="G4060" s="109">
        <v>6.5142344298274697</v>
      </c>
      <c r="H4060" s="109">
        <v>6.6407058617003196</v>
      </c>
      <c r="I4060" s="109">
        <v>6.6969287278592597</v>
      </c>
      <c r="J4060" s="109">
        <v>6.8353668514195398</v>
      </c>
      <c r="K4060" s="109">
        <v>7.02567351920821</v>
      </c>
      <c r="L4060" s="109">
        <v>7.2604657522886802</v>
      </c>
      <c r="M4060" s="109">
        <v>7.5051009797264401</v>
      </c>
      <c r="N4060" s="109">
        <v>7.7737597258115398</v>
      </c>
      <c r="O4060" s="109">
        <v>8.1365614785912292</v>
      </c>
      <c r="P4060" s="109">
        <v>8.4901795980061099</v>
      </c>
      <c r="Q4060" s="109">
        <v>8.8226429758460494</v>
      </c>
      <c r="R4060" s="109">
        <v>9.2247878441789997</v>
      </c>
      <c r="S4060" s="109">
        <v>9.5719226564017195</v>
      </c>
      <c r="T4060" s="109">
        <v>9.9198247327241997</v>
      </c>
      <c r="U4060" s="109">
        <v>10.311679562656099</v>
      </c>
      <c r="V4060" s="109">
        <v>10.6677577282762</v>
      </c>
      <c r="W4060" s="109">
        <v>11.040195258535199</v>
      </c>
      <c r="X4060" s="109">
        <v>11.4382191284038</v>
      </c>
      <c r="Y4060" s="109">
        <v>11.8130322150677</v>
      </c>
      <c r="Z4060" s="109">
        <v>12.195726999341099</v>
      </c>
      <c r="AA4060" s="109">
        <v>12.581167528686301</v>
      </c>
      <c r="AB4060" s="109">
        <v>13.0237589968766</v>
      </c>
      <c r="AC4060" s="109">
        <v>13.433833783666101</v>
      </c>
      <c r="AD4060" s="109">
        <v>13.832106652991101</v>
      </c>
      <c r="AE4060" s="109">
        <v>14.235176190658301</v>
      </c>
      <c r="AF4060" s="109">
        <v>14.6570296453736</v>
      </c>
      <c r="AG4060" s="109">
        <v>15.0799712775251</v>
      </c>
      <c r="AH4060" s="109">
        <v>15.0326751440012</v>
      </c>
      <c r="AI4060" s="109">
        <v>14.970571765409799</v>
      </c>
      <c r="AJ4060" s="109">
        <v>14.939681048922999</v>
      </c>
      <c r="AK4060" s="109">
        <v>14.873358258172001</v>
      </c>
    </row>
    <row r="4061" spans="1:37" s="109" customFormat="1" x14ac:dyDescent="0.3">
      <c r="A4061" s="112" t="str">
        <f t="shared" si="90"/>
        <v>SDGbaseTRA_AgMax_v7QVAXabake</v>
      </c>
      <c r="B4061" s="112" t="s">
        <v>220</v>
      </c>
      <c r="C4061" s="112" t="s">
        <v>331</v>
      </c>
      <c r="D4061" s="112" t="s">
        <v>211</v>
      </c>
      <c r="E4061" s="109" t="s">
        <v>32</v>
      </c>
      <c r="F4061" s="109">
        <v>22.283856021251001</v>
      </c>
      <c r="G4061" s="109">
        <v>21.347593412696</v>
      </c>
      <c r="H4061" s="109">
        <v>21.7778041103902</v>
      </c>
      <c r="I4061" s="109">
        <v>22.199680580070499</v>
      </c>
      <c r="J4061" s="109">
        <v>22.821194759135501</v>
      </c>
      <c r="K4061" s="109">
        <v>23.304057112959999</v>
      </c>
      <c r="L4061" s="109">
        <v>23.827171429780499</v>
      </c>
      <c r="M4061" s="109">
        <v>24.330869867188301</v>
      </c>
      <c r="N4061" s="109">
        <v>24.871849159032099</v>
      </c>
      <c r="O4061" s="109">
        <v>25.662545619021898</v>
      </c>
      <c r="P4061" s="109">
        <v>26.276104272567402</v>
      </c>
      <c r="Q4061" s="109">
        <v>26.822477790413998</v>
      </c>
      <c r="R4061" s="109">
        <v>27.550402826949</v>
      </c>
      <c r="S4061" s="109">
        <v>28.048053734875801</v>
      </c>
      <c r="T4061" s="109">
        <v>28.5459034101582</v>
      </c>
      <c r="U4061" s="109">
        <v>29.105646603977299</v>
      </c>
      <c r="V4061" s="109">
        <v>29.5945711944801</v>
      </c>
      <c r="W4061" s="109">
        <v>30.108426660859699</v>
      </c>
      <c r="X4061" s="109">
        <v>30.649336901523501</v>
      </c>
      <c r="Y4061" s="109">
        <v>31.106052240284701</v>
      </c>
      <c r="Z4061" s="109">
        <v>31.539230136678999</v>
      </c>
      <c r="AA4061" s="109">
        <v>31.956013010095099</v>
      </c>
      <c r="AB4061" s="109">
        <v>32.540270983862399</v>
      </c>
      <c r="AC4061" s="109">
        <v>33.067122738515799</v>
      </c>
      <c r="AD4061" s="109">
        <v>33.6239748383395</v>
      </c>
      <c r="AE4061" s="109">
        <v>34.209515624779797</v>
      </c>
      <c r="AF4061" s="109">
        <v>34.841160374965902</v>
      </c>
      <c r="AG4061" s="109">
        <v>35.253052058687601</v>
      </c>
      <c r="AH4061" s="109">
        <v>35.284503185884503</v>
      </c>
      <c r="AI4061" s="109">
        <v>35.516701796357303</v>
      </c>
      <c r="AJ4061" s="109">
        <v>35.590653963403597</v>
      </c>
      <c r="AK4061" s="109">
        <v>35.532929417902302</v>
      </c>
    </row>
    <row r="4062" spans="1:37" s="109" customFormat="1" x14ac:dyDescent="0.3">
      <c r="A4062" s="112" t="str">
        <f t="shared" si="90"/>
        <v>SDGbaseTRA_AgMax_v7QVAXasuga</v>
      </c>
      <c r="B4062" s="112" t="s">
        <v>220</v>
      </c>
      <c r="C4062" s="112" t="s">
        <v>331</v>
      </c>
      <c r="D4062" s="112" t="s">
        <v>211</v>
      </c>
      <c r="E4062" s="109" t="s">
        <v>33</v>
      </c>
      <c r="F4062" s="109">
        <v>8.5226770749711793</v>
      </c>
      <c r="G4062" s="109">
        <v>8.2920055170650304</v>
      </c>
      <c r="H4062" s="109">
        <v>8.4747706347145098</v>
      </c>
      <c r="I4062" s="109">
        <v>8.6486918530900496</v>
      </c>
      <c r="J4062" s="109">
        <v>8.9004082411378</v>
      </c>
      <c r="K4062" s="109">
        <v>9.0746720333953999</v>
      </c>
      <c r="L4062" s="109">
        <v>9.2560011874008108</v>
      </c>
      <c r="M4062" s="109">
        <v>9.4109777643885</v>
      </c>
      <c r="N4062" s="109">
        <v>9.5709009615398806</v>
      </c>
      <c r="O4062" s="109">
        <v>9.9424126355678109</v>
      </c>
      <c r="P4062" s="109">
        <v>10.1336208942155</v>
      </c>
      <c r="Q4062" s="109">
        <v>10.2749321820265</v>
      </c>
      <c r="R4062" s="109">
        <v>10.4864428052138</v>
      </c>
      <c r="S4062" s="109">
        <v>10.628018427742701</v>
      </c>
      <c r="T4062" s="109">
        <v>10.7667405315603</v>
      </c>
      <c r="U4062" s="109">
        <v>10.914211632950201</v>
      </c>
      <c r="V4062" s="109">
        <v>11.014319314527601</v>
      </c>
      <c r="W4062" s="109">
        <v>11.1334132150938</v>
      </c>
      <c r="X4062" s="109">
        <v>11.2813494501177</v>
      </c>
      <c r="Y4062" s="109">
        <v>11.395322316118801</v>
      </c>
      <c r="Z4062" s="109">
        <v>11.5035269153106</v>
      </c>
      <c r="AA4062" s="109">
        <v>11.6246472766525</v>
      </c>
      <c r="AB4062" s="109">
        <v>11.8073133541921</v>
      </c>
      <c r="AC4062" s="109">
        <v>11.944950716293301</v>
      </c>
      <c r="AD4062" s="109">
        <v>12.0737582718595</v>
      </c>
      <c r="AE4062" s="109">
        <v>12.1963962972</v>
      </c>
      <c r="AF4062" s="109">
        <v>12.334920536988401</v>
      </c>
      <c r="AG4062" s="109">
        <v>12.481674728133999</v>
      </c>
      <c r="AH4062" s="109">
        <v>12.4767880675399</v>
      </c>
      <c r="AI4062" s="109">
        <v>12.4722817640373</v>
      </c>
      <c r="AJ4062" s="109">
        <v>12.505035226672</v>
      </c>
      <c r="AK4062" s="109">
        <v>12.516073740169</v>
      </c>
    </row>
    <row r="4063" spans="1:37" s="109" customFormat="1" x14ac:dyDescent="0.3">
      <c r="A4063" s="112" t="str">
        <f t="shared" si="90"/>
        <v>SDGbaseTRA_AgMax_v7QVAXaconf</v>
      </c>
      <c r="B4063" s="112" t="s">
        <v>220</v>
      </c>
      <c r="C4063" s="112" t="s">
        <v>331</v>
      </c>
      <c r="D4063" s="112" t="s">
        <v>211</v>
      </c>
      <c r="E4063" s="109" t="s">
        <v>34</v>
      </c>
      <c r="F4063" s="109">
        <v>2.4874381194491502</v>
      </c>
      <c r="G4063" s="109">
        <v>2.3972115813986901</v>
      </c>
      <c r="H4063" s="109">
        <v>2.4818587842855999</v>
      </c>
      <c r="I4063" s="109">
        <v>2.50567281503612</v>
      </c>
      <c r="J4063" s="109">
        <v>2.58517356902885</v>
      </c>
      <c r="K4063" s="109">
        <v>2.6711064146605401</v>
      </c>
      <c r="L4063" s="109">
        <v>2.7667878450201999</v>
      </c>
      <c r="M4063" s="109">
        <v>2.8657014226477302</v>
      </c>
      <c r="N4063" s="109">
        <v>2.97559842387103</v>
      </c>
      <c r="O4063" s="109">
        <v>3.1505382903601902</v>
      </c>
      <c r="P4063" s="109">
        <v>3.29433527747591</v>
      </c>
      <c r="Q4063" s="109">
        <v>3.43482930355909</v>
      </c>
      <c r="R4063" s="109">
        <v>3.6199181687099999</v>
      </c>
      <c r="S4063" s="109">
        <v>3.7641544815026502</v>
      </c>
      <c r="T4063" s="109">
        <v>3.9154355885066701</v>
      </c>
      <c r="U4063" s="109">
        <v>4.0787503990706497</v>
      </c>
      <c r="V4063" s="109">
        <v>4.2243983440280903</v>
      </c>
      <c r="W4063" s="109">
        <v>4.3775680035168296</v>
      </c>
      <c r="X4063" s="109">
        <v>4.5401304992097504</v>
      </c>
      <c r="Y4063" s="109">
        <v>4.6934691517018203</v>
      </c>
      <c r="Z4063" s="109">
        <v>4.8536441168278897</v>
      </c>
      <c r="AA4063" s="109">
        <v>5.0190933673970601</v>
      </c>
      <c r="AB4063" s="109">
        <v>5.2229895453677697</v>
      </c>
      <c r="AC4063" s="109">
        <v>5.4071289689109401</v>
      </c>
      <c r="AD4063" s="109">
        <v>5.5776490710767899</v>
      </c>
      <c r="AE4063" s="109">
        <v>5.7502906122513799</v>
      </c>
      <c r="AF4063" s="109">
        <v>5.9314832732021801</v>
      </c>
      <c r="AG4063" s="109">
        <v>6.0985646978656698</v>
      </c>
      <c r="AH4063" s="109">
        <v>6.1351712332547299</v>
      </c>
      <c r="AI4063" s="109">
        <v>6.1434555265845399</v>
      </c>
      <c r="AJ4063" s="109">
        <v>6.1385213385927297</v>
      </c>
      <c r="AK4063" s="109">
        <v>6.11056081826358</v>
      </c>
    </row>
    <row r="4064" spans="1:37" s="109" customFormat="1" x14ac:dyDescent="0.3">
      <c r="A4064" s="112" t="str">
        <f t="shared" si="90"/>
        <v>SDGbaseTRA_AgMax_v7QVAXapast</v>
      </c>
      <c r="B4064" s="112" t="s">
        <v>220</v>
      </c>
      <c r="C4064" s="112" t="s">
        <v>331</v>
      </c>
      <c r="D4064" s="112" t="s">
        <v>211</v>
      </c>
      <c r="E4064" s="109" t="s">
        <v>35</v>
      </c>
      <c r="F4064" s="109">
        <v>0.64754535166901095</v>
      </c>
      <c r="G4064" s="109">
        <v>0.66073373741267905</v>
      </c>
      <c r="H4064" s="109">
        <v>0.68497966582677206</v>
      </c>
      <c r="I4064" s="109">
        <v>0.69968573441425197</v>
      </c>
      <c r="J4064" s="109">
        <v>0.71867671193034199</v>
      </c>
      <c r="K4064" s="109">
        <v>0.74140523916066503</v>
      </c>
      <c r="L4064" s="109">
        <v>0.76918026049241595</v>
      </c>
      <c r="M4064" s="109">
        <v>0.79893270615257495</v>
      </c>
      <c r="N4064" s="109">
        <v>0.830695065010017</v>
      </c>
      <c r="O4064" s="109">
        <v>0.87402836677571205</v>
      </c>
      <c r="P4064" s="109">
        <v>0.91599781321597895</v>
      </c>
      <c r="Q4064" s="109">
        <v>0.95458298862562097</v>
      </c>
      <c r="R4064" s="109">
        <v>0.99776303116823795</v>
      </c>
      <c r="S4064" s="109">
        <v>1.03658774526591</v>
      </c>
      <c r="T4064" s="109">
        <v>1.07691798717979</v>
      </c>
      <c r="U4064" s="109">
        <v>1.12193250910904</v>
      </c>
      <c r="V4064" s="109">
        <v>1.1613758596547901</v>
      </c>
      <c r="W4064" s="109">
        <v>1.2020666067472601</v>
      </c>
      <c r="X4064" s="109">
        <v>1.2455367642054</v>
      </c>
      <c r="Y4064" s="109">
        <v>1.28475833269676</v>
      </c>
      <c r="Z4064" s="109">
        <v>1.32271253790921</v>
      </c>
      <c r="AA4064" s="109">
        <v>1.3610371400988199</v>
      </c>
      <c r="AB4064" s="109">
        <v>1.40538605078692</v>
      </c>
      <c r="AC4064" s="109">
        <v>1.4457010183877299</v>
      </c>
      <c r="AD4064" s="109">
        <v>1.4847268285730999</v>
      </c>
      <c r="AE4064" s="109">
        <v>1.5229582090957401</v>
      </c>
      <c r="AF4064" s="109">
        <v>1.562073027189</v>
      </c>
      <c r="AG4064" s="109">
        <v>1.59748114497857</v>
      </c>
      <c r="AH4064" s="109">
        <v>1.57818074854157</v>
      </c>
      <c r="AI4064" s="109">
        <v>1.55532584023954</v>
      </c>
      <c r="AJ4064" s="109">
        <v>1.53576286620863</v>
      </c>
      <c r="AK4064" s="109">
        <v>1.5146381248915</v>
      </c>
    </row>
    <row r="4065" spans="1:37" s="109" customFormat="1" x14ac:dyDescent="0.3">
      <c r="A4065" s="112" t="str">
        <f t="shared" si="90"/>
        <v>SDGbaseTRA_AgMax_v7QVAXaofoo</v>
      </c>
      <c r="B4065" s="112" t="s">
        <v>220</v>
      </c>
      <c r="C4065" s="112" t="s">
        <v>331</v>
      </c>
      <c r="D4065" s="112" t="s">
        <v>211</v>
      </c>
      <c r="E4065" s="109" t="s">
        <v>36</v>
      </c>
      <c r="F4065" s="109">
        <v>12.412272377584999</v>
      </c>
      <c r="G4065" s="109">
        <v>12.1222696181775</v>
      </c>
      <c r="H4065" s="109">
        <v>12.487984559738599</v>
      </c>
      <c r="I4065" s="109">
        <v>12.690007367142201</v>
      </c>
      <c r="J4065" s="109">
        <v>13.0708820931258</v>
      </c>
      <c r="K4065" s="109">
        <v>13.437071406301399</v>
      </c>
      <c r="L4065" s="109">
        <v>13.8453523981775</v>
      </c>
      <c r="M4065" s="109">
        <v>14.2658370917789</v>
      </c>
      <c r="N4065" s="109">
        <v>14.7174315043102</v>
      </c>
      <c r="O4065" s="109">
        <v>15.5788197022517</v>
      </c>
      <c r="P4065" s="109">
        <v>16.169792665723499</v>
      </c>
      <c r="Q4065" s="109">
        <v>16.6726903745169</v>
      </c>
      <c r="R4065" s="109">
        <v>17.2822638415056</v>
      </c>
      <c r="S4065" s="109">
        <v>17.766202257942901</v>
      </c>
      <c r="T4065" s="109">
        <v>18.2664236557019</v>
      </c>
      <c r="U4065" s="109">
        <v>18.821704674885499</v>
      </c>
      <c r="V4065" s="109">
        <v>19.282895623732902</v>
      </c>
      <c r="W4065" s="109">
        <v>19.786460667846999</v>
      </c>
      <c r="X4065" s="109">
        <v>20.363494318233698</v>
      </c>
      <c r="Y4065" s="109">
        <v>20.865675604390098</v>
      </c>
      <c r="Z4065" s="109">
        <v>21.350724829207401</v>
      </c>
      <c r="AA4065" s="109">
        <v>21.8684509596354</v>
      </c>
      <c r="AB4065" s="109">
        <v>22.523067454564199</v>
      </c>
      <c r="AC4065" s="109">
        <v>23.0699162505929</v>
      </c>
      <c r="AD4065" s="109">
        <v>23.577310644018901</v>
      </c>
      <c r="AE4065" s="109">
        <v>24.071566727752199</v>
      </c>
      <c r="AF4065" s="109">
        <v>24.587442320676399</v>
      </c>
      <c r="AG4065" s="109">
        <v>25.050297257648801</v>
      </c>
      <c r="AH4065" s="109">
        <v>25.022552171382099</v>
      </c>
      <c r="AI4065" s="109">
        <v>24.909290268109999</v>
      </c>
      <c r="AJ4065" s="109">
        <v>24.8260710942609</v>
      </c>
      <c r="AK4065" s="109">
        <v>24.668571080164799</v>
      </c>
    </row>
    <row r="4066" spans="1:37" s="109" customFormat="1" x14ac:dyDescent="0.3">
      <c r="A4066" s="112" t="str">
        <f t="shared" si="90"/>
        <v>SDGbaseTRA_AgMax_v7QVAXabevt</v>
      </c>
      <c r="B4066" s="112" t="s">
        <v>220</v>
      </c>
      <c r="C4066" s="112" t="s">
        <v>331</v>
      </c>
      <c r="D4066" s="112" t="s">
        <v>211</v>
      </c>
      <c r="E4066" s="109" t="s">
        <v>37</v>
      </c>
      <c r="F4066" s="109">
        <v>40.844922309108298</v>
      </c>
      <c r="G4066" s="109">
        <v>40.229907770720303</v>
      </c>
      <c r="H4066" s="109">
        <v>42.253728983164599</v>
      </c>
      <c r="I4066" s="109">
        <v>43.008319972242802</v>
      </c>
      <c r="J4066" s="109">
        <v>44.618031602337702</v>
      </c>
      <c r="K4066" s="109">
        <v>46.298851983520301</v>
      </c>
      <c r="L4066" s="109">
        <v>48.1350448612205</v>
      </c>
      <c r="M4066" s="109">
        <v>50.062284031760797</v>
      </c>
      <c r="N4066" s="109">
        <v>52.082330529176403</v>
      </c>
      <c r="O4066" s="109">
        <v>56.683189674651203</v>
      </c>
      <c r="P4066" s="109">
        <v>59.609455275039203</v>
      </c>
      <c r="Q4066" s="109">
        <v>62.0216983153855</v>
      </c>
      <c r="R4066" s="109">
        <v>64.919882137570298</v>
      </c>
      <c r="S4066" s="109">
        <v>67.269673282652604</v>
      </c>
      <c r="T4066" s="109">
        <v>69.735086648012498</v>
      </c>
      <c r="U4066" s="109">
        <v>72.356627892353899</v>
      </c>
      <c r="V4066" s="109">
        <v>74.525446147691198</v>
      </c>
      <c r="W4066" s="109">
        <v>77.022028640479604</v>
      </c>
      <c r="X4066" s="109">
        <v>79.866398460049197</v>
      </c>
      <c r="Y4066" s="109">
        <v>82.371162210088201</v>
      </c>
      <c r="Z4066" s="109">
        <v>84.820635214063799</v>
      </c>
      <c r="AA4066" s="109">
        <v>87.569879570310306</v>
      </c>
      <c r="AB4066" s="109">
        <v>91.532122880064605</v>
      </c>
      <c r="AC4066" s="109">
        <v>94.663312661032805</v>
      </c>
      <c r="AD4066" s="109">
        <v>97.210040234810904</v>
      </c>
      <c r="AE4066" s="109">
        <v>99.423728997802797</v>
      </c>
      <c r="AF4066" s="109">
        <v>101.575215501391</v>
      </c>
      <c r="AG4066" s="109">
        <v>103.429978824692</v>
      </c>
      <c r="AH4066" s="109">
        <v>103.25287362597901</v>
      </c>
      <c r="AI4066" s="109">
        <v>101.95132181392199</v>
      </c>
      <c r="AJ4066" s="109">
        <v>100.77343308580301</v>
      </c>
      <c r="AK4066" s="109">
        <v>100.079715310509</v>
      </c>
    </row>
    <row r="4067" spans="1:37" s="109" customFormat="1" x14ac:dyDescent="0.3">
      <c r="A4067" s="112" t="str">
        <f t="shared" si="90"/>
        <v>SDGbaseTRA_AgMax_v7QVAXatext</v>
      </c>
      <c r="B4067" s="112" t="s">
        <v>220</v>
      </c>
      <c r="C4067" s="112" t="s">
        <v>331</v>
      </c>
      <c r="D4067" s="112" t="s">
        <v>211</v>
      </c>
      <c r="E4067" s="109" t="s">
        <v>38</v>
      </c>
      <c r="F4067" s="109">
        <v>6.5666925740870496</v>
      </c>
      <c r="G4067" s="109">
        <v>6.0727248570271399</v>
      </c>
      <c r="H4067" s="109">
        <v>6.2426030016410303</v>
      </c>
      <c r="I4067" s="109">
        <v>6.3304927693312099</v>
      </c>
      <c r="J4067" s="109">
        <v>6.5186212861018804</v>
      </c>
      <c r="K4067" s="109">
        <v>6.7129911907797002</v>
      </c>
      <c r="L4067" s="109">
        <v>6.9308580280435104</v>
      </c>
      <c r="M4067" s="109">
        <v>7.1682268820453103</v>
      </c>
      <c r="N4067" s="109">
        <v>7.4186494343951699</v>
      </c>
      <c r="O4067" s="109">
        <v>7.8767993278941297</v>
      </c>
      <c r="P4067" s="109">
        <v>8.1903071730966595</v>
      </c>
      <c r="Q4067" s="109">
        <v>8.4500282208417392</v>
      </c>
      <c r="R4067" s="109">
        <v>8.7481144738220706</v>
      </c>
      <c r="S4067" s="109">
        <v>8.9959270099624806</v>
      </c>
      <c r="T4067" s="109">
        <v>9.2506743518113606</v>
      </c>
      <c r="U4067" s="109">
        <v>9.5429955084385902</v>
      </c>
      <c r="V4067" s="109">
        <v>9.8183766963801204</v>
      </c>
      <c r="W4067" s="109">
        <v>10.1287222697286</v>
      </c>
      <c r="X4067" s="109">
        <v>10.460444529496799</v>
      </c>
      <c r="Y4067" s="109">
        <v>10.7339382142851</v>
      </c>
      <c r="Z4067" s="109">
        <v>10.9937901096757</v>
      </c>
      <c r="AA4067" s="109">
        <v>11.2434519882076</v>
      </c>
      <c r="AB4067" s="109">
        <v>11.5731038281463</v>
      </c>
      <c r="AC4067" s="109">
        <v>11.860152315980001</v>
      </c>
      <c r="AD4067" s="109">
        <v>12.158024521572999</v>
      </c>
      <c r="AE4067" s="109">
        <v>12.4688834090475</v>
      </c>
      <c r="AF4067" s="109">
        <v>12.8126618339495</v>
      </c>
      <c r="AG4067" s="109">
        <v>13.136177217037901</v>
      </c>
      <c r="AH4067" s="109">
        <v>13.2573769447612</v>
      </c>
      <c r="AI4067" s="109">
        <v>13.3803038083282</v>
      </c>
      <c r="AJ4067" s="109">
        <v>13.3813224995104</v>
      </c>
      <c r="AK4067" s="109">
        <v>13.3406843273241</v>
      </c>
    </row>
    <row r="4068" spans="1:37" s="109" customFormat="1" x14ac:dyDescent="0.3">
      <c r="A4068" s="112" t="str">
        <f t="shared" si="90"/>
        <v>SDGbaseTRA_AgMax_v7QVAXaclth</v>
      </c>
      <c r="B4068" s="112" t="s">
        <v>220</v>
      </c>
      <c r="C4068" s="112" t="s">
        <v>331</v>
      </c>
      <c r="D4068" s="112" t="s">
        <v>211</v>
      </c>
      <c r="E4068" s="109" t="s">
        <v>39</v>
      </c>
      <c r="F4068" s="109">
        <v>6.7607644976156296</v>
      </c>
      <c r="G4068" s="109">
        <v>6.1992673512807102</v>
      </c>
      <c r="H4068" s="109">
        <v>6.3770876489845696</v>
      </c>
      <c r="I4068" s="109">
        <v>6.4808674992578901</v>
      </c>
      <c r="J4068" s="109">
        <v>6.6903838901139299</v>
      </c>
      <c r="K4068" s="109">
        <v>6.8678639269641799</v>
      </c>
      <c r="L4068" s="109">
        <v>7.06145475561061</v>
      </c>
      <c r="M4068" s="109">
        <v>7.2593305816253402</v>
      </c>
      <c r="N4068" s="109">
        <v>7.4800052298388398</v>
      </c>
      <c r="O4068" s="109">
        <v>7.8510569656086604</v>
      </c>
      <c r="P4068" s="109">
        <v>8.1186220134652398</v>
      </c>
      <c r="Q4068" s="109">
        <v>8.3508047126011302</v>
      </c>
      <c r="R4068" s="109">
        <v>8.6630960076918306</v>
      </c>
      <c r="S4068" s="109">
        <v>8.8856791984843504</v>
      </c>
      <c r="T4068" s="109">
        <v>9.1215055744986095</v>
      </c>
      <c r="U4068" s="109">
        <v>9.3854407050109092</v>
      </c>
      <c r="V4068" s="109">
        <v>9.6150765585062405</v>
      </c>
      <c r="W4068" s="109">
        <v>9.8683247433333907</v>
      </c>
      <c r="X4068" s="109">
        <v>10.1429763874541</v>
      </c>
      <c r="Y4068" s="109">
        <v>10.385011016977201</v>
      </c>
      <c r="Z4068" s="109">
        <v>10.616908624424401</v>
      </c>
      <c r="AA4068" s="109">
        <v>10.8500691299956</v>
      </c>
      <c r="AB4068" s="109">
        <v>11.1624680366377</v>
      </c>
      <c r="AC4068" s="109">
        <v>11.4220250943303</v>
      </c>
      <c r="AD4068" s="109">
        <v>11.669666717584301</v>
      </c>
      <c r="AE4068" s="109">
        <v>11.9197140536536</v>
      </c>
      <c r="AF4068" s="109">
        <v>12.1895791150954</v>
      </c>
      <c r="AG4068" s="109">
        <v>12.437603007390001</v>
      </c>
      <c r="AH4068" s="109">
        <v>12.530358402874599</v>
      </c>
      <c r="AI4068" s="109">
        <v>12.6395123050557</v>
      </c>
      <c r="AJ4068" s="109">
        <v>12.6878321616676</v>
      </c>
      <c r="AK4068" s="109">
        <v>12.7041267137161</v>
      </c>
    </row>
    <row r="4069" spans="1:37" s="109" customFormat="1" x14ac:dyDescent="0.3">
      <c r="A4069" s="112" t="str">
        <f t="shared" si="90"/>
        <v>SDGbaseTRA_AgMax_v7QVAXaleat</v>
      </c>
      <c r="B4069" s="112" t="s">
        <v>220</v>
      </c>
      <c r="C4069" s="112" t="s">
        <v>331</v>
      </c>
      <c r="D4069" s="112" t="s">
        <v>211</v>
      </c>
      <c r="E4069" s="109" t="s">
        <v>40</v>
      </c>
      <c r="F4069" s="109">
        <v>2.4496072471007602</v>
      </c>
      <c r="G4069" s="109">
        <v>2.4356662893720098</v>
      </c>
      <c r="H4069" s="109">
        <v>2.5589144623028601</v>
      </c>
      <c r="I4069" s="109">
        <v>2.6260228206954701</v>
      </c>
      <c r="J4069" s="109">
        <v>2.7033868887165302</v>
      </c>
      <c r="K4069" s="109">
        <v>2.7978405716513302</v>
      </c>
      <c r="L4069" s="109">
        <v>2.91532819597096</v>
      </c>
      <c r="M4069" s="109">
        <v>3.0519742165469701</v>
      </c>
      <c r="N4069" s="109">
        <v>3.2022911111938601</v>
      </c>
      <c r="O4069" s="109">
        <v>3.5015800252536602</v>
      </c>
      <c r="P4069" s="109">
        <v>3.76003945768446</v>
      </c>
      <c r="Q4069" s="109">
        <v>3.9830576931272699</v>
      </c>
      <c r="R4069" s="109">
        <v>4.1759560898800103</v>
      </c>
      <c r="S4069" s="109">
        <v>4.3519340640033901</v>
      </c>
      <c r="T4069" s="109">
        <v>4.5318684291717197</v>
      </c>
      <c r="U4069" s="109">
        <v>4.7316774292332697</v>
      </c>
      <c r="V4069" s="109">
        <v>4.9019862919877797</v>
      </c>
      <c r="W4069" s="109">
        <v>5.0836568566273899</v>
      </c>
      <c r="X4069" s="109">
        <v>5.2805640921445303</v>
      </c>
      <c r="Y4069" s="109">
        <v>5.4421179557655099</v>
      </c>
      <c r="Z4069" s="109">
        <v>5.5860402478937701</v>
      </c>
      <c r="AA4069" s="109">
        <v>5.7357723922405901</v>
      </c>
      <c r="AB4069" s="109">
        <v>5.9407503471405798</v>
      </c>
      <c r="AC4069" s="109">
        <v>6.1223596281392298</v>
      </c>
      <c r="AD4069" s="109">
        <v>6.2962620650016001</v>
      </c>
      <c r="AE4069" s="109">
        <v>6.46609428792648</v>
      </c>
      <c r="AF4069" s="109">
        <v>6.6393049596973803</v>
      </c>
      <c r="AG4069" s="109">
        <v>6.7992731822419099</v>
      </c>
      <c r="AH4069" s="109">
        <v>6.6690574692069102</v>
      </c>
      <c r="AI4069" s="109">
        <v>6.4845015918983702</v>
      </c>
      <c r="AJ4069" s="109">
        <v>6.3324484526311604</v>
      </c>
      <c r="AK4069" s="109">
        <v>6.1824104104612898</v>
      </c>
    </row>
    <row r="4070" spans="1:37" s="109" customFormat="1" x14ac:dyDescent="0.3">
      <c r="A4070" s="112" t="str">
        <f t="shared" si="90"/>
        <v>SDGbaseTRA_AgMax_v7QVAXafoot</v>
      </c>
      <c r="B4070" s="112" t="s">
        <v>220</v>
      </c>
      <c r="C4070" s="112" t="s">
        <v>331</v>
      </c>
      <c r="D4070" s="112" t="s">
        <v>211</v>
      </c>
      <c r="E4070" s="109" t="s">
        <v>41</v>
      </c>
      <c r="F4070" s="109">
        <v>1.91455609444022</v>
      </c>
      <c r="G4070" s="109">
        <v>1.8192280113247301</v>
      </c>
      <c r="H4070" s="109">
        <v>1.8701531487471399</v>
      </c>
      <c r="I4070" s="109">
        <v>1.9055212168122799</v>
      </c>
      <c r="J4070" s="109">
        <v>1.9641577622898501</v>
      </c>
      <c r="K4070" s="109">
        <v>2.0178875506969902</v>
      </c>
      <c r="L4070" s="109">
        <v>2.0776630077256799</v>
      </c>
      <c r="M4070" s="109">
        <v>2.13831284413659</v>
      </c>
      <c r="N4070" s="109">
        <v>2.2040238380070001</v>
      </c>
      <c r="O4070" s="109">
        <v>2.3236543352290702</v>
      </c>
      <c r="P4070" s="109">
        <v>2.4104324356742102</v>
      </c>
      <c r="Q4070" s="109">
        <v>2.4818010935450201</v>
      </c>
      <c r="R4070" s="109">
        <v>2.56507419321755</v>
      </c>
      <c r="S4070" s="109">
        <v>2.6310279989402301</v>
      </c>
      <c r="T4070" s="109">
        <v>2.6985076118307099</v>
      </c>
      <c r="U4070" s="109">
        <v>2.77356845158201</v>
      </c>
      <c r="V4070" s="109">
        <v>2.84059265163275</v>
      </c>
      <c r="W4070" s="109">
        <v>2.91531743428436</v>
      </c>
      <c r="X4070" s="109">
        <v>2.99579732571851</v>
      </c>
      <c r="Y4070" s="109">
        <v>3.0656194024844399</v>
      </c>
      <c r="Z4070" s="109">
        <v>3.1301416952246899</v>
      </c>
      <c r="AA4070" s="109">
        <v>3.19295135744707</v>
      </c>
      <c r="AB4070" s="109">
        <v>3.29012296321382</v>
      </c>
      <c r="AC4070" s="109">
        <v>3.3738520884032499</v>
      </c>
      <c r="AD4070" s="109">
        <v>3.4553513842202901</v>
      </c>
      <c r="AE4070" s="109">
        <v>3.5370844417807499</v>
      </c>
      <c r="AF4070" s="109">
        <v>3.6252993184368401</v>
      </c>
      <c r="AG4070" s="109">
        <v>3.6992048690008801</v>
      </c>
      <c r="AH4070" s="109">
        <v>3.72210238537934</v>
      </c>
      <c r="AI4070" s="109">
        <v>3.74637079122247</v>
      </c>
      <c r="AJ4070" s="109">
        <v>3.7592780474497398</v>
      </c>
      <c r="AK4070" s="109">
        <v>3.7611131444547699</v>
      </c>
    </row>
    <row r="4071" spans="1:37" s="109" customFormat="1" x14ac:dyDescent="0.3">
      <c r="A4071" s="112" t="str">
        <f t="shared" si="90"/>
        <v>SDGbaseTRA_AgMax_v7QVAXawood</v>
      </c>
      <c r="B4071" s="112" t="s">
        <v>220</v>
      </c>
      <c r="C4071" s="112" t="s">
        <v>331</v>
      </c>
      <c r="D4071" s="112" t="s">
        <v>211</v>
      </c>
      <c r="E4071" s="109" t="s">
        <v>42</v>
      </c>
      <c r="F4071" s="109">
        <v>23.692612523457498</v>
      </c>
      <c r="G4071" s="109">
        <v>22.014406097366599</v>
      </c>
      <c r="H4071" s="109">
        <v>22.742156832259301</v>
      </c>
      <c r="I4071" s="109">
        <v>23.380158897874502</v>
      </c>
      <c r="J4071" s="109">
        <v>23.978742173910799</v>
      </c>
      <c r="K4071" s="109">
        <v>24.603155981551101</v>
      </c>
      <c r="L4071" s="109">
        <v>25.3075228498871</v>
      </c>
      <c r="M4071" s="109">
        <v>26.064295939370801</v>
      </c>
      <c r="N4071" s="109">
        <v>26.8643835830804</v>
      </c>
      <c r="O4071" s="109">
        <v>28.0430081961232</v>
      </c>
      <c r="P4071" s="109">
        <v>28.9755612629334</v>
      </c>
      <c r="Q4071" s="109">
        <v>29.843096231744301</v>
      </c>
      <c r="R4071" s="109">
        <v>30.597574796876199</v>
      </c>
      <c r="S4071" s="109">
        <v>31.431948465321302</v>
      </c>
      <c r="T4071" s="109">
        <v>32.3140920844532</v>
      </c>
      <c r="U4071" s="109">
        <v>33.3127242223227</v>
      </c>
      <c r="V4071" s="109">
        <v>34.249671348165798</v>
      </c>
      <c r="W4071" s="109">
        <v>35.2552717044289</v>
      </c>
      <c r="X4071" s="109">
        <v>36.344321872299702</v>
      </c>
      <c r="Y4071" s="109">
        <v>37.330398452650499</v>
      </c>
      <c r="Z4071" s="109">
        <v>38.292061139575999</v>
      </c>
      <c r="AA4071" s="109">
        <v>39.2619121064645</v>
      </c>
      <c r="AB4071" s="109">
        <v>40.297108373940802</v>
      </c>
      <c r="AC4071" s="109">
        <v>41.2199041848896</v>
      </c>
      <c r="AD4071" s="109">
        <v>42.171919583327103</v>
      </c>
      <c r="AE4071" s="109">
        <v>43.1646445676135</v>
      </c>
      <c r="AF4071" s="109">
        <v>44.233478385120399</v>
      </c>
      <c r="AG4071" s="109">
        <v>45.262300769018601</v>
      </c>
      <c r="AH4071" s="109">
        <v>45.305047013521701</v>
      </c>
      <c r="AI4071" s="109">
        <v>45.185673312717498</v>
      </c>
      <c r="AJ4071" s="109">
        <v>44.919482912965698</v>
      </c>
      <c r="AK4071" s="109">
        <v>44.602596525103699</v>
      </c>
    </row>
    <row r="4072" spans="1:37" s="109" customFormat="1" x14ac:dyDescent="0.3">
      <c r="A4072" s="112" t="str">
        <f t="shared" si="90"/>
        <v>SDGbaseTRA_AgMax_v7QVAXapapr</v>
      </c>
      <c r="B4072" s="112" t="s">
        <v>220</v>
      </c>
      <c r="C4072" s="112" t="s">
        <v>331</v>
      </c>
      <c r="D4072" s="112" t="s">
        <v>211</v>
      </c>
      <c r="E4072" s="109" t="s">
        <v>43</v>
      </c>
      <c r="F4072" s="109">
        <v>24.019985549556601</v>
      </c>
      <c r="G4072" s="109">
        <v>22.719452816091799</v>
      </c>
      <c r="H4072" s="109">
        <v>23.572283300406401</v>
      </c>
      <c r="I4072" s="109">
        <v>24.148495469288399</v>
      </c>
      <c r="J4072" s="109">
        <v>24.774327789574201</v>
      </c>
      <c r="K4072" s="109">
        <v>25.5297383627993</v>
      </c>
      <c r="L4072" s="109">
        <v>26.293179474513799</v>
      </c>
      <c r="M4072" s="109">
        <v>26.911608600004701</v>
      </c>
      <c r="N4072" s="109">
        <v>27.780655388917499</v>
      </c>
      <c r="O4072" s="109">
        <v>29.100637600796301</v>
      </c>
      <c r="P4072" s="109">
        <v>30.114410635009499</v>
      </c>
      <c r="Q4072" s="109">
        <v>31.0645064677249</v>
      </c>
      <c r="R4072" s="109">
        <v>32.478415954044003</v>
      </c>
      <c r="S4072" s="109">
        <v>33.387136837123798</v>
      </c>
      <c r="T4072" s="109">
        <v>34.363276179646299</v>
      </c>
      <c r="U4072" s="109">
        <v>35.452901927450398</v>
      </c>
      <c r="V4072" s="109">
        <v>36.4380895725958</v>
      </c>
      <c r="W4072" s="109">
        <v>37.506369122716599</v>
      </c>
      <c r="X4072" s="109">
        <v>38.663799032445198</v>
      </c>
      <c r="Y4072" s="109">
        <v>39.706628206225503</v>
      </c>
      <c r="Z4072" s="109">
        <v>40.7190532762285</v>
      </c>
      <c r="AA4072" s="109">
        <v>41.757869571895597</v>
      </c>
      <c r="AB4072" s="109">
        <v>42.8920937667774</v>
      </c>
      <c r="AC4072" s="109">
        <v>43.874434942222898</v>
      </c>
      <c r="AD4072" s="109">
        <v>44.842829575668901</v>
      </c>
      <c r="AE4072" s="109">
        <v>45.838702411390003</v>
      </c>
      <c r="AF4072" s="109">
        <v>46.8943154712112</v>
      </c>
      <c r="AG4072" s="109">
        <v>47.965625244012202</v>
      </c>
      <c r="AH4072" s="109">
        <v>48.022040771026802</v>
      </c>
      <c r="AI4072" s="109">
        <v>47.857908555994698</v>
      </c>
      <c r="AJ4072" s="109">
        <v>47.633203403831899</v>
      </c>
      <c r="AK4072" s="109">
        <v>47.319247387467598</v>
      </c>
    </row>
    <row r="4073" spans="1:37" s="109" customFormat="1" x14ac:dyDescent="0.3">
      <c r="A4073" s="112" t="str">
        <f t="shared" si="90"/>
        <v>SDGbaseTRA_AgMax_v7QVAXaprnt</v>
      </c>
      <c r="B4073" s="112" t="s">
        <v>220</v>
      </c>
      <c r="C4073" s="112" t="s">
        <v>331</v>
      </c>
      <c r="D4073" s="112" t="s">
        <v>211</v>
      </c>
      <c r="E4073" s="109" t="s">
        <v>44</v>
      </c>
      <c r="F4073" s="109">
        <v>16.778093477192201</v>
      </c>
      <c r="G4073" s="109">
        <v>15.5833539946212</v>
      </c>
      <c r="H4073" s="109">
        <v>16.101990615498099</v>
      </c>
      <c r="I4073" s="109">
        <v>16.467453013585502</v>
      </c>
      <c r="J4073" s="109">
        <v>16.885315573952202</v>
      </c>
      <c r="K4073" s="109">
        <v>17.340351675729099</v>
      </c>
      <c r="L4073" s="109">
        <v>17.853230939009102</v>
      </c>
      <c r="M4073" s="109">
        <v>18.406384273603098</v>
      </c>
      <c r="N4073" s="109">
        <v>19.016297447968299</v>
      </c>
      <c r="O4073" s="109">
        <v>19.5970359795961</v>
      </c>
      <c r="P4073" s="109">
        <v>20.260694439868999</v>
      </c>
      <c r="Q4073" s="109">
        <v>20.953841093396498</v>
      </c>
      <c r="R4073" s="109">
        <v>21.736606686489001</v>
      </c>
      <c r="S4073" s="109">
        <v>22.4129361391788</v>
      </c>
      <c r="T4073" s="109">
        <v>23.1303026397593</v>
      </c>
      <c r="U4073" s="109">
        <v>23.939333470163799</v>
      </c>
      <c r="V4073" s="109">
        <v>24.728909228158098</v>
      </c>
      <c r="W4073" s="109">
        <v>25.5626862855474</v>
      </c>
      <c r="X4073" s="109">
        <v>26.434069208030799</v>
      </c>
      <c r="Y4073" s="109">
        <v>27.256166260735899</v>
      </c>
      <c r="Z4073" s="109">
        <v>28.0751624463024</v>
      </c>
      <c r="AA4073" s="109">
        <v>28.887255636991402</v>
      </c>
      <c r="AB4073" s="109">
        <v>29.659039766649201</v>
      </c>
      <c r="AC4073" s="109">
        <v>30.395815815472901</v>
      </c>
      <c r="AD4073" s="109">
        <v>31.174472569706101</v>
      </c>
      <c r="AE4073" s="109">
        <v>32.001925258060801</v>
      </c>
      <c r="AF4073" s="109">
        <v>32.890677642557598</v>
      </c>
      <c r="AG4073" s="109">
        <v>33.794032523415297</v>
      </c>
      <c r="AH4073" s="109">
        <v>33.899356044806503</v>
      </c>
      <c r="AI4073" s="109">
        <v>33.918908997672098</v>
      </c>
      <c r="AJ4073" s="109">
        <v>33.876911837331797</v>
      </c>
      <c r="AK4073" s="109">
        <v>33.753307641628801</v>
      </c>
    </row>
    <row r="4074" spans="1:37" s="109" customFormat="1" x14ac:dyDescent="0.3">
      <c r="A4074" s="112" t="str">
        <f t="shared" si="90"/>
        <v>SDGbaseTRA_AgMax_v7QVAXapetr</v>
      </c>
      <c r="B4074" s="112" t="s">
        <v>220</v>
      </c>
      <c r="C4074" s="112" t="s">
        <v>331</v>
      </c>
      <c r="D4074" s="112" t="s">
        <v>211</v>
      </c>
      <c r="E4074" s="109" t="s">
        <v>45</v>
      </c>
      <c r="F4074" s="109">
        <v>46.318025213526298</v>
      </c>
      <c r="G4074" s="109">
        <v>28.848450924973299</v>
      </c>
      <c r="H4074" s="109">
        <v>33.275968265627696</v>
      </c>
      <c r="I4074" s="109">
        <v>38.347455187268103</v>
      </c>
      <c r="J4074" s="109">
        <v>38.347455187268203</v>
      </c>
      <c r="K4074" s="109">
        <v>38.347455187268103</v>
      </c>
      <c r="L4074" s="109">
        <v>38.347455187268103</v>
      </c>
      <c r="M4074" s="109">
        <v>38.329733481069397</v>
      </c>
      <c r="N4074" s="109">
        <v>38.277164456976202</v>
      </c>
      <c r="O4074" s="109">
        <v>16.651075925643301</v>
      </c>
      <c r="P4074" s="109">
        <v>10.6459384261347</v>
      </c>
      <c r="Q4074" s="109">
        <v>10.557761666877999</v>
      </c>
      <c r="R4074" s="109">
        <v>10.557761666877999</v>
      </c>
      <c r="S4074" s="109">
        <v>10.557761666877999</v>
      </c>
      <c r="T4074" s="109">
        <v>10.557761666877999</v>
      </c>
      <c r="U4074" s="109">
        <v>10.557761666877999</v>
      </c>
      <c r="V4074" s="109">
        <v>10.512780224139901</v>
      </c>
      <c r="W4074" s="109">
        <v>10.512780224139901</v>
      </c>
      <c r="X4074" s="109">
        <v>10.560624729069101</v>
      </c>
      <c r="Y4074" s="109">
        <v>10.493581069326</v>
      </c>
      <c r="Z4074" s="109">
        <v>10.426537409583</v>
      </c>
      <c r="AA4074" s="109">
        <v>10.359493749839899</v>
      </c>
      <c r="AB4074" s="109">
        <v>9.4420150443410904</v>
      </c>
      <c r="AC4074" s="109">
        <v>8.5245363388422604</v>
      </c>
      <c r="AD4074" s="109">
        <v>7.6070576333434499</v>
      </c>
      <c r="AE4074" s="109">
        <v>6.6895789278446403</v>
      </c>
      <c r="AF4074" s="109">
        <v>5.7721002223458298</v>
      </c>
      <c r="AG4074" s="109">
        <v>4.8149718538855097</v>
      </c>
      <c r="AH4074" s="109">
        <v>3.8578434854251999</v>
      </c>
      <c r="AI4074" s="109">
        <v>2.9007151169648799</v>
      </c>
      <c r="AJ4074" s="109">
        <v>1.9435867485045599</v>
      </c>
      <c r="AK4074" s="109">
        <v>0.98645838004424302</v>
      </c>
    </row>
    <row r="4075" spans="1:37" s="109" customFormat="1" x14ac:dyDescent="0.3">
      <c r="A4075" s="112" t="str">
        <f t="shared" si="90"/>
        <v>SDGbaseTRA_AgMax_v7QVAXahydr</v>
      </c>
      <c r="B4075" s="112" t="s">
        <v>220</v>
      </c>
      <c r="C4075" s="112" t="s">
        <v>331</v>
      </c>
      <c r="D4075" s="112" t="s">
        <v>211</v>
      </c>
      <c r="E4075" s="109" t="s">
        <v>46</v>
      </c>
      <c r="F4075" s="109">
        <v>0.12086732559633399</v>
      </c>
      <c r="G4075" s="109">
        <v>0.12737916629064</v>
      </c>
      <c r="H4075" s="109">
        <v>0.308611869520447</v>
      </c>
      <c r="I4075" s="109">
        <v>0.72087311618345795</v>
      </c>
      <c r="J4075" s="109">
        <v>0.72087311618345795</v>
      </c>
      <c r="K4075" s="109">
        <v>0.72087311618345795</v>
      </c>
      <c r="L4075" s="109">
        <v>0.72087311618345695</v>
      </c>
      <c r="M4075" s="109">
        <v>0.72053997539199799</v>
      </c>
      <c r="N4075" s="109">
        <v>0.72045538663755904</v>
      </c>
      <c r="O4075" s="109">
        <v>0.72045538663755804</v>
      </c>
      <c r="P4075" s="109">
        <v>0.72045538663755804</v>
      </c>
      <c r="Q4075" s="109">
        <v>0.72045538663755804</v>
      </c>
      <c r="R4075" s="109">
        <v>0.72045538663755804</v>
      </c>
      <c r="S4075" s="109">
        <v>0.72045538663755804</v>
      </c>
      <c r="T4075" s="109">
        <v>0.72045538663755804</v>
      </c>
      <c r="U4075" s="109">
        <v>0.72045538663755804</v>
      </c>
      <c r="V4075" s="109">
        <v>0.72045538663755804</v>
      </c>
      <c r="W4075" s="109">
        <v>0.72045538663755804</v>
      </c>
      <c r="X4075" s="109">
        <v>2.3672550692003602</v>
      </c>
      <c r="Y4075" s="109">
        <v>3.5699094769238302</v>
      </c>
      <c r="Z4075" s="109">
        <v>4.7725638846473002</v>
      </c>
      <c r="AA4075" s="109">
        <v>5.9752182923707702</v>
      </c>
      <c r="AB4075" s="109">
        <v>6.4639574737824299</v>
      </c>
      <c r="AC4075" s="109">
        <v>6.9526966551941003</v>
      </c>
      <c r="AD4075" s="109">
        <v>7.44143583660576</v>
      </c>
      <c r="AE4075" s="109">
        <v>7.9301750180174198</v>
      </c>
      <c r="AF4075" s="109">
        <v>8.4189141994290804</v>
      </c>
      <c r="AG4075" s="109">
        <v>9.4863735894551304</v>
      </c>
      <c r="AH4075" s="109">
        <v>10.5538329794812</v>
      </c>
      <c r="AI4075" s="109">
        <v>11.6212923695072</v>
      </c>
      <c r="AJ4075" s="109">
        <v>12.6887517595333</v>
      </c>
      <c r="AK4075" s="109">
        <v>13.7562111495593</v>
      </c>
    </row>
    <row r="4076" spans="1:37" s="109" customFormat="1" x14ac:dyDescent="0.3">
      <c r="A4076" s="112" t="str">
        <f t="shared" si="90"/>
        <v>SDGbaseTRA_AgMax_v7QVAXaammo</v>
      </c>
      <c r="B4076" s="112" t="s">
        <v>220</v>
      </c>
      <c r="C4076" s="112" t="s">
        <v>331</v>
      </c>
      <c r="D4076" s="112" t="s">
        <v>211</v>
      </c>
      <c r="E4076" s="109" t="s">
        <v>47</v>
      </c>
      <c r="F4076" s="109">
        <v>2.4857265311443801</v>
      </c>
      <c r="G4076" s="109">
        <v>2.3435473120329098</v>
      </c>
      <c r="H4076" s="109">
        <v>2.3471509783778002</v>
      </c>
      <c r="I4076" s="109">
        <v>2.3852163293345501</v>
      </c>
      <c r="J4076" s="109">
        <v>2.4166288498765698</v>
      </c>
      <c r="K4076" s="109">
        <v>2.4478539348689701</v>
      </c>
      <c r="L4076" s="109">
        <v>2.4848482867069501</v>
      </c>
      <c r="M4076" s="109">
        <v>2.5303981649279499</v>
      </c>
      <c r="N4076" s="109">
        <v>2.5734658614244799</v>
      </c>
      <c r="O4076" s="109">
        <v>2.5709432871725402</v>
      </c>
      <c r="P4076" s="109">
        <v>2.59659465381195</v>
      </c>
      <c r="Q4076" s="109">
        <v>2.6359411844056599</v>
      </c>
      <c r="R4076" s="109">
        <v>2.6789684374598899</v>
      </c>
      <c r="S4076" s="109">
        <v>2.7209591061625198</v>
      </c>
      <c r="T4076" s="109">
        <v>2.7655553442252798</v>
      </c>
      <c r="U4076" s="109">
        <v>2.8175273491900801</v>
      </c>
      <c r="V4076" s="109">
        <v>2.8725786751840698</v>
      </c>
      <c r="W4076" s="109">
        <v>2.9303936295623698</v>
      </c>
      <c r="X4076" s="109">
        <v>2.9875817773000999</v>
      </c>
      <c r="Y4076" s="109">
        <v>3.0330101721657399</v>
      </c>
      <c r="Z4076" s="109">
        <v>3.07031552084347</v>
      </c>
      <c r="AA4076" s="109">
        <v>3.08702479856814</v>
      </c>
      <c r="AB4076" s="109">
        <v>3.0001272608935898</v>
      </c>
      <c r="AC4076" s="109">
        <v>2.91956138632953</v>
      </c>
      <c r="AD4076" s="109">
        <v>2.8605611463086902</v>
      </c>
      <c r="AE4076" s="109">
        <v>2.8188224136048099</v>
      </c>
      <c r="AF4076" s="109">
        <v>2.79128120584067</v>
      </c>
      <c r="AG4076" s="109">
        <v>2.7687335741345498</v>
      </c>
      <c r="AH4076" s="109">
        <v>2.68612363694709</v>
      </c>
      <c r="AI4076" s="109">
        <v>2.6054112828690901</v>
      </c>
      <c r="AJ4076" s="109">
        <v>2.5121672830954598</v>
      </c>
      <c r="AK4076" s="109">
        <v>2.4202182690488598</v>
      </c>
    </row>
    <row r="4077" spans="1:37" s="109" customFormat="1" x14ac:dyDescent="0.3">
      <c r="A4077" s="112" t="str">
        <f t="shared" si="90"/>
        <v>SDGbaseTRA_AgMax_v7QVAXabchm</v>
      </c>
      <c r="B4077" s="112" t="s">
        <v>220</v>
      </c>
      <c r="C4077" s="112" t="s">
        <v>331</v>
      </c>
      <c r="D4077" s="112" t="s">
        <v>211</v>
      </c>
      <c r="E4077" s="109" t="s">
        <v>48</v>
      </c>
      <c r="F4077" s="109">
        <v>22.3715387803204</v>
      </c>
      <c r="G4077" s="109">
        <v>22.371538780281199</v>
      </c>
      <c r="H4077" s="109">
        <v>21.767721837615401</v>
      </c>
      <c r="I4077" s="109">
        <v>21.795500193160301</v>
      </c>
      <c r="J4077" s="109">
        <v>21.932428699870801</v>
      </c>
      <c r="K4077" s="109">
        <v>22.011520272836599</v>
      </c>
      <c r="L4077" s="109">
        <v>22.0902779001398</v>
      </c>
      <c r="M4077" s="109">
        <v>22.172892172257399</v>
      </c>
      <c r="N4077" s="109">
        <v>22.206424508274601</v>
      </c>
      <c r="O4077" s="109">
        <v>22.390498674524999</v>
      </c>
      <c r="P4077" s="109">
        <v>22.379550219839899</v>
      </c>
      <c r="Q4077" s="109">
        <v>22.362612168828701</v>
      </c>
      <c r="R4077" s="109">
        <v>22.458100123976301</v>
      </c>
      <c r="S4077" s="109">
        <v>22.559520833244299</v>
      </c>
      <c r="T4077" s="109">
        <v>22.658806180780601</v>
      </c>
      <c r="U4077" s="109">
        <v>22.762771567852599</v>
      </c>
      <c r="V4077" s="109">
        <v>22.808318232583702</v>
      </c>
      <c r="W4077" s="109">
        <v>22.936118884869</v>
      </c>
      <c r="X4077" s="109">
        <v>23.148299408446899</v>
      </c>
      <c r="Y4077" s="109">
        <v>23.288531841801401</v>
      </c>
      <c r="Z4077" s="109">
        <v>23.379530842333999</v>
      </c>
      <c r="AA4077" s="109">
        <v>23.093996382013302</v>
      </c>
      <c r="AB4077" s="109">
        <v>21.603675612182101</v>
      </c>
      <c r="AC4077" s="109">
        <v>19.952097914856399</v>
      </c>
      <c r="AD4077" s="109">
        <v>18.407221663127402</v>
      </c>
      <c r="AE4077" s="109">
        <v>17.0142584003308</v>
      </c>
      <c r="AF4077" s="109">
        <v>15.7596068163675</v>
      </c>
      <c r="AG4077" s="109">
        <v>14.5745417364873</v>
      </c>
      <c r="AH4077" s="109">
        <v>13.4873686882579</v>
      </c>
      <c r="AI4077" s="109">
        <v>12.2519274595951</v>
      </c>
      <c r="AJ4077" s="109">
        <v>11.107931655743901</v>
      </c>
      <c r="AK4077" s="109">
        <v>9.9943472065379897</v>
      </c>
    </row>
    <row r="4078" spans="1:37" s="109" customFormat="1" x14ac:dyDescent="0.3">
      <c r="A4078" s="112" t="str">
        <f t="shared" si="90"/>
        <v>SDGbaseTRA_AgMax_v7QVAXaochm</v>
      </c>
      <c r="B4078" s="112" t="s">
        <v>220</v>
      </c>
      <c r="C4078" s="112" t="s">
        <v>331</v>
      </c>
      <c r="D4078" s="112" t="s">
        <v>211</v>
      </c>
      <c r="E4078" s="109" t="s">
        <v>49</v>
      </c>
      <c r="F4078" s="109">
        <v>34.2354180457884</v>
      </c>
      <c r="G4078" s="109">
        <v>34.235418045756802</v>
      </c>
      <c r="H4078" s="109">
        <v>33.311390170057201</v>
      </c>
      <c r="I4078" s="109">
        <v>33.353899700762298</v>
      </c>
      <c r="J4078" s="109">
        <v>33.563442938518897</v>
      </c>
      <c r="K4078" s="109">
        <v>33.684477664425401</v>
      </c>
      <c r="L4078" s="109">
        <v>33.805001349519102</v>
      </c>
      <c r="M4078" s="109">
        <v>33.931426901658</v>
      </c>
      <c r="N4078" s="109">
        <v>33.982741813559002</v>
      </c>
      <c r="O4078" s="109">
        <v>34.264432585700199</v>
      </c>
      <c r="P4078" s="109">
        <v>34.247678042046303</v>
      </c>
      <c r="Q4078" s="109">
        <v>34.221757551598898</v>
      </c>
      <c r="R4078" s="109">
        <v>34.367883846035703</v>
      </c>
      <c r="S4078" s="109">
        <v>34.5230891009979</v>
      </c>
      <c r="T4078" s="109">
        <v>34.675026587824597</v>
      </c>
      <c r="U4078" s="109">
        <v>34.834125991922598</v>
      </c>
      <c r="V4078" s="109">
        <v>34.903826566522099</v>
      </c>
      <c r="W4078" s="109">
        <v>35.099401345730598</v>
      </c>
      <c r="X4078" s="109">
        <v>35.424103593403402</v>
      </c>
      <c r="Y4078" s="109">
        <v>35.638702867356599</v>
      </c>
      <c r="Z4078" s="109">
        <v>35.777959663930901</v>
      </c>
      <c r="AA4078" s="109">
        <v>35.341003059758201</v>
      </c>
      <c r="AB4078" s="109">
        <v>33.060348381573299</v>
      </c>
      <c r="AC4078" s="109">
        <v>30.532920408990801</v>
      </c>
      <c r="AD4078" s="109">
        <v>28.168778861717399</v>
      </c>
      <c r="AE4078" s="109">
        <v>26.037111474302002</v>
      </c>
      <c r="AF4078" s="109">
        <v>24.1171040085387</v>
      </c>
      <c r="AG4078" s="109">
        <v>22.3035855545963</v>
      </c>
      <c r="AH4078" s="109">
        <v>20.639872380470798</v>
      </c>
      <c r="AI4078" s="109">
        <v>18.749262738030101</v>
      </c>
      <c r="AJ4078" s="109">
        <v>16.998593060271698</v>
      </c>
      <c r="AK4078" s="109">
        <v>15.2944622214301</v>
      </c>
    </row>
    <row r="4079" spans="1:37" s="109" customFormat="1" x14ac:dyDescent="0.3">
      <c r="A4079" s="112" t="str">
        <f t="shared" si="90"/>
        <v>SDGbaseTRA_AgMax_v7QVAXarubb</v>
      </c>
      <c r="B4079" s="112" t="s">
        <v>220</v>
      </c>
      <c r="C4079" s="112" t="s">
        <v>331</v>
      </c>
      <c r="D4079" s="112" t="s">
        <v>211</v>
      </c>
      <c r="E4079" s="109" t="s">
        <v>50</v>
      </c>
      <c r="F4079" s="109">
        <v>6.7712521152150096</v>
      </c>
      <c r="G4079" s="109">
        <v>6.4019120775933098</v>
      </c>
      <c r="H4079" s="109">
        <v>6.6601194584677597</v>
      </c>
      <c r="I4079" s="109">
        <v>6.7792960744636597</v>
      </c>
      <c r="J4079" s="109">
        <v>6.9932648123373404</v>
      </c>
      <c r="K4079" s="109">
        <v>7.2162617914134604</v>
      </c>
      <c r="L4079" s="109">
        <v>7.462144367244</v>
      </c>
      <c r="M4079" s="109">
        <v>7.7193772937068204</v>
      </c>
      <c r="N4079" s="109">
        <v>7.9996418248380401</v>
      </c>
      <c r="O4079" s="109">
        <v>8.5056603519693699</v>
      </c>
      <c r="P4079" s="109">
        <v>8.8645920396782305</v>
      </c>
      <c r="Q4079" s="109">
        <v>9.1746685823666407</v>
      </c>
      <c r="R4079" s="109">
        <v>9.5116186548680304</v>
      </c>
      <c r="S4079" s="109">
        <v>9.7849657019523093</v>
      </c>
      <c r="T4079" s="109">
        <v>10.073155911214601</v>
      </c>
      <c r="U4079" s="109">
        <v>10.401670133618699</v>
      </c>
      <c r="V4079" s="109">
        <v>10.7033846977863</v>
      </c>
      <c r="W4079" s="109">
        <v>10.990378576180101</v>
      </c>
      <c r="X4079" s="109">
        <v>11.2491869927458</v>
      </c>
      <c r="Y4079" s="109">
        <v>11.4472418838834</v>
      </c>
      <c r="Z4079" s="109">
        <v>11.606462163124901</v>
      </c>
      <c r="AA4079" s="109">
        <v>11.6837746147801</v>
      </c>
      <c r="AB4079" s="109">
        <v>12.035341594710101</v>
      </c>
      <c r="AC4079" s="109">
        <v>12.4008882336308</v>
      </c>
      <c r="AD4079" s="109">
        <v>12.806602151609299</v>
      </c>
      <c r="AE4079" s="109">
        <v>13.258595974151699</v>
      </c>
      <c r="AF4079" s="109">
        <v>13.7543053553773</v>
      </c>
      <c r="AG4079" s="109">
        <v>14.341341091344001</v>
      </c>
      <c r="AH4079" s="109">
        <v>14.834252672527599</v>
      </c>
      <c r="AI4079" s="109">
        <v>15.407734823203301</v>
      </c>
      <c r="AJ4079" s="109">
        <v>15.521810975986099</v>
      </c>
      <c r="AK4079" s="109">
        <v>15.550290631182</v>
      </c>
    </row>
    <row r="4080" spans="1:37" s="109" customFormat="1" x14ac:dyDescent="0.3">
      <c r="A4080" s="112" t="str">
        <f t="shared" si="90"/>
        <v>SDGbaseTRA_AgMax_v7QVAXaplas</v>
      </c>
      <c r="B4080" s="112" t="s">
        <v>220</v>
      </c>
      <c r="C4080" s="112" t="s">
        <v>331</v>
      </c>
      <c r="D4080" s="112" t="s">
        <v>211</v>
      </c>
      <c r="E4080" s="109" t="s">
        <v>51</v>
      </c>
      <c r="F4080" s="109">
        <v>15.426438760270701</v>
      </c>
      <c r="G4080" s="109">
        <v>14.475008879710501</v>
      </c>
      <c r="H4080" s="109">
        <v>14.9028041320824</v>
      </c>
      <c r="I4080" s="109">
        <v>15.282614556144701</v>
      </c>
      <c r="J4080" s="109">
        <v>15.6726721876902</v>
      </c>
      <c r="K4080" s="109">
        <v>16.070017231027101</v>
      </c>
      <c r="L4080" s="109">
        <v>16.516182777816802</v>
      </c>
      <c r="M4080" s="109">
        <v>16.9993778467041</v>
      </c>
      <c r="N4080" s="109">
        <v>17.514469610713402</v>
      </c>
      <c r="O4080" s="109">
        <v>18.297650339796501</v>
      </c>
      <c r="P4080" s="109">
        <v>18.898712559798899</v>
      </c>
      <c r="Q4080" s="109">
        <v>19.4510215299964</v>
      </c>
      <c r="R4080" s="109">
        <v>19.9553615680551</v>
      </c>
      <c r="S4080" s="109">
        <v>20.503661862612699</v>
      </c>
      <c r="T4080" s="109">
        <v>21.0835400933417</v>
      </c>
      <c r="U4080" s="109">
        <v>21.733678300439301</v>
      </c>
      <c r="V4080" s="109">
        <v>22.355626469521201</v>
      </c>
      <c r="W4080" s="109">
        <v>23.016482753841998</v>
      </c>
      <c r="X4080" s="109">
        <v>23.732519727992699</v>
      </c>
      <c r="Y4080" s="109">
        <v>24.374827048415501</v>
      </c>
      <c r="Z4080" s="109">
        <v>24.982602956613601</v>
      </c>
      <c r="AA4080" s="109">
        <v>25.592047581513199</v>
      </c>
      <c r="AB4080" s="109">
        <v>26.1650266945136</v>
      </c>
      <c r="AC4080" s="109">
        <v>26.691327246921499</v>
      </c>
      <c r="AD4080" s="109">
        <v>27.244996282264701</v>
      </c>
      <c r="AE4080" s="109">
        <v>27.848246850173201</v>
      </c>
      <c r="AF4080" s="109">
        <v>28.511280896296601</v>
      </c>
      <c r="AG4080" s="109">
        <v>29.1497242409427</v>
      </c>
      <c r="AH4080" s="109">
        <v>29.141130785766201</v>
      </c>
      <c r="AI4080" s="109">
        <v>29.110141133751501</v>
      </c>
      <c r="AJ4080" s="109">
        <v>28.944629238053199</v>
      </c>
      <c r="AK4080" s="109">
        <v>28.7186661052794</v>
      </c>
    </row>
    <row r="4081" spans="1:37" s="109" customFormat="1" x14ac:dyDescent="0.3">
      <c r="A4081" s="112" t="str">
        <f t="shared" si="90"/>
        <v>SDGbaseTRA_AgMax_v7QVAXanmet</v>
      </c>
      <c r="B4081" s="112" t="s">
        <v>220</v>
      </c>
      <c r="C4081" s="112" t="s">
        <v>331</v>
      </c>
      <c r="D4081" s="112" t="s">
        <v>211</v>
      </c>
      <c r="E4081" s="109" t="s">
        <v>52</v>
      </c>
      <c r="F4081" s="109">
        <v>17.626887984271502</v>
      </c>
      <c r="G4081" s="109">
        <v>16.2992162040605</v>
      </c>
      <c r="H4081" s="109">
        <v>16.851249703322999</v>
      </c>
      <c r="I4081" s="109">
        <v>17.5213706195497</v>
      </c>
      <c r="J4081" s="109">
        <v>17.962701921393801</v>
      </c>
      <c r="K4081" s="109">
        <v>18.437144443130801</v>
      </c>
      <c r="L4081" s="109">
        <v>18.980176337247801</v>
      </c>
      <c r="M4081" s="109">
        <v>19.5771415787579</v>
      </c>
      <c r="N4081" s="109">
        <v>20.217119469650399</v>
      </c>
      <c r="O4081" s="109">
        <v>21.182878492084001</v>
      </c>
      <c r="P4081" s="109">
        <v>21.958570558117099</v>
      </c>
      <c r="Q4081" s="109">
        <v>22.659169496641201</v>
      </c>
      <c r="R4081" s="109">
        <v>23.012474492994301</v>
      </c>
      <c r="S4081" s="109">
        <v>23.7117428583711</v>
      </c>
      <c r="T4081" s="109">
        <v>24.454075465335301</v>
      </c>
      <c r="U4081" s="109">
        <v>25.309354668287799</v>
      </c>
      <c r="V4081" s="109">
        <v>26.148759914404799</v>
      </c>
      <c r="W4081" s="109">
        <v>27.024125195114099</v>
      </c>
      <c r="X4081" s="109">
        <v>27.898566863246899</v>
      </c>
      <c r="Y4081" s="109">
        <v>28.7340499374437</v>
      </c>
      <c r="Z4081" s="109">
        <v>29.5761707782654</v>
      </c>
      <c r="AA4081" s="109">
        <v>30.4107748814525</v>
      </c>
      <c r="AB4081" s="109">
        <v>31.295261569161902</v>
      </c>
      <c r="AC4081" s="109">
        <v>32.126861902726901</v>
      </c>
      <c r="AD4081" s="109">
        <v>33.011109901717099</v>
      </c>
      <c r="AE4081" s="109">
        <v>33.944091405807796</v>
      </c>
      <c r="AF4081" s="109">
        <v>34.933487423963498</v>
      </c>
      <c r="AG4081" s="109">
        <v>35.8689192462463</v>
      </c>
      <c r="AH4081" s="109">
        <v>35.883443943642099</v>
      </c>
      <c r="AI4081" s="109">
        <v>35.759903081475301</v>
      </c>
      <c r="AJ4081" s="109">
        <v>35.589854503768599</v>
      </c>
      <c r="AK4081" s="109">
        <v>35.338597295851002</v>
      </c>
    </row>
    <row r="4082" spans="1:37" s="109" customFormat="1" x14ac:dyDescent="0.3">
      <c r="A4082" s="112" t="str">
        <f t="shared" si="90"/>
        <v>SDGbaseTRA_AgMax_v7QVAXairon</v>
      </c>
      <c r="B4082" s="112" t="s">
        <v>220</v>
      </c>
      <c r="C4082" s="112" t="s">
        <v>331</v>
      </c>
      <c r="D4082" s="112" t="s">
        <v>211</v>
      </c>
      <c r="E4082" s="109" t="s">
        <v>53</v>
      </c>
      <c r="F4082" s="109">
        <v>20.838620435938999</v>
      </c>
      <c r="G4082" s="109">
        <v>19.587325428920799</v>
      </c>
      <c r="H4082" s="109">
        <v>19.859817250228001</v>
      </c>
      <c r="I4082" s="109">
        <v>20.156207904643299</v>
      </c>
      <c r="J4082" s="109">
        <v>20.385110909999401</v>
      </c>
      <c r="K4082" s="109">
        <v>20.685305543158002</v>
      </c>
      <c r="L4082" s="109">
        <v>21.086576287838302</v>
      </c>
      <c r="M4082" s="109">
        <v>21.658282754273898</v>
      </c>
      <c r="N4082" s="109">
        <v>22.20592414979</v>
      </c>
      <c r="O4082" s="109">
        <v>23.258065822567001</v>
      </c>
      <c r="P4082" s="109">
        <v>23.935321626223899</v>
      </c>
      <c r="Q4082" s="109">
        <v>24.447613916357799</v>
      </c>
      <c r="R4082" s="109">
        <v>24.659822125108999</v>
      </c>
      <c r="S4082" s="109">
        <v>25.114673025713401</v>
      </c>
      <c r="T4082" s="109">
        <v>25.610153933269199</v>
      </c>
      <c r="U4082" s="109">
        <v>26.214824629502299</v>
      </c>
      <c r="V4082" s="109">
        <v>27.0055557166692</v>
      </c>
      <c r="W4082" s="109">
        <v>27.703631787979599</v>
      </c>
      <c r="X4082" s="109">
        <v>28.2499256914993</v>
      </c>
      <c r="Y4082" s="109">
        <v>28.853988939101601</v>
      </c>
      <c r="Z4082" s="109">
        <v>29.375365674385002</v>
      </c>
      <c r="AA4082" s="109">
        <v>29.972126354487099</v>
      </c>
      <c r="AB4082" s="109">
        <v>29.959456136005201</v>
      </c>
      <c r="AC4082" s="109">
        <v>30.3107823616538</v>
      </c>
      <c r="AD4082" s="109">
        <v>30.989095195978202</v>
      </c>
      <c r="AE4082" s="109">
        <v>31.818484838065402</v>
      </c>
      <c r="AF4082" s="109">
        <v>32.733112915511299</v>
      </c>
      <c r="AG4082" s="109">
        <v>33.660194073864801</v>
      </c>
      <c r="AH4082" s="109">
        <v>33.406231268256299</v>
      </c>
      <c r="AI4082" s="109">
        <v>33.388667623134303</v>
      </c>
      <c r="AJ4082" s="109">
        <v>33.118769791461801</v>
      </c>
      <c r="AK4082" s="109">
        <v>32.8780382929639</v>
      </c>
    </row>
    <row r="4083" spans="1:37" s="109" customFormat="1" x14ac:dyDescent="0.3">
      <c r="A4083" s="112" t="str">
        <f t="shared" si="90"/>
        <v>SDGbaseTRA_AgMax_v7QVAXanfrm</v>
      </c>
      <c r="B4083" s="112" t="s">
        <v>220</v>
      </c>
      <c r="C4083" s="112" t="s">
        <v>331</v>
      </c>
      <c r="D4083" s="112" t="s">
        <v>211</v>
      </c>
      <c r="E4083" s="109" t="s">
        <v>54</v>
      </c>
      <c r="F4083" s="109">
        <v>13.0736512510274</v>
      </c>
      <c r="G4083" s="109">
        <v>11.734410339876099</v>
      </c>
      <c r="H4083" s="109">
        <v>11.3410309731988</v>
      </c>
      <c r="I4083" s="109">
        <v>10.811500630683501</v>
      </c>
      <c r="J4083" s="109">
        <v>10.6854176444364</v>
      </c>
      <c r="K4083" s="109">
        <v>10.784482789369401</v>
      </c>
      <c r="L4083" s="109">
        <v>11.1619154924665</v>
      </c>
      <c r="M4083" s="109">
        <v>12.228568626429499</v>
      </c>
      <c r="N4083" s="109">
        <v>13.096658430606</v>
      </c>
      <c r="O4083" s="109">
        <v>15.6520437174109</v>
      </c>
      <c r="P4083" s="109">
        <v>16.8830521250635</v>
      </c>
      <c r="Q4083" s="109">
        <v>17.399003812093898</v>
      </c>
      <c r="R4083" s="109">
        <v>17.437987069449299</v>
      </c>
      <c r="S4083" s="109">
        <v>17.579453411360099</v>
      </c>
      <c r="T4083" s="109">
        <v>17.7864670696868</v>
      </c>
      <c r="U4083" s="109">
        <v>18.235771406841</v>
      </c>
      <c r="V4083" s="109">
        <v>19.6202346047119</v>
      </c>
      <c r="W4083" s="109">
        <v>20.600806258466999</v>
      </c>
      <c r="X4083" s="109">
        <v>20.563516657625701</v>
      </c>
      <c r="Y4083" s="109">
        <v>20.840847299190202</v>
      </c>
      <c r="Z4083" s="109">
        <v>20.8068293432346</v>
      </c>
      <c r="AA4083" s="109">
        <v>21.0230056359058</v>
      </c>
      <c r="AB4083" s="109">
        <v>18.3735152363178</v>
      </c>
      <c r="AC4083" s="109">
        <v>17.557405596469199</v>
      </c>
      <c r="AD4083" s="109">
        <v>17.990478359355301</v>
      </c>
      <c r="AE4083" s="109">
        <v>18.831960650336502</v>
      </c>
      <c r="AF4083" s="109">
        <v>19.8865699958458</v>
      </c>
      <c r="AG4083" s="109">
        <v>21.066194738796799</v>
      </c>
      <c r="AH4083" s="109">
        <v>19.435072631374101</v>
      </c>
      <c r="AI4083" s="109">
        <v>18.58303229214</v>
      </c>
      <c r="AJ4083" s="109">
        <v>17.5584575313855</v>
      </c>
      <c r="AK4083" s="109">
        <v>16.777916856648201</v>
      </c>
    </row>
    <row r="4084" spans="1:37" s="109" customFormat="1" x14ac:dyDescent="0.3">
      <c r="A4084" s="112" t="str">
        <f t="shared" si="90"/>
        <v>SDGbaseTRA_AgMax_v7QVAXametp</v>
      </c>
      <c r="B4084" s="112" t="s">
        <v>220</v>
      </c>
      <c r="C4084" s="112" t="s">
        <v>331</v>
      </c>
      <c r="D4084" s="112" t="s">
        <v>211</v>
      </c>
      <c r="E4084" s="109" t="s">
        <v>55</v>
      </c>
      <c r="F4084" s="109">
        <v>33.254980135401603</v>
      </c>
      <c r="G4084" s="109">
        <v>29.9596238893829</v>
      </c>
      <c r="H4084" s="109">
        <v>30.907494145553901</v>
      </c>
      <c r="I4084" s="109">
        <v>31.9311662977758</v>
      </c>
      <c r="J4084" s="109">
        <v>32.6752315421815</v>
      </c>
      <c r="K4084" s="109">
        <v>33.498131619283399</v>
      </c>
      <c r="L4084" s="109">
        <v>34.487110637088499</v>
      </c>
      <c r="M4084" s="109">
        <v>35.627366052642799</v>
      </c>
      <c r="N4084" s="109">
        <v>36.786290389905297</v>
      </c>
      <c r="O4084" s="109">
        <v>38.833602650174299</v>
      </c>
      <c r="P4084" s="109">
        <v>40.222712376386703</v>
      </c>
      <c r="Q4084" s="109">
        <v>41.396098682607501</v>
      </c>
      <c r="R4084" s="109">
        <v>42.008332494607401</v>
      </c>
      <c r="S4084" s="109">
        <v>43.172335176572602</v>
      </c>
      <c r="T4084" s="109">
        <v>44.4092665191598</v>
      </c>
      <c r="U4084" s="109">
        <v>45.833162166683898</v>
      </c>
      <c r="V4084" s="109">
        <v>47.5055278981961</v>
      </c>
      <c r="W4084" s="109">
        <v>48.977706544930797</v>
      </c>
      <c r="X4084" s="109">
        <v>50.101415304163197</v>
      </c>
      <c r="Y4084" s="109">
        <v>51.485190796752299</v>
      </c>
      <c r="Z4084" s="109">
        <v>52.801345642432103</v>
      </c>
      <c r="AA4084" s="109">
        <v>54.172190898341398</v>
      </c>
      <c r="AB4084" s="109">
        <v>55.437516746817899</v>
      </c>
      <c r="AC4084" s="109">
        <v>56.860627436435301</v>
      </c>
      <c r="AD4084" s="109">
        <v>58.601678342346403</v>
      </c>
      <c r="AE4084" s="109">
        <v>60.5215036192889</v>
      </c>
      <c r="AF4084" s="109">
        <v>62.594810300936899</v>
      </c>
      <c r="AG4084" s="109">
        <v>64.626479298016903</v>
      </c>
      <c r="AH4084" s="109">
        <v>64.909201004333994</v>
      </c>
      <c r="AI4084" s="109">
        <v>65.195495594554401</v>
      </c>
      <c r="AJ4084" s="109">
        <v>64.969053233468401</v>
      </c>
      <c r="AK4084" s="109">
        <v>64.675580793514698</v>
      </c>
    </row>
    <row r="4085" spans="1:37" s="109" customFormat="1" x14ac:dyDescent="0.3">
      <c r="A4085" s="112" t="str">
        <f t="shared" si="90"/>
        <v>SDGbaseTRA_AgMax_v7QVAXamach</v>
      </c>
      <c r="B4085" s="112" t="s">
        <v>220</v>
      </c>
      <c r="C4085" s="112" t="s">
        <v>331</v>
      </c>
      <c r="D4085" s="112" t="s">
        <v>211</v>
      </c>
      <c r="E4085" s="109" t="s">
        <v>56</v>
      </c>
      <c r="F4085" s="109">
        <v>38.665956251697601</v>
      </c>
      <c r="G4085" s="109">
        <v>34.777894488840197</v>
      </c>
      <c r="H4085" s="109">
        <v>35.865867250527103</v>
      </c>
      <c r="I4085" s="109">
        <v>37.453915407308102</v>
      </c>
      <c r="J4085" s="109">
        <v>38.244494773824101</v>
      </c>
      <c r="K4085" s="109">
        <v>39.147769376016598</v>
      </c>
      <c r="L4085" s="109">
        <v>40.271496009363901</v>
      </c>
      <c r="M4085" s="109">
        <v>41.688086607303298</v>
      </c>
      <c r="N4085" s="109">
        <v>43.080230080915896</v>
      </c>
      <c r="O4085" s="109">
        <v>45.586732858489498</v>
      </c>
      <c r="P4085" s="109">
        <v>47.224726445771999</v>
      </c>
      <c r="Q4085" s="109">
        <v>48.583056972364901</v>
      </c>
      <c r="R4085" s="109">
        <v>48.594214522078801</v>
      </c>
      <c r="S4085" s="109">
        <v>49.927665055630499</v>
      </c>
      <c r="T4085" s="109">
        <v>51.379273571705099</v>
      </c>
      <c r="U4085" s="109">
        <v>53.071411975266997</v>
      </c>
      <c r="V4085" s="109">
        <v>54.985564504277903</v>
      </c>
      <c r="W4085" s="109">
        <v>56.715867868019302</v>
      </c>
      <c r="X4085" s="109">
        <v>58.137483502702104</v>
      </c>
      <c r="Y4085" s="109">
        <v>59.867224735097899</v>
      </c>
      <c r="Z4085" s="109">
        <v>61.534361842891499</v>
      </c>
      <c r="AA4085" s="109">
        <v>63.290421282105598</v>
      </c>
      <c r="AB4085" s="109">
        <v>64.178659447071695</v>
      </c>
      <c r="AC4085" s="109">
        <v>65.513314948916204</v>
      </c>
      <c r="AD4085" s="109">
        <v>67.532895756350598</v>
      </c>
      <c r="AE4085" s="109">
        <v>69.841741777688995</v>
      </c>
      <c r="AF4085" s="109">
        <v>72.326217146298504</v>
      </c>
      <c r="AG4085" s="109">
        <v>74.687411721178293</v>
      </c>
      <c r="AH4085" s="109">
        <v>74.109986278251696</v>
      </c>
      <c r="AI4085" s="109">
        <v>73.667342553692293</v>
      </c>
      <c r="AJ4085" s="109">
        <v>73.064724844662607</v>
      </c>
      <c r="AK4085" s="109">
        <v>72.429592837913006</v>
      </c>
    </row>
    <row r="4086" spans="1:37" s="109" customFormat="1" x14ac:dyDescent="0.3">
      <c r="A4086" s="112" t="str">
        <f t="shared" si="90"/>
        <v>SDGbaseTRA_AgMax_v7QVAXafcel</v>
      </c>
      <c r="B4086" s="112" t="s">
        <v>220</v>
      </c>
      <c r="C4086" s="112" t="s">
        <v>331</v>
      </c>
      <c r="D4086" s="112" t="s">
        <v>211</v>
      </c>
      <c r="E4086" s="109" t="s">
        <v>57</v>
      </c>
      <c r="F4086" s="109">
        <v>0.28999999999999998</v>
      </c>
      <c r="G4086" s="109">
        <v>0.28999999999999998</v>
      </c>
      <c r="H4086" s="109">
        <v>0.28968487122259201</v>
      </c>
      <c r="I4086" s="109">
        <v>0.28965388979942602</v>
      </c>
      <c r="J4086" s="109">
        <v>0.28965388979942602</v>
      </c>
      <c r="K4086" s="109">
        <v>0.28965388979942602</v>
      </c>
      <c r="L4086" s="109">
        <v>0.28965388979942602</v>
      </c>
      <c r="M4086" s="109">
        <v>0.28952003056132902</v>
      </c>
      <c r="N4086" s="109">
        <v>0.28948604196998501</v>
      </c>
      <c r="O4086" s="109">
        <v>0.28948604196998401</v>
      </c>
      <c r="P4086" s="109">
        <v>0.28948604196998401</v>
      </c>
      <c r="Q4086" s="109">
        <v>0.28948604196998401</v>
      </c>
      <c r="R4086" s="109">
        <v>0.28948604196998401</v>
      </c>
      <c r="S4086" s="109">
        <v>0.28948604196998401</v>
      </c>
      <c r="T4086" s="109">
        <v>0.28948604196998501</v>
      </c>
      <c r="U4086" s="109">
        <v>0.28948604196998501</v>
      </c>
      <c r="V4086" s="109">
        <v>0.28948604196998501</v>
      </c>
      <c r="W4086" s="109">
        <v>0.28948604196998501</v>
      </c>
      <c r="X4086" s="109">
        <v>0.28948604196998501</v>
      </c>
      <c r="Y4086" s="109">
        <v>4.2184859843336904</v>
      </c>
      <c r="Z4086" s="109">
        <v>8.4369719686673701</v>
      </c>
      <c r="AA4086" s="109">
        <v>12.655457953000999</v>
      </c>
      <c r="AB4086" s="109">
        <v>13.6463560908954</v>
      </c>
      <c r="AC4086" s="109">
        <v>14.6372542287898</v>
      </c>
      <c r="AD4086" s="109">
        <v>15.628152366684199</v>
      </c>
      <c r="AE4086" s="109">
        <v>16.619050504578599</v>
      </c>
      <c r="AF4086" s="109">
        <v>17.609948642473</v>
      </c>
      <c r="AG4086" s="109">
        <v>17.5646401817644</v>
      </c>
      <c r="AH4086" s="109">
        <v>17.519331721055799</v>
      </c>
      <c r="AI4086" s="109">
        <v>17.474023260347199</v>
      </c>
      <c r="AJ4086" s="109">
        <v>17.428714799638598</v>
      </c>
      <c r="AK4086" s="109">
        <v>17.383406338930001</v>
      </c>
    </row>
    <row r="4087" spans="1:37" s="109" customFormat="1" x14ac:dyDescent="0.3">
      <c r="A4087" s="112" t="str">
        <f t="shared" si="90"/>
        <v>SDGbaseTRA_AgMax_v7QVAXaelct</v>
      </c>
      <c r="B4087" s="112" t="s">
        <v>220</v>
      </c>
      <c r="C4087" s="112" t="s">
        <v>331</v>
      </c>
      <c r="D4087" s="112" t="s">
        <v>211</v>
      </c>
      <c r="E4087" s="109" t="s">
        <v>58</v>
      </c>
      <c r="F4087" s="109">
        <v>7.8476290328821793E-2</v>
      </c>
      <c r="G4087" s="109">
        <v>7.8476290328821793E-2</v>
      </c>
      <c r="H4087" s="109">
        <v>7.8391013992867103E-2</v>
      </c>
      <c r="I4087" s="109">
        <v>7.8382630175077003E-2</v>
      </c>
      <c r="J4087" s="109">
        <v>7.8382630175077003E-2</v>
      </c>
      <c r="K4087" s="109">
        <v>7.8382630175077003E-2</v>
      </c>
      <c r="L4087" s="109">
        <v>7.8382630175076906E-2</v>
      </c>
      <c r="M4087" s="109">
        <v>7.8346406808069605E-2</v>
      </c>
      <c r="N4087" s="109">
        <v>7.8337209226820803E-2</v>
      </c>
      <c r="O4087" s="109">
        <v>7.8337209226820706E-2</v>
      </c>
      <c r="P4087" s="109">
        <v>7.8337209226820706E-2</v>
      </c>
      <c r="Q4087" s="109">
        <v>7.8337209226820706E-2</v>
      </c>
      <c r="R4087" s="109">
        <v>7.8337209226820706E-2</v>
      </c>
      <c r="S4087" s="109">
        <v>7.8337209226820706E-2</v>
      </c>
      <c r="T4087" s="109">
        <v>7.8337209226820706E-2</v>
      </c>
      <c r="U4087" s="109">
        <v>7.8337209226820803E-2</v>
      </c>
      <c r="V4087" s="109">
        <v>7.8337209226820803E-2</v>
      </c>
      <c r="W4087" s="109">
        <v>7.8337209226820803E-2</v>
      </c>
      <c r="X4087" s="109">
        <v>3.1935093670491002</v>
      </c>
      <c r="Y4087" s="109">
        <v>3.1935093670491002</v>
      </c>
      <c r="Z4087" s="109">
        <v>1.75742134508534</v>
      </c>
      <c r="AA4087" s="109">
        <v>1.75742134508534</v>
      </c>
      <c r="AB4087" s="109">
        <v>1.75742134508534</v>
      </c>
      <c r="AC4087" s="109">
        <v>1.75742134508534</v>
      </c>
      <c r="AD4087" s="109">
        <v>0.99202817258474596</v>
      </c>
      <c r="AE4087" s="109">
        <v>0.99202817258474496</v>
      </c>
      <c r="AF4087" s="109">
        <v>0.99202817258474496</v>
      </c>
      <c r="AG4087" s="109">
        <v>0.99202817258474496</v>
      </c>
      <c r="AH4087" s="109">
        <v>0.99202817258474496</v>
      </c>
      <c r="AI4087" s="109">
        <v>7.4597532694591102</v>
      </c>
      <c r="AJ4087" s="109">
        <v>7.4597532694591102</v>
      </c>
      <c r="AK4087" s="109">
        <v>7.4597532694590996</v>
      </c>
    </row>
    <row r="4088" spans="1:37" s="109" customFormat="1" x14ac:dyDescent="0.3">
      <c r="A4088" s="112" t="str">
        <f t="shared" si="90"/>
        <v>SDGbaseTRA_AgMax_v7QVAXaemch</v>
      </c>
      <c r="B4088" s="112" t="s">
        <v>220</v>
      </c>
      <c r="C4088" s="112" t="s">
        <v>331</v>
      </c>
      <c r="D4088" s="112" t="s">
        <v>211</v>
      </c>
      <c r="E4088" s="109" t="s">
        <v>59</v>
      </c>
      <c r="F4088" s="109">
        <v>8.9889127758870302</v>
      </c>
      <c r="G4088" s="109">
        <v>8.2218221416424004</v>
      </c>
      <c r="H4088" s="109">
        <v>8.4343574503471093</v>
      </c>
      <c r="I4088" s="109">
        <v>8.7222400946925909</v>
      </c>
      <c r="J4088" s="109">
        <v>8.8667695626470096</v>
      </c>
      <c r="K4088" s="109">
        <v>9.0598731078584205</v>
      </c>
      <c r="L4088" s="109">
        <v>9.3225002630621194</v>
      </c>
      <c r="M4088" s="109">
        <v>9.7059263769776098</v>
      </c>
      <c r="N4088" s="109">
        <v>10.059322057820699</v>
      </c>
      <c r="O4088" s="109">
        <v>10.743580584918799</v>
      </c>
      <c r="P4088" s="109">
        <v>11.1553938453594</v>
      </c>
      <c r="Q4088" s="109">
        <v>11.4759976436444</v>
      </c>
      <c r="R4088" s="109">
        <v>11.500206963714801</v>
      </c>
      <c r="S4088" s="109">
        <v>11.815808255727401</v>
      </c>
      <c r="T4088" s="109">
        <v>12.1571043213679</v>
      </c>
      <c r="U4088" s="109">
        <v>12.5626594606961</v>
      </c>
      <c r="V4088" s="109">
        <v>13.026931825867599</v>
      </c>
      <c r="W4088" s="109">
        <v>13.460085090242</v>
      </c>
      <c r="X4088" s="109">
        <v>13.825833408528</v>
      </c>
      <c r="Y4088" s="109">
        <v>14.234455639205001</v>
      </c>
      <c r="Z4088" s="109">
        <v>14.6230193793624</v>
      </c>
      <c r="AA4088" s="109">
        <v>15.034433452157501</v>
      </c>
      <c r="AB4088" s="109">
        <v>14.9992212763234</v>
      </c>
      <c r="AC4088" s="109">
        <v>15.1705750397957</v>
      </c>
      <c r="AD4088" s="109">
        <v>15.6070434706354</v>
      </c>
      <c r="AE4088" s="109">
        <v>16.134059061330898</v>
      </c>
      <c r="AF4088" s="109">
        <v>16.7180215031491</v>
      </c>
      <c r="AG4088" s="109">
        <v>17.356080019607901</v>
      </c>
      <c r="AH4088" s="109">
        <v>17.091948498486801</v>
      </c>
      <c r="AI4088" s="109">
        <v>16.882148664824498</v>
      </c>
      <c r="AJ4088" s="109">
        <v>16.624441865785698</v>
      </c>
      <c r="AK4088" s="109">
        <v>16.398458877321399</v>
      </c>
    </row>
    <row r="4089" spans="1:37" s="109" customFormat="1" x14ac:dyDescent="0.3">
      <c r="A4089" s="112" t="str">
        <f t="shared" si="90"/>
        <v>SDGbaseTRA_AgMax_v7QVAXasequ</v>
      </c>
      <c r="B4089" s="112" t="s">
        <v>220</v>
      </c>
      <c r="C4089" s="112" t="s">
        <v>331</v>
      </c>
      <c r="D4089" s="112" t="s">
        <v>211</v>
      </c>
      <c r="E4089" s="109" t="s">
        <v>60</v>
      </c>
      <c r="F4089" s="109">
        <v>8.7771319246617594</v>
      </c>
      <c r="G4089" s="109">
        <v>8.3346763294268698</v>
      </c>
      <c r="H4089" s="109">
        <v>8.5760611699129807</v>
      </c>
      <c r="I4089" s="109">
        <v>8.7501167279776109</v>
      </c>
      <c r="J4089" s="109">
        <v>8.9385374347936892</v>
      </c>
      <c r="K4089" s="109">
        <v>9.1665694727896199</v>
      </c>
      <c r="L4089" s="109">
        <v>9.4604566889747908</v>
      </c>
      <c r="M4089" s="109">
        <v>9.8812943924753203</v>
      </c>
      <c r="N4089" s="109">
        <v>10.286278390728301</v>
      </c>
      <c r="O4089" s="109">
        <v>11.007501196155999</v>
      </c>
      <c r="P4089" s="109">
        <v>11.4775035015843</v>
      </c>
      <c r="Q4089" s="109">
        <v>11.8768367206651</v>
      </c>
      <c r="R4089" s="109">
        <v>12.146291295784</v>
      </c>
      <c r="S4089" s="109">
        <v>12.5009252948397</v>
      </c>
      <c r="T4089" s="109">
        <v>12.894559923778701</v>
      </c>
      <c r="U4089" s="109">
        <v>13.34985974209</v>
      </c>
      <c r="V4089" s="109">
        <v>13.785677540966599</v>
      </c>
      <c r="W4089" s="109">
        <v>14.2502447664731</v>
      </c>
      <c r="X4089" s="109">
        <v>14.751390744560499</v>
      </c>
      <c r="Y4089" s="109">
        <v>15.238740221153</v>
      </c>
      <c r="Z4089" s="109">
        <v>15.7092424704521</v>
      </c>
      <c r="AA4089" s="109">
        <v>16.213796214621301</v>
      </c>
      <c r="AB4089" s="109">
        <v>16.1626750186695</v>
      </c>
      <c r="AC4089" s="109">
        <v>16.311862929678298</v>
      </c>
      <c r="AD4089" s="109">
        <v>16.748843852657</v>
      </c>
      <c r="AE4089" s="109">
        <v>17.279033643843899</v>
      </c>
      <c r="AF4089" s="109">
        <v>17.863939899114499</v>
      </c>
      <c r="AG4089" s="109">
        <v>18.441994054844901</v>
      </c>
      <c r="AH4089" s="109">
        <v>17.970868733252601</v>
      </c>
      <c r="AI4089" s="109">
        <v>17.5660117256527</v>
      </c>
      <c r="AJ4089" s="109">
        <v>17.278802141362799</v>
      </c>
      <c r="AK4089" s="109">
        <v>17.0119254366309</v>
      </c>
    </row>
    <row r="4090" spans="1:37" s="109" customFormat="1" x14ac:dyDescent="0.3">
      <c r="A4090" s="112" t="str">
        <f t="shared" si="90"/>
        <v>SDGbaseTRA_AgMax_v7QVAXavehi</v>
      </c>
      <c r="B4090" s="112" t="s">
        <v>220</v>
      </c>
      <c r="C4090" s="112" t="s">
        <v>331</v>
      </c>
      <c r="D4090" s="112" t="s">
        <v>211</v>
      </c>
      <c r="E4090" s="109" t="s">
        <v>61</v>
      </c>
      <c r="F4090" s="109">
        <v>39.567910300526599</v>
      </c>
      <c r="G4090" s="109">
        <v>36.275198782490001</v>
      </c>
      <c r="H4090" s="109">
        <v>37.441334326274301</v>
      </c>
      <c r="I4090" s="109">
        <v>38.0290902105654</v>
      </c>
      <c r="J4090" s="109">
        <v>38.966622413079897</v>
      </c>
      <c r="K4090" s="109">
        <v>40.117405388780703</v>
      </c>
      <c r="L4090" s="109">
        <v>41.508791917233502</v>
      </c>
      <c r="M4090" s="109">
        <v>43.3012298453421</v>
      </c>
      <c r="N4090" s="109">
        <v>45.120862605389597</v>
      </c>
      <c r="O4090" s="109">
        <v>47.712988096577497</v>
      </c>
      <c r="P4090" s="109">
        <v>49.819122900319002</v>
      </c>
      <c r="Q4090" s="109">
        <v>51.780861768390999</v>
      </c>
      <c r="R4090" s="109">
        <v>53.680280933448302</v>
      </c>
      <c r="S4090" s="109">
        <v>55.5403617176258</v>
      </c>
      <c r="T4090" s="109">
        <v>57.541169825947001</v>
      </c>
      <c r="U4090" s="109">
        <v>59.8795920084236</v>
      </c>
      <c r="V4090" s="109">
        <v>62.4205186236834</v>
      </c>
      <c r="W4090" s="109">
        <v>64.885353766420593</v>
      </c>
      <c r="X4090" s="109">
        <v>67.082870833388</v>
      </c>
      <c r="Y4090" s="109">
        <v>68.214045997532494</v>
      </c>
      <c r="Z4090" s="109">
        <v>69.273091935105001</v>
      </c>
      <c r="AA4090" s="109">
        <v>70.296373904846305</v>
      </c>
      <c r="AB4090" s="109">
        <v>70.835749578522297</v>
      </c>
      <c r="AC4090" s="109">
        <v>72.022047635614896</v>
      </c>
      <c r="AD4090" s="109">
        <v>74.129371422876801</v>
      </c>
      <c r="AE4090" s="109">
        <v>76.653008263250001</v>
      </c>
      <c r="AF4090" s="109">
        <v>79.452054400098802</v>
      </c>
      <c r="AG4090" s="109">
        <v>82.572680757380397</v>
      </c>
      <c r="AH4090" s="109">
        <v>82.134105672132705</v>
      </c>
      <c r="AI4090" s="109">
        <v>81.453114310454893</v>
      </c>
      <c r="AJ4090" s="109">
        <v>80.699793279372798</v>
      </c>
      <c r="AK4090" s="109">
        <v>79.791377940287703</v>
      </c>
    </row>
    <row r="4091" spans="1:37" s="109" customFormat="1" x14ac:dyDescent="0.3">
      <c r="A4091" s="112" t="str">
        <f t="shared" si="90"/>
        <v>SDGbaseTRA_AgMax_v7QVAXatequ</v>
      </c>
      <c r="B4091" s="112" t="s">
        <v>220</v>
      </c>
      <c r="C4091" s="112" t="s">
        <v>331</v>
      </c>
      <c r="D4091" s="112" t="s">
        <v>211</v>
      </c>
      <c r="E4091" s="109" t="s">
        <v>62</v>
      </c>
      <c r="F4091" s="109">
        <v>7.0941028714772303</v>
      </c>
      <c r="G4091" s="109">
        <v>6.1361405283592099</v>
      </c>
      <c r="H4091" s="109">
        <v>6.3483675799343899</v>
      </c>
      <c r="I4091" s="109">
        <v>6.4613509305016397</v>
      </c>
      <c r="J4091" s="109">
        <v>6.5972819033038501</v>
      </c>
      <c r="K4091" s="109">
        <v>6.7665503270895799</v>
      </c>
      <c r="L4091" s="109">
        <v>7.0074353609153102</v>
      </c>
      <c r="M4091" s="109">
        <v>7.4505861818951296</v>
      </c>
      <c r="N4091" s="109">
        <v>7.8553442688708301</v>
      </c>
      <c r="O4091" s="109">
        <v>9.0782637803387907</v>
      </c>
      <c r="P4091" s="109">
        <v>9.6645443032677392</v>
      </c>
      <c r="Q4091" s="109">
        <v>10.037014324777701</v>
      </c>
      <c r="R4091" s="109">
        <v>10.019347998756</v>
      </c>
      <c r="S4091" s="109">
        <v>10.221226854518999</v>
      </c>
      <c r="T4091" s="109">
        <v>10.4889592726543</v>
      </c>
      <c r="U4091" s="109">
        <v>10.8118028299134</v>
      </c>
      <c r="V4091" s="109">
        <v>11.236735498704901</v>
      </c>
      <c r="W4091" s="109">
        <v>11.5763694678815</v>
      </c>
      <c r="X4091" s="109">
        <v>11.7542370044078</v>
      </c>
      <c r="Y4091" s="109">
        <v>12.0461751258453</v>
      </c>
      <c r="Z4091" s="109">
        <v>12.271571979469099</v>
      </c>
      <c r="AA4091" s="109">
        <v>12.571757534111899</v>
      </c>
      <c r="AB4091" s="109">
        <v>11.982455288833799</v>
      </c>
      <c r="AC4091" s="109">
        <v>11.8629095809661</v>
      </c>
      <c r="AD4091" s="109">
        <v>12.1884940508683</v>
      </c>
      <c r="AE4091" s="109">
        <v>12.6424861487563</v>
      </c>
      <c r="AF4091" s="109">
        <v>13.160859325385101</v>
      </c>
      <c r="AG4091" s="109">
        <v>13.5858963111436</v>
      </c>
      <c r="AH4091" s="109">
        <v>12.945217694246899</v>
      </c>
      <c r="AI4091" s="109">
        <v>12.4718734391386</v>
      </c>
      <c r="AJ4091" s="109">
        <v>12.0610921899522</v>
      </c>
      <c r="AK4091" s="109">
        <v>11.7100918744522</v>
      </c>
    </row>
    <row r="4092" spans="1:37" s="109" customFormat="1" x14ac:dyDescent="0.3">
      <c r="A4092" s="112" t="str">
        <f t="shared" si="90"/>
        <v>SDGbaseTRA_AgMax_v7QVAXafurn</v>
      </c>
      <c r="B4092" s="112" t="s">
        <v>220</v>
      </c>
      <c r="C4092" s="112" t="s">
        <v>331</v>
      </c>
      <c r="D4092" s="112" t="s">
        <v>211</v>
      </c>
      <c r="E4092" s="109" t="s">
        <v>63</v>
      </c>
      <c r="F4092" s="109">
        <v>6.0912402558293097</v>
      </c>
      <c r="G4092" s="109">
        <v>5.45142532510914</v>
      </c>
      <c r="H4092" s="109">
        <v>5.6644570382421104</v>
      </c>
      <c r="I4092" s="109">
        <v>5.9425355192781204</v>
      </c>
      <c r="J4092" s="109">
        <v>6.10935988785406</v>
      </c>
      <c r="K4092" s="109">
        <v>6.2869979241542602</v>
      </c>
      <c r="L4092" s="109">
        <v>6.4919028639099698</v>
      </c>
      <c r="M4092" s="109">
        <v>6.72425034686463</v>
      </c>
      <c r="N4092" s="109">
        <v>6.9637065035015899</v>
      </c>
      <c r="O4092" s="109">
        <v>7.3833771196989</v>
      </c>
      <c r="P4092" s="109">
        <v>7.6769611493648204</v>
      </c>
      <c r="Q4092" s="109">
        <v>7.9260205107058201</v>
      </c>
      <c r="R4092" s="109">
        <v>7.9903999917566004</v>
      </c>
      <c r="S4092" s="109">
        <v>8.2423216395230305</v>
      </c>
      <c r="T4092" s="109">
        <v>8.5074826068767102</v>
      </c>
      <c r="U4092" s="109">
        <v>8.8140102757084602</v>
      </c>
      <c r="V4092" s="109">
        <v>9.1326195168629702</v>
      </c>
      <c r="W4092" s="109">
        <v>9.4626815180309496</v>
      </c>
      <c r="X4092" s="109">
        <v>9.7729759956033497</v>
      </c>
      <c r="Y4092" s="109">
        <v>10.0795638723717</v>
      </c>
      <c r="Z4092" s="109">
        <v>10.3844031078599</v>
      </c>
      <c r="AA4092" s="109">
        <v>10.6898601442476</v>
      </c>
      <c r="AB4092" s="109">
        <v>11.009363896467899</v>
      </c>
      <c r="AC4092" s="109">
        <v>11.3061656162368</v>
      </c>
      <c r="AD4092" s="109">
        <v>11.6339930674458</v>
      </c>
      <c r="AE4092" s="109">
        <v>11.979002952554</v>
      </c>
      <c r="AF4092" s="109">
        <v>12.352609352989401</v>
      </c>
      <c r="AG4092" s="109">
        <v>12.697691353570301</v>
      </c>
      <c r="AH4092" s="109">
        <v>12.714516976886401</v>
      </c>
      <c r="AI4092" s="109">
        <v>12.676619145057099</v>
      </c>
      <c r="AJ4092" s="109">
        <v>12.6120965637633</v>
      </c>
      <c r="AK4092" s="109">
        <v>12.5119051660983</v>
      </c>
    </row>
    <row r="4093" spans="1:37" s="109" customFormat="1" x14ac:dyDescent="0.3">
      <c r="A4093" s="112" t="str">
        <f t="shared" si="90"/>
        <v>SDGbaseTRA_AgMax_v7QVAXaoman</v>
      </c>
      <c r="B4093" s="112" t="s">
        <v>220</v>
      </c>
      <c r="C4093" s="112" t="s">
        <v>331</v>
      </c>
      <c r="D4093" s="112" t="s">
        <v>211</v>
      </c>
      <c r="E4093" s="109" t="s">
        <v>64</v>
      </c>
      <c r="F4093" s="109">
        <v>25.455948437612001</v>
      </c>
      <c r="G4093" s="109">
        <v>23.2902281776094</v>
      </c>
      <c r="H4093" s="109">
        <v>24.380599460466001</v>
      </c>
      <c r="I4093" s="109">
        <v>25.0045673470438</v>
      </c>
      <c r="J4093" s="109">
        <v>25.7732936859408</v>
      </c>
      <c r="K4093" s="109">
        <v>26.602152852153601</v>
      </c>
      <c r="L4093" s="109">
        <v>27.573227720179101</v>
      </c>
      <c r="M4093" s="109">
        <v>28.661156554698501</v>
      </c>
      <c r="N4093" s="109">
        <v>29.8382794037155</v>
      </c>
      <c r="O4093" s="109">
        <v>31.767072712227002</v>
      </c>
      <c r="P4093" s="109">
        <v>33.506596005839803</v>
      </c>
      <c r="Q4093" s="109">
        <v>35.059754762648602</v>
      </c>
      <c r="R4093" s="109">
        <v>36.633983025760401</v>
      </c>
      <c r="S4093" s="109">
        <v>37.944744408523597</v>
      </c>
      <c r="T4093" s="109">
        <v>39.270623606172798</v>
      </c>
      <c r="U4093" s="109">
        <v>40.731634139526399</v>
      </c>
      <c r="V4093" s="109">
        <v>42.006917205661097</v>
      </c>
      <c r="W4093" s="109">
        <v>43.319063621024704</v>
      </c>
      <c r="X4093" s="109">
        <v>44.6752263025869</v>
      </c>
      <c r="Y4093" s="109">
        <v>45.881299465969498</v>
      </c>
      <c r="Z4093" s="109">
        <v>47.031051367458502</v>
      </c>
      <c r="AA4093" s="109">
        <v>48.223439631916698</v>
      </c>
      <c r="AB4093" s="109">
        <v>49.388848323712203</v>
      </c>
      <c r="AC4093" s="109">
        <v>50.388834307939398</v>
      </c>
      <c r="AD4093" s="109">
        <v>51.450667267065498</v>
      </c>
      <c r="AE4093" s="109">
        <v>52.574974236474397</v>
      </c>
      <c r="AF4093" s="109">
        <v>53.788643403491797</v>
      </c>
      <c r="AG4093" s="109">
        <v>54.903721191915999</v>
      </c>
      <c r="AH4093" s="109">
        <v>54.0692637422787</v>
      </c>
      <c r="AI4093" s="109">
        <v>53.0580485197559</v>
      </c>
      <c r="AJ4093" s="109">
        <v>52.108091985404698</v>
      </c>
      <c r="AK4093" s="109">
        <v>51.083098111854298</v>
      </c>
    </row>
    <row r="4094" spans="1:37" s="109" customFormat="1" x14ac:dyDescent="0.3">
      <c r="A4094" s="112" t="str">
        <f t="shared" si="90"/>
        <v>SDGbaseTRA_AgMax_v7QVAXaelec</v>
      </c>
      <c r="B4094" s="112" t="s">
        <v>220</v>
      </c>
      <c r="C4094" s="112" t="s">
        <v>331</v>
      </c>
      <c r="D4094" s="112" t="s">
        <v>211</v>
      </c>
      <c r="E4094" s="109" t="s">
        <v>65</v>
      </c>
      <c r="F4094" s="109">
        <v>142.20363281736601</v>
      </c>
      <c r="G4094" s="109">
        <v>136.753321414863</v>
      </c>
      <c r="H4094" s="109">
        <v>141.67580848332599</v>
      </c>
      <c r="I4094" s="109">
        <v>141.61486777495199</v>
      </c>
      <c r="J4094" s="109">
        <v>139.14563048058301</v>
      </c>
      <c r="K4094" s="109">
        <v>139.684206136993</v>
      </c>
      <c r="L4094" s="109">
        <v>141.168045186722</v>
      </c>
      <c r="M4094" s="109">
        <v>142.865916182061</v>
      </c>
      <c r="N4094" s="109">
        <v>144.24034039071799</v>
      </c>
      <c r="O4094" s="109">
        <v>145.14452656034101</v>
      </c>
      <c r="P4094" s="109">
        <v>147.2643110891</v>
      </c>
      <c r="Q4094" s="109">
        <v>148.915207347185</v>
      </c>
      <c r="R4094" s="109">
        <v>152.66984878539699</v>
      </c>
      <c r="S4094" s="109">
        <v>156.57123862726701</v>
      </c>
      <c r="T4094" s="109">
        <v>160.16150305876499</v>
      </c>
      <c r="U4094" s="109">
        <v>164.54714434664899</v>
      </c>
      <c r="V4094" s="109">
        <v>165.026612182978</v>
      </c>
      <c r="W4094" s="109">
        <v>167.83466617760899</v>
      </c>
      <c r="X4094" s="109">
        <v>177.33139059261899</v>
      </c>
      <c r="Y4094" s="109">
        <v>183.804925235871</v>
      </c>
      <c r="Z4094" s="109">
        <v>190.271793509231</v>
      </c>
      <c r="AA4094" s="109">
        <v>196.43663040431201</v>
      </c>
      <c r="AB4094" s="109">
        <v>202.773786687284</v>
      </c>
      <c r="AC4094" s="109">
        <v>209.135394703017</v>
      </c>
      <c r="AD4094" s="109">
        <v>215.534392741424</v>
      </c>
      <c r="AE4094" s="109">
        <v>221.98373311510099</v>
      </c>
      <c r="AF4094" s="109">
        <v>228.48110383384201</v>
      </c>
      <c r="AG4094" s="109">
        <v>246.104186711663</v>
      </c>
      <c r="AH4094" s="109">
        <v>263.73759518017101</v>
      </c>
      <c r="AI4094" s="109">
        <v>281.45352217382901</v>
      </c>
      <c r="AJ4094" s="109">
        <v>273.21934966251598</v>
      </c>
      <c r="AK4094" s="109">
        <v>282.850327773804</v>
      </c>
    </row>
    <row r="4095" spans="1:37" s="109" customFormat="1" x14ac:dyDescent="0.3">
      <c r="A4095" s="112" t="str">
        <f t="shared" si="90"/>
        <v>SDGbaseTRA_AgMax_v7QVAXawatr</v>
      </c>
      <c r="B4095" s="112" t="s">
        <v>220</v>
      </c>
      <c r="C4095" s="112" t="s">
        <v>331</v>
      </c>
      <c r="D4095" s="112" t="s">
        <v>211</v>
      </c>
      <c r="E4095" s="109" t="s">
        <v>66</v>
      </c>
      <c r="F4095" s="109">
        <v>38.118236024161902</v>
      </c>
      <c r="G4095" s="109">
        <v>37.616353740059502</v>
      </c>
      <c r="H4095" s="109">
        <v>38.602205145481598</v>
      </c>
      <c r="I4095" s="109">
        <v>39.166710179791799</v>
      </c>
      <c r="J4095" s="109">
        <v>40.128317363832103</v>
      </c>
      <c r="K4095" s="109">
        <v>41.268340980899197</v>
      </c>
      <c r="L4095" s="109">
        <v>42.656506535797</v>
      </c>
      <c r="M4095" s="109">
        <v>44.125213693758198</v>
      </c>
      <c r="N4095" s="109">
        <v>45.6739550886861</v>
      </c>
      <c r="O4095" s="109">
        <v>47.565857634919197</v>
      </c>
      <c r="P4095" s="109">
        <v>49.346928815248702</v>
      </c>
      <c r="Q4095" s="109">
        <v>51.099236899141999</v>
      </c>
      <c r="R4095" s="109">
        <v>53.235927898600799</v>
      </c>
      <c r="S4095" s="109">
        <v>55.122871786065602</v>
      </c>
      <c r="T4095" s="109">
        <v>57.0865709813786</v>
      </c>
      <c r="U4095" s="109">
        <v>59.2812811142852</v>
      </c>
      <c r="V4095" s="109">
        <v>61.305587270397197</v>
      </c>
      <c r="W4095" s="109">
        <v>63.429457295165498</v>
      </c>
      <c r="X4095" s="109">
        <v>65.651228310048495</v>
      </c>
      <c r="Y4095" s="109">
        <v>67.683936863797797</v>
      </c>
      <c r="Z4095" s="109">
        <v>69.729945786876797</v>
      </c>
      <c r="AA4095" s="109">
        <v>71.796726661067098</v>
      </c>
      <c r="AB4095" s="109">
        <v>74.2713507157615</v>
      </c>
      <c r="AC4095" s="109">
        <v>76.641274673284698</v>
      </c>
      <c r="AD4095" s="109">
        <v>79.099473891779397</v>
      </c>
      <c r="AE4095" s="109">
        <v>81.689978836336707</v>
      </c>
      <c r="AF4095" s="109">
        <v>84.476582340514298</v>
      </c>
      <c r="AG4095" s="109">
        <v>87.337407653912607</v>
      </c>
      <c r="AH4095" s="109">
        <v>87.561583422194701</v>
      </c>
      <c r="AI4095" s="109">
        <v>87.667053169059002</v>
      </c>
      <c r="AJ4095" s="109">
        <v>87.941496628607496</v>
      </c>
      <c r="AK4095" s="109">
        <v>88.060679966397103</v>
      </c>
    </row>
    <row r="4096" spans="1:37" s="109" customFormat="1" x14ac:dyDescent="0.3">
      <c r="A4096" s="112" t="str">
        <f t="shared" si="90"/>
        <v>SDGbaseTRA_AgMax_v7QVAXacons</v>
      </c>
      <c r="B4096" s="112" t="s">
        <v>220</v>
      </c>
      <c r="C4096" s="112" t="s">
        <v>331</v>
      </c>
      <c r="D4096" s="112" t="s">
        <v>211</v>
      </c>
      <c r="E4096" s="109" t="s">
        <v>67</v>
      </c>
      <c r="F4096" s="109">
        <v>140.64979180275</v>
      </c>
      <c r="G4096" s="109">
        <v>129.35254238586299</v>
      </c>
      <c r="H4096" s="109">
        <v>133.285901283275</v>
      </c>
      <c r="I4096" s="109">
        <v>140.41969892192799</v>
      </c>
      <c r="J4096" s="109">
        <v>143.30517260814699</v>
      </c>
      <c r="K4096" s="109">
        <v>146.53636878784599</v>
      </c>
      <c r="L4096" s="109">
        <v>150.35421496984699</v>
      </c>
      <c r="M4096" s="109">
        <v>154.60437689024201</v>
      </c>
      <c r="N4096" s="109">
        <v>159.118161165884</v>
      </c>
      <c r="O4096" s="109">
        <v>164.76401985353201</v>
      </c>
      <c r="P4096" s="109">
        <v>170.00599774468199</v>
      </c>
      <c r="Q4096" s="109">
        <v>175.05016495078399</v>
      </c>
      <c r="R4096" s="109">
        <v>175.222828750394</v>
      </c>
      <c r="S4096" s="109">
        <v>180.75863793935301</v>
      </c>
      <c r="T4096" s="109">
        <v>186.62641001386399</v>
      </c>
      <c r="U4096" s="109">
        <v>193.37299436764999</v>
      </c>
      <c r="V4096" s="109">
        <v>200.23681266766499</v>
      </c>
      <c r="W4096" s="109">
        <v>207.15136744061601</v>
      </c>
      <c r="X4096" s="109">
        <v>213.767075462474</v>
      </c>
      <c r="Y4096" s="109">
        <v>220.37746879848399</v>
      </c>
      <c r="Z4096" s="109">
        <v>227.27547471793099</v>
      </c>
      <c r="AA4096" s="109">
        <v>234.03360513186499</v>
      </c>
      <c r="AB4096" s="109">
        <v>240.37073515281801</v>
      </c>
      <c r="AC4096" s="109">
        <v>246.60454324681899</v>
      </c>
      <c r="AD4096" s="109">
        <v>253.60467370040101</v>
      </c>
      <c r="AE4096" s="109">
        <v>261.11718134736202</v>
      </c>
      <c r="AF4096" s="109">
        <v>269.06723054764802</v>
      </c>
      <c r="AG4096" s="109">
        <v>276.98156079397103</v>
      </c>
      <c r="AH4096" s="109">
        <v>276.72764713580699</v>
      </c>
      <c r="AI4096" s="109">
        <v>275.482510311032</v>
      </c>
      <c r="AJ4096" s="109">
        <v>274.75383105438402</v>
      </c>
      <c r="AK4096" s="109">
        <v>273.45469837578099</v>
      </c>
    </row>
    <row r="4097" spans="1:37" s="109" customFormat="1" x14ac:dyDescent="0.3">
      <c r="A4097" s="112" t="str">
        <f t="shared" si="90"/>
        <v>SDGbaseTRA_AgMax_v7QVAXatrad</v>
      </c>
      <c r="B4097" s="112" t="s">
        <v>220</v>
      </c>
      <c r="C4097" s="112" t="s">
        <v>331</v>
      </c>
      <c r="D4097" s="112" t="s">
        <v>211</v>
      </c>
      <c r="E4097" s="109" t="s">
        <v>68</v>
      </c>
      <c r="F4097" s="109">
        <v>482.47489737631798</v>
      </c>
      <c r="G4097" s="109">
        <v>441.09896142654202</v>
      </c>
      <c r="H4097" s="109">
        <v>454.75306603041599</v>
      </c>
      <c r="I4097" s="109">
        <v>467.99278253604803</v>
      </c>
      <c r="J4097" s="109">
        <v>477.56717669717801</v>
      </c>
      <c r="K4097" s="109">
        <v>487.74596168137498</v>
      </c>
      <c r="L4097" s="109">
        <v>499.56628869249499</v>
      </c>
      <c r="M4097" s="109">
        <v>512.93262401804895</v>
      </c>
      <c r="N4097" s="109">
        <v>527.10490237216402</v>
      </c>
      <c r="O4097" s="109">
        <v>525.45696976766897</v>
      </c>
      <c r="P4097" s="109">
        <v>536.61958150659302</v>
      </c>
      <c r="Q4097" s="109">
        <v>551.85505288904301</v>
      </c>
      <c r="R4097" s="109">
        <v>566.28013092225399</v>
      </c>
      <c r="S4097" s="109">
        <v>581.12496842282098</v>
      </c>
      <c r="T4097" s="109">
        <v>596.81456733729897</v>
      </c>
      <c r="U4097" s="109">
        <v>614.66651294677399</v>
      </c>
      <c r="V4097" s="109">
        <v>632.59653747839297</v>
      </c>
      <c r="W4097" s="109">
        <v>650.90042647146595</v>
      </c>
      <c r="X4097" s="109">
        <v>669.05832390710896</v>
      </c>
      <c r="Y4097" s="109">
        <v>685.24044262368602</v>
      </c>
      <c r="Z4097" s="109">
        <v>700.57324271207801</v>
      </c>
      <c r="AA4097" s="109">
        <v>715.91449386508896</v>
      </c>
      <c r="AB4097" s="109">
        <v>725.61655608078001</v>
      </c>
      <c r="AC4097" s="109">
        <v>736.20906841906105</v>
      </c>
      <c r="AD4097" s="109">
        <v>749.34210169371499</v>
      </c>
      <c r="AE4097" s="109">
        <v>764.07082870914599</v>
      </c>
      <c r="AF4097" s="109">
        <v>780.47212228449303</v>
      </c>
      <c r="AG4097" s="109">
        <v>796.70751388865494</v>
      </c>
      <c r="AH4097" s="109">
        <v>791.64364670043506</v>
      </c>
      <c r="AI4097" s="109">
        <v>785.421450745058</v>
      </c>
      <c r="AJ4097" s="109">
        <v>777.84650803420504</v>
      </c>
      <c r="AK4097" s="109">
        <v>769.52393936667102</v>
      </c>
    </row>
    <row r="4098" spans="1:37" s="109" customFormat="1" x14ac:dyDescent="0.3">
      <c r="A4098" s="112" t="str">
        <f t="shared" si="90"/>
        <v>SDGbaseTRA_AgMax_v7QVAXahotl</v>
      </c>
      <c r="B4098" s="112" t="s">
        <v>220</v>
      </c>
      <c r="C4098" s="112" t="s">
        <v>331</v>
      </c>
      <c r="D4098" s="112" t="s">
        <v>211</v>
      </c>
      <c r="E4098" s="109" t="s">
        <v>69</v>
      </c>
      <c r="F4098" s="109">
        <v>37.6854993584083</v>
      </c>
      <c r="G4098" s="109">
        <v>35.229948557343199</v>
      </c>
      <c r="H4098" s="109">
        <v>36.815588974205298</v>
      </c>
      <c r="I4098" s="109">
        <v>37.518080101994599</v>
      </c>
      <c r="J4098" s="109">
        <v>38.734089106219201</v>
      </c>
      <c r="K4098" s="109">
        <v>40.086301012842398</v>
      </c>
      <c r="L4098" s="109">
        <v>41.617683062187297</v>
      </c>
      <c r="M4098" s="109">
        <v>43.258293536148301</v>
      </c>
      <c r="N4098" s="109">
        <v>45.025088084819203</v>
      </c>
      <c r="O4098" s="109">
        <v>47.545930653277303</v>
      </c>
      <c r="P4098" s="109">
        <v>49.781053836985699</v>
      </c>
      <c r="Q4098" s="109">
        <v>51.924579285514199</v>
      </c>
      <c r="R4098" s="109">
        <v>54.536151251494402</v>
      </c>
      <c r="S4098" s="109">
        <v>56.715265174352602</v>
      </c>
      <c r="T4098" s="109">
        <v>58.999808294935399</v>
      </c>
      <c r="U4098" s="109">
        <v>61.541040725618203</v>
      </c>
      <c r="V4098" s="109">
        <v>63.890369923005203</v>
      </c>
      <c r="W4098" s="109">
        <v>66.435855977214899</v>
      </c>
      <c r="X4098" s="109">
        <v>69.218209082595905</v>
      </c>
      <c r="Y4098" s="109">
        <v>71.849510772001295</v>
      </c>
      <c r="Z4098" s="109">
        <v>74.520075489262794</v>
      </c>
      <c r="AA4098" s="109">
        <v>77.275830650569205</v>
      </c>
      <c r="AB4098" s="109">
        <v>80.474456195141201</v>
      </c>
      <c r="AC4098" s="109">
        <v>83.349922660496006</v>
      </c>
      <c r="AD4098" s="109">
        <v>86.108232155235498</v>
      </c>
      <c r="AE4098" s="109">
        <v>88.852058843908495</v>
      </c>
      <c r="AF4098" s="109">
        <v>91.689911780190897</v>
      </c>
      <c r="AG4098" s="109">
        <v>94.535000916762698</v>
      </c>
      <c r="AH4098" s="109">
        <v>94.817967549285797</v>
      </c>
      <c r="AI4098" s="109">
        <v>94.443062354560396</v>
      </c>
      <c r="AJ4098" s="109">
        <v>94.050184708347302</v>
      </c>
      <c r="AK4098" s="109">
        <v>93.6081597997497</v>
      </c>
    </row>
    <row r="4099" spans="1:37" s="109" customFormat="1" x14ac:dyDescent="0.3">
      <c r="A4099" s="112" t="str">
        <f t="shared" si="90"/>
        <v>SDGbaseTRA_AgMax_v7QVAXaltrp-p</v>
      </c>
      <c r="B4099" s="112" t="s">
        <v>220</v>
      </c>
      <c r="C4099" s="112" t="s">
        <v>331</v>
      </c>
      <c r="D4099" s="112" t="s">
        <v>211</v>
      </c>
      <c r="E4099" s="109" t="s">
        <v>70</v>
      </c>
      <c r="F4099" s="109">
        <v>60.675714154097598</v>
      </c>
      <c r="G4099" s="109">
        <v>58.244947114789802</v>
      </c>
      <c r="H4099" s="109">
        <v>59.721822201709898</v>
      </c>
      <c r="I4099" s="109">
        <v>60.757323933268601</v>
      </c>
      <c r="J4099" s="109">
        <v>62.086770610265702</v>
      </c>
      <c r="K4099" s="109">
        <v>63.500128517780901</v>
      </c>
      <c r="L4099" s="109">
        <v>65.156866275504697</v>
      </c>
      <c r="M4099" s="109">
        <v>66.978141704125505</v>
      </c>
      <c r="N4099" s="109">
        <v>69.098167039136499</v>
      </c>
      <c r="O4099" s="109">
        <v>71.971567411212803</v>
      </c>
      <c r="P4099" s="109">
        <v>74.722041931508898</v>
      </c>
      <c r="Q4099" s="109">
        <v>77.356290635045994</v>
      </c>
      <c r="R4099" s="109">
        <v>80.429677556609604</v>
      </c>
      <c r="S4099" s="109">
        <v>83.173697578381393</v>
      </c>
      <c r="T4099" s="109">
        <v>86.072847093281794</v>
      </c>
      <c r="U4099" s="109">
        <v>89.3755818313698</v>
      </c>
      <c r="V4099" s="109">
        <v>92.388503703454703</v>
      </c>
      <c r="W4099" s="109">
        <v>95.495800481267807</v>
      </c>
      <c r="X4099" s="109">
        <v>98.706504769283896</v>
      </c>
      <c r="Y4099" s="109">
        <v>101.569324302208</v>
      </c>
      <c r="Z4099" s="109">
        <v>104.274471177243</v>
      </c>
      <c r="AA4099" s="109">
        <v>106.89255635768301</v>
      </c>
      <c r="AB4099" s="109">
        <v>109.89979219578601</v>
      </c>
      <c r="AC4099" s="109">
        <v>112.53168437898</v>
      </c>
      <c r="AD4099" s="109">
        <v>115.10658879569699</v>
      </c>
      <c r="AE4099" s="109">
        <v>117.691153032904</v>
      </c>
      <c r="AF4099" s="109">
        <v>120.347237557499</v>
      </c>
      <c r="AG4099" s="109">
        <v>123.043669178713</v>
      </c>
      <c r="AH4099" s="109">
        <v>122.392714855539</v>
      </c>
      <c r="AI4099" s="109">
        <v>121.589828964616</v>
      </c>
      <c r="AJ4099" s="109">
        <v>120.69516774094799</v>
      </c>
      <c r="AK4099" s="109">
        <v>119.725764868741</v>
      </c>
    </row>
    <row r="4100" spans="1:37" s="109" customFormat="1" x14ac:dyDescent="0.3">
      <c r="A4100" s="112" t="str">
        <f t="shared" si="90"/>
        <v>SDGbaseTRA_AgMax_v7QVAXaltrp-f</v>
      </c>
      <c r="B4100" s="112" t="s">
        <v>220</v>
      </c>
      <c r="C4100" s="112" t="s">
        <v>331</v>
      </c>
      <c r="D4100" s="112" t="s">
        <v>211</v>
      </c>
      <c r="E4100" s="109" t="s">
        <v>71</v>
      </c>
      <c r="F4100" s="109">
        <v>247.42936538347399</v>
      </c>
      <c r="G4100" s="109">
        <v>233.99598737350399</v>
      </c>
      <c r="H4100" s="109">
        <v>239.62712704611999</v>
      </c>
      <c r="I4100" s="109">
        <v>245.126218786675</v>
      </c>
      <c r="J4100" s="109">
        <v>250.82033848079399</v>
      </c>
      <c r="K4100" s="109">
        <v>256.22855419851101</v>
      </c>
      <c r="L4100" s="109">
        <v>262.20358029517598</v>
      </c>
      <c r="M4100" s="109">
        <v>268.46912171182601</v>
      </c>
      <c r="N4100" s="109">
        <v>277.00935742073301</v>
      </c>
      <c r="O4100" s="109">
        <v>286.94757541929499</v>
      </c>
      <c r="P4100" s="109">
        <v>297.806844024084</v>
      </c>
      <c r="Q4100" s="109">
        <v>309.24882021993801</v>
      </c>
      <c r="R4100" s="109">
        <v>319.08279609960499</v>
      </c>
      <c r="S4100" s="109">
        <v>327.47204994070898</v>
      </c>
      <c r="T4100" s="109">
        <v>337.35784689221902</v>
      </c>
      <c r="U4100" s="109">
        <v>349.45522753277999</v>
      </c>
      <c r="V4100" s="109">
        <v>360.98835735172003</v>
      </c>
      <c r="W4100" s="109">
        <v>371.33286357904302</v>
      </c>
      <c r="X4100" s="109">
        <v>382.411731450312</v>
      </c>
      <c r="Y4100" s="109">
        <v>394.24189992087003</v>
      </c>
      <c r="Z4100" s="109">
        <v>406.67089125648698</v>
      </c>
      <c r="AA4100" s="109">
        <v>418.73803534044902</v>
      </c>
      <c r="AB4100" s="109">
        <v>432.14002216478099</v>
      </c>
      <c r="AC4100" s="109">
        <v>444.58201177946199</v>
      </c>
      <c r="AD4100" s="109">
        <v>456.924703955003</v>
      </c>
      <c r="AE4100" s="109">
        <v>470.00240957975399</v>
      </c>
      <c r="AF4100" s="109">
        <v>481.99577154954699</v>
      </c>
      <c r="AG4100" s="109">
        <v>493.98878671807802</v>
      </c>
      <c r="AH4100" s="109">
        <v>493.94877264067799</v>
      </c>
      <c r="AI4100" s="109">
        <v>494.23386881148502</v>
      </c>
      <c r="AJ4100" s="109">
        <v>493.53044539793802</v>
      </c>
      <c r="AK4100" s="109">
        <v>492.165007219431</v>
      </c>
    </row>
    <row r="4101" spans="1:37" s="109" customFormat="1" x14ac:dyDescent="0.3">
      <c r="A4101" s="112" t="str">
        <f t="shared" si="90"/>
        <v>SDGbaseTRA_AgMax_v7QVAXaotrp-p</v>
      </c>
      <c r="B4101" s="112" t="s">
        <v>220</v>
      </c>
      <c r="C4101" s="112" t="s">
        <v>331</v>
      </c>
      <c r="D4101" s="112" t="s">
        <v>211</v>
      </c>
      <c r="E4101" s="109" t="s">
        <v>72</v>
      </c>
      <c r="F4101" s="109">
        <v>8.1002002972729006</v>
      </c>
      <c r="G4101" s="109">
        <v>7.9756856443663002</v>
      </c>
      <c r="H4101" s="109">
        <v>8.4162076790460603</v>
      </c>
      <c r="I4101" s="109">
        <v>8.8176170090625803</v>
      </c>
      <c r="J4101" s="109">
        <v>9.2396212243692695</v>
      </c>
      <c r="K4101" s="109">
        <v>9.6256603915099497</v>
      </c>
      <c r="L4101" s="109">
        <v>10.00961268783</v>
      </c>
      <c r="M4101" s="109">
        <v>10.3591115832977</v>
      </c>
      <c r="N4101" s="109">
        <v>10.693078174318799</v>
      </c>
      <c r="O4101" s="109">
        <v>10.8779810129477</v>
      </c>
      <c r="P4101" s="109">
        <v>11.1375605889185</v>
      </c>
      <c r="Q4101" s="109">
        <v>11.4046558740237</v>
      </c>
      <c r="R4101" s="109">
        <v>11.757221609771401</v>
      </c>
      <c r="S4101" s="109">
        <v>12.027636342739999</v>
      </c>
      <c r="T4101" s="109">
        <v>12.300517994821201</v>
      </c>
      <c r="U4101" s="109">
        <v>12.595258533135899</v>
      </c>
      <c r="V4101" s="109">
        <v>12.870500726583201</v>
      </c>
      <c r="W4101" s="109">
        <v>13.1287047333799</v>
      </c>
      <c r="X4101" s="109">
        <v>13.3523797408004</v>
      </c>
      <c r="Y4101" s="109">
        <v>13.5326621153487</v>
      </c>
      <c r="Z4101" s="109">
        <v>13.691363910958099</v>
      </c>
      <c r="AA4101" s="109">
        <v>13.8207326158985</v>
      </c>
      <c r="AB4101" s="109">
        <v>13.938323293968599</v>
      </c>
      <c r="AC4101" s="109">
        <v>14.061768179298401</v>
      </c>
      <c r="AD4101" s="109">
        <v>14.2301327669805</v>
      </c>
      <c r="AE4101" s="109">
        <v>14.4305027482492</v>
      </c>
      <c r="AF4101" s="109">
        <v>14.6595051837791</v>
      </c>
      <c r="AG4101" s="109">
        <v>14.9052025505909</v>
      </c>
      <c r="AH4101" s="109">
        <v>14.8506360279089</v>
      </c>
      <c r="AI4101" s="109">
        <v>14.860379784628201</v>
      </c>
      <c r="AJ4101" s="109">
        <v>14.877804157489599</v>
      </c>
      <c r="AK4101" s="109">
        <v>14.883619065289199</v>
      </c>
    </row>
    <row r="4102" spans="1:37" s="109" customFormat="1" x14ac:dyDescent="0.3">
      <c r="A4102" s="112" t="str">
        <f t="shared" si="90"/>
        <v>SDGbaseTRA_AgMax_v7QVAXaotrp-f</v>
      </c>
      <c r="B4102" s="112" t="s">
        <v>220</v>
      </c>
      <c r="C4102" s="112" t="s">
        <v>331</v>
      </c>
      <c r="D4102" s="112" t="s">
        <v>211</v>
      </c>
      <c r="E4102" s="109" t="s">
        <v>73</v>
      </c>
      <c r="F4102" s="109">
        <v>7.2942674736103603</v>
      </c>
      <c r="G4102" s="109">
        <v>6.9547247684434499</v>
      </c>
      <c r="H4102" s="109">
        <v>7.2316754227967603</v>
      </c>
      <c r="I4102" s="109">
        <v>7.46252380321903</v>
      </c>
      <c r="J4102" s="109">
        <v>7.6740676258483402</v>
      </c>
      <c r="K4102" s="109">
        <v>7.8636252564085796</v>
      </c>
      <c r="L4102" s="109">
        <v>8.0643400997536592</v>
      </c>
      <c r="M4102" s="109">
        <v>8.2708487051150996</v>
      </c>
      <c r="N4102" s="109">
        <v>8.5355292941059098</v>
      </c>
      <c r="O4102" s="109">
        <v>8.7798140426234603</v>
      </c>
      <c r="P4102" s="109">
        <v>9.0731450860672407</v>
      </c>
      <c r="Q4102" s="109">
        <v>9.3815608055665507</v>
      </c>
      <c r="R4102" s="109">
        <v>9.6445641395090504</v>
      </c>
      <c r="S4102" s="109">
        <v>9.8662588118828793</v>
      </c>
      <c r="T4102" s="109">
        <v>10.132987010650901</v>
      </c>
      <c r="U4102" s="109">
        <v>10.4489378935959</v>
      </c>
      <c r="V4102" s="109">
        <v>10.7539267931138</v>
      </c>
      <c r="W4102" s="109">
        <v>11.0197302244305</v>
      </c>
      <c r="X4102" s="109">
        <v>11.285023140057501</v>
      </c>
      <c r="Y4102" s="109">
        <v>11.580489095175899</v>
      </c>
      <c r="Z4102" s="109">
        <v>11.885793424509499</v>
      </c>
      <c r="AA4102" s="109">
        <v>12.173855230832601</v>
      </c>
      <c r="AB4102" s="109">
        <v>12.4751662563687</v>
      </c>
      <c r="AC4102" s="109">
        <v>12.755817352608</v>
      </c>
      <c r="AD4102" s="109">
        <v>13.042284925555</v>
      </c>
      <c r="AE4102" s="109">
        <v>13.3475764171855</v>
      </c>
      <c r="AF4102" s="109">
        <v>13.6140321382212</v>
      </c>
      <c r="AG4102" s="109">
        <v>13.872197070422301</v>
      </c>
      <c r="AH4102" s="109">
        <v>13.8364550726576</v>
      </c>
      <c r="AI4102" s="109">
        <v>13.809566526407901</v>
      </c>
      <c r="AJ4102" s="109">
        <v>13.7712188823246</v>
      </c>
      <c r="AK4102" s="109">
        <v>13.730524488172399</v>
      </c>
    </row>
    <row r="4103" spans="1:37" s="109" customFormat="1" x14ac:dyDescent="0.3">
      <c r="A4103" s="112" t="str">
        <f t="shared" si="90"/>
        <v>SDGbaseTRA_AgMax_v7QVAXaprtr</v>
      </c>
      <c r="B4103" s="112" t="s">
        <v>220</v>
      </c>
      <c r="C4103" s="112" t="s">
        <v>331</v>
      </c>
      <c r="D4103" s="112" t="s">
        <v>211</v>
      </c>
      <c r="E4103" s="109" t="s">
        <v>74</v>
      </c>
      <c r="F4103" s="129">
        <v>5.0000000000000003E-10</v>
      </c>
      <c r="G4103" s="129">
        <v>4.6307945149705903E-10</v>
      </c>
      <c r="H4103" s="129">
        <v>4.7629310169580305E-10</v>
      </c>
      <c r="I4103" s="129">
        <v>4.8642567367721796E-10</v>
      </c>
      <c r="J4103" s="129">
        <v>4.9267592488052704E-10</v>
      </c>
      <c r="K4103" s="129">
        <v>5.0789527241014105E-10</v>
      </c>
      <c r="L4103" s="129">
        <v>5.2446213285938899E-10</v>
      </c>
      <c r="M4103" s="129">
        <v>5.4027259059083805E-10</v>
      </c>
      <c r="N4103" s="129">
        <v>5.5733584987235702E-10</v>
      </c>
      <c r="O4103" s="129">
        <v>5.5930699675990095E-10</v>
      </c>
      <c r="P4103" s="129">
        <v>5.7837543060064297E-10</v>
      </c>
      <c r="Q4103" s="129">
        <v>6.01097822608274E-10</v>
      </c>
      <c r="R4103" s="129">
        <v>6.3603609305542099E-10</v>
      </c>
      <c r="S4103" s="129">
        <v>6.5908210462499801E-10</v>
      </c>
      <c r="T4103" s="129">
        <v>6.8191666456705304E-10</v>
      </c>
      <c r="U4103" s="129">
        <v>7.0835377776498303E-10</v>
      </c>
      <c r="V4103" s="129">
        <v>7.3289484485805903E-10</v>
      </c>
      <c r="W4103" s="129">
        <v>7.53932243129851E-10</v>
      </c>
      <c r="X4103" s="129">
        <v>7.7174370069151897E-10</v>
      </c>
      <c r="Y4103" s="129">
        <v>7.8604488898587603E-10</v>
      </c>
      <c r="Z4103" s="129">
        <v>7.9728139537542003E-10</v>
      </c>
      <c r="AA4103" s="129">
        <v>8.0005768394667198E-10</v>
      </c>
      <c r="AB4103" s="129">
        <v>8.1196255347597996E-10</v>
      </c>
      <c r="AC4103" s="129">
        <v>8.3223113301458498E-10</v>
      </c>
      <c r="AD4103" s="129">
        <v>8.6311615417620395E-10</v>
      </c>
      <c r="AE4103" s="129">
        <v>9.0251107245450495E-10</v>
      </c>
      <c r="AF4103" s="129">
        <v>9.496955961635971E-10</v>
      </c>
      <c r="AG4103" s="129">
        <v>1.0161371242288299E-9</v>
      </c>
      <c r="AH4103" s="129">
        <v>1.1150598175085699E-9</v>
      </c>
      <c r="AI4103" s="129">
        <v>1.2694278637425499E-9</v>
      </c>
      <c r="AJ4103" s="129">
        <v>1.23479947757897E-9</v>
      </c>
      <c r="AK4103" s="129">
        <v>1.2116027596474901E-9</v>
      </c>
    </row>
    <row r="4104" spans="1:37" s="109" customFormat="1" x14ac:dyDescent="0.3">
      <c r="A4104" s="112" t="str">
        <f t="shared" si="90"/>
        <v>SDGbaseTRA_AgMax_v7QVAXatrps</v>
      </c>
      <c r="B4104" s="112" t="s">
        <v>220</v>
      </c>
      <c r="C4104" s="112" t="s">
        <v>331</v>
      </c>
      <c r="D4104" s="112" t="s">
        <v>211</v>
      </c>
      <c r="E4104" s="109" t="s">
        <v>75</v>
      </c>
      <c r="F4104" s="109">
        <v>54.9415640789937</v>
      </c>
      <c r="G4104" s="109">
        <v>50.449105812551998</v>
      </c>
      <c r="H4104" s="109">
        <v>51.683263936800799</v>
      </c>
      <c r="I4104" s="109">
        <v>52.461203181445498</v>
      </c>
      <c r="J4104" s="109">
        <v>53.483477730989698</v>
      </c>
      <c r="K4104" s="109">
        <v>54.643716647763597</v>
      </c>
      <c r="L4104" s="109">
        <v>55.920639793926497</v>
      </c>
      <c r="M4104" s="109">
        <v>57.085699042508097</v>
      </c>
      <c r="N4104" s="109">
        <v>58.349654253102798</v>
      </c>
      <c r="O4104" s="109">
        <v>60.053754382442001</v>
      </c>
      <c r="P4104" s="109">
        <v>61.493106144336799</v>
      </c>
      <c r="Q4104" s="109">
        <v>62.744876041407998</v>
      </c>
      <c r="R4104" s="109">
        <v>64.333124451738698</v>
      </c>
      <c r="S4104" s="109">
        <v>65.946234163262602</v>
      </c>
      <c r="T4104" s="109">
        <v>67.599093401736297</v>
      </c>
      <c r="U4104" s="109">
        <v>69.516420592486099</v>
      </c>
      <c r="V4104" s="109">
        <v>71.2539683718215</v>
      </c>
      <c r="W4104" s="109">
        <v>73.203551581668904</v>
      </c>
      <c r="X4104" s="109">
        <v>75.111011064323606</v>
      </c>
      <c r="Y4104" s="109">
        <v>76.943367380204606</v>
      </c>
      <c r="Z4104" s="109">
        <v>78.760190830531201</v>
      </c>
      <c r="AA4104" s="109">
        <v>80.570845873805894</v>
      </c>
      <c r="AB4104" s="109">
        <v>83.744293163135396</v>
      </c>
      <c r="AC4104" s="109">
        <v>86.878434123770802</v>
      </c>
      <c r="AD4104" s="109">
        <v>90.157775926287002</v>
      </c>
      <c r="AE4104" s="109">
        <v>93.586968942117494</v>
      </c>
      <c r="AF4104" s="109">
        <v>97.199516785413095</v>
      </c>
      <c r="AG4104" s="109">
        <v>100.60200385223899</v>
      </c>
      <c r="AH4104" s="109">
        <v>102.020657281737</v>
      </c>
      <c r="AI4104" s="109">
        <v>103.22654726501</v>
      </c>
      <c r="AJ4104" s="109">
        <v>104.302126216998</v>
      </c>
      <c r="AK4104" s="109">
        <v>105.086295899028</v>
      </c>
    </row>
    <row r="4105" spans="1:37" s="109" customFormat="1" x14ac:dyDescent="0.3">
      <c r="A4105" s="112" t="str">
        <f t="shared" si="90"/>
        <v>SDGbaseTRA_AgMax_v7QVAXacomm</v>
      </c>
      <c r="B4105" s="112" t="s">
        <v>220</v>
      </c>
      <c r="C4105" s="112" t="s">
        <v>331</v>
      </c>
      <c r="D4105" s="112" t="s">
        <v>211</v>
      </c>
      <c r="E4105" s="109" t="s">
        <v>76</v>
      </c>
      <c r="F4105" s="109">
        <v>84.0521074298928</v>
      </c>
      <c r="G4105" s="109">
        <v>79.660514443359602</v>
      </c>
      <c r="H4105" s="109">
        <v>82.131824756636902</v>
      </c>
      <c r="I4105" s="109">
        <v>83.703269748747701</v>
      </c>
      <c r="J4105" s="109">
        <v>85.8737932786741</v>
      </c>
      <c r="K4105" s="109">
        <v>88.2616192008349</v>
      </c>
      <c r="L4105" s="109">
        <v>91.013137402595305</v>
      </c>
      <c r="M4105" s="109">
        <v>94.049103545293605</v>
      </c>
      <c r="N4105" s="109">
        <v>97.310908606552999</v>
      </c>
      <c r="O4105" s="109">
        <v>101.416483042053</v>
      </c>
      <c r="P4105" s="109">
        <v>105.234746045981</v>
      </c>
      <c r="Q4105" s="109">
        <v>108.98760934661701</v>
      </c>
      <c r="R4105" s="109">
        <v>113.18265006712799</v>
      </c>
      <c r="S4105" s="109">
        <v>116.911998072158</v>
      </c>
      <c r="T4105" s="109">
        <v>120.860445030129</v>
      </c>
      <c r="U4105" s="109">
        <v>125.320857947937</v>
      </c>
      <c r="V4105" s="109">
        <v>129.606627663881</v>
      </c>
      <c r="W4105" s="109">
        <v>134.164272248835</v>
      </c>
      <c r="X4105" s="109">
        <v>138.98934160465501</v>
      </c>
      <c r="Y4105" s="109">
        <v>143.57448522073699</v>
      </c>
      <c r="Z4105" s="109">
        <v>148.197947666902</v>
      </c>
      <c r="AA4105" s="109">
        <v>152.83734884742401</v>
      </c>
      <c r="AB4105" s="109">
        <v>157.367645204139</v>
      </c>
      <c r="AC4105" s="109">
        <v>161.69305290189601</v>
      </c>
      <c r="AD4105" s="109">
        <v>166.27799935317699</v>
      </c>
      <c r="AE4105" s="109">
        <v>171.12610863350099</v>
      </c>
      <c r="AF4105" s="109">
        <v>176.32512491723099</v>
      </c>
      <c r="AG4105" s="109">
        <v>181.68275950322899</v>
      </c>
      <c r="AH4105" s="109">
        <v>182.27278025420401</v>
      </c>
      <c r="AI4105" s="109">
        <v>182.35697011942901</v>
      </c>
      <c r="AJ4105" s="109">
        <v>182.25282425965199</v>
      </c>
      <c r="AK4105" s="109">
        <v>181.72282004586299</v>
      </c>
    </row>
    <row r="4106" spans="1:37" s="109" customFormat="1" x14ac:dyDescent="0.3">
      <c r="A4106" s="112" t="str">
        <f t="shared" si="90"/>
        <v>SDGbaseTRA_AgMax_v7QVAXafsrv</v>
      </c>
      <c r="B4106" s="112" t="s">
        <v>220</v>
      </c>
      <c r="C4106" s="112" t="s">
        <v>331</v>
      </c>
      <c r="D4106" s="112" t="s">
        <v>211</v>
      </c>
      <c r="E4106" s="109" t="s">
        <v>77</v>
      </c>
      <c r="F4106" s="109">
        <v>413.43609675688703</v>
      </c>
      <c r="G4106" s="109">
        <v>391.22932054851202</v>
      </c>
      <c r="H4106" s="109">
        <v>404.873520229588</v>
      </c>
      <c r="I4106" s="109">
        <v>411.535328745664</v>
      </c>
      <c r="J4106" s="109">
        <v>423.34918006505399</v>
      </c>
      <c r="K4106" s="109">
        <v>436.15823696644799</v>
      </c>
      <c r="L4106" s="109">
        <v>450.60961198912901</v>
      </c>
      <c r="M4106" s="109">
        <v>466.11641877965099</v>
      </c>
      <c r="N4106" s="109">
        <v>483.20130857455501</v>
      </c>
      <c r="O4106" s="109">
        <v>505.46223906653302</v>
      </c>
      <c r="P4106" s="109">
        <v>526.10698388129504</v>
      </c>
      <c r="Q4106" s="109">
        <v>546.52291169193802</v>
      </c>
      <c r="R4106" s="109">
        <v>570.91426307182599</v>
      </c>
      <c r="S4106" s="109">
        <v>591.75419306930098</v>
      </c>
      <c r="T4106" s="109">
        <v>613.66919401220298</v>
      </c>
      <c r="U4106" s="109">
        <v>638.03915332749</v>
      </c>
      <c r="V4106" s="109">
        <v>661.482125107917</v>
      </c>
      <c r="W4106" s="109">
        <v>686.89286464953705</v>
      </c>
      <c r="X4106" s="109">
        <v>714.43069876919697</v>
      </c>
      <c r="Y4106" s="109">
        <v>741.03426068834403</v>
      </c>
      <c r="Z4106" s="109">
        <v>768.12695118699799</v>
      </c>
      <c r="AA4106" s="109">
        <v>795.405540308524</v>
      </c>
      <c r="AB4106" s="109">
        <v>826.10417092712203</v>
      </c>
      <c r="AC4106" s="109">
        <v>854.27045187954604</v>
      </c>
      <c r="AD4106" s="109">
        <v>881.47317989643</v>
      </c>
      <c r="AE4106" s="109">
        <v>909.33606732677902</v>
      </c>
      <c r="AF4106" s="109">
        <v>938.68111366470498</v>
      </c>
      <c r="AG4106" s="109">
        <v>969.20023130957702</v>
      </c>
      <c r="AH4106" s="109">
        <v>979.19094999063304</v>
      </c>
      <c r="AI4106" s="109">
        <v>984.01709958159699</v>
      </c>
      <c r="AJ4106" s="109">
        <v>988.61396519282403</v>
      </c>
      <c r="AK4106" s="109">
        <v>989.54529355234695</v>
      </c>
    </row>
    <row r="4107" spans="1:37" s="109" customFormat="1" x14ac:dyDescent="0.3">
      <c r="A4107" s="112" t="str">
        <f t="shared" si="90"/>
        <v>SDGbaseTRA_AgMax_v7QVAXabsrv</v>
      </c>
      <c r="B4107" s="112" t="s">
        <v>220</v>
      </c>
      <c r="C4107" s="112" t="s">
        <v>331</v>
      </c>
      <c r="D4107" s="112" t="s">
        <v>211</v>
      </c>
      <c r="E4107" s="109" t="s">
        <v>78</v>
      </c>
      <c r="F4107" s="109">
        <v>367.47747877214698</v>
      </c>
      <c r="G4107" s="109">
        <v>348.348195949608</v>
      </c>
      <c r="H4107" s="109">
        <v>359.29000079189001</v>
      </c>
      <c r="I4107" s="109">
        <v>366.12172958050098</v>
      </c>
      <c r="J4107" s="109">
        <v>375.807234205474</v>
      </c>
      <c r="K4107" s="109">
        <v>386.39412843100598</v>
      </c>
      <c r="L4107" s="109">
        <v>398.489141031374</v>
      </c>
      <c r="M4107" s="109">
        <v>411.54651195661398</v>
      </c>
      <c r="N4107" s="109">
        <v>425.71946819659303</v>
      </c>
      <c r="O4107" s="109">
        <v>443.19133619054099</v>
      </c>
      <c r="P4107" s="109">
        <v>459.88177760232202</v>
      </c>
      <c r="Q4107" s="109">
        <v>476.43291659234899</v>
      </c>
      <c r="R4107" s="109">
        <v>495.484565439243</v>
      </c>
      <c r="S4107" s="109">
        <v>512.04087014983702</v>
      </c>
      <c r="T4107" s="109">
        <v>529.52307002877706</v>
      </c>
      <c r="U4107" s="109">
        <v>549.23111284828997</v>
      </c>
      <c r="V4107" s="109">
        <v>568.19691749709898</v>
      </c>
      <c r="W4107" s="109">
        <v>588.35412483418304</v>
      </c>
      <c r="X4107" s="109">
        <v>609.62831737168494</v>
      </c>
      <c r="Y4107" s="109">
        <v>629.86031406080701</v>
      </c>
      <c r="Z4107" s="109">
        <v>650.35947081885001</v>
      </c>
      <c r="AA4107" s="109">
        <v>670.82915626086503</v>
      </c>
      <c r="AB4107" s="109">
        <v>692.51390640268505</v>
      </c>
      <c r="AC4107" s="109">
        <v>712.65692157391902</v>
      </c>
      <c r="AD4107" s="109">
        <v>733.14876883497095</v>
      </c>
      <c r="AE4107" s="109">
        <v>754.599893745744</v>
      </c>
      <c r="AF4107" s="109">
        <v>777.53717278729005</v>
      </c>
      <c r="AG4107" s="109">
        <v>801.23839583645702</v>
      </c>
      <c r="AH4107" s="109">
        <v>805.613094790172</v>
      </c>
      <c r="AI4107" s="109">
        <v>807.35743223709403</v>
      </c>
      <c r="AJ4107" s="109">
        <v>807.92150628850197</v>
      </c>
      <c r="AK4107" s="109">
        <v>806.35053462708402</v>
      </c>
    </row>
    <row r="4108" spans="1:37" s="109" customFormat="1" x14ac:dyDescent="0.3">
      <c r="A4108" s="112" t="str">
        <f t="shared" si="90"/>
        <v>SDGbaseTRA_AgMax_v7QVAXagsrv</v>
      </c>
      <c r="B4108" s="112" t="s">
        <v>220</v>
      </c>
      <c r="C4108" s="112" t="s">
        <v>331</v>
      </c>
      <c r="D4108" s="112" t="s">
        <v>211</v>
      </c>
      <c r="E4108" s="109" t="s">
        <v>79</v>
      </c>
      <c r="F4108" s="109">
        <v>789.43519992013898</v>
      </c>
      <c r="G4108" s="109">
        <v>739.19506617937395</v>
      </c>
      <c r="H4108" s="109">
        <v>760.63767534159103</v>
      </c>
      <c r="I4108" s="109">
        <v>796.89850826431405</v>
      </c>
      <c r="J4108" s="109">
        <v>813.117106269327</v>
      </c>
      <c r="K4108" s="109">
        <v>829.28761043495797</v>
      </c>
      <c r="L4108" s="109">
        <v>846.72419303011498</v>
      </c>
      <c r="M4108" s="109">
        <v>864.71103194060095</v>
      </c>
      <c r="N4108" s="109">
        <v>885.21151045298996</v>
      </c>
      <c r="O4108" s="109">
        <v>914.53659182035699</v>
      </c>
      <c r="P4108" s="109">
        <v>941.16050089327496</v>
      </c>
      <c r="Q4108" s="109">
        <v>967.47183043478697</v>
      </c>
      <c r="R4108" s="109">
        <v>992.19234358399501</v>
      </c>
      <c r="S4108" s="109">
        <v>1016.64289102774</v>
      </c>
      <c r="T4108" s="109">
        <v>1041.6343749177099</v>
      </c>
      <c r="U4108" s="109">
        <v>1067.36359346836</v>
      </c>
      <c r="V4108" s="109">
        <v>1093.64060759272</v>
      </c>
      <c r="W4108" s="109">
        <v>1120.77880895564</v>
      </c>
      <c r="X4108" s="109">
        <v>1148.6952495590399</v>
      </c>
      <c r="Y4108" s="109">
        <v>1177.0042958665999</v>
      </c>
      <c r="Z4108" s="109">
        <v>1205.9886838838499</v>
      </c>
      <c r="AA4108" s="109">
        <v>1235.47801436245</v>
      </c>
      <c r="AB4108" s="109">
        <v>1265.9057296051701</v>
      </c>
      <c r="AC4108" s="109">
        <v>1296.73327921076</v>
      </c>
      <c r="AD4108" s="109">
        <v>1328.1444411817499</v>
      </c>
      <c r="AE4108" s="109">
        <v>1360.3511860157701</v>
      </c>
      <c r="AF4108" s="109">
        <v>1393.5436053163</v>
      </c>
      <c r="AG4108" s="109">
        <v>1427.6868230596499</v>
      </c>
      <c r="AH4108" s="109">
        <v>1461.04708533291</v>
      </c>
      <c r="AI4108" s="109">
        <v>1494.5365268323401</v>
      </c>
      <c r="AJ4108" s="109">
        <v>1528.5937606616999</v>
      </c>
      <c r="AK4108" s="109">
        <v>1562.6715564478</v>
      </c>
    </row>
    <row r="4109" spans="1:37" s="109" customFormat="1" x14ac:dyDescent="0.3">
      <c r="A4109" s="112" t="str">
        <f t="shared" si="90"/>
        <v>SDGbaseTRA_AgMax_v7QVAXaosrv</v>
      </c>
      <c r="B4109" s="112" t="s">
        <v>220</v>
      </c>
      <c r="C4109" s="112" t="s">
        <v>331</v>
      </c>
      <c r="D4109" s="112" t="s">
        <v>211</v>
      </c>
      <c r="E4109" s="109" t="s">
        <v>80</v>
      </c>
      <c r="F4109" s="109">
        <v>475.07820917543302</v>
      </c>
      <c r="G4109" s="109">
        <v>430.10015340316602</v>
      </c>
      <c r="H4109" s="109">
        <v>447.51610426427499</v>
      </c>
      <c r="I4109" s="109">
        <v>457.75143997209898</v>
      </c>
      <c r="J4109" s="109">
        <v>471.36893168744803</v>
      </c>
      <c r="K4109" s="109">
        <v>485.69874463347202</v>
      </c>
      <c r="L4109" s="109">
        <v>501.81581963850601</v>
      </c>
      <c r="M4109" s="109">
        <v>518.90726145858605</v>
      </c>
      <c r="N4109" s="109">
        <v>537.515578617458</v>
      </c>
      <c r="O4109" s="109">
        <v>559.96540869786702</v>
      </c>
      <c r="P4109" s="109">
        <v>581.72743320213306</v>
      </c>
      <c r="Q4109" s="109">
        <v>603.27631587042299</v>
      </c>
      <c r="R4109" s="109">
        <v>628.15436816648003</v>
      </c>
      <c r="S4109" s="109">
        <v>649.66857597925298</v>
      </c>
      <c r="T4109" s="109">
        <v>672.41427178311301</v>
      </c>
      <c r="U4109" s="109">
        <v>698.10961851820798</v>
      </c>
      <c r="V4109" s="109">
        <v>722.71788247482198</v>
      </c>
      <c r="W4109" s="109">
        <v>748.88775095586402</v>
      </c>
      <c r="X4109" s="109">
        <v>776.78326574721405</v>
      </c>
      <c r="Y4109" s="109">
        <v>803.32910412109595</v>
      </c>
      <c r="Z4109" s="109">
        <v>830.18874990454299</v>
      </c>
      <c r="AA4109" s="109">
        <v>857.18426284121495</v>
      </c>
      <c r="AB4109" s="109">
        <v>886.19290913602094</v>
      </c>
      <c r="AC4109" s="109">
        <v>912.87265351151905</v>
      </c>
      <c r="AD4109" s="109">
        <v>939.35219611906302</v>
      </c>
      <c r="AE4109" s="109">
        <v>966.77129920627397</v>
      </c>
      <c r="AF4109" s="109">
        <v>995.72357051373206</v>
      </c>
      <c r="AG4109" s="109">
        <v>1025.31420949571</v>
      </c>
      <c r="AH4109" s="109">
        <v>1028.26068151556</v>
      </c>
      <c r="AI4109" s="109">
        <v>1027.80456385767</v>
      </c>
      <c r="AJ4109" s="109">
        <v>1027.2704043567401</v>
      </c>
      <c r="AK4109" s="109">
        <v>1023.8923201923</v>
      </c>
    </row>
    <row r="4110" spans="1:37" s="109" customFormat="1" x14ac:dyDescent="0.3">
      <c r="A4110" s="112" t="str">
        <f t="shared" si="90"/>
        <v>SDGbaseTRA_AgMax_v7PVAXaawhe</v>
      </c>
      <c r="B4110" s="112" t="s">
        <v>220</v>
      </c>
      <c r="C4110" s="112" t="s">
        <v>331</v>
      </c>
      <c r="D4110" s="112" t="s">
        <v>212</v>
      </c>
      <c r="E4110" s="109" t="s">
        <v>4</v>
      </c>
      <c r="F4110" s="109">
        <v>0.99999999999979905</v>
      </c>
      <c r="G4110" s="109">
        <v>0.94047541992588002</v>
      </c>
      <c r="H4110" s="109">
        <v>0.94695702854525299</v>
      </c>
      <c r="I4110" s="109">
        <v>0.96031065182833197</v>
      </c>
      <c r="J4110" s="109">
        <v>0.98345030482081397</v>
      </c>
      <c r="K4110" s="109">
        <v>0.98815756123667198</v>
      </c>
      <c r="L4110" s="109">
        <v>0.991641457471378</v>
      </c>
      <c r="M4110" s="109">
        <v>0.98613297067885897</v>
      </c>
      <c r="N4110" s="109">
        <v>0.98163215396999803</v>
      </c>
      <c r="O4110" s="109">
        <v>1.0091755870399199</v>
      </c>
      <c r="P4110" s="109">
        <v>1.00203719264144</v>
      </c>
      <c r="Q4110" s="109">
        <v>0.99155707559976802</v>
      </c>
      <c r="R4110" s="109">
        <v>1.00072521016549</v>
      </c>
      <c r="S4110" s="109">
        <v>0.99739787609951402</v>
      </c>
      <c r="T4110" s="109">
        <v>0.99443566346022105</v>
      </c>
      <c r="U4110" s="109">
        <v>0.99406064995963905</v>
      </c>
      <c r="V4110" s="109">
        <v>0.99275058178671005</v>
      </c>
      <c r="W4110" s="109">
        <v>0.989010405201041</v>
      </c>
      <c r="X4110" s="109">
        <v>0.98265239934436099</v>
      </c>
      <c r="Y4110" s="109">
        <v>0.97590301625543197</v>
      </c>
      <c r="Z4110" s="109">
        <v>0.96910023506387799</v>
      </c>
      <c r="AA4110" s="109">
        <v>0.96255843980673605</v>
      </c>
      <c r="AB4110" s="109">
        <v>0.96749731225183799</v>
      </c>
      <c r="AC4110" s="109">
        <v>0.973618092036734</v>
      </c>
      <c r="AD4110" s="109">
        <v>0.98527338471483095</v>
      </c>
      <c r="AE4110" s="109">
        <v>0.99743389258892701</v>
      </c>
      <c r="AF4110" s="109">
        <v>1.0108575808204701</v>
      </c>
      <c r="AG4110" s="109">
        <v>1.01461969813937</v>
      </c>
      <c r="AH4110" s="109">
        <v>1.0183944076395901</v>
      </c>
      <c r="AI4110" s="109">
        <v>1.034945820673</v>
      </c>
      <c r="AJ4110" s="109">
        <v>1.0273358863621</v>
      </c>
      <c r="AK4110" s="109">
        <v>1.01914994435346</v>
      </c>
    </row>
    <row r="4111" spans="1:37" s="109" customFormat="1" x14ac:dyDescent="0.3">
      <c r="A4111" s="112" t="str">
        <f t="shared" si="90"/>
        <v>SDGbaseTRA_AgMax_v7PVAXaamai</v>
      </c>
      <c r="B4111" s="112" t="s">
        <v>220</v>
      </c>
      <c r="C4111" s="112" t="s">
        <v>331</v>
      </c>
      <c r="D4111" s="112" t="s">
        <v>212</v>
      </c>
      <c r="E4111" s="109" t="s">
        <v>5</v>
      </c>
      <c r="F4111" s="109">
        <v>0.99999999999973399</v>
      </c>
      <c r="G4111" s="109">
        <v>0.95361084816223696</v>
      </c>
      <c r="H4111" s="109">
        <v>0.97052928233865099</v>
      </c>
      <c r="I4111" s="109">
        <v>0.99227700513348005</v>
      </c>
      <c r="J4111" s="109">
        <v>1.02462589834003</v>
      </c>
      <c r="K4111" s="109">
        <v>1.03057159044345</v>
      </c>
      <c r="L4111" s="109">
        <v>1.0357644802169199</v>
      </c>
      <c r="M4111" s="109">
        <v>1.0307881597227699</v>
      </c>
      <c r="N4111" s="109">
        <v>1.02896256494865</v>
      </c>
      <c r="O4111" s="109">
        <v>1.07438437931953</v>
      </c>
      <c r="P4111" s="109">
        <v>1.06694769042687</v>
      </c>
      <c r="Q4111" s="109">
        <v>1.0525377070164701</v>
      </c>
      <c r="R4111" s="109">
        <v>1.0547530910421901</v>
      </c>
      <c r="S4111" s="109">
        <v>1.04525513755845</v>
      </c>
      <c r="T4111" s="109">
        <v>1.0381403387524699</v>
      </c>
      <c r="U4111" s="109">
        <v>1.0359338883321001</v>
      </c>
      <c r="V4111" s="109">
        <v>1.0289502279693801</v>
      </c>
      <c r="W4111" s="109">
        <v>1.01945000177461</v>
      </c>
      <c r="X4111" s="109">
        <v>1.0095964674803299</v>
      </c>
      <c r="Y4111" s="109">
        <v>0.99960804499439104</v>
      </c>
      <c r="Z4111" s="109">
        <v>0.98910303961539603</v>
      </c>
      <c r="AA4111" s="109">
        <v>0.98056345371006903</v>
      </c>
      <c r="AB4111" s="109">
        <v>0.98755087478418802</v>
      </c>
      <c r="AC4111" s="109">
        <v>0.99368470965070599</v>
      </c>
      <c r="AD4111" s="109">
        <v>1.0045530032207199</v>
      </c>
      <c r="AE4111" s="109">
        <v>1.0158687135700599</v>
      </c>
      <c r="AF4111" s="109">
        <v>1.0277449725705701</v>
      </c>
      <c r="AG4111" s="109">
        <v>1.01865791613201</v>
      </c>
      <c r="AH4111" s="109">
        <v>1.0074557306999501</v>
      </c>
      <c r="AI4111" s="109">
        <v>1.0140536920947301</v>
      </c>
      <c r="AJ4111" s="109">
        <v>0.99369279242708897</v>
      </c>
      <c r="AK4111" s="109">
        <v>0.97427731254262295</v>
      </c>
    </row>
    <row r="4112" spans="1:37" s="109" customFormat="1" x14ac:dyDescent="0.3">
      <c r="A4112" s="112" t="str">
        <f t="shared" si="90"/>
        <v>SDGbaseTRA_AgMax_v7PVAXaaoce</v>
      </c>
      <c r="B4112" s="112" t="s">
        <v>220</v>
      </c>
      <c r="C4112" s="112" t="s">
        <v>331</v>
      </c>
      <c r="D4112" s="112" t="s">
        <v>212</v>
      </c>
      <c r="E4112" s="109" t="s">
        <v>6</v>
      </c>
      <c r="F4112" s="109">
        <v>0.99999999999970401</v>
      </c>
      <c r="G4112" s="109">
        <v>0.92768120814175203</v>
      </c>
      <c r="H4112" s="109">
        <v>0.95538176202930503</v>
      </c>
      <c r="I4112" s="109">
        <v>0.98351082902709397</v>
      </c>
      <c r="J4112" s="109">
        <v>1.0267890307902701</v>
      </c>
      <c r="K4112" s="109">
        <v>1.0424694793154601</v>
      </c>
      <c r="L4112" s="109">
        <v>1.0567952161309699</v>
      </c>
      <c r="M4112" s="109">
        <v>1.0596117214324301</v>
      </c>
      <c r="N4112" s="109">
        <v>1.0643077975170701</v>
      </c>
      <c r="O4112" s="109">
        <v>1.1231473893172701</v>
      </c>
      <c r="P4112" s="109">
        <v>1.12636787665083</v>
      </c>
      <c r="Q4112" s="109">
        <v>1.12066065525916</v>
      </c>
      <c r="R4112" s="109">
        <v>1.13813177414628</v>
      </c>
      <c r="S4112" s="109">
        <v>1.13694340852537</v>
      </c>
      <c r="T4112" s="109">
        <v>1.13737020262071</v>
      </c>
      <c r="U4112" s="109">
        <v>1.14188361662601</v>
      </c>
      <c r="V4112" s="109">
        <v>1.1391948070158</v>
      </c>
      <c r="W4112" s="109">
        <v>1.1359315526060101</v>
      </c>
      <c r="X4112" s="109">
        <v>1.13393382914866</v>
      </c>
      <c r="Y4112" s="109">
        <v>1.1293146819475599</v>
      </c>
      <c r="Z4112" s="109">
        <v>1.12483555665964</v>
      </c>
      <c r="AA4112" s="109">
        <v>1.12279612790841</v>
      </c>
      <c r="AB4112" s="109">
        <v>1.14200756167394</v>
      </c>
      <c r="AC4112" s="109">
        <v>1.15569231961049</v>
      </c>
      <c r="AD4112" s="109">
        <v>1.17179290118987</v>
      </c>
      <c r="AE4112" s="109">
        <v>1.1866266289469001</v>
      </c>
      <c r="AF4112" s="109">
        <v>1.2023908205351701</v>
      </c>
      <c r="AG4112" s="109">
        <v>1.2009792564663999</v>
      </c>
      <c r="AH4112" s="109">
        <v>1.18894274093857</v>
      </c>
      <c r="AI4112" s="109">
        <v>1.18828776466372</v>
      </c>
      <c r="AJ4112" s="109">
        <v>1.16402682896827</v>
      </c>
      <c r="AK4112" s="109">
        <v>1.1418458198344099</v>
      </c>
    </row>
    <row r="4113" spans="1:37" s="109" customFormat="1" x14ac:dyDescent="0.3">
      <c r="A4113" s="112" t="str">
        <f t="shared" si="90"/>
        <v>SDGbaseTRA_AgMax_v7PVAXaaveg</v>
      </c>
      <c r="B4113" s="112" t="s">
        <v>220</v>
      </c>
      <c r="C4113" s="112" t="s">
        <v>331</v>
      </c>
      <c r="D4113" s="112" t="s">
        <v>212</v>
      </c>
      <c r="E4113" s="109" t="s">
        <v>7</v>
      </c>
      <c r="F4113" s="109">
        <v>1</v>
      </c>
      <c r="G4113" s="109">
        <v>1.0041904685218399</v>
      </c>
      <c r="H4113" s="109">
        <v>0.99292295464888902</v>
      </c>
      <c r="I4113" s="109">
        <v>0.99113135338284697</v>
      </c>
      <c r="J4113" s="109">
        <v>0.990785410817423</v>
      </c>
      <c r="K4113" s="109">
        <v>0.98766317976692497</v>
      </c>
      <c r="L4113" s="109">
        <v>0.98639580911973601</v>
      </c>
      <c r="M4113" s="109">
        <v>0.98344438873179796</v>
      </c>
      <c r="N4113" s="109">
        <v>0.98013091317501799</v>
      </c>
      <c r="O4113" s="109">
        <v>0.97700507556590899</v>
      </c>
      <c r="P4113" s="109">
        <v>0.97229272931451605</v>
      </c>
      <c r="Q4113" s="109">
        <v>0.96769718091964396</v>
      </c>
      <c r="R4113" s="109">
        <v>0.97262771471142095</v>
      </c>
      <c r="S4113" s="109">
        <v>0.97226528232658305</v>
      </c>
      <c r="T4113" s="109">
        <v>0.971446636920138</v>
      </c>
      <c r="U4113" s="109">
        <v>0.97302028652707095</v>
      </c>
      <c r="V4113" s="109">
        <v>0.97497072876990798</v>
      </c>
      <c r="W4113" s="109">
        <v>0.974042502302925</v>
      </c>
      <c r="X4113" s="109">
        <v>0.96959772355308205</v>
      </c>
      <c r="Y4113" s="109">
        <v>0.96460238967672696</v>
      </c>
      <c r="Z4113" s="109">
        <v>0.96020767747695601</v>
      </c>
      <c r="AA4113" s="109">
        <v>0.95496336009659799</v>
      </c>
      <c r="AB4113" s="109">
        <v>0.95388753791703795</v>
      </c>
      <c r="AC4113" s="109">
        <v>0.95676573250351205</v>
      </c>
      <c r="AD4113" s="109">
        <v>0.96501407212540102</v>
      </c>
      <c r="AE4113" s="109">
        <v>0.974226352584045</v>
      </c>
      <c r="AF4113" s="109">
        <v>0.98412734356433595</v>
      </c>
      <c r="AG4113" s="109">
        <v>0.99120386725014398</v>
      </c>
      <c r="AH4113" s="109">
        <v>0.99059735844844199</v>
      </c>
      <c r="AI4113" s="109">
        <v>0.99977165815791902</v>
      </c>
      <c r="AJ4113" s="109">
        <v>0.98820872685552097</v>
      </c>
      <c r="AK4113" s="109">
        <v>0.98097907083182601</v>
      </c>
    </row>
    <row r="4114" spans="1:37" s="109" customFormat="1" x14ac:dyDescent="0.3">
      <c r="A4114" s="112" t="str">
        <f t="shared" si="90"/>
        <v>SDGbaseTRA_AgMax_v7PVAXaaofr</v>
      </c>
      <c r="B4114" s="112" t="s">
        <v>220</v>
      </c>
      <c r="C4114" s="112" t="s">
        <v>331</v>
      </c>
      <c r="D4114" s="112" t="s">
        <v>212</v>
      </c>
      <c r="E4114" s="109" t="s">
        <v>8</v>
      </c>
      <c r="F4114" s="109">
        <v>1</v>
      </c>
      <c r="G4114" s="109">
        <v>1.00765726312334</v>
      </c>
      <c r="H4114" s="109">
        <v>1.00273525413147</v>
      </c>
      <c r="I4114" s="109">
        <v>0.99717413901648999</v>
      </c>
      <c r="J4114" s="109">
        <v>0.99667126992652699</v>
      </c>
      <c r="K4114" s="109">
        <v>0.995219677596765</v>
      </c>
      <c r="L4114" s="109">
        <v>0.99491029748201998</v>
      </c>
      <c r="M4114" s="109">
        <v>0.99265564671317996</v>
      </c>
      <c r="N4114" s="109">
        <v>0.98959784824268604</v>
      </c>
      <c r="O4114" s="109">
        <v>1.00686144712135</v>
      </c>
      <c r="P4114" s="109">
        <v>1.0010578174615901</v>
      </c>
      <c r="Q4114" s="109">
        <v>0.99198288836749204</v>
      </c>
      <c r="R4114" s="109">
        <v>0.99092211876157998</v>
      </c>
      <c r="S4114" s="109">
        <v>0.988141020530793</v>
      </c>
      <c r="T4114" s="109">
        <v>0.98596819622754495</v>
      </c>
      <c r="U4114" s="109">
        <v>0.98604522469244205</v>
      </c>
      <c r="V4114" s="109">
        <v>0.98700852149813101</v>
      </c>
      <c r="W4114" s="109">
        <v>0.98529314301756199</v>
      </c>
      <c r="X4114" s="109">
        <v>0.97918606625460103</v>
      </c>
      <c r="Y4114" s="109">
        <v>0.97320143359806899</v>
      </c>
      <c r="Z4114" s="109">
        <v>0.96698933407715704</v>
      </c>
      <c r="AA4114" s="109">
        <v>0.96165404827185996</v>
      </c>
      <c r="AB4114" s="109">
        <v>0.963379106315154</v>
      </c>
      <c r="AC4114" s="109">
        <v>0.96746387164972902</v>
      </c>
      <c r="AD4114" s="109">
        <v>0.975758765478553</v>
      </c>
      <c r="AE4114" s="109">
        <v>0.98441255522936999</v>
      </c>
      <c r="AF4114" s="109">
        <v>0.99383352732852104</v>
      </c>
      <c r="AG4114" s="109">
        <v>1.00024727275862</v>
      </c>
      <c r="AH4114" s="109">
        <v>1.0020794464191001</v>
      </c>
      <c r="AI4114" s="109">
        <v>1.0094530340013701</v>
      </c>
      <c r="AJ4114" s="109">
        <v>0.99347581607379298</v>
      </c>
      <c r="AK4114" s="109">
        <v>0.98344709841483602</v>
      </c>
    </row>
    <row r="4115" spans="1:37" s="109" customFormat="1" x14ac:dyDescent="0.3">
      <c r="A4115" s="112" t="str">
        <f t="shared" si="90"/>
        <v>SDGbaseTRA_AgMax_v7PVAXaagra</v>
      </c>
      <c r="B4115" s="112" t="s">
        <v>220</v>
      </c>
      <c r="C4115" s="112" t="s">
        <v>331</v>
      </c>
      <c r="D4115" s="112" t="s">
        <v>212</v>
      </c>
      <c r="E4115" s="109" t="s">
        <v>9</v>
      </c>
      <c r="F4115" s="109">
        <v>1</v>
      </c>
      <c r="G4115" s="109">
        <v>1.02944531932192</v>
      </c>
      <c r="H4115" s="109">
        <v>1.03040556781068</v>
      </c>
      <c r="I4115" s="109">
        <v>1.0207468085201401</v>
      </c>
      <c r="J4115" s="109">
        <v>1.0179885286216499</v>
      </c>
      <c r="K4115" s="109">
        <v>1.0201315692489701</v>
      </c>
      <c r="L4115" s="109">
        <v>1.02402906644699</v>
      </c>
      <c r="M4115" s="109">
        <v>1.0281047767882501</v>
      </c>
      <c r="N4115" s="109">
        <v>1.0301322629088401</v>
      </c>
      <c r="O4115" s="109">
        <v>1.05134603420391</v>
      </c>
      <c r="P4115" s="109">
        <v>1.0506026909850801</v>
      </c>
      <c r="Q4115" s="109">
        <v>1.0447494617281601</v>
      </c>
      <c r="R4115" s="109">
        <v>1.0452434914038999</v>
      </c>
      <c r="S4115" s="109">
        <v>1.0443503447791</v>
      </c>
      <c r="T4115" s="109">
        <v>1.0442853227817099</v>
      </c>
      <c r="U4115" s="109">
        <v>1.04624968512868</v>
      </c>
      <c r="V4115" s="109">
        <v>1.04722754044272</v>
      </c>
      <c r="W4115" s="109">
        <v>1.0477650255529101</v>
      </c>
      <c r="X4115" s="109">
        <v>1.0462976853663799</v>
      </c>
      <c r="Y4115" s="109">
        <v>1.0422978052954299</v>
      </c>
      <c r="Z4115" s="109">
        <v>1.037716063525</v>
      </c>
      <c r="AA4115" s="109">
        <v>1.0346915691498599</v>
      </c>
      <c r="AB4115" s="109">
        <v>1.0392843666834899</v>
      </c>
      <c r="AC4115" s="109">
        <v>1.0418914196565501</v>
      </c>
      <c r="AD4115" s="109">
        <v>1.0450804020331199</v>
      </c>
      <c r="AE4115" s="109">
        <v>1.0479244361381099</v>
      </c>
      <c r="AF4115" s="109">
        <v>1.0515566586787799</v>
      </c>
      <c r="AG4115" s="109">
        <v>1.05221587114453</v>
      </c>
      <c r="AH4115" s="109">
        <v>1.0419343531288601</v>
      </c>
      <c r="AI4115" s="109">
        <v>1.0337557329218801</v>
      </c>
      <c r="AJ4115" s="109">
        <v>1.0079305270996901</v>
      </c>
      <c r="AK4115" s="109">
        <v>0.99305450345653901</v>
      </c>
    </row>
    <row r="4116" spans="1:37" s="109" customFormat="1" x14ac:dyDescent="0.3">
      <c r="A4116" s="112" t="str">
        <f t="shared" si="90"/>
        <v>SDGbaseTRA_AgMax_v7PVAXaaoil</v>
      </c>
      <c r="B4116" s="112" t="s">
        <v>220</v>
      </c>
      <c r="C4116" s="112" t="s">
        <v>331</v>
      </c>
      <c r="D4116" s="112" t="s">
        <v>212</v>
      </c>
      <c r="E4116" s="109" t="s">
        <v>10</v>
      </c>
      <c r="F4116" s="109">
        <v>0.99999999999977995</v>
      </c>
      <c r="G4116" s="109">
        <v>0.92212634183873499</v>
      </c>
      <c r="H4116" s="109">
        <v>0.935723879657688</v>
      </c>
      <c r="I4116" s="109">
        <v>0.96115104711584598</v>
      </c>
      <c r="J4116" s="109">
        <v>0.99542412518296397</v>
      </c>
      <c r="K4116" s="109">
        <v>1.0069029939214</v>
      </c>
      <c r="L4116" s="109">
        <v>1.0175354233462499</v>
      </c>
      <c r="M4116" s="109">
        <v>1.01637864409971</v>
      </c>
      <c r="N4116" s="109">
        <v>1.01610069540945</v>
      </c>
      <c r="O4116" s="109">
        <v>1.03365114613214</v>
      </c>
      <c r="P4116" s="109">
        <v>1.0324625436250401</v>
      </c>
      <c r="Q4116" s="109">
        <v>1.02997092459238</v>
      </c>
      <c r="R4116" s="109">
        <v>1.0552308538809301</v>
      </c>
      <c r="S4116" s="109">
        <v>1.05873083497719</v>
      </c>
      <c r="T4116" s="109">
        <v>1.06117478167788</v>
      </c>
      <c r="U4116" s="109">
        <v>1.0669391390740901</v>
      </c>
      <c r="V4116" s="109">
        <v>1.0702003957477499</v>
      </c>
      <c r="W4116" s="109">
        <v>1.0712988916591499</v>
      </c>
      <c r="X4116" s="109">
        <v>1.07078921534649</v>
      </c>
      <c r="Y4116" s="109">
        <v>1.06805062888505</v>
      </c>
      <c r="Z4116" s="109">
        <v>1.0667887660201401</v>
      </c>
      <c r="AA4116" s="109">
        <v>1.06381799291997</v>
      </c>
      <c r="AB4116" s="109">
        <v>1.0714748820564</v>
      </c>
      <c r="AC4116" s="109">
        <v>1.0799857415207501</v>
      </c>
      <c r="AD4116" s="109">
        <v>1.09564516619274</v>
      </c>
      <c r="AE4116" s="109">
        <v>1.11223172160302</v>
      </c>
      <c r="AF4116" s="109">
        <v>1.1307531887317299</v>
      </c>
      <c r="AG4116" s="109">
        <v>1.1405259761328499</v>
      </c>
      <c r="AH4116" s="109">
        <v>1.13508329223837</v>
      </c>
      <c r="AI4116" s="109">
        <v>1.1464839782576399</v>
      </c>
      <c r="AJ4116" s="109">
        <v>1.13676515495851</v>
      </c>
      <c r="AK4116" s="109">
        <v>1.1248857584559</v>
      </c>
    </row>
    <row r="4117" spans="1:37" s="109" customFormat="1" x14ac:dyDescent="0.3">
      <c r="A4117" s="112" t="str">
        <f t="shared" si="90"/>
        <v>SDGbaseTRA_AgMax_v7PVAXaatub</v>
      </c>
      <c r="B4117" s="112" t="s">
        <v>220</v>
      </c>
      <c r="C4117" s="112" t="s">
        <v>331</v>
      </c>
      <c r="D4117" s="112" t="s">
        <v>212</v>
      </c>
      <c r="E4117" s="109" t="s">
        <v>11</v>
      </c>
      <c r="F4117" s="109">
        <v>0.99999999999988898</v>
      </c>
      <c r="G4117" s="109">
        <v>0.98425878847112902</v>
      </c>
      <c r="H4117" s="109">
        <v>0.973276588814735</v>
      </c>
      <c r="I4117" s="109">
        <v>0.974116155933617</v>
      </c>
      <c r="J4117" s="109">
        <v>0.97715608736637005</v>
      </c>
      <c r="K4117" s="109">
        <v>0.97394694065207998</v>
      </c>
      <c r="L4117" s="109">
        <v>0.972217945175606</v>
      </c>
      <c r="M4117" s="109">
        <v>0.96857786587539996</v>
      </c>
      <c r="N4117" s="109">
        <v>0.96491849296874699</v>
      </c>
      <c r="O4117" s="109">
        <v>0.96374193281611098</v>
      </c>
      <c r="P4117" s="109">
        <v>0.95828600594568603</v>
      </c>
      <c r="Q4117" s="109">
        <v>0.95299197421834303</v>
      </c>
      <c r="R4117" s="109">
        <v>0.95825272536085504</v>
      </c>
      <c r="S4117" s="109">
        <v>0.95704899616672801</v>
      </c>
      <c r="T4117" s="109">
        <v>0.95544433146777896</v>
      </c>
      <c r="U4117" s="109">
        <v>0.95627722353039302</v>
      </c>
      <c r="V4117" s="109">
        <v>0.95739237654742704</v>
      </c>
      <c r="W4117" s="109">
        <v>0.95512474168088601</v>
      </c>
      <c r="X4117" s="109">
        <v>0.94896214033284798</v>
      </c>
      <c r="Y4117" s="109">
        <v>0.94285265024277298</v>
      </c>
      <c r="Z4117" s="109">
        <v>0.93756949615295304</v>
      </c>
      <c r="AA4117" s="109">
        <v>0.93141001912989096</v>
      </c>
      <c r="AB4117" s="109">
        <v>0.931666634322316</v>
      </c>
      <c r="AC4117" s="109">
        <v>0.936563130468544</v>
      </c>
      <c r="AD4117" s="109">
        <v>0.94740220047066603</v>
      </c>
      <c r="AE4117" s="109">
        <v>0.95911985804685695</v>
      </c>
      <c r="AF4117" s="109">
        <v>0.97136423604065003</v>
      </c>
      <c r="AG4117" s="109">
        <v>0.976612946789575</v>
      </c>
      <c r="AH4117" s="109">
        <v>0.980336438796233</v>
      </c>
      <c r="AI4117" s="109">
        <v>0.99741151791159499</v>
      </c>
      <c r="AJ4117" s="109">
        <v>0.98496870827712701</v>
      </c>
      <c r="AK4117" s="109">
        <v>0.97643858693599705</v>
      </c>
    </row>
    <row r="4118" spans="1:37" s="109" customFormat="1" x14ac:dyDescent="0.3">
      <c r="A4118" s="112" t="str">
        <f t="shared" ref="A4118:A4181" si="91">_xlfn.CONCAT(C4118,D4118,E4118)</f>
        <v>SDGbaseTRA_AgMax_v7PVAXaapul</v>
      </c>
      <c r="B4118" s="112" t="s">
        <v>220</v>
      </c>
      <c r="C4118" s="112" t="s">
        <v>331</v>
      </c>
      <c r="D4118" s="112" t="s">
        <v>212</v>
      </c>
      <c r="E4118" s="109" t="s">
        <v>12</v>
      </c>
      <c r="F4118" s="109">
        <v>0.999999999999862</v>
      </c>
      <c r="G4118" s="109">
        <v>0.94538523603955504</v>
      </c>
      <c r="H4118" s="109">
        <v>0.93865847337934805</v>
      </c>
      <c r="I4118" s="109">
        <v>0.95244957131659103</v>
      </c>
      <c r="J4118" s="109">
        <v>0.96887057022783796</v>
      </c>
      <c r="K4118" s="109">
        <v>0.96799796975159402</v>
      </c>
      <c r="L4118" s="109">
        <v>0.96650833567185601</v>
      </c>
      <c r="M4118" s="109">
        <v>0.95507137729087399</v>
      </c>
      <c r="N4118" s="109">
        <v>0.94554150090961098</v>
      </c>
      <c r="O4118" s="109">
        <v>0.94114652404003196</v>
      </c>
      <c r="P4118" s="109">
        <v>0.93102480038842605</v>
      </c>
      <c r="Q4118" s="109">
        <v>0.92334116383596099</v>
      </c>
      <c r="R4118" s="109">
        <v>0.936551699561606</v>
      </c>
      <c r="S4118" s="109">
        <v>0.93599901754500703</v>
      </c>
      <c r="T4118" s="109">
        <v>0.93415755085085705</v>
      </c>
      <c r="U4118" s="109">
        <v>0.93461891037604305</v>
      </c>
      <c r="V4118" s="109">
        <v>0.93585532009882499</v>
      </c>
      <c r="W4118" s="109">
        <v>0.93303476195030099</v>
      </c>
      <c r="X4118" s="109">
        <v>0.92652216235478801</v>
      </c>
      <c r="Y4118" s="109">
        <v>0.92107605090157296</v>
      </c>
      <c r="Z4118" s="109">
        <v>0.91724002891309997</v>
      </c>
      <c r="AA4118" s="109">
        <v>0.91114292273921704</v>
      </c>
      <c r="AB4118" s="109">
        <v>0.90963379422900503</v>
      </c>
      <c r="AC4118" s="109">
        <v>0.91324387836782805</v>
      </c>
      <c r="AD4118" s="109">
        <v>0.92493020324253705</v>
      </c>
      <c r="AE4118" s="109">
        <v>0.93790608944228904</v>
      </c>
      <c r="AF4118" s="109">
        <v>0.95201597081795497</v>
      </c>
      <c r="AG4118" s="109">
        <v>0.96405471460623304</v>
      </c>
      <c r="AH4118" s="109">
        <v>0.97293247805786998</v>
      </c>
      <c r="AI4118" s="109">
        <v>0.99628280974412498</v>
      </c>
      <c r="AJ4118" s="109">
        <v>1.00098595714794</v>
      </c>
      <c r="AK4118" s="109">
        <v>1.0032254417583999</v>
      </c>
    </row>
    <row r="4119" spans="1:37" s="109" customFormat="1" x14ac:dyDescent="0.3">
      <c r="A4119" s="112" t="str">
        <f t="shared" si="91"/>
        <v>SDGbaseTRA_AgMax_v7PVAXaasug</v>
      </c>
      <c r="B4119" s="112" t="s">
        <v>220</v>
      </c>
      <c r="C4119" s="112" t="s">
        <v>331</v>
      </c>
      <c r="D4119" s="112" t="s">
        <v>212</v>
      </c>
      <c r="E4119" s="109" t="s">
        <v>13</v>
      </c>
      <c r="F4119" s="109">
        <v>1</v>
      </c>
      <c r="G4119" s="109">
        <v>0.98050370519610097</v>
      </c>
      <c r="H4119" s="109">
        <v>0.968181883682116</v>
      </c>
      <c r="I4119" s="109">
        <v>0.97101724706126302</v>
      </c>
      <c r="J4119" s="109">
        <v>0.97813387912763505</v>
      </c>
      <c r="K4119" s="109">
        <v>0.97562774171758404</v>
      </c>
      <c r="L4119" s="109">
        <v>0.97404443970328103</v>
      </c>
      <c r="M4119" s="109">
        <v>0.96913116516017594</v>
      </c>
      <c r="N4119" s="109">
        <v>0.96314589332606304</v>
      </c>
      <c r="O4119" s="109">
        <v>0.97767691232533604</v>
      </c>
      <c r="P4119" s="109">
        <v>0.968434052795619</v>
      </c>
      <c r="Q4119" s="109">
        <v>0.95738476357359503</v>
      </c>
      <c r="R4119" s="109">
        <v>0.96222670760576401</v>
      </c>
      <c r="S4119" s="109">
        <v>0.96169034690490995</v>
      </c>
      <c r="T4119" s="109">
        <v>0.96051545874223898</v>
      </c>
      <c r="U4119" s="109">
        <v>0.96045304979700796</v>
      </c>
      <c r="V4119" s="109">
        <v>0.95873816766356001</v>
      </c>
      <c r="W4119" s="109">
        <v>0.95861714797090503</v>
      </c>
      <c r="X4119" s="109">
        <v>0.959314736428026</v>
      </c>
      <c r="Y4119" s="109">
        <v>0.95561932617604695</v>
      </c>
      <c r="Z4119" s="109">
        <v>0.95176367854985</v>
      </c>
      <c r="AA4119" s="109">
        <v>0.94922759451628902</v>
      </c>
      <c r="AB4119" s="109">
        <v>0.95094407647146695</v>
      </c>
      <c r="AC4119" s="109">
        <v>0.95063998914512804</v>
      </c>
      <c r="AD4119" s="109">
        <v>0.95265947868517697</v>
      </c>
      <c r="AE4119" s="109">
        <v>0.95471650464323299</v>
      </c>
      <c r="AF4119" s="109">
        <v>0.95894093456822405</v>
      </c>
      <c r="AG4119" s="109">
        <v>0.96272986900853097</v>
      </c>
      <c r="AH4119" s="109">
        <v>0.95635672586412701</v>
      </c>
      <c r="AI4119" s="109">
        <v>0.95571961244134795</v>
      </c>
      <c r="AJ4119" s="109">
        <v>0.95006133781097002</v>
      </c>
      <c r="AK4119" s="109">
        <v>0.948813379092177</v>
      </c>
    </row>
    <row r="4120" spans="1:37" s="109" customFormat="1" x14ac:dyDescent="0.3">
      <c r="A4120" s="112" t="str">
        <f t="shared" si="91"/>
        <v>SDGbaseTRA_AgMax_v7PVAXaaoth</v>
      </c>
      <c r="B4120" s="112" t="s">
        <v>220</v>
      </c>
      <c r="C4120" s="112" t="s">
        <v>331</v>
      </c>
      <c r="D4120" s="112" t="s">
        <v>212</v>
      </c>
      <c r="E4120" s="109" t="s">
        <v>14</v>
      </c>
      <c r="F4120" s="109">
        <v>0.99999999999990696</v>
      </c>
      <c r="G4120" s="109">
        <v>0.92702986941483201</v>
      </c>
      <c r="H4120" s="109">
        <v>0.95926290696053695</v>
      </c>
      <c r="I4120" s="109">
        <v>0.97227280052464604</v>
      </c>
      <c r="J4120" s="109">
        <v>1.0008811966359299</v>
      </c>
      <c r="K4120" s="109">
        <v>1.0274485749846101</v>
      </c>
      <c r="L4120" s="109">
        <v>1.05647758153612</v>
      </c>
      <c r="M4120" s="109">
        <v>1.0848323507140201</v>
      </c>
      <c r="N4120" s="109">
        <v>1.1115297569207401</v>
      </c>
      <c r="O4120" s="109">
        <v>1.2032371194320299</v>
      </c>
      <c r="P4120" s="109">
        <v>1.2345600189586901</v>
      </c>
      <c r="Q4120" s="109">
        <v>1.24982853363761</v>
      </c>
      <c r="R4120" s="109">
        <v>1.27915390141936</v>
      </c>
      <c r="S4120" s="109">
        <v>1.30046034609599</v>
      </c>
      <c r="T4120" s="109">
        <v>1.3245993812692201</v>
      </c>
      <c r="U4120" s="109">
        <v>1.3552834578855999</v>
      </c>
      <c r="V4120" s="109">
        <v>1.3811479887199001</v>
      </c>
      <c r="W4120" s="109">
        <v>1.4113230120025799</v>
      </c>
      <c r="X4120" s="109">
        <v>1.4466046019204499</v>
      </c>
      <c r="Y4120" s="109">
        <v>1.4702596160018599</v>
      </c>
      <c r="Z4120" s="109">
        <v>1.48642462297061</v>
      </c>
      <c r="AA4120" s="109">
        <v>1.5040295946995501</v>
      </c>
      <c r="AB4120" s="109">
        <v>1.5362875511717</v>
      </c>
      <c r="AC4120" s="109">
        <v>1.5616258916817101</v>
      </c>
      <c r="AD4120" s="109">
        <v>1.5900605431361099</v>
      </c>
      <c r="AE4120" s="109">
        <v>1.62074988762661</v>
      </c>
      <c r="AF4120" s="109">
        <v>1.6575611972880899</v>
      </c>
      <c r="AG4120" s="109">
        <v>1.69114294629946</v>
      </c>
      <c r="AH4120" s="109">
        <v>1.66972911330375</v>
      </c>
      <c r="AI4120" s="109">
        <v>1.6469659110253401</v>
      </c>
      <c r="AJ4120" s="109">
        <v>1.58569915304805</v>
      </c>
      <c r="AK4120" s="109">
        <v>1.5315133476451701</v>
      </c>
    </row>
    <row r="4121" spans="1:37" s="109" customFormat="1" x14ac:dyDescent="0.3">
      <c r="A4121" s="112" t="str">
        <f t="shared" si="91"/>
        <v>SDGbaseTRA_AgMax_v7PVAXalani</v>
      </c>
      <c r="B4121" s="112" t="s">
        <v>220</v>
      </c>
      <c r="C4121" s="112" t="s">
        <v>331</v>
      </c>
      <c r="D4121" s="112" t="s">
        <v>212</v>
      </c>
      <c r="E4121" s="109" t="s">
        <v>15</v>
      </c>
      <c r="F4121" s="109">
        <v>0.99999999999979805</v>
      </c>
      <c r="G4121" s="109">
        <v>0.79563024397750404</v>
      </c>
      <c r="H4121" s="109">
        <v>0.85583525833575902</v>
      </c>
      <c r="I4121" s="109">
        <v>0.86362384039520701</v>
      </c>
      <c r="J4121" s="109">
        <v>0.90088517610463303</v>
      </c>
      <c r="K4121" s="109">
        <v>0.91137466085351504</v>
      </c>
      <c r="L4121" s="109">
        <v>0.912160661841113</v>
      </c>
      <c r="M4121" s="109">
        <v>0.91203754998078101</v>
      </c>
      <c r="N4121" s="109">
        <v>0.913769372354026</v>
      </c>
      <c r="O4121" s="109">
        <v>0.96479711858902195</v>
      </c>
      <c r="P4121" s="109">
        <v>0.95025287227236299</v>
      </c>
      <c r="Q4121" s="109">
        <v>0.93632441528382004</v>
      </c>
      <c r="R4121" s="109">
        <v>0.94495486282602004</v>
      </c>
      <c r="S4121" s="109">
        <v>0.93586021537642095</v>
      </c>
      <c r="T4121" s="109">
        <v>0.93007048344142895</v>
      </c>
      <c r="U4121" s="109">
        <v>0.92510005757188896</v>
      </c>
      <c r="V4121" s="109">
        <v>0.92121638596258804</v>
      </c>
      <c r="W4121" s="109">
        <v>0.91939870276772695</v>
      </c>
      <c r="X4121" s="109">
        <v>0.91661350009176601</v>
      </c>
      <c r="Y4121" s="109">
        <v>0.91145649991740996</v>
      </c>
      <c r="Z4121" s="109">
        <v>0.903578912752667</v>
      </c>
      <c r="AA4121" s="109">
        <v>0.89643921215702305</v>
      </c>
      <c r="AB4121" s="109">
        <v>0.90873400155620498</v>
      </c>
      <c r="AC4121" s="109">
        <v>0.915716965714789</v>
      </c>
      <c r="AD4121" s="109">
        <v>0.92255948332106497</v>
      </c>
      <c r="AE4121" s="109">
        <v>0.92858255960130498</v>
      </c>
      <c r="AF4121" s="109">
        <v>0.936281329110625</v>
      </c>
      <c r="AG4121" s="109">
        <v>0.94031506781567697</v>
      </c>
      <c r="AH4121" s="109">
        <v>0.99503275043394201</v>
      </c>
      <c r="AI4121" s="109">
        <v>1.0432033941790699</v>
      </c>
      <c r="AJ4121" s="109">
        <v>1.0383072229886601</v>
      </c>
      <c r="AK4121" s="109">
        <v>1.03349404065943</v>
      </c>
    </row>
    <row r="4122" spans="1:37" s="109" customFormat="1" x14ac:dyDescent="0.3">
      <c r="A4122" s="112" t="str">
        <f t="shared" si="91"/>
        <v>SDGbaseTRA_AgMax_v7PVAXafore</v>
      </c>
      <c r="B4122" s="112" t="s">
        <v>220</v>
      </c>
      <c r="C4122" s="112" t="s">
        <v>331</v>
      </c>
      <c r="D4122" s="112" t="s">
        <v>212</v>
      </c>
      <c r="E4122" s="109" t="s">
        <v>16</v>
      </c>
      <c r="F4122" s="109">
        <v>1</v>
      </c>
      <c r="G4122" s="109">
        <v>0.95741745211728901</v>
      </c>
      <c r="H4122" s="109">
        <v>0.95346785344988005</v>
      </c>
      <c r="I4122" s="109">
        <v>0.96009808412380104</v>
      </c>
      <c r="J4122" s="109">
        <v>0.96018848535750001</v>
      </c>
      <c r="K4122" s="109">
        <v>0.95583063568753701</v>
      </c>
      <c r="L4122" s="109">
        <v>0.95228398535476799</v>
      </c>
      <c r="M4122" s="109">
        <v>0.94665326321749099</v>
      </c>
      <c r="N4122" s="109">
        <v>0.94890617125152099</v>
      </c>
      <c r="O4122" s="109">
        <v>0.95576501503771605</v>
      </c>
      <c r="P4122" s="109">
        <v>0.95023419341397297</v>
      </c>
      <c r="Q4122" s="109">
        <v>0.93951322116185598</v>
      </c>
      <c r="R4122" s="109">
        <v>0.94062066432837899</v>
      </c>
      <c r="S4122" s="109">
        <v>0.93965474015853301</v>
      </c>
      <c r="T4122" s="109">
        <v>0.942064972526514</v>
      </c>
      <c r="U4122" s="109">
        <v>0.94751855580187005</v>
      </c>
      <c r="V4122" s="109">
        <v>0.95297883918637905</v>
      </c>
      <c r="W4122" s="109">
        <v>0.95711080895443601</v>
      </c>
      <c r="X4122" s="109">
        <v>0.95806457815713397</v>
      </c>
      <c r="Y4122" s="109">
        <v>0.96007240867160304</v>
      </c>
      <c r="Z4122" s="109">
        <v>0.95459407152862596</v>
      </c>
      <c r="AA4122" s="109">
        <v>0.95020329114782898</v>
      </c>
      <c r="AB4122" s="109">
        <v>0.94837601585698805</v>
      </c>
      <c r="AC4122" s="109">
        <v>0.94882375216088</v>
      </c>
      <c r="AD4122" s="109">
        <v>0.95144121777451096</v>
      </c>
      <c r="AE4122" s="109">
        <v>0.95545143250619202</v>
      </c>
      <c r="AF4122" s="109">
        <v>0.96227718129972595</v>
      </c>
      <c r="AG4122" s="109">
        <v>0.96588648025850499</v>
      </c>
      <c r="AH4122" s="109">
        <v>0.96916247883854401</v>
      </c>
      <c r="AI4122" s="109">
        <v>0.97811314918992398</v>
      </c>
      <c r="AJ4122" s="109">
        <v>0.96774938650154996</v>
      </c>
      <c r="AK4122" s="109">
        <v>0.96415047400861298</v>
      </c>
    </row>
    <row r="4123" spans="1:37" s="109" customFormat="1" x14ac:dyDescent="0.3">
      <c r="A4123" s="112" t="str">
        <f t="shared" si="91"/>
        <v>SDGbaseTRA_AgMax_v7PVAXafish</v>
      </c>
      <c r="B4123" s="112" t="s">
        <v>220</v>
      </c>
      <c r="C4123" s="112" t="s">
        <v>331</v>
      </c>
      <c r="D4123" s="112" t="s">
        <v>212</v>
      </c>
      <c r="E4123" s="109" t="s">
        <v>17</v>
      </c>
      <c r="F4123" s="109">
        <v>0.99999999999986899</v>
      </c>
      <c r="G4123" s="109">
        <v>0.93275222061267604</v>
      </c>
      <c r="H4123" s="109">
        <v>0.93764829824198603</v>
      </c>
      <c r="I4123" s="109">
        <v>0.92596929215996804</v>
      </c>
      <c r="J4123" s="109">
        <v>0.93408042915711897</v>
      </c>
      <c r="K4123" s="109">
        <v>0.93728619206624897</v>
      </c>
      <c r="L4123" s="109">
        <v>0.93789812028568997</v>
      </c>
      <c r="M4123" s="109">
        <v>0.93847886073384301</v>
      </c>
      <c r="N4123" s="109">
        <v>0.93974317316393297</v>
      </c>
      <c r="O4123" s="109">
        <v>0.97774187282234504</v>
      </c>
      <c r="P4123" s="109">
        <v>0.97596024378254098</v>
      </c>
      <c r="Q4123" s="109">
        <v>0.96847476760023499</v>
      </c>
      <c r="R4123" s="109">
        <v>0.96775246783399305</v>
      </c>
      <c r="S4123" s="109">
        <v>0.96346656451884205</v>
      </c>
      <c r="T4123" s="109">
        <v>0.96040787140744099</v>
      </c>
      <c r="U4123" s="109">
        <v>0.957343745682804</v>
      </c>
      <c r="V4123" s="109">
        <v>0.953167426613591</v>
      </c>
      <c r="W4123" s="109">
        <v>0.951358051114781</v>
      </c>
      <c r="X4123" s="109">
        <v>0.95087226768557798</v>
      </c>
      <c r="Y4123" s="109">
        <v>0.94866519129138205</v>
      </c>
      <c r="Z4123" s="109">
        <v>0.94482446411004595</v>
      </c>
      <c r="AA4123" s="109">
        <v>0.94286412415426701</v>
      </c>
      <c r="AB4123" s="109">
        <v>0.94914433479129301</v>
      </c>
      <c r="AC4123" s="109">
        <v>0.95156112629269796</v>
      </c>
      <c r="AD4123" s="109">
        <v>0.95230124692032103</v>
      </c>
      <c r="AE4123" s="109">
        <v>0.95235804804733903</v>
      </c>
      <c r="AF4123" s="109">
        <v>0.95342981386136105</v>
      </c>
      <c r="AG4123" s="109">
        <v>0.95409820404232304</v>
      </c>
      <c r="AH4123" s="109">
        <v>0.96929439690900898</v>
      </c>
      <c r="AI4123" s="109">
        <v>0.97990759634547797</v>
      </c>
      <c r="AJ4123" s="109">
        <v>0.97873431492596397</v>
      </c>
      <c r="AK4123" s="109">
        <v>0.97991435407289995</v>
      </c>
    </row>
    <row r="4124" spans="1:37" s="109" customFormat="1" x14ac:dyDescent="0.3">
      <c r="A4124" s="112" t="str">
        <f t="shared" si="91"/>
        <v>SDGbaseTRA_AgMax_v7PVAXacoal</v>
      </c>
      <c r="B4124" s="112" t="s">
        <v>220</v>
      </c>
      <c r="C4124" s="112" t="s">
        <v>331</v>
      </c>
      <c r="D4124" s="112" t="s">
        <v>212</v>
      </c>
      <c r="E4124" s="109" t="s">
        <v>18</v>
      </c>
      <c r="F4124" s="109">
        <v>0.99999999999974898</v>
      </c>
      <c r="G4124" s="109">
        <v>1.0328654045771299</v>
      </c>
      <c r="H4124" s="109">
        <v>1.0513073912791699</v>
      </c>
      <c r="I4124" s="109">
        <v>1.0475353935501199</v>
      </c>
      <c r="J4124" s="109">
        <v>1.0558107581156499</v>
      </c>
      <c r="K4124" s="109">
        <v>1.0567421465939399</v>
      </c>
      <c r="L4124" s="109">
        <v>1.0624015516835901</v>
      </c>
      <c r="M4124" s="109">
        <v>1.0786724786689601</v>
      </c>
      <c r="N4124" s="109">
        <v>1.15646043746372</v>
      </c>
      <c r="O4124" s="109">
        <v>1.3261323739756401</v>
      </c>
      <c r="P4124" s="109">
        <v>1.51321339013113</v>
      </c>
      <c r="Q4124" s="109">
        <v>1.77494990350144</v>
      </c>
      <c r="R4124" s="109">
        <v>2.0732061423227002</v>
      </c>
      <c r="S4124" s="109">
        <v>2.41805748603963</v>
      </c>
      <c r="T4124" s="109">
        <v>2.7953168289266501</v>
      </c>
      <c r="U4124" s="109">
        <v>3.17261380309523</v>
      </c>
      <c r="V4124" s="109">
        <v>3.53785804918556</v>
      </c>
      <c r="W4124" s="109">
        <v>4.1092298533674203</v>
      </c>
      <c r="X4124" s="109">
        <v>5.2532432664533104</v>
      </c>
      <c r="Y4124" s="109">
        <v>6.5899197192916903</v>
      </c>
      <c r="Z4124" s="109">
        <v>8.2899887832075496</v>
      </c>
      <c r="AA4124" s="109">
        <v>10.5220976975654</v>
      </c>
      <c r="AB4124" s="109">
        <v>12.0262512177713</v>
      </c>
      <c r="AC4124" s="109">
        <v>12.8672809600678</v>
      </c>
      <c r="AD4124" s="109">
        <v>13.2507196630359</v>
      </c>
      <c r="AE4124" s="109">
        <v>13.2519969602895</v>
      </c>
      <c r="AF4124" s="109">
        <v>12.940434893490099</v>
      </c>
      <c r="AG4124" s="109">
        <v>12.838832473554101</v>
      </c>
      <c r="AH4124" s="109">
        <v>9.7548427246179497</v>
      </c>
      <c r="AI4124" s="109">
        <v>1.9479399627794001</v>
      </c>
      <c r="AJ4124" s="109">
        <v>1.5570777435223599</v>
      </c>
      <c r="AK4124" s="109">
        <v>1.7300122776829201</v>
      </c>
    </row>
    <row r="4125" spans="1:37" s="109" customFormat="1" x14ac:dyDescent="0.3">
      <c r="A4125" s="112" t="str">
        <f t="shared" si="91"/>
        <v>SDGbaseTRA_AgMax_v7PVAXagold</v>
      </c>
      <c r="B4125" s="112" t="s">
        <v>220</v>
      </c>
      <c r="C4125" s="112" t="s">
        <v>331</v>
      </c>
      <c r="D4125" s="112" t="s">
        <v>212</v>
      </c>
      <c r="E4125" s="109" t="s">
        <v>19</v>
      </c>
      <c r="F4125" s="109">
        <v>1.0000000000000999</v>
      </c>
      <c r="G4125" s="109">
        <v>0.98085713042825795</v>
      </c>
      <c r="H4125" s="109">
        <v>1.0046138963015001</v>
      </c>
      <c r="I4125" s="109">
        <v>1.0093763192648699</v>
      </c>
      <c r="J4125" s="109">
        <v>1.0205446016994499</v>
      </c>
      <c r="K4125" s="109">
        <v>1.0356749171936199</v>
      </c>
      <c r="L4125" s="109">
        <v>1.05602806696294</v>
      </c>
      <c r="M4125" s="109">
        <v>1.08628518792242</v>
      </c>
      <c r="N4125" s="109">
        <v>1.1111358442958399</v>
      </c>
      <c r="O4125" s="109">
        <v>1.1887976976735599</v>
      </c>
      <c r="P4125" s="109">
        <v>1.2151023955578799</v>
      </c>
      <c r="Q4125" s="109">
        <v>1.2227341705336601</v>
      </c>
      <c r="R4125" s="109">
        <v>1.2177234460987401</v>
      </c>
      <c r="S4125" s="109">
        <v>1.21791307372683</v>
      </c>
      <c r="T4125" s="109">
        <v>1.2182163178412599</v>
      </c>
      <c r="U4125" s="109">
        <v>1.22296939466614</v>
      </c>
      <c r="V4125" s="109">
        <v>1.2204439183675799</v>
      </c>
      <c r="W4125" s="109">
        <v>1.21623853597036</v>
      </c>
      <c r="X4125" s="109">
        <v>1.2089539759849599</v>
      </c>
      <c r="Y4125" s="109">
        <v>1.18893286917152</v>
      </c>
      <c r="Z4125" s="109">
        <v>1.1587016162830499</v>
      </c>
      <c r="AA4125" s="109">
        <v>1.1288399207265101</v>
      </c>
      <c r="AB4125" s="109">
        <v>1.1333781516404999</v>
      </c>
      <c r="AC4125" s="109">
        <v>1.14716571449641</v>
      </c>
      <c r="AD4125" s="109">
        <v>1.16826385559889</v>
      </c>
      <c r="AE4125" s="109">
        <v>1.19434912274787</v>
      </c>
      <c r="AF4125" s="109">
        <v>1.2251511886475801</v>
      </c>
      <c r="AG4125" s="109">
        <v>1.2119008890811001</v>
      </c>
      <c r="AH4125" s="109">
        <v>1.2263589273829401</v>
      </c>
      <c r="AI4125" s="109">
        <v>1.2605985930986801</v>
      </c>
      <c r="AJ4125" s="109">
        <v>1.17593759530804</v>
      </c>
      <c r="AK4125" s="109">
        <v>1.09276043400765</v>
      </c>
    </row>
    <row r="4126" spans="1:37" s="109" customFormat="1" x14ac:dyDescent="0.3">
      <c r="A4126" s="112" t="str">
        <f t="shared" si="91"/>
        <v>SDGbaseTRA_AgMax_v7PVAXangas</v>
      </c>
      <c r="B4126" s="112" t="s">
        <v>220</v>
      </c>
      <c r="C4126" s="112" t="s">
        <v>331</v>
      </c>
      <c r="D4126" s="112" t="s">
        <v>212</v>
      </c>
      <c r="E4126" s="109" t="s">
        <v>20</v>
      </c>
      <c r="F4126" s="109">
        <v>1.00000000000004</v>
      </c>
      <c r="G4126" s="109">
        <v>1.04617452890914</v>
      </c>
      <c r="H4126" s="109">
        <v>1.06453716734577</v>
      </c>
      <c r="I4126" s="109">
        <v>1.0609103403367901</v>
      </c>
      <c r="J4126" s="109">
        <v>1.06783561871366</v>
      </c>
      <c r="K4126" s="109">
        <v>1.07738975449992</v>
      </c>
      <c r="L4126" s="109">
        <v>1.0890150007578101</v>
      </c>
      <c r="M4126" s="109">
        <v>1.10643600471993</v>
      </c>
      <c r="N4126" s="109">
        <v>1.1201958512872601</v>
      </c>
      <c r="O4126" s="109">
        <v>1.19277985414594</v>
      </c>
      <c r="P4126" s="109">
        <v>1.2126232133133801</v>
      </c>
      <c r="Q4126" s="109">
        <v>1.2187163405393999</v>
      </c>
      <c r="R4126" s="109">
        <v>1.21686418941842</v>
      </c>
      <c r="S4126" s="109">
        <v>1.21962518550114</v>
      </c>
      <c r="T4126" s="109">
        <v>1.2224389889920599</v>
      </c>
      <c r="U4126" s="109">
        <v>1.2267434387157401</v>
      </c>
      <c r="V4126" s="109">
        <v>1.22708222764749</v>
      </c>
      <c r="W4126" s="109">
        <v>1.22955043740401</v>
      </c>
      <c r="X4126" s="109">
        <v>1.2315886515138601</v>
      </c>
      <c r="Y4126" s="109">
        <v>1.22746238877665</v>
      </c>
      <c r="Z4126" s="109">
        <v>1.2191483086102399</v>
      </c>
      <c r="AA4126" s="109">
        <v>1.21615547242287</v>
      </c>
      <c r="AB4126" s="109">
        <v>1.22522380944318</v>
      </c>
      <c r="AC4126" s="109">
        <v>1.2322659256228501</v>
      </c>
      <c r="AD4126" s="109">
        <v>1.2395162844540899</v>
      </c>
      <c r="AE4126" s="109">
        <v>1.2454642964179901</v>
      </c>
      <c r="AF4126" s="109">
        <v>1.2527365619750299</v>
      </c>
      <c r="AG4126" s="109">
        <v>1.2574804038296199</v>
      </c>
      <c r="AH4126" s="109">
        <v>1.2611062958774899</v>
      </c>
      <c r="AI4126" s="109">
        <v>1.26024416958496</v>
      </c>
      <c r="AJ4126" s="109">
        <v>1.2357272914217501</v>
      </c>
      <c r="AK4126" s="109">
        <v>1.2108070035313301</v>
      </c>
    </row>
    <row r="4127" spans="1:37" s="109" customFormat="1" x14ac:dyDescent="0.3">
      <c r="A4127" s="112" t="str">
        <f t="shared" si="91"/>
        <v>SDGbaseTRA_AgMax_v7PVAXapgm</v>
      </c>
      <c r="B4127" s="112" t="s">
        <v>220</v>
      </c>
      <c r="C4127" s="112" t="s">
        <v>331</v>
      </c>
      <c r="D4127" s="112" t="s">
        <v>212</v>
      </c>
      <c r="E4127" s="109" t="s">
        <v>21</v>
      </c>
      <c r="F4127" s="109">
        <v>1.00000000000004</v>
      </c>
      <c r="G4127" s="109">
        <v>0.68957517462913598</v>
      </c>
      <c r="H4127" s="109">
        <v>0.82726003547421001</v>
      </c>
      <c r="I4127" s="109">
        <v>0.94706020260755297</v>
      </c>
      <c r="J4127" s="109">
        <v>1.02148706393633</v>
      </c>
      <c r="K4127" s="109">
        <v>1.05940749462506</v>
      </c>
      <c r="L4127" s="109">
        <v>1.06575311430099</v>
      </c>
      <c r="M4127" s="109">
        <v>0.98791448647740099</v>
      </c>
      <c r="N4127" s="109">
        <v>0.95107064229236005</v>
      </c>
      <c r="O4127" s="109">
        <v>0.92590410861473604</v>
      </c>
      <c r="P4127" s="109">
        <v>0.91555050481837996</v>
      </c>
      <c r="Q4127" s="109">
        <v>0.91142286729336697</v>
      </c>
      <c r="R4127" s="109">
        <v>0.93840692543145199</v>
      </c>
      <c r="S4127" s="109">
        <v>0.96139651616634003</v>
      </c>
      <c r="T4127" s="109">
        <v>0.97337446407317396</v>
      </c>
      <c r="U4127" s="109">
        <v>0.97619334396792701</v>
      </c>
      <c r="V4127" s="109">
        <v>0.98678299435417105</v>
      </c>
      <c r="W4127" s="109">
        <v>0.98953703314450203</v>
      </c>
      <c r="X4127" s="109">
        <v>0.98440734676291697</v>
      </c>
      <c r="Y4127" s="109">
        <v>0.98412416111518997</v>
      </c>
      <c r="Z4127" s="109">
        <v>0.98222466861012103</v>
      </c>
      <c r="AA4127" s="109">
        <v>0.97986412058249595</v>
      </c>
      <c r="AB4127" s="109">
        <v>1.3677601791766101</v>
      </c>
      <c r="AC4127" s="109">
        <v>1.50046197293854</v>
      </c>
      <c r="AD4127" s="109">
        <v>1.46499519898143</v>
      </c>
      <c r="AE4127" s="109">
        <v>1.4132336957124501</v>
      </c>
      <c r="AF4127" s="109">
        <v>1.3684724660807699</v>
      </c>
      <c r="AG4127" s="109">
        <v>1.33931446392266</v>
      </c>
      <c r="AH4127" s="109">
        <v>1.53204923518018</v>
      </c>
      <c r="AI4127" s="109">
        <v>1.6680177114245001</v>
      </c>
      <c r="AJ4127" s="109">
        <v>1.6724955041874101</v>
      </c>
      <c r="AK4127" s="109">
        <v>1.6650088893450901</v>
      </c>
    </row>
    <row r="4128" spans="1:37" s="109" customFormat="1" x14ac:dyDescent="0.3">
      <c r="A4128" s="112" t="str">
        <f t="shared" si="91"/>
        <v>SDGbaseTRA_AgMax_v7PVAXamore</v>
      </c>
      <c r="B4128" s="112" t="s">
        <v>220</v>
      </c>
      <c r="C4128" s="112" t="s">
        <v>331</v>
      </c>
      <c r="D4128" s="112" t="s">
        <v>212</v>
      </c>
      <c r="E4128" s="109" t="s">
        <v>22</v>
      </c>
      <c r="F4128" s="109">
        <v>1.0000000000001299</v>
      </c>
      <c r="G4128" s="109">
        <v>1.05987800134218</v>
      </c>
      <c r="H4128" s="109">
        <v>1.0652592512527901</v>
      </c>
      <c r="I4128" s="109">
        <v>1.0628855539206901</v>
      </c>
      <c r="J4128" s="109">
        <v>1.0588507739224799</v>
      </c>
      <c r="K4128" s="109">
        <v>1.0570548005209299</v>
      </c>
      <c r="L4128" s="109">
        <v>1.0567489718869301</v>
      </c>
      <c r="M4128" s="109">
        <v>1.0612207534214899</v>
      </c>
      <c r="N4128" s="109">
        <v>1.06131834888973</v>
      </c>
      <c r="O4128" s="109">
        <v>1.0904048474455601</v>
      </c>
      <c r="P4128" s="109">
        <v>1.0880563799495599</v>
      </c>
      <c r="Q4128" s="109">
        <v>1.07771449504327</v>
      </c>
      <c r="R4128" s="109">
        <v>1.0614771935709</v>
      </c>
      <c r="S4128" s="109">
        <v>1.05419260050184</v>
      </c>
      <c r="T4128" s="109">
        <v>1.0476339699036501</v>
      </c>
      <c r="U4128" s="109">
        <v>1.04262601762385</v>
      </c>
      <c r="V4128" s="109">
        <v>1.03750123812103</v>
      </c>
      <c r="W4128" s="109">
        <v>1.0332882802977801</v>
      </c>
      <c r="X4128" s="109">
        <v>1.0284945111797701</v>
      </c>
      <c r="Y4128" s="109">
        <v>1.01868181693503</v>
      </c>
      <c r="Z4128" s="109">
        <v>1.00638984625558</v>
      </c>
      <c r="AA4128" s="109">
        <v>0.996577648196453</v>
      </c>
      <c r="AB4128" s="109">
        <v>0.99282872848422599</v>
      </c>
      <c r="AC4128" s="109">
        <v>0.99218326060329098</v>
      </c>
      <c r="AD4128" s="109">
        <v>0.99565711267019297</v>
      </c>
      <c r="AE4128" s="109">
        <v>1.00037842832798</v>
      </c>
      <c r="AF4128" s="109">
        <v>1.00699186836622</v>
      </c>
      <c r="AG4128" s="109">
        <v>1.0081800106097301</v>
      </c>
      <c r="AH4128" s="109">
        <v>1.0114954726101999</v>
      </c>
      <c r="AI4128" s="109">
        <v>1.0172354252328299</v>
      </c>
      <c r="AJ4128" s="109">
        <v>0.99377634336449205</v>
      </c>
      <c r="AK4128" s="109">
        <v>0.97358587453286505</v>
      </c>
    </row>
    <row r="4129" spans="1:37" s="109" customFormat="1" x14ac:dyDescent="0.3">
      <c r="A4129" s="112" t="str">
        <f t="shared" si="91"/>
        <v>SDGbaseTRA_AgMax_v7PVAXamine</v>
      </c>
      <c r="B4129" s="112" t="s">
        <v>220</v>
      </c>
      <c r="C4129" s="112" t="s">
        <v>331</v>
      </c>
      <c r="D4129" s="112" t="s">
        <v>212</v>
      </c>
      <c r="E4129" s="109" t="s">
        <v>23</v>
      </c>
      <c r="F4129" s="109">
        <v>1.00000000000025</v>
      </c>
      <c r="G4129" s="109">
        <v>1.0288207967652501</v>
      </c>
      <c r="H4129" s="109">
        <v>1.0328368481874399</v>
      </c>
      <c r="I4129" s="109">
        <v>1.04660727616583</v>
      </c>
      <c r="J4129" s="109">
        <v>1.0408049284332901</v>
      </c>
      <c r="K4129" s="109">
        <v>1.0369958122606999</v>
      </c>
      <c r="L4129" s="109">
        <v>1.03526509486605</v>
      </c>
      <c r="M4129" s="109">
        <v>1.0381797802805099</v>
      </c>
      <c r="N4129" s="109">
        <v>1.0344391656446299</v>
      </c>
      <c r="O4129" s="109">
        <v>1.04478034815415</v>
      </c>
      <c r="P4129" s="109">
        <v>1.03922622755746</v>
      </c>
      <c r="Q4129" s="109">
        <v>1.03413970585441</v>
      </c>
      <c r="R4129" s="109">
        <v>1.01924132525294</v>
      </c>
      <c r="S4129" s="109">
        <v>1.0217567624672299</v>
      </c>
      <c r="T4129" s="109">
        <v>1.0232539360669699</v>
      </c>
      <c r="U4129" s="109">
        <v>1.02415084889188</v>
      </c>
      <c r="V4129" s="109">
        <v>1.0262443000679999</v>
      </c>
      <c r="W4129" s="109">
        <v>1.03099289187999</v>
      </c>
      <c r="X4129" s="109">
        <v>1.0383997622969099</v>
      </c>
      <c r="Y4129" s="109">
        <v>1.0377580361404599</v>
      </c>
      <c r="Z4129" s="109">
        <v>1.0354389348797299</v>
      </c>
      <c r="AA4129" s="109">
        <v>1.03315186991138</v>
      </c>
      <c r="AB4129" s="109">
        <v>1.02611060092337</v>
      </c>
      <c r="AC4129" s="109">
        <v>1.0213444585892699</v>
      </c>
      <c r="AD4129" s="109">
        <v>1.0218604102258799</v>
      </c>
      <c r="AE4129" s="109">
        <v>1.0243945664535801</v>
      </c>
      <c r="AF4129" s="109">
        <v>1.0308854116669901</v>
      </c>
      <c r="AG4129" s="109">
        <v>1.03822986638222</v>
      </c>
      <c r="AH4129" s="109">
        <v>1.04352998987408</v>
      </c>
      <c r="AI4129" s="109">
        <v>1.0472124858759599</v>
      </c>
      <c r="AJ4129" s="109">
        <v>1.0366497170841</v>
      </c>
      <c r="AK4129" s="109">
        <v>1.0318765744585101</v>
      </c>
    </row>
    <row r="4130" spans="1:37" s="109" customFormat="1" x14ac:dyDescent="0.3">
      <c r="A4130" s="112" t="str">
        <f t="shared" si="91"/>
        <v>SDGbaseTRA_AgMax_v7PVAXameat</v>
      </c>
      <c r="B4130" s="112" t="s">
        <v>220</v>
      </c>
      <c r="C4130" s="112" t="s">
        <v>331</v>
      </c>
      <c r="D4130" s="112" t="s">
        <v>212</v>
      </c>
      <c r="E4130" s="109" t="s">
        <v>24</v>
      </c>
      <c r="F4130" s="109">
        <v>1</v>
      </c>
      <c r="G4130" s="109">
        <v>0.96113451121773297</v>
      </c>
      <c r="H4130" s="109">
        <v>0.93156674198044298</v>
      </c>
      <c r="I4130" s="109">
        <v>0.92717162526739405</v>
      </c>
      <c r="J4130" s="109">
        <v>0.93123365546322201</v>
      </c>
      <c r="K4130" s="109">
        <v>0.93477555953526303</v>
      </c>
      <c r="L4130" s="109">
        <v>0.93798626811941899</v>
      </c>
      <c r="M4130" s="109">
        <v>0.93838837075162296</v>
      </c>
      <c r="N4130" s="109">
        <v>0.93569901089666696</v>
      </c>
      <c r="O4130" s="109">
        <v>0.93603366150364797</v>
      </c>
      <c r="P4130" s="109">
        <v>0.94034639447906199</v>
      </c>
      <c r="Q4130" s="109">
        <v>0.94023322502181905</v>
      </c>
      <c r="R4130" s="109">
        <v>0.95076004708445705</v>
      </c>
      <c r="S4130" s="109">
        <v>0.95210500473626403</v>
      </c>
      <c r="T4130" s="109">
        <v>0.95039590883927205</v>
      </c>
      <c r="U4130" s="109">
        <v>0.94766628515332196</v>
      </c>
      <c r="V4130" s="109">
        <v>0.94462333763260997</v>
      </c>
      <c r="W4130" s="109">
        <v>0.94183377744977403</v>
      </c>
      <c r="X4130" s="109">
        <v>0.93726731405706798</v>
      </c>
      <c r="Y4130" s="109">
        <v>0.930458169434347</v>
      </c>
      <c r="Z4130" s="109">
        <v>0.92442979692192595</v>
      </c>
      <c r="AA4130" s="109">
        <v>0.91927587762218099</v>
      </c>
      <c r="AB4130" s="109">
        <v>0.91720332012318395</v>
      </c>
      <c r="AC4130" s="109">
        <v>0.91919132948729598</v>
      </c>
      <c r="AD4130" s="109">
        <v>0.925311585072909</v>
      </c>
      <c r="AE4130" s="109">
        <v>0.93153668668235301</v>
      </c>
      <c r="AF4130" s="109">
        <v>0.93892574585578303</v>
      </c>
      <c r="AG4130" s="109">
        <v>0.94345861719402302</v>
      </c>
      <c r="AH4130" s="109">
        <v>0.95036973829900095</v>
      </c>
      <c r="AI4130" s="109">
        <v>0.96961071333319104</v>
      </c>
      <c r="AJ4130" s="109">
        <v>0.97858998965686295</v>
      </c>
      <c r="AK4130" s="109">
        <v>0.98970749680658898</v>
      </c>
    </row>
    <row r="4131" spans="1:37" s="109" customFormat="1" x14ac:dyDescent="0.3">
      <c r="A4131" s="112" t="str">
        <f t="shared" si="91"/>
        <v>SDGbaseTRA_AgMax_v7PVAXapfis</v>
      </c>
      <c r="B4131" s="112" t="s">
        <v>220</v>
      </c>
      <c r="C4131" s="112" t="s">
        <v>331</v>
      </c>
      <c r="D4131" s="112" t="s">
        <v>212</v>
      </c>
      <c r="E4131" s="109" t="s">
        <v>25</v>
      </c>
      <c r="F4131" s="109">
        <v>0.99999999999995004</v>
      </c>
      <c r="G4131" s="109">
        <v>1.0013465621306801</v>
      </c>
      <c r="H4131" s="109">
        <v>0.99635401567498605</v>
      </c>
      <c r="I4131" s="109">
        <v>0.987636915376783</v>
      </c>
      <c r="J4131" s="109">
        <v>0.986313556507316</v>
      </c>
      <c r="K4131" s="109">
        <v>0.98556429667186696</v>
      </c>
      <c r="L4131" s="109">
        <v>0.98621592597834196</v>
      </c>
      <c r="M4131" s="109">
        <v>0.986688247664813</v>
      </c>
      <c r="N4131" s="109">
        <v>0.98585185104224804</v>
      </c>
      <c r="O4131" s="109">
        <v>0.99781110591205802</v>
      </c>
      <c r="P4131" s="109">
        <v>0.99705214426404198</v>
      </c>
      <c r="Q4131" s="109">
        <v>0.992978320345695</v>
      </c>
      <c r="R4131" s="109">
        <v>0.99693746946971395</v>
      </c>
      <c r="S4131" s="109">
        <v>0.99606975484896099</v>
      </c>
      <c r="T4131" s="109">
        <v>0.99492747313321805</v>
      </c>
      <c r="U4131" s="109">
        <v>0.99492745495707502</v>
      </c>
      <c r="V4131" s="109">
        <v>0.99368914095961403</v>
      </c>
      <c r="W4131" s="109">
        <v>0.993544962734764</v>
      </c>
      <c r="X4131" s="109">
        <v>0.992613192332366</v>
      </c>
      <c r="Y4131" s="109">
        <v>0.98832534267834604</v>
      </c>
      <c r="Z4131" s="109">
        <v>0.983706206228532</v>
      </c>
      <c r="AA4131" s="109">
        <v>0.980867415312067</v>
      </c>
      <c r="AB4131" s="109">
        <v>0.98223542252081397</v>
      </c>
      <c r="AC4131" s="109">
        <v>0.98226719511301497</v>
      </c>
      <c r="AD4131" s="109">
        <v>0.98268948470887896</v>
      </c>
      <c r="AE4131" s="109">
        <v>0.98333051766464696</v>
      </c>
      <c r="AF4131" s="109">
        <v>0.98563348610745805</v>
      </c>
      <c r="AG4131" s="109">
        <v>0.98508087131047795</v>
      </c>
      <c r="AH4131" s="109">
        <v>0.97678129834998795</v>
      </c>
      <c r="AI4131" s="109">
        <v>0.97249923832360297</v>
      </c>
      <c r="AJ4131" s="109">
        <v>0.96153038374528399</v>
      </c>
      <c r="AK4131" s="109">
        <v>0.95679173250704297</v>
      </c>
    </row>
    <row r="4132" spans="1:37" s="109" customFormat="1" x14ac:dyDescent="0.3">
      <c r="A4132" s="112" t="str">
        <f t="shared" si="91"/>
        <v>SDGbaseTRA_AgMax_v7PVAXavege</v>
      </c>
      <c r="B4132" s="112" t="s">
        <v>220</v>
      </c>
      <c r="C4132" s="112" t="s">
        <v>331</v>
      </c>
      <c r="D4132" s="112" t="s">
        <v>212</v>
      </c>
      <c r="E4132" s="109" t="s">
        <v>26</v>
      </c>
      <c r="F4132" s="109">
        <v>0.99999999999991596</v>
      </c>
      <c r="G4132" s="109">
        <v>0.98376862738428605</v>
      </c>
      <c r="H4132" s="109">
        <v>0.98880738616529396</v>
      </c>
      <c r="I4132" s="109">
        <v>0.98122813707870704</v>
      </c>
      <c r="J4132" s="109">
        <v>0.98564592253799999</v>
      </c>
      <c r="K4132" s="109">
        <v>0.98777707741855203</v>
      </c>
      <c r="L4132" s="109">
        <v>0.98936410735733804</v>
      </c>
      <c r="M4132" s="109">
        <v>0.99042334133266396</v>
      </c>
      <c r="N4132" s="109">
        <v>0.99038935862538102</v>
      </c>
      <c r="O4132" s="109">
        <v>1.0085865866616199</v>
      </c>
      <c r="P4132" s="109">
        <v>1.0063436838272499</v>
      </c>
      <c r="Q4132" s="109">
        <v>1.00082895617568</v>
      </c>
      <c r="R4132" s="109">
        <v>1.0057752737388299</v>
      </c>
      <c r="S4132" s="109">
        <v>1.0027978636469099</v>
      </c>
      <c r="T4132" s="109">
        <v>1.0005381518504299</v>
      </c>
      <c r="U4132" s="109">
        <v>0.99977459297026605</v>
      </c>
      <c r="V4132" s="109">
        <v>0.99771952932006702</v>
      </c>
      <c r="W4132" s="109">
        <v>0.99701728023278402</v>
      </c>
      <c r="X4132" s="109">
        <v>0.99611211707426295</v>
      </c>
      <c r="Y4132" s="109">
        <v>0.99151882891459497</v>
      </c>
      <c r="Z4132" s="109">
        <v>0.98656964223259302</v>
      </c>
      <c r="AA4132" s="109">
        <v>0.983253647784183</v>
      </c>
      <c r="AB4132" s="109">
        <v>0.98613048525848301</v>
      </c>
      <c r="AC4132" s="109">
        <v>0.98663211124935402</v>
      </c>
      <c r="AD4132" s="109">
        <v>0.98755654994862896</v>
      </c>
      <c r="AE4132" s="109">
        <v>0.98849651947230299</v>
      </c>
      <c r="AF4132" s="109">
        <v>0.99084309018857497</v>
      </c>
      <c r="AG4132" s="109">
        <v>0.98754059523625604</v>
      </c>
      <c r="AH4132" s="109">
        <v>0.98482413533978097</v>
      </c>
      <c r="AI4132" s="109">
        <v>0.98528043000050403</v>
      </c>
      <c r="AJ4132" s="109">
        <v>0.97208492112703704</v>
      </c>
      <c r="AK4132" s="109">
        <v>0.964975530378824</v>
      </c>
    </row>
    <row r="4133" spans="1:37" s="109" customFormat="1" x14ac:dyDescent="0.3">
      <c r="A4133" s="112" t="str">
        <f t="shared" si="91"/>
        <v>SDGbaseTRA_AgMax_v7PVAXafats</v>
      </c>
      <c r="B4133" s="112" t="s">
        <v>220</v>
      </c>
      <c r="C4133" s="112" t="s">
        <v>331</v>
      </c>
      <c r="D4133" s="112" t="s">
        <v>212</v>
      </c>
      <c r="E4133" s="109" t="s">
        <v>27</v>
      </c>
      <c r="F4133" s="109">
        <v>0.999999999999866</v>
      </c>
      <c r="G4133" s="109">
        <v>0.96927674789293905</v>
      </c>
      <c r="H4133" s="109">
        <v>0.95876213351152695</v>
      </c>
      <c r="I4133" s="109">
        <v>0.93761020647241</v>
      </c>
      <c r="J4133" s="109">
        <v>0.94805719124263399</v>
      </c>
      <c r="K4133" s="109">
        <v>0.94510464919485104</v>
      </c>
      <c r="L4133" s="109">
        <v>0.93967844540301204</v>
      </c>
      <c r="M4133" s="109">
        <v>0.93593408907053499</v>
      </c>
      <c r="N4133" s="109">
        <v>0.93257522336884202</v>
      </c>
      <c r="O4133" s="109">
        <v>1.0209190964991901</v>
      </c>
      <c r="P4133" s="109">
        <v>1.0072037431240799</v>
      </c>
      <c r="Q4133" s="109">
        <v>0.98048073320888796</v>
      </c>
      <c r="R4133" s="109">
        <v>0.960928617559628</v>
      </c>
      <c r="S4133" s="109">
        <v>0.94499185926806495</v>
      </c>
      <c r="T4133" s="109">
        <v>0.93451561459875099</v>
      </c>
      <c r="U4133" s="109">
        <v>0.92612944565634203</v>
      </c>
      <c r="V4133" s="109">
        <v>0.91328667519344697</v>
      </c>
      <c r="W4133" s="109">
        <v>0.91036535089925397</v>
      </c>
      <c r="X4133" s="109">
        <v>0.91587701197891902</v>
      </c>
      <c r="Y4133" s="109">
        <v>0.91468137432451202</v>
      </c>
      <c r="Z4133" s="109">
        <v>0.91119441199783302</v>
      </c>
      <c r="AA4133" s="109">
        <v>0.91284296470975701</v>
      </c>
      <c r="AB4133" s="109">
        <v>0.92925733986035697</v>
      </c>
      <c r="AC4133" s="109">
        <v>0.92856011944417105</v>
      </c>
      <c r="AD4133" s="109">
        <v>0.92016764263137196</v>
      </c>
      <c r="AE4133" s="109">
        <v>0.90935917363091701</v>
      </c>
      <c r="AF4133" s="109">
        <v>0.90035855000375598</v>
      </c>
      <c r="AG4133" s="109">
        <v>0.89125569340284005</v>
      </c>
      <c r="AH4133" s="109">
        <v>0.89640361862358198</v>
      </c>
      <c r="AI4133" s="109">
        <v>0.892662509065273</v>
      </c>
      <c r="AJ4133" s="109">
        <v>0.89112717206291503</v>
      </c>
      <c r="AK4133" s="109">
        <v>0.89439971297741105</v>
      </c>
    </row>
    <row r="4134" spans="1:37" s="109" customFormat="1" x14ac:dyDescent="0.3">
      <c r="A4134" s="112" t="str">
        <f t="shared" si="91"/>
        <v>SDGbaseTRA_AgMax_v7PVAXadair</v>
      </c>
      <c r="B4134" s="112" t="s">
        <v>220</v>
      </c>
      <c r="C4134" s="112" t="s">
        <v>331</v>
      </c>
      <c r="D4134" s="112" t="s">
        <v>212</v>
      </c>
      <c r="E4134" s="109" t="s">
        <v>28</v>
      </c>
      <c r="F4134" s="109">
        <v>0.99999999999992595</v>
      </c>
      <c r="G4134" s="109">
        <v>0.99408001980219396</v>
      </c>
      <c r="H4134" s="109">
        <v>0.98421539581638395</v>
      </c>
      <c r="I4134" s="109">
        <v>0.97439855974012002</v>
      </c>
      <c r="J4134" s="109">
        <v>0.97760128229821797</v>
      </c>
      <c r="K4134" s="109">
        <v>0.97980635051905995</v>
      </c>
      <c r="L4134" s="109">
        <v>0.98195842936544897</v>
      </c>
      <c r="M4134" s="109">
        <v>0.98292687937860901</v>
      </c>
      <c r="N4134" s="109">
        <v>0.98245672439921305</v>
      </c>
      <c r="O4134" s="109">
        <v>0.99238272849436504</v>
      </c>
      <c r="P4134" s="109">
        <v>0.98997715049381896</v>
      </c>
      <c r="Q4134" s="109">
        <v>0.98486886475383995</v>
      </c>
      <c r="R4134" s="109">
        <v>0.99204362710140404</v>
      </c>
      <c r="S4134" s="109">
        <v>0.99018143716163698</v>
      </c>
      <c r="T4134" s="109">
        <v>0.98854088292729902</v>
      </c>
      <c r="U4134" s="109">
        <v>0.98878987579191002</v>
      </c>
      <c r="V4134" s="109">
        <v>0.98869130669433303</v>
      </c>
      <c r="W4134" s="109">
        <v>0.98936479722182602</v>
      </c>
      <c r="X4134" s="109">
        <v>0.988719071623401</v>
      </c>
      <c r="Y4134" s="109">
        <v>0.98448759424968901</v>
      </c>
      <c r="Z4134" s="109">
        <v>0.97976728188734197</v>
      </c>
      <c r="AA4134" s="109">
        <v>0.97541681158429006</v>
      </c>
      <c r="AB4134" s="109">
        <v>0.97586936097573396</v>
      </c>
      <c r="AC4134" s="109">
        <v>0.97589692894848201</v>
      </c>
      <c r="AD4134" s="109">
        <v>0.97786271690986004</v>
      </c>
      <c r="AE4134" s="109">
        <v>0.98053122455978803</v>
      </c>
      <c r="AF4134" s="109">
        <v>0.98495865729846799</v>
      </c>
      <c r="AG4134" s="109">
        <v>0.98380333719853197</v>
      </c>
      <c r="AH4134" s="109">
        <v>0.98096643834033903</v>
      </c>
      <c r="AI4134" s="109">
        <v>0.98522547965417595</v>
      </c>
      <c r="AJ4134" s="109">
        <v>0.97665979616134202</v>
      </c>
      <c r="AK4134" s="109">
        <v>0.97226744217987904</v>
      </c>
    </row>
    <row r="4135" spans="1:37" s="109" customFormat="1" x14ac:dyDescent="0.3">
      <c r="A4135" s="112" t="str">
        <f t="shared" si="91"/>
        <v>SDGbaseTRA_AgMax_v7PVAXagrai</v>
      </c>
      <c r="B4135" s="112" t="s">
        <v>220</v>
      </c>
      <c r="C4135" s="112" t="s">
        <v>331</v>
      </c>
      <c r="D4135" s="112" t="s">
        <v>212</v>
      </c>
      <c r="E4135" s="109" t="s">
        <v>29</v>
      </c>
      <c r="F4135" s="109">
        <v>0.99999999999993205</v>
      </c>
      <c r="G4135" s="109">
        <v>0.99858987966669999</v>
      </c>
      <c r="H4135" s="109">
        <v>0.97794076636520899</v>
      </c>
      <c r="I4135" s="109">
        <v>0.97680483632477699</v>
      </c>
      <c r="J4135" s="109">
        <v>0.97508870885898402</v>
      </c>
      <c r="K4135" s="109">
        <v>0.96521323135737003</v>
      </c>
      <c r="L4135" s="109">
        <v>0.95790532713244303</v>
      </c>
      <c r="M4135" s="109">
        <v>0.95037867404666199</v>
      </c>
      <c r="N4135" s="109">
        <v>0.94481481523204303</v>
      </c>
      <c r="O4135" s="109">
        <v>0.94216866063623395</v>
      </c>
      <c r="P4135" s="109">
        <v>0.93615568940761795</v>
      </c>
      <c r="Q4135" s="109">
        <v>0.93085342828171402</v>
      </c>
      <c r="R4135" s="109">
        <v>0.93291021510484495</v>
      </c>
      <c r="S4135" s="109">
        <v>0.93022870670151803</v>
      </c>
      <c r="T4135" s="109">
        <v>0.92834635693336198</v>
      </c>
      <c r="U4135" s="109">
        <v>0.92872424759024996</v>
      </c>
      <c r="V4135" s="109">
        <v>0.92814923567199603</v>
      </c>
      <c r="W4135" s="109">
        <v>0.92578180955878797</v>
      </c>
      <c r="X4135" s="109">
        <v>0.922737824716369</v>
      </c>
      <c r="Y4135" s="109">
        <v>0.91975800971667399</v>
      </c>
      <c r="Z4135" s="109">
        <v>0.91710262558172795</v>
      </c>
      <c r="AA4135" s="109">
        <v>0.91491134894387605</v>
      </c>
      <c r="AB4135" s="109">
        <v>0.91529470760962905</v>
      </c>
      <c r="AC4135" s="109">
        <v>0.91788005154337304</v>
      </c>
      <c r="AD4135" s="109">
        <v>0.92413225492453399</v>
      </c>
      <c r="AE4135" s="109">
        <v>0.93040103238639305</v>
      </c>
      <c r="AF4135" s="109">
        <v>0.93611719311191999</v>
      </c>
      <c r="AG4135" s="109">
        <v>0.93348529215854503</v>
      </c>
      <c r="AH4135" s="109">
        <v>0.93092602575515204</v>
      </c>
      <c r="AI4135" s="109">
        <v>0.94112935774255901</v>
      </c>
      <c r="AJ4135" s="109">
        <v>0.93954656033652795</v>
      </c>
      <c r="AK4135" s="109">
        <v>0.94170385240844401</v>
      </c>
    </row>
    <row r="4136" spans="1:37" s="109" customFormat="1" x14ac:dyDescent="0.3">
      <c r="A4136" s="112" t="str">
        <f t="shared" si="91"/>
        <v>SDGbaseTRA_AgMax_v7PVAXastar</v>
      </c>
      <c r="B4136" s="112" t="s">
        <v>220</v>
      </c>
      <c r="C4136" s="112" t="s">
        <v>331</v>
      </c>
      <c r="D4136" s="112" t="s">
        <v>212</v>
      </c>
      <c r="E4136" s="109" t="s">
        <v>30</v>
      </c>
      <c r="F4136" s="109">
        <v>0.99999999999996103</v>
      </c>
      <c r="G4136" s="109">
        <v>0.99226628200155098</v>
      </c>
      <c r="H4136" s="109">
        <v>0.97547822295627196</v>
      </c>
      <c r="I4136" s="109">
        <v>0.97365021861621504</v>
      </c>
      <c r="J4136" s="109">
        <v>0.97043324306369605</v>
      </c>
      <c r="K4136" s="109">
        <v>0.95949341322623505</v>
      </c>
      <c r="L4136" s="109">
        <v>0.95070627904137905</v>
      </c>
      <c r="M4136" s="109">
        <v>0.94313580960731602</v>
      </c>
      <c r="N4136" s="109">
        <v>0.93643381934722703</v>
      </c>
      <c r="O4136" s="109">
        <v>0.93240920011919104</v>
      </c>
      <c r="P4136" s="109">
        <v>0.92547506978299499</v>
      </c>
      <c r="Q4136" s="109">
        <v>0.91955016672157597</v>
      </c>
      <c r="R4136" s="109">
        <v>0.91698383644329895</v>
      </c>
      <c r="S4136" s="109">
        <v>0.91175237158448696</v>
      </c>
      <c r="T4136" s="109">
        <v>0.90736991883028395</v>
      </c>
      <c r="U4136" s="109">
        <v>0.90552764500308802</v>
      </c>
      <c r="V4136" s="109">
        <v>0.90299663128416097</v>
      </c>
      <c r="W4136" s="109">
        <v>0.89822154107472796</v>
      </c>
      <c r="X4136" s="109">
        <v>0.89246102891268997</v>
      </c>
      <c r="Y4136" s="109">
        <v>0.88669011041315904</v>
      </c>
      <c r="Z4136" s="109">
        <v>0.88092959344947197</v>
      </c>
      <c r="AA4136" s="109">
        <v>0.87588332821854098</v>
      </c>
      <c r="AB4136" s="109">
        <v>0.87642121322126099</v>
      </c>
      <c r="AC4136" s="109">
        <v>0.88108131944651003</v>
      </c>
      <c r="AD4136" s="109">
        <v>0.89009376223706005</v>
      </c>
      <c r="AE4136" s="109">
        <v>0.89955272179564205</v>
      </c>
      <c r="AF4136" s="109">
        <v>0.90847377406336205</v>
      </c>
      <c r="AG4136" s="109">
        <v>0.88255261144135499</v>
      </c>
      <c r="AH4136" s="109">
        <v>0.87348871148209895</v>
      </c>
      <c r="AI4136" s="109">
        <v>0.88817033095178599</v>
      </c>
      <c r="AJ4136" s="109">
        <v>0.86939013974359303</v>
      </c>
      <c r="AK4136" s="109">
        <v>0.857724174676052</v>
      </c>
    </row>
    <row r="4137" spans="1:37" s="109" customFormat="1" x14ac:dyDescent="0.3">
      <c r="A4137" s="112" t="str">
        <f t="shared" si="91"/>
        <v>SDGbaseTRA_AgMax_v7PVAXafeed</v>
      </c>
      <c r="B4137" s="112" t="s">
        <v>220</v>
      </c>
      <c r="C4137" s="112" t="s">
        <v>331</v>
      </c>
      <c r="D4137" s="112" t="s">
        <v>212</v>
      </c>
      <c r="E4137" s="109" t="s">
        <v>31</v>
      </c>
      <c r="F4137" s="109">
        <v>0.99999999999984401</v>
      </c>
      <c r="G4137" s="109">
        <v>0.777568565933206</v>
      </c>
      <c r="H4137" s="109">
        <v>0.86682849061282696</v>
      </c>
      <c r="I4137" s="109">
        <v>0.85014134856938495</v>
      </c>
      <c r="J4137" s="109">
        <v>0.90552564514556599</v>
      </c>
      <c r="K4137" s="109">
        <v>0.92690628636831396</v>
      </c>
      <c r="L4137" s="109">
        <v>0.92720107573848598</v>
      </c>
      <c r="M4137" s="109">
        <v>0.92574910939355903</v>
      </c>
      <c r="N4137" s="109">
        <v>0.92999004640107497</v>
      </c>
      <c r="O4137" s="109">
        <v>0.96454358836964205</v>
      </c>
      <c r="P4137" s="109">
        <v>0.96221741937271998</v>
      </c>
      <c r="Q4137" s="109">
        <v>0.95926542550026195</v>
      </c>
      <c r="R4137" s="109">
        <v>0.98896746490257303</v>
      </c>
      <c r="S4137" s="109">
        <v>0.96798539995344102</v>
      </c>
      <c r="T4137" s="109">
        <v>0.96111620187566704</v>
      </c>
      <c r="U4137" s="109">
        <v>0.95606532998410498</v>
      </c>
      <c r="V4137" s="109">
        <v>0.95643294524345901</v>
      </c>
      <c r="W4137" s="109">
        <v>0.95747243127068604</v>
      </c>
      <c r="X4137" s="109">
        <v>0.95630575717725297</v>
      </c>
      <c r="Y4137" s="109">
        <v>0.95557933590426203</v>
      </c>
      <c r="Z4137" s="109">
        <v>0.95303120292916199</v>
      </c>
      <c r="AA4137" s="109">
        <v>0.94534024186525401</v>
      </c>
      <c r="AB4137" s="109">
        <v>0.95117224293734604</v>
      </c>
      <c r="AC4137" s="109">
        <v>0.95175126692451795</v>
      </c>
      <c r="AD4137" s="109">
        <v>0.94721221437010406</v>
      </c>
      <c r="AE4137" s="109">
        <v>0.94905670534375997</v>
      </c>
      <c r="AF4137" s="109">
        <v>0.95479358879780496</v>
      </c>
      <c r="AG4137" s="109">
        <v>0.96162107188393897</v>
      </c>
      <c r="AH4137" s="109">
        <v>1.02272297330253</v>
      </c>
      <c r="AI4137" s="109">
        <v>1.0686389291749701</v>
      </c>
      <c r="AJ4137" s="109">
        <v>1.0744322870290599</v>
      </c>
      <c r="AK4137" s="109">
        <v>1.0694866821339499</v>
      </c>
    </row>
    <row r="4138" spans="1:37" s="109" customFormat="1" x14ac:dyDescent="0.3">
      <c r="A4138" s="112" t="str">
        <f t="shared" si="91"/>
        <v>SDGbaseTRA_AgMax_v7PVAXabake</v>
      </c>
      <c r="B4138" s="112" t="s">
        <v>220</v>
      </c>
      <c r="C4138" s="112" t="s">
        <v>331</v>
      </c>
      <c r="D4138" s="112" t="s">
        <v>212</v>
      </c>
      <c r="E4138" s="109" t="s">
        <v>32</v>
      </c>
      <c r="F4138" s="109">
        <v>0.99999999999997502</v>
      </c>
      <c r="G4138" s="109">
        <v>1.01061346779671</v>
      </c>
      <c r="H4138" s="109">
        <v>1.00505816733515</v>
      </c>
      <c r="I4138" s="109">
        <v>1.0032650138039301</v>
      </c>
      <c r="J4138" s="109">
        <v>1.00189823180538</v>
      </c>
      <c r="K4138" s="109">
        <v>1.0006916662176599</v>
      </c>
      <c r="L4138" s="109">
        <v>1.0011636203948999</v>
      </c>
      <c r="M4138" s="109">
        <v>1.0011594214506001</v>
      </c>
      <c r="N4138" s="109">
        <v>0.99962098953720202</v>
      </c>
      <c r="O4138" s="109">
        <v>0.99404726534333998</v>
      </c>
      <c r="P4138" s="109">
        <v>0.99224236953713396</v>
      </c>
      <c r="Q4138" s="109">
        <v>0.99027484274722</v>
      </c>
      <c r="R4138" s="109">
        <v>0.99617638781019602</v>
      </c>
      <c r="S4138" s="109">
        <v>0.99622412828197904</v>
      </c>
      <c r="T4138" s="109">
        <v>0.99577185121493195</v>
      </c>
      <c r="U4138" s="109">
        <v>0.99744044665171305</v>
      </c>
      <c r="V4138" s="109">
        <v>0.999400224797656</v>
      </c>
      <c r="W4138" s="109">
        <v>1.0002466477109699</v>
      </c>
      <c r="X4138" s="109">
        <v>0.99885170649631605</v>
      </c>
      <c r="Y4138" s="109">
        <v>0.99473556768888005</v>
      </c>
      <c r="Z4138" s="109">
        <v>0.99056262182827104</v>
      </c>
      <c r="AA4138" s="109">
        <v>0.98621638116852195</v>
      </c>
      <c r="AB4138" s="109">
        <v>0.98350922361385995</v>
      </c>
      <c r="AC4138" s="109">
        <v>0.98332055646655303</v>
      </c>
      <c r="AD4138" s="109">
        <v>0.98692362009062096</v>
      </c>
      <c r="AE4138" s="109">
        <v>0.99143498726394197</v>
      </c>
      <c r="AF4138" s="109">
        <v>0.99679976840782702</v>
      </c>
      <c r="AG4138" s="109">
        <v>0.99644378185139004</v>
      </c>
      <c r="AH4138" s="109">
        <v>0.98618605429639805</v>
      </c>
      <c r="AI4138" s="109">
        <v>0.985146836914497</v>
      </c>
      <c r="AJ4138" s="109">
        <v>0.97241794745878396</v>
      </c>
      <c r="AK4138" s="109">
        <v>0.96527724386487002</v>
      </c>
    </row>
    <row r="4139" spans="1:37" s="109" customFormat="1" x14ac:dyDescent="0.3">
      <c r="A4139" s="112" t="str">
        <f t="shared" si="91"/>
        <v>SDGbaseTRA_AgMax_v7PVAXasuga</v>
      </c>
      <c r="B4139" s="112" t="s">
        <v>220</v>
      </c>
      <c r="C4139" s="112" t="s">
        <v>331</v>
      </c>
      <c r="D4139" s="112" t="s">
        <v>212</v>
      </c>
      <c r="E4139" s="109" t="s">
        <v>33</v>
      </c>
      <c r="F4139" s="109">
        <v>0.99999999999997202</v>
      </c>
      <c r="G4139" s="109">
        <v>1.00797424259142</v>
      </c>
      <c r="H4139" s="109">
        <v>0.99894086297819695</v>
      </c>
      <c r="I4139" s="109">
        <v>0.99663886074933095</v>
      </c>
      <c r="J4139" s="109">
        <v>0.99583201419420497</v>
      </c>
      <c r="K4139" s="109">
        <v>0.99129067795651604</v>
      </c>
      <c r="L4139" s="109">
        <v>0.988260180948212</v>
      </c>
      <c r="M4139" s="109">
        <v>0.98415004247047599</v>
      </c>
      <c r="N4139" s="109">
        <v>0.97918456475207905</v>
      </c>
      <c r="O4139" s="109">
        <v>0.98125750589501304</v>
      </c>
      <c r="P4139" s="109">
        <v>0.97548402084177999</v>
      </c>
      <c r="Q4139" s="109">
        <v>0.96918421597395599</v>
      </c>
      <c r="R4139" s="109">
        <v>0.97307587647356297</v>
      </c>
      <c r="S4139" s="109">
        <v>0.97229510692205801</v>
      </c>
      <c r="T4139" s="109">
        <v>0.97106803643016704</v>
      </c>
      <c r="U4139" s="109">
        <v>0.97114970263767897</v>
      </c>
      <c r="V4139" s="109">
        <v>0.97072467693562303</v>
      </c>
      <c r="W4139" s="109">
        <v>0.97074280905949595</v>
      </c>
      <c r="X4139" s="109">
        <v>0.97017649847691401</v>
      </c>
      <c r="Y4139" s="109">
        <v>0.96644886329881197</v>
      </c>
      <c r="Z4139" s="109">
        <v>0.96276932562303497</v>
      </c>
      <c r="AA4139" s="109">
        <v>0.95997704866981504</v>
      </c>
      <c r="AB4139" s="109">
        <v>0.95906750831035203</v>
      </c>
      <c r="AC4139" s="109">
        <v>0.95883737274809999</v>
      </c>
      <c r="AD4139" s="109">
        <v>0.96143690104063595</v>
      </c>
      <c r="AE4139" s="109">
        <v>0.96439243528613605</v>
      </c>
      <c r="AF4139" s="109">
        <v>0.968820157207403</v>
      </c>
      <c r="AG4139" s="109">
        <v>0.97219816225024003</v>
      </c>
      <c r="AH4139" s="109">
        <v>0.96627677377085697</v>
      </c>
      <c r="AI4139" s="109">
        <v>0.96610320322972798</v>
      </c>
      <c r="AJ4139" s="109">
        <v>0.95918816717062405</v>
      </c>
      <c r="AK4139" s="109">
        <v>0.95814094581564602</v>
      </c>
    </row>
    <row r="4140" spans="1:37" s="109" customFormat="1" x14ac:dyDescent="0.3">
      <c r="A4140" s="112" t="str">
        <f t="shared" si="91"/>
        <v>SDGbaseTRA_AgMax_v7PVAXaconf</v>
      </c>
      <c r="B4140" s="112" t="s">
        <v>220</v>
      </c>
      <c r="C4140" s="112" t="s">
        <v>331</v>
      </c>
      <c r="D4140" s="112" t="s">
        <v>212</v>
      </c>
      <c r="E4140" s="109" t="s">
        <v>34</v>
      </c>
      <c r="F4140" s="109">
        <v>1</v>
      </c>
      <c r="G4140" s="109">
        <v>1.0046750530174899</v>
      </c>
      <c r="H4140" s="109">
        <v>1.00778200759875</v>
      </c>
      <c r="I4140" s="109">
        <v>0.99598490521609495</v>
      </c>
      <c r="J4140" s="109">
        <v>0.99779746886440102</v>
      </c>
      <c r="K4140" s="109">
        <v>1.0035287979684</v>
      </c>
      <c r="L4140" s="109">
        <v>1.0091215320589699</v>
      </c>
      <c r="M4140" s="109">
        <v>1.0132654542566899</v>
      </c>
      <c r="N4140" s="109">
        <v>1.0156529394109</v>
      </c>
      <c r="O4140" s="109">
        <v>1.0208611669274501</v>
      </c>
      <c r="P4140" s="109">
        <v>1.0229699588921899</v>
      </c>
      <c r="Q4140" s="109">
        <v>1.0243249835932999</v>
      </c>
      <c r="R4140" s="109">
        <v>1.03595553397803</v>
      </c>
      <c r="S4140" s="109">
        <v>1.0364691871259499</v>
      </c>
      <c r="T4140" s="109">
        <v>1.03650764614031</v>
      </c>
      <c r="U4140" s="109">
        <v>1.0372025216692</v>
      </c>
      <c r="V4140" s="109">
        <v>1.03704026720986</v>
      </c>
      <c r="W4140" s="109">
        <v>1.03637391960401</v>
      </c>
      <c r="X4140" s="109">
        <v>1.0338755085729101</v>
      </c>
      <c r="Y4140" s="109">
        <v>1.0293613318722199</v>
      </c>
      <c r="Z4140" s="109">
        <v>1.0258768641642599</v>
      </c>
      <c r="AA4140" s="109">
        <v>1.0224139863797199</v>
      </c>
      <c r="AB4140" s="109">
        <v>1.0214608245232999</v>
      </c>
      <c r="AC4140" s="109">
        <v>1.0209565540032499</v>
      </c>
      <c r="AD4140" s="109">
        <v>1.02147912708571</v>
      </c>
      <c r="AE4140" s="109">
        <v>1.02304962081191</v>
      </c>
      <c r="AF4140" s="109">
        <v>1.0260487088820101</v>
      </c>
      <c r="AG4140" s="109">
        <v>1.0258233054735499</v>
      </c>
      <c r="AH4140" s="109">
        <v>1.0170194146090701</v>
      </c>
      <c r="AI4140" s="109">
        <v>1.0110879352055899</v>
      </c>
      <c r="AJ4140" s="109">
        <v>0.99422076306913199</v>
      </c>
      <c r="AK4140" s="109">
        <v>0.98333939595952702</v>
      </c>
    </row>
    <row r="4141" spans="1:37" s="109" customFormat="1" x14ac:dyDescent="0.3">
      <c r="A4141" s="112" t="str">
        <f t="shared" si="91"/>
        <v>SDGbaseTRA_AgMax_v7PVAXapast</v>
      </c>
      <c r="B4141" s="112" t="s">
        <v>220</v>
      </c>
      <c r="C4141" s="112" t="s">
        <v>331</v>
      </c>
      <c r="D4141" s="112" t="s">
        <v>212</v>
      </c>
      <c r="E4141" s="109" t="s">
        <v>35</v>
      </c>
      <c r="F4141" s="109">
        <v>0.99999999999979095</v>
      </c>
      <c r="G4141" s="109">
        <v>0.93249986018829401</v>
      </c>
      <c r="H4141" s="109">
        <v>0.93837380594317898</v>
      </c>
      <c r="I4141" s="109">
        <v>0.92068563766756095</v>
      </c>
      <c r="J4141" s="109">
        <v>0.93412951709803005</v>
      </c>
      <c r="K4141" s="109">
        <v>0.94424683223596195</v>
      </c>
      <c r="L4141" s="109">
        <v>0.94867447165587704</v>
      </c>
      <c r="M4141" s="109">
        <v>0.95203357523892895</v>
      </c>
      <c r="N4141" s="109">
        <v>0.94912024184289001</v>
      </c>
      <c r="O4141" s="109">
        <v>0.99090150665489896</v>
      </c>
      <c r="P4141" s="109">
        <v>0.98532711862572497</v>
      </c>
      <c r="Q4141" s="109">
        <v>0.974749400514065</v>
      </c>
      <c r="R4141" s="109">
        <v>0.98246526933424205</v>
      </c>
      <c r="S4141" s="109">
        <v>0.98047243039708798</v>
      </c>
      <c r="T4141" s="109">
        <v>0.97632249726408404</v>
      </c>
      <c r="U4141" s="109">
        <v>0.96846840774198895</v>
      </c>
      <c r="V4141" s="109">
        <v>0.96003155893093695</v>
      </c>
      <c r="W4141" s="109">
        <v>0.95978532911466297</v>
      </c>
      <c r="X4141" s="109">
        <v>0.95880934535759099</v>
      </c>
      <c r="Y4141" s="109">
        <v>0.94974398555730699</v>
      </c>
      <c r="Z4141" s="109">
        <v>0.93961834027486102</v>
      </c>
      <c r="AA4141" s="109">
        <v>0.93486108515497301</v>
      </c>
      <c r="AB4141" s="109">
        <v>0.93948136604190002</v>
      </c>
      <c r="AC4141" s="109">
        <v>0.93905849439556499</v>
      </c>
      <c r="AD4141" s="109">
        <v>0.93627869247955997</v>
      </c>
      <c r="AE4141" s="109">
        <v>0.93318179138349</v>
      </c>
      <c r="AF4141" s="109">
        <v>0.93601432766915604</v>
      </c>
      <c r="AG4141" s="109">
        <v>0.92953100639272102</v>
      </c>
      <c r="AH4141" s="109">
        <v>0.94261111208066495</v>
      </c>
      <c r="AI4141" s="109">
        <v>0.95453053789179598</v>
      </c>
      <c r="AJ4141" s="109">
        <v>0.95455845839668096</v>
      </c>
      <c r="AK4141" s="109">
        <v>0.95715373795025704</v>
      </c>
    </row>
    <row r="4142" spans="1:37" s="109" customFormat="1" x14ac:dyDescent="0.3">
      <c r="A4142" s="112" t="str">
        <f t="shared" si="91"/>
        <v>SDGbaseTRA_AgMax_v7PVAXaofoo</v>
      </c>
      <c r="B4142" s="112" t="s">
        <v>220</v>
      </c>
      <c r="C4142" s="112" t="s">
        <v>331</v>
      </c>
      <c r="D4142" s="112" t="s">
        <v>212</v>
      </c>
      <c r="E4142" s="109" t="s">
        <v>36</v>
      </c>
      <c r="F4142" s="109">
        <v>1.0000000000001401</v>
      </c>
      <c r="G4142" s="109">
        <v>0.96428726702299905</v>
      </c>
      <c r="H4142" s="109">
        <v>0.96485521025328003</v>
      </c>
      <c r="I4142" s="109">
        <v>0.95836395446834299</v>
      </c>
      <c r="J4142" s="109">
        <v>0.96650747149874205</v>
      </c>
      <c r="K4142" s="109">
        <v>0.96949322451490505</v>
      </c>
      <c r="L4142" s="109">
        <v>0.97074430678034496</v>
      </c>
      <c r="M4142" s="109">
        <v>0.97132656062439304</v>
      </c>
      <c r="N4142" s="109">
        <v>0.97030145729291095</v>
      </c>
      <c r="O4142" s="109">
        <v>0.99433664262124</v>
      </c>
      <c r="P4142" s="109">
        <v>0.98882280758680896</v>
      </c>
      <c r="Q4142" s="109">
        <v>0.980575974879351</v>
      </c>
      <c r="R4142" s="109">
        <v>0.98476645134582497</v>
      </c>
      <c r="S4142" s="109">
        <v>0.98156452516013604</v>
      </c>
      <c r="T4142" s="109">
        <v>0.97901864175553499</v>
      </c>
      <c r="U4142" s="109">
        <v>0.977625729135711</v>
      </c>
      <c r="V4142" s="109">
        <v>0.97488998843899899</v>
      </c>
      <c r="W4142" s="109">
        <v>0.97469299491283901</v>
      </c>
      <c r="X4142" s="109">
        <v>0.97578669768075899</v>
      </c>
      <c r="Y4142" s="109">
        <v>0.97170862015219694</v>
      </c>
      <c r="Z4142" s="109">
        <v>0.96674696908653701</v>
      </c>
      <c r="AA4142" s="109">
        <v>0.96400383649349797</v>
      </c>
      <c r="AB4142" s="109">
        <v>0.96562653477712002</v>
      </c>
      <c r="AC4142" s="109">
        <v>0.96478488177507804</v>
      </c>
      <c r="AD4142" s="109">
        <v>0.96494000738111196</v>
      </c>
      <c r="AE4142" s="109">
        <v>0.96541223556797595</v>
      </c>
      <c r="AF4142" s="109">
        <v>0.96798220219461695</v>
      </c>
      <c r="AG4142" s="109">
        <v>0.96727879129271999</v>
      </c>
      <c r="AH4142" s="109">
        <v>0.97067789283068295</v>
      </c>
      <c r="AI4142" s="109">
        <v>0.97553123677512099</v>
      </c>
      <c r="AJ4142" s="109">
        <v>0.97065528784556598</v>
      </c>
      <c r="AK4142" s="109">
        <v>0.96890879501549498</v>
      </c>
    </row>
    <row r="4143" spans="1:37" s="109" customFormat="1" x14ac:dyDescent="0.3">
      <c r="A4143" s="112" t="str">
        <f t="shared" si="91"/>
        <v>SDGbaseTRA_AgMax_v7PVAXabevt</v>
      </c>
      <c r="B4143" s="112" t="s">
        <v>220</v>
      </c>
      <c r="C4143" s="112" t="s">
        <v>331</v>
      </c>
      <c r="D4143" s="112" t="s">
        <v>212</v>
      </c>
      <c r="E4143" s="109" t="s">
        <v>37</v>
      </c>
      <c r="F4143" s="109">
        <v>0.99999999999986</v>
      </c>
      <c r="G4143" s="109">
        <v>0.99952162944814604</v>
      </c>
      <c r="H4143" s="109">
        <v>1.0151210945270599</v>
      </c>
      <c r="I4143" s="109">
        <v>0.99982873706461495</v>
      </c>
      <c r="J4143" s="109">
        <v>1.0040098726431801</v>
      </c>
      <c r="K4143" s="109">
        <v>1.0087669565140001</v>
      </c>
      <c r="L4143" s="109">
        <v>1.01139983484879</v>
      </c>
      <c r="M4143" s="109">
        <v>1.01365246941056</v>
      </c>
      <c r="N4143" s="109">
        <v>1.0127356449212299</v>
      </c>
      <c r="O4143" s="109">
        <v>1.05033395187981</v>
      </c>
      <c r="P4143" s="109">
        <v>1.04409163225749</v>
      </c>
      <c r="Q4143" s="109">
        <v>1.03222567068466</v>
      </c>
      <c r="R4143" s="109">
        <v>1.03301282813935</v>
      </c>
      <c r="S4143" s="109">
        <v>1.02729672623954</v>
      </c>
      <c r="T4143" s="109">
        <v>1.02340180983942</v>
      </c>
      <c r="U4143" s="109">
        <v>1.01989851382813</v>
      </c>
      <c r="V4143" s="109">
        <v>1.0149237005671801</v>
      </c>
      <c r="W4143" s="109">
        <v>1.01470891330165</v>
      </c>
      <c r="X4143" s="109">
        <v>1.01529506573526</v>
      </c>
      <c r="Y4143" s="109">
        <v>1.01046667965267</v>
      </c>
      <c r="Z4143" s="109">
        <v>1.0050802690643399</v>
      </c>
      <c r="AA4143" s="109">
        <v>1.00330286692466</v>
      </c>
      <c r="AB4143" s="109">
        <v>1.0115420613658801</v>
      </c>
      <c r="AC4143" s="109">
        <v>1.0103911474959399</v>
      </c>
      <c r="AD4143" s="109">
        <v>1.0056301829513901</v>
      </c>
      <c r="AE4143" s="109">
        <v>1.0000021802063499</v>
      </c>
      <c r="AF4143" s="109">
        <v>0.99683000779139397</v>
      </c>
      <c r="AG4143" s="109">
        <v>0.99203158184649598</v>
      </c>
      <c r="AH4143" s="109">
        <v>0.98616988475686795</v>
      </c>
      <c r="AI4143" s="109">
        <v>0.97539522824793101</v>
      </c>
      <c r="AJ4143" s="109">
        <v>0.95771396751869897</v>
      </c>
      <c r="AK4143" s="109">
        <v>0.95419979855631998</v>
      </c>
    </row>
    <row r="4144" spans="1:37" s="109" customFormat="1" x14ac:dyDescent="0.3">
      <c r="A4144" s="112" t="str">
        <f t="shared" si="91"/>
        <v>SDGbaseTRA_AgMax_v7PVAXatext</v>
      </c>
      <c r="B4144" s="112" t="s">
        <v>220</v>
      </c>
      <c r="C4144" s="112" t="s">
        <v>331</v>
      </c>
      <c r="D4144" s="112" t="s">
        <v>212</v>
      </c>
      <c r="E4144" s="109" t="s">
        <v>38</v>
      </c>
      <c r="F4144" s="109">
        <v>1.00000000000002</v>
      </c>
      <c r="G4144" s="109">
        <v>1.09649566118175</v>
      </c>
      <c r="H4144" s="109">
        <v>1.08973647612631</v>
      </c>
      <c r="I4144" s="109">
        <v>1.08273656226083</v>
      </c>
      <c r="J4144" s="109">
        <v>1.0755639773646199</v>
      </c>
      <c r="K4144" s="109">
        <v>1.0760974296081101</v>
      </c>
      <c r="L4144" s="109">
        <v>1.08008433674765</v>
      </c>
      <c r="M4144" s="109">
        <v>1.0844859431455001</v>
      </c>
      <c r="N4144" s="109">
        <v>1.0864295719991901</v>
      </c>
      <c r="O4144" s="109">
        <v>1.0836493115833801</v>
      </c>
      <c r="P4144" s="109">
        <v>1.0831121768079099</v>
      </c>
      <c r="Q4144" s="109">
        <v>1.0810561910752501</v>
      </c>
      <c r="R4144" s="109">
        <v>1.0832073179174799</v>
      </c>
      <c r="S4144" s="109">
        <v>1.0844268999389699</v>
      </c>
      <c r="T4144" s="109">
        <v>1.0853104473586801</v>
      </c>
      <c r="U4144" s="109">
        <v>1.0891107328763401</v>
      </c>
      <c r="V4144" s="109">
        <v>1.0924278244960901</v>
      </c>
      <c r="W4144" s="109">
        <v>1.0941553684993901</v>
      </c>
      <c r="X4144" s="109">
        <v>1.09339987862765</v>
      </c>
      <c r="Y4144" s="109">
        <v>1.08959217344944</v>
      </c>
      <c r="Z4144" s="109">
        <v>1.08583761737777</v>
      </c>
      <c r="AA4144" s="109">
        <v>1.08202382660991</v>
      </c>
      <c r="AB4144" s="109">
        <v>1.07805986532082</v>
      </c>
      <c r="AC4144" s="109">
        <v>1.0759625634385701</v>
      </c>
      <c r="AD4144" s="109">
        <v>1.07763109986787</v>
      </c>
      <c r="AE4144" s="109">
        <v>1.0802763702060201</v>
      </c>
      <c r="AF4144" s="109">
        <v>1.0837636054369699</v>
      </c>
      <c r="AG4144" s="109">
        <v>1.0846214058378401</v>
      </c>
      <c r="AH4144" s="109">
        <v>1.0627885900556699</v>
      </c>
      <c r="AI4144" s="109">
        <v>1.0473094334492801</v>
      </c>
      <c r="AJ4144" s="109">
        <v>1.0236609403596</v>
      </c>
      <c r="AK4144" s="109">
        <v>1.00842904470269</v>
      </c>
    </row>
    <row r="4145" spans="1:37" s="109" customFormat="1" x14ac:dyDescent="0.3">
      <c r="A4145" s="112" t="str">
        <f t="shared" si="91"/>
        <v>SDGbaseTRA_AgMax_v7PVAXaclth</v>
      </c>
      <c r="B4145" s="112" t="s">
        <v>220</v>
      </c>
      <c r="C4145" s="112" t="s">
        <v>331</v>
      </c>
      <c r="D4145" s="112" t="s">
        <v>212</v>
      </c>
      <c r="E4145" s="109" t="s">
        <v>39</v>
      </c>
      <c r="F4145" s="109">
        <v>1.00000000000002</v>
      </c>
      <c r="G4145" s="109">
        <v>1.10318108559021</v>
      </c>
      <c r="H4145" s="109">
        <v>1.1036759251219399</v>
      </c>
      <c r="I4145" s="109">
        <v>1.1004628469031701</v>
      </c>
      <c r="J4145" s="109">
        <v>1.09487660296436</v>
      </c>
      <c r="K4145" s="109">
        <v>1.0965016968659</v>
      </c>
      <c r="L4145" s="109">
        <v>1.1015019907192001</v>
      </c>
      <c r="M4145" s="109">
        <v>1.1063959399887699</v>
      </c>
      <c r="N4145" s="109">
        <v>1.1088292610363699</v>
      </c>
      <c r="O4145" s="109">
        <v>1.10295816798811</v>
      </c>
      <c r="P4145" s="109">
        <v>1.1029064152922601</v>
      </c>
      <c r="Q4145" s="109">
        <v>1.1019527997690901</v>
      </c>
      <c r="R4145" s="109">
        <v>1.10589405723723</v>
      </c>
      <c r="S4145" s="109">
        <v>1.1073662550118599</v>
      </c>
      <c r="T4145" s="109">
        <v>1.10853527919873</v>
      </c>
      <c r="U4145" s="109">
        <v>1.1127504770055801</v>
      </c>
      <c r="V4145" s="109">
        <v>1.11614043771274</v>
      </c>
      <c r="W4145" s="109">
        <v>1.11786852659159</v>
      </c>
      <c r="X4145" s="109">
        <v>1.11720429261653</v>
      </c>
      <c r="Y4145" s="109">
        <v>1.1135832697114001</v>
      </c>
      <c r="Z4145" s="109">
        <v>1.1100768902732601</v>
      </c>
      <c r="AA4145" s="109">
        <v>1.1065572955480301</v>
      </c>
      <c r="AB4145" s="109">
        <v>1.1024511873660201</v>
      </c>
      <c r="AC4145" s="109">
        <v>1.10019812352724</v>
      </c>
      <c r="AD4145" s="109">
        <v>1.1015401339167801</v>
      </c>
      <c r="AE4145" s="109">
        <v>1.1039282692832</v>
      </c>
      <c r="AF4145" s="109">
        <v>1.1071556730530401</v>
      </c>
      <c r="AG4145" s="109">
        <v>1.1079637859159299</v>
      </c>
      <c r="AH4145" s="109">
        <v>1.0826194062249701</v>
      </c>
      <c r="AI4145" s="109">
        <v>1.06335825653215</v>
      </c>
      <c r="AJ4145" s="109">
        <v>1.03740166822755</v>
      </c>
      <c r="AK4145" s="109">
        <v>1.0201719988623601</v>
      </c>
    </row>
    <row r="4146" spans="1:37" s="109" customFormat="1" x14ac:dyDescent="0.3">
      <c r="A4146" s="112" t="str">
        <f t="shared" si="91"/>
        <v>SDGbaseTRA_AgMax_v7PVAXaleat</v>
      </c>
      <c r="B4146" s="112" t="s">
        <v>220</v>
      </c>
      <c r="C4146" s="112" t="s">
        <v>331</v>
      </c>
      <c r="D4146" s="112" t="s">
        <v>212</v>
      </c>
      <c r="E4146" s="109" t="s">
        <v>40</v>
      </c>
      <c r="F4146" s="109">
        <v>0.99999999999987299</v>
      </c>
      <c r="G4146" s="109">
        <v>1.08522087037408</v>
      </c>
      <c r="H4146" s="109">
        <v>1.0549617910717799</v>
      </c>
      <c r="I4146" s="109">
        <v>1.02211273532208</v>
      </c>
      <c r="J4146" s="109">
        <v>1.0043508681950899</v>
      </c>
      <c r="K4146" s="109">
        <v>1.0076822421587801</v>
      </c>
      <c r="L4146" s="109">
        <v>1.01673572298647</v>
      </c>
      <c r="M4146" s="109">
        <v>1.0315442946303801</v>
      </c>
      <c r="N4146" s="109">
        <v>1.0390265281104101</v>
      </c>
      <c r="O4146" s="109">
        <v>1.1316021721459799</v>
      </c>
      <c r="P4146" s="109">
        <v>1.1332810824252499</v>
      </c>
      <c r="Q4146" s="109">
        <v>1.10837970581776</v>
      </c>
      <c r="R4146" s="109">
        <v>1.0646279107443799</v>
      </c>
      <c r="S4146" s="109">
        <v>1.0531915917653301</v>
      </c>
      <c r="T4146" s="109">
        <v>1.04484227498019</v>
      </c>
      <c r="U4146" s="109">
        <v>1.0389923210704901</v>
      </c>
      <c r="V4146" s="109">
        <v>1.02970986075965</v>
      </c>
      <c r="W4146" s="109">
        <v>1.02686852314682</v>
      </c>
      <c r="X4146" s="109">
        <v>1.0251698083087999</v>
      </c>
      <c r="Y4146" s="109">
        <v>1.01188089903739</v>
      </c>
      <c r="Z4146" s="109">
        <v>0.99642834022771498</v>
      </c>
      <c r="AA4146" s="109">
        <v>0.98899407646215198</v>
      </c>
      <c r="AB4146" s="109">
        <v>0.99800215430403105</v>
      </c>
      <c r="AC4146" s="109">
        <v>0.999931201264873</v>
      </c>
      <c r="AD4146" s="109">
        <v>1.00042484289802</v>
      </c>
      <c r="AE4146" s="109">
        <v>0.99940070549505</v>
      </c>
      <c r="AF4146" s="109">
        <v>0.99998755996565403</v>
      </c>
      <c r="AG4146" s="109">
        <v>0.997390899054302</v>
      </c>
      <c r="AH4146" s="109">
        <v>0.968864782677056</v>
      </c>
      <c r="AI4146" s="109">
        <v>0.937831510518355</v>
      </c>
      <c r="AJ4146" s="109">
        <v>0.91451621873764</v>
      </c>
      <c r="AK4146" s="109">
        <v>0.90349386112591801</v>
      </c>
    </row>
    <row r="4147" spans="1:37" s="109" customFormat="1" x14ac:dyDescent="0.3">
      <c r="A4147" s="112" t="str">
        <f t="shared" si="91"/>
        <v>SDGbaseTRA_AgMax_v7PVAXafoot</v>
      </c>
      <c r="B4147" s="112" t="s">
        <v>220</v>
      </c>
      <c r="C4147" s="112" t="s">
        <v>331</v>
      </c>
      <c r="D4147" s="112" t="s">
        <v>212</v>
      </c>
      <c r="E4147" s="109" t="s">
        <v>41</v>
      </c>
      <c r="F4147" s="109">
        <v>0.99999999999997402</v>
      </c>
      <c r="G4147" s="109">
        <v>1.09178989538005</v>
      </c>
      <c r="H4147" s="109">
        <v>1.0913493863310599</v>
      </c>
      <c r="I4147" s="109">
        <v>1.0869460140790199</v>
      </c>
      <c r="J4147" s="109">
        <v>1.0821732259469501</v>
      </c>
      <c r="K4147" s="109">
        <v>1.08303726505497</v>
      </c>
      <c r="L4147" s="109">
        <v>1.0867451074125101</v>
      </c>
      <c r="M4147" s="109">
        <v>1.09023641747122</v>
      </c>
      <c r="N4147" s="109">
        <v>1.09153507680178</v>
      </c>
      <c r="O4147" s="109">
        <v>1.0887907157143499</v>
      </c>
      <c r="P4147" s="109">
        <v>1.08873114345688</v>
      </c>
      <c r="Q4147" s="109">
        <v>1.08696856045436</v>
      </c>
      <c r="R4147" s="109">
        <v>1.09090753497097</v>
      </c>
      <c r="S4147" s="109">
        <v>1.0913529238428701</v>
      </c>
      <c r="T4147" s="109">
        <v>1.0915600636867</v>
      </c>
      <c r="U4147" s="109">
        <v>1.0946170443510499</v>
      </c>
      <c r="V4147" s="109">
        <v>1.09718168968473</v>
      </c>
      <c r="W4147" s="109">
        <v>1.0987523492559099</v>
      </c>
      <c r="X4147" s="109">
        <v>1.09810248622322</v>
      </c>
      <c r="Y4147" s="109">
        <v>1.09415141231757</v>
      </c>
      <c r="Z4147" s="109">
        <v>1.0899573450701501</v>
      </c>
      <c r="AA4147" s="109">
        <v>1.08562648820553</v>
      </c>
      <c r="AB4147" s="109">
        <v>1.0827757934222699</v>
      </c>
      <c r="AC4147" s="109">
        <v>1.0813014169107</v>
      </c>
      <c r="AD4147" s="109">
        <v>1.08314621607482</v>
      </c>
      <c r="AE4147" s="109">
        <v>1.0859402717114099</v>
      </c>
      <c r="AF4147" s="109">
        <v>1.08983426952505</v>
      </c>
      <c r="AG4147" s="109">
        <v>1.0907039007219601</v>
      </c>
      <c r="AH4147" s="109">
        <v>1.07050478251229</v>
      </c>
      <c r="AI4147" s="109">
        <v>1.0562265227868399</v>
      </c>
      <c r="AJ4147" s="109">
        <v>1.03359562636845</v>
      </c>
      <c r="AK4147" s="109">
        <v>1.01899753722442</v>
      </c>
    </row>
    <row r="4148" spans="1:37" s="109" customFormat="1" x14ac:dyDescent="0.3">
      <c r="A4148" s="112" t="str">
        <f t="shared" si="91"/>
        <v>SDGbaseTRA_AgMax_v7PVAXawood</v>
      </c>
      <c r="B4148" s="112" t="s">
        <v>220</v>
      </c>
      <c r="C4148" s="112" t="s">
        <v>331</v>
      </c>
      <c r="D4148" s="112" t="s">
        <v>212</v>
      </c>
      <c r="E4148" s="109" t="s">
        <v>42</v>
      </c>
      <c r="F4148" s="109">
        <v>1.0000000000000899</v>
      </c>
      <c r="G4148" s="109">
        <v>1.01591458127603</v>
      </c>
      <c r="H4148" s="109">
        <v>1.01177769093336</v>
      </c>
      <c r="I4148" s="109">
        <v>1.01654723785691</v>
      </c>
      <c r="J4148" s="109">
        <v>1.01051036605903</v>
      </c>
      <c r="K4148" s="109">
        <v>1.00979467645792</v>
      </c>
      <c r="L4148" s="109">
        <v>1.0103341071070999</v>
      </c>
      <c r="M4148" s="109">
        <v>1.0124715990792199</v>
      </c>
      <c r="N4148" s="109">
        <v>1.0120177270455699</v>
      </c>
      <c r="O4148" s="109">
        <v>1.0161901510332001</v>
      </c>
      <c r="P4148" s="109">
        <v>1.0136254474878299</v>
      </c>
      <c r="Q4148" s="109">
        <v>1.0111440219277501</v>
      </c>
      <c r="R4148" s="109">
        <v>1.0052882235073399</v>
      </c>
      <c r="S4148" s="109">
        <v>1.01016647868246</v>
      </c>
      <c r="T4148" s="109">
        <v>1.0136528856289699</v>
      </c>
      <c r="U4148" s="109">
        <v>1.0174005097691701</v>
      </c>
      <c r="V4148" s="109">
        <v>1.0216299670634701</v>
      </c>
      <c r="W4148" s="109">
        <v>1.0245641231388001</v>
      </c>
      <c r="X4148" s="109">
        <v>1.02527281943177</v>
      </c>
      <c r="Y4148" s="109">
        <v>1.0227502615363699</v>
      </c>
      <c r="Z4148" s="109">
        <v>1.0192383863832599</v>
      </c>
      <c r="AA4148" s="109">
        <v>1.01549284769977</v>
      </c>
      <c r="AB4148" s="109">
        <v>1.0099086864628899</v>
      </c>
      <c r="AC4148" s="109">
        <v>1.0073014441699999</v>
      </c>
      <c r="AD4148" s="109">
        <v>1.00946407478046</v>
      </c>
      <c r="AE4148" s="109">
        <v>1.01293142166705</v>
      </c>
      <c r="AF4148" s="109">
        <v>1.0178476874194899</v>
      </c>
      <c r="AG4148" s="109">
        <v>1.0200413635649399</v>
      </c>
      <c r="AH4148" s="109">
        <v>1.0187146963650799</v>
      </c>
      <c r="AI4148" s="109">
        <v>1.0201611413078</v>
      </c>
      <c r="AJ4148" s="109">
        <v>1.00772779297628</v>
      </c>
      <c r="AK4148" s="109">
        <v>1.0029905594351001</v>
      </c>
    </row>
    <row r="4149" spans="1:37" s="109" customFormat="1" x14ac:dyDescent="0.3">
      <c r="A4149" s="112" t="str">
        <f t="shared" si="91"/>
        <v>SDGbaseTRA_AgMax_v7PVAXapapr</v>
      </c>
      <c r="B4149" s="112" t="s">
        <v>220</v>
      </c>
      <c r="C4149" s="112" t="s">
        <v>331</v>
      </c>
      <c r="D4149" s="112" t="s">
        <v>212</v>
      </c>
      <c r="E4149" s="109" t="s">
        <v>43</v>
      </c>
      <c r="F4149" s="109">
        <v>1.0000000000000699</v>
      </c>
      <c r="G4149" s="109">
        <v>1.0414465904471499</v>
      </c>
      <c r="H4149" s="109">
        <v>1.0431210323365101</v>
      </c>
      <c r="I4149" s="109">
        <v>1.03934175877139</v>
      </c>
      <c r="J4149" s="109">
        <v>1.0313611252969901</v>
      </c>
      <c r="K4149" s="109">
        <v>1.0329492767314701</v>
      </c>
      <c r="L4149" s="109">
        <v>1.0324578464790899</v>
      </c>
      <c r="M4149" s="109">
        <v>1.02688592917906</v>
      </c>
      <c r="N4149" s="109">
        <v>1.0283943952421699</v>
      </c>
      <c r="O4149" s="109">
        <v>1.0306867871765999</v>
      </c>
      <c r="P4149" s="109">
        <v>1.02980103496077</v>
      </c>
      <c r="Q4149" s="109">
        <v>1.02876226222842</v>
      </c>
      <c r="R4149" s="109">
        <v>1.04312316553053</v>
      </c>
      <c r="S4149" s="109">
        <v>1.04043910741493</v>
      </c>
      <c r="T4149" s="109">
        <v>1.0391726647380199</v>
      </c>
      <c r="U4149" s="109">
        <v>1.0398625908069901</v>
      </c>
      <c r="V4149" s="109">
        <v>1.0409940116187</v>
      </c>
      <c r="W4149" s="109">
        <v>1.0420609517155</v>
      </c>
      <c r="X4149" s="109">
        <v>1.0412445707539599</v>
      </c>
      <c r="Y4149" s="109">
        <v>1.0370711295816299</v>
      </c>
      <c r="Z4149" s="109">
        <v>1.03226002179806</v>
      </c>
      <c r="AA4149" s="109">
        <v>1.02795569019692</v>
      </c>
      <c r="AB4149" s="109">
        <v>1.0229612526545899</v>
      </c>
      <c r="AC4149" s="109">
        <v>1.02038108252578</v>
      </c>
      <c r="AD4149" s="109">
        <v>1.0216634897111301</v>
      </c>
      <c r="AE4149" s="109">
        <v>1.0243715661478701</v>
      </c>
      <c r="AF4149" s="109">
        <v>1.0285118458924201</v>
      </c>
      <c r="AG4149" s="109">
        <v>1.0314201235259499</v>
      </c>
      <c r="AH4149" s="109">
        <v>1.0243982941591301</v>
      </c>
      <c r="AI4149" s="109">
        <v>1.019813809163</v>
      </c>
      <c r="AJ4149" s="109">
        <v>1.0043304471271699</v>
      </c>
      <c r="AK4149" s="109">
        <v>0.99601593936268396</v>
      </c>
    </row>
    <row r="4150" spans="1:37" s="109" customFormat="1" x14ac:dyDescent="0.3">
      <c r="A4150" s="112" t="str">
        <f t="shared" si="91"/>
        <v>SDGbaseTRA_AgMax_v7PVAXaprnt</v>
      </c>
      <c r="B4150" s="112" t="s">
        <v>220</v>
      </c>
      <c r="C4150" s="112" t="s">
        <v>331</v>
      </c>
      <c r="D4150" s="112" t="s">
        <v>212</v>
      </c>
      <c r="E4150" s="109" t="s">
        <v>44</v>
      </c>
      <c r="F4150" s="109">
        <v>1.00000000000004</v>
      </c>
      <c r="G4150" s="109">
        <v>1.09938626130642</v>
      </c>
      <c r="H4150" s="109">
        <v>1.10161769927197</v>
      </c>
      <c r="I4150" s="109">
        <v>1.09880215919677</v>
      </c>
      <c r="J4150" s="109">
        <v>1.09254547197309</v>
      </c>
      <c r="K4150" s="109">
        <v>1.09375415131002</v>
      </c>
      <c r="L4150" s="109">
        <v>1.0984514335511</v>
      </c>
      <c r="M4150" s="109">
        <v>1.1031762546094399</v>
      </c>
      <c r="N4150" s="109">
        <v>1.10543329335438</v>
      </c>
      <c r="O4150" s="109">
        <v>1.09810219751111</v>
      </c>
      <c r="P4150" s="109">
        <v>1.09818847595781</v>
      </c>
      <c r="Q4150" s="109">
        <v>1.0976368462642201</v>
      </c>
      <c r="R4150" s="109">
        <v>1.1018728489401</v>
      </c>
      <c r="S4150" s="109">
        <v>1.1034428285842</v>
      </c>
      <c r="T4150" s="109">
        <v>1.10470479021001</v>
      </c>
      <c r="U4150" s="109">
        <v>1.10909784950406</v>
      </c>
      <c r="V4150" s="109">
        <v>1.1128056847494101</v>
      </c>
      <c r="W4150" s="109">
        <v>1.1146747738007099</v>
      </c>
      <c r="X4150" s="109">
        <v>1.11394394758042</v>
      </c>
      <c r="Y4150" s="109">
        <v>1.1101450365219501</v>
      </c>
      <c r="Z4150" s="109">
        <v>1.10636008562666</v>
      </c>
      <c r="AA4150" s="109">
        <v>1.10254283576195</v>
      </c>
      <c r="AB4150" s="109">
        <v>1.0979243864200801</v>
      </c>
      <c r="AC4150" s="109">
        <v>1.0956901866422899</v>
      </c>
      <c r="AD4150" s="109">
        <v>1.0972951896476499</v>
      </c>
      <c r="AE4150" s="109">
        <v>1.1000282878640699</v>
      </c>
      <c r="AF4150" s="109">
        <v>1.1036193040734299</v>
      </c>
      <c r="AG4150" s="109">
        <v>1.1048038846366299</v>
      </c>
      <c r="AH4150" s="109">
        <v>1.07898515145771</v>
      </c>
      <c r="AI4150" s="109">
        <v>1.0590377935644599</v>
      </c>
      <c r="AJ4150" s="109">
        <v>1.03188835865113</v>
      </c>
      <c r="AK4150" s="109">
        <v>1.01355542619905</v>
      </c>
    </row>
    <row r="4151" spans="1:37" s="109" customFormat="1" x14ac:dyDescent="0.3">
      <c r="A4151" s="112" t="str">
        <f t="shared" si="91"/>
        <v>SDGbaseTRA_AgMax_v7PVAXapetr</v>
      </c>
      <c r="B4151" s="112" t="s">
        <v>220</v>
      </c>
      <c r="C4151" s="112" t="s">
        <v>331</v>
      </c>
      <c r="D4151" s="112" t="s">
        <v>212</v>
      </c>
      <c r="E4151" s="109" t="s">
        <v>45</v>
      </c>
      <c r="F4151" s="109">
        <v>1.00000000000082</v>
      </c>
      <c r="G4151" s="109">
        <v>1.1644751807078</v>
      </c>
      <c r="H4151" s="109">
        <v>0.84571686401267998</v>
      </c>
      <c r="I4151" s="109">
        <v>0.66565702884197397</v>
      </c>
      <c r="J4151" s="109">
        <v>0.64071179702470804</v>
      </c>
      <c r="K4151" s="109">
        <v>0.62951758131161495</v>
      </c>
      <c r="L4151" s="109">
        <v>0.628797036390913</v>
      </c>
      <c r="M4151" s="109">
        <v>0.65143393675985894</v>
      </c>
      <c r="N4151" s="109">
        <v>0.61324075127675004</v>
      </c>
      <c r="O4151" s="109">
        <v>0.85108284437718895</v>
      </c>
      <c r="P4151" s="109">
        <v>0.51410882930359902</v>
      </c>
      <c r="Q4151" s="109">
        <v>-0.29125798121766999</v>
      </c>
      <c r="R4151" s="109">
        <v>-1.2116034914495799</v>
      </c>
      <c r="S4151" s="109">
        <v>-2.2530185943473402</v>
      </c>
      <c r="T4151" s="109">
        <v>-3.4013784800954801</v>
      </c>
      <c r="U4151" s="109">
        <v>-4.5480169043045899</v>
      </c>
      <c r="V4151" s="109">
        <v>-5.5892727318042503</v>
      </c>
      <c r="W4151" s="109">
        <v>-7.3454945411850803</v>
      </c>
      <c r="X4151" s="109">
        <v>-10.6141200629125</v>
      </c>
      <c r="Y4151" s="109">
        <v>-14.7593819340583</v>
      </c>
      <c r="Z4151" s="109">
        <v>-20.158714851470499</v>
      </c>
      <c r="AA4151" s="109">
        <v>-27.365632959958901</v>
      </c>
      <c r="AB4151" s="109">
        <v>-32.137559447771501</v>
      </c>
      <c r="AC4151" s="109">
        <v>-34.996924903294698</v>
      </c>
      <c r="AD4151" s="109">
        <v>-36.530222046432002</v>
      </c>
      <c r="AE4151" s="109">
        <v>-36.930557613318101</v>
      </c>
      <c r="AF4151" s="109">
        <v>-36.349359635102402</v>
      </c>
      <c r="AG4151" s="109">
        <v>-36.328809833336997</v>
      </c>
      <c r="AH4151" s="109">
        <v>-26.6461922395101</v>
      </c>
      <c r="AI4151" s="109">
        <v>-0.57898155357572301</v>
      </c>
      <c r="AJ4151" s="109">
        <v>0.84650335335999805</v>
      </c>
      <c r="AK4151" s="109">
        <v>0.58223075250483103</v>
      </c>
    </row>
    <row r="4152" spans="1:37" s="109" customFormat="1" x14ac:dyDescent="0.3">
      <c r="A4152" s="112" t="str">
        <f t="shared" si="91"/>
        <v>SDGbaseTRA_AgMax_v7PVAXahydr</v>
      </c>
      <c r="B4152" s="112" t="s">
        <v>220</v>
      </c>
      <c r="C4152" s="112" t="s">
        <v>331</v>
      </c>
      <c r="D4152" s="112" t="s">
        <v>212</v>
      </c>
      <c r="E4152" s="109" t="s">
        <v>46</v>
      </c>
      <c r="F4152" s="109">
        <v>1.0000000000004201</v>
      </c>
      <c r="G4152" s="109">
        <v>2.5992570260888401</v>
      </c>
      <c r="H4152" s="109">
        <v>2.7128630646530598</v>
      </c>
      <c r="I4152" s="109">
        <v>2.70409978496959</v>
      </c>
      <c r="J4152" s="109">
        <v>2.7285928704223998</v>
      </c>
      <c r="K4152" s="109">
        <v>2.7601266185306699</v>
      </c>
      <c r="L4152" s="109">
        <v>2.7956460559235201</v>
      </c>
      <c r="M4152" s="109">
        <v>2.8484164811786998</v>
      </c>
      <c r="N4152" s="109">
        <v>2.88813624676978</v>
      </c>
      <c r="O4152" s="109">
        <v>3.09303648074268</v>
      </c>
      <c r="P4152" s="109">
        <v>3.1478638149888098</v>
      </c>
      <c r="Q4152" s="109">
        <v>3.5603272682606399</v>
      </c>
      <c r="R4152" s="109">
        <v>3.57968545249846</v>
      </c>
      <c r="S4152" s="109">
        <v>3.6014144654690701</v>
      </c>
      <c r="T4152" s="109">
        <v>3.6215178941136301</v>
      </c>
      <c r="U4152" s="109">
        <v>3.6448321373713202</v>
      </c>
      <c r="V4152" s="109">
        <v>3.6532099194965602</v>
      </c>
      <c r="W4152" s="109">
        <v>3.6742424339539101</v>
      </c>
      <c r="X4152" s="109">
        <v>-3.9938098615058899</v>
      </c>
      <c r="Y4152" s="109">
        <v>-4.3093075269017298</v>
      </c>
      <c r="Z4152" s="109">
        <v>-2.24670177096074</v>
      </c>
      <c r="AA4152" s="109">
        <v>-2.9546528610484599</v>
      </c>
      <c r="AB4152" s="109">
        <v>-3.2764923890255</v>
      </c>
      <c r="AC4152" s="109">
        <v>-3.2608018819715001</v>
      </c>
      <c r="AD4152" s="109">
        <v>-3.0300864238107299</v>
      </c>
      <c r="AE4152" s="109">
        <v>-2.6596698153407998</v>
      </c>
      <c r="AF4152" s="109">
        <v>-2.2037593869953902</v>
      </c>
      <c r="AG4152" s="109">
        <v>-1.4675153622681101</v>
      </c>
      <c r="AH4152" s="109">
        <v>-0.219476045390196</v>
      </c>
      <c r="AI4152" s="109">
        <v>1.1834267853004099</v>
      </c>
      <c r="AJ4152" s="109">
        <v>0.88984213289576497</v>
      </c>
      <c r="AK4152" s="109">
        <v>0.64881658559948596</v>
      </c>
    </row>
    <row r="4153" spans="1:37" s="109" customFormat="1" x14ac:dyDescent="0.3">
      <c r="A4153" s="112" t="str">
        <f t="shared" si="91"/>
        <v>SDGbaseTRA_AgMax_v7PVAXaammo</v>
      </c>
      <c r="B4153" s="112" t="s">
        <v>220</v>
      </c>
      <c r="C4153" s="112" t="s">
        <v>331</v>
      </c>
      <c r="D4153" s="112" t="s">
        <v>212</v>
      </c>
      <c r="E4153" s="109" t="s">
        <v>47</v>
      </c>
      <c r="F4153" s="109">
        <v>1.00000000000032</v>
      </c>
      <c r="G4153" s="109">
        <v>1.0325010962993799</v>
      </c>
      <c r="H4153" s="109">
        <v>1.0247307991937</v>
      </c>
      <c r="I4153" s="109">
        <v>1.02362263279607</v>
      </c>
      <c r="J4153" s="109">
        <v>1.01756459531766</v>
      </c>
      <c r="K4153" s="109">
        <v>1.01768753155531</v>
      </c>
      <c r="L4153" s="109">
        <v>1.0204054990970901</v>
      </c>
      <c r="M4153" s="109">
        <v>1.0240027140016601</v>
      </c>
      <c r="N4153" s="109">
        <v>1.0242965686504499</v>
      </c>
      <c r="O4153" s="109">
        <v>1.00909696585697</v>
      </c>
      <c r="P4153" s="109">
        <v>1.0072213843900599</v>
      </c>
      <c r="Q4153" s="109">
        <v>1.0076933919750599</v>
      </c>
      <c r="R4153" s="109">
        <v>1.01287308968637</v>
      </c>
      <c r="S4153" s="109">
        <v>1.01605821352722</v>
      </c>
      <c r="T4153" s="109">
        <v>1.01858666582553</v>
      </c>
      <c r="U4153" s="109">
        <v>1.02331030843213</v>
      </c>
      <c r="V4153" s="109">
        <v>1.02843051446629</v>
      </c>
      <c r="W4153" s="109">
        <v>1.03173266971995</v>
      </c>
      <c r="X4153" s="109">
        <v>1.03191599435646</v>
      </c>
      <c r="Y4153" s="109">
        <v>1.0285184518939099</v>
      </c>
      <c r="Z4153" s="109">
        <v>1.0243997073044799</v>
      </c>
      <c r="AA4153" s="109">
        <v>1.01815345914265</v>
      </c>
      <c r="AB4153" s="109">
        <v>1.0001510796583599</v>
      </c>
      <c r="AC4153" s="109">
        <v>0.98881168568715705</v>
      </c>
      <c r="AD4153" s="109">
        <v>0.98516397829246805</v>
      </c>
      <c r="AE4153" s="109">
        <v>0.98535816773111695</v>
      </c>
      <c r="AF4153" s="109">
        <v>0.98831874013436904</v>
      </c>
      <c r="AG4153" s="109">
        <v>0.99004061223366402</v>
      </c>
      <c r="AH4153" s="109">
        <v>0.967437194130915</v>
      </c>
      <c r="AI4153" s="109">
        <v>0.95093742731235098</v>
      </c>
      <c r="AJ4153" s="109">
        <v>0.926990292689434</v>
      </c>
      <c r="AK4153" s="109">
        <v>0.91117250500151303</v>
      </c>
    </row>
    <row r="4154" spans="1:37" s="109" customFormat="1" x14ac:dyDescent="0.3">
      <c r="A4154" s="112" t="str">
        <f t="shared" si="91"/>
        <v>SDGbaseTRA_AgMax_v7PVAXabchm</v>
      </c>
      <c r="B4154" s="112" t="s">
        <v>220</v>
      </c>
      <c r="C4154" s="112" t="s">
        <v>331</v>
      </c>
      <c r="D4154" s="112" t="s">
        <v>212</v>
      </c>
      <c r="E4154" s="109" t="s">
        <v>48</v>
      </c>
      <c r="F4154" s="109">
        <v>1.0000000000006499</v>
      </c>
      <c r="G4154" s="109">
        <v>1.2654217550646301</v>
      </c>
      <c r="H4154" s="109">
        <v>1.37223396701346</v>
      </c>
      <c r="I4154" s="109">
        <v>1.3726264683770899</v>
      </c>
      <c r="J4154" s="109">
        <v>1.42551289749974</v>
      </c>
      <c r="K4154" s="109">
        <v>1.4806050566967399</v>
      </c>
      <c r="L4154" s="109">
        <v>1.5367061129559001</v>
      </c>
      <c r="M4154" s="109">
        <v>1.6059961480951199</v>
      </c>
      <c r="N4154" s="109">
        <v>1.66102556788403</v>
      </c>
      <c r="O4154" s="109">
        <v>1.9355541223368999</v>
      </c>
      <c r="P4154" s="109">
        <v>2.0036416423436201</v>
      </c>
      <c r="Q4154" s="109">
        <v>2.0167067444290301</v>
      </c>
      <c r="R4154" s="109">
        <v>2.0079642106586202</v>
      </c>
      <c r="S4154" s="109">
        <v>1.99033935824855</v>
      </c>
      <c r="T4154" s="109">
        <v>1.9755757775546701</v>
      </c>
      <c r="U4154" s="109">
        <v>1.9677022550144101</v>
      </c>
      <c r="V4154" s="109">
        <v>1.93399571201358</v>
      </c>
      <c r="W4154" s="109">
        <v>1.89958501535555</v>
      </c>
      <c r="X4154" s="109">
        <v>1.85412940415232</v>
      </c>
      <c r="Y4154" s="109">
        <v>1.75912316977148</v>
      </c>
      <c r="Z4154" s="109">
        <v>1.6405482371687901</v>
      </c>
      <c r="AA4154" s="109">
        <v>1.47475727774416</v>
      </c>
      <c r="AB4154" s="109">
        <v>1.47523705287338</v>
      </c>
      <c r="AC4154" s="109">
        <v>1.4882931543265201</v>
      </c>
      <c r="AD4154" s="109">
        <v>1.5181201762918</v>
      </c>
      <c r="AE4154" s="109">
        <v>1.5615580344167399</v>
      </c>
      <c r="AF4154" s="109">
        <v>1.6219967291778501</v>
      </c>
      <c r="AG4154" s="109">
        <v>1.6692802465277401</v>
      </c>
      <c r="AH4154" s="109">
        <v>1.79975302405552</v>
      </c>
      <c r="AI4154" s="109">
        <v>1.9768063316692499</v>
      </c>
      <c r="AJ4154" s="109">
        <v>1.8725048266128099</v>
      </c>
      <c r="AK4154" s="109">
        <v>1.76427371786015</v>
      </c>
    </row>
    <row r="4155" spans="1:37" s="109" customFormat="1" x14ac:dyDescent="0.3">
      <c r="A4155" s="112" t="str">
        <f t="shared" si="91"/>
        <v>SDGbaseTRA_AgMax_v7PVAXaochm</v>
      </c>
      <c r="B4155" s="112" t="s">
        <v>220</v>
      </c>
      <c r="C4155" s="112" t="s">
        <v>331</v>
      </c>
      <c r="D4155" s="112" t="s">
        <v>212</v>
      </c>
      <c r="E4155" s="109" t="s">
        <v>49</v>
      </c>
      <c r="F4155" s="109">
        <v>1.0000000000001099</v>
      </c>
      <c r="G4155" s="109">
        <v>1.18753955387392</v>
      </c>
      <c r="H4155" s="109">
        <v>1.26642348801001</v>
      </c>
      <c r="I4155" s="109">
        <v>1.2564470576312901</v>
      </c>
      <c r="J4155" s="109">
        <v>1.29299991374793</v>
      </c>
      <c r="K4155" s="109">
        <v>1.33099928882776</v>
      </c>
      <c r="L4155" s="109">
        <v>1.3691426272029401</v>
      </c>
      <c r="M4155" s="109">
        <v>1.41525587057642</v>
      </c>
      <c r="N4155" s="109">
        <v>1.4571379733816201</v>
      </c>
      <c r="O4155" s="109">
        <v>1.70287285809101</v>
      </c>
      <c r="P4155" s="109">
        <v>1.75790211514536</v>
      </c>
      <c r="Q4155" s="109">
        <v>1.7674788748422301</v>
      </c>
      <c r="R4155" s="109">
        <v>1.7618032443265501</v>
      </c>
      <c r="S4155" s="109">
        <v>1.7561717786819999</v>
      </c>
      <c r="T4155" s="109">
        <v>1.7564855346507799</v>
      </c>
      <c r="U4155" s="109">
        <v>1.7595403738778801</v>
      </c>
      <c r="V4155" s="109">
        <v>1.74357936415799</v>
      </c>
      <c r="W4155" s="109">
        <v>1.7393803822396501</v>
      </c>
      <c r="X4155" s="109">
        <v>1.7423754422615101</v>
      </c>
      <c r="Y4155" s="109">
        <v>1.71653203131573</v>
      </c>
      <c r="Z4155" s="109">
        <v>1.68045203226781</v>
      </c>
      <c r="AA4155" s="109">
        <v>1.6422214746338599</v>
      </c>
      <c r="AB4155" s="109">
        <v>1.6810200749953399</v>
      </c>
      <c r="AC4155" s="109">
        <v>1.7004241004631699</v>
      </c>
      <c r="AD4155" s="109">
        <v>1.7105520805376799</v>
      </c>
      <c r="AE4155" s="109">
        <v>1.71634636317807</v>
      </c>
      <c r="AF4155" s="109">
        <v>1.72513973497938</v>
      </c>
      <c r="AG4155" s="109">
        <v>1.7176161126579299</v>
      </c>
      <c r="AH4155" s="109">
        <v>1.72612407193635</v>
      </c>
      <c r="AI4155" s="109">
        <v>1.7217119596991199</v>
      </c>
      <c r="AJ4155" s="109">
        <v>1.6508629170147</v>
      </c>
      <c r="AK4155" s="109">
        <v>1.5890187516750101</v>
      </c>
    </row>
    <row r="4156" spans="1:37" s="109" customFormat="1" x14ac:dyDescent="0.3">
      <c r="A4156" s="112" t="str">
        <f t="shared" si="91"/>
        <v>SDGbaseTRA_AgMax_v7PVAXarubb</v>
      </c>
      <c r="B4156" s="112" t="s">
        <v>220</v>
      </c>
      <c r="C4156" s="112" t="s">
        <v>331</v>
      </c>
      <c r="D4156" s="112" t="s">
        <v>212</v>
      </c>
      <c r="E4156" s="109" t="s">
        <v>50</v>
      </c>
      <c r="F4156" s="109">
        <v>1.00000000000001</v>
      </c>
      <c r="G4156" s="109">
        <v>1.01170563001087</v>
      </c>
      <c r="H4156" s="109">
        <v>1.0121638774034201</v>
      </c>
      <c r="I4156" s="109">
        <v>1.0048080815751901</v>
      </c>
      <c r="J4156" s="109">
        <v>1.00273741960145</v>
      </c>
      <c r="K4156" s="109">
        <v>1.0056581550286301</v>
      </c>
      <c r="L4156" s="109">
        <v>1.0095880290958701</v>
      </c>
      <c r="M4156" s="109">
        <v>1.0132319093917399</v>
      </c>
      <c r="N4156" s="109">
        <v>1.01483185021809</v>
      </c>
      <c r="O4156" s="109">
        <v>1.0227578845211001</v>
      </c>
      <c r="P4156" s="109">
        <v>1.0218228467903001</v>
      </c>
      <c r="Q4156" s="109">
        <v>1.0181343342896501</v>
      </c>
      <c r="R4156" s="109">
        <v>1.0184598446042199</v>
      </c>
      <c r="S4156" s="109">
        <v>1.01720667887622</v>
      </c>
      <c r="T4156" s="109">
        <v>1.01638050986898</v>
      </c>
      <c r="U4156" s="109">
        <v>1.0180620454364699</v>
      </c>
      <c r="V4156" s="109">
        <v>1.0199236496870601</v>
      </c>
      <c r="W4156" s="109">
        <v>1.01866209987084</v>
      </c>
      <c r="X4156" s="109">
        <v>1.0132076818032001</v>
      </c>
      <c r="Y4156" s="109">
        <v>1.00518669587577</v>
      </c>
      <c r="Z4156" s="109">
        <v>0.99678471481456199</v>
      </c>
      <c r="AA4156" s="109">
        <v>0.98560819148491197</v>
      </c>
      <c r="AB4156" s="109">
        <v>0.98875864215029396</v>
      </c>
      <c r="AC4156" s="109">
        <v>0.99434440067179097</v>
      </c>
      <c r="AD4156" s="109">
        <v>1.0032706650415899</v>
      </c>
      <c r="AE4156" s="109">
        <v>1.0127733628970601</v>
      </c>
      <c r="AF4156" s="109">
        <v>1.0221469625066599</v>
      </c>
      <c r="AG4156" s="109">
        <v>1.0319127589105199</v>
      </c>
      <c r="AH4156" s="109">
        <v>1.0386401974045101</v>
      </c>
      <c r="AI4156" s="109">
        <v>1.0533164428566699</v>
      </c>
      <c r="AJ4156" s="109">
        <v>1.0345591451037699</v>
      </c>
      <c r="AK4156" s="109">
        <v>1.0214713881161901</v>
      </c>
    </row>
    <row r="4157" spans="1:37" s="109" customFormat="1" x14ac:dyDescent="0.3">
      <c r="A4157" s="112" t="str">
        <f t="shared" si="91"/>
        <v>SDGbaseTRA_AgMax_v7PVAXaplas</v>
      </c>
      <c r="B4157" s="112" t="s">
        <v>220</v>
      </c>
      <c r="C4157" s="112" t="s">
        <v>331</v>
      </c>
      <c r="D4157" s="112" t="s">
        <v>212</v>
      </c>
      <c r="E4157" s="109" t="s">
        <v>51</v>
      </c>
      <c r="F4157" s="109">
        <v>1.00000000000004</v>
      </c>
      <c r="G4157" s="109">
        <v>1.0560374102129799</v>
      </c>
      <c r="H4157" s="109">
        <v>1.0559944814531701</v>
      </c>
      <c r="I4157" s="109">
        <v>1.0532227955951801</v>
      </c>
      <c r="J4157" s="109">
        <v>1.0469711514515601</v>
      </c>
      <c r="K4157" s="109">
        <v>1.0477507980880401</v>
      </c>
      <c r="L4157" s="109">
        <v>1.0517394671925699</v>
      </c>
      <c r="M4157" s="109">
        <v>1.05590865643249</v>
      </c>
      <c r="N4157" s="109">
        <v>1.05769550284907</v>
      </c>
      <c r="O4157" s="109">
        <v>1.0520843963025801</v>
      </c>
      <c r="P4157" s="109">
        <v>1.05182731476519</v>
      </c>
      <c r="Q4157" s="109">
        <v>1.05083249762927</v>
      </c>
      <c r="R4157" s="109">
        <v>1.0536535590367899</v>
      </c>
      <c r="S4157" s="109">
        <v>1.0553172880963799</v>
      </c>
      <c r="T4157" s="109">
        <v>1.05665480145569</v>
      </c>
      <c r="U4157" s="109">
        <v>1.0607653349255901</v>
      </c>
      <c r="V4157" s="109">
        <v>1.06434240343353</v>
      </c>
      <c r="W4157" s="109">
        <v>1.0661754428619299</v>
      </c>
      <c r="X4157" s="109">
        <v>1.06561197066282</v>
      </c>
      <c r="Y4157" s="109">
        <v>1.06208992106592</v>
      </c>
      <c r="Z4157" s="109">
        <v>1.0584448730340701</v>
      </c>
      <c r="AA4157" s="109">
        <v>1.05479127021354</v>
      </c>
      <c r="AB4157" s="109">
        <v>1.0499852570022801</v>
      </c>
      <c r="AC4157" s="109">
        <v>1.0476034886946499</v>
      </c>
      <c r="AD4157" s="109">
        <v>1.0490278779859099</v>
      </c>
      <c r="AE4157" s="109">
        <v>1.0516621366566099</v>
      </c>
      <c r="AF4157" s="109">
        <v>1.055206890315</v>
      </c>
      <c r="AG4157" s="109">
        <v>1.0563804791878699</v>
      </c>
      <c r="AH4157" s="109">
        <v>1.03331851203402</v>
      </c>
      <c r="AI4157" s="109">
        <v>1.01612475627139</v>
      </c>
      <c r="AJ4157" s="109">
        <v>0.99155962152099997</v>
      </c>
      <c r="AK4157" s="109">
        <v>0.97534488603503799</v>
      </c>
    </row>
    <row r="4158" spans="1:37" s="109" customFormat="1" x14ac:dyDescent="0.3">
      <c r="A4158" s="112" t="str">
        <f t="shared" si="91"/>
        <v>SDGbaseTRA_AgMax_v7PVAXanmet</v>
      </c>
      <c r="B4158" s="112" t="s">
        <v>220</v>
      </c>
      <c r="C4158" s="112" t="s">
        <v>331</v>
      </c>
      <c r="D4158" s="112" t="s">
        <v>212</v>
      </c>
      <c r="E4158" s="109" t="s">
        <v>52</v>
      </c>
      <c r="F4158" s="109">
        <v>1</v>
      </c>
      <c r="G4158" s="109">
        <v>1.0799828485924601</v>
      </c>
      <c r="H4158" s="109">
        <v>1.07038761691861</v>
      </c>
      <c r="I4158" s="109">
        <v>1.0753341046353699</v>
      </c>
      <c r="J4158" s="109">
        <v>1.0623606578895799</v>
      </c>
      <c r="K4158" s="109">
        <v>1.05825690900219</v>
      </c>
      <c r="L4158" s="109">
        <v>1.0578356896310499</v>
      </c>
      <c r="M4158" s="109">
        <v>1.05970630060584</v>
      </c>
      <c r="N4158" s="109">
        <v>1.05969297200905</v>
      </c>
      <c r="O4158" s="109">
        <v>1.0604134245486201</v>
      </c>
      <c r="P4158" s="109">
        <v>1.0595376269341701</v>
      </c>
      <c r="Q4158" s="109">
        <v>1.0571250131198</v>
      </c>
      <c r="R4158" s="109">
        <v>1.04599981140749</v>
      </c>
      <c r="S4158" s="109">
        <v>1.0521504847655301</v>
      </c>
      <c r="T4158" s="109">
        <v>1.0568861138212799</v>
      </c>
      <c r="U4158" s="109">
        <v>1.0631161262921001</v>
      </c>
      <c r="V4158" s="109">
        <v>1.0694628701119999</v>
      </c>
      <c r="W4158" s="109">
        <v>1.07285742561961</v>
      </c>
      <c r="X4158" s="109">
        <v>1.0716597895139599</v>
      </c>
      <c r="Y4158" s="109">
        <v>1.0688205808243401</v>
      </c>
      <c r="Z4158" s="109">
        <v>1.06585778277275</v>
      </c>
      <c r="AA4158" s="109">
        <v>1.0620787643013201</v>
      </c>
      <c r="AB4158" s="109">
        <v>1.0567016056227601</v>
      </c>
      <c r="AC4158" s="109">
        <v>1.0549026797010701</v>
      </c>
      <c r="AD4158" s="109">
        <v>1.0579261217551199</v>
      </c>
      <c r="AE4158" s="109">
        <v>1.06212631735129</v>
      </c>
      <c r="AF4158" s="109">
        <v>1.06702011064966</v>
      </c>
      <c r="AG4158" s="109">
        <v>1.0685986786570401</v>
      </c>
      <c r="AH4158" s="109">
        <v>1.0554805360580399</v>
      </c>
      <c r="AI4158" s="109">
        <v>1.0467828707967799</v>
      </c>
      <c r="AJ4158" s="109">
        <v>1.02845868629304</v>
      </c>
      <c r="AK4158" s="109">
        <v>1.0177818418861699</v>
      </c>
    </row>
    <row r="4159" spans="1:37" s="109" customFormat="1" x14ac:dyDescent="0.3">
      <c r="A4159" s="112" t="str">
        <f t="shared" si="91"/>
        <v>SDGbaseTRA_AgMax_v7PVAXairon</v>
      </c>
      <c r="B4159" s="112" t="s">
        <v>220</v>
      </c>
      <c r="C4159" s="112" t="s">
        <v>331</v>
      </c>
      <c r="D4159" s="112" t="s">
        <v>212</v>
      </c>
      <c r="E4159" s="109" t="s">
        <v>53</v>
      </c>
      <c r="F4159" s="109">
        <v>1.00000000000005</v>
      </c>
      <c r="G4159" s="109">
        <v>1.2022869916024801</v>
      </c>
      <c r="H4159" s="109">
        <v>1.17498537786594</v>
      </c>
      <c r="I4159" s="109">
        <v>1.1602108222354901</v>
      </c>
      <c r="J4159" s="109">
        <v>1.14293696320744</v>
      </c>
      <c r="K4159" s="109">
        <v>1.13713370597159</v>
      </c>
      <c r="L4159" s="109">
        <v>1.1369470904963199</v>
      </c>
      <c r="M4159" s="109">
        <v>1.1407470428177999</v>
      </c>
      <c r="N4159" s="109">
        <v>1.14102130032807</v>
      </c>
      <c r="O4159" s="109">
        <v>1.14077141044888</v>
      </c>
      <c r="P4159" s="109">
        <v>1.1388717047155501</v>
      </c>
      <c r="Q4159" s="109">
        <v>1.1346636284865801</v>
      </c>
      <c r="R4159" s="109">
        <v>1.1297696814176801</v>
      </c>
      <c r="S4159" s="109">
        <v>1.1313922528302001</v>
      </c>
      <c r="T4159" s="109">
        <v>1.1330309252386299</v>
      </c>
      <c r="U4159" s="109">
        <v>1.1378258919851001</v>
      </c>
      <c r="V4159" s="109">
        <v>1.1455650723117099</v>
      </c>
      <c r="W4159" s="109">
        <v>1.14850197901972</v>
      </c>
      <c r="X4159" s="109">
        <v>1.14587653048865</v>
      </c>
      <c r="Y4159" s="109">
        <v>1.14283550525096</v>
      </c>
      <c r="Z4159" s="109">
        <v>1.1387549184077901</v>
      </c>
      <c r="AA4159" s="109">
        <v>1.13570559716925</v>
      </c>
      <c r="AB4159" s="109">
        <v>1.12310104590298</v>
      </c>
      <c r="AC4159" s="109">
        <v>1.1204193832054701</v>
      </c>
      <c r="AD4159" s="109">
        <v>1.12586513084175</v>
      </c>
      <c r="AE4159" s="109">
        <v>1.13318696370145</v>
      </c>
      <c r="AF4159" s="109">
        <v>1.1408460670934899</v>
      </c>
      <c r="AG4159" s="109">
        <v>1.1454653019649199</v>
      </c>
      <c r="AH4159" s="109">
        <v>1.12255126165998</v>
      </c>
      <c r="AI4159" s="109">
        <v>1.10969515205331</v>
      </c>
      <c r="AJ4159" s="109">
        <v>1.0859483504234799</v>
      </c>
      <c r="AK4159" s="109">
        <v>1.0721979786188101</v>
      </c>
    </row>
    <row r="4160" spans="1:37" s="109" customFormat="1" x14ac:dyDescent="0.3">
      <c r="A4160" s="112" t="str">
        <f t="shared" si="91"/>
        <v>SDGbaseTRA_AgMax_v7PVAXanfrm</v>
      </c>
      <c r="B4160" s="112" t="s">
        <v>220</v>
      </c>
      <c r="C4160" s="112" t="s">
        <v>331</v>
      </c>
      <c r="D4160" s="112" t="s">
        <v>212</v>
      </c>
      <c r="E4160" s="109" t="s">
        <v>54</v>
      </c>
      <c r="F4160" s="109">
        <v>0.99999999999998002</v>
      </c>
      <c r="G4160" s="109">
        <v>1.1652294357325299</v>
      </c>
      <c r="H4160" s="109">
        <v>1.1074943061948099</v>
      </c>
      <c r="I4160" s="109">
        <v>1.0658630774955999</v>
      </c>
      <c r="J4160" s="109">
        <v>1.0514191238730399</v>
      </c>
      <c r="K4160" s="109">
        <v>1.05802772921385</v>
      </c>
      <c r="L4160" s="109">
        <v>1.0798534244175</v>
      </c>
      <c r="M4160" s="109">
        <v>1.13306273952626</v>
      </c>
      <c r="N4160" s="109">
        <v>1.15572375488076</v>
      </c>
      <c r="O4160" s="109">
        <v>1.2392257884192499</v>
      </c>
      <c r="P4160" s="109">
        <v>1.22889087909404</v>
      </c>
      <c r="Q4160" s="109">
        <v>1.1918697337056701</v>
      </c>
      <c r="R4160" s="109">
        <v>1.15040526628932</v>
      </c>
      <c r="S4160" s="109">
        <v>1.1313431429482901</v>
      </c>
      <c r="T4160" s="109">
        <v>1.12006117303421</v>
      </c>
      <c r="U4160" s="109">
        <v>1.12139812349398</v>
      </c>
      <c r="V4160" s="109">
        <v>1.1569690694199399</v>
      </c>
      <c r="W4160" s="109">
        <v>1.1649709250334199</v>
      </c>
      <c r="X4160" s="109">
        <v>1.1336890320061099</v>
      </c>
      <c r="Y4160" s="109">
        <v>1.1213474087389199</v>
      </c>
      <c r="Z4160" s="109">
        <v>1.1024328117314901</v>
      </c>
      <c r="AA4160" s="109">
        <v>1.0953364480858501</v>
      </c>
      <c r="AB4160" s="109">
        <v>1.0042264041289199</v>
      </c>
      <c r="AC4160" s="109">
        <v>0.98934310340856602</v>
      </c>
      <c r="AD4160" s="109">
        <v>1.0179890148170201</v>
      </c>
      <c r="AE4160" s="109">
        <v>1.0557591796193799</v>
      </c>
      <c r="AF4160" s="109">
        <v>1.09367281319326</v>
      </c>
      <c r="AG4160" s="109">
        <v>1.12515572557863</v>
      </c>
      <c r="AH4160" s="109">
        <v>1.0598827139668101</v>
      </c>
      <c r="AI4160" s="109">
        <v>1.0307277513350099</v>
      </c>
      <c r="AJ4160" s="109">
        <v>0.99017918671204397</v>
      </c>
      <c r="AK4160" s="109">
        <v>0.96758377520176897</v>
      </c>
    </row>
    <row r="4161" spans="1:37" s="109" customFormat="1" x14ac:dyDescent="0.3">
      <c r="A4161" s="112" t="str">
        <f t="shared" si="91"/>
        <v>SDGbaseTRA_AgMax_v7PVAXametp</v>
      </c>
      <c r="B4161" s="112" t="s">
        <v>220</v>
      </c>
      <c r="C4161" s="112" t="s">
        <v>331</v>
      </c>
      <c r="D4161" s="112" t="s">
        <v>212</v>
      </c>
      <c r="E4161" s="109" t="s">
        <v>55</v>
      </c>
      <c r="F4161" s="109">
        <v>1.00000000000003</v>
      </c>
      <c r="G4161" s="109">
        <v>1.1935480277491499</v>
      </c>
      <c r="H4161" s="109">
        <v>1.1877878160289399</v>
      </c>
      <c r="I4161" s="109">
        <v>1.18252101560687</v>
      </c>
      <c r="J4161" s="109">
        <v>1.17333153810812</v>
      </c>
      <c r="K4161" s="109">
        <v>1.1730348111101401</v>
      </c>
      <c r="L4161" s="109">
        <v>1.17695836743154</v>
      </c>
      <c r="M4161" s="109">
        <v>1.1815223541498201</v>
      </c>
      <c r="N4161" s="109">
        <v>1.18344991833812</v>
      </c>
      <c r="O4161" s="109">
        <v>1.17873165820616</v>
      </c>
      <c r="P4161" s="109">
        <v>1.1779726674486299</v>
      </c>
      <c r="Q4161" s="109">
        <v>1.1760165580923501</v>
      </c>
      <c r="R4161" s="109">
        <v>1.1769427224106299</v>
      </c>
      <c r="S4161" s="109">
        <v>1.1788728462557501</v>
      </c>
      <c r="T4161" s="109">
        <v>1.18048370448094</v>
      </c>
      <c r="U4161" s="109">
        <v>1.18525218870809</v>
      </c>
      <c r="V4161" s="109">
        <v>1.18995916022244</v>
      </c>
      <c r="W4161" s="109">
        <v>1.19185277275377</v>
      </c>
      <c r="X4161" s="109">
        <v>1.19021586448536</v>
      </c>
      <c r="Y4161" s="109">
        <v>1.18670956048388</v>
      </c>
      <c r="Z4161" s="109">
        <v>1.1832062460195401</v>
      </c>
      <c r="AA4161" s="109">
        <v>1.1797537983023401</v>
      </c>
      <c r="AB4161" s="109">
        <v>1.1748774831701301</v>
      </c>
      <c r="AC4161" s="109">
        <v>1.1727223767319599</v>
      </c>
      <c r="AD4161" s="109">
        <v>1.17494779410126</v>
      </c>
      <c r="AE4161" s="109">
        <v>1.1783022866946999</v>
      </c>
      <c r="AF4161" s="109">
        <v>1.18235154195571</v>
      </c>
      <c r="AG4161" s="109">
        <v>1.18365609679953</v>
      </c>
      <c r="AH4161" s="109">
        <v>1.15755690304602</v>
      </c>
      <c r="AI4161" s="109">
        <v>1.13821785802383</v>
      </c>
      <c r="AJ4161" s="109">
        <v>1.1110278953660699</v>
      </c>
      <c r="AK4161" s="109">
        <v>1.0933560311811299</v>
      </c>
    </row>
    <row r="4162" spans="1:37" s="109" customFormat="1" x14ac:dyDescent="0.3">
      <c r="A4162" s="112" t="str">
        <f t="shared" si="91"/>
        <v>SDGbaseTRA_AgMax_v7PVAXamach</v>
      </c>
      <c r="B4162" s="112" t="s">
        <v>220</v>
      </c>
      <c r="C4162" s="112" t="s">
        <v>331</v>
      </c>
      <c r="D4162" s="112" t="s">
        <v>212</v>
      </c>
      <c r="E4162" s="109" t="s">
        <v>56</v>
      </c>
      <c r="F4162" s="109">
        <v>1.00000000000004</v>
      </c>
      <c r="G4162" s="109">
        <v>1.17651031877711</v>
      </c>
      <c r="H4162" s="109">
        <v>1.1653120012979701</v>
      </c>
      <c r="I4162" s="109">
        <v>1.1656452607921099</v>
      </c>
      <c r="J4162" s="109">
        <v>1.1503562707467301</v>
      </c>
      <c r="K4162" s="109">
        <v>1.14554186489976</v>
      </c>
      <c r="L4162" s="109">
        <v>1.14609580180889</v>
      </c>
      <c r="M4162" s="109">
        <v>1.1501542645281899</v>
      </c>
      <c r="N4162" s="109">
        <v>1.1503910938434301</v>
      </c>
      <c r="O4162" s="109">
        <v>1.15065456268144</v>
      </c>
      <c r="P4162" s="109">
        <v>1.1482770535727</v>
      </c>
      <c r="Q4162" s="109">
        <v>1.1441133722636101</v>
      </c>
      <c r="R4162" s="109">
        <v>1.1323463498902799</v>
      </c>
      <c r="S4162" s="109">
        <v>1.13623964071857</v>
      </c>
      <c r="T4162" s="109">
        <v>1.1396908157411201</v>
      </c>
      <c r="U4162" s="109">
        <v>1.1457400260856201</v>
      </c>
      <c r="V4162" s="109">
        <v>1.1535010767784399</v>
      </c>
      <c r="W4162" s="109">
        <v>1.1561033393614799</v>
      </c>
      <c r="X4162" s="109">
        <v>1.1526840305433801</v>
      </c>
      <c r="Y4162" s="109">
        <v>1.1503916443543101</v>
      </c>
      <c r="Z4162" s="109">
        <v>1.1472534670833301</v>
      </c>
      <c r="AA4162" s="109">
        <v>1.1443233904107699</v>
      </c>
      <c r="AB4162" s="109">
        <v>1.1334544786496801</v>
      </c>
      <c r="AC4162" s="109">
        <v>1.1309389210079399</v>
      </c>
      <c r="AD4162" s="109">
        <v>1.13687332789705</v>
      </c>
      <c r="AE4162" s="109">
        <v>1.1443474675272201</v>
      </c>
      <c r="AF4162" s="109">
        <v>1.1519870846637299</v>
      </c>
      <c r="AG4162" s="109">
        <v>1.1555686797991001</v>
      </c>
      <c r="AH4162" s="109">
        <v>1.1312492939873899</v>
      </c>
      <c r="AI4162" s="109">
        <v>1.1154088184517801</v>
      </c>
      <c r="AJ4162" s="109">
        <v>1.09059052499645</v>
      </c>
      <c r="AK4162" s="109">
        <v>1.07544885733255</v>
      </c>
    </row>
    <row r="4163" spans="1:37" s="109" customFormat="1" x14ac:dyDescent="0.3">
      <c r="A4163" s="112" t="str">
        <f t="shared" si="91"/>
        <v>SDGbaseTRA_AgMax_v7PVAXafcel</v>
      </c>
      <c r="B4163" s="112" t="s">
        <v>220</v>
      </c>
      <c r="C4163" s="112" t="s">
        <v>331</v>
      </c>
      <c r="D4163" s="112" t="s">
        <v>212</v>
      </c>
      <c r="E4163" s="109" t="s">
        <v>57</v>
      </c>
      <c r="F4163" s="109">
        <v>0.99999999999979095</v>
      </c>
      <c r="G4163" s="109">
        <v>1.00237249385205</v>
      </c>
      <c r="H4163" s="109">
        <v>1.0083443873559801</v>
      </c>
      <c r="I4163" s="109">
        <v>0.970992540525216</v>
      </c>
      <c r="J4163" s="109">
        <v>0.96721618307378898</v>
      </c>
      <c r="K4163" s="109">
        <v>0.97253011326766603</v>
      </c>
      <c r="L4163" s="109">
        <v>0.99021236696796899</v>
      </c>
      <c r="M4163" s="109">
        <v>1.0352950546599999</v>
      </c>
      <c r="N4163" s="109">
        <v>1.06663525242336</v>
      </c>
      <c r="O4163" s="109">
        <v>1.2079709992210701</v>
      </c>
      <c r="P4163" s="109">
        <v>1.2432099844161799</v>
      </c>
      <c r="Q4163" s="109">
        <v>1.24781640000642</v>
      </c>
      <c r="R4163" s="109">
        <v>1.23789597318347</v>
      </c>
      <c r="S4163" s="109">
        <v>1.2304855120670299</v>
      </c>
      <c r="T4163" s="109">
        <v>1.22599651757482</v>
      </c>
      <c r="U4163" s="109">
        <v>1.2254809860135401</v>
      </c>
      <c r="V4163" s="109">
        <v>1.2484268538251</v>
      </c>
      <c r="W4163" s="109">
        <v>1.2528875105728099</v>
      </c>
      <c r="X4163" s="109">
        <v>1.2194499097109801</v>
      </c>
      <c r="Y4163" s="109">
        <v>1.2041650799768</v>
      </c>
      <c r="Z4163" s="109">
        <v>1.18144567813085</v>
      </c>
      <c r="AA4163" s="109">
        <v>1.16682644012321</v>
      </c>
      <c r="AB4163" s="109">
        <v>1.1116524719662499</v>
      </c>
      <c r="AC4163" s="109">
        <v>1.0834309536553499</v>
      </c>
      <c r="AD4163" s="109">
        <v>1.0871278190026801</v>
      </c>
      <c r="AE4163" s="109">
        <v>1.0974072904657</v>
      </c>
      <c r="AF4163" s="109">
        <v>1.11197762544467</v>
      </c>
      <c r="AG4163" s="109">
        <v>1.1296191197451999</v>
      </c>
      <c r="AH4163" s="109">
        <v>1.08951589073472</v>
      </c>
      <c r="AI4163" s="109">
        <v>1.04387907468547</v>
      </c>
      <c r="AJ4163" s="109">
        <v>0.98811845913528795</v>
      </c>
      <c r="AK4163" s="109">
        <v>0.94440242257195595</v>
      </c>
    </row>
    <row r="4164" spans="1:37" s="109" customFormat="1" x14ac:dyDescent="0.3">
      <c r="A4164" s="112" t="str">
        <f t="shared" si="91"/>
        <v>SDGbaseTRA_AgMax_v7PVAXaelct</v>
      </c>
      <c r="B4164" s="112" t="s">
        <v>220</v>
      </c>
      <c r="C4164" s="112" t="s">
        <v>331</v>
      </c>
      <c r="D4164" s="112" t="s">
        <v>212</v>
      </c>
      <c r="E4164" s="109" t="s">
        <v>58</v>
      </c>
      <c r="F4164" s="109">
        <v>0.999999999999857</v>
      </c>
      <c r="G4164" s="109">
        <v>1.00439195131436</v>
      </c>
      <c r="H4164" s="109">
        <v>1.01105259705243</v>
      </c>
      <c r="I4164" s="109">
        <v>0.97701844975101004</v>
      </c>
      <c r="J4164" s="109">
        <v>0.97386933577594503</v>
      </c>
      <c r="K4164" s="109">
        <v>0.97910855016630904</v>
      </c>
      <c r="L4164" s="109">
        <v>0.99566334403326595</v>
      </c>
      <c r="M4164" s="109">
        <v>1.0373670947731899</v>
      </c>
      <c r="N4164" s="109">
        <v>1.0664987884541299</v>
      </c>
      <c r="O4164" s="109">
        <v>1.19831296731765</v>
      </c>
      <c r="P4164" s="109">
        <v>1.2313345268603999</v>
      </c>
      <c r="Q4164" s="109">
        <v>1.23590803872347</v>
      </c>
      <c r="R4164" s="109">
        <v>1.2268448393318301</v>
      </c>
      <c r="S4164" s="109">
        <v>1.2203312718788999</v>
      </c>
      <c r="T4164" s="109">
        <v>1.2165512999532899</v>
      </c>
      <c r="U4164" s="109">
        <v>1.21637717800347</v>
      </c>
      <c r="V4164" s="109">
        <v>1.2372800075014601</v>
      </c>
      <c r="W4164" s="109">
        <v>1.2415454068071401</v>
      </c>
      <c r="X4164" s="109">
        <v>1.2115064088365499</v>
      </c>
      <c r="Y4164" s="109">
        <v>1.1976851193818501</v>
      </c>
      <c r="Z4164" s="109">
        <v>1.17696047491025</v>
      </c>
      <c r="AA4164" s="109">
        <v>1.1638517224161899</v>
      </c>
      <c r="AB4164" s="109">
        <v>1.1142771237971001</v>
      </c>
      <c r="AC4164" s="109">
        <v>1.0889138500169599</v>
      </c>
      <c r="AD4164" s="109">
        <v>1.0924174878189099</v>
      </c>
      <c r="AE4164" s="109">
        <v>1.1017676986573799</v>
      </c>
      <c r="AF4164" s="109">
        <v>1.11498142219476</v>
      </c>
      <c r="AG4164" s="109">
        <v>1.1309294010848101</v>
      </c>
      <c r="AH4164" s="109">
        <v>1.09402243787343</v>
      </c>
      <c r="AI4164" s="109">
        <v>1.0515318521588799</v>
      </c>
      <c r="AJ4164" s="109">
        <v>0.99979246340966998</v>
      </c>
      <c r="AK4164" s="109">
        <v>0.95939341109974896</v>
      </c>
    </row>
    <row r="4165" spans="1:37" s="109" customFormat="1" x14ac:dyDescent="0.3">
      <c r="A4165" s="112" t="str">
        <f t="shared" si="91"/>
        <v>SDGbaseTRA_AgMax_v7PVAXaemch</v>
      </c>
      <c r="B4165" s="112" t="s">
        <v>220</v>
      </c>
      <c r="C4165" s="112" t="s">
        <v>331</v>
      </c>
      <c r="D4165" s="112" t="s">
        <v>212</v>
      </c>
      <c r="E4165" s="109" t="s">
        <v>59</v>
      </c>
      <c r="F4165" s="109">
        <v>1.00000000000003</v>
      </c>
      <c r="G4165" s="109">
        <v>1.1864482643363601</v>
      </c>
      <c r="H4165" s="109">
        <v>1.1903920537935599</v>
      </c>
      <c r="I4165" s="109">
        <v>1.1883589257682401</v>
      </c>
      <c r="J4165" s="109">
        <v>1.1818415817299399</v>
      </c>
      <c r="K4165" s="109">
        <v>1.1833331711366799</v>
      </c>
      <c r="L4165" s="109">
        <v>1.18865900044293</v>
      </c>
      <c r="M4165" s="109">
        <v>1.1942284172673301</v>
      </c>
      <c r="N4165" s="109">
        <v>1.19679958561947</v>
      </c>
      <c r="O4165" s="109">
        <v>1.18996347086714</v>
      </c>
      <c r="P4165" s="109">
        <v>1.19003460403752</v>
      </c>
      <c r="Q4165" s="109">
        <v>1.1891340460816</v>
      </c>
      <c r="R4165" s="109">
        <v>1.1928484632604699</v>
      </c>
      <c r="S4165" s="109">
        <v>1.1943964877582001</v>
      </c>
      <c r="T4165" s="109">
        <v>1.1956505621275799</v>
      </c>
      <c r="U4165" s="109">
        <v>1.20039331340501</v>
      </c>
      <c r="V4165" s="109">
        <v>1.20453808786335</v>
      </c>
      <c r="W4165" s="109">
        <v>1.20662879084021</v>
      </c>
      <c r="X4165" s="109">
        <v>1.2057438890738801</v>
      </c>
      <c r="Y4165" s="109">
        <v>1.201598895983</v>
      </c>
      <c r="Z4165" s="109">
        <v>1.1974053329221801</v>
      </c>
      <c r="AA4165" s="109">
        <v>1.1932212466923799</v>
      </c>
      <c r="AB4165" s="109">
        <v>1.18743554325681</v>
      </c>
      <c r="AC4165" s="109">
        <v>1.1848224100285201</v>
      </c>
      <c r="AD4165" s="109">
        <v>1.1868721751702</v>
      </c>
      <c r="AE4165" s="109">
        <v>1.19023978761015</v>
      </c>
      <c r="AF4165" s="109">
        <v>1.1945638913075001</v>
      </c>
      <c r="AG4165" s="109">
        <v>1.1963154670932299</v>
      </c>
      <c r="AH4165" s="109">
        <v>1.1676774736376501</v>
      </c>
      <c r="AI4165" s="109">
        <v>1.14549401797552</v>
      </c>
      <c r="AJ4165" s="109">
        <v>1.1154395906957699</v>
      </c>
      <c r="AK4165" s="109">
        <v>1.0950550571682001</v>
      </c>
    </row>
    <row r="4166" spans="1:37" s="109" customFormat="1" x14ac:dyDescent="0.3">
      <c r="A4166" s="112" t="str">
        <f t="shared" si="91"/>
        <v>SDGbaseTRA_AgMax_v7PVAXasequ</v>
      </c>
      <c r="B4166" s="112" t="s">
        <v>220</v>
      </c>
      <c r="C4166" s="112" t="s">
        <v>331</v>
      </c>
      <c r="D4166" s="112" t="s">
        <v>212</v>
      </c>
      <c r="E4166" s="109" t="s">
        <v>60</v>
      </c>
      <c r="F4166" s="109">
        <v>1</v>
      </c>
      <c r="G4166" s="109">
        <v>1.19867470949897</v>
      </c>
      <c r="H4166" s="109">
        <v>1.17092902761655</v>
      </c>
      <c r="I4166" s="109">
        <v>1.1528757430971599</v>
      </c>
      <c r="J4166" s="109">
        <v>1.1340519039844399</v>
      </c>
      <c r="K4166" s="109">
        <v>1.12778561586216</v>
      </c>
      <c r="L4166" s="109">
        <v>1.1283435706354199</v>
      </c>
      <c r="M4166" s="109">
        <v>1.13765759589987</v>
      </c>
      <c r="N4166" s="109">
        <v>1.1394586763200201</v>
      </c>
      <c r="O4166" s="109">
        <v>1.14745248352664</v>
      </c>
      <c r="P4166" s="109">
        <v>1.1439931171365101</v>
      </c>
      <c r="Q4166" s="109">
        <v>1.1381852520912401</v>
      </c>
      <c r="R4166" s="109">
        <v>1.12886293707758</v>
      </c>
      <c r="S4166" s="109">
        <v>1.12909591337169</v>
      </c>
      <c r="T4166" s="109">
        <v>1.13037060921318</v>
      </c>
      <c r="U4166" s="109">
        <v>1.13449542891912</v>
      </c>
      <c r="V4166" s="109">
        <v>1.1389101660755401</v>
      </c>
      <c r="W4166" s="109">
        <v>1.14135742991471</v>
      </c>
      <c r="X4166" s="109">
        <v>1.14095709098993</v>
      </c>
      <c r="Y4166" s="109">
        <v>1.13819284003486</v>
      </c>
      <c r="Z4166" s="109">
        <v>1.13394281730045</v>
      </c>
      <c r="AA4166" s="109">
        <v>1.1306982704691799</v>
      </c>
      <c r="AB4166" s="109">
        <v>1.1019557577813399</v>
      </c>
      <c r="AC4166" s="109">
        <v>1.0938122346925501</v>
      </c>
      <c r="AD4166" s="109">
        <v>1.1030648844312001</v>
      </c>
      <c r="AE4166" s="109">
        <v>1.11481187731245</v>
      </c>
      <c r="AF4166" s="109">
        <v>1.1264756200500301</v>
      </c>
      <c r="AG4166" s="109">
        <v>1.1335760204949199</v>
      </c>
      <c r="AH4166" s="109">
        <v>1.0997027709433</v>
      </c>
      <c r="AI4166" s="109">
        <v>1.0777457246820601</v>
      </c>
      <c r="AJ4166" s="109">
        <v>1.05211289747726</v>
      </c>
      <c r="AK4166" s="109">
        <v>1.0372573125117499</v>
      </c>
    </row>
    <row r="4167" spans="1:37" s="109" customFormat="1" x14ac:dyDescent="0.3">
      <c r="A4167" s="112" t="str">
        <f t="shared" si="91"/>
        <v>SDGbaseTRA_AgMax_v7PVAXavehi</v>
      </c>
      <c r="B4167" s="112" t="s">
        <v>220</v>
      </c>
      <c r="C4167" s="112" t="s">
        <v>331</v>
      </c>
      <c r="D4167" s="112" t="s">
        <v>212</v>
      </c>
      <c r="E4167" s="109" t="s">
        <v>61</v>
      </c>
      <c r="F4167" s="109">
        <v>1.00000000000003</v>
      </c>
      <c r="G4167" s="109">
        <v>1.1848900940187499</v>
      </c>
      <c r="H4167" s="109">
        <v>1.1781665924884399</v>
      </c>
      <c r="I4167" s="109">
        <v>1.16838642001977</v>
      </c>
      <c r="J4167" s="109">
        <v>1.15859482354312</v>
      </c>
      <c r="K4167" s="109">
        <v>1.15827863496196</v>
      </c>
      <c r="L4167" s="109">
        <v>1.1620666727177</v>
      </c>
      <c r="M4167" s="109">
        <v>1.16830486726535</v>
      </c>
      <c r="N4167" s="109">
        <v>1.17074028120789</v>
      </c>
      <c r="O4167" s="109">
        <v>1.1667550194087499</v>
      </c>
      <c r="P4167" s="109">
        <v>1.16671125151163</v>
      </c>
      <c r="Q4167" s="109">
        <v>1.16555629978057</v>
      </c>
      <c r="R4167" s="109">
        <v>1.1678580006453001</v>
      </c>
      <c r="S4167" s="109">
        <v>1.16921946789342</v>
      </c>
      <c r="T4167" s="109">
        <v>1.1704615658502999</v>
      </c>
      <c r="U4167" s="109">
        <v>1.1749938525832599</v>
      </c>
      <c r="V4167" s="109">
        <v>1.18049052127654</v>
      </c>
      <c r="W4167" s="109">
        <v>1.18258355086588</v>
      </c>
      <c r="X4167" s="109">
        <v>1.1798999847800999</v>
      </c>
      <c r="Y4167" s="109">
        <v>1.1705846425728801</v>
      </c>
      <c r="Z4167" s="109">
        <v>1.1624531186953</v>
      </c>
      <c r="AA4167" s="109">
        <v>1.15516750964285</v>
      </c>
      <c r="AB4167" s="109">
        <v>1.1453315970042</v>
      </c>
      <c r="AC4167" s="109">
        <v>1.1427362087853901</v>
      </c>
      <c r="AD4167" s="109">
        <v>1.14794729065325</v>
      </c>
      <c r="AE4167" s="109">
        <v>1.15495972676006</v>
      </c>
      <c r="AF4167" s="109">
        <v>1.16260453351291</v>
      </c>
      <c r="AG4167" s="109">
        <v>1.1681182391065501</v>
      </c>
      <c r="AH4167" s="109">
        <v>1.1433028577465301</v>
      </c>
      <c r="AI4167" s="109">
        <v>1.12475580865224</v>
      </c>
      <c r="AJ4167" s="109">
        <v>1.09812979836974</v>
      </c>
      <c r="AK4167" s="109">
        <v>1.08072623811861</v>
      </c>
    </row>
    <row r="4168" spans="1:37" s="109" customFormat="1" x14ac:dyDescent="0.3">
      <c r="A4168" s="112" t="str">
        <f t="shared" si="91"/>
        <v>SDGbaseTRA_AgMax_v7PVAXatequ</v>
      </c>
      <c r="B4168" s="112" t="s">
        <v>220</v>
      </c>
      <c r="C4168" s="112" t="s">
        <v>331</v>
      </c>
      <c r="D4168" s="112" t="s">
        <v>212</v>
      </c>
      <c r="E4168" s="109" t="s">
        <v>62</v>
      </c>
      <c r="F4168" s="109">
        <v>1</v>
      </c>
      <c r="G4168" s="109">
        <v>1.1796246704775399</v>
      </c>
      <c r="H4168" s="109">
        <v>1.17471118409805</v>
      </c>
      <c r="I4168" s="109">
        <v>1.16744848691404</v>
      </c>
      <c r="J4168" s="109">
        <v>1.1572208537916999</v>
      </c>
      <c r="K4168" s="109">
        <v>1.1564464783881601</v>
      </c>
      <c r="L4168" s="109">
        <v>1.16088791385151</v>
      </c>
      <c r="M4168" s="109">
        <v>1.1697756263069199</v>
      </c>
      <c r="N4168" s="109">
        <v>1.1735917850272599</v>
      </c>
      <c r="O4168" s="109">
        <v>1.1822455176013</v>
      </c>
      <c r="P4168" s="109">
        <v>1.1810623762602701</v>
      </c>
      <c r="Q4168" s="109">
        <v>1.17576907140721</v>
      </c>
      <c r="R4168" s="109">
        <v>1.1685751934697199</v>
      </c>
      <c r="S4168" s="109">
        <v>1.1673008285009401</v>
      </c>
      <c r="T4168" s="109">
        <v>1.1672344244692301</v>
      </c>
      <c r="U4168" s="109">
        <v>1.1708545806431701</v>
      </c>
      <c r="V4168" s="109">
        <v>1.1759464125665899</v>
      </c>
      <c r="W4168" s="109">
        <v>1.17697981037442</v>
      </c>
      <c r="X4168" s="109">
        <v>1.1728033095428501</v>
      </c>
      <c r="Y4168" s="109">
        <v>1.1684904948861801</v>
      </c>
      <c r="Z4168" s="109">
        <v>1.1634516821443099</v>
      </c>
      <c r="AA4168" s="109">
        <v>1.1596563449789301</v>
      </c>
      <c r="AB4168" s="109">
        <v>1.14336909080896</v>
      </c>
      <c r="AC4168" s="109">
        <v>1.1385044408644001</v>
      </c>
      <c r="AD4168" s="109">
        <v>1.1439381441694001</v>
      </c>
      <c r="AE4168" s="109">
        <v>1.1512827303751401</v>
      </c>
      <c r="AF4168" s="109">
        <v>1.15905420207345</v>
      </c>
      <c r="AG4168" s="109">
        <v>1.16225344755099</v>
      </c>
      <c r="AH4168" s="109">
        <v>1.1293853518505199</v>
      </c>
      <c r="AI4168" s="109">
        <v>1.1059185515488199</v>
      </c>
      <c r="AJ4168" s="109">
        <v>1.07595386464383</v>
      </c>
      <c r="AK4168" s="109">
        <v>1.0564584472602501</v>
      </c>
    </row>
    <row r="4169" spans="1:37" s="109" customFormat="1" x14ac:dyDescent="0.3">
      <c r="A4169" s="112" t="str">
        <f t="shared" si="91"/>
        <v>SDGbaseTRA_AgMax_v7PVAXafurn</v>
      </c>
      <c r="B4169" s="112" t="s">
        <v>220</v>
      </c>
      <c r="C4169" s="112" t="s">
        <v>331</v>
      </c>
      <c r="D4169" s="112" t="s">
        <v>212</v>
      </c>
      <c r="E4169" s="109" t="s">
        <v>63</v>
      </c>
      <c r="F4169" s="109">
        <v>1.0000000000001099</v>
      </c>
      <c r="G4169" s="109">
        <v>1.1890294962689001</v>
      </c>
      <c r="H4169" s="109">
        <v>1.1742798736257301</v>
      </c>
      <c r="I4169" s="109">
        <v>1.1724550359617001</v>
      </c>
      <c r="J4169" s="109">
        <v>1.1587103976636499</v>
      </c>
      <c r="K4169" s="109">
        <v>1.1548327617512399</v>
      </c>
      <c r="L4169" s="109">
        <v>1.1556008726535101</v>
      </c>
      <c r="M4169" s="109">
        <v>1.1585204907190101</v>
      </c>
      <c r="N4169" s="109">
        <v>1.1589258873770201</v>
      </c>
      <c r="O4169" s="109">
        <v>1.1601847487449399</v>
      </c>
      <c r="P4169" s="109">
        <v>1.15803940633685</v>
      </c>
      <c r="Q4169" s="109">
        <v>1.15384386762173</v>
      </c>
      <c r="R4169" s="109">
        <v>1.1441582999398301</v>
      </c>
      <c r="S4169" s="109">
        <v>1.14809037553925</v>
      </c>
      <c r="T4169" s="109">
        <v>1.1512238591078101</v>
      </c>
      <c r="U4169" s="109">
        <v>1.15687215741927</v>
      </c>
      <c r="V4169" s="109">
        <v>1.16284106993359</v>
      </c>
      <c r="W4169" s="109">
        <v>1.1659840281159299</v>
      </c>
      <c r="X4169" s="109">
        <v>1.1646757597802699</v>
      </c>
      <c r="Y4169" s="109">
        <v>1.16187747757424</v>
      </c>
      <c r="Z4169" s="109">
        <v>1.15902992219329</v>
      </c>
      <c r="AA4169" s="109">
        <v>1.1558383544095201</v>
      </c>
      <c r="AB4169" s="109">
        <v>1.1509232905433899</v>
      </c>
      <c r="AC4169" s="109">
        <v>1.14831013579087</v>
      </c>
      <c r="AD4169" s="109">
        <v>1.1504734260337599</v>
      </c>
      <c r="AE4169" s="109">
        <v>1.1536767422379199</v>
      </c>
      <c r="AF4169" s="109">
        <v>1.15774485274062</v>
      </c>
      <c r="AG4169" s="109">
        <v>1.1584968135311899</v>
      </c>
      <c r="AH4169" s="109">
        <v>1.1377060506444301</v>
      </c>
      <c r="AI4169" s="109">
        <v>1.1226772531033</v>
      </c>
      <c r="AJ4169" s="109">
        <v>1.09980923767935</v>
      </c>
      <c r="AK4169" s="109">
        <v>1.0856205208879</v>
      </c>
    </row>
    <row r="4170" spans="1:37" s="109" customFormat="1" x14ac:dyDescent="0.3">
      <c r="A4170" s="112" t="str">
        <f t="shared" si="91"/>
        <v>SDGbaseTRA_AgMax_v7PVAXaoman</v>
      </c>
      <c r="B4170" s="112" t="s">
        <v>220</v>
      </c>
      <c r="C4170" s="112" t="s">
        <v>331</v>
      </c>
      <c r="D4170" s="112" t="s">
        <v>212</v>
      </c>
      <c r="E4170" s="109" t="s">
        <v>64</v>
      </c>
      <c r="F4170" s="109">
        <v>0.99999999999983402</v>
      </c>
      <c r="G4170" s="109">
        <v>1.1202168716190899</v>
      </c>
      <c r="H4170" s="109">
        <v>1.10229013662132</v>
      </c>
      <c r="I4170" s="109">
        <v>1.07223195535077</v>
      </c>
      <c r="J4170" s="109">
        <v>1.0688650452716999</v>
      </c>
      <c r="K4170" s="109">
        <v>1.0671864902619299</v>
      </c>
      <c r="L4170" s="109">
        <v>1.06726376720426</v>
      </c>
      <c r="M4170" s="109">
        <v>1.0774074343968401</v>
      </c>
      <c r="N4170" s="109">
        <v>1.0795663096352499</v>
      </c>
      <c r="O4170" s="109">
        <v>1.14875146349396</v>
      </c>
      <c r="P4170" s="109">
        <v>1.1425294585902901</v>
      </c>
      <c r="Q4170" s="109">
        <v>1.1238467207030201</v>
      </c>
      <c r="R4170" s="109">
        <v>1.10481341252191</v>
      </c>
      <c r="S4170" s="109">
        <v>1.0926114239811</v>
      </c>
      <c r="T4170" s="109">
        <v>1.0839383062552601</v>
      </c>
      <c r="U4170" s="109">
        <v>1.07595043921684</v>
      </c>
      <c r="V4170" s="109">
        <v>1.0698981394729099</v>
      </c>
      <c r="W4170" s="109">
        <v>1.06682274053185</v>
      </c>
      <c r="X4170" s="109">
        <v>1.0609063692281899</v>
      </c>
      <c r="Y4170" s="109">
        <v>1.05365011022327</v>
      </c>
      <c r="Z4170" s="109">
        <v>1.04442315688474</v>
      </c>
      <c r="AA4170" s="109">
        <v>1.04104960715272</v>
      </c>
      <c r="AB4170" s="109">
        <v>1.02476333315873</v>
      </c>
      <c r="AC4170" s="109">
        <v>1.01968178446597</v>
      </c>
      <c r="AD4170" s="109">
        <v>1.0264746340819599</v>
      </c>
      <c r="AE4170" s="109">
        <v>1.033917760599</v>
      </c>
      <c r="AF4170" s="109">
        <v>1.0425890583584501</v>
      </c>
      <c r="AG4170" s="109">
        <v>1.0423672382756899</v>
      </c>
      <c r="AH4170" s="109">
        <v>1.031667000493</v>
      </c>
      <c r="AI4170" s="109">
        <v>1.02494492495772</v>
      </c>
      <c r="AJ4170" s="109">
        <v>1.0116759478544499</v>
      </c>
      <c r="AK4170" s="109">
        <v>1.0049701392369299</v>
      </c>
    </row>
    <row r="4171" spans="1:37" s="109" customFormat="1" x14ac:dyDescent="0.3">
      <c r="A4171" s="112" t="str">
        <f t="shared" si="91"/>
        <v>SDGbaseTRA_AgMax_v7PVAXaelec</v>
      </c>
      <c r="B4171" s="112" t="s">
        <v>220</v>
      </c>
      <c r="C4171" s="112" t="s">
        <v>331</v>
      </c>
      <c r="D4171" s="112" t="s">
        <v>212</v>
      </c>
      <c r="E4171" s="109" t="s">
        <v>65</v>
      </c>
      <c r="F4171" s="109">
        <v>1</v>
      </c>
      <c r="G4171" s="109">
        <v>1.11797619213525</v>
      </c>
      <c r="H4171" s="109">
        <v>1.0032204451319899</v>
      </c>
      <c r="I4171" s="109">
        <v>1.0098011903224999</v>
      </c>
      <c r="J4171" s="109">
        <v>1.05167938751094</v>
      </c>
      <c r="K4171" s="109">
        <v>1.0795961560361</v>
      </c>
      <c r="L4171" s="109">
        <v>1.1021102552759201</v>
      </c>
      <c r="M4171" s="109">
        <v>1.0936579155150801</v>
      </c>
      <c r="N4171" s="109">
        <v>1.0695705940145199</v>
      </c>
      <c r="O4171" s="109">
        <v>1.0651486934996399</v>
      </c>
      <c r="P4171" s="109">
        <v>1.07986398265564</v>
      </c>
      <c r="Q4171" s="109">
        <v>1.1148527673140001</v>
      </c>
      <c r="R4171" s="109">
        <v>1.16387507092266</v>
      </c>
      <c r="S4171" s="109">
        <v>1.1786240279654601</v>
      </c>
      <c r="T4171" s="109">
        <v>1.19958073505539</v>
      </c>
      <c r="U4171" s="109">
        <v>1.21250941980712</v>
      </c>
      <c r="V4171" s="109">
        <v>1.2117534726144701</v>
      </c>
      <c r="W4171" s="109">
        <v>1.2213315308247199</v>
      </c>
      <c r="X4171" s="109">
        <v>1.2215866899785199</v>
      </c>
      <c r="Y4171" s="109">
        <v>1.2439431535960199</v>
      </c>
      <c r="Z4171" s="109">
        <v>1.2657363004983599</v>
      </c>
      <c r="AA4171" s="109">
        <v>1.2840936687883</v>
      </c>
      <c r="AB4171" s="109">
        <v>1.30119354638051</v>
      </c>
      <c r="AC4171" s="109">
        <v>1.33047344064838</v>
      </c>
      <c r="AD4171" s="109">
        <v>1.35968741951768</v>
      </c>
      <c r="AE4171" s="109">
        <v>1.38611944217204</v>
      </c>
      <c r="AF4171" s="109">
        <v>1.41252677272575</v>
      </c>
      <c r="AG4171" s="109">
        <v>1.5336936408162301</v>
      </c>
      <c r="AH4171" s="109">
        <v>1.63343230374923</v>
      </c>
      <c r="AI4171" s="109">
        <v>1.7773963572838201</v>
      </c>
      <c r="AJ4171" s="109">
        <v>1.91519838081681</v>
      </c>
      <c r="AK4171" s="109">
        <v>2.0070222888104801</v>
      </c>
    </row>
    <row r="4172" spans="1:37" s="109" customFormat="1" x14ac:dyDescent="0.3">
      <c r="A4172" s="112" t="str">
        <f t="shared" si="91"/>
        <v>SDGbaseTRA_AgMax_v7PVAXawatr</v>
      </c>
      <c r="B4172" s="112" t="s">
        <v>220</v>
      </c>
      <c r="C4172" s="112" t="s">
        <v>331</v>
      </c>
      <c r="D4172" s="112" t="s">
        <v>212</v>
      </c>
      <c r="E4172" s="109" t="s">
        <v>66</v>
      </c>
      <c r="F4172" s="109">
        <v>1</v>
      </c>
      <c r="G4172" s="109">
        <v>0.85341584387208602</v>
      </c>
      <c r="H4172" s="109">
        <v>0.88798830853376698</v>
      </c>
      <c r="I4172" s="109">
        <v>0.89588134146976395</v>
      </c>
      <c r="J4172" s="109">
        <v>0.91589730930095303</v>
      </c>
      <c r="K4172" s="109">
        <v>0.93068857694794005</v>
      </c>
      <c r="L4172" s="109">
        <v>0.93909555405005896</v>
      </c>
      <c r="M4172" s="109">
        <v>0.94267217109395995</v>
      </c>
      <c r="N4172" s="109">
        <v>0.94073024518707005</v>
      </c>
      <c r="O4172" s="109">
        <v>0.93969809094469903</v>
      </c>
      <c r="P4172" s="109">
        <v>0.94266247641976297</v>
      </c>
      <c r="Q4172" s="109">
        <v>0.94764323333872402</v>
      </c>
      <c r="R4172" s="109">
        <v>0.96498258106034196</v>
      </c>
      <c r="S4172" s="109">
        <v>0.96793861036510898</v>
      </c>
      <c r="T4172" s="109">
        <v>0.96727047263199795</v>
      </c>
      <c r="U4172" s="109">
        <v>0.96451989792233195</v>
      </c>
      <c r="V4172" s="109">
        <v>0.96523996672766998</v>
      </c>
      <c r="W4172" s="109">
        <v>0.96590426691221998</v>
      </c>
      <c r="X4172" s="109">
        <v>0.96257705640633795</v>
      </c>
      <c r="Y4172" s="109">
        <v>0.95733198529541896</v>
      </c>
      <c r="Z4172" s="109">
        <v>0.95311805112628101</v>
      </c>
      <c r="AA4172" s="109">
        <v>0.94823650140521598</v>
      </c>
      <c r="AB4172" s="109">
        <v>0.95149072038909999</v>
      </c>
      <c r="AC4172" s="109">
        <v>0.95702982748904697</v>
      </c>
      <c r="AD4172" s="109">
        <v>0.96411607445434999</v>
      </c>
      <c r="AE4172" s="109">
        <v>0.97079280175839</v>
      </c>
      <c r="AF4172" s="109">
        <v>0.97892899612455297</v>
      </c>
      <c r="AG4172" s="109">
        <v>0.98630261108237305</v>
      </c>
      <c r="AH4172" s="109">
        <v>1.0139795969518599</v>
      </c>
      <c r="AI4172" s="109">
        <v>1.04231595074665</v>
      </c>
      <c r="AJ4172" s="109">
        <v>1.0511214454118101</v>
      </c>
      <c r="AK4172" s="109">
        <v>1.05877000327863</v>
      </c>
    </row>
    <row r="4173" spans="1:37" s="109" customFormat="1" x14ac:dyDescent="0.3">
      <c r="A4173" s="112" t="str">
        <f t="shared" si="91"/>
        <v>SDGbaseTRA_AgMax_v7PVAXacons</v>
      </c>
      <c r="B4173" s="112" t="s">
        <v>220</v>
      </c>
      <c r="C4173" s="112" t="s">
        <v>331</v>
      </c>
      <c r="D4173" s="112" t="s">
        <v>212</v>
      </c>
      <c r="E4173" s="109" t="s">
        <v>67</v>
      </c>
      <c r="F4173" s="109">
        <v>1</v>
      </c>
      <c r="G4173" s="109">
        <v>1.1570551916238301</v>
      </c>
      <c r="H4173" s="109">
        <v>1.1196232513733799</v>
      </c>
      <c r="I4173" s="109">
        <v>1.14887783582034</v>
      </c>
      <c r="J4173" s="109">
        <v>1.1104899215423301</v>
      </c>
      <c r="K4173" s="109">
        <v>1.0936857746434301</v>
      </c>
      <c r="L4173" s="109">
        <v>1.0860358371626599</v>
      </c>
      <c r="M4173" s="109">
        <v>1.08506508866409</v>
      </c>
      <c r="N4173" s="109">
        <v>1.0827616878874899</v>
      </c>
      <c r="O4173" s="109">
        <v>1.07736837194588</v>
      </c>
      <c r="P4173" s="109">
        <v>1.07767791028312</v>
      </c>
      <c r="Q4173" s="109">
        <v>1.07851304698693</v>
      </c>
      <c r="R4173" s="109">
        <v>1.0434037374991401</v>
      </c>
      <c r="S4173" s="109">
        <v>1.0671204731533901</v>
      </c>
      <c r="T4173" s="109">
        <v>1.0830631039691301</v>
      </c>
      <c r="U4173" s="109">
        <v>1.0957900842655599</v>
      </c>
      <c r="V4173" s="109">
        <v>1.1085967471714999</v>
      </c>
      <c r="W4173" s="109">
        <v>1.1137763675219401</v>
      </c>
      <c r="X4173" s="109">
        <v>1.1099180825697299</v>
      </c>
      <c r="Y4173" s="109">
        <v>1.10807679352412</v>
      </c>
      <c r="Z4173" s="109">
        <v>1.10694263644769</v>
      </c>
      <c r="AA4173" s="109">
        <v>1.1028247976024601</v>
      </c>
      <c r="AB4173" s="109">
        <v>1.0916240282118601</v>
      </c>
      <c r="AC4173" s="109">
        <v>1.08941662086554</v>
      </c>
      <c r="AD4173" s="109">
        <v>1.09543225622061</v>
      </c>
      <c r="AE4173" s="109">
        <v>1.10265374383551</v>
      </c>
      <c r="AF4173" s="109">
        <v>1.10976615536839</v>
      </c>
      <c r="AG4173" s="109">
        <v>1.1140021857642699</v>
      </c>
      <c r="AH4173" s="109">
        <v>1.1086638356145899</v>
      </c>
      <c r="AI4173" s="109">
        <v>1.10658253942192</v>
      </c>
      <c r="AJ4173" s="109">
        <v>1.0958789122019701</v>
      </c>
      <c r="AK4173" s="109">
        <v>1.09149809527696</v>
      </c>
    </row>
    <row r="4174" spans="1:37" s="109" customFormat="1" x14ac:dyDescent="0.3">
      <c r="A4174" s="112" t="str">
        <f t="shared" si="91"/>
        <v>SDGbaseTRA_AgMax_v7PVAXatrad</v>
      </c>
      <c r="B4174" s="112" t="s">
        <v>220</v>
      </c>
      <c r="C4174" s="112" t="s">
        <v>331</v>
      </c>
      <c r="D4174" s="112" t="s">
        <v>212</v>
      </c>
      <c r="E4174" s="109" t="s">
        <v>68</v>
      </c>
      <c r="F4174" s="109">
        <v>1.0000000000001401</v>
      </c>
      <c r="G4174" s="109">
        <v>1.00994118320222</v>
      </c>
      <c r="H4174" s="109">
        <v>1.0174164255489699</v>
      </c>
      <c r="I4174" s="109">
        <v>1.0296917218697099</v>
      </c>
      <c r="J4174" s="109">
        <v>1.0200237231101199</v>
      </c>
      <c r="K4174" s="109">
        <v>1.0172273708285999</v>
      </c>
      <c r="L4174" s="109">
        <v>1.0168835126273099</v>
      </c>
      <c r="M4174" s="109">
        <v>1.0197793341399899</v>
      </c>
      <c r="N4174" s="109">
        <v>1.0196045781399199</v>
      </c>
      <c r="O4174" s="109">
        <v>0.97234164481679797</v>
      </c>
      <c r="P4174" s="109">
        <v>0.97835786533931102</v>
      </c>
      <c r="Q4174" s="109">
        <v>0.99276443568916595</v>
      </c>
      <c r="R4174" s="109">
        <v>1.00296884563878</v>
      </c>
      <c r="S4174" s="109">
        <v>1.0136609763843201</v>
      </c>
      <c r="T4174" s="109">
        <v>1.0208767354095101</v>
      </c>
      <c r="U4174" s="109">
        <v>1.0273594165492601</v>
      </c>
      <c r="V4174" s="109">
        <v>1.0356569686558099</v>
      </c>
      <c r="W4174" s="109">
        <v>1.0395016253553</v>
      </c>
      <c r="X4174" s="109">
        <v>1.0375350257201601</v>
      </c>
      <c r="Y4174" s="109">
        <v>1.0327544392349399</v>
      </c>
      <c r="Z4174" s="109">
        <v>1.02700438377669</v>
      </c>
      <c r="AA4174" s="109">
        <v>1.02169046005625</v>
      </c>
      <c r="AB4174" s="109">
        <v>1.0044476851209301</v>
      </c>
      <c r="AC4174" s="109">
        <v>1.00004240654583</v>
      </c>
      <c r="AD4174" s="109">
        <v>1.0047473160095799</v>
      </c>
      <c r="AE4174" s="109">
        <v>1.0116560162896699</v>
      </c>
      <c r="AF4174" s="109">
        <v>1.01981968805905</v>
      </c>
      <c r="AG4174" s="109">
        <v>1.0250329888588701</v>
      </c>
      <c r="AH4174" s="109">
        <v>1.0167509467616</v>
      </c>
      <c r="AI4174" s="109">
        <v>1.01433200890977</v>
      </c>
      <c r="AJ4174" s="109">
        <v>0.99980658766048702</v>
      </c>
      <c r="AK4174" s="109">
        <v>0.99316074016497702</v>
      </c>
    </row>
    <row r="4175" spans="1:37" s="109" customFormat="1" x14ac:dyDescent="0.3">
      <c r="A4175" s="112" t="str">
        <f t="shared" si="91"/>
        <v>SDGbaseTRA_AgMax_v7PVAXahotl</v>
      </c>
      <c r="B4175" s="112" t="s">
        <v>220</v>
      </c>
      <c r="C4175" s="112" t="s">
        <v>331</v>
      </c>
      <c r="D4175" s="112" t="s">
        <v>212</v>
      </c>
      <c r="E4175" s="109" t="s">
        <v>69</v>
      </c>
      <c r="F4175" s="109">
        <v>1</v>
      </c>
      <c r="G4175" s="109">
        <v>1.0203057677608101</v>
      </c>
      <c r="H4175" s="109">
        <v>1.0354658954157201</v>
      </c>
      <c r="I4175" s="109">
        <v>1.0209600360906199</v>
      </c>
      <c r="J4175" s="109">
        <v>1.0253663259592301</v>
      </c>
      <c r="K4175" s="109">
        <v>1.0325649319214301</v>
      </c>
      <c r="L4175" s="109">
        <v>1.03700275857963</v>
      </c>
      <c r="M4175" s="109">
        <v>1.0414708826072601</v>
      </c>
      <c r="N4175" s="109">
        <v>1.0429376883066299</v>
      </c>
      <c r="O4175" s="109">
        <v>1.0540939868705499</v>
      </c>
      <c r="P4175" s="109">
        <v>1.05599696125885</v>
      </c>
      <c r="Q4175" s="109">
        <v>1.0559975713980601</v>
      </c>
      <c r="R4175" s="109">
        <v>1.06667041994463</v>
      </c>
      <c r="S4175" s="109">
        <v>1.0656907406910701</v>
      </c>
      <c r="T4175" s="109">
        <v>1.06455065760294</v>
      </c>
      <c r="U4175" s="109">
        <v>1.0636622668865601</v>
      </c>
      <c r="V4175" s="109">
        <v>1.06358023829101</v>
      </c>
      <c r="W4175" s="109">
        <v>1.0650087424239101</v>
      </c>
      <c r="X4175" s="109">
        <v>1.06536307764286</v>
      </c>
      <c r="Y4175" s="109">
        <v>1.0626574786908201</v>
      </c>
      <c r="Z4175" s="109">
        <v>1.0593120880028599</v>
      </c>
      <c r="AA4175" s="109">
        <v>1.0558225989841401</v>
      </c>
      <c r="AB4175" s="109">
        <v>1.05483984935991</v>
      </c>
      <c r="AC4175" s="109">
        <v>1.0527345185469601</v>
      </c>
      <c r="AD4175" s="109">
        <v>1.0515427967358699</v>
      </c>
      <c r="AE4175" s="109">
        <v>1.0508780051098801</v>
      </c>
      <c r="AF4175" s="109">
        <v>1.05223750345809</v>
      </c>
      <c r="AG4175" s="109">
        <v>1.0536447717508</v>
      </c>
      <c r="AH4175" s="109">
        <v>1.0576611736171599</v>
      </c>
      <c r="AI4175" s="109">
        <v>1.05731158966087</v>
      </c>
      <c r="AJ4175" s="109">
        <v>1.0443729748400701</v>
      </c>
      <c r="AK4175" s="109">
        <v>1.04056429808871</v>
      </c>
    </row>
    <row r="4176" spans="1:37" s="109" customFormat="1" x14ac:dyDescent="0.3">
      <c r="A4176" s="112" t="str">
        <f t="shared" si="91"/>
        <v>SDGbaseTRA_AgMax_v7PVAXaltrp-p</v>
      </c>
      <c r="B4176" s="112" t="s">
        <v>220</v>
      </c>
      <c r="C4176" s="112" t="s">
        <v>331</v>
      </c>
      <c r="D4176" s="112" t="s">
        <v>212</v>
      </c>
      <c r="E4176" s="109" t="s">
        <v>70</v>
      </c>
      <c r="F4176" s="109">
        <v>0.99999999999987499</v>
      </c>
      <c r="G4176" s="109">
        <v>0.98305514283809203</v>
      </c>
      <c r="H4176" s="109">
        <v>0.95941114210529599</v>
      </c>
      <c r="I4176" s="109">
        <v>0.96038175465002895</v>
      </c>
      <c r="J4176" s="109">
        <v>0.96271607085316502</v>
      </c>
      <c r="K4176" s="109">
        <v>0.96302631051467602</v>
      </c>
      <c r="L4176" s="109">
        <v>0.96234309024363895</v>
      </c>
      <c r="M4176" s="109">
        <v>0.96640477758301802</v>
      </c>
      <c r="N4176" s="109">
        <v>0.97321043254415396</v>
      </c>
      <c r="O4176" s="109">
        <v>0.98633241709543695</v>
      </c>
      <c r="P4176" s="109">
        <v>0.99449003226195898</v>
      </c>
      <c r="Q4176" s="109">
        <v>0.99818972485872204</v>
      </c>
      <c r="R4176" s="109">
        <v>1.01001045002305</v>
      </c>
      <c r="S4176" s="109">
        <v>1.0140309556484</v>
      </c>
      <c r="T4176" s="109">
        <v>1.0155572059856199</v>
      </c>
      <c r="U4176" s="109">
        <v>1.0157347627642399</v>
      </c>
      <c r="V4176" s="109">
        <v>1.0160993683028801</v>
      </c>
      <c r="W4176" s="109">
        <v>1.0148363137195999</v>
      </c>
      <c r="X4176" s="109">
        <v>1.0096468968912</v>
      </c>
      <c r="Y4176" s="109">
        <v>1.00192376283742</v>
      </c>
      <c r="Z4176" s="109">
        <v>0.99187735766856</v>
      </c>
      <c r="AA4176" s="109">
        <v>0.98215357075531495</v>
      </c>
      <c r="AB4176" s="109">
        <v>0.97881551658839905</v>
      </c>
      <c r="AC4176" s="109">
        <v>0.97688509344031005</v>
      </c>
      <c r="AD4176" s="109">
        <v>0.977931653866003</v>
      </c>
      <c r="AE4176" s="109">
        <v>0.97947943645676105</v>
      </c>
      <c r="AF4176" s="109">
        <v>0.98235224225111994</v>
      </c>
      <c r="AG4176" s="109">
        <v>0.98762240191367301</v>
      </c>
      <c r="AH4176" s="109">
        <v>1.00454858251836</v>
      </c>
      <c r="AI4176" s="109">
        <v>1.02505214962536</v>
      </c>
      <c r="AJ4176" s="109">
        <v>1.02286446714726</v>
      </c>
      <c r="AK4176" s="109">
        <v>1.0274077726594999</v>
      </c>
    </row>
    <row r="4177" spans="1:37" s="109" customFormat="1" x14ac:dyDescent="0.3">
      <c r="A4177" s="112" t="str">
        <f t="shared" si="91"/>
        <v>SDGbaseTRA_AgMax_v7PVAXaltrp-f</v>
      </c>
      <c r="B4177" s="112" t="s">
        <v>220</v>
      </c>
      <c r="C4177" s="112" t="s">
        <v>331</v>
      </c>
      <c r="D4177" s="112" t="s">
        <v>212</v>
      </c>
      <c r="E4177" s="109" t="s">
        <v>71</v>
      </c>
      <c r="F4177" s="109">
        <v>1.00000000000025</v>
      </c>
      <c r="G4177" s="109">
        <v>0.93605883924037403</v>
      </c>
      <c r="H4177" s="109">
        <v>0.94104133445882399</v>
      </c>
      <c r="I4177" s="109">
        <v>0.96930257681353105</v>
      </c>
      <c r="J4177" s="109">
        <v>0.96956152808533602</v>
      </c>
      <c r="K4177" s="109">
        <v>0.96125687213004696</v>
      </c>
      <c r="L4177" s="109">
        <v>0.95327326173818805</v>
      </c>
      <c r="M4177" s="109">
        <v>0.95141125578207097</v>
      </c>
      <c r="N4177" s="109">
        <v>0.96842539055451804</v>
      </c>
      <c r="O4177" s="109">
        <v>0.96788020355468096</v>
      </c>
      <c r="P4177" s="109">
        <v>0.98690830421610298</v>
      </c>
      <c r="Q4177" s="109">
        <v>1.0049329449487301</v>
      </c>
      <c r="R4177" s="109">
        <v>0.987669840340063</v>
      </c>
      <c r="S4177" s="109">
        <v>0.98265126368044098</v>
      </c>
      <c r="T4177" s="109">
        <v>0.99090183072326499</v>
      </c>
      <c r="U4177" s="109">
        <v>1.00079156673031</v>
      </c>
      <c r="V4177" s="109">
        <v>1.0090160729189701</v>
      </c>
      <c r="W4177" s="109">
        <v>0.99713956747667298</v>
      </c>
      <c r="X4177" s="109">
        <v>0.99255853926619098</v>
      </c>
      <c r="Y4177" s="109">
        <v>1.00177608537194</v>
      </c>
      <c r="Z4177" s="109">
        <v>1.00617954849028</v>
      </c>
      <c r="AA4177" s="109">
        <v>0.99996750578372995</v>
      </c>
      <c r="AB4177" s="109">
        <v>0.99550902157006005</v>
      </c>
      <c r="AC4177" s="109">
        <v>0.99670176900378205</v>
      </c>
      <c r="AD4177" s="109">
        <v>0.99898421171668605</v>
      </c>
      <c r="AE4177" s="109">
        <v>1.0049057976788101</v>
      </c>
      <c r="AF4177" s="109">
        <v>0.99934691223276995</v>
      </c>
      <c r="AG4177" s="109">
        <v>1.0008282072594199</v>
      </c>
      <c r="AH4177" s="109">
        <v>1.0317252141958599</v>
      </c>
      <c r="AI4177" s="109">
        <v>1.0698462236611701</v>
      </c>
      <c r="AJ4177" s="109">
        <v>1.07313398834277</v>
      </c>
      <c r="AK4177" s="109">
        <v>1.0791616502244199</v>
      </c>
    </row>
    <row r="4178" spans="1:37" s="109" customFormat="1" x14ac:dyDescent="0.3">
      <c r="A4178" s="112" t="str">
        <f t="shared" si="91"/>
        <v>SDGbaseTRA_AgMax_v7PVAXaotrp-p</v>
      </c>
      <c r="B4178" s="112" t="s">
        <v>220</v>
      </c>
      <c r="C4178" s="112" t="s">
        <v>331</v>
      </c>
      <c r="D4178" s="112" t="s">
        <v>212</v>
      </c>
      <c r="E4178" s="109" t="s">
        <v>72</v>
      </c>
      <c r="F4178" s="109">
        <v>0.99999999999994704</v>
      </c>
      <c r="G4178" s="109">
        <v>1.0774888506042599</v>
      </c>
      <c r="H4178" s="109">
        <v>1.07618054924398</v>
      </c>
      <c r="I4178" s="109">
        <v>1.0897669535719401</v>
      </c>
      <c r="J4178" s="109">
        <v>1.0835115752645299</v>
      </c>
      <c r="K4178" s="109">
        <v>1.06424082631253</v>
      </c>
      <c r="L4178" s="109">
        <v>1.0435489709341299</v>
      </c>
      <c r="M4178" s="109">
        <v>1.0252798140711901</v>
      </c>
      <c r="N4178" s="109">
        <v>1.0086010311842</v>
      </c>
      <c r="O4178" s="109">
        <v>0.95649519536416605</v>
      </c>
      <c r="P4178" s="109">
        <v>0.95559240300806803</v>
      </c>
      <c r="Q4178" s="109">
        <v>0.96058787490513797</v>
      </c>
      <c r="R4178" s="109">
        <v>0.97817530964342703</v>
      </c>
      <c r="S4178" s="109">
        <v>0.98067486165222695</v>
      </c>
      <c r="T4178" s="109">
        <v>0.98024176613828695</v>
      </c>
      <c r="U4178" s="109">
        <v>0.97771818659706999</v>
      </c>
      <c r="V4178" s="109">
        <v>0.98066879685558295</v>
      </c>
      <c r="W4178" s="109">
        <v>0.97762409198951905</v>
      </c>
      <c r="X4178" s="109">
        <v>0.96673159235746897</v>
      </c>
      <c r="Y4178" s="109">
        <v>0.95737664634461805</v>
      </c>
      <c r="Z4178" s="109">
        <v>0.94864680702536597</v>
      </c>
      <c r="AA4178" s="109">
        <v>0.93844768619946495</v>
      </c>
      <c r="AB4178" s="109">
        <v>0.92592778435606204</v>
      </c>
      <c r="AC4178" s="109">
        <v>0.92644760690911399</v>
      </c>
      <c r="AD4178" s="109">
        <v>0.93662813242283405</v>
      </c>
      <c r="AE4178" s="109">
        <v>0.94822043670524603</v>
      </c>
      <c r="AF4178" s="109">
        <v>0.95970175582308104</v>
      </c>
      <c r="AG4178" s="109">
        <v>0.96976609548885595</v>
      </c>
      <c r="AH4178" s="109">
        <v>0.98339418850836502</v>
      </c>
      <c r="AI4178" s="109">
        <v>1.0128770331593999</v>
      </c>
      <c r="AJ4178" s="109">
        <v>1.02639458218918</v>
      </c>
      <c r="AK4178" s="109">
        <v>1.0427537596647201</v>
      </c>
    </row>
    <row r="4179" spans="1:37" s="109" customFormat="1" x14ac:dyDescent="0.3">
      <c r="A4179" s="112" t="str">
        <f t="shared" si="91"/>
        <v>SDGbaseTRA_AgMax_v7PVAXaotrp-f</v>
      </c>
      <c r="B4179" s="112" t="s">
        <v>220</v>
      </c>
      <c r="C4179" s="112" t="s">
        <v>331</v>
      </c>
      <c r="D4179" s="112" t="s">
        <v>212</v>
      </c>
      <c r="E4179" s="109" t="s">
        <v>73</v>
      </c>
      <c r="F4179" s="109">
        <v>1.0000000000000799</v>
      </c>
      <c r="G4179" s="109">
        <v>1.00947830041478</v>
      </c>
      <c r="H4179" s="109">
        <v>1.0163021933455401</v>
      </c>
      <c r="I4179" s="109">
        <v>1.02703021959978</v>
      </c>
      <c r="J4179" s="109">
        <v>1.014991522511</v>
      </c>
      <c r="K4179" s="109">
        <v>1.0010800780815201</v>
      </c>
      <c r="L4179" s="109">
        <v>0.98990964019748695</v>
      </c>
      <c r="M4179" s="109">
        <v>0.98472183017169201</v>
      </c>
      <c r="N4179" s="109">
        <v>0.99069767194502001</v>
      </c>
      <c r="O4179" s="109">
        <v>0.97221666365003101</v>
      </c>
      <c r="P4179" s="109">
        <v>0.98276574087612001</v>
      </c>
      <c r="Q4179" s="109">
        <v>0.99507534668249897</v>
      </c>
      <c r="R4179" s="109">
        <v>0.99007163690388</v>
      </c>
      <c r="S4179" s="109">
        <v>0.98757004883896504</v>
      </c>
      <c r="T4179" s="109">
        <v>0.99306027722176204</v>
      </c>
      <c r="U4179" s="109">
        <v>0.99894028931115597</v>
      </c>
      <c r="V4179" s="109">
        <v>1.0065559673157101</v>
      </c>
      <c r="W4179" s="109">
        <v>1.0004317423562199</v>
      </c>
      <c r="X4179" s="109">
        <v>0.99261182954274296</v>
      </c>
      <c r="Y4179" s="109">
        <v>0.99625620502522605</v>
      </c>
      <c r="Z4179" s="109">
        <v>0.99801299557438405</v>
      </c>
      <c r="AA4179" s="109">
        <v>0.99333378463348898</v>
      </c>
      <c r="AB4179" s="109">
        <v>0.98561520801779101</v>
      </c>
      <c r="AC4179" s="109">
        <v>0.98525000757289904</v>
      </c>
      <c r="AD4179" s="109">
        <v>0.989236593600472</v>
      </c>
      <c r="AE4179" s="109">
        <v>0.99517269281891196</v>
      </c>
      <c r="AF4179" s="109">
        <v>0.99315080435483805</v>
      </c>
      <c r="AG4179" s="109">
        <v>0.99263453124419898</v>
      </c>
      <c r="AH4179" s="109">
        <v>1.00321890286093</v>
      </c>
      <c r="AI4179" s="109">
        <v>1.02228663806719</v>
      </c>
      <c r="AJ4179" s="109">
        <v>1.0239518166974499</v>
      </c>
      <c r="AK4179" s="109">
        <v>1.0323904353228199</v>
      </c>
    </row>
    <row r="4180" spans="1:37" s="109" customFormat="1" x14ac:dyDescent="0.3">
      <c r="A4180" s="112" t="str">
        <f t="shared" si="91"/>
        <v>SDGbaseTRA_AgMax_v7PVAXaprtr</v>
      </c>
      <c r="B4180" s="112" t="s">
        <v>220</v>
      </c>
      <c r="C4180" s="112" t="s">
        <v>331</v>
      </c>
      <c r="D4180" s="112" t="s">
        <v>212</v>
      </c>
      <c r="E4180" s="109" t="s">
        <v>74</v>
      </c>
      <c r="F4180" s="109">
        <v>1.00000000000004</v>
      </c>
      <c r="G4180" s="109">
        <v>1.021934951779</v>
      </c>
      <c r="H4180" s="109">
        <v>1.01637702788433</v>
      </c>
      <c r="I4180" s="109">
        <v>1.0076337999982901</v>
      </c>
      <c r="J4180" s="109">
        <v>0.995561939936906</v>
      </c>
      <c r="K4180" s="109">
        <v>0.99632360709381995</v>
      </c>
      <c r="L4180" s="109">
        <v>1.0001171923761001</v>
      </c>
      <c r="M4180" s="109">
        <v>1.00539334527741</v>
      </c>
      <c r="N4180" s="109">
        <v>1.01087478692072</v>
      </c>
      <c r="O4180" s="109">
        <v>0.993702715630017</v>
      </c>
      <c r="P4180" s="109">
        <v>1.00595245821042</v>
      </c>
      <c r="Q4180" s="109">
        <v>1.01825106131448</v>
      </c>
      <c r="R4180" s="109">
        <v>1.03323584154165</v>
      </c>
      <c r="S4180" s="109">
        <v>1.0395562657861901</v>
      </c>
      <c r="T4180" s="109">
        <v>1.03718925823612</v>
      </c>
      <c r="U4180" s="109">
        <v>1.0424771598712199</v>
      </c>
      <c r="V4180" s="109">
        <v>1.0512875422324901</v>
      </c>
      <c r="W4180" s="109">
        <v>1.0581965895793</v>
      </c>
      <c r="X4180" s="109">
        <v>1.04979399840697</v>
      </c>
      <c r="Y4180" s="109">
        <v>1.0492677827349799</v>
      </c>
      <c r="Z4180" s="109">
        <v>1.0446118458094</v>
      </c>
      <c r="AA4180" s="109">
        <v>1.0313017257175101</v>
      </c>
      <c r="AB4180" s="109">
        <v>1.0243464359456</v>
      </c>
      <c r="AC4180" s="109">
        <v>1.0276812576127801</v>
      </c>
      <c r="AD4180" s="109">
        <v>1.0410130899488199</v>
      </c>
      <c r="AE4180" s="109">
        <v>1.0482990695757399</v>
      </c>
      <c r="AF4180" s="109">
        <v>1.0616524194679999</v>
      </c>
      <c r="AG4180" s="109">
        <v>1.0771219259443201</v>
      </c>
      <c r="AH4180" s="109">
        <v>1.0902845686570899</v>
      </c>
      <c r="AI4180" s="109">
        <v>1.12194098743302</v>
      </c>
      <c r="AJ4180" s="109">
        <v>1.0765288159719999</v>
      </c>
      <c r="AK4180" s="109">
        <v>1.04899291646313</v>
      </c>
    </row>
    <row r="4181" spans="1:37" s="109" customFormat="1" x14ac:dyDescent="0.3">
      <c r="A4181" s="112" t="str">
        <f t="shared" si="91"/>
        <v>SDGbaseTRA_AgMax_v7PVAXatrps</v>
      </c>
      <c r="B4181" s="112" t="s">
        <v>220</v>
      </c>
      <c r="C4181" s="112" t="s">
        <v>331</v>
      </c>
      <c r="D4181" s="112" t="s">
        <v>212</v>
      </c>
      <c r="E4181" s="109" t="s">
        <v>75</v>
      </c>
      <c r="F4181" s="109">
        <v>1.00000000000004</v>
      </c>
      <c r="G4181" s="109">
        <v>0.99815684527526105</v>
      </c>
      <c r="H4181" s="109">
        <v>0.99578040582369098</v>
      </c>
      <c r="I4181" s="109">
        <v>0.99382261983654596</v>
      </c>
      <c r="J4181" s="109">
        <v>0.99105718468634096</v>
      </c>
      <c r="K4181" s="109">
        <v>0.99438090866634898</v>
      </c>
      <c r="L4181" s="109">
        <v>0.996367396150311</v>
      </c>
      <c r="M4181" s="109">
        <v>0.99458645491982001</v>
      </c>
      <c r="N4181" s="109">
        <v>0.992074462914043</v>
      </c>
      <c r="O4181" s="109">
        <v>0.98689882036633403</v>
      </c>
      <c r="P4181" s="109">
        <v>0.98551329218945505</v>
      </c>
      <c r="Q4181" s="109">
        <v>0.98328239876830303</v>
      </c>
      <c r="R4181" s="109">
        <v>0.99016623054969699</v>
      </c>
      <c r="S4181" s="109">
        <v>0.99923793541683803</v>
      </c>
      <c r="T4181" s="109">
        <v>1.00443297412997</v>
      </c>
      <c r="U4181" s="109">
        <v>1.0100359468456701</v>
      </c>
      <c r="V4181" s="109">
        <v>1.0146518067786301</v>
      </c>
      <c r="W4181" s="109">
        <v>1.01931614553354</v>
      </c>
      <c r="X4181" s="109">
        <v>1.0174586188403301</v>
      </c>
      <c r="Y4181" s="109">
        <v>1.0153505644313401</v>
      </c>
      <c r="Z4181" s="109">
        <v>1.0125111476744999</v>
      </c>
      <c r="AA4181" s="109">
        <v>1.0088601740682399</v>
      </c>
      <c r="AB4181" s="109">
        <v>1.0222754082664001</v>
      </c>
      <c r="AC4181" s="109">
        <v>1.0340473599909701</v>
      </c>
      <c r="AD4181" s="109">
        <v>1.0458239107095499</v>
      </c>
      <c r="AE4181" s="109">
        <v>1.05523823192421</v>
      </c>
      <c r="AF4181" s="109">
        <v>1.0632200188983401</v>
      </c>
      <c r="AG4181" s="109">
        <v>1.0647426273478999</v>
      </c>
      <c r="AH4181" s="109">
        <v>1.0758121912071601</v>
      </c>
      <c r="AI4181" s="109">
        <v>1.0896603178245501</v>
      </c>
      <c r="AJ4181" s="109">
        <v>1.0861507446102201</v>
      </c>
      <c r="AK4181" s="109">
        <v>1.0863283027450299</v>
      </c>
    </row>
    <row r="4182" spans="1:37" s="109" customFormat="1" x14ac:dyDescent="0.3">
      <c r="A4182" s="112" t="str">
        <f t="shared" ref="A4182:A4186" si="92">_xlfn.CONCAT(C4182,D4182,E4182)</f>
        <v>SDGbaseTRA_AgMax_v7PVAXacomm</v>
      </c>
      <c r="B4182" s="112" t="s">
        <v>220</v>
      </c>
      <c r="C4182" s="112" t="s">
        <v>331</v>
      </c>
      <c r="D4182" s="112" t="s">
        <v>212</v>
      </c>
      <c r="E4182" s="109" t="s">
        <v>76</v>
      </c>
      <c r="F4182" s="109">
        <v>1.00000000000003</v>
      </c>
      <c r="G4182" s="109">
        <v>0.880663512485233</v>
      </c>
      <c r="H4182" s="109">
        <v>0.91604355626188705</v>
      </c>
      <c r="I4182" s="109">
        <v>0.92990728116702104</v>
      </c>
      <c r="J4182" s="109">
        <v>0.94139430703976501</v>
      </c>
      <c r="K4182" s="109">
        <v>0.95100997482704996</v>
      </c>
      <c r="L4182" s="109">
        <v>0.95647953493046101</v>
      </c>
      <c r="M4182" s="109">
        <v>0.96262612605032305</v>
      </c>
      <c r="N4182" s="109">
        <v>0.96433388806143805</v>
      </c>
      <c r="O4182" s="109">
        <v>0.96336121883450698</v>
      </c>
      <c r="P4182" s="109">
        <v>0.96637447802162002</v>
      </c>
      <c r="Q4182" s="109">
        <v>0.970131863184444</v>
      </c>
      <c r="R4182" s="109">
        <v>0.977498810288701</v>
      </c>
      <c r="S4182" s="109">
        <v>0.98015920346040397</v>
      </c>
      <c r="T4182" s="109">
        <v>0.98177460486525003</v>
      </c>
      <c r="U4182" s="109">
        <v>0.98306610459340305</v>
      </c>
      <c r="V4182" s="109">
        <v>0.98738037153289204</v>
      </c>
      <c r="W4182" s="109">
        <v>0.99025630699530598</v>
      </c>
      <c r="X4182" s="109">
        <v>0.98939173888072796</v>
      </c>
      <c r="Y4182" s="109">
        <v>0.98702489359217505</v>
      </c>
      <c r="Z4182" s="109">
        <v>0.98377227621463703</v>
      </c>
      <c r="AA4182" s="109">
        <v>0.97904699794001604</v>
      </c>
      <c r="AB4182" s="109">
        <v>0.96751337015858097</v>
      </c>
      <c r="AC4182" s="109">
        <v>0.96580583236113304</v>
      </c>
      <c r="AD4182" s="109">
        <v>0.97067136479352201</v>
      </c>
      <c r="AE4182" s="109">
        <v>0.97669578268847501</v>
      </c>
      <c r="AF4182" s="109">
        <v>0.98382591002675301</v>
      </c>
      <c r="AG4182" s="109">
        <v>0.99013243514772398</v>
      </c>
      <c r="AH4182" s="109">
        <v>1.00153595979193</v>
      </c>
      <c r="AI4182" s="109">
        <v>1.0139599236266199</v>
      </c>
      <c r="AJ4182" s="109">
        <v>1.0085729645387</v>
      </c>
      <c r="AK4182" s="109">
        <v>1.0069073997770901</v>
      </c>
    </row>
    <row r="4183" spans="1:37" s="109" customFormat="1" x14ac:dyDescent="0.3">
      <c r="A4183" s="112" t="str">
        <f t="shared" si="92"/>
        <v>SDGbaseTRA_AgMax_v7PVAXafsrv</v>
      </c>
      <c r="B4183" s="112" t="s">
        <v>220</v>
      </c>
      <c r="C4183" s="112" t="s">
        <v>331</v>
      </c>
      <c r="D4183" s="112" t="s">
        <v>212</v>
      </c>
      <c r="E4183" s="109" t="s">
        <v>77</v>
      </c>
      <c r="F4183" s="109">
        <v>1</v>
      </c>
      <c r="G4183" s="109">
        <v>0.960198491500034</v>
      </c>
      <c r="H4183" s="109">
        <v>0.97321018109262303</v>
      </c>
      <c r="I4183" s="109">
        <v>0.97156282308168995</v>
      </c>
      <c r="J4183" s="109">
        <v>0.97385001471931898</v>
      </c>
      <c r="K4183" s="109">
        <v>0.97968968797820699</v>
      </c>
      <c r="L4183" s="109">
        <v>0.98539952806727504</v>
      </c>
      <c r="M4183" s="109">
        <v>0.99039791766962104</v>
      </c>
      <c r="N4183" s="109">
        <v>0.99301992781743798</v>
      </c>
      <c r="O4183" s="109">
        <v>0.99027046634122196</v>
      </c>
      <c r="P4183" s="109">
        <v>0.99313960473488605</v>
      </c>
      <c r="Q4183" s="109">
        <v>0.99584984850116998</v>
      </c>
      <c r="R4183" s="109">
        <v>1.00543566938442</v>
      </c>
      <c r="S4183" s="109">
        <v>1.0078294717657299</v>
      </c>
      <c r="T4183" s="109">
        <v>1.0093080823748899</v>
      </c>
      <c r="U4183" s="109">
        <v>1.0118958957764701</v>
      </c>
      <c r="V4183" s="109">
        <v>1.0150833311569301</v>
      </c>
      <c r="W4183" s="109">
        <v>1.01769654539362</v>
      </c>
      <c r="X4183" s="109">
        <v>1.01806020622801</v>
      </c>
      <c r="Y4183" s="109">
        <v>1.0157015931211499</v>
      </c>
      <c r="Z4183" s="109">
        <v>1.0128929051115401</v>
      </c>
      <c r="AA4183" s="109">
        <v>1.00909704702362</v>
      </c>
      <c r="AB4183" s="109">
        <v>1.0055530849448699</v>
      </c>
      <c r="AC4183" s="109">
        <v>1.0040147086548601</v>
      </c>
      <c r="AD4183" s="109">
        <v>1.0048364100909399</v>
      </c>
      <c r="AE4183" s="109">
        <v>1.0069105440678601</v>
      </c>
      <c r="AF4183" s="109">
        <v>1.0104683819243301</v>
      </c>
      <c r="AG4183" s="109">
        <v>1.0134136499547699</v>
      </c>
      <c r="AH4183" s="109">
        <v>1.0087041435421</v>
      </c>
      <c r="AI4183" s="109">
        <v>1.0056587498929299</v>
      </c>
      <c r="AJ4183" s="109">
        <v>0.99242792813479497</v>
      </c>
      <c r="AK4183" s="109">
        <v>0.98454045969711601</v>
      </c>
    </row>
    <row r="4184" spans="1:37" s="109" customFormat="1" x14ac:dyDescent="0.3">
      <c r="A4184" s="112" t="str">
        <f t="shared" si="92"/>
        <v>SDGbaseTRA_AgMax_v7PVAXabsrv</v>
      </c>
      <c r="B4184" s="112" t="s">
        <v>220</v>
      </c>
      <c r="C4184" s="112" t="s">
        <v>331</v>
      </c>
      <c r="D4184" s="112" t="s">
        <v>212</v>
      </c>
      <c r="E4184" s="109" t="s">
        <v>78</v>
      </c>
      <c r="F4184" s="109">
        <v>1.00000000000004</v>
      </c>
      <c r="G4184" s="109">
        <v>0.88875291512841204</v>
      </c>
      <c r="H4184" s="109">
        <v>0.91331721034305702</v>
      </c>
      <c r="I4184" s="109">
        <v>0.92254486802047397</v>
      </c>
      <c r="J4184" s="109">
        <v>0.93216275128971104</v>
      </c>
      <c r="K4184" s="109">
        <v>0.94170652550085798</v>
      </c>
      <c r="L4184" s="109">
        <v>0.94800409087445103</v>
      </c>
      <c r="M4184" s="109">
        <v>0.95342605829539895</v>
      </c>
      <c r="N4184" s="109">
        <v>0.95566073382954297</v>
      </c>
      <c r="O4184" s="109">
        <v>0.95347446770434197</v>
      </c>
      <c r="P4184" s="109">
        <v>0.95707647005114505</v>
      </c>
      <c r="Q4184" s="109">
        <v>0.96127273298997495</v>
      </c>
      <c r="R4184" s="109">
        <v>0.97072248870192301</v>
      </c>
      <c r="S4184" s="109">
        <v>0.97354887987775396</v>
      </c>
      <c r="T4184" s="109">
        <v>0.97527752607823104</v>
      </c>
      <c r="U4184" s="109">
        <v>0.977037855398313</v>
      </c>
      <c r="V4184" s="109">
        <v>0.98099056625888403</v>
      </c>
      <c r="W4184" s="109">
        <v>0.98366896077483001</v>
      </c>
      <c r="X4184" s="109">
        <v>0.98289513511445503</v>
      </c>
      <c r="Y4184" s="109">
        <v>0.98047032433725401</v>
      </c>
      <c r="Z4184" s="109">
        <v>0.97762641224874003</v>
      </c>
      <c r="AA4184" s="109">
        <v>0.97313578390335598</v>
      </c>
      <c r="AB4184" s="109">
        <v>0.96658756967814097</v>
      </c>
      <c r="AC4184" s="109">
        <v>0.96473899475364999</v>
      </c>
      <c r="AD4184" s="109">
        <v>0.96707592170099399</v>
      </c>
      <c r="AE4184" s="109">
        <v>0.97105548113917795</v>
      </c>
      <c r="AF4184" s="109">
        <v>0.97671365858591197</v>
      </c>
      <c r="AG4184" s="109">
        <v>0.98206092500566899</v>
      </c>
      <c r="AH4184" s="109">
        <v>0.99097896580018896</v>
      </c>
      <c r="AI4184" s="109">
        <v>1.0009099691740799</v>
      </c>
      <c r="AJ4184" s="109">
        <v>0.99506328811925704</v>
      </c>
      <c r="AK4184" s="109">
        <v>0.993225756507085</v>
      </c>
    </row>
    <row r="4185" spans="1:37" s="109" customFormat="1" x14ac:dyDescent="0.3">
      <c r="A4185" s="112" t="str">
        <f t="shared" si="92"/>
        <v>SDGbaseTRA_AgMax_v7PVAXagsrv</v>
      </c>
      <c r="B4185" s="112" t="s">
        <v>220</v>
      </c>
      <c r="C4185" s="112" t="s">
        <v>331</v>
      </c>
      <c r="D4185" s="112" t="s">
        <v>212</v>
      </c>
      <c r="E4185" s="109" t="s">
        <v>79</v>
      </c>
      <c r="F4185" s="109">
        <v>1.00000000000004</v>
      </c>
      <c r="G4185" s="109">
        <v>1.0130810056927499</v>
      </c>
      <c r="H4185" s="109">
        <v>1.01816758618407</v>
      </c>
      <c r="I4185" s="109">
        <v>1.0228446565073199</v>
      </c>
      <c r="J4185" s="109">
        <v>1.01704583346016</v>
      </c>
      <c r="K4185" s="109">
        <v>1.01750105460812</v>
      </c>
      <c r="L4185" s="109">
        <v>1.0206117349631201</v>
      </c>
      <c r="M4185" s="109">
        <v>1.02378328558611</v>
      </c>
      <c r="N4185" s="109">
        <v>1.02510992857278</v>
      </c>
      <c r="O4185" s="109">
        <v>1.0195674395080701</v>
      </c>
      <c r="P4185" s="109">
        <v>1.0199616519955601</v>
      </c>
      <c r="Q4185" s="109">
        <v>1.0199449258625299</v>
      </c>
      <c r="R4185" s="109">
        <v>1.02383580132768</v>
      </c>
      <c r="S4185" s="109">
        <v>1.0255707212958001</v>
      </c>
      <c r="T4185" s="109">
        <v>1.0268180743802</v>
      </c>
      <c r="U4185" s="109">
        <v>1.03021859067457</v>
      </c>
      <c r="V4185" s="109">
        <v>1.03376190485667</v>
      </c>
      <c r="W4185" s="109">
        <v>1.0356866221466201</v>
      </c>
      <c r="X4185" s="109">
        <v>1.0351248617609501</v>
      </c>
      <c r="Y4185" s="109">
        <v>1.03216157469633</v>
      </c>
      <c r="Z4185" s="109">
        <v>1.02918338179703</v>
      </c>
      <c r="AA4185" s="109">
        <v>1.02599228978386</v>
      </c>
      <c r="AB4185" s="109">
        <v>1.0219329980124201</v>
      </c>
      <c r="AC4185" s="109">
        <v>1.02053408879959</v>
      </c>
      <c r="AD4185" s="109">
        <v>1.0225601185483899</v>
      </c>
      <c r="AE4185" s="109">
        <v>1.0255549922318901</v>
      </c>
      <c r="AF4185" s="109">
        <v>1.0293004101279599</v>
      </c>
      <c r="AG4185" s="109">
        <v>1.03112764848476</v>
      </c>
      <c r="AH4185" s="109">
        <v>1.0152141621584301</v>
      </c>
      <c r="AI4185" s="109">
        <v>1.0043277502700301</v>
      </c>
      <c r="AJ4185" s="109">
        <v>0.98535758739883805</v>
      </c>
      <c r="AK4185" s="109">
        <v>0.97416891014337603</v>
      </c>
    </row>
    <row r="4186" spans="1:37" s="109" customFormat="1" x14ac:dyDescent="0.3">
      <c r="A4186" s="112" t="str">
        <f t="shared" si="92"/>
        <v>SDGbaseTRA_AgMax_v7PVAXaosrv</v>
      </c>
      <c r="B4186" s="112" t="s">
        <v>220</v>
      </c>
      <c r="C4186" s="112" t="s">
        <v>331</v>
      </c>
      <c r="D4186" s="112" t="s">
        <v>212</v>
      </c>
      <c r="E4186" s="109" t="s">
        <v>80</v>
      </c>
      <c r="F4186" s="109">
        <v>1</v>
      </c>
      <c r="G4186" s="109">
        <v>1.13999631304969</v>
      </c>
      <c r="H4186" s="109">
        <v>1.1200549289194099</v>
      </c>
      <c r="I4186" s="109">
        <v>1.10174782240849</v>
      </c>
      <c r="J4186" s="109">
        <v>1.0959563441918301</v>
      </c>
      <c r="K4186" s="109">
        <v>1.094387358054</v>
      </c>
      <c r="L4186" s="109">
        <v>1.09317570211904</v>
      </c>
      <c r="M4186" s="109">
        <v>1.0943706941495801</v>
      </c>
      <c r="N4186" s="109">
        <v>1.09482706206953</v>
      </c>
      <c r="O4186" s="109">
        <v>1.0921344202143299</v>
      </c>
      <c r="P4186" s="109">
        <v>1.09521208879066</v>
      </c>
      <c r="Q4186" s="109">
        <v>1.09893801626498</v>
      </c>
      <c r="R4186" s="109">
        <v>1.1081730441545401</v>
      </c>
      <c r="S4186" s="109">
        <v>1.1108371326333</v>
      </c>
      <c r="T4186" s="109">
        <v>1.1124891570450399</v>
      </c>
      <c r="U4186" s="109">
        <v>1.11405158552019</v>
      </c>
      <c r="V4186" s="109">
        <v>1.1182548102388099</v>
      </c>
      <c r="W4186" s="109">
        <v>1.1210329082209001</v>
      </c>
      <c r="X4186" s="109">
        <v>1.1206075903655</v>
      </c>
      <c r="Y4186" s="109">
        <v>1.11860455924064</v>
      </c>
      <c r="Z4186" s="109">
        <v>1.11576105542659</v>
      </c>
      <c r="AA4186" s="109">
        <v>1.1110749259163899</v>
      </c>
      <c r="AB4186" s="109">
        <v>1.1044247407382199</v>
      </c>
      <c r="AC4186" s="109">
        <v>1.10194285082552</v>
      </c>
      <c r="AD4186" s="109">
        <v>1.1028922037920801</v>
      </c>
      <c r="AE4186" s="109">
        <v>1.1057613136447599</v>
      </c>
      <c r="AF4186" s="109">
        <v>1.1103514215558099</v>
      </c>
      <c r="AG4186" s="109">
        <v>1.11487133891335</v>
      </c>
      <c r="AH4186" s="109">
        <v>1.1241181543776899</v>
      </c>
      <c r="AI4186" s="109">
        <v>1.13424757237398</v>
      </c>
      <c r="AJ4186" s="109">
        <v>1.1289745974430401</v>
      </c>
      <c r="AK4186" s="109">
        <v>1.12708116822968</v>
      </c>
    </row>
    <row r="4187" spans="1:37" s="109" customFormat="1" x14ac:dyDescent="0.3">
      <c r="A4187" s="112" t="str">
        <f t="shared" ref="A4187:A4195" si="93">_xlfn.CONCAT(C4187,D4187,E4187)</f>
        <v>SDGbaseTRA_AgMax_v7utaxbase</v>
      </c>
      <c r="B4187" s="112" t="s">
        <v>220</v>
      </c>
      <c r="C4187" s="112" t="s">
        <v>331</v>
      </c>
      <c r="D4187" s="112" t="s">
        <v>224</v>
      </c>
      <c r="E4187" s="112" t="s">
        <v>218</v>
      </c>
      <c r="F4187" s="109">
        <v>58.648751329495703</v>
      </c>
      <c r="G4187" s="109">
        <v>55.583243315480502</v>
      </c>
      <c r="H4187" s="109">
        <v>57.228719535001403</v>
      </c>
      <c r="I4187" s="109">
        <v>57.979167634110503</v>
      </c>
      <c r="J4187" s="109">
        <v>55.360871161015801</v>
      </c>
      <c r="K4187" s="109">
        <v>57.0460577452412</v>
      </c>
      <c r="L4187" s="109">
        <v>58.9202078379573</v>
      </c>
      <c r="M4187" s="109">
        <v>60.636994654476403</v>
      </c>
      <c r="N4187" s="109">
        <v>61.2643402145045</v>
      </c>
      <c r="O4187" s="109">
        <v>63.291723783731896</v>
      </c>
      <c r="P4187" s="109">
        <v>66.903323214800494</v>
      </c>
      <c r="Q4187" s="109">
        <v>71.279775715169507</v>
      </c>
      <c r="R4187" s="109">
        <v>78.309096626579802</v>
      </c>
      <c r="S4187" s="109">
        <v>85.184132801139796</v>
      </c>
      <c r="T4187" s="109">
        <v>92.130318588594207</v>
      </c>
      <c r="U4187" s="109">
        <v>99.460354821443005</v>
      </c>
      <c r="V4187" s="109">
        <v>106.76773876349699</v>
      </c>
      <c r="W4187" s="109">
        <v>115.029870344261</v>
      </c>
      <c r="X4187" s="109">
        <v>125.520590128986</v>
      </c>
      <c r="Y4187" s="109">
        <v>139.04616506421999</v>
      </c>
      <c r="Z4187" s="109">
        <v>154.86297104838499</v>
      </c>
      <c r="AA4187" s="109">
        <v>172.85114782334401</v>
      </c>
      <c r="AB4187" s="109">
        <v>193.58264685492301</v>
      </c>
      <c r="AC4187" s="109">
        <v>204.35349972407701</v>
      </c>
      <c r="AD4187" s="109">
        <v>207.43944156646799</v>
      </c>
      <c r="AE4187" s="109">
        <v>205.596435411095</v>
      </c>
      <c r="AF4187" s="109">
        <v>200.67686067089801</v>
      </c>
      <c r="AG4187" s="109">
        <v>192.79005042822601</v>
      </c>
      <c r="AH4187" s="109">
        <v>175.61149122877001</v>
      </c>
      <c r="AI4187" s="109">
        <v>145.80486603179099</v>
      </c>
      <c r="AJ4187" s="109">
        <v>110.76535209406499</v>
      </c>
      <c r="AK4187" s="109">
        <v>113.84359293463299</v>
      </c>
    </row>
    <row r="4188" spans="1:37" s="109" customFormat="1" x14ac:dyDescent="0.3">
      <c r="A4188" s="112" t="str">
        <f t="shared" si="93"/>
        <v>SDGbaseTRA_AgMax_v7imptaxbase</v>
      </c>
      <c r="B4188" s="112" t="s">
        <v>220</v>
      </c>
      <c r="C4188" s="112" t="s">
        <v>331</v>
      </c>
      <c r="D4188" s="112" t="s">
        <v>219</v>
      </c>
      <c r="E4188" s="112" t="s">
        <v>218</v>
      </c>
      <c r="F4188" s="129">
        <v>53.826071644541003</v>
      </c>
      <c r="G4188" s="129">
        <v>51.0837549263521</v>
      </c>
      <c r="H4188" s="129">
        <v>53.156780295626199</v>
      </c>
      <c r="I4188" s="129">
        <v>54.431058405300597</v>
      </c>
      <c r="J4188" s="129">
        <v>56.003939070954303</v>
      </c>
      <c r="K4188" s="129">
        <v>57.706460743870601</v>
      </c>
      <c r="L4188" s="129">
        <v>59.637699350113003</v>
      </c>
      <c r="M4188" s="129">
        <v>61.789791937155201</v>
      </c>
      <c r="N4188" s="129">
        <v>64.043295608817601</v>
      </c>
      <c r="O4188" s="129">
        <v>67.943599736024893</v>
      </c>
      <c r="P4188" s="129">
        <v>70.772599307568896</v>
      </c>
      <c r="Q4188" s="129">
        <v>73.302557775724594</v>
      </c>
      <c r="R4188" s="129">
        <v>75.802349576950604</v>
      </c>
      <c r="S4188" s="129">
        <v>78.375964699181097</v>
      </c>
      <c r="T4188" s="129">
        <v>81.100026036026506</v>
      </c>
      <c r="U4188" s="129">
        <v>84.169983252045</v>
      </c>
      <c r="V4188" s="129">
        <v>87.061276745132901</v>
      </c>
      <c r="W4188" s="129">
        <v>90.166804935687196</v>
      </c>
      <c r="X4188" s="129">
        <v>93.468150789479495</v>
      </c>
      <c r="Y4188" s="129">
        <v>96.2128463999247</v>
      </c>
      <c r="Z4188" s="129">
        <v>98.849862834038603</v>
      </c>
      <c r="AA4188" s="129">
        <v>101.60043780808</v>
      </c>
      <c r="AB4188" s="129">
        <v>104.72439431223999</v>
      </c>
      <c r="AC4188" s="129">
        <v>107.62202280842899</v>
      </c>
      <c r="AD4188" s="129">
        <v>110.695608953101</v>
      </c>
      <c r="AE4188" s="129">
        <v>113.90947569854499</v>
      </c>
      <c r="AF4188" s="129">
        <v>117.353109294844</v>
      </c>
      <c r="AG4188" s="129">
        <v>120.89152718229499</v>
      </c>
      <c r="AH4188" s="129">
        <v>121.052519683927</v>
      </c>
      <c r="AI4188" s="129">
        <v>120.585953112474</v>
      </c>
      <c r="AJ4188" s="129">
        <v>119.710391723559</v>
      </c>
      <c r="AK4188" s="129">
        <v>119.028499236518</v>
      </c>
    </row>
    <row r="4189" spans="1:37" s="109" customFormat="1" x14ac:dyDescent="0.3">
      <c r="A4189" s="112" t="str">
        <f t="shared" si="93"/>
        <v>SDGbaseTRA_AgMax_v7vataxbase</v>
      </c>
      <c r="B4189" s="112" t="s">
        <v>220</v>
      </c>
      <c r="C4189" s="112" t="s">
        <v>331</v>
      </c>
      <c r="D4189" s="112" t="s">
        <v>225</v>
      </c>
      <c r="E4189" s="112" t="s">
        <v>218</v>
      </c>
      <c r="F4189" s="129">
        <v>2.2587798931727801E-11</v>
      </c>
      <c r="G4189" s="129">
        <v>5.1841197749358903E-11</v>
      </c>
      <c r="H4189" s="129">
        <v>9.4627203032227805E-11</v>
      </c>
      <c r="I4189" s="129">
        <v>1.0320355447253499E-12</v>
      </c>
      <c r="J4189" s="129">
        <v>8.2422958448456499E-11</v>
      </c>
      <c r="K4189" s="129">
        <v>-5.4569684214581001E-12</v>
      </c>
      <c r="L4189" s="129">
        <v>-1.2505552427285399E-12</v>
      </c>
      <c r="M4189" s="129">
        <v>-1.08002495786907E-12</v>
      </c>
      <c r="N4189" s="129">
        <v>5.6843376837620801E-12</v>
      </c>
      <c r="O4189" s="129">
        <v>-1.9326762417431501E-11</v>
      </c>
      <c r="P4189" s="129">
        <v>3.18323145622137E-12</v>
      </c>
      <c r="Q4189" s="129">
        <v>-3.4106051299471101E-12</v>
      </c>
      <c r="R4189" s="129">
        <v>4.5474735097997697E-12</v>
      </c>
      <c r="S4189" s="129">
        <v>-2.0804691302207899E-11</v>
      </c>
      <c r="T4189" s="129">
        <v>1.4381384969047701E-11</v>
      </c>
      <c r="U4189" s="129">
        <v>-1.8684431775619901E-10</v>
      </c>
      <c r="V4189" s="129">
        <v>-3.3116929000301502E-10</v>
      </c>
      <c r="W4189" s="129">
        <v>-9.9888059868166999E-11</v>
      </c>
      <c r="X4189" s="129">
        <v>-1.4483698304766901E-10</v>
      </c>
      <c r="Y4189" s="129">
        <v>-1.98042471190034E-10</v>
      </c>
      <c r="Z4189" s="129">
        <v>-3.7971351348284801E-11</v>
      </c>
      <c r="AA4189" s="129">
        <v>-1.4620127331502701E-10</v>
      </c>
      <c r="AB4189" s="129">
        <v>-3.0311923078103801E-10</v>
      </c>
      <c r="AC4189" s="129">
        <v>1.1864358386932599E-9</v>
      </c>
      <c r="AD4189" s="129">
        <v>2.2544039961835401E-9</v>
      </c>
      <c r="AE4189" s="129">
        <v>-1.5438672561925301E-10</v>
      </c>
      <c r="AF4189" s="129">
        <v>3.06522242451268E-9</v>
      </c>
      <c r="AG4189" s="129">
        <v>5.7821152042475803E-10</v>
      </c>
      <c r="AH4189" s="129">
        <v>1.1118572686716999E-10</v>
      </c>
      <c r="AI4189" s="129">
        <v>-4.3200505063233396E-12</v>
      </c>
      <c r="AJ4189" s="129">
        <v>-3.7516636128264603E-12</v>
      </c>
      <c r="AK4189" s="129">
        <v>-1.9326751596327398E-12</v>
      </c>
    </row>
    <row r="4190" spans="1:37" s="109" customFormat="1" x14ac:dyDescent="0.3">
      <c r="A4190" s="112" t="str">
        <f t="shared" si="93"/>
        <v>SDGbaseTRA_AgMax_v7acttaxbase</v>
      </c>
      <c r="B4190" s="112" t="s">
        <v>220</v>
      </c>
      <c r="C4190" s="112" t="s">
        <v>331</v>
      </c>
      <c r="D4190" s="112" t="s">
        <v>217</v>
      </c>
      <c r="E4190" s="112" t="s">
        <v>218</v>
      </c>
      <c r="F4190" s="109">
        <v>94.683488898731298</v>
      </c>
      <c r="G4190" s="109">
        <v>83.997983384561707</v>
      </c>
      <c r="H4190" s="109">
        <v>84.410977747354593</v>
      </c>
      <c r="I4190" s="109">
        <v>86.650235232390301</v>
      </c>
      <c r="J4190" s="109">
        <v>88.512680747711698</v>
      </c>
      <c r="K4190" s="109">
        <v>90.452553028549701</v>
      </c>
      <c r="L4190" s="109">
        <v>92.824593892668403</v>
      </c>
      <c r="M4190" s="109">
        <v>95.442130589918094</v>
      </c>
      <c r="N4190" s="109">
        <v>98.663957011719305</v>
      </c>
      <c r="O4190" s="109">
        <v>101.118759126009</v>
      </c>
      <c r="P4190" s="109">
        <v>104.773204107648</v>
      </c>
      <c r="Q4190" s="109">
        <v>108.62651445257001</v>
      </c>
      <c r="R4190" s="109">
        <v>112.042177235257</v>
      </c>
      <c r="S4190" s="109">
        <v>115.719774808971</v>
      </c>
      <c r="T4190" s="109">
        <v>119.536470069592</v>
      </c>
      <c r="U4190" s="109">
        <v>123.909357980414</v>
      </c>
      <c r="V4190" s="109">
        <v>128.24237164242501</v>
      </c>
      <c r="W4190" s="109">
        <v>132.510250042629</v>
      </c>
      <c r="X4190" s="109">
        <v>136.70057898952399</v>
      </c>
      <c r="Y4190" s="109">
        <v>140.57761853965701</v>
      </c>
      <c r="Z4190" s="109">
        <v>144.39893820717</v>
      </c>
      <c r="AA4190" s="109">
        <v>147.80880325657</v>
      </c>
      <c r="AB4190" s="109">
        <v>150.90719665150701</v>
      </c>
      <c r="AC4190" s="109">
        <v>154.94084026422101</v>
      </c>
      <c r="AD4190" s="109">
        <v>159.990360851883</v>
      </c>
      <c r="AE4190" s="109">
        <v>165.88485278325501</v>
      </c>
      <c r="AF4190" s="109">
        <v>172.33307867593101</v>
      </c>
      <c r="AG4190" s="109">
        <v>178.99880500193899</v>
      </c>
      <c r="AH4190" s="109">
        <v>182.47278383452201</v>
      </c>
      <c r="AI4190" s="109">
        <v>186.897225267522</v>
      </c>
      <c r="AJ4190" s="109">
        <v>191.60200068963599</v>
      </c>
      <c r="AK4190" s="109">
        <v>191.44422446445</v>
      </c>
    </row>
    <row r="4191" spans="1:37" s="109" customFormat="1" x14ac:dyDescent="0.3">
      <c r="A4191" s="112" t="str">
        <f t="shared" si="93"/>
        <v>SDGbaseTRA_AgMax_v7comtaxbase</v>
      </c>
      <c r="B4191" s="112" t="s">
        <v>220</v>
      </c>
      <c r="C4191" s="112" t="s">
        <v>331</v>
      </c>
      <c r="D4191" s="112" t="s">
        <v>226</v>
      </c>
      <c r="E4191" s="112" t="s">
        <v>218</v>
      </c>
      <c r="F4191" s="109">
        <v>497.90817031404998</v>
      </c>
      <c r="G4191" s="109">
        <v>448.29761945596999</v>
      </c>
      <c r="H4191" s="109">
        <v>447.50594913257697</v>
      </c>
      <c r="I4191" s="109">
        <v>455.75832723647301</v>
      </c>
      <c r="J4191" s="109">
        <v>465.91522636296202</v>
      </c>
      <c r="K4191" s="109">
        <v>475.94342736075902</v>
      </c>
      <c r="L4191" s="109">
        <v>488.27269922867202</v>
      </c>
      <c r="M4191" s="109">
        <v>501.76238860144798</v>
      </c>
      <c r="N4191" s="109">
        <v>517.59445723549402</v>
      </c>
      <c r="O4191" s="109">
        <v>534.79311025688105</v>
      </c>
      <c r="P4191" s="109">
        <v>552.32772113433396</v>
      </c>
      <c r="Q4191" s="109">
        <v>569.28536448259695</v>
      </c>
      <c r="R4191" s="109">
        <v>585.58186226088003</v>
      </c>
      <c r="S4191" s="109">
        <v>601.27502512890896</v>
      </c>
      <c r="T4191" s="109">
        <v>617.63530524874</v>
      </c>
      <c r="U4191" s="109">
        <v>636.33222343237003</v>
      </c>
      <c r="V4191" s="109">
        <v>654.23222437357697</v>
      </c>
      <c r="W4191" s="109">
        <v>671.81053665040997</v>
      </c>
      <c r="X4191" s="109">
        <v>688.09648619069799</v>
      </c>
      <c r="Y4191" s="109">
        <v>701.01606271842104</v>
      </c>
      <c r="Z4191" s="109">
        <v>713.32660679422895</v>
      </c>
      <c r="AA4191" s="109">
        <v>722.87281952209401</v>
      </c>
      <c r="AB4191" s="109">
        <v>734.37183059681104</v>
      </c>
      <c r="AC4191" s="109">
        <v>751.52438397762501</v>
      </c>
      <c r="AD4191" s="109">
        <v>774.53702061541401</v>
      </c>
      <c r="AE4191" s="109">
        <v>802.17388029340702</v>
      </c>
      <c r="AF4191" s="109">
        <v>833.16090875169402</v>
      </c>
      <c r="AG4191" s="109">
        <v>866.81010369552905</v>
      </c>
      <c r="AH4191" s="109">
        <v>886.86920399472604</v>
      </c>
      <c r="AI4191" s="109">
        <v>914.60540620443396</v>
      </c>
      <c r="AJ4191" s="109">
        <v>938.91031749519595</v>
      </c>
      <c r="AK4191" s="109">
        <v>938.30081147417297</v>
      </c>
    </row>
    <row r="4192" spans="1:37" s="109" customFormat="1" x14ac:dyDescent="0.3">
      <c r="A4192" s="112" t="str">
        <f t="shared" si="93"/>
        <v>SDGbaseTRA_AgMax_v7DIRTAXbase</v>
      </c>
      <c r="B4192" s="112" t="s">
        <v>220</v>
      </c>
      <c r="C4192" s="112" t="s">
        <v>331</v>
      </c>
      <c r="D4192" s="112" t="s">
        <v>227</v>
      </c>
      <c r="E4192" s="112" t="s">
        <v>218</v>
      </c>
      <c r="F4192" s="109">
        <v>784.14526173304796</v>
      </c>
      <c r="G4192" s="109">
        <v>771.78829722593002</v>
      </c>
      <c r="H4192" s="109">
        <v>771.36618036704203</v>
      </c>
      <c r="I4192" s="109">
        <v>873.63817111662695</v>
      </c>
      <c r="J4192" s="109">
        <v>865.77076989770603</v>
      </c>
      <c r="K4192" s="109">
        <v>861.00753884663504</v>
      </c>
      <c r="L4192" s="109">
        <v>859.16300178228403</v>
      </c>
      <c r="M4192" s="109">
        <v>858.530355984484</v>
      </c>
      <c r="N4192" s="109">
        <v>857.14744009946696</v>
      </c>
      <c r="O4192" s="109">
        <v>858.93930889256706</v>
      </c>
      <c r="P4192" s="109">
        <v>857.78833342520704</v>
      </c>
      <c r="Q4192" s="109">
        <v>854.13754132825397</v>
      </c>
      <c r="R4192" s="109">
        <v>774.80791795551295</v>
      </c>
      <c r="S4192" s="109">
        <v>779.03383700062204</v>
      </c>
      <c r="T4192" s="109">
        <v>780.774932086283</v>
      </c>
      <c r="U4192" s="109">
        <v>781.32180510113199</v>
      </c>
      <c r="V4192" s="109">
        <v>784.481723964808</v>
      </c>
      <c r="W4192" s="109">
        <v>785.44802589972403</v>
      </c>
      <c r="X4192" s="109">
        <v>783.29180992322404</v>
      </c>
      <c r="Y4192" s="109">
        <v>778.296735422491</v>
      </c>
      <c r="Z4192" s="109">
        <v>770.98279190707501</v>
      </c>
      <c r="AA4192" s="109">
        <v>765.724228014706</v>
      </c>
      <c r="AB4192" s="109">
        <v>754.259044351846</v>
      </c>
      <c r="AC4192" s="109">
        <v>759.84939246975</v>
      </c>
      <c r="AD4192" s="109">
        <v>775.22311377451797</v>
      </c>
      <c r="AE4192" s="109">
        <v>795.11377619831296</v>
      </c>
      <c r="AF4192" s="109">
        <v>817.32433663290499</v>
      </c>
      <c r="AG4192" s="109">
        <v>839.57771595920997</v>
      </c>
      <c r="AH4192" s="109">
        <v>882.98919637858398</v>
      </c>
      <c r="AI4192" s="109">
        <v>929.74486189777599</v>
      </c>
      <c r="AJ4192" s="109">
        <v>990.81561272050101</v>
      </c>
      <c r="AK4192" s="109">
        <v>1023.15080173208</v>
      </c>
    </row>
    <row r="4193" spans="1:37" s="109" customFormat="1" x14ac:dyDescent="0.3">
      <c r="A4193" s="112" t="str">
        <f t="shared" si="93"/>
        <v>SDGbaseTRA_AgMax_v7FACINCbase</v>
      </c>
      <c r="B4193" s="112" t="s">
        <v>220</v>
      </c>
      <c r="C4193" s="112" t="s">
        <v>331</v>
      </c>
      <c r="D4193" s="112" t="s">
        <v>228</v>
      </c>
      <c r="E4193" s="112" t="s">
        <v>218</v>
      </c>
      <c r="F4193" s="109">
        <v>108.72526139301399</v>
      </c>
      <c r="G4193" s="109">
        <v>98.129396972178498</v>
      </c>
      <c r="H4193" s="109">
        <v>101.96872974434601</v>
      </c>
      <c r="I4193" s="109">
        <v>105.278875039159</v>
      </c>
      <c r="J4193" s="109">
        <v>108.150835962599</v>
      </c>
      <c r="K4193" s="109">
        <v>111.226765028486</v>
      </c>
      <c r="L4193" s="109">
        <v>114.532544323482</v>
      </c>
      <c r="M4193" s="109">
        <v>118.014768681002</v>
      </c>
      <c r="N4193" s="109">
        <v>122.26332376081</v>
      </c>
      <c r="O4193" s="109">
        <v>127.766615119192</v>
      </c>
      <c r="P4193" s="109">
        <v>133.15391116141399</v>
      </c>
      <c r="Q4193" s="109">
        <v>138.53701406881899</v>
      </c>
      <c r="R4193" s="109">
        <v>143.92882892948299</v>
      </c>
      <c r="S4193" s="109">
        <v>149.62754875566199</v>
      </c>
      <c r="T4193" s="109">
        <v>155.537861230103</v>
      </c>
      <c r="U4193" s="109">
        <v>162.03156768129799</v>
      </c>
      <c r="V4193" s="109">
        <v>168.480602766712</v>
      </c>
      <c r="W4193" s="109">
        <v>175.178675414076</v>
      </c>
      <c r="X4193" s="109">
        <v>182.235099573855</v>
      </c>
      <c r="Y4193" s="109">
        <v>189.55138812233901</v>
      </c>
      <c r="Z4193" s="109">
        <v>197.68746118624401</v>
      </c>
      <c r="AA4193" s="109">
        <v>205.60881857035201</v>
      </c>
      <c r="AB4193" s="109">
        <v>214.77542251462901</v>
      </c>
      <c r="AC4193" s="109">
        <v>221.93682746273799</v>
      </c>
      <c r="AD4193" s="109">
        <v>227.87730926378899</v>
      </c>
      <c r="AE4193" s="109">
        <v>233.474361548117</v>
      </c>
      <c r="AF4193" s="109">
        <v>238.856950602864</v>
      </c>
      <c r="AG4193" s="109">
        <v>242.17837425698301</v>
      </c>
      <c r="AH4193" s="109">
        <v>241.06237427184999</v>
      </c>
      <c r="AI4193" s="109">
        <v>236.51450768667101</v>
      </c>
      <c r="AJ4193" s="109">
        <v>235.24002665799</v>
      </c>
      <c r="AK4193" s="109">
        <v>234.796864546618</v>
      </c>
    </row>
    <row r="4194" spans="1:37" s="109" customFormat="1" x14ac:dyDescent="0.3">
      <c r="A4194" s="112" t="str">
        <f t="shared" si="93"/>
        <v>SDGbaseTRA_AgMax_v7TRNSFRbase</v>
      </c>
      <c r="B4194" s="112" t="s">
        <v>220</v>
      </c>
      <c r="C4194" s="112" t="s">
        <v>331</v>
      </c>
      <c r="D4194" s="112" t="s">
        <v>229</v>
      </c>
      <c r="E4194" s="112" t="s">
        <v>218</v>
      </c>
      <c r="F4194" s="109">
        <v>-48.3117601953644</v>
      </c>
      <c r="G4194" s="109">
        <v>-49.500066358220302</v>
      </c>
      <c r="H4194" s="109">
        <v>-50.154768579724703</v>
      </c>
      <c r="I4194" s="109">
        <v>-50.114159476983403</v>
      </c>
      <c r="J4194" s="109">
        <v>-50.265204118116401</v>
      </c>
      <c r="K4194" s="109">
        <v>-50.482205219274199</v>
      </c>
      <c r="L4194" s="109">
        <v>-50.737028411827602</v>
      </c>
      <c r="M4194" s="109">
        <v>-51.118569887410999</v>
      </c>
      <c r="N4194" s="109">
        <v>-51.458472606805699</v>
      </c>
      <c r="O4194" s="109">
        <v>-53.224310520672297</v>
      </c>
      <c r="P4194" s="109">
        <v>-53.747827184218899</v>
      </c>
      <c r="Q4194" s="109">
        <v>-53.9528772746459</v>
      </c>
      <c r="R4194" s="109">
        <v>-53.929366890808303</v>
      </c>
      <c r="S4194" s="109">
        <v>-54.0482067504838</v>
      </c>
      <c r="T4194" s="109">
        <v>-54.208302206017798</v>
      </c>
      <c r="U4194" s="109">
        <v>-54.364913531403701</v>
      </c>
      <c r="V4194" s="109">
        <v>-54.387244732878102</v>
      </c>
      <c r="W4194" s="109">
        <v>-54.498934207958897</v>
      </c>
      <c r="X4194" s="109">
        <v>-54.690443182743998</v>
      </c>
      <c r="Y4194" s="109">
        <v>-54.730127962234398</v>
      </c>
      <c r="Z4194" s="109">
        <v>-54.693068158764497</v>
      </c>
      <c r="AA4194" s="109">
        <v>-54.789868261990698</v>
      </c>
      <c r="AB4194" s="109">
        <v>-55.101338702301398</v>
      </c>
      <c r="AC4194" s="109">
        <v>-55.257552979289301</v>
      </c>
      <c r="AD4194" s="109">
        <v>-55.333421584414403</v>
      </c>
      <c r="AE4194" s="109">
        <v>-55.335980092614903</v>
      </c>
      <c r="AF4194" s="109">
        <v>-55.318627767564003</v>
      </c>
      <c r="AG4194" s="109">
        <v>-55.270526511766498</v>
      </c>
      <c r="AH4194" s="109">
        <v>-55.032430509602797</v>
      </c>
      <c r="AI4194" s="109">
        <v>-54.5003947762821</v>
      </c>
      <c r="AJ4194" s="109">
        <v>-53.944470646096001</v>
      </c>
      <c r="AK4194" s="109">
        <v>-53.596016043304502</v>
      </c>
    </row>
    <row r="4195" spans="1:37" s="109" customFormat="1" x14ac:dyDescent="0.3">
      <c r="A4195" s="112" t="str">
        <f t="shared" si="93"/>
        <v>SDGbaseTRA_AgMax_v7EXRXbase</v>
      </c>
      <c r="B4195" s="112" t="s">
        <v>220</v>
      </c>
      <c r="C4195" s="112" t="s">
        <v>331</v>
      </c>
      <c r="D4195" s="112" t="s">
        <v>248</v>
      </c>
      <c r="E4195" s="112" t="s">
        <v>218</v>
      </c>
      <c r="F4195" s="109">
        <v>0.99999999999994504</v>
      </c>
      <c r="G4195" s="109">
        <v>1.02459662322482</v>
      </c>
      <c r="H4195" s="109">
        <v>1.0381482350654301</v>
      </c>
      <c r="I4195" s="109">
        <v>1.03730767155508</v>
      </c>
      <c r="J4195" s="109">
        <v>1.0404341285610299</v>
      </c>
      <c r="K4195" s="109">
        <v>1.0449258113372399</v>
      </c>
      <c r="L4195" s="109">
        <v>1.05020036957157</v>
      </c>
      <c r="M4195" s="109">
        <v>1.0580978561057099</v>
      </c>
      <c r="N4195" s="109">
        <v>1.065133466442</v>
      </c>
      <c r="O4195" s="109">
        <v>1.1016843581239699</v>
      </c>
      <c r="P4195" s="109">
        <v>1.11252057401488</v>
      </c>
      <c r="Q4195" s="109">
        <v>1.1167648840875799</v>
      </c>
      <c r="R4195" s="109">
        <v>1.1162782451462001</v>
      </c>
      <c r="S4195" s="109">
        <v>1.11873809879663</v>
      </c>
      <c r="T4195" s="109">
        <v>1.1220518976498901</v>
      </c>
      <c r="U4195" s="109">
        <v>1.1252935788627501</v>
      </c>
      <c r="V4195" s="109">
        <v>1.1257558100334699</v>
      </c>
      <c r="W4195" s="109">
        <v>1.1280676586316001</v>
      </c>
      <c r="X4195" s="109">
        <v>1.13203168258789</v>
      </c>
      <c r="Y4195" s="109">
        <v>1.1328531136293201</v>
      </c>
      <c r="Z4195" s="109">
        <v>1.1320860166881199</v>
      </c>
      <c r="AA4195" s="109">
        <v>1.1340896717575</v>
      </c>
      <c r="AB4195" s="109">
        <v>1.14053676536475</v>
      </c>
      <c r="AC4195" s="109">
        <v>1.14377022811494</v>
      </c>
      <c r="AD4195" s="109">
        <v>1.14534062432527</v>
      </c>
      <c r="AE4195" s="109">
        <v>1.14539358261514</v>
      </c>
      <c r="AF4195" s="109">
        <v>1.14503440867942</v>
      </c>
      <c r="AG4195" s="109">
        <v>1.1440387658876201</v>
      </c>
      <c r="AH4195" s="109">
        <v>1.1391104419929701</v>
      </c>
      <c r="AI4195" s="109">
        <v>1.1280978907804</v>
      </c>
      <c r="AJ4195" s="109">
        <v>1.1165908761748899</v>
      </c>
      <c r="AK4195" s="109">
        <v>1.10937825131124</v>
      </c>
    </row>
    <row r="4196" spans="1:37" s="109" customFormat="1" x14ac:dyDescent="0.3">
      <c r="A4196" s="112" t="str">
        <f t="shared" ref="A4196" si="94">_xlfn.CONCAT(C4196,D4196,E4196)</f>
        <v>SDGbaseTRA_AgMax_v7GDP_RUNbase</v>
      </c>
      <c r="B4196" s="112" t="s">
        <v>220</v>
      </c>
      <c r="C4196" s="112" t="s">
        <v>331</v>
      </c>
      <c r="D4196" s="112" t="s">
        <v>264</v>
      </c>
      <c r="E4196" s="112" t="s">
        <v>218</v>
      </c>
      <c r="F4196" s="109">
        <v>4436.7667702664303</v>
      </c>
      <c r="G4196" s="109">
        <v>4128.5306735708</v>
      </c>
      <c r="H4196" s="109">
        <v>4254.5632323938298</v>
      </c>
      <c r="I4196" s="109">
        <v>4368.9273297803602</v>
      </c>
      <c r="J4196" s="109">
        <v>4462.8253462218599</v>
      </c>
      <c r="K4196" s="109">
        <v>4566.2102412951399</v>
      </c>
      <c r="L4196" s="109">
        <v>4683.2541077222304</v>
      </c>
      <c r="M4196" s="109">
        <v>4806.2893215213398</v>
      </c>
      <c r="N4196" s="109">
        <v>4941.7599885193204</v>
      </c>
      <c r="O4196" s="109">
        <v>5087.3686360973497</v>
      </c>
      <c r="P4196" s="109">
        <v>5240.8601624244302</v>
      </c>
      <c r="Q4196" s="109">
        <v>5395.5528880800903</v>
      </c>
      <c r="R4196" s="109">
        <v>5555.7757033297803</v>
      </c>
      <c r="S4196" s="109">
        <v>5712.2650033424898</v>
      </c>
      <c r="T4196" s="109">
        <v>5875.8556571757399</v>
      </c>
      <c r="U4196" s="109">
        <v>6059.6048676246</v>
      </c>
      <c r="V4196" s="109">
        <v>6234.2492927175199</v>
      </c>
      <c r="W4196" s="109">
        <v>6417.8623607690797</v>
      </c>
      <c r="X4196" s="109">
        <v>6617.2817725103796</v>
      </c>
      <c r="Y4196" s="109">
        <v>6805.8960867138403</v>
      </c>
      <c r="Z4196" s="109">
        <v>6993.0636355399402</v>
      </c>
      <c r="AA4196" s="109">
        <v>7181.7081801869199</v>
      </c>
      <c r="AB4196" s="109">
        <v>7384.3854573240196</v>
      </c>
      <c r="AC4196" s="109">
        <v>7581.0248932259201</v>
      </c>
      <c r="AD4196" s="109">
        <v>7784.9890162515303</v>
      </c>
      <c r="AE4196" s="109">
        <v>7999.1292325439599</v>
      </c>
      <c r="AF4196" s="109">
        <v>8223.64485192559</v>
      </c>
      <c r="AG4196" s="109">
        <v>8457.3391841916291</v>
      </c>
      <c r="AH4196" s="109">
        <v>8529.5731814336505</v>
      </c>
      <c r="AI4196" s="109">
        <v>8592.0309818129099</v>
      </c>
      <c r="AJ4196" s="109">
        <v>8613.9954702322302</v>
      </c>
      <c r="AK4196" s="109">
        <v>8640.3967028925399</v>
      </c>
    </row>
    <row r="4197" spans="1:37" x14ac:dyDescent="0.3">
      <c r="F4197">
        <v>2019</v>
      </c>
      <c r="G4197">
        <v>2020</v>
      </c>
      <c r="H4197">
        <v>2021</v>
      </c>
      <c r="I4197">
        <v>2022</v>
      </c>
      <c r="J4197">
        <v>2023</v>
      </c>
      <c r="K4197">
        <v>2024</v>
      </c>
      <c r="L4197">
        <v>2025</v>
      </c>
      <c r="M4197">
        <v>2026</v>
      </c>
      <c r="N4197">
        <v>2027</v>
      </c>
      <c r="O4197">
        <v>2028</v>
      </c>
      <c r="P4197">
        <v>2029</v>
      </c>
      <c r="Q4197">
        <v>2030</v>
      </c>
      <c r="R4197">
        <v>2031</v>
      </c>
      <c r="S4197">
        <v>2032</v>
      </c>
      <c r="T4197">
        <v>2033</v>
      </c>
      <c r="U4197">
        <v>2034</v>
      </c>
      <c r="V4197">
        <v>2035</v>
      </c>
      <c r="W4197">
        <v>2036</v>
      </c>
      <c r="X4197">
        <v>2037</v>
      </c>
      <c r="Y4197">
        <v>2038</v>
      </c>
      <c r="Z4197">
        <v>2039</v>
      </c>
      <c r="AA4197">
        <v>2040</v>
      </c>
      <c r="AB4197">
        <v>2041</v>
      </c>
      <c r="AC4197">
        <v>2042</v>
      </c>
      <c r="AD4197">
        <v>2043</v>
      </c>
      <c r="AE4197">
        <v>2044</v>
      </c>
      <c r="AF4197">
        <v>2045</v>
      </c>
      <c r="AG4197">
        <v>2046</v>
      </c>
      <c r="AH4197">
        <v>2047</v>
      </c>
      <c r="AI4197">
        <v>2048</v>
      </c>
      <c r="AJ4197">
        <v>2049</v>
      </c>
      <c r="AK4197">
        <v>2050</v>
      </c>
    </row>
    <row r="4198" spans="1:37" x14ac:dyDescent="0.3">
      <c r="A4198" s="113" t="str">
        <f t="shared" ref="A4198" si="95">_xlfn.CONCAT(C4198,D4198,E4198)</f>
        <v>SDGbaseWaS_1BW_v7PalmaRatiototal</v>
      </c>
      <c r="B4198" s="113" t="s">
        <v>220</v>
      </c>
      <c r="C4198" s="113" t="s">
        <v>332</v>
      </c>
      <c r="D4198" s="4" t="s">
        <v>0</v>
      </c>
      <c r="E4198" t="s">
        <v>1</v>
      </c>
      <c r="F4198">
        <v>3.6916692176509098</v>
      </c>
      <c r="G4198">
        <v>3.4837326600739802</v>
      </c>
      <c r="H4198">
        <v>3.7031047220524198</v>
      </c>
      <c r="I4198">
        <v>3.65741068987447</v>
      </c>
      <c r="J4198">
        <v>3.64246725531858</v>
      </c>
      <c r="K4198">
        <v>3.6417276502348201</v>
      </c>
      <c r="L4198">
        <v>3.6379221601890199</v>
      </c>
      <c r="M4198">
        <v>3.6302600728394401</v>
      </c>
      <c r="N4198">
        <v>3.6274846710383102</v>
      </c>
      <c r="O4198">
        <v>3.6203040369183399</v>
      </c>
      <c r="P4198">
        <v>3.61433886297359</v>
      </c>
      <c r="Q4198">
        <v>3.6047778943356601</v>
      </c>
      <c r="R4198">
        <v>3.6261072554407598</v>
      </c>
      <c r="S4198">
        <v>3.6123055516319198</v>
      </c>
      <c r="T4198">
        <v>3.60052103423111</v>
      </c>
      <c r="U4198">
        <v>3.59482398472981</v>
      </c>
      <c r="V4198">
        <v>3.57686356357073</v>
      </c>
      <c r="W4198">
        <v>3.56364196952374</v>
      </c>
      <c r="X4198">
        <v>3.5495152627671001</v>
      </c>
      <c r="Y4198">
        <v>3.5269987891576999</v>
      </c>
      <c r="Z4198">
        <v>3.5147089205350999</v>
      </c>
      <c r="AA4198">
        <v>3.49562739851874</v>
      </c>
      <c r="AB4198">
        <v>3.4848197881893701</v>
      </c>
      <c r="AC4198">
        <v>3.4586679553878001</v>
      </c>
      <c r="AD4198">
        <v>3.4407834855304</v>
      </c>
      <c r="AE4198">
        <v>3.4251817936960598</v>
      </c>
      <c r="AF4198">
        <v>3.4101366577896801</v>
      </c>
      <c r="AG4198">
        <v>3.3846085755419</v>
      </c>
      <c r="AH4198">
        <v>3.3082772148725299</v>
      </c>
      <c r="AI4198">
        <v>3.27728458868912</v>
      </c>
      <c r="AJ4198">
        <v>3.2539165010189501</v>
      </c>
      <c r="AK4198">
        <v>3.2283971363908299</v>
      </c>
    </row>
    <row r="4199" spans="1:37" x14ac:dyDescent="0.3">
      <c r="A4199" s="113" t="str">
        <f t="shared" ref="A4199:A4262" si="96">_xlfn.CONCAT(C4199,D4199,E4199)</f>
        <v>SDGbaseWaS_1BW_v720-20Ratiototal</v>
      </c>
      <c r="B4199" s="113" t="s">
        <v>220</v>
      </c>
      <c r="C4199" s="113" t="s">
        <v>332</v>
      </c>
      <c r="D4199" s="4" t="s">
        <v>2</v>
      </c>
      <c r="E4199" t="s">
        <v>1</v>
      </c>
      <c r="F4199">
        <v>13.172548992504</v>
      </c>
      <c r="G4199">
        <v>12.4160744898762</v>
      </c>
      <c r="H4199">
        <v>13.237572350066101</v>
      </c>
      <c r="I4199">
        <v>13.0695869353079</v>
      </c>
      <c r="J4199">
        <v>13.007136704023999</v>
      </c>
      <c r="K4199">
        <v>13.001922490961601</v>
      </c>
      <c r="L4199">
        <v>12.9869669446676</v>
      </c>
      <c r="M4199">
        <v>12.9587126930487</v>
      </c>
      <c r="N4199">
        <v>12.948352258511999</v>
      </c>
      <c r="O4199">
        <v>12.9189180927237</v>
      </c>
      <c r="P4199">
        <v>12.8954981272732</v>
      </c>
      <c r="Q4199">
        <v>12.857566462362501</v>
      </c>
      <c r="R4199">
        <v>12.925893106405301</v>
      </c>
      <c r="S4199">
        <v>12.8736255018532</v>
      </c>
      <c r="T4199">
        <v>12.828733938839299</v>
      </c>
      <c r="U4199">
        <v>12.8071618755709</v>
      </c>
      <c r="V4199">
        <v>12.7410312712075</v>
      </c>
      <c r="W4199">
        <v>12.6911698794191</v>
      </c>
      <c r="X4199">
        <v>12.635545416157701</v>
      </c>
      <c r="Y4199">
        <v>12.5485449003595</v>
      </c>
      <c r="Z4199">
        <v>12.4986996444112</v>
      </c>
      <c r="AA4199">
        <v>12.424516378756399</v>
      </c>
      <c r="AB4199">
        <v>12.378908767852099</v>
      </c>
      <c r="AC4199">
        <v>12.278727733389401</v>
      </c>
      <c r="AD4199">
        <v>12.211948356505699</v>
      </c>
      <c r="AE4199">
        <v>12.1542220746538</v>
      </c>
      <c r="AF4199">
        <v>12.098693869264601</v>
      </c>
      <c r="AG4199">
        <v>12.002279840270599</v>
      </c>
      <c r="AH4199">
        <v>11.7092300812866</v>
      </c>
      <c r="AI4199">
        <v>11.5880556309697</v>
      </c>
      <c r="AJ4199">
        <v>11.498373560849901</v>
      </c>
      <c r="AK4199">
        <v>11.4018980307892</v>
      </c>
    </row>
    <row r="4200" spans="1:37" x14ac:dyDescent="0.3">
      <c r="A4200" s="113" t="str">
        <f t="shared" si="96"/>
        <v>SDGbaseWaS_1BW_v7C_GVAaawhe</v>
      </c>
      <c r="B4200" s="113" t="s">
        <v>220</v>
      </c>
      <c r="C4200" s="113" t="s">
        <v>332</v>
      </c>
      <c r="D4200" s="4" t="s">
        <v>3</v>
      </c>
      <c r="E4200" t="s">
        <v>4</v>
      </c>
      <c r="F4200">
        <v>2.6605426949915998</v>
      </c>
      <c r="G4200">
        <v>2.48687363742332</v>
      </c>
      <c r="H4200">
        <v>2.5562861744059502</v>
      </c>
      <c r="I4200">
        <v>2.6276511450217099</v>
      </c>
      <c r="J4200">
        <v>2.7484515529927598</v>
      </c>
      <c r="K4200">
        <v>2.79818362263258</v>
      </c>
      <c r="L4200">
        <v>2.8535601534889898</v>
      </c>
      <c r="M4200">
        <v>2.8807489907726902</v>
      </c>
      <c r="N4200">
        <v>2.9147660234804502</v>
      </c>
      <c r="O4200">
        <v>3.0798034609037801</v>
      </c>
      <c r="P4200">
        <v>3.1212481062612798</v>
      </c>
      <c r="Q4200">
        <v>3.1396045229201501</v>
      </c>
      <c r="R4200">
        <v>3.2323454019303299</v>
      </c>
      <c r="S4200">
        <v>3.2835314663394</v>
      </c>
      <c r="T4200">
        <v>3.3332169401826999</v>
      </c>
      <c r="U4200">
        <v>3.39261679022801</v>
      </c>
      <c r="V4200">
        <v>3.4408430463750102</v>
      </c>
      <c r="W4200">
        <v>3.48553508317395</v>
      </c>
      <c r="X4200">
        <v>3.53682014222293</v>
      </c>
      <c r="Y4200">
        <v>3.5828391378698101</v>
      </c>
      <c r="Z4200">
        <v>3.6352029153486298</v>
      </c>
      <c r="AA4200">
        <v>3.6872939277223802</v>
      </c>
      <c r="AB4200">
        <v>3.7919772076461902</v>
      </c>
      <c r="AC4200">
        <v>3.8533602437516001</v>
      </c>
      <c r="AD4200">
        <v>3.9160173314917199</v>
      </c>
      <c r="AE4200">
        <v>3.9845034035032301</v>
      </c>
      <c r="AF4200">
        <v>4.0594588760758397</v>
      </c>
      <c r="AG4200">
        <v>4.0896016745517496</v>
      </c>
      <c r="AH4200">
        <v>4.0200063609874999</v>
      </c>
      <c r="AI4200">
        <v>3.9522322152286899</v>
      </c>
      <c r="AJ4200">
        <v>3.90927705449461</v>
      </c>
      <c r="AK4200">
        <v>3.8568088682175201</v>
      </c>
    </row>
    <row r="4201" spans="1:37" x14ac:dyDescent="0.3">
      <c r="A4201" s="113" t="str">
        <f t="shared" si="96"/>
        <v>SDGbaseWaS_1BW_v7C_GVAaamai</v>
      </c>
      <c r="B4201" s="113" t="s">
        <v>220</v>
      </c>
      <c r="C4201" s="113" t="s">
        <v>332</v>
      </c>
      <c r="D4201" s="4" t="s">
        <v>3</v>
      </c>
      <c r="E4201" t="s">
        <v>5</v>
      </c>
      <c r="F4201">
        <v>11.925302657025901</v>
      </c>
      <c r="G4201">
        <v>11.250343786546701</v>
      </c>
      <c r="H4201">
        <v>11.725572167940401</v>
      </c>
      <c r="I4201">
        <v>12.1639521782619</v>
      </c>
      <c r="J4201">
        <v>12.8930389777637</v>
      </c>
      <c r="K4201">
        <v>13.155022295198</v>
      </c>
      <c r="L4201">
        <v>13.453554519055899</v>
      </c>
      <c r="M4201">
        <v>13.598850579530099</v>
      </c>
      <c r="N4201">
        <v>13.802800171836701</v>
      </c>
      <c r="O4201">
        <v>14.9255187491756</v>
      </c>
      <c r="P4201">
        <v>15.1636161698155</v>
      </c>
      <c r="Q4201">
        <v>15.2076733807487</v>
      </c>
      <c r="R4201">
        <v>15.594743499795101</v>
      </c>
      <c r="S4201">
        <v>15.7687879074662</v>
      </c>
      <c r="T4201">
        <v>15.928936736429799</v>
      </c>
      <c r="U4201">
        <v>16.199050986040898</v>
      </c>
      <c r="V4201">
        <v>16.345252068660901</v>
      </c>
      <c r="W4201">
        <v>16.456881692360302</v>
      </c>
      <c r="X4201">
        <v>16.632340410907201</v>
      </c>
      <c r="Y4201">
        <v>16.791700960683599</v>
      </c>
      <c r="Z4201">
        <v>16.980837669865799</v>
      </c>
      <c r="AA4201">
        <v>17.193086438189599</v>
      </c>
      <c r="AB4201">
        <v>17.765192552670701</v>
      </c>
      <c r="AC4201">
        <v>18.051680252212599</v>
      </c>
      <c r="AD4201">
        <v>18.310334920837999</v>
      </c>
      <c r="AE4201">
        <v>18.579407838091999</v>
      </c>
      <c r="AF4201">
        <v>18.856190741888</v>
      </c>
      <c r="AG4201">
        <v>18.740502860533802</v>
      </c>
      <c r="AH4201">
        <v>18.058424091965598</v>
      </c>
      <c r="AI4201">
        <v>17.397223939816701</v>
      </c>
      <c r="AJ4201">
        <v>16.909415661473801</v>
      </c>
      <c r="AK4201">
        <v>16.398940117866701</v>
      </c>
    </row>
    <row r="4202" spans="1:37" x14ac:dyDescent="0.3">
      <c r="A4202" s="113" t="str">
        <f t="shared" si="96"/>
        <v>SDGbaseWaS_1BW_v7C_GVAaaoce</v>
      </c>
      <c r="B4202" s="113" t="s">
        <v>220</v>
      </c>
      <c r="C4202" s="113" t="s">
        <v>332</v>
      </c>
      <c r="D4202" s="4" t="s">
        <v>3</v>
      </c>
      <c r="E4202" t="s">
        <v>6</v>
      </c>
      <c r="F4202">
        <v>0.81587985557114195</v>
      </c>
      <c r="G4202">
        <v>0.75417772109146697</v>
      </c>
      <c r="H4202">
        <v>0.79230629413111897</v>
      </c>
      <c r="I4202">
        <v>0.82481309720722995</v>
      </c>
      <c r="J4202">
        <v>0.87795066543647005</v>
      </c>
      <c r="K4202">
        <v>0.901462824624224</v>
      </c>
      <c r="L4202">
        <v>0.92753125689009197</v>
      </c>
      <c r="M4202">
        <v>0.94387960083548195</v>
      </c>
      <c r="N4202">
        <v>0.96323470753166995</v>
      </c>
      <c r="O4202">
        <v>1.0443831090787401</v>
      </c>
      <c r="P4202">
        <v>1.06971586044517</v>
      </c>
      <c r="Q4202">
        <v>1.0820977054438501</v>
      </c>
      <c r="R4202">
        <v>1.1232697718656499</v>
      </c>
      <c r="S4202">
        <v>1.1462230125427499</v>
      </c>
      <c r="T4202">
        <v>1.16900286899001</v>
      </c>
      <c r="U4202">
        <v>1.19787653863429</v>
      </c>
      <c r="V4202">
        <v>1.21642738035258</v>
      </c>
      <c r="W4202">
        <v>1.2350322090024699</v>
      </c>
      <c r="X4202">
        <v>1.2595791479607099</v>
      </c>
      <c r="Y4202">
        <v>1.27945245835836</v>
      </c>
      <c r="Z4202">
        <v>1.3024382950190201</v>
      </c>
      <c r="AA4202">
        <v>1.3270370801041</v>
      </c>
      <c r="AB4202">
        <v>1.3825675087615701</v>
      </c>
      <c r="AC4202">
        <v>1.41494405378639</v>
      </c>
      <c r="AD4202">
        <v>1.4431042311319999</v>
      </c>
      <c r="AE4202">
        <v>1.4722186708107601</v>
      </c>
      <c r="AF4202">
        <v>1.5033860485266699</v>
      </c>
      <c r="AG4202">
        <v>1.51465768563175</v>
      </c>
      <c r="AH4202">
        <v>1.47919170531932</v>
      </c>
      <c r="AI4202">
        <v>1.4396882673053299</v>
      </c>
      <c r="AJ4202">
        <v>1.40947207401774</v>
      </c>
      <c r="AK4202">
        <v>1.37505857362591</v>
      </c>
    </row>
    <row r="4203" spans="1:37" x14ac:dyDescent="0.3">
      <c r="A4203" s="113" t="str">
        <f t="shared" si="96"/>
        <v>SDGbaseWaS_1BW_v7C_GVAaaveg</v>
      </c>
      <c r="B4203" s="113" t="s">
        <v>220</v>
      </c>
      <c r="C4203" s="113" t="s">
        <v>332</v>
      </c>
      <c r="D4203" s="4" t="s">
        <v>3</v>
      </c>
      <c r="E4203" t="s">
        <v>7</v>
      </c>
      <c r="F4203">
        <v>6.7349634382759103</v>
      </c>
      <c r="G4203">
        <v>6.4555958565659299</v>
      </c>
      <c r="H4203">
        <v>6.4889999794553797</v>
      </c>
      <c r="I4203">
        <v>6.5946338437146599</v>
      </c>
      <c r="J4203">
        <v>6.7672029411320098</v>
      </c>
      <c r="K4203">
        <v>6.8331569068228104</v>
      </c>
      <c r="L4203">
        <v>6.92251727522327</v>
      </c>
      <c r="M4203">
        <v>6.98057185797005</v>
      </c>
      <c r="N4203">
        <v>7.0545712508576104</v>
      </c>
      <c r="O4203">
        <v>7.2060360800590102</v>
      </c>
      <c r="P4203">
        <v>7.2826701689492301</v>
      </c>
      <c r="Q4203">
        <v>7.3425426928544804</v>
      </c>
      <c r="R4203">
        <v>7.5373924206618401</v>
      </c>
      <c r="S4203">
        <v>7.6600504342881104</v>
      </c>
      <c r="T4203">
        <v>7.7722729276851297</v>
      </c>
      <c r="U4203">
        <v>7.9037324975936203</v>
      </c>
      <c r="V4203">
        <v>8.0275078201928096</v>
      </c>
      <c r="W4203">
        <v>8.1329810419192796</v>
      </c>
      <c r="X4203">
        <v>8.2407553923030399</v>
      </c>
      <c r="Y4203">
        <v>8.3373783390730196</v>
      </c>
      <c r="Z4203">
        <v>8.4558303908621699</v>
      </c>
      <c r="AA4203">
        <v>8.5546298285536295</v>
      </c>
      <c r="AB4203">
        <v>8.7168281232985407</v>
      </c>
      <c r="AC4203">
        <v>8.8116639528418794</v>
      </c>
      <c r="AD4203">
        <v>8.9434582673843295</v>
      </c>
      <c r="AE4203">
        <v>9.0986712177786906</v>
      </c>
      <c r="AF4203">
        <v>9.2732272977877006</v>
      </c>
      <c r="AG4203">
        <v>9.3648318448324392</v>
      </c>
      <c r="AH4203">
        <v>9.1790450631525093</v>
      </c>
      <c r="AI4203">
        <v>9.0361417404098692</v>
      </c>
      <c r="AJ4203">
        <v>8.9622822446954906</v>
      </c>
      <c r="AK4203">
        <v>8.8835445451567505</v>
      </c>
    </row>
    <row r="4204" spans="1:37" x14ac:dyDescent="0.3">
      <c r="A4204" s="113" t="str">
        <f t="shared" si="96"/>
        <v>SDGbaseWaS_1BW_v7C_GVAaaofr</v>
      </c>
      <c r="B4204" s="113" t="s">
        <v>220</v>
      </c>
      <c r="C4204" s="113" t="s">
        <v>332</v>
      </c>
      <c r="D4204" s="4" t="s">
        <v>3</v>
      </c>
      <c r="E4204" t="s">
        <v>8</v>
      </c>
      <c r="F4204">
        <v>12.999968868332401</v>
      </c>
      <c r="G4204">
        <v>12.669206141974801</v>
      </c>
      <c r="H4204">
        <v>12.991943479696401</v>
      </c>
      <c r="I4204">
        <v>13.1382866585091</v>
      </c>
      <c r="J4204">
        <v>13.4959658213086</v>
      </c>
      <c r="K4204">
        <v>13.7290258569365</v>
      </c>
      <c r="L4204">
        <v>14.0057671739682</v>
      </c>
      <c r="M4204">
        <v>14.221860791826501</v>
      </c>
      <c r="N4204">
        <v>14.460876132987099</v>
      </c>
      <c r="O4204">
        <v>15.541088299166301</v>
      </c>
      <c r="P4204">
        <v>15.8638188975173</v>
      </c>
      <c r="Q4204">
        <v>16.004125396375802</v>
      </c>
      <c r="R4204">
        <v>16.3824948646153</v>
      </c>
      <c r="S4204">
        <v>16.687156963518401</v>
      </c>
      <c r="T4204">
        <v>17.003770788315101</v>
      </c>
      <c r="U4204">
        <v>17.365399887105699</v>
      </c>
      <c r="V4204">
        <v>17.7221138905225</v>
      </c>
      <c r="W4204">
        <v>18.045964401063198</v>
      </c>
      <c r="X4204">
        <v>18.340944288061699</v>
      </c>
      <c r="Y4204">
        <v>18.608120625280598</v>
      </c>
      <c r="Z4204">
        <v>18.874812787864698</v>
      </c>
      <c r="AA4204">
        <v>19.170929366490899</v>
      </c>
      <c r="AB4204">
        <v>19.801339776550801</v>
      </c>
      <c r="AC4204">
        <v>20.171617040826501</v>
      </c>
      <c r="AD4204">
        <v>20.557157582376799</v>
      </c>
      <c r="AE4204">
        <v>20.953475547099199</v>
      </c>
      <c r="AF4204">
        <v>21.390791410454199</v>
      </c>
      <c r="AG4204">
        <v>21.609997859678401</v>
      </c>
      <c r="AH4204">
        <v>21.240725615162201</v>
      </c>
      <c r="AI4204">
        <v>20.7124949601853</v>
      </c>
      <c r="AJ4204">
        <v>20.368664309282099</v>
      </c>
      <c r="AK4204">
        <v>20.018762493700699</v>
      </c>
    </row>
    <row r="4205" spans="1:37" x14ac:dyDescent="0.3">
      <c r="A4205" s="113" t="str">
        <f t="shared" si="96"/>
        <v>SDGbaseWaS_1BW_v7C_GVAaagra</v>
      </c>
      <c r="B4205" s="113" t="s">
        <v>220</v>
      </c>
      <c r="C4205" s="113" t="s">
        <v>332</v>
      </c>
      <c r="D4205" s="4" t="s">
        <v>3</v>
      </c>
      <c r="E4205" t="s">
        <v>9</v>
      </c>
      <c r="F4205">
        <v>6.1969723289684602</v>
      </c>
      <c r="G4205">
        <v>6.2019699402898496</v>
      </c>
      <c r="H4205">
        <v>6.4615702234118704</v>
      </c>
      <c r="I4205">
        <v>6.4899746504507698</v>
      </c>
      <c r="J4205">
        <v>6.6357854812773702</v>
      </c>
      <c r="K4205">
        <v>6.7984293341289801</v>
      </c>
      <c r="L4205">
        <v>6.9934097340981198</v>
      </c>
      <c r="M4205">
        <v>7.2026348509785496</v>
      </c>
      <c r="N4205">
        <v>7.4220510643326101</v>
      </c>
      <c r="O4205">
        <v>8.1373337417215605</v>
      </c>
      <c r="P4205">
        <v>8.4355960679875608</v>
      </c>
      <c r="Q4205">
        <v>8.6002559415584994</v>
      </c>
      <c r="R4205">
        <v>8.8779097972378107</v>
      </c>
      <c r="S4205">
        <v>9.1190676441728495</v>
      </c>
      <c r="T4205">
        <v>9.3875398491576796</v>
      </c>
      <c r="U4205">
        <v>9.6885758697579991</v>
      </c>
      <c r="V4205">
        <v>9.9518541107501193</v>
      </c>
      <c r="W4205">
        <v>10.2423156394196</v>
      </c>
      <c r="X4205">
        <v>10.5523904594023</v>
      </c>
      <c r="Y4205">
        <v>10.7881005159468</v>
      </c>
      <c r="Z4205">
        <v>10.9980600174506</v>
      </c>
      <c r="AA4205">
        <v>11.238531681893001</v>
      </c>
      <c r="AB4205">
        <v>11.753953296884401</v>
      </c>
      <c r="AC4205">
        <v>12.0792514748457</v>
      </c>
      <c r="AD4205">
        <v>12.3549858893604</v>
      </c>
      <c r="AE4205">
        <v>12.614089754475399</v>
      </c>
      <c r="AF4205">
        <v>12.8922393081737</v>
      </c>
      <c r="AG4205">
        <v>13.056709986173599</v>
      </c>
      <c r="AH4205">
        <v>12.860498222012501</v>
      </c>
      <c r="AI4205">
        <v>12.4966121029079</v>
      </c>
      <c r="AJ4205">
        <v>12.2125713271791</v>
      </c>
      <c r="AK4205">
        <v>11.9290173320588</v>
      </c>
    </row>
    <row r="4206" spans="1:37" x14ac:dyDescent="0.3">
      <c r="A4206" s="113" t="str">
        <f t="shared" si="96"/>
        <v>SDGbaseWaS_1BW_v7C_GVAaaoil</v>
      </c>
      <c r="B4206" s="113" t="s">
        <v>220</v>
      </c>
      <c r="C4206" s="113" t="s">
        <v>332</v>
      </c>
      <c r="D4206" s="4" t="s">
        <v>3</v>
      </c>
      <c r="E4206" t="s">
        <v>10</v>
      </c>
      <c r="F4206">
        <v>5.4472049614452702</v>
      </c>
      <c r="G4206">
        <v>4.9312802531384703</v>
      </c>
      <c r="H4206">
        <v>5.0993660326928802</v>
      </c>
      <c r="I4206">
        <v>5.3215382888512002</v>
      </c>
      <c r="J4206">
        <v>5.6444512337553601</v>
      </c>
      <c r="K4206">
        <v>5.7836580552628902</v>
      </c>
      <c r="L4206">
        <v>5.9408674928912504</v>
      </c>
      <c r="M4206">
        <v>6.0249646187134402</v>
      </c>
      <c r="N4206">
        <v>6.1245558800764703</v>
      </c>
      <c r="O4206">
        <v>6.3870923126971402</v>
      </c>
      <c r="P4206">
        <v>6.5073472643358796</v>
      </c>
      <c r="Q4206">
        <v>6.6026674649419403</v>
      </c>
      <c r="R4206">
        <v>6.91730273631355</v>
      </c>
      <c r="S4206">
        <v>7.0921843315281796</v>
      </c>
      <c r="T4206">
        <v>7.2596614613755399</v>
      </c>
      <c r="U4206">
        <v>7.4501966025465602</v>
      </c>
      <c r="V4206">
        <v>7.6026787022659903</v>
      </c>
      <c r="W4206">
        <v>7.7537293320978398</v>
      </c>
      <c r="X4206">
        <v>7.9332293126006599</v>
      </c>
      <c r="Y4206">
        <v>8.0901126472701694</v>
      </c>
      <c r="Z4206">
        <v>8.2774842484462603</v>
      </c>
      <c r="AA4206">
        <v>8.4458390431792001</v>
      </c>
      <c r="AB4206">
        <v>8.7149843495695496</v>
      </c>
      <c r="AC4206">
        <v>8.8923069187895898</v>
      </c>
      <c r="AD4206">
        <v>9.0852295407467594</v>
      </c>
      <c r="AE4206">
        <v>9.3044858813372802</v>
      </c>
      <c r="AF4206">
        <v>9.5475522614278994</v>
      </c>
      <c r="AG4206">
        <v>9.7089844804328393</v>
      </c>
      <c r="AH4206">
        <v>9.5122584752815502</v>
      </c>
      <c r="AI4206">
        <v>9.3652030669552602</v>
      </c>
      <c r="AJ4206">
        <v>9.2729145803700597</v>
      </c>
      <c r="AK4206">
        <v>9.1486728572249305</v>
      </c>
    </row>
    <row r="4207" spans="1:37" x14ac:dyDescent="0.3">
      <c r="A4207" s="113" t="str">
        <f t="shared" si="96"/>
        <v>SDGbaseWaS_1BW_v7C_GVAaatub</v>
      </c>
      <c r="B4207" s="113" t="s">
        <v>220</v>
      </c>
      <c r="C4207" s="113" t="s">
        <v>332</v>
      </c>
      <c r="D4207" s="4" t="s">
        <v>3</v>
      </c>
      <c r="E4207" t="s">
        <v>11</v>
      </c>
      <c r="F4207">
        <v>2.94784568120137</v>
      </c>
      <c r="G4207">
        <v>2.7759830910090701</v>
      </c>
      <c r="H4207">
        <v>2.7945300318908801</v>
      </c>
      <c r="I4207">
        <v>2.8479634722151701</v>
      </c>
      <c r="J4207">
        <v>2.9350377797837002</v>
      </c>
      <c r="K4207">
        <v>2.96544437980873</v>
      </c>
      <c r="L4207">
        <v>3.00667184563848</v>
      </c>
      <c r="M4207">
        <v>3.03527097156651</v>
      </c>
      <c r="N4207">
        <v>3.0729459738608802</v>
      </c>
      <c r="O4207">
        <v>3.1543023211082399</v>
      </c>
      <c r="P4207">
        <v>3.1928934005195502</v>
      </c>
      <c r="Q4207">
        <v>3.2225484055483502</v>
      </c>
      <c r="R4207">
        <v>3.3149265368020999</v>
      </c>
      <c r="S4207">
        <v>3.3727408454824399</v>
      </c>
      <c r="T4207">
        <v>3.4250257832305002</v>
      </c>
      <c r="U4207">
        <v>3.4864102301635702</v>
      </c>
      <c r="V4207">
        <v>3.5421373787244699</v>
      </c>
      <c r="W4207">
        <v>3.5886588428448301</v>
      </c>
      <c r="X4207">
        <v>3.6374522059343901</v>
      </c>
      <c r="Y4207">
        <v>3.6815446690390301</v>
      </c>
      <c r="Z4207">
        <v>3.73647778096199</v>
      </c>
      <c r="AA4207">
        <v>3.7816380593551502</v>
      </c>
      <c r="AB4207">
        <v>3.8636447460470502</v>
      </c>
      <c r="AC4207">
        <v>3.9083363395958299</v>
      </c>
      <c r="AD4207">
        <v>3.9700224188723001</v>
      </c>
      <c r="AE4207">
        <v>4.0424745256739101</v>
      </c>
      <c r="AF4207">
        <v>4.1236339667376196</v>
      </c>
      <c r="AG4207">
        <v>4.1420599295912099</v>
      </c>
      <c r="AH4207">
        <v>4.0370599857432596</v>
      </c>
      <c r="AI4207">
        <v>3.95031321508332</v>
      </c>
      <c r="AJ4207">
        <v>3.89665697557971</v>
      </c>
      <c r="AK4207">
        <v>3.8413935603190401</v>
      </c>
    </row>
    <row r="4208" spans="1:37" x14ac:dyDescent="0.3">
      <c r="A4208" s="113" t="str">
        <f t="shared" si="96"/>
        <v>SDGbaseWaS_1BW_v7C_GVAaapul</v>
      </c>
      <c r="B4208" s="113" t="s">
        <v>220</v>
      </c>
      <c r="C4208" s="113" t="s">
        <v>332</v>
      </c>
      <c r="D4208" s="4" t="s">
        <v>3</v>
      </c>
      <c r="E4208" t="s">
        <v>12</v>
      </c>
      <c r="F4208">
        <v>0.52449157567978599</v>
      </c>
      <c r="G4208">
        <v>0.48730068496471701</v>
      </c>
      <c r="H4208">
        <v>0.49270808017239298</v>
      </c>
      <c r="I4208">
        <v>0.50895556693366495</v>
      </c>
      <c r="J4208">
        <v>0.53082791123801298</v>
      </c>
      <c r="K4208">
        <v>0.53792225980861397</v>
      </c>
      <c r="L4208">
        <v>0.54589206477586805</v>
      </c>
      <c r="M4208">
        <v>0.54655201953350097</v>
      </c>
      <c r="N4208">
        <v>0.54878493849772203</v>
      </c>
      <c r="O4208">
        <v>0.55706108655784903</v>
      </c>
      <c r="P4208">
        <v>0.55947217721926401</v>
      </c>
      <c r="Q4208">
        <v>0.56241395608872502</v>
      </c>
      <c r="R4208">
        <v>0.58107486839981204</v>
      </c>
      <c r="S4208">
        <v>0.59067598802145105</v>
      </c>
      <c r="T4208">
        <v>0.59894420162363105</v>
      </c>
      <c r="U4208">
        <v>0.60854351885583502</v>
      </c>
      <c r="V4208">
        <v>0.617462792739921</v>
      </c>
      <c r="W4208">
        <v>0.62446288382537396</v>
      </c>
      <c r="X4208">
        <v>0.63188424387138198</v>
      </c>
      <c r="Y4208">
        <v>0.63974512925337501</v>
      </c>
      <c r="Z4208">
        <v>0.65053972304765595</v>
      </c>
      <c r="AA4208">
        <v>0.65918837479162895</v>
      </c>
      <c r="AB4208">
        <v>0.67083435090954902</v>
      </c>
      <c r="AC4208">
        <v>0.67850678971515099</v>
      </c>
      <c r="AD4208">
        <v>0.68952720614320695</v>
      </c>
      <c r="AE4208">
        <v>0.70303126683790895</v>
      </c>
      <c r="AF4208">
        <v>0.71806914683726397</v>
      </c>
      <c r="AG4208">
        <v>0.72906038336698398</v>
      </c>
      <c r="AH4208">
        <v>0.72026663007191605</v>
      </c>
      <c r="AI4208">
        <v>0.718191371280827</v>
      </c>
      <c r="AJ4208">
        <v>0.72059349225700198</v>
      </c>
      <c r="AK4208">
        <v>0.72124949902644597</v>
      </c>
    </row>
    <row r="4209" spans="1:37" x14ac:dyDescent="0.3">
      <c r="A4209" s="113" t="str">
        <f t="shared" si="96"/>
        <v>SDGbaseWaS_1BW_v7C_GVAaasug</v>
      </c>
      <c r="B4209" s="113" t="s">
        <v>220</v>
      </c>
      <c r="C4209" s="113" t="s">
        <v>332</v>
      </c>
      <c r="D4209" s="4" t="s">
        <v>3</v>
      </c>
      <c r="E4209" t="s">
        <v>13</v>
      </c>
      <c r="F4209">
        <v>3.8233471543033799</v>
      </c>
      <c r="G4209">
        <v>3.66290217623057</v>
      </c>
      <c r="H4209">
        <v>3.6810253013816201</v>
      </c>
      <c r="I4209">
        <v>3.7543550196498399</v>
      </c>
      <c r="J4209">
        <v>3.8761305230122902</v>
      </c>
      <c r="K4209">
        <v>3.9146670647449802</v>
      </c>
      <c r="L4209">
        <v>3.9647584265485198</v>
      </c>
      <c r="M4209">
        <v>3.9942814979018202</v>
      </c>
      <c r="N4209">
        <v>4.0220682232020497</v>
      </c>
      <c r="O4209">
        <v>4.2077529629348103</v>
      </c>
      <c r="P4209">
        <v>4.2314779055465097</v>
      </c>
      <c r="Q4209">
        <v>4.2186229060385401</v>
      </c>
      <c r="R4209">
        <v>4.3014427030705704</v>
      </c>
      <c r="S4209">
        <v>4.3561987237275401</v>
      </c>
      <c r="T4209">
        <v>4.40952883217067</v>
      </c>
      <c r="U4209">
        <v>4.4658788197597801</v>
      </c>
      <c r="V4209">
        <v>4.4946127532257396</v>
      </c>
      <c r="W4209">
        <v>4.5432669981429097</v>
      </c>
      <c r="X4209">
        <v>4.6183076139655403</v>
      </c>
      <c r="Y4209">
        <v>4.6594560609816398</v>
      </c>
      <c r="Z4209">
        <v>4.6994222062776396</v>
      </c>
      <c r="AA4209">
        <v>4.74296941822963</v>
      </c>
      <c r="AB4209">
        <v>4.8390927826115604</v>
      </c>
      <c r="AC4209">
        <v>4.87670246790191</v>
      </c>
      <c r="AD4209">
        <v>4.9158118256351502</v>
      </c>
      <c r="AE4209">
        <v>4.9587009562237396</v>
      </c>
      <c r="AF4209">
        <v>5.0183648341463796</v>
      </c>
      <c r="AG4209">
        <v>5.0821192430485604</v>
      </c>
      <c r="AH4209">
        <v>5.0160260746231096</v>
      </c>
      <c r="AI4209">
        <v>4.9535108978903004</v>
      </c>
      <c r="AJ4209">
        <v>4.9328631406437298</v>
      </c>
      <c r="AK4209">
        <v>4.9018874072638203</v>
      </c>
    </row>
    <row r="4210" spans="1:37" x14ac:dyDescent="0.3">
      <c r="A4210" s="113" t="str">
        <f t="shared" si="96"/>
        <v>SDGbaseWaS_1BW_v7C_GVAaaoth</v>
      </c>
      <c r="B4210" s="113" t="s">
        <v>220</v>
      </c>
      <c r="C4210" s="113" t="s">
        <v>332</v>
      </c>
      <c r="D4210" s="4" t="s">
        <v>3</v>
      </c>
      <c r="E4210" t="s">
        <v>14</v>
      </c>
      <c r="F4210">
        <v>7.2867372761343301</v>
      </c>
      <c r="G4210">
        <v>6.7684891309603197</v>
      </c>
      <c r="H4210">
        <v>7.10777024865064</v>
      </c>
      <c r="I4210">
        <v>7.2442430149471697</v>
      </c>
      <c r="J4210">
        <v>7.5092150171643901</v>
      </c>
      <c r="K4210">
        <v>7.7501265127372196</v>
      </c>
      <c r="L4210">
        <v>8.0306054897039996</v>
      </c>
      <c r="M4210">
        <v>8.3265919312761394</v>
      </c>
      <c r="N4210">
        <v>8.6343817233646494</v>
      </c>
      <c r="O4210">
        <v>9.5221093412715891</v>
      </c>
      <c r="P4210">
        <v>9.9409866395741702</v>
      </c>
      <c r="Q4210">
        <v>10.2155089790381</v>
      </c>
      <c r="R4210">
        <v>10.625036091259499</v>
      </c>
      <c r="S4210">
        <v>10.9879422632408</v>
      </c>
      <c r="T4210">
        <v>11.392379197446401</v>
      </c>
      <c r="U4210">
        <v>11.8690258324597</v>
      </c>
      <c r="V4210">
        <v>12.309066313818001</v>
      </c>
      <c r="W4210">
        <v>12.8177551159646</v>
      </c>
      <c r="X4210">
        <v>13.432755378248901</v>
      </c>
      <c r="Y4210">
        <v>13.9501066498007</v>
      </c>
      <c r="Z4210">
        <v>14.4206032675055</v>
      </c>
      <c r="AA4210">
        <v>14.935346632469701</v>
      </c>
      <c r="AB4210">
        <v>15.637150990356201</v>
      </c>
      <c r="AC4210">
        <v>16.141473247908099</v>
      </c>
      <c r="AD4210">
        <v>16.6190898966696</v>
      </c>
      <c r="AE4210">
        <v>17.121166692116098</v>
      </c>
      <c r="AF4210">
        <v>17.687383683074799</v>
      </c>
      <c r="AG4210">
        <v>18.2017884105503</v>
      </c>
      <c r="AH4210">
        <v>17.846680736691901</v>
      </c>
      <c r="AI4210">
        <v>17.284239497773299</v>
      </c>
      <c r="AJ4210">
        <v>16.763378972285601</v>
      </c>
      <c r="AK4210">
        <v>16.219245652955099</v>
      </c>
    </row>
    <row r="4211" spans="1:37" x14ac:dyDescent="0.3">
      <c r="A4211" s="113" t="str">
        <f t="shared" si="96"/>
        <v>SDGbaseWaS_1BW_v7C_GVAalani</v>
      </c>
      <c r="B4211" s="113" t="s">
        <v>220</v>
      </c>
      <c r="C4211" s="113" t="s">
        <v>332</v>
      </c>
      <c r="D4211" s="4" t="s">
        <v>3</v>
      </c>
      <c r="E4211" t="s">
        <v>15</v>
      </c>
      <c r="F4211">
        <v>27.5487375052288</v>
      </c>
      <c r="G4211">
        <v>22.0473904604263</v>
      </c>
      <c r="H4211">
        <v>24.158553308133801</v>
      </c>
      <c r="I4211">
        <v>24.6313922586336</v>
      </c>
      <c r="J4211">
        <v>25.9618672784292</v>
      </c>
      <c r="K4211">
        <v>26.727484367683299</v>
      </c>
      <c r="L4211">
        <v>27.376603977291602</v>
      </c>
      <c r="M4211">
        <v>28.050622605593301</v>
      </c>
      <c r="N4211">
        <v>28.902306764869898</v>
      </c>
      <c r="O4211">
        <v>31.8402791101182</v>
      </c>
      <c r="P4211">
        <v>32.5667806890051</v>
      </c>
      <c r="Q4211">
        <v>33.018055795693499</v>
      </c>
      <c r="R4211">
        <v>34.591295755218702</v>
      </c>
      <c r="S4211">
        <v>35.4936588507436</v>
      </c>
      <c r="T4211">
        <v>36.523677674433202</v>
      </c>
      <c r="U4211">
        <v>37.627686672521399</v>
      </c>
      <c r="V4211">
        <v>38.773792837927097</v>
      </c>
      <c r="W4211">
        <v>39.998211954845303</v>
      </c>
      <c r="X4211">
        <v>41.464340621854703</v>
      </c>
      <c r="Y4211">
        <v>42.700574474285403</v>
      </c>
      <c r="Z4211">
        <v>43.800670086091401</v>
      </c>
      <c r="AA4211">
        <v>44.920458938079697</v>
      </c>
      <c r="AB4211">
        <v>47.313382530408198</v>
      </c>
      <c r="AC4211">
        <v>48.5694424960856</v>
      </c>
      <c r="AD4211">
        <v>49.6692763814332</v>
      </c>
      <c r="AE4211">
        <v>50.898325874155397</v>
      </c>
      <c r="AF4211">
        <v>52.280499112813501</v>
      </c>
      <c r="AG4211">
        <v>53.273470325778</v>
      </c>
      <c r="AH4211">
        <v>54.546089197459203</v>
      </c>
      <c r="AI4211">
        <v>54.673459932602</v>
      </c>
      <c r="AJ4211">
        <v>54.350697664095001</v>
      </c>
      <c r="AK4211">
        <v>53.806150844468597</v>
      </c>
    </row>
    <row r="4212" spans="1:37" x14ac:dyDescent="0.3">
      <c r="A4212" s="113" t="str">
        <f t="shared" si="96"/>
        <v>SDGbaseWaS_1BW_v7C_GVAafore</v>
      </c>
      <c r="B4212" s="113" t="s">
        <v>220</v>
      </c>
      <c r="C4212" s="113" t="s">
        <v>332</v>
      </c>
      <c r="D4212" s="4" t="s">
        <v>3</v>
      </c>
      <c r="E4212" t="s">
        <v>16</v>
      </c>
      <c r="F4212">
        <v>6.4911530358491802</v>
      </c>
      <c r="G4212">
        <v>5.8929114973991403</v>
      </c>
      <c r="H4212">
        <v>6.0264077807418097</v>
      </c>
      <c r="I4212">
        <v>6.1984540783232402</v>
      </c>
      <c r="J4212">
        <v>6.35562092587032</v>
      </c>
      <c r="K4212">
        <v>6.4251598608179501</v>
      </c>
      <c r="L4212">
        <v>6.5093411440663704</v>
      </c>
      <c r="M4212">
        <v>6.5550948095167296</v>
      </c>
      <c r="N4212">
        <v>6.6984467383746598</v>
      </c>
      <c r="O4212">
        <v>6.9920700682322003</v>
      </c>
      <c r="P4212">
        <v>7.1426974857924401</v>
      </c>
      <c r="Q4212">
        <v>7.1468296319550699</v>
      </c>
      <c r="R4212">
        <v>7.2915001579001704</v>
      </c>
      <c r="S4212">
        <v>7.4067302210058497</v>
      </c>
      <c r="T4212">
        <v>7.5248022572929703</v>
      </c>
      <c r="U4212">
        <v>7.7574217376239396</v>
      </c>
      <c r="V4212">
        <v>7.95063105802656</v>
      </c>
      <c r="W4212">
        <v>8.1890291939369604</v>
      </c>
      <c r="X4212">
        <v>8.4242556996032505</v>
      </c>
      <c r="Y4212">
        <v>8.7136242447395595</v>
      </c>
      <c r="Z4212">
        <v>8.8658587194434304</v>
      </c>
      <c r="AA4212">
        <v>9.0239991585612902</v>
      </c>
      <c r="AB4212">
        <v>9.2309938418619009</v>
      </c>
      <c r="AC4212">
        <v>9.3677862290500702</v>
      </c>
      <c r="AD4212">
        <v>9.5203776261656099</v>
      </c>
      <c r="AE4212">
        <v>9.6685602224065992</v>
      </c>
      <c r="AF4212">
        <v>9.8665680469149102</v>
      </c>
      <c r="AG4212">
        <v>9.9951367542303409</v>
      </c>
      <c r="AH4212">
        <v>9.8386271018448106</v>
      </c>
      <c r="AI4212">
        <v>9.6686434102129599</v>
      </c>
      <c r="AJ4212">
        <v>9.5725936734852493</v>
      </c>
      <c r="AK4212">
        <v>9.4712763104036792</v>
      </c>
    </row>
    <row r="4213" spans="1:37" x14ac:dyDescent="0.3">
      <c r="A4213" s="113" t="str">
        <f t="shared" si="96"/>
        <v>SDGbaseWaS_1BW_v7C_GVAafish</v>
      </c>
      <c r="B4213" s="113" t="s">
        <v>220</v>
      </c>
      <c r="C4213" s="113" t="s">
        <v>332</v>
      </c>
      <c r="D4213" s="4" t="s">
        <v>3</v>
      </c>
      <c r="E4213" t="s">
        <v>17</v>
      </c>
      <c r="F4213">
        <v>7.3673079317878702</v>
      </c>
      <c r="G4213">
        <v>6.9127714206671298</v>
      </c>
      <c r="H4213">
        <v>7.2158059445782801</v>
      </c>
      <c r="I4213">
        <v>7.2477977710524204</v>
      </c>
      <c r="J4213">
        <v>7.4525571262935504</v>
      </c>
      <c r="K4213">
        <v>7.6447876329618101</v>
      </c>
      <c r="L4213">
        <v>7.8465313441194802</v>
      </c>
      <c r="M4213">
        <v>8.0596701568089806</v>
      </c>
      <c r="N4213">
        <v>8.3011788906668702</v>
      </c>
      <c r="O4213">
        <v>9.0455288584147908</v>
      </c>
      <c r="P4213">
        <v>9.3789183725609693</v>
      </c>
      <c r="Q4213">
        <v>9.5968150595082804</v>
      </c>
      <c r="R4213">
        <v>9.9673376579933901</v>
      </c>
      <c r="S4213">
        <v>10.2551495883908</v>
      </c>
      <c r="T4213">
        <v>10.5679814637038</v>
      </c>
      <c r="U4213">
        <v>10.9264772833273</v>
      </c>
      <c r="V4213">
        <v>11.2421324235969</v>
      </c>
      <c r="W4213">
        <v>11.592296750548799</v>
      </c>
      <c r="X4213">
        <v>12.0017813459955</v>
      </c>
      <c r="Y4213">
        <v>12.3606568051585</v>
      </c>
      <c r="Z4213">
        <v>12.7009663995404</v>
      </c>
      <c r="AA4213">
        <v>13.079096396889801</v>
      </c>
      <c r="AB4213">
        <v>13.7061754935177</v>
      </c>
      <c r="AC4213">
        <v>14.164714600260799</v>
      </c>
      <c r="AD4213">
        <v>14.562304592144599</v>
      </c>
      <c r="AE4213">
        <v>14.9514019387274</v>
      </c>
      <c r="AF4213">
        <v>15.3598124890148</v>
      </c>
      <c r="AG4213">
        <v>15.733210642709899</v>
      </c>
      <c r="AH4213">
        <v>15.8054829810009</v>
      </c>
      <c r="AI4213">
        <v>15.6684055632198</v>
      </c>
      <c r="AJ4213">
        <v>15.530956562034801</v>
      </c>
      <c r="AK4213">
        <v>15.361187073694101</v>
      </c>
    </row>
    <row r="4214" spans="1:37" x14ac:dyDescent="0.3">
      <c r="A4214" s="113" t="str">
        <f t="shared" si="96"/>
        <v>SDGbaseWaS_1BW_v7C_GVAacoal</v>
      </c>
      <c r="B4214" s="113" t="s">
        <v>220</v>
      </c>
      <c r="C4214" s="113" t="s">
        <v>332</v>
      </c>
      <c r="D4214" s="4" t="s">
        <v>3</v>
      </c>
      <c r="E4214" t="s">
        <v>18</v>
      </c>
      <c r="F4214">
        <v>112.985261334444</v>
      </c>
      <c r="G4214">
        <v>112.951706890171</v>
      </c>
      <c r="H4214">
        <v>112.960378772382</v>
      </c>
      <c r="I4214">
        <v>110.421354146884</v>
      </c>
      <c r="J4214">
        <v>107.674281535894</v>
      </c>
      <c r="K4214">
        <v>106.07781975226401</v>
      </c>
      <c r="L4214">
        <v>104.310403111469</v>
      </c>
      <c r="M4214">
        <v>103.58599738185499</v>
      </c>
      <c r="N4214">
        <v>102.837036524582</v>
      </c>
      <c r="O4214">
        <v>106.108681121811</v>
      </c>
      <c r="P4214">
        <v>104.305952634676</v>
      </c>
      <c r="Q4214">
        <v>99.876469952631595</v>
      </c>
      <c r="R4214">
        <v>96.295704734202701</v>
      </c>
      <c r="S4214">
        <v>96.693753648753301</v>
      </c>
      <c r="T4214">
        <v>96.536941075208006</v>
      </c>
      <c r="U4214">
        <v>96.739601292777607</v>
      </c>
      <c r="V4214">
        <v>95.4880944818118</v>
      </c>
      <c r="W4214">
        <v>95.896243188264805</v>
      </c>
      <c r="X4214">
        <v>94.060226868121603</v>
      </c>
      <c r="Y4214">
        <v>92.604596479615594</v>
      </c>
      <c r="Z4214">
        <v>93.459281615065805</v>
      </c>
      <c r="AA4214">
        <v>106.215607440272</v>
      </c>
      <c r="AB4214">
        <v>86.105196034571094</v>
      </c>
      <c r="AC4214">
        <v>82.027472854384399</v>
      </c>
      <c r="AD4214">
        <v>77.795374669311897</v>
      </c>
      <c r="AE4214">
        <v>73.456702979573905</v>
      </c>
      <c r="AF4214">
        <v>69.135798302585002</v>
      </c>
      <c r="AG4214">
        <v>60.409520084394899</v>
      </c>
      <c r="AH4214">
        <v>51.299566497812897</v>
      </c>
      <c r="AI4214">
        <v>41.827101654543299</v>
      </c>
      <c r="AJ4214">
        <v>32.591961249111797</v>
      </c>
      <c r="AK4214">
        <v>23.102662308394201</v>
      </c>
    </row>
    <row r="4215" spans="1:37" x14ac:dyDescent="0.3">
      <c r="A4215" s="113" t="str">
        <f t="shared" si="96"/>
        <v>SDGbaseWaS_1BW_v7C_GVAagold</v>
      </c>
      <c r="B4215" s="113" t="s">
        <v>220</v>
      </c>
      <c r="C4215" s="113" t="s">
        <v>332</v>
      </c>
      <c r="D4215" s="4" t="s">
        <v>3</v>
      </c>
      <c r="E4215" t="s">
        <v>19</v>
      </c>
      <c r="F4215">
        <v>61.140285838991502</v>
      </c>
      <c r="G4215">
        <v>59.909915436256298</v>
      </c>
      <c r="H4215">
        <v>61.232986172308401</v>
      </c>
      <c r="I4215">
        <v>61.186368564852103</v>
      </c>
      <c r="J4215">
        <v>61.583297725525</v>
      </c>
      <c r="K4215">
        <v>62.179470776223702</v>
      </c>
      <c r="L4215">
        <v>63.102269828238903</v>
      </c>
      <c r="M4215">
        <v>64.613949057853702</v>
      </c>
      <c r="N4215">
        <v>66.125656647890196</v>
      </c>
      <c r="O4215">
        <v>71.065811538436293</v>
      </c>
      <c r="P4215">
        <v>72.953983466400601</v>
      </c>
      <c r="Q4215">
        <v>73.797868074976805</v>
      </c>
      <c r="R4215">
        <v>74.143400648194998</v>
      </c>
      <c r="S4215">
        <v>74.925881826939801</v>
      </c>
      <c r="T4215">
        <v>75.685395172586993</v>
      </c>
      <c r="U4215">
        <v>76.622962589764398</v>
      </c>
      <c r="V4215">
        <v>77.303504652563504</v>
      </c>
      <c r="W4215">
        <v>78.180083200017407</v>
      </c>
      <c r="X4215">
        <v>79.494350585533795</v>
      </c>
      <c r="Y4215">
        <v>80.103199726671093</v>
      </c>
      <c r="Z4215">
        <v>80.3485690566297</v>
      </c>
      <c r="AA4215">
        <v>80.685778474427806</v>
      </c>
      <c r="AB4215">
        <v>82.522083454029698</v>
      </c>
      <c r="AC4215">
        <v>83.163748820719206</v>
      </c>
      <c r="AD4215">
        <v>83.532635055839606</v>
      </c>
      <c r="AE4215">
        <v>83.761939128400599</v>
      </c>
      <c r="AF4215">
        <v>84.013705908885399</v>
      </c>
      <c r="AG4215">
        <v>81.678733281812399</v>
      </c>
      <c r="AH4215">
        <v>78.295361171811393</v>
      </c>
      <c r="AI4215">
        <v>73.346193344458399</v>
      </c>
      <c r="AJ4215">
        <v>68.650848265012399</v>
      </c>
      <c r="AK4215">
        <v>63.6604898569515</v>
      </c>
    </row>
    <row r="4216" spans="1:37" x14ac:dyDescent="0.3">
      <c r="A4216" s="113" t="str">
        <f t="shared" si="96"/>
        <v>SDGbaseWaS_1BW_v7C_GVAangas</v>
      </c>
      <c r="B4216" s="113" t="s">
        <v>220</v>
      </c>
      <c r="C4216" s="113" t="s">
        <v>332</v>
      </c>
      <c r="D4216" s="4" t="s">
        <v>3</v>
      </c>
      <c r="E4216" t="s">
        <v>20</v>
      </c>
      <c r="F4216">
        <v>0.94356488111435299</v>
      </c>
      <c r="G4216">
        <v>0.83413303713127795</v>
      </c>
      <c r="H4216">
        <v>0.81089936618739</v>
      </c>
      <c r="I4216">
        <v>0.75691018568958002</v>
      </c>
      <c r="J4216">
        <v>0.71967178438798796</v>
      </c>
      <c r="K4216">
        <v>0.68423959707645599</v>
      </c>
      <c r="L4216">
        <v>0.652326856242327</v>
      </c>
      <c r="M4216">
        <v>0.62837514132687899</v>
      </c>
      <c r="N4216">
        <v>0.60508513822389798</v>
      </c>
      <c r="O4216">
        <v>0.636155664160451</v>
      </c>
      <c r="P4216">
        <v>0.62069883501906697</v>
      </c>
      <c r="Q4216">
        <v>0.59444536478885601</v>
      </c>
      <c r="R4216">
        <v>0.56399806430630195</v>
      </c>
      <c r="S4216">
        <v>0.53933254925565199</v>
      </c>
      <c r="T4216">
        <v>0.51610317138522999</v>
      </c>
      <c r="U4216">
        <v>0.49326718015339599</v>
      </c>
      <c r="V4216">
        <v>0.47006940703811601</v>
      </c>
      <c r="W4216">
        <v>0.44955667996576198</v>
      </c>
      <c r="X4216">
        <v>0.43123249078940501</v>
      </c>
      <c r="Y4216">
        <v>0.410925293196581</v>
      </c>
      <c r="Z4216">
        <v>0.38973097442090798</v>
      </c>
      <c r="AA4216">
        <v>0.37227910623357002</v>
      </c>
      <c r="AB4216">
        <v>0.36264918345595099</v>
      </c>
      <c r="AC4216">
        <v>0.34831763524589698</v>
      </c>
      <c r="AD4216">
        <v>0.33274976242415</v>
      </c>
      <c r="AE4216">
        <v>0.31679203899675101</v>
      </c>
      <c r="AF4216">
        <v>0.30171041320987702</v>
      </c>
      <c r="AG4216">
        <v>0.28683967785773001</v>
      </c>
      <c r="AH4216">
        <v>0.27399607500738199</v>
      </c>
      <c r="AI4216">
        <v>0.25652950934434798</v>
      </c>
      <c r="AJ4216">
        <v>0.24076303814955599</v>
      </c>
      <c r="AK4216">
        <v>0.223751134864488</v>
      </c>
    </row>
    <row r="4217" spans="1:37" x14ac:dyDescent="0.3">
      <c r="A4217" s="113" t="str">
        <f t="shared" si="96"/>
        <v>SDGbaseWaS_1BW_v7C_GVAapgm</v>
      </c>
      <c r="B4217" s="113" t="s">
        <v>220</v>
      </c>
      <c r="C4217" s="113" t="s">
        <v>332</v>
      </c>
      <c r="D4217" s="4" t="s">
        <v>3</v>
      </c>
      <c r="E4217" t="s">
        <v>21</v>
      </c>
      <c r="F4217">
        <v>97.820469381027095</v>
      </c>
      <c r="G4217">
        <v>51.058886067285897</v>
      </c>
      <c r="H4217">
        <v>64.5871176359842</v>
      </c>
      <c r="I4217">
        <v>78.309295953278493</v>
      </c>
      <c r="J4217">
        <v>89.063115127683304</v>
      </c>
      <c r="K4217">
        <v>96.967409696949701</v>
      </c>
      <c r="L4217">
        <v>102.02772454891701</v>
      </c>
      <c r="M4217">
        <v>95.096686330997201</v>
      </c>
      <c r="N4217">
        <v>92.269679179303594</v>
      </c>
      <c r="O4217">
        <v>90.704784911856294</v>
      </c>
      <c r="P4217">
        <v>90.476982560607894</v>
      </c>
      <c r="Q4217">
        <v>90.763235644627898</v>
      </c>
      <c r="R4217">
        <v>94.849440948134998</v>
      </c>
      <c r="S4217">
        <v>98.889077250485997</v>
      </c>
      <c r="T4217">
        <v>101.997331865193</v>
      </c>
      <c r="U4217">
        <v>104.219225716335</v>
      </c>
      <c r="V4217">
        <v>107.547200521349</v>
      </c>
      <c r="W4217">
        <v>110.190868593107</v>
      </c>
      <c r="X4217">
        <v>112.04966731193799</v>
      </c>
      <c r="Y4217">
        <v>114.45944917355899</v>
      </c>
      <c r="Z4217">
        <v>116.68585104196499</v>
      </c>
      <c r="AA4217">
        <v>118.94183474762799</v>
      </c>
      <c r="AB4217">
        <v>197.40710025165399</v>
      </c>
      <c r="AC4217">
        <v>252.012464354141</v>
      </c>
      <c r="AD4217">
        <v>281.53419494160698</v>
      </c>
      <c r="AE4217">
        <v>305.15052657899002</v>
      </c>
      <c r="AF4217">
        <v>327.60926806560502</v>
      </c>
      <c r="AG4217">
        <v>351.10784334082098</v>
      </c>
      <c r="AH4217">
        <v>433.88029508400399</v>
      </c>
      <c r="AI4217">
        <v>506.08203055570198</v>
      </c>
      <c r="AJ4217">
        <v>547.57701622937702</v>
      </c>
      <c r="AK4217">
        <v>581.85341390253996</v>
      </c>
    </row>
    <row r="4218" spans="1:37" x14ac:dyDescent="0.3">
      <c r="A4218" s="113" t="str">
        <f t="shared" si="96"/>
        <v>SDGbaseWaS_1BW_v7C_GVAamore</v>
      </c>
      <c r="B4218" s="113" t="s">
        <v>220</v>
      </c>
      <c r="C4218" s="113" t="s">
        <v>332</v>
      </c>
      <c r="D4218" s="4" t="s">
        <v>3</v>
      </c>
      <c r="E4218" t="s">
        <v>22</v>
      </c>
      <c r="F4218">
        <v>78.234984296278597</v>
      </c>
      <c r="G4218">
        <v>76.857977374770698</v>
      </c>
      <c r="H4218">
        <v>80.791925653246594</v>
      </c>
      <c r="I4218">
        <v>82.430872424190596</v>
      </c>
      <c r="J4218">
        <v>84.379365212040597</v>
      </c>
      <c r="K4218">
        <v>86.436769889611796</v>
      </c>
      <c r="L4218">
        <v>88.937295250714598</v>
      </c>
      <c r="M4218">
        <v>92.264893624503102</v>
      </c>
      <c r="N4218">
        <v>95.548792614325393</v>
      </c>
      <c r="O4218">
        <v>105.115049610833</v>
      </c>
      <c r="P4218">
        <v>109.881662041971</v>
      </c>
      <c r="Q4218">
        <v>112.941578510404</v>
      </c>
      <c r="R4218">
        <v>115.153869729341</v>
      </c>
      <c r="S4218">
        <v>118.05357170239</v>
      </c>
      <c r="T4218">
        <v>121.078057361747</v>
      </c>
      <c r="U4218">
        <v>124.351103705396</v>
      </c>
      <c r="V4218">
        <v>127.117095967398</v>
      </c>
      <c r="W4218">
        <v>130.33233928446799</v>
      </c>
      <c r="X4218">
        <v>134.29003886906699</v>
      </c>
      <c r="Y4218">
        <v>136.85696788917201</v>
      </c>
      <c r="Z4218">
        <v>138.76425646382501</v>
      </c>
      <c r="AA4218">
        <v>141.05177321895599</v>
      </c>
      <c r="AB4218">
        <v>145.075051519993</v>
      </c>
      <c r="AC4218">
        <v>147.30157957051301</v>
      </c>
      <c r="AD4218">
        <v>149.267576725092</v>
      </c>
      <c r="AE4218">
        <v>151.033487964626</v>
      </c>
      <c r="AF4218">
        <v>153.01144463123501</v>
      </c>
      <c r="AG4218">
        <v>153.59608563716299</v>
      </c>
      <c r="AH4218">
        <v>149.917932922126</v>
      </c>
      <c r="AI4218">
        <v>143.206445128425</v>
      </c>
      <c r="AJ4218">
        <v>137.602904709401</v>
      </c>
      <c r="AK4218">
        <v>131.17950793979099</v>
      </c>
    </row>
    <row r="4219" spans="1:37" x14ac:dyDescent="0.3">
      <c r="A4219" s="113" t="str">
        <f t="shared" si="96"/>
        <v>SDGbaseWaS_1BW_v7C_GVAamine</v>
      </c>
      <c r="B4219" s="113" t="s">
        <v>220</v>
      </c>
      <c r="C4219" s="113" t="s">
        <v>332</v>
      </c>
      <c r="D4219" s="4" t="s">
        <v>3</v>
      </c>
      <c r="E4219" t="s">
        <v>23</v>
      </c>
      <c r="F4219">
        <v>57.005130412232297</v>
      </c>
      <c r="G4219">
        <v>54.463959989075398</v>
      </c>
      <c r="H4219">
        <v>56.654649664148899</v>
      </c>
      <c r="I4219">
        <v>58.777187751397904</v>
      </c>
      <c r="J4219">
        <v>59.964518354716802</v>
      </c>
      <c r="K4219">
        <v>61.242712534734899</v>
      </c>
      <c r="L4219">
        <v>62.884743173677997</v>
      </c>
      <c r="M4219">
        <v>65.0308041645293</v>
      </c>
      <c r="N4219">
        <v>66.888745597706404</v>
      </c>
      <c r="O4219">
        <v>70.620587309894404</v>
      </c>
      <c r="P4219">
        <v>72.574482283724194</v>
      </c>
      <c r="Q4219">
        <v>74.329626956704303</v>
      </c>
      <c r="R4219">
        <v>75.131101832123605</v>
      </c>
      <c r="S4219">
        <v>77.366683182798297</v>
      </c>
      <c r="T4219">
        <v>79.833009992416095</v>
      </c>
      <c r="U4219">
        <v>82.215966900006904</v>
      </c>
      <c r="V4219">
        <v>84.503867981440195</v>
      </c>
      <c r="W4219">
        <v>87.396327328717504</v>
      </c>
      <c r="X4219">
        <v>91.379600387271196</v>
      </c>
      <c r="Y4219">
        <v>94.287153613228398</v>
      </c>
      <c r="Z4219">
        <v>97.057024206959298</v>
      </c>
      <c r="AA4219">
        <v>99.9303205352021</v>
      </c>
      <c r="AB4219">
        <v>102.573190017483</v>
      </c>
      <c r="AC4219">
        <v>104.239158757122</v>
      </c>
      <c r="AD4219">
        <v>106.215842012992</v>
      </c>
      <c r="AE4219">
        <v>108.402857815465</v>
      </c>
      <c r="AF4219">
        <v>111.22804217863499</v>
      </c>
      <c r="AG4219">
        <v>114.278185445452</v>
      </c>
      <c r="AH4219">
        <v>113.492663308049</v>
      </c>
      <c r="AI4219">
        <v>111.137301314722</v>
      </c>
      <c r="AJ4219">
        <v>109.82965406893599</v>
      </c>
      <c r="AK4219">
        <v>108.378782834009</v>
      </c>
    </row>
    <row r="4220" spans="1:37" x14ac:dyDescent="0.3">
      <c r="A4220" s="113" t="str">
        <f t="shared" si="96"/>
        <v>SDGbaseWaS_1BW_v7C_GVAameat</v>
      </c>
      <c r="B4220" s="113" t="s">
        <v>220</v>
      </c>
      <c r="C4220" s="113" t="s">
        <v>332</v>
      </c>
      <c r="D4220" s="4" t="s">
        <v>3</v>
      </c>
      <c r="E4220" t="s">
        <v>24</v>
      </c>
      <c r="F4220">
        <v>14.298644361090499</v>
      </c>
      <c r="G4220">
        <v>13.762994662558199</v>
      </c>
      <c r="H4220">
        <v>13.645792994252099</v>
      </c>
      <c r="I4220">
        <v>13.7799620672444</v>
      </c>
      <c r="J4220">
        <v>14.1564524030276</v>
      </c>
      <c r="K4220">
        <v>14.4330863640673</v>
      </c>
      <c r="L4220">
        <v>14.8183815339424</v>
      </c>
      <c r="M4220">
        <v>15.178559673907399</v>
      </c>
      <c r="N4220">
        <v>15.5253997020989</v>
      </c>
      <c r="O4220">
        <v>16.046225711809701</v>
      </c>
      <c r="P4220">
        <v>16.620579940735102</v>
      </c>
      <c r="Q4220">
        <v>17.0207262644583</v>
      </c>
      <c r="R4220">
        <v>17.753217755518101</v>
      </c>
      <c r="S4220">
        <v>18.308044004792499</v>
      </c>
      <c r="T4220">
        <v>18.856731690750099</v>
      </c>
      <c r="U4220">
        <v>19.399443125643899</v>
      </c>
      <c r="V4220">
        <v>19.870370920504602</v>
      </c>
      <c r="W4220">
        <v>20.385189363436499</v>
      </c>
      <c r="X4220">
        <v>20.915375999658401</v>
      </c>
      <c r="Y4220">
        <v>21.333441669889499</v>
      </c>
      <c r="Z4220">
        <v>21.749909668684801</v>
      </c>
      <c r="AA4220">
        <v>22.176295447656301</v>
      </c>
      <c r="AB4220">
        <v>22.802796201437101</v>
      </c>
      <c r="AC4220">
        <v>23.2932645462928</v>
      </c>
      <c r="AD4220">
        <v>23.7996136779803</v>
      </c>
      <c r="AE4220">
        <v>24.328357088071101</v>
      </c>
      <c r="AF4220">
        <v>24.9113809698915</v>
      </c>
      <c r="AG4220">
        <v>25.377522840305598</v>
      </c>
      <c r="AH4220">
        <v>25.1054130969904</v>
      </c>
      <c r="AI4220">
        <v>25.0084079381968</v>
      </c>
      <c r="AJ4220">
        <v>25.061762432823802</v>
      </c>
      <c r="AK4220">
        <v>25.053644543715301</v>
      </c>
    </row>
    <row r="4221" spans="1:37" x14ac:dyDescent="0.3">
      <c r="A4221" s="113" t="str">
        <f t="shared" si="96"/>
        <v>SDGbaseWaS_1BW_v7C_GVAapfis</v>
      </c>
      <c r="B4221" s="113" t="s">
        <v>220</v>
      </c>
      <c r="C4221" s="113" t="s">
        <v>332</v>
      </c>
      <c r="D4221" s="4" t="s">
        <v>3</v>
      </c>
      <c r="E4221" t="s">
        <v>25</v>
      </c>
      <c r="F4221">
        <v>6.3223518718128702</v>
      </c>
      <c r="G4221">
        <v>6.2492765316161698</v>
      </c>
      <c r="H4221">
        <v>6.4216257422496996</v>
      </c>
      <c r="I4221">
        <v>6.4710643550276004</v>
      </c>
      <c r="J4221">
        <v>6.62772950239028</v>
      </c>
      <c r="K4221">
        <v>6.7550853194842704</v>
      </c>
      <c r="L4221">
        <v>6.9222855304483701</v>
      </c>
      <c r="M4221">
        <v>7.0951692873335102</v>
      </c>
      <c r="N4221">
        <v>7.2747343750301097</v>
      </c>
      <c r="O4221">
        <v>7.7302076806041304</v>
      </c>
      <c r="P4221">
        <v>7.9846278877852397</v>
      </c>
      <c r="Q4221">
        <v>8.1486261048243893</v>
      </c>
      <c r="R4221">
        <v>8.4524560867891392</v>
      </c>
      <c r="S4221">
        <v>8.6892015573376291</v>
      </c>
      <c r="T4221">
        <v>8.9361871219442808</v>
      </c>
      <c r="U4221">
        <v>9.22082817486557</v>
      </c>
      <c r="V4221">
        <v>9.4492525095186402</v>
      </c>
      <c r="W4221">
        <v>9.72038773530792</v>
      </c>
      <c r="X4221">
        <v>10.013900072730699</v>
      </c>
      <c r="Y4221">
        <v>10.238781964290499</v>
      </c>
      <c r="Z4221">
        <v>10.451231536021499</v>
      </c>
      <c r="AA4221">
        <v>10.693200564455299</v>
      </c>
      <c r="AB4221">
        <v>11.0940352527568</v>
      </c>
      <c r="AC4221">
        <v>11.390681668569901</v>
      </c>
      <c r="AD4221">
        <v>11.6578243020563</v>
      </c>
      <c r="AE4221">
        <v>11.911258916242501</v>
      </c>
      <c r="AF4221">
        <v>12.187544537128799</v>
      </c>
      <c r="AG4221">
        <v>12.4232558529787</v>
      </c>
      <c r="AH4221">
        <v>12.228883589115901</v>
      </c>
      <c r="AI4221">
        <v>11.983585071160199</v>
      </c>
      <c r="AJ4221">
        <v>11.8154572144998</v>
      </c>
      <c r="AK4221">
        <v>11.637784730119501</v>
      </c>
    </row>
    <row r="4222" spans="1:37" x14ac:dyDescent="0.3">
      <c r="A4222" s="113" t="str">
        <f t="shared" si="96"/>
        <v>SDGbaseWaS_1BW_v7C_GVAavege</v>
      </c>
      <c r="B4222" s="113" t="s">
        <v>220</v>
      </c>
      <c r="C4222" s="113" t="s">
        <v>332</v>
      </c>
      <c r="D4222" s="4" t="s">
        <v>3</v>
      </c>
      <c r="E4222" t="s">
        <v>26</v>
      </c>
      <c r="F4222">
        <v>10.9732834638646</v>
      </c>
      <c r="G4222">
        <v>10.459730916675399</v>
      </c>
      <c r="H4222">
        <v>10.8833239107915</v>
      </c>
      <c r="I4222">
        <v>10.9570739507387</v>
      </c>
      <c r="J4222">
        <v>11.297433643781099</v>
      </c>
      <c r="K4222">
        <v>11.563218250702</v>
      </c>
      <c r="L4222">
        <v>11.8651773287153</v>
      </c>
      <c r="M4222">
        <v>12.1742159493458</v>
      </c>
      <c r="N4222">
        <v>12.5077834072624</v>
      </c>
      <c r="O4222">
        <v>13.4691037262645</v>
      </c>
      <c r="P4222">
        <v>13.910130039006299</v>
      </c>
      <c r="Q4222">
        <v>14.1869771946221</v>
      </c>
      <c r="R4222">
        <v>14.7867609679398</v>
      </c>
      <c r="S4222">
        <v>15.188958379415601</v>
      </c>
      <c r="T4222">
        <v>15.6279744547261</v>
      </c>
      <c r="U4222">
        <v>16.122906049770702</v>
      </c>
      <c r="V4222">
        <v>16.5488194307074</v>
      </c>
      <c r="W4222">
        <v>17.026360692523401</v>
      </c>
      <c r="X4222">
        <v>17.568509606806899</v>
      </c>
      <c r="Y4222">
        <v>17.981263001021901</v>
      </c>
      <c r="Z4222">
        <v>18.374385449329399</v>
      </c>
      <c r="AA4222">
        <v>18.816751580923</v>
      </c>
      <c r="AB4222">
        <v>19.6381978626167</v>
      </c>
      <c r="AC4222">
        <v>20.173326954933898</v>
      </c>
      <c r="AD4222">
        <v>20.634519377840899</v>
      </c>
      <c r="AE4222">
        <v>21.090597082915401</v>
      </c>
      <c r="AF4222">
        <v>21.588588542480501</v>
      </c>
      <c r="AG4222">
        <v>21.955259337920101</v>
      </c>
      <c r="AH4222">
        <v>21.819741184719799</v>
      </c>
      <c r="AI4222">
        <v>21.465353989236998</v>
      </c>
      <c r="AJ4222">
        <v>21.139936525341799</v>
      </c>
      <c r="AK4222">
        <v>20.7754344645362</v>
      </c>
    </row>
    <row r="4223" spans="1:37" x14ac:dyDescent="0.3">
      <c r="A4223" s="113" t="str">
        <f t="shared" si="96"/>
        <v>SDGbaseWaS_1BW_v7C_GVAafats</v>
      </c>
      <c r="B4223" s="113" t="s">
        <v>220</v>
      </c>
      <c r="C4223" s="113" t="s">
        <v>332</v>
      </c>
      <c r="D4223" s="4" t="s">
        <v>3</v>
      </c>
      <c r="E4223" t="s">
        <v>27</v>
      </c>
      <c r="F4223">
        <v>3.4845797675239001</v>
      </c>
      <c r="G4223">
        <v>3.44891052892515</v>
      </c>
      <c r="H4223">
        <v>3.5473571283193799</v>
      </c>
      <c r="I4223">
        <v>3.5246961655355502</v>
      </c>
      <c r="J4223">
        <v>3.6495398537739598</v>
      </c>
      <c r="K4223">
        <v>3.7137103297311298</v>
      </c>
      <c r="L4223">
        <v>3.7896654052583001</v>
      </c>
      <c r="M4223">
        <v>3.8739607273398802</v>
      </c>
      <c r="N4223">
        <v>3.9640903734625401</v>
      </c>
      <c r="O4223">
        <v>4.5877977414605597</v>
      </c>
      <c r="P4223">
        <v>4.7241010450453</v>
      </c>
      <c r="Q4223">
        <v>4.7415720370949197</v>
      </c>
      <c r="R4223">
        <v>4.8148816775635899</v>
      </c>
      <c r="S4223">
        <v>4.8648584142985198</v>
      </c>
      <c r="T4223">
        <v>4.9376468543905396</v>
      </c>
      <c r="U4223">
        <v>5.0247581401587498</v>
      </c>
      <c r="V4223">
        <v>5.0691845935388198</v>
      </c>
      <c r="W4223">
        <v>5.1550082204454499</v>
      </c>
      <c r="X4223">
        <v>5.3054191690769104</v>
      </c>
      <c r="Y4223">
        <v>5.4005543803569003</v>
      </c>
      <c r="Z4223">
        <v>5.4790824240947904</v>
      </c>
      <c r="AA4223">
        <v>5.5930014020910503</v>
      </c>
      <c r="AB4223">
        <v>5.90024758746135</v>
      </c>
      <c r="AC4223">
        <v>6.0477999396223101</v>
      </c>
      <c r="AD4223">
        <v>6.1151032461736801</v>
      </c>
      <c r="AE4223">
        <v>6.1528639018560396</v>
      </c>
      <c r="AF4223">
        <v>6.1933716872114504</v>
      </c>
      <c r="AG4223">
        <v>6.2433253402260798</v>
      </c>
      <c r="AH4223">
        <v>6.2567822113445404</v>
      </c>
      <c r="AI4223">
        <v>6.1531173329750297</v>
      </c>
      <c r="AJ4223">
        <v>6.0559971874076304</v>
      </c>
      <c r="AK4223">
        <v>5.94697456863131</v>
      </c>
    </row>
    <row r="4224" spans="1:37" x14ac:dyDescent="0.3">
      <c r="A4224" s="113" t="str">
        <f t="shared" si="96"/>
        <v>SDGbaseWaS_1BW_v7C_GVAadair</v>
      </c>
      <c r="B4224" s="113" t="s">
        <v>220</v>
      </c>
      <c r="C4224" s="113" t="s">
        <v>332</v>
      </c>
      <c r="D4224" s="4" t="s">
        <v>3</v>
      </c>
      <c r="E4224" t="s">
        <v>28</v>
      </c>
      <c r="F4224">
        <v>10.558307148005699</v>
      </c>
      <c r="G4224">
        <v>10.2669582715003</v>
      </c>
      <c r="H4224">
        <v>10.4130055264924</v>
      </c>
      <c r="I4224">
        <v>10.435868650893701</v>
      </c>
      <c r="J4224">
        <v>10.7354333176485</v>
      </c>
      <c r="K4224">
        <v>10.9646046258776</v>
      </c>
      <c r="L4224">
        <v>11.2450704444196</v>
      </c>
      <c r="M4224">
        <v>11.520517946193801</v>
      </c>
      <c r="N4224">
        <v>11.812540855016801</v>
      </c>
      <c r="O4224">
        <v>12.503161034933299</v>
      </c>
      <c r="P4224">
        <v>12.8665874900225</v>
      </c>
      <c r="Q4224">
        <v>13.090526757469901</v>
      </c>
      <c r="R4224">
        <v>13.631916613526901</v>
      </c>
      <c r="S4224">
        <v>13.9853665517668</v>
      </c>
      <c r="T4224">
        <v>14.3694714821304</v>
      </c>
      <c r="U4224">
        <v>14.7990204300638</v>
      </c>
      <c r="V4224">
        <v>15.1914539288063</v>
      </c>
      <c r="W4224">
        <v>15.639524413187701</v>
      </c>
      <c r="X4224">
        <v>16.133302160669398</v>
      </c>
      <c r="Y4224">
        <v>16.5285432154269</v>
      </c>
      <c r="Z4224">
        <v>16.896611863649301</v>
      </c>
      <c r="AA4224">
        <v>17.2748055902407</v>
      </c>
      <c r="AB4224">
        <v>17.915245171415801</v>
      </c>
      <c r="AC4224">
        <v>18.342773397561398</v>
      </c>
      <c r="AD4224">
        <v>18.729393542711101</v>
      </c>
      <c r="AE4224">
        <v>19.1226816880502</v>
      </c>
      <c r="AF4224">
        <v>19.568580772010598</v>
      </c>
      <c r="AG4224">
        <v>19.878987909897202</v>
      </c>
      <c r="AH4224">
        <v>19.6688046661397</v>
      </c>
      <c r="AI4224">
        <v>19.414809415464099</v>
      </c>
      <c r="AJ4224">
        <v>19.202530269915801</v>
      </c>
      <c r="AK4224">
        <v>18.957983665407301</v>
      </c>
    </row>
    <row r="4225" spans="1:37" x14ac:dyDescent="0.3">
      <c r="A4225" s="113" t="str">
        <f t="shared" si="96"/>
        <v>SDGbaseWaS_1BW_v7C_GVAagrai</v>
      </c>
      <c r="B4225" s="113" t="s">
        <v>220</v>
      </c>
      <c r="C4225" s="113" t="s">
        <v>332</v>
      </c>
      <c r="D4225" s="4" t="s">
        <v>3</v>
      </c>
      <c r="E4225" t="s">
        <v>29</v>
      </c>
      <c r="F4225">
        <v>8.5642621157192398</v>
      </c>
      <c r="G4225">
        <v>8.3907413954363008</v>
      </c>
      <c r="H4225">
        <v>8.3400399887450192</v>
      </c>
      <c r="I4225">
        <v>8.4771100588033796</v>
      </c>
      <c r="J4225">
        <v>8.6904901989996706</v>
      </c>
      <c r="K4225">
        <v>8.6918034495856507</v>
      </c>
      <c r="L4225">
        <v>8.7283454282209192</v>
      </c>
      <c r="M4225">
        <v>8.7361807969094496</v>
      </c>
      <c r="N4225">
        <v>8.7769208269452008</v>
      </c>
      <c r="O4225">
        <v>8.9691243733279205</v>
      </c>
      <c r="P4225">
        <v>9.0267180132317097</v>
      </c>
      <c r="Q4225">
        <v>9.0462048525711207</v>
      </c>
      <c r="R4225">
        <v>9.1901131496588508</v>
      </c>
      <c r="S4225">
        <v>9.2427185840536197</v>
      </c>
      <c r="T4225">
        <v>9.2802044549446308</v>
      </c>
      <c r="U4225">
        <v>9.3665601004523502</v>
      </c>
      <c r="V4225">
        <v>9.4070711974869905</v>
      </c>
      <c r="W4225">
        <v>9.4247472009244095</v>
      </c>
      <c r="X4225">
        <v>9.4640943934565502</v>
      </c>
      <c r="Y4225">
        <v>9.5060968383890607</v>
      </c>
      <c r="Z4225">
        <v>9.5685803798980107</v>
      </c>
      <c r="AA4225">
        <v>9.6311658303979701</v>
      </c>
      <c r="AB4225">
        <v>9.7688506085487603</v>
      </c>
      <c r="AC4225">
        <v>9.8370618825379204</v>
      </c>
      <c r="AD4225">
        <v>9.9300089144356996</v>
      </c>
      <c r="AE4225">
        <v>10.031110157602299</v>
      </c>
      <c r="AF4225">
        <v>10.123893405706999</v>
      </c>
      <c r="AG4225">
        <v>10.090732788969101</v>
      </c>
      <c r="AH4225">
        <v>9.8660048282499702</v>
      </c>
      <c r="AI4225">
        <v>9.7413251742943991</v>
      </c>
      <c r="AJ4225">
        <v>9.7040306233023195</v>
      </c>
      <c r="AK4225">
        <v>9.6537258470981904</v>
      </c>
    </row>
    <row r="4226" spans="1:37" x14ac:dyDescent="0.3">
      <c r="A4226" s="113" t="str">
        <f t="shared" si="96"/>
        <v>SDGbaseWaS_1BW_v7C_GVAastar</v>
      </c>
      <c r="B4226" s="113" t="s">
        <v>220</v>
      </c>
      <c r="C4226" s="113" t="s">
        <v>332</v>
      </c>
      <c r="D4226" s="4" t="s">
        <v>3</v>
      </c>
      <c r="E4226" t="s">
        <v>30</v>
      </c>
      <c r="F4226">
        <v>7.2534655204625196</v>
      </c>
      <c r="G4226">
        <v>7.1062422863624297</v>
      </c>
      <c r="H4226">
        <v>7.1453693319559104</v>
      </c>
      <c r="I4226">
        <v>7.2661161529563101</v>
      </c>
      <c r="J4226">
        <v>7.4311678240890799</v>
      </c>
      <c r="K4226">
        <v>7.4437926842023803</v>
      </c>
      <c r="L4226">
        <v>7.4809653511584902</v>
      </c>
      <c r="M4226">
        <v>7.5130936736354803</v>
      </c>
      <c r="N4226">
        <v>7.5643882256646702</v>
      </c>
      <c r="O4226">
        <v>7.7284392367660599</v>
      </c>
      <c r="P4226">
        <v>7.7942766618770198</v>
      </c>
      <c r="Q4226">
        <v>7.8308652523721003</v>
      </c>
      <c r="R4226">
        <v>7.9169340450928196</v>
      </c>
      <c r="S4226">
        <v>7.9486907232900803</v>
      </c>
      <c r="T4226">
        <v>7.9613384015566702</v>
      </c>
      <c r="U4226">
        <v>8.0121359187461803</v>
      </c>
      <c r="V4226">
        <v>8.0289215560817304</v>
      </c>
      <c r="W4226">
        <v>8.0239278157299996</v>
      </c>
      <c r="X4226">
        <v>8.0396073126812304</v>
      </c>
      <c r="Y4226">
        <v>8.0465778597212605</v>
      </c>
      <c r="Z4226">
        <v>8.0626921827453195</v>
      </c>
      <c r="AA4226">
        <v>8.0765825195634999</v>
      </c>
      <c r="AB4226">
        <v>8.1634305910135403</v>
      </c>
      <c r="AC4226">
        <v>8.1824107618609894</v>
      </c>
      <c r="AD4226">
        <v>8.2243746958252792</v>
      </c>
      <c r="AE4226">
        <v>8.2733335751570802</v>
      </c>
      <c r="AF4226">
        <v>8.3173389341516799</v>
      </c>
      <c r="AG4226">
        <v>7.9702484969118199</v>
      </c>
      <c r="AH4226">
        <v>7.5139212301363401</v>
      </c>
      <c r="AI4226">
        <v>7.1050712551145203</v>
      </c>
      <c r="AJ4226">
        <v>6.7834991133761804</v>
      </c>
      <c r="AK4226">
        <v>6.4848799587527397</v>
      </c>
    </row>
    <row r="4227" spans="1:37" x14ac:dyDescent="0.3">
      <c r="A4227" s="113" t="str">
        <f t="shared" si="96"/>
        <v>SDGbaseWaS_1BW_v7C_GVAafeed</v>
      </c>
      <c r="B4227" s="113" t="s">
        <v>220</v>
      </c>
      <c r="C4227" s="113" t="s">
        <v>332</v>
      </c>
      <c r="D4227" s="4" t="s">
        <v>3</v>
      </c>
      <c r="E4227" t="s">
        <v>31</v>
      </c>
      <c r="F4227">
        <v>6.5455554813708998</v>
      </c>
      <c r="G4227">
        <v>5.0652639237536601</v>
      </c>
      <c r="H4227">
        <v>5.7563530387014401</v>
      </c>
      <c r="I4227">
        <v>5.7257747137879296</v>
      </c>
      <c r="J4227">
        <v>6.1005303114208003</v>
      </c>
      <c r="K4227">
        <v>6.3571867290253996</v>
      </c>
      <c r="L4227">
        <v>6.5189220192411099</v>
      </c>
      <c r="M4227">
        <v>6.6766136600616601</v>
      </c>
      <c r="N4227">
        <v>6.8985418621580097</v>
      </c>
      <c r="O4227">
        <v>7.4563636824957804</v>
      </c>
      <c r="P4227">
        <v>7.7083883834375904</v>
      </c>
      <c r="Q4227">
        <v>7.9139019910030903</v>
      </c>
      <c r="R4227">
        <v>8.5143865030712096</v>
      </c>
      <c r="S4227">
        <v>8.6851748535243001</v>
      </c>
      <c r="T4227">
        <v>8.9706285363097997</v>
      </c>
      <c r="U4227">
        <v>9.2960512090153493</v>
      </c>
      <c r="V4227">
        <v>9.6641816068924395</v>
      </c>
      <c r="W4227">
        <v>10.0407859675905</v>
      </c>
      <c r="X4227">
        <v>10.438353245524601</v>
      </c>
      <c r="Y4227">
        <v>10.8461952354193</v>
      </c>
      <c r="Z4227">
        <v>11.2452593612876</v>
      </c>
      <c r="AA4227">
        <v>11.595804831916199</v>
      </c>
      <c r="AB4227">
        <v>12.2319989556905</v>
      </c>
      <c r="AC4227">
        <v>12.6480147695541</v>
      </c>
      <c r="AD4227">
        <v>12.9760386355946</v>
      </c>
      <c r="AE4227">
        <v>13.290077753882899</v>
      </c>
      <c r="AF4227">
        <v>13.671080583569699</v>
      </c>
      <c r="AG4227">
        <v>14.081162783018801</v>
      </c>
      <c r="AH4227">
        <v>14.7685160886559</v>
      </c>
      <c r="AI4227">
        <v>15.0503304077144</v>
      </c>
      <c r="AJ4227">
        <v>14.9405890576259</v>
      </c>
      <c r="AK4227">
        <v>14.763490768093</v>
      </c>
    </row>
    <row r="4228" spans="1:37" x14ac:dyDescent="0.3">
      <c r="A4228" s="113" t="str">
        <f t="shared" si="96"/>
        <v>SDGbaseWaS_1BW_v7C_GVAabake</v>
      </c>
      <c r="B4228" s="113" t="s">
        <v>220</v>
      </c>
      <c r="C4228" s="113" t="s">
        <v>332</v>
      </c>
      <c r="D4228" s="4" t="s">
        <v>3</v>
      </c>
      <c r="E4228" t="s">
        <v>32</v>
      </c>
      <c r="F4228">
        <v>22.283856021250401</v>
      </c>
      <c r="G4228">
        <v>21.574165407918901</v>
      </c>
      <c r="H4228">
        <v>21.887959887772698</v>
      </c>
      <c r="I4228">
        <v>22.2396742992943</v>
      </c>
      <c r="J4228">
        <v>22.829315738532198</v>
      </c>
      <c r="K4228">
        <v>23.189054637548299</v>
      </c>
      <c r="L4228">
        <v>23.657255458419002</v>
      </c>
      <c r="M4228">
        <v>24.105608457922798</v>
      </c>
      <c r="N4228">
        <v>24.569686475920001</v>
      </c>
      <c r="O4228">
        <v>25.172673701488701</v>
      </c>
      <c r="P4228">
        <v>25.7145423739046</v>
      </c>
      <c r="Q4228">
        <v>26.147353178497301</v>
      </c>
      <c r="R4228">
        <v>27.024079743041</v>
      </c>
      <c r="S4228">
        <v>27.601210150416701</v>
      </c>
      <c r="T4228">
        <v>28.180626239828701</v>
      </c>
      <c r="U4228">
        <v>28.827534446319898</v>
      </c>
      <c r="V4228">
        <v>29.4102396327565</v>
      </c>
      <c r="W4228">
        <v>30.040842413024901</v>
      </c>
      <c r="X4228">
        <v>30.7247033352755</v>
      </c>
      <c r="Y4228">
        <v>31.258302186614699</v>
      </c>
      <c r="Z4228">
        <v>31.769461156257702</v>
      </c>
      <c r="AA4228">
        <v>32.252837417280503</v>
      </c>
      <c r="AB4228">
        <v>32.906490139747397</v>
      </c>
      <c r="AC4228">
        <v>33.396686441396803</v>
      </c>
      <c r="AD4228">
        <v>33.959967577123201</v>
      </c>
      <c r="AE4228">
        <v>34.574416529292002</v>
      </c>
      <c r="AF4228">
        <v>35.247533077854001</v>
      </c>
      <c r="AG4228">
        <v>35.587091415533898</v>
      </c>
      <c r="AH4228">
        <v>34.8146190127677</v>
      </c>
      <c r="AI4228">
        <v>34.203016864113302</v>
      </c>
      <c r="AJ4228">
        <v>33.821562189659197</v>
      </c>
      <c r="AK4228">
        <v>33.422737041113699</v>
      </c>
    </row>
    <row r="4229" spans="1:37" x14ac:dyDescent="0.3">
      <c r="A4229" s="113" t="str">
        <f t="shared" si="96"/>
        <v>SDGbaseWaS_1BW_v7C_GVAasuga</v>
      </c>
      <c r="B4229" s="113" t="s">
        <v>220</v>
      </c>
      <c r="C4229" s="113" t="s">
        <v>332</v>
      </c>
      <c r="D4229" s="4" t="s">
        <v>3</v>
      </c>
      <c r="E4229" t="s">
        <v>33</v>
      </c>
      <c r="F4229">
        <v>8.5226770749709395</v>
      </c>
      <c r="G4229">
        <v>8.3581279806274793</v>
      </c>
      <c r="H4229">
        <v>8.4657946913839908</v>
      </c>
      <c r="I4229">
        <v>8.6021088333382405</v>
      </c>
      <c r="J4229">
        <v>8.8442276442950103</v>
      </c>
      <c r="K4229">
        <v>8.9400790593744208</v>
      </c>
      <c r="L4229">
        <v>9.0656363583586401</v>
      </c>
      <c r="M4229">
        <v>9.15902546252169</v>
      </c>
      <c r="N4229">
        <v>9.2516373477141904</v>
      </c>
      <c r="O4229">
        <v>9.6132100906114495</v>
      </c>
      <c r="P4229">
        <v>9.7236486866238394</v>
      </c>
      <c r="Q4229">
        <v>9.7581452794124406</v>
      </c>
      <c r="R4229">
        <v>9.9895005339611807</v>
      </c>
      <c r="S4229">
        <v>10.1387997059424</v>
      </c>
      <c r="T4229">
        <v>10.2835115523</v>
      </c>
      <c r="U4229">
        <v>10.4360051349042</v>
      </c>
      <c r="V4229">
        <v>10.5289338606262</v>
      </c>
      <c r="W4229">
        <v>10.6573422043523</v>
      </c>
      <c r="X4229">
        <v>10.834392623016701</v>
      </c>
      <c r="Y4229">
        <v>10.938886052106</v>
      </c>
      <c r="Z4229">
        <v>11.040330024986099</v>
      </c>
      <c r="AA4229">
        <v>11.1503693338173</v>
      </c>
      <c r="AB4229">
        <v>11.356398144007301</v>
      </c>
      <c r="AC4229">
        <v>11.4579961843486</v>
      </c>
      <c r="AD4229">
        <v>11.572478170353399</v>
      </c>
      <c r="AE4229">
        <v>11.6942035054192</v>
      </c>
      <c r="AF4229">
        <v>11.8487808625627</v>
      </c>
      <c r="AG4229">
        <v>12.0020061041395</v>
      </c>
      <c r="AH4229">
        <v>11.8460568471624</v>
      </c>
      <c r="AI4229">
        <v>11.7099570968146</v>
      </c>
      <c r="AJ4229">
        <v>11.672519960910501</v>
      </c>
      <c r="AK4229">
        <v>11.624912274827301</v>
      </c>
    </row>
    <row r="4230" spans="1:37" x14ac:dyDescent="0.3">
      <c r="A4230" s="113" t="str">
        <f t="shared" si="96"/>
        <v>SDGbaseWaS_1BW_v7C_GVAaconf</v>
      </c>
      <c r="B4230" s="113" t="s">
        <v>220</v>
      </c>
      <c r="C4230" s="113" t="s">
        <v>332</v>
      </c>
      <c r="D4230" s="4" t="s">
        <v>3</v>
      </c>
      <c r="E4230" t="s">
        <v>34</v>
      </c>
      <c r="F4230">
        <v>2.4874381194491502</v>
      </c>
      <c r="G4230">
        <v>2.4084186726358601</v>
      </c>
      <c r="H4230">
        <v>2.5011726282039399</v>
      </c>
      <c r="I4230">
        <v>2.4973622222385199</v>
      </c>
      <c r="J4230">
        <v>2.55892454252719</v>
      </c>
      <c r="K4230">
        <v>2.64014715374263</v>
      </c>
      <c r="L4230">
        <v>2.7289368444153399</v>
      </c>
      <c r="M4230">
        <v>2.81871504315979</v>
      </c>
      <c r="N4230">
        <v>2.9151284924576601</v>
      </c>
      <c r="O4230">
        <v>3.0830569409597599</v>
      </c>
      <c r="P4230">
        <v>3.20710491219296</v>
      </c>
      <c r="Q4230">
        <v>3.3190520796004499</v>
      </c>
      <c r="R4230">
        <v>3.5258517393499398</v>
      </c>
      <c r="S4230">
        <v>3.6711671920993401</v>
      </c>
      <c r="T4230">
        <v>3.8264198940276799</v>
      </c>
      <c r="U4230">
        <v>3.99936295084655</v>
      </c>
      <c r="V4230">
        <v>4.15161658047177</v>
      </c>
      <c r="W4230">
        <v>4.3124332798671396</v>
      </c>
      <c r="X4230">
        <v>4.4764954537703101</v>
      </c>
      <c r="Y4230">
        <v>4.6194220154897403</v>
      </c>
      <c r="Z4230">
        <v>4.7765881206218204</v>
      </c>
      <c r="AA4230">
        <v>4.9381765510463396</v>
      </c>
      <c r="AB4230">
        <v>5.1649461753920596</v>
      </c>
      <c r="AC4230">
        <v>5.3475255578134604</v>
      </c>
      <c r="AD4230">
        <v>5.5209860157285799</v>
      </c>
      <c r="AE4230">
        <v>5.6939939812041596</v>
      </c>
      <c r="AF4230">
        <v>5.8786499729467501</v>
      </c>
      <c r="AG4230">
        <v>6.0349821906202896</v>
      </c>
      <c r="AH4230">
        <v>5.9852571924747799</v>
      </c>
      <c r="AI4230">
        <v>5.8853636401520504</v>
      </c>
      <c r="AJ4230">
        <v>5.7907808330122696</v>
      </c>
      <c r="AK4230">
        <v>5.6903252718958903</v>
      </c>
    </row>
    <row r="4231" spans="1:37" x14ac:dyDescent="0.3">
      <c r="A4231" s="113" t="str">
        <f t="shared" si="96"/>
        <v>SDGbaseWaS_1BW_v7C_GVAapast</v>
      </c>
      <c r="B4231" s="113" t="s">
        <v>220</v>
      </c>
      <c r="C4231" s="113" t="s">
        <v>332</v>
      </c>
      <c r="D4231" s="4" t="s">
        <v>3</v>
      </c>
      <c r="E4231" t="s">
        <v>35</v>
      </c>
      <c r="F4231">
        <v>0.64754535166887595</v>
      </c>
      <c r="G4231">
        <v>0.61613411775901195</v>
      </c>
      <c r="H4231">
        <v>0.64276697601555499</v>
      </c>
      <c r="I4231">
        <v>0.64253281635311299</v>
      </c>
      <c r="J4231">
        <v>0.66434528691278405</v>
      </c>
      <c r="K4231">
        <v>0.68574518261781103</v>
      </c>
      <c r="L4231">
        <v>0.70907416558638903</v>
      </c>
      <c r="M4231">
        <v>0.73415937317788205</v>
      </c>
      <c r="N4231">
        <v>0.75753132461984896</v>
      </c>
      <c r="O4231">
        <v>0.82835485663006203</v>
      </c>
      <c r="P4231">
        <v>0.85880885847867405</v>
      </c>
      <c r="Q4231">
        <v>0.87602042717846995</v>
      </c>
      <c r="R4231">
        <v>0.91709111094131401</v>
      </c>
      <c r="S4231">
        <v>0.95129460684904599</v>
      </c>
      <c r="T4231">
        <v>0.98888275124472302</v>
      </c>
      <c r="U4231">
        <v>1.02323636325073</v>
      </c>
      <c r="V4231">
        <v>1.05234114133048</v>
      </c>
      <c r="W4231">
        <v>1.0926953514923901</v>
      </c>
      <c r="X4231">
        <v>1.13568008904622</v>
      </c>
      <c r="Y4231">
        <v>1.1646029913787399</v>
      </c>
      <c r="Z4231">
        <v>1.1880658272234099</v>
      </c>
      <c r="AA4231">
        <v>1.2174457443387301</v>
      </c>
      <c r="AB4231">
        <v>1.2753233737210199</v>
      </c>
      <c r="AC4231">
        <v>1.3122321510939301</v>
      </c>
      <c r="AD4231">
        <v>1.34147769170917</v>
      </c>
      <c r="AE4231">
        <v>1.36984682877931</v>
      </c>
      <c r="AF4231">
        <v>1.4070841971143999</v>
      </c>
      <c r="AG4231">
        <v>1.4345137699538499</v>
      </c>
      <c r="AH4231">
        <v>1.43916668442801</v>
      </c>
      <c r="AI4231">
        <v>1.4223439132522799</v>
      </c>
      <c r="AJ4231">
        <v>1.4045072617940499</v>
      </c>
      <c r="AK4231">
        <v>1.38340394338982</v>
      </c>
    </row>
    <row r="4232" spans="1:37" x14ac:dyDescent="0.3">
      <c r="A4232" s="113" t="str">
        <f t="shared" si="96"/>
        <v>SDGbaseWaS_1BW_v7C_GVAaofoo</v>
      </c>
      <c r="B4232" s="113" t="s">
        <v>220</v>
      </c>
      <c r="C4232" s="113" t="s">
        <v>332</v>
      </c>
      <c r="D4232" s="4" t="s">
        <v>3</v>
      </c>
      <c r="E4232" t="s">
        <v>36</v>
      </c>
      <c r="F4232">
        <v>12.412272377586699</v>
      </c>
      <c r="G4232">
        <v>11.6893502402283</v>
      </c>
      <c r="H4232">
        <v>12.0490969680263</v>
      </c>
      <c r="I4232">
        <v>12.1325370500589</v>
      </c>
      <c r="J4232">
        <v>12.5379448481957</v>
      </c>
      <c r="K4232">
        <v>12.833775967655001</v>
      </c>
      <c r="L4232">
        <v>13.1611035153279</v>
      </c>
      <c r="M4232">
        <v>13.4967354109755</v>
      </c>
      <c r="N4232">
        <v>13.845386805242599</v>
      </c>
      <c r="O4232">
        <v>14.9541615000921</v>
      </c>
      <c r="P4232">
        <v>15.3693750279627</v>
      </c>
      <c r="Q4232">
        <v>15.5839912524319</v>
      </c>
      <c r="R4232">
        <v>16.1809477824856</v>
      </c>
      <c r="S4232">
        <v>16.595311873589001</v>
      </c>
      <c r="T4232">
        <v>17.058083003527098</v>
      </c>
      <c r="U4232">
        <v>17.552480630468398</v>
      </c>
      <c r="V4232">
        <v>17.994035467232202</v>
      </c>
      <c r="W4232">
        <v>18.498576228394601</v>
      </c>
      <c r="X4232">
        <v>19.115130124960501</v>
      </c>
      <c r="Y4232">
        <v>19.568316555329801</v>
      </c>
      <c r="Z4232">
        <v>19.969673983745299</v>
      </c>
      <c r="AA4232">
        <v>20.4287672142442</v>
      </c>
      <c r="AB4232">
        <v>21.252048000856199</v>
      </c>
      <c r="AC4232">
        <v>21.731551191090698</v>
      </c>
      <c r="AD4232">
        <v>22.151380805204202</v>
      </c>
      <c r="AE4232">
        <v>22.587584014885</v>
      </c>
      <c r="AF4232">
        <v>23.090658945839699</v>
      </c>
      <c r="AG4232">
        <v>23.527251393499501</v>
      </c>
      <c r="AH4232">
        <v>23.519210177812699</v>
      </c>
      <c r="AI4232">
        <v>23.2816191121217</v>
      </c>
      <c r="AJ4232">
        <v>23.060359665216399</v>
      </c>
      <c r="AK4232">
        <v>22.788048379551899</v>
      </c>
    </row>
    <row r="4233" spans="1:37" x14ac:dyDescent="0.3">
      <c r="A4233" s="113" t="str">
        <f t="shared" si="96"/>
        <v>SDGbaseWaS_1BW_v7C_GVAabevt</v>
      </c>
      <c r="B4233" s="113" t="s">
        <v>220</v>
      </c>
      <c r="C4233" s="113" t="s">
        <v>332</v>
      </c>
      <c r="D4233" s="4" t="s">
        <v>3</v>
      </c>
      <c r="E4233" t="s">
        <v>37</v>
      </c>
      <c r="F4233">
        <v>40.8449223091026</v>
      </c>
      <c r="G4233">
        <v>40.210662967539001</v>
      </c>
      <c r="H4233">
        <v>42.8926516132397</v>
      </c>
      <c r="I4233">
        <v>42.908843715870901</v>
      </c>
      <c r="J4233">
        <v>44.321062392781698</v>
      </c>
      <c r="K4233">
        <v>45.7075462468339</v>
      </c>
      <c r="L4233">
        <v>47.230592311686202</v>
      </c>
      <c r="M4233">
        <v>48.852662385050898</v>
      </c>
      <c r="N4233">
        <v>50.441312941660499</v>
      </c>
      <c r="O4233">
        <v>56.482740801813499</v>
      </c>
      <c r="P4233">
        <v>58.527431075707</v>
      </c>
      <c r="Q4233">
        <v>59.511777684052603</v>
      </c>
      <c r="R4233">
        <v>62.014068972228998</v>
      </c>
      <c r="S4233">
        <v>63.783383115633796</v>
      </c>
      <c r="T4233">
        <v>65.873393906264894</v>
      </c>
      <c r="U4233">
        <v>68.045840171293804</v>
      </c>
      <c r="V4233">
        <v>69.755950086345905</v>
      </c>
      <c r="W4233">
        <v>72.070548532528605</v>
      </c>
      <c r="X4233">
        <v>74.715432530522804</v>
      </c>
      <c r="Y4233">
        <v>76.424356876103005</v>
      </c>
      <c r="Z4233">
        <v>77.957967537032999</v>
      </c>
      <c r="AA4233">
        <v>79.948871815160899</v>
      </c>
      <c r="AB4233">
        <v>84.425223036898601</v>
      </c>
      <c r="AC4233">
        <v>87.057808878596205</v>
      </c>
      <c r="AD4233">
        <v>88.955759573227496</v>
      </c>
      <c r="AE4233">
        <v>90.6843844251257</v>
      </c>
      <c r="AF4233">
        <v>92.674747431734104</v>
      </c>
      <c r="AG4233">
        <v>94.472579677648497</v>
      </c>
      <c r="AH4233">
        <v>94.766366029231804</v>
      </c>
      <c r="AI4233">
        <v>93.438623055947701</v>
      </c>
      <c r="AJ4233">
        <v>92.265651589462806</v>
      </c>
      <c r="AK4233">
        <v>90.904842998117203</v>
      </c>
    </row>
    <row r="4234" spans="1:37" x14ac:dyDescent="0.3">
      <c r="A4234" s="113" t="str">
        <f t="shared" si="96"/>
        <v>SDGbaseWaS_1BW_v7C_GVAatext</v>
      </c>
      <c r="B4234" s="113" t="s">
        <v>220</v>
      </c>
      <c r="C4234" s="113" t="s">
        <v>332</v>
      </c>
      <c r="D4234" s="4" t="s">
        <v>3</v>
      </c>
      <c r="E4234" t="s">
        <v>38</v>
      </c>
      <c r="F4234">
        <v>6.56669257408715</v>
      </c>
      <c r="G4234">
        <v>6.6587164572808302</v>
      </c>
      <c r="H4234">
        <v>6.8027921968638303</v>
      </c>
      <c r="I4234">
        <v>6.8405673219147598</v>
      </c>
      <c r="J4234">
        <v>6.9668607524738499</v>
      </c>
      <c r="K4234">
        <v>7.1431958079857401</v>
      </c>
      <c r="L4234">
        <v>7.3678969429439203</v>
      </c>
      <c r="M4234">
        <v>7.6210352150244001</v>
      </c>
      <c r="N4234">
        <v>7.8765505298026399</v>
      </c>
      <c r="O4234">
        <v>8.3146281746730093</v>
      </c>
      <c r="P4234">
        <v>8.6167382592576605</v>
      </c>
      <c r="Q4234">
        <v>8.8485051453786507</v>
      </c>
      <c r="R4234">
        <v>9.1711892719546508</v>
      </c>
      <c r="S4234">
        <v>9.4560268411097308</v>
      </c>
      <c r="T4234">
        <v>9.7544862494401503</v>
      </c>
      <c r="U4234">
        <v>10.0995451304602</v>
      </c>
      <c r="V4234">
        <v>10.4333348932461</v>
      </c>
      <c r="W4234">
        <v>10.8015787495758</v>
      </c>
      <c r="X4234">
        <v>11.196868974619999</v>
      </c>
      <c r="Y4234">
        <v>11.500650743133001</v>
      </c>
      <c r="Z4234">
        <v>11.791507209872</v>
      </c>
      <c r="AA4234">
        <v>12.078181161592299</v>
      </c>
      <c r="AB4234">
        <v>12.4467348072478</v>
      </c>
      <c r="AC4234">
        <v>12.7249341837095</v>
      </c>
      <c r="AD4234">
        <v>13.031530397569</v>
      </c>
      <c r="AE4234">
        <v>13.3593443249756</v>
      </c>
      <c r="AF4234">
        <v>13.7265172867362</v>
      </c>
      <c r="AG4234">
        <v>14.0746020278422</v>
      </c>
      <c r="AH4234">
        <v>13.785281501803899</v>
      </c>
      <c r="AI4234">
        <v>13.449032054800499</v>
      </c>
      <c r="AJ4234">
        <v>13.2047168320425</v>
      </c>
      <c r="AK4234">
        <v>12.962697779269201</v>
      </c>
    </row>
    <row r="4235" spans="1:37" x14ac:dyDescent="0.3">
      <c r="A4235" s="113" t="str">
        <f t="shared" si="96"/>
        <v>SDGbaseWaS_1BW_v7C_GVAaclth</v>
      </c>
      <c r="B4235" s="113" t="s">
        <v>220</v>
      </c>
      <c r="C4235" s="113" t="s">
        <v>332</v>
      </c>
      <c r="D4235" s="4" t="s">
        <v>3</v>
      </c>
      <c r="E4235" t="s">
        <v>39</v>
      </c>
      <c r="F4235">
        <v>6.7607644976157797</v>
      </c>
      <c r="G4235">
        <v>6.8389144864498101</v>
      </c>
      <c r="H4235">
        <v>7.0382381105767502</v>
      </c>
      <c r="I4235">
        <v>7.1251381065287704</v>
      </c>
      <c r="J4235">
        <v>7.3014334959535798</v>
      </c>
      <c r="K4235">
        <v>7.4685152517556297</v>
      </c>
      <c r="L4235">
        <v>7.6834119533571101</v>
      </c>
      <c r="M4235">
        <v>7.9069562988290896</v>
      </c>
      <c r="N4235">
        <v>8.1394795265424094</v>
      </c>
      <c r="O4235">
        <v>8.4708585031299304</v>
      </c>
      <c r="P4235">
        <v>8.7376117133957596</v>
      </c>
      <c r="Q4235">
        <v>8.9467439391048096</v>
      </c>
      <c r="R4235">
        <v>9.3030779321337693</v>
      </c>
      <c r="S4235">
        <v>9.5690432426289895</v>
      </c>
      <c r="T4235">
        <v>9.8474649768694</v>
      </c>
      <c r="U4235">
        <v>10.181605687186799</v>
      </c>
      <c r="V4235">
        <v>10.4772896833422</v>
      </c>
      <c r="W4235">
        <v>10.7949598860097</v>
      </c>
      <c r="X4235">
        <v>11.125264805327401</v>
      </c>
      <c r="Y4235">
        <v>11.391407613863899</v>
      </c>
      <c r="Z4235">
        <v>11.6457040882425</v>
      </c>
      <c r="AA4235">
        <v>11.898952789999001</v>
      </c>
      <c r="AB4235">
        <v>12.239425807104199</v>
      </c>
      <c r="AC4235">
        <v>12.4862216223089</v>
      </c>
      <c r="AD4235">
        <v>12.7475512166172</v>
      </c>
      <c r="AE4235">
        <v>13.022679119644801</v>
      </c>
      <c r="AF4235">
        <v>13.3268266318555</v>
      </c>
      <c r="AG4235">
        <v>13.6024724267007</v>
      </c>
      <c r="AH4235">
        <v>13.3005182504948</v>
      </c>
      <c r="AI4235">
        <v>13.0039095365603</v>
      </c>
      <c r="AJ4235">
        <v>12.7923581297651</v>
      </c>
      <c r="AK4235">
        <v>12.579839100387201</v>
      </c>
    </row>
    <row r="4236" spans="1:37" x14ac:dyDescent="0.3">
      <c r="A4236" s="113" t="str">
        <f t="shared" si="96"/>
        <v>SDGbaseWaS_1BW_v7C_GVAaleat</v>
      </c>
      <c r="B4236" s="113" t="s">
        <v>220</v>
      </c>
      <c r="C4236" s="113" t="s">
        <v>332</v>
      </c>
      <c r="D4236" s="4" t="s">
        <v>3</v>
      </c>
      <c r="E4236" t="s">
        <v>40</v>
      </c>
      <c r="F4236">
        <v>2.4496072471004502</v>
      </c>
      <c r="G4236">
        <v>2.6432358904930999</v>
      </c>
      <c r="H4236">
        <v>2.6995569843505001</v>
      </c>
      <c r="I4236">
        <v>2.65185458377892</v>
      </c>
      <c r="J4236">
        <v>2.6622704562296802</v>
      </c>
      <c r="K4236">
        <v>2.7378837848171198</v>
      </c>
      <c r="L4236">
        <v>2.8506999473599599</v>
      </c>
      <c r="M4236">
        <v>3.0001096406891299</v>
      </c>
      <c r="N4236">
        <v>3.1428870801996802</v>
      </c>
      <c r="O4236">
        <v>3.7261635896866698</v>
      </c>
      <c r="P4236">
        <v>3.9766220765809499</v>
      </c>
      <c r="Q4236">
        <v>4.0923662186880296</v>
      </c>
      <c r="R4236">
        <v>4.1149804544003796</v>
      </c>
      <c r="S4236">
        <v>4.2295260476697996</v>
      </c>
      <c r="T4236">
        <v>4.3620723910750803</v>
      </c>
      <c r="U4236">
        <v>4.5262906557574896</v>
      </c>
      <c r="V4236">
        <v>4.6442780313807104</v>
      </c>
      <c r="W4236">
        <v>4.8113151434505799</v>
      </c>
      <c r="X4236">
        <v>5.0061540401473099</v>
      </c>
      <c r="Y4236">
        <v>5.1035305772308703</v>
      </c>
      <c r="Z4236">
        <v>5.1784985589389496</v>
      </c>
      <c r="AA4236">
        <v>5.3067336464074204</v>
      </c>
      <c r="AB4236">
        <v>5.6102022654816599</v>
      </c>
      <c r="AC4236">
        <v>5.8440717825506896</v>
      </c>
      <c r="AD4236">
        <v>6.0224786228157203</v>
      </c>
      <c r="AE4236">
        <v>6.1649073685938696</v>
      </c>
      <c r="AF4236">
        <v>6.3117383160525096</v>
      </c>
      <c r="AG4236">
        <v>6.4236642268633597</v>
      </c>
      <c r="AH4236">
        <v>6.1283675574260696</v>
      </c>
      <c r="AI4236">
        <v>5.7316819754002104</v>
      </c>
      <c r="AJ4236">
        <v>5.4798721708476998</v>
      </c>
      <c r="AK4236">
        <v>5.25589531803546</v>
      </c>
    </row>
    <row r="4237" spans="1:37" x14ac:dyDescent="0.3">
      <c r="A4237" s="113" t="str">
        <f t="shared" si="96"/>
        <v>SDGbaseWaS_1BW_v7C_GVAafoot</v>
      </c>
      <c r="B4237" s="113" t="s">
        <v>220</v>
      </c>
      <c r="C4237" s="113" t="s">
        <v>332</v>
      </c>
      <c r="D4237" s="4" t="s">
        <v>3</v>
      </c>
      <c r="E4237" t="s">
        <v>41</v>
      </c>
      <c r="F4237">
        <v>1.9145560944401701</v>
      </c>
      <c r="G4237">
        <v>1.98621476015667</v>
      </c>
      <c r="H4237">
        <v>2.0409904912302901</v>
      </c>
      <c r="I4237">
        <v>2.0668502516543201</v>
      </c>
      <c r="J4237">
        <v>2.1162559567271702</v>
      </c>
      <c r="K4237">
        <v>2.16433293380878</v>
      </c>
      <c r="L4237">
        <v>2.22656176328878</v>
      </c>
      <c r="M4237">
        <v>2.2903712709900801</v>
      </c>
      <c r="N4237">
        <v>2.3560049224141202</v>
      </c>
      <c r="O4237">
        <v>2.4693924266348102</v>
      </c>
      <c r="P4237">
        <v>2.5549644930123998</v>
      </c>
      <c r="Q4237">
        <v>2.61821132868692</v>
      </c>
      <c r="R4237">
        <v>2.7126884368700899</v>
      </c>
      <c r="S4237">
        <v>2.7876776972605599</v>
      </c>
      <c r="T4237">
        <v>2.86582413697858</v>
      </c>
      <c r="U4237">
        <v>2.95490698603232</v>
      </c>
      <c r="V4237">
        <v>3.0370083050262302</v>
      </c>
      <c r="W4237">
        <v>3.12815612405248</v>
      </c>
      <c r="X4237">
        <v>3.2261777852481899</v>
      </c>
      <c r="Y4237">
        <v>3.3047126200080501</v>
      </c>
      <c r="Z4237">
        <v>3.3768537816922901</v>
      </c>
      <c r="AA4237">
        <v>3.4484254998797299</v>
      </c>
      <c r="AB4237">
        <v>3.5618099619991899</v>
      </c>
      <c r="AC4237">
        <v>3.64881884673858</v>
      </c>
      <c r="AD4237">
        <v>3.73748286433942</v>
      </c>
      <c r="AE4237">
        <v>3.8274153408474501</v>
      </c>
      <c r="AF4237">
        <v>3.9260794389838898</v>
      </c>
      <c r="AG4237">
        <v>4.0011776828415897</v>
      </c>
      <c r="AH4237">
        <v>3.9209591660158698</v>
      </c>
      <c r="AI4237">
        <v>3.8396182822209401</v>
      </c>
      <c r="AJ4237">
        <v>3.7814163115131798</v>
      </c>
      <c r="AK4237">
        <v>3.7223631580385401</v>
      </c>
    </row>
    <row r="4238" spans="1:37" x14ac:dyDescent="0.3">
      <c r="A4238" s="113" t="str">
        <f t="shared" si="96"/>
        <v>SDGbaseWaS_1BW_v7C_GVAawood</v>
      </c>
      <c r="B4238" s="113" t="s">
        <v>220</v>
      </c>
      <c r="C4238" s="113" t="s">
        <v>332</v>
      </c>
      <c r="D4238" s="4" t="s">
        <v>3</v>
      </c>
      <c r="E4238" t="s">
        <v>42</v>
      </c>
      <c r="F4238">
        <v>23.692612523459701</v>
      </c>
      <c r="G4238">
        <v>22.364756152446699</v>
      </c>
      <c r="H4238">
        <v>23.010006926587799</v>
      </c>
      <c r="I4238">
        <v>23.6538830632214</v>
      </c>
      <c r="J4238">
        <v>24.045989671883</v>
      </c>
      <c r="K4238">
        <v>24.5621129926298</v>
      </c>
      <c r="L4238">
        <v>25.186422848942801</v>
      </c>
      <c r="M4238">
        <v>25.906177316918502</v>
      </c>
      <c r="N4238">
        <v>26.623473163011202</v>
      </c>
      <c r="O4238">
        <v>27.8071016557322</v>
      </c>
      <c r="P4238">
        <v>28.568815940062201</v>
      </c>
      <c r="Q4238">
        <v>29.246810714637999</v>
      </c>
      <c r="R4238">
        <v>29.8229615756388</v>
      </c>
      <c r="S4238">
        <v>30.7993733448276</v>
      </c>
      <c r="T4238">
        <v>31.817735035915099</v>
      </c>
      <c r="U4238">
        <v>32.918173999226802</v>
      </c>
      <c r="V4238">
        <v>34.022462509638601</v>
      </c>
      <c r="W4238">
        <v>35.190416620419498</v>
      </c>
      <c r="X4238">
        <v>36.458889328331502</v>
      </c>
      <c r="Y4238">
        <v>37.4949576753326</v>
      </c>
      <c r="Z4238">
        <v>38.483523942023197</v>
      </c>
      <c r="AA4238">
        <v>39.476742530967101</v>
      </c>
      <c r="AB4238">
        <v>40.500003117137901</v>
      </c>
      <c r="AC4238">
        <v>41.255770181046799</v>
      </c>
      <c r="AD4238">
        <v>42.195732988971898</v>
      </c>
      <c r="AE4238">
        <v>43.224430330498002</v>
      </c>
      <c r="AF4238">
        <v>44.376973337869799</v>
      </c>
      <c r="AG4238">
        <v>45.380146845398897</v>
      </c>
      <c r="AH4238">
        <v>44.929598252728603</v>
      </c>
      <c r="AI4238">
        <v>44.0996563035254</v>
      </c>
      <c r="AJ4238">
        <v>43.558073398796999</v>
      </c>
      <c r="AK4238">
        <v>43.009981065640702</v>
      </c>
    </row>
    <row r="4239" spans="1:37" x14ac:dyDescent="0.3">
      <c r="A4239" s="113" t="str">
        <f t="shared" si="96"/>
        <v>SDGbaseWaS_1BW_v7C_GVAapapr</v>
      </c>
      <c r="B4239" s="113" t="s">
        <v>220</v>
      </c>
      <c r="C4239" s="113" t="s">
        <v>332</v>
      </c>
      <c r="D4239" s="4" t="s">
        <v>3</v>
      </c>
      <c r="E4239" t="s">
        <v>43</v>
      </c>
      <c r="F4239">
        <v>24.0199855495582</v>
      </c>
      <c r="G4239">
        <v>23.661096672143699</v>
      </c>
      <c r="H4239">
        <v>24.588744490848502</v>
      </c>
      <c r="I4239">
        <v>24.990487713526999</v>
      </c>
      <c r="J4239">
        <v>25.335761861912498</v>
      </c>
      <c r="K4239">
        <v>26.013989169283999</v>
      </c>
      <c r="L4239">
        <v>26.651936225774499</v>
      </c>
      <c r="M4239">
        <v>27.021612237322699</v>
      </c>
      <c r="N4239">
        <v>27.828748638088801</v>
      </c>
      <c r="O4239">
        <v>29.090928213046801</v>
      </c>
      <c r="P4239">
        <v>29.955190815947201</v>
      </c>
      <c r="Q4239">
        <v>30.733684070216299</v>
      </c>
      <c r="R4239">
        <v>32.540607457739199</v>
      </c>
      <c r="S4239">
        <v>33.405693714992601</v>
      </c>
      <c r="T4239">
        <v>34.3875661967651</v>
      </c>
      <c r="U4239">
        <v>35.533197582510603</v>
      </c>
      <c r="V4239">
        <v>36.624597269090401</v>
      </c>
      <c r="W4239">
        <v>37.8182885555415</v>
      </c>
      <c r="X4239">
        <v>39.106606986548798</v>
      </c>
      <c r="Y4239">
        <v>40.143664022981397</v>
      </c>
      <c r="Z4239">
        <v>41.1462400004974</v>
      </c>
      <c r="AA4239">
        <v>42.201336615973197</v>
      </c>
      <c r="AB4239">
        <v>43.337475982731</v>
      </c>
      <c r="AC4239">
        <v>44.164640031755802</v>
      </c>
      <c r="AD4239">
        <v>45.099095941350903</v>
      </c>
      <c r="AE4239">
        <v>46.102827550445802</v>
      </c>
      <c r="AF4239">
        <v>47.211171971797803</v>
      </c>
      <c r="AG4239">
        <v>48.167666570840503</v>
      </c>
      <c r="AH4239">
        <v>47.422409993216299</v>
      </c>
      <c r="AI4239">
        <v>46.384248239925803</v>
      </c>
      <c r="AJ4239">
        <v>45.625535869196099</v>
      </c>
      <c r="AK4239">
        <v>44.890726245618403</v>
      </c>
    </row>
    <row r="4240" spans="1:37" x14ac:dyDescent="0.3">
      <c r="A4240" s="113" t="str">
        <f t="shared" si="96"/>
        <v>SDGbaseWaS_1BW_v7C_GVAaprnt</v>
      </c>
      <c r="B4240" s="113" t="s">
        <v>220</v>
      </c>
      <c r="C4240" s="113" t="s">
        <v>332</v>
      </c>
      <c r="D4240" s="4" t="s">
        <v>3</v>
      </c>
      <c r="E4240" t="s">
        <v>44</v>
      </c>
      <c r="F4240">
        <v>16.778093477192801</v>
      </c>
      <c r="G4240">
        <v>17.132125286761099</v>
      </c>
      <c r="H4240">
        <v>17.7382378555439</v>
      </c>
      <c r="I4240">
        <v>18.046566644590001</v>
      </c>
      <c r="J4240">
        <v>18.335492969330701</v>
      </c>
      <c r="K4240">
        <v>18.787719449098098</v>
      </c>
      <c r="L4240">
        <v>19.357460823557702</v>
      </c>
      <c r="M4240">
        <v>19.983982344546799</v>
      </c>
      <c r="N4240">
        <v>20.635968891766002</v>
      </c>
      <c r="O4240">
        <v>21.0473017419169</v>
      </c>
      <c r="P4240">
        <v>21.6963642104255</v>
      </c>
      <c r="Q4240">
        <v>22.365779692615501</v>
      </c>
      <c r="R4240">
        <v>23.2772261313043</v>
      </c>
      <c r="S4240">
        <v>24.066476546367198</v>
      </c>
      <c r="T4240">
        <v>24.903130289615099</v>
      </c>
      <c r="U4240">
        <v>25.8908668726251</v>
      </c>
      <c r="V4240">
        <v>26.857978378425202</v>
      </c>
      <c r="W4240">
        <v>27.858272634914201</v>
      </c>
      <c r="X4240">
        <v>28.883373924952</v>
      </c>
      <c r="Y4240">
        <v>29.767108652607501</v>
      </c>
      <c r="Z4240">
        <v>30.650740787323699</v>
      </c>
      <c r="AA4240">
        <v>31.529544215807</v>
      </c>
      <c r="AB4240">
        <v>32.274146819892898</v>
      </c>
      <c r="AC4240">
        <v>32.938705797151599</v>
      </c>
      <c r="AD4240">
        <v>33.776324212290902</v>
      </c>
      <c r="AE4240">
        <v>34.685712448860201</v>
      </c>
      <c r="AF4240">
        <v>35.676882315056901</v>
      </c>
      <c r="AG4240">
        <v>36.542010639696898</v>
      </c>
      <c r="AH4240">
        <v>35.461887441927701</v>
      </c>
      <c r="AI4240">
        <v>34.407504318377498</v>
      </c>
      <c r="AJ4240">
        <v>33.656925694486901</v>
      </c>
      <c r="AK4240">
        <v>32.961322229337803</v>
      </c>
    </row>
    <row r="4241" spans="1:37" x14ac:dyDescent="0.3">
      <c r="A4241" s="113" t="str">
        <f t="shared" si="96"/>
        <v>SDGbaseWaS_1BW_v7C_GVAapetr</v>
      </c>
      <c r="B4241" s="113" t="s">
        <v>220</v>
      </c>
      <c r="C4241" s="113" t="s">
        <v>332</v>
      </c>
      <c r="D4241" s="4" t="s">
        <v>3</v>
      </c>
      <c r="E4241" t="s">
        <v>45</v>
      </c>
      <c r="F4241">
        <v>46.318025213564297</v>
      </c>
      <c r="G4241">
        <v>33.593305103998297</v>
      </c>
      <c r="H4241">
        <v>28.142047528592101</v>
      </c>
      <c r="I4241">
        <v>25.190477491349899</v>
      </c>
      <c r="J4241">
        <v>23.929092334596</v>
      </c>
      <c r="K4241">
        <v>23.1865686752488</v>
      </c>
      <c r="L4241">
        <v>22.899626862785201</v>
      </c>
      <c r="M4241">
        <v>23.523674601654399</v>
      </c>
      <c r="N4241">
        <v>24.186955403356102</v>
      </c>
      <c r="O4241">
        <v>19.716495950939201</v>
      </c>
      <c r="P4241">
        <v>16.6755067806121</v>
      </c>
      <c r="Q4241">
        <v>15.948249738542501</v>
      </c>
      <c r="R4241">
        <v>15.501615119375799</v>
      </c>
      <c r="S4241">
        <v>15.3455146306831</v>
      </c>
      <c r="T4241">
        <v>15.2454743318811</v>
      </c>
      <c r="U4241">
        <v>15.228861689205599</v>
      </c>
      <c r="V4241">
        <v>15.0212591141161</v>
      </c>
      <c r="W4241">
        <v>15.0244747028384</v>
      </c>
      <c r="X4241">
        <v>15.445373542971399</v>
      </c>
      <c r="Y4241">
        <v>15.2384012686041</v>
      </c>
      <c r="Z4241">
        <v>13.862633090624801</v>
      </c>
      <c r="AA4241">
        <v>7.50407928553751</v>
      </c>
      <c r="AB4241">
        <v>14.149879681148899</v>
      </c>
      <c r="AC4241">
        <v>12.830686132760601</v>
      </c>
      <c r="AD4241">
        <v>11.284744731827001</v>
      </c>
      <c r="AE4241">
        <v>9.7105060370398508</v>
      </c>
      <c r="AF4241">
        <v>8.1813537916399905</v>
      </c>
      <c r="AG4241">
        <v>6.2234139452265103</v>
      </c>
      <c r="AH4241">
        <v>4.6107339060101502</v>
      </c>
      <c r="AI4241">
        <v>2.9402071908957499</v>
      </c>
      <c r="AJ4241">
        <v>1.59650439974401</v>
      </c>
      <c r="AK4241">
        <v>0.52838369996441803</v>
      </c>
    </row>
    <row r="4242" spans="1:37" x14ac:dyDescent="0.3">
      <c r="A4242" s="113" t="str">
        <f t="shared" si="96"/>
        <v>SDGbaseWaS_1BW_v7C_GVAahydr</v>
      </c>
      <c r="B4242" s="113" t="s">
        <v>220</v>
      </c>
      <c r="C4242" s="113" t="s">
        <v>332</v>
      </c>
      <c r="D4242" s="4" t="s">
        <v>3</v>
      </c>
      <c r="E4242" t="s">
        <v>46</v>
      </c>
      <c r="F4242">
        <v>0.12086732559638499</v>
      </c>
      <c r="G4242">
        <v>0.33109119295828399</v>
      </c>
      <c r="H4242">
        <v>0.83722174213554801</v>
      </c>
      <c r="I4242">
        <v>1.94610962320959</v>
      </c>
      <c r="J4242">
        <v>1.95679026825481</v>
      </c>
      <c r="K4242">
        <v>1.97293750933234</v>
      </c>
      <c r="L4242">
        <v>1.99265673411788</v>
      </c>
      <c r="M4242">
        <v>2.0255767568848402</v>
      </c>
      <c r="N4242">
        <v>2.0555614272059599</v>
      </c>
      <c r="O4242">
        <v>2.2102085846414701</v>
      </c>
      <c r="P4242">
        <v>2.2566500713753199</v>
      </c>
      <c r="Q4242">
        <v>2.5176449217752599</v>
      </c>
      <c r="R4242">
        <v>2.5278629602380098</v>
      </c>
      <c r="S4242">
        <v>2.5428416406409</v>
      </c>
      <c r="T4242">
        <v>2.5584775059553699</v>
      </c>
      <c r="U4242">
        <v>2.5716768362967999</v>
      </c>
      <c r="V4242">
        <v>2.57996021822068</v>
      </c>
      <c r="W4242">
        <v>2.59485565916389</v>
      </c>
      <c r="X4242">
        <v>-2.1044475112896199</v>
      </c>
      <c r="Y4242">
        <v>-2.5192542676596799</v>
      </c>
      <c r="Z4242">
        <v>9.1479421898070399</v>
      </c>
      <c r="AA4242">
        <v>11.171822809159501</v>
      </c>
      <c r="AB4242">
        <v>13.2160332402003</v>
      </c>
      <c r="AC4242">
        <v>14.1240520013541</v>
      </c>
      <c r="AD4242">
        <v>14.979659230792899</v>
      </c>
      <c r="AE4242">
        <v>15.7951686416949</v>
      </c>
      <c r="AF4242">
        <v>16.623395366518299</v>
      </c>
      <c r="AG4242">
        <v>16.780454065010201</v>
      </c>
      <c r="AH4242">
        <v>16.7225606791514</v>
      </c>
      <c r="AI4242">
        <v>14.6252948808587</v>
      </c>
      <c r="AJ4242">
        <v>12.383991029071399</v>
      </c>
      <c r="AK4242">
        <v>10.0305177158797</v>
      </c>
    </row>
    <row r="4243" spans="1:37" x14ac:dyDescent="0.3">
      <c r="A4243" s="113" t="str">
        <f t="shared" si="96"/>
        <v>SDGbaseWaS_1BW_v7C_GVAaammo</v>
      </c>
      <c r="B4243" s="113" t="s">
        <v>220</v>
      </c>
      <c r="C4243" s="113" t="s">
        <v>332</v>
      </c>
      <c r="D4243" s="4" t="s">
        <v>3</v>
      </c>
      <c r="E4243" t="s">
        <v>47</v>
      </c>
      <c r="F4243">
        <v>2.4857265311451702</v>
      </c>
      <c r="G4243">
        <v>2.41971516890345</v>
      </c>
      <c r="H4243">
        <v>2.4051978979013602</v>
      </c>
      <c r="I4243">
        <v>2.4422260392000101</v>
      </c>
      <c r="J4243">
        <v>2.4579282913359002</v>
      </c>
      <c r="K4243">
        <v>2.4873127677463498</v>
      </c>
      <c r="L4243">
        <v>2.5281658875583499</v>
      </c>
      <c r="M4243">
        <v>2.58132193403164</v>
      </c>
      <c r="N4243">
        <v>2.6249871944422098</v>
      </c>
      <c r="O4243">
        <v>2.5781909305802402</v>
      </c>
      <c r="P4243">
        <v>2.5973558651953299</v>
      </c>
      <c r="Q4243">
        <v>2.6374305643932301</v>
      </c>
      <c r="R4243">
        <v>2.6963410662595999</v>
      </c>
      <c r="S4243">
        <v>2.75435703155182</v>
      </c>
      <c r="T4243">
        <v>2.81391440965684</v>
      </c>
      <c r="U4243">
        <v>2.88491243689072</v>
      </c>
      <c r="V4243">
        <v>2.96152683723877</v>
      </c>
      <c r="W4243">
        <v>3.0413779024879801</v>
      </c>
      <c r="X4243">
        <v>3.1189812579709901</v>
      </c>
      <c r="Y4243">
        <v>3.17548425118096</v>
      </c>
      <c r="Z4243">
        <v>3.2222318865175801</v>
      </c>
      <c r="AA4243">
        <v>3.2415480633839602</v>
      </c>
      <c r="AB4243">
        <v>3.0896669728736099</v>
      </c>
      <c r="AC4243">
        <v>2.9573967009552602</v>
      </c>
      <c r="AD4243">
        <v>2.8785828600313002</v>
      </c>
      <c r="AE4243">
        <v>2.8282348502596601</v>
      </c>
      <c r="AF4243">
        <v>2.7979584030267701</v>
      </c>
      <c r="AG4243">
        <v>2.7564422412326199</v>
      </c>
      <c r="AH4243">
        <v>2.5591778413739799</v>
      </c>
      <c r="AI4243">
        <v>2.3772921336958701</v>
      </c>
      <c r="AJ4243">
        <v>2.2353973744617499</v>
      </c>
      <c r="AK4243">
        <v>2.1138647487172699</v>
      </c>
    </row>
    <row r="4244" spans="1:37" x14ac:dyDescent="0.3">
      <c r="A4244" s="113" t="str">
        <f t="shared" si="96"/>
        <v>SDGbaseWaS_1BW_v7C_GVAabchm</v>
      </c>
      <c r="B4244" s="113" t="s">
        <v>220</v>
      </c>
      <c r="C4244" s="113" t="s">
        <v>332</v>
      </c>
      <c r="D4244" s="4" t="s">
        <v>3</v>
      </c>
      <c r="E4244" t="s">
        <v>48</v>
      </c>
      <c r="F4244">
        <v>22.371538780334799</v>
      </c>
      <c r="G4244">
        <v>28.309431866839901</v>
      </c>
      <c r="H4244">
        <v>29.870407290076599</v>
      </c>
      <c r="I4244">
        <v>29.71017812134</v>
      </c>
      <c r="J4244">
        <v>30.782664496667</v>
      </c>
      <c r="K4244">
        <v>31.8414465491215</v>
      </c>
      <c r="L4244">
        <v>32.954070292449998</v>
      </c>
      <c r="M4244">
        <v>34.409807917137201</v>
      </c>
      <c r="N4244">
        <v>35.678983699178701</v>
      </c>
      <c r="O4244">
        <v>42.299870355455802</v>
      </c>
      <c r="P4244">
        <v>43.9527367514007</v>
      </c>
      <c r="Q4244">
        <v>44.332168898465497</v>
      </c>
      <c r="R4244">
        <v>44.6673727752476</v>
      </c>
      <c r="S4244">
        <v>45.089814704356797</v>
      </c>
      <c r="T4244">
        <v>45.650152177127403</v>
      </c>
      <c r="U4244">
        <v>46.195012569740697</v>
      </c>
      <c r="V4244">
        <v>46.352062886620502</v>
      </c>
      <c r="W4244">
        <v>46.981147412254899</v>
      </c>
      <c r="X4244">
        <v>48.192213122681402</v>
      </c>
      <c r="Y4244">
        <v>48.205072826954499</v>
      </c>
      <c r="Z4244">
        <v>47.827260957238501</v>
      </c>
      <c r="AA4244">
        <v>46.5928932293941</v>
      </c>
      <c r="AB4244">
        <v>45.656111805431003</v>
      </c>
      <c r="AC4244">
        <v>42.708670031009</v>
      </c>
      <c r="AD4244">
        <v>39.549620098878002</v>
      </c>
      <c r="AE4244">
        <v>36.536554785348798</v>
      </c>
      <c r="AF4244">
        <v>33.8697299878705</v>
      </c>
      <c r="AG4244">
        <v>30.602301590491798</v>
      </c>
      <c r="AH4244">
        <v>27.390922763528</v>
      </c>
      <c r="AI4244">
        <v>23.316341738986601</v>
      </c>
      <c r="AJ4244">
        <v>19.750439179505801</v>
      </c>
      <c r="AK4244">
        <v>16.622901778867199</v>
      </c>
    </row>
    <row r="4245" spans="1:37" x14ac:dyDescent="0.3">
      <c r="A4245" s="113" t="str">
        <f t="shared" si="96"/>
        <v>SDGbaseWaS_1BW_v7C_GVAaochm</v>
      </c>
      <c r="B4245" s="113" t="s">
        <v>220</v>
      </c>
      <c r="C4245" s="113" t="s">
        <v>332</v>
      </c>
      <c r="D4245" s="4" t="s">
        <v>3</v>
      </c>
      <c r="E4245" t="s">
        <v>49</v>
      </c>
      <c r="F4245">
        <v>34.235418045792301</v>
      </c>
      <c r="G4245">
        <v>40.6559130727452</v>
      </c>
      <c r="H4245">
        <v>42.186326929626198</v>
      </c>
      <c r="I4245">
        <v>41.594137249560099</v>
      </c>
      <c r="J4245">
        <v>42.716037626017801</v>
      </c>
      <c r="K4245">
        <v>43.769102769504798</v>
      </c>
      <c r="L4245">
        <v>44.870011245217299</v>
      </c>
      <c r="M4245">
        <v>46.294744626819003</v>
      </c>
      <c r="N4245">
        <v>47.570184473996598</v>
      </c>
      <c r="O4245">
        <v>56.378272941344598</v>
      </c>
      <c r="P4245">
        <v>58.0805205464778</v>
      </c>
      <c r="Q4245">
        <v>58.116019005632097</v>
      </c>
      <c r="R4245">
        <v>58.1879917743058</v>
      </c>
      <c r="S4245">
        <v>58.4020434633549</v>
      </c>
      <c r="T4245">
        <v>58.853734907622403</v>
      </c>
      <c r="U4245">
        <v>59.332993034215498</v>
      </c>
      <c r="V4245">
        <v>59.239232600633102</v>
      </c>
      <c r="W4245">
        <v>59.790707509575199</v>
      </c>
      <c r="X4245">
        <v>61.049453600333699</v>
      </c>
      <c r="Y4245">
        <v>61.0739922822995</v>
      </c>
      <c r="Z4245">
        <v>60.668038995901398</v>
      </c>
      <c r="AA4245">
        <v>59.6033217994338</v>
      </c>
      <c r="AB4245">
        <v>58.114464324927503</v>
      </c>
      <c r="AC4245">
        <v>54.385160279889597</v>
      </c>
      <c r="AD4245">
        <v>50.222404254824397</v>
      </c>
      <c r="AE4245">
        <v>46.238285734899399</v>
      </c>
      <c r="AF4245">
        <v>42.667511187915501</v>
      </c>
      <c r="AG4245">
        <v>38.8128915930563</v>
      </c>
      <c r="AH4245">
        <v>35.253115701005797</v>
      </c>
      <c r="AI4245">
        <v>30.526303009043101</v>
      </c>
      <c r="AJ4245">
        <v>26.330623374170901</v>
      </c>
      <c r="AK4245">
        <v>22.643732321139701</v>
      </c>
    </row>
    <row r="4246" spans="1:37" x14ac:dyDescent="0.3">
      <c r="A4246" s="113" t="str">
        <f t="shared" si="96"/>
        <v>SDGbaseWaS_1BW_v7C_GVAarubb</v>
      </c>
      <c r="B4246" s="113" t="s">
        <v>220</v>
      </c>
      <c r="C4246" s="113" t="s">
        <v>332</v>
      </c>
      <c r="D4246" s="4" t="s">
        <v>3</v>
      </c>
      <c r="E4246" t="s">
        <v>50</v>
      </c>
      <c r="F4246">
        <v>6.77125211521507</v>
      </c>
      <c r="G4246">
        <v>6.4768504917357399</v>
      </c>
      <c r="H4246">
        <v>6.7411323350526704</v>
      </c>
      <c r="I4246">
        <v>6.7910078661042403</v>
      </c>
      <c r="J4246">
        <v>6.9444637094644497</v>
      </c>
      <c r="K4246">
        <v>7.1460155356340502</v>
      </c>
      <c r="L4246">
        <v>7.3757917624317804</v>
      </c>
      <c r="M4246">
        <v>7.6172922348898604</v>
      </c>
      <c r="N4246">
        <v>7.8744171300098804</v>
      </c>
      <c r="O4246">
        <v>8.4152894424225995</v>
      </c>
      <c r="P4246">
        <v>8.7383240489319096</v>
      </c>
      <c r="Q4246">
        <v>8.9950002363992603</v>
      </c>
      <c r="R4246">
        <v>9.3493439081945002</v>
      </c>
      <c r="S4246">
        <v>9.6521695711459898</v>
      </c>
      <c r="T4246">
        <v>9.9781929068521702</v>
      </c>
      <c r="U4246">
        <v>10.360402919652101</v>
      </c>
      <c r="V4246">
        <v>10.7464248261915</v>
      </c>
      <c r="W4246">
        <v>11.13225885856</v>
      </c>
      <c r="X4246">
        <v>11.5162804314777</v>
      </c>
      <c r="Y4246">
        <v>11.8224503723119</v>
      </c>
      <c r="Z4246">
        <v>12.122214530604399</v>
      </c>
      <c r="AA4246">
        <v>12.400831080874401</v>
      </c>
      <c r="AB4246">
        <v>13.0231281341183</v>
      </c>
      <c r="AC4246">
        <v>13.498863973056899</v>
      </c>
      <c r="AD4246">
        <v>13.9801908136604</v>
      </c>
      <c r="AE4246">
        <v>14.4632859909473</v>
      </c>
      <c r="AF4246">
        <v>14.959546452874299</v>
      </c>
      <c r="AG4246">
        <v>15.389111979670099</v>
      </c>
      <c r="AH4246">
        <v>15.3437120220342</v>
      </c>
      <c r="AI4246">
        <v>15.180781867080199</v>
      </c>
      <c r="AJ4246">
        <v>15.0716393816438</v>
      </c>
      <c r="AK4246">
        <v>14.938669006605799</v>
      </c>
    </row>
    <row r="4247" spans="1:37" x14ac:dyDescent="0.3">
      <c r="A4247" s="113" t="str">
        <f t="shared" si="96"/>
        <v>SDGbaseWaS_1BW_v7C_GVAaplas</v>
      </c>
      <c r="B4247" s="113" t="s">
        <v>220</v>
      </c>
      <c r="C4247" s="113" t="s">
        <v>332</v>
      </c>
      <c r="D4247" s="4" t="s">
        <v>3</v>
      </c>
      <c r="E4247" t="s">
        <v>51</v>
      </c>
      <c r="F4247">
        <v>15.426438760271299</v>
      </c>
      <c r="G4247">
        <v>15.2861508901394</v>
      </c>
      <c r="H4247">
        <v>15.7372789216566</v>
      </c>
      <c r="I4247">
        <v>16.057151208806999</v>
      </c>
      <c r="J4247">
        <v>16.3259055239959</v>
      </c>
      <c r="K4247">
        <v>16.699211046199</v>
      </c>
      <c r="L4247">
        <v>17.1748102519574</v>
      </c>
      <c r="M4247">
        <v>17.702709011822598</v>
      </c>
      <c r="N4247">
        <v>18.2333077642833</v>
      </c>
      <c r="O4247">
        <v>18.8967803910529</v>
      </c>
      <c r="P4247">
        <v>19.469115855067901</v>
      </c>
      <c r="Q4247">
        <v>19.965839626524101</v>
      </c>
      <c r="R4247">
        <v>20.543421535679499</v>
      </c>
      <c r="S4247">
        <v>21.169598621648699</v>
      </c>
      <c r="T4247">
        <v>21.832332287850001</v>
      </c>
      <c r="U4247">
        <v>22.6098553678139</v>
      </c>
      <c r="V4247">
        <v>23.354416468030202</v>
      </c>
      <c r="W4247">
        <v>24.133765926600599</v>
      </c>
      <c r="X4247">
        <v>24.9642909404321</v>
      </c>
      <c r="Y4247">
        <v>25.641099582214999</v>
      </c>
      <c r="Z4247">
        <v>26.279488397302501</v>
      </c>
      <c r="AA4247">
        <v>26.922764816946898</v>
      </c>
      <c r="AB4247">
        <v>27.464727312018599</v>
      </c>
      <c r="AC4247">
        <v>27.902237936581699</v>
      </c>
      <c r="AD4247">
        <v>28.471882540415599</v>
      </c>
      <c r="AE4247">
        <v>29.105311423845698</v>
      </c>
      <c r="AF4247">
        <v>29.814146257535398</v>
      </c>
      <c r="AG4247">
        <v>30.385739639544902</v>
      </c>
      <c r="AH4247">
        <v>29.429738286787899</v>
      </c>
      <c r="AI4247">
        <v>28.520825460034299</v>
      </c>
      <c r="AJ4247">
        <v>27.8130025748154</v>
      </c>
      <c r="AK4247">
        <v>27.1515530359991</v>
      </c>
    </row>
    <row r="4248" spans="1:37" x14ac:dyDescent="0.3">
      <c r="A4248" s="113" t="str">
        <f t="shared" si="96"/>
        <v>SDGbaseWaS_1BW_v7C_GVAanmet</v>
      </c>
      <c r="B4248" s="113" t="s">
        <v>220</v>
      </c>
      <c r="C4248" s="113" t="s">
        <v>332</v>
      </c>
      <c r="D4248" s="4" t="s">
        <v>3</v>
      </c>
      <c r="E4248" t="s">
        <v>52</v>
      </c>
      <c r="F4248">
        <v>17.626887984271502</v>
      </c>
      <c r="G4248">
        <v>17.602873945885701</v>
      </c>
      <c r="H4248">
        <v>18.037369012040301</v>
      </c>
      <c r="I4248">
        <v>18.7454303532556</v>
      </c>
      <c r="J4248">
        <v>18.967186427945101</v>
      </c>
      <c r="K4248">
        <v>19.3647796297418</v>
      </c>
      <c r="L4248">
        <v>19.890787191543499</v>
      </c>
      <c r="M4248">
        <v>20.517076472057798</v>
      </c>
      <c r="N4248">
        <v>21.162814151491901</v>
      </c>
      <c r="O4248">
        <v>22.1530752936455</v>
      </c>
      <c r="P4248">
        <v>22.915109545441201</v>
      </c>
      <c r="Q4248">
        <v>23.561108556473499</v>
      </c>
      <c r="R4248">
        <v>23.740972742959201</v>
      </c>
      <c r="S4248">
        <v>24.6105512283428</v>
      </c>
      <c r="T4248">
        <v>25.5093383852081</v>
      </c>
      <c r="U4248">
        <v>26.545982042551</v>
      </c>
      <c r="V4248">
        <v>27.6096231721829</v>
      </c>
      <c r="W4248">
        <v>28.666642019050599</v>
      </c>
      <c r="X4248">
        <v>29.659268076334701</v>
      </c>
      <c r="Y4248">
        <v>30.565799735302001</v>
      </c>
      <c r="Z4248">
        <v>31.486301793495802</v>
      </c>
      <c r="AA4248">
        <v>32.3874898867941</v>
      </c>
      <c r="AB4248">
        <v>33.2625089780351</v>
      </c>
      <c r="AC4248">
        <v>34.045358589351601</v>
      </c>
      <c r="AD4248">
        <v>35.031972583378099</v>
      </c>
      <c r="AE4248">
        <v>36.0884947795169</v>
      </c>
      <c r="AF4248">
        <v>37.2147931520811</v>
      </c>
      <c r="AG4248">
        <v>38.0874222378024</v>
      </c>
      <c r="AH4248">
        <v>37.277965535304801</v>
      </c>
      <c r="AI4248">
        <v>36.372406589395503</v>
      </c>
      <c r="AJ4248">
        <v>35.768015833281098</v>
      </c>
      <c r="AK4248">
        <v>35.157587716861002</v>
      </c>
    </row>
    <row r="4249" spans="1:37" x14ac:dyDescent="0.3">
      <c r="A4249" s="113" t="str">
        <f t="shared" si="96"/>
        <v>SDGbaseWaS_1BW_v7C_GVAairon</v>
      </c>
      <c r="B4249" s="113" t="s">
        <v>220</v>
      </c>
      <c r="C4249" s="113" t="s">
        <v>332</v>
      </c>
      <c r="D4249" s="4" t="s">
        <v>3</v>
      </c>
      <c r="E4249" t="s">
        <v>53</v>
      </c>
      <c r="F4249">
        <v>20.838620435940101</v>
      </c>
      <c r="G4249">
        <v>23.549586563476002</v>
      </c>
      <c r="H4249">
        <v>23.334994876107501</v>
      </c>
      <c r="I4249">
        <v>23.3264642041337</v>
      </c>
      <c r="J4249">
        <v>23.217064686539398</v>
      </c>
      <c r="K4249">
        <v>23.421957310946301</v>
      </c>
      <c r="L4249">
        <v>23.845771644606302</v>
      </c>
      <c r="M4249">
        <v>24.548185485028402</v>
      </c>
      <c r="N4249">
        <v>25.180515773583899</v>
      </c>
      <c r="O4249">
        <v>26.364594777896599</v>
      </c>
      <c r="P4249">
        <v>27.113178777730699</v>
      </c>
      <c r="Q4249">
        <v>27.628960276387101</v>
      </c>
      <c r="R4249">
        <v>27.8706619622962</v>
      </c>
      <c r="S4249">
        <v>28.529541453924399</v>
      </c>
      <c r="T4249">
        <v>29.233211992140301</v>
      </c>
      <c r="U4249">
        <v>30.117828137331198</v>
      </c>
      <c r="V4249">
        <v>31.287782952113801</v>
      </c>
      <c r="W4249">
        <v>32.314387852380399</v>
      </c>
      <c r="X4249">
        <v>33.108813474078403</v>
      </c>
      <c r="Y4249">
        <v>33.966521623101698</v>
      </c>
      <c r="Z4249">
        <v>34.711089340387502</v>
      </c>
      <c r="AA4249">
        <v>35.580880416133802</v>
      </c>
      <c r="AB4249">
        <v>35.051253248956399</v>
      </c>
      <c r="AC4249">
        <v>35.153918896169301</v>
      </c>
      <c r="AD4249">
        <v>36.0065201060997</v>
      </c>
      <c r="AE4249">
        <v>37.086335066165198</v>
      </c>
      <c r="AF4249">
        <v>38.251469363439199</v>
      </c>
      <c r="AG4249">
        <v>39.103605942201199</v>
      </c>
      <c r="AH4249">
        <v>37.187248580681498</v>
      </c>
      <c r="AI4249">
        <v>35.883731157002103</v>
      </c>
      <c r="AJ4249">
        <v>35.112702363631399</v>
      </c>
      <c r="AK4249">
        <v>34.489671171846602</v>
      </c>
    </row>
    <row r="4250" spans="1:37" x14ac:dyDescent="0.3">
      <c r="A4250" s="113" t="str">
        <f t="shared" si="96"/>
        <v>SDGbaseWaS_1BW_v7C_GVAanfrm</v>
      </c>
      <c r="B4250" s="113" t="s">
        <v>220</v>
      </c>
      <c r="C4250" s="113" t="s">
        <v>332</v>
      </c>
      <c r="D4250" s="4" t="s">
        <v>3</v>
      </c>
      <c r="E4250" t="s">
        <v>54</v>
      </c>
      <c r="F4250">
        <v>13.073651251027099</v>
      </c>
      <c r="G4250">
        <v>13.6732803389878</v>
      </c>
      <c r="H4250">
        <v>12.5601272291967</v>
      </c>
      <c r="I4250">
        <v>11.3572927784288</v>
      </c>
      <c r="J4250">
        <v>10.962408442410499</v>
      </c>
      <c r="K4250">
        <v>11.047993652742401</v>
      </c>
      <c r="L4250">
        <v>11.5976564374097</v>
      </c>
      <c r="M4250">
        <v>13.2590787531526</v>
      </c>
      <c r="N4250">
        <v>14.538353315746701</v>
      </c>
      <c r="O4250">
        <v>18.822130738886599</v>
      </c>
      <c r="P4250">
        <v>20.406855147546999</v>
      </c>
      <c r="Q4250">
        <v>20.721358810447999</v>
      </c>
      <c r="R4250">
        <v>20.561174752323801</v>
      </c>
      <c r="S4250">
        <v>20.9188463727656</v>
      </c>
      <c r="T4250">
        <v>21.4354970562609</v>
      </c>
      <c r="U4250">
        <v>22.3966493731923</v>
      </c>
      <c r="V4250">
        <v>25.0537716623422</v>
      </c>
      <c r="W4250">
        <v>27.014067677661</v>
      </c>
      <c r="X4250">
        <v>27.1434277722343</v>
      </c>
      <c r="Y4250">
        <v>28.237076316301501</v>
      </c>
      <c r="Z4250">
        <v>28.795080713781399</v>
      </c>
      <c r="AA4250">
        <v>29.907660331078802</v>
      </c>
      <c r="AB4250">
        <v>23.092035274739899</v>
      </c>
      <c r="AC4250">
        <v>20.9326227587547</v>
      </c>
      <c r="AD4250">
        <v>21.744649899316698</v>
      </c>
      <c r="AE4250">
        <v>23.243973607566399</v>
      </c>
      <c r="AF4250">
        <v>24.930334013568999</v>
      </c>
      <c r="AG4250">
        <v>25.7171264198671</v>
      </c>
      <c r="AH4250">
        <v>19.7732224858477</v>
      </c>
      <c r="AI4250">
        <v>16.460574875605101</v>
      </c>
      <c r="AJ4250">
        <v>15.136096984851701</v>
      </c>
      <c r="AK4250">
        <v>14.25850830792</v>
      </c>
    </row>
    <row r="4251" spans="1:37" x14ac:dyDescent="0.3">
      <c r="A4251" s="113" t="str">
        <f t="shared" si="96"/>
        <v>SDGbaseWaS_1BW_v7C_GVAametp</v>
      </c>
      <c r="B4251" s="113" t="s">
        <v>220</v>
      </c>
      <c r="C4251" s="113" t="s">
        <v>332</v>
      </c>
      <c r="D4251" s="4" t="s">
        <v>3</v>
      </c>
      <c r="E4251" t="s">
        <v>55</v>
      </c>
      <c r="F4251">
        <v>33.254980135402498</v>
      </c>
      <c r="G4251">
        <v>35.758250005279201</v>
      </c>
      <c r="H4251">
        <v>36.711544970074598</v>
      </c>
      <c r="I4251">
        <v>37.5866930112483</v>
      </c>
      <c r="J4251">
        <v>38.081381569906199</v>
      </c>
      <c r="K4251">
        <v>38.9476161524491</v>
      </c>
      <c r="L4251">
        <v>40.145871467113302</v>
      </c>
      <c r="M4251">
        <v>41.5679002516925</v>
      </c>
      <c r="N4251">
        <v>42.967876831149702</v>
      </c>
      <c r="O4251">
        <v>45.1538016406924</v>
      </c>
      <c r="P4251">
        <v>46.728422034670103</v>
      </c>
      <c r="Q4251">
        <v>47.991378161321997</v>
      </c>
      <c r="R4251">
        <v>48.904149115228201</v>
      </c>
      <c r="S4251">
        <v>50.486161879410503</v>
      </c>
      <c r="T4251">
        <v>52.155406122544598</v>
      </c>
      <c r="U4251">
        <v>54.1413527457971</v>
      </c>
      <c r="V4251">
        <v>56.393324207361097</v>
      </c>
      <c r="W4251">
        <v>58.419488988425002</v>
      </c>
      <c r="X4251">
        <v>60.009494050915499</v>
      </c>
      <c r="Y4251">
        <v>61.798808932768097</v>
      </c>
      <c r="Z4251">
        <v>63.532412167683702</v>
      </c>
      <c r="AA4251">
        <v>65.342079868510993</v>
      </c>
      <c r="AB4251">
        <v>66.898245567526203</v>
      </c>
      <c r="AC4251">
        <v>68.336922493700499</v>
      </c>
      <c r="AD4251">
        <v>70.370498767895896</v>
      </c>
      <c r="AE4251">
        <v>72.622149938100705</v>
      </c>
      <c r="AF4251">
        <v>75.052744471590898</v>
      </c>
      <c r="AG4251">
        <v>77.015549735305598</v>
      </c>
      <c r="AH4251">
        <v>74.544138348138006</v>
      </c>
      <c r="AI4251">
        <v>72.192464616823102</v>
      </c>
      <c r="AJ4251">
        <v>70.693533419451896</v>
      </c>
      <c r="AK4251">
        <v>69.3310649668406</v>
      </c>
    </row>
    <row r="4252" spans="1:37" x14ac:dyDescent="0.3">
      <c r="A4252" s="113" t="str">
        <f t="shared" si="96"/>
        <v>SDGbaseWaS_1BW_v7C_GVAamach</v>
      </c>
      <c r="B4252" s="113" t="s">
        <v>220</v>
      </c>
      <c r="C4252" s="113" t="s">
        <v>332</v>
      </c>
      <c r="D4252" s="4" t="s">
        <v>3</v>
      </c>
      <c r="E4252" t="s">
        <v>56</v>
      </c>
      <c r="F4252">
        <v>38.6659562516991</v>
      </c>
      <c r="G4252">
        <v>40.916551731462</v>
      </c>
      <c r="H4252">
        <v>41.794925543999</v>
      </c>
      <c r="I4252">
        <v>43.347967053162499</v>
      </c>
      <c r="J4252">
        <v>43.648241144118202</v>
      </c>
      <c r="K4252">
        <v>44.458777777913802</v>
      </c>
      <c r="L4252">
        <v>45.717834166794198</v>
      </c>
      <c r="M4252">
        <v>47.470913019327803</v>
      </c>
      <c r="N4252">
        <v>49.087754633926799</v>
      </c>
      <c r="O4252">
        <v>51.985425478797097</v>
      </c>
      <c r="P4252">
        <v>53.775455961025401</v>
      </c>
      <c r="Q4252">
        <v>55.1416099056596</v>
      </c>
      <c r="R4252">
        <v>54.938106085410602</v>
      </c>
      <c r="S4252">
        <v>56.760543979724197</v>
      </c>
      <c r="T4252">
        <v>58.709561443688699</v>
      </c>
      <c r="U4252">
        <v>61.0330418491342</v>
      </c>
      <c r="V4252">
        <v>63.696053481665302</v>
      </c>
      <c r="W4252">
        <v>66.031543139667406</v>
      </c>
      <c r="X4252">
        <v>67.836353767409705</v>
      </c>
      <c r="Y4252">
        <v>70.036790778705793</v>
      </c>
      <c r="Z4252">
        <v>72.149855073540607</v>
      </c>
      <c r="AA4252">
        <v>74.399124680743299</v>
      </c>
      <c r="AB4252">
        <v>75.160621690133098</v>
      </c>
      <c r="AC4252">
        <v>76.415232792016596</v>
      </c>
      <c r="AD4252">
        <v>78.962183367348004</v>
      </c>
      <c r="AE4252">
        <v>81.911779565080707</v>
      </c>
      <c r="AF4252">
        <v>85.040241899152804</v>
      </c>
      <c r="AG4252">
        <v>87.422760379283204</v>
      </c>
      <c r="AH4252">
        <v>83.603562913139399</v>
      </c>
      <c r="AI4252">
        <v>80.237951379398496</v>
      </c>
      <c r="AJ4252">
        <v>78.345718217289303</v>
      </c>
      <c r="AK4252">
        <v>76.710924189480707</v>
      </c>
    </row>
    <row r="4253" spans="1:37" x14ac:dyDescent="0.3">
      <c r="A4253" s="113" t="str">
        <f t="shared" si="96"/>
        <v>SDGbaseWaS_1BW_v7C_GVAafcel</v>
      </c>
      <c r="B4253" s="113" t="s">
        <v>220</v>
      </c>
      <c r="C4253" s="113" t="s">
        <v>332</v>
      </c>
      <c r="D4253" s="4" t="s">
        <v>3</v>
      </c>
      <c r="E4253" t="s">
        <v>57</v>
      </c>
      <c r="F4253">
        <v>0.28999999999993897</v>
      </c>
      <c r="G4253">
        <v>0.29068802321709403</v>
      </c>
      <c r="H4253">
        <v>0.29210211399924002</v>
      </c>
      <c r="I4253">
        <v>0.27915333443333801</v>
      </c>
      <c r="J4253">
        <v>0.27602512468768098</v>
      </c>
      <c r="K4253">
        <v>0.27553731749835703</v>
      </c>
      <c r="L4253">
        <v>0.27900027448437997</v>
      </c>
      <c r="M4253">
        <v>0.29074925488158698</v>
      </c>
      <c r="N4253">
        <v>0.29943426875263901</v>
      </c>
      <c r="O4253">
        <v>0.34150245297126602</v>
      </c>
      <c r="P4253">
        <v>0.35222979125041198</v>
      </c>
      <c r="Q4253">
        <v>0.35389797951465901</v>
      </c>
      <c r="R4253">
        <v>0.35278892242665</v>
      </c>
      <c r="S4253">
        <v>0.35275473461047702</v>
      </c>
      <c r="T4253">
        <v>0.35350679376244998</v>
      </c>
      <c r="U4253">
        <v>0.35498650481329302</v>
      </c>
      <c r="V4253">
        <v>0.36199981404468801</v>
      </c>
      <c r="W4253">
        <v>0.36516489879702702</v>
      </c>
      <c r="X4253">
        <v>0.359265972859033</v>
      </c>
      <c r="Y4253">
        <v>5.2184771431880996</v>
      </c>
      <c r="Z4253">
        <v>10.3615960545412</v>
      </c>
      <c r="AA4253">
        <v>15.5304303410036</v>
      </c>
      <c r="AB4253">
        <v>16.273995459423698</v>
      </c>
      <c r="AC4253">
        <v>17.0513012837826</v>
      </c>
      <c r="AD4253">
        <v>18.168920702456202</v>
      </c>
      <c r="AE4253">
        <v>19.343355362203699</v>
      </c>
      <c r="AF4253">
        <v>20.559133538965501</v>
      </c>
      <c r="AG4253">
        <v>20.398919248561</v>
      </c>
      <c r="AH4253">
        <v>18.994081656817599</v>
      </c>
      <c r="AI4253">
        <v>17.313227286156099</v>
      </c>
      <c r="AJ4253">
        <v>16.367260006357998</v>
      </c>
      <c r="AK4253">
        <v>15.5466593363758</v>
      </c>
    </row>
    <row r="4254" spans="1:37" x14ac:dyDescent="0.3">
      <c r="A4254" s="113" t="str">
        <f t="shared" si="96"/>
        <v>SDGbaseWaS_1BW_v7C_GVAaelct</v>
      </c>
      <c r="B4254" s="113" t="s">
        <v>220</v>
      </c>
      <c r="C4254" s="113" t="s">
        <v>332</v>
      </c>
      <c r="D4254" s="4" t="s">
        <v>3</v>
      </c>
      <c r="E4254" t="s">
        <v>58</v>
      </c>
      <c r="F4254">
        <v>7.8476290328810594E-2</v>
      </c>
      <c r="G4254">
        <v>7.8820954375277905E-2</v>
      </c>
      <c r="H4254">
        <v>7.9257438283061601E-2</v>
      </c>
      <c r="I4254">
        <v>7.6053476920538807E-2</v>
      </c>
      <c r="J4254">
        <v>7.5294801868292696E-2</v>
      </c>
      <c r="K4254">
        <v>7.5194558523918806E-2</v>
      </c>
      <c r="L4254">
        <v>7.6072522995838707E-2</v>
      </c>
      <c r="M4254">
        <v>7.9007890831908401E-2</v>
      </c>
      <c r="N4254">
        <v>8.1184029507208794E-2</v>
      </c>
      <c r="O4254">
        <v>9.1789851574549802E-2</v>
      </c>
      <c r="P4254">
        <v>9.4496070648247402E-2</v>
      </c>
      <c r="Q4254">
        <v>9.4923676032061602E-2</v>
      </c>
      <c r="R4254">
        <v>9.4643177702505701E-2</v>
      </c>
      <c r="S4254">
        <v>9.4645056578661305E-2</v>
      </c>
      <c r="T4254">
        <v>9.4846043714054903E-2</v>
      </c>
      <c r="U4254">
        <v>9.5226703896327203E-2</v>
      </c>
      <c r="V4254">
        <v>9.6954138708984602E-2</v>
      </c>
      <c r="W4254">
        <v>9.7745286510394699E-2</v>
      </c>
      <c r="X4254">
        <v>3.9238191259270701</v>
      </c>
      <c r="Y4254">
        <v>3.9145796085138902</v>
      </c>
      <c r="Z4254">
        <v>2.13965227940851</v>
      </c>
      <c r="AA4254">
        <v>2.1382811452558701</v>
      </c>
      <c r="AB4254">
        <v>2.0842133802160201</v>
      </c>
      <c r="AC4254">
        <v>2.0405716946460801</v>
      </c>
      <c r="AD4254">
        <v>1.1498438559297699</v>
      </c>
      <c r="AE4254">
        <v>1.1510431608067699</v>
      </c>
      <c r="AF4254">
        <v>1.1542058979051599</v>
      </c>
      <c r="AG4254">
        <v>1.14858234340805</v>
      </c>
      <c r="AH4254">
        <v>1.0786411978470001</v>
      </c>
      <c r="AI4254">
        <v>7.4709824662356903</v>
      </c>
      <c r="AJ4254">
        <v>7.1153441435421803</v>
      </c>
      <c r="AK4254">
        <v>6.8070304663238002</v>
      </c>
    </row>
    <row r="4255" spans="1:37" x14ac:dyDescent="0.3">
      <c r="A4255" s="113" t="str">
        <f t="shared" si="96"/>
        <v>SDGbaseWaS_1BW_v7C_GVAaemch</v>
      </c>
      <c r="B4255" s="113" t="s">
        <v>220</v>
      </c>
      <c r="C4255" s="113" t="s">
        <v>332</v>
      </c>
      <c r="D4255" s="4" t="s">
        <v>3</v>
      </c>
      <c r="E4255" t="s">
        <v>59</v>
      </c>
      <c r="F4255">
        <v>8.9889127758873393</v>
      </c>
      <c r="G4255">
        <v>9.7547666096338492</v>
      </c>
      <c r="H4255">
        <v>10.0401920877477</v>
      </c>
      <c r="I4255">
        <v>10.3030554421787</v>
      </c>
      <c r="J4255">
        <v>10.394735775569799</v>
      </c>
      <c r="K4255">
        <v>10.612900061423099</v>
      </c>
      <c r="L4255">
        <v>10.9507110054344</v>
      </c>
      <c r="M4255">
        <v>11.4452213681018</v>
      </c>
      <c r="N4255">
        <v>11.894492327757201</v>
      </c>
      <c r="O4255">
        <v>12.640789280478799</v>
      </c>
      <c r="P4255">
        <v>13.1371939975663</v>
      </c>
      <c r="Q4255">
        <v>13.5119385068901</v>
      </c>
      <c r="R4255">
        <v>13.6583096993886</v>
      </c>
      <c r="S4255">
        <v>14.104734062787299</v>
      </c>
      <c r="T4255">
        <v>14.582854426760299</v>
      </c>
      <c r="U4255">
        <v>15.163053931322899</v>
      </c>
      <c r="V4255">
        <v>15.7987812961507</v>
      </c>
      <c r="W4255">
        <v>16.408203700678701</v>
      </c>
      <c r="X4255">
        <v>16.950124836955901</v>
      </c>
      <c r="Y4255">
        <v>17.486768056472801</v>
      </c>
      <c r="Z4255">
        <v>18.0058654808109</v>
      </c>
      <c r="AA4255">
        <v>18.5518211869853</v>
      </c>
      <c r="AB4255">
        <v>18.5276275712102</v>
      </c>
      <c r="AC4255">
        <v>18.6478616068853</v>
      </c>
      <c r="AD4255">
        <v>19.161580159034902</v>
      </c>
      <c r="AE4255">
        <v>19.7903903503823</v>
      </c>
      <c r="AF4255">
        <v>20.4871296121703</v>
      </c>
      <c r="AG4255">
        <v>21.102521085643801</v>
      </c>
      <c r="AH4255">
        <v>19.895108738722399</v>
      </c>
      <c r="AI4255">
        <v>18.793743065974802</v>
      </c>
      <c r="AJ4255">
        <v>18.183622476116501</v>
      </c>
      <c r="AK4255">
        <v>17.630000538921301</v>
      </c>
    </row>
    <row r="4256" spans="1:37" x14ac:dyDescent="0.3">
      <c r="A4256" s="113" t="str">
        <f t="shared" si="96"/>
        <v>SDGbaseWaS_1BW_v7C_GVAasequ</v>
      </c>
      <c r="B4256" s="113" t="s">
        <v>220</v>
      </c>
      <c r="C4256" s="113" t="s">
        <v>332</v>
      </c>
      <c r="D4256" s="4" t="s">
        <v>3</v>
      </c>
      <c r="E4256" t="s">
        <v>60</v>
      </c>
      <c r="F4256">
        <v>8.7771319246617594</v>
      </c>
      <c r="G4256">
        <v>9.9905657279437108</v>
      </c>
      <c r="H4256">
        <v>10.0419589664663</v>
      </c>
      <c r="I4256">
        <v>9.9959264745994005</v>
      </c>
      <c r="J4256">
        <v>9.9954483958805298</v>
      </c>
      <c r="K4256">
        <v>10.1484558843821</v>
      </c>
      <c r="L4256">
        <v>10.436401089085001</v>
      </c>
      <c r="M4256">
        <v>10.959701404145299</v>
      </c>
      <c r="N4256">
        <v>11.400221896383</v>
      </c>
      <c r="O4256">
        <v>12.2702030677133</v>
      </c>
      <c r="P4256">
        <v>12.7241969010723</v>
      </c>
      <c r="Q4256">
        <v>13.060962586091399</v>
      </c>
      <c r="R4256">
        <v>13.2733888221084</v>
      </c>
      <c r="S4256">
        <v>13.681891348326999</v>
      </c>
      <c r="T4256">
        <v>14.151893511088501</v>
      </c>
      <c r="U4256">
        <v>14.712922395279699</v>
      </c>
      <c r="V4256">
        <v>15.2707496383587</v>
      </c>
      <c r="W4256">
        <v>15.8509532371208</v>
      </c>
      <c r="X4256">
        <v>16.4733985181085</v>
      </c>
      <c r="Y4256">
        <v>17.042176818382401</v>
      </c>
      <c r="Z4256">
        <v>17.577771460151901</v>
      </c>
      <c r="AA4256">
        <v>18.1737114913503</v>
      </c>
      <c r="AB4256">
        <v>17.837823847739202</v>
      </c>
      <c r="AC4256">
        <v>17.880026546486601</v>
      </c>
      <c r="AD4256">
        <v>18.4717915892546</v>
      </c>
      <c r="AE4256">
        <v>19.200656385889801</v>
      </c>
      <c r="AF4256">
        <v>19.977994658918899</v>
      </c>
      <c r="AG4256">
        <v>20.576138507743</v>
      </c>
      <c r="AH4256">
        <v>19.102196566742499</v>
      </c>
      <c r="AI4256">
        <v>17.824425548142699</v>
      </c>
      <c r="AJ4256">
        <v>17.2040601550198</v>
      </c>
      <c r="AK4256">
        <v>16.718561422311701</v>
      </c>
    </row>
    <row r="4257" spans="1:37" x14ac:dyDescent="0.3">
      <c r="A4257" s="113" t="str">
        <f t="shared" si="96"/>
        <v>SDGbaseWaS_1BW_v7C_GVAavehi</v>
      </c>
      <c r="B4257" s="113" t="s">
        <v>220</v>
      </c>
      <c r="C4257" s="113" t="s">
        <v>332</v>
      </c>
      <c r="D4257" s="4" t="s">
        <v>3</v>
      </c>
      <c r="E4257" t="s">
        <v>61</v>
      </c>
      <c r="F4257">
        <v>39.567910300527899</v>
      </c>
      <c r="G4257">
        <v>42.982123695933403</v>
      </c>
      <c r="H4257">
        <v>44.1121292814071</v>
      </c>
      <c r="I4257">
        <v>44.293117531375202</v>
      </c>
      <c r="J4257">
        <v>44.689525252785401</v>
      </c>
      <c r="K4257">
        <v>45.826850527182899</v>
      </c>
      <c r="L4257">
        <v>47.341544439581597</v>
      </c>
      <c r="M4257">
        <v>49.457779698901298</v>
      </c>
      <c r="N4257">
        <v>51.473134686898803</v>
      </c>
      <c r="O4257">
        <v>54.076124811651397</v>
      </c>
      <c r="P4257">
        <v>56.274371038646898</v>
      </c>
      <c r="Q4257">
        <v>58.252935801229597</v>
      </c>
      <c r="R4257">
        <v>60.5403531470564</v>
      </c>
      <c r="S4257">
        <v>62.854228282875198</v>
      </c>
      <c r="T4257">
        <v>65.347276779122893</v>
      </c>
      <c r="U4257">
        <v>68.361516919248999</v>
      </c>
      <c r="V4257">
        <v>71.670459727939502</v>
      </c>
      <c r="W4257">
        <v>74.844630242620696</v>
      </c>
      <c r="X4257">
        <v>77.633513351535697</v>
      </c>
      <c r="Y4257">
        <v>78.674583701604902</v>
      </c>
      <c r="Z4257">
        <v>79.763342173191404</v>
      </c>
      <c r="AA4257">
        <v>80.9032019999797</v>
      </c>
      <c r="AB4257">
        <v>81.356636714375696</v>
      </c>
      <c r="AC4257">
        <v>82.499856498857397</v>
      </c>
      <c r="AD4257">
        <v>85.205639915570501</v>
      </c>
      <c r="AE4257">
        <v>88.406546318791399</v>
      </c>
      <c r="AF4257">
        <v>91.879863500659496</v>
      </c>
      <c r="AG4257">
        <v>95.192487416173904</v>
      </c>
      <c r="AH4257">
        <v>91.0164264516049</v>
      </c>
      <c r="AI4257">
        <v>86.630129468134101</v>
      </c>
      <c r="AJ4257">
        <v>84.087597261096803</v>
      </c>
      <c r="AK4257">
        <v>81.941465431954001</v>
      </c>
    </row>
    <row r="4258" spans="1:37" x14ac:dyDescent="0.3">
      <c r="A4258" s="113" t="str">
        <f t="shared" si="96"/>
        <v>SDGbaseWaS_1BW_v7C_GVAatequ</v>
      </c>
      <c r="B4258" s="113" t="s">
        <v>220</v>
      </c>
      <c r="C4258" s="113" t="s">
        <v>332</v>
      </c>
      <c r="D4258" s="4" t="s">
        <v>3</v>
      </c>
      <c r="E4258" t="s">
        <v>62</v>
      </c>
      <c r="F4258">
        <v>7.0941028714772303</v>
      </c>
      <c r="G4258">
        <v>7.2383427487696004</v>
      </c>
      <c r="H4258">
        <v>7.4574983969143798</v>
      </c>
      <c r="I4258">
        <v>7.4578965858138</v>
      </c>
      <c r="J4258">
        <v>7.4906807346854496</v>
      </c>
      <c r="K4258">
        <v>7.6321509929758999</v>
      </c>
      <c r="L4258">
        <v>7.8886351740354197</v>
      </c>
      <c r="M4258">
        <v>8.4033628786304497</v>
      </c>
      <c r="N4258">
        <v>8.8493302998639507</v>
      </c>
      <c r="O4258">
        <v>10.2276290950134</v>
      </c>
      <c r="P4258">
        <v>10.8293743588029</v>
      </c>
      <c r="Q4258">
        <v>11.1540409460374</v>
      </c>
      <c r="R4258">
        <v>11.1563145919084</v>
      </c>
      <c r="S4258">
        <v>11.4321399096499</v>
      </c>
      <c r="T4258">
        <v>11.7851141841172</v>
      </c>
      <c r="U4258">
        <v>12.2349131416451</v>
      </c>
      <c r="V4258">
        <v>12.7833086787957</v>
      </c>
      <c r="W4258">
        <v>13.2531412044932</v>
      </c>
      <c r="X4258">
        <v>13.5499400786119</v>
      </c>
      <c r="Y4258">
        <v>13.9551206157875</v>
      </c>
      <c r="Z4258">
        <v>14.291850796387999</v>
      </c>
      <c r="AA4258">
        <v>14.7371565752669</v>
      </c>
      <c r="AB4258">
        <v>14.123674732024</v>
      </c>
      <c r="AC4258">
        <v>13.9506279500711</v>
      </c>
      <c r="AD4258">
        <v>14.3535070252645</v>
      </c>
      <c r="AE4258">
        <v>14.907002014436999</v>
      </c>
      <c r="AF4258">
        <v>15.5159161681411</v>
      </c>
      <c r="AG4258">
        <v>15.8716875661129</v>
      </c>
      <c r="AH4258">
        <v>14.312900180580099</v>
      </c>
      <c r="AI4258">
        <v>13.0145009468295</v>
      </c>
      <c r="AJ4258">
        <v>12.340189529020799</v>
      </c>
      <c r="AK4258">
        <v>11.803415284007199</v>
      </c>
    </row>
    <row r="4259" spans="1:37" x14ac:dyDescent="0.3">
      <c r="A4259" s="113" t="str">
        <f t="shared" si="96"/>
        <v>SDGbaseWaS_1BW_v7C_GVAafurn</v>
      </c>
      <c r="B4259" s="113" t="s">
        <v>220</v>
      </c>
      <c r="C4259" s="113" t="s">
        <v>332</v>
      </c>
      <c r="D4259" s="4" t="s">
        <v>3</v>
      </c>
      <c r="E4259" t="s">
        <v>63</v>
      </c>
      <c r="F4259">
        <v>6.0912402558299803</v>
      </c>
      <c r="G4259">
        <v>6.4819055082620398</v>
      </c>
      <c r="H4259">
        <v>6.65165789502535</v>
      </c>
      <c r="I4259">
        <v>6.9275859364748902</v>
      </c>
      <c r="J4259">
        <v>7.0294284125531696</v>
      </c>
      <c r="K4259">
        <v>7.1966566168658197</v>
      </c>
      <c r="L4259">
        <v>7.4237748112039998</v>
      </c>
      <c r="M4259">
        <v>7.6991143686649597</v>
      </c>
      <c r="N4259">
        <v>7.9733878886052301</v>
      </c>
      <c r="O4259">
        <v>8.4565760164367898</v>
      </c>
      <c r="P4259">
        <v>8.7728912828536298</v>
      </c>
      <c r="Q4259">
        <v>9.0209392247828806</v>
      </c>
      <c r="R4259">
        <v>9.0563797600309908</v>
      </c>
      <c r="S4259">
        <v>9.3836530665598197</v>
      </c>
      <c r="T4259">
        <v>9.7299877695451809</v>
      </c>
      <c r="U4259">
        <v>10.124443395927999</v>
      </c>
      <c r="V4259">
        <v>10.5491342359583</v>
      </c>
      <c r="W4259">
        <v>10.9718368752626</v>
      </c>
      <c r="X4259">
        <v>11.3574247282542</v>
      </c>
      <c r="Y4259">
        <v>11.7228227310982</v>
      </c>
      <c r="Z4259">
        <v>12.0855851052081</v>
      </c>
      <c r="AA4259">
        <v>12.450211428828201</v>
      </c>
      <c r="AB4259">
        <v>12.815537603486501</v>
      </c>
      <c r="AC4259">
        <v>13.1134253891369</v>
      </c>
      <c r="AD4259">
        <v>13.4865390542504</v>
      </c>
      <c r="AE4259">
        <v>13.890316551342901</v>
      </c>
      <c r="AF4259">
        <v>14.3345930947161</v>
      </c>
      <c r="AG4259">
        <v>14.7079380420115</v>
      </c>
      <c r="AH4259">
        <v>14.3475488076235</v>
      </c>
      <c r="AI4259">
        <v>13.929441959740799</v>
      </c>
      <c r="AJ4259">
        <v>13.650367701025701</v>
      </c>
      <c r="AK4259">
        <v>13.3723341603545</v>
      </c>
    </row>
    <row r="4260" spans="1:37" x14ac:dyDescent="0.3">
      <c r="A4260" s="113" t="str">
        <f t="shared" si="96"/>
        <v>SDGbaseWaS_1BW_v7C_GVAaoman</v>
      </c>
      <c r="B4260" s="113" t="s">
        <v>220</v>
      </c>
      <c r="C4260" s="113" t="s">
        <v>332</v>
      </c>
      <c r="D4260" s="4" t="s">
        <v>3</v>
      </c>
      <c r="E4260" t="s">
        <v>64</v>
      </c>
      <c r="F4260">
        <v>25.455948437607798</v>
      </c>
      <c r="G4260">
        <v>26.090106548416401</v>
      </c>
      <c r="H4260">
        <v>26.874494310186801</v>
      </c>
      <c r="I4260">
        <v>26.571443915219099</v>
      </c>
      <c r="J4260">
        <v>27.089911579790598</v>
      </c>
      <c r="K4260">
        <v>27.6743302250316</v>
      </c>
      <c r="L4260">
        <v>28.469747406722998</v>
      </c>
      <c r="M4260">
        <v>29.678119078183901</v>
      </c>
      <c r="N4260">
        <v>30.787284161139699</v>
      </c>
      <c r="O4260">
        <v>34.788473277050002</v>
      </c>
      <c r="P4260">
        <v>36.289185233410997</v>
      </c>
      <c r="Q4260">
        <v>37.085320049484501</v>
      </c>
      <c r="R4260">
        <v>38.052361237986801</v>
      </c>
      <c r="S4260">
        <v>39.009529831080002</v>
      </c>
      <c r="T4260">
        <v>40.132084165966702</v>
      </c>
      <c r="U4260">
        <v>41.368731178050503</v>
      </c>
      <c r="V4260">
        <v>42.501410162553199</v>
      </c>
      <c r="W4260">
        <v>43.809475705932996</v>
      </c>
      <c r="X4260">
        <v>45.123377833089698</v>
      </c>
      <c r="Y4260">
        <v>46.209441056582399</v>
      </c>
      <c r="Z4260">
        <v>47.169885953697502</v>
      </c>
      <c r="AA4260">
        <v>48.440091523125197</v>
      </c>
      <c r="AB4260">
        <v>49.352664747807701</v>
      </c>
      <c r="AC4260">
        <v>50.215840842745799</v>
      </c>
      <c r="AD4260">
        <v>51.5368478115169</v>
      </c>
      <c r="AE4260">
        <v>52.9065248952746</v>
      </c>
      <c r="AF4260">
        <v>54.387627677598601</v>
      </c>
      <c r="AG4260">
        <v>55.350434793551997</v>
      </c>
      <c r="AH4260">
        <v>53.403239840682801</v>
      </c>
      <c r="AI4260">
        <v>50.896822717375699</v>
      </c>
      <c r="AJ4260">
        <v>49.422346278382001</v>
      </c>
      <c r="AK4260">
        <v>48.039069014447598</v>
      </c>
    </row>
    <row r="4261" spans="1:37" x14ac:dyDescent="0.3">
      <c r="A4261" s="113" t="str">
        <f t="shared" si="96"/>
        <v>SDGbaseWaS_1BW_v7C_GVAaelec</v>
      </c>
      <c r="B4261" s="113" t="s">
        <v>220</v>
      </c>
      <c r="C4261" s="113" t="s">
        <v>332</v>
      </c>
      <c r="D4261" s="4" t="s">
        <v>3</v>
      </c>
      <c r="E4261" t="s">
        <v>65</v>
      </c>
      <c r="F4261">
        <v>142.20363281736601</v>
      </c>
      <c r="G4261">
        <v>152.88695753723599</v>
      </c>
      <c r="H4261">
        <v>142.132067651076</v>
      </c>
      <c r="I4261">
        <v>142.565109965087</v>
      </c>
      <c r="J4261">
        <v>144.84217080921201</v>
      </c>
      <c r="K4261">
        <v>148.20132104268799</v>
      </c>
      <c r="L4261">
        <v>151.827253688399</v>
      </c>
      <c r="M4261">
        <v>151.42353483162299</v>
      </c>
      <c r="N4261">
        <v>149.28303245286</v>
      </c>
      <c r="O4261">
        <v>149.04217776568601</v>
      </c>
      <c r="P4261">
        <v>152.65328169714701</v>
      </c>
      <c r="Q4261">
        <v>158.60055414624</v>
      </c>
      <c r="R4261">
        <v>169.293987622869</v>
      </c>
      <c r="S4261">
        <v>176.42371063371999</v>
      </c>
      <c r="T4261">
        <v>183.66834337880499</v>
      </c>
      <c r="U4261">
        <v>190.71065503213299</v>
      </c>
      <c r="V4261">
        <v>191.62372264818001</v>
      </c>
      <c r="W4261">
        <v>197.52374227385599</v>
      </c>
      <c r="X4261">
        <v>211.333051070968</v>
      </c>
      <c r="Y4261">
        <v>223.98817708864701</v>
      </c>
      <c r="Z4261">
        <v>237.40273757435401</v>
      </c>
      <c r="AA4261">
        <v>249.767550674219</v>
      </c>
      <c r="AB4261">
        <v>262.42744797772701</v>
      </c>
      <c r="AC4261">
        <v>272.22176411732801</v>
      </c>
      <c r="AD4261">
        <v>285.07546064751398</v>
      </c>
      <c r="AE4261">
        <v>297.75517919293299</v>
      </c>
      <c r="AF4261">
        <v>310.51994378040098</v>
      </c>
      <c r="AG4261">
        <v>354.612823106321</v>
      </c>
      <c r="AH4261">
        <v>392.15081783614397</v>
      </c>
      <c r="AI4261">
        <v>436.667961395774</v>
      </c>
      <c r="AJ4261">
        <v>482.38304585584098</v>
      </c>
      <c r="AK4261">
        <v>524.53498340040801</v>
      </c>
    </row>
    <row r="4262" spans="1:37" x14ac:dyDescent="0.3">
      <c r="A4262" s="113" t="str">
        <f t="shared" si="96"/>
        <v>SDGbaseWaS_1BW_v7C_GVAawatr</v>
      </c>
      <c r="B4262" s="113" t="s">
        <v>220</v>
      </c>
      <c r="C4262" s="113" t="s">
        <v>332</v>
      </c>
      <c r="D4262" s="4" t="s">
        <v>3</v>
      </c>
      <c r="E4262" t="s">
        <v>66</v>
      </c>
      <c r="F4262">
        <v>38.118236024161902</v>
      </c>
      <c r="G4262">
        <v>32.102392270463803</v>
      </c>
      <c r="H4262">
        <v>34.2783068528096</v>
      </c>
      <c r="I4262">
        <v>35.066477823246501</v>
      </c>
      <c r="J4262">
        <v>36.465815676412397</v>
      </c>
      <c r="K4262">
        <v>37.787681757672999</v>
      </c>
      <c r="L4262">
        <v>39.1511076104876</v>
      </c>
      <c r="M4262">
        <v>40.422886311746801</v>
      </c>
      <c r="N4262">
        <v>41.603235983825897</v>
      </c>
      <c r="O4262">
        <v>43.055628551065197</v>
      </c>
      <c r="P4262">
        <v>44.555558163221498</v>
      </c>
      <c r="Q4262">
        <v>46.093259880710903</v>
      </c>
      <c r="R4262">
        <v>48.7365371096855</v>
      </c>
      <c r="S4262">
        <v>50.726843716591397</v>
      </c>
      <c r="T4262">
        <v>52.779354408094598</v>
      </c>
      <c r="U4262">
        <v>54.712045480413401</v>
      </c>
      <c r="V4262">
        <v>56.798989854507802</v>
      </c>
      <c r="W4262">
        <v>58.988770203991002</v>
      </c>
      <c r="X4262">
        <v>61.1826146102823</v>
      </c>
      <c r="Y4262">
        <v>63.058807399102903</v>
      </c>
      <c r="Z4262">
        <v>65.0172974840455</v>
      </c>
      <c r="AA4262">
        <v>66.962306347697407</v>
      </c>
      <c r="AB4262">
        <v>70.049682399901897</v>
      </c>
      <c r="AC4262">
        <v>72.718334122112793</v>
      </c>
      <c r="AD4262">
        <v>75.590046768034995</v>
      </c>
      <c r="AE4262">
        <v>78.467269058077306</v>
      </c>
      <c r="AF4262">
        <v>81.580478759479107</v>
      </c>
      <c r="AG4262">
        <v>84.561352267878604</v>
      </c>
      <c r="AH4262">
        <v>86.325010224311399</v>
      </c>
      <c r="AI4262">
        <v>87.531802558040198</v>
      </c>
      <c r="AJ4262">
        <v>88.3847866501673</v>
      </c>
      <c r="AK4262">
        <v>88.970167387452605</v>
      </c>
    </row>
    <row r="4263" spans="1:37" x14ac:dyDescent="0.3">
      <c r="A4263" s="113" t="str">
        <f t="shared" ref="A4263:A4326" si="97">_xlfn.CONCAT(C4263,D4263,E4263)</f>
        <v>SDGbaseWaS_1BW_v7C_GVAacons</v>
      </c>
      <c r="B4263" s="113" t="s">
        <v>220</v>
      </c>
      <c r="C4263" s="113" t="s">
        <v>332</v>
      </c>
      <c r="D4263" s="4" t="s">
        <v>3</v>
      </c>
      <c r="E4263" t="s">
        <v>67</v>
      </c>
      <c r="F4263">
        <v>140.64979180275</v>
      </c>
      <c r="G4263">
        <v>149.66803071730399</v>
      </c>
      <c r="H4263">
        <v>149.22999415701099</v>
      </c>
      <c r="I4263">
        <v>160.124161793474</v>
      </c>
      <c r="J4263">
        <v>158.63147630005199</v>
      </c>
      <c r="K4263">
        <v>160.09368140981201</v>
      </c>
      <c r="L4263">
        <v>163.20355303638601</v>
      </c>
      <c r="M4263">
        <v>167.64710084724001</v>
      </c>
      <c r="N4263">
        <v>172.252669186811</v>
      </c>
      <c r="O4263">
        <v>177.37226320683001</v>
      </c>
      <c r="P4263">
        <v>183.05291085543899</v>
      </c>
      <c r="Q4263">
        <v>188.601808205618</v>
      </c>
      <c r="R4263">
        <v>183.80480234530901</v>
      </c>
      <c r="S4263">
        <v>193.360042776835</v>
      </c>
      <c r="T4263">
        <v>202.307826167391</v>
      </c>
      <c r="U4263">
        <v>211.694352595369</v>
      </c>
      <c r="V4263">
        <v>221.71906440548301</v>
      </c>
      <c r="W4263">
        <v>230.63197488320401</v>
      </c>
      <c r="X4263">
        <v>237.78028321387799</v>
      </c>
      <c r="Y4263">
        <v>245.33952814976701</v>
      </c>
      <c r="Z4263">
        <v>253.487532871371</v>
      </c>
      <c r="AA4263">
        <v>260.91727044669199</v>
      </c>
      <c r="AB4263">
        <v>265.86018854942103</v>
      </c>
      <c r="AC4263">
        <v>271.92578396603301</v>
      </c>
      <c r="AD4263">
        <v>281.07858198817701</v>
      </c>
      <c r="AE4263">
        <v>291.022317605323</v>
      </c>
      <c r="AF4263">
        <v>301.33666514004801</v>
      </c>
      <c r="AG4263">
        <v>310.29831160925801</v>
      </c>
      <c r="AH4263">
        <v>306.24642137925503</v>
      </c>
      <c r="AI4263">
        <v>301.31677574151098</v>
      </c>
      <c r="AJ4263">
        <v>299.031850169763</v>
      </c>
      <c r="AK4263">
        <v>296.33233317577202</v>
      </c>
    </row>
    <row r="4264" spans="1:37" x14ac:dyDescent="0.3">
      <c r="A4264" s="113" t="str">
        <f t="shared" si="97"/>
        <v>SDGbaseWaS_1BW_v7C_GVAatrad</v>
      </c>
      <c r="B4264" s="113" t="s">
        <v>220</v>
      </c>
      <c r="C4264" s="113" t="s">
        <v>332</v>
      </c>
      <c r="D4264" s="4" t="s">
        <v>3</v>
      </c>
      <c r="E4264" t="s">
        <v>68</v>
      </c>
      <c r="F4264">
        <v>482.47489737638699</v>
      </c>
      <c r="G4264">
        <v>445.48400701239098</v>
      </c>
      <c r="H4264">
        <v>462.67323894810102</v>
      </c>
      <c r="I4264">
        <v>480.68788835870498</v>
      </c>
      <c r="J4264">
        <v>484.64346370057001</v>
      </c>
      <c r="K4264">
        <v>492.08134670657699</v>
      </c>
      <c r="L4264">
        <v>502.092065015483</v>
      </c>
      <c r="M4264">
        <v>515.31327741145901</v>
      </c>
      <c r="N4264">
        <v>528.21514580040002</v>
      </c>
      <c r="O4264">
        <v>499.32613184986201</v>
      </c>
      <c r="P4264">
        <v>511.52492248424301</v>
      </c>
      <c r="Q4264">
        <v>532.33356871842898</v>
      </c>
      <c r="R4264">
        <v>551.97276675479304</v>
      </c>
      <c r="S4264">
        <v>573.33187104180797</v>
      </c>
      <c r="T4264">
        <v>594.18633898267899</v>
      </c>
      <c r="U4264">
        <v>616.24495591267896</v>
      </c>
      <c r="V4264">
        <v>640.10974835990601</v>
      </c>
      <c r="W4264">
        <v>662.98269169637103</v>
      </c>
      <c r="X4264">
        <v>683.716809246053</v>
      </c>
      <c r="Y4264">
        <v>700.56956702580203</v>
      </c>
      <c r="Z4264">
        <v>715.94322912727102</v>
      </c>
      <c r="AA4264">
        <v>731.63043925637896</v>
      </c>
      <c r="AB4264">
        <v>728.66004310894698</v>
      </c>
      <c r="AC4264">
        <v>733.22441582812201</v>
      </c>
      <c r="AD4264">
        <v>748.49885659055406</v>
      </c>
      <c r="AE4264">
        <v>766.81404476975604</v>
      </c>
      <c r="AF4264">
        <v>787.25809289833103</v>
      </c>
      <c r="AG4264">
        <v>802.91838884115498</v>
      </c>
      <c r="AH4264">
        <v>779.01060674681196</v>
      </c>
      <c r="AI4264">
        <v>756.10918760614504</v>
      </c>
      <c r="AJ4264">
        <v>741.72520608757804</v>
      </c>
      <c r="AK4264">
        <v>728.75904641718898</v>
      </c>
    </row>
    <row r="4265" spans="1:37" x14ac:dyDescent="0.3">
      <c r="A4265" s="113" t="str">
        <f t="shared" si="97"/>
        <v>SDGbaseWaS_1BW_v7C_GVAahotl</v>
      </c>
      <c r="B4265" s="113" t="s">
        <v>220</v>
      </c>
      <c r="C4265" s="113" t="s">
        <v>332</v>
      </c>
      <c r="D4265" s="4" t="s">
        <v>3</v>
      </c>
      <c r="E4265" t="s">
        <v>69</v>
      </c>
      <c r="F4265">
        <v>37.6854993584083</v>
      </c>
      <c r="G4265">
        <v>35.945319710973699</v>
      </c>
      <c r="H4265">
        <v>38.1212868024326</v>
      </c>
      <c r="I4265">
        <v>38.298702094609801</v>
      </c>
      <c r="J4265">
        <v>39.252165853216603</v>
      </c>
      <c r="K4265">
        <v>40.609206187835198</v>
      </c>
      <c r="L4265">
        <v>41.9786249566477</v>
      </c>
      <c r="M4265">
        <v>43.484407930814797</v>
      </c>
      <c r="N4265">
        <v>45.020976935937497</v>
      </c>
      <c r="O4265">
        <v>47.713063106699998</v>
      </c>
      <c r="P4265">
        <v>49.663418814836803</v>
      </c>
      <c r="Q4265">
        <v>51.363643526105498</v>
      </c>
      <c r="R4265">
        <v>54.250376095644398</v>
      </c>
      <c r="S4265">
        <v>56.337277030152201</v>
      </c>
      <c r="T4265">
        <v>58.585190990146899</v>
      </c>
      <c r="U4265">
        <v>60.999953426952601</v>
      </c>
      <c r="V4265">
        <v>63.3915334544754</v>
      </c>
      <c r="W4265">
        <v>66.043156481066006</v>
      </c>
      <c r="X4265">
        <v>68.943586461512993</v>
      </c>
      <c r="Y4265">
        <v>71.428807805955799</v>
      </c>
      <c r="Z4265">
        <v>73.888321745132501</v>
      </c>
      <c r="AA4265">
        <v>76.4208884770689</v>
      </c>
      <c r="AB4265">
        <v>79.7525584612942</v>
      </c>
      <c r="AC4265">
        <v>82.322159636924198</v>
      </c>
      <c r="AD4265">
        <v>84.888671659683695</v>
      </c>
      <c r="AE4265">
        <v>87.595423233908207</v>
      </c>
      <c r="AF4265">
        <v>90.5696306714744</v>
      </c>
      <c r="AG4265">
        <v>93.442785594660805</v>
      </c>
      <c r="AH4265">
        <v>93.954247391372704</v>
      </c>
      <c r="AI4265">
        <v>93.307833352766295</v>
      </c>
      <c r="AJ4265">
        <v>92.5322057642651</v>
      </c>
      <c r="AK4265">
        <v>91.598765895243204</v>
      </c>
    </row>
    <row r="4266" spans="1:37" x14ac:dyDescent="0.3">
      <c r="A4266" s="113" t="str">
        <f t="shared" si="97"/>
        <v>SDGbaseWaS_1BW_v7C_GVAaltrp-p</v>
      </c>
      <c r="B4266" s="113" t="s">
        <v>220</v>
      </c>
      <c r="C4266" s="113" t="s">
        <v>332</v>
      </c>
      <c r="D4266" s="4" t="s">
        <v>3</v>
      </c>
      <c r="E4266" t="s">
        <v>70</v>
      </c>
      <c r="F4266">
        <v>60.675714154090002</v>
      </c>
      <c r="G4266">
        <v>57.257994805526799</v>
      </c>
      <c r="H4266">
        <v>57.297781647151901</v>
      </c>
      <c r="I4266">
        <v>58.233538463637501</v>
      </c>
      <c r="J4266">
        <v>59.578764998000501</v>
      </c>
      <c r="K4266">
        <v>60.6163637826334</v>
      </c>
      <c r="L4266">
        <v>61.914979786880103</v>
      </c>
      <c r="M4266">
        <v>63.693524217153701</v>
      </c>
      <c r="N4266">
        <v>65.982960752676703</v>
      </c>
      <c r="O4266">
        <v>69.429479279943706</v>
      </c>
      <c r="P4266">
        <v>72.533888961875405</v>
      </c>
      <c r="Q4266">
        <v>75.070665753254502</v>
      </c>
      <c r="R4266">
        <v>78.909522519460097</v>
      </c>
      <c r="S4266">
        <v>82.074991237791707</v>
      </c>
      <c r="T4266">
        <v>85.253078254896707</v>
      </c>
      <c r="U4266">
        <v>88.821821434322104</v>
      </c>
      <c r="V4266">
        <v>91.945345557659806</v>
      </c>
      <c r="W4266">
        <v>95.355153484523001</v>
      </c>
      <c r="X4266">
        <v>98.7771808384325</v>
      </c>
      <c r="Y4266">
        <v>101.60946205021099</v>
      </c>
      <c r="Z4266">
        <v>104.132185327428</v>
      </c>
      <c r="AA4266">
        <v>106.64199134894</v>
      </c>
      <c r="AB4266">
        <v>109.89535717748799</v>
      </c>
      <c r="AC4266">
        <v>112.23063717438301</v>
      </c>
      <c r="AD4266">
        <v>114.363058032268</v>
      </c>
      <c r="AE4266">
        <v>116.737483266149</v>
      </c>
      <c r="AF4266">
        <v>119.301194530929</v>
      </c>
      <c r="AG4266">
        <v>121.35096705442101</v>
      </c>
      <c r="AH4266">
        <v>120.835285167791</v>
      </c>
      <c r="AI4266">
        <v>119.89503201292</v>
      </c>
      <c r="AJ4266">
        <v>119.89539399418599</v>
      </c>
      <c r="AK4266">
        <v>119.009843764224</v>
      </c>
    </row>
    <row r="4267" spans="1:37" x14ac:dyDescent="0.3">
      <c r="A4267" s="113" t="str">
        <f t="shared" si="97"/>
        <v>SDGbaseWaS_1BW_v7C_GVAaltrp-f</v>
      </c>
      <c r="B4267" s="113" t="s">
        <v>220</v>
      </c>
      <c r="C4267" s="113" t="s">
        <v>332</v>
      </c>
      <c r="D4267" s="4" t="s">
        <v>3</v>
      </c>
      <c r="E4267" t="s">
        <v>71</v>
      </c>
      <c r="F4267">
        <v>247.42936538353601</v>
      </c>
      <c r="G4267">
        <v>219.034012327748</v>
      </c>
      <c r="H4267">
        <v>225.49903140801499</v>
      </c>
      <c r="I4267">
        <v>236.36559256000399</v>
      </c>
      <c r="J4267">
        <v>242.09018993815201</v>
      </c>
      <c r="K4267">
        <v>244.45225646827501</v>
      </c>
      <c r="L4267">
        <v>247.325500363375</v>
      </c>
      <c r="M4267">
        <v>251.458095361392</v>
      </c>
      <c r="N4267">
        <v>261.66967183081101</v>
      </c>
      <c r="O4267">
        <v>270.36216813767197</v>
      </c>
      <c r="P4267">
        <v>284.86389394103099</v>
      </c>
      <c r="Q4267">
        <v>302.36184254147599</v>
      </c>
      <c r="R4267">
        <v>310.68171043141098</v>
      </c>
      <c r="S4267">
        <v>317.037256163113</v>
      </c>
      <c r="T4267">
        <v>325.84301597541202</v>
      </c>
      <c r="U4267">
        <v>344.442208033231</v>
      </c>
      <c r="V4267">
        <v>358.36979043899697</v>
      </c>
      <c r="W4267">
        <v>366.53514662408202</v>
      </c>
      <c r="X4267">
        <v>377.61295807354099</v>
      </c>
      <c r="Y4267">
        <v>395.32054424852498</v>
      </c>
      <c r="Z4267">
        <v>415.49428707561202</v>
      </c>
      <c r="AA4267">
        <v>432.32516413570102</v>
      </c>
      <c r="AB4267">
        <v>443.058988421084</v>
      </c>
      <c r="AC4267">
        <v>459.10921513995498</v>
      </c>
      <c r="AD4267">
        <v>471.45170164854301</v>
      </c>
      <c r="AE4267">
        <v>484.74808694957198</v>
      </c>
      <c r="AF4267">
        <v>491.46241868102902</v>
      </c>
      <c r="AG4267">
        <v>496.52174298002598</v>
      </c>
      <c r="AH4267">
        <v>497.28089808649401</v>
      </c>
      <c r="AI4267">
        <v>497.990120228053</v>
      </c>
      <c r="AJ4267">
        <v>500.96172800350399</v>
      </c>
      <c r="AK4267">
        <v>502.30338913691003</v>
      </c>
    </row>
    <row r="4268" spans="1:37" x14ac:dyDescent="0.3">
      <c r="A4268" s="113" t="str">
        <f t="shared" si="97"/>
        <v>SDGbaseWaS_1BW_v7C_GVAaotrp-p</v>
      </c>
      <c r="B4268" s="113" t="s">
        <v>220</v>
      </c>
      <c r="C4268" s="113" t="s">
        <v>332</v>
      </c>
      <c r="D4268" s="4" t="s">
        <v>3</v>
      </c>
      <c r="E4268" t="s">
        <v>72</v>
      </c>
      <c r="F4268">
        <v>8.1002002972724707</v>
      </c>
      <c r="G4268">
        <v>8.5937123577291405</v>
      </c>
      <c r="H4268">
        <v>9.0573590025872193</v>
      </c>
      <c r="I4268">
        <v>9.6307365766998707</v>
      </c>
      <c r="J4268">
        <v>10.044373452742599</v>
      </c>
      <c r="K4268">
        <v>10.2338915039296</v>
      </c>
      <c r="L4268">
        <v>10.410670786683699</v>
      </c>
      <c r="M4268">
        <v>10.5661138622555</v>
      </c>
      <c r="N4268">
        <v>10.7213262325842</v>
      </c>
      <c r="O4268">
        <v>10.3176927804715</v>
      </c>
      <c r="P4268">
        <v>10.567104089392</v>
      </c>
      <c r="Q4268">
        <v>10.865811474876701</v>
      </c>
      <c r="R4268">
        <v>11.404017228361599</v>
      </c>
      <c r="S4268">
        <v>11.744244872537401</v>
      </c>
      <c r="T4268">
        <v>12.063118016276601</v>
      </c>
      <c r="U4268">
        <v>12.386430840248201</v>
      </c>
      <c r="V4268">
        <v>12.698711735894801</v>
      </c>
      <c r="W4268">
        <v>13.001471974348901</v>
      </c>
      <c r="X4268">
        <v>13.194883945970201</v>
      </c>
      <c r="Y4268">
        <v>13.3753650649048</v>
      </c>
      <c r="Z4268">
        <v>13.5357922209233</v>
      </c>
      <c r="AA4268">
        <v>13.6389157663336</v>
      </c>
      <c r="AB4268">
        <v>13.5922190584078</v>
      </c>
      <c r="AC4268">
        <v>13.6873267240545</v>
      </c>
      <c r="AD4268">
        <v>13.8839806856324</v>
      </c>
      <c r="AE4268">
        <v>14.1856248634829</v>
      </c>
      <c r="AF4268">
        <v>14.518386561055401</v>
      </c>
      <c r="AG4268">
        <v>14.7904073787152</v>
      </c>
      <c r="AH4268">
        <v>14.6678865516136</v>
      </c>
      <c r="AI4268">
        <v>14.7340964508313</v>
      </c>
      <c r="AJ4268">
        <v>14.932740043609501</v>
      </c>
      <c r="AK4268">
        <v>15.1029595911961</v>
      </c>
    </row>
    <row r="4269" spans="1:37" x14ac:dyDescent="0.3">
      <c r="A4269" s="113" t="str">
        <f t="shared" si="97"/>
        <v>SDGbaseWaS_1BW_v7C_GVAaotrp-f</v>
      </c>
      <c r="B4269" s="113" t="s">
        <v>220</v>
      </c>
      <c r="C4269" s="113" t="s">
        <v>332</v>
      </c>
      <c r="D4269" s="4" t="s">
        <v>3</v>
      </c>
      <c r="E4269" t="s">
        <v>73</v>
      </c>
      <c r="F4269">
        <v>7.2942674736109696</v>
      </c>
      <c r="G4269">
        <v>7.0206437391008301</v>
      </c>
      <c r="H4269">
        <v>7.34956759375138</v>
      </c>
      <c r="I4269">
        <v>7.6164409720573998</v>
      </c>
      <c r="J4269">
        <v>7.7442640829227702</v>
      </c>
      <c r="K4269">
        <v>7.8067557394186498</v>
      </c>
      <c r="L4269">
        <v>7.8947841268983101</v>
      </c>
      <c r="M4269">
        <v>8.0207098263466996</v>
      </c>
      <c r="N4269">
        <v>8.2684865491974406</v>
      </c>
      <c r="O4269">
        <v>8.3210053875934804</v>
      </c>
      <c r="P4269">
        <v>8.6593057769648105</v>
      </c>
      <c r="Q4269">
        <v>9.0876906176231103</v>
      </c>
      <c r="R4269">
        <v>9.3816146893300303</v>
      </c>
      <c r="S4269">
        <v>9.5690648243127896</v>
      </c>
      <c r="T4269">
        <v>9.8035121894671295</v>
      </c>
      <c r="U4269">
        <v>10.235273142797899</v>
      </c>
      <c r="V4269">
        <v>10.605763604656399</v>
      </c>
      <c r="W4269">
        <v>10.841981950051199</v>
      </c>
      <c r="X4269">
        <v>11.040801407539901</v>
      </c>
      <c r="Y4269">
        <v>11.402393435640599</v>
      </c>
      <c r="Z4269">
        <v>11.824947667882901</v>
      </c>
      <c r="AA4269">
        <v>12.175967802187801</v>
      </c>
      <c r="AB4269">
        <v>12.3275942567701</v>
      </c>
      <c r="AC4269">
        <v>12.649322496015801</v>
      </c>
      <c r="AD4269">
        <v>12.955969994947999</v>
      </c>
      <c r="AE4269">
        <v>13.307388677541301</v>
      </c>
      <c r="AF4269">
        <v>13.5161388689601</v>
      </c>
      <c r="AG4269">
        <v>13.6622308785511</v>
      </c>
      <c r="AH4269">
        <v>13.551757696786799</v>
      </c>
      <c r="AI4269">
        <v>13.5164829398006</v>
      </c>
      <c r="AJ4269">
        <v>13.5703565258134</v>
      </c>
      <c r="AK4269">
        <v>13.605471819814101</v>
      </c>
    </row>
    <row r="4270" spans="1:37" x14ac:dyDescent="0.3">
      <c r="A4270" s="113" t="str">
        <f t="shared" si="97"/>
        <v>SDGbaseWaS_1BW_v7C_GVAaprtr</v>
      </c>
      <c r="B4270" s="113" t="s">
        <v>220</v>
      </c>
      <c r="C4270" s="113" t="s">
        <v>332</v>
      </c>
      <c r="D4270" s="4" t="s">
        <v>3</v>
      </c>
      <c r="E4270" t="s">
        <v>74</v>
      </c>
      <c r="F4270" s="122">
        <v>5.0000000000001895E-10</v>
      </c>
      <c r="G4270" s="122">
        <v>4.7323707693549097E-10</v>
      </c>
      <c r="H4270" s="122">
        <v>4.8409336710338798E-10</v>
      </c>
      <c r="I4270" s="122">
        <v>4.9078007528625098E-10</v>
      </c>
      <c r="J4270" s="122">
        <v>4.8722441547713796E-10</v>
      </c>
      <c r="K4270" s="122">
        <v>4.9798532460583997E-10</v>
      </c>
      <c r="L4270" s="122">
        <v>5.1187663265617897E-10</v>
      </c>
      <c r="M4270" s="122">
        <v>5.2604633802498396E-10</v>
      </c>
      <c r="N4270" s="122">
        <v>5.4181728978147204E-10</v>
      </c>
      <c r="O4270" s="122">
        <v>5.3401530158598703E-10</v>
      </c>
      <c r="P4270" s="122">
        <v>5.5331233950819502E-10</v>
      </c>
      <c r="Q4270" s="122">
        <v>5.7646426302498001E-10</v>
      </c>
      <c r="R4270" s="122">
        <v>6.17029087169214E-10</v>
      </c>
      <c r="S4270" s="122">
        <v>6.4452873378650505E-10</v>
      </c>
      <c r="T4270" s="122">
        <v>6.7205481751316497E-10</v>
      </c>
      <c r="U4270" s="122">
        <v>7.0358470459605703E-10</v>
      </c>
      <c r="V4270" s="122">
        <v>7.3853080292743197E-10</v>
      </c>
      <c r="W4270" s="122">
        <v>7.6789129419920304E-10</v>
      </c>
      <c r="X4270" s="122">
        <v>7.9702602742742196E-10</v>
      </c>
      <c r="Y4270" s="122">
        <v>8.2334180440373001E-10</v>
      </c>
      <c r="Z4270" s="122">
        <v>8.46127747238525E-10</v>
      </c>
      <c r="AA4270" s="122">
        <v>8.6212801392517904E-10</v>
      </c>
      <c r="AB4270" s="122">
        <v>8.9021077005013303E-10</v>
      </c>
      <c r="AC4270" s="122">
        <v>9.03724288905202E-10</v>
      </c>
      <c r="AD4270" s="122">
        <v>9.2737231090559705E-10</v>
      </c>
      <c r="AE4270" s="122">
        <v>9.5671118505068394E-10</v>
      </c>
      <c r="AF4270" s="122">
        <v>9.88021435686607E-10</v>
      </c>
      <c r="AG4270" s="122">
        <v>9.94607021120634E-10</v>
      </c>
      <c r="AH4270" s="122">
        <v>9.6314465141627391E-10</v>
      </c>
      <c r="AI4270" s="122">
        <v>9.2522476786762101E-10</v>
      </c>
      <c r="AJ4270" s="122">
        <v>8.9126447675965704E-10</v>
      </c>
      <c r="AK4270" s="122">
        <v>8.5987785463923902E-10</v>
      </c>
    </row>
    <row r="4271" spans="1:37" x14ac:dyDescent="0.3">
      <c r="A4271" s="113" t="str">
        <f t="shared" si="97"/>
        <v>SDGbaseWaS_1BW_v7C_GVAatrps</v>
      </c>
      <c r="B4271" s="113" t="s">
        <v>220</v>
      </c>
      <c r="C4271" s="113" t="s">
        <v>332</v>
      </c>
      <c r="D4271" s="4" t="s">
        <v>3</v>
      </c>
      <c r="E4271" t="s">
        <v>75</v>
      </c>
      <c r="F4271">
        <v>54.941564078995697</v>
      </c>
      <c r="G4271">
        <v>50.356120304814802</v>
      </c>
      <c r="H4271">
        <v>51.4651815372805</v>
      </c>
      <c r="I4271">
        <v>52.169035896978997</v>
      </c>
      <c r="J4271">
        <v>52.857966963853301</v>
      </c>
      <c r="K4271">
        <v>54.029174414985903</v>
      </c>
      <c r="L4271">
        <v>55.213180601252802</v>
      </c>
      <c r="M4271">
        <v>56.080575361612198</v>
      </c>
      <c r="N4271">
        <v>57.023077726410698</v>
      </c>
      <c r="O4271">
        <v>58.172522757812501</v>
      </c>
      <c r="P4271">
        <v>59.2908734400065</v>
      </c>
      <c r="Q4271">
        <v>60.162629807831998</v>
      </c>
      <c r="R4271">
        <v>61.9903284233853</v>
      </c>
      <c r="S4271">
        <v>64.187329720794807</v>
      </c>
      <c r="T4271">
        <v>66.2471560118274</v>
      </c>
      <c r="U4271">
        <v>68.478735083305295</v>
      </c>
      <c r="V4271">
        <v>70.646075277778607</v>
      </c>
      <c r="W4271">
        <v>73.063681363128495</v>
      </c>
      <c r="X4271">
        <v>75.131556098655807</v>
      </c>
      <c r="Y4271">
        <v>77.145071957940303</v>
      </c>
      <c r="Z4271">
        <v>79.120429582679606</v>
      </c>
      <c r="AA4271">
        <v>81.088547582732105</v>
      </c>
      <c r="AB4271">
        <v>85.904847885020999</v>
      </c>
      <c r="AC4271">
        <v>90.1213883670478</v>
      </c>
      <c r="AD4271">
        <v>94.469315344923999</v>
      </c>
      <c r="AE4271">
        <v>98.7584655958007</v>
      </c>
      <c r="AF4271">
        <v>103.059894781263</v>
      </c>
      <c r="AG4271">
        <v>106.265749103291</v>
      </c>
      <c r="AH4271">
        <v>107.744158432181</v>
      </c>
      <c r="AI4271">
        <v>108.801542658862</v>
      </c>
      <c r="AJ4271">
        <v>109.84717007507</v>
      </c>
      <c r="AK4271">
        <v>110.707090617036</v>
      </c>
    </row>
    <row r="4272" spans="1:37" x14ac:dyDescent="0.3">
      <c r="A4272" s="113" t="str">
        <f t="shared" si="97"/>
        <v>SDGbaseWaS_1BW_v7C_GVAacomm</v>
      </c>
      <c r="B4272" s="113" t="s">
        <v>220</v>
      </c>
      <c r="C4272" s="113" t="s">
        <v>332</v>
      </c>
      <c r="D4272" s="4" t="s">
        <v>3</v>
      </c>
      <c r="E4272" t="s">
        <v>76</v>
      </c>
      <c r="F4272">
        <v>84.052107429895301</v>
      </c>
      <c r="G4272">
        <v>70.154108456069693</v>
      </c>
      <c r="H4272">
        <v>75.236328832347795</v>
      </c>
      <c r="I4272">
        <v>77.490352164363102</v>
      </c>
      <c r="J4272">
        <v>79.931819197491805</v>
      </c>
      <c r="K4272">
        <v>82.568324103719505</v>
      </c>
      <c r="L4272">
        <v>85.174374483660898</v>
      </c>
      <c r="M4272">
        <v>88.1513535368167</v>
      </c>
      <c r="N4272">
        <v>91.030153890008705</v>
      </c>
      <c r="O4272">
        <v>94.347775186730004</v>
      </c>
      <c r="P4272">
        <v>97.761307598661404</v>
      </c>
      <c r="Q4272">
        <v>101.160322850695</v>
      </c>
      <c r="R4272">
        <v>105.65829547203001</v>
      </c>
      <c r="S4272">
        <v>109.60098752668701</v>
      </c>
      <c r="T4272">
        <v>113.77384500343101</v>
      </c>
      <c r="U4272">
        <v>118.136984837117</v>
      </c>
      <c r="V4272">
        <v>122.954970243432</v>
      </c>
      <c r="W4272">
        <v>127.93637840033701</v>
      </c>
      <c r="X4272">
        <v>133.04819681055901</v>
      </c>
      <c r="Y4272">
        <v>137.74513012950001</v>
      </c>
      <c r="Z4272">
        <v>142.395928699932</v>
      </c>
      <c r="AA4272">
        <v>146.94488567578</v>
      </c>
      <c r="AB4272">
        <v>150.432074069348</v>
      </c>
      <c r="AC4272">
        <v>154.13480840102801</v>
      </c>
      <c r="AD4272">
        <v>159.06366139763799</v>
      </c>
      <c r="AE4272">
        <v>164.33856472592899</v>
      </c>
      <c r="AF4272">
        <v>170.02042793621101</v>
      </c>
      <c r="AG4272">
        <v>175.22611789070399</v>
      </c>
      <c r="AH4272">
        <v>175.63814797762399</v>
      </c>
      <c r="AI4272">
        <v>174.82125783357901</v>
      </c>
      <c r="AJ4272">
        <v>174.11244633571599</v>
      </c>
      <c r="AK4272">
        <v>173.175776542444</v>
      </c>
    </row>
    <row r="4273" spans="1:37" x14ac:dyDescent="0.3">
      <c r="A4273" s="113" t="str">
        <f t="shared" si="97"/>
        <v>SDGbaseWaS_1BW_v7C_GVAafsrv</v>
      </c>
      <c r="B4273" s="113" t="s">
        <v>220</v>
      </c>
      <c r="C4273" s="113" t="s">
        <v>332</v>
      </c>
      <c r="D4273" s="4" t="s">
        <v>3</v>
      </c>
      <c r="E4273" t="s">
        <v>77</v>
      </c>
      <c r="F4273">
        <v>413.43609675688703</v>
      </c>
      <c r="G4273">
        <v>375.65780342126499</v>
      </c>
      <c r="H4273">
        <v>394.027031942245</v>
      </c>
      <c r="I4273">
        <v>399.10630167521498</v>
      </c>
      <c r="J4273">
        <v>408.42743879927201</v>
      </c>
      <c r="K4273">
        <v>420.75364315685601</v>
      </c>
      <c r="L4273">
        <v>434.35845538785901</v>
      </c>
      <c r="M4273">
        <v>448.87793644874301</v>
      </c>
      <c r="N4273">
        <v>464.01959615395498</v>
      </c>
      <c r="O4273">
        <v>481.10486048222702</v>
      </c>
      <c r="P4273">
        <v>499.16135103729198</v>
      </c>
      <c r="Q4273">
        <v>516.83396532486495</v>
      </c>
      <c r="R4273">
        <v>543.36503069931905</v>
      </c>
      <c r="S4273">
        <v>564.51507612636601</v>
      </c>
      <c r="T4273">
        <v>586.87672276821695</v>
      </c>
      <c r="U4273">
        <v>611.62399058536403</v>
      </c>
      <c r="V4273">
        <v>636.41839025771606</v>
      </c>
      <c r="W4273">
        <v>663.24855185699096</v>
      </c>
      <c r="X4273">
        <v>691.84547722212801</v>
      </c>
      <c r="Y4273">
        <v>717.678083003442</v>
      </c>
      <c r="Z4273">
        <v>743.80051786490299</v>
      </c>
      <c r="AA4273">
        <v>769.64206797035899</v>
      </c>
      <c r="AB4273">
        <v>798.89664909386499</v>
      </c>
      <c r="AC4273">
        <v>825.13613913866095</v>
      </c>
      <c r="AD4273">
        <v>853.06518467027001</v>
      </c>
      <c r="AE4273">
        <v>881.60866918013301</v>
      </c>
      <c r="AF4273">
        <v>912.28768824450299</v>
      </c>
      <c r="AG4273">
        <v>942.10381815631001</v>
      </c>
      <c r="AH4273">
        <v>941.56259508329197</v>
      </c>
      <c r="AI4273">
        <v>935.17918478170895</v>
      </c>
      <c r="AJ4273">
        <v>928.99487430063596</v>
      </c>
      <c r="AK4273">
        <v>921.80896906920304</v>
      </c>
    </row>
    <row r="4274" spans="1:37" x14ac:dyDescent="0.3">
      <c r="A4274" s="113" t="str">
        <f t="shared" si="97"/>
        <v>SDGbaseWaS_1BW_v7C_GVAabsrv</v>
      </c>
      <c r="B4274" s="113" t="s">
        <v>220</v>
      </c>
      <c r="C4274" s="113" t="s">
        <v>332</v>
      </c>
      <c r="D4274" s="4" t="s">
        <v>3</v>
      </c>
      <c r="E4274" t="s">
        <v>78</v>
      </c>
      <c r="F4274">
        <v>367.47747877216102</v>
      </c>
      <c r="G4274">
        <v>309.59547462993697</v>
      </c>
      <c r="H4274">
        <v>328.14574122740402</v>
      </c>
      <c r="I4274">
        <v>336.59453297368998</v>
      </c>
      <c r="J4274">
        <v>346.801320523404</v>
      </c>
      <c r="K4274">
        <v>358.35758743864602</v>
      </c>
      <c r="L4274">
        <v>369.99795282702502</v>
      </c>
      <c r="M4274">
        <v>382.38468279077</v>
      </c>
      <c r="N4274">
        <v>394.90700437115402</v>
      </c>
      <c r="O4274">
        <v>408.214956828563</v>
      </c>
      <c r="P4274">
        <v>423.219310738503</v>
      </c>
      <c r="Q4274">
        <v>438.26742836624197</v>
      </c>
      <c r="R4274">
        <v>459.22108794989703</v>
      </c>
      <c r="S4274">
        <v>476.54497867867599</v>
      </c>
      <c r="T4274">
        <v>494.81185940236202</v>
      </c>
      <c r="U4274">
        <v>514.21732350360696</v>
      </c>
      <c r="V4274">
        <v>535.08699170793295</v>
      </c>
      <c r="W4274">
        <v>556.78368995199003</v>
      </c>
      <c r="X4274">
        <v>579.01330530465304</v>
      </c>
      <c r="Y4274">
        <v>599.38192151972601</v>
      </c>
      <c r="Z4274">
        <v>619.94312870551698</v>
      </c>
      <c r="AA4274">
        <v>639.83469329972399</v>
      </c>
      <c r="AB4274">
        <v>659.47107597669503</v>
      </c>
      <c r="AC4274">
        <v>676.92978779676298</v>
      </c>
      <c r="AD4274">
        <v>697.48924561055298</v>
      </c>
      <c r="AE4274">
        <v>719.51569213432094</v>
      </c>
      <c r="AF4274">
        <v>743.64066905816605</v>
      </c>
      <c r="AG4274">
        <v>766.374612520965</v>
      </c>
      <c r="AH4274">
        <v>769.28790213699904</v>
      </c>
      <c r="AI4274">
        <v>767.134419858878</v>
      </c>
      <c r="AJ4274">
        <v>764.42359560394095</v>
      </c>
      <c r="AK4274">
        <v>760.59878574252195</v>
      </c>
    </row>
    <row r="4275" spans="1:37" x14ac:dyDescent="0.3">
      <c r="A4275" s="113" t="str">
        <f t="shared" si="97"/>
        <v>SDGbaseWaS_1BW_v7C_GVAagsrv</v>
      </c>
      <c r="B4275" s="113" t="s">
        <v>220</v>
      </c>
      <c r="C4275" s="113" t="s">
        <v>332</v>
      </c>
      <c r="D4275" s="4" t="s">
        <v>3</v>
      </c>
      <c r="E4275" t="s">
        <v>79</v>
      </c>
      <c r="F4275">
        <v>789.43519992016695</v>
      </c>
      <c r="G4275">
        <v>748.86448104811802</v>
      </c>
      <c r="H4275">
        <v>774.45662586320702</v>
      </c>
      <c r="I4275">
        <v>794.90926098059401</v>
      </c>
      <c r="J4275">
        <v>808.75710209828196</v>
      </c>
      <c r="K4275">
        <v>827.16872773399405</v>
      </c>
      <c r="L4275">
        <v>848.63735964396403</v>
      </c>
      <c r="M4275">
        <v>870.887395061402</v>
      </c>
      <c r="N4275">
        <v>894.59209784927202</v>
      </c>
      <c r="O4275">
        <v>920.40799301859397</v>
      </c>
      <c r="P4275">
        <v>949.04958560272405</v>
      </c>
      <c r="Q4275">
        <v>977.04055990425502</v>
      </c>
      <c r="R4275">
        <v>1005.73581425905</v>
      </c>
      <c r="S4275">
        <v>1033.44067009789</v>
      </c>
      <c r="T4275">
        <v>1061.40238175426</v>
      </c>
      <c r="U4275">
        <v>1091.3428354028499</v>
      </c>
      <c r="V4275">
        <v>1122.65627174425</v>
      </c>
      <c r="W4275">
        <v>1153.95879408358</v>
      </c>
      <c r="X4275">
        <v>1184.84494532284</v>
      </c>
      <c r="Y4275">
        <v>1212.77961541177</v>
      </c>
      <c r="Z4275">
        <v>1241.3315556483001</v>
      </c>
      <c r="AA4275">
        <v>1270.1035707395399</v>
      </c>
      <c r="AB4275">
        <v>1296.65637507626</v>
      </c>
      <c r="AC4275">
        <v>1323.2609004864</v>
      </c>
      <c r="AD4275">
        <v>1356.13342739223</v>
      </c>
      <c r="AE4275">
        <v>1390.8540616022699</v>
      </c>
      <c r="AF4275">
        <v>1427.4947635265501</v>
      </c>
      <c r="AG4275">
        <v>1460.52202972276</v>
      </c>
      <c r="AH4275">
        <v>1461.74613807946</v>
      </c>
      <c r="AI4275">
        <v>1467.3168716189</v>
      </c>
      <c r="AJ4275">
        <v>1482.1545499224201</v>
      </c>
      <c r="AK4275">
        <v>1500.11433449848</v>
      </c>
    </row>
    <row r="4276" spans="1:37" x14ac:dyDescent="0.3">
      <c r="A4276" s="113" t="str">
        <f t="shared" si="97"/>
        <v>SDGbaseWaS_1BW_v7C_GVAaosrv</v>
      </c>
      <c r="B4276" s="113" t="s">
        <v>220</v>
      </c>
      <c r="C4276" s="113" t="s">
        <v>332</v>
      </c>
      <c r="D4276" s="4" t="s">
        <v>3</v>
      </c>
      <c r="E4276" t="s">
        <v>80</v>
      </c>
      <c r="F4276">
        <v>475.07820917543302</v>
      </c>
      <c r="G4276">
        <v>490.31258912171501</v>
      </c>
      <c r="H4276">
        <v>501.24261835201401</v>
      </c>
      <c r="I4276">
        <v>503.46785708924602</v>
      </c>
      <c r="J4276">
        <v>511.98585558024701</v>
      </c>
      <c r="K4276">
        <v>523.56556602690796</v>
      </c>
      <c r="L4276">
        <v>537.01313382832802</v>
      </c>
      <c r="M4276">
        <v>552.77778084127101</v>
      </c>
      <c r="N4276">
        <v>569.95624420804404</v>
      </c>
      <c r="O4276">
        <v>589.11267666268998</v>
      </c>
      <c r="P4276">
        <v>610.47105010590701</v>
      </c>
      <c r="Q4276">
        <v>631.92552970276199</v>
      </c>
      <c r="R4276">
        <v>662.14854742810996</v>
      </c>
      <c r="S4276">
        <v>686.95084001908197</v>
      </c>
      <c r="T4276">
        <v>713.09741952315096</v>
      </c>
      <c r="U4276">
        <v>741.69946105440602</v>
      </c>
      <c r="V4276">
        <v>771.40424268054198</v>
      </c>
      <c r="W4276">
        <v>802.63752605971899</v>
      </c>
      <c r="X4276">
        <v>835.11297070910803</v>
      </c>
      <c r="Y4276">
        <v>865.22609223173902</v>
      </c>
      <c r="Z4276">
        <v>895.41388742962101</v>
      </c>
      <c r="AA4276">
        <v>924.85351661292395</v>
      </c>
      <c r="AB4276">
        <v>954.09619499027303</v>
      </c>
      <c r="AC4276">
        <v>981.21844113223096</v>
      </c>
      <c r="AD4276">
        <v>1011.28843274863</v>
      </c>
      <c r="AE4276">
        <v>1042.4563593133</v>
      </c>
      <c r="AF4276">
        <v>1075.94204143041</v>
      </c>
      <c r="AG4276">
        <v>1107.9747613996999</v>
      </c>
      <c r="AH4276">
        <v>1111.1078565866701</v>
      </c>
      <c r="AI4276">
        <v>1107.3599137761701</v>
      </c>
      <c r="AJ4276">
        <v>1102.01143089481</v>
      </c>
      <c r="AK4276">
        <v>1094.55964215309</v>
      </c>
    </row>
    <row r="4277" spans="1:37" x14ac:dyDescent="0.3">
      <c r="A4277" s="113" t="str">
        <f t="shared" si="97"/>
        <v>SDGbaseWaS_1BW_v7C_GVAtotal</v>
      </c>
      <c r="B4277" s="113" t="s">
        <v>220</v>
      </c>
      <c r="C4277" s="113" t="s">
        <v>332</v>
      </c>
      <c r="D4277" s="4" t="s">
        <v>3</v>
      </c>
      <c r="E4277" t="s">
        <v>1</v>
      </c>
      <c r="F4277">
        <v>4444.8669705644197</v>
      </c>
      <c r="G4277">
        <v>4194.6797798524703</v>
      </c>
      <c r="H4277">
        <v>4327.2617063780999</v>
      </c>
      <c r="I4277">
        <v>4428.83742989233</v>
      </c>
      <c r="J4277">
        <v>4513.3614182219799</v>
      </c>
      <c r="K4277">
        <v>4614.4608616457699</v>
      </c>
      <c r="L4277">
        <v>4729.5901136788098</v>
      </c>
      <c r="M4277">
        <v>4848.0284748037602</v>
      </c>
      <c r="N4277">
        <v>4978.3720212348198</v>
      </c>
      <c r="O4277">
        <v>5129.6100444247304</v>
      </c>
      <c r="P4277">
        <v>5291.6245623001496</v>
      </c>
      <c r="Q4277">
        <v>5452.1518361014096</v>
      </c>
      <c r="R4277">
        <v>5634.35851834597</v>
      </c>
      <c r="S4277">
        <v>5816.6771408859704</v>
      </c>
      <c r="T4277">
        <v>6005.8849792691299</v>
      </c>
      <c r="U4277">
        <v>6219.3931599481602</v>
      </c>
      <c r="V4277">
        <v>6427.64351526261</v>
      </c>
      <c r="W4277">
        <v>6641.9214766345403</v>
      </c>
      <c r="X4277">
        <v>6864.1846720458398</v>
      </c>
      <c r="Y4277">
        <v>7072.9818575970903</v>
      </c>
      <c r="Z4277">
        <v>7292.8387032168603</v>
      </c>
      <c r="AA4277">
        <v>7506.61880826792</v>
      </c>
      <c r="AB4277">
        <v>7746.7305646652303</v>
      </c>
      <c r="AC4277">
        <v>7962.9378837964096</v>
      </c>
      <c r="AD4277">
        <v>8189.72736789585</v>
      </c>
      <c r="AE4277">
        <v>8425.0553918566893</v>
      </c>
      <c r="AF4277">
        <v>8669.3506933086792</v>
      </c>
      <c r="AG4277">
        <v>8909.1416271480302</v>
      </c>
      <c r="AH4277">
        <v>8952.82393418436</v>
      </c>
      <c r="AI4277">
        <v>8970.1404678377094</v>
      </c>
      <c r="AJ4277">
        <v>8989.6933995335694</v>
      </c>
      <c r="AK4277">
        <v>8995.8202899907792</v>
      </c>
    </row>
    <row r="4278" spans="1:37" x14ac:dyDescent="0.3">
      <c r="A4278" s="113" t="str">
        <f t="shared" si="97"/>
        <v>SDGbaseWaS_1BW_v7GOVSHRXtotal</v>
      </c>
      <c r="B4278" s="113" t="s">
        <v>220</v>
      </c>
      <c r="C4278" s="113" t="s">
        <v>332</v>
      </c>
      <c r="D4278" s="4" t="s">
        <v>191</v>
      </c>
      <c r="E4278" t="s">
        <v>1</v>
      </c>
      <c r="F4278">
        <v>0.21230066660829899</v>
      </c>
      <c r="G4278">
        <v>0.212300713346463</v>
      </c>
      <c r="H4278">
        <v>0.212300593039078</v>
      </c>
      <c r="I4278">
        <v>0.21291278474178199</v>
      </c>
      <c r="J4278">
        <v>0.21250773331543399</v>
      </c>
      <c r="K4278">
        <v>0.212171640541964</v>
      </c>
      <c r="L4278">
        <v>0.21183604030389</v>
      </c>
      <c r="M4278">
        <v>0.21149655566331699</v>
      </c>
      <c r="N4278">
        <v>0.21114611311351</v>
      </c>
      <c r="O4278">
        <v>0.21082089720863201</v>
      </c>
      <c r="P4278">
        <v>0.21045805618862801</v>
      </c>
      <c r="Q4278">
        <v>0.21007237968542999</v>
      </c>
      <c r="R4278">
        <v>0.20859967211672001</v>
      </c>
      <c r="S4278">
        <v>0.207273963239064</v>
      </c>
      <c r="T4278">
        <v>0.20584034418781699</v>
      </c>
      <c r="U4278">
        <v>0.20401456399350101</v>
      </c>
      <c r="V4278">
        <v>0.202652622407862</v>
      </c>
      <c r="W4278">
        <v>0.20117832016273901</v>
      </c>
      <c r="X4278">
        <v>0.199561034537653</v>
      </c>
      <c r="Y4278">
        <v>0.19815809917722399</v>
      </c>
      <c r="Z4278">
        <v>0.19663960061798799</v>
      </c>
      <c r="AA4278">
        <v>0.195400757213714</v>
      </c>
      <c r="AB4278">
        <v>0.19337063636235699</v>
      </c>
      <c r="AC4278">
        <v>0.19210695612247</v>
      </c>
      <c r="AD4278">
        <v>0.19126952763633201</v>
      </c>
      <c r="AE4278">
        <v>0.190479281358888</v>
      </c>
      <c r="AF4278">
        <v>0.18970424374699499</v>
      </c>
      <c r="AG4278">
        <v>0.188721817279558</v>
      </c>
      <c r="AH4278">
        <v>0.189239435861254</v>
      </c>
      <c r="AI4278">
        <v>0.19080163617819201</v>
      </c>
      <c r="AJ4278">
        <v>0.19317102424754001</v>
      </c>
      <c r="AK4278">
        <v>0.19615737615857801</v>
      </c>
    </row>
    <row r="4279" spans="1:37" x14ac:dyDescent="0.3">
      <c r="A4279" s="113" t="str">
        <f t="shared" si="97"/>
        <v>SDGbaseWaS_1BW_v7INVSHRXtotal</v>
      </c>
      <c r="B4279" s="113" t="s">
        <v>220</v>
      </c>
      <c r="C4279" s="113" t="s">
        <v>332</v>
      </c>
      <c r="D4279" s="4" t="s">
        <v>189</v>
      </c>
      <c r="E4279" t="s">
        <v>1</v>
      </c>
      <c r="F4279">
        <v>0.18000953521871799</v>
      </c>
      <c r="G4279">
        <v>0.18000951608096999</v>
      </c>
      <c r="H4279">
        <v>0.18000947353926899</v>
      </c>
      <c r="I4279">
        <v>0.187893070022945</v>
      </c>
      <c r="J4279">
        <v>0.18716513667416801</v>
      </c>
      <c r="K4279">
        <v>0.18667914029757099</v>
      </c>
      <c r="L4279">
        <v>0.18630256379055299</v>
      </c>
      <c r="M4279">
        <v>0.18598183353424799</v>
      </c>
      <c r="N4279">
        <v>0.185685183737888</v>
      </c>
      <c r="O4279">
        <v>0.18540779857050399</v>
      </c>
      <c r="P4279">
        <v>0.18512234811136299</v>
      </c>
      <c r="Q4279">
        <v>0.184828584577377</v>
      </c>
      <c r="R4279">
        <v>0.17692251691459801</v>
      </c>
      <c r="S4279">
        <v>0.17745482706854601</v>
      </c>
      <c r="T4279">
        <v>0.17792031522152801</v>
      </c>
      <c r="U4279">
        <v>0.178398206083347</v>
      </c>
      <c r="V4279">
        <v>0.17875469739980701</v>
      </c>
      <c r="W4279">
        <v>0.179112287636674</v>
      </c>
      <c r="X4279">
        <v>0.17948954169756401</v>
      </c>
      <c r="Y4279">
        <v>0.17981487837177501</v>
      </c>
      <c r="Z4279">
        <v>0.18017205971366199</v>
      </c>
      <c r="AA4279">
        <v>0.180498098558241</v>
      </c>
      <c r="AB4279">
        <v>0.180818209450893</v>
      </c>
      <c r="AC4279">
        <v>0.181209008061604</v>
      </c>
      <c r="AD4279">
        <v>0.181440367975647</v>
      </c>
      <c r="AE4279">
        <v>0.18166688492659999</v>
      </c>
      <c r="AF4279">
        <v>0.18188338796827899</v>
      </c>
      <c r="AG4279">
        <v>0.182133548407096</v>
      </c>
      <c r="AH4279">
        <v>0.18205552032042899</v>
      </c>
      <c r="AI4279">
        <v>0.181759299349352</v>
      </c>
      <c r="AJ4279">
        <v>0.18129239655833199</v>
      </c>
      <c r="AK4279">
        <v>0.18067638890468099</v>
      </c>
    </row>
    <row r="4280" spans="1:37" x14ac:dyDescent="0.3">
      <c r="A4280" s="113" t="str">
        <f t="shared" si="97"/>
        <v>SDGbaseWaS_1BW_v7C_QFSlabtotal</v>
      </c>
      <c r="B4280" s="113" t="s">
        <v>220</v>
      </c>
      <c r="C4280" s="113" t="s">
        <v>332</v>
      </c>
      <c r="D4280" s="4" t="s">
        <v>206</v>
      </c>
      <c r="E4280" t="s">
        <v>1</v>
      </c>
      <c r="F4280">
        <v>16418.578699979</v>
      </c>
      <c r="G4280">
        <v>15182.8391171371</v>
      </c>
      <c r="H4280">
        <v>15745.416072186599</v>
      </c>
      <c r="I4280">
        <v>16258.897031315901</v>
      </c>
      <c r="J4280">
        <v>16706.5336532662</v>
      </c>
      <c r="K4280">
        <v>17135.710483717699</v>
      </c>
      <c r="L4280">
        <v>17572.7609548746</v>
      </c>
      <c r="M4280">
        <v>18024.5279978455</v>
      </c>
      <c r="N4280">
        <v>18496.897153331902</v>
      </c>
      <c r="O4280">
        <v>18977.0531998437</v>
      </c>
      <c r="P4280">
        <v>19505.4769958084</v>
      </c>
      <c r="Q4280">
        <v>20058.962277963499</v>
      </c>
      <c r="R4280">
        <v>20644.362499227602</v>
      </c>
      <c r="S4280">
        <v>21261.7287451339</v>
      </c>
      <c r="T4280">
        <v>21908.0810011629</v>
      </c>
      <c r="U4280">
        <v>22601.430446598701</v>
      </c>
      <c r="V4280">
        <v>23329.943057020901</v>
      </c>
      <c r="W4280">
        <v>24085.883842736101</v>
      </c>
      <c r="X4280">
        <v>24871.181268450098</v>
      </c>
      <c r="Y4280">
        <v>25649.3483869757</v>
      </c>
      <c r="Z4280">
        <v>26422.6289489181</v>
      </c>
      <c r="AA4280">
        <v>27192.124441940701</v>
      </c>
      <c r="AB4280">
        <v>27978.755047376701</v>
      </c>
      <c r="AC4280">
        <v>28754.1188291994</v>
      </c>
      <c r="AD4280">
        <v>29548.959984417699</v>
      </c>
      <c r="AE4280">
        <v>30370.824076589099</v>
      </c>
      <c r="AF4280">
        <v>31225.460976100199</v>
      </c>
      <c r="AG4280">
        <v>32077.2088402093</v>
      </c>
      <c r="AH4280">
        <v>32643.3519131906</v>
      </c>
      <c r="AI4280">
        <v>32982.9693985298</v>
      </c>
      <c r="AJ4280">
        <v>33191.581980657902</v>
      </c>
      <c r="AK4280">
        <v>33304.127913883298</v>
      </c>
    </row>
    <row r="4281" spans="1:37" x14ac:dyDescent="0.3">
      <c r="A4281" s="113" t="str">
        <f t="shared" si="97"/>
        <v>SDGbaseWaS_1BW_v7C_PubDeftotal</v>
      </c>
      <c r="B4281" s="113" t="s">
        <v>220</v>
      </c>
      <c r="C4281" s="113" t="s">
        <v>332</v>
      </c>
      <c r="D4281" s="4" t="s">
        <v>99</v>
      </c>
      <c r="E4281" t="s">
        <v>1</v>
      </c>
      <c r="F4281">
        <v>-2.69193962733548E-3</v>
      </c>
      <c r="G4281">
        <v>-2.91961162141623E-3</v>
      </c>
      <c r="H4281">
        <v>-2.8976876097679002E-3</v>
      </c>
      <c r="I4281">
        <v>9.1995606073358403E-3</v>
      </c>
      <c r="J4281">
        <v>7.8067177971951496E-3</v>
      </c>
      <c r="K4281">
        <v>6.9119322810367399E-3</v>
      </c>
      <c r="L4281">
        <v>6.1801731358924897E-3</v>
      </c>
      <c r="M4281">
        <v>5.5395185304306198E-3</v>
      </c>
      <c r="N4281">
        <v>4.9307001401673002E-3</v>
      </c>
      <c r="O4281">
        <v>4.4036128912234903E-3</v>
      </c>
      <c r="P4281">
        <v>3.8271505157347801E-3</v>
      </c>
      <c r="Q4281">
        <v>3.20842960847775E-3</v>
      </c>
      <c r="R4281">
        <v>-9.3525443736660798E-3</v>
      </c>
      <c r="S4281">
        <v>-9.0859073199002008E-3</v>
      </c>
      <c r="T4281">
        <v>-9.0340208597788005E-3</v>
      </c>
      <c r="U4281">
        <v>-9.1145830385302006E-3</v>
      </c>
      <c r="V4281">
        <v>-9.1576856982854195E-3</v>
      </c>
      <c r="W4281">
        <v>-9.2533979288755598E-3</v>
      </c>
      <c r="X4281">
        <v>-9.3597505117441505E-3</v>
      </c>
      <c r="Y4281">
        <v>-9.4529453652996403E-3</v>
      </c>
      <c r="Z4281">
        <v>-9.5415791703407204E-3</v>
      </c>
      <c r="AA4281">
        <v>-9.5637129050655297E-3</v>
      </c>
      <c r="AB4281">
        <v>-1.0018335233124001E-2</v>
      </c>
      <c r="AC4281">
        <v>-9.8142447858853895E-3</v>
      </c>
      <c r="AD4281">
        <v>-9.7705014679783098E-3</v>
      </c>
      <c r="AE4281">
        <v>-9.7245826484610998E-3</v>
      </c>
      <c r="AF4281">
        <v>-9.7035386932886308E-3</v>
      </c>
      <c r="AG4281">
        <v>-9.6624749411125394E-3</v>
      </c>
      <c r="AH4281">
        <v>-9.4512226167819194E-3</v>
      </c>
      <c r="AI4281">
        <v>-9.1022971249331199E-3</v>
      </c>
      <c r="AJ4281">
        <v>-8.7011654801453509E-3</v>
      </c>
      <c r="AK4281">
        <v>-8.3256783883494494E-3</v>
      </c>
    </row>
    <row r="4282" spans="1:37" x14ac:dyDescent="0.3">
      <c r="A4282" s="113" t="str">
        <f t="shared" si="97"/>
        <v>SDGbaseWaS_1BW_v7YIXent-n</v>
      </c>
      <c r="B4282" s="113" t="s">
        <v>220</v>
      </c>
      <c r="C4282" s="113" t="s">
        <v>332</v>
      </c>
      <c r="D4282" s="4" t="s">
        <v>95</v>
      </c>
      <c r="E4282" t="s">
        <v>82</v>
      </c>
      <c r="F4282">
        <v>1681.67535303255</v>
      </c>
      <c r="G4282">
        <v>1548.8683023082899</v>
      </c>
      <c r="H4282">
        <v>1605.7594323103599</v>
      </c>
      <c r="I4282">
        <v>1632.3805882839799</v>
      </c>
      <c r="J4282">
        <v>1664.4617250199401</v>
      </c>
      <c r="K4282">
        <v>1699.4569669320699</v>
      </c>
      <c r="L4282">
        <v>1737.3895999316101</v>
      </c>
      <c r="M4282">
        <v>1776.7578164759</v>
      </c>
      <c r="N4282">
        <v>1822.77487060776</v>
      </c>
      <c r="O4282">
        <v>1881.7535562493399</v>
      </c>
      <c r="P4282">
        <v>1938.6866663666599</v>
      </c>
      <c r="Q4282">
        <v>1994.3336038955299</v>
      </c>
      <c r="R4282">
        <v>2067.6531044940298</v>
      </c>
      <c r="S4282">
        <v>2130.9037077644898</v>
      </c>
      <c r="T4282">
        <v>2197.1591081759402</v>
      </c>
      <c r="U4282">
        <v>2273.2017249150799</v>
      </c>
      <c r="V4282">
        <v>2347.2342728743602</v>
      </c>
      <c r="W4282">
        <v>2422.5579259648098</v>
      </c>
      <c r="X4282">
        <v>2498.1049608892099</v>
      </c>
      <c r="Y4282">
        <v>2572.0420832227401</v>
      </c>
      <c r="Z4282">
        <v>2654.48301927802</v>
      </c>
      <c r="AA4282">
        <v>2732.7205188701901</v>
      </c>
      <c r="AB4282">
        <v>2828.2481337458098</v>
      </c>
      <c r="AC4282">
        <v>2911.9317201840699</v>
      </c>
      <c r="AD4282">
        <v>2991.6748792042399</v>
      </c>
      <c r="AE4282">
        <v>3073.2813903511501</v>
      </c>
      <c r="AF4282">
        <v>3156.67228913803</v>
      </c>
      <c r="AG4282">
        <v>3227.9095562811299</v>
      </c>
      <c r="AH4282">
        <v>3251.8272173262399</v>
      </c>
      <c r="AI4282">
        <v>3258.9002032803601</v>
      </c>
      <c r="AJ4282">
        <v>3255.1044931464799</v>
      </c>
      <c r="AK4282">
        <v>3242.4666891602201</v>
      </c>
    </row>
    <row r="4283" spans="1:37" x14ac:dyDescent="0.3">
      <c r="A4283" s="113" t="str">
        <f t="shared" si="97"/>
        <v>SDGbaseWaS_1BW_v7YIXent-e</v>
      </c>
      <c r="B4283" s="113" t="s">
        <v>220</v>
      </c>
      <c r="C4283" s="113" t="s">
        <v>332</v>
      </c>
      <c r="D4283" s="4" t="s">
        <v>95</v>
      </c>
      <c r="E4283" t="s">
        <v>83</v>
      </c>
      <c r="F4283">
        <v>67.674501211460495</v>
      </c>
      <c r="G4283">
        <v>74.718443581212796</v>
      </c>
      <c r="H4283">
        <v>62.139529693624198</v>
      </c>
      <c r="I4283">
        <v>63.179347255735699</v>
      </c>
      <c r="J4283">
        <v>66.249115923537005</v>
      </c>
      <c r="K4283">
        <v>70.203027254834893</v>
      </c>
      <c r="L4283">
        <v>74.179549744795494</v>
      </c>
      <c r="M4283">
        <v>73.914172910124606</v>
      </c>
      <c r="N4283">
        <v>72.0502518959198</v>
      </c>
      <c r="O4283">
        <v>70.963120266511694</v>
      </c>
      <c r="P4283">
        <v>73.1464167126814</v>
      </c>
      <c r="Q4283">
        <v>77.422922495072399</v>
      </c>
      <c r="R4283">
        <v>85.225591714727202</v>
      </c>
      <c r="S4283">
        <v>90.338132610559995</v>
      </c>
      <c r="T4283">
        <v>95.8781864415173</v>
      </c>
      <c r="U4283">
        <v>101.18827512256399</v>
      </c>
      <c r="V4283">
        <v>101.926764658227</v>
      </c>
      <c r="W4283">
        <v>106.541231766414</v>
      </c>
      <c r="X4283">
        <v>117.052838366157</v>
      </c>
      <c r="Y4283">
        <v>126.903059427409</v>
      </c>
      <c r="Z4283">
        <v>137.45093606278499</v>
      </c>
      <c r="AA4283">
        <v>147.142978163869</v>
      </c>
      <c r="AB4283">
        <v>156.89238751392801</v>
      </c>
      <c r="AC4283">
        <v>165.31048875980801</v>
      </c>
      <c r="AD4283">
        <v>175.684929647389</v>
      </c>
      <c r="AE4283">
        <v>185.75462509659499</v>
      </c>
      <c r="AF4283">
        <v>195.805867460651</v>
      </c>
      <c r="AG4283">
        <v>235.28143035469901</v>
      </c>
      <c r="AH4283">
        <v>271.34663880713902</v>
      </c>
      <c r="AI4283">
        <v>315.171515875485</v>
      </c>
      <c r="AJ4283">
        <v>359.181056567778</v>
      </c>
      <c r="AK4283">
        <v>399.64783065507601</v>
      </c>
    </row>
    <row r="4284" spans="1:37" x14ac:dyDescent="0.3">
      <c r="A4284" s="113" t="str">
        <f t="shared" si="97"/>
        <v>SDGbaseWaS_1BW_v7YIXhhd-0</v>
      </c>
      <c r="B4284" s="113" t="s">
        <v>220</v>
      </c>
      <c r="C4284" s="113" t="s">
        <v>332</v>
      </c>
      <c r="D4284" s="4" t="s">
        <v>95</v>
      </c>
      <c r="E4284" t="s">
        <v>84</v>
      </c>
      <c r="F4284">
        <v>80.825437201427704</v>
      </c>
      <c r="G4284">
        <v>80.204003199548893</v>
      </c>
      <c r="H4284">
        <v>78.556643840957904</v>
      </c>
      <c r="I4284">
        <v>80.981701667118799</v>
      </c>
      <c r="J4284">
        <v>82.884908215693102</v>
      </c>
      <c r="K4284">
        <v>84.774694358342103</v>
      </c>
      <c r="L4284">
        <v>86.9891981935003</v>
      </c>
      <c r="M4284">
        <v>89.4185413034606</v>
      </c>
      <c r="N4284">
        <v>91.977858569061397</v>
      </c>
      <c r="O4284">
        <v>94.869838877868304</v>
      </c>
      <c r="P4284">
        <v>98.034145175658395</v>
      </c>
      <c r="Q4284">
        <v>101.278187465944</v>
      </c>
      <c r="R4284">
        <v>104.64429981356</v>
      </c>
      <c r="S4284">
        <v>108.41743279108501</v>
      </c>
      <c r="T4284">
        <v>112.293631285236</v>
      </c>
      <c r="U4284">
        <v>116.491797742969</v>
      </c>
      <c r="V4284">
        <v>121.03245343457201</v>
      </c>
      <c r="W4284">
        <v>125.54462129487899</v>
      </c>
      <c r="X4284">
        <v>130.229221536057</v>
      </c>
      <c r="Y4284">
        <v>134.94739429936399</v>
      </c>
      <c r="Z4284">
        <v>139.544641329417</v>
      </c>
      <c r="AA4284">
        <v>144.30574417347199</v>
      </c>
      <c r="AB4284">
        <v>149.30104623535399</v>
      </c>
      <c r="AC4284">
        <v>154.42510907441101</v>
      </c>
      <c r="AD4284">
        <v>159.488836178436</v>
      </c>
      <c r="AE4284">
        <v>164.68803943622399</v>
      </c>
      <c r="AF4284">
        <v>170.105580880498</v>
      </c>
      <c r="AG4284">
        <v>175.50186451438199</v>
      </c>
      <c r="AH4284">
        <v>179.20364125177801</v>
      </c>
      <c r="AI4284">
        <v>180.06513830150701</v>
      </c>
      <c r="AJ4284">
        <v>180.60916628943201</v>
      </c>
      <c r="AK4284">
        <v>181.03840049584599</v>
      </c>
    </row>
    <row r="4285" spans="1:37" x14ac:dyDescent="0.3">
      <c r="A4285" s="113" t="str">
        <f t="shared" si="97"/>
        <v>SDGbaseWaS_1BW_v7YIXhhd-1</v>
      </c>
      <c r="B4285" s="113" t="s">
        <v>220</v>
      </c>
      <c r="C4285" s="113" t="s">
        <v>332</v>
      </c>
      <c r="D4285" s="4" t="s">
        <v>95</v>
      </c>
      <c r="E4285" t="s">
        <v>85</v>
      </c>
      <c r="F4285">
        <v>111.120030553734</v>
      </c>
      <c r="G4285">
        <v>109.87326901123799</v>
      </c>
      <c r="H4285">
        <v>108.074360360786</v>
      </c>
      <c r="I4285">
        <v>111.328431503636</v>
      </c>
      <c r="J4285">
        <v>113.894561508121</v>
      </c>
      <c r="K4285">
        <v>116.481909990216</v>
      </c>
      <c r="L4285">
        <v>119.51235538627699</v>
      </c>
      <c r="M4285">
        <v>122.83102061547</v>
      </c>
      <c r="N4285">
        <v>126.340899809436</v>
      </c>
      <c r="O4285">
        <v>130.30295540208999</v>
      </c>
      <c r="P4285">
        <v>134.632786676515</v>
      </c>
      <c r="Q4285">
        <v>139.055609150858</v>
      </c>
      <c r="R4285">
        <v>143.68427977296699</v>
      </c>
      <c r="S4285">
        <v>148.82366135308399</v>
      </c>
      <c r="T4285">
        <v>154.10698089722001</v>
      </c>
      <c r="U4285">
        <v>159.851202682745</v>
      </c>
      <c r="V4285">
        <v>166.029246816361</v>
      </c>
      <c r="W4285">
        <v>172.172655625787</v>
      </c>
      <c r="X4285">
        <v>178.53356488463001</v>
      </c>
      <c r="Y4285">
        <v>184.90999401666701</v>
      </c>
      <c r="Z4285">
        <v>191.15076344545301</v>
      </c>
      <c r="AA4285">
        <v>197.58881075028901</v>
      </c>
      <c r="AB4285">
        <v>204.374869149918</v>
      </c>
      <c r="AC4285">
        <v>211.27928472859699</v>
      </c>
      <c r="AD4285">
        <v>218.13426555924499</v>
      </c>
      <c r="AE4285">
        <v>225.18097950966501</v>
      </c>
      <c r="AF4285">
        <v>232.52290608738701</v>
      </c>
      <c r="AG4285">
        <v>239.76732101019499</v>
      </c>
      <c r="AH4285">
        <v>244.423926685856</v>
      </c>
      <c r="AI4285">
        <v>245.43073849896999</v>
      </c>
      <c r="AJ4285">
        <v>246.05105004498</v>
      </c>
      <c r="AK4285">
        <v>246.50688940298801</v>
      </c>
    </row>
    <row r="4286" spans="1:37" x14ac:dyDescent="0.3">
      <c r="A4286" s="113" t="str">
        <f t="shared" si="97"/>
        <v>SDGbaseWaS_1BW_v7YIXhhd-2</v>
      </c>
      <c r="B4286" s="113" t="s">
        <v>220</v>
      </c>
      <c r="C4286" s="113" t="s">
        <v>332</v>
      </c>
      <c r="D4286" s="4" t="s">
        <v>95</v>
      </c>
      <c r="E4286" t="s">
        <v>86</v>
      </c>
      <c r="F4286">
        <v>130.16702572780201</v>
      </c>
      <c r="G4286">
        <v>128.18227404973399</v>
      </c>
      <c r="H4286">
        <v>126.53836773934199</v>
      </c>
      <c r="I4286">
        <v>130.24316160269601</v>
      </c>
      <c r="J4286">
        <v>133.19414697778799</v>
      </c>
      <c r="K4286">
        <v>136.21185678592599</v>
      </c>
      <c r="L4286">
        <v>139.74370587258699</v>
      </c>
      <c r="M4286">
        <v>143.61144717942301</v>
      </c>
      <c r="N4286">
        <v>147.71285150825301</v>
      </c>
      <c r="O4286">
        <v>152.30315205844201</v>
      </c>
      <c r="P4286">
        <v>157.344636256027</v>
      </c>
      <c r="Q4286">
        <v>162.48018486865999</v>
      </c>
      <c r="R4286">
        <v>167.92211092373401</v>
      </c>
      <c r="S4286">
        <v>173.89500406670501</v>
      </c>
      <c r="T4286">
        <v>180.04034707083599</v>
      </c>
      <c r="U4286">
        <v>186.74663734138599</v>
      </c>
      <c r="V4286">
        <v>193.932486741025</v>
      </c>
      <c r="W4286">
        <v>201.07704761931399</v>
      </c>
      <c r="X4286">
        <v>208.44018116571399</v>
      </c>
      <c r="Y4286">
        <v>215.79324306496</v>
      </c>
      <c r="Z4286">
        <v>223.02102802237701</v>
      </c>
      <c r="AA4286">
        <v>230.45323744460299</v>
      </c>
      <c r="AB4286">
        <v>238.289066393816</v>
      </c>
      <c r="AC4286">
        <v>246.22681028082599</v>
      </c>
      <c r="AD4286">
        <v>254.14294271876599</v>
      </c>
      <c r="AE4286">
        <v>262.29085186328899</v>
      </c>
      <c r="AF4286">
        <v>270.78005686113198</v>
      </c>
      <c r="AG4286">
        <v>279.06672697383601</v>
      </c>
      <c r="AH4286">
        <v>284.041714617362</v>
      </c>
      <c r="AI4286">
        <v>284.99260080183501</v>
      </c>
      <c r="AJ4286">
        <v>285.52785880833801</v>
      </c>
      <c r="AK4286">
        <v>285.85859531196002</v>
      </c>
    </row>
    <row r="4287" spans="1:37" x14ac:dyDescent="0.3">
      <c r="A4287" s="113" t="str">
        <f t="shared" si="97"/>
        <v>SDGbaseWaS_1BW_v7YIXhhd-3</v>
      </c>
      <c r="B4287" s="113" t="s">
        <v>220</v>
      </c>
      <c r="C4287" s="113" t="s">
        <v>332</v>
      </c>
      <c r="D4287" s="4" t="s">
        <v>95</v>
      </c>
      <c r="E4287" t="s">
        <v>87</v>
      </c>
      <c r="F4287">
        <v>160.163764869359</v>
      </c>
      <c r="G4287">
        <v>157.05824884289399</v>
      </c>
      <c r="H4287">
        <v>155.98786349807</v>
      </c>
      <c r="I4287">
        <v>160.36780044466701</v>
      </c>
      <c r="J4287">
        <v>163.887590265424</v>
      </c>
      <c r="K4287">
        <v>167.57618866454399</v>
      </c>
      <c r="L4287">
        <v>171.894366610627</v>
      </c>
      <c r="M4287">
        <v>176.60960566309001</v>
      </c>
      <c r="N4287">
        <v>181.63700722959399</v>
      </c>
      <c r="O4287">
        <v>187.26576970970899</v>
      </c>
      <c r="P4287">
        <v>193.42560291281401</v>
      </c>
      <c r="Q4287">
        <v>199.66333709030101</v>
      </c>
      <c r="R4287">
        <v>206.361593680374</v>
      </c>
      <c r="S4287">
        <v>213.60982060522599</v>
      </c>
      <c r="T4287">
        <v>221.07434679591299</v>
      </c>
      <c r="U4287">
        <v>229.26784794634</v>
      </c>
      <c r="V4287">
        <v>237.97206766130401</v>
      </c>
      <c r="W4287">
        <v>246.63539951976301</v>
      </c>
      <c r="X4287">
        <v>255.53130434269301</v>
      </c>
      <c r="Y4287">
        <v>264.34706662610699</v>
      </c>
      <c r="Z4287">
        <v>273.06557443365398</v>
      </c>
      <c r="AA4287">
        <v>281.97855373715203</v>
      </c>
      <c r="AB4287">
        <v>291.45608748361701</v>
      </c>
      <c r="AC4287">
        <v>300.92613986645898</v>
      </c>
      <c r="AD4287">
        <v>310.44521460749303</v>
      </c>
      <c r="AE4287">
        <v>320.26144424595202</v>
      </c>
      <c r="AF4287">
        <v>330.48855395501499</v>
      </c>
      <c r="AG4287">
        <v>340.33340561933102</v>
      </c>
      <c r="AH4287">
        <v>345.52902018778099</v>
      </c>
      <c r="AI4287">
        <v>346.31389126508498</v>
      </c>
      <c r="AJ4287">
        <v>346.70735818545103</v>
      </c>
      <c r="AK4287">
        <v>346.83836181836301</v>
      </c>
    </row>
    <row r="4288" spans="1:37" x14ac:dyDescent="0.3">
      <c r="A4288" s="113" t="str">
        <f t="shared" si="97"/>
        <v>SDGbaseWaS_1BW_v7YIXhhd-4</v>
      </c>
      <c r="B4288" s="113" t="s">
        <v>220</v>
      </c>
      <c r="C4288" s="113" t="s">
        <v>332</v>
      </c>
      <c r="D4288" s="4" t="s">
        <v>95</v>
      </c>
      <c r="E4288" t="s">
        <v>88</v>
      </c>
      <c r="F4288">
        <v>173.02105662451601</v>
      </c>
      <c r="G4288">
        <v>168.80336812659499</v>
      </c>
      <c r="H4288">
        <v>168.87784807382701</v>
      </c>
      <c r="I4288">
        <v>173.40052832360601</v>
      </c>
      <c r="J4288">
        <v>177.06378463287101</v>
      </c>
      <c r="K4288">
        <v>181.02269430922601</v>
      </c>
      <c r="L4288">
        <v>185.65778731766301</v>
      </c>
      <c r="M4288">
        <v>190.701365122575</v>
      </c>
      <c r="N4288">
        <v>196.11229691583901</v>
      </c>
      <c r="O4288">
        <v>202.15799135377901</v>
      </c>
      <c r="P4288">
        <v>208.75839656322799</v>
      </c>
      <c r="Q4288">
        <v>215.39602231954899</v>
      </c>
      <c r="R4288">
        <v>222.62466450034501</v>
      </c>
      <c r="S4288">
        <v>230.33210890462999</v>
      </c>
      <c r="T4288">
        <v>238.27769333603101</v>
      </c>
      <c r="U4288">
        <v>247.05886907437099</v>
      </c>
      <c r="V4288">
        <v>256.291043237998</v>
      </c>
      <c r="W4288">
        <v>265.49306070633202</v>
      </c>
      <c r="X4288">
        <v>274.90157137498602</v>
      </c>
      <c r="Y4288">
        <v>284.132594904933</v>
      </c>
      <c r="Z4288">
        <v>293.33061871783201</v>
      </c>
      <c r="AA4288">
        <v>302.66557331841602</v>
      </c>
      <c r="AB4288">
        <v>312.69207415817999</v>
      </c>
      <c r="AC4288">
        <v>322.54053672588498</v>
      </c>
      <c r="AD4288">
        <v>332.540096502133</v>
      </c>
      <c r="AE4288">
        <v>342.87639789804803</v>
      </c>
      <c r="AF4288">
        <v>353.64741142889699</v>
      </c>
      <c r="AG4288">
        <v>363.83228042938299</v>
      </c>
      <c r="AH4288">
        <v>368.24709055424</v>
      </c>
      <c r="AI4288">
        <v>368.58993561523801</v>
      </c>
      <c r="AJ4288">
        <v>368.66579618655197</v>
      </c>
      <c r="AK4288">
        <v>368.44594703182099</v>
      </c>
    </row>
    <row r="4289" spans="1:37" x14ac:dyDescent="0.3">
      <c r="A4289" s="113" t="str">
        <f t="shared" si="97"/>
        <v>SDGbaseWaS_1BW_v7YIXhhd-5</v>
      </c>
      <c r="B4289" s="113" t="s">
        <v>220</v>
      </c>
      <c r="C4289" s="113" t="s">
        <v>332</v>
      </c>
      <c r="D4289" s="4" t="s">
        <v>95</v>
      </c>
      <c r="E4289" t="s">
        <v>89</v>
      </c>
      <c r="F4289">
        <v>238.851551034008</v>
      </c>
      <c r="G4289">
        <v>231.63090329346699</v>
      </c>
      <c r="H4289">
        <v>234.05602423504001</v>
      </c>
      <c r="I4289">
        <v>239.91639900459001</v>
      </c>
      <c r="J4289">
        <v>244.692916498529</v>
      </c>
      <c r="K4289">
        <v>250.105021663158</v>
      </c>
      <c r="L4289">
        <v>256.45319510659101</v>
      </c>
      <c r="M4289">
        <v>263.32868306942697</v>
      </c>
      <c r="N4289">
        <v>270.75549836004899</v>
      </c>
      <c r="O4289">
        <v>278.98794490670599</v>
      </c>
      <c r="P4289">
        <v>287.99096935183098</v>
      </c>
      <c r="Q4289">
        <v>296.96421465931098</v>
      </c>
      <c r="R4289">
        <v>306.92413674412199</v>
      </c>
      <c r="S4289">
        <v>317.31794848932702</v>
      </c>
      <c r="T4289">
        <v>328.04557383277802</v>
      </c>
      <c r="U4289">
        <v>340.00999355059599</v>
      </c>
      <c r="V4289">
        <v>352.40659285473401</v>
      </c>
      <c r="W4289">
        <v>364.79313990776399</v>
      </c>
      <c r="X4289">
        <v>377.39835211676098</v>
      </c>
      <c r="Y4289">
        <v>389.56371835560202</v>
      </c>
      <c r="Z4289">
        <v>401.79046602702402</v>
      </c>
      <c r="AA4289">
        <v>414.07930393927802</v>
      </c>
      <c r="AB4289">
        <v>427.42288883626202</v>
      </c>
      <c r="AC4289">
        <v>440.21524284842297</v>
      </c>
      <c r="AD4289">
        <v>453.45566214503202</v>
      </c>
      <c r="AE4289">
        <v>467.19963264326202</v>
      </c>
      <c r="AF4289">
        <v>481.53443698290403</v>
      </c>
      <c r="AG4289">
        <v>494.76888375259898</v>
      </c>
      <c r="AH4289">
        <v>498.48327826597603</v>
      </c>
      <c r="AI4289">
        <v>497.93879216018797</v>
      </c>
      <c r="AJ4289">
        <v>497.40238411756502</v>
      </c>
      <c r="AK4289">
        <v>496.46985539189802</v>
      </c>
    </row>
    <row r="4290" spans="1:37" x14ac:dyDescent="0.3">
      <c r="A4290" s="113" t="str">
        <f t="shared" si="97"/>
        <v>SDGbaseWaS_1BW_v7YIXhhd-6</v>
      </c>
      <c r="B4290" s="113" t="s">
        <v>220</v>
      </c>
      <c r="C4290" s="113" t="s">
        <v>332</v>
      </c>
      <c r="D4290" s="4" t="s">
        <v>95</v>
      </c>
      <c r="E4290" t="s">
        <v>90</v>
      </c>
      <c r="F4290">
        <v>288.750817049847</v>
      </c>
      <c r="G4290">
        <v>276.86058889357798</v>
      </c>
      <c r="H4290">
        <v>282.86857972666002</v>
      </c>
      <c r="I4290">
        <v>289.38520862414703</v>
      </c>
      <c r="J4290">
        <v>294.885497483731</v>
      </c>
      <c r="K4290">
        <v>301.370857917303</v>
      </c>
      <c r="L4290">
        <v>308.94512242736403</v>
      </c>
      <c r="M4290">
        <v>317.107854792681</v>
      </c>
      <c r="N4290">
        <v>326.016055821186</v>
      </c>
      <c r="O4290">
        <v>335.81515629235599</v>
      </c>
      <c r="P4290">
        <v>346.56030679164502</v>
      </c>
      <c r="Q4290">
        <v>357.19027738239203</v>
      </c>
      <c r="R4290">
        <v>369.41094099643101</v>
      </c>
      <c r="S4290">
        <v>381.65235577858101</v>
      </c>
      <c r="T4290">
        <v>394.31675792129198</v>
      </c>
      <c r="U4290">
        <v>408.58586145521298</v>
      </c>
      <c r="V4290">
        <v>423.13078284382698</v>
      </c>
      <c r="W4290">
        <v>437.70959668014302</v>
      </c>
      <c r="X4290">
        <v>452.447756594179</v>
      </c>
      <c r="Y4290">
        <v>466.46042148465</v>
      </c>
      <c r="Z4290">
        <v>480.76533402579997</v>
      </c>
      <c r="AA4290">
        <v>494.96038732670303</v>
      </c>
      <c r="AB4290">
        <v>510.528014936327</v>
      </c>
      <c r="AC4290">
        <v>525.07921411135897</v>
      </c>
      <c r="AD4290">
        <v>540.38075657710203</v>
      </c>
      <c r="AE4290">
        <v>556.32592028377701</v>
      </c>
      <c r="AF4290">
        <v>572.95129004516605</v>
      </c>
      <c r="AG4290">
        <v>587.83547668770598</v>
      </c>
      <c r="AH4290">
        <v>589.695325245562</v>
      </c>
      <c r="AI4290">
        <v>587.99561409041701</v>
      </c>
      <c r="AJ4290">
        <v>586.57596075226797</v>
      </c>
      <c r="AK4290">
        <v>584.63003058478398</v>
      </c>
    </row>
    <row r="4291" spans="1:37" x14ac:dyDescent="0.3">
      <c r="A4291" s="113" t="str">
        <f t="shared" si="97"/>
        <v>SDGbaseWaS_1BW_v7YIXhhd-7</v>
      </c>
      <c r="B4291" s="113" t="s">
        <v>220</v>
      </c>
      <c r="C4291" s="113" t="s">
        <v>332</v>
      </c>
      <c r="D4291" s="4" t="s">
        <v>95</v>
      </c>
      <c r="E4291" t="s">
        <v>91</v>
      </c>
      <c r="F4291">
        <v>412.50994654849802</v>
      </c>
      <c r="G4291">
        <v>392.61309882713101</v>
      </c>
      <c r="H4291">
        <v>404.51726744861998</v>
      </c>
      <c r="I4291">
        <v>413.126445140714</v>
      </c>
      <c r="J4291">
        <v>420.752694573464</v>
      </c>
      <c r="K4291">
        <v>430.01334892550602</v>
      </c>
      <c r="L4291">
        <v>440.77968986244298</v>
      </c>
      <c r="M4291">
        <v>452.31177000115599</v>
      </c>
      <c r="N4291">
        <v>464.97138255217601</v>
      </c>
      <c r="O4291">
        <v>478.75487757362498</v>
      </c>
      <c r="P4291">
        <v>493.95321151387901</v>
      </c>
      <c r="Q4291">
        <v>508.91978058644099</v>
      </c>
      <c r="R4291">
        <v>526.809201930065</v>
      </c>
      <c r="S4291">
        <v>543.99428584787097</v>
      </c>
      <c r="T4291">
        <v>561.80269649549598</v>
      </c>
      <c r="U4291">
        <v>582.00739125254302</v>
      </c>
      <c r="V4291">
        <v>602.30389515218906</v>
      </c>
      <c r="W4291">
        <v>622.74716758158797</v>
      </c>
      <c r="X4291">
        <v>643.40293934649901</v>
      </c>
      <c r="Y4291">
        <v>662.75233596719102</v>
      </c>
      <c r="Z4291">
        <v>682.73337073894197</v>
      </c>
      <c r="AA4291">
        <v>702.34837543362198</v>
      </c>
      <c r="AB4291">
        <v>724.109706270272</v>
      </c>
      <c r="AC4291">
        <v>743.92294896187798</v>
      </c>
      <c r="AD4291">
        <v>765.03005140443099</v>
      </c>
      <c r="AE4291">
        <v>787.09011164508502</v>
      </c>
      <c r="AF4291">
        <v>810.11412098343396</v>
      </c>
      <c r="AG4291">
        <v>830.31866575688196</v>
      </c>
      <c r="AH4291">
        <v>830.16198457959001</v>
      </c>
      <c r="AI4291">
        <v>826.57623449406799</v>
      </c>
      <c r="AJ4291">
        <v>823.69954664782495</v>
      </c>
      <c r="AK4291">
        <v>820.01863764128098</v>
      </c>
    </row>
    <row r="4292" spans="1:37" x14ac:dyDescent="0.3">
      <c r="A4292" s="113" t="str">
        <f t="shared" si="97"/>
        <v>SDGbaseWaS_1BW_v7YIXhhd-8</v>
      </c>
      <c r="B4292" s="113" t="s">
        <v>220</v>
      </c>
      <c r="C4292" s="113" t="s">
        <v>332</v>
      </c>
      <c r="D4292" s="4" t="s">
        <v>95</v>
      </c>
      <c r="E4292" t="s">
        <v>92</v>
      </c>
      <c r="F4292">
        <v>748.00666053083205</v>
      </c>
      <c r="G4292">
        <v>704.13344388547898</v>
      </c>
      <c r="H4292">
        <v>733.20304694626896</v>
      </c>
      <c r="I4292">
        <v>747.17322799918998</v>
      </c>
      <c r="J4292">
        <v>760.66418819350304</v>
      </c>
      <c r="K4292">
        <v>777.48770475778895</v>
      </c>
      <c r="L4292">
        <v>796.87722263646401</v>
      </c>
      <c r="M4292">
        <v>817.47427940413104</v>
      </c>
      <c r="N4292">
        <v>840.20867472745999</v>
      </c>
      <c r="O4292">
        <v>864.45217158735102</v>
      </c>
      <c r="P4292">
        <v>891.61634265348096</v>
      </c>
      <c r="Q4292">
        <v>918.31084331189902</v>
      </c>
      <c r="R4292">
        <v>952.20975397070004</v>
      </c>
      <c r="S4292">
        <v>982.606247767583</v>
      </c>
      <c r="T4292">
        <v>1014.17967473126</v>
      </c>
      <c r="U4292">
        <v>1050.26624398319</v>
      </c>
      <c r="V4292">
        <v>1085.81789995696</v>
      </c>
      <c r="W4292">
        <v>1121.9358874484301</v>
      </c>
      <c r="X4292">
        <v>1158.55411836245</v>
      </c>
      <c r="Y4292">
        <v>1192.15388679544</v>
      </c>
      <c r="Z4292">
        <v>1227.3644419157299</v>
      </c>
      <c r="AA4292">
        <v>1261.46791473504</v>
      </c>
      <c r="AB4292">
        <v>1299.5586664707901</v>
      </c>
      <c r="AC4292">
        <v>1333.1142390500499</v>
      </c>
      <c r="AD4292">
        <v>1369.5688765760401</v>
      </c>
      <c r="AE4292">
        <v>1407.83485216692</v>
      </c>
      <c r="AF4292">
        <v>1447.8525130676401</v>
      </c>
      <c r="AG4292">
        <v>1482.2263267558001</v>
      </c>
      <c r="AH4292">
        <v>1476.08071405128</v>
      </c>
      <c r="AI4292">
        <v>1467.22777433287</v>
      </c>
      <c r="AJ4292">
        <v>1460.34122760586</v>
      </c>
      <c r="AK4292">
        <v>1451.9447647812201</v>
      </c>
    </row>
    <row r="4293" spans="1:37" x14ac:dyDescent="0.3">
      <c r="A4293" s="113" t="str">
        <f t="shared" si="97"/>
        <v>SDGbaseWaS_1BW_v7YIXhhd-9</v>
      </c>
      <c r="B4293" s="113" t="s">
        <v>220</v>
      </c>
      <c r="C4293" s="113" t="s">
        <v>332</v>
      </c>
      <c r="D4293" s="4" t="s">
        <v>95</v>
      </c>
      <c r="E4293" t="s">
        <v>93</v>
      </c>
      <c r="F4293">
        <v>1780.40441736312</v>
      </c>
      <c r="G4293">
        <v>1655.88012671612</v>
      </c>
      <c r="H4293">
        <v>1737.3383739398</v>
      </c>
      <c r="I4293">
        <v>1766.24077601663</v>
      </c>
      <c r="J4293">
        <v>1798.8732750495001</v>
      </c>
      <c r="K4293">
        <v>1839.23506577628</v>
      </c>
      <c r="L4293">
        <v>1884.95162772661</v>
      </c>
      <c r="M4293">
        <v>1933.00681272874</v>
      </c>
      <c r="N4293">
        <v>1986.6595133982901</v>
      </c>
      <c r="O4293">
        <v>2044.53671442516</v>
      </c>
      <c r="P4293">
        <v>2108.7396413246202</v>
      </c>
      <c r="Q4293">
        <v>2171.7969198405399</v>
      </c>
      <c r="R4293">
        <v>2257.65892103021</v>
      </c>
      <c r="S4293">
        <v>2329.0192619314198</v>
      </c>
      <c r="T4293">
        <v>2403.4029001013801</v>
      </c>
      <c r="U4293">
        <v>2488.9032956499</v>
      </c>
      <c r="V4293">
        <v>2571.6441997061702</v>
      </c>
      <c r="W4293">
        <v>2656.4446499897999</v>
      </c>
      <c r="X4293">
        <v>2742.8320922755402</v>
      </c>
      <c r="Y4293">
        <v>2821.5909121999898</v>
      </c>
      <c r="Z4293">
        <v>2905.8980961523598</v>
      </c>
      <c r="AA4293">
        <v>2986.4065827228401</v>
      </c>
      <c r="AB4293">
        <v>3078.5632234700902</v>
      </c>
      <c r="AC4293">
        <v>3157.2704433612898</v>
      </c>
      <c r="AD4293">
        <v>3241.9449400680101</v>
      </c>
      <c r="AE4293">
        <v>3330.7197841288098</v>
      </c>
      <c r="AF4293">
        <v>3423.4262938020001</v>
      </c>
      <c r="AG4293">
        <v>3501.9506469514099</v>
      </c>
      <c r="AH4293">
        <v>3484.2719477063602</v>
      </c>
      <c r="AI4293">
        <v>3463.4421167792798</v>
      </c>
      <c r="AJ4293">
        <v>3445.5573233602499</v>
      </c>
      <c r="AK4293">
        <v>3422.88303418952</v>
      </c>
    </row>
    <row r="4294" spans="1:37" x14ac:dyDescent="0.3">
      <c r="A4294" s="113" t="str">
        <f t="shared" si="97"/>
        <v>SDGbaseWaS_1BW_v7C_YIXtotal</v>
      </c>
      <c r="B4294" s="113" t="s">
        <v>220</v>
      </c>
      <c r="C4294" s="113" t="s">
        <v>332</v>
      </c>
      <c r="D4294" s="4" t="s">
        <v>222</v>
      </c>
      <c r="E4294" t="s">
        <v>1</v>
      </c>
      <c r="F4294">
        <v>5873.1705617471598</v>
      </c>
      <c r="G4294">
        <v>5528.8260707352902</v>
      </c>
      <c r="H4294">
        <v>5697.9173378133601</v>
      </c>
      <c r="I4294">
        <v>5807.7236158667101</v>
      </c>
      <c r="J4294">
        <v>5921.5044043421003</v>
      </c>
      <c r="K4294">
        <v>6053.9393373352004</v>
      </c>
      <c r="L4294">
        <v>6203.3734208165297</v>
      </c>
      <c r="M4294">
        <v>6357.0733692661697</v>
      </c>
      <c r="N4294">
        <v>6527.2171613950204</v>
      </c>
      <c r="O4294">
        <v>6722.1632487029401</v>
      </c>
      <c r="P4294">
        <v>6932.8891222990396</v>
      </c>
      <c r="Q4294">
        <v>7142.8119030664902</v>
      </c>
      <c r="R4294">
        <v>7411.1285995712597</v>
      </c>
      <c r="S4294">
        <v>7650.9099679105602</v>
      </c>
      <c r="T4294">
        <v>7900.5778970848996</v>
      </c>
      <c r="U4294">
        <v>8183.5791407168899</v>
      </c>
      <c r="V4294">
        <v>8459.7217059377308</v>
      </c>
      <c r="W4294">
        <v>8743.6523841050202</v>
      </c>
      <c r="X4294">
        <v>9037.4289012548797</v>
      </c>
      <c r="Y4294">
        <v>9315.5967103650491</v>
      </c>
      <c r="Z4294">
        <v>9610.5982901494008</v>
      </c>
      <c r="AA4294">
        <v>9896.1179806154905</v>
      </c>
      <c r="AB4294">
        <v>10221.436164664399</v>
      </c>
      <c r="AC4294">
        <v>10512.2421779531</v>
      </c>
      <c r="AD4294">
        <v>10812.4914511883</v>
      </c>
      <c r="AE4294">
        <v>11123.504029268801</v>
      </c>
      <c r="AF4294">
        <v>11445.901320692799</v>
      </c>
      <c r="AG4294">
        <v>11758.7925850874</v>
      </c>
      <c r="AH4294">
        <v>11823.3124992792</v>
      </c>
      <c r="AI4294">
        <v>11842.644555495301</v>
      </c>
      <c r="AJ4294">
        <v>11855.423221712799</v>
      </c>
      <c r="AK4294">
        <v>11846.749036465</v>
      </c>
    </row>
    <row r="4295" spans="1:37" x14ac:dyDescent="0.3">
      <c r="A4295" s="113" t="str">
        <f t="shared" si="97"/>
        <v>SDGbaseWaS_1BW_v7TINSXent-n</v>
      </c>
      <c r="B4295" s="113" t="s">
        <v>220</v>
      </c>
      <c r="C4295" s="113" t="s">
        <v>332</v>
      </c>
      <c r="D4295" s="4" t="s">
        <v>94</v>
      </c>
      <c r="E4295" t="s">
        <v>82</v>
      </c>
      <c r="F4295">
        <v>0.142864130737414</v>
      </c>
      <c r="G4295">
        <v>0.15072710391247801</v>
      </c>
      <c r="H4295">
        <v>0.14482377165093799</v>
      </c>
      <c r="I4295">
        <v>0.15561218929571</v>
      </c>
      <c r="J4295">
        <v>0.15353403616972799</v>
      </c>
      <c r="K4295">
        <v>0.151592548924946</v>
      </c>
      <c r="L4295">
        <v>0.14980245635425701</v>
      </c>
      <c r="M4295">
        <v>0.14821817076105201</v>
      </c>
      <c r="N4295">
        <v>0.146418920215141</v>
      </c>
      <c r="O4295">
        <v>0.14474672191745899</v>
      </c>
      <c r="P4295">
        <v>0.142911049374851</v>
      </c>
      <c r="Q4295">
        <v>0.14113473310826499</v>
      </c>
      <c r="R4295">
        <v>0.12746247830420701</v>
      </c>
      <c r="S4295">
        <v>0.12555790270674999</v>
      </c>
      <c r="T4295">
        <v>0.12335331438734801</v>
      </c>
      <c r="U4295">
        <v>0.120441814995866</v>
      </c>
      <c r="V4295">
        <v>0.118369008309978</v>
      </c>
      <c r="W4295">
        <v>0.116104475832338</v>
      </c>
      <c r="X4295">
        <v>0.113769390716429</v>
      </c>
      <c r="Y4295">
        <v>0.111857107782108</v>
      </c>
      <c r="Z4295">
        <v>0.109558513686996</v>
      </c>
      <c r="AA4295">
        <v>0.107859025601112</v>
      </c>
      <c r="AB4295">
        <v>0.104683162316609</v>
      </c>
      <c r="AC4295">
        <v>0.103306603639368</v>
      </c>
      <c r="AD4295">
        <v>0.102138697676023</v>
      </c>
      <c r="AE4295">
        <v>0.100998151138721</v>
      </c>
      <c r="AF4295">
        <v>9.9874591822772599E-2</v>
      </c>
      <c r="AG4295">
        <v>9.8792271776816099E-2</v>
      </c>
      <c r="AH4295">
        <v>0.100703097248388</v>
      </c>
      <c r="AI4295">
        <v>0.10288484791958501</v>
      </c>
      <c r="AJ4295">
        <v>0.105913436690865</v>
      </c>
      <c r="AK4295">
        <v>0.109738604926855</v>
      </c>
    </row>
    <row r="4296" spans="1:37" x14ac:dyDescent="0.3">
      <c r="A4296" s="113" t="str">
        <f t="shared" si="97"/>
        <v>SDGbaseWaS_1BW_v7TINSXent-e</v>
      </c>
      <c r="B4296" s="113" t="s">
        <v>220</v>
      </c>
      <c r="C4296" s="113" t="s">
        <v>332</v>
      </c>
      <c r="D4296" s="4" t="s">
        <v>94</v>
      </c>
      <c r="E4296" t="s">
        <v>83</v>
      </c>
      <c r="F4296">
        <v>0.11192563891369001</v>
      </c>
      <c r="G4296">
        <v>0.117320315725447</v>
      </c>
      <c r="H4296">
        <v>0.121101213556704</v>
      </c>
      <c r="I4296">
        <v>0.121661507602829</v>
      </c>
      <c r="J4296">
        <v>0.121666467162603</v>
      </c>
      <c r="K4296">
        <v>0.12192917923723701</v>
      </c>
      <c r="L4296">
        <v>0.122038989499786</v>
      </c>
      <c r="M4296">
        <v>0.12207096472993299</v>
      </c>
      <c r="N4296">
        <v>0.121673090706633</v>
      </c>
      <c r="O4296">
        <v>0.121510008950104</v>
      </c>
      <c r="P4296">
        <v>0.120870224356793</v>
      </c>
      <c r="Q4296">
        <v>0.120142559188726</v>
      </c>
      <c r="R4296">
        <v>0.120214476317502</v>
      </c>
      <c r="S4296">
        <v>0.119877072626263</v>
      </c>
      <c r="T4296">
        <v>0.119499766897079</v>
      </c>
      <c r="U4296">
        <v>0.119007292756213</v>
      </c>
      <c r="V4296">
        <v>0.118501447202799</v>
      </c>
      <c r="W4296">
        <v>0.11818851737368399</v>
      </c>
      <c r="X4296">
        <v>0.11795283715113</v>
      </c>
      <c r="Y4296">
        <v>0.11723611737659199</v>
      </c>
      <c r="Z4296">
        <v>0.116478501097335</v>
      </c>
      <c r="AA4296">
        <v>0.11594596613927</v>
      </c>
      <c r="AB4296">
        <v>0.115642712306035</v>
      </c>
      <c r="AC4296">
        <v>0.114870264355528</v>
      </c>
      <c r="AD4296">
        <v>0.114436814762226</v>
      </c>
      <c r="AE4296">
        <v>0.11401590300061</v>
      </c>
      <c r="AF4296">
        <v>0.11367960964453599</v>
      </c>
      <c r="AG4296">
        <v>0.11334834117269101</v>
      </c>
      <c r="AH4296">
        <v>0.11315710036441699</v>
      </c>
      <c r="AI4296">
        <v>0.112755586738272</v>
      </c>
      <c r="AJ4296">
        <v>0.112532016397935</v>
      </c>
      <c r="AK4296">
        <v>0.11235791615867199</v>
      </c>
    </row>
    <row r="4297" spans="1:37" x14ac:dyDescent="0.3">
      <c r="A4297" s="113" t="str">
        <f t="shared" si="97"/>
        <v>SDGbaseWaS_1BW_v7TINSXhhd-0</v>
      </c>
      <c r="B4297" s="113" t="s">
        <v>220</v>
      </c>
      <c r="C4297" s="113" t="s">
        <v>332</v>
      </c>
      <c r="D4297" s="4" t="s">
        <v>94</v>
      </c>
      <c r="E4297" t="s">
        <v>84</v>
      </c>
      <c r="F4297">
        <v>6.0836643334161297E-4</v>
      </c>
      <c r="G4297">
        <v>6.4184977795374602E-4</v>
      </c>
      <c r="H4297">
        <v>6.1671128359079997E-4</v>
      </c>
      <c r="I4297">
        <v>6.6265221440908902E-4</v>
      </c>
      <c r="J4297">
        <v>6.5380269694289097E-4</v>
      </c>
      <c r="K4297">
        <v>6.4553515169102501E-4</v>
      </c>
      <c r="L4297">
        <v>6.3791229894127595E-4</v>
      </c>
      <c r="M4297">
        <v>6.3116584573682003E-4</v>
      </c>
      <c r="N4297">
        <v>6.2350399505663602E-4</v>
      </c>
      <c r="O4297">
        <v>6.1638317818274002E-4</v>
      </c>
      <c r="P4297">
        <v>6.0856622955699001E-4</v>
      </c>
      <c r="Q4297">
        <v>6.0100203956937697E-4</v>
      </c>
      <c r="R4297">
        <v>5.4278070298807398E-4</v>
      </c>
      <c r="S4297">
        <v>5.3467034055109796E-4</v>
      </c>
      <c r="T4297">
        <v>5.2528241712174E-4</v>
      </c>
      <c r="U4297">
        <v>5.1288421524261401E-4</v>
      </c>
      <c r="V4297">
        <v>5.0405746377995902E-4</v>
      </c>
      <c r="W4297">
        <v>4.9441427660518601E-4</v>
      </c>
      <c r="X4297">
        <v>4.84470651151607E-4</v>
      </c>
      <c r="Y4297">
        <v>4.7632746834836201E-4</v>
      </c>
      <c r="Z4297">
        <v>4.6653923465695503E-4</v>
      </c>
      <c r="AA4297">
        <v>4.5930220814205597E-4</v>
      </c>
      <c r="AB4297">
        <v>4.4577824643159499E-4</v>
      </c>
      <c r="AC4297">
        <v>4.3991637140034699E-4</v>
      </c>
      <c r="AD4297">
        <v>4.34943011169911E-4</v>
      </c>
      <c r="AE4297">
        <v>4.3008615666839602E-4</v>
      </c>
      <c r="AF4297">
        <v>4.2530164148542202E-4</v>
      </c>
      <c r="AG4297">
        <v>4.2069273597285001E-4</v>
      </c>
      <c r="AH4297">
        <v>4.2882970748570401E-4</v>
      </c>
      <c r="AI4297">
        <v>4.3812038445321499E-4</v>
      </c>
      <c r="AJ4297">
        <v>4.5101719649908399E-4</v>
      </c>
      <c r="AK4297">
        <v>4.6730613220681501E-4</v>
      </c>
    </row>
    <row r="4298" spans="1:37" x14ac:dyDescent="0.3">
      <c r="A4298" s="113" t="str">
        <f t="shared" si="97"/>
        <v>SDGbaseWaS_1BW_v7TINSXhhd-1</v>
      </c>
      <c r="B4298" s="113" t="s">
        <v>220</v>
      </c>
      <c r="C4298" s="113" t="s">
        <v>332</v>
      </c>
      <c r="D4298" s="4" t="s">
        <v>94</v>
      </c>
      <c r="E4298" t="s">
        <v>85</v>
      </c>
      <c r="F4298">
        <v>2.9886761076487302E-3</v>
      </c>
      <c r="G4298">
        <v>3.1531672218258998E-3</v>
      </c>
      <c r="H4298">
        <v>3.0296712264911798E-3</v>
      </c>
      <c r="I4298">
        <v>3.2553617889360298E-3</v>
      </c>
      <c r="J4298">
        <v>3.2118874292425799E-3</v>
      </c>
      <c r="K4298">
        <v>3.1712720801660198E-3</v>
      </c>
      <c r="L4298">
        <v>3.1338238636307602E-3</v>
      </c>
      <c r="M4298">
        <v>3.1006810693960801E-3</v>
      </c>
      <c r="N4298">
        <v>3.0630412707239002E-3</v>
      </c>
      <c r="O4298">
        <v>3.0280593681857701E-3</v>
      </c>
      <c r="P4298">
        <v>2.9896576318377598E-3</v>
      </c>
      <c r="Q4298">
        <v>2.9524976094821198E-3</v>
      </c>
      <c r="R4298">
        <v>2.6664780135275202E-3</v>
      </c>
      <c r="S4298">
        <v>2.62663484526501E-3</v>
      </c>
      <c r="T4298">
        <v>2.5805154982221799E-3</v>
      </c>
      <c r="U4298">
        <v>2.5196077750600401E-3</v>
      </c>
      <c r="V4298">
        <v>2.4762452632155398E-3</v>
      </c>
      <c r="W4298">
        <v>2.42887190168606E-3</v>
      </c>
      <c r="X4298">
        <v>2.3800225994842399E-3</v>
      </c>
      <c r="Y4298">
        <v>2.3400181961677198E-3</v>
      </c>
      <c r="Z4298">
        <v>2.2919322754827299E-3</v>
      </c>
      <c r="AA4298">
        <v>2.2563794785468998E-3</v>
      </c>
      <c r="AB4298">
        <v>2.1899413396196301E-3</v>
      </c>
      <c r="AC4298">
        <v>2.16114413370569E-3</v>
      </c>
      <c r="AD4298">
        <v>2.13671188026229E-3</v>
      </c>
      <c r="AE4298">
        <v>2.1128519780591599E-3</v>
      </c>
      <c r="AF4298">
        <v>2.08934744490162E-3</v>
      </c>
      <c r="AG4298">
        <v>2.0667056228084102E-3</v>
      </c>
      <c r="AH4298">
        <v>2.1066795298091E-3</v>
      </c>
      <c r="AI4298">
        <v>2.1523211259710899E-3</v>
      </c>
      <c r="AJ4298">
        <v>2.21567832466422E-3</v>
      </c>
      <c r="AK4298">
        <v>2.2956997364247198E-3</v>
      </c>
    </row>
    <row r="4299" spans="1:37" x14ac:dyDescent="0.3">
      <c r="A4299" s="113" t="str">
        <f t="shared" si="97"/>
        <v>SDGbaseWaS_1BW_v7TINSXhhd-2</v>
      </c>
      <c r="B4299" s="113" t="s">
        <v>220</v>
      </c>
      <c r="C4299" s="113" t="s">
        <v>332</v>
      </c>
      <c r="D4299" s="4" t="s">
        <v>94</v>
      </c>
      <c r="E4299" t="s">
        <v>86</v>
      </c>
      <c r="F4299">
        <v>6.7879160890469302E-3</v>
      </c>
      <c r="G4299">
        <v>7.1615102293813397E-3</v>
      </c>
      <c r="H4299">
        <v>6.8810246814934202E-3</v>
      </c>
      <c r="I4299">
        <v>7.3936157237417298E-3</v>
      </c>
      <c r="J4299">
        <v>7.2948762502738299E-3</v>
      </c>
      <c r="K4299">
        <v>7.20263019495254E-3</v>
      </c>
      <c r="L4299">
        <v>7.1175773680713502E-3</v>
      </c>
      <c r="M4299">
        <v>7.0423030665922896E-3</v>
      </c>
      <c r="N4299">
        <v>6.9568151161478898E-3</v>
      </c>
      <c r="O4299">
        <v>6.8773638104502703E-3</v>
      </c>
      <c r="P4299">
        <v>6.7901453383435E-3</v>
      </c>
      <c r="Q4299">
        <v>6.7057470639436704E-3</v>
      </c>
      <c r="R4299">
        <v>6.05613601379689E-3</v>
      </c>
      <c r="S4299">
        <v>5.9656437447332296E-3</v>
      </c>
      <c r="T4299">
        <v>5.86089694484139E-3</v>
      </c>
      <c r="U4299">
        <v>5.7225626150381997E-3</v>
      </c>
      <c r="V4299">
        <v>5.6240771690140804E-3</v>
      </c>
      <c r="W4299">
        <v>5.5164822369415502E-3</v>
      </c>
      <c r="X4299">
        <v>5.4055351311247104E-3</v>
      </c>
      <c r="Y4299">
        <v>5.3146766628993604E-3</v>
      </c>
      <c r="Z4299">
        <v>5.20546335815449E-3</v>
      </c>
      <c r="AA4299">
        <v>5.1247154303478903E-3</v>
      </c>
      <c r="AB4299">
        <v>4.9738203558472296E-3</v>
      </c>
      <c r="AC4299">
        <v>4.9084158026820503E-3</v>
      </c>
      <c r="AD4299">
        <v>4.8529249833094198E-3</v>
      </c>
      <c r="AE4299">
        <v>4.7987340953324397E-3</v>
      </c>
      <c r="AF4299">
        <v>4.7453503232911601E-3</v>
      </c>
      <c r="AG4299">
        <v>4.6939259534291202E-3</v>
      </c>
      <c r="AH4299">
        <v>4.7847151796307002E-3</v>
      </c>
      <c r="AI4299">
        <v>4.8883768852029698E-3</v>
      </c>
      <c r="AJ4299">
        <v>5.0322744940381496E-3</v>
      </c>
      <c r="AK4299">
        <v>5.2140200524349598E-3</v>
      </c>
    </row>
    <row r="4300" spans="1:37" x14ac:dyDescent="0.3">
      <c r="A4300" s="113" t="str">
        <f t="shared" si="97"/>
        <v>SDGbaseWaS_1BW_v7TINSXhhd-3</v>
      </c>
      <c r="B4300" s="113" t="s">
        <v>220</v>
      </c>
      <c r="C4300" s="113" t="s">
        <v>332</v>
      </c>
      <c r="D4300" s="4" t="s">
        <v>94</v>
      </c>
      <c r="E4300" t="s">
        <v>87</v>
      </c>
      <c r="F4300">
        <v>9.7949774025556605E-3</v>
      </c>
      <c r="G4300">
        <v>1.0334074544398501E-2</v>
      </c>
      <c r="H4300">
        <v>9.9293333000355297E-3</v>
      </c>
      <c r="I4300">
        <v>1.06690032680163E-2</v>
      </c>
      <c r="J4300">
        <v>1.0526521997128301E-2</v>
      </c>
      <c r="K4300">
        <v>1.03934107424127E-2</v>
      </c>
      <c r="L4300">
        <v>1.0270679331705499E-2</v>
      </c>
      <c r="M4300">
        <v>1.0162058354041201E-2</v>
      </c>
      <c r="N4300">
        <v>1.0038699059108201E-2</v>
      </c>
      <c r="O4300">
        <v>9.9240506554398797E-3</v>
      </c>
      <c r="P4300">
        <v>9.7981942140852006E-3</v>
      </c>
      <c r="Q4300">
        <v>9.6764073250094392E-3</v>
      </c>
      <c r="R4300">
        <v>8.73901719229952E-3</v>
      </c>
      <c r="S4300">
        <v>8.6084366549426198E-3</v>
      </c>
      <c r="T4300">
        <v>8.4572867991225195E-3</v>
      </c>
      <c r="U4300">
        <v>8.2576700672547104E-3</v>
      </c>
      <c r="V4300">
        <v>8.1155553572047796E-3</v>
      </c>
      <c r="W4300">
        <v>7.9602956406170603E-3</v>
      </c>
      <c r="X4300">
        <v>7.8001987301772897E-3</v>
      </c>
      <c r="Y4300">
        <v>7.6690897665678799E-3</v>
      </c>
      <c r="Z4300">
        <v>7.5114947347719504E-3</v>
      </c>
      <c r="AA4300">
        <v>7.39497530259262E-3</v>
      </c>
      <c r="AB4300">
        <v>7.1772333900752203E-3</v>
      </c>
      <c r="AC4300">
        <v>7.0828544783064096E-3</v>
      </c>
      <c r="AD4300">
        <v>7.0027811074991403E-3</v>
      </c>
      <c r="AE4300">
        <v>6.9245835400665104E-3</v>
      </c>
      <c r="AF4300">
        <v>6.8475506433136003E-3</v>
      </c>
      <c r="AG4300">
        <v>6.7733451680558497E-3</v>
      </c>
      <c r="AH4300">
        <v>6.9043541949057796E-3</v>
      </c>
      <c r="AI4300">
        <v>7.0539382778982999E-3</v>
      </c>
      <c r="AJ4300">
        <v>7.2615828346144296E-3</v>
      </c>
      <c r="AK4300">
        <v>7.5238420612764199E-3</v>
      </c>
    </row>
    <row r="4301" spans="1:37" x14ac:dyDescent="0.3">
      <c r="A4301" s="113" t="str">
        <f t="shared" si="97"/>
        <v>SDGbaseWaS_1BW_v7TINSXhhd-4</v>
      </c>
      <c r="B4301" s="113" t="s">
        <v>220</v>
      </c>
      <c r="C4301" s="113" t="s">
        <v>332</v>
      </c>
      <c r="D4301" s="4" t="s">
        <v>94</v>
      </c>
      <c r="E4301" t="s">
        <v>88</v>
      </c>
      <c r="F4301">
        <v>1.9419697097842002E-2</v>
      </c>
      <c r="G4301">
        <v>2.0488520717513701E-2</v>
      </c>
      <c r="H4301">
        <v>1.9686073499011299E-2</v>
      </c>
      <c r="I4301">
        <v>2.11525563853125E-2</v>
      </c>
      <c r="J4301">
        <v>2.0870070473534098E-2</v>
      </c>
      <c r="K4301">
        <v>2.06061617231783E-2</v>
      </c>
      <c r="L4301">
        <v>2.0362832236897398E-2</v>
      </c>
      <c r="M4301">
        <v>2.0147478346868E-2</v>
      </c>
      <c r="N4301">
        <v>1.9902904006029402E-2</v>
      </c>
      <c r="O4301">
        <v>1.9675600033716E-2</v>
      </c>
      <c r="P4301">
        <v>1.9426074805886501E-2</v>
      </c>
      <c r="Q4301">
        <v>1.9184617946813198E-2</v>
      </c>
      <c r="R4301">
        <v>1.7326131529643001E-2</v>
      </c>
      <c r="S4301">
        <v>1.7067240224761301E-2</v>
      </c>
      <c r="T4301">
        <v>1.6767567821621199E-2</v>
      </c>
      <c r="U4301">
        <v>1.63718041253051E-2</v>
      </c>
      <c r="V4301">
        <v>1.6090044962895501E-2</v>
      </c>
      <c r="W4301">
        <v>1.5782224276473099E-2</v>
      </c>
      <c r="X4301">
        <v>1.5464813283162E-2</v>
      </c>
      <c r="Y4301">
        <v>1.52048743107527E-2</v>
      </c>
      <c r="Z4301">
        <v>1.4892423586729301E-2</v>
      </c>
      <c r="AA4301">
        <v>1.4661410079880701E-2</v>
      </c>
      <c r="AB4301">
        <v>1.4229711075135799E-2</v>
      </c>
      <c r="AC4301">
        <v>1.4042593760436799E-2</v>
      </c>
      <c r="AD4301">
        <v>1.3883838865656599E-2</v>
      </c>
      <c r="AE4301">
        <v>1.3728802971855501E-2</v>
      </c>
      <c r="AF4301">
        <v>1.3576076173713401E-2</v>
      </c>
      <c r="AG4301">
        <v>1.34289550752285E-2</v>
      </c>
      <c r="AH4301">
        <v>1.36886959180865E-2</v>
      </c>
      <c r="AI4301">
        <v>1.39852639857378E-2</v>
      </c>
      <c r="AJ4301">
        <v>1.4396943788731201E-2</v>
      </c>
      <c r="AK4301">
        <v>1.49169036122131E-2</v>
      </c>
    </row>
    <row r="4302" spans="1:37" x14ac:dyDescent="0.3">
      <c r="A4302" s="113" t="str">
        <f t="shared" si="97"/>
        <v>SDGbaseWaS_1BW_v7TINSXhhd-5</v>
      </c>
      <c r="B4302" s="113" t="s">
        <v>220</v>
      </c>
      <c r="C4302" s="113" t="s">
        <v>332</v>
      </c>
      <c r="D4302" s="4" t="s">
        <v>94</v>
      </c>
      <c r="E4302" t="s">
        <v>89</v>
      </c>
      <c r="F4302">
        <v>3.8796839737101602E-2</v>
      </c>
      <c r="G4302">
        <v>4.0932144859174298E-2</v>
      </c>
      <c r="H4302">
        <v>3.9329008827255103E-2</v>
      </c>
      <c r="I4302">
        <v>4.2258761090623799E-2</v>
      </c>
      <c r="J4302">
        <v>4.16944082795975E-2</v>
      </c>
      <c r="K4302">
        <v>4.1167169083178801E-2</v>
      </c>
      <c r="L4302">
        <v>4.0681043319655802E-2</v>
      </c>
      <c r="M4302">
        <v>4.0250807445241003E-2</v>
      </c>
      <c r="N4302">
        <v>3.9762194700274103E-2</v>
      </c>
      <c r="O4302">
        <v>3.9308084847677102E-2</v>
      </c>
      <c r="P4302">
        <v>3.8809581177800097E-2</v>
      </c>
      <c r="Q4302">
        <v>3.8327196570668E-2</v>
      </c>
      <c r="R4302">
        <v>3.4614296239080203E-2</v>
      </c>
      <c r="S4302">
        <v>3.4097080939024402E-2</v>
      </c>
      <c r="T4302">
        <v>3.3498392805975399E-2</v>
      </c>
      <c r="U4302">
        <v>3.2707732652415701E-2</v>
      </c>
      <c r="V4302">
        <v>3.2144831747060003E-2</v>
      </c>
      <c r="W4302">
        <v>3.1529864905689903E-2</v>
      </c>
      <c r="X4302">
        <v>3.08957384602082E-2</v>
      </c>
      <c r="Y4302">
        <v>3.0376430120593101E-2</v>
      </c>
      <c r="Z4302">
        <v>2.9752213347114399E-2</v>
      </c>
      <c r="AA4302">
        <v>2.92906925542081E-2</v>
      </c>
      <c r="AB4302">
        <v>2.8428240529122299E-2</v>
      </c>
      <c r="AC4302">
        <v>2.8054415929966499E-2</v>
      </c>
      <c r="AD4302">
        <v>2.7737254020618201E-2</v>
      </c>
      <c r="AE4302">
        <v>2.7427521963578099E-2</v>
      </c>
      <c r="AF4302">
        <v>2.7122403035327199E-2</v>
      </c>
      <c r="AG4302">
        <v>2.6828483228254901E-2</v>
      </c>
      <c r="AH4302">
        <v>2.7347395752734999E-2</v>
      </c>
      <c r="AI4302">
        <v>2.7939882008254001E-2</v>
      </c>
      <c r="AJ4302">
        <v>2.8762339495821999E-2</v>
      </c>
      <c r="AK4302">
        <v>2.9801119753145699E-2</v>
      </c>
    </row>
    <row r="4303" spans="1:37" x14ac:dyDescent="0.3">
      <c r="A4303" s="113" t="str">
        <f t="shared" si="97"/>
        <v>SDGbaseWaS_1BW_v7TINSXhhd-6</v>
      </c>
      <c r="B4303" s="113" t="s">
        <v>220</v>
      </c>
      <c r="C4303" s="113" t="s">
        <v>332</v>
      </c>
      <c r="D4303" s="4" t="s">
        <v>94</v>
      </c>
      <c r="E4303" t="s">
        <v>90</v>
      </c>
      <c r="F4303">
        <v>5.1928687272677798E-2</v>
      </c>
      <c r="G4303">
        <v>5.4786744595632902E-2</v>
      </c>
      <c r="H4303">
        <v>5.2640983491751198E-2</v>
      </c>
      <c r="I4303">
        <v>5.6562390237802102E-2</v>
      </c>
      <c r="J4303">
        <v>5.5807016840628998E-2</v>
      </c>
      <c r="K4303">
        <v>5.5101319171995802E-2</v>
      </c>
      <c r="L4303">
        <v>5.4450650897996E-2</v>
      </c>
      <c r="M4303">
        <v>5.3874789968981401E-2</v>
      </c>
      <c r="N4303">
        <v>5.3220792926886099E-2</v>
      </c>
      <c r="O4303">
        <v>5.2612977221151297E-2</v>
      </c>
      <c r="P4303">
        <v>5.1945741401229602E-2</v>
      </c>
      <c r="Q4303">
        <v>5.1300080580498501E-2</v>
      </c>
      <c r="R4303">
        <v>4.6330447962772997E-2</v>
      </c>
      <c r="S4303">
        <v>4.5638167051576799E-2</v>
      </c>
      <c r="T4303">
        <v>4.4836836606962797E-2</v>
      </c>
      <c r="U4303">
        <v>4.3778555980491497E-2</v>
      </c>
      <c r="V4303">
        <v>4.3025125926142299E-2</v>
      </c>
      <c r="W4303">
        <v>4.2202006797196802E-2</v>
      </c>
      <c r="X4303">
        <v>4.13532429815626E-2</v>
      </c>
      <c r="Y4303">
        <v>4.0658160584201998E-2</v>
      </c>
      <c r="Z4303">
        <v>3.98226606352894E-2</v>
      </c>
      <c r="AA4303">
        <v>3.9204925554552301E-2</v>
      </c>
      <c r="AB4303">
        <v>3.8050553146004903E-2</v>
      </c>
      <c r="AC4303">
        <v>3.7550197421151302E-2</v>
      </c>
      <c r="AD4303">
        <v>3.7125683421583601E-2</v>
      </c>
      <c r="AE4303">
        <v>3.67111141103975E-2</v>
      </c>
      <c r="AF4303">
        <v>3.6302719367328699E-2</v>
      </c>
      <c r="AG4303">
        <v>3.5909314392626103E-2</v>
      </c>
      <c r="AH4303">
        <v>3.6603867010023702E-2</v>
      </c>
      <c r="AI4303">
        <v>3.7396896373410198E-2</v>
      </c>
      <c r="AJ4303">
        <v>3.8497737008651202E-2</v>
      </c>
      <c r="AK4303">
        <v>3.9888120745817102E-2</v>
      </c>
    </row>
    <row r="4304" spans="1:37" x14ac:dyDescent="0.3">
      <c r="A4304" s="113" t="str">
        <f t="shared" si="97"/>
        <v>SDGbaseWaS_1BW_v7TINSXhhd-7</v>
      </c>
      <c r="B4304" s="113" t="s">
        <v>220</v>
      </c>
      <c r="C4304" s="113" t="s">
        <v>332</v>
      </c>
      <c r="D4304" s="4" t="s">
        <v>94</v>
      </c>
      <c r="E4304" t="s">
        <v>91</v>
      </c>
      <c r="F4304">
        <v>8.3778850459242493E-2</v>
      </c>
      <c r="G4304">
        <v>8.8389880886544606E-2</v>
      </c>
      <c r="H4304">
        <v>8.4928029488297793E-2</v>
      </c>
      <c r="I4304">
        <v>9.1254608622543795E-2</v>
      </c>
      <c r="J4304">
        <v>9.0035931274613595E-2</v>
      </c>
      <c r="K4304">
        <v>8.8897397979232504E-2</v>
      </c>
      <c r="L4304">
        <v>8.7847646043101399E-2</v>
      </c>
      <c r="M4304">
        <v>8.6918584108117203E-2</v>
      </c>
      <c r="N4304">
        <v>8.5863461722626502E-2</v>
      </c>
      <c r="O4304">
        <v>8.4882845731774195E-2</v>
      </c>
      <c r="P4304">
        <v>8.3806364639930506E-2</v>
      </c>
      <c r="Q4304">
        <v>8.27646914490512E-2</v>
      </c>
      <c r="R4304">
        <v>7.4746963103288294E-2</v>
      </c>
      <c r="S4304">
        <v>7.3630075656849495E-2</v>
      </c>
      <c r="T4304">
        <v>7.2337253769553203E-2</v>
      </c>
      <c r="U4304">
        <v>7.0629882778776507E-2</v>
      </c>
      <c r="V4304">
        <v>6.9414340709762198E-2</v>
      </c>
      <c r="W4304">
        <v>6.8086366175411403E-2</v>
      </c>
      <c r="X4304">
        <v>6.6717017927992797E-2</v>
      </c>
      <c r="Y4304">
        <v>6.5595610719858394E-2</v>
      </c>
      <c r="Z4304">
        <v>6.4247661658266106E-2</v>
      </c>
      <c r="AA4304">
        <v>6.32510423006616E-2</v>
      </c>
      <c r="AB4304">
        <v>6.1388642173902899E-2</v>
      </c>
      <c r="AC4304">
        <v>6.0581396135479297E-2</v>
      </c>
      <c r="AD4304">
        <v>5.9896508903490103E-2</v>
      </c>
      <c r="AE4304">
        <v>5.9227665876525698E-2</v>
      </c>
      <c r="AF4304">
        <v>5.8568784552676001E-2</v>
      </c>
      <c r="AG4304">
        <v>5.7934086890927397E-2</v>
      </c>
      <c r="AH4304">
        <v>5.9054639411326798E-2</v>
      </c>
      <c r="AI4304">
        <v>6.03340687674985E-2</v>
      </c>
      <c r="AJ4304">
        <v>6.2110103699954698E-2</v>
      </c>
      <c r="AK4304">
        <v>6.4353271352167896E-2</v>
      </c>
    </row>
    <row r="4305" spans="1:37" x14ac:dyDescent="0.3">
      <c r="A4305" s="113" t="str">
        <f t="shared" si="97"/>
        <v>SDGbaseWaS_1BW_v7TINSXhhd-8</v>
      </c>
      <c r="B4305" s="113" t="s">
        <v>220</v>
      </c>
      <c r="C4305" s="113" t="s">
        <v>332</v>
      </c>
      <c r="D4305" s="4" t="s">
        <v>94</v>
      </c>
      <c r="E4305" t="s">
        <v>92</v>
      </c>
      <c r="F4305">
        <v>0.15143222811367199</v>
      </c>
      <c r="G4305">
        <v>0.15976677326059699</v>
      </c>
      <c r="H4305">
        <v>0.153509396037287</v>
      </c>
      <c r="I4305">
        <v>0.16494483552355599</v>
      </c>
      <c r="J4305">
        <v>0.162742047765734</v>
      </c>
      <c r="K4305">
        <v>0.16068412225418699</v>
      </c>
      <c r="L4305">
        <v>0.158786671122434</v>
      </c>
      <c r="M4305">
        <v>0.15710736998451399</v>
      </c>
      <c r="N4305">
        <v>0.155200211639758</v>
      </c>
      <c r="O4305">
        <v>0.15342772534270999</v>
      </c>
      <c r="P4305">
        <v>0.15148196063768801</v>
      </c>
      <c r="Q4305">
        <v>0.14959911203105999</v>
      </c>
      <c r="R4305">
        <v>0.13510688085845701</v>
      </c>
      <c r="S4305">
        <v>0.133088080724165</v>
      </c>
      <c r="T4305">
        <v>0.13075127498040101</v>
      </c>
      <c r="U4305">
        <v>0.12766516205682099</v>
      </c>
      <c r="V4305">
        <v>0.12546804138638601</v>
      </c>
      <c r="W4305">
        <v>0.123067696408607</v>
      </c>
      <c r="X4305">
        <v>0.12059256748630399</v>
      </c>
      <c r="Y4305">
        <v>0.118565597777124</v>
      </c>
      <c r="Z4305">
        <v>0.116129148379014</v>
      </c>
      <c r="AA4305">
        <v>0.114327735622912</v>
      </c>
      <c r="AB4305">
        <v>0.110961403909535</v>
      </c>
      <c r="AC4305">
        <v>0.109502287853615</v>
      </c>
      <c r="AD4305">
        <v>0.10826433819235599</v>
      </c>
      <c r="AE4305">
        <v>0.107055388805565</v>
      </c>
      <c r="AF4305">
        <v>0.10586444542130199</v>
      </c>
      <c r="AG4305">
        <v>0.10471721458953601</v>
      </c>
      <c r="AH4305">
        <v>0.106742639421827</v>
      </c>
      <c r="AI4305">
        <v>0.109055237862461</v>
      </c>
      <c r="AJ4305">
        <v>0.112265462458284</v>
      </c>
      <c r="AK4305">
        <v>0.11632004036556701</v>
      </c>
    </row>
    <row r="4306" spans="1:37" x14ac:dyDescent="0.3">
      <c r="A4306" s="113" t="str">
        <f t="shared" si="97"/>
        <v>SDGbaseWaS_1BW_v7TINSXhhd-9</v>
      </c>
      <c r="B4306" s="113" t="s">
        <v>220</v>
      </c>
      <c r="C4306" s="113" t="s">
        <v>332</v>
      </c>
      <c r="D4306" s="4" t="s">
        <v>94</v>
      </c>
      <c r="E4306" t="s">
        <v>93</v>
      </c>
      <c r="F4306">
        <v>0.20109641679363599</v>
      </c>
      <c r="G4306">
        <v>0.21216438551810199</v>
      </c>
      <c r="H4306">
        <v>0.20385481922731799</v>
      </c>
      <c r="I4306">
        <v>0.219040661328051</v>
      </c>
      <c r="J4306">
        <v>0.21611544038542299</v>
      </c>
      <c r="K4306">
        <v>0.21338259116595101</v>
      </c>
      <c r="L4306">
        <v>0.21086284600783201</v>
      </c>
      <c r="M4306">
        <v>0.20863279599929099</v>
      </c>
      <c r="N4306">
        <v>0.20610016001971099</v>
      </c>
      <c r="O4306">
        <v>0.20374636355522099</v>
      </c>
      <c r="P4306">
        <v>0.201162459752219</v>
      </c>
      <c r="Q4306">
        <v>0.19866210620329899</v>
      </c>
      <c r="R4306">
        <v>0.17941695742876801</v>
      </c>
      <c r="S4306">
        <v>0.17673606526791399</v>
      </c>
      <c r="T4306">
        <v>0.17363287338028899</v>
      </c>
      <c r="U4306">
        <v>0.1695346291807</v>
      </c>
      <c r="V4306">
        <v>0.166616933919571</v>
      </c>
      <c r="W4306">
        <v>0.16342936427129301</v>
      </c>
      <c r="X4306">
        <v>0.16014248430153599</v>
      </c>
      <c r="Y4306">
        <v>0.15745074324657199</v>
      </c>
      <c r="Z4306">
        <v>0.15421522825898201</v>
      </c>
      <c r="AA4306">
        <v>0.15182301852312499</v>
      </c>
      <c r="AB4306">
        <v>0.14735265410454501</v>
      </c>
      <c r="AC4306">
        <v>0.145415001762628</v>
      </c>
      <c r="AD4306">
        <v>0.143771050246118</v>
      </c>
      <c r="AE4306">
        <v>0.14216561002362099</v>
      </c>
      <c r="AF4306">
        <v>0.140584081116917</v>
      </c>
      <c r="AG4306">
        <v>0.13906060085673999</v>
      </c>
      <c r="AH4306">
        <v>0.1417502903783</v>
      </c>
      <c r="AI4306">
        <v>0.14482133585381701</v>
      </c>
      <c r="AJ4306">
        <v>0.14908439577447199</v>
      </c>
      <c r="AK4306">
        <v>0.15446872578033</v>
      </c>
    </row>
    <row r="4307" spans="1:37" x14ac:dyDescent="0.3">
      <c r="A4307" s="113" t="str">
        <f t="shared" si="97"/>
        <v>SDGbaseWaS_1BW_v7MPSXent-n</v>
      </c>
      <c r="B4307" s="113" t="s">
        <v>220</v>
      </c>
      <c r="C4307" s="113" t="s">
        <v>332</v>
      </c>
      <c r="D4307" s="4" t="s">
        <v>81</v>
      </c>
      <c r="E4307" t="s">
        <v>82</v>
      </c>
      <c r="F4307">
        <v>0.44004459069582003</v>
      </c>
      <c r="G4307">
        <v>0.44004459069582003</v>
      </c>
      <c r="H4307">
        <v>0.44004459069582003</v>
      </c>
      <c r="I4307">
        <v>0.44004459069582003</v>
      </c>
      <c r="J4307">
        <v>0.44004459069582003</v>
      </c>
      <c r="K4307">
        <v>0.44004459069582003</v>
      </c>
      <c r="L4307">
        <v>0.44004459069582003</v>
      </c>
      <c r="M4307">
        <v>0.44004459069582003</v>
      </c>
      <c r="N4307">
        <v>0.44004459069582003</v>
      </c>
      <c r="O4307">
        <v>0.44004459069582003</v>
      </c>
      <c r="P4307">
        <v>0.44004459069582003</v>
      </c>
      <c r="Q4307">
        <v>0.44004459069582003</v>
      </c>
      <c r="R4307">
        <v>0.44004459069582003</v>
      </c>
      <c r="S4307">
        <v>0.44004459069582003</v>
      </c>
      <c r="T4307">
        <v>0.44004459069582003</v>
      </c>
      <c r="U4307">
        <v>0.44004459069582003</v>
      </c>
      <c r="V4307">
        <v>0.44004459069582003</v>
      </c>
      <c r="W4307">
        <v>0.44004459069582003</v>
      </c>
      <c r="X4307">
        <v>0.44004459069582003</v>
      </c>
      <c r="Y4307">
        <v>0.44004459069582003</v>
      </c>
      <c r="Z4307">
        <v>0.44004459069582003</v>
      </c>
      <c r="AA4307">
        <v>0.44004459069582003</v>
      </c>
      <c r="AB4307">
        <v>0.44004459069582003</v>
      </c>
      <c r="AC4307">
        <v>0.44004459069582003</v>
      </c>
      <c r="AD4307">
        <v>0.44004459069582003</v>
      </c>
      <c r="AE4307">
        <v>0.44004459069582003</v>
      </c>
      <c r="AF4307">
        <v>0.44004459069582003</v>
      </c>
      <c r="AG4307">
        <v>0.44004459069582003</v>
      </c>
      <c r="AH4307">
        <v>0.44004459069582003</v>
      </c>
      <c r="AI4307">
        <v>0.44004459069582003</v>
      </c>
      <c r="AJ4307">
        <v>0.44004459069582003</v>
      </c>
      <c r="AK4307">
        <v>0.44004459069582003</v>
      </c>
    </row>
    <row r="4308" spans="1:37" x14ac:dyDescent="0.3">
      <c r="A4308" s="113" t="str">
        <f t="shared" si="97"/>
        <v>SDGbaseWaS_1BW_v7MPSXent-e</v>
      </c>
      <c r="B4308" s="113" t="s">
        <v>220</v>
      </c>
      <c r="C4308" s="113" t="s">
        <v>332</v>
      </c>
      <c r="D4308" s="4" t="s">
        <v>81</v>
      </c>
      <c r="E4308" t="s">
        <v>83</v>
      </c>
      <c r="F4308">
        <v>1</v>
      </c>
      <c r="G4308">
        <v>1</v>
      </c>
      <c r="H4308">
        <v>1</v>
      </c>
      <c r="I4308">
        <v>1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1</v>
      </c>
      <c r="P4308">
        <v>1</v>
      </c>
      <c r="Q4308">
        <v>1</v>
      </c>
      <c r="R4308">
        <v>1</v>
      </c>
      <c r="S4308">
        <v>1</v>
      </c>
      <c r="T4308">
        <v>1</v>
      </c>
      <c r="U4308">
        <v>1</v>
      </c>
      <c r="V4308">
        <v>1</v>
      </c>
      <c r="W4308">
        <v>1</v>
      </c>
      <c r="X4308">
        <v>1</v>
      </c>
      <c r="Y4308">
        <v>1</v>
      </c>
      <c r="Z4308">
        <v>1</v>
      </c>
      <c r="AA4308">
        <v>1</v>
      </c>
      <c r="AB4308">
        <v>1</v>
      </c>
      <c r="AC4308">
        <v>1</v>
      </c>
      <c r="AD4308">
        <v>1</v>
      </c>
      <c r="AE4308">
        <v>1</v>
      </c>
      <c r="AF4308">
        <v>1</v>
      </c>
      <c r="AG4308">
        <v>1</v>
      </c>
      <c r="AH4308">
        <v>1</v>
      </c>
      <c r="AI4308">
        <v>1</v>
      </c>
      <c r="AJ4308">
        <v>1</v>
      </c>
      <c r="AK4308">
        <v>1</v>
      </c>
    </row>
    <row r="4309" spans="1:37" x14ac:dyDescent="0.3">
      <c r="A4309" s="113" t="str">
        <f t="shared" si="97"/>
        <v>SDGbaseWaS_1BW_v7MPSXhhd-0</v>
      </c>
      <c r="B4309" s="113" t="s">
        <v>220</v>
      </c>
      <c r="C4309" s="113" t="s">
        <v>332</v>
      </c>
      <c r="D4309" s="4" t="s">
        <v>81</v>
      </c>
      <c r="E4309" t="s">
        <v>84</v>
      </c>
      <c r="F4309">
        <v>6.9894215266289896E-4</v>
      </c>
      <c r="G4309" s="122">
        <v>-5.3057847337101299E-5</v>
      </c>
      <c r="H4309">
        <v>1.4599421526629E-3</v>
      </c>
      <c r="I4309">
        <v>2.1929421526628999E-3</v>
      </c>
      <c r="J4309">
        <v>2.0399421526629E-3</v>
      </c>
      <c r="K4309">
        <v>1.9299421526628999E-3</v>
      </c>
      <c r="L4309">
        <v>2.1659421526628998E-3</v>
      </c>
      <c r="M4309">
        <v>3.2289421526629E-3</v>
      </c>
      <c r="N4309">
        <v>4.4689421526628997E-3</v>
      </c>
      <c r="O4309">
        <v>3.8649421526628998E-3</v>
      </c>
      <c r="P4309">
        <v>4.3729421526629E-3</v>
      </c>
      <c r="Q4309">
        <v>4.8089421526628998E-3</v>
      </c>
      <c r="R4309">
        <v>5.0979421526629E-3</v>
      </c>
      <c r="S4309">
        <v>5.6819421526629003E-3</v>
      </c>
      <c r="T4309">
        <v>6.2349421526628999E-3</v>
      </c>
      <c r="U4309">
        <v>6.9499421526629003E-3</v>
      </c>
      <c r="V4309">
        <v>8.3699421526628997E-3</v>
      </c>
      <c r="W4309">
        <v>9.1649421526629003E-3</v>
      </c>
      <c r="X4309">
        <v>9.2299421526628993E-3</v>
      </c>
      <c r="Y4309">
        <v>9.2039421526628994E-3</v>
      </c>
      <c r="Z4309">
        <v>8.8829421526628993E-3</v>
      </c>
      <c r="AA4309">
        <v>8.6979421526628999E-3</v>
      </c>
      <c r="AB4309">
        <v>8.1809421526628998E-3</v>
      </c>
      <c r="AC4309">
        <v>7.7619421526628997E-3</v>
      </c>
      <c r="AD4309">
        <v>7.7059421526629E-3</v>
      </c>
      <c r="AE4309">
        <v>7.8459421526628995E-3</v>
      </c>
      <c r="AF4309">
        <v>8.1369421526629009E-3</v>
      </c>
      <c r="AG4309">
        <v>5.6219421526629001E-3</v>
      </c>
      <c r="AH4309">
        <v>1.1259421526628999E-3</v>
      </c>
      <c r="AI4309">
        <v>-4.3780578473371001E-3</v>
      </c>
      <c r="AJ4309">
        <v>-9.5490578473370995E-3</v>
      </c>
      <c r="AK4309">
        <v>-1.4308057847337101E-2</v>
      </c>
    </row>
    <row r="4310" spans="1:37" x14ac:dyDescent="0.3">
      <c r="A4310" s="113" t="str">
        <f t="shared" si="97"/>
        <v>SDGbaseWaS_1BW_v7MPSXhhd-1</v>
      </c>
      <c r="B4310" s="113" t="s">
        <v>220</v>
      </c>
      <c r="C4310" s="113" t="s">
        <v>332</v>
      </c>
      <c r="D4310" s="4" t="s">
        <v>81</v>
      </c>
      <c r="E4310" t="s">
        <v>85</v>
      </c>
      <c r="F4310">
        <v>8.0498864401150902E-4</v>
      </c>
      <c r="G4310" s="122">
        <v>5.2988644011509101E-5</v>
      </c>
      <c r="H4310">
        <v>1.5659886440115101E-3</v>
      </c>
      <c r="I4310">
        <v>2.29898864401151E-3</v>
      </c>
      <c r="J4310">
        <v>2.1459886440115101E-3</v>
      </c>
      <c r="K4310">
        <v>2.0359886440115102E-3</v>
      </c>
      <c r="L4310">
        <v>2.2719886440115099E-3</v>
      </c>
      <c r="M4310">
        <v>3.33498864401151E-3</v>
      </c>
      <c r="N4310">
        <v>4.5749886440115102E-3</v>
      </c>
      <c r="O4310">
        <v>3.9709886440115099E-3</v>
      </c>
      <c r="P4310">
        <v>4.4789886440115096E-3</v>
      </c>
      <c r="Q4310">
        <v>4.9149886440115103E-3</v>
      </c>
      <c r="R4310">
        <v>5.2039886440115096E-3</v>
      </c>
      <c r="S4310">
        <v>5.7879886440115099E-3</v>
      </c>
      <c r="T4310">
        <v>6.3409886440115096E-3</v>
      </c>
      <c r="U4310">
        <v>7.0559886440115099E-3</v>
      </c>
      <c r="V4310">
        <v>8.4759886440115093E-3</v>
      </c>
      <c r="W4310">
        <v>9.2709886440115099E-3</v>
      </c>
      <c r="X4310">
        <v>9.3359886440115107E-3</v>
      </c>
      <c r="Y4310">
        <v>9.3099886440115107E-3</v>
      </c>
      <c r="Z4310">
        <v>8.9889886440115106E-3</v>
      </c>
      <c r="AA4310">
        <v>8.8039886440115095E-3</v>
      </c>
      <c r="AB4310">
        <v>8.2869886440115094E-3</v>
      </c>
      <c r="AC4310">
        <v>7.8679886440115102E-3</v>
      </c>
      <c r="AD4310">
        <v>7.8119886440115097E-3</v>
      </c>
      <c r="AE4310">
        <v>7.9519886440115092E-3</v>
      </c>
      <c r="AF4310">
        <v>8.2429886440115105E-3</v>
      </c>
      <c r="AG4310">
        <v>5.7279886440115097E-3</v>
      </c>
      <c r="AH4310">
        <v>1.23198864401151E-3</v>
      </c>
      <c r="AI4310">
        <v>-4.2720113559884896E-3</v>
      </c>
      <c r="AJ4310">
        <v>-9.4430113559884898E-3</v>
      </c>
      <c r="AK4310">
        <v>-1.42020113559885E-2</v>
      </c>
    </row>
    <row r="4311" spans="1:37" x14ac:dyDescent="0.3">
      <c r="A4311" s="113" t="str">
        <f t="shared" si="97"/>
        <v>SDGbaseWaS_1BW_v7MPSXhhd-2</v>
      </c>
      <c r="B4311" s="113" t="s">
        <v>220</v>
      </c>
      <c r="C4311" s="113" t="s">
        <v>332</v>
      </c>
      <c r="D4311" s="4" t="s">
        <v>81</v>
      </c>
      <c r="E4311" t="s">
        <v>86</v>
      </c>
      <c r="F4311">
        <v>1.1656083306156001E-3</v>
      </c>
      <c r="G4311">
        <v>4.1360833061559901E-4</v>
      </c>
      <c r="H4311">
        <v>1.9266083306156E-3</v>
      </c>
      <c r="I4311">
        <v>2.6596083306155999E-3</v>
      </c>
      <c r="J4311">
        <v>2.5066083306156E-3</v>
      </c>
      <c r="K4311">
        <v>2.3966083306156002E-3</v>
      </c>
      <c r="L4311">
        <v>2.6326083306155998E-3</v>
      </c>
      <c r="M4311">
        <v>3.6956083306156E-3</v>
      </c>
      <c r="N4311">
        <v>4.9356083306156002E-3</v>
      </c>
      <c r="O4311">
        <v>4.3316083306155998E-3</v>
      </c>
      <c r="P4311">
        <v>4.8396083306155996E-3</v>
      </c>
      <c r="Q4311">
        <v>5.2756083306156002E-3</v>
      </c>
      <c r="R4311">
        <v>5.5646083306156004E-3</v>
      </c>
      <c r="S4311">
        <v>6.1486083306155999E-3</v>
      </c>
      <c r="T4311">
        <v>6.7016083306156004E-3</v>
      </c>
      <c r="U4311">
        <v>7.4166083306155999E-3</v>
      </c>
      <c r="V4311">
        <v>8.8366083306156001E-3</v>
      </c>
      <c r="W4311">
        <v>9.6316083306156007E-3</v>
      </c>
      <c r="X4311">
        <v>9.6966083306155998E-3</v>
      </c>
      <c r="Y4311">
        <v>9.6706083306155998E-3</v>
      </c>
      <c r="Z4311">
        <v>9.3496083306155997E-3</v>
      </c>
      <c r="AA4311">
        <v>9.1646083306156003E-3</v>
      </c>
      <c r="AB4311">
        <v>8.6476083306156002E-3</v>
      </c>
      <c r="AC4311">
        <v>8.2286083306155992E-3</v>
      </c>
      <c r="AD4311">
        <v>8.1726083306156005E-3</v>
      </c>
      <c r="AE4311">
        <v>8.3126083306156E-3</v>
      </c>
      <c r="AF4311">
        <v>8.6036083306155996E-3</v>
      </c>
      <c r="AG4311">
        <v>6.0886083306155997E-3</v>
      </c>
      <c r="AH4311">
        <v>1.5926083306155999E-3</v>
      </c>
      <c r="AI4311">
        <v>-3.9113916693843996E-3</v>
      </c>
      <c r="AJ4311">
        <v>-9.0823916693844008E-3</v>
      </c>
      <c r="AK4311">
        <v>-1.38413916693844E-2</v>
      </c>
    </row>
    <row r="4312" spans="1:37" x14ac:dyDescent="0.3">
      <c r="A4312" s="113" t="str">
        <f t="shared" si="97"/>
        <v>SDGbaseWaS_1BW_v7MPSXhhd-3</v>
      </c>
      <c r="B4312" s="113" t="s">
        <v>220</v>
      </c>
      <c r="C4312" s="113" t="s">
        <v>332</v>
      </c>
      <c r="D4312" s="4" t="s">
        <v>81</v>
      </c>
      <c r="E4312" t="s">
        <v>87</v>
      </c>
      <c r="F4312">
        <v>1.88977787526476E-3</v>
      </c>
      <c r="G4312">
        <v>1.1377778752647599E-3</v>
      </c>
      <c r="H4312">
        <v>2.65077787526476E-3</v>
      </c>
      <c r="I4312">
        <v>3.3837778752647601E-3</v>
      </c>
      <c r="J4312">
        <v>3.2307778752647602E-3</v>
      </c>
      <c r="K4312">
        <v>3.1207778752647599E-3</v>
      </c>
      <c r="L4312">
        <v>3.35677787526476E-3</v>
      </c>
      <c r="M4312">
        <v>4.4197778752647597E-3</v>
      </c>
      <c r="N4312">
        <v>5.6597778752647604E-3</v>
      </c>
      <c r="O4312">
        <v>5.05577787526476E-3</v>
      </c>
      <c r="P4312">
        <v>5.5637778752647598E-3</v>
      </c>
      <c r="Q4312">
        <v>5.9997778752647604E-3</v>
      </c>
      <c r="R4312">
        <v>6.2887778752647597E-3</v>
      </c>
      <c r="S4312">
        <v>6.87277787526476E-3</v>
      </c>
      <c r="T4312">
        <v>7.4257778752647597E-3</v>
      </c>
      <c r="U4312">
        <v>8.1407778752647601E-3</v>
      </c>
      <c r="V4312">
        <v>9.5607778752647594E-3</v>
      </c>
      <c r="W4312">
        <v>1.03557778752648E-2</v>
      </c>
      <c r="X4312">
        <v>1.0420777875264801E-2</v>
      </c>
      <c r="Y4312">
        <v>1.0394777875264801E-2</v>
      </c>
      <c r="Z4312">
        <v>1.0073777875264801E-2</v>
      </c>
      <c r="AA4312">
        <v>9.8887778752647596E-3</v>
      </c>
      <c r="AB4312">
        <v>9.3717778752647595E-3</v>
      </c>
      <c r="AC4312">
        <v>8.9527778752647603E-3</v>
      </c>
      <c r="AD4312">
        <v>8.8967778752647598E-3</v>
      </c>
      <c r="AE4312">
        <v>9.0367778752647593E-3</v>
      </c>
      <c r="AF4312">
        <v>9.3277778752647606E-3</v>
      </c>
      <c r="AG4312">
        <v>6.8127778752647599E-3</v>
      </c>
      <c r="AH4312">
        <v>2.3167778752647599E-3</v>
      </c>
      <c r="AI4312">
        <v>-3.1872221247352399E-3</v>
      </c>
      <c r="AJ4312">
        <v>-8.3582221247352397E-3</v>
      </c>
      <c r="AK4312">
        <v>-1.3117222124735199E-2</v>
      </c>
    </row>
    <row r="4313" spans="1:37" x14ac:dyDescent="0.3">
      <c r="A4313" s="113" t="str">
        <f t="shared" si="97"/>
        <v>SDGbaseWaS_1BW_v7MPSXhhd-4</v>
      </c>
      <c r="B4313" s="113" t="s">
        <v>220</v>
      </c>
      <c r="C4313" s="113" t="s">
        <v>332</v>
      </c>
      <c r="D4313" s="4" t="s">
        <v>81</v>
      </c>
      <c r="E4313" t="s">
        <v>88</v>
      </c>
      <c r="F4313">
        <v>2.53191070802098E-3</v>
      </c>
      <c r="G4313">
        <v>1.77991070802098E-3</v>
      </c>
      <c r="H4313">
        <v>3.29291070802098E-3</v>
      </c>
      <c r="I4313">
        <v>4.0259107080209801E-3</v>
      </c>
      <c r="J4313">
        <v>3.8729107080209802E-3</v>
      </c>
      <c r="K4313">
        <v>3.7629107080209799E-3</v>
      </c>
      <c r="L4313">
        <v>3.99891070802098E-3</v>
      </c>
      <c r="M4313">
        <v>5.0619107080209797E-3</v>
      </c>
      <c r="N4313">
        <v>6.3019107080209804E-3</v>
      </c>
      <c r="O4313">
        <v>5.69791070802098E-3</v>
      </c>
      <c r="P4313">
        <v>6.2059107080209798E-3</v>
      </c>
      <c r="Q4313">
        <v>6.6419107080209804E-3</v>
      </c>
      <c r="R4313">
        <v>6.9309107080209797E-3</v>
      </c>
      <c r="S4313">
        <v>7.51491070802098E-3</v>
      </c>
      <c r="T4313">
        <v>8.0679107080209797E-3</v>
      </c>
      <c r="U4313">
        <v>8.7829107080209801E-3</v>
      </c>
      <c r="V4313">
        <v>1.0202910708021E-2</v>
      </c>
      <c r="W4313">
        <v>1.0997910708021001E-2</v>
      </c>
      <c r="X4313">
        <v>1.1062910708021E-2</v>
      </c>
      <c r="Y4313">
        <v>1.1036910708021E-2</v>
      </c>
      <c r="Z4313">
        <v>1.0715910708021E-2</v>
      </c>
      <c r="AA4313">
        <v>1.0530910708021E-2</v>
      </c>
      <c r="AB4313">
        <v>1.0013910708021E-2</v>
      </c>
      <c r="AC4313">
        <v>9.5949107080209803E-3</v>
      </c>
      <c r="AD4313">
        <v>9.5389107080209798E-3</v>
      </c>
      <c r="AE4313">
        <v>9.6789107080209793E-3</v>
      </c>
      <c r="AF4313">
        <v>9.9699107080209806E-3</v>
      </c>
      <c r="AG4313">
        <v>7.4549107080209799E-3</v>
      </c>
      <c r="AH4313">
        <v>2.9589107080209799E-3</v>
      </c>
      <c r="AI4313">
        <v>-2.5450892919790199E-3</v>
      </c>
      <c r="AJ4313">
        <v>-7.7160892919790197E-3</v>
      </c>
      <c r="AK4313">
        <v>-1.2475089291979E-2</v>
      </c>
    </row>
    <row r="4314" spans="1:37" x14ac:dyDescent="0.3">
      <c r="A4314" s="113" t="str">
        <f t="shared" si="97"/>
        <v>SDGbaseWaS_1BW_v7MPSXhhd-5</v>
      </c>
      <c r="B4314" s="113" t="s">
        <v>220</v>
      </c>
      <c r="C4314" s="113" t="s">
        <v>332</v>
      </c>
      <c r="D4314" s="4" t="s">
        <v>81</v>
      </c>
      <c r="E4314" t="s">
        <v>89</v>
      </c>
      <c r="F4314">
        <v>2.8866718719526602E-3</v>
      </c>
      <c r="G4314">
        <v>2.1346718719526601E-3</v>
      </c>
      <c r="H4314">
        <v>3.6476718719526601E-3</v>
      </c>
      <c r="I4314">
        <v>4.3806718719526603E-3</v>
      </c>
      <c r="J4314">
        <v>4.2276718719526599E-3</v>
      </c>
      <c r="K4314">
        <v>4.1176718719526601E-3</v>
      </c>
      <c r="L4314">
        <v>4.3536718719526602E-3</v>
      </c>
      <c r="M4314">
        <v>5.4166718719526599E-3</v>
      </c>
      <c r="N4314">
        <v>6.6566718719526597E-3</v>
      </c>
      <c r="O4314">
        <v>6.0526718719526602E-3</v>
      </c>
      <c r="P4314">
        <v>6.5606718719526599E-3</v>
      </c>
      <c r="Q4314">
        <v>6.9966718719526597E-3</v>
      </c>
      <c r="R4314">
        <v>7.2856718719526599E-3</v>
      </c>
      <c r="S4314">
        <v>7.8696718719526593E-3</v>
      </c>
      <c r="T4314">
        <v>8.4226718719526607E-3</v>
      </c>
      <c r="U4314">
        <v>9.1376718719526594E-3</v>
      </c>
      <c r="V4314">
        <v>1.05576718719527E-2</v>
      </c>
      <c r="W4314">
        <v>1.1352671871952699E-2</v>
      </c>
      <c r="X4314">
        <v>1.14176718719527E-2</v>
      </c>
      <c r="Y4314">
        <v>1.13916718719527E-2</v>
      </c>
      <c r="Z4314">
        <v>1.10706718719527E-2</v>
      </c>
      <c r="AA4314">
        <v>1.0885671871952701E-2</v>
      </c>
      <c r="AB4314">
        <v>1.03686718719527E-2</v>
      </c>
      <c r="AC4314">
        <v>9.9496718719526596E-3</v>
      </c>
      <c r="AD4314">
        <v>9.8936718719526608E-3</v>
      </c>
      <c r="AE4314">
        <v>1.00336718719527E-2</v>
      </c>
      <c r="AF4314">
        <v>1.03246718719527E-2</v>
      </c>
      <c r="AG4314">
        <v>7.80967187195266E-3</v>
      </c>
      <c r="AH4314">
        <v>3.3136718719526601E-3</v>
      </c>
      <c r="AI4314">
        <v>-2.1903281280473402E-3</v>
      </c>
      <c r="AJ4314">
        <v>-7.3613281280473404E-3</v>
      </c>
      <c r="AK4314">
        <v>-1.21203281280473E-2</v>
      </c>
    </row>
    <row r="4315" spans="1:37" x14ac:dyDescent="0.3">
      <c r="A4315" s="113" t="str">
        <f t="shared" si="97"/>
        <v>SDGbaseWaS_1BW_v7MPSXhhd-6</v>
      </c>
      <c r="B4315" s="113" t="s">
        <v>220</v>
      </c>
      <c r="C4315" s="113" t="s">
        <v>332</v>
      </c>
      <c r="D4315" s="4" t="s">
        <v>81</v>
      </c>
      <c r="E4315" t="s">
        <v>90</v>
      </c>
      <c r="F4315">
        <v>3.3037895410356799E-3</v>
      </c>
      <c r="G4315">
        <v>2.5517895410356799E-3</v>
      </c>
      <c r="H4315">
        <v>4.0647895410356799E-3</v>
      </c>
      <c r="I4315">
        <v>4.79778954103568E-3</v>
      </c>
      <c r="J4315">
        <v>4.6447895410356797E-3</v>
      </c>
      <c r="K4315">
        <v>4.5347895410356798E-3</v>
      </c>
      <c r="L4315">
        <v>4.7707895410356799E-3</v>
      </c>
      <c r="M4315">
        <v>5.8337895410356796E-3</v>
      </c>
      <c r="N4315">
        <v>7.0737895410356803E-3</v>
      </c>
      <c r="O4315">
        <v>6.4697895410356799E-3</v>
      </c>
      <c r="P4315">
        <v>6.9777895410356797E-3</v>
      </c>
      <c r="Q4315">
        <v>7.4137895410356803E-3</v>
      </c>
      <c r="R4315">
        <v>7.7027895410356796E-3</v>
      </c>
      <c r="S4315">
        <v>8.2867895410356808E-3</v>
      </c>
      <c r="T4315">
        <v>8.8397895410356805E-3</v>
      </c>
      <c r="U4315">
        <v>9.5547895410356808E-3</v>
      </c>
      <c r="V4315">
        <v>1.0974789541035699E-2</v>
      </c>
      <c r="W4315">
        <v>1.17697895410357E-2</v>
      </c>
      <c r="X4315">
        <v>1.1834789541035701E-2</v>
      </c>
      <c r="Y4315">
        <v>1.1808789541035701E-2</v>
      </c>
      <c r="Z4315">
        <v>1.1487789541035701E-2</v>
      </c>
      <c r="AA4315">
        <v>1.1302789541035699E-2</v>
      </c>
      <c r="AB4315">
        <v>1.0785789541035699E-2</v>
      </c>
      <c r="AC4315">
        <v>1.03667895410357E-2</v>
      </c>
      <c r="AD4315">
        <v>1.03107895410357E-2</v>
      </c>
      <c r="AE4315">
        <v>1.0450789541035699E-2</v>
      </c>
      <c r="AF4315">
        <v>1.07417895410357E-2</v>
      </c>
      <c r="AG4315">
        <v>8.2267895410356798E-3</v>
      </c>
      <c r="AH4315">
        <v>3.7307895410356802E-3</v>
      </c>
      <c r="AI4315">
        <v>-1.77321045896432E-3</v>
      </c>
      <c r="AJ4315">
        <v>-6.9442104589643198E-3</v>
      </c>
      <c r="AK4315">
        <v>-1.1703210458964299E-2</v>
      </c>
    </row>
    <row r="4316" spans="1:37" x14ac:dyDescent="0.3">
      <c r="A4316" s="113" t="str">
        <f t="shared" si="97"/>
        <v>SDGbaseWaS_1BW_v7MPSXhhd-7</v>
      </c>
      <c r="B4316" s="113" t="s">
        <v>220</v>
      </c>
      <c r="C4316" s="113" t="s">
        <v>332</v>
      </c>
      <c r="D4316" s="4" t="s">
        <v>81</v>
      </c>
      <c r="E4316" t="s">
        <v>91</v>
      </c>
      <c r="F4316">
        <v>4.3306609416268096E-3</v>
      </c>
      <c r="G4316">
        <v>3.5786609416268099E-3</v>
      </c>
      <c r="H4316">
        <v>5.09166094162681E-3</v>
      </c>
      <c r="I4316">
        <v>5.8246609416268101E-3</v>
      </c>
      <c r="J4316">
        <v>5.6716609416268098E-3</v>
      </c>
      <c r="K4316">
        <v>5.5616609416268099E-3</v>
      </c>
      <c r="L4316">
        <v>5.79766094162681E-3</v>
      </c>
      <c r="M4316">
        <v>6.8606609416268097E-3</v>
      </c>
      <c r="N4316">
        <v>8.1006609416268104E-3</v>
      </c>
      <c r="O4316">
        <v>7.49666094162681E-3</v>
      </c>
      <c r="P4316">
        <v>8.0046609416268098E-3</v>
      </c>
      <c r="Q4316">
        <v>8.4406609416268104E-3</v>
      </c>
      <c r="R4316">
        <v>8.7296609416268097E-3</v>
      </c>
      <c r="S4316">
        <v>9.3136609416268092E-3</v>
      </c>
      <c r="T4316">
        <v>9.8666609416268106E-3</v>
      </c>
      <c r="U4316">
        <v>1.0581660941626801E-2</v>
      </c>
      <c r="V4316">
        <v>1.20016609416268E-2</v>
      </c>
      <c r="W4316">
        <v>1.27966609416268E-2</v>
      </c>
      <c r="X4316">
        <v>1.28616609416268E-2</v>
      </c>
      <c r="Y4316">
        <v>1.28356609416268E-2</v>
      </c>
      <c r="Z4316">
        <v>1.2514660941626799E-2</v>
      </c>
      <c r="AA4316">
        <v>1.23296609416268E-2</v>
      </c>
      <c r="AB4316">
        <v>1.18126609416268E-2</v>
      </c>
      <c r="AC4316">
        <v>1.1393660941626801E-2</v>
      </c>
      <c r="AD4316">
        <v>1.13376609416268E-2</v>
      </c>
      <c r="AE4316">
        <v>1.14776609416268E-2</v>
      </c>
      <c r="AF4316">
        <v>1.1768660941626799E-2</v>
      </c>
      <c r="AG4316">
        <v>9.2536609416268099E-3</v>
      </c>
      <c r="AH4316">
        <v>4.7576609416268099E-3</v>
      </c>
      <c r="AI4316">
        <v>-7.4633905837318698E-4</v>
      </c>
      <c r="AJ4316">
        <v>-5.9173390583731897E-3</v>
      </c>
      <c r="AK4316">
        <v>-1.06763390583732E-2</v>
      </c>
    </row>
    <row r="4317" spans="1:37" x14ac:dyDescent="0.3">
      <c r="A4317" s="113" t="str">
        <f t="shared" si="97"/>
        <v>SDGbaseWaS_1BW_v7MPSXhhd-8</v>
      </c>
      <c r="B4317" s="113" t="s">
        <v>220</v>
      </c>
      <c r="C4317" s="113" t="s">
        <v>332</v>
      </c>
      <c r="D4317" s="4" t="s">
        <v>81</v>
      </c>
      <c r="E4317" t="s">
        <v>92</v>
      </c>
      <c r="F4317">
        <v>5.9559431619537204E-3</v>
      </c>
      <c r="G4317">
        <v>5.2039431619537203E-3</v>
      </c>
      <c r="H4317">
        <v>6.7169431619537199E-3</v>
      </c>
      <c r="I4317">
        <v>7.4499431619537201E-3</v>
      </c>
      <c r="J4317">
        <v>7.2969431619537197E-3</v>
      </c>
      <c r="K4317">
        <v>7.1869431619537199E-3</v>
      </c>
      <c r="L4317">
        <v>7.42294316195372E-3</v>
      </c>
      <c r="M4317">
        <v>8.4859431619537205E-3</v>
      </c>
      <c r="N4317">
        <v>9.7259431619537203E-3</v>
      </c>
      <c r="O4317">
        <v>9.1219431619537199E-3</v>
      </c>
      <c r="P4317">
        <v>9.6299431619537197E-3</v>
      </c>
      <c r="Q4317">
        <v>1.00659431619537E-2</v>
      </c>
      <c r="R4317">
        <v>1.0354943161953701E-2</v>
      </c>
      <c r="S4317">
        <v>1.09389431619537E-2</v>
      </c>
      <c r="T4317">
        <v>1.14919431619537E-2</v>
      </c>
      <c r="U4317">
        <v>1.22069431619537E-2</v>
      </c>
      <c r="V4317">
        <v>1.3626943161953699E-2</v>
      </c>
      <c r="W4317">
        <v>1.44219431619537E-2</v>
      </c>
      <c r="X4317">
        <v>1.4486943161953701E-2</v>
      </c>
      <c r="Y4317">
        <v>1.4460943161953701E-2</v>
      </c>
      <c r="Z4317">
        <v>1.4139943161953701E-2</v>
      </c>
      <c r="AA4317">
        <v>1.39549431619537E-2</v>
      </c>
      <c r="AB4317">
        <v>1.34379431619537E-2</v>
      </c>
      <c r="AC4317">
        <v>1.30189431619537E-2</v>
      </c>
      <c r="AD4317">
        <v>1.29629431619537E-2</v>
      </c>
      <c r="AE4317">
        <v>1.3102943161953699E-2</v>
      </c>
      <c r="AF4317">
        <v>1.3393943161953701E-2</v>
      </c>
      <c r="AG4317">
        <v>1.0878943161953701E-2</v>
      </c>
      <c r="AH4317">
        <v>6.3829431619537198E-3</v>
      </c>
      <c r="AI4317">
        <v>8.7894316195372395E-4</v>
      </c>
      <c r="AJ4317">
        <v>-4.2920568380462798E-3</v>
      </c>
      <c r="AK4317">
        <v>-9.05105683804628E-3</v>
      </c>
    </row>
    <row r="4318" spans="1:37" x14ac:dyDescent="0.3">
      <c r="A4318" s="113" t="str">
        <f t="shared" si="97"/>
        <v>SDGbaseWaS_1BW_v7MPSXhhd-9</v>
      </c>
      <c r="B4318" s="113" t="s">
        <v>220</v>
      </c>
      <c r="C4318" s="113" t="s">
        <v>332</v>
      </c>
      <c r="D4318" s="4" t="s">
        <v>81</v>
      </c>
      <c r="E4318" t="s">
        <v>93</v>
      </c>
      <c r="F4318">
        <v>4.3467195644003899E-2</v>
      </c>
      <c r="G4318">
        <v>4.2715195644003903E-2</v>
      </c>
      <c r="H4318">
        <v>4.4228195644003897E-2</v>
      </c>
      <c r="I4318">
        <v>4.4961195644003901E-2</v>
      </c>
      <c r="J4318">
        <v>4.4808195644003901E-2</v>
      </c>
      <c r="K4318">
        <v>4.4698195644003902E-2</v>
      </c>
      <c r="L4318">
        <v>4.4934195644003902E-2</v>
      </c>
      <c r="M4318">
        <v>4.5997195644003903E-2</v>
      </c>
      <c r="N4318">
        <v>4.7237195644003901E-2</v>
      </c>
      <c r="O4318">
        <v>4.6633195644003901E-2</v>
      </c>
      <c r="P4318">
        <v>4.7141195644003903E-2</v>
      </c>
      <c r="Q4318">
        <v>4.7577195644003901E-2</v>
      </c>
      <c r="R4318">
        <v>4.7866195644003899E-2</v>
      </c>
      <c r="S4318">
        <v>4.84501956440039E-2</v>
      </c>
      <c r="T4318">
        <v>4.9003195644003898E-2</v>
      </c>
      <c r="U4318">
        <v>4.9718195644003899E-2</v>
      </c>
      <c r="V4318">
        <v>5.1138195644003903E-2</v>
      </c>
      <c r="W4318">
        <v>5.19331956440039E-2</v>
      </c>
      <c r="X4318">
        <v>5.1998195644003903E-2</v>
      </c>
      <c r="Y4318">
        <v>5.1972195644003898E-2</v>
      </c>
      <c r="Z4318">
        <v>5.1651195644003903E-2</v>
      </c>
      <c r="AA4318">
        <v>5.1466195644003898E-2</v>
      </c>
      <c r="AB4318">
        <v>5.0949195644003901E-2</v>
      </c>
      <c r="AC4318">
        <v>5.0530195644003899E-2</v>
      </c>
      <c r="AD4318">
        <v>5.0474195644003898E-2</v>
      </c>
      <c r="AE4318">
        <v>5.06141956440039E-2</v>
      </c>
      <c r="AF4318">
        <v>5.0905195644003899E-2</v>
      </c>
      <c r="AG4318">
        <v>4.8390195644003903E-2</v>
      </c>
      <c r="AH4318">
        <v>4.3894195644003903E-2</v>
      </c>
      <c r="AI4318">
        <v>3.8390195644003901E-2</v>
      </c>
      <c r="AJ4318">
        <v>3.3219195644003899E-2</v>
      </c>
      <c r="AK4318">
        <v>2.8460195644003899E-2</v>
      </c>
    </row>
    <row r="4319" spans="1:37" x14ac:dyDescent="0.3">
      <c r="A4319" s="113" t="str">
        <f t="shared" si="97"/>
        <v>SDGbaseWaS_1BW_v7C_SavingsINSent-n</v>
      </c>
      <c r="B4319" s="113" t="s">
        <v>220</v>
      </c>
      <c r="C4319" s="113" t="s">
        <v>332</v>
      </c>
      <c r="D4319" s="4" t="s">
        <v>96</v>
      </c>
      <c r="E4319" t="s">
        <v>82</v>
      </c>
      <c r="F4319">
        <v>634.29095094814102</v>
      </c>
      <c r="G4319">
        <v>578.83987738470898</v>
      </c>
      <c r="H4319">
        <v>604.27244205079296</v>
      </c>
      <c r="I4319">
        <v>606.54086145077201</v>
      </c>
      <c r="J4319">
        <v>619.98331155023595</v>
      </c>
      <c r="K4319">
        <v>634.47035184176002</v>
      </c>
      <c r="L4319">
        <v>650.00058889918796</v>
      </c>
      <c r="M4319">
        <v>665.96789414026102</v>
      </c>
      <c r="N4319">
        <v>684.65928063925605</v>
      </c>
      <c r="O4319">
        <v>708.19715810242894</v>
      </c>
      <c r="P4319">
        <v>731.18993810613199</v>
      </c>
      <c r="Q4319">
        <v>753.73647750308601</v>
      </c>
      <c r="R4319">
        <v>793.88660912312298</v>
      </c>
      <c r="S4319">
        <v>819.95792739102399</v>
      </c>
      <c r="T4319">
        <v>847.58407755354597</v>
      </c>
      <c r="U4319">
        <v>879.83095588348795</v>
      </c>
      <c r="V4319">
        <v>910.62584681790997</v>
      </c>
      <c r="W4319">
        <v>942.26224895743997</v>
      </c>
      <c r="X4319">
        <v>974.21343509032897</v>
      </c>
      <c r="Y4319">
        <v>1005.2118540178</v>
      </c>
      <c r="Z4319">
        <v>1040.11659155914</v>
      </c>
      <c r="AA4319">
        <v>1072.81636730995</v>
      </c>
      <c r="AB4319">
        <v>1114.2713087140501</v>
      </c>
      <c r="AC4319">
        <v>1149.0048066318</v>
      </c>
      <c r="AD4319">
        <v>1182.0077808697499</v>
      </c>
      <c r="AE4319">
        <v>1215.79288587222</v>
      </c>
      <c r="AF4319">
        <v>1250.3431104512199</v>
      </c>
      <c r="AG4319">
        <v>1280.0972118693301</v>
      </c>
      <c r="AH4319">
        <v>1286.8479828874599</v>
      </c>
      <c r="AI4319">
        <v>1286.5182164000701</v>
      </c>
      <c r="AJ4319">
        <v>1280.68165769244</v>
      </c>
      <c r="AK4319">
        <v>1270.2516014111</v>
      </c>
    </row>
    <row r="4320" spans="1:37" x14ac:dyDescent="0.3">
      <c r="A4320" s="113" t="str">
        <f t="shared" si="97"/>
        <v>SDGbaseWaS_1BW_v7C_SavingsINSent-e</v>
      </c>
      <c r="B4320" s="113" t="s">
        <v>220</v>
      </c>
      <c r="C4320" s="113" t="s">
        <v>332</v>
      </c>
      <c r="D4320" s="4" t="s">
        <v>96</v>
      </c>
      <c r="E4320" t="s">
        <v>83</v>
      </c>
      <c r="F4320">
        <v>60.099989425202502</v>
      </c>
      <c r="G4320">
        <v>65.9524521897509</v>
      </c>
      <c r="H4320">
        <v>54.614357237883503</v>
      </c>
      <c r="I4320">
        <v>55.492852619240203</v>
      </c>
      <c r="J4320">
        <v>58.188820036474503</v>
      </c>
      <c r="K4320">
        <v>61.6432297616835</v>
      </c>
      <c r="L4320">
        <v>65.126752452391599</v>
      </c>
      <c r="M4320">
        <v>64.891398515770604</v>
      </c>
      <c r="N4320">
        <v>63.283675061551797</v>
      </c>
      <c r="O4320">
        <v>62.340390887800503</v>
      </c>
      <c r="P4320">
        <v>64.305192913724198</v>
      </c>
      <c r="Q4320">
        <v>68.121134446644007</v>
      </c>
      <c r="R4320">
        <v>74.980241837891995</v>
      </c>
      <c r="S4320">
        <v>79.508661726682902</v>
      </c>
      <c r="T4320">
        <v>84.420765511241299</v>
      </c>
      <c r="U4320">
        <v>89.146132441556702</v>
      </c>
      <c r="V4320">
        <v>89.848295537528301</v>
      </c>
      <c r="W4320">
        <v>93.949281544775602</v>
      </c>
      <c r="X4320">
        <v>103.246123984276</v>
      </c>
      <c r="Y4320">
        <v>112.025437456929</v>
      </c>
      <c r="Z4320">
        <v>121.440857055766</v>
      </c>
      <c r="AA4320">
        <v>130.08234340004901</v>
      </c>
      <c r="AB4320">
        <v>138.74892628164801</v>
      </c>
      <c r="AC4320">
        <v>146.32122921522699</v>
      </c>
      <c r="AD4320">
        <v>155.58010589681601</v>
      </c>
      <c r="AE4320">
        <v>164.57564377966699</v>
      </c>
      <c r="AF4320">
        <v>173.54673288161499</v>
      </c>
      <c r="AG4320">
        <v>208.61267051525499</v>
      </c>
      <c r="AH4320">
        <v>240.64183996609299</v>
      </c>
      <c r="AI4320">
        <v>279.634166679754</v>
      </c>
      <c r="AJ4320">
        <v>318.76168802026501</v>
      </c>
      <c r="AK4320">
        <v>354.74423320533703</v>
      </c>
    </row>
    <row r="4321" spans="1:37" x14ac:dyDescent="0.3">
      <c r="A4321" s="113" t="str">
        <f t="shared" si="97"/>
        <v>SDGbaseWaS_1BW_v7C_SavingsINShhd-0</v>
      </c>
      <c r="B4321" s="113" t="s">
        <v>220</v>
      </c>
      <c r="C4321" s="113" t="s">
        <v>332</v>
      </c>
      <c r="D4321" s="4" t="s">
        <v>96</v>
      </c>
      <c r="E4321" t="s">
        <v>84</v>
      </c>
      <c r="F4321">
        <v>5.6457937045340599E-2</v>
      </c>
      <c r="G4321">
        <v>-4.2527203968203498E-3</v>
      </c>
      <c r="H4321">
        <v>0.114617426235417</v>
      </c>
      <c r="I4321">
        <v>0.17747050797470801</v>
      </c>
      <c r="J4321">
        <v>0.16896987285544099</v>
      </c>
      <c r="K4321">
        <v>0.16350463994977499</v>
      </c>
      <c r="L4321">
        <v>0.188293379859298</v>
      </c>
      <c r="M4321">
        <v>0.28854506243562</v>
      </c>
      <c r="N4321">
        <v>0.410787441863601</v>
      </c>
      <c r="O4321">
        <v>0.36644043227022499</v>
      </c>
      <c r="P4321">
        <v>0.42843675492896299</v>
      </c>
      <c r="Q4321">
        <v>0.48674823224906399</v>
      </c>
      <c r="R4321">
        <v>0.53318102951517599</v>
      </c>
      <c r="S4321">
        <v>0.61569221299041799</v>
      </c>
      <c r="T4321">
        <v>0.69977652168819904</v>
      </c>
      <c r="U4321">
        <v>0.80919601873987301</v>
      </c>
      <c r="V4321">
        <v>1.01252400617398</v>
      </c>
      <c r="W4321">
        <v>1.15004031413434</v>
      </c>
      <c r="X4321">
        <v>1.20142584367781</v>
      </c>
      <c r="Y4321">
        <v>1.2414563891993899</v>
      </c>
      <c r="Z4321">
        <v>1.2389886700147099</v>
      </c>
      <c r="AA4321">
        <v>1.25458651597341</v>
      </c>
      <c r="AB4321">
        <v>1.2208787386811699</v>
      </c>
      <c r="AC4321">
        <v>1.1981114627387599</v>
      </c>
      <c r="AD4321">
        <v>1.2284771955171701</v>
      </c>
      <c r="AE4321">
        <v>1.2915771022090401</v>
      </c>
      <c r="AF4321">
        <v>1.38355059476553</v>
      </c>
      <c r="AG4321">
        <v>0.98624624872995004</v>
      </c>
      <c r="AH4321">
        <v>0.201686407367965</v>
      </c>
      <c r="AI4321">
        <v>-0.78799020588020796</v>
      </c>
      <c r="AJ4321">
        <v>-1.72386953103235</v>
      </c>
      <c r="AK4321">
        <v>-2.58909744011476</v>
      </c>
    </row>
    <row r="4322" spans="1:37" x14ac:dyDescent="0.3">
      <c r="A4322" s="113" t="str">
        <f t="shared" si="97"/>
        <v>SDGbaseWaS_1BW_v7C_SavingsINShhd-1</v>
      </c>
      <c r="B4322" s="113" t="s">
        <v>220</v>
      </c>
      <c r="C4322" s="113" t="s">
        <v>332</v>
      </c>
      <c r="D4322" s="4" t="s">
        <v>96</v>
      </c>
      <c r="E4322" t="s">
        <v>85</v>
      </c>
      <c r="F4322">
        <v>8.9183024556091894E-2</v>
      </c>
      <c r="G4322">
        <v>5.80367768639449E-3</v>
      </c>
      <c r="H4322">
        <v>0.16873046971675301</v>
      </c>
      <c r="I4322">
        <v>0.25510961337190702</v>
      </c>
      <c r="J4322">
        <v>0.24363139753405899</v>
      </c>
      <c r="K4322">
        <v>0.23640376025986801</v>
      </c>
      <c r="L4322">
        <v>0.270679784824642</v>
      </c>
      <c r="M4322">
        <v>0.408369895709084</v>
      </c>
      <c r="N4322">
        <v>0.57623771898638199</v>
      </c>
      <c r="O4322">
        <v>0.51586474271174299</v>
      </c>
      <c r="P4322">
        <v>0.60121590310946504</v>
      </c>
      <c r="Q4322">
        <v>0.68143883547194095</v>
      </c>
      <c r="R4322">
        <v>0.74573755102933104</v>
      </c>
      <c r="S4322">
        <v>0.859127105770641</v>
      </c>
      <c r="T4322">
        <v>0.97466896030330197</v>
      </c>
      <c r="U4322">
        <v>1.12506638441222</v>
      </c>
      <c r="V4322">
        <v>1.40377728470144</v>
      </c>
      <c r="W4322">
        <v>1.59233374371228</v>
      </c>
      <c r="X4322">
        <v>1.66282034281354</v>
      </c>
      <c r="Y4322">
        <v>1.71748157986448</v>
      </c>
      <c r="Z4322">
        <v>1.7143139245930501</v>
      </c>
      <c r="AA4322">
        <v>1.73564451677848</v>
      </c>
      <c r="AB4322">
        <v>1.6899432207557099</v>
      </c>
      <c r="AC4322">
        <v>1.6587504501088099</v>
      </c>
      <c r="AD4322">
        <v>1.70042131503225</v>
      </c>
      <c r="AE4322">
        <v>1.7868532418430401</v>
      </c>
      <c r="AF4322">
        <v>1.9126790562131999</v>
      </c>
      <c r="AG4322">
        <v>1.3705461104996599</v>
      </c>
      <c r="AH4322">
        <v>0.30049312285734697</v>
      </c>
      <c r="AI4322">
        <v>-1.0462262300761</v>
      </c>
      <c r="AJ4322">
        <v>-2.3183148134311802</v>
      </c>
      <c r="AK4322">
        <v>-3.4928566420179998</v>
      </c>
    </row>
    <row r="4323" spans="1:37" x14ac:dyDescent="0.3">
      <c r="A4323" s="113" t="str">
        <f t="shared" si="97"/>
        <v>SDGbaseWaS_1BW_v7C_SavingsINShhd-2</v>
      </c>
      <c r="B4323" s="113" t="s">
        <v>220</v>
      </c>
      <c r="C4323" s="113" t="s">
        <v>332</v>
      </c>
      <c r="D4323" s="4" t="s">
        <v>96</v>
      </c>
      <c r="E4323" t="s">
        <v>86</v>
      </c>
      <c r="F4323">
        <v>0.15069388134329501</v>
      </c>
      <c r="G4323">
        <v>5.2637572760292503E-2</v>
      </c>
      <c r="H4323">
        <v>0.242112349292953</v>
      </c>
      <c r="I4323">
        <v>0.34383468018843899</v>
      </c>
      <c r="J4323">
        <v>0.33143005047097801</v>
      </c>
      <c r="K4323">
        <v>0.32409519749485599</v>
      </c>
      <c r="L4323">
        <v>0.36527195553147801</v>
      </c>
      <c r="M4323">
        <v>0.52699408736728104</v>
      </c>
      <c r="N4323">
        <v>0.72398089503966201</v>
      </c>
      <c r="O4323">
        <v>0.65518048427263298</v>
      </c>
      <c r="P4323">
        <v>0.756315808988963</v>
      </c>
      <c r="Q4323">
        <v>0.85143377240143803</v>
      </c>
      <c r="R4323">
        <v>0.92876179801907499</v>
      </c>
      <c r="S4323">
        <v>1.06283373116274</v>
      </c>
      <c r="T4323">
        <v>1.19948836660508</v>
      </c>
      <c r="U4323">
        <v>1.37710076439963</v>
      </c>
      <c r="V4323">
        <v>1.7040674163412</v>
      </c>
      <c r="W4323">
        <v>1.92601162135565</v>
      </c>
      <c r="X4323">
        <v>2.0102373306209</v>
      </c>
      <c r="Y4323">
        <v>2.0757609908016099</v>
      </c>
      <c r="Z4323">
        <v>2.07430504136881</v>
      </c>
      <c r="AA4323">
        <v>2.1011901907111699</v>
      </c>
      <c r="AB4323">
        <v>2.0503813096372001</v>
      </c>
      <c r="AC4323">
        <v>2.0161590214931202</v>
      </c>
      <c r="AD4323">
        <v>2.0669311535642998</v>
      </c>
      <c r="AE4323">
        <v>2.1698583389445498</v>
      </c>
      <c r="AF4323">
        <v>2.31863037888303</v>
      </c>
      <c r="AG4323">
        <v>1.6911524176394599</v>
      </c>
      <c r="AH4323">
        <v>0.45020275272883598</v>
      </c>
      <c r="AI4323">
        <v>-1.10926852444951</v>
      </c>
      <c r="AJ4323">
        <v>-2.5802257703210798</v>
      </c>
      <c r="AK4323">
        <v>-3.9360505668460699</v>
      </c>
    </row>
    <row r="4324" spans="1:37" x14ac:dyDescent="0.3">
      <c r="A4324" s="113" t="str">
        <f t="shared" si="97"/>
        <v>SDGbaseWaS_1BW_v7C_SavingsINShhd-3</v>
      </c>
      <c r="B4324" s="113" t="s">
        <v>220</v>
      </c>
      <c r="C4324" s="113" t="s">
        <v>332</v>
      </c>
      <c r="D4324" s="4" t="s">
        <v>96</v>
      </c>
      <c r="E4324" t="s">
        <v>87</v>
      </c>
      <c r="F4324">
        <v>0.29970925487373701</v>
      </c>
      <c r="G4324">
        <v>0.17685072840194899</v>
      </c>
      <c r="H4324">
        <v>0.40938350551243602</v>
      </c>
      <c r="I4324">
        <v>0.53685949093459095</v>
      </c>
      <c r="J4324">
        <v>0.52391077146930398</v>
      </c>
      <c r="K4324">
        <v>0.51753264013191702</v>
      </c>
      <c r="L4324">
        <v>0.57108490964616798</v>
      </c>
      <c r="M4324">
        <v>0.77264297665566795</v>
      </c>
      <c r="N4324">
        <v>1.0177050800942</v>
      </c>
      <c r="O4324">
        <v>0.93737830081486495</v>
      </c>
      <c r="P4324">
        <v>1.06563249785953</v>
      </c>
      <c r="Q4324">
        <v>1.18634395886085</v>
      </c>
      <c r="R4324">
        <v>1.28642105824885</v>
      </c>
      <c r="S4324">
        <v>1.4554548647007299</v>
      </c>
      <c r="T4324">
        <v>1.6277650968665001</v>
      </c>
      <c r="U4324">
        <v>1.8510063548661699</v>
      </c>
      <c r="V4324">
        <v>2.2567335834650102</v>
      </c>
      <c r="W4324">
        <v>2.53377001125545</v>
      </c>
      <c r="X4324">
        <v>2.6420643208369099</v>
      </c>
      <c r="Y4324">
        <v>2.72675569198866</v>
      </c>
      <c r="Z4324">
        <v>2.7301393079207701</v>
      </c>
      <c r="AA4324">
        <v>2.7678029621804798</v>
      </c>
      <c r="AB4324">
        <v>2.7118573740850298</v>
      </c>
      <c r="AC4324">
        <v>2.6750427925636502</v>
      </c>
      <c r="AD4324">
        <v>2.7426207006705998</v>
      </c>
      <c r="AE4324">
        <v>2.8740908780813799</v>
      </c>
      <c r="AF4324">
        <v>3.06161471412201</v>
      </c>
      <c r="AG4324">
        <v>2.3029111102410198</v>
      </c>
      <c r="AH4324">
        <v>0.79498695711332101</v>
      </c>
      <c r="AI4324">
        <v>-1.09599330531441</v>
      </c>
      <c r="AJ4324">
        <v>-2.8768140825325199</v>
      </c>
      <c r="AK4324">
        <v>-4.5153256938116701</v>
      </c>
    </row>
    <row r="4325" spans="1:37" x14ac:dyDescent="0.3">
      <c r="A4325" s="113" t="str">
        <f t="shared" si="97"/>
        <v>SDGbaseWaS_1BW_v7C_SavingsINShhd-4</v>
      </c>
      <c r="B4325" s="113" t="s">
        <v>220</v>
      </c>
      <c r="C4325" s="113" t="s">
        <v>332</v>
      </c>
      <c r="D4325" s="4" t="s">
        <v>96</v>
      </c>
      <c r="E4325" t="s">
        <v>88</v>
      </c>
      <c r="F4325">
        <v>0.42956660419689002</v>
      </c>
      <c r="G4325">
        <v>0.29429904557465297</v>
      </c>
      <c r="H4325">
        <v>0.54515225520939103</v>
      </c>
      <c r="I4325">
        <v>0.68332854897917505</v>
      </c>
      <c r="J4325">
        <v>0.67144053019190497</v>
      </c>
      <c r="K4325">
        <v>0.66713588957914105</v>
      </c>
      <c r="L4325">
        <v>0.72731095831393699</v>
      </c>
      <c r="M4325">
        <v>0.94586465369815398</v>
      </c>
      <c r="N4325">
        <v>1.21128453943942</v>
      </c>
      <c r="O4325">
        <v>1.1292142892177199</v>
      </c>
      <c r="P4325">
        <v>1.27036878998088</v>
      </c>
      <c r="Q4325">
        <v>1.4031948432830601</v>
      </c>
      <c r="R4325">
        <v>1.51625759441318</v>
      </c>
      <c r="S4325">
        <v>1.7013831148695</v>
      </c>
      <c r="T4325">
        <v>1.8901691282906801</v>
      </c>
      <c r="U4325">
        <v>2.1343708746382299</v>
      </c>
      <c r="V4325">
        <v>2.5728405354612902</v>
      </c>
      <c r="W4325">
        <v>2.8737869482221599</v>
      </c>
      <c r="X4325">
        <v>2.9941797690322902</v>
      </c>
      <c r="Y4325">
        <v>3.0882644132244499</v>
      </c>
      <c r="Z4325">
        <v>3.0964932927845901</v>
      </c>
      <c r="AA4325">
        <v>3.1406131676964502</v>
      </c>
      <c r="AB4325">
        <v>3.0867134350743899</v>
      </c>
      <c r="AC4325">
        <v>3.0512893655675999</v>
      </c>
      <c r="AD4325">
        <v>3.1280297746301402</v>
      </c>
      <c r="AE4325">
        <v>3.2731086720470799</v>
      </c>
      <c r="AF4325">
        <v>3.4779661351364699</v>
      </c>
      <c r="AG4325">
        <v>2.6759133093819201</v>
      </c>
      <c r="AH4325">
        <v>1.0746949159278301</v>
      </c>
      <c r="AI4325">
        <v>-0.92497480186082004</v>
      </c>
      <c r="AJ4325">
        <v>-2.8037038180376799</v>
      </c>
      <c r="AK4325">
        <v>-4.52783209107419</v>
      </c>
    </row>
    <row r="4326" spans="1:37" x14ac:dyDescent="0.3">
      <c r="A4326" s="113" t="str">
        <f t="shared" si="97"/>
        <v>SDGbaseWaS_1BW_v7C_SavingsINShhd-5</v>
      </c>
      <c r="B4326" s="113" t="s">
        <v>220</v>
      </c>
      <c r="C4326" s="113" t="s">
        <v>332</v>
      </c>
      <c r="D4326" s="4" t="s">
        <v>96</v>
      </c>
      <c r="E4326" t="s">
        <v>89</v>
      </c>
      <c r="F4326">
        <v>0.66273617400637597</v>
      </c>
      <c r="G4326">
        <v>0.47421683038393803</v>
      </c>
      <c r="H4326">
        <v>0.82018205815988099</v>
      </c>
      <c r="I4326">
        <v>1.00658127325071</v>
      </c>
      <c r="J4326">
        <v>0.99134927215095603</v>
      </c>
      <c r="K4326">
        <v>0.98745438666499197</v>
      </c>
      <c r="L4326">
        <v>1.0710921457654501</v>
      </c>
      <c r="M4326">
        <v>1.36895272485473</v>
      </c>
      <c r="N4326">
        <v>1.73066589345263</v>
      </c>
      <c r="O4326">
        <v>1.6222459707658099</v>
      </c>
      <c r="P4326">
        <v>1.81608687621134</v>
      </c>
      <c r="Q4326">
        <v>1.9981264069826099</v>
      </c>
      <c r="R4326">
        <v>2.15874584155917</v>
      </c>
      <c r="S4326">
        <v>2.4120413077777099</v>
      </c>
      <c r="T4326">
        <v>2.67046349053027</v>
      </c>
      <c r="U4326">
        <v>3.0052801077102198</v>
      </c>
      <c r="V4326">
        <v>3.6009953313318399</v>
      </c>
      <c r="W4326">
        <v>4.0107997669009201</v>
      </c>
      <c r="X4326">
        <v>4.1758804865256698</v>
      </c>
      <c r="Y4326">
        <v>4.3029780763097802</v>
      </c>
      <c r="Z4326">
        <v>4.3157498757788</v>
      </c>
      <c r="AA4326">
        <v>4.37550271430666</v>
      </c>
      <c r="AB4326">
        <v>4.3058191900600002</v>
      </c>
      <c r="AC4326">
        <v>4.2571189556093598</v>
      </c>
      <c r="AD4326">
        <v>4.36190273510827</v>
      </c>
      <c r="AE4326">
        <v>4.5591550550988797</v>
      </c>
      <c r="AF4326">
        <v>4.8368410110161602</v>
      </c>
      <c r="AG4326">
        <v>3.7603178412545302</v>
      </c>
      <c r="AH4326">
        <v>1.60663731556282</v>
      </c>
      <c r="AI4326">
        <v>-1.06017672857214</v>
      </c>
      <c r="AJ4326">
        <v>-3.5562276424448198</v>
      </c>
      <c r="AK4326">
        <v>-5.8380529639761498</v>
      </c>
    </row>
    <row r="4327" spans="1:37" x14ac:dyDescent="0.3">
      <c r="A4327" s="113" t="str">
        <f t="shared" ref="A4327:A4390" si="98">_xlfn.CONCAT(C4327,D4327,E4327)</f>
        <v>SDGbaseWaS_1BW_v7C_SavingsINShhd-6</v>
      </c>
      <c r="B4327" s="113" t="s">
        <v>220</v>
      </c>
      <c r="C4327" s="113" t="s">
        <v>332</v>
      </c>
      <c r="D4327" s="4" t="s">
        <v>96</v>
      </c>
      <c r="E4327" t="s">
        <v>90</v>
      </c>
      <c r="F4327">
        <v>0.90443341934945398</v>
      </c>
      <c r="G4327">
        <v>0.66778367033616104</v>
      </c>
      <c r="H4327">
        <v>1.0892745760373701</v>
      </c>
      <c r="I4327">
        <v>1.3098775770886599</v>
      </c>
      <c r="J4327">
        <v>1.29324325972376</v>
      </c>
      <c r="K4327">
        <v>1.2913490084688799</v>
      </c>
      <c r="L4327">
        <v>1.39365668241567</v>
      </c>
      <c r="M4327">
        <v>1.7502753314953501</v>
      </c>
      <c r="N4327">
        <v>2.1834328248902302</v>
      </c>
      <c r="O4327">
        <v>2.0583436227996499</v>
      </c>
      <c r="P4327">
        <v>2.2926083995909998</v>
      </c>
      <c r="Q4327">
        <v>2.5122840784930198</v>
      </c>
      <c r="R4327">
        <v>2.7136616870119998</v>
      </c>
      <c r="S4327">
        <v>3.0183341628755</v>
      </c>
      <c r="T4327">
        <v>3.3293904155752299</v>
      </c>
      <c r="U4327">
        <v>3.7330425381630099</v>
      </c>
      <c r="V4327">
        <v>4.4439724455183001</v>
      </c>
      <c r="W4327">
        <v>4.9343356515464496</v>
      </c>
      <c r="X4327">
        <v>5.1331929111850103</v>
      </c>
      <c r="Y4327">
        <v>5.2843742610435598</v>
      </c>
      <c r="Z4327">
        <v>5.3029931699481603</v>
      </c>
      <c r="AA4327">
        <v>5.3751037563250099</v>
      </c>
      <c r="AB4327">
        <v>5.29692434214176</v>
      </c>
      <c r="AC4327">
        <v>5.2389854972002103</v>
      </c>
      <c r="AD4327">
        <v>5.3648971428403396</v>
      </c>
      <c r="AE4327">
        <v>5.6006050356652599</v>
      </c>
      <c r="AF4327">
        <v>5.9310962835735799</v>
      </c>
      <c r="AG4327">
        <v>4.6623413518954697</v>
      </c>
      <c r="AH4327">
        <v>2.11949957733224</v>
      </c>
      <c r="AI4327">
        <v>-1.00364847371531</v>
      </c>
      <c r="AJ4327">
        <v>-3.9164938230084001</v>
      </c>
      <c r="AK4327">
        <v>-6.5691318402815</v>
      </c>
    </row>
    <row r="4328" spans="1:37" x14ac:dyDescent="0.3">
      <c r="A4328" s="113" t="str">
        <f t="shared" si="98"/>
        <v>SDGbaseWaS_1BW_v7C_SavingsINShhd-7</v>
      </c>
      <c r="B4328" s="113" t="s">
        <v>220</v>
      </c>
      <c r="C4328" s="113" t="s">
        <v>332</v>
      </c>
      <c r="D4328" s="4" t="s">
        <v>96</v>
      </c>
      <c r="E4328" t="s">
        <v>91</v>
      </c>
      <c r="F4328">
        <v>1.6367747641553201</v>
      </c>
      <c r="G4328">
        <v>1.2808388016773999</v>
      </c>
      <c r="H4328">
        <v>1.88474150048429</v>
      </c>
      <c r="I4328">
        <v>2.1867335450938898</v>
      </c>
      <c r="J4328">
        <v>2.1715078825513698</v>
      </c>
      <c r="K4328">
        <v>2.1789824571129999</v>
      </c>
      <c r="L4328">
        <v>2.3309973060962998</v>
      </c>
      <c r="M4328">
        <v>2.83343562086832</v>
      </c>
      <c r="N4328">
        <v>3.44316430483254</v>
      </c>
      <c r="O4328">
        <v>3.2844131111057302</v>
      </c>
      <c r="P4328">
        <v>3.6225636492117301</v>
      </c>
      <c r="Q4328">
        <v>3.94009370727693</v>
      </c>
      <c r="R4328">
        <v>4.2551144679536996</v>
      </c>
      <c r="S4328">
        <v>4.6935257866210396</v>
      </c>
      <c r="T4328">
        <v>5.1421428813893097</v>
      </c>
      <c r="U4328">
        <v>5.7236233390172497</v>
      </c>
      <c r="V4328">
        <v>6.7268753584466303</v>
      </c>
      <c r="W4328">
        <v>7.4264983603614798</v>
      </c>
      <c r="X4328">
        <v>7.7231317561148796</v>
      </c>
      <c r="Y4328">
        <v>7.9488513154642799</v>
      </c>
      <c r="Z4328">
        <v>7.9952332778813702</v>
      </c>
      <c r="AA4328">
        <v>8.1119811847209302</v>
      </c>
      <c r="AB4328">
        <v>8.0285647216169505</v>
      </c>
      <c r="AC4328">
        <v>7.9625175792929399</v>
      </c>
      <c r="AD4328">
        <v>8.1541298986872306</v>
      </c>
      <c r="AE4328">
        <v>8.4988934565567007</v>
      </c>
      <c r="AF4328">
        <v>8.9755660576014904</v>
      </c>
      <c r="AG4328">
        <v>7.23835157938937</v>
      </c>
      <c r="AH4328">
        <v>3.7163853181343698</v>
      </c>
      <c r="AI4328">
        <v>-0.57968567174438101</v>
      </c>
      <c r="AJ4328">
        <v>-4.5713780532694601</v>
      </c>
      <c r="AK4328">
        <v>-8.1913971820488296</v>
      </c>
    </row>
    <row r="4329" spans="1:37" x14ac:dyDescent="0.3">
      <c r="A4329" s="113" t="str">
        <f t="shared" si="98"/>
        <v>SDGbaseWaS_1BW_v7C_SavingsINShhd-8</v>
      </c>
      <c r="B4329" s="113" t="s">
        <v>220</v>
      </c>
      <c r="C4329" s="113" t="s">
        <v>332</v>
      </c>
      <c r="D4329" s="4" t="s">
        <v>96</v>
      </c>
      <c r="E4329" t="s">
        <v>92</v>
      </c>
      <c r="F4329">
        <v>3.7804416834441499</v>
      </c>
      <c r="G4329">
        <v>3.0788417589874801</v>
      </c>
      <c r="H4329">
        <v>4.1688673480730696</v>
      </c>
      <c r="I4329">
        <v>4.6482494648432304</v>
      </c>
      <c r="J4329">
        <v>4.6472198109874396</v>
      </c>
      <c r="K4329">
        <v>4.68989564136995</v>
      </c>
      <c r="L4329">
        <v>4.9759234896075197</v>
      </c>
      <c r="M4329">
        <v>5.8471801188689598</v>
      </c>
      <c r="N4329">
        <v>6.9035533394745698</v>
      </c>
      <c r="O4329">
        <v>6.6756317672391097</v>
      </c>
      <c r="P4329">
        <v>7.28555806450363</v>
      </c>
      <c r="Q4329">
        <v>7.8608207147045697</v>
      </c>
      <c r="R4329">
        <v>8.5279135131518906</v>
      </c>
      <c r="S4329">
        <v>9.3181535159066797</v>
      </c>
      <c r="T4329">
        <v>10.1310027737313</v>
      </c>
      <c r="U4329">
        <v>11.1838039843927</v>
      </c>
      <c r="V4329">
        <v>12.939906138427</v>
      </c>
      <c r="W4329">
        <v>14.1891992798788</v>
      </c>
      <c r="X4329">
        <v>14.759893145258401</v>
      </c>
      <c r="Y4329">
        <v>15.1956378659729</v>
      </c>
      <c r="Z4329">
        <v>15.339457935277</v>
      </c>
      <c r="AA4329">
        <v>15.5911203991074</v>
      </c>
      <c r="AB4329">
        <v>15.525632614433</v>
      </c>
      <c r="AC4329">
        <v>15.4552454327237</v>
      </c>
      <c r="AD4329">
        <v>15.8315570390335</v>
      </c>
      <c r="AE4329">
        <v>16.471952838965699</v>
      </c>
      <c r="AF4329">
        <v>17.339482850594401</v>
      </c>
      <c r="AG4329">
        <v>14.4364850164943</v>
      </c>
      <c r="AH4329">
        <v>8.4160379793928204</v>
      </c>
      <c r="AI4329">
        <v>1.14897111368728</v>
      </c>
      <c r="AJ4329">
        <v>-5.5642025024935204</v>
      </c>
      <c r="AK4329">
        <v>-11.612999125558</v>
      </c>
    </row>
    <row r="4330" spans="1:37" x14ac:dyDescent="0.3">
      <c r="A4330" s="113" t="str">
        <f t="shared" si="98"/>
        <v>SDGbaseWaS_1BW_v7C_SavingsINShhd-9</v>
      </c>
      <c r="B4330" s="113" t="s">
        <v>220</v>
      </c>
      <c r="C4330" s="113" t="s">
        <v>332</v>
      </c>
      <c r="D4330" s="4" t="s">
        <v>96</v>
      </c>
      <c r="E4330" t="s">
        <v>93</v>
      </c>
      <c r="F4330">
        <v>61.826498903556796</v>
      </c>
      <c r="G4330">
        <v>55.724592745528099</v>
      </c>
      <c r="H4330">
        <v>61.175271430918102</v>
      </c>
      <c r="I4330">
        <v>62.017775013844698</v>
      </c>
      <c r="J4330">
        <v>63.184439279902598</v>
      </c>
      <c r="K4330">
        <v>64.6682016830691</v>
      </c>
      <c r="L4330">
        <v>66.838958314908197</v>
      </c>
      <c r="M4330">
        <v>70.362747173962205</v>
      </c>
      <c r="N4330">
        <v>74.502914505921794</v>
      </c>
      <c r="O4330">
        <v>75.917433892415801</v>
      </c>
      <c r="P4330">
        <v>79.4112480055894</v>
      </c>
      <c r="Q4330">
        <v>82.8006474629683</v>
      </c>
      <c r="R4330">
        <v>88.676752573808201</v>
      </c>
      <c r="S4330">
        <v>92.898286989011098</v>
      </c>
      <c r="T4330">
        <v>97.324911131308397</v>
      </c>
      <c r="U4330">
        <v>102.76492496821</v>
      </c>
      <c r="V4330">
        <v>109.597577158768</v>
      </c>
      <c r="W4330">
        <v>115.411327100112</v>
      </c>
      <c r="X4330">
        <v>119.782427150736</v>
      </c>
      <c r="Y4330">
        <v>123.555024837791</v>
      </c>
      <c r="Z4330">
        <v>126.946467699691</v>
      </c>
      <c r="AA4330">
        <v>130.36394154263499</v>
      </c>
      <c r="AB4330">
        <v>133.73800902954801</v>
      </c>
      <c r="AC4330">
        <v>136.33834834860099</v>
      </c>
      <c r="AD4330">
        <v>140.10865016826699</v>
      </c>
      <c r="AE4330">
        <v>144.61518217339599</v>
      </c>
      <c r="AF4330">
        <v>149.77057139813201</v>
      </c>
      <c r="AG4330">
        <v>145.89485682089301</v>
      </c>
      <c r="AH4330">
        <v>131.26012230188201</v>
      </c>
      <c r="AI4330">
        <v>113.706454079032</v>
      </c>
      <c r="AJ4330">
        <v>97.394645220255299</v>
      </c>
      <c r="AK4330">
        <v>82.368207659858001</v>
      </c>
    </row>
    <row r="4331" spans="1:37" x14ac:dyDescent="0.3">
      <c r="A4331" s="113" t="str">
        <f t="shared" si="98"/>
        <v>SDGbaseWaS_1BW_v7C_SavingsINStotal</v>
      </c>
      <c r="B4331" s="113" t="s">
        <v>220</v>
      </c>
      <c r="C4331" s="113" t="s">
        <v>332</v>
      </c>
      <c r="D4331" s="4" t="s">
        <v>96</v>
      </c>
      <c r="E4331" t="s">
        <v>1</v>
      </c>
      <c r="F4331">
        <v>764.22743601987099</v>
      </c>
      <c r="G4331">
        <v>706.54394168539898</v>
      </c>
      <c r="H4331">
        <v>729.50513220831601</v>
      </c>
      <c r="I4331">
        <v>735.19953378558205</v>
      </c>
      <c r="J4331">
        <v>752.39927371454905</v>
      </c>
      <c r="K4331">
        <v>771.83813690754596</v>
      </c>
      <c r="L4331">
        <v>793.86061027854896</v>
      </c>
      <c r="M4331">
        <v>815.96430030194699</v>
      </c>
      <c r="N4331">
        <v>840.64668224480295</v>
      </c>
      <c r="O4331">
        <v>863.699695603843</v>
      </c>
      <c r="P4331">
        <v>894.04516576983201</v>
      </c>
      <c r="Q4331">
        <v>925.57874396242198</v>
      </c>
      <c r="R4331">
        <v>980.20939807572597</v>
      </c>
      <c r="S4331">
        <v>1017.50142190939</v>
      </c>
      <c r="T4331">
        <v>1056.9946218310799</v>
      </c>
      <c r="U4331">
        <v>1102.6845036595901</v>
      </c>
      <c r="V4331">
        <v>1146.7334116140701</v>
      </c>
      <c r="W4331">
        <v>1192.2596332997</v>
      </c>
      <c r="X4331">
        <v>1239.54481213141</v>
      </c>
      <c r="Y4331">
        <v>1284.3738768963899</v>
      </c>
      <c r="Z4331">
        <v>1332.3115908101599</v>
      </c>
      <c r="AA4331">
        <v>1377.71619766043</v>
      </c>
      <c r="AB4331">
        <v>1430.6749589717299</v>
      </c>
      <c r="AC4331">
        <v>1475.1776047529299</v>
      </c>
      <c r="AD4331">
        <v>1522.2755038899099</v>
      </c>
      <c r="AE4331">
        <v>1571.50980644469</v>
      </c>
      <c r="AF4331">
        <v>1622.89784181288</v>
      </c>
      <c r="AG4331">
        <v>1673.7290041910101</v>
      </c>
      <c r="AH4331">
        <v>1677.43056950185</v>
      </c>
      <c r="AI4331">
        <v>1673.3998443309299</v>
      </c>
      <c r="AJ4331">
        <v>1666.9267608963901</v>
      </c>
      <c r="AK4331">
        <v>1656.0912987305601</v>
      </c>
    </row>
    <row r="4332" spans="1:37" x14ac:dyDescent="0.3">
      <c r="A4332" s="113" t="str">
        <f t="shared" si="98"/>
        <v>SDGbaseWaS_1BW_v7YGXtotal</v>
      </c>
      <c r="B4332" s="113" t="s">
        <v>220</v>
      </c>
      <c r="C4332" s="113" t="s">
        <v>332</v>
      </c>
      <c r="D4332" s="4" t="s">
        <v>223</v>
      </c>
      <c r="E4332" t="s">
        <v>1</v>
      </c>
      <c r="F4332">
        <v>1490.97649378807</v>
      </c>
      <c r="G4332">
        <v>1430.4505946130701</v>
      </c>
      <c r="H4332">
        <v>1452.4945195742901</v>
      </c>
      <c r="I4332">
        <v>1541.54732177345</v>
      </c>
      <c r="J4332">
        <v>1560.9029919340101</v>
      </c>
      <c r="K4332">
        <v>1586.0620275485601</v>
      </c>
      <c r="L4332">
        <v>1616.0301662252</v>
      </c>
      <c r="M4332">
        <v>1647.7119370608</v>
      </c>
      <c r="N4332">
        <v>1682.37843691132</v>
      </c>
      <c r="O4332">
        <v>1723.25905921301</v>
      </c>
      <c r="P4332">
        <v>1767.0080233030999</v>
      </c>
      <c r="Q4332">
        <v>1810.18683311428</v>
      </c>
      <c r="R4332">
        <v>1783.8889147728901</v>
      </c>
      <c r="S4332">
        <v>1829.5641315084399</v>
      </c>
      <c r="T4332">
        <v>1874.5817300562001</v>
      </c>
      <c r="U4332">
        <v>1921.4181956918801</v>
      </c>
      <c r="V4332">
        <v>1971.3105876901</v>
      </c>
      <c r="W4332">
        <v>2020.49358657742</v>
      </c>
      <c r="X4332">
        <v>2070.0066077137799</v>
      </c>
      <c r="Y4332">
        <v>2118.1721205208701</v>
      </c>
      <c r="Z4332">
        <v>2166.4797338039398</v>
      </c>
      <c r="AA4332">
        <v>2216.4425953677701</v>
      </c>
      <c r="AB4332">
        <v>2260.8646157049602</v>
      </c>
      <c r="AC4332">
        <v>2312.7105415644501</v>
      </c>
      <c r="AD4332">
        <v>2368.1895827969001</v>
      </c>
      <c r="AE4332">
        <v>2425.7659264756098</v>
      </c>
      <c r="AF4332">
        <v>2485.3319631341601</v>
      </c>
      <c r="AG4332">
        <v>2542.2057787674498</v>
      </c>
      <c r="AH4332">
        <v>2575.3239938808501</v>
      </c>
      <c r="AI4332">
        <v>2603.8705202134101</v>
      </c>
      <c r="AJ4332">
        <v>2639.9594995201501</v>
      </c>
      <c r="AK4332">
        <v>2679.2021761802898</v>
      </c>
    </row>
    <row r="4333" spans="1:37" x14ac:dyDescent="0.3">
      <c r="A4333" s="113" t="str">
        <f t="shared" si="98"/>
        <v>SDGbaseWaS_1BW_v7EGXtotal</v>
      </c>
      <c r="B4333" s="113" t="s">
        <v>220</v>
      </c>
      <c r="C4333" s="113" t="s">
        <v>332</v>
      </c>
      <c r="D4333" s="4" t="s">
        <v>197</v>
      </c>
      <c r="E4333" t="s">
        <v>1</v>
      </c>
      <c r="F4333">
        <v>1502.9418073243701</v>
      </c>
      <c r="G4333">
        <v>1442.69743044645</v>
      </c>
      <c r="H4333">
        <v>1465.03357220508</v>
      </c>
      <c r="I4333">
        <v>1500.80396341712</v>
      </c>
      <c r="J4333">
        <v>1525.6684530252001</v>
      </c>
      <c r="K4333">
        <v>1554.1671865593701</v>
      </c>
      <c r="L4333">
        <v>1586.8004804608599</v>
      </c>
      <c r="M4333">
        <v>1620.8561934885699</v>
      </c>
      <c r="N4333">
        <v>1657.83157728841</v>
      </c>
      <c r="O4333">
        <v>1700.67024229443</v>
      </c>
      <c r="P4333">
        <v>1746.7561796304101</v>
      </c>
      <c r="Q4333">
        <v>1792.69398773341</v>
      </c>
      <c r="R4333">
        <v>1836.5845028328599</v>
      </c>
      <c r="S4333">
        <v>1882.4139209203099</v>
      </c>
      <c r="T4333">
        <v>1928.83902024035</v>
      </c>
      <c r="U4333">
        <v>1978.1053710975</v>
      </c>
      <c r="V4333">
        <v>2030.1729267835001</v>
      </c>
      <c r="W4333">
        <v>2081.9539290130601</v>
      </c>
      <c r="X4333">
        <v>2134.25366371067</v>
      </c>
      <c r="Y4333">
        <v>2185.0326315904899</v>
      </c>
      <c r="Z4333">
        <v>2236.0649316672002</v>
      </c>
      <c r="AA4333">
        <v>2288.23374253781</v>
      </c>
      <c r="AB4333">
        <v>2338.4739594624598</v>
      </c>
      <c r="AC4333">
        <v>2390.8607631708301</v>
      </c>
      <c r="AD4333">
        <v>2448.2073260672701</v>
      </c>
      <c r="AE4333">
        <v>2507.6960739515898</v>
      </c>
      <c r="AF4333">
        <v>2569.4553430323699</v>
      </c>
      <c r="AG4333">
        <v>2628.2901364865902</v>
      </c>
      <c r="AH4333">
        <v>2659.9391259316799</v>
      </c>
      <c r="AI4333">
        <v>2685.5194040040601</v>
      </c>
      <c r="AJ4333">
        <v>2718.1803094052698</v>
      </c>
      <c r="AK4333">
        <v>2754.0984827541402</v>
      </c>
    </row>
    <row r="4334" spans="1:37" x14ac:dyDescent="0.3">
      <c r="A4334" s="113" t="str">
        <f t="shared" si="98"/>
        <v>SDGbaseWaS_1BW_v7GADJXtotal</v>
      </c>
      <c r="B4334" s="113" t="s">
        <v>220</v>
      </c>
      <c r="C4334" s="113" t="s">
        <v>332</v>
      </c>
      <c r="D4334" s="4" t="s">
        <v>190</v>
      </c>
      <c r="E4334" t="s">
        <v>1</v>
      </c>
      <c r="F4334">
        <v>1</v>
      </c>
      <c r="G4334">
        <v>0.93699600000000005</v>
      </c>
      <c r="H4334">
        <v>0.96368600000000004</v>
      </c>
      <c r="I4334">
        <v>0.98733400000000004</v>
      </c>
      <c r="J4334">
        <v>1.0066390000000001</v>
      </c>
      <c r="K4334">
        <v>1.0256590000000001</v>
      </c>
      <c r="L4334">
        <v>1.0461530000000001</v>
      </c>
      <c r="M4334">
        <v>1.067239</v>
      </c>
      <c r="N4334">
        <v>1.0915029999999999</v>
      </c>
      <c r="O4334">
        <v>1.126854</v>
      </c>
      <c r="P4334">
        <v>1.158544</v>
      </c>
      <c r="Q4334">
        <v>1.1897960000000001</v>
      </c>
      <c r="R4334">
        <v>1.2179089999999999</v>
      </c>
      <c r="S4334">
        <v>1.2466870000000001</v>
      </c>
      <c r="T4334">
        <v>1.2761450000000001</v>
      </c>
      <c r="U4334">
        <v>1.3062990000000001</v>
      </c>
      <c r="V4334">
        <v>1.3371660000000001</v>
      </c>
      <c r="W4334">
        <v>1.3687609999999999</v>
      </c>
      <c r="X4334">
        <v>1.4011039999999999</v>
      </c>
      <c r="Y4334">
        <v>1.43421</v>
      </c>
      <c r="Z4334">
        <v>1.468099</v>
      </c>
      <c r="AA4334">
        <v>1.5027889999999999</v>
      </c>
      <c r="AB4334">
        <v>1.5382979999999999</v>
      </c>
      <c r="AC4334">
        <v>1.5746469999999999</v>
      </c>
      <c r="AD4334">
        <v>1.6118539999999999</v>
      </c>
      <c r="AE4334">
        <v>1.64994</v>
      </c>
      <c r="AF4334">
        <v>1.6889270000000001</v>
      </c>
      <c r="AG4334">
        <v>1.728834</v>
      </c>
      <c r="AH4334">
        <v>1.769685</v>
      </c>
      <c r="AI4334">
        <v>1.8115000000000001</v>
      </c>
      <c r="AJ4334">
        <v>1.854304</v>
      </c>
      <c r="AK4334">
        <v>1.8981189999999999</v>
      </c>
    </row>
    <row r="4335" spans="1:37" x14ac:dyDescent="0.3">
      <c r="A4335" s="113" t="str">
        <f t="shared" si="98"/>
        <v>SDGbaseWaS_1BW_v7GOVGRtotal</v>
      </c>
      <c r="B4335" s="113" t="s">
        <v>220</v>
      </c>
      <c r="C4335" s="113" t="s">
        <v>332</v>
      </c>
      <c r="D4335" s="4" t="s">
        <v>192</v>
      </c>
      <c r="E4335" t="s">
        <v>1</v>
      </c>
      <c r="G4335">
        <v>2.3628947497707602E-2</v>
      </c>
      <c r="H4335">
        <v>2.3628947497707602E-2</v>
      </c>
      <c r="I4335">
        <v>2.3628947497707602E-2</v>
      </c>
      <c r="J4335">
        <v>2.3628947497707602E-2</v>
      </c>
      <c r="K4335">
        <v>2.3628947497707602E-2</v>
      </c>
      <c r="L4335">
        <v>2.3628947497707602E-2</v>
      </c>
      <c r="M4335">
        <v>2.3628947497707602E-2</v>
      </c>
      <c r="N4335">
        <v>2.3628947497707602E-2</v>
      </c>
      <c r="O4335">
        <v>2.3628947497707602E-2</v>
      </c>
      <c r="P4335">
        <v>2.3628947497707602E-2</v>
      </c>
      <c r="Q4335">
        <v>2.3628947497707602E-2</v>
      </c>
      <c r="R4335">
        <v>2.3628947497707602E-2</v>
      </c>
      <c r="S4335">
        <v>2.3628947497707602E-2</v>
      </c>
      <c r="T4335">
        <v>2.3628947497707602E-2</v>
      </c>
      <c r="U4335">
        <v>2.3628947497707602E-2</v>
      </c>
      <c r="V4335">
        <v>2.3628947497707602E-2</v>
      </c>
      <c r="W4335">
        <v>2.3628947497707602E-2</v>
      </c>
      <c r="X4335">
        <v>2.3628947497707602E-2</v>
      </c>
      <c r="Y4335">
        <v>2.3628947497707602E-2</v>
      </c>
      <c r="Z4335">
        <v>2.3628947497707602E-2</v>
      </c>
      <c r="AA4335">
        <v>2.3628947497707602E-2</v>
      </c>
      <c r="AB4335">
        <v>2.3628947497707602E-2</v>
      </c>
      <c r="AC4335">
        <v>2.3628947497707602E-2</v>
      </c>
      <c r="AD4335">
        <v>2.3628947497707602E-2</v>
      </c>
      <c r="AE4335">
        <v>2.3628947497707602E-2</v>
      </c>
      <c r="AF4335">
        <v>2.3628947497707602E-2</v>
      </c>
      <c r="AG4335">
        <v>2.3628947497707602E-2</v>
      </c>
      <c r="AH4335">
        <v>2.3628947497707602E-2</v>
      </c>
      <c r="AI4335">
        <v>2.3628947497707602E-2</v>
      </c>
      <c r="AJ4335">
        <v>2.3628947497707602E-2</v>
      </c>
      <c r="AK4335">
        <v>2.3628947497707602E-2</v>
      </c>
    </row>
    <row r="4336" spans="1:37" x14ac:dyDescent="0.3">
      <c r="A4336" s="113" t="str">
        <f t="shared" si="98"/>
        <v>SDGbaseWaS_1BW_v7C_GovConscgsrv</v>
      </c>
      <c r="B4336" s="113" t="s">
        <v>220</v>
      </c>
      <c r="C4336" s="113" t="s">
        <v>332</v>
      </c>
      <c r="D4336" s="4" t="s">
        <v>213</v>
      </c>
      <c r="E4336" t="s">
        <v>184</v>
      </c>
      <c r="F4336">
        <v>1080.43447768238</v>
      </c>
      <c r="G4336">
        <v>1020.19010080446</v>
      </c>
      <c r="H4336">
        <v>1053.05643214213</v>
      </c>
      <c r="I4336">
        <v>1081.49823546926</v>
      </c>
      <c r="J4336">
        <v>1100.66274986332</v>
      </c>
      <c r="K4336">
        <v>1124.1548315775501</v>
      </c>
      <c r="L4336">
        <v>1150.9914186589201</v>
      </c>
      <c r="M4336">
        <v>1178.54376965093</v>
      </c>
      <c r="N4336">
        <v>1208.83488338445</v>
      </c>
      <c r="O4336">
        <v>1244.3907651274601</v>
      </c>
      <c r="P4336">
        <v>1282.10506897759</v>
      </c>
      <c r="Q4336">
        <v>1319.16031426622</v>
      </c>
      <c r="R4336">
        <v>1354.2119537327701</v>
      </c>
      <c r="S4336">
        <v>1389.6815494336599</v>
      </c>
      <c r="T4336">
        <v>1425.48722367457</v>
      </c>
      <c r="U4336">
        <v>1463.55388997367</v>
      </c>
      <c r="V4336">
        <v>1502.9318554408201</v>
      </c>
      <c r="W4336">
        <v>1542.20706739665</v>
      </c>
      <c r="X4336">
        <v>1581.4740671619099</v>
      </c>
      <c r="Y4336">
        <v>1618.5762743958901</v>
      </c>
      <c r="Z4336">
        <v>1656.5083984703799</v>
      </c>
      <c r="AA4336">
        <v>1694.7788339925601</v>
      </c>
      <c r="AB4336">
        <v>1731.3149845226901</v>
      </c>
      <c r="AC4336">
        <v>1768.48979172135</v>
      </c>
      <c r="AD4336">
        <v>1811.36570356268</v>
      </c>
      <c r="AE4336">
        <v>1856.11644570102</v>
      </c>
      <c r="AF4336">
        <v>1902.5463421417201</v>
      </c>
      <c r="AG4336">
        <v>1945.4221672295</v>
      </c>
      <c r="AH4336">
        <v>1961.0921300990001</v>
      </c>
      <c r="AI4336">
        <v>1981.82579785247</v>
      </c>
      <c r="AJ4336">
        <v>2011.5842005438799</v>
      </c>
      <c r="AK4336">
        <v>2044.90458857312</v>
      </c>
    </row>
    <row r="4337" spans="1:37" x14ac:dyDescent="0.3">
      <c r="A4337" s="113" t="str">
        <f t="shared" si="98"/>
        <v>SDGbaseWaS_1BW_v7C_GovConstotal</v>
      </c>
      <c r="B4337" s="113" t="s">
        <v>220</v>
      </c>
      <c r="C4337" s="113" t="s">
        <v>332</v>
      </c>
      <c r="D4337" s="4" t="s">
        <v>213</v>
      </c>
      <c r="E4337" t="s">
        <v>1</v>
      </c>
      <c r="F4337">
        <v>1080.43447768238</v>
      </c>
      <c r="G4337">
        <v>1020.19010080446</v>
      </c>
      <c r="H4337">
        <v>1053.05643214213</v>
      </c>
      <c r="I4337">
        <v>1081.49823546926</v>
      </c>
      <c r="J4337">
        <v>1100.66274986332</v>
      </c>
      <c r="K4337">
        <v>1124.1548315775501</v>
      </c>
      <c r="L4337">
        <v>1150.9914186589201</v>
      </c>
      <c r="M4337">
        <v>1178.54376965093</v>
      </c>
      <c r="N4337">
        <v>1208.83488338445</v>
      </c>
      <c r="O4337">
        <v>1244.3907651274601</v>
      </c>
      <c r="P4337">
        <v>1282.10506897759</v>
      </c>
      <c r="Q4337">
        <v>1319.16031426622</v>
      </c>
      <c r="R4337">
        <v>1354.2119537327701</v>
      </c>
      <c r="S4337">
        <v>1389.6815494336599</v>
      </c>
      <c r="T4337">
        <v>1425.48722367457</v>
      </c>
      <c r="U4337">
        <v>1463.55388997367</v>
      </c>
      <c r="V4337">
        <v>1502.9318554408201</v>
      </c>
      <c r="W4337">
        <v>1542.20706739665</v>
      </c>
      <c r="X4337">
        <v>1581.4740671619099</v>
      </c>
      <c r="Y4337">
        <v>1618.5762743958901</v>
      </c>
      <c r="Z4337">
        <v>1656.5083984703799</v>
      </c>
      <c r="AA4337">
        <v>1694.7788339925601</v>
      </c>
      <c r="AB4337">
        <v>1731.3149845226901</v>
      </c>
      <c r="AC4337">
        <v>1768.48979172135</v>
      </c>
      <c r="AD4337">
        <v>1811.36570356268</v>
      </c>
      <c r="AE4337">
        <v>1856.11644570102</v>
      </c>
      <c r="AF4337">
        <v>1902.5463421417201</v>
      </c>
      <c r="AG4337">
        <v>1945.4221672295</v>
      </c>
      <c r="AH4337">
        <v>1961.0921300990001</v>
      </c>
      <c r="AI4337">
        <v>1981.82579785247</v>
      </c>
      <c r="AJ4337">
        <v>2011.5842005438799</v>
      </c>
      <c r="AK4337">
        <v>2044.90458857312</v>
      </c>
    </row>
    <row r="4338" spans="1:37" x14ac:dyDescent="0.3">
      <c r="A4338" s="113" t="str">
        <f t="shared" si="98"/>
        <v>SDGbaseWaS_1BW_v7GSAVXtotal</v>
      </c>
      <c r="B4338" s="113" t="s">
        <v>220</v>
      </c>
      <c r="C4338" s="113" t="s">
        <v>332</v>
      </c>
      <c r="D4338" s="4" t="s">
        <v>98</v>
      </c>
      <c r="E4338" t="s">
        <v>1</v>
      </c>
      <c r="F4338">
        <v>-11.965313536297</v>
      </c>
      <c r="G4338">
        <v>-12.246835833377</v>
      </c>
      <c r="H4338">
        <v>-12.539052630794901</v>
      </c>
      <c r="I4338">
        <v>40.743358356332003</v>
      </c>
      <c r="J4338">
        <v>35.234538908807501</v>
      </c>
      <c r="K4338">
        <v>31.894840989190001</v>
      </c>
      <c r="L4338">
        <v>29.229685764340498</v>
      </c>
      <c r="M4338">
        <v>26.855743572230701</v>
      </c>
      <c r="N4338">
        <v>24.546859622907501</v>
      </c>
      <c r="O4338">
        <v>22.5888169185782</v>
      </c>
      <c r="P4338">
        <v>20.251843672681801</v>
      </c>
      <c r="Q4338">
        <v>17.4928453808641</v>
      </c>
      <c r="R4338">
        <v>-52.695588059974199</v>
      </c>
      <c r="S4338">
        <v>-52.849789411872102</v>
      </c>
      <c r="T4338">
        <v>-54.257290184149497</v>
      </c>
      <c r="U4338">
        <v>-56.687175405614198</v>
      </c>
      <c r="V4338">
        <v>-58.862339093397402</v>
      </c>
      <c r="W4338">
        <v>-61.460342435644201</v>
      </c>
      <c r="X4338">
        <v>-64.247055996887397</v>
      </c>
      <c r="Y4338">
        <v>-66.860511069620799</v>
      </c>
      <c r="Z4338">
        <v>-69.585197863268604</v>
      </c>
      <c r="AA4338">
        <v>-71.791147170039494</v>
      </c>
      <c r="AB4338">
        <v>-77.609343757504107</v>
      </c>
      <c r="AC4338">
        <v>-78.150221606378196</v>
      </c>
      <c r="AD4338">
        <v>-80.017743270368598</v>
      </c>
      <c r="AE4338">
        <v>-81.9301474759732</v>
      </c>
      <c r="AF4338">
        <v>-84.123379898209393</v>
      </c>
      <c r="AG4338">
        <v>-86.084357719140399</v>
      </c>
      <c r="AH4338">
        <v>-84.6151320508297</v>
      </c>
      <c r="AI4338">
        <v>-81.648883790645399</v>
      </c>
      <c r="AJ4338">
        <v>-78.220809885112004</v>
      </c>
      <c r="AK4338">
        <v>-74.896306573851703</v>
      </c>
    </row>
    <row r="4339" spans="1:37" x14ac:dyDescent="0.3">
      <c r="A4339" s="113" t="str">
        <f t="shared" si="98"/>
        <v>SDGbaseWaS_1BW_v7FSAVXtotal</v>
      </c>
      <c r="B4339" s="113" t="s">
        <v>220</v>
      </c>
      <c r="C4339" s="113" t="s">
        <v>332</v>
      </c>
      <c r="D4339" s="4" t="s">
        <v>97</v>
      </c>
      <c r="E4339" t="s">
        <v>1</v>
      </c>
      <c r="F4339">
        <v>179.27210669339701</v>
      </c>
      <c r="G4339">
        <v>182.31973250718499</v>
      </c>
      <c r="H4339">
        <v>185.419167959807</v>
      </c>
      <c r="I4339">
        <v>188.57129381512399</v>
      </c>
      <c r="J4339">
        <v>191.77700580998101</v>
      </c>
      <c r="K4339">
        <v>195.03721490875</v>
      </c>
      <c r="L4339">
        <v>198.352847562199</v>
      </c>
      <c r="M4339">
        <v>201.72484597075601</v>
      </c>
      <c r="N4339">
        <v>205.15416835225901</v>
      </c>
      <c r="O4339">
        <v>208.64178921424801</v>
      </c>
      <c r="P4339">
        <v>212.18869963089</v>
      </c>
      <c r="Q4339">
        <v>215.79590752461499</v>
      </c>
      <c r="R4339">
        <v>219.46443795253299</v>
      </c>
      <c r="S4339">
        <v>223.19533339772599</v>
      </c>
      <c r="T4339">
        <v>226.989654065488</v>
      </c>
      <c r="U4339">
        <v>230.84847818460099</v>
      </c>
      <c r="V4339">
        <v>234.772902313739</v>
      </c>
      <c r="W4339">
        <v>238.76404165307301</v>
      </c>
      <c r="X4339">
        <v>242.823030361175</v>
      </c>
      <c r="Y4339">
        <v>246.95102187731499</v>
      </c>
      <c r="Z4339">
        <v>251.14918924922901</v>
      </c>
      <c r="AA4339">
        <v>255.41872546646599</v>
      </c>
      <c r="AB4339">
        <v>259.76084379939601</v>
      </c>
      <c r="AC4339">
        <v>264.17677814398598</v>
      </c>
      <c r="AD4339">
        <v>268.66778337243301</v>
      </c>
      <c r="AE4339">
        <v>273.235135689765</v>
      </c>
      <c r="AF4339">
        <v>277.880132996491</v>
      </c>
      <c r="AG4339">
        <v>282.60409525743103</v>
      </c>
      <c r="AH4339">
        <v>287.40836487680701</v>
      </c>
      <c r="AI4339">
        <v>292.29430707971301</v>
      </c>
      <c r="AJ4339">
        <v>297.26331030006799</v>
      </c>
      <c r="AK4339">
        <v>302.31678657516898</v>
      </c>
    </row>
    <row r="4340" spans="1:37" x14ac:dyDescent="0.3">
      <c r="A4340" s="113" t="str">
        <f t="shared" si="98"/>
        <v>SDGbaseWaS_1BW_v7C_TSavtotal</v>
      </c>
      <c r="B4340" s="113" t="s">
        <v>220</v>
      </c>
      <c r="C4340" s="113" t="s">
        <v>332</v>
      </c>
      <c r="D4340" s="4" t="s">
        <v>100</v>
      </c>
      <c r="E4340" t="s">
        <v>1</v>
      </c>
      <c r="F4340">
        <v>931.53422917697105</v>
      </c>
      <c r="G4340">
        <v>876.61683835920701</v>
      </c>
      <c r="H4340">
        <v>902.38524753732804</v>
      </c>
      <c r="I4340">
        <v>964.51418595703797</v>
      </c>
      <c r="J4340">
        <v>979.410818433337</v>
      </c>
      <c r="K4340">
        <v>998.77019280548598</v>
      </c>
      <c r="L4340">
        <v>1021.44314360509</v>
      </c>
      <c r="M4340">
        <v>1044.5448898449299</v>
      </c>
      <c r="N4340">
        <v>1070.3477102199699</v>
      </c>
      <c r="O4340">
        <v>1094.9303017366699</v>
      </c>
      <c r="P4340">
        <v>1126.4857090733999</v>
      </c>
      <c r="Q4340">
        <v>1158.8674968678999</v>
      </c>
      <c r="R4340">
        <v>1146.9782479682799</v>
      </c>
      <c r="S4340">
        <v>1187.8469658952499</v>
      </c>
      <c r="T4340">
        <v>1229.7269857124099</v>
      </c>
      <c r="U4340">
        <v>1276.84580643858</v>
      </c>
      <c r="V4340">
        <v>1322.6439748344101</v>
      </c>
      <c r="W4340">
        <v>1369.56333251712</v>
      </c>
      <c r="X4340">
        <v>1418.12078649569</v>
      </c>
      <c r="Y4340">
        <v>1464.4643877040801</v>
      </c>
      <c r="Z4340">
        <v>1513.8755821961199</v>
      </c>
      <c r="AA4340">
        <v>1561.3437759568601</v>
      </c>
      <c r="AB4340">
        <v>1612.82645901362</v>
      </c>
      <c r="AC4340">
        <v>1661.20416129054</v>
      </c>
      <c r="AD4340">
        <v>1710.92554399198</v>
      </c>
      <c r="AE4340">
        <v>1762.81479465849</v>
      </c>
      <c r="AF4340">
        <v>1816.6545949111601</v>
      </c>
      <c r="AG4340">
        <v>1870.2487417293</v>
      </c>
      <c r="AH4340">
        <v>1880.2238023278301</v>
      </c>
      <c r="AI4340">
        <v>1884.04526762</v>
      </c>
      <c r="AJ4340">
        <v>1885.96926131135</v>
      </c>
      <c r="AK4340">
        <v>1883.51177873188</v>
      </c>
    </row>
    <row r="4341" spans="1:37" x14ac:dyDescent="0.3">
      <c r="A4341" s="113" t="str">
        <f t="shared" si="98"/>
        <v>SDGbaseWaS_1BW_v7QINVXctext</v>
      </c>
      <c r="B4341" s="113" t="s">
        <v>220</v>
      </c>
      <c r="C4341" s="113" t="s">
        <v>332</v>
      </c>
      <c r="D4341" s="4" t="s">
        <v>101</v>
      </c>
      <c r="E4341" t="s">
        <v>102</v>
      </c>
      <c r="F4341">
        <v>2.3692309801762498E-2</v>
      </c>
      <c r="G4341">
        <v>2.1592316082631499E-2</v>
      </c>
      <c r="H4341">
        <v>2.22257982128309E-2</v>
      </c>
      <c r="I4341">
        <v>2.3545491648085601E-2</v>
      </c>
      <c r="J4341">
        <v>2.3969040746765501E-2</v>
      </c>
      <c r="K4341">
        <v>2.4452296199620499E-2</v>
      </c>
      <c r="L4341">
        <v>2.5034513218821199E-2</v>
      </c>
      <c r="M4341">
        <v>2.5693479210534501E-2</v>
      </c>
      <c r="N4341">
        <v>2.6387353974842199E-2</v>
      </c>
      <c r="O4341">
        <v>2.7255086322188898E-2</v>
      </c>
      <c r="P4341">
        <v>2.8056409648014199E-2</v>
      </c>
      <c r="Q4341">
        <v>2.8818546389662501E-2</v>
      </c>
      <c r="R4341">
        <v>2.8600194990964199E-2</v>
      </c>
      <c r="S4341">
        <v>2.94865026484987E-2</v>
      </c>
      <c r="T4341">
        <v>3.04258368688601E-2</v>
      </c>
      <c r="U4341">
        <v>3.1512629770835902E-2</v>
      </c>
      <c r="V4341">
        <v>3.2639867436866102E-2</v>
      </c>
      <c r="W4341">
        <v>3.37512977884383E-2</v>
      </c>
      <c r="X4341">
        <v>3.47726653367968E-2</v>
      </c>
      <c r="Y4341">
        <v>3.5814232391184697E-2</v>
      </c>
      <c r="Z4341">
        <v>3.6916901235611699E-2</v>
      </c>
      <c r="AA4341">
        <v>3.79871776671988E-2</v>
      </c>
      <c r="AB4341">
        <v>3.89228288519195E-2</v>
      </c>
      <c r="AC4341">
        <v>3.9873532443171801E-2</v>
      </c>
      <c r="AD4341">
        <v>4.0992809261978597E-2</v>
      </c>
      <c r="AE4341">
        <v>4.2207181603508101E-2</v>
      </c>
      <c r="AF4341">
        <v>4.3485721118777701E-2</v>
      </c>
      <c r="AG4341">
        <v>4.4740812736334797E-2</v>
      </c>
      <c r="AH4341">
        <v>4.4581206899905398E-2</v>
      </c>
      <c r="AI4341">
        <v>4.4257831795452902E-2</v>
      </c>
      <c r="AJ4341">
        <v>4.40826016525478E-2</v>
      </c>
      <c r="AK4341">
        <v>4.3828380689348898E-2</v>
      </c>
    </row>
    <row r="4342" spans="1:37" x14ac:dyDescent="0.3">
      <c r="A4342" s="113" t="str">
        <f t="shared" si="98"/>
        <v>SDGbaseWaS_1BW_v7QINVXcleat</v>
      </c>
      <c r="B4342" s="113" t="s">
        <v>220</v>
      </c>
      <c r="C4342" s="113" t="s">
        <v>332</v>
      </c>
      <c r="D4342" s="4" t="s">
        <v>101</v>
      </c>
      <c r="E4342" t="s">
        <v>103</v>
      </c>
      <c r="F4342" s="122">
        <v>3.4546835070606202E-5</v>
      </c>
      <c r="G4342" s="122">
        <v>3.1484738665859197E-5</v>
      </c>
      <c r="H4342" s="122">
        <v>3.2408447787312098E-5</v>
      </c>
      <c r="I4342" s="122">
        <v>3.4332752839583401E-5</v>
      </c>
      <c r="J4342" s="122">
        <v>3.49503490545082E-5</v>
      </c>
      <c r="K4342" s="122">
        <v>3.5655005821469497E-5</v>
      </c>
      <c r="L4342" s="122">
        <v>3.6503962951691197E-5</v>
      </c>
      <c r="M4342" s="122">
        <v>3.7464831251292902E-5</v>
      </c>
      <c r="N4342" s="122">
        <v>3.84766016207826E-5</v>
      </c>
      <c r="O4342" s="122">
        <v>3.97418816437116E-5</v>
      </c>
      <c r="P4342" s="122">
        <v>4.09103276503335E-5</v>
      </c>
      <c r="Q4342" s="122">
        <v>4.2021633915331499E-5</v>
      </c>
      <c r="R4342" s="122">
        <v>4.1703245804531701E-5</v>
      </c>
      <c r="S4342" s="122">
        <v>4.29956113325387E-5</v>
      </c>
      <c r="T4342" s="122">
        <v>4.4365297304844798E-5</v>
      </c>
      <c r="U4342" s="122">
        <v>4.59499994911073E-5</v>
      </c>
      <c r="V4342" s="122">
        <v>4.7593676028327898E-5</v>
      </c>
      <c r="W4342" s="122">
        <v>4.9214303201005501E-5</v>
      </c>
      <c r="X4342" s="122">
        <v>5.0703605701894903E-5</v>
      </c>
      <c r="Y4342" s="122">
        <v>5.2222362021729898E-5</v>
      </c>
      <c r="Z4342" s="122">
        <v>5.3830213642135502E-5</v>
      </c>
      <c r="AA4342" s="122">
        <v>5.5390832411321299E-5</v>
      </c>
      <c r="AB4342" s="122">
        <v>5.6755147981758399E-5</v>
      </c>
      <c r="AC4342" s="122">
        <v>5.8141412151138099E-5</v>
      </c>
      <c r="AD4342" s="122">
        <v>5.9773480614753797E-5</v>
      </c>
      <c r="AE4342" s="122">
        <v>6.1544212187494103E-5</v>
      </c>
      <c r="AF4342" s="122">
        <v>6.3408508836273599E-5</v>
      </c>
      <c r="AG4342" s="122">
        <v>6.5238615038372094E-5</v>
      </c>
      <c r="AH4342" s="122">
        <v>6.5005886505208196E-5</v>
      </c>
      <c r="AI4342" s="122">
        <v>6.4534358549811006E-5</v>
      </c>
      <c r="AJ4342" s="122">
        <v>6.4278847504370905E-5</v>
      </c>
      <c r="AK4342" s="122">
        <v>6.3908156349282505E-5</v>
      </c>
    </row>
    <row r="4343" spans="1:37" x14ac:dyDescent="0.3">
      <c r="A4343" s="113" t="str">
        <f t="shared" si="98"/>
        <v>SDGbaseWaS_1BW_v7QINVXcprnt</v>
      </c>
      <c r="B4343" s="113" t="s">
        <v>220</v>
      </c>
      <c r="C4343" s="113" t="s">
        <v>332</v>
      </c>
      <c r="D4343" s="4" t="s">
        <v>101</v>
      </c>
      <c r="E4343" t="s">
        <v>104</v>
      </c>
      <c r="F4343">
        <v>1.1876043386783101E-3</v>
      </c>
      <c r="G4343">
        <v>1.0823397328672E-3</v>
      </c>
      <c r="H4343">
        <v>1.1140937548513299E-3</v>
      </c>
      <c r="I4343">
        <v>1.18024490948959E-3</v>
      </c>
      <c r="J4343">
        <v>1.2014757962813E-3</v>
      </c>
      <c r="K4343">
        <v>1.2256995328989099E-3</v>
      </c>
      <c r="L4343">
        <v>1.2548838321014999E-3</v>
      </c>
      <c r="M4343">
        <v>1.28791526201898E-3</v>
      </c>
      <c r="N4343">
        <v>1.3226965344017101E-3</v>
      </c>
      <c r="O4343">
        <v>1.3661926185379999E-3</v>
      </c>
      <c r="P4343">
        <v>1.4063598739215801E-3</v>
      </c>
      <c r="Q4343">
        <v>1.4445628566033401E-3</v>
      </c>
      <c r="R4343">
        <v>1.4336177410523301E-3</v>
      </c>
      <c r="S4343">
        <v>1.47804493402334E-3</v>
      </c>
      <c r="T4343">
        <v>1.52513014457918E-3</v>
      </c>
      <c r="U4343">
        <v>1.5796068915249499E-3</v>
      </c>
      <c r="V4343">
        <v>1.6361109788891701E-3</v>
      </c>
      <c r="W4343">
        <v>1.6918227063952699E-3</v>
      </c>
      <c r="X4343">
        <v>1.74301993207588E-3</v>
      </c>
      <c r="Y4343">
        <v>1.7952296812799699E-3</v>
      </c>
      <c r="Z4343">
        <v>1.8505022281411201E-3</v>
      </c>
      <c r="AA4343">
        <v>1.9041510679702999E-3</v>
      </c>
      <c r="AB4343">
        <v>1.9510516621192499E-3</v>
      </c>
      <c r="AC4343">
        <v>1.9987067754963501E-3</v>
      </c>
      <c r="AD4343">
        <v>2.0548118162171201E-3</v>
      </c>
      <c r="AE4343">
        <v>2.1156836296299299E-3</v>
      </c>
      <c r="AF4343">
        <v>2.1797718965912601E-3</v>
      </c>
      <c r="AG4343">
        <v>2.2426848106516101E-3</v>
      </c>
      <c r="AH4343">
        <v>2.2346843841247002E-3</v>
      </c>
      <c r="AI4343">
        <v>2.2184748342630898E-3</v>
      </c>
      <c r="AJ4343">
        <v>2.2096912213641099E-3</v>
      </c>
      <c r="AK4343">
        <v>2.19694810254606E-3</v>
      </c>
    </row>
    <row r="4344" spans="1:37" x14ac:dyDescent="0.3">
      <c r="A4344" s="113" t="str">
        <f t="shared" si="98"/>
        <v>SDGbaseWaS_1BW_v7QINVXcrubb</v>
      </c>
      <c r="B4344" s="113" t="s">
        <v>220</v>
      </c>
      <c r="C4344" s="113" t="s">
        <v>332</v>
      </c>
      <c r="D4344" s="4" t="s">
        <v>101</v>
      </c>
      <c r="E4344" t="s">
        <v>105</v>
      </c>
      <c r="F4344">
        <v>4.4626661802094399E-3</v>
      </c>
      <c r="G4344">
        <v>4.0671128961509498E-3</v>
      </c>
      <c r="H4344">
        <v>4.1864351277890698E-3</v>
      </c>
      <c r="I4344">
        <v>4.4350116199518399E-3</v>
      </c>
      <c r="J4344">
        <v>4.51479101901221E-3</v>
      </c>
      <c r="K4344">
        <v>4.6058166633627497E-3</v>
      </c>
      <c r="L4344">
        <v>4.7154826361137901E-3</v>
      </c>
      <c r="M4344">
        <v>4.8396049893048802E-3</v>
      </c>
      <c r="N4344">
        <v>4.9703027334204201E-3</v>
      </c>
      <c r="O4344">
        <v>5.1337481649709402E-3</v>
      </c>
      <c r="P4344">
        <v>5.2846848417025501E-3</v>
      </c>
      <c r="Q4344">
        <v>5.42824036204256E-3</v>
      </c>
      <c r="R4344">
        <v>5.3871118519679597E-3</v>
      </c>
      <c r="S4344">
        <v>5.5540561153865397E-3</v>
      </c>
      <c r="T4344">
        <v>5.7309884234727796E-3</v>
      </c>
      <c r="U4344">
        <v>5.9356959411914004E-3</v>
      </c>
      <c r="V4344">
        <v>6.1480216051448804E-3</v>
      </c>
      <c r="W4344">
        <v>6.3573698148855296E-3</v>
      </c>
      <c r="X4344">
        <v>6.5497538607535996E-3</v>
      </c>
      <c r="Y4344">
        <v>6.7459426708328697E-3</v>
      </c>
      <c r="Z4344">
        <v>6.9536405694830402E-3</v>
      </c>
      <c r="AA4344">
        <v>7.1552370568953296E-3</v>
      </c>
      <c r="AB4344">
        <v>7.3314756310767096E-3</v>
      </c>
      <c r="AC4344">
        <v>7.5105494655649504E-3</v>
      </c>
      <c r="AD4344">
        <v>7.7213756301464202E-3</v>
      </c>
      <c r="AE4344">
        <v>7.9501139179735704E-3</v>
      </c>
      <c r="AF4344">
        <v>8.1909386878079807E-3</v>
      </c>
      <c r="AG4344">
        <v>8.42734682874491E-3</v>
      </c>
      <c r="AH4344">
        <v>8.3972835898983404E-3</v>
      </c>
      <c r="AI4344">
        <v>8.3363728912692597E-3</v>
      </c>
      <c r="AJ4344">
        <v>8.3033666694597805E-3</v>
      </c>
      <c r="AK4344">
        <v>8.2554817943985993E-3</v>
      </c>
    </row>
    <row r="4345" spans="1:37" x14ac:dyDescent="0.3">
      <c r="A4345" s="113" t="str">
        <f t="shared" si="98"/>
        <v>SDGbaseWaS_1BW_v7QINVXcplas</v>
      </c>
      <c r="B4345" s="113" t="s">
        <v>220</v>
      </c>
      <c r="C4345" s="113" t="s">
        <v>332</v>
      </c>
      <c r="D4345" s="4" t="s">
        <v>101</v>
      </c>
      <c r="E4345" t="s">
        <v>106</v>
      </c>
      <c r="F4345">
        <v>9.4082327898261705E-3</v>
      </c>
      <c r="G4345">
        <v>8.5743238154767105E-3</v>
      </c>
      <c r="H4345">
        <v>8.8258800123599598E-3</v>
      </c>
      <c r="I4345">
        <v>9.3499311983341604E-3</v>
      </c>
      <c r="J4345">
        <v>9.5181228415991293E-3</v>
      </c>
      <c r="K4345">
        <v>9.7100239198585001E-3</v>
      </c>
      <c r="L4345">
        <v>9.9412227053155104E-3</v>
      </c>
      <c r="M4345">
        <v>1.02028985614263E-2</v>
      </c>
      <c r="N4345">
        <v>1.04784367155452E-2</v>
      </c>
      <c r="O4345">
        <v>1.0823013837464E-2</v>
      </c>
      <c r="P4345">
        <v>1.11412198904982E-2</v>
      </c>
      <c r="Q4345">
        <v>1.14438649235534E-2</v>
      </c>
      <c r="R4345">
        <v>1.13571574304416E-2</v>
      </c>
      <c r="S4345">
        <v>1.17091108210253E-2</v>
      </c>
      <c r="T4345">
        <v>1.2082121096788001E-2</v>
      </c>
      <c r="U4345">
        <v>1.2513687318134599E-2</v>
      </c>
      <c r="V4345">
        <v>1.29613141835693E-2</v>
      </c>
      <c r="W4345">
        <v>1.34026639533791E-2</v>
      </c>
      <c r="X4345">
        <v>1.3808249721053699E-2</v>
      </c>
      <c r="Y4345">
        <v>1.4221856726697599E-2</v>
      </c>
      <c r="Z4345">
        <v>1.46597272958932E-2</v>
      </c>
      <c r="AA4345">
        <v>1.50847348152988E-2</v>
      </c>
      <c r="AB4345">
        <v>1.5456282555033099E-2</v>
      </c>
      <c r="AC4345">
        <v>1.5833807615926902E-2</v>
      </c>
      <c r="AD4345">
        <v>1.6278273223362401E-2</v>
      </c>
      <c r="AE4345">
        <v>1.67605013293694E-2</v>
      </c>
      <c r="AF4345">
        <v>1.7268210264939399E-2</v>
      </c>
      <c r="AG4345">
        <v>1.77666080239312E-2</v>
      </c>
      <c r="AH4345">
        <v>1.7703228434676001E-2</v>
      </c>
      <c r="AI4345">
        <v>1.75748159545683E-2</v>
      </c>
      <c r="AJ4345">
        <v>1.7505231942285902E-2</v>
      </c>
      <c r="AK4345">
        <v>1.7404280620028099E-2</v>
      </c>
    </row>
    <row r="4346" spans="1:37" x14ac:dyDescent="0.3">
      <c r="A4346" s="113" t="str">
        <f t="shared" si="98"/>
        <v>SDGbaseWaS_1BW_v7QINVXcnmet</v>
      </c>
      <c r="B4346" s="113" t="s">
        <v>220</v>
      </c>
      <c r="C4346" s="113" t="s">
        <v>332</v>
      </c>
      <c r="D4346" s="4" t="s">
        <v>101</v>
      </c>
      <c r="E4346" t="s">
        <v>107</v>
      </c>
      <c r="F4346">
        <v>2.10021296555872E-2</v>
      </c>
      <c r="G4346">
        <v>1.9140582987738599E-2</v>
      </c>
      <c r="H4346">
        <v>1.97021354047155E-2</v>
      </c>
      <c r="I4346">
        <v>2.0871982197398699E-2</v>
      </c>
      <c r="J4346">
        <v>2.1247438755261101E-2</v>
      </c>
      <c r="K4346">
        <v>2.1675822216500398E-2</v>
      </c>
      <c r="L4346">
        <v>2.2191930499198601E-2</v>
      </c>
      <c r="M4346">
        <v>2.27760731730191E-2</v>
      </c>
      <c r="N4346">
        <v>2.33911608485841E-2</v>
      </c>
      <c r="O4346">
        <v>2.41603651776599E-2</v>
      </c>
      <c r="P4346">
        <v>2.4870701000796001E-2</v>
      </c>
      <c r="Q4346">
        <v>2.5546299741371001E-2</v>
      </c>
      <c r="R4346">
        <v>2.53527413916655E-2</v>
      </c>
      <c r="S4346">
        <v>2.61384118684586E-2</v>
      </c>
      <c r="T4346">
        <v>2.69710879245725E-2</v>
      </c>
      <c r="U4346">
        <v>2.79344792370721E-2</v>
      </c>
      <c r="V4346">
        <v>2.8933722950020099E-2</v>
      </c>
      <c r="W4346">
        <v>2.9918954214602701E-2</v>
      </c>
      <c r="X4346">
        <v>3.0824348996965401E-2</v>
      </c>
      <c r="Y4346">
        <v>3.17476497010451E-2</v>
      </c>
      <c r="Z4346">
        <v>3.27251142974311E-2</v>
      </c>
      <c r="AA4346">
        <v>3.3673864527847201E-2</v>
      </c>
      <c r="AB4346">
        <v>3.4503275744327502E-2</v>
      </c>
      <c r="AC4346">
        <v>3.5346030218440801E-2</v>
      </c>
      <c r="AD4346">
        <v>3.6338217010938499E-2</v>
      </c>
      <c r="AE4346">
        <v>3.7414701557205297E-2</v>
      </c>
      <c r="AF4346">
        <v>3.8548067315721801E-2</v>
      </c>
      <c r="AG4346">
        <v>3.9660647604521398E-2</v>
      </c>
      <c r="AH4346">
        <v>3.9519164460896997E-2</v>
      </c>
      <c r="AI4346">
        <v>3.9232507485366698E-2</v>
      </c>
      <c r="AJ4346">
        <v>3.90771741214333E-2</v>
      </c>
      <c r="AK4346">
        <v>3.8851819072687602E-2</v>
      </c>
    </row>
    <row r="4347" spans="1:37" x14ac:dyDescent="0.3">
      <c r="A4347" s="113" t="str">
        <f t="shared" si="98"/>
        <v>SDGbaseWaS_1BW_v7QINVXcnfrm</v>
      </c>
      <c r="B4347" s="113" t="s">
        <v>220</v>
      </c>
      <c r="C4347" s="113" t="s">
        <v>332</v>
      </c>
      <c r="D4347" s="4" t="s">
        <v>101</v>
      </c>
      <c r="E4347" t="s">
        <v>108</v>
      </c>
      <c r="F4347">
        <v>1.2664552141270899</v>
      </c>
      <c r="G4347">
        <v>1.1542015749724199</v>
      </c>
      <c r="H4347">
        <v>1.18806390218155</v>
      </c>
      <c r="I4347">
        <v>1.25860715634765</v>
      </c>
      <c r="J4347">
        <v>1.2812476658188701</v>
      </c>
      <c r="K4347">
        <v>1.3070797350913299</v>
      </c>
      <c r="L4347">
        <v>1.33820172302285</v>
      </c>
      <c r="M4347">
        <v>1.37342627154178</v>
      </c>
      <c r="N4347">
        <v>1.4105168431475601</v>
      </c>
      <c r="O4347">
        <v>1.4569008455921899</v>
      </c>
      <c r="P4347">
        <v>1.4997350020203599</v>
      </c>
      <c r="Q4347">
        <v>1.54047446805024</v>
      </c>
      <c r="R4347">
        <v>1.5288026526085501</v>
      </c>
      <c r="S4347">
        <v>1.57617958476912</v>
      </c>
      <c r="T4347">
        <v>1.6263910133355399</v>
      </c>
      <c r="U4347">
        <v>1.68448473863713</v>
      </c>
      <c r="V4347">
        <v>1.7447404094285901</v>
      </c>
      <c r="W4347">
        <v>1.8041511117056199</v>
      </c>
      <c r="X4347">
        <v>1.85874757224416</v>
      </c>
      <c r="Y4347">
        <v>1.9144237827077999</v>
      </c>
      <c r="Z4347">
        <v>1.9733661449833499</v>
      </c>
      <c r="AA4347">
        <v>2.0305769943552399</v>
      </c>
      <c r="AB4347">
        <v>2.0805915489262601</v>
      </c>
      <c r="AC4347">
        <v>2.1314107189567402</v>
      </c>
      <c r="AD4347">
        <v>2.1912408484413701</v>
      </c>
      <c r="AE4347">
        <v>2.2561542400308898</v>
      </c>
      <c r="AF4347">
        <v>2.3244976412918401</v>
      </c>
      <c r="AG4347">
        <v>2.3915876522094002</v>
      </c>
      <c r="AH4347">
        <v>2.38305603813536</v>
      </c>
      <c r="AI4347">
        <v>2.36577025677511</v>
      </c>
      <c r="AJ4347">
        <v>2.35640345674542</v>
      </c>
      <c r="AK4347">
        <v>2.3428142597832999</v>
      </c>
    </row>
    <row r="4348" spans="1:37" x14ac:dyDescent="0.3">
      <c r="A4348" s="113" t="str">
        <f t="shared" si="98"/>
        <v>SDGbaseWaS_1BW_v7QINVXcmetp</v>
      </c>
      <c r="B4348" s="113" t="s">
        <v>220</v>
      </c>
      <c r="C4348" s="113" t="s">
        <v>332</v>
      </c>
      <c r="D4348" s="4" t="s">
        <v>101</v>
      </c>
      <c r="E4348" t="s">
        <v>109</v>
      </c>
      <c r="F4348">
        <v>2.2430080989044301</v>
      </c>
      <c r="G4348">
        <v>2.04419662973695</v>
      </c>
      <c r="H4348">
        <v>2.10416991053724</v>
      </c>
      <c r="I4348">
        <v>2.2291084702688599</v>
      </c>
      <c r="J4348">
        <v>2.2692068847574198</v>
      </c>
      <c r="K4348">
        <v>2.3149578437674601</v>
      </c>
      <c r="L4348">
        <v>2.3700777328924101</v>
      </c>
      <c r="M4348">
        <v>2.43246363231221</v>
      </c>
      <c r="N4348">
        <v>2.4981544294100901</v>
      </c>
      <c r="O4348">
        <v>2.5803047431222299</v>
      </c>
      <c r="P4348">
        <v>2.65616795463289</v>
      </c>
      <c r="Q4348">
        <v>2.7283212777277299</v>
      </c>
      <c r="R4348">
        <v>2.7076494242957398</v>
      </c>
      <c r="S4348">
        <v>2.7915583074145598</v>
      </c>
      <c r="T4348">
        <v>2.8804873431007301</v>
      </c>
      <c r="U4348">
        <v>2.98337664774684</v>
      </c>
      <c r="V4348">
        <v>3.0900949557316402</v>
      </c>
      <c r="W4348">
        <v>3.1953167471400601</v>
      </c>
      <c r="X4348">
        <v>3.2920120757971199</v>
      </c>
      <c r="Y4348">
        <v>3.3906197403976499</v>
      </c>
      <c r="Z4348">
        <v>3.49501205879774</v>
      </c>
      <c r="AA4348">
        <v>3.5963377093654998</v>
      </c>
      <c r="AB4348">
        <v>3.6849180631865499</v>
      </c>
      <c r="AC4348">
        <v>3.7749234646302599</v>
      </c>
      <c r="AD4348">
        <v>3.8808881000121902</v>
      </c>
      <c r="AE4348">
        <v>3.99585565783695</v>
      </c>
      <c r="AF4348">
        <v>4.1168980767279004</v>
      </c>
      <c r="AG4348">
        <v>4.2357206266017897</v>
      </c>
      <c r="AH4348">
        <v>4.2206103572047304</v>
      </c>
      <c r="AI4348">
        <v>4.1899956563021901</v>
      </c>
      <c r="AJ4348">
        <v>4.1734061961357103</v>
      </c>
      <c r="AK4348">
        <v>4.1493384845390899</v>
      </c>
    </row>
    <row r="4349" spans="1:37" x14ac:dyDescent="0.3">
      <c r="A4349" s="113" t="str">
        <f t="shared" si="98"/>
        <v>SDGbaseWaS_1BW_v7QINVXcmach</v>
      </c>
      <c r="B4349" s="113" t="s">
        <v>220</v>
      </c>
      <c r="C4349" s="113" t="s">
        <v>332</v>
      </c>
      <c r="D4349" s="4" t="s">
        <v>101</v>
      </c>
      <c r="E4349" t="s">
        <v>110</v>
      </c>
      <c r="F4349">
        <v>141.11587443149301</v>
      </c>
      <c r="G4349">
        <v>128.45523843542901</v>
      </c>
      <c r="H4349">
        <v>132.27443398225401</v>
      </c>
      <c r="I4349">
        <v>140.23072359300099</v>
      </c>
      <c r="J4349">
        <v>142.78425549930799</v>
      </c>
      <c r="K4349">
        <v>145.69775058549399</v>
      </c>
      <c r="L4349">
        <v>149.20787429856099</v>
      </c>
      <c r="M4349">
        <v>153.18070930223899</v>
      </c>
      <c r="N4349">
        <v>157.36400553675799</v>
      </c>
      <c r="O4349">
        <v>162.595470417668</v>
      </c>
      <c r="P4349">
        <v>167.426562459042</v>
      </c>
      <c r="Q4349">
        <v>172.02140280419599</v>
      </c>
      <c r="R4349">
        <v>170.70498573448501</v>
      </c>
      <c r="S4349">
        <v>176.048439160247</v>
      </c>
      <c r="T4349">
        <v>181.711584023157</v>
      </c>
      <c r="U4349">
        <v>188.26374139852101</v>
      </c>
      <c r="V4349">
        <v>195.05973590109701</v>
      </c>
      <c r="W4349">
        <v>201.76042980700799</v>
      </c>
      <c r="X4349">
        <v>207.91814477070301</v>
      </c>
      <c r="Y4349">
        <v>214.197640381078</v>
      </c>
      <c r="Z4349">
        <v>220.84551210388801</v>
      </c>
      <c r="AA4349">
        <v>227.298093457844</v>
      </c>
      <c r="AB4349">
        <v>232.93903369548201</v>
      </c>
      <c r="AC4349">
        <v>238.67072327119001</v>
      </c>
      <c r="AD4349">
        <v>245.41872268311599</v>
      </c>
      <c r="AE4349">
        <v>252.74004276123301</v>
      </c>
      <c r="AF4349">
        <v>260.44821982002401</v>
      </c>
      <c r="AG4349">
        <v>268.01503202847903</v>
      </c>
      <c r="AH4349">
        <v>267.05278562770701</v>
      </c>
      <c r="AI4349">
        <v>265.10319194541898</v>
      </c>
      <c r="AJ4349">
        <v>264.04674828339802</v>
      </c>
      <c r="AK4349">
        <v>262.51407747190501</v>
      </c>
    </row>
    <row r="4350" spans="1:37" x14ac:dyDescent="0.3">
      <c r="A4350" s="113" t="str">
        <f t="shared" si="98"/>
        <v>SDGbaseWaS_1BW_v7QINVXcemch</v>
      </c>
      <c r="B4350" s="113" t="s">
        <v>220</v>
      </c>
      <c r="C4350" s="113" t="s">
        <v>332</v>
      </c>
      <c r="D4350" s="4" t="s">
        <v>101</v>
      </c>
      <c r="E4350" t="s">
        <v>111</v>
      </c>
      <c r="F4350">
        <v>59.857573616161602</v>
      </c>
      <c r="G4350">
        <v>54.487270989225799</v>
      </c>
      <c r="H4350">
        <v>56.107271428719798</v>
      </c>
      <c r="I4350">
        <v>59.482116342556502</v>
      </c>
      <c r="J4350">
        <v>60.565256171287899</v>
      </c>
      <c r="K4350">
        <v>61.801082737961003</v>
      </c>
      <c r="L4350">
        <v>63.289983185222297</v>
      </c>
      <c r="M4350">
        <v>64.975153366504401</v>
      </c>
      <c r="N4350">
        <v>66.749595563916301</v>
      </c>
      <c r="O4350">
        <v>68.968642822001101</v>
      </c>
      <c r="P4350">
        <v>71.017862647042094</v>
      </c>
      <c r="Q4350">
        <v>72.966870831433994</v>
      </c>
      <c r="R4350">
        <v>72.408481975628305</v>
      </c>
      <c r="S4350">
        <v>74.675031774406094</v>
      </c>
      <c r="T4350">
        <v>77.077186116689106</v>
      </c>
      <c r="U4350">
        <v>79.856435751221795</v>
      </c>
      <c r="V4350">
        <v>82.739114563026803</v>
      </c>
      <c r="W4350">
        <v>85.581369414710096</v>
      </c>
      <c r="X4350">
        <v>88.193307144831607</v>
      </c>
      <c r="Y4350">
        <v>90.856900962923504</v>
      </c>
      <c r="Z4350">
        <v>93.676750059575497</v>
      </c>
      <c r="AA4350">
        <v>96.413762213344299</v>
      </c>
      <c r="AB4350">
        <v>98.806497948420898</v>
      </c>
      <c r="AC4350">
        <v>101.23772712164499</v>
      </c>
      <c r="AD4350">
        <v>104.100047701725</v>
      </c>
      <c r="AE4350">
        <v>107.205555549859</v>
      </c>
      <c r="AF4350">
        <v>110.47515776578101</v>
      </c>
      <c r="AG4350">
        <v>113.684796799179</v>
      </c>
      <c r="AH4350">
        <v>113.276637653348</v>
      </c>
      <c r="AI4350">
        <v>112.449672240496</v>
      </c>
      <c r="AJ4350">
        <v>112.00155713987</v>
      </c>
      <c r="AK4350">
        <v>111.351439239968</v>
      </c>
    </row>
    <row r="4351" spans="1:37" x14ac:dyDescent="0.3">
      <c r="A4351" s="113" t="str">
        <f t="shared" si="98"/>
        <v>SDGbaseWaS_1BW_v7QINVXcsequ</v>
      </c>
      <c r="B4351" s="113" t="s">
        <v>220</v>
      </c>
      <c r="C4351" s="113" t="s">
        <v>332</v>
      </c>
      <c r="D4351" s="4" t="s">
        <v>101</v>
      </c>
      <c r="E4351" t="s">
        <v>112</v>
      </c>
      <c r="F4351">
        <v>30.106160338287399</v>
      </c>
      <c r="G4351">
        <v>27.437667981630302</v>
      </c>
      <c r="H4351">
        <v>28.242642876133999</v>
      </c>
      <c r="I4351">
        <v>29.919596389387898</v>
      </c>
      <c r="J4351">
        <v>30.4578063479224</v>
      </c>
      <c r="K4351">
        <v>31.0718860332608</v>
      </c>
      <c r="L4351">
        <v>31.811717610612099</v>
      </c>
      <c r="M4351">
        <v>32.649075216096598</v>
      </c>
      <c r="N4351">
        <v>33.530791903229598</v>
      </c>
      <c r="O4351">
        <v>34.633431932780198</v>
      </c>
      <c r="P4351">
        <v>35.651685059299403</v>
      </c>
      <c r="Q4351">
        <v>36.620143227192202</v>
      </c>
      <c r="R4351">
        <v>36.342680950432197</v>
      </c>
      <c r="S4351">
        <v>37.468924894988497</v>
      </c>
      <c r="T4351">
        <v>38.662550458982103</v>
      </c>
      <c r="U4351">
        <v>40.043553899978903</v>
      </c>
      <c r="V4351">
        <v>41.475951086948598</v>
      </c>
      <c r="W4351">
        <v>42.888261691074902</v>
      </c>
      <c r="X4351">
        <v>44.1861281900566</v>
      </c>
      <c r="Y4351">
        <v>45.509662493164001</v>
      </c>
      <c r="Z4351">
        <v>46.910839723586797</v>
      </c>
      <c r="AA4351">
        <v>48.270855447053897</v>
      </c>
      <c r="AB4351">
        <v>49.459800924451599</v>
      </c>
      <c r="AC4351">
        <v>50.667873712285001</v>
      </c>
      <c r="AD4351">
        <v>52.0901549356809</v>
      </c>
      <c r="AE4351">
        <v>53.633275413607002</v>
      </c>
      <c r="AF4351">
        <v>55.257934046201697</v>
      </c>
      <c r="AG4351">
        <v>56.852797096430898</v>
      </c>
      <c r="AH4351">
        <v>56.649983654319399</v>
      </c>
      <c r="AI4351">
        <v>56.239066237422698</v>
      </c>
      <c r="AJ4351">
        <v>56.016398763354402</v>
      </c>
      <c r="AK4351">
        <v>55.693356512790302</v>
      </c>
    </row>
    <row r="4352" spans="1:37" x14ac:dyDescent="0.3">
      <c r="A4352" s="113" t="str">
        <f t="shared" si="98"/>
        <v>SDGbaseWaS_1BW_v7QINVXcvehi</v>
      </c>
      <c r="B4352" s="113" t="s">
        <v>220</v>
      </c>
      <c r="C4352" s="113" t="s">
        <v>332</v>
      </c>
      <c r="D4352" s="4" t="s">
        <v>101</v>
      </c>
      <c r="E4352" t="s">
        <v>113</v>
      </c>
      <c r="F4352">
        <v>91.082781884189203</v>
      </c>
      <c r="G4352">
        <v>83.009560173085802</v>
      </c>
      <c r="H4352">
        <v>85.444920641324799</v>
      </c>
      <c r="I4352">
        <v>90.518353764690502</v>
      </c>
      <c r="J4352">
        <v>92.146647101013102</v>
      </c>
      <c r="K4352">
        <v>94.0044757118592</v>
      </c>
      <c r="L4352">
        <v>96.242752444386696</v>
      </c>
      <c r="M4352">
        <v>98.776083140908995</v>
      </c>
      <c r="N4352">
        <v>101.44361722015999</v>
      </c>
      <c r="O4352">
        <v>104.77952987656801</v>
      </c>
      <c r="P4352">
        <v>107.86013950541199</v>
      </c>
      <c r="Q4352">
        <v>110.790100120747</v>
      </c>
      <c r="R4352">
        <v>109.950669394568</v>
      </c>
      <c r="S4352">
        <v>113.35799302527199</v>
      </c>
      <c r="T4352">
        <v>116.969172122009</v>
      </c>
      <c r="U4352">
        <v>121.14724178563399</v>
      </c>
      <c r="V4352">
        <v>125.48079741299701</v>
      </c>
      <c r="W4352">
        <v>129.75358335656901</v>
      </c>
      <c r="X4352">
        <v>133.68013160826399</v>
      </c>
      <c r="Y4352">
        <v>137.684334897279</v>
      </c>
      <c r="Z4352">
        <v>141.92343807834399</v>
      </c>
      <c r="AA4352">
        <v>146.03801177713899</v>
      </c>
      <c r="AB4352">
        <v>149.63503180138599</v>
      </c>
      <c r="AC4352">
        <v>153.289919339286</v>
      </c>
      <c r="AD4352">
        <v>157.59287026338001</v>
      </c>
      <c r="AE4352">
        <v>162.26140668026801</v>
      </c>
      <c r="AF4352">
        <v>167.17662755885701</v>
      </c>
      <c r="AG4352">
        <v>172.001705274079</v>
      </c>
      <c r="AH4352">
        <v>171.38811615134</v>
      </c>
      <c r="AI4352">
        <v>170.14493199782899</v>
      </c>
      <c r="AJ4352">
        <v>169.47127674769499</v>
      </c>
      <c r="AK4352">
        <v>168.49394896770301</v>
      </c>
    </row>
    <row r="4353" spans="1:37" x14ac:dyDescent="0.3">
      <c r="A4353" s="113" t="str">
        <f t="shared" si="98"/>
        <v>SDGbaseWaS_1BW_v7QINVXctequ</v>
      </c>
      <c r="B4353" s="113" t="s">
        <v>220</v>
      </c>
      <c r="C4353" s="113" t="s">
        <v>332</v>
      </c>
      <c r="D4353" s="4" t="s">
        <v>101</v>
      </c>
      <c r="E4353" t="s">
        <v>114</v>
      </c>
      <c r="F4353">
        <v>10.7690510467186</v>
      </c>
      <c r="G4353">
        <v>9.8145244620026109</v>
      </c>
      <c r="H4353">
        <v>10.1024660537842</v>
      </c>
      <c r="I4353">
        <v>10.7023166419789</v>
      </c>
      <c r="J4353">
        <v>10.8948357295072</v>
      </c>
      <c r="K4353">
        <v>11.1144936136032</v>
      </c>
      <c r="L4353">
        <v>11.3791332731595</v>
      </c>
      <c r="M4353">
        <v>11.6786582440124</v>
      </c>
      <c r="N4353">
        <v>11.994050572552</v>
      </c>
      <c r="O4353">
        <v>12.388467749334501</v>
      </c>
      <c r="P4353">
        <v>12.7526995136894</v>
      </c>
      <c r="Q4353">
        <v>13.099119493170599</v>
      </c>
      <c r="R4353">
        <v>12.999870522581499</v>
      </c>
      <c r="S4353">
        <v>13.402730880518201</v>
      </c>
      <c r="T4353">
        <v>13.829693817169099</v>
      </c>
      <c r="U4353">
        <v>14.323682302737399</v>
      </c>
      <c r="V4353">
        <v>14.836054463528599</v>
      </c>
      <c r="W4353">
        <v>15.341241601933399</v>
      </c>
      <c r="X4353">
        <v>15.8054917893473</v>
      </c>
      <c r="Y4353">
        <v>16.278923416366101</v>
      </c>
      <c r="Z4353">
        <v>16.7801281183398</v>
      </c>
      <c r="AA4353">
        <v>17.266609243325099</v>
      </c>
      <c r="AB4353">
        <v>17.691898100953999</v>
      </c>
      <c r="AC4353">
        <v>18.1240288467596</v>
      </c>
      <c r="AD4353">
        <v>18.632782501341801</v>
      </c>
      <c r="AE4353">
        <v>19.184760668311402</v>
      </c>
      <c r="AF4353">
        <v>19.7659052430865</v>
      </c>
      <c r="AG4353">
        <v>20.336391861355199</v>
      </c>
      <c r="AH4353">
        <v>20.263844971067002</v>
      </c>
      <c r="AI4353">
        <v>20.1168587533354</v>
      </c>
      <c r="AJ4353">
        <v>20.037210024711701</v>
      </c>
      <c r="AK4353">
        <v>19.921656980169299</v>
      </c>
    </row>
    <row r="4354" spans="1:37" x14ac:dyDescent="0.3">
      <c r="A4354" s="113" t="str">
        <f t="shared" si="98"/>
        <v>SDGbaseWaS_1BW_v7QINVXcfurn</v>
      </c>
      <c r="B4354" s="113" t="s">
        <v>220</v>
      </c>
      <c r="C4354" s="113" t="s">
        <v>332</v>
      </c>
      <c r="D4354" s="4" t="s">
        <v>101</v>
      </c>
      <c r="E4354" t="s">
        <v>115</v>
      </c>
      <c r="F4354">
        <v>21.769782937637601</v>
      </c>
      <c r="G4354">
        <v>19.840194483898799</v>
      </c>
      <c r="H4354">
        <v>20.4222723220118</v>
      </c>
      <c r="I4354">
        <v>21.6348784321845</v>
      </c>
      <c r="J4354">
        <v>22.024058382085599</v>
      </c>
      <c r="K4354">
        <v>22.4680997778005</v>
      </c>
      <c r="L4354">
        <v>23.0030724434734</v>
      </c>
      <c r="M4354">
        <v>23.608566239684698</v>
      </c>
      <c r="N4354">
        <v>24.246136114942701</v>
      </c>
      <c r="O4354">
        <v>25.043455794102801</v>
      </c>
      <c r="P4354">
        <v>25.779755252114601</v>
      </c>
      <c r="Q4354">
        <v>26.480047945115199</v>
      </c>
      <c r="R4354">
        <v>26.279414803240702</v>
      </c>
      <c r="S4354">
        <v>27.0938024877651</v>
      </c>
      <c r="T4354">
        <v>27.956913862479698</v>
      </c>
      <c r="U4354">
        <v>28.955518294556601</v>
      </c>
      <c r="V4354">
        <v>29.9912855757517</v>
      </c>
      <c r="W4354">
        <v>31.012528236618401</v>
      </c>
      <c r="X4354">
        <v>31.951016295121601</v>
      </c>
      <c r="Y4354">
        <v>32.908064758472896</v>
      </c>
      <c r="Z4354">
        <v>33.921256870011298</v>
      </c>
      <c r="AA4354">
        <v>34.904685070717498</v>
      </c>
      <c r="AB4354">
        <v>35.764412271954697</v>
      </c>
      <c r="AC4354">
        <v>36.637970443055998</v>
      </c>
      <c r="AD4354">
        <v>37.666422864809398</v>
      </c>
      <c r="AE4354">
        <v>38.782254225354997</v>
      </c>
      <c r="AF4354">
        <v>39.957045875367101</v>
      </c>
      <c r="AG4354">
        <v>41.110292321563499</v>
      </c>
      <c r="AH4354">
        <v>40.963637797639102</v>
      </c>
      <c r="AI4354">
        <v>40.666503162381098</v>
      </c>
      <c r="AJ4354">
        <v>40.505492175816499</v>
      </c>
      <c r="AK4354">
        <v>40.271900127031699</v>
      </c>
    </row>
    <row r="4355" spans="1:37" x14ac:dyDescent="0.3">
      <c r="A4355" s="113" t="str">
        <f t="shared" si="98"/>
        <v>SDGbaseWaS_1BW_v7QINVXcoman</v>
      </c>
      <c r="B4355" s="113" t="s">
        <v>220</v>
      </c>
      <c r="C4355" s="113" t="s">
        <v>332</v>
      </c>
      <c r="D4355" s="4" t="s">
        <v>101</v>
      </c>
      <c r="E4355" t="s">
        <v>116</v>
      </c>
      <c r="F4355">
        <v>1.4547423767087</v>
      </c>
      <c r="G4355">
        <v>1.32579969954454</v>
      </c>
      <c r="H4355">
        <v>1.3646964262630199</v>
      </c>
      <c r="I4355">
        <v>1.4457275279408599</v>
      </c>
      <c r="J4355">
        <v>1.4717340603398399</v>
      </c>
      <c r="K4355">
        <v>1.5014066499660099</v>
      </c>
      <c r="L4355">
        <v>1.5371556240997699</v>
      </c>
      <c r="M4355">
        <v>1.5776170970830401</v>
      </c>
      <c r="N4355">
        <v>1.6202220196175301</v>
      </c>
      <c r="O4355">
        <v>1.6735020513193</v>
      </c>
      <c r="P4355">
        <v>1.7227044722431</v>
      </c>
      <c r="Q4355">
        <v>1.7695007797453699</v>
      </c>
      <c r="R4355">
        <v>1.75609368540304</v>
      </c>
      <c r="S4355">
        <v>1.81051426824216</v>
      </c>
      <c r="T4355">
        <v>1.8681907593772999</v>
      </c>
      <c r="U4355">
        <v>1.9349214286298499</v>
      </c>
      <c r="V4355">
        <v>2.00413546538342</v>
      </c>
      <c r="W4355">
        <v>2.07237890997455</v>
      </c>
      <c r="X4355">
        <v>2.1350923670931001</v>
      </c>
      <c r="Y4355">
        <v>2.1990461033425301</v>
      </c>
      <c r="Z4355">
        <v>2.2667515786164101</v>
      </c>
      <c r="AA4355">
        <v>2.33246811249807</v>
      </c>
      <c r="AB4355">
        <v>2.3899184598732202</v>
      </c>
      <c r="AC4355">
        <v>2.4482930469631201</v>
      </c>
      <c r="AD4355">
        <v>2.5170182760864002</v>
      </c>
      <c r="AE4355">
        <v>2.59158250900026</v>
      </c>
      <c r="AF4355">
        <v>2.6700866999686301</v>
      </c>
      <c r="AG4355">
        <v>2.74715115581904</v>
      </c>
      <c r="AH4355">
        <v>2.7373511246795501</v>
      </c>
      <c r="AI4355">
        <v>2.7174954216284002</v>
      </c>
      <c r="AJ4355">
        <v>2.7067360352834799</v>
      </c>
      <c r="AK4355">
        <v>2.6911264973655702</v>
      </c>
    </row>
    <row r="4356" spans="1:37" x14ac:dyDescent="0.3">
      <c r="A4356" s="113" t="str">
        <f t="shared" si="98"/>
        <v>SDGbaseWaS_1BW_v7QINVXccons</v>
      </c>
      <c r="B4356" s="113" t="s">
        <v>220</v>
      </c>
      <c r="C4356" s="113" t="s">
        <v>332</v>
      </c>
      <c r="D4356" s="4" t="s">
        <v>101</v>
      </c>
      <c r="E4356" t="s">
        <v>117</v>
      </c>
      <c r="F4356">
        <v>405.25154709129401</v>
      </c>
      <c r="G4356">
        <v>369.33163423009398</v>
      </c>
      <c r="H4356">
        <v>380.16720135993597</v>
      </c>
      <c r="I4356">
        <v>402.740256110529</v>
      </c>
      <c r="J4356">
        <v>409.98496669152797</v>
      </c>
      <c r="K4356">
        <v>418.25094082188701</v>
      </c>
      <c r="L4356">
        <v>428.20962993865697</v>
      </c>
      <c r="M4356">
        <v>439.48109269837897</v>
      </c>
      <c r="N4356">
        <v>451.34966203906799</v>
      </c>
      <c r="O4356">
        <v>466.192025623105</v>
      </c>
      <c r="P4356">
        <v>479.89847806392601</v>
      </c>
      <c r="Q4356">
        <v>492.934652933846</v>
      </c>
      <c r="R4356">
        <v>489.19980213743003</v>
      </c>
      <c r="S4356">
        <v>504.35989215904601</v>
      </c>
      <c r="T4356">
        <v>520.426989424883</v>
      </c>
      <c r="U4356">
        <v>539.01633375553797</v>
      </c>
      <c r="V4356">
        <v>558.29747653648894</v>
      </c>
      <c r="W4356">
        <v>577.30823881452397</v>
      </c>
      <c r="X4356">
        <v>594.77849741676198</v>
      </c>
      <c r="Y4356">
        <v>612.59426395543096</v>
      </c>
      <c r="Z4356">
        <v>631.45516265515005</v>
      </c>
      <c r="AA4356">
        <v>649.76199653268702</v>
      </c>
      <c r="AB4356">
        <v>665.76609631521103</v>
      </c>
      <c r="AC4356">
        <v>682.02766407301499</v>
      </c>
      <c r="AD4356">
        <v>701.17263838071699</v>
      </c>
      <c r="AE4356">
        <v>721.94419988178697</v>
      </c>
      <c r="AF4356">
        <v>743.81332623188302</v>
      </c>
      <c r="AG4356">
        <v>765.28138164784298</v>
      </c>
      <c r="AH4356">
        <v>762.55136027470598</v>
      </c>
      <c r="AI4356">
        <v>757.02010298207801</v>
      </c>
      <c r="AJ4356">
        <v>754.02283141575595</v>
      </c>
      <c r="AK4356">
        <v>749.67443991229197</v>
      </c>
    </row>
    <row r="4357" spans="1:37" x14ac:dyDescent="0.3">
      <c r="A4357" s="113" t="str">
        <f t="shared" si="98"/>
        <v>SDGbaseWaS_1BW_v7QINVXcbsrv</v>
      </c>
      <c r="B4357" s="113" t="s">
        <v>220</v>
      </c>
      <c r="C4357" s="113" t="s">
        <v>332</v>
      </c>
      <c r="D4357" s="4" t="s">
        <v>101</v>
      </c>
      <c r="E4357" t="s">
        <v>118</v>
      </c>
      <c r="F4357">
        <v>61.778435490457603</v>
      </c>
      <c r="G4357">
        <v>56.302636482542702</v>
      </c>
      <c r="H4357">
        <v>57.954460861100003</v>
      </c>
      <c r="I4357">
        <v>61.395602583423702</v>
      </c>
      <c r="J4357">
        <v>62.500020045831199</v>
      </c>
      <c r="K4357">
        <v>63.7601236857641</v>
      </c>
      <c r="L4357">
        <v>65.278272691204705</v>
      </c>
      <c r="M4357">
        <v>66.996547032123402</v>
      </c>
      <c r="N4357">
        <v>68.805847084499504</v>
      </c>
      <c r="O4357">
        <v>71.068486197869206</v>
      </c>
      <c r="P4357">
        <v>73.157961719914596</v>
      </c>
      <c r="Q4357">
        <v>75.145257003607099</v>
      </c>
      <c r="R4357">
        <v>74.575898932925</v>
      </c>
      <c r="S4357">
        <v>76.8869737459693</v>
      </c>
      <c r="T4357">
        <v>79.336316972616601</v>
      </c>
      <c r="U4357">
        <v>82.170163302838304</v>
      </c>
      <c r="V4357">
        <v>85.109470614617393</v>
      </c>
      <c r="W4357">
        <v>88.007559861771995</v>
      </c>
      <c r="X4357">
        <v>90.670807545356595</v>
      </c>
      <c r="Y4357">
        <v>93.386726069843405</v>
      </c>
      <c r="Z4357">
        <v>96.261969414318997</v>
      </c>
      <c r="AA4357">
        <v>99.052748533746197</v>
      </c>
      <c r="AB4357">
        <v>101.49248813028601</v>
      </c>
      <c r="AC4357">
        <v>103.97147734552701</v>
      </c>
      <c r="AD4357">
        <v>106.89002650030299</v>
      </c>
      <c r="AE4357">
        <v>110.05654019146699</v>
      </c>
      <c r="AF4357">
        <v>113.390371786063</v>
      </c>
      <c r="AG4357">
        <v>116.663062257302</v>
      </c>
      <c r="AH4357">
        <v>116.246885069334</v>
      </c>
      <c r="AI4357">
        <v>115.403674415886</v>
      </c>
      <c r="AJ4357">
        <v>114.946756362306</v>
      </c>
      <c r="AK4357">
        <v>114.283867285356</v>
      </c>
    </row>
    <row r="4358" spans="1:37" x14ac:dyDescent="0.3">
      <c r="A4358" s="113" t="str">
        <f t="shared" si="98"/>
        <v>SDGbaseWaS_1BW_v7QINVXcimpt</v>
      </c>
      <c r="B4358" s="113" t="s">
        <v>220</v>
      </c>
      <c r="C4358" s="113" t="s">
        <v>332</v>
      </c>
      <c r="D4358" s="4" t="s">
        <v>101</v>
      </c>
      <c r="E4358" t="s">
        <v>119</v>
      </c>
      <c r="F4358">
        <v>2.8180303866150198</v>
      </c>
      <c r="G4358">
        <v>2.8180303866150198</v>
      </c>
      <c r="H4358">
        <v>2.8180303866150198</v>
      </c>
      <c r="I4358">
        <v>2.8180303866150198</v>
      </c>
      <c r="J4358">
        <v>2.8180303866150198</v>
      </c>
      <c r="K4358">
        <v>2.8180303866150198</v>
      </c>
      <c r="L4358">
        <v>2.8180303866150198</v>
      </c>
      <c r="M4358">
        <v>2.8180303866150198</v>
      </c>
      <c r="N4358">
        <v>2.8180303866150198</v>
      </c>
      <c r="O4358">
        <v>2.8180303866150198</v>
      </c>
      <c r="P4358">
        <v>2.8180303866150198</v>
      </c>
      <c r="Q4358">
        <v>2.8180303866150198</v>
      </c>
      <c r="R4358">
        <v>2.8180303866150198</v>
      </c>
      <c r="S4358">
        <v>2.8180303866150198</v>
      </c>
      <c r="T4358">
        <v>2.8180303866150198</v>
      </c>
      <c r="U4358">
        <v>2.8180303866150198</v>
      </c>
      <c r="V4358">
        <v>2.8180303866150198</v>
      </c>
      <c r="W4358">
        <v>2.8180303866150198</v>
      </c>
      <c r="X4358">
        <v>2.8180303866150198</v>
      </c>
      <c r="Y4358">
        <v>2.8180303866150198</v>
      </c>
      <c r="Z4358">
        <v>2.8180303866150198</v>
      </c>
      <c r="AA4358">
        <v>2.8180303866150198</v>
      </c>
      <c r="AB4358">
        <v>2.8180303866150198</v>
      </c>
      <c r="AC4358">
        <v>2.8180303866150198</v>
      </c>
      <c r="AD4358">
        <v>2.8180303866150198</v>
      </c>
      <c r="AE4358">
        <v>2.8180303866150198</v>
      </c>
      <c r="AF4358">
        <v>2.8180303866150198</v>
      </c>
      <c r="AG4358">
        <v>2.8180303866150198</v>
      </c>
      <c r="AH4358">
        <v>2.8180303866150198</v>
      </c>
      <c r="AI4358">
        <v>2.8180303866150198</v>
      </c>
      <c r="AJ4358">
        <v>2.8180303866150198</v>
      </c>
      <c r="AK4358">
        <v>2.8180303866150198</v>
      </c>
    </row>
    <row r="4359" spans="1:37" x14ac:dyDescent="0.3">
      <c r="A4359" s="113" t="str">
        <f t="shared" si="98"/>
        <v>SDGbaseWaS_1BW_v7PQXcawhe</v>
      </c>
      <c r="B4359" s="113" t="s">
        <v>220</v>
      </c>
      <c r="C4359" s="113" t="s">
        <v>332</v>
      </c>
      <c r="D4359" s="4" t="s">
        <v>120</v>
      </c>
      <c r="E4359" t="s">
        <v>121</v>
      </c>
      <c r="F4359">
        <v>1.0510479314410699</v>
      </c>
      <c r="G4359">
        <v>1.0560597083321299</v>
      </c>
      <c r="H4359">
        <v>1.0630121822265</v>
      </c>
      <c r="I4359">
        <v>1.0636518319461901</v>
      </c>
      <c r="J4359">
        <v>1.06789464034224</v>
      </c>
      <c r="K4359">
        <v>1.0681032651361499</v>
      </c>
      <c r="L4359">
        <v>1.0693212052702501</v>
      </c>
      <c r="M4359">
        <v>1.07245606994788</v>
      </c>
      <c r="N4359">
        <v>1.0751926327591801</v>
      </c>
      <c r="O4359">
        <v>1.0985965007985199</v>
      </c>
      <c r="P4359">
        <v>1.1034496366853399</v>
      </c>
      <c r="Q4359">
        <v>1.10384524997355</v>
      </c>
      <c r="R4359">
        <v>1.10424468151163</v>
      </c>
      <c r="S4359">
        <v>1.1045697592047601</v>
      </c>
      <c r="T4359">
        <v>1.10523487714949</v>
      </c>
      <c r="U4359">
        <v>1.10623488615911</v>
      </c>
      <c r="V4359">
        <v>1.10513644339184</v>
      </c>
      <c r="W4359">
        <v>1.10523988904329</v>
      </c>
      <c r="X4359">
        <v>1.10731544249977</v>
      </c>
      <c r="Y4359">
        <v>1.1061996490077399</v>
      </c>
      <c r="Z4359">
        <v>1.1045669544337799</v>
      </c>
      <c r="AA4359">
        <v>1.1046805509467701</v>
      </c>
      <c r="AB4359">
        <v>1.1100629577666601</v>
      </c>
      <c r="AC4359">
        <v>1.1114264791881601</v>
      </c>
      <c r="AD4359">
        <v>1.1118514146894301</v>
      </c>
      <c r="AE4359">
        <v>1.11174287790332</v>
      </c>
      <c r="AF4359">
        <v>1.1116459434953201</v>
      </c>
      <c r="AG4359">
        <v>1.1097534666211</v>
      </c>
      <c r="AH4359">
        <v>1.1037426252478799</v>
      </c>
      <c r="AI4359">
        <v>1.09467636134791</v>
      </c>
      <c r="AJ4359">
        <v>1.08835788375483</v>
      </c>
      <c r="AK4359">
        <v>1.0819721085515299</v>
      </c>
    </row>
    <row r="4360" spans="1:37" x14ac:dyDescent="0.3">
      <c r="A4360" s="113" t="str">
        <f t="shared" si="98"/>
        <v>SDGbaseWaS_1BW_v7PQXcamai</v>
      </c>
      <c r="B4360" s="113" t="s">
        <v>220</v>
      </c>
      <c r="C4360" s="113" t="s">
        <v>332</v>
      </c>
      <c r="D4360" s="4" t="s">
        <v>120</v>
      </c>
      <c r="E4360" t="s">
        <v>122</v>
      </c>
      <c r="F4360">
        <v>1.10226358857782</v>
      </c>
      <c r="G4360">
        <v>1.0786327739442301</v>
      </c>
      <c r="H4360">
        <v>1.07890996242812</v>
      </c>
      <c r="I4360">
        <v>1.0878653182147799</v>
      </c>
      <c r="J4360">
        <v>1.1016512221275701</v>
      </c>
      <c r="K4360">
        <v>1.09693902481074</v>
      </c>
      <c r="L4360">
        <v>1.09412733997387</v>
      </c>
      <c r="M4360">
        <v>1.09200620875717</v>
      </c>
      <c r="N4360">
        <v>1.0908669225171601</v>
      </c>
      <c r="O4360">
        <v>1.1029234835155499</v>
      </c>
      <c r="P4360">
        <v>1.0998376749049299</v>
      </c>
      <c r="Q4360">
        <v>1.0940490257464</v>
      </c>
      <c r="R4360">
        <v>1.0940860010382001</v>
      </c>
      <c r="S4360">
        <v>1.0893411262088799</v>
      </c>
      <c r="T4360">
        <v>1.0842751102150201</v>
      </c>
      <c r="U4360">
        <v>1.0821815024478101</v>
      </c>
      <c r="V4360">
        <v>1.07583097546968</v>
      </c>
      <c r="W4360">
        <v>1.0699553675658</v>
      </c>
      <c r="X4360">
        <v>1.0677113924608099</v>
      </c>
      <c r="Y4360">
        <v>1.0634516974759201</v>
      </c>
      <c r="Z4360">
        <v>1.06060407956029</v>
      </c>
      <c r="AA4360">
        <v>1.0584872858916099</v>
      </c>
      <c r="AB4360">
        <v>1.06168442070752</v>
      </c>
      <c r="AC4360">
        <v>1.05954059140368</v>
      </c>
      <c r="AD4360">
        <v>1.0574758239450901</v>
      </c>
      <c r="AE4360">
        <v>1.0558864239104999</v>
      </c>
      <c r="AF4360">
        <v>1.0541698688697201</v>
      </c>
      <c r="AG4360">
        <v>1.0447366998999901</v>
      </c>
      <c r="AH4360">
        <v>1.02448326731388</v>
      </c>
      <c r="AI4360">
        <v>1.00736418854697</v>
      </c>
      <c r="AJ4360">
        <v>0.995225693050659</v>
      </c>
      <c r="AK4360">
        <v>0.98294516026706502</v>
      </c>
    </row>
    <row r="4361" spans="1:37" x14ac:dyDescent="0.3">
      <c r="A4361" s="113" t="str">
        <f t="shared" si="98"/>
        <v>SDGbaseWaS_1BW_v7PQXcaoce</v>
      </c>
      <c r="B4361" s="113" t="s">
        <v>220</v>
      </c>
      <c r="C4361" s="113" t="s">
        <v>332</v>
      </c>
      <c r="D4361" s="4" t="s">
        <v>120</v>
      </c>
      <c r="E4361" t="s">
        <v>123</v>
      </c>
      <c r="F4361">
        <v>1.08508351950576</v>
      </c>
      <c r="G4361">
        <v>1.0623469945686499</v>
      </c>
      <c r="H4361">
        <v>1.0735426816438201</v>
      </c>
      <c r="I4361">
        <v>1.0837994561950199</v>
      </c>
      <c r="J4361">
        <v>1.1011393489874299</v>
      </c>
      <c r="K4361">
        <v>1.10351874554191</v>
      </c>
      <c r="L4361">
        <v>1.10722102531537</v>
      </c>
      <c r="M4361">
        <v>1.1102950549977499</v>
      </c>
      <c r="N4361">
        <v>1.1135360598317201</v>
      </c>
      <c r="O4361">
        <v>1.1420844555915599</v>
      </c>
      <c r="P4361">
        <v>1.1463531262120701</v>
      </c>
      <c r="Q4361">
        <v>1.14518562098023</v>
      </c>
      <c r="R4361">
        <v>1.1515369198427301</v>
      </c>
      <c r="S4361">
        <v>1.1522023931324401</v>
      </c>
      <c r="T4361">
        <v>1.15292807668674</v>
      </c>
      <c r="U4361">
        <v>1.15552419799627</v>
      </c>
      <c r="V4361">
        <v>1.15356309497358</v>
      </c>
      <c r="W4361">
        <v>1.1528089326074999</v>
      </c>
      <c r="X4361">
        <v>1.1555083486050499</v>
      </c>
      <c r="Y4361">
        <v>1.15464113505018</v>
      </c>
      <c r="Z4361">
        <v>1.15468482462065</v>
      </c>
      <c r="AA4361">
        <v>1.15613358915574</v>
      </c>
      <c r="AB4361">
        <v>1.16730696598887</v>
      </c>
      <c r="AC4361">
        <v>1.17054263854328</v>
      </c>
      <c r="AD4361">
        <v>1.1721630190896599</v>
      </c>
      <c r="AE4361">
        <v>1.17372649275945</v>
      </c>
      <c r="AF4361">
        <v>1.1755749867232199</v>
      </c>
      <c r="AG4361">
        <v>1.1722026385432001</v>
      </c>
      <c r="AH4361">
        <v>1.15723920039009</v>
      </c>
      <c r="AI4361">
        <v>1.1405503054833399</v>
      </c>
      <c r="AJ4361">
        <v>1.1278054738657</v>
      </c>
      <c r="AK4361">
        <v>1.1141328982602301</v>
      </c>
    </row>
    <row r="4362" spans="1:37" x14ac:dyDescent="0.3">
      <c r="A4362" s="113" t="str">
        <f t="shared" si="98"/>
        <v>SDGbaseWaS_1BW_v7PQXcaveg</v>
      </c>
      <c r="B4362" s="113" t="s">
        <v>220</v>
      </c>
      <c r="C4362" s="113" t="s">
        <v>332</v>
      </c>
      <c r="D4362" s="4" t="s">
        <v>120</v>
      </c>
      <c r="E4362" t="s">
        <v>124</v>
      </c>
      <c r="F4362">
        <v>1.1008286219071399</v>
      </c>
      <c r="G4362">
        <v>1.1199450777507101</v>
      </c>
      <c r="H4362">
        <v>1.11527492992386</v>
      </c>
      <c r="I4362">
        <v>1.1174694450331899</v>
      </c>
      <c r="J4362">
        <v>1.11723097464971</v>
      </c>
      <c r="K4362">
        <v>1.1142394932361499</v>
      </c>
      <c r="L4362">
        <v>1.1127309095639499</v>
      </c>
      <c r="M4362">
        <v>1.11354022291085</v>
      </c>
      <c r="N4362">
        <v>1.1130686099170199</v>
      </c>
      <c r="O4362">
        <v>1.1081896874417201</v>
      </c>
      <c r="P4362">
        <v>1.1084551041249999</v>
      </c>
      <c r="Q4362">
        <v>1.10970160048364</v>
      </c>
      <c r="R4362">
        <v>1.1100489888159799</v>
      </c>
      <c r="S4362">
        <v>1.1099771210509899</v>
      </c>
      <c r="T4362">
        <v>1.1097042373504</v>
      </c>
      <c r="U4362">
        <v>1.1097511525289101</v>
      </c>
      <c r="V4362">
        <v>1.1076522924771</v>
      </c>
      <c r="W4362">
        <v>1.10660933548941</v>
      </c>
      <c r="X4362">
        <v>1.1073069568046701</v>
      </c>
      <c r="Y4362">
        <v>1.1052467264811101</v>
      </c>
      <c r="Z4362">
        <v>1.10397444936651</v>
      </c>
      <c r="AA4362">
        <v>1.1034039114053</v>
      </c>
      <c r="AB4362">
        <v>1.09961040522225</v>
      </c>
      <c r="AC4362">
        <v>1.0971083028806901</v>
      </c>
      <c r="AD4362">
        <v>1.0960388076107199</v>
      </c>
      <c r="AE4362">
        <v>1.0953342365441801</v>
      </c>
      <c r="AF4362">
        <v>1.0945347824257701</v>
      </c>
      <c r="AG4362">
        <v>1.09652845397615</v>
      </c>
      <c r="AH4362">
        <v>1.0920077524988201</v>
      </c>
      <c r="AI4362">
        <v>1.0905087803850599</v>
      </c>
      <c r="AJ4362">
        <v>1.0919216173347199</v>
      </c>
      <c r="AK4362">
        <v>1.0936081248891301</v>
      </c>
    </row>
    <row r="4363" spans="1:37" x14ac:dyDescent="0.3">
      <c r="A4363" s="113" t="str">
        <f t="shared" si="98"/>
        <v>SDGbaseWaS_1BW_v7PQXcaofr</v>
      </c>
      <c r="B4363" s="113" t="s">
        <v>220</v>
      </c>
      <c r="C4363" s="113" t="s">
        <v>332</v>
      </c>
      <c r="D4363" s="4" t="s">
        <v>120</v>
      </c>
      <c r="E4363" t="s">
        <v>125</v>
      </c>
      <c r="F4363">
        <v>1.09503357116428</v>
      </c>
      <c r="G4363">
        <v>1.1077163157186001</v>
      </c>
      <c r="H4363">
        <v>1.0953236021153401</v>
      </c>
      <c r="I4363">
        <v>1.0954436796100799</v>
      </c>
      <c r="J4363">
        <v>1.0908758605447599</v>
      </c>
      <c r="K4363">
        <v>1.0834382822819499</v>
      </c>
      <c r="L4363">
        <v>1.0772706211659699</v>
      </c>
      <c r="M4363">
        <v>1.07437544143832</v>
      </c>
      <c r="N4363">
        <v>1.07078583786238</v>
      </c>
      <c r="O4363">
        <v>1.0513178412198301</v>
      </c>
      <c r="P4363">
        <v>1.0454525444509699</v>
      </c>
      <c r="Q4363">
        <v>1.04338537304495</v>
      </c>
      <c r="R4363">
        <v>1.04006970119435</v>
      </c>
      <c r="S4363">
        <v>1.0374302924300101</v>
      </c>
      <c r="T4363">
        <v>1.0345690526156199</v>
      </c>
      <c r="U4363">
        <v>1.0318832429256899</v>
      </c>
      <c r="V4363">
        <v>1.02698575088553</v>
      </c>
      <c r="W4363">
        <v>1.02356273608717</v>
      </c>
      <c r="X4363">
        <v>1.0229096208020401</v>
      </c>
      <c r="Y4363">
        <v>1.0195034358805499</v>
      </c>
      <c r="Z4363">
        <v>1.0175156631262401</v>
      </c>
      <c r="AA4363">
        <v>1.01552227680761</v>
      </c>
      <c r="AB4363">
        <v>1.0091449354114099</v>
      </c>
      <c r="AC4363">
        <v>1.00449402117608</v>
      </c>
      <c r="AD4363">
        <v>1.0013689250147999</v>
      </c>
      <c r="AE4363">
        <v>0.99892067436808696</v>
      </c>
      <c r="AF4363">
        <v>0.99653032398080099</v>
      </c>
      <c r="AG4363">
        <v>0.99676060564963898</v>
      </c>
      <c r="AH4363">
        <v>0.993258821781835</v>
      </c>
      <c r="AI4363">
        <v>0.99436910352756103</v>
      </c>
      <c r="AJ4363">
        <v>0.99736960950504205</v>
      </c>
      <c r="AK4363">
        <v>1.00086857392789</v>
      </c>
    </row>
    <row r="4364" spans="1:37" x14ac:dyDescent="0.3">
      <c r="A4364" s="113" t="str">
        <f t="shared" si="98"/>
        <v>SDGbaseWaS_1BW_v7PQXcagra</v>
      </c>
      <c r="B4364" s="113" t="s">
        <v>220</v>
      </c>
      <c r="C4364" s="113" t="s">
        <v>332</v>
      </c>
      <c r="D4364" s="4" t="s">
        <v>120</v>
      </c>
      <c r="E4364" t="s">
        <v>126</v>
      </c>
      <c r="F4364">
        <v>1.09625440769364</v>
      </c>
      <c r="G4364">
        <v>1.1423169700282401</v>
      </c>
      <c r="H4364">
        <v>1.1386887930331699</v>
      </c>
      <c r="I4364">
        <v>1.1414587293274501</v>
      </c>
      <c r="J4364">
        <v>1.1405529083846799</v>
      </c>
      <c r="K4364">
        <v>1.1403956286520101</v>
      </c>
      <c r="L4364">
        <v>1.1413617762081101</v>
      </c>
      <c r="M4364">
        <v>1.1441642420184699</v>
      </c>
      <c r="N4364">
        <v>1.14321523719526</v>
      </c>
      <c r="O4364">
        <v>1.1318404518376901</v>
      </c>
      <c r="P4364">
        <v>1.1302704180470799</v>
      </c>
      <c r="Q4364">
        <v>1.1310351180979199</v>
      </c>
      <c r="R4364">
        <v>1.13159046410344</v>
      </c>
      <c r="S4364">
        <v>1.1323354424768299</v>
      </c>
      <c r="T4364">
        <v>1.13322004997009</v>
      </c>
      <c r="U4364">
        <v>1.1337161855889299</v>
      </c>
      <c r="V4364">
        <v>1.1304651562042201</v>
      </c>
      <c r="W4364">
        <v>1.1307929994430601</v>
      </c>
      <c r="X4364">
        <v>1.13431917535497</v>
      </c>
      <c r="Y4364">
        <v>1.1323243587503999</v>
      </c>
      <c r="Z4364">
        <v>1.1313306057691701</v>
      </c>
      <c r="AA4364">
        <v>1.13267111532052</v>
      </c>
      <c r="AB4364">
        <v>1.12762070509728</v>
      </c>
      <c r="AC4364">
        <v>1.1246277167391701</v>
      </c>
      <c r="AD4364">
        <v>1.12256716191109</v>
      </c>
      <c r="AE4364">
        <v>1.1206293998249801</v>
      </c>
      <c r="AF4364">
        <v>1.1192396934917599</v>
      </c>
      <c r="AG4364">
        <v>1.12687980213215</v>
      </c>
      <c r="AH4364">
        <v>1.12581246026047</v>
      </c>
      <c r="AI4364">
        <v>1.1293963680806101</v>
      </c>
      <c r="AJ4364">
        <v>1.13541428923315</v>
      </c>
      <c r="AK4364">
        <v>1.1417870545893201</v>
      </c>
    </row>
    <row r="4365" spans="1:37" x14ac:dyDescent="0.3">
      <c r="A4365" s="113" t="str">
        <f t="shared" si="98"/>
        <v>SDGbaseWaS_1BW_v7PQXcaoil</v>
      </c>
      <c r="B4365" s="113" t="s">
        <v>220</v>
      </c>
      <c r="C4365" s="113" t="s">
        <v>332</v>
      </c>
      <c r="D4365" s="4" t="s">
        <v>120</v>
      </c>
      <c r="E4365" t="s">
        <v>127</v>
      </c>
      <c r="F4365">
        <v>1.17586477703735</v>
      </c>
      <c r="G4365">
        <v>1.1448643406010199</v>
      </c>
      <c r="H4365">
        <v>1.1454158410191499</v>
      </c>
      <c r="I4365">
        <v>1.1541799751888999</v>
      </c>
      <c r="J4365">
        <v>1.1669682268761501</v>
      </c>
      <c r="K4365">
        <v>1.16630936332096</v>
      </c>
      <c r="L4365">
        <v>1.1675307137990401</v>
      </c>
      <c r="M4365">
        <v>1.1696534808310299</v>
      </c>
      <c r="N4365">
        <v>1.17177759599238</v>
      </c>
      <c r="O4365">
        <v>1.1804357374909999</v>
      </c>
      <c r="P4365">
        <v>1.18373177596603</v>
      </c>
      <c r="Q4365">
        <v>1.18547856109223</v>
      </c>
      <c r="R4365">
        <v>1.19398062602039</v>
      </c>
      <c r="S4365">
        <v>1.19609367397675</v>
      </c>
      <c r="T4365">
        <v>1.1976992661407699</v>
      </c>
      <c r="U4365">
        <v>1.2000827422348199</v>
      </c>
      <c r="V4365">
        <v>1.1992790810130201</v>
      </c>
      <c r="W4365">
        <v>1.1995343847508</v>
      </c>
      <c r="X4365">
        <v>1.2026672884634</v>
      </c>
      <c r="Y4365">
        <v>1.20246707536</v>
      </c>
      <c r="Z4365">
        <v>1.2035719918649801</v>
      </c>
      <c r="AA4365">
        <v>1.2043862083464201</v>
      </c>
      <c r="AB4365">
        <v>1.2088324451816399</v>
      </c>
      <c r="AC4365">
        <v>1.20956385444619</v>
      </c>
      <c r="AD4365">
        <v>1.2108770877625199</v>
      </c>
      <c r="AE4365">
        <v>1.21302646518896</v>
      </c>
      <c r="AF4365">
        <v>1.2157229815543</v>
      </c>
      <c r="AG4365">
        <v>1.21572880895062</v>
      </c>
      <c r="AH4365">
        <v>1.20194252751691</v>
      </c>
      <c r="AI4365">
        <v>1.1902689802257</v>
      </c>
      <c r="AJ4365">
        <v>1.1821267753337299</v>
      </c>
      <c r="AK4365">
        <v>1.1729891757795901</v>
      </c>
    </row>
    <row r="4366" spans="1:37" x14ac:dyDescent="0.3">
      <c r="A4366" s="113" t="str">
        <f t="shared" si="98"/>
        <v>SDGbaseWaS_1BW_v7PQXcatub</v>
      </c>
      <c r="B4366" s="113" t="s">
        <v>220</v>
      </c>
      <c r="C4366" s="113" t="s">
        <v>332</v>
      </c>
      <c r="D4366" s="4" t="s">
        <v>120</v>
      </c>
      <c r="E4366" t="s">
        <v>128</v>
      </c>
      <c r="F4366">
        <v>1.10765105881098</v>
      </c>
      <c r="G4366">
        <v>1.1234214510063001</v>
      </c>
      <c r="H4366">
        <v>1.1201084115675799</v>
      </c>
      <c r="I4366">
        <v>1.1250093319100001</v>
      </c>
      <c r="J4366">
        <v>1.1266913869088799</v>
      </c>
      <c r="K4366">
        <v>1.12406952182207</v>
      </c>
      <c r="L4366">
        <v>1.12262766910565</v>
      </c>
      <c r="M4366">
        <v>1.12301092769144</v>
      </c>
      <c r="N4366">
        <v>1.1219111212365001</v>
      </c>
      <c r="O4366">
        <v>1.1152561128396199</v>
      </c>
      <c r="P4366">
        <v>1.1149730709085199</v>
      </c>
      <c r="Q4366">
        <v>1.1164051328492099</v>
      </c>
      <c r="R4366">
        <v>1.1166303724723301</v>
      </c>
      <c r="S4366">
        <v>1.11625588134786</v>
      </c>
      <c r="T4366">
        <v>1.1157042198717899</v>
      </c>
      <c r="U4366">
        <v>1.1153842743304501</v>
      </c>
      <c r="V4366">
        <v>1.11239951997594</v>
      </c>
      <c r="W4366">
        <v>1.11075796018658</v>
      </c>
      <c r="X4366">
        <v>1.11125133543137</v>
      </c>
      <c r="Y4366">
        <v>1.1091580558626299</v>
      </c>
      <c r="Z4366">
        <v>1.10814923948513</v>
      </c>
      <c r="AA4366">
        <v>1.10798442793052</v>
      </c>
      <c r="AB4366">
        <v>1.1034166965777501</v>
      </c>
      <c r="AC4366">
        <v>1.1010097695760199</v>
      </c>
      <c r="AD4366">
        <v>1.0998135582158901</v>
      </c>
      <c r="AE4366">
        <v>1.0989758757568699</v>
      </c>
      <c r="AF4366">
        <v>1.0978656329452099</v>
      </c>
      <c r="AG4366">
        <v>1.1005153288442</v>
      </c>
      <c r="AH4366">
        <v>1.0987455699155499</v>
      </c>
      <c r="AI4366">
        <v>1.1006397891669399</v>
      </c>
      <c r="AJ4366">
        <v>1.1049566305303899</v>
      </c>
      <c r="AK4366">
        <v>1.1093252104237401</v>
      </c>
    </row>
    <row r="4367" spans="1:37" x14ac:dyDescent="0.3">
      <c r="A4367" s="113" t="str">
        <f t="shared" si="98"/>
        <v>SDGbaseWaS_1BW_v7PQXcapul</v>
      </c>
      <c r="B4367" s="113" t="s">
        <v>220</v>
      </c>
      <c r="C4367" s="113" t="s">
        <v>332</v>
      </c>
      <c r="D4367" s="4" t="s">
        <v>120</v>
      </c>
      <c r="E4367" t="s">
        <v>129</v>
      </c>
      <c r="F4367">
        <v>1.05635125125544</v>
      </c>
      <c r="G4367">
        <v>1.0606228536184299</v>
      </c>
      <c r="H4367">
        <v>1.06325928397241</v>
      </c>
      <c r="I4367">
        <v>1.06380788929424</v>
      </c>
      <c r="J4367">
        <v>1.0664875203150199</v>
      </c>
      <c r="K4367">
        <v>1.0649050234272199</v>
      </c>
      <c r="L4367">
        <v>1.0645120613299901</v>
      </c>
      <c r="M4367">
        <v>1.06645960629115</v>
      </c>
      <c r="N4367">
        <v>1.0681215972464499</v>
      </c>
      <c r="O4367">
        <v>1.0833362710583401</v>
      </c>
      <c r="P4367">
        <v>1.0872657821564</v>
      </c>
      <c r="Q4367">
        <v>1.0882967556522301</v>
      </c>
      <c r="R4367">
        <v>1.0891263744512001</v>
      </c>
      <c r="S4367">
        <v>1.0894906450917901</v>
      </c>
      <c r="T4367">
        <v>1.08983109081246</v>
      </c>
      <c r="U4367">
        <v>1.0903508776284301</v>
      </c>
      <c r="V4367">
        <v>1.0891086142763</v>
      </c>
      <c r="W4367">
        <v>1.08870696074244</v>
      </c>
      <c r="X4367">
        <v>1.0899945146652299</v>
      </c>
      <c r="Y4367">
        <v>1.0884640147912601</v>
      </c>
      <c r="Z4367">
        <v>1.08686522651204</v>
      </c>
      <c r="AA4367">
        <v>1.0864053667887099</v>
      </c>
      <c r="AB4367">
        <v>1.08909147077294</v>
      </c>
      <c r="AC4367">
        <v>1.0891881578120901</v>
      </c>
      <c r="AD4367">
        <v>1.08928111872134</v>
      </c>
      <c r="AE4367">
        <v>1.0891867211686499</v>
      </c>
      <c r="AF4367">
        <v>1.0891040762120401</v>
      </c>
      <c r="AG4367">
        <v>1.0882844223878201</v>
      </c>
      <c r="AH4367">
        <v>1.0830205346634401</v>
      </c>
      <c r="AI4367">
        <v>1.0763551364319801</v>
      </c>
      <c r="AJ4367">
        <v>1.0723697567166099</v>
      </c>
      <c r="AK4367">
        <v>1.0682901533800999</v>
      </c>
    </row>
    <row r="4368" spans="1:37" x14ac:dyDescent="0.3">
      <c r="A4368" s="113" t="str">
        <f t="shared" si="98"/>
        <v>SDGbaseWaS_1BW_v7PQXcasug</v>
      </c>
      <c r="B4368" s="113" t="s">
        <v>220</v>
      </c>
      <c r="C4368" s="113" t="s">
        <v>332</v>
      </c>
      <c r="D4368" s="4" t="s">
        <v>120</v>
      </c>
      <c r="E4368" t="s">
        <v>130</v>
      </c>
      <c r="F4368">
        <v>1.17287139328654</v>
      </c>
      <c r="G4368">
        <v>1.1663497349190199</v>
      </c>
      <c r="H4368">
        <v>1.15022769744093</v>
      </c>
      <c r="I4368">
        <v>1.14686227530108</v>
      </c>
      <c r="J4368">
        <v>1.1440741960507099</v>
      </c>
      <c r="K4368">
        <v>1.13482499474716</v>
      </c>
      <c r="L4368">
        <v>1.1280992205535101</v>
      </c>
      <c r="M4368">
        <v>1.1283723724305501</v>
      </c>
      <c r="N4368">
        <v>1.1277988861717401</v>
      </c>
      <c r="O4368">
        <v>1.1276643920815099</v>
      </c>
      <c r="P4368">
        <v>1.1266789967641899</v>
      </c>
      <c r="Q4368">
        <v>1.1245147889850899</v>
      </c>
      <c r="R4368">
        <v>1.12137416195025</v>
      </c>
      <c r="S4368">
        <v>1.11896097024784</v>
      </c>
      <c r="T4368">
        <v>1.1164664757229601</v>
      </c>
      <c r="U4368">
        <v>1.1139289072696199</v>
      </c>
      <c r="V4368">
        <v>1.1081800413051299</v>
      </c>
      <c r="W4368">
        <v>1.10526986394648</v>
      </c>
      <c r="X4368">
        <v>1.10593128171022</v>
      </c>
      <c r="Y4368">
        <v>1.10185186273775</v>
      </c>
      <c r="Z4368">
        <v>1.09781526516906</v>
      </c>
      <c r="AA4368">
        <v>1.0946606428549699</v>
      </c>
      <c r="AB4368">
        <v>1.0925718110806599</v>
      </c>
      <c r="AC4368">
        <v>1.0885346890983301</v>
      </c>
      <c r="AD4368">
        <v>1.0847691027333</v>
      </c>
      <c r="AE4368">
        <v>1.08115577535753</v>
      </c>
      <c r="AF4368">
        <v>1.0781838389328999</v>
      </c>
      <c r="AG4368">
        <v>1.07665877677225</v>
      </c>
      <c r="AH4368">
        <v>1.06913982193545</v>
      </c>
      <c r="AI4368">
        <v>1.0622717604752501</v>
      </c>
      <c r="AJ4368">
        <v>1.0585558175701799</v>
      </c>
      <c r="AK4368">
        <v>1.0547758420879001</v>
      </c>
    </row>
    <row r="4369" spans="1:37" x14ac:dyDescent="0.3">
      <c r="A4369" s="113" t="str">
        <f t="shared" si="98"/>
        <v>SDGbaseWaS_1BW_v7PQXcaoth</v>
      </c>
      <c r="B4369" s="113" t="s">
        <v>220</v>
      </c>
      <c r="C4369" s="113" t="s">
        <v>332</v>
      </c>
      <c r="D4369" s="4" t="s">
        <v>120</v>
      </c>
      <c r="E4369" t="s">
        <v>131</v>
      </c>
      <c r="F4369">
        <v>1.1414377524414701</v>
      </c>
      <c r="G4369">
        <v>1.09170134062888</v>
      </c>
      <c r="H4369">
        <v>1.11328641566082</v>
      </c>
      <c r="I4369">
        <v>1.12171149342147</v>
      </c>
      <c r="J4369">
        <v>1.1398044319665599</v>
      </c>
      <c r="K4369">
        <v>1.1546213200838999</v>
      </c>
      <c r="L4369">
        <v>1.17206414690576</v>
      </c>
      <c r="M4369">
        <v>1.1914069255051001</v>
      </c>
      <c r="N4369">
        <v>1.2094486635300601</v>
      </c>
      <c r="O4369">
        <v>1.2732865790345</v>
      </c>
      <c r="P4369">
        <v>1.29552036325594</v>
      </c>
      <c r="Q4369">
        <v>1.30557916806883</v>
      </c>
      <c r="R4369">
        <v>1.3223706503979</v>
      </c>
      <c r="S4369">
        <v>1.3367619050100299</v>
      </c>
      <c r="T4369">
        <v>1.35368869338761</v>
      </c>
      <c r="U4369">
        <v>1.3745726426848599</v>
      </c>
      <c r="V4369">
        <v>1.3923304591185801</v>
      </c>
      <c r="W4369">
        <v>1.4144843178476201</v>
      </c>
      <c r="X4369">
        <v>1.4432303986292101</v>
      </c>
      <c r="Y4369">
        <v>1.4635644785993001</v>
      </c>
      <c r="Z4369">
        <v>1.47979912560893</v>
      </c>
      <c r="AA4369">
        <v>1.4988827548449</v>
      </c>
      <c r="AB4369">
        <v>1.52794033809124</v>
      </c>
      <c r="AC4369">
        <v>1.54482983685499</v>
      </c>
      <c r="AD4369">
        <v>1.55931274891925</v>
      </c>
      <c r="AE4369">
        <v>1.57446772928027</v>
      </c>
      <c r="AF4369">
        <v>1.59240279596884</v>
      </c>
      <c r="AG4369">
        <v>1.6077576536360401</v>
      </c>
      <c r="AH4369">
        <v>1.57912498252143</v>
      </c>
      <c r="AI4369">
        <v>1.5385972566406401</v>
      </c>
      <c r="AJ4369">
        <v>1.50137899563239</v>
      </c>
      <c r="AK4369">
        <v>1.46346608564408</v>
      </c>
    </row>
    <row r="4370" spans="1:37" x14ac:dyDescent="0.3">
      <c r="A4370" s="113" t="str">
        <f t="shared" si="98"/>
        <v>SDGbaseWaS_1BW_v7PQXclani</v>
      </c>
      <c r="B4370" s="113" t="s">
        <v>220</v>
      </c>
      <c r="C4370" s="113" t="s">
        <v>332</v>
      </c>
      <c r="D4370" s="4" t="s">
        <v>120</v>
      </c>
      <c r="E4370" t="s">
        <v>132</v>
      </c>
      <c r="F4370">
        <v>1.2312886539708301</v>
      </c>
      <c r="G4370">
        <v>1.1234141754217</v>
      </c>
      <c r="H4370">
        <v>1.1607988949508801</v>
      </c>
      <c r="I4370">
        <v>1.17037210450333</v>
      </c>
      <c r="J4370">
        <v>1.1894368900666701</v>
      </c>
      <c r="K4370">
        <v>1.1940346270335001</v>
      </c>
      <c r="L4370">
        <v>1.1935524084020199</v>
      </c>
      <c r="M4370">
        <v>1.1939971966838301</v>
      </c>
      <c r="N4370">
        <v>1.1949778302076499</v>
      </c>
      <c r="O4370">
        <v>1.2121800267409599</v>
      </c>
      <c r="P4370">
        <v>1.2062195687977599</v>
      </c>
      <c r="Q4370">
        <v>1.2018029521110201</v>
      </c>
      <c r="R4370">
        <v>1.2102336882271101</v>
      </c>
      <c r="S4370">
        <v>1.20885423003444</v>
      </c>
      <c r="T4370">
        <v>1.20916211905766</v>
      </c>
      <c r="U4370">
        <v>1.2082474821101801</v>
      </c>
      <c r="V4370">
        <v>1.20933347669872</v>
      </c>
      <c r="W4370">
        <v>1.2109494577222499</v>
      </c>
      <c r="X4370">
        <v>1.21412589450223</v>
      </c>
      <c r="Y4370">
        <v>1.21467027969529</v>
      </c>
      <c r="Z4370">
        <v>1.2138193929530099</v>
      </c>
      <c r="AA4370">
        <v>1.2136962920812799</v>
      </c>
      <c r="AB4370">
        <v>1.2180428584996199</v>
      </c>
      <c r="AC4370">
        <v>1.2152056136225799</v>
      </c>
      <c r="AD4370">
        <v>1.2130705391995</v>
      </c>
      <c r="AE4370">
        <v>1.21270096594181</v>
      </c>
      <c r="AF4370">
        <v>1.2135224339633199</v>
      </c>
      <c r="AG4370">
        <v>1.21569735639577</v>
      </c>
      <c r="AH4370">
        <v>1.2356732417973599</v>
      </c>
      <c r="AI4370">
        <v>1.2469858673238501</v>
      </c>
      <c r="AJ4370">
        <v>1.2526610133099101</v>
      </c>
      <c r="AK4370">
        <v>1.2565517825721599</v>
      </c>
    </row>
    <row r="4371" spans="1:37" x14ac:dyDescent="0.3">
      <c r="A4371" s="113" t="str">
        <f t="shared" si="98"/>
        <v>SDGbaseWaS_1BW_v7PQXcfore</v>
      </c>
      <c r="B4371" s="113" t="s">
        <v>220</v>
      </c>
      <c r="C4371" s="113" t="s">
        <v>332</v>
      </c>
      <c r="D4371" s="4" t="s">
        <v>120</v>
      </c>
      <c r="E4371" t="s">
        <v>133</v>
      </c>
      <c r="F4371">
        <v>1.1507943121006701</v>
      </c>
      <c r="G4371">
        <v>1.1468199419293099</v>
      </c>
      <c r="H4371">
        <v>1.1415051490758801</v>
      </c>
      <c r="I4371">
        <v>1.1463755263686899</v>
      </c>
      <c r="J4371">
        <v>1.1472892939718</v>
      </c>
      <c r="K4371">
        <v>1.14371200475118</v>
      </c>
      <c r="L4371">
        <v>1.14124562714719</v>
      </c>
      <c r="M4371">
        <v>1.14184381440563</v>
      </c>
      <c r="N4371">
        <v>1.1431053241989699</v>
      </c>
      <c r="O4371">
        <v>1.14032842554078</v>
      </c>
      <c r="P4371">
        <v>1.1419375581175999</v>
      </c>
      <c r="Q4371">
        <v>1.14149356004608</v>
      </c>
      <c r="R4371">
        <v>1.1400123359490499</v>
      </c>
      <c r="S4371">
        <v>1.1391970167813701</v>
      </c>
      <c r="T4371">
        <v>1.1388431360725599</v>
      </c>
      <c r="U4371">
        <v>1.14104969876897</v>
      </c>
      <c r="V4371">
        <v>1.13970333111945</v>
      </c>
      <c r="W4371">
        <v>1.14105200347421</v>
      </c>
      <c r="X4371">
        <v>1.14363297899547</v>
      </c>
      <c r="Y4371">
        <v>1.14525182557637</v>
      </c>
      <c r="Z4371">
        <v>1.1437035383366101</v>
      </c>
      <c r="AA4371">
        <v>1.1438064599476601</v>
      </c>
      <c r="AB4371">
        <v>1.1383339780599</v>
      </c>
      <c r="AC4371">
        <v>1.1358298913381599</v>
      </c>
      <c r="AD4371">
        <v>1.13389672306737</v>
      </c>
      <c r="AE4371">
        <v>1.13189157273785</v>
      </c>
      <c r="AF4371">
        <v>1.1305909521248201</v>
      </c>
      <c r="AG4371">
        <v>1.1356631075452099</v>
      </c>
      <c r="AH4371">
        <v>1.1372067656451701</v>
      </c>
      <c r="AI4371">
        <v>1.14118904337482</v>
      </c>
      <c r="AJ4371">
        <v>1.14701303116021</v>
      </c>
      <c r="AK4371">
        <v>1.15261608859542</v>
      </c>
    </row>
    <row r="4372" spans="1:37" x14ac:dyDescent="0.3">
      <c r="A4372" s="113" t="str">
        <f t="shared" si="98"/>
        <v>SDGbaseWaS_1BW_v7PQXcfish</v>
      </c>
      <c r="B4372" s="113" t="s">
        <v>220</v>
      </c>
      <c r="C4372" s="113" t="s">
        <v>332</v>
      </c>
      <c r="D4372" s="4" t="s">
        <v>120</v>
      </c>
      <c r="E4372" t="s">
        <v>134</v>
      </c>
      <c r="F4372">
        <v>1.2732382995285101</v>
      </c>
      <c r="G4372">
        <v>1.2006769129645001</v>
      </c>
      <c r="H4372">
        <v>1.20014300203876</v>
      </c>
      <c r="I4372">
        <v>1.19125875602848</v>
      </c>
      <c r="J4372">
        <v>1.19411204063014</v>
      </c>
      <c r="K4372">
        <v>1.1937656369537899</v>
      </c>
      <c r="L4372">
        <v>1.1909409439376899</v>
      </c>
      <c r="M4372">
        <v>1.18916873944101</v>
      </c>
      <c r="N4372">
        <v>1.18806833650279</v>
      </c>
      <c r="O4372">
        <v>1.20395279726525</v>
      </c>
      <c r="P4372">
        <v>1.2001992170076701</v>
      </c>
      <c r="Q4372">
        <v>1.1937003485347899</v>
      </c>
      <c r="R4372">
        <v>1.1954233924965201</v>
      </c>
      <c r="S4372">
        <v>1.19362024340398</v>
      </c>
      <c r="T4372">
        <v>1.1923936145070999</v>
      </c>
      <c r="U4372">
        <v>1.1910061689482301</v>
      </c>
      <c r="V4372">
        <v>1.1902827849355999</v>
      </c>
      <c r="W4372">
        <v>1.1906800986161701</v>
      </c>
      <c r="X4372">
        <v>1.1927603443192101</v>
      </c>
      <c r="Y4372">
        <v>1.1935056263235799</v>
      </c>
      <c r="Z4372">
        <v>1.19353909421911</v>
      </c>
      <c r="AA4372">
        <v>1.1945709614106099</v>
      </c>
      <c r="AB4372">
        <v>1.19981208736867</v>
      </c>
      <c r="AC4372">
        <v>1.20002899033657</v>
      </c>
      <c r="AD4372">
        <v>1.1993136002198399</v>
      </c>
      <c r="AE4372">
        <v>1.19880368632863</v>
      </c>
      <c r="AF4372">
        <v>1.1989030987709199</v>
      </c>
      <c r="AG4372">
        <v>1.1990761394148</v>
      </c>
      <c r="AH4372">
        <v>1.2094728234218799</v>
      </c>
      <c r="AI4372">
        <v>1.21423681176715</v>
      </c>
      <c r="AJ4372">
        <v>1.21766844143069</v>
      </c>
      <c r="AK4372">
        <v>1.22031078982615</v>
      </c>
    </row>
    <row r="4373" spans="1:37" x14ac:dyDescent="0.3">
      <c r="A4373" s="113" t="str">
        <f t="shared" si="98"/>
        <v>SDGbaseWaS_1BW_v7PQXccoal-low</v>
      </c>
      <c r="B4373" s="113" t="s">
        <v>220</v>
      </c>
      <c r="C4373" s="113" t="s">
        <v>332</v>
      </c>
      <c r="D4373" s="4" t="s">
        <v>120</v>
      </c>
      <c r="E4373" t="s">
        <v>135</v>
      </c>
      <c r="F4373">
        <v>2.0640989154356901E-2</v>
      </c>
      <c r="G4373">
        <v>2.11486877875742E-2</v>
      </c>
      <c r="H4373">
        <v>2.1428406460600399E-2</v>
      </c>
      <c r="I4373">
        <v>2.1375309216508001E-2</v>
      </c>
      <c r="J4373">
        <v>2.1406957868105599E-2</v>
      </c>
      <c r="K4373">
        <v>2.1464234436375899E-2</v>
      </c>
      <c r="L4373">
        <v>2.1539613858244499E-2</v>
      </c>
      <c r="M4373">
        <v>2.16697294922258E-2</v>
      </c>
      <c r="N4373">
        <v>2.1784089863569101E-2</v>
      </c>
      <c r="O4373">
        <v>2.2526703768781398E-2</v>
      </c>
      <c r="P4373">
        <v>2.2721130945404299E-2</v>
      </c>
      <c r="Q4373">
        <v>2.27709727817994E-2</v>
      </c>
      <c r="R4373">
        <v>2.2748805544412502E-2</v>
      </c>
      <c r="S4373">
        <v>2.2778622085304401E-2</v>
      </c>
      <c r="T4373">
        <v>2.2824889110242299E-2</v>
      </c>
      <c r="U4373">
        <v>2.2873060862060202E-2</v>
      </c>
      <c r="V4373">
        <v>2.2878948999898001E-2</v>
      </c>
      <c r="W4373">
        <v>2.29151090388519E-2</v>
      </c>
      <c r="X4373">
        <v>2.2984281265893001E-2</v>
      </c>
      <c r="Y4373">
        <v>2.2976778902210501E-2</v>
      </c>
      <c r="Z4373">
        <v>2.4180148147735898E-2</v>
      </c>
      <c r="AA4373">
        <v>3.1630181819166603E-2</v>
      </c>
      <c r="AB4373">
        <v>2.3115627667218201E-2</v>
      </c>
      <c r="AC4373">
        <v>2.31802175324985E-2</v>
      </c>
      <c r="AD4373">
        <v>2.3203390456827198E-2</v>
      </c>
      <c r="AE4373">
        <v>2.31991620559759E-2</v>
      </c>
      <c r="AF4373">
        <v>2.3191061754547101E-2</v>
      </c>
      <c r="AG4373">
        <v>2.3165154139142399E-2</v>
      </c>
      <c r="AH4373">
        <v>2.3089644435817399E-2</v>
      </c>
      <c r="AI4373">
        <v>2.2883258775958901E-2</v>
      </c>
      <c r="AJ4373">
        <v>2.2730712323372999E-2</v>
      </c>
      <c r="AK4373">
        <v>2.25855447099804E-2</v>
      </c>
    </row>
    <row r="4374" spans="1:37" x14ac:dyDescent="0.3">
      <c r="A4374" s="113" t="str">
        <f t="shared" si="98"/>
        <v>SDGbaseWaS_1BW_v7PQXccoal-hgh</v>
      </c>
      <c r="B4374" s="113" t="s">
        <v>220</v>
      </c>
      <c r="C4374" s="113" t="s">
        <v>332</v>
      </c>
      <c r="D4374" s="4" t="s">
        <v>120</v>
      </c>
      <c r="E4374" t="s">
        <v>136</v>
      </c>
      <c r="F4374">
        <v>3.9678720270255097E-2</v>
      </c>
      <c r="G4374">
        <v>4.0654682802785599E-2</v>
      </c>
      <c r="H4374">
        <v>4.1192393418220397E-2</v>
      </c>
      <c r="I4374">
        <v>4.1090323179255199E-2</v>
      </c>
      <c r="J4374">
        <v>4.1151162220654E-2</v>
      </c>
      <c r="K4374">
        <v>4.1261266485204402E-2</v>
      </c>
      <c r="L4374">
        <v>4.1406170344805801E-2</v>
      </c>
      <c r="M4374">
        <v>4.1656295075017301E-2</v>
      </c>
      <c r="N4374">
        <v>4.1876133046473002E-2</v>
      </c>
      <c r="O4374">
        <v>4.3303679429709398E-2</v>
      </c>
      <c r="P4374">
        <v>4.3677431942075101E-2</v>
      </c>
      <c r="Q4374">
        <v>4.3773244224581898E-2</v>
      </c>
      <c r="R4374">
        <v>4.3730631556901003E-2</v>
      </c>
      <c r="S4374">
        <v>4.3787948683354103E-2</v>
      </c>
      <c r="T4374">
        <v>4.3876889011093101E-2</v>
      </c>
      <c r="U4374">
        <v>4.39694908457735E-2</v>
      </c>
      <c r="V4374">
        <v>4.3980809769127001E-2</v>
      </c>
      <c r="W4374">
        <v>4.4050321169955803E-2</v>
      </c>
      <c r="X4374">
        <v>4.4183292774500102E-2</v>
      </c>
      <c r="Y4374">
        <v>4.41688707820415E-2</v>
      </c>
      <c r="Z4374">
        <v>4.4091660462313199E-2</v>
      </c>
      <c r="AA4374">
        <v>4.4126263759094703E-2</v>
      </c>
      <c r="AB4374">
        <v>4.4435783441382201E-2</v>
      </c>
      <c r="AC4374">
        <v>4.45599462505182E-2</v>
      </c>
      <c r="AD4374">
        <v>4.4604492176849697E-2</v>
      </c>
      <c r="AE4374">
        <v>4.4596363809874903E-2</v>
      </c>
      <c r="AF4374">
        <v>4.4580792385846099E-2</v>
      </c>
      <c r="AG4374">
        <v>4.4530989490412003E-2</v>
      </c>
      <c r="AH4374">
        <v>4.4385835187315398E-2</v>
      </c>
      <c r="AI4374">
        <v>4.3989094565822999E-2</v>
      </c>
      <c r="AJ4374">
        <v>4.3695850478773099E-2</v>
      </c>
      <c r="AK4374">
        <v>4.3416790929784101E-2</v>
      </c>
    </row>
    <row r="4375" spans="1:37" x14ac:dyDescent="0.3">
      <c r="A4375" s="113" t="str">
        <f t="shared" si="98"/>
        <v>SDGbaseWaS_1BW_v7PQXccoil</v>
      </c>
      <c r="B4375" s="113" t="s">
        <v>220</v>
      </c>
      <c r="C4375" s="113" t="s">
        <v>332</v>
      </c>
      <c r="D4375" s="4" t="s">
        <v>120</v>
      </c>
      <c r="E4375" t="s">
        <v>137</v>
      </c>
      <c r="F4375">
        <v>0.13479596314172901</v>
      </c>
      <c r="G4375">
        <v>0.13811148865935199</v>
      </c>
      <c r="H4375">
        <v>0.13993819122953099</v>
      </c>
      <c r="I4375">
        <v>0.13959143971950999</v>
      </c>
      <c r="J4375">
        <v>0.139798121213422</v>
      </c>
      <c r="K4375">
        <v>0.14017216579663899</v>
      </c>
      <c r="L4375">
        <v>0.140664431050783</v>
      </c>
      <c r="M4375">
        <v>0.141514151094292</v>
      </c>
      <c r="N4375">
        <v>0.142260981407761</v>
      </c>
      <c r="O4375">
        <v>0.14711062092101099</v>
      </c>
      <c r="P4375">
        <v>0.148380327442236</v>
      </c>
      <c r="Q4375">
        <v>0.148705819514897</v>
      </c>
      <c r="R4375">
        <v>0.148561056388895</v>
      </c>
      <c r="S4375">
        <v>0.14875577328531001</v>
      </c>
      <c r="T4375">
        <v>0.14905792005461299</v>
      </c>
      <c r="U4375">
        <v>0.14937250564127999</v>
      </c>
      <c r="V4375">
        <v>0.149410958120715</v>
      </c>
      <c r="W4375">
        <v>0.149647101226143</v>
      </c>
      <c r="X4375">
        <v>0.150098830399437</v>
      </c>
      <c r="Y4375">
        <v>0.150049836219417</v>
      </c>
      <c r="Z4375">
        <v>0.149787538460282</v>
      </c>
      <c r="AA4375">
        <v>0.14990509226962201</v>
      </c>
      <c r="AB4375">
        <v>0.15095658796809999</v>
      </c>
      <c r="AC4375">
        <v>0.15137839203158501</v>
      </c>
      <c r="AD4375">
        <v>0.15152972279535401</v>
      </c>
      <c r="AE4375">
        <v>0.15150210922698101</v>
      </c>
      <c r="AF4375">
        <v>0.151449210214988</v>
      </c>
      <c r="AG4375">
        <v>0.151280020553336</v>
      </c>
      <c r="AH4375">
        <v>0.15078690449624599</v>
      </c>
      <c r="AI4375">
        <v>0.149439103109829</v>
      </c>
      <c r="AJ4375">
        <v>0.148442898623386</v>
      </c>
      <c r="AK4375">
        <v>0.14749488164038699</v>
      </c>
    </row>
    <row r="4376" spans="1:37" x14ac:dyDescent="0.3">
      <c r="A4376" s="113" t="str">
        <f t="shared" si="98"/>
        <v>SDGbaseWaS_1BW_v7PQXcngas</v>
      </c>
      <c r="B4376" s="113" t="s">
        <v>220</v>
      </c>
      <c r="C4376" s="113" t="s">
        <v>332</v>
      </c>
      <c r="D4376" s="4" t="s">
        <v>120</v>
      </c>
      <c r="E4376" t="s">
        <v>138</v>
      </c>
      <c r="F4376">
        <v>3.8732999999997901E-2</v>
      </c>
      <c r="G4376">
        <v>3.9685701007366903E-2</v>
      </c>
      <c r="H4376">
        <v>4.0210595588789401E-2</v>
      </c>
      <c r="I4376">
        <v>4.0110958136543001E-2</v>
      </c>
      <c r="J4376">
        <v>4.01703471139278E-2</v>
      </c>
      <c r="K4376">
        <v>4.02778271044563E-2</v>
      </c>
      <c r="L4376">
        <v>4.0419277260528998E-2</v>
      </c>
      <c r="M4376">
        <v>4.0663440406629302E-2</v>
      </c>
      <c r="N4376">
        <v>4.0878038662569199E-2</v>
      </c>
      <c r="O4376">
        <v>4.22715602702615E-2</v>
      </c>
      <c r="P4376">
        <v>4.2636404598981298E-2</v>
      </c>
      <c r="Q4376">
        <v>4.2729933248459702E-2</v>
      </c>
      <c r="R4376">
        <v>4.2688336230522601E-2</v>
      </c>
      <c r="S4376">
        <v>4.2744287235084402E-2</v>
      </c>
      <c r="T4376">
        <v>4.2831107719486498E-2</v>
      </c>
      <c r="U4376">
        <v>4.2921502440419798E-2</v>
      </c>
      <c r="V4376">
        <v>4.2932551583977803E-2</v>
      </c>
      <c r="W4376">
        <v>4.3000406219122503E-2</v>
      </c>
      <c r="X4376">
        <v>4.3130208517628499E-2</v>
      </c>
      <c r="Y4376">
        <v>4.3116130267016203E-2</v>
      </c>
      <c r="Z4376">
        <v>4.30407602123958E-2</v>
      </c>
      <c r="AA4376">
        <v>4.3074538758300703E-2</v>
      </c>
      <c r="AB4376">
        <v>4.3376681211296099E-2</v>
      </c>
      <c r="AC4376">
        <v>4.34978846688047E-2</v>
      </c>
      <c r="AD4376">
        <v>4.3541368867711497E-2</v>
      </c>
      <c r="AE4376">
        <v>4.3533434235851098E-2</v>
      </c>
      <c r="AF4376">
        <v>4.3518233948069703E-2</v>
      </c>
      <c r="AG4376">
        <v>4.34696180771829E-2</v>
      </c>
      <c r="AH4376">
        <v>4.3327923446079802E-2</v>
      </c>
      <c r="AI4376">
        <v>4.2940638917109503E-2</v>
      </c>
      <c r="AJ4376">
        <v>4.26543841396246E-2</v>
      </c>
      <c r="AK4376">
        <v>4.23819758205249E-2</v>
      </c>
    </row>
    <row r="4377" spans="1:37" x14ac:dyDescent="0.3">
      <c r="A4377" s="113" t="str">
        <f t="shared" si="98"/>
        <v>SDGbaseWaS_1BW_v7PQXcpgm</v>
      </c>
      <c r="B4377" s="113" t="s">
        <v>220</v>
      </c>
      <c r="C4377" s="113" t="s">
        <v>332</v>
      </c>
      <c r="D4377" s="4" t="s">
        <v>120</v>
      </c>
      <c r="E4377" t="s">
        <v>139</v>
      </c>
      <c r="F4377">
        <v>1.00115078236768</v>
      </c>
      <c r="G4377">
        <v>-1.43721537323545</v>
      </c>
      <c r="H4377">
        <v>-0.65282884493606097</v>
      </c>
      <c r="I4377">
        <v>0.411126559093276</v>
      </c>
      <c r="J4377">
        <v>1.06282171347749</v>
      </c>
      <c r="K4377">
        <v>1.41516852153901</v>
      </c>
      <c r="L4377">
        <v>1.43731856258335</v>
      </c>
      <c r="M4377">
        <v>0.52970678353435496</v>
      </c>
      <c r="N4377">
        <v>0.102124530959399</v>
      </c>
      <c r="O4377">
        <v>-0.59470630373955602</v>
      </c>
      <c r="P4377">
        <v>-0.73336511876587795</v>
      </c>
      <c r="Q4377">
        <v>-0.72644595827115299</v>
      </c>
      <c r="R4377">
        <v>-0.51342091009726898</v>
      </c>
      <c r="S4377">
        <v>-0.34375326797516098</v>
      </c>
      <c r="T4377">
        <v>-0.26118268873815098</v>
      </c>
      <c r="U4377">
        <v>-0.24872789866904599</v>
      </c>
      <c r="V4377">
        <v>-0.14772026603144101</v>
      </c>
      <c r="W4377">
        <v>-0.110868025538377</v>
      </c>
      <c r="X4377">
        <v>-0.14054064395788901</v>
      </c>
      <c r="Y4377">
        <v>-9.4087810849616704E-2</v>
      </c>
      <c r="Z4377">
        <v>-3.8999892653669502E-2</v>
      </c>
      <c r="AA4377" s="122">
        <v>-2.1639599773073201E-5</v>
      </c>
      <c r="AB4377">
        <v>3.06985111036431</v>
      </c>
      <c r="AC4377">
        <v>4.8073367154945599</v>
      </c>
      <c r="AD4377">
        <v>4.8841526851342403</v>
      </c>
      <c r="AE4377">
        <v>4.59203980313315</v>
      </c>
      <c r="AF4377">
        <v>4.2395850993142803</v>
      </c>
      <c r="AG4377">
        <v>4.1023930405304601</v>
      </c>
      <c r="AH4377">
        <v>7.8315702775510898</v>
      </c>
      <c r="AI4377">
        <v>11.5234655723835</v>
      </c>
      <c r="AJ4377">
        <v>13.253597302107501</v>
      </c>
      <c r="AK4377">
        <v>14.5686761197121</v>
      </c>
    </row>
    <row r="4378" spans="1:37" x14ac:dyDescent="0.3">
      <c r="A4378" s="113" t="str">
        <f t="shared" si="98"/>
        <v>SDGbaseWaS_1BW_v7PQXcmore</v>
      </c>
      <c r="B4378" s="113" t="s">
        <v>220</v>
      </c>
      <c r="C4378" s="113" t="s">
        <v>332</v>
      </c>
      <c r="D4378" s="4" t="s">
        <v>120</v>
      </c>
      <c r="E4378" t="s">
        <v>140</v>
      </c>
      <c r="F4378">
        <v>0.96699726989128798</v>
      </c>
      <c r="G4378">
        <v>0.99077913215106905</v>
      </c>
      <c r="H4378">
        <v>1.0038815487595401</v>
      </c>
      <c r="I4378">
        <v>1.0013940217637201</v>
      </c>
      <c r="J4378">
        <v>1.00287654912583</v>
      </c>
      <c r="K4378">
        <v>1.00555963394135</v>
      </c>
      <c r="L4378">
        <v>1.0090908823773901</v>
      </c>
      <c r="M4378">
        <v>1.01518645470305</v>
      </c>
      <c r="N4378">
        <v>1.02054411014927</v>
      </c>
      <c r="O4378">
        <v>1.0553331059564</v>
      </c>
      <c r="P4378">
        <v>1.064441902584</v>
      </c>
      <c r="Q4378">
        <v>1.0667773835587999</v>
      </c>
      <c r="R4378">
        <v>1.0657389765301299</v>
      </c>
      <c r="S4378">
        <v>1.0671360944469599</v>
      </c>
      <c r="T4378">
        <v>1.0693038676375399</v>
      </c>
      <c r="U4378">
        <v>1.0715609311394101</v>
      </c>
      <c r="V4378">
        <v>1.0718371575388499</v>
      </c>
      <c r="W4378">
        <v>1.0735314065110699</v>
      </c>
      <c r="X4378">
        <v>1.07677211413684</v>
      </c>
      <c r="Y4378">
        <v>1.0764210400747001</v>
      </c>
      <c r="Z4378">
        <v>1.0745398068404901</v>
      </c>
      <c r="AA4378">
        <v>1.0753833911947599</v>
      </c>
      <c r="AB4378">
        <v>1.08292644621742</v>
      </c>
      <c r="AC4378">
        <v>1.0859526673453299</v>
      </c>
      <c r="AD4378">
        <v>1.0870385451122799</v>
      </c>
      <c r="AE4378">
        <v>1.08684075517241</v>
      </c>
      <c r="AF4378">
        <v>1.08646152977493</v>
      </c>
      <c r="AG4378">
        <v>1.08524802345133</v>
      </c>
      <c r="AH4378">
        <v>1.0817104856698101</v>
      </c>
      <c r="AI4378">
        <v>1.0720418660624</v>
      </c>
      <c r="AJ4378">
        <v>1.0648954541385001</v>
      </c>
      <c r="AK4378">
        <v>1.05809471642257</v>
      </c>
    </row>
    <row r="4379" spans="1:37" x14ac:dyDescent="0.3">
      <c r="A4379" s="113" t="str">
        <f t="shared" si="98"/>
        <v>SDGbaseWaS_1BW_v7PQXcmine</v>
      </c>
      <c r="B4379" s="113" t="s">
        <v>220</v>
      </c>
      <c r="C4379" s="113" t="s">
        <v>332</v>
      </c>
      <c r="D4379" s="4" t="s">
        <v>120</v>
      </c>
      <c r="E4379" t="s">
        <v>141</v>
      </c>
      <c r="F4379">
        <v>1.0261587926798501</v>
      </c>
      <c r="G4379">
        <v>1.03000446164855</v>
      </c>
      <c r="H4379">
        <v>1.0296511509501001</v>
      </c>
      <c r="I4379">
        <v>1.0465679515355899</v>
      </c>
      <c r="J4379">
        <v>1.0424410499149701</v>
      </c>
      <c r="K4379">
        <v>1.0395526568609199</v>
      </c>
      <c r="L4379">
        <v>1.03751167168216</v>
      </c>
      <c r="M4379">
        <v>1.0362880220662201</v>
      </c>
      <c r="N4379">
        <v>1.03067472094951</v>
      </c>
      <c r="O4379">
        <v>1.00154286137607</v>
      </c>
      <c r="P4379">
        <v>0.98997486698958703</v>
      </c>
      <c r="Q4379">
        <v>0.98882412553475496</v>
      </c>
      <c r="R4379">
        <v>0.98055858003857999</v>
      </c>
      <c r="S4379">
        <v>0.98605661323187799</v>
      </c>
      <c r="T4379">
        <v>0.99194692466892098</v>
      </c>
      <c r="U4379">
        <v>0.99362257214664795</v>
      </c>
      <c r="V4379">
        <v>0.99752634178231003</v>
      </c>
      <c r="W4379">
        <v>1.00427427934606</v>
      </c>
      <c r="X4379">
        <v>1.0169044639599401</v>
      </c>
      <c r="Y4379">
        <v>1.02253436025737</v>
      </c>
      <c r="Z4379">
        <v>1.02877718942111</v>
      </c>
      <c r="AA4379">
        <v>1.03270208482745</v>
      </c>
      <c r="AB4379">
        <v>1.02540666893868</v>
      </c>
      <c r="AC4379">
        <v>1.02034202296937</v>
      </c>
      <c r="AD4379">
        <v>1.0216751264647099</v>
      </c>
      <c r="AE4379">
        <v>1.02587989191756</v>
      </c>
      <c r="AF4379">
        <v>1.0337441850293101</v>
      </c>
      <c r="AG4379">
        <v>1.0465170989323</v>
      </c>
      <c r="AH4379">
        <v>1.0549847399230401</v>
      </c>
      <c r="AI4379">
        <v>1.06513409117199</v>
      </c>
      <c r="AJ4379">
        <v>1.08017470591023</v>
      </c>
      <c r="AK4379">
        <v>1.1018172730679601</v>
      </c>
    </row>
    <row r="4380" spans="1:37" x14ac:dyDescent="0.3">
      <c r="A4380" s="113" t="str">
        <f t="shared" si="98"/>
        <v>SDGbaseWaS_1BW_v7PQXcmeat</v>
      </c>
      <c r="B4380" s="113" t="s">
        <v>220</v>
      </c>
      <c r="C4380" s="113" t="s">
        <v>332</v>
      </c>
      <c r="D4380" s="4" t="s">
        <v>120</v>
      </c>
      <c r="E4380" t="s">
        <v>142</v>
      </c>
      <c r="F4380">
        <v>1.2943882323024001</v>
      </c>
      <c r="G4380">
        <v>1.2512115376956501</v>
      </c>
      <c r="H4380">
        <v>1.25289495732872</v>
      </c>
      <c r="I4380">
        <v>1.25500236752882</v>
      </c>
      <c r="J4380">
        <v>1.2622265393641701</v>
      </c>
      <c r="K4380">
        <v>1.26311401217352</v>
      </c>
      <c r="L4380">
        <v>1.2633043051124599</v>
      </c>
      <c r="M4380">
        <v>1.2642175311970001</v>
      </c>
      <c r="N4380">
        <v>1.26488879225394</v>
      </c>
      <c r="O4380">
        <v>1.2699978904125699</v>
      </c>
      <c r="P4380">
        <v>1.27092573080549</v>
      </c>
      <c r="Q4380">
        <v>1.27146557066335</v>
      </c>
      <c r="R4380">
        <v>1.27756471240531</v>
      </c>
      <c r="S4380">
        <v>1.2798932118958199</v>
      </c>
      <c r="T4380">
        <v>1.2823222450252201</v>
      </c>
      <c r="U4380">
        <v>1.28333598223013</v>
      </c>
      <c r="V4380">
        <v>1.28554215523763</v>
      </c>
      <c r="W4380">
        <v>1.2878159209278901</v>
      </c>
      <c r="X4380">
        <v>1.29021225359391</v>
      </c>
      <c r="Y4380">
        <v>1.29082800944555</v>
      </c>
      <c r="Z4380">
        <v>1.2908396318459401</v>
      </c>
      <c r="AA4380">
        <v>1.29113446164754</v>
      </c>
      <c r="AB4380">
        <v>1.29230468795082</v>
      </c>
      <c r="AC4380">
        <v>1.29180260621649</v>
      </c>
      <c r="AD4380">
        <v>1.2928039923999</v>
      </c>
      <c r="AE4380">
        <v>1.29473530222266</v>
      </c>
      <c r="AF4380">
        <v>1.2973320629251099</v>
      </c>
      <c r="AG4380">
        <v>1.3000366106002501</v>
      </c>
      <c r="AH4380">
        <v>1.3070642918833799</v>
      </c>
      <c r="AI4380">
        <v>1.31267459820926</v>
      </c>
      <c r="AJ4380">
        <v>1.3180352158486</v>
      </c>
      <c r="AK4380">
        <v>1.32268418824579</v>
      </c>
    </row>
    <row r="4381" spans="1:37" x14ac:dyDescent="0.3">
      <c r="A4381" s="113" t="str">
        <f t="shared" si="98"/>
        <v>SDGbaseWaS_1BW_v7PQXcpfis</v>
      </c>
      <c r="B4381" s="113" t="s">
        <v>220</v>
      </c>
      <c r="C4381" s="113" t="s">
        <v>332</v>
      </c>
      <c r="D4381" s="4" t="s">
        <v>120</v>
      </c>
      <c r="E4381" t="s">
        <v>143</v>
      </c>
      <c r="F4381">
        <v>1.26664535676362</v>
      </c>
      <c r="G4381">
        <v>1.2556927979235399</v>
      </c>
      <c r="H4381">
        <v>1.24665226499341</v>
      </c>
      <c r="I4381">
        <v>1.2419408626894399</v>
      </c>
      <c r="J4381">
        <v>1.24056628346498</v>
      </c>
      <c r="K4381">
        <v>1.2384188395889599</v>
      </c>
      <c r="L4381">
        <v>1.2369514266636701</v>
      </c>
      <c r="M4381">
        <v>1.2365187927679799</v>
      </c>
      <c r="N4381">
        <v>1.23608068244791</v>
      </c>
      <c r="O4381">
        <v>1.23407695026139</v>
      </c>
      <c r="P4381">
        <v>1.2331042883205601</v>
      </c>
      <c r="Q4381">
        <v>1.23225991402538</v>
      </c>
      <c r="R4381">
        <v>1.23492947056082</v>
      </c>
      <c r="S4381">
        <v>1.2364939181425201</v>
      </c>
      <c r="T4381">
        <v>1.2378934028217199</v>
      </c>
      <c r="U4381">
        <v>1.2393210183034999</v>
      </c>
      <c r="V4381">
        <v>1.2414056895383401</v>
      </c>
      <c r="W4381">
        <v>1.24346704847208</v>
      </c>
      <c r="X4381">
        <v>1.2448582763501399</v>
      </c>
      <c r="Y4381">
        <v>1.2453033144103101</v>
      </c>
      <c r="Z4381">
        <v>1.2455941131558199</v>
      </c>
      <c r="AA4381">
        <v>1.2459073300283601</v>
      </c>
      <c r="AB4381">
        <v>1.2447457877850401</v>
      </c>
      <c r="AC4381">
        <v>1.24398594242988</v>
      </c>
      <c r="AD4381">
        <v>1.24502209486102</v>
      </c>
      <c r="AE4381">
        <v>1.2465258199456299</v>
      </c>
      <c r="AF4381">
        <v>1.2485239486034601</v>
      </c>
      <c r="AG4381">
        <v>1.2496322177530199</v>
      </c>
      <c r="AH4381">
        <v>1.24748489246154</v>
      </c>
      <c r="AI4381">
        <v>1.2460456147633101</v>
      </c>
      <c r="AJ4381">
        <v>1.2471438359038201</v>
      </c>
      <c r="AK4381">
        <v>1.2487722457814501</v>
      </c>
    </row>
    <row r="4382" spans="1:37" x14ac:dyDescent="0.3">
      <c r="A4382" s="113" t="str">
        <f t="shared" si="98"/>
        <v>SDGbaseWaS_1BW_v7PQXcvege</v>
      </c>
      <c r="B4382" s="113" t="s">
        <v>220</v>
      </c>
      <c r="C4382" s="113" t="s">
        <v>332</v>
      </c>
      <c r="D4382" s="4" t="s">
        <v>120</v>
      </c>
      <c r="E4382" t="s">
        <v>144</v>
      </c>
      <c r="F4382">
        <v>1.23717816411607</v>
      </c>
      <c r="G4382">
        <v>1.23335703665325</v>
      </c>
      <c r="H4382">
        <v>1.2291809366770701</v>
      </c>
      <c r="I4382">
        <v>1.2286323739432701</v>
      </c>
      <c r="J4382">
        <v>1.2282228176051599</v>
      </c>
      <c r="K4382">
        <v>1.22673445786874</v>
      </c>
      <c r="L4382">
        <v>1.22602342312779</v>
      </c>
      <c r="M4382">
        <v>1.2263561960824001</v>
      </c>
      <c r="N4382">
        <v>1.22620020158919</v>
      </c>
      <c r="O4382">
        <v>1.2187216333952</v>
      </c>
      <c r="P4382">
        <v>1.2176660164023601</v>
      </c>
      <c r="Q4382">
        <v>1.21823691441694</v>
      </c>
      <c r="R4382">
        <v>1.22110216767336</v>
      </c>
      <c r="S4382">
        <v>1.2227928974423501</v>
      </c>
      <c r="T4382">
        <v>1.22446361934446</v>
      </c>
      <c r="U4382">
        <v>1.2261072982183101</v>
      </c>
      <c r="V4382">
        <v>1.2284862797431799</v>
      </c>
      <c r="W4382">
        <v>1.2301456319431701</v>
      </c>
      <c r="X4382">
        <v>1.23095933471011</v>
      </c>
      <c r="Y4382">
        <v>1.2309673456118</v>
      </c>
      <c r="Z4382">
        <v>1.23114771666226</v>
      </c>
      <c r="AA4382">
        <v>1.2310750479294601</v>
      </c>
      <c r="AB4382">
        <v>1.2276445431141401</v>
      </c>
      <c r="AC4382">
        <v>1.22532736239152</v>
      </c>
      <c r="AD4382">
        <v>1.22575548254573</v>
      </c>
      <c r="AE4382">
        <v>1.2271462813398699</v>
      </c>
      <c r="AF4382">
        <v>1.2289291889162399</v>
      </c>
      <c r="AG4382">
        <v>1.2316066653262301</v>
      </c>
      <c r="AH4382">
        <v>1.22921359003709</v>
      </c>
      <c r="AI4382">
        <v>1.2287793145203401</v>
      </c>
      <c r="AJ4382">
        <v>1.2311854109248599</v>
      </c>
      <c r="AK4382">
        <v>1.23446074413799</v>
      </c>
    </row>
    <row r="4383" spans="1:37" x14ac:dyDescent="0.3">
      <c r="A4383" s="113" t="str">
        <f t="shared" si="98"/>
        <v>SDGbaseWaS_1BW_v7PQXcfats</v>
      </c>
      <c r="B4383" s="113" t="s">
        <v>220</v>
      </c>
      <c r="C4383" s="113" t="s">
        <v>332</v>
      </c>
      <c r="D4383" s="4" t="s">
        <v>120</v>
      </c>
      <c r="E4383" t="s">
        <v>145</v>
      </c>
      <c r="F4383">
        <v>1.4010439092256299</v>
      </c>
      <c r="G4383">
        <v>1.4029414196379399</v>
      </c>
      <c r="H4383">
        <v>1.40467295534405</v>
      </c>
      <c r="I4383">
        <v>1.4028604892508301</v>
      </c>
      <c r="J4383">
        <v>1.4028383761609999</v>
      </c>
      <c r="K4383">
        <v>1.4009674618638399</v>
      </c>
      <c r="L4383">
        <v>1.40036077431269</v>
      </c>
      <c r="M4383">
        <v>1.4025646487850301</v>
      </c>
      <c r="N4383">
        <v>1.40450347529958</v>
      </c>
      <c r="O4383">
        <v>1.4210069357959401</v>
      </c>
      <c r="P4383">
        <v>1.4233773751648899</v>
      </c>
      <c r="Q4383">
        <v>1.4231856856517699</v>
      </c>
      <c r="R4383">
        <v>1.4207182962212801</v>
      </c>
      <c r="S4383">
        <v>1.4210537001393699</v>
      </c>
      <c r="T4383">
        <v>1.4221174190141701</v>
      </c>
      <c r="U4383">
        <v>1.4234688220612901</v>
      </c>
      <c r="V4383">
        <v>1.4243465161151601</v>
      </c>
      <c r="W4383">
        <v>1.4257343450679201</v>
      </c>
      <c r="X4383">
        <v>1.4282590554116801</v>
      </c>
      <c r="Y4383">
        <v>1.42796610145894</v>
      </c>
      <c r="Z4383">
        <v>1.42661867810315</v>
      </c>
      <c r="AA4383">
        <v>1.42665298312685</v>
      </c>
      <c r="AB4383">
        <v>1.42767929880282</v>
      </c>
      <c r="AC4383">
        <v>1.4267860773797201</v>
      </c>
      <c r="AD4383">
        <v>1.4263021227182699</v>
      </c>
      <c r="AE4383">
        <v>1.4257227813772499</v>
      </c>
      <c r="AF4383">
        <v>1.42523417454742</v>
      </c>
      <c r="AG4383">
        <v>1.4234776666812701</v>
      </c>
      <c r="AH4383">
        <v>1.4191419995535399</v>
      </c>
      <c r="AI4383">
        <v>1.4115722326489699</v>
      </c>
      <c r="AJ4383">
        <v>1.4073300072289401</v>
      </c>
      <c r="AK4383">
        <v>1.4036801253490001</v>
      </c>
    </row>
    <row r="4384" spans="1:37" x14ac:dyDescent="0.3">
      <c r="A4384" s="113" t="str">
        <f t="shared" si="98"/>
        <v>SDGbaseWaS_1BW_v7PQXcdair</v>
      </c>
      <c r="B4384" s="113" t="s">
        <v>220</v>
      </c>
      <c r="C4384" s="113" t="s">
        <v>332</v>
      </c>
      <c r="D4384" s="4" t="s">
        <v>120</v>
      </c>
      <c r="E4384" t="s">
        <v>146</v>
      </c>
      <c r="F4384">
        <v>1.54740058142779</v>
      </c>
      <c r="G4384">
        <v>1.5186488435029399</v>
      </c>
      <c r="H4384">
        <v>1.5194993333295399</v>
      </c>
      <c r="I4384">
        <v>1.52346305529995</v>
      </c>
      <c r="J4384">
        <v>1.5250608986901599</v>
      </c>
      <c r="K4384">
        <v>1.5242164512836101</v>
      </c>
      <c r="L4384">
        <v>1.5236129972483801</v>
      </c>
      <c r="M4384">
        <v>1.5242784078428999</v>
      </c>
      <c r="N4384">
        <v>1.5244439548484701</v>
      </c>
      <c r="O4384">
        <v>1.50994054721391</v>
      </c>
      <c r="P4384">
        <v>1.5095859775185601</v>
      </c>
      <c r="Q4384">
        <v>1.5124451288521299</v>
      </c>
      <c r="R4384">
        <v>1.5184395423630901</v>
      </c>
      <c r="S4384">
        <v>1.52219206182161</v>
      </c>
      <c r="T4384">
        <v>1.5255230009834999</v>
      </c>
      <c r="U4384">
        <v>1.5285330960785299</v>
      </c>
      <c r="V4384">
        <v>1.53307107989201</v>
      </c>
      <c r="W4384">
        <v>1.53614607138326</v>
      </c>
      <c r="X4384">
        <v>1.53777326448717</v>
      </c>
      <c r="Y4384">
        <v>1.5383458959049401</v>
      </c>
      <c r="Z4384">
        <v>1.5383935457569899</v>
      </c>
      <c r="AA4384">
        <v>1.5377742415665701</v>
      </c>
      <c r="AB4384">
        <v>1.5313619984075999</v>
      </c>
      <c r="AC4384">
        <v>1.5274598164919699</v>
      </c>
      <c r="AD4384">
        <v>1.5279361873098201</v>
      </c>
      <c r="AE4384">
        <v>1.5300011443232</v>
      </c>
      <c r="AF4384">
        <v>1.53258162751543</v>
      </c>
      <c r="AG4384">
        <v>1.5373021800051501</v>
      </c>
      <c r="AH4384">
        <v>1.5372640620289</v>
      </c>
      <c r="AI4384">
        <v>1.5390488267096301</v>
      </c>
      <c r="AJ4384">
        <v>1.5434997091372</v>
      </c>
      <c r="AK4384">
        <v>1.5486652611153999</v>
      </c>
    </row>
    <row r="4385" spans="1:37" x14ac:dyDescent="0.3">
      <c r="A4385" s="113" t="str">
        <f t="shared" si="98"/>
        <v>SDGbaseWaS_1BW_v7PQXcgrai</v>
      </c>
      <c r="B4385" s="113" t="s">
        <v>220</v>
      </c>
      <c r="C4385" s="113" t="s">
        <v>332</v>
      </c>
      <c r="D4385" s="4" t="s">
        <v>120</v>
      </c>
      <c r="E4385" t="s">
        <v>147</v>
      </c>
      <c r="F4385">
        <v>1.3669077801112099</v>
      </c>
      <c r="G4385">
        <v>1.3554211917845</v>
      </c>
      <c r="H4385">
        <v>1.3490155400249599</v>
      </c>
      <c r="I4385">
        <v>1.35450788258044</v>
      </c>
      <c r="J4385">
        <v>1.35832689933133</v>
      </c>
      <c r="K4385">
        <v>1.3529650205383399</v>
      </c>
      <c r="L4385">
        <v>1.3494971676674801</v>
      </c>
      <c r="M4385">
        <v>1.34684211610322</v>
      </c>
      <c r="N4385">
        <v>1.34486528964603</v>
      </c>
      <c r="O4385">
        <v>1.3389740103449499</v>
      </c>
      <c r="P4385">
        <v>1.33736009410131</v>
      </c>
      <c r="Q4385">
        <v>1.3364512968329101</v>
      </c>
      <c r="R4385">
        <v>1.3383802304830299</v>
      </c>
      <c r="S4385">
        <v>1.33832560651856</v>
      </c>
      <c r="T4385">
        <v>1.3376039273662299</v>
      </c>
      <c r="U4385">
        <v>1.33857868516881</v>
      </c>
      <c r="V4385">
        <v>1.33811530268149</v>
      </c>
      <c r="W4385">
        <v>1.3364959351405601</v>
      </c>
      <c r="X4385">
        <v>1.33541097456314</v>
      </c>
      <c r="Y4385">
        <v>1.33371073925862</v>
      </c>
      <c r="Z4385">
        <v>1.33285132193364</v>
      </c>
      <c r="AA4385">
        <v>1.3318893088454999</v>
      </c>
      <c r="AB4385">
        <v>1.3288610496081299</v>
      </c>
      <c r="AC4385">
        <v>1.3264648747752199</v>
      </c>
      <c r="AD4385">
        <v>1.3269099968759701</v>
      </c>
      <c r="AE4385">
        <v>1.3281743904455401</v>
      </c>
      <c r="AF4385">
        <v>1.3290534102564999</v>
      </c>
      <c r="AG4385">
        <v>1.3326420947471</v>
      </c>
      <c r="AH4385">
        <v>1.3270101443625</v>
      </c>
      <c r="AI4385">
        <v>1.3264521917928001</v>
      </c>
      <c r="AJ4385">
        <v>1.3313632937714099</v>
      </c>
      <c r="AK4385">
        <v>1.33683228015591</v>
      </c>
    </row>
    <row r="4386" spans="1:37" x14ac:dyDescent="0.3">
      <c r="A4386" s="113" t="str">
        <f t="shared" si="98"/>
        <v>SDGbaseWaS_1BW_v7PQXcstar</v>
      </c>
      <c r="B4386" s="113" t="s">
        <v>220</v>
      </c>
      <c r="C4386" s="113" t="s">
        <v>332</v>
      </c>
      <c r="D4386" s="4" t="s">
        <v>120</v>
      </c>
      <c r="E4386" t="s">
        <v>148</v>
      </c>
      <c r="F4386">
        <v>1.21874154373827</v>
      </c>
      <c r="G4386">
        <v>1.2051399722448399</v>
      </c>
      <c r="H4386">
        <v>1.1897289834593701</v>
      </c>
      <c r="I4386">
        <v>1.19292378738755</v>
      </c>
      <c r="J4386">
        <v>1.1963503136615401</v>
      </c>
      <c r="K4386">
        <v>1.1878259666548501</v>
      </c>
      <c r="L4386">
        <v>1.1810095235224101</v>
      </c>
      <c r="M4386">
        <v>1.17342736107407</v>
      </c>
      <c r="N4386">
        <v>1.16732659750087</v>
      </c>
      <c r="O4386">
        <v>1.1609776142010699</v>
      </c>
      <c r="P4386">
        <v>1.15542138240161</v>
      </c>
      <c r="Q4386">
        <v>1.1502232497690801</v>
      </c>
      <c r="R4386">
        <v>1.1503479099768501</v>
      </c>
      <c r="S4386">
        <v>1.1479520557860201</v>
      </c>
      <c r="T4386">
        <v>1.14526470851867</v>
      </c>
      <c r="U4386">
        <v>1.1446199362235401</v>
      </c>
      <c r="V4386">
        <v>1.1424902997755699</v>
      </c>
      <c r="W4386">
        <v>1.1392072437118601</v>
      </c>
      <c r="X4386">
        <v>1.1365777797594301</v>
      </c>
      <c r="Y4386">
        <v>1.13476305614883</v>
      </c>
      <c r="Z4386">
        <v>1.1345775564626901</v>
      </c>
      <c r="AA4386">
        <v>1.13454742336209</v>
      </c>
      <c r="AB4386">
        <v>1.1323871143275099</v>
      </c>
      <c r="AC4386">
        <v>1.1309128437039</v>
      </c>
      <c r="AD4386">
        <v>1.13184318586053</v>
      </c>
      <c r="AE4386">
        <v>1.1335882131247701</v>
      </c>
      <c r="AF4386">
        <v>1.1347273290056199</v>
      </c>
      <c r="AG4386">
        <v>1.1526403789673001</v>
      </c>
      <c r="AH4386">
        <v>1.1651062018179299</v>
      </c>
      <c r="AI4386">
        <v>1.18721287421899</v>
      </c>
      <c r="AJ4386">
        <v>1.21666401579799</v>
      </c>
      <c r="AK4386">
        <v>1.2475998470246601</v>
      </c>
    </row>
    <row r="4387" spans="1:37" x14ac:dyDescent="0.3">
      <c r="A4387" s="113" t="str">
        <f t="shared" si="98"/>
        <v>SDGbaseWaS_1BW_v7PQXcafee</v>
      </c>
      <c r="B4387" s="113" t="s">
        <v>220</v>
      </c>
      <c r="C4387" s="113" t="s">
        <v>332</v>
      </c>
      <c r="D4387" s="4" t="s">
        <v>120</v>
      </c>
      <c r="E4387" t="s">
        <v>149</v>
      </c>
      <c r="F4387">
        <v>2.1076591868732102</v>
      </c>
      <c r="G4387">
        <v>2.0191730960746099</v>
      </c>
      <c r="H4387">
        <v>2.0561179799261402</v>
      </c>
      <c r="I4387">
        <v>2.0571726410812099</v>
      </c>
      <c r="J4387">
        <v>2.0691096866159602</v>
      </c>
      <c r="K4387">
        <v>2.0734571553875001</v>
      </c>
      <c r="L4387">
        <v>2.0715580145680899</v>
      </c>
      <c r="M4387">
        <v>2.0716877135688199</v>
      </c>
      <c r="N4387">
        <v>2.0737370970037898</v>
      </c>
      <c r="O4387">
        <v>2.06446891550691</v>
      </c>
      <c r="P4387">
        <v>2.0665889799151</v>
      </c>
      <c r="Q4387">
        <v>2.0719672243854599</v>
      </c>
      <c r="R4387">
        <v>2.0890728826409899</v>
      </c>
      <c r="S4387">
        <v>2.0887903225287299</v>
      </c>
      <c r="T4387">
        <v>2.0921388015496101</v>
      </c>
      <c r="U4387">
        <v>2.0952234351627901</v>
      </c>
      <c r="V4387">
        <v>2.1022078609535302</v>
      </c>
      <c r="W4387">
        <v>2.1064566351343998</v>
      </c>
      <c r="X4387">
        <v>2.1082880990278801</v>
      </c>
      <c r="Y4387">
        <v>2.1096486706251398</v>
      </c>
      <c r="Z4387">
        <v>2.10963155424013</v>
      </c>
      <c r="AA4387">
        <v>2.1073196531853702</v>
      </c>
      <c r="AB4387">
        <v>2.1031279067237798</v>
      </c>
      <c r="AC4387">
        <v>2.09872095466172</v>
      </c>
      <c r="AD4387">
        <v>2.0978642608996498</v>
      </c>
      <c r="AE4387">
        <v>2.0981199751463802</v>
      </c>
      <c r="AF4387">
        <v>2.1001580465402898</v>
      </c>
      <c r="AG4387">
        <v>2.1012283789642598</v>
      </c>
      <c r="AH4387">
        <v>2.1125341796840602</v>
      </c>
      <c r="AI4387">
        <v>2.1150365901527399</v>
      </c>
      <c r="AJ4387">
        <v>2.1109268866711499</v>
      </c>
      <c r="AK4387">
        <v>2.1069392123351598</v>
      </c>
    </row>
    <row r="4388" spans="1:37" x14ac:dyDescent="0.3">
      <c r="A4388" s="113" t="str">
        <f t="shared" si="98"/>
        <v>SDGbaseWaS_1BW_v7PQXcbake</v>
      </c>
      <c r="B4388" s="113" t="s">
        <v>220</v>
      </c>
      <c r="C4388" s="113" t="s">
        <v>332</v>
      </c>
      <c r="D4388" s="4" t="s">
        <v>120</v>
      </c>
      <c r="E4388" t="s">
        <v>150</v>
      </c>
      <c r="F4388">
        <v>1.2067062846960701</v>
      </c>
      <c r="G4388">
        <v>1.2092399480993901</v>
      </c>
      <c r="H4388">
        <v>1.2056833490386301</v>
      </c>
      <c r="I4388">
        <v>1.2076275984604401</v>
      </c>
      <c r="J4388">
        <v>1.2079490476502901</v>
      </c>
      <c r="K4388">
        <v>1.2061753405986699</v>
      </c>
      <c r="L4388">
        <v>1.2056064522818399</v>
      </c>
      <c r="M4388">
        <v>1.2058239490438101</v>
      </c>
      <c r="N4388">
        <v>1.2056230850334499</v>
      </c>
      <c r="O4388">
        <v>1.1996296583981401</v>
      </c>
      <c r="P4388">
        <v>1.2000885893006199</v>
      </c>
      <c r="Q4388">
        <v>1.2013251949969399</v>
      </c>
      <c r="R4388">
        <v>1.2042316527532699</v>
      </c>
      <c r="S4388">
        <v>1.2061564723499201</v>
      </c>
      <c r="T4388">
        <v>1.2077888696388299</v>
      </c>
      <c r="U4388">
        <v>1.2096992036966701</v>
      </c>
      <c r="V4388">
        <v>1.2116157753763701</v>
      </c>
      <c r="W4388">
        <v>1.21289222268792</v>
      </c>
      <c r="X4388">
        <v>1.2137244374426299</v>
      </c>
      <c r="Y4388">
        <v>1.21325999928551</v>
      </c>
      <c r="Z4388">
        <v>1.2128723998589499</v>
      </c>
      <c r="AA4388">
        <v>1.2122838328535901</v>
      </c>
      <c r="AB4388">
        <v>1.2086783725471399</v>
      </c>
      <c r="AC4388">
        <v>1.2067157643425499</v>
      </c>
      <c r="AD4388">
        <v>1.2074872896709301</v>
      </c>
      <c r="AE4388">
        <v>1.2090009923123499</v>
      </c>
      <c r="AF4388">
        <v>1.21057996271996</v>
      </c>
      <c r="AG4388">
        <v>1.21674104961551</v>
      </c>
      <c r="AH4388">
        <v>1.2151620395561</v>
      </c>
      <c r="AI4388">
        <v>1.21684936524033</v>
      </c>
      <c r="AJ4388">
        <v>1.2225696497201399</v>
      </c>
      <c r="AK4388">
        <v>1.22914530880323</v>
      </c>
    </row>
    <row r="4389" spans="1:37" x14ac:dyDescent="0.3">
      <c r="A4389" s="113" t="str">
        <f t="shared" si="98"/>
        <v>SDGbaseWaS_1BW_v7PQXcsuga</v>
      </c>
      <c r="B4389" s="113" t="s">
        <v>220</v>
      </c>
      <c r="C4389" s="113" t="s">
        <v>332</v>
      </c>
      <c r="D4389" s="4" t="s">
        <v>120</v>
      </c>
      <c r="E4389" t="s">
        <v>151</v>
      </c>
      <c r="F4389">
        <v>1.4973235534731399</v>
      </c>
      <c r="G4389">
        <v>1.49839269353198</v>
      </c>
      <c r="H4389">
        <v>1.48605813430289</v>
      </c>
      <c r="I4389">
        <v>1.4881242568248301</v>
      </c>
      <c r="J4389">
        <v>1.4862509562569699</v>
      </c>
      <c r="K4389">
        <v>1.4803802855146599</v>
      </c>
      <c r="L4389">
        <v>1.47693984179238</v>
      </c>
      <c r="M4389">
        <v>1.4768079113661901</v>
      </c>
      <c r="N4389">
        <v>1.47639375161453</v>
      </c>
      <c r="O4389">
        <v>1.46423294159544</v>
      </c>
      <c r="P4389">
        <v>1.4641439837722099</v>
      </c>
      <c r="Q4389">
        <v>1.4664040441902699</v>
      </c>
      <c r="R4389">
        <v>1.46821057244508</v>
      </c>
      <c r="S4389">
        <v>1.4699351718370299</v>
      </c>
      <c r="T4389">
        <v>1.47095026543444</v>
      </c>
      <c r="U4389">
        <v>1.4719263093589099</v>
      </c>
      <c r="V4389">
        <v>1.4720786016327201</v>
      </c>
      <c r="W4389">
        <v>1.47237540561092</v>
      </c>
      <c r="X4389">
        <v>1.473103870256</v>
      </c>
      <c r="Y4389">
        <v>1.4711966071128</v>
      </c>
      <c r="Z4389">
        <v>1.46945094992297</v>
      </c>
      <c r="AA4389">
        <v>1.46724611362848</v>
      </c>
      <c r="AB4389">
        <v>1.4604184461412</v>
      </c>
      <c r="AC4389">
        <v>1.4557722694861499</v>
      </c>
      <c r="AD4389">
        <v>1.45514290387401</v>
      </c>
      <c r="AE4389">
        <v>1.45562289604718</v>
      </c>
      <c r="AF4389">
        <v>1.45664955292035</v>
      </c>
      <c r="AG4389">
        <v>1.45312440112695</v>
      </c>
      <c r="AH4389">
        <v>1.4380244512867</v>
      </c>
      <c r="AI4389">
        <v>1.4266334328347301</v>
      </c>
      <c r="AJ4389">
        <v>1.4209001603217599</v>
      </c>
      <c r="AK4389">
        <v>1.41608575342249</v>
      </c>
    </row>
    <row r="4390" spans="1:37" x14ac:dyDescent="0.3">
      <c r="A4390" s="113" t="str">
        <f t="shared" si="98"/>
        <v>SDGbaseWaS_1BW_v7PQXcconf</v>
      </c>
      <c r="B4390" s="113" t="s">
        <v>220</v>
      </c>
      <c r="C4390" s="113" t="s">
        <v>332</v>
      </c>
      <c r="D4390" s="4" t="s">
        <v>120</v>
      </c>
      <c r="E4390" t="s">
        <v>152</v>
      </c>
      <c r="F4390">
        <v>1.3384186226572099</v>
      </c>
      <c r="G4390">
        <v>1.32069750870159</v>
      </c>
      <c r="H4390">
        <v>1.3253822297878799</v>
      </c>
      <c r="I4390">
        <v>1.3264107413292101</v>
      </c>
      <c r="J4390">
        <v>1.3274951726720401</v>
      </c>
      <c r="K4390">
        <v>1.32819181116913</v>
      </c>
      <c r="L4390">
        <v>1.3289586999521701</v>
      </c>
      <c r="M4390">
        <v>1.3311391005629201</v>
      </c>
      <c r="N4390">
        <v>1.33285191332757</v>
      </c>
      <c r="O4390">
        <v>1.3289095782020499</v>
      </c>
      <c r="P4390">
        <v>1.3307077300030099</v>
      </c>
      <c r="Q4390">
        <v>1.33394603974307</v>
      </c>
      <c r="R4390">
        <v>1.3398409661798401</v>
      </c>
      <c r="S4390">
        <v>1.343157620862</v>
      </c>
      <c r="T4390">
        <v>1.34621856116322</v>
      </c>
      <c r="U4390">
        <v>1.34917404731807</v>
      </c>
      <c r="V4390">
        <v>1.35243284008405</v>
      </c>
      <c r="W4390">
        <v>1.3546764390858499</v>
      </c>
      <c r="X4390">
        <v>1.3559719595559401</v>
      </c>
      <c r="Y4390">
        <v>1.35573255729428</v>
      </c>
      <c r="Z4390">
        <v>1.3553704530047399</v>
      </c>
      <c r="AA4390">
        <v>1.3548382508498999</v>
      </c>
      <c r="AB4390">
        <v>1.35162631896965</v>
      </c>
      <c r="AC4390">
        <v>1.3492726713629599</v>
      </c>
      <c r="AD4390">
        <v>1.3496773032273599</v>
      </c>
      <c r="AE4390">
        <v>1.3509709966629899</v>
      </c>
      <c r="AF4390">
        <v>1.3525641750228601</v>
      </c>
      <c r="AG4390">
        <v>1.3546315326530201</v>
      </c>
      <c r="AH4390">
        <v>1.3513152169680001</v>
      </c>
      <c r="AI4390">
        <v>1.34750122842263</v>
      </c>
      <c r="AJ4390">
        <v>1.34612544981827</v>
      </c>
      <c r="AK4390">
        <v>1.34548992147809</v>
      </c>
    </row>
    <row r="4391" spans="1:37" x14ac:dyDescent="0.3">
      <c r="A4391" s="113" t="str">
        <f t="shared" ref="A4391:A4454" si="99">_xlfn.CONCAT(C4391,D4391,E4391)</f>
        <v>SDGbaseWaS_1BW_v7PQXcpast</v>
      </c>
      <c r="B4391" s="113" t="s">
        <v>220</v>
      </c>
      <c r="C4391" s="113" t="s">
        <v>332</v>
      </c>
      <c r="D4391" s="4" t="s">
        <v>120</v>
      </c>
      <c r="E4391" t="s">
        <v>153</v>
      </c>
      <c r="F4391">
        <v>1.43613676380422</v>
      </c>
      <c r="G4391">
        <v>1.3929461839661601</v>
      </c>
      <c r="H4391">
        <v>1.39067022872594</v>
      </c>
      <c r="I4391">
        <v>1.38443968614651</v>
      </c>
      <c r="J4391">
        <v>1.38773256424029</v>
      </c>
      <c r="K4391">
        <v>1.3881041238112599</v>
      </c>
      <c r="L4391">
        <v>1.38796319681654</v>
      </c>
      <c r="M4391">
        <v>1.38933303023052</v>
      </c>
      <c r="N4391">
        <v>1.38859389683978</v>
      </c>
      <c r="O4391">
        <v>1.3991064868782499</v>
      </c>
      <c r="P4391">
        <v>1.3976613631853001</v>
      </c>
      <c r="Q4391">
        <v>1.3933292929577901</v>
      </c>
      <c r="R4391">
        <v>1.39630047761183</v>
      </c>
      <c r="S4391">
        <v>1.39917483545641</v>
      </c>
      <c r="T4391">
        <v>1.40217574310068</v>
      </c>
      <c r="U4391">
        <v>1.4015101502197</v>
      </c>
      <c r="V4391">
        <v>1.40107890584685</v>
      </c>
      <c r="W4391">
        <v>1.4038144397133001</v>
      </c>
      <c r="X4391">
        <v>1.40524492020938</v>
      </c>
      <c r="Y4391">
        <v>1.4026914611497401</v>
      </c>
      <c r="Z4391">
        <v>1.3987039732423401</v>
      </c>
      <c r="AA4391">
        <v>1.39679182521107</v>
      </c>
      <c r="AB4391">
        <v>1.39841264348908</v>
      </c>
      <c r="AC4391">
        <v>1.39707702802885</v>
      </c>
      <c r="AD4391">
        <v>1.39569217964123</v>
      </c>
      <c r="AE4391">
        <v>1.3950868155181699</v>
      </c>
      <c r="AF4391">
        <v>1.3970940075192499</v>
      </c>
      <c r="AG4391">
        <v>1.3993967227834501</v>
      </c>
      <c r="AH4391">
        <v>1.4064284320253899</v>
      </c>
      <c r="AI4391">
        <v>1.4095861923383799</v>
      </c>
      <c r="AJ4391">
        <v>1.4135464991953099</v>
      </c>
      <c r="AK4391">
        <v>1.4173706421192001</v>
      </c>
    </row>
    <row r="4392" spans="1:37" x14ac:dyDescent="0.3">
      <c r="A4392" s="113" t="str">
        <f t="shared" si="99"/>
        <v>SDGbaseWaS_1BW_v7PQXcofoo</v>
      </c>
      <c r="B4392" s="113" t="s">
        <v>220</v>
      </c>
      <c r="C4392" s="113" t="s">
        <v>332</v>
      </c>
      <c r="D4392" s="4" t="s">
        <v>120</v>
      </c>
      <c r="E4392" t="s">
        <v>154</v>
      </c>
      <c r="F4392">
        <v>1.4927175915273401</v>
      </c>
      <c r="G4392">
        <v>1.4750619709948001</v>
      </c>
      <c r="H4392">
        <v>1.4736404480963901</v>
      </c>
      <c r="I4392">
        <v>1.4754854381868401</v>
      </c>
      <c r="J4392">
        <v>1.4758321176149101</v>
      </c>
      <c r="K4392">
        <v>1.4745074343893001</v>
      </c>
      <c r="L4392">
        <v>1.4739445167588701</v>
      </c>
      <c r="M4392">
        <v>1.4750327553160001</v>
      </c>
      <c r="N4392">
        <v>1.4752937073283701</v>
      </c>
      <c r="O4392">
        <v>1.4675806674152201</v>
      </c>
      <c r="P4392">
        <v>1.4673512674001301</v>
      </c>
      <c r="Q4392">
        <v>1.46871188857243</v>
      </c>
      <c r="R4392">
        <v>1.4728443731630301</v>
      </c>
      <c r="S4392">
        <v>1.47615718428934</v>
      </c>
      <c r="T4392">
        <v>1.4791148609409199</v>
      </c>
      <c r="U4392">
        <v>1.4816318029343001</v>
      </c>
      <c r="V4392">
        <v>1.48522719729527</v>
      </c>
      <c r="W4392">
        <v>1.4878130050951599</v>
      </c>
      <c r="X4392">
        <v>1.4898391272699001</v>
      </c>
      <c r="Y4392">
        <v>1.48963074091861</v>
      </c>
      <c r="Z4392">
        <v>1.4887521228607901</v>
      </c>
      <c r="AA4392">
        <v>1.48798268791889</v>
      </c>
      <c r="AB4392">
        <v>1.4831102632180699</v>
      </c>
      <c r="AC4392">
        <v>1.47927928090154</v>
      </c>
      <c r="AD4392">
        <v>1.47949872834735</v>
      </c>
      <c r="AE4392">
        <v>1.4811250216999501</v>
      </c>
      <c r="AF4392">
        <v>1.48341861259555</v>
      </c>
      <c r="AG4392">
        <v>1.4850837347843899</v>
      </c>
      <c r="AH4392">
        <v>1.4803698565438901</v>
      </c>
      <c r="AI4392">
        <v>1.4763541046064701</v>
      </c>
      <c r="AJ4392">
        <v>1.47594174497842</v>
      </c>
      <c r="AK4392">
        <v>1.4763467429377599</v>
      </c>
    </row>
    <row r="4393" spans="1:37" x14ac:dyDescent="0.3">
      <c r="A4393" s="113" t="str">
        <f t="shared" si="99"/>
        <v>SDGbaseWaS_1BW_v7PQXcbevt</v>
      </c>
      <c r="B4393" s="113" t="s">
        <v>220</v>
      </c>
      <c r="C4393" s="113" t="s">
        <v>332</v>
      </c>
      <c r="D4393" s="4" t="s">
        <v>120</v>
      </c>
      <c r="E4393" t="s">
        <v>155</v>
      </c>
      <c r="F4393">
        <v>2.2017045343183002</v>
      </c>
      <c r="G4393">
        <v>2.1364727142941402</v>
      </c>
      <c r="H4393">
        <v>2.10299611851566</v>
      </c>
      <c r="I4393">
        <v>2.0975766222018501</v>
      </c>
      <c r="J4393">
        <v>2.0934473788257502</v>
      </c>
      <c r="K4393">
        <v>2.08866204079365</v>
      </c>
      <c r="L4393">
        <v>2.0864783096131498</v>
      </c>
      <c r="M4393">
        <v>2.0873836255759799</v>
      </c>
      <c r="N4393">
        <v>2.0894654527570999</v>
      </c>
      <c r="O4393">
        <v>2.06760011971524</v>
      </c>
      <c r="P4393">
        <v>2.0677901126680598</v>
      </c>
      <c r="Q4393">
        <v>2.0742476389896001</v>
      </c>
      <c r="R4393">
        <v>2.0789989388376</v>
      </c>
      <c r="S4393">
        <v>2.0862860171614002</v>
      </c>
      <c r="T4393">
        <v>2.0937982864546099</v>
      </c>
      <c r="U4393">
        <v>2.1014300852511298</v>
      </c>
      <c r="V4393">
        <v>2.1105986355526598</v>
      </c>
      <c r="W4393">
        <v>2.1178983595593999</v>
      </c>
      <c r="X4393">
        <v>2.1221913826323102</v>
      </c>
      <c r="Y4393">
        <v>2.1273683993670001</v>
      </c>
      <c r="Z4393">
        <v>2.1333818989150499</v>
      </c>
      <c r="AA4393">
        <v>2.1373014811260198</v>
      </c>
      <c r="AB4393">
        <v>2.1309529291901299</v>
      </c>
      <c r="AC4393">
        <v>2.1316801761042998</v>
      </c>
      <c r="AD4393">
        <v>2.1353148128656798</v>
      </c>
      <c r="AE4393">
        <v>2.14129078718859</v>
      </c>
      <c r="AF4393">
        <v>2.1479978431519</v>
      </c>
      <c r="AG4393">
        <v>2.1540363112622001</v>
      </c>
      <c r="AH4393">
        <v>2.14557138313201</v>
      </c>
      <c r="AI4393">
        <v>2.14194184965721</v>
      </c>
      <c r="AJ4393">
        <v>2.1424028755195201</v>
      </c>
      <c r="AK4393">
        <v>2.1440302061885701</v>
      </c>
    </row>
    <row r="4394" spans="1:37" x14ac:dyDescent="0.3">
      <c r="A4394" s="113" t="str">
        <f t="shared" si="99"/>
        <v>SDGbaseWaS_1BW_v7PQXctext</v>
      </c>
      <c r="B4394" s="113" t="s">
        <v>220</v>
      </c>
      <c r="C4394" s="113" t="s">
        <v>332</v>
      </c>
      <c r="D4394" s="4" t="s">
        <v>120</v>
      </c>
      <c r="E4394" t="s">
        <v>102</v>
      </c>
      <c r="F4394">
        <v>1.3704242950555101</v>
      </c>
      <c r="G4394">
        <v>1.3978676168076301</v>
      </c>
      <c r="H4394">
        <v>1.4103705956874</v>
      </c>
      <c r="I4394">
        <v>1.41625301879306</v>
      </c>
      <c r="J4394">
        <v>1.4175807778639899</v>
      </c>
      <c r="K4394">
        <v>1.4194636586352201</v>
      </c>
      <c r="L4394">
        <v>1.4217441681598999</v>
      </c>
      <c r="M4394">
        <v>1.4249101103817701</v>
      </c>
      <c r="N4394">
        <v>1.42757086975341</v>
      </c>
      <c r="O4394">
        <v>1.43014325391485</v>
      </c>
      <c r="P4394">
        <v>1.4347192385997001</v>
      </c>
      <c r="Q4394">
        <v>1.4390353832846099</v>
      </c>
      <c r="R4394">
        <v>1.44260048060297</v>
      </c>
      <c r="S4394">
        <v>1.4466131512987499</v>
      </c>
      <c r="T4394">
        <v>1.4507363297406</v>
      </c>
      <c r="U4394">
        <v>1.45478519903359</v>
      </c>
      <c r="V4394">
        <v>1.4583250855767</v>
      </c>
      <c r="W4394">
        <v>1.46141758696047</v>
      </c>
      <c r="X4394">
        <v>1.4644042168749201</v>
      </c>
      <c r="Y4394">
        <v>1.46648697603206</v>
      </c>
      <c r="Z4394">
        <v>1.46768448921619</v>
      </c>
      <c r="AA4394">
        <v>1.4696434135692</v>
      </c>
      <c r="AB4394">
        <v>1.46934636155797</v>
      </c>
      <c r="AC4394">
        <v>1.46976257986286</v>
      </c>
      <c r="AD4394">
        <v>1.4717991645981601</v>
      </c>
      <c r="AE4394">
        <v>1.4739829151892401</v>
      </c>
      <c r="AF4394">
        <v>1.4761630854046299</v>
      </c>
      <c r="AG4394">
        <v>1.47544041506029</v>
      </c>
      <c r="AH4394">
        <v>1.4672654963678899</v>
      </c>
      <c r="AI4394">
        <v>1.4588821477968601</v>
      </c>
      <c r="AJ4394">
        <v>1.4541197101051999</v>
      </c>
      <c r="AK4394">
        <v>1.4505421805157701</v>
      </c>
    </row>
    <row r="4395" spans="1:37" x14ac:dyDescent="0.3">
      <c r="A4395" s="113" t="str">
        <f t="shared" si="99"/>
        <v>SDGbaseWaS_1BW_v7PQXcclth</v>
      </c>
      <c r="B4395" s="113" t="s">
        <v>220</v>
      </c>
      <c r="C4395" s="113" t="s">
        <v>332</v>
      </c>
      <c r="D4395" s="4" t="s">
        <v>120</v>
      </c>
      <c r="E4395" t="s">
        <v>156</v>
      </c>
      <c r="F4395">
        <v>1.33294388030283</v>
      </c>
      <c r="G4395">
        <v>1.36894249400462</v>
      </c>
      <c r="H4395">
        <v>1.37162050029601</v>
      </c>
      <c r="I4395">
        <v>1.37169552693275</v>
      </c>
      <c r="J4395">
        <v>1.37059115004757</v>
      </c>
      <c r="K4395">
        <v>1.3714295583037499</v>
      </c>
      <c r="L4395">
        <v>1.3734161352668299</v>
      </c>
      <c r="M4395">
        <v>1.37723945200551</v>
      </c>
      <c r="N4395">
        <v>1.3806586505091201</v>
      </c>
      <c r="O4395">
        <v>1.38838509322679</v>
      </c>
      <c r="P4395">
        <v>1.3939213515147999</v>
      </c>
      <c r="Q4395">
        <v>1.3981153977086</v>
      </c>
      <c r="R4395">
        <v>1.3999967103561799</v>
      </c>
      <c r="S4395">
        <v>1.4036935943503299</v>
      </c>
      <c r="T4395">
        <v>1.40747823871505</v>
      </c>
      <c r="U4395">
        <v>1.41134582468125</v>
      </c>
      <c r="V4395">
        <v>1.4148954559090601</v>
      </c>
      <c r="W4395">
        <v>1.41799901561881</v>
      </c>
      <c r="X4395">
        <v>1.4208303540559</v>
      </c>
      <c r="Y4395">
        <v>1.42209293996685</v>
      </c>
      <c r="Z4395">
        <v>1.4225126590900401</v>
      </c>
      <c r="AA4395">
        <v>1.4236524709418401</v>
      </c>
      <c r="AB4395">
        <v>1.42372203795467</v>
      </c>
      <c r="AC4395">
        <v>1.42462982280845</v>
      </c>
      <c r="AD4395">
        <v>1.4268010956842301</v>
      </c>
      <c r="AE4395">
        <v>1.428863954049</v>
      </c>
      <c r="AF4395">
        <v>1.43083890989903</v>
      </c>
      <c r="AG4395">
        <v>1.43090697411312</v>
      </c>
      <c r="AH4395">
        <v>1.4234179072540001</v>
      </c>
      <c r="AI4395">
        <v>1.41510583733985</v>
      </c>
      <c r="AJ4395">
        <v>1.4103344007709899</v>
      </c>
      <c r="AK4395">
        <v>1.40663452674248</v>
      </c>
    </row>
    <row r="4396" spans="1:37" x14ac:dyDescent="0.3">
      <c r="A4396" s="113" t="str">
        <f t="shared" si="99"/>
        <v>SDGbaseWaS_1BW_v7PQXcleat</v>
      </c>
      <c r="B4396" s="113" t="s">
        <v>220</v>
      </c>
      <c r="C4396" s="113" t="s">
        <v>332</v>
      </c>
      <c r="D4396" s="4" t="s">
        <v>120</v>
      </c>
      <c r="E4396" t="s">
        <v>103</v>
      </c>
      <c r="F4396">
        <v>1.16291522067194</v>
      </c>
      <c r="G4396">
        <v>1.1614604837632001</v>
      </c>
      <c r="H4396">
        <v>1.16636113584743</v>
      </c>
      <c r="I4396">
        <v>1.1624276421150901</v>
      </c>
      <c r="J4396">
        <v>1.1631968345127901</v>
      </c>
      <c r="K4396">
        <v>1.1640556889223199</v>
      </c>
      <c r="L4396">
        <v>1.1647523930784101</v>
      </c>
      <c r="M4396">
        <v>1.16760334475862</v>
      </c>
      <c r="N4396">
        <v>1.1691736199698399</v>
      </c>
      <c r="O4396">
        <v>1.18592137888895</v>
      </c>
      <c r="P4396">
        <v>1.18432150898597</v>
      </c>
      <c r="Q4396">
        <v>1.1797549939708101</v>
      </c>
      <c r="R4396">
        <v>1.1758808859604499</v>
      </c>
      <c r="S4396">
        <v>1.1748782404142799</v>
      </c>
      <c r="T4396">
        <v>1.1748910355872999</v>
      </c>
      <c r="U4396">
        <v>1.17473614141237</v>
      </c>
      <c r="V4396">
        <v>1.1753016035078201</v>
      </c>
      <c r="W4396">
        <v>1.17710341942367</v>
      </c>
      <c r="X4396">
        <v>1.17940925909426</v>
      </c>
      <c r="Y4396">
        <v>1.1781122491949101</v>
      </c>
      <c r="Z4396">
        <v>1.1760990167108001</v>
      </c>
      <c r="AA4396">
        <v>1.1757204438564299</v>
      </c>
      <c r="AB4396">
        <v>1.1774253020712799</v>
      </c>
      <c r="AC4396">
        <v>1.1768065527015099</v>
      </c>
      <c r="AD4396">
        <v>1.1769147777211499</v>
      </c>
      <c r="AE4396">
        <v>1.17721323104569</v>
      </c>
      <c r="AF4396">
        <v>1.1782089189085401</v>
      </c>
      <c r="AG4396">
        <v>1.17892749541412</v>
      </c>
      <c r="AH4396">
        <v>1.17984952494374</v>
      </c>
      <c r="AI4396">
        <v>1.1769853075372001</v>
      </c>
      <c r="AJ4396">
        <v>1.1764718751702401</v>
      </c>
      <c r="AK4396">
        <v>1.17650241221311</v>
      </c>
    </row>
    <row r="4397" spans="1:37" x14ac:dyDescent="0.3">
      <c r="A4397" s="113" t="str">
        <f t="shared" si="99"/>
        <v>SDGbaseWaS_1BW_v7PQXcfoot</v>
      </c>
      <c r="B4397" s="113" t="s">
        <v>220</v>
      </c>
      <c r="C4397" s="113" t="s">
        <v>332</v>
      </c>
      <c r="D4397" s="4" t="s">
        <v>120</v>
      </c>
      <c r="E4397" t="s">
        <v>157</v>
      </c>
      <c r="F4397">
        <v>1.2069019956189699</v>
      </c>
      <c r="G4397">
        <v>1.2240243076547199</v>
      </c>
      <c r="H4397">
        <v>1.2329051696770399</v>
      </c>
      <c r="I4397">
        <v>1.23163700714304</v>
      </c>
      <c r="J4397">
        <v>1.23233377944337</v>
      </c>
      <c r="K4397">
        <v>1.23418980716827</v>
      </c>
      <c r="L4397">
        <v>1.237010075233</v>
      </c>
      <c r="M4397">
        <v>1.24229910062076</v>
      </c>
      <c r="N4397">
        <v>1.2469932579987699</v>
      </c>
      <c r="O4397">
        <v>1.269991571015</v>
      </c>
      <c r="P4397">
        <v>1.2773963815979701</v>
      </c>
      <c r="Q4397">
        <v>1.2804517797416</v>
      </c>
      <c r="R4397">
        <v>1.2807042868569201</v>
      </c>
      <c r="S4397">
        <v>1.2830477041611399</v>
      </c>
      <c r="T4397">
        <v>1.2858795902206801</v>
      </c>
      <c r="U4397">
        <v>1.2889270278443401</v>
      </c>
      <c r="V4397">
        <v>1.29072344462638</v>
      </c>
      <c r="W4397">
        <v>1.29318198186512</v>
      </c>
      <c r="X4397">
        <v>1.29654884983439</v>
      </c>
      <c r="Y4397">
        <v>1.2970093188787299</v>
      </c>
      <c r="Z4397">
        <v>1.29620106542053</v>
      </c>
      <c r="AA4397">
        <v>1.29726228113294</v>
      </c>
      <c r="AB4397">
        <v>1.3014778092635599</v>
      </c>
      <c r="AC4397">
        <v>1.30336399859703</v>
      </c>
      <c r="AD4397">
        <v>1.3048240388143699</v>
      </c>
      <c r="AE4397">
        <v>1.3056637897039001</v>
      </c>
      <c r="AF4397">
        <v>1.3064139602648901</v>
      </c>
      <c r="AG4397">
        <v>1.3067235050092201</v>
      </c>
      <c r="AH4397">
        <v>1.3022292480053299</v>
      </c>
      <c r="AI4397">
        <v>1.2935692508224701</v>
      </c>
      <c r="AJ4397">
        <v>1.2878743127660499</v>
      </c>
      <c r="AK4397">
        <v>1.2827766405596199</v>
      </c>
    </row>
    <row r="4398" spans="1:37" x14ac:dyDescent="0.3">
      <c r="A4398" s="113" t="str">
        <f t="shared" si="99"/>
        <v>SDGbaseWaS_1BW_v7PQXcwood</v>
      </c>
      <c r="B4398" s="113" t="s">
        <v>220</v>
      </c>
      <c r="C4398" s="113" t="s">
        <v>332</v>
      </c>
      <c r="D4398" s="4" t="s">
        <v>120</v>
      </c>
      <c r="E4398" t="s">
        <v>158</v>
      </c>
      <c r="F4398">
        <v>1.21146402445734</v>
      </c>
      <c r="G4398">
        <v>1.2323806907190999</v>
      </c>
      <c r="H4398">
        <v>1.23192727497796</v>
      </c>
      <c r="I4398">
        <v>1.23969790229879</v>
      </c>
      <c r="J4398">
        <v>1.2366577487069701</v>
      </c>
      <c r="K4398">
        <v>1.23540950603378</v>
      </c>
      <c r="L4398">
        <v>1.2346951387832401</v>
      </c>
      <c r="M4398">
        <v>1.23487915412155</v>
      </c>
      <c r="N4398">
        <v>1.2341943987731701</v>
      </c>
      <c r="O4398">
        <v>1.22316142329705</v>
      </c>
      <c r="P4398">
        <v>1.22151696841027</v>
      </c>
      <c r="Q4398">
        <v>1.2222040900272599</v>
      </c>
      <c r="R4398">
        <v>1.2203451350497501</v>
      </c>
      <c r="S4398">
        <v>1.2244156636185599</v>
      </c>
      <c r="T4398">
        <v>1.2278797410883799</v>
      </c>
      <c r="U4398">
        <v>1.23088106207404</v>
      </c>
      <c r="V4398">
        <v>1.2337579578415001</v>
      </c>
      <c r="W4398">
        <v>1.2365102810683499</v>
      </c>
      <c r="X4398">
        <v>1.23959316940605</v>
      </c>
      <c r="Y4398">
        <v>1.24005123803324</v>
      </c>
      <c r="Z4398">
        <v>1.23971010452226</v>
      </c>
      <c r="AA4398">
        <v>1.2389847029046901</v>
      </c>
      <c r="AB4398">
        <v>1.2326530034260501</v>
      </c>
      <c r="AC4398">
        <v>1.22878896909059</v>
      </c>
      <c r="AD4398">
        <v>1.22898946829579</v>
      </c>
      <c r="AE4398">
        <v>1.2302340991930001</v>
      </c>
      <c r="AF4398">
        <v>1.23203516720752</v>
      </c>
      <c r="AG4398">
        <v>1.23349980078856</v>
      </c>
      <c r="AH4398">
        <v>1.2292252601292</v>
      </c>
      <c r="AI4398">
        <v>1.22657004216567</v>
      </c>
      <c r="AJ4398">
        <v>1.2280162182750101</v>
      </c>
      <c r="AK4398">
        <v>1.2308530398880699</v>
      </c>
    </row>
    <row r="4399" spans="1:37" x14ac:dyDescent="0.3">
      <c r="A4399" s="113" t="str">
        <f t="shared" si="99"/>
        <v>SDGbaseWaS_1BW_v7PQXcpapr</v>
      </c>
      <c r="B4399" s="113" t="s">
        <v>220</v>
      </c>
      <c r="C4399" s="113" t="s">
        <v>332</v>
      </c>
      <c r="D4399" s="4" t="s">
        <v>120</v>
      </c>
      <c r="E4399" t="s">
        <v>159</v>
      </c>
      <c r="F4399">
        <v>1.3183205317003801</v>
      </c>
      <c r="G4399">
        <v>1.31824121621658</v>
      </c>
      <c r="H4399">
        <v>1.3096267528657699</v>
      </c>
      <c r="I4399">
        <v>1.30598894533326</v>
      </c>
      <c r="J4399">
        <v>1.3055498293813901</v>
      </c>
      <c r="K4399">
        <v>1.2956614422825701</v>
      </c>
      <c r="L4399">
        <v>1.2934823771339901</v>
      </c>
      <c r="M4399">
        <v>1.31004966897957</v>
      </c>
      <c r="N4399">
        <v>1.31095107642792</v>
      </c>
      <c r="O4399">
        <v>1.30108471285817</v>
      </c>
      <c r="P4399">
        <v>1.3023999266084301</v>
      </c>
      <c r="Q4399">
        <v>1.3055951918559101</v>
      </c>
      <c r="R4399">
        <v>1.2807207531942799</v>
      </c>
      <c r="S4399">
        <v>1.28333610972502</v>
      </c>
      <c r="T4399">
        <v>1.2857763953993899</v>
      </c>
      <c r="U4399">
        <v>1.2886355562359699</v>
      </c>
      <c r="V4399">
        <v>1.2917717420654999</v>
      </c>
      <c r="W4399">
        <v>1.29373526971379</v>
      </c>
      <c r="X4399">
        <v>1.2951262127226999</v>
      </c>
      <c r="Y4399">
        <v>1.29525578320081</v>
      </c>
      <c r="Z4399">
        <v>1.2948565063194</v>
      </c>
      <c r="AA4399">
        <v>1.2946955580182999</v>
      </c>
      <c r="AB4399">
        <v>1.2886641118511499</v>
      </c>
      <c r="AC4399">
        <v>1.2855586828999701</v>
      </c>
      <c r="AD4399">
        <v>1.2861718284485699</v>
      </c>
      <c r="AE4399">
        <v>1.2876192768653401</v>
      </c>
      <c r="AF4399">
        <v>1.28921578572305</v>
      </c>
      <c r="AG4399">
        <v>1.2893266232965499</v>
      </c>
      <c r="AH4399">
        <v>1.28066447222697</v>
      </c>
      <c r="AI4399">
        <v>1.2727878732318101</v>
      </c>
      <c r="AJ4399">
        <v>1.26859391130581</v>
      </c>
      <c r="AK4399">
        <v>1.2654829182912</v>
      </c>
    </row>
    <row r="4400" spans="1:37" x14ac:dyDescent="0.3">
      <c r="A4400" s="113" t="str">
        <f t="shared" si="99"/>
        <v>SDGbaseWaS_1BW_v7PQXcprnt</v>
      </c>
      <c r="B4400" s="113" t="s">
        <v>220</v>
      </c>
      <c r="C4400" s="113" t="s">
        <v>332</v>
      </c>
      <c r="D4400" s="4" t="s">
        <v>120</v>
      </c>
      <c r="E4400" t="s">
        <v>104</v>
      </c>
      <c r="F4400">
        <v>1.4229191260929199</v>
      </c>
      <c r="G4400">
        <v>1.4532525439723201</v>
      </c>
      <c r="H4400">
        <v>1.4537866698928199</v>
      </c>
      <c r="I4400">
        <v>1.45578911690043</v>
      </c>
      <c r="J4400">
        <v>1.4525611183554601</v>
      </c>
      <c r="K4400">
        <v>1.4505760832772501</v>
      </c>
      <c r="L4400">
        <v>1.4517026368250301</v>
      </c>
      <c r="M4400">
        <v>1.4582043443184101</v>
      </c>
      <c r="N4400">
        <v>1.4603543126133001</v>
      </c>
      <c r="O4400">
        <v>1.4488185815788099</v>
      </c>
      <c r="P4400">
        <v>1.4520888066001101</v>
      </c>
      <c r="Q4400">
        <v>1.4571563177881199</v>
      </c>
      <c r="R4400">
        <v>1.4544808685992301</v>
      </c>
      <c r="S4400">
        <v>1.45885916931097</v>
      </c>
      <c r="T4400">
        <v>1.4625760191158299</v>
      </c>
      <c r="U4400">
        <v>1.46683595403887</v>
      </c>
      <c r="V4400">
        <v>1.47111489652532</v>
      </c>
      <c r="W4400">
        <v>1.4739517640014601</v>
      </c>
      <c r="X4400">
        <v>1.4757968167881099</v>
      </c>
      <c r="Y4400">
        <v>1.4754980834828499</v>
      </c>
      <c r="Z4400">
        <v>1.4747144681497</v>
      </c>
      <c r="AA4400">
        <v>1.47375461058437</v>
      </c>
      <c r="AB4400">
        <v>1.4675772688431401</v>
      </c>
      <c r="AC4400">
        <v>1.4644695121843201</v>
      </c>
      <c r="AD4400">
        <v>1.46539023171371</v>
      </c>
      <c r="AE4400">
        <v>1.46707243325808</v>
      </c>
      <c r="AF4400">
        <v>1.4687966524202001</v>
      </c>
      <c r="AG4400">
        <v>1.4693359920959499</v>
      </c>
      <c r="AH4400">
        <v>1.4561193379621999</v>
      </c>
      <c r="AI4400">
        <v>1.44473675614547</v>
      </c>
      <c r="AJ4400">
        <v>1.43834952742167</v>
      </c>
      <c r="AK4400">
        <v>1.43385443215111</v>
      </c>
    </row>
    <row r="4401" spans="1:37" x14ac:dyDescent="0.3">
      <c r="A4401" s="113" t="str">
        <f t="shared" si="99"/>
        <v>SDGbaseWaS_1BW_v7PQXcpetr-p</v>
      </c>
      <c r="B4401" s="113" t="s">
        <v>220</v>
      </c>
      <c r="C4401" s="113" t="s">
        <v>332</v>
      </c>
      <c r="D4401" s="4" t="s">
        <v>120</v>
      </c>
      <c r="E4401" t="s">
        <v>160</v>
      </c>
      <c r="F4401">
        <v>0.49747391548150599</v>
      </c>
      <c r="G4401">
        <v>0.50685910741319695</v>
      </c>
      <c r="H4401">
        <v>0.51157730175481897</v>
      </c>
      <c r="I4401">
        <v>0.50929182689355401</v>
      </c>
      <c r="J4401">
        <v>0.51050148155700104</v>
      </c>
      <c r="K4401">
        <v>0.512029334582211</v>
      </c>
      <c r="L4401">
        <v>0.51407919882697795</v>
      </c>
      <c r="M4401">
        <v>0.51753833192238596</v>
      </c>
      <c r="N4401">
        <v>0.52092416147938203</v>
      </c>
      <c r="O4401">
        <v>0.54308719722222498</v>
      </c>
      <c r="P4401">
        <v>0.548695947724538</v>
      </c>
      <c r="Q4401">
        <v>0.55011172021440102</v>
      </c>
      <c r="R4401">
        <v>0.54920291886933204</v>
      </c>
      <c r="S4401">
        <v>0.54994300031962795</v>
      </c>
      <c r="T4401">
        <v>0.55126674164491996</v>
      </c>
      <c r="U4401">
        <v>0.552753879559992</v>
      </c>
      <c r="V4401">
        <v>0.55302880023577405</v>
      </c>
      <c r="W4401">
        <v>0.55413569836193199</v>
      </c>
      <c r="X4401">
        <v>0.556230230809168</v>
      </c>
      <c r="Y4401">
        <v>0.55667310786735402</v>
      </c>
      <c r="Z4401">
        <v>0.55628661210823604</v>
      </c>
      <c r="AA4401">
        <v>0.55735809946138204</v>
      </c>
      <c r="AB4401">
        <v>0.56279352284380102</v>
      </c>
      <c r="AC4401">
        <v>0.56554754840863097</v>
      </c>
      <c r="AD4401">
        <v>0.56650763687818095</v>
      </c>
      <c r="AE4401">
        <v>0.56662913111449498</v>
      </c>
      <c r="AF4401">
        <v>0.56658723581172099</v>
      </c>
      <c r="AG4401">
        <v>0.56623393213190198</v>
      </c>
      <c r="AH4401">
        <v>0.56497404761818204</v>
      </c>
      <c r="AI4401">
        <v>0.56016078948043302</v>
      </c>
      <c r="AJ4401">
        <v>0.55641277010497103</v>
      </c>
      <c r="AK4401">
        <v>0.55274475642067</v>
      </c>
    </row>
    <row r="4402" spans="1:37" x14ac:dyDescent="0.3">
      <c r="A4402" s="113" t="str">
        <f t="shared" si="99"/>
        <v>SDGbaseWaS_1BW_v7PQXcpetr-d</v>
      </c>
      <c r="B4402" s="113" t="s">
        <v>220</v>
      </c>
      <c r="C4402" s="113" t="s">
        <v>332</v>
      </c>
      <c r="D4402" s="4" t="s">
        <v>120</v>
      </c>
      <c r="E4402" t="s">
        <v>161</v>
      </c>
      <c r="F4402">
        <v>0.41672301972307102</v>
      </c>
      <c r="G4402">
        <v>0.42278123756763503</v>
      </c>
      <c r="H4402">
        <v>0.42571971767721201</v>
      </c>
      <c r="I4402">
        <v>0.424628798381947</v>
      </c>
      <c r="J4402">
        <v>0.42504298605496899</v>
      </c>
      <c r="K4402">
        <v>0.42586874233338101</v>
      </c>
      <c r="L4402">
        <v>0.427148432026137</v>
      </c>
      <c r="M4402">
        <v>0.42953482791966502</v>
      </c>
      <c r="N4402">
        <v>0.43185972016415802</v>
      </c>
      <c r="O4402">
        <v>0.44462973013483198</v>
      </c>
      <c r="P4402">
        <v>0.44864568736634303</v>
      </c>
      <c r="Q4402">
        <v>0.45025304778182301</v>
      </c>
      <c r="R4402">
        <v>0.44992482159314101</v>
      </c>
      <c r="S4402">
        <v>0.450844241080188</v>
      </c>
      <c r="T4402">
        <v>0.45204240581259097</v>
      </c>
      <c r="U4402">
        <v>0.45334419415242899</v>
      </c>
      <c r="V4402">
        <v>0.45392027767561599</v>
      </c>
      <c r="W4402">
        <v>0.45485184717140897</v>
      </c>
      <c r="X4402">
        <v>0.45626870956774201</v>
      </c>
      <c r="Y4402">
        <v>0.45657933478350499</v>
      </c>
      <c r="Z4402">
        <v>0.45631321887305298</v>
      </c>
      <c r="AA4402">
        <v>0.45694506846230898</v>
      </c>
      <c r="AB4402">
        <v>0.459741160703525</v>
      </c>
      <c r="AC4402">
        <v>0.46131743526304803</v>
      </c>
      <c r="AD4402">
        <v>0.46208117612765198</v>
      </c>
      <c r="AE4402">
        <v>0.46237335096621301</v>
      </c>
      <c r="AF4402">
        <v>0.46252712168605198</v>
      </c>
      <c r="AG4402">
        <v>0.46226094830668601</v>
      </c>
      <c r="AH4402">
        <v>0.46068954154832698</v>
      </c>
      <c r="AI4402">
        <v>0.45692566762071002</v>
      </c>
      <c r="AJ4402">
        <v>0.45414864882658801</v>
      </c>
      <c r="AK4402">
        <v>0.45150826193672999</v>
      </c>
    </row>
    <row r="4403" spans="1:37" x14ac:dyDescent="0.3">
      <c r="A4403" s="113" t="str">
        <f t="shared" si="99"/>
        <v>SDGbaseWaS_1BW_v7PQXcpetr-h</v>
      </c>
      <c r="B4403" s="113" t="s">
        <v>220</v>
      </c>
      <c r="C4403" s="113" t="s">
        <v>332</v>
      </c>
      <c r="D4403" s="4" t="s">
        <v>120</v>
      </c>
      <c r="E4403" t="s">
        <v>162</v>
      </c>
      <c r="F4403">
        <v>8.3408992767830703E-2</v>
      </c>
      <c r="G4403">
        <v>8.5460572336499799E-2</v>
      </c>
      <c r="H4403">
        <v>8.6590898630508895E-2</v>
      </c>
      <c r="I4403">
        <v>8.6376335868260795E-2</v>
      </c>
      <c r="J4403">
        <v>8.6504226161331396E-2</v>
      </c>
      <c r="K4403">
        <v>8.6735677320618806E-2</v>
      </c>
      <c r="L4403">
        <v>8.7040281019911805E-2</v>
      </c>
      <c r="M4403">
        <v>8.7566070452398601E-2</v>
      </c>
      <c r="N4403">
        <v>8.8028193818442901E-2</v>
      </c>
      <c r="O4403">
        <v>9.1029051838668704E-2</v>
      </c>
      <c r="P4403">
        <v>9.1814720337766997E-2</v>
      </c>
      <c r="Q4403">
        <v>9.2016128193685806E-2</v>
      </c>
      <c r="R4403">
        <v>9.1926551723911606E-2</v>
      </c>
      <c r="S4403">
        <v>9.2047038568076806E-2</v>
      </c>
      <c r="T4403">
        <v>9.2234000826499504E-2</v>
      </c>
      <c r="U4403">
        <v>9.2428659971414695E-2</v>
      </c>
      <c r="V4403">
        <v>9.2452453581239893E-2</v>
      </c>
      <c r="W4403">
        <v>9.2598574118682705E-2</v>
      </c>
      <c r="X4403">
        <v>9.2878094917993703E-2</v>
      </c>
      <c r="Y4403">
        <v>9.2847778318686194E-2</v>
      </c>
      <c r="Z4403">
        <v>9.2685473815025704E-2</v>
      </c>
      <c r="AA4403">
        <v>9.2758213714689799E-2</v>
      </c>
      <c r="AB4403">
        <v>9.3408857807175893E-2</v>
      </c>
      <c r="AC4403">
        <v>9.3669861558776504E-2</v>
      </c>
      <c r="AD4403">
        <v>9.3763501948942493E-2</v>
      </c>
      <c r="AE4403">
        <v>9.3746415236024505E-2</v>
      </c>
      <c r="AF4403">
        <v>9.3713682406302401E-2</v>
      </c>
      <c r="AG4403">
        <v>9.3608991294371696E-2</v>
      </c>
      <c r="AH4403">
        <v>9.3303861135567601E-2</v>
      </c>
      <c r="AI4403">
        <v>9.24698691266677E-2</v>
      </c>
      <c r="AJ4403">
        <v>9.1853438108495805E-2</v>
      </c>
      <c r="AK4403">
        <v>9.1266824534648502E-2</v>
      </c>
    </row>
    <row r="4404" spans="1:37" x14ac:dyDescent="0.3">
      <c r="A4404" s="113" t="str">
        <f t="shared" si="99"/>
        <v>SDGbaseWaS_1BW_v7PQXcpetr-k</v>
      </c>
      <c r="B4404" s="113" t="s">
        <v>220</v>
      </c>
      <c r="C4404" s="113" t="s">
        <v>332</v>
      </c>
      <c r="D4404" s="4" t="s">
        <v>120</v>
      </c>
      <c r="E4404" t="s">
        <v>163</v>
      </c>
      <c r="F4404">
        <v>0.25572651944824298</v>
      </c>
      <c r="G4404">
        <v>0.26327551869695398</v>
      </c>
      <c r="H4404">
        <v>0.26707096801735403</v>
      </c>
      <c r="I4404">
        <v>0.26384239922361002</v>
      </c>
      <c r="J4404">
        <v>0.26585731259218898</v>
      </c>
      <c r="K4404">
        <v>0.26762941722123301</v>
      </c>
      <c r="L4404">
        <v>0.26966481981101698</v>
      </c>
      <c r="M4404">
        <v>0.27260720605692701</v>
      </c>
      <c r="N4404">
        <v>0.27562113817779399</v>
      </c>
      <c r="O4404">
        <v>0.30033712912110799</v>
      </c>
      <c r="P4404">
        <v>0.30494262061212801</v>
      </c>
      <c r="Q4404">
        <v>0.304908514843167</v>
      </c>
      <c r="R4404">
        <v>0.30342885460699998</v>
      </c>
      <c r="S4404">
        <v>0.30321585848311</v>
      </c>
      <c r="T4404">
        <v>0.30379659316040603</v>
      </c>
      <c r="U4404">
        <v>0.30457292176309803</v>
      </c>
      <c r="V4404">
        <v>0.30406793990005498</v>
      </c>
      <c r="W4404">
        <v>0.30471822597180798</v>
      </c>
      <c r="X4404">
        <v>0.30663987287215599</v>
      </c>
      <c r="Y4404">
        <v>0.30722780418796902</v>
      </c>
      <c r="Z4404">
        <v>0.30713563862399001</v>
      </c>
      <c r="AA4404">
        <v>0.30846842371387001</v>
      </c>
      <c r="AB4404">
        <v>0.31540344059287401</v>
      </c>
      <c r="AC4404">
        <v>0.318756131698753</v>
      </c>
      <c r="AD4404">
        <v>0.319490350579126</v>
      </c>
      <c r="AE4404">
        <v>0.31926005262138102</v>
      </c>
      <c r="AF4404">
        <v>0.318920661555889</v>
      </c>
      <c r="AG4404">
        <v>0.31878662786385298</v>
      </c>
      <c r="AH4404">
        <v>0.31939528913709497</v>
      </c>
      <c r="AI4404">
        <v>0.31644491413828002</v>
      </c>
      <c r="AJ4404">
        <v>0.31376018350380402</v>
      </c>
      <c r="AK4404">
        <v>0.31093718830568501</v>
      </c>
    </row>
    <row r="4405" spans="1:37" x14ac:dyDescent="0.3">
      <c r="A4405" s="113" t="str">
        <f t="shared" si="99"/>
        <v>SDGbaseWaS_1BW_v7PQXcpetr-l</v>
      </c>
      <c r="B4405" s="113" t="s">
        <v>220</v>
      </c>
      <c r="C4405" s="113" t="s">
        <v>332</v>
      </c>
      <c r="D4405" s="4" t="s">
        <v>120</v>
      </c>
      <c r="E4405" t="s">
        <v>164</v>
      </c>
      <c r="F4405">
        <v>0.97343121913291497</v>
      </c>
      <c r="G4405">
        <v>0.98889373484163001</v>
      </c>
      <c r="H4405">
        <v>0.996412199800639</v>
      </c>
      <c r="I4405">
        <v>0.99273614228771501</v>
      </c>
      <c r="J4405">
        <v>0.99446012598782496</v>
      </c>
      <c r="K4405">
        <v>0.996920441191817</v>
      </c>
      <c r="L4405">
        <v>1.00044259935319</v>
      </c>
      <c r="M4405">
        <v>1.0066518862668501</v>
      </c>
      <c r="N4405">
        <v>1.0127869927706299</v>
      </c>
      <c r="O4405">
        <v>1.0500179340915099</v>
      </c>
      <c r="P4405">
        <v>1.0603704994163099</v>
      </c>
      <c r="Q4405">
        <v>1.0636999406955601</v>
      </c>
      <c r="R4405">
        <v>1.0623635401098801</v>
      </c>
      <c r="S4405">
        <v>1.0641804771849099</v>
      </c>
      <c r="T4405">
        <v>1.0669260989637801</v>
      </c>
      <c r="U4405">
        <v>1.0699776135438599</v>
      </c>
      <c r="V4405">
        <v>1.0709669038062399</v>
      </c>
      <c r="W4405">
        <v>1.07319120932449</v>
      </c>
      <c r="X4405">
        <v>1.0769745657180301</v>
      </c>
      <c r="Y4405">
        <v>1.0779093253966301</v>
      </c>
      <c r="Z4405">
        <v>1.07735598402643</v>
      </c>
      <c r="AA4405">
        <v>1.07927415535194</v>
      </c>
      <c r="AB4405">
        <v>1.0881275726989701</v>
      </c>
      <c r="AC4405">
        <v>1.09290418323247</v>
      </c>
      <c r="AD4405">
        <v>1.09482571671361</v>
      </c>
      <c r="AE4405">
        <v>1.0953456633324801</v>
      </c>
      <c r="AF4405">
        <v>1.0955281525377101</v>
      </c>
      <c r="AG4405">
        <v>1.09493571221121</v>
      </c>
      <c r="AH4405">
        <v>1.09197462541085</v>
      </c>
      <c r="AI4405">
        <v>1.08292069277268</v>
      </c>
      <c r="AJ4405">
        <v>1.0760117412013901</v>
      </c>
      <c r="AK4405">
        <v>1.06932147169347</v>
      </c>
    </row>
    <row r="4406" spans="1:37" x14ac:dyDescent="0.3">
      <c r="A4406" s="113" t="str">
        <f t="shared" si="99"/>
        <v>SDGbaseWaS_1BW_v7PQXchydr</v>
      </c>
      <c r="B4406" s="113" t="s">
        <v>220</v>
      </c>
      <c r="C4406" s="113" t="s">
        <v>332</v>
      </c>
      <c r="D4406" s="4" t="s">
        <v>120</v>
      </c>
      <c r="E4406" t="s">
        <v>165</v>
      </c>
      <c r="F4406">
        <v>0.90525772545483896</v>
      </c>
      <c r="G4406">
        <v>0.92752400864925899</v>
      </c>
      <c r="H4406">
        <v>0.939791709960341</v>
      </c>
      <c r="I4406">
        <v>0.93746300904123603</v>
      </c>
      <c r="J4406">
        <v>0.93885103294574701</v>
      </c>
      <c r="K4406">
        <v>0.941363027672667</v>
      </c>
      <c r="L4406">
        <v>0.94466896439305403</v>
      </c>
      <c r="M4406">
        <v>0.95037548271829497</v>
      </c>
      <c r="N4406">
        <v>0.95539101801411797</v>
      </c>
      <c r="O4406">
        <v>0.987960047031888</v>
      </c>
      <c r="P4406">
        <v>0.996487094953866</v>
      </c>
      <c r="Q4406">
        <v>0.99867302253273005</v>
      </c>
      <c r="R4406">
        <v>0.99770082770493296</v>
      </c>
      <c r="S4406">
        <v>0.99900850020971999</v>
      </c>
      <c r="T4406">
        <v>1.0010376462668999</v>
      </c>
      <c r="U4406">
        <v>1.00315032847199</v>
      </c>
      <c r="V4406">
        <v>1.00340856620596</v>
      </c>
      <c r="W4406">
        <v>1.0049944473074399</v>
      </c>
      <c r="X4406">
        <v>1.00802815298379</v>
      </c>
      <c r="Y4406">
        <v>1.0076991199749199</v>
      </c>
      <c r="Z4406">
        <v>1.0059375904709</v>
      </c>
      <c r="AA4406">
        <v>1.0067270539794699</v>
      </c>
      <c r="AB4406">
        <v>1.01378864975912</v>
      </c>
      <c r="AC4406">
        <v>1.01662138583072</v>
      </c>
      <c r="AD4406">
        <v>1.0176376873564299</v>
      </c>
      <c r="AE4406">
        <v>1.0174522411790099</v>
      </c>
      <c r="AF4406">
        <v>1.01709698395795</v>
      </c>
      <c r="AG4406">
        <v>1.0159607463087801</v>
      </c>
      <c r="AH4406">
        <v>1.0126490957977301</v>
      </c>
      <c r="AI4406">
        <v>1.0035975812729501</v>
      </c>
      <c r="AJ4406">
        <v>0.99690730816951001</v>
      </c>
      <c r="AK4406">
        <v>0.990540650906786</v>
      </c>
    </row>
    <row r="4407" spans="1:37" x14ac:dyDescent="0.3">
      <c r="A4407" s="113" t="str">
        <f t="shared" si="99"/>
        <v>SDGbaseWaS_1BW_v7PQXcammo</v>
      </c>
      <c r="B4407" s="113" t="s">
        <v>220</v>
      </c>
      <c r="C4407" s="113" t="s">
        <v>332</v>
      </c>
      <c r="D4407" s="4" t="s">
        <v>120</v>
      </c>
      <c r="E4407" t="s">
        <v>166</v>
      </c>
      <c r="F4407">
        <v>1.19043107039864</v>
      </c>
      <c r="G4407">
        <v>0.78351472719769499</v>
      </c>
      <c r="H4407">
        <v>0.78428623661133001</v>
      </c>
      <c r="I4407">
        <v>0.78750322227632497</v>
      </c>
      <c r="J4407">
        <v>0.78432162261591998</v>
      </c>
      <c r="K4407">
        <v>0.78224887887198502</v>
      </c>
      <c r="L4407">
        <v>0.78089929497281096</v>
      </c>
      <c r="M4407">
        <v>0.78038275105459498</v>
      </c>
      <c r="N4407">
        <v>0.77965051922095696</v>
      </c>
      <c r="O4407">
        <v>0.76815327143129397</v>
      </c>
      <c r="P4407">
        <v>0.76663348682055499</v>
      </c>
      <c r="Q4407">
        <v>0.76740753346291402</v>
      </c>
      <c r="R4407">
        <v>0.76574829449809101</v>
      </c>
      <c r="S4407">
        <v>0.76526749901574498</v>
      </c>
      <c r="T4407">
        <v>0.76480680820986502</v>
      </c>
      <c r="U4407">
        <v>0.76499439524483404</v>
      </c>
      <c r="V4407">
        <v>0.76503671615120605</v>
      </c>
      <c r="W4407">
        <v>0.764046054228812</v>
      </c>
      <c r="X4407">
        <v>0.76264585225463799</v>
      </c>
      <c r="Y4407">
        <v>0.88575252035255603</v>
      </c>
      <c r="Z4407">
        <v>1.0143299421426</v>
      </c>
      <c r="AA4407">
        <v>1.15007815639561</v>
      </c>
      <c r="AB4407">
        <v>1.1768823686927199</v>
      </c>
      <c r="AC4407">
        <v>1.2054760426458999</v>
      </c>
      <c r="AD4407">
        <v>1.23577552587837</v>
      </c>
      <c r="AE4407">
        <v>1.26659459008581</v>
      </c>
      <c r="AF4407">
        <v>1.2971150058382901</v>
      </c>
      <c r="AG4407">
        <v>1.3281972350487901</v>
      </c>
      <c r="AH4407">
        <v>1.35272205596378</v>
      </c>
      <c r="AI4407">
        <v>1.3744656791043099</v>
      </c>
      <c r="AJ4407">
        <v>1.39956437764167</v>
      </c>
      <c r="AK4407">
        <v>1.42550832306654</v>
      </c>
    </row>
    <row r="4408" spans="1:37" x14ac:dyDescent="0.3">
      <c r="A4408" s="113" t="str">
        <f t="shared" si="99"/>
        <v>SDGbaseWaS_1BW_v7PQXcbchm</v>
      </c>
      <c r="B4408" s="113" t="s">
        <v>220</v>
      </c>
      <c r="C4408" s="113" t="s">
        <v>332</v>
      </c>
      <c r="D4408" s="4" t="s">
        <v>120</v>
      </c>
      <c r="E4408" t="s">
        <v>167</v>
      </c>
      <c r="F4408">
        <v>1.1904310703991301</v>
      </c>
      <c r="G4408">
        <v>1.2192308032981201</v>
      </c>
      <c r="H4408">
        <v>1.23507244369386</v>
      </c>
      <c r="I4408">
        <v>1.2321405659812901</v>
      </c>
      <c r="J4408">
        <v>1.2338594505862599</v>
      </c>
      <c r="K4408">
        <v>1.2370744067705499</v>
      </c>
      <c r="L4408">
        <v>1.24134033672722</v>
      </c>
      <c r="M4408">
        <v>1.24875142949606</v>
      </c>
      <c r="N4408">
        <v>1.2552664262036599</v>
      </c>
      <c r="O4408">
        <v>1.2970664112464101</v>
      </c>
      <c r="P4408">
        <v>1.3081768853995599</v>
      </c>
      <c r="Q4408">
        <v>1.31114860730644</v>
      </c>
      <c r="R4408">
        <v>1.30994445643306</v>
      </c>
      <c r="S4408">
        <v>1.31172742400982</v>
      </c>
      <c r="T4408">
        <v>1.3144232741102599</v>
      </c>
      <c r="U4408">
        <v>1.3172269960671601</v>
      </c>
      <c r="V4408">
        <v>1.31764408662125</v>
      </c>
      <c r="W4408">
        <v>1.3197403834483099</v>
      </c>
      <c r="X4408">
        <v>1.32367768004875</v>
      </c>
      <c r="Y4408">
        <v>1.3232587195397501</v>
      </c>
      <c r="Z4408">
        <v>1.32097863047054</v>
      </c>
      <c r="AA4408">
        <v>1.32198853451557</v>
      </c>
      <c r="AB4408">
        <v>1.33097653110738</v>
      </c>
      <c r="AC4408">
        <v>1.3346012384386801</v>
      </c>
      <c r="AD4408">
        <v>1.33594639770565</v>
      </c>
      <c r="AE4408">
        <v>1.33575137512788</v>
      </c>
      <c r="AF4408">
        <v>1.3353297070758401</v>
      </c>
      <c r="AG4408">
        <v>1.3338531371691</v>
      </c>
      <c r="AH4408">
        <v>1.32941546267872</v>
      </c>
      <c r="AI4408">
        <v>1.31757467890139</v>
      </c>
      <c r="AJ4408">
        <v>1.3088485898903299</v>
      </c>
      <c r="AK4408">
        <v>1.3005582488079299</v>
      </c>
    </row>
    <row r="4409" spans="1:37" x14ac:dyDescent="0.3">
      <c r="A4409" s="113" t="str">
        <f t="shared" si="99"/>
        <v>SDGbaseWaS_1BW_v7PQXcochm</v>
      </c>
      <c r="B4409" s="113" t="s">
        <v>220</v>
      </c>
      <c r="C4409" s="113" t="s">
        <v>332</v>
      </c>
      <c r="D4409" s="4" t="s">
        <v>120</v>
      </c>
      <c r="E4409" t="s">
        <v>168</v>
      </c>
      <c r="F4409">
        <v>1.3021397686218801</v>
      </c>
      <c r="G4409">
        <v>1.32953818605719</v>
      </c>
      <c r="H4409">
        <v>1.34416826329148</v>
      </c>
      <c r="I4409">
        <v>1.3407976769082</v>
      </c>
      <c r="J4409">
        <v>1.3425427075190399</v>
      </c>
      <c r="K4409">
        <v>1.34578648113724</v>
      </c>
      <c r="L4409">
        <v>1.35027144164097</v>
      </c>
      <c r="M4409">
        <v>1.35821178460021</v>
      </c>
      <c r="N4409">
        <v>1.3654457545151699</v>
      </c>
      <c r="O4409">
        <v>1.4098409368878499</v>
      </c>
      <c r="P4409">
        <v>1.4222154350615099</v>
      </c>
      <c r="Q4409">
        <v>1.4260290858462901</v>
      </c>
      <c r="R4409">
        <v>1.4247601482340899</v>
      </c>
      <c r="S4409">
        <v>1.4269937857598101</v>
      </c>
      <c r="T4409">
        <v>1.4302071592289201</v>
      </c>
      <c r="U4409">
        <v>1.43361354893577</v>
      </c>
      <c r="V4409">
        <v>1.4344926848052699</v>
      </c>
      <c r="W4409">
        <v>1.4369985874232101</v>
      </c>
      <c r="X4409">
        <v>1.441387505469</v>
      </c>
      <c r="Y4409">
        <v>1.44142937576087</v>
      </c>
      <c r="Z4409">
        <v>1.4395011252201799</v>
      </c>
      <c r="AA4409">
        <v>1.44093677379591</v>
      </c>
      <c r="AB4409">
        <v>1.4506033794320701</v>
      </c>
      <c r="AC4409">
        <v>1.4549869534264901</v>
      </c>
      <c r="AD4409">
        <v>1.4567772767499201</v>
      </c>
      <c r="AE4409">
        <v>1.4569270663174101</v>
      </c>
      <c r="AF4409">
        <v>1.4567656578989701</v>
      </c>
      <c r="AG4409">
        <v>1.45541523755228</v>
      </c>
      <c r="AH4409">
        <v>1.4506045796715701</v>
      </c>
      <c r="AI4409">
        <v>1.43802822413662</v>
      </c>
      <c r="AJ4409">
        <v>1.4287365557259899</v>
      </c>
      <c r="AK4409">
        <v>1.4198961467223601</v>
      </c>
    </row>
    <row r="4410" spans="1:37" x14ac:dyDescent="0.3">
      <c r="A4410" s="113" t="str">
        <f t="shared" si="99"/>
        <v>SDGbaseWaS_1BW_v7PQXcrubb</v>
      </c>
      <c r="B4410" s="113" t="s">
        <v>220</v>
      </c>
      <c r="C4410" s="113" t="s">
        <v>332</v>
      </c>
      <c r="D4410" s="4" t="s">
        <v>120</v>
      </c>
      <c r="E4410" t="s">
        <v>105</v>
      </c>
      <c r="F4410">
        <v>1.26969209312609</v>
      </c>
      <c r="G4410">
        <v>1.27810363292436</v>
      </c>
      <c r="H4410">
        <v>1.2857186141361301</v>
      </c>
      <c r="I4410">
        <v>1.2849455630845501</v>
      </c>
      <c r="J4410">
        <v>1.28424128727471</v>
      </c>
      <c r="K4410">
        <v>1.28590548288367</v>
      </c>
      <c r="L4410">
        <v>1.2885775256182399</v>
      </c>
      <c r="M4410">
        <v>1.2933509402139101</v>
      </c>
      <c r="N4410">
        <v>1.2975178043386699</v>
      </c>
      <c r="O4410">
        <v>1.31373996769903</v>
      </c>
      <c r="P4410">
        <v>1.32055961443168</v>
      </c>
      <c r="Q4410">
        <v>1.3241780214901899</v>
      </c>
      <c r="R4410">
        <v>1.3251757355714899</v>
      </c>
      <c r="S4410">
        <v>1.32816563567773</v>
      </c>
      <c r="T4410">
        <v>1.33133276864233</v>
      </c>
      <c r="U4410">
        <v>1.3349979304033599</v>
      </c>
      <c r="V4410">
        <v>1.3372512697238801</v>
      </c>
      <c r="W4410">
        <v>1.34007055607685</v>
      </c>
      <c r="X4410">
        <v>1.34399685690694</v>
      </c>
      <c r="Y4410">
        <v>1.34577278253766</v>
      </c>
      <c r="Z4410">
        <v>1.34676041175976</v>
      </c>
      <c r="AA4410">
        <v>1.35037045045805</v>
      </c>
      <c r="AB4410">
        <v>1.35243093938341</v>
      </c>
      <c r="AC4410">
        <v>1.3542080956401401</v>
      </c>
      <c r="AD4410">
        <v>1.3563799674772801</v>
      </c>
      <c r="AE4410">
        <v>1.3580509028023899</v>
      </c>
      <c r="AF4410">
        <v>1.3594125783326201</v>
      </c>
      <c r="AG4410">
        <v>1.3593740506201499</v>
      </c>
      <c r="AH4410">
        <v>1.3520170644892699</v>
      </c>
      <c r="AI4410">
        <v>1.3415957958798399</v>
      </c>
      <c r="AJ4410">
        <v>1.3347352202025</v>
      </c>
      <c r="AK4410">
        <v>1.32904176263605</v>
      </c>
    </row>
    <row r="4411" spans="1:37" x14ac:dyDescent="0.3">
      <c r="A4411" s="113" t="str">
        <f t="shared" si="99"/>
        <v>SDGbaseWaS_1BW_v7PQXcplas</v>
      </c>
      <c r="B4411" s="113" t="s">
        <v>220</v>
      </c>
      <c r="C4411" s="113" t="s">
        <v>332</v>
      </c>
      <c r="D4411" s="4" t="s">
        <v>120</v>
      </c>
      <c r="E4411" t="s">
        <v>106</v>
      </c>
      <c r="F4411">
        <v>1.4958932107925</v>
      </c>
      <c r="G4411">
        <v>1.5158195844267099</v>
      </c>
      <c r="H4411">
        <v>1.52217781255479</v>
      </c>
      <c r="I4411">
        <v>1.5242278544985901</v>
      </c>
      <c r="J4411">
        <v>1.5208221128964201</v>
      </c>
      <c r="K4411">
        <v>1.5204987331601301</v>
      </c>
      <c r="L4411">
        <v>1.52231331765844</v>
      </c>
      <c r="M4411">
        <v>1.52765420992319</v>
      </c>
      <c r="N4411">
        <v>1.53076761496008</v>
      </c>
      <c r="O4411">
        <v>1.5296332920412701</v>
      </c>
      <c r="P4411">
        <v>1.5351821823551799</v>
      </c>
      <c r="Q4411">
        <v>1.54055535995795</v>
      </c>
      <c r="R4411">
        <v>1.54087331857571</v>
      </c>
      <c r="S4411">
        <v>1.54530267655436</v>
      </c>
      <c r="T4411">
        <v>1.54917028224888</v>
      </c>
      <c r="U4411">
        <v>1.55338016128811</v>
      </c>
      <c r="V4411">
        <v>1.55668287447711</v>
      </c>
      <c r="W4411">
        <v>1.5595001884338</v>
      </c>
      <c r="X4411">
        <v>1.5623587033753501</v>
      </c>
      <c r="Y4411">
        <v>1.56383014844964</v>
      </c>
      <c r="Z4411">
        <v>1.56448418066846</v>
      </c>
      <c r="AA4411">
        <v>1.5664247622474801</v>
      </c>
      <c r="AB4411">
        <v>1.5630404355174901</v>
      </c>
      <c r="AC4411">
        <v>1.5614346462647399</v>
      </c>
      <c r="AD4411">
        <v>1.56295997673112</v>
      </c>
      <c r="AE4411">
        <v>1.5647680865228399</v>
      </c>
      <c r="AF4411">
        <v>1.5665132067263901</v>
      </c>
      <c r="AG4411">
        <v>1.56643508494578</v>
      </c>
      <c r="AH4411">
        <v>1.5539745435811501</v>
      </c>
      <c r="AI4411">
        <v>1.5410254964477601</v>
      </c>
      <c r="AJ4411">
        <v>1.53320737249856</v>
      </c>
      <c r="AK4411">
        <v>1.52697533725154</v>
      </c>
    </row>
    <row r="4412" spans="1:37" x14ac:dyDescent="0.3">
      <c r="A4412" s="113" t="str">
        <f t="shared" si="99"/>
        <v>SDGbaseWaS_1BW_v7PQXcnmet</v>
      </c>
      <c r="B4412" s="113" t="s">
        <v>220</v>
      </c>
      <c r="C4412" s="113" t="s">
        <v>332</v>
      </c>
      <c r="D4412" s="4" t="s">
        <v>120</v>
      </c>
      <c r="E4412" t="s">
        <v>107</v>
      </c>
      <c r="F4412">
        <v>1.40438623929439</v>
      </c>
      <c r="G4412">
        <v>1.4287837296658901</v>
      </c>
      <c r="H4412">
        <v>1.4280976139718</v>
      </c>
      <c r="I4412">
        <v>1.4346998389438701</v>
      </c>
      <c r="J4412">
        <v>1.4276153037897801</v>
      </c>
      <c r="K4412">
        <v>1.4239666835331499</v>
      </c>
      <c r="L4412">
        <v>1.42191011519056</v>
      </c>
      <c r="M4412">
        <v>1.4218938374001799</v>
      </c>
      <c r="N4412">
        <v>1.4199105611707401</v>
      </c>
      <c r="O4412">
        <v>1.4060490386684099</v>
      </c>
      <c r="P4412">
        <v>1.40396873914996</v>
      </c>
      <c r="Q4412">
        <v>1.40542383663534</v>
      </c>
      <c r="R4412">
        <v>1.4017549652676</v>
      </c>
      <c r="S4412">
        <v>1.40688629144022</v>
      </c>
      <c r="T4412">
        <v>1.4116732363560101</v>
      </c>
      <c r="U4412">
        <v>1.41533766379987</v>
      </c>
      <c r="V4412">
        <v>1.4195038157578299</v>
      </c>
      <c r="W4412">
        <v>1.42319493590474</v>
      </c>
      <c r="X4412">
        <v>1.42729318873141</v>
      </c>
      <c r="Y4412">
        <v>1.4284188514216001</v>
      </c>
      <c r="Z4412">
        <v>1.4292899642199099</v>
      </c>
      <c r="AA4412">
        <v>1.42977278270472</v>
      </c>
      <c r="AB4412">
        <v>1.42282249907394</v>
      </c>
      <c r="AC4412">
        <v>1.4193827312774401</v>
      </c>
      <c r="AD4412">
        <v>1.42069757351555</v>
      </c>
      <c r="AE4412">
        <v>1.42320714004795</v>
      </c>
      <c r="AF4412">
        <v>1.4264773244504201</v>
      </c>
      <c r="AG4412">
        <v>1.43609105951539</v>
      </c>
      <c r="AH4412">
        <v>1.4360915497871201</v>
      </c>
      <c r="AI4412">
        <v>1.43655520405699</v>
      </c>
      <c r="AJ4412">
        <v>1.4418253684075799</v>
      </c>
      <c r="AK4412">
        <v>1.4495628455304601</v>
      </c>
    </row>
    <row r="4413" spans="1:37" x14ac:dyDescent="0.3">
      <c r="A4413" s="113" t="str">
        <f t="shared" si="99"/>
        <v>SDGbaseWaS_1BW_v7PQXciron</v>
      </c>
      <c r="B4413" s="113" t="s">
        <v>220</v>
      </c>
      <c r="C4413" s="113" t="s">
        <v>332</v>
      </c>
      <c r="D4413" s="4" t="s">
        <v>120</v>
      </c>
      <c r="E4413" t="s">
        <v>169</v>
      </c>
      <c r="F4413">
        <v>1.2185849816788801</v>
      </c>
      <c r="G4413">
        <v>1.3447461996082499</v>
      </c>
      <c r="H4413">
        <v>1.36960823939356</v>
      </c>
      <c r="I4413">
        <v>1.3952807539691701</v>
      </c>
      <c r="J4413">
        <v>1.40248033232959</v>
      </c>
      <c r="K4413">
        <v>1.4058077615620901</v>
      </c>
      <c r="L4413">
        <v>1.39764066551693</v>
      </c>
      <c r="M4413">
        <v>1.3851683750694299</v>
      </c>
      <c r="N4413">
        <v>1.3744523610133299</v>
      </c>
      <c r="O4413">
        <v>1.3374193847685401</v>
      </c>
      <c r="P4413">
        <v>1.3312042895821801</v>
      </c>
      <c r="Q4413">
        <v>1.3345131958312799</v>
      </c>
      <c r="R4413">
        <v>1.3361509910884699</v>
      </c>
      <c r="S4413">
        <v>1.3386264691105001</v>
      </c>
      <c r="T4413">
        <v>1.34171394671434</v>
      </c>
      <c r="U4413">
        <v>1.3428754744278</v>
      </c>
      <c r="V4413">
        <v>1.28626568808424</v>
      </c>
      <c r="W4413">
        <v>1.28385575278953</v>
      </c>
      <c r="X4413">
        <v>1.3766975823824601</v>
      </c>
      <c r="Y4413">
        <v>1.3754427354304599</v>
      </c>
      <c r="Z4413">
        <v>1.3753230041219899</v>
      </c>
      <c r="AA4413">
        <v>1.37687228898943</v>
      </c>
      <c r="AB4413">
        <v>1.3793295825913401</v>
      </c>
      <c r="AC4413">
        <v>1.3862397109664899</v>
      </c>
      <c r="AD4413">
        <v>1.38743307142699</v>
      </c>
      <c r="AE4413">
        <v>1.38725748032222</v>
      </c>
      <c r="AF4413">
        <v>1.38535523263538</v>
      </c>
      <c r="AG4413">
        <v>1.3913766873213</v>
      </c>
      <c r="AH4413">
        <v>1.4079963468013299</v>
      </c>
      <c r="AI4413">
        <v>1.42903450572198</v>
      </c>
      <c r="AJ4413">
        <v>1.44279540836676</v>
      </c>
      <c r="AK4413">
        <v>1.45814957472359</v>
      </c>
    </row>
    <row r="4414" spans="1:37" x14ac:dyDescent="0.3">
      <c r="A4414" s="113" t="str">
        <f t="shared" si="99"/>
        <v>SDGbaseWaS_1BW_v7PQXcnfrm</v>
      </c>
      <c r="B4414" s="113" t="s">
        <v>220</v>
      </c>
      <c r="C4414" s="113" t="s">
        <v>332</v>
      </c>
      <c r="D4414" s="4" t="s">
        <v>120</v>
      </c>
      <c r="E4414" t="s">
        <v>108</v>
      </c>
      <c r="F4414">
        <v>1.2468797409207899</v>
      </c>
      <c r="G4414">
        <v>1.29230459056493</v>
      </c>
      <c r="H4414">
        <v>1.35235927526472</v>
      </c>
      <c r="I4414">
        <v>1.4147047828032799</v>
      </c>
      <c r="J4414">
        <v>1.4479196261296801</v>
      </c>
      <c r="K4414">
        <v>1.4673366688792</v>
      </c>
      <c r="L4414">
        <v>1.46788776471129</v>
      </c>
      <c r="M4414">
        <v>1.4261917420874199</v>
      </c>
      <c r="N4414">
        <v>1.4004750362687299</v>
      </c>
      <c r="O4414">
        <v>1.33837676891404</v>
      </c>
      <c r="P4414">
        <v>1.31530346952625</v>
      </c>
      <c r="Q4414">
        <v>1.3100806327558601</v>
      </c>
      <c r="R4414">
        <v>1.3075750223388001</v>
      </c>
      <c r="S4414">
        <v>1.30965707735815</v>
      </c>
      <c r="T4414">
        <v>1.31168565312731</v>
      </c>
      <c r="U4414">
        <v>1.30884438148827</v>
      </c>
      <c r="V4414">
        <v>1.2801400821520299</v>
      </c>
      <c r="W4414">
        <v>1.26300233360617</v>
      </c>
      <c r="X4414">
        <v>1.2759500852744501</v>
      </c>
      <c r="Y4414">
        <v>1.27487449023133</v>
      </c>
      <c r="Z4414">
        <v>1.2761791671135601</v>
      </c>
      <c r="AA4414">
        <v>1.2772540449035199</v>
      </c>
      <c r="AB4414">
        <v>1.39355655062476</v>
      </c>
      <c r="AC4414">
        <v>1.46353398495996</v>
      </c>
      <c r="AD4414">
        <v>1.47281154533904</v>
      </c>
      <c r="AE4414">
        <v>1.46759756252805</v>
      </c>
      <c r="AF4414">
        <v>1.45847460747288</v>
      </c>
      <c r="AG4414">
        <v>1.4599301001210001</v>
      </c>
      <c r="AH4414">
        <v>1.58819299300477</v>
      </c>
      <c r="AI4414">
        <v>1.70677255623195</v>
      </c>
      <c r="AJ4414">
        <v>1.7597318984031101</v>
      </c>
      <c r="AK4414">
        <v>1.7991878273791799</v>
      </c>
    </row>
    <row r="4415" spans="1:37" x14ac:dyDescent="0.3">
      <c r="A4415" s="113" t="str">
        <f t="shared" si="99"/>
        <v>SDGbaseWaS_1BW_v7PQXcmetp</v>
      </c>
      <c r="B4415" s="113" t="s">
        <v>220</v>
      </c>
      <c r="C4415" s="113" t="s">
        <v>332</v>
      </c>
      <c r="D4415" s="4" t="s">
        <v>120</v>
      </c>
      <c r="E4415" t="s">
        <v>109</v>
      </c>
      <c r="F4415">
        <v>1.26807825699027</v>
      </c>
      <c r="G4415">
        <v>1.3564981305470001</v>
      </c>
      <c r="H4415">
        <v>1.3687163026115801</v>
      </c>
      <c r="I4415">
        <v>1.38129378335898</v>
      </c>
      <c r="J4415">
        <v>1.3830930944187201</v>
      </c>
      <c r="K4415">
        <v>1.3860383812247401</v>
      </c>
      <c r="L4415">
        <v>1.38599492738148</v>
      </c>
      <c r="M4415">
        <v>1.3817373598017</v>
      </c>
      <c r="N4415">
        <v>1.3786796831044801</v>
      </c>
      <c r="O4415">
        <v>1.36134716643621</v>
      </c>
      <c r="P4415">
        <v>1.3602166339127699</v>
      </c>
      <c r="Q4415">
        <v>1.36316148934578</v>
      </c>
      <c r="R4415">
        <v>1.3651926460877699</v>
      </c>
      <c r="S4415">
        <v>1.3689323035372301</v>
      </c>
      <c r="T4415">
        <v>1.3723830569115101</v>
      </c>
      <c r="U4415">
        <v>1.37532816811754</v>
      </c>
      <c r="V4415">
        <v>1.36257926554077</v>
      </c>
      <c r="W4415">
        <v>1.36226730633268</v>
      </c>
      <c r="X4415">
        <v>1.3855579520538699</v>
      </c>
      <c r="Y4415">
        <v>1.38479416118428</v>
      </c>
      <c r="Z4415">
        <v>1.3841569433701599</v>
      </c>
      <c r="AA4415">
        <v>1.3841228134730099</v>
      </c>
      <c r="AB4415">
        <v>1.39353505753006</v>
      </c>
      <c r="AC4415">
        <v>1.40043057827638</v>
      </c>
      <c r="AD4415">
        <v>1.40232964635954</v>
      </c>
      <c r="AE4415">
        <v>1.4027628632562801</v>
      </c>
      <c r="AF4415">
        <v>1.40244458812707</v>
      </c>
      <c r="AG4415">
        <v>1.40633900379016</v>
      </c>
      <c r="AH4415">
        <v>1.41493797051224</v>
      </c>
      <c r="AI4415">
        <v>1.42497585357659</v>
      </c>
      <c r="AJ4415">
        <v>1.43074919741139</v>
      </c>
      <c r="AK4415">
        <v>1.43671165155674</v>
      </c>
    </row>
    <row r="4416" spans="1:37" x14ac:dyDescent="0.3">
      <c r="A4416" s="113" t="str">
        <f t="shared" si="99"/>
        <v>SDGbaseWaS_1BW_v7PQXcmach</v>
      </c>
      <c r="B4416" s="113" t="s">
        <v>220</v>
      </c>
      <c r="C4416" s="113" t="s">
        <v>332</v>
      </c>
      <c r="D4416" s="4" t="s">
        <v>120</v>
      </c>
      <c r="E4416" t="s">
        <v>110</v>
      </c>
      <c r="F4416">
        <v>1.12927017964911</v>
      </c>
      <c r="G4416">
        <v>1.1735000169877901</v>
      </c>
      <c r="H4416">
        <v>1.1866628043340299</v>
      </c>
      <c r="I4416">
        <v>1.19642081423627</v>
      </c>
      <c r="J4416">
        <v>1.1990435723001001</v>
      </c>
      <c r="K4416">
        <v>1.2024251338893299</v>
      </c>
      <c r="L4416">
        <v>1.2040128133732799</v>
      </c>
      <c r="M4416">
        <v>1.20118963463381</v>
      </c>
      <c r="N4416">
        <v>1.2005359713997401</v>
      </c>
      <c r="O4416">
        <v>1.2050818026046499</v>
      </c>
      <c r="P4416">
        <v>1.20842652339283</v>
      </c>
      <c r="Q4416">
        <v>1.21102343222863</v>
      </c>
      <c r="R4416">
        <v>1.2111865576270899</v>
      </c>
      <c r="S4416">
        <v>1.2152792128352501</v>
      </c>
      <c r="T4416">
        <v>1.2189157685383201</v>
      </c>
      <c r="U4416">
        <v>1.22213954176367</v>
      </c>
      <c r="V4416">
        <v>1.2195076414481101</v>
      </c>
      <c r="W4416">
        <v>1.22139579199424</v>
      </c>
      <c r="X4416">
        <v>1.23201086579213</v>
      </c>
      <c r="Y4416">
        <v>1.2321490063279299</v>
      </c>
      <c r="Z4416">
        <v>1.2315003910329201</v>
      </c>
      <c r="AA4416">
        <v>1.2322073148502299</v>
      </c>
      <c r="AB4416">
        <v>1.25333314343102</v>
      </c>
      <c r="AC4416">
        <v>1.26551366886635</v>
      </c>
      <c r="AD4416">
        <v>1.26770646328103</v>
      </c>
      <c r="AE4416">
        <v>1.26707286820181</v>
      </c>
      <c r="AF4416">
        <v>1.2657063832747499</v>
      </c>
      <c r="AG4416">
        <v>1.26628397563212</v>
      </c>
      <c r="AH4416">
        <v>1.2846301321415401</v>
      </c>
      <c r="AI4416">
        <v>1.3010150646638801</v>
      </c>
      <c r="AJ4416">
        <v>1.3081033173718899</v>
      </c>
      <c r="AK4416">
        <v>1.3136882996949699</v>
      </c>
    </row>
    <row r="4417" spans="1:37" x14ac:dyDescent="0.3">
      <c r="A4417" s="113" t="str">
        <f t="shared" si="99"/>
        <v>SDGbaseWaS_1BW_v7PQXcfcel</v>
      </c>
      <c r="B4417" s="113" t="s">
        <v>220</v>
      </c>
      <c r="C4417" s="113" t="s">
        <v>332</v>
      </c>
      <c r="D4417" s="4" t="s">
        <v>120</v>
      </c>
      <c r="E4417" t="s">
        <v>170</v>
      </c>
      <c r="F4417">
        <v>0.99999999999994504</v>
      </c>
      <c r="G4417">
        <v>1.02459662322482</v>
      </c>
      <c r="H4417">
        <v>1.0381482350654301</v>
      </c>
      <c r="I4417">
        <v>1.0355758174503999</v>
      </c>
      <c r="J4417">
        <v>1.0371091088717099</v>
      </c>
      <c r="K4417">
        <v>1.0398840034197301</v>
      </c>
      <c r="L4417">
        <v>1.04353593217687</v>
      </c>
      <c r="M4417">
        <v>1.0498396821090199</v>
      </c>
      <c r="N4417">
        <v>1.0553801322535401</v>
      </c>
      <c r="O4417">
        <v>1.09135776392899</v>
      </c>
      <c r="P4417">
        <v>1.1007772338569499</v>
      </c>
      <c r="Q4417">
        <v>1.1031919357892299</v>
      </c>
      <c r="R4417">
        <v>1.10211799319756</v>
      </c>
      <c r="S4417">
        <v>1.10356252381908</v>
      </c>
      <c r="T4417">
        <v>1.10580403582182</v>
      </c>
      <c r="U4417">
        <v>1.1081378266812401</v>
      </c>
      <c r="V4417">
        <v>1.1084230910062101</v>
      </c>
      <c r="W4417">
        <v>1.1101749469218101</v>
      </c>
      <c r="X4417">
        <v>1.11352615390728</v>
      </c>
      <c r="Y4417">
        <v>1.1131626847137099</v>
      </c>
      <c r="Z4417">
        <v>1.1112167973664799</v>
      </c>
      <c r="AA4417">
        <v>1.1120888843830401</v>
      </c>
      <c r="AB4417">
        <v>1.11988953118262</v>
      </c>
      <c r="AC4417">
        <v>1.12301873515619</v>
      </c>
      <c r="AD4417">
        <v>1.12414140055538</v>
      </c>
      <c r="AE4417">
        <v>1.1239365459905299</v>
      </c>
      <c r="AF4417">
        <v>1.1235441083332001</v>
      </c>
      <c r="AG4417">
        <v>1.12228895456072</v>
      </c>
      <c r="AH4417">
        <v>1.11863071402</v>
      </c>
      <c r="AI4417">
        <v>1.1086318879794901</v>
      </c>
      <c r="AJ4417">
        <v>1.10124142565982</v>
      </c>
      <c r="AK4417">
        <v>1.0942084481069101</v>
      </c>
    </row>
    <row r="4418" spans="1:37" x14ac:dyDescent="0.3">
      <c r="A4418" s="113" t="str">
        <f t="shared" si="99"/>
        <v>SDGbaseWaS_1BW_v7PQXcelct</v>
      </c>
      <c r="B4418" s="113" t="s">
        <v>220</v>
      </c>
      <c r="C4418" s="113" t="s">
        <v>332</v>
      </c>
      <c r="D4418" s="4" t="s">
        <v>120</v>
      </c>
      <c r="E4418" t="s">
        <v>171</v>
      </c>
      <c r="F4418">
        <v>0.99999999999994504</v>
      </c>
      <c r="G4418">
        <v>1.02459662322482</v>
      </c>
      <c r="H4418">
        <v>1.0381482350654301</v>
      </c>
      <c r="I4418">
        <v>1.0355758174503999</v>
      </c>
      <c r="J4418">
        <v>1.0371091088717099</v>
      </c>
      <c r="K4418">
        <v>1.0398840034197301</v>
      </c>
      <c r="L4418">
        <v>1.04353593217687</v>
      </c>
      <c r="M4418">
        <v>1.0498396821090199</v>
      </c>
      <c r="N4418">
        <v>1.0553801322535401</v>
      </c>
      <c r="O4418">
        <v>1.09135776392899</v>
      </c>
      <c r="P4418">
        <v>1.1007772338569499</v>
      </c>
      <c r="Q4418">
        <v>1.1031919357892299</v>
      </c>
      <c r="R4418">
        <v>1.10211799319756</v>
      </c>
      <c r="S4418">
        <v>1.10356252381908</v>
      </c>
      <c r="T4418">
        <v>1.10580403582182</v>
      </c>
      <c r="U4418">
        <v>1.1081378266812401</v>
      </c>
      <c r="V4418">
        <v>1.1084230910062101</v>
      </c>
      <c r="W4418">
        <v>1.1101749469218101</v>
      </c>
      <c r="X4418">
        <v>1.11352615390728</v>
      </c>
      <c r="Y4418">
        <v>1.1131626847137099</v>
      </c>
      <c r="Z4418">
        <v>1.1112167973664799</v>
      </c>
      <c r="AA4418">
        <v>1.1120888843830401</v>
      </c>
      <c r="AB4418">
        <v>1.11988953118262</v>
      </c>
      <c r="AC4418">
        <v>1.12301873515619</v>
      </c>
      <c r="AD4418">
        <v>1.12414140055538</v>
      </c>
      <c r="AE4418">
        <v>1.1239365459905299</v>
      </c>
      <c r="AF4418">
        <v>1.1235441083332001</v>
      </c>
      <c r="AG4418">
        <v>1.12228895456072</v>
      </c>
      <c r="AH4418">
        <v>1.11863071402</v>
      </c>
      <c r="AI4418">
        <v>1.1086318879794901</v>
      </c>
      <c r="AJ4418">
        <v>1.10124142565982</v>
      </c>
      <c r="AK4418">
        <v>1.0942084481069101</v>
      </c>
    </row>
    <row r="4419" spans="1:37" x14ac:dyDescent="0.3">
      <c r="A4419" s="113" t="str">
        <f t="shared" si="99"/>
        <v>SDGbaseWaS_1BW_v7PQXcemch</v>
      </c>
      <c r="B4419" s="113" t="s">
        <v>220</v>
      </c>
      <c r="C4419" s="113" t="s">
        <v>332</v>
      </c>
      <c r="D4419" s="4" t="s">
        <v>120</v>
      </c>
      <c r="E4419" t="s">
        <v>111</v>
      </c>
      <c r="F4419">
        <v>1.24867234600578</v>
      </c>
      <c r="G4419">
        <v>1.27748436012324</v>
      </c>
      <c r="H4419">
        <v>1.29476409907112</v>
      </c>
      <c r="I4419">
        <v>1.30609314529445</v>
      </c>
      <c r="J4419">
        <v>1.31098515451855</v>
      </c>
      <c r="K4419">
        <v>1.3154437028933501</v>
      </c>
      <c r="L4419">
        <v>1.3175002994651099</v>
      </c>
      <c r="M4419">
        <v>1.31361438142599</v>
      </c>
      <c r="N4419">
        <v>1.3126828207686401</v>
      </c>
      <c r="O4419">
        <v>1.31546788242454</v>
      </c>
      <c r="P4419">
        <v>1.3189672746501699</v>
      </c>
      <c r="Q4419">
        <v>1.3224211347106101</v>
      </c>
      <c r="R4419">
        <v>1.3241287316660899</v>
      </c>
      <c r="S4419">
        <v>1.32793135792314</v>
      </c>
      <c r="T4419">
        <v>1.3314105270007199</v>
      </c>
      <c r="U4419">
        <v>1.3342268170892</v>
      </c>
      <c r="V4419">
        <v>1.3317162390691799</v>
      </c>
      <c r="W4419">
        <v>1.33238281860442</v>
      </c>
      <c r="X4419">
        <v>1.33984942571279</v>
      </c>
      <c r="Y4419">
        <v>1.33999707292107</v>
      </c>
      <c r="Z4419">
        <v>1.33943068892255</v>
      </c>
      <c r="AA4419">
        <v>1.3401313945575799</v>
      </c>
      <c r="AB4419">
        <v>1.3665075736524499</v>
      </c>
      <c r="AC4419">
        <v>1.38167934819058</v>
      </c>
      <c r="AD4419">
        <v>1.3839542244796099</v>
      </c>
      <c r="AE4419">
        <v>1.3827385306364499</v>
      </c>
      <c r="AF4419">
        <v>1.3806041355599901</v>
      </c>
      <c r="AG4419">
        <v>1.37787613104484</v>
      </c>
      <c r="AH4419">
        <v>1.3986119606463501</v>
      </c>
      <c r="AI4419">
        <v>1.41548439024146</v>
      </c>
      <c r="AJ4419">
        <v>1.4206859192785399</v>
      </c>
      <c r="AK4419">
        <v>1.42572906949362</v>
      </c>
    </row>
    <row r="4420" spans="1:37" x14ac:dyDescent="0.3">
      <c r="A4420" s="113" t="str">
        <f t="shared" si="99"/>
        <v>SDGbaseWaS_1BW_v7PQXcsequ</v>
      </c>
      <c r="B4420" s="113" t="s">
        <v>220</v>
      </c>
      <c r="C4420" s="113" t="s">
        <v>332</v>
      </c>
      <c r="D4420" s="4" t="s">
        <v>120</v>
      </c>
      <c r="E4420" t="s">
        <v>112</v>
      </c>
      <c r="F4420">
        <v>1.1538066119605499</v>
      </c>
      <c r="G4420">
        <v>1.1669068237867399</v>
      </c>
      <c r="H4420">
        <v>1.1805560892637399</v>
      </c>
      <c r="I4420">
        <v>1.18525365995568</v>
      </c>
      <c r="J4420">
        <v>1.18872447063852</v>
      </c>
      <c r="K4420">
        <v>1.19260527989971</v>
      </c>
      <c r="L4420">
        <v>1.19564979435436</v>
      </c>
      <c r="M4420">
        <v>1.1962143745632601</v>
      </c>
      <c r="N4420">
        <v>1.1983713541602501</v>
      </c>
      <c r="O4420">
        <v>1.2173067941303699</v>
      </c>
      <c r="P4420">
        <v>1.2240856719847699</v>
      </c>
      <c r="Q4420">
        <v>1.2273291353043201</v>
      </c>
      <c r="R4420">
        <v>1.22811496518425</v>
      </c>
      <c r="S4420">
        <v>1.23161792575075</v>
      </c>
      <c r="T4420">
        <v>1.23504024738803</v>
      </c>
      <c r="U4420">
        <v>1.23813414047549</v>
      </c>
      <c r="V4420">
        <v>1.24004226938025</v>
      </c>
      <c r="W4420">
        <v>1.2425259540989999</v>
      </c>
      <c r="X4420">
        <v>1.24620118612076</v>
      </c>
      <c r="Y4420">
        <v>1.24656557243303</v>
      </c>
      <c r="Z4420">
        <v>1.24565073859277</v>
      </c>
      <c r="AA4420">
        <v>1.24654397377244</v>
      </c>
      <c r="AB4420">
        <v>1.2672386069105901</v>
      </c>
      <c r="AC4420">
        <v>1.27874958004608</v>
      </c>
      <c r="AD4420">
        <v>1.2810778236117799</v>
      </c>
      <c r="AE4420">
        <v>1.2805818589745099</v>
      </c>
      <c r="AF4420">
        <v>1.27946339915961</v>
      </c>
      <c r="AG4420">
        <v>1.2783607254595599</v>
      </c>
      <c r="AH4420">
        <v>1.29292327261241</v>
      </c>
      <c r="AI4420">
        <v>1.30255158751053</v>
      </c>
      <c r="AJ4420">
        <v>1.3048567456465401</v>
      </c>
      <c r="AK4420">
        <v>1.30568494015438</v>
      </c>
    </row>
    <row r="4421" spans="1:37" x14ac:dyDescent="0.3">
      <c r="A4421" s="113" t="str">
        <f t="shared" si="99"/>
        <v>SDGbaseWaS_1BW_v7PQXcvehi</v>
      </c>
      <c r="B4421" s="113" t="s">
        <v>220</v>
      </c>
      <c r="C4421" s="113" t="s">
        <v>332</v>
      </c>
      <c r="D4421" s="4" t="s">
        <v>120</v>
      </c>
      <c r="E4421" t="s">
        <v>113</v>
      </c>
      <c r="F4421">
        <v>1.2697466300101301</v>
      </c>
      <c r="G4421">
        <v>1.2917111519069</v>
      </c>
      <c r="H4421">
        <v>1.3084122833052501</v>
      </c>
      <c r="I4421">
        <v>1.3222953022327</v>
      </c>
      <c r="J4421">
        <v>1.3280760525905</v>
      </c>
      <c r="K4421">
        <v>1.3331411733004099</v>
      </c>
      <c r="L4421">
        <v>1.33497699856717</v>
      </c>
      <c r="M4421">
        <v>1.3283826993446499</v>
      </c>
      <c r="N4421">
        <v>1.3261474435304299</v>
      </c>
      <c r="O4421">
        <v>1.3238134872860099</v>
      </c>
      <c r="P4421">
        <v>1.3271984668533701</v>
      </c>
      <c r="Q4421">
        <v>1.3313735135265099</v>
      </c>
      <c r="R4421">
        <v>1.3345739172690501</v>
      </c>
      <c r="S4421">
        <v>1.33966115490164</v>
      </c>
      <c r="T4421">
        <v>1.3438491924728599</v>
      </c>
      <c r="U4421">
        <v>1.34728193213253</v>
      </c>
      <c r="V4421">
        <v>1.3464301580684499</v>
      </c>
      <c r="W4421">
        <v>1.3482634868638601</v>
      </c>
      <c r="X4421">
        <v>1.3561134008359701</v>
      </c>
      <c r="Y4421">
        <v>1.38194902907644</v>
      </c>
      <c r="Z4421">
        <v>1.4088541923017801</v>
      </c>
      <c r="AA4421">
        <v>1.4358409074138601</v>
      </c>
      <c r="AB4421">
        <v>1.47448511909575</v>
      </c>
      <c r="AC4421">
        <v>1.4992236996613999</v>
      </c>
      <c r="AD4421">
        <v>1.5065238361425899</v>
      </c>
      <c r="AE4421">
        <v>1.50817228035161</v>
      </c>
      <c r="AF4421">
        <v>1.50818171430139</v>
      </c>
      <c r="AG4421">
        <v>1.5046372514208</v>
      </c>
      <c r="AH4421">
        <v>1.5337393237298</v>
      </c>
      <c r="AI4421">
        <v>1.5640467875316599</v>
      </c>
      <c r="AJ4421">
        <v>1.57834102574512</v>
      </c>
      <c r="AK4421">
        <v>1.58857818952991</v>
      </c>
    </row>
    <row r="4422" spans="1:37" x14ac:dyDescent="0.3">
      <c r="A4422" s="113" t="str">
        <f t="shared" si="99"/>
        <v>SDGbaseWaS_1BW_v7PQXctequ</v>
      </c>
      <c r="B4422" s="113" t="s">
        <v>220</v>
      </c>
      <c r="C4422" s="113" t="s">
        <v>332</v>
      </c>
      <c r="D4422" s="4" t="s">
        <v>120</v>
      </c>
      <c r="E4422" t="s">
        <v>114</v>
      </c>
      <c r="F4422">
        <v>1.08451739466165</v>
      </c>
      <c r="G4422">
        <v>1.1380086382966199</v>
      </c>
      <c r="H4422">
        <v>1.1494345493848099</v>
      </c>
      <c r="I4422">
        <v>1.16567999004956</v>
      </c>
      <c r="J4422">
        <v>1.1705839594079599</v>
      </c>
      <c r="K4422">
        <v>1.1756854988096701</v>
      </c>
      <c r="L4422">
        <v>1.1773604076922499</v>
      </c>
      <c r="M4422">
        <v>1.1679940059035101</v>
      </c>
      <c r="N4422">
        <v>1.16342185163878</v>
      </c>
      <c r="O4422">
        <v>1.1459183192110001</v>
      </c>
      <c r="P4422">
        <v>1.1437716174692001</v>
      </c>
      <c r="Q4422">
        <v>1.1453135805975501</v>
      </c>
      <c r="R4422">
        <v>1.14866801355257</v>
      </c>
      <c r="S4422">
        <v>1.1541669902039899</v>
      </c>
      <c r="T4422">
        <v>1.1582420157468101</v>
      </c>
      <c r="U4422">
        <v>1.16194114620726</v>
      </c>
      <c r="V4422">
        <v>1.1610469582084799</v>
      </c>
      <c r="W4422">
        <v>1.1634204108382</v>
      </c>
      <c r="X4422">
        <v>1.1735896136819299</v>
      </c>
      <c r="Y4422">
        <v>1.1768176557155201</v>
      </c>
      <c r="Z4422">
        <v>1.1801085000495199</v>
      </c>
      <c r="AA4422">
        <v>1.1833673015298101</v>
      </c>
      <c r="AB4422">
        <v>1.2211117051396401</v>
      </c>
      <c r="AC4422">
        <v>1.24332470036735</v>
      </c>
      <c r="AD4422">
        <v>1.24670854017917</v>
      </c>
      <c r="AE4422">
        <v>1.2454861582185199</v>
      </c>
      <c r="AF4422">
        <v>1.2431530840641201</v>
      </c>
      <c r="AG4422">
        <v>1.2451212583803699</v>
      </c>
      <c r="AH4422">
        <v>1.2823727532768501</v>
      </c>
      <c r="AI4422">
        <v>1.3197157092094101</v>
      </c>
      <c r="AJ4422">
        <v>1.33710454875744</v>
      </c>
      <c r="AK4422">
        <v>1.3508301679835</v>
      </c>
    </row>
    <row r="4423" spans="1:37" x14ac:dyDescent="0.3">
      <c r="A4423" s="113" t="str">
        <f t="shared" si="99"/>
        <v>SDGbaseWaS_1BW_v7PQXcfurn</v>
      </c>
      <c r="B4423" s="113" t="s">
        <v>220</v>
      </c>
      <c r="C4423" s="113" t="s">
        <v>332</v>
      </c>
      <c r="D4423" s="4" t="s">
        <v>120</v>
      </c>
      <c r="E4423" t="s">
        <v>115</v>
      </c>
      <c r="F4423">
        <v>1.3153729048665299</v>
      </c>
      <c r="G4423">
        <v>1.36875079316564</v>
      </c>
      <c r="H4423">
        <v>1.36914915033999</v>
      </c>
      <c r="I4423">
        <v>1.37440927274213</v>
      </c>
      <c r="J4423">
        <v>1.37105156749932</v>
      </c>
      <c r="K4423">
        <v>1.37059926680106</v>
      </c>
      <c r="L4423">
        <v>1.3710049610480901</v>
      </c>
      <c r="M4423">
        <v>1.3721856898497</v>
      </c>
      <c r="N4423">
        <v>1.37301270710473</v>
      </c>
      <c r="O4423">
        <v>1.36596817399832</v>
      </c>
      <c r="P4423">
        <v>1.36763247528385</v>
      </c>
      <c r="Q4423">
        <v>1.3706891545172999</v>
      </c>
      <c r="R4423">
        <v>1.3697900743561899</v>
      </c>
      <c r="S4423">
        <v>1.3740357774648599</v>
      </c>
      <c r="T4423">
        <v>1.37780171268383</v>
      </c>
      <c r="U4423">
        <v>1.3816436243218</v>
      </c>
      <c r="V4423">
        <v>1.3830754962601901</v>
      </c>
      <c r="W4423">
        <v>1.3854108891541399</v>
      </c>
      <c r="X4423">
        <v>1.3905561795802099</v>
      </c>
      <c r="Y4423">
        <v>1.3910043242891801</v>
      </c>
      <c r="Z4423">
        <v>1.3909911668367501</v>
      </c>
      <c r="AA4423">
        <v>1.39095410790261</v>
      </c>
      <c r="AB4423">
        <v>1.38864184185543</v>
      </c>
      <c r="AC4423">
        <v>1.3879689956012899</v>
      </c>
      <c r="AD4423">
        <v>1.3891886366949899</v>
      </c>
      <c r="AE4423">
        <v>1.3906979262907699</v>
      </c>
      <c r="AF4423">
        <v>1.3921218804285</v>
      </c>
      <c r="AG4423">
        <v>1.3940282228462899</v>
      </c>
      <c r="AH4423">
        <v>1.3885400369179299</v>
      </c>
      <c r="AI4423">
        <v>1.3844368700976299</v>
      </c>
      <c r="AJ4423">
        <v>1.3834662926047501</v>
      </c>
      <c r="AK4423">
        <v>1.3836243853551999</v>
      </c>
    </row>
    <row r="4424" spans="1:37" x14ac:dyDescent="0.3">
      <c r="A4424" s="113" t="str">
        <f t="shared" si="99"/>
        <v>SDGbaseWaS_1BW_v7PQXcoman</v>
      </c>
      <c r="B4424" s="113" t="s">
        <v>220</v>
      </c>
      <c r="C4424" s="113" t="s">
        <v>332</v>
      </c>
      <c r="D4424" s="4" t="s">
        <v>120</v>
      </c>
      <c r="E4424" t="s">
        <v>116</v>
      </c>
      <c r="F4424">
        <v>1.20409156687984</v>
      </c>
      <c r="G4424">
        <v>1.25131979630479</v>
      </c>
      <c r="H4424">
        <v>1.2462953104527501</v>
      </c>
      <c r="I4424">
        <v>1.23962911829291</v>
      </c>
      <c r="J4424">
        <v>1.23792348006263</v>
      </c>
      <c r="K4424">
        <v>1.2362129663761701</v>
      </c>
      <c r="L4424">
        <v>1.2348932727280399</v>
      </c>
      <c r="M4424">
        <v>1.2353819920196001</v>
      </c>
      <c r="N4424">
        <v>1.23387646627994</v>
      </c>
      <c r="O4424">
        <v>1.2490783885741401</v>
      </c>
      <c r="P4424">
        <v>1.24410459368072</v>
      </c>
      <c r="Q4424">
        <v>1.23711688554955</v>
      </c>
      <c r="R4424">
        <v>1.23011631455087</v>
      </c>
      <c r="S4424">
        <v>1.2288748522725901</v>
      </c>
      <c r="T4424">
        <v>1.22890545217199</v>
      </c>
      <c r="U4424">
        <v>1.2276217872270101</v>
      </c>
      <c r="V4424">
        <v>1.22746102502413</v>
      </c>
      <c r="W4424">
        <v>1.2289820152980699</v>
      </c>
      <c r="X4424">
        <v>1.23141245897158</v>
      </c>
      <c r="Y4424">
        <v>1.2312941262649799</v>
      </c>
      <c r="Z4424">
        <v>1.2306292024357599</v>
      </c>
      <c r="AA4424">
        <v>1.2320155591463799</v>
      </c>
      <c r="AB4424">
        <v>1.2360736377313</v>
      </c>
      <c r="AC4424">
        <v>1.23931481944008</v>
      </c>
      <c r="AD4424">
        <v>1.2428258050301799</v>
      </c>
      <c r="AE4424">
        <v>1.2456655301966</v>
      </c>
      <c r="AF4424">
        <v>1.2488972392706299</v>
      </c>
      <c r="AG4424">
        <v>1.2516538410655</v>
      </c>
      <c r="AH4424">
        <v>1.25892525183443</v>
      </c>
      <c r="AI4424">
        <v>1.2645168154973101</v>
      </c>
      <c r="AJ4424">
        <v>1.2713913470276701</v>
      </c>
      <c r="AK4424">
        <v>1.27897764753739</v>
      </c>
    </row>
    <row r="4425" spans="1:37" x14ac:dyDescent="0.3">
      <c r="A4425" s="113" t="str">
        <f t="shared" si="99"/>
        <v>SDGbaseWaS_1BW_v7PQXcelec</v>
      </c>
      <c r="B4425" s="113" t="s">
        <v>220</v>
      </c>
      <c r="C4425" s="113" t="s">
        <v>332</v>
      </c>
      <c r="D4425" s="4" t="s">
        <v>120</v>
      </c>
      <c r="E4425" t="s">
        <v>172</v>
      </c>
      <c r="F4425">
        <v>0.35515715847666401</v>
      </c>
      <c r="G4425">
        <v>0.36156187679484603</v>
      </c>
      <c r="H4425">
        <v>0.33267324188728198</v>
      </c>
      <c r="I4425">
        <v>0.33195926056520197</v>
      </c>
      <c r="J4425">
        <v>0.33630724708966098</v>
      </c>
      <c r="K4425">
        <v>0.34118965759405201</v>
      </c>
      <c r="L4425">
        <v>0.34396206019429199</v>
      </c>
      <c r="M4425">
        <v>0.340399002377619</v>
      </c>
      <c r="N4425">
        <v>0.33468525352496697</v>
      </c>
      <c r="O4425">
        <v>0.33402140947130998</v>
      </c>
      <c r="P4425">
        <v>0.33341765343707802</v>
      </c>
      <c r="Q4425">
        <v>0.33671730996181498</v>
      </c>
      <c r="R4425">
        <v>0.34187807522021002</v>
      </c>
      <c r="S4425">
        <v>0.34344469497685798</v>
      </c>
      <c r="T4425">
        <v>0.34589797331125299</v>
      </c>
      <c r="U4425">
        <v>0.34706594020408499</v>
      </c>
      <c r="V4425">
        <v>0.34737855184148297</v>
      </c>
      <c r="W4425">
        <v>0.34821811124110102</v>
      </c>
      <c r="X4425">
        <v>0.34561319047028199</v>
      </c>
      <c r="Y4425">
        <v>0.347079026390954</v>
      </c>
      <c r="Z4425">
        <v>0.350389940685709</v>
      </c>
      <c r="AA4425">
        <v>0.360567353275762</v>
      </c>
      <c r="AB4425">
        <v>0.35266779165377798</v>
      </c>
      <c r="AC4425">
        <v>0.35681422126015799</v>
      </c>
      <c r="AD4425">
        <v>0.360297914721388</v>
      </c>
      <c r="AE4425">
        <v>0.36299723733885503</v>
      </c>
      <c r="AF4425">
        <v>0.36549484230812301</v>
      </c>
      <c r="AG4425">
        <v>0.38557558904988798</v>
      </c>
      <c r="AH4425">
        <v>0.40068929032258199</v>
      </c>
      <c r="AI4425">
        <v>0.42338494428902701</v>
      </c>
      <c r="AJ4425">
        <v>0.44392785528221601</v>
      </c>
      <c r="AK4425">
        <v>0.46129876783336399</v>
      </c>
    </row>
    <row r="4426" spans="1:37" x14ac:dyDescent="0.3">
      <c r="A4426" s="113" t="str">
        <f t="shared" si="99"/>
        <v>SDGbaseWaS_1BW_v7PQXcwatr</v>
      </c>
      <c r="B4426" s="113" t="s">
        <v>220</v>
      </c>
      <c r="C4426" s="113" t="s">
        <v>332</v>
      </c>
      <c r="D4426" s="4" t="s">
        <v>120</v>
      </c>
      <c r="E4426" t="s">
        <v>173</v>
      </c>
      <c r="F4426">
        <v>1.0475553820608301</v>
      </c>
      <c r="G4426">
        <v>0.93920726697136203</v>
      </c>
      <c r="H4426">
        <v>0.954259984778143</v>
      </c>
      <c r="I4426">
        <v>0.95889935459054598</v>
      </c>
      <c r="J4426">
        <v>0.96841494101249104</v>
      </c>
      <c r="K4426">
        <v>0.97518250350146396</v>
      </c>
      <c r="L4426">
        <v>0.97896732209223702</v>
      </c>
      <c r="M4426">
        <v>0.97987377166659795</v>
      </c>
      <c r="N4426">
        <v>0.97862625865707398</v>
      </c>
      <c r="O4426">
        <v>0.97609615493886803</v>
      </c>
      <c r="P4426">
        <v>0.97753676607052398</v>
      </c>
      <c r="Q4426">
        <v>0.98062334334204104</v>
      </c>
      <c r="R4426">
        <v>0.99146665196525197</v>
      </c>
      <c r="S4426">
        <v>0.99681642961546701</v>
      </c>
      <c r="T4426">
        <v>1.00113934241594</v>
      </c>
      <c r="U4426">
        <v>1.00035620937114</v>
      </c>
      <c r="V4426">
        <v>1.0020948547595401</v>
      </c>
      <c r="W4426">
        <v>1.0043624146121199</v>
      </c>
      <c r="X4426">
        <v>1.00624876005146</v>
      </c>
      <c r="Y4426">
        <v>1.0052733504018101</v>
      </c>
      <c r="Z4426">
        <v>1.0050728088832499</v>
      </c>
      <c r="AA4426">
        <v>1.00436187756674</v>
      </c>
      <c r="AB4426">
        <v>1.01069410778443</v>
      </c>
      <c r="AC4426">
        <v>1.0143670567665</v>
      </c>
      <c r="AD4426">
        <v>1.01891371380944</v>
      </c>
      <c r="AE4426">
        <v>1.02220266081399</v>
      </c>
      <c r="AF4426">
        <v>1.0257443073945001</v>
      </c>
      <c r="AG4426">
        <v>1.0277635505606</v>
      </c>
      <c r="AH4426">
        <v>1.04204189650839</v>
      </c>
      <c r="AI4426">
        <v>1.0531730450936501</v>
      </c>
      <c r="AJ4426">
        <v>1.05957544179644</v>
      </c>
      <c r="AK4426">
        <v>1.0643106071964299</v>
      </c>
    </row>
    <row r="4427" spans="1:37" x14ac:dyDescent="0.3">
      <c r="A4427" s="113" t="str">
        <f t="shared" si="99"/>
        <v>SDGbaseWaS_1BW_v7PQXccons</v>
      </c>
      <c r="B4427" s="113" t="s">
        <v>220</v>
      </c>
      <c r="C4427" s="113" t="s">
        <v>332</v>
      </c>
      <c r="D4427" s="4" t="s">
        <v>120</v>
      </c>
      <c r="E4427" t="s">
        <v>117</v>
      </c>
      <c r="F4427">
        <v>1.0066853345789299</v>
      </c>
      <c r="G4427">
        <v>1.0668731328582901</v>
      </c>
      <c r="H4427">
        <v>1.0589251201471299</v>
      </c>
      <c r="I4427">
        <v>1.06922332687171</v>
      </c>
      <c r="J4427">
        <v>1.0598741753854699</v>
      </c>
      <c r="K4427">
        <v>1.0562163729469001</v>
      </c>
      <c r="L4427">
        <v>1.05401885448529</v>
      </c>
      <c r="M4427">
        <v>1.0532458188292499</v>
      </c>
      <c r="N4427">
        <v>1.0522791168460499</v>
      </c>
      <c r="O4427">
        <v>1.0451515396593201</v>
      </c>
      <c r="P4427">
        <v>1.0451196219974801</v>
      </c>
      <c r="Q4427">
        <v>1.046799626651</v>
      </c>
      <c r="R4427">
        <v>1.0381050274291199</v>
      </c>
      <c r="S4427">
        <v>1.04511277347007</v>
      </c>
      <c r="T4427">
        <v>1.0503377043259701</v>
      </c>
      <c r="U4427">
        <v>1.0544044070444301</v>
      </c>
      <c r="V4427">
        <v>1.05583030702884</v>
      </c>
      <c r="W4427">
        <v>1.05815247120153</v>
      </c>
      <c r="X4427">
        <v>1.0638951996000501</v>
      </c>
      <c r="Y4427">
        <v>1.0642510108404599</v>
      </c>
      <c r="Z4427">
        <v>1.06485545800091</v>
      </c>
      <c r="AA4427">
        <v>1.0644616376525999</v>
      </c>
      <c r="AB4427">
        <v>1.06155757600892</v>
      </c>
      <c r="AC4427">
        <v>1.0608696978197301</v>
      </c>
      <c r="AD4427">
        <v>1.06267940009047</v>
      </c>
      <c r="AE4427">
        <v>1.06471377726905</v>
      </c>
      <c r="AF4427">
        <v>1.0664632513065799</v>
      </c>
      <c r="AG4427">
        <v>1.06866324640618</v>
      </c>
      <c r="AH4427">
        <v>1.0676950803109599</v>
      </c>
      <c r="AI4427">
        <v>1.0671104615531899</v>
      </c>
      <c r="AJ4427">
        <v>1.06820759419942</v>
      </c>
      <c r="AK4427">
        <v>1.07004401537488</v>
      </c>
    </row>
    <row r="4428" spans="1:37" x14ac:dyDescent="0.3">
      <c r="A4428" s="113" t="str">
        <f t="shared" si="99"/>
        <v>SDGbaseWaS_1BW_v7PQXctrad</v>
      </c>
      <c r="B4428" s="113" t="s">
        <v>220</v>
      </c>
      <c r="C4428" s="113" t="s">
        <v>332</v>
      </c>
      <c r="D4428" s="4" t="s">
        <v>120</v>
      </c>
      <c r="E4428" t="s">
        <v>174</v>
      </c>
      <c r="F4428">
        <v>1.00131749317995</v>
      </c>
      <c r="G4428">
        <v>1.0100415941380601</v>
      </c>
      <c r="H4428">
        <v>1.01306200894388</v>
      </c>
      <c r="I4428">
        <v>1.01968560942585</v>
      </c>
      <c r="J4428">
        <v>1.01487173260284</v>
      </c>
      <c r="K4428">
        <v>1.01359789426241</v>
      </c>
      <c r="L4428">
        <v>1.0133663706278999</v>
      </c>
      <c r="M4428">
        <v>1.0150119140610301</v>
      </c>
      <c r="N4428">
        <v>1.0154818437639299</v>
      </c>
      <c r="O4428">
        <v>0.98874757441274097</v>
      </c>
      <c r="P4428">
        <v>0.99225793561431597</v>
      </c>
      <c r="Q4428">
        <v>1.0006378890446901</v>
      </c>
      <c r="R4428">
        <v>1.0060776426826701</v>
      </c>
      <c r="S4428">
        <v>1.01273439617046</v>
      </c>
      <c r="T4428">
        <v>1.01752904107046</v>
      </c>
      <c r="U4428">
        <v>1.0215097730801901</v>
      </c>
      <c r="V4428">
        <v>1.0268073626062399</v>
      </c>
      <c r="W4428">
        <v>1.03014556206249</v>
      </c>
      <c r="X4428">
        <v>1.03149204164806</v>
      </c>
      <c r="Y4428">
        <v>1.0312518936894199</v>
      </c>
      <c r="Z4428">
        <v>1.0305064029564699</v>
      </c>
      <c r="AA4428">
        <v>1.02949119080635</v>
      </c>
      <c r="AB4428">
        <v>1.01958475043379</v>
      </c>
      <c r="AC4428">
        <v>1.01553093389732</v>
      </c>
      <c r="AD4428">
        <v>1.01733472124076</v>
      </c>
      <c r="AE4428">
        <v>1.0201793435484701</v>
      </c>
      <c r="AF4428">
        <v>1.0232159640042</v>
      </c>
      <c r="AG4428">
        <v>1.02336795857909</v>
      </c>
      <c r="AH4428">
        <v>1.01362278946791</v>
      </c>
      <c r="AI4428">
        <v>1.00563868878609</v>
      </c>
      <c r="AJ4428">
        <v>1.00153057240043</v>
      </c>
      <c r="AK4428">
        <v>0.99858889142960305</v>
      </c>
    </row>
    <row r="4429" spans="1:37" x14ac:dyDescent="0.3">
      <c r="A4429" s="113" t="str">
        <f t="shared" si="99"/>
        <v>SDGbaseWaS_1BW_v7PQXchotl</v>
      </c>
      <c r="B4429" s="113" t="s">
        <v>220</v>
      </c>
      <c r="C4429" s="113" t="s">
        <v>332</v>
      </c>
      <c r="D4429" s="4" t="s">
        <v>120</v>
      </c>
      <c r="E4429" t="s">
        <v>175</v>
      </c>
      <c r="F4429">
        <v>1.07621407528443</v>
      </c>
      <c r="G4429">
        <v>1.0835097834232199</v>
      </c>
      <c r="H4429">
        <v>1.08103889873106</v>
      </c>
      <c r="I4429">
        <v>1.0748505883798001</v>
      </c>
      <c r="J4429">
        <v>1.0735510760132601</v>
      </c>
      <c r="K4429">
        <v>1.0746321611609599</v>
      </c>
      <c r="L4429">
        <v>1.07507395194535</v>
      </c>
      <c r="M4429">
        <v>1.07642777564339</v>
      </c>
      <c r="N4429">
        <v>1.0777963579916201</v>
      </c>
      <c r="O4429">
        <v>1.0804488462889299</v>
      </c>
      <c r="P4429">
        <v>1.0822618872440799</v>
      </c>
      <c r="Q4429">
        <v>1.08397211038851</v>
      </c>
      <c r="R4429">
        <v>1.0888326429417201</v>
      </c>
      <c r="S4429">
        <v>1.091214625161</v>
      </c>
      <c r="T4429">
        <v>1.0935283466546899</v>
      </c>
      <c r="U4429">
        <v>1.09556452390923</v>
      </c>
      <c r="V4429">
        <v>1.09865324333499</v>
      </c>
      <c r="W4429">
        <v>1.1015520139610799</v>
      </c>
      <c r="X4429">
        <v>1.10409213642782</v>
      </c>
      <c r="Y4429">
        <v>1.10521824447696</v>
      </c>
      <c r="Z4429">
        <v>1.10610456172614</v>
      </c>
      <c r="AA4429">
        <v>1.10661751315646</v>
      </c>
      <c r="AB4429">
        <v>1.10659147295692</v>
      </c>
      <c r="AC4429">
        <v>1.1062107701810799</v>
      </c>
      <c r="AD4429">
        <v>1.1068702557925001</v>
      </c>
      <c r="AE4429">
        <v>1.1081816569543701</v>
      </c>
      <c r="AF4429">
        <v>1.1099967328022999</v>
      </c>
      <c r="AG4429">
        <v>1.1111019431784599</v>
      </c>
      <c r="AH4429">
        <v>1.11033763029646</v>
      </c>
      <c r="AI4429">
        <v>1.10751232330081</v>
      </c>
      <c r="AJ4429">
        <v>1.1050070222456201</v>
      </c>
      <c r="AK4429">
        <v>1.1026706208747601</v>
      </c>
    </row>
    <row r="4430" spans="1:37" x14ac:dyDescent="0.3">
      <c r="A4430" s="113" t="str">
        <f t="shared" si="99"/>
        <v>SDGbaseWaS_1BW_v7PQXcptrp-l</v>
      </c>
      <c r="B4430" s="113" t="s">
        <v>220</v>
      </c>
      <c r="C4430" s="113" t="s">
        <v>332</v>
      </c>
      <c r="D4430" s="4" t="s">
        <v>120</v>
      </c>
      <c r="E4430" t="s">
        <v>176</v>
      </c>
      <c r="F4430">
        <v>0.94511785411850902</v>
      </c>
      <c r="G4430">
        <v>0.95255393862928806</v>
      </c>
      <c r="H4430">
        <v>0.95103668221541704</v>
      </c>
      <c r="I4430">
        <v>0.95259758674533601</v>
      </c>
      <c r="J4430">
        <v>0.955457452931052</v>
      </c>
      <c r="K4430">
        <v>0.95574060463000299</v>
      </c>
      <c r="L4430">
        <v>0.95587912491618499</v>
      </c>
      <c r="M4430">
        <v>0.95491673325472304</v>
      </c>
      <c r="N4430">
        <v>0.95160841555238596</v>
      </c>
      <c r="O4430">
        <v>0.95236651256553395</v>
      </c>
      <c r="P4430">
        <v>0.94768882228196305</v>
      </c>
      <c r="Q4430">
        <v>0.94054422924377601</v>
      </c>
      <c r="R4430">
        <v>0.93570558531901105</v>
      </c>
      <c r="S4430">
        <v>0.92904500152560099</v>
      </c>
      <c r="T4430">
        <v>0.922142511017226</v>
      </c>
      <c r="U4430">
        <v>0.91403202026756902</v>
      </c>
      <c r="V4430">
        <v>0.90555479441796205</v>
      </c>
      <c r="W4430">
        <v>0.89825717213497402</v>
      </c>
      <c r="X4430">
        <v>0.89007041791508701</v>
      </c>
      <c r="Y4430">
        <v>0.88097341819888697</v>
      </c>
      <c r="Z4430">
        <v>0.87169414500212605</v>
      </c>
      <c r="AA4430">
        <v>0.86335647866602305</v>
      </c>
      <c r="AB4430">
        <v>0.85744562037080796</v>
      </c>
      <c r="AC4430">
        <v>0.85110041705323403</v>
      </c>
      <c r="AD4430">
        <v>0.84543060609488596</v>
      </c>
      <c r="AE4430">
        <v>0.84113786687638803</v>
      </c>
      <c r="AF4430">
        <v>0.83756306806891301</v>
      </c>
      <c r="AG4430">
        <v>0.83415151883551397</v>
      </c>
      <c r="AH4430">
        <v>0.83533940599338996</v>
      </c>
      <c r="AI4430">
        <v>0.83689636700310899</v>
      </c>
      <c r="AJ4430">
        <v>0.84035943307444305</v>
      </c>
      <c r="AK4430">
        <v>0.84420060348015802</v>
      </c>
    </row>
    <row r="4431" spans="1:37" x14ac:dyDescent="0.3">
      <c r="A4431" s="113" t="str">
        <f t="shared" si="99"/>
        <v>SDGbaseWaS_1BW_v7PQXcftrp-l</v>
      </c>
      <c r="B4431" s="113" t="s">
        <v>220</v>
      </c>
      <c r="C4431" s="113" t="s">
        <v>332</v>
      </c>
      <c r="D4431" s="4" t="s">
        <v>120</v>
      </c>
      <c r="E4431" t="s">
        <v>177</v>
      </c>
      <c r="F4431">
        <v>0.99797758367020195</v>
      </c>
      <c r="G4431">
        <v>0.97628454682116905</v>
      </c>
      <c r="H4431">
        <v>0.98045123748636298</v>
      </c>
      <c r="I4431">
        <v>0.98394833091128797</v>
      </c>
      <c r="J4431">
        <v>0.97887541207357698</v>
      </c>
      <c r="K4431">
        <v>0.96891561978650598</v>
      </c>
      <c r="L4431">
        <v>0.96000069945391298</v>
      </c>
      <c r="M4431">
        <v>0.95280460589254701</v>
      </c>
      <c r="N4431">
        <v>0.94890629487785605</v>
      </c>
      <c r="O4431">
        <v>0.938195035593275</v>
      </c>
      <c r="P4431">
        <v>0.92765932249943595</v>
      </c>
      <c r="Q4431">
        <v>0.91871059438867697</v>
      </c>
      <c r="R4431">
        <v>0.90143373466080901</v>
      </c>
      <c r="S4431">
        <v>0.88455215022963996</v>
      </c>
      <c r="T4431">
        <v>0.87096479125039505</v>
      </c>
      <c r="U4431">
        <v>0.86292124041354901</v>
      </c>
      <c r="V4431">
        <v>0.85249724992797005</v>
      </c>
      <c r="W4431">
        <v>0.83824234195250102</v>
      </c>
      <c r="X4431">
        <v>0.82196691094470697</v>
      </c>
      <c r="Y4431">
        <v>0.81320357483644701</v>
      </c>
      <c r="Z4431">
        <v>0.80574297832098596</v>
      </c>
      <c r="AA4431">
        <v>0.79460039472644195</v>
      </c>
      <c r="AB4431">
        <v>0.77771113813367398</v>
      </c>
      <c r="AC4431">
        <v>0.769491349885566</v>
      </c>
      <c r="AD4431">
        <v>0.75897454310540402</v>
      </c>
      <c r="AE4431">
        <v>0.74978443599804401</v>
      </c>
      <c r="AF4431">
        <v>0.73620263192525304</v>
      </c>
      <c r="AG4431">
        <v>0.72400248457050997</v>
      </c>
      <c r="AH4431">
        <v>0.72281504062236601</v>
      </c>
      <c r="AI4431">
        <v>0.72374911301551703</v>
      </c>
      <c r="AJ4431">
        <v>0.72507014814729898</v>
      </c>
      <c r="AK4431">
        <v>0.72652089691317001</v>
      </c>
    </row>
    <row r="4432" spans="1:37" x14ac:dyDescent="0.3">
      <c r="A4432" s="113" t="str">
        <f t="shared" si="99"/>
        <v>SDGbaseWaS_1BW_v7PQXcptrp-o</v>
      </c>
      <c r="B4432" s="113" t="s">
        <v>220</v>
      </c>
      <c r="C4432" s="113" t="s">
        <v>332</v>
      </c>
      <c r="D4432" s="4" t="s">
        <v>120</v>
      </c>
      <c r="E4432" t="s">
        <v>178</v>
      </c>
      <c r="F4432">
        <v>0.94683671611760301</v>
      </c>
      <c r="G4432">
        <v>0.93543205607731705</v>
      </c>
      <c r="H4432">
        <v>0.91403155676089798</v>
      </c>
      <c r="I4432">
        <v>0.89554721210853205</v>
      </c>
      <c r="J4432">
        <v>0.88424513167100705</v>
      </c>
      <c r="K4432">
        <v>0.87296778533373598</v>
      </c>
      <c r="L4432">
        <v>0.86469828182365804</v>
      </c>
      <c r="M4432">
        <v>0.85982281112970904</v>
      </c>
      <c r="N4432">
        <v>0.856935205111506</v>
      </c>
      <c r="O4432">
        <v>0.87198428053863897</v>
      </c>
      <c r="P4432">
        <v>0.87671911841759798</v>
      </c>
      <c r="Q4432">
        <v>0.87746369000342705</v>
      </c>
      <c r="R4432">
        <v>0.879286124430399</v>
      </c>
      <c r="S4432">
        <v>0.88009748214356998</v>
      </c>
      <c r="T4432">
        <v>0.88132841905797199</v>
      </c>
      <c r="U4432">
        <v>0.88229604162557995</v>
      </c>
      <c r="V4432">
        <v>0.88194275920904297</v>
      </c>
      <c r="W4432">
        <v>0.88301578479737097</v>
      </c>
      <c r="X4432">
        <v>0.88469541798108597</v>
      </c>
      <c r="Y4432">
        <v>0.884922144971103</v>
      </c>
      <c r="Z4432">
        <v>0.88436449131009198</v>
      </c>
      <c r="AA4432">
        <v>0.88504766889327302</v>
      </c>
      <c r="AB4432">
        <v>0.89071821952404295</v>
      </c>
      <c r="AC4432">
        <v>0.89449643547023805</v>
      </c>
      <c r="AD4432">
        <v>0.89638889209063</v>
      </c>
      <c r="AE4432">
        <v>0.89812921506009202</v>
      </c>
      <c r="AF4432">
        <v>0.89971930328495298</v>
      </c>
      <c r="AG4432">
        <v>0.90067041542749804</v>
      </c>
      <c r="AH4432">
        <v>0.902362102038476</v>
      </c>
      <c r="AI4432">
        <v>0.90217248403703398</v>
      </c>
      <c r="AJ4432">
        <v>0.90321383192394999</v>
      </c>
      <c r="AK4432">
        <v>0.90367301897869801</v>
      </c>
    </row>
    <row r="4433" spans="1:37" x14ac:dyDescent="0.3">
      <c r="A4433" s="113" t="str">
        <f t="shared" si="99"/>
        <v>SDGbaseWaS_1BW_v7PQXcftrp-o</v>
      </c>
      <c r="B4433" s="113" t="s">
        <v>220</v>
      </c>
      <c r="C4433" s="113" t="s">
        <v>332</v>
      </c>
      <c r="D4433" s="4" t="s">
        <v>120</v>
      </c>
      <c r="E4433" t="s">
        <v>179</v>
      </c>
      <c r="F4433">
        <v>0.97479049187387701</v>
      </c>
      <c r="G4433">
        <v>0.94369661529199</v>
      </c>
      <c r="H4433">
        <v>0.916377751436248</v>
      </c>
      <c r="I4433">
        <v>0.89747927865072796</v>
      </c>
      <c r="J4433">
        <v>0.88515809631808295</v>
      </c>
      <c r="K4433">
        <v>0.87553915230502899</v>
      </c>
      <c r="L4433">
        <v>0.86932741813729997</v>
      </c>
      <c r="M4433">
        <v>0.86688802873298598</v>
      </c>
      <c r="N4433">
        <v>0.86821633044534696</v>
      </c>
      <c r="O4433">
        <v>0.88833178360760001</v>
      </c>
      <c r="P4433">
        <v>0.894867506709905</v>
      </c>
      <c r="Q4433">
        <v>0.89848449905633199</v>
      </c>
      <c r="R4433">
        <v>0.89660516841972804</v>
      </c>
      <c r="S4433">
        <v>0.89543015656798097</v>
      </c>
      <c r="T4433">
        <v>0.89606218456461095</v>
      </c>
      <c r="U4433">
        <v>0.89967894072747501</v>
      </c>
      <c r="V4433">
        <v>0.90074537744285998</v>
      </c>
      <c r="W4433">
        <v>0.90078655087327597</v>
      </c>
      <c r="X4433">
        <v>0.90221742256179605</v>
      </c>
      <c r="Y4433">
        <v>0.90493806307957803</v>
      </c>
      <c r="Z4433">
        <v>0.90750329840615696</v>
      </c>
      <c r="AA4433">
        <v>0.91007516638871699</v>
      </c>
      <c r="AB4433">
        <v>0.91538140177414695</v>
      </c>
      <c r="AC4433">
        <v>0.91998644025618104</v>
      </c>
      <c r="AD4433">
        <v>0.92143918232726796</v>
      </c>
      <c r="AE4433">
        <v>0.92226211595921104</v>
      </c>
      <c r="AF4433">
        <v>0.920892405580369</v>
      </c>
      <c r="AG4433">
        <v>0.91913231273810303</v>
      </c>
      <c r="AH4433">
        <v>0.92008579347598396</v>
      </c>
      <c r="AI4433">
        <v>0.91847755693204103</v>
      </c>
      <c r="AJ4433">
        <v>0.91782910448148403</v>
      </c>
      <c r="AK4433">
        <v>0.91685558117197796</v>
      </c>
    </row>
    <row r="4434" spans="1:37" x14ac:dyDescent="0.3">
      <c r="A4434" s="113" t="str">
        <f t="shared" si="99"/>
        <v>SDGbaseWaS_1BW_v7PQXcprtr</v>
      </c>
      <c r="B4434" s="113" t="s">
        <v>220</v>
      </c>
      <c r="C4434" s="113" t="s">
        <v>332</v>
      </c>
      <c r="D4434" s="4" t="s">
        <v>120</v>
      </c>
      <c r="E4434" t="s">
        <v>180</v>
      </c>
      <c r="F4434">
        <v>0.99999999999993905</v>
      </c>
      <c r="G4434">
        <v>1.0181341688916901</v>
      </c>
      <c r="H4434">
        <v>1.0237414786092101</v>
      </c>
      <c r="I4434">
        <v>1.01010547132933</v>
      </c>
      <c r="J4434">
        <v>1.0026939909718</v>
      </c>
      <c r="K4434">
        <v>0.99395551207898802</v>
      </c>
      <c r="L4434">
        <v>0.98613454513118304</v>
      </c>
      <c r="M4434">
        <v>0.97366594323251199</v>
      </c>
      <c r="N4434">
        <v>0.95957406634922304</v>
      </c>
      <c r="O4434">
        <v>0.97817496332275</v>
      </c>
      <c r="P4434">
        <v>0.93980811679419696</v>
      </c>
      <c r="Q4434">
        <v>0.89262040208196203</v>
      </c>
      <c r="R4434">
        <v>0.83282958490733106</v>
      </c>
      <c r="S4434">
        <v>0.78037735916224404</v>
      </c>
      <c r="T4434">
        <v>0.73171221021155497</v>
      </c>
      <c r="U4434">
        <v>0.68605062987529897</v>
      </c>
      <c r="V4434">
        <v>0.64173543049123105</v>
      </c>
      <c r="W4434">
        <v>0.60084318338080001</v>
      </c>
      <c r="X4434">
        <v>0.55686597930358706</v>
      </c>
      <c r="Y4434">
        <v>0.50951240802018904</v>
      </c>
      <c r="Z4434">
        <v>0.46444163744639699</v>
      </c>
      <c r="AA4434">
        <v>0.42415332147400597</v>
      </c>
      <c r="AB4434">
        <v>0.39638917808056501</v>
      </c>
      <c r="AC4434">
        <v>0.37070606768442699</v>
      </c>
      <c r="AD4434">
        <v>0.34519560495623403</v>
      </c>
      <c r="AE4434">
        <v>0.32033500364309597</v>
      </c>
      <c r="AF4434">
        <v>0.29651299146280902</v>
      </c>
      <c r="AG4434">
        <v>0.27847664498592301</v>
      </c>
      <c r="AH4434">
        <v>0.26011480677492799</v>
      </c>
      <c r="AI4434">
        <v>0.24421145744140099</v>
      </c>
      <c r="AJ4434">
        <v>0.229430867601499</v>
      </c>
      <c r="AK4434">
        <v>0.21508052427103999</v>
      </c>
    </row>
    <row r="4435" spans="1:37" x14ac:dyDescent="0.3">
      <c r="A4435" s="113" t="str">
        <f t="shared" si="99"/>
        <v>SDGbaseWaS_1BW_v7PQXctrps</v>
      </c>
      <c r="B4435" s="113" t="s">
        <v>220</v>
      </c>
      <c r="C4435" s="113" t="s">
        <v>332</v>
      </c>
      <c r="D4435" s="4" t="s">
        <v>120</v>
      </c>
      <c r="E4435" t="s">
        <v>181</v>
      </c>
      <c r="F4435">
        <v>1.0049024468524299</v>
      </c>
      <c r="G4435">
        <v>0.99830347292246402</v>
      </c>
      <c r="H4435">
        <v>0.99768601130852097</v>
      </c>
      <c r="I4435">
        <v>0.99909062139579596</v>
      </c>
      <c r="J4435">
        <v>0.99674425719704696</v>
      </c>
      <c r="K4435">
        <v>0.99717130736614601</v>
      </c>
      <c r="L4435">
        <v>0.99679978361334598</v>
      </c>
      <c r="M4435">
        <v>0.99460794980567901</v>
      </c>
      <c r="N4435">
        <v>0.99310534544620199</v>
      </c>
      <c r="O4435">
        <v>0.987377982254941</v>
      </c>
      <c r="P4435">
        <v>0.98538577827562801</v>
      </c>
      <c r="Q4435">
        <v>0.98356211383682701</v>
      </c>
      <c r="R4435">
        <v>0.98404412135970398</v>
      </c>
      <c r="S4435">
        <v>0.98699851422931395</v>
      </c>
      <c r="T4435">
        <v>0.988552059011929</v>
      </c>
      <c r="U4435">
        <v>0.99048732505858095</v>
      </c>
      <c r="V4435">
        <v>0.99211712299636101</v>
      </c>
      <c r="W4435">
        <v>0.99332165980061704</v>
      </c>
      <c r="X4435">
        <v>0.99200798006944801</v>
      </c>
      <c r="Y4435">
        <v>0.99176082042737801</v>
      </c>
      <c r="Z4435">
        <v>0.99143616922992495</v>
      </c>
      <c r="AA4435">
        <v>0.99009201608510899</v>
      </c>
      <c r="AB4435">
        <v>0.99614232195324903</v>
      </c>
      <c r="AC4435">
        <v>1.0004316419683199</v>
      </c>
      <c r="AD4435">
        <v>1.0041276697247901</v>
      </c>
      <c r="AE4435">
        <v>1.006575167054</v>
      </c>
      <c r="AF4435">
        <v>1.0071537578835399</v>
      </c>
      <c r="AG4435">
        <v>1.0034708884397101</v>
      </c>
      <c r="AH4435">
        <v>1.00448979554642</v>
      </c>
      <c r="AI4435">
        <v>1.0055448243765299</v>
      </c>
      <c r="AJ4435">
        <v>1.0064360773146399</v>
      </c>
      <c r="AK4435">
        <v>1.00718747146782</v>
      </c>
    </row>
    <row r="4436" spans="1:37" x14ac:dyDescent="0.3">
      <c r="A4436" s="113" t="str">
        <f t="shared" si="99"/>
        <v>SDGbaseWaS_1BW_v7PQXccomm</v>
      </c>
      <c r="B4436" s="113" t="s">
        <v>220</v>
      </c>
      <c r="C4436" s="113" t="s">
        <v>332</v>
      </c>
      <c r="D4436" s="4" t="s">
        <v>120</v>
      </c>
      <c r="E4436" t="s">
        <v>182</v>
      </c>
      <c r="F4436">
        <v>1.0010985603248499</v>
      </c>
      <c r="G4436">
        <v>0.95535198437364499</v>
      </c>
      <c r="H4436">
        <v>0.97273466012154497</v>
      </c>
      <c r="I4436">
        <v>0.97982560101446203</v>
      </c>
      <c r="J4436">
        <v>0.98431474487424198</v>
      </c>
      <c r="K4436">
        <v>0.98908156427078697</v>
      </c>
      <c r="L4436">
        <v>0.99189969822267798</v>
      </c>
      <c r="M4436">
        <v>0.99431802467415398</v>
      </c>
      <c r="N4436">
        <v>0.99598735893842205</v>
      </c>
      <c r="O4436">
        <v>0.999337465854789</v>
      </c>
      <c r="P4436">
        <v>1.0025856582286701</v>
      </c>
      <c r="Q4436">
        <v>1.0054318353431599</v>
      </c>
      <c r="R4436">
        <v>1.0085688105260699</v>
      </c>
      <c r="S4436">
        <v>1.01174583156876</v>
      </c>
      <c r="T4436">
        <v>1.01450269105825</v>
      </c>
      <c r="U4436">
        <v>1.01635860192102</v>
      </c>
      <c r="V4436">
        <v>1.0196415999154</v>
      </c>
      <c r="W4436">
        <v>1.02238371466765</v>
      </c>
      <c r="X4436">
        <v>1.0247830519352299</v>
      </c>
      <c r="Y4436">
        <v>1.02535890856853</v>
      </c>
      <c r="Z4436">
        <v>1.0252769577637499</v>
      </c>
      <c r="AA4436">
        <v>1.02498415105832</v>
      </c>
      <c r="AB4436">
        <v>1.02669515890191</v>
      </c>
      <c r="AC4436">
        <v>1.0280587683922899</v>
      </c>
      <c r="AD4436">
        <v>1.0299223842445799</v>
      </c>
      <c r="AE4436">
        <v>1.03139794678262</v>
      </c>
      <c r="AF4436">
        <v>1.03281169484353</v>
      </c>
      <c r="AG4436">
        <v>1.0329252948376899</v>
      </c>
      <c r="AH4436">
        <v>1.03700845051653</v>
      </c>
      <c r="AI4436">
        <v>1.0385589482664099</v>
      </c>
      <c r="AJ4436">
        <v>1.03827693690306</v>
      </c>
      <c r="AK4436">
        <v>1.0376772706547901</v>
      </c>
    </row>
    <row r="4437" spans="1:37" x14ac:dyDescent="0.3">
      <c r="A4437" s="113" t="str">
        <f t="shared" si="99"/>
        <v>SDGbaseWaS_1BW_v7PQXcfsrv</v>
      </c>
      <c r="B4437" s="113" t="s">
        <v>220</v>
      </c>
      <c r="C4437" s="113" t="s">
        <v>332</v>
      </c>
      <c r="D4437" s="4" t="s">
        <v>120</v>
      </c>
      <c r="E4437" t="s">
        <v>183</v>
      </c>
      <c r="F4437">
        <v>1.03694361559526</v>
      </c>
      <c r="G4437">
        <v>1.00882630533936</v>
      </c>
      <c r="H4437">
        <v>1.01539430042853</v>
      </c>
      <c r="I4437">
        <v>1.0142247988578399</v>
      </c>
      <c r="J4437">
        <v>1.01464557738893</v>
      </c>
      <c r="K4437">
        <v>1.0191669811516999</v>
      </c>
      <c r="L4437">
        <v>1.0233932044104199</v>
      </c>
      <c r="M4437">
        <v>1.02738232095127</v>
      </c>
      <c r="N4437">
        <v>1.03032160116028</v>
      </c>
      <c r="O4437">
        <v>1.0254555654938999</v>
      </c>
      <c r="P4437">
        <v>1.0285145631896699</v>
      </c>
      <c r="Q4437">
        <v>1.0321860961032701</v>
      </c>
      <c r="R4437">
        <v>1.04117644464091</v>
      </c>
      <c r="S4437">
        <v>1.04551812716315</v>
      </c>
      <c r="T4437">
        <v>1.0491971665613899</v>
      </c>
      <c r="U4437">
        <v>1.05273000044606</v>
      </c>
      <c r="V4437">
        <v>1.05759895375494</v>
      </c>
      <c r="W4437">
        <v>1.06203259171667</v>
      </c>
      <c r="X4437">
        <v>1.06548664963685</v>
      </c>
      <c r="Y4437">
        <v>1.0665400635216999</v>
      </c>
      <c r="Z4437">
        <v>1.0673333927048601</v>
      </c>
      <c r="AA4437">
        <v>1.0669540677804701</v>
      </c>
      <c r="AB4437">
        <v>1.0650183132073101</v>
      </c>
      <c r="AC4437">
        <v>1.06317951645052</v>
      </c>
      <c r="AD4437">
        <v>1.0643806498442301</v>
      </c>
      <c r="AE4437">
        <v>1.06597981777546</v>
      </c>
      <c r="AF4437">
        <v>1.06834342217511</v>
      </c>
      <c r="AG4437">
        <v>1.0686380337869801</v>
      </c>
      <c r="AH4437">
        <v>1.0595416294192199</v>
      </c>
      <c r="AI4437">
        <v>1.05041814505401</v>
      </c>
      <c r="AJ4437">
        <v>1.0431558267813701</v>
      </c>
      <c r="AK4437">
        <v>1.0368305205315</v>
      </c>
    </row>
    <row r="4438" spans="1:37" x14ac:dyDescent="0.3">
      <c r="A4438" s="113" t="str">
        <f t="shared" si="99"/>
        <v>SDGbaseWaS_1BW_v7PQXcbsrv</v>
      </c>
      <c r="B4438" s="113" t="s">
        <v>220</v>
      </c>
      <c r="C4438" s="113" t="s">
        <v>332</v>
      </c>
      <c r="D4438" s="4" t="s">
        <v>120</v>
      </c>
      <c r="E4438" t="s">
        <v>118</v>
      </c>
      <c r="F4438">
        <v>1.0381864367859399</v>
      </c>
      <c r="G4438">
        <v>1.0077954302860499</v>
      </c>
      <c r="H4438">
        <v>1.0149588558804601</v>
      </c>
      <c r="I4438">
        <v>1.0192872156669299</v>
      </c>
      <c r="J4438">
        <v>1.0205148053038999</v>
      </c>
      <c r="K4438">
        <v>1.0230595420083499</v>
      </c>
      <c r="L4438">
        <v>1.02461839187617</v>
      </c>
      <c r="M4438">
        <v>1.02611462963879</v>
      </c>
      <c r="N4438">
        <v>1.02711264306158</v>
      </c>
      <c r="O4438">
        <v>1.02461646866926</v>
      </c>
      <c r="P4438">
        <v>1.0266140066435501</v>
      </c>
      <c r="Q4438">
        <v>1.02924223598522</v>
      </c>
      <c r="R4438">
        <v>1.03164227354601</v>
      </c>
      <c r="S4438">
        <v>1.03484096781514</v>
      </c>
      <c r="T4438">
        <v>1.03730198946805</v>
      </c>
      <c r="U4438">
        <v>1.0393774557864901</v>
      </c>
      <c r="V4438">
        <v>1.0423857022487399</v>
      </c>
      <c r="W4438">
        <v>1.0447151513206601</v>
      </c>
      <c r="X4438">
        <v>1.04680136435344</v>
      </c>
      <c r="Y4438">
        <v>1.0473216043992899</v>
      </c>
      <c r="Z4438">
        <v>1.0475964478294499</v>
      </c>
      <c r="AA4438">
        <v>1.04717487990782</v>
      </c>
      <c r="AB4438">
        <v>1.04529222754764</v>
      </c>
      <c r="AC4438">
        <v>1.0445124921006701</v>
      </c>
      <c r="AD4438">
        <v>1.0455729459560399</v>
      </c>
      <c r="AE4438">
        <v>1.04689889100069</v>
      </c>
      <c r="AF4438">
        <v>1.0483081053642</v>
      </c>
      <c r="AG4438">
        <v>1.0488195295395799</v>
      </c>
      <c r="AH4438">
        <v>1.04843156528915</v>
      </c>
      <c r="AI4438">
        <v>1.04697325783633</v>
      </c>
      <c r="AJ4438">
        <v>1.0455769590931501</v>
      </c>
      <c r="AK4438">
        <v>1.04434577585934</v>
      </c>
    </row>
    <row r="4439" spans="1:37" x14ac:dyDescent="0.3">
      <c r="A4439" s="113" t="str">
        <f t="shared" si="99"/>
        <v>SDGbaseWaS_1BW_v7PQXcgsrv</v>
      </c>
      <c r="B4439" s="113" t="s">
        <v>220</v>
      </c>
      <c r="C4439" s="113" t="s">
        <v>332</v>
      </c>
      <c r="D4439" s="4" t="s">
        <v>120</v>
      </c>
      <c r="E4439" t="s">
        <v>184</v>
      </c>
      <c r="F4439">
        <v>1.0247663158727001</v>
      </c>
      <c r="G4439">
        <v>1.0326895336026101</v>
      </c>
      <c r="H4439">
        <v>1.03643603113089</v>
      </c>
      <c r="I4439">
        <v>1.0389344079565499</v>
      </c>
      <c r="J4439">
        <v>1.0370672597206201</v>
      </c>
      <c r="K4439">
        <v>1.03955995909914</v>
      </c>
      <c r="L4439">
        <v>1.04352603342002</v>
      </c>
      <c r="M4439">
        <v>1.0473948551146299</v>
      </c>
      <c r="N4439">
        <v>1.05043324316151</v>
      </c>
      <c r="O4439">
        <v>1.0474071542974199</v>
      </c>
      <c r="P4439">
        <v>1.0496330381421799</v>
      </c>
      <c r="Q4439">
        <v>1.0516021858520099</v>
      </c>
      <c r="R4439">
        <v>1.05462536017996</v>
      </c>
      <c r="S4439">
        <v>1.0572660040394799</v>
      </c>
      <c r="T4439">
        <v>1.0594725601234101</v>
      </c>
      <c r="U4439">
        <v>1.06265559010962</v>
      </c>
      <c r="V4439">
        <v>1.0660568658904499</v>
      </c>
      <c r="W4439">
        <v>1.06866472401889</v>
      </c>
      <c r="X4439">
        <v>1.0705774934791501</v>
      </c>
      <c r="Y4439">
        <v>1.0704018006320799</v>
      </c>
      <c r="Z4439">
        <v>1.07019940811993</v>
      </c>
      <c r="AA4439">
        <v>1.0696493490251799</v>
      </c>
      <c r="AB4439">
        <v>1.0674855862513899</v>
      </c>
      <c r="AC4439">
        <v>1.0652358018997701</v>
      </c>
      <c r="AD4439">
        <v>1.06587639999456</v>
      </c>
      <c r="AE4439">
        <v>1.0669976785280999</v>
      </c>
      <c r="AF4439">
        <v>1.06844155985705</v>
      </c>
      <c r="AG4439">
        <v>1.06730113774011</v>
      </c>
      <c r="AH4439">
        <v>1.05106224043152</v>
      </c>
      <c r="AI4439">
        <v>1.0376563455599099</v>
      </c>
      <c r="AJ4439">
        <v>1.0289249253116599</v>
      </c>
      <c r="AK4439">
        <v>1.02182381479202</v>
      </c>
    </row>
    <row r="4440" spans="1:37" x14ac:dyDescent="0.3">
      <c r="A4440" s="113" t="str">
        <f t="shared" si="99"/>
        <v>SDGbaseWaS_1BW_v7PQXcosrv</v>
      </c>
      <c r="B4440" s="113" t="s">
        <v>220</v>
      </c>
      <c r="C4440" s="113" t="s">
        <v>332</v>
      </c>
      <c r="D4440" s="4" t="s">
        <v>120</v>
      </c>
      <c r="E4440" t="s">
        <v>185</v>
      </c>
      <c r="F4440">
        <v>1.06678017525817</v>
      </c>
      <c r="G4440">
        <v>1.1462843934651401</v>
      </c>
      <c r="H4440">
        <v>1.13378713328167</v>
      </c>
      <c r="I4440">
        <v>1.12479305694749</v>
      </c>
      <c r="J4440">
        <v>1.12016813603557</v>
      </c>
      <c r="K4440">
        <v>1.11897324884434</v>
      </c>
      <c r="L4440">
        <v>1.11801617929123</v>
      </c>
      <c r="M4440">
        <v>1.1185791743848099</v>
      </c>
      <c r="N4440">
        <v>1.1195092499358299</v>
      </c>
      <c r="O4440">
        <v>1.1174459854961201</v>
      </c>
      <c r="P4440">
        <v>1.1202497738759101</v>
      </c>
      <c r="Q4440">
        <v>1.1238249463960801</v>
      </c>
      <c r="R4440">
        <v>1.1297539382718</v>
      </c>
      <c r="S4440">
        <v>1.1336246526456499</v>
      </c>
      <c r="T4440">
        <v>1.13690813085724</v>
      </c>
      <c r="U4440">
        <v>1.1395006507604399</v>
      </c>
      <c r="V4440">
        <v>1.1436700050591</v>
      </c>
      <c r="W4440">
        <v>1.1473768360802901</v>
      </c>
      <c r="X4440">
        <v>1.1507150086762801</v>
      </c>
      <c r="Y4440">
        <v>1.1527562455995</v>
      </c>
      <c r="Z4440">
        <v>1.1543777753845701</v>
      </c>
      <c r="AA4440">
        <v>1.15492506747479</v>
      </c>
      <c r="AB4440">
        <v>1.15346185112572</v>
      </c>
      <c r="AC4440">
        <v>1.1527085196825899</v>
      </c>
      <c r="AD4440">
        <v>1.1539492573246399</v>
      </c>
      <c r="AE4440">
        <v>1.15539399892381</v>
      </c>
      <c r="AF4440">
        <v>1.15726952662051</v>
      </c>
      <c r="AG4440">
        <v>1.1578787151610701</v>
      </c>
      <c r="AH4440">
        <v>1.1589741797623201</v>
      </c>
      <c r="AI4440">
        <v>1.15844405303774</v>
      </c>
      <c r="AJ4440">
        <v>1.15695865046055</v>
      </c>
      <c r="AK4440">
        <v>1.1553256491789401</v>
      </c>
    </row>
    <row r="4441" spans="1:37" x14ac:dyDescent="0.3">
      <c r="A4441" s="113" t="str">
        <f t="shared" si="99"/>
        <v>SDGbaseWaS_1BW_v7PQXcimpt</v>
      </c>
      <c r="B4441" s="113" t="s">
        <v>220</v>
      </c>
      <c r="C4441" s="113" t="s">
        <v>332</v>
      </c>
      <c r="D4441" s="4" t="s">
        <v>120</v>
      </c>
      <c r="E4441" t="s">
        <v>119</v>
      </c>
      <c r="F4441">
        <v>1.01401053572661</v>
      </c>
      <c r="G4441">
        <v>1.0362194132976299</v>
      </c>
      <c r="H4441">
        <v>1.0483470080123101</v>
      </c>
      <c r="I4441">
        <v>1.04665361280909</v>
      </c>
      <c r="J4441">
        <v>1.0474991075727</v>
      </c>
      <c r="K4441">
        <v>1.04974688335316</v>
      </c>
      <c r="L4441">
        <v>1.0529191044264801</v>
      </c>
      <c r="M4441">
        <v>1.05869928235925</v>
      </c>
      <c r="N4441">
        <v>1.06375382368717</v>
      </c>
      <c r="O4441">
        <v>1.0934575199593899</v>
      </c>
      <c r="P4441">
        <v>1.10228798416685</v>
      </c>
      <c r="Q4441">
        <v>1.1053125310235701</v>
      </c>
      <c r="R4441">
        <v>1.1047163677026299</v>
      </c>
      <c r="S4441">
        <v>1.10656865680516</v>
      </c>
      <c r="T4441">
        <v>1.10899044297298</v>
      </c>
      <c r="U4441">
        <v>1.1114823885218601</v>
      </c>
      <c r="V4441">
        <v>1.1122362654067499</v>
      </c>
      <c r="W4441">
        <v>1.11405665622368</v>
      </c>
      <c r="X4441">
        <v>1.1170926083488899</v>
      </c>
      <c r="Y4441">
        <v>1.11674900026585</v>
      </c>
      <c r="Z4441">
        <v>1.1149445412008301</v>
      </c>
      <c r="AA4441">
        <v>1.1155940162075</v>
      </c>
      <c r="AB4441">
        <v>1.1215227998077799</v>
      </c>
      <c r="AC4441">
        <v>1.1239670455267901</v>
      </c>
      <c r="AD4441">
        <v>1.12512104260524</v>
      </c>
      <c r="AE4441">
        <v>1.1251920044842401</v>
      </c>
      <c r="AF4441">
        <v>1.1250589709980501</v>
      </c>
      <c r="AG4441">
        <v>1.1238691435688599</v>
      </c>
      <c r="AH4441">
        <v>1.1196002174764501</v>
      </c>
      <c r="AI4441">
        <v>1.1098290502817001</v>
      </c>
      <c r="AJ4441">
        <v>1.1027831067031499</v>
      </c>
      <c r="AK4441">
        <v>1.0961714933956099</v>
      </c>
    </row>
    <row r="4442" spans="1:37" x14ac:dyDescent="0.3">
      <c r="A4442" s="113" t="str">
        <f t="shared" si="99"/>
        <v>SDGbaseWaS_1BW_v7C_InvValctext</v>
      </c>
      <c r="B4442" s="113" t="s">
        <v>220</v>
      </c>
      <c r="C4442" s="113" t="s">
        <v>332</v>
      </c>
      <c r="D4442" s="4" t="s">
        <v>186</v>
      </c>
      <c r="E4442" t="s">
        <v>102</v>
      </c>
      <c r="F4442">
        <v>3.2468516958317102E-2</v>
      </c>
      <c r="G4442">
        <v>3.0183199423785001E-2</v>
      </c>
      <c r="H4442">
        <v>3.1346612265058298E-2</v>
      </c>
      <c r="I4442">
        <v>3.3346373625567999E-2</v>
      </c>
      <c r="J4442">
        <v>3.3978051426453403E-2</v>
      </c>
      <c r="K4442">
        <v>3.47091458255454E-2</v>
      </c>
      <c r="L4442">
        <v>3.5592673171580998E-2</v>
      </c>
      <c r="M4442">
        <v>3.6610898297974398E-2</v>
      </c>
      <c r="N4442">
        <v>3.7669817864356497E-2</v>
      </c>
      <c r="O4442">
        <v>3.8978677838545299E-2</v>
      </c>
      <c r="P4442">
        <v>4.0253070688040203E-2</v>
      </c>
      <c r="Q4442">
        <v>4.1470907949553298E-2</v>
      </c>
      <c r="R4442">
        <v>4.1258655039303503E-2</v>
      </c>
      <c r="S4442">
        <v>4.2655562517123699E-2</v>
      </c>
      <c r="T4442">
        <v>4.41398669084163E-2</v>
      </c>
      <c r="U4442">
        <v>4.5844107373237297E-2</v>
      </c>
      <c r="V4442">
        <v>4.7599537473079899E-2</v>
      </c>
      <c r="W4442">
        <v>4.9324740170763701E-2</v>
      </c>
      <c r="X4442">
        <v>5.0921237751185698E-2</v>
      </c>
      <c r="Y4442">
        <v>5.2521105358257797E-2</v>
      </c>
      <c r="Z4442">
        <v>5.4182363333433202E-2</v>
      </c>
      <c r="AA4442">
        <v>5.5827605458681699E-2</v>
      </c>
      <c r="AB4442">
        <v>5.7191116955111698E-2</v>
      </c>
      <c r="AC4442">
        <v>5.8604625911921698E-2</v>
      </c>
      <c r="AD4442">
        <v>6.0333182426311902E-2</v>
      </c>
      <c r="AE4442">
        <v>6.2212664581860602E-2</v>
      </c>
      <c r="AF4442">
        <v>6.4192016257740098E-2</v>
      </c>
      <c r="AG4442">
        <v>6.6012403313832305E-2</v>
      </c>
      <c r="AH4442">
        <v>6.5412466670669397E-2</v>
      </c>
      <c r="AI4442">
        <v>6.4566960706582702E-2</v>
      </c>
      <c r="AJ4442">
        <v>6.4101379935686001E-2</v>
      </c>
      <c r="AK4442">
        <v>6.3574914893603396E-2</v>
      </c>
    </row>
    <row r="4443" spans="1:37" x14ac:dyDescent="0.3">
      <c r="A4443" s="113" t="str">
        <f t="shared" si="99"/>
        <v>SDGbaseWaS_1BW_v7C_InvValcleat</v>
      </c>
      <c r="B4443" s="113" t="s">
        <v>220</v>
      </c>
      <c r="C4443" s="113" t="s">
        <v>332</v>
      </c>
      <c r="D4443" s="4" t="s">
        <v>186</v>
      </c>
      <c r="E4443" t="s">
        <v>103</v>
      </c>
      <c r="F4443" s="122">
        <v>4.0175040329651301E-5</v>
      </c>
      <c r="G4443" s="122">
        <v>3.6568279802006901E-5</v>
      </c>
      <c r="H4443" s="122">
        <v>3.7799953972261397E-5</v>
      </c>
      <c r="I4443" s="122">
        <v>3.9909340930637E-5</v>
      </c>
      <c r="J4443" s="122">
        <v>4.06541353853212E-5</v>
      </c>
      <c r="K4443" s="122">
        <v>4.1504412365039997E-5</v>
      </c>
      <c r="L4443" s="122">
        <v>4.25180782048281E-5</v>
      </c>
      <c r="M4443" s="122">
        <v>4.3744062279827E-5</v>
      </c>
      <c r="N4443" s="122">
        <v>4.4985827601108003E-5</v>
      </c>
      <c r="O4443" s="122">
        <v>4.7130747078552E-5</v>
      </c>
      <c r="P4443" s="122">
        <v>4.8450980975953597E-5</v>
      </c>
      <c r="Q4443" s="122">
        <v>4.9575232466425503E-5</v>
      </c>
      <c r="R4443" s="122">
        <v>4.9038049624059203E-5</v>
      </c>
      <c r="S4443" s="122">
        <v>5.0514608187909199E-5</v>
      </c>
      <c r="T4443" s="122">
        <v>5.2124390094627402E-5</v>
      </c>
      <c r="U4443" s="122">
        <v>5.3979125100083802E-5</v>
      </c>
      <c r="V4443" s="122">
        <v>5.5936923752925702E-5</v>
      </c>
      <c r="W4443" s="122">
        <v>5.7930324582457099E-5</v>
      </c>
      <c r="X4443" s="122">
        <v>5.9800302034279501E-5</v>
      </c>
      <c r="Y4443" s="122">
        <v>6.1523804379691097E-5</v>
      </c>
      <c r="Z4443" s="122">
        <v>6.3309661333847805E-5</v>
      </c>
      <c r="AA4443" s="122">
        <v>6.5124134068215793E-5</v>
      </c>
      <c r="AB4443" s="122">
        <v>6.6824947256522105E-5</v>
      </c>
      <c r="AC4443" s="122">
        <v>6.8421194802778198E-5</v>
      </c>
      <c r="AD4443" s="122">
        <v>7.03482926513325E-5</v>
      </c>
      <c r="AE4443" s="122">
        <v>7.2450660881401497E-5</v>
      </c>
      <c r="AF4443" s="122">
        <v>7.4708470645588505E-5</v>
      </c>
      <c r="AG4443" s="122">
        <v>7.6911597031473802E-5</v>
      </c>
      <c r="AH4443" s="122">
        <v>7.6697164311716605E-5</v>
      </c>
      <c r="AI4443" s="122">
        <v>7.5955991844465405E-5</v>
      </c>
      <c r="AJ4443" s="122">
        <v>7.5622256257248903E-5</v>
      </c>
      <c r="AK4443" s="122">
        <v>7.5188100105023201E-5</v>
      </c>
    </row>
    <row r="4444" spans="1:37" x14ac:dyDescent="0.3">
      <c r="A4444" s="113" t="str">
        <f t="shared" si="99"/>
        <v>SDGbaseWaS_1BW_v7C_InvValcprnt</v>
      </c>
      <c r="B4444" s="113" t="s">
        <v>220</v>
      </c>
      <c r="C4444" s="113" t="s">
        <v>332</v>
      </c>
      <c r="D4444" s="4" t="s">
        <v>186</v>
      </c>
      <c r="E4444" t="s">
        <v>104</v>
      </c>
      <c r="F4444">
        <v>1.6898649277363E-3</v>
      </c>
      <c r="G4444">
        <v>1.57291297023159E-3</v>
      </c>
      <c r="H4444">
        <v>1.6196546498137101E-3</v>
      </c>
      <c r="I4444">
        <v>1.71818769451207E-3</v>
      </c>
      <c r="J4444">
        <v>1.7452170263233899E-3</v>
      </c>
      <c r="K4444">
        <v>1.7779704277072501E-3</v>
      </c>
      <c r="L4444">
        <v>1.8217181679708401E-3</v>
      </c>
      <c r="M4444">
        <v>1.8780436301900601E-3</v>
      </c>
      <c r="N4444">
        <v>1.93160558829221E-3</v>
      </c>
      <c r="O4444">
        <v>1.9793652517536599E-3</v>
      </c>
      <c r="P4444">
        <v>2.0421594309730702E-3</v>
      </c>
      <c r="Q4444">
        <v>2.1049538929416101E-3</v>
      </c>
      <c r="R4444">
        <v>2.0851695772450599E-3</v>
      </c>
      <c r="S4444">
        <v>2.15625940465358E-3</v>
      </c>
      <c r="T4444">
        <v>2.2306187754921698E-3</v>
      </c>
      <c r="U4444">
        <v>2.3170241817363699E-3</v>
      </c>
      <c r="V4444">
        <v>2.4069072334124801E-3</v>
      </c>
      <c r="W4444">
        <v>2.4936650624690399E-3</v>
      </c>
      <c r="X4444">
        <v>2.5723432673558201E-3</v>
      </c>
      <c r="Y4444">
        <v>2.6488579541401199E-3</v>
      </c>
      <c r="Z4444">
        <v>2.7289624091829702E-3</v>
      </c>
      <c r="AA4444">
        <v>2.8062514156703701E-3</v>
      </c>
      <c r="AB4444">
        <v>2.8633190696648499E-3</v>
      </c>
      <c r="AC4444">
        <v>2.9270451365106401E-3</v>
      </c>
      <c r="AD4444">
        <v>3.0111011634944701E-3</v>
      </c>
      <c r="AE4444">
        <v>3.10386113052548E-3</v>
      </c>
      <c r="AF4444">
        <v>3.2016416647528802E-3</v>
      </c>
      <c r="AG4444">
        <v>3.2952575112173E-3</v>
      </c>
      <c r="AH4444">
        <v>3.2539671459661198E-3</v>
      </c>
      <c r="AI4444">
        <v>3.20511213564362E-3</v>
      </c>
      <c r="AJ4444">
        <v>3.17830832399689E-3</v>
      </c>
      <c r="AK4444">
        <v>3.1501037740416398E-3</v>
      </c>
    </row>
    <row r="4445" spans="1:37" x14ac:dyDescent="0.3">
      <c r="A4445" s="113" t="str">
        <f t="shared" si="99"/>
        <v>SDGbaseWaS_1BW_v7C_InvValcrubb</v>
      </c>
      <c r="B4445" s="113" t="s">
        <v>220</v>
      </c>
      <c r="C4445" s="113" t="s">
        <v>332</v>
      </c>
      <c r="D4445" s="4" t="s">
        <v>186</v>
      </c>
      <c r="E4445" t="s">
        <v>105</v>
      </c>
      <c r="F4445">
        <v>5.6662119632731201E-3</v>
      </c>
      <c r="G4445">
        <v>5.1981917680840699E-3</v>
      </c>
      <c r="H4445">
        <v>5.3825775706717698E-3</v>
      </c>
      <c r="I4445">
        <v>5.6987485032855599E-3</v>
      </c>
      <c r="J4445">
        <v>5.7980810300325598E-3</v>
      </c>
      <c r="K4445">
        <v>5.9226449005751296E-3</v>
      </c>
      <c r="L4445">
        <v>6.0762649473392804E-3</v>
      </c>
      <c r="M4445">
        <v>6.25930766318138E-3</v>
      </c>
      <c r="N4445">
        <v>6.4490562895661496E-3</v>
      </c>
      <c r="O4445">
        <v>6.7444101484239001E-3</v>
      </c>
      <c r="P4445">
        <v>6.9787413769516601E-3</v>
      </c>
      <c r="Q4445">
        <v>7.1879565827827297E-3</v>
      </c>
      <c r="R4445">
        <v>7.1388699110375301E-3</v>
      </c>
      <c r="S4445">
        <v>7.3767064710821197E-3</v>
      </c>
      <c r="T4445">
        <v>7.6298526848791598E-3</v>
      </c>
      <c r="U4445">
        <v>7.9241417969941191E-3</v>
      </c>
      <c r="V4445">
        <v>8.2214496977698597E-3</v>
      </c>
      <c r="W4445">
        <v>8.5193241030198496E-3</v>
      </c>
      <c r="X4445">
        <v>8.8028486023669101E-3</v>
      </c>
      <c r="Y4445">
        <v>9.0785060389662903E-3</v>
      </c>
      <c r="Z4445">
        <v>9.3648878365863303E-3</v>
      </c>
      <c r="AA4445">
        <v>9.6622206876539E-3</v>
      </c>
      <c r="AB4445">
        <v>9.9153144748036406E-3</v>
      </c>
      <c r="AC4445">
        <v>1.01708468889738E-2</v>
      </c>
      <c r="AD4445">
        <v>1.04731192260978E-2</v>
      </c>
      <c r="AE4445">
        <v>1.07966593836858E-2</v>
      </c>
      <c r="AF4445">
        <v>1.11348650805574E-2</v>
      </c>
      <c r="AG4445">
        <v>1.14559165945719E-2</v>
      </c>
      <c r="AH4445">
        <v>1.13532707088983E-2</v>
      </c>
      <c r="AI4445">
        <v>1.11840428238135E-2</v>
      </c>
      <c r="AJ4445">
        <v>1.10827959399835E-2</v>
      </c>
      <c r="AK4445">
        <v>1.0971880075437399E-2</v>
      </c>
    </row>
    <row r="4446" spans="1:37" x14ac:dyDescent="0.3">
      <c r="A4446" s="113" t="str">
        <f t="shared" si="99"/>
        <v>SDGbaseWaS_1BW_v7C_InvValcplas</v>
      </c>
      <c r="B4446" s="113" t="s">
        <v>220</v>
      </c>
      <c r="C4446" s="113" t="s">
        <v>332</v>
      </c>
      <c r="D4446" s="4" t="s">
        <v>186</v>
      </c>
      <c r="E4446" t="s">
        <v>106</v>
      </c>
      <c r="F4446">
        <v>1.40737115558564E-2</v>
      </c>
      <c r="G4446">
        <v>1.2997127962715901E-2</v>
      </c>
      <c r="H4446">
        <v>1.34345587310851E-2</v>
      </c>
      <c r="I4446">
        <v>1.42514255701463E-2</v>
      </c>
      <c r="J4446">
        <v>1.44753716907685E-2</v>
      </c>
      <c r="K4446">
        <v>1.4764079069099399E-2</v>
      </c>
      <c r="L4446">
        <v>1.5133655718110201E-2</v>
      </c>
      <c r="M4446">
        <v>1.5586500940782099E-2</v>
      </c>
      <c r="N4446">
        <v>1.6040051579565302E-2</v>
      </c>
      <c r="O4446">
        <v>1.6555242286008302E-2</v>
      </c>
      <c r="P4446">
        <v>1.7103802265593999E-2</v>
      </c>
      <c r="Q4446">
        <v>1.7629907446614902E-2</v>
      </c>
      <c r="R4446">
        <v>1.74999408594314E-2</v>
      </c>
      <c r="S4446">
        <v>1.8094120291802001E-2</v>
      </c>
      <c r="T4446">
        <v>1.8717262949676301E-2</v>
      </c>
      <c r="U4446">
        <v>1.94385136245529E-2</v>
      </c>
      <c r="V4446">
        <v>2.0176655820279599E-2</v>
      </c>
      <c r="W4446">
        <v>2.0901456960809701E-2</v>
      </c>
      <c r="X4446">
        <v>2.1573439130068501E-2</v>
      </c>
      <c r="Y4446">
        <v>2.2240568316141001E-2</v>
      </c>
      <c r="Z4446">
        <v>2.2934911447338599E-2</v>
      </c>
      <c r="AA4446">
        <v>2.3629102146620701E-2</v>
      </c>
      <c r="AB4446">
        <v>2.41587946163003E-2</v>
      </c>
      <c r="AC4446">
        <v>2.4723455793798699E-2</v>
      </c>
      <c r="AD4446">
        <v>2.54422895384093E-2</v>
      </c>
      <c r="AE4446">
        <v>2.6226297594321001E-2</v>
      </c>
      <c r="AF4446">
        <v>2.7050879436555798E-2</v>
      </c>
      <c r="AG4446">
        <v>2.7830238149164899E-2</v>
      </c>
      <c r="AH4446">
        <v>2.7510366326688601E-2</v>
      </c>
      <c r="AI4446">
        <v>2.7083239481366699E-2</v>
      </c>
      <c r="AJ4446">
        <v>2.683915067121E-2</v>
      </c>
      <c r="AK4446">
        <v>2.65759072693878E-2</v>
      </c>
    </row>
    <row r="4447" spans="1:37" x14ac:dyDescent="0.3">
      <c r="A4447" s="113" t="str">
        <f t="shared" si="99"/>
        <v>SDGbaseWaS_1BW_v7C_InvValcnmet</v>
      </c>
      <c r="B4447" s="113" t="s">
        <v>220</v>
      </c>
      <c r="C4447" s="113" t="s">
        <v>332</v>
      </c>
      <c r="D4447" s="4" t="s">
        <v>186</v>
      </c>
      <c r="E4447" t="s">
        <v>107</v>
      </c>
      <c r="F4447">
        <v>2.9495101884183399E-2</v>
      </c>
      <c r="G4447">
        <v>2.7347753549200601E-2</v>
      </c>
      <c r="H4447">
        <v>2.81365725616235E-2</v>
      </c>
      <c r="I4447">
        <v>2.9945029497047301E-2</v>
      </c>
      <c r="J4447">
        <v>3.0333168733346801E-2</v>
      </c>
      <c r="K4447">
        <v>3.0865648674484301E-2</v>
      </c>
      <c r="L4447">
        <v>3.1554930452416301E-2</v>
      </c>
      <c r="M4447">
        <v>3.2385158084891397E-2</v>
      </c>
      <c r="N4447">
        <v>3.3213356326948003E-2</v>
      </c>
      <c r="O4447">
        <v>3.39706582319265E-2</v>
      </c>
      <c r="P4447">
        <v>3.4917686725863303E-2</v>
      </c>
      <c r="Q4447">
        <v>3.5903378594354003E-2</v>
      </c>
      <c r="R4447">
        <v>3.5538331128912602E-2</v>
      </c>
      <c r="S4447">
        <v>3.6773773337752801E-2</v>
      </c>
      <c r="T4447">
        <v>3.8074362978523797E-2</v>
      </c>
      <c r="U4447">
        <v>3.9536720582863498E-2</v>
      </c>
      <c r="V4447">
        <v>4.1071530131633303E-2</v>
      </c>
      <c r="W4447">
        <v>4.2580504125788399E-2</v>
      </c>
      <c r="X4447">
        <v>4.3995383370448601E-2</v>
      </c>
      <c r="Y4447">
        <v>4.5348941321302003E-2</v>
      </c>
      <c r="Z4447">
        <v>4.6773677443267603E-2</v>
      </c>
      <c r="AA4447">
        <v>4.81459749904019E-2</v>
      </c>
      <c r="AB4447">
        <v>4.9092037020781201E-2</v>
      </c>
      <c r="AC4447">
        <v>5.0169544911265303E-2</v>
      </c>
      <c r="AD4447">
        <v>5.1625616733321701E-2</v>
      </c>
      <c r="AE4447">
        <v>5.3248870398977702E-2</v>
      </c>
      <c r="AF4447">
        <v>5.4987943927265602E-2</v>
      </c>
      <c r="AG4447">
        <v>5.6956301439443503E-2</v>
      </c>
      <c r="AH4447">
        <v>5.6753138136941703E-2</v>
      </c>
      <c r="AI4447">
        <v>5.6359662796308198E-2</v>
      </c>
      <c r="AJ4447">
        <v>5.63424609739629E-2</v>
      </c>
      <c r="AK4447">
        <v>5.6318153409039902E-2</v>
      </c>
    </row>
    <row r="4448" spans="1:37" x14ac:dyDescent="0.3">
      <c r="A4448" s="113" t="str">
        <f t="shared" si="99"/>
        <v>SDGbaseWaS_1BW_v7C_InvValcnfrm</v>
      </c>
      <c r="B4448" s="113" t="s">
        <v>220</v>
      </c>
      <c r="C4448" s="113" t="s">
        <v>332</v>
      </c>
      <c r="D4448" s="4" t="s">
        <v>186</v>
      </c>
      <c r="E4448" t="s">
        <v>108</v>
      </c>
      <c r="F4448">
        <v>1.5791173492785699</v>
      </c>
      <c r="G4448">
        <v>1.4915799937741401</v>
      </c>
      <c r="H4448">
        <v>1.60668923772243</v>
      </c>
      <c r="I4448">
        <v>1.78055756375546</v>
      </c>
      <c r="J4448">
        <v>1.8551436412719899</v>
      </c>
      <c r="K4448">
        <v>1.91792602444842</v>
      </c>
      <c r="L4448">
        <v>1.9643299359408</v>
      </c>
      <c r="M4448">
        <v>1.9587692068387901</v>
      </c>
      <c r="N4448">
        <v>1.9753936270647401</v>
      </c>
      <c r="O4448">
        <v>1.9498822463518199</v>
      </c>
      <c r="P4448">
        <v>1.9726066515273299</v>
      </c>
      <c r="Q4448">
        <v>2.0181457658475002</v>
      </c>
      <c r="R4448">
        <v>1.9990241626362399</v>
      </c>
      <c r="S4448">
        <v>2.0642547483803102</v>
      </c>
      <c r="T4448">
        <v>2.13331375856743</v>
      </c>
      <c r="U4448">
        <v>2.2047283858679401</v>
      </c>
      <c r="V4448">
        <v>2.23351213105988</v>
      </c>
      <c r="W4448">
        <v>2.27864706426237</v>
      </c>
      <c r="X4448">
        <v>2.37166912330862</v>
      </c>
      <c r="Y4448">
        <v>2.4406500440663299</v>
      </c>
      <c r="Z4448">
        <v>2.5183687633149399</v>
      </c>
      <c r="AA4448">
        <v>2.5935626795282598</v>
      </c>
      <c r="AB4448">
        <v>2.8994219821807099</v>
      </c>
      <c r="AC4448">
        <v>3.1193920231011498</v>
      </c>
      <c r="AD4448">
        <v>3.22728482020297</v>
      </c>
      <c r="AE4448">
        <v>3.3111264633566502</v>
      </c>
      <c r="AF4448">
        <v>3.3902207849547601</v>
      </c>
      <c r="AG4448">
        <v>3.4915508005382101</v>
      </c>
      <c r="AH4448">
        <v>3.78475290170429</v>
      </c>
      <c r="AI4448">
        <v>4.0378317486135602</v>
      </c>
      <c r="AJ4448">
        <v>4.1466383283422701</v>
      </c>
      <c r="AK4448">
        <v>4.2151628980124798</v>
      </c>
    </row>
    <row r="4449" spans="1:37" x14ac:dyDescent="0.3">
      <c r="A4449" s="113" t="str">
        <f t="shared" si="99"/>
        <v>SDGbaseWaS_1BW_v7C_InvValcmetp</v>
      </c>
      <c r="B4449" s="113" t="s">
        <v>220</v>
      </c>
      <c r="C4449" s="113" t="s">
        <v>332</v>
      </c>
      <c r="D4449" s="4" t="s">
        <v>186</v>
      </c>
      <c r="E4449" t="s">
        <v>109</v>
      </c>
      <c r="F4449">
        <v>2.8443098004737801</v>
      </c>
      <c r="G4449">
        <v>2.7729489067086499</v>
      </c>
      <c r="H4449">
        <v>2.88001166001707</v>
      </c>
      <c r="I4449">
        <v>3.07905367241522</v>
      </c>
      <c r="J4449">
        <v>3.1385243721154001</v>
      </c>
      <c r="K4449">
        <v>3.2086204223789601</v>
      </c>
      <c r="L4449">
        <v>3.2849157152886801</v>
      </c>
      <c r="M4449">
        <v>3.3610258771247401</v>
      </c>
      <c r="N4449">
        <v>3.4441547570851601</v>
      </c>
      <c r="O4449">
        <v>3.5126905505913602</v>
      </c>
      <c r="P4449">
        <v>3.6129638343577</v>
      </c>
      <c r="Q4449">
        <v>3.7191424963611102</v>
      </c>
      <c r="R4449">
        <v>3.6964630822323201</v>
      </c>
      <c r="S4449">
        <v>3.8214543442274902</v>
      </c>
      <c r="T4449">
        <v>3.9531320253194902</v>
      </c>
      <c r="U4449">
        <v>4.1031219397502996</v>
      </c>
      <c r="V4449">
        <v>4.21049931523204</v>
      </c>
      <c r="W4449">
        <v>4.3528755380061801</v>
      </c>
      <c r="X4449">
        <v>4.5612735098780703</v>
      </c>
      <c r="Y4449">
        <v>4.6953104192988304</v>
      </c>
      <c r="Z4449">
        <v>4.8376452083473396</v>
      </c>
      <c r="AA4449">
        <v>4.9777730684860702</v>
      </c>
      <c r="AB4449">
        <v>5.1350625051762302</v>
      </c>
      <c r="AC4449">
        <v>5.2865182505212198</v>
      </c>
      <c r="AD4449">
        <v>5.4422844368510397</v>
      </c>
      <c r="AE4449">
        <v>5.6052379237461603</v>
      </c>
      <c r="AF4449">
        <v>5.7737214275777804</v>
      </c>
      <c r="AG4449">
        <v>5.9568591263485899</v>
      </c>
      <c r="AH4449">
        <v>5.9719018531461998</v>
      </c>
      <c r="AI4449">
        <v>5.9706426368214398</v>
      </c>
      <c r="AJ4449">
        <v>5.9710975655928804</v>
      </c>
      <c r="AK4449">
        <v>5.96140294699011</v>
      </c>
    </row>
    <row r="4450" spans="1:37" x14ac:dyDescent="0.3">
      <c r="A4450" s="113" t="str">
        <f t="shared" si="99"/>
        <v>SDGbaseWaS_1BW_v7C_InvValcmach</v>
      </c>
      <c r="B4450" s="113" t="s">
        <v>220</v>
      </c>
      <c r="C4450" s="113" t="s">
        <v>332</v>
      </c>
      <c r="D4450" s="4" t="s">
        <v>186</v>
      </c>
      <c r="E4450" t="s">
        <v>110</v>
      </c>
      <c r="F4450">
        <v>159.35794887059299</v>
      </c>
      <c r="G4450">
        <v>150.74222448614699</v>
      </c>
      <c r="H4450">
        <v>156.96515077107901</v>
      </c>
      <c r="I4450">
        <v>167.774956502078</v>
      </c>
      <c r="J4450">
        <v>171.20454378210101</v>
      </c>
      <c r="K4450">
        <v>175.19063725513701</v>
      </c>
      <c r="L4450">
        <v>179.64819251165699</v>
      </c>
      <c r="M4450">
        <v>183.999080239704</v>
      </c>
      <c r="N4450">
        <v>188.921149250425</v>
      </c>
      <c r="O4450">
        <v>195.94084258627399</v>
      </c>
      <c r="P4450">
        <v>202.32269879599301</v>
      </c>
      <c r="Q4450">
        <v>208.32194964072099</v>
      </c>
      <c r="R4450">
        <v>206.75558404153199</v>
      </c>
      <c r="S4450">
        <v>213.948008563538</v>
      </c>
      <c r="T4450">
        <v>221.491115091902</v>
      </c>
      <c r="U4450">
        <v>230.08456264350099</v>
      </c>
      <c r="V4450">
        <v>237.87683847023899</v>
      </c>
      <c r="W4450">
        <v>246.42933995722899</v>
      </c>
      <c r="X4450">
        <v>256.15741355284803</v>
      </c>
      <c r="Y4450">
        <v>263.92340975333099</v>
      </c>
      <c r="Z4450">
        <v>271.97133451380301</v>
      </c>
      <c r="AA4450">
        <v>280.07837341026698</v>
      </c>
      <c r="AB4450">
        <v>291.95021132934397</v>
      </c>
      <c r="AC4450">
        <v>302.04106265790898</v>
      </c>
      <c r="AD4450">
        <v>311.118900955561</v>
      </c>
      <c r="AE4450">
        <v>320.24005089092299</v>
      </c>
      <c r="AF4450">
        <v>329.65097433875098</v>
      </c>
      <c r="AG4450">
        <v>339.38314028619197</v>
      </c>
      <c r="AH4450">
        <v>343.06405528968799</v>
      </c>
      <c r="AI4450">
        <v>344.903246411471</v>
      </c>
      <c r="AJ4450">
        <v>345.40042737077499</v>
      </c>
      <c r="AK4450">
        <v>344.861672080061</v>
      </c>
    </row>
    <row r="4451" spans="1:37" x14ac:dyDescent="0.3">
      <c r="A4451" s="113" t="str">
        <f t="shared" si="99"/>
        <v>SDGbaseWaS_1BW_v7C_InvValcemch</v>
      </c>
      <c r="B4451" s="113" t="s">
        <v>220</v>
      </c>
      <c r="C4451" s="113" t="s">
        <v>332</v>
      </c>
      <c r="D4451" s="4" t="s">
        <v>186</v>
      </c>
      <c r="E4451" t="s">
        <v>111</v>
      </c>
      <c r="F4451">
        <v>74.742496873506198</v>
      </c>
      <c r="G4451">
        <v>69.606636514532596</v>
      </c>
      <c r="H4451">
        <v>72.645680742745199</v>
      </c>
      <c r="I4451">
        <v>77.689184422620002</v>
      </c>
      <c r="J4451">
        <v>79.400151720171706</v>
      </c>
      <c r="K4451">
        <v>81.295845119641598</v>
      </c>
      <c r="L4451">
        <v>83.384571799672202</v>
      </c>
      <c r="M4451">
        <v>85.352295897599305</v>
      </c>
      <c r="N4451">
        <v>87.621047390007803</v>
      </c>
      <c r="O4451">
        <v>90.726034526752102</v>
      </c>
      <c r="P4451">
        <v>93.670236747048804</v>
      </c>
      <c r="Q4451">
        <v>96.492932121187195</v>
      </c>
      <c r="R4451">
        <v>95.878151400255405</v>
      </c>
      <c r="S4451">
        <v>99.163316347140395</v>
      </c>
      <c r="T4451">
        <v>102.621376987354</v>
      </c>
      <c r="U4451">
        <v>106.546598096441</v>
      </c>
      <c r="V4451">
        <v>110.185022469788</v>
      </c>
      <c r="W4451">
        <v>114.027146200798</v>
      </c>
      <c r="X4451">
        <v>118.16575192971401</v>
      </c>
      <c r="Y4451">
        <v>121.747981344997</v>
      </c>
      <c r="Z4451">
        <v>125.473513868323</v>
      </c>
      <c r="AA4451">
        <v>129.207109609512</v>
      </c>
      <c r="AB4451">
        <v>135.01982777259201</v>
      </c>
      <c r="AC4451">
        <v>139.87807682173101</v>
      </c>
      <c r="AD4451">
        <v>144.06970078533101</v>
      </c>
      <c r="AE4451">
        <v>148.23725235707701</v>
      </c>
      <c r="AF4451">
        <v>152.52245968808</v>
      </c>
      <c r="AG4451">
        <v>156.643567972271</v>
      </c>
      <c r="AH4451">
        <v>158.430060283774</v>
      </c>
      <c r="AI4451">
        <v>159.17075574419101</v>
      </c>
      <c r="AJ4451">
        <v>159.11903516588399</v>
      </c>
      <c r="AK4451">
        <v>158.75698385437499</v>
      </c>
    </row>
    <row r="4452" spans="1:37" x14ac:dyDescent="0.3">
      <c r="A4452" s="113" t="str">
        <f t="shared" si="99"/>
        <v>SDGbaseWaS_1BW_v7C_InvValcsequ</v>
      </c>
      <c r="B4452" s="113" t="s">
        <v>220</v>
      </c>
      <c r="C4452" s="113" t="s">
        <v>332</v>
      </c>
      <c r="D4452" s="4" t="s">
        <v>186</v>
      </c>
      <c r="E4452" t="s">
        <v>112</v>
      </c>
      <c r="F4452">
        <v>34.736686859060299</v>
      </c>
      <c r="G4452">
        <v>32.0172019965595</v>
      </c>
      <c r="H4452">
        <v>33.342024024321098</v>
      </c>
      <c r="I4452">
        <v>35.462311124918799</v>
      </c>
      <c r="J4452">
        <v>36.2059397277446</v>
      </c>
      <c r="K4452">
        <v>37.056495339709002</v>
      </c>
      <c r="L4452">
        <v>38.0356736191873</v>
      </c>
      <c r="M4452">
        <v>39.055293089691801</v>
      </c>
      <c r="N4452">
        <v>40.182340499138697</v>
      </c>
      <c r="O4452">
        <v>42.159511995825</v>
      </c>
      <c r="P4452">
        <v>43.640716863201902</v>
      </c>
      <c r="Q4452">
        <v>44.9449687217502</v>
      </c>
      <c r="R4452">
        <v>44.6329903501423</v>
      </c>
      <c r="S4452">
        <v>46.147399559276401</v>
      </c>
      <c r="T4452">
        <v>47.749805883513503</v>
      </c>
      <c r="U4452">
        <v>49.579291189534501</v>
      </c>
      <c r="V4452">
        <v>51.431932510564202</v>
      </c>
      <c r="W4452">
        <v>53.289778277350202</v>
      </c>
      <c r="X4452">
        <v>55.064805360532702</v>
      </c>
      <c r="Y4452">
        <v>56.730778477025098</v>
      </c>
      <c r="Z4452">
        <v>58.434522149692903</v>
      </c>
      <c r="AA4452">
        <v>60.171743966365902</v>
      </c>
      <c r="AB4452">
        <v>62.677369221577102</v>
      </c>
      <c r="AC4452">
        <v>64.7915222314125</v>
      </c>
      <c r="AD4452">
        <v>66.731542316602301</v>
      </c>
      <c r="AE4452">
        <v>68.6817995320488</v>
      </c>
      <c r="AF4452">
        <v>70.700504125290607</v>
      </c>
      <c r="AG4452">
        <v>72.678382940598397</v>
      </c>
      <c r="AH4452">
        <v>73.244082259782203</v>
      </c>
      <c r="AI4452">
        <v>73.254285007665004</v>
      </c>
      <c r="AJ4452">
        <v>73.093375793189395</v>
      </c>
      <c r="AK4452">
        <v>72.717976865399095</v>
      </c>
    </row>
    <row r="4453" spans="1:37" x14ac:dyDescent="0.3">
      <c r="A4453" s="113" t="str">
        <f t="shared" si="99"/>
        <v>SDGbaseWaS_1BW_v7C_InvValcvehi</v>
      </c>
      <c r="B4453" s="113" t="s">
        <v>220</v>
      </c>
      <c r="C4453" s="113" t="s">
        <v>332</v>
      </c>
      <c r="D4453" s="4" t="s">
        <v>186</v>
      </c>
      <c r="E4453" t="s">
        <v>113</v>
      </c>
      <c r="F4453">
        <v>115.652055349397</v>
      </c>
      <c r="G4453">
        <v>107.224374590461</v>
      </c>
      <c r="H4453">
        <v>111.79718371315199</v>
      </c>
      <c r="I4453">
        <v>119.691993948888</v>
      </c>
      <c r="J4453">
        <v>122.37775534136399</v>
      </c>
      <c r="K4453">
        <v>125.321237045998</v>
      </c>
      <c r="L4453">
        <v>128.48186079205001</v>
      </c>
      <c r="M4453">
        <v>131.212439953412</v>
      </c>
      <c r="N4453">
        <v>134.529193638995</v>
      </c>
      <c r="O4453">
        <v>138.70855484208801</v>
      </c>
      <c r="P4453">
        <v>143.151811786173</v>
      </c>
      <c r="Q4453">
        <v>147.50300486171199</v>
      </c>
      <c r="R4453">
        <v>146.73729556026299</v>
      </c>
      <c r="S4453">
        <v>151.861299853568</v>
      </c>
      <c r="T4453">
        <v>157.18892750038</v>
      </c>
      <c r="U4453">
        <v>163.219489985476</v>
      </c>
      <c r="V4453">
        <v>168.95112989533601</v>
      </c>
      <c r="W4453">
        <v>174.94201872940801</v>
      </c>
      <c r="X4453">
        <v>181.28541789948301</v>
      </c>
      <c r="Y4453">
        <v>190.27273293032999</v>
      </c>
      <c r="Z4453">
        <v>199.949430722557</v>
      </c>
      <c r="AA4453">
        <v>209.68735134700199</v>
      </c>
      <c r="AB4453">
        <v>220.63462768656299</v>
      </c>
      <c r="AC4453">
        <v>229.81587999264201</v>
      </c>
      <c r="AD4453">
        <v>237.41741545790799</v>
      </c>
      <c r="AE4453">
        <v>244.71815572604001</v>
      </c>
      <c r="AF4453">
        <v>252.13273274284299</v>
      </c>
      <c r="AG4453">
        <v>258.80017306328102</v>
      </c>
      <c r="AH4453">
        <v>262.86469336127999</v>
      </c>
      <c r="AI4453">
        <v>266.11463430599599</v>
      </c>
      <c r="AJ4453">
        <v>267.483468776292</v>
      </c>
      <c r="AK4453">
        <v>267.66581239785802</v>
      </c>
    </row>
    <row r="4454" spans="1:37" x14ac:dyDescent="0.3">
      <c r="A4454" s="113" t="str">
        <f t="shared" si="99"/>
        <v>SDGbaseWaS_1BW_v7C_InvValctequ</v>
      </c>
      <c r="B4454" s="113" t="s">
        <v>220</v>
      </c>
      <c r="C4454" s="113" t="s">
        <v>332</v>
      </c>
      <c r="D4454" s="4" t="s">
        <v>186</v>
      </c>
      <c r="E4454" t="s">
        <v>114</v>
      </c>
      <c r="F4454">
        <v>11.6792231841657</v>
      </c>
      <c r="G4454">
        <v>11.1690136185325</v>
      </c>
      <c r="H4454">
        <v>11.6121235162068</v>
      </c>
      <c r="I4454">
        <v>12.4754763567291</v>
      </c>
      <c r="J4454">
        <v>12.753319945345799</v>
      </c>
      <c r="K4454">
        <v>13.067148968125901</v>
      </c>
      <c r="L4454">
        <v>13.3973409896715</v>
      </c>
      <c r="M4454">
        <v>13.640602826002199</v>
      </c>
      <c r="N4454">
        <v>13.9541405257677</v>
      </c>
      <c r="O4454">
        <v>14.196172140917099</v>
      </c>
      <c r="P4454">
        <v>14.586175749871201</v>
      </c>
      <c r="Q4454">
        <v>15.002599449398399</v>
      </c>
      <c r="R4454">
        <v>14.9325354496142</v>
      </c>
      <c r="S4454">
        <v>15.4689895608819</v>
      </c>
      <c r="T4454">
        <v>16.0181324439591</v>
      </c>
      <c r="U4454">
        <v>16.643275832751399</v>
      </c>
      <c r="V4454">
        <v>17.225355906695299</v>
      </c>
      <c r="W4454">
        <v>17.848313607289501</v>
      </c>
      <c r="X4454">
        <v>18.5491610031129</v>
      </c>
      <c r="Y4454">
        <v>19.1573244924204</v>
      </c>
      <c r="Z4454">
        <v>19.802371824372798</v>
      </c>
      <c r="AA4454">
        <v>20.432740786843301</v>
      </c>
      <c r="AB4454">
        <v>21.603783857212601</v>
      </c>
      <c r="AC4454">
        <v>22.534052735346599</v>
      </c>
      <c r="AD4454">
        <v>23.229649071723799</v>
      </c>
      <c r="AE4454">
        <v>23.894353861117001</v>
      </c>
      <c r="AF4454">
        <v>24.5720460622621</v>
      </c>
      <c r="AG4454">
        <v>25.321273825326902</v>
      </c>
      <c r="AH4454">
        <v>25.985802667522599</v>
      </c>
      <c r="AI4454">
        <v>26.5485345167235</v>
      </c>
      <c r="AJ4454">
        <v>26.7918446684501</v>
      </c>
      <c r="AK4454">
        <v>26.9107752450318</v>
      </c>
    </row>
    <row r="4455" spans="1:37" x14ac:dyDescent="0.3">
      <c r="A4455" s="113" t="str">
        <f t="shared" ref="A4455:A4518" si="100">_xlfn.CONCAT(C4455,D4455,E4455)</f>
        <v>SDGbaseWaS_1BW_v7C_InvValcfurn</v>
      </c>
      <c r="B4455" s="113" t="s">
        <v>220</v>
      </c>
      <c r="C4455" s="113" t="s">
        <v>332</v>
      </c>
      <c r="D4455" s="4" t="s">
        <v>186</v>
      </c>
      <c r="E4455" t="s">
        <v>115</v>
      </c>
      <c r="F4455">
        <v>28.6353826209942</v>
      </c>
      <c r="G4455">
        <v>27.1562819363971</v>
      </c>
      <c r="H4455">
        <v>27.961136797694401</v>
      </c>
      <c r="I4455">
        <v>29.735177531843</v>
      </c>
      <c r="J4455">
        <v>30.196119767454999</v>
      </c>
      <c r="K4455">
        <v>30.794761081866401</v>
      </c>
      <c r="L4455">
        <v>31.5373264393507</v>
      </c>
      <c r="M4455">
        <v>32.395336751964102</v>
      </c>
      <c r="N4455">
        <v>33.290252984007303</v>
      </c>
      <c r="O4455">
        <v>34.208563581678398</v>
      </c>
      <c r="P4455">
        <v>35.257230487661403</v>
      </c>
      <c r="Q4455">
        <v>36.295914529467503</v>
      </c>
      <c r="R4455">
        <v>35.997281557368098</v>
      </c>
      <c r="S4455">
        <v>37.227853965755799</v>
      </c>
      <c r="T4455">
        <v>38.519083801078899</v>
      </c>
      <c r="U4455">
        <v>40.006207240607402</v>
      </c>
      <c r="V4455">
        <v>41.4802121811639</v>
      </c>
      <c r="W4455">
        <v>42.965094319211502</v>
      </c>
      <c r="X4455">
        <v>44.429683153049403</v>
      </c>
      <c r="Y4455">
        <v>45.775260383024097</v>
      </c>
      <c r="Z4455">
        <v>47.184168674186203</v>
      </c>
      <c r="AA4455">
        <v>48.550815084161599</v>
      </c>
      <c r="AB4455">
        <v>49.663959330204001</v>
      </c>
      <c r="AC4455">
        <v>50.852367036718299</v>
      </c>
      <c r="AD4455">
        <v>52.325766628741498</v>
      </c>
      <c r="AE4455">
        <v>53.934400528082499</v>
      </c>
      <c r="AF4455">
        <v>55.625077840384101</v>
      </c>
      <c r="AG4455">
        <v>57.308907745720603</v>
      </c>
      <c r="AH4455">
        <v>56.879651139826599</v>
      </c>
      <c r="AI4455">
        <v>56.3002063559424</v>
      </c>
      <c r="AJ4455">
        <v>56.037983090607597</v>
      </c>
      <c r="AK4455">
        <v>55.7211830603501</v>
      </c>
    </row>
    <row r="4456" spans="1:37" x14ac:dyDescent="0.3">
      <c r="A4456" s="113" t="str">
        <f t="shared" si="100"/>
        <v>SDGbaseWaS_1BW_v7C_InvValcoman</v>
      </c>
      <c r="B4456" s="113" t="s">
        <v>220</v>
      </c>
      <c r="C4456" s="113" t="s">
        <v>332</v>
      </c>
      <c r="D4456" s="4" t="s">
        <v>186</v>
      </c>
      <c r="E4456" t="s">
        <v>116</v>
      </c>
      <c r="F4456">
        <v>1.75164302777768</v>
      </c>
      <c r="G4456">
        <v>1.65899940997502</v>
      </c>
      <c r="H4456">
        <v>1.7008147562432401</v>
      </c>
      <c r="I4456">
        <v>1.7921659407531101</v>
      </c>
      <c r="J4456">
        <v>1.8218941497026</v>
      </c>
      <c r="K4456">
        <v>1.8560583684914</v>
      </c>
      <c r="L4456">
        <v>1.89822313933689</v>
      </c>
      <c r="M4456">
        <v>1.9489597520386299</v>
      </c>
      <c r="N4456">
        <v>1.99915382015462</v>
      </c>
      <c r="O4456">
        <v>2.09033524553743</v>
      </c>
      <c r="P4456">
        <v>2.1432245474719598</v>
      </c>
      <c r="Q4456">
        <v>2.1890792936160901</v>
      </c>
      <c r="R4456">
        <v>2.1601994922940402</v>
      </c>
      <c r="S4456">
        <v>2.22489545392349</v>
      </c>
      <c r="T4456">
        <v>2.2958298098960901</v>
      </c>
      <c r="U4456">
        <v>2.3753517023584201</v>
      </c>
      <c r="V4456">
        <v>2.4599981726267499</v>
      </c>
      <c r="W4456">
        <v>2.54691640924174</v>
      </c>
      <c r="X4456">
        <v>2.6291793418935701</v>
      </c>
      <c r="Y4456">
        <v>2.70767255043156</v>
      </c>
      <c r="Z4456">
        <v>2.7895306873127201</v>
      </c>
      <c r="AA4456">
        <v>2.8736370058104002</v>
      </c>
      <c r="AB4456">
        <v>2.9541152045766901</v>
      </c>
      <c r="AC4456">
        <v>3.0342058554335098</v>
      </c>
      <c r="AD4456">
        <v>3.1282152652527699</v>
      </c>
      <c r="AE4456">
        <v>3.22824500012204</v>
      </c>
      <c r="AF4456">
        <v>3.3346639082040501</v>
      </c>
      <c r="AG4456">
        <v>3.43848229616842</v>
      </c>
      <c r="AH4456">
        <v>3.4461204539964498</v>
      </c>
      <c r="AI4456">
        <v>3.43631865668607</v>
      </c>
      <c r="AJ4456">
        <v>3.4413207739473899</v>
      </c>
      <c r="AK4456">
        <v>3.4418906368261699</v>
      </c>
    </row>
    <row r="4457" spans="1:37" x14ac:dyDescent="0.3">
      <c r="A4457" s="113" t="str">
        <f t="shared" si="100"/>
        <v>SDGbaseWaS_1BW_v7C_InvValccons</v>
      </c>
      <c r="B4457" s="113" t="s">
        <v>220</v>
      </c>
      <c r="C4457" s="113" t="s">
        <v>332</v>
      </c>
      <c r="D4457" s="4" t="s">
        <v>186</v>
      </c>
      <c r="E4457" t="s">
        <v>117</v>
      </c>
      <c r="F4457">
        <v>407.96078927222601</v>
      </c>
      <c r="G4457">
        <v>394.02999767473301</v>
      </c>
      <c r="H4457">
        <v>402.56859937606703</v>
      </c>
      <c r="I4457">
        <v>430.61927650366601</v>
      </c>
      <c r="J4457">
        <v>434.532478492623</v>
      </c>
      <c r="K4457">
        <v>441.76349169652099</v>
      </c>
      <c r="L4457">
        <v>451.34102362751599</v>
      </c>
      <c r="M4457">
        <v>462.88162333907798</v>
      </c>
      <c r="N4457">
        <v>474.94582375923198</v>
      </c>
      <c r="O4457">
        <v>487.24131335688497</v>
      </c>
      <c r="P4457">
        <v>501.55131599133898</v>
      </c>
      <c r="Q4457">
        <v>516.00381065448801</v>
      </c>
      <c r="R4457">
        <v>507.84077401619601</v>
      </c>
      <c r="S4457">
        <v>527.11296572140498</v>
      </c>
      <c r="T4457">
        <v>546.62408934180905</v>
      </c>
      <c r="U4457">
        <v>568.34119778077104</v>
      </c>
      <c r="V4457">
        <v>589.467396064946</v>
      </c>
      <c r="W4457">
        <v>610.88013954659095</v>
      </c>
      <c r="X4457">
        <v>632.78198822702404</v>
      </c>
      <c r="Y4457">
        <v>651.95406464963196</v>
      </c>
      <c r="Z4457">
        <v>672.40847643618804</v>
      </c>
      <c r="AA4457">
        <v>691.64671891360899</v>
      </c>
      <c r="AB4457">
        <v>706.74904339329396</v>
      </c>
      <c r="AC4457">
        <v>723.54248188983195</v>
      </c>
      <c r="AD4457">
        <v>745.12171871427199</v>
      </c>
      <c r="AE4457">
        <v>768.66393603362098</v>
      </c>
      <c r="AF4457">
        <v>793.24957825841898</v>
      </c>
      <c r="AG4457">
        <v>817.82808572598799</v>
      </c>
      <c r="AH4457">
        <v>814.17233584973201</v>
      </c>
      <c r="AI4457">
        <v>807.82407149824905</v>
      </c>
      <c r="AJ4457">
        <v>805.45291471805695</v>
      </c>
      <c r="AK4457">
        <v>802.18464790766404</v>
      </c>
    </row>
    <row r="4458" spans="1:37" x14ac:dyDescent="0.3">
      <c r="A4458" s="113" t="str">
        <f t="shared" si="100"/>
        <v>SDGbaseWaS_1BW_v7C_InvValcbsrv</v>
      </c>
      <c r="B4458" s="113" t="s">
        <v>220</v>
      </c>
      <c r="C4458" s="113" t="s">
        <v>332</v>
      </c>
      <c r="D4458" s="4" t="s">
        <v>186</v>
      </c>
      <c r="E4458" t="s">
        <v>118</v>
      </c>
      <c r="F4458">
        <v>64.137533812048304</v>
      </c>
      <c r="G4458">
        <v>56.7415397601631</v>
      </c>
      <c r="H4458">
        <v>58.821393288750897</v>
      </c>
      <c r="I4458">
        <v>62.579752811451201</v>
      </c>
      <c r="J4458">
        <v>63.782195788561097</v>
      </c>
      <c r="K4458">
        <v>65.230402936353798</v>
      </c>
      <c r="L4458">
        <v>66.8853187893165</v>
      </c>
      <c r="M4458">
        <v>68.746137044944902</v>
      </c>
      <c r="N4458">
        <v>70.671355457051504</v>
      </c>
      <c r="O4458">
        <v>72.817941361731101</v>
      </c>
      <c r="P4458">
        <v>75.104988199156693</v>
      </c>
      <c r="Q4458">
        <v>77.342672342076398</v>
      </c>
      <c r="R4458">
        <v>76.935649926899899</v>
      </c>
      <c r="S4458">
        <v>79.565790323656003</v>
      </c>
      <c r="T4458">
        <v>82.295719432762894</v>
      </c>
      <c r="U4458">
        <v>85.405815275264501</v>
      </c>
      <c r="V4458">
        <v>88.716895294636601</v>
      </c>
      <c r="W4458">
        <v>91.942831218353106</v>
      </c>
      <c r="X4458">
        <v>94.914325045507098</v>
      </c>
      <c r="Y4458">
        <v>97.8059357770654</v>
      </c>
      <c r="Z4458">
        <v>100.843697219508</v>
      </c>
      <c r="AA4458">
        <v>103.725550050365</v>
      </c>
      <c r="AB4458">
        <v>106.08930899705901</v>
      </c>
      <c r="AC4458">
        <v>108.599506909564</v>
      </c>
      <c r="AD4458">
        <v>111.76131990124</v>
      </c>
      <c r="AE4458">
        <v>115.21806987382</v>
      </c>
      <c r="AF4458">
        <v>118.86804581359</v>
      </c>
      <c r="AG4458">
        <v>122.35849807135099</v>
      </c>
      <c r="AH4458">
        <v>121.87690367323</v>
      </c>
      <c r="AI4458">
        <v>120.824560969484</v>
      </c>
      <c r="AJ4458">
        <v>120.185679974921</v>
      </c>
      <c r="AK4458">
        <v>119.351874048331</v>
      </c>
    </row>
    <row r="4459" spans="1:37" x14ac:dyDescent="0.3">
      <c r="A4459" s="113" t="str">
        <f t="shared" si="100"/>
        <v>SDGbaseWaS_1BW_v7C_InvValcimpt</v>
      </c>
      <c r="B4459" s="113" t="s">
        <v>220</v>
      </c>
      <c r="C4459" s="113" t="s">
        <v>332</v>
      </c>
      <c r="D4459" s="4" t="s">
        <v>186</v>
      </c>
      <c r="E4459" t="s">
        <v>119</v>
      </c>
      <c r="F4459">
        <v>2.8575125020253598</v>
      </c>
      <c r="G4459">
        <v>2.9200977938731101</v>
      </c>
      <c r="H4459">
        <v>2.9542737242956201</v>
      </c>
      <c r="I4459">
        <v>2.94950168515641</v>
      </c>
      <c r="J4459">
        <v>2.95188431509197</v>
      </c>
      <c r="K4459">
        <v>2.9582186155436099</v>
      </c>
      <c r="L4459">
        <v>2.9671580309212802</v>
      </c>
      <c r="M4459">
        <v>2.9834467479758802</v>
      </c>
      <c r="N4459">
        <v>2.99769059902837</v>
      </c>
      <c r="O4459">
        <v>3.0813965177182401</v>
      </c>
      <c r="P4459">
        <v>3.10628103418279</v>
      </c>
      <c r="Q4459">
        <v>3.1148042991307801</v>
      </c>
      <c r="R4459">
        <v>3.11312429277696</v>
      </c>
      <c r="S4459">
        <v>3.1183440997526999</v>
      </c>
      <c r="T4459">
        <v>3.12516876676349</v>
      </c>
      <c r="U4459">
        <v>3.1321911450420501</v>
      </c>
      <c r="V4459">
        <v>3.1343155930114301</v>
      </c>
      <c r="W4459">
        <v>3.1394455096490601</v>
      </c>
      <c r="X4459">
        <v>3.14800091499019</v>
      </c>
      <c r="Y4459">
        <v>3.1470326169710998</v>
      </c>
      <c r="Z4459">
        <v>3.1419475964944699</v>
      </c>
      <c r="AA4459">
        <v>3.14377783679863</v>
      </c>
      <c r="AB4459">
        <v>3.1604853291398598</v>
      </c>
      <c r="AC4459">
        <v>3.16737328784839</v>
      </c>
      <c r="AD4459">
        <v>3.1706252866815401</v>
      </c>
      <c r="AE4459">
        <v>3.1708252594128501</v>
      </c>
      <c r="AF4459">
        <v>3.1704503670063202</v>
      </c>
      <c r="AG4459">
        <v>3.1670973971560499</v>
      </c>
      <c r="AH4459">
        <v>3.1550674337094202</v>
      </c>
      <c r="AI4459">
        <v>3.1275319876419201</v>
      </c>
      <c r="AJ4459">
        <v>3.1076763045351798</v>
      </c>
      <c r="AK4459">
        <v>3.0890445773300002</v>
      </c>
    </row>
    <row r="4460" spans="1:37" x14ac:dyDescent="0.3">
      <c r="A4460" s="113" t="str">
        <f t="shared" si="100"/>
        <v>SDGbaseWaS_1BW_v7C_InvValtotal</v>
      </c>
      <c r="B4460" s="113" t="s">
        <v>220</v>
      </c>
      <c r="C4460" s="113" t="s">
        <v>332</v>
      </c>
      <c r="D4460" s="4" t="s">
        <v>186</v>
      </c>
      <c r="E4460" t="s">
        <v>1</v>
      </c>
      <c r="F4460">
        <v>906.01813310387604</v>
      </c>
      <c r="G4460">
        <v>857.60823243581103</v>
      </c>
      <c r="H4460">
        <v>884.93503938402603</v>
      </c>
      <c r="I4460">
        <v>945.714407738506</v>
      </c>
      <c r="J4460">
        <v>960.30632158758999</v>
      </c>
      <c r="K4460">
        <v>979.74892386752401</v>
      </c>
      <c r="L4460">
        <v>1002.91615715044</v>
      </c>
      <c r="M4460">
        <v>1027.6277743790499</v>
      </c>
      <c r="N4460">
        <v>1054.62704518143</v>
      </c>
      <c r="O4460">
        <v>1086.7315144368499</v>
      </c>
      <c r="P4460">
        <v>1120.2215945994501</v>
      </c>
      <c r="Q4460">
        <v>1153.0533708554599</v>
      </c>
      <c r="R4460">
        <v>1140.78264333678</v>
      </c>
      <c r="S4460">
        <v>1181.8316794781399</v>
      </c>
      <c r="T4460">
        <v>1224.1265389319899</v>
      </c>
      <c r="U4460">
        <v>1271.7569457040499</v>
      </c>
      <c r="V4460">
        <v>1317.49264002258</v>
      </c>
      <c r="W4460">
        <v>1364.76642399814</v>
      </c>
      <c r="X4460">
        <v>1414.1865941137601</v>
      </c>
      <c r="Y4460">
        <v>1460.4900529413901</v>
      </c>
      <c r="Z4460">
        <v>1509.49105577623</v>
      </c>
      <c r="AA4460">
        <v>1557.2292900375801</v>
      </c>
      <c r="AB4460">
        <v>1608.680504016</v>
      </c>
      <c r="AC4460">
        <v>1656.8091036318999</v>
      </c>
      <c r="AD4460">
        <v>1706.89537929775</v>
      </c>
      <c r="AE4460">
        <v>1759.05911425312</v>
      </c>
      <c r="AF4460">
        <v>1813.1511174121999</v>
      </c>
      <c r="AG4460">
        <v>1866.5416462795399</v>
      </c>
      <c r="AH4460">
        <v>1873.0397870735501</v>
      </c>
      <c r="AI4460">
        <v>1871.6750948134199</v>
      </c>
      <c r="AJ4460">
        <v>1870.39308224869</v>
      </c>
      <c r="AK4460">
        <v>1865.0390926657501</v>
      </c>
    </row>
    <row r="4461" spans="1:37" x14ac:dyDescent="0.3">
      <c r="A4461" s="113" t="str">
        <f t="shared" si="100"/>
        <v>SDGbaseWaS_1BW_v7IADJXtotal</v>
      </c>
      <c r="B4461" s="113" t="s">
        <v>220</v>
      </c>
      <c r="C4461" s="113" t="s">
        <v>332</v>
      </c>
      <c r="D4461" s="4" t="s">
        <v>187</v>
      </c>
      <c r="E4461" t="s">
        <v>1</v>
      </c>
      <c r="F4461">
        <v>1</v>
      </c>
      <c r="G4461">
        <v>0.90820100000000004</v>
      </c>
      <c r="H4461">
        <v>0.93589299999999997</v>
      </c>
      <c r="I4461">
        <v>0.99358199999999997</v>
      </c>
      <c r="J4461">
        <v>1.012097</v>
      </c>
      <c r="K4461">
        <v>1.0332220000000001</v>
      </c>
      <c r="L4461">
        <v>1.058673</v>
      </c>
      <c r="M4461">
        <v>1.0874790000000001</v>
      </c>
      <c r="N4461">
        <v>1.1178110000000001</v>
      </c>
      <c r="O4461">
        <v>1.155743</v>
      </c>
      <c r="P4461">
        <v>1.1907719999999999</v>
      </c>
      <c r="Q4461">
        <v>1.2240880000000001</v>
      </c>
      <c r="R4461">
        <v>1.2145429999999999</v>
      </c>
      <c r="S4461">
        <v>1.253287</v>
      </c>
      <c r="T4461">
        <v>1.294349</v>
      </c>
      <c r="U4461">
        <v>1.3418570000000001</v>
      </c>
      <c r="V4461">
        <v>1.391133</v>
      </c>
      <c r="W4461">
        <v>1.4397180000000001</v>
      </c>
      <c r="X4461">
        <v>1.4843660000000001</v>
      </c>
      <c r="Y4461">
        <v>1.5298970000000001</v>
      </c>
      <c r="Z4461">
        <v>1.5780989999999999</v>
      </c>
      <c r="AA4461">
        <v>1.6248849999999999</v>
      </c>
      <c r="AB4461">
        <v>1.665786</v>
      </c>
      <c r="AC4461">
        <v>1.7073449999999999</v>
      </c>
      <c r="AD4461">
        <v>1.756273</v>
      </c>
      <c r="AE4461">
        <v>1.809358</v>
      </c>
      <c r="AF4461">
        <v>1.865248</v>
      </c>
      <c r="AG4461">
        <v>1.920113</v>
      </c>
      <c r="AH4461">
        <v>1.9131359999999999</v>
      </c>
      <c r="AI4461">
        <v>1.899</v>
      </c>
      <c r="AJ4461">
        <v>1.89134</v>
      </c>
      <c r="AK4461">
        <v>1.8802270000000001</v>
      </c>
    </row>
    <row r="4462" spans="1:37" x14ac:dyDescent="0.3">
      <c r="A4462" s="113" t="str">
        <f t="shared" si="100"/>
        <v>SDGbaseWaS_1BW_v7C_QINV_IADJtotal</v>
      </c>
      <c r="B4462" s="113" t="s">
        <v>220</v>
      </c>
      <c r="C4462" s="113" t="s">
        <v>332</v>
      </c>
      <c r="D4462" s="4" t="s">
        <v>188</v>
      </c>
      <c r="E4462" t="s">
        <v>1</v>
      </c>
      <c r="F4462">
        <v>906.01813310387604</v>
      </c>
      <c r="G4462">
        <v>944.29342451264802</v>
      </c>
      <c r="H4462">
        <v>945.55151003803496</v>
      </c>
      <c r="I4462">
        <v>951.82320909447401</v>
      </c>
      <c r="J4462">
        <v>948.82834509695203</v>
      </c>
      <c r="K4462">
        <v>948.24628576194095</v>
      </c>
      <c r="L4462">
        <v>947.33327207782304</v>
      </c>
      <c r="M4462">
        <v>944.96332745648704</v>
      </c>
      <c r="N4462">
        <v>943.47527907797803</v>
      </c>
      <c r="O4462">
        <v>940.288208050452</v>
      </c>
      <c r="P4462">
        <v>940.75238131183301</v>
      </c>
      <c r="Q4462">
        <v>941.96934440616599</v>
      </c>
      <c r="R4462">
        <v>939.26904468328905</v>
      </c>
      <c r="S4462">
        <v>942.98566846870403</v>
      </c>
      <c r="T4462">
        <v>945.74688815149</v>
      </c>
      <c r="U4462">
        <v>947.75892342034194</v>
      </c>
      <c r="V4462">
        <v>947.06447192509904</v>
      </c>
      <c r="W4462">
        <v>947.94009937927899</v>
      </c>
      <c r="X4462">
        <v>952.72095569001499</v>
      </c>
      <c r="Y4462">
        <v>954.63292819149694</v>
      </c>
      <c r="Z4462">
        <v>956.52494284340298</v>
      </c>
      <c r="AA4462">
        <v>958.36277031148904</v>
      </c>
      <c r="AB4462">
        <v>965.71858811156005</v>
      </c>
      <c r="AC4462">
        <v>970.40088771273395</v>
      </c>
      <c r="AD4462">
        <v>971.88499697811801</v>
      </c>
      <c r="AE4462">
        <v>972.20070005666003</v>
      </c>
      <c r="AF4462">
        <v>972.06972875038605</v>
      </c>
      <c r="AG4462">
        <v>972.09989530800794</v>
      </c>
      <c r="AH4462">
        <v>979.041629593268</v>
      </c>
      <c r="AI4462">
        <v>985.61089774271704</v>
      </c>
      <c r="AJ4462">
        <v>988.92482697383605</v>
      </c>
      <c r="AK4462">
        <v>991.92230122519697</v>
      </c>
    </row>
    <row r="4463" spans="1:37" x14ac:dyDescent="0.3">
      <c r="A4463" s="113" t="str">
        <f t="shared" si="100"/>
        <v>SDGbaseWaS_1BW_v7trnsfrx_govent-n</v>
      </c>
      <c r="B4463" s="113" t="s">
        <v>220</v>
      </c>
      <c r="C4463" s="113" t="s">
        <v>332</v>
      </c>
      <c r="D4463" s="4" t="s">
        <v>193</v>
      </c>
      <c r="E4463" t="s">
        <v>82</v>
      </c>
      <c r="F4463">
        <v>182.306313741493</v>
      </c>
      <c r="G4463">
        <v>182.306313741493</v>
      </c>
      <c r="H4463">
        <v>182.306313741493</v>
      </c>
      <c r="I4463">
        <v>182.306313741493</v>
      </c>
      <c r="J4463">
        <v>182.306313741493</v>
      </c>
      <c r="K4463">
        <v>182.306313741493</v>
      </c>
      <c r="L4463">
        <v>182.306313741493</v>
      </c>
      <c r="M4463">
        <v>182.306313741493</v>
      </c>
      <c r="N4463">
        <v>182.306313741493</v>
      </c>
      <c r="O4463">
        <v>182.306313741493</v>
      </c>
      <c r="P4463">
        <v>182.306313741493</v>
      </c>
      <c r="Q4463">
        <v>182.306313741493</v>
      </c>
      <c r="R4463">
        <v>182.306313741493</v>
      </c>
      <c r="S4463">
        <v>182.306313741493</v>
      </c>
      <c r="T4463">
        <v>182.306313741493</v>
      </c>
      <c r="U4463">
        <v>182.306313741493</v>
      </c>
      <c r="V4463">
        <v>182.306313741493</v>
      </c>
      <c r="W4463">
        <v>182.306313741493</v>
      </c>
      <c r="X4463">
        <v>182.306313741493</v>
      </c>
      <c r="Y4463">
        <v>182.306313741493</v>
      </c>
      <c r="Z4463">
        <v>182.306313741493</v>
      </c>
      <c r="AA4463">
        <v>182.306313741493</v>
      </c>
      <c r="AB4463">
        <v>182.306313741493</v>
      </c>
      <c r="AC4463">
        <v>182.306313741493</v>
      </c>
      <c r="AD4463">
        <v>182.306313741493</v>
      </c>
      <c r="AE4463">
        <v>182.306313741493</v>
      </c>
      <c r="AF4463">
        <v>182.306313741493</v>
      </c>
      <c r="AG4463">
        <v>182.306313741493</v>
      </c>
      <c r="AH4463">
        <v>182.306313741493</v>
      </c>
      <c r="AI4463">
        <v>182.306313741493</v>
      </c>
      <c r="AJ4463">
        <v>182.306313741493</v>
      </c>
      <c r="AK4463">
        <v>182.306313741493</v>
      </c>
    </row>
    <row r="4464" spans="1:37" x14ac:dyDescent="0.3">
      <c r="A4464" s="113" t="str">
        <f t="shared" si="100"/>
        <v>SDGbaseWaS_1BW_v7trnsfrx_govhhd-0</v>
      </c>
      <c r="B4464" s="113" t="s">
        <v>220</v>
      </c>
      <c r="C4464" s="113" t="s">
        <v>332</v>
      </c>
      <c r="D4464" s="4" t="s">
        <v>193</v>
      </c>
      <c r="E4464" t="s">
        <v>84</v>
      </c>
      <c r="F4464">
        <v>42.273558357640603</v>
      </c>
      <c r="G4464">
        <v>42.273558357640603</v>
      </c>
      <c r="H4464">
        <v>40.1277525354067</v>
      </c>
      <c r="I4464">
        <v>41.621146973764397</v>
      </c>
      <c r="J4464">
        <v>42.782668322361303</v>
      </c>
      <c r="K4464">
        <v>43.802906613844598</v>
      </c>
      <c r="L4464">
        <v>44.9841395965001</v>
      </c>
      <c r="M4464">
        <v>46.309372349013003</v>
      </c>
      <c r="N4464">
        <v>47.6714699179146</v>
      </c>
      <c r="O4464">
        <v>49.155530447929202</v>
      </c>
      <c r="P4464">
        <v>50.861473132124502</v>
      </c>
      <c r="Q4464">
        <v>52.671531237950603</v>
      </c>
      <c r="R4464">
        <v>54.472686920163497</v>
      </c>
      <c r="S4464">
        <v>56.5837759017545</v>
      </c>
      <c r="T4464">
        <v>58.747765827341198</v>
      </c>
      <c r="U4464">
        <v>61.029999034201701</v>
      </c>
      <c r="V4464">
        <v>63.615840093280902</v>
      </c>
      <c r="W4464">
        <v>66.164227031577596</v>
      </c>
      <c r="X4464">
        <v>68.819992940398095</v>
      </c>
      <c r="Y4464">
        <v>71.606996194505399</v>
      </c>
      <c r="Z4464">
        <v>74.276505012636505</v>
      </c>
      <c r="AA4464">
        <v>77.108668148768402</v>
      </c>
      <c r="AB4464">
        <v>79.901235674444195</v>
      </c>
      <c r="AC4464">
        <v>83.001084013669896</v>
      </c>
      <c r="AD4464">
        <v>85.949863525423595</v>
      </c>
      <c r="AE4464">
        <v>88.953123656728906</v>
      </c>
      <c r="AF4464">
        <v>92.076890500182301</v>
      </c>
      <c r="AG4464">
        <v>95.3289541957582</v>
      </c>
      <c r="AH4464">
        <v>98.585105284222706</v>
      </c>
      <c r="AI4464">
        <v>99.572730868960093</v>
      </c>
      <c r="AJ4464">
        <v>100.164192890322</v>
      </c>
      <c r="AK4464">
        <v>100.693560649747</v>
      </c>
    </row>
    <row r="4465" spans="1:37" x14ac:dyDescent="0.3">
      <c r="A4465" s="113" t="str">
        <f t="shared" si="100"/>
        <v>SDGbaseWaS_1BW_v7trnsfrx_govhhd-1</v>
      </c>
      <c r="B4465" s="113" t="s">
        <v>220</v>
      </c>
      <c r="C4465" s="113" t="s">
        <v>332</v>
      </c>
      <c r="D4465" s="4" t="s">
        <v>193</v>
      </c>
      <c r="E4465" t="s">
        <v>85</v>
      </c>
      <c r="F4465">
        <v>53.474000035044902</v>
      </c>
      <c r="G4465">
        <v>53.474000035044902</v>
      </c>
      <c r="H4465">
        <v>50.759659793266003</v>
      </c>
      <c r="I4465">
        <v>52.648731292132197</v>
      </c>
      <c r="J4465">
        <v>54.117999436301702</v>
      </c>
      <c r="K4465">
        <v>55.4085513688592</v>
      </c>
      <c r="L4465">
        <v>56.902753773623203</v>
      </c>
      <c r="M4465">
        <v>58.5791088997942</v>
      </c>
      <c r="N4465">
        <v>60.3020962298638</v>
      </c>
      <c r="O4465">
        <v>62.179360787595698</v>
      </c>
      <c r="P4465">
        <v>64.337295503729194</v>
      </c>
      <c r="Q4465">
        <v>66.626931176115903</v>
      </c>
      <c r="R4465">
        <v>68.9053057146144</v>
      </c>
      <c r="S4465">
        <v>71.575730837584203</v>
      </c>
      <c r="T4465">
        <v>74.313073087736797</v>
      </c>
      <c r="U4465">
        <v>77.199987351049202</v>
      </c>
      <c r="V4465">
        <v>80.470950815113198</v>
      </c>
      <c r="W4465">
        <v>83.694536633815801</v>
      </c>
      <c r="X4465">
        <v>87.053951639760498</v>
      </c>
      <c r="Y4465">
        <v>90.579375519315903</v>
      </c>
      <c r="Z4465">
        <v>93.956174638676003</v>
      </c>
      <c r="AA4465">
        <v>97.538723577648696</v>
      </c>
      <c r="AB4465">
        <v>101.07118599073701</v>
      </c>
      <c r="AC4465">
        <v>104.99234372243301</v>
      </c>
      <c r="AD4465">
        <v>108.72240671786</v>
      </c>
      <c r="AE4465">
        <v>112.521385053396</v>
      </c>
      <c r="AF4465">
        <v>116.47279853231601</v>
      </c>
      <c r="AG4465">
        <v>120.586501303679</v>
      </c>
      <c r="AH4465">
        <v>124.70537442870901</v>
      </c>
      <c r="AI4465">
        <v>125.95467286973501</v>
      </c>
      <c r="AJ4465">
        <v>126.70284362658199</v>
      </c>
      <c r="AK4465">
        <v>127.372468155148</v>
      </c>
    </row>
    <row r="4466" spans="1:37" x14ac:dyDescent="0.3">
      <c r="A4466" s="113" t="str">
        <f t="shared" si="100"/>
        <v>SDGbaseWaS_1BW_v7trnsfrx_govhhd-2</v>
      </c>
      <c r="B4466" s="113" t="s">
        <v>220</v>
      </c>
      <c r="C4466" s="113" t="s">
        <v>332</v>
      </c>
      <c r="D4466" s="4" t="s">
        <v>193</v>
      </c>
      <c r="E4466" t="s">
        <v>86</v>
      </c>
      <c r="F4466">
        <v>58.0983201113118</v>
      </c>
      <c r="G4466">
        <v>58.0983201113118</v>
      </c>
      <c r="H4466">
        <v>55.149249382461598</v>
      </c>
      <c r="I4466">
        <v>57.201683847479302</v>
      </c>
      <c r="J4466">
        <v>58.798011238610897</v>
      </c>
      <c r="K4466">
        <v>60.200167412618001</v>
      </c>
      <c r="L4466">
        <v>61.823585327234099</v>
      </c>
      <c r="M4466">
        <v>63.644908150974402</v>
      </c>
      <c r="N4466">
        <v>65.516895834419003</v>
      </c>
      <c r="O4466">
        <v>67.556502318640298</v>
      </c>
      <c r="P4466">
        <v>69.901050731608706</v>
      </c>
      <c r="Q4466">
        <v>72.388689325045206</v>
      </c>
      <c r="R4466">
        <v>74.864092945204405</v>
      </c>
      <c r="S4466">
        <v>77.765450867295897</v>
      </c>
      <c r="T4466">
        <v>80.739512770264696</v>
      </c>
      <c r="U4466">
        <v>83.876081362363905</v>
      </c>
      <c r="V4466">
        <v>87.429910929687296</v>
      </c>
      <c r="W4466">
        <v>90.932265731619694</v>
      </c>
      <c r="X4466">
        <v>94.582195945821098</v>
      </c>
      <c r="Y4466">
        <v>98.412491135039105</v>
      </c>
      <c r="Z4466">
        <v>102.081308804553</v>
      </c>
      <c r="AA4466">
        <v>105.973669109271</v>
      </c>
      <c r="AB4466">
        <v>109.811611509732</v>
      </c>
      <c r="AC4466">
        <v>114.071862789864</v>
      </c>
      <c r="AD4466">
        <v>118.12449385919901</v>
      </c>
      <c r="AE4466">
        <v>122.25199992362801</v>
      </c>
      <c r="AF4466">
        <v>126.545123404946</v>
      </c>
      <c r="AG4466">
        <v>131.01457061848501</v>
      </c>
      <c r="AH4466">
        <v>135.4896353071</v>
      </c>
      <c r="AI4466">
        <v>136.846970473607</v>
      </c>
      <c r="AJ4466">
        <v>137.65984147821999</v>
      </c>
      <c r="AK4466">
        <v>138.38737374043299</v>
      </c>
    </row>
    <row r="4467" spans="1:37" x14ac:dyDescent="0.3">
      <c r="A4467" s="113" t="str">
        <f t="shared" si="100"/>
        <v>SDGbaseWaS_1BW_v7trnsfrx_govhhd-3</v>
      </c>
      <c r="B4467" s="113" t="s">
        <v>220</v>
      </c>
      <c r="C4467" s="113" t="s">
        <v>332</v>
      </c>
      <c r="D4467" s="4" t="s">
        <v>193</v>
      </c>
      <c r="E4467" t="s">
        <v>87</v>
      </c>
      <c r="F4467">
        <v>61.808786157081002</v>
      </c>
      <c r="G4467">
        <v>61.808786157081002</v>
      </c>
      <c r="H4467">
        <v>58.6713721717475</v>
      </c>
      <c r="I4467">
        <v>60.854885958491302</v>
      </c>
      <c r="J4467">
        <v>62.553163260934902</v>
      </c>
      <c r="K4467">
        <v>64.044868545218407</v>
      </c>
      <c r="L4467">
        <v>65.771966515277299</v>
      </c>
      <c r="M4467">
        <v>67.709608648817394</v>
      </c>
      <c r="N4467">
        <v>69.701151368005</v>
      </c>
      <c r="O4467">
        <v>71.871017911242404</v>
      </c>
      <c r="P4467">
        <v>74.365301587852102</v>
      </c>
      <c r="Q4467">
        <v>77.011813940760504</v>
      </c>
      <c r="R4467">
        <v>79.645309930278799</v>
      </c>
      <c r="S4467">
        <v>82.731963916626697</v>
      </c>
      <c r="T4467">
        <v>85.895965144654198</v>
      </c>
      <c r="U4467">
        <v>89.232851598593697</v>
      </c>
      <c r="V4467">
        <v>93.013647520826098</v>
      </c>
      <c r="W4467">
        <v>96.739681226862899</v>
      </c>
      <c r="X4467">
        <v>100.622715291628</v>
      </c>
      <c r="Y4467">
        <v>104.69763339279299</v>
      </c>
      <c r="Z4467">
        <v>108.600761165676</v>
      </c>
      <c r="AA4467">
        <v>112.74170818892399</v>
      </c>
      <c r="AB4467">
        <v>116.824761892694</v>
      </c>
      <c r="AC4467">
        <v>121.357095355083</v>
      </c>
      <c r="AD4467">
        <v>125.668548881763</v>
      </c>
      <c r="AE4467">
        <v>130.05965931678901</v>
      </c>
      <c r="AF4467">
        <v>134.62696437301699</v>
      </c>
      <c r="AG4467">
        <v>139.38185412770699</v>
      </c>
      <c r="AH4467">
        <v>144.14272011914801</v>
      </c>
      <c r="AI4467">
        <v>145.58674188930101</v>
      </c>
      <c r="AJ4467">
        <v>146.45152713612401</v>
      </c>
      <c r="AK4467">
        <v>147.22552345703801</v>
      </c>
    </row>
    <row r="4468" spans="1:37" x14ac:dyDescent="0.3">
      <c r="A4468" s="113" t="str">
        <f t="shared" si="100"/>
        <v>SDGbaseWaS_1BW_v7trnsfrx_govhhd-4</v>
      </c>
      <c r="B4468" s="113" t="s">
        <v>220</v>
      </c>
      <c r="C4468" s="113" t="s">
        <v>332</v>
      </c>
      <c r="D4468" s="4" t="s">
        <v>193</v>
      </c>
      <c r="E4468" t="s">
        <v>88</v>
      </c>
      <c r="F4468">
        <v>54.277256646940998</v>
      </c>
      <c r="G4468">
        <v>54.277256646940998</v>
      </c>
      <c r="H4468">
        <v>51.522143099542198</v>
      </c>
      <c r="I4468">
        <v>53.439591177134801</v>
      </c>
      <c r="J4468">
        <v>54.930929848115099</v>
      </c>
      <c r="K4468">
        <v>56.2408677322031</v>
      </c>
      <c r="L4468">
        <v>57.757515212337402</v>
      </c>
      <c r="M4468">
        <v>59.459051610492899</v>
      </c>
      <c r="N4468">
        <v>61.2079206955123</v>
      </c>
      <c r="O4468">
        <v>63.113384474684302</v>
      </c>
      <c r="P4468">
        <v>65.303734482878198</v>
      </c>
      <c r="Q4468">
        <v>67.627763785654906</v>
      </c>
      <c r="R4468">
        <v>69.940362796069095</v>
      </c>
      <c r="S4468">
        <v>72.650901556230806</v>
      </c>
      <c r="T4468">
        <v>75.429362635347303</v>
      </c>
      <c r="U4468">
        <v>78.359642515005305</v>
      </c>
      <c r="V4468">
        <v>81.679740568366</v>
      </c>
      <c r="W4468">
        <v>84.951749295794201</v>
      </c>
      <c r="X4468">
        <v>88.361627560778103</v>
      </c>
      <c r="Y4468">
        <v>91.940008392106904</v>
      </c>
      <c r="Z4468">
        <v>95.367531904964693</v>
      </c>
      <c r="AA4468">
        <v>99.003895896501007</v>
      </c>
      <c r="AB4468">
        <v>102.589420990289</v>
      </c>
      <c r="AC4468">
        <v>106.569480167028</v>
      </c>
      <c r="AD4468">
        <v>110.355574088922</v>
      </c>
      <c r="AE4468">
        <v>114.211618558737</v>
      </c>
      <c r="AF4468">
        <v>118.22238796766401</v>
      </c>
      <c r="AG4468">
        <v>122.397884488294</v>
      </c>
      <c r="AH4468">
        <v>126.578629028761</v>
      </c>
      <c r="AI4468">
        <v>127.846693734371</v>
      </c>
      <c r="AJ4468">
        <v>128.606103095153</v>
      </c>
      <c r="AK4468">
        <v>129.28578635001099</v>
      </c>
    </row>
    <row r="4469" spans="1:37" x14ac:dyDescent="0.3">
      <c r="A4469" s="113" t="str">
        <f t="shared" si="100"/>
        <v>SDGbaseWaS_1BW_v7trnsfrx_govhhd-5</v>
      </c>
      <c r="B4469" s="113" t="s">
        <v>220</v>
      </c>
      <c r="C4469" s="113" t="s">
        <v>332</v>
      </c>
      <c r="D4469" s="4" t="s">
        <v>193</v>
      </c>
      <c r="E4469" t="s">
        <v>89</v>
      </c>
      <c r="F4469">
        <v>51.448840412463099</v>
      </c>
      <c r="G4469">
        <v>51.448840412463099</v>
      </c>
      <c r="H4469">
        <v>48.837297273126502</v>
      </c>
      <c r="I4469">
        <v>50.654826128443197</v>
      </c>
      <c r="J4469">
        <v>52.068450361209599</v>
      </c>
      <c r="K4469">
        <v>53.310126696973398</v>
      </c>
      <c r="L4469">
        <v>54.747740883610703</v>
      </c>
      <c r="M4469">
        <v>56.360609330041797</v>
      </c>
      <c r="N4469">
        <v>58.018343932266397</v>
      </c>
      <c r="O4469">
        <v>59.824512997221703</v>
      </c>
      <c r="P4469">
        <v>61.900722720790299</v>
      </c>
      <c r="Q4469">
        <v>64.103645640977803</v>
      </c>
      <c r="R4469">
        <v>66.295733907316702</v>
      </c>
      <c r="S4469">
        <v>68.865025074894703</v>
      </c>
      <c r="T4469">
        <v>71.498699093859003</v>
      </c>
      <c r="U4469">
        <v>74.276280556257205</v>
      </c>
      <c r="V4469">
        <v>77.423366563425901</v>
      </c>
      <c r="W4469">
        <v>80.524869204590203</v>
      </c>
      <c r="X4469">
        <v>83.757056929593205</v>
      </c>
      <c r="Y4469">
        <v>87.148966464070895</v>
      </c>
      <c r="Z4469">
        <v>90.397879933851499</v>
      </c>
      <c r="AA4469">
        <v>93.844751095729293</v>
      </c>
      <c r="AB4469">
        <v>97.243432601412195</v>
      </c>
      <c r="AC4469">
        <v>101.016088812617</v>
      </c>
      <c r="AD4469">
        <v>104.60488739986199</v>
      </c>
      <c r="AE4469">
        <v>108.259991375388</v>
      </c>
      <c r="AF4469">
        <v>112.061757492518</v>
      </c>
      <c r="AG4469">
        <v>116.01966670539601</v>
      </c>
      <c r="AH4469">
        <v>119.982550461052</v>
      </c>
      <c r="AI4469">
        <v>121.184535651571</v>
      </c>
      <c r="AJ4469">
        <v>121.90437179334199</v>
      </c>
      <c r="AK4469">
        <v>122.548636398269</v>
      </c>
    </row>
    <row r="4470" spans="1:37" x14ac:dyDescent="0.3">
      <c r="A4470" s="113" t="str">
        <f t="shared" si="100"/>
        <v>SDGbaseWaS_1BW_v7trnsfrx_govhhd-6</v>
      </c>
      <c r="B4470" s="113" t="s">
        <v>220</v>
      </c>
      <c r="C4470" s="113" t="s">
        <v>332</v>
      </c>
      <c r="D4470" s="4" t="s">
        <v>193</v>
      </c>
      <c r="E4470" t="s">
        <v>90</v>
      </c>
      <c r="F4470">
        <v>33.304564377838098</v>
      </c>
      <c r="G4470">
        <v>33.304564377838098</v>
      </c>
      <c r="H4470">
        <v>31.614024690019001</v>
      </c>
      <c r="I4470">
        <v>32.790572232882703</v>
      </c>
      <c r="J4470">
        <v>33.705658732185803</v>
      </c>
      <c r="K4470">
        <v>34.5094375759722</v>
      </c>
      <c r="L4470">
        <v>35.440053579083497</v>
      </c>
      <c r="M4470">
        <v>36.484117557523298</v>
      </c>
      <c r="N4470">
        <v>37.557224907242698</v>
      </c>
      <c r="O4470">
        <v>38.726418875830099</v>
      </c>
      <c r="P4470">
        <v>40.070419242915797</v>
      </c>
      <c r="Q4470">
        <v>41.496445322932601</v>
      </c>
      <c r="R4470">
        <v>42.915457767195598</v>
      </c>
      <c r="S4470">
        <v>44.578646332963302</v>
      </c>
      <c r="T4470">
        <v>46.283512083321199</v>
      </c>
      <c r="U4470">
        <v>48.081533960733999</v>
      </c>
      <c r="V4470">
        <v>50.118748554650303</v>
      </c>
      <c r="W4470">
        <v>52.126455503001097</v>
      </c>
      <c r="X4470">
        <v>54.218759300435998</v>
      </c>
      <c r="Y4470">
        <v>56.414456395825802</v>
      </c>
      <c r="Z4470">
        <v>58.517587330262202</v>
      </c>
      <c r="AA4470">
        <v>60.7488629351651</v>
      </c>
      <c r="AB4470">
        <v>62.948943755225002</v>
      </c>
      <c r="AC4470">
        <v>65.391110977152707</v>
      </c>
      <c r="AD4470">
        <v>67.714260976838005</v>
      </c>
      <c r="AE4470">
        <v>70.080332683890703</v>
      </c>
      <c r="AF4470">
        <v>72.541343726750895</v>
      </c>
      <c r="AG4470">
        <v>75.103431445835994</v>
      </c>
      <c r="AH4470">
        <v>77.668739353731496</v>
      </c>
      <c r="AI4470">
        <v>78.446824784577103</v>
      </c>
      <c r="AJ4470">
        <v>78.912798923797496</v>
      </c>
      <c r="AK4470">
        <v>79.329853066109806</v>
      </c>
    </row>
    <row r="4471" spans="1:37" x14ac:dyDescent="0.3">
      <c r="A4471" s="113" t="str">
        <f t="shared" si="100"/>
        <v>SDGbaseWaS_1BW_v7trnsfrx_govhhd-7</v>
      </c>
      <c r="B4471" s="113" t="s">
        <v>220</v>
      </c>
      <c r="C4471" s="113" t="s">
        <v>332</v>
      </c>
      <c r="D4471" s="4" t="s">
        <v>193</v>
      </c>
      <c r="E4471" t="s">
        <v>91</v>
      </c>
      <c r="F4471">
        <v>17.1658864276604</v>
      </c>
      <c r="G4471">
        <v>17.1658864276604</v>
      </c>
      <c r="H4471">
        <v>16.2945460325924</v>
      </c>
      <c r="I4471">
        <v>16.900963857741299</v>
      </c>
      <c r="J4471">
        <v>17.372619056119301</v>
      </c>
      <c r="K4471">
        <v>17.786903902750598</v>
      </c>
      <c r="L4471">
        <v>18.266563340295999</v>
      </c>
      <c r="M4471">
        <v>18.804696296301199</v>
      </c>
      <c r="N4471">
        <v>19.357798828464301</v>
      </c>
      <c r="O4471">
        <v>19.960426463793201</v>
      </c>
      <c r="P4471">
        <v>20.653153064219101</v>
      </c>
      <c r="Q4471">
        <v>21.388157475468599</v>
      </c>
      <c r="R4471">
        <v>22.1195469084997</v>
      </c>
      <c r="S4471">
        <v>22.976789948938599</v>
      </c>
      <c r="T4471">
        <v>23.8555143037458</v>
      </c>
      <c r="U4471">
        <v>24.782253323417699</v>
      </c>
      <c r="V4471">
        <v>25.832277396730898</v>
      </c>
      <c r="W4471">
        <v>26.8670925969666</v>
      </c>
      <c r="X4471">
        <v>27.945510826716198</v>
      </c>
      <c r="Y4471">
        <v>29.077220178665701</v>
      </c>
      <c r="Z4471">
        <v>30.1612189469264</v>
      </c>
      <c r="AA4471">
        <v>31.311266225372702</v>
      </c>
      <c r="AB4471">
        <v>32.445235042990802</v>
      </c>
      <c r="AC4471">
        <v>33.703980381718701</v>
      </c>
      <c r="AD4471">
        <v>34.901381692740003</v>
      </c>
      <c r="AE4471">
        <v>36.120905771847703</v>
      </c>
      <c r="AF4471">
        <v>37.389363619837702</v>
      </c>
      <c r="AG4471">
        <v>38.709918553526798</v>
      </c>
      <c r="AH4471">
        <v>40.032133241559599</v>
      </c>
      <c r="AI4471">
        <v>40.433175152373501</v>
      </c>
      <c r="AJ4471">
        <v>40.673348212778599</v>
      </c>
      <c r="AK4471">
        <v>40.888306858083098</v>
      </c>
    </row>
    <row r="4472" spans="1:37" x14ac:dyDescent="0.3">
      <c r="A4472" s="113" t="str">
        <f t="shared" si="100"/>
        <v>SDGbaseWaS_1BW_v7trnsfrx_govhhd-8</v>
      </c>
      <c r="B4472" s="113" t="s">
        <v>220</v>
      </c>
      <c r="C4472" s="113" t="s">
        <v>332</v>
      </c>
      <c r="D4472" s="4" t="s">
        <v>193</v>
      </c>
      <c r="E4472" t="s">
        <v>92</v>
      </c>
      <c r="F4472">
        <v>-31.5393310233951</v>
      </c>
      <c r="G4472">
        <v>-31.5393310233951</v>
      </c>
      <c r="H4472">
        <v>-29.9383945806475</v>
      </c>
      <c r="I4472">
        <v>-31.0525818733609</v>
      </c>
      <c r="J4472">
        <v>-31.9191662757008</v>
      </c>
      <c r="K4472">
        <v>-32.680342633877402</v>
      </c>
      <c r="L4472">
        <v>-33.561633433685202</v>
      </c>
      <c r="M4472">
        <v>-34.550359154641498</v>
      </c>
      <c r="N4472">
        <v>-35.566588868457004</v>
      </c>
      <c r="O4472">
        <v>-36.673812346520997</v>
      </c>
      <c r="P4472">
        <v>-37.946577004006997</v>
      </c>
      <c r="Q4472">
        <v>-39.297019786425601</v>
      </c>
      <c r="R4472">
        <v>-40.6408206750422</v>
      </c>
      <c r="S4472">
        <v>-42.215855680303399</v>
      </c>
      <c r="T4472">
        <v>-43.830358864940898</v>
      </c>
      <c r="U4472">
        <v>-45.533080646126201</v>
      </c>
      <c r="V4472">
        <v>-47.462317273102499</v>
      </c>
      <c r="W4472">
        <v>-49.3636102407458</v>
      </c>
      <c r="X4472">
        <v>-51.345016192198997</v>
      </c>
      <c r="Y4472">
        <v>-53.424335312934502</v>
      </c>
      <c r="Z4472">
        <v>-55.415994533400699</v>
      </c>
      <c r="AA4472">
        <v>-57.529006404959297</v>
      </c>
      <c r="AB4472">
        <v>-59.612476900921301</v>
      </c>
      <c r="AC4472">
        <v>-61.925202554769399</v>
      </c>
      <c r="AD4472">
        <v>-64.125219225932796</v>
      </c>
      <c r="AE4472">
        <v>-66.365882636125306</v>
      </c>
      <c r="AF4472">
        <v>-68.696453336658095</v>
      </c>
      <c r="AG4472">
        <v>-71.122743372055496</v>
      </c>
      <c r="AH4472">
        <v>-73.552082917414793</v>
      </c>
      <c r="AI4472">
        <v>-74.2889276840815</v>
      </c>
      <c r="AJ4472">
        <v>-74.730203914524907</v>
      </c>
      <c r="AK4472">
        <v>-75.125153042213199</v>
      </c>
    </row>
    <row r="4473" spans="1:37" x14ac:dyDescent="0.3">
      <c r="A4473" s="113" t="str">
        <f t="shared" si="100"/>
        <v>SDGbaseWaS_1BW_v7trnsfrx_govhhd-9</v>
      </c>
      <c r="B4473" s="113" t="s">
        <v>220</v>
      </c>
      <c r="C4473" s="113" t="s">
        <v>332</v>
      </c>
      <c r="D4473" s="4" t="s">
        <v>193</v>
      </c>
      <c r="E4473" t="s">
        <v>93</v>
      </c>
      <c r="F4473">
        <v>-164.453474595279</v>
      </c>
      <c r="G4473">
        <v>-164.453474595279</v>
      </c>
      <c r="H4473">
        <v>-156.105816224823</v>
      </c>
      <c r="I4473">
        <v>-161.915450281446</v>
      </c>
      <c r="J4473">
        <v>-166.43402475245</v>
      </c>
      <c r="K4473">
        <v>-170.402976940722</v>
      </c>
      <c r="L4473">
        <v>-174.99823401988201</v>
      </c>
      <c r="M4473">
        <v>-180.15368199410801</v>
      </c>
      <c r="N4473">
        <v>-185.452542242601</v>
      </c>
      <c r="O4473">
        <v>-191.22586533515499</v>
      </c>
      <c r="P4473">
        <v>-197.86235899161201</v>
      </c>
      <c r="Q4473">
        <v>-204.90388462340499</v>
      </c>
      <c r="R4473">
        <v>-211.91077786198699</v>
      </c>
      <c r="S4473">
        <v>-220.123380058028</v>
      </c>
      <c r="T4473">
        <v>-228.54177860496799</v>
      </c>
      <c r="U4473">
        <v>-237.42016962021299</v>
      </c>
      <c r="V4473">
        <v>-247.47966220702199</v>
      </c>
      <c r="W4473">
        <v>-257.39344999537298</v>
      </c>
      <c r="X4473">
        <v>-267.72496568473701</v>
      </c>
      <c r="Y4473">
        <v>-278.56702362007201</v>
      </c>
      <c r="Z4473">
        <v>-288.95200226062798</v>
      </c>
      <c r="AA4473">
        <v>-299.969742106826</v>
      </c>
      <c r="AB4473">
        <v>-310.83344628696699</v>
      </c>
      <c r="AC4473">
        <v>-322.89254066911599</v>
      </c>
      <c r="AD4473">
        <v>-334.36394396146801</v>
      </c>
      <c r="AE4473">
        <v>-346.04728889136902</v>
      </c>
      <c r="AF4473">
        <v>-358.19943153536798</v>
      </c>
      <c r="AG4473">
        <v>-370.85067725776503</v>
      </c>
      <c r="AH4473">
        <v>-383.51782384085902</v>
      </c>
      <c r="AI4473">
        <v>-387.35990540009601</v>
      </c>
      <c r="AJ4473">
        <v>-389.66082323817301</v>
      </c>
      <c r="AK4473">
        <v>-391.720180688987</v>
      </c>
    </row>
    <row r="4474" spans="1:37" x14ac:dyDescent="0.3">
      <c r="A4474" s="113" t="str">
        <f t="shared" si="100"/>
        <v>SDGbaseWaS_1BW_v7trnsfrx_rowent-e</v>
      </c>
      <c r="B4474" s="113" t="s">
        <v>220</v>
      </c>
      <c r="C4474" s="113" t="s">
        <v>332</v>
      </c>
      <c r="D4474" s="4" t="s">
        <v>194</v>
      </c>
      <c r="E4474" t="s">
        <v>83</v>
      </c>
      <c r="F4474">
        <v>-32.416327613782698</v>
      </c>
      <c r="G4474">
        <v>-32.416327613782698</v>
      </c>
      <c r="H4474">
        <v>-32.416327613782698</v>
      </c>
      <c r="I4474">
        <v>-32.416327613782698</v>
      </c>
      <c r="J4474">
        <v>-32.416327613782698</v>
      </c>
      <c r="K4474">
        <v>-32.416327613782698</v>
      </c>
      <c r="L4474">
        <v>-32.416327613782698</v>
      </c>
      <c r="M4474">
        <v>-32.416327613782698</v>
      </c>
      <c r="N4474">
        <v>-32.416327613782698</v>
      </c>
      <c r="O4474">
        <v>-32.416327613782698</v>
      </c>
      <c r="P4474">
        <v>-32.416327613782698</v>
      </c>
      <c r="Q4474">
        <v>-32.416327613782698</v>
      </c>
      <c r="R4474">
        <v>-32.416327613782698</v>
      </c>
      <c r="S4474">
        <v>-32.416327613782698</v>
      </c>
      <c r="T4474">
        <v>-32.416327613782698</v>
      </c>
      <c r="U4474">
        <v>-32.416327613782698</v>
      </c>
      <c r="V4474">
        <v>-32.416327613782698</v>
      </c>
      <c r="W4474">
        <v>-32.416327613782698</v>
      </c>
      <c r="X4474">
        <v>-32.416327613782698</v>
      </c>
      <c r="Y4474">
        <v>-32.416327613782698</v>
      </c>
      <c r="Z4474">
        <v>-32.416327613782698</v>
      </c>
      <c r="AA4474">
        <v>-32.416327613782698</v>
      </c>
      <c r="AB4474">
        <v>-32.416327613782698</v>
      </c>
      <c r="AC4474">
        <v>-32.416327613782698</v>
      </c>
      <c r="AD4474">
        <v>-32.416327613782698</v>
      </c>
      <c r="AE4474">
        <v>-32.416327613782698</v>
      </c>
      <c r="AF4474">
        <v>-32.416327613782698</v>
      </c>
      <c r="AG4474">
        <v>-32.416327613782698</v>
      </c>
      <c r="AH4474">
        <v>-32.416327613782698</v>
      </c>
      <c r="AI4474">
        <v>-32.416327613782698</v>
      </c>
      <c r="AJ4474">
        <v>-32.416327613782698</v>
      </c>
      <c r="AK4474">
        <v>-32.416327613782698</v>
      </c>
    </row>
    <row r="4475" spans="1:37" x14ac:dyDescent="0.3">
      <c r="A4475" s="113" t="str">
        <f t="shared" si="100"/>
        <v>SDGbaseWaS_1BW_v7trnsfrx_rowhhd-0</v>
      </c>
      <c r="B4475" s="113" t="s">
        <v>220</v>
      </c>
      <c r="C4475" s="113" t="s">
        <v>332</v>
      </c>
      <c r="D4475" s="4" t="s">
        <v>194</v>
      </c>
      <c r="E4475" t="s">
        <v>84</v>
      </c>
      <c r="F4475">
        <v>2.9558537024277999E-2</v>
      </c>
      <c r="G4475">
        <v>2.9558537024277999E-2</v>
      </c>
      <c r="H4475">
        <v>2.9558537024277999E-2</v>
      </c>
      <c r="I4475">
        <v>2.9558537024277999E-2</v>
      </c>
      <c r="J4475">
        <v>2.9558537024277999E-2</v>
      </c>
      <c r="K4475">
        <v>2.9558537024277999E-2</v>
      </c>
      <c r="L4475">
        <v>2.9558537024277999E-2</v>
      </c>
      <c r="M4475">
        <v>2.9558537024277999E-2</v>
      </c>
      <c r="N4475">
        <v>2.9558537024277999E-2</v>
      </c>
      <c r="O4475">
        <v>2.9558537024277999E-2</v>
      </c>
      <c r="P4475">
        <v>2.9558537024277999E-2</v>
      </c>
      <c r="Q4475">
        <v>2.9558537024277999E-2</v>
      </c>
      <c r="R4475">
        <v>2.9558537024277999E-2</v>
      </c>
      <c r="S4475">
        <v>2.9558537024277999E-2</v>
      </c>
      <c r="T4475">
        <v>2.9558537024277999E-2</v>
      </c>
      <c r="U4475">
        <v>2.9558537024277999E-2</v>
      </c>
      <c r="V4475">
        <v>2.9558537024277999E-2</v>
      </c>
      <c r="W4475">
        <v>2.9558537024277999E-2</v>
      </c>
      <c r="X4475">
        <v>2.9558537024277999E-2</v>
      </c>
      <c r="Y4475">
        <v>2.9558537024277999E-2</v>
      </c>
      <c r="Z4475">
        <v>2.9558537024277999E-2</v>
      </c>
      <c r="AA4475">
        <v>2.9558537024277999E-2</v>
      </c>
      <c r="AB4475">
        <v>2.9558537024277999E-2</v>
      </c>
      <c r="AC4475">
        <v>2.9558537024277999E-2</v>
      </c>
      <c r="AD4475">
        <v>2.9558537024277999E-2</v>
      </c>
      <c r="AE4475">
        <v>2.9558537024277999E-2</v>
      </c>
      <c r="AF4475">
        <v>2.9558537024277999E-2</v>
      </c>
      <c r="AG4475">
        <v>2.9558537024277999E-2</v>
      </c>
      <c r="AH4475">
        <v>2.9558537024277999E-2</v>
      </c>
      <c r="AI4475">
        <v>2.9558537024277999E-2</v>
      </c>
      <c r="AJ4475">
        <v>2.9558537024277999E-2</v>
      </c>
      <c r="AK4475">
        <v>2.9558537024277999E-2</v>
      </c>
    </row>
    <row r="4476" spans="1:37" x14ac:dyDescent="0.3">
      <c r="A4476" s="113" t="str">
        <f t="shared" si="100"/>
        <v>SDGbaseWaS_1BW_v7trnsfrx_rowhhd-1</v>
      </c>
      <c r="B4476" s="113" t="s">
        <v>220</v>
      </c>
      <c r="C4476" s="113" t="s">
        <v>332</v>
      </c>
      <c r="D4476" s="4" t="s">
        <v>194</v>
      </c>
      <c r="E4476" t="s">
        <v>85</v>
      </c>
      <c r="F4476">
        <v>6.0737858203831901E-2</v>
      </c>
      <c r="G4476">
        <v>6.0737858203831901E-2</v>
      </c>
      <c r="H4476">
        <v>6.0737858203831901E-2</v>
      </c>
      <c r="I4476">
        <v>6.0737858203831901E-2</v>
      </c>
      <c r="J4476">
        <v>6.0737858203831901E-2</v>
      </c>
      <c r="K4476">
        <v>6.0737858203831901E-2</v>
      </c>
      <c r="L4476">
        <v>6.0737858203831901E-2</v>
      </c>
      <c r="M4476">
        <v>6.0737858203831901E-2</v>
      </c>
      <c r="N4476">
        <v>6.0737858203831901E-2</v>
      </c>
      <c r="O4476">
        <v>6.0737858203831901E-2</v>
      </c>
      <c r="P4476">
        <v>6.0737858203831901E-2</v>
      </c>
      <c r="Q4476">
        <v>6.0737858203831901E-2</v>
      </c>
      <c r="R4476">
        <v>6.0737858203831901E-2</v>
      </c>
      <c r="S4476">
        <v>6.0737858203831901E-2</v>
      </c>
      <c r="T4476">
        <v>6.0737858203831901E-2</v>
      </c>
      <c r="U4476">
        <v>6.0737858203831901E-2</v>
      </c>
      <c r="V4476">
        <v>6.0737858203831901E-2</v>
      </c>
      <c r="W4476">
        <v>6.0737858203831901E-2</v>
      </c>
      <c r="X4476">
        <v>6.0737858203831901E-2</v>
      </c>
      <c r="Y4476">
        <v>6.0737858203831901E-2</v>
      </c>
      <c r="Z4476">
        <v>6.0737858203831901E-2</v>
      </c>
      <c r="AA4476">
        <v>6.0737858203831901E-2</v>
      </c>
      <c r="AB4476">
        <v>6.0737858203831901E-2</v>
      </c>
      <c r="AC4476">
        <v>6.0737858203831901E-2</v>
      </c>
      <c r="AD4476">
        <v>6.0737858203831901E-2</v>
      </c>
      <c r="AE4476">
        <v>6.0737858203831901E-2</v>
      </c>
      <c r="AF4476">
        <v>6.0737858203831901E-2</v>
      </c>
      <c r="AG4476">
        <v>6.0737858203831901E-2</v>
      </c>
      <c r="AH4476">
        <v>6.0737858203831901E-2</v>
      </c>
      <c r="AI4476">
        <v>6.0737858203831901E-2</v>
      </c>
      <c r="AJ4476">
        <v>6.0737858203831901E-2</v>
      </c>
      <c r="AK4476">
        <v>6.0737858203831901E-2</v>
      </c>
    </row>
    <row r="4477" spans="1:37" x14ac:dyDescent="0.3">
      <c r="A4477" s="113" t="str">
        <f t="shared" si="100"/>
        <v>SDGbaseWaS_1BW_v7trnsfrx_rowhhd-2</v>
      </c>
      <c r="B4477" s="113" t="s">
        <v>220</v>
      </c>
      <c r="C4477" s="113" t="s">
        <v>332</v>
      </c>
      <c r="D4477" s="4" t="s">
        <v>194</v>
      </c>
      <c r="E4477" t="s">
        <v>86</v>
      </c>
      <c r="F4477">
        <v>0.132672966576039</v>
      </c>
      <c r="G4477">
        <v>0.132672966576039</v>
      </c>
      <c r="H4477">
        <v>0.132672966576039</v>
      </c>
      <c r="I4477">
        <v>0.132672966576039</v>
      </c>
      <c r="J4477">
        <v>0.132672966576039</v>
      </c>
      <c r="K4477">
        <v>0.132672966576039</v>
      </c>
      <c r="L4477">
        <v>0.132672966576039</v>
      </c>
      <c r="M4477">
        <v>0.132672966576039</v>
      </c>
      <c r="N4477">
        <v>0.132672966576039</v>
      </c>
      <c r="O4477">
        <v>0.132672966576039</v>
      </c>
      <c r="P4477">
        <v>0.132672966576039</v>
      </c>
      <c r="Q4477">
        <v>0.132672966576039</v>
      </c>
      <c r="R4477">
        <v>0.132672966576039</v>
      </c>
      <c r="S4477">
        <v>0.132672966576039</v>
      </c>
      <c r="T4477">
        <v>0.132672966576039</v>
      </c>
      <c r="U4477">
        <v>0.132672966576039</v>
      </c>
      <c r="V4477">
        <v>0.132672966576039</v>
      </c>
      <c r="W4477">
        <v>0.132672966576039</v>
      </c>
      <c r="X4477">
        <v>0.132672966576039</v>
      </c>
      <c r="Y4477">
        <v>0.132672966576039</v>
      </c>
      <c r="Z4477">
        <v>0.132672966576039</v>
      </c>
      <c r="AA4477">
        <v>0.132672966576039</v>
      </c>
      <c r="AB4477">
        <v>0.132672966576039</v>
      </c>
      <c r="AC4477">
        <v>0.132672966576039</v>
      </c>
      <c r="AD4477">
        <v>0.132672966576039</v>
      </c>
      <c r="AE4477">
        <v>0.132672966576039</v>
      </c>
      <c r="AF4477">
        <v>0.132672966576039</v>
      </c>
      <c r="AG4477">
        <v>0.132672966576039</v>
      </c>
      <c r="AH4477">
        <v>0.132672966576039</v>
      </c>
      <c r="AI4477">
        <v>0.132672966576039</v>
      </c>
      <c r="AJ4477">
        <v>0.132672966576039</v>
      </c>
      <c r="AK4477">
        <v>0.132672966576039</v>
      </c>
    </row>
    <row r="4478" spans="1:37" x14ac:dyDescent="0.3">
      <c r="A4478" s="113" t="str">
        <f t="shared" si="100"/>
        <v>SDGbaseWaS_1BW_v7trnsfrx_rowhhd-3</v>
      </c>
      <c r="B4478" s="113" t="s">
        <v>220</v>
      </c>
      <c r="C4478" s="113" t="s">
        <v>332</v>
      </c>
      <c r="D4478" s="4" t="s">
        <v>194</v>
      </c>
      <c r="E4478" t="s">
        <v>87</v>
      </c>
      <c r="F4478">
        <v>0.206152741521125</v>
      </c>
      <c r="G4478">
        <v>0.206152741521125</v>
      </c>
      <c r="H4478">
        <v>0.206152741521125</v>
      </c>
      <c r="I4478">
        <v>0.206152741521125</v>
      </c>
      <c r="J4478">
        <v>0.206152741521125</v>
      </c>
      <c r="K4478">
        <v>0.206152741521125</v>
      </c>
      <c r="L4478">
        <v>0.206152741521125</v>
      </c>
      <c r="M4478">
        <v>0.206152741521125</v>
      </c>
      <c r="N4478">
        <v>0.206152741521125</v>
      </c>
      <c r="O4478">
        <v>0.206152741521125</v>
      </c>
      <c r="P4478">
        <v>0.206152741521125</v>
      </c>
      <c r="Q4478">
        <v>0.206152741521125</v>
      </c>
      <c r="R4478">
        <v>0.206152741521125</v>
      </c>
      <c r="S4478">
        <v>0.206152741521125</v>
      </c>
      <c r="T4478">
        <v>0.206152741521125</v>
      </c>
      <c r="U4478">
        <v>0.206152741521125</v>
      </c>
      <c r="V4478">
        <v>0.206152741521125</v>
      </c>
      <c r="W4478">
        <v>0.206152741521125</v>
      </c>
      <c r="X4478">
        <v>0.206152741521125</v>
      </c>
      <c r="Y4478">
        <v>0.206152741521125</v>
      </c>
      <c r="Z4478">
        <v>0.206152741521125</v>
      </c>
      <c r="AA4478">
        <v>0.206152741521125</v>
      </c>
      <c r="AB4478">
        <v>0.206152741521125</v>
      </c>
      <c r="AC4478">
        <v>0.206152741521125</v>
      </c>
      <c r="AD4478">
        <v>0.206152741521125</v>
      </c>
      <c r="AE4478">
        <v>0.206152741521125</v>
      </c>
      <c r="AF4478">
        <v>0.206152741521125</v>
      </c>
      <c r="AG4478">
        <v>0.206152741521125</v>
      </c>
      <c r="AH4478">
        <v>0.206152741521125</v>
      </c>
      <c r="AI4478">
        <v>0.206152741521125</v>
      </c>
      <c r="AJ4478">
        <v>0.206152741521125</v>
      </c>
      <c r="AK4478">
        <v>0.206152741521125</v>
      </c>
    </row>
    <row r="4479" spans="1:37" x14ac:dyDescent="0.3">
      <c r="A4479" s="113" t="str">
        <f t="shared" si="100"/>
        <v>SDGbaseWaS_1BW_v7trnsfrx_rowhhd-4</v>
      </c>
      <c r="B4479" s="113" t="s">
        <v>220</v>
      </c>
      <c r="C4479" s="113" t="s">
        <v>332</v>
      </c>
      <c r="D4479" s="4" t="s">
        <v>194</v>
      </c>
      <c r="E4479" t="s">
        <v>88</v>
      </c>
      <c r="F4479">
        <v>0.20943764483930299</v>
      </c>
      <c r="G4479">
        <v>0.20943764483930299</v>
      </c>
      <c r="H4479">
        <v>0.20943764483930299</v>
      </c>
      <c r="I4479">
        <v>0.20943764483930299</v>
      </c>
      <c r="J4479">
        <v>0.20943764483930299</v>
      </c>
      <c r="K4479">
        <v>0.20943764483930299</v>
      </c>
      <c r="L4479">
        <v>0.20943764483930299</v>
      </c>
      <c r="M4479">
        <v>0.20943764483930299</v>
      </c>
      <c r="N4479">
        <v>0.20943764483930299</v>
      </c>
      <c r="O4479">
        <v>0.20943764483930299</v>
      </c>
      <c r="P4479">
        <v>0.20943764483930299</v>
      </c>
      <c r="Q4479">
        <v>0.20943764483930299</v>
      </c>
      <c r="R4479">
        <v>0.20943764483930299</v>
      </c>
      <c r="S4479">
        <v>0.20943764483930299</v>
      </c>
      <c r="T4479">
        <v>0.20943764483930299</v>
      </c>
      <c r="U4479">
        <v>0.20943764483930299</v>
      </c>
      <c r="V4479">
        <v>0.20943764483930299</v>
      </c>
      <c r="W4479">
        <v>0.20943764483930299</v>
      </c>
      <c r="X4479">
        <v>0.20943764483930299</v>
      </c>
      <c r="Y4479">
        <v>0.20943764483930299</v>
      </c>
      <c r="Z4479">
        <v>0.20943764483930299</v>
      </c>
      <c r="AA4479">
        <v>0.20943764483930299</v>
      </c>
      <c r="AB4479">
        <v>0.20943764483930299</v>
      </c>
      <c r="AC4479">
        <v>0.20943764483930299</v>
      </c>
      <c r="AD4479">
        <v>0.20943764483930299</v>
      </c>
      <c r="AE4479">
        <v>0.20943764483930299</v>
      </c>
      <c r="AF4479">
        <v>0.20943764483930299</v>
      </c>
      <c r="AG4479">
        <v>0.20943764483930299</v>
      </c>
      <c r="AH4479">
        <v>0.20943764483930299</v>
      </c>
      <c r="AI4479">
        <v>0.20943764483930299</v>
      </c>
      <c r="AJ4479">
        <v>0.20943764483930299</v>
      </c>
      <c r="AK4479">
        <v>0.20943764483930299</v>
      </c>
    </row>
    <row r="4480" spans="1:37" x14ac:dyDescent="0.3">
      <c r="A4480" s="113" t="str">
        <f t="shared" si="100"/>
        <v>SDGbaseWaS_1BW_v7trnsfrx_rowhhd-5</v>
      </c>
      <c r="B4480" s="113" t="s">
        <v>220</v>
      </c>
      <c r="C4480" s="113" t="s">
        <v>332</v>
      </c>
      <c r="D4480" s="4" t="s">
        <v>194</v>
      </c>
      <c r="E4480" t="s">
        <v>89</v>
      </c>
      <c r="F4480">
        <v>0.29828284698503399</v>
      </c>
      <c r="G4480">
        <v>0.29828284698503399</v>
      </c>
      <c r="H4480">
        <v>0.29828284698503399</v>
      </c>
      <c r="I4480">
        <v>0.29828284698503399</v>
      </c>
      <c r="J4480">
        <v>0.29828284698503399</v>
      </c>
      <c r="K4480">
        <v>0.29828284698503399</v>
      </c>
      <c r="L4480">
        <v>0.29828284698503399</v>
      </c>
      <c r="M4480">
        <v>0.29828284698503399</v>
      </c>
      <c r="N4480">
        <v>0.29828284698503399</v>
      </c>
      <c r="O4480">
        <v>0.29828284698503399</v>
      </c>
      <c r="P4480">
        <v>0.29828284698503399</v>
      </c>
      <c r="Q4480">
        <v>0.29828284698503399</v>
      </c>
      <c r="R4480">
        <v>0.29828284698503399</v>
      </c>
      <c r="S4480">
        <v>0.29828284698503399</v>
      </c>
      <c r="T4480">
        <v>0.29828284698503399</v>
      </c>
      <c r="U4480">
        <v>0.29828284698503399</v>
      </c>
      <c r="V4480">
        <v>0.29828284698503399</v>
      </c>
      <c r="W4480">
        <v>0.29828284698503399</v>
      </c>
      <c r="X4480">
        <v>0.29828284698503399</v>
      </c>
      <c r="Y4480">
        <v>0.29828284698503399</v>
      </c>
      <c r="Z4480">
        <v>0.29828284698503399</v>
      </c>
      <c r="AA4480">
        <v>0.29828284698503399</v>
      </c>
      <c r="AB4480">
        <v>0.29828284698503399</v>
      </c>
      <c r="AC4480">
        <v>0.29828284698503399</v>
      </c>
      <c r="AD4480">
        <v>0.29828284698503399</v>
      </c>
      <c r="AE4480">
        <v>0.29828284698503399</v>
      </c>
      <c r="AF4480">
        <v>0.29828284698503399</v>
      </c>
      <c r="AG4480">
        <v>0.29828284698503399</v>
      </c>
      <c r="AH4480">
        <v>0.29828284698503399</v>
      </c>
      <c r="AI4480">
        <v>0.29828284698503399</v>
      </c>
      <c r="AJ4480">
        <v>0.29828284698503399</v>
      </c>
      <c r="AK4480">
        <v>0.29828284698503399</v>
      </c>
    </row>
    <row r="4481" spans="1:37" x14ac:dyDescent="0.3">
      <c r="A4481" s="113" t="str">
        <f t="shared" si="100"/>
        <v>SDGbaseWaS_1BW_v7trnsfrx_rowhhd-6</v>
      </c>
      <c r="B4481" s="113" t="s">
        <v>220</v>
      </c>
      <c r="C4481" s="113" t="s">
        <v>332</v>
      </c>
      <c r="D4481" s="4" t="s">
        <v>194</v>
      </c>
      <c r="E4481" t="s">
        <v>90</v>
      </c>
      <c r="F4481">
        <v>0.55915071720831799</v>
      </c>
      <c r="G4481">
        <v>0.55915071720831799</v>
      </c>
      <c r="H4481">
        <v>0.55915071720831799</v>
      </c>
      <c r="I4481">
        <v>0.55915071720831799</v>
      </c>
      <c r="J4481">
        <v>0.55915071720831799</v>
      </c>
      <c r="K4481">
        <v>0.55915071720831799</v>
      </c>
      <c r="L4481">
        <v>0.55915071720831799</v>
      </c>
      <c r="M4481">
        <v>0.55915071720831799</v>
      </c>
      <c r="N4481">
        <v>0.55915071720831799</v>
      </c>
      <c r="O4481">
        <v>0.55915071720831799</v>
      </c>
      <c r="P4481">
        <v>0.55915071720831799</v>
      </c>
      <c r="Q4481">
        <v>0.55915071720831799</v>
      </c>
      <c r="R4481">
        <v>0.55915071720831799</v>
      </c>
      <c r="S4481">
        <v>0.55915071720831799</v>
      </c>
      <c r="T4481">
        <v>0.55915071720831799</v>
      </c>
      <c r="U4481">
        <v>0.55915071720831799</v>
      </c>
      <c r="V4481">
        <v>0.55915071720831799</v>
      </c>
      <c r="W4481">
        <v>0.55915071720831799</v>
      </c>
      <c r="X4481">
        <v>0.55915071720831799</v>
      </c>
      <c r="Y4481">
        <v>0.55915071720831799</v>
      </c>
      <c r="Z4481">
        <v>0.55915071720831799</v>
      </c>
      <c r="AA4481">
        <v>0.55915071720831799</v>
      </c>
      <c r="AB4481">
        <v>0.55915071720831799</v>
      </c>
      <c r="AC4481">
        <v>0.55915071720831799</v>
      </c>
      <c r="AD4481">
        <v>0.55915071720831799</v>
      </c>
      <c r="AE4481">
        <v>0.55915071720831799</v>
      </c>
      <c r="AF4481">
        <v>0.55915071720831799</v>
      </c>
      <c r="AG4481">
        <v>0.55915071720831799</v>
      </c>
      <c r="AH4481">
        <v>0.55915071720831799</v>
      </c>
      <c r="AI4481">
        <v>0.55915071720831799</v>
      </c>
      <c r="AJ4481">
        <v>0.55915071720831799</v>
      </c>
      <c r="AK4481">
        <v>0.55915071720831799</v>
      </c>
    </row>
    <row r="4482" spans="1:37" x14ac:dyDescent="0.3">
      <c r="A4482" s="113" t="str">
        <f t="shared" si="100"/>
        <v>SDGbaseWaS_1BW_v7trnsfrx_rowhhd-7</v>
      </c>
      <c r="B4482" s="113" t="s">
        <v>220</v>
      </c>
      <c r="C4482" s="113" t="s">
        <v>332</v>
      </c>
      <c r="D4482" s="4" t="s">
        <v>194</v>
      </c>
      <c r="E4482" t="s">
        <v>91</v>
      </c>
      <c r="F4482">
        <v>0.68306578145445995</v>
      </c>
      <c r="G4482">
        <v>0.68306578145445995</v>
      </c>
      <c r="H4482">
        <v>0.68306578145445995</v>
      </c>
      <c r="I4482">
        <v>0.68306578145445995</v>
      </c>
      <c r="J4482">
        <v>0.68306578145445995</v>
      </c>
      <c r="K4482">
        <v>0.68306578145445995</v>
      </c>
      <c r="L4482">
        <v>0.68306578145445995</v>
      </c>
      <c r="M4482">
        <v>0.68306578145445995</v>
      </c>
      <c r="N4482">
        <v>0.68306578145445995</v>
      </c>
      <c r="O4482">
        <v>0.68306578145445995</v>
      </c>
      <c r="P4482">
        <v>0.68306578145445995</v>
      </c>
      <c r="Q4482">
        <v>0.68306578145445995</v>
      </c>
      <c r="R4482">
        <v>0.68306578145445995</v>
      </c>
      <c r="S4482">
        <v>0.68306578145445995</v>
      </c>
      <c r="T4482">
        <v>0.68306578145445995</v>
      </c>
      <c r="U4482">
        <v>0.68306578145445995</v>
      </c>
      <c r="V4482">
        <v>0.68306578145445995</v>
      </c>
      <c r="W4482">
        <v>0.68306578145445995</v>
      </c>
      <c r="X4482">
        <v>0.68306578145445995</v>
      </c>
      <c r="Y4482">
        <v>0.68306578145445995</v>
      </c>
      <c r="Z4482">
        <v>0.68306578145445995</v>
      </c>
      <c r="AA4482">
        <v>0.68306578145445995</v>
      </c>
      <c r="AB4482">
        <v>0.68306578145445995</v>
      </c>
      <c r="AC4482">
        <v>0.68306578145445995</v>
      </c>
      <c r="AD4482">
        <v>0.68306578145445995</v>
      </c>
      <c r="AE4482">
        <v>0.68306578145445995</v>
      </c>
      <c r="AF4482">
        <v>0.68306578145445995</v>
      </c>
      <c r="AG4482">
        <v>0.68306578145445995</v>
      </c>
      <c r="AH4482">
        <v>0.68306578145445995</v>
      </c>
      <c r="AI4482">
        <v>0.68306578145445995</v>
      </c>
      <c r="AJ4482">
        <v>0.68306578145445995</v>
      </c>
      <c r="AK4482">
        <v>0.68306578145445995</v>
      </c>
    </row>
    <row r="4483" spans="1:37" x14ac:dyDescent="0.3">
      <c r="A4483" s="113" t="str">
        <f t="shared" si="100"/>
        <v>SDGbaseWaS_1BW_v7trnsfrx_rowhhd-8</v>
      </c>
      <c r="B4483" s="113" t="s">
        <v>220</v>
      </c>
      <c r="C4483" s="113" t="s">
        <v>332</v>
      </c>
      <c r="D4483" s="4" t="s">
        <v>194</v>
      </c>
      <c r="E4483" t="s">
        <v>92</v>
      </c>
      <c r="F4483">
        <v>2.3350091454819899</v>
      </c>
      <c r="G4483">
        <v>2.3350091454819899</v>
      </c>
      <c r="H4483">
        <v>2.3350091454819899</v>
      </c>
      <c r="I4483">
        <v>2.3350091454819899</v>
      </c>
      <c r="J4483">
        <v>2.3350091454819899</v>
      </c>
      <c r="K4483">
        <v>2.3350091454819899</v>
      </c>
      <c r="L4483">
        <v>2.3350091454819899</v>
      </c>
      <c r="M4483">
        <v>2.3350091454819899</v>
      </c>
      <c r="N4483">
        <v>2.3350091454819899</v>
      </c>
      <c r="O4483">
        <v>2.3350091454819899</v>
      </c>
      <c r="P4483">
        <v>2.3350091454819899</v>
      </c>
      <c r="Q4483">
        <v>2.3350091454819899</v>
      </c>
      <c r="R4483">
        <v>2.3350091454819899</v>
      </c>
      <c r="S4483">
        <v>2.3350091454819899</v>
      </c>
      <c r="T4483">
        <v>2.3350091454819899</v>
      </c>
      <c r="U4483">
        <v>2.3350091454819899</v>
      </c>
      <c r="V4483">
        <v>2.3350091454819899</v>
      </c>
      <c r="W4483">
        <v>2.3350091454819899</v>
      </c>
      <c r="X4483">
        <v>2.3350091454819899</v>
      </c>
      <c r="Y4483">
        <v>2.3350091454819899</v>
      </c>
      <c r="Z4483">
        <v>2.3350091454819899</v>
      </c>
      <c r="AA4483">
        <v>2.3350091454819899</v>
      </c>
      <c r="AB4483">
        <v>2.3350091454819899</v>
      </c>
      <c r="AC4483">
        <v>2.3350091454819899</v>
      </c>
      <c r="AD4483">
        <v>2.3350091454819899</v>
      </c>
      <c r="AE4483">
        <v>2.3350091454819899</v>
      </c>
      <c r="AF4483">
        <v>2.3350091454819899</v>
      </c>
      <c r="AG4483">
        <v>2.3350091454819899</v>
      </c>
      <c r="AH4483">
        <v>2.3350091454819899</v>
      </c>
      <c r="AI4483">
        <v>2.3350091454819899</v>
      </c>
      <c r="AJ4483">
        <v>2.3350091454819899</v>
      </c>
      <c r="AK4483">
        <v>2.3350091454819899</v>
      </c>
    </row>
    <row r="4484" spans="1:37" x14ac:dyDescent="0.3">
      <c r="A4484" s="113" t="str">
        <f t="shared" si="100"/>
        <v>SDGbaseWaS_1BW_v7trnsfrx_rowhhd-9</v>
      </c>
      <c r="B4484" s="113" t="s">
        <v>220</v>
      </c>
      <c r="C4484" s="113" t="s">
        <v>332</v>
      </c>
      <c r="D4484" s="4" t="s">
        <v>194</v>
      </c>
      <c r="E4484" t="s">
        <v>93</v>
      </c>
      <c r="F4484">
        <v>8.8179239513541408</v>
      </c>
      <c r="G4484">
        <v>8.8179239513541408</v>
      </c>
      <c r="H4484">
        <v>8.8179239513541408</v>
      </c>
      <c r="I4484">
        <v>8.8179239513541408</v>
      </c>
      <c r="J4484">
        <v>8.8179239513541408</v>
      </c>
      <c r="K4484">
        <v>8.8179239513541408</v>
      </c>
      <c r="L4484">
        <v>8.8179239513541408</v>
      </c>
      <c r="M4484">
        <v>8.8179239513541408</v>
      </c>
      <c r="N4484">
        <v>8.8179239513541408</v>
      </c>
      <c r="O4484">
        <v>8.8179239513541408</v>
      </c>
      <c r="P4484">
        <v>8.8179239513541408</v>
      </c>
      <c r="Q4484">
        <v>8.8179239513541408</v>
      </c>
      <c r="R4484">
        <v>8.8179239513541408</v>
      </c>
      <c r="S4484">
        <v>8.8179239513541408</v>
      </c>
      <c r="T4484">
        <v>8.8179239513541408</v>
      </c>
      <c r="U4484">
        <v>8.8179239513541408</v>
      </c>
      <c r="V4484">
        <v>8.8179239513541408</v>
      </c>
      <c r="W4484">
        <v>8.8179239513541408</v>
      </c>
      <c r="X4484">
        <v>8.8179239513541408</v>
      </c>
      <c r="Y4484">
        <v>8.8179239513541408</v>
      </c>
      <c r="Z4484">
        <v>8.8179239513541408</v>
      </c>
      <c r="AA4484">
        <v>8.8179239513541408</v>
      </c>
      <c r="AB4484">
        <v>8.8179239513541408</v>
      </c>
      <c r="AC4484">
        <v>8.8179239513541408</v>
      </c>
      <c r="AD4484">
        <v>8.8179239513541408</v>
      </c>
      <c r="AE4484">
        <v>8.8179239513541408</v>
      </c>
      <c r="AF4484">
        <v>8.8179239513541408</v>
      </c>
      <c r="AG4484">
        <v>8.8179239513541408</v>
      </c>
      <c r="AH4484">
        <v>8.8179239513541408</v>
      </c>
      <c r="AI4484">
        <v>8.8179239513541408</v>
      </c>
      <c r="AJ4484">
        <v>8.8179239513541408</v>
      </c>
      <c r="AK4484">
        <v>8.8179239513541408</v>
      </c>
    </row>
    <row r="4485" spans="1:37" x14ac:dyDescent="0.3">
      <c r="A4485" s="113" t="str">
        <f t="shared" si="100"/>
        <v>SDGbaseWaS_1BW_v7trnsfrx_rowgov</v>
      </c>
      <c r="B4485" s="113" t="s">
        <v>220</v>
      </c>
      <c r="C4485" s="113" t="s">
        <v>332</v>
      </c>
      <c r="D4485" s="4" t="s">
        <v>194</v>
      </c>
      <c r="E4485" t="s">
        <v>195</v>
      </c>
      <c r="F4485">
        <v>-48.311760195367</v>
      </c>
      <c r="G4485">
        <v>-48.311760195367</v>
      </c>
      <c r="H4485">
        <v>-48.311760195367</v>
      </c>
      <c r="I4485">
        <v>-48.311760195367</v>
      </c>
      <c r="J4485">
        <v>-48.311760195367</v>
      </c>
      <c r="K4485">
        <v>-48.311760195367</v>
      </c>
      <c r="L4485">
        <v>-48.311760195367</v>
      </c>
      <c r="M4485">
        <v>-48.311760195367</v>
      </c>
      <c r="N4485">
        <v>-48.311760195367</v>
      </c>
      <c r="O4485">
        <v>-48.311760195367</v>
      </c>
      <c r="P4485">
        <v>-48.311760195367</v>
      </c>
      <c r="Q4485">
        <v>-48.311760195367</v>
      </c>
      <c r="R4485">
        <v>-48.311760195367</v>
      </c>
      <c r="S4485">
        <v>-48.311760195367</v>
      </c>
      <c r="T4485">
        <v>-48.311760195367</v>
      </c>
      <c r="U4485">
        <v>-48.311760195367</v>
      </c>
      <c r="V4485">
        <v>-48.311760195367</v>
      </c>
      <c r="W4485">
        <v>-48.311760195367</v>
      </c>
      <c r="X4485">
        <v>-48.311760195367</v>
      </c>
      <c r="Y4485">
        <v>-48.311760195367</v>
      </c>
      <c r="Z4485">
        <v>-48.311760195367</v>
      </c>
      <c r="AA4485">
        <v>-48.311760195367</v>
      </c>
      <c r="AB4485">
        <v>-48.311760195367</v>
      </c>
      <c r="AC4485">
        <v>-48.311760195367</v>
      </c>
      <c r="AD4485">
        <v>-48.311760195367</v>
      </c>
      <c r="AE4485">
        <v>-48.311760195367</v>
      </c>
      <c r="AF4485">
        <v>-48.311760195367</v>
      </c>
      <c r="AG4485">
        <v>-48.311760195367</v>
      </c>
      <c r="AH4485">
        <v>-48.311760195367</v>
      </c>
      <c r="AI4485">
        <v>-48.311760195367</v>
      </c>
      <c r="AJ4485">
        <v>-48.311760195367</v>
      </c>
      <c r="AK4485">
        <v>-48.311760195367</v>
      </c>
    </row>
    <row r="4486" spans="1:37" x14ac:dyDescent="0.3">
      <c r="A4486" s="113" t="str">
        <f t="shared" si="100"/>
        <v>SDGbaseWaS_1BW_v7C_NetTrnsGov2Instotal</v>
      </c>
      <c r="B4486" s="113" t="s">
        <v>220</v>
      </c>
      <c r="C4486" s="113" t="s">
        <v>332</v>
      </c>
      <c r="D4486" s="4" t="s">
        <v>196</v>
      </c>
      <c r="E4486" t="s">
        <v>1</v>
      </c>
      <c r="F4486">
        <v>406.47648084416699</v>
      </c>
      <c r="G4486">
        <v>406.47648084416699</v>
      </c>
      <c r="H4486">
        <v>397.54990810955201</v>
      </c>
      <c r="I4486">
        <v>403.762443250123</v>
      </c>
      <c r="J4486">
        <v>408.59438316454799</v>
      </c>
      <c r="K4486">
        <v>412.83858421069999</v>
      </c>
      <c r="L4486">
        <v>417.75252471125498</v>
      </c>
      <c r="M4486">
        <v>423.265505631069</v>
      </c>
      <c r="N4486">
        <v>428.93184453949101</v>
      </c>
      <c r="O4486">
        <v>435.10555053212101</v>
      </c>
      <c r="P4486">
        <v>442.20228840736002</v>
      </c>
      <c r="Q4486">
        <v>449.73214743193603</v>
      </c>
      <c r="R4486">
        <v>457.22497228917302</v>
      </c>
      <c r="S4486">
        <v>466.00712263481699</v>
      </c>
      <c r="T4486">
        <v>475.00934141322199</v>
      </c>
      <c r="U4486">
        <v>484.50345337214401</v>
      </c>
      <c r="V4486">
        <v>495.260576898816</v>
      </c>
      <c r="W4486">
        <v>505.86189092496898</v>
      </c>
      <c r="X4486">
        <v>516.90990249505501</v>
      </c>
      <c r="Y4486">
        <v>528.50386267617603</v>
      </c>
      <c r="Z4486">
        <v>539.60904488037795</v>
      </c>
      <c r="AA4486">
        <v>551.39087060245402</v>
      </c>
      <c r="AB4486">
        <v>563.00797820649598</v>
      </c>
      <c r="AC4486">
        <v>575.90337693254003</v>
      </c>
      <c r="AD4486">
        <v>588.17032789206803</v>
      </c>
      <c r="AE4486">
        <v>600.66391874977103</v>
      </c>
      <c r="AF4486">
        <v>613.658818682066</v>
      </c>
      <c r="AG4486">
        <v>627.18743474572204</v>
      </c>
      <c r="AH4486">
        <v>640.73305440287004</v>
      </c>
      <c r="AI4486">
        <v>644.84158627717898</v>
      </c>
      <c r="AJ4486">
        <v>647.30207394048</v>
      </c>
      <c r="AK4486">
        <v>649.50424888049895</v>
      </c>
    </row>
    <row r="4487" spans="1:37" x14ac:dyDescent="0.3">
      <c r="A4487" s="113" t="str">
        <f t="shared" si="100"/>
        <v>SDGbaseWaS_1BW_v7QFSXflab-p</v>
      </c>
      <c r="B4487" s="113" t="s">
        <v>220</v>
      </c>
      <c r="C4487" s="113" t="s">
        <v>332</v>
      </c>
      <c r="D4487" s="4" t="s">
        <v>198</v>
      </c>
      <c r="E4487" t="s">
        <v>199</v>
      </c>
      <c r="F4487">
        <v>3154.5511147246002</v>
      </c>
      <c r="G4487">
        <v>2922.62294347548</v>
      </c>
      <c r="H4487">
        <v>3032.6382511370398</v>
      </c>
      <c r="I4487">
        <v>3130.6468344284199</v>
      </c>
      <c r="J4487">
        <v>3215.5272378047898</v>
      </c>
      <c r="K4487">
        <v>3296.2790098171299</v>
      </c>
      <c r="L4487">
        <v>3378.6198498660201</v>
      </c>
      <c r="M4487">
        <v>3463.0472968857798</v>
      </c>
      <c r="N4487">
        <v>3551.9468209520401</v>
      </c>
      <c r="O4487">
        <v>3651.22750002362</v>
      </c>
      <c r="P4487">
        <v>3758.7080264151</v>
      </c>
      <c r="Q4487">
        <v>3869.6340663454098</v>
      </c>
      <c r="R4487">
        <v>3986.7003645743798</v>
      </c>
      <c r="S4487">
        <v>4108.58869326474</v>
      </c>
      <c r="T4487">
        <v>4235.0524025764298</v>
      </c>
      <c r="U4487">
        <v>4370.3942947262703</v>
      </c>
      <c r="V4487">
        <v>4510.5469812865103</v>
      </c>
      <c r="W4487">
        <v>4655.0463664892204</v>
      </c>
      <c r="X4487">
        <v>4805.7800222138003</v>
      </c>
      <c r="Y4487">
        <v>4956.20759711554</v>
      </c>
      <c r="Z4487">
        <v>5106.8633220948204</v>
      </c>
      <c r="AA4487">
        <v>5256.7897379859996</v>
      </c>
      <c r="AB4487">
        <v>5417.5381754719101</v>
      </c>
      <c r="AC4487">
        <v>5576.3995302247704</v>
      </c>
      <c r="AD4487">
        <v>5737.4896167936804</v>
      </c>
      <c r="AE4487">
        <v>5902.2810099397402</v>
      </c>
      <c r="AF4487">
        <v>6072.0315408031402</v>
      </c>
      <c r="AG4487">
        <v>6241.3738551795404</v>
      </c>
      <c r="AH4487">
        <v>6356.65422474364</v>
      </c>
      <c r="AI4487">
        <v>6428.8767521516402</v>
      </c>
      <c r="AJ4487">
        <v>6477.3436840975501</v>
      </c>
      <c r="AK4487">
        <v>6508.5598539106504</v>
      </c>
    </row>
    <row r="4488" spans="1:37" x14ac:dyDescent="0.3">
      <c r="A4488" s="113" t="str">
        <f t="shared" si="100"/>
        <v>SDGbaseWaS_1BW_v7QFSXflab-m</v>
      </c>
      <c r="B4488" s="113" t="s">
        <v>220</v>
      </c>
      <c r="C4488" s="113" t="s">
        <v>332</v>
      </c>
      <c r="D4488" s="4" t="s">
        <v>198</v>
      </c>
      <c r="E4488" t="s">
        <v>200</v>
      </c>
      <c r="F4488">
        <v>5235.9946818431899</v>
      </c>
      <c r="G4488">
        <v>4887.4476275667103</v>
      </c>
      <c r="H4488">
        <v>5090.9266751892601</v>
      </c>
      <c r="I4488">
        <v>5267.8425798267699</v>
      </c>
      <c r="J4488">
        <v>5415.1378427846903</v>
      </c>
      <c r="K4488">
        <v>5553.5073890902204</v>
      </c>
      <c r="L4488">
        <v>5694.3035788974703</v>
      </c>
      <c r="M4488">
        <v>5840.42268013583</v>
      </c>
      <c r="N4488">
        <v>5993.8573180090398</v>
      </c>
      <c r="O4488">
        <v>6153.2767348319203</v>
      </c>
      <c r="P4488">
        <v>6326.9203990856004</v>
      </c>
      <c r="Q4488">
        <v>6506.5515256377203</v>
      </c>
      <c r="R4488">
        <v>6693.9999829509197</v>
      </c>
      <c r="S4488">
        <v>6894.33290959032</v>
      </c>
      <c r="T4488">
        <v>7105.5916190369999</v>
      </c>
      <c r="U4488">
        <v>7334.6026575160904</v>
      </c>
      <c r="V4488">
        <v>7576.8248857701901</v>
      </c>
      <c r="W4488">
        <v>7827.8533585034602</v>
      </c>
      <c r="X4488">
        <v>8086.43962144941</v>
      </c>
      <c r="Y4488">
        <v>8340.1521894502293</v>
      </c>
      <c r="Z4488">
        <v>8590.4895249891797</v>
      </c>
      <c r="AA4488">
        <v>8838.1852479687495</v>
      </c>
      <c r="AB4488">
        <v>9094.4034571409593</v>
      </c>
      <c r="AC4488">
        <v>9347.0945095166007</v>
      </c>
      <c r="AD4488">
        <v>9607.0518066852492</v>
      </c>
      <c r="AE4488">
        <v>9876.6371154311491</v>
      </c>
      <c r="AF4488">
        <v>10157.745729037601</v>
      </c>
      <c r="AG4488">
        <v>10434.804391871899</v>
      </c>
      <c r="AH4488">
        <v>10598.198225599201</v>
      </c>
      <c r="AI4488">
        <v>10675.960763568601</v>
      </c>
      <c r="AJ4488">
        <v>10707.7049478387</v>
      </c>
      <c r="AK4488">
        <v>10707.138645791099</v>
      </c>
    </row>
    <row r="4489" spans="1:37" x14ac:dyDescent="0.3">
      <c r="A4489" s="113" t="str">
        <f t="shared" si="100"/>
        <v>SDGbaseWaS_1BW_v7QFSXflab-s</v>
      </c>
      <c r="B4489" s="113" t="s">
        <v>220</v>
      </c>
      <c r="C4489" s="113" t="s">
        <v>332</v>
      </c>
      <c r="D4489" s="4" t="s">
        <v>198</v>
      </c>
      <c r="E4489" t="s">
        <v>201</v>
      </c>
      <c r="F4489">
        <v>4708.9378060375002</v>
      </c>
      <c r="G4489">
        <v>4347.6121759324997</v>
      </c>
      <c r="H4489">
        <v>4509.76765106529</v>
      </c>
      <c r="I4489">
        <v>4662.5105244585802</v>
      </c>
      <c r="J4489">
        <v>4798.1494279984499</v>
      </c>
      <c r="K4489">
        <v>4928.2440132184802</v>
      </c>
      <c r="L4489">
        <v>5059.1645265420402</v>
      </c>
      <c r="M4489">
        <v>5193.5645454286796</v>
      </c>
      <c r="N4489">
        <v>5332.6737474178999</v>
      </c>
      <c r="O4489">
        <v>5467.4693055465896</v>
      </c>
      <c r="P4489">
        <v>5616.9581082536797</v>
      </c>
      <c r="Q4489">
        <v>5774.7587741714897</v>
      </c>
      <c r="R4489">
        <v>5940.6285287148003</v>
      </c>
      <c r="S4489">
        <v>6115.10659995888</v>
      </c>
      <c r="T4489">
        <v>6297.7302575130097</v>
      </c>
      <c r="U4489">
        <v>6492.9545695965598</v>
      </c>
      <c r="V4489">
        <v>6699.3040063615499</v>
      </c>
      <c r="W4489">
        <v>6914.1228067326101</v>
      </c>
      <c r="X4489">
        <v>7136.4845067164597</v>
      </c>
      <c r="Y4489">
        <v>7357.6440561118998</v>
      </c>
      <c r="Z4489">
        <v>7577.2328439323001</v>
      </c>
      <c r="AA4489">
        <v>7796.3457309688501</v>
      </c>
      <c r="AB4489">
        <v>8013.86873044808</v>
      </c>
      <c r="AC4489">
        <v>8228.6758955186597</v>
      </c>
      <c r="AD4489">
        <v>8450.4003454350895</v>
      </c>
      <c r="AE4489">
        <v>8681.1623589162391</v>
      </c>
      <c r="AF4489">
        <v>8922.0786530485202</v>
      </c>
      <c r="AG4489">
        <v>9163.1068818863296</v>
      </c>
      <c r="AH4489">
        <v>9331.32290066315</v>
      </c>
      <c r="AI4489">
        <v>9439.9656674161906</v>
      </c>
      <c r="AJ4489">
        <v>9511.6811035410901</v>
      </c>
      <c r="AK4489">
        <v>9555.3398098698708</v>
      </c>
    </row>
    <row r="4490" spans="1:37" x14ac:dyDescent="0.3">
      <c r="A4490" s="113" t="str">
        <f t="shared" si="100"/>
        <v>SDGbaseWaS_1BW_v7QFSXflab-t</v>
      </c>
      <c r="B4490" s="113" t="s">
        <v>220</v>
      </c>
      <c r="C4490" s="113" t="s">
        <v>332</v>
      </c>
      <c r="D4490" s="4" t="s">
        <v>198</v>
      </c>
      <c r="E4490" t="s">
        <v>202</v>
      </c>
      <c r="F4490">
        <v>3319.0950973737399</v>
      </c>
      <c r="G4490">
        <v>3025.15637016238</v>
      </c>
      <c r="H4490">
        <v>3112.0834947950302</v>
      </c>
      <c r="I4490">
        <v>3197.8970926021598</v>
      </c>
      <c r="J4490">
        <v>3277.7191446782699</v>
      </c>
      <c r="K4490">
        <v>3357.6800715918298</v>
      </c>
      <c r="L4490">
        <v>3440.6729995690698</v>
      </c>
      <c r="M4490">
        <v>3527.4934753952198</v>
      </c>
      <c r="N4490">
        <v>3618.4192669529398</v>
      </c>
      <c r="O4490">
        <v>3705.0796594415501</v>
      </c>
      <c r="P4490">
        <v>3802.8904620540602</v>
      </c>
      <c r="Q4490">
        <v>3908.0179118088799</v>
      </c>
      <c r="R4490">
        <v>4023.0336229874902</v>
      </c>
      <c r="S4490">
        <v>4143.7005423199298</v>
      </c>
      <c r="T4490">
        <v>4269.7067220364597</v>
      </c>
      <c r="U4490">
        <v>4403.4789247598201</v>
      </c>
      <c r="V4490">
        <v>4543.2671836026902</v>
      </c>
      <c r="W4490">
        <v>4688.8613110108499</v>
      </c>
      <c r="X4490">
        <v>4842.4771180704001</v>
      </c>
      <c r="Y4490">
        <v>4995.3445442980501</v>
      </c>
      <c r="Z4490">
        <v>5148.0432579018398</v>
      </c>
      <c r="AA4490">
        <v>5300.8037250171101</v>
      </c>
      <c r="AB4490">
        <v>5452.9446843157702</v>
      </c>
      <c r="AC4490">
        <v>5601.9488939393204</v>
      </c>
      <c r="AD4490">
        <v>5754.01821550367</v>
      </c>
      <c r="AE4490">
        <v>5910.7435923019602</v>
      </c>
      <c r="AF4490">
        <v>6073.6050532109002</v>
      </c>
      <c r="AG4490">
        <v>6237.92371127159</v>
      </c>
      <c r="AH4490">
        <v>6357.1765621845798</v>
      </c>
      <c r="AI4490">
        <v>6438.1662153933403</v>
      </c>
      <c r="AJ4490">
        <v>6494.8522451805902</v>
      </c>
      <c r="AK4490">
        <v>6533.08960431169</v>
      </c>
    </row>
    <row r="4491" spans="1:37" x14ac:dyDescent="0.3">
      <c r="A4491" s="113" t="str">
        <f t="shared" si="100"/>
        <v>SDGbaseWaS_1BW_v7QFSXfcap</v>
      </c>
      <c r="B4491" s="113" t="s">
        <v>220</v>
      </c>
      <c r="C4491" s="113" t="s">
        <v>332</v>
      </c>
      <c r="D4491" s="4" t="s">
        <v>198</v>
      </c>
      <c r="E4491" t="s">
        <v>203</v>
      </c>
      <c r="F4491">
        <v>3799.0893858038498</v>
      </c>
      <c r="G4491">
        <v>3955.0310944371899</v>
      </c>
      <c r="H4491">
        <v>4074.8564053412802</v>
      </c>
      <c r="I4491">
        <v>4161.5091461964203</v>
      </c>
      <c r="J4491">
        <v>4258.7420842811798</v>
      </c>
      <c r="K4491">
        <v>4375.1590753072596</v>
      </c>
      <c r="L4491">
        <v>4512.1204521872496</v>
      </c>
      <c r="M4491">
        <v>4649.0682946486404</v>
      </c>
      <c r="N4491">
        <v>4783.2073411192796</v>
      </c>
      <c r="O4491">
        <v>4895.2392096544099</v>
      </c>
      <c r="P4491">
        <v>5006.7577018439297</v>
      </c>
      <c r="Q4491">
        <v>5116.4959065229996</v>
      </c>
      <c r="R4491">
        <v>5265.1128247276301</v>
      </c>
      <c r="S4491">
        <v>5399.5958440532604</v>
      </c>
      <c r="T4491">
        <v>5544.4141670215104</v>
      </c>
      <c r="U4491">
        <v>5721.2520123108598</v>
      </c>
      <c r="V4491">
        <v>5884.1846991429702</v>
      </c>
      <c r="W4491">
        <v>6059.8287761019501</v>
      </c>
      <c r="X4491">
        <v>6248.5469368161703</v>
      </c>
      <c r="Y4491">
        <v>6423.5459631868598</v>
      </c>
      <c r="Z4491">
        <v>6600.5127441006498</v>
      </c>
      <c r="AA4491">
        <v>6783.34446885342</v>
      </c>
      <c r="AB4491">
        <v>6971.62134880945</v>
      </c>
      <c r="AC4491">
        <v>7148.2556477579101</v>
      </c>
      <c r="AD4491">
        <v>7331.9860060754199</v>
      </c>
      <c r="AE4491">
        <v>7524.6213524228797</v>
      </c>
      <c r="AF4491">
        <v>7727.0577294450204</v>
      </c>
      <c r="AG4491">
        <v>7916.5498783829098</v>
      </c>
      <c r="AH4491">
        <v>7771.6562084896204</v>
      </c>
      <c r="AI4491">
        <v>7638.8927914616097</v>
      </c>
      <c r="AJ4491">
        <v>7539.4378472163698</v>
      </c>
      <c r="AK4491">
        <v>7443.5787116451502</v>
      </c>
    </row>
    <row r="4492" spans="1:37" x14ac:dyDescent="0.3">
      <c r="A4492" s="113" t="str">
        <f t="shared" si="100"/>
        <v>SDGbaseWaS_1BW_v7QFSXfegy</v>
      </c>
      <c r="B4492" s="113" t="s">
        <v>220</v>
      </c>
      <c r="C4492" s="113" t="s">
        <v>332</v>
      </c>
      <c r="D4492" s="4" t="s">
        <v>198</v>
      </c>
      <c r="E4492" t="s">
        <v>204</v>
      </c>
      <c r="F4492">
        <v>200.18165765045001</v>
      </c>
      <c r="G4492">
        <v>215.86420678374199</v>
      </c>
      <c r="H4492">
        <v>219.02407371728799</v>
      </c>
      <c r="I4492">
        <v>223.40499926840999</v>
      </c>
      <c r="J4492">
        <v>228.95341845217899</v>
      </c>
      <c r="K4492">
        <v>238.88259335506601</v>
      </c>
      <c r="L4492">
        <v>249.834128683176</v>
      </c>
      <c r="M4492">
        <v>252.00272401828499</v>
      </c>
      <c r="N4492">
        <v>250.21411729271901</v>
      </c>
      <c r="O4492">
        <v>251.068178770847</v>
      </c>
      <c r="P4492">
        <v>258.05872342991103</v>
      </c>
      <c r="Q4492">
        <v>266.27239840134501</v>
      </c>
      <c r="R4492">
        <v>281.60885785604199</v>
      </c>
      <c r="S4492">
        <v>292.077185504981</v>
      </c>
      <c r="T4492">
        <v>302.59718508762103</v>
      </c>
      <c r="U4492">
        <v>312.75732795779902</v>
      </c>
      <c r="V4492">
        <v>312.75729347720198</v>
      </c>
      <c r="W4492">
        <v>320.89604368859602</v>
      </c>
      <c r="X4492">
        <v>343.24863824474897</v>
      </c>
      <c r="Y4492">
        <v>364.204781793775</v>
      </c>
      <c r="Z4492">
        <v>385.882292471786</v>
      </c>
      <c r="AA4492">
        <v>405.96275915715199</v>
      </c>
      <c r="AB4492">
        <v>427.25824683642099</v>
      </c>
      <c r="AC4492">
        <v>440.55742667702799</v>
      </c>
      <c r="AD4492">
        <v>459.24909430344098</v>
      </c>
      <c r="AE4492">
        <v>478.54811725064297</v>
      </c>
      <c r="AF4492">
        <v>498.06369253121602</v>
      </c>
      <c r="AG4492">
        <v>580.912914554949</v>
      </c>
      <c r="AH4492">
        <v>657.29451395497097</v>
      </c>
      <c r="AI4492">
        <v>725.71284378231303</v>
      </c>
      <c r="AJ4492">
        <v>795.27697321166397</v>
      </c>
      <c r="AK4492">
        <v>861.82026862152998</v>
      </c>
    </row>
    <row r="4493" spans="1:37" x14ac:dyDescent="0.3">
      <c r="A4493" s="113" t="str">
        <f t="shared" si="100"/>
        <v>SDGbaseWaS_1BW_v7QFSXfland</v>
      </c>
      <c r="B4493" s="113" t="s">
        <v>220</v>
      </c>
      <c r="C4493" s="113" t="s">
        <v>332</v>
      </c>
      <c r="D4493" s="4" t="s">
        <v>198</v>
      </c>
      <c r="E4493" t="s">
        <v>205</v>
      </c>
      <c r="F4493">
        <v>17.027338782018301</v>
      </c>
      <c r="G4493">
        <v>17.1976121698385</v>
      </c>
      <c r="H4493">
        <v>17.3695882915369</v>
      </c>
      <c r="I4493">
        <v>17.5432841744523</v>
      </c>
      <c r="J4493">
        <v>17.718717016196798</v>
      </c>
      <c r="K4493">
        <v>17.895904186358798</v>
      </c>
      <c r="L4493">
        <v>18.074863228222402</v>
      </c>
      <c r="M4493">
        <v>18.255611860504601</v>
      </c>
      <c r="N4493">
        <v>18.4381679791096</v>
      </c>
      <c r="O4493">
        <v>18.622549658900699</v>
      </c>
      <c r="P4493">
        <v>18.808775155489698</v>
      </c>
      <c r="Q4493">
        <v>18.996862907044601</v>
      </c>
      <c r="R4493">
        <v>19.186831536115101</v>
      </c>
      <c r="S4493">
        <v>19.378699851476199</v>
      </c>
      <c r="T4493">
        <v>19.572486849991002</v>
      </c>
      <c r="U4493">
        <v>19.7682117184909</v>
      </c>
      <c r="V4493">
        <v>19.9658938356758</v>
      </c>
      <c r="W4493">
        <v>20.165552774032601</v>
      </c>
      <c r="X4493">
        <v>20.367208301772902</v>
      </c>
      <c r="Y4493">
        <v>20.570880384790598</v>
      </c>
      <c r="Z4493">
        <v>20.7765891886385</v>
      </c>
      <c r="AA4493">
        <v>20.9843550805249</v>
      </c>
      <c r="AB4493">
        <v>21.194198631330199</v>
      </c>
      <c r="AC4493">
        <v>21.406140617643501</v>
      </c>
      <c r="AD4493">
        <v>21.6202020238199</v>
      </c>
      <c r="AE4493">
        <v>21.836404044058099</v>
      </c>
      <c r="AF4493">
        <v>22.054768084498701</v>
      </c>
      <c r="AG4493">
        <v>22.275315765343699</v>
      </c>
      <c r="AH4493">
        <v>22.498068922997099</v>
      </c>
      <c r="AI4493">
        <v>22.723049612227101</v>
      </c>
      <c r="AJ4493">
        <v>22.9502801083493</v>
      </c>
      <c r="AK4493">
        <v>23.179782909432799</v>
      </c>
    </row>
    <row r="4494" spans="1:37" x14ac:dyDescent="0.3">
      <c r="A4494" s="113" t="str">
        <f t="shared" si="100"/>
        <v>SDGbaseWaS_1BW_v7P_ActivePoptotal</v>
      </c>
      <c r="B4494" s="113" t="s">
        <v>220</v>
      </c>
      <c r="C4494" s="113" t="s">
        <v>332</v>
      </c>
      <c r="D4494" s="4" t="s">
        <v>207</v>
      </c>
      <c r="E4494" t="s">
        <v>1</v>
      </c>
      <c r="G4494">
        <v>24292.9</v>
      </c>
      <c r="H4494">
        <v>24642.6</v>
      </c>
      <c r="I4494">
        <v>24992.2</v>
      </c>
      <c r="J4494">
        <v>25341.9</v>
      </c>
      <c r="K4494">
        <v>25691.599999999999</v>
      </c>
      <c r="L4494">
        <v>26041.200000000001</v>
      </c>
      <c r="M4494">
        <v>26390.6</v>
      </c>
      <c r="N4494">
        <v>26740</v>
      </c>
      <c r="O4494">
        <v>27089.3</v>
      </c>
      <c r="P4494">
        <v>27438.7</v>
      </c>
      <c r="Q4494">
        <v>27788.1</v>
      </c>
      <c r="R4494">
        <v>28086.2</v>
      </c>
      <c r="S4494">
        <v>28384.400000000001</v>
      </c>
      <c r="T4494">
        <v>28682.5</v>
      </c>
      <c r="U4494">
        <v>28980.7</v>
      </c>
      <c r="V4494">
        <v>29278.799999999999</v>
      </c>
      <c r="W4494">
        <v>29514.3</v>
      </c>
      <c r="X4494">
        <v>29749.7</v>
      </c>
      <c r="Y4494">
        <v>29985.200000000001</v>
      </c>
      <c r="Z4494">
        <v>30220.7</v>
      </c>
      <c r="AA4494">
        <v>30456.1</v>
      </c>
      <c r="AB4494">
        <v>30638.2</v>
      </c>
      <c r="AC4494">
        <v>30820.3</v>
      </c>
      <c r="AD4494">
        <v>31002.3</v>
      </c>
      <c r="AE4494">
        <v>31184.400000000001</v>
      </c>
      <c r="AF4494">
        <v>31366.5</v>
      </c>
      <c r="AG4494">
        <v>31469.200000000001</v>
      </c>
      <c r="AH4494">
        <v>31571.9</v>
      </c>
      <c r="AI4494">
        <v>31674.6</v>
      </c>
      <c r="AJ4494">
        <v>31777.4</v>
      </c>
      <c r="AK4494">
        <v>31880.1</v>
      </c>
    </row>
    <row r="4495" spans="1:37" x14ac:dyDescent="0.3">
      <c r="A4495" s="113" t="str">
        <f t="shared" si="100"/>
        <v>SDGbaseWaS_1BW_v7P_WAgePoptotal</v>
      </c>
      <c r="B4495" s="113" t="s">
        <v>220</v>
      </c>
      <c r="C4495" s="113" t="s">
        <v>332</v>
      </c>
      <c r="D4495" s="4" t="s">
        <v>208</v>
      </c>
      <c r="E4495" t="s">
        <v>1</v>
      </c>
      <c r="G4495">
        <v>38959.5</v>
      </c>
      <c r="H4495">
        <v>39520.300000000003</v>
      </c>
      <c r="I4495">
        <v>40081.1</v>
      </c>
      <c r="J4495">
        <v>40641.9</v>
      </c>
      <c r="K4495">
        <v>41202.699999999997</v>
      </c>
      <c r="L4495">
        <v>41763.4</v>
      </c>
      <c r="M4495">
        <v>42323.7</v>
      </c>
      <c r="N4495">
        <v>42884</v>
      </c>
      <c r="O4495">
        <v>43444.3</v>
      </c>
      <c r="P4495">
        <v>44004.6</v>
      </c>
      <c r="Q4495">
        <v>44564.9</v>
      </c>
      <c r="R4495">
        <v>45043.1</v>
      </c>
      <c r="S4495">
        <v>45521.2</v>
      </c>
      <c r="T4495">
        <v>45999.4</v>
      </c>
      <c r="U4495">
        <v>46477.5</v>
      </c>
      <c r="V4495">
        <v>46955.7</v>
      </c>
      <c r="W4495">
        <v>47333.3</v>
      </c>
      <c r="X4495">
        <v>47710.9</v>
      </c>
      <c r="Y4495">
        <v>48088.6</v>
      </c>
      <c r="Z4495">
        <v>48466.2</v>
      </c>
      <c r="AA4495">
        <v>48843.8</v>
      </c>
      <c r="AB4495">
        <v>49135.8</v>
      </c>
      <c r="AC4495">
        <v>49427.8</v>
      </c>
      <c r="AD4495">
        <v>49719.8</v>
      </c>
      <c r="AE4495">
        <v>50011.8</v>
      </c>
      <c r="AF4495">
        <v>50303.8</v>
      </c>
      <c r="AG4495">
        <v>50468.5</v>
      </c>
      <c r="AH4495">
        <v>50633.3</v>
      </c>
      <c r="AI4495">
        <v>50798</v>
      </c>
      <c r="AJ4495">
        <v>50962.7</v>
      </c>
      <c r="AK4495">
        <v>51127.5</v>
      </c>
    </row>
    <row r="4496" spans="1:37" x14ac:dyDescent="0.3">
      <c r="A4496" s="113" t="str">
        <f t="shared" si="100"/>
        <v>SDGbaseWaS_1BW_v7C_BroadUnEmpRatetotal</v>
      </c>
      <c r="B4496" s="113" t="s">
        <v>220</v>
      </c>
      <c r="C4496" s="113" t="s">
        <v>332</v>
      </c>
      <c r="D4496" s="4" t="s">
        <v>209</v>
      </c>
      <c r="E4496" t="s">
        <v>1</v>
      </c>
      <c r="G4496">
        <v>0.37500919539713001</v>
      </c>
      <c r="H4496">
        <v>0.36104891236368603</v>
      </c>
      <c r="I4496">
        <v>0.34944114438440999</v>
      </c>
      <c r="J4496">
        <v>0.34075449539039299</v>
      </c>
      <c r="K4496">
        <v>0.33302283689152601</v>
      </c>
      <c r="L4496">
        <v>0.32519388680726702</v>
      </c>
      <c r="M4496">
        <v>0.31700954135769899</v>
      </c>
      <c r="N4496">
        <v>0.308268618050414</v>
      </c>
      <c r="O4496">
        <v>0.29946313858816298</v>
      </c>
      <c r="P4496">
        <v>0.28912532314546802</v>
      </c>
      <c r="Q4496">
        <v>0.27814559908869202</v>
      </c>
      <c r="R4496">
        <v>0.26496419952761202</v>
      </c>
      <c r="S4496">
        <v>0.25093612177344399</v>
      </c>
      <c r="T4496">
        <v>0.23618648997950301</v>
      </c>
      <c r="U4496">
        <v>0.220121306711062</v>
      </c>
      <c r="V4496">
        <v>0.20317967071666401</v>
      </c>
      <c r="W4496">
        <v>0.18392495018563401</v>
      </c>
      <c r="X4496">
        <v>0.16398547654429901</v>
      </c>
      <c r="Y4496">
        <v>0.144599722964139</v>
      </c>
      <c r="Z4496">
        <v>0.12567779869698101</v>
      </c>
      <c r="AA4496">
        <v>0.10716984637098299</v>
      </c>
      <c r="AB4496">
        <v>8.6801605597694495E-2</v>
      </c>
      <c r="AC4496">
        <v>6.7039619043313806E-2</v>
      </c>
      <c r="AD4496">
        <v>4.6878457907391098E-2</v>
      </c>
      <c r="AE4496">
        <v>2.6089195989370099E-2</v>
      </c>
      <c r="AF4496">
        <v>4.4964858654881201E-3</v>
      </c>
      <c r="AG4496">
        <v>-1.9320759352297299E-2</v>
      </c>
      <c r="AH4496">
        <v>-3.3936884165684397E-2</v>
      </c>
      <c r="AI4496">
        <v>-4.1306579989322002E-2</v>
      </c>
      <c r="AJ4496">
        <v>-4.4502759214345697E-2</v>
      </c>
      <c r="AK4496">
        <v>-4.4668238615416703E-2</v>
      </c>
    </row>
    <row r="4497" spans="1:37" x14ac:dyDescent="0.3">
      <c r="A4497" s="113" t="str">
        <f t="shared" si="100"/>
        <v>SDGbaseWaS_1BW_v7C_LabForceParttotal</v>
      </c>
      <c r="B4497" s="113" t="s">
        <v>220</v>
      </c>
      <c r="C4497" s="113" t="s">
        <v>332</v>
      </c>
      <c r="D4497" s="4" t="s">
        <v>210</v>
      </c>
      <c r="E4497" t="s">
        <v>1</v>
      </c>
      <c r="G4497">
        <v>0.38970826414961901</v>
      </c>
      <c r="H4497">
        <v>0.39841337419469502</v>
      </c>
      <c r="I4497">
        <v>0.40564997046777501</v>
      </c>
      <c r="J4497">
        <v>0.41106674769797202</v>
      </c>
      <c r="K4497">
        <v>0.415888048203581</v>
      </c>
      <c r="L4497">
        <v>0.42076940466711499</v>
      </c>
      <c r="M4497">
        <v>0.42587316321223101</v>
      </c>
      <c r="N4497">
        <v>0.43132397055619598</v>
      </c>
      <c r="O4497">
        <v>0.43681341855764</v>
      </c>
      <c r="P4497">
        <v>0.44325995454585299</v>
      </c>
      <c r="Q4497">
        <v>0.45010674943651902</v>
      </c>
      <c r="R4497">
        <v>0.45832463794071898</v>
      </c>
      <c r="S4497">
        <v>0.46707311637509302</v>
      </c>
      <c r="T4497">
        <v>0.47626884266235903</v>
      </c>
      <c r="U4497">
        <v>0.48628756810496998</v>
      </c>
      <c r="V4497">
        <v>0.49685007479434701</v>
      </c>
      <c r="W4497">
        <v>0.50885705925291802</v>
      </c>
      <c r="X4497">
        <v>0.52128929172264804</v>
      </c>
      <c r="Y4497">
        <v>0.53337689986765502</v>
      </c>
      <c r="Z4497">
        <v>0.54517641054834398</v>
      </c>
      <c r="AA4497">
        <v>0.55671598937717204</v>
      </c>
      <c r="AB4497">
        <v>0.56941690269369205</v>
      </c>
      <c r="AC4497">
        <v>0.58173980693454597</v>
      </c>
      <c r="AD4497">
        <v>0.594309711310538</v>
      </c>
      <c r="AE4497">
        <v>0.60727316506482598</v>
      </c>
      <c r="AF4497">
        <v>0.62073761775651504</v>
      </c>
      <c r="AG4497">
        <v>0.63558871058599598</v>
      </c>
      <c r="AH4497">
        <v>0.64470125220340302</v>
      </c>
      <c r="AI4497">
        <v>0.64929661401098004</v>
      </c>
      <c r="AJ4497">
        <v>0.65129166980277597</v>
      </c>
      <c r="AK4497">
        <v>0.65139363187879995</v>
      </c>
    </row>
    <row r="4498" spans="1:37" x14ac:dyDescent="0.3">
      <c r="A4498" s="113" t="str">
        <f t="shared" si="100"/>
        <v>SDGbaseWaS_1BW_v7QVAXaawhe</v>
      </c>
      <c r="B4498" s="113" t="s">
        <v>220</v>
      </c>
      <c r="C4498" s="113" t="s">
        <v>332</v>
      </c>
      <c r="D4498" s="4" t="s">
        <v>211</v>
      </c>
      <c r="E4498" t="s">
        <v>4</v>
      </c>
      <c r="F4498">
        <v>2.6605426949921398</v>
      </c>
      <c r="G4498">
        <v>2.64427286958687</v>
      </c>
      <c r="H4498">
        <v>2.6994743133518901</v>
      </c>
      <c r="I4498">
        <v>2.73198042751903</v>
      </c>
      <c r="J4498">
        <v>2.7802694769185101</v>
      </c>
      <c r="K4498">
        <v>2.82007133197291</v>
      </c>
      <c r="L4498">
        <v>2.86429674471142</v>
      </c>
      <c r="M4498">
        <v>2.9053020869970099</v>
      </c>
      <c r="N4498">
        <v>2.94874732957157</v>
      </c>
      <c r="O4498">
        <v>3.0229488756101901</v>
      </c>
      <c r="P4498">
        <v>3.0783925291575698</v>
      </c>
      <c r="Q4498">
        <v>3.1245686962798498</v>
      </c>
      <c r="R4498">
        <v>3.1843761125899399</v>
      </c>
      <c r="S4498">
        <v>3.23322238470096</v>
      </c>
      <c r="T4498">
        <v>3.2820765816116801</v>
      </c>
      <c r="U4498">
        <v>3.3353555129709398</v>
      </c>
      <c r="V4498">
        <v>3.37980543944649</v>
      </c>
      <c r="W4498">
        <v>3.4236441032994902</v>
      </c>
      <c r="X4498">
        <v>3.4692743547140101</v>
      </c>
      <c r="Y4498">
        <v>3.5117396658484399</v>
      </c>
      <c r="Z4498">
        <v>3.55483497384476</v>
      </c>
      <c r="AA4498">
        <v>3.5983129159706002</v>
      </c>
      <c r="AB4498">
        <v>3.6546265829189801</v>
      </c>
      <c r="AC4498">
        <v>3.7028300318040799</v>
      </c>
      <c r="AD4498">
        <v>3.7488273745215199</v>
      </c>
      <c r="AE4498">
        <v>3.79598193190259</v>
      </c>
      <c r="AF4498">
        <v>3.8451000955274099</v>
      </c>
      <c r="AG4498">
        <v>3.88842618561966</v>
      </c>
      <c r="AH4498">
        <v>3.8833342889372</v>
      </c>
      <c r="AI4498">
        <v>3.87402669303196</v>
      </c>
      <c r="AJ4498">
        <v>3.8679029735568502</v>
      </c>
      <c r="AK4498">
        <v>3.8586285341484801</v>
      </c>
    </row>
    <row r="4499" spans="1:37" x14ac:dyDescent="0.3">
      <c r="A4499" s="113" t="str">
        <f t="shared" si="100"/>
        <v>SDGbaseWaS_1BW_v7QVAXaamai</v>
      </c>
      <c r="B4499" s="113" t="s">
        <v>220</v>
      </c>
      <c r="C4499" s="113" t="s">
        <v>332</v>
      </c>
      <c r="D4499" s="4" t="s">
        <v>211</v>
      </c>
      <c r="E4499" t="s">
        <v>5</v>
      </c>
      <c r="F4499">
        <v>11.9253026570291</v>
      </c>
      <c r="G4499">
        <v>11.797625633378599</v>
      </c>
      <c r="H4499">
        <v>12.0816263675071</v>
      </c>
      <c r="I4499">
        <v>12.2680135257496</v>
      </c>
      <c r="J4499">
        <v>12.5478492186027</v>
      </c>
      <c r="K4499">
        <v>12.7514582191301</v>
      </c>
      <c r="L4499">
        <v>12.9727463600305</v>
      </c>
      <c r="M4499">
        <v>13.1687773648167</v>
      </c>
      <c r="N4499">
        <v>13.380882926216801</v>
      </c>
      <c r="O4499">
        <v>13.8117971005911</v>
      </c>
      <c r="P4499">
        <v>14.093226181978901</v>
      </c>
      <c r="Q4499">
        <v>14.312203196415901</v>
      </c>
      <c r="R4499">
        <v>14.593580311651101</v>
      </c>
      <c r="S4499">
        <v>14.811759736367099</v>
      </c>
      <c r="T4499">
        <v>15.0232339301963</v>
      </c>
      <c r="U4499">
        <v>15.2611303815375</v>
      </c>
      <c r="V4499">
        <v>15.4449549899795</v>
      </c>
      <c r="W4499">
        <v>15.618443517860999</v>
      </c>
      <c r="X4499">
        <v>15.803637629228099</v>
      </c>
      <c r="Y4499">
        <v>15.977610585903999</v>
      </c>
      <c r="Z4499">
        <v>16.154464055367399</v>
      </c>
      <c r="AA4499">
        <v>16.336926556004499</v>
      </c>
      <c r="AB4499">
        <v>16.6078561221989</v>
      </c>
      <c r="AC4499">
        <v>16.8263515814239</v>
      </c>
      <c r="AD4499">
        <v>17.026903312996499</v>
      </c>
      <c r="AE4499">
        <v>17.228620057636402</v>
      </c>
      <c r="AF4499">
        <v>17.433370826652499</v>
      </c>
      <c r="AG4499">
        <v>17.569762840601499</v>
      </c>
      <c r="AH4499">
        <v>17.492025575624201</v>
      </c>
      <c r="AI4499">
        <v>17.386779593382599</v>
      </c>
      <c r="AJ4499">
        <v>17.294196755783702</v>
      </c>
      <c r="AK4499">
        <v>17.180814257023499</v>
      </c>
    </row>
    <row r="4500" spans="1:37" x14ac:dyDescent="0.3">
      <c r="A4500" s="113" t="str">
        <f t="shared" si="100"/>
        <v>SDGbaseWaS_1BW_v7QVAXaaoce</v>
      </c>
      <c r="B4500" s="113" t="s">
        <v>220</v>
      </c>
      <c r="C4500" s="113" t="s">
        <v>332</v>
      </c>
      <c r="D4500" s="4" t="s">
        <v>211</v>
      </c>
      <c r="E4500" t="s">
        <v>6</v>
      </c>
      <c r="F4500">
        <v>0.81587985557138398</v>
      </c>
      <c r="G4500">
        <v>0.81297078616281104</v>
      </c>
      <c r="H4500">
        <v>0.82930858178431099</v>
      </c>
      <c r="I4500">
        <v>0.83899988608449705</v>
      </c>
      <c r="J4500">
        <v>0.85337623802120699</v>
      </c>
      <c r="K4500">
        <v>0.86587518706002298</v>
      </c>
      <c r="L4500">
        <v>0.87983543169029899</v>
      </c>
      <c r="M4500">
        <v>0.89353566705628196</v>
      </c>
      <c r="N4500">
        <v>0.90825725728969098</v>
      </c>
      <c r="O4500">
        <v>0.93207440652782003</v>
      </c>
      <c r="P4500">
        <v>0.95165925975441001</v>
      </c>
      <c r="Q4500">
        <v>0.96856491233701403</v>
      </c>
      <c r="R4500">
        <v>0.98872324765348296</v>
      </c>
      <c r="S4500">
        <v>1.0059126578200499</v>
      </c>
      <c r="T4500">
        <v>1.02305330046252</v>
      </c>
      <c r="U4500">
        <v>1.0415543254216399</v>
      </c>
      <c r="V4500">
        <v>1.05698504623154</v>
      </c>
      <c r="W4500">
        <v>1.0721979170576199</v>
      </c>
      <c r="X4500">
        <v>1.0880543378775001</v>
      </c>
      <c r="Y4500">
        <v>1.10278924389698</v>
      </c>
      <c r="Z4500">
        <v>1.1176713770168101</v>
      </c>
      <c r="AA4500">
        <v>1.1328044674420099</v>
      </c>
      <c r="AB4500">
        <v>1.15201472577109</v>
      </c>
      <c r="AC4500">
        <v>1.16909481456273</v>
      </c>
      <c r="AD4500">
        <v>1.18538233384221</v>
      </c>
      <c r="AE4500">
        <v>1.20178331910311</v>
      </c>
      <c r="AF4500">
        <v>1.2185458723242799</v>
      </c>
      <c r="AG4500">
        <v>1.2336386354863</v>
      </c>
      <c r="AH4500">
        <v>1.23505903774512</v>
      </c>
      <c r="AI4500">
        <v>1.2348297789879501</v>
      </c>
      <c r="AJ4500">
        <v>1.2351624055049399</v>
      </c>
      <c r="AK4500">
        <v>1.2344175696759301</v>
      </c>
    </row>
    <row r="4501" spans="1:37" x14ac:dyDescent="0.3">
      <c r="A4501" s="113" t="str">
        <f t="shared" si="100"/>
        <v>SDGbaseWaS_1BW_v7QVAXaaveg</v>
      </c>
      <c r="B4501" s="113" t="s">
        <v>220</v>
      </c>
      <c r="C4501" s="113" t="s">
        <v>332</v>
      </c>
      <c r="D4501" s="4" t="s">
        <v>211</v>
      </c>
      <c r="E4501" t="s">
        <v>7</v>
      </c>
      <c r="F4501">
        <v>6.7349634382759103</v>
      </c>
      <c r="G4501">
        <v>6.4286567727221602</v>
      </c>
      <c r="H4501">
        <v>6.5352502417974403</v>
      </c>
      <c r="I4501">
        <v>6.6358323839402296</v>
      </c>
      <c r="J4501">
        <v>6.7920191390335898</v>
      </c>
      <c r="K4501">
        <v>6.8728756261645501</v>
      </c>
      <c r="L4501">
        <v>6.9626620303132398</v>
      </c>
      <c r="M4501">
        <v>7.0319886851851603</v>
      </c>
      <c r="N4501">
        <v>7.1144461439097304</v>
      </c>
      <c r="O4501">
        <v>7.2758797643752802</v>
      </c>
      <c r="P4501">
        <v>7.3717613493156602</v>
      </c>
      <c r="Q4501">
        <v>7.4506967280697296</v>
      </c>
      <c r="R4501">
        <v>7.6035511914212703</v>
      </c>
      <c r="S4501">
        <v>7.7100346964031496</v>
      </c>
      <c r="T4501">
        <v>7.8136397799352704</v>
      </c>
      <c r="U4501">
        <v>7.92882918728563</v>
      </c>
      <c r="V4501">
        <v>8.0291378783891894</v>
      </c>
      <c r="W4501">
        <v>8.1232227259220799</v>
      </c>
      <c r="X4501">
        <v>8.2238948879381102</v>
      </c>
      <c r="Y4501">
        <v>8.3236299145783708</v>
      </c>
      <c r="Z4501">
        <v>8.4347880214203101</v>
      </c>
      <c r="AA4501">
        <v>8.5370367428205292</v>
      </c>
      <c r="AB4501">
        <v>8.6917294064561403</v>
      </c>
      <c r="AC4501">
        <v>8.8074406802744694</v>
      </c>
      <c r="AD4501">
        <v>8.9227214021064398</v>
      </c>
      <c r="AE4501">
        <v>9.0488200072684908</v>
      </c>
      <c r="AF4501">
        <v>9.1860086051035896</v>
      </c>
      <c r="AG4501">
        <v>9.2924951657229506</v>
      </c>
      <c r="AH4501">
        <v>9.2702230549596507</v>
      </c>
      <c r="AI4501">
        <v>9.2463867681332008</v>
      </c>
      <c r="AJ4501">
        <v>9.2313410314203104</v>
      </c>
      <c r="AK4501">
        <v>9.2017839785557598</v>
      </c>
    </row>
    <row r="4502" spans="1:37" x14ac:dyDescent="0.3">
      <c r="A4502" s="113" t="str">
        <f t="shared" si="100"/>
        <v>SDGbaseWaS_1BW_v7QVAXaaofr</v>
      </c>
      <c r="B4502" s="113" t="s">
        <v>220</v>
      </c>
      <c r="C4502" s="113" t="s">
        <v>332</v>
      </c>
      <c r="D4502" s="4" t="s">
        <v>211</v>
      </c>
      <c r="E4502" t="s">
        <v>8</v>
      </c>
      <c r="F4502">
        <v>12.999968868332401</v>
      </c>
      <c r="G4502">
        <v>12.572931894228899</v>
      </c>
      <c r="H4502">
        <v>12.9565041481956</v>
      </c>
      <c r="I4502">
        <v>13.152925146304099</v>
      </c>
      <c r="J4502">
        <v>13.492680416285401</v>
      </c>
      <c r="K4502">
        <v>13.7397816875287</v>
      </c>
      <c r="L4502">
        <v>14.010037371527099</v>
      </c>
      <c r="M4502">
        <v>14.2442809262423</v>
      </c>
      <c r="N4502">
        <v>14.499805837323001</v>
      </c>
      <c r="O4502">
        <v>15.289160776603</v>
      </c>
      <c r="P4502">
        <v>15.665185576350099</v>
      </c>
      <c r="Q4502">
        <v>15.9191413259268</v>
      </c>
      <c r="R4502">
        <v>16.2921193299793</v>
      </c>
      <c r="S4502">
        <v>16.596407364046101</v>
      </c>
      <c r="T4502">
        <v>16.9103960988772</v>
      </c>
      <c r="U4502">
        <v>17.254169429675599</v>
      </c>
      <c r="V4502">
        <v>17.565795334031598</v>
      </c>
      <c r="W4502">
        <v>17.868247377099799</v>
      </c>
      <c r="X4502">
        <v>18.166535175635399</v>
      </c>
      <c r="Y4502">
        <v>18.4534531331038</v>
      </c>
      <c r="Z4502">
        <v>18.7351527087853</v>
      </c>
      <c r="AA4502">
        <v>19.033787358120801</v>
      </c>
      <c r="AB4502">
        <v>19.5538605525308</v>
      </c>
      <c r="AC4502">
        <v>19.9400279209517</v>
      </c>
      <c r="AD4502">
        <v>20.2911657592818</v>
      </c>
      <c r="AE4502">
        <v>20.642445043869401</v>
      </c>
      <c r="AF4502">
        <v>21.014362806605899</v>
      </c>
      <c r="AG4502">
        <v>21.299967872390301</v>
      </c>
      <c r="AH4502">
        <v>21.266020486834499</v>
      </c>
      <c r="AI4502">
        <v>21.0838926323209</v>
      </c>
      <c r="AJ4502">
        <v>20.931986596212599</v>
      </c>
      <c r="AK4502">
        <v>20.744354136530202</v>
      </c>
    </row>
    <row r="4503" spans="1:37" x14ac:dyDescent="0.3">
      <c r="A4503" s="113" t="str">
        <f t="shared" si="100"/>
        <v>SDGbaseWaS_1BW_v7QVAXaagra</v>
      </c>
      <c r="B4503" s="113" t="s">
        <v>220</v>
      </c>
      <c r="C4503" s="113" t="s">
        <v>332</v>
      </c>
      <c r="D4503" s="4" t="s">
        <v>211</v>
      </c>
      <c r="E4503" t="s">
        <v>9</v>
      </c>
      <c r="F4503">
        <v>6.1969723289684602</v>
      </c>
      <c r="G4503">
        <v>6.0245744226366602</v>
      </c>
      <c r="H4503">
        <v>6.2708999497555604</v>
      </c>
      <c r="I4503">
        <v>6.3457610546155703</v>
      </c>
      <c r="J4503">
        <v>6.5014296350614398</v>
      </c>
      <c r="K4503">
        <v>6.6470594958733704</v>
      </c>
      <c r="L4503">
        <v>6.8099762401727997</v>
      </c>
      <c r="M4503">
        <v>6.9820556490263996</v>
      </c>
      <c r="N4503">
        <v>7.1698463387935796</v>
      </c>
      <c r="O4503">
        <v>7.6952961395575903</v>
      </c>
      <c r="P4503">
        <v>7.9735096486881698</v>
      </c>
      <c r="Q4503">
        <v>8.1684089572578706</v>
      </c>
      <c r="R4503">
        <v>8.4233754971487595</v>
      </c>
      <c r="S4503">
        <v>8.6449592512511497</v>
      </c>
      <c r="T4503">
        <v>8.88504830434964</v>
      </c>
      <c r="U4503">
        <v>9.1455116926599107</v>
      </c>
      <c r="V4503">
        <v>9.3720128231273208</v>
      </c>
      <c r="W4503">
        <v>9.6191063040262392</v>
      </c>
      <c r="X4503">
        <v>9.8862959477194607</v>
      </c>
      <c r="Y4503">
        <v>10.1195981882863</v>
      </c>
      <c r="Z4503">
        <v>10.335565782237699</v>
      </c>
      <c r="AA4503">
        <v>10.569180316349801</v>
      </c>
      <c r="AB4503">
        <v>10.9855814660229</v>
      </c>
      <c r="AC4503">
        <v>11.3009147441065</v>
      </c>
      <c r="AD4503">
        <v>11.560926561571399</v>
      </c>
      <c r="AE4503">
        <v>11.804703004404301</v>
      </c>
      <c r="AF4503">
        <v>12.054326452282099</v>
      </c>
      <c r="AG4503">
        <v>12.256272932876101</v>
      </c>
      <c r="AH4503">
        <v>12.3012950515757</v>
      </c>
      <c r="AI4503">
        <v>12.208706590717201</v>
      </c>
      <c r="AJ4503">
        <v>12.1099946438893</v>
      </c>
      <c r="AK4503">
        <v>11.9869248153396</v>
      </c>
    </row>
    <row r="4504" spans="1:37" x14ac:dyDescent="0.3">
      <c r="A4504" s="113" t="str">
        <f t="shared" si="100"/>
        <v>SDGbaseWaS_1BW_v7QVAXaaoil</v>
      </c>
      <c r="B4504" s="113" t="s">
        <v>220</v>
      </c>
      <c r="C4504" s="113" t="s">
        <v>332</v>
      </c>
      <c r="D4504" s="4" t="s">
        <v>211</v>
      </c>
      <c r="E4504" t="s">
        <v>10</v>
      </c>
      <c r="F4504">
        <v>5.4472049614464702</v>
      </c>
      <c r="G4504">
        <v>5.34772734428714</v>
      </c>
      <c r="H4504">
        <v>5.4496482814549498</v>
      </c>
      <c r="I4504">
        <v>5.5242556758242101</v>
      </c>
      <c r="J4504">
        <v>5.6352216928196803</v>
      </c>
      <c r="K4504">
        <v>5.71819708050388</v>
      </c>
      <c r="L4504">
        <v>5.8111707868301998</v>
      </c>
      <c r="M4504">
        <v>5.8955268967287697</v>
      </c>
      <c r="N4504">
        <v>5.9870364009657404</v>
      </c>
      <c r="O4504">
        <v>6.1263295952903603</v>
      </c>
      <c r="P4504">
        <v>6.2387364086226</v>
      </c>
      <c r="Q4504">
        <v>6.3395953704275501</v>
      </c>
      <c r="R4504">
        <v>6.48315600300465</v>
      </c>
      <c r="S4504">
        <v>6.5992569683672704</v>
      </c>
      <c r="T4504">
        <v>6.7161905556666497</v>
      </c>
      <c r="U4504">
        <v>6.8427065679012502</v>
      </c>
      <c r="V4504">
        <v>6.9506277700843304</v>
      </c>
      <c r="W4504">
        <v>7.0588610141737398</v>
      </c>
      <c r="X4504">
        <v>7.1740352989821101</v>
      </c>
      <c r="Y4504">
        <v>7.2830363963531202</v>
      </c>
      <c r="Z4504">
        <v>7.3968948979553204</v>
      </c>
      <c r="AA4504">
        <v>7.5092938188958502</v>
      </c>
      <c r="AB4504">
        <v>7.6465975407170204</v>
      </c>
      <c r="AC4504">
        <v>7.7665239398941797</v>
      </c>
      <c r="AD4504">
        <v>7.88311928987331</v>
      </c>
      <c r="AE4504">
        <v>8.0042393652980106</v>
      </c>
      <c r="AF4504">
        <v>8.1311119508391307</v>
      </c>
      <c r="AG4504">
        <v>8.2493954319503402</v>
      </c>
      <c r="AH4504">
        <v>8.2610498495639497</v>
      </c>
      <c r="AI4504">
        <v>8.2704632543818306</v>
      </c>
      <c r="AJ4504">
        <v>8.2845859218955908</v>
      </c>
      <c r="AK4504">
        <v>8.2894834845373797</v>
      </c>
    </row>
    <row r="4505" spans="1:37" x14ac:dyDescent="0.3">
      <c r="A4505" s="113" t="str">
        <f t="shared" si="100"/>
        <v>SDGbaseWaS_1BW_v7QVAXaatub</v>
      </c>
      <c r="B4505" s="113" t="s">
        <v>220</v>
      </c>
      <c r="C4505" s="113" t="s">
        <v>332</v>
      </c>
      <c r="D4505" s="4" t="s">
        <v>211</v>
      </c>
      <c r="E4505" t="s">
        <v>11</v>
      </c>
      <c r="F4505">
        <v>2.9478456812017</v>
      </c>
      <c r="G4505">
        <v>2.8203792778127701</v>
      </c>
      <c r="H4505">
        <v>2.8712598905662401</v>
      </c>
      <c r="I4505">
        <v>2.9162757338887202</v>
      </c>
      <c r="J4505">
        <v>2.98664114296571</v>
      </c>
      <c r="K4505">
        <v>3.0255665731247499</v>
      </c>
      <c r="L4505">
        <v>3.0695348665924902</v>
      </c>
      <c r="M4505">
        <v>3.1063796721683601</v>
      </c>
      <c r="N4505">
        <v>3.1493780019223299</v>
      </c>
      <c r="O4505">
        <v>3.2289985567218502</v>
      </c>
      <c r="P4505">
        <v>3.2785203409392998</v>
      </c>
      <c r="Q4505">
        <v>3.3192356461628201</v>
      </c>
      <c r="R4505">
        <v>3.3916894214256499</v>
      </c>
      <c r="S4505">
        <v>3.44367360636363</v>
      </c>
      <c r="T4505">
        <v>3.4943379920404598</v>
      </c>
      <c r="U4505">
        <v>3.5511812388045199</v>
      </c>
      <c r="V4505">
        <v>3.5992565911627801</v>
      </c>
      <c r="W4505">
        <v>3.6442142313534198</v>
      </c>
      <c r="X4505">
        <v>3.6922727428402902</v>
      </c>
      <c r="Y4505">
        <v>3.7385466492835602</v>
      </c>
      <c r="Z4505">
        <v>3.7896298291448201</v>
      </c>
      <c r="AA4505">
        <v>3.83679507851729</v>
      </c>
      <c r="AB4505">
        <v>3.9095404723337199</v>
      </c>
      <c r="AC4505">
        <v>3.9627595564833098</v>
      </c>
      <c r="AD4505">
        <v>4.0159175524365702</v>
      </c>
      <c r="AE4505">
        <v>4.0737865469418804</v>
      </c>
      <c r="AF4505">
        <v>4.1366317669088897</v>
      </c>
      <c r="AG4505">
        <v>4.1744495046971402</v>
      </c>
      <c r="AH4505">
        <v>4.1441298342752804</v>
      </c>
      <c r="AI4505">
        <v>4.1113352136663099</v>
      </c>
      <c r="AJ4505">
        <v>4.0838411811140398</v>
      </c>
      <c r="AK4505">
        <v>4.0505347647736603</v>
      </c>
    </row>
    <row r="4506" spans="1:37" x14ac:dyDescent="0.3">
      <c r="A4506" s="113" t="str">
        <f t="shared" si="100"/>
        <v>SDGbaseWaS_1BW_v7QVAXaapul</v>
      </c>
      <c r="B4506" s="113" t="s">
        <v>220</v>
      </c>
      <c r="C4506" s="113" t="s">
        <v>332</v>
      </c>
      <c r="D4506" s="4" t="s">
        <v>211</v>
      </c>
      <c r="E4506" t="s">
        <v>12</v>
      </c>
      <c r="F4506">
        <v>0.52449157567985805</v>
      </c>
      <c r="G4506">
        <v>0.51545197279167998</v>
      </c>
      <c r="H4506">
        <v>0.52490665577070905</v>
      </c>
      <c r="I4506">
        <v>0.53251919433173101</v>
      </c>
      <c r="J4506">
        <v>0.54330592952721601</v>
      </c>
      <c r="K4506">
        <v>0.55082790565265805</v>
      </c>
      <c r="L4506">
        <v>0.55901740578898895</v>
      </c>
      <c r="M4506">
        <v>0.56539970799245098</v>
      </c>
      <c r="N4506">
        <v>0.57214453929702502</v>
      </c>
      <c r="O4506">
        <v>0.58207633118759605</v>
      </c>
      <c r="P4506">
        <v>0.589413065823154</v>
      </c>
      <c r="Q4506">
        <v>0.59590059836216303</v>
      </c>
      <c r="R4506">
        <v>0.60684321049018697</v>
      </c>
      <c r="S4506">
        <v>0.61506202333639204</v>
      </c>
      <c r="T4506">
        <v>0.62318272727647905</v>
      </c>
      <c r="U4506">
        <v>0.63219592817020198</v>
      </c>
      <c r="V4506">
        <v>0.63984205042975295</v>
      </c>
      <c r="W4506">
        <v>0.64714872097570297</v>
      </c>
      <c r="X4506">
        <v>0.65477534769332701</v>
      </c>
      <c r="Y4506">
        <v>0.66221225906790204</v>
      </c>
      <c r="Z4506">
        <v>0.67040227806191999</v>
      </c>
      <c r="AA4506">
        <v>0.67828277829871697</v>
      </c>
      <c r="AB4506">
        <v>0.68786607627451701</v>
      </c>
      <c r="AC4506">
        <v>0.69595661080141602</v>
      </c>
      <c r="AD4506">
        <v>0.70414693074949597</v>
      </c>
      <c r="AE4506">
        <v>0.713075098845115</v>
      </c>
      <c r="AF4506">
        <v>0.72270817032823298</v>
      </c>
      <c r="AG4506">
        <v>0.73194570274907</v>
      </c>
      <c r="AH4506">
        <v>0.73117359080856004</v>
      </c>
      <c r="AI4506">
        <v>0.73113273489088504</v>
      </c>
      <c r="AJ4506">
        <v>0.73198999951092403</v>
      </c>
      <c r="AK4506">
        <v>0.73226573451614696</v>
      </c>
    </row>
    <row r="4507" spans="1:37" x14ac:dyDescent="0.3">
      <c r="A4507" s="113" t="str">
        <f t="shared" si="100"/>
        <v>SDGbaseWaS_1BW_v7QVAXaasug</v>
      </c>
      <c r="B4507" s="113" t="s">
        <v>220</v>
      </c>
      <c r="C4507" s="113" t="s">
        <v>332</v>
      </c>
      <c r="D4507" s="4" t="s">
        <v>211</v>
      </c>
      <c r="E4507" t="s">
        <v>13</v>
      </c>
      <c r="F4507">
        <v>3.8233471543033799</v>
      </c>
      <c r="G4507">
        <v>3.7357351704224202</v>
      </c>
      <c r="H4507">
        <v>3.8019977066521999</v>
      </c>
      <c r="I4507">
        <v>3.85511595323492</v>
      </c>
      <c r="J4507">
        <v>3.9358136106303898</v>
      </c>
      <c r="K4507">
        <v>3.9839830557995501</v>
      </c>
      <c r="L4507">
        <v>4.0369334245042596</v>
      </c>
      <c r="M4507">
        <v>4.0821931474591704</v>
      </c>
      <c r="N4507">
        <v>4.1287763745995898</v>
      </c>
      <c r="O4507">
        <v>4.2491260485730598</v>
      </c>
      <c r="P4507">
        <v>4.3070550572266297</v>
      </c>
      <c r="Q4507">
        <v>4.34360371863393</v>
      </c>
      <c r="R4507">
        <v>4.4131410213299196</v>
      </c>
      <c r="S4507">
        <v>4.4668009232999903</v>
      </c>
      <c r="T4507">
        <v>4.5209104543302301</v>
      </c>
      <c r="U4507">
        <v>4.5781763537284803</v>
      </c>
      <c r="V4507">
        <v>4.61690557331878</v>
      </c>
      <c r="W4507">
        <v>4.6629897421055402</v>
      </c>
      <c r="X4507">
        <v>4.7214054675316897</v>
      </c>
      <c r="Y4507">
        <v>4.7686430640064597</v>
      </c>
      <c r="Z4507">
        <v>4.8145276768621104</v>
      </c>
      <c r="AA4507">
        <v>4.8618787522488001</v>
      </c>
      <c r="AB4507">
        <v>4.9359916638013299</v>
      </c>
      <c r="AC4507">
        <v>4.9873895832327602</v>
      </c>
      <c r="AD4507">
        <v>5.0309215431362704</v>
      </c>
      <c r="AE4507">
        <v>5.0741281832132001</v>
      </c>
      <c r="AF4507">
        <v>5.1229672845012297</v>
      </c>
      <c r="AG4507">
        <v>5.1783572069867896</v>
      </c>
      <c r="AH4507">
        <v>5.17583492641627</v>
      </c>
      <c r="AI4507">
        <v>5.1654523331706796</v>
      </c>
      <c r="AJ4507">
        <v>5.1624277282893596</v>
      </c>
      <c r="AK4507">
        <v>5.15221886013014</v>
      </c>
    </row>
    <row r="4508" spans="1:37" x14ac:dyDescent="0.3">
      <c r="A4508" s="113" t="str">
        <f t="shared" si="100"/>
        <v>SDGbaseWaS_1BW_v7QVAXaaoth</v>
      </c>
      <c r="B4508" s="113" t="s">
        <v>220</v>
      </c>
      <c r="C4508" s="113" t="s">
        <v>332</v>
      </c>
      <c r="D4508" s="4" t="s">
        <v>211</v>
      </c>
      <c r="E4508" t="s">
        <v>14</v>
      </c>
      <c r="F4508">
        <v>7.2867372761350104</v>
      </c>
      <c r="G4508">
        <v>7.3012632648317899</v>
      </c>
      <c r="H4508">
        <v>7.4096164847777697</v>
      </c>
      <c r="I4508">
        <v>7.4557815799170903</v>
      </c>
      <c r="J4508">
        <v>7.5203287166898196</v>
      </c>
      <c r="K4508">
        <v>7.5879752687342696</v>
      </c>
      <c r="L4508">
        <v>7.6694048051369101</v>
      </c>
      <c r="M4508">
        <v>7.7648699628437301</v>
      </c>
      <c r="N4508">
        <v>7.8752139701581303</v>
      </c>
      <c r="O4508">
        <v>8.0329349335455706</v>
      </c>
      <c r="P4508">
        <v>8.1885199187364908</v>
      </c>
      <c r="Q4508">
        <v>8.3338007104740708</v>
      </c>
      <c r="R4508">
        <v>8.4881447132435408</v>
      </c>
      <c r="S4508">
        <v>8.6327259546938695</v>
      </c>
      <c r="T4508">
        <v>8.7806214293868994</v>
      </c>
      <c r="U4508">
        <v>8.93854334127108</v>
      </c>
      <c r="V4508">
        <v>9.0820795430473407</v>
      </c>
      <c r="W4508">
        <v>9.2297330962831392</v>
      </c>
      <c r="X4508">
        <v>9.3848569763829008</v>
      </c>
      <c r="Y4508">
        <v>9.5349867504743404</v>
      </c>
      <c r="Z4508">
        <v>9.6845270940716492</v>
      </c>
      <c r="AA4508">
        <v>9.8361007858674903</v>
      </c>
      <c r="AB4508">
        <v>9.9995658939294998</v>
      </c>
      <c r="AC4508">
        <v>10.1542756804345</v>
      </c>
      <c r="AD4508">
        <v>10.3062703486289</v>
      </c>
      <c r="AE4508">
        <v>10.4590634167508</v>
      </c>
      <c r="AF4508">
        <v>10.6148493802913</v>
      </c>
      <c r="AG4508">
        <v>10.7697818545051</v>
      </c>
      <c r="AH4508">
        <v>10.8376131064023</v>
      </c>
      <c r="AI4508">
        <v>10.8937944300806</v>
      </c>
      <c r="AJ4508">
        <v>10.951137223443199</v>
      </c>
      <c r="AK4508">
        <v>11.003066898313699</v>
      </c>
    </row>
    <row r="4509" spans="1:37" x14ac:dyDescent="0.3">
      <c r="A4509" s="113" t="str">
        <f t="shared" si="100"/>
        <v>SDGbaseWaS_1BW_v7QVAXalani</v>
      </c>
      <c r="B4509" s="113" t="s">
        <v>220</v>
      </c>
      <c r="C4509" s="113" t="s">
        <v>332</v>
      </c>
      <c r="D4509" s="4" t="s">
        <v>211</v>
      </c>
      <c r="E4509" t="s">
        <v>15</v>
      </c>
      <c r="F4509">
        <v>27.548737505234399</v>
      </c>
      <c r="G4509">
        <v>27.710598770362601</v>
      </c>
      <c r="H4509">
        <v>28.2280416386584</v>
      </c>
      <c r="I4509">
        <v>28.471398748990602</v>
      </c>
      <c r="J4509">
        <v>28.9366084472897</v>
      </c>
      <c r="K4509">
        <v>29.545469299219999</v>
      </c>
      <c r="L4509">
        <v>30.3071894946372</v>
      </c>
      <c r="M4509">
        <v>31.110984736054501</v>
      </c>
      <c r="N4509">
        <v>31.981107312389199</v>
      </c>
      <c r="O4509">
        <v>33.274126169920898</v>
      </c>
      <c r="P4509">
        <v>34.527611364704697</v>
      </c>
      <c r="Q4509">
        <v>35.599316023172399</v>
      </c>
      <c r="R4509">
        <v>36.908636747120099</v>
      </c>
      <c r="S4509">
        <v>38.060285824973697</v>
      </c>
      <c r="T4509">
        <v>39.248065446997799</v>
      </c>
      <c r="U4509">
        <v>40.605368389024299</v>
      </c>
      <c r="V4509">
        <v>41.8085917629843</v>
      </c>
      <c r="W4509">
        <v>43.054688951646703</v>
      </c>
      <c r="X4509">
        <v>44.396439816541601</v>
      </c>
      <c r="Y4509">
        <v>45.638396766975198</v>
      </c>
      <c r="Z4509">
        <v>46.876812933833598</v>
      </c>
      <c r="AA4509">
        <v>48.119397280917397</v>
      </c>
      <c r="AB4509">
        <v>49.622727315533297</v>
      </c>
      <c r="AC4509">
        <v>51.012614436952397</v>
      </c>
      <c r="AD4509">
        <v>52.353579433288502</v>
      </c>
      <c r="AE4509">
        <v>53.694774511579098</v>
      </c>
      <c r="AF4509">
        <v>55.075489217060699</v>
      </c>
      <c r="AG4509">
        <v>56.386322386488999</v>
      </c>
      <c r="AH4509">
        <v>55.8319950662179</v>
      </c>
      <c r="AI4509">
        <v>55.1702827258094</v>
      </c>
      <c r="AJ4509">
        <v>54.649348129176403</v>
      </c>
      <c r="AK4509">
        <v>54.079595664240102</v>
      </c>
    </row>
    <row r="4510" spans="1:37" x14ac:dyDescent="0.3">
      <c r="A4510" s="113" t="str">
        <f t="shared" si="100"/>
        <v>SDGbaseWaS_1BW_v7QVAXafore</v>
      </c>
      <c r="B4510" s="113" t="s">
        <v>220</v>
      </c>
      <c r="C4510" s="113" t="s">
        <v>332</v>
      </c>
      <c r="D4510" s="4" t="s">
        <v>211</v>
      </c>
      <c r="E4510" t="s">
        <v>16</v>
      </c>
      <c r="F4510">
        <v>6.4911530358491802</v>
      </c>
      <c r="G4510">
        <v>6.1550073944935999</v>
      </c>
      <c r="H4510">
        <v>6.3205149066502697</v>
      </c>
      <c r="I4510">
        <v>6.4476002068998204</v>
      </c>
      <c r="J4510">
        <v>6.5922247980749402</v>
      </c>
      <c r="K4510">
        <v>6.6898447911116996</v>
      </c>
      <c r="L4510">
        <v>6.7963535334632503</v>
      </c>
      <c r="M4510">
        <v>6.8813584929705396</v>
      </c>
      <c r="N4510">
        <v>7.0141488987826603</v>
      </c>
      <c r="O4510">
        <v>7.2566605528319803</v>
      </c>
      <c r="P4510">
        <v>7.4215106797606998</v>
      </c>
      <c r="Q4510">
        <v>7.5060499682334303</v>
      </c>
      <c r="R4510">
        <v>7.6568371680524798</v>
      </c>
      <c r="S4510">
        <v>7.7741522578940296</v>
      </c>
      <c r="T4510">
        <v>7.8957860777656199</v>
      </c>
      <c r="U4510">
        <v>8.0804262743140693</v>
      </c>
      <c r="V4510">
        <v>8.2380183681247896</v>
      </c>
      <c r="W4510">
        <v>8.4260576966819194</v>
      </c>
      <c r="X4510">
        <v>8.6275811071502702</v>
      </c>
      <c r="Y4510">
        <v>8.85671689819109</v>
      </c>
      <c r="Z4510">
        <v>9.03084169519372</v>
      </c>
      <c r="AA4510">
        <v>9.2061686952381994</v>
      </c>
      <c r="AB4510">
        <v>9.4236353517711393</v>
      </c>
      <c r="AC4510">
        <v>9.5978843201604196</v>
      </c>
      <c r="AD4510">
        <v>9.7578713913774404</v>
      </c>
      <c r="AE4510">
        <v>9.9117092793932606</v>
      </c>
      <c r="AF4510">
        <v>10.0871280852014</v>
      </c>
      <c r="AG4510">
        <v>10.241305743575399</v>
      </c>
      <c r="AH4510">
        <v>10.186557441862</v>
      </c>
      <c r="AI4510">
        <v>10.0969512002429</v>
      </c>
      <c r="AJ4510">
        <v>10.0209852899296</v>
      </c>
      <c r="AK4510">
        <v>9.9319102966384207</v>
      </c>
    </row>
    <row r="4511" spans="1:37" x14ac:dyDescent="0.3">
      <c r="A4511" s="113" t="str">
        <f t="shared" si="100"/>
        <v>SDGbaseWaS_1BW_v7QVAXafish</v>
      </c>
      <c r="B4511" s="113" t="s">
        <v>220</v>
      </c>
      <c r="C4511" s="113" t="s">
        <v>332</v>
      </c>
      <c r="D4511" s="4" t="s">
        <v>211</v>
      </c>
      <c r="E4511" t="s">
        <v>17</v>
      </c>
      <c r="F4511">
        <v>7.3673079317888401</v>
      </c>
      <c r="G4511">
        <v>7.4111551469976602</v>
      </c>
      <c r="H4511">
        <v>7.6956423406380896</v>
      </c>
      <c r="I4511">
        <v>7.8276046823664398</v>
      </c>
      <c r="J4511">
        <v>8.0054179696272705</v>
      </c>
      <c r="K4511">
        <v>8.1980101716802896</v>
      </c>
      <c r="L4511">
        <v>8.4246349536007408</v>
      </c>
      <c r="M4511">
        <v>8.6618720466320003</v>
      </c>
      <c r="N4511">
        <v>8.9179033518570598</v>
      </c>
      <c r="O4511">
        <v>9.3298305625958395</v>
      </c>
      <c r="P4511">
        <v>9.6928814466090891</v>
      </c>
      <c r="Q4511">
        <v>10.0116747195916</v>
      </c>
      <c r="R4511">
        <v>10.400803652274901</v>
      </c>
      <c r="S4511">
        <v>10.732852248439199</v>
      </c>
      <c r="T4511">
        <v>11.079073361006399</v>
      </c>
      <c r="U4511">
        <v>11.4749999148694</v>
      </c>
      <c r="V4511">
        <v>11.825261475832599</v>
      </c>
      <c r="W4511">
        <v>12.1892932266478</v>
      </c>
      <c r="X4511">
        <v>12.583035141041</v>
      </c>
      <c r="Y4511">
        <v>12.9462465735484</v>
      </c>
      <c r="Z4511">
        <v>13.3075140887511</v>
      </c>
      <c r="AA4511">
        <v>13.6796702480621</v>
      </c>
      <c r="AB4511">
        <v>14.1453432284376</v>
      </c>
      <c r="AC4511">
        <v>14.571794255572501</v>
      </c>
      <c r="AD4511">
        <v>14.983739591672901</v>
      </c>
      <c r="AE4511">
        <v>15.3972095438431</v>
      </c>
      <c r="AF4511">
        <v>15.821046816271201</v>
      </c>
      <c r="AG4511">
        <v>16.233831321469602</v>
      </c>
      <c r="AH4511">
        <v>16.127113389121</v>
      </c>
      <c r="AI4511">
        <v>15.95412408268</v>
      </c>
      <c r="AJ4511">
        <v>15.803448470792601</v>
      </c>
      <c r="AK4511">
        <v>15.6341501734218</v>
      </c>
    </row>
    <row r="4512" spans="1:37" x14ac:dyDescent="0.3">
      <c r="A4512" s="113" t="str">
        <f t="shared" si="100"/>
        <v>SDGbaseWaS_1BW_v7QVAXacoal</v>
      </c>
      <c r="B4512" s="113" t="s">
        <v>220</v>
      </c>
      <c r="C4512" s="113" t="s">
        <v>332</v>
      </c>
      <c r="D4512" s="4" t="s">
        <v>211</v>
      </c>
      <c r="E4512" t="s">
        <v>18</v>
      </c>
      <c r="F4512">
        <v>112.985261334472</v>
      </c>
      <c r="G4512">
        <v>109.357624323195</v>
      </c>
      <c r="H4512">
        <v>107.44752648884</v>
      </c>
      <c r="I4512">
        <v>105.712239746862</v>
      </c>
      <c r="J4512">
        <v>102.513608106199</v>
      </c>
      <c r="K4512">
        <v>101.157488240521</v>
      </c>
      <c r="L4512">
        <v>99.164528176351496</v>
      </c>
      <c r="M4512">
        <v>97.191232070427702</v>
      </c>
      <c r="N4512">
        <v>96.056924162098198</v>
      </c>
      <c r="O4512">
        <v>94.639792772384297</v>
      </c>
      <c r="P4512">
        <v>91.738618224499604</v>
      </c>
      <c r="Q4512">
        <v>86.888884996893097</v>
      </c>
      <c r="R4512">
        <v>83.687685225738505</v>
      </c>
      <c r="S4512">
        <v>83.663017612793894</v>
      </c>
      <c r="T4512">
        <v>82.772773068483303</v>
      </c>
      <c r="U4512">
        <v>82.3432874641246</v>
      </c>
      <c r="V4512">
        <v>81.462185630906404</v>
      </c>
      <c r="W4512">
        <v>81.194361164697199</v>
      </c>
      <c r="X4512">
        <v>79.098324882949996</v>
      </c>
      <c r="Y4512">
        <v>77.176377843795706</v>
      </c>
      <c r="Z4512">
        <v>75.254430804641402</v>
      </c>
      <c r="AA4512">
        <v>73.332483765487098</v>
      </c>
      <c r="AB4512">
        <v>69.107621639676907</v>
      </c>
      <c r="AC4512">
        <v>64.882759513866603</v>
      </c>
      <c r="AD4512">
        <v>60.657897388056398</v>
      </c>
      <c r="AE4512">
        <v>56.4330352622462</v>
      </c>
      <c r="AF4512">
        <v>52.208173136436002</v>
      </c>
      <c r="AG4512">
        <v>44.488837268285401</v>
      </c>
      <c r="AH4512">
        <v>36.769501400134899</v>
      </c>
      <c r="AI4512">
        <v>29.050165531984401</v>
      </c>
      <c r="AJ4512">
        <v>21.3308296638338</v>
      </c>
      <c r="AK4512">
        <v>13.6114937956833</v>
      </c>
    </row>
    <row r="4513" spans="1:37" x14ac:dyDescent="0.3">
      <c r="A4513" s="113" t="str">
        <f t="shared" si="100"/>
        <v>SDGbaseWaS_1BW_v7QVAXagold</v>
      </c>
      <c r="B4513" s="113" t="s">
        <v>220</v>
      </c>
      <c r="C4513" s="113" t="s">
        <v>332</v>
      </c>
      <c r="D4513" s="4" t="s">
        <v>211</v>
      </c>
      <c r="E4513" t="s">
        <v>19</v>
      </c>
      <c r="F4513">
        <v>61.1402858389852</v>
      </c>
      <c r="G4513">
        <v>61.079145553133401</v>
      </c>
      <c r="H4513">
        <v>60.9517610673498</v>
      </c>
      <c r="I4513">
        <v>60.890809306282399</v>
      </c>
      <c r="J4513">
        <v>60.829918496976099</v>
      </c>
      <c r="K4513">
        <v>60.769088578479099</v>
      </c>
      <c r="L4513">
        <v>60.708319489900703</v>
      </c>
      <c r="M4513">
        <v>60.647611170410798</v>
      </c>
      <c r="N4513">
        <v>60.586963559240402</v>
      </c>
      <c r="O4513">
        <v>60.5263765956811</v>
      </c>
      <c r="P4513">
        <v>60.465850219085397</v>
      </c>
      <c r="Q4513">
        <v>60.405384368866301</v>
      </c>
      <c r="R4513">
        <v>60.344978984497502</v>
      </c>
      <c r="S4513">
        <v>60.284634005512999</v>
      </c>
      <c r="T4513">
        <v>60.2243493715075</v>
      </c>
      <c r="U4513">
        <v>60.164125022135899</v>
      </c>
      <c r="V4513">
        <v>60.103960897113801</v>
      </c>
      <c r="W4513">
        <v>60.043856936216699</v>
      </c>
      <c r="X4513">
        <v>59.983813079280502</v>
      </c>
      <c r="Y4513">
        <v>59.923829266201203</v>
      </c>
      <c r="Z4513">
        <v>59.863905436934999</v>
      </c>
      <c r="AA4513">
        <v>59.804041531498001</v>
      </c>
      <c r="AB4513">
        <v>59.744237489966501</v>
      </c>
      <c r="AC4513">
        <v>59.6844932524765</v>
      </c>
      <c r="AD4513">
        <v>59.624808759224102</v>
      </c>
      <c r="AE4513">
        <v>59.565183950464899</v>
      </c>
      <c r="AF4513">
        <v>59.505618766514402</v>
      </c>
      <c r="AG4513">
        <v>59.446113147747901</v>
      </c>
      <c r="AH4513">
        <v>59.386667034600102</v>
      </c>
      <c r="AI4513">
        <v>59.3272803675655</v>
      </c>
      <c r="AJ4513">
        <v>59.267953087198002</v>
      </c>
      <c r="AK4513">
        <v>59.208685134110802</v>
      </c>
    </row>
    <row r="4514" spans="1:37" x14ac:dyDescent="0.3">
      <c r="A4514" s="113" t="str">
        <f t="shared" si="100"/>
        <v>SDGbaseWaS_1BW_v7QVAXangas</v>
      </c>
      <c r="B4514" s="113" t="s">
        <v>220</v>
      </c>
      <c r="C4514" s="113" t="s">
        <v>332</v>
      </c>
      <c r="D4514" s="4" t="s">
        <v>211</v>
      </c>
      <c r="E4514" t="s">
        <v>20</v>
      </c>
      <c r="F4514">
        <v>0.94356488111431702</v>
      </c>
      <c r="G4514">
        <v>0.79731728701236604</v>
      </c>
      <c r="H4514">
        <v>0.76173889560776697</v>
      </c>
      <c r="I4514">
        <v>0.71569251741444895</v>
      </c>
      <c r="J4514">
        <v>0.67809100453861104</v>
      </c>
      <c r="K4514">
        <v>0.64095474699440902</v>
      </c>
      <c r="L4514">
        <v>0.60616163654580901</v>
      </c>
      <c r="M4514">
        <v>0.57605728821355795</v>
      </c>
      <c r="N4514">
        <v>0.548401952452238</v>
      </c>
      <c r="O4514">
        <v>0.54060993609938901</v>
      </c>
      <c r="P4514">
        <v>0.51879537967825895</v>
      </c>
      <c r="Q4514">
        <v>0.49480186321078201</v>
      </c>
      <c r="R4514">
        <v>0.46970652344168401</v>
      </c>
      <c r="S4514">
        <v>0.44735034095155801</v>
      </c>
      <c r="T4514">
        <v>0.42621777052044302</v>
      </c>
      <c r="U4514">
        <v>0.40563568987293902</v>
      </c>
      <c r="V4514">
        <v>0.38547936928029702</v>
      </c>
      <c r="W4514">
        <v>0.36689519394375902</v>
      </c>
      <c r="X4514">
        <v>0.34969765808181802</v>
      </c>
      <c r="Y4514">
        <v>0.33293566750115899</v>
      </c>
      <c r="Z4514">
        <v>0.316461481143815</v>
      </c>
      <c r="AA4514">
        <v>0.301578802145403</v>
      </c>
      <c r="AB4514">
        <v>0.28956257391880103</v>
      </c>
      <c r="AC4514">
        <v>0.276776459410987</v>
      </c>
      <c r="AD4514">
        <v>0.26367751977031101</v>
      </c>
      <c r="AE4514">
        <v>0.25081968826454598</v>
      </c>
      <c r="AF4514">
        <v>0.23855304234397701</v>
      </c>
      <c r="AG4514">
        <v>0.22700205838837501</v>
      </c>
      <c r="AH4514">
        <v>0.218457712040874</v>
      </c>
      <c r="AI4514">
        <v>0.20853080563425</v>
      </c>
      <c r="AJ4514">
        <v>0.19869092108279701</v>
      </c>
      <c r="AK4514">
        <v>0.18852356068099399</v>
      </c>
    </row>
    <row r="4515" spans="1:37" x14ac:dyDescent="0.3">
      <c r="A4515" s="113" t="str">
        <f t="shared" si="100"/>
        <v>SDGbaseWaS_1BW_v7QVAXapgm</v>
      </c>
      <c r="B4515" s="113" t="s">
        <v>220</v>
      </c>
      <c r="C4515" s="113" t="s">
        <v>332</v>
      </c>
      <c r="D4515" s="4" t="s">
        <v>211</v>
      </c>
      <c r="E4515" t="s">
        <v>21</v>
      </c>
      <c r="F4515">
        <v>97.820469381023102</v>
      </c>
      <c r="G4515">
        <v>74.043973660661706</v>
      </c>
      <c r="H4515">
        <v>78.073537783027305</v>
      </c>
      <c r="I4515">
        <v>82.035315702564503</v>
      </c>
      <c r="J4515">
        <v>86.043217220538097</v>
      </c>
      <c r="K4515">
        <v>90.095754551330501</v>
      </c>
      <c r="L4515">
        <v>94.198351154281198</v>
      </c>
      <c r="M4515">
        <v>94.783353465336504</v>
      </c>
      <c r="N4515">
        <v>95.351112914531498</v>
      </c>
      <c r="O4515">
        <v>96.201098155606701</v>
      </c>
      <c r="P4515">
        <v>96.846439619550395</v>
      </c>
      <c r="Q4515">
        <v>97.398503839150393</v>
      </c>
      <c r="R4515">
        <v>99.408885039728403</v>
      </c>
      <c r="S4515">
        <v>101.468280272345</v>
      </c>
      <c r="T4515">
        <v>103.546986359605</v>
      </c>
      <c r="U4515">
        <v>105.675411865665</v>
      </c>
      <c r="V4515">
        <v>107.914729785818</v>
      </c>
      <c r="W4515">
        <v>110.124250005748</v>
      </c>
      <c r="X4515">
        <v>112.222633710975</v>
      </c>
      <c r="Y4515">
        <v>114.33630464975499</v>
      </c>
      <c r="Z4515">
        <v>116.414944743142</v>
      </c>
      <c r="AA4515">
        <v>118.530486625479</v>
      </c>
      <c r="AB4515">
        <v>141.267215245025</v>
      </c>
      <c r="AC4515">
        <v>164.280604099215</v>
      </c>
      <c r="AD4515">
        <v>187.55716555544799</v>
      </c>
      <c r="AE4515">
        <v>210.90906246041399</v>
      </c>
      <c r="AF4515">
        <v>234.292109422408</v>
      </c>
      <c r="AG4515">
        <v>257.62445368599202</v>
      </c>
      <c r="AH4515">
        <v>280.19364699618501</v>
      </c>
      <c r="AI4515">
        <v>302.87585399237997</v>
      </c>
      <c r="AJ4515">
        <v>325.755064640645</v>
      </c>
      <c r="AK4515">
        <v>348.66995132759303</v>
      </c>
    </row>
    <row r="4516" spans="1:37" x14ac:dyDescent="0.3">
      <c r="A4516" s="113" t="str">
        <f t="shared" si="100"/>
        <v>SDGbaseWaS_1BW_v7QVAXamore</v>
      </c>
      <c r="B4516" s="113" t="s">
        <v>220</v>
      </c>
      <c r="C4516" s="113" t="s">
        <v>332</v>
      </c>
      <c r="D4516" s="4" t="s">
        <v>211</v>
      </c>
      <c r="E4516" t="s">
        <v>22</v>
      </c>
      <c r="F4516">
        <v>78.234984296268294</v>
      </c>
      <c r="G4516">
        <v>72.515871899823793</v>
      </c>
      <c r="H4516">
        <v>75.842500835577397</v>
      </c>
      <c r="I4516">
        <v>77.651144847610496</v>
      </c>
      <c r="J4516">
        <v>79.802618366808105</v>
      </c>
      <c r="K4516">
        <v>81.907281483696906</v>
      </c>
      <c r="L4516">
        <v>84.303347263627899</v>
      </c>
      <c r="M4516">
        <v>87.071746724897196</v>
      </c>
      <c r="N4516">
        <v>89.999160720037906</v>
      </c>
      <c r="O4516">
        <v>96.102802520151897</v>
      </c>
      <c r="P4516">
        <v>100.450034546749</v>
      </c>
      <c r="Q4516">
        <v>104.009203214583</v>
      </c>
      <c r="R4516">
        <v>107.38110472846699</v>
      </c>
      <c r="S4516">
        <v>110.523952020374</v>
      </c>
      <c r="T4516">
        <v>113.72843264086001</v>
      </c>
      <c r="U4516">
        <v>117.17632672046101</v>
      </c>
      <c r="V4516">
        <v>120.076409374177</v>
      </c>
      <c r="W4516">
        <v>123.170531069456</v>
      </c>
      <c r="X4516">
        <v>126.682680814051</v>
      </c>
      <c r="Y4516">
        <v>129.58193508492499</v>
      </c>
      <c r="Z4516">
        <v>132.12342766186299</v>
      </c>
      <c r="AA4516">
        <v>134.73506668669199</v>
      </c>
      <c r="AB4516">
        <v>138.34435951788899</v>
      </c>
      <c r="AC4516">
        <v>141.06776406712501</v>
      </c>
      <c r="AD4516">
        <v>143.341511224241</v>
      </c>
      <c r="AE4516">
        <v>145.413883874058</v>
      </c>
      <c r="AF4516">
        <v>147.49016136121799</v>
      </c>
      <c r="AG4516">
        <v>149.03735666742199</v>
      </c>
      <c r="AH4516">
        <v>147.60362194435899</v>
      </c>
      <c r="AI4516">
        <v>144.368473006004</v>
      </c>
      <c r="AJ4516">
        <v>141.12988278494899</v>
      </c>
      <c r="AK4516">
        <v>137.181741970687</v>
      </c>
    </row>
    <row r="4517" spans="1:37" x14ac:dyDescent="0.3">
      <c r="A4517" s="113" t="str">
        <f t="shared" si="100"/>
        <v>SDGbaseWaS_1BW_v7QVAXamine</v>
      </c>
      <c r="B4517" s="113" t="s">
        <v>220</v>
      </c>
      <c r="C4517" s="113" t="s">
        <v>332</v>
      </c>
      <c r="D4517" s="4" t="s">
        <v>211</v>
      </c>
      <c r="E4517" t="s">
        <v>23</v>
      </c>
      <c r="F4517">
        <v>57.005130412218101</v>
      </c>
      <c r="G4517">
        <v>52.938237796433903</v>
      </c>
      <c r="H4517">
        <v>54.8534357227608</v>
      </c>
      <c r="I4517">
        <v>56.292617220849003</v>
      </c>
      <c r="J4517">
        <v>57.681058080798998</v>
      </c>
      <c r="K4517">
        <v>59.083014528868297</v>
      </c>
      <c r="L4517">
        <v>60.724671903607003</v>
      </c>
      <c r="M4517">
        <v>62.573029988123302</v>
      </c>
      <c r="N4517">
        <v>64.446596237230906</v>
      </c>
      <c r="O4517">
        <v>67.314858768312206</v>
      </c>
      <c r="P4517">
        <v>69.496973248833598</v>
      </c>
      <c r="Q4517">
        <v>71.459524314611897</v>
      </c>
      <c r="R4517">
        <v>73.232559378228004</v>
      </c>
      <c r="S4517">
        <v>75.151729282181293</v>
      </c>
      <c r="T4517">
        <v>77.240114842687603</v>
      </c>
      <c r="U4517">
        <v>79.516125851522403</v>
      </c>
      <c r="V4517">
        <v>81.560427495116798</v>
      </c>
      <c r="W4517">
        <v>83.871246106409302</v>
      </c>
      <c r="X4517">
        <v>86.7116369588759</v>
      </c>
      <c r="Y4517">
        <v>89.263999662646299</v>
      </c>
      <c r="Z4517">
        <v>91.813946382869801</v>
      </c>
      <c r="AA4517">
        <v>94.444755335559904</v>
      </c>
      <c r="AB4517">
        <v>97.242688441389504</v>
      </c>
      <c r="AC4517">
        <v>99.516634110662594</v>
      </c>
      <c r="AD4517">
        <v>101.65806088321401</v>
      </c>
      <c r="AE4517">
        <v>103.81338426569</v>
      </c>
      <c r="AF4517">
        <v>106.178706857554</v>
      </c>
      <c r="AG4517">
        <v>108.711519845149</v>
      </c>
      <c r="AH4517">
        <v>108.31927642681499</v>
      </c>
      <c r="AI4517">
        <v>107.183568500448</v>
      </c>
      <c r="AJ4517">
        <v>106.313993416391</v>
      </c>
      <c r="AK4517">
        <v>105.284009940256</v>
      </c>
    </row>
    <row r="4518" spans="1:37" x14ac:dyDescent="0.3">
      <c r="A4518" s="113" t="str">
        <f t="shared" si="100"/>
        <v>SDGbaseWaS_1BW_v7QVAXameat</v>
      </c>
      <c r="B4518" s="113" t="s">
        <v>220</v>
      </c>
      <c r="C4518" s="113" t="s">
        <v>332</v>
      </c>
      <c r="D4518" s="4" t="s">
        <v>211</v>
      </c>
      <c r="E4518" t="s">
        <v>24</v>
      </c>
      <c r="F4518">
        <v>14.298644361090499</v>
      </c>
      <c r="G4518">
        <v>14.319530203031499</v>
      </c>
      <c r="H4518">
        <v>14.6482182964606</v>
      </c>
      <c r="I4518">
        <v>14.8320923931949</v>
      </c>
      <c r="J4518">
        <v>15.1260843229757</v>
      </c>
      <c r="K4518">
        <v>15.4173441716241</v>
      </c>
      <c r="L4518">
        <v>15.784755232287001</v>
      </c>
      <c r="M4518">
        <v>16.165734548070901</v>
      </c>
      <c r="N4518">
        <v>16.566002638366701</v>
      </c>
      <c r="O4518">
        <v>17.107368903876001</v>
      </c>
      <c r="P4518">
        <v>17.611709590918998</v>
      </c>
      <c r="Q4518">
        <v>18.049115804309199</v>
      </c>
      <c r="R4518">
        <v>18.638290741030001</v>
      </c>
      <c r="S4518">
        <v>19.152230335996499</v>
      </c>
      <c r="T4518">
        <v>19.6907244785538</v>
      </c>
      <c r="U4518">
        <v>20.288940312278999</v>
      </c>
      <c r="V4518">
        <v>20.8035608787435</v>
      </c>
      <c r="W4518">
        <v>21.336264598402501</v>
      </c>
      <c r="X4518">
        <v>21.894902541027601</v>
      </c>
      <c r="Y4518">
        <v>22.3898041830364</v>
      </c>
      <c r="Z4518">
        <v>22.874455290814701</v>
      </c>
      <c r="AA4518">
        <v>23.357867872407699</v>
      </c>
      <c r="AB4518">
        <v>23.946608713444601</v>
      </c>
      <c r="AC4518">
        <v>24.458080290347901</v>
      </c>
      <c r="AD4518">
        <v>24.9445115810517</v>
      </c>
      <c r="AE4518">
        <v>25.4396111801621</v>
      </c>
      <c r="AF4518">
        <v>25.960418805271299</v>
      </c>
      <c r="AG4518">
        <v>26.4608622702048</v>
      </c>
      <c r="AH4518">
        <v>26.232978226684899</v>
      </c>
      <c r="AI4518">
        <v>26.008923565605201</v>
      </c>
      <c r="AJ4518">
        <v>25.848589855464699</v>
      </c>
      <c r="AK4518">
        <v>25.666342688029999</v>
      </c>
    </row>
    <row r="4519" spans="1:37" x14ac:dyDescent="0.3">
      <c r="A4519" s="113" t="str">
        <f t="shared" ref="A4519:A4582" si="101">_xlfn.CONCAT(C4519,D4519,E4519)</f>
        <v>SDGbaseWaS_1BW_v7QVAXapfis</v>
      </c>
      <c r="B4519" s="113" t="s">
        <v>220</v>
      </c>
      <c r="C4519" s="113" t="s">
        <v>332</v>
      </c>
      <c r="D4519" s="4" t="s">
        <v>211</v>
      </c>
      <c r="E4519" t="s">
        <v>25</v>
      </c>
      <c r="F4519">
        <v>6.3223518718131899</v>
      </c>
      <c r="G4519">
        <v>6.2408728086296597</v>
      </c>
      <c r="H4519">
        <v>6.4451245653878697</v>
      </c>
      <c r="I4519">
        <v>6.54179259613199</v>
      </c>
      <c r="J4519">
        <v>6.7031983572216198</v>
      </c>
      <c r="K4519">
        <v>6.8442837680044804</v>
      </c>
      <c r="L4519">
        <v>7.0106409138093602</v>
      </c>
      <c r="M4519">
        <v>7.1817728395040801</v>
      </c>
      <c r="N4519">
        <v>7.3650996524619696</v>
      </c>
      <c r="O4519">
        <v>7.7286196519702504</v>
      </c>
      <c r="P4519">
        <v>7.9824505432688504</v>
      </c>
      <c r="Q4519">
        <v>8.1837592137599806</v>
      </c>
      <c r="R4519">
        <v>8.4568006446912705</v>
      </c>
      <c r="S4519">
        <v>8.6876099241132003</v>
      </c>
      <c r="T4519">
        <v>8.9292018843248506</v>
      </c>
      <c r="U4519">
        <v>9.2023278469086094</v>
      </c>
      <c r="V4519">
        <v>9.4301499225702994</v>
      </c>
      <c r="W4519">
        <v>9.6814941475800893</v>
      </c>
      <c r="X4519">
        <v>9.9550148043900499</v>
      </c>
      <c r="Y4519">
        <v>10.197804701537899</v>
      </c>
      <c r="Z4519">
        <v>10.432868419954801</v>
      </c>
      <c r="AA4519">
        <v>10.681281616243201</v>
      </c>
      <c r="AB4519">
        <v>11.029919475035999</v>
      </c>
      <c r="AC4519">
        <v>11.3269247918512</v>
      </c>
      <c r="AD4519">
        <v>11.589905026462899</v>
      </c>
      <c r="AE4519">
        <v>11.8433182402055</v>
      </c>
      <c r="AF4519">
        <v>12.1053432906082</v>
      </c>
      <c r="AG4519">
        <v>12.361167583179601</v>
      </c>
      <c r="AH4519">
        <v>12.326004935555</v>
      </c>
      <c r="AI4519">
        <v>12.233818759790701</v>
      </c>
      <c r="AJ4519">
        <v>12.150982135378801</v>
      </c>
      <c r="AK4519">
        <v>12.045673520173001</v>
      </c>
    </row>
    <row r="4520" spans="1:37" x14ac:dyDescent="0.3">
      <c r="A4520" s="113" t="str">
        <f t="shared" si="101"/>
        <v>SDGbaseWaS_1BW_v7QVAXavege</v>
      </c>
      <c r="B4520" s="113" t="s">
        <v>220</v>
      </c>
      <c r="C4520" s="113" t="s">
        <v>332</v>
      </c>
      <c r="D4520" s="4" t="s">
        <v>211</v>
      </c>
      <c r="E4520" t="s">
        <v>26</v>
      </c>
      <c r="F4520">
        <v>10.973283463865499</v>
      </c>
      <c r="G4520">
        <v>10.632307867436699</v>
      </c>
      <c r="H4520">
        <v>11.006515589449901</v>
      </c>
      <c r="I4520">
        <v>11.148749906665801</v>
      </c>
      <c r="J4520">
        <v>11.4461973839148</v>
      </c>
      <c r="K4520">
        <v>11.703618595497</v>
      </c>
      <c r="L4520">
        <v>11.993817527438701</v>
      </c>
      <c r="M4520">
        <v>12.292435494088</v>
      </c>
      <c r="N4520">
        <v>12.619565648341</v>
      </c>
      <c r="O4520">
        <v>13.3358672567577</v>
      </c>
      <c r="P4520">
        <v>13.792515710635</v>
      </c>
      <c r="Q4520">
        <v>14.150969945190001</v>
      </c>
      <c r="R4520">
        <v>14.670970842628201</v>
      </c>
      <c r="S4520">
        <v>15.082525370078001</v>
      </c>
      <c r="T4520">
        <v>15.5188908500372</v>
      </c>
      <c r="U4520">
        <v>16.004556800987299</v>
      </c>
      <c r="V4520">
        <v>16.4228713301362</v>
      </c>
      <c r="W4520">
        <v>16.872781865378599</v>
      </c>
      <c r="X4520">
        <v>17.3728062830453</v>
      </c>
      <c r="Y4520">
        <v>17.8156006682322</v>
      </c>
      <c r="Z4520">
        <v>18.246126290221</v>
      </c>
      <c r="AA4520">
        <v>18.6996564706436</v>
      </c>
      <c r="AB4520">
        <v>19.379296649713499</v>
      </c>
      <c r="AC4520">
        <v>19.926533909090399</v>
      </c>
      <c r="AD4520">
        <v>20.401015332636899</v>
      </c>
      <c r="AE4520">
        <v>20.864263976645098</v>
      </c>
      <c r="AF4520">
        <v>21.342459765699001</v>
      </c>
      <c r="AG4520">
        <v>21.780268695664802</v>
      </c>
      <c r="AH4520">
        <v>21.827688680598701</v>
      </c>
      <c r="AI4520">
        <v>21.719566012451601</v>
      </c>
      <c r="AJ4520">
        <v>21.578243214314099</v>
      </c>
      <c r="AK4520">
        <v>21.383157170405401</v>
      </c>
    </row>
    <row r="4521" spans="1:37" x14ac:dyDescent="0.3">
      <c r="A4521" s="113" t="str">
        <f t="shared" si="101"/>
        <v>SDGbaseWaS_1BW_v7QVAXafats</v>
      </c>
      <c r="B4521" s="113" t="s">
        <v>220</v>
      </c>
      <c r="C4521" s="113" t="s">
        <v>332</v>
      </c>
      <c r="D4521" s="4" t="s">
        <v>211</v>
      </c>
      <c r="E4521" t="s">
        <v>27</v>
      </c>
      <c r="F4521">
        <v>3.4845797675243699</v>
      </c>
      <c r="G4521">
        <v>3.5582309556301199</v>
      </c>
      <c r="H4521">
        <v>3.6999345346764598</v>
      </c>
      <c r="I4521">
        <v>3.7674035880535799</v>
      </c>
      <c r="J4521">
        <v>3.8603956687189198</v>
      </c>
      <c r="K4521">
        <v>3.9563227426375001</v>
      </c>
      <c r="L4521">
        <v>4.0661965108474103</v>
      </c>
      <c r="M4521">
        <v>4.1783249328488798</v>
      </c>
      <c r="N4521">
        <v>4.2949286144455403</v>
      </c>
      <c r="O4521">
        <v>4.5307178742020104</v>
      </c>
      <c r="P4521">
        <v>4.7355547462495098</v>
      </c>
      <c r="Q4521">
        <v>4.8990664424733099</v>
      </c>
      <c r="R4521">
        <v>5.0741027708313897</v>
      </c>
      <c r="S4521">
        <v>5.2109817027082599</v>
      </c>
      <c r="T4521">
        <v>5.3441765680149196</v>
      </c>
      <c r="U4521">
        <v>5.4898226314400302</v>
      </c>
      <c r="V4521">
        <v>5.6012643496740298</v>
      </c>
      <c r="W4521">
        <v>5.7126749970097999</v>
      </c>
      <c r="X4521">
        <v>5.8389660428954304</v>
      </c>
      <c r="Y4521">
        <v>5.9486323446455298</v>
      </c>
      <c r="Z4521">
        <v>6.0528814531346304</v>
      </c>
      <c r="AA4521">
        <v>6.1613836226582501</v>
      </c>
      <c r="AB4521">
        <v>6.3223628889204599</v>
      </c>
      <c r="AC4521">
        <v>6.4621464395869603</v>
      </c>
      <c r="AD4521">
        <v>6.5834063413001704</v>
      </c>
      <c r="AE4521">
        <v>6.6907295481313502</v>
      </c>
      <c r="AF4521">
        <v>6.7891098614705401</v>
      </c>
      <c r="AG4521">
        <v>6.8780908252871704</v>
      </c>
      <c r="AH4521">
        <v>6.7926099247156699</v>
      </c>
      <c r="AI4521">
        <v>6.6799130649097798</v>
      </c>
      <c r="AJ4521">
        <v>6.5769890595009901</v>
      </c>
      <c r="AK4521">
        <v>6.4675834341416198</v>
      </c>
    </row>
    <row r="4522" spans="1:37" x14ac:dyDescent="0.3">
      <c r="A4522" s="113" t="str">
        <f t="shared" si="101"/>
        <v>SDGbaseWaS_1BW_v7QVAXadair</v>
      </c>
      <c r="B4522" s="113" t="s">
        <v>220</v>
      </c>
      <c r="C4522" s="113" t="s">
        <v>332</v>
      </c>
      <c r="D4522" s="4" t="s">
        <v>211</v>
      </c>
      <c r="E4522" t="s">
        <v>28</v>
      </c>
      <c r="F4522">
        <v>10.5583071480065</v>
      </c>
      <c r="G4522">
        <v>10.3281004214764</v>
      </c>
      <c r="H4522">
        <v>10.5800067452258</v>
      </c>
      <c r="I4522">
        <v>10.6843776073986</v>
      </c>
      <c r="J4522">
        <v>10.945892112139999</v>
      </c>
      <c r="K4522">
        <v>11.167663061115899</v>
      </c>
      <c r="L4522">
        <v>11.4279616315368</v>
      </c>
      <c r="M4522">
        <v>11.691985677881799</v>
      </c>
      <c r="N4522">
        <v>11.9800282211799</v>
      </c>
      <c r="O4522">
        <v>12.5430573182726</v>
      </c>
      <c r="P4522">
        <v>12.9198142587127</v>
      </c>
      <c r="Q4522">
        <v>13.2109555410163</v>
      </c>
      <c r="R4522">
        <v>13.661526577740799</v>
      </c>
      <c r="S4522">
        <v>14.011774227957099</v>
      </c>
      <c r="T4522">
        <v>14.384750681321099</v>
      </c>
      <c r="U4522">
        <v>14.800173206937099</v>
      </c>
      <c r="V4522">
        <v>15.1675025789038</v>
      </c>
      <c r="W4522">
        <v>15.570770004605199</v>
      </c>
      <c r="X4522">
        <v>16.016571232419398</v>
      </c>
      <c r="Y4522">
        <v>16.421270245790801</v>
      </c>
      <c r="Z4522">
        <v>16.813115678388499</v>
      </c>
      <c r="AA4522">
        <v>17.210759271559098</v>
      </c>
      <c r="AB4522">
        <v>17.773675047830999</v>
      </c>
      <c r="AC4522">
        <v>18.2298305517863</v>
      </c>
      <c r="AD4522">
        <v>18.628625843782299</v>
      </c>
      <c r="AE4522">
        <v>19.022202075162699</v>
      </c>
      <c r="AF4522">
        <v>19.437111159819501</v>
      </c>
      <c r="AG4522">
        <v>19.8093626104137</v>
      </c>
      <c r="AH4522">
        <v>19.804368148998801</v>
      </c>
      <c r="AI4522">
        <v>19.729980641539999</v>
      </c>
      <c r="AJ4522">
        <v>19.635466808908799</v>
      </c>
      <c r="AK4522">
        <v>19.4981145582633</v>
      </c>
    </row>
    <row r="4523" spans="1:37" x14ac:dyDescent="0.3">
      <c r="A4523" s="113" t="str">
        <f t="shared" si="101"/>
        <v>SDGbaseWaS_1BW_v7QVAXagrai</v>
      </c>
      <c r="B4523" s="113" t="s">
        <v>220</v>
      </c>
      <c r="C4523" s="113" t="s">
        <v>332</v>
      </c>
      <c r="D4523" s="4" t="s">
        <v>211</v>
      </c>
      <c r="E4523" t="s">
        <v>29</v>
      </c>
      <c r="F4523">
        <v>8.5642621157198207</v>
      </c>
      <c r="G4523">
        <v>8.4025900585302207</v>
      </c>
      <c r="H4523">
        <v>8.5281647678346797</v>
      </c>
      <c r="I4523">
        <v>8.6616084156136193</v>
      </c>
      <c r="J4523">
        <v>8.8609962278528993</v>
      </c>
      <c r="K4523">
        <v>8.9463038118431495</v>
      </c>
      <c r="L4523">
        <v>9.0411300516092599</v>
      </c>
      <c r="M4523">
        <v>9.1109925380582393</v>
      </c>
      <c r="N4523">
        <v>9.1961238808104309</v>
      </c>
      <c r="O4523">
        <v>9.4088833157637204</v>
      </c>
      <c r="P4523">
        <v>9.5125037940665305</v>
      </c>
      <c r="Q4523">
        <v>9.5780438254980105</v>
      </c>
      <c r="R4523">
        <v>9.7034237426971401</v>
      </c>
      <c r="S4523">
        <v>9.7701900677324804</v>
      </c>
      <c r="T4523">
        <v>9.82841010383747</v>
      </c>
      <c r="U4523">
        <v>9.9132137308107797</v>
      </c>
      <c r="V4523">
        <v>9.9546467729271306</v>
      </c>
      <c r="W4523">
        <v>9.9844466002271695</v>
      </c>
      <c r="X4523">
        <v>10.0285964816629</v>
      </c>
      <c r="Y4523">
        <v>10.0757915563414</v>
      </c>
      <c r="Z4523">
        <v>10.132291086205999</v>
      </c>
      <c r="AA4523">
        <v>10.190636699222001</v>
      </c>
      <c r="AB4523">
        <v>10.3088964685339</v>
      </c>
      <c r="AC4523">
        <v>10.385830597739099</v>
      </c>
      <c r="AD4523">
        <v>10.452818290441501</v>
      </c>
      <c r="AE4523">
        <v>10.5224906045193</v>
      </c>
      <c r="AF4523">
        <v>10.5884195183208</v>
      </c>
      <c r="AG4523">
        <v>10.6033269342902</v>
      </c>
      <c r="AH4523">
        <v>10.504138400218499</v>
      </c>
      <c r="AI4523">
        <v>10.430390677809999</v>
      </c>
      <c r="AJ4523">
        <v>10.3774784957465</v>
      </c>
      <c r="AK4523">
        <v>10.3090495394523</v>
      </c>
    </row>
    <row r="4524" spans="1:37" x14ac:dyDescent="0.3">
      <c r="A4524" s="113" t="str">
        <f t="shared" si="101"/>
        <v>SDGbaseWaS_1BW_v7QVAXastar</v>
      </c>
      <c r="B4524" s="113" t="s">
        <v>220</v>
      </c>
      <c r="C4524" s="113" t="s">
        <v>332</v>
      </c>
      <c r="D4524" s="4" t="s">
        <v>211</v>
      </c>
      <c r="E4524" t="s">
        <v>30</v>
      </c>
      <c r="F4524">
        <v>7.2534655204628002</v>
      </c>
      <c r="G4524">
        <v>7.1616283000446801</v>
      </c>
      <c r="H4524">
        <v>7.32499113132556</v>
      </c>
      <c r="I4524">
        <v>7.4496896974225004</v>
      </c>
      <c r="J4524">
        <v>7.6173432119550499</v>
      </c>
      <c r="K4524">
        <v>7.7113992685863497</v>
      </c>
      <c r="L4524">
        <v>7.8120423798727101</v>
      </c>
      <c r="M4524">
        <v>7.9007673625144301</v>
      </c>
      <c r="N4524">
        <v>7.9973058645013602</v>
      </c>
      <c r="O4524">
        <v>8.1870153391299496</v>
      </c>
      <c r="P4524">
        <v>8.2968851232242606</v>
      </c>
      <c r="Q4524">
        <v>8.3754409036118904</v>
      </c>
      <c r="R4524">
        <v>8.4767356151733999</v>
      </c>
      <c r="S4524">
        <v>8.5353093847525301</v>
      </c>
      <c r="T4524">
        <v>8.5821732072380197</v>
      </c>
      <c r="U4524">
        <v>8.6479084045639407</v>
      </c>
      <c r="V4524">
        <v>8.6764331347286596</v>
      </c>
      <c r="W4524">
        <v>8.6927293650386606</v>
      </c>
      <c r="X4524">
        <v>8.7195430360528992</v>
      </c>
      <c r="Y4524">
        <v>8.73991782418498</v>
      </c>
      <c r="Z4524">
        <v>8.7614476572287092</v>
      </c>
      <c r="AA4524">
        <v>8.7811961302040196</v>
      </c>
      <c r="AB4524">
        <v>8.8513123728758796</v>
      </c>
      <c r="AC4524">
        <v>8.8825227573874805</v>
      </c>
      <c r="AD4524">
        <v>8.9055455251314601</v>
      </c>
      <c r="AE4524">
        <v>8.9301399928543592</v>
      </c>
      <c r="AF4524">
        <v>8.9525959069512702</v>
      </c>
      <c r="AG4524">
        <v>8.7939828748262805</v>
      </c>
      <c r="AH4524">
        <v>8.5383960757823498</v>
      </c>
      <c r="AI4524">
        <v>8.2738669473252493</v>
      </c>
      <c r="AJ4524">
        <v>8.0230791904763805</v>
      </c>
      <c r="AK4524">
        <v>7.7695358639272003</v>
      </c>
    </row>
    <row r="4525" spans="1:37" x14ac:dyDescent="0.3">
      <c r="A4525" s="113" t="str">
        <f t="shared" si="101"/>
        <v>SDGbaseWaS_1BW_v7QVAXafeed</v>
      </c>
      <c r="B4525" s="113" t="s">
        <v>220</v>
      </c>
      <c r="C4525" s="113" t="s">
        <v>332</v>
      </c>
      <c r="D4525" s="4" t="s">
        <v>211</v>
      </c>
      <c r="E4525" t="s">
        <v>31</v>
      </c>
      <c r="F4525">
        <v>6.5455554813719203</v>
      </c>
      <c r="G4525">
        <v>6.5142344298274697</v>
      </c>
      <c r="H4525">
        <v>6.6407058617003196</v>
      </c>
      <c r="I4525">
        <v>6.68149449008828</v>
      </c>
      <c r="J4525">
        <v>6.7869376096228198</v>
      </c>
      <c r="K4525">
        <v>6.93554748395196</v>
      </c>
      <c r="L4525">
        <v>7.1224888373517299</v>
      </c>
      <c r="M4525">
        <v>7.3180136118799801</v>
      </c>
      <c r="N4525">
        <v>7.5314117355233003</v>
      </c>
      <c r="O4525">
        <v>7.8346207436166804</v>
      </c>
      <c r="P4525">
        <v>8.1245836843253603</v>
      </c>
      <c r="Q4525">
        <v>8.3878760259235996</v>
      </c>
      <c r="R4525">
        <v>8.7413200137929206</v>
      </c>
      <c r="S4525">
        <v>9.0532598505691499</v>
      </c>
      <c r="T4525">
        <v>9.37267461638851</v>
      </c>
      <c r="U4525">
        <v>9.7386265453452907</v>
      </c>
      <c r="V4525">
        <v>10.0755194055179</v>
      </c>
      <c r="W4525">
        <v>10.4308545372716</v>
      </c>
      <c r="X4525">
        <v>10.8117309802255</v>
      </c>
      <c r="Y4525">
        <v>11.1747261467755</v>
      </c>
      <c r="Z4525">
        <v>11.5492519301327</v>
      </c>
      <c r="AA4525">
        <v>11.9295427545182</v>
      </c>
      <c r="AB4525">
        <v>12.376984722409601</v>
      </c>
      <c r="AC4525">
        <v>12.7965018033326</v>
      </c>
      <c r="AD4525">
        <v>13.203084934765601</v>
      </c>
      <c r="AE4525">
        <v>13.6025994454618</v>
      </c>
      <c r="AF4525">
        <v>14.008062958735</v>
      </c>
      <c r="AG4525">
        <v>14.408670857966399</v>
      </c>
      <c r="AH4525">
        <v>14.3505781780789</v>
      </c>
      <c r="AI4525">
        <v>14.2659757058622</v>
      </c>
      <c r="AJ4525">
        <v>14.2024324199784</v>
      </c>
      <c r="AK4525">
        <v>14.1162654285932</v>
      </c>
    </row>
    <row r="4526" spans="1:37" x14ac:dyDescent="0.3">
      <c r="A4526" s="113" t="str">
        <f t="shared" si="101"/>
        <v>SDGbaseWaS_1BW_v7QVAXabake</v>
      </c>
      <c r="B4526" s="113" t="s">
        <v>220</v>
      </c>
      <c r="C4526" s="113" t="s">
        <v>332</v>
      </c>
      <c r="D4526" s="4" t="s">
        <v>211</v>
      </c>
      <c r="E4526" t="s">
        <v>32</v>
      </c>
      <c r="F4526">
        <v>22.283856021251001</v>
      </c>
      <c r="G4526">
        <v>21.347593412696</v>
      </c>
      <c r="H4526">
        <v>21.7778041103902</v>
      </c>
      <c r="I4526">
        <v>22.124533400727401</v>
      </c>
      <c r="J4526">
        <v>22.689955484619201</v>
      </c>
      <c r="K4526">
        <v>23.0620120257365</v>
      </c>
      <c r="L4526">
        <v>23.491783520916002</v>
      </c>
      <c r="M4526">
        <v>23.907138718410899</v>
      </c>
      <c r="N4526">
        <v>24.358740411618601</v>
      </c>
      <c r="O4526">
        <v>25.065261705891999</v>
      </c>
      <c r="P4526">
        <v>25.6023674075957</v>
      </c>
      <c r="Q4526">
        <v>26.0510078611184</v>
      </c>
      <c r="R4526">
        <v>26.758680878270201</v>
      </c>
      <c r="S4526">
        <v>27.279647811310401</v>
      </c>
      <c r="T4526">
        <v>27.815222294439302</v>
      </c>
      <c r="U4526">
        <v>28.398593589175</v>
      </c>
      <c r="V4526">
        <v>28.9021331692182</v>
      </c>
      <c r="W4526">
        <v>29.451413095519801</v>
      </c>
      <c r="X4526">
        <v>30.063533541722599</v>
      </c>
      <c r="Y4526">
        <v>30.6179859065019</v>
      </c>
      <c r="Z4526">
        <v>31.157056393427698</v>
      </c>
      <c r="AA4526">
        <v>31.681225699688799</v>
      </c>
      <c r="AB4526">
        <v>32.375802623526099</v>
      </c>
      <c r="AC4526">
        <v>32.953409988344802</v>
      </c>
      <c r="AD4526">
        <v>33.482716976048899</v>
      </c>
      <c r="AE4526">
        <v>34.0284844549167</v>
      </c>
      <c r="AF4526">
        <v>34.603340849920698</v>
      </c>
      <c r="AG4526">
        <v>35.0395428054318</v>
      </c>
      <c r="AH4526">
        <v>34.942985457024101</v>
      </c>
      <c r="AI4526">
        <v>34.837070662608099</v>
      </c>
      <c r="AJ4526">
        <v>34.739429529356599</v>
      </c>
      <c r="AK4526">
        <v>34.573879499798203</v>
      </c>
    </row>
    <row r="4527" spans="1:37" x14ac:dyDescent="0.3">
      <c r="A4527" s="113" t="str">
        <f t="shared" si="101"/>
        <v>SDGbaseWaS_1BW_v7QVAXasuga</v>
      </c>
      <c r="B4527" s="113" t="s">
        <v>220</v>
      </c>
      <c r="C4527" s="113" t="s">
        <v>332</v>
      </c>
      <c r="D4527" s="4" t="s">
        <v>211</v>
      </c>
      <c r="E4527" t="s">
        <v>33</v>
      </c>
      <c r="F4527">
        <v>8.5226770749711793</v>
      </c>
      <c r="G4527">
        <v>8.2920055170650304</v>
      </c>
      <c r="H4527">
        <v>8.4747706347145098</v>
      </c>
      <c r="I4527">
        <v>8.6168284413097105</v>
      </c>
      <c r="J4527">
        <v>8.8451181266109096</v>
      </c>
      <c r="K4527">
        <v>8.9778407302054308</v>
      </c>
      <c r="L4527">
        <v>9.1230734490833996</v>
      </c>
      <c r="M4527">
        <v>9.2448273774201297</v>
      </c>
      <c r="N4527">
        <v>9.3697518644353295</v>
      </c>
      <c r="O4527">
        <v>9.7049115570327498</v>
      </c>
      <c r="P4527">
        <v>9.8603271599848501</v>
      </c>
      <c r="Q4527">
        <v>9.95460805375936</v>
      </c>
      <c r="R4527">
        <v>10.1512741141454</v>
      </c>
      <c r="S4527">
        <v>10.2939100879475</v>
      </c>
      <c r="T4527">
        <v>10.437008387029699</v>
      </c>
      <c r="U4527">
        <v>10.5872913447136</v>
      </c>
      <c r="V4527">
        <v>10.683818315807899</v>
      </c>
      <c r="W4527">
        <v>10.801451634482699</v>
      </c>
      <c r="X4527">
        <v>10.9550361029145</v>
      </c>
      <c r="Y4527">
        <v>11.076549917105501</v>
      </c>
      <c r="Z4527">
        <v>11.1937489063155</v>
      </c>
      <c r="AA4527">
        <v>11.3152962793136</v>
      </c>
      <c r="AB4527">
        <v>11.514526518971</v>
      </c>
      <c r="AC4527">
        <v>11.648797200372201</v>
      </c>
      <c r="AD4527">
        <v>11.7590776999808</v>
      </c>
      <c r="AE4527">
        <v>11.867502233493299</v>
      </c>
      <c r="AF4527">
        <v>11.991420155085301</v>
      </c>
      <c r="AG4527">
        <v>12.134685018787399</v>
      </c>
      <c r="AH4527">
        <v>12.128935445438</v>
      </c>
      <c r="AI4527">
        <v>12.1033752627642</v>
      </c>
      <c r="AJ4527">
        <v>12.0980633389864</v>
      </c>
      <c r="AK4527">
        <v>12.072975871986401</v>
      </c>
    </row>
    <row r="4528" spans="1:37" x14ac:dyDescent="0.3">
      <c r="A4528" s="113" t="str">
        <f t="shared" si="101"/>
        <v>SDGbaseWaS_1BW_v7QVAXaconf</v>
      </c>
      <c r="B4528" s="113" t="s">
        <v>220</v>
      </c>
      <c r="C4528" s="113" t="s">
        <v>332</v>
      </c>
      <c r="D4528" s="4" t="s">
        <v>211</v>
      </c>
      <c r="E4528" t="s">
        <v>34</v>
      </c>
      <c r="F4528">
        <v>2.4874381194491502</v>
      </c>
      <c r="G4528">
        <v>2.3972115813986901</v>
      </c>
      <c r="H4528">
        <v>2.4818587842855999</v>
      </c>
      <c r="I4528">
        <v>2.50037522606531</v>
      </c>
      <c r="J4528">
        <v>2.5609598047471298</v>
      </c>
      <c r="K4528">
        <v>2.6280452914683701</v>
      </c>
      <c r="L4528">
        <v>2.7024811433714899</v>
      </c>
      <c r="M4528">
        <v>2.7795699200261001</v>
      </c>
      <c r="N4528">
        <v>2.86538488090615</v>
      </c>
      <c r="O4528">
        <v>3.0134922694724202</v>
      </c>
      <c r="P4528">
        <v>3.12692020486026</v>
      </c>
      <c r="Q4528">
        <v>3.2321386957204701</v>
      </c>
      <c r="R4528">
        <v>3.3930752619354099</v>
      </c>
      <c r="S4528">
        <v>3.5221457506098601</v>
      </c>
      <c r="T4528">
        <v>3.6609154540010902</v>
      </c>
      <c r="U4528">
        <v>3.8154074772509001</v>
      </c>
      <c r="V4528">
        <v>3.9534585981218902</v>
      </c>
      <c r="W4528">
        <v>4.0996284694998799</v>
      </c>
      <c r="X4528">
        <v>4.2532376655415396</v>
      </c>
      <c r="Y4528">
        <v>4.3980245986749704</v>
      </c>
      <c r="Z4528">
        <v>4.5509781769118201</v>
      </c>
      <c r="AA4528">
        <v>4.7085227194316799</v>
      </c>
      <c r="AB4528">
        <v>4.9148043344847698</v>
      </c>
      <c r="AC4528">
        <v>5.0971721481583296</v>
      </c>
      <c r="AD4528">
        <v>5.26394311176215</v>
      </c>
      <c r="AE4528">
        <v>5.4292361705671901</v>
      </c>
      <c r="AF4528">
        <v>5.6003811177757203</v>
      </c>
      <c r="AG4528">
        <v>5.7650266298559298</v>
      </c>
      <c r="AH4528">
        <v>5.80324764818719</v>
      </c>
      <c r="AI4528">
        <v>5.79759625103486</v>
      </c>
      <c r="AJ4528">
        <v>5.7762888737464104</v>
      </c>
      <c r="AK4528">
        <v>5.7400262932442399</v>
      </c>
    </row>
    <row r="4529" spans="1:37" x14ac:dyDescent="0.3">
      <c r="A4529" s="113" t="str">
        <f t="shared" si="101"/>
        <v>SDGbaseWaS_1BW_v7QVAXapast</v>
      </c>
      <c r="B4529" s="113" t="s">
        <v>220</v>
      </c>
      <c r="C4529" s="113" t="s">
        <v>332</v>
      </c>
      <c r="D4529" s="4" t="s">
        <v>211</v>
      </c>
      <c r="E4529" t="s">
        <v>35</v>
      </c>
      <c r="F4529">
        <v>0.64754535166901095</v>
      </c>
      <c r="G4529">
        <v>0.66073373741267905</v>
      </c>
      <c r="H4529">
        <v>0.68497966582677206</v>
      </c>
      <c r="I4529">
        <v>0.69733424005748501</v>
      </c>
      <c r="J4529">
        <v>0.71313926045780596</v>
      </c>
      <c r="K4529">
        <v>0.73181690508157404</v>
      </c>
      <c r="L4529">
        <v>0.75485259842291297</v>
      </c>
      <c r="M4529">
        <v>0.77971458762253798</v>
      </c>
      <c r="N4529">
        <v>0.80613112399993803</v>
      </c>
      <c r="O4529">
        <v>0.84361928488617699</v>
      </c>
      <c r="P4529">
        <v>0.87935578550359506</v>
      </c>
      <c r="Q4529">
        <v>0.91083293144657196</v>
      </c>
      <c r="R4529">
        <v>0.94869433635668698</v>
      </c>
      <c r="S4529">
        <v>0.98308467701823299</v>
      </c>
      <c r="T4529">
        <v>1.0196896727273099</v>
      </c>
      <c r="U4529">
        <v>1.0611922487241301</v>
      </c>
      <c r="V4529">
        <v>1.0976850236840801</v>
      </c>
      <c r="W4529">
        <v>1.1357862837439101</v>
      </c>
      <c r="X4529">
        <v>1.17667463191454</v>
      </c>
      <c r="Y4529">
        <v>1.2135759612641699</v>
      </c>
      <c r="Z4529">
        <v>1.24883446715192</v>
      </c>
      <c r="AA4529">
        <v>1.28368687904951</v>
      </c>
      <c r="AB4529">
        <v>1.3252155396154801</v>
      </c>
      <c r="AC4529">
        <v>1.36319795211441</v>
      </c>
      <c r="AD4529">
        <v>1.3995100620899401</v>
      </c>
      <c r="AE4529">
        <v>1.4351011102195099</v>
      </c>
      <c r="AF4529">
        <v>1.47172489191964</v>
      </c>
      <c r="AG4529">
        <v>1.5065396060033101</v>
      </c>
      <c r="AH4529">
        <v>1.49024549321806</v>
      </c>
      <c r="AI4529">
        <v>1.46981767145381</v>
      </c>
      <c r="AJ4529">
        <v>1.45248914519518</v>
      </c>
      <c r="AK4529">
        <v>1.43362650358779</v>
      </c>
    </row>
    <row r="4530" spans="1:37" x14ac:dyDescent="0.3">
      <c r="A4530" s="113" t="str">
        <f t="shared" si="101"/>
        <v>SDGbaseWaS_1BW_v7QVAXaofoo</v>
      </c>
      <c r="B4530" s="113" t="s">
        <v>220</v>
      </c>
      <c r="C4530" s="113" t="s">
        <v>332</v>
      </c>
      <c r="D4530" s="4" t="s">
        <v>211</v>
      </c>
      <c r="E4530" t="s">
        <v>36</v>
      </c>
      <c r="F4530">
        <v>12.412272377584999</v>
      </c>
      <c r="G4530">
        <v>12.1222696181775</v>
      </c>
      <c r="H4530">
        <v>12.487984559738599</v>
      </c>
      <c r="I4530">
        <v>12.643301654746701</v>
      </c>
      <c r="J4530">
        <v>12.9597557404621</v>
      </c>
      <c r="K4530">
        <v>13.244148806327299</v>
      </c>
      <c r="L4530">
        <v>13.569561171231999</v>
      </c>
      <c r="M4530">
        <v>13.907128670161899</v>
      </c>
      <c r="N4530">
        <v>14.2691740296411</v>
      </c>
      <c r="O4530">
        <v>15.0294557053834</v>
      </c>
      <c r="P4530">
        <v>15.518726798447601</v>
      </c>
      <c r="Q4530">
        <v>15.8929389530518</v>
      </c>
      <c r="R4530">
        <v>16.4311334780291</v>
      </c>
      <c r="S4530">
        <v>16.870042398030002</v>
      </c>
      <c r="T4530">
        <v>17.337162245366699</v>
      </c>
      <c r="U4530">
        <v>17.852036947319</v>
      </c>
      <c r="V4530">
        <v>18.299378948120602</v>
      </c>
      <c r="W4530">
        <v>18.779357025280699</v>
      </c>
      <c r="X4530">
        <v>19.327318711725098</v>
      </c>
      <c r="Y4530">
        <v>19.809911009122199</v>
      </c>
      <c r="Z4530">
        <v>20.269246325891402</v>
      </c>
      <c r="AA4530">
        <v>20.748837673761098</v>
      </c>
      <c r="AB4530">
        <v>21.4231586772284</v>
      </c>
      <c r="AC4530">
        <v>21.955120300762999</v>
      </c>
      <c r="AD4530">
        <v>22.4221658743331</v>
      </c>
      <c r="AE4530">
        <v>22.883592086437599</v>
      </c>
      <c r="AF4530">
        <v>23.3670829459911</v>
      </c>
      <c r="AG4530">
        <v>23.840826630123601</v>
      </c>
      <c r="AH4530">
        <v>23.851359612939898</v>
      </c>
      <c r="AI4530">
        <v>23.727202688024899</v>
      </c>
      <c r="AJ4530">
        <v>23.5886997785021</v>
      </c>
      <c r="AK4530">
        <v>23.4030609287469</v>
      </c>
    </row>
    <row r="4531" spans="1:37" x14ac:dyDescent="0.3">
      <c r="A4531" s="113" t="str">
        <f t="shared" si="101"/>
        <v>SDGbaseWaS_1BW_v7QVAXabevt</v>
      </c>
      <c r="B4531" s="113" t="s">
        <v>220</v>
      </c>
      <c r="C4531" s="113" t="s">
        <v>332</v>
      </c>
      <c r="D4531" s="4" t="s">
        <v>211</v>
      </c>
      <c r="E4531" t="s">
        <v>37</v>
      </c>
      <c r="F4531">
        <v>40.844922309108298</v>
      </c>
      <c r="G4531">
        <v>40.229907770720303</v>
      </c>
      <c r="H4531">
        <v>42.253728983164599</v>
      </c>
      <c r="I4531">
        <v>42.851929098204401</v>
      </c>
      <c r="J4531">
        <v>44.157885395952697</v>
      </c>
      <c r="K4531">
        <v>45.440211768878399</v>
      </c>
      <c r="L4531">
        <v>46.872425474478703</v>
      </c>
      <c r="M4531">
        <v>48.382870353608403</v>
      </c>
      <c r="N4531">
        <v>49.957515511076203</v>
      </c>
      <c r="O4531">
        <v>53.955742221284098</v>
      </c>
      <c r="P4531">
        <v>56.251910051591402</v>
      </c>
      <c r="Q4531">
        <v>57.938493481363203</v>
      </c>
      <c r="R4531">
        <v>60.313397610125698</v>
      </c>
      <c r="S4531">
        <v>62.251526429503997</v>
      </c>
      <c r="T4531">
        <v>64.353519763289896</v>
      </c>
      <c r="U4531">
        <v>66.600990390899597</v>
      </c>
      <c r="V4531">
        <v>68.463619177613396</v>
      </c>
      <c r="W4531">
        <v>70.608992241362301</v>
      </c>
      <c r="X4531">
        <v>73.001817241062298</v>
      </c>
      <c r="Y4531">
        <v>74.983091270585106</v>
      </c>
      <c r="Z4531">
        <v>76.845838660015701</v>
      </c>
      <c r="AA4531">
        <v>78.895755011867806</v>
      </c>
      <c r="AB4531">
        <v>82.303770223600495</v>
      </c>
      <c r="AC4531">
        <v>84.939494692171095</v>
      </c>
      <c r="AD4531">
        <v>87.084582177245693</v>
      </c>
      <c r="AE4531">
        <v>89.083027034601997</v>
      </c>
      <c r="AF4531">
        <v>91.144102452465404</v>
      </c>
      <c r="AG4531">
        <v>93.180850795268896</v>
      </c>
      <c r="AH4531">
        <v>93.807296620851702</v>
      </c>
      <c r="AI4531">
        <v>93.485962491050401</v>
      </c>
      <c r="AJ4531">
        <v>93.056230622787496</v>
      </c>
      <c r="AK4531">
        <v>92.393374243488793</v>
      </c>
    </row>
    <row r="4532" spans="1:37" x14ac:dyDescent="0.3">
      <c r="A4532" s="113" t="str">
        <f t="shared" si="101"/>
        <v>SDGbaseWaS_1BW_v7QVAXatext</v>
      </c>
      <c r="B4532" s="113" t="s">
        <v>220</v>
      </c>
      <c r="C4532" s="113" t="s">
        <v>332</v>
      </c>
      <c r="D4532" s="4" t="s">
        <v>211</v>
      </c>
      <c r="E4532" t="s">
        <v>38</v>
      </c>
      <c r="F4532">
        <v>6.5666925740870496</v>
      </c>
      <c r="G4532">
        <v>6.0727248570271399</v>
      </c>
      <c r="H4532">
        <v>6.2426030016410303</v>
      </c>
      <c r="I4532">
        <v>6.3051243310503198</v>
      </c>
      <c r="J4532">
        <v>6.45515071523225</v>
      </c>
      <c r="K4532">
        <v>6.6057466930068296</v>
      </c>
      <c r="L4532">
        <v>6.7789001237311997</v>
      </c>
      <c r="M4532">
        <v>6.9711407539481396</v>
      </c>
      <c r="N4532">
        <v>7.1756502515870704</v>
      </c>
      <c r="O4532">
        <v>7.5822762971857802</v>
      </c>
      <c r="P4532">
        <v>7.84540775416865</v>
      </c>
      <c r="Q4532">
        <v>8.0551151232097595</v>
      </c>
      <c r="R4532">
        <v>8.3243026843671899</v>
      </c>
      <c r="S4532">
        <v>8.5591486148937506</v>
      </c>
      <c r="T4532">
        <v>8.8091185413552804</v>
      </c>
      <c r="U4532">
        <v>9.0851891702312493</v>
      </c>
      <c r="V4532">
        <v>9.3503785696285693</v>
      </c>
      <c r="W4532">
        <v>9.6523983811915404</v>
      </c>
      <c r="X4532">
        <v>9.9878814504291409</v>
      </c>
      <c r="Y4532">
        <v>10.275305496328899</v>
      </c>
      <c r="Z4532">
        <v>10.5525979941178</v>
      </c>
      <c r="AA4532">
        <v>10.828177926764701</v>
      </c>
      <c r="AB4532">
        <v>11.1983678193951</v>
      </c>
      <c r="AC4532">
        <v>11.5020041847313</v>
      </c>
      <c r="AD4532">
        <v>11.784855333638699</v>
      </c>
      <c r="AE4532">
        <v>12.075897360542101</v>
      </c>
      <c r="AF4532">
        <v>12.3923382624853</v>
      </c>
      <c r="AG4532">
        <v>12.730151079168699</v>
      </c>
      <c r="AH4532">
        <v>12.8109752699431</v>
      </c>
      <c r="AI4532">
        <v>12.795221586384701</v>
      </c>
      <c r="AJ4532">
        <v>12.760548161279599</v>
      </c>
      <c r="AK4532">
        <v>12.694364847310901</v>
      </c>
    </row>
    <row r="4533" spans="1:37" x14ac:dyDescent="0.3">
      <c r="A4533" s="113" t="str">
        <f t="shared" si="101"/>
        <v>SDGbaseWaS_1BW_v7QVAXaclth</v>
      </c>
      <c r="B4533" s="113" t="s">
        <v>220</v>
      </c>
      <c r="C4533" s="113" t="s">
        <v>332</v>
      </c>
      <c r="D4533" s="4" t="s">
        <v>211</v>
      </c>
      <c r="E4533" t="s">
        <v>39</v>
      </c>
      <c r="F4533">
        <v>6.7607644976156296</v>
      </c>
      <c r="G4533">
        <v>6.1992673512807102</v>
      </c>
      <c r="H4533">
        <v>6.3770876489845696</v>
      </c>
      <c r="I4533">
        <v>6.4610914588743098</v>
      </c>
      <c r="J4533">
        <v>6.6434038002208498</v>
      </c>
      <c r="K4533">
        <v>6.77401340281176</v>
      </c>
      <c r="L4533">
        <v>6.9262443893210399</v>
      </c>
      <c r="M4533">
        <v>7.08244976902016</v>
      </c>
      <c r="N4533">
        <v>7.2573759252904502</v>
      </c>
      <c r="O4533">
        <v>7.5811111217817002</v>
      </c>
      <c r="P4533">
        <v>7.8036778642965103</v>
      </c>
      <c r="Q4533">
        <v>7.9809385972865297</v>
      </c>
      <c r="R4533">
        <v>8.2610736646577898</v>
      </c>
      <c r="S4533">
        <v>8.4711416719994101</v>
      </c>
      <c r="T4533">
        <v>8.6952224074490196</v>
      </c>
      <c r="U4533">
        <v>8.9510943269704608</v>
      </c>
      <c r="V4533">
        <v>9.1758144906825692</v>
      </c>
      <c r="W4533">
        <v>9.4269156148328008</v>
      </c>
      <c r="X4533">
        <v>9.69876587166973</v>
      </c>
      <c r="Y4533">
        <v>9.9465211782114906</v>
      </c>
      <c r="Z4533">
        <v>10.184788401093501</v>
      </c>
      <c r="AA4533">
        <v>10.424451274939701</v>
      </c>
      <c r="AB4533">
        <v>10.764756419415001</v>
      </c>
      <c r="AC4533">
        <v>11.0351680321444</v>
      </c>
      <c r="AD4533">
        <v>11.2727948811263</v>
      </c>
      <c r="AE4533">
        <v>11.512302986153401</v>
      </c>
      <c r="AF4533">
        <v>11.768103048625701</v>
      </c>
      <c r="AG4533">
        <v>12.037288343111801</v>
      </c>
      <c r="AH4533">
        <v>12.1225747087919</v>
      </c>
      <c r="AI4533">
        <v>12.1581267953724</v>
      </c>
      <c r="AJ4533">
        <v>12.1712949063491</v>
      </c>
      <c r="AK4533">
        <v>12.150044026408599</v>
      </c>
    </row>
    <row r="4534" spans="1:37" x14ac:dyDescent="0.3">
      <c r="A4534" s="113" t="str">
        <f t="shared" si="101"/>
        <v>SDGbaseWaS_1BW_v7QVAXaleat</v>
      </c>
      <c r="B4534" s="113" t="s">
        <v>220</v>
      </c>
      <c r="C4534" s="113" t="s">
        <v>332</v>
      </c>
      <c r="D4534" s="4" t="s">
        <v>211</v>
      </c>
      <c r="E4534" t="s">
        <v>40</v>
      </c>
      <c r="F4534">
        <v>2.4496072471007602</v>
      </c>
      <c r="G4534">
        <v>2.4356662893720098</v>
      </c>
      <c r="H4534">
        <v>2.5589144623028601</v>
      </c>
      <c r="I4534">
        <v>2.60906731031492</v>
      </c>
      <c r="J4534">
        <v>2.6686498465525101</v>
      </c>
      <c r="K4534">
        <v>2.7416052347031501</v>
      </c>
      <c r="L4534">
        <v>2.8343306541773998</v>
      </c>
      <c r="M4534">
        <v>2.9440680876889598</v>
      </c>
      <c r="N4534">
        <v>3.0634735324571301</v>
      </c>
      <c r="O4534">
        <v>3.3267075254476302</v>
      </c>
      <c r="P4534">
        <v>3.5440544103373801</v>
      </c>
      <c r="Q4534">
        <v>3.7254561325218698</v>
      </c>
      <c r="R4534">
        <v>3.8911655021069498</v>
      </c>
      <c r="S4534">
        <v>4.0422409349738997</v>
      </c>
      <c r="T4534">
        <v>4.1974699986516999</v>
      </c>
      <c r="U4534">
        <v>4.3726025478314599</v>
      </c>
      <c r="V4534">
        <v>4.5202342059470402</v>
      </c>
      <c r="W4534">
        <v>4.6807959836476503</v>
      </c>
      <c r="X4534">
        <v>4.8568227408545699</v>
      </c>
      <c r="Y4534">
        <v>4.9999883232728797</v>
      </c>
      <c r="Z4534">
        <v>5.1292456873179901</v>
      </c>
      <c r="AA4534">
        <v>5.26681349530873</v>
      </c>
      <c r="AB4534">
        <v>5.4687530352469498</v>
      </c>
      <c r="AC4534">
        <v>5.6556227322780099</v>
      </c>
      <c r="AD4534">
        <v>5.8279806919152204</v>
      </c>
      <c r="AE4534">
        <v>5.9911072158368901</v>
      </c>
      <c r="AF4534">
        <v>6.1540114854155297</v>
      </c>
      <c r="AG4534">
        <v>6.3051019053115702</v>
      </c>
      <c r="AH4534">
        <v>6.1985322639073699</v>
      </c>
      <c r="AI4534">
        <v>6.0328030795734602</v>
      </c>
      <c r="AJ4534">
        <v>5.8927407781689398</v>
      </c>
      <c r="AK4534">
        <v>5.7475052080211499</v>
      </c>
    </row>
    <row r="4535" spans="1:37" x14ac:dyDescent="0.3">
      <c r="A4535" s="113" t="str">
        <f t="shared" si="101"/>
        <v>SDGbaseWaS_1BW_v7QVAXafoot</v>
      </c>
      <c r="B4535" s="113" t="s">
        <v>220</v>
      </c>
      <c r="C4535" s="113" t="s">
        <v>332</v>
      </c>
      <c r="D4535" s="4" t="s">
        <v>211</v>
      </c>
      <c r="E4535" t="s">
        <v>41</v>
      </c>
      <c r="F4535">
        <v>1.91455609444022</v>
      </c>
      <c r="G4535">
        <v>1.8192280113247301</v>
      </c>
      <c r="H4535">
        <v>1.8701531487471399</v>
      </c>
      <c r="I4535">
        <v>1.8977871016728101</v>
      </c>
      <c r="J4535">
        <v>1.9485147487268799</v>
      </c>
      <c r="K4535">
        <v>1.9890308385811599</v>
      </c>
      <c r="L4535">
        <v>2.0368241353910301</v>
      </c>
      <c r="M4535">
        <v>2.08538281323318</v>
      </c>
      <c r="N4535">
        <v>2.1383097934623199</v>
      </c>
      <c r="O4535">
        <v>2.2440582270395502</v>
      </c>
      <c r="P4535">
        <v>2.31771620079402</v>
      </c>
      <c r="Q4535">
        <v>2.3749201832313198</v>
      </c>
      <c r="R4535">
        <v>2.4502191628216199</v>
      </c>
      <c r="S4535">
        <v>2.5125680063625402</v>
      </c>
      <c r="T4535">
        <v>2.57819846999835</v>
      </c>
      <c r="U4535">
        <v>2.6496004436135299</v>
      </c>
      <c r="V4535">
        <v>2.7144625578559198</v>
      </c>
      <c r="W4535">
        <v>2.7878085984555101</v>
      </c>
      <c r="X4535">
        <v>2.8691293106980398</v>
      </c>
      <c r="Y4535">
        <v>2.9430725777213702</v>
      </c>
      <c r="Z4535">
        <v>3.0124855586509298</v>
      </c>
      <c r="AA4535">
        <v>3.0820704881379299</v>
      </c>
      <c r="AB4535">
        <v>3.1894208075619801</v>
      </c>
      <c r="AC4535">
        <v>3.27942963930019</v>
      </c>
      <c r="AD4535">
        <v>3.3594983210800402</v>
      </c>
      <c r="AE4535">
        <v>3.4382127804235498</v>
      </c>
      <c r="AF4535">
        <v>3.5214550365904702</v>
      </c>
      <c r="AG4535">
        <v>3.59645640843272</v>
      </c>
      <c r="AH4535">
        <v>3.6151358993448302</v>
      </c>
      <c r="AI4535">
        <v>3.6197717128048099</v>
      </c>
      <c r="AJ4535">
        <v>3.6198829180274199</v>
      </c>
      <c r="AK4535">
        <v>3.6108738213446498</v>
      </c>
    </row>
    <row r="4536" spans="1:37" x14ac:dyDescent="0.3">
      <c r="A4536" s="113" t="str">
        <f t="shared" si="101"/>
        <v>SDGbaseWaS_1BW_v7QVAXawood</v>
      </c>
      <c r="B4536" s="113" t="s">
        <v>220</v>
      </c>
      <c r="C4536" s="113" t="s">
        <v>332</v>
      </c>
      <c r="D4536" s="4" t="s">
        <v>211</v>
      </c>
      <c r="E4536" t="s">
        <v>42</v>
      </c>
      <c r="F4536">
        <v>23.692612523457498</v>
      </c>
      <c r="G4536">
        <v>22.014406097366599</v>
      </c>
      <c r="H4536">
        <v>22.742156832259301</v>
      </c>
      <c r="I4536">
        <v>23.263738391278601</v>
      </c>
      <c r="J4536">
        <v>23.757283937164601</v>
      </c>
      <c r="K4536">
        <v>24.263909165596498</v>
      </c>
      <c r="L4536">
        <v>24.8472695270316</v>
      </c>
      <c r="M4536">
        <v>25.483081683609001</v>
      </c>
      <c r="N4536">
        <v>26.158210488530699</v>
      </c>
      <c r="O4536">
        <v>27.192081101033001</v>
      </c>
      <c r="P4536">
        <v>27.977312556822099</v>
      </c>
      <c r="Q4536">
        <v>28.687338684350799</v>
      </c>
      <c r="R4536">
        <v>29.399024927982101</v>
      </c>
      <c r="S4536">
        <v>30.192061814150499</v>
      </c>
      <c r="T4536">
        <v>31.046496298545399</v>
      </c>
      <c r="U4536">
        <v>32.004636180484397</v>
      </c>
      <c r="V4536">
        <v>32.913916172535799</v>
      </c>
      <c r="W4536">
        <v>33.894306836357799</v>
      </c>
      <c r="X4536">
        <v>34.976725826759697</v>
      </c>
      <c r="Y4536">
        <v>35.963129648825998</v>
      </c>
      <c r="Z4536">
        <v>36.9325442103817</v>
      </c>
      <c r="AA4536">
        <v>37.912242806381997</v>
      </c>
      <c r="AB4536">
        <v>39.000360291499497</v>
      </c>
      <c r="AC4536">
        <v>39.9137997522473</v>
      </c>
      <c r="AD4536">
        <v>40.8154092479665</v>
      </c>
      <c r="AE4536">
        <v>41.747757804679203</v>
      </c>
      <c r="AF4536">
        <v>42.743606700139601</v>
      </c>
      <c r="AG4536">
        <v>43.727152663719401</v>
      </c>
      <c r="AH4536">
        <v>43.688000982749401</v>
      </c>
      <c r="AI4536">
        <v>43.361958058156802</v>
      </c>
      <c r="AJ4536">
        <v>43.072271212827403</v>
      </c>
      <c r="AK4536">
        <v>42.722437524342098</v>
      </c>
    </row>
    <row r="4537" spans="1:37" x14ac:dyDescent="0.3">
      <c r="A4537" s="113" t="str">
        <f t="shared" si="101"/>
        <v>SDGbaseWaS_1BW_v7QVAXapapr</v>
      </c>
      <c r="B4537" s="113" t="s">
        <v>220</v>
      </c>
      <c r="C4537" s="113" t="s">
        <v>332</v>
      </c>
      <c r="D4537" s="4" t="s">
        <v>211</v>
      </c>
      <c r="E4537" t="s">
        <v>43</v>
      </c>
      <c r="F4537">
        <v>24.019985549556601</v>
      </c>
      <c r="G4537">
        <v>22.719452816091799</v>
      </c>
      <c r="H4537">
        <v>23.572283300406401</v>
      </c>
      <c r="I4537">
        <v>24.032300261331802</v>
      </c>
      <c r="J4537">
        <v>24.534172848204399</v>
      </c>
      <c r="K4537">
        <v>25.1439098727767</v>
      </c>
      <c r="L4537">
        <v>25.759765642625499</v>
      </c>
      <c r="M4537">
        <v>26.237416041714098</v>
      </c>
      <c r="N4537">
        <v>26.946925074949601</v>
      </c>
      <c r="O4537">
        <v>28.090263136948799</v>
      </c>
      <c r="P4537">
        <v>28.920733139436901</v>
      </c>
      <c r="Q4537">
        <v>29.676440426046302</v>
      </c>
      <c r="R4537">
        <v>30.977577036014999</v>
      </c>
      <c r="S4537">
        <v>31.826011954760801</v>
      </c>
      <c r="T4537">
        <v>32.746054705773901</v>
      </c>
      <c r="U4537">
        <v>33.786451733120998</v>
      </c>
      <c r="V4537">
        <v>34.738180820523702</v>
      </c>
      <c r="W4537">
        <v>35.769626116919</v>
      </c>
      <c r="X4537">
        <v>36.899045637542599</v>
      </c>
      <c r="Y4537">
        <v>37.926473027136701</v>
      </c>
      <c r="Z4537">
        <v>38.938319066458298</v>
      </c>
      <c r="AA4537">
        <v>39.981109244854203</v>
      </c>
      <c r="AB4537">
        <v>41.1619270158183</v>
      </c>
      <c r="AC4537">
        <v>42.1384178271935</v>
      </c>
      <c r="AD4537">
        <v>43.054703313712302</v>
      </c>
      <c r="AE4537">
        <v>43.985485168355197</v>
      </c>
      <c r="AF4537">
        <v>44.962509762712301</v>
      </c>
      <c r="AG4537">
        <v>45.929521894408602</v>
      </c>
      <c r="AH4537">
        <v>45.899667813804598</v>
      </c>
      <c r="AI4537">
        <v>45.590134780107299</v>
      </c>
      <c r="AJ4537">
        <v>45.285843024488997</v>
      </c>
      <c r="AK4537">
        <v>44.915362931345101</v>
      </c>
    </row>
    <row r="4538" spans="1:37" x14ac:dyDescent="0.3">
      <c r="A4538" s="113" t="str">
        <f t="shared" si="101"/>
        <v>SDGbaseWaS_1BW_v7QVAXaprnt</v>
      </c>
      <c r="B4538" s="113" t="s">
        <v>220</v>
      </c>
      <c r="C4538" s="113" t="s">
        <v>332</v>
      </c>
      <c r="D4538" s="4" t="s">
        <v>211</v>
      </c>
      <c r="E4538" t="s">
        <v>44</v>
      </c>
      <c r="F4538">
        <v>16.778093477192201</v>
      </c>
      <c r="G4538">
        <v>15.5833539946212</v>
      </c>
      <c r="H4538">
        <v>16.101990615498099</v>
      </c>
      <c r="I4538">
        <v>16.391605279354199</v>
      </c>
      <c r="J4538">
        <v>16.721912033088699</v>
      </c>
      <c r="K4538">
        <v>17.086557057132801</v>
      </c>
      <c r="L4538">
        <v>17.5028314277079</v>
      </c>
      <c r="M4538">
        <v>17.958532664908901</v>
      </c>
      <c r="N4538">
        <v>18.463453902434601</v>
      </c>
      <c r="O4538">
        <v>18.9299197525261</v>
      </c>
      <c r="P4538">
        <v>19.4727647837903</v>
      </c>
      <c r="Q4538">
        <v>20.043097494356498</v>
      </c>
      <c r="R4538">
        <v>20.7590619263433</v>
      </c>
      <c r="S4538">
        <v>21.393517737868901</v>
      </c>
      <c r="T4538">
        <v>22.076234903804799</v>
      </c>
      <c r="U4538">
        <v>22.846670111451299</v>
      </c>
      <c r="V4538">
        <v>23.6009380464712</v>
      </c>
      <c r="W4538">
        <v>24.404223413038402</v>
      </c>
      <c r="X4538">
        <v>25.2560915717958</v>
      </c>
      <c r="Y4538">
        <v>26.070314792425599</v>
      </c>
      <c r="Z4538">
        <v>26.889370836353599</v>
      </c>
      <c r="AA4538">
        <v>27.7114493710834</v>
      </c>
      <c r="AB4538">
        <v>28.491979370882401</v>
      </c>
      <c r="AC4538">
        <v>29.222871620210299</v>
      </c>
      <c r="AD4538">
        <v>29.978365375943199</v>
      </c>
      <c r="AE4538">
        <v>30.768714103990501</v>
      </c>
      <c r="AF4538">
        <v>31.606535736166201</v>
      </c>
      <c r="AG4538">
        <v>32.443077616686601</v>
      </c>
      <c r="AH4538">
        <v>32.461178222344103</v>
      </c>
      <c r="AI4538">
        <v>32.3486689959919</v>
      </c>
      <c r="AJ4538">
        <v>32.238022476144401</v>
      </c>
      <c r="AK4538">
        <v>32.081658064000202</v>
      </c>
    </row>
    <row r="4539" spans="1:37" x14ac:dyDescent="0.3">
      <c r="A4539" s="113" t="str">
        <f t="shared" si="101"/>
        <v>SDGbaseWaS_1BW_v7QVAXapetr</v>
      </c>
      <c r="B4539" s="113" t="s">
        <v>220</v>
      </c>
      <c r="C4539" s="113" t="s">
        <v>332</v>
      </c>
      <c r="D4539" s="4" t="s">
        <v>211</v>
      </c>
      <c r="E4539" t="s">
        <v>45</v>
      </c>
      <c r="F4539">
        <v>46.318025213526298</v>
      </c>
      <c r="G4539">
        <v>28.848450924973299</v>
      </c>
      <c r="H4539">
        <v>33.275968265627696</v>
      </c>
      <c r="I4539">
        <v>38.351556836782699</v>
      </c>
      <c r="J4539">
        <v>38.351556836782699</v>
      </c>
      <c r="K4539">
        <v>38.351556836782699</v>
      </c>
      <c r="L4539">
        <v>38.351556836782699</v>
      </c>
      <c r="M4539">
        <v>38.351556836782699</v>
      </c>
      <c r="N4539">
        <v>38.303454567370103</v>
      </c>
      <c r="O4539">
        <v>16.662512473529599</v>
      </c>
      <c r="P4539">
        <v>10.6532504331875</v>
      </c>
      <c r="Q4539">
        <v>10.5650131110137</v>
      </c>
      <c r="R4539">
        <v>10.5650131110137</v>
      </c>
      <c r="S4539">
        <v>10.5650131110137</v>
      </c>
      <c r="T4539">
        <v>10.5650131110137</v>
      </c>
      <c r="U4539">
        <v>10.5650131110137</v>
      </c>
      <c r="V4539">
        <v>10.5200007734298</v>
      </c>
      <c r="W4539">
        <v>10.5200007734298</v>
      </c>
      <c r="X4539">
        <v>10.5678781396572</v>
      </c>
      <c r="Y4539">
        <v>10.5007884319574</v>
      </c>
      <c r="Z4539">
        <v>10.4336987242575</v>
      </c>
      <c r="AA4539">
        <v>10.3666090165576</v>
      </c>
      <c r="AB4539">
        <v>9.4485001542330593</v>
      </c>
      <c r="AC4539">
        <v>8.5303912919085292</v>
      </c>
      <c r="AD4539">
        <v>7.6122824295839999</v>
      </c>
      <c r="AE4539">
        <v>6.6941735672594804</v>
      </c>
      <c r="AF4539">
        <v>5.7760647049349503</v>
      </c>
      <c r="AG4539">
        <v>4.8182789468580003</v>
      </c>
      <c r="AH4539">
        <v>3.8604931887810601</v>
      </c>
      <c r="AI4539">
        <v>2.9027074307041101</v>
      </c>
      <c r="AJ4539">
        <v>1.9449216726271601</v>
      </c>
      <c r="AK4539">
        <v>0.98713591455021799</v>
      </c>
    </row>
    <row r="4540" spans="1:37" x14ac:dyDescent="0.3">
      <c r="A4540" s="113" t="str">
        <f t="shared" si="101"/>
        <v>SDGbaseWaS_1BW_v7QVAXahydr</v>
      </c>
      <c r="B4540" s="113" t="s">
        <v>220</v>
      </c>
      <c r="C4540" s="113" t="s">
        <v>332</v>
      </c>
      <c r="D4540" s="4" t="s">
        <v>211</v>
      </c>
      <c r="E4540" t="s">
        <v>46</v>
      </c>
      <c r="F4540">
        <v>0.12086732559633399</v>
      </c>
      <c r="G4540">
        <v>0.12737916629064</v>
      </c>
      <c r="H4540">
        <v>0.308611869520447</v>
      </c>
      <c r="I4540">
        <v>0.72179040672871497</v>
      </c>
      <c r="J4540">
        <v>0.72179040672871397</v>
      </c>
      <c r="K4540">
        <v>0.72179040672871497</v>
      </c>
      <c r="L4540">
        <v>0.72179040672871497</v>
      </c>
      <c r="M4540">
        <v>0.72179040672871497</v>
      </c>
      <c r="N4540">
        <v>0.72179040672871497</v>
      </c>
      <c r="O4540">
        <v>0.72179040672871497</v>
      </c>
      <c r="P4540">
        <v>0.72179040672871397</v>
      </c>
      <c r="Q4540">
        <v>0.72179040672871397</v>
      </c>
      <c r="R4540">
        <v>0.72179040672871497</v>
      </c>
      <c r="S4540">
        <v>0.72179040672871497</v>
      </c>
      <c r="T4540">
        <v>0.72179040672871497</v>
      </c>
      <c r="U4540">
        <v>0.72179040672871397</v>
      </c>
      <c r="V4540">
        <v>0.72179040672871397</v>
      </c>
      <c r="W4540">
        <v>0.72179040672871397</v>
      </c>
      <c r="X4540">
        <v>2.3672550692003602</v>
      </c>
      <c r="Y4540">
        <v>3.5699094769238302</v>
      </c>
      <c r="Z4540">
        <v>4.7725638846473002</v>
      </c>
      <c r="AA4540">
        <v>5.9752182923707702</v>
      </c>
      <c r="AB4540">
        <v>6.4639574737824397</v>
      </c>
      <c r="AC4540">
        <v>6.9526966551941003</v>
      </c>
      <c r="AD4540">
        <v>7.4414358366057698</v>
      </c>
      <c r="AE4540">
        <v>7.9301750180174304</v>
      </c>
      <c r="AF4540">
        <v>8.4189141994290999</v>
      </c>
      <c r="AG4540">
        <v>9.4863735894551393</v>
      </c>
      <c r="AH4540">
        <v>10.5538329794812</v>
      </c>
      <c r="AI4540">
        <v>11.6212923695072</v>
      </c>
      <c r="AJ4540">
        <v>12.6887517595333</v>
      </c>
      <c r="AK4540">
        <v>13.7562111495593</v>
      </c>
    </row>
    <row r="4541" spans="1:37" x14ac:dyDescent="0.3">
      <c r="A4541" s="113" t="str">
        <f t="shared" si="101"/>
        <v>SDGbaseWaS_1BW_v7QVAXaammo</v>
      </c>
      <c r="B4541" s="113" t="s">
        <v>220</v>
      </c>
      <c r="C4541" s="113" t="s">
        <v>332</v>
      </c>
      <c r="D4541" s="4" t="s">
        <v>211</v>
      </c>
      <c r="E4541" t="s">
        <v>47</v>
      </c>
      <c r="F4541">
        <v>2.4857265311443801</v>
      </c>
      <c r="G4541">
        <v>2.3435473120329098</v>
      </c>
      <c r="H4541">
        <v>2.3471509783778002</v>
      </c>
      <c r="I4541">
        <v>2.38018418395639</v>
      </c>
      <c r="J4541">
        <v>2.4052965092392</v>
      </c>
      <c r="K4541">
        <v>2.42959275487702</v>
      </c>
      <c r="L4541">
        <v>2.45939073842196</v>
      </c>
      <c r="M4541">
        <v>2.4981308672097802</v>
      </c>
      <c r="N4541">
        <v>2.5342110148602002</v>
      </c>
      <c r="O4541">
        <v>2.52394915788109</v>
      </c>
      <c r="P4541">
        <v>2.5427337041216398</v>
      </c>
      <c r="Q4541">
        <v>2.5757878286695801</v>
      </c>
      <c r="R4541">
        <v>2.6186597148228898</v>
      </c>
      <c r="S4541">
        <v>2.6625514962674002</v>
      </c>
      <c r="T4541">
        <v>2.7095964659372398</v>
      </c>
      <c r="U4541">
        <v>2.76421750333227</v>
      </c>
      <c r="V4541">
        <v>2.8216526561547601</v>
      </c>
      <c r="W4541">
        <v>2.88423296151558</v>
      </c>
      <c r="X4541">
        <v>2.9490674391306699</v>
      </c>
      <c r="Y4541">
        <v>3.0051124932230402</v>
      </c>
      <c r="Z4541">
        <v>3.0543224369919102</v>
      </c>
      <c r="AA4541">
        <v>3.0841801649080902</v>
      </c>
      <c r="AB4541">
        <v>2.9952902386491398</v>
      </c>
      <c r="AC4541">
        <v>2.9100153084449998</v>
      </c>
      <c r="AD4541">
        <v>2.8484441896210302</v>
      </c>
      <c r="AE4541">
        <v>2.8036602666488299</v>
      </c>
      <c r="AF4541">
        <v>2.7713536301102599</v>
      </c>
      <c r="AG4541">
        <v>2.7368562135296002</v>
      </c>
      <c r="AH4541">
        <v>2.6258268562496299</v>
      </c>
      <c r="AI4541">
        <v>2.5106952092974799</v>
      </c>
      <c r="AJ4541">
        <v>2.4074534831468202</v>
      </c>
      <c r="AK4541">
        <v>2.3127647036471202</v>
      </c>
    </row>
    <row r="4542" spans="1:37" x14ac:dyDescent="0.3">
      <c r="A4542" s="113" t="str">
        <f t="shared" si="101"/>
        <v>SDGbaseWaS_1BW_v7QVAXabchm</v>
      </c>
      <c r="B4542" s="113" t="s">
        <v>220</v>
      </c>
      <c r="C4542" s="113" t="s">
        <v>332</v>
      </c>
      <c r="D4542" s="4" t="s">
        <v>211</v>
      </c>
      <c r="E4542" t="s">
        <v>48</v>
      </c>
      <c r="F4542">
        <v>22.3715387803204</v>
      </c>
      <c r="G4542">
        <v>22.371538780281199</v>
      </c>
      <c r="H4542">
        <v>21.767721837615401</v>
      </c>
      <c r="I4542">
        <v>21.797831443105</v>
      </c>
      <c r="J4542">
        <v>21.921428550786601</v>
      </c>
      <c r="K4542">
        <v>21.984661220809699</v>
      </c>
      <c r="L4542">
        <v>22.046206561862402</v>
      </c>
      <c r="M4542">
        <v>22.121533481201599</v>
      </c>
      <c r="N4542">
        <v>22.1417936352148</v>
      </c>
      <c r="O4542">
        <v>22.309563018761601</v>
      </c>
      <c r="P4542">
        <v>22.279735527061099</v>
      </c>
      <c r="Q4542">
        <v>22.2472827313923</v>
      </c>
      <c r="R4542">
        <v>22.329307666066502</v>
      </c>
      <c r="S4542">
        <v>22.432400074718501</v>
      </c>
      <c r="T4542">
        <v>22.5381724422388</v>
      </c>
      <c r="U4542">
        <v>22.650256235476402</v>
      </c>
      <c r="V4542">
        <v>22.704096151369999</v>
      </c>
      <c r="W4542">
        <v>22.839231223869898</v>
      </c>
      <c r="X4542">
        <v>23.063830149677099</v>
      </c>
      <c r="Y4542">
        <v>23.225035079695701</v>
      </c>
      <c r="Z4542">
        <v>23.3413431466603</v>
      </c>
      <c r="AA4542">
        <v>23.080954452982201</v>
      </c>
      <c r="AB4542">
        <v>21.6216335924648</v>
      </c>
      <c r="AC4542">
        <v>19.962839560822399</v>
      </c>
      <c r="AD4542">
        <v>18.403175266409299</v>
      </c>
      <c r="AE4542">
        <v>17.0018406605931</v>
      </c>
      <c r="AF4542">
        <v>15.7375461927786</v>
      </c>
      <c r="AG4542">
        <v>14.537253937066099</v>
      </c>
      <c r="AH4542">
        <v>13.4094803223692</v>
      </c>
      <c r="AI4542">
        <v>12.073389727102001</v>
      </c>
      <c r="AJ4542">
        <v>10.8119656417862</v>
      </c>
      <c r="AK4542">
        <v>9.6801589618227908</v>
      </c>
    </row>
    <row r="4543" spans="1:37" x14ac:dyDescent="0.3">
      <c r="A4543" s="113" t="str">
        <f t="shared" si="101"/>
        <v>SDGbaseWaS_1BW_v7QVAXaochm</v>
      </c>
      <c r="B4543" s="113" t="s">
        <v>220</v>
      </c>
      <c r="C4543" s="113" t="s">
        <v>332</v>
      </c>
      <c r="D4543" s="4" t="s">
        <v>211</v>
      </c>
      <c r="E4543" t="s">
        <v>49</v>
      </c>
      <c r="F4543">
        <v>34.2354180457884</v>
      </c>
      <c r="G4543">
        <v>34.235418045756802</v>
      </c>
      <c r="H4543">
        <v>33.311390170057201</v>
      </c>
      <c r="I4543">
        <v>33.357467238838801</v>
      </c>
      <c r="J4543">
        <v>33.546609286343198</v>
      </c>
      <c r="K4543">
        <v>33.6433749542595</v>
      </c>
      <c r="L4543">
        <v>33.737558483626898</v>
      </c>
      <c r="M4543">
        <v>33.852832117640403</v>
      </c>
      <c r="N4543">
        <v>33.883836459770102</v>
      </c>
      <c r="O4543">
        <v>34.140575839095497</v>
      </c>
      <c r="P4543">
        <v>34.094930492226503</v>
      </c>
      <c r="Q4543">
        <v>34.045267613093003</v>
      </c>
      <c r="R4543">
        <v>34.170791295496997</v>
      </c>
      <c r="S4543">
        <v>34.328554770875598</v>
      </c>
      <c r="T4543">
        <v>34.490419417528301</v>
      </c>
      <c r="U4543">
        <v>34.661942510120703</v>
      </c>
      <c r="V4543">
        <v>34.744334340484599</v>
      </c>
      <c r="W4543">
        <v>34.9511330656469</v>
      </c>
      <c r="X4543">
        <v>35.294839334274897</v>
      </c>
      <c r="Y4543">
        <v>35.541533056348598</v>
      </c>
      <c r="Z4543">
        <v>35.719520602656097</v>
      </c>
      <c r="AA4543">
        <v>35.3210448487077</v>
      </c>
      <c r="AB4543">
        <v>33.0878296812851</v>
      </c>
      <c r="AC4543">
        <v>30.549358470930098</v>
      </c>
      <c r="AD4543">
        <v>28.162586615194598</v>
      </c>
      <c r="AE4543">
        <v>26.018108467165199</v>
      </c>
      <c r="AF4543">
        <v>24.083344387516</v>
      </c>
      <c r="AG4543">
        <v>22.246523614703499</v>
      </c>
      <c r="AH4543">
        <v>20.5206789359212</v>
      </c>
      <c r="AI4543">
        <v>18.476044432893701</v>
      </c>
      <c r="AJ4543">
        <v>16.545672931947401</v>
      </c>
      <c r="AK4543">
        <v>14.8136564079128</v>
      </c>
    </row>
    <row r="4544" spans="1:37" x14ac:dyDescent="0.3">
      <c r="A4544" s="113" t="str">
        <f t="shared" si="101"/>
        <v>SDGbaseWaS_1BW_v7QVAXarubb</v>
      </c>
      <c r="B4544" s="113" t="s">
        <v>220</v>
      </c>
      <c r="C4544" s="113" t="s">
        <v>332</v>
      </c>
      <c r="D4544" s="4" t="s">
        <v>211</v>
      </c>
      <c r="E4544" t="s">
        <v>50</v>
      </c>
      <c r="F4544">
        <v>6.7712521152150096</v>
      </c>
      <c r="G4544">
        <v>6.4019120775933098</v>
      </c>
      <c r="H4544">
        <v>6.6601194584677597</v>
      </c>
      <c r="I4544">
        <v>6.74936508138292</v>
      </c>
      <c r="J4544">
        <v>6.9167366722122496</v>
      </c>
      <c r="K4544">
        <v>7.0929508352749497</v>
      </c>
      <c r="L4544">
        <v>7.2885180312804199</v>
      </c>
      <c r="M4544">
        <v>7.4938628439842097</v>
      </c>
      <c r="N4544">
        <v>7.7212606249989797</v>
      </c>
      <c r="O4544">
        <v>8.1735369598522194</v>
      </c>
      <c r="P4544">
        <v>8.4788381402827007</v>
      </c>
      <c r="Q4544">
        <v>8.7404461435367704</v>
      </c>
      <c r="R4544">
        <v>9.0660662179990599</v>
      </c>
      <c r="S4544">
        <v>9.3465371253119098</v>
      </c>
      <c r="T4544">
        <v>9.64773703619462</v>
      </c>
      <c r="U4544">
        <v>9.9900575336106705</v>
      </c>
      <c r="V4544">
        <v>10.3221719808825</v>
      </c>
      <c r="W4544">
        <v>10.6668849319316</v>
      </c>
      <c r="X4544">
        <v>11.0260082259733</v>
      </c>
      <c r="Y4544">
        <v>11.3464062693408</v>
      </c>
      <c r="Z4544">
        <v>11.6609421208711</v>
      </c>
      <c r="AA4544">
        <v>11.9630081043648</v>
      </c>
      <c r="AB4544">
        <v>12.4970871836691</v>
      </c>
      <c r="AC4544">
        <v>12.953233635142899</v>
      </c>
      <c r="AD4544">
        <v>13.3872165899996</v>
      </c>
      <c r="AE4544">
        <v>13.8237512740557</v>
      </c>
      <c r="AF4544">
        <v>14.271566248765801</v>
      </c>
      <c r="AG4544">
        <v>14.708525710439</v>
      </c>
      <c r="AH4544">
        <v>14.870088244090599</v>
      </c>
      <c r="AI4544">
        <v>14.9175610644189</v>
      </c>
      <c r="AJ4544">
        <v>14.943846760405201</v>
      </c>
      <c r="AK4544">
        <v>14.930400343443999</v>
      </c>
    </row>
    <row r="4545" spans="1:37" x14ac:dyDescent="0.3">
      <c r="A4545" s="113" t="str">
        <f t="shared" si="101"/>
        <v>SDGbaseWaS_1BW_v7QVAXaplas</v>
      </c>
      <c r="B4545" s="113" t="s">
        <v>220</v>
      </c>
      <c r="C4545" s="113" t="s">
        <v>332</v>
      </c>
      <c r="D4545" s="4" t="s">
        <v>211</v>
      </c>
      <c r="E4545" t="s">
        <v>51</v>
      </c>
      <c r="F4545">
        <v>15.426438760270701</v>
      </c>
      <c r="G4545">
        <v>14.475008879710501</v>
      </c>
      <c r="H4545">
        <v>14.9028041320824</v>
      </c>
      <c r="I4545">
        <v>15.2166275371836</v>
      </c>
      <c r="J4545">
        <v>15.5384091198787</v>
      </c>
      <c r="K4545">
        <v>15.856495206520901</v>
      </c>
      <c r="L4545">
        <v>16.222465871069598</v>
      </c>
      <c r="M4545">
        <v>16.625445828874799</v>
      </c>
      <c r="N4545">
        <v>17.056165208612502</v>
      </c>
      <c r="O4545">
        <v>17.7460044690785</v>
      </c>
      <c r="P4545">
        <v>18.252083963388198</v>
      </c>
      <c r="Q4545">
        <v>18.6997892878363</v>
      </c>
      <c r="R4545">
        <v>19.171149711352001</v>
      </c>
      <c r="S4545">
        <v>19.691509016621499</v>
      </c>
      <c r="T4545">
        <v>20.251854904922698</v>
      </c>
      <c r="U4545">
        <v>20.880714119141899</v>
      </c>
      <c r="V4545">
        <v>21.479602616886702</v>
      </c>
      <c r="W4545">
        <v>22.127599957991499</v>
      </c>
      <c r="X4545">
        <v>22.844216292700199</v>
      </c>
      <c r="Y4545">
        <v>23.497442954804299</v>
      </c>
      <c r="Z4545">
        <v>24.122026426950701</v>
      </c>
      <c r="AA4545">
        <v>24.7556344427455</v>
      </c>
      <c r="AB4545">
        <v>25.369971191932802</v>
      </c>
      <c r="AC4545">
        <v>25.904560511089102</v>
      </c>
      <c r="AD4545">
        <v>26.445168650100399</v>
      </c>
      <c r="AE4545">
        <v>27.017320971047099</v>
      </c>
      <c r="AF4545">
        <v>27.635832597571799</v>
      </c>
      <c r="AG4545">
        <v>28.224464920547501</v>
      </c>
      <c r="AH4545">
        <v>28.141032930903499</v>
      </c>
      <c r="AI4545">
        <v>27.9643720262413</v>
      </c>
      <c r="AJ4545">
        <v>27.746080491438899</v>
      </c>
      <c r="AK4545">
        <v>27.488551405302001</v>
      </c>
    </row>
    <row r="4546" spans="1:37" x14ac:dyDescent="0.3">
      <c r="A4546" s="113" t="str">
        <f t="shared" si="101"/>
        <v>SDGbaseWaS_1BW_v7QVAXanmet</v>
      </c>
      <c r="B4546" s="113" t="s">
        <v>220</v>
      </c>
      <c r="C4546" s="113" t="s">
        <v>332</v>
      </c>
      <c r="D4546" s="4" t="s">
        <v>211</v>
      </c>
      <c r="E4546" t="s">
        <v>52</v>
      </c>
      <c r="F4546">
        <v>17.626887984271502</v>
      </c>
      <c r="G4546">
        <v>16.2992162040605</v>
      </c>
      <c r="H4546">
        <v>16.851249703322999</v>
      </c>
      <c r="I4546">
        <v>17.423164905594302</v>
      </c>
      <c r="J4546">
        <v>17.803323699325301</v>
      </c>
      <c r="K4546">
        <v>18.212628471684798</v>
      </c>
      <c r="L4546">
        <v>18.6876681644735</v>
      </c>
      <c r="M4546">
        <v>19.215716803961602</v>
      </c>
      <c r="N4546">
        <v>19.782977458393201</v>
      </c>
      <c r="O4546">
        <v>20.670071050829101</v>
      </c>
      <c r="P4546">
        <v>21.364717377666601</v>
      </c>
      <c r="Q4546">
        <v>21.982779589015401</v>
      </c>
      <c r="R4546">
        <v>22.358278455796999</v>
      </c>
      <c r="S4546">
        <v>23.035326035529899</v>
      </c>
      <c r="T4546">
        <v>23.759530567701301</v>
      </c>
      <c r="U4546">
        <v>24.590044082265901</v>
      </c>
      <c r="V4546">
        <v>25.413434168653399</v>
      </c>
      <c r="W4546">
        <v>26.273266490833301</v>
      </c>
      <c r="X4546">
        <v>27.143228143379499</v>
      </c>
      <c r="Y4546">
        <v>27.9838453960705</v>
      </c>
      <c r="Z4546">
        <v>28.836929285357201</v>
      </c>
      <c r="AA4546">
        <v>29.690325940435201</v>
      </c>
      <c r="AB4546">
        <v>30.609693209946599</v>
      </c>
      <c r="AC4546">
        <v>31.447921546870901</v>
      </c>
      <c r="AD4546">
        <v>32.314431703304201</v>
      </c>
      <c r="AE4546">
        <v>33.2156496773949</v>
      </c>
      <c r="AF4546">
        <v>34.162100830829701</v>
      </c>
      <c r="AG4546">
        <v>35.037635022309601</v>
      </c>
      <c r="AH4546">
        <v>34.983382587218898</v>
      </c>
      <c r="AI4546">
        <v>34.751018786423401</v>
      </c>
      <c r="AJ4546">
        <v>34.549721322177199</v>
      </c>
      <c r="AK4546">
        <v>34.279795497586598</v>
      </c>
    </row>
    <row r="4547" spans="1:37" x14ac:dyDescent="0.3">
      <c r="A4547" s="113" t="str">
        <f t="shared" si="101"/>
        <v>SDGbaseWaS_1BW_v7QVAXairon</v>
      </c>
      <c r="B4547" s="113" t="s">
        <v>220</v>
      </c>
      <c r="C4547" s="113" t="s">
        <v>332</v>
      </c>
      <c r="D4547" s="4" t="s">
        <v>211</v>
      </c>
      <c r="E4547" t="s">
        <v>53</v>
      </c>
      <c r="F4547">
        <v>20.838620435938999</v>
      </c>
      <c r="G4547">
        <v>19.587325428920799</v>
      </c>
      <c r="H4547">
        <v>19.859817250228001</v>
      </c>
      <c r="I4547">
        <v>20.068291207087899</v>
      </c>
      <c r="J4547">
        <v>20.235364460978499</v>
      </c>
      <c r="K4547">
        <v>20.478322585169298</v>
      </c>
      <c r="L4547">
        <v>20.818930414251501</v>
      </c>
      <c r="M4547">
        <v>21.325350936030901</v>
      </c>
      <c r="N4547">
        <v>21.8184590423547</v>
      </c>
      <c r="O4547">
        <v>22.8129927443063</v>
      </c>
      <c r="P4547">
        <v>23.4482213145169</v>
      </c>
      <c r="Q4547">
        <v>23.9294679349006</v>
      </c>
      <c r="R4547">
        <v>24.212303975556999</v>
      </c>
      <c r="S4547">
        <v>24.7159285413309</v>
      </c>
      <c r="T4547">
        <v>25.262045132664301</v>
      </c>
      <c r="U4547">
        <v>25.913425059211999</v>
      </c>
      <c r="V4547">
        <v>26.7323761253257</v>
      </c>
      <c r="W4547">
        <v>27.500732971483501</v>
      </c>
      <c r="X4547">
        <v>28.160778782610301</v>
      </c>
      <c r="Y4547">
        <v>28.8985003870066</v>
      </c>
      <c r="Z4547">
        <v>29.567880747872799</v>
      </c>
      <c r="AA4547">
        <v>30.3215352871383</v>
      </c>
      <c r="AB4547">
        <v>30.261095271923999</v>
      </c>
      <c r="AC4547">
        <v>30.544282884849199</v>
      </c>
      <c r="AD4547">
        <v>31.199433491831101</v>
      </c>
      <c r="AE4547">
        <v>31.994706518795201</v>
      </c>
      <c r="AF4547">
        <v>32.851395249078102</v>
      </c>
      <c r="AG4547">
        <v>33.6011442305903</v>
      </c>
      <c r="AH4547">
        <v>32.943628969740899</v>
      </c>
      <c r="AI4547">
        <v>32.517775073864598</v>
      </c>
      <c r="AJ4547">
        <v>32.246461420202799</v>
      </c>
      <c r="AK4547">
        <v>32.003739384016399</v>
      </c>
    </row>
    <row r="4548" spans="1:37" x14ac:dyDescent="0.3">
      <c r="A4548" s="113" t="str">
        <f t="shared" si="101"/>
        <v>SDGbaseWaS_1BW_v7QVAXanfrm</v>
      </c>
      <c r="B4548" s="113" t="s">
        <v>220</v>
      </c>
      <c r="C4548" s="113" t="s">
        <v>332</v>
      </c>
      <c r="D4548" s="4" t="s">
        <v>211</v>
      </c>
      <c r="E4548" t="s">
        <v>54</v>
      </c>
      <c r="F4548">
        <v>13.0736512510274</v>
      </c>
      <c r="G4548">
        <v>11.734410339876099</v>
      </c>
      <c r="H4548">
        <v>11.3410309731988</v>
      </c>
      <c r="I4548">
        <v>10.6844784480567</v>
      </c>
      <c r="J4548">
        <v>10.4604698680251</v>
      </c>
      <c r="K4548">
        <v>10.4708618979896</v>
      </c>
      <c r="L4548">
        <v>10.758470121938799</v>
      </c>
      <c r="M4548">
        <v>11.7073143776467</v>
      </c>
      <c r="N4548">
        <v>12.5196514888263</v>
      </c>
      <c r="O4548">
        <v>15.019002063252501</v>
      </c>
      <c r="P4548">
        <v>16.305083840847701</v>
      </c>
      <c r="Q4548">
        <v>16.958074405179001</v>
      </c>
      <c r="R4548">
        <v>17.310456290666401</v>
      </c>
      <c r="S4548">
        <v>17.7912188258939</v>
      </c>
      <c r="T4548">
        <v>18.334020292313902</v>
      </c>
      <c r="U4548">
        <v>19.109468339411201</v>
      </c>
      <c r="V4548">
        <v>20.758954296386499</v>
      </c>
      <c r="W4548">
        <v>22.166609010749699</v>
      </c>
      <c r="X4548">
        <v>22.7042660915412</v>
      </c>
      <c r="Y4548">
        <v>23.6754321622955</v>
      </c>
      <c r="Z4548">
        <v>24.3665116384696</v>
      </c>
      <c r="AA4548">
        <v>25.328279343117998</v>
      </c>
      <c r="AB4548">
        <v>21.827383642797699</v>
      </c>
      <c r="AC4548">
        <v>20.452233991253699</v>
      </c>
      <c r="AD4548">
        <v>20.796977211180899</v>
      </c>
      <c r="AE4548">
        <v>21.583108737080899</v>
      </c>
      <c r="AF4548">
        <v>22.5212022666644</v>
      </c>
      <c r="AG4548">
        <v>23.050486394690001</v>
      </c>
      <c r="AH4548">
        <v>19.681431046919901</v>
      </c>
      <c r="AI4548">
        <v>17.523167992096699</v>
      </c>
      <c r="AJ4548">
        <v>16.5166962619206</v>
      </c>
      <c r="AK4548">
        <v>15.7776934933175</v>
      </c>
    </row>
    <row r="4549" spans="1:37" x14ac:dyDescent="0.3">
      <c r="A4549" s="113" t="str">
        <f t="shared" si="101"/>
        <v>SDGbaseWaS_1BW_v7QVAXametp</v>
      </c>
      <c r="B4549" s="113" t="s">
        <v>220</v>
      </c>
      <c r="C4549" s="113" t="s">
        <v>332</v>
      </c>
      <c r="D4549" s="4" t="s">
        <v>211</v>
      </c>
      <c r="E4549" t="s">
        <v>55</v>
      </c>
      <c r="F4549">
        <v>33.254980135401603</v>
      </c>
      <c r="G4549">
        <v>29.9596238893829</v>
      </c>
      <c r="H4549">
        <v>30.907494145553901</v>
      </c>
      <c r="I4549">
        <v>31.724901406253601</v>
      </c>
      <c r="J4549">
        <v>32.336548762182801</v>
      </c>
      <c r="K4549">
        <v>33.021159970127499</v>
      </c>
      <c r="L4549">
        <v>33.867583025690301</v>
      </c>
      <c r="M4549">
        <v>34.863564810900002</v>
      </c>
      <c r="N4549">
        <v>35.891387099213802</v>
      </c>
      <c r="O4549">
        <v>37.804265637780397</v>
      </c>
      <c r="P4549">
        <v>39.0631111177034</v>
      </c>
      <c r="Q4549">
        <v>40.100405006394297</v>
      </c>
      <c r="R4549">
        <v>40.783306884194701</v>
      </c>
      <c r="S4549">
        <v>41.967467738498698</v>
      </c>
      <c r="T4549">
        <v>43.238327494531099</v>
      </c>
      <c r="U4549">
        <v>44.685043884141997</v>
      </c>
      <c r="V4549">
        <v>46.333741279193198</v>
      </c>
      <c r="W4549">
        <v>47.8613589178373</v>
      </c>
      <c r="X4549">
        <v>49.1159950652468</v>
      </c>
      <c r="Y4549">
        <v>50.643483886518702</v>
      </c>
      <c r="Z4549">
        <v>52.132326372129299</v>
      </c>
      <c r="AA4549">
        <v>53.691823139066699</v>
      </c>
      <c r="AB4549">
        <v>55.207101475681</v>
      </c>
      <c r="AC4549">
        <v>56.665181691059097</v>
      </c>
      <c r="AD4549">
        <v>58.356835904555901</v>
      </c>
      <c r="AE4549">
        <v>60.173491306827003</v>
      </c>
      <c r="AF4549">
        <v>62.0967280897015</v>
      </c>
      <c r="AG4549">
        <v>63.857895570268397</v>
      </c>
      <c r="AH4549">
        <v>63.641449286361102</v>
      </c>
      <c r="AI4549">
        <v>63.193511619470101</v>
      </c>
      <c r="AJ4549">
        <v>62.919448819815898</v>
      </c>
      <c r="AK4549">
        <v>62.583766279021198</v>
      </c>
    </row>
    <row r="4550" spans="1:37" x14ac:dyDescent="0.3">
      <c r="A4550" s="113" t="str">
        <f t="shared" si="101"/>
        <v>SDGbaseWaS_1BW_v7QVAXamach</v>
      </c>
      <c r="B4550" s="113" t="s">
        <v>220</v>
      </c>
      <c r="C4550" s="113" t="s">
        <v>332</v>
      </c>
      <c r="D4550" s="4" t="s">
        <v>211</v>
      </c>
      <c r="E4550" t="s">
        <v>56</v>
      </c>
      <c r="F4550">
        <v>38.665956251697601</v>
      </c>
      <c r="G4550">
        <v>34.777894488840197</v>
      </c>
      <c r="H4550">
        <v>35.865867250527103</v>
      </c>
      <c r="I4550">
        <v>37.172025252068799</v>
      </c>
      <c r="J4550">
        <v>37.840177831126802</v>
      </c>
      <c r="K4550">
        <v>38.622913941561599</v>
      </c>
      <c r="L4550">
        <v>39.626348017995099</v>
      </c>
      <c r="M4550">
        <v>40.923822171842303</v>
      </c>
      <c r="N4550">
        <v>42.206364439604798</v>
      </c>
      <c r="O4550">
        <v>44.609684745561502</v>
      </c>
      <c r="P4550">
        <v>46.145844113129002</v>
      </c>
      <c r="Q4550">
        <v>47.398587011586102</v>
      </c>
      <c r="R4550">
        <v>47.625436957359902</v>
      </c>
      <c r="S4550">
        <v>48.991322496512403</v>
      </c>
      <c r="T4550">
        <v>50.479538241263398</v>
      </c>
      <c r="U4550">
        <v>52.204932581405401</v>
      </c>
      <c r="V4550">
        <v>54.112668631997401</v>
      </c>
      <c r="W4550">
        <v>55.9021082931732</v>
      </c>
      <c r="X4550">
        <v>57.446094781057099</v>
      </c>
      <c r="Y4550">
        <v>59.303742928323601</v>
      </c>
      <c r="Z4550">
        <v>61.126858029206403</v>
      </c>
      <c r="AA4550">
        <v>63.056450331487802</v>
      </c>
      <c r="AB4550">
        <v>64.244753862616307</v>
      </c>
      <c r="AC4550">
        <v>65.655402872399705</v>
      </c>
      <c r="AD4550">
        <v>67.647030512571703</v>
      </c>
      <c r="AE4550">
        <v>69.884204103961807</v>
      </c>
      <c r="AF4550">
        <v>72.251524569794498</v>
      </c>
      <c r="AG4550">
        <v>74.362521668018005</v>
      </c>
      <c r="AH4550">
        <v>73.294309966770797</v>
      </c>
      <c r="AI4550">
        <v>72.139212109839207</v>
      </c>
      <c r="AJ4550">
        <v>71.490958792625307</v>
      </c>
      <c r="AK4550">
        <v>70.838691024507</v>
      </c>
    </row>
    <row r="4551" spans="1:37" x14ac:dyDescent="0.3">
      <c r="A4551" s="113" t="str">
        <f t="shared" si="101"/>
        <v>SDGbaseWaS_1BW_v7QVAXafcel</v>
      </c>
      <c r="B4551" s="113" t="s">
        <v>220</v>
      </c>
      <c r="C4551" s="113" t="s">
        <v>332</v>
      </c>
      <c r="D4551" s="4" t="s">
        <v>211</v>
      </c>
      <c r="E4551" t="s">
        <v>57</v>
      </c>
      <c r="F4551">
        <v>0.28999999999999998</v>
      </c>
      <c r="G4551">
        <v>0.28999999999999998</v>
      </c>
      <c r="H4551">
        <v>0.28968487122259201</v>
      </c>
      <c r="I4551">
        <v>0.28968487122259201</v>
      </c>
      <c r="J4551">
        <v>0.28968487122259201</v>
      </c>
      <c r="K4551">
        <v>0.28968487122259201</v>
      </c>
      <c r="L4551">
        <v>0.28968487122259201</v>
      </c>
      <c r="M4551">
        <v>0.28968487122259201</v>
      </c>
      <c r="N4551">
        <v>0.28968487122259201</v>
      </c>
      <c r="O4551">
        <v>0.28968487122259101</v>
      </c>
      <c r="P4551">
        <v>0.28968487122259101</v>
      </c>
      <c r="Q4551">
        <v>0.28968487122259101</v>
      </c>
      <c r="R4551">
        <v>0.28968487122259101</v>
      </c>
      <c r="S4551">
        <v>0.28968487122259101</v>
      </c>
      <c r="T4551">
        <v>0.28968487122259101</v>
      </c>
      <c r="U4551">
        <v>0.28968487122259101</v>
      </c>
      <c r="V4551">
        <v>0.28968487122259101</v>
      </c>
      <c r="W4551">
        <v>0.28968487122259101</v>
      </c>
      <c r="X4551">
        <v>0.28968487122259101</v>
      </c>
      <c r="Y4551">
        <v>4.2184859843336904</v>
      </c>
      <c r="Z4551">
        <v>8.4369719686673701</v>
      </c>
      <c r="AA4551">
        <v>12.655457953000999</v>
      </c>
      <c r="AB4551">
        <v>13.6463560908954</v>
      </c>
      <c r="AC4551">
        <v>14.6372542287898</v>
      </c>
      <c r="AD4551">
        <v>15.628152366684199</v>
      </c>
      <c r="AE4551">
        <v>16.619050504578599</v>
      </c>
      <c r="AF4551">
        <v>17.609948642473</v>
      </c>
      <c r="AG4551">
        <v>17.5646401817644</v>
      </c>
      <c r="AH4551">
        <v>17.519331721055799</v>
      </c>
      <c r="AI4551">
        <v>17.474023260347199</v>
      </c>
      <c r="AJ4551">
        <v>17.428714799638598</v>
      </c>
      <c r="AK4551">
        <v>17.383406338930001</v>
      </c>
    </row>
    <row r="4552" spans="1:37" x14ac:dyDescent="0.3">
      <c r="A4552" s="113" t="str">
        <f t="shared" si="101"/>
        <v>SDGbaseWaS_1BW_v7QVAXaelct</v>
      </c>
      <c r="B4552" s="113" t="s">
        <v>220</v>
      </c>
      <c r="C4552" s="113" t="s">
        <v>332</v>
      </c>
      <c r="D4552" s="4" t="s">
        <v>211</v>
      </c>
      <c r="E4552" t="s">
        <v>58</v>
      </c>
      <c r="F4552">
        <v>7.8476290328821793E-2</v>
      </c>
      <c r="G4552">
        <v>7.8476290328821793E-2</v>
      </c>
      <c r="H4552">
        <v>7.8391013992867103E-2</v>
      </c>
      <c r="I4552">
        <v>7.8391013992867103E-2</v>
      </c>
      <c r="J4552">
        <v>7.8391013992867103E-2</v>
      </c>
      <c r="K4552">
        <v>7.8391013992867103E-2</v>
      </c>
      <c r="L4552">
        <v>7.8391013992867103E-2</v>
      </c>
      <c r="M4552">
        <v>7.8391013992867103E-2</v>
      </c>
      <c r="N4552">
        <v>7.8391013992867103E-2</v>
      </c>
      <c r="O4552">
        <v>7.8391013992867103E-2</v>
      </c>
      <c r="P4552">
        <v>7.8391013992867103E-2</v>
      </c>
      <c r="Q4552">
        <v>7.8391013992867006E-2</v>
      </c>
      <c r="R4552">
        <v>7.8391013992867103E-2</v>
      </c>
      <c r="S4552">
        <v>7.8391013992867103E-2</v>
      </c>
      <c r="T4552">
        <v>7.8391013992867103E-2</v>
      </c>
      <c r="U4552">
        <v>7.8391013992867103E-2</v>
      </c>
      <c r="V4552">
        <v>7.8391013992867103E-2</v>
      </c>
      <c r="W4552">
        <v>7.8391013992867103E-2</v>
      </c>
      <c r="X4552">
        <v>3.1935093670491002</v>
      </c>
      <c r="Y4552">
        <v>3.1935093670491002</v>
      </c>
      <c r="Z4552">
        <v>1.75742134508534</v>
      </c>
      <c r="AA4552">
        <v>1.75742134508534</v>
      </c>
      <c r="AB4552">
        <v>1.75742134508534</v>
      </c>
      <c r="AC4552">
        <v>1.75742134508534</v>
      </c>
      <c r="AD4552">
        <v>0.99202817258474696</v>
      </c>
      <c r="AE4552">
        <v>0.99202817258474696</v>
      </c>
      <c r="AF4552">
        <v>0.99202817258474696</v>
      </c>
      <c r="AG4552">
        <v>0.99202817258474696</v>
      </c>
      <c r="AH4552">
        <v>0.99202817258474696</v>
      </c>
      <c r="AI4552">
        <v>7.45975326945912</v>
      </c>
      <c r="AJ4552">
        <v>7.45975326945912</v>
      </c>
      <c r="AK4552">
        <v>7.45975326945912</v>
      </c>
    </row>
    <row r="4553" spans="1:37" x14ac:dyDescent="0.3">
      <c r="A4553" s="113" t="str">
        <f t="shared" si="101"/>
        <v>SDGbaseWaS_1BW_v7QVAXaemch</v>
      </c>
      <c r="B4553" s="113" t="s">
        <v>220</v>
      </c>
      <c r="C4553" s="113" t="s">
        <v>332</v>
      </c>
      <c r="D4553" s="4" t="s">
        <v>211</v>
      </c>
      <c r="E4553" t="s">
        <v>59</v>
      </c>
      <c r="F4553">
        <v>8.9889127758870302</v>
      </c>
      <c r="G4553">
        <v>8.2218221416424004</v>
      </c>
      <c r="H4553">
        <v>8.4343574503471093</v>
      </c>
      <c r="I4553">
        <v>8.6536655255781998</v>
      </c>
      <c r="J4553">
        <v>8.7638797918026192</v>
      </c>
      <c r="K4553">
        <v>8.9211629452766292</v>
      </c>
      <c r="L4553">
        <v>9.1497278981075194</v>
      </c>
      <c r="M4553">
        <v>9.5004005117235497</v>
      </c>
      <c r="N4553">
        <v>9.8287391568185605</v>
      </c>
      <c r="O4553">
        <v>10.4898430313409</v>
      </c>
      <c r="P4553">
        <v>10.8789478026425</v>
      </c>
      <c r="Q4553">
        <v>11.1752561427435</v>
      </c>
      <c r="R4553">
        <v>11.2492965629556</v>
      </c>
      <c r="S4553">
        <v>11.580577097090201</v>
      </c>
      <c r="T4553">
        <v>11.940775472738199</v>
      </c>
      <c r="U4553">
        <v>12.359194252490401</v>
      </c>
      <c r="V4553">
        <v>12.8223326426562</v>
      </c>
      <c r="W4553">
        <v>13.274862814836</v>
      </c>
      <c r="X4553">
        <v>13.6885013313222</v>
      </c>
      <c r="Y4553">
        <v>14.1442006818286</v>
      </c>
      <c r="Z4553">
        <v>14.5891381014898</v>
      </c>
      <c r="AA4553">
        <v>15.059486765440701</v>
      </c>
      <c r="AB4553">
        <v>15.114750353501099</v>
      </c>
      <c r="AC4553">
        <v>15.291833941917201</v>
      </c>
      <c r="AD4553">
        <v>15.7164985011647</v>
      </c>
      <c r="AE4553">
        <v>16.219130821234199</v>
      </c>
      <c r="AF4553">
        <v>16.763554902724799</v>
      </c>
      <c r="AG4553">
        <v>17.300484455864598</v>
      </c>
      <c r="AH4553">
        <v>16.831068841889198</v>
      </c>
      <c r="AI4553">
        <v>16.344316904792301</v>
      </c>
      <c r="AJ4553">
        <v>16.119687824945299</v>
      </c>
      <c r="AK4553">
        <v>15.889398454141</v>
      </c>
    </row>
    <row r="4554" spans="1:37" x14ac:dyDescent="0.3">
      <c r="A4554" s="113" t="str">
        <f t="shared" si="101"/>
        <v>SDGbaseWaS_1BW_v7QVAXasequ</v>
      </c>
      <c r="B4554" s="113" t="s">
        <v>220</v>
      </c>
      <c r="C4554" s="113" t="s">
        <v>332</v>
      </c>
      <c r="D4554" s="4" t="s">
        <v>211</v>
      </c>
      <c r="E4554" t="s">
        <v>60</v>
      </c>
      <c r="F4554">
        <v>8.7771319246617594</v>
      </c>
      <c r="G4554">
        <v>8.3346763294268698</v>
      </c>
      <c r="H4554">
        <v>8.5760611699129807</v>
      </c>
      <c r="I4554">
        <v>8.6797013124785298</v>
      </c>
      <c r="J4554">
        <v>8.8141882989524394</v>
      </c>
      <c r="K4554">
        <v>8.9879418574527108</v>
      </c>
      <c r="L4554">
        <v>9.2274110008468604</v>
      </c>
      <c r="M4554">
        <v>9.5954740346348295</v>
      </c>
      <c r="N4554">
        <v>9.9447171515809796</v>
      </c>
      <c r="O4554">
        <v>10.6098158796951</v>
      </c>
      <c r="P4554">
        <v>11.018366029664399</v>
      </c>
      <c r="Q4554">
        <v>11.3525125766812</v>
      </c>
      <c r="R4554">
        <v>11.616076152621</v>
      </c>
      <c r="S4554">
        <v>11.9549646578766</v>
      </c>
      <c r="T4554">
        <v>12.335016272616899</v>
      </c>
      <c r="U4554">
        <v>12.773692149600601</v>
      </c>
      <c r="V4554">
        <v>13.1960404788953</v>
      </c>
      <c r="W4554">
        <v>13.647577301204199</v>
      </c>
      <c r="X4554">
        <v>14.1443994477488</v>
      </c>
      <c r="Y4554">
        <v>14.6308627967533</v>
      </c>
      <c r="Z4554">
        <v>15.106423453488601</v>
      </c>
      <c r="AA4554">
        <v>15.6196135557144</v>
      </c>
      <c r="AB4554">
        <v>15.6726036137329</v>
      </c>
      <c r="AC4554">
        <v>15.859840632579401</v>
      </c>
      <c r="AD4554">
        <v>16.287842140832598</v>
      </c>
      <c r="AE4554">
        <v>16.797014344444602</v>
      </c>
      <c r="AF4554">
        <v>17.347192772096498</v>
      </c>
      <c r="AG4554">
        <v>17.851703006287199</v>
      </c>
      <c r="AH4554">
        <v>17.274490286618601</v>
      </c>
      <c r="AI4554">
        <v>16.692546761433199</v>
      </c>
      <c r="AJ4554">
        <v>16.384865577774899</v>
      </c>
      <c r="AK4554">
        <v>16.115428152574399</v>
      </c>
    </row>
    <row r="4555" spans="1:37" x14ac:dyDescent="0.3">
      <c r="A4555" s="113" t="str">
        <f t="shared" si="101"/>
        <v>SDGbaseWaS_1BW_v7QVAXavehi</v>
      </c>
      <c r="B4555" s="113" t="s">
        <v>220</v>
      </c>
      <c r="C4555" s="113" t="s">
        <v>332</v>
      </c>
      <c r="D4555" s="4" t="s">
        <v>211</v>
      </c>
      <c r="E4555" t="s">
        <v>61</v>
      </c>
      <c r="F4555">
        <v>39.567910300526599</v>
      </c>
      <c r="G4555">
        <v>36.275198782490001</v>
      </c>
      <c r="H4555">
        <v>37.441334326274301</v>
      </c>
      <c r="I4555">
        <v>37.8479001123562</v>
      </c>
      <c r="J4555">
        <v>38.483294555457697</v>
      </c>
      <c r="K4555">
        <v>39.412936880153602</v>
      </c>
      <c r="L4555">
        <v>40.536664373972101</v>
      </c>
      <c r="M4555">
        <v>42.0587097957997</v>
      </c>
      <c r="N4555">
        <v>43.591860181181602</v>
      </c>
      <c r="O4555">
        <v>45.888938172364597</v>
      </c>
      <c r="P4555">
        <v>47.672249357396602</v>
      </c>
      <c r="Q4555">
        <v>49.308957475296097</v>
      </c>
      <c r="R4555">
        <v>51.0905639565784</v>
      </c>
      <c r="S4555">
        <v>52.883489887633999</v>
      </c>
      <c r="T4555">
        <v>54.831572902144103</v>
      </c>
      <c r="U4555">
        <v>57.104492997859097</v>
      </c>
      <c r="V4555">
        <v>59.545874575020498</v>
      </c>
      <c r="W4555">
        <v>61.975636818780004</v>
      </c>
      <c r="X4555">
        <v>64.241468455336005</v>
      </c>
      <c r="Y4555">
        <v>65.477746812812001</v>
      </c>
      <c r="Z4555">
        <v>66.696359733031301</v>
      </c>
      <c r="AA4555">
        <v>67.921347897143903</v>
      </c>
      <c r="AB4555">
        <v>68.822065511934198</v>
      </c>
      <c r="AC4555">
        <v>70.131000331950005</v>
      </c>
      <c r="AD4555">
        <v>72.238881050420602</v>
      </c>
      <c r="AE4555">
        <v>74.662922054787799</v>
      </c>
      <c r="AF4555">
        <v>77.272540937767701</v>
      </c>
      <c r="AG4555">
        <v>80.011861148636896</v>
      </c>
      <c r="AH4555">
        <v>78.863493606559899</v>
      </c>
      <c r="AI4555">
        <v>77.150035621810005</v>
      </c>
      <c r="AJ4555">
        <v>76.173247465623703</v>
      </c>
      <c r="AK4555">
        <v>75.2669865772679</v>
      </c>
    </row>
    <row r="4556" spans="1:37" x14ac:dyDescent="0.3">
      <c r="A4556" s="113" t="str">
        <f t="shared" si="101"/>
        <v>SDGbaseWaS_1BW_v7QVAXatequ</v>
      </c>
      <c r="B4556" s="113" t="s">
        <v>220</v>
      </c>
      <c r="C4556" s="113" t="s">
        <v>332</v>
      </c>
      <c r="D4556" s="4" t="s">
        <v>211</v>
      </c>
      <c r="E4556" t="s">
        <v>62</v>
      </c>
      <c r="F4556">
        <v>7.0941028714772303</v>
      </c>
      <c r="G4556">
        <v>6.1361405283592099</v>
      </c>
      <c r="H4556">
        <v>6.3483675799343899</v>
      </c>
      <c r="I4556">
        <v>6.38301252901831</v>
      </c>
      <c r="J4556">
        <v>6.4597607282940404</v>
      </c>
      <c r="K4556">
        <v>6.57611310603866</v>
      </c>
      <c r="L4556">
        <v>6.7614406224053596</v>
      </c>
      <c r="M4556">
        <v>7.1361355314060999</v>
      </c>
      <c r="N4556">
        <v>7.4734470808130498</v>
      </c>
      <c r="O4556">
        <v>8.5645968594503508</v>
      </c>
      <c r="P4556">
        <v>9.0584396546384198</v>
      </c>
      <c r="Q4556">
        <v>9.3517700202331397</v>
      </c>
      <c r="R4556">
        <v>9.3890949679675604</v>
      </c>
      <c r="S4556">
        <v>9.6109361423071196</v>
      </c>
      <c r="T4556">
        <v>9.8914186194736402</v>
      </c>
      <c r="U4556">
        <v>10.229123818675699</v>
      </c>
      <c r="V4556">
        <v>10.635542936171699</v>
      </c>
      <c r="W4556">
        <v>10.9984040394852</v>
      </c>
      <c r="X4556">
        <v>11.2493933697353</v>
      </c>
      <c r="Y4556">
        <v>11.602562238092499</v>
      </c>
      <c r="Z4556">
        <v>11.907372812067001</v>
      </c>
      <c r="AA4556">
        <v>12.292924225681899</v>
      </c>
      <c r="AB4556">
        <v>11.9325293761477</v>
      </c>
      <c r="AC4556">
        <v>11.8741335406473</v>
      </c>
      <c r="AD4556">
        <v>12.192613493431899</v>
      </c>
      <c r="AE4556">
        <v>12.6177137423914</v>
      </c>
      <c r="AF4556">
        <v>13.082760537862301</v>
      </c>
      <c r="AG4556">
        <v>13.4060280904063</v>
      </c>
      <c r="AH4556">
        <v>12.556529297629901</v>
      </c>
      <c r="AI4556">
        <v>11.7909712114651</v>
      </c>
      <c r="AJ4556">
        <v>11.398680521403</v>
      </c>
      <c r="AK4556">
        <v>11.0757412793253</v>
      </c>
    </row>
    <row r="4557" spans="1:37" x14ac:dyDescent="0.3">
      <c r="A4557" s="113" t="str">
        <f t="shared" si="101"/>
        <v>SDGbaseWaS_1BW_v7QVAXafurn</v>
      </c>
      <c r="B4557" s="113" t="s">
        <v>220</v>
      </c>
      <c r="C4557" s="113" t="s">
        <v>332</v>
      </c>
      <c r="D4557" s="4" t="s">
        <v>211</v>
      </c>
      <c r="E4557" t="s">
        <v>63</v>
      </c>
      <c r="F4557">
        <v>6.0912402558293097</v>
      </c>
      <c r="G4557">
        <v>5.45142532510914</v>
      </c>
      <c r="H4557">
        <v>5.6644570382421104</v>
      </c>
      <c r="I4557">
        <v>5.9018192682205504</v>
      </c>
      <c r="J4557">
        <v>6.04672883408871</v>
      </c>
      <c r="K4557">
        <v>6.1997122617216496</v>
      </c>
      <c r="L4557">
        <v>6.3800990983906098</v>
      </c>
      <c r="M4557">
        <v>6.5877528655600797</v>
      </c>
      <c r="N4557">
        <v>6.8037318083568401</v>
      </c>
      <c r="O4557">
        <v>7.1960761532091997</v>
      </c>
      <c r="P4557">
        <v>7.4636191912233798</v>
      </c>
      <c r="Q4557">
        <v>7.6869753212866296</v>
      </c>
      <c r="R4557">
        <v>7.7707167881100698</v>
      </c>
      <c r="S4557">
        <v>8.0178070187941</v>
      </c>
      <c r="T4557">
        <v>8.2843941096158904</v>
      </c>
      <c r="U4557">
        <v>8.5810872779898499</v>
      </c>
      <c r="V4557">
        <v>8.8933861173340496</v>
      </c>
      <c r="W4557">
        <v>9.2169039137117306</v>
      </c>
      <c r="X4557">
        <v>9.5304446590554193</v>
      </c>
      <c r="Y4557">
        <v>9.8437714043299103</v>
      </c>
      <c r="Z4557">
        <v>10.1559324815543</v>
      </c>
      <c r="AA4557">
        <v>10.4724847049629</v>
      </c>
      <c r="AB4557">
        <v>10.819177156488101</v>
      </c>
      <c r="AC4557">
        <v>11.1227751632298</v>
      </c>
      <c r="AD4557">
        <v>11.439117878943501</v>
      </c>
      <c r="AE4557">
        <v>11.7700571301505</v>
      </c>
      <c r="AF4557">
        <v>12.1254320652881</v>
      </c>
      <c r="AG4557">
        <v>12.465010401101701</v>
      </c>
      <c r="AH4557">
        <v>12.4605510246748</v>
      </c>
      <c r="AI4557">
        <v>12.3618898197282</v>
      </c>
      <c r="AJ4557">
        <v>12.2797959967235</v>
      </c>
      <c r="AK4557">
        <v>12.170010541504601</v>
      </c>
    </row>
    <row r="4558" spans="1:37" x14ac:dyDescent="0.3">
      <c r="A4558" s="113" t="str">
        <f t="shared" si="101"/>
        <v>SDGbaseWaS_1BW_v7QVAXaoman</v>
      </c>
      <c r="B4558" s="113" t="s">
        <v>220</v>
      </c>
      <c r="C4558" s="113" t="s">
        <v>332</v>
      </c>
      <c r="D4558" s="4" t="s">
        <v>211</v>
      </c>
      <c r="E4558" t="s">
        <v>64</v>
      </c>
      <c r="F4558">
        <v>25.455948437612001</v>
      </c>
      <c r="G4558">
        <v>23.2902281776094</v>
      </c>
      <c r="H4558">
        <v>24.380599460466001</v>
      </c>
      <c r="I4558">
        <v>24.882516353366</v>
      </c>
      <c r="J4558">
        <v>25.502202653624099</v>
      </c>
      <c r="K4558">
        <v>26.156128117768201</v>
      </c>
      <c r="L4558">
        <v>26.934230599092299</v>
      </c>
      <c r="M4558">
        <v>27.825185235262602</v>
      </c>
      <c r="N4558">
        <v>28.786188294223798</v>
      </c>
      <c r="O4558">
        <v>30.481184086307898</v>
      </c>
      <c r="P4558">
        <v>31.963733181843399</v>
      </c>
      <c r="Q4558">
        <v>33.240765912645003</v>
      </c>
      <c r="R4558">
        <v>34.647280431297702</v>
      </c>
      <c r="S4558">
        <v>35.838287764094197</v>
      </c>
      <c r="T4558">
        <v>37.060281508618402</v>
      </c>
      <c r="U4558">
        <v>38.420965519510197</v>
      </c>
      <c r="V4558">
        <v>39.613529899821501</v>
      </c>
      <c r="W4558">
        <v>40.848936011572498</v>
      </c>
      <c r="X4558">
        <v>42.136080918005703</v>
      </c>
      <c r="Y4558">
        <v>43.287100999100602</v>
      </c>
      <c r="Z4558">
        <v>44.391385136357201</v>
      </c>
      <c r="AA4558">
        <v>45.536159666880998</v>
      </c>
      <c r="AB4558">
        <v>46.726405151230601</v>
      </c>
      <c r="AC4558">
        <v>47.746106926846402</v>
      </c>
      <c r="AD4558">
        <v>48.784921700740703</v>
      </c>
      <c r="AE4558">
        <v>49.863928826407999</v>
      </c>
      <c r="AF4558">
        <v>51.010666139533797</v>
      </c>
      <c r="AG4558">
        <v>52.077231795668801</v>
      </c>
      <c r="AH4558">
        <v>51.231802985894298</v>
      </c>
      <c r="AI4558">
        <v>50.104017088731901</v>
      </c>
      <c r="AJ4558">
        <v>49.140652882442701</v>
      </c>
      <c r="AK4558">
        <v>48.131301503160103</v>
      </c>
    </row>
    <row r="4559" spans="1:37" x14ac:dyDescent="0.3">
      <c r="A4559" s="113" t="str">
        <f t="shared" si="101"/>
        <v>SDGbaseWaS_1BW_v7QVAXaelec</v>
      </c>
      <c r="B4559" s="113" t="s">
        <v>220</v>
      </c>
      <c r="C4559" s="113" t="s">
        <v>332</v>
      </c>
      <c r="D4559" s="4" t="s">
        <v>211</v>
      </c>
      <c r="E4559" t="s">
        <v>65</v>
      </c>
      <c r="F4559">
        <v>142.20363281736601</v>
      </c>
      <c r="G4559">
        <v>136.753321414863</v>
      </c>
      <c r="H4559">
        <v>141.67580848332599</v>
      </c>
      <c r="I4559">
        <v>141.234529699756</v>
      </c>
      <c r="J4559">
        <v>138.34319257492101</v>
      </c>
      <c r="K4559">
        <v>138.28121271000501</v>
      </c>
      <c r="L4559">
        <v>139.229850625598</v>
      </c>
      <c r="M4559">
        <v>140.406930399917</v>
      </c>
      <c r="N4559">
        <v>142.06577597883501</v>
      </c>
      <c r="O4559">
        <v>142.90580675979601</v>
      </c>
      <c r="P4559">
        <v>144.837842412903</v>
      </c>
      <c r="Q4559">
        <v>146.200727568091</v>
      </c>
      <c r="R4559">
        <v>149.768504696592</v>
      </c>
      <c r="S4559">
        <v>153.98666396641701</v>
      </c>
      <c r="T4559">
        <v>157.39089078536</v>
      </c>
      <c r="U4559">
        <v>161.63018121265</v>
      </c>
      <c r="V4559">
        <v>162.31651144077799</v>
      </c>
      <c r="W4559">
        <v>165.82727853715099</v>
      </c>
      <c r="X4559">
        <v>176.94832851130499</v>
      </c>
      <c r="Y4559">
        <v>183.502995324182</v>
      </c>
      <c r="Z4559">
        <v>190.41915141688901</v>
      </c>
      <c r="AA4559">
        <v>196.553314702877</v>
      </c>
      <c r="AB4559">
        <v>202.841806110113</v>
      </c>
      <c r="AC4559">
        <v>205.380500515791</v>
      </c>
      <c r="AD4559">
        <v>210.49690281653099</v>
      </c>
      <c r="AE4559">
        <v>215.90275776751201</v>
      </c>
      <c r="AF4559">
        <v>221.41044419623</v>
      </c>
      <c r="AG4559">
        <v>233.57932329982901</v>
      </c>
      <c r="AH4559">
        <v>244.02643498093801</v>
      </c>
      <c r="AI4559">
        <v>252.44030108763801</v>
      </c>
      <c r="AJ4559">
        <v>262.023628259622</v>
      </c>
      <c r="AK4559">
        <v>271.18388713796003</v>
      </c>
    </row>
    <row r="4560" spans="1:37" x14ac:dyDescent="0.3">
      <c r="A4560" s="113" t="str">
        <f t="shared" si="101"/>
        <v>SDGbaseWaS_1BW_v7QVAXawatr</v>
      </c>
      <c r="B4560" s="113" t="s">
        <v>220</v>
      </c>
      <c r="C4560" s="113" t="s">
        <v>332</v>
      </c>
      <c r="D4560" s="4" t="s">
        <v>211</v>
      </c>
      <c r="E4560" t="s">
        <v>66</v>
      </c>
      <c r="F4560">
        <v>38.118236024161902</v>
      </c>
      <c r="G4560">
        <v>37.616353740059502</v>
      </c>
      <c r="H4560">
        <v>38.602205145481598</v>
      </c>
      <c r="I4560">
        <v>39.0465654020351</v>
      </c>
      <c r="J4560">
        <v>39.8213213001331</v>
      </c>
      <c r="K4560">
        <v>40.732373094372498</v>
      </c>
      <c r="L4560">
        <v>41.872113786079403</v>
      </c>
      <c r="M4560">
        <v>43.090024350239901</v>
      </c>
      <c r="N4560">
        <v>44.376049736398599</v>
      </c>
      <c r="O4560">
        <v>45.978190333922299</v>
      </c>
      <c r="P4560">
        <v>47.445018540881499</v>
      </c>
      <c r="Q4560">
        <v>48.856252243461803</v>
      </c>
      <c r="R4560">
        <v>50.772916699477001</v>
      </c>
      <c r="S4560">
        <v>52.514713283835597</v>
      </c>
      <c r="T4560">
        <v>54.390038150205797</v>
      </c>
      <c r="U4560">
        <v>56.484357732469498</v>
      </c>
      <c r="V4560">
        <v>58.440540280748998</v>
      </c>
      <c r="W4560">
        <v>60.503039104228002</v>
      </c>
      <c r="X4560">
        <v>62.685813473492502</v>
      </c>
      <c r="Y4560">
        <v>64.702382234602496</v>
      </c>
      <c r="Z4560">
        <v>66.740684378994004</v>
      </c>
      <c r="AA4560">
        <v>68.801764478023998</v>
      </c>
      <c r="AB4560">
        <v>71.320153240861003</v>
      </c>
      <c r="AC4560">
        <v>73.695704954927194</v>
      </c>
      <c r="AD4560">
        <v>76.129306765319299</v>
      </c>
      <c r="AE4560">
        <v>78.667212567660897</v>
      </c>
      <c r="AF4560">
        <v>81.370477769473396</v>
      </c>
      <c r="AG4560">
        <v>84.121830712186906</v>
      </c>
      <c r="AH4560">
        <v>84.259439004556498</v>
      </c>
      <c r="AI4560">
        <v>84.222188548993401</v>
      </c>
      <c r="AJ4560">
        <v>84.343429861148493</v>
      </c>
      <c r="AK4560">
        <v>84.398662323279396</v>
      </c>
    </row>
    <row r="4561" spans="1:37" x14ac:dyDescent="0.3">
      <c r="A4561" s="113" t="str">
        <f t="shared" si="101"/>
        <v>SDGbaseWaS_1BW_v7QVAXacons</v>
      </c>
      <c r="B4561" s="113" t="s">
        <v>220</v>
      </c>
      <c r="C4561" s="113" t="s">
        <v>332</v>
      </c>
      <c r="D4561" s="4" t="s">
        <v>211</v>
      </c>
      <c r="E4561" t="s">
        <v>67</v>
      </c>
      <c r="F4561">
        <v>140.64979180275</v>
      </c>
      <c r="G4561">
        <v>129.35254238586299</v>
      </c>
      <c r="H4561">
        <v>133.285901283275</v>
      </c>
      <c r="I4561">
        <v>139.58034091441601</v>
      </c>
      <c r="J4561">
        <v>142.23444369070299</v>
      </c>
      <c r="K4561">
        <v>145.23162646901301</v>
      </c>
      <c r="L4561">
        <v>148.79678988750999</v>
      </c>
      <c r="M4561">
        <v>152.79231075275101</v>
      </c>
      <c r="N4561">
        <v>157.03611184573501</v>
      </c>
      <c r="O4561">
        <v>162.38729040173499</v>
      </c>
      <c r="P4561">
        <v>167.31265330113899</v>
      </c>
      <c r="Q4561">
        <v>172.02621966033701</v>
      </c>
      <c r="R4561">
        <v>172.85595988228201</v>
      </c>
      <c r="S4561">
        <v>178.28615165026301</v>
      </c>
      <c r="T4561">
        <v>184.07330828983399</v>
      </c>
      <c r="U4561">
        <v>190.71242578485399</v>
      </c>
      <c r="V4561">
        <v>197.49043032164801</v>
      </c>
      <c r="W4561">
        <v>204.320103288751</v>
      </c>
      <c r="X4561">
        <v>210.878718730435</v>
      </c>
      <c r="Y4561">
        <v>217.455414816309</v>
      </c>
      <c r="Z4561">
        <v>224.331267864583</v>
      </c>
      <c r="AA4561">
        <v>231.08673796273499</v>
      </c>
      <c r="AB4561">
        <v>237.46214511055399</v>
      </c>
      <c r="AC4561">
        <v>243.67484580207099</v>
      </c>
      <c r="AD4561">
        <v>250.60855034566299</v>
      </c>
      <c r="AE4561">
        <v>258.02195000013302</v>
      </c>
      <c r="AF4561">
        <v>265.84070128565099</v>
      </c>
      <c r="AG4561">
        <v>273.57877392766301</v>
      </c>
      <c r="AH4561">
        <v>273.15009383061903</v>
      </c>
      <c r="AI4561">
        <v>271.648009065743</v>
      </c>
      <c r="AJ4561">
        <v>270.74999730507602</v>
      </c>
      <c r="AK4561">
        <v>269.37843038853998</v>
      </c>
    </row>
    <row r="4562" spans="1:37" x14ac:dyDescent="0.3">
      <c r="A4562" s="113" t="str">
        <f t="shared" si="101"/>
        <v>SDGbaseWaS_1BW_v7QVAXatrad</v>
      </c>
      <c r="B4562" s="113" t="s">
        <v>220</v>
      </c>
      <c r="C4562" s="113" t="s">
        <v>332</v>
      </c>
      <c r="D4562" s="4" t="s">
        <v>211</v>
      </c>
      <c r="E4562" t="s">
        <v>68</v>
      </c>
      <c r="F4562">
        <v>482.47489737631798</v>
      </c>
      <c r="G4562">
        <v>441.09896142654202</v>
      </c>
      <c r="H4562">
        <v>454.75306603041599</v>
      </c>
      <c r="I4562">
        <v>466.21987328588699</v>
      </c>
      <c r="J4562">
        <v>473.90433696862902</v>
      </c>
      <c r="K4562">
        <v>482.045804899632</v>
      </c>
      <c r="L4562">
        <v>491.71950338776799</v>
      </c>
      <c r="M4562">
        <v>502.929515323354</v>
      </c>
      <c r="N4562">
        <v>514.85202862382698</v>
      </c>
      <c r="O4562">
        <v>510.69021404969402</v>
      </c>
      <c r="P4562">
        <v>519.35457326943595</v>
      </c>
      <c r="Q4562">
        <v>531.96618952943595</v>
      </c>
      <c r="R4562">
        <v>545.64117479315598</v>
      </c>
      <c r="S4562">
        <v>559.97578311109498</v>
      </c>
      <c r="T4562">
        <v>575.33388856214594</v>
      </c>
      <c r="U4562">
        <v>592.75954745836395</v>
      </c>
      <c r="V4562">
        <v>610.284863005337</v>
      </c>
      <c r="W4562">
        <v>628.49819980534903</v>
      </c>
      <c r="X4562">
        <v>646.97698059978097</v>
      </c>
      <c r="Y4562">
        <v>663.79128914702096</v>
      </c>
      <c r="Z4562">
        <v>679.91884024430999</v>
      </c>
      <c r="AA4562">
        <v>696.12911867560399</v>
      </c>
      <c r="AB4562">
        <v>705.56912185276894</v>
      </c>
      <c r="AC4562">
        <v>715.39283506325501</v>
      </c>
      <c r="AD4562">
        <v>727.81958367076095</v>
      </c>
      <c r="AE4562">
        <v>741.68407157272202</v>
      </c>
      <c r="AF4562">
        <v>756.926630958803</v>
      </c>
      <c r="AG4562">
        <v>771.39323927128999</v>
      </c>
      <c r="AH4562">
        <v>763.06576476983003</v>
      </c>
      <c r="AI4562">
        <v>752.71991156199397</v>
      </c>
      <c r="AJ4562">
        <v>744.26719139915303</v>
      </c>
      <c r="AK4562">
        <v>735.36446125595398</v>
      </c>
    </row>
    <row r="4563" spans="1:37" x14ac:dyDescent="0.3">
      <c r="A4563" s="113" t="str">
        <f t="shared" si="101"/>
        <v>SDGbaseWaS_1BW_v7QVAXahotl</v>
      </c>
      <c r="B4563" s="113" t="s">
        <v>220</v>
      </c>
      <c r="C4563" s="113" t="s">
        <v>332</v>
      </c>
      <c r="D4563" s="4" t="s">
        <v>211</v>
      </c>
      <c r="E4563" t="s">
        <v>69</v>
      </c>
      <c r="F4563">
        <v>37.6854993584083</v>
      </c>
      <c r="G4563">
        <v>35.229948557343199</v>
      </c>
      <c r="H4563">
        <v>36.815588974205298</v>
      </c>
      <c r="I4563">
        <v>37.411127676297902</v>
      </c>
      <c r="J4563">
        <v>38.348774702934797</v>
      </c>
      <c r="K4563">
        <v>39.434634217674898</v>
      </c>
      <c r="L4563">
        <v>40.649380101311401</v>
      </c>
      <c r="M4563">
        <v>41.9578582439107</v>
      </c>
      <c r="N4563">
        <v>43.360679364374</v>
      </c>
      <c r="O4563">
        <v>45.466041277811399</v>
      </c>
      <c r="P4563">
        <v>47.244367485914502</v>
      </c>
      <c r="Q4563">
        <v>48.8854525725258</v>
      </c>
      <c r="R4563">
        <v>51.114570461968199</v>
      </c>
      <c r="S4563">
        <v>53.005906804454</v>
      </c>
      <c r="T4563">
        <v>55.026928361751501</v>
      </c>
      <c r="U4563">
        <v>57.275994182128699</v>
      </c>
      <c r="V4563">
        <v>59.384696190513402</v>
      </c>
      <c r="W4563">
        <v>61.661519556141698</v>
      </c>
      <c r="X4563">
        <v>64.1520494189065</v>
      </c>
      <c r="Y4563">
        <v>66.484480434678105</v>
      </c>
      <c r="Z4563">
        <v>68.831471247744105</v>
      </c>
      <c r="AA4563">
        <v>71.237116447000602</v>
      </c>
      <c r="AB4563">
        <v>74.139267072555995</v>
      </c>
      <c r="AC4563">
        <v>76.711656123335302</v>
      </c>
      <c r="AD4563">
        <v>79.1713299168796</v>
      </c>
      <c r="AE4563">
        <v>81.680325044123293</v>
      </c>
      <c r="AF4563">
        <v>84.316960560908299</v>
      </c>
      <c r="AG4563">
        <v>87.001288113519394</v>
      </c>
      <c r="AH4563">
        <v>87.425013360207203</v>
      </c>
      <c r="AI4563">
        <v>87.281244756805805</v>
      </c>
      <c r="AJ4563">
        <v>87.055374631362696</v>
      </c>
      <c r="AK4563">
        <v>86.661974884733993</v>
      </c>
    </row>
    <row r="4564" spans="1:37" x14ac:dyDescent="0.3">
      <c r="A4564" s="113" t="str">
        <f t="shared" si="101"/>
        <v>SDGbaseWaS_1BW_v7QVAXaltrp-p</v>
      </c>
      <c r="B4564" s="113" t="s">
        <v>220</v>
      </c>
      <c r="C4564" s="113" t="s">
        <v>332</v>
      </c>
      <c r="D4564" s="4" t="s">
        <v>211</v>
      </c>
      <c r="E4564" t="s">
        <v>70</v>
      </c>
      <c r="F4564">
        <v>60.675714154097598</v>
      </c>
      <c r="G4564">
        <v>58.244947114789802</v>
      </c>
      <c r="H4564">
        <v>59.721822201709898</v>
      </c>
      <c r="I4564">
        <v>60.548646402141401</v>
      </c>
      <c r="J4564">
        <v>61.667964985863797</v>
      </c>
      <c r="K4564">
        <v>62.8133570684776</v>
      </c>
      <c r="L4564">
        <v>64.202610817583903</v>
      </c>
      <c r="M4564">
        <v>65.767237559774102</v>
      </c>
      <c r="N4564">
        <v>67.601514870944996</v>
      </c>
      <c r="O4564">
        <v>70.166169531757703</v>
      </c>
      <c r="P4564">
        <v>72.6053596603806</v>
      </c>
      <c r="Q4564">
        <v>74.888367073036306</v>
      </c>
      <c r="R4564">
        <v>77.834299153881801</v>
      </c>
      <c r="S4564">
        <v>80.519423382075303</v>
      </c>
      <c r="T4564">
        <v>83.376969348849897</v>
      </c>
      <c r="U4564">
        <v>86.685062844015405</v>
      </c>
      <c r="V4564">
        <v>89.677440270016405</v>
      </c>
      <c r="W4564">
        <v>92.823066607792995</v>
      </c>
      <c r="X4564">
        <v>96.134672291388796</v>
      </c>
      <c r="Y4564">
        <v>99.155559854990798</v>
      </c>
      <c r="Z4564">
        <v>102.08090134647399</v>
      </c>
      <c r="AA4564">
        <v>104.968390010791</v>
      </c>
      <c r="AB4564">
        <v>108.234756851394</v>
      </c>
      <c r="AC4564">
        <v>111.042031312755</v>
      </c>
      <c r="AD4564">
        <v>113.620930464271</v>
      </c>
      <c r="AE4564">
        <v>116.18427401147601</v>
      </c>
      <c r="AF4564">
        <v>118.78673793004</v>
      </c>
      <c r="AG4564">
        <v>121.24212526805501</v>
      </c>
      <c r="AH4564">
        <v>120.26161453765501</v>
      </c>
      <c r="AI4564">
        <v>119.00353909975701</v>
      </c>
      <c r="AJ4564">
        <v>118.101043951733</v>
      </c>
      <c r="AK4564">
        <v>116.971926962952</v>
      </c>
    </row>
    <row r="4565" spans="1:37" x14ac:dyDescent="0.3">
      <c r="A4565" s="113" t="str">
        <f t="shared" si="101"/>
        <v>SDGbaseWaS_1BW_v7QVAXaltrp-f</v>
      </c>
      <c r="B4565" s="113" t="s">
        <v>220</v>
      </c>
      <c r="C4565" s="113" t="s">
        <v>332</v>
      </c>
      <c r="D4565" s="4" t="s">
        <v>211</v>
      </c>
      <c r="E4565" t="s">
        <v>71</v>
      </c>
      <c r="F4565">
        <v>247.42936538347399</v>
      </c>
      <c r="G4565">
        <v>233.99598737350399</v>
      </c>
      <c r="H4565">
        <v>239.62712704611999</v>
      </c>
      <c r="I4565">
        <v>244.094412962348</v>
      </c>
      <c r="J4565">
        <v>248.95512921289199</v>
      </c>
      <c r="K4565">
        <v>253.41705167104999</v>
      </c>
      <c r="L4565">
        <v>258.44027896052899</v>
      </c>
      <c r="M4565">
        <v>263.67110845021301</v>
      </c>
      <c r="N4565">
        <v>270.66221523728098</v>
      </c>
      <c r="O4565">
        <v>279.254473963149</v>
      </c>
      <c r="P4565">
        <v>288.56452584706898</v>
      </c>
      <c r="Q4565">
        <v>298.92107828695902</v>
      </c>
      <c r="R4565">
        <v>309.48111413410402</v>
      </c>
      <c r="S4565">
        <v>318.19089133000102</v>
      </c>
      <c r="T4565">
        <v>327.42629404944802</v>
      </c>
      <c r="U4565">
        <v>340.03447705640002</v>
      </c>
      <c r="V4565">
        <v>351.55594269141397</v>
      </c>
      <c r="W4565">
        <v>362.34151243130901</v>
      </c>
      <c r="X4565">
        <v>373.81382869115998</v>
      </c>
      <c r="Y4565">
        <v>386.165104855511</v>
      </c>
      <c r="Z4565">
        <v>399.972480596965</v>
      </c>
      <c r="AA4565">
        <v>414.15956823571997</v>
      </c>
      <c r="AB4565">
        <v>428.478872886148</v>
      </c>
      <c r="AC4565">
        <v>442.48428735966701</v>
      </c>
      <c r="AD4565">
        <v>455.586186200361</v>
      </c>
      <c r="AE4565">
        <v>468.82487064549201</v>
      </c>
      <c r="AF4565">
        <v>480.67963639726798</v>
      </c>
      <c r="AG4565">
        <v>491.24007861529702</v>
      </c>
      <c r="AH4565">
        <v>488.21953011665198</v>
      </c>
      <c r="AI4565">
        <v>484.57902597766599</v>
      </c>
      <c r="AJ4565">
        <v>482.286789023045</v>
      </c>
      <c r="AK4565">
        <v>479.65453576332601</v>
      </c>
    </row>
    <row r="4566" spans="1:37" x14ac:dyDescent="0.3">
      <c r="A4566" s="113" t="str">
        <f t="shared" si="101"/>
        <v>SDGbaseWaS_1BW_v7QVAXaotrp-p</v>
      </c>
      <c r="B4566" s="113" t="s">
        <v>220</v>
      </c>
      <c r="C4566" s="113" t="s">
        <v>332</v>
      </c>
      <c r="D4566" s="4" t="s">
        <v>211</v>
      </c>
      <c r="E4566" t="s">
        <v>72</v>
      </c>
      <c r="F4566">
        <v>8.1002002972729006</v>
      </c>
      <c r="G4566">
        <v>7.9756856443663002</v>
      </c>
      <c r="H4566">
        <v>8.4162076790460603</v>
      </c>
      <c r="I4566">
        <v>8.7991813389467808</v>
      </c>
      <c r="J4566">
        <v>9.2010686035592304</v>
      </c>
      <c r="K4566">
        <v>9.5544141499051296</v>
      </c>
      <c r="L4566">
        <v>9.9076502775016309</v>
      </c>
      <c r="M4566">
        <v>10.228954571375001</v>
      </c>
      <c r="N4566">
        <v>10.5338313766526</v>
      </c>
      <c r="O4566">
        <v>10.688862963445199</v>
      </c>
      <c r="P4566">
        <v>10.9258090771408</v>
      </c>
      <c r="Q4566">
        <v>11.164430974496099</v>
      </c>
      <c r="R4566">
        <v>11.5192372229562</v>
      </c>
      <c r="S4566">
        <v>11.8083159634004</v>
      </c>
      <c r="T4566">
        <v>12.106789906249</v>
      </c>
      <c r="U4566">
        <v>12.438515362093099</v>
      </c>
      <c r="V4566">
        <v>12.7319525448974</v>
      </c>
      <c r="W4566">
        <v>13.0299958883027</v>
      </c>
      <c r="X4566">
        <v>13.3043297901666</v>
      </c>
      <c r="Y4566">
        <v>13.545571533776799</v>
      </c>
      <c r="Z4566">
        <v>13.7690277745491</v>
      </c>
      <c r="AA4566">
        <v>13.9642399669361</v>
      </c>
      <c r="AB4566">
        <v>14.1226314980285</v>
      </c>
      <c r="AC4566">
        <v>14.271935369551599</v>
      </c>
      <c r="AD4566">
        <v>14.426260965078299</v>
      </c>
      <c r="AE4566">
        <v>14.617670205375401</v>
      </c>
      <c r="AF4566">
        <v>14.834322780836199</v>
      </c>
      <c r="AG4566">
        <v>15.0516409907642</v>
      </c>
      <c r="AH4566">
        <v>14.9304734322728</v>
      </c>
      <c r="AI4566">
        <v>14.8437006246855</v>
      </c>
      <c r="AJ4566">
        <v>14.8062815262914</v>
      </c>
      <c r="AK4566">
        <v>14.764030500281599</v>
      </c>
    </row>
    <row r="4567" spans="1:37" x14ac:dyDescent="0.3">
      <c r="A4567" s="113" t="str">
        <f t="shared" si="101"/>
        <v>SDGbaseWaS_1BW_v7QVAXaotrp-f</v>
      </c>
      <c r="B4567" s="113" t="s">
        <v>220</v>
      </c>
      <c r="C4567" s="113" t="s">
        <v>332</v>
      </c>
      <c r="D4567" s="4" t="s">
        <v>211</v>
      </c>
      <c r="E4567" t="s">
        <v>73</v>
      </c>
      <c r="F4567">
        <v>7.2942674736103603</v>
      </c>
      <c r="G4567">
        <v>6.9547247684434499</v>
      </c>
      <c r="H4567">
        <v>7.2316754227967603</v>
      </c>
      <c r="I4567">
        <v>7.4263634273712897</v>
      </c>
      <c r="J4567">
        <v>7.6122117933135698</v>
      </c>
      <c r="K4567">
        <v>7.7714413340217501</v>
      </c>
      <c r="L4567">
        <v>7.9415214514380601</v>
      </c>
      <c r="M4567">
        <v>8.1145611204368002</v>
      </c>
      <c r="N4567">
        <v>8.3310890641615707</v>
      </c>
      <c r="O4567">
        <v>8.5347991842370003</v>
      </c>
      <c r="P4567">
        <v>8.7817662048678002</v>
      </c>
      <c r="Q4567">
        <v>9.0595030802762508</v>
      </c>
      <c r="R4567">
        <v>9.3423805018185799</v>
      </c>
      <c r="S4567">
        <v>9.5657720709845595</v>
      </c>
      <c r="T4567">
        <v>9.8055001856902209</v>
      </c>
      <c r="U4567">
        <v>10.132459673982799</v>
      </c>
      <c r="V4567">
        <v>10.429827069364601</v>
      </c>
      <c r="W4567">
        <v>10.6998819250904</v>
      </c>
      <c r="X4567">
        <v>10.9618671500159</v>
      </c>
      <c r="Y4567">
        <v>11.2542029116764</v>
      </c>
      <c r="Z4567">
        <v>11.5770084492484</v>
      </c>
      <c r="AA4567">
        <v>11.8945444977133</v>
      </c>
      <c r="AB4567">
        <v>12.181246981122801</v>
      </c>
      <c r="AC4567">
        <v>12.4795969821299</v>
      </c>
      <c r="AD4567">
        <v>12.7599682032541</v>
      </c>
      <c r="AE4567">
        <v>13.0564161486485</v>
      </c>
      <c r="AF4567">
        <v>13.315232471254401</v>
      </c>
      <c r="AG4567">
        <v>13.5480716016064</v>
      </c>
      <c r="AH4567">
        <v>13.465483712438401</v>
      </c>
      <c r="AI4567">
        <v>13.380951835065099</v>
      </c>
      <c r="AJ4567">
        <v>13.3279659982057</v>
      </c>
      <c r="AK4567">
        <v>13.2659758746811</v>
      </c>
    </row>
    <row r="4568" spans="1:37" x14ac:dyDescent="0.3">
      <c r="A4568" s="113" t="str">
        <f t="shared" si="101"/>
        <v>SDGbaseWaS_1BW_v7QVAXaprtr</v>
      </c>
      <c r="B4568" s="113" t="s">
        <v>220</v>
      </c>
      <c r="C4568" s="113" t="s">
        <v>332</v>
      </c>
      <c r="D4568" s="4" t="s">
        <v>211</v>
      </c>
      <c r="E4568" t="s">
        <v>74</v>
      </c>
      <c r="F4568" s="122">
        <v>5.0000000000000003E-10</v>
      </c>
      <c r="G4568" s="122">
        <v>4.6307945149705903E-10</v>
      </c>
      <c r="H4568" s="122">
        <v>4.7629310169580305E-10</v>
      </c>
      <c r="I4568" s="122">
        <v>4.8726391638691398E-10</v>
      </c>
      <c r="J4568" s="122">
        <v>4.9118693088630398E-10</v>
      </c>
      <c r="K4568" s="122">
        <v>5.0322590435900801E-10</v>
      </c>
      <c r="L4568" s="122">
        <v>5.1684803525626403E-10</v>
      </c>
      <c r="M4568" s="122">
        <v>5.2979188087963605E-10</v>
      </c>
      <c r="N4568" s="122">
        <v>5.4388602592200399E-10</v>
      </c>
      <c r="O4568" s="122">
        <v>5.4190188480453999E-10</v>
      </c>
      <c r="P4568" s="122">
        <v>5.5704270550144301E-10</v>
      </c>
      <c r="Q4568" s="122">
        <v>5.7549564518303404E-10</v>
      </c>
      <c r="R4568" s="122">
        <v>6.0708307863668704E-10</v>
      </c>
      <c r="S4568" s="122">
        <v>6.2937118409511898E-10</v>
      </c>
      <c r="T4568" s="122">
        <v>6.5225218528139496E-10</v>
      </c>
      <c r="U4568" s="122">
        <v>6.7784683613196395E-10</v>
      </c>
      <c r="V4568" s="122">
        <v>7.0630669704445203E-10</v>
      </c>
      <c r="W4568" s="122">
        <v>7.3170311743610097E-10</v>
      </c>
      <c r="X4568" s="122">
        <v>7.5774040670590105E-10</v>
      </c>
      <c r="Y4568" s="122">
        <v>7.8285176537578696E-10</v>
      </c>
      <c r="Z4568" s="122">
        <v>8.0893552389249896E-10</v>
      </c>
      <c r="AA4568" s="122">
        <v>8.2947729536652803E-10</v>
      </c>
      <c r="AB4568" s="122">
        <v>8.5643121289141502E-10</v>
      </c>
      <c r="AC4568" s="122">
        <v>8.7324915037259099E-10</v>
      </c>
      <c r="AD4568" s="122">
        <v>8.9454295646134496E-10</v>
      </c>
      <c r="AE4568" s="122">
        <v>9.1958197983279203E-10</v>
      </c>
      <c r="AF4568" s="122">
        <v>9.4600241513416698E-10</v>
      </c>
      <c r="AG4568" s="122">
        <v>9.5678616620420699E-10</v>
      </c>
      <c r="AH4568" s="122">
        <v>9.4973199939354695E-10</v>
      </c>
      <c r="AI4568" s="122">
        <v>9.3368644612400496E-10</v>
      </c>
      <c r="AJ4568" s="122">
        <v>9.1465350989305202E-10</v>
      </c>
      <c r="AK4568" s="122">
        <v>8.9509388897846205E-10</v>
      </c>
    </row>
    <row r="4569" spans="1:37" x14ac:dyDescent="0.3">
      <c r="A4569" s="113" t="str">
        <f t="shared" si="101"/>
        <v>SDGbaseWaS_1BW_v7QVAXatrps</v>
      </c>
      <c r="B4569" s="113" t="s">
        <v>220</v>
      </c>
      <c r="C4569" s="113" t="s">
        <v>332</v>
      </c>
      <c r="D4569" s="4" t="s">
        <v>211</v>
      </c>
      <c r="E4569" t="s">
        <v>75</v>
      </c>
      <c r="F4569">
        <v>54.9415640789937</v>
      </c>
      <c r="G4569">
        <v>50.449105812551998</v>
      </c>
      <c r="H4569">
        <v>51.683263936800799</v>
      </c>
      <c r="I4569">
        <v>52.335052457410697</v>
      </c>
      <c r="J4569">
        <v>53.144841271500802</v>
      </c>
      <c r="K4569">
        <v>54.093720749306598</v>
      </c>
      <c r="L4569">
        <v>55.1443397575107</v>
      </c>
      <c r="M4569">
        <v>56.085948464595099</v>
      </c>
      <c r="N4569">
        <v>57.107848109876002</v>
      </c>
      <c r="O4569">
        <v>58.548407250992298</v>
      </c>
      <c r="P4569">
        <v>59.7098051399187</v>
      </c>
      <c r="Q4569">
        <v>60.675678915219201</v>
      </c>
      <c r="R4569">
        <v>62.129019214412402</v>
      </c>
      <c r="S4569">
        <v>63.670769746664</v>
      </c>
      <c r="T4569">
        <v>65.277349770444602</v>
      </c>
      <c r="U4569">
        <v>67.113136599942095</v>
      </c>
      <c r="V4569">
        <v>68.825188241411496</v>
      </c>
      <c r="W4569">
        <v>70.737462091536599</v>
      </c>
      <c r="X4569">
        <v>72.635981478908704</v>
      </c>
      <c r="Y4569">
        <v>74.497783930550199</v>
      </c>
      <c r="Z4569">
        <v>76.363849959604707</v>
      </c>
      <c r="AA4569">
        <v>78.253855973339498</v>
      </c>
      <c r="AB4569">
        <v>81.556648382219905</v>
      </c>
      <c r="AC4569">
        <v>84.724269642870496</v>
      </c>
      <c r="AD4569">
        <v>87.958732669528999</v>
      </c>
      <c r="AE4569">
        <v>91.313558323142402</v>
      </c>
      <c r="AF4569">
        <v>94.811493596518602</v>
      </c>
      <c r="AG4569">
        <v>98.049678775798498</v>
      </c>
      <c r="AH4569">
        <v>99.244012847025701</v>
      </c>
      <c r="AI4569">
        <v>100.10445633482099</v>
      </c>
      <c r="AJ4569">
        <v>100.943267046496</v>
      </c>
      <c r="AK4569">
        <v>101.642023592862</v>
      </c>
    </row>
    <row r="4570" spans="1:37" x14ac:dyDescent="0.3">
      <c r="A4570" s="113" t="str">
        <f t="shared" si="101"/>
        <v>SDGbaseWaS_1BW_v7QVAXacomm</v>
      </c>
      <c r="B4570" s="113" t="s">
        <v>220</v>
      </c>
      <c r="C4570" s="113" t="s">
        <v>332</v>
      </c>
      <c r="D4570" s="4" t="s">
        <v>211</v>
      </c>
      <c r="E4570" t="s">
        <v>76</v>
      </c>
      <c r="F4570">
        <v>84.0521074298928</v>
      </c>
      <c r="G4570">
        <v>79.660514443359602</v>
      </c>
      <c r="H4570">
        <v>82.131824756636902</v>
      </c>
      <c r="I4570">
        <v>83.342178178386703</v>
      </c>
      <c r="J4570">
        <v>85.038262755946207</v>
      </c>
      <c r="K4570">
        <v>86.948308784063499</v>
      </c>
      <c r="L4570">
        <v>89.184283315811001</v>
      </c>
      <c r="M4570">
        <v>91.7011867387818</v>
      </c>
      <c r="N4570">
        <v>94.411896228780407</v>
      </c>
      <c r="O4570">
        <v>97.917381871646498</v>
      </c>
      <c r="P4570">
        <v>101.09237440962499</v>
      </c>
      <c r="Q4570">
        <v>104.162121722192</v>
      </c>
      <c r="R4570">
        <v>107.977241919355</v>
      </c>
      <c r="S4570">
        <v>111.46325717413301</v>
      </c>
      <c r="T4570">
        <v>115.219520049599</v>
      </c>
      <c r="U4570">
        <v>119.438860872794</v>
      </c>
      <c r="V4570">
        <v>123.54429651082501</v>
      </c>
      <c r="W4570">
        <v>127.916677693148</v>
      </c>
      <c r="X4570">
        <v>132.607547821065</v>
      </c>
      <c r="Y4570">
        <v>137.11003216275401</v>
      </c>
      <c r="Z4570">
        <v>141.674858036655</v>
      </c>
      <c r="AA4570">
        <v>146.29128380365</v>
      </c>
      <c r="AB4570">
        <v>150.93513731339701</v>
      </c>
      <c r="AC4570">
        <v>155.21248120374199</v>
      </c>
      <c r="AD4570">
        <v>159.63900670543401</v>
      </c>
      <c r="AE4570">
        <v>164.268802603247</v>
      </c>
      <c r="AF4570">
        <v>169.180660942098</v>
      </c>
      <c r="AG4570">
        <v>174.13326298326399</v>
      </c>
      <c r="AH4570">
        <v>174.31154360324899</v>
      </c>
      <c r="AI4570">
        <v>173.79098712733401</v>
      </c>
      <c r="AJ4570">
        <v>173.34346497407901</v>
      </c>
      <c r="AK4570">
        <v>172.65900423643501</v>
      </c>
    </row>
    <row r="4571" spans="1:37" x14ac:dyDescent="0.3">
      <c r="A4571" s="113" t="str">
        <f t="shared" si="101"/>
        <v>SDGbaseWaS_1BW_v7QVAXafsrv</v>
      </c>
      <c r="B4571" s="113" t="s">
        <v>220</v>
      </c>
      <c r="C4571" s="113" t="s">
        <v>332</v>
      </c>
      <c r="D4571" s="4" t="s">
        <v>211</v>
      </c>
      <c r="E4571" t="s">
        <v>77</v>
      </c>
      <c r="F4571">
        <v>413.43609675688703</v>
      </c>
      <c r="G4571">
        <v>391.22932054851202</v>
      </c>
      <c r="H4571">
        <v>404.873520229588</v>
      </c>
      <c r="I4571">
        <v>410.09498462514802</v>
      </c>
      <c r="J4571">
        <v>419.06151076465602</v>
      </c>
      <c r="K4571">
        <v>429.10336116494898</v>
      </c>
      <c r="L4571">
        <v>440.47578907834497</v>
      </c>
      <c r="M4571">
        <v>452.80698261631198</v>
      </c>
      <c r="N4571">
        <v>466.41389361955999</v>
      </c>
      <c r="O4571">
        <v>484.84317077198699</v>
      </c>
      <c r="P4571">
        <v>501.30407788626701</v>
      </c>
      <c r="Q4571">
        <v>517.30720928798303</v>
      </c>
      <c r="R4571">
        <v>538.65770999647702</v>
      </c>
      <c r="S4571">
        <v>557.28730806258295</v>
      </c>
      <c r="T4571">
        <v>577.27765132168497</v>
      </c>
      <c r="U4571">
        <v>599.56660123503798</v>
      </c>
      <c r="V4571">
        <v>621.08611021326999</v>
      </c>
      <c r="W4571">
        <v>644.44936639021</v>
      </c>
      <c r="X4571">
        <v>669.91041402489498</v>
      </c>
      <c r="Y4571">
        <v>694.65527356323003</v>
      </c>
      <c r="Z4571">
        <v>719.92276826550403</v>
      </c>
      <c r="AA4571">
        <v>745.48758255361895</v>
      </c>
      <c r="AB4571">
        <v>774.87629832197501</v>
      </c>
      <c r="AC4571">
        <v>802.11419891830496</v>
      </c>
      <c r="AD4571">
        <v>828.49918860327102</v>
      </c>
      <c r="AE4571">
        <v>855.16238111131497</v>
      </c>
      <c r="AF4571">
        <v>883.04563182631296</v>
      </c>
      <c r="AG4571">
        <v>911.99714245281302</v>
      </c>
      <c r="AH4571">
        <v>921.65772366275201</v>
      </c>
      <c r="AI4571">
        <v>926.02193885601605</v>
      </c>
      <c r="AJ4571">
        <v>928.17126556988899</v>
      </c>
      <c r="AK4571">
        <v>928.23018517107596</v>
      </c>
    </row>
    <row r="4572" spans="1:37" x14ac:dyDescent="0.3">
      <c r="A4572" s="113" t="str">
        <f t="shared" si="101"/>
        <v>SDGbaseWaS_1BW_v7QVAXabsrv</v>
      </c>
      <c r="B4572" s="113" t="s">
        <v>220</v>
      </c>
      <c r="C4572" s="113" t="s">
        <v>332</v>
      </c>
      <c r="D4572" s="4" t="s">
        <v>211</v>
      </c>
      <c r="E4572" t="s">
        <v>78</v>
      </c>
      <c r="F4572">
        <v>367.47747877214698</v>
      </c>
      <c r="G4572">
        <v>348.348195949608</v>
      </c>
      <c r="H4572">
        <v>359.29000079189001</v>
      </c>
      <c r="I4572">
        <v>364.61660077232801</v>
      </c>
      <c r="J4572">
        <v>372.22300835123599</v>
      </c>
      <c r="K4572">
        <v>380.72644745707601</v>
      </c>
      <c r="L4572">
        <v>390.55765832737598</v>
      </c>
      <c r="M4572">
        <v>401.32919046392601</v>
      </c>
      <c r="N4572">
        <v>413.07240280892398</v>
      </c>
      <c r="O4572">
        <v>427.88796532060599</v>
      </c>
      <c r="P4572">
        <v>441.72811099635101</v>
      </c>
      <c r="Q4572">
        <v>455.249976394089</v>
      </c>
      <c r="R4572">
        <v>472.51684918402498</v>
      </c>
      <c r="S4572">
        <v>487.96657787130999</v>
      </c>
      <c r="T4572">
        <v>504.57586707778597</v>
      </c>
      <c r="U4572">
        <v>523.19167944702599</v>
      </c>
      <c r="V4572">
        <v>541.33437510130705</v>
      </c>
      <c r="W4572">
        <v>560.643582733313</v>
      </c>
      <c r="X4572">
        <v>581.28327851833501</v>
      </c>
      <c r="Y4572">
        <v>601.11323497463695</v>
      </c>
      <c r="Z4572">
        <v>621.30542486456</v>
      </c>
      <c r="AA4572">
        <v>641.62888996076003</v>
      </c>
      <c r="AB4572">
        <v>663.54509668824699</v>
      </c>
      <c r="AC4572">
        <v>683.36444025908702</v>
      </c>
      <c r="AD4572">
        <v>703.15937303470696</v>
      </c>
      <c r="AE4572">
        <v>723.64427711987901</v>
      </c>
      <c r="AF4572">
        <v>745.32472812255605</v>
      </c>
      <c r="AG4572">
        <v>767.329450120724</v>
      </c>
      <c r="AH4572">
        <v>770.086447451509</v>
      </c>
      <c r="AI4572">
        <v>769.51967461384504</v>
      </c>
      <c r="AJ4572">
        <v>768.47390733584405</v>
      </c>
      <c r="AK4572">
        <v>766.18678520556705</v>
      </c>
    </row>
    <row r="4573" spans="1:37" x14ac:dyDescent="0.3">
      <c r="A4573" s="113" t="str">
        <f t="shared" si="101"/>
        <v>SDGbaseWaS_1BW_v7QVAXagsrv</v>
      </c>
      <c r="B4573" s="113" t="s">
        <v>220</v>
      </c>
      <c r="C4573" s="113" t="s">
        <v>332</v>
      </c>
      <c r="D4573" s="4" t="s">
        <v>211</v>
      </c>
      <c r="E4573" t="s">
        <v>79</v>
      </c>
      <c r="F4573">
        <v>789.43519992013898</v>
      </c>
      <c r="G4573">
        <v>739.19506617937395</v>
      </c>
      <c r="H4573">
        <v>760.63767534159103</v>
      </c>
      <c r="I4573">
        <v>778.64512531203002</v>
      </c>
      <c r="J4573">
        <v>794.11735291776699</v>
      </c>
      <c r="K4573">
        <v>809.52468797452798</v>
      </c>
      <c r="L4573">
        <v>826.11512390855796</v>
      </c>
      <c r="M4573">
        <v>843.24807432902401</v>
      </c>
      <c r="N4573">
        <v>862.84468778748806</v>
      </c>
      <c r="O4573">
        <v>891.15701655158102</v>
      </c>
      <c r="P4573">
        <v>916.668290254113</v>
      </c>
      <c r="Q4573">
        <v>941.86831560587905</v>
      </c>
      <c r="R4573">
        <v>965.62408113642095</v>
      </c>
      <c r="S4573">
        <v>989.29846506031504</v>
      </c>
      <c r="T4573">
        <v>1013.61626505736</v>
      </c>
      <c r="U4573">
        <v>1038.5409677115299</v>
      </c>
      <c r="V4573">
        <v>1064.0276439296799</v>
      </c>
      <c r="W4573">
        <v>1090.33835821409</v>
      </c>
      <c r="X4573">
        <v>1117.47457377302</v>
      </c>
      <c r="Y4573">
        <v>1145.0432790595501</v>
      </c>
      <c r="Z4573">
        <v>1173.27910817574</v>
      </c>
      <c r="AA4573">
        <v>1202.0659470345499</v>
      </c>
      <c r="AB4573">
        <v>1231.85307315</v>
      </c>
      <c r="AC4573">
        <v>1262.04681999901</v>
      </c>
      <c r="AD4573">
        <v>1292.7731377846701</v>
      </c>
      <c r="AE4573">
        <v>1324.1825305274999</v>
      </c>
      <c r="AF4573">
        <v>1356.4821176783801</v>
      </c>
      <c r="AG4573">
        <v>1389.6907849663401</v>
      </c>
      <c r="AH4573">
        <v>1422.1490688736999</v>
      </c>
      <c r="AI4573">
        <v>1454.5925499842599</v>
      </c>
      <c r="AJ4573">
        <v>1487.2055385716999</v>
      </c>
      <c r="AK4573">
        <v>1520.2661254172699</v>
      </c>
    </row>
    <row r="4574" spans="1:37" x14ac:dyDescent="0.3">
      <c r="A4574" s="113" t="str">
        <f t="shared" si="101"/>
        <v>SDGbaseWaS_1BW_v7QVAXaosrv</v>
      </c>
      <c r="B4574" s="113" t="s">
        <v>220</v>
      </c>
      <c r="C4574" s="113" t="s">
        <v>332</v>
      </c>
      <c r="D4574" s="4" t="s">
        <v>211</v>
      </c>
      <c r="E4574" t="s">
        <v>80</v>
      </c>
      <c r="F4574">
        <v>475.07820917543302</v>
      </c>
      <c r="G4574">
        <v>430.10015340316602</v>
      </c>
      <c r="H4574">
        <v>447.51610426427499</v>
      </c>
      <c r="I4574">
        <v>456.15474844665198</v>
      </c>
      <c r="J4574">
        <v>467.13996382264901</v>
      </c>
      <c r="K4574">
        <v>478.67694690749101</v>
      </c>
      <c r="L4574">
        <v>491.73588169239702</v>
      </c>
      <c r="M4574">
        <v>505.69684910171497</v>
      </c>
      <c r="N4574">
        <v>520.85451340300403</v>
      </c>
      <c r="O4574">
        <v>539.55545824124704</v>
      </c>
      <c r="P4574">
        <v>557.29636213005301</v>
      </c>
      <c r="Q4574">
        <v>574.61559085075703</v>
      </c>
      <c r="R4574">
        <v>596.91335675266805</v>
      </c>
      <c r="S4574">
        <v>616.63243150370295</v>
      </c>
      <c r="T4574">
        <v>637.79659326208798</v>
      </c>
      <c r="U4574">
        <v>661.81433067663897</v>
      </c>
      <c r="V4574">
        <v>684.85218600188898</v>
      </c>
      <c r="W4574">
        <v>709.46489098541304</v>
      </c>
      <c r="X4574">
        <v>735.92130998378502</v>
      </c>
      <c r="Y4574">
        <v>761.32929860443801</v>
      </c>
      <c r="Z4574">
        <v>787.172620189687</v>
      </c>
      <c r="AA4574">
        <v>813.32609355003899</v>
      </c>
      <c r="AB4574">
        <v>841.67409240882398</v>
      </c>
      <c r="AC4574">
        <v>867.77432660557599</v>
      </c>
      <c r="AD4574">
        <v>893.56067253242304</v>
      </c>
      <c r="AE4574">
        <v>919.89894458808305</v>
      </c>
      <c r="AF4574">
        <v>947.45462139754295</v>
      </c>
      <c r="AG4574">
        <v>975.367409468912</v>
      </c>
      <c r="AH4574">
        <v>977.22723109165804</v>
      </c>
      <c r="AI4574">
        <v>975.16803910196097</v>
      </c>
      <c r="AJ4574">
        <v>972.67011315768104</v>
      </c>
      <c r="AK4574">
        <v>968.59779061119605</v>
      </c>
    </row>
    <row r="4575" spans="1:37" x14ac:dyDescent="0.3">
      <c r="A4575" s="113" t="str">
        <f t="shared" si="101"/>
        <v>SDGbaseWaS_1BW_v7PVAXaawhe</v>
      </c>
      <c r="B4575" s="113" t="s">
        <v>220</v>
      </c>
      <c r="C4575" s="113" t="s">
        <v>332</v>
      </c>
      <c r="D4575" s="4" t="s">
        <v>212</v>
      </c>
      <c r="E4575" t="s">
        <v>4</v>
      </c>
      <c r="F4575">
        <v>0.99999999999979905</v>
      </c>
      <c r="G4575">
        <v>0.94047541992588002</v>
      </c>
      <c r="H4575">
        <v>0.94695702854525299</v>
      </c>
      <c r="I4575">
        <v>0.96181184848675205</v>
      </c>
      <c r="J4575">
        <v>0.98855581295629602</v>
      </c>
      <c r="K4575">
        <v>0.99223859726802599</v>
      </c>
      <c r="L4575">
        <v>0.99625157859699498</v>
      </c>
      <c r="M4575">
        <v>0.99154886635224004</v>
      </c>
      <c r="N4575">
        <v>0.98847601971510302</v>
      </c>
      <c r="O4575">
        <v>1.01880765690492</v>
      </c>
      <c r="P4575">
        <v>1.0139214140814701</v>
      </c>
      <c r="Q4575">
        <v>1.00481212868138</v>
      </c>
      <c r="R4575">
        <v>1.0150639521351601</v>
      </c>
      <c r="S4575">
        <v>1.01556004371258</v>
      </c>
      <c r="T4575">
        <v>1.01558170789114</v>
      </c>
      <c r="U4575">
        <v>1.0171679681624299</v>
      </c>
      <c r="V4575">
        <v>1.0180595031347499</v>
      </c>
      <c r="W4575">
        <v>1.0180775156549799</v>
      </c>
      <c r="X4575">
        <v>1.01946971631608</v>
      </c>
      <c r="Y4575">
        <v>1.0202462251723301</v>
      </c>
      <c r="Z4575">
        <v>1.02260806538002</v>
      </c>
      <c r="AA4575">
        <v>1.0247285363529299</v>
      </c>
      <c r="AB4575">
        <v>1.03758266996939</v>
      </c>
      <c r="AC4575">
        <v>1.04065274685973</v>
      </c>
      <c r="AD4575">
        <v>1.0445979343051299</v>
      </c>
      <c r="AE4575">
        <v>1.0496634270084999</v>
      </c>
      <c r="AF4575">
        <v>1.05574855666248</v>
      </c>
      <c r="AG4575">
        <v>1.0517369957223499</v>
      </c>
      <c r="AH4575">
        <v>1.03519451633089</v>
      </c>
      <c r="AI4575">
        <v>1.0201871407694201</v>
      </c>
      <c r="AJ4575">
        <v>1.0106967732181</v>
      </c>
      <c r="AK4575">
        <v>0.99952841640109902</v>
      </c>
    </row>
    <row r="4576" spans="1:37" x14ac:dyDescent="0.3">
      <c r="A4576" s="113" t="str">
        <f t="shared" si="101"/>
        <v>SDGbaseWaS_1BW_v7PVAXaamai</v>
      </c>
      <c r="B4576" s="113" t="s">
        <v>220</v>
      </c>
      <c r="C4576" s="113" t="s">
        <v>332</v>
      </c>
      <c r="D4576" s="4" t="s">
        <v>212</v>
      </c>
      <c r="E4576" t="s">
        <v>5</v>
      </c>
      <c r="F4576">
        <v>0.99999999999973399</v>
      </c>
      <c r="G4576">
        <v>0.95361084816223696</v>
      </c>
      <c r="H4576">
        <v>0.97052928233865099</v>
      </c>
      <c r="I4576">
        <v>0.99151766932199503</v>
      </c>
      <c r="J4576">
        <v>1.0275098746524001</v>
      </c>
      <c r="K4576">
        <v>1.03164846475852</v>
      </c>
      <c r="L4576">
        <v>1.03706294301003</v>
      </c>
      <c r="M4576">
        <v>1.0326585530910699</v>
      </c>
      <c r="N4576">
        <v>1.0315313457225801</v>
      </c>
      <c r="O4576">
        <v>1.08063553500484</v>
      </c>
      <c r="P4576">
        <v>1.0759506711958799</v>
      </c>
      <c r="Q4576">
        <v>1.06256689987165</v>
      </c>
      <c r="R4576">
        <v>1.06860298615993</v>
      </c>
      <c r="S4576">
        <v>1.06461272584305</v>
      </c>
      <c r="T4576">
        <v>1.0602868071176801</v>
      </c>
      <c r="U4576">
        <v>1.0614581345584999</v>
      </c>
      <c r="V4576">
        <v>1.05829068969547</v>
      </c>
      <c r="W4576">
        <v>1.0536825691715299</v>
      </c>
      <c r="X4576">
        <v>1.05243747048126</v>
      </c>
      <c r="Y4576">
        <v>1.05095194743937</v>
      </c>
      <c r="Z4576">
        <v>1.0511545051365501</v>
      </c>
      <c r="AA4576">
        <v>1.0524064229125401</v>
      </c>
      <c r="AB4576">
        <v>1.0696860824152301</v>
      </c>
      <c r="AC4576">
        <v>1.0728220057009501</v>
      </c>
      <c r="AD4576">
        <v>1.0753766897156201</v>
      </c>
      <c r="AE4576">
        <v>1.0784037128880199</v>
      </c>
      <c r="AF4576">
        <v>1.0816147335695001</v>
      </c>
      <c r="AG4576">
        <v>1.0666337975392</v>
      </c>
      <c r="AH4576">
        <v>1.0323803846440001</v>
      </c>
      <c r="AI4576">
        <v>1.00060070620773</v>
      </c>
      <c r="AJ4576">
        <v>0.97775085482468405</v>
      </c>
      <c r="AK4576">
        <v>0.95449143867921105</v>
      </c>
    </row>
    <row r="4577" spans="1:37" x14ac:dyDescent="0.3">
      <c r="A4577" s="113" t="str">
        <f t="shared" si="101"/>
        <v>SDGbaseWaS_1BW_v7PVAXaaoce</v>
      </c>
      <c r="B4577" s="113" t="s">
        <v>220</v>
      </c>
      <c r="C4577" s="113" t="s">
        <v>332</v>
      </c>
      <c r="D4577" s="4" t="s">
        <v>212</v>
      </c>
      <c r="E4577" t="s">
        <v>6</v>
      </c>
      <c r="F4577">
        <v>0.99999999999970401</v>
      </c>
      <c r="G4577">
        <v>0.92768120814175203</v>
      </c>
      <c r="H4577">
        <v>0.95538176202930503</v>
      </c>
      <c r="I4577">
        <v>0.98309083336891001</v>
      </c>
      <c r="J4577">
        <v>1.0287967092595001</v>
      </c>
      <c r="K4577">
        <v>1.04110019330273</v>
      </c>
      <c r="L4577">
        <v>1.0542099391339199</v>
      </c>
      <c r="M4577">
        <v>1.0563423885977099</v>
      </c>
      <c r="N4577">
        <v>1.0605307029486699</v>
      </c>
      <c r="O4577">
        <v>1.1204932801119301</v>
      </c>
      <c r="P4577">
        <v>1.12405343559755</v>
      </c>
      <c r="Q4577">
        <v>1.1172175366469701</v>
      </c>
      <c r="R4577">
        <v>1.13608107681445</v>
      </c>
      <c r="S4577">
        <v>1.13948562395742</v>
      </c>
      <c r="T4577">
        <v>1.14266076700159</v>
      </c>
      <c r="U4577">
        <v>1.1500855110455901</v>
      </c>
      <c r="V4577">
        <v>1.15084634800606</v>
      </c>
      <c r="W4577">
        <v>1.1518696216009301</v>
      </c>
      <c r="X4577">
        <v>1.15764360667667</v>
      </c>
      <c r="Y4577">
        <v>1.1601967152282899</v>
      </c>
      <c r="Z4577">
        <v>1.16531417176968</v>
      </c>
      <c r="AA4577">
        <v>1.1714617290490399</v>
      </c>
      <c r="AB4577">
        <v>1.2001300659036001</v>
      </c>
      <c r="AC4577">
        <v>1.2102902486276199</v>
      </c>
      <c r="AD4577">
        <v>1.2174166848382399</v>
      </c>
      <c r="AE4577">
        <v>1.22502837858448</v>
      </c>
      <c r="AF4577">
        <v>1.2337541677106401</v>
      </c>
      <c r="AG4577">
        <v>1.2277968945376601</v>
      </c>
      <c r="AH4577">
        <v>1.1976688240101601</v>
      </c>
      <c r="AI4577">
        <v>1.1659001846272901</v>
      </c>
      <c r="AJ4577">
        <v>1.1411228739928601</v>
      </c>
      <c r="AK4577">
        <v>1.11393308666767</v>
      </c>
    </row>
    <row r="4578" spans="1:37" x14ac:dyDescent="0.3">
      <c r="A4578" s="113" t="str">
        <f t="shared" si="101"/>
        <v>SDGbaseWaS_1BW_v7PVAXaaveg</v>
      </c>
      <c r="B4578" s="113" t="s">
        <v>220</v>
      </c>
      <c r="C4578" s="113" t="s">
        <v>332</v>
      </c>
      <c r="D4578" s="4" t="s">
        <v>212</v>
      </c>
      <c r="E4578" t="s">
        <v>7</v>
      </c>
      <c r="F4578">
        <v>1</v>
      </c>
      <c r="G4578">
        <v>1.0041904685218399</v>
      </c>
      <c r="H4578">
        <v>0.99292295464888902</v>
      </c>
      <c r="I4578">
        <v>0.99379150378703396</v>
      </c>
      <c r="J4578">
        <v>0.99634627091096395</v>
      </c>
      <c r="K4578">
        <v>0.994220946005405</v>
      </c>
      <c r="L4578">
        <v>0.99423428066518305</v>
      </c>
      <c r="M4578">
        <v>0.99268815273786803</v>
      </c>
      <c r="N4578">
        <v>0.99158404015702994</v>
      </c>
      <c r="O4578">
        <v>0.99040065441182101</v>
      </c>
      <c r="P4578">
        <v>0.987914532749395</v>
      </c>
      <c r="Q4578">
        <v>0.98548403737763302</v>
      </c>
      <c r="R4578">
        <v>0.99129896424790698</v>
      </c>
      <c r="S4578">
        <v>0.99351698609886296</v>
      </c>
      <c r="T4578">
        <v>0.99470581529028701</v>
      </c>
      <c r="U4578">
        <v>0.99683475465302596</v>
      </c>
      <c r="V4578">
        <v>0.99979698216407997</v>
      </c>
      <c r="W4578">
        <v>1.0012012862784201</v>
      </c>
      <c r="X4578">
        <v>1.00205018480838</v>
      </c>
      <c r="Y4578">
        <v>1.0016517342356299</v>
      </c>
      <c r="Z4578">
        <v>1.00249471230201</v>
      </c>
      <c r="AA4578">
        <v>1.0020607953629701</v>
      </c>
      <c r="AB4578">
        <v>1.0028876551108199</v>
      </c>
      <c r="AC4578">
        <v>1.0004795118946299</v>
      </c>
      <c r="AD4578">
        <v>1.0023240516366501</v>
      </c>
      <c r="AE4578">
        <v>1.0055091393651501</v>
      </c>
      <c r="AF4578">
        <v>1.0094947323079599</v>
      </c>
      <c r="AG4578">
        <v>1.00778441934265</v>
      </c>
      <c r="AH4578">
        <v>0.990164423092457</v>
      </c>
      <c r="AI4578">
        <v>0.97726192587488103</v>
      </c>
      <c r="AJ4578">
        <v>0.97085377023673602</v>
      </c>
      <c r="AK4578">
        <v>0.965415463551345</v>
      </c>
    </row>
    <row r="4579" spans="1:37" x14ac:dyDescent="0.3">
      <c r="A4579" s="113" t="str">
        <f t="shared" si="101"/>
        <v>SDGbaseWaS_1BW_v7PVAXaaofr</v>
      </c>
      <c r="B4579" s="113" t="s">
        <v>220</v>
      </c>
      <c r="C4579" s="113" t="s">
        <v>332</v>
      </c>
      <c r="D4579" s="4" t="s">
        <v>212</v>
      </c>
      <c r="E4579" t="s">
        <v>8</v>
      </c>
      <c r="F4579">
        <v>1</v>
      </c>
      <c r="G4579">
        <v>1.00765726312334</v>
      </c>
      <c r="H4579">
        <v>1.00273525413147</v>
      </c>
      <c r="I4579">
        <v>0.998887054580467</v>
      </c>
      <c r="J4579">
        <v>1.0002434953561301</v>
      </c>
      <c r="K4579">
        <v>0.99921717601948001</v>
      </c>
      <c r="L4579">
        <v>0.99969520441340098</v>
      </c>
      <c r="M4579">
        <v>0.99842602553741799</v>
      </c>
      <c r="N4579">
        <v>0.99731515685294903</v>
      </c>
      <c r="O4579">
        <v>1.01647752458387</v>
      </c>
      <c r="P4579">
        <v>1.01267992135804</v>
      </c>
      <c r="Q4579">
        <v>1.0053384833207399</v>
      </c>
      <c r="R4579">
        <v>1.0055471932659901</v>
      </c>
      <c r="S4579">
        <v>1.00546802675312</v>
      </c>
      <c r="T4579">
        <v>1.00552173283771</v>
      </c>
      <c r="U4579">
        <v>1.0064465842811801</v>
      </c>
      <c r="V4579">
        <v>1.0088990309586501</v>
      </c>
      <c r="W4579">
        <v>1.0099459684104899</v>
      </c>
      <c r="X4579">
        <v>1.0096005710907501</v>
      </c>
      <c r="Y4579">
        <v>1.0083814932121999</v>
      </c>
      <c r="Z4579">
        <v>1.0074544403907599</v>
      </c>
      <c r="AA4579">
        <v>1.0072051875851</v>
      </c>
      <c r="AB4579">
        <v>1.01265628459174</v>
      </c>
      <c r="AC4579">
        <v>1.0116142826275301</v>
      </c>
      <c r="AD4579">
        <v>1.0131087501945699</v>
      </c>
      <c r="AE4579">
        <v>1.01506752240681</v>
      </c>
      <c r="AF4579">
        <v>1.01791292019237</v>
      </c>
      <c r="AG4579">
        <v>1.0145554204187299</v>
      </c>
      <c r="AH4579">
        <v>0.99881054983051898</v>
      </c>
      <c r="AI4579">
        <v>0.98238476743301795</v>
      </c>
      <c r="AJ4579">
        <v>0.97308796829478195</v>
      </c>
      <c r="AK4579">
        <v>0.96502221095658502</v>
      </c>
    </row>
    <row r="4580" spans="1:37" x14ac:dyDescent="0.3">
      <c r="A4580" s="113" t="str">
        <f t="shared" si="101"/>
        <v>SDGbaseWaS_1BW_v7PVAXaagra</v>
      </c>
      <c r="B4580" s="113" t="s">
        <v>220</v>
      </c>
      <c r="C4580" s="113" t="s">
        <v>332</v>
      </c>
      <c r="D4580" s="4" t="s">
        <v>212</v>
      </c>
      <c r="E4580" t="s">
        <v>9</v>
      </c>
      <c r="F4580">
        <v>1</v>
      </c>
      <c r="G4580">
        <v>1.02944531932192</v>
      </c>
      <c r="H4580">
        <v>1.03040556781068</v>
      </c>
      <c r="I4580">
        <v>1.02272597322748</v>
      </c>
      <c r="J4580">
        <v>1.0206655849186399</v>
      </c>
      <c r="K4580">
        <v>1.02277245123947</v>
      </c>
      <c r="L4580">
        <v>1.0269359961703299</v>
      </c>
      <c r="M4580">
        <v>1.0315923007549901</v>
      </c>
      <c r="N4580">
        <v>1.03517575044453</v>
      </c>
      <c r="O4580">
        <v>1.0574425719488101</v>
      </c>
      <c r="P4580">
        <v>1.0579527008380101</v>
      </c>
      <c r="Q4580">
        <v>1.05286794363019</v>
      </c>
      <c r="R4580">
        <v>1.05396106350036</v>
      </c>
      <c r="S4580">
        <v>1.0548421778683399</v>
      </c>
      <c r="T4580">
        <v>1.05655473415514</v>
      </c>
      <c r="U4580">
        <v>1.05938040378145</v>
      </c>
      <c r="V4580">
        <v>1.0618694509456801</v>
      </c>
      <c r="W4580">
        <v>1.0647886940528399</v>
      </c>
      <c r="X4580">
        <v>1.0673755383416801</v>
      </c>
      <c r="Y4580">
        <v>1.0660601651589501</v>
      </c>
      <c r="Z4580">
        <v>1.06409849728318</v>
      </c>
      <c r="AA4580">
        <v>1.06333048973606</v>
      </c>
      <c r="AB4580">
        <v>1.0699436650884599</v>
      </c>
      <c r="AC4580">
        <v>1.06887378131448</v>
      </c>
      <c r="AD4580">
        <v>1.0686847480225801</v>
      </c>
      <c r="AE4580">
        <v>1.0685647703096901</v>
      </c>
      <c r="AF4580">
        <v>1.0695113791059601</v>
      </c>
      <c r="AG4580">
        <v>1.0653083574167399</v>
      </c>
      <c r="AH4580">
        <v>1.0454588860841301</v>
      </c>
      <c r="AI4580">
        <v>1.0235819830750601</v>
      </c>
      <c r="AJ4580">
        <v>1.0084704152484101</v>
      </c>
      <c r="AK4580">
        <v>0.99516911266460195</v>
      </c>
    </row>
    <row r="4581" spans="1:37" x14ac:dyDescent="0.3">
      <c r="A4581" s="113" t="str">
        <f t="shared" si="101"/>
        <v>SDGbaseWaS_1BW_v7PVAXaaoil</v>
      </c>
      <c r="B4581" s="113" t="s">
        <v>220</v>
      </c>
      <c r="C4581" s="113" t="s">
        <v>332</v>
      </c>
      <c r="D4581" s="4" t="s">
        <v>212</v>
      </c>
      <c r="E4581" t="s">
        <v>10</v>
      </c>
      <c r="F4581">
        <v>0.99999999999977995</v>
      </c>
      <c r="G4581">
        <v>0.92212634183873499</v>
      </c>
      <c r="H4581">
        <v>0.935723879657688</v>
      </c>
      <c r="I4581">
        <v>0.96330412658846198</v>
      </c>
      <c r="J4581">
        <v>1.00163783102756</v>
      </c>
      <c r="K4581">
        <v>1.0114478346649201</v>
      </c>
      <c r="L4581">
        <v>1.02231851563457</v>
      </c>
      <c r="M4581">
        <v>1.0219552423815601</v>
      </c>
      <c r="N4581">
        <v>1.0229695411720801</v>
      </c>
      <c r="O4581">
        <v>1.0425642651690199</v>
      </c>
      <c r="P4581">
        <v>1.04305533013737</v>
      </c>
      <c r="Q4581">
        <v>1.0414966696047401</v>
      </c>
      <c r="R4581">
        <v>1.06696533804025</v>
      </c>
      <c r="S4581">
        <v>1.07469437324894</v>
      </c>
      <c r="T4581">
        <v>1.0809195184687499</v>
      </c>
      <c r="U4581">
        <v>1.0887792028807699</v>
      </c>
      <c r="V4581">
        <v>1.09381180430753</v>
      </c>
      <c r="W4581">
        <v>1.0984391556270701</v>
      </c>
      <c r="X4581">
        <v>1.10582524088309</v>
      </c>
      <c r="Y4581">
        <v>1.1108159024608399</v>
      </c>
      <c r="Z4581">
        <v>1.1190485146320499</v>
      </c>
      <c r="AA4581">
        <v>1.1247181488526501</v>
      </c>
      <c r="AB4581">
        <v>1.1397205493245199</v>
      </c>
      <c r="AC4581">
        <v>1.1449532619236</v>
      </c>
      <c r="AD4581">
        <v>1.15249169861196</v>
      </c>
      <c r="AE4581">
        <v>1.1624447316851101</v>
      </c>
      <c r="AF4581">
        <v>1.17420007486708</v>
      </c>
      <c r="AG4581">
        <v>1.17693285047647</v>
      </c>
      <c r="AH4581">
        <v>1.1514587913767</v>
      </c>
      <c r="AI4581">
        <v>1.13236741146192</v>
      </c>
      <c r="AJ4581">
        <v>1.11929729111293</v>
      </c>
      <c r="AK4581">
        <v>1.10364811924533</v>
      </c>
    </row>
    <row r="4582" spans="1:37" x14ac:dyDescent="0.3">
      <c r="A4582" s="113" t="str">
        <f t="shared" si="101"/>
        <v>SDGbaseWaS_1BW_v7PVAXaatub</v>
      </c>
      <c r="B4582" s="113" t="s">
        <v>220</v>
      </c>
      <c r="C4582" s="113" t="s">
        <v>332</v>
      </c>
      <c r="D4582" s="4" t="s">
        <v>212</v>
      </c>
      <c r="E4582" t="s">
        <v>11</v>
      </c>
      <c r="F4582">
        <v>0.99999999999988898</v>
      </c>
      <c r="G4582">
        <v>0.98425878847112902</v>
      </c>
      <c r="H4582">
        <v>0.973276588814735</v>
      </c>
      <c r="I4582">
        <v>0.97657551346063598</v>
      </c>
      <c r="J4582">
        <v>0.98272194056405004</v>
      </c>
      <c r="K4582">
        <v>0.98012861662008399</v>
      </c>
      <c r="L4582">
        <v>0.97952034308579305</v>
      </c>
      <c r="M4582">
        <v>0.977108818590673</v>
      </c>
      <c r="N4582">
        <v>0.975731071972056</v>
      </c>
      <c r="O4582">
        <v>0.97686705822208597</v>
      </c>
      <c r="P4582">
        <v>0.97388244344544195</v>
      </c>
      <c r="Q4582">
        <v>0.970870630795303</v>
      </c>
      <c r="R4582">
        <v>0.97736736030763105</v>
      </c>
      <c r="S4582">
        <v>0.97940200814905598</v>
      </c>
      <c r="T4582">
        <v>0.98016442342789001</v>
      </c>
      <c r="U4582">
        <v>0.98176071445377799</v>
      </c>
      <c r="V4582">
        <v>0.98413027496329297</v>
      </c>
      <c r="W4582">
        <v>0.98475518040882104</v>
      </c>
      <c r="X4582">
        <v>0.98515263071716397</v>
      </c>
      <c r="Y4582">
        <v>0.98475290384421099</v>
      </c>
      <c r="Z4582">
        <v>0.98597434298884401</v>
      </c>
      <c r="AA4582">
        <v>0.98562419466419604</v>
      </c>
      <c r="AB4582">
        <v>0.98826058289677399</v>
      </c>
      <c r="AC4582">
        <v>0.98626633382324602</v>
      </c>
      <c r="AD4582">
        <v>0.98857169427284997</v>
      </c>
      <c r="AE4582">
        <v>0.99231377959862199</v>
      </c>
      <c r="AF4582">
        <v>0.99685787836489204</v>
      </c>
      <c r="AG4582">
        <v>0.99224099487382</v>
      </c>
      <c r="AH4582">
        <v>0.97416349081380804</v>
      </c>
      <c r="AI4582">
        <v>0.96083462179202905</v>
      </c>
      <c r="AJ4582">
        <v>0.95416467065370303</v>
      </c>
      <c r="AK4582">
        <v>0.94836701408578095</v>
      </c>
    </row>
    <row r="4583" spans="1:37" x14ac:dyDescent="0.3">
      <c r="A4583" s="113" t="str">
        <f t="shared" ref="A4583:A4646" si="102">_xlfn.CONCAT(C4583,D4583,E4583)</f>
        <v>SDGbaseWaS_1BW_v7PVAXaapul</v>
      </c>
      <c r="B4583" s="113" t="s">
        <v>220</v>
      </c>
      <c r="C4583" s="113" t="s">
        <v>332</v>
      </c>
      <c r="D4583" s="4" t="s">
        <v>212</v>
      </c>
      <c r="E4583" t="s">
        <v>12</v>
      </c>
      <c r="F4583">
        <v>0.999999999999862</v>
      </c>
      <c r="G4583">
        <v>0.94538523603955504</v>
      </c>
      <c r="H4583">
        <v>0.93865847337934805</v>
      </c>
      <c r="I4583">
        <v>0.95575065152790295</v>
      </c>
      <c r="J4583">
        <v>0.97703316380135796</v>
      </c>
      <c r="K4583">
        <v>0.97657045746665105</v>
      </c>
      <c r="L4583">
        <v>0.97652069349326298</v>
      </c>
      <c r="M4583">
        <v>0.96666484224784699</v>
      </c>
      <c r="N4583">
        <v>0.959171853972417</v>
      </c>
      <c r="O4583">
        <v>0.95702411644412799</v>
      </c>
      <c r="P4583">
        <v>0.94920219733833799</v>
      </c>
      <c r="Q4583">
        <v>0.94380498632577903</v>
      </c>
      <c r="R4583">
        <v>0.95753706782092696</v>
      </c>
      <c r="S4583">
        <v>0.960351908604827</v>
      </c>
      <c r="T4583">
        <v>0.96110526721628198</v>
      </c>
      <c r="U4583">
        <v>0.96258690026235105</v>
      </c>
      <c r="V4583">
        <v>0.96502377786079996</v>
      </c>
      <c r="W4583">
        <v>0.96494494014277699</v>
      </c>
      <c r="X4583">
        <v>0.96503975920506702</v>
      </c>
      <c r="Y4583">
        <v>0.96607261568043101</v>
      </c>
      <c r="Z4583">
        <v>0.970372184486478</v>
      </c>
      <c r="AA4583">
        <v>0.97184890414735103</v>
      </c>
      <c r="AB4583">
        <v>0.97523976548282199</v>
      </c>
      <c r="AC4583">
        <v>0.97492685489951603</v>
      </c>
      <c r="AD4583">
        <v>0.979237679001558</v>
      </c>
      <c r="AE4583">
        <v>0.98591476266178302</v>
      </c>
      <c r="AF4583">
        <v>0.99358105569933997</v>
      </c>
      <c r="AG4583">
        <v>0.99605801445209696</v>
      </c>
      <c r="AH4583">
        <v>0.98508293943633496</v>
      </c>
      <c r="AI4583">
        <v>0.98229957025246595</v>
      </c>
      <c r="AJ4583">
        <v>0.984430788314681</v>
      </c>
      <c r="AK4583">
        <v>0.98495595933219604</v>
      </c>
    </row>
    <row r="4584" spans="1:37" x14ac:dyDescent="0.3">
      <c r="A4584" s="113" t="str">
        <f t="shared" si="102"/>
        <v>SDGbaseWaS_1BW_v7PVAXaasug</v>
      </c>
      <c r="B4584" s="113" t="s">
        <v>220</v>
      </c>
      <c r="C4584" s="113" t="s">
        <v>332</v>
      </c>
      <c r="D4584" s="4" t="s">
        <v>212</v>
      </c>
      <c r="E4584" t="s">
        <v>13</v>
      </c>
      <c r="F4584">
        <v>1</v>
      </c>
      <c r="G4584">
        <v>0.98050370519610097</v>
      </c>
      <c r="H4584">
        <v>0.968181883682116</v>
      </c>
      <c r="I4584">
        <v>0.97386306020172198</v>
      </c>
      <c r="J4584">
        <v>0.98483589582166597</v>
      </c>
      <c r="K4584">
        <v>0.98260133387021698</v>
      </c>
      <c r="L4584">
        <v>0.98212133063239504</v>
      </c>
      <c r="M4584">
        <v>0.97846460312342898</v>
      </c>
      <c r="N4584">
        <v>0.97415501792394998</v>
      </c>
      <c r="O4584">
        <v>0.99026315407796806</v>
      </c>
      <c r="P4584">
        <v>0.98245270824822395</v>
      </c>
      <c r="Q4584">
        <v>0.97122646984133798</v>
      </c>
      <c r="R4584">
        <v>0.97468961047936598</v>
      </c>
      <c r="S4584">
        <v>0.97523905777946895</v>
      </c>
      <c r="T4584">
        <v>0.97536301077300003</v>
      </c>
      <c r="U4584">
        <v>0.97547112096779698</v>
      </c>
      <c r="V4584">
        <v>0.97351195120823497</v>
      </c>
      <c r="W4584">
        <v>0.97432489656119803</v>
      </c>
      <c r="X4584">
        <v>0.97816373656634004</v>
      </c>
      <c r="Y4584">
        <v>0.97710312943131306</v>
      </c>
      <c r="Z4584">
        <v>0.97609205340377603</v>
      </c>
      <c r="AA4584">
        <v>0.97554251348531396</v>
      </c>
      <c r="AB4584">
        <v>0.98036891312025798</v>
      </c>
      <c r="AC4584">
        <v>0.97780660333755098</v>
      </c>
      <c r="AD4584">
        <v>0.97711955622560598</v>
      </c>
      <c r="AE4584">
        <v>0.977251810986696</v>
      </c>
      <c r="AF4584">
        <v>0.97958166731392005</v>
      </c>
      <c r="AG4584">
        <v>0.98141534851856604</v>
      </c>
      <c r="AH4584">
        <v>0.96912404393395002</v>
      </c>
      <c r="AI4584">
        <v>0.95896943353452802</v>
      </c>
      <c r="AJ4584">
        <v>0.95553166073635298</v>
      </c>
      <c r="AK4584">
        <v>0.95141288449458705</v>
      </c>
    </row>
    <row r="4585" spans="1:37" x14ac:dyDescent="0.3">
      <c r="A4585" s="113" t="str">
        <f t="shared" si="102"/>
        <v>SDGbaseWaS_1BW_v7PVAXaaoth</v>
      </c>
      <c r="B4585" s="113" t="s">
        <v>220</v>
      </c>
      <c r="C4585" s="113" t="s">
        <v>332</v>
      </c>
      <c r="D4585" s="4" t="s">
        <v>212</v>
      </c>
      <c r="E4585" t="s">
        <v>14</v>
      </c>
      <c r="F4585">
        <v>0.99999999999990696</v>
      </c>
      <c r="G4585">
        <v>0.92702986941483201</v>
      </c>
      <c r="H4585">
        <v>0.95926290696053695</v>
      </c>
      <c r="I4585">
        <v>0.97162758019364104</v>
      </c>
      <c r="J4585">
        <v>0.99852217902380203</v>
      </c>
      <c r="K4585">
        <v>1.0213695008563199</v>
      </c>
      <c r="L4585">
        <v>1.0470963123924799</v>
      </c>
      <c r="M4585">
        <v>1.0723414520939001</v>
      </c>
      <c r="N4585">
        <v>1.0963996351189</v>
      </c>
      <c r="O4585">
        <v>1.1853836013917201</v>
      </c>
      <c r="P4585">
        <v>1.21401507698941</v>
      </c>
      <c r="Q4585">
        <v>1.2257923286069401</v>
      </c>
      <c r="R4585">
        <v>1.25175011150338</v>
      </c>
      <c r="S4585">
        <v>1.2728241717514801</v>
      </c>
      <c r="T4585">
        <v>1.2974456636199501</v>
      </c>
      <c r="U4585">
        <v>1.3278478807232399</v>
      </c>
      <c r="V4585">
        <v>1.35531364325487</v>
      </c>
      <c r="W4585">
        <v>1.3887460213910701</v>
      </c>
      <c r="X4585">
        <v>1.43132233256751</v>
      </c>
      <c r="Y4585">
        <v>1.4630441567322301</v>
      </c>
      <c r="Z4585">
        <v>1.48903535788888</v>
      </c>
      <c r="AA4585">
        <v>1.5184214718426701</v>
      </c>
      <c r="AB4585">
        <v>1.5637829838042401</v>
      </c>
      <c r="AC4585">
        <v>1.5896233031184901</v>
      </c>
      <c r="AD4585">
        <v>1.61252221555401</v>
      </c>
      <c r="AE4585">
        <v>1.6369693929473199</v>
      </c>
      <c r="AF4585">
        <v>1.66628682606794</v>
      </c>
      <c r="AG4585">
        <v>1.69007958159676</v>
      </c>
      <c r="AH4585">
        <v>1.64673536151139</v>
      </c>
      <c r="AI4585">
        <v>1.5866133337386099</v>
      </c>
      <c r="AJ4585">
        <v>1.5307432123487701</v>
      </c>
      <c r="AK4585">
        <v>1.4740658947952801</v>
      </c>
    </row>
    <row r="4586" spans="1:37" x14ac:dyDescent="0.3">
      <c r="A4586" s="113" t="str">
        <f t="shared" si="102"/>
        <v>SDGbaseWaS_1BW_v7PVAXalani</v>
      </c>
      <c r="B4586" s="113" t="s">
        <v>220</v>
      </c>
      <c r="C4586" s="113" t="s">
        <v>332</v>
      </c>
      <c r="D4586" s="4" t="s">
        <v>212</v>
      </c>
      <c r="E4586" t="s">
        <v>15</v>
      </c>
      <c r="F4586">
        <v>0.99999999999979805</v>
      </c>
      <c r="G4586">
        <v>0.79563024397750404</v>
      </c>
      <c r="H4586">
        <v>0.85583525833575902</v>
      </c>
      <c r="I4586">
        <v>0.86512757858469502</v>
      </c>
      <c r="J4586">
        <v>0.89719800182252996</v>
      </c>
      <c r="K4586">
        <v>0.90462209609880495</v>
      </c>
      <c r="L4586">
        <v>0.90330394978181205</v>
      </c>
      <c r="M4586">
        <v>0.90163081765410602</v>
      </c>
      <c r="N4586">
        <v>0.90373064580141604</v>
      </c>
      <c r="O4586">
        <v>0.956908047637961</v>
      </c>
      <c r="P4586">
        <v>0.94320977912465598</v>
      </c>
      <c r="Q4586">
        <v>0.927491297141813</v>
      </c>
      <c r="R4586">
        <v>0.93721412666149795</v>
      </c>
      <c r="S4586">
        <v>0.93256416974814305</v>
      </c>
      <c r="T4586">
        <v>0.93058542525506804</v>
      </c>
      <c r="U4586">
        <v>0.92666778225049296</v>
      </c>
      <c r="V4586">
        <v>0.92741207495670497</v>
      </c>
      <c r="W4586">
        <v>0.92900942798044595</v>
      </c>
      <c r="X4586">
        <v>0.93395643419149998</v>
      </c>
      <c r="Y4586">
        <v>0.93562827573260099</v>
      </c>
      <c r="Z4586">
        <v>0.93437815723342399</v>
      </c>
      <c r="AA4586">
        <v>0.933520814399179</v>
      </c>
      <c r="AB4586">
        <v>0.95346195362377495</v>
      </c>
      <c r="AC4586">
        <v>0.95210651389204204</v>
      </c>
      <c r="AD4586">
        <v>0.94872742072438898</v>
      </c>
      <c r="AE4586">
        <v>0.94791953848654997</v>
      </c>
      <c r="AF4586">
        <v>0.94925165179683202</v>
      </c>
      <c r="AG4586">
        <v>0.94479419956892197</v>
      </c>
      <c r="AH4586">
        <v>0.97696829806576702</v>
      </c>
      <c r="AI4586">
        <v>0.99099473903955604</v>
      </c>
      <c r="AJ4586">
        <v>0.99453515045823604</v>
      </c>
      <c r="AK4586">
        <v>0.99494366005490797</v>
      </c>
    </row>
    <row r="4587" spans="1:37" x14ac:dyDescent="0.3">
      <c r="A4587" s="113" t="str">
        <f t="shared" si="102"/>
        <v>SDGbaseWaS_1BW_v7PVAXafore</v>
      </c>
      <c r="B4587" s="113" t="s">
        <v>220</v>
      </c>
      <c r="C4587" s="113" t="s">
        <v>332</v>
      </c>
      <c r="D4587" s="4" t="s">
        <v>212</v>
      </c>
      <c r="E4587" t="s">
        <v>16</v>
      </c>
      <c r="F4587">
        <v>1</v>
      </c>
      <c r="G4587">
        <v>0.95741745211728901</v>
      </c>
      <c r="H4587">
        <v>0.95346785344988005</v>
      </c>
      <c r="I4587">
        <v>0.96135831618251499</v>
      </c>
      <c r="J4587">
        <v>0.96410864625342996</v>
      </c>
      <c r="K4587">
        <v>0.96043481746461101</v>
      </c>
      <c r="L4587">
        <v>0.95776964985948498</v>
      </c>
      <c r="M4587">
        <v>0.95258731487581905</v>
      </c>
      <c r="N4587">
        <v>0.95499066744037997</v>
      </c>
      <c r="O4587">
        <v>0.96353825803571302</v>
      </c>
      <c r="P4587">
        <v>0.96243174658110797</v>
      </c>
      <c r="Q4587">
        <v>0.95214255996181396</v>
      </c>
      <c r="R4587">
        <v>0.95228617219696798</v>
      </c>
      <c r="S4587">
        <v>0.95273799319853902</v>
      </c>
      <c r="T4587">
        <v>0.95301496053479295</v>
      </c>
      <c r="U4587">
        <v>0.96002629988508204</v>
      </c>
      <c r="V4587">
        <v>0.96511450967259105</v>
      </c>
      <c r="W4587">
        <v>0.97186958465305895</v>
      </c>
      <c r="X4587">
        <v>0.97643309230921005</v>
      </c>
      <c r="Y4587">
        <v>0.98384360084031097</v>
      </c>
      <c r="Z4587">
        <v>0.98173116290609996</v>
      </c>
      <c r="AA4587">
        <v>0.98021223130843405</v>
      </c>
      <c r="AB4587">
        <v>0.97955762264580504</v>
      </c>
      <c r="AC4587">
        <v>0.97602616540949205</v>
      </c>
      <c r="AD4587">
        <v>0.97566131426760805</v>
      </c>
      <c r="AE4587">
        <v>0.97546850395499596</v>
      </c>
      <c r="AF4587">
        <v>0.97813450603348195</v>
      </c>
      <c r="AG4587">
        <v>0.97596312467289903</v>
      </c>
      <c r="AH4587">
        <v>0.96584416845407295</v>
      </c>
      <c r="AI4587">
        <v>0.95758048330275602</v>
      </c>
      <c r="AJ4587">
        <v>0.95525473758603796</v>
      </c>
      <c r="AK4587">
        <v>0.95362080682599004</v>
      </c>
    </row>
    <row r="4588" spans="1:37" x14ac:dyDescent="0.3">
      <c r="A4588" s="113" t="str">
        <f t="shared" si="102"/>
        <v>SDGbaseWaS_1BW_v7PVAXafish</v>
      </c>
      <c r="B4588" s="113" t="s">
        <v>220</v>
      </c>
      <c r="C4588" s="113" t="s">
        <v>332</v>
      </c>
      <c r="D4588" s="4" t="s">
        <v>212</v>
      </c>
      <c r="E4588" t="s">
        <v>17</v>
      </c>
      <c r="F4588">
        <v>0.99999999999986899</v>
      </c>
      <c r="G4588">
        <v>0.93275222061267604</v>
      </c>
      <c r="H4588">
        <v>0.93764829824198603</v>
      </c>
      <c r="I4588">
        <v>0.92592792625052001</v>
      </c>
      <c r="J4588">
        <v>0.93093916577107105</v>
      </c>
      <c r="K4588">
        <v>0.93251746129450097</v>
      </c>
      <c r="L4588">
        <v>0.93137938763338701</v>
      </c>
      <c r="M4588">
        <v>0.93047670450671505</v>
      </c>
      <c r="N4588">
        <v>0.93084423133361704</v>
      </c>
      <c r="O4588">
        <v>0.969527666952405</v>
      </c>
      <c r="P4588">
        <v>0.96760890187530901</v>
      </c>
      <c r="Q4588">
        <v>0.95856241121462804</v>
      </c>
      <c r="R4588">
        <v>0.95832379797048795</v>
      </c>
      <c r="S4588">
        <v>0.95549154605031394</v>
      </c>
      <c r="T4588">
        <v>0.95386871440878296</v>
      </c>
      <c r="U4588">
        <v>0.95219846312753298</v>
      </c>
      <c r="V4588">
        <v>0.95068785130650901</v>
      </c>
      <c r="W4588">
        <v>0.95102288008021096</v>
      </c>
      <c r="X4588">
        <v>0.95380655076217202</v>
      </c>
      <c r="Y4588">
        <v>0.95476760271302297</v>
      </c>
      <c r="Z4588">
        <v>0.95442066150256</v>
      </c>
      <c r="AA4588">
        <v>0.95609734443289496</v>
      </c>
      <c r="AB4588">
        <v>0.96895319344128705</v>
      </c>
      <c r="AC4588">
        <v>0.97206386199447803</v>
      </c>
      <c r="AD4588">
        <v>0.97187384384586595</v>
      </c>
      <c r="AE4588">
        <v>0.97104620783094797</v>
      </c>
      <c r="AF4588">
        <v>0.97084678829329896</v>
      </c>
      <c r="AG4588">
        <v>0.96916188983079898</v>
      </c>
      <c r="AH4588">
        <v>0.98005654202586001</v>
      </c>
      <c r="AI4588">
        <v>0.98209124374490697</v>
      </c>
      <c r="AJ4588">
        <v>0.98275743998144505</v>
      </c>
      <c r="AK4588">
        <v>0.98254058604401795</v>
      </c>
    </row>
    <row r="4589" spans="1:37" x14ac:dyDescent="0.3">
      <c r="A4589" s="113" t="str">
        <f t="shared" si="102"/>
        <v>SDGbaseWaS_1BW_v7PVAXacoal</v>
      </c>
      <c r="B4589" s="113" t="s">
        <v>220</v>
      </c>
      <c r="C4589" s="113" t="s">
        <v>332</v>
      </c>
      <c r="D4589" s="4" t="s">
        <v>212</v>
      </c>
      <c r="E4589" t="s">
        <v>18</v>
      </c>
      <c r="F4589">
        <v>0.99999999999974898</v>
      </c>
      <c r="G4589">
        <v>1.0328654045771299</v>
      </c>
      <c r="H4589">
        <v>1.0513073912791699</v>
      </c>
      <c r="I4589">
        <v>1.04454653889936</v>
      </c>
      <c r="J4589">
        <v>1.05034135004153</v>
      </c>
      <c r="K4589">
        <v>1.04864030925762</v>
      </c>
      <c r="L4589">
        <v>1.05189229485332</v>
      </c>
      <c r="M4589">
        <v>1.06579570168216</v>
      </c>
      <c r="N4589">
        <v>1.0705843167645299</v>
      </c>
      <c r="O4589">
        <v>1.1211846308350399</v>
      </c>
      <c r="P4589">
        <v>1.13699066601834</v>
      </c>
      <c r="Q4589">
        <v>1.1494734908406601</v>
      </c>
      <c r="R4589">
        <v>1.1506556128832499</v>
      </c>
      <c r="S4589">
        <v>1.1557526420606501</v>
      </c>
      <c r="T4589">
        <v>1.1662885934163001</v>
      </c>
      <c r="U4589">
        <v>1.1748328767530101</v>
      </c>
      <c r="V4589">
        <v>1.1721769277644301</v>
      </c>
      <c r="W4589">
        <v>1.1810702345911199</v>
      </c>
      <c r="X4589">
        <v>1.1891557375875199</v>
      </c>
      <c r="Y4589">
        <v>1.19990856097246</v>
      </c>
      <c r="Z4589">
        <v>1.2419106837401199</v>
      </c>
      <c r="AA4589">
        <v>1.4484114267824799</v>
      </c>
      <c r="AB4589">
        <v>1.2459580288194301</v>
      </c>
      <c r="AC4589">
        <v>1.2642414328393901</v>
      </c>
      <c r="AD4589">
        <v>1.28252672807993</v>
      </c>
      <c r="AE4589">
        <v>1.30166138748728</v>
      </c>
      <c r="AF4589">
        <v>1.32423324068268</v>
      </c>
      <c r="AG4589">
        <v>1.3578579210803201</v>
      </c>
      <c r="AH4589">
        <v>1.3951662259316</v>
      </c>
      <c r="AI4589">
        <v>1.4398231778917601</v>
      </c>
      <c r="AJ4589">
        <v>1.5279275003715</v>
      </c>
      <c r="AK4589">
        <v>1.6972907349611299</v>
      </c>
    </row>
    <row r="4590" spans="1:37" x14ac:dyDescent="0.3">
      <c r="A4590" s="113" t="str">
        <f t="shared" si="102"/>
        <v>SDGbaseWaS_1BW_v7PVAXagold</v>
      </c>
      <c r="B4590" s="113" t="s">
        <v>220</v>
      </c>
      <c r="C4590" s="113" t="s">
        <v>332</v>
      </c>
      <c r="D4590" s="4" t="s">
        <v>212</v>
      </c>
      <c r="E4590" t="s">
        <v>19</v>
      </c>
      <c r="F4590">
        <v>1.0000000000000999</v>
      </c>
      <c r="G4590">
        <v>0.98085713042825795</v>
      </c>
      <c r="H4590">
        <v>1.0046138963015001</v>
      </c>
      <c r="I4590">
        <v>1.0048539223232</v>
      </c>
      <c r="J4590">
        <v>1.01238501130963</v>
      </c>
      <c r="K4590">
        <v>1.02320887528078</v>
      </c>
      <c r="L4590">
        <v>1.0394336453134201</v>
      </c>
      <c r="M4590">
        <v>1.06539973810837</v>
      </c>
      <c r="N4590">
        <v>1.0914172416518999</v>
      </c>
      <c r="O4590">
        <v>1.1741296197715401</v>
      </c>
      <c r="P4590">
        <v>1.20653200446313</v>
      </c>
      <c r="Q4590">
        <v>1.2217100982973499</v>
      </c>
      <c r="R4590">
        <v>1.2286589853190999</v>
      </c>
      <c r="S4590">
        <v>1.2428686524013399</v>
      </c>
      <c r="T4590">
        <v>1.2567241649337599</v>
      </c>
      <c r="U4590">
        <v>1.2735656433393301</v>
      </c>
      <c r="V4590">
        <v>1.28616323281742</v>
      </c>
      <c r="W4590">
        <v>1.30204965485589</v>
      </c>
      <c r="X4590">
        <v>1.32526337531204</v>
      </c>
      <c r="Y4590">
        <v>1.33675034969522</v>
      </c>
      <c r="Z4590">
        <v>1.3421872240072099</v>
      </c>
      <c r="AA4590">
        <v>1.3491693271587999</v>
      </c>
      <c r="AB4590">
        <v>1.38125594904259</v>
      </c>
      <c r="AC4590">
        <v>1.39338954372824</v>
      </c>
      <c r="AD4590">
        <v>1.40097111913867</v>
      </c>
      <c r="AE4590">
        <v>1.4062231252078099</v>
      </c>
      <c r="AF4590">
        <v>1.41186173088183</v>
      </c>
      <c r="AG4590">
        <v>1.3739961951559001</v>
      </c>
      <c r="AH4590">
        <v>1.31839965233601</v>
      </c>
      <c r="AI4590">
        <v>1.2362979204514</v>
      </c>
      <c r="AJ4590">
        <v>1.1583131302680501</v>
      </c>
      <c r="AK4590">
        <v>1.07518837334011</v>
      </c>
    </row>
    <row r="4591" spans="1:37" x14ac:dyDescent="0.3">
      <c r="A4591" s="113" t="str">
        <f t="shared" si="102"/>
        <v>SDGbaseWaS_1BW_v7PVAXangas</v>
      </c>
      <c r="B4591" s="113" t="s">
        <v>220</v>
      </c>
      <c r="C4591" s="113" t="s">
        <v>332</v>
      </c>
      <c r="D4591" s="4" t="s">
        <v>212</v>
      </c>
      <c r="E4591" t="s">
        <v>20</v>
      </c>
      <c r="F4591">
        <v>1.00000000000004</v>
      </c>
      <c r="G4591">
        <v>1.04617452890914</v>
      </c>
      <c r="H4591">
        <v>1.06453716734577</v>
      </c>
      <c r="I4591">
        <v>1.0575913080997901</v>
      </c>
      <c r="J4591">
        <v>1.06132035312527</v>
      </c>
      <c r="K4591">
        <v>1.0675318347902401</v>
      </c>
      <c r="L4591">
        <v>1.07615991661826</v>
      </c>
      <c r="M4591">
        <v>1.0908205732030001</v>
      </c>
      <c r="N4591">
        <v>1.10336065639117</v>
      </c>
      <c r="O4591">
        <v>1.1767369071135501</v>
      </c>
      <c r="P4591">
        <v>1.19642321295152</v>
      </c>
      <c r="Q4591">
        <v>1.2013806110823499</v>
      </c>
      <c r="R4591">
        <v>1.2007456489505699</v>
      </c>
      <c r="S4591">
        <v>1.2056155989697901</v>
      </c>
      <c r="T4591">
        <v>1.21089078654564</v>
      </c>
      <c r="U4591">
        <v>1.21603496060198</v>
      </c>
      <c r="V4591">
        <v>1.21944115431067</v>
      </c>
      <c r="W4591">
        <v>1.2252999968014699</v>
      </c>
      <c r="X4591">
        <v>1.23315807476329</v>
      </c>
      <c r="Y4591">
        <v>1.2342483347632001</v>
      </c>
      <c r="Z4591">
        <v>1.2315273663394</v>
      </c>
      <c r="AA4591">
        <v>1.2344339309832499</v>
      </c>
      <c r="AB4591">
        <v>1.25240350832648</v>
      </c>
      <c r="AC4591">
        <v>1.2584799877386901</v>
      </c>
      <c r="AD4591">
        <v>1.2619572677792501</v>
      </c>
      <c r="AE4591">
        <v>1.2630270023405099</v>
      </c>
      <c r="AF4591">
        <v>1.2647518985519</v>
      </c>
      <c r="AG4591">
        <v>1.26359945761804</v>
      </c>
      <c r="AH4591">
        <v>1.2542293538079199</v>
      </c>
      <c r="AI4591">
        <v>1.23017560194097</v>
      </c>
      <c r="AJ4591">
        <v>1.21174655005614</v>
      </c>
      <c r="AK4591">
        <v>1.1868603269333799</v>
      </c>
    </row>
    <row r="4592" spans="1:37" x14ac:dyDescent="0.3">
      <c r="A4592" s="113" t="str">
        <f t="shared" si="102"/>
        <v>SDGbaseWaS_1BW_v7PVAXapgm</v>
      </c>
      <c r="B4592" s="113" t="s">
        <v>220</v>
      </c>
      <c r="C4592" s="113" t="s">
        <v>332</v>
      </c>
      <c r="D4592" s="4" t="s">
        <v>212</v>
      </c>
      <c r="E4592" t="s">
        <v>21</v>
      </c>
      <c r="F4592">
        <v>1.00000000000004</v>
      </c>
      <c r="G4592">
        <v>0.68957517462913598</v>
      </c>
      <c r="H4592">
        <v>0.82726003547421001</v>
      </c>
      <c r="I4592">
        <v>0.95458029609107098</v>
      </c>
      <c r="J4592">
        <v>1.03509745456641</v>
      </c>
      <c r="K4592">
        <v>1.07627057656423</v>
      </c>
      <c r="L4592">
        <v>1.0831158220785899</v>
      </c>
      <c r="M4592">
        <v>1.0033057794877001</v>
      </c>
      <c r="N4592">
        <v>0.96768329554800303</v>
      </c>
      <c r="O4592">
        <v>0.94286641889617395</v>
      </c>
      <c r="P4592">
        <v>0.93423137614594598</v>
      </c>
      <c r="Q4592">
        <v>0.93187505009850702</v>
      </c>
      <c r="R4592">
        <v>0.954134440902629</v>
      </c>
      <c r="S4592">
        <v>0.97458118916634795</v>
      </c>
      <c r="T4592">
        <v>0.98503428685959005</v>
      </c>
      <c r="U4592">
        <v>0.98622019896945101</v>
      </c>
      <c r="V4592">
        <v>0.99659426229210302</v>
      </c>
      <c r="W4592">
        <v>1.0006049402139401</v>
      </c>
      <c r="X4592">
        <v>0.99845872090756405</v>
      </c>
      <c r="Y4592">
        <v>1.0010770378156</v>
      </c>
      <c r="Z4592">
        <v>1.0023270749251301</v>
      </c>
      <c r="AA4592">
        <v>1.0034703993365801</v>
      </c>
      <c r="AB4592">
        <v>1.3974020788139401</v>
      </c>
      <c r="AC4592">
        <v>1.5340366304103801</v>
      </c>
      <c r="AD4592">
        <v>1.5010580593273899</v>
      </c>
      <c r="AE4592">
        <v>1.4468345884201299</v>
      </c>
      <c r="AF4592">
        <v>1.39829407346773</v>
      </c>
      <c r="AG4592">
        <v>1.3628669107971101</v>
      </c>
      <c r="AH4592">
        <v>1.54850154432628</v>
      </c>
      <c r="AI4592">
        <v>1.67092233958153</v>
      </c>
      <c r="AJ4592">
        <v>1.68094705398804</v>
      </c>
      <c r="AK4592">
        <v>1.66877992120365</v>
      </c>
    </row>
    <row r="4593" spans="1:37" x14ac:dyDescent="0.3">
      <c r="A4593" s="113" t="str">
        <f t="shared" si="102"/>
        <v>SDGbaseWaS_1BW_v7PVAXamore</v>
      </c>
      <c r="B4593" s="113" t="s">
        <v>220</v>
      </c>
      <c r="C4593" s="113" t="s">
        <v>332</v>
      </c>
      <c r="D4593" s="4" t="s">
        <v>212</v>
      </c>
      <c r="E4593" t="s">
        <v>22</v>
      </c>
      <c r="F4593">
        <v>1.0000000000001299</v>
      </c>
      <c r="G4593">
        <v>1.05987800134218</v>
      </c>
      <c r="H4593">
        <v>1.0652592512527901</v>
      </c>
      <c r="I4593">
        <v>1.0615538584261699</v>
      </c>
      <c r="J4593">
        <v>1.0573508355853201</v>
      </c>
      <c r="K4593">
        <v>1.0553001921668801</v>
      </c>
      <c r="L4593">
        <v>1.0549675444391999</v>
      </c>
      <c r="M4593">
        <v>1.0596421582768301</v>
      </c>
      <c r="N4593">
        <v>1.06166315163261</v>
      </c>
      <c r="O4593">
        <v>1.0937771516995201</v>
      </c>
      <c r="P4593">
        <v>1.09389372077152</v>
      </c>
      <c r="Q4593">
        <v>1.0858806242116199</v>
      </c>
      <c r="R4593">
        <v>1.07238484853112</v>
      </c>
      <c r="S4593">
        <v>1.0681265874443899</v>
      </c>
      <c r="T4593">
        <v>1.06462433843696</v>
      </c>
      <c r="U4593">
        <v>1.06123060165601</v>
      </c>
      <c r="V4593">
        <v>1.0586350527128201</v>
      </c>
      <c r="W4593">
        <v>1.0581454683423701</v>
      </c>
      <c r="X4593">
        <v>1.0600504978749401</v>
      </c>
      <c r="Y4593">
        <v>1.0561423380464099</v>
      </c>
      <c r="Z4593">
        <v>1.0502623109276099</v>
      </c>
      <c r="AA4593">
        <v>1.0468824240607899</v>
      </c>
      <c r="AB4593">
        <v>1.04865172693386</v>
      </c>
      <c r="AC4593">
        <v>1.0441902198182</v>
      </c>
      <c r="AD4593">
        <v>1.04134228424298</v>
      </c>
      <c r="AE4593">
        <v>1.0386455814317901</v>
      </c>
      <c r="AF4593">
        <v>1.0374349259575</v>
      </c>
      <c r="AG4593">
        <v>1.0305878275868401</v>
      </c>
      <c r="AH4593">
        <v>1.01567922891919</v>
      </c>
      <c r="AI4593">
        <v>0.99195095817401602</v>
      </c>
      <c r="AJ4593">
        <v>0.975008991675265</v>
      </c>
      <c r="AK4593">
        <v>0.95624611595777798</v>
      </c>
    </row>
    <row r="4594" spans="1:37" x14ac:dyDescent="0.3">
      <c r="A4594" s="113" t="str">
        <f t="shared" si="102"/>
        <v>SDGbaseWaS_1BW_v7PVAXamine</v>
      </c>
      <c r="B4594" s="113" t="s">
        <v>220</v>
      </c>
      <c r="C4594" s="113" t="s">
        <v>332</v>
      </c>
      <c r="D4594" s="4" t="s">
        <v>212</v>
      </c>
      <c r="E4594" t="s">
        <v>23</v>
      </c>
      <c r="F4594">
        <v>1.00000000000025</v>
      </c>
      <c r="G4594">
        <v>1.0288207967652501</v>
      </c>
      <c r="H4594">
        <v>1.0328368481874399</v>
      </c>
      <c r="I4594">
        <v>1.0441367030564801</v>
      </c>
      <c r="J4594">
        <v>1.0395876974156599</v>
      </c>
      <c r="K4594">
        <v>1.0365536190576601</v>
      </c>
      <c r="L4594">
        <v>1.0355715593408199</v>
      </c>
      <c r="M4594">
        <v>1.0392784906991499</v>
      </c>
      <c r="N4594">
        <v>1.0378941558292001</v>
      </c>
      <c r="O4594">
        <v>1.0491084524586201</v>
      </c>
      <c r="P4594">
        <v>1.04428263406338</v>
      </c>
      <c r="Q4594">
        <v>1.04016403229129</v>
      </c>
      <c r="R4594">
        <v>1.0259248409452699</v>
      </c>
      <c r="S4594">
        <v>1.0294730929251199</v>
      </c>
      <c r="T4594">
        <v>1.0335692813897199</v>
      </c>
      <c r="U4594">
        <v>1.0339533776271499</v>
      </c>
      <c r="V4594">
        <v>1.0360890762435</v>
      </c>
      <c r="W4594">
        <v>1.0420296750788201</v>
      </c>
      <c r="X4594">
        <v>1.05383318308948</v>
      </c>
      <c r="Y4594">
        <v>1.05627301005518</v>
      </c>
      <c r="Z4594">
        <v>1.05710546197661</v>
      </c>
      <c r="AA4594">
        <v>1.0580822638605201</v>
      </c>
      <c r="AB4594">
        <v>1.0548164768121</v>
      </c>
      <c r="AC4594">
        <v>1.0474546259393001</v>
      </c>
      <c r="AD4594">
        <v>1.04483442916557</v>
      </c>
      <c r="AE4594">
        <v>1.04420888098618</v>
      </c>
      <c r="AF4594">
        <v>1.0475550651398999</v>
      </c>
      <c r="AG4594">
        <v>1.0512058483611699</v>
      </c>
      <c r="AH4594">
        <v>1.0477605376613599</v>
      </c>
      <c r="AI4594">
        <v>1.0368874900284599</v>
      </c>
      <c r="AJ4594">
        <v>1.03306865389559</v>
      </c>
      <c r="AK4594">
        <v>1.0293945195999801</v>
      </c>
    </row>
    <row r="4595" spans="1:37" x14ac:dyDescent="0.3">
      <c r="A4595" s="113" t="str">
        <f t="shared" si="102"/>
        <v>SDGbaseWaS_1BW_v7PVAXameat</v>
      </c>
      <c r="B4595" s="113" t="s">
        <v>220</v>
      </c>
      <c r="C4595" s="113" t="s">
        <v>332</v>
      </c>
      <c r="D4595" s="4" t="s">
        <v>212</v>
      </c>
      <c r="E4595" t="s">
        <v>24</v>
      </c>
      <c r="F4595">
        <v>1</v>
      </c>
      <c r="G4595">
        <v>0.96113451121773297</v>
      </c>
      <c r="H4595">
        <v>0.93156674198044298</v>
      </c>
      <c r="I4595">
        <v>0.92906393123378594</v>
      </c>
      <c r="J4595">
        <v>0.93589670008150905</v>
      </c>
      <c r="K4595">
        <v>0.936159055891846</v>
      </c>
      <c r="L4595">
        <v>0.938778037155241</v>
      </c>
      <c r="M4595">
        <v>0.938934115784962</v>
      </c>
      <c r="N4595">
        <v>0.93718442771113897</v>
      </c>
      <c r="O4595">
        <v>0.93797157248266705</v>
      </c>
      <c r="P4595">
        <v>0.94372325724159201</v>
      </c>
      <c r="Q4595">
        <v>0.94302271917357205</v>
      </c>
      <c r="R4595">
        <v>0.95251318922912198</v>
      </c>
      <c r="S4595">
        <v>0.95592229644307203</v>
      </c>
      <c r="T4595">
        <v>0.95764539853715902</v>
      </c>
      <c r="U4595">
        <v>0.95615851922553297</v>
      </c>
      <c r="V4595">
        <v>0.95514277754283705</v>
      </c>
      <c r="W4595">
        <v>0.955424473174317</v>
      </c>
      <c r="X4595">
        <v>0.95526234750148797</v>
      </c>
      <c r="Y4595">
        <v>0.95281948406019001</v>
      </c>
      <c r="Z4595">
        <v>0.95083836498692598</v>
      </c>
      <c r="AA4595">
        <v>0.949414371585381</v>
      </c>
      <c r="AB4595">
        <v>0.95223488529441103</v>
      </c>
      <c r="AC4595">
        <v>0.95237501348317999</v>
      </c>
      <c r="AD4595">
        <v>0.95410221204968304</v>
      </c>
      <c r="AE4595">
        <v>0.95631796082805298</v>
      </c>
      <c r="AF4595">
        <v>0.95959087396668796</v>
      </c>
      <c r="AG4595">
        <v>0.95905880092505102</v>
      </c>
      <c r="AH4595">
        <v>0.95701726582658897</v>
      </c>
      <c r="AI4595">
        <v>0.961531832531066</v>
      </c>
      <c r="AJ4595">
        <v>0.96956014130594403</v>
      </c>
      <c r="AK4595">
        <v>0.97612834240694601</v>
      </c>
    </row>
    <row r="4596" spans="1:37" x14ac:dyDescent="0.3">
      <c r="A4596" s="113" t="str">
        <f t="shared" si="102"/>
        <v>SDGbaseWaS_1BW_v7PVAXapfis</v>
      </c>
      <c r="B4596" s="113" t="s">
        <v>220</v>
      </c>
      <c r="C4596" s="113" t="s">
        <v>332</v>
      </c>
      <c r="D4596" s="4" t="s">
        <v>212</v>
      </c>
      <c r="E4596" t="s">
        <v>25</v>
      </c>
      <c r="F4596">
        <v>0.99999999999995004</v>
      </c>
      <c r="G4596">
        <v>1.0013465621306801</v>
      </c>
      <c r="H4596">
        <v>0.99635401567498605</v>
      </c>
      <c r="I4596">
        <v>0.98918824770656699</v>
      </c>
      <c r="J4596">
        <v>0.988741366313584</v>
      </c>
      <c r="K4596">
        <v>0.98696745319982304</v>
      </c>
      <c r="L4596">
        <v>0.98739696064207905</v>
      </c>
      <c r="M4596">
        <v>0.98794120141280395</v>
      </c>
      <c r="N4596">
        <v>0.98773061035207499</v>
      </c>
      <c r="O4596">
        <v>1.0002054737722099</v>
      </c>
      <c r="P4596">
        <v>1.0002727664273701</v>
      </c>
      <c r="Q4596">
        <v>0.99570697181846302</v>
      </c>
      <c r="R4596">
        <v>0.99948626459524503</v>
      </c>
      <c r="S4596">
        <v>1.0001832072616399</v>
      </c>
      <c r="T4596">
        <v>1.00078229137496</v>
      </c>
      <c r="U4596">
        <v>1.0020103965284399</v>
      </c>
      <c r="V4596">
        <v>1.0020256928156199</v>
      </c>
      <c r="W4596">
        <v>1.0040173125278999</v>
      </c>
      <c r="X4596">
        <v>1.0059151361899199</v>
      </c>
      <c r="Y4596">
        <v>1.0040182435290601</v>
      </c>
      <c r="Z4596">
        <v>1.0017601215051899</v>
      </c>
      <c r="AA4596">
        <v>1.00111587248051</v>
      </c>
      <c r="AB4596">
        <v>1.0058128962651101</v>
      </c>
      <c r="AC4596">
        <v>1.0056287896220999</v>
      </c>
      <c r="AD4596">
        <v>1.00586020984972</v>
      </c>
      <c r="AE4596">
        <v>1.0057366250453601</v>
      </c>
      <c r="AF4596">
        <v>1.00679049280531</v>
      </c>
      <c r="AG4596">
        <v>1.00502284831763</v>
      </c>
      <c r="AH4596">
        <v>0.99212061434772303</v>
      </c>
      <c r="AI4596">
        <v>0.97954574172269604</v>
      </c>
      <c r="AJ4596">
        <v>0.97238701224799795</v>
      </c>
      <c r="AK4596">
        <v>0.96613814998634995</v>
      </c>
    </row>
    <row r="4597" spans="1:37" x14ac:dyDescent="0.3">
      <c r="A4597" s="113" t="str">
        <f t="shared" si="102"/>
        <v>SDGbaseWaS_1BW_v7PVAXavege</v>
      </c>
      <c r="B4597" s="113" t="s">
        <v>220</v>
      </c>
      <c r="C4597" s="113" t="s">
        <v>332</v>
      </c>
      <c r="D4597" s="4" t="s">
        <v>212</v>
      </c>
      <c r="E4597" t="s">
        <v>26</v>
      </c>
      <c r="F4597">
        <v>0.99999999999991596</v>
      </c>
      <c r="G4597">
        <v>0.98376862738428605</v>
      </c>
      <c r="H4597">
        <v>0.98880738616529396</v>
      </c>
      <c r="I4597">
        <v>0.98280740374197195</v>
      </c>
      <c r="J4597">
        <v>0.98700321730054796</v>
      </c>
      <c r="K4597">
        <v>0.988003680771943</v>
      </c>
      <c r="L4597">
        <v>0.989274457575407</v>
      </c>
      <c r="M4597">
        <v>0.99038274027965301</v>
      </c>
      <c r="N4597">
        <v>0.99114214829626002</v>
      </c>
      <c r="O4597">
        <v>1.0099908365119099</v>
      </c>
      <c r="P4597">
        <v>1.0085274021678701</v>
      </c>
      <c r="Q4597">
        <v>1.0025445075193899</v>
      </c>
      <c r="R4597">
        <v>1.0078924650968</v>
      </c>
      <c r="S4597">
        <v>1.0070567101149299</v>
      </c>
      <c r="T4597">
        <v>1.0070290851158801</v>
      </c>
      <c r="U4597">
        <v>1.0073947220316799</v>
      </c>
      <c r="V4597">
        <v>1.00766906700049</v>
      </c>
      <c r="W4597">
        <v>1.00910216396858</v>
      </c>
      <c r="X4597">
        <v>1.0112649229245501</v>
      </c>
      <c r="Y4597">
        <v>1.00929872283706</v>
      </c>
      <c r="Z4597">
        <v>1.0070293911742301</v>
      </c>
      <c r="AA4597">
        <v>1.0062618856374901</v>
      </c>
      <c r="AB4597">
        <v>1.0133596805695799</v>
      </c>
      <c r="AC4597">
        <v>1.0123851467078699</v>
      </c>
      <c r="AD4597">
        <v>1.0114457070590199</v>
      </c>
      <c r="AE4597">
        <v>1.0108478835641499</v>
      </c>
      <c r="AF4597">
        <v>1.01153235285359</v>
      </c>
      <c r="AG4597">
        <v>1.00803436563159</v>
      </c>
      <c r="AH4597">
        <v>0.99963589842263401</v>
      </c>
      <c r="AI4597">
        <v>0.98829571350233902</v>
      </c>
      <c r="AJ4597">
        <v>0.97968756378269095</v>
      </c>
      <c r="AK4597">
        <v>0.97157937431661001</v>
      </c>
    </row>
    <row r="4598" spans="1:37" x14ac:dyDescent="0.3">
      <c r="A4598" s="113" t="str">
        <f t="shared" si="102"/>
        <v>SDGbaseWaS_1BW_v7PVAXafats</v>
      </c>
      <c r="B4598" s="113" t="s">
        <v>220</v>
      </c>
      <c r="C4598" s="113" t="s">
        <v>332</v>
      </c>
      <c r="D4598" s="4" t="s">
        <v>212</v>
      </c>
      <c r="E4598" t="s">
        <v>27</v>
      </c>
      <c r="F4598">
        <v>0.999999999999866</v>
      </c>
      <c r="G4598">
        <v>0.96927674789293905</v>
      </c>
      <c r="H4598">
        <v>0.95876213351152695</v>
      </c>
      <c r="I4598">
        <v>0.93557700499950303</v>
      </c>
      <c r="J4598">
        <v>0.94537974004749303</v>
      </c>
      <c r="K4598">
        <v>0.93867729487998397</v>
      </c>
      <c r="L4598">
        <v>0.93199268533839696</v>
      </c>
      <c r="M4598">
        <v>0.92715640588021997</v>
      </c>
      <c r="N4598">
        <v>0.92297002565531405</v>
      </c>
      <c r="O4598">
        <v>1.0125984157132299</v>
      </c>
      <c r="P4598">
        <v>0.99758133907895696</v>
      </c>
      <c r="Q4598">
        <v>0.96785215974762795</v>
      </c>
      <c r="R4598">
        <v>0.94891292018010798</v>
      </c>
      <c r="S4598">
        <v>0.93357810329100699</v>
      </c>
      <c r="T4598">
        <v>0.92393033642311295</v>
      </c>
      <c r="U4598">
        <v>0.91528606250083999</v>
      </c>
      <c r="V4598">
        <v>0.905007204995391</v>
      </c>
      <c r="W4598">
        <v>0.90238079763748902</v>
      </c>
      <c r="X4598">
        <v>0.90862305588029302</v>
      </c>
      <c r="Y4598">
        <v>0.90786487842336205</v>
      </c>
      <c r="Z4598">
        <v>0.90520233487429602</v>
      </c>
      <c r="AA4598">
        <v>0.90775087944905697</v>
      </c>
      <c r="AB4598">
        <v>0.93323456611469702</v>
      </c>
      <c r="AC4598">
        <v>0.93588097951071203</v>
      </c>
      <c r="AD4598">
        <v>0.92886614150054003</v>
      </c>
      <c r="AE4598">
        <v>0.91961031418083095</v>
      </c>
      <c r="AF4598">
        <v>0.91225091559645899</v>
      </c>
      <c r="AG4598">
        <v>0.90771196525533204</v>
      </c>
      <c r="AH4598">
        <v>0.92111607772125104</v>
      </c>
      <c r="AI4598">
        <v>0.92113733714558998</v>
      </c>
      <c r="AJ4598">
        <v>0.92078565626610798</v>
      </c>
      <c r="AK4598">
        <v>0.91950488605031699</v>
      </c>
    </row>
    <row r="4599" spans="1:37" x14ac:dyDescent="0.3">
      <c r="A4599" s="113" t="str">
        <f t="shared" si="102"/>
        <v>SDGbaseWaS_1BW_v7PVAXadair</v>
      </c>
      <c r="B4599" s="113" t="s">
        <v>220</v>
      </c>
      <c r="C4599" s="113" t="s">
        <v>332</v>
      </c>
      <c r="D4599" s="4" t="s">
        <v>212</v>
      </c>
      <c r="E4599" t="s">
        <v>28</v>
      </c>
      <c r="F4599">
        <v>0.99999999999992595</v>
      </c>
      <c r="G4599">
        <v>0.99408001980219396</v>
      </c>
      <c r="H4599">
        <v>0.98421539581638395</v>
      </c>
      <c r="I4599">
        <v>0.97674090474556297</v>
      </c>
      <c r="J4599">
        <v>0.98077280569410996</v>
      </c>
      <c r="K4599">
        <v>0.981817284947889</v>
      </c>
      <c r="L4599">
        <v>0.98399616720689498</v>
      </c>
      <c r="M4599">
        <v>0.98533459273625901</v>
      </c>
      <c r="N4599">
        <v>0.98601945145112702</v>
      </c>
      <c r="O4599">
        <v>0.99681925368537105</v>
      </c>
      <c r="P4599">
        <v>0.99588022183412195</v>
      </c>
      <c r="Q4599">
        <v>0.99088417312642496</v>
      </c>
      <c r="R4599">
        <v>0.99783260208546898</v>
      </c>
      <c r="S4599">
        <v>0.99811532245947898</v>
      </c>
      <c r="T4599">
        <v>0.99893781967242801</v>
      </c>
      <c r="U4599">
        <v>0.99992211058227498</v>
      </c>
      <c r="V4599">
        <v>1.00157912285018</v>
      </c>
      <c r="W4599">
        <v>1.00441560748519</v>
      </c>
      <c r="X4599">
        <v>1.00728813467977</v>
      </c>
      <c r="Y4599">
        <v>1.00653256222146</v>
      </c>
      <c r="Z4599">
        <v>1.0049661339907401</v>
      </c>
      <c r="AA4599">
        <v>1.0037212953636201</v>
      </c>
      <c r="AB4599">
        <v>1.0079651576392501</v>
      </c>
      <c r="AC4599">
        <v>1.0061954961925901</v>
      </c>
      <c r="AD4599">
        <v>1.0054092931906999</v>
      </c>
      <c r="AE4599">
        <v>1.0052822282347</v>
      </c>
      <c r="AF4599">
        <v>1.0067638452602401</v>
      </c>
      <c r="AG4599">
        <v>1.0035147672771101</v>
      </c>
      <c r="AH4599">
        <v>0.99315486958032695</v>
      </c>
      <c r="AI4599">
        <v>0.98402577114483702</v>
      </c>
      <c r="AJ4599">
        <v>0.97795129888143995</v>
      </c>
      <c r="AK4599">
        <v>0.97229830139514295</v>
      </c>
    </row>
    <row r="4600" spans="1:37" x14ac:dyDescent="0.3">
      <c r="A4600" s="113" t="str">
        <f t="shared" si="102"/>
        <v>SDGbaseWaS_1BW_v7PVAXagrai</v>
      </c>
      <c r="B4600" s="113" t="s">
        <v>220</v>
      </c>
      <c r="C4600" s="113" t="s">
        <v>332</v>
      </c>
      <c r="D4600" s="4" t="s">
        <v>212</v>
      </c>
      <c r="E4600" t="s">
        <v>29</v>
      </c>
      <c r="F4600">
        <v>0.99999999999993205</v>
      </c>
      <c r="G4600">
        <v>0.99858987966669999</v>
      </c>
      <c r="H4600">
        <v>0.97794076636520899</v>
      </c>
      <c r="I4600">
        <v>0.97869929602478201</v>
      </c>
      <c r="J4600">
        <v>0.98075769084324005</v>
      </c>
      <c r="K4600">
        <v>0.971552457013522</v>
      </c>
      <c r="L4600">
        <v>0.965404255706657</v>
      </c>
      <c r="M4600">
        <v>0.95886159059146103</v>
      </c>
      <c r="N4600">
        <v>0.95441524502078801</v>
      </c>
      <c r="O4600">
        <v>0.95326130342173299</v>
      </c>
      <c r="P4600">
        <v>0.94893186995227996</v>
      </c>
      <c r="Q4600">
        <v>0.94447311135588496</v>
      </c>
      <c r="R4600">
        <v>0.94710005389338903</v>
      </c>
      <c r="S4600">
        <v>0.94601215738669098</v>
      </c>
      <c r="T4600">
        <v>0.944222346941059</v>
      </c>
      <c r="U4600">
        <v>0.94485606331079097</v>
      </c>
      <c r="V4600">
        <v>0.944992967813851</v>
      </c>
      <c r="W4600">
        <v>0.94394287217781103</v>
      </c>
      <c r="X4600">
        <v>0.94371075860530196</v>
      </c>
      <c r="Y4600">
        <v>0.94345906078279396</v>
      </c>
      <c r="Z4600">
        <v>0.94436493173045799</v>
      </c>
      <c r="AA4600">
        <v>0.945099517789034</v>
      </c>
      <c r="AB4600">
        <v>0.94761361105589503</v>
      </c>
      <c r="AC4600">
        <v>0.94716178835801301</v>
      </c>
      <c r="AD4600">
        <v>0.94998388363031905</v>
      </c>
      <c r="AE4600">
        <v>0.95330188779584402</v>
      </c>
      <c r="AF4600">
        <v>0.95612885267626002</v>
      </c>
      <c r="AG4600">
        <v>0.95165723470589403</v>
      </c>
      <c r="AH4600">
        <v>0.93924931796831401</v>
      </c>
      <c r="AI4600">
        <v>0.93393675032886703</v>
      </c>
      <c r="AJ4600">
        <v>0.935104864566071</v>
      </c>
      <c r="AK4600">
        <v>0.93643219097490904</v>
      </c>
    </row>
    <row r="4601" spans="1:37" x14ac:dyDescent="0.3">
      <c r="A4601" s="113" t="str">
        <f t="shared" si="102"/>
        <v>SDGbaseWaS_1BW_v7PVAXastar</v>
      </c>
      <c r="B4601" s="113" t="s">
        <v>220</v>
      </c>
      <c r="C4601" s="113" t="s">
        <v>332</v>
      </c>
      <c r="D4601" s="4" t="s">
        <v>212</v>
      </c>
      <c r="E4601" t="s">
        <v>30</v>
      </c>
      <c r="F4601">
        <v>0.99999999999996103</v>
      </c>
      <c r="G4601">
        <v>0.99226628200155098</v>
      </c>
      <c r="H4601">
        <v>0.97547822295627196</v>
      </c>
      <c r="I4601">
        <v>0.97535822941327299</v>
      </c>
      <c r="J4601">
        <v>0.97555901280990198</v>
      </c>
      <c r="K4601">
        <v>0.96529727289908196</v>
      </c>
      <c r="L4601">
        <v>0.95761965788009296</v>
      </c>
      <c r="M4601">
        <v>0.95093214733567699</v>
      </c>
      <c r="N4601">
        <v>0.94586706496267203</v>
      </c>
      <c r="O4601">
        <v>0.94398738937593996</v>
      </c>
      <c r="P4601">
        <v>0.93942202960718801</v>
      </c>
      <c r="Q4601">
        <v>0.93497946466257698</v>
      </c>
      <c r="R4601">
        <v>0.93396024183194604</v>
      </c>
      <c r="S4601">
        <v>0.93127154095780296</v>
      </c>
      <c r="T4601">
        <v>0.92765995387301803</v>
      </c>
      <c r="U4601">
        <v>0.92648251391258596</v>
      </c>
      <c r="V4601">
        <v>0.92537122471961697</v>
      </c>
      <c r="W4601">
        <v>0.92306196118350203</v>
      </c>
      <c r="X4601">
        <v>0.92202163340896104</v>
      </c>
      <c r="Y4601">
        <v>0.92066973873082403</v>
      </c>
      <c r="Z4601">
        <v>0.92024657318966296</v>
      </c>
      <c r="AA4601">
        <v>0.91975881187564901</v>
      </c>
      <c r="AB4601">
        <v>0.92228476943483595</v>
      </c>
      <c r="AC4601">
        <v>0.92118095110488596</v>
      </c>
      <c r="AD4601">
        <v>0.92351161112096802</v>
      </c>
      <c r="AE4601">
        <v>0.92645060231722798</v>
      </c>
      <c r="AF4601">
        <v>0.92904214828836995</v>
      </c>
      <c r="AG4601">
        <v>0.906329772340985</v>
      </c>
      <c r="AH4601">
        <v>0.88001553962204304</v>
      </c>
      <c r="AI4601">
        <v>0.85873646510733703</v>
      </c>
      <c r="AJ4601">
        <v>0.84549821238563605</v>
      </c>
      <c r="AK4601">
        <v>0.83465474287351904</v>
      </c>
    </row>
    <row r="4602" spans="1:37" x14ac:dyDescent="0.3">
      <c r="A4602" s="113" t="str">
        <f t="shared" si="102"/>
        <v>SDGbaseWaS_1BW_v7PVAXafeed</v>
      </c>
      <c r="B4602" s="113" t="s">
        <v>220</v>
      </c>
      <c r="C4602" s="113" t="s">
        <v>332</v>
      </c>
      <c r="D4602" s="4" t="s">
        <v>212</v>
      </c>
      <c r="E4602" t="s">
        <v>31</v>
      </c>
      <c r="F4602">
        <v>0.99999999999984401</v>
      </c>
      <c r="G4602">
        <v>0.777568565933206</v>
      </c>
      <c r="H4602">
        <v>0.86682849061282696</v>
      </c>
      <c r="I4602">
        <v>0.85696017893629595</v>
      </c>
      <c r="J4602">
        <v>0.89886347308853898</v>
      </c>
      <c r="K4602">
        <v>0.91660921415867802</v>
      </c>
      <c r="L4602">
        <v>0.91525900118714199</v>
      </c>
      <c r="M4602">
        <v>0.91235327155212198</v>
      </c>
      <c r="N4602">
        <v>0.91596929027525498</v>
      </c>
      <c r="O4602">
        <v>0.95171979940074403</v>
      </c>
      <c r="P4602">
        <v>0.94877333817230203</v>
      </c>
      <c r="Q4602">
        <v>0.94349296133423399</v>
      </c>
      <c r="R4602">
        <v>0.97403898834917002</v>
      </c>
      <c r="S4602">
        <v>0.95934226973263004</v>
      </c>
      <c r="T4602">
        <v>0.95710444493872404</v>
      </c>
      <c r="U4602">
        <v>0.95455464543493795</v>
      </c>
      <c r="V4602">
        <v>0.95917453164744804</v>
      </c>
      <c r="W4602">
        <v>0.962604351514326</v>
      </c>
      <c r="X4602">
        <v>0.96546549896738898</v>
      </c>
      <c r="Y4602">
        <v>0.97060054026908404</v>
      </c>
      <c r="Z4602">
        <v>0.97367859228596798</v>
      </c>
      <c r="AA4602">
        <v>0.97202424858441105</v>
      </c>
      <c r="AB4602">
        <v>0.98828585718001505</v>
      </c>
      <c r="AC4602">
        <v>0.98839627922844997</v>
      </c>
      <c r="AD4602">
        <v>0.98280354172583495</v>
      </c>
      <c r="AE4602">
        <v>0.977024855224778</v>
      </c>
      <c r="AF4602">
        <v>0.97594368499356898</v>
      </c>
      <c r="AG4602">
        <v>0.97727007035028002</v>
      </c>
      <c r="AH4602">
        <v>1.02912341965534</v>
      </c>
      <c r="AI4602">
        <v>1.0549807961280899</v>
      </c>
      <c r="AJ4602">
        <v>1.05197395881351</v>
      </c>
      <c r="AK4602">
        <v>1.0458496153089301</v>
      </c>
    </row>
    <row r="4603" spans="1:37" x14ac:dyDescent="0.3">
      <c r="A4603" s="113" t="str">
        <f t="shared" si="102"/>
        <v>SDGbaseWaS_1BW_v7PVAXabake</v>
      </c>
      <c r="B4603" s="113" t="s">
        <v>220</v>
      </c>
      <c r="C4603" s="113" t="s">
        <v>332</v>
      </c>
      <c r="D4603" s="4" t="s">
        <v>212</v>
      </c>
      <c r="E4603" t="s">
        <v>32</v>
      </c>
      <c r="F4603">
        <v>0.99999999999997502</v>
      </c>
      <c r="G4603">
        <v>1.01061346779671</v>
      </c>
      <c r="H4603">
        <v>1.00505816733515</v>
      </c>
      <c r="I4603">
        <v>1.0052042181627701</v>
      </c>
      <c r="J4603">
        <v>1.0061419359772401</v>
      </c>
      <c r="K4603">
        <v>1.0055087392925699</v>
      </c>
      <c r="L4603">
        <v>1.0070438218262801</v>
      </c>
      <c r="M4603">
        <v>1.0083016935589599</v>
      </c>
      <c r="N4603">
        <v>1.00865997423253</v>
      </c>
      <c r="O4603">
        <v>1.00428529320208</v>
      </c>
      <c r="P4603">
        <v>1.0043814294406099</v>
      </c>
      <c r="Q4603">
        <v>1.0036983335881899</v>
      </c>
      <c r="R4603">
        <v>1.0099182342350199</v>
      </c>
      <c r="S4603">
        <v>1.01178762795365</v>
      </c>
      <c r="T4603">
        <v>1.01313683354824</v>
      </c>
      <c r="U4603">
        <v>1.0151042992956001</v>
      </c>
      <c r="V4603">
        <v>1.01758024089653</v>
      </c>
      <c r="W4603">
        <v>1.02001361753317</v>
      </c>
      <c r="X4603">
        <v>1.0219924179117299</v>
      </c>
      <c r="Y4603">
        <v>1.02091307645344</v>
      </c>
      <c r="Z4603">
        <v>1.01965541144507</v>
      </c>
      <c r="AA4603">
        <v>1.01804260109789</v>
      </c>
      <c r="AB4603">
        <v>1.0163914860240599</v>
      </c>
      <c r="AC4603">
        <v>1.0134516110232199</v>
      </c>
      <c r="AD4603">
        <v>1.01425364021133</v>
      </c>
      <c r="AE4603">
        <v>1.0160433849206101</v>
      </c>
      <c r="AF4603">
        <v>1.01861647494464</v>
      </c>
      <c r="AG4603">
        <v>1.0156265911670901</v>
      </c>
      <c r="AH4603">
        <v>0.996326403065521</v>
      </c>
      <c r="AI4603">
        <v>0.98179945137650804</v>
      </c>
      <c r="AJ4603">
        <v>0.973578514324139</v>
      </c>
      <c r="AK4603">
        <v>0.96670485131148798</v>
      </c>
    </row>
    <row r="4604" spans="1:37" x14ac:dyDescent="0.3">
      <c r="A4604" s="113" t="str">
        <f t="shared" si="102"/>
        <v>SDGbaseWaS_1BW_v7PVAXasuga</v>
      </c>
      <c r="B4604" s="113" t="s">
        <v>220</v>
      </c>
      <c r="C4604" s="113" t="s">
        <v>332</v>
      </c>
      <c r="D4604" s="4" t="s">
        <v>212</v>
      </c>
      <c r="E4604" t="s">
        <v>33</v>
      </c>
      <c r="F4604">
        <v>0.99999999999997202</v>
      </c>
      <c r="G4604">
        <v>1.00797424259142</v>
      </c>
      <c r="H4604">
        <v>0.99894086297819695</v>
      </c>
      <c r="I4604">
        <v>0.99829176035339096</v>
      </c>
      <c r="J4604">
        <v>0.99989932499451595</v>
      </c>
      <c r="K4604">
        <v>0.99579390279179703</v>
      </c>
      <c r="L4604">
        <v>0.99370419507797203</v>
      </c>
      <c r="M4604">
        <v>0.99071892730977296</v>
      </c>
      <c r="N4604">
        <v>0.98739406139777697</v>
      </c>
      <c r="O4604">
        <v>0.99055102502661596</v>
      </c>
      <c r="P4604">
        <v>0.98613854579636295</v>
      </c>
      <c r="Q4604">
        <v>0.98026413764500497</v>
      </c>
      <c r="R4604">
        <v>0.98406371669553905</v>
      </c>
      <c r="S4604">
        <v>0.98493183050173705</v>
      </c>
      <c r="T4604">
        <v>0.98529302372502703</v>
      </c>
      <c r="U4604">
        <v>0.98571058404990697</v>
      </c>
      <c r="V4604">
        <v>0.98550289319759898</v>
      </c>
      <c r="W4604">
        <v>0.98665832750939098</v>
      </c>
      <c r="X4604">
        <v>0.988987395498796</v>
      </c>
      <c r="Y4604">
        <v>0.98757159349889501</v>
      </c>
      <c r="Z4604">
        <v>0.98629423595138899</v>
      </c>
      <c r="AA4604">
        <v>0.98542442535969199</v>
      </c>
      <c r="AB4604">
        <v>0.98626705364713296</v>
      </c>
      <c r="AC4604">
        <v>0.98362053929332205</v>
      </c>
      <c r="AD4604">
        <v>0.98413144853803602</v>
      </c>
      <c r="AE4604">
        <v>0.98539720282629895</v>
      </c>
      <c r="AF4604">
        <v>0.98810488743802705</v>
      </c>
      <c r="AG4604">
        <v>0.98906614267758297</v>
      </c>
      <c r="AH4604">
        <v>0.97667737621754602</v>
      </c>
      <c r="AI4604">
        <v>0.967495169123609</v>
      </c>
      <c r="AJ4604">
        <v>0.96482549593664901</v>
      </c>
      <c r="AK4604">
        <v>0.96288706265048996</v>
      </c>
    </row>
    <row r="4605" spans="1:37" x14ac:dyDescent="0.3">
      <c r="A4605" s="113" t="str">
        <f t="shared" si="102"/>
        <v>SDGbaseWaS_1BW_v7PVAXaconf</v>
      </c>
      <c r="B4605" s="113" t="s">
        <v>220</v>
      </c>
      <c r="C4605" s="113" t="s">
        <v>332</v>
      </c>
      <c r="D4605" s="4" t="s">
        <v>212</v>
      </c>
      <c r="E4605" t="s">
        <v>34</v>
      </c>
      <c r="F4605">
        <v>1</v>
      </c>
      <c r="G4605">
        <v>1.0046750530174899</v>
      </c>
      <c r="H4605">
        <v>1.00778200759875</v>
      </c>
      <c r="I4605">
        <v>0.99879497933135097</v>
      </c>
      <c r="J4605">
        <v>0.99920527365710199</v>
      </c>
      <c r="K4605">
        <v>1.0046048910623999</v>
      </c>
      <c r="L4605">
        <v>1.00978941189238</v>
      </c>
      <c r="M4605">
        <v>1.0140831582798699</v>
      </c>
      <c r="N4605">
        <v>1.01736018497305</v>
      </c>
      <c r="O4605">
        <v>1.02308440349824</v>
      </c>
      <c r="P4605">
        <v>1.02564334939154</v>
      </c>
      <c r="Q4605">
        <v>1.0268903633359101</v>
      </c>
      <c r="R4605">
        <v>1.0391316039770899</v>
      </c>
      <c r="S4605">
        <v>1.04230984520265</v>
      </c>
      <c r="T4605">
        <v>1.0452084846279901</v>
      </c>
      <c r="U4605">
        <v>1.0482138473262601</v>
      </c>
      <c r="V4605">
        <v>1.05012269065977</v>
      </c>
      <c r="W4605">
        <v>1.0519083160707099</v>
      </c>
      <c r="X4605">
        <v>1.0524912562581501</v>
      </c>
      <c r="Y4605">
        <v>1.05034019520525</v>
      </c>
      <c r="Z4605">
        <v>1.04957394541125</v>
      </c>
      <c r="AA4605">
        <v>1.04877407316458</v>
      </c>
      <c r="AB4605">
        <v>1.05089558482566</v>
      </c>
      <c r="AC4605">
        <v>1.0491161378070399</v>
      </c>
      <c r="AD4605">
        <v>1.04883086661633</v>
      </c>
      <c r="AE4605">
        <v>1.0487652042238</v>
      </c>
      <c r="AF4605">
        <v>1.0496874854262701</v>
      </c>
      <c r="AG4605">
        <v>1.0468264204308</v>
      </c>
      <c r="AH4605">
        <v>1.0313633943132601</v>
      </c>
      <c r="AI4605">
        <v>1.0151385824946899</v>
      </c>
      <c r="AJ4605">
        <v>1.00250887024223</v>
      </c>
      <c r="AK4605">
        <v>0.99134132514221296</v>
      </c>
    </row>
    <row r="4606" spans="1:37" x14ac:dyDescent="0.3">
      <c r="A4606" s="113" t="str">
        <f t="shared" si="102"/>
        <v>SDGbaseWaS_1BW_v7PVAXapast</v>
      </c>
      <c r="B4606" s="113" t="s">
        <v>220</v>
      </c>
      <c r="C4606" s="113" t="s">
        <v>332</v>
      </c>
      <c r="D4606" s="4" t="s">
        <v>212</v>
      </c>
      <c r="E4606" t="s">
        <v>35</v>
      </c>
      <c r="F4606">
        <v>0.99999999999979095</v>
      </c>
      <c r="G4606">
        <v>0.93249986018829401</v>
      </c>
      <c r="H4606">
        <v>0.93837380594317898</v>
      </c>
      <c r="I4606">
        <v>0.92141297450150395</v>
      </c>
      <c r="J4606">
        <v>0.93157861830002398</v>
      </c>
      <c r="K4606">
        <v>0.93704474145943994</v>
      </c>
      <c r="L4606">
        <v>0.93935447406266204</v>
      </c>
      <c r="M4606">
        <v>0.94157450024943101</v>
      </c>
      <c r="N4606">
        <v>0.93971229005655799</v>
      </c>
      <c r="O4606">
        <v>0.98190602262230797</v>
      </c>
      <c r="P4606">
        <v>0.97663411401432598</v>
      </c>
      <c r="Q4606">
        <v>0.96177948439697603</v>
      </c>
      <c r="R4606">
        <v>0.96668766302881004</v>
      </c>
      <c r="S4606">
        <v>0.96766293798250602</v>
      </c>
      <c r="T4606">
        <v>0.96978794401222801</v>
      </c>
      <c r="U4606">
        <v>0.96423279050612098</v>
      </c>
      <c r="V4606">
        <v>0.95869135373514003</v>
      </c>
      <c r="W4606">
        <v>0.962060703788854</v>
      </c>
      <c r="X4606">
        <v>0.96516068099333596</v>
      </c>
      <c r="Y4606">
        <v>0.95964573174767098</v>
      </c>
      <c r="Z4606">
        <v>0.95133971592960598</v>
      </c>
      <c r="AA4606">
        <v>0.94839774730748905</v>
      </c>
      <c r="AB4606">
        <v>0.96235165948254897</v>
      </c>
      <c r="AC4606">
        <v>0.962613059283559</v>
      </c>
      <c r="AD4606">
        <v>0.95853379553834095</v>
      </c>
      <c r="AE4606">
        <v>0.95452983697419402</v>
      </c>
      <c r="AF4606">
        <v>0.95607827579723503</v>
      </c>
      <c r="AG4606">
        <v>0.952191209734916</v>
      </c>
      <c r="AH4606">
        <v>0.96572456751420799</v>
      </c>
      <c r="AI4606">
        <v>0.967700920240958</v>
      </c>
      <c r="AJ4606">
        <v>0.96696575422965902</v>
      </c>
      <c r="AK4606">
        <v>0.96496816983204103</v>
      </c>
    </row>
    <row r="4607" spans="1:37" x14ac:dyDescent="0.3">
      <c r="A4607" s="113" t="str">
        <f t="shared" si="102"/>
        <v>SDGbaseWaS_1BW_v7PVAXaofoo</v>
      </c>
      <c r="B4607" s="113" t="s">
        <v>220</v>
      </c>
      <c r="C4607" s="113" t="s">
        <v>332</v>
      </c>
      <c r="D4607" s="4" t="s">
        <v>212</v>
      </c>
      <c r="E4607" t="s">
        <v>36</v>
      </c>
      <c r="F4607">
        <v>1.0000000000001401</v>
      </c>
      <c r="G4607">
        <v>0.96428726702299905</v>
      </c>
      <c r="H4607">
        <v>0.96485521025328003</v>
      </c>
      <c r="I4607">
        <v>0.95960196010224996</v>
      </c>
      <c r="J4607">
        <v>0.96745224981753297</v>
      </c>
      <c r="K4607">
        <v>0.96901478194836399</v>
      </c>
      <c r="L4607">
        <v>0.96989897825362203</v>
      </c>
      <c r="M4607">
        <v>0.97049043918986999</v>
      </c>
      <c r="N4607">
        <v>0.97030050768753895</v>
      </c>
      <c r="O4607">
        <v>0.99499022407948301</v>
      </c>
      <c r="P4607">
        <v>0.99037602939824998</v>
      </c>
      <c r="Q4607">
        <v>0.98056069418421499</v>
      </c>
      <c r="R4607">
        <v>0.98477368004599197</v>
      </c>
      <c r="S4607">
        <v>0.98371488832339504</v>
      </c>
      <c r="T4607">
        <v>0.98390283035424697</v>
      </c>
      <c r="U4607">
        <v>0.98322004834884902</v>
      </c>
      <c r="V4607">
        <v>0.98331399760865701</v>
      </c>
      <c r="W4607">
        <v>0.98504843395287101</v>
      </c>
      <c r="X4607">
        <v>0.98902131278893501</v>
      </c>
      <c r="Y4607">
        <v>0.98780436450819198</v>
      </c>
      <c r="Z4607">
        <v>0.98522035119956797</v>
      </c>
      <c r="AA4607">
        <v>0.98457405351810601</v>
      </c>
      <c r="AB4607">
        <v>0.99201281757978799</v>
      </c>
      <c r="AC4607">
        <v>0.98981699455026395</v>
      </c>
      <c r="AD4607">
        <v>0.98792333128536802</v>
      </c>
      <c r="AE4607">
        <v>0.98706461509912802</v>
      </c>
      <c r="AF4607">
        <v>0.98817036765820199</v>
      </c>
      <c r="AG4607">
        <v>0.986847132379718</v>
      </c>
      <c r="AH4607">
        <v>0.98607419281259601</v>
      </c>
      <c r="AI4607">
        <v>0.98122056014095405</v>
      </c>
      <c r="AJ4607">
        <v>0.97760198237940998</v>
      </c>
      <c r="AK4607">
        <v>0.973720849974821</v>
      </c>
    </row>
    <row r="4608" spans="1:37" x14ac:dyDescent="0.3">
      <c r="A4608" s="113" t="str">
        <f t="shared" si="102"/>
        <v>SDGbaseWaS_1BW_v7PVAXabevt</v>
      </c>
      <c r="B4608" s="113" t="s">
        <v>220</v>
      </c>
      <c r="C4608" s="113" t="s">
        <v>332</v>
      </c>
      <c r="D4608" s="4" t="s">
        <v>212</v>
      </c>
      <c r="E4608" t="s">
        <v>37</v>
      </c>
      <c r="F4608">
        <v>0.99999999999986</v>
      </c>
      <c r="G4608">
        <v>0.99952162944814604</v>
      </c>
      <c r="H4608">
        <v>1.0151210945270599</v>
      </c>
      <c r="I4608">
        <v>1.0013281693231599</v>
      </c>
      <c r="J4608">
        <v>1.00369530821881</v>
      </c>
      <c r="K4608">
        <v>1.0058832137340199</v>
      </c>
      <c r="L4608">
        <v>1.0076413122125001</v>
      </c>
      <c r="M4608">
        <v>1.0097098834361999</v>
      </c>
      <c r="N4608">
        <v>1.00968417715803</v>
      </c>
      <c r="O4608">
        <v>1.0468346551543199</v>
      </c>
      <c r="P4608">
        <v>1.0404523334768301</v>
      </c>
      <c r="Q4608">
        <v>1.02715438576592</v>
      </c>
      <c r="R4608">
        <v>1.0281972402399999</v>
      </c>
      <c r="S4608">
        <v>1.0246075361359099</v>
      </c>
      <c r="T4608">
        <v>1.02361757598598</v>
      </c>
      <c r="U4608">
        <v>1.02169411853959</v>
      </c>
      <c r="V4608">
        <v>1.0188761699170501</v>
      </c>
      <c r="W4608">
        <v>1.02069929402434</v>
      </c>
      <c r="X4608">
        <v>1.0234735977024001</v>
      </c>
      <c r="Y4608">
        <v>1.0192212081563401</v>
      </c>
      <c r="Z4608">
        <v>1.0144722069068399</v>
      </c>
      <c r="AA4608">
        <v>1.01334820616312</v>
      </c>
      <c r="AB4608">
        <v>1.02577588860795</v>
      </c>
      <c r="AC4608">
        <v>1.0249390956951401</v>
      </c>
      <c r="AD4608">
        <v>1.0214868964080599</v>
      </c>
      <c r="AE4608">
        <v>1.0179760100641999</v>
      </c>
      <c r="AF4608">
        <v>1.01679368097422</v>
      </c>
      <c r="AG4608">
        <v>1.0138626002161899</v>
      </c>
      <c r="AH4608">
        <v>1.0102238252558999</v>
      </c>
      <c r="AI4608">
        <v>0.99949361985648599</v>
      </c>
      <c r="AJ4608">
        <v>0.99150428694528403</v>
      </c>
      <c r="AK4608">
        <v>0.983889199224948</v>
      </c>
    </row>
    <row r="4609" spans="1:37" x14ac:dyDescent="0.3">
      <c r="A4609" s="113" t="str">
        <f t="shared" si="102"/>
        <v>SDGbaseWaS_1BW_v7PVAXatext</v>
      </c>
      <c r="B4609" s="113" t="s">
        <v>220</v>
      </c>
      <c r="C4609" s="113" t="s">
        <v>332</v>
      </c>
      <c r="D4609" s="4" t="s">
        <v>212</v>
      </c>
      <c r="E4609" t="s">
        <v>38</v>
      </c>
      <c r="F4609">
        <v>1.00000000000002</v>
      </c>
      <c r="G4609">
        <v>1.09649566118175</v>
      </c>
      <c r="H4609">
        <v>1.08973647612631</v>
      </c>
      <c r="I4609">
        <v>1.0849218766753901</v>
      </c>
      <c r="J4609">
        <v>1.0792715863371101</v>
      </c>
      <c r="K4609">
        <v>1.08136084230234</v>
      </c>
      <c r="L4609">
        <v>1.0868867822894701</v>
      </c>
      <c r="M4609">
        <v>1.09322641501797</v>
      </c>
      <c r="N4609">
        <v>1.0976775976589099</v>
      </c>
      <c r="O4609">
        <v>1.0965873372036099</v>
      </c>
      <c r="P4609">
        <v>1.0983161779805699</v>
      </c>
      <c r="Q4609">
        <v>1.0984951810164501</v>
      </c>
      <c r="R4609">
        <v>1.1017366402567099</v>
      </c>
      <c r="S4609">
        <v>1.1047859158158899</v>
      </c>
      <c r="T4609">
        <v>1.1073169470528501</v>
      </c>
      <c r="U4609">
        <v>1.1116494044562799</v>
      </c>
      <c r="V4609">
        <v>1.1158195163493301</v>
      </c>
      <c r="W4609">
        <v>1.11905645861276</v>
      </c>
      <c r="X4609">
        <v>1.1210454419379301</v>
      </c>
      <c r="Y4609">
        <v>1.1192514662694799</v>
      </c>
      <c r="Z4609">
        <v>1.1174032419736699</v>
      </c>
      <c r="AA4609">
        <v>1.1154398499250699</v>
      </c>
      <c r="AB4609">
        <v>1.11147758387527</v>
      </c>
      <c r="AC4609">
        <v>1.1063232093587301</v>
      </c>
      <c r="AD4609">
        <v>1.1057862000538701</v>
      </c>
      <c r="AE4609">
        <v>1.10628170529398</v>
      </c>
      <c r="AF4609">
        <v>1.10766160477477</v>
      </c>
      <c r="AG4609">
        <v>1.10561154697319</v>
      </c>
      <c r="AH4609">
        <v>1.0760524637141999</v>
      </c>
      <c r="AI4609">
        <v>1.0510980184283401</v>
      </c>
      <c r="AJ4609">
        <v>1.03480796162901</v>
      </c>
      <c r="AK4609">
        <v>1.0211379565016301</v>
      </c>
    </row>
    <row r="4610" spans="1:37" x14ac:dyDescent="0.3">
      <c r="A4610" s="113" t="str">
        <f t="shared" si="102"/>
        <v>SDGbaseWaS_1BW_v7PVAXaclth</v>
      </c>
      <c r="B4610" s="113" t="s">
        <v>220</v>
      </c>
      <c r="C4610" s="113" t="s">
        <v>332</v>
      </c>
      <c r="D4610" s="4" t="s">
        <v>212</v>
      </c>
      <c r="E4610" t="s">
        <v>39</v>
      </c>
      <c r="F4610">
        <v>1.00000000000002</v>
      </c>
      <c r="G4610">
        <v>1.10318108559021</v>
      </c>
      <c r="H4610">
        <v>1.1036759251219399</v>
      </c>
      <c r="I4610">
        <v>1.1027762339971801</v>
      </c>
      <c r="J4610">
        <v>1.09905008268666</v>
      </c>
      <c r="K4610">
        <v>1.1025244279344899</v>
      </c>
      <c r="L4610">
        <v>1.1093186323606301</v>
      </c>
      <c r="M4610">
        <v>1.11641544334214</v>
      </c>
      <c r="N4610">
        <v>1.1215458053065701</v>
      </c>
      <c r="O4610">
        <v>1.1173637171458799</v>
      </c>
      <c r="P4610">
        <v>1.1196786778414101</v>
      </c>
      <c r="Q4610">
        <v>1.1210140048122501</v>
      </c>
      <c r="R4610">
        <v>1.1261342423242</v>
      </c>
      <c r="S4610">
        <v>1.1296049119634699</v>
      </c>
      <c r="T4610">
        <v>1.1325144447637401</v>
      </c>
      <c r="U4610">
        <v>1.1374704941393301</v>
      </c>
      <c r="V4610">
        <v>1.1418375659164901</v>
      </c>
      <c r="W4610">
        <v>1.14512109019246</v>
      </c>
      <c r="X4610">
        <v>1.1470804587441901</v>
      </c>
      <c r="Y4610">
        <v>1.145265506378</v>
      </c>
      <c r="Z4610">
        <v>1.1434409464012301</v>
      </c>
      <c r="AA4610">
        <v>1.14144643935398</v>
      </c>
      <c r="AB4610">
        <v>1.1369905021751801</v>
      </c>
      <c r="AC4610">
        <v>1.1314935654751901</v>
      </c>
      <c r="AD4610">
        <v>1.13082437417185</v>
      </c>
      <c r="AE4610">
        <v>1.13119669759457</v>
      </c>
      <c r="AF4610">
        <v>1.1324532574867101</v>
      </c>
      <c r="AG4610">
        <v>1.1300279630241299</v>
      </c>
      <c r="AH4610">
        <v>1.0971694190384</v>
      </c>
      <c r="AI4610">
        <v>1.0695652180161399</v>
      </c>
      <c r="AJ4610">
        <v>1.0510268815433901</v>
      </c>
      <c r="AK4610">
        <v>1.0353739519827601</v>
      </c>
    </row>
    <row r="4611" spans="1:37" x14ac:dyDescent="0.3">
      <c r="A4611" s="113" t="str">
        <f t="shared" si="102"/>
        <v>SDGbaseWaS_1BW_v7PVAXaleat</v>
      </c>
      <c r="B4611" s="113" t="s">
        <v>220</v>
      </c>
      <c r="C4611" s="113" t="s">
        <v>332</v>
      </c>
      <c r="D4611" s="4" t="s">
        <v>212</v>
      </c>
      <c r="E4611" t="s">
        <v>40</v>
      </c>
      <c r="F4611">
        <v>0.99999999999987299</v>
      </c>
      <c r="G4611">
        <v>1.08522087037408</v>
      </c>
      <c r="H4611">
        <v>1.0549617910717799</v>
      </c>
      <c r="I4611">
        <v>1.01639945174846</v>
      </c>
      <c r="J4611">
        <v>0.99760950642098101</v>
      </c>
      <c r="K4611">
        <v>0.99864260184547404</v>
      </c>
      <c r="L4611">
        <v>1.00577536469093</v>
      </c>
      <c r="M4611">
        <v>1.0190354133569499</v>
      </c>
      <c r="N4611">
        <v>1.02592271384139</v>
      </c>
      <c r="O4611">
        <v>1.12007549842702</v>
      </c>
      <c r="P4611">
        <v>1.12205446535523</v>
      </c>
      <c r="Q4611">
        <v>1.0984872920561799</v>
      </c>
      <c r="R4611">
        <v>1.0575187439784399</v>
      </c>
      <c r="S4611">
        <v>1.0463320014092901</v>
      </c>
      <c r="T4611">
        <v>1.03921466799674</v>
      </c>
      <c r="U4611">
        <v>1.03514797108698</v>
      </c>
      <c r="V4611">
        <v>1.0274419022957899</v>
      </c>
      <c r="W4611">
        <v>1.0278839667994299</v>
      </c>
      <c r="X4611">
        <v>1.0307467056676001</v>
      </c>
      <c r="Y4611">
        <v>1.0207084991530999</v>
      </c>
      <c r="Z4611">
        <v>1.0096023615602401</v>
      </c>
      <c r="AA4611">
        <v>1.0075795642154901</v>
      </c>
      <c r="AB4611">
        <v>1.02586498774456</v>
      </c>
      <c r="AC4611">
        <v>1.0333206543635201</v>
      </c>
      <c r="AD4611">
        <v>1.03337312547557</v>
      </c>
      <c r="AE4611">
        <v>1.0290096882755699</v>
      </c>
      <c r="AF4611">
        <v>1.0256299213953</v>
      </c>
      <c r="AG4611">
        <v>1.01880418799447</v>
      </c>
      <c r="AH4611">
        <v>0.98868043215813295</v>
      </c>
      <c r="AI4611">
        <v>0.95008603791613599</v>
      </c>
      <c r="AJ4611">
        <v>0.92993606492062197</v>
      </c>
      <c r="AK4611">
        <v>0.91446551639490303</v>
      </c>
    </row>
    <row r="4612" spans="1:37" x14ac:dyDescent="0.3">
      <c r="A4612" s="113" t="str">
        <f t="shared" si="102"/>
        <v>SDGbaseWaS_1BW_v7PVAXafoot</v>
      </c>
      <c r="B4612" s="113" t="s">
        <v>220</v>
      </c>
      <c r="C4612" s="113" t="s">
        <v>332</v>
      </c>
      <c r="D4612" s="4" t="s">
        <v>212</v>
      </c>
      <c r="E4612" t="s">
        <v>41</v>
      </c>
      <c r="F4612">
        <v>0.99999999999997402</v>
      </c>
      <c r="G4612">
        <v>1.09178989538005</v>
      </c>
      <c r="H4612">
        <v>1.0913493863310599</v>
      </c>
      <c r="I4612">
        <v>1.0890843603228699</v>
      </c>
      <c r="J4612">
        <v>1.0860867017352001</v>
      </c>
      <c r="K4612">
        <v>1.0881344279974401</v>
      </c>
      <c r="L4612">
        <v>1.0931536624104901</v>
      </c>
      <c r="M4612">
        <v>1.0982977592680401</v>
      </c>
      <c r="N4612">
        <v>1.1018071046662099</v>
      </c>
      <c r="O4612">
        <v>1.10041370445745</v>
      </c>
      <c r="P4612">
        <v>1.1023629606321499</v>
      </c>
      <c r="Q4612">
        <v>1.10244181980237</v>
      </c>
      <c r="R4612">
        <v>1.1071207335372499</v>
      </c>
      <c r="S4612">
        <v>1.1094934307057001</v>
      </c>
      <c r="T4612">
        <v>1.11156071587476</v>
      </c>
      <c r="U4612">
        <v>1.11522738953139</v>
      </c>
      <c r="V4612">
        <v>1.1188249019080501</v>
      </c>
      <c r="W4612">
        <v>1.12208425133114</v>
      </c>
      <c r="X4612">
        <v>1.12444488758971</v>
      </c>
      <c r="Y4612">
        <v>1.1228783975713901</v>
      </c>
      <c r="Z4612">
        <v>1.1209526870577</v>
      </c>
      <c r="AA4612">
        <v>1.1188665259771999</v>
      </c>
      <c r="AB4612">
        <v>1.1167576111481701</v>
      </c>
      <c r="AC4612">
        <v>1.1126382475207499</v>
      </c>
      <c r="AD4612">
        <v>1.1125121988862501</v>
      </c>
      <c r="AE4612">
        <v>1.11319909071362</v>
      </c>
      <c r="AF4612">
        <v>1.1149026178636601</v>
      </c>
      <c r="AG4612">
        <v>1.1125333462849401</v>
      </c>
      <c r="AH4612">
        <v>1.08459523381305</v>
      </c>
      <c r="AI4612">
        <v>1.06073492663596</v>
      </c>
      <c r="AJ4612">
        <v>1.04462392766388</v>
      </c>
      <c r="AK4612">
        <v>1.03087599905454</v>
      </c>
    </row>
    <row r="4613" spans="1:37" x14ac:dyDescent="0.3">
      <c r="A4613" s="113" t="str">
        <f t="shared" si="102"/>
        <v>SDGbaseWaS_1BW_v7PVAXawood</v>
      </c>
      <c r="B4613" s="113" t="s">
        <v>220</v>
      </c>
      <c r="C4613" s="113" t="s">
        <v>332</v>
      </c>
      <c r="D4613" s="4" t="s">
        <v>212</v>
      </c>
      <c r="E4613" t="s">
        <v>42</v>
      </c>
      <c r="F4613">
        <v>1.0000000000000899</v>
      </c>
      <c r="G4613">
        <v>1.01591458127603</v>
      </c>
      <c r="H4613">
        <v>1.01177769093336</v>
      </c>
      <c r="I4613">
        <v>1.0167705063296699</v>
      </c>
      <c r="J4613">
        <v>1.01215230392001</v>
      </c>
      <c r="K4613">
        <v>1.0122900158007599</v>
      </c>
      <c r="L4613">
        <v>1.0136495207870699</v>
      </c>
      <c r="M4613">
        <v>1.01660300110334</v>
      </c>
      <c r="N4613">
        <v>1.0177864871408</v>
      </c>
      <c r="O4613">
        <v>1.0226176346125899</v>
      </c>
      <c r="P4613">
        <v>1.02114225167406</v>
      </c>
      <c r="Q4613">
        <v>1.01950240266074</v>
      </c>
      <c r="R4613">
        <v>1.01442009211854</v>
      </c>
      <c r="S4613">
        <v>1.0201149406229799</v>
      </c>
      <c r="T4613">
        <v>1.0248414097988201</v>
      </c>
      <c r="U4613">
        <v>1.0285439213740999</v>
      </c>
      <c r="V4613">
        <v>1.0336801713685999</v>
      </c>
      <c r="W4613">
        <v>1.0382397489442501</v>
      </c>
      <c r="X4613">
        <v>1.04237570746081</v>
      </c>
      <c r="Y4613">
        <v>1.042594402697</v>
      </c>
      <c r="Z4613">
        <v>1.04199493332511</v>
      </c>
      <c r="AA4613">
        <v>1.04126634587606</v>
      </c>
      <c r="AB4613">
        <v>1.0384520249153999</v>
      </c>
      <c r="AC4613">
        <v>1.03362171572562</v>
      </c>
      <c r="AD4613">
        <v>1.03381869167646</v>
      </c>
      <c r="AE4613">
        <v>1.03537130144157</v>
      </c>
      <c r="AF4613">
        <v>1.03821312153625</v>
      </c>
      <c r="AG4613">
        <v>1.0378024655387901</v>
      </c>
      <c r="AH4613">
        <v>1.0284196402227099</v>
      </c>
      <c r="AI4613">
        <v>1.01701256766079</v>
      </c>
      <c r="AJ4613">
        <v>1.0112787687366001</v>
      </c>
      <c r="AK4613">
        <v>1.0067305041088701</v>
      </c>
    </row>
    <row r="4614" spans="1:37" x14ac:dyDescent="0.3">
      <c r="A4614" s="113" t="str">
        <f t="shared" si="102"/>
        <v>SDGbaseWaS_1BW_v7PVAXapapr</v>
      </c>
      <c r="B4614" s="113" t="s">
        <v>220</v>
      </c>
      <c r="C4614" s="113" t="s">
        <v>332</v>
      </c>
      <c r="D4614" s="4" t="s">
        <v>212</v>
      </c>
      <c r="E4614" t="s">
        <v>43</v>
      </c>
      <c r="F4614">
        <v>1.0000000000000699</v>
      </c>
      <c r="G4614">
        <v>1.0414465904471499</v>
      </c>
      <c r="H4614">
        <v>1.0431210323365101</v>
      </c>
      <c r="I4614">
        <v>1.03987081726575</v>
      </c>
      <c r="J4614">
        <v>1.03267234720598</v>
      </c>
      <c r="K4614">
        <v>1.03460397769916</v>
      </c>
      <c r="L4614">
        <v>1.0346342663021999</v>
      </c>
      <c r="M4614">
        <v>1.0298884689849701</v>
      </c>
      <c r="N4614">
        <v>1.03272445968089</v>
      </c>
      <c r="O4614">
        <v>1.0356232005097099</v>
      </c>
      <c r="P4614">
        <v>1.03576872244292</v>
      </c>
      <c r="Q4614">
        <v>1.03562568923334</v>
      </c>
      <c r="R4614">
        <v>1.0504568326924699</v>
      </c>
      <c r="S4614">
        <v>1.0496349263764899</v>
      </c>
      <c r="T4614">
        <v>1.05012852710778</v>
      </c>
      <c r="U4614">
        <v>1.0516995943577401</v>
      </c>
      <c r="V4614">
        <v>1.0543038352616401</v>
      </c>
      <c r="W4614">
        <v>1.0572738007360201</v>
      </c>
      <c r="X4614">
        <v>1.05982705814917</v>
      </c>
      <c r="Y4614">
        <v>1.0584602473912701</v>
      </c>
      <c r="Z4614">
        <v>1.05670303667374</v>
      </c>
      <c r="AA4614">
        <v>1.0555319102709699</v>
      </c>
      <c r="AB4614">
        <v>1.0528534285111699</v>
      </c>
      <c r="AC4614">
        <v>1.0480849141719499</v>
      </c>
      <c r="AD4614">
        <v>1.04748360737136</v>
      </c>
      <c r="AE4614">
        <v>1.0481372974286101</v>
      </c>
      <c r="AF4614">
        <v>1.0500119370771901</v>
      </c>
      <c r="AG4614">
        <v>1.0487299798499401</v>
      </c>
      <c r="AH4614">
        <v>1.03317545097687</v>
      </c>
      <c r="AI4614">
        <v>1.0174185372262801</v>
      </c>
      <c r="AJ4614">
        <v>1.00750108250217</v>
      </c>
      <c r="AK4614">
        <v>0.99945148643762705</v>
      </c>
    </row>
    <row r="4615" spans="1:37" x14ac:dyDescent="0.3">
      <c r="A4615" s="113" t="str">
        <f t="shared" si="102"/>
        <v>SDGbaseWaS_1BW_v7PVAXaprnt</v>
      </c>
      <c r="B4615" s="113" t="s">
        <v>220</v>
      </c>
      <c r="C4615" s="113" t="s">
        <v>332</v>
      </c>
      <c r="D4615" s="4" t="s">
        <v>212</v>
      </c>
      <c r="E4615" t="s">
        <v>44</v>
      </c>
      <c r="F4615">
        <v>1.00000000000004</v>
      </c>
      <c r="G4615">
        <v>1.09938626130642</v>
      </c>
      <c r="H4615">
        <v>1.10161769927197</v>
      </c>
      <c r="I4615">
        <v>1.10096395911389</v>
      </c>
      <c r="J4615">
        <v>1.09649500206969</v>
      </c>
      <c r="K4615">
        <v>1.09956144975709</v>
      </c>
      <c r="L4615">
        <v>1.1059616784581401</v>
      </c>
      <c r="M4615">
        <v>1.11278480917295</v>
      </c>
      <c r="N4615">
        <v>1.1176656870817101</v>
      </c>
      <c r="O4615">
        <v>1.11185372241783</v>
      </c>
      <c r="P4615">
        <v>1.1141902267769499</v>
      </c>
      <c r="Q4615">
        <v>1.11588439356307</v>
      </c>
      <c r="R4615">
        <v>1.12130433513306</v>
      </c>
      <c r="S4615">
        <v>1.1249424634718601</v>
      </c>
      <c r="T4615">
        <v>1.1280515177578201</v>
      </c>
      <c r="U4615">
        <v>1.1332446586887099</v>
      </c>
      <c r="V4615">
        <v>1.13800469818364</v>
      </c>
      <c r="W4615">
        <v>1.1415348959652001</v>
      </c>
      <c r="X4615">
        <v>1.14362009825807</v>
      </c>
      <c r="Y4615">
        <v>1.14180089076853</v>
      </c>
      <c r="Z4615">
        <v>1.1398831521146999</v>
      </c>
      <c r="AA4615">
        <v>1.13778040959156</v>
      </c>
      <c r="AB4615">
        <v>1.1327449876253901</v>
      </c>
      <c r="AC4615">
        <v>1.12715499781245</v>
      </c>
      <c r="AD4615">
        <v>1.12668999088908</v>
      </c>
      <c r="AE4615">
        <v>1.1273045838585001</v>
      </c>
      <c r="AF4615">
        <v>1.1287818004753101</v>
      </c>
      <c r="AG4615">
        <v>1.1263422993169401</v>
      </c>
      <c r="AH4615">
        <v>1.0924399354524399</v>
      </c>
      <c r="AI4615">
        <v>1.0636451324362299</v>
      </c>
      <c r="AJ4615">
        <v>1.0440133454027001</v>
      </c>
      <c r="AK4615">
        <v>1.02741953559828</v>
      </c>
    </row>
    <row r="4616" spans="1:37" x14ac:dyDescent="0.3">
      <c r="A4616" s="113" t="str">
        <f t="shared" si="102"/>
        <v>SDGbaseWaS_1BW_v7PVAXapetr</v>
      </c>
      <c r="B4616" s="113" t="s">
        <v>220</v>
      </c>
      <c r="C4616" s="113" t="s">
        <v>332</v>
      </c>
      <c r="D4616" s="4" t="s">
        <v>212</v>
      </c>
      <c r="E4616" t="s">
        <v>45</v>
      </c>
      <c r="F4616">
        <v>1.00000000000082</v>
      </c>
      <c r="G4616">
        <v>1.1644751807078</v>
      </c>
      <c r="H4616">
        <v>0.84571686401267998</v>
      </c>
      <c r="I4616">
        <v>0.65683063659073904</v>
      </c>
      <c r="J4616">
        <v>0.62394057264569203</v>
      </c>
      <c r="K4616">
        <v>0.60457959435458197</v>
      </c>
      <c r="L4616">
        <v>0.59709771262329403</v>
      </c>
      <c r="M4616">
        <v>0.61336948332415597</v>
      </c>
      <c r="N4616">
        <v>0.63145624008442502</v>
      </c>
      <c r="O4616">
        <v>1.18328469264532</v>
      </c>
      <c r="P4616">
        <v>1.56529754793559</v>
      </c>
      <c r="Q4616">
        <v>1.5095343063906701</v>
      </c>
      <c r="R4616">
        <v>1.46725943039444</v>
      </c>
      <c r="S4616">
        <v>1.4524842013386401</v>
      </c>
      <c r="T4616">
        <v>1.44301518338753</v>
      </c>
      <c r="U4616">
        <v>1.4414427629370301</v>
      </c>
      <c r="V4616">
        <v>1.4278762366686399</v>
      </c>
      <c r="W4616">
        <v>1.4281819009733701</v>
      </c>
      <c r="X4616">
        <v>1.4615397091882401</v>
      </c>
      <c r="Y4616">
        <v>1.45116734494227</v>
      </c>
      <c r="Z4616">
        <v>1.3286403467253001</v>
      </c>
      <c r="AA4616">
        <v>0.72387019454017798</v>
      </c>
      <c r="AB4616">
        <v>1.4975794517831</v>
      </c>
      <c r="AC4616">
        <v>1.5041146054965899</v>
      </c>
      <c r="AD4616">
        <v>1.48243904981382</v>
      </c>
      <c r="AE4616">
        <v>1.4505907173565</v>
      </c>
      <c r="AF4616">
        <v>1.41642350104735</v>
      </c>
      <c r="AG4616">
        <v>1.2916259132910499</v>
      </c>
      <c r="AH4616">
        <v>1.1943380497106799</v>
      </c>
      <c r="AI4616">
        <v>1.01291889075522</v>
      </c>
      <c r="AJ4616">
        <v>0.82085794107455301</v>
      </c>
      <c r="AK4616">
        <v>0.535269451932739</v>
      </c>
    </row>
    <row r="4617" spans="1:37" x14ac:dyDescent="0.3">
      <c r="A4617" s="113" t="str">
        <f t="shared" si="102"/>
        <v>SDGbaseWaS_1BW_v7PVAXahydr</v>
      </c>
      <c r="B4617" s="113" t="s">
        <v>220</v>
      </c>
      <c r="C4617" s="113" t="s">
        <v>332</v>
      </c>
      <c r="D4617" s="4" t="s">
        <v>212</v>
      </c>
      <c r="E4617" t="s">
        <v>46</v>
      </c>
      <c r="F4617">
        <v>1.0000000000004201</v>
      </c>
      <c r="G4617">
        <v>2.5992570260888401</v>
      </c>
      <c r="H4617">
        <v>2.7128630646530598</v>
      </c>
      <c r="I4617">
        <v>2.69622539322698</v>
      </c>
      <c r="J4617">
        <v>2.71102282603524</v>
      </c>
      <c r="K4617">
        <v>2.7333939200910802</v>
      </c>
      <c r="L4617">
        <v>2.76071379661163</v>
      </c>
      <c r="M4617">
        <v>2.8063226360476601</v>
      </c>
      <c r="N4617">
        <v>2.84786470981533</v>
      </c>
      <c r="O4617">
        <v>3.0621196458658102</v>
      </c>
      <c r="P4617">
        <v>3.12646171289928</v>
      </c>
      <c r="Q4617">
        <v>3.4880553943432</v>
      </c>
      <c r="R4617">
        <v>3.5022119117580699</v>
      </c>
      <c r="S4617">
        <v>3.52296403074339</v>
      </c>
      <c r="T4617">
        <v>3.5446266424499302</v>
      </c>
      <c r="U4617">
        <v>3.5629135720327798</v>
      </c>
      <c r="V4617">
        <v>3.5743897316584299</v>
      </c>
      <c r="W4617">
        <v>3.5950265270554702</v>
      </c>
      <c r="X4617">
        <v>-0.88898215433983196</v>
      </c>
      <c r="Y4617">
        <v>-0.70569135826673701</v>
      </c>
      <c r="Z4617">
        <v>1.9167773152780101</v>
      </c>
      <c r="AA4617">
        <v>1.8696928317119099</v>
      </c>
      <c r="AB4617">
        <v>2.0445730489106699</v>
      </c>
      <c r="AC4617">
        <v>2.03144947950556</v>
      </c>
      <c r="AD4617">
        <v>2.0130065701978199</v>
      </c>
      <c r="AE4617">
        <v>1.99178058565014</v>
      </c>
      <c r="AF4617">
        <v>1.9745296094887901</v>
      </c>
      <c r="AG4617">
        <v>1.7689008246167901</v>
      </c>
      <c r="AH4617">
        <v>1.58450116764814</v>
      </c>
      <c r="AI4617">
        <v>1.2584912603381</v>
      </c>
      <c r="AJ4617">
        <v>0.97598181946991802</v>
      </c>
      <c r="AK4617">
        <v>0.72916282011279199</v>
      </c>
    </row>
    <row r="4618" spans="1:37" x14ac:dyDescent="0.3">
      <c r="A4618" s="113" t="str">
        <f t="shared" si="102"/>
        <v>SDGbaseWaS_1BW_v7PVAXaammo</v>
      </c>
      <c r="B4618" s="113" t="s">
        <v>220</v>
      </c>
      <c r="C4618" s="113" t="s">
        <v>332</v>
      </c>
      <c r="D4618" s="4" t="s">
        <v>212</v>
      </c>
      <c r="E4618" t="s">
        <v>47</v>
      </c>
      <c r="F4618">
        <v>1.00000000000032</v>
      </c>
      <c r="G4618">
        <v>1.0325010962993799</v>
      </c>
      <c r="H4618">
        <v>1.0247307991937</v>
      </c>
      <c r="I4618">
        <v>1.0260659892044499</v>
      </c>
      <c r="J4618">
        <v>1.0218816191245199</v>
      </c>
      <c r="K4618">
        <v>1.02375707317758</v>
      </c>
      <c r="L4618">
        <v>1.0279643035415</v>
      </c>
      <c r="M4618">
        <v>1.03330132456782</v>
      </c>
      <c r="N4618">
        <v>1.0358202924104201</v>
      </c>
      <c r="O4618">
        <v>1.0214908341278499</v>
      </c>
      <c r="P4618">
        <v>1.02148166793288</v>
      </c>
      <c r="Q4618">
        <v>1.0239316045512501</v>
      </c>
      <c r="R4618">
        <v>1.0296645459495899</v>
      </c>
      <c r="S4618">
        <v>1.03448028532523</v>
      </c>
      <c r="T4618">
        <v>1.0384994389500399</v>
      </c>
      <c r="U4618">
        <v>1.0436633272935101</v>
      </c>
      <c r="V4618">
        <v>1.0495717220115299</v>
      </c>
      <c r="W4618">
        <v>1.05448413601439</v>
      </c>
      <c r="X4618">
        <v>1.0576161184331601</v>
      </c>
      <c r="Y4618">
        <v>1.05669397013993</v>
      </c>
      <c r="Z4618">
        <v>1.0549743692715801</v>
      </c>
      <c r="AA4618">
        <v>1.0510242236385601</v>
      </c>
      <c r="AB4618">
        <v>1.0315083770536499</v>
      </c>
      <c r="AC4618">
        <v>1.0162821798128501</v>
      </c>
      <c r="AD4618">
        <v>1.0105807480869999</v>
      </c>
      <c r="AE4618">
        <v>1.0087651788282499</v>
      </c>
      <c r="AF4618">
        <v>1.0095999199190799</v>
      </c>
      <c r="AG4618">
        <v>1.0071563963083601</v>
      </c>
      <c r="AH4618">
        <v>0.97461789427698797</v>
      </c>
      <c r="AI4618">
        <v>0.94686608111267501</v>
      </c>
      <c r="AJ4618">
        <v>0.92853190730806201</v>
      </c>
      <c r="AK4618">
        <v>0.91399905290140604</v>
      </c>
    </row>
    <row r="4619" spans="1:37" x14ac:dyDescent="0.3">
      <c r="A4619" s="113" t="str">
        <f t="shared" si="102"/>
        <v>SDGbaseWaS_1BW_v7PVAXabchm</v>
      </c>
      <c r="B4619" s="113" t="s">
        <v>220</v>
      </c>
      <c r="C4619" s="113" t="s">
        <v>332</v>
      </c>
      <c r="D4619" s="4" t="s">
        <v>212</v>
      </c>
      <c r="E4619" t="s">
        <v>48</v>
      </c>
      <c r="F4619">
        <v>1.0000000000006499</v>
      </c>
      <c r="G4619">
        <v>1.2654217550646301</v>
      </c>
      <c r="H4619">
        <v>1.37223396701346</v>
      </c>
      <c r="I4619">
        <v>1.36298779072988</v>
      </c>
      <c r="J4619">
        <v>1.40422712075315</v>
      </c>
      <c r="K4619">
        <v>1.44834829289895</v>
      </c>
      <c r="L4619">
        <v>1.4947728172635899</v>
      </c>
      <c r="M4619">
        <v>1.55548926779321</v>
      </c>
      <c r="N4619">
        <v>1.6113863351356501</v>
      </c>
      <c r="O4619">
        <v>1.89604208383118</v>
      </c>
      <c r="P4619">
        <v>1.97276743693907</v>
      </c>
      <c r="Q4619">
        <v>1.9927003865469799</v>
      </c>
      <c r="R4619">
        <v>2.0003921950131902</v>
      </c>
      <c r="S4619">
        <v>2.0100307837846301</v>
      </c>
      <c r="T4619">
        <v>2.0254593531982401</v>
      </c>
      <c r="U4619">
        <v>2.0394918313280201</v>
      </c>
      <c r="V4619">
        <v>2.0415727002558302</v>
      </c>
      <c r="W4619">
        <v>2.0570371634555502</v>
      </c>
      <c r="X4619">
        <v>2.08951474277815</v>
      </c>
      <c r="Y4619">
        <v>2.0755651245107201</v>
      </c>
      <c r="Z4619">
        <v>2.0490363667903</v>
      </c>
      <c r="AA4619">
        <v>2.0186727253549099</v>
      </c>
      <c r="AB4619">
        <v>2.1115940019139998</v>
      </c>
      <c r="AC4619">
        <v>2.1394085696518799</v>
      </c>
      <c r="AD4619">
        <v>2.1490650133114002</v>
      </c>
      <c r="AE4619">
        <v>2.14897642641913</v>
      </c>
      <c r="AF4619">
        <v>2.1521607989568401</v>
      </c>
      <c r="AG4619">
        <v>2.10509506974106</v>
      </c>
      <c r="AH4619">
        <v>2.0426535633774998</v>
      </c>
      <c r="AI4619">
        <v>1.9312175176990101</v>
      </c>
      <c r="AJ4619">
        <v>1.82672049041426</v>
      </c>
      <c r="AK4619">
        <v>1.7172137197772901</v>
      </c>
    </row>
    <row r="4620" spans="1:37" x14ac:dyDescent="0.3">
      <c r="A4620" s="113" t="str">
        <f t="shared" si="102"/>
        <v>SDGbaseWaS_1BW_v7PVAXaochm</v>
      </c>
      <c r="B4620" s="113" t="s">
        <v>220</v>
      </c>
      <c r="C4620" s="113" t="s">
        <v>332</v>
      </c>
      <c r="D4620" s="4" t="s">
        <v>212</v>
      </c>
      <c r="E4620" t="s">
        <v>49</v>
      </c>
      <c r="F4620">
        <v>1.0000000000001099</v>
      </c>
      <c r="G4620">
        <v>1.18753955387392</v>
      </c>
      <c r="H4620">
        <v>1.26642348801001</v>
      </c>
      <c r="I4620">
        <v>1.24692132504386</v>
      </c>
      <c r="J4620">
        <v>1.27333398321742</v>
      </c>
      <c r="K4620">
        <v>1.30097241519354</v>
      </c>
      <c r="L4620">
        <v>1.32997209228976</v>
      </c>
      <c r="M4620">
        <v>1.3675294423208799</v>
      </c>
      <c r="N4620">
        <v>1.40391966920499</v>
      </c>
      <c r="O4620">
        <v>1.6513568255865201</v>
      </c>
      <c r="P4620">
        <v>1.7034943232900801</v>
      </c>
      <c r="Q4620">
        <v>1.7070219469587</v>
      </c>
      <c r="R4620">
        <v>1.70285760347533</v>
      </c>
      <c r="S4620">
        <v>1.70126717693642</v>
      </c>
      <c r="T4620">
        <v>1.7063792178100501</v>
      </c>
      <c r="U4620">
        <v>1.71176191342684</v>
      </c>
      <c r="V4620">
        <v>1.70500410283028</v>
      </c>
      <c r="W4620">
        <v>1.7106943971536901</v>
      </c>
      <c r="X4620">
        <v>1.7296991501261301</v>
      </c>
      <c r="Y4620">
        <v>1.71838373391128</v>
      </c>
      <c r="Z4620">
        <v>1.69845613749335</v>
      </c>
      <c r="AA4620">
        <v>1.6874733478224</v>
      </c>
      <c r="AB4620">
        <v>1.7563697856495499</v>
      </c>
      <c r="AC4620">
        <v>1.7802390296228601</v>
      </c>
      <c r="AD4620">
        <v>1.7833022563249901</v>
      </c>
      <c r="AE4620">
        <v>1.7771578511655499</v>
      </c>
      <c r="AF4620">
        <v>1.7716605510168599</v>
      </c>
      <c r="AG4620">
        <v>1.74467221329824</v>
      </c>
      <c r="AH4620">
        <v>1.7179312541796901</v>
      </c>
      <c r="AI4620">
        <v>1.65220987208148</v>
      </c>
      <c r="AJ4620">
        <v>1.59139029778174</v>
      </c>
      <c r="AK4620">
        <v>1.5285714544482401</v>
      </c>
    </row>
    <row r="4621" spans="1:37" x14ac:dyDescent="0.3">
      <c r="A4621" s="113" t="str">
        <f t="shared" si="102"/>
        <v>SDGbaseWaS_1BW_v7PVAXarubb</v>
      </c>
      <c r="B4621" s="113" t="s">
        <v>220</v>
      </c>
      <c r="C4621" s="113" t="s">
        <v>332</v>
      </c>
      <c r="D4621" s="4" t="s">
        <v>212</v>
      </c>
      <c r="E4621" t="s">
        <v>50</v>
      </c>
      <c r="F4621">
        <v>1.00000000000001</v>
      </c>
      <c r="G4621">
        <v>1.01170563001087</v>
      </c>
      <c r="H4621">
        <v>1.0121638774034201</v>
      </c>
      <c r="I4621">
        <v>1.00616988179172</v>
      </c>
      <c r="J4621">
        <v>1.0040086877043599</v>
      </c>
      <c r="K4621">
        <v>1.0074813292227001</v>
      </c>
      <c r="L4621">
        <v>1.0119741394309201</v>
      </c>
      <c r="M4621">
        <v>1.0164707299126401</v>
      </c>
      <c r="N4621">
        <v>1.0198356864829901</v>
      </c>
      <c r="O4621">
        <v>1.02957746245693</v>
      </c>
      <c r="P4621">
        <v>1.03060394647899</v>
      </c>
      <c r="Q4621">
        <v>1.0291236955965599</v>
      </c>
      <c r="R4621">
        <v>1.03124593218093</v>
      </c>
      <c r="S4621">
        <v>1.0327000729506901</v>
      </c>
      <c r="T4621">
        <v>1.0342521639445399</v>
      </c>
      <c r="U4621">
        <v>1.0370713967157299</v>
      </c>
      <c r="V4621">
        <v>1.0411011215560899</v>
      </c>
      <c r="W4621">
        <v>1.04362791289098</v>
      </c>
      <c r="X4621">
        <v>1.0444650679970999</v>
      </c>
      <c r="Y4621">
        <v>1.0419554960108799</v>
      </c>
      <c r="Z4621">
        <v>1.03955704478695</v>
      </c>
      <c r="AA4621">
        <v>1.0365980673665101</v>
      </c>
      <c r="AB4621">
        <v>1.0420930847899199</v>
      </c>
      <c r="AC4621">
        <v>1.0421230986240899</v>
      </c>
      <c r="AD4621">
        <v>1.0442940636445499</v>
      </c>
      <c r="AE4621">
        <v>1.0462634710515799</v>
      </c>
      <c r="AF4621">
        <v>1.04820635605907</v>
      </c>
      <c r="AG4621">
        <v>1.0462715490749701</v>
      </c>
      <c r="AH4621">
        <v>1.0318507711702301</v>
      </c>
      <c r="AI4621">
        <v>1.01764502933989</v>
      </c>
      <c r="AJ4621">
        <v>1.0085515211235401</v>
      </c>
      <c r="AK4621">
        <v>1.00055381389458</v>
      </c>
    </row>
    <row r="4622" spans="1:37" x14ac:dyDescent="0.3">
      <c r="A4622" s="113" t="str">
        <f t="shared" si="102"/>
        <v>SDGbaseWaS_1BW_v7PVAXaplas</v>
      </c>
      <c r="B4622" s="113" t="s">
        <v>220</v>
      </c>
      <c r="C4622" s="113" t="s">
        <v>332</v>
      </c>
      <c r="D4622" s="4" t="s">
        <v>212</v>
      </c>
      <c r="E4622" t="s">
        <v>51</v>
      </c>
      <c r="F4622">
        <v>1.00000000000004</v>
      </c>
      <c r="G4622">
        <v>1.0560374102129799</v>
      </c>
      <c r="H4622">
        <v>1.0559944814531701</v>
      </c>
      <c r="I4622">
        <v>1.05523718508385</v>
      </c>
      <c r="J4622">
        <v>1.05068063262086</v>
      </c>
      <c r="K4622">
        <v>1.0531464127918699</v>
      </c>
      <c r="L4622">
        <v>1.05870527874472</v>
      </c>
      <c r="M4622">
        <v>1.06479604781948</v>
      </c>
      <c r="N4622">
        <v>1.0690156633260399</v>
      </c>
      <c r="O4622">
        <v>1.0648470433995201</v>
      </c>
      <c r="P4622">
        <v>1.0666790649287501</v>
      </c>
      <c r="Q4622">
        <v>1.06770398955839</v>
      </c>
      <c r="R4622">
        <v>1.07158004840549</v>
      </c>
      <c r="S4622">
        <v>1.07506228211253</v>
      </c>
      <c r="T4622">
        <v>1.07804111723826</v>
      </c>
      <c r="U4622">
        <v>1.0828104459840699</v>
      </c>
      <c r="V4622">
        <v>1.0872834514019101</v>
      </c>
      <c r="W4622">
        <v>1.09066351400142</v>
      </c>
      <c r="X4622">
        <v>1.0928057509422799</v>
      </c>
      <c r="Y4622">
        <v>1.0912293576596299</v>
      </c>
      <c r="Z4622">
        <v>1.0894394994916901</v>
      </c>
      <c r="AA4622">
        <v>1.0875408941432501</v>
      </c>
      <c r="AB4622">
        <v>1.08256832868427</v>
      </c>
      <c r="AC4622">
        <v>1.0771168236819699</v>
      </c>
      <c r="AD4622">
        <v>1.0766383424182699</v>
      </c>
      <c r="AE4622">
        <v>1.07728340108319</v>
      </c>
      <c r="AF4622">
        <v>1.07882207464793</v>
      </c>
      <c r="AG4622">
        <v>1.0765745152328501</v>
      </c>
      <c r="AH4622">
        <v>1.0457945292572799</v>
      </c>
      <c r="AI4622">
        <v>1.0198986565216199</v>
      </c>
      <c r="AJ4622">
        <v>1.00241194728016</v>
      </c>
      <c r="AK4622">
        <v>0.98774041002255497</v>
      </c>
    </row>
    <row r="4623" spans="1:37" x14ac:dyDescent="0.3">
      <c r="A4623" s="113" t="str">
        <f t="shared" si="102"/>
        <v>SDGbaseWaS_1BW_v7PVAXanmet</v>
      </c>
      <c r="B4623" s="113" t="s">
        <v>220</v>
      </c>
      <c r="C4623" s="113" t="s">
        <v>332</v>
      </c>
      <c r="D4623" s="4" t="s">
        <v>212</v>
      </c>
      <c r="E4623" t="s">
        <v>52</v>
      </c>
      <c r="F4623">
        <v>1</v>
      </c>
      <c r="G4623">
        <v>1.0799828485924601</v>
      </c>
      <c r="H4623">
        <v>1.07038761691861</v>
      </c>
      <c r="I4623">
        <v>1.0758912318643501</v>
      </c>
      <c r="J4623">
        <v>1.06537333973565</v>
      </c>
      <c r="K4623">
        <v>1.06326111356459</v>
      </c>
      <c r="L4623">
        <v>1.0643803719373199</v>
      </c>
      <c r="M4623">
        <v>1.06772371186423</v>
      </c>
      <c r="N4623">
        <v>1.06974868651601</v>
      </c>
      <c r="O4623">
        <v>1.0717464511452199</v>
      </c>
      <c r="P4623">
        <v>1.07256787629661</v>
      </c>
      <c r="Q4623">
        <v>1.07179842572077</v>
      </c>
      <c r="R4623">
        <v>1.0618426096578</v>
      </c>
      <c r="S4623">
        <v>1.0683830213813099</v>
      </c>
      <c r="T4623">
        <v>1.0736465652181499</v>
      </c>
      <c r="U4623">
        <v>1.07954186473768</v>
      </c>
      <c r="V4623">
        <v>1.08641842692156</v>
      </c>
      <c r="W4623">
        <v>1.0910954688124701</v>
      </c>
      <c r="X4623">
        <v>1.0926949410609701</v>
      </c>
      <c r="Y4623">
        <v>1.09226588778946</v>
      </c>
      <c r="Z4623">
        <v>1.09187429361572</v>
      </c>
      <c r="AA4623">
        <v>1.09084319086863</v>
      </c>
      <c r="AB4623">
        <v>1.08666587247031</v>
      </c>
      <c r="AC4623">
        <v>1.0825948716073099</v>
      </c>
      <c r="AD4623">
        <v>1.0840968179488699</v>
      </c>
      <c r="AE4623">
        <v>1.08649070935009</v>
      </c>
      <c r="AF4623">
        <v>1.08935903375405</v>
      </c>
      <c r="AG4623">
        <v>1.08704318124071</v>
      </c>
      <c r="AH4623">
        <v>1.0655906541445801</v>
      </c>
      <c r="AI4623">
        <v>1.0466572739330899</v>
      </c>
      <c r="AJ4623">
        <v>1.03526206477162</v>
      </c>
      <c r="AK4623">
        <v>1.0256066935794901</v>
      </c>
    </row>
    <row r="4624" spans="1:37" x14ac:dyDescent="0.3">
      <c r="A4624" s="113" t="str">
        <f t="shared" si="102"/>
        <v>SDGbaseWaS_1BW_v7PVAXairon</v>
      </c>
      <c r="B4624" s="113" t="s">
        <v>220</v>
      </c>
      <c r="C4624" s="113" t="s">
        <v>332</v>
      </c>
      <c r="D4624" s="4" t="s">
        <v>212</v>
      </c>
      <c r="E4624" t="s">
        <v>53</v>
      </c>
      <c r="F4624">
        <v>1.00000000000005</v>
      </c>
      <c r="G4624">
        <v>1.2022869916024801</v>
      </c>
      <c r="H4624">
        <v>1.17498537786594</v>
      </c>
      <c r="I4624">
        <v>1.16235428135979</v>
      </c>
      <c r="J4624">
        <v>1.14735095240369</v>
      </c>
      <c r="K4624">
        <v>1.14374393769482</v>
      </c>
      <c r="L4624">
        <v>1.1453888922306401</v>
      </c>
      <c r="M4624">
        <v>1.15112691737946</v>
      </c>
      <c r="N4624">
        <v>1.1540923089345001</v>
      </c>
      <c r="O4624">
        <v>1.15568330176568</v>
      </c>
      <c r="P4624">
        <v>1.1563000201189999</v>
      </c>
      <c r="Q4624">
        <v>1.1545998578635699</v>
      </c>
      <c r="R4624">
        <v>1.1510949965948101</v>
      </c>
      <c r="S4624">
        <v>1.15429778032479</v>
      </c>
      <c r="T4624">
        <v>1.15719894563648</v>
      </c>
      <c r="U4624">
        <v>1.1622480651828999</v>
      </c>
      <c r="V4624">
        <v>1.1704078532125799</v>
      </c>
      <c r="W4624">
        <v>1.1750373303100099</v>
      </c>
      <c r="X4624">
        <v>1.1757065999369101</v>
      </c>
      <c r="Y4624">
        <v>1.1753731566768</v>
      </c>
      <c r="Z4624">
        <v>1.1739457973458201</v>
      </c>
      <c r="AA4624">
        <v>1.17345246799645</v>
      </c>
      <c r="AB4624">
        <v>1.15829426972118</v>
      </c>
      <c r="AC4624">
        <v>1.15091649159675</v>
      </c>
      <c r="AD4624">
        <v>1.15407608652661</v>
      </c>
      <c r="AE4624">
        <v>1.15913971720225</v>
      </c>
      <c r="AF4624">
        <v>1.1643788360712799</v>
      </c>
      <c r="AG4624">
        <v>1.1637581647175399</v>
      </c>
      <c r="AH4624">
        <v>1.12881457640378</v>
      </c>
      <c r="AI4624">
        <v>1.1035112665455</v>
      </c>
      <c r="AJ4624">
        <v>1.0888854409815301</v>
      </c>
      <c r="AK4624">
        <v>1.07767629144836</v>
      </c>
    </row>
    <row r="4625" spans="1:37" x14ac:dyDescent="0.3">
      <c r="A4625" s="113" t="str">
        <f t="shared" si="102"/>
        <v>SDGbaseWaS_1BW_v7PVAXanfrm</v>
      </c>
      <c r="B4625" s="113" t="s">
        <v>220</v>
      </c>
      <c r="C4625" s="113" t="s">
        <v>332</v>
      </c>
      <c r="D4625" s="4" t="s">
        <v>212</v>
      </c>
      <c r="E4625" t="s">
        <v>54</v>
      </c>
      <c r="F4625">
        <v>0.99999999999998002</v>
      </c>
      <c r="G4625">
        <v>1.1652294357325299</v>
      </c>
      <c r="H4625">
        <v>1.1074943061948099</v>
      </c>
      <c r="I4625">
        <v>1.0629711907457999</v>
      </c>
      <c r="J4625">
        <v>1.04798432390878</v>
      </c>
      <c r="K4625">
        <v>1.0551178843131901</v>
      </c>
      <c r="L4625">
        <v>1.07800238379243</v>
      </c>
      <c r="M4625">
        <v>1.1325465709256699</v>
      </c>
      <c r="N4625">
        <v>1.1612426534973499</v>
      </c>
      <c r="O4625">
        <v>1.2532211301135201</v>
      </c>
      <c r="P4625">
        <v>1.2515639506509899</v>
      </c>
      <c r="Q4625">
        <v>1.2219169650605901</v>
      </c>
      <c r="R4625">
        <v>1.1877892995466699</v>
      </c>
      <c r="S4625">
        <v>1.1757961372674299</v>
      </c>
      <c r="T4625">
        <v>1.1691651211517</v>
      </c>
      <c r="U4625">
        <v>1.1720184452752</v>
      </c>
      <c r="V4625">
        <v>1.2068898704933</v>
      </c>
      <c r="W4625">
        <v>1.2186829146740701</v>
      </c>
      <c r="X4625">
        <v>1.1955210383279899</v>
      </c>
      <c r="Y4625">
        <v>1.19267416631451</v>
      </c>
      <c r="Z4625">
        <v>1.1817481772122</v>
      </c>
      <c r="AA4625">
        <v>1.18080110874982</v>
      </c>
      <c r="AB4625">
        <v>1.0579387641064999</v>
      </c>
      <c r="AC4625">
        <v>1.02348832737326</v>
      </c>
      <c r="AD4625">
        <v>1.0455678091345999</v>
      </c>
      <c r="AE4625">
        <v>1.0769520688941401</v>
      </c>
      <c r="AF4625">
        <v>1.10697172017635</v>
      </c>
      <c r="AG4625">
        <v>1.11568693083159</v>
      </c>
      <c r="AH4625">
        <v>1.0046638599962101</v>
      </c>
      <c r="AI4625">
        <v>0.93936067285488301</v>
      </c>
      <c r="AJ4625">
        <v>0.91641189889458097</v>
      </c>
      <c r="AK4625">
        <v>0.90371310064802002</v>
      </c>
    </row>
    <row r="4626" spans="1:37" x14ac:dyDescent="0.3">
      <c r="A4626" s="113" t="str">
        <f t="shared" si="102"/>
        <v>SDGbaseWaS_1BW_v7PVAXametp</v>
      </c>
      <c r="B4626" s="113" t="s">
        <v>220</v>
      </c>
      <c r="C4626" s="113" t="s">
        <v>332</v>
      </c>
      <c r="D4626" s="4" t="s">
        <v>212</v>
      </c>
      <c r="E4626" t="s">
        <v>55</v>
      </c>
      <c r="F4626">
        <v>1.00000000000003</v>
      </c>
      <c r="G4626">
        <v>1.1935480277491499</v>
      </c>
      <c r="H4626">
        <v>1.1877878160289399</v>
      </c>
      <c r="I4626">
        <v>1.18476941913645</v>
      </c>
      <c r="J4626">
        <v>1.1776575740959101</v>
      </c>
      <c r="K4626">
        <v>1.17947450021995</v>
      </c>
      <c r="L4626">
        <v>1.1853775168030301</v>
      </c>
      <c r="M4626">
        <v>1.1923020631182399</v>
      </c>
      <c r="N4626">
        <v>1.1971640079658801</v>
      </c>
      <c r="O4626">
        <v>1.1944102306689801</v>
      </c>
      <c r="P4626">
        <v>1.1962288895492701</v>
      </c>
      <c r="Q4626">
        <v>1.1967803854766399</v>
      </c>
      <c r="R4626">
        <v>1.1991217204159801</v>
      </c>
      <c r="S4626">
        <v>1.20298327728497</v>
      </c>
      <c r="T4626">
        <v>1.2062308869172</v>
      </c>
      <c r="U4626">
        <v>1.21162133993139</v>
      </c>
      <c r="V4626">
        <v>1.2171113890318499</v>
      </c>
      <c r="W4626">
        <v>1.22059820927176</v>
      </c>
      <c r="X4626">
        <v>1.2217912712793</v>
      </c>
      <c r="Y4626">
        <v>1.2202716754488301</v>
      </c>
      <c r="Z4626">
        <v>1.2186759461716401</v>
      </c>
      <c r="AA4626">
        <v>1.2169838170566301</v>
      </c>
      <c r="AB4626">
        <v>1.2117688445751</v>
      </c>
      <c r="AC4626">
        <v>1.20597729424528</v>
      </c>
      <c r="AD4626">
        <v>1.2058655627421</v>
      </c>
      <c r="AE4626">
        <v>1.2068794474264</v>
      </c>
      <c r="AF4626">
        <v>1.2086424966412701</v>
      </c>
      <c r="AG4626">
        <v>1.2060458467592099</v>
      </c>
      <c r="AH4626">
        <v>1.1713142799862899</v>
      </c>
      <c r="AI4626">
        <v>1.1424031165025601</v>
      </c>
      <c r="AJ4626">
        <v>1.1235561459207799</v>
      </c>
      <c r="AK4626">
        <v>1.10781228246535</v>
      </c>
    </row>
    <row r="4627" spans="1:37" x14ac:dyDescent="0.3">
      <c r="A4627" s="113" t="str">
        <f t="shared" si="102"/>
        <v>SDGbaseWaS_1BW_v7PVAXamach</v>
      </c>
      <c r="B4627" s="113" t="s">
        <v>220</v>
      </c>
      <c r="C4627" s="113" t="s">
        <v>332</v>
      </c>
      <c r="D4627" s="4" t="s">
        <v>212</v>
      </c>
      <c r="E4627" t="s">
        <v>56</v>
      </c>
      <c r="F4627">
        <v>1.00000000000004</v>
      </c>
      <c r="G4627">
        <v>1.17651031877711</v>
      </c>
      <c r="H4627">
        <v>1.1653120012979701</v>
      </c>
      <c r="I4627">
        <v>1.1661448833958801</v>
      </c>
      <c r="J4627">
        <v>1.15348932393795</v>
      </c>
      <c r="K4627">
        <v>1.1510984863851099</v>
      </c>
      <c r="L4627">
        <v>1.1537231275017501</v>
      </c>
      <c r="M4627">
        <v>1.1599823892302601</v>
      </c>
      <c r="N4627">
        <v>1.1630415290606</v>
      </c>
      <c r="O4627">
        <v>1.16533944983705</v>
      </c>
      <c r="P4627">
        <v>1.16533692241477</v>
      </c>
      <c r="Q4627">
        <v>1.1633597831129601</v>
      </c>
      <c r="R4627">
        <v>1.15354544955877</v>
      </c>
      <c r="S4627">
        <v>1.15858362435031</v>
      </c>
      <c r="T4627">
        <v>1.1630368162856499</v>
      </c>
      <c r="U4627">
        <v>1.1691048878180801</v>
      </c>
      <c r="V4627">
        <v>1.1771005772204901</v>
      </c>
      <c r="W4627">
        <v>1.1811995138603999</v>
      </c>
      <c r="X4627">
        <v>1.1808697184021399</v>
      </c>
      <c r="Y4627">
        <v>1.18098432443555</v>
      </c>
      <c r="Z4627">
        <v>1.1803298484451401</v>
      </c>
      <c r="AA4627">
        <v>1.1798812697135199</v>
      </c>
      <c r="AB4627">
        <v>1.1699106490603099</v>
      </c>
      <c r="AC4627">
        <v>1.1638833888587701</v>
      </c>
      <c r="AD4627">
        <v>1.1672675469867599</v>
      </c>
      <c r="AE4627">
        <v>1.1721072109975901</v>
      </c>
      <c r="AF4627">
        <v>1.1770027332365101</v>
      </c>
      <c r="AG4627">
        <v>1.1756293145836401</v>
      </c>
      <c r="AH4627">
        <v>1.1406555700032199</v>
      </c>
      <c r="AI4627">
        <v>1.1122654244854799</v>
      </c>
      <c r="AJ4627">
        <v>1.09588288561841</v>
      </c>
      <c r="AK4627">
        <v>1.08289584519486</v>
      </c>
    </row>
    <row r="4628" spans="1:37" x14ac:dyDescent="0.3">
      <c r="A4628" s="113" t="str">
        <f t="shared" si="102"/>
        <v>SDGbaseWaS_1BW_v7PVAXafcel</v>
      </c>
      <c r="B4628" s="113" t="s">
        <v>220</v>
      </c>
      <c r="C4628" s="113" t="s">
        <v>332</v>
      </c>
      <c r="D4628" s="4" t="s">
        <v>212</v>
      </c>
      <c r="E4628" t="s">
        <v>57</v>
      </c>
      <c r="F4628">
        <v>0.99999999999979095</v>
      </c>
      <c r="G4628">
        <v>1.00237249385205</v>
      </c>
      <c r="H4628">
        <v>1.0083443873559801</v>
      </c>
      <c r="I4628">
        <v>0.96364485054118898</v>
      </c>
      <c r="J4628">
        <v>0.95284618600460202</v>
      </c>
      <c r="K4628">
        <v>0.951162262411129</v>
      </c>
      <c r="L4628">
        <v>0.96311648346315704</v>
      </c>
      <c r="M4628">
        <v>1.00367428114041</v>
      </c>
      <c r="N4628">
        <v>1.0336551836100401</v>
      </c>
      <c r="O4628">
        <v>1.1788756918163601</v>
      </c>
      <c r="P4628">
        <v>1.2159067533069801</v>
      </c>
      <c r="Q4628">
        <v>1.2216653842537999</v>
      </c>
      <c r="R4628">
        <v>1.21783688922978</v>
      </c>
      <c r="S4628">
        <v>1.2177188719649199</v>
      </c>
      <c r="T4628">
        <v>1.2203150004710399</v>
      </c>
      <c r="U4628">
        <v>1.22542300298632</v>
      </c>
      <c r="V4628">
        <v>1.24963313588624</v>
      </c>
      <c r="W4628">
        <v>1.2605590939419</v>
      </c>
      <c r="X4628">
        <v>1.2401958422708801</v>
      </c>
      <c r="Y4628">
        <v>1.23704977628659</v>
      </c>
      <c r="Z4628">
        <v>1.2281178713194001</v>
      </c>
      <c r="AA4628">
        <v>1.22717252893411</v>
      </c>
      <c r="AB4628">
        <v>1.1925524551042099</v>
      </c>
      <c r="AC4628">
        <v>1.1649248566199399</v>
      </c>
      <c r="AD4628">
        <v>1.1625763734674299</v>
      </c>
      <c r="AE4628">
        <v>1.16392662486191</v>
      </c>
      <c r="AF4628">
        <v>1.1674726574374801</v>
      </c>
      <c r="AG4628">
        <v>1.1613627741568699</v>
      </c>
      <c r="AH4628">
        <v>1.0841784355272699</v>
      </c>
      <c r="AI4628">
        <v>0.99079799930471901</v>
      </c>
      <c r="AJ4628">
        <v>0.93909735712109998</v>
      </c>
      <c r="AK4628">
        <v>0.89433906296944699</v>
      </c>
    </row>
    <row r="4629" spans="1:37" x14ac:dyDescent="0.3">
      <c r="A4629" s="113" t="str">
        <f t="shared" si="102"/>
        <v>SDGbaseWaS_1BW_v7PVAXaelct</v>
      </c>
      <c r="B4629" s="113" t="s">
        <v>220</v>
      </c>
      <c r="C4629" s="113" t="s">
        <v>332</v>
      </c>
      <c r="D4629" s="4" t="s">
        <v>212</v>
      </c>
      <c r="E4629" t="s">
        <v>58</v>
      </c>
      <c r="F4629">
        <v>0.999999999999857</v>
      </c>
      <c r="G4629">
        <v>1.00439195131436</v>
      </c>
      <c r="H4629">
        <v>1.01105259705243</v>
      </c>
      <c r="I4629">
        <v>0.97018105834756796</v>
      </c>
      <c r="J4629">
        <v>0.96050297136281304</v>
      </c>
      <c r="K4629">
        <v>0.95922421070814201</v>
      </c>
      <c r="L4629">
        <v>0.97042402082923296</v>
      </c>
      <c r="M4629">
        <v>1.00786922897945</v>
      </c>
      <c r="N4629">
        <v>1.03562928162399</v>
      </c>
      <c r="O4629">
        <v>1.17092313135408</v>
      </c>
      <c r="P4629">
        <v>1.2054451886136599</v>
      </c>
      <c r="Q4629">
        <v>1.2108999641297999</v>
      </c>
      <c r="R4629">
        <v>1.2073217691905</v>
      </c>
      <c r="S4629">
        <v>1.20734573719474</v>
      </c>
      <c r="T4629">
        <v>1.20990964248383</v>
      </c>
      <c r="U4629">
        <v>1.2147655585242501</v>
      </c>
      <c r="V4629">
        <v>1.2368016915536599</v>
      </c>
      <c r="W4629">
        <v>1.2468940192467599</v>
      </c>
      <c r="X4629">
        <v>1.2286856479625099</v>
      </c>
      <c r="Y4629">
        <v>1.22579243039173</v>
      </c>
      <c r="Z4629">
        <v>1.2174953293881901</v>
      </c>
      <c r="AA4629">
        <v>1.2167151327913499</v>
      </c>
      <c r="AB4629">
        <v>1.1859497359836699</v>
      </c>
      <c r="AC4629">
        <v>1.1611169400853001</v>
      </c>
      <c r="AD4629">
        <v>1.15908387252131</v>
      </c>
      <c r="AE4629">
        <v>1.16029281487813</v>
      </c>
      <c r="AF4629">
        <v>1.16348096737803</v>
      </c>
      <c r="AG4629">
        <v>1.1578122226260901</v>
      </c>
      <c r="AH4629">
        <v>1.08730903784374</v>
      </c>
      <c r="AI4629">
        <v>1.00150530404572</v>
      </c>
      <c r="AJ4629">
        <v>0.95383102986435497</v>
      </c>
      <c r="AK4629">
        <v>0.91250075175976397</v>
      </c>
    </row>
    <row r="4630" spans="1:37" x14ac:dyDescent="0.3">
      <c r="A4630" s="113" t="str">
        <f t="shared" si="102"/>
        <v>SDGbaseWaS_1BW_v7PVAXaemch</v>
      </c>
      <c r="B4630" s="113" t="s">
        <v>220</v>
      </c>
      <c r="C4630" s="113" t="s">
        <v>332</v>
      </c>
      <c r="D4630" s="4" t="s">
        <v>212</v>
      </c>
      <c r="E4630" t="s">
        <v>59</v>
      </c>
      <c r="F4630">
        <v>1.00000000000003</v>
      </c>
      <c r="G4630">
        <v>1.1864482643363601</v>
      </c>
      <c r="H4630">
        <v>1.1903920537935599</v>
      </c>
      <c r="I4630">
        <v>1.19060014646109</v>
      </c>
      <c r="J4630">
        <v>1.18608835612883</v>
      </c>
      <c r="K4630">
        <v>1.1896319041053101</v>
      </c>
      <c r="L4630">
        <v>1.19683460834933</v>
      </c>
      <c r="M4630">
        <v>1.2047093545138801</v>
      </c>
      <c r="N4630">
        <v>1.2101747882387901</v>
      </c>
      <c r="O4630">
        <v>1.2050503751782999</v>
      </c>
      <c r="P4630">
        <v>1.2075794677841201</v>
      </c>
      <c r="Q4630">
        <v>1.2090943003274199</v>
      </c>
      <c r="R4630">
        <v>1.21414789119935</v>
      </c>
      <c r="S4630">
        <v>1.2179646959331001</v>
      </c>
      <c r="T4630">
        <v>1.22126527377172</v>
      </c>
      <c r="U4630">
        <v>1.2268642778446099</v>
      </c>
      <c r="V4630">
        <v>1.2321300450116801</v>
      </c>
      <c r="W4630">
        <v>1.2360356509553401</v>
      </c>
      <c r="X4630">
        <v>1.23827469689253</v>
      </c>
      <c r="Y4630">
        <v>1.23632069777817</v>
      </c>
      <c r="Z4630">
        <v>1.23419665751003</v>
      </c>
      <c r="AA4630">
        <v>1.2319026189895701</v>
      </c>
      <c r="AB4630">
        <v>1.22579778943677</v>
      </c>
      <c r="AC4630">
        <v>1.2194653484804501</v>
      </c>
      <c r="AD4630">
        <v>1.2192016025462</v>
      </c>
      <c r="AE4630">
        <v>1.22018809568221</v>
      </c>
      <c r="AF4630">
        <v>1.2221232149775201</v>
      </c>
      <c r="AG4630">
        <v>1.2197647493328001</v>
      </c>
      <c r="AH4630">
        <v>1.18204666177869</v>
      </c>
      <c r="AI4630">
        <v>1.1498640888726499</v>
      </c>
      <c r="AJ4630">
        <v>1.1280381278834299</v>
      </c>
      <c r="AK4630">
        <v>1.1095448697950301</v>
      </c>
    </row>
    <row r="4631" spans="1:37" x14ac:dyDescent="0.3">
      <c r="A4631" s="113" t="str">
        <f t="shared" si="102"/>
        <v>SDGbaseWaS_1BW_v7PVAXasequ</v>
      </c>
      <c r="B4631" s="113" t="s">
        <v>220</v>
      </c>
      <c r="C4631" s="113" t="s">
        <v>332</v>
      </c>
      <c r="D4631" s="4" t="s">
        <v>212</v>
      </c>
      <c r="E4631" t="s">
        <v>60</v>
      </c>
      <c r="F4631">
        <v>1</v>
      </c>
      <c r="G4631">
        <v>1.19867470949897</v>
      </c>
      <c r="H4631">
        <v>1.17092902761655</v>
      </c>
      <c r="I4631">
        <v>1.15164406178685</v>
      </c>
      <c r="J4631">
        <v>1.1340180237661199</v>
      </c>
      <c r="K4631">
        <v>1.12911899579847</v>
      </c>
      <c r="L4631">
        <v>1.13102159296114</v>
      </c>
      <c r="M4631">
        <v>1.1421740462833101</v>
      </c>
      <c r="N4631">
        <v>1.1463595919940801</v>
      </c>
      <c r="O4631">
        <v>1.15649538190345</v>
      </c>
      <c r="P4631">
        <v>1.1548170451785</v>
      </c>
      <c r="Q4631">
        <v>1.1504909153696501</v>
      </c>
      <c r="R4631">
        <v>1.14267405341635</v>
      </c>
      <c r="S4631">
        <v>1.14445268052821</v>
      </c>
      <c r="T4631">
        <v>1.1472942717153101</v>
      </c>
      <c r="U4631">
        <v>1.1518143871769799</v>
      </c>
      <c r="V4631">
        <v>1.15722209724815</v>
      </c>
      <c r="W4631">
        <v>1.1614481374450401</v>
      </c>
      <c r="X4631">
        <v>1.1646587456019899</v>
      </c>
      <c r="Y4631">
        <v>1.1648101041699399</v>
      </c>
      <c r="Z4631">
        <v>1.1635958381725799</v>
      </c>
      <c r="AA4631">
        <v>1.16351863805884</v>
      </c>
      <c r="AB4631">
        <v>1.13815319313692</v>
      </c>
      <c r="AC4631">
        <v>1.12737744096604</v>
      </c>
      <c r="AD4631">
        <v>1.13408463991353</v>
      </c>
      <c r="AE4631">
        <v>1.14309936231258</v>
      </c>
      <c r="AF4631">
        <v>1.1516557705552299</v>
      </c>
      <c r="AG4631">
        <v>1.1526148794037401</v>
      </c>
      <c r="AH4631">
        <v>1.10580377480311</v>
      </c>
      <c r="AI4631">
        <v>1.0678074354312801</v>
      </c>
      <c r="AJ4631">
        <v>1.04999702764459</v>
      </c>
      <c r="AK4631">
        <v>1.0374258297097101</v>
      </c>
    </row>
    <row r="4632" spans="1:37" x14ac:dyDescent="0.3">
      <c r="A4632" s="113" t="str">
        <f t="shared" si="102"/>
        <v>SDGbaseWaS_1BW_v7PVAXavehi</v>
      </c>
      <c r="B4632" s="113" t="s">
        <v>220</v>
      </c>
      <c r="C4632" s="113" t="s">
        <v>332</v>
      </c>
      <c r="D4632" s="4" t="s">
        <v>212</v>
      </c>
      <c r="E4632" t="s">
        <v>61</v>
      </c>
      <c r="F4632">
        <v>1.00000000000003</v>
      </c>
      <c r="G4632">
        <v>1.1848900940187499</v>
      </c>
      <c r="H4632">
        <v>1.1781665924884399</v>
      </c>
      <c r="I4632">
        <v>1.17029260275697</v>
      </c>
      <c r="J4632">
        <v>1.1612707739557999</v>
      </c>
      <c r="K4632">
        <v>1.16273625247803</v>
      </c>
      <c r="L4632">
        <v>1.16786975866664</v>
      </c>
      <c r="M4632">
        <v>1.1759224174737</v>
      </c>
      <c r="N4632">
        <v>1.1807969302746</v>
      </c>
      <c r="O4632">
        <v>1.1784130765574601</v>
      </c>
      <c r="P4632">
        <v>1.18044295784662</v>
      </c>
      <c r="Q4632">
        <v>1.1813864819675901</v>
      </c>
      <c r="R4632">
        <v>1.1849615361167101</v>
      </c>
      <c r="S4632">
        <v>1.18854161131247</v>
      </c>
      <c r="T4632">
        <v>1.1917819117782</v>
      </c>
      <c r="U4632">
        <v>1.19713026647154</v>
      </c>
      <c r="V4632">
        <v>1.20361755099664</v>
      </c>
      <c r="W4632">
        <v>1.20764600550165</v>
      </c>
      <c r="X4632">
        <v>1.2084641777064999</v>
      </c>
      <c r="Y4632">
        <v>1.2015468999951999</v>
      </c>
      <c r="Z4632">
        <v>1.19591747574326</v>
      </c>
      <c r="AA4632">
        <v>1.1911306901991201</v>
      </c>
      <c r="AB4632">
        <v>1.1821301222101199</v>
      </c>
      <c r="AC4632">
        <v>1.17636788450702</v>
      </c>
      <c r="AD4632">
        <v>1.1794983349215999</v>
      </c>
      <c r="AE4632">
        <v>1.1840756279792899</v>
      </c>
      <c r="AF4632">
        <v>1.18903639489034</v>
      </c>
      <c r="AG4632">
        <v>1.18972969819232</v>
      </c>
      <c r="AH4632">
        <v>1.1541008683393399</v>
      </c>
      <c r="AI4632">
        <v>1.1228786710196199</v>
      </c>
      <c r="AJ4632">
        <v>1.1038993355120501</v>
      </c>
      <c r="AK4632">
        <v>1.0886773758085</v>
      </c>
    </row>
    <row r="4633" spans="1:37" x14ac:dyDescent="0.3">
      <c r="A4633" s="113" t="str">
        <f t="shared" si="102"/>
        <v>SDGbaseWaS_1BW_v7PVAXatequ</v>
      </c>
      <c r="B4633" s="113" t="s">
        <v>220</v>
      </c>
      <c r="C4633" s="113" t="s">
        <v>332</v>
      </c>
      <c r="D4633" s="4" t="s">
        <v>212</v>
      </c>
      <c r="E4633" t="s">
        <v>62</v>
      </c>
      <c r="F4633">
        <v>1</v>
      </c>
      <c r="G4633">
        <v>1.1796246704775399</v>
      </c>
      <c r="H4633">
        <v>1.17471118409805</v>
      </c>
      <c r="I4633">
        <v>1.1683976103617</v>
      </c>
      <c r="J4633">
        <v>1.1595910513954399</v>
      </c>
      <c r="K4633">
        <v>1.1605869409343801</v>
      </c>
      <c r="L4633">
        <v>1.16670922878401</v>
      </c>
      <c r="M4633">
        <v>1.1775789349357599</v>
      </c>
      <c r="N4633">
        <v>1.1841028917677501</v>
      </c>
      <c r="O4633">
        <v>1.1941751915302401</v>
      </c>
      <c r="P4633">
        <v>1.19550107653007</v>
      </c>
      <c r="Q4633">
        <v>1.19271976555294</v>
      </c>
      <c r="R4633">
        <v>1.18822044403322</v>
      </c>
      <c r="S4633">
        <v>1.1894928590073399</v>
      </c>
      <c r="T4633">
        <v>1.1914483288489399</v>
      </c>
      <c r="U4633">
        <v>1.19608613196248</v>
      </c>
      <c r="V4633">
        <v>1.20194227558608</v>
      </c>
      <c r="W4633">
        <v>1.2050058496590299</v>
      </c>
      <c r="X4633">
        <v>1.2045040681985499</v>
      </c>
      <c r="Y4633">
        <v>1.20276197010789</v>
      </c>
      <c r="Z4633">
        <v>1.20025223212164</v>
      </c>
      <c r="AA4633">
        <v>1.19883245879598</v>
      </c>
      <c r="AB4633">
        <v>1.1836279037583</v>
      </c>
      <c r="AC4633">
        <v>1.1748754468960301</v>
      </c>
      <c r="AD4633">
        <v>1.1772297246194701</v>
      </c>
      <c r="AE4633">
        <v>1.1814344752769601</v>
      </c>
      <c r="AF4633">
        <v>1.18598182113302</v>
      </c>
      <c r="AG4633">
        <v>1.18392169993073</v>
      </c>
      <c r="AH4633">
        <v>1.13987709830628</v>
      </c>
      <c r="AI4633">
        <v>1.1037683591470999</v>
      </c>
      <c r="AJ4633">
        <v>1.08259806964937</v>
      </c>
      <c r="AK4633">
        <v>1.06569980160518</v>
      </c>
    </row>
    <row r="4634" spans="1:37" x14ac:dyDescent="0.3">
      <c r="A4634" s="113" t="str">
        <f t="shared" si="102"/>
        <v>SDGbaseWaS_1BW_v7PVAXafurn</v>
      </c>
      <c r="B4634" s="113" t="s">
        <v>220</v>
      </c>
      <c r="C4634" s="113" t="s">
        <v>332</v>
      </c>
      <c r="D4634" s="4" t="s">
        <v>212</v>
      </c>
      <c r="E4634" t="s">
        <v>63</v>
      </c>
      <c r="F4634">
        <v>1.0000000000001099</v>
      </c>
      <c r="G4634">
        <v>1.1890294962689001</v>
      </c>
      <c r="H4634">
        <v>1.1742798736257301</v>
      </c>
      <c r="I4634">
        <v>1.17380516441392</v>
      </c>
      <c r="J4634">
        <v>1.16251755377626</v>
      </c>
      <c r="K4634">
        <v>1.16080493949687</v>
      </c>
      <c r="L4634">
        <v>1.16358299404419</v>
      </c>
      <c r="M4634">
        <v>1.16870115284909</v>
      </c>
      <c r="N4634">
        <v>1.1719139015461699</v>
      </c>
      <c r="O4634">
        <v>1.17516488658412</v>
      </c>
      <c r="P4634">
        <v>1.1754205376889899</v>
      </c>
      <c r="Q4634">
        <v>1.1735356037637099</v>
      </c>
      <c r="R4634">
        <v>1.16544972709443</v>
      </c>
      <c r="S4634">
        <v>1.17035157426016</v>
      </c>
      <c r="T4634">
        <v>1.17449600306332</v>
      </c>
      <c r="U4634">
        <v>1.1798555437021101</v>
      </c>
      <c r="V4634">
        <v>1.18617746905164</v>
      </c>
      <c r="W4634">
        <v>1.19040373838986</v>
      </c>
      <c r="X4634">
        <v>1.1916993523972499</v>
      </c>
      <c r="Y4634">
        <v>1.19088733876345</v>
      </c>
      <c r="Z4634">
        <v>1.1900025061370301</v>
      </c>
      <c r="AA4634">
        <v>1.1888498078138099</v>
      </c>
      <c r="AB4634">
        <v>1.1845205433022401</v>
      </c>
      <c r="AC4634">
        <v>1.17897064326967</v>
      </c>
      <c r="AD4634">
        <v>1.17898418365596</v>
      </c>
      <c r="AE4634">
        <v>1.18014011297882</v>
      </c>
      <c r="AF4634">
        <v>1.1821923554998299</v>
      </c>
      <c r="AG4634">
        <v>1.1799378876339801</v>
      </c>
      <c r="AH4634">
        <v>1.15143774775385</v>
      </c>
      <c r="AI4634">
        <v>1.12680521852823</v>
      </c>
      <c r="AJ4634">
        <v>1.11161192780955</v>
      </c>
      <c r="AK4634">
        <v>1.0987939669197</v>
      </c>
    </row>
    <row r="4635" spans="1:37" x14ac:dyDescent="0.3">
      <c r="A4635" s="113" t="str">
        <f t="shared" si="102"/>
        <v>SDGbaseWaS_1BW_v7PVAXaoman</v>
      </c>
      <c r="B4635" s="113" t="s">
        <v>220</v>
      </c>
      <c r="C4635" s="113" t="s">
        <v>332</v>
      </c>
      <c r="D4635" s="4" t="s">
        <v>212</v>
      </c>
      <c r="E4635" t="s">
        <v>64</v>
      </c>
      <c r="F4635">
        <v>0.99999999999983402</v>
      </c>
      <c r="G4635">
        <v>1.1202168716190899</v>
      </c>
      <c r="H4635">
        <v>1.10229013662132</v>
      </c>
      <c r="I4635">
        <v>1.0678760756294901</v>
      </c>
      <c r="J4635">
        <v>1.06225771741097</v>
      </c>
      <c r="K4635">
        <v>1.05804383968559</v>
      </c>
      <c r="L4635">
        <v>1.0570098634145699</v>
      </c>
      <c r="M4635">
        <v>1.0665919679331699</v>
      </c>
      <c r="N4635">
        <v>1.0695158333039001</v>
      </c>
      <c r="O4635">
        <v>1.1413097725648</v>
      </c>
      <c r="P4635">
        <v>1.13532374416217</v>
      </c>
      <c r="Q4635">
        <v>1.11565780845552</v>
      </c>
      <c r="R4635">
        <v>1.0982784439154201</v>
      </c>
      <c r="S4635">
        <v>1.0884875440439701</v>
      </c>
      <c r="T4635">
        <v>1.0828866520248599</v>
      </c>
      <c r="U4635">
        <v>1.07672284177875</v>
      </c>
      <c r="V4635">
        <v>1.0729013614801499</v>
      </c>
      <c r="W4635">
        <v>1.0724753196392101</v>
      </c>
      <c r="X4635">
        <v>1.0708964111042301</v>
      </c>
      <c r="Y4635">
        <v>1.0675106438184101</v>
      </c>
      <c r="Z4635">
        <v>1.06259099167114</v>
      </c>
      <c r="AA4635">
        <v>1.06377199740795</v>
      </c>
      <c r="AB4635">
        <v>1.05620504269646</v>
      </c>
      <c r="AC4635">
        <v>1.05172639351902</v>
      </c>
      <c r="AD4635">
        <v>1.0564093579499301</v>
      </c>
      <c r="AE4635">
        <v>1.0610179771325099</v>
      </c>
      <c r="AF4635">
        <v>1.06620108682422</v>
      </c>
      <c r="AG4635">
        <v>1.06285286074202</v>
      </c>
      <c r="AH4635">
        <v>1.0423845488199299</v>
      </c>
      <c r="AI4635">
        <v>1.01582319491948</v>
      </c>
      <c r="AJ4635">
        <v>1.0057323901783199</v>
      </c>
      <c r="AK4635">
        <v>0.99808373167082498</v>
      </c>
    </row>
    <row r="4636" spans="1:37" x14ac:dyDescent="0.3">
      <c r="A4636" s="113" t="str">
        <f t="shared" si="102"/>
        <v>SDGbaseWaS_1BW_v7PVAXaelec</v>
      </c>
      <c r="B4636" s="113" t="s">
        <v>220</v>
      </c>
      <c r="C4636" s="113" t="s">
        <v>332</v>
      </c>
      <c r="D4636" s="4" t="s">
        <v>212</v>
      </c>
      <c r="E4636" t="s">
        <v>65</v>
      </c>
      <c r="F4636">
        <v>1</v>
      </c>
      <c r="G4636">
        <v>1.11797619213525</v>
      </c>
      <c r="H4636">
        <v>1.0032204451319899</v>
      </c>
      <c r="I4636">
        <v>1.0094210691122101</v>
      </c>
      <c r="J4636">
        <v>1.04697721740643</v>
      </c>
      <c r="K4636">
        <v>1.07173865587574</v>
      </c>
      <c r="L4636">
        <v>1.09047918248994</v>
      </c>
      <c r="M4636">
        <v>1.07846197050479</v>
      </c>
      <c r="N4636">
        <v>1.05080221766501</v>
      </c>
      <c r="O4636">
        <v>1.04293996965571</v>
      </c>
      <c r="P4636">
        <v>1.05395992617706</v>
      </c>
      <c r="Q4636">
        <v>1.08481371320381</v>
      </c>
      <c r="R4636">
        <v>1.1303710881392099</v>
      </c>
      <c r="S4636">
        <v>1.14570772617164</v>
      </c>
      <c r="T4636">
        <v>1.16695662920721</v>
      </c>
      <c r="U4636">
        <v>1.1799198243874001</v>
      </c>
      <c r="V4636">
        <v>1.18055594558595</v>
      </c>
      <c r="W4636">
        <v>1.19114143352237</v>
      </c>
      <c r="X4636">
        <v>1.1943206971715801</v>
      </c>
      <c r="Y4636">
        <v>1.2206240922277201</v>
      </c>
      <c r="Z4636">
        <v>1.2467377141840299</v>
      </c>
      <c r="AA4636">
        <v>1.2707369043955601</v>
      </c>
      <c r="AB4636">
        <v>1.29375424627834</v>
      </c>
      <c r="AC4636">
        <v>1.3254508750035801</v>
      </c>
      <c r="AD4636">
        <v>1.35429764919623</v>
      </c>
      <c r="AE4636">
        <v>1.3791170722958599</v>
      </c>
      <c r="AF4636">
        <v>1.4024629457190201</v>
      </c>
      <c r="AG4636">
        <v>1.5181687235694701</v>
      </c>
      <c r="AH4636">
        <v>1.60700138026758</v>
      </c>
      <c r="AI4636">
        <v>1.72978704079496</v>
      </c>
      <c r="AJ4636">
        <v>1.8409906353097201</v>
      </c>
      <c r="AK4636">
        <v>1.9342409644477101</v>
      </c>
    </row>
    <row r="4637" spans="1:37" x14ac:dyDescent="0.3">
      <c r="A4637" s="113" t="str">
        <f t="shared" si="102"/>
        <v>SDGbaseWaS_1BW_v7PVAXawatr</v>
      </c>
      <c r="B4637" s="113" t="s">
        <v>220</v>
      </c>
      <c r="C4637" s="113" t="s">
        <v>332</v>
      </c>
      <c r="D4637" s="4" t="s">
        <v>212</v>
      </c>
      <c r="E4637" t="s">
        <v>66</v>
      </c>
      <c r="F4637">
        <v>1</v>
      </c>
      <c r="G4637">
        <v>0.85341584387208602</v>
      </c>
      <c r="H4637">
        <v>0.88798830853376698</v>
      </c>
      <c r="I4637">
        <v>0.89806817737210998</v>
      </c>
      <c r="J4637">
        <v>0.91573595465528901</v>
      </c>
      <c r="K4637">
        <v>0.92770636442230003</v>
      </c>
      <c r="L4637">
        <v>0.93501626907365798</v>
      </c>
      <c r="M4637">
        <v>0.93810312064773105</v>
      </c>
      <c r="N4637">
        <v>0.93751553441453905</v>
      </c>
      <c r="O4637">
        <v>0.93643591099102397</v>
      </c>
      <c r="P4637">
        <v>0.939098761755773</v>
      </c>
      <c r="Q4637">
        <v>0.94344649382882995</v>
      </c>
      <c r="R4637">
        <v>0.95989240480619398</v>
      </c>
      <c r="S4637">
        <v>0.96595488282339104</v>
      </c>
      <c r="T4637">
        <v>0.97038642007083997</v>
      </c>
      <c r="U4637">
        <v>0.968622954686847</v>
      </c>
      <c r="V4637">
        <v>0.97191075889519196</v>
      </c>
      <c r="W4637">
        <v>0.97497201921331</v>
      </c>
      <c r="X4637">
        <v>0.97602011077281703</v>
      </c>
      <c r="Y4637">
        <v>0.97459792392897904</v>
      </c>
      <c r="Z4637">
        <v>0.97417786600505896</v>
      </c>
      <c r="AA4637">
        <v>0.97326437564091595</v>
      </c>
      <c r="AB4637">
        <v>0.98218636972541895</v>
      </c>
      <c r="AC4637">
        <v>0.98673775041012002</v>
      </c>
      <c r="AD4637">
        <v>0.99291652557737498</v>
      </c>
      <c r="AE4637">
        <v>0.99745836285464395</v>
      </c>
      <c r="AF4637">
        <v>1.0025808007493899</v>
      </c>
      <c r="AG4637">
        <v>1.0052248215709401</v>
      </c>
      <c r="AH4637">
        <v>1.02451441932391</v>
      </c>
      <c r="AI4637">
        <v>1.03929622426187</v>
      </c>
      <c r="AJ4637">
        <v>1.04791549022457</v>
      </c>
      <c r="AK4637">
        <v>1.0541656104294901</v>
      </c>
    </row>
    <row r="4638" spans="1:37" x14ac:dyDescent="0.3">
      <c r="A4638" s="113" t="str">
        <f t="shared" si="102"/>
        <v>SDGbaseWaS_1BW_v7PVAXacons</v>
      </c>
      <c r="B4638" s="113" t="s">
        <v>220</v>
      </c>
      <c r="C4638" s="113" t="s">
        <v>332</v>
      </c>
      <c r="D4638" s="4" t="s">
        <v>212</v>
      </c>
      <c r="E4638" t="s">
        <v>67</v>
      </c>
      <c r="F4638">
        <v>1</v>
      </c>
      <c r="G4638">
        <v>1.1570551916238301</v>
      </c>
      <c r="H4638">
        <v>1.1196232513733799</v>
      </c>
      <c r="I4638">
        <v>1.14718276760518</v>
      </c>
      <c r="J4638">
        <v>1.11528172912185</v>
      </c>
      <c r="K4638">
        <v>1.1023334607078099</v>
      </c>
      <c r="L4638">
        <v>1.0968217335855599</v>
      </c>
      <c r="M4638">
        <v>1.0972221051000901</v>
      </c>
      <c r="N4638">
        <v>1.09689845961051</v>
      </c>
      <c r="O4638">
        <v>1.0922792219023001</v>
      </c>
      <c r="P4638">
        <v>1.09407691076401</v>
      </c>
      <c r="Q4638">
        <v>1.0963550124975601</v>
      </c>
      <c r="R4638">
        <v>1.0633408444260899</v>
      </c>
      <c r="S4638">
        <v>1.08454886140648</v>
      </c>
      <c r="T4638">
        <v>1.09906117321934</v>
      </c>
      <c r="U4638">
        <v>1.11001866671333</v>
      </c>
      <c r="V4638">
        <v>1.12268257274226</v>
      </c>
      <c r="W4638">
        <v>1.1287776932907501</v>
      </c>
      <c r="X4638">
        <v>1.12756889194604</v>
      </c>
      <c r="Y4638">
        <v>1.12822910552498</v>
      </c>
      <c r="Z4638">
        <v>1.1299696885072199</v>
      </c>
      <c r="AA4638">
        <v>1.129088033121</v>
      </c>
      <c r="AB4638">
        <v>1.1195897705111999</v>
      </c>
      <c r="AC4638">
        <v>1.11593703105042</v>
      </c>
      <c r="AD4638">
        <v>1.1215841662245301</v>
      </c>
      <c r="AE4638">
        <v>1.1278975203666699</v>
      </c>
      <c r="AF4638">
        <v>1.13352343596271</v>
      </c>
      <c r="AG4638">
        <v>1.13421924937534</v>
      </c>
      <c r="AH4638">
        <v>1.1211653530280601</v>
      </c>
      <c r="AI4638">
        <v>1.1092176849659401</v>
      </c>
      <c r="AJ4638">
        <v>1.10445744467661</v>
      </c>
      <c r="AK4638">
        <v>1.1000596177962501</v>
      </c>
    </row>
    <row r="4639" spans="1:37" x14ac:dyDescent="0.3">
      <c r="A4639" s="113" t="str">
        <f t="shared" si="102"/>
        <v>SDGbaseWaS_1BW_v7PVAXatrad</v>
      </c>
      <c r="B4639" s="113" t="s">
        <v>220</v>
      </c>
      <c r="C4639" s="113" t="s">
        <v>332</v>
      </c>
      <c r="D4639" s="4" t="s">
        <v>212</v>
      </c>
      <c r="E4639" t="s">
        <v>68</v>
      </c>
      <c r="F4639">
        <v>1.0000000000001401</v>
      </c>
      <c r="G4639">
        <v>1.00994118320222</v>
      </c>
      <c r="H4639">
        <v>1.0174164255489699</v>
      </c>
      <c r="I4639">
        <v>1.0310326004999499</v>
      </c>
      <c r="J4639">
        <v>1.02266095896196</v>
      </c>
      <c r="K4639">
        <v>1.0208186477404</v>
      </c>
      <c r="L4639">
        <v>1.02109446860711</v>
      </c>
      <c r="M4639">
        <v>1.0246232557660599</v>
      </c>
      <c r="N4639">
        <v>1.0259552578869899</v>
      </c>
      <c r="O4639">
        <v>0.97774760140846195</v>
      </c>
      <c r="P4639">
        <v>0.98492426718050297</v>
      </c>
      <c r="Q4639">
        <v>1.0006906062757801</v>
      </c>
      <c r="R4639">
        <v>1.01160394826149</v>
      </c>
      <c r="S4639">
        <v>1.0238511884505199</v>
      </c>
      <c r="T4639">
        <v>1.0327678428045499</v>
      </c>
      <c r="U4639">
        <v>1.03962046424223</v>
      </c>
      <c r="V4639">
        <v>1.0488704327479099</v>
      </c>
      <c r="W4639">
        <v>1.05486808379356</v>
      </c>
      <c r="X4639">
        <v>1.0567869178470799</v>
      </c>
      <c r="Y4639">
        <v>1.0554063882429701</v>
      </c>
      <c r="Z4639">
        <v>1.05298336617649</v>
      </c>
      <c r="AA4639">
        <v>1.0509981835673201</v>
      </c>
      <c r="AB4639">
        <v>1.0327266607069501</v>
      </c>
      <c r="AC4639">
        <v>1.0249255791935501</v>
      </c>
      <c r="AD4639">
        <v>1.028412636021</v>
      </c>
      <c r="AE4639">
        <v>1.03388231480251</v>
      </c>
      <c r="AF4639">
        <v>1.0400718652230601</v>
      </c>
      <c r="AG4639">
        <v>1.04086780641174</v>
      </c>
      <c r="AH4639">
        <v>1.0208957637901499</v>
      </c>
      <c r="AI4639">
        <v>1.00450270544473</v>
      </c>
      <c r="AJ4639">
        <v>0.99658457964968805</v>
      </c>
      <c r="AK4639">
        <v>0.99101749515133797</v>
      </c>
    </row>
    <row r="4640" spans="1:37" x14ac:dyDescent="0.3">
      <c r="A4640" s="113" t="str">
        <f t="shared" si="102"/>
        <v>SDGbaseWaS_1BW_v7PVAXahotl</v>
      </c>
      <c r="B4640" s="113" t="s">
        <v>220</v>
      </c>
      <c r="C4640" s="113" t="s">
        <v>332</v>
      </c>
      <c r="D4640" s="4" t="s">
        <v>212</v>
      </c>
      <c r="E4640" t="s">
        <v>69</v>
      </c>
      <c r="F4640">
        <v>1</v>
      </c>
      <c r="G4640">
        <v>1.0203057677608101</v>
      </c>
      <c r="H4640">
        <v>1.0354658954157201</v>
      </c>
      <c r="I4640">
        <v>1.0237248774212799</v>
      </c>
      <c r="J4640">
        <v>1.0235572363727301</v>
      </c>
      <c r="K4640">
        <v>1.02978528883207</v>
      </c>
      <c r="L4640">
        <v>1.0327002491064601</v>
      </c>
      <c r="M4640">
        <v>1.0363829268412601</v>
      </c>
      <c r="N4640">
        <v>1.03829039572031</v>
      </c>
      <c r="O4640">
        <v>1.04942198101565</v>
      </c>
      <c r="P4640">
        <v>1.0512029572550301</v>
      </c>
      <c r="Q4640">
        <v>1.0506938326878099</v>
      </c>
      <c r="R4640">
        <v>1.0613485666676901</v>
      </c>
      <c r="S4640">
        <v>1.0628490375230799</v>
      </c>
      <c r="T4640">
        <v>1.0646640242210701</v>
      </c>
      <c r="U4640">
        <v>1.0650178019255701</v>
      </c>
      <c r="V4640">
        <v>1.0674725564160099</v>
      </c>
      <c r="W4640">
        <v>1.0710595028546901</v>
      </c>
      <c r="X4640">
        <v>1.0746903191091901</v>
      </c>
      <c r="Y4640">
        <v>1.0743681433464101</v>
      </c>
      <c r="Z4640">
        <v>1.07346712783731</v>
      </c>
      <c r="AA4640">
        <v>1.07276785317279</v>
      </c>
      <c r="AB4640">
        <v>1.0757127984991399</v>
      </c>
      <c r="AC4640">
        <v>1.07313756210097</v>
      </c>
      <c r="AD4640">
        <v>1.0722147998373499</v>
      </c>
      <c r="AE4640">
        <v>1.07241766222881</v>
      </c>
      <c r="AF4640">
        <v>1.0741567303775099</v>
      </c>
      <c r="AG4640">
        <v>1.07403910471689</v>
      </c>
      <c r="AH4640">
        <v>1.07468382079925</v>
      </c>
      <c r="AI4640">
        <v>1.06904792218251</v>
      </c>
      <c r="AJ4640">
        <v>1.0629120391026301</v>
      </c>
      <c r="AK4640">
        <v>1.0569660571095401</v>
      </c>
    </row>
    <row r="4641" spans="1:37" x14ac:dyDescent="0.3">
      <c r="A4641" s="113" t="str">
        <f t="shared" si="102"/>
        <v>SDGbaseWaS_1BW_v7PVAXaltrp-p</v>
      </c>
      <c r="B4641" s="113" t="s">
        <v>220</v>
      </c>
      <c r="C4641" s="113" t="s">
        <v>332</v>
      </c>
      <c r="D4641" s="4" t="s">
        <v>212</v>
      </c>
      <c r="E4641" t="s">
        <v>70</v>
      </c>
      <c r="F4641">
        <v>0.99999999999987499</v>
      </c>
      <c r="G4641">
        <v>0.98305514283809203</v>
      </c>
      <c r="H4641">
        <v>0.95941114210529599</v>
      </c>
      <c r="I4641">
        <v>0.96176449720894197</v>
      </c>
      <c r="J4641">
        <v>0.96612179454369596</v>
      </c>
      <c r="K4641">
        <v>0.96502346971442499</v>
      </c>
      <c r="L4641">
        <v>0.96436856692318096</v>
      </c>
      <c r="M4641">
        <v>0.96846890002433705</v>
      </c>
      <c r="N4641">
        <v>0.97605742827866904</v>
      </c>
      <c r="O4641">
        <v>0.98950077713048501</v>
      </c>
      <c r="P4641">
        <v>0.99901562778781705</v>
      </c>
      <c r="Q4641">
        <v>1.00243427233552</v>
      </c>
      <c r="R4641">
        <v>1.0138142615436501</v>
      </c>
      <c r="S4641">
        <v>1.0193191628849001</v>
      </c>
      <c r="T4641">
        <v>1.0225015243501701</v>
      </c>
      <c r="U4641">
        <v>1.0246496745829401</v>
      </c>
      <c r="V4641">
        <v>1.02528958543882</v>
      </c>
      <c r="W4641">
        <v>1.0272786384814101</v>
      </c>
      <c r="X4641">
        <v>1.0274875701352999</v>
      </c>
      <c r="Y4641">
        <v>1.0247480040333501</v>
      </c>
      <c r="Z4641">
        <v>1.0200946891523901</v>
      </c>
      <c r="AA4641">
        <v>1.0159438602228399</v>
      </c>
      <c r="AB4641">
        <v>1.0153425791714401</v>
      </c>
      <c r="AC4641">
        <v>1.0107041076930601</v>
      </c>
      <c r="AD4641">
        <v>1.00653160966878</v>
      </c>
      <c r="AE4641">
        <v>1.0047614813569199</v>
      </c>
      <c r="AF4641">
        <v>1.00433092624525</v>
      </c>
      <c r="AG4641">
        <v>1.0008977225211599</v>
      </c>
      <c r="AH4641">
        <v>1.0047701889945599</v>
      </c>
      <c r="AI4641">
        <v>1.0074913142912101</v>
      </c>
      <c r="AJ4641">
        <v>1.01519334615862</v>
      </c>
      <c r="AK4641">
        <v>1.01742227262716</v>
      </c>
    </row>
    <row r="4642" spans="1:37" x14ac:dyDescent="0.3">
      <c r="A4642" s="113" t="str">
        <f t="shared" si="102"/>
        <v>SDGbaseWaS_1BW_v7PVAXaltrp-f</v>
      </c>
      <c r="B4642" s="113" t="s">
        <v>220</v>
      </c>
      <c r="C4642" s="113" t="s">
        <v>332</v>
      </c>
      <c r="D4642" s="4" t="s">
        <v>212</v>
      </c>
      <c r="E4642" t="s">
        <v>71</v>
      </c>
      <c r="F4642">
        <v>1.00000000000025</v>
      </c>
      <c r="G4642">
        <v>0.93605883924037403</v>
      </c>
      <c r="H4642">
        <v>0.94104133445882399</v>
      </c>
      <c r="I4642">
        <v>0.96833675827092203</v>
      </c>
      <c r="J4642">
        <v>0.97242499362658696</v>
      </c>
      <c r="K4642">
        <v>0.96462434100759797</v>
      </c>
      <c r="L4642">
        <v>0.95699285482178698</v>
      </c>
      <c r="M4642">
        <v>0.95368088236664705</v>
      </c>
      <c r="N4642">
        <v>0.96677577105253798</v>
      </c>
      <c r="O4642">
        <v>0.96815697990697003</v>
      </c>
      <c r="P4642">
        <v>0.98717572128738096</v>
      </c>
      <c r="Q4642">
        <v>1.0115106110088801</v>
      </c>
      <c r="R4642">
        <v>1.00387938469417</v>
      </c>
      <c r="S4642">
        <v>0.99637439286189</v>
      </c>
      <c r="T4642">
        <v>0.99516447486713899</v>
      </c>
      <c r="U4642">
        <v>1.0129626001898</v>
      </c>
      <c r="V4642">
        <v>1.0193819728815201</v>
      </c>
      <c r="W4642">
        <v>1.01157370615537</v>
      </c>
      <c r="X4642">
        <v>1.01016315901336</v>
      </c>
      <c r="Y4642">
        <v>1.0237086139526801</v>
      </c>
      <c r="Z4642">
        <v>1.0388071860731001</v>
      </c>
      <c r="AA4642">
        <v>1.0438613454648999</v>
      </c>
      <c r="AB4642">
        <v>1.03402761829709</v>
      </c>
      <c r="AC4642">
        <v>1.03757179238949</v>
      </c>
      <c r="AD4642">
        <v>1.0348243997047</v>
      </c>
      <c r="AE4642">
        <v>1.0339641032314599</v>
      </c>
      <c r="AF4642">
        <v>1.0224323675631</v>
      </c>
      <c r="AG4642">
        <v>1.0107516967663099</v>
      </c>
      <c r="AH4642">
        <v>1.01856002763281</v>
      </c>
      <c r="AI4642">
        <v>1.02767576294358</v>
      </c>
      <c r="AJ4642">
        <v>1.03872164737974</v>
      </c>
      <c r="AK4642">
        <v>1.04721909558833</v>
      </c>
    </row>
    <row r="4643" spans="1:37" x14ac:dyDescent="0.3">
      <c r="A4643" s="113" t="str">
        <f t="shared" si="102"/>
        <v>SDGbaseWaS_1BW_v7PVAXaotrp-p</v>
      </c>
      <c r="B4643" s="113" t="s">
        <v>220</v>
      </c>
      <c r="C4643" s="113" t="s">
        <v>332</v>
      </c>
      <c r="D4643" s="4" t="s">
        <v>212</v>
      </c>
      <c r="E4643" t="s">
        <v>72</v>
      </c>
      <c r="F4643">
        <v>0.99999999999994704</v>
      </c>
      <c r="G4643">
        <v>1.0774888506042599</v>
      </c>
      <c r="H4643">
        <v>1.07618054924398</v>
      </c>
      <c r="I4643">
        <v>1.09450370502907</v>
      </c>
      <c r="J4643">
        <v>1.0916529248414899</v>
      </c>
      <c r="K4643">
        <v>1.07111659002465</v>
      </c>
      <c r="L4643">
        <v>1.0507709189457699</v>
      </c>
      <c r="M4643">
        <v>1.0329612658388401</v>
      </c>
      <c r="N4643">
        <v>1.0177993029532699</v>
      </c>
      <c r="O4643">
        <v>0.96527505458316099</v>
      </c>
      <c r="P4643">
        <v>0.96716902288734996</v>
      </c>
      <c r="Q4643">
        <v>0.97325260012789006</v>
      </c>
      <c r="R4643">
        <v>0.98999760206648602</v>
      </c>
      <c r="S4643">
        <v>0.99457407042108503</v>
      </c>
      <c r="T4643">
        <v>0.99639277708537399</v>
      </c>
      <c r="U4643">
        <v>0.99581264159517702</v>
      </c>
      <c r="V4643">
        <v>0.99738918214740702</v>
      </c>
      <c r="W4643">
        <v>0.99781090384077398</v>
      </c>
      <c r="X4643">
        <v>0.99177366722544102</v>
      </c>
      <c r="Y4643">
        <v>0.98743453028559203</v>
      </c>
      <c r="Z4643">
        <v>0.98306085531638598</v>
      </c>
      <c r="AA4643">
        <v>0.97670304997817403</v>
      </c>
      <c r="AB4643">
        <v>0.96244237912072705</v>
      </c>
      <c r="AC4643">
        <v>0.95903788586765104</v>
      </c>
      <c r="AD4643">
        <v>0.96241019895878499</v>
      </c>
      <c r="AE4643">
        <v>0.97044362502215897</v>
      </c>
      <c r="AF4643">
        <v>0.97870234964895497</v>
      </c>
      <c r="AG4643">
        <v>0.98264417732197396</v>
      </c>
      <c r="AH4643">
        <v>0.98241268893111</v>
      </c>
      <c r="AI4643">
        <v>0.99261611530537697</v>
      </c>
      <c r="AJ4643">
        <v>1.00854086943393</v>
      </c>
      <c r="AK4643">
        <v>1.0229564068502901</v>
      </c>
    </row>
    <row r="4644" spans="1:37" x14ac:dyDescent="0.3">
      <c r="A4644" s="113" t="str">
        <f t="shared" si="102"/>
        <v>SDGbaseWaS_1BW_v7PVAXaotrp-f</v>
      </c>
      <c r="B4644" s="113" t="s">
        <v>220</v>
      </c>
      <c r="C4644" s="113" t="s">
        <v>332</v>
      </c>
      <c r="D4644" s="4" t="s">
        <v>212</v>
      </c>
      <c r="E4644" t="s">
        <v>73</v>
      </c>
      <c r="F4644">
        <v>1.0000000000000799</v>
      </c>
      <c r="G4644">
        <v>1.00947830041478</v>
      </c>
      <c r="H4644">
        <v>1.0163021933455401</v>
      </c>
      <c r="I4644">
        <v>1.0255949694012501</v>
      </c>
      <c r="J4644">
        <v>1.01734742715976</v>
      </c>
      <c r="K4644">
        <v>1.00454412558483</v>
      </c>
      <c r="L4644">
        <v>0.99411481479644004</v>
      </c>
      <c r="M4644">
        <v>0.98843421194354797</v>
      </c>
      <c r="N4644">
        <v>0.99248567450401803</v>
      </c>
      <c r="O4644">
        <v>0.97495034247104695</v>
      </c>
      <c r="P4644">
        <v>0.98605514824169305</v>
      </c>
      <c r="Q4644">
        <v>1.00311137786445</v>
      </c>
      <c r="R4644">
        <v>1.00419959211721</v>
      </c>
      <c r="S4644">
        <v>1.0003442224322101</v>
      </c>
      <c r="T4644">
        <v>0.99979725703070299</v>
      </c>
      <c r="U4644">
        <v>1.01014694083403</v>
      </c>
      <c r="V4644">
        <v>1.0168685956269099</v>
      </c>
      <c r="W4644">
        <v>1.0132805227156401</v>
      </c>
      <c r="X4644">
        <v>1.0072008040641001</v>
      </c>
      <c r="Y4644">
        <v>1.0131675717176301</v>
      </c>
      <c r="Z4644">
        <v>1.0214165187597</v>
      </c>
      <c r="AA4644">
        <v>1.02365986394255</v>
      </c>
      <c r="AB4644">
        <v>1.01201414566785</v>
      </c>
      <c r="AC4644">
        <v>1.01360023998603</v>
      </c>
      <c r="AD4644">
        <v>1.01536068025968</v>
      </c>
      <c r="AE4644">
        <v>1.0192221606630301</v>
      </c>
      <c r="AF4644">
        <v>1.0150884633925401</v>
      </c>
      <c r="AG4644">
        <v>1.00842623808773</v>
      </c>
      <c r="AH4644">
        <v>1.00640704680134</v>
      </c>
      <c r="AI4644">
        <v>1.01012865948597</v>
      </c>
      <c r="AJ4644">
        <v>1.0181866105931301</v>
      </c>
      <c r="AK4644">
        <v>1.0255914791599201</v>
      </c>
    </row>
    <row r="4645" spans="1:37" x14ac:dyDescent="0.3">
      <c r="A4645" s="113" t="str">
        <f t="shared" si="102"/>
        <v>SDGbaseWaS_1BW_v7PVAXaprtr</v>
      </c>
      <c r="B4645" s="113" t="s">
        <v>220</v>
      </c>
      <c r="C4645" s="113" t="s">
        <v>332</v>
      </c>
      <c r="D4645" s="4" t="s">
        <v>212</v>
      </c>
      <c r="E4645" t="s">
        <v>74</v>
      </c>
      <c r="F4645">
        <v>1.00000000000004</v>
      </c>
      <c r="G4645">
        <v>1.021934951779</v>
      </c>
      <c r="H4645">
        <v>1.01637702788433</v>
      </c>
      <c r="I4645">
        <v>1.0072161282235099</v>
      </c>
      <c r="J4645">
        <v>0.99193277516155398</v>
      </c>
      <c r="K4645">
        <v>0.98958602943971397</v>
      </c>
      <c r="L4645">
        <v>0.99038130695878501</v>
      </c>
      <c r="M4645">
        <v>0.992930161843111</v>
      </c>
      <c r="N4645">
        <v>0.99619637931122695</v>
      </c>
      <c r="O4645">
        <v>0.98544647391031404</v>
      </c>
      <c r="P4645">
        <v>0.99330326749384501</v>
      </c>
      <c r="Q4645">
        <v>1.0016831019488199</v>
      </c>
      <c r="R4645">
        <v>1.0163832741885399</v>
      </c>
      <c r="S4645">
        <v>1.0240836410602101</v>
      </c>
      <c r="T4645">
        <v>1.0303603923124101</v>
      </c>
      <c r="U4645">
        <v>1.0379700355480901</v>
      </c>
      <c r="V4645">
        <v>1.0456233899775</v>
      </c>
      <c r="W4645">
        <v>1.0494574587708601</v>
      </c>
      <c r="X4645">
        <v>1.0518457513600299</v>
      </c>
      <c r="Y4645">
        <v>1.0517212080482501</v>
      </c>
      <c r="Z4645">
        <v>1.0459767462888301</v>
      </c>
      <c r="AA4645">
        <v>1.0393630045584601</v>
      </c>
      <c r="AB4645">
        <v>1.03944223032773</v>
      </c>
      <c r="AC4645">
        <v>1.0348985607596699</v>
      </c>
      <c r="AD4645">
        <v>1.03669958408048</v>
      </c>
      <c r="AE4645">
        <v>1.0403761774721201</v>
      </c>
      <c r="AF4645">
        <v>1.0444174558967501</v>
      </c>
      <c r="AG4645">
        <v>1.0395290570164399</v>
      </c>
      <c r="AH4645">
        <v>1.0141225651355199</v>
      </c>
      <c r="AI4645">
        <v>0.99093734487470597</v>
      </c>
      <c r="AJ4645">
        <v>0.97442853180968003</v>
      </c>
      <c r="AK4645">
        <v>0.96065660287390198</v>
      </c>
    </row>
    <row r="4646" spans="1:37" x14ac:dyDescent="0.3">
      <c r="A4646" s="113" t="str">
        <f t="shared" si="102"/>
        <v>SDGbaseWaS_1BW_v7PVAXatrps</v>
      </c>
      <c r="B4646" s="113" t="s">
        <v>220</v>
      </c>
      <c r="C4646" s="113" t="s">
        <v>332</v>
      </c>
      <c r="D4646" s="4" t="s">
        <v>212</v>
      </c>
      <c r="E4646" t="s">
        <v>75</v>
      </c>
      <c r="F4646">
        <v>1.00000000000004</v>
      </c>
      <c r="G4646">
        <v>0.99815684527526105</v>
      </c>
      <c r="H4646">
        <v>0.99578040582369098</v>
      </c>
      <c r="I4646">
        <v>0.99682781324110004</v>
      </c>
      <c r="J4646">
        <v>0.99460202908158202</v>
      </c>
      <c r="K4646">
        <v>0.99880676844878502</v>
      </c>
      <c r="L4646">
        <v>1.0012483755185899</v>
      </c>
      <c r="M4646">
        <v>0.99990419876760706</v>
      </c>
      <c r="N4646">
        <v>0.99851560886513901</v>
      </c>
      <c r="O4646">
        <v>0.99357993648625698</v>
      </c>
      <c r="P4646">
        <v>0.99298387092487495</v>
      </c>
      <c r="Q4646">
        <v>0.99154440269050603</v>
      </c>
      <c r="R4646">
        <v>0.99776769707970903</v>
      </c>
      <c r="S4646">
        <v>1.00811298459538</v>
      </c>
      <c r="T4646">
        <v>1.0148567036620399</v>
      </c>
      <c r="U4646">
        <v>1.0203477076552601</v>
      </c>
      <c r="V4646">
        <v>1.0264566953305001</v>
      </c>
      <c r="W4646">
        <v>1.0328852520688601</v>
      </c>
      <c r="X4646">
        <v>1.0343572781552</v>
      </c>
      <c r="Y4646">
        <v>1.0355351245059601</v>
      </c>
      <c r="Z4646">
        <v>1.03609796552339</v>
      </c>
      <c r="AA4646">
        <v>1.03622430580748</v>
      </c>
      <c r="AB4646">
        <v>1.05331508330778</v>
      </c>
      <c r="AC4646">
        <v>1.06370215697258</v>
      </c>
      <c r="AD4646">
        <v>1.07401860483661</v>
      </c>
      <c r="AE4646">
        <v>1.08153123598921</v>
      </c>
      <c r="AF4646">
        <v>1.0869979036491699</v>
      </c>
      <c r="AG4646">
        <v>1.08379497444636</v>
      </c>
      <c r="AH4646">
        <v>1.0856489509171501</v>
      </c>
      <c r="AI4646">
        <v>1.08688011146029</v>
      </c>
      <c r="AJ4646">
        <v>1.0882070026966</v>
      </c>
      <c r="AK4646">
        <v>1.0891862116055999</v>
      </c>
    </row>
    <row r="4647" spans="1:37" x14ac:dyDescent="0.3">
      <c r="A4647" s="113" t="str">
        <f t="shared" ref="A4647:A4651" si="103">_xlfn.CONCAT(C4647,D4647,E4647)</f>
        <v>SDGbaseWaS_1BW_v7PVAXacomm</v>
      </c>
      <c r="B4647" s="113" t="s">
        <v>220</v>
      </c>
      <c r="C4647" s="113" t="s">
        <v>332</v>
      </c>
      <c r="D4647" s="4" t="s">
        <v>212</v>
      </c>
      <c r="E4647" t="s">
        <v>76</v>
      </c>
      <c r="F4647">
        <v>1.00000000000003</v>
      </c>
      <c r="G4647">
        <v>0.880663512485233</v>
      </c>
      <c r="H4647">
        <v>0.91604355626188705</v>
      </c>
      <c r="I4647">
        <v>0.92978554026391902</v>
      </c>
      <c r="J4647">
        <v>0.93995122439048995</v>
      </c>
      <c r="K4647">
        <v>0.94962541834802505</v>
      </c>
      <c r="L4647">
        <v>0.95503794297532696</v>
      </c>
      <c r="M4647">
        <v>0.96128912472990102</v>
      </c>
      <c r="N4647">
        <v>0.96418097216714005</v>
      </c>
      <c r="O4647">
        <v>0.96354470864431796</v>
      </c>
      <c r="P4647">
        <v>0.96704927715451505</v>
      </c>
      <c r="Q4647">
        <v>0.97118147343904204</v>
      </c>
      <c r="R4647">
        <v>0.97852374809631604</v>
      </c>
      <c r="S4647">
        <v>0.98329252441873205</v>
      </c>
      <c r="T4647">
        <v>0.98745286349443795</v>
      </c>
      <c r="U4647">
        <v>0.98910006319414101</v>
      </c>
      <c r="V4647">
        <v>0.99522983833299195</v>
      </c>
      <c r="W4647">
        <v>1.0001540120299</v>
      </c>
      <c r="X4647">
        <v>1.0033229555687799</v>
      </c>
      <c r="Y4647">
        <v>1.00463203134539</v>
      </c>
      <c r="Z4647">
        <v>1.00508961627539</v>
      </c>
      <c r="AA4647">
        <v>1.00446781144533</v>
      </c>
      <c r="AB4647">
        <v>0.996667023643383</v>
      </c>
      <c r="AC4647">
        <v>0.99305679031508598</v>
      </c>
      <c r="AD4647">
        <v>0.99639596036288902</v>
      </c>
      <c r="AE4647">
        <v>1.00042468272475</v>
      </c>
      <c r="AF4647">
        <v>1.0049637292432601</v>
      </c>
      <c r="AG4647">
        <v>1.00627596869614</v>
      </c>
      <c r="AH4647">
        <v>1.00761053655399</v>
      </c>
      <c r="AI4647">
        <v>1.0059282171260699</v>
      </c>
      <c r="AJ4647">
        <v>1.00443617163042</v>
      </c>
      <c r="AK4647">
        <v>1.00299302262454</v>
      </c>
    </row>
    <row r="4648" spans="1:37" x14ac:dyDescent="0.3">
      <c r="A4648" s="113" t="str">
        <f t="shared" si="103"/>
        <v>SDGbaseWaS_1BW_v7PVAXafsrv</v>
      </c>
      <c r="B4648" s="113" t="s">
        <v>220</v>
      </c>
      <c r="C4648" s="113" t="s">
        <v>332</v>
      </c>
      <c r="D4648" s="4" t="s">
        <v>212</v>
      </c>
      <c r="E4648" t="s">
        <v>77</v>
      </c>
      <c r="F4648">
        <v>1</v>
      </c>
      <c r="G4648">
        <v>0.960198491500034</v>
      </c>
      <c r="H4648">
        <v>0.97321018109262303</v>
      </c>
      <c r="I4648">
        <v>0.97320454196732598</v>
      </c>
      <c r="J4648">
        <v>0.97462407858459599</v>
      </c>
      <c r="K4648">
        <v>0.98054147610164499</v>
      </c>
      <c r="L4648">
        <v>0.98611198653327503</v>
      </c>
      <c r="M4648">
        <v>0.99132291170761799</v>
      </c>
      <c r="N4648">
        <v>0.99486658202433897</v>
      </c>
      <c r="O4648">
        <v>0.99228965051975904</v>
      </c>
      <c r="P4648">
        <v>0.99572569435698599</v>
      </c>
      <c r="Q4648">
        <v>0.99908517810186803</v>
      </c>
      <c r="R4648">
        <v>1.0087389832457301</v>
      </c>
      <c r="S4648">
        <v>1.0129695544097499</v>
      </c>
      <c r="T4648">
        <v>1.0166281709062399</v>
      </c>
      <c r="U4648">
        <v>1.0201101751256501</v>
      </c>
      <c r="V4648">
        <v>1.0246862388199001</v>
      </c>
      <c r="W4648">
        <v>1.02917092706923</v>
      </c>
      <c r="X4648">
        <v>1.03274327841158</v>
      </c>
      <c r="Y4648">
        <v>1.0331427836459299</v>
      </c>
      <c r="Z4648">
        <v>1.0331670988221799</v>
      </c>
      <c r="AA4648">
        <v>1.0324009225398501</v>
      </c>
      <c r="AB4648">
        <v>1.0309989488953399</v>
      </c>
      <c r="AC4648">
        <v>1.02870157422896</v>
      </c>
      <c r="AD4648">
        <v>1.02965120111754</v>
      </c>
      <c r="AE4648">
        <v>1.03092545772938</v>
      </c>
      <c r="AF4648">
        <v>1.0331150003626799</v>
      </c>
      <c r="AG4648">
        <v>1.03301180925033</v>
      </c>
      <c r="AH4648">
        <v>1.02159681507516</v>
      </c>
      <c r="AI4648">
        <v>1.0098888001908499</v>
      </c>
      <c r="AJ4648">
        <v>1.0008873456454599</v>
      </c>
      <c r="AK4648">
        <v>0.99308230199313097</v>
      </c>
    </row>
    <row r="4649" spans="1:37" x14ac:dyDescent="0.3">
      <c r="A4649" s="113" t="str">
        <f t="shared" si="103"/>
        <v>SDGbaseWaS_1BW_v7PVAXabsrv</v>
      </c>
      <c r="B4649" s="113" t="s">
        <v>220</v>
      </c>
      <c r="C4649" s="113" t="s">
        <v>332</v>
      </c>
      <c r="D4649" s="4" t="s">
        <v>212</v>
      </c>
      <c r="E4649" t="s">
        <v>78</v>
      </c>
      <c r="F4649">
        <v>1.00000000000004</v>
      </c>
      <c r="G4649">
        <v>0.88875291512841204</v>
      </c>
      <c r="H4649">
        <v>0.91331721034305702</v>
      </c>
      <c r="I4649">
        <v>0.92314648389765597</v>
      </c>
      <c r="J4649">
        <v>0.93170307246605399</v>
      </c>
      <c r="K4649">
        <v>0.94124689743033396</v>
      </c>
      <c r="L4649">
        <v>0.94735807873182798</v>
      </c>
      <c r="M4649">
        <v>0.95279558994635805</v>
      </c>
      <c r="N4649">
        <v>0.95602369387486397</v>
      </c>
      <c r="O4649">
        <v>0.954022991795756</v>
      </c>
      <c r="P4649">
        <v>0.95809911165467898</v>
      </c>
      <c r="Q4649">
        <v>0.96269621327086896</v>
      </c>
      <c r="R4649">
        <v>0.97186182618230799</v>
      </c>
      <c r="S4649">
        <v>0.97659348055668405</v>
      </c>
      <c r="T4649">
        <v>0.98064907913259602</v>
      </c>
      <c r="U4649">
        <v>0.98284690621818904</v>
      </c>
      <c r="V4649">
        <v>0.98845928933996696</v>
      </c>
      <c r="W4649">
        <v>0.99311524665545203</v>
      </c>
      <c r="X4649">
        <v>0.99609489332040002</v>
      </c>
      <c r="Y4649">
        <v>0.99711982143433497</v>
      </c>
      <c r="Z4649">
        <v>0.99780736477660703</v>
      </c>
      <c r="AA4649">
        <v>0.99720368473254695</v>
      </c>
      <c r="AB4649">
        <v>0.99386022030471499</v>
      </c>
      <c r="AC4649">
        <v>0.99058386406543997</v>
      </c>
      <c r="AD4649">
        <v>0.99193621298158496</v>
      </c>
      <c r="AE4649">
        <v>0.99429473138101798</v>
      </c>
      <c r="AF4649">
        <v>0.99774050289645999</v>
      </c>
      <c r="AG4649">
        <v>0.99875563540587498</v>
      </c>
      <c r="AH4649">
        <v>0.99896304458135499</v>
      </c>
      <c r="AI4649">
        <v>0.99690033298217595</v>
      </c>
      <c r="AJ4649">
        <v>0.99472940890609496</v>
      </c>
      <c r="AK4649">
        <v>0.992706739960875</v>
      </c>
    </row>
    <row r="4650" spans="1:37" x14ac:dyDescent="0.3">
      <c r="A4650" s="113" t="str">
        <f t="shared" si="103"/>
        <v>SDGbaseWaS_1BW_v7PVAXagsrv</v>
      </c>
      <c r="B4650" s="113" t="s">
        <v>220</v>
      </c>
      <c r="C4650" s="113" t="s">
        <v>332</v>
      </c>
      <c r="D4650" s="4" t="s">
        <v>212</v>
      </c>
      <c r="E4650" t="s">
        <v>79</v>
      </c>
      <c r="F4650">
        <v>1.00000000000004</v>
      </c>
      <c r="G4650">
        <v>1.0130810056927499</v>
      </c>
      <c r="H4650">
        <v>1.01816758618407</v>
      </c>
      <c r="I4650">
        <v>1.0208877383802399</v>
      </c>
      <c r="J4650">
        <v>1.01843524653721</v>
      </c>
      <c r="K4650">
        <v>1.0217955548750599</v>
      </c>
      <c r="L4650">
        <v>1.0272628294575299</v>
      </c>
      <c r="M4650">
        <v>1.0327772118001799</v>
      </c>
      <c r="N4650">
        <v>1.03679388713998</v>
      </c>
      <c r="O4650">
        <v>1.0328235944101101</v>
      </c>
      <c r="P4650">
        <v>1.0353249869040799</v>
      </c>
      <c r="Q4650">
        <v>1.0373430592319599</v>
      </c>
      <c r="R4650">
        <v>1.04153969842531</v>
      </c>
      <c r="S4650">
        <v>1.04461970436281</v>
      </c>
      <c r="T4650">
        <v>1.04714418892459</v>
      </c>
      <c r="U4650">
        <v>1.05084235416122</v>
      </c>
      <c r="V4650">
        <v>1.05510066223284</v>
      </c>
      <c r="W4650">
        <v>1.05834925955801</v>
      </c>
      <c r="X4650">
        <v>1.0602880576712801</v>
      </c>
      <c r="Y4650">
        <v>1.05915613635831</v>
      </c>
      <c r="Z4650">
        <v>1.05800192554214</v>
      </c>
      <c r="AA4650">
        <v>1.05660057492922</v>
      </c>
      <c r="AB4650">
        <v>1.0526063565036601</v>
      </c>
      <c r="AC4650">
        <v>1.0485038110451701</v>
      </c>
      <c r="AD4650">
        <v>1.0490111433751901</v>
      </c>
      <c r="AE4650">
        <v>1.0503492000065899</v>
      </c>
      <c r="AF4650">
        <v>1.0523505949121601</v>
      </c>
      <c r="AG4650">
        <v>1.0509690684594599</v>
      </c>
      <c r="AH4650">
        <v>1.02784312142265</v>
      </c>
      <c r="AI4650">
        <v>1.00874768789018</v>
      </c>
      <c r="AJ4650">
        <v>0.99660370505738405</v>
      </c>
      <c r="AK4650">
        <v>0.98674456361168095</v>
      </c>
    </row>
    <row r="4651" spans="1:37" x14ac:dyDescent="0.3">
      <c r="A4651" s="113" t="str">
        <f t="shared" si="103"/>
        <v>SDGbaseWaS_1BW_v7PVAXaosrv</v>
      </c>
      <c r="B4651" s="113" t="s">
        <v>220</v>
      </c>
      <c r="C4651" s="113" t="s">
        <v>332</v>
      </c>
      <c r="D4651" s="4" t="s">
        <v>212</v>
      </c>
      <c r="E4651" t="s">
        <v>80</v>
      </c>
      <c r="F4651">
        <v>1</v>
      </c>
      <c r="G4651">
        <v>1.13999631304969</v>
      </c>
      <c r="H4651">
        <v>1.1200549289194099</v>
      </c>
      <c r="I4651">
        <v>1.1037216181651299</v>
      </c>
      <c r="J4651">
        <v>1.0960009745058401</v>
      </c>
      <c r="K4651">
        <v>1.09377643817907</v>
      </c>
      <c r="L4651">
        <v>1.09207636420613</v>
      </c>
      <c r="M4651">
        <v>1.0931010976698501</v>
      </c>
      <c r="N4651">
        <v>1.0942714895263801</v>
      </c>
      <c r="O4651">
        <v>1.09184823851654</v>
      </c>
      <c r="P4651">
        <v>1.09541545861275</v>
      </c>
      <c r="Q4651">
        <v>1.09973613623528</v>
      </c>
      <c r="R4651">
        <v>1.10928753719021</v>
      </c>
      <c r="S4651">
        <v>1.1140361825340599</v>
      </c>
      <c r="T4651">
        <v>1.1180640145409499</v>
      </c>
      <c r="U4651">
        <v>1.1207062565358701</v>
      </c>
      <c r="V4651">
        <v>1.1263806386951001</v>
      </c>
      <c r="W4651">
        <v>1.1313280421035301</v>
      </c>
      <c r="X4651">
        <v>1.1347856888768599</v>
      </c>
      <c r="Y4651">
        <v>1.1364676150224999</v>
      </c>
      <c r="Z4651">
        <v>1.1375063924528399</v>
      </c>
      <c r="AA4651">
        <v>1.1371251014166801</v>
      </c>
      <c r="AB4651">
        <v>1.1335696365082399</v>
      </c>
      <c r="AC4651">
        <v>1.1307299732759</v>
      </c>
      <c r="AD4651">
        <v>1.1317512775965799</v>
      </c>
      <c r="AE4651">
        <v>1.1332292154983401</v>
      </c>
      <c r="AF4651">
        <v>1.1356132706844999</v>
      </c>
      <c r="AG4651">
        <v>1.13595630799577</v>
      </c>
      <c r="AH4651">
        <v>1.13700050636683</v>
      </c>
      <c r="AI4651">
        <v>1.13555804679155</v>
      </c>
      <c r="AJ4651">
        <v>1.1329755237541299</v>
      </c>
      <c r="AK4651">
        <v>1.13004556975338</v>
      </c>
    </row>
    <row r="4652" spans="1:37" x14ac:dyDescent="0.3">
      <c r="A4652" s="113" t="str">
        <f t="shared" ref="A4652:A4661" si="104">_xlfn.CONCAT(C4652,D4652,E4652)</f>
        <v>SDGbaseWaS_1BW_v7utaxbase</v>
      </c>
      <c r="B4652" s="113" t="s">
        <v>220</v>
      </c>
      <c r="C4652" s="113" t="s">
        <v>332</v>
      </c>
      <c r="D4652" s="113" t="s">
        <v>224</v>
      </c>
      <c r="E4652" s="113" t="s">
        <v>218</v>
      </c>
      <c r="F4652" s="122">
        <v>58.648751329495703</v>
      </c>
      <c r="G4652" s="122">
        <v>55.583243315480502</v>
      </c>
      <c r="H4652" s="122">
        <v>57.228719535001403</v>
      </c>
      <c r="I4652" s="122">
        <v>57.917753170796999</v>
      </c>
      <c r="J4652" s="122">
        <v>54.9948338658319</v>
      </c>
      <c r="K4652" s="122">
        <v>56.116382363474301</v>
      </c>
      <c r="L4652" s="122">
        <v>57.494295299938898</v>
      </c>
      <c r="M4652" s="122">
        <v>58.7073940607808</v>
      </c>
      <c r="N4652" s="122">
        <v>58.908711485936998</v>
      </c>
      <c r="O4652" s="122">
        <v>59.116276176507398</v>
      </c>
      <c r="P4652" s="122">
        <v>60.014277685767603</v>
      </c>
      <c r="Q4652" s="122">
        <v>60.8938438342512</v>
      </c>
      <c r="R4652" s="122">
        <v>63.520210361003102</v>
      </c>
      <c r="S4652" s="122">
        <v>65.955364392301107</v>
      </c>
      <c r="T4652" s="122">
        <v>67.691210240664404</v>
      </c>
      <c r="U4652" s="122">
        <v>69.700165563798706</v>
      </c>
      <c r="V4652" s="122">
        <v>71.770895431552006</v>
      </c>
      <c r="W4652" s="122">
        <v>73.886671224394505</v>
      </c>
      <c r="X4652" s="122">
        <v>76.1288695256507</v>
      </c>
      <c r="Y4652" s="122">
        <v>77.223507275344005</v>
      </c>
      <c r="Z4652" s="122">
        <v>79.274690945536904</v>
      </c>
      <c r="AA4652" s="122">
        <v>81.651035502383294</v>
      </c>
      <c r="AB4652" s="122">
        <v>85.501377105989206</v>
      </c>
      <c r="AC4652" s="122">
        <v>84.452671970415693</v>
      </c>
      <c r="AD4652" s="122">
        <v>86.455807691072195</v>
      </c>
      <c r="AE4652" s="122">
        <v>88.379261232473695</v>
      </c>
      <c r="AF4652" s="122">
        <v>90.317910021207197</v>
      </c>
      <c r="AG4652" s="122">
        <v>91.777141984631896</v>
      </c>
      <c r="AH4652" s="122">
        <v>95.580030634782702</v>
      </c>
      <c r="AI4652" s="122">
        <v>97.733969887401102</v>
      </c>
      <c r="AJ4652" s="122">
        <v>101.600888518386</v>
      </c>
      <c r="AK4652" s="122">
        <v>104.607732758629</v>
      </c>
    </row>
    <row r="4653" spans="1:37" x14ac:dyDescent="0.3">
      <c r="A4653" s="113" t="str">
        <f t="shared" si="104"/>
        <v>SDGbaseWaS_1BW_v7imptaxbase</v>
      </c>
      <c r="B4653" s="113" t="s">
        <v>220</v>
      </c>
      <c r="C4653" s="113" t="s">
        <v>332</v>
      </c>
      <c r="D4653" s="113" t="s">
        <v>219</v>
      </c>
      <c r="E4653" s="113" t="s">
        <v>218</v>
      </c>
      <c r="F4653" s="122">
        <v>53.826071644541003</v>
      </c>
      <c r="G4653" s="122">
        <v>51.0837549263521</v>
      </c>
      <c r="H4653" s="122">
        <v>53.156780295626199</v>
      </c>
      <c r="I4653" s="122">
        <v>54.186754715053901</v>
      </c>
      <c r="J4653" s="122">
        <v>55.442132411855603</v>
      </c>
      <c r="K4653" s="122">
        <v>56.8114019102104</v>
      </c>
      <c r="L4653" s="122">
        <v>58.389695547085601</v>
      </c>
      <c r="M4653" s="122">
        <v>60.183953124567502</v>
      </c>
      <c r="N4653" s="122">
        <v>62.061934165275702</v>
      </c>
      <c r="O4653" s="122">
        <v>65.550516470047697</v>
      </c>
      <c r="P4653" s="122">
        <v>67.931225212329693</v>
      </c>
      <c r="Q4653" s="122">
        <v>69.963264499686503</v>
      </c>
      <c r="R4653" s="122">
        <v>72.232042129363904</v>
      </c>
      <c r="S4653" s="122">
        <v>74.617712877991593</v>
      </c>
      <c r="T4653" s="122">
        <v>77.185754853274801</v>
      </c>
      <c r="U4653" s="122">
        <v>80.066437794640507</v>
      </c>
      <c r="V4653" s="122">
        <v>82.8173916170485</v>
      </c>
      <c r="W4653" s="122">
        <v>85.786091620580805</v>
      </c>
      <c r="X4653" s="122">
        <v>88.997563855323193</v>
      </c>
      <c r="Y4653" s="122">
        <v>91.663251072574596</v>
      </c>
      <c r="Z4653" s="122">
        <v>94.239789182786396</v>
      </c>
      <c r="AA4653" s="122">
        <v>96.946980136498595</v>
      </c>
      <c r="AB4653" s="122">
        <v>100.229941867894</v>
      </c>
      <c r="AC4653" s="122">
        <v>103.073651100239</v>
      </c>
      <c r="AD4653" s="122">
        <v>106.018792932629</v>
      </c>
      <c r="AE4653" s="122">
        <v>109.082447993664</v>
      </c>
      <c r="AF4653" s="122">
        <v>112.34054109811601</v>
      </c>
      <c r="AG4653" s="122">
        <v>115.58212900872699</v>
      </c>
      <c r="AH4653" s="122">
        <v>115.51343456476501</v>
      </c>
      <c r="AI4653" s="122">
        <v>114.661337233642</v>
      </c>
      <c r="AJ4653" s="122">
        <v>114.00873796357401</v>
      </c>
      <c r="AK4653" s="122">
        <v>113.231485357889</v>
      </c>
    </row>
    <row r="4654" spans="1:37" x14ac:dyDescent="0.3">
      <c r="A4654" s="113" t="str">
        <f t="shared" si="104"/>
        <v>SDGbaseWaS_1BW_v7vataxbase</v>
      </c>
      <c r="B4654" s="113" t="s">
        <v>220</v>
      </c>
      <c r="C4654" s="113" t="s">
        <v>332</v>
      </c>
      <c r="D4654" s="113" t="s">
        <v>225</v>
      </c>
      <c r="E4654" s="113" t="s">
        <v>218</v>
      </c>
      <c r="F4654" s="122">
        <v>2.2587798931727801E-11</v>
      </c>
      <c r="G4654" s="122">
        <v>5.1841197749358903E-11</v>
      </c>
      <c r="H4654" s="122">
        <v>9.4627203032227805E-11</v>
      </c>
      <c r="I4654" s="122">
        <v>8.9244167981807393E-12</v>
      </c>
      <c r="J4654" s="122">
        <v>1.25055525075898E-12</v>
      </c>
      <c r="K4654" s="122">
        <v>-2.61479754746766E-12</v>
      </c>
      <c r="L4654" s="122">
        <v>4.6043174366370297E-12</v>
      </c>
      <c r="M4654" s="122">
        <v>1.7053025837177901E-12</v>
      </c>
      <c r="N4654" s="122">
        <v>-1.1368683799639501E-12</v>
      </c>
      <c r="O4654" s="122">
        <v>-1.1368683778342299E-13</v>
      </c>
      <c r="P4654" s="122">
        <v>2.5011104420962899E-12</v>
      </c>
      <c r="Q4654" s="122">
        <v>-3.6948222443536497E-12</v>
      </c>
      <c r="R4654" s="122">
        <v>-6.7075234611390101E-12</v>
      </c>
      <c r="S4654" s="122">
        <v>-6.8212102850942503E-13</v>
      </c>
      <c r="T4654" s="122">
        <v>-5.1159077179977199E-13</v>
      </c>
      <c r="U4654" s="122">
        <v>-1.4097167941291599E-11</v>
      </c>
      <c r="V4654" s="122">
        <v>2.4016344541099699E-12</v>
      </c>
      <c r="W4654" s="122">
        <v>2.2737367565701899E-12</v>
      </c>
      <c r="X4654" s="122">
        <v>1.6482616599658E-12</v>
      </c>
      <c r="Y4654" s="122">
        <v>1.37561073705606E-11</v>
      </c>
      <c r="Z4654" s="122">
        <v>-7.9580786184706603E-12</v>
      </c>
      <c r="AA4654" s="122">
        <v>-2.9558582419934701E-12</v>
      </c>
      <c r="AB4654" s="122">
        <v>-9.0949486619947701E-13</v>
      </c>
      <c r="AC4654" s="122">
        <v>-3.8653525871324004E-12</v>
      </c>
      <c r="AD4654" s="122">
        <v>6.82121037214922E-13</v>
      </c>
      <c r="AE4654" s="122">
        <v>-1.0231815724206099E-12</v>
      </c>
      <c r="AF4654" s="122">
        <v>9.0949475340076607E-12</v>
      </c>
      <c r="AG4654" s="122">
        <v>2.2737358456775201E-13</v>
      </c>
      <c r="AH4654" s="122">
        <v>3.1832330046569001E-12</v>
      </c>
      <c r="AI4654" s="122">
        <v>-1.1368683770537999E-11</v>
      </c>
      <c r="AJ4654" s="122">
        <v>1.36424205696441E-12</v>
      </c>
      <c r="AK4654" s="122">
        <v>-3.4106051340225599E-12</v>
      </c>
    </row>
    <row r="4655" spans="1:37" x14ac:dyDescent="0.3">
      <c r="A4655" s="113" t="str">
        <f t="shared" si="104"/>
        <v>SDGbaseWaS_1BW_v7acttaxbase</v>
      </c>
      <c r="B4655" s="113" t="s">
        <v>220</v>
      </c>
      <c r="C4655" s="113" t="s">
        <v>332</v>
      </c>
      <c r="D4655" s="113" t="s">
        <v>217</v>
      </c>
      <c r="E4655" s="113" t="s">
        <v>218</v>
      </c>
      <c r="F4655">
        <v>94.683488898731298</v>
      </c>
      <c r="G4655">
        <v>83.997983384561707</v>
      </c>
      <c r="H4655">
        <v>84.410977747354593</v>
      </c>
      <c r="I4655">
        <v>85.869517633761006</v>
      </c>
      <c r="J4655">
        <v>87.513629265258601</v>
      </c>
      <c r="K4655">
        <v>89.2776067204112</v>
      </c>
      <c r="L4655">
        <v>91.392978057624404</v>
      </c>
      <c r="M4655">
        <v>93.736948751183206</v>
      </c>
      <c r="N4655">
        <v>96.610174842707295</v>
      </c>
      <c r="O4655">
        <v>98.811245025448699</v>
      </c>
      <c r="P4655">
        <v>102.26277935437901</v>
      </c>
      <c r="Q4655">
        <v>106.012122124653</v>
      </c>
      <c r="R4655">
        <v>109.64382169827201</v>
      </c>
      <c r="S4655">
        <v>113.540769370009</v>
      </c>
      <c r="T4655">
        <v>117.664985454541</v>
      </c>
      <c r="U4655">
        <v>122.371770012102</v>
      </c>
      <c r="V4655">
        <v>127.060960858927</v>
      </c>
      <c r="W4655">
        <v>131.78972701313899</v>
      </c>
      <c r="X4655">
        <v>136.65298057075401</v>
      </c>
      <c r="Y4655">
        <v>141.71192480093401</v>
      </c>
      <c r="Z4655">
        <v>146.90027019559099</v>
      </c>
      <c r="AA4655">
        <v>151.94625753557401</v>
      </c>
      <c r="AB4655">
        <v>156.80388185510299</v>
      </c>
      <c r="AC4655">
        <v>162.193641656458</v>
      </c>
      <c r="AD4655">
        <v>167.406584518241</v>
      </c>
      <c r="AE4655">
        <v>172.83208415386</v>
      </c>
      <c r="AF4655">
        <v>178.40207880537</v>
      </c>
      <c r="AG4655">
        <v>183.77088473147501</v>
      </c>
      <c r="AH4655">
        <v>184.494422843265</v>
      </c>
      <c r="AI4655">
        <v>184.895937846918</v>
      </c>
      <c r="AJ4655">
        <v>184.974588310473</v>
      </c>
      <c r="AK4655">
        <v>184.77740060085199</v>
      </c>
    </row>
    <row r="4656" spans="1:37" x14ac:dyDescent="0.3">
      <c r="A4656" s="113" t="str">
        <f t="shared" si="104"/>
        <v>SDGbaseWaS_1BW_v7comtaxbase</v>
      </c>
      <c r="B4656" s="113" t="s">
        <v>220</v>
      </c>
      <c r="C4656" s="113" t="s">
        <v>332</v>
      </c>
      <c r="D4656" s="113" t="s">
        <v>226</v>
      </c>
      <c r="E4656" s="113" t="s">
        <v>218</v>
      </c>
      <c r="F4656">
        <v>497.90817031404998</v>
      </c>
      <c r="G4656">
        <v>448.29761945596999</v>
      </c>
      <c r="H4656">
        <v>447.50594913257697</v>
      </c>
      <c r="I4656">
        <v>452.19873270319903</v>
      </c>
      <c r="J4656">
        <v>461.09681989774202</v>
      </c>
      <c r="K4656">
        <v>469.79570990989203</v>
      </c>
      <c r="L4656">
        <v>480.54809524629798</v>
      </c>
      <c r="M4656">
        <v>492.42127845301201</v>
      </c>
      <c r="N4656">
        <v>506.42463718163901</v>
      </c>
      <c r="O4656">
        <v>522.52199046363796</v>
      </c>
      <c r="P4656">
        <v>539.35354372875099</v>
      </c>
      <c r="Q4656">
        <v>556.03810321916899</v>
      </c>
      <c r="R4656">
        <v>574.009607103024</v>
      </c>
      <c r="S4656">
        <v>591.80646176074299</v>
      </c>
      <c r="T4656">
        <v>610.89488474933</v>
      </c>
      <c r="U4656">
        <v>632.34899158047995</v>
      </c>
      <c r="V4656">
        <v>653.12400029354603</v>
      </c>
      <c r="W4656">
        <v>674.47323732828499</v>
      </c>
      <c r="X4656">
        <v>696.48008611414605</v>
      </c>
      <c r="Y4656">
        <v>718.02622577674799</v>
      </c>
      <c r="Z4656">
        <v>740.18397563608801</v>
      </c>
      <c r="AA4656">
        <v>761.14452844465802</v>
      </c>
      <c r="AB4656">
        <v>784.07309281325104</v>
      </c>
      <c r="AC4656">
        <v>808.33139471510106</v>
      </c>
      <c r="AD4656">
        <v>831.15220608315997</v>
      </c>
      <c r="AE4656">
        <v>854.96339087722799</v>
      </c>
      <c r="AF4656">
        <v>879.72455999754004</v>
      </c>
      <c r="AG4656">
        <v>904.52776894568694</v>
      </c>
      <c r="AH4656">
        <v>906.422761691196</v>
      </c>
      <c r="AI4656">
        <v>907.23775108325401</v>
      </c>
      <c r="AJ4656">
        <v>906.78836731480999</v>
      </c>
      <c r="AK4656">
        <v>905.64699807163095</v>
      </c>
    </row>
    <row r="4657" spans="1:37" x14ac:dyDescent="0.3">
      <c r="A4657" s="113" t="str">
        <f t="shared" si="104"/>
        <v>SDGbaseWaS_1BW_v7DIRTAXbase</v>
      </c>
      <c r="B4657" s="113" t="s">
        <v>220</v>
      </c>
      <c r="C4657" s="113" t="s">
        <v>332</v>
      </c>
      <c r="D4657" s="113" t="s">
        <v>227</v>
      </c>
      <c r="E4657" s="113" t="s">
        <v>218</v>
      </c>
      <c r="F4657">
        <v>784.14526173304796</v>
      </c>
      <c r="G4657">
        <v>771.78829722593002</v>
      </c>
      <c r="H4657">
        <v>771.36618036704203</v>
      </c>
      <c r="I4657">
        <v>842.79017948885905</v>
      </c>
      <c r="J4657">
        <v>847.52216893687796</v>
      </c>
      <c r="K4657">
        <v>855.58167534281802</v>
      </c>
      <c r="L4657">
        <v>866.26492710128002</v>
      </c>
      <c r="M4657">
        <v>878.17354957332896</v>
      </c>
      <c r="N4657">
        <v>890.74598171121295</v>
      </c>
      <c r="O4657">
        <v>906.80753278053703</v>
      </c>
      <c r="P4657">
        <v>923.220715593313</v>
      </c>
      <c r="Q4657">
        <v>939.05534543341105</v>
      </c>
      <c r="R4657">
        <v>881.73975926108096</v>
      </c>
      <c r="S4657">
        <v>896.32427006367095</v>
      </c>
      <c r="T4657">
        <v>909.08438166813005</v>
      </c>
      <c r="U4657">
        <v>919.45295673437602</v>
      </c>
      <c r="V4657">
        <v>933.59285042323097</v>
      </c>
      <c r="W4657">
        <v>946.19444348975298</v>
      </c>
      <c r="X4657">
        <v>958.12689625379198</v>
      </c>
      <c r="Y4657">
        <v>970.45280200322304</v>
      </c>
      <c r="Z4657">
        <v>980.545021699926</v>
      </c>
      <c r="AA4657">
        <v>993.60891194979604</v>
      </c>
      <c r="AB4657">
        <v>996.31829867532895</v>
      </c>
      <c r="AC4657">
        <v>1010.4331268307</v>
      </c>
      <c r="AD4657">
        <v>1027.06585402416</v>
      </c>
      <c r="AE4657">
        <v>1044.3900475610701</v>
      </c>
      <c r="AF4657">
        <v>1062.3005893515001</v>
      </c>
      <c r="AG4657">
        <v>1079.3160351914801</v>
      </c>
      <c r="AH4657">
        <v>1103.2507551220499</v>
      </c>
      <c r="AI4657">
        <v>1127.78825002905</v>
      </c>
      <c r="AJ4657">
        <v>1160.7405420233999</v>
      </c>
      <c r="AK4657">
        <v>1199.4786639793499</v>
      </c>
    </row>
    <row r="4658" spans="1:37" x14ac:dyDescent="0.3">
      <c r="A4658" s="113" t="str">
        <f t="shared" si="104"/>
        <v>SDGbaseWaS_1BW_v7FACINCbase</v>
      </c>
      <c r="B4658" s="113" t="s">
        <v>220</v>
      </c>
      <c r="C4658" s="113" t="s">
        <v>332</v>
      </c>
      <c r="D4658" s="113" t="s">
        <v>228</v>
      </c>
      <c r="E4658" s="113" t="s">
        <v>218</v>
      </c>
      <c r="F4658">
        <v>108.72526139301399</v>
      </c>
      <c r="G4658">
        <v>98.129396972178498</v>
      </c>
      <c r="H4658">
        <v>101.96872974434601</v>
      </c>
      <c r="I4658">
        <v>104.701080706911</v>
      </c>
      <c r="J4658">
        <v>107.10649997318301</v>
      </c>
      <c r="K4658">
        <v>109.63718062140801</v>
      </c>
      <c r="L4658">
        <v>112.355232683804</v>
      </c>
      <c r="M4658">
        <v>115.20841606356301</v>
      </c>
      <c r="N4658">
        <v>118.61426938893599</v>
      </c>
      <c r="O4658">
        <v>123.17691287511801</v>
      </c>
      <c r="P4658">
        <v>127.40596747916899</v>
      </c>
      <c r="Q4658">
        <v>131.52129825442199</v>
      </c>
      <c r="R4658">
        <v>135.98873441451099</v>
      </c>
      <c r="S4658">
        <v>140.63460105506701</v>
      </c>
      <c r="T4658">
        <v>145.48385249194899</v>
      </c>
      <c r="U4658">
        <v>151.01396295254</v>
      </c>
      <c r="V4658">
        <v>156.49435963349001</v>
      </c>
      <c r="W4658">
        <v>161.99792171184899</v>
      </c>
      <c r="X4658">
        <v>167.41661991946299</v>
      </c>
      <c r="Y4658">
        <v>172.873258274356</v>
      </c>
      <c r="Z4658">
        <v>179.02082558346299</v>
      </c>
      <c r="AA4658">
        <v>184.87185329710499</v>
      </c>
      <c r="AB4658">
        <v>192.041857863178</v>
      </c>
      <c r="AC4658">
        <v>198.48106711931101</v>
      </c>
      <c r="AD4658">
        <v>204.399587316951</v>
      </c>
      <c r="AE4658">
        <v>210.41804754202499</v>
      </c>
      <c r="AF4658">
        <v>216.52667739114301</v>
      </c>
      <c r="AG4658">
        <v>221.45157375115801</v>
      </c>
      <c r="AH4658">
        <v>224.10560784148501</v>
      </c>
      <c r="AI4658">
        <v>225.11323205015901</v>
      </c>
      <c r="AJ4658">
        <v>225.04928706319001</v>
      </c>
      <c r="AK4658">
        <v>224.32303156062699</v>
      </c>
    </row>
    <row r="4659" spans="1:37" x14ac:dyDescent="0.3">
      <c r="A4659" s="113" t="str">
        <f t="shared" si="104"/>
        <v>SDGbaseWaS_1BW_v7TRNSFRbase</v>
      </c>
      <c r="B4659" s="113" t="s">
        <v>220</v>
      </c>
      <c r="C4659" s="113" t="s">
        <v>332</v>
      </c>
      <c r="D4659" s="113" t="s">
        <v>229</v>
      </c>
      <c r="E4659" s="4" t="s">
        <v>218</v>
      </c>
      <c r="F4659">
        <v>-48.3117601953644</v>
      </c>
      <c r="G4659">
        <v>-49.500066358220302</v>
      </c>
      <c r="H4659">
        <v>-50.154768579724703</v>
      </c>
      <c r="I4659">
        <v>-50.030490556784898</v>
      </c>
      <c r="J4659">
        <v>-50.104566564240599</v>
      </c>
      <c r="K4659">
        <v>-50.2386266042122</v>
      </c>
      <c r="L4659">
        <v>-50.415057710577599</v>
      </c>
      <c r="M4659">
        <v>-50.719602965631303</v>
      </c>
      <c r="N4659">
        <v>-50.987271864387701</v>
      </c>
      <c r="O4659">
        <v>-52.725414578289197</v>
      </c>
      <c r="P4659">
        <v>-53.180485750616398</v>
      </c>
      <c r="Q4659">
        <v>-53.297144251311799</v>
      </c>
      <c r="R4659">
        <v>-53.245260194359801</v>
      </c>
      <c r="S4659">
        <v>-53.315048011341503</v>
      </c>
      <c r="T4659">
        <v>-53.4233394016928</v>
      </c>
      <c r="U4659">
        <v>-53.536088946039399</v>
      </c>
      <c r="V4659">
        <v>-53.5498705676996</v>
      </c>
      <c r="W4659">
        <v>-53.634505810590802</v>
      </c>
      <c r="X4659">
        <v>-53.7964085188379</v>
      </c>
      <c r="Y4659">
        <v>-53.778848682319698</v>
      </c>
      <c r="Z4659">
        <v>-53.684839439432999</v>
      </c>
      <c r="AA4659">
        <v>-53.726971498246598</v>
      </c>
      <c r="AB4659">
        <v>-54.103834475796504</v>
      </c>
      <c r="AC4659">
        <v>-54.255011827770197</v>
      </c>
      <c r="AD4659">
        <v>-54.3092497693154</v>
      </c>
      <c r="AE4659">
        <v>-54.299352884703502</v>
      </c>
      <c r="AF4659">
        <v>-54.280393530710803</v>
      </c>
      <c r="AG4659">
        <v>-54.2197548426468</v>
      </c>
      <c r="AH4659">
        <v>-54.043018802906602</v>
      </c>
      <c r="AI4659">
        <v>-53.559957917002102</v>
      </c>
      <c r="AJ4659">
        <v>-53.202911673681498</v>
      </c>
      <c r="AK4659">
        <v>-52.863136148685697</v>
      </c>
    </row>
    <row r="4660" spans="1:37" x14ac:dyDescent="0.3">
      <c r="A4660" s="113" t="str">
        <f t="shared" si="104"/>
        <v>SDGbaseWaS_1BW_v7EXRXbase</v>
      </c>
      <c r="B4660" s="113" t="s">
        <v>220</v>
      </c>
      <c r="C4660" s="113" t="s">
        <v>332</v>
      </c>
      <c r="D4660" s="4" t="s">
        <v>248</v>
      </c>
      <c r="E4660" s="4" t="s">
        <v>218</v>
      </c>
      <c r="F4660">
        <v>0.99999999999994504</v>
      </c>
      <c r="G4660">
        <v>1.02459662322482</v>
      </c>
      <c r="H4660">
        <v>1.0381482350654301</v>
      </c>
      <c r="I4660">
        <v>1.0355758174503999</v>
      </c>
      <c r="J4660">
        <v>1.0371091088717099</v>
      </c>
      <c r="K4660">
        <v>1.0398840034197301</v>
      </c>
      <c r="L4660">
        <v>1.04353593217687</v>
      </c>
      <c r="M4660">
        <v>1.0498396821090199</v>
      </c>
      <c r="N4660">
        <v>1.0553801322535401</v>
      </c>
      <c r="O4660">
        <v>1.09135776392899</v>
      </c>
      <c r="P4660">
        <v>1.1007772338569499</v>
      </c>
      <c r="Q4660">
        <v>1.1031919357892299</v>
      </c>
      <c r="R4660">
        <v>1.10211799319756</v>
      </c>
      <c r="S4660">
        <v>1.10356252381908</v>
      </c>
      <c r="T4660">
        <v>1.10580403582182</v>
      </c>
      <c r="U4660">
        <v>1.1081378266812401</v>
      </c>
      <c r="V4660">
        <v>1.1084230910062101</v>
      </c>
      <c r="W4660">
        <v>1.1101749469218101</v>
      </c>
      <c r="X4660">
        <v>1.11352615390728</v>
      </c>
      <c r="Y4660">
        <v>1.1131626847137099</v>
      </c>
      <c r="Z4660">
        <v>1.1112167973664799</v>
      </c>
      <c r="AA4660">
        <v>1.1120888843830401</v>
      </c>
      <c r="AB4660">
        <v>1.11988953118262</v>
      </c>
      <c r="AC4660">
        <v>1.12301873515619</v>
      </c>
      <c r="AD4660">
        <v>1.12414140055538</v>
      </c>
      <c r="AE4660">
        <v>1.1239365459905299</v>
      </c>
      <c r="AF4660">
        <v>1.1235441083332001</v>
      </c>
      <c r="AG4660">
        <v>1.12228895456072</v>
      </c>
      <c r="AH4660">
        <v>1.11863071402</v>
      </c>
      <c r="AI4660">
        <v>1.1086318879794901</v>
      </c>
      <c r="AJ4660">
        <v>1.10124142565982</v>
      </c>
      <c r="AK4660">
        <v>1.0942084481069101</v>
      </c>
    </row>
    <row r="4661" spans="1:37" x14ac:dyDescent="0.3">
      <c r="A4661" s="113" t="str">
        <f t="shared" si="104"/>
        <v>SDGbaseWaS_1BW_v7GDP_RUNbase</v>
      </c>
      <c r="B4661" s="113" t="s">
        <v>220</v>
      </c>
      <c r="C4661" s="113" t="s">
        <v>332</v>
      </c>
      <c r="D4661" s="4" t="s">
        <v>264</v>
      </c>
      <c r="E4661" s="4" t="s">
        <v>218</v>
      </c>
      <c r="F4661">
        <v>4436.7667702664303</v>
      </c>
      <c r="G4661">
        <v>4128.5306735708</v>
      </c>
      <c r="H4661">
        <v>4254.5632323938298</v>
      </c>
      <c r="I4661">
        <v>4337.57903292629</v>
      </c>
      <c r="J4661">
        <v>4414.8028022080398</v>
      </c>
      <c r="K4661">
        <v>4500.3312631560902</v>
      </c>
      <c r="L4661">
        <v>4598.3478106655202</v>
      </c>
      <c r="M4661">
        <v>4702.1113374531596</v>
      </c>
      <c r="N4661">
        <v>4817.3862349580104</v>
      </c>
      <c r="O4661">
        <v>4940.7526930160702</v>
      </c>
      <c r="P4661">
        <v>5070.7108847074996</v>
      </c>
      <c r="Q4661">
        <v>5201.1393046815901</v>
      </c>
      <c r="R4661">
        <v>5351.1345929976596</v>
      </c>
      <c r="S4661">
        <v>5500.4348712955998</v>
      </c>
      <c r="T4661">
        <v>5656.9544501814198</v>
      </c>
      <c r="U4661">
        <v>5834.00200689751</v>
      </c>
      <c r="V4661">
        <v>6002.6480908988196</v>
      </c>
      <c r="W4661">
        <v>6182.15399406497</v>
      </c>
      <c r="X4661">
        <v>6380.4233974422596</v>
      </c>
      <c r="Y4661">
        <v>6568.3702843230003</v>
      </c>
      <c r="Z4661">
        <v>6757.2245998980798</v>
      </c>
      <c r="AA4661">
        <v>6948.7701792138796</v>
      </c>
      <c r="AB4661">
        <v>7152.9278422707503</v>
      </c>
      <c r="AC4661">
        <v>7344.4242461440899</v>
      </c>
      <c r="AD4661">
        <v>7542.7670735166803</v>
      </c>
      <c r="AE4661">
        <v>7748.7718925809104</v>
      </c>
      <c r="AF4661">
        <v>7962.6148758990803</v>
      </c>
      <c r="AG4661">
        <v>8176.9825961543302</v>
      </c>
      <c r="AH4661">
        <v>8223.2358273181599</v>
      </c>
      <c r="AI4661">
        <v>8249.5532953776601</v>
      </c>
      <c r="AJ4661">
        <v>8276.6601835909205</v>
      </c>
      <c r="AK4661">
        <v>8295.4258263703505</v>
      </c>
    </row>
    <row r="4662" spans="1:37" x14ac:dyDescent="0.3">
      <c r="D4662" s="130"/>
      <c r="E4662" s="131"/>
      <c r="F4662" s="131">
        <v>2019</v>
      </c>
      <c r="G4662" s="131">
        <v>2020</v>
      </c>
      <c r="H4662" s="131">
        <v>2021</v>
      </c>
      <c r="I4662" s="131">
        <v>2022</v>
      </c>
      <c r="J4662" s="131">
        <v>2023</v>
      </c>
      <c r="K4662" s="131">
        <v>2024</v>
      </c>
      <c r="L4662" s="131">
        <v>2025</v>
      </c>
      <c r="M4662" s="131">
        <v>2026</v>
      </c>
      <c r="N4662" s="131">
        <v>2027</v>
      </c>
      <c r="O4662" s="131">
        <v>2028</v>
      </c>
      <c r="P4662" s="131">
        <v>2029</v>
      </c>
      <c r="Q4662" s="131">
        <v>2030</v>
      </c>
      <c r="R4662" s="131">
        <v>2031</v>
      </c>
      <c r="S4662" s="131">
        <v>2032</v>
      </c>
      <c r="T4662" s="131">
        <v>2033</v>
      </c>
      <c r="U4662" s="131">
        <v>2034</v>
      </c>
      <c r="V4662" s="131">
        <v>2035</v>
      </c>
      <c r="W4662" s="131">
        <v>2036</v>
      </c>
      <c r="X4662" s="131">
        <v>2037</v>
      </c>
      <c r="Y4662" s="131">
        <v>2038</v>
      </c>
      <c r="Z4662" s="131">
        <v>2039</v>
      </c>
      <c r="AA4662" s="131">
        <v>2040</v>
      </c>
      <c r="AB4662" s="131">
        <v>2041</v>
      </c>
      <c r="AC4662" s="131">
        <v>2042</v>
      </c>
      <c r="AD4662" s="131">
        <v>2043</v>
      </c>
      <c r="AE4662" s="131">
        <v>2044</v>
      </c>
      <c r="AF4662" s="131">
        <v>2045</v>
      </c>
      <c r="AG4662" s="131">
        <v>2046</v>
      </c>
      <c r="AH4662" s="131">
        <v>2047</v>
      </c>
      <c r="AI4662" s="131">
        <v>2048</v>
      </c>
      <c r="AJ4662" s="131">
        <v>2049</v>
      </c>
      <c r="AK4662" s="131">
        <v>2050</v>
      </c>
    </row>
    <row r="4663" spans="1:37" x14ac:dyDescent="0.3">
      <c r="A4663" s="130" t="str">
        <f t="shared" ref="A4663" si="105">_xlfn.CONCAT(C4663,D4663,E4663)</f>
        <v>SDGbaseWaS_2BF_v7PalmaRatiototal</v>
      </c>
      <c r="B4663" s="130" t="s">
        <v>220</v>
      </c>
      <c r="C4663" s="130" t="s">
        <v>333</v>
      </c>
      <c r="D4663" s="130" t="s">
        <v>0</v>
      </c>
      <c r="E4663" s="131" t="s">
        <v>1</v>
      </c>
      <c r="F4663" s="131">
        <v>3.6916692176509098</v>
      </c>
      <c r="G4663" s="131">
        <v>3.4837326600739802</v>
      </c>
      <c r="H4663" s="131">
        <v>3.7031047220524198</v>
      </c>
      <c r="I4663" s="131">
        <v>3.6506323080723</v>
      </c>
      <c r="J4663" s="131">
        <v>3.6349862059962801</v>
      </c>
      <c r="K4663" s="131">
        <v>3.6331850329108</v>
      </c>
      <c r="L4663" s="131">
        <v>3.6281262401460301</v>
      </c>
      <c r="M4663" s="131">
        <v>3.6191651232912001</v>
      </c>
      <c r="N4663" s="131">
        <v>3.6150956616408201</v>
      </c>
      <c r="O4663" s="131">
        <v>3.6065919901197998</v>
      </c>
      <c r="P4663" s="131">
        <v>3.5993277385869402</v>
      </c>
      <c r="Q4663" s="131">
        <v>3.5885035944424799</v>
      </c>
      <c r="R4663" s="131">
        <v>3.6151592089934801</v>
      </c>
      <c r="S4663" s="131">
        <v>3.6009478532941199</v>
      </c>
      <c r="T4663" s="131">
        <v>3.5888967150362299</v>
      </c>
      <c r="U4663" s="131">
        <v>3.5829924560811199</v>
      </c>
      <c r="V4663" s="131">
        <v>3.5648828226850302</v>
      </c>
      <c r="W4663" s="131">
        <v>3.5515432493881902</v>
      </c>
      <c r="X4663" s="131">
        <v>3.5373326348121799</v>
      </c>
      <c r="Y4663" s="131">
        <v>3.5147219934089899</v>
      </c>
      <c r="Z4663" s="131">
        <v>3.5022596475855701</v>
      </c>
      <c r="AA4663" s="131">
        <v>3.4826733301530099</v>
      </c>
      <c r="AB4663" s="131">
        <v>3.4714194353888299</v>
      </c>
      <c r="AC4663" s="131">
        <v>3.44616918875289</v>
      </c>
      <c r="AD4663" s="131">
        <v>3.4281850798099698</v>
      </c>
      <c r="AE4663" s="131">
        <v>3.4125520005414902</v>
      </c>
      <c r="AF4663" s="131">
        <v>3.3974467342982799</v>
      </c>
      <c r="AG4663" s="131">
        <v>3.3719057267939698</v>
      </c>
      <c r="AH4663" s="131">
        <v>3.2956558966736398</v>
      </c>
      <c r="AI4663" s="131">
        <v>3.2647163839376399</v>
      </c>
      <c r="AJ4663" s="131">
        <v>3.2414133646684</v>
      </c>
      <c r="AK4663" s="131">
        <v>3.2159824967352502</v>
      </c>
    </row>
    <row r="4664" spans="1:37" x14ac:dyDescent="0.3">
      <c r="A4664" s="130" t="str">
        <f t="shared" ref="A4664:A4727" si="106">_xlfn.CONCAT(C4664,D4664,E4664)</f>
        <v>SDGbaseWaS_2BF_v720-20Ratiototal</v>
      </c>
      <c r="B4664" s="130" t="s">
        <v>220</v>
      </c>
      <c r="C4664" s="130" t="s">
        <v>333</v>
      </c>
      <c r="D4664" s="130" t="s">
        <v>2</v>
      </c>
      <c r="E4664" s="131" t="s">
        <v>1</v>
      </c>
      <c r="F4664" s="131">
        <v>13.172548992504</v>
      </c>
      <c r="G4664" s="131">
        <v>12.4160744898762</v>
      </c>
      <c r="H4664" s="131">
        <v>13.237572350066101</v>
      </c>
      <c r="I4664" s="131">
        <v>13.0468451474789</v>
      </c>
      <c r="J4664" s="131">
        <v>12.981518738187001</v>
      </c>
      <c r="K4664" s="131">
        <v>12.972286540224699</v>
      </c>
      <c r="L4664" s="131">
        <v>12.952657027526101</v>
      </c>
      <c r="M4664" s="131">
        <v>12.919604335497301</v>
      </c>
      <c r="N4664" s="131">
        <v>12.904487732256699</v>
      </c>
      <c r="O4664" s="131">
        <v>12.8701712280377</v>
      </c>
      <c r="P4664" s="131">
        <v>12.842014096180201</v>
      </c>
      <c r="Q4664" s="131">
        <v>12.7995017051937</v>
      </c>
      <c r="R4664" s="131">
        <v>12.8853144418231</v>
      </c>
      <c r="S4664" s="131">
        <v>12.831812742293099</v>
      </c>
      <c r="T4664" s="131">
        <v>12.7861187874189</v>
      </c>
      <c r="U4664" s="131">
        <v>12.7638808458809</v>
      </c>
      <c r="V4664" s="131">
        <v>12.697263929104899</v>
      </c>
      <c r="W4664" s="131">
        <v>12.6470340451691</v>
      </c>
      <c r="X4664" s="131">
        <v>12.5911535775848</v>
      </c>
      <c r="Y4664" s="131">
        <v>12.5038865248022</v>
      </c>
      <c r="Z4664" s="131">
        <v>12.453545404174699</v>
      </c>
      <c r="AA4664" s="131">
        <v>12.377833369677701</v>
      </c>
      <c r="AB4664" s="131">
        <v>12.330367994131899</v>
      </c>
      <c r="AC4664" s="131">
        <v>12.2334587271567</v>
      </c>
      <c r="AD4664" s="131">
        <v>12.1663530942607</v>
      </c>
      <c r="AE4664" s="131">
        <v>12.108539640466599</v>
      </c>
      <c r="AF4664" s="131">
        <v>12.052817529899601</v>
      </c>
      <c r="AG4664" s="131">
        <v>11.9564300207389</v>
      </c>
      <c r="AH4664" s="131">
        <v>11.6638941525571</v>
      </c>
      <c r="AI4664" s="131">
        <v>11.5430254813175</v>
      </c>
      <c r="AJ4664" s="131">
        <v>11.453658509901601</v>
      </c>
      <c r="AK4664" s="131">
        <v>11.357580356518</v>
      </c>
    </row>
    <row r="4665" spans="1:37" x14ac:dyDescent="0.3">
      <c r="A4665" s="130" t="str">
        <f t="shared" si="106"/>
        <v>SDGbaseWaS_2BF_v7C_GVAaawhe</v>
      </c>
      <c r="B4665" s="130" t="s">
        <v>220</v>
      </c>
      <c r="C4665" s="130" t="s">
        <v>333</v>
      </c>
      <c r="D4665" s="130" t="s">
        <v>3</v>
      </c>
      <c r="E4665" s="131" t="s">
        <v>4</v>
      </c>
      <c r="F4665" s="131">
        <v>2.6605426949915998</v>
      </c>
      <c r="G4665" s="131">
        <v>2.48687363742332</v>
      </c>
      <c r="H4665" s="131">
        <v>2.5562861744059502</v>
      </c>
      <c r="I4665" s="131">
        <v>2.6188192745323202</v>
      </c>
      <c r="J4665" s="131">
        <v>2.74155021018781</v>
      </c>
      <c r="K4665" s="131">
        <v>2.7891422513047099</v>
      </c>
      <c r="L4665" s="131">
        <v>2.8439611506907201</v>
      </c>
      <c r="M4665" s="131">
        <v>2.87059415752397</v>
      </c>
      <c r="N4665" s="131">
        <v>2.90377994595169</v>
      </c>
      <c r="O4665" s="131">
        <v>3.06770847454698</v>
      </c>
      <c r="P4665" s="131">
        <v>3.1081182666831602</v>
      </c>
      <c r="Q4665" s="131">
        <v>3.1257499747473401</v>
      </c>
      <c r="R4665" s="131">
        <v>3.2266152586508401</v>
      </c>
      <c r="S4665" s="131">
        <v>3.27660589272186</v>
      </c>
      <c r="T4665" s="131">
        <v>3.3254867921902198</v>
      </c>
      <c r="U4665" s="131">
        <v>3.3845762277878801</v>
      </c>
      <c r="V4665" s="131">
        <v>3.43190949023528</v>
      </c>
      <c r="W4665" s="131">
        <v>3.4760737069218899</v>
      </c>
      <c r="X4665" s="131">
        <v>3.5266904626144102</v>
      </c>
      <c r="Y4665" s="131">
        <v>3.5724371196860201</v>
      </c>
      <c r="Z4665" s="131">
        <v>3.6255165221126702</v>
      </c>
      <c r="AA4665" s="131">
        <v>3.6796018364665701</v>
      </c>
      <c r="AB4665" s="131">
        <v>3.78051217476771</v>
      </c>
      <c r="AC4665" s="131">
        <v>3.8418143656227799</v>
      </c>
      <c r="AD4665" s="131">
        <v>3.9030514753437102</v>
      </c>
      <c r="AE4665" s="131">
        <v>3.9690235651375501</v>
      </c>
      <c r="AF4665" s="131">
        <v>4.0436066405477602</v>
      </c>
      <c r="AG4665" s="131">
        <v>4.0741314909109603</v>
      </c>
      <c r="AH4665" s="131">
        <v>4.0047706758847701</v>
      </c>
      <c r="AI4665" s="131">
        <v>3.9372943833998</v>
      </c>
      <c r="AJ4665" s="131">
        <v>3.8945727159906798</v>
      </c>
      <c r="AK4665" s="131">
        <v>3.8424694221847702</v>
      </c>
    </row>
    <row r="4666" spans="1:37" x14ac:dyDescent="0.3">
      <c r="A4666" s="130" t="str">
        <f t="shared" si="106"/>
        <v>SDGbaseWaS_2BF_v7C_GVAaamai</v>
      </c>
      <c r="B4666" s="130" t="s">
        <v>220</v>
      </c>
      <c r="C4666" s="130" t="s">
        <v>333</v>
      </c>
      <c r="D4666" s="130" t="s">
        <v>3</v>
      </c>
      <c r="E4666" s="131" t="s">
        <v>5</v>
      </c>
      <c r="F4666" s="131">
        <v>11.925302657025901</v>
      </c>
      <c r="G4666" s="131">
        <v>11.250343786546701</v>
      </c>
      <c r="H4666" s="131">
        <v>11.725572167940401</v>
      </c>
      <c r="I4666" s="131">
        <v>12.117813439586</v>
      </c>
      <c r="J4666" s="131">
        <v>12.854557329858601</v>
      </c>
      <c r="K4666" s="131">
        <v>13.104244845891101</v>
      </c>
      <c r="L4666" s="131">
        <v>13.398906502856301</v>
      </c>
      <c r="M4666" s="131">
        <v>13.5408284517453</v>
      </c>
      <c r="N4666" s="131">
        <v>13.738093899983699</v>
      </c>
      <c r="O4666" s="131">
        <v>14.8544467645374</v>
      </c>
      <c r="P4666" s="131">
        <v>15.087393598691101</v>
      </c>
      <c r="Q4666" s="131">
        <v>15.1282536648538</v>
      </c>
      <c r="R4666" s="131">
        <v>15.5554041012781</v>
      </c>
      <c r="S4666" s="131">
        <v>15.7264244169784</v>
      </c>
      <c r="T4666" s="131">
        <v>15.881549338060401</v>
      </c>
      <c r="U4666" s="131">
        <v>16.152142600410802</v>
      </c>
      <c r="V4666" s="131">
        <v>16.295307641761202</v>
      </c>
      <c r="W4666" s="131">
        <v>16.406351716713999</v>
      </c>
      <c r="X4666" s="131">
        <v>16.579340588587101</v>
      </c>
      <c r="Y4666" s="131">
        <v>16.735783974390301</v>
      </c>
      <c r="Z4666" s="131">
        <v>16.929665420879701</v>
      </c>
      <c r="AA4666" s="131">
        <v>17.152036230411301</v>
      </c>
      <c r="AB4666" s="131">
        <v>17.704587305779398</v>
      </c>
      <c r="AC4666" s="131">
        <v>17.990804277825902</v>
      </c>
      <c r="AD4666" s="131">
        <v>18.242219678143201</v>
      </c>
      <c r="AE4666" s="131">
        <v>18.499083254325299</v>
      </c>
      <c r="AF4666" s="131">
        <v>18.774794995302202</v>
      </c>
      <c r="AG4666" s="131">
        <v>18.6622289474927</v>
      </c>
      <c r="AH4666" s="131">
        <v>17.980815119736601</v>
      </c>
      <c r="AI4666" s="131">
        <v>17.322469711016399</v>
      </c>
      <c r="AJ4666" s="131">
        <v>16.836986140093</v>
      </c>
      <c r="AK4666" s="131">
        <v>16.329343782233099</v>
      </c>
    </row>
    <row r="4667" spans="1:37" x14ac:dyDescent="0.3">
      <c r="A4667" s="130" t="str">
        <f t="shared" si="106"/>
        <v>SDGbaseWaS_2BF_v7C_GVAaaoce</v>
      </c>
      <c r="B4667" s="130" t="s">
        <v>220</v>
      </c>
      <c r="C4667" s="130" t="s">
        <v>333</v>
      </c>
      <c r="D4667" s="130" t="s">
        <v>3</v>
      </c>
      <c r="E4667" s="131" t="s">
        <v>6</v>
      </c>
      <c r="F4667" s="131">
        <v>0.81587985557114195</v>
      </c>
      <c r="G4667" s="131">
        <v>0.75417772109146697</v>
      </c>
      <c r="H4667" s="131">
        <v>0.79230629413111897</v>
      </c>
      <c r="I4667" s="131">
        <v>0.82100998599721398</v>
      </c>
      <c r="J4667" s="131">
        <v>0.87466581514794695</v>
      </c>
      <c r="K4667" s="131">
        <v>0.89717903329444904</v>
      </c>
      <c r="L4667" s="131">
        <v>0.92280823874872997</v>
      </c>
      <c r="M4667" s="131">
        <v>0.93872423292779195</v>
      </c>
      <c r="N4667" s="131">
        <v>0.95749031349097802</v>
      </c>
      <c r="O4667" s="131">
        <v>1.0378236556806899</v>
      </c>
      <c r="P4667" s="131">
        <v>1.0624788982137301</v>
      </c>
      <c r="Q4667" s="131">
        <v>1.0743813027708899</v>
      </c>
      <c r="R4667" s="131">
        <v>1.11904170078531</v>
      </c>
      <c r="S4667" s="131">
        <v>1.1415568315001701</v>
      </c>
      <c r="T4667" s="131">
        <v>1.1639548083144</v>
      </c>
      <c r="U4667" s="131">
        <v>1.1927539267104701</v>
      </c>
      <c r="V4667" s="131">
        <v>1.2110287804652999</v>
      </c>
      <c r="W4667" s="131">
        <v>1.22949692004103</v>
      </c>
      <c r="X4667" s="131">
        <v>1.2537725271672</v>
      </c>
      <c r="Y4667" s="131">
        <v>1.27344772198445</v>
      </c>
      <c r="Z4667" s="131">
        <v>1.29659504697619</v>
      </c>
      <c r="AA4667" s="131">
        <v>1.3215428254934101</v>
      </c>
      <c r="AB4667" s="131">
        <v>1.3757447697423399</v>
      </c>
      <c r="AC4667" s="131">
        <v>1.40815083475201</v>
      </c>
      <c r="AD4667" s="131">
        <v>1.4356985567154801</v>
      </c>
      <c r="AE4667" s="131">
        <v>1.4636663283498501</v>
      </c>
      <c r="AF4667" s="131">
        <v>1.49462810067051</v>
      </c>
      <c r="AG4667" s="131">
        <v>1.5060111085000201</v>
      </c>
      <c r="AH4667" s="131">
        <v>1.4706484660919401</v>
      </c>
      <c r="AI4667" s="131">
        <v>1.4313769011421</v>
      </c>
      <c r="AJ4667" s="131">
        <v>1.4013673350951401</v>
      </c>
      <c r="AK4667" s="131">
        <v>1.3672239707178899</v>
      </c>
    </row>
    <row r="4668" spans="1:37" x14ac:dyDescent="0.3">
      <c r="A4668" s="130" t="str">
        <f t="shared" si="106"/>
        <v>SDGbaseWaS_2BF_v7C_GVAaaveg</v>
      </c>
      <c r="B4668" s="130" t="s">
        <v>220</v>
      </c>
      <c r="C4668" s="130" t="s">
        <v>333</v>
      </c>
      <c r="D4668" s="130" t="s">
        <v>3</v>
      </c>
      <c r="E4668" s="131" t="s">
        <v>7</v>
      </c>
      <c r="F4668" s="131">
        <v>6.7349634382759103</v>
      </c>
      <c r="G4668" s="131">
        <v>6.4555958565659299</v>
      </c>
      <c r="H4668" s="131">
        <v>6.4889999794553797</v>
      </c>
      <c r="I4668" s="131">
        <v>6.5801979473011203</v>
      </c>
      <c r="J4668" s="131">
        <v>6.7552178014211997</v>
      </c>
      <c r="K4668" s="131">
        <v>6.8179787929341096</v>
      </c>
      <c r="L4668" s="131">
        <v>6.9066953431185603</v>
      </c>
      <c r="M4668" s="131">
        <v>6.96419114139018</v>
      </c>
      <c r="N4668" s="131">
        <v>7.0373432661507103</v>
      </c>
      <c r="O4668" s="131">
        <v>7.18713887091854</v>
      </c>
      <c r="P4668" s="131">
        <v>7.2621328354956498</v>
      </c>
      <c r="Q4668" s="131">
        <v>7.3210464562001603</v>
      </c>
      <c r="R4668" s="131">
        <v>7.5295167161575396</v>
      </c>
      <c r="S4668" s="131">
        <v>7.6507694735746101</v>
      </c>
      <c r="T4668" s="131">
        <v>7.7620209807039702</v>
      </c>
      <c r="U4668" s="131">
        <v>7.8928212182001101</v>
      </c>
      <c r="V4668" s="131">
        <v>8.0144104422891704</v>
      </c>
      <c r="W4668" s="131">
        <v>8.1188708957689997</v>
      </c>
      <c r="X4668" s="131">
        <v>8.2251701598310305</v>
      </c>
      <c r="Y4668" s="131">
        <v>8.3214215155995195</v>
      </c>
      <c r="Z4668" s="131">
        <v>8.4427637023035693</v>
      </c>
      <c r="AA4668" s="131">
        <v>8.5502283185232493</v>
      </c>
      <c r="AB4668" s="131">
        <v>8.6985796675688896</v>
      </c>
      <c r="AC4668" s="131">
        <v>8.7934799476961096</v>
      </c>
      <c r="AD4668" s="131">
        <v>8.9225689471409204</v>
      </c>
      <c r="AE4668" s="131">
        <v>9.0733521793735594</v>
      </c>
      <c r="AF4668" s="131">
        <v>9.2470589144298092</v>
      </c>
      <c r="AG4668" s="131">
        <v>9.3394209512982993</v>
      </c>
      <c r="AH4668" s="131">
        <v>9.1542412276083596</v>
      </c>
      <c r="AI4668" s="131">
        <v>9.0120820042046699</v>
      </c>
      <c r="AJ4668" s="131">
        <v>8.9386920101740497</v>
      </c>
      <c r="AK4668" s="131">
        <v>8.8605720488036805</v>
      </c>
    </row>
    <row r="4669" spans="1:37" x14ac:dyDescent="0.3">
      <c r="A4669" s="130" t="str">
        <f t="shared" si="106"/>
        <v>SDGbaseWaS_2BF_v7C_GVAaaofr</v>
      </c>
      <c r="B4669" s="130" t="s">
        <v>220</v>
      </c>
      <c r="C4669" s="130" t="s">
        <v>333</v>
      </c>
      <c r="D4669" s="130" t="s">
        <v>3</v>
      </c>
      <c r="E4669" s="131" t="s">
        <v>8</v>
      </c>
      <c r="F4669" s="131">
        <v>12.999968868332401</v>
      </c>
      <c r="G4669" s="131">
        <v>12.669206141974801</v>
      </c>
      <c r="H4669" s="131">
        <v>12.991943479696401</v>
      </c>
      <c r="I4669" s="131">
        <v>13.114493613953</v>
      </c>
      <c r="J4669" s="131">
        <v>13.4745713603248</v>
      </c>
      <c r="K4669" s="131">
        <v>13.6991492360916</v>
      </c>
      <c r="L4669" s="131">
        <v>13.9712418104817</v>
      </c>
      <c r="M4669" s="131">
        <v>14.1827815155444</v>
      </c>
      <c r="N4669" s="131">
        <v>14.416955381330199</v>
      </c>
      <c r="O4669" s="131">
        <v>15.4890635755432</v>
      </c>
      <c r="P4669" s="131">
        <v>15.8054984590344</v>
      </c>
      <c r="Q4669" s="131">
        <v>15.9408692964994</v>
      </c>
      <c r="R4669" s="131">
        <v>16.336387247157901</v>
      </c>
      <c r="S4669" s="131">
        <v>16.638106103261102</v>
      </c>
      <c r="T4669" s="131">
        <v>16.9528447195467</v>
      </c>
      <c r="U4669" s="131">
        <v>17.3129059886157</v>
      </c>
      <c r="V4669" s="131">
        <v>17.665435230575198</v>
      </c>
      <c r="W4669" s="131">
        <v>17.988516468571099</v>
      </c>
      <c r="X4669" s="131">
        <v>18.280034869843099</v>
      </c>
      <c r="Y4669" s="131">
        <v>18.5463127822158</v>
      </c>
      <c r="Z4669" s="131">
        <v>18.819575196711501</v>
      </c>
      <c r="AA4669" s="131">
        <v>19.135343735940499</v>
      </c>
      <c r="AB4669" s="131">
        <v>19.728790702058198</v>
      </c>
      <c r="AC4669" s="131">
        <v>20.1015261244358</v>
      </c>
      <c r="AD4669" s="131">
        <v>20.481106075787899</v>
      </c>
      <c r="AE4669" s="131">
        <v>20.867950263475901</v>
      </c>
      <c r="AF4669" s="131">
        <v>21.302244783933102</v>
      </c>
      <c r="AG4669" s="131">
        <v>21.522247636302598</v>
      </c>
      <c r="AH4669" s="131">
        <v>21.153929956977599</v>
      </c>
      <c r="AI4669" s="131">
        <v>20.6277137635687</v>
      </c>
      <c r="AJ4669" s="131">
        <v>20.2856594757057</v>
      </c>
      <c r="AK4669" s="131">
        <v>19.937752505685101</v>
      </c>
    </row>
    <row r="4670" spans="1:37" x14ac:dyDescent="0.3">
      <c r="A4670" s="130" t="str">
        <f t="shared" si="106"/>
        <v>SDGbaseWaS_2BF_v7C_GVAaagra</v>
      </c>
      <c r="B4670" s="130" t="s">
        <v>220</v>
      </c>
      <c r="C4670" s="130" t="s">
        <v>333</v>
      </c>
      <c r="D4670" s="130" t="s">
        <v>3</v>
      </c>
      <c r="E4670" s="131" t="s">
        <v>9</v>
      </c>
      <c r="F4670" s="131">
        <v>6.1969723289684602</v>
      </c>
      <c r="G4670" s="131">
        <v>6.2019699402898496</v>
      </c>
      <c r="H4670" s="131">
        <v>6.4615702234118704</v>
      </c>
      <c r="I4670" s="131">
        <v>6.4741568374268903</v>
      </c>
      <c r="J4670" s="131">
        <v>6.6186791721089504</v>
      </c>
      <c r="K4670" s="131">
        <v>6.7748895183463</v>
      </c>
      <c r="L4670" s="131">
        <v>6.9646547924372904</v>
      </c>
      <c r="M4670" s="131">
        <v>7.1684842987987896</v>
      </c>
      <c r="N4670" s="131">
        <v>7.3828792627865996</v>
      </c>
      <c r="O4670" s="131">
        <v>8.0898948333575404</v>
      </c>
      <c r="P4670" s="131">
        <v>8.3819829212729999</v>
      </c>
      <c r="Q4670" s="131">
        <v>8.5411068238348395</v>
      </c>
      <c r="R4670" s="131">
        <v>8.8292181045652303</v>
      </c>
      <c r="S4670" s="131">
        <v>9.0689560455350104</v>
      </c>
      <c r="T4670" s="131">
        <v>9.3368352813850208</v>
      </c>
      <c r="U4670" s="131">
        <v>9.6361747683609504</v>
      </c>
      <c r="V4670" s="131">
        <v>9.8984593761880593</v>
      </c>
      <c r="W4670" s="131">
        <v>10.188027165904399</v>
      </c>
      <c r="X4670" s="131">
        <v>10.496419662200701</v>
      </c>
      <c r="Y4670" s="131">
        <v>10.7317411585624</v>
      </c>
      <c r="Z4670" s="131">
        <v>10.9443794917535</v>
      </c>
      <c r="AA4670" s="131">
        <v>11.191433161126501</v>
      </c>
      <c r="AB4670" s="131">
        <v>11.683411258616401</v>
      </c>
      <c r="AC4670" s="131">
        <v>12.0141149433396</v>
      </c>
      <c r="AD4670" s="131">
        <v>12.287774825531899</v>
      </c>
      <c r="AE4670" s="131">
        <v>12.542936416733699</v>
      </c>
      <c r="AF4670" s="131">
        <v>12.8190016134832</v>
      </c>
      <c r="AG4670" s="131">
        <v>12.983151154249599</v>
      </c>
      <c r="AH4670" s="131">
        <v>12.7888242469904</v>
      </c>
      <c r="AI4670" s="131">
        <v>12.4268099075367</v>
      </c>
      <c r="AJ4670" s="131">
        <v>12.1445287979715</v>
      </c>
      <c r="AK4670" s="131">
        <v>11.862741786025699</v>
      </c>
    </row>
    <row r="4671" spans="1:37" x14ac:dyDescent="0.3">
      <c r="A4671" s="130" t="str">
        <f t="shared" si="106"/>
        <v>SDGbaseWaS_2BF_v7C_GVAaaoil</v>
      </c>
      <c r="B4671" s="130" t="s">
        <v>220</v>
      </c>
      <c r="C4671" s="130" t="s">
        <v>333</v>
      </c>
      <c r="D4671" s="130" t="s">
        <v>3</v>
      </c>
      <c r="E4671" s="131" t="s">
        <v>10</v>
      </c>
      <c r="F4671" s="131">
        <v>5.4472049614452702</v>
      </c>
      <c r="G4671" s="131">
        <v>4.9312802531384703</v>
      </c>
      <c r="H4671" s="131">
        <v>5.0993660326928802</v>
      </c>
      <c r="I4671" s="131">
        <v>5.2962224468217904</v>
      </c>
      <c r="J4671" s="131">
        <v>5.6243008125575296</v>
      </c>
      <c r="K4671" s="131">
        <v>5.7583147464767697</v>
      </c>
      <c r="L4671" s="131">
        <v>5.9143585377135297</v>
      </c>
      <c r="M4671" s="131">
        <v>5.9972430860602799</v>
      </c>
      <c r="N4671" s="131">
        <v>6.0950928913749003</v>
      </c>
      <c r="O4671" s="131">
        <v>6.3547504218322102</v>
      </c>
      <c r="P4671" s="131">
        <v>6.4721247729163096</v>
      </c>
      <c r="Q4671" s="131">
        <v>6.5654746484401398</v>
      </c>
      <c r="R4671" s="131">
        <v>6.9058200363924396</v>
      </c>
      <c r="S4671" s="131">
        <v>7.0766215381595199</v>
      </c>
      <c r="T4671" s="131">
        <v>7.2417395005697696</v>
      </c>
      <c r="U4671" s="131">
        <v>7.43100623227489</v>
      </c>
      <c r="V4671" s="131">
        <v>7.5805678143395196</v>
      </c>
      <c r="W4671" s="131">
        <v>7.7293831771858699</v>
      </c>
      <c r="X4671" s="131">
        <v>7.9068218841318698</v>
      </c>
      <c r="Y4671" s="131">
        <v>8.0630466663033804</v>
      </c>
      <c r="Z4671" s="131">
        <v>8.2512921471538103</v>
      </c>
      <c r="AA4671" s="131">
        <v>8.4228029639968103</v>
      </c>
      <c r="AB4671" s="131">
        <v>8.6852675988141304</v>
      </c>
      <c r="AC4671" s="131">
        <v>8.8615946050419598</v>
      </c>
      <c r="AD4671" s="131">
        <v>9.0504096301875592</v>
      </c>
      <c r="AE4671" s="131">
        <v>9.2623247801296404</v>
      </c>
      <c r="AF4671" s="131">
        <v>9.5040862409329296</v>
      </c>
      <c r="AG4671" s="131">
        <v>9.6662325191860301</v>
      </c>
      <c r="AH4671" s="131">
        <v>9.4708751578837695</v>
      </c>
      <c r="AI4671" s="131">
        <v>9.3249097707980901</v>
      </c>
      <c r="AJ4671" s="131">
        <v>9.2333856685515308</v>
      </c>
      <c r="AK4671" s="131">
        <v>9.1103194374418894</v>
      </c>
    </row>
    <row r="4672" spans="1:37" x14ac:dyDescent="0.3">
      <c r="A4672" s="130" t="str">
        <f t="shared" si="106"/>
        <v>SDGbaseWaS_2BF_v7C_GVAaatub</v>
      </c>
      <c r="B4672" s="130" t="s">
        <v>220</v>
      </c>
      <c r="C4672" s="130" t="s">
        <v>333</v>
      </c>
      <c r="D4672" s="130" t="s">
        <v>3</v>
      </c>
      <c r="E4672" s="131" t="s">
        <v>11</v>
      </c>
      <c r="F4672" s="131">
        <v>2.94784568120137</v>
      </c>
      <c r="G4672" s="131">
        <v>2.7759830910090701</v>
      </c>
      <c r="H4672" s="131">
        <v>2.7945300318908801</v>
      </c>
      <c r="I4672" s="131">
        <v>2.8410067227679998</v>
      </c>
      <c r="J4672" s="131">
        <v>2.92943812413733</v>
      </c>
      <c r="K4672" s="131">
        <v>2.9583183843804401</v>
      </c>
      <c r="L4672" s="131">
        <v>2.9992947594400201</v>
      </c>
      <c r="M4672" s="131">
        <v>3.0276385984149901</v>
      </c>
      <c r="N4672" s="131">
        <v>3.06485761955798</v>
      </c>
      <c r="O4672" s="131">
        <v>3.1454105041649698</v>
      </c>
      <c r="P4672" s="131">
        <v>3.1831727226105802</v>
      </c>
      <c r="Q4672" s="131">
        <v>3.21232788801123</v>
      </c>
      <c r="R4672" s="131">
        <v>3.3110312864024598</v>
      </c>
      <c r="S4672" s="131">
        <v>3.3680292280120301</v>
      </c>
      <c r="T4672" s="131">
        <v>3.4197098716743199</v>
      </c>
      <c r="U4672" s="131">
        <v>3.48078085193423</v>
      </c>
      <c r="V4672" s="131">
        <v>3.5354189010318899</v>
      </c>
      <c r="W4672" s="131">
        <v>3.58148083306678</v>
      </c>
      <c r="X4672" s="131">
        <v>3.6295700157631301</v>
      </c>
      <c r="Y4672" s="131">
        <v>3.6734679518936502</v>
      </c>
      <c r="Z4672" s="131">
        <v>3.7300412447082798</v>
      </c>
      <c r="AA4672" s="131">
        <v>3.7799599076361998</v>
      </c>
      <c r="AB4672" s="131">
        <v>3.8542458721955901</v>
      </c>
      <c r="AC4672" s="131">
        <v>3.89898562017459</v>
      </c>
      <c r="AD4672" s="131">
        <v>3.9593877257535501</v>
      </c>
      <c r="AE4672" s="131">
        <v>4.0297361465699204</v>
      </c>
      <c r="AF4672" s="131">
        <v>4.1105810773518003</v>
      </c>
      <c r="AG4672" s="131">
        <v>4.1296031452515498</v>
      </c>
      <c r="AH4672" s="131">
        <v>4.0250278749833797</v>
      </c>
      <c r="AI4672" s="131">
        <v>3.9387831935950701</v>
      </c>
      <c r="AJ4672" s="131">
        <v>3.8854856184497302</v>
      </c>
      <c r="AK4672" s="131">
        <v>3.8306420050641199</v>
      </c>
    </row>
    <row r="4673" spans="1:37" x14ac:dyDescent="0.3">
      <c r="A4673" s="130" t="str">
        <f t="shared" si="106"/>
        <v>SDGbaseWaS_2BF_v7C_GVAaapul</v>
      </c>
      <c r="B4673" s="130" t="s">
        <v>220</v>
      </c>
      <c r="C4673" s="130" t="s">
        <v>333</v>
      </c>
      <c r="D4673" s="130" t="s">
        <v>3</v>
      </c>
      <c r="E4673" s="131" t="s">
        <v>12</v>
      </c>
      <c r="F4673" s="131">
        <v>0.52449157567978599</v>
      </c>
      <c r="G4673" s="131">
        <v>0.48730068496471701</v>
      </c>
      <c r="H4673" s="131">
        <v>0.49270808017239298</v>
      </c>
      <c r="I4673" s="131">
        <v>0.50734514210992399</v>
      </c>
      <c r="J4673" s="131">
        <v>0.52963284645071795</v>
      </c>
      <c r="K4673" s="131">
        <v>0.53645185325338696</v>
      </c>
      <c r="L4673" s="131">
        <v>0.54444178790147202</v>
      </c>
      <c r="M4673" s="131">
        <v>0.54512446938036896</v>
      </c>
      <c r="N4673" s="131">
        <v>0.54732223879409303</v>
      </c>
      <c r="O4673" s="131">
        <v>0.555495775547451</v>
      </c>
      <c r="P4673" s="131">
        <v>0.557781001754456</v>
      </c>
      <c r="Q4673" s="131">
        <v>0.56067116316865895</v>
      </c>
      <c r="R4673" s="131">
        <v>0.58094441394926499</v>
      </c>
      <c r="S4673" s="131">
        <v>0.59029531246871403</v>
      </c>
      <c r="T4673" s="131">
        <v>0.59838990258813696</v>
      </c>
      <c r="U4673" s="131">
        <v>0.60790576698405197</v>
      </c>
      <c r="V4673" s="131">
        <v>0.61658895957039295</v>
      </c>
      <c r="W4673" s="131">
        <v>0.62345484137236895</v>
      </c>
      <c r="X4673" s="131">
        <v>0.630731952406134</v>
      </c>
      <c r="Y4673" s="131">
        <v>0.63853536252573495</v>
      </c>
      <c r="Z4673" s="131">
        <v>0.64944058219881595</v>
      </c>
      <c r="AA4673" s="131">
        <v>0.65848092852229301</v>
      </c>
      <c r="AB4673" s="131">
        <v>0.669567740493895</v>
      </c>
      <c r="AC4673" s="131">
        <v>0.67713969303451904</v>
      </c>
      <c r="AD4673" s="131">
        <v>0.68787831577636505</v>
      </c>
      <c r="AE4673" s="131">
        <v>0.70089360917135302</v>
      </c>
      <c r="AF4673" s="131">
        <v>0.71586845194111604</v>
      </c>
      <c r="AG4673" s="131">
        <v>0.72692145625956195</v>
      </c>
      <c r="AH4673" s="131">
        <v>0.71814092137100305</v>
      </c>
      <c r="AI4673" s="131">
        <v>0.71609618861501201</v>
      </c>
      <c r="AJ4673" s="131">
        <v>0.71850565266242095</v>
      </c>
      <c r="AK4673" s="131">
        <v>0.71919431584579896</v>
      </c>
    </row>
    <row r="4674" spans="1:37" x14ac:dyDescent="0.3">
      <c r="A4674" s="130" t="str">
        <f t="shared" si="106"/>
        <v>SDGbaseWaS_2BF_v7C_GVAaasug</v>
      </c>
      <c r="B4674" s="130" t="s">
        <v>220</v>
      </c>
      <c r="C4674" s="130" t="s">
        <v>333</v>
      </c>
      <c r="D4674" s="130" t="s">
        <v>3</v>
      </c>
      <c r="E4674" s="131" t="s">
        <v>13</v>
      </c>
      <c r="F4674" s="131">
        <v>3.8233471543033799</v>
      </c>
      <c r="G4674" s="131">
        <v>3.66290217623057</v>
      </c>
      <c r="H4674" s="131">
        <v>3.6810253013816201</v>
      </c>
      <c r="I4674" s="131">
        <v>3.74681728965448</v>
      </c>
      <c r="J4674" s="131">
        <v>3.8708943115131</v>
      </c>
      <c r="K4674" s="131">
        <v>3.9070594122947</v>
      </c>
      <c r="L4674" s="131">
        <v>3.9567130729293498</v>
      </c>
      <c r="M4674" s="131">
        <v>3.9858169164717898</v>
      </c>
      <c r="N4674" s="131">
        <v>4.0132173388647301</v>
      </c>
      <c r="O4674" s="131">
        <v>4.1978331539374203</v>
      </c>
      <c r="P4674" s="131">
        <v>4.2208788353568298</v>
      </c>
      <c r="Q4674" s="131">
        <v>4.2076119780086403</v>
      </c>
      <c r="R4674" s="131">
        <v>4.2956302591235804</v>
      </c>
      <c r="S4674" s="131">
        <v>4.3491374708708097</v>
      </c>
      <c r="T4674" s="131">
        <v>4.40209486500083</v>
      </c>
      <c r="U4674" s="131">
        <v>4.4582248768024098</v>
      </c>
      <c r="V4674" s="131">
        <v>4.4861500941944898</v>
      </c>
      <c r="W4674" s="131">
        <v>4.53352854641214</v>
      </c>
      <c r="X4674" s="131">
        <v>4.6078975279029599</v>
      </c>
      <c r="Y4674" s="131">
        <v>4.6494058783609598</v>
      </c>
      <c r="Z4674" s="131">
        <v>4.6897364257439298</v>
      </c>
      <c r="AA4674" s="131">
        <v>4.7327885893195303</v>
      </c>
      <c r="AB4674" s="131">
        <v>4.8265760732073399</v>
      </c>
      <c r="AC4674" s="131">
        <v>4.8646688727404896</v>
      </c>
      <c r="AD4674" s="131">
        <v>4.9022794488010497</v>
      </c>
      <c r="AE4674" s="131">
        <v>4.9429206737022904</v>
      </c>
      <c r="AF4674" s="131">
        <v>5.0020085011008897</v>
      </c>
      <c r="AG4674" s="131">
        <v>5.0660606633537801</v>
      </c>
      <c r="AH4674" s="131">
        <v>5.0004317840893</v>
      </c>
      <c r="AI4674" s="131">
        <v>4.9380218466277102</v>
      </c>
      <c r="AJ4674" s="131">
        <v>4.9173939090779202</v>
      </c>
      <c r="AK4674" s="131">
        <v>4.8866301865514101</v>
      </c>
    </row>
    <row r="4675" spans="1:37" x14ac:dyDescent="0.3">
      <c r="A4675" s="130" t="str">
        <f t="shared" si="106"/>
        <v>SDGbaseWaS_2BF_v7C_GVAaaoth</v>
      </c>
      <c r="B4675" s="130" t="s">
        <v>220</v>
      </c>
      <c r="C4675" s="130" t="s">
        <v>333</v>
      </c>
      <c r="D4675" s="130" t="s">
        <v>3</v>
      </c>
      <c r="E4675" s="131" t="s">
        <v>14</v>
      </c>
      <c r="F4675" s="131">
        <v>7.2867372761343301</v>
      </c>
      <c r="G4675" s="131">
        <v>6.7684891309603197</v>
      </c>
      <c r="H4675" s="131">
        <v>7.10777024865064</v>
      </c>
      <c r="I4675" s="131">
        <v>7.2267634038717201</v>
      </c>
      <c r="J4675" s="131">
        <v>7.4904354583822403</v>
      </c>
      <c r="K4675" s="131">
        <v>7.7238866843721201</v>
      </c>
      <c r="L4675" s="131">
        <v>7.9977712078624696</v>
      </c>
      <c r="M4675" s="131">
        <v>8.2866349217964803</v>
      </c>
      <c r="N4675" s="131">
        <v>8.5869832073884407</v>
      </c>
      <c r="O4675" s="131">
        <v>9.4643701621460892</v>
      </c>
      <c r="P4675" s="131">
        <v>9.8746162905811694</v>
      </c>
      <c r="Q4675" s="131">
        <v>10.140854325057701</v>
      </c>
      <c r="R4675" s="131">
        <v>10.562223958992099</v>
      </c>
      <c r="S4675" s="131">
        <v>10.9209282246063</v>
      </c>
      <c r="T4675" s="131">
        <v>11.321826200946999</v>
      </c>
      <c r="U4675" s="131">
        <v>11.794410223940201</v>
      </c>
      <c r="V4675" s="131">
        <v>12.230130889070001</v>
      </c>
      <c r="W4675" s="131">
        <v>12.7348975794193</v>
      </c>
      <c r="X4675" s="131">
        <v>13.3442489101674</v>
      </c>
      <c r="Y4675" s="131">
        <v>13.858116245790301</v>
      </c>
      <c r="Z4675" s="131">
        <v>14.3279421025949</v>
      </c>
      <c r="AA4675" s="131">
        <v>14.8460434233006</v>
      </c>
      <c r="AB4675" s="131">
        <v>15.528106498185901</v>
      </c>
      <c r="AC4675" s="131">
        <v>16.033142601068</v>
      </c>
      <c r="AD4675" s="131">
        <v>16.504161330710701</v>
      </c>
      <c r="AE4675" s="131">
        <v>16.9964362664855</v>
      </c>
      <c r="AF4675" s="131">
        <v>17.555843190425001</v>
      </c>
      <c r="AG4675" s="131">
        <v>18.065340750108899</v>
      </c>
      <c r="AH4675" s="131">
        <v>17.7129398297566</v>
      </c>
      <c r="AI4675" s="131">
        <v>17.154843858840302</v>
      </c>
      <c r="AJ4675" s="131">
        <v>16.638302507833099</v>
      </c>
      <c r="AK4675" s="131">
        <v>16.098856589558999</v>
      </c>
    </row>
    <row r="4676" spans="1:37" x14ac:dyDescent="0.3">
      <c r="A4676" s="130" t="str">
        <f t="shared" si="106"/>
        <v>SDGbaseWaS_2BF_v7C_GVAalani</v>
      </c>
      <c r="B4676" s="130" t="s">
        <v>220</v>
      </c>
      <c r="C4676" s="130" t="s">
        <v>333</v>
      </c>
      <c r="D4676" s="130" t="s">
        <v>3</v>
      </c>
      <c r="E4676" s="131" t="s">
        <v>15</v>
      </c>
      <c r="F4676" s="131">
        <v>27.5487375052288</v>
      </c>
      <c r="G4676" s="131">
        <v>22.0473904604263</v>
      </c>
      <c r="H4676" s="131">
        <v>24.158553308133801</v>
      </c>
      <c r="I4676" s="131">
        <v>24.4619927985541</v>
      </c>
      <c r="J4676" s="131">
        <v>25.8182678196167</v>
      </c>
      <c r="K4676" s="131">
        <v>26.5826329467262</v>
      </c>
      <c r="L4676" s="131">
        <v>27.220260200783802</v>
      </c>
      <c r="M4676" s="131">
        <v>27.875192543663999</v>
      </c>
      <c r="N4676" s="131">
        <v>28.704259719521499</v>
      </c>
      <c r="O4676" s="131">
        <v>31.6124488162163</v>
      </c>
      <c r="P4676" s="131">
        <v>32.311502330869899</v>
      </c>
      <c r="Q4676" s="131">
        <v>32.732617128914903</v>
      </c>
      <c r="R4676" s="131">
        <v>34.457606916947199</v>
      </c>
      <c r="S4676" s="131">
        <v>35.312034506383398</v>
      </c>
      <c r="T4676" s="131">
        <v>36.312669570837798</v>
      </c>
      <c r="U4676" s="131">
        <v>37.397349217897798</v>
      </c>
      <c r="V4676" s="131">
        <v>38.522030408516997</v>
      </c>
      <c r="W4676" s="131">
        <v>39.747734163438402</v>
      </c>
      <c r="X4676" s="131">
        <v>41.193531206792699</v>
      </c>
      <c r="Y4676" s="131">
        <v>42.424181496584801</v>
      </c>
      <c r="Z4676" s="131">
        <v>43.532573557331901</v>
      </c>
      <c r="AA4676" s="131">
        <v>44.679644589697503</v>
      </c>
      <c r="AB4676" s="131">
        <v>46.993195224878399</v>
      </c>
      <c r="AC4676" s="131">
        <v>48.2478742110643</v>
      </c>
      <c r="AD4676" s="131">
        <v>49.331317306257603</v>
      </c>
      <c r="AE4676" s="131">
        <v>50.530680209028503</v>
      </c>
      <c r="AF4676" s="131">
        <v>51.908819591478597</v>
      </c>
      <c r="AG4676" s="131">
        <v>52.8998242838016</v>
      </c>
      <c r="AH4676" s="131">
        <v>54.1644800961923</v>
      </c>
      <c r="AI4676" s="131">
        <v>54.293301147695303</v>
      </c>
      <c r="AJ4676" s="131">
        <v>53.976009092720602</v>
      </c>
      <c r="AK4676" s="131">
        <v>53.438151054263301</v>
      </c>
    </row>
    <row r="4677" spans="1:37" x14ac:dyDescent="0.3">
      <c r="A4677" s="130" t="str">
        <f t="shared" si="106"/>
        <v>SDGbaseWaS_2BF_v7C_GVAafore</v>
      </c>
      <c r="B4677" s="130" t="s">
        <v>220</v>
      </c>
      <c r="C4677" s="130" t="s">
        <v>333</v>
      </c>
      <c r="D4677" s="130" t="s">
        <v>3</v>
      </c>
      <c r="E4677" s="131" t="s">
        <v>16</v>
      </c>
      <c r="F4677" s="131">
        <v>6.4911530358491802</v>
      </c>
      <c r="G4677" s="131">
        <v>5.8929114973991403</v>
      </c>
      <c r="H4677" s="131">
        <v>6.0264077807418097</v>
      </c>
      <c r="I4677" s="131">
        <v>6.1965263015788503</v>
      </c>
      <c r="J4677" s="131">
        <v>6.3527732312781104</v>
      </c>
      <c r="K4677" s="131">
        <v>6.4206305732845204</v>
      </c>
      <c r="L4677" s="131">
        <v>6.5031116259943298</v>
      </c>
      <c r="M4677" s="131">
        <v>6.54742426867905</v>
      </c>
      <c r="N4677" s="131">
        <v>6.6857570506963704</v>
      </c>
      <c r="O4677" s="131">
        <v>6.9765507432833997</v>
      </c>
      <c r="P4677" s="131">
        <v>7.1282950226641004</v>
      </c>
      <c r="Q4677" s="131">
        <v>7.1301237097969201</v>
      </c>
      <c r="R4677" s="131">
        <v>7.2689760855859804</v>
      </c>
      <c r="S4677" s="131">
        <v>7.3839894979274998</v>
      </c>
      <c r="T4677" s="131">
        <v>7.4966652455000498</v>
      </c>
      <c r="U4677" s="131">
        <v>7.7286164500218701</v>
      </c>
      <c r="V4677" s="131">
        <v>7.9216889445353296</v>
      </c>
      <c r="W4677" s="131">
        <v>8.1562335582975294</v>
      </c>
      <c r="X4677" s="131">
        <v>8.3911223896847993</v>
      </c>
      <c r="Y4677" s="131">
        <v>8.6774967646512007</v>
      </c>
      <c r="Z4677" s="131">
        <v>8.8344533808594701</v>
      </c>
      <c r="AA4677" s="131">
        <v>8.9977358468711408</v>
      </c>
      <c r="AB4677" s="131">
        <v>9.1883395336244504</v>
      </c>
      <c r="AC4677" s="131">
        <v>9.3268744193467992</v>
      </c>
      <c r="AD4677" s="131">
        <v>9.4784430852144599</v>
      </c>
      <c r="AE4677" s="131">
        <v>9.6279039975391196</v>
      </c>
      <c r="AF4677" s="131">
        <v>9.8226939344462707</v>
      </c>
      <c r="AG4677" s="131">
        <v>9.9510507283806202</v>
      </c>
      <c r="AH4677" s="131">
        <v>9.7923167684606707</v>
      </c>
      <c r="AI4677" s="131">
        <v>9.62318965453046</v>
      </c>
      <c r="AJ4677" s="131">
        <v>9.5278791210420604</v>
      </c>
      <c r="AK4677" s="131">
        <v>9.4273962880000308</v>
      </c>
    </row>
    <row r="4678" spans="1:37" x14ac:dyDescent="0.3">
      <c r="A4678" s="130" t="str">
        <f t="shared" si="106"/>
        <v>SDGbaseWaS_2BF_v7C_GVAafish</v>
      </c>
      <c r="B4678" s="130" t="s">
        <v>220</v>
      </c>
      <c r="C4678" s="130" t="s">
        <v>333</v>
      </c>
      <c r="D4678" s="130" t="s">
        <v>3</v>
      </c>
      <c r="E4678" s="131" t="s">
        <v>17</v>
      </c>
      <c r="F4678" s="131">
        <v>7.3673079317878702</v>
      </c>
      <c r="G4678" s="131">
        <v>6.9127714206671298</v>
      </c>
      <c r="H4678" s="131">
        <v>7.2158059445782801</v>
      </c>
      <c r="I4678" s="131">
        <v>7.2195134842141302</v>
      </c>
      <c r="J4678" s="131">
        <v>7.4185830402433099</v>
      </c>
      <c r="K4678" s="131">
        <v>7.6062768348876402</v>
      </c>
      <c r="L4678" s="131">
        <v>7.80139027335452</v>
      </c>
      <c r="M4678" s="131">
        <v>8.0073876746043506</v>
      </c>
      <c r="N4678" s="131">
        <v>8.2410644795542805</v>
      </c>
      <c r="O4678" s="131">
        <v>8.9760526113654393</v>
      </c>
      <c r="P4678" s="131">
        <v>9.3010557534467093</v>
      </c>
      <c r="Q4678" s="131">
        <v>9.5103587769157194</v>
      </c>
      <c r="R4678" s="131">
        <v>9.9022165291077204</v>
      </c>
      <c r="S4678" s="131">
        <v>10.1879046161293</v>
      </c>
      <c r="T4678" s="131">
        <v>10.497577911973</v>
      </c>
      <c r="U4678" s="131">
        <v>10.853167425704401</v>
      </c>
      <c r="V4678" s="131">
        <v>11.1655351767863</v>
      </c>
      <c r="W4678" s="131">
        <v>11.514062055499499</v>
      </c>
      <c r="X4678" s="131">
        <v>11.9194557855732</v>
      </c>
      <c r="Y4678" s="131">
        <v>12.275305792513199</v>
      </c>
      <c r="Z4678" s="131">
        <v>12.6138607120718</v>
      </c>
      <c r="AA4678" s="131">
        <v>12.990148587184599</v>
      </c>
      <c r="AB4678" s="131">
        <v>13.608107729946701</v>
      </c>
      <c r="AC4678" s="131">
        <v>14.064882191895199</v>
      </c>
      <c r="AD4678" s="131">
        <v>14.4582816376683</v>
      </c>
      <c r="AE4678" s="131">
        <v>14.8414964420893</v>
      </c>
      <c r="AF4678" s="131">
        <v>15.246142243386799</v>
      </c>
      <c r="AG4678" s="131">
        <v>15.6162153428218</v>
      </c>
      <c r="AH4678" s="131">
        <v>15.687134541915499</v>
      </c>
      <c r="AI4678" s="131">
        <v>15.550523122751001</v>
      </c>
      <c r="AJ4678" s="131">
        <v>15.4139441169807</v>
      </c>
      <c r="AK4678" s="131">
        <v>15.2453164305873</v>
      </c>
    </row>
    <row r="4679" spans="1:37" x14ac:dyDescent="0.3">
      <c r="A4679" s="130" t="str">
        <f t="shared" si="106"/>
        <v>SDGbaseWaS_2BF_v7C_GVAacoal</v>
      </c>
      <c r="B4679" s="130" t="s">
        <v>220</v>
      </c>
      <c r="C4679" s="130" t="s">
        <v>333</v>
      </c>
      <c r="D4679" s="130" t="s">
        <v>3</v>
      </c>
      <c r="E4679" s="131" t="s">
        <v>18</v>
      </c>
      <c r="F4679" s="131">
        <v>112.985261334444</v>
      </c>
      <c r="G4679" s="131">
        <v>112.951706890171</v>
      </c>
      <c r="H4679" s="131">
        <v>112.960378772382</v>
      </c>
      <c r="I4679" s="131">
        <v>110.447339949856</v>
      </c>
      <c r="J4679" s="131">
        <v>107.67921592208199</v>
      </c>
      <c r="K4679" s="131">
        <v>106.045754267928</v>
      </c>
      <c r="L4679" s="131">
        <v>104.248382815759</v>
      </c>
      <c r="M4679" s="131">
        <v>103.497075408288</v>
      </c>
      <c r="N4679" s="131">
        <v>102.72683528188099</v>
      </c>
      <c r="O4679" s="131">
        <v>105.99471106013399</v>
      </c>
      <c r="P4679" s="131">
        <v>104.183790217007</v>
      </c>
      <c r="Q4679" s="131">
        <v>99.746486021650298</v>
      </c>
      <c r="R4679" s="131">
        <v>96.105938886221395</v>
      </c>
      <c r="S4679" s="131">
        <v>96.513135865635604</v>
      </c>
      <c r="T4679" s="131">
        <v>96.366868141268696</v>
      </c>
      <c r="U4679" s="131">
        <v>96.575825459529696</v>
      </c>
      <c r="V4679" s="131">
        <v>95.330330329215698</v>
      </c>
      <c r="W4679" s="131">
        <v>95.746478234662703</v>
      </c>
      <c r="X4679" s="131">
        <v>93.913511701703001</v>
      </c>
      <c r="Y4679" s="131">
        <v>92.464507610178401</v>
      </c>
      <c r="Z4679" s="131">
        <v>90.828626691855007</v>
      </c>
      <c r="AA4679" s="131">
        <v>95.900488246296504</v>
      </c>
      <c r="AB4679" s="131">
        <v>85.955536347697304</v>
      </c>
      <c r="AC4679" s="131">
        <v>81.907905913038405</v>
      </c>
      <c r="AD4679" s="131">
        <v>77.680180913025396</v>
      </c>
      <c r="AE4679" s="131">
        <v>73.345288112565399</v>
      </c>
      <c r="AF4679" s="131">
        <v>69.029941943387399</v>
      </c>
      <c r="AG4679" s="131">
        <v>60.317236883287201</v>
      </c>
      <c r="AH4679" s="131">
        <v>51.2192122204752</v>
      </c>
      <c r="AI4679" s="131">
        <v>41.758408972869397</v>
      </c>
      <c r="AJ4679" s="131">
        <v>32.536872104377899</v>
      </c>
      <c r="AK4679" s="131">
        <v>23.062489263354198</v>
      </c>
    </row>
    <row r="4680" spans="1:37" x14ac:dyDescent="0.3">
      <c r="A4680" s="130" t="str">
        <f t="shared" si="106"/>
        <v>SDGbaseWaS_2BF_v7C_GVAagold</v>
      </c>
      <c r="B4680" s="130" t="s">
        <v>220</v>
      </c>
      <c r="C4680" s="130" t="s">
        <v>333</v>
      </c>
      <c r="D4680" s="130" t="s">
        <v>3</v>
      </c>
      <c r="E4680" s="131" t="s">
        <v>19</v>
      </c>
      <c r="F4680" s="131">
        <v>61.140285838991502</v>
      </c>
      <c r="G4680" s="131">
        <v>59.909915436256298</v>
      </c>
      <c r="H4680" s="131">
        <v>61.232986172308401</v>
      </c>
      <c r="I4680" s="131">
        <v>61.191682275797</v>
      </c>
      <c r="J4680" s="131">
        <v>61.573897529956199</v>
      </c>
      <c r="K4680" s="131">
        <v>62.143876970069002</v>
      </c>
      <c r="L4680" s="131">
        <v>63.042297452991797</v>
      </c>
      <c r="M4680" s="131">
        <v>64.528890279255506</v>
      </c>
      <c r="N4680" s="131">
        <v>66.017257527463897</v>
      </c>
      <c r="O4680" s="131">
        <v>70.945878787611306</v>
      </c>
      <c r="P4680" s="131">
        <v>72.818684042036395</v>
      </c>
      <c r="Q4680" s="131">
        <v>73.646345726291699</v>
      </c>
      <c r="R4680" s="131">
        <v>73.9468930939111</v>
      </c>
      <c r="S4680" s="131">
        <v>74.7321873036813</v>
      </c>
      <c r="T4680" s="131">
        <v>75.492210731549804</v>
      </c>
      <c r="U4680" s="131">
        <v>76.429522974925803</v>
      </c>
      <c r="V4680" s="131">
        <v>77.109061123312003</v>
      </c>
      <c r="W4680" s="131">
        <v>77.988177674311402</v>
      </c>
      <c r="X4680" s="131">
        <v>79.297604309640306</v>
      </c>
      <c r="Y4680" s="131">
        <v>79.906696257799297</v>
      </c>
      <c r="Z4680" s="131">
        <v>80.217866270151106</v>
      </c>
      <c r="AA4680" s="131">
        <v>80.732416206465402</v>
      </c>
      <c r="AB4680" s="131">
        <v>82.294644670634995</v>
      </c>
      <c r="AC4680" s="131">
        <v>82.967308958074398</v>
      </c>
      <c r="AD4680" s="131">
        <v>83.330782353819401</v>
      </c>
      <c r="AE4680" s="131">
        <v>83.554223679718802</v>
      </c>
      <c r="AF4680" s="131">
        <v>83.803360749877399</v>
      </c>
      <c r="AG4680" s="131">
        <v>81.477218218403095</v>
      </c>
      <c r="AH4680" s="131">
        <v>78.102516082006403</v>
      </c>
      <c r="AI4680" s="131">
        <v>73.163452172937596</v>
      </c>
      <c r="AJ4680" s="131">
        <v>68.480340938287895</v>
      </c>
      <c r="AK4680" s="131">
        <v>63.502869476787801</v>
      </c>
    </row>
    <row r="4681" spans="1:37" x14ac:dyDescent="0.3">
      <c r="A4681" s="130" t="str">
        <f t="shared" si="106"/>
        <v>SDGbaseWaS_2BF_v7C_GVAangas</v>
      </c>
      <c r="B4681" s="130" t="s">
        <v>220</v>
      </c>
      <c r="C4681" s="130" t="s">
        <v>333</v>
      </c>
      <c r="D4681" s="130" t="s">
        <v>3</v>
      </c>
      <c r="E4681" s="131" t="s">
        <v>20</v>
      </c>
      <c r="F4681" s="131">
        <v>0.94356488111435299</v>
      </c>
      <c r="G4681" s="131">
        <v>0.83413303713127795</v>
      </c>
      <c r="H4681" s="131">
        <v>0.81089936618739</v>
      </c>
      <c r="I4681" s="131">
        <v>0.75672064857322696</v>
      </c>
      <c r="J4681" s="131">
        <v>0.71908303898345005</v>
      </c>
      <c r="K4681" s="131">
        <v>0.68297221727785495</v>
      </c>
      <c r="L4681" s="131">
        <v>0.65052235684539605</v>
      </c>
      <c r="M4681" s="131">
        <v>0.62607774233471603</v>
      </c>
      <c r="N4681" s="131">
        <v>0.60239291760296598</v>
      </c>
      <c r="O4681" s="131">
        <v>0.633129224185221</v>
      </c>
      <c r="P4681" s="131">
        <v>0.61738933660944395</v>
      </c>
      <c r="Q4681" s="131">
        <v>0.59086702861443796</v>
      </c>
      <c r="R4681" s="131">
        <v>0.55998682275521605</v>
      </c>
      <c r="S4681" s="131">
        <v>0.535534048511765</v>
      </c>
      <c r="T4681" s="131">
        <v>0.51254011349915696</v>
      </c>
      <c r="U4681" s="131">
        <v>0.489885310530083</v>
      </c>
      <c r="V4681" s="131">
        <v>0.46685710822515503</v>
      </c>
      <c r="W4681" s="131">
        <v>0.446582227344482</v>
      </c>
      <c r="X4681" s="131">
        <v>0.42836402695739001</v>
      </c>
      <c r="Y4681" s="131">
        <v>0.40823730855090101</v>
      </c>
      <c r="Z4681" s="131">
        <v>0.38727078588353397</v>
      </c>
      <c r="AA4681" s="131">
        <v>0.37013077112195403</v>
      </c>
      <c r="AB4681" s="131">
        <v>0.36021806505785198</v>
      </c>
      <c r="AC4681" s="131">
        <v>0.346105384026132</v>
      </c>
      <c r="AD4681" s="131">
        <v>0.330620263396808</v>
      </c>
      <c r="AE4681" s="131">
        <v>0.31473223458356098</v>
      </c>
      <c r="AF4681" s="131">
        <v>0.29974233363467501</v>
      </c>
      <c r="AG4681" s="131">
        <v>0.284981415917065</v>
      </c>
      <c r="AH4681" s="131">
        <v>0.27221328107654102</v>
      </c>
      <c r="AI4681" s="131">
        <v>0.25483072874618301</v>
      </c>
      <c r="AJ4681" s="131">
        <v>0.23915447430605</v>
      </c>
      <c r="AK4681" s="131">
        <v>0.22223888143177101</v>
      </c>
    </row>
    <row r="4682" spans="1:37" x14ac:dyDescent="0.3">
      <c r="A4682" s="130" t="str">
        <f t="shared" si="106"/>
        <v>SDGbaseWaS_2BF_v7C_GVAapgm</v>
      </c>
      <c r="B4682" s="130" t="s">
        <v>220</v>
      </c>
      <c r="C4682" s="130" t="s">
        <v>333</v>
      </c>
      <c r="D4682" s="130" t="s">
        <v>3</v>
      </c>
      <c r="E4682" s="131" t="s">
        <v>21</v>
      </c>
      <c r="F4682" s="131">
        <v>97.820469381027095</v>
      </c>
      <c r="G4682" s="131">
        <v>51.058886067285897</v>
      </c>
      <c r="H4682" s="131">
        <v>64.5871176359842</v>
      </c>
      <c r="I4682" s="131">
        <v>78.446094792735394</v>
      </c>
      <c r="J4682" s="131">
        <v>89.203442031865805</v>
      </c>
      <c r="K4682" s="131">
        <v>97.119529336584094</v>
      </c>
      <c r="L4682" s="131">
        <v>102.18313650618499</v>
      </c>
      <c r="M4682" s="131">
        <v>95.234261909159898</v>
      </c>
      <c r="N4682" s="131">
        <v>92.408280919173393</v>
      </c>
      <c r="O4682" s="131">
        <v>90.836405089631398</v>
      </c>
      <c r="P4682" s="131">
        <v>90.608711382288703</v>
      </c>
      <c r="Q4682" s="131">
        <v>90.894315064330002</v>
      </c>
      <c r="R4682" s="131">
        <v>94.7734414977661</v>
      </c>
      <c r="S4682" s="131">
        <v>98.836102107223198</v>
      </c>
      <c r="T4682" s="131">
        <v>101.95237190875</v>
      </c>
      <c r="U4682" s="131">
        <v>104.16895965762799</v>
      </c>
      <c r="V4682" s="131">
        <v>107.484162668937</v>
      </c>
      <c r="W4682" s="131">
        <v>110.12628568476001</v>
      </c>
      <c r="X4682" s="131">
        <v>111.980337703053</v>
      </c>
      <c r="Y4682" s="131">
        <v>114.39015159764</v>
      </c>
      <c r="Z4682" s="131">
        <v>116.63619201524</v>
      </c>
      <c r="AA4682" s="131">
        <v>118.94708197111299</v>
      </c>
      <c r="AB4682" s="131">
        <v>197.20326300646201</v>
      </c>
      <c r="AC4682" s="131">
        <v>251.85367842953701</v>
      </c>
      <c r="AD4682" s="131">
        <v>281.36994020205901</v>
      </c>
      <c r="AE4682" s="131">
        <v>304.98865450268897</v>
      </c>
      <c r="AF4682" s="131">
        <v>327.43035769281602</v>
      </c>
      <c r="AG4682" s="131">
        <v>350.92810627230301</v>
      </c>
      <c r="AH4682" s="131">
        <v>433.63921391498798</v>
      </c>
      <c r="AI4682" s="131">
        <v>505.79838102808299</v>
      </c>
      <c r="AJ4682" s="131">
        <v>547.29089210301095</v>
      </c>
      <c r="AK4682" s="131">
        <v>581.56821440111605</v>
      </c>
    </row>
    <row r="4683" spans="1:37" x14ac:dyDescent="0.3">
      <c r="A4683" s="130" t="str">
        <f t="shared" si="106"/>
        <v>SDGbaseWaS_2BF_v7C_GVAamore</v>
      </c>
      <c r="B4683" s="130" t="s">
        <v>220</v>
      </c>
      <c r="C4683" s="130" t="s">
        <v>333</v>
      </c>
      <c r="D4683" s="130" t="s">
        <v>3</v>
      </c>
      <c r="E4683" s="131" t="s">
        <v>22</v>
      </c>
      <c r="F4683" s="131">
        <v>78.234984296278597</v>
      </c>
      <c r="G4683" s="131">
        <v>76.857977374770698</v>
      </c>
      <c r="H4683" s="131">
        <v>80.791925653246594</v>
      </c>
      <c r="I4683" s="131">
        <v>82.459300539099203</v>
      </c>
      <c r="J4683" s="131">
        <v>84.379691996086805</v>
      </c>
      <c r="K4683" s="131">
        <v>86.381058227950504</v>
      </c>
      <c r="L4683" s="131">
        <v>88.823600533897405</v>
      </c>
      <c r="M4683" s="131">
        <v>92.0885273753902</v>
      </c>
      <c r="N4683" s="131">
        <v>95.312992720154398</v>
      </c>
      <c r="O4683" s="131">
        <v>104.81993918049599</v>
      </c>
      <c r="P4683" s="131">
        <v>109.527229188786</v>
      </c>
      <c r="Q4683" s="131">
        <v>112.52865132451301</v>
      </c>
      <c r="R4683" s="131">
        <v>114.606402619881</v>
      </c>
      <c r="S4683" s="131">
        <v>117.48390179018099</v>
      </c>
      <c r="T4683" s="131">
        <v>120.49608035927901</v>
      </c>
      <c r="U4683" s="131">
        <v>123.751031513643</v>
      </c>
      <c r="V4683" s="131">
        <v>126.497544936542</v>
      </c>
      <c r="W4683" s="131">
        <v>129.699040776625</v>
      </c>
      <c r="X4683" s="131">
        <v>133.62864234273201</v>
      </c>
      <c r="Y4683" s="131">
        <v>136.18844368248301</v>
      </c>
      <c r="Z4683" s="131">
        <v>138.14128427303999</v>
      </c>
      <c r="AA4683" s="131">
        <v>140.57414639399201</v>
      </c>
      <c r="AB4683" s="131">
        <v>144.32325971371</v>
      </c>
      <c r="AC4683" s="131">
        <v>146.583887455785</v>
      </c>
      <c r="AD4683" s="131">
        <v>148.52594411299</v>
      </c>
      <c r="AE4683" s="131">
        <v>150.26642597556</v>
      </c>
      <c r="AF4683" s="131">
        <v>152.223610464784</v>
      </c>
      <c r="AG4683" s="131">
        <v>152.81009007516201</v>
      </c>
      <c r="AH4683" s="131">
        <v>149.15174274696199</v>
      </c>
      <c r="AI4683" s="131">
        <v>142.469169260369</v>
      </c>
      <c r="AJ4683" s="131">
        <v>136.896635999507</v>
      </c>
      <c r="AK4683" s="131">
        <v>130.51028403852999</v>
      </c>
    </row>
    <row r="4684" spans="1:37" x14ac:dyDescent="0.3">
      <c r="A4684" s="130" t="str">
        <f t="shared" si="106"/>
        <v>SDGbaseWaS_2BF_v7C_GVAamine</v>
      </c>
      <c r="B4684" s="130" t="s">
        <v>220</v>
      </c>
      <c r="C4684" s="130" t="s">
        <v>333</v>
      </c>
      <c r="D4684" s="130" t="s">
        <v>3</v>
      </c>
      <c r="E4684" s="131" t="s">
        <v>23</v>
      </c>
      <c r="F4684" s="131">
        <v>57.005130412232297</v>
      </c>
      <c r="G4684" s="131">
        <v>54.463959989075398</v>
      </c>
      <c r="H4684" s="131">
        <v>56.654649664148899</v>
      </c>
      <c r="I4684" s="131">
        <v>58.976131569621998</v>
      </c>
      <c r="J4684" s="131">
        <v>60.132768282801997</v>
      </c>
      <c r="K4684" s="131">
        <v>61.366295401689598</v>
      </c>
      <c r="L4684" s="131">
        <v>62.969431476647301</v>
      </c>
      <c r="M4684" s="131">
        <v>65.078630549090803</v>
      </c>
      <c r="N4684" s="131">
        <v>66.9152610904125</v>
      </c>
      <c r="O4684" s="131">
        <v>70.614733415631207</v>
      </c>
      <c r="P4684" s="131">
        <v>72.535547514309499</v>
      </c>
      <c r="Q4684" s="131">
        <v>74.261185484428196</v>
      </c>
      <c r="R4684" s="131">
        <v>74.760851061443802</v>
      </c>
      <c r="S4684" s="131">
        <v>77.000817558597006</v>
      </c>
      <c r="T4684" s="131">
        <v>79.490674501022696</v>
      </c>
      <c r="U4684" s="131">
        <v>81.877592964584395</v>
      </c>
      <c r="V4684" s="131">
        <v>84.155684491567001</v>
      </c>
      <c r="W4684" s="131">
        <v>87.034313399320396</v>
      </c>
      <c r="X4684" s="131">
        <v>91.001359330527194</v>
      </c>
      <c r="Y4684" s="131">
        <v>93.922129071884299</v>
      </c>
      <c r="Z4684" s="131">
        <v>96.702813777918394</v>
      </c>
      <c r="AA4684" s="131">
        <v>99.611466856270496</v>
      </c>
      <c r="AB4684" s="131">
        <v>102.141691563704</v>
      </c>
      <c r="AC4684" s="131">
        <v>103.835826343671</v>
      </c>
      <c r="AD4684" s="131">
        <v>105.79057811173</v>
      </c>
      <c r="AE4684" s="131">
        <v>107.960868485261</v>
      </c>
      <c r="AF4684" s="131">
        <v>110.762714478478</v>
      </c>
      <c r="AG4684" s="131">
        <v>113.8072116308</v>
      </c>
      <c r="AH4684" s="131">
        <v>113.035155922558</v>
      </c>
      <c r="AI4684" s="131">
        <v>110.689424583221</v>
      </c>
      <c r="AJ4684" s="131">
        <v>109.39192691241399</v>
      </c>
      <c r="AK4684" s="131">
        <v>107.954119553371</v>
      </c>
    </row>
    <row r="4685" spans="1:37" x14ac:dyDescent="0.3">
      <c r="A4685" s="130" t="str">
        <f t="shared" si="106"/>
        <v>SDGbaseWaS_2BF_v7C_GVAameat</v>
      </c>
      <c r="B4685" s="130" t="s">
        <v>220</v>
      </c>
      <c r="C4685" s="130" t="s">
        <v>333</v>
      </c>
      <c r="D4685" s="130" t="s">
        <v>3</v>
      </c>
      <c r="E4685" s="131" t="s">
        <v>24</v>
      </c>
      <c r="F4685" s="131">
        <v>14.298644361090499</v>
      </c>
      <c r="G4685" s="131">
        <v>13.762994662558199</v>
      </c>
      <c r="H4685" s="131">
        <v>13.645792994252099</v>
      </c>
      <c r="I4685" s="131">
        <v>13.7345887226816</v>
      </c>
      <c r="J4685" s="131">
        <v>14.1156209032129</v>
      </c>
      <c r="K4685" s="131">
        <v>14.367550726799699</v>
      </c>
      <c r="L4685" s="131">
        <v>14.7477773468359</v>
      </c>
      <c r="M4685" s="131">
        <v>15.102766362467801</v>
      </c>
      <c r="N4685" s="131">
        <v>15.4457572124381</v>
      </c>
      <c r="O4685" s="131">
        <v>15.9579913763326</v>
      </c>
      <c r="P4685" s="131">
        <v>16.525099094567299</v>
      </c>
      <c r="Q4685" s="131">
        <v>16.9172481755304</v>
      </c>
      <c r="R4685" s="131">
        <v>17.684922895096499</v>
      </c>
      <c r="S4685" s="131">
        <v>18.240465870579801</v>
      </c>
      <c r="T4685" s="131">
        <v>18.790031375823901</v>
      </c>
      <c r="U4685" s="131">
        <v>19.3260987143622</v>
      </c>
      <c r="V4685" s="131">
        <v>19.792608396616899</v>
      </c>
      <c r="W4685" s="131">
        <v>20.304669074710102</v>
      </c>
      <c r="X4685" s="131">
        <v>20.8321582940466</v>
      </c>
      <c r="Y4685" s="131">
        <v>21.250708570321699</v>
      </c>
      <c r="Z4685" s="131">
        <v>21.667898387436601</v>
      </c>
      <c r="AA4685" s="131">
        <v>22.0960329646866</v>
      </c>
      <c r="AB4685" s="131">
        <v>22.712740203817098</v>
      </c>
      <c r="AC4685" s="131">
        <v>23.202411898308299</v>
      </c>
      <c r="AD4685" s="131">
        <v>23.701569287143101</v>
      </c>
      <c r="AE4685" s="131">
        <v>24.2149569406936</v>
      </c>
      <c r="AF4685" s="131">
        <v>24.794077905618899</v>
      </c>
      <c r="AG4685" s="131">
        <v>25.260742408050199</v>
      </c>
      <c r="AH4685" s="131">
        <v>24.995834290744298</v>
      </c>
      <c r="AI4685" s="131">
        <v>24.8987956481031</v>
      </c>
      <c r="AJ4685" s="131">
        <v>24.951266913693399</v>
      </c>
      <c r="AK4685" s="131">
        <v>24.943044022581301</v>
      </c>
    </row>
    <row r="4686" spans="1:37" x14ac:dyDescent="0.3">
      <c r="A4686" s="130" t="str">
        <f t="shared" si="106"/>
        <v>SDGbaseWaS_2BF_v7C_GVAapfis</v>
      </c>
      <c r="B4686" s="130" t="s">
        <v>220</v>
      </c>
      <c r="C4686" s="130" t="s">
        <v>333</v>
      </c>
      <c r="D4686" s="130" t="s">
        <v>3</v>
      </c>
      <c r="E4686" s="131" t="s">
        <v>25</v>
      </c>
      <c r="F4686" s="131">
        <v>6.3223518718128702</v>
      </c>
      <c r="G4686" s="131">
        <v>6.2492765316161698</v>
      </c>
      <c r="H4686" s="131">
        <v>6.4216257422496996</v>
      </c>
      <c r="I4686" s="131">
        <v>6.4511847953764301</v>
      </c>
      <c r="J4686" s="131">
        <v>6.6062930641632498</v>
      </c>
      <c r="K4686" s="131">
        <v>6.7266235411334101</v>
      </c>
      <c r="L4686" s="131">
        <v>6.8892295682450699</v>
      </c>
      <c r="M4686" s="131">
        <v>7.0574394018996101</v>
      </c>
      <c r="N4686" s="131">
        <v>7.2323793929946403</v>
      </c>
      <c r="O4686" s="131">
        <v>7.6817335743800603</v>
      </c>
      <c r="P4686" s="131">
        <v>7.93126650685209</v>
      </c>
      <c r="Q4686" s="131">
        <v>8.0903489190505695</v>
      </c>
      <c r="R4686" s="131">
        <v>8.4084229441206908</v>
      </c>
      <c r="S4686" s="131">
        <v>8.6448993270042394</v>
      </c>
      <c r="T4686" s="131">
        <v>8.8910254102055699</v>
      </c>
      <c r="U4686" s="131">
        <v>9.1734642140201608</v>
      </c>
      <c r="V4686" s="131">
        <v>9.4011630242495201</v>
      </c>
      <c r="W4686" s="131">
        <v>9.6701372765337901</v>
      </c>
      <c r="X4686" s="131">
        <v>9.9624209498183092</v>
      </c>
      <c r="Y4686" s="131">
        <v>10.186413944513101</v>
      </c>
      <c r="Z4686" s="131">
        <v>10.398248701808599</v>
      </c>
      <c r="AA4686" s="131">
        <v>10.6381371878749</v>
      </c>
      <c r="AB4686" s="131">
        <v>11.032650645210399</v>
      </c>
      <c r="AC4686" s="131">
        <v>11.329662300901299</v>
      </c>
      <c r="AD4686" s="131">
        <v>11.594709987084499</v>
      </c>
      <c r="AE4686" s="131">
        <v>11.845457092957799</v>
      </c>
      <c r="AF4686" s="131">
        <v>12.119377092732501</v>
      </c>
      <c r="AG4686" s="131">
        <v>12.353880541244401</v>
      </c>
      <c r="AH4686" s="131">
        <v>12.1615623775162</v>
      </c>
      <c r="AI4686" s="131">
        <v>11.917242017136999</v>
      </c>
      <c r="AJ4686" s="131">
        <v>11.7498127474411</v>
      </c>
      <c r="AK4686" s="131">
        <v>11.5729835495251</v>
      </c>
    </row>
    <row r="4687" spans="1:37" x14ac:dyDescent="0.3">
      <c r="A4687" s="130" t="str">
        <f t="shared" si="106"/>
        <v>SDGbaseWaS_2BF_v7C_GVAavege</v>
      </c>
      <c r="B4687" s="130" t="s">
        <v>220</v>
      </c>
      <c r="C4687" s="130" t="s">
        <v>333</v>
      </c>
      <c r="D4687" s="130" t="s">
        <v>3</v>
      </c>
      <c r="E4687" s="131" t="s">
        <v>26</v>
      </c>
      <c r="F4687" s="131">
        <v>10.9732834638646</v>
      </c>
      <c r="G4687" s="131">
        <v>10.459730916675399</v>
      </c>
      <c r="H4687" s="131">
        <v>10.8833239107915</v>
      </c>
      <c r="I4687" s="131">
        <v>10.909350677669799</v>
      </c>
      <c r="J4687" s="131">
        <v>11.2511446152432</v>
      </c>
      <c r="K4687" s="131">
        <v>11.5069480026209</v>
      </c>
      <c r="L4687" s="131">
        <v>11.801493144208001</v>
      </c>
      <c r="M4687" s="131">
        <v>12.1023343594431</v>
      </c>
      <c r="N4687" s="131">
        <v>12.4275868960562</v>
      </c>
      <c r="O4687" s="131">
        <v>13.3766099299021</v>
      </c>
      <c r="P4687" s="131">
        <v>13.807674460243</v>
      </c>
      <c r="Q4687" s="131">
        <v>14.074712005274501</v>
      </c>
      <c r="R4687" s="131">
        <v>14.715652447112401</v>
      </c>
      <c r="S4687" s="131">
        <v>15.111565419501099</v>
      </c>
      <c r="T4687" s="131">
        <v>15.546633654515899</v>
      </c>
      <c r="U4687" s="131">
        <v>16.036654912913299</v>
      </c>
      <c r="V4687" s="131">
        <v>16.458830269120199</v>
      </c>
      <c r="W4687" s="131">
        <v>16.935580584627001</v>
      </c>
      <c r="X4687" s="131">
        <v>17.473241251925302</v>
      </c>
      <c r="Y4687" s="131">
        <v>17.884177714968899</v>
      </c>
      <c r="Z4687" s="131">
        <v>18.2764411813728</v>
      </c>
      <c r="AA4687" s="131">
        <v>18.716796016243201</v>
      </c>
      <c r="AB4687" s="131">
        <v>19.525804847075001</v>
      </c>
      <c r="AC4687" s="131">
        <v>20.0617121528784</v>
      </c>
      <c r="AD4687" s="131">
        <v>20.5179724586683</v>
      </c>
      <c r="AE4687" s="131">
        <v>20.965299590729501</v>
      </c>
      <c r="AF4687" s="131">
        <v>21.459353654825801</v>
      </c>
      <c r="AG4687" s="131">
        <v>21.8247878162314</v>
      </c>
      <c r="AH4687" s="131">
        <v>21.6912760522697</v>
      </c>
      <c r="AI4687" s="131">
        <v>21.3390376787885</v>
      </c>
      <c r="AJ4687" s="131">
        <v>21.016131783118698</v>
      </c>
      <c r="AK4687" s="131">
        <v>20.6544843766921</v>
      </c>
    </row>
    <row r="4688" spans="1:37" x14ac:dyDescent="0.3">
      <c r="A4688" s="130" t="str">
        <f t="shared" si="106"/>
        <v>SDGbaseWaS_2BF_v7C_GVAafats</v>
      </c>
      <c r="B4688" s="130" t="s">
        <v>220</v>
      </c>
      <c r="C4688" s="130" t="s">
        <v>333</v>
      </c>
      <c r="D4688" s="130" t="s">
        <v>3</v>
      </c>
      <c r="E4688" s="131" t="s">
        <v>27</v>
      </c>
      <c r="F4688" s="131">
        <v>3.4845797675239001</v>
      </c>
      <c r="G4688" s="131">
        <v>3.44891052892515</v>
      </c>
      <c r="H4688" s="131">
        <v>3.5473571283193799</v>
      </c>
      <c r="I4688" s="131">
        <v>3.5133980585617599</v>
      </c>
      <c r="J4688" s="131">
        <v>3.6399821408140598</v>
      </c>
      <c r="K4688" s="131">
        <v>3.6997569982351699</v>
      </c>
      <c r="L4688" s="131">
        <v>3.7731817026865402</v>
      </c>
      <c r="M4688" s="131">
        <v>3.85464630011308</v>
      </c>
      <c r="N4688" s="131">
        <v>3.9418522658345099</v>
      </c>
      <c r="O4688" s="131">
        <v>4.5613396616529798</v>
      </c>
      <c r="P4688" s="131">
        <v>4.6943115812336798</v>
      </c>
      <c r="Q4688" s="131">
        <v>4.7086901290404102</v>
      </c>
      <c r="R4688" s="131">
        <v>4.7892026938848797</v>
      </c>
      <c r="S4688" s="131">
        <v>4.83748291998584</v>
      </c>
      <c r="T4688" s="131">
        <v>4.9094362402772296</v>
      </c>
      <c r="U4688" s="131">
        <v>4.99569448318183</v>
      </c>
      <c r="V4688" s="131">
        <v>5.0393561235932296</v>
      </c>
      <c r="W4688" s="131">
        <v>5.1253599201726603</v>
      </c>
      <c r="X4688" s="131">
        <v>5.2741610651338799</v>
      </c>
      <c r="Y4688" s="131">
        <v>5.36911521363003</v>
      </c>
      <c r="Z4688" s="131">
        <v>5.4466330884602003</v>
      </c>
      <c r="AA4688" s="131">
        <v>5.5574072623414699</v>
      </c>
      <c r="AB4688" s="131">
        <v>5.8647119490481696</v>
      </c>
      <c r="AC4688" s="131">
        <v>6.0132515839308596</v>
      </c>
      <c r="AD4688" s="131">
        <v>6.0788750734149497</v>
      </c>
      <c r="AE4688" s="131">
        <v>6.1153194125296704</v>
      </c>
      <c r="AF4688" s="131">
        <v>6.1553684208449502</v>
      </c>
      <c r="AG4688" s="131">
        <v>6.2050324084653097</v>
      </c>
      <c r="AH4688" s="131">
        <v>6.2181630667126697</v>
      </c>
      <c r="AI4688" s="131">
        <v>6.1146183703650099</v>
      </c>
      <c r="AJ4688" s="131">
        <v>6.0179206636604903</v>
      </c>
      <c r="AK4688" s="131">
        <v>5.9094420098078002</v>
      </c>
    </row>
    <row r="4689" spans="1:37" x14ac:dyDescent="0.3">
      <c r="A4689" s="130" t="str">
        <f t="shared" si="106"/>
        <v>SDGbaseWaS_2BF_v7C_GVAadair</v>
      </c>
      <c r="B4689" s="130" t="s">
        <v>220</v>
      </c>
      <c r="C4689" s="130" t="s">
        <v>333</v>
      </c>
      <c r="D4689" s="130" t="s">
        <v>3</v>
      </c>
      <c r="E4689" s="131" t="s">
        <v>28</v>
      </c>
      <c r="F4689" s="131">
        <v>10.558307148005699</v>
      </c>
      <c r="G4689" s="131">
        <v>10.2669582715003</v>
      </c>
      <c r="H4689" s="131">
        <v>10.4130055264924</v>
      </c>
      <c r="I4689" s="131">
        <v>10.3915953473086</v>
      </c>
      <c r="J4689" s="131">
        <v>10.695482724618699</v>
      </c>
      <c r="K4689" s="131">
        <v>10.914185412680601</v>
      </c>
      <c r="L4689" s="131">
        <v>11.1899208950892</v>
      </c>
      <c r="M4689" s="131">
        <v>11.4600602939197</v>
      </c>
      <c r="N4689" s="131">
        <v>11.747013615311801</v>
      </c>
      <c r="O4689" s="131">
        <v>12.42916424683</v>
      </c>
      <c r="P4689" s="131">
        <v>12.786409668267099</v>
      </c>
      <c r="Q4689" s="131">
        <v>13.0033755544782</v>
      </c>
      <c r="R4689" s="131">
        <v>13.585588993746899</v>
      </c>
      <c r="S4689" s="131">
        <v>13.9336376000805</v>
      </c>
      <c r="T4689" s="131">
        <v>14.314767182388101</v>
      </c>
      <c r="U4689" s="131">
        <v>14.7388243812019</v>
      </c>
      <c r="V4689" s="131">
        <v>15.1271456614746</v>
      </c>
      <c r="W4689" s="131">
        <v>15.572887723606</v>
      </c>
      <c r="X4689" s="131">
        <v>16.062958530738399</v>
      </c>
      <c r="Y4689" s="131">
        <v>16.457548675378199</v>
      </c>
      <c r="Z4689" s="131">
        <v>16.825648650485299</v>
      </c>
      <c r="AA4689" s="131">
        <v>17.204597812922199</v>
      </c>
      <c r="AB4689" s="131">
        <v>17.836669682514199</v>
      </c>
      <c r="AC4689" s="131">
        <v>18.2629460855708</v>
      </c>
      <c r="AD4689" s="131">
        <v>18.644795682404901</v>
      </c>
      <c r="AE4689" s="131">
        <v>19.030886552896298</v>
      </c>
      <c r="AF4689" s="131">
        <v>19.473123901205899</v>
      </c>
      <c r="AG4689" s="131">
        <v>19.7832506561701</v>
      </c>
      <c r="AH4689" s="131">
        <v>19.576352957317599</v>
      </c>
      <c r="AI4689" s="131">
        <v>19.323808219866802</v>
      </c>
      <c r="AJ4689" s="131">
        <v>19.112902392224498</v>
      </c>
      <c r="AK4689" s="131">
        <v>18.870032776497201</v>
      </c>
    </row>
    <row r="4690" spans="1:37" x14ac:dyDescent="0.3">
      <c r="A4690" s="130" t="str">
        <f t="shared" si="106"/>
        <v>SDGbaseWaS_2BF_v7C_GVAagrai</v>
      </c>
      <c r="B4690" s="130" t="s">
        <v>220</v>
      </c>
      <c r="C4690" s="130" t="s">
        <v>333</v>
      </c>
      <c r="D4690" s="130" t="s">
        <v>3</v>
      </c>
      <c r="E4690" s="131" t="s">
        <v>29</v>
      </c>
      <c r="F4690" s="131">
        <v>8.5642621157192398</v>
      </c>
      <c r="G4690" s="131">
        <v>8.3907413954363008</v>
      </c>
      <c r="H4690" s="131">
        <v>8.3400399887450192</v>
      </c>
      <c r="I4690" s="131">
        <v>8.4619597980210894</v>
      </c>
      <c r="J4690" s="131">
        <v>8.6796558586377905</v>
      </c>
      <c r="K4690" s="131">
        <v>8.6766700715210092</v>
      </c>
      <c r="L4690" s="131">
        <v>8.7127799841766596</v>
      </c>
      <c r="M4690" s="131">
        <v>8.7202259194633491</v>
      </c>
      <c r="N4690" s="131">
        <v>8.7588226020766609</v>
      </c>
      <c r="O4690" s="131">
        <v>8.9496633087599093</v>
      </c>
      <c r="P4690" s="131">
        <v>9.0059922958532095</v>
      </c>
      <c r="Q4690" s="131">
        <v>9.0247893067308596</v>
      </c>
      <c r="R4690" s="131">
        <v>9.1816556293357596</v>
      </c>
      <c r="S4690" s="131">
        <v>9.2323619348156498</v>
      </c>
      <c r="T4690" s="131">
        <v>9.2668102407722905</v>
      </c>
      <c r="U4690" s="131">
        <v>9.3529641121865694</v>
      </c>
      <c r="V4690" s="131">
        <v>9.3920356829432894</v>
      </c>
      <c r="W4690" s="131">
        <v>9.4092704460910106</v>
      </c>
      <c r="X4690" s="131">
        <v>9.4477450699333101</v>
      </c>
      <c r="Y4690" s="131">
        <v>9.4883124116270299</v>
      </c>
      <c r="Z4690" s="131">
        <v>9.5524856476585498</v>
      </c>
      <c r="AA4690" s="131">
        <v>9.6172167941479607</v>
      </c>
      <c r="AB4690" s="131">
        <v>9.7488500308294093</v>
      </c>
      <c r="AC4690" s="131">
        <v>9.81757156793857</v>
      </c>
      <c r="AD4690" s="131">
        <v>9.9078318994029004</v>
      </c>
      <c r="AE4690" s="131">
        <v>10.0048135280481</v>
      </c>
      <c r="AF4690" s="131">
        <v>10.09808350052</v>
      </c>
      <c r="AG4690" s="131">
        <v>10.066698277575901</v>
      </c>
      <c r="AH4690" s="131">
        <v>9.8416114263069492</v>
      </c>
      <c r="AI4690" s="131">
        <v>9.7176103553927096</v>
      </c>
      <c r="AJ4690" s="131">
        <v>9.6806631956780702</v>
      </c>
      <c r="AK4690" s="131">
        <v>9.6310101246273003</v>
      </c>
    </row>
    <row r="4691" spans="1:37" x14ac:dyDescent="0.3">
      <c r="A4691" s="130" t="str">
        <f t="shared" si="106"/>
        <v>SDGbaseWaS_2BF_v7C_GVAastar</v>
      </c>
      <c r="B4691" s="130" t="s">
        <v>220</v>
      </c>
      <c r="C4691" s="130" t="s">
        <v>333</v>
      </c>
      <c r="D4691" s="130" t="s">
        <v>3</v>
      </c>
      <c r="E4691" s="131" t="s">
        <v>30</v>
      </c>
      <c r="F4691" s="131">
        <v>7.2534655204625196</v>
      </c>
      <c r="G4691" s="131">
        <v>7.1062422863624297</v>
      </c>
      <c r="H4691" s="131">
        <v>7.1453693319559104</v>
      </c>
      <c r="I4691" s="131">
        <v>7.25500370524977</v>
      </c>
      <c r="J4691" s="131">
        <v>7.4222789861954297</v>
      </c>
      <c r="K4691" s="131">
        <v>7.4315111009116599</v>
      </c>
      <c r="L4691" s="131">
        <v>7.4678757516095597</v>
      </c>
      <c r="M4691" s="131">
        <v>7.4992908860097103</v>
      </c>
      <c r="N4691" s="131">
        <v>7.5485157255984996</v>
      </c>
      <c r="O4691" s="131">
        <v>7.71123635735146</v>
      </c>
      <c r="P4691" s="131">
        <v>7.7758323940732401</v>
      </c>
      <c r="Q4691" s="131">
        <v>7.8116224102512604</v>
      </c>
      <c r="R4691" s="131">
        <v>7.90635264138891</v>
      </c>
      <c r="S4691" s="131">
        <v>7.937688545446</v>
      </c>
      <c r="T4691" s="131">
        <v>7.94855725524463</v>
      </c>
      <c r="U4691" s="131">
        <v>7.9996812426280002</v>
      </c>
      <c r="V4691" s="131">
        <v>8.0157479962327507</v>
      </c>
      <c r="W4691" s="131">
        <v>8.0109462894282508</v>
      </c>
      <c r="X4691" s="131">
        <v>8.0261779162826201</v>
      </c>
      <c r="Y4691" s="131">
        <v>8.0321455849046703</v>
      </c>
      <c r="Z4691" s="131">
        <v>8.0518377841917399</v>
      </c>
      <c r="AA4691" s="131">
        <v>8.0731728831958698</v>
      </c>
      <c r="AB4691" s="131">
        <v>8.1460885462471708</v>
      </c>
      <c r="AC4691" s="131">
        <v>8.1668937531528591</v>
      </c>
      <c r="AD4691" s="131">
        <v>8.2069493489749696</v>
      </c>
      <c r="AE4691" s="131">
        <v>8.2529871169480202</v>
      </c>
      <c r="AF4691" s="131">
        <v>8.2972922859750309</v>
      </c>
      <c r="AG4691" s="131">
        <v>7.9532135759036997</v>
      </c>
      <c r="AH4691" s="131">
        <v>7.4980723985340996</v>
      </c>
      <c r="AI4691" s="131">
        <v>7.0913276059167902</v>
      </c>
      <c r="AJ4691" s="131">
        <v>6.77142732330584</v>
      </c>
      <c r="AK4691" s="131">
        <v>6.4744475036885802</v>
      </c>
    </row>
    <row r="4692" spans="1:37" x14ac:dyDescent="0.3">
      <c r="A4692" s="130" t="str">
        <f t="shared" si="106"/>
        <v>SDGbaseWaS_2BF_v7C_GVAafeed</v>
      </c>
      <c r="B4692" s="130" t="s">
        <v>220</v>
      </c>
      <c r="C4692" s="130" t="s">
        <v>333</v>
      </c>
      <c r="D4692" s="130" t="s">
        <v>3</v>
      </c>
      <c r="E4692" s="131" t="s">
        <v>31</v>
      </c>
      <c r="F4692" s="131">
        <v>6.5455554813708998</v>
      </c>
      <c r="G4692" s="131">
        <v>5.0652639237536601</v>
      </c>
      <c r="H4692" s="131">
        <v>5.7563530387014401</v>
      </c>
      <c r="I4692" s="131">
        <v>5.6586165476273802</v>
      </c>
      <c r="J4692" s="131">
        <v>6.0528135325351897</v>
      </c>
      <c r="K4692" s="131">
        <v>6.3176758334899299</v>
      </c>
      <c r="L4692" s="131">
        <v>6.4753850965414097</v>
      </c>
      <c r="M4692" s="131">
        <v>6.6271849518582702</v>
      </c>
      <c r="N4692" s="131">
        <v>6.8423798252039898</v>
      </c>
      <c r="O4692" s="131">
        <v>7.3918433115501001</v>
      </c>
      <c r="P4692" s="131">
        <v>7.6350178719721704</v>
      </c>
      <c r="Q4692" s="131">
        <v>7.8312357339879197</v>
      </c>
      <c r="R4692" s="131">
        <v>8.5054268487285896</v>
      </c>
      <c r="S4692" s="131">
        <v>8.6390613310246298</v>
      </c>
      <c r="T4692" s="131">
        <v>8.9115488201391102</v>
      </c>
      <c r="U4692" s="131">
        <v>9.2302140511442996</v>
      </c>
      <c r="V4692" s="131">
        <v>9.5942212816094994</v>
      </c>
      <c r="W4692" s="131">
        <v>9.9703115325451694</v>
      </c>
      <c r="X4692" s="131">
        <v>10.3630088298719</v>
      </c>
      <c r="Y4692" s="131">
        <v>10.7668789800403</v>
      </c>
      <c r="Z4692" s="131">
        <v>11.1635221138381</v>
      </c>
      <c r="AA4692" s="131">
        <v>11.5141599112651</v>
      </c>
      <c r="AB4692" s="131">
        <v>12.1496049236257</v>
      </c>
      <c r="AC4692" s="131">
        <v>12.551399900337801</v>
      </c>
      <c r="AD4692" s="131">
        <v>12.8795621764475</v>
      </c>
      <c r="AE4692" s="131">
        <v>13.1996545709254</v>
      </c>
      <c r="AF4692" s="131">
        <v>13.570810618299401</v>
      </c>
      <c r="AG4692" s="131">
        <v>13.976037015947799</v>
      </c>
      <c r="AH4692" s="131">
        <v>14.658758955306</v>
      </c>
      <c r="AI4692" s="131">
        <v>14.9388221143018</v>
      </c>
      <c r="AJ4692" s="131">
        <v>14.8301837912152</v>
      </c>
      <c r="AK4692" s="131">
        <v>14.654621086193099</v>
      </c>
    </row>
    <row r="4693" spans="1:37" x14ac:dyDescent="0.3">
      <c r="A4693" s="130" t="str">
        <f t="shared" si="106"/>
        <v>SDGbaseWaS_2BF_v7C_GVAabake</v>
      </c>
      <c r="B4693" s="130" t="s">
        <v>220</v>
      </c>
      <c r="C4693" s="130" t="s">
        <v>333</v>
      </c>
      <c r="D4693" s="130" t="s">
        <v>3</v>
      </c>
      <c r="E4693" s="131" t="s">
        <v>32</v>
      </c>
      <c r="F4693" s="131">
        <v>22.283856021250401</v>
      </c>
      <c r="G4693" s="131">
        <v>21.574165407918901</v>
      </c>
      <c r="H4693" s="131">
        <v>21.887959887772698</v>
      </c>
      <c r="I4693" s="131">
        <v>22.180317719798101</v>
      </c>
      <c r="J4693" s="131">
        <v>22.7791755417303</v>
      </c>
      <c r="K4693" s="131">
        <v>23.1222781567729</v>
      </c>
      <c r="L4693" s="131">
        <v>23.584427249298599</v>
      </c>
      <c r="M4693" s="131">
        <v>24.026717406273299</v>
      </c>
      <c r="N4693" s="131">
        <v>24.4856308127261</v>
      </c>
      <c r="O4693" s="131">
        <v>25.0801954278312</v>
      </c>
      <c r="P4693" s="131">
        <v>25.6158569363499</v>
      </c>
      <c r="Q4693" s="131">
        <v>26.042046972555401</v>
      </c>
      <c r="R4693" s="131">
        <v>26.974849540695001</v>
      </c>
      <c r="S4693" s="131">
        <v>27.545307681665101</v>
      </c>
      <c r="T4693" s="131">
        <v>28.123139821486902</v>
      </c>
      <c r="U4693" s="131">
        <v>28.765221626794698</v>
      </c>
      <c r="V4693" s="131">
        <v>29.343257691439799</v>
      </c>
      <c r="W4693" s="131">
        <v>29.967063498361899</v>
      </c>
      <c r="X4693" s="131">
        <v>30.647471344494999</v>
      </c>
      <c r="Y4693" s="131">
        <v>31.182538754598198</v>
      </c>
      <c r="Z4693" s="131">
        <v>31.698248114201199</v>
      </c>
      <c r="AA4693" s="131">
        <v>32.191301650952298</v>
      </c>
      <c r="AB4693" s="131">
        <v>32.820962181527598</v>
      </c>
      <c r="AC4693" s="131">
        <v>33.312619743474301</v>
      </c>
      <c r="AD4693" s="131">
        <v>33.868882100747904</v>
      </c>
      <c r="AE4693" s="131">
        <v>34.472599960039801</v>
      </c>
      <c r="AF4693" s="131">
        <v>35.142905473400802</v>
      </c>
      <c r="AG4693" s="131">
        <v>35.484881663111402</v>
      </c>
      <c r="AH4693" s="131">
        <v>34.719075865833403</v>
      </c>
      <c r="AI4693" s="131">
        <v>34.110422154727203</v>
      </c>
      <c r="AJ4693" s="131">
        <v>33.730808282230498</v>
      </c>
      <c r="AK4693" s="131">
        <v>33.3343234937904</v>
      </c>
    </row>
    <row r="4694" spans="1:37" x14ac:dyDescent="0.3">
      <c r="A4694" s="130" t="str">
        <f t="shared" si="106"/>
        <v>SDGbaseWaS_2BF_v7C_GVAasuga</v>
      </c>
      <c r="B4694" s="130" t="s">
        <v>220</v>
      </c>
      <c r="C4694" s="130" t="s">
        <v>333</v>
      </c>
      <c r="D4694" s="130" t="s">
        <v>3</v>
      </c>
      <c r="E4694" s="131" t="s">
        <v>33</v>
      </c>
      <c r="F4694" s="131">
        <v>8.5226770749709395</v>
      </c>
      <c r="G4694" s="131">
        <v>8.3581279806274793</v>
      </c>
      <c r="H4694" s="131">
        <v>8.4657946913839908</v>
      </c>
      <c r="I4694" s="131">
        <v>8.5810656843559592</v>
      </c>
      <c r="J4694" s="131">
        <v>8.8263780575310804</v>
      </c>
      <c r="K4694" s="131">
        <v>8.9166624437060502</v>
      </c>
      <c r="L4694" s="131">
        <v>9.0400624251831498</v>
      </c>
      <c r="M4694" s="131">
        <v>9.1314065112353706</v>
      </c>
      <c r="N4694" s="131">
        <v>9.2221813472748906</v>
      </c>
      <c r="O4694" s="131">
        <v>9.5804428829205595</v>
      </c>
      <c r="P4694" s="131">
        <v>9.6884329105189497</v>
      </c>
      <c r="Q4694" s="131">
        <v>9.7210170449169002</v>
      </c>
      <c r="R4694" s="131">
        <v>9.9682655648227705</v>
      </c>
      <c r="S4694" s="131">
        <v>10.115404056851901</v>
      </c>
      <c r="T4694" s="131">
        <v>10.259619234475</v>
      </c>
      <c r="U4694" s="131">
        <v>10.4116966476154</v>
      </c>
      <c r="V4694" s="131">
        <v>10.502990989394201</v>
      </c>
      <c r="W4694" s="131">
        <v>10.6289822654178</v>
      </c>
      <c r="X4694" s="131">
        <v>10.8046025291903</v>
      </c>
      <c r="Y4694" s="131">
        <v>10.9097936026151</v>
      </c>
      <c r="Z4694" s="131">
        <v>11.0121745548386</v>
      </c>
      <c r="AA4694" s="131">
        <v>11.121900641140201</v>
      </c>
      <c r="AB4694" s="131">
        <v>11.3216050584544</v>
      </c>
      <c r="AC4694" s="131">
        <v>11.424542071386</v>
      </c>
      <c r="AD4694" s="131">
        <v>11.5359762771342</v>
      </c>
      <c r="AE4694" s="131">
        <v>11.6532915399363</v>
      </c>
      <c r="AF4694" s="131">
        <v>11.8064013713732</v>
      </c>
      <c r="AG4694" s="131">
        <v>11.960027721155701</v>
      </c>
      <c r="AH4694" s="131">
        <v>11.805124944338001</v>
      </c>
      <c r="AI4694" s="131">
        <v>11.6692999254697</v>
      </c>
      <c r="AJ4694" s="131">
        <v>11.631856108874301</v>
      </c>
      <c r="AK4694" s="131">
        <v>11.584553187311601</v>
      </c>
    </row>
    <row r="4695" spans="1:37" x14ac:dyDescent="0.3">
      <c r="A4695" s="130" t="str">
        <f t="shared" si="106"/>
        <v>SDGbaseWaS_2BF_v7C_GVAaconf</v>
      </c>
      <c r="B4695" s="130" t="s">
        <v>220</v>
      </c>
      <c r="C4695" s="130" t="s">
        <v>333</v>
      </c>
      <c r="D4695" s="130" t="s">
        <v>3</v>
      </c>
      <c r="E4695" s="131" t="s">
        <v>34</v>
      </c>
      <c r="F4695" s="131">
        <v>2.4874381194491502</v>
      </c>
      <c r="G4695" s="131">
        <v>2.4084186726358601</v>
      </c>
      <c r="H4695" s="131">
        <v>2.5011726282039399</v>
      </c>
      <c r="I4695" s="131">
        <v>2.4833635431904102</v>
      </c>
      <c r="J4695" s="131">
        <v>2.54310430433986</v>
      </c>
      <c r="K4695" s="131">
        <v>2.6231116611360998</v>
      </c>
      <c r="L4695" s="131">
        <v>2.70976925367366</v>
      </c>
      <c r="M4695" s="131">
        <v>2.7972155237657601</v>
      </c>
      <c r="N4695" s="131">
        <v>2.8912778996404902</v>
      </c>
      <c r="O4695" s="131">
        <v>3.05603465888615</v>
      </c>
      <c r="P4695" s="131">
        <v>3.1768297072700999</v>
      </c>
      <c r="Q4695" s="131">
        <v>3.2856797957646999</v>
      </c>
      <c r="R4695" s="131">
        <v>3.5055615748518201</v>
      </c>
      <c r="S4695" s="131">
        <v>3.6496808255889599</v>
      </c>
      <c r="T4695" s="131">
        <v>3.8036926275399598</v>
      </c>
      <c r="U4695" s="131">
        <v>3.9751101621821601</v>
      </c>
      <c r="V4695" s="131">
        <v>4.1262673100226301</v>
      </c>
      <c r="W4695" s="131">
        <v>4.2862074027322699</v>
      </c>
      <c r="X4695" s="131">
        <v>4.4491565169415903</v>
      </c>
      <c r="Y4695" s="131">
        <v>4.5908482573310296</v>
      </c>
      <c r="Z4695" s="131">
        <v>4.7469528735084197</v>
      </c>
      <c r="AA4695" s="131">
        <v>4.9075605322066096</v>
      </c>
      <c r="AB4695" s="131">
        <v>5.1310907463134301</v>
      </c>
      <c r="AC4695" s="131">
        <v>5.3123067902730403</v>
      </c>
      <c r="AD4695" s="131">
        <v>5.4848935063102999</v>
      </c>
      <c r="AE4695" s="131">
        <v>5.6567442240888299</v>
      </c>
      <c r="AF4695" s="131">
        <v>5.8396568744479298</v>
      </c>
      <c r="AG4695" s="131">
        <v>5.9947836319471701</v>
      </c>
      <c r="AH4695" s="131">
        <v>5.9458604458250601</v>
      </c>
      <c r="AI4695" s="131">
        <v>5.8465845579637401</v>
      </c>
      <c r="AJ4695" s="131">
        <v>5.7526449789973197</v>
      </c>
      <c r="AK4695" s="131">
        <v>5.6528639193215096</v>
      </c>
    </row>
    <row r="4696" spans="1:37" x14ac:dyDescent="0.3">
      <c r="A4696" s="130" t="str">
        <f t="shared" si="106"/>
        <v>SDGbaseWaS_2BF_v7C_GVAapast</v>
      </c>
      <c r="B4696" s="130" t="s">
        <v>220</v>
      </c>
      <c r="C4696" s="130" t="s">
        <v>333</v>
      </c>
      <c r="D4696" s="130" t="s">
        <v>3</v>
      </c>
      <c r="E4696" s="131" t="s">
        <v>35</v>
      </c>
      <c r="F4696" s="131">
        <v>0.64754535166887595</v>
      </c>
      <c r="G4696" s="131">
        <v>0.61613411775901195</v>
      </c>
      <c r="H4696" s="131">
        <v>0.64276697601555499</v>
      </c>
      <c r="I4696" s="131">
        <v>0.63936329589072605</v>
      </c>
      <c r="J4696" s="131">
        <v>0.66142810486246395</v>
      </c>
      <c r="K4696" s="131">
        <v>0.68192437088501801</v>
      </c>
      <c r="L4696" s="131">
        <v>0.70469120767940996</v>
      </c>
      <c r="M4696" s="131">
        <v>0.72916196581824499</v>
      </c>
      <c r="N4696" s="131">
        <v>0.752147651036561</v>
      </c>
      <c r="O4696" s="131">
        <v>0.82216472269361196</v>
      </c>
      <c r="P4696" s="131">
        <v>0.85200426274469498</v>
      </c>
      <c r="Q4696" s="131">
        <v>0.86850385379094697</v>
      </c>
      <c r="R4696" s="131">
        <v>0.91151437752631603</v>
      </c>
      <c r="S4696" s="131">
        <v>0.94528843196366596</v>
      </c>
      <c r="T4696" s="131">
        <v>0.98295674445035797</v>
      </c>
      <c r="U4696" s="131">
        <v>1.01692816707095</v>
      </c>
      <c r="V4696" s="131">
        <v>1.04593555693304</v>
      </c>
      <c r="W4696" s="131">
        <v>1.0861438994177399</v>
      </c>
      <c r="X4696" s="131">
        <v>1.1289445384154499</v>
      </c>
      <c r="Y4696" s="131">
        <v>1.15806666246917</v>
      </c>
      <c r="Z4696" s="131">
        <v>1.1814209218623599</v>
      </c>
      <c r="AA4696" s="131">
        <v>1.21029981158734</v>
      </c>
      <c r="AB4696" s="131">
        <v>1.2679818009273101</v>
      </c>
      <c r="AC4696" s="131">
        <v>1.3047151026114301</v>
      </c>
      <c r="AD4696" s="131">
        <v>1.3337492841802301</v>
      </c>
      <c r="AE4696" s="131">
        <v>1.3614318064222</v>
      </c>
      <c r="AF4696" s="131">
        <v>1.39815224273553</v>
      </c>
      <c r="AG4696" s="131">
        <v>1.42547323689786</v>
      </c>
      <c r="AH4696" s="131">
        <v>1.43056636245804</v>
      </c>
      <c r="AI4696" s="131">
        <v>1.41381752308485</v>
      </c>
      <c r="AJ4696" s="131">
        <v>1.3960988677082899</v>
      </c>
      <c r="AK4696" s="131">
        <v>1.37513409100392</v>
      </c>
    </row>
    <row r="4697" spans="1:37" x14ac:dyDescent="0.3">
      <c r="A4697" s="130" t="str">
        <f t="shared" si="106"/>
        <v>SDGbaseWaS_2BF_v7C_GVAaofoo</v>
      </c>
      <c r="B4697" s="130" t="s">
        <v>220</v>
      </c>
      <c r="C4697" s="130" t="s">
        <v>333</v>
      </c>
      <c r="D4697" s="130" t="s">
        <v>3</v>
      </c>
      <c r="E4697" s="131" t="s">
        <v>36</v>
      </c>
      <c r="F4697" s="131">
        <v>12.412272377586699</v>
      </c>
      <c r="G4697" s="131">
        <v>11.6893502402283</v>
      </c>
      <c r="H4697" s="131">
        <v>12.0490969680263</v>
      </c>
      <c r="I4697" s="131">
        <v>12.0826254379672</v>
      </c>
      <c r="J4697" s="131">
        <v>12.4926520845403</v>
      </c>
      <c r="K4697" s="131">
        <v>12.778003279673801</v>
      </c>
      <c r="L4697" s="131">
        <v>13.098619804020499</v>
      </c>
      <c r="M4697" s="131">
        <v>13.426473507466101</v>
      </c>
      <c r="N4697" s="131">
        <v>13.767986321707101</v>
      </c>
      <c r="O4697" s="131">
        <v>14.8647141110806</v>
      </c>
      <c r="P4697" s="131">
        <v>15.271014872126599</v>
      </c>
      <c r="Q4697" s="131">
        <v>15.4760514598703</v>
      </c>
      <c r="R4697" s="131">
        <v>16.1119652875832</v>
      </c>
      <c r="S4697" s="131">
        <v>16.518099476799598</v>
      </c>
      <c r="T4697" s="131">
        <v>16.9772755472165</v>
      </c>
      <c r="U4697" s="131">
        <v>17.4656082107591</v>
      </c>
      <c r="V4697" s="131">
        <v>17.902486331548701</v>
      </c>
      <c r="W4697" s="131">
        <v>18.407909000937099</v>
      </c>
      <c r="X4697" s="131">
        <v>19.019141304152299</v>
      </c>
      <c r="Y4697" s="131">
        <v>19.471975247536399</v>
      </c>
      <c r="Z4697" s="131">
        <v>19.871912444173699</v>
      </c>
      <c r="AA4697" s="131">
        <v>20.324792784144702</v>
      </c>
      <c r="AB4697" s="131">
        <v>21.144106706412</v>
      </c>
      <c r="AC4697" s="131">
        <v>21.620026455750001</v>
      </c>
      <c r="AD4697" s="131">
        <v>22.0341625152193</v>
      </c>
      <c r="AE4697" s="131">
        <v>22.459064343164201</v>
      </c>
      <c r="AF4697" s="131">
        <v>22.9581763374992</v>
      </c>
      <c r="AG4697" s="131">
        <v>23.3932666472482</v>
      </c>
      <c r="AH4697" s="131">
        <v>23.387032173301101</v>
      </c>
      <c r="AI4697" s="131">
        <v>23.150306151738501</v>
      </c>
      <c r="AJ4697" s="131">
        <v>22.9305896162594</v>
      </c>
      <c r="AK4697" s="131">
        <v>22.6603186949711</v>
      </c>
    </row>
    <row r="4698" spans="1:37" x14ac:dyDescent="0.3">
      <c r="A4698" s="130" t="str">
        <f t="shared" si="106"/>
        <v>SDGbaseWaS_2BF_v7C_GVAabevt</v>
      </c>
      <c r="B4698" s="130" t="s">
        <v>220</v>
      </c>
      <c r="C4698" s="130" t="s">
        <v>333</v>
      </c>
      <c r="D4698" s="130" t="s">
        <v>3</v>
      </c>
      <c r="E4698" s="131" t="s">
        <v>37</v>
      </c>
      <c r="F4698" s="131">
        <v>40.8449223091026</v>
      </c>
      <c r="G4698" s="131">
        <v>40.210662967539001</v>
      </c>
      <c r="H4698" s="131">
        <v>42.8926516132397</v>
      </c>
      <c r="I4698" s="131">
        <v>42.675298782287399</v>
      </c>
      <c r="J4698" s="131">
        <v>44.106055113854197</v>
      </c>
      <c r="K4698" s="131">
        <v>45.436170520304898</v>
      </c>
      <c r="L4698" s="131">
        <v>46.919686037615499</v>
      </c>
      <c r="M4698" s="131">
        <v>48.496885845062998</v>
      </c>
      <c r="N4698" s="131">
        <v>50.046919441147203</v>
      </c>
      <c r="O4698" s="131">
        <v>56.010652141944199</v>
      </c>
      <c r="P4698" s="131">
        <v>58.001083541215799</v>
      </c>
      <c r="Q4698" s="131">
        <v>58.9351496421435</v>
      </c>
      <c r="R4698" s="131">
        <v>61.631816796525499</v>
      </c>
      <c r="S4698" s="131">
        <v>63.364338717008202</v>
      </c>
      <c r="T4698" s="131">
        <v>65.442990985661993</v>
      </c>
      <c r="U4698" s="131">
        <v>67.590965911889299</v>
      </c>
      <c r="V4698" s="131">
        <v>69.2950242689177</v>
      </c>
      <c r="W4698" s="131">
        <v>71.598242966456894</v>
      </c>
      <c r="X4698" s="131">
        <v>74.227087443240706</v>
      </c>
      <c r="Y4698" s="131">
        <v>75.936994905744598</v>
      </c>
      <c r="Z4698" s="131">
        <v>77.460566527127796</v>
      </c>
      <c r="AA4698" s="131">
        <v>79.409270443041095</v>
      </c>
      <c r="AB4698" s="131">
        <v>83.803250732824097</v>
      </c>
      <c r="AC4698" s="131">
        <v>86.500156097535907</v>
      </c>
      <c r="AD4698" s="131">
        <v>88.379655880763195</v>
      </c>
      <c r="AE4698" s="131">
        <v>90.067691595641193</v>
      </c>
      <c r="AF4698" s="131">
        <v>92.039379819513897</v>
      </c>
      <c r="AG4698" s="131">
        <v>93.828341718525905</v>
      </c>
      <c r="AH4698" s="131">
        <v>94.1316770802337</v>
      </c>
      <c r="AI4698" s="131">
        <v>92.806467984161699</v>
      </c>
      <c r="AJ4698" s="131">
        <v>91.638906440324703</v>
      </c>
      <c r="AK4698" s="131">
        <v>90.285784354882097</v>
      </c>
    </row>
    <row r="4699" spans="1:37" x14ac:dyDescent="0.3">
      <c r="A4699" s="130" t="str">
        <f t="shared" si="106"/>
        <v>SDGbaseWaS_2BF_v7C_GVAatext</v>
      </c>
      <c r="B4699" s="130" t="s">
        <v>220</v>
      </c>
      <c r="C4699" s="130" t="s">
        <v>333</v>
      </c>
      <c r="D4699" s="130" t="s">
        <v>3</v>
      </c>
      <c r="E4699" s="131" t="s">
        <v>38</v>
      </c>
      <c r="F4699" s="131">
        <v>6.56669257408715</v>
      </c>
      <c r="G4699" s="131">
        <v>6.6587164572808302</v>
      </c>
      <c r="H4699" s="131">
        <v>6.8027921968638303</v>
      </c>
      <c r="I4699" s="131">
        <v>6.8270348572277504</v>
      </c>
      <c r="J4699" s="131">
        <v>6.9504477291213496</v>
      </c>
      <c r="K4699" s="131">
        <v>7.1220420042148502</v>
      </c>
      <c r="L4699" s="131">
        <v>7.3423805987026096</v>
      </c>
      <c r="M4699" s="131">
        <v>7.5911466422322</v>
      </c>
      <c r="N4699" s="131">
        <v>7.8428289295749503</v>
      </c>
      <c r="O4699" s="131">
        <v>8.2757975239575092</v>
      </c>
      <c r="P4699" s="131">
        <v>8.5738340034958291</v>
      </c>
      <c r="Q4699" s="131">
        <v>8.8013091334952804</v>
      </c>
      <c r="R4699" s="131">
        <v>9.1354862642289891</v>
      </c>
      <c r="S4699" s="131">
        <v>9.4202966147379303</v>
      </c>
      <c r="T4699" s="131">
        <v>9.7190039957307199</v>
      </c>
      <c r="U4699" s="131">
        <v>10.0624941342765</v>
      </c>
      <c r="V4699" s="131">
        <v>10.3939643150457</v>
      </c>
      <c r="W4699" s="131">
        <v>10.760375264995799</v>
      </c>
      <c r="X4699" s="131">
        <v>11.153170378356</v>
      </c>
      <c r="Y4699" s="131">
        <v>11.456576290686</v>
      </c>
      <c r="Z4699" s="131">
        <v>11.748105832015399</v>
      </c>
      <c r="AA4699" s="131">
        <v>12.0386452376636</v>
      </c>
      <c r="AB4699" s="131">
        <v>12.396655692763</v>
      </c>
      <c r="AC4699" s="131">
        <v>12.677432103149499</v>
      </c>
      <c r="AD4699" s="131">
        <v>12.981353493506299</v>
      </c>
      <c r="AE4699" s="131">
        <v>13.3059888312811</v>
      </c>
      <c r="AF4699" s="131">
        <v>13.6706077217433</v>
      </c>
      <c r="AG4699" s="131">
        <v>14.0175674739745</v>
      </c>
      <c r="AH4699" s="131">
        <v>13.729705994664799</v>
      </c>
      <c r="AI4699" s="131">
        <v>13.3948456030564</v>
      </c>
      <c r="AJ4699" s="131">
        <v>13.151588593677699</v>
      </c>
      <c r="AK4699" s="131">
        <v>12.910618759250699</v>
      </c>
    </row>
    <row r="4700" spans="1:37" x14ac:dyDescent="0.3">
      <c r="A4700" s="130" t="str">
        <f t="shared" si="106"/>
        <v>SDGbaseWaS_2BF_v7C_GVAaclth</v>
      </c>
      <c r="B4700" s="130" t="s">
        <v>220</v>
      </c>
      <c r="C4700" s="130" t="s">
        <v>333</v>
      </c>
      <c r="D4700" s="130" t="s">
        <v>3</v>
      </c>
      <c r="E4700" s="131" t="s">
        <v>39</v>
      </c>
      <c r="F4700" s="131">
        <v>6.7607644976157797</v>
      </c>
      <c r="G4700" s="131">
        <v>6.8389144864498101</v>
      </c>
      <c r="H4700" s="131">
        <v>7.0382381105767502</v>
      </c>
      <c r="I4700" s="131">
        <v>7.1040492129934503</v>
      </c>
      <c r="J4700" s="131">
        <v>7.2803369278886398</v>
      </c>
      <c r="K4700" s="131">
        <v>7.4412245092012297</v>
      </c>
      <c r="L4700" s="131">
        <v>7.6521342905382701</v>
      </c>
      <c r="M4700" s="131">
        <v>7.8717575486977998</v>
      </c>
      <c r="N4700" s="131">
        <v>8.1003971671570998</v>
      </c>
      <c r="O4700" s="131">
        <v>8.4270320998705994</v>
      </c>
      <c r="P4700" s="131">
        <v>8.6902838977485093</v>
      </c>
      <c r="Q4700" s="131">
        <v>8.8957493121908993</v>
      </c>
      <c r="R4700" s="131">
        <v>9.2723855379935092</v>
      </c>
      <c r="S4700" s="131">
        <v>9.5374949606391599</v>
      </c>
      <c r="T4700" s="131">
        <v>9.8153306652259804</v>
      </c>
      <c r="U4700" s="131">
        <v>10.148114927896099</v>
      </c>
      <c r="V4700" s="131">
        <v>10.442844546580799</v>
      </c>
      <c r="W4700" s="131">
        <v>10.7596552833548</v>
      </c>
      <c r="X4700" s="131">
        <v>11.088922012587499</v>
      </c>
      <c r="Y4700" s="131">
        <v>11.3546290811341</v>
      </c>
      <c r="Z4700" s="131">
        <v>11.6097457251946</v>
      </c>
      <c r="AA4700" s="131">
        <v>11.864636599168101</v>
      </c>
      <c r="AB4700" s="131">
        <v>12.1972598474</v>
      </c>
      <c r="AC4700" s="131">
        <v>12.446506199940099</v>
      </c>
      <c r="AD4700" s="131">
        <v>12.7061383973008</v>
      </c>
      <c r="AE4700" s="131">
        <v>12.978482343229199</v>
      </c>
      <c r="AF4700" s="131">
        <v>13.2809535828222</v>
      </c>
      <c r="AG4700" s="131">
        <v>13.556192409011</v>
      </c>
      <c r="AH4700" s="131">
        <v>13.2561375068729</v>
      </c>
      <c r="AI4700" s="131">
        <v>12.9606600573834</v>
      </c>
      <c r="AJ4700" s="131">
        <v>12.7499008362318</v>
      </c>
      <c r="AK4700" s="131">
        <v>12.538197668752399</v>
      </c>
    </row>
    <row r="4701" spans="1:37" x14ac:dyDescent="0.3">
      <c r="A4701" s="130" t="str">
        <f t="shared" si="106"/>
        <v>SDGbaseWaS_2BF_v7C_GVAaleat</v>
      </c>
      <c r="B4701" s="130" t="s">
        <v>220</v>
      </c>
      <c r="C4701" s="130" t="s">
        <v>333</v>
      </c>
      <c r="D4701" s="130" t="s">
        <v>3</v>
      </c>
      <c r="E4701" s="131" t="s">
        <v>40</v>
      </c>
      <c r="F4701" s="131">
        <v>2.4496072471004502</v>
      </c>
      <c r="G4701" s="131">
        <v>2.6432358904930999</v>
      </c>
      <c r="H4701" s="131">
        <v>2.6995569843505001</v>
      </c>
      <c r="I4701" s="131">
        <v>2.6563203605843699</v>
      </c>
      <c r="J4701" s="131">
        <v>2.65996388147575</v>
      </c>
      <c r="K4701" s="131">
        <v>2.7300111907876401</v>
      </c>
      <c r="L4701" s="131">
        <v>2.8384046778310599</v>
      </c>
      <c r="M4701" s="131">
        <v>2.98374117296922</v>
      </c>
      <c r="N4701" s="131">
        <v>3.1226917213666301</v>
      </c>
      <c r="O4701" s="131">
        <v>3.7008810218947401</v>
      </c>
      <c r="P4701" s="131">
        <v>3.9474961587373998</v>
      </c>
      <c r="Q4701" s="131">
        <v>4.05963749188553</v>
      </c>
      <c r="R4701" s="131">
        <v>4.0697525274117403</v>
      </c>
      <c r="S4701" s="131">
        <v>4.1899686829428697</v>
      </c>
      <c r="T4701" s="131">
        <v>4.3248162696926</v>
      </c>
      <c r="U4701" s="131">
        <v>4.4892507568186</v>
      </c>
      <c r="V4701" s="131">
        <v>4.6075839637016403</v>
      </c>
      <c r="W4701" s="131">
        <v>4.7727609042927002</v>
      </c>
      <c r="X4701" s="131">
        <v>4.9665024112818701</v>
      </c>
      <c r="Y4701" s="131">
        <v>5.0631249609292102</v>
      </c>
      <c r="Z4701" s="131">
        <v>5.1378828033088304</v>
      </c>
      <c r="AA4701" s="131">
        <v>5.2669310489605499</v>
      </c>
      <c r="AB4701" s="131">
        <v>5.5641541033381401</v>
      </c>
      <c r="AC4701" s="131">
        <v>5.8003909801754903</v>
      </c>
      <c r="AD4701" s="131">
        <v>5.9770397643065296</v>
      </c>
      <c r="AE4701" s="131">
        <v>6.1180720561717399</v>
      </c>
      <c r="AF4701" s="131">
        <v>6.2626590452782898</v>
      </c>
      <c r="AG4701" s="131">
        <v>6.3731792133687302</v>
      </c>
      <c r="AH4701" s="131">
        <v>6.0799420752730304</v>
      </c>
      <c r="AI4701" s="131">
        <v>5.6856588981747702</v>
      </c>
      <c r="AJ4701" s="131">
        <v>5.4354926061446696</v>
      </c>
      <c r="AK4701" s="131">
        <v>5.2129707459374499</v>
      </c>
    </row>
    <row r="4702" spans="1:37" x14ac:dyDescent="0.3">
      <c r="A4702" s="130" t="str">
        <f t="shared" si="106"/>
        <v>SDGbaseWaS_2BF_v7C_GVAafoot</v>
      </c>
      <c r="B4702" s="130" t="s">
        <v>220</v>
      </c>
      <c r="C4702" s="130" t="s">
        <v>333</v>
      </c>
      <c r="D4702" s="130" t="s">
        <v>3</v>
      </c>
      <c r="E4702" s="131" t="s">
        <v>41</v>
      </c>
      <c r="F4702" s="131">
        <v>1.9145560944401701</v>
      </c>
      <c r="G4702" s="131">
        <v>1.98621476015667</v>
      </c>
      <c r="H4702" s="131">
        <v>2.0409904912302901</v>
      </c>
      <c r="I4702" s="131">
        <v>2.0621154633763599</v>
      </c>
      <c r="J4702" s="131">
        <v>2.1114931289264098</v>
      </c>
      <c r="K4702" s="131">
        <v>2.1576273810908702</v>
      </c>
      <c r="L4702" s="131">
        <v>2.2186572680056398</v>
      </c>
      <c r="M4702" s="131">
        <v>2.2812863117742701</v>
      </c>
      <c r="N4702" s="131">
        <v>2.3458530496712902</v>
      </c>
      <c r="O4702" s="131">
        <v>2.4578401967330299</v>
      </c>
      <c r="P4702" s="131">
        <v>2.5423560195928401</v>
      </c>
      <c r="Q4702" s="131">
        <v>2.6044712049732799</v>
      </c>
      <c r="R4702" s="131">
        <v>2.7030539704161298</v>
      </c>
      <c r="S4702" s="131">
        <v>2.7777815590383801</v>
      </c>
      <c r="T4702" s="131">
        <v>2.8558940049670398</v>
      </c>
      <c r="U4702" s="131">
        <v>2.94452235947118</v>
      </c>
      <c r="V4702" s="131">
        <v>3.02607267991822</v>
      </c>
      <c r="W4702" s="131">
        <v>3.1167649558496699</v>
      </c>
      <c r="X4702" s="131">
        <v>3.2142271234165301</v>
      </c>
      <c r="Y4702" s="131">
        <v>3.2927586565386799</v>
      </c>
      <c r="Z4702" s="131">
        <v>3.36515733921539</v>
      </c>
      <c r="AA4702" s="131">
        <v>3.4375648690705298</v>
      </c>
      <c r="AB4702" s="131">
        <v>3.54859250315199</v>
      </c>
      <c r="AC4702" s="131">
        <v>3.6363457491754501</v>
      </c>
      <c r="AD4702" s="131">
        <v>3.7242535333609799</v>
      </c>
      <c r="AE4702" s="131">
        <v>3.8133499624204501</v>
      </c>
      <c r="AF4702" s="131">
        <v>3.9113979375920001</v>
      </c>
      <c r="AG4702" s="131">
        <v>3.98642134940087</v>
      </c>
      <c r="AH4702" s="131">
        <v>3.9067624232762999</v>
      </c>
      <c r="AI4702" s="131">
        <v>3.8257942353416801</v>
      </c>
      <c r="AJ4702" s="131">
        <v>3.7678677715842901</v>
      </c>
      <c r="AK4702" s="131">
        <v>3.7091030494644599</v>
      </c>
    </row>
    <row r="4703" spans="1:37" x14ac:dyDescent="0.3">
      <c r="A4703" s="130" t="str">
        <f t="shared" si="106"/>
        <v>SDGbaseWaS_2BF_v7C_GVAawood</v>
      </c>
      <c r="B4703" s="130" t="s">
        <v>220</v>
      </c>
      <c r="C4703" s="130" t="s">
        <v>333</v>
      </c>
      <c r="D4703" s="130" t="s">
        <v>3</v>
      </c>
      <c r="E4703" s="131" t="s">
        <v>42</v>
      </c>
      <c r="F4703" s="131">
        <v>23.692612523459701</v>
      </c>
      <c r="G4703" s="131">
        <v>22.364756152446699</v>
      </c>
      <c r="H4703" s="131">
        <v>23.010006926587799</v>
      </c>
      <c r="I4703" s="131">
        <v>23.702001485258702</v>
      </c>
      <c r="J4703" s="131">
        <v>24.078978493921099</v>
      </c>
      <c r="K4703" s="131">
        <v>24.576142100160101</v>
      </c>
      <c r="L4703" s="131">
        <v>25.185297811191099</v>
      </c>
      <c r="M4703" s="131">
        <v>25.8911629726197</v>
      </c>
      <c r="N4703" s="131">
        <v>26.597068559887699</v>
      </c>
      <c r="O4703" s="131">
        <v>27.766127662988101</v>
      </c>
      <c r="P4703" s="131">
        <v>28.514867520247702</v>
      </c>
      <c r="Q4703" s="131">
        <v>29.1797447459811</v>
      </c>
      <c r="R4703" s="131">
        <v>29.673898619536399</v>
      </c>
      <c r="S4703" s="131">
        <v>30.658092066708502</v>
      </c>
      <c r="T4703" s="131">
        <v>31.683189765250201</v>
      </c>
      <c r="U4703" s="131">
        <v>32.783706471347799</v>
      </c>
      <c r="V4703" s="131">
        <v>33.885211770896603</v>
      </c>
      <c r="W4703" s="131">
        <v>35.052320893081699</v>
      </c>
      <c r="X4703" s="131">
        <v>36.315618225002503</v>
      </c>
      <c r="Y4703" s="131">
        <v>37.351699800942903</v>
      </c>
      <c r="Z4703" s="131">
        <v>38.343417582803497</v>
      </c>
      <c r="AA4703" s="131">
        <v>39.347191704872898</v>
      </c>
      <c r="AB4703" s="131">
        <v>40.3300406201475</v>
      </c>
      <c r="AC4703" s="131">
        <v>41.096223401320003</v>
      </c>
      <c r="AD4703" s="131">
        <v>42.028285705551397</v>
      </c>
      <c r="AE4703" s="131">
        <v>43.0482311609749</v>
      </c>
      <c r="AF4703" s="131">
        <v>44.193970260408499</v>
      </c>
      <c r="AG4703" s="131">
        <v>45.194253053828803</v>
      </c>
      <c r="AH4703" s="131">
        <v>44.746543663066099</v>
      </c>
      <c r="AI4703" s="131">
        <v>43.9196535643866</v>
      </c>
      <c r="AJ4703" s="131">
        <v>43.3809095936194</v>
      </c>
      <c r="AK4703" s="131">
        <v>42.835866950335003</v>
      </c>
    </row>
    <row r="4704" spans="1:37" x14ac:dyDescent="0.3">
      <c r="A4704" s="130" t="str">
        <f t="shared" si="106"/>
        <v>SDGbaseWaS_2BF_v7C_GVAapapr</v>
      </c>
      <c r="B4704" s="130" t="s">
        <v>220</v>
      </c>
      <c r="C4704" s="130" t="s">
        <v>333</v>
      </c>
      <c r="D4704" s="130" t="s">
        <v>3</v>
      </c>
      <c r="E4704" s="131" t="s">
        <v>43</v>
      </c>
      <c r="F4704" s="131">
        <v>24.0199855495582</v>
      </c>
      <c r="G4704" s="131">
        <v>23.661096672143699</v>
      </c>
      <c r="H4704" s="131">
        <v>24.588744490848502</v>
      </c>
      <c r="I4704" s="131">
        <v>24.9598223201458</v>
      </c>
      <c r="J4704" s="131">
        <v>25.300011591115599</v>
      </c>
      <c r="K4704" s="131">
        <v>25.962373752311699</v>
      </c>
      <c r="L4704" s="131">
        <v>26.5857545655725</v>
      </c>
      <c r="M4704" s="131">
        <v>26.941732520850199</v>
      </c>
      <c r="N4704" s="131">
        <v>27.733451103679901</v>
      </c>
      <c r="O4704" s="131">
        <v>28.9759632178082</v>
      </c>
      <c r="P4704" s="131">
        <v>29.8224069104857</v>
      </c>
      <c r="Q4704" s="131">
        <v>30.583511287172801</v>
      </c>
      <c r="R4704" s="131">
        <v>32.398636992449298</v>
      </c>
      <c r="S4704" s="131">
        <v>33.257894003574101</v>
      </c>
      <c r="T4704" s="131">
        <v>34.235065350871601</v>
      </c>
      <c r="U4704" s="131">
        <v>35.374743741349498</v>
      </c>
      <c r="V4704" s="131">
        <v>36.459079254645999</v>
      </c>
      <c r="W4704" s="131">
        <v>37.649074550517803</v>
      </c>
      <c r="X4704" s="131">
        <v>38.929046530939999</v>
      </c>
      <c r="Y4704" s="131">
        <v>39.961733085801797</v>
      </c>
      <c r="Z4704" s="131">
        <v>40.965070307193102</v>
      </c>
      <c r="AA4704" s="131">
        <v>42.0290084455727</v>
      </c>
      <c r="AB4704" s="131">
        <v>43.125905908792198</v>
      </c>
      <c r="AC4704" s="131">
        <v>43.958484176891197</v>
      </c>
      <c r="AD4704" s="131">
        <v>44.8840614523818</v>
      </c>
      <c r="AE4704" s="131">
        <v>45.8785675687813</v>
      </c>
      <c r="AF4704" s="131">
        <v>46.979449789058897</v>
      </c>
      <c r="AG4704" s="131">
        <v>47.930820053587098</v>
      </c>
      <c r="AH4704" s="131">
        <v>47.188299886382502</v>
      </c>
      <c r="AI4704" s="131">
        <v>46.153897595803997</v>
      </c>
      <c r="AJ4704" s="131">
        <v>45.398236358060601</v>
      </c>
      <c r="AK4704" s="131">
        <v>44.666539191436797</v>
      </c>
    </row>
    <row r="4705" spans="1:37" x14ac:dyDescent="0.3">
      <c r="A4705" s="130" t="str">
        <f t="shared" si="106"/>
        <v>SDGbaseWaS_2BF_v7C_GVAaprnt</v>
      </c>
      <c r="B4705" s="130" t="s">
        <v>220</v>
      </c>
      <c r="C4705" s="130" t="s">
        <v>333</v>
      </c>
      <c r="D4705" s="130" t="s">
        <v>3</v>
      </c>
      <c r="E4705" s="131" t="s">
        <v>44</v>
      </c>
      <c r="F4705" s="131">
        <v>16.778093477192801</v>
      </c>
      <c r="G4705" s="131">
        <v>17.132125286761099</v>
      </c>
      <c r="H4705" s="131">
        <v>17.7382378555439</v>
      </c>
      <c r="I4705" s="131">
        <v>18.0223854278793</v>
      </c>
      <c r="J4705" s="131">
        <v>18.303031596319201</v>
      </c>
      <c r="K4705" s="131">
        <v>18.7481158986723</v>
      </c>
      <c r="L4705" s="131">
        <v>19.3085542601623</v>
      </c>
      <c r="M4705" s="131">
        <v>19.9258470781337</v>
      </c>
      <c r="N4705" s="131">
        <v>20.569240124194199</v>
      </c>
      <c r="O4705" s="131">
        <v>20.969341868108099</v>
      </c>
      <c r="P4705" s="131">
        <v>21.608765682711901</v>
      </c>
      <c r="Q4705" s="131">
        <v>22.2687991483348</v>
      </c>
      <c r="R4705" s="131">
        <v>23.2008529124959</v>
      </c>
      <c r="S4705" s="131">
        <v>23.989564018754201</v>
      </c>
      <c r="T4705" s="131">
        <v>24.8253086400561</v>
      </c>
      <c r="U4705" s="131">
        <v>25.809590398261701</v>
      </c>
      <c r="V4705" s="131">
        <v>26.771975894657899</v>
      </c>
      <c r="W4705" s="131">
        <v>27.768813663453301</v>
      </c>
      <c r="X4705" s="131">
        <v>28.789233958757698</v>
      </c>
      <c r="Y4705" s="131">
        <v>29.6703776584792</v>
      </c>
      <c r="Z4705" s="131">
        <v>30.554948463435601</v>
      </c>
      <c r="AA4705" s="131">
        <v>31.441596867530802</v>
      </c>
      <c r="AB4705" s="131">
        <v>32.158575667111599</v>
      </c>
      <c r="AC4705" s="131">
        <v>32.827296144255598</v>
      </c>
      <c r="AD4705" s="131">
        <v>33.6599135702265</v>
      </c>
      <c r="AE4705" s="131">
        <v>34.566019617798098</v>
      </c>
      <c r="AF4705" s="131">
        <v>35.551571846662299</v>
      </c>
      <c r="AG4705" s="131">
        <v>36.412992479685599</v>
      </c>
      <c r="AH4705" s="131">
        <v>35.336793322238897</v>
      </c>
      <c r="AI4705" s="131">
        <v>34.286142643658302</v>
      </c>
      <c r="AJ4705" s="131">
        <v>33.538018208966903</v>
      </c>
      <c r="AK4705" s="131">
        <v>32.844626576157999</v>
      </c>
    </row>
    <row r="4706" spans="1:37" x14ac:dyDescent="0.3">
      <c r="A4706" s="130" t="str">
        <f t="shared" si="106"/>
        <v>SDGbaseWaS_2BF_v7C_GVAapetr</v>
      </c>
      <c r="B4706" s="130" t="s">
        <v>220</v>
      </c>
      <c r="C4706" s="130" t="s">
        <v>333</v>
      </c>
      <c r="D4706" s="130" t="s">
        <v>3</v>
      </c>
      <c r="E4706" s="131" t="s">
        <v>45</v>
      </c>
      <c r="F4706" s="131">
        <v>46.318025213564297</v>
      </c>
      <c r="G4706" s="131">
        <v>33.593305103998297</v>
      </c>
      <c r="H4706" s="131">
        <v>28.142047528592101</v>
      </c>
      <c r="I4706" s="131">
        <v>25.1299638770037</v>
      </c>
      <c r="J4706" s="131">
        <v>23.874301097434198</v>
      </c>
      <c r="K4706" s="131">
        <v>23.1084801199511</v>
      </c>
      <c r="L4706" s="131">
        <v>22.802447246441702</v>
      </c>
      <c r="M4706" s="131">
        <v>23.4054139577981</v>
      </c>
      <c r="N4706" s="131">
        <v>24.050200012521401</v>
      </c>
      <c r="O4706" s="131">
        <v>19.664479532026998</v>
      </c>
      <c r="P4706" s="131">
        <v>16.642944835315099</v>
      </c>
      <c r="Q4706" s="131">
        <v>15.9161114325456</v>
      </c>
      <c r="R4706" s="131">
        <v>15.4689611087081</v>
      </c>
      <c r="S4706" s="131">
        <v>15.316999417385601</v>
      </c>
      <c r="T4706" s="131">
        <v>15.217340547442801</v>
      </c>
      <c r="U4706" s="131">
        <v>15.2015771648416</v>
      </c>
      <c r="V4706" s="131">
        <v>14.994897554235999</v>
      </c>
      <c r="W4706" s="131">
        <v>15.002316507795699</v>
      </c>
      <c r="X4706" s="131">
        <v>15.422127849784999</v>
      </c>
      <c r="Y4706" s="131">
        <v>15.2171121840717</v>
      </c>
      <c r="Z4706" s="131">
        <v>14.906820012457301</v>
      </c>
      <c r="AA4706" s="131">
        <v>11.9701207415856</v>
      </c>
      <c r="AB4706" s="131">
        <v>14.1225940635525</v>
      </c>
      <c r="AC4706" s="131">
        <v>12.8221248665372</v>
      </c>
      <c r="AD4706" s="131">
        <v>11.275401905201001</v>
      </c>
      <c r="AE4706" s="131">
        <v>9.7008672283725801</v>
      </c>
      <c r="AF4706" s="131">
        <v>8.1729291407611608</v>
      </c>
      <c r="AG4706" s="131">
        <v>6.2179460185949704</v>
      </c>
      <c r="AH4706" s="131">
        <v>4.6062812869376897</v>
      </c>
      <c r="AI4706" s="131">
        <v>2.9361545293168101</v>
      </c>
      <c r="AJ4706" s="131">
        <v>1.5924983257779299</v>
      </c>
      <c r="AK4706" s="131">
        <v>0.52388361269367401</v>
      </c>
    </row>
    <row r="4707" spans="1:37" x14ac:dyDescent="0.3">
      <c r="A4707" s="130" t="str">
        <f t="shared" si="106"/>
        <v>SDGbaseWaS_2BF_v7C_GVAahydr</v>
      </c>
      <c r="B4707" s="130" t="s">
        <v>220</v>
      </c>
      <c r="C4707" s="130" t="s">
        <v>333</v>
      </c>
      <c r="D4707" s="130" t="s">
        <v>3</v>
      </c>
      <c r="E4707" s="131" t="s">
        <v>46</v>
      </c>
      <c r="F4707" s="131">
        <v>0.12086732559638499</v>
      </c>
      <c r="G4707" s="131">
        <v>0.33109119295828399</v>
      </c>
      <c r="H4707" s="131">
        <v>0.83722174213554801</v>
      </c>
      <c r="I4707" s="131">
        <v>1.93324966585917</v>
      </c>
      <c r="J4707" s="131">
        <v>1.94364790851054</v>
      </c>
      <c r="K4707" s="131">
        <v>1.95910730386771</v>
      </c>
      <c r="L4707" s="131">
        <v>1.9781595984665401</v>
      </c>
      <c r="M4707" s="131">
        <v>2.0103474628268998</v>
      </c>
      <c r="N4707" s="131">
        <v>2.0398268741305698</v>
      </c>
      <c r="O4707" s="131">
        <v>2.1935220414552798</v>
      </c>
      <c r="P4707" s="131">
        <v>2.2395661049956201</v>
      </c>
      <c r="Q4707" s="131">
        <v>2.4980963350494401</v>
      </c>
      <c r="R4707" s="131">
        <v>2.5075543847091599</v>
      </c>
      <c r="S4707" s="131">
        <v>2.52259373876544</v>
      </c>
      <c r="T4707" s="131">
        <v>2.5384430816512098</v>
      </c>
      <c r="U4707" s="131">
        <v>2.55152237308537</v>
      </c>
      <c r="V4707" s="131">
        <v>2.55963726955755</v>
      </c>
      <c r="W4707" s="131">
        <v>2.57485980574284</v>
      </c>
      <c r="X4707" s="131">
        <v>-2.0851009123141502</v>
      </c>
      <c r="Y4707" s="131">
        <v>-2.4904052668423802</v>
      </c>
      <c r="Z4707" s="131">
        <v>9.2694968902921602</v>
      </c>
      <c r="AA4707" s="131">
        <v>11.651515712585701</v>
      </c>
      <c r="AB4707" s="131">
        <v>13.236172403748</v>
      </c>
      <c r="AC4707" s="131">
        <v>14.1712595505936</v>
      </c>
      <c r="AD4707" s="131">
        <v>15.0257559648492</v>
      </c>
      <c r="AE4707" s="131">
        <v>15.8437787085737</v>
      </c>
      <c r="AF4707" s="131">
        <v>16.6753740888133</v>
      </c>
      <c r="AG4707" s="131">
        <v>16.8505056205043</v>
      </c>
      <c r="AH4707" s="131">
        <v>16.808608672962102</v>
      </c>
      <c r="AI4707" s="131">
        <v>14.729667636193501</v>
      </c>
      <c r="AJ4707" s="131">
        <v>12.5074394363766</v>
      </c>
      <c r="AK4707" s="131">
        <v>10.171878484212099</v>
      </c>
    </row>
    <row r="4708" spans="1:37" x14ac:dyDescent="0.3">
      <c r="A4708" s="130" t="str">
        <f t="shared" si="106"/>
        <v>SDGbaseWaS_2BF_v7C_GVAaammo</v>
      </c>
      <c r="B4708" s="130" t="s">
        <v>220</v>
      </c>
      <c r="C4708" s="130" t="s">
        <v>333</v>
      </c>
      <c r="D4708" s="130" t="s">
        <v>3</v>
      </c>
      <c r="E4708" s="131" t="s">
        <v>47</v>
      </c>
      <c r="F4708" s="131">
        <v>2.4857265311451702</v>
      </c>
      <c r="G4708" s="131">
        <v>2.41971516890345</v>
      </c>
      <c r="H4708" s="131">
        <v>2.4051978979013602</v>
      </c>
      <c r="I4708" s="131">
        <v>2.4422767911693102</v>
      </c>
      <c r="J4708" s="131">
        <v>2.45746676738045</v>
      </c>
      <c r="K4708" s="131">
        <v>2.48653158496426</v>
      </c>
      <c r="L4708" s="131">
        <v>2.5269264930623998</v>
      </c>
      <c r="M4708" s="131">
        <v>2.57963414044757</v>
      </c>
      <c r="N4708" s="131">
        <v>2.62290174612769</v>
      </c>
      <c r="O4708" s="131">
        <v>2.57527126688358</v>
      </c>
      <c r="P4708" s="131">
        <v>2.5938826103576198</v>
      </c>
      <c r="Q4708" s="131">
        <v>2.63346648982556</v>
      </c>
      <c r="R4708" s="131">
        <v>2.69185921188804</v>
      </c>
      <c r="S4708" s="131">
        <v>2.7497741278437902</v>
      </c>
      <c r="T4708" s="131">
        <v>2.8091883415224199</v>
      </c>
      <c r="U4708" s="131">
        <v>2.8798257797322799</v>
      </c>
      <c r="V4708" s="131">
        <v>2.95590893267231</v>
      </c>
      <c r="W4708" s="131">
        <v>3.0354568026110398</v>
      </c>
      <c r="X4708" s="131">
        <v>3.1127254776357498</v>
      </c>
      <c r="Y4708" s="131">
        <v>3.1692225236609</v>
      </c>
      <c r="Z4708" s="131">
        <v>3.2166983893151699</v>
      </c>
      <c r="AA4708" s="131">
        <v>3.2379937245965502</v>
      </c>
      <c r="AB4708" s="131">
        <v>3.0823288589233102</v>
      </c>
      <c r="AC4708" s="131">
        <v>2.9504837132495099</v>
      </c>
      <c r="AD4708" s="131">
        <v>2.87124350275398</v>
      </c>
      <c r="AE4708" s="131">
        <v>2.82052827797984</v>
      </c>
      <c r="AF4708" s="131">
        <v>2.7897711582604998</v>
      </c>
      <c r="AG4708" s="131">
        <v>2.7479987943737698</v>
      </c>
      <c r="AH4708" s="131">
        <v>2.5511498389749998</v>
      </c>
      <c r="AI4708" s="131">
        <v>2.3696523174272999</v>
      </c>
      <c r="AJ4708" s="131">
        <v>2.2279621834582</v>
      </c>
      <c r="AK4708" s="131">
        <v>2.1065818151409901</v>
      </c>
    </row>
    <row r="4709" spans="1:37" x14ac:dyDescent="0.3">
      <c r="A4709" s="130" t="str">
        <f t="shared" si="106"/>
        <v>SDGbaseWaS_2BF_v7C_GVAabchm</v>
      </c>
      <c r="B4709" s="130" t="s">
        <v>220</v>
      </c>
      <c r="C4709" s="130" t="s">
        <v>333</v>
      </c>
      <c r="D4709" s="130" t="s">
        <v>3</v>
      </c>
      <c r="E4709" s="131" t="s">
        <v>48</v>
      </c>
      <c r="F4709" s="131">
        <v>22.371538780334799</v>
      </c>
      <c r="G4709" s="131">
        <v>28.309431866839901</v>
      </c>
      <c r="H4709" s="131">
        <v>29.870407290076599</v>
      </c>
      <c r="I4709" s="131">
        <v>29.663192989332199</v>
      </c>
      <c r="J4709" s="131">
        <v>30.733643143972198</v>
      </c>
      <c r="K4709" s="131">
        <v>31.773077433913201</v>
      </c>
      <c r="L4709" s="131">
        <v>32.866577275331899</v>
      </c>
      <c r="M4709" s="131">
        <v>34.301846553497597</v>
      </c>
      <c r="N4709" s="131">
        <v>35.5569615911254</v>
      </c>
      <c r="O4709" s="131">
        <v>42.174035536907603</v>
      </c>
      <c r="P4709" s="131">
        <v>43.817249795514599</v>
      </c>
      <c r="Q4709" s="131">
        <v>44.181009044653301</v>
      </c>
      <c r="R4709" s="131">
        <v>44.505262907093602</v>
      </c>
      <c r="S4709" s="131">
        <v>44.926173116624902</v>
      </c>
      <c r="T4709" s="131">
        <v>45.491209337902902</v>
      </c>
      <c r="U4709" s="131">
        <v>46.030295298302001</v>
      </c>
      <c r="V4709" s="131">
        <v>46.180741378531302</v>
      </c>
      <c r="W4709" s="131">
        <v>46.820835451829801</v>
      </c>
      <c r="X4709" s="131">
        <v>48.020730474631897</v>
      </c>
      <c r="Y4709" s="131">
        <v>48.042822078985502</v>
      </c>
      <c r="Z4709" s="131">
        <v>47.718491691652602</v>
      </c>
      <c r="AA4709" s="131">
        <v>46.647281405006098</v>
      </c>
      <c r="AB4709" s="131">
        <v>45.501343613247599</v>
      </c>
      <c r="AC4709" s="131">
        <v>42.5719373253445</v>
      </c>
      <c r="AD4709" s="131">
        <v>39.4164906551703</v>
      </c>
      <c r="AE4709" s="131">
        <v>36.406640520531703</v>
      </c>
      <c r="AF4709" s="131">
        <v>33.743312582077102</v>
      </c>
      <c r="AG4709" s="131">
        <v>30.486429309747599</v>
      </c>
      <c r="AH4709" s="131">
        <v>27.2837722454267</v>
      </c>
      <c r="AI4709" s="131">
        <v>23.2198503893093</v>
      </c>
      <c r="AJ4709" s="131">
        <v>19.665225137584802</v>
      </c>
      <c r="AK4709" s="131">
        <v>16.547208174043401</v>
      </c>
    </row>
    <row r="4710" spans="1:37" x14ac:dyDescent="0.3">
      <c r="A4710" s="130" t="str">
        <f t="shared" si="106"/>
        <v>SDGbaseWaS_2BF_v7C_GVAaochm</v>
      </c>
      <c r="B4710" s="130" t="s">
        <v>220</v>
      </c>
      <c r="C4710" s="130" t="s">
        <v>333</v>
      </c>
      <c r="D4710" s="130" t="s">
        <v>3</v>
      </c>
      <c r="E4710" s="131" t="s">
        <v>49</v>
      </c>
      <c r="F4710" s="131">
        <v>34.235418045792301</v>
      </c>
      <c r="G4710" s="131">
        <v>40.6559130727452</v>
      </c>
      <c r="H4710" s="131">
        <v>42.186326929626198</v>
      </c>
      <c r="I4710" s="131">
        <v>41.546063574647597</v>
      </c>
      <c r="J4710" s="131">
        <v>42.663618695596398</v>
      </c>
      <c r="K4710" s="131">
        <v>43.683042447354801</v>
      </c>
      <c r="L4710" s="131">
        <v>44.753348337946797</v>
      </c>
      <c r="M4710" s="131">
        <v>46.145987812565501</v>
      </c>
      <c r="N4710" s="131">
        <v>47.393884543698299</v>
      </c>
      <c r="O4710" s="131">
        <v>56.196348527301097</v>
      </c>
      <c r="P4710" s="131">
        <v>57.881651583750497</v>
      </c>
      <c r="Q4710" s="131">
        <v>57.894092939881503</v>
      </c>
      <c r="R4710" s="131">
        <v>57.941596946829499</v>
      </c>
      <c r="S4710" s="131">
        <v>58.150746034303602</v>
      </c>
      <c r="T4710" s="131">
        <v>58.602951387398001</v>
      </c>
      <c r="U4710" s="131">
        <v>59.078614842817899</v>
      </c>
      <c r="V4710" s="131">
        <v>58.9830760361831</v>
      </c>
      <c r="W4710" s="131">
        <v>59.5451608798206</v>
      </c>
      <c r="X4710" s="131">
        <v>60.794091233059902</v>
      </c>
      <c r="Y4710" s="131">
        <v>60.824926188902701</v>
      </c>
      <c r="Z4710" s="131">
        <v>60.437295113890997</v>
      </c>
      <c r="AA4710" s="131">
        <v>59.424842926685102</v>
      </c>
      <c r="AB4710" s="131">
        <v>57.870870028148701</v>
      </c>
      <c r="AC4710" s="131">
        <v>54.176052406983203</v>
      </c>
      <c r="AD4710" s="131">
        <v>50.0238466488222</v>
      </c>
      <c r="AE4710" s="131">
        <v>46.046046273933499</v>
      </c>
      <c r="AF4710" s="131">
        <v>42.484211064095902</v>
      </c>
      <c r="AG4710" s="131">
        <v>38.641971401145497</v>
      </c>
      <c r="AH4710" s="131">
        <v>35.091803444118298</v>
      </c>
      <c r="AI4710" s="131">
        <v>30.378202948828999</v>
      </c>
      <c r="AJ4710" s="131">
        <v>26.197034262784001</v>
      </c>
      <c r="AK4710" s="131">
        <v>22.522572213034699</v>
      </c>
    </row>
    <row r="4711" spans="1:37" x14ac:dyDescent="0.3">
      <c r="A4711" s="130" t="str">
        <f t="shared" si="106"/>
        <v>SDGbaseWaS_2BF_v7C_GVAarubb</v>
      </c>
      <c r="B4711" s="130" t="s">
        <v>220</v>
      </c>
      <c r="C4711" s="130" t="s">
        <v>333</v>
      </c>
      <c r="D4711" s="130" t="s">
        <v>3</v>
      </c>
      <c r="E4711" s="131" t="s">
        <v>50</v>
      </c>
      <c r="F4711" s="131">
        <v>6.77125211521507</v>
      </c>
      <c r="G4711" s="131">
        <v>6.4768504917357399</v>
      </c>
      <c r="H4711" s="131">
        <v>6.7411323350526704</v>
      </c>
      <c r="I4711" s="131">
        <v>6.7741920014344599</v>
      </c>
      <c r="J4711" s="131">
        <v>6.92438126454869</v>
      </c>
      <c r="K4711" s="131">
        <v>7.1225816925323802</v>
      </c>
      <c r="L4711" s="131">
        <v>7.3477161786877598</v>
      </c>
      <c r="M4711" s="131">
        <v>7.5841767598441603</v>
      </c>
      <c r="N4711" s="131">
        <v>7.8360182450365201</v>
      </c>
      <c r="O4711" s="131">
        <v>8.3708039199868693</v>
      </c>
      <c r="P4711" s="131">
        <v>8.6879395848538898</v>
      </c>
      <c r="Q4711" s="131">
        <v>8.9384890171581706</v>
      </c>
      <c r="R4711" s="131">
        <v>9.3075886013354303</v>
      </c>
      <c r="S4711" s="131">
        <v>9.6085137574421893</v>
      </c>
      <c r="T4711" s="131">
        <v>9.9323582627003404</v>
      </c>
      <c r="U4711" s="131">
        <v>10.3117607823669</v>
      </c>
      <c r="V4711" s="131">
        <v>10.694580363008299</v>
      </c>
      <c r="W4711" s="131">
        <v>11.079525010539101</v>
      </c>
      <c r="X4711" s="131">
        <v>11.4604789725608</v>
      </c>
      <c r="Y4711" s="131">
        <v>11.7649201550658</v>
      </c>
      <c r="Z4711" s="131">
        <v>12.069144273785801</v>
      </c>
      <c r="AA4711" s="131">
        <v>12.366710016146801</v>
      </c>
      <c r="AB4711" s="131">
        <v>12.956719874227501</v>
      </c>
      <c r="AC4711" s="131">
        <v>13.4334084365265</v>
      </c>
      <c r="AD4711" s="131">
        <v>13.912134370468101</v>
      </c>
      <c r="AE4711" s="131">
        <v>14.393091228325</v>
      </c>
      <c r="AF4711" s="131">
        <v>14.887022640850001</v>
      </c>
      <c r="AG4711" s="131">
        <v>15.314926190628</v>
      </c>
      <c r="AH4711" s="131">
        <v>15.269523171250601</v>
      </c>
      <c r="AI4711" s="131">
        <v>15.107456074821</v>
      </c>
      <c r="AJ4711" s="131">
        <v>14.9991465173142</v>
      </c>
      <c r="AK4711" s="131">
        <v>14.8671226652841</v>
      </c>
    </row>
    <row r="4712" spans="1:37" x14ac:dyDescent="0.3">
      <c r="A4712" s="130" t="str">
        <f t="shared" si="106"/>
        <v>SDGbaseWaS_2BF_v7C_GVAaplas</v>
      </c>
      <c r="B4712" s="130" t="s">
        <v>220</v>
      </c>
      <c r="C4712" s="130" t="s">
        <v>333</v>
      </c>
      <c r="D4712" s="130" t="s">
        <v>3</v>
      </c>
      <c r="E4712" s="131" t="s">
        <v>51</v>
      </c>
      <c r="F4712" s="131">
        <v>15.426438760271299</v>
      </c>
      <c r="G4712" s="131">
        <v>15.2861508901394</v>
      </c>
      <c r="H4712" s="131">
        <v>15.7372789216566</v>
      </c>
      <c r="I4712" s="131">
        <v>16.062143603059301</v>
      </c>
      <c r="J4712" s="131">
        <v>16.325615422787799</v>
      </c>
      <c r="K4712" s="131">
        <v>16.6924359875443</v>
      </c>
      <c r="L4712" s="131">
        <v>17.161308746680199</v>
      </c>
      <c r="M4712" s="131">
        <v>17.682767250851299</v>
      </c>
      <c r="N4712" s="131">
        <v>18.207792293242299</v>
      </c>
      <c r="O4712" s="131">
        <v>18.8635586592575</v>
      </c>
      <c r="P4712" s="131">
        <v>19.430020953323499</v>
      </c>
      <c r="Q4712" s="131">
        <v>19.920954225631</v>
      </c>
      <c r="R4712" s="131">
        <v>20.481920066326101</v>
      </c>
      <c r="S4712" s="131">
        <v>21.108485207026199</v>
      </c>
      <c r="T4712" s="131">
        <v>21.771614172444998</v>
      </c>
      <c r="U4712" s="131">
        <v>22.547160846354899</v>
      </c>
      <c r="V4712" s="131">
        <v>23.289227401855001</v>
      </c>
      <c r="W4712" s="131">
        <v>24.066085492191199</v>
      </c>
      <c r="X4712" s="131">
        <v>24.893880558545199</v>
      </c>
      <c r="Y4712" s="131">
        <v>25.570109680712399</v>
      </c>
      <c r="Z4712" s="131">
        <v>26.210752542307699</v>
      </c>
      <c r="AA4712" s="131">
        <v>26.861024286685399</v>
      </c>
      <c r="AB4712" s="131">
        <v>27.379375038245701</v>
      </c>
      <c r="AC4712" s="131">
        <v>27.820909747086901</v>
      </c>
      <c r="AD4712" s="131">
        <v>28.3871445809107</v>
      </c>
      <c r="AE4712" s="131">
        <v>29.0188348938476</v>
      </c>
      <c r="AF4712" s="131">
        <v>29.723543524916899</v>
      </c>
      <c r="AG4712" s="131">
        <v>30.2931256320812</v>
      </c>
      <c r="AH4712" s="131">
        <v>29.3402914971849</v>
      </c>
      <c r="AI4712" s="131">
        <v>28.4339871997575</v>
      </c>
      <c r="AJ4712" s="131">
        <v>27.727927115665899</v>
      </c>
      <c r="AK4712" s="131">
        <v>27.068121711691301</v>
      </c>
    </row>
    <row r="4713" spans="1:37" x14ac:dyDescent="0.3">
      <c r="A4713" s="130" t="str">
        <f t="shared" si="106"/>
        <v>SDGbaseWaS_2BF_v7C_GVAanmet</v>
      </c>
      <c r="B4713" s="130" t="s">
        <v>220</v>
      </c>
      <c r="C4713" s="130" t="s">
        <v>333</v>
      </c>
      <c r="D4713" s="130" t="s">
        <v>3</v>
      </c>
      <c r="E4713" s="131" t="s">
        <v>52</v>
      </c>
      <c r="F4713" s="131">
        <v>17.626887984271502</v>
      </c>
      <c r="G4713" s="131">
        <v>17.602873945885701</v>
      </c>
      <c r="H4713" s="131">
        <v>18.037369012040301</v>
      </c>
      <c r="I4713" s="131">
        <v>18.860888406197599</v>
      </c>
      <c r="J4713" s="131">
        <v>19.064540797368402</v>
      </c>
      <c r="K4713" s="131">
        <v>19.449434729667502</v>
      </c>
      <c r="L4713" s="131">
        <v>19.9649620592537</v>
      </c>
      <c r="M4713" s="131">
        <v>20.5830900941964</v>
      </c>
      <c r="N4713" s="131">
        <v>21.222660745799601</v>
      </c>
      <c r="O4713" s="131">
        <v>22.205969268002999</v>
      </c>
      <c r="P4713" s="131">
        <v>22.9632105827366</v>
      </c>
      <c r="Q4713" s="131">
        <v>23.604102624258399</v>
      </c>
      <c r="R4713" s="131">
        <v>23.635700381227799</v>
      </c>
      <c r="S4713" s="131">
        <v>24.517811800411</v>
      </c>
      <c r="T4713" s="131">
        <v>25.425537888073201</v>
      </c>
      <c r="U4713" s="131">
        <v>26.466561391402401</v>
      </c>
      <c r="V4713" s="131">
        <v>27.531119038209901</v>
      </c>
      <c r="W4713" s="131">
        <v>28.589880025057798</v>
      </c>
      <c r="X4713" s="131">
        <v>29.580956291969699</v>
      </c>
      <c r="Y4713" s="131">
        <v>30.4878861946762</v>
      </c>
      <c r="Z4713" s="131">
        <v>31.412294417537499</v>
      </c>
      <c r="AA4713" s="131">
        <v>32.324744582046101</v>
      </c>
      <c r="AB4713" s="131">
        <v>33.171101694756501</v>
      </c>
      <c r="AC4713" s="131">
        <v>33.961270903454498</v>
      </c>
      <c r="AD4713" s="131">
        <v>34.943761390281402</v>
      </c>
      <c r="AE4713" s="131">
        <v>35.998411408795597</v>
      </c>
      <c r="AF4713" s="131">
        <v>37.120698857032501</v>
      </c>
      <c r="AG4713" s="131">
        <v>37.991793889260698</v>
      </c>
      <c r="AH4713" s="131">
        <v>37.1837619907906</v>
      </c>
      <c r="AI4713" s="131">
        <v>36.280172826348398</v>
      </c>
      <c r="AJ4713" s="131">
        <v>35.677366160551003</v>
      </c>
      <c r="AK4713" s="131">
        <v>35.0685235661512</v>
      </c>
    </row>
    <row r="4714" spans="1:37" x14ac:dyDescent="0.3">
      <c r="A4714" s="130" t="str">
        <f t="shared" si="106"/>
        <v>SDGbaseWaS_2BF_v7C_GVAairon</v>
      </c>
      <c r="B4714" s="130" t="s">
        <v>220</v>
      </c>
      <c r="C4714" s="130" t="s">
        <v>333</v>
      </c>
      <c r="D4714" s="130" t="s">
        <v>3</v>
      </c>
      <c r="E4714" s="131" t="s">
        <v>53</v>
      </c>
      <c r="F4714" s="131">
        <v>20.838620435940101</v>
      </c>
      <c r="G4714" s="131">
        <v>23.549586563476002</v>
      </c>
      <c r="H4714" s="131">
        <v>23.334994876107501</v>
      </c>
      <c r="I4714" s="131">
        <v>23.3935219381396</v>
      </c>
      <c r="J4714" s="131">
        <v>23.272314637505701</v>
      </c>
      <c r="K4714" s="131">
        <v>23.4723531161975</v>
      </c>
      <c r="L4714" s="131">
        <v>23.890764246021099</v>
      </c>
      <c r="M4714" s="131">
        <v>24.588837599850301</v>
      </c>
      <c r="N4714" s="131">
        <v>25.217841813720099</v>
      </c>
      <c r="O4714" s="131">
        <v>26.396627707463001</v>
      </c>
      <c r="P4714" s="131">
        <v>27.141843481276599</v>
      </c>
      <c r="Q4714" s="131">
        <v>27.654617097507</v>
      </c>
      <c r="R4714" s="131">
        <v>27.8117056359619</v>
      </c>
      <c r="S4714" s="131">
        <v>28.475982411405699</v>
      </c>
      <c r="T4714" s="131">
        <v>29.182793295032099</v>
      </c>
      <c r="U4714" s="131">
        <v>30.067361080670299</v>
      </c>
      <c r="V4714" s="131">
        <v>31.232692527697498</v>
      </c>
      <c r="W4714" s="131">
        <v>32.2579427163882</v>
      </c>
      <c r="X4714" s="131">
        <v>33.050908249539503</v>
      </c>
      <c r="Y4714" s="131">
        <v>33.908155938502098</v>
      </c>
      <c r="Z4714" s="131">
        <v>34.664029788036402</v>
      </c>
      <c r="AA4714" s="131">
        <v>35.564711067840904</v>
      </c>
      <c r="AB4714" s="131">
        <v>34.9795205874983</v>
      </c>
      <c r="AC4714" s="131">
        <v>35.094130797990204</v>
      </c>
      <c r="AD4714" s="131">
        <v>35.942851809649603</v>
      </c>
      <c r="AE4714" s="131">
        <v>37.019472145514399</v>
      </c>
      <c r="AF4714" s="131">
        <v>38.180265665913602</v>
      </c>
      <c r="AG4714" s="131">
        <v>39.030657711480004</v>
      </c>
      <c r="AH4714" s="131">
        <v>37.120872612327297</v>
      </c>
      <c r="AI4714" s="131">
        <v>35.822766791896001</v>
      </c>
      <c r="AJ4714" s="131">
        <v>35.053843266319298</v>
      </c>
      <c r="AK4714" s="131">
        <v>34.432300522417201</v>
      </c>
    </row>
    <row r="4715" spans="1:37" x14ac:dyDescent="0.3">
      <c r="A4715" s="130" t="str">
        <f t="shared" si="106"/>
        <v>SDGbaseWaS_2BF_v7C_GVAanfrm</v>
      </c>
      <c r="B4715" s="130" t="s">
        <v>220</v>
      </c>
      <c r="C4715" s="130" t="s">
        <v>333</v>
      </c>
      <c r="D4715" s="130" t="s">
        <v>3</v>
      </c>
      <c r="E4715" s="131" t="s">
        <v>54</v>
      </c>
      <c r="F4715" s="131">
        <v>13.073651251027099</v>
      </c>
      <c r="G4715" s="131">
        <v>13.6732803389878</v>
      </c>
      <c r="H4715" s="131">
        <v>12.5601272291967</v>
      </c>
      <c r="I4715" s="131">
        <v>11.3755504096675</v>
      </c>
      <c r="J4715" s="131">
        <v>10.9754423772286</v>
      </c>
      <c r="K4715" s="131">
        <v>11.054196513839999</v>
      </c>
      <c r="L4715" s="131">
        <v>11.5953384117384</v>
      </c>
      <c r="M4715" s="131">
        <v>13.2448977960078</v>
      </c>
      <c r="N4715" s="131">
        <v>14.5112995688828</v>
      </c>
      <c r="O4715" s="131">
        <v>18.771876710396</v>
      </c>
      <c r="P4715" s="131">
        <v>20.340570428301699</v>
      </c>
      <c r="Q4715" s="131">
        <v>20.6445558563322</v>
      </c>
      <c r="R4715" s="131">
        <v>20.446405759751901</v>
      </c>
      <c r="S4715" s="131">
        <v>20.802720164382801</v>
      </c>
      <c r="T4715" s="131">
        <v>21.319203870430201</v>
      </c>
      <c r="U4715" s="131">
        <v>22.277176524165501</v>
      </c>
      <c r="V4715" s="131">
        <v>24.911057309219199</v>
      </c>
      <c r="W4715" s="131">
        <v>26.861870811849901</v>
      </c>
      <c r="X4715" s="131">
        <v>26.9936901929653</v>
      </c>
      <c r="Y4715" s="131">
        <v>28.086521137864899</v>
      </c>
      <c r="Z4715" s="131">
        <v>28.697028351860101</v>
      </c>
      <c r="AA4715" s="131">
        <v>29.949526795569</v>
      </c>
      <c r="AB4715" s="131">
        <v>22.9515026636589</v>
      </c>
      <c r="AC4715" s="131">
        <v>20.816694997541401</v>
      </c>
      <c r="AD4715" s="131">
        <v>21.620667259031901</v>
      </c>
      <c r="AE4715" s="131">
        <v>23.107391773978598</v>
      </c>
      <c r="AF4715" s="131">
        <v>24.783159803473801</v>
      </c>
      <c r="AG4715" s="131">
        <v>25.567476052815099</v>
      </c>
      <c r="AH4715" s="131">
        <v>19.6613079214946</v>
      </c>
      <c r="AI4715" s="131">
        <v>16.371294284320999</v>
      </c>
      <c r="AJ4715" s="131">
        <v>15.0537492269375</v>
      </c>
      <c r="AK4715" s="131">
        <v>14.1801809748394</v>
      </c>
    </row>
    <row r="4716" spans="1:37" x14ac:dyDescent="0.3">
      <c r="A4716" s="130" t="str">
        <f t="shared" si="106"/>
        <v>SDGbaseWaS_2BF_v7C_GVAametp</v>
      </c>
      <c r="B4716" s="130" t="s">
        <v>220</v>
      </c>
      <c r="C4716" s="130" t="s">
        <v>333</v>
      </c>
      <c r="D4716" s="130" t="s">
        <v>3</v>
      </c>
      <c r="E4716" s="131" t="s">
        <v>55</v>
      </c>
      <c r="F4716" s="131">
        <v>33.254980135402498</v>
      </c>
      <c r="G4716" s="131">
        <v>35.758250005279201</v>
      </c>
      <c r="H4716" s="131">
        <v>36.711544970074598</v>
      </c>
      <c r="I4716" s="131">
        <v>37.6938325951119</v>
      </c>
      <c r="J4716" s="131">
        <v>38.1761712869055</v>
      </c>
      <c r="K4716" s="131">
        <v>39.033553730124098</v>
      </c>
      <c r="L4716" s="131">
        <v>40.222628479490197</v>
      </c>
      <c r="M4716" s="131">
        <v>41.636929780932199</v>
      </c>
      <c r="N4716" s="131">
        <v>43.031495619491203</v>
      </c>
      <c r="O4716" s="131">
        <v>45.210222724921898</v>
      </c>
      <c r="P4716" s="131">
        <v>46.780405188181703</v>
      </c>
      <c r="Q4716" s="131">
        <v>48.038642407587503</v>
      </c>
      <c r="R4716" s="131">
        <v>48.801286430905897</v>
      </c>
      <c r="S4716" s="131">
        <v>50.388989843710903</v>
      </c>
      <c r="T4716" s="131">
        <v>52.062230286292298</v>
      </c>
      <c r="U4716" s="131">
        <v>54.046737563043102</v>
      </c>
      <c r="V4716" s="131">
        <v>56.292645273274999</v>
      </c>
      <c r="W4716" s="131">
        <v>58.318103045757802</v>
      </c>
      <c r="X4716" s="131">
        <v>59.904973599669297</v>
      </c>
      <c r="Y4716" s="131">
        <v>61.693938802840997</v>
      </c>
      <c r="Z4716" s="131">
        <v>63.439293849040602</v>
      </c>
      <c r="AA4716" s="131">
        <v>65.2815363382295</v>
      </c>
      <c r="AB4716" s="131">
        <v>66.761897762938702</v>
      </c>
      <c r="AC4716" s="131">
        <v>68.217534055028096</v>
      </c>
      <c r="AD4716" s="131">
        <v>70.2447351064164</v>
      </c>
      <c r="AE4716" s="131">
        <v>72.491813101697502</v>
      </c>
      <c r="AF4716" s="131">
        <v>74.915575779811206</v>
      </c>
      <c r="AG4716" s="131">
        <v>76.876519075187403</v>
      </c>
      <c r="AH4716" s="131">
        <v>74.410667487333896</v>
      </c>
      <c r="AI4716" s="131">
        <v>72.064163236446305</v>
      </c>
      <c r="AJ4716" s="131">
        <v>70.568632887966103</v>
      </c>
      <c r="AK4716" s="131">
        <v>69.209161450219895</v>
      </c>
    </row>
    <row r="4717" spans="1:37" x14ac:dyDescent="0.3">
      <c r="A4717" s="130" t="str">
        <f t="shared" si="106"/>
        <v>SDGbaseWaS_2BF_v7C_GVAamach</v>
      </c>
      <c r="B4717" s="130" t="s">
        <v>220</v>
      </c>
      <c r="C4717" s="130" t="s">
        <v>333</v>
      </c>
      <c r="D4717" s="130" t="s">
        <v>3</v>
      </c>
      <c r="E4717" s="131" t="s">
        <v>56</v>
      </c>
      <c r="F4717" s="131">
        <v>38.6659562516991</v>
      </c>
      <c r="G4717" s="131">
        <v>40.916551731462</v>
      </c>
      <c r="H4717" s="131">
        <v>41.794925543999</v>
      </c>
      <c r="I4717" s="131">
        <v>43.690847226214203</v>
      </c>
      <c r="J4717" s="131">
        <v>43.9619095586309</v>
      </c>
      <c r="K4717" s="131">
        <v>44.754879280937402</v>
      </c>
      <c r="L4717" s="131">
        <v>46.001323162302</v>
      </c>
      <c r="M4717" s="131">
        <v>47.7484059081144</v>
      </c>
      <c r="N4717" s="131">
        <v>49.362547507281</v>
      </c>
      <c r="O4717" s="131">
        <v>52.263059341227603</v>
      </c>
      <c r="P4717" s="131">
        <v>54.055515689763602</v>
      </c>
      <c r="Q4717" s="131">
        <v>55.422778477552903</v>
      </c>
      <c r="R4717" s="131">
        <v>54.7808995474401</v>
      </c>
      <c r="S4717" s="131">
        <v>56.625985604870699</v>
      </c>
      <c r="T4717" s="131">
        <v>58.592674041219503</v>
      </c>
      <c r="U4717" s="131">
        <v>60.9268706755146</v>
      </c>
      <c r="V4717" s="131">
        <v>63.593656780771298</v>
      </c>
      <c r="W4717" s="131">
        <v>65.938117305562997</v>
      </c>
      <c r="X4717" s="131">
        <v>67.746022156592105</v>
      </c>
      <c r="Y4717" s="131">
        <v>69.950714971107303</v>
      </c>
      <c r="Z4717" s="131">
        <v>72.080444571640598</v>
      </c>
      <c r="AA4717" s="131">
        <v>74.368487991654007</v>
      </c>
      <c r="AB4717" s="131">
        <v>75.049827740369494</v>
      </c>
      <c r="AC4717" s="131">
        <v>76.324792427630001</v>
      </c>
      <c r="AD4717" s="131">
        <v>78.866656570619895</v>
      </c>
      <c r="AE4717" s="131">
        <v>81.811354760077407</v>
      </c>
      <c r="AF4717" s="131">
        <v>84.935188154735599</v>
      </c>
      <c r="AG4717" s="131">
        <v>87.317650566420497</v>
      </c>
      <c r="AH4717" s="131">
        <v>83.500946925867296</v>
      </c>
      <c r="AI4717" s="131">
        <v>80.138002701305595</v>
      </c>
      <c r="AJ4717" s="131">
        <v>78.247307857204206</v>
      </c>
      <c r="AK4717" s="131">
        <v>76.613772633939206</v>
      </c>
    </row>
    <row r="4718" spans="1:37" x14ac:dyDescent="0.3">
      <c r="A4718" s="130" t="str">
        <f t="shared" si="106"/>
        <v>SDGbaseWaS_2BF_v7C_GVAafcel</v>
      </c>
      <c r="B4718" s="130" t="s">
        <v>220</v>
      </c>
      <c r="C4718" s="130" t="s">
        <v>333</v>
      </c>
      <c r="D4718" s="130" t="s">
        <v>3</v>
      </c>
      <c r="E4718" s="131" t="s">
        <v>57</v>
      </c>
      <c r="F4718" s="131">
        <v>0.28999999999993897</v>
      </c>
      <c r="G4718" s="131">
        <v>0.29068802321709403</v>
      </c>
      <c r="H4718" s="131">
        <v>0.29210211399924002</v>
      </c>
      <c r="I4718" s="131">
        <v>0.27888844392146001</v>
      </c>
      <c r="J4718" s="131">
        <v>0.27573669160737901</v>
      </c>
      <c r="K4718" s="131">
        <v>0.27506757979972801</v>
      </c>
      <c r="L4718" s="131">
        <v>0.27837720653854903</v>
      </c>
      <c r="M4718" s="131">
        <v>0.28997966793651903</v>
      </c>
      <c r="N4718" s="131">
        <v>0.29853292425363598</v>
      </c>
      <c r="O4718" s="131">
        <v>0.34059776377596301</v>
      </c>
      <c r="P4718" s="131">
        <v>0.35126565657100001</v>
      </c>
      <c r="Q4718" s="131">
        <v>0.35284904990361499</v>
      </c>
      <c r="R4718" s="131">
        <v>0.35173097679371201</v>
      </c>
      <c r="S4718" s="131">
        <v>0.35168464764285601</v>
      </c>
      <c r="T4718" s="131">
        <v>0.35244950894414401</v>
      </c>
      <c r="U4718" s="131">
        <v>0.35393707983848</v>
      </c>
      <c r="V4718" s="131">
        <v>0.360944519580497</v>
      </c>
      <c r="W4718" s="131">
        <v>0.36416334687006402</v>
      </c>
      <c r="X4718" s="131">
        <v>0.35824909686377499</v>
      </c>
      <c r="Y4718" s="131">
        <v>5.2040055975131203</v>
      </c>
      <c r="Z4718" s="131">
        <v>10.3366285327358</v>
      </c>
      <c r="AA4718" s="131">
        <v>15.507671025898199</v>
      </c>
      <c r="AB4718" s="131">
        <v>16.2207138299365</v>
      </c>
      <c r="AC4718" s="131">
        <v>16.999636675911699</v>
      </c>
      <c r="AD4718" s="131">
        <v>18.112229980082201</v>
      </c>
      <c r="AE4718" s="131">
        <v>19.280706461580898</v>
      </c>
      <c r="AF4718" s="131">
        <v>20.492537533993801</v>
      </c>
      <c r="AG4718" s="131">
        <v>20.332864286991601</v>
      </c>
      <c r="AH4718" s="131">
        <v>18.923527022923299</v>
      </c>
      <c r="AI4718" s="131">
        <v>17.2375953811197</v>
      </c>
      <c r="AJ4718" s="131">
        <v>16.288727572916098</v>
      </c>
      <c r="AK4718" s="131">
        <v>15.465353814858601</v>
      </c>
    </row>
    <row r="4719" spans="1:37" x14ac:dyDescent="0.3">
      <c r="A4719" s="130" t="str">
        <f t="shared" si="106"/>
        <v>SDGbaseWaS_2BF_v7C_GVAaelct</v>
      </c>
      <c r="B4719" s="130" t="s">
        <v>220</v>
      </c>
      <c r="C4719" s="130" t="s">
        <v>333</v>
      </c>
      <c r="D4719" s="130" t="s">
        <v>3</v>
      </c>
      <c r="E4719" s="131" t="s">
        <v>58</v>
      </c>
      <c r="F4719" s="131">
        <v>7.8476290328810594E-2</v>
      </c>
      <c r="G4719" s="131">
        <v>7.8820954375277905E-2</v>
      </c>
      <c r="H4719" s="131">
        <v>7.9257438283061601E-2</v>
      </c>
      <c r="I4719" s="131">
        <v>7.5989278530664006E-2</v>
      </c>
      <c r="J4719" s="131">
        <v>7.5223784295243207E-2</v>
      </c>
      <c r="K4719" s="131">
        <v>7.5077229599031597E-2</v>
      </c>
      <c r="L4719" s="131">
        <v>7.5915959659204196E-2</v>
      </c>
      <c r="M4719" s="131">
        <v>7.8813873459657194E-2</v>
      </c>
      <c r="N4719" s="131">
        <v>8.0956310985813795E-2</v>
      </c>
      <c r="O4719" s="131">
        <v>9.1561085098663494E-2</v>
      </c>
      <c r="P4719" s="131">
        <v>9.4252073928978802E-2</v>
      </c>
      <c r="Q4719" s="131">
        <v>9.4658069723009802E-2</v>
      </c>
      <c r="R4719" s="131">
        <v>9.4372207484559198E-2</v>
      </c>
      <c r="S4719" s="131">
        <v>9.4371630507039894E-2</v>
      </c>
      <c r="T4719" s="131">
        <v>9.4576147380143805E-2</v>
      </c>
      <c r="U4719" s="131">
        <v>9.4959111936458507E-2</v>
      </c>
      <c r="V4719" s="131">
        <v>9.6685414251600404E-2</v>
      </c>
      <c r="W4719" s="131">
        <v>9.7490310137428302E-2</v>
      </c>
      <c r="X4719" s="131">
        <v>3.9132791009290799</v>
      </c>
      <c r="Y4719" s="131">
        <v>3.9042754857255701</v>
      </c>
      <c r="Z4719" s="131">
        <v>2.13473731952738</v>
      </c>
      <c r="AA4719" s="131">
        <v>2.1352186796478998</v>
      </c>
      <c r="AB4719" s="131">
        <v>2.07775490062535</v>
      </c>
      <c r="AC4719" s="131">
        <v>2.0347505350005499</v>
      </c>
      <c r="AD4719" s="131">
        <v>1.14646953752533</v>
      </c>
      <c r="AE4719" s="131">
        <v>1.14753882240565</v>
      </c>
      <c r="AF4719" s="131">
        <v>1.1506908407591701</v>
      </c>
      <c r="AG4719" s="131">
        <v>1.14508605239554</v>
      </c>
      <c r="AH4719" s="131">
        <v>1.0749014607670899</v>
      </c>
      <c r="AI4719" s="131">
        <v>7.4407881009685202</v>
      </c>
      <c r="AJ4719" s="131">
        <v>7.0839252330951004</v>
      </c>
      <c r="AK4719" s="131">
        <v>6.7744287516575401</v>
      </c>
    </row>
    <row r="4720" spans="1:37" x14ac:dyDescent="0.3">
      <c r="A4720" s="130" t="str">
        <f t="shared" si="106"/>
        <v>SDGbaseWaS_2BF_v7C_GVAaemch</v>
      </c>
      <c r="B4720" s="130" t="s">
        <v>220</v>
      </c>
      <c r="C4720" s="130" t="s">
        <v>333</v>
      </c>
      <c r="D4720" s="130" t="s">
        <v>3</v>
      </c>
      <c r="E4720" s="131" t="s">
        <v>59</v>
      </c>
      <c r="F4720" s="131">
        <v>8.9889127758873393</v>
      </c>
      <c r="G4720" s="131">
        <v>9.7547666096338492</v>
      </c>
      <c r="H4720" s="131">
        <v>10.0401920877477</v>
      </c>
      <c r="I4720" s="131">
        <v>10.3516154432194</v>
      </c>
      <c r="J4720" s="131">
        <v>10.4419571362235</v>
      </c>
      <c r="K4720" s="131">
        <v>10.658812771583399</v>
      </c>
      <c r="L4720" s="131">
        <v>10.9955830426887</v>
      </c>
      <c r="M4720" s="131">
        <v>11.4899154692809</v>
      </c>
      <c r="N4720" s="131">
        <v>11.9397231641584</v>
      </c>
      <c r="O4720" s="131">
        <v>12.687109735395801</v>
      </c>
      <c r="P4720" s="131">
        <v>13.1847423280371</v>
      </c>
      <c r="Q4720" s="131">
        <v>13.5603115547367</v>
      </c>
      <c r="R4720" s="131">
        <v>13.6399787242202</v>
      </c>
      <c r="S4720" s="131">
        <v>14.0872536872068</v>
      </c>
      <c r="T4720" s="131">
        <v>14.5667476047258</v>
      </c>
      <c r="U4720" s="131">
        <v>15.146830834740401</v>
      </c>
      <c r="V4720" s="131">
        <v>15.7814708359774</v>
      </c>
      <c r="W4720" s="131">
        <v>16.391007575747501</v>
      </c>
      <c r="X4720" s="131">
        <v>16.9322072979887</v>
      </c>
      <c r="Y4720" s="131">
        <v>17.4695886325655</v>
      </c>
      <c r="Z4720" s="131">
        <v>17.993386983922601</v>
      </c>
      <c r="AA4720" s="131">
        <v>18.5507914741763</v>
      </c>
      <c r="AB4720" s="131">
        <v>18.499398243642599</v>
      </c>
      <c r="AC4720" s="131">
        <v>18.627248940832001</v>
      </c>
      <c r="AD4720" s="131">
        <v>19.139102427830899</v>
      </c>
      <c r="AE4720" s="131">
        <v>19.7667112861768</v>
      </c>
      <c r="AF4720" s="131">
        <v>20.4618388186543</v>
      </c>
      <c r="AG4720" s="131">
        <v>21.076773471223198</v>
      </c>
      <c r="AH4720" s="131">
        <v>19.869716959303499</v>
      </c>
      <c r="AI4720" s="131">
        <v>18.768449941632799</v>
      </c>
      <c r="AJ4720" s="131">
        <v>18.158228224502601</v>
      </c>
      <c r="AK4720" s="131">
        <v>17.604597846691298</v>
      </c>
    </row>
    <row r="4721" spans="1:37" x14ac:dyDescent="0.3">
      <c r="A4721" s="130" t="str">
        <f t="shared" si="106"/>
        <v>SDGbaseWaS_2BF_v7C_GVAasequ</v>
      </c>
      <c r="B4721" s="130" t="s">
        <v>220</v>
      </c>
      <c r="C4721" s="130" t="s">
        <v>333</v>
      </c>
      <c r="D4721" s="130" t="s">
        <v>3</v>
      </c>
      <c r="E4721" s="131" t="s">
        <v>60</v>
      </c>
      <c r="F4721" s="131">
        <v>8.7771319246617594</v>
      </c>
      <c r="G4721" s="131">
        <v>9.9905657279437108</v>
      </c>
      <c r="H4721" s="131">
        <v>10.0419589664663</v>
      </c>
      <c r="I4721" s="131">
        <v>10.016246694121</v>
      </c>
      <c r="J4721" s="131">
        <v>10.0087783204378</v>
      </c>
      <c r="K4721" s="131">
        <v>10.1549202115364</v>
      </c>
      <c r="L4721" s="131">
        <v>10.4362072084572</v>
      </c>
      <c r="M4721" s="131">
        <v>10.9535205184426</v>
      </c>
      <c r="N4721" s="131">
        <v>11.3885221630742</v>
      </c>
      <c r="O4721" s="131">
        <v>12.253723228940901</v>
      </c>
      <c r="P4721" s="131">
        <v>12.702548934887201</v>
      </c>
      <c r="Q4721" s="131">
        <v>13.033760733947</v>
      </c>
      <c r="R4721" s="131">
        <v>13.2127470737652</v>
      </c>
      <c r="S4721" s="131">
        <v>13.6230005605657</v>
      </c>
      <c r="T4721" s="131">
        <v>14.094362591076999</v>
      </c>
      <c r="U4721" s="131">
        <v>14.6550699314709</v>
      </c>
      <c r="V4721" s="131">
        <v>15.2113225154218</v>
      </c>
      <c r="W4721" s="131">
        <v>15.7912883010352</v>
      </c>
      <c r="X4721" s="131">
        <v>16.411221848074401</v>
      </c>
      <c r="Y4721" s="131">
        <v>16.978993467985099</v>
      </c>
      <c r="Z4721" s="131">
        <v>17.515802445959402</v>
      </c>
      <c r="AA4721" s="131">
        <v>18.117307556491301</v>
      </c>
      <c r="AB4721" s="131">
        <v>17.7641042584258</v>
      </c>
      <c r="AC4721" s="131">
        <v>17.809456275952801</v>
      </c>
      <c r="AD4721" s="131">
        <v>18.397282643955801</v>
      </c>
      <c r="AE4721" s="131">
        <v>19.122015666187899</v>
      </c>
      <c r="AF4721" s="131">
        <v>19.895742185333901</v>
      </c>
      <c r="AG4721" s="131">
        <v>20.491379683799401</v>
      </c>
      <c r="AH4721" s="131">
        <v>19.0197720174464</v>
      </c>
      <c r="AI4721" s="131">
        <v>17.7444236971055</v>
      </c>
      <c r="AJ4721" s="131">
        <v>17.125004883983401</v>
      </c>
      <c r="AK4721" s="131">
        <v>16.6401970060151</v>
      </c>
    </row>
    <row r="4722" spans="1:37" x14ac:dyDescent="0.3">
      <c r="A4722" s="130" t="str">
        <f t="shared" si="106"/>
        <v>SDGbaseWaS_2BF_v7C_GVAavehi</v>
      </c>
      <c r="B4722" s="130" t="s">
        <v>220</v>
      </c>
      <c r="C4722" s="130" t="s">
        <v>333</v>
      </c>
      <c r="D4722" s="130" t="s">
        <v>3</v>
      </c>
      <c r="E4722" s="131" t="s">
        <v>61</v>
      </c>
      <c r="F4722" s="131">
        <v>39.567910300527899</v>
      </c>
      <c r="G4722" s="131">
        <v>42.982123695933403</v>
      </c>
      <c r="H4722" s="131">
        <v>44.1121292814071</v>
      </c>
      <c r="I4722" s="131">
        <v>44.263375833436299</v>
      </c>
      <c r="J4722" s="131">
        <v>44.620021962337198</v>
      </c>
      <c r="K4722" s="131">
        <v>45.756258776489403</v>
      </c>
      <c r="L4722" s="131">
        <v>47.243641961101403</v>
      </c>
      <c r="M4722" s="131">
        <v>49.329497610529401</v>
      </c>
      <c r="N4722" s="131">
        <v>51.314604328525498</v>
      </c>
      <c r="O4722" s="131">
        <v>53.882316958633901</v>
      </c>
      <c r="P4722" s="131">
        <v>56.0467162908039</v>
      </c>
      <c r="Q4722" s="131">
        <v>57.990731470316703</v>
      </c>
      <c r="R4722" s="131">
        <v>60.286180749903103</v>
      </c>
      <c r="S4722" s="131">
        <v>62.5928943893785</v>
      </c>
      <c r="T4722" s="131">
        <v>65.074402822941096</v>
      </c>
      <c r="U4722" s="131">
        <v>68.072104355079702</v>
      </c>
      <c r="V4722" s="131">
        <v>71.358622663711401</v>
      </c>
      <c r="W4722" s="131">
        <v>74.519625026543196</v>
      </c>
      <c r="X4722" s="131">
        <v>77.290976822198502</v>
      </c>
      <c r="Y4722" s="131">
        <v>78.320644869095005</v>
      </c>
      <c r="Z4722" s="131">
        <v>79.414197186380605</v>
      </c>
      <c r="AA4722" s="131">
        <v>80.5870272101116</v>
      </c>
      <c r="AB4722" s="131">
        <v>80.958988558706693</v>
      </c>
      <c r="AC4722" s="131">
        <v>82.102445705296901</v>
      </c>
      <c r="AD4722" s="131">
        <v>84.790721298925305</v>
      </c>
      <c r="AE4722" s="131">
        <v>87.982376422799007</v>
      </c>
      <c r="AF4722" s="131">
        <v>91.433068820841598</v>
      </c>
      <c r="AG4722" s="131">
        <v>94.727319344805494</v>
      </c>
      <c r="AH4722" s="131">
        <v>90.566897763076796</v>
      </c>
      <c r="AI4722" s="131">
        <v>86.201135949543499</v>
      </c>
      <c r="AJ4722" s="131">
        <v>83.670234773690595</v>
      </c>
      <c r="AK4722" s="131">
        <v>81.533644916476405</v>
      </c>
    </row>
    <row r="4723" spans="1:37" x14ac:dyDescent="0.3">
      <c r="A4723" s="130" t="str">
        <f t="shared" si="106"/>
        <v>SDGbaseWaS_2BF_v7C_GVAatequ</v>
      </c>
      <c r="B4723" s="130" t="s">
        <v>220</v>
      </c>
      <c r="C4723" s="130" t="s">
        <v>333</v>
      </c>
      <c r="D4723" s="130" t="s">
        <v>3</v>
      </c>
      <c r="E4723" s="131" t="s">
        <v>62</v>
      </c>
      <c r="F4723" s="131">
        <v>7.0941028714772303</v>
      </c>
      <c r="G4723" s="131">
        <v>7.2383427487696004</v>
      </c>
      <c r="H4723" s="131">
        <v>7.4574983969143798</v>
      </c>
      <c r="I4723" s="131">
        <v>7.4877008772129399</v>
      </c>
      <c r="J4723" s="131">
        <v>7.5171308264254204</v>
      </c>
      <c r="K4723" s="131">
        <v>7.6559490631042397</v>
      </c>
      <c r="L4723" s="131">
        <v>7.9085714624124703</v>
      </c>
      <c r="M4723" s="131">
        <v>8.4189717598039397</v>
      </c>
      <c r="N4723" s="131">
        <v>8.8601072431227603</v>
      </c>
      <c r="O4723" s="131">
        <v>10.231107394836799</v>
      </c>
      <c r="P4723" s="131">
        <v>10.8268196264388</v>
      </c>
      <c r="Q4723" s="131">
        <v>11.145815022635301</v>
      </c>
      <c r="R4723" s="131">
        <v>11.10100927961</v>
      </c>
      <c r="S4723" s="131">
        <v>11.3749134952605</v>
      </c>
      <c r="T4723" s="131">
        <v>11.726024442388599</v>
      </c>
      <c r="U4723" s="131">
        <v>12.173985797965701</v>
      </c>
      <c r="V4723" s="131">
        <v>12.7194094302621</v>
      </c>
      <c r="W4723" s="131">
        <v>13.188402557185199</v>
      </c>
      <c r="X4723" s="131">
        <v>13.485463365176701</v>
      </c>
      <c r="Y4723" s="131">
        <v>13.8897300998939</v>
      </c>
      <c r="Z4723" s="131">
        <v>14.230114677509301</v>
      </c>
      <c r="AA4723" s="131">
        <v>14.6848544829869</v>
      </c>
      <c r="AB4723" s="131">
        <v>14.057457593326699</v>
      </c>
      <c r="AC4723" s="131">
        <v>13.891354428324</v>
      </c>
      <c r="AD4723" s="131">
        <v>14.291628739043199</v>
      </c>
      <c r="AE4723" s="131">
        <v>14.8408014111196</v>
      </c>
      <c r="AF4723" s="131">
        <v>15.446168823699001</v>
      </c>
      <c r="AG4723" s="131">
        <v>15.8011849655727</v>
      </c>
      <c r="AH4723" s="131">
        <v>14.2529902283772</v>
      </c>
      <c r="AI4723" s="131">
        <v>12.9639050293264</v>
      </c>
      <c r="AJ4723" s="131">
        <v>12.293652755036501</v>
      </c>
      <c r="AK4723" s="131">
        <v>11.759864067449</v>
      </c>
    </row>
    <row r="4724" spans="1:37" x14ac:dyDescent="0.3">
      <c r="A4724" s="130" t="str">
        <f t="shared" si="106"/>
        <v>SDGbaseWaS_2BF_v7C_GVAafurn</v>
      </c>
      <c r="B4724" s="130" t="s">
        <v>220</v>
      </c>
      <c r="C4724" s="130" t="s">
        <v>333</v>
      </c>
      <c r="D4724" s="130" t="s">
        <v>3</v>
      </c>
      <c r="E4724" s="131" t="s">
        <v>63</v>
      </c>
      <c r="F4724" s="131">
        <v>6.0912402558299803</v>
      </c>
      <c r="G4724" s="131">
        <v>6.4819055082620398</v>
      </c>
      <c r="H4724" s="131">
        <v>6.65165789502535</v>
      </c>
      <c r="I4724" s="131">
        <v>6.9766224354924304</v>
      </c>
      <c r="J4724" s="131">
        <v>7.07475209521004</v>
      </c>
      <c r="K4724" s="131">
        <v>7.2383182994388298</v>
      </c>
      <c r="L4724" s="131">
        <v>7.4631376168358603</v>
      </c>
      <c r="M4724" s="131">
        <v>7.7368733948759001</v>
      </c>
      <c r="N4724" s="131">
        <v>8.0105983493563198</v>
      </c>
      <c r="O4724" s="131">
        <v>8.4935953332922196</v>
      </c>
      <c r="P4724" s="131">
        <v>8.8098670917456392</v>
      </c>
      <c r="Q4724" s="131">
        <v>9.0574447027814209</v>
      </c>
      <c r="R4724" s="131">
        <v>9.0288755696525396</v>
      </c>
      <c r="S4724" s="131">
        <v>9.35917259052205</v>
      </c>
      <c r="T4724" s="131">
        <v>9.7085401335095298</v>
      </c>
      <c r="U4724" s="131">
        <v>10.104125993977799</v>
      </c>
      <c r="V4724" s="131">
        <v>10.5282578233554</v>
      </c>
      <c r="W4724" s="131">
        <v>10.9516381876001</v>
      </c>
      <c r="X4724" s="131">
        <v>11.3362763971114</v>
      </c>
      <c r="Y4724" s="131">
        <v>11.702706028731701</v>
      </c>
      <c r="Z4724" s="131">
        <v>12.067071289999999</v>
      </c>
      <c r="AA4724" s="131">
        <v>12.4358466921586</v>
      </c>
      <c r="AB4724" s="131">
        <v>12.7922381122878</v>
      </c>
      <c r="AC4724" s="131">
        <v>13.093643507816701</v>
      </c>
      <c r="AD4724" s="131">
        <v>13.4649910584455</v>
      </c>
      <c r="AE4724" s="131">
        <v>13.8672588675771</v>
      </c>
      <c r="AF4724" s="131">
        <v>14.310235217999701</v>
      </c>
      <c r="AG4724" s="131">
        <v>14.683469130239301</v>
      </c>
      <c r="AH4724" s="131">
        <v>14.323512756862799</v>
      </c>
      <c r="AI4724" s="131">
        <v>13.9058222185696</v>
      </c>
      <c r="AJ4724" s="131">
        <v>13.6271530508513</v>
      </c>
      <c r="AK4724" s="131">
        <v>13.349508063584601</v>
      </c>
    </row>
    <row r="4725" spans="1:37" x14ac:dyDescent="0.3">
      <c r="A4725" s="130" t="str">
        <f t="shared" si="106"/>
        <v>SDGbaseWaS_2BF_v7C_GVAaoman</v>
      </c>
      <c r="B4725" s="130" t="s">
        <v>220</v>
      </c>
      <c r="C4725" s="130" t="s">
        <v>333</v>
      </c>
      <c r="D4725" s="130" t="s">
        <v>3</v>
      </c>
      <c r="E4725" s="131" t="s">
        <v>64</v>
      </c>
      <c r="F4725" s="131">
        <v>25.455948437607798</v>
      </c>
      <c r="G4725" s="131">
        <v>26.090106548416401</v>
      </c>
      <c r="H4725" s="131">
        <v>26.874494310186801</v>
      </c>
      <c r="I4725" s="131">
        <v>26.5120073402116</v>
      </c>
      <c r="J4725" s="131">
        <v>27.026125563807799</v>
      </c>
      <c r="K4725" s="131">
        <v>27.584567914162701</v>
      </c>
      <c r="L4725" s="131">
        <v>28.357205278810799</v>
      </c>
      <c r="M4725" s="131">
        <v>29.540170783918398</v>
      </c>
      <c r="N4725" s="131">
        <v>30.625275327530701</v>
      </c>
      <c r="O4725" s="131">
        <v>34.595008431380499</v>
      </c>
      <c r="P4725" s="131">
        <v>36.065498739907902</v>
      </c>
      <c r="Q4725" s="131">
        <v>36.832588792464001</v>
      </c>
      <c r="R4725" s="131">
        <v>37.827794414737198</v>
      </c>
      <c r="S4725" s="131">
        <v>38.772163356085301</v>
      </c>
      <c r="T4725" s="131">
        <v>39.888204864249602</v>
      </c>
      <c r="U4725" s="131">
        <v>41.1162214013968</v>
      </c>
      <c r="V4725" s="131">
        <v>42.239397082193697</v>
      </c>
      <c r="W4725" s="131">
        <v>43.541755955411197</v>
      </c>
      <c r="X4725" s="131">
        <v>44.844079986029698</v>
      </c>
      <c r="Y4725" s="131">
        <v>45.925761788358201</v>
      </c>
      <c r="Z4725" s="131">
        <v>46.885598203766797</v>
      </c>
      <c r="AA4725" s="131">
        <v>48.161349622443502</v>
      </c>
      <c r="AB4725" s="131">
        <v>49.0346145304785</v>
      </c>
      <c r="AC4725" s="131">
        <v>49.902020301287898</v>
      </c>
      <c r="AD4725" s="131">
        <v>51.2105379125721</v>
      </c>
      <c r="AE4725" s="131">
        <v>52.563401653350702</v>
      </c>
      <c r="AF4725" s="131">
        <v>54.032142063786601</v>
      </c>
      <c r="AG4725" s="131">
        <v>54.989176376456001</v>
      </c>
      <c r="AH4725" s="131">
        <v>53.051762169020002</v>
      </c>
      <c r="AI4725" s="131">
        <v>50.5555250862161</v>
      </c>
      <c r="AJ4725" s="131">
        <v>49.089511639316797</v>
      </c>
      <c r="AK4725" s="131">
        <v>47.715214115941002</v>
      </c>
    </row>
    <row r="4726" spans="1:37" x14ac:dyDescent="0.3">
      <c r="A4726" s="130" t="str">
        <f t="shared" si="106"/>
        <v>SDGbaseWaS_2BF_v7C_GVAaelec</v>
      </c>
      <c r="B4726" s="130" t="s">
        <v>220</v>
      </c>
      <c r="C4726" s="130" t="s">
        <v>333</v>
      </c>
      <c r="D4726" s="130" t="s">
        <v>3</v>
      </c>
      <c r="E4726" s="131" t="s">
        <v>65</v>
      </c>
      <c r="F4726" s="131">
        <v>142.20363281736601</v>
      </c>
      <c r="G4726" s="131">
        <v>152.88695753723599</v>
      </c>
      <c r="H4726" s="131">
        <v>142.132067651076</v>
      </c>
      <c r="I4726" s="131">
        <v>142.37873034847101</v>
      </c>
      <c r="J4726" s="131">
        <v>144.65449947296</v>
      </c>
      <c r="K4726" s="131">
        <v>147.89144510764501</v>
      </c>
      <c r="L4726" s="131">
        <v>151.384737435305</v>
      </c>
      <c r="M4726" s="131">
        <v>150.85714769490099</v>
      </c>
      <c r="N4726" s="131">
        <v>148.605934794777</v>
      </c>
      <c r="O4726" s="131">
        <v>148.23980392542501</v>
      </c>
      <c r="P4726" s="131">
        <v>151.70416287259101</v>
      </c>
      <c r="Q4726" s="131">
        <v>157.48451004436299</v>
      </c>
      <c r="R4726" s="131">
        <v>168.16770568646101</v>
      </c>
      <c r="S4726" s="131">
        <v>175.140506439559</v>
      </c>
      <c r="T4726" s="131">
        <v>182.31029534877101</v>
      </c>
      <c r="U4726" s="131">
        <v>189.282947718282</v>
      </c>
      <c r="V4726" s="131">
        <v>190.17137334280599</v>
      </c>
      <c r="W4726" s="131">
        <v>196.02872357151</v>
      </c>
      <c r="X4726" s="131">
        <v>209.746694523201</v>
      </c>
      <c r="Y4726" s="131">
        <v>222.31795775098101</v>
      </c>
      <c r="Z4726" s="131">
        <v>235.934944736029</v>
      </c>
      <c r="AA4726" s="131">
        <v>248.82006056377301</v>
      </c>
      <c r="AB4726" s="131">
        <v>259.41623827702801</v>
      </c>
      <c r="AC4726" s="131">
        <v>270.18717911645598</v>
      </c>
      <c r="AD4726" s="131">
        <v>282.94437752486101</v>
      </c>
      <c r="AE4726" s="131">
        <v>295.52712624125598</v>
      </c>
      <c r="AF4726" s="131">
        <v>308.19404093154299</v>
      </c>
      <c r="AG4726" s="131">
        <v>351.96285574803898</v>
      </c>
      <c r="AH4726" s="131">
        <v>389.22127164248002</v>
      </c>
      <c r="AI4726" s="131">
        <v>433.42315966890402</v>
      </c>
      <c r="AJ4726" s="131">
        <v>478.81801363708303</v>
      </c>
      <c r="AK4726" s="131">
        <v>520.68167325506795</v>
      </c>
    </row>
    <row r="4727" spans="1:37" x14ac:dyDescent="0.3">
      <c r="A4727" s="130" t="str">
        <f t="shared" si="106"/>
        <v>SDGbaseWaS_2BF_v7C_GVAawatr</v>
      </c>
      <c r="B4727" s="130" t="s">
        <v>220</v>
      </c>
      <c r="C4727" s="130" t="s">
        <v>333</v>
      </c>
      <c r="D4727" s="130" t="s">
        <v>3</v>
      </c>
      <c r="E4727" s="131" t="s">
        <v>66</v>
      </c>
      <c r="F4727" s="131">
        <v>38.118236024161902</v>
      </c>
      <c r="G4727" s="131">
        <v>32.102392270463803</v>
      </c>
      <c r="H4727" s="131">
        <v>34.2783068528096</v>
      </c>
      <c r="I4727" s="131">
        <v>34.896807909635598</v>
      </c>
      <c r="J4727" s="131">
        <v>36.314747799164401</v>
      </c>
      <c r="K4727" s="131">
        <v>37.610946405408399</v>
      </c>
      <c r="L4727" s="131">
        <v>38.955134899313798</v>
      </c>
      <c r="M4727" s="131">
        <v>40.201491742439103</v>
      </c>
      <c r="N4727" s="131">
        <v>41.363756839826401</v>
      </c>
      <c r="O4727" s="131">
        <v>42.783036198926503</v>
      </c>
      <c r="P4727" s="131">
        <v>44.243573738715703</v>
      </c>
      <c r="Q4727" s="131">
        <v>45.742397613339897</v>
      </c>
      <c r="R4727" s="131">
        <v>48.529460723770903</v>
      </c>
      <c r="S4727" s="131">
        <v>50.480356054262202</v>
      </c>
      <c r="T4727" s="131">
        <v>52.520463930819098</v>
      </c>
      <c r="U4727" s="131">
        <v>54.428422042221399</v>
      </c>
      <c r="V4727" s="131">
        <v>56.487718405826797</v>
      </c>
      <c r="W4727" s="131">
        <v>58.672484351784803</v>
      </c>
      <c r="X4727" s="131">
        <v>60.8450157504328</v>
      </c>
      <c r="Y4727" s="131">
        <v>62.719099888499699</v>
      </c>
      <c r="Z4727" s="131">
        <v>64.669462214268904</v>
      </c>
      <c r="AA4727" s="131">
        <v>66.619477633932604</v>
      </c>
      <c r="AB4727" s="131">
        <v>69.677215219104298</v>
      </c>
      <c r="AC4727" s="131">
        <v>72.328232807880994</v>
      </c>
      <c r="AD4727" s="131">
        <v>75.178982453358103</v>
      </c>
      <c r="AE4727" s="131">
        <v>78.0434584029896</v>
      </c>
      <c r="AF4727" s="131">
        <v>81.133894945595301</v>
      </c>
      <c r="AG4727" s="131">
        <v>84.102277509431303</v>
      </c>
      <c r="AH4727" s="131">
        <v>85.872641170445505</v>
      </c>
      <c r="AI4727" s="131">
        <v>87.078105772785094</v>
      </c>
      <c r="AJ4727" s="131">
        <v>87.931164102331806</v>
      </c>
      <c r="AK4727" s="131">
        <v>88.518182053812396</v>
      </c>
    </row>
    <row r="4728" spans="1:37" x14ac:dyDescent="0.3">
      <c r="A4728" s="130" t="str">
        <f t="shared" ref="A4728:A4791" si="107">_xlfn.CONCAT(C4728,D4728,E4728)</f>
        <v>SDGbaseWaS_2BF_v7C_GVAacons</v>
      </c>
      <c r="B4728" s="130" t="s">
        <v>220</v>
      </c>
      <c r="C4728" s="130" t="s">
        <v>333</v>
      </c>
      <c r="D4728" s="130" t="s">
        <v>3</v>
      </c>
      <c r="E4728" s="131" t="s">
        <v>67</v>
      </c>
      <c r="F4728" s="131">
        <v>140.64979180275</v>
      </c>
      <c r="G4728" s="131">
        <v>149.66803071730399</v>
      </c>
      <c r="H4728" s="131">
        <v>149.22999415701099</v>
      </c>
      <c r="I4728" s="131">
        <v>162.734682306541</v>
      </c>
      <c r="J4728" s="131">
        <v>160.51879893701499</v>
      </c>
      <c r="K4728" s="131">
        <v>161.64482661550301</v>
      </c>
      <c r="L4728" s="131">
        <v>164.56994150433101</v>
      </c>
      <c r="M4728" s="131">
        <v>168.92178564904</v>
      </c>
      <c r="N4728" s="131">
        <v>173.487717595769</v>
      </c>
      <c r="O4728" s="131">
        <v>178.56466768761101</v>
      </c>
      <c r="P4728" s="131">
        <v>184.24360267955399</v>
      </c>
      <c r="Q4728" s="131">
        <v>189.79477262059501</v>
      </c>
      <c r="R4728" s="131">
        <v>182.103216860934</v>
      </c>
      <c r="S4728" s="131">
        <v>192.144825836086</v>
      </c>
      <c r="T4728" s="131">
        <v>201.44361056154901</v>
      </c>
      <c r="U4728" s="131">
        <v>211.05934459795799</v>
      </c>
      <c r="V4728" s="131">
        <v>221.20392844597399</v>
      </c>
      <c r="W4728" s="131">
        <v>230.20591420769901</v>
      </c>
      <c r="X4728" s="131">
        <v>237.391821451585</v>
      </c>
      <c r="Y4728" s="131">
        <v>244.980091158618</v>
      </c>
      <c r="Z4728" s="131">
        <v>253.16370256765001</v>
      </c>
      <c r="AA4728" s="131">
        <v>260.67048846704301</v>
      </c>
      <c r="AB4728" s="131">
        <v>265.44048833059497</v>
      </c>
      <c r="AC4728" s="131">
        <v>271.55527134254498</v>
      </c>
      <c r="AD4728" s="131">
        <v>280.68527036616803</v>
      </c>
      <c r="AE4728" s="131">
        <v>290.62249233787702</v>
      </c>
      <c r="AF4728" s="131">
        <v>300.91253580960603</v>
      </c>
      <c r="AG4728" s="131">
        <v>309.86482406470998</v>
      </c>
      <c r="AH4728" s="131">
        <v>305.81252087163602</v>
      </c>
      <c r="AI4728" s="131">
        <v>300.88443496360202</v>
      </c>
      <c r="AJ4728" s="131">
        <v>298.60102228657001</v>
      </c>
      <c r="AK4728" s="131">
        <v>295.90404106549101</v>
      </c>
    </row>
    <row r="4729" spans="1:37" x14ac:dyDescent="0.3">
      <c r="A4729" s="130" t="str">
        <f t="shared" si="107"/>
        <v>SDGbaseWaS_2BF_v7C_GVAatrad</v>
      </c>
      <c r="B4729" s="130" t="s">
        <v>220</v>
      </c>
      <c r="C4729" s="130" t="s">
        <v>333</v>
      </c>
      <c r="D4729" s="130" t="s">
        <v>3</v>
      </c>
      <c r="E4729" s="131" t="s">
        <v>68</v>
      </c>
      <c r="F4729" s="131">
        <v>482.47489737638699</v>
      </c>
      <c r="G4729" s="131">
        <v>445.48400701239098</v>
      </c>
      <c r="H4729" s="131">
        <v>462.67323894810102</v>
      </c>
      <c r="I4729" s="131">
        <v>481.11274588530199</v>
      </c>
      <c r="J4729" s="131">
        <v>484.78218935759901</v>
      </c>
      <c r="K4729" s="131">
        <v>491.96162413694901</v>
      </c>
      <c r="L4729" s="131">
        <v>501.71126623363898</v>
      </c>
      <c r="M4729" s="131">
        <v>514.68028913461501</v>
      </c>
      <c r="N4729" s="131">
        <v>527.35696412996401</v>
      </c>
      <c r="O4729" s="131">
        <v>498.14729291451198</v>
      </c>
      <c r="P4729" s="131">
        <v>510.08430964892199</v>
      </c>
      <c r="Q4729" s="131">
        <v>530.62772294197396</v>
      </c>
      <c r="R4729" s="131">
        <v>549.46494568252399</v>
      </c>
      <c r="S4729" s="131">
        <v>570.86286138594801</v>
      </c>
      <c r="T4729" s="131">
        <v>591.74281920592398</v>
      </c>
      <c r="U4729" s="131">
        <v>613.740356642758</v>
      </c>
      <c r="V4729" s="131">
        <v>637.47906673051205</v>
      </c>
      <c r="W4729" s="131">
        <v>660.282685855208</v>
      </c>
      <c r="X4729" s="131">
        <v>680.91972615921395</v>
      </c>
      <c r="Y4729" s="131">
        <v>697.74880002840496</v>
      </c>
      <c r="Z4729" s="131">
        <v>713.22931650554801</v>
      </c>
      <c r="AA4729" s="131">
        <v>729.25123534298996</v>
      </c>
      <c r="AB4729" s="131">
        <v>725.42058285826397</v>
      </c>
      <c r="AC4729" s="131">
        <v>730.125727480352</v>
      </c>
      <c r="AD4729" s="131">
        <v>745.24651958324102</v>
      </c>
      <c r="AE4729" s="131">
        <v>763.42117774810299</v>
      </c>
      <c r="AF4729" s="131">
        <v>783.70231551984898</v>
      </c>
      <c r="AG4729" s="131">
        <v>799.28323378290304</v>
      </c>
      <c r="AH4729" s="131">
        <v>775.49788255097405</v>
      </c>
      <c r="AI4729" s="131">
        <v>752.70625190020496</v>
      </c>
      <c r="AJ4729" s="131">
        <v>738.37956079054004</v>
      </c>
      <c r="AK4729" s="131">
        <v>725.465556072607</v>
      </c>
    </row>
    <row r="4730" spans="1:37" x14ac:dyDescent="0.3">
      <c r="A4730" s="130" t="str">
        <f t="shared" si="107"/>
        <v>SDGbaseWaS_2BF_v7C_GVAahotl</v>
      </c>
      <c r="B4730" s="130" t="s">
        <v>220</v>
      </c>
      <c r="C4730" s="130" t="s">
        <v>333</v>
      </c>
      <c r="D4730" s="130" t="s">
        <v>3</v>
      </c>
      <c r="E4730" s="131" t="s">
        <v>69</v>
      </c>
      <c r="F4730" s="131">
        <v>37.6854993584083</v>
      </c>
      <c r="G4730" s="131">
        <v>35.945319710973699</v>
      </c>
      <c r="H4730" s="131">
        <v>38.1212868024326</v>
      </c>
      <c r="I4730" s="131">
        <v>38.0912287683107</v>
      </c>
      <c r="J4730" s="131">
        <v>39.015996265131101</v>
      </c>
      <c r="K4730" s="131">
        <v>40.364058491195898</v>
      </c>
      <c r="L4730" s="131">
        <v>41.698575125340803</v>
      </c>
      <c r="M4730" s="131">
        <v>43.164110285416797</v>
      </c>
      <c r="N4730" s="131">
        <v>44.661533108366001</v>
      </c>
      <c r="O4730" s="131">
        <v>47.301813603839499</v>
      </c>
      <c r="P4730" s="131">
        <v>49.200497142462801</v>
      </c>
      <c r="Q4730" s="131">
        <v>50.846356490309901</v>
      </c>
      <c r="R4730" s="131">
        <v>53.924700309043502</v>
      </c>
      <c r="S4730" s="131">
        <v>55.982222497812302</v>
      </c>
      <c r="T4730" s="131">
        <v>58.207616051858501</v>
      </c>
      <c r="U4730" s="131">
        <v>60.5936314040597</v>
      </c>
      <c r="V4730" s="131">
        <v>62.956124960194501</v>
      </c>
      <c r="W4730" s="131">
        <v>65.591716436933197</v>
      </c>
      <c r="X4730" s="131">
        <v>68.462735021767401</v>
      </c>
      <c r="Y4730" s="131">
        <v>70.932306741045593</v>
      </c>
      <c r="Z4730" s="131">
        <v>73.376919084940198</v>
      </c>
      <c r="AA4730" s="131">
        <v>75.8956602369732</v>
      </c>
      <c r="AB4730" s="131">
        <v>79.158140725010099</v>
      </c>
      <c r="AC4730" s="131">
        <v>81.745086954289107</v>
      </c>
      <c r="AD4730" s="131">
        <v>84.285106047627295</v>
      </c>
      <c r="AE4730" s="131">
        <v>86.952432930402196</v>
      </c>
      <c r="AF4730" s="131">
        <v>89.897670224330398</v>
      </c>
      <c r="AG4730" s="131">
        <v>92.747399391019897</v>
      </c>
      <c r="AH4730" s="131">
        <v>93.254010354774294</v>
      </c>
      <c r="AI4730" s="131">
        <v>92.610518582646407</v>
      </c>
      <c r="AJ4730" s="131">
        <v>91.839595412685199</v>
      </c>
      <c r="AK4730" s="131">
        <v>90.9120381374088</v>
      </c>
    </row>
    <row r="4731" spans="1:37" x14ac:dyDescent="0.3">
      <c r="A4731" s="130" t="str">
        <f t="shared" si="107"/>
        <v>SDGbaseWaS_2BF_v7C_GVAaltrp-p</v>
      </c>
      <c r="B4731" s="130" t="s">
        <v>220</v>
      </c>
      <c r="C4731" s="130" t="s">
        <v>333</v>
      </c>
      <c r="D4731" s="130" t="s">
        <v>3</v>
      </c>
      <c r="E4731" s="131" t="s">
        <v>70</v>
      </c>
      <c r="F4731" s="131">
        <v>60.675714154090002</v>
      </c>
      <c r="G4731" s="131">
        <v>57.257994805526799</v>
      </c>
      <c r="H4731" s="131">
        <v>57.297781647151901</v>
      </c>
      <c r="I4731" s="131">
        <v>58.067221460827099</v>
      </c>
      <c r="J4731" s="131">
        <v>59.448450804657099</v>
      </c>
      <c r="K4731" s="131">
        <v>60.421772822470601</v>
      </c>
      <c r="L4731" s="131">
        <v>61.696731893060303</v>
      </c>
      <c r="M4731" s="131">
        <v>63.449369709311298</v>
      </c>
      <c r="N4731" s="131">
        <v>65.712414531444793</v>
      </c>
      <c r="O4731" s="131">
        <v>69.123130039577006</v>
      </c>
      <c r="P4731" s="131">
        <v>72.198862085331299</v>
      </c>
      <c r="Q4731" s="131">
        <v>74.701978859032806</v>
      </c>
      <c r="R4731" s="131">
        <v>78.6717788237722</v>
      </c>
      <c r="S4731" s="131">
        <v>81.808494686619397</v>
      </c>
      <c r="T4731" s="131">
        <v>84.976689782858202</v>
      </c>
      <c r="U4731" s="131">
        <v>88.526414147595702</v>
      </c>
      <c r="V4731" s="131">
        <v>91.658089051574905</v>
      </c>
      <c r="W4731" s="131">
        <v>95.037856862210205</v>
      </c>
      <c r="X4731" s="131">
        <v>98.465982039152195</v>
      </c>
      <c r="Y4731" s="131">
        <v>101.301525159698</v>
      </c>
      <c r="Z4731" s="131">
        <v>103.852073678587</v>
      </c>
      <c r="AA4731" s="131">
        <v>106.41220670132</v>
      </c>
      <c r="AB4731" s="131">
        <v>109.48960917830399</v>
      </c>
      <c r="AC4731" s="131">
        <v>111.898091347007</v>
      </c>
      <c r="AD4731" s="131">
        <v>114.02289476577199</v>
      </c>
      <c r="AE4731" s="131">
        <v>116.317326626102</v>
      </c>
      <c r="AF4731" s="131">
        <v>118.872057621209</v>
      </c>
      <c r="AG4731" s="131">
        <v>120.924098268729</v>
      </c>
      <c r="AH4731" s="131">
        <v>120.433965725196</v>
      </c>
      <c r="AI4731" s="131">
        <v>119.495520549351</v>
      </c>
      <c r="AJ4731" s="131">
        <v>119.49455553816399</v>
      </c>
      <c r="AK4731" s="131">
        <v>118.61238356088001</v>
      </c>
    </row>
    <row r="4732" spans="1:37" x14ac:dyDescent="0.3">
      <c r="A4732" s="130" t="str">
        <f t="shared" si="107"/>
        <v>SDGbaseWaS_2BF_v7C_GVAaltrp-f</v>
      </c>
      <c r="B4732" s="130" t="s">
        <v>220</v>
      </c>
      <c r="C4732" s="130" t="s">
        <v>333</v>
      </c>
      <c r="D4732" s="130" t="s">
        <v>3</v>
      </c>
      <c r="E4732" s="131" t="s">
        <v>71</v>
      </c>
      <c r="F4732" s="131">
        <v>247.42936538353601</v>
      </c>
      <c r="G4732" s="131">
        <v>219.034012327748</v>
      </c>
      <c r="H4732" s="131">
        <v>225.49903140801499</v>
      </c>
      <c r="I4732" s="131">
        <v>236.447031010427</v>
      </c>
      <c r="J4732" s="131">
        <v>242.10524547844301</v>
      </c>
      <c r="K4732" s="131">
        <v>244.354283327259</v>
      </c>
      <c r="L4732" s="131">
        <v>247.13286314693701</v>
      </c>
      <c r="M4732" s="131">
        <v>251.14910223587901</v>
      </c>
      <c r="N4732" s="131">
        <v>260.99249634189198</v>
      </c>
      <c r="O4732" s="131">
        <v>269.55461543328198</v>
      </c>
      <c r="P4732" s="131">
        <v>283.80916686024102</v>
      </c>
      <c r="Q4732" s="131">
        <v>301.12305337212501</v>
      </c>
      <c r="R4732" s="131">
        <v>309.75075634226198</v>
      </c>
      <c r="S4732" s="131">
        <v>315.98534171141898</v>
      </c>
      <c r="T4732" s="131">
        <v>324.36512394587203</v>
      </c>
      <c r="U4732" s="131">
        <v>342.97833093290598</v>
      </c>
      <c r="V4732" s="131">
        <v>357.12179098852698</v>
      </c>
      <c r="W4732" s="131">
        <v>365.01993475349002</v>
      </c>
      <c r="X4732" s="131">
        <v>376.271194528705</v>
      </c>
      <c r="Y4732" s="131">
        <v>393.528474293812</v>
      </c>
      <c r="Z4732" s="131">
        <v>413.78166497529998</v>
      </c>
      <c r="AA4732" s="131">
        <v>431.201559145646</v>
      </c>
      <c r="AB4732" s="131">
        <v>440.77925505665399</v>
      </c>
      <c r="AC4732" s="131">
        <v>457.00109403773803</v>
      </c>
      <c r="AD4732" s="131">
        <v>469.48854688609799</v>
      </c>
      <c r="AE4732" s="131">
        <v>482.76679149023602</v>
      </c>
      <c r="AF4732" s="131">
        <v>489.70665636067599</v>
      </c>
      <c r="AG4732" s="131">
        <v>494.70424115288898</v>
      </c>
      <c r="AH4732" s="131">
        <v>495.33794625131401</v>
      </c>
      <c r="AI4732" s="131">
        <v>496.05238759237199</v>
      </c>
      <c r="AJ4732" s="131">
        <v>499.01229708702101</v>
      </c>
      <c r="AK4732" s="131">
        <v>500.35576286714303</v>
      </c>
    </row>
    <row r="4733" spans="1:37" x14ac:dyDescent="0.3">
      <c r="A4733" s="130" t="str">
        <f t="shared" si="107"/>
        <v>SDGbaseWaS_2BF_v7C_GVAaotrp-p</v>
      </c>
      <c r="B4733" s="130" t="s">
        <v>220</v>
      </c>
      <c r="C4733" s="130" t="s">
        <v>333</v>
      </c>
      <c r="D4733" s="130" t="s">
        <v>3</v>
      </c>
      <c r="E4733" s="131" t="s">
        <v>72</v>
      </c>
      <c r="F4733" s="131">
        <v>8.1002002972724707</v>
      </c>
      <c r="G4733" s="131">
        <v>8.5937123577291405</v>
      </c>
      <c r="H4733" s="131">
        <v>9.0573590025872193</v>
      </c>
      <c r="I4733" s="131">
        <v>9.5991642220311206</v>
      </c>
      <c r="J4733" s="131">
        <v>10.022386814747099</v>
      </c>
      <c r="K4733" s="131">
        <v>10.2018927436437</v>
      </c>
      <c r="L4733" s="131">
        <v>10.377714474359101</v>
      </c>
      <c r="M4733" s="131">
        <v>10.5317615609484</v>
      </c>
      <c r="N4733" s="131">
        <v>10.685735589781601</v>
      </c>
      <c r="O4733" s="131">
        <v>10.278799427470799</v>
      </c>
      <c r="P4733" s="131">
        <v>10.526199646763599</v>
      </c>
      <c r="Q4733" s="131">
        <v>10.8218497378741</v>
      </c>
      <c r="R4733" s="131">
        <v>11.3920871108163</v>
      </c>
      <c r="S4733" s="131">
        <v>11.7257218182759</v>
      </c>
      <c r="T4733" s="131">
        <v>12.0424700211888</v>
      </c>
      <c r="U4733" s="131">
        <v>12.361661550528099</v>
      </c>
      <c r="V4733" s="131">
        <v>12.675779686933801</v>
      </c>
      <c r="W4733" s="131">
        <v>12.972189279709401</v>
      </c>
      <c r="X4733" s="131">
        <v>13.168935856194899</v>
      </c>
      <c r="Y4733" s="131">
        <v>13.3509546025599</v>
      </c>
      <c r="Z4733" s="131">
        <v>13.5154184837084</v>
      </c>
      <c r="AA4733" s="131">
        <v>13.6252006395833</v>
      </c>
      <c r="AB4733" s="131">
        <v>13.5632335152397</v>
      </c>
      <c r="AC4733" s="131">
        <v>13.659702533851</v>
      </c>
      <c r="AD4733" s="131">
        <v>13.856216111299201</v>
      </c>
      <c r="AE4733" s="131">
        <v>14.142828547517</v>
      </c>
      <c r="AF4733" s="131">
        <v>14.475655488095599</v>
      </c>
      <c r="AG4733" s="131">
        <v>14.7497153247695</v>
      </c>
      <c r="AH4733" s="131">
        <v>14.6333279376957</v>
      </c>
      <c r="AI4733" s="131">
        <v>14.7000913201339</v>
      </c>
      <c r="AJ4733" s="131">
        <v>14.898330198724301</v>
      </c>
      <c r="AK4733" s="131">
        <v>15.068640129437901</v>
      </c>
    </row>
    <row r="4734" spans="1:37" x14ac:dyDescent="0.3">
      <c r="A4734" s="130" t="str">
        <f t="shared" si="107"/>
        <v>SDGbaseWaS_2BF_v7C_GVAaotrp-f</v>
      </c>
      <c r="B4734" s="130" t="s">
        <v>220</v>
      </c>
      <c r="C4734" s="130" t="s">
        <v>333</v>
      </c>
      <c r="D4734" s="130" t="s">
        <v>3</v>
      </c>
      <c r="E4734" s="131" t="s">
        <v>73</v>
      </c>
      <c r="F4734" s="131">
        <v>7.2942674736109696</v>
      </c>
      <c r="G4734" s="131">
        <v>7.0206437391008301</v>
      </c>
      <c r="H4734" s="131">
        <v>7.34956759375138</v>
      </c>
      <c r="I4734" s="131">
        <v>7.6146957384093996</v>
      </c>
      <c r="J4734" s="131">
        <v>7.7411445530679099</v>
      </c>
      <c r="K4734" s="131">
        <v>7.7996765860892401</v>
      </c>
      <c r="L4734" s="131">
        <v>7.8850715993506597</v>
      </c>
      <c r="M4734" s="131">
        <v>8.0078090594680003</v>
      </c>
      <c r="N4734" s="131">
        <v>8.2466460146023497</v>
      </c>
      <c r="O4734" s="131">
        <v>8.2951371945339893</v>
      </c>
      <c r="P4734" s="131">
        <v>8.6274266106477597</v>
      </c>
      <c r="Q4734" s="131">
        <v>9.0511854260970708</v>
      </c>
      <c r="R4734" s="131">
        <v>9.3580965280733199</v>
      </c>
      <c r="S4734" s="131">
        <v>9.5416566403532492</v>
      </c>
      <c r="T4734" s="131">
        <v>9.7659910241434904</v>
      </c>
      <c r="U4734" s="131">
        <v>10.1971026873544</v>
      </c>
      <c r="V4734" s="131">
        <v>10.571202364721399</v>
      </c>
      <c r="W4734" s="131">
        <v>10.802167384016901</v>
      </c>
      <c r="X4734" s="131">
        <v>11.0041620899955</v>
      </c>
      <c r="Y4734" s="131">
        <v>11.3563693510968</v>
      </c>
      <c r="Z4734" s="131">
        <v>11.7803444462409</v>
      </c>
      <c r="AA4734" s="131">
        <v>12.142361530938301</v>
      </c>
      <c r="AB4734" s="131">
        <v>12.271359604739001</v>
      </c>
      <c r="AC4734" s="131">
        <v>12.599358469440601</v>
      </c>
      <c r="AD4734" s="131">
        <v>12.9075431029522</v>
      </c>
      <c r="AE4734" s="131">
        <v>13.254483384379601</v>
      </c>
      <c r="AF4734" s="131">
        <v>13.4681967997432</v>
      </c>
      <c r="AG4734" s="131">
        <v>13.6128647083811</v>
      </c>
      <c r="AH4734" s="131">
        <v>13.5002447799555</v>
      </c>
      <c r="AI4734" s="131">
        <v>13.4655824671188</v>
      </c>
      <c r="AJ4734" s="131">
        <v>13.5193842720377</v>
      </c>
      <c r="AK4734" s="131">
        <v>13.554718593727401</v>
      </c>
    </row>
    <row r="4735" spans="1:37" x14ac:dyDescent="0.3">
      <c r="A4735" s="130" t="str">
        <f t="shared" si="107"/>
        <v>SDGbaseWaS_2BF_v7C_GVAaprtr</v>
      </c>
      <c r="B4735" s="130" t="s">
        <v>220</v>
      </c>
      <c r="C4735" s="130" t="s">
        <v>333</v>
      </c>
      <c r="D4735" s="130" t="s">
        <v>3</v>
      </c>
      <c r="E4735" s="131" t="s">
        <v>74</v>
      </c>
      <c r="F4735" s="132">
        <v>5.0000000000001895E-10</v>
      </c>
      <c r="G4735" s="132">
        <v>4.7323707693549097E-10</v>
      </c>
      <c r="H4735" s="132">
        <v>4.8409336710338798E-10</v>
      </c>
      <c r="I4735" s="132">
        <v>4.8772436950482298E-10</v>
      </c>
      <c r="J4735" s="132">
        <v>4.8423171139094097E-10</v>
      </c>
      <c r="K4735" s="132">
        <v>4.9421861798634598E-10</v>
      </c>
      <c r="L4735" s="132">
        <v>5.0768760975053301E-10</v>
      </c>
      <c r="M4735" s="132">
        <v>5.2150668052578101E-10</v>
      </c>
      <c r="N4735" s="132">
        <v>5.3683775963233003E-10</v>
      </c>
      <c r="O4735" s="132">
        <v>5.2861344424862102E-10</v>
      </c>
      <c r="P4735" s="132">
        <v>5.4730690641660999E-10</v>
      </c>
      <c r="Q4735" s="132">
        <v>5.6978927742014098E-10</v>
      </c>
      <c r="R4735" s="132">
        <v>6.1300248984604202E-10</v>
      </c>
      <c r="S4735" s="132">
        <v>6.4024047035947995E-10</v>
      </c>
      <c r="T4735" s="132">
        <v>6.6782893487418797E-10</v>
      </c>
      <c r="U4735" s="132">
        <v>6.9893530768368404E-10</v>
      </c>
      <c r="V4735" s="132">
        <v>7.3336382934232497E-10</v>
      </c>
      <c r="W4735" s="132">
        <v>7.6295583654195304E-10</v>
      </c>
      <c r="X4735" s="132">
        <v>7.9171609117572401E-10</v>
      </c>
      <c r="Y4735" s="132">
        <v>8.1785091549422105E-10</v>
      </c>
      <c r="Z4735" s="132">
        <v>8.4621299717785697E-10</v>
      </c>
      <c r="AA4735" s="132">
        <v>8.6830660655374902E-10</v>
      </c>
      <c r="AB4735" s="132">
        <v>8.8936380658682401E-10</v>
      </c>
      <c r="AC4735" s="132">
        <v>9.0237445063986197E-10</v>
      </c>
      <c r="AD4735" s="132">
        <v>9.2455845581427898E-10</v>
      </c>
      <c r="AE4735" s="132">
        <v>9.6790085734274602E-10</v>
      </c>
      <c r="AF4735" s="132">
        <v>9.8196682339651503E-10</v>
      </c>
      <c r="AG4735" s="132">
        <v>9.8830433242108408E-10</v>
      </c>
      <c r="AH4735" s="132">
        <v>9.5703670861338293E-10</v>
      </c>
      <c r="AI4735" s="132">
        <v>9.1940027196780396E-10</v>
      </c>
      <c r="AJ4735" s="132">
        <v>8.8563824264936104E-10</v>
      </c>
      <c r="AK4735" s="132">
        <v>8.5626568629432196E-10</v>
      </c>
    </row>
    <row r="4736" spans="1:37" x14ac:dyDescent="0.3">
      <c r="A4736" s="130" t="str">
        <f t="shared" si="107"/>
        <v>SDGbaseWaS_2BF_v7C_GVAatrps</v>
      </c>
      <c r="B4736" s="130" t="s">
        <v>220</v>
      </c>
      <c r="C4736" s="130" t="s">
        <v>333</v>
      </c>
      <c r="D4736" s="130" t="s">
        <v>3</v>
      </c>
      <c r="E4736" s="131" t="s">
        <v>75</v>
      </c>
      <c r="F4736" s="131">
        <v>54.941564078995697</v>
      </c>
      <c r="G4736" s="131">
        <v>50.356120304814802</v>
      </c>
      <c r="H4736" s="131">
        <v>51.4651815372805</v>
      </c>
      <c r="I4736" s="131">
        <v>52.120184626704301</v>
      </c>
      <c r="J4736" s="131">
        <v>52.799863897349702</v>
      </c>
      <c r="K4736" s="131">
        <v>53.961307253261097</v>
      </c>
      <c r="L4736" s="131">
        <v>55.127272252274302</v>
      </c>
      <c r="M4736" s="131">
        <v>55.973206617804003</v>
      </c>
      <c r="N4736" s="131">
        <v>56.895220771714399</v>
      </c>
      <c r="O4736" s="131">
        <v>58.015871225175999</v>
      </c>
      <c r="P4736" s="131">
        <v>59.105941021569798</v>
      </c>
      <c r="Q4736" s="131">
        <v>59.947217234524601</v>
      </c>
      <c r="R4736" s="131">
        <v>61.809698787361</v>
      </c>
      <c r="S4736" s="131">
        <v>63.987485473742801</v>
      </c>
      <c r="T4736" s="131">
        <v>66.033195965115496</v>
      </c>
      <c r="U4736" s="131">
        <v>68.243437871549801</v>
      </c>
      <c r="V4736" s="131">
        <v>70.386737094428597</v>
      </c>
      <c r="W4736" s="131">
        <v>72.800374860682098</v>
      </c>
      <c r="X4736" s="131">
        <v>74.847530805790598</v>
      </c>
      <c r="Y4736" s="131">
        <v>76.853281249856906</v>
      </c>
      <c r="Z4736" s="131">
        <v>78.828433916890006</v>
      </c>
      <c r="AA4736" s="131">
        <v>80.819644098036093</v>
      </c>
      <c r="AB4736" s="131">
        <v>85.575261236263103</v>
      </c>
      <c r="AC4736" s="131">
        <v>89.791755498619196</v>
      </c>
      <c r="AD4736" s="131">
        <v>94.120196315060596</v>
      </c>
      <c r="AE4736" s="131">
        <v>98.390753449502299</v>
      </c>
      <c r="AF4736" s="131">
        <v>102.67526014102199</v>
      </c>
      <c r="AG4736" s="131">
        <v>105.87099985914899</v>
      </c>
      <c r="AH4736" s="131">
        <v>107.35097171147299</v>
      </c>
      <c r="AI4736" s="131">
        <v>108.41341552889401</v>
      </c>
      <c r="AJ4736" s="131">
        <v>109.46411763007499</v>
      </c>
      <c r="AK4736" s="131">
        <v>110.329682363034</v>
      </c>
    </row>
    <row r="4737" spans="1:37" x14ac:dyDescent="0.3">
      <c r="A4737" s="130" t="str">
        <f t="shared" si="107"/>
        <v>SDGbaseWaS_2BF_v7C_GVAacomm</v>
      </c>
      <c r="B4737" s="130" t="s">
        <v>220</v>
      </c>
      <c r="C4737" s="130" t="s">
        <v>333</v>
      </c>
      <c r="D4737" s="130" t="s">
        <v>3</v>
      </c>
      <c r="E4737" s="131" t="s">
        <v>76</v>
      </c>
      <c r="F4737" s="131">
        <v>84.052107429895301</v>
      </c>
      <c r="G4737" s="131">
        <v>70.154108456069693</v>
      </c>
      <c r="H4737" s="131">
        <v>75.236328832347795</v>
      </c>
      <c r="I4737" s="131">
        <v>77.308012300287501</v>
      </c>
      <c r="J4737" s="131">
        <v>79.739482754429503</v>
      </c>
      <c r="K4737" s="131">
        <v>82.354493606430395</v>
      </c>
      <c r="L4737" s="131">
        <v>84.912283812687207</v>
      </c>
      <c r="M4737" s="131">
        <v>87.832434364733402</v>
      </c>
      <c r="N4737" s="131">
        <v>90.657801665642097</v>
      </c>
      <c r="O4737" s="131">
        <v>93.906055087055194</v>
      </c>
      <c r="P4737" s="131">
        <v>97.244996317040602</v>
      </c>
      <c r="Q4737" s="131">
        <v>100.564397236288</v>
      </c>
      <c r="R4737" s="131">
        <v>105.178787964148</v>
      </c>
      <c r="S4737" s="131">
        <v>109.070822914594</v>
      </c>
      <c r="T4737" s="131">
        <v>113.21501765574899</v>
      </c>
      <c r="U4737" s="131">
        <v>117.53653395656499</v>
      </c>
      <c r="V4737" s="131">
        <v>122.309041189525</v>
      </c>
      <c r="W4737" s="131">
        <v>127.274630152612</v>
      </c>
      <c r="X4737" s="131">
        <v>132.34517198015399</v>
      </c>
      <c r="Y4737" s="131">
        <v>137.02519841811201</v>
      </c>
      <c r="Z4737" s="131">
        <v>141.66850370081701</v>
      </c>
      <c r="AA4737" s="131">
        <v>146.25033110848901</v>
      </c>
      <c r="AB4737" s="131">
        <v>149.61263947321299</v>
      </c>
      <c r="AC4737" s="131">
        <v>153.30909235855501</v>
      </c>
      <c r="AD4737" s="131">
        <v>158.19590795839599</v>
      </c>
      <c r="AE4737" s="131">
        <v>163.43872571039199</v>
      </c>
      <c r="AF4737" s="131">
        <v>169.07728917618499</v>
      </c>
      <c r="AG4737" s="131">
        <v>174.25433597233399</v>
      </c>
      <c r="AH4737" s="131">
        <v>174.66098404901601</v>
      </c>
      <c r="AI4737" s="131">
        <v>173.846431817579</v>
      </c>
      <c r="AJ4737" s="131">
        <v>173.14298101299499</v>
      </c>
      <c r="AK4737" s="131">
        <v>172.213835781602</v>
      </c>
    </row>
    <row r="4738" spans="1:37" x14ac:dyDescent="0.3">
      <c r="A4738" s="130" t="str">
        <f t="shared" si="107"/>
        <v>SDGbaseWaS_2BF_v7C_GVAafsrv</v>
      </c>
      <c r="B4738" s="130" t="s">
        <v>220</v>
      </c>
      <c r="C4738" s="130" t="s">
        <v>333</v>
      </c>
      <c r="D4738" s="130" t="s">
        <v>3</v>
      </c>
      <c r="E4738" s="131" t="s">
        <v>77</v>
      </c>
      <c r="F4738" s="131">
        <v>413.43609675688703</v>
      </c>
      <c r="G4738" s="131">
        <v>375.65780342126499</v>
      </c>
      <c r="H4738" s="131">
        <v>394.027031942245</v>
      </c>
      <c r="I4738" s="131">
        <v>397.69085428981703</v>
      </c>
      <c r="J4738" s="131">
        <v>406.75138531480098</v>
      </c>
      <c r="K4738" s="131">
        <v>418.93474067635401</v>
      </c>
      <c r="L4738" s="131">
        <v>432.23292665674302</v>
      </c>
      <c r="M4738" s="131">
        <v>446.41204788432799</v>
      </c>
      <c r="N4738" s="131">
        <v>461.21878697453798</v>
      </c>
      <c r="O4738" s="131">
        <v>477.89410137261098</v>
      </c>
      <c r="P4738" s="131">
        <v>495.52585988618301</v>
      </c>
      <c r="Q4738" s="131">
        <v>512.75350399111005</v>
      </c>
      <c r="R4738" s="131">
        <v>540.53886735562799</v>
      </c>
      <c r="S4738" s="131">
        <v>561.48236743360201</v>
      </c>
      <c r="T4738" s="131">
        <v>583.67580568863696</v>
      </c>
      <c r="U4738" s="131">
        <v>608.20001970496298</v>
      </c>
      <c r="V4738" s="131">
        <v>632.74981819953905</v>
      </c>
      <c r="W4738" s="131">
        <v>659.38276200067799</v>
      </c>
      <c r="X4738" s="131">
        <v>687.74118713286396</v>
      </c>
      <c r="Y4738" s="131">
        <v>713.41496090451199</v>
      </c>
      <c r="Z4738" s="131">
        <v>739.41358746926596</v>
      </c>
      <c r="AA4738" s="131">
        <v>765.25086621548996</v>
      </c>
      <c r="AB4738" s="131">
        <v>793.95482253053399</v>
      </c>
      <c r="AC4738" s="131">
        <v>820.12045785849602</v>
      </c>
      <c r="AD4738" s="131">
        <v>847.84226672439195</v>
      </c>
      <c r="AE4738" s="131">
        <v>876.32869625475803</v>
      </c>
      <c r="AF4738" s="131">
        <v>906.75562529943102</v>
      </c>
      <c r="AG4738" s="131">
        <v>936.36216038365899</v>
      </c>
      <c r="AH4738" s="131">
        <v>935.81476978488297</v>
      </c>
      <c r="AI4738" s="131">
        <v>929.46514755863996</v>
      </c>
      <c r="AJ4738" s="131">
        <v>923.31501974923299</v>
      </c>
      <c r="AK4738" s="131">
        <v>916.17052410098404</v>
      </c>
    </row>
    <row r="4739" spans="1:37" x14ac:dyDescent="0.3">
      <c r="A4739" s="130" t="str">
        <f t="shared" si="107"/>
        <v>SDGbaseWaS_2BF_v7C_GVAabsrv</v>
      </c>
      <c r="B4739" s="130" t="s">
        <v>220</v>
      </c>
      <c r="C4739" s="130" t="s">
        <v>333</v>
      </c>
      <c r="D4739" s="130" t="s">
        <v>3</v>
      </c>
      <c r="E4739" s="131" t="s">
        <v>78</v>
      </c>
      <c r="F4739" s="131">
        <v>367.47747877216102</v>
      </c>
      <c r="G4739" s="131">
        <v>309.59547462993697</v>
      </c>
      <c r="H4739" s="131">
        <v>328.14574122740402</v>
      </c>
      <c r="I4739" s="131">
        <v>335.70429722305897</v>
      </c>
      <c r="J4739" s="131">
        <v>345.84795056581697</v>
      </c>
      <c r="K4739" s="131">
        <v>357.326068738201</v>
      </c>
      <c r="L4739" s="131">
        <v>368.77041602077298</v>
      </c>
      <c r="M4739" s="131">
        <v>380.92186143183301</v>
      </c>
      <c r="N4739" s="131">
        <v>393.21753821620302</v>
      </c>
      <c r="O4739" s="131">
        <v>406.22283032510302</v>
      </c>
      <c r="P4739" s="131">
        <v>420.907894305745</v>
      </c>
      <c r="Q4739" s="131">
        <v>435.614521678156</v>
      </c>
      <c r="R4739" s="131">
        <v>457.24438906789698</v>
      </c>
      <c r="S4739" s="131">
        <v>474.32984014962602</v>
      </c>
      <c r="T4739" s="131">
        <v>492.43952545773402</v>
      </c>
      <c r="U4739" s="131">
        <v>511.63640811840702</v>
      </c>
      <c r="V4739" s="131">
        <v>532.29047654259796</v>
      </c>
      <c r="W4739" s="131">
        <v>553.88992976106897</v>
      </c>
      <c r="X4739" s="131">
        <v>575.93479272911895</v>
      </c>
      <c r="Y4739" s="131">
        <v>596.21655652019399</v>
      </c>
      <c r="Z4739" s="131">
        <v>616.73274106105896</v>
      </c>
      <c r="AA4739" s="131">
        <v>636.74152759215497</v>
      </c>
      <c r="AB4739" s="131">
        <v>655.85580975791697</v>
      </c>
      <c r="AC4739" s="131">
        <v>673.28088989540095</v>
      </c>
      <c r="AD4739" s="131">
        <v>693.66604741232902</v>
      </c>
      <c r="AE4739" s="131">
        <v>715.56818618343402</v>
      </c>
      <c r="AF4739" s="131">
        <v>739.49977013733201</v>
      </c>
      <c r="AG4739" s="131">
        <v>762.10078884933296</v>
      </c>
      <c r="AH4739" s="131">
        <v>765.01314185562296</v>
      </c>
      <c r="AI4739" s="131">
        <v>762.88138553751696</v>
      </c>
      <c r="AJ4739" s="131">
        <v>760.19768040143595</v>
      </c>
      <c r="AK4739" s="131">
        <v>756.40682613754905</v>
      </c>
    </row>
    <row r="4740" spans="1:37" x14ac:dyDescent="0.3">
      <c r="A4740" s="130" t="str">
        <f t="shared" si="107"/>
        <v>SDGbaseWaS_2BF_v7C_GVAagsrv</v>
      </c>
      <c r="B4740" s="130" t="s">
        <v>220</v>
      </c>
      <c r="C4740" s="130" t="s">
        <v>333</v>
      </c>
      <c r="D4740" s="130" t="s">
        <v>3</v>
      </c>
      <c r="E4740" s="131" t="s">
        <v>79</v>
      </c>
      <c r="F4740" s="131">
        <v>789.43519992016695</v>
      </c>
      <c r="G4740" s="131">
        <v>748.86448104811802</v>
      </c>
      <c r="H4740" s="131">
        <v>774.45662586320702</v>
      </c>
      <c r="I4740" s="131">
        <v>795.24359907390499</v>
      </c>
      <c r="J4740" s="131">
        <v>809.01000469625103</v>
      </c>
      <c r="K4740" s="131">
        <v>827.49278930749495</v>
      </c>
      <c r="L4740" s="131">
        <v>849.00492266696801</v>
      </c>
      <c r="M4740" s="131">
        <v>871.33087472663397</v>
      </c>
      <c r="N4740" s="131">
        <v>895.16314781372705</v>
      </c>
      <c r="O4740" s="131">
        <v>921.01231318071802</v>
      </c>
      <c r="P4740" s="131">
        <v>949.77691621629197</v>
      </c>
      <c r="Q4740" s="131">
        <v>977.90704460917095</v>
      </c>
      <c r="R4740" s="131">
        <v>1006.84726085822</v>
      </c>
      <c r="S4740" s="131">
        <v>1034.70378243507</v>
      </c>
      <c r="T4740" s="131">
        <v>1062.78934753051</v>
      </c>
      <c r="U4740" s="131">
        <v>1092.7594173008199</v>
      </c>
      <c r="V4740" s="131">
        <v>1124.0536999789399</v>
      </c>
      <c r="W4740" s="131">
        <v>1155.40193074999</v>
      </c>
      <c r="X4740" s="131">
        <v>1186.27763623693</v>
      </c>
      <c r="Y4740" s="131">
        <v>1214.2710150002199</v>
      </c>
      <c r="Z4740" s="131">
        <v>1242.98670877225</v>
      </c>
      <c r="AA4740" s="131">
        <v>1272.1174721612699</v>
      </c>
      <c r="AB4740" s="131">
        <v>1297.81910583064</v>
      </c>
      <c r="AC4740" s="131">
        <v>1324.7460926624401</v>
      </c>
      <c r="AD4740" s="131">
        <v>1357.60820071186</v>
      </c>
      <c r="AE4740" s="131">
        <v>1392.4053085830301</v>
      </c>
      <c r="AF4740" s="131">
        <v>1429.0385013565101</v>
      </c>
      <c r="AG4740" s="131">
        <v>1462.11029856963</v>
      </c>
      <c r="AH4740" s="131">
        <v>1463.35017066107</v>
      </c>
      <c r="AI4740" s="131">
        <v>1468.9390979570001</v>
      </c>
      <c r="AJ4740" s="131">
        <v>1483.8003191466501</v>
      </c>
      <c r="AK4740" s="131">
        <v>1501.7846770179699</v>
      </c>
    </row>
    <row r="4741" spans="1:37" x14ac:dyDescent="0.3">
      <c r="A4741" s="130" t="str">
        <f t="shared" si="107"/>
        <v>SDGbaseWaS_2BF_v7C_GVAaosrv</v>
      </c>
      <c r="B4741" s="130" t="s">
        <v>220</v>
      </c>
      <c r="C4741" s="130" t="s">
        <v>333</v>
      </c>
      <c r="D4741" s="130" t="s">
        <v>3</v>
      </c>
      <c r="E4741" s="131" t="s">
        <v>80</v>
      </c>
      <c r="F4741" s="131">
        <v>475.07820917543302</v>
      </c>
      <c r="G4741" s="131">
        <v>490.31258912171501</v>
      </c>
      <c r="H4741" s="131">
        <v>501.24261835201401</v>
      </c>
      <c r="I4741" s="131">
        <v>502.05969706253802</v>
      </c>
      <c r="J4741" s="131">
        <v>510.36216956216998</v>
      </c>
      <c r="K4741" s="131">
        <v>521.76051027912001</v>
      </c>
      <c r="L4741" s="131">
        <v>534.87833851049902</v>
      </c>
      <c r="M4741" s="131">
        <v>550.26743126234499</v>
      </c>
      <c r="N4741" s="131">
        <v>567.06221883802505</v>
      </c>
      <c r="O4741" s="131">
        <v>585.75761801463705</v>
      </c>
      <c r="P4741" s="131">
        <v>606.62590546634203</v>
      </c>
      <c r="Q4741" s="131">
        <v>627.55982907059797</v>
      </c>
      <c r="R4741" s="131">
        <v>658.96317042517796</v>
      </c>
      <c r="S4741" s="131">
        <v>683.49138133942404</v>
      </c>
      <c r="T4741" s="131">
        <v>709.41923112037603</v>
      </c>
      <c r="U4741" s="131">
        <v>737.76269246902302</v>
      </c>
      <c r="V4741" s="131">
        <v>767.18951291404198</v>
      </c>
      <c r="W4741" s="131">
        <v>798.19933932853996</v>
      </c>
      <c r="X4741" s="131">
        <v>830.42585035777097</v>
      </c>
      <c r="Y4741" s="131">
        <v>860.37029782708498</v>
      </c>
      <c r="Z4741" s="131">
        <v>890.45161632263796</v>
      </c>
      <c r="AA4741" s="131">
        <v>919.97667195596</v>
      </c>
      <c r="AB4741" s="131">
        <v>948.57652936736497</v>
      </c>
      <c r="AC4741" s="131">
        <v>975.59167595399902</v>
      </c>
      <c r="AD4741" s="131">
        <v>1005.42363501427</v>
      </c>
      <c r="AE4741" s="131">
        <v>1036.5247570326801</v>
      </c>
      <c r="AF4741" s="131">
        <v>1069.7286878165601</v>
      </c>
      <c r="AG4741" s="131">
        <v>1101.5426459984001</v>
      </c>
      <c r="AH4741" s="131">
        <v>1104.62987560024</v>
      </c>
      <c r="AI4741" s="131">
        <v>1100.88762423701</v>
      </c>
      <c r="AJ4741" s="131">
        <v>1095.55949730723</v>
      </c>
      <c r="AK4741" s="131">
        <v>1088.1449146207899</v>
      </c>
    </row>
    <row r="4742" spans="1:37" x14ac:dyDescent="0.3">
      <c r="A4742" s="130" t="str">
        <f t="shared" si="107"/>
        <v>SDGbaseWaS_2BF_v7C_GVAtotal</v>
      </c>
      <c r="B4742" s="130" t="s">
        <v>220</v>
      </c>
      <c r="C4742" s="130" t="s">
        <v>333</v>
      </c>
      <c r="D4742" s="130" t="s">
        <v>3</v>
      </c>
      <c r="E4742" s="131" t="s">
        <v>1</v>
      </c>
      <c r="F4742" s="131">
        <v>4444.8669705644197</v>
      </c>
      <c r="G4742" s="131">
        <v>4194.6797798524703</v>
      </c>
      <c r="H4742" s="131">
        <v>4327.2617063780999</v>
      </c>
      <c r="I4742" s="131">
        <v>4427.44853135824</v>
      </c>
      <c r="J4742" s="131">
        <v>4510.1250901283502</v>
      </c>
      <c r="K4742" s="131">
        <v>4609.3213323754799</v>
      </c>
      <c r="L4742" s="131">
        <v>4722.3173995895204</v>
      </c>
      <c r="M4742" s="131">
        <v>4838.5608145779897</v>
      </c>
      <c r="N4742" s="131">
        <v>4966.6797623355897</v>
      </c>
      <c r="O4742" s="131">
        <v>5115.4584352224401</v>
      </c>
      <c r="P4742" s="131">
        <v>5274.9970457665804</v>
      </c>
      <c r="Q4742" s="131">
        <v>5432.9984073850901</v>
      </c>
      <c r="R4742" s="131">
        <v>5614.83776416207</v>
      </c>
      <c r="S4742" s="131">
        <v>5796.52730827504</v>
      </c>
      <c r="T4742" s="131">
        <v>5985.0492604957499</v>
      </c>
      <c r="U4742" s="131">
        <v>6197.7166232582504</v>
      </c>
      <c r="V4742" s="131">
        <v>6405.0618158637399</v>
      </c>
      <c r="W4742" s="131">
        <v>6618.4206316947902</v>
      </c>
      <c r="X4742" s="131">
        <v>6839.72529830449</v>
      </c>
      <c r="Y4742" s="131">
        <v>7047.5658034747203</v>
      </c>
      <c r="Z4742" s="131">
        <v>7266.7649728592796</v>
      </c>
      <c r="AA4742" s="131">
        <v>7479.9050685853499</v>
      </c>
      <c r="AB4742" s="131">
        <v>7715.5097632331799</v>
      </c>
      <c r="AC4742" s="131">
        <v>7933.7035233674897</v>
      </c>
      <c r="AD4742" s="131">
        <v>8159.35861973175</v>
      </c>
      <c r="AE4742" s="131">
        <v>8393.72109277462</v>
      </c>
      <c r="AF4742" s="131">
        <v>8636.8715100194495</v>
      </c>
      <c r="AG4742" s="131">
        <v>8875.5921211832101</v>
      </c>
      <c r="AH4742" s="131">
        <v>8919.1455765246592</v>
      </c>
      <c r="AI4742" s="131">
        <v>8936.5140669004995</v>
      </c>
      <c r="AJ4742" s="131">
        <v>8956.1098708522604</v>
      </c>
      <c r="AK4742" s="131">
        <v>8962.3753637344798</v>
      </c>
    </row>
    <row r="4743" spans="1:37" x14ac:dyDescent="0.3">
      <c r="A4743" s="130" t="str">
        <f t="shared" si="107"/>
        <v>SDGbaseWaS_2BF_v7GOVSHRXtotal</v>
      </c>
      <c r="B4743" s="130" t="s">
        <v>220</v>
      </c>
      <c r="C4743" s="130" t="s">
        <v>333</v>
      </c>
      <c r="D4743" s="130" t="s">
        <v>191</v>
      </c>
      <c r="E4743" s="131" t="s">
        <v>1</v>
      </c>
      <c r="F4743" s="131">
        <v>0.21230066660829899</v>
      </c>
      <c r="G4743" s="131">
        <v>0.212300713346463</v>
      </c>
      <c r="H4743" s="131">
        <v>0.212300593039078</v>
      </c>
      <c r="I4743" s="131">
        <v>0.21313382102521899</v>
      </c>
      <c r="J4743" s="131">
        <v>0.21279461350221099</v>
      </c>
      <c r="K4743" s="131">
        <v>0.212558149215858</v>
      </c>
      <c r="L4743" s="131">
        <v>0.21232247482365099</v>
      </c>
      <c r="M4743" s="131">
        <v>0.21208705177960999</v>
      </c>
      <c r="N4743" s="131">
        <v>0.211842750126885</v>
      </c>
      <c r="O4743" s="131">
        <v>0.21161127134112701</v>
      </c>
      <c r="P4743" s="131">
        <v>0.211350703292602</v>
      </c>
      <c r="Q4743" s="131">
        <v>0.21106673700992401</v>
      </c>
      <c r="R4743" s="131">
        <v>0.20956582049162201</v>
      </c>
      <c r="S4743" s="131">
        <v>0.208257825197915</v>
      </c>
      <c r="T4743" s="131">
        <v>0.20683257657923201</v>
      </c>
      <c r="U4743" s="131">
        <v>0.205004044560918</v>
      </c>
      <c r="V4743" s="131">
        <v>0.20363762196003901</v>
      </c>
      <c r="W4743" s="131">
        <v>0.20216383158051099</v>
      </c>
      <c r="X4743" s="131">
        <v>0.200540804036062</v>
      </c>
      <c r="Y4743" s="131">
        <v>0.199139231087654</v>
      </c>
      <c r="Z4743" s="131">
        <v>0.197627130417424</v>
      </c>
      <c r="AA4743" s="131">
        <v>0.196420967303268</v>
      </c>
      <c r="AB4743" s="131">
        <v>0.194371845938662</v>
      </c>
      <c r="AC4743" s="131">
        <v>0.19306242486643499</v>
      </c>
      <c r="AD4743" s="131">
        <v>0.19222557099294199</v>
      </c>
      <c r="AE4743" s="131">
        <v>0.19143892386167999</v>
      </c>
      <c r="AF4743" s="131">
        <v>0.19066248264677099</v>
      </c>
      <c r="AG4743" s="131">
        <v>0.18968014463656899</v>
      </c>
      <c r="AH4743" s="131">
        <v>0.19019921322396699</v>
      </c>
      <c r="AI4743" s="131">
        <v>0.19176690197174801</v>
      </c>
      <c r="AJ4743" s="131">
        <v>0.19414511002153001</v>
      </c>
      <c r="AK4743" s="131">
        <v>0.19714189006570501</v>
      </c>
    </row>
    <row r="4744" spans="1:37" x14ac:dyDescent="0.3">
      <c r="A4744" s="130" t="str">
        <f t="shared" si="107"/>
        <v>SDGbaseWaS_2BF_v7INVSHRXtotal</v>
      </c>
      <c r="B4744" s="130" t="s">
        <v>220</v>
      </c>
      <c r="C4744" s="130" t="s">
        <v>333</v>
      </c>
      <c r="D4744" s="130" t="s">
        <v>189</v>
      </c>
      <c r="E4744" s="131" t="s">
        <v>1</v>
      </c>
      <c r="F4744" s="131">
        <v>0.18000953521871799</v>
      </c>
      <c r="G4744" s="131">
        <v>0.18000951608096999</v>
      </c>
      <c r="H4744" s="131">
        <v>0.18000947353926899</v>
      </c>
      <c r="I4744" s="131">
        <v>0.189995926691434</v>
      </c>
      <c r="J4744" s="131">
        <v>0.18920177551540501</v>
      </c>
      <c r="K4744" s="131">
        <v>0.18872605047781199</v>
      </c>
      <c r="L4744" s="131">
        <v>0.18838522235869201</v>
      </c>
      <c r="M4744" s="131">
        <v>0.18811146038350901</v>
      </c>
      <c r="N4744" s="131">
        <v>0.187869235841227</v>
      </c>
      <c r="O4744" s="131">
        <v>0.18764475257396601</v>
      </c>
      <c r="P4744" s="131">
        <v>0.18742132663562699</v>
      </c>
      <c r="Q4744" s="131">
        <v>0.187190755236779</v>
      </c>
      <c r="R4744" s="131">
        <v>0.17727832425062101</v>
      </c>
      <c r="S4744" s="131">
        <v>0.177894374192933</v>
      </c>
      <c r="T4744" s="131">
        <v>0.17841751184521601</v>
      </c>
      <c r="U4744" s="131">
        <v>0.17893746404425401</v>
      </c>
      <c r="V4744" s="131">
        <v>0.179322168729044</v>
      </c>
      <c r="W4744" s="131">
        <v>0.179700577119671</v>
      </c>
      <c r="X4744" s="131">
        <v>0.18009213876399199</v>
      </c>
      <c r="Y4744" s="131">
        <v>0.180430640627985</v>
      </c>
      <c r="Z4744" s="131">
        <v>0.18078907147283199</v>
      </c>
      <c r="AA4744" s="131">
        <v>0.18111004593103799</v>
      </c>
      <c r="AB4744" s="131">
        <v>0.181507162345315</v>
      </c>
      <c r="AC4744" s="131">
        <v>0.181863189943617</v>
      </c>
      <c r="AD4744" s="131">
        <v>0.182104582424023</v>
      </c>
      <c r="AE4744" s="131">
        <v>0.18233891577665801</v>
      </c>
      <c r="AF4744" s="131">
        <v>0.18256056063092799</v>
      </c>
      <c r="AG4744" s="131">
        <v>0.18281440819251499</v>
      </c>
      <c r="AH4744" s="131">
        <v>0.182740419710965</v>
      </c>
      <c r="AI4744" s="131">
        <v>0.18244638458635101</v>
      </c>
      <c r="AJ4744" s="131">
        <v>0.18197844976267399</v>
      </c>
      <c r="AK4744" s="131">
        <v>0.18135911983143799</v>
      </c>
    </row>
    <row r="4745" spans="1:37" x14ac:dyDescent="0.3">
      <c r="A4745" s="130" t="str">
        <f t="shared" si="107"/>
        <v>SDGbaseWaS_2BF_v7C_QFSlabtotal</v>
      </c>
      <c r="B4745" s="130" t="s">
        <v>220</v>
      </c>
      <c r="C4745" s="130" t="s">
        <v>333</v>
      </c>
      <c r="D4745" s="130" t="s">
        <v>206</v>
      </c>
      <c r="E4745" s="131" t="s">
        <v>1</v>
      </c>
      <c r="F4745" s="131">
        <v>16418.578699979</v>
      </c>
      <c r="G4745" s="131">
        <v>15182.8391171371</v>
      </c>
      <c r="H4745" s="131">
        <v>15745.416072186599</v>
      </c>
      <c r="I4745" s="131">
        <v>16259.497463600699</v>
      </c>
      <c r="J4745" s="131">
        <v>16705.3014067847</v>
      </c>
      <c r="K4745" s="131">
        <v>17131.462023399799</v>
      </c>
      <c r="L4745" s="131">
        <v>17564.473630410499</v>
      </c>
      <c r="M4745" s="131">
        <v>18011.523060588501</v>
      </c>
      <c r="N4745" s="131">
        <v>18478.786155304599</v>
      </c>
      <c r="O4745" s="131">
        <v>18953.092845966701</v>
      </c>
      <c r="P4745" s="131">
        <v>19475.383166360702</v>
      </c>
      <c r="Q4745" s="131">
        <v>20022.5282207005</v>
      </c>
      <c r="R4745" s="131">
        <v>20601.342398999299</v>
      </c>
      <c r="S4745" s="131">
        <v>21214.196494800701</v>
      </c>
      <c r="T4745" s="131">
        <v>21857.217449997799</v>
      </c>
      <c r="U4745" s="131">
        <v>22547.644467372498</v>
      </c>
      <c r="V4745" s="131">
        <v>23273.225614309998</v>
      </c>
      <c r="W4745" s="131">
        <v>24026.361205741199</v>
      </c>
      <c r="X4745" s="131">
        <v>24808.794461728899</v>
      </c>
      <c r="Y4745" s="131">
        <v>25584.255843263199</v>
      </c>
      <c r="Z4745" s="131">
        <v>26356.225402580501</v>
      </c>
      <c r="AA4745" s="131">
        <v>27127.4715859137</v>
      </c>
      <c r="AB4745" s="131">
        <v>27907.2204703274</v>
      </c>
      <c r="AC4745" s="131">
        <v>28679.381671483399</v>
      </c>
      <c r="AD4745" s="131">
        <v>29470.876508938301</v>
      </c>
      <c r="AE4745" s="131">
        <v>30289.617803899499</v>
      </c>
      <c r="AF4745" s="131">
        <v>31140.939884539799</v>
      </c>
      <c r="AG4745" s="131">
        <v>31989.598921252898</v>
      </c>
      <c r="AH4745" s="131">
        <v>32553.83100269</v>
      </c>
      <c r="AI4745" s="131">
        <v>32892.551626752102</v>
      </c>
      <c r="AJ4745" s="131">
        <v>33100.886103457502</v>
      </c>
      <c r="AK4745" s="131">
        <v>33213.6300462777</v>
      </c>
    </row>
    <row r="4746" spans="1:37" x14ac:dyDescent="0.3">
      <c r="A4746" s="130" t="str">
        <f t="shared" si="107"/>
        <v>SDGbaseWaS_2BF_v7C_PubDeftotal</v>
      </c>
      <c r="B4746" s="130" t="s">
        <v>220</v>
      </c>
      <c r="C4746" s="130" t="s">
        <v>333</v>
      </c>
      <c r="D4746" s="130" t="s">
        <v>99</v>
      </c>
      <c r="E4746" s="131" t="s">
        <v>1</v>
      </c>
      <c r="F4746" s="131">
        <v>-2.69193962733548E-3</v>
      </c>
      <c r="G4746" s="131">
        <v>-2.91961162141623E-3</v>
      </c>
      <c r="H4746" s="131">
        <v>-2.8976876097679002E-3</v>
      </c>
      <c r="I4746" s="131">
        <v>1.24493265532057E-2</v>
      </c>
      <c r="J4746" s="131">
        <v>1.09649556217137E-2</v>
      </c>
      <c r="K4746" s="131">
        <v>1.01429326545038E-2</v>
      </c>
      <c r="L4746" s="131">
        <v>9.5201808706924605E-3</v>
      </c>
      <c r="M4746" s="131">
        <v>9.0126703611233903E-3</v>
      </c>
      <c r="N4746" s="131">
        <v>8.5540936402731908E-3</v>
      </c>
      <c r="O4746" s="131">
        <v>8.1465751745704498E-3</v>
      </c>
      <c r="P4746" s="131">
        <v>7.7241795490604103E-3</v>
      </c>
      <c r="Q4746" s="131">
        <v>7.2645871445014398E-3</v>
      </c>
      <c r="R4746" s="131">
        <v>-8.3121686168893E-3</v>
      </c>
      <c r="S4746" s="131">
        <v>-7.8823491480772192E-3</v>
      </c>
      <c r="T4746" s="131">
        <v>-7.7246219406419299E-3</v>
      </c>
      <c r="U4746" s="131">
        <v>-7.7361153377864403E-3</v>
      </c>
      <c r="V4746" s="131">
        <v>-7.7372092843239204E-3</v>
      </c>
      <c r="W4746" s="131">
        <v>-7.7969935234969796E-3</v>
      </c>
      <c r="X4746" s="131">
        <v>-7.8822277752260105E-3</v>
      </c>
      <c r="Y4746" s="131">
        <v>-7.9472779447952498E-3</v>
      </c>
      <c r="Z4746" s="131">
        <v>-8.0256927814350999E-3</v>
      </c>
      <c r="AA4746" s="131">
        <v>-8.0193189053285093E-3</v>
      </c>
      <c r="AB4746" s="131">
        <v>-8.3163621279935592E-3</v>
      </c>
      <c r="AC4746" s="131">
        <v>-8.2513098814649393E-3</v>
      </c>
      <c r="AD4746" s="131">
        <v>-8.1932062168279893E-3</v>
      </c>
      <c r="AE4746" s="131">
        <v>-8.1282725789234601E-3</v>
      </c>
      <c r="AF4746" s="131">
        <v>-8.0989520771575299E-3</v>
      </c>
      <c r="AG4746" s="131">
        <v>-8.0452938940211299E-3</v>
      </c>
      <c r="AH4746" s="131">
        <v>-7.8211935973380199E-3</v>
      </c>
      <c r="AI4746" s="131">
        <v>-7.4644342849191497E-3</v>
      </c>
      <c r="AJ4746" s="131">
        <v>-7.0609178024782096E-3</v>
      </c>
      <c r="AK4746" s="131">
        <v>-6.6864595727027997E-3</v>
      </c>
    </row>
    <row r="4747" spans="1:37" x14ac:dyDescent="0.3">
      <c r="A4747" s="130" t="str">
        <f t="shared" si="107"/>
        <v>SDGbaseWaS_2BF_v7YIXent-n</v>
      </c>
      <c r="B4747" s="130" t="s">
        <v>220</v>
      </c>
      <c r="C4747" s="130" t="s">
        <v>333</v>
      </c>
      <c r="D4747" s="130" t="s">
        <v>95</v>
      </c>
      <c r="E4747" s="131" t="s">
        <v>82</v>
      </c>
      <c r="F4747" s="131">
        <v>1681.67535303255</v>
      </c>
      <c r="G4747" s="131">
        <v>1548.8683023082899</v>
      </c>
      <c r="H4747" s="131">
        <v>1605.7594323103599</v>
      </c>
      <c r="I4747" s="131">
        <v>1629.26056391936</v>
      </c>
      <c r="J4747" s="131">
        <v>1660.6201719867099</v>
      </c>
      <c r="K4747" s="131">
        <v>1694.6509361690401</v>
      </c>
      <c r="L4747" s="131">
        <v>1731.50526513368</v>
      </c>
      <c r="M4747" s="131">
        <v>1769.70858839422</v>
      </c>
      <c r="N4747" s="131">
        <v>1814.4660751097899</v>
      </c>
      <c r="O4747" s="131">
        <v>1872.1800949732699</v>
      </c>
      <c r="P4747" s="131">
        <v>1927.7184705792699</v>
      </c>
      <c r="Q4747" s="131">
        <v>1981.92648708415</v>
      </c>
      <c r="R4747" s="131">
        <v>2057.6608977829301</v>
      </c>
      <c r="S4747" s="131">
        <v>2120.3382308835298</v>
      </c>
      <c r="T4747" s="131">
        <v>2186.0226868893901</v>
      </c>
      <c r="U4747" s="131">
        <v>2261.54790672949</v>
      </c>
      <c r="V4747" s="131">
        <v>2335.1072505246202</v>
      </c>
      <c r="W4747" s="131">
        <v>2409.8830591109299</v>
      </c>
      <c r="X4747" s="131">
        <v>2484.96467276976</v>
      </c>
      <c r="Y4747" s="131">
        <v>2558.3312546723801</v>
      </c>
      <c r="Z4747" s="131">
        <v>2639.9095816378399</v>
      </c>
      <c r="AA4747" s="131">
        <v>2716.4857393884499</v>
      </c>
      <c r="AB4747" s="131">
        <v>2812.0510166368299</v>
      </c>
      <c r="AC4747" s="131">
        <v>2896.2472528991598</v>
      </c>
      <c r="AD4747" s="131">
        <v>2975.4415931794001</v>
      </c>
      <c r="AE4747" s="131">
        <v>3056.5055696746399</v>
      </c>
      <c r="AF4747" s="131">
        <v>3139.3613349659599</v>
      </c>
      <c r="AG4747" s="131">
        <v>3210.1172229284798</v>
      </c>
      <c r="AH4747" s="131">
        <v>3233.9529385801402</v>
      </c>
      <c r="AI4747" s="131">
        <v>3241.0691764752801</v>
      </c>
      <c r="AJ4747" s="131">
        <v>3237.3518667855801</v>
      </c>
      <c r="AK4747" s="131">
        <v>3224.8466281307501</v>
      </c>
    </row>
    <row r="4748" spans="1:37" x14ac:dyDescent="0.3">
      <c r="A4748" s="130" t="str">
        <f t="shared" si="107"/>
        <v>SDGbaseWaS_2BF_v7YIXent-e</v>
      </c>
      <c r="B4748" s="130" t="s">
        <v>220</v>
      </c>
      <c r="C4748" s="130" t="s">
        <v>333</v>
      </c>
      <c r="D4748" s="130" t="s">
        <v>95</v>
      </c>
      <c r="E4748" s="131" t="s">
        <v>83</v>
      </c>
      <c r="F4748" s="131">
        <v>67.674501211460495</v>
      </c>
      <c r="G4748" s="131">
        <v>74.718443581212796</v>
      </c>
      <c r="H4748" s="131">
        <v>62.139529693624198</v>
      </c>
      <c r="I4748" s="131">
        <v>63.062770410047499</v>
      </c>
      <c r="J4748" s="131">
        <v>66.156792490923806</v>
      </c>
      <c r="K4748" s="131">
        <v>70.020194732516003</v>
      </c>
      <c r="L4748" s="131">
        <v>73.898107068285398</v>
      </c>
      <c r="M4748" s="131">
        <v>73.541474698954204</v>
      </c>
      <c r="N4748" s="131">
        <v>71.594212067741196</v>
      </c>
      <c r="O4748" s="131">
        <v>70.408629392453705</v>
      </c>
      <c r="P4748" s="131">
        <v>72.477853675038403</v>
      </c>
      <c r="Q4748" s="131">
        <v>76.623050332036399</v>
      </c>
      <c r="R4748" s="131">
        <v>84.398934602447696</v>
      </c>
      <c r="S4748" s="131">
        <v>89.361792899926002</v>
      </c>
      <c r="T4748" s="131">
        <v>94.834228188286701</v>
      </c>
      <c r="U4748" s="131">
        <v>100.082792604837</v>
      </c>
      <c r="V4748" s="131">
        <v>100.80169334011499</v>
      </c>
      <c r="W4748" s="131">
        <v>105.376192297137</v>
      </c>
      <c r="X4748" s="131">
        <v>115.807697942266</v>
      </c>
      <c r="Y4748" s="131">
        <v>125.58386703257599</v>
      </c>
      <c r="Z4748" s="131">
        <v>136.25817192137799</v>
      </c>
      <c r="AA4748" s="131">
        <v>146.31721594480501</v>
      </c>
      <c r="AB4748" s="131">
        <v>154.606512598884</v>
      </c>
      <c r="AC4748" s="131">
        <v>163.661106606137</v>
      </c>
      <c r="AD4748" s="131">
        <v>173.966182198365</v>
      </c>
      <c r="AE4748" s="131">
        <v>183.951747052283</v>
      </c>
      <c r="AF4748" s="131">
        <v>193.92078406156901</v>
      </c>
      <c r="AG4748" s="131">
        <v>233.089805344121</v>
      </c>
      <c r="AH4748" s="131">
        <v>268.87914294351401</v>
      </c>
      <c r="AI4748" s="131">
        <v>312.38988636220603</v>
      </c>
      <c r="AJ4748" s="131">
        <v>356.08698857312902</v>
      </c>
      <c r="AK4748" s="131">
        <v>396.27315468983102</v>
      </c>
    </row>
    <row r="4749" spans="1:37" x14ac:dyDescent="0.3">
      <c r="A4749" s="130" t="str">
        <f t="shared" si="107"/>
        <v>SDGbaseWaS_2BF_v7YIXhhd-0</v>
      </c>
      <c r="B4749" s="130" t="s">
        <v>220</v>
      </c>
      <c r="C4749" s="130" t="s">
        <v>333</v>
      </c>
      <c r="D4749" s="130" t="s">
        <v>95</v>
      </c>
      <c r="E4749" s="131" t="s">
        <v>84</v>
      </c>
      <c r="F4749" s="131">
        <v>80.825437201427704</v>
      </c>
      <c r="G4749" s="131">
        <v>80.204003199548893</v>
      </c>
      <c r="H4749" s="131">
        <v>78.556643840957904</v>
      </c>
      <c r="I4749" s="131">
        <v>80.982088184562699</v>
      </c>
      <c r="J4749" s="131">
        <v>82.869571383360096</v>
      </c>
      <c r="K4749" s="131">
        <v>84.746894712647503</v>
      </c>
      <c r="L4749" s="131">
        <v>86.948096040472606</v>
      </c>
      <c r="M4749" s="131">
        <v>89.364429894935597</v>
      </c>
      <c r="N4749" s="131">
        <v>91.911007574061102</v>
      </c>
      <c r="O4749" s="131">
        <v>94.787829912147799</v>
      </c>
      <c r="P4749" s="131">
        <v>97.938049423505007</v>
      </c>
      <c r="Q4749" s="131">
        <v>101.168010270533</v>
      </c>
      <c r="R4749" s="131">
        <v>104.524452054028</v>
      </c>
      <c r="S4749" s="131">
        <v>108.298523704131</v>
      </c>
      <c r="T4749" s="131">
        <v>112.17336799754599</v>
      </c>
      <c r="U4749" s="131">
        <v>116.367929834002</v>
      </c>
      <c r="V4749" s="131">
        <v>120.90328282562</v>
      </c>
      <c r="W4749" s="131">
        <v>125.41026712813201</v>
      </c>
      <c r="X4749" s="131">
        <v>130.08918848688799</v>
      </c>
      <c r="Y4749" s="131">
        <v>134.802301498258</v>
      </c>
      <c r="Z4749" s="131">
        <v>139.402296106298</v>
      </c>
      <c r="AA4749" s="131">
        <v>144.17739801383499</v>
      </c>
      <c r="AB4749" s="131">
        <v>149.11998011717799</v>
      </c>
      <c r="AC4749" s="131">
        <v>154.25811769547801</v>
      </c>
      <c r="AD4749" s="131">
        <v>159.31471086182401</v>
      </c>
      <c r="AE4749" s="131">
        <v>164.50880652807299</v>
      </c>
      <c r="AF4749" s="131">
        <v>169.919292696345</v>
      </c>
      <c r="AG4749" s="131">
        <v>175.31068618711399</v>
      </c>
      <c r="AH4749" s="131">
        <v>179.01384847775799</v>
      </c>
      <c r="AI4749" s="131">
        <v>179.87803794922101</v>
      </c>
      <c r="AJ4749" s="131">
        <v>180.424268186749</v>
      </c>
      <c r="AK4749" s="131">
        <v>180.856035299176</v>
      </c>
    </row>
    <row r="4750" spans="1:37" x14ac:dyDescent="0.3">
      <c r="A4750" s="130" t="str">
        <f t="shared" si="107"/>
        <v>SDGbaseWaS_2BF_v7YIXhhd-1</v>
      </c>
      <c r="B4750" s="130" t="s">
        <v>220</v>
      </c>
      <c r="C4750" s="130" t="s">
        <v>333</v>
      </c>
      <c r="D4750" s="130" t="s">
        <v>95</v>
      </c>
      <c r="E4750" s="131" t="s">
        <v>85</v>
      </c>
      <c r="F4750" s="131">
        <v>111.120030553734</v>
      </c>
      <c r="G4750" s="131">
        <v>109.87326901123799</v>
      </c>
      <c r="H4750" s="131">
        <v>108.074360360786</v>
      </c>
      <c r="I4750" s="131">
        <v>111.323931504721</v>
      </c>
      <c r="J4750" s="131">
        <v>113.865892561471</v>
      </c>
      <c r="K4750" s="131">
        <v>116.433344005436</v>
      </c>
      <c r="L4750" s="131">
        <v>119.442387577628</v>
      </c>
      <c r="M4750" s="131">
        <v>122.73989908883399</v>
      </c>
      <c r="N4750" s="131">
        <v>126.228870365296</v>
      </c>
      <c r="O4750" s="131">
        <v>130.16641994494199</v>
      </c>
      <c r="P4750" s="131">
        <v>134.473134432591</v>
      </c>
      <c r="Q4750" s="131">
        <v>138.87278068651099</v>
      </c>
      <c r="R4750" s="131">
        <v>143.49080153559001</v>
      </c>
      <c r="S4750" s="131">
        <v>148.63045990636201</v>
      </c>
      <c r="T4750" s="131">
        <v>153.91079823098599</v>
      </c>
      <c r="U4750" s="131">
        <v>159.648791787058</v>
      </c>
      <c r="V4750" s="131">
        <v>165.81817732717801</v>
      </c>
      <c r="W4750" s="131">
        <v>171.953087831228</v>
      </c>
      <c r="X4750" s="131">
        <v>178.30488875831699</v>
      </c>
      <c r="Y4750" s="131">
        <v>184.67297278639401</v>
      </c>
      <c r="Z4750" s="131">
        <v>190.91596841369301</v>
      </c>
      <c r="AA4750" s="131">
        <v>197.37084798519399</v>
      </c>
      <c r="AB4750" s="131">
        <v>204.08160025102799</v>
      </c>
      <c r="AC4750" s="131">
        <v>211.00683142143501</v>
      </c>
      <c r="AD4750" s="131">
        <v>217.85041658239999</v>
      </c>
      <c r="AE4750" s="131">
        <v>224.88862360968801</v>
      </c>
      <c r="AF4750" s="131">
        <v>232.21925588030001</v>
      </c>
      <c r="AG4750" s="131">
        <v>239.45572808333301</v>
      </c>
      <c r="AH4750" s="131">
        <v>244.11442006565099</v>
      </c>
      <c r="AI4750" s="131">
        <v>245.12541801724799</v>
      </c>
      <c r="AJ4750" s="131">
        <v>245.74922636199</v>
      </c>
      <c r="AK4750" s="131">
        <v>246.20912153058401</v>
      </c>
    </row>
    <row r="4751" spans="1:37" x14ac:dyDescent="0.3">
      <c r="A4751" s="130" t="str">
        <f t="shared" si="107"/>
        <v>SDGbaseWaS_2BF_v7YIXhhd-2</v>
      </c>
      <c r="B4751" s="130" t="s">
        <v>220</v>
      </c>
      <c r="C4751" s="130" t="s">
        <v>333</v>
      </c>
      <c r="D4751" s="130" t="s">
        <v>95</v>
      </c>
      <c r="E4751" s="131" t="s">
        <v>86</v>
      </c>
      <c r="F4751" s="131">
        <v>130.16702572780201</v>
      </c>
      <c r="G4751" s="131">
        <v>128.18227404973399</v>
      </c>
      <c r="H4751" s="131">
        <v>126.53836773934199</v>
      </c>
      <c r="I4751" s="131">
        <v>130.22585047677001</v>
      </c>
      <c r="J4751" s="131">
        <v>133.145524334768</v>
      </c>
      <c r="K4751" s="131">
        <v>136.13605431511701</v>
      </c>
      <c r="L4751" s="131">
        <v>139.63848635658599</v>
      </c>
      <c r="M4751" s="131">
        <v>143.47679015588801</v>
      </c>
      <c r="N4751" s="131">
        <v>147.54879666369899</v>
      </c>
      <c r="O4751" s="131">
        <v>152.10520280300599</v>
      </c>
      <c r="P4751" s="131">
        <v>157.11417458687501</v>
      </c>
      <c r="Q4751" s="131">
        <v>162.21698295482</v>
      </c>
      <c r="R4751" s="131">
        <v>167.65464383117401</v>
      </c>
      <c r="S4751" s="131">
        <v>173.62600965379201</v>
      </c>
      <c r="T4751" s="131">
        <v>179.76607626108199</v>
      </c>
      <c r="U4751" s="131">
        <v>186.46311998748001</v>
      </c>
      <c r="V4751" s="131">
        <v>193.63683380368201</v>
      </c>
      <c r="W4751" s="131">
        <v>200.76952853820799</v>
      </c>
      <c r="X4751" s="131">
        <v>208.120196687038</v>
      </c>
      <c r="Y4751" s="131">
        <v>215.46157411546099</v>
      </c>
      <c r="Z4751" s="131">
        <v>222.68889155189899</v>
      </c>
      <c r="AA4751" s="131">
        <v>230.13520195120901</v>
      </c>
      <c r="AB4751" s="131">
        <v>237.88411472928101</v>
      </c>
      <c r="AC4751" s="131">
        <v>245.84628798324599</v>
      </c>
      <c r="AD4751" s="131">
        <v>253.74693608698001</v>
      </c>
      <c r="AE4751" s="131">
        <v>261.88258098341998</v>
      </c>
      <c r="AF4751" s="131">
        <v>270.35632206564401</v>
      </c>
      <c r="AG4751" s="131">
        <v>278.63190588019597</v>
      </c>
      <c r="AH4751" s="131">
        <v>283.60957532667697</v>
      </c>
      <c r="AI4751" s="131">
        <v>284.56591099876101</v>
      </c>
      <c r="AJ4751" s="131">
        <v>285.10579682583602</v>
      </c>
      <c r="AK4751" s="131">
        <v>285.44196242496997</v>
      </c>
    </row>
    <row r="4752" spans="1:37" x14ac:dyDescent="0.3">
      <c r="A4752" s="130" t="str">
        <f t="shared" si="107"/>
        <v>SDGbaseWaS_2BF_v7YIXhhd-3</v>
      </c>
      <c r="B4752" s="130" t="s">
        <v>220</v>
      </c>
      <c r="C4752" s="130" t="s">
        <v>333</v>
      </c>
      <c r="D4752" s="130" t="s">
        <v>95</v>
      </c>
      <c r="E4752" s="131" t="s">
        <v>87</v>
      </c>
      <c r="F4752" s="131">
        <v>160.163764869359</v>
      </c>
      <c r="G4752" s="131">
        <v>157.05824884289399</v>
      </c>
      <c r="H4752" s="131">
        <v>155.98786349807</v>
      </c>
      <c r="I4752" s="131">
        <v>160.33627786919001</v>
      </c>
      <c r="J4752" s="131">
        <v>163.811956913687</v>
      </c>
      <c r="K4752" s="131">
        <v>167.46133620274901</v>
      </c>
      <c r="L4752" s="131">
        <v>171.73690797934901</v>
      </c>
      <c r="M4752" s="131">
        <v>176.40927964610401</v>
      </c>
      <c r="N4752" s="131">
        <v>181.393654002413</v>
      </c>
      <c r="O4752" s="131">
        <v>186.97320292531199</v>
      </c>
      <c r="P4752" s="131">
        <v>193.085457156107</v>
      </c>
      <c r="Q4752" s="131">
        <v>199.275216362084</v>
      </c>
      <c r="R4752" s="131">
        <v>205.97375368306001</v>
      </c>
      <c r="S4752" s="131">
        <v>213.21843966486401</v>
      </c>
      <c r="T4752" s="131">
        <v>220.67445201453</v>
      </c>
      <c r="U4752" s="131">
        <v>228.854122675371</v>
      </c>
      <c r="V4752" s="131">
        <v>237.54065389664299</v>
      </c>
      <c r="W4752" s="131">
        <v>246.18662967954401</v>
      </c>
      <c r="X4752" s="131">
        <v>255.064525520465</v>
      </c>
      <c r="Y4752" s="131">
        <v>263.863131770189</v>
      </c>
      <c r="Z4752" s="131">
        <v>272.57880696866903</v>
      </c>
      <c r="AA4752" s="131">
        <v>281.50660880092499</v>
      </c>
      <c r="AB4752" s="131">
        <v>290.86748618707799</v>
      </c>
      <c r="AC4752" s="131">
        <v>300.371240460943</v>
      </c>
      <c r="AD4752" s="131">
        <v>309.86797304789201</v>
      </c>
      <c r="AE4752" s="131">
        <v>319.66610454259097</v>
      </c>
      <c r="AF4752" s="131">
        <v>329.87089956145297</v>
      </c>
      <c r="AG4752" s="131">
        <v>339.69960054198901</v>
      </c>
      <c r="AH4752" s="131">
        <v>344.89890006463702</v>
      </c>
      <c r="AI4752" s="131">
        <v>345.69146932788698</v>
      </c>
      <c r="AJ4752" s="131">
        <v>346.09155081470698</v>
      </c>
      <c r="AK4752" s="131">
        <v>346.23036365010199</v>
      </c>
    </row>
    <row r="4753" spans="1:37" x14ac:dyDescent="0.3">
      <c r="A4753" s="130" t="str">
        <f t="shared" si="107"/>
        <v>SDGbaseWaS_2BF_v7YIXhhd-4</v>
      </c>
      <c r="B4753" s="130" t="s">
        <v>220</v>
      </c>
      <c r="C4753" s="130" t="s">
        <v>333</v>
      </c>
      <c r="D4753" s="130" t="s">
        <v>95</v>
      </c>
      <c r="E4753" s="131" t="s">
        <v>88</v>
      </c>
      <c r="F4753" s="131">
        <v>173.02105662451601</v>
      </c>
      <c r="G4753" s="131">
        <v>168.80336812659499</v>
      </c>
      <c r="H4753" s="131">
        <v>168.87784807382701</v>
      </c>
      <c r="I4753" s="131">
        <v>173.35664524188201</v>
      </c>
      <c r="J4753" s="131">
        <v>176.965020661442</v>
      </c>
      <c r="K4753" s="131">
        <v>180.87436687620001</v>
      </c>
      <c r="L4753" s="131">
        <v>185.45542730459499</v>
      </c>
      <c r="M4753" s="131">
        <v>190.44441341792199</v>
      </c>
      <c r="N4753" s="131">
        <v>195.80040361458001</v>
      </c>
      <c r="O4753" s="131">
        <v>201.783526144391</v>
      </c>
      <c r="P4753" s="131">
        <v>208.32315005422501</v>
      </c>
      <c r="Q4753" s="131">
        <v>214.89941652775701</v>
      </c>
      <c r="R4753" s="131">
        <v>222.131729064974</v>
      </c>
      <c r="S4753" s="131">
        <v>229.83349948922199</v>
      </c>
      <c r="T4753" s="131">
        <v>237.76754203028599</v>
      </c>
      <c r="U4753" s="131">
        <v>246.53070830509</v>
      </c>
      <c r="V4753" s="131">
        <v>255.74025005948599</v>
      </c>
      <c r="W4753" s="131">
        <v>264.92009807138498</v>
      </c>
      <c r="X4753" s="131">
        <v>274.30574193088597</v>
      </c>
      <c r="Y4753" s="131">
        <v>283.51484922533803</v>
      </c>
      <c r="Z4753" s="131">
        <v>292.70692173398999</v>
      </c>
      <c r="AA4753" s="131">
        <v>302.05460611023</v>
      </c>
      <c r="AB4753" s="131">
        <v>311.94367519834799</v>
      </c>
      <c r="AC4753" s="131">
        <v>321.83254913723101</v>
      </c>
      <c r="AD4753" s="131">
        <v>331.80383112713798</v>
      </c>
      <c r="AE4753" s="131">
        <v>342.11691423108999</v>
      </c>
      <c r="AF4753" s="131">
        <v>352.85961358326603</v>
      </c>
      <c r="AG4753" s="131">
        <v>363.02393413234699</v>
      </c>
      <c r="AH4753" s="131">
        <v>367.44337753172601</v>
      </c>
      <c r="AI4753" s="131">
        <v>367.79591840123902</v>
      </c>
      <c r="AJ4753" s="131">
        <v>367.88018703709002</v>
      </c>
      <c r="AK4753" s="131">
        <v>367.67027759760299</v>
      </c>
    </row>
    <row r="4754" spans="1:37" x14ac:dyDescent="0.3">
      <c r="A4754" s="130" t="str">
        <f t="shared" si="107"/>
        <v>SDGbaseWaS_2BF_v7YIXhhd-5</v>
      </c>
      <c r="B4754" s="130" t="s">
        <v>220</v>
      </c>
      <c r="C4754" s="130" t="s">
        <v>333</v>
      </c>
      <c r="D4754" s="130" t="s">
        <v>95</v>
      </c>
      <c r="E4754" s="131" t="s">
        <v>89</v>
      </c>
      <c r="F4754" s="131">
        <v>238.851551034008</v>
      </c>
      <c r="G4754" s="131">
        <v>231.63090329346699</v>
      </c>
      <c r="H4754" s="131">
        <v>234.05602423504001</v>
      </c>
      <c r="I4754" s="131">
        <v>239.841158756167</v>
      </c>
      <c r="J4754" s="131">
        <v>244.52946127477099</v>
      </c>
      <c r="K4754" s="131">
        <v>249.86171421134799</v>
      </c>
      <c r="L4754" s="131">
        <v>256.12213671412297</v>
      </c>
      <c r="M4754" s="131">
        <v>262.908844944777</v>
      </c>
      <c r="N4754" s="131">
        <v>270.24648474113701</v>
      </c>
      <c r="O4754" s="131">
        <v>278.376880736305</v>
      </c>
      <c r="P4754" s="131">
        <v>287.28101163745401</v>
      </c>
      <c r="Q4754" s="131">
        <v>296.154477752437</v>
      </c>
      <c r="R4754" s="131">
        <v>306.12517510243498</v>
      </c>
      <c r="S4754" s="131">
        <v>316.508855439353</v>
      </c>
      <c r="T4754" s="131">
        <v>327.21747297375799</v>
      </c>
      <c r="U4754" s="131">
        <v>339.15215218626298</v>
      </c>
      <c r="V4754" s="131">
        <v>351.51150553421701</v>
      </c>
      <c r="W4754" s="131">
        <v>363.86212795286502</v>
      </c>
      <c r="X4754" s="131">
        <v>376.42996696225202</v>
      </c>
      <c r="Y4754" s="131">
        <v>388.55998842402403</v>
      </c>
      <c r="Z4754" s="131">
        <v>400.77719214868</v>
      </c>
      <c r="AA4754" s="131">
        <v>413.08695699453102</v>
      </c>
      <c r="AB4754" s="131">
        <v>426.20708197654602</v>
      </c>
      <c r="AC4754" s="131">
        <v>439.06478616492302</v>
      </c>
      <c r="AD4754" s="131">
        <v>452.25911149716597</v>
      </c>
      <c r="AE4754" s="131">
        <v>465.96538352930702</v>
      </c>
      <c r="AF4754" s="131">
        <v>480.25393295146199</v>
      </c>
      <c r="AG4754" s="131">
        <v>493.45497386522499</v>
      </c>
      <c r="AH4754" s="131">
        <v>497.17744779902802</v>
      </c>
      <c r="AI4754" s="131">
        <v>496.64911552104002</v>
      </c>
      <c r="AJ4754" s="131">
        <v>496.12663752747699</v>
      </c>
      <c r="AK4754" s="131">
        <v>495.210464813805</v>
      </c>
    </row>
    <row r="4755" spans="1:37" x14ac:dyDescent="0.3">
      <c r="A4755" s="130" t="str">
        <f t="shared" si="107"/>
        <v>SDGbaseWaS_2BF_v7YIXhhd-6</v>
      </c>
      <c r="B4755" s="130" t="s">
        <v>220</v>
      </c>
      <c r="C4755" s="130" t="s">
        <v>333</v>
      </c>
      <c r="D4755" s="130" t="s">
        <v>95</v>
      </c>
      <c r="E4755" s="131" t="s">
        <v>90</v>
      </c>
      <c r="F4755" s="131">
        <v>288.750817049847</v>
      </c>
      <c r="G4755" s="131">
        <v>276.86058889357798</v>
      </c>
      <c r="H4755" s="131">
        <v>282.86857972666002</v>
      </c>
      <c r="I4755" s="131">
        <v>289.22600118152701</v>
      </c>
      <c r="J4755" s="131">
        <v>294.60692555494501</v>
      </c>
      <c r="K4755" s="131">
        <v>300.97839822529897</v>
      </c>
      <c r="L4755" s="131">
        <v>308.42570573557902</v>
      </c>
      <c r="M4755" s="131">
        <v>316.45853394079597</v>
      </c>
      <c r="N4755" s="131">
        <v>325.23507887248002</v>
      </c>
      <c r="O4755" s="131">
        <v>334.88525547498699</v>
      </c>
      <c r="P4755" s="131">
        <v>345.48395430613198</v>
      </c>
      <c r="Q4755" s="131">
        <v>355.96584282917598</v>
      </c>
      <c r="R4755" s="131">
        <v>368.256923414938</v>
      </c>
      <c r="S4755" s="131">
        <v>380.47418033511701</v>
      </c>
      <c r="T4755" s="131">
        <v>393.10492979203298</v>
      </c>
      <c r="U4755" s="131">
        <v>407.32750568796899</v>
      </c>
      <c r="V4755" s="131">
        <v>421.81720328497801</v>
      </c>
      <c r="W4755" s="131">
        <v>436.34253036967499</v>
      </c>
      <c r="X4755" s="131">
        <v>451.02610649321502</v>
      </c>
      <c r="Y4755" s="131">
        <v>464.98593678693697</v>
      </c>
      <c r="Z4755" s="131">
        <v>479.26621990715302</v>
      </c>
      <c r="AA4755" s="131">
        <v>493.46354105736202</v>
      </c>
      <c r="AB4755" s="131">
        <v>508.747497736637</v>
      </c>
      <c r="AC4755" s="131">
        <v>523.38910957150995</v>
      </c>
      <c r="AD4755" s="131">
        <v>538.62380220308103</v>
      </c>
      <c r="AE4755" s="131">
        <v>554.51286183582602</v>
      </c>
      <c r="AF4755" s="131">
        <v>571.07133367013898</v>
      </c>
      <c r="AG4755" s="131">
        <v>585.90616743739702</v>
      </c>
      <c r="AH4755" s="131">
        <v>587.77587860291703</v>
      </c>
      <c r="AI4755" s="131">
        <v>586.09804967486298</v>
      </c>
      <c r="AJ4755" s="131">
        <v>584.69787602489305</v>
      </c>
      <c r="AK4755" s="131">
        <v>582.77522193141101</v>
      </c>
    </row>
    <row r="4756" spans="1:37" x14ac:dyDescent="0.3">
      <c r="A4756" s="130" t="str">
        <f t="shared" si="107"/>
        <v>SDGbaseWaS_2BF_v7YIXhhd-7</v>
      </c>
      <c r="B4756" s="130" t="s">
        <v>220</v>
      </c>
      <c r="C4756" s="130" t="s">
        <v>333</v>
      </c>
      <c r="D4756" s="130" t="s">
        <v>95</v>
      </c>
      <c r="E4756" s="131" t="s">
        <v>91</v>
      </c>
      <c r="F4756" s="131">
        <v>412.50994654849802</v>
      </c>
      <c r="G4756" s="131">
        <v>392.61309882713101</v>
      </c>
      <c r="H4756" s="131">
        <v>404.51726744861998</v>
      </c>
      <c r="I4756" s="131">
        <v>412.78833779098102</v>
      </c>
      <c r="J4756" s="131">
        <v>420.23090345401903</v>
      </c>
      <c r="K4756" s="131">
        <v>429.30977588914698</v>
      </c>
      <c r="L4756" s="131">
        <v>439.87089314125302</v>
      </c>
      <c r="M4756" s="131">
        <v>451.19141370546402</v>
      </c>
      <c r="N4756" s="131">
        <v>463.63580884998402</v>
      </c>
      <c r="O4756" s="131">
        <v>477.17617622720502</v>
      </c>
      <c r="P4756" s="131">
        <v>492.13357374428</v>
      </c>
      <c r="Q4756" s="131">
        <v>506.85595038588298</v>
      </c>
      <c r="R4756" s="131">
        <v>524.94761159920904</v>
      </c>
      <c r="S4756" s="131">
        <v>542.08247717019901</v>
      </c>
      <c r="T4756" s="131">
        <v>559.82959870916397</v>
      </c>
      <c r="U4756" s="131">
        <v>579.95390049339505</v>
      </c>
      <c r="V4756" s="131">
        <v>600.15820805381497</v>
      </c>
      <c r="W4756" s="131">
        <v>620.51275609380298</v>
      </c>
      <c r="X4756" s="131">
        <v>641.07806356654396</v>
      </c>
      <c r="Y4756" s="131">
        <v>660.34041819002903</v>
      </c>
      <c r="Z4756" s="131">
        <v>680.27339067478204</v>
      </c>
      <c r="AA4756" s="131">
        <v>699.87212563058097</v>
      </c>
      <c r="AB4756" s="131">
        <v>721.19908827497102</v>
      </c>
      <c r="AC4756" s="131">
        <v>741.15557082171995</v>
      </c>
      <c r="AD4756" s="131">
        <v>762.15340011104001</v>
      </c>
      <c r="AE4756" s="131">
        <v>784.12169652016803</v>
      </c>
      <c r="AF4756" s="131">
        <v>807.03621219904505</v>
      </c>
      <c r="AG4756" s="131">
        <v>827.15874889607301</v>
      </c>
      <c r="AH4756" s="131">
        <v>827.015194214703</v>
      </c>
      <c r="AI4756" s="131">
        <v>823.46227091414505</v>
      </c>
      <c r="AJ4756" s="131">
        <v>820.61558132815503</v>
      </c>
      <c r="AK4756" s="131">
        <v>816.97119853671302</v>
      </c>
    </row>
    <row r="4757" spans="1:37" x14ac:dyDescent="0.3">
      <c r="A4757" s="130" t="str">
        <f t="shared" si="107"/>
        <v>SDGbaseWaS_2BF_v7YIXhhd-8</v>
      </c>
      <c r="B4757" s="130" t="s">
        <v>220</v>
      </c>
      <c r="C4757" s="130" t="s">
        <v>333</v>
      </c>
      <c r="D4757" s="130" t="s">
        <v>95</v>
      </c>
      <c r="E4757" s="131" t="s">
        <v>92</v>
      </c>
      <c r="F4757" s="131">
        <v>748.00666053083205</v>
      </c>
      <c r="G4757" s="131">
        <v>704.13344388547898</v>
      </c>
      <c r="H4757" s="131">
        <v>733.20304694626896</v>
      </c>
      <c r="I4757" s="131">
        <v>746.21279805760503</v>
      </c>
      <c r="J4757" s="131">
        <v>759.35806589045706</v>
      </c>
      <c r="K4757" s="131">
        <v>775.81717539354395</v>
      </c>
      <c r="L4757" s="131">
        <v>794.78517999322003</v>
      </c>
      <c r="M4757" s="131">
        <v>814.94291110524</v>
      </c>
      <c r="N4757" s="131">
        <v>837.22842608241206</v>
      </c>
      <c r="O4757" s="131">
        <v>860.96405633518498</v>
      </c>
      <c r="P4757" s="131">
        <v>887.62042980339595</v>
      </c>
      <c r="Q4757" s="131">
        <v>913.79921539693601</v>
      </c>
      <c r="R4757" s="131">
        <v>948.41375887030802</v>
      </c>
      <c r="S4757" s="131">
        <v>978.67004444352597</v>
      </c>
      <c r="T4757" s="131">
        <v>1010.09547025288</v>
      </c>
      <c r="U4757" s="131">
        <v>1046.0001675799899</v>
      </c>
      <c r="V4757" s="131">
        <v>1081.3524260731599</v>
      </c>
      <c r="W4757" s="131">
        <v>1117.2815315446601</v>
      </c>
      <c r="X4757" s="131">
        <v>1153.70632137865</v>
      </c>
      <c r="Y4757" s="131">
        <v>1187.1227184961199</v>
      </c>
      <c r="Z4757" s="131">
        <v>1222.21710105789</v>
      </c>
      <c r="AA4757" s="131">
        <v>1256.24502048268</v>
      </c>
      <c r="AB4757" s="131">
        <v>1293.4760474346699</v>
      </c>
      <c r="AC4757" s="131">
        <v>1327.3308492395299</v>
      </c>
      <c r="AD4757" s="131">
        <v>1363.55603054471</v>
      </c>
      <c r="AE4757" s="131">
        <v>1401.6301092925301</v>
      </c>
      <c r="AF4757" s="131">
        <v>1441.4182351818899</v>
      </c>
      <c r="AG4757" s="131">
        <v>1475.6168120549501</v>
      </c>
      <c r="AH4757" s="131">
        <v>1469.4905009379499</v>
      </c>
      <c r="AI4757" s="131">
        <v>1460.6983802950699</v>
      </c>
      <c r="AJ4757" s="131">
        <v>1453.86969324966</v>
      </c>
      <c r="AK4757" s="131">
        <v>1445.5456225035</v>
      </c>
    </row>
    <row r="4758" spans="1:37" x14ac:dyDescent="0.3">
      <c r="A4758" s="130" t="str">
        <f t="shared" si="107"/>
        <v>SDGbaseWaS_2BF_v7YIXhhd-9</v>
      </c>
      <c r="B4758" s="130" t="s">
        <v>220</v>
      </c>
      <c r="C4758" s="130" t="s">
        <v>333</v>
      </c>
      <c r="D4758" s="130" t="s">
        <v>95</v>
      </c>
      <c r="E4758" s="131" t="s">
        <v>93</v>
      </c>
      <c r="F4758" s="131">
        <v>1780.40441736312</v>
      </c>
      <c r="G4758" s="131">
        <v>1655.88012671612</v>
      </c>
      <c r="H4758" s="131">
        <v>1737.3383739398</v>
      </c>
      <c r="I4758" s="131">
        <v>1762.7740617565</v>
      </c>
      <c r="J4758" s="131">
        <v>1794.5670457752699</v>
      </c>
      <c r="K4758" s="131">
        <v>1833.9505274882499</v>
      </c>
      <c r="L4758" s="131">
        <v>1878.51996805728</v>
      </c>
      <c r="M4758" s="131">
        <v>1925.3610972112101</v>
      </c>
      <c r="N4758" s="131">
        <v>1977.7549527019901</v>
      </c>
      <c r="O4758" s="131">
        <v>2034.23565780033</v>
      </c>
      <c r="P4758" s="131">
        <v>2097.00726938652</v>
      </c>
      <c r="Q4758" s="131">
        <v>2158.6032977738</v>
      </c>
      <c r="R4758" s="131">
        <v>2247.34077000042</v>
      </c>
      <c r="S4758" s="131">
        <v>2318.1945613140001</v>
      </c>
      <c r="T4758" s="131">
        <v>2392.08828659645</v>
      </c>
      <c r="U4758" s="131">
        <v>2477.0443786618998</v>
      </c>
      <c r="V4758" s="131">
        <v>2559.2256276252501</v>
      </c>
      <c r="W4758" s="131">
        <v>2643.4829424120799</v>
      </c>
      <c r="X4758" s="131">
        <v>2729.3308676332699</v>
      </c>
      <c r="Y4758" s="131">
        <v>2807.5598586392198</v>
      </c>
      <c r="Z4758" s="131">
        <v>2891.4164039700199</v>
      </c>
      <c r="AA4758" s="131">
        <v>2971.38225619901</v>
      </c>
      <c r="AB4758" s="131">
        <v>3061.62941461425</v>
      </c>
      <c r="AC4758" s="131">
        <v>3141.1228302592199</v>
      </c>
      <c r="AD4758" s="131">
        <v>3225.1680847835401</v>
      </c>
      <c r="AE4758" s="131">
        <v>3313.4041094263898</v>
      </c>
      <c r="AF4758" s="131">
        <v>3405.4843125510802</v>
      </c>
      <c r="AG4758" s="131">
        <v>3483.50879512242</v>
      </c>
      <c r="AH4758" s="131">
        <v>3465.83283630713</v>
      </c>
      <c r="AI4758" s="131">
        <v>3445.1273415738701</v>
      </c>
      <c r="AJ4758" s="131">
        <v>3427.3759792830201</v>
      </c>
      <c r="AK4758" s="131">
        <v>3404.8812136594802</v>
      </c>
    </row>
    <row r="4759" spans="1:37" x14ac:dyDescent="0.3">
      <c r="A4759" s="130" t="str">
        <f t="shared" si="107"/>
        <v>SDGbaseWaS_2BF_v7C_YIXtotal</v>
      </c>
      <c r="B4759" s="130" t="s">
        <v>220</v>
      </c>
      <c r="C4759" s="130" t="s">
        <v>333</v>
      </c>
      <c r="D4759" s="130" t="s">
        <v>222</v>
      </c>
      <c r="E4759" s="131" t="s">
        <v>1</v>
      </c>
      <c r="F4759" s="131">
        <v>5873.1705617471598</v>
      </c>
      <c r="G4759" s="131">
        <v>5528.8260707352902</v>
      </c>
      <c r="H4759" s="131">
        <v>5697.9173378133601</v>
      </c>
      <c r="I4759" s="131">
        <v>5799.3904851493198</v>
      </c>
      <c r="J4759" s="131">
        <v>5910.7273322818301</v>
      </c>
      <c r="K4759" s="131">
        <v>6040.2407182213001</v>
      </c>
      <c r="L4759" s="131">
        <v>6186.3485611020496</v>
      </c>
      <c r="M4759" s="131">
        <v>6336.54767620434</v>
      </c>
      <c r="N4759" s="131">
        <v>6503.0437706455796</v>
      </c>
      <c r="O4759" s="131">
        <v>6694.0429326695303</v>
      </c>
      <c r="P4759" s="131">
        <v>6900.6565287854</v>
      </c>
      <c r="Q4759" s="131">
        <v>7106.3607283561196</v>
      </c>
      <c r="R4759" s="131">
        <v>7380.9194515415102</v>
      </c>
      <c r="S4759" s="131">
        <v>7619.2370749040301</v>
      </c>
      <c r="T4759" s="131">
        <v>7867.4849099363901</v>
      </c>
      <c r="U4759" s="131">
        <v>8148.9734765328503</v>
      </c>
      <c r="V4759" s="131">
        <v>8423.6131123487703</v>
      </c>
      <c r="W4759" s="131">
        <v>8705.9807510296505</v>
      </c>
      <c r="X4759" s="131">
        <v>8998.2282381295499</v>
      </c>
      <c r="Y4759" s="131">
        <v>9274.79887163692</v>
      </c>
      <c r="Z4759" s="131">
        <v>9568.4109460922991</v>
      </c>
      <c r="AA4759" s="131">
        <v>9852.0975185588104</v>
      </c>
      <c r="AB4759" s="131">
        <v>10171.813515755701</v>
      </c>
      <c r="AC4759" s="131">
        <v>10465.286532260499</v>
      </c>
      <c r="AD4759" s="131">
        <v>10763.7520722235</v>
      </c>
      <c r="AE4759" s="131">
        <v>11073.154507226</v>
      </c>
      <c r="AF4759" s="131">
        <v>11393.771529368199</v>
      </c>
      <c r="AG4759" s="131">
        <v>11704.974380473601</v>
      </c>
      <c r="AH4759" s="131">
        <v>11769.2040608518</v>
      </c>
      <c r="AI4759" s="131">
        <v>11788.5509755108</v>
      </c>
      <c r="AJ4759" s="131">
        <v>11801.3756519983</v>
      </c>
      <c r="AK4759" s="131">
        <v>11792.911264767899</v>
      </c>
    </row>
    <row r="4760" spans="1:37" x14ac:dyDescent="0.3">
      <c r="A4760" s="130" t="str">
        <f t="shared" si="107"/>
        <v>SDGbaseWaS_2BF_v7TINSXent-n</v>
      </c>
      <c r="B4760" s="130" t="s">
        <v>220</v>
      </c>
      <c r="C4760" s="130" t="s">
        <v>333</v>
      </c>
      <c r="D4760" s="130" t="s">
        <v>94</v>
      </c>
      <c r="E4760" s="131" t="s">
        <v>82</v>
      </c>
      <c r="F4760" s="131">
        <v>0.142864130737414</v>
      </c>
      <c r="G4760" s="131">
        <v>0.15072710391247801</v>
      </c>
      <c r="H4760" s="131">
        <v>0.14482377165093799</v>
      </c>
      <c r="I4760" s="131">
        <v>0.158765436363215</v>
      </c>
      <c r="J4760" s="131">
        <v>0.156707734115167</v>
      </c>
      <c r="K4760" s="131">
        <v>0.154967571463245</v>
      </c>
      <c r="L4760" s="131">
        <v>0.15341523312932701</v>
      </c>
      <c r="M4760" s="131">
        <v>0.15209275141501299</v>
      </c>
      <c r="N4760" s="131">
        <v>0.15056818785547099</v>
      </c>
      <c r="O4760" s="131">
        <v>0.149134322862847</v>
      </c>
      <c r="P4760" s="131">
        <v>0.14757403769878899</v>
      </c>
      <c r="Q4760" s="131">
        <v>0.14607662997422399</v>
      </c>
      <c r="R4760" s="131">
        <v>0.129661438148617</v>
      </c>
      <c r="S4760" s="131">
        <v>0.12791924626656201</v>
      </c>
      <c r="T4760" s="131">
        <v>0.12581677362749499</v>
      </c>
      <c r="U4760" s="131">
        <v>0.122959927747558</v>
      </c>
      <c r="V4760" s="131">
        <v>0.12091795628124501</v>
      </c>
      <c r="W4760" s="131">
        <v>0.118685428890967</v>
      </c>
      <c r="X4760" s="131">
        <v>0.11636307209626499</v>
      </c>
      <c r="Y4760" s="131">
        <v>0.11448004789026101</v>
      </c>
      <c r="Z4760" s="131">
        <v>0.112200981030195</v>
      </c>
      <c r="AA4760" s="131">
        <v>0.110580420199221</v>
      </c>
      <c r="AB4760" s="131">
        <v>0.107518301713282</v>
      </c>
      <c r="AC4760" s="131">
        <v>0.10594923931532201</v>
      </c>
      <c r="AD4760" s="131">
        <v>0.10479777371599699</v>
      </c>
      <c r="AE4760" s="131">
        <v>0.10367871427634499</v>
      </c>
      <c r="AF4760" s="131">
        <v>0.102562923409267</v>
      </c>
      <c r="AG4760" s="131">
        <v>0.101502935547788</v>
      </c>
      <c r="AH4760" s="131">
        <v>0.103449025850416</v>
      </c>
      <c r="AI4760" s="131">
        <v>0.105661004007952</v>
      </c>
      <c r="AJ4760" s="131">
        <v>0.10872087384281399</v>
      </c>
      <c r="AK4760" s="131">
        <v>0.112577712950687</v>
      </c>
    </row>
    <row r="4761" spans="1:37" x14ac:dyDescent="0.3">
      <c r="A4761" s="130" t="str">
        <f t="shared" si="107"/>
        <v>SDGbaseWaS_2BF_v7TINSXent-e</v>
      </c>
      <c r="B4761" s="130" t="s">
        <v>220</v>
      </c>
      <c r="C4761" s="130" t="s">
        <v>333</v>
      </c>
      <c r="D4761" s="130" t="s">
        <v>94</v>
      </c>
      <c r="E4761" s="131" t="s">
        <v>83</v>
      </c>
      <c r="F4761" s="131">
        <v>0.11192563891369001</v>
      </c>
      <c r="G4761" s="131">
        <v>0.117320315725447</v>
      </c>
      <c r="H4761" s="131">
        <v>0.121101213556704</v>
      </c>
      <c r="I4761" s="131">
        <v>0.1214768515616</v>
      </c>
      <c r="J4761" s="131">
        <v>0.12150190951866401</v>
      </c>
      <c r="K4761" s="131">
        <v>0.121746919017861</v>
      </c>
      <c r="L4761" s="131">
        <v>0.121839949588659</v>
      </c>
      <c r="M4761" s="131">
        <v>0.121853799801729</v>
      </c>
      <c r="N4761" s="131">
        <v>0.12144301981571599</v>
      </c>
      <c r="O4761" s="131">
        <v>0.12126630522913601</v>
      </c>
      <c r="P4761" s="131">
        <v>0.12061221804227901</v>
      </c>
      <c r="Q4761" s="131">
        <v>0.119869606855807</v>
      </c>
      <c r="R4761" s="131">
        <v>0.12006975694352599</v>
      </c>
      <c r="S4761" s="131">
        <v>0.119716719391969</v>
      </c>
      <c r="T4761" s="131">
        <v>0.119336462124257</v>
      </c>
      <c r="U4761" s="131">
        <v>0.11884047343599299</v>
      </c>
      <c r="V4761" s="131">
        <v>0.118332800160646</v>
      </c>
      <c r="W4761" s="131">
        <v>0.118024466750241</v>
      </c>
      <c r="X4761" s="131">
        <v>0.117788902083932</v>
      </c>
      <c r="Y4761" s="131">
        <v>0.11707919596961799</v>
      </c>
      <c r="Z4761" s="131">
        <v>0.116319759301434</v>
      </c>
      <c r="AA4761" s="131">
        <v>0.115735436124405</v>
      </c>
      <c r="AB4761" s="131">
        <v>0.11534894643975301</v>
      </c>
      <c r="AC4761" s="131">
        <v>0.114724726642082</v>
      </c>
      <c r="AD4761" s="131">
        <v>0.114286012976744</v>
      </c>
      <c r="AE4761" s="131">
        <v>0.113862375992601</v>
      </c>
      <c r="AF4761" s="131">
        <v>0.113524288454529</v>
      </c>
      <c r="AG4761" s="131">
        <v>0.113193912258306</v>
      </c>
      <c r="AH4761" s="131">
        <v>0.113002858694919</v>
      </c>
      <c r="AI4761" s="131">
        <v>0.112599026315854</v>
      </c>
      <c r="AJ4761" s="131">
        <v>0.112372110618032</v>
      </c>
      <c r="AK4761" s="131">
        <v>0.11219508294064701</v>
      </c>
    </row>
    <row r="4762" spans="1:37" x14ac:dyDescent="0.3">
      <c r="A4762" s="130" t="str">
        <f t="shared" si="107"/>
        <v>SDGbaseWaS_2BF_v7TINSXhhd-0</v>
      </c>
      <c r="B4762" s="130" t="s">
        <v>220</v>
      </c>
      <c r="C4762" s="130" t="s">
        <v>333</v>
      </c>
      <c r="D4762" s="130" t="s">
        <v>94</v>
      </c>
      <c r="E4762" s="131" t="s">
        <v>84</v>
      </c>
      <c r="F4762" s="131">
        <v>6.0836643334161297E-4</v>
      </c>
      <c r="G4762" s="131">
        <v>6.4184977795374602E-4</v>
      </c>
      <c r="H4762" s="131">
        <v>6.1671128359079997E-4</v>
      </c>
      <c r="I4762" s="131">
        <v>6.7607986818348203E-4</v>
      </c>
      <c r="J4762" s="131">
        <v>6.6731743576343397E-4</v>
      </c>
      <c r="K4762" s="131">
        <v>6.5990720177730596E-4</v>
      </c>
      <c r="L4762" s="131">
        <v>6.5329679125637795E-4</v>
      </c>
      <c r="M4762" s="131">
        <v>6.4766519221104804E-4</v>
      </c>
      <c r="N4762" s="131">
        <v>6.4117305872258602E-4</v>
      </c>
      <c r="O4762" s="131">
        <v>6.3506714820722005E-4</v>
      </c>
      <c r="P4762" s="131">
        <v>6.2842289739930602E-4</v>
      </c>
      <c r="Q4762" s="131">
        <v>6.2204640110362602E-4</v>
      </c>
      <c r="R4762" s="131">
        <v>5.5214465843757201E-4</v>
      </c>
      <c r="S4762" s="131">
        <v>5.4472578421826197E-4</v>
      </c>
      <c r="T4762" s="131">
        <v>5.3577270530097605E-4</v>
      </c>
      <c r="U4762" s="131">
        <v>5.2360723642446197E-4</v>
      </c>
      <c r="V4762" s="131">
        <v>5.1491179359851498E-4</v>
      </c>
      <c r="W4762" s="131">
        <v>5.0540489513827903E-4</v>
      </c>
      <c r="X4762" s="131">
        <v>4.9551547180503295E-4</v>
      </c>
      <c r="Y4762" s="131">
        <v>4.8749688296142698E-4</v>
      </c>
      <c r="Z4762" s="131">
        <v>4.7779180330569099E-4</v>
      </c>
      <c r="AA4762" s="131">
        <v>4.70890877123309E-4</v>
      </c>
      <c r="AB4762" s="131">
        <v>4.5785128425099802E-4</v>
      </c>
      <c r="AC4762" s="131">
        <v>4.5116965685794799E-4</v>
      </c>
      <c r="AD4762" s="131">
        <v>4.4626630543211603E-4</v>
      </c>
      <c r="AE4762" s="131">
        <v>4.41500951221762E-4</v>
      </c>
      <c r="AF4762" s="131">
        <v>4.36749515585492E-4</v>
      </c>
      <c r="AG4762" s="131">
        <v>4.3223571912348499E-4</v>
      </c>
      <c r="AH4762" s="131">
        <v>4.4052285627412099E-4</v>
      </c>
      <c r="AI4762" s="131">
        <v>4.4994224819904503E-4</v>
      </c>
      <c r="AJ4762" s="131">
        <v>4.62972265078857E-4</v>
      </c>
      <c r="AK4762" s="131">
        <v>4.7939606210727E-4</v>
      </c>
    </row>
    <row r="4763" spans="1:37" x14ac:dyDescent="0.3">
      <c r="A4763" s="130" t="str">
        <f t="shared" si="107"/>
        <v>SDGbaseWaS_2BF_v7TINSXhhd-1</v>
      </c>
      <c r="B4763" s="130" t="s">
        <v>220</v>
      </c>
      <c r="C4763" s="130" t="s">
        <v>333</v>
      </c>
      <c r="D4763" s="130" t="s">
        <v>94</v>
      </c>
      <c r="E4763" s="131" t="s">
        <v>85</v>
      </c>
      <c r="F4763" s="131">
        <v>2.9886761076487302E-3</v>
      </c>
      <c r="G4763" s="131">
        <v>3.1531672218258998E-3</v>
      </c>
      <c r="H4763" s="131">
        <v>3.0296712264911798E-3</v>
      </c>
      <c r="I4763" s="131">
        <v>3.3213268051397698E-3</v>
      </c>
      <c r="J4763" s="131">
        <v>3.2782802689328401E-3</v>
      </c>
      <c r="K4763" s="131">
        <v>3.24187657124052E-3</v>
      </c>
      <c r="L4763" s="131">
        <v>3.2094021041971601E-3</v>
      </c>
      <c r="M4763" s="131">
        <v>3.1817361707748701E-3</v>
      </c>
      <c r="N4763" s="131">
        <v>3.1498427434629101E-3</v>
      </c>
      <c r="O4763" s="131">
        <v>3.1198467051820299E-3</v>
      </c>
      <c r="P4763" s="131">
        <v>3.0872059930377202E-3</v>
      </c>
      <c r="Q4763" s="131">
        <v>3.0558806583314501E-3</v>
      </c>
      <c r="R4763" s="131">
        <v>2.7124796145648901E-3</v>
      </c>
      <c r="S4763" s="131">
        <v>2.6760334668754701E-3</v>
      </c>
      <c r="T4763" s="131">
        <v>2.63205034974645E-3</v>
      </c>
      <c r="U4763" s="131">
        <v>2.5722859639452501E-3</v>
      </c>
      <c r="V4763" s="131">
        <v>2.5295685142635899E-3</v>
      </c>
      <c r="W4763" s="131">
        <v>2.4828646893353202E-3</v>
      </c>
      <c r="X4763" s="131">
        <v>2.43428166046017E-3</v>
      </c>
      <c r="Y4763" s="131">
        <v>2.3948893427815999E-3</v>
      </c>
      <c r="Z4763" s="131">
        <v>2.3472119246024598E-3</v>
      </c>
      <c r="AA4763" s="131">
        <v>2.3133102628080499E-3</v>
      </c>
      <c r="AB4763" s="131">
        <v>2.2492516337470699E-3</v>
      </c>
      <c r="AC4763" s="131">
        <v>2.2164273042815999E-3</v>
      </c>
      <c r="AD4763" s="131">
        <v>2.1923389783741298E-3</v>
      </c>
      <c r="AE4763" s="131">
        <v>2.1689285801020498E-3</v>
      </c>
      <c r="AF4763" s="131">
        <v>2.145586559286E-3</v>
      </c>
      <c r="AG4763" s="131">
        <v>2.1234119216663599E-3</v>
      </c>
      <c r="AH4763" s="131">
        <v>2.1641235652779599E-3</v>
      </c>
      <c r="AI4763" s="131">
        <v>2.2103975054989801E-3</v>
      </c>
      <c r="AJ4763" s="131">
        <v>2.27440909241703E-3</v>
      </c>
      <c r="AK4763" s="131">
        <v>2.35509304678119E-3</v>
      </c>
    </row>
    <row r="4764" spans="1:37" x14ac:dyDescent="0.3">
      <c r="A4764" s="130" t="str">
        <f t="shared" si="107"/>
        <v>SDGbaseWaS_2BF_v7TINSXhhd-2</v>
      </c>
      <c r="B4764" s="130" t="s">
        <v>220</v>
      </c>
      <c r="C4764" s="130" t="s">
        <v>333</v>
      </c>
      <c r="D4764" s="130" t="s">
        <v>94</v>
      </c>
      <c r="E4764" s="131" t="s">
        <v>86</v>
      </c>
      <c r="F4764" s="131">
        <v>6.7879160890469302E-3</v>
      </c>
      <c r="G4764" s="131">
        <v>7.1615102293813397E-3</v>
      </c>
      <c r="H4764" s="131">
        <v>6.8810246814934202E-3</v>
      </c>
      <c r="I4764" s="131">
        <v>7.5434362348648504E-3</v>
      </c>
      <c r="J4764" s="131">
        <v>7.4456684419316596E-3</v>
      </c>
      <c r="K4764" s="131">
        <v>7.3629879396596102E-3</v>
      </c>
      <c r="L4764" s="131">
        <v>7.2892315509187804E-3</v>
      </c>
      <c r="M4764" s="131">
        <v>7.2263963599423801E-3</v>
      </c>
      <c r="N4764" s="131">
        <v>7.1539596350932303E-3</v>
      </c>
      <c r="O4764" s="131">
        <v>7.0858322824902502E-3</v>
      </c>
      <c r="P4764" s="131">
        <v>7.0116983153749399E-3</v>
      </c>
      <c r="Q4764" s="131">
        <v>6.9405518496347303E-3</v>
      </c>
      <c r="R4764" s="131">
        <v>6.1606153874660501E-3</v>
      </c>
      <c r="S4764" s="131">
        <v>6.0778384706017298E-3</v>
      </c>
      <c r="T4764" s="131">
        <v>5.9779435017228103E-3</v>
      </c>
      <c r="U4764" s="131">
        <v>5.8422059305235103E-3</v>
      </c>
      <c r="V4764" s="131">
        <v>5.7451855596279602E-3</v>
      </c>
      <c r="W4764" s="131">
        <v>5.6391112874665597E-3</v>
      </c>
      <c r="X4764" s="131">
        <v>5.5287689441904002E-3</v>
      </c>
      <c r="Y4764" s="131">
        <v>5.43930064852004E-3</v>
      </c>
      <c r="Z4764" s="131">
        <v>5.3310151429550798E-3</v>
      </c>
      <c r="AA4764" s="131">
        <v>5.2540172927090902E-3</v>
      </c>
      <c r="AB4764" s="131">
        <v>5.1085265860256702E-3</v>
      </c>
      <c r="AC4764" s="131">
        <v>5.0339755854946298E-3</v>
      </c>
      <c r="AD4764" s="131">
        <v>4.9792658984635103E-3</v>
      </c>
      <c r="AE4764" s="131">
        <v>4.9260959283042704E-3</v>
      </c>
      <c r="AF4764" s="131">
        <v>4.8730812581410697E-3</v>
      </c>
      <c r="AG4764" s="131">
        <v>4.8227179617030703E-3</v>
      </c>
      <c r="AH4764" s="131">
        <v>4.9151827220670404E-3</v>
      </c>
      <c r="AI4764" s="131">
        <v>5.0202806358806799E-3</v>
      </c>
      <c r="AJ4764" s="131">
        <v>5.1656645007351204E-3</v>
      </c>
      <c r="AK4764" s="131">
        <v>5.3489148398597397E-3</v>
      </c>
    </row>
    <row r="4765" spans="1:37" x14ac:dyDescent="0.3">
      <c r="A4765" s="130" t="str">
        <f t="shared" si="107"/>
        <v>SDGbaseWaS_2BF_v7TINSXhhd-3</v>
      </c>
      <c r="B4765" s="130" t="s">
        <v>220</v>
      </c>
      <c r="C4765" s="130" t="s">
        <v>333</v>
      </c>
      <c r="D4765" s="130" t="s">
        <v>94</v>
      </c>
      <c r="E4765" s="131" t="s">
        <v>87</v>
      </c>
      <c r="F4765" s="131">
        <v>9.7949774025556605E-3</v>
      </c>
      <c r="G4765" s="131">
        <v>1.0334074544398501E-2</v>
      </c>
      <c r="H4765" s="131">
        <v>9.9293333000355297E-3</v>
      </c>
      <c r="I4765" s="131">
        <v>1.08851945835776E-2</v>
      </c>
      <c r="J4765" s="131">
        <v>1.07441154513233E-2</v>
      </c>
      <c r="K4765" s="131">
        <v>1.0624807310197701E-2</v>
      </c>
      <c r="L4765" s="131">
        <v>1.05183766839092E-2</v>
      </c>
      <c r="M4765" s="131">
        <v>1.0427705369307001E-2</v>
      </c>
      <c r="N4765" s="131">
        <v>1.0323179011720999E-2</v>
      </c>
      <c r="O4765" s="131">
        <v>1.02248711054778E-2</v>
      </c>
      <c r="P4765" s="131">
        <v>1.01178956323771E-2</v>
      </c>
      <c r="Q4765" s="131">
        <v>1.00152311308223E-2</v>
      </c>
      <c r="R4765" s="131">
        <v>8.8897811514532608E-3</v>
      </c>
      <c r="S4765" s="131">
        <v>8.7703338836351893E-3</v>
      </c>
      <c r="T4765" s="131">
        <v>8.6261852305085894E-3</v>
      </c>
      <c r="U4765" s="131">
        <v>8.4303156256050095E-3</v>
      </c>
      <c r="V4765" s="131">
        <v>8.2903150232921108E-3</v>
      </c>
      <c r="W4765" s="131">
        <v>8.1372496224521897E-3</v>
      </c>
      <c r="X4765" s="131">
        <v>7.9780253853905993E-3</v>
      </c>
      <c r="Y4765" s="131">
        <v>7.8489224437190801E-3</v>
      </c>
      <c r="Z4765" s="131">
        <v>7.6926662281633302E-3</v>
      </c>
      <c r="AA4765" s="131">
        <v>7.5815581659591704E-3</v>
      </c>
      <c r="AB4765" s="131">
        <v>7.3716147657362204E-3</v>
      </c>
      <c r="AC4765" s="131">
        <v>7.2640375128505399E-3</v>
      </c>
      <c r="AD4765" s="131">
        <v>7.1850913177500201E-3</v>
      </c>
      <c r="AE4765" s="131">
        <v>7.1083669373073598E-3</v>
      </c>
      <c r="AF4765" s="131">
        <v>7.0318666551987498E-3</v>
      </c>
      <c r="AG4765" s="131">
        <v>6.9591923107736597E-3</v>
      </c>
      <c r="AH4765" s="131">
        <v>7.0926191573154398E-3</v>
      </c>
      <c r="AI4765" s="131">
        <v>7.2442756712903901E-3</v>
      </c>
      <c r="AJ4765" s="131">
        <v>7.4540648983651902E-3</v>
      </c>
      <c r="AK4765" s="131">
        <v>7.7184955290338399E-3</v>
      </c>
    </row>
    <row r="4766" spans="1:37" x14ac:dyDescent="0.3">
      <c r="A4766" s="130" t="str">
        <f t="shared" si="107"/>
        <v>SDGbaseWaS_2BF_v7TINSXhhd-4</v>
      </c>
      <c r="B4766" s="130" t="s">
        <v>220</v>
      </c>
      <c r="C4766" s="130" t="s">
        <v>333</v>
      </c>
      <c r="D4766" s="130" t="s">
        <v>94</v>
      </c>
      <c r="E4766" s="131" t="s">
        <v>88</v>
      </c>
      <c r="F4766" s="131">
        <v>1.9419697097842002E-2</v>
      </c>
      <c r="G4766" s="131">
        <v>2.0488520717513701E-2</v>
      </c>
      <c r="H4766" s="131">
        <v>1.9686073499011299E-2</v>
      </c>
      <c r="I4766" s="131">
        <v>2.1581181144740998E-2</v>
      </c>
      <c r="J4766" s="131">
        <v>2.1301475140775301E-2</v>
      </c>
      <c r="K4766" s="131">
        <v>2.1064932690135301E-2</v>
      </c>
      <c r="L4766" s="131">
        <v>2.08539214300714E-2</v>
      </c>
      <c r="M4766" s="131">
        <v>2.0674154863066702E-2</v>
      </c>
      <c r="N4766" s="131">
        <v>2.04669190487623E-2</v>
      </c>
      <c r="O4766" s="131">
        <v>2.0272012029472101E-2</v>
      </c>
      <c r="P4766" s="131">
        <v>2.0059920546616102E-2</v>
      </c>
      <c r="Q4766" s="131">
        <v>1.9856376072361799E-2</v>
      </c>
      <c r="R4766" s="131">
        <v>1.7625038847188901E-2</v>
      </c>
      <c r="S4766" s="131">
        <v>1.73882205609386E-2</v>
      </c>
      <c r="T4766" s="131">
        <v>1.71024288675765E-2</v>
      </c>
      <c r="U4766" s="131">
        <v>1.6714094291461899E-2</v>
      </c>
      <c r="V4766" s="131">
        <v>1.6436526597362701E-2</v>
      </c>
      <c r="W4766" s="131">
        <v>1.61330564010287E-2</v>
      </c>
      <c r="X4766" s="131">
        <v>1.5817375584978598E-2</v>
      </c>
      <c r="Y4766" s="131">
        <v>1.55614137874632E-2</v>
      </c>
      <c r="Z4766" s="131">
        <v>1.5251617424503599E-2</v>
      </c>
      <c r="AA4766" s="131">
        <v>1.50313325964666E-2</v>
      </c>
      <c r="AB4766" s="131">
        <v>1.46150950624347E-2</v>
      </c>
      <c r="AC4766" s="131">
        <v>1.44018104799033E-2</v>
      </c>
      <c r="AD4766" s="131">
        <v>1.4245290343927E-2</v>
      </c>
      <c r="AE4766" s="131">
        <v>1.409317521722E-2</v>
      </c>
      <c r="AF4766" s="131">
        <v>1.39415043918332E-2</v>
      </c>
      <c r="AG4766" s="131">
        <v>1.37974189382632E-2</v>
      </c>
      <c r="AH4766" s="131">
        <v>1.4061953387134901E-2</v>
      </c>
      <c r="AI4766" s="131">
        <v>1.43626302999048E-2</v>
      </c>
      <c r="AJ4766" s="131">
        <v>1.47785621692269E-2</v>
      </c>
      <c r="AK4766" s="131">
        <v>1.5302827057796399E-2</v>
      </c>
    </row>
    <row r="4767" spans="1:37" x14ac:dyDescent="0.3">
      <c r="A4767" s="130" t="str">
        <f t="shared" si="107"/>
        <v>SDGbaseWaS_2BF_v7TINSXhhd-5</v>
      </c>
      <c r="B4767" s="130" t="s">
        <v>220</v>
      </c>
      <c r="C4767" s="130" t="s">
        <v>333</v>
      </c>
      <c r="D4767" s="130" t="s">
        <v>94</v>
      </c>
      <c r="E4767" s="131" t="s">
        <v>89</v>
      </c>
      <c r="F4767" s="131">
        <v>3.8796839737101602E-2</v>
      </c>
      <c r="G4767" s="131">
        <v>4.0932144859174298E-2</v>
      </c>
      <c r="H4767" s="131">
        <v>3.9329008827255103E-2</v>
      </c>
      <c r="I4767" s="131">
        <v>4.3115071352777701E-2</v>
      </c>
      <c r="J4767" s="131">
        <v>4.2556272275225897E-2</v>
      </c>
      <c r="K4767" s="131">
        <v>4.20837057102686E-2</v>
      </c>
      <c r="L4767" s="131">
        <v>4.1662145580119499E-2</v>
      </c>
      <c r="M4767" s="131">
        <v>4.1303006369444999E-2</v>
      </c>
      <c r="N4767" s="131">
        <v>4.0888988890454302E-2</v>
      </c>
      <c r="O4767" s="131">
        <v>4.0499601919292201E-2</v>
      </c>
      <c r="P4767" s="131">
        <v>4.0075883710535103E-2</v>
      </c>
      <c r="Q4767" s="131">
        <v>3.9669240789786099E-2</v>
      </c>
      <c r="R4767" s="131">
        <v>3.5211455877471598E-2</v>
      </c>
      <c r="S4767" s="131">
        <v>3.4738338245485799E-2</v>
      </c>
      <c r="T4767" s="131">
        <v>3.4167381115631702E-2</v>
      </c>
      <c r="U4767" s="131">
        <v>3.3391562922627897E-2</v>
      </c>
      <c r="V4767" s="131">
        <v>3.2837035768794598E-2</v>
      </c>
      <c r="W4767" s="131">
        <v>3.2230760373758202E-2</v>
      </c>
      <c r="X4767" s="131">
        <v>3.1600090494209199E-2</v>
      </c>
      <c r="Y4767" s="131">
        <v>3.1088727787568299E-2</v>
      </c>
      <c r="Z4767" s="131">
        <v>3.04698139197635E-2</v>
      </c>
      <c r="AA4767" s="131">
        <v>3.0029726974747699E-2</v>
      </c>
      <c r="AB4767" s="131">
        <v>2.9198164009669101E-2</v>
      </c>
      <c r="AC4767" s="131">
        <v>2.8772062215876502E-2</v>
      </c>
      <c r="AD4767" s="131">
        <v>2.8459364927157699E-2</v>
      </c>
      <c r="AE4767" s="131">
        <v>2.8155468004208001E-2</v>
      </c>
      <c r="AF4767" s="131">
        <v>2.7852458710139999E-2</v>
      </c>
      <c r="AG4767" s="131">
        <v>2.7564603537056202E-2</v>
      </c>
      <c r="AH4767" s="131">
        <v>2.8093092760252601E-2</v>
      </c>
      <c r="AI4767" s="131">
        <v>2.8693787711501599E-2</v>
      </c>
      <c r="AJ4767" s="131">
        <v>2.9524740018718E-2</v>
      </c>
      <c r="AK4767" s="131">
        <v>3.0572120970753999E-2</v>
      </c>
    </row>
    <row r="4768" spans="1:37" x14ac:dyDescent="0.3">
      <c r="A4768" s="130" t="str">
        <f t="shared" si="107"/>
        <v>SDGbaseWaS_2BF_v7TINSXhhd-6</v>
      </c>
      <c r="B4768" s="130" t="s">
        <v>220</v>
      </c>
      <c r="C4768" s="130" t="s">
        <v>333</v>
      </c>
      <c r="D4768" s="130" t="s">
        <v>94</v>
      </c>
      <c r="E4768" s="131" t="s">
        <v>90</v>
      </c>
      <c r="F4768" s="131">
        <v>5.1928687272677798E-2</v>
      </c>
      <c r="G4768" s="131">
        <v>5.4786744595632902E-2</v>
      </c>
      <c r="H4768" s="131">
        <v>5.2640983491751198E-2</v>
      </c>
      <c r="I4768" s="131">
        <v>5.7708542039634998E-2</v>
      </c>
      <c r="J4768" s="131">
        <v>5.6960602189589003E-2</v>
      </c>
      <c r="K4768" s="131">
        <v>5.63280825941712E-2</v>
      </c>
      <c r="L4768" s="131">
        <v>5.5763833951445803E-2</v>
      </c>
      <c r="M4768" s="131">
        <v>5.52831342892375E-2</v>
      </c>
      <c r="N4768" s="131">
        <v>5.4728981292884997E-2</v>
      </c>
      <c r="O4768" s="131">
        <v>5.4207795711868803E-2</v>
      </c>
      <c r="P4768" s="131">
        <v>5.36406585310929E-2</v>
      </c>
      <c r="Q4768" s="131">
        <v>5.3096376232608898E-2</v>
      </c>
      <c r="R4768" s="131">
        <v>4.7129732552120003E-2</v>
      </c>
      <c r="S4768" s="131">
        <v>4.6496475366169403E-2</v>
      </c>
      <c r="T4768" s="131">
        <v>4.5732262238507002E-2</v>
      </c>
      <c r="U4768" s="131">
        <v>4.4693847238746698E-2</v>
      </c>
      <c r="V4768" s="131">
        <v>4.3951625260796899E-2</v>
      </c>
      <c r="W4768" s="131">
        <v>4.3140139438015E-2</v>
      </c>
      <c r="X4768" s="131">
        <v>4.2296002151197998E-2</v>
      </c>
      <c r="Y4768" s="131">
        <v>4.16115548050437E-2</v>
      </c>
      <c r="Z4768" s="131">
        <v>4.07831526747192E-2</v>
      </c>
      <c r="AA4768" s="131">
        <v>4.0194106311830499E-2</v>
      </c>
      <c r="AB4768" s="131">
        <v>3.90810782030412E-2</v>
      </c>
      <c r="AC4768" s="131">
        <v>3.85107506467482E-2</v>
      </c>
      <c r="AD4768" s="131">
        <v>3.8092212440458802E-2</v>
      </c>
      <c r="AE4768" s="131">
        <v>3.7685453323370997E-2</v>
      </c>
      <c r="AF4768" s="131">
        <v>3.7279882277258702E-2</v>
      </c>
      <c r="AG4768" s="131">
        <v>3.6894594676639803E-2</v>
      </c>
      <c r="AH4768" s="131">
        <v>3.7601965478397698E-2</v>
      </c>
      <c r="AI4768" s="131">
        <v>3.8405982003541603E-2</v>
      </c>
      <c r="AJ4768" s="131">
        <v>3.9518192759975999E-2</v>
      </c>
      <c r="AK4768" s="131">
        <v>4.0920088334765403E-2</v>
      </c>
    </row>
    <row r="4769" spans="1:37" x14ac:dyDescent="0.3">
      <c r="A4769" s="130" t="str">
        <f t="shared" si="107"/>
        <v>SDGbaseWaS_2BF_v7TINSXhhd-7</v>
      </c>
      <c r="B4769" s="130" t="s">
        <v>220</v>
      </c>
      <c r="C4769" s="130" t="s">
        <v>333</v>
      </c>
      <c r="D4769" s="130" t="s">
        <v>94</v>
      </c>
      <c r="E4769" s="131" t="s">
        <v>91</v>
      </c>
      <c r="F4769" s="131">
        <v>8.3778850459242493E-2</v>
      </c>
      <c r="G4769" s="131">
        <v>8.8389880886544606E-2</v>
      </c>
      <c r="H4769" s="131">
        <v>8.4928029488297793E-2</v>
      </c>
      <c r="I4769" s="131">
        <v>9.3103746074212901E-2</v>
      </c>
      <c r="J4769" s="131">
        <v>9.1897061595968499E-2</v>
      </c>
      <c r="K4769" s="131">
        <v>9.0876589726502102E-2</v>
      </c>
      <c r="L4769" s="131">
        <v>8.9966262407408099E-2</v>
      </c>
      <c r="M4769" s="131">
        <v>8.91907283581439E-2</v>
      </c>
      <c r="N4769" s="131">
        <v>8.8296688811930202E-2</v>
      </c>
      <c r="O4769" s="131">
        <v>8.7455837017843194E-2</v>
      </c>
      <c r="P4769" s="131">
        <v>8.6540849493828606E-2</v>
      </c>
      <c r="Q4769" s="131">
        <v>8.5662734760866499E-2</v>
      </c>
      <c r="R4769" s="131">
        <v>7.6036484321943903E-2</v>
      </c>
      <c r="S4769" s="131">
        <v>7.5014822464593497E-2</v>
      </c>
      <c r="T4769" s="131">
        <v>7.3781883588196498E-2</v>
      </c>
      <c r="U4769" s="131">
        <v>7.2106562690497394E-2</v>
      </c>
      <c r="V4769" s="131">
        <v>7.0909103109103602E-2</v>
      </c>
      <c r="W4769" s="131">
        <v>6.9599897100900407E-2</v>
      </c>
      <c r="X4769" s="131">
        <v>6.8238013040883602E-2</v>
      </c>
      <c r="Y4769" s="131">
        <v>6.7133763830525606E-2</v>
      </c>
      <c r="Z4769" s="131">
        <v>6.5797265993850607E-2</v>
      </c>
      <c r="AA4769" s="131">
        <v>6.4846931414987999E-2</v>
      </c>
      <c r="AB4769" s="131">
        <v>6.3051233884755795E-2</v>
      </c>
      <c r="AC4769" s="131">
        <v>6.2131099185364302E-2</v>
      </c>
      <c r="AD4769" s="131">
        <v>6.14558529653065E-2</v>
      </c>
      <c r="AE4769" s="131">
        <v>6.0799610471354702E-2</v>
      </c>
      <c r="AF4769" s="131">
        <v>6.0145284744511397E-2</v>
      </c>
      <c r="AG4769" s="131">
        <v>5.9523683199633103E-2</v>
      </c>
      <c r="AH4769" s="131">
        <v>6.06649158341767E-2</v>
      </c>
      <c r="AI4769" s="131">
        <v>6.1962071294370397E-2</v>
      </c>
      <c r="AJ4769" s="131">
        <v>6.3756450158537301E-2</v>
      </c>
      <c r="AK4769" s="131">
        <v>6.6018190357642406E-2</v>
      </c>
    </row>
    <row r="4770" spans="1:37" x14ac:dyDescent="0.3">
      <c r="A4770" s="130" t="str">
        <f t="shared" si="107"/>
        <v>SDGbaseWaS_2BF_v7TINSXhhd-8</v>
      </c>
      <c r="B4770" s="130" t="s">
        <v>220</v>
      </c>
      <c r="C4770" s="130" t="s">
        <v>333</v>
      </c>
      <c r="D4770" s="130" t="s">
        <v>94</v>
      </c>
      <c r="E4770" s="131" t="s">
        <v>92</v>
      </c>
      <c r="F4770" s="131">
        <v>0.15143222811367199</v>
      </c>
      <c r="G4770" s="131">
        <v>0.15976677326059699</v>
      </c>
      <c r="H4770" s="131">
        <v>0.153509396037287</v>
      </c>
      <c r="I4770" s="131">
        <v>0.16828719462939801</v>
      </c>
      <c r="J4770" s="131">
        <v>0.166106084271847</v>
      </c>
      <c r="K4770" s="131">
        <v>0.16426155754351701</v>
      </c>
      <c r="L4770" s="131">
        <v>0.16261611966172401</v>
      </c>
      <c r="M4770" s="131">
        <v>0.16121432376234701</v>
      </c>
      <c r="N4770" s="131">
        <v>0.15959832642168401</v>
      </c>
      <c r="O4770" s="131">
        <v>0.15807846716159901</v>
      </c>
      <c r="P4770" s="131">
        <v>0.156424605849556</v>
      </c>
      <c r="Q4770" s="131">
        <v>0.154837392970187</v>
      </c>
      <c r="R4770" s="131">
        <v>0.13743772056652601</v>
      </c>
      <c r="S4770" s="131">
        <v>0.13559104290728799</v>
      </c>
      <c r="T4770" s="131">
        <v>0.13336247710430499</v>
      </c>
      <c r="U4770" s="131">
        <v>0.130334295469618</v>
      </c>
      <c r="V4770" s="131">
        <v>0.128169859320965</v>
      </c>
      <c r="W4770" s="131">
        <v>0.12580343889675799</v>
      </c>
      <c r="X4770" s="131">
        <v>0.123341801659716</v>
      </c>
      <c r="Y4770" s="131">
        <v>0.12134584543433399</v>
      </c>
      <c r="Z4770" s="131">
        <v>0.118930094392783</v>
      </c>
      <c r="AA4770" s="131">
        <v>0.11721234245489801</v>
      </c>
      <c r="AB4770" s="131">
        <v>0.113966577246506</v>
      </c>
      <c r="AC4770" s="131">
        <v>0.112303412295729</v>
      </c>
      <c r="AD4770" s="131">
        <v>0.11108288898864099</v>
      </c>
      <c r="AE4770" s="131">
        <v>0.109896715360167</v>
      </c>
      <c r="AF4770" s="131">
        <v>0.10871400633270099</v>
      </c>
      <c r="AG4770" s="131">
        <v>0.10759044702657999</v>
      </c>
      <c r="AH4770" s="131">
        <v>0.109653251658551</v>
      </c>
      <c r="AI4770" s="131">
        <v>0.111997890436627</v>
      </c>
      <c r="AJ4770" s="131">
        <v>0.11524127213067401</v>
      </c>
      <c r="AK4770" s="131">
        <v>0.119329420338478</v>
      </c>
    </row>
    <row r="4771" spans="1:37" x14ac:dyDescent="0.3">
      <c r="A4771" s="130" t="str">
        <f t="shared" si="107"/>
        <v>SDGbaseWaS_2BF_v7TINSXhhd-9</v>
      </c>
      <c r="B4771" s="130" t="s">
        <v>220</v>
      </c>
      <c r="C4771" s="130" t="s">
        <v>333</v>
      </c>
      <c r="D4771" s="130" t="s">
        <v>94</v>
      </c>
      <c r="E4771" s="131" t="s">
        <v>93</v>
      </c>
      <c r="F4771" s="131">
        <v>0.20109641679363599</v>
      </c>
      <c r="G4771" s="131">
        <v>0.21216438551810199</v>
      </c>
      <c r="H4771" s="131">
        <v>0.20385481922731799</v>
      </c>
      <c r="I4771" s="131">
        <v>0.22347919102243499</v>
      </c>
      <c r="J4771" s="131">
        <v>0.22058275685960499</v>
      </c>
      <c r="K4771" s="131">
        <v>0.218133293357932</v>
      </c>
      <c r="L4771" s="131">
        <v>0.2159482125053</v>
      </c>
      <c r="M4771" s="131">
        <v>0.214086679224335</v>
      </c>
      <c r="N4771" s="131">
        <v>0.211940694312548</v>
      </c>
      <c r="O4771" s="131">
        <v>0.20992237725357701</v>
      </c>
      <c r="P4771" s="131">
        <v>0.207726110394647</v>
      </c>
      <c r="Q4771" s="131">
        <v>0.20561835020085401</v>
      </c>
      <c r="R4771" s="131">
        <v>0.182512226640861</v>
      </c>
      <c r="S4771" s="131">
        <v>0.18005990678254599</v>
      </c>
      <c r="T4771" s="131">
        <v>0.17710045354581999</v>
      </c>
      <c r="U4771" s="131">
        <v>0.17307913996051599</v>
      </c>
      <c r="V4771" s="131">
        <v>0.17020484854145199</v>
      </c>
      <c r="W4771" s="131">
        <v>0.16706232944823199</v>
      </c>
      <c r="X4771" s="131">
        <v>0.16379336594059599</v>
      </c>
      <c r="Y4771" s="131">
        <v>0.16114280964904501</v>
      </c>
      <c r="Z4771" s="131">
        <v>0.15793478131592301</v>
      </c>
      <c r="AA4771" s="131">
        <v>0.15565367006273201</v>
      </c>
      <c r="AB4771" s="131">
        <v>0.15134341351237199</v>
      </c>
      <c r="AC4771" s="131">
        <v>0.14913479176577499</v>
      </c>
      <c r="AD4771" s="131">
        <v>0.14751398180535799</v>
      </c>
      <c r="AE4771" s="131">
        <v>0.145938786951818</v>
      </c>
      <c r="AF4771" s="131">
        <v>0.14436819296085401</v>
      </c>
      <c r="AG4771" s="131">
        <v>0.14287614761897699</v>
      </c>
      <c r="AH4771" s="131">
        <v>0.14561547613058601</v>
      </c>
      <c r="AI4771" s="131">
        <v>0.14872906999918201</v>
      </c>
      <c r="AJ4771" s="131">
        <v>0.15303616133463199</v>
      </c>
      <c r="AK4771" s="131">
        <v>0.15846507145181299</v>
      </c>
    </row>
    <row r="4772" spans="1:37" x14ac:dyDescent="0.3">
      <c r="A4772" s="130" t="str">
        <f t="shared" si="107"/>
        <v>SDGbaseWaS_2BF_v7MPSXent-n</v>
      </c>
      <c r="B4772" s="130" t="s">
        <v>220</v>
      </c>
      <c r="C4772" s="130" t="s">
        <v>333</v>
      </c>
      <c r="D4772" s="130" t="s">
        <v>81</v>
      </c>
      <c r="E4772" s="131" t="s">
        <v>82</v>
      </c>
      <c r="F4772" s="131">
        <v>0.44004459069582003</v>
      </c>
      <c r="G4772" s="131">
        <v>0.44004459069582003</v>
      </c>
      <c r="H4772" s="131">
        <v>0.44004459069582003</v>
      </c>
      <c r="I4772" s="131">
        <v>0.44004459069582003</v>
      </c>
      <c r="J4772" s="131">
        <v>0.44004459069582003</v>
      </c>
      <c r="K4772" s="131">
        <v>0.44004459069582003</v>
      </c>
      <c r="L4772" s="131">
        <v>0.44004459069582003</v>
      </c>
      <c r="M4772" s="131">
        <v>0.44004459069582003</v>
      </c>
      <c r="N4772" s="131">
        <v>0.44004459069582003</v>
      </c>
      <c r="O4772" s="131">
        <v>0.44004459069582003</v>
      </c>
      <c r="P4772" s="131">
        <v>0.44004459069582003</v>
      </c>
      <c r="Q4772" s="131">
        <v>0.44004459069582003</v>
      </c>
      <c r="R4772" s="131">
        <v>0.44004459069582003</v>
      </c>
      <c r="S4772" s="131">
        <v>0.44004459069582003</v>
      </c>
      <c r="T4772" s="131">
        <v>0.44004459069582003</v>
      </c>
      <c r="U4772" s="131">
        <v>0.44004459069582003</v>
      </c>
      <c r="V4772" s="131">
        <v>0.44004459069582003</v>
      </c>
      <c r="W4772" s="131">
        <v>0.44004459069582003</v>
      </c>
      <c r="X4772" s="131">
        <v>0.44004459069582003</v>
      </c>
      <c r="Y4772" s="131">
        <v>0.44004459069582003</v>
      </c>
      <c r="Z4772" s="131">
        <v>0.44004459069582003</v>
      </c>
      <c r="AA4772" s="131">
        <v>0.44004459069582003</v>
      </c>
      <c r="AB4772" s="131">
        <v>0.44004459069582003</v>
      </c>
      <c r="AC4772" s="131">
        <v>0.44004459069582003</v>
      </c>
      <c r="AD4772" s="131">
        <v>0.44004459069582003</v>
      </c>
      <c r="AE4772" s="131">
        <v>0.44004459069582003</v>
      </c>
      <c r="AF4772" s="131">
        <v>0.44004459069582003</v>
      </c>
      <c r="AG4772" s="131">
        <v>0.44004459069582003</v>
      </c>
      <c r="AH4772" s="131">
        <v>0.44004459069582003</v>
      </c>
      <c r="AI4772" s="131">
        <v>0.44004459069582003</v>
      </c>
      <c r="AJ4772" s="131">
        <v>0.44004459069582003</v>
      </c>
      <c r="AK4772" s="131">
        <v>0.44004459069582003</v>
      </c>
    </row>
    <row r="4773" spans="1:37" x14ac:dyDescent="0.3">
      <c r="A4773" s="130" t="str">
        <f t="shared" si="107"/>
        <v>SDGbaseWaS_2BF_v7MPSXent-e</v>
      </c>
      <c r="B4773" s="130" t="s">
        <v>220</v>
      </c>
      <c r="C4773" s="130" t="s">
        <v>333</v>
      </c>
      <c r="D4773" s="130" t="s">
        <v>81</v>
      </c>
      <c r="E4773" s="131" t="s">
        <v>83</v>
      </c>
      <c r="F4773" s="131">
        <v>1</v>
      </c>
      <c r="G4773" s="131">
        <v>1</v>
      </c>
      <c r="H4773" s="131">
        <v>1</v>
      </c>
      <c r="I4773" s="131">
        <v>1</v>
      </c>
      <c r="J4773" s="131">
        <v>1</v>
      </c>
      <c r="K4773" s="131">
        <v>1</v>
      </c>
      <c r="L4773" s="131">
        <v>1</v>
      </c>
      <c r="M4773" s="131">
        <v>1</v>
      </c>
      <c r="N4773" s="131">
        <v>1</v>
      </c>
      <c r="O4773" s="131">
        <v>1</v>
      </c>
      <c r="P4773" s="131">
        <v>1</v>
      </c>
      <c r="Q4773" s="131">
        <v>1</v>
      </c>
      <c r="R4773" s="131">
        <v>1</v>
      </c>
      <c r="S4773" s="131">
        <v>1</v>
      </c>
      <c r="T4773" s="131">
        <v>1</v>
      </c>
      <c r="U4773" s="131">
        <v>1</v>
      </c>
      <c r="V4773" s="131">
        <v>1</v>
      </c>
      <c r="W4773" s="131">
        <v>1</v>
      </c>
      <c r="X4773" s="131">
        <v>1</v>
      </c>
      <c r="Y4773" s="131">
        <v>1</v>
      </c>
      <c r="Z4773" s="131">
        <v>1</v>
      </c>
      <c r="AA4773" s="131">
        <v>1</v>
      </c>
      <c r="AB4773" s="131">
        <v>1</v>
      </c>
      <c r="AC4773" s="131">
        <v>1</v>
      </c>
      <c r="AD4773" s="131">
        <v>1</v>
      </c>
      <c r="AE4773" s="131">
        <v>1</v>
      </c>
      <c r="AF4773" s="131">
        <v>1</v>
      </c>
      <c r="AG4773" s="131">
        <v>1</v>
      </c>
      <c r="AH4773" s="131">
        <v>1</v>
      </c>
      <c r="AI4773" s="131">
        <v>1</v>
      </c>
      <c r="AJ4773" s="131">
        <v>1</v>
      </c>
      <c r="AK4773" s="131">
        <v>1</v>
      </c>
    </row>
    <row r="4774" spans="1:37" x14ac:dyDescent="0.3">
      <c r="A4774" s="130" t="str">
        <f t="shared" si="107"/>
        <v>SDGbaseWaS_2BF_v7MPSXhhd-0</v>
      </c>
      <c r="B4774" s="130" t="s">
        <v>220</v>
      </c>
      <c r="C4774" s="130" t="s">
        <v>333</v>
      </c>
      <c r="D4774" s="130" t="s">
        <v>81</v>
      </c>
      <c r="E4774" s="131" t="s">
        <v>84</v>
      </c>
      <c r="F4774" s="131">
        <v>6.9894215266289896E-4</v>
      </c>
      <c r="G4774" s="132">
        <v>-5.3057847337101299E-5</v>
      </c>
      <c r="H4774" s="131">
        <v>1.4599421526629E-3</v>
      </c>
      <c r="I4774" s="131">
        <v>2.1929421526628999E-3</v>
      </c>
      <c r="J4774" s="131">
        <v>2.0399421526629E-3</v>
      </c>
      <c r="K4774" s="131">
        <v>1.9299421526628999E-3</v>
      </c>
      <c r="L4774" s="131">
        <v>2.1659421526628998E-3</v>
      </c>
      <c r="M4774" s="131">
        <v>3.2289421526629E-3</v>
      </c>
      <c r="N4774" s="131">
        <v>4.4689421526628997E-3</v>
      </c>
      <c r="O4774" s="131">
        <v>3.8649421526628998E-3</v>
      </c>
      <c r="P4774" s="131">
        <v>4.3729421526629E-3</v>
      </c>
      <c r="Q4774" s="131">
        <v>4.8089421526628998E-3</v>
      </c>
      <c r="R4774" s="131">
        <v>5.0979421526629E-3</v>
      </c>
      <c r="S4774" s="131">
        <v>5.6819421526629003E-3</v>
      </c>
      <c r="T4774" s="131">
        <v>6.2349421526628999E-3</v>
      </c>
      <c r="U4774" s="131">
        <v>6.9499421526629003E-3</v>
      </c>
      <c r="V4774" s="131">
        <v>8.3699421526628997E-3</v>
      </c>
      <c r="W4774" s="131">
        <v>9.1649421526629003E-3</v>
      </c>
      <c r="X4774" s="131">
        <v>9.2299421526628993E-3</v>
      </c>
      <c r="Y4774" s="131">
        <v>9.2039421526628994E-3</v>
      </c>
      <c r="Z4774" s="131">
        <v>8.8829421526628993E-3</v>
      </c>
      <c r="AA4774" s="131">
        <v>8.6979421526628999E-3</v>
      </c>
      <c r="AB4774" s="131">
        <v>8.1809421526628998E-3</v>
      </c>
      <c r="AC4774" s="131">
        <v>7.7619421526628997E-3</v>
      </c>
      <c r="AD4774" s="131">
        <v>7.7059421526629E-3</v>
      </c>
      <c r="AE4774" s="131">
        <v>7.8459421526628995E-3</v>
      </c>
      <c r="AF4774" s="131">
        <v>8.1369421526629009E-3</v>
      </c>
      <c r="AG4774" s="131">
        <v>5.6219421526629001E-3</v>
      </c>
      <c r="AH4774" s="131">
        <v>1.1259421526628999E-3</v>
      </c>
      <c r="AI4774" s="131">
        <v>-4.3780578473371001E-3</v>
      </c>
      <c r="AJ4774" s="131">
        <v>-9.5490578473370995E-3</v>
      </c>
      <c r="AK4774" s="131">
        <v>-1.4308057847337101E-2</v>
      </c>
    </row>
    <row r="4775" spans="1:37" x14ac:dyDescent="0.3">
      <c r="A4775" s="130" t="str">
        <f t="shared" si="107"/>
        <v>SDGbaseWaS_2BF_v7MPSXhhd-1</v>
      </c>
      <c r="B4775" s="130" t="s">
        <v>220</v>
      </c>
      <c r="C4775" s="130" t="s">
        <v>333</v>
      </c>
      <c r="D4775" s="130" t="s">
        <v>81</v>
      </c>
      <c r="E4775" s="131" t="s">
        <v>85</v>
      </c>
      <c r="F4775" s="131">
        <v>8.0498864401150902E-4</v>
      </c>
      <c r="G4775" s="132">
        <v>5.2988644011509101E-5</v>
      </c>
      <c r="H4775" s="131">
        <v>1.5659886440115101E-3</v>
      </c>
      <c r="I4775" s="131">
        <v>2.29898864401151E-3</v>
      </c>
      <c r="J4775" s="131">
        <v>2.1459886440115101E-3</v>
      </c>
      <c r="K4775" s="131">
        <v>2.0359886440115102E-3</v>
      </c>
      <c r="L4775" s="131">
        <v>2.2719886440115099E-3</v>
      </c>
      <c r="M4775" s="131">
        <v>3.33498864401151E-3</v>
      </c>
      <c r="N4775" s="131">
        <v>4.5749886440115102E-3</v>
      </c>
      <c r="O4775" s="131">
        <v>3.9709886440115099E-3</v>
      </c>
      <c r="P4775" s="131">
        <v>4.4789886440115096E-3</v>
      </c>
      <c r="Q4775" s="131">
        <v>4.9149886440115103E-3</v>
      </c>
      <c r="R4775" s="131">
        <v>5.2039886440115096E-3</v>
      </c>
      <c r="S4775" s="131">
        <v>5.7879886440115099E-3</v>
      </c>
      <c r="T4775" s="131">
        <v>6.3409886440115096E-3</v>
      </c>
      <c r="U4775" s="131">
        <v>7.0559886440115099E-3</v>
      </c>
      <c r="V4775" s="131">
        <v>8.4759886440115093E-3</v>
      </c>
      <c r="W4775" s="131">
        <v>9.2709886440115099E-3</v>
      </c>
      <c r="X4775" s="131">
        <v>9.3359886440115107E-3</v>
      </c>
      <c r="Y4775" s="131">
        <v>9.3099886440115107E-3</v>
      </c>
      <c r="Z4775" s="131">
        <v>8.9889886440115106E-3</v>
      </c>
      <c r="AA4775" s="131">
        <v>8.8039886440115095E-3</v>
      </c>
      <c r="AB4775" s="131">
        <v>8.2869886440115094E-3</v>
      </c>
      <c r="AC4775" s="131">
        <v>7.8679886440115102E-3</v>
      </c>
      <c r="AD4775" s="131">
        <v>7.8119886440115097E-3</v>
      </c>
      <c r="AE4775" s="131">
        <v>7.9519886440115092E-3</v>
      </c>
      <c r="AF4775" s="131">
        <v>8.2429886440115105E-3</v>
      </c>
      <c r="AG4775" s="131">
        <v>5.7279886440115097E-3</v>
      </c>
      <c r="AH4775" s="131">
        <v>1.23198864401151E-3</v>
      </c>
      <c r="AI4775" s="131">
        <v>-4.2720113559884896E-3</v>
      </c>
      <c r="AJ4775" s="131">
        <v>-9.4430113559884898E-3</v>
      </c>
      <c r="AK4775" s="131">
        <v>-1.42020113559885E-2</v>
      </c>
    </row>
    <row r="4776" spans="1:37" x14ac:dyDescent="0.3">
      <c r="A4776" s="130" t="str">
        <f t="shared" si="107"/>
        <v>SDGbaseWaS_2BF_v7MPSXhhd-2</v>
      </c>
      <c r="B4776" s="130" t="s">
        <v>220</v>
      </c>
      <c r="C4776" s="130" t="s">
        <v>333</v>
      </c>
      <c r="D4776" s="130" t="s">
        <v>81</v>
      </c>
      <c r="E4776" s="131" t="s">
        <v>86</v>
      </c>
      <c r="F4776" s="131">
        <v>1.1656083306156001E-3</v>
      </c>
      <c r="G4776" s="131">
        <v>4.1360833061559901E-4</v>
      </c>
      <c r="H4776" s="131">
        <v>1.9266083306156E-3</v>
      </c>
      <c r="I4776" s="131">
        <v>2.6596083306155999E-3</v>
      </c>
      <c r="J4776" s="131">
        <v>2.5066083306156E-3</v>
      </c>
      <c r="K4776" s="131">
        <v>2.3966083306156002E-3</v>
      </c>
      <c r="L4776" s="131">
        <v>2.6326083306155998E-3</v>
      </c>
      <c r="M4776" s="131">
        <v>3.6956083306156E-3</v>
      </c>
      <c r="N4776" s="131">
        <v>4.9356083306156002E-3</v>
      </c>
      <c r="O4776" s="131">
        <v>4.3316083306155998E-3</v>
      </c>
      <c r="P4776" s="131">
        <v>4.8396083306155996E-3</v>
      </c>
      <c r="Q4776" s="131">
        <v>5.2756083306156002E-3</v>
      </c>
      <c r="R4776" s="131">
        <v>5.5646083306156004E-3</v>
      </c>
      <c r="S4776" s="131">
        <v>6.1486083306155999E-3</v>
      </c>
      <c r="T4776" s="131">
        <v>6.7016083306156004E-3</v>
      </c>
      <c r="U4776" s="131">
        <v>7.4166083306155999E-3</v>
      </c>
      <c r="V4776" s="131">
        <v>8.8366083306156001E-3</v>
      </c>
      <c r="W4776" s="131">
        <v>9.6316083306156007E-3</v>
      </c>
      <c r="X4776" s="131">
        <v>9.6966083306155998E-3</v>
      </c>
      <c r="Y4776" s="131">
        <v>9.6706083306155998E-3</v>
      </c>
      <c r="Z4776" s="131">
        <v>9.3496083306155997E-3</v>
      </c>
      <c r="AA4776" s="131">
        <v>9.1646083306156003E-3</v>
      </c>
      <c r="AB4776" s="131">
        <v>8.6476083306156002E-3</v>
      </c>
      <c r="AC4776" s="131">
        <v>8.2286083306155992E-3</v>
      </c>
      <c r="AD4776" s="131">
        <v>8.1726083306156005E-3</v>
      </c>
      <c r="AE4776" s="131">
        <v>8.3126083306156E-3</v>
      </c>
      <c r="AF4776" s="131">
        <v>8.6036083306155996E-3</v>
      </c>
      <c r="AG4776" s="131">
        <v>6.0886083306155997E-3</v>
      </c>
      <c r="AH4776" s="131">
        <v>1.5926083306155999E-3</v>
      </c>
      <c r="AI4776" s="131">
        <v>-3.9113916693843996E-3</v>
      </c>
      <c r="AJ4776" s="131">
        <v>-9.0823916693844008E-3</v>
      </c>
      <c r="AK4776" s="131">
        <v>-1.38413916693844E-2</v>
      </c>
    </row>
    <row r="4777" spans="1:37" x14ac:dyDescent="0.3">
      <c r="A4777" s="130" t="str">
        <f t="shared" si="107"/>
        <v>SDGbaseWaS_2BF_v7MPSXhhd-3</v>
      </c>
      <c r="B4777" s="130" t="s">
        <v>220</v>
      </c>
      <c r="C4777" s="130" t="s">
        <v>333</v>
      </c>
      <c r="D4777" s="130" t="s">
        <v>81</v>
      </c>
      <c r="E4777" s="131" t="s">
        <v>87</v>
      </c>
      <c r="F4777" s="131">
        <v>1.88977787526476E-3</v>
      </c>
      <c r="G4777" s="131">
        <v>1.1377778752647599E-3</v>
      </c>
      <c r="H4777" s="131">
        <v>2.65077787526476E-3</v>
      </c>
      <c r="I4777" s="131">
        <v>3.3837778752647601E-3</v>
      </c>
      <c r="J4777" s="131">
        <v>3.2307778752647602E-3</v>
      </c>
      <c r="K4777" s="131">
        <v>3.1207778752647599E-3</v>
      </c>
      <c r="L4777" s="131">
        <v>3.35677787526476E-3</v>
      </c>
      <c r="M4777" s="131">
        <v>4.4197778752647597E-3</v>
      </c>
      <c r="N4777" s="131">
        <v>5.6597778752647604E-3</v>
      </c>
      <c r="O4777" s="131">
        <v>5.05577787526476E-3</v>
      </c>
      <c r="P4777" s="131">
        <v>5.5637778752647598E-3</v>
      </c>
      <c r="Q4777" s="131">
        <v>5.9997778752647604E-3</v>
      </c>
      <c r="R4777" s="131">
        <v>6.2887778752647597E-3</v>
      </c>
      <c r="S4777" s="131">
        <v>6.87277787526476E-3</v>
      </c>
      <c r="T4777" s="131">
        <v>7.4257778752647597E-3</v>
      </c>
      <c r="U4777" s="131">
        <v>8.1407778752647601E-3</v>
      </c>
      <c r="V4777" s="131">
        <v>9.5607778752647594E-3</v>
      </c>
      <c r="W4777" s="131">
        <v>1.03557778752648E-2</v>
      </c>
      <c r="X4777" s="131">
        <v>1.0420777875264801E-2</v>
      </c>
      <c r="Y4777" s="131">
        <v>1.0394777875264801E-2</v>
      </c>
      <c r="Z4777" s="131">
        <v>1.0073777875264801E-2</v>
      </c>
      <c r="AA4777" s="131">
        <v>9.8887778752647596E-3</v>
      </c>
      <c r="AB4777" s="131">
        <v>9.3717778752647595E-3</v>
      </c>
      <c r="AC4777" s="131">
        <v>8.9527778752647603E-3</v>
      </c>
      <c r="AD4777" s="131">
        <v>8.8967778752647598E-3</v>
      </c>
      <c r="AE4777" s="131">
        <v>9.0367778752647593E-3</v>
      </c>
      <c r="AF4777" s="131">
        <v>9.3277778752647606E-3</v>
      </c>
      <c r="AG4777" s="131">
        <v>6.8127778752647599E-3</v>
      </c>
      <c r="AH4777" s="131">
        <v>2.3167778752647599E-3</v>
      </c>
      <c r="AI4777" s="131">
        <v>-3.1872221247352399E-3</v>
      </c>
      <c r="AJ4777" s="131">
        <v>-8.3582221247352397E-3</v>
      </c>
      <c r="AK4777" s="131">
        <v>-1.3117222124735199E-2</v>
      </c>
    </row>
    <row r="4778" spans="1:37" x14ac:dyDescent="0.3">
      <c r="A4778" s="130" t="str">
        <f t="shared" si="107"/>
        <v>SDGbaseWaS_2BF_v7MPSXhhd-4</v>
      </c>
      <c r="B4778" s="130" t="s">
        <v>220</v>
      </c>
      <c r="C4778" s="130" t="s">
        <v>333</v>
      </c>
      <c r="D4778" s="130" t="s">
        <v>81</v>
      </c>
      <c r="E4778" s="131" t="s">
        <v>88</v>
      </c>
      <c r="F4778" s="131">
        <v>2.53191070802098E-3</v>
      </c>
      <c r="G4778" s="131">
        <v>1.77991070802098E-3</v>
      </c>
      <c r="H4778" s="131">
        <v>3.29291070802098E-3</v>
      </c>
      <c r="I4778" s="131">
        <v>4.0259107080209801E-3</v>
      </c>
      <c r="J4778" s="131">
        <v>3.8729107080209802E-3</v>
      </c>
      <c r="K4778" s="131">
        <v>3.7629107080209799E-3</v>
      </c>
      <c r="L4778" s="131">
        <v>3.99891070802098E-3</v>
      </c>
      <c r="M4778" s="131">
        <v>5.0619107080209797E-3</v>
      </c>
      <c r="N4778" s="131">
        <v>6.3019107080209804E-3</v>
      </c>
      <c r="O4778" s="131">
        <v>5.69791070802098E-3</v>
      </c>
      <c r="P4778" s="131">
        <v>6.2059107080209798E-3</v>
      </c>
      <c r="Q4778" s="131">
        <v>6.6419107080209804E-3</v>
      </c>
      <c r="R4778" s="131">
        <v>6.9309107080209797E-3</v>
      </c>
      <c r="S4778" s="131">
        <v>7.51491070802098E-3</v>
      </c>
      <c r="T4778" s="131">
        <v>8.0679107080209797E-3</v>
      </c>
      <c r="U4778" s="131">
        <v>8.7829107080209801E-3</v>
      </c>
      <c r="V4778" s="131">
        <v>1.0202910708021E-2</v>
      </c>
      <c r="W4778" s="131">
        <v>1.0997910708021001E-2</v>
      </c>
      <c r="X4778" s="131">
        <v>1.1062910708021E-2</v>
      </c>
      <c r="Y4778" s="131">
        <v>1.1036910708021E-2</v>
      </c>
      <c r="Z4778" s="131">
        <v>1.0715910708021E-2</v>
      </c>
      <c r="AA4778" s="131">
        <v>1.0530910708021E-2</v>
      </c>
      <c r="AB4778" s="131">
        <v>1.0013910708021E-2</v>
      </c>
      <c r="AC4778" s="131">
        <v>9.5949107080209803E-3</v>
      </c>
      <c r="AD4778" s="131">
        <v>9.5389107080209798E-3</v>
      </c>
      <c r="AE4778" s="131">
        <v>9.6789107080209793E-3</v>
      </c>
      <c r="AF4778" s="131">
        <v>9.9699107080209806E-3</v>
      </c>
      <c r="AG4778" s="131">
        <v>7.4549107080209799E-3</v>
      </c>
      <c r="AH4778" s="131">
        <v>2.9589107080209799E-3</v>
      </c>
      <c r="AI4778" s="131">
        <v>-2.5450892919790199E-3</v>
      </c>
      <c r="AJ4778" s="131">
        <v>-7.7160892919790197E-3</v>
      </c>
      <c r="AK4778" s="131">
        <v>-1.2475089291979E-2</v>
      </c>
    </row>
    <row r="4779" spans="1:37" x14ac:dyDescent="0.3">
      <c r="A4779" s="130" t="str">
        <f t="shared" si="107"/>
        <v>SDGbaseWaS_2BF_v7MPSXhhd-5</v>
      </c>
      <c r="B4779" s="130" t="s">
        <v>220</v>
      </c>
      <c r="C4779" s="130" t="s">
        <v>333</v>
      </c>
      <c r="D4779" s="130" t="s">
        <v>81</v>
      </c>
      <c r="E4779" s="131" t="s">
        <v>89</v>
      </c>
      <c r="F4779" s="131">
        <v>2.8866718719526602E-3</v>
      </c>
      <c r="G4779" s="131">
        <v>2.1346718719526601E-3</v>
      </c>
      <c r="H4779" s="131">
        <v>3.6476718719526601E-3</v>
      </c>
      <c r="I4779" s="131">
        <v>4.3806718719526603E-3</v>
      </c>
      <c r="J4779" s="131">
        <v>4.2276718719526599E-3</v>
      </c>
      <c r="K4779" s="131">
        <v>4.1176718719526601E-3</v>
      </c>
      <c r="L4779" s="131">
        <v>4.3536718719526602E-3</v>
      </c>
      <c r="M4779" s="131">
        <v>5.4166718719526599E-3</v>
      </c>
      <c r="N4779" s="131">
        <v>6.6566718719526597E-3</v>
      </c>
      <c r="O4779" s="131">
        <v>6.0526718719526602E-3</v>
      </c>
      <c r="P4779" s="131">
        <v>6.5606718719526599E-3</v>
      </c>
      <c r="Q4779" s="131">
        <v>6.9966718719526597E-3</v>
      </c>
      <c r="R4779" s="131">
        <v>7.2856718719526599E-3</v>
      </c>
      <c r="S4779" s="131">
        <v>7.8696718719526593E-3</v>
      </c>
      <c r="T4779" s="131">
        <v>8.4226718719526607E-3</v>
      </c>
      <c r="U4779" s="131">
        <v>9.1376718719526594E-3</v>
      </c>
      <c r="V4779" s="131">
        <v>1.05576718719527E-2</v>
      </c>
      <c r="W4779" s="131">
        <v>1.1352671871952699E-2</v>
      </c>
      <c r="X4779" s="131">
        <v>1.14176718719527E-2</v>
      </c>
      <c r="Y4779" s="131">
        <v>1.13916718719527E-2</v>
      </c>
      <c r="Z4779" s="131">
        <v>1.10706718719527E-2</v>
      </c>
      <c r="AA4779" s="131">
        <v>1.0885671871952701E-2</v>
      </c>
      <c r="AB4779" s="131">
        <v>1.03686718719527E-2</v>
      </c>
      <c r="AC4779" s="131">
        <v>9.9496718719526596E-3</v>
      </c>
      <c r="AD4779" s="131">
        <v>9.8936718719526608E-3</v>
      </c>
      <c r="AE4779" s="131">
        <v>1.00336718719527E-2</v>
      </c>
      <c r="AF4779" s="131">
        <v>1.03246718719527E-2</v>
      </c>
      <c r="AG4779" s="131">
        <v>7.80967187195266E-3</v>
      </c>
      <c r="AH4779" s="131">
        <v>3.3136718719526601E-3</v>
      </c>
      <c r="AI4779" s="131">
        <v>-2.1903281280473402E-3</v>
      </c>
      <c r="AJ4779" s="131">
        <v>-7.3613281280473404E-3</v>
      </c>
      <c r="AK4779" s="131">
        <v>-1.21203281280473E-2</v>
      </c>
    </row>
    <row r="4780" spans="1:37" x14ac:dyDescent="0.3">
      <c r="A4780" s="130" t="str">
        <f t="shared" si="107"/>
        <v>SDGbaseWaS_2BF_v7MPSXhhd-6</v>
      </c>
      <c r="B4780" s="130" t="s">
        <v>220</v>
      </c>
      <c r="C4780" s="130" t="s">
        <v>333</v>
      </c>
      <c r="D4780" s="130" t="s">
        <v>81</v>
      </c>
      <c r="E4780" s="131" t="s">
        <v>90</v>
      </c>
      <c r="F4780" s="131">
        <v>3.3037895410356799E-3</v>
      </c>
      <c r="G4780" s="131">
        <v>2.5517895410356799E-3</v>
      </c>
      <c r="H4780" s="131">
        <v>4.0647895410356799E-3</v>
      </c>
      <c r="I4780" s="131">
        <v>4.79778954103568E-3</v>
      </c>
      <c r="J4780" s="131">
        <v>4.6447895410356797E-3</v>
      </c>
      <c r="K4780" s="131">
        <v>4.5347895410356798E-3</v>
      </c>
      <c r="L4780" s="131">
        <v>4.7707895410356799E-3</v>
      </c>
      <c r="M4780" s="131">
        <v>5.8337895410356796E-3</v>
      </c>
      <c r="N4780" s="131">
        <v>7.0737895410356803E-3</v>
      </c>
      <c r="O4780" s="131">
        <v>6.4697895410356799E-3</v>
      </c>
      <c r="P4780" s="131">
        <v>6.9777895410356797E-3</v>
      </c>
      <c r="Q4780" s="131">
        <v>7.4137895410356803E-3</v>
      </c>
      <c r="R4780" s="131">
        <v>7.7027895410356796E-3</v>
      </c>
      <c r="S4780" s="131">
        <v>8.2867895410356808E-3</v>
      </c>
      <c r="T4780" s="131">
        <v>8.8397895410356805E-3</v>
      </c>
      <c r="U4780" s="131">
        <v>9.5547895410356808E-3</v>
      </c>
      <c r="V4780" s="131">
        <v>1.0974789541035699E-2</v>
      </c>
      <c r="W4780" s="131">
        <v>1.17697895410357E-2</v>
      </c>
      <c r="X4780" s="131">
        <v>1.1834789541035701E-2</v>
      </c>
      <c r="Y4780" s="131">
        <v>1.1808789541035701E-2</v>
      </c>
      <c r="Z4780" s="131">
        <v>1.1487789541035701E-2</v>
      </c>
      <c r="AA4780" s="131">
        <v>1.1302789541035699E-2</v>
      </c>
      <c r="AB4780" s="131">
        <v>1.0785789541035699E-2</v>
      </c>
      <c r="AC4780" s="131">
        <v>1.03667895410357E-2</v>
      </c>
      <c r="AD4780" s="131">
        <v>1.03107895410357E-2</v>
      </c>
      <c r="AE4780" s="131">
        <v>1.0450789541035699E-2</v>
      </c>
      <c r="AF4780" s="131">
        <v>1.07417895410357E-2</v>
      </c>
      <c r="AG4780" s="131">
        <v>8.2267895410356798E-3</v>
      </c>
      <c r="AH4780" s="131">
        <v>3.7307895410356802E-3</v>
      </c>
      <c r="AI4780" s="131">
        <v>-1.77321045896432E-3</v>
      </c>
      <c r="AJ4780" s="131">
        <v>-6.9442104589643198E-3</v>
      </c>
      <c r="AK4780" s="131">
        <v>-1.1703210458964299E-2</v>
      </c>
    </row>
    <row r="4781" spans="1:37" x14ac:dyDescent="0.3">
      <c r="A4781" s="130" t="str">
        <f t="shared" si="107"/>
        <v>SDGbaseWaS_2BF_v7MPSXhhd-7</v>
      </c>
      <c r="B4781" s="130" t="s">
        <v>220</v>
      </c>
      <c r="C4781" s="130" t="s">
        <v>333</v>
      </c>
      <c r="D4781" s="130" t="s">
        <v>81</v>
      </c>
      <c r="E4781" s="131" t="s">
        <v>91</v>
      </c>
      <c r="F4781" s="131">
        <v>4.3306609416268096E-3</v>
      </c>
      <c r="G4781" s="131">
        <v>3.5786609416268099E-3</v>
      </c>
      <c r="H4781" s="131">
        <v>5.09166094162681E-3</v>
      </c>
      <c r="I4781" s="131">
        <v>5.8246609416268101E-3</v>
      </c>
      <c r="J4781" s="131">
        <v>5.6716609416268098E-3</v>
      </c>
      <c r="K4781" s="131">
        <v>5.5616609416268099E-3</v>
      </c>
      <c r="L4781" s="131">
        <v>5.79766094162681E-3</v>
      </c>
      <c r="M4781" s="131">
        <v>6.8606609416268097E-3</v>
      </c>
      <c r="N4781" s="131">
        <v>8.1006609416268104E-3</v>
      </c>
      <c r="O4781" s="131">
        <v>7.49666094162681E-3</v>
      </c>
      <c r="P4781" s="131">
        <v>8.0046609416268098E-3</v>
      </c>
      <c r="Q4781" s="131">
        <v>8.4406609416268104E-3</v>
      </c>
      <c r="R4781" s="131">
        <v>8.7296609416268097E-3</v>
      </c>
      <c r="S4781" s="131">
        <v>9.3136609416268092E-3</v>
      </c>
      <c r="T4781" s="131">
        <v>9.8666609416268106E-3</v>
      </c>
      <c r="U4781" s="131">
        <v>1.0581660941626801E-2</v>
      </c>
      <c r="V4781" s="131">
        <v>1.20016609416268E-2</v>
      </c>
      <c r="W4781" s="131">
        <v>1.27966609416268E-2</v>
      </c>
      <c r="X4781" s="131">
        <v>1.28616609416268E-2</v>
      </c>
      <c r="Y4781" s="131">
        <v>1.28356609416268E-2</v>
      </c>
      <c r="Z4781" s="131">
        <v>1.2514660941626799E-2</v>
      </c>
      <c r="AA4781" s="131">
        <v>1.23296609416268E-2</v>
      </c>
      <c r="AB4781" s="131">
        <v>1.18126609416268E-2</v>
      </c>
      <c r="AC4781" s="131">
        <v>1.1393660941626801E-2</v>
      </c>
      <c r="AD4781" s="131">
        <v>1.13376609416268E-2</v>
      </c>
      <c r="AE4781" s="131">
        <v>1.14776609416268E-2</v>
      </c>
      <c r="AF4781" s="131">
        <v>1.1768660941626799E-2</v>
      </c>
      <c r="AG4781" s="131">
        <v>9.2536609416268099E-3</v>
      </c>
      <c r="AH4781" s="131">
        <v>4.7576609416268099E-3</v>
      </c>
      <c r="AI4781" s="131">
        <v>-7.4633905837318698E-4</v>
      </c>
      <c r="AJ4781" s="131">
        <v>-5.9173390583731897E-3</v>
      </c>
      <c r="AK4781" s="131">
        <v>-1.06763390583732E-2</v>
      </c>
    </row>
    <row r="4782" spans="1:37" x14ac:dyDescent="0.3">
      <c r="A4782" s="130" t="str">
        <f t="shared" si="107"/>
        <v>SDGbaseWaS_2BF_v7MPSXhhd-8</v>
      </c>
      <c r="B4782" s="130" t="s">
        <v>220</v>
      </c>
      <c r="C4782" s="130" t="s">
        <v>333</v>
      </c>
      <c r="D4782" s="130" t="s">
        <v>81</v>
      </c>
      <c r="E4782" s="131" t="s">
        <v>92</v>
      </c>
      <c r="F4782" s="131">
        <v>5.9559431619537204E-3</v>
      </c>
      <c r="G4782" s="131">
        <v>5.2039431619537203E-3</v>
      </c>
      <c r="H4782" s="131">
        <v>6.7169431619537199E-3</v>
      </c>
      <c r="I4782" s="131">
        <v>7.4499431619537201E-3</v>
      </c>
      <c r="J4782" s="131">
        <v>7.2969431619537197E-3</v>
      </c>
      <c r="K4782" s="131">
        <v>7.1869431619537199E-3</v>
      </c>
      <c r="L4782" s="131">
        <v>7.42294316195372E-3</v>
      </c>
      <c r="M4782" s="131">
        <v>8.4859431619537205E-3</v>
      </c>
      <c r="N4782" s="131">
        <v>9.7259431619537203E-3</v>
      </c>
      <c r="O4782" s="131">
        <v>9.1219431619537199E-3</v>
      </c>
      <c r="P4782" s="131">
        <v>9.6299431619537197E-3</v>
      </c>
      <c r="Q4782" s="131">
        <v>1.00659431619537E-2</v>
      </c>
      <c r="R4782" s="131">
        <v>1.0354943161953701E-2</v>
      </c>
      <c r="S4782" s="131">
        <v>1.09389431619537E-2</v>
      </c>
      <c r="T4782" s="131">
        <v>1.14919431619537E-2</v>
      </c>
      <c r="U4782" s="131">
        <v>1.22069431619537E-2</v>
      </c>
      <c r="V4782" s="131">
        <v>1.3626943161953699E-2</v>
      </c>
      <c r="W4782" s="131">
        <v>1.44219431619537E-2</v>
      </c>
      <c r="X4782" s="131">
        <v>1.4486943161953701E-2</v>
      </c>
      <c r="Y4782" s="131">
        <v>1.4460943161953701E-2</v>
      </c>
      <c r="Z4782" s="131">
        <v>1.4139943161953701E-2</v>
      </c>
      <c r="AA4782" s="131">
        <v>1.39549431619537E-2</v>
      </c>
      <c r="AB4782" s="131">
        <v>1.34379431619537E-2</v>
      </c>
      <c r="AC4782" s="131">
        <v>1.30189431619537E-2</v>
      </c>
      <c r="AD4782" s="131">
        <v>1.29629431619537E-2</v>
      </c>
      <c r="AE4782" s="131">
        <v>1.3102943161953699E-2</v>
      </c>
      <c r="AF4782" s="131">
        <v>1.3393943161953701E-2</v>
      </c>
      <c r="AG4782" s="131">
        <v>1.0878943161953701E-2</v>
      </c>
      <c r="AH4782" s="131">
        <v>6.3829431619537198E-3</v>
      </c>
      <c r="AI4782" s="131">
        <v>8.7894316195372395E-4</v>
      </c>
      <c r="AJ4782" s="131">
        <v>-4.2920568380462798E-3</v>
      </c>
      <c r="AK4782" s="131">
        <v>-9.05105683804628E-3</v>
      </c>
    </row>
    <row r="4783" spans="1:37" x14ac:dyDescent="0.3">
      <c r="A4783" s="130" t="str">
        <f t="shared" si="107"/>
        <v>SDGbaseWaS_2BF_v7MPSXhhd-9</v>
      </c>
      <c r="B4783" s="130" t="s">
        <v>220</v>
      </c>
      <c r="C4783" s="130" t="s">
        <v>333</v>
      </c>
      <c r="D4783" s="130" t="s">
        <v>81</v>
      </c>
      <c r="E4783" s="131" t="s">
        <v>93</v>
      </c>
      <c r="F4783" s="131">
        <v>4.3467195644003899E-2</v>
      </c>
      <c r="G4783" s="131">
        <v>4.2715195644003903E-2</v>
      </c>
      <c r="H4783" s="131">
        <v>4.4228195644003897E-2</v>
      </c>
      <c r="I4783" s="131">
        <v>4.4961195644003901E-2</v>
      </c>
      <c r="J4783" s="131">
        <v>4.4808195644003901E-2</v>
      </c>
      <c r="K4783" s="131">
        <v>4.4698195644003902E-2</v>
      </c>
      <c r="L4783" s="131">
        <v>4.4934195644003902E-2</v>
      </c>
      <c r="M4783" s="131">
        <v>4.5997195644003903E-2</v>
      </c>
      <c r="N4783" s="131">
        <v>4.7237195644003901E-2</v>
      </c>
      <c r="O4783" s="131">
        <v>4.6633195644003901E-2</v>
      </c>
      <c r="P4783" s="131">
        <v>4.7141195644003903E-2</v>
      </c>
      <c r="Q4783" s="131">
        <v>4.7577195644003901E-2</v>
      </c>
      <c r="R4783" s="131">
        <v>4.7866195644003899E-2</v>
      </c>
      <c r="S4783" s="131">
        <v>4.84501956440039E-2</v>
      </c>
      <c r="T4783" s="131">
        <v>4.9003195644003898E-2</v>
      </c>
      <c r="U4783" s="131">
        <v>4.9718195644003899E-2</v>
      </c>
      <c r="V4783" s="131">
        <v>5.1138195644003903E-2</v>
      </c>
      <c r="W4783" s="131">
        <v>5.19331956440039E-2</v>
      </c>
      <c r="X4783" s="131">
        <v>5.1998195644003903E-2</v>
      </c>
      <c r="Y4783" s="131">
        <v>5.1972195644003898E-2</v>
      </c>
      <c r="Z4783" s="131">
        <v>5.1651195644003903E-2</v>
      </c>
      <c r="AA4783" s="131">
        <v>5.1466195644003898E-2</v>
      </c>
      <c r="AB4783" s="131">
        <v>5.0949195644003901E-2</v>
      </c>
      <c r="AC4783" s="131">
        <v>5.0530195644003899E-2</v>
      </c>
      <c r="AD4783" s="131">
        <v>5.0474195644003898E-2</v>
      </c>
      <c r="AE4783" s="131">
        <v>5.06141956440039E-2</v>
      </c>
      <c r="AF4783" s="131">
        <v>5.0905195644003899E-2</v>
      </c>
      <c r="AG4783" s="131">
        <v>4.8390195644003903E-2</v>
      </c>
      <c r="AH4783" s="131">
        <v>4.3894195644003903E-2</v>
      </c>
      <c r="AI4783" s="131">
        <v>3.8390195644003901E-2</v>
      </c>
      <c r="AJ4783" s="131">
        <v>3.3219195644003899E-2</v>
      </c>
      <c r="AK4783" s="131">
        <v>2.8460195644003899E-2</v>
      </c>
    </row>
    <row r="4784" spans="1:37" x14ac:dyDescent="0.3">
      <c r="A4784" s="130" t="str">
        <f t="shared" si="107"/>
        <v>SDGbaseWaS_2BF_v7C_SavingsINSent-n</v>
      </c>
      <c r="B4784" s="130" t="s">
        <v>220</v>
      </c>
      <c r="C4784" s="130" t="s">
        <v>333</v>
      </c>
      <c r="D4784" s="130" t="s">
        <v>96</v>
      </c>
      <c r="E4784" s="131" t="s">
        <v>82</v>
      </c>
      <c r="F4784" s="131">
        <v>634.29095094814102</v>
      </c>
      <c r="G4784" s="131">
        <v>578.83987738470898</v>
      </c>
      <c r="H4784" s="131">
        <v>604.27244205079296</v>
      </c>
      <c r="I4784" s="131">
        <v>603.12084737244504</v>
      </c>
      <c r="J4784" s="131">
        <v>616.23322922976399</v>
      </c>
      <c r="K4784" s="131">
        <v>630.15925372663901</v>
      </c>
      <c r="L4784" s="131">
        <v>645.04639572023905</v>
      </c>
      <c r="M4784" s="131">
        <v>660.30835610475799</v>
      </c>
      <c r="N4784" s="131">
        <v>678.22541684031296</v>
      </c>
      <c r="O4784" s="131">
        <v>700.97949687159905</v>
      </c>
      <c r="P4784" s="131">
        <v>723.097672918287</v>
      </c>
      <c r="Q4784" s="131">
        <v>744.73733768613795</v>
      </c>
      <c r="R4784" s="131">
        <v>788.05897144990195</v>
      </c>
      <c r="S4784" s="131">
        <v>813.68916445627804</v>
      </c>
      <c r="T4784" s="131">
        <v>840.91833287587599</v>
      </c>
      <c r="U4784" s="131">
        <v>872.81442561345102</v>
      </c>
      <c r="V4784" s="131">
        <v>903.30190939014403</v>
      </c>
      <c r="W4784" s="131">
        <v>934.595328672459</v>
      </c>
      <c r="X4784" s="131">
        <v>966.25279427598105</v>
      </c>
      <c r="Y4784" s="131">
        <v>996.90050099418795</v>
      </c>
      <c r="Z4784" s="131">
        <v>1031.33652778992</v>
      </c>
      <c r="AA4784" s="131">
        <v>1063.1898015233301</v>
      </c>
      <c r="AB4784" s="131">
        <v>1104.3816989293</v>
      </c>
      <c r="AC4784" s="131">
        <v>1139.4479690112701</v>
      </c>
      <c r="AD4784" s="131">
        <v>1172.1124256482101</v>
      </c>
      <c r="AE4784" s="131">
        <v>1205.5510020550701</v>
      </c>
      <c r="AF4784" s="131">
        <v>1239.77250277963</v>
      </c>
      <c r="AG4784" s="131">
        <v>1269.2122086857701</v>
      </c>
      <c r="AH4784" s="131">
        <v>1275.8668956992401</v>
      </c>
      <c r="AI4784" s="131">
        <v>1275.5196546609</v>
      </c>
      <c r="AJ4784" s="131">
        <v>1269.6976841591099</v>
      </c>
      <c r="AK4784" s="131">
        <v>1259.3199485400201</v>
      </c>
    </row>
    <row r="4785" spans="1:37" x14ac:dyDescent="0.3">
      <c r="A4785" s="130" t="str">
        <f t="shared" si="107"/>
        <v>SDGbaseWaS_2BF_v7C_SavingsINSent-e</v>
      </c>
      <c r="B4785" s="130" t="s">
        <v>220</v>
      </c>
      <c r="C4785" s="130" t="s">
        <v>333</v>
      </c>
      <c r="D4785" s="130" t="s">
        <v>96</v>
      </c>
      <c r="E4785" s="131" t="s">
        <v>83</v>
      </c>
      <c r="F4785" s="131">
        <v>60.099989425202502</v>
      </c>
      <c r="G4785" s="131">
        <v>65.9524521897509</v>
      </c>
      <c r="H4785" s="131">
        <v>54.614357237883503</v>
      </c>
      <c r="I4785" s="131">
        <v>55.4021036098829</v>
      </c>
      <c r="J4785" s="131">
        <v>58.118615875646498</v>
      </c>
      <c r="K4785" s="131">
        <v>61.4954517548016</v>
      </c>
      <c r="L4785" s="131">
        <v>64.894365428388198</v>
      </c>
      <c r="M4785" s="131">
        <v>64.580166563863898</v>
      </c>
      <c r="N4785" s="131">
        <v>62.899594752907902</v>
      </c>
      <c r="O4785" s="131">
        <v>61.870435049783303</v>
      </c>
      <c r="P4785" s="131">
        <v>63.736138984348301</v>
      </c>
      <c r="Q4785" s="131">
        <v>67.438275412642497</v>
      </c>
      <c r="R4785" s="131">
        <v>74.265175038439295</v>
      </c>
      <c r="S4785" s="131">
        <v>78.663692214962296</v>
      </c>
      <c r="T4785" s="131">
        <v>83.517046908012105</v>
      </c>
      <c r="U4785" s="131">
        <v>88.188906148882097</v>
      </c>
      <c r="V4785" s="131">
        <v>88.873546706244795</v>
      </c>
      <c r="W4785" s="131">
        <v>92.939223393096597</v>
      </c>
      <c r="X4785" s="131">
        <v>102.166836348779</v>
      </c>
      <c r="Y4785" s="131">
        <v>110.880608853647</v>
      </c>
      <c r="Z4785" s="131">
        <v>120.40865416062999</v>
      </c>
      <c r="AA4785" s="131">
        <v>129.38312914492499</v>
      </c>
      <c r="AB4785" s="131">
        <v>136.772814257878</v>
      </c>
      <c r="AC4785" s="131">
        <v>144.885130888807</v>
      </c>
      <c r="AD4785" s="131">
        <v>154.08428084212801</v>
      </c>
      <c r="AE4785" s="131">
        <v>163.00656406492001</v>
      </c>
      <c r="AF4785" s="131">
        <v>171.90606503443499</v>
      </c>
      <c r="AG4785" s="131">
        <v>206.70545836969299</v>
      </c>
      <c r="AH4785" s="131">
        <v>238.49503114745701</v>
      </c>
      <c r="AI4785" s="131">
        <v>277.21508932690102</v>
      </c>
      <c r="AJ4785" s="131">
        <v>316.07274210354802</v>
      </c>
      <c r="AK4785" s="131">
        <v>351.81325523225399</v>
      </c>
    </row>
    <row r="4786" spans="1:37" x14ac:dyDescent="0.3">
      <c r="A4786" s="130" t="str">
        <f t="shared" si="107"/>
        <v>SDGbaseWaS_2BF_v7C_SavingsINShhd-0</v>
      </c>
      <c r="B4786" s="130" t="s">
        <v>220</v>
      </c>
      <c r="C4786" s="130" t="s">
        <v>333</v>
      </c>
      <c r="D4786" s="130" t="s">
        <v>96</v>
      </c>
      <c r="E4786" s="131" t="s">
        <v>84</v>
      </c>
      <c r="F4786" s="131">
        <v>5.6457937045340599E-2</v>
      </c>
      <c r="G4786" s="131">
        <v>-4.2527203968203498E-3</v>
      </c>
      <c r="H4786" s="131">
        <v>0.114617426235417</v>
      </c>
      <c r="I4786" s="131">
        <v>0.177468970419359</v>
      </c>
      <c r="J4786" s="131">
        <v>0.16893632240484699</v>
      </c>
      <c r="K4786" s="131">
        <v>0.16344867223207199</v>
      </c>
      <c r="L4786" s="131">
        <v>0.18820151448602401</v>
      </c>
      <c r="M4786" s="131">
        <v>0.28836568917773098</v>
      </c>
      <c r="N4786" s="131">
        <v>0.41048161742879702</v>
      </c>
      <c r="O4786" s="131">
        <v>0.36611682286778002</v>
      </c>
      <c r="P4786" s="131">
        <v>0.42800828533352397</v>
      </c>
      <c r="Q4786" s="131">
        <v>0.48620847660649202</v>
      </c>
      <c r="R4786" s="131">
        <v>0.53256539452280205</v>
      </c>
      <c r="S4786" s="131">
        <v>0.61501075210217204</v>
      </c>
      <c r="T4786" s="131">
        <v>0.69901974407187295</v>
      </c>
      <c r="U4786" s="131">
        <v>0.80832691321961403</v>
      </c>
      <c r="V4786" s="131">
        <v>1.01143241653435</v>
      </c>
      <c r="W4786" s="131">
        <v>1.14879694239082</v>
      </c>
      <c r="X4786" s="131">
        <v>1.2001207112219701</v>
      </c>
      <c r="Y4786" s="131">
        <v>1.24010774151793</v>
      </c>
      <c r="Z4786" s="131">
        <v>1.2377108814607001</v>
      </c>
      <c r="AA4786" s="131">
        <v>1.25345614851051</v>
      </c>
      <c r="AB4786" s="131">
        <v>1.21938337916499</v>
      </c>
      <c r="AC4786" s="131">
        <v>1.1968023814872399</v>
      </c>
      <c r="AD4786" s="131">
        <v>1.2271220782383501</v>
      </c>
      <c r="AE4786" s="131">
        <v>1.29015672261021</v>
      </c>
      <c r="AF4786" s="131">
        <v>1.3820195951672101</v>
      </c>
      <c r="AG4786" s="131">
        <v>0.98516053078223398</v>
      </c>
      <c r="AH4786" s="131">
        <v>0.201470446460324</v>
      </c>
      <c r="AI4786" s="131">
        <v>-0.78716211868265895</v>
      </c>
      <c r="AJ4786" s="131">
        <v>-1.7220841275013701</v>
      </c>
      <c r="AK4786" s="131">
        <v>-2.5864580825746502</v>
      </c>
    </row>
    <row r="4787" spans="1:37" x14ac:dyDescent="0.3">
      <c r="A4787" s="130" t="str">
        <f t="shared" si="107"/>
        <v>SDGbaseWaS_2BF_v7C_SavingsINShhd-1</v>
      </c>
      <c r="B4787" s="130" t="s">
        <v>220</v>
      </c>
      <c r="C4787" s="130" t="s">
        <v>333</v>
      </c>
      <c r="D4787" s="130" t="s">
        <v>96</v>
      </c>
      <c r="E4787" s="131" t="s">
        <v>85</v>
      </c>
      <c r="F4787" s="131">
        <v>8.9183024556091894E-2</v>
      </c>
      <c r="G4787" s="131">
        <v>5.80367768639449E-3</v>
      </c>
      <c r="H4787" s="131">
        <v>0.16873046971675301</v>
      </c>
      <c r="I4787" s="131">
        <v>0.25508241901517598</v>
      </c>
      <c r="J4787" s="131">
        <v>0.24355384848928799</v>
      </c>
      <c r="K4787" s="131">
        <v>0.23628845675464799</v>
      </c>
      <c r="L4787" s="131">
        <v>0.27050080713033098</v>
      </c>
      <c r="M4787" s="131">
        <v>0.40803376993146701</v>
      </c>
      <c r="N4787" s="131">
        <v>0.57567662798992103</v>
      </c>
      <c r="O4787" s="131">
        <v>0.51527675981810805</v>
      </c>
      <c r="P4787" s="131">
        <v>0.60044420663484799</v>
      </c>
      <c r="Q4787" s="131">
        <v>0.68047232381818001</v>
      </c>
      <c r="R4787" s="131">
        <v>0.74469902672273203</v>
      </c>
      <c r="S4787" s="131">
        <v>0.85796929899752405</v>
      </c>
      <c r="T4787" s="131">
        <v>0.97337788312099005</v>
      </c>
      <c r="U4787" s="131">
        <v>1.1235824330277999</v>
      </c>
      <c r="V4787" s="131">
        <v>1.40191774777776</v>
      </c>
      <c r="W4787" s="131">
        <v>1.59021700346058</v>
      </c>
      <c r="X4787" s="131">
        <v>1.6606001837705699</v>
      </c>
      <c r="Y4787" s="131">
        <v>1.7151857383961</v>
      </c>
      <c r="Z4787" s="131">
        <v>1.7121133243036899</v>
      </c>
      <c r="AA4787" s="131">
        <v>1.7336309791130899</v>
      </c>
      <c r="AB4787" s="131">
        <v>1.6874179201019699</v>
      </c>
      <c r="AC4787" s="131">
        <v>1.6565196422552</v>
      </c>
      <c r="AD4787" s="131">
        <v>1.6981139593491299</v>
      </c>
      <c r="AE4787" s="131">
        <v>1.7844330605794301</v>
      </c>
      <c r="AF4787" s="131">
        <v>1.91007364878344</v>
      </c>
      <c r="AG4787" s="131">
        <v>1.3686872200687801</v>
      </c>
      <c r="AH4787" s="131">
        <v>0.30009534143611799</v>
      </c>
      <c r="AI4787" s="131">
        <v>-1.04486388851347</v>
      </c>
      <c r="AJ4787" s="131">
        <v>-2.3153347125565999</v>
      </c>
      <c r="AK4787" s="131">
        <v>-3.4884297691093802</v>
      </c>
    </row>
    <row r="4788" spans="1:37" x14ac:dyDescent="0.3">
      <c r="A4788" s="130" t="str">
        <f t="shared" si="107"/>
        <v>SDGbaseWaS_2BF_v7C_SavingsINShhd-2</v>
      </c>
      <c r="B4788" s="130" t="s">
        <v>220</v>
      </c>
      <c r="C4788" s="130" t="s">
        <v>333</v>
      </c>
      <c r="D4788" s="130" t="s">
        <v>96</v>
      </c>
      <c r="E4788" s="131" t="s">
        <v>86</v>
      </c>
      <c r="F4788" s="131">
        <v>0.15069388134329501</v>
      </c>
      <c r="G4788" s="131">
        <v>5.2637572760292503E-2</v>
      </c>
      <c r="H4788" s="131">
        <v>0.242112349292953</v>
      </c>
      <c r="I4788" s="131">
        <v>0.343737089484217</v>
      </c>
      <c r="J4788" s="131">
        <v>0.331258735692254</v>
      </c>
      <c r="K4788" s="131">
        <v>0.32386251806745298</v>
      </c>
      <c r="L4788" s="131">
        <v>0.36493382295360199</v>
      </c>
      <c r="M4788" s="131">
        <v>0.52640233975117301</v>
      </c>
      <c r="N4788" s="131">
        <v>0.72303324845844796</v>
      </c>
      <c r="O4788" s="131">
        <v>0.65419159097465296</v>
      </c>
      <c r="P4788" s="131">
        <v>0.75503957565055901</v>
      </c>
      <c r="Q4788" s="131">
        <v>0.84985358910407005</v>
      </c>
      <c r="R4788" s="131">
        <v>0.92718498985960696</v>
      </c>
      <c r="S4788" s="131">
        <v>1.061069882285</v>
      </c>
      <c r="T4788" s="131">
        <v>1.19752007517301</v>
      </c>
      <c r="U4788" s="131">
        <v>1.3748446026719501</v>
      </c>
      <c r="V4788" s="131">
        <v>1.7012623127206401</v>
      </c>
      <c r="W4788" s="131">
        <v>1.92282892540081</v>
      </c>
      <c r="X4788" s="131">
        <v>2.0069026453271199</v>
      </c>
      <c r="Y4788" s="131">
        <v>2.07231092472338</v>
      </c>
      <c r="Z4788" s="131">
        <v>2.07095445463673</v>
      </c>
      <c r="AA4788" s="131">
        <v>2.0980177464098699</v>
      </c>
      <c r="AB4788" s="131">
        <v>2.0466197558431301</v>
      </c>
      <c r="AC4788" s="131">
        <v>2.0127892175973399</v>
      </c>
      <c r="AD4788" s="131">
        <v>2.0634484499613701</v>
      </c>
      <c r="AE4788" s="131">
        <v>2.1662035714973098</v>
      </c>
      <c r="AF4788" s="131">
        <v>2.3147049232930001</v>
      </c>
      <c r="AG4788" s="131">
        <v>1.68829889612953</v>
      </c>
      <c r="AH4788" s="131">
        <v>0.44945888762701097</v>
      </c>
      <c r="AI4788" s="131">
        <v>-1.1074609166669001</v>
      </c>
      <c r="AJ4788" s="131">
        <v>-2.5760663227129901</v>
      </c>
      <c r="AK4788" s="131">
        <v>-3.9297808982718099</v>
      </c>
    </row>
    <row r="4789" spans="1:37" x14ac:dyDescent="0.3">
      <c r="A4789" s="130" t="str">
        <f t="shared" si="107"/>
        <v>SDGbaseWaS_2BF_v7C_SavingsINShhd-3</v>
      </c>
      <c r="B4789" s="130" t="s">
        <v>220</v>
      </c>
      <c r="C4789" s="130" t="s">
        <v>333</v>
      </c>
      <c r="D4789" s="130" t="s">
        <v>96</v>
      </c>
      <c r="E4789" s="131" t="s">
        <v>87</v>
      </c>
      <c r="F4789" s="131">
        <v>0.29970925487373701</v>
      </c>
      <c r="G4789" s="131">
        <v>0.17685072840194899</v>
      </c>
      <c r="H4789" s="131">
        <v>0.40938350551243602</v>
      </c>
      <c r="I4789" s="131">
        <v>0.53663667061023101</v>
      </c>
      <c r="J4789" s="131">
        <v>0.52355382994379596</v>
      </c>
      <c r="K4789" s="131">
        <v>0.51705700633490903</v>
      </c>
      <c r="L4789" s="131">
        <v>0.57041899137471497</v>
      </c>
      <c r="M4789" s="131">
        <v>0.77155945533234505</v>
      </c>
      <c r="N4789" s="131">
        <v>1.01604952072188</v>
      </c>
      <c r="O4789" s="131">
        <v>0.93562946326326402</v>
      </c>
      <c r="P4789" s="131">
        <v>1.0634150951532999</v>
      </c>
      <c r="Q4789" s="131">
        <v>1.1836327534285001</v>
      </c>
      <c r="R4789" s="131">
        <v>1.2838080454117899</v>
      </c>
      <c r="S4789" s="131">
        <v>1.45255090136472</v>
      </c>
      <c r="T4789" s="131">
        <v>1.6245439108209101</v>
      </c>
      <c r="U4789" s="131">
        <v>1.8473444741352401</v>
      </c>
      <c r="V4789" s="131">
        <v>2.25224551408972</v>
      </c>
      <c r="W4789" s="131">
        <v>2.52870850879264</v>
      </c>
      <c r="X4789" s="131">
        <v>2.63676540607729</v>
      </c>
      <c r="Y4789" s="131">
        <v>2.72127063038559</v>
      </c>
      <c r="Z4789" s="131">
        <v>2.7247750753662801</v>
      </c>
      <c r="AA4789" s="131">
        <v>2.7626511143546799</v>
      </c>
      <c r="AB4789" s="131">
        <v>2.7058508517922899</v>
      </c>
      <c r="AC4789" s="131">
        <v>2.66962285866793</v>
      </c>
      <c r="AD4789" s="131">
        <v>2.7370184765229002</v>
      </c>
      <c r="AE4789" s="131">
        <v>2.86821727477406</v>
      </c>
      <c r="AF4789" s="131">
        <v>3.0553256887702802</v>
      </c>
      <c r="AG4789" s="131">
        <v>2.2981922784994899</v>
      </c>
      <c r="AH4789" s="131">
        <v>0.79338675416561599</v>
      </c>
      <c r="AI4789" s="131">
        <v>-1.09381378904322</v>
      </c>
      <c r="AJ4789" s="131">
        <v>-2.8711476087048702</v>
      </c>
      <c r="AK4789" s="131">
        <v>-4.50652641687594</v>
      </c>
    </row>
    <row r="4790" spans="1:37" x14ac:dyDescent="0.3">
      <c r="A4790" s="130" t="str">
        <f t="shared" si="107"/>
        <v>SDGbaseWaS_2BF_v7C_SavingsINShhd-4</v>
      </c>
      <c r="B4790" s="130" t="s">
        <v>220</v>
      </c>
      <c r="C4790" s="130" t="s">
        <v>333</v>
      </c>
      <c r="D4790" s="130" t="s">
        <v>96</v>
      </c>
      <c r="E4790" s="131" t="s">
        <v>88</v>
      </c>
      <c r="F4790" s="131">
        <v>0.42956660419689002</v>
      </c>
      <c r="G4790" s="131">
        <v>0.29429904557465297</v>
      </c>
      <c r="H4790" s="131">
        <v>0.54515225520939103</v>
      </c>
      <c r="I4790" s="131">
        <v>0.68285647152402096</v>
      </c>
      <c r="J4790" s="131">
        <v>0.670770337338226</v>
      </c>
      <c r="K4790" s="131">
        <v>0.66627700189061101</v>
      </c>
      <c r="L4790" s="131">
        <v>0.72615401527700996</v>
      </c>
      <c r="M4790" s="131">
        <v>0.94408246945885499</v>
      </c>
      <c r="N4790" s="131">
        <v>1.20866218777686</v>
      </c>
      <c r="O4790" s="131">
        <v>1.12643687969524</v>
      </c>
      <c r="P4790" s="131">
        <v>1.2669007029252199</v>
      </c>
      <c r="Q4790" s="131">
        <v>1.3990008816373001</v>
      </c>
      <c r="R4790" s="131">
        <v>1.5124401072196001</v>
      </c>
      <c r="S4790" s="131">
        <v>1.6971456704252501</v>
      </c>
      <c r="T4790" s="131">
        <v>1.8854799262980899</v>
      </c>
      <c r="U4790" s="131">
        <v>2.12906688485899</v>
      </c>
      <c r="V4790" s="131">
        <v>2.5664071901911898</v>
      </c>
      <c r="W4790" s="131">
        <v>2.86656283319887</v>
      </c>
      <c r="X4790" s="131">
        <v>2.9866202064934502</v>
      </c>
      <c r="Y4790" s="131">
        <v>3.0804344185243999</v>
      </c>
      <c r="Z4790" s="131">
        <v>3.0887826898100301</v>
      </c>
      <c r="AA4790" s="131">
        <v>3.1330967684327602</v>
      </c>
      <c r="AB4790" s="131">
        <v>3.0781218245759798</v>
      </c>
      <c r="AC4790" s="131">
        <v>3.0434824353913501</v>
      </c>
      <c r="AD4790" s="131">
        <v>3.1199601025571799</v>
      </c>
      <c r="AE4790" s="131">
        <v>3.2646520647696202</v>
      </c>
      <c r="AF4790" s="131">
        <v>3.4689329224452199</v>
      </c>
      <c r="AG4790" s="131">
        <v>2.6689709069960701</v>
      </c>
      <c r="AH4790" s="131">
        <v>1.0719435366348899</v>
      </c>
      <c r="AI4790" s="131">
        <v>-0.92262897660959597</v>
      </c>
      <c r="AJ4790" s="131">
        <v>-2.7966459989722399</v>
      </c>
      <c r="AK4790" s="131">
        <v>-4.5165297671070999</v>
      </c>
    </row>
    <row r="4791" spans="1:37" x14ac:dyDescent="0.3">
      <c r="A4791" s="130" t="str">
        <f t="shared" si="107"/>
        <v>SDGbaseWaS_2BF_v7C_SavingsINShhd-5</v>
      </c>
      <c r="B4791" s="130" t="s">
        <v>220</v>
      </c>
      <c r="C4791" s="130" t="s">
        <v>333</v>
      </c>
      <c r="D4791" s="130" t="s">
        <v>96</v>
      </c>
      <c r="E4791" s="131" t="s">
        <v>89</v>
      </c>
      <c r="F4791" s="131">
        <v>0.66273617400637597</v>
      </c>
      <c r="G4791" s="131">
        <v>0.47421683038393803</v>
      </c>
      <c r="H4791" s="131">
        <v>0.82018205815988099</v>
      </c>
      <c r="I4791" s="131">
        <v>1.0053659034390301</v>
      </c>
      <c r="J4791" s="131">
        <v>0.98979606273633602</v>
      </c>
      <c r="K4791" s="131">
        <v>0.98555079278268898</v>
      </c>
      <c r="L4791" s="131">
        <v>1.0686154611326799</v>
      </c>
      <c r="M4791" s="131">
        <v>1.3652717079155401</v>
      </c>
      <c r="N4791" s="131">
        <v>1.7253852469248101</v>
      </c>
      <c r="O4791" s="131">
        <v>1.61668516797896</v>
      </c>
      <c r="P4791" s="131">
        <v>1.80922317198705</v>
      </c>
      <c r="Q4791" s="131">
        <v>1.98989724081219</v>
      </c>
      <c r="R4791" s="131">
        <v>2.1517944964515201</v>
      </c>
      <c r="S4791" s="131">
        <v>2.4042938601347399</v>
      </c>
      <c r="T4791" s="131">
        <v>2.6618785518814398</v>
      </c>
      <c r="U4791" s="131">
        <v>2.9955785882458401</v>
      </c>
      <c r="V4791" s="131">
        <v>3.5892801947908302</v>
      </c>
      <c r="W4791" s="131">
        <v>3.99766828358347</v>
      </c>
      <c r="X4791" s="131">
        <v>4.1621381150858197</v>
      </c>
      <c r="Y4791" s="131">
        <v>4.2887383660292704</v>
      </c>
      <c r="Z4791" s="131">
        <v>4.3016820998033003</v>
      </c>
      <c r="AA4791" s="131">
        <v>4.36169352222164</v>
      </c>
      <c r="AB4791" s="131">
        <v>4.2901688157587401</v>
      </c>
      <c r="AC4791" s="131">
        <v>4.2428583445696697</v>
      </c>
      <c r="AD4791" s="131">
        <v>4.3471617293870803</v>
      </c>
      <c r="AE4791" s="131">
        <v>4.5437072703213701</v>
      </c>
      <c r="AF4791" s="131">
        <v>4.8203588515108704</v>
      </c>
      <c r="AG4791" s="131">
        <v>3.7474951261247802</v>
      </c>
      <c r="AH4791" s="131">
        <v>1.60120003353203</v>
      </c>
      <c r="AI4791" s="131">
        <v>-1.0566107214362399</v>
      </c>
      <c r="AJ4791" s="131">
        <v>-3.5443221639499698</v>
      </c>
      <c r="AK4791" s="131">
        <v>-5.8186159913039299</v>
      </c>
    </row>
    <row r="4792" spans="1:37" x14ac:dyDescent="0.3">
      <c r="A4792" s="130" t="str">
        <f t="shared" ref="A4792:A4855" si="108">_xlfn.CONCAT(C4792,D4792,E4792)</f>
        <v>SDGbaseWaS_2BF_v7C_SavingsINShhd-6</v>
      </c>
      <c r="B4792" s="130" t="s">
        <v>220</v>
      </c>
      <c r="C4792" s="130" t="s">
        <v>333</v>
      </c>
      <c r="D4792" s="130" t="s">
        <v>96</v>
      </c>
      <c r="E4792" s="131" t="s">
        <v>90</v>
      </c>
      <c r="F4792" s="131">
        <v>0.90443341934945398</v>
      </c>
      <c r="G4792" s="131">
        <v>0.66778367033616104</v>
      </c>
      <c r="H4792" s="131">
        <v>1.0892745760373701</v>
      </c>
      <c r="I4792" s="131">
        <v>1.3075664857456899</v>
      </c>
      <c r="J4792" s="131">
        <v>1.2904430094999899</v>
      </c>
      <c r="K4792" s="131">
        <v>1.28799297427647</v>
      </c>
      <c r="L4792" s="131">
        <v>1.3893813225521501</v>
      </c>
      <c r="M4792" s="131">
        <v>1.74409138970236</v>
      </c>
      <c r="N4792" s="131">
        <v>2.1747325695419701</v>
      </c>
      <c r="O4792" s="131">
        <v>2.0491885007564998</v>
      </c>
      <c r="P4792" s="131">
        <v>2.2814020191394402</v>
      </c>
      <c r="Q4792" s="131">
        <v>2.4989315406189001</v>
      </c>
      <c r="R4792" s="131">
        <v>2.70291711584311</v>
      </c>
      <c r="S4792" s="131">
        <v>3.00631028127858</v>
      </c>
      <c r="T4792" s="131">
        <v>3.3160468432569101</v>
      </c>
      <c r="U4792" s="131">
        <v>3.7179833292077702</v>
      </c>
      <c r="V4792" s="131">
        <v>4.4258873533261998</v>
      </c>
      <c r="W4792" s="131">
        <v>4.9141066725218803</v>
      </c>
      <c r="X4792" s="131">
        <v>5.1120314878490003</v>
      </c>
      <c r="Y4792" s="131">
        <v>5.26243530414619</v>
      </c>
      <c r="Z4792" s="131">
        <v>5.2811692785878304</v>
      </c>
      <c r="AA4792" s="131">
        <v>5.3533313379371297</v>
      </c>
      <c r="AB4792" s="131">
        <v>5.2727960501136</v>
      </c>
      <c r="AC4792" s="131">
        <v>5.2169106226832902</v>
      </c>
      <c r="AD4792" s="131">
        <v>5.3420863585982596</v>
      </c>
      <c r="AE4792" s="131">
        <v>5.5767063511738604</v>
      </c>
      <c r="AF4792" s="131">
        <v>5.90564105056042</v>
      </c>
      <c r="AG4792" s="131">
        <v>4.6422901082977397</v>
      </c>
      <c r="AH4792" s="131">
        <v>2.1104119497562199</v>
      </c>
      <c r="AI4792" s="131">
        <v>-0.99936080735435595</v>
      </c>
      <c r="AJ4792" s="131">
        <v>-3.8998107669097299</v>
      </c>
      <c r="AK4792" s="131">
        <v>-6.5412521133716703</v>
      </c>
    </row>
    <row r="4793" spans="1:37" x14ac:dyDescent="0.3">
      <c r="A4793" s="130" t="str">
        <f t="shared" si="108"/>
        <v>SDGbaseWaS_2BF_v7C_SavingsINShhd-7</v>
      </c>
      <c r="B4793" s="130" t="s">
        <v>220</v>
      </c>
      <c r="C4793" s="130" t="s">
        <v>333</v>
      </c>
      <c r="D4793" s="130" t="s">
        <v>96</v>
      </c>
      <c r="E4793" s="131" t="s">
        <v>91</v>
      </c>
      <c r="F4793" s="131">
        <v>1.6367747641553201</v>
      </c>
      <c r="G4793" s="131">
        <v>1.2808388016773999</v>
      </c>
      <c r="H4793" s="131">
        <v>1.88474150048429</v>
      </c>
      <c r="I4793" s="131">
        <v>2.1804979201269301</v>
      </c>
      <c r="J4793" s="131">
        <v>2.1643790831723999</v>
      </c>
      <c r="K4793" s="131">
        <v>2.1706916135665701</v>
      </c>
      <c r="L4793" s="131">
        <v>2.3207883281972799</v>
      </c>
      <c r="M4793" s="131">
        <v>2.8193839685266</v>
      </c>
      <c r="N4793" s="131">
        <v>3.4241356260259499</v>
      </c>
      <c r="O4793" s="131">
        <v>3.2643785334265001</v>
      </c>
      <c r="P4793" s="131">
        <v>3.5984466276162701</v>
      </c>
      <c r="Q4793" s="131">
        <v>3.9117169781204399</v>
      </c>
      <c r="R4793" s="131">
        <v>4.2341687535245303</v>
      </c>
      <c r="S4793" s="131">
        <v>4.6700396299033002</v>
      </c>
      <c r="T4793" s="131">
        <v>5.1161036201836696</v>
      </c>
      <c r="U4793" s="131">
        <v>5.6943665361773901</v>
      </c>
      <c r="V4793" s="131">
        <v>6.6921444771545104</v>
      </c>
      <c r="W4793" s="131">
        <v>7.3878339688179899</v>
      </c>
      <c r="X4793" s="131">
        <v>7.6826838439846901</v>
      </c>
      <c r="Y4793" s="131">
        <v>7.9068862614898698</v>
      </c>
      <c r="Z4793" s="131">
        <v>7.9532329908292301</v>
      </c>
      <c r="AA4793" s="131">
        <v>8.0696097780644607</v>
      </c>
      <c r="AB4793" s="131">
        <v>7.9821291664017</v>
      </c>
      <c r="AC4793" s="131">
        <v>7.9198107478163404</v>
      </c>
      <c r="AD4793" s="131">
        <v>8.1099945467080303</v>
      </c>
      <c r="AE4793" s="131">
        <v>8.4526935907903002</v>
      </c>
      <c r="AF4793" s="131">
        <v>8.9264915399635605</v>
      </c>
      <c r="AG4793" s="131">
        <v>7.1986376570065804</v>
      </c>
      <c r="AH4793" s="131">
        <v>3.6959621980568098</v>
      </c>
      <c r="AI4793" s="131">
        <v>-0.576501278717238</v>
      </c>
      <c r="AJ4793" s="131">
        <v>-4.5462681949862498</v>
      </c>
      <c r="AK4793" s="131">
        <v>-8.1464335953578004</v>
      </c>
    </row>
    <row r="4794" spans="1:37" x14ac:dyDescent="0.3">
      <c r="A4794" s="130" t="str">
        <f t="shared" si="108"/>
        <v>SDGbaseWaS_2BF_v7C_SavingsINShhd-8</v>
      </c>
      <c r="B4794" s="130" t="s">
        <v>220</v>
      </c>
      <c r="C4794" s="130" t="s">
        <v>333</v>
      </c>
      <c r="D4794" s="130" t="s">
        <v>96</v>
      </c>
      <c r="E4794" s="131" t="s">
        <v>92</v>
      </c>
      <c r="F4794" s="131">
        <v>3.7804416834441499</v>
      </c>
      <c r="G4794" s="131">
        <v>3.0788417589874801</v>
      </c>
      <c r="H4794" s="131">
        <v>4.1688673480730696</v>
      </c>
      <c r="I4794" s="131">
        <v>4.6236935349196804</v>
      </c>
      <c r="J4794" s="131">
        <v>4.6206000549055304</v>
      </c>
      <c r="K4794" s="131">
        <v>4.6598719163623104</v>
      </c>
      <c r="L4794" s="131">
        <v>4.9402678044748498</v>
      </c>
      <c r="M4794" s="131">
        <v>5.80067202016052</v>
      </c>
      <c r="N4794" s="131">
        <v>6.8432530740537496</v>
      </c>
      <c r="O4794" s="131">
        <v>6.6121698321121603</v>
      </c>
      <c r="P4794" s="131">
        <v>7.21065832142662</v>
      </c>
      <c r="Q4794" s="131">
        <v>7.7740177645304902</v>
      </c>
      <c r="R4794" s="131">
        <v>8.4710262461655503</v>
      </c>
      <c r="S4794" s="131">
        <v>9.2540303533610899</v>
      </c>
      <c r="T4794" s="131">
        <v>10.059893468267401</v>
      </c>
      <c r="U4794" s="131">
        <v>11.104295756080001</v>
      </c>
      <c r="V4794" s="131">
        <v>12.846877491189501</v>
      </c>
      <c r="W4794" s="131">
        <v>14.0862532920445</v>
      </c>
      <c r="X4794" s="131">
        <v>14.652182758433799</v>
      </c>
      <c r="Y4794" s="131">
        <v>15.083780446382301</v>
      </c>
      <c r="Z4794" s="131">
        <v>15.226720894324</v>
      </c>
      <c r="AA4794" s="131">
        <v>15.4759984598755</v>
      </c>
      <c r="AB4794" s="131">
        <v>15.4007295824608</v>
      </c>
      <c r="AC4794" s="131">
        <v>15.3397919569679</v>
      </c>
      <c r="AD4794" s="131">
        <v>15.712231576498001</v>
      </c>
      <c r="AE4794" s="131">
        <v>16.3471737659189</v>
      </c>
      <c r="AF4794" s="131">
        <v>17.2074115300139</v>
      </c>
      <c r="AG4794" s="131">
        <v>14.325985688934701</v>
      </c>
      <c r="AH4794" s="131">
        <v>8.3511625531431797</v>
      </c>
      <c r="AI4794" s="131">
        <v>1.14008002590399</v>
      </c>
      <c r="AJ4794" s="131">
        <v>-5.5209752921706201</v>
      </c>
      <c r="AK4794" s="131">
        <v>-11.522443393888601</v>
      </c>
    </row>
    <row r="4795" spans="1:37" x14ac:dyDescent="0.3">
      <c r="A4795" s="130" t="str">
        <f t="shared" si="108"/>
        <v>SDGbaseWaS_2BF_v7C_SavingsINShhd-9</v>
      </c>
      <c r="B4795" s="130" t="s">
        <v>220</v>
      </c>
      <c r="C4795" s="130" t="s">
        <v>333</v>
      </c>
      <c r="D4795" s="130" t="s">
        <v>96</v>
      </c>
      <c r="E4795" s="131" t="s">
        <v>93</v>
      </c>
      <c r="F4795" s="131">
        <v>61.826498903556796</v>
      </c>
      <c r="G4795" s="131">
        <v>55.724592745528099</v>
      </c>
      <c r="H4795" s="131">
        <v>61.175271430918102</v>
      </c>
      <c r="I4795" s="131">
        <v>61.544266726240203</v>
      </c>
      <c r="J4795" s="131">
        <v>62.6739625577966</v>
      </c>
      <c r="K4795" s="131">
        <v>64.092959925675899</v>
      </c>
      <c r="L4795" s="131">
        <v>66.181641843658994</v>
      </c>
      <c r="M4795" s="131">
        <v>69.601435486907306</v>
      </c>
      <c r="N4795" s="131">
        <v>73.623335488387099</v>
      </c>
      <c r="O4795" s="131">
        <v>74.949061958369896</v>
      </c>
      <c r="P4795" s="131">
        <v>78.320575997511398</v>
      </c>
      <c r="Q4795" s="131">
        <v>81.583226929876105</v>
      </c>
      <c r="R4795" s="131">
        <v>87.938511067574396</v>
      </c>
      <c r="S4795" s="131">
        <v>92.093195081054702</v>
      </c>
      <c r="T4795" s="131">
        <v>96.460260400028503</v>
      </c>
      <c r="U4795" s="131">
        <v>101.83875799305</v>
      </c>
      <c r="V4795" s="131">
        <v>108.59876071433899</v>
      </c>
      <c r="W4795" s="131">
        <v>114.3494456511</v>
      </c>
      <c r="X4795" s="131">
        <v>118.674680005155</v>
      </c>
      <c r="Y4795" s="131">
        <v>122.40188908720501</v>
      </c>
      <c r="Z4795" s="131">
        <v>125.758326391152</v>
      </c>
      <c r="AA4795" s="131">
        <v>129.122287770002</v>
      </c>
      <c r="AB4795" s="131">
        <v>132.37986683888701</v>
      </c>
      <c r="AC4795" s="131">
        <v>135.05064567462699</v>
      </c>
      <c r="AD4795" s="131">
        <v>138.77429350713501</v>
      </c>
      <c r="AE4795" s="131">
        <v>143.23057815281999</v>
      </c>
      <c r="AF4795" s="131">
        <v>148.32963071509101</v>
      </c>
      <c r="AG4795" s="131">
        <v>144.48337251746599</v>
      </c>
      <c r="AH4795" s="131">
        <v>129.97747027162799</v>
      </c>
      <c r="AI4795" s="131">
        <v>112.588337836462</v>
      </c>
      <c r="AJ4795" s="131">
        <v>96.430791064616898</v>
      </c>
      <c r="AK4795" s="131">
        <v>81.547751887470596</v>
      </c>
    </row>
    <row r="4796" spans="1:37" x14ac:dyDescent="0.3">
      <c r="A4796" s="130" t="str">
        <f t="shared" si="108"/>
        <v>SDGbaseWaS_2BF_v7C_SavingsINStotal</v>
      </c>
      <c r="B4796" s="130" t="s">
        <v>220</v>
      </c>
      <c r="C4796" s="130" t="s">
        <v>333</v>
      </c>
      <c r="D4796" s="130" t="s">
        <v>96</v>
      </c>
      <c r="E4796" s="131" t="s">
        <v>1</v>
      </c>
      <c r="F4796" s="131">
        <v>764.22743601987099</v>
      </c>
      <c r="G4796" s="131">
        <v>706.54394168539898</v>
      </c>
      <c r="H4796" s="131">
        <v>729.50513220831601</v>
      </c>
      <c r="I4796" s="131">
        <v>731.18012317385296</v>
      </c>
      <c r="J4796" s="131">
        <v>748.02909894739003</v>
      </c>
      <c r="K4796" s="131">
        <v>766.75870635938395</v>
      </c>
      <c r="L4796" s="131">
        <v>787.96166505986503</v>
      </c>
      <c r="M4796" s="131">
        <v>809.15782096548605</v>
      </c>
      <c r="N4796" s="131">
        <v>832.84975680053105</v>
      </c>
      <c r="O4796" s="131">
        <v>854.93906743064599</v>
      </c>
      <c r="P4796" s="131">
        <v>884.16792590601403</v>
      </c>
      <c r="Q4796" s="131">
        <v>914.53257157733299</v>
      </c>
      <c r="R4796" s="131">
        <v>972.82326173163597</v>
      </c>
      <c r="S4796" s="131">
        <v>1009.46447238215</v>
      </c>
      <c r="T4796" s="131">
        <v>1048.42950420699</v>
      </c>
      <c r="U4796" s="131">
        <v>1093.6374792730101</v>
      </c>
      <c r="V4796" s="131">
        <v>1137.2616715085001</v>
      </c>
      <c r="W4796" s="131">
        <v>1182.32697414687</v>
      </c>
      <c r="X4796" s="131">
        <v>1229.1943559881599</v>
      </c>
      <c r="Y4796" s="131">
        <v>1273.5541487666301</v>
      </c>
      <c r="Z4796" s="131">
        <v>1321.1006500308199</v>
      </c>
      <c r="AA4796" s="131">
        <v>1365.9367042931699</v>
      </c>
      <c r="AB4796" s="131">
        <v>1417.2175973722799</v>
      </c>
      <c r="AC4796" s="131">
        <v>1462.6823337821399</v>
      </c>
      <c r="AD4796" s="131">
        <v>1509.3281372752999</v>
      </c>
      <c r="AE4796" s="131">
        <v>1558.0820879452399</v>
      </c>
      <c r="AF4796" s="131">
        <v>1608.9991582796599</v>
      </c>
      <c r="AG4796" s="131">
        <v>1659.32475798577</v>
      </c>
      <c r="AH4796" s="131">
        <v>1662.9144888191399</v>
      </c>
      <c r="AI4796" s="131">
        <v>1658.87475935314</v>
      </c>
      <c r="AJ4796" s="131">
        <v>1652.4085621388101</v>
      </c>
      <c r="AK4796" s="131">
        <v>1641.6244856318899</v>
      </c>
    </row>
    <row r="4797" spans="1:37" x14ac:dyDescent="0.3">
      <c r="A4797" s="130" t="str">
        <f t="shared" si="108"/>
        <v>SDGbaseWaS_2BF_v7YGXtotal</v>
      </c>
      <c r="B4797" s="130" t="s">
        <v>220</v>
      </c>
      <c r="C4797" s="130" t="s">
        <v>333</v>
      </c>
      <c r="D4797" s="130" t="s">
        <v>223</v>
      </c>
      <c r="E4797" s="131" t="s">
        <v>1</v>
      </c>
      <c r="F4797" s="131">
        <v>1490.97649378807</v>
      </c>
      <c r="G4797" s="131">
        <v>1430.4505946130701</v>
      </c>
      <c r="H4797" s="131">
        <v>1452.4945195742901</v>
      </c>
      <c r="I4797" s="131">
        <v>1556.7065913845099</v>
      </c>
      <c r="J4797" s="131">
        <v>1575.81879885282</v>
      </c>
      <c r="K4797" s="131">
        <v>1601.71510064789</v>
      </c>
      <c r="L4797" s="131">
        <v>1632.6305677832099</v>
      </c>
      <c r="M4797" s="131">
        <v>1665.4524739911201</v>
      </c>
      <c r="N4797" s="131">
        <v>1701.46438071441</v>
      </c>
      <c r="O4797" s="131">
        <v>1743.5742660713299</v>
      </c>
      <c r="P4797" s="131">
        <v>1788.9082290680001</v>
      </c>
      <c r="Q4797" s="131">
        <v>1833.76902595466</v>
      </c>
      <c r="R4797" s="131">
        <v>1791.4884660544501</v>
      </c>
      <c r="S4797" s="131">
        <v>1838.50209497989</v>
      </c>
      <c r="T4797" s="131">
        <v>1884.5301660623199</v>
      </c>
      <c r="U4797" s="131">
        <v>1932.1551928577501</v>
      </c>
      <c r="V4797" s="131">
        <v>1982.64078030939</v>
      </c>
      <c r="W4797" s="131">
        <v>2032.45026777967</v>
      </c>
      <c r="X4797" s="131">
        <v>2082.47390008203</v>
      </c>
      <c r="Y4797" s="131">
        <v>2131.2261395986402</v>
      </c>
      <c r="Z4797" s="131">
        <v>2180.1461844010901</v>
      </c>
      <c r="AA4797" s="131">
        <v>2231.07270683354</v>
      </c>
      <c r="AB4797" s="131">
        <v>2276.3030361885099</v>
      </c>
      <c r="AC4797" s="131">
        <v>2327.7116745254798</v>
      </c>
      <c r="AD4797" s="131">
        <v>2383.7059062166099</v>
      </c>
      <c r="AE4797" s="131">
        <v>2441.9312412439199</v>
      </c>
      <c r="AF4797" s="131">
        <v>2502.0033495777602</v>
      </c>
      <c r="AG4797" s="131">
        <v>2559.4527581454699</v>
      </c>
      <c r="AH4797" s="131">
        <v>2592.7678275573498</v>
      </c>
      <c r="AI4797" s="131">
        <v>2621.4291535481698</v>
      </c>
      <c r="AJ4797" s="131">
        <v>2657.59124484726</v>
      </c>
      <c r="AK4797" s="131">
        <v>2696.8547381590201</v>
      </c>
    </row>
    <row r="4798" spans="1:37" x14ac:dyDescent="0.3">
      <c r="A4798" s="130" t="str">
        <f t="shared" si="108"/>
        <v>SDGbaseWaS_2BF_v7EGXtotal</v>
      </c>
      <c r="B4798" s="130" t="s">
        <v>220</v>
      </c>
      <c r="C4798" s="130" t="s">
        <v>333</v>
      </c>
      <c r="D4798" s="130" t="s">
        <v>197</v>
      </c>
      <c r="E4798" s="131" t="s">
        <v>1</v>
      </c>
      <c r="F4798" s="131">
        <v>1502.9418073243701</v>
      </c>
      <c r="G4798" s="131">
        <v>1442.69743044645</v>
      </c>
      <c r="H4798" s="131">
        <v>1465.03357220508</v>
      </c>
      <c r="I4798" s="131">
        <v>1501.5878388201199</v>
      </c>
      <c r="J4798" s="131">
        <v>1526.3654773911901</v>
      </c>
      <c r="K4798" s="131">
        <v>1554.9630647906399</v>
      </c>
      <c r="L4798" s="131">
        <v>1587.6732520103001</v>
      </c>
      <c r="M4798" s="131">
        <v>1621.84412034708</v>
      </c>
      <c r="N4798" s="131">
        <v>1658.97893694614</v>
      </c>
      <c r="O4798" s="131">
        <v>1701.9007993764001</v>
      </c>
      <c r="P4798" s="131">
        <v>1748.1632047657399</v>
      </c>
      <c r="Q4798" s="131">
        <v>1794.3005355682701</v>
      </c>
      <c r="R4798" s="131">
        <v>1838.15994430664</v>
      </c>
      <c r="S4798" s="131">
        <v>1884.1923470700799</v>
      </c>
      <c r="T4798" s="131">
        <v>1930.76240889577</v>
      </c>
      <c r="U4798" s="131">
        <v>1980.10144348619</v>
      </c>
      <c r="V4798" s="131">
        <v>2032.1980840577601</v>
      </c>
      <c r="W4798" s="131">
        <v>2084.0540505807699</v>
      </c>
      <c r="X4798" s="131">
        <v>2136.3861728032398</v>
      </c>
      <c r="Y4798" s="131">
        <v>2187.2351038730899</v>
      </c>
      <c r="Z4798" s="131">
        <v>2238.46700758815</v>
      </c>
      <c r="AA4798" s="131">
        <v>2291.0564509601099</v>
      </c>
      <c r="AB4798" s="131">
        <v>2340.4680093816301</v>
      </c>
      <c r="AC4798" s="131">
        <v>2393.1751208044502</v>
      </c>
      <c r="AD4798" s="131">
        <v>2450.5572139851201</v>
      </c>
      <c r="AE4798" s="131">
        <v>2510.15769423745</v>
      </c>
      <c r="AF4798" s="131">
        <v>2571.9529580339799</v>
      </c>
      <c r="AG4798" s="131">
        <v>2630.85950524384</v>
      </c>
      <c r="AH4798" s="131">
        <v>2662.5261918341898</v>
      </c>
      <c r="AI4798" s="131">
        <v>2688.1351755368</v>
      </c>
      <c r="AJ4798" s="131">
        <v>2720.8296004753101</v>
      </c>
      <c r="AK4798" s="131">
        <v>2756.7812987040102</v>
      </c>
    </row>
    <row r="4799" spans="1:37" x14ac:dyDescent="0.3">
      <c r="A4799" s="130" t="str">
        <f t="shared" si="108"/>
        <v>SDGbaseWaS_2BF_v7GADJXtotal</v>
      </c>
      <c r="B4799" s="130" t="s">
        <v>220</v>
      </c>
      <c r="C4799" s="130" t="s">
        <v>333</v>
      </c>
      <c r="D4799" s="130" t="s">
        <v>190</v>
      </c>
      <c r="E4799" s="131" t="s">
        <v>1</v>
      </c>
      <c r="F4799" s="131">
        <v>1</v>
      </c>
      <c r="G4799" s="131">
        <v>0.93699600000000005</v>
      </c>
      <c r="H4799" s="131">
        <v>0.96368600000000004</v>
      </c>
      <c r="I4799" s="131">
        <v>0.98780000000000001</v>
      </c>
      <c r="J4799" s="131">
        <v>1.0071129999999999</v>
      </c>
      <c r="K4799" s="131">
        <v>1.0261439999999999</v>
      </c>
      <c r="L4799" s="131">
        <v>1.0466500000000001</v>
      </c>
      <c r="M4799" s="131">
        <v>1.067747</v>
      </c>
      <c r="N4799" s="131">
        <v>1.0920240000000001</v>
      </c>
      <c r="O4799" s="131">
        <v>1.1273899999999999</v>
      </c>
      <c r="P4799" s="131">
        <v>1.159095</v>
      </c>
      <c r="Q4799" s="131">
        <v>1.1903619999999999</v>
      </c>
      <c r="R4799" s="131">
        <v>1.2184889999999999</v>
      </c>
      <c r="S4799" s="131">
        <v>1.2472810000000001</v>
      </c>
      <c r="T4799" s="131">
        <v>1.276753</v>
      </c>
      <c r="U4799" s="131">
        <v>1.306921</v>
      </c>
      <c r="V4799" s="131">
        <v>1.3378019999999999</v>
      </c>
      <c r="W4799" s="131">
        <v>1.369413</v>
      </c>
      <c r="X4799" s="131">
        <v>1.4017710000000001</v>
      </c>
      <c r="Y4799" s="131">
        <v>1.434893</v>
      </c>
      <c r="Z4799" s="131">
        <v>1.468798</v>
      </c>
      <c r="AA4799" s="131">
        <v>1.503504</v>
      </c>
      <c r="AB4799" s="131">
        <v>1.539031</v>
      </c>
      <c r="AC4799" s="131">
        <v>1.575396</v>
      </c>
      <c r="AD4799" s="131">
        <v>1.6126210000000001</v>
      </c>
      <c r="AE4799" s="131">
        <v>1.6507259999999999</v>
      </c>
      <c r="AF4799" s="131">
        <v>1.6897310000000001</v>
      </c>
      <c r="AG4799" s="131">
        <v>1.729657</v>
      </c>
      <c r="AH4799" s="131">
        <v>1.770527</v>
      </c>
      <c r="AI4799" s="131">
        <v>1.8123629999999999</v>
      </c>
      <c r="AJ4799" s="131">
        <v>1.8551869999999999</v>
      </c>
      <c r="AK4799" s="131">
        <v>1.8990229999999999</v>
      </c>
    </row>
    <row r="4800" spans="1:37" x14ac:dyDescent="0.3">
      <c r="A4800" s="130" t="str">
        <f t="shared" si="108"/>
        <v>SDGbaseWaS_2BF_v7GOVGRtotal</v>
      </c>
      <c r="B4800" s="130" t="s">
        <v>220</v>
      </c>
      <c r="C4800" s="130" t="s">
        <v>333</v>
      </c>
      <c r="D4800" s="130" t="s">
        <v>192</v>
      </c>
      <c r="E4800" s="131" t="s">
        <v>1</v>
      </c>
      <c r="F4800" s="131"/>
      <c r="G4800" s="131">
        <v>2.3628947497707602E-2</v>
      </c>
      <c r="H4800" s="131">
        <v>2.3628947497707602E-2</v>
      </c>
      <c r="I4800" s="131">
        <v>2.3628947497707602E-2</v>
      </c>
      <c r="J4800" s="131">
        <v>2.3628947497707602E-2</v>
      </c>
      <c r="K4800" s="131">
        <v>2.3628947497707602E-2</v>
      </c>
      <c r="L4800" s="131">
        <v>2.3628947497707602E-2</v>
      </c>
      <c r="M4800" s="131">
        <v>2.3628947497707602E-2</v>
      </c>
      <c r="N4800" s="131">
        <v>2.3628947497707602E-2</v>
      </c>
      <c r="O4800" s="131">
        <v>2.3628947497707602E-2</v>
      </c>
      <c r="P4800" s="131">
        <v>2.3628947497707602E-2</v>
      </c>
      <c r="Q4800" s="131">
        <v>2.3628947497707602E-2</v>
      </c>
      <c r="R4800" s="131">
        <v>2.3628947497707602E-2</v>
      </c>
      <c r="S4800" s="131">
        <v>2.3628947497707602E-2</v>
      </c>
      <c r="T4800" s="131">
        <v>2.3628947497707602E-2</v>
      </c>
      <c r="U4800" s="131">
        <v>2.3628947497707602E-2</v>
      </c>
      <c r="V4800" s="131">
        <v>2.3628947497707602E-2</v>
      </c>
      <c r="W4800" s="131">
        <v>2.3628947497707602E-2</v>
      </c>
      <c r="X4800" s="131">
        <v>2.3628947497707602E-2</v>
      </c>
      <c r="Y4800" s="131">
        <v>2.3628947497707602E-2</v>
      </c>
      <c r="Z4800" s="131">
        <v>2.3628947497707602E-2</v>
      </c>
      <c r="AA4800" s="131">
        <v>2.3628947497707602E-2</v>
      </c>
      <c r="AB4800" s="131">
        <v>2.3628947497707602E-2</v>
      </c>
      <c r="AC4800" s="131">
        <v>2.3628947497707602E-2</v>
      </c>
      <c r="AD4800" s="131">
        <v>2.3628947497707602E-2</v>
      </c>
      <c r="AE4800" s="131">
        <v>2.3628947497707602E-2</v>
      </c>
      <c r="AF4800" s="131">
        <v>2.3628947497707602E-2</v>
      </c>
      <c r="AG4800" s="131">
        <v>2.3628947497707602E-2</v>
      </c>
      <c r="AH4800" s="131">
        <v>2.3628947497707602E-2</v>
      </c>
      <c r="AI4800" s="131">
        <v>2.3628947497707602E-2</v>
      </c>
      <c r="AJ4800" s="131">
        <v>2.3628947497707602E-2</v>
      </c>
      <c r="AK4800" s="131">
        <v>2.3628947497707602E-2</v>
      </c>
    </row>
    <row r="4801" spans="1:37" x14ac:dyDescent="0.3">
      <c r="A4801" s="130" t="str">
        <f t="shared" si="108"/>
        <v>SDGbaseWaS_2BF_v7C_GovConscgsrv</v>
      </c>
      <c r="B4801" s="130" t="s">
        <v>220</v>
      </c>
      <c r="C4801" s="130" t="s">
        <v>333</v>
      </c>
      <c r="D4801" s="130" t="s">
        <v>213</v>
      </c>
      <c r="E4801" s="131" t="s">
        <v>184</v>
      </c>
      <c r="F4801" s="131">
        <v>1080.43447768238</v>
      </c>
      <c r="G4801" s="131">
        <v>1020.19010080446</v>
      </c>
      <c r="H4801" s="131">
        <v>1053.05643214213</v>
      </c>
      <c r="I4801" s="131">
        <v>1082.2821108722501</v>
      </c>
      <c r="J4801" s="131">
        <v>1101.35977422931</v>
      </c>
      <c r="K4801" s="131">
        <v>1124.95070980882</v>
      </c>
      <c r="L4801" s="131">
        <v>1151.86419020837</v>
      </c>
      <c r="M4801" s="131">
        <v>1179.5316965094401</v>
      </c>
      <c r="N4801" s="131">
        <v>1209.98224304219</v>
      </c>
      <c r="O4801" s="131">
        <v>1245.62132220944</v>
      </c>
      <c r="P4801" s="131">
        <v>1283.5120941129201</v>
      </c>
      <c r="Q4801" s="131">
        <v>1320.7668621010801</v>
      </c>
      <c r="R4801" s="131">
        <v>1355.7873952065499</v>
      </c>
      <c r="S4801" s="131">
        <v>1391.4599755834299</v>
      </c>
      <c r="T4801" s="131">
        <v>1427.41061232999</v>
      </c>
      <c r="U4801" s="131">
        <v>1465.54996236237</v>
      </c>
      <c r="V4801" s="131">
        <v>1504.9570127150801</v>
      </c>
      <c r="W4801" s="131">
        <v>1544.30718896436</v>
      </c>
      <c r="X4801" s="131">
        <v>1583.6065762544899</v>
      </c>
      <c r="Y4801" s="131">
        <v>1620.7787466784901</v>
      </c>
      <c r="Z4801" s="131">
        <v>1658.9104743913299</v>
      </c>
      <c r="AA4801" s="131">
        <v>1697.60154241486</v>
      </c>
      <c r="AB4801" s="131">
        <v>1733.3090344418499</v>
      </c>
      <c r="AC4801" s="131">
        <v>1770.8041493549699</v>
      </c>
      <c r="AD4801" s="131">
        <v>1813.7155914805301</v>
      </c>
      <c r="AE4801" s="131">
        <v>1858.5780659868899</v>
      </c>
      <c r="AF4801" s="131">
        <v>1905.0439571433201</v>
      </c>
      <c r="AG4801" s="131">
        <v>1947.99153598676</v>
      </c>
      <c r="AH4801" s="131">
        <v>1963.6791960015</v>
      </c>
      <c r="AI4801" s="131">
        <v>1984.44156938522</v>
      </c>
      <c r="AJ4801" s="131">
        <v>2014.23349161393</v>
      </c>
      <c r="AK4801" s="131">
        <v>2047.58740452299</v>
      </c>
    </row>
    <row r="4802" spans="1:37" x14ac:dyDescent="0.3">
      <c r="A4802" s="130" t="str">
        <f t="shared" si="108"/>
        <v>SDGbaseWaS_2BF_v7C_GovConstotal</v>
      </c>
      <c r="B4802" s="130" t="s">
        <v>220</v>
      </c>
      <c r="C4802" s="130" t="s">
        <v>333</v>
      </c>
      <c r="D4802" s="130" t="s">
        <v>213</v>
      </c>
      <c r="E4802" s="131" t="s">
        <v>1</v>
      </c>
      <c r="F4802" s="131">
        <v>1080.43447768238</v>
      </c>
      <c r="G4802" s="131">
        <v>1020.19010080446</v>
      </c>
      <c r="H4802" s="131">
        <v>1053.05643214213</v>
      </c>
      <c r="I4802" s="131">
        <v>1082.2821108722501</v>
      </c>
      <c r="J4802" s="131">
        <v>1101.35977422931</v>
      </c>
      <c r="K4802" s="131">
        <v>1124.95070980882</v>
      </c>
      <c r="L4802" s="131">
        <v>1151.86419020837</v>
      </c>
      <c r="M4802" s="131">
        <v>1179.5316965094401</v>
      </c>
      <c r="N4802" s="131">
        <v>1209.98224304219</v>
      </c>
      <c r="O4802" s="131">
        <v>1245.62132220944</v>
      </c>
      <c r="P4802" s="131">
        <v>1283.5120941129201</v>
      </c>
      <c r="Q4802" s="131">
        <v>1320.7668621010801</v>
      </c>
      <c r="R4802" s="131">
        <v>1355.7873952065499</v>
      </c>
      <c r="S4802" s="131">
        <v>1391.4599755834299</v>
      </c>
      <c r="T4802" s="131">
        <v>1427.41061232999</v>
      </c>
      <c r="U4802" s="131">
        <v>1465.54996236237</v>
      </c>
      <c r="V4802" s="131">
        <v>1504.9570127150801</v>
      </c>
      <c r="W4802" s="131">
        <v>1544.30718896436</v>
      </c>
      <c r="X4802" s="131">
        <v>1583.6065762544899</v>
      </c>
      <c r="Y4802" s="131">
        <v>1620.7787466784901</v>
      </c>
      <c r="Z4802" s="131">
        <v>1658.9104743913299</v>
      </c>
      <c r="AA4802" s="131">
        <v>1697.60154241486</v>
      </c>
      <c r="AB4802" s="131">
        <v>1733.3090344418499</v>
      </c>
      <c r="AC4802" s="131">
        <v>1770.8041493549699</v>
      </c>
      <c r="AD4802" s="131">
        <v>1813.7155914805301</v>
      </c>
      <c r="AE4802" s="131">
        <v>1858.5780659868899</v>
      </c>
      <c r="AF4802" s="131">
        <v>1905.0439571433201</v>
      </c>
      <c r="AG4802" s="131">
        <v>1947.99153598676</v>
      </c>
      <c r="AH4802" s="131">
        <v>1963.6791960015</v>
      </c>
      <c r="AI4802" s="131">
        <v>1984.44156938522</v>
      </c>
      <c r="AJ4802" s="131">
        <v>2014.23349161393</v>
      </c>
      <c r="AK4802" s="131">
        <v>2047.58740452299</v>
      </c>
    </row>
    <row r="4803" spans="1:37" x14ac:dyDescent="0.3">
      <c r="A4803" s="130" t="str">
        <f t="shared" si="108"/>
        <v>SDGbaseWaS_2BF_v7GSAVXtotal</v>
      </c>
      <c r="B4803" s="130" t="s">
        <v>220</v>
      </c>
      <c r="C4803" s="130" t="s">
        <v>333</v>
      </c>
      <c r="D4803" s="130" t="s">
        <v>98</v>
      </c>
      <c r="E4803" s="131" t="s">
        <v>1</v>
      </c>
      <c r="F4803" s="131">
        <v>-11.965313536297</v>
      </c>
      <c r="G4803" s="131">
        <v>-12.246835833377</v>
      </c>
      <c r="H4803" s="131">
        <v>-12.539052630794901</v>
      </c>
      <c r="I4803" s="131">
        <v>55.118752564389801</v>
      </c>
      <c r="J4803" s="131">
        <v>49.4533214616349</v>
      </c>
      <c r="K4803" s="131">
        <v>46.752035857252203</v>
      </c>
      <c r="L4803" s="131">
        <v>44.957315772910299</v>
      </c>
      <c r="M4803" s="131">
        <v>43.608353644040101</v>
      </c>
      <c r="N4803" s="131">
        <v>42.485443768268397</v>
      </c>
      <c r="O4803" s="131">
        <v>41.673466694930099</v>
      </c>
      <c r="P4803" s="131">
        <v>40.745024302264298</v>
      </c>
      <c r="Q4803" s="131">
        <v>39.468490386386499</v>
      </c>
      <c r="R4803" s="131">
        <v>-46.671478252192898</v>
      </c>
      <c r="S4803" s="131">
        <v>-45.690252090188103</v>
      </c>
      <c r="T4803" s="131">
        <v>-46.232242833448304</v>
      </c>
      <c r="U4803" s="131">
        <v>-47.946250628442201</v>
      </c>
      <c r="V4803" s="131">
        <v>-49.557303748369598</v>
      </c>
      <c r="W4803" s="131">
        <v>-51.603782801103101</v>
      </c>
      <c r="X4803" s="131">
        <v>-53.9122727212116</v>
      </c>
      <c r="Y4803" s="131">
        <v>-56.008964274447898</v>
      </c>
      <c r="Z4803" s="131">
        <v>-58.320823187062203</v>
      </c>
      <c r="AA4803" s="131">
        <v>-59.983744126569</v>
      </c>
      <c r="AB4803" s="131">
        <v>-64.164973193117007</v>
      </c>
      <c r="AC4803" s="131">
        <v>-65.463446278975397</v>
      </c>
      <c r="AD4803" s="131">
        <v>-66.851307768515198</v>
      </c>
      <c r="AE4803" s="131">
        <v>-68.226452993531396</v>
      </c>
      <c r="AF4803" s="131">
        <v>-69.949608456214705</v>
      </c>
      <c r="AG4803" s="131">
        <v>-71.406747098377295</v>
      </c>
      <c r="AH4803" s="131">
        <v>-69.758364276840396</v>
      </c>
      <c r="AI4803" s="131">
        <v>-66.706021988634305</v>
      </c>
      <c r="AJ4803" s="131">
        <v>-63.238355628051501</v>
      </c>
      <c r="AK4803" s="131">
        <v>-59.926560544998203</v>
      </c>
    </row>
    <row r="4804" spans="1:37" x14ac:dyDescent="0.3">
      <c r="A4804" s="130" t="str">
        <f t="shared" si="108"/>
        <v>SDGbaseWaS_2BF_v7FSAVXtotal</v>
      </c>
      <c r="B4804" s="130" t="s">
        <v>220</v>
      </c>
      <c r="C4804" s="130" t="s">
        <v>333</v>
      </c>
      <c r="D4804" s="130" t="s">
        <v>97</v>
      </c>
      <c r="E4804" s="131" t="s">
        <v>1</v>
      </c>
      <c r="F4804" s="131">
        <v>179.05905706661099</v>
      </c>
      <c r="G4804" s="131">
        <v>182.10306103674299</v>
      </c>
      <c r="H4804" s="131">
        <v>185.19881307436799</v>
      </c>
      <c r="I4804" s="131">
        <v>188.34719289663201</v>
      </c>
      <c r="J4804" s="131">
        <v>191.54909517587501</v>
      </c>
      <c r="K4804" s="131">
        <v>194.80542979386499</v>
      </c>
      <c r="L4804" s="131">
        <v>198.117122100361</v>
      </c>
      <c r="M4804" s="131">
        <v>201.48511317606699</v>
      </c>
      <c r="N4804" s="131">
        <v>204.91036010005999</v>
      </c>
      <c r="O4804" s="131">
        <v>208.39383622176101</v>
      </c>
      <c r="P4804" s="131">
        <v>211.93653143753099</v>
      </c>
      <c r="Q4804" s="131">
        <v>215.53945247196901</v>
      </c>
      <c r="R4804" s="131">
        <v>219.20362316399201</v>
      </c>
      <c r="S4804" s="131">
        <v>222.93008475778001</v>
      </c>
      <c r="T4804" s="131">
        <v>226.71989619866201</v>
      </c>
      <c r="U4804" s="131">
        <v>230.574134434039</v>
      </c>
      <c r="V4804" s="131">
        <v>234.49389471941799</v>
      </c>
      <c r="W4804" s="131">
        <v>238.48029092964799</v>
      </c>
      <c r="X4804" s="131">
        <v>242.53445587545201</v>
      </c>
      <c r="Y4804" s="131">
        <v>246.657541625335</v>
      </c>
      <c r="Z4804" s="131">
        <v>250.85071983296501</v>
      </c>
      <c r="AA4804" s="131">
        <v>255.115182070126</v>
      </c>
      <c r="AB4804" s="131">
        <v>259.45214016531799</v>
      </c>
      <c r="AC4804" s="131">
        <v>263.862826548128</v>
      </c>
      <c r="AD4804" s="131">
        <v>268.34849459944598</v>
      </c>
      <c r="AE4804" s="131">
        <v>272.91041900763702</v>
      </c>
      <c r="AF4804" s="131">
        <v>277.54989613076702</v>
      </c>
      <c r="AG4804" s="131">
        <v>282.26824436498998</v>
      </c>
      <c r="AH4804" s="131">
        <v>287.06680451919499</v>
      </c>
      <c r="AI4804" s="131">
        <v>291.94694019602099</v>
      </c>
      <c r="AJ4804" s="131">
        <v>296.91003817935302</v>
      </c>
      <c r="AK4804" s="131">
        <v>301.95750882840201</v>
      </c>
    </row>
    <row r="4805" spans="1:37" x14ac:dyDescent="0.3">
      <c r="A4805" s="130" t="str">
        <f t="shared" si="108"/>
        <v>SDGbaseWaS_2BF_v7C_TSavtotal</v>
      </c>
      <c r="B4805" s="130" t="s">
        <v>220</v>
      </c>
      <c r="C4805" s="130" t="s">
        <v>333</v>
      </c>
      <c r="D4805" s="130" t="s">
        <v>100</v>
      </c>
      <c r="E4805" s="131" t="s">
        <v>1</v>
      </c>
      <c r="F4805" s="131">
        <v>931.32117955018498</v>
      </c>
      <c r="G4805" s="131">
        <v>876.40016688876597</v>
      </c>
      <c r="H4805" s="131">
        <v>902.16489265188898</v>
      </c>
      <c r="I4805" s="131">
        <v>974.64606863487495</v>
      </c>
      <c r="J4805" s="131">
        <v>989.03151558490003</v>
      </c>
      <c r="K4805" s="131">
        <v>1008.3161720105001</v>
      </c>
      <c r="L4805" s="131">
        <v>1031.03610293314</v>
      </c>
      <c r="M4805" s="131">
        <v>1054.25128778559</v>
      </c>
      <c r="N4805" s="131">
        <v>1080.24556066886</v>
      </c>
      <c r="O4805" s="131">
        <v>1105.00637034734</v>
      </c>
      <c r="P4805" s="131">
        <v>1136.8494816458101</v>
      </c>
      <c r="Q4805" s="131">
        <v>1169.5405144356901</v>
      </c>
      <c r="R4805" s="131">
        <v>1145.3554066434399</v>
      </c>
      <c r="S4805" s="131">
        <v>1186.70430504974</v>
      </c>
      <c r="T4805" s="131">
        <v>1228.9171575722</v>
      </c>
      <c r="U4805" s="131">
        <v>1276.2653630786101</v>
      </c>
      <c r="V4805" s="131">
        <v>1322.1982624795501</v>
      </c>
      <c r="W4805" s="131">
        <v>1369.2034822754099</v>
      </c>
      <c r="X4805" s="131">
        <v>1417.8165391424</v>
      </c>
      <c r="Y4805" s="131">
        <v>1464.2027261175199</v>
      </c>
      <c r="Z4805" s="131">
        <v>1513.6305466767201</v>
      </c>
      <c r="AA4805" s="131">
        <v>1561.06814223673</v>
      </c>
      <c r="AB4805" s="131">
        <v>1612.50476434448</v>
      </c>
      <c r="AC4805" s="131">
        <v>1661.08171405129</v>
      </c>
      <c r="AD4805" s="131">
        <v>1710.82532410623</v>
      </c>
      <c r="AE4805" s="131">
        <v>1762.7660539593501</v>
      </c>
      <c r="AF4805" s="131">
        <v>1816.5994459542101</v>
      </c>
      <c r="AG4805" s="131">
        <v>1870.1862552523801</v>
      </c>
      <c r="AH4805" s="131">
        <v>1880.22292906149</v>
      </c>
      <c r="AI4805" s="131">
        <v>1884.11567756053</v>
      </c>
      <c r="AJ4805" s="131">
        <v>1886.08024469012</v>
      </c>
      <c r="AK4805" s="131">
        <v>1883.6554339152899</v>
      </c>
    </row>
    <row r="4806" spans="1:37" x14ac:dyDescent="0.3">
      <c r="A4806" s="130" t="str">
        <f t="shared" si="108"/>
        <v>SDGbaseWaS_2BF_v7QINVXctext</v>
      </c>
      <c r="B4806" s="130" t="s">
        <v>220</v>
      </c>
      <c r="C4806" s="130" t="s">
        <v>333</v>
      </c>
      <c r="D4806" s="130" t="s">
        <v>101</v>
      </c>
      <c r="E4806" s="131" t="s">
        <v>102</v>
      </c>
      <c r="F4806" s="131">
        <v>2.3692309801762498E-2</v>
      </c>
      <c r="G4806" s="131">
        <v>2.1592316082631499E-2</v>
      </c>
      <c r="H4806" s="131">
        <v>2.22257982128309E-2</v>
      </c>
      <c r="I4806" s="131">
        <v>2.37619443389692E-2</v>
      </c>
      <c r="J4806" s="131">
        <v>2.41896568692428E-2</v>
      </c>
      <c r="K4806" s="131">
        <v>2.4677716281629201E-2</v>
      </c>
      <c r="L4806" s="131">
        <v>2.5265332036303201E-2</v>
      </c>
      <c r="M4806" s="131">
        <v>2.5929811143478702E-2</v>
      </c>
      <c r="N4806" s="131">
        <v>2.6629725171197199E-2</v>
      </c>
      <c r="O4806" s="131">
        <v>2.7504160185890001E-2</v>
      </c>
      <c r="P4806" s="131">
        <v>2.8312780955003398E-2</v>
      </c>
      <c r="Q4806" s="131">
        <v>2.90821007599509E-2</v>
      </c>
      <c r="R4806" s="131">
        <v>2.8600194990964199E-2</v>
      </c>
      <c r="S4806" s="131">
        <v>2.94865026484987E-2</v>
      </c>
      <c r="T4806" s="131">
        <v>3.04258368688601E-2</v>
      </c>
      <c r="U4806" s="131">
        <v>3.1512629770835902E-2</v>
      </c>
      <c r="V4806" s="131">
        <v>3.2639867436866102E-2</v>
      </c>
      <c r="W4806" s="131">
        <v>3.37512977884383E-2</v>
      </c>
      <c r="X4806" s="131">
        <v>3.47726653367968E-2</v>
      </c>
      <c r="Y4806" s="131">
        <v>3.5814232391184697E-2</v>
      </c>
      <c r="Z4806" s="131">
        <v>3.6916901235611699E-2</v>
      </c>
      <c r="AA4806" s="131">
        <v>3.79871776671988E-2</v>
      </c>
      <c r="AB4806" s="131">
        <v>3.89228288519195E-2</v>
      </c>
      <c r="AC4806" s="131">
        <v>3.9873532443171801E-2</v>
      </c>
      <c r="AD4806" s="131">
        <v>4.0992809261978597E-2</v>
      </c>
      <c r="AE4806" s="131">
        <v>4.2207181603508101E-2</v>
      </c>
      <c r="AF4806" s="131">
        <v>4.3485721118777701E-2</v>
      </c>
      <c r="AG4806" s="131">
        <v>4.4740812736334797E-2</v>
      </c>
      <c r="AH4806" s="131">
        <v>4.4581206899905398E-2</v>
      </c>
      <c r="AI4806" s="131">
        <v>4.4257831795452902E-2</v>
      </c>
      <c r="AJ4806" s="131">
        <v>4.40826016525478E-2</v>
      </c>
      <c r="AK4806" s="131">
        <v>4.3828380689348898E-2</v>
      </c>
    </row>
    <row r="4807" spans="1:37" x14ac:dyDescent="0.3">
      <c r="A4807" s="130" t="str">
        <f t="shared" si="108"/>
        <v>SDGbaseWaS_2BF_v7QINVXcleat</v>
      </c>
      <c r="B4807" s="130" t="s">
        <v>220</v>
      </c>
      <c r="C4807" s="130" t="s">
        <v>333</v>
      </c>
      <c r="D4807" s="130" t="s">
        <v>101</v>
      </c>
      <c r="E4807" s="131" t="s">
        <v>103</v>
      </c>
      <c r="F4807" s="132">
        <v>3.4546835070606202E-5</v>
      </c>
      <c r="G4807" s="132">
        <v>3.1484738665859197E-5</v>
      </c>
      <c r="H4807" s="132">
        <v>3.2408447787312098E-5</v>
      </c>
      <c r="I4807" s="132">
        <v>3.46483723581153E-5</v>
      </c>
      <c r="J4807" s="132">
        <v>3.5272039462109399E-5</v>
      </c>
      <c r="K4807" s="132">
        <v>3.5983701101073597E-5</v>
      </c>
      <c r="L4807" s="132">
        <v>3.6840530373165199E-5</v>
      </c>
      <c r="M4807" s="132">
        <v>3.7809437597303699E-5</v>
      </c>
      <c r="N4807" s="132">
        <v>3.8830014091597097E-5</v>
      </c>
      <c r="O4807" s="132">
        <v>4.0105067578796803E-5</v>
      </c>
      <c r="P4807" s="132">
        <v>4.1284154319556503E-5</v>
      </c>
      <c r="Q4807" s="132">
        <v>4.2405934536025502E-5</v>
      </c>
      <c r="R4807" s="132">
        <v>4.1703245804531701E-5</v>
      </c>
      <c r="S4807" s="132">
        <v>4.29956113325387E-5</v>
      </c>
      <c r="T4807" s="132">
        <v>4.4365297304844798E-5</v>
      </c>
      <c r="U4807" s="132">
        <v>4.59499994911073E-5</v>
      </c>
      <c r="V4807" s="132">
        <v>4.7593676028327898E-5</v>
      </c>
      <c r="W4807" s="132">
        <v>4.9214303201005501E-5</v>
      </c>
      <c r="X4807" s="132">
        <v>5.0703605701894903E-5</v>
      </c>
      <c r="Y4807" s="132">
        <v>5.2222362021729898E-5</v>
      </c>
      <c r="Z4807" s="132">
        <v>5.3830213642135502E-5</v>
      </c>
      <c r="AA4807" s="132">
        <v>5.5390832411321299E-5</v>
      </c>
      <c r="AB4807" s="132">
        <v>5.6755147981758399E-5</v>
      </c>
      <c r="AC4807" s="132">
        <v>5.8141412151138099E-5</v>
      </c>
      <c r="AD4807" s="132">
        <v>5.9773480614753797E-5</v>
      </c>
      <c r="AE4807" s="132">
        <v>6.1544212187494103E-5</v>
      </c>
      <c r="AF4807" s="132">
        <v>6.3408508836273599E-5</v>
      </c>
      <c r="AG4807" s="132">
        <v>6.5238615038372094E-5</v>
      </c>
      <c r="AH4807" s="132">
        <v>6.5005886505208196E-5</v>
      </c>
      <c r="AI4807" s="132">
        <v>6.4534358549811006E-5</v>
      </c>
      <c r="AJ4807" s="132">
        <v>6.4278847504370905E-5</v>
      </c>
      <c r="AK4807" s="132">
        <v>6.3908156349282505E-5</v>
      </c>
    </row>
    <row r="4808" spans="1:37" x14ac:dyDescent="0.3">
      <c r="A4808" s="130" t="str">
        <f t="shared" si="108"/>
        <v>SDGbaseWaS_2BF_v7QINVXcprnt</v>
      </c>
      <c r="B4808" s="130" t="s">
        <v>220</v>
      </c>
      <c r="C4808" s="130" t="s">
        <v>333</v>
      </c>
      <c r="D4808" s="130" t="s">
        <v>101</v>
      </c>
      <c r="E4808" s="131" t="s">
        <v>104</v>
      </c>
      <c r="F4808" s="131">
        <v>1.1876043386783101E-3</v>
      </c>
      <c r="G4808" s="131">
        <v>1.0823397328672E-3</v>
      </c>
      <c r="H4808" s="131">
        <v>1.1140937548513299E-3</v>
      </c>
      <c r="I4808" s="131">
        <v>1.1910948501227599E-3</v>
      </c>
      <c r="J4808" s="131">
        <v>1.2125344337222601E-3</v>
      </c>
      <c r="K4808" s="131">
        <v>1.2369989743488501E-3</v>
      </c>
      <c r="L4808" s="131">
        <v>1.2664538913901E-3</v>
      </c>
      <c r="M4808" s="131">
        <v>1.2997616725750299E-3</v>
      </c>
      <c r="N4808" s="131">
        <v>1.33484566999762E-3</v>
      </c>
      <c r="O4808" s="131">
        <v>1.37867773306072E-3</v>
      </c>
      <c r="P4808" s="131">
        <v>1.4192107812008E-3</v>
      </c>
      <c r="Q4808" s="131">
        <v>1.45777382321027E-3</v>
      </c>
      <c r="R4808" s="131">
        <v>1.4336177410523301E-3</v>
      </c>
      <c r="S4808" s="131">
        <v>1.47804493402334E-3</v>
      </c>
      <c r="T4808" s="131">
        <v>1.52513014457918E-3</v>
      </c>
      <c r="U4808" s="131">
        <v>1.5796068915249499E-3</v>
      </c>
      <c r="V4808" s="131">
        <v>1.6361109788891701E-3</v>
      </c>
      <c r="W4808" s="131">
        <v>1.6918227063952699E-3</v>
      </c>
      <c r="X4808" s="131">
        <v>1.74301993207588E-3</v>
      </c>
      <c r="Y4808" s="131">
        <v>1.7952296812799699E-3</v>
      </c>
      <c r="Z4808" s="131">
        <v>1.8505022281411201E-3</v>
      </c>
      <c r="AA4808" s="131">
        <v>1.9041510679702999E-3</v>
      </c>
      <c r="AB4808" s="131">
        <v>1.9510516621192499E-3</v>
      </c>
      <c r="AC4808" s="131">
        <v>1.9987067754963501E-3</v>
      </c>
      <c r="AD4808" s="131">
        <v>2.0548118162171201E-3</v>
      </c>
      <c r="AE4808" s="131">
        <v>2.1156836296299299E-3</v>
      </c>
      <c r="AF4808" s="131">
        <v>2.1797718965912601E-3</v>
      </c>
      <c r="AG4808" s="131">
        <v>2.2426848106516101E-3</v>
      </c>
      <c r="AH4808" s="131">
        <v>2.2346843841247002E-3</v>
      </c>
      <c r="AI4808" s="131">
        <v>2.2184748342630898E-3</v>
      </c>
      <c r="AJ4808" s="131">
        <v>2.2096912213641099E-3</v>
      </c>
      <c r="AK4808" s="131">
        <v>2.19694810254606E-3</v>
      </c>
    </row>
    <row r="4809" spans="1:37" x14ac:dyDescent="0.3">
      <c r="A4809" s="130" t="str">
        <f t="shared" si="108"/>
        <v>SDGbaseWaS_2BF_v7QINVXcrubb</v>
      </c>
      <c r="B4809" s="130" t="s">
        <v>220</v>
      </c>
      <c r="C4809" s="130" t="s">
        <v>333</v>
      </c>
      <c r="D4809" s="130" t="s">
        <v>101</v>
      </c>
      <c r="E4809" s="131" t="s">
        <v>105</v>
      </c>
      <c r="F4809" s="131">
        <v>4.4626661802094399E-3</v>
      </c>
      <c r="G4809" s="131">
        <v>4.0671128961509498E-3</v>
      </c>
      <c r="H4809" s="131">
        <v>4.1864351277890698E-3</v>
      </c>
      <c r="I4809" s="131">
        <v>4.4757824908084002E-3</v>
      </c>
      <c r="J4809" s="131">
        <v>4.5563461108047197E-3</v>
      </c>
      <c r="K4809" s="131">
        <v>4.6482766254659601E-3</v>
      </c>
      <c r="L4809" s="131">
        <v>4.7589595000899799E-3</v>
      </c>
      <c r="M4809" s="131">
        <v>4.8841202996852597E-3</v>
      </c>
      <c r="N4809" s="131">
        <v>5.0159555950485398E-3</v>
      </c>
      <c r="O4809" s="131">
        <v>5.1806635361278004E-3</v>
      </c>
      <c r="P4809" s="131">
        <v>5.3329747539504297E-3</v>
      </c>
      <c r="Q4809" s="131">
        <v>5.47788327085026E-3</v>
      </c>
      <c r="R4809" s="131">
        <v>5.3871118519679597E-3</v>
      </c>
      <c r="S4809" s="131">
        <v>5.5540561153865397E-3</v>
      </c>
      <c r="T4809" s="131">
        <v>5.7309884234727796E-3</v>
      </c>
      <c r="U4809" s="131">
        <v>5.9356959411914004E-3</v>
      </c>
      <c r="V4809" s="131">
        <v>6.1480216051448804E-3</v>
      </c>
      <c r="W4809" s="131">
        <v>6.3573698148855296E-3</v>
      </c>
      <c r="X4809" s="131">
        <v>6.5497538607535996E-3</v>
      </c>
      <c r="Y4809" s="131">
        <v>6.7459426708328697E-3</v>
      </c>
      <c r="Z4809" s="131">
        <v>6.9536405694830402E-3</v>
      </c>
      <c r="AA4809" s="131">
        <v>7.1552370568953296E-3</v>
      </c>
      <c r="AB4809" s="131">
        <v>7.3314756310767096E-3</v>
      </c>
      <c r="AC4809" s="131">
        <v>7.5105494655649504E-3</v>
      </c>
      <c r="AD4809" s="131">
        <v>7.7213756301464202E-3</v>
      </c>
      <c r="AE4809" s="131">
        <v>7.9501139179735704E-3</v>
      </c>
      <c r="AF4809" s="131">
        <v>8.1909386878079807E-3</v>
      </c>
      <c r="AG4809" s="131">
        <v>8.42734682874491E-3</v>
      </c>
      <c r="AH4809" s="131">
        <v>8.3972835898983404E-3</v>
      </c>
      <c r="AI4809" s="131">
        <v>8.3363728912692597E-3</v>
      </c>
      <c r="AJ4809" s="131">
        <v>8.3033666694597805E-3</v>
      </c>
      <c r="AK4809" s="131">
        <v>8.2554817943985993E-3</v>
      </c>
    </row>
    <row r="4810" spans="1:37" x14ac:dyDescent="0.3">
      <c r="A4810" s="130" t="str">
        <f t="shared" si="108"/>
        <v>SDGbaseWaS_2BF_v7QINVXcplas</v>
      </c>
      <c r="B4810" s="130" t="s">
        <v>220</v>
      </c>
      <c r="C4810" s="130" t="s">
        <v>333</v>
      </c>
      <c r="D4810" s="130" t="s">
        <v>101</v>
      </c>
      <c r="E4810" s="131" t="s">
        <v>106</v>
      </c>
      <c r="F4810" s="131">
        <v>9.4082327898261705E-3</v>
      </c>
      <c r="G4810" s="131">
        <v>8.5743238154767105E-3</v>
      </c>
      <c r="H4810" s="131">
        <v>8.8258800123599598E-3</v>
      </c>
      <c r="I4810" s="131">
        <v>9.4358847132449408E-3</v>
      </c>
      <c r="J4810" s="131">
        <v>9.6057296581072097E-3</v>
      </c>
      <c r="K4810" s="131">
        <v>9.7995383920557993E-3</v>
      </c>
      <c r="L4810" s="131">
        <v>1.0032881019144501E-2</v>
      </c>
      <c r="M4810" s="131">
        <v>1.0296746137260501E-2</v>
      </c>
      <c r="N4810" s="131">
        <v>1.0574682487103E-2</v>
      </c>
      <c r="O4810" s="131">
        <v>1.0921921242912001E-2</v>
      </c>
      <c r="P4810" s="131">
        <v>1.1243025115778901E-2</v>
      </c>
      <c r="Q4810" s="131">
        <v>1.15485225482931E-2</v>
      </c>
      <c r="R4810" s="131">
        <v>1.13571574304416E-2</v>
      </c>
      <c r="S4810" s="131">
        <v>1.17091108210253E-2</v>
      </c>
      <c r="T4810" s="131">
        <v>1.2082121096788001E-2</v>
      </c>
      <c r="U4810" s="131">
        <v>1.2513687318134599E-2</v>
      </c>
      <c r="V4810" s="131">
        <v>1.29613141835693E-2</v>
      </c>
      <c r="W4810" s="131">
        <v>1.34026639533791E-2</v>
      </c>
      <c r="X4810" s="131">
        <v>1.3808249721053699E-2</v>
      </c>
      <c r="Y4810" s="131">
        <v>1.4221856726697599E-2</v>
      </c>
      <c r="Z4810" s="131">
        <v>1.46597272958932E-2</v>
      </c>
      <c r="AA4810" s="131">
        <v>1.50847348152988E-2</v>
      </c>
      <c r="AB4810" s="131">
        <v>1.5456282555033099E-2</v>
      </c>
      <c r="AC4810" s="131">
        <v>1.5833807615926902E-2</v>
      </c>
      <c r="AD4810" s="131">
        <v>1.6278273223362401E-2</v>
      </c>
      <c r="AE4810" s="131">
        <v>1.67605013293694E-2</v>
      </c>
      <c r="AF4810" s="131">
        <v>1.7268210264939399E-2</v>
      </c>
      <c r="AG4810" s="131">
        <v>1.77666080239312E-2</v>
      </c>
      <c r="AH4810" s="131">
        <v>1.7703228434676001E-2</v>
      </c>
      <c r="AI4810" s="131">
        <v>1.75748159545683E-2</v>
      </c>
      <c r="AJ4810" s="131">
        <v>1.7505231942285902E-2</v>
      </c>
      <c r="AK4810" s="131">
        <v>1.7404280620028099E-2</v>
      </c>
    </row>
    <row r="4811" spans="1:37" x14ac:dyDescent="0.3">
      <c r="A4811" s="130" t="str">
        <f t="shared" si="108"/>
        <v>SDGbaseWaS_2BF_v7QINVXcnmet</v>
      </c>
      <c r="B4811" s="130" t="s">
        <v>220</v>
      </c>
      <c r="C4811" s="130" t="s">
        <v>333</v>
      </c>
      <c r="D4811" s="130" t="s">
        <v>101</v>
      </c>
      <c r="E4811" s="131" t="s">
        <v>107</v>
      </c>
      <c r="F4811" s="131">
        <v>2.10021296555872E-2</v>
      </c>
      <c r="G4811" s="131">
        <v>1.9140582987738599E-2</v>
      </c>
      <c r="H4811" s="131">
        <v>1.97021354047155E-2</v>
      </c>
      <c r="I4811" s="131">
        <v>2.1063857431019802E-2</v>
      </c>
      <c r="J4811" s="131">
        <v>2.1443004677163702E-2</v>
      </c>
      <c r="K4811" s="131">
        <v>2.1875646624881499E-2</v>
      </c>
      <c r="L4811" s="131">
        <v>2.2396540635241401E-2</v>
      </c>
      <c r="M4811" s="131">
        <v>2.2985570429258799E-2</v>
      </c>
      <c r="N4811" s="131">
        <v>2.3606011630682499E-2</v>
      </c>
      <c r="O4811" s="131">
        <v>2.4381157562321301E-2</v>
      </c>
      <c r="P4811" s="131">
        <v>2.5097962229203501E-2</v>
      </c>
      <c r="Q4811" s="131">
        <v>2.57799284209893E-2</v>
      </c>
      <c r="R4811" s="131">
        <v>2.53527413916655E-2</v>
      </c>
      <c r="S4811" s="131">
        <v>2.61384118684586E-2</v>
      </c>
      <c r="T4811" s="131">
        <v>2.69710879245725E-2</v>
      </c>
      <c r="U4811" s="131">
        <v>2.79344792370721E-2</v>
      </c>
      <c r="V4811" s="131">
        <v>2.8933722950020099E-2</v>
      </c>
      <c r="W4811" s="131">
        <v>2.9918954214602701E-2</v>
      </c>
      <c r="X4811" s="131">
        <v>3.0824348996965401E-2</v>
      </c>
      <c r="Y4811" s="131">
        <v>3.17476497010451E-2</v>
      </c>
      <c r="Z4811" s="131">
        <v>3.27251142974311E-2</v>
      </c>
      <c r="AA4811" s="131">
        <v>3.3673864527847201E-2</v>
      </c>
      <c r="AB4811" s="131">
        <v>3.4503275744327502E-2</v>
      </c>
      <c r="AC4811" s="131">
        <v>3.5346030218440801E-2</v>
      </c>
      <c r="AD4811" s="131">
        <v>3.6338217010938499E-2</v>
      </c>
      <c r="AE4811" s="131">
        <v>3.7414701557205297E-2</v>
      </c>
      <c r="AF4811" s="131">
        <v>3.8548067315721801E-2</v>
      </c>
      <c r="AG4811" s="131">
        <v>3.9660647604521398E-2</v>
      </c>
      <c r="AH4811" s="131">
        <v>3.9519164460896997E-2</v>
      </c>
      <c r="AI4811" s="131">
        <v>3.9232507485366698E-2</v>
      </c>
      <c r="AJ4811" s="131">
        <v>3.90771741214333E-2</v>
      </c>
      <c r="AK4811" s="131">
        <v>3.8851819072687602E-2</v>
      </c>
    </row>
    <row r="4812" spans="1:37" x14ac:dyDescent="0.3">
      <c r="A4812" s="130" t="str">
        <f t="shared" si="108"/>
        <v>SDGbaseWaS_2BF_v7QINVXcnfrm</v>
      </c>
      <c r="B4812" s="130" t="s">
        <v>220</v>
      </c>
      <c r="C4812" s="130" t="s">
        <v>333</v>
      </c>
      <c r="D4812" s="130" t="s">
        <v>101</v>
      </c>
      <c r="E4812" s="131" t="s">
        <v>108</v>
      </c>
      <c r="F4812" s="131">
        <v>1.2664552141270899</v>
      </c>
      <c r="G4812" s="131">
        <v>1.1542015749724199</v>
      </c>
      <c r="H4812" s="131">
        <v>1.18806390218155</v>
      </c>
      <c r="I4812" s="131">
        <v>1.2701774777420201</v>
      </c>
      <c r="J4812" s="131">
        <v>1.2930405404254299</v>
      </c>
      <c r="K4812" s="131">
        <v>1.3191294018658</v>
      </c>
      <c r="L4812" s="131">
        <v>1.3505399752812699</v>
      </c>
      <c r="M4812" s="131">
        <v>1.3860592233833799</v>
      </c>
      <c r="N4812" s="131">
        <v>1.4234726194288201</v>
      </c>
      <c r="O4812" s="131">
        <v>1.4702149080886899</v>
      </c>
      <c r="P4812" s="131">
        <v>1.5134391440481201</v>
      </c>
      <c r="Q4812" s="131">
        <v>1.5545625755100201</v>
      </c>
      <c r="R4812" s="131">
        <v>1.5288026526085501</v>
      </c>
      <c r="S4812" s="131">
        <v>1.57617958476912</v>
      </c>
      <c r="T4812" s="131">
        <v>1.6263910133355399</v>
      </c>
      <c r="U4812" s="131">
        <v>1.68448473863713</v>
      </c>
      <c r="V4812" s="131">
        <v>1.7447404094285901</v>
      </c>
      <c r="W4812" s="131">
        <v>1.8041511117056199</v>
      </c>
      <c r="X4812" s="131">
        <v>1.85874757224416</v>
      </c>
      <c r="Y4812" s="131">
        <v>1.9144237827077999</v>
      </c>
      <c r="Z4812" s="131">
        <v>1.9733661449833499</v>
      </c>
      <c r="AA4812" s="131">
        <v>2.0305769943552399</v>
      </c>
      <c r="AB4812" s="131">
        <v>2.0805915489262601</v>
      </c>
      <c r="AC4812" s="131">
        <v>2.1314107189567402</v>
      </c>
      <c r="AD4812" s="131">
        <v>2.1912408484413701</v>
      </c>
      <c r="AE4812" s="131">
        <v>2.2561542400308898</v>
      </c>
      <c r="AF4812" s="131">
        <v>2.3244976412918401</v>
      </c>
      <c r="AG4812" s="131">
        <v>2.3915876522094002</v>
      </c>
      <c r="AH4812" s="131">
        <v>2.38305603813536</v>
      </c>
      <c r="AI4812" s="131">
        <v>2.36577025677511</v>
      </c>
      <c r="AJ4812" s="131">
        <v>2.35640345674542</v>
      </c>
      <c r="AK4812" s="131">
        <v>2.3428142597832999</v>
      </c>
    </row>
    <row r="4813" spans="1:37" x14ac:dyDescent="0.3">
      <c r="A4813" s="130" t="str">
        <f t="shared" si="108"/>
        <v>SDGbaseWaS_2BF_v7QINVXcmetp</v>
      </c>
      <c r="B4813" s="130" t="s">
        <v>220</v>
      </c>
      <c r="C4813" s="130" t="s">
        <v>333</v>
      </c>
      <c r="D4813" s="130" t="s">
        <v>101</v>
      </c>
      <c r="E4813" s="131" t="s">
        <v>109</v>
      </c>
      <c r="F4813" s="131">
        <v>2.2430080989044301</v>
      </c>
      <c r="G4813" s="131">
        <v>2.04419662973695</v>
      </c>
      <c r="H4813" s="131">
        <v>2.10416991053724</v>
      </c>
      <c r="I4813" s="131">
        <v>2.24960056845361</v>
      </c>
      <c r="J4813" s="131">
        <v>2.2900931450505699</v>
      </c>
      <c r="K4813" s="131">
        <v>2.3362989064933801</v>
      </c>
      <c r="L4813" s="131">
        <v>2.3919299069237199</v>
      </c>
      <c r="M4813" s="131">
        <v>2.45483774627826</v>
      </c>
      <c r="N4813" s="131">
        <v>2.5211002950058901</v>
      </c>
      <c r="O4813" s="131">
        <v>2.60388516639803</v>
      </c>
      <c r="P4813" s="131">
        <v>2.6804392444613199</v>
      </c>
      <c r="Q4813" s="131">
        <v>2.7532726054794301</v>
      </c>
      <c r="R4813" s="131">
        <v>2.7076494242957398</v>
      </c>
      <c r="S4813" s="131">
        <v>2.7915583074145598</v>
      </c>
      <c r="T4813" s="131">
        <v>2.8804873431007301</v>
      </c>
      <c r="U4813" s="131">
        <v>2.98337664774684</v>
      </c>
      <c r="V4813" s="131">
        <v>3.0900949557316402</v>
      </c>
      <c r="W4813" s="131">
        <v>3.1953167471400601</v>
      </c>
      <c r="X4813" s="131">
        <v>3.2920120757971199</v>
      </c>
      <c r="Y4813" s="131">
        <v>3.3906197403976499</v>
      </c>
      <c r="Z4813" s="131">
        <v>3.49501205879774</v>
      </c>
      <c r="AA4813" s="131">
        <v>3.5963377093654998</v>
      </c>
      <c r="AB4813" s="131">
        <v>3.6849180631865499</v>
      </c>
      <c r="AC4813" s="131">
        <v>3.7749234646302599</v>
      </c>
      <c r="AD4813" s="131">
        <v>3.8808881000121902</v>
      </c>
      <c r="AE4813" s="131">
        <v>3.99585565783695</v>
      </c>
      <c r="AF4813" s="131">
        <v>4.1168980767279004</v>
      </c>
      <c r="AG4813" s="131">
        <v>4.2357206266017897</v>
      </c>
      <c r="AH4813" s="131">
        <v>4.2206103572047304</v>
      </c>
      <c r="AI4813" s="131">
        <v>4.1899956563021901</v>
      </c>
      <c r="AJ4813" s="131">
        <v>4.1734061961357103</v>
      </c>
      <c r="AK4813" s="131">
        <v>4.1493384845390899</v>
      </c>
    </row>
    <row r="4814" spans="1:37" x14ac:dyDescent="0.3">
      <c r="A4814" s="130" t="str">
        <f t="shared" si="108"/>
        <v>SDGbaseWaS_2BF_v7QINVXcmach</v>
      </c>
      <c r="B4814" s="130" t="s">
        <v>220</v>
      </c>
      <c r="C4814" s="130" t="s">
        <v>333</v>
      </c>
      <c r="D4814" s="130" t="s">
        <v>101</v>
      </c>
      <c r="E4814" s="131" t="s">
        <v>110</v>
      </c>
      <c r="F4814" s="131">
        <v>141.11587443149301</v>
      </c>
      <c r="G4814" s="131">
        <v>128.45523843542901</v>
      </c>
      <c r="H4814" s="131">
        <v>132.27443398225401</v>
      </c>
      <c r="I4814" s="131">
        <v>141.53569355775801</v>
      </c>
      <c r="J4814" s="131">
        <v>144.11432634480801</v>
      </c>
      <c r="K4814" s="131">
        <v>147.056783985697</v>
      </c>
      <c r="L4814" s="131">
        <v>150.599456093573</v>
      </c>
      <c r="M4814" s="131">
        <v>154.60552907669501</v>
      </c>
      <c r="N4814" s="131">
        <v>158.82523537998301</v>
      </c>
      <c r="O4814" s="131">
        <v>164.09710992055</v>
      </c>
      <c r="P4814" s="131">
        <v>168.97219746168801</v>
      </c>
      <c r="Q4814" s="131">
        <v>173.610343721969</v>
      </c>
      <c r="R4814" s="131">
        <v>170.70498573448501</v>
      </c>
      <c r="S4814" s="131">
        <v>176.048439160247</v>
      </c>
      <c r="T4814" s="131">
        <v>181.711584023157</v>
      </c>
      <c r="U4814" s="131">
        <v>188.26374139852101</v>
      </c>
      <c r="V4814" s="131">
        <v>195.05973590109701</v>
      </c>
      <c r="W4814" s="131">
        <v>201.76042980700799</v>
      </c>
      <c r="X4814" s="131">
        <v>207.91814477070301</v>
      </c>
      <c r="Y4814" s="131">
        <v>214.197640381078</v>
      </c>
      <c r="Z4814" s="131">
        <v>220.84551210388801</v>
      </c>
      <c r="AA4814" s="131">
        <v>227.298093457844</v>
      </c>
      <c r="AB4814" s="131">
        <v>232.93903369548201</v>
      </c>
      <c r="AC4814" s="131">
        <v>238.67072327119001</v>
      </c>
      <c r="AD4814" s="131">
        <v>245.41872268311599</v>
      </c>
      <c r="AE4814" s="131">
        <v>252.74004276123301</v>
      </c>
      <c r="AF4814" s="131">
        <v>260.44821982002401</v>
      </c>
      <c r="AG4814" s="131">
        <v>268.01503202847903</v>
      </c>
      <c r="AH4814" s="131">
        <v>267.05278562770701</v>
      </c>
      <c r="AI4814" s="131">
        <v>265.10319194541898</v>
      </c>
      <c r="AJ4814" s="131">
        <v>264.04674828339802</v>
      </c>
      <c r="AK4814" s="131">
        <v>262.51407747190501</v>
      </c>
    </row>
    <row r="4815" spans="1:37" x14ac:dyDescent="0.3">
      <c r="A4815" s="130" t="str">
        <f t="shared" si="108"/>
        <v>SDGbaseWaS_2BF_v7QINVXcemch</v>
      </c>
      <c r="B4815" s="130" t="s">
        <v>220</v>
      </c>
      <c r="C4815" s="130" t="s">
        <v>333</v>
      </c>
      <c r="D4815" s="130" t="s">
        <v>101</v>
      </c>
      <c r="E4815" s="131" t="s">
        <v>111</v>
      </c>
      <c r="F4815" s="131">
        <v>59.857573616161602</v>
      </c>
      <c r="G4815" s="131">
        <v>54.487270989225799</v>
      </c>
      <c r="H4815" s="131">
        <v>56.107271428719798</v>
      </c>
      <c r="I4815" s="131">
        <v>60.035649643094303</v>
      </c>
      <c r="J4815" s="131">
        <v>61.129436593015498</v>
      </c>
      <c r="K4815" s="131">
        <v>62.3775482995229</v>
      </c>
      <c r="L4815" s="131">
        <v>63.880254903931501</v>
      </c>
      <c r="M4815" s="131">
        <v>65.579523745690096</v>
      </c>
      <c r="N4815" s="131">
        <v>67.369410118893896</v>
      </c>
      <c r="O4815" s="131">
        <v>69.605598072080895</v>
      </c>
      <c r="P4815" s="131">
        <v>71.673479609536997</v>
      </c>
      <c r="Q4815" s="131">
        <v>73.640857003014602</v>
      </c>
      <c r="R4815" s="131">
        <v>72.408481975628305</v>
      </c>
      <c r="S4815" s="131">
        <v>74.675031774406094</v>
      </c>
      <c r="T4815" s="131">
        <v>77.077186116689106</v>
      </c>
      <c r="U4815" s="131">
        <v>79.856435751221795</v>
      </c>
      <c r="V4815" s="131">
        <v>82.739114563026803</v>
      </c>
      <c r="W4815" s="131">
        <v>85.581369414710096</v>
      </c>
      <c r="X4815" s="131">
        <v>88.193307144831607</v>
      </c>
      <c r="Y4815" s="131">
        <v>90.856900962923504</v>
      </c>
      <c r="Z4815" s="131">
        <v>93.676750059575497</v>
      </c>
      <c r="AA4815" s="131">
        <v>96.413762213344299</v>
      </c>
      <c r="AB4815" s="131">
        <v>98.806497948420898</v>
      </c>
      <c r="AC4815" s="131">
        <v>101.23772712164499</v>
      </c>
      <c r="AD4815" s="131">
        <v>104.100047701725</v>
      </c>
      <c r="AE4815" s="131">
        <v>107.205555549859</v>
      </c>
      <c r="AF4815" s="131">
        <v>110.47515776578101</v>
      </c>
      <c r="AG4815" s="131">
        <v>113.684796799179</v>
      </c>
      <c r="AH4815" s="131">
        <v>113.276637653348</v>
      </c>
      <c r="AI4815" s="131">
        <v>112.449672240496</v>
      </c>
      <c r="AJ4815" s="131">
        <v>112.00155713987</v>
      </c>
      <c r="AK4815" s="131">
        <v>111.351439239968</v>
      </c>
    </row>
    <row r="4816" spans="1:37" x14ac:dyDescent="0.3">
      <c r="A4816" s="130" t="str">
        <f t="shared" si="108"/>
        <v>SDGbaseWaS_2BF_v7QINVXcsequ</v>
      </c>
      <c r="B4816" s="130" t="s">
        <v>220</v>
      </c>
      <c r="C4816" s="130" t="s">
        <v>333</v>
      </c>
      <c r="D4816" s="130" t="s">
        <v>101</v>
      </c>
      <c r="E4816" s="131" t="s">
        <v>112</v>
      </c>
      <c r="F4816" s="131">
        <v>30.106160338287399</v>
      </c>
      <c r="G4816" s="131">
        <v>27.437667981630302</v>
      </c>
      <c r="H4816" s="131">
        <v>28.242642876133999</v>
      </c>
      <c r="I4816" s="131">
        <v>30.194645950697801</v>
      </c>
      <c r="J4816" s="131">
        <v>30.738146441906</v>
      </c>
      <c r="K4816" s="131">
        <v>31.358330588021701</v>
      </c>
      <c r="L4816" s="131">
        <v>32.1050224165324</v>
      </c>
      <c r="M4816" s="131">
        <v>32.949385617480303</v>
      </c>
      <c r="N4816" s="131">
        <v>33.838776483876202</v>
      </c>
      <c r="O4816" s="131">
        <v>34.949933689654202</v>
      </c>
      <c r="P4816" s="131">
        <v>35.977459782782901</v>
      </c>
      <c r="Q4816" s="131">
        <v>36.955045572980801</v>
      </c>
      <c r="R4816" s="131">
        <v>36.342680950432197</v>
      </c>
      <c r="S4816" s="131">
        <v>37.468924894988497</v>
      </c>
      <c r="T4816" s="131">
        <v>38.662550458982103</v>
      </c>
      <c r="U4816" s="131">
        <v>40.043553899978903</v>
      </c>
      <c r="V4816" s="131">
        <v>41.475951086948598</v>
      </c>
      <c r="W4816" s="131">
        <v>42.888261691074902</v>
      </c>
      <c r="X4816" s="131">
        <v>44.1861281900566</v>
      </c>
      <c r="Y4816" s="131">
        <v>45.509662493164001</v>
      </c>
      <c r="Z4816" s="131">
        <v>46.910839723586797</v>
      </c>
      <c r="AA4816" s="131">
        <v>48.270855447053897</v>
      </c>
      <c r="AB4816" s="131">
        <v>49.459800924451599</v>
      </c>
      <c r="AC4816" s="131">
        <v>50.667873712285001</v>
      </c>
      <c r="AD4816" s="131">
        <v>52.0901549356809</v>
      </c>
      <c r="AE4816" s="131">
        <v>53.633275413607002</v>
      </c>
      <c r="AF4816" s="131">
        <v>55.257934046201697</v>
      </c>
      <c r="AG4816" s="131">
        <v>56.852797096430898</v>
      </c>
      <c r="AH4816" s="131">
        <v>56.649983654319399</v>
      </c>
      <c r="AI4816" s="131">
        <v>56.239066237422698</v>
      </c>
      <c r="AJ4816" s="131">
        <v>56.016398763354402</v>
      </c>
      <c r="AK4816" s="131">
        <v>55.693356512790302</v>
      </c>
    </row>
    <row r="4817" spans="1:37" x14ac:dyDescent="0.3">
      <c r="A4817" s="130" t="str">
        <f t="shared" si="108"/>
        <v>SDGbaseWaS_2BF_v7QINVXcvehi</v>
      </c>
      <c r="B4817" s="130" t="s">
        <v>220</v>
      </c>
      <c r="C4817" s="130" t="s">
        <v>333</v>
      </c>
      <c r="D4817" s="130" t="s">
        <v>101</v>
      </c>
      <c r="E4817" s="131" t="s">
        <v>113</v>
      </c>
      <c r="F4817" s="131">
        <v>91.082781884189203</v>
      </c>
      <c r="G4817" s="131">
        <v>83.009560173085802</v>
      </c>
      <c r="H4817" s="131">
        <v>85.444920641324799</v>
      </c>
      <c r="I4817" s="131">
        <v>91.350485093250299</v>
      </c>
      <c r="J4817" s="131">
        <v>92.994784337604798</v>
      </c>
      <c r="K4817" s="131">
        <v>94.871081303872302</v>
      </c>
      <c r="L4817" s="131">
        <v>97.130112950111595</v>
      </c>
      <c r="M4817" s="131">
        <v>99.684638283093605</v>
      </c>
      <c r="N4817" s="131">
        <v>102.37538972344601</v>
      </c>
      <c r="O4817" s="131">
        <v>105.737070132894</v>
      </c>
      <c r="P4817" s="131">
        <v>108.845734073069</v>
      </c>
      <c r="Q4817" s="131">
        <v>111.803309276986</v>
      </c>
      <c r="R4817" s="131">
        <v>109.950669394568</v>
      </c>
      <c r="S4817" s="131">
        <v>113.35799302527199</v>
      </c>
      <c r="T4817" s="131">
        <v>116.969172122009</v>
      </c>
      <c r="U4817" s="131">
        <v>121.14724178563399</v>
      </c>
      <c r="V4817" s="131">
        <v>125.48079741299701</v>
      </c>
      <c r="W4817" s="131">
        <v>129.75358335656901</v>
      </c>
      <c r="X4817" s="131">
        <v>133.68013160826399</v>
      </c>
      <c r="Y4817" s="131">
        <v>137.684334897279</v>
      </c>
      <c r="Z4817" s="131">
        <v>141.92343807834399</v>
      </c>
      <c r="AA4817" s="131">
        <v>146.03801177713899</v>
      </c>
      <c r="AB4817" s="131">
        <v>149.63503180138599</v>
      </c>
      <c r="AC4817" s="131">
        <v>153.289919339286</v>
      </c>
      <c r="AD4817" s="131">
        <v>157.59287026338001</v>
      </c>
      <c r="AE4817" s="131">
        <v>162.26140668026801</v>
      </c>
      <c r="AF4817" s="131">
        <v>167.17662755885701</v>
      </c>
      <c r="AG4817" s="131">
        <v>172.001705274079</v>
      </c>
      <c r="AH4817" s="131">
        <v>171.38811615134</v>
      </c>
      <c r="AI4817" s="131">
        <v>170.14493199782899</v>
      </c>
      <c r="AJ4817" s="131">
        <v>169.47127674769499</v>
      </c>
      <c r="AK4817" s="131">
        <v>168.49394896770301</v>
      </c>
    </row>
    <row r="4818" spans="1:37" x14ac:dyDescent="0.3">
      <c r="A4818" s="130" t="str">
        <f t="shared" si="108"/>
        <v>SDGbaseWaS_2BF_v7QINVXctequ</v>
      </c>
      <c r="B4818" s="130" t="s">
        <v>220</v>
      </c>
      <c r="C4818" s="130" t="s">
        <v>333</v>
      </c>
      <c r="D4818" s="130" t="s">
        <v>101</v>
      </c>
      <c r="E4818" s="131" t="s">
        <v>114</v>
      </c>
      <c r="F4818" s="131">
        <v>10.7690510467186</v>
      </c>
      <c r="G4818" s="131">
        <v>9.8145244620026109</v>
      </c>
      <c r="H4818" s="131">
        <v>10.1024660537842</v>
      </c>
      <c r="I4818" s="131">
        <v>10.8007025780412</v>
      </c>
      <c r="J4818" s="131">
        <v>10.9951141027248</v>
      </c>
      <c r="K4818" s="131">
        <v>11.2169555681538</v>
      </c>
      <c r="L4818" s="131">
        <v>11.484049157208201</v>
      </c>
      <c r="M4818" s="131">
        <v>11.7860800475909</v>
      </c>
      <c r="N4818" s="131">
        <v>12.104217449806301</v>
      </c>
      <c r="O4818" s="131">
        <v>12.501681242448599</v>
      </c>
      <c r="P4818" s="131">
        <v>12.869229970828499</v>
      </c>
      <c r="Q4818" s="131">
        <v>13.218914924302901</v>
      </c>
      <c r="R4818" s="131">
        <v>12.999870522581499</v>
      </c>
      <c r="S4818" s="131">
        <v>13.402730880518201</v>
      </c>
      <c r="T4818" s="131">
        <v>13.829693817169099</v>
      </c>
      <c r="U4818" s="131">
        <v>14.323682302737399</v>
      </c>
      <c r="V4818" s="131">
        <v>14.836054463528599</v>
      </c>
      <c r="W4818" s="131">
        <v>15.341241601933399</v>
      </c>
      <c r="X4818" s="131">
        <v>15.8054917893473</v>
      </c>
      <c r="Y4818" s="131">
        <v>16.278923416366101</v>
      </c>
      <c r="Z4818" s="131">
        <v>16.7801281183398</v>
      </c>
      <c r="AA4818" s="131">
        <v>17.266609243325099</v>
      </c>
      <c r="AB4818" s="131">
        <v>17.691898100953999</v>
      </c>
      <c r="AC4818" s="131">
        <v>18.1240288467596</v>
      </c>
      <c r="AD4818" s="131">
        <v>18.632782501341801</v>
      </c>
      <c r="AE4818" s="131">
        <v>19.184760668311402</v>
      </c>
      <c r="AF4818" s="131">
        <v>19.7659052430865</v>
      </c>
      <c r="AG4818" s="131">
        <v>20.336391861355199</v>
      </c>
      <c r="AH4818" s="131">
        <v>20.263844971067002</v>
      </c>
      <c r="AI4818" s="131">
        <v>20.1168587533354</v>
      </c>
      <c r="AJ4818" s="131">
        <v>20.037210024711701</v>
      </c>
      <c r="AK4818" s="131">
        <v>19.921656980169299</v>
      </c>
    </row>
    <row r="4819" spans="1:37" x14ac:dyDescent="0.3">
      <c r="A4819" s="130" t="str">
        <f t="shared" si="108"/>
        <v>SDGbaseWaS_2BF_v7QINVXcfurn</v>
      </c>
      <c r="B4819" s="130" t="s">
        <v>220</v>
      </c>
      <c r="C4819" s="130" t="s">
        <v>333</v>
      </c>
      <c r="D4819" s="130" t="s">
        <v>101</v>
      </c>
      <c r="E4819" s="131" t="s">
        <v>115</v>
      </c>
      <c r="F4819" s="131">
        <v>21.769782937637601</v>
      </c>
      <c r="G4819" s="131">
        <v>19.840194483898799</v>
      </c>
      <c r="H4819" s="131">
        <v>20.4222723220118</v>
      </c>
      <c r="I4819" s="131">
        <v>21.8337669380427</v>
      </c>
      <c r="J4819" s="131">
        <v>22.226772475352998</v>
      </c>
      <c r="K4819" s="131">
        <v>22.675228010386299</v>
      </c>
      <c r="L4819" s="131">
        <v>23.2151613278646</v>
      </c>
      <c r="M4819" s="131">
        <v>23.825720874436499</v>
      </c>
      <c r="N4819" s="131">
        <v>24.468839953408899</v>
      </c>
      <c r="O4819" s="131">
        <v>25.2723184079037</v>
      </c>
      <c r="P4819" s="131">
        <v>26.0153231537371</v>
      </c>
      <c r="Q4819" s="131">
        <v>26.722216036004198</v>
      </c>
      <c r="R4819" s="131">
        <v>26.279414803240702</v>
      </c>
      <c r="S4819" s="131">
        <v>27.0938024877651</v>
      </c>
      <c r="T4819" s="131">
        <v>27.956913862479698</v>
      </c>
      <c r="U4819" s="131">
        <v>28.955518294556601</v>
      </c>
      <c r="V4819" s="131">
        <v>29.9912855757517</v>
      </c>
      <c r="W4819" s="131">
        <v>31.012528236618401</v>
      </c>
      <c r="X4819" s="131">
        <v>31.951016295121601</v>
      </c>
      <c r="Y4819" s="131">
        <v>32.908064758472896</v>
      </c>
      <c r="Z4819" s="131">
        <v>33.921256870011298</v>
      </c>
      <c r="AA4819" s="131">
        <v>34.904685070717498</v>
      </c>
      <c r="AB4819" s="131">
        <v>35.764412271954697</v>
      </c>
      <c r="AC4819" s="131">
        <v>36.637970443055998</v>
      </c>
      <c r="AD4819" s="131">
        <v>37.666422864809398</v>
      </c>
      <c r="AE4819" s="131">
        <v>38.782254225354997</v>
      </c>
      <c r="AF4819" s="131">
        <v>39.957045875367101</v>
      </c>
      <c r="AG4819" s="131">
        <v>41.110292321563499</v>
      </c>
      <c r="AH4819" s="131">
        <v>40.963637797639102</v>
      </c>
      <c r="AI4819" s="131">
        <v>40.666503162381098</v>
      </c>
      <c r="AJ4819" s="131">
        <v>40.505492175816499</v>
      </c>
      <c r="AK4819" s="131">
        <v>40.271900127031699</v>
      </c>
    </row>
    <row r="4820" spans="1:37" x14ac:dyDescent="0.3">
      <c r="A4820" s="130" t="str">
        <f t="shared" si="108"/>
        <v>SDGbaseWaS_2BF_v7QINVXcoman</v>
      </c>
      <c r="B4820" s="130" t="s">
        <v>220</v>
      </c>
      <c r="C4820" s="130" t="s">
        <v>333</v>
      </c>
      <c r="D4820" s="130" t="s">
        <v>101</v>
      </c>
      <c r="E4820" s="131" t="s">
        <v>116</v>
      </c>
      <c r="F4820" s="131">
        <v>1.4547423767087</v>
      </c>
      <c r="G4820" s="131">
        <v>1.32579969954454</v>
      </c>
      <c r="H4820" s="131">
        <v>1.3646964262630199</v>
      </c>
      <c r="I4820" s="131">
        <v>1.4590180388541301</v>
      </c>
      <c r="J4820" s="131">
        <v>1.4852802120252799</v>
      </c>
      <c r="K4820" s="131">
        <v>1.51524777177318</v>
      </c>
      <c r="L4820" s="131">
        <v>1.55132823613897</v>
      </c>
      <c r="M4820" s="131">
        <v>1.59212822245241</v>
      </c>
      <c r="N4820" s="131">
        <v>1.6351039645684999</v>
      </c>
      <c r="O4820" s="131">
        <v>1.6887955498210601</v>
      </c>
      <c r="P4820" s="131">
        <v>1.73844604440596</v>
      </c>
      <c r="Q4820" s="131">
        <v>1.7856834024712001</v>
      </c>
      <c r="R4820" s="131">
        <v>1.75609368540304</v>
      </c>
      <c r="S4820" s="131">
        <v>1.81051426824216</v>
      </c>
      <c r="T4820" s="131">
        <v>1.8681907593772999</v>
      </c>
      <c r="U4820" s="131">
        <v>1.9349214286298499</v>
      </c>
      <c r="V4820" s="131">
        <v>2.00413546538342</v>
      </c>
      <c r="W4820" s="131">
        <v>2.07237890997455</v>
      </c>
      <c r="X4820" s="131">
        <v>2.1350923670931001</v>
      </c>
      <c r="Y4820" s="131">
        <v>2.1990461033425301</v>
      </c>
      <c r="Z4820" s="131">
        <v>2.2667515786164101</v>
      </c>
      <c r="AA4820" s="131">
        <v>2.33246811249807</v>
      </c>
      <c r="AB4820" s="131">
        <v>2.3899184598732202</v>
      </c>
      <c r="AC4820" s="131">
        <v>2.4482930469631201</v>
      </c>
      <c r="AD4820" s="131">
        <v>2.5170182760864002</v>
      </c>
      <c r="AE4820" s="131">
        <v>2.59158250900026</v>
      </c>
      <c r="AF4820" s="131">
        <v>2.6700866999686301</v>
      </c>
      <c r="AG4820" s="131">
        <v>2.74715115581904</v>
      </c>
      <c r="AH4820" s="131">
        <v>2.7373511246795501</v>
      </c>
      <c r="AI4820" s="131">
        <v>2.7174954216284002</v>
      </c>
      <c r="AJ4820" s="131">
        <v>2.7067360352834799</v>
      </c>
      <c r="AK4820" s="131">
        <v>2.6911264973655702</v>
      </c>
    </row>
    <row r="4821" spans="1:37" x14ac:dyDescent="0.3">
      <c r="A4821" s="130" t="str">
        <f t="shared" si="108"/>
        <v>SDGbaseWaS_2BF_v7QINVXccons</v>
      </c>
      <c r="B4821" s="130" t="s">
        <v>220</v>
      </c>
      <c r="C4821" s="130" t="s">
        <v>333</v>
      </c>
      <c r="D4821" s="130" t="s">
        <v>101</v>
      </c>
      <c r="E4821" s="131" t="s">
        <v>117</v>
      </c>
      <c r="F4821" s="131">
        <v>405.25154709129401</v>
      </c>
      <c r="G4821" s="131">
        <v>369.33163423009398</v>
      </c>
      <c r="H4821" s="131">
        <v>380.16720135993597</v>
      </c>
      <c r="I4821" s="131">
        <v>406.44262994349799</v>
      </c>
      <c r="J4821" s="131">
        <v>413.75855507084998</v>
      </c>
      <c r="K4821" s="131">
        <v>422.10669983161802</v>
      </c>
      <c r="L4821" s="131">
        <v>432.15773308541799</v>
      </c>
      <c r="M4821" s="131">
        <v>443.523496425752</v>
      </c>
      <c r="N4821" s="131">
        <v>455.49536598752502</v>
      </c>
      <c r="O4821" s="131">
        <v>470.452377165418</v>
      </c>
      <c r="P4821" s="131">
        <v>484.283650706716</v>
      </c>
      <c r="Q4821" s="131">
        <v>497.44269023353201</v>
      </c>
      <c r="R4821" s="131">
        <v>489.19980213743003</v>
      </c>
      <c r="S4821" s="131">
        <v>504.35989215904601</v>
      </c>
      <c r="T4821" s="131">
        <v>520.426989424883</v>
      </c>
      <c r="U4821" s="131">
        <v>539.01633375553797</v>
      </c>
      <c r="V4821" s="131">
        <v>558.29747653648894</v>
      </c>
      <c r="W4821" s="131">
        <v>577.30823881452397</v>
      </c>
      <c r="X4821" s="131">
        <v>594.77849741676198</v>
      </c>
      <c r="Y4821" s="131">
        <v>612.59426395543096</v>
      </c>
      <c r="Z4821" s="131">
        <v>631.45516265515005</v>
      </c>
      <c r="AA4821" s="131">
        <v>649.76199653268702</v>
      </c>
      <c r="AB4821" s="131">
        <v>665.76609631521103</v>
      </c>
      <c r="AC4821" s="131">
        <v>682.02766407301499</v>
      </c>
      <c r="AD4821" s="131">
        <v>701.17263838071699</v>
      </c>
      <c r="AE4821" s="131">
        <v>721.94419988178697</v>
      </c>
      <c r="AF4821" s="131">
        <v>743.81332623188302</v>
      </c>
      <c r="AG4821" s="131">
        <v>765.28138164784298</v>
      </c>
      <c r="AH4821" s="131">
        <v>762.55136027470598</v>
      </c>
      <c r="AI4821" s="131">
        <v>757.02010298207801</v>
      </c>
      <c r="AJ4821" s="131">
        <v>754.02283141575595</v>
      </c>
      <c r="AK4821" s="131">
        <v>749.67443991229197</v>
      </c>
    </row>
    <row r="4822" spans="1:37" x14ac:dyDescent="0.3">
      <c r="A4822" s="130" t="str">
        <f t="shared" si="108"/>
        <v>SDGbaseWaS_2BF_v7QINVXcbsrv</v>
      </c>
      <c r="B4822" s="130" t="s">
        <v>220</v>
      </c>
      <c r="C4822" s="130" t="s">
        <v>333</v>
      </c>
      <c r="D4822" s="130" t="s">
        <v>101</v>
      </c>
      <c r="E4822" s="131" t="s">
        <v>118</v>
      </c>
      <c r="F4822" s="131">
        <v>61.778435490457603</v>
      </c>
      <c r="G4822" s="131">
        <v>56.302636482542702</v>
      </c>
      <c r="H4822" s="131">
        <v>57.954460861100003</v>
      </c>
      <c r="I4822" s="131">
        <v>61.960009714360801</v>
      </c>
      <c r="J4822" s="131">
        <v>63.075283454281497</v>
      </c>
      <c r="K4822" s="131">
        <v>64.347913568268197</v>
      </c>
      <c r="L4822" s="131">
        <v>65.880139944550194</v>
      </c>
      <c r="M4822" s="131">
        <v>67.612789905692495</v>
      </c>
      <c r="N4822" s="131">
        <v>69.437837525450405</v>
      </c>
      <c r="O4822" s="131">
        <v>71.717954052619007</v>
      </c>
      <c r="P4822" s="131">
        <v>73.826457885250804</v>
      </c>
      <c r="Q4822" s="131">
        <v>75.832483230147602</v>
      </c>
      <c r="R4822" s="131">
        <v>74.575898932925</v>
      </c>
      <c r="S4822" s="131">
        <v>76.8869737459693</v>
      </c>
      <c r="T4822" s="131">
        <v>79.336316972616601</v>
      </c>
      <c r="U4822" s="131">
        <v>82.170163302838304</v>
      </c>
      <c r="V4822" s="131">
        <v>85.109470614617393</v>
      </c>
      <c r="W4822" s="131">
        <v>88.007559861771995</v>
      </c>
      <c r="X4822" s="131">
        <v>90.670807545356595</v>
      </c>
      <c r="Y4822" s="131">
        <v>93.386726069843405</v>
      </c>
      <c r="Z4822" s="131">
        <v>96.261969414318997</v>
      </c>
      <c r="AA4822" s="131">
        <v>99.052748533746197</v>
      </c>
      <c r="AB4822" s="131">
        <v>101.49248813028601</v>
      </c>
      <c r="AC4822" s="131">
        <v>103.97147734552701</v>
      </c>
      <c r="AD4822" s="131">
        <v>106.89002650030299</v>
      </c>
      <c r="AE4822" s="131">
        <v>110.05654019146699</v>
      </c>
      <c r="AF4822" s="131">
        <v>113.390371786063</v>
      </c>
      <c r="AG4822" s="131">
        <v>116.663062257302</v>
      </c>
      <c r="AH4822" s="131">
        <v>116.246885069334</v>
      </c>
      <c r="AI4822" s="131">
        <v>115.403674415886</v>
      </c>
      <c r="AJ4822" s="131">
        <v>114.946756362306</v>
      </c>
      <c r="AK4822" s="131">
        <v>114.283867285356</v>
      </c>
    </row>
    <row r="4823" spans="1:37" x14ac:dyDescent="0.3">
      <c r="A4823" s="130" t="str">
        <f t="shared" si="108"/>
        <v>SDGbaseWaS_2BF_v7QINVXcimpt</v>
      </c>
      <c r="B4823" s="130" t="s">
        <v>220</v>
      </c>
      <c r="C4823" s="130" t="s">
        <v>333</v>
      </c>
      <c r="D4823" s="130" t="s">
        <v>101</v>
      </c>
      <c r="E4823" s="131" t="s">
        <v>119</v>
      </c>
      <c r="F4823" s="131">
        <v>2.8180303866150198</v>
      </c>
      <c r="G4823" s="131">
        <v>2.8180303866150198</v>
      </c>
      <c r="H4823" s="131">
        <v>2.8180303866150198</v>
      </c>
      <c r="I4823" s="131">
        <v>2.8180303866150198</v>
      </c>
      <c r="J4823" s="131">
        <v>2.8180303866150198</v>
      </c>
      <c r="K4823" s="131">
        <v>2.8180303866150198</v>
      </c>
      <c r="L4823" s="131">
        <v>2.8180303866150198</v>
      </c>
      <c r="M4823" s="131">
        <v>2.8180303866150198</v>
      </c>
      <c r="N4823" s="131">
        <v>2.8180303866150198</v>
      </c>
      <c r="O4823" s="131">
        <v>2.8180303866150198</v>
      </c>
      <c r="P4823" s="131">
        <v>2.8180303866150198</v>
      </c>
      <c r="Q4823" s="131">
        <v>2.8180303866150198</v>
      </c>
      <c r="R4823" s="131">
        <v>2.8180303866150198</v>
      </c>
      <c r="S4823" s="131">
        <v>2.8180303866150198</v>
      </c>
      <c r="T4823" s="131">
        <v>2.8180303866150198</v>
      </c>
      <c r="U4823" s="131">
        <v>2.8180303866150198</v>
      </c>
      <c r="V4823" s="131">
        <v>2.8180303866150198</v>
      </c>
      <c r="W4823" s="131">
        <v>2.8180303866150198</v>
      </c>
      <c r="X4823" s="131">
        <v>2.8180303866150198</v>
      </c>
      <c r="Y4823" s="131">
        <v>2.8180303866150198</v>
      </c>
      <c r="Z4823" s="131">
        <v>2.8180303866150198</v>
      </c>
      <c r="AA4823" s="131">
        <v>2.8180303866150198</v>
      </c>
      <c r="AB4823" s="131">
        <v>2.8180303866150198</v>
      </c>
      <c r="AC4823" s="131">
        <v>2.8180303866150198</v>
      </c>
      <c r="AD4823" s="131">
        <v>2.8180303866150198</v>
      </c>
      <c r="AE4823" s="131">
        <v>2.8180303866150198</v>
      </c>
      <c r="AF4823" s="131">
        <v>2.8180303866150198</v>
      </c>
      <c r="AG4823" s="131">
        <v>2.8180303866150198</v>
      </c>
      <c r="AH4823" s="131">
        <v>2.8180303866150198</v>
      </c>
      <c r="AI4823" s="131">
        <v>2.8180303866150198</v>
      </c>
      <c r="AJ4823" s="131">
        <v>2.8180303866150198</v>
      </c>
      <c r="AK4823" s="131">
        <v>2.8180303866150198</v>
      </c>
    </row>
    <row r="4824" spans="1:37" x14ac:dyDescent="0.3">
      <c r="A4824" s="130" t="str">
        <f t="shared" si="108"/>
        <v>SDGbaseWaS_2BF_v7PQXcawhe</v>
      </c>
      <c r="B4824" s="130" t="s">
        <v>220</v>
      </c>
      <c r="C4824" s="130" t="s">
        <v>333</v>
      </c>
      <c r="D4824" s="130" t="s">
        <v>120</v>
      </c>
      <c r="E4824" s="131" t="s">
        <v>121</v>
      </c>
      <c r="F4824" s="131">
        <v>1.0510479314410699</v>
      </c>
      <c r="G4824" s="131">
        <v>1.0560597083321299</v>
      </c>
      <c r="H4824" s="131">
        <v>1.0630121822265</v>
      </c>
      <c r="I4824" s="131">
        <v>1.06344050265833</v>
      </c>
      <c r="J4824" s="131">
        <v>1.0677567514442601</v>
      </c>
      <c r="K4824" s="131">
        <v>1.0677496183108499</v>
      </c>
      <c r="L4824" s="131">
        <v>1.0688700611181401</v>
      </c>
      <c r="M4824" s="131">
        <v>1.0719120092315</v>
      </c>
      <c r="N4824" s="131">
        <v>1.0745468987198401</v>
      </c>
      <c r="O4824" s="131">
        <v>1.0979576608474</v>
      </c>
      <c r="P4824" s="131">
        <v>1.10276268152056</v>
      </c>
      <c r="Q4824" s="131">
        <v>1.1031123355577399</v>
      </c>
      <c r="R4824" s="131">
        <v>1.1035261242713199</v>
      </c>
      <c r="S4824" s="131">
        <v>1.10383835738762</v>
      </c>
      <c r="T4824" s="131">
        <v>1.10449129522238</v>
      </c>
      <c r="U4824" s="131">
        <v>1.10551322894615</v>
      </c>
      <c r="V4824" s="131">
        <v>1.10440223711573</v>
      </c>
      <c r="W4824" s="131">
        <v>1.1045224643864899</v>
      </c>
      <c r="X4824" s="131">
        <v>1.1065748839071901</v>
      </c>
      <c r="Y4824" s="131">
        <v>1.10545409642018</v>
      </c>
      <c r="Z4824" s="131">
        <v>1.10383658102991</v>
      </c>
      <c r="AA4824" s="131">
        <v>1.1039406893063299</v>
      </c>
      <c r="AB4824" s="131">
        <v>1.1091505922076801</v>
      </c>
      <c r="AC4824" s="131">
        <v>1.1106815912155801</v>
      </c>
      <c r="AD4824" s="131">
        <v>1.1110550510853701</v>
      </c>
      <c r="AE4824" s="131">
        <v>1.1108423627605</v>
      </c>
      <c r="AF4824" s="131">
        <v>1.11075395003933</v>
      </c>
      <c r="AG4824" s="131">
        <v>1.10888692131933</v>
      </c>
      <c r="AH4824" s="131">
        <v>1.1028553294642101</v>
      </c>
      <c r="AI4824" s="131">
        <v>1.09376462666536</v>
      </c>
      <c r="AJ4824" s="131">
        <v>1.0874321450308699</v>
      </c>
      <c r="AK4824" s="131">
        <v>1.0810355849983799</v>
      </c>
    </row>
    <row r="4825" spans="1:37" x14ac:dyDescent="0.3">
      <c r="A4825" s="130" t="str">
        <f t="shared" si="108"/>
        <v>SDGbaseWaS_2BF_v7PQXcamai</v>
      </c>
      <c r="B4825" s="130" t="s">
        <v>220</v>
      </c>
      <c r="C4825" s="130" t="s">
        <v>333</v>
      </c>
      <c r="D4825" s="130" t="s">
        <v>120</v>
      </c>
      <c r="E4825" s="131" t="s">
        <v>122</v>
      </c>
      <c r="F4825" s="131">
        <v>1.10226358857782</v>
      </c>
      <c r="G4825" s="131">
        <v>1.0786327739442301</v>
      </c>
      <c r="H4825" s="131">
        <v>1.07890996242812</v>
      </c>
      <c r="I4825" s="131">
        <v>1.0868223291089401</v>
      </c>
      <c r="J4825" s="131">
        <v>1.1010463141914</v>
      </c>
      <c r="K4825" s="131">
        <v>1.09609607990958</v>
      </c>
      <c r="L4825" s="131">
        <v>1.0933679898883499</v>
      </c>
      <c r="M4825" s="131">
        <v>1.0913302578134101</v>
      </c>
      <c r="N4825" s="131">
        <v>1.0901560083840101</v>
      </c>
      <c r="O4825" s="131">
        <v>1.10231723046441</v>
      </c>
      <c r="P4825" s="131">
        <v>1.09926452847135</v>
      </c>
      <c r="Q4825" s="131">
        <v>1.0935502642224399</v>
      </c>
      <c r="R4825" s="131">
        <v>1.0944772255865201</v>
      </c>
      <c r="S4825" s="131">
        <v>1.0896518963259101</v>
      </c>
      <c r="T4825" s="131">
        <v>1.0844218042963401</v>
      </c>
      <c r="U4825" s="131">
        <v>1.08236367597772</v>
      </c>
      <c r="V4825" s="131">
        <v>1.0759354144400199</v>
      </c>
      <c r="W4825" s="131">
        <v>1.0700255195149799</v>
      </c>
      <c r="X4825" s="131">
        <v>1.0677256645325901</v>
      </c>
      <c r="Y4825" s="131">
        <v>1.0633725265165199</v>
      </c>
      <c r="Z4825" s="131">
        <v>1.06056189508526</v>
      </c>
      <c r="AA4825" s="131">
        <v>1.0584235584380599</v>
      </c>
      <c r="AB4825" s="131">
        <v>1.0614737756238</v>
      </c>
      <c r="AC4825" s="131">
        <v>1.0593938044059901</v>
      </c>
      <c r="AD4825" s="131">
        <v>1.05717639148596</v>
      </c>
      <c r="AE4825" s="131">
        <v>1.0553233696731099</v>
      </c>
      <c r="AF4825" s="131">
        <v>1.0536416215751201</v>
      </c>
      <c r="AG4825" s="131">
        <v>1.0442929446248801</v>
      </c>
      <c r="AH4825" s="131">
        <v>1.0239951571069501</v>
      </c>
      <c r="AI4825" s="131">
        <v>1.0068949704385499</v>
      </c>
      <c r="AJ4825" s="131">
        <v>0.99477362164142402</v>
      </c>
      <c r="AK4825" s="131">
        <v>0.98252215818480104</v>
      </c>
    </row>
    <row r="4826" spans="1:37" x14ac:dyDescent="0.3">
      <c r="A4826" s="130" t="str">
        <f t="shared" si="108"/>
        <v>SDGbaseWaS_2BF_v7PQXcaoce</v>
      </c>
      <c r="B4826" s="130" t="s">
        <v>220</v>
      </c>
      <c r="C4826" s="130" t="s">
        <v>333</v>
      </c>
      <c r="D4826" s="130" t="s">
        <v>120</v>
      </c>
      <c r="E4826" s="131" t="s">
        <v>123</v>
      </c>
      <c r="F4826" s="131">
        <v>1.08508351950576</v>
      </c>
      <c r="G4826" s="131">
        <v>1.0623469945686499</v>
      </c>
      <c r="H4826" s="131">
        <v>1.0735426816438201</v>
      </c>
      <c r="I4826" s="131">
        <v>1.08247616981841</v>
      </c>
      <c r="J4826" s="131">
        <v>1.10020656437876</v>
      </c>
      <c r="K4826" s="131">
        <v>1.1022545300429001</v>
      </c>
      <c r="L4826" s="131">
        <v>1.10591552381425</v>
      </c>
      <c r="M4826" s="131">
        <v>1.10894432829421</v>
      </c>
      <c r="N4826" s="131">
        <v>1.11207385202436</v>
      </c>
      <c r="O4826" s="131">
        <v>1.1405730883296801</v>
      </c>
      <c r="P4826" s="131">
        <v>1.14475503780912</v>
      </c>
      <c r="Q4826" s="131">
        <v>1.1435618075531999</v>
      </c>
      <c r="R4826" s="131">
        <v>1.15102237909678</v>
      </c>
      <c r="S4826" s="131">
        <v>1.15155463934338</v>
      </c>
      <c r="T4826" s="131">
        <v>1.15215762966919</v>
      </c>
      <c r="U4826" s="131">
        <v>1.1547773016986</v>
      </c>
      <c r="V4826" s="131">
        <v>1.1527502410405801</v>
      </c>
      <c r="W4826" s="131">
        <v>1.1519783771384799</v>
      </c>
      <c r="X4826" s="131">
        <v>1.15461539418295</v>
      </c>
      <c r="Y4826" s="131">
        <v>1.1536958888306199</v>
      </c>
      <c r="Z4826" s="131">
        <v>1.1537661972942299</v>
      </c>
      <c r="AA4826" s="131">
        <v>1.15517417312285</v>
      </c>
      <c r="AB4826" s="131">
        <v>1.1661241064669801</v>
      </c>
      <c r="AC4826" s="131">
        <v>1.16951238940709</v>
      </c>
      <c r="AD4826" s="131">
        <v>1.1709790642569999</v>
      </c>
      <c r="AE4826" s="131">
        <v>1.1722245737531201</v>
      </c>
      <c r="AF4826" s="131">
        <v>1.1740834513435401</v>
      </c>
      <c r="AG4826" s="131">
        <v>1.17078130295032</v>
      </c>
      <c r="AH4826" s="131">
        <v>1.1557981040902801</v>
      </c>
      <c r="AI4826" s="131">
        <v>1.1391255819561901</v>
      </c>
      <c r="AJ4826" s="131">
        <v>1.12640473516716</v>
      </c>
      <c r="AK4826" s="131">
        <v>1.11277046201097</v>
      </c>
    </row>
    <row r="4827" spans="1:37" x14ac:dyDescent="0.3">
      <c r="A4827" s="130" t="str">
        <f t="shared" si="108"/>
        <v>SDGbaseWaS_2BF_v7PQXcaveg</v>
      </c>
      <c r="B4827" s="130" t="s">
        <v>220</v>
      </c>
      <c r="C4827" s="130" t="s">
        <v>333</v>
      </c>
      <c r="D4827" s="130" t="s">
        <v>120</v>
      </c>
      <c r="E4827" s="131" t="s">
        <v>124</v>
      </c>
      <c r="F4827" s="131">
        <v>1.1008286219071399</v>
      </c>
      <c r="G4827" s="131">
        <v>1.1199450777507101</v>
      </c>
      <c r="H4827" s="131">
        <v>1.11527492992386</v>
      </c>
      <c r="I4827" s="131">
        <v>1.1175926409869099</v>
      </c>
      <c r="J4827" s="131">
        <v>1.11736852725358</v>
      </c>
      <c r="K4827" s="131">
        <v>1.1142829428644201</v>
      </c>
      <c r="L4827" s="131">
        <v>1.11276440708052</v>
      </c>
      <c r="M4827" s="131">
        <v>1.11357406564387</v>
      </c>
      <c r="N4827" s="131">
        <v>1.1130878647300699</v>
      </c>
      <c r="O4827" s="131">
        <v>1.1082171024589</v>
      </c>
      <c r="P4827" s="131">
        <v>1.1084788188488699</v>
      </c>
      <c r="Q4827" s="131">
        <v>1.10974205498548</v>
      </c>
      <c r="R4827" s="131">
        <v>1.10999181859744</v>
      </c>
      <c r="S4827" s="131">
        <v>1.10993330261497</v>
      </c>
      <c r="T4827" s="131">
        <v>1.1096441254093099</v>
      </c>
      <c r="U4827" s="131">
        <v>1.10970194091719</v>
      </c>
      <c r="V4827" s="131">
        <v>1.1075802501701799</v>
      </c>
      <c r="W4827" s="131">
        <v>1.1065122573643</v>
      </c>
      <c r="X4827" s="131">
        <v>1.10719010779042</v>
      </c>
      <c r="Y4827" s="131">
        <v>1.1051035767116699</v>
      </c>
      <c r="Z4827" s="131">
        <v>1.1036590714580099</v>
      </c>
      <c r="AA4827" s="131">
        <v>1.1025751504255299</v>
      </c>
      <c r="AB4827" s="131">
        <v>1.0992618323119401</v>
      </c>
      <c r="AC4827" s="131">
        <v>1.0968860351046399</v>
      </c>
      <c r="AD4827" s="131">
        <v>1.0957914760515901</v>
      </c>
      <c r="AE4827" s="131">
        <v>1.09503263944677</v>
      </c>
      <c r="AF4827" s="131">
        <v>1.09425305509617</v>
      </c>
      <c r="AG4827" s="131">
        <v>1.09625482872226</v>
      </c>
      <c r="AH4827" s="131">
        <v>1.0917038370526699</v>
      </c>
      <c r="AI4827" s="131">
        <v>1.0901800782784701</v>
      </c>
      <c r="AJ4827" s="131">
        <v>1.0915690596021901</v>
      </c>
      <c r="AK4827" s="131">
        <v>1.0932353276139499</v>
      </c>
    </row>
    <row r="4828" spans="1:37" x14ac:dyDescent="0.3">
      <c r="A4828" s="130" t="str">
        <f t="shared" si="108"/>
        <v>SDGbaseWaS_2BF_v7PQXcaofr</v>
      </c>
      <c r="B4828" s="130" t="s">
        <v>220</v>
      </c>
      <c r="C4828" s="130" t="s">
        <v>333</v>
      </c>
      <c r="D4828" s="130" t="s">
        <v>120</v>
      </c>
      <c r="E4828" s="131" t="s">
        <v>125</v>
      </c>
      <c r="F4828" s="131">
        <v>1.09503357116428</v>
      </c>
      <c r="G4828" s="131">
        <v>1.1077163157186001</v>
      </c>
      <c r="H4828" s="131">
        <v>1.0953236021153401</v>
      </c>
      <c r="I4828" s="131">
        <v>1.0958008744876899</v>
      </c>
      <c r="J4828" s="131">
        <v>1.0912252168802801</v>
      </c>
      <c r="K4828" s="131">
        <v>1.08373825072193</v>
      </c>
      <c r="L4828" s="131">
        <v>1.07760839081638</v>
      </c>
      <c r="M4828" s="131">
        <v>1.07476955789259</v>
      </c>
      <c r="N4828" s="131">
        <v>1.0712275140665899</v>
      </c>
      <c r="O4828" s="131">
        <v>1.05179842842542</v>
      </c>
      <c r="P4828" s="131">
        <v>1.0459660394439501</v>
      </c>
      <c r="Q4828" s="131">
        <v>1.04396111905525</v>
      </c>
      <c r="R4828" s="131">
        <v>1.0404238776766199</v>
      </c>
      <c r="S4828" s="131">
        <v>1.03785293897575</v>
      </c>
      <c r="T4828" s="131">
        <v>1.03501722816621</v>
      </c>
      <c r="U4828" s="131">
        <v>1.03237486070426</v>
      </c>
      <c r="V4828" s="131">
        <v>1.0274755324404701</v>
      </c>
      <c r="W4828" s="131">
        <v>1.0240306465442099</v>
      </c>
      <c r="X4828" s="131">
        <v>1.0233738301998001</v>
      </c>
      <c r="Y4828" s="131">
        <v>1.01994952193927</v>
      </c>
      <c r="Z4828" s="131">
        <v>1.01781564714579</v>
      </c>
      <c r="AA4828" s="131">
        <v>1.0153732060326499</v>
      </c>
      <c r="AB4828" s="131">
        <v>1.0094033052770699</v>
      </c>
      <c r="AC4828" s="131">
        <v>1.00486583062553</v>
      </c>
      <c r="AD4828" s="131">
        <v>1.0017267028221699</v>
      </c>
      <c r="AE4828" s="131">
        <v>0.99924400010985004</v>
      </c>
      <c r="AF4828" s="131">
        <v>0.99687789193703702</v>
      </c>
      <c r="AG4828" s="131">
        <v>0.99712336756083897</v>
      </c>
      <c r="AH4828" s="131">
        <v>0.99361087579097895</v>
      </c>
      <c r="AI4828" s="131">
        <v>0.99471915523489896</v>
      </c>
      <c r="AJ4828" s="131">
        <v>0.99771274822615597</v>
      </c>
      <c r="AK4828" s="131">
        <v>1.0012079818980899</v>
      </c>
    </row>
    <row r="4829" spans="1:37" x14ac:dyDescent="0.3">
      <c r="A4829" s="130" t="str">
        <f t="shared" si="108"/>
        <v>SDGbaseWaS_2BF_v7PQXcagra</v>
      </c>
      <c r="B4829" s="130" t="s">
        <v>220</v>
      </c>
      <c r="C4829" s="130" t="s">
        <v>333</v>
      </c>
      <c r="D4829" s="130" t="s">
        <v>120</v>
      </c>
      <c r="E4829" s="131" t="s">
        <v>126</v>
      </c>
      <c r="F4829" s="131">
        <v>1.09625440769364</v>
      </c>
      <c r="G4829" s="131">
        <v>1.1423169700282401</v>
      </c>
      <c r="H4829" s="131">
        <v>1.1386887930331699</v>
      </c>
      <c r="I4829" s="131">
        <v>1.14157292755691</v>
      </c>
      <c r="J4829" s="131">
        <v>1.14059961644124</v>
      </c>
      <c r="K4829" s="131">
        <v>1.14033933062641</v>
      </c>
      <c r="L4829" s="131">
        <v>1.1412756954142</v>
      </c>
      <c r="M4829" s="131">
        <v>1.1440824627557</v>
      </c>
      <c r="N4829" s="131">
        <v>1.14318747847663</v>
      </c>
      <c r="O4829" s="131">
        <v>1.13180742315411</v>
      </c>
      <c r="P4829" s="131">
        <v>1.1302702364933299</v>
      </c>
      <c r="Q4829" s="131">
        <v>1.1310707126809401</v>
      </c>
      <c r="R4829" s="131">
        <v>1.1315242292874499</v>
      </c>
      <c r="S4829" s="131">
        <v>1.1323963815301701</v>
      </c>
      <c r="T4829" s="131">
        <v>1.1334060310374501</v>
      </c>
      <c r="U4829" s="131">
        <v>1.13394770863393</v>
      </c>
      <c r="V4829" s="131">
        <v>1.1307288727617399</v>
      </c>
      <c r="W4829" s="131">
        <v>1.1310751417331999</v>
      </c>
      <c r="X4829" s="131">
        <v>1.1345959196416999</v>
      </c>
      <c r="Y4829" s="131">
        <v>1.13262729775007</v>
      </c>
      <c r="Z4829" s="131">
        <v>1.13114008181324</v>
      </c>
      <c r="AA4829" s="131">
        <v>1.13100537713996</v>
      </c>
      <c r="AB4829" s="131">
        <v>1.12758959961474</v>
      </c>
      <c r="AC4829" s="131">
        <v>1.1248093602407201</v>
      </c>
      <c r="AD4829" s="131">
        <v>1.12275189595228</v>
      </c>
      <c r="AE4829" s="131">
        <v>1.12079811264602</v>
      </c>
      <c r="AF4829" s="131">
        <v>1.11939558872059</v>
      </c>
      <c r="AG4829" s="131">
        <v>1.1269998347096</v>
      </c>
      <c r="AH4829" s="131">
        <v>1.12590539875231</v>
      </c>
      <c r="AI4829" s="131">
        <v>1.12943260916302</v>
      </c>
      <c r="AJ4829" s="131">
        <v>1.1353973447621</v>
      </c>
      <c r="AK4829" s="131">
        <v>1.1417210427798099</v>
      </c>
    </row>
    <row r="4830" spans="1:37" x14ac:dyDescent="0.3">
      <c r="A4830" s="130" t="str">
        <f t="shared" si="108"/>
        <v>SDGbaseWaS_2BF_v7PQXcaoil</v>
      </c>
      <c r="B4830" s="130" t="s">
        <v>220</v>
      </c>
      <c r="C4830" s="130" t="s">
        <v>333</v>
      </c>
      <c r="D4830" s="130" t="s">
        <v>120</v>
      </c>
      <c r="E4830" s="131" t="s">
        <v>127</v>
      </c>
      <c r="F4830" s="131">
        <v>1.17586477703735</v>
      </c>
      <c r="G4830" s="131">
        <v>1.1448643406010199</v>
      </c>
      <c r="H4830" s="131">
        <v>1.1454158410191499</v>
      </c>
      <c r="I4830" s="131">
        <v>1.1530952841552999</v>
      </c>
      <c r="J4830" s="131">
        <v>1.1663273017295199</v>
      </c>
      <c r="K4830" s="131">
        <v>1.16543548250077</v>
      </c>
      <c r="L4830" s="131">
        <v>1.1667133243530501</v>
      </c>
      <c r="M4830" s="131">
        <v>1.16887716423586</v>
      </c>
      <c r="N4830" s="131">
        <v>1.17100275806666</v>
      </c>
      <c r="O4830" s="131">
        <v>1.17968690348579</v>
      </c>
      <c r="P4830" s="131">
        <v>1.1829602417357701</v>
      </c>
      <c r="Q4830" s="131">
        <v>1.1847335545986999</v>
      </c>
      <c r="R4830" s="131">
        <v>1.1942860986822701</v>
      </c>
      <c r="S4830" s="131">
        <v>1.19619846488103</v>
      </c>
      <c r="T4830" s="131">
        <v>1.19768130129868</v>
      </c>
      <c r="U4830" s="131">
        <v>1.20002772821091</v>
      </c>
      <c r="V4830" s="131">
        <v>1.1990976728560601</v>
      </c>
      <c r="W4830" s="131">
        <v>1.19925974723599</v>
      </c>
      <c r="X4830" s="131">
        <v>1.20231898276778</v>
      </c>
      <c r="Y4830" s="131">
        <v>1.2020986134321101</v>
      </c>
      <c r="Z4830" s="131">
        <v>1.20321712802797</v>
      </c>
      <c r="AA4830" s="131">
        <v>1.2040481015095199</v>
      </c>
      <c r="AB4830" s="131">
        <v>1.2084068478389101</v>
      </c>
      <c r="AC4830" s="131">
        <v>1.20913586474399</v>
      </c>
      <c r="AD4830" s="131">
        <v>1.21030217998918</v>
      </c>
      <c r="AE4830" s="131">
        <v>1.21216875901426</v>
      </c>
      <c r="AF4830" s="131">
        <v>1.2148821884852199</v>
      </c>
      <c r="AG4830" s="131">
        <v>1.21496309101143</v>
      </c>
      <c r="AH4830" s="131">
        <v>1.2011959763330999</v>
      </c>
      <c r="AI4830" s="131">
        <v>1.1895373157782401</v>
      </c>
      <c r="AJ4830" s="131">
        <v>1.1814081867411601</v>
      </c>
      <c r="AK4830" s="131">
        <v>1.1722958085506301</v>
      </c>
    </row>
    <row r="4831" spans="1:37" x14ac:dyDescent="0.3">
      <c r="A4831" s="130" t="str">
        <f t="shared" si="108"/>
        <v>SDGbaseWaS_2BF_v7PQXcatub</v>
      </c>
      <c r="B4831" s="130" t="s">
        <v>220</v>
      </c>
      <c r="C4831" s="130" t="s">
        <v>333</v>
      </c>
      <c r="D4831" s="130" t="s">
        <v>120</v>
      </c>
      <c r="E4831" s="131" t="s">
        <v>128</v>
      </c>
      <c r="F4831" s="131">
        <v>1.10765105881098</v>
      </c>
      <c r="G4831" s="131">
        <v>1.1234214510063001</v>
      </c>
      <c r="H4831" s="131">
        <v>1.1201084115675799</v>
      </c>
      <c r="I4831" s="131">
        <v>1.1251241399193901</v>
      </c>
      <c r="J4831" s="131">
        <v>1.1268467968397899</v>
      </c>
      <c r="K4831" s="131">
        <v>1.1241148398099601</v>
      </c>
      <c r="L4831" s="131">
        <v>1.1226593461372101</v>
      </c>
      <c r="M4831" s="131">
        <v>1.1230334292408899</v>
      </c>
      <c r="N4831" s="131">
        <v>1.1218958015584499</v>
      </c>
      <c r="O4831" s="131">
        <v>1.1152371887758501</v>
      </c>
      <c r="P4831" s="131">
        <v>1.114927947917</v>
      </c>
      <c r="Q4831" s="131">
        <v>1.11635860456891</v>
      </c>
      <c r="R4831" s="131">
        <v>1.1164735638232399</v>
      </c>
      <c r="S4831" s="131">
        <v>1.1160837822018801</v>
      </c>
      <c r="T4831" s="131">
        <v>1.11549044844929</v>
      </c>
      <c r="U4831" s="131">
        <v>1.1151841033221701</v>
      </c>
      <c r="V4831" s="131">
        <v>1.1121804236902499</v>
      </c>
      <c r="W4831" s="131">
        <v>1.1105049661397399</v>
      </c>
      <c r="X4831" s="131">
        <v>1.1109833898382899</v>
      </c>
      <c r="Y4831" s="131">
        <v>1.10885247840469</v>
      </c>
      <c r="Z4831" s="131">
        <v>1.1075871072422601</v>
      </c>
      <c r="AA4831" s="131">
        <v>1.1066679512148301</v>
      </c>
      <c r="AB4831" s="131">
        <v>1.1029047810589501</v>
      </c>
      <c r="AC4831" s="131">
        <v>1.1006091709393</v>
      </c>
      <c r="AD4831" s="131">
        <v>1.0993961101149401</v>
      </c>
      <c r="AE4831" s="131">
        <v>1.0985017631009799</v>
      </c>
      <c r="AF4831" s="131">
        <v>1.09742312667368</v>
      </c>
      <c r="AG4831" s="131">
        <v>1.1000808678039899</v>
      </c>
      <c r="AH4831" s="131">
        <v>1.0982758511500601</v>
      </c>
      <c r="AI4831" s="131">
        <v>1.1001427267328401</v>
      </c>
      <c r="AJ4831" s="131">
        <v>1.1044320895828199</v>
      </c>
      <c r="AK4831" s="131">
        <v>1.1087776937754501</v>
      </c>
    </row>
    <row r="4832" spans="1:37" x14ac:dyDescent="0.3">
      <c r="A4832" s="130" t="str">
        <f t="shared" si="108"/>
        <v>SDGbaseWaS_2BF_v7PQXcapul</v>
      </c>
      <c r="B4832" s="130" t="s">
        <v>220</v>
      </c>
      <c r="C4832" s="130" t="s">
        <v>333</v>
      </c>
      <c r="D4832" s="130" t="s">
        <v>120</v>
      </c>
      <c r="E4832" s="131" t="s">
        <v>129</v>
      </c>
      <c r="F4832" s="131">
        <v>1.05635125125544</v>
      </c>
      <c r="G4832" s="131">
        <v>1.0606228536184299</v>
      </c>
      <c r="H4832" s="131">
        <v>1.06325928397241</v>
      </c>
      <c r="I4832" s="131">
        <v>1.0636590526498799</v>
      </c>
      <c r="J4832" s="131">
        <v>1.06641568096817</v>
      </c>
      <c r="K4832" s="131">
        <v>1.06465887484515</v>
      </c>
      <c r="L4832" s="131">
        <v>1.0641999469322401</v>
      </c>
      <c r="M4832" s="131">
        <v>1.06608194220145</v>
      </c>
      <c r="N4832" s="131">
        <v>1.06766523551036</v>
      </c>
      <c r="O4832" s="131">
        <v>1.08288782621741</v>
      </c>
      <c r="P4832" s="131">
        <v>1.08677424037788</v>
      </c>
      <c r="Q4832" s="131">
        <v>1.08777304647822</v>
      </c>
      <c r="R4832" s="131">
        <v>1.08861123985563</v>
      </c>
      <c r="S4832" s="131">
        <v>1.08894518328072</v>
      </c>
      <c r="T4832" s="131">
        <v>1.0892558415145599</v>
      </c>
      <c r="U4832" s="131">
        <v>1.0897804889246101</v>
      </c>
      <c r="V4832" s="131">
        <v>1.0885026623576199</v>
      </c>
      <c r="W4832" s="131">
        <v>1.0881031335737399</v>
      </c>
      <c r="X4832" s="131">
        <v>1.08936027972544</v>
      </c>
      <c r="Y4832" s="131">
        <v>1.08781983651918</v>
      </c>
      <c r="Z4832" s="131">
        <v>1.0862266375588701</v>
      </c>
      <c r="AA4832" s="131">
        <v>1.0857535478904901</v>
      </c>
      <c r="AB4832" s="131">
        <v>1.0883054763326401</v>
      </c>
      <c r="AC4832" s="131">
        <v>1.0885413358967999</v>
      </c>
      <c r="AD4832" s="131">
        <v>1.08858001749283</v>
      </c>
      <c r="AE4832" s="131">
        <v>1.0883814725224801</v>
      </c>
      <c r="AF4832" s="131">
        <v>1.08831143648189</v>
      </c>
      <c r="AG4832" s="131">
        <v>1.0875185536194201</v>
      </c>
      <c r="AH4832" s="131">
        <v>1.08223085134396</v>
      </c>
      <c r="AI4832" s="131">
        <v>1.0755429530701901</v>
      </c>
      <c r="AJ4832" s="131">
        <v>1.07154220959416</v>
      </c>
      <c r="AK4832" s="131">
        <v>1.06745069292031</v>
      </c>
    </row>
    <row r="4833" spans="1:37" x14ac:dyDescent="0.3">
      <c r="A4833" s="130" t="str">
        <f t="shared" si="108"/>
        <v>SDGbaseWaS_2BF_v7PQXcasug</v>
      </c>
      <c r="B4833" s="130" t="s">
        <v>220</v>
      </c>
      <c r="C4833" s="130" t="s">
        <v>333</v>
      </c>
      <c r="D4833" s="130" t="s">
        <v>120</v>
      </c>
      <c r="E4833" s="131" t="s">
        <v>130</v>
      </c>
      <c r="F4833" s="131">
        <v>1.17287139328654</v>
      </c>
      <c r="G4833" s="131">
        <v>1.1663497349190199</v>
      </c>
      <c r="H4833" s="131">
        <v>1.15022769744093</v>
      </c>
      <c r="I4833" s="131">
        <v>1.1470101764420499</v>
      </c>
      <c r="J4833" s="131">
        <v>1.14433545699238</v>
      </c>
      <c r="K4833" s="131">
        <v>1.13493746049724</v>
      </c>
      <c r="L4833" s="131">
        <v>1.1282151267034899</v>
      </c>
      <c r="M4833" s="131">
        <v>1.12849772557107</v>
      </c>
      <c r="N4833" s="131">
        <v>1.1279315463520401</v>
      </c>
      <c r="O4833" s="131">
        <v>1.1278349094384399</v>
      </c>
      <c r="P4833" s="131">
        <v>1.12686898316923</v>
      </c>
      <c r="Q4833" s="131">
        <v>1.1247356254768699</v>
      </c>
      <c r="R4833" s="131">
        <v>1.12136525818912</v>
      </c>
      <c r="S4833" s="131">
        <v>1.1189539920603999</v>
      </c>
      <c r="T4833" s="131">
        <v>1.1164688433152301</v>
      </c>
      <c r="U4833" s="131">
        <v>1.1139561666093201</v>
      </c>
      <c r="V4833" s="131">
        <v>1.10818814990906</v>
      </c>
      <c r="W4833" s="131">
        <v>1.10521816882363</v>
      </c>
      <c r="X4833" s="131">
        <v>1.10586533599401</v>
      </c>
      <c r="Y4833" s="131">
        <v>1.1018023949324101</v>
      </c>
      <c r="Z4833" s="131">
        <v>1.09773212236899</v>
      </c>
      <c r="AA4833" s="131">
        <v>1.09439468420977</v>
      </c>
      <c r="AB4833" s="131">
        <v>1.09239546240979</v>
      </c>
      <c r="AC4833" s="131">
        <v>1.0884181046438599</v>
      </c>
      <c r="AD4833" s="131">
        <v>1.0845986189455299</v>
      </c>
      <c r="AE4833" s="131">
        <v>1.08090098993519</v>
      </c>
      <c r="AF4833" s="131">
        <v>1.0779336523502601</v>
      </c>
      <c r="AG4833" s="131">
        <v>1.07644028420705</v>
      </c>
      <c r="AH4833" s="131">
        <v>1.0689234084927499</v>
      </c>
      <c r="AI4833" s="131">
        <v>1.0620428336427301</v>
      </c>
      <c r="AJ4833" s="131">
        <v>1.05831920415115</v>
      </c>
      <c r="AK4833" s="131">
        <v>1.05453912945492</v>
      </c>
    </row>
    <row r="4834" spans="1:37" x14ac:dyDescent="0.3">
      <c r="A4834" s="130" t="str">
        <f t="shared" si="108"/>
        <v>SDGbaseWaS_2BF_v7PQXcaoth</v>
      </c>
      <c r="B4834" s="130" t="s">
        <v>220</v>
      </c>
      <c r="C4834" s="130" t="s">
        <v>333</v>
      </c>
      <c r="D4834" s="130" t="s">
        <v>120</v>
      </c>
      <c r="E4834" s="131" t="s">
        <v>131</v>
      </c>
      <c r="F4834" s="131">
        <v>1.1414377524414701</v>
      </c>
      <c r="G4834" s="131">
        <v>1.09170134062888</v>
      </c>
      <c r="H4834" s="131">
        <v>1.11328641566082</v>
      </c>
      <c r="I4834" s="131">
        <v>1.12068292352801</v>
      </c>
      <c r="J4834" s="131">
        <v>1.1388784496756701</v>
      </c>
      <c r="K4834" s="131">
        <v>1.15327755391197</v>
      </c>
      <c r="L4834" s="131">
        <v>1.17043231699721</v>
      </c>
      <c r="M4834" s="131">
        <v>1.18947807682216</v>
      </c>
      <c r="N4834" s="131">
        <v>1.20722178349378</v>
      </c>
      <c r="O4834" s="131">
        <v>1.27075429680758</v>
      </c>
      <c r="P4834" s="131">
        <v>1.2927322153581899</v>
      </c>
      <c r="Q4834" s="131">
        <v>1.30254405716691</v>
      </c>
      <c r="R4834" s="131">
        <v>1.3200504158088</v>
      </c>
      <c r="S4834" s="131">
        <v>1.33430911208742</v>
      </c>
      <c r="T4834" s="131">
        <v>1.3511446338494899</v>
      </c>
      <c r="U4834" s="131">
        <v>1.3719383337103299</v>
      </c>
      <c r="V4834" s="131">
        <v>1.3895781780582099</v>
      </c>
      <c r="W4834" s="131">
        <v>1.41165436929794</v>
      </c>
      <c r="X4834" s="131">
        <v>1.44023828570506</v>
      </c>
      <c r="Y4834" s="131">
        <v>1.4605155964329199</v>
      </c>
      <c r="Z4834" s="131">
        <v>1.4768212392947599</v>
      </c>
      <c r="AA4834" s="131">
        <v>1.4961575656488999</v>
      </c>
      <c r="AB4834" s="131">
        <v>1.5244068389784999</v>
      </c>
      <c r="AC4834" s="131">
        <v>1.54148429124137</v>
      </c>
      <c r="AD4834" s="131">
        <v>1.55574405072168</v>
      </c>
      <c r="AE4834" s="131">
        <v>1.5705012376534699</v>
      </c>
      <c r="AF4834" s="131">
        <v>1.5882529195980399</v>
      </c>
      <c r="AG4834" s="131">
        <v>1.6035135524859101</v>
      </c>
      <c r="AH4834" s="131">
        <v>1.57495639501179</v>
      </c>
      <c r="AI4834" s="131">
        <v>1.5345473098523701</v>
      </c>
      <c r="AJ4834" s="131">
        <v>1.49746072672797</v>
      </c>
      <c r="AK4834" s="131">
        <v>1.4596916740038901</v>
      </c>
    </row>
    <row r="4835" spans="1:37" x14ac:dyDescent="0.3">
      <c r="A4835" s="130" t="str">
        <f t="shared" si="108"/>
        <v>SDGbaseWaS_2BF_v7PQXclani</v>
      </c>
      <c r="B4835" s="130" t="s">
        <v>220</v>
      </c>
      <c r="C4835" s="130" t="s">
        <v>333</v>
      </c>
      <c r="D4835" s="130" t="s">
        <v>120</v>
      </c>
      <c r="E4835" s="131" t="s">
        <v>132</v>
      </c>
      <c r="F4835" s="131">
        <v>1.2312886539708301</v>
      </c>
      <c r="G4835" s="131">
        <v>1.1234141754217</v>
      </c>
      <c r="H4835" s="131">
        <v>1.1607988949508801</v>
      </c>
      <c r="I4835" s="131">
        <v>1.1678572722570499</v>
      </c>
      <c r="J4835" s="131">
        <v>1.1880227089753299</v>
      </c>
      <c r="K4835" s="131">
        <v>1.1930919845392101</v>
      </c>
      <c r="L4835" s="131">
        <v>1.1927832874570401</v>
      </c>
      <c r="M4835" s="131">
        <v>1.1932487513687899</v>
      </c>
      <c r="N4835" s="131">
        <v>1.19419183257759</v>
      </c>
      <c r="O4835" s="131">
        <v>1.21143903325224</v>
      </c>
      <c r="P4835" s="131">
        <v>1.20535323855978</v>
      </c>
      <c r="Q4835" s="131">
        <v>1.2007582324911501</v>
      </c>
      <c r="R4835" s="131">
        <v>1.21116778266702</v>
      </c>
      <c r="S4835" s="131">
        <v>1.2088113735833801</v>
      </c>
      <c r="T4835" s="131">
        <v>1.2086739726086</v>
      </c>
      <c r="U4835" s="131">
        <v>1.20756278092525</v>
      </c>
      <c r="V4835" s="131">
        <v>1.2084825023733401</v>
      </c>
      <c r="W4835" s="131">
        <v>1.21021790423396</v>
      </c>
      <c r="X4835" s="131">
        <v>1.21326225204676</v>
      </c>
      <c r="Y4835" s="131">
        <v>1.2138200858497199</v>
      </c>
      <c r="Z4835" s="131">
        <v>1.2129095592154799</v>
      </c>
      <c r="AA4835" s="131">
        <v>1.2124995271169601</v>
      </c>
      <c r="AB4835" s="131">
        <v>1.216973631313</v>
      </c>
      <c r="AC4835" s="131">
        <v>1.2141805965818699</v>
      </c>
      <c r="AD4835" s="131">
        <v>1.21200005175006</v>
      </c>
      <c r="AE4835" s="131">
        <v>1.21150402104341</v>
      </c>
      <c r="AF4835" s="131">
        <v>1.2123959658646899</v>
      </c>
      <c r="AG4835" s="131">
        <v>1.2146221313691601</v>
      </c>
      <c r="AH4835" s="131">
        <v>1.23455983183858</v>
      </c>
      <c r="AI4835" s="131">
        <v>1.2458668157764099</v>
      </c>
      <c r="AJ4835" s="131">
        <v>1.2515559722746901</v>
      </c>
      <c r="AK4835" s="131">
        <v>1.25546185950522</v>
      </c>
    </row>
    <row r="4836" spans="1:37" x14ac:dyDescent="0.3">
      <c r="A4836" s="130" t="str">
        <f t="shared" si="108"/>
        <v>SDGbaseWaS_2BF_v7PQXcfore</v>
      </c>
      <c r="B4836" s="130" t="s">
        <v>220</v>
      </c>
      <c r="C4836" s="130" t="s">
        <v>333</v>
      </c>
      <c r="D4836" s="130" t="s">
        <v>120</v>
      </c>
      <c r="E4836" s="131" t="s">
        <v>133</v>
      </c>
      <c r="F4836" s="131">
        <v>1.1507943121006701</v>
      </c>
      <c r="G4836" s="131">
        <v>1.1468199419293099</v>
      </c>
      <c r="H4836" s="131">
        <v>1.1415051490758801</v>
      </c>
      <c r="I4836" s="131">
        <v>1.1468957843956</v>
      </c>
      <c r="J4836" s="131">
        <v>1.1477220530619601</v>
      </c>
      <c r="K4836" s="131">
        <v>1.1440800637947399</v>
      </c>
      <c r="L4836" s="131">
        <v>1.14154621617202</v>
      </c>
      <c r="M4836" s="131">
        <v>1.14209715431837</v>
      </c>
      <c r="N4836" s="131">
        <v>1.14320227382735</v>
      </c>
      <c r="O4836" s="131">
        <v>1.1404139938175699</v>
      </c>
      <c r="P4836" s="131">
        <v>1.1420938981442299</v>
      </c>
      <c r="Q4836" s="131">
        <v>1.14159996750435</v>
      </c>
      <c r="R4836" s="131">
        <v>1.13948663460292</v>
      </c>
      <c r="S4836" s="131">
        <v>1.13871625152139</v>
      </c>
      <c r="T4836" s="131">
        <v>1.13825554345653</v>
      </c>
      <c r="U4836" s="131">
        <v>1.1405411197748101</v>
      </c>
      <c r="V4836" s="131">
        <v>1.1392765819325701</v>
      </c>
      <c r="W4836" s="131">
        <v>1.1405656605419401</v>
      </c>
      <c r="X4836" s="131">
        <v>1.14319785676368</v>
      </c>
      <c r="Y4836" s="131">
        <v>1.1447593708918999</v>
      </c>
      <c r="Z4836" s="131">
        <v>1.1429759205024199</v>
      </c>
      <c r="AA4836" s="131">
        <v>1.1421718136291801</v>
      </c>
      <c r="AB4836" s="131">
        <v>1.1377993799120201</v>
      </c>
      <c r="AC4836" s="131">
        <v>1.13529455115651</v>
      </c>
      <c r="AD4836" s="131">
        <v>1.1334019121755601</v>
      </c>
      <c r="AE4836" s="131">
        <v>1.1314706384476301</v>
      </c>
      <c r="AF4836" s="131">
        <v>1.13012933942928</v>
      </c>
      <c r="AG4836" s="131">
        <v>1.1351772820804</v>
      </c>
      <c r="AH4836" s="131">
        <v>1.1366185247570999</v>
      </c>
      <c r="AI4836" s="131">
        <v>1.1405689156024299</v>
      </c>
      <c r="AJ4836" s="131">
        <v>1.1463715084356501</v>
      </c>
      <c r="AK4836" s="131">
        <v>1.15195686092544</v>
      </c>
    </row>
    <row r="4837" spans="1:37" x14ac:dyDescent="0.3">
      <c r="A4837" s="130" t="str">
        <f t="shared" si="108"/>
        <v>SDGbaseWaS_2BF_v7PQXcfish</v>
      </c>
      <c r="B4837" s="130" t="s">
        <v>220</v>
      </c>
      <c r="C4837" s="130" t="s">
        <v>333</v>
      </c>
      <c r="D4837" s="130" t="s">
        <v>120</v>
      </c>
      <c r="E4837" s="131" t="s">
        <v>134</v>
      </c>
      <c r="F4837" s="131">
        <v>1.2732382995285101</v>
      </c>
      <c r="G4837" s="131">
        <v>1.2006769129645001</v>
      </c>
      <c r="H4837" s="131">
        <v>1.20014300203876</v>
      </c>
      <c r="I4837" s="131">
        <v>1.1895046284472399</v>
      </c>
      <c r="J4837" s="131">
        <v>1.1923514529999599</v>
      </c>
      <c r="K4837" s="131">
        <v>1.19233178523552</v>
      </c>
      <c r="L4837" s="131">
        <v>1.18963962955973</v>
      </c>
      <c r="M4837" s="131">
        <v>1.18796812299823</v>
      </c>
      <c r="N4837" s="131">
        <v>1.1869194164575601</v>
      </c>
      <c r="O4837" s="131">
        <v>1.2029549063318901</v>
      </c>
      <c r="P4837" s="131">
        <v>1.19922883904757</v>
      </c>
      <c r="Q4837" s="131">
        <v>1.1926756248631301</v>
      </c>
      <c r="R4837" s="131">
        <v>1.1957885543543401</v>
      </c>
      <c r="S4837" s="131">
        <v>1.19396713126914</v>
      </c>
      <c r="T4837" s="131">
        <v>1.1926215850554001</v>
      </c>
      <c r="U4837" s="131">
        <v>1.1911539103930699</v>
      </c>
      <c r="V4837" s="131">
        <v>1.1903065852330601</v>
      </c>
      <c r="W4837" s="131">
        <v>1.19070550754189</v>
      </c>
      <c r="X4837" s="131">
        <v>1.19267042875258</v>
      </c>
      <c r="Y4837" s="131">
        <v>1.19335259168403</v>
      </c>
      <c r="Z4837" s="131">
        <v>1.1933581219586999</v>
      </c>
      <c r="AA4837" s="131">
        <v>1.1943126079259301</v>
      </c>
      <c r="AB4837" s="131">
        <v>1.1995016024684999</v>
      </c>
      <c r="AC4837" s="131">
        <v>1.19971925724074</v>
      </c>
      <c r="AD4837" s="131">
        <v>1.1989356484331799</v>
      </c>
      <c r="AE4837" s="131">
        <v>1.1983080258896499</v>
      </c>
      <c r="AF4837" s="131">
        <v>1.19839887061742</v>
      </c>
      <c r="AG4837" s="131">
        <v>1.1985728802575399</v>
      </c>
      <c r="AH4837" s="131">
        <v>1.2089251154644001</v>
      </c>
      <c r="AI4837" s="131">
        <v>1.2136809271586</v>
      </c>
      <c r="AJ4837" s="131">
        <v>1.2171263929167</v>
      </c>
      <c r="AK4837" s="131">
        <v>1.2197873234894601</v>
      </c>
    </row>
    <row r="4838" spans="1:37" x14ac:dyDescent="0.3">
      <c r="A4838" s="130" t="str">
        <f t="shared" si="108"/>
        <v>SDGbaseWaS_2BF_v7PQXccoal-low</v>
      </c>
      <c r="B4838" s="130" t="s">
        <v>220</v>
      </c>
      <c r="C4838" s="130" t="s">
        <v>333</v>
      </c>
      <c r="D4838" s="130" t="s">
        <v>120</v>
      </c>
      <c r="E4838" s="131" t="s">
        <v>135</v>
      </c>
      <c r="F4838" s="131">
        <v>2.0640989154356901E-2</v>
      </c>
      <c r="G4838" s="131">
        <v>2.11486877875742E-2</v>
      </c>
      <c r="H4838" s="131">
        <v>2.1428406460600399E-2</v>
      </c>
      <c r="I4838" s="131">
        <v>2.1378118653957098E-2</v>
      </c>
      <c r="J4838" s="131">
        <v>2.14067905528613E-2</v>
      </c>
      <c r="K4838" s="131">
        <v>2.1459120483830401E-2</v>
      </c>
      <c r="L4838" s="131">
        <v>2.15301175423133E-2</v>
      </c>
      <c r="M4838" s="131">
        <v>2.1656154156617799E-2</v>
      </c>
      <c r="N4838" s="131">
        <v>2.1766786999852999E-2</v>
      </c>
      <c r="O4838" s="131">
        <v>2.2508748637884098E-2</v>
      </c>
      <c r="P4838" s="131">
        <v>2.2701421070983802E-2</v>
      </c>
      <c r="Q4838" s="131">
        <v>2.2749094032522701E-2</v>
      </c>
      <c r="R4838" s="131">
        <v>2.2717811186837501E-2</v>
      </c>
      <c r="S4838" s="131">
        <v>2.2749166807968998E-2</v>
      </c>
      <c r="T4838" s="131">
        <v>2.2796535465182899E-2</v>
      </c>
      <c r="U4838" s="131">
        <v>2.2845781420431401E-2</v>
      </c>
      <c r="V4838" s="131">
        <v>2.2852572206963701E-2</v>
      </c>
      <c r="W4838" s="131">
        <v>2.28902576958902E-2</v>
      </c>
      <c r="X4838" s="131">
        <v>2.29594895603852E-2</v>
      </c>
      <c r="Y4838" s="131">
        <v>2.2952292030510298E-2</v>
      </c>
      <c r="Z4838" s="131">
        <v>2.2912468645145099E-2</v>
      </c>
      <c r="AA4838" s="131">
        <v>2.6278822365177399E-2</v>
      </c>
      <c r="AB4838" s="131">
        <v>2.30871638621532E-2</v>
      </c>
      <c r="AC4838" s="131">
        <v>2.31567303180212E-2</v>
      </c>
      <c r="AD4838" s="131">
        <v>2.3179861782805799E-2</v>
      </c>
      <c r="AE4838" s="131">
        <v>2.3175233743732499E-2</v>
      </c>
      <c r="AF4838" s="131">
        <v>2.3167161827741901E-2</v>
      </c>
      <c r="AG4838" s="131">
        <v>2.31412045997361E-2</v>
      </c>
      <c r="AH4838" s="131">
        <v>2.30650001701895E-2</v>
      </c>
      <c r="AI4838" s="131">
        <v>2.2857661622924599E-2</v>
      </c>
      <c r="AJ4838" s="131">
        <v>2.2704519084078102E-2</v>
      </c>
      <c r="AK4838" s="131">
        <v>2.2558703714133599E-2</v>
      </c>
    </row>
    <row r="4839" spans="1:37" x14ac:dyDescent="0.3">
      <c r="A4839" s="130" t="str">
        <f t="shared" si="108"/>
        <v>SDGbaseWaS_2BF_v7PQXccoal-hgh</v>
      </c>
      <c r="B4839" s="130" t="s">
        <v>220</v>
      </c>
      <c r="C4839" s="130" t="s">
        <v>333</v>
      </c>
      <c r="D4839" s="130" t="s">
        <v>120</v>
      </c>
      <c r="E4839" s="131" t="s">
        <v>136</v>
      </c>
      <c r="F4839" s="131">
        <v>3.9678720270255097E-2</v>
      </c>
      <c r="G4839" s="131">
        <v>4.0654682802785599E-2</v>
      </c>
      <c r="H4839" s="131">
        <v>4.1192393418220397E-2</v>
      </c>
      <c r="I4839" s="131">
        <v>4.10957238352909E-2</v>
      </c>
      <c r="J4839" s="131">
        <v>4.1150840586127398E-2</v>
      </c>
      <c r="K4839" s="131">
        <v>4.1251435798748098E-2</v>
      </c>
      <c r="L4839" s="131">
        <v>4.1387915325115897E-2</v>
      </c>
      <c r="M4839" s="131">
        <v>4.1630198847741703E-2</v>
      </c>
      <c r="N4839" s="131">
        <v>4.1842871293166099E-2</v>
      </c>
      <c r="O4839" s="131">
        <v>4.3269163805919997E-2</v>
      </c>
      <c r="P4839" s="131">
        <v>4.3639543128324798E-2</v>
      </c>
      <c r="Q4839" s="131">
        <v>4.3731186125237902E-2</v>
      </c>
      <c r="R4839" s="131">
        <v>4.3671050282235398E-2</v>
      </c>
      <c r="S4839" s="131">
        <v>4.3731326023406202E-2</v>
      </c>
      <c r="T4839" s="131">
        <v>4.3822384048053803E-2</v>
      </c>
      <c r="U4839" s="131">
        <v>4.3917050852446397E-2</v>
      </c>
      <c r="V4839" s="131">
        <v>4.3930104961298198E-2</v>
      </c>
      <c r="W4839" s="131">
        <v>4.4002548775021501E-2</v>
      </c>
      <c r="X4839" s="131">
        <v>4.4135635022223403E-2</v>
      </c>
      <c r="Y4839" s="131">
        <v>4.41217990198687E-2</v>
      </c>
      <c r="Z4839" s="131">
        <v>4.4045245471184401E-2</v>
      </c>
      <c r="AA4839" s="131">
        <v>4.4079267427810397E-2</v>
      </c>
      <c r="AB4839" s="131">
        <v>4.4381066714845603E-2</v>
      </c>
      <c r="AC4839" s="131">
        <v>4.4514796155907699E-2</v>
      </c>
      <c r="AD4839" s="131">
        <v>4.4559262383459398E-2</v>
      </c>
      <c r="AE4839" s="131">
        <v>4.45503657813432E-2</v>
      </c>
      <c r="AF4839" s="131">
        <v>4.45348489233943E-2</v>
      </c>
      <c r="AG4839" s="131">
        <v>4.4484950656342503E-2</v>
      </c>
      <c r="AH4839" s="131">
        <v>4.4338460862625599E-2</v>
      </c>
      <c r="AI4839" s="131">
        <v>4.3939888480428103E-2</v>
      </c>
      <c r="AJ4839" s="131">
        <v>4.3645498520968197E-2</v>
      </c>
      <c r="AK4839" s="131">
        <v>4.3365193772398898E-2</v>
      </c>
    </row>
    <row r="4840" spans="1:37" x14ac:dyDescent="0.3">
      <c r="A4840" s="130" t="str">
        <f t="shared" si="108"/>
        <v>SDGbaseWaS_2BF_v7PQXccoil</v>
      </c>
      <c r="B4840" s="130" t="s">
        <v>220</v>
      </c>
      <c r="C4840" s="130" t="s">
        <v>333</v>
      </c>
      <c r="D4840" s="130" t="s">
        <v>120</v>
      </c>
      <c r="E4840" s="131" t="s">
        <v>137</v>
      </c>
      <c r="F4840" s="131">
        <v>0.13479596314172901</v>
      </c>
      <c r="G4840" s="131">
        <v>0.13811148865935199</v>
      </c>
      <c r="H4840" s="131">
        <v>0.13993819122953099</v>
      </c>
      <c r="I4840" s="131">
        <v>0.13960978674880101</v>
      </c>
      <c r="J4840" s="131">
        <v>0.13979702856135301</v>
      </c>
      <c r="K4840" s="131">
        <v>0.14013876913363699</v>
      </c>
      <c r="L4840" s="131">
        <v>0.140602415367199</v>
      </c>
      <c r="M4840" s="131">
        <v>0.14142549737597601</v>
      </c>
      <c r="N4840" s="131">
        <v>0.142147985070121</v>
      </c>
      <c r="O4840" s="131">
        <v>0.14699336495295801</v>
      </c>
      <c r="P4840" s="131">
        <v>0.14825161212311799</v>
      </c>
      <c r="Q4840" s="131">
        <v>0.14856294036026799</v>
      </c>
      <c r="R4840" s="131">
        <v>0.14835864776157401</v>
      </c>
      <c r="S4840" s="131">
        <v>0.14856341562026101</v>
      </c>
      <c r="T4840" s="131">
        <v>0.14887275659825999</v>
      </c>
      <c r="U4840" s="131">
        <v>0.149194357269571</v>
      </c>
      <c r="V4840" s="131">
        <v>0.14923870449558099</v>
      </c>
      <c r="W4840" s="131">
        <v>0.14948480955083501</v>
      </c>
      <c r="X4840" s="131">
        <v>0.149936928186474</v>
      </c>
      <c r="Y4840" s="131">
        <v>0.14988992472338999</v>
      </c>
      <c r="Z4840" s="131">
        <v>0.14962985813715601</v>
      </c>
      <c r="AA4840" s="131">
        <v>0.149745437026297</v>
      </c>
      <c r="AB4840" s="131">
        <v>0.15077070511188301</v>
      </c>
      <c r="AC4840" s="131">
        <v>0.151225008796251</v>
      </c>
      <c r="AD4840" s="131">
        <v>0.15137606880850099</v>
      </c>
      <c r="AE4840" s="131">
        <v>0.151345845403039</v>
      </c>
      <c r="AF4840" s="131">
        <v>0.151293131762128</v>
      </c>
      <c r="AG4840" s="131">
        <v>0.15112361810542399</v>
      </c>
      <c r="AH4840" s="131">
        <v>0.15062596513929999</v>
      </c>
      <c r="AI4840" s="131">
        <v>0.14927194092243801</v>
      </c>
      <c r="AJ4840" s="131">
        <v>0.148271843695059</v>
      </c>
      <c r="AK4840" s="131">
        <v>0.14731959653850499</v>
      </c>
    </row>
    <row r="4841" spans="1:37" x14ac:dyDescent="0.3">
      <c r="A4841" s="130" t="str">
        <f t="shared" si="108"/>
        <v>SDGbaseWaS_2BF_v7PQXcngas</v>
      </c>
      <c r="B4841" s="130" t="s">
        <v>220</v>
      </c>
      <c r="C4841" s="130" t="s">
        <v>333</v>
      </c>
      <c r="D4841" s="130" t="s">
        <v>120</v>
      </c>
      <c r="E4841" s="131" t="s">
        <v>138</v>
      </c>
      <c r="F4841" s="131">
        <v>3.8732999999997901E-2</v>
      </c>
      <c r="G4841" s="131">
        <v>3.9685701007366903E-2</v>
      </c>
      <c r="H4841" s="131">
        <v>4.0210595588789401E-2</v>
      </c>
      <c r="I4841" s="131">
        <v>4.0116230071703597E-2</v>
      </c>
      <c r="J4841" s="131">
        <v>4.0170033145380299E-2</v>
      </c>
      <c r="K4841" s="131">
        <v>4.02682307269542E-2</v>
      </c>
      <c r="L4841" s="131">
        <v>4.04014573392684E-2</v>
      </c>
      <c r="M4841" s="131">
        <v>4.0637966167936801E-2</v>
      </c>
      <c r="N4841" s="131">
        <v>4.0845569683888201E-2</v>
      </c>
      <c r="O4841" s="131">
        <v>4.22378673082116E-2</v>
      </c>
      <c r="P4841" s="131">
        <v>4.25994188432103E-2</v>
      </c>
      <c r="Q4841" s="131">
        <v>4.2688877581029301E-2</v>
      </c>
      <c r="R4841" s="131">
        <v>4.26301750431098E-2</v>
      </c>
      <c r="S4841" s="131">
        <v>4.2689014144802702E-2</v>
      </c>
      <c r="T4841" s="131">
        <v>4.2777901851983199E-2</v>
      </c>
      <c r="U4841" s="131">
        <v>4.2870312325646698E-2</v>
      </c>
      <c r="V4841" s="131">
        <v>4.2883055297653599E-2</v>
      </c>
      <c r="W4841" s="131">
        <v>4.2953772452699698E-2</v>
      </c>
      <c r="X4841" s="131">
        <v>4.30836866626313E-2</v>
      </c>
      <c r="Y4841" s="131">
        <v>4.30701804342895E-2</v>
      </c>
      <c r="Z4841" s="131">
        <v>4.2995451496813497E-2</v>
      </c>
      <c r="AA4841" s="131">
        <v>4.3028662558990301E-2</v>
      </c>
      <c r="AB4841" s="131">
        <v>4.3323268627561001E-2</v>
      </c>
      <c r="AC4841" s="131">
        <v>4.3453810701638798E-2</v>
      </c>
      <c r="AD4841" s="131">
        <v>4.3497217100755298E-2</v>
      </c>
      <c r="AE4841" s="131">
        <v>4.3488532544771502E-2</v>
      </c>
      <c r="AF4841" s="131">
        <v>4.3473385522573703E-2</v>
      </c>
      <c r="AG4841" s="131">
        <v>4.3424676553420999E-2</v>
      </c>
      <c r="AH4841" s="131">
        <v>4.3281678262158702E-2</v>
      </c>
      <c r="AI4841" s="131">
        <v>4.2892605624436003E-2</v>
      </c>
      <c r="AJ4841" s="131">
        <v>4.2605232293238697E-2</v>
      </c>
      <c r="AK4841" s="131">
        <v>4.2331608452695298E-2</v>
      </c>
    </row>
    <row r="4842" spans="1:37" x14ac:dyDescent="0.3">
      <c r="A4842" s="130" t="str">
        <f t="shared" si="108"/>
        <v>SDGbaseWaS_2BF_v7PQXcpgm</v>
      </c>
      <c r="B4842" s="130" t="s">
        <v>220</v>
      </c>
      <c r="C4842" s="130" t="s">
        <v>333</v>
      </c>
      <c r="D4842" s="130" t="s">
        <v>120</v>
      </c>
      <c r="E4842" s="131" t="s">
        <v>139</v>
      </c>
      <c r="F4842" s="131">
        <v>1.00115078236768</v>
      </c>
      <c r="G4842" s="131">
        <v>-1.43721537323545</v>
      </c>
      <c r="H4842" s="131">
        <v>-0.65282884493606097</v>
      </c>
      <c r="I4842" s="131">
        <v>0.425740172259361</v>
      </c>
      <c r="J4842" s="131">
        <v>1.07897974581175</v>
      </c>
      <c r="K4842" s="131">
        <v>1.43593134317172</v>
      </c>
      <c r="L4842" s="131">
        <v>1.4615562537337901</v>
      </c>
      <c r="M4842" s="131">
        <v>0.55382528807258802</v>
      </c>
      <c r="N4842" s="131">
        <v>0.12729186835412801</v>
      </c>
      <c r="O4842" s="131">
        <v>-0.57359448828908</v>
      </c>
      <c r="P4842" s="131">
        <v>-0.71340497385149704</v>
      </c>
      <c r="Q4842" s="131">
        <v>-0.70677119825264301</v>
      </c>
      <c r="R4842" s="131">
        <v>-0.50685218040383795</v>
      </c>
      <c r="S4842" s="131">
        <v>-0.336039931619799</v>
      </c>
      <c r="T4842" s="131">
        <v>-0.25344117553373402</v>
      </c>
      <c r="U4842" s="131">
        <v>-0.24213350866021799</v>
      </c>
      <c r="V4842" s="131">
        <v>-0.14233721766542601</v>
      </c>
      <c r="W4842" s="131">
        <v>-0.10646183746372601</v>
      </c>
      <c r="X4842" s="131">
        <v>-0.13660491538570599</v>
      </c>
      <c r="Y4842" s="131">
        <v>-9.0314056143583496E-2</v>
      </c>
      <c r="Z4842" s="131">
        <v>-3.81358029076619E-2</v>
      </c>
      <c r="AA4842" s="131">
        <v>-7.0142353533092497E-3</v>
      </c>
      <c r="AB4842" s="131">
        <v>3.08563804685524</v>
      </c>
      <c r="AC4842" s="131">
        <v>4.8325099991819496</v>
      </c>
      <c r="AD4842" s="131">
        <v>4.9120133483314001</v>
      </c>
      <c r="AE4842" s="131">
        <v>4.6214240051692999</v>
      </c>
      <c r="AF4842" s="131">
        <v>4.2682267103071698</v>
      </c>
      <c r="AG4842" s="131">
        <v>4.1315211241072696</v>
      </c>
      <c r="AH4842" s="131">
        <v>7.87862170602925</v>
      </c>
      <c r="AI4842" s="131">
        <v>11.589321233593299</v>
      </c>
      <c r="AJ4842" s="131">
        <v>13.3309135336404</v>
      </c>
      <c r="AK4842" s="131">
        <v>14.6560802389358</v>
      </c>
    </row>
    <row r="4843" spans="1:37" x14ac:dyDescent="0.3">
      <c r="A4843" s="130" t="str">
        <f t="shared" si="108"/>
        <v>SDGbaseWaS_2BF_v7PQXcmore</v>
      </c>
      <c r="B4843" s="130" t="s">
        <v>220</v>
      </c>
      <c r="C4843" s="130" t="s">
        <v>333</v>
      </c>
      <c r="D4843" s="130" t="s">
        <v>120</v>
      </c>
      <c r="E4843" s="131" t="s">
        <v>140</v>
      </c>
      <c r="F4843" s="131">
        <v>0.96699726989128798</v>
      </c>
      <c r="G4843" s="131">
        <v>0.99077913215106905</v>
      </c>
      <c r="H4843" s="131">
        <v>1.0038815487595401</v>
      </c>
      <c r="I4843" s="131">
        <v>1.00152572828424</v>
      </c>
      <c r="J4843" s="131">
        <v>1.00286879000823</v>
      </c>
      <c r="K4843" s="131">
        <v>1.00532014520533</v>
      </c>
      <c r="L4843" s="131">
        <v>1.00864609817478</v>
      </c>
      <c r="M4843" s="131">
        <v>1.0145505868786799</v>
      </c>
      <c r="N4843" s="131">
        <v>1.0197336231765599</v>
      </c>
      <c r="O4843" s="131">
        <v>1.05449206743396</v>
      </c>
      <c r="P4843" s="131">
        <v>1.0635186655530799</v>
      </c>
      <c r="Q4843" s="131">
        <v>1.06575254794507</v>
      </c>
      <c r="R4843" s="131">
        <v>1.0642870271003599</v>
      </c>
      <c r="S4843" s="131">
        <v>1.0657562566832499</v>
      </c>
      <c r="T4843" s="131">
        <v>1.0679756410291501</v>
      </c>
      <c r="U4843" s="131">
        <v>1.07028303094272</v>
      </c>
      <c r="V4843" s="131">
        <v>1.07060154534378</v>
      </c>
      <c r="W4843" s="131">
        <v>1.0723672555041901</v>
      </c>
      <c r="X4843" s="131">
        <v>1.0756107572517</v>
      </c>
      <c r="Y4843" s="131">
        <v>1.07527396042906</v>
      </c>
      <c r="Z4843" s="131">
        <v>1.07340873590501</v>
      </c>
      <c r="AA4843" s="131">
        <v>1.0742381833954699</v>
      </c>
      <c r="AB4843" s="131">
        <v>1.0815931233729299</v>
      </c>
      <c r="AC4843" s="131">
        <v>1.0848524136265301</v>
      </c>
      <c r="AD4843" s="131">
        <v>1.0859363518943299</v>
      </c>
      <c r="AE4843" s="131">
        <v>1.0857198415948</v>
      </c>
      <c r="AF4843" s="131">
        <v>1.0853419469447001</v>
      </c>
      <c r="AG4843" s="131">
        <v>1.0841261159165501</v>
      </c>
      <c r="AH4843" s="131">
        <v>1.0805560317876299</v>
      </c>
      <c r="AI4843" s="131">
        <v>1.07084277307791</v>
      </c>
      <c r="AJ4843" s="131">
        <v>1.06366843771427</v>
      </c>
      <c r="AK4843" s="131">
        <v>1.0568373556914601</v>
      </c>
    </row>
    <row r="4844" spans="1:37" x14ac:dyDescent="0.3">
      <c r="A4844" s="130" t="str">
        <f t="shared" si="108"/>
        <v>SDGbaseWaS_2BF_v7PQXcmine</v>
      </c>
      <c r="B4844" s="130" t="s">
        <v>220</v>
      </c>
      <c r="C4844" s="130" t="s">
        <v>333</v>
      </c>
      <c r="D4844" s="130" t="s">
        <v>120</v>
      </c>
      <c r="E4844" s="131" t="s">
        <v>141</v>
      </c>
      <c r="F4844" s="131">
        <v>1.0261587926798501</v>
      </c>
      <c r="G4844" s="131">
        <v>1.03000446164855</v>
      </c>
      <c r="H4844" s="131">
        <v>1.0296511509501001</v>
      </c>
      <c r="I4844" s="131">
        <v>1.0495099358526701</v>
      </c>
      <c r="J4844" s="131">
        <v>1.04481026106766</v>
      </c>
      <c r="K4844" s="131">
        <v>1.04156422067754</v>
      </c>
      <c r="L4844" s="131">
        <v>1.03928721291519</v>
      </c>
      <c r="M4844" s="131">
        <v>1.03794018568317</v>
      </c>
      <c r="N4844" s="131">
        <v>1.0324099562414299</v>
      </c>
      <c r="O4844" s="131">
        <v>1.00317035691065</v>
      </c>
      <c r="P4844" s="131">
        <v>0.99153667420392499</v>
      </c>
      <c r="Q4844" s="131">
        <v>0.99038905333812</v>
      </c>
      <c r="R4844" s="131">
        <v>0.97916406019134306</v>
      </c>
      <c r="S4844" s="131">
        <v>0.98517209665413996</v>
      </c>
      <c r="T4844" s="131">
        <v>0.99163097256797195</v>
      </c>
      <c r="U4844" s="131">
        <v>0.99360896816550004</v>
      </c>
      <c r="V4844" s="131">
        <v>0.99762239246461404</v>
      </c>
      <c r="W4844" s="131">
        <v>1.0044123924474999</v>
      </c>
      <c r="X4844" s="131">
        <v>1.0171376308968301</v>
      </c>
      <c r="Y4844" s="131">
        <v>1.02301082988498</v>
      </c>
      <c r="Z4844" s="131">
        <v>1.02927278277458</v>
      </c>
      <c r="AA4844" s="131">
        <v>1.0331051463584</v>
      </c>
      <c r="AB4844" s="131">
        <v>1.02577445500539</v>
      </c>
      <c r="AC4844" s="131">
        <v>1.0208959833039799</v>
      </c>
      <c r="AD4844" s="131">
        <v>1.0221795326074199</v>
      </c>
      <c r="AE4844" s="131">
        <v>1.0264318478549099</v>
      </c>
      <c r="AF4844" s="131">
        <v>1.0342487609400399</v>
      </c>
      <c r="AG4844" s="131">
        <v>1.04706471538287</v>
      </c>
      <c r="AH4844" s="131">
        <v>1.05560111032834</v>
      </c>
      <c r="AI4844" s="131">
        <v>1.0657685898913301</v>
      </c>
      <c r="AJ4844" s="131">
        <v>1.0808293554266</v>
      </c>
      <c r="AK4844" s="131">
        <v>1.10249559518633</v>
      </c>
    </row>
    <row r="4845" spans="1:37" x14ac:dyDescent="0.3">
      <c r="A4845" s="130" t="str">
        <f t="shared" si="108"/>
        <v>SDGbaseWaS_2BF_v7PQXcmeat</v>
      </c>
      <c r="B4845" s="130" t="s">
        <v>220</v>
      </c>
      <c r="C4845" s="130" t="s">
        <v>333</v>
      </c>
      <c r="D4845" s="130" t="s">
        <v>120</v>
      </c>
      <c r="E4845" s="131" t="s">
        <v>142</v>
      </c>
      <c r="F4845" s="131">
        <v>1.2943882323024001</v>
      </c>
      <c r="G4845" s="131">
        <v>1.2512115376956501</v>
      </c>
      <c r="H4845" s="131">
        <v>1.25289495732872</v>
      </c>
      <c r="I4845" s="131">
        <v>1.25408236765683</v>
      </c>
      <c r="J4845" s="131">
        <v>1.2618027112300101</v>
      </c>
      <c r="K4845" s="131">
        <v>1.2626588184644501</v>
      </c>
      <c r="L4845" s="131">
        <v>1.26299370419956</v>
      </c>
      <c r="M4845" s="131">
        <v>1.26398884781127</v>
      </c>
      <c r="N4845" s="131">
        <v>1.26472700671866</v>
      </c>
      <c r="O4845" s="131">
        <v>1.26987345384894</v>
      </c>
      <c r="P4845" s="131">
        <v>1.2707913185869799</v>
      </c>
      <c r="Q4845" s="131">
        <v>1.27127960613256</v>
      </c>
      <c r="R4845" s="131">
        <v>1.27804170226185</v>
      </c>
      <c r="S4845" s="131">
        <v>1.28006552979456</v>
      </c>
      <c r="T4845" s="131">
        <v>1.2823568848707301</v>
      </c>
      <c r="U4845" s="131">
        <v>1.2832355891190299</v>
      </c>
      <c r="V4845" s="131">
        <v>1.28533505730498</v>
      </c>
      <c r="W4845" s="131">
        <v>1.28763241760812</v>
      </c>
      <c r="X4845" s="131">
        <v>1.2899608112774601</v>
      </c>
      <c r="Y4845" s="131">
        <v>1.2905876964386001</v>
      </c>
      <c r="Z4845" s="131">
        <v>1.2906188601241499</v>
      </c>
      <c r="AA4845" s="131">
        <v>1.2909707218664599</v>
      </c>
      <c r="AB4845" s="131">
        <v>1.2920470820465499</v>
      </c>
      <c r="AC4845" s="131">
        <v>1.29142999552578</v>
      </c>
      <c r="AD4845" s="131">
        <v>1.29236898058919</v>
      </c>
      <c r="AE4845" s="131">
        <v>1.2941683719999499</v>
      </c>
      <c r="AF4845" s="131">
        <v>1.29679401437312</v>
      </c>
      <c r="AG4845" s="131">
        <v>1.2995480415659699</v>
      </c>
      <c r="AH4845" s="131">
        <v>1.3066011277965199</v>
      </c>
      <c r="AI4845" s="131">
        <v>1.3122006010866301</v>
      </c>
      <c r="AJ4845" s="131">
        <v>1.3175583621563001</v>
      </c>
      <c r="AK4845" s="131">
        <v>1.32220859750691</v>
      </c>
    </row>
    <row r="4846" spans="1:37" x14ac:dyDescent="0.3">
      <c r="A4846" s="130" t="str">
        <f t="shared" si="108"/>
        <v>SDGbaseWaS_2BF_v7PQXcpfis</v>
      </c>
      <c r="B4846" s="130" t="s">
        <v>220</v>
      </c>
      <c r="C4846" s="130" t="s">
        <v>333</v>
      </c>
      <c r="D4846" s="130" t="s">
        <v>120</v>
      </c>
      <c r="E4846" s="131" t="s">
        <v>143</v>
      </c>
      <c r="F4846" s="131">
        <v>1.26664535676362</v>
      </c>
      <c r="G4846" s="131">
        <v>1.2556927979235399</v>
      </c>
      <c r="H4846" s="131">
        <v>1.24665226499341</v>
      </c>
      <c r="I4846" s="131">
        <v>1.2414831354926801</v>
      </c>
      <c r="J4846" s="131">
        <v>1.24011958110284</v>
      </c>
      <c r="K4846" s="131">
        <v>1.23802745053268</v>
      </c>
      <c r="L4846" s="131">
        <v>1.2366620119577301</v>
      </c>
      <c r="M4846" s="131">
        <v>1.2363334223493201</v>
      </c>
      <c r="N4846" s="131">
        <v>1.2359899038142901</v>
      </c>
      <c r="O4846" s="131">
        <v>1.2340669000928499</v>
      </c>
      <c r="P4846" s="131">
        <v>1.23316540237839</v>
      </c>
      <c r="Q4846" s="131">
        <v>1.23236156647925</v>
      </c>
      <c r="R4846" s="131">
        <v>1.2354468990763401</v>
      </c>
      <c r="S4846" s="131">
        <v>1.23709328260838</v>
      </c>
      <c r="T4846" s="131">
        <v>1.2384929481820699</v>
      </c>
      <c r="U4846" s="131">
        <v>1.2398861215266801</v>
      </c>
      <c r="V4846" s="131">
        <v>1.2419342092366199</v>
      </c>
      <c r="W4846" s="131">
        <v>1.24395659315536</v>
      </c>
      <c r="X4846" s="131">
        <v>1.24532179561496</v>
      </c>
      <c r="Y4846" s="131">
        <v>1.24574149209595</v>
      </c>
      <c r="Z4846" s="131">
        <v>1.24607825810624</v>
      </c>
      <c r="AA4846" s="131">
        <v>1.2465469906524</v>
      </c>
      <c r="AB4846" s="131">
        <v>1.2451401457409299</v>
      </c>
      <c r="AC4846" s="131">
        <v>1.2442926509905901</v>
      </c>
      <c r="AD4846" s="131">
        <v>1.2453000834958901</v>
      </c>
      <c r="AE4846" s="131">
        <v>1.2467785328445999</v>
      </c>
      <c r="AF4846" s="131">
        <v>1.2487608748158601</v>
      </c>
      <c r="AG4846" s="131">
        <v>1.24987301981656</v>
      </c>
      <c r="AH4846" s="131">
        <v>1.24772678317009</v>
      </c>
      <c r="AI4846" s="131">
        <v>1.2462781778010299</v>
      </c>
      <c r="AJ4846" s="131">
        <v>1.2473726584321601</v>
      </c>
      <c r="AK4846" s="131">
        <v>1.24900004372942</v>
      </c>
    </row>
    <row r="4847" spans="1:37" x14ac:dyDescent="0.3">
      <c r="A4847" s="130" t="str">
        <f t="shared" si="108"/>
        <v>SDGbaseWaS_2BF_v7PQXcvege</v>
      </c>
      <c r="B4847" s="130" t="s">
        <v>220</v>
      </c>
      <c r="C4847" s="130" t="s">
        <v>333</v>
      </c>
      <c r="D4847" s="130" t="s">
        <v>120</v>
      </c>
      <c r="E4847" s="131" t="s">
        <v>144</v>
      </c>
      <c r="F4847" s="131">
        <v>1.23717816411607</v>
      </c>
      <c r="G4847" s="131">
        <v>1.23335703665325</v>
      </c>
      <c r="H4847" s="131">
        <v>1.2291809366770701</v>
      </c>
      <c r="I4847" s="131">
        <v>1.22838172041345</v>
      </c>
      <c r="J4847" s="131">
        <v>1.22810417758014</v>
      </c>
      <c r="K4847" s="131">
        <v>1.2266372819082101</v>
      </c>
      <c r="L4847" s="131">
        <v>1.2260189687624301</v>
      </c>
      <c r="M4847" s="131">
        <v>1.22644307420898</v>
      </c>
      <c r="N4847" s="131">
        <v>1.2263751115843899</v>
      </c>
      <c r="O4847" s="131">
        <v>1.2189379336384101</v>
      </c>
      <c r="P4847" s="131">
        <v>1.21793773116518</v>
      </c>
      <c r="Q4847" s="131">
        <v>1.2185613038471199</v>
      </c>
      <c r="R4847" s="131">
        <v>1.22172193264215</v>
      </c>
      <c r="S4847" s="131">
        <v>1.22339392226128</v>
      </c>
      <c r="T4847" s="131">
        <v>1.2250526020254899</v>
      </c>
      <c r="U4847" s="131">
        <v>1.2266706797084099</v>
      </c>
      <c r="V4847" s="131">
        <v>1.2290192903819099</v>
      </c>
      <c r="W4847" s="131">
        <v>1.2306806862233299</v>
      </c>
      <c r="X4847" s="131">
        <v>1.2314726190132801</v>
      </c>
      <c r="Y4847" s="131">
        <v>1.2314659857536301</v>
      </c>
      <c r="Z4847" s="131">
        <v>1.2316782926296499</v>
      </c>
      <c r="AA4847" s="131">
        <v>1.2317069147170701</v>
      </c>
      <c r="AB4847" s="131">
        <v>1.2280758039442801</v>
      </c>
      <c r="AC4847" s="131">
        <v>1.2257333553719001</v>
      </c>
      <c r="AD4847" s="131">
        <v>1.22613359498566</v>
      </c>
      <c r="AE4847" s="131">
        <v>1.22748603230648</v>
      </c>
      <c r="AF4847" s="131">
        <v>1.22927089638207</v>
      </c>
      <c r="AG4847" s="131">
        <v>1.2319549593394099</v>
      </c>
      <c r="AH4847" s="131">
        <v>1.2295550018383501</v>
      </c>
      <c r="AI4847" s="131">
        <v>1.2291049383424499</v>
      </c>
      <c r="AJ4847" s="131">
        <v>1.2314964539554201</v>
      </c>
      <c r="AK4847" s="131">
        <v>1.2347578752894901</v>
      </c>
    </row>
    <row r="4848" spans="1:37" x14ac:dyDescent="0.3">
      <c r="A4848" s="130" t="str">
        <f t="shared" si="108"/>
        <v>SDGbaseWaS_2BF_v7PQXcfats</v>
      </c>
      <c r="B4848" s="130" t="s">
        <v>220</v>
      </c>
      <c r="C4848" s="130" t="s">
        <v>333</v>
      </c>
      <c r="D4848" s="130" t="s">
        <v>120</v>
      </c>
      <c r="E4848" s="131" t="s">
        <v>145</v>
      </c>
      <c r="F4848" s="131">
        <v>1.4010439092256299</v>
      </c>
      <c r="G4848" s="131">
        <v>1.4029414196379399</v>
      </c>
      <c r="H4848" s="131">
        <v>1.40467295534405</v>
      </c>
      <c r="I4848" s="131">
        <v>1.4031452486967</v>
      </c>
      <c r="J4848" s="131">
        <v>1.4031026858347999</v>
      </c>
      <c r="K4848" s="131">
        <v>1.40099787954727</v>
      </c>
      <c r="L4848" s="131">
        <v>1.4002915222392101</v>
      </c>
      <c r="M4848" s="131">
        <v>1.40241305642682</v>
      </c>
      <c r="N4848" s="131">
        <v>1.4042665492022699</v>
      </c>
      <c r="O4848" s="131">
        <v>1.4207787754357999</v>
      </c>
      <c r="P4848" s="131">
        <v>1.42311707517224</v>
      </c>
      <c r="Q4848" s="131">
        <v>1.42288882594124</v>
      </c>
      <c r="R4848" s="131">
        <v>1.4200055260467399</v>
      </c>
      <c r="S4848" s="131">
        <v>1.4204363123194199</v>
      </c>
      <c r="T4848" s="131">
        <v>1.42155832472066</v>
      </c>
      <c r="U4848" s="131">
        <v>1.42297685145256</v>
      </c>
      <c r="V4848" s="131">
        <v>1.4238878124695</v>
      </c>
      <c r="W4848" s="131">
        <v>1.42532782335296</v>
      </c>
      <c r="X4848" s="131">
        <v>1.42785346991035</v>
      </c>
      <c r="Y4848" s="131">
        <v>1.42756299593443</v>
      </c>
      <c r="Z4848" s="131">
        <v>1.42628149493444</v>
      </c>
      <c r="AA4848" s="131">
        <v>1.4264791436956701</v>
      </c>
      <c r="AB4848" s="131">
        <v>1.42723394752885</v>
      </c>
      <c r="AC4848" s="131">
        <v>1.42641779700194</v>
      </c>
      <c r="AD4848" s="131">
        <v>1.4258945419942</v>
      </c>
      <c r="AE4848" s="131">
        <v>1.4252935924846799</v>
      </c>
      <c r="AF4848" s="131">
        <v>1.4248165684658001</v>
      </c>
      <c r="AG4848" s="131">
        <v>1.4230689791323301</v>
      </c>
      <c r="AH4848" s="131">
        <v>1.41870155255242</v>
      </c>
      <c r="AI4848" s="131">
        <v>1.4111008706888799</v>
      </c>
      <c r="AJ4848" s="131">
        <v>1.4068411188669301</v>
      </c>
      <c r="AK4848" s="131">
        <v>1.4031750253411699</v>
      </c>
    </row>
    <row r="4849" spans="1:37" x14ac:dyDescent="0.3">
      <c r="A4849" s="130" t="str">
        <f t="shared" si="108"/>
        <v>SDGbaseWaS_2BF_v7PQXcdair</v>
      </c>
      <c r="B4849" s="130" t="s">
        <v>220</v>
      </c>
      <c r="C4849" s="130" t="s">
        <v>333</v>
      </c>
      <c r="D4849" s="130" t="s">
        <v>120</v>
      </c>
      <c r="E4849" s="131" t="s">
        <v>146</v>
      </c>
      <c r="F4849" s="131">
        <v>1.54740058142779</v>
      </c>
      <c r="G4849" s="131">
        <v>1.5186488435029399</v>
      </c>
      <c r="H4849" s="131">
        <v>1.5194993333295399</v>
      </c>
      <c r="I4849" s="131">
        <v>1.52312310390937</v>
      </c>
      <c r="J4849" s="131">
        <v>1.52495826728015</v>
      </c>
      <c r="K4849" s="131">
        <v>1.5241658922149799</v>
      </c>
      <c r="L4849" s="131">
        <v>1.5236600167107499</v>
      </c>
      <c r="M4849" s="131">
        <v>1.5244030996364499</v>
      </c>
      <c r="N4849" s="131">
        <v>1.52463088351664</v>
      </c>
      <c r="O4849" s="131">
        <v>1.51012377552514</v>
      </c>
      <c r="P4849" s="131">
        <v>1.50979926231057</v>
      </c>
      <c r="Q4849" s="131">
        <v>1.51267403353628</v>
      </c>
      <c r="R4849" s="131">
        <v>1.5190199230052099</v>
      </c>
      <c r="S4849" s="131">
        <v>1.5226278443558401</v>
      </c>
      <c r="T4849" s="131">
        <v>1.5258864217264101</v>
      </c>
      <c r="U4849" s="131">
        <v>1.52883879633872</v>
      </c>
      <c r="V4849" s="131">
        <v>1.5333230053399001</v>
      </c>
      <c r="W4849" s="131">
        <v>1.5364088495945101</v>
      </c>
      <c r="X4849" s="131">
        <v>1.5380073572169199</v>
      </c>
      <c r="Y4849" s="131">
        <v>1.5385752001475499</v>
      </c>
      <c r="Z4849" s="131">
        <v>1.5386810713019601</v>
      </c>
      <c r="AA4849" s="131">
        <v>1.5382120435126001</v>
      </c>
      <c r="AB4849" s="131">
        <v>1.5315113660577599</v>
      </c>
      <c r="AC4849" s="131">
        <v>1.5275684409485699</v>
      </c>
      <c r="AD4849" s="131">
        <v>1.5280094642162201</v>
      </c>
      <c r="AE4849" s="131">
        <v>1.53003247329373</v>
      </c>
      <c r="AF4849" s="131">
        <v>1.532626406571</v>
      </c>
      <c r="AG4849" s="131">
        <v>1.53736203808519</v>
      </c>
      <c r="AH4849" s="131">
        <v>1.53731162220922</v>
      </c>
      <c r="AI4849" s="131">
        <v>1.53908067897307</v>
      </c>
      <c r="AJ4849" s="131">
        <v>1.54351546381385</v>
      </c>
      <c r="AK4849" s="131">
        <v>1.54866565607783</v>
      </c>
    </row>
    <row r="4850" spans="1:37" x14ac:dyDescent="0.3">
      <c r="A4850" s="130" t="str">
        <f t="shared" si="108"/>
        <v>SDGbaseWaS_2BF_v7PQXcgrai</v>
      </c>
      <c r="B4850" s="130" t="s">
        <v>220</v>
      </c>
      <c r="C4850" s="130" t="s">
        <v>333</v>
      </c>
      <c r="D4850" s="130" t="s">
        <v>120</v>
      </c>
      <c r="E4850" s="131" t="s">
        <v>147</v>
      </c>
      <c r="F4850" s="131">
        <v>1.3669077801112099</v>
      </c>
      <c r="G4850" s="131">
        <v>1.3554211917845</v>
      </c>
      <c r="H4850" s="131">
        <v>1.3490155400249599</v>
      </c>
      <c r="I4850" s="131">
        <v>1.35432967197112</v>
      </c>
      <c r="J4850" s="131">
        <v>1.3583201494941499</v>
      </c>
      <c r="K4850" s="131">
        <v>1.3528291129121399</v>
      </c>
      <c r="L4850" s="131">
        <v>1.3494164565453599</v>
      </c>
      <c r="M4850" s="131">
        <v>1.34682650490291</v>
      </c>
      <c r="N4850" s="131">
        <v>1.3448375680000699</v>
      </c>
      <c r="O4850" s="131">
        <v>1.3389814617078599</v>
      </c>
      <c r="P4850" s="131">
        <v>1.33739937239685</v>
      </c>
      <c r="Q4850" s="131">
        <v>1.3365562312846899</v>
      </c>
      <c r="R4850" s="131">
        <v>1.3387000195646299</v>
      </c>
      <c r="S4850" s="131">
        <v>1.33864420826009</v>
      </c>
      <c r="T4850" s="131">
        <v>1.33783134828743</v>
      </c>
      <c r="U4850" s="131">
        <v>1.3388366614617699</v>
      </c>
      <c r="V4850" s="131">
        <v>1.3383314438260201</v>
      </c>
      <c r="W4850" s="131">
        <v>1.33668177144681</v>
      </c>
      <c r="X4850" s="131">
        <v>1.33557362884076</v>
      </c>
      <c r="Y4850" s="131">
        <v>1.3338013497358301</v>
      </c>
      <c r="Z4850" s="131">
        <v>1.3329813514078901</v>
      </c>
      <c r="AA4850" s="131">
        <v>1.3320620417659701</v>
      </c>
      <c r="AB4850" s="131">
        <v>1.32884484291885</v>
      </c>
      <c r="AC4850" s="131">
        <v>1.3264701057674799</v>
      </c>
      <c r="AD4850" s="131">
        <v>1.3268302200129001</v>
      </c>
      <c r="AE4850" s="131">
        <v>1.3279627593441601</v>
      </c>
      <c r="AF4850" s="131">
        <v>1.32887645795403</v>
      </c>
      <c r="AG4850" s="131">
        <v>1.3324956623805999</v>
      </c>
      <c r="AH4850" s="131">
        <v>1.32679897993466</v>
      </c>
      <c r="AI4850" s="131">
        <v>1.3262176022351599</v>
      </c>
      <c r="AJ4850" s="131">
        <v>1.33109971933814</v>
      </c>
      <c r="AK4850" s="131">
        <v>1.33654711657812</v>
      </c>
    </row>
    <row r="4851" spans="1:37" x14ac:dyDescent="0.3">
      <c r="A4851" s="130" t="str">
        <f t="shared" si="108"/>
        <v>SDGbaseWaS_2BF_v7PQXcstar</v>
      </c>
      <c r="B4851" s="130" t="s">
        <v>220</v>
      </c>
      <c r="C4851" s="130" t="s">
        <v>333</v>
      </c>
      <c r="D4851" s="130" t="s">
        <v>120</v>
      </c>
      <c r="E4851" s="131" t="s">
        <v>148</v>
      </c>
      <c r="F4851" s="131">
        <v>1.21874154373827</v>
      </c>
      <c r="G4851" s="131">
        <v>1.2051399722448399</v>
      </c>
      <c r="H4851" s="131">
        <v>1.1897289834593701</v>
      </c>
      <c r="I4851" s="131">
        <v>1.1927646369211</v>
      </c>
      <c r="J4851" s="131">
        <v>1.19646900410233</v>
      </c>
      <c r="K4851" s="131">
        <v>1.18783713482341</v>
      </c>
      <c r="L4851" s="131">
        <v>1.1811308336181101</v>
      </c>
      <c r="M4851" s="131">
        <v>1.17366247568973</v>
      </c>
      <c r="N4851" s="131">
        <v>1.1675712601246699</v>
      </c>
      <c r="O4851" s="131">
        <v>1.1612971268981001</v>
      </c>
      <c r="P4851" s="131">
        <v>1.1557934444745599</v>
      </c>
      <c r="Q4851" s="131">
        <v>1.1506842267633</v>
      </c>
      <c r="R4851" s="131">
        <v>1.15103591128266</v>
      </c>
      <c r="S4851" s="131">
        <v>1.14858015590382</v>
      </c>
      <c r="T4851" s="131">
        <v>1.1457372041784499</v>
      </c>
      <c r="U4851" s="131">
        <v>1.14509836184828</v>
      </c>
      <c r="V4851" s="131">
        <v>1.14289676932311</v>
      </c>
      <c r="W4851" s="131">
        <v>1.1395640909551901</v>
      </c>
      <c r="X4851" s="131">
        <v>1.13688862361465</v>
      </c>
      <c r="Y4851" s="131">
        <v>1.1349696496997299</v>
      </c>
      <c r="Z4851" s="131">
        <v>1.13470410785741</v>
      </c>
      <c r="AA4851" s="131">
        <v>1.1343930926911401</v>
      </c>
      <c r="AB4851" s="131">
        <v>1.1324906749677801</v>
      </c>
      <c r="AC4851" s="131">
        <v>1.1309511432944599</v>
      </c>
      <c r="AD4851" s="131">
        <v>1.13178536874539</v>
      </c>
      <c r="AE4851" s="131">
        <v>1.13336909284029</v>
      </c>
      <c r="AF4851" s="131">
        <v>1.1345584219125799</v>
      </c>
      <c r="AG4851" s="131">
        <v>1.1524723140793001</v>
      </c>
      <c r="AH4851" s="131">
        <v>1.1648021499189101</v>
      </c>
      <c r="AI4851" s="131">
        <v>1.1868191792829299</v>
      </c>
      <c r="AJ4851" s="131">
        <v>1.2161658969598601</v>
      </c>
      <c r="AK4851" s="131">
        <v>1.24700144255391</v>
      </c>
    </row>
    <row r="4852" spans="1:37" x14ac:dyDescent="0.3">
      <c r="A4852" s="130" t="str">
        <f t="shared" si="108"/>
        <v>SDGbaseWaS_2BF_v7PQXcafee</v>
      </c>
      <c r="B4852" s="130" t="s">
        <v>220</v>
      </c>
      <c r="C4852" s="130" t="s">
        <v>333</v>
      </c>
      <c r="D4852" s="130" t="s">
        <v>120</v>
      </c>
      <c r="E4852" s="131" t="s">
        <v>149</v>
      </c>
      <c r="F4852" s="131">
        <v>2.1076591868732102</v>
      </c>
      <c r="G4852" s="131">
        <v>2.0191730960746099</v>
      </c>
      <c r="H4852" s="131">
        <v>2.0561179799261402</v>
      </c>
      <c r="I4852" s="131">
        <v>2.0544197772567601</v>
      </c>
      <c r="J4852" s="131">
        <v>2.0678087198858099</v>
      </c>
      <c r="K4852" s="131">
        <v>2.0729489142401198</v>
      </c>
      <c r="L4852" s="131">
        <v>2.0710977830501198</v>
      </c>
      <c r="M4852" s="131">
        <v>2.0711993727414102</v>
      </c>
      <c r="N4852" s="131">
        <v>2.0731958280467402</v>
      </c>
      <c r="O4852" s="131">
        <v>2.0638681831692698</v>
      </c>
      <c r="P4852" s="131">
        <v>2.0658816901877599</v>
      </c>
      <c r="Q4852" s="131">
        <v>2.0711527280420099</v>
      </c>
      <c r="R4852" s="131">
        <v>2.0909038920037002</v>
      </c>
      <c r="S4852" s="131">
        <v>2.0889154620288202</v>
      </c>
      <c r="T4852" s="131">
        <v>2.0918029865934602</v>
      </c>
      <c r="U4852" s="131">
        <v>2.0947648385513999</v>
      </c>
      <c r="V4852" s="131">
        <v>2.1017340369409898</v>
      </c>
      <c r="W4852" s="131">
        <v>2.10608095465685</v>
      </c>
      <c r="X4852" s="131">
        <v>2.1078670595347702</v>
      </c>
      <c r="Y4852" s="131">
        <v>2.1091837480224598</v>
      </c>
      <c r="Z4852" s="131">
        <v>2.1093251918327001</v>
      </c>
      <c r="AA4852" s="131">
        <v>2.10744480140588</v>
      </c>
      <c r="AB4852" s="131">
        <v>2.1027045860435498</v>
      </c>
      <c r="AC4852" s="131">
        <v>2.0980533170620399</v>
      </c>
      <c r="AD4852" s="131">
        <v>2.0972885133219101</v>
      </c>
      <c r="AE4852" s="131">
        <v>2.0977931772471101</v>
      </c>
      <c r="AF4852" s="131">
        <v>2.0996207387468599</v>
      </c>
      <c r="AG4852" s="131">
        <v>2.1006579881684302</v>
      </c>
      <c r="AH4852" s="131">
        <v>2.1119384696732499</v>
      </c>
      <c r="AI4852" s="131">
        <v>2.1144383103767002</v>
      </c>
      <c r="AJ4852" s="131">
        <v>2.1103390722076498</v>
      </c>
      <c r="AK4852" s="131">
        <v>2.10636286180458</v>
      </c>
    </row>
    <row r="4853" spans="1:37" x14ac:dyDescent="0.3">
      <c r="A4853" s="130" t="str">
        <f t="shared" si="108"/>
        <v>SDGbaseWaS_2BF_v7PQXcbake</v>
      </c>
      <c r="B4853" s="130" t="s">
        <v>220</v>
      </c>
      <c r="C4853" s="130" t="s">
        <v>333</v>
      </c>
      <c r="D4853" s="130" t="s">
        <v>120</v>
      </c>
      <c r="E4853" s="131" t="s">
        <v>150</v>
      </c>
      <c r="F4853" s="131">
        <v>1.2067062846960701</v>
      </c>
      <c r="G4853" s="131">
        <v>1.2092399480993901</v>
      </c>
      <c r="H4853" s="131">
        <v>1.2056833490386301</v>
      </c>
      <c r="I4853" s="131">
        <v>1.20757636574755</v>
      </c>
      <c r="J4853" s="131">
        <v>1.2079827745887299</v>
      </c>
      <c r="K4853" s="131">
        <v>1.2061494357783999</v>
      </c>
      <c r="L4853" s="131">
        <v>1.2056182999046701</v>
      </c>
      <c r="M4853" s="131">
        <v>1.2058813571653899</v>
      </c>
      <c r="N4853" s="131">
        <v>1.2057158140309101</v>
      </c>
      <c r="O4853" s="131">
        <v>1.19973350665409</v>
      </c>
      <c r="P4853" s="131">
        <v>1.2002238366976099</v>
      </c>
      <c r="Q4853" s="131">
        <v>1.20150117921823</v>
      </c>
      <c r="R4853" s="131">
        <v>1.20450568351874</v>
      </c>
      <c r="S4853" s="131">
        <v>1.2064294834159499</v>
      </c>
      <c r="T4853" s="131">
        <v>1.20805066388877</v>
      </c>
      <c r="U4853" s="131">
        <v>1.20995512247471</v>
      </c>
      <c r="V4853" s="131">
        <v>1.21184271364227</v>
      </c>
      <c r="W4853" s="131">
        <v>1.2130889971295</v>
      </c>
      <c r="X4853" s="131">
        <v>1.21390863779347</v>
      </c>
      <c r="Y4853" s="131">
        <v>1.2134330333046</v>
      </c>
      <c r="Z4853" s="131">
        <v>1.2130656759751099</v>
      </c>
      <c r="AA4853" s="131">
        <v>1.2125169863637</v>
      </c>
      <c r="AB4853" s="131">
        <v>1.20874201047967</v>
      </c>
      <c r="AC4853" s="131">
        <v>1.2068116529098201</v>
      </c>
      <c r="AD4853" s="131">
        <v>1.2075457073931699</v>
      </c>
      <c r="AE4853" s="131">
        <v>1.20901236739583</v>
      </c>
      <c r="AF4853" s="131">
        <v>1.21060129886234</v>
      </c>
      <c r="AG4853" s="131">
        <v>1.2167630570138199</v>
      </c>
      <c r="AH4853" s="131">
        <v>1.21515625806186</v>
      </c>
      <c r="AI4853" s="131">
        <v>1.2168104564242599</v>
      </c>
      <c r="AJ4853" s="131">
        <v>1.2224951539891999</v>
      </c>
      <c r="AK4853" s="131">
        <v>1.2290376384892701</v>
      </c>
    </row>
    <row r="4854" spans="1:37" x14ac:dyDescent="0.3">
      <c r="A4854" s="130" t="str">
        <f t="shared" si="108"/>
        <v>SDGbaseWaS_2BF_v7PQXcsuga</v>
      </c>
      <c r="B4854" s="130" t="s">
        <v>220</v>
      </c>
      <c r="C4854" s="130" t="s">
        <v>333</v>
      </c>
      <c r="D4854" s="130" t="s">
        <v>120</v>
      </c>
      <c r="E4854" s="131" t="s">
        <v>151</v>
      </c>
      <c r="F4854" s="131">
        <v>1.4973235534731399</v>
      </c>
      <c r="G4854" s="131">
        <v>1.49839269353198</v>
      </c>
      <c r="H4854" s="131">
        <v>1.48605813430289</v>
      </c>
      <c r="I4854" s="131">
        <v>1.4883951139892</v>
      </c>
      <c r="J4854" s="131">
        <v>1.48660547958678</v>
      </c>
      <c r="K4854" s="131">
        <v>1.4806717003222101</v>
      </c>
      <c r="L4854" s="131">
        <v>1.4773002108789199</v>
      </c>
      <c r="M4854" s="131">
        <v>1.47725174776635</v>
      </c>
      <c r="N4854" s="131">
        <v>1.4769112557614399</v>
      </c>
      <c r="O4854" s="131">
        <v>1.46477531893792</v>
      </c>
      <c r="P4854" s="131">
        <v>1.4647479722415599</v>
      </c>
      <c r="Q4854" s="131">
        <v>1.4670933012093099</v>
      </c>
      <c r="R4854" s="131">
        <v>1.46870186659727</v>
      </c>
      <c r="S4854" s="131">
        <v>1.4704684175146701</v>
      </c>
      <c r="T4854" s="131">
        <v>1.4714993979372</v>
      </c>
      <c r="U4854" s="131">
        <v>1.4724967028377201</v>
      </c>
      <c r="V4854" s="131">
        <v>1.4726125167844299</v>
      </c>
      <c r="W4854" s="131">
        <v>1.47282923406698</v>
      </c>
      <c r="X4854" s="131">
        <v>1.47354692784663</v>
      </c>
      <c r="Y4854" s="131">
        <v>1.4716429796919299</v>
      </c>
      <c r="Z4854" s="131">
        <v>1.4699773960368301</v>
      </c>
      <c r="AA4854" s="131">
        <v>1.4679410971658999</v>
      </c>
      <c r="AB4854" s="131">
        <v>1.4607343226799101</v>
      </c>
      <c r="AC4854" s="131">
        <v>1.4560931112401201</v>
      </c>
      <c r="AD4854" s="131">
        <v>1.4554074860941699</v>
      </c>
      <c r="AE4854" s="131">
        <v>1.45582881557459</v>
      </c>
      <c r="AF4854" s="131">
        <v>1.4568624473784599</v>
      </c>
      <c r="AG4854" s="131">
        <v>1.45338309530854</v>
      </c>
      <c r="AH4854" s="131">
        <v>1.4382909819957801</v>
      </c>
      <c r="AI4854" s="131">
        <v>1.42690137259914</v>
      </c>
      <c r="AJ4854" s="131">
        <v>1.4211688019642199</v>
      </c>
      <c r="AK4854" s="131">
        <v>1.4163623422811</v>
      </c>
    </row>
    <row r="4855" spans="1:37" x14ac:dyDescent="0.3">
      <c r="A4855" s="130" t="str">
        <f t="shared" si="108"/>
        <v>SDGbaseWaS_2BF_v7PQXcconf</v>
      </c>
      <c r="B4855" s="130" t="s">
        <v>220</v>
      </c>
      <c r="C4855" s="130" t="s">
        <v>333</v>
      </c>
      <c r="D4855" s="130" t="s">
        <v>120</v>
      </c>
      <c r="E4855" s="131" t="s">
        <v>152</v>
      </c>
      <c r="F4855" s="131">
        <v>1.3384186226572099</v>
      </c>
      <c r="G4855" s="131">
        <v>1.32069750870159</v>
      </c>
      <c r="H4855" s="131">
        <v>1.3253822297878799</v>
      </c>
      <c r="I4855" s="131">
        <v>1.3259446149323399</v>
      </c>
      <c r="J4855" s="131">
        <v>1.3271330734871301</v>
      </c>
      <c r="K4855" s="131">
        <v>1.32794769715413</v>
      </c>
      <c r="L4855" s="131">
        <v>1.3287685661715001</v>
      </c>
      <c r="M4855" s="131">
        <v>1.3309888934043099</v>
      </c>
      <c r="N4855" s="131">
        <v>1.3327315204502601</v>
      </c>
      <c r="O4855" s="131">
        <v>1.3288014757818001</v>
      </c>
      <c r="P4855" s="131">
        <v>1.3306065359345001</v>
      </c>
      <c r="Q4855" s="131">
        <v>1.3338577444191699</v>
      </c>
      <c r="R4855" s="131">
        <v>1.34019027806349</v>
      </c>
      <c r="S4855" s="131">
        <v>1.34341204718826</v>
      </c>
      <c r="T4855" s="131">
        <v>1.3464120333399601</v>
      </c>
      <c r="U4855" s="131">
        <v>1.3493346694966999</v>
      </c>
      <c r="V4855" s="131">
        <v>1.35256180159251</v>
      </c>
      <c r="W4855" s="131">
        <v>1.3548192657787399</v>
      </c>
      <c r="X4855" s="131">
        <v>1.35609154723467</v>
      </c>
      <c r="Y4855" s="131">
        <v>1.3558260484292599</v>
      </c>
      <c r="Z4855" s="131">
        <v>1.3555105464208199</v>
      </c>
      <c r="AA4855" s="131">
        <v>1.3551209347825199</v>
      </c>
      <c r="AB4855" s="131">
        <v>1.3516093796941799</v>
      </c>
      <c r="AC4855" s="131">
        <v>1.34924055836951</v>
      </c>
      <c r="AD4855" s="131">
        <v>1.3496437029326001</v>
      </c>
      <c r="AE4855" s="131">
        <v>1.3509253650514199</v>
      </c>
      <c r="AF4855" s="131">
        <v>1.3525223031534801</v>
      </c>
      <c r="AG4855" s="131">
        <v>1.35459362412615</v>
      </c>
      <c r="AH4855" s="131">
        <v>1.3512642110883899</v>
      </c>
      <c r="AI4855" s="131">
        <v>1.3474337772345799</v>
      </c>
      <c r="AJ4855" s="131">
        <v>1.3460458829519</v>
      </c>
      <c r="AK4855" s="131">
        <v>1.34539784955096</v>
      </c>
    </row>
    <row r="4856" spans="1:37" x14ac:dyDescent="0.3">
      <c r="A4856" s="130" t="str">
        <f t="shared" ref="A4856:A4919" si="109">_xlfn.CONCAT(C4856,D4856,E4856)</f>
        <v>SDGbaseWaS_2BF_v7PQXcpast</v>
      </c>
      <c r="B4856" s="130" t="s">
        <v>220</v>
      </c>
      <c r="C4856" s="130" t="s">
        <v>333</v>
      </c>
      <c r="D4856" s="130" t="s">
        <v>120</v>
      </c>
      <c r="E4856" s="131" t="s">
        <v>153</v>
      </c>
      <c r="F4856" s="131">
        <v>1.43613676380422</v>
      </c>
      <c r="G4856" s="131">
        <v>1.3929461839661601</v>
      </c>
      <c r="H4856" s="131">
        <v>1.39067022872594</v>
      </c>
      <c r="I4856" s="131">
        <v>1.38350455898569</v>
      </c>
      <c r="J4856" s="131">
        <v>1.38724470380585</v>
      </c>
      <c r="K4856" s="131">
        <v>1.38739799325747</v>
      </c>
      <c r="L4856" s="131">
        <v>1.3873505778637301</v>
      </c>
      <c r="M4856" s="131">
        <v>1.3887980726968501</v>
      </c>
      <c r="N4856" s="131">
        <v>1.3882294154975101</v>
      </c>
      <c r="O4856" s="131">
        <v>1.3988187016045599</v>
      </c>
      <c r="P4856" s="131">
        <v>1.3974250951301601</v>
      </c>
      <c r="Q4856" s="131">
        <v>1.39304933365923</v>
      </c>
      <c r="R4856" s="131">
        <v>1.3963701585249899</v>
      </c>
      <c r="S4856" s="131">
        <v>1.3991764669787199</v>
      </c>
      <c r="T4856" s="131">
        <v>1.40229709129018</v>
      </c>
      <c r="U4856" s="131">
        <v>1.4015349718288499</v>
      </c>
      <c r="V4856" s="131">
        <v>1.40112573120398</v>
      </c>
      <c r="W4856" s="131">
        <v>1.4038453277641301</v>
      </c>
      <c r="X4856" s="131">
        <v>1.4052808549223801</v>
      </c>
      <c r="Y4856" s="131">
        <v>1.40279568328184</v>
      </c>
      <c r="Z4856" s="131">
        <v>1.3988047257804499</v>
      </c>
      <c r="AA4856" s="131">
        <v>1.3969097725239199</v>
      </c>
      <c r="AB4856" s="131">
        <v>1.3984920685454201</v>
      </c>
      <c r="AC4856" s="131">
        <v>1.39694838100477</v>
      </c>
      <c r="AD4856" s="131">
        <v>1.39552931136258</v>
      </c>
      <c r="AE4856" s="131">
        <v>1.39473679369957</v>
      </c>
      <c r="AF4856" s="131">
        <v>1.396670919955</v>
      </c>
      <c r="AG4856" s="131">
        <v>1.3990053618812299</v>
      </c>
      <c r="AH4856" s="131">
        <v>1.4061485507507401</v>
      </c>
      <c r="AI4856" s="131">
        <v>1.40927333058003</v>
      </c>
      <c r="AJ4856" s="131">
        <v>1.4132146856377801</v>
      </c>
      <c r="AK4856" s="131">
        <v>1.4170221566478201</v>
      </c>
    </row>
    <row r="4857" spans="1:37" x14ac:dyDescent="0.3">
      <c r="A4857" s="130" t="str">
        <f t="shared" si="109"/>
        <v>SDGbaseWaS_2BF_v7PQXcofoo</v>
      </c>
      <c r="B4857" s="130" t="s">
        <v>220</v>
      </c>
      <c r="C4857" s="130" t="s">
        <v>333</v>
      </c>
      <c r="D4857" s="130" t="s">
        <v>120</v>
      </c>
      <c r="E4857" s="131" t="s">
        <v>154</v>
      </c>
      <c r="F4857" s="131">
        <v>1.4927175915273401</v>
      </c>
      <c r="G4857" s="131">
        <v>1.4750619709948001</v>
      </c>
      <c r="H4857" s="131">
        <v>1.4736404480963901</v>
      </c>
      <c r="I4857" s="131">
        <v>1.4752830178163701</v>
      </c>
      <c r="J4857" s="131">
        <v>1.47577197402604</v>
      </c>
      <c r="K4857" s="131">
        <v>1.47440451889289</v>
      </c>
      <c r="L4857" s="131">
        <v>1.47390236453224</v>
      </c>
      <c r="M4857" s="131">
        <v>1.4750486138833301</v>
      </c>
      <c r="N4857" s="131">
        <v>1.4753720977999401</v>
      </c>
      <c r="O4857" s="131">
        <v>1.4676643675516501</v>
      </c>
      <c r="P4857" s="131">
        <v>1.4674733088573499</v>
      </c>
      <c r="Q4857" s="131">
        <v>1.46885443350641</v>
      </c>
      <c r="R4857" s="131">
        <v>1.4731163475545299</v>
      </c>
      <c r="S4857" s="131">
        <v>1.47641381296079</v>
      </c>
      <c r="T4857" s="131">
        <v>1.4793792761639699</v>
      </c>
      <c r="U4857" s="131">
        <v>1.48186589031469</v>
      </c>
      <c r="V4857" s="131">
        <v>1.4854277523296999</v>
      </c>
      <c r="W4857" s="131">
        <v>1.4880538826544201</v>
      </c>
      <c r="X4857" s="131">
        <v>1.4900526536328</v>
      </c>
      <c r="Y4857" s="131">
        <v>1.48984996408582</v>
      </c>
      <c r="Z4857" s="131">
        <v>1.4890474114369501</v>
      </c>
      <c r="AA4857" s="131">
        <v>1.4884532115453799</v>
      </c>
      <c r="AB4857" s="131">
        <v>1.48322910817665</v>
      </c>
      <c r="AC4857" s="131">
        <v>1.4793813727556699</v>
      </c>
      <c r="AD4857" s="131">
        <v>1.4795535649939999</v>
      </c>
      <c r="AE4857" s="131">
        <v>1.4811045361680799</v>
      </c>
      <c r="AF4857" s="131">
        <v>1.4834070585055501</v>
      </c>
      <c r="AG4857" s="131">
        <v>1.48509804204769</v>
      </c>
      <c r="AH4857" s="131">
        <v>1.4803899618012499</v>
      </c>
      <c r="AI4857" s="131">
        <v>1.4763627822554599</v>
      </c>
      <c r="AJ4857" s="131">
        <v>1.4759439615982699</v>
      </c>
      <c r="AK4857" s="131">
        <v>1.4763445455045801</v>
      </c>
    </row>
    <row r="4858" spans="1:37" x14ac:dyDescent="0.3">
      <c r="A4858" s="130" t="str">
        <f t="shared" si="109"/>
        <v>SDGbaseWaS_2BF_v7PQXcbevt</v>
      </c>
      <c r="B4858" s="130" t="s">
        <v>220</v>
      </c>
      <c r="C4858" s="130" t="s">
        <v>333</v>
      </c>
      <c r="D4858" s="130" t="s">
        <v>120</v>
      </c>
      <c r="E4858" s="131" t="s">
        <v>155</v>
      </c>
      <c r="F4858" s="131">
        <v>2.2017045343183002</v>
      </c>
      <c r="G4858" s="131">
        <v>2.1364727142941402</v>
      </c>
      <c r="H4858" s="131">
        <v>2.10299611851566</v>
      </c>
      <c r="I4858" s="131">
        <v>2.0986816732456099</v>
      </c>
      <c r="J4858" s="131">
        <v>2.0946708044893798</v>
      </c>
      <c r="K4858" s="131">
        <v>2.08998192782611</v>
      </c>
      <c r="L4858" s="131">
        <v>2.08808767300797</v>
      </c>
      <c r="M4858" s="131">
        <v>2.0893059031062502</v>
      </c>
      <c r="N4858" s="131">
        <v>2.0917270196325402</v>
      </c>
      <c r="O4858" s="131">
        <v>2.0700149403138801</v>
      </c>
      <c r="P4858" s="131">
        <v>2.0704786648345199</v>
      </c>
      <c r="Q4858" s="131">
        <v>2.0772355983172601</v>
      </c>
      <c r="R4858" s="131">
        <v>2.0813948202174202</v>
      </c>
      <c r="S4858" s="131">
        <v>2.0888472892004999</v>
      </c>
      <c r="T4858" s="131">
        <v>2.0965001898513602</v>
      </c>
      <c r="U4858" s="131">
        <v>2.1041683081904901</v>
      </c>
      <c r="V4858" s="131">
        <v>2.1133961672811701</v>
      </c>
      <c r="W4858" s="131">
        <v>2.1206416696126902</v>
      </c>
      <c r="X4858" s="131">
        <v>2.1249621006931401</v>
      </c>
      <c r="Y4858" s="131">
        <v>2.1301256447171899</v>
      </c>
      <c r="Z4858" s="131">
        <v>2.1362576506598998</v>
      </c>
      <c r="AA4858" s="131">
        <v>2.1408839332215299</v>
      </c>
      <c r="AB4858" s="131">
        <v>2.13475738634357</v>
      </c>
      <c r="AC4858" s="131">
        <v>2.1343250838788101</v>
      </c>
      <c r="AD4858" s="131">
        <v>2.13797283798724</v>
      </c>
      <c r="AE4858" s="131">
        <v>2.1439009769903801</v>
      </c>
      <c r="AF4858" s="131">
        <v>2.1506179498891198</v>
      </c>
      <c r="AG4858" s="131">
        <v>2.1566771476130402</v>
      </c>
      <c r="AH4858" s="131">
        <v>2.1482619462363899</v>
      </c>
      <c r="AI4858" s="131">
        <v>2.1446497393001298</v>
      </c>
      <c r="AJ4858" s="131">
        <v>2.1451347855607898</v>
      </c>
      <c r="AK4858" s="131">
        <v>2.1467856538387098</v>
      </c>
    </row>
    <row r="4859" spans="1:37" x14ac:dyDescent="0.3">
      <c r="A4859" s="130" t="str">
        <f t="shared" si="109"/>
        <v>SDGbaseWaS_2BF_v7PQXctext</v>
      </c>
      <c r="B4859" s="130" t="s">
        <v>220</v>
      </c>
      <c r="C4859" s="130" t="s">
        <v>333</v>
      </c>
      <c r="D4859" s="130" t="s">
        <v>120</v>
      </c>
      <c r="E4859" s="131" t="s">
        <v>102</v>
      </c>
      <c r="F4859" s="131">
        <v>1.3704242950555101</v>
      </c>
      <c r="G4859" s="131">
        <v>1.3978676168076301</v>
      </c>
      <c r="H4859" s="131">
        <v>1.4103705956874</v>
      </c>
      <c r="I4859" s="131">
        <v>1.4165112846780801</v>
      </c>
      <c r="J4859" s="131">
        <v>1.41771583871631</v>
      </c>
      <c r="K4859" s="131">
        <v>1.4195187536915399</v>
      </c>
      <c r="L4859" s="131">
        <v>1.42171143706291</v>
      </c>
      <c r="M4859" s="131">
        <v>1.4248109352753</v>
      </c>
      <c r="N4859" s="131">
        <v>1.42741412598662</v>
      </c>
      <c r="O4859" s="131">
        <v>1.4299548747309301</v>
      </c>
      <c r="P4859" s="131">
        <v>1.4345164340368199</v>
      </c>
      <c r="Q4859" s="131">
        <v>1.4388209925605699</v>
      </c>
      <c r="R4859" s="131">
        <v>1.44209972897773</v>
      </c>
      <c r="S4859" s="131">
        <v>1.44619972266925</v>
      </c>
      <c r="T4859" s="131">
        <v>1.45037717073989</v>
      </c>
      <c r="U4859" s="131">
        <v>1.45447911503087</v>
      </c>
      <c r="V4859" s="131">
        <v>1.4580405745674201</v>
      </c>
      <c r="W4859" s="131">
        <v>1.46117398639023</v>
      </c>
      <c r="X4859" s="131">
        <v>1.4641636163120699</v>
      </c>
      <c r="Y4859" s="131">
        <v>1.46624681049878</v>
      </c>
      <c r="Z4859" s="131">
        <v>1.4674731984159599</v>
      </c>
      <c r="AA4859" s="131">
        <v>1.46948832652145</v>
      </c>
      <c r="AB4859" s="131">
        <v>1.4689687802770801</v>
      </c>
      <c r="AC4859" s="131">
        <v>1.4694862390761401</v>
      </c>
      <c r="AD4859" s="131">
        <v>1.47151208345156</v>
      </c>
      <c r="AE4859" s="131">
        <v>1.47368392835172</v>
      </c>
      <c r="AF4859" s="131">
        <v>1.4758616080521501</v>
      </c>
      <c r="AG4859" s="131">
        <v>1.47512184931447</v>
      </c>
      <c r="AH4859" s="131">
        <v>1.4669086803418001</v>
      </c>
      <c r="AI4859" s="131">
        <v>1.4584918460426</v>
      </c>
      <c r="AJ4859" s="131">
        <v>1.4537001440706001</v>
      </c>
      <c r="AK4859" s="131">
        <v>1.45009214524971</v>
      </c>
    </row>
    <row r="4860" spans="1:37" x14ac:dyDescent="0.3">
      <c r="A4860" s="130" t="str">
        <f t="shared" si="109"/>
        <v>SDGbaseWaS_2BF_v7PQXcclth</v>
      </c>
      <c r="B4860" s="130" t="s">
        <v>220</v>
      </c>
      <c r="C4860" s="130" t="s">
        <v>333</v>
      </c>
      <c r="D4860" s="130" t="s">
        <v>120</v>
      </c>
      <c r="E4860" s="131" t="s">
        <v>156</v>
      </c>
      <c r="F4860" s="131">
        <v>1.33294388030283</v>
      </c>
      <c r="G4860" s="131">
        <v>1.36894249400462</v>
      </c>
      <c r="H4860" s="131">
        <v>1.37162050029601</v>
      </c>
      <c r="I4860" s="131">
        <v>1.3721670826461301</v>
      </c>
      <c r="J4860" s="131">
        <v>1.3708874400437701</v>
      </c>
      <c r="K4860" s="131">
        <v>1.3716414622253501</v>
      </c>
      <c r="L4860" s="131">
        <v>1.3735472092538601</v>
      </c>
      <c r="M4860" s="131">
        <v>1.37731754653558</v>
      </c>
      <c r="N4860" s="131">
        <v>1.38070082898308</v>
      </c>
      <c r="O4860" s="131">
        <v>1.3884368848558499</v>
      </c>
      <c r="P4860" s="131">
        <v>1.3939826884049999</v>
      </c>
      <c r="Q4860" s="131">
        <v>1.3981865245312599</v>
      </c>
      <c r="R4860" s="131">
        <v>1.3995893406206299</v>
      </c>
      <c r="S4860" s="131">
        <v>1.40342738360217</v>
      </c>
      <c r="T4860" s="131">
        <v>1.4072980460529301</v>
      </c>
      <c r="U4860" s="131">
        <v>1.41123016965527</v>
      </c>
      <c r="V4860" s="131">
        <v>1.4148093457258799</v>
      </c>
      <c r="W4860" s="131">
        <v>1.41795388660095</v>
      </c>
      <c r="X4860" s="131">
        <v>1.4207954141633099</v>
      </c>
      <c r="Y4860" s="131">
        <v>1.4220635123690799</v>
      </c>
      <c r="Z4860" s="131">
        <v>1.42254193545881</v>
      </c>
      <c r="AA4860" s="131">
        <v>1.42386739814208</v>
      </c>
      <c r="AB4860" s="131">
        <v>1.4237109432785999</v>
      </c>
      <c r="AC4860" s="131">
        <v>1.4245890964055501</v>
      </c>
      <c r="AD4860" s="131">
        <v>1.42676137167645</v>
      </c>
      <c r="AE4860" s="131">
        <v>1.4288387463085299</v>
      </c>
      <c r="AF4860" s="131">
        <v>1.43080980011118</v>
      </c>
      <c r="AG4860" s="131">
        <v>1.4308702560247499</v>
      </c>
      <c r="AH4860" s="131">
        <v>1.42335176937855</v>
      </c>
      <c r="AI4860" s="131">
        <v>1.41500899171765</v>
      </c>
      <c r="AJ4860" s="131">
        <v>1.41021491456174</v>
      </c>
      <c r="AK4860" s="131">
        <v>1.4064904348016001</v>
      </c>
    </row>
    <row r="4861" spans="1:37" x14ac:dyDescent="0.3">
      <c r="A4861" s="130" t="str">
        <f t="shared" si="109"/>
        <v>SDGbaseWaS_2BF_v7PQXcleat</v>
      </c>
      <c r="B4861" s="130" t="s">
        <v>220</v>
      </c>
      <c r="C4861" s="130" t="s">
        <v>333</v>
      </c>
      <c r="D4861" s="130" t="s">
        <v>120</v>
      </c>
      <c r="E4861" s="131" t="s">
        <v>103</v>
      </c>
      <c r="F4861" s="131">
        <v>1.16291522067194</v>
      </c>
      <c r="G4861" s="131">
        <v>1.1614604837632001</v>
      </c>
      <c r="H4861" s="131">
        <v>1.16636113584743</v>
      </c>
      <c r="I4861" s="131">
        <v>1.16221843853836</v>
      </c>
      <c r="J4861" s="131">
        <v>1.1629112782574</v>
      </c>
      <c r="K4861" s="131">
        <v>1.16369334569343</v>
      </c>
      <c r="L4861" s="131">
        <v>1.1643298656566501</v>
      </c>
      <c r="M4861" s="131">
        <v>1.16713457363088</v>
      </c>
      <c r="N4861" s="131">
        <v>1.16868018679681</v>
      </c>
      <c r="O4861" s="131">
        <v>1.1854793499459</v>
      </c>
      <c r="P4861" s="131">
        <v>1.1838747905653499</v>
      </c>
      <c r="Q4861" s="131">
        <v>1.17926449637731</v>
      </c>
      <c r="R4861" s="131">
        <v>1.17541027456881</v>
      </c>
      <c r="S4861" s="131">
        <v>1.1745184734744401</v>
      </c>
      <c r="T4861" s="131">
        <v>1.1746093994736999</v>
      </c>
      <c r="U4861" s="131">
        <v>1.1744986474146799</v>
      </c>
      <c r="V4861" s="131">
        <v>1.1750647530331599</v>
      </c>
      <c r="W4861" s="131">
        <v>1.17689955348471</v>
      </c>
      <c r="X4861" s="131">
        <v>1.1791859711746699</v>
      </c>
      <c r="Y4861" s="131">
        <v>1.1779056862941399</v>
      </c>
      <c r="Z4861" s="131">
        <v>1.17592917039599</v>
      </c>
      <c r="AA4861" s="131">
        <v>1.17563002072349</v>
      </c>
      <c r="AB4861" s="131">
        <v>1.17709190624398</v>
      </c>
      <c r="AC4861" s="131">
        <v>1.17661005256898</v>
      </c>
      <c r="AD4861" s="131">
        <v>1.17667706939435</v>
      </c>
      <c r="AE4861" s="131">
        <v>1.1769336423230501</v>
      </c>
      <c r="AF4861" s="131">
        <v>1.1779142003860299</v>
      </c>
      <c r="AG4861" s="131">
        <v>1.1786361651338499</v>
      </c>
      <c r="AH4861" s="131">
        <v>1.1795334219035001</v>
      </c>
      <c r="AI4861" s="131">
        <v>1.1766447848409101</v>
      </c>
      <c r="AJ4861" s="131">
        <v>1.1761189157020799</v>
      </c>
      <c r="AK4861" s="131">
        <v>1.1761367728444001</v>
      </c>
    </row>
    <row r="4862" spans="1:37" x14ac:dyDescent="0.3">
      <c r="A4862" s="130" t="str">
        <f t="shared" si="109"/>
        <v>SDGbaseWaS_2BF_v7PQXcfoot</v>
      </c>
      <c r="B4862" s="130" t="s">
        <v>220</v>
      </c>
      <c r="C4862" s="130" t="s">
        <v>333</v>
      </c>
      <c r="D4862" s="130" t="s">
        <v>120</v>
      </c>
      <c r="E4862" s="131" t="s">
        <v>157</v>
      </c>
      <c r="F4862" s="131">
        <v>1.2069019956189699</v>
      </c>
      <c r="G4862" s="131">
        <v>1.2240243076547199</v>
      </c>
      <c r="H4862" s="131">
        <v>1.2329051696770399</v>
      </c>
      <c r="I4862" s="131">
        <v>1.23187333367955</v>
      </c>
      <c r="J4862" s="131">
        <v>1.23243442452982</v>
      </c>
      <c r="K4862" s="131">
        <v>1.23412882253643</v>
      </c>
      <c r="L4862" s="131">
        <v>1.23680306522074</v>
      </c>
      <c r="M4862" s="131">
        <v>1.24196444969363</v>
      </c>
      <c r="N4862" s="131">
        <v>1.24654399324307</v>
      </c>
      <c r="O4862" s="131">
        <v>1.2695374713865299</v>
      </c>
      <c r="P4862" s="131">
        <v>1.27690557642017</v>
      </c>
      <c r="Q4862" s="131">
        <v>1.27990899206996</v>
      </c>
      <c r="R4862" s="131">
        <v>1.27975606409206</v>
      </c>
      <c r="S4862" s="131">
        <v>1.2821868516383299</v>
      </c>
      <c r="T4862" s="131">
        <v>1.2850752884472401</v>
      </c>
      <c r="U4862" s="131">
        <v>1.2881763105624799</v>
      </c>
      <c r="V4862" s="131">
        <v>1.2900055924193301</v>
      </c>
      <c r="W4862" s="131">
        <v>1.29252300543706</v>
      </c>
      <c r="X4862" s="131">
        <v>1.29589187570556</v>
      </c>
      <c r="Y4862" s="131">
        <v>1.2963587373440799</v>
      </c>
      <c r="Z4862" s="131">
        <v>1.2955866168239101</v>
      </c>
      <c r="AA4862" s="131">
        <v>1.29672867309291</v>
      </c>
      <c r="AB4862" s="131">
        <v>1.30073710989533</v>
      </c>
      <c r="AC4862" s="131">
        <v>1.3027284478513801</v>
      </c>
      <c r="AD4862" s="131">
        <v>1.3041843983110499</v>
      </c>
      <c r="AE4862" s="131">
        <v>1.3050111646251199</v>
      </c>
      <c r="AF4862" s="131">
        <v>1.3057629809821301</v>
      </c>
      <c r="AG4862" s="131">
        <v>1.30606874305223</v>
      </c>
      <c r="AH4862" s="131">
        <v>1.3015403744468601</v>
      </c>
      <c r="AI4862" s="131">
        <v>1.29284027269325</v>
      </c>
      <c r="AJ4862" s="131">
        <v>1.2871189093155999</v>
      </c>
      <c r="AK4862" s="131">
        <v>1.28199235202728</v>
      </c>
    </row>
    <row r="4863" spans="1:37" x14ac:dyDescent="0.3">
      <c r="A4863" s="130" t="str">
        <f t="shared" si="109"/>
        <v>SDGbaseWaS_2BF_v7PQXcwood</v>
      </c>
      <c r="B4863" s="130" t="s">
        <v>220</v>
      </c>
      <c r="C4863" s="130" t="s">
        <v>333</v>
      </c>
      <c r="D4863" s="130" t="s">
        <v>120</v>
      </c>
      <c r="E4863" s="131" t="s">
        <v>158</v>
      </c>
      <c r="F4863" s="131">
        <v>1.21146402445734</v>
      </c>
      <c r="G4863" s="131">
        <v>1.2323806907190999</v>
      </c>
      <c r="H4863" s="131">
        <v>1.23192727497796</v>
      </c>
      <c r="I4863" s="131">
        <v>1.2410028480578601</v>
      </c>
      <c r="J4863" s="131">
        <v>1.23757956549016</v>
      </c>
      <c r="K4863" s="131">
        <v>1.23610462627605</v>
      </c>
      <c r="L4863" s="131">
        <v>1.2352558917598899</v>
      </c>
      <c r="M4863" s="131">
        <v>1.2353757111886901</v>
      </c>
      <c r="N4863" s="131">
        <v>1.2346585557929901</v>
      </c>
      <c r="O4863" s="131">
        <v>1.2235699800633999</v>
      </c>
      <c r="P4863" s="131">
        <v>1.22192711729016</v>
      </c>
      <c r="Q4863" s="131">
        <v>1.2226130987752399</v>
      </c>
      <c r="R4863" s="131">
        <v>1.21943662458512</v>
      </c>
      <c r="S4863" s="131">
        <v>1.22388317293961</v>
      </c>
      <c r="T4863" s="131">
        <v>1.2275867937543801</v>
      </c>
      <c r="U4863" s="131">
        <v>1.23075101820126</v>
      </c>
      <c r="V4863" s="131">
        <v>1.2337203347826899</v>
      </c>
      <c r="W4863" s="131">
        <v>1.2365279037883501</v>
      </c>
      <c r="X4863" s="131">
        <v>1.2396569966281199</v>
      </c>
      <c r="Y4863" s="131">
        <v>1.24014887497084</v>
      </c>
      <c r="Z4863" s="131">
        <v>1.23984472501473</v>
      </c>
      <c r="AA4863" s="131">
        <v>1.23911571780763</v>
      </c>
      <c r="AB4863" s="131">
        <v>1.2325626727474599</v>
      </c>
      <c r="AC4863" s="131">
        <v>1.2288690510079601</v>
      </c>
      <c r="AD4863" s="131">
        <v>1.2290555882433001</v>
      </c>
      <c r="AE4863" s="131">
        <v>1.2303160945085601</v>
      </c>
      <c r="AF4863" s="131">
        <v>1.2321079718451</v>
      </c>
      <c r="AG4863" s="131">
        <v>1.2335725947209699</v>
      </c>
      <c r="AH4863" s="131">
        <v>1.22927151829807</v>
      </c>
      <c r="AI4863" s="131">
        <v>1.22659634342416</v>
      </c>
      <c r="AJ4863" s="131">
        <v>1.2280255290576001</v>
      </c>
      <c r="AK4863" s="131">
        <v>1.2308464708014699</v>
      </c>
    </row>
    <row r="4864" spans="1:37" x14ac:dyDescent="0.3">
      <c r="A4864" s="130" t="str">
        <f t="shared" si="109"/>
        <v>SDGbaseWaS_2BF_v7PQXcpapr</v>
      </c>
      <c r="B4864" s="130" t="s">
        <v>220</v>
      </c>
      <c r="C4864" s="130" t="s">
        <v>333</v>
      </c>
      <c r="D4864" s="130" t="s">
        <v>120</v>
      </c>
      <c r="E4864" s="131" t="s">
        <v>159</v>
      </c>
      <c r="F4864" s="131">
        <v>1.3183205317003801</v>
      </c>
      <c r="G4864" s="131">
        <v>1.31824121621658</v>
      </c>
      <c r="H4864" s="131">
        <v>1.3096267528657699</v>
      </c>
      <c r="I4864" s="131">
        <v>1.3064164964159399</v>
      </c>
      <c r="J4864" s="131">
        <v>1.30582135692509</v>
      </c>
      <c r="K4864" s="131">
        <v>1.29585422796059</v>
      </c>
      <c r="L4864" s="131">
        <v>1.2936109501829101</v>
      </c>
      <c r="M4864" s="131">
        <v>1.3101306408234501</v>
      </c>
      <c r="N4864" s="131">
        <v>1.3109915543844599</v>
      </c>
      <c r="O4864" s="131">
        <v>1.30107664386761</v>
      </c>
      <c r="P4864" s="131">
        <v>1.3023871525519699</v>
      </c>
      <c r="Q4864" s="131">
        <v>1.30558597610238</v>
      </c>
      <c r="R4864" s="131">
        <v>1.28036442318521</v>
      </c>
      <c r="S4864" s="131">
        <v>1.2831135422915201</v>
      </c>
      <c r="T4864" s="131">
        <v>1.2856186495141699</v>
      </c>
      <c r="U4864" s="131">
        <v>1.28854090375827</v>
      </c>
      <c r="V4864" s="131">
        <v>1.2917088126882801</v>
      </c>
      <c r="W4864" s="131">
        <v>1.29369719139155</v>
      </c>
      <c r="X4864" s="131">
        <v>1.29510807693949</v>
      </c>
      <c r="Y4864" s="131">
        <v>1.29523149414253</v>
      </c>
      <c r="Z4864" s="131">
        <v>1.2948833516503799</v>
      </c>
      <c r="AA4864" s="131">
        <v>1.29481733994111</v>
      </c>
      <c r="AB4864" s="131">
        <v>1.28845786472007</v>
      </c>
      <c r="AC4864" s="131">
        <v>1.2854968485495399</v>
      </c>
      <c r="AD4864" s="131">
        <v>1.28610421286666</v>
      </c>
      <c r="AE4864" s="131">
        <v>1.2875725901072601</v>
      </c>
      <c r="AF4864" s="131">
        <v>1.2891668314950699</v>
      </c>
      <c r="AG4864" s="131">
        <v>1.28928035676304</v>
      </c>
      <c r="AH4864" s="131">
        <v>1.28060186495329</v>
      </c>
      <c r="AI4864" s="131">
        <v>1.2727187344834801</v>
      </c>
      <c r="AJ4864" s="131">
        <v>1.2685193434204001</v>
      </c>
      <c r="AK4864" s="131">
        <v>1.2654033714283399</v>
      </c>
    </row>
    <row r="4865" spans="1:37" x14ac:dyDescent="0.3">
      <c r="A4865" s="130" t="str">
        <f t="shared" si="109"/>
        <v>SDGbaseWaS_2BF_v7PQXcprnt</v>
      </c>
      <c r="B4865" s="130" t="s">
        <v>220</v>
      </c>
      <c r="C4865" s="130" t="s">
        <v>333</v>
      </c>
      <c r="D4865" s="130" t="s">
        <v>120</v>
      </c>
      <c r="E4865" s="131" t="s">
        <v>104</v>
      </c>
      <c r="F4865" s="131">
        <v>1.4229191260929199</v>
      </c>
      <c r="G4865" s="131">
        <v>1.4532525439723201</v>
      </c>
      <c r="H4865" s="131">
        <v>1.4537866698928199</v>
      </c>
      <c r="I4865" s="131">
        <v>1.45631223739381</v>
      </c>
      <c r="J4865" s="131">
        <v>1.4528595544745599</v>
      </c>
      <c r="K4865" s="131">
        <v>1.4508301301078499</v>
      </c>
      <c r="L4865" s="131">
        <v>1.45190547615705</v>
      </c>
      <c r="M4865" s="131">
        <v>1.45839456037041</v>
      </c>
      <c r="N4865" s="131">
        <v>1.46055026538419</v>
      </c>
      <c r="O4865" s="131">
        <v>1.4489793602474399</v>
      </c>
      <c r="P4865" s="131">
        <v>1.4522873809741099</v>
      </c>
      <c r="Q4865" s="131">
        <v>1.45741357457287</v>
      </c>
      <c r="R4865" s="131">
        <v>1.45434996236998</v>
      </c>
      <c r="S4865" s="131">
        <v>1.4589290462572</v>
      </c>
      <c r="T4865" s="131">
        <v>1.4627587495116501</v>
      </c>
      <c r="U4865" s="131">
        <v>1.46710262871415</v>
      </c>
      <c r="V4865" s="131">
        <v>1.47142338723049</v>
      </c>
      <c r="W4865" s="131">
        <v>1.47429584954813</v>
      </c>
      <c r="X4865" s="131">
        <v>1.4761667848907001</v>
      </c>
      <c r="Y4865" s="131">
        <v>1.4758713203428999</v>
      </c>
      <c r="Z4865" s="131">
        <v>1.4751808805164299</v>
      </c>
      <c r="AA4865" s="131">
        <v>1.4744397924320201</v>
      </c>
      <c r="AB4865" s="131">
        <v>1.46776521947071</v>
      </c>
      <c r="AC4865" s="131">
        <v>1.4647999060114001</v>
      </c>
      <c r="AD4865" s="131">
        <v>1.46571992920639</v>
      </c>
      <c r="AE4865" s="131">
        <v>1.46743603479195</v>
      </c>
      <c r="AF4865" s="131">
        <v>1.46915838533145</v>
      </c>
      <c r="AG4865" s="131">
        <v>1.46969556984226</v>
      </c>
      <c r="AH4865" s="131">
        <v>1.4564499992212401</v>
      </c>
      <c r="AI4865" s="131">
        <v>1.4450480714449701</v>
      </c>
      <c r="AJ4865" s="131">
        <v>1.43864259106255</v>
      </c>
      <c r="AK4865" s="131">
        <v>1.43412872472957</v>
      </c>
    </row>
    <row r="4866" spans="1:37" x14ac:dyDescent="0.3">
      <c r="A4866" s="130" t="str">
        <f t="shared" si="109"/>
        <v>SDGbaseWaS_2BF_v7PQXcpetr-p</v>
      </c>
      <c r="B4866" s="130" t="s">
        <v>220</v>
      </c>
      <c r="C4866" s="130" t="s">
        <v>333</v>
      </c>
      <c r="D4866" s="130" t="s">
        <v>120</v>
      </c>
      <c r="E4866" s="131" t="s">
        <v>160</v>
      </c>
      <c r="F4866" s="131">
        <v>0.49747391548150599</v>
      </c>
      <c r="G4866" s="131">
        <v>0.50685910741319695</v>
      </c>
      <c r="H4866" s="131">
        <v>0.51157730175481897</v>
      </c>
      <c r="I4866" s="131">
        <v>0.50945433230780102</v>
      </c>
      <c r="J4866" s="131">
        <v>0.51058502827399899</v>
      </c>
      <c r="K4866" s="131">
        <v>0.51199500419411004</v>
      </c>
      <c r="L4866" s="131">
        <v>0.51394211898283904</v>
      </c>
      <c r="M4866" s="131">
        <v>0.51730622810301796</v>
      </c>
      <c r="N4866" s="131">
        <v>0.52060404565674001</v>
      </c>
      <c r="O4866" s="131">
        <v>0.54277412581084405</v>
      </c>
      <c r="P4866" s="131">
        <v>0.548350609496561</v>
      </c>
      <c r="Q4866" s="131">
        <v>0.54972032586644604</v>
      </c>
      <c r="R4866" s="131">
        <v>0.54849701897080005</v>
      </c>
      <c r="S4866" s="131">
        <v>0.54928002011806698</v>
      </c>
      <c r="T4866" s="131">
        <v>0.55063111548669097</v>
      </c>
      <c r="U4866" s="131">
        <v>0.55214614540001805</v>
      </c>
      <c r="V4866" s="131">
        <v>0.552444938928217</v>
      </c>
      <c r="W4866" s="131">
        <v>0.55358960623947395</v>
      </c>
      <c r="X4866" s="131">
        <v>0.55568391075554102</v>
      </c>
      <c r="Y4866" s="131">
        <v>0.55613094651626205</v>
      </c>
      <c r="Z4866" s="131">
        <v>0.55574849951566696</v>
      </c>
      <c r="AA4866" s="131">
        <v>0.55683788150568203</v>
      </c>
      <c r="AB4866" s="131">
        <v>0.56227585748565601</v>
      </c>
      <c r="AC4866" s="131">
        <v>0.56503116518082896</v>
      </c>
      <c r="AD4866" s="131">
        <v>0.56599545469785095</v>
      </c>
      <c r="AE4866" s="131">
        <v>0.56610718929265502</v>
      </c>
      <c r="AF4866" s="131">
        <v>0.56606784865604398</v>
      </c>
      <c r="AG4866" s="131">
        <v>0.56571235521359897</v>
      </c>
      <c r="AH4866" s="131">
        <v>0.56443332544429903</v>
      </c>
      <c r="AI4866" s="131">
        <v>0.559594570695503</v>
      </c>
      <c r="AJ4866" s="131">
        <v>0.55583223245130597</v>
      </c>
      <c r="AK4866" s="131">
        <v>0.55214797219409895</v>
      </c>
    </row>
    <row r="4867" spans="1:37" x14ac:dyDescent="0.3">
      <c r="A4867" s="130" t="str">
        <f t="shared" si="109"/>
        <v>SDGbaseWaS_2BF_v7PQXcpetr-d</v>
      </c>
      <c r="B4867" s="130" t="s">
        <v>220</v>
      </c>
      <c r="C4867" s="130" t="s">
        <v>333</v>
      </c>
      <c r="D4867" s="130" t="s">
        <v>120</v>
      </c>
      <c r="E4867" s="131" t="s">
        <v>161</v>
      </c>
      <c r="F4867" s="131">
        <v>0.41672301972307102</v>
      </c>
      <c r="G4867" s="131">
        <v>0.42278123756763503</v>
      </c>
      <c r="H4867" s="131">
        <v>0.42571971767721201</v>
      </c>
      <c r="I4867" s="131">
        <v>0.42480656255619498</v>
      </c>
      <c r="J4867" s="131">
        <v>0.42514746509336698</v>
      </c>
      <c r="K4867" s="131">
        <v>0.42589063150995199</v>
      </c>
      <c r="L4867" s="131">
        <v>0.427098000012271</v>
      </c>
      <c r="M4867" s="131">
        <v>0.429419953670583</v>
      </c>
      <c r="N4867" s="131">
        <v>0.43168473663633</v>
      </c>
      <c r="O4867" s="131">
        <v>0.44445322215454602</v>
      </c>
      <c r="P4867" s="131">
        <v>0.448448406568767</v>
      </c>
      <c r="Q4867" s="131">
        <v>0.45002832784275598</v>
      </c>
      <c r="R4867" s="131">
        <v>0.44943619695803699</v>
      </c>
      <c r="S4867" s="131">
        <v>0.45039970235550603</v>
      </c>
      <c r="T4867" s="131">
        <v>0.45162334818676197</v>
      </c>
      <c r="U4867" s="131">
        <v>0.45295044924352001</v>
      </c>
      <c r="V4867" s="131">
        <v>0.45354640788900902</v>
      </c>
      <c r="W4867" s="131">
        <v>0.45450400359390197</v>
      </c>
      <c r="X4867" s="131">
        <v>0.455923879201103</v>
      </c>
      <c r="Y4867" s="131">
        <v>0.45623623034717298</v>
      </c>
      <c r="Z4867" s="131">
        <v>0.455982352557601</v>
      </c>
      <c r="AA4867" s="131">
        <v>0.45665447244680202</v>
      </c>
      <c r="AB4867" s="131">
        <v>0.459418092257807</v>
      </c>
      <c r="AC4867" s="131">
        <v>0.46098828475923997</v>
      </c>
      <c r="AD4867" s="131">
        <v>0.461755864351935</v>
      </c>
      <c r="AE4867" s="131">
        <v>0.46204419374233502</v>
      </c>
      <c r="AF4867" s="131">
        <v>0.46220045305579499</v>
      </c>
      <c r="AG4867" s="131">
        <v>0.46193336603017099</v>
      </c>
      <c r="AH4867" s="131">
        <v>0.460348966250684</v>
      </c>
      <c r="AI4867" s="131">
        <v>0.45656921352989199</v>
      </c>
      <c r="AJ4867" s="131">
        <v>0.45378334458123099</v>
      </c>
      <c r="AK4867" s="131">
        <v>0.45113277942923502</v>
      </c>
    </row>
    <row r="4868" spans="1:37" x14ac:dyDescent="0.3">
      <c r="A4868" s="130" t="str">
        <f t="shared" si="109"/>
        <v>SDGbaseWaS_2BF_v7PQXcpetr-h</v>
      </c>
      <c r="B4868" s="130" t="s">
        <v>220</v>
      </c>
      <c r="C4868" s="130" t="s">
        <v>333</v>
      </c>
      <c r="D4868" s="130" t="s">
        <v>120</v>
      </c>
      <c r="E4868" s="131" t="s">
        <v>162</v>
      </c>
      <c r="F4868" s="131">
        <v>8.3408992767830703E-2</v>
      </c>
      <c r="G4868" s="131">
        <v>8.5460572336499799E-2</v>
      </c>
      <c r="H4868" s="131">
        <v>8.6590898630508895E-2</v>
      </c>
      <c r="I4868" s="131">
        <v>8.6387688635617202E-2</v>
      </c>
      <c r="J4868" s="131">
        <v>8.6503550050516395E-2</v>
      </c>
      <c r="K4868" s="131">
        <v>8.6715012146693193E-2</v>
      </c>
      <c r="L4868" s="131">
        <v>8.7001906979748203E-2</v>
      </c>
      <c r="M4868" s="131">
        <v>8.7511213339628302E-2</v>
      </c>
      <c r="N4868" s="131">
        <v>8.7958273989319394E-2</v>
      </c>
      <c r="O4868" s="131">
        <v>9.0956496237192194E-2</v>
      </c>
      <c r="P4868" s="131">
        <v>9.1735073923506105E-2</v>
      </c>
      <c r="Q4868" s="131">
        <v>9.19277174869709E-2</v>
      </c>
      <c r="R4868" s="131">
        <v>9.1801305393539603E-2</v>
      </c>
      <c r="S4868" s="131">
        <v>9.1928011568162799E-2</v>
      </c>
      <c r="T4868" s="131">
        <v>9.2119425456200499E-2</v>
      </c>
      <c r="U4868" s="131">
        <v>9.2318425392344097E-2</v>
      </c>
      <c r="V4868" s="131">
        <v>9.2345866551101399E-2</v>
      </c>
      <c r="W4868" s="131">
        <v>9.2498151340094897E-2</v>
      </c>
      <c r="X4868" s="131">
        <v>9.2777913130739798E-2</v>
      </c>
      <c r="Y4868" s="131">
        <v>9.2748828346451803E-2</v>
      </c>
      <c r="Z4868" s="131">
        <v>9.2587904447043207E-2</v>
      </c>
      <c r="AA4868" s="131">
        <v>9.2659422306359499E-2</v>
      </c>
      <c r="AB4868" s="131">
        <v>9.3293837286938394E-2</v>
      </c>
      <c r="AC4868" s="131">
        <v>9.3574951140801499E-2</v>
      </c>
      <c r="AD4868" s="131">
        <v>9.3668423995715802E-2</v>
      </c>
      <c r="AE4868" s="131">
        <v>9.3649722368840005E-2</v>
      </c>
      <c r="AF4868" s="131">
        <v>9.3617104242962906E-2</v>
      </c>
      <c r="AG4868" s="131">
        <v>9.3512212649501297E-2</v>
      </c>
      <c r="AH4868" s="131">
        <v>9.3204275143919699E-2</v>
      </c>
      <c r="AI4868" s="131">
        <v>9.2366432574458604E-2</v>
      </c>
      <c r="AJ4868" s="131">
        <v>9.1747592807644801E-2</v>
      </c>
      <c r="AK4868" s="131">
        <v>9.1158361688622694E-2</v>
      </c>
    </row>
    <row r="4869" spans="1:37" x14ac:dyDescent="0.3">
      <c r="A4869" s="130" t="str">
        <f t="shared" si="109"/>
        <v>SDGbaseWaS_2BF_v7PQXcpetr-k</v>
      </c>
      <c r="B4869" s="130" t="s">
        <v>220</v>
      </c>
      <c r="C4869" s="130" t="s">
        <v>333</v>
      </c>
      <c r="D4869" s="130" t="s">
        <v>120</v>
      </c>
      <c r="E4869" s="131" t="s">
        <v>163</v>
      </c>
      <c r="F4869" s="131">
        <v>0.25572651944824298</v>
      </c>
      <c r="G4869" s="131">
        <v>0.26327551869695398</v>
      </c>
      <c r="H4869" s="131">
        <v>0.26707096801735403</v>
      </c>
      <c r="I4869" s="131">
        <v>0.26387339031447699</v>
      </c>
      <c r="J4869" s="131">
        <v>0.26586025014237102</v>
      </c>
      <c r="K4869" s="131">
        <v>0.26753923630815402</v>
      </c>
      <c r="L4869" s="131">
        <v>0.26949488170932701</v>
      </c>
      <c r="M4869" s="131">
        <v>0.27235889374892303</v>
      </c>
      <c r="N4869" s="131">
        <v>0.275300813858742</v>
      </c>
      <c r="O4869" s="131">
        <v>0.30004913938088001</v>
      </c>
      <c r="P4869" s="131">
        <v>0.30462991100891501</v>
      </c>
      <c r="Q4869" s="131">
        <v>0.30455174992252398</v>
      </c>
      <c r="R4869" s="131">
        <v>0.30287467904232002</v>
      </c>
      <c r="S4869" s="131">
        <v>0.30266936828618202</v>
      </c>
      <c r="T4869" s="131">
        <v>0.30325921408928103</v>
      </c>
      <c r="U4869" s="131">
        <v>0.304046650671708</v>
      </c>
      <c r="V4869" s="131">
        <v>0.30355468299427502</v>
      </c>
      <c r="W4869" s="131">
        <v>0.30423608886497</v>
      </c>
      <c r="X4869" s="131">
        <v>0.306150780392005</v>
      </c>
      <c r="Y4869" s="131">
        <v>0.30674321144449201</v>
      </c>
      <c r="Z4869" s="131">
        <v>0.30663360834225201</v>
      </c>
      <c r="AA4869" s="131">
        <v>0.30793452526479298</v>
      </c>
      <c r="AB4869" s="131">
        <v>0.314981116303995</v>
      </c>
      <c r="AC4869" s="131">
        <v>0.31830288803168799</v>
      </c>
      <c r="AD4869" s="131">
        <v>0.31904070743515101</v>
      </c>
      <c r="AE4869" s="131">
        <v>0.31879650448775199</v>
      </c>
      <c r="AF4869" s="131">
        <v>0.31845831515085199</v>
      </c>
      <c r="AG4869" s="131">
        <v>0.31832089819642101</v>
      </c>
      <c r="AH4869" s="131">
        <v>0.31891311837899999</v>
      </c>
      <c r="AI4869" s="131">
        <v>0.315937484816537</v>
      </c>
      <c r="AJ4869" s="131">
        <v>0.31323883387969598</v>
      </c>
      <c r="AK4869" s="131">
        <v>0.31039999197485002</v>
      </c>
    </row>
    <row r="4870" spans="1:37" x14ac:dyDescent="0.3">
      <c r="A4870" s="130" t="str">
        <f t="shared" si="109"/>
        <v>SDGbaseWaS_2BF_v7PQXcpetr-l</v>
      </c>
      <c r="B4870" s="130" t="s">
        <v>220</v>
      </c>
      <c r="C4870" s="130" t="s">
        <v>333</v>
      </c>
      <c r="D4870" s="130" t="s">
        <v>120</v>
      </c>
      <c r="E4870" s="131" t="s">
        <v>164</v>
      </c>
      <c r="F4870" s="131">
        <v>0.97343121913291497</v>
      </c>
      <c r="G4870" s="131">
        <v>0.98889373484163001</v>
      </c>
      <c r="H4870" s="131">
        <v>0.996412199800639</v>
      </c>
      <c r="I4870" s="131">
        <v>0.993126969038578</v>
      </c>
      <c r="J4870" s="131">
        <v>0.99468591235930004</v>
      </c>
      <c r="K4870" s="131">
        <v>0.99693579982858005</v>
      </c>
      <c r="L4870" s="131">
        <v>1.0002744686862299</v>
      </c>
      <c r="M4870" s="131">
        <v>1.0063171654873</v>
      </c>
      <c r="N4870" s="131">
        <v>1.0122971737166599</v>
      </c>
      <c r="O4870" s="131">
        <v>1.04953646252651</v>
      </c>
      <c r="P4870" s="131">
        <v>1.05983568578799</v>
      </c>
      <c r="Q4870" s="131">
        <v>1.06309016637146</v>
      </c>
      <c r="R4870" s="131">
        <v>1.0611166220182</v>
      </c>
      <c r="S4870" s="131">
        <v>1.0630288549592199</v>
      </c>
      <c r="T4870" s="131">
        <v>1.065831365128</v>
      </c>
      <c r="U4870" s="131">
        <v>1.06894034125951</v>
      </c>
      <c r="V4870" s="131">
        <v>1.06997682670068</v>
      </c>
      <c r="W4870" s="131">
        <v>1.0722684444297801</v>
      </c>
      <c r="X4870" s="131">
        <v>1.07605480682049</v>
      </c>
      <c r="Y4870" s="131">
        <v>1.07699487881064</v>
      </c>
      <c r="Z4870" s="131">
        <v>1.0764593709800601</v>
      </c>
      <c r="AA4870" s="131">
        <v>1.0784490911742599</v>
      </c>
      <c r="AB4870" s="131">
        <v>1.08728762070444</v>
      </c>
      <c r="AC4870" s="131">
        <v>1.0920307182862501</v>
      </c>
      <c r="AD4870" s="131">
        <v>1.09396208820621</v>
      </c>
      <c r="AE4870" s="131">
        <v>1.0944682578515601</v>
      </c>
      <c r="AF4870" s="131">
        <v>1.0946566876082899</v>
      </c>
      <c r="AG4870" s="131">
        <v>1.09406089060861</v>
      </c>
      <c r="AH4870" s="131">
        <v>1.09106534232347</v>
      </c>
      <c r="AI4870" s="131">
        <v>1.08196768048008</v>
      </c>
      <c r="AJ4870" s="131">
        <v>1.07503465979473</v>
      </c>
      <c r="AK4870" s="131">
        <v>1.06831676740899</v>
      </c>
    </row>
    <row r="4871" spans="1:37" x14ac:dyDescent="0.3">
      <c r="A4871" s="130" t="str">
        <f t="shared" si="109"/>
        <v>SDGbaseWaS_2BF_v7PQXchydr</v>
      </c>
      <c r="B4871" s="130" t="s">
        <v>220</v>
      </c>
      <c r="C4871" s="130" t="s">
        <v>333</v>
      </c>
      <c r="D4871" s="130" t="s">
        <v>120</v>
      </c>
      <c r="E4871" s="131" t="s">
        <v>165</v>
      </c>
      <c r="F4871" s="131">
        <v>0.90525772545483896</v>
      </c>
      <c r="G4871" s="131">
        <v>0.92752400864925899</v>
      </c>
      <c r="H4871" s="131">
        <v>0.939791709960341</v>
      </c>
      <c r="I4871" s="131">
        <v>0.937586223337604</v>
      </c>
      <c r="J4871" s="131">
        <v>0.93884369495354303</v>
      </c>
      <c r="K4871" s="131">
        <v>0.94113874360300698</v>
      </c>
      <c r="L4871" s="131">
        <v>0.94425248176717702</v>
      </c>
      <c r="M4871" s="131">
        <v>0.94978010536777502</v>
      </c>
      <c r="N4871" s="131">
        <v>0.95463216140437301</v>
      </c>
      <c r="O4871" s="131">
        <v>0.987172583755063</v>
      </c>
      <c r="P4871" s="131">
        <v>0.99562267339182497</v>
      </c>
      <c r="Q4871" s="131">
        <v>0.99771348000994198</v>
      </c>
      <c r="R4871" s="131">
        <v>0.99634149935925598</v>
      </c>
      <c r="S4871" s="131">
        <v>0.99771667174336198</v>
      </c>
      <c r="T4871" s="131">
        <v>0.99979413240024695</v>
      </c>
      <c r="U4871" s="131">
        <v>1.0019539262503701</v>
      </c>
      <c r="V4871" s="131">
        <v>1.0022517517045799</v>
      </c>
      <c r="W4871" s="131">
        <v>1.00390453489889</v>
      </c>
      <c r="X4871" s="131">
        <v>1.0069408561126501</v>
      </c>
      <c r="Y4871" s="131">
        <v>1.0066251922676801</v>
      </c>
      <c r="Z4871" s="131">
        <v>1.0048786468100599</v>
      </c>
      <c r="AA4871" s="131">
        <v>1.0056548472093501</v>
      </c>
      <c r="AB4871" s="131">
        <v>1.0125403045555199</v>
      </c>
      <c r="AC4871" s="131">
        <v>1.01559130037103</v>
      </c>
      <c r="AD4871" s="131">
        <v>1.0166057836153799</v>
      </c>
      <c r="AE4871" s="131">
        <v>1.0164028103544001</v>
      </c>
      <c r="AF4871" s="131">
        <v>1.01604879794242</v>
      </c>
      <c r="AG4871" s="131">
        <v>1.0149103845549701</v>
      </c>
      <c r="AH4871" s="131">
        <v>1.01156826523864</v>
      </c>
      <c r="AI4871" s="131">
        <v>1.00247495965311</v>
      </c>
      <c r="AJ4871" s="131">
        <v>0.99575854381940998</v>
      </c>
      <c r="AK4871" s="131">
        <v>0.98936347772639399</v>
      </c>
    </row>
    <row r="4872" spans="1:37" x14ac:dyDescent="0.3">
      <c r="A4872" s="130" t="str">
        <f t="shared" si="109"/>
        <v>SDGbaseWaS_2BF_v7PQXcammo</v>
      </c>
      <c r="B4872" s="130" t="s">
        <v>220</v>
      </c>
      <c r="C4872" s="130" t="s">
        <v>333</v>
      </c>
      <c r="D4872" s="130" t="s">
        <v>120</v>
      </c>
      <c r="E4872" s="131" t="s">
        <v>166</v>
      </c>
      <c r="F4872" s="131">
        <v>1.19043107039864</v>
      </c>
      <c r="G4872" s="131">
        <v>0.78351472719769499</v>
      </c>
      <c r="H4872" s="131">
        <v>0.78428623661133001</v>
      </c>
      <c r="I4872" s="131">
        <v>0.78798615607982903</v>
      </c>
      <c r="J4872" s="131">
        <v>0.78467065404731196</v>
      </c>
      <c r="K4872" s="131">
        <v>0.78255043880827402</v>
      </c>
      <c r="L4872" s="131">
        <v>0.78116404386626803</v>
      </c>
      <c r="M4872" s="131">
        <v>0.78063074962213197</v>
      </c>
      <c r="N4872" s="131">
        <v>0.77985648397294105</v>
      </c>
      <c r="O4872" s="131">
        <v>0.76833204062390004</v>
      </c>
      <c r="P4872" s="131">
        <v>0.76680748607190097</v>
      </c>
      <c r="Q4872" s="131">
        <v>0.76760732472263804</v>
      </c>
      <c r="R4872" s="131">
        <v>0.76561518728650402</v>
      </c>
      <c r="S4872" s="131">
        <v>0.76522645612839801</v>
      </c>
      <c r="T4872" s="131">
        <v>0.76477916775190702</v>
      </c>
      <c r="U4872" s="131">
        <v>0.76503607884727698</v>
      </c>
      <c r="V4872" s="131">
        <v>0.76514333751926999</v>
      </c>
      <c r="W4872" s="131">
        <v>0.76413105380699797</v>
      </c>
      <c r="X4872" s="131">
        <v>0.76278021834314103</v>
      </c>
      <c r="Y4872" s="131">
        <v>0.88569416032998705</v>
      </c>
      <c r="Z4872" s="131">
        <v>1.01416618675998</v>
      </c>
      <c r="AA4872" s="131">
        <v>1.1498538655363499</v>
      </c>
      <c r="AB4872" s="131">
        <v>1.1762195714419801</v>
      </c>
      <c r="AC4872" s="131">
        <v>1.20500931627383</v>
      </c>
      <c r="AD4872" s="131">
        <v>1.2352911193584999</v>
      </c>
      <c r="AE4872" s="131">
        <v>1.2660812975525799</v>
      </c>
      <c r="AF4872" s="131">
        <v>1.2965839919211</v>
      </c>
      <c r="AG4872" s="131">
        <v>1.32761482919428</v>
      </c>
      <c r="AH4872" s="131">
        <v>1.35205944983478</v>
      </c>
      <c r="AI4872" s="131">
        <v>1.3737309794024599</v>
      </c>
      <c r="AJ4872" s="131">
        <v>1.39876163628022</v>
      </c>
      <c r="AK4872" s="131">
        <v>1.42463484852835</v>
      </c>
    </row>
    <row r="4873" spans="1:37" x14ac:dyDescent="0.3">
      <c r="A4873" s="130" t="str">
        <f t="shared" si="109"/>
        <v>SDGbaseWaS_2BF_v7PQXcbchm</v>
      </c>
      <c r="B4873" s="130" t="s">
        <v>220</v>
      </c>
      <c r="C4873" s="130" t="s">
        <v>333</v>
      </c>
      <c r="D4873" s="130" t="s">
        <v>120</v>
      </c>
      <c r="E4873" s="131" t="s">
        <v>167</v>
      </c>
      <c r="F4873" s="131">
        <v>1.1904310703991301</v>
      </c>
      <c r="G4873" s="131">
        <v>1.2192308032981201</v>
      </c>
      <c r="H4873" s="131">
        <v>1.23507244369386</v>
      </c>
      <c r="I4873" s="131">
        <v>1.2323150485418799</v>
      </c>
      <c r="J4873" s="131">
        <v>1.2338605024125799</v>
      </c>
      <c r="K4873" s="131">
        <v>1.23679360089608</v>
      </c>
      <c r="L4873" s="131">
        <v>1.2408097787766801</v>
      </c>
      <c r="M4873" s="131">
        <v>1.24798892760609</v>
      </c>
      <c r="N4873" s="131">
        <v>1.2542918580343001</v>
      </c>
      <c r="O4873" s="131">
        <v>1.29605389873182</v>
      </c>
      <c r="P4873" s="131">
        <v>1.3070649104262799</v>
      </c>
      <c r="Q4873" s="131">
        <v>1.3099140755225001</v>
      </c>
      <c r="R4873" s="131">
        <v>1.3081800422219501</v>
      </c>
      <c r="S4873" s="131">
        <v>1.31005369489268</v>
      </c>
      <c r="T4873" s="131">
        <v>1.31281363057505</v>
      </c>
      <c r="U4873" s="131">
        <v>1.3156797732486001</v>
      </c>
      <c r="V4873" s="131">
        <v>1.31614895365357</v>
      </c>
      <c r="W4873" s="131">
        <v>1.3183320920353101</v>
      </c>
      <c r="X4873" s="131">
        <v>1.32227342384583</v>
      </c>
      <c r="Y4873" s="131">
        <v>1.3218715175101201</v>
      </c>
      <c r="Z4873" s="131">
        <v>1.31961275588041</v>
      </c>
      <c r="AA4873" s="131">
        <v>1.32061148831134</v>
      </c>
      <c r="AB4873" s="131">
        <v>1.3293649606412401</v>
      </c>
      <c r="AC4873" s="131">
        <v>1.3332701650200001</v>
      </c>
      <c r="AD4873" s="131">
        <v>1.33461320313745</v>
      </c>
      <c r="AE4873" s="131">
        <v>1.33439599697878</v>
      </c>
      <c r="AF4873" s="131">
        <v>1.33397609574411</v>
      </c>
      <c r="AG4873" s="131">
        <v>1.3324967970618899</v>
      </c>
      <c r="AH4873" s="131">
        <v>1.3280195928774701</v>
      </c>
      <c r="AI4873" s="131">
        <v>1.3161248515858801</v>
      </c>
      <c r="AJ4873" s="131">
        <v>1.30736501335378</v>
      </c>
      <c r="AK4873" s="131">
        <v>1.29903797220032</v>
      </c>
    </row>
    <row r="4874" spans="1:37" x14ac:dyDescent="0.3">
      <c r="A4874" s="130" t="str">
        <f t="shared" si="109"/>
        <v>SDGbaseWaS_2BF_v7PQXcochm</v>
      </c>
      <c r="B4874" s="130" t="s">
        <v>220</v>
      </c>
      <c r="C4874" s="130" t="s">
        <v>333</v>
      </c>
      <c r="D4874" s="130" t="s">
        <v>120</v>
      </c>
      <c r="E4874" s="131" t="s">
        <v>168</v>
      </c>
      <c r="F4874" s="131">
        <v>1.3021397686218801</v>
      </c>
      <c r="G4874" s="131">
        <v>1.32953818605719</v>
      </c>
      <c r="H4874" s="131">
        <v>1.34416826329148</v>
      </c>
      <c r="I4874" s="131">
        <v>1.3411102548467799</v>
      </c>
      <c r="J4874" s="131">
        <v>1.34265275321959</v>
      </c>
      <c r="K4874" s="131">
        <v>1.34560383210486</v>
      </c>
      <c r="L4874" s="131">
        <v>1.3498304060241999</v>
      </c>
      <c r="M4874" s="131">
        <v>1.3575334365384699</v>
      </c>
      <c r="N4874" s="131">
        <v>1.3645490413827901</v>
      </c>
      <c r="O4874" s="131">
        <v>1.4089160503923299</v>
      </c>
      <c r="P4874" s="131">
        <v>1.42119600086909</v>
      </c>
      <c r="Q4874" s="131">
        <v>1.4248907560127599</v>
      </c>
      <c r="R4874" s="131">
        <v>1.42295739817904</v>
      </c>
      <c r="S4874" s="131">
        <v>1.4253025555114101</v>
      </c>
      <c r="T4874" s="131">
        <v>1.4285889389881601</v>
      </c>
      <c r="U4874" s="131">
        <v>1.4320670061844001</v>
      </c>
      <c r="V4874" s="131">
        <v>1.4330048119671599</v>
      </c>
      <c r="W4874" s="131">
        <v>1.43560158570388</v>
      </c>
      <c r="X4874" s="131">
        <v>1.4399961812691999</v>
      </c>
      <c r="Y4874" s="131">
        <v>1.44005216854341</v>
      </c>
      <c r="Z4874" s="131">
        <v>1.4381511431895</v>
      </c>
      <c r="AA4874" s="131">
        <v>1.4396188536749801</v>
      </c>
      <c r="AB4874" s="131">
        <v>1.4490861622487501</v>
      </c>
      <c r="AC4874" s="131">
        <v>1.45366521051404</v>
      </c>
      <c r="AD4874" s="131">
        <v>1.4554579783036099</v>
      </c>
      <c r="AE4874" s="131">
        <v>1.4555870810567799</v>
      </c>
      <c r="AF4874" s="131">
        <v>1.45542948696331</v>
      </c>
      <c r="AG4874" s="131">
        <v>1.45407592753792</v>
      </c>
      <c r="AH4874" s="131">
        <v>1.44922248138151</v>
      </c>
      <c r="AI4874" s="131">
        <v>1.43658956187279</v>
      </c>
      <c r="AJ4874" s="131">
        <v>1.42726372205383</v>
      </c>
      <c r="AK4874" s="131">
        <v>1.41838558374069</v>
      </c>
    </row>
    <row r="4875" spans="1:37" x14ac:dyDescent="0.3">
      <c r="A4875" s="130" t="str">
        <f t="shared" si="109"/>
        <v>SDGbaseWaS_2BF_v7PQXcrubb</v>
      </c>
      <c r="B4875" s="130" t="s">
        <v>220</v>
      </c>
      <c r="C4875" s="130" t="s">
        <v>333</v>
      </c>
      <c r="D4875" s="130" t="s">
        <v>120</v>
      </c>
      <c r="E4875" s="131" t="s">
        <v>105</v>
      </c>
      <c r="F4875" s="131">
        <v>1.26969209312609</v>
      </c>
      <c r="G4875" s="131">
        <v>1.27810363292436</v>
      </c>
      <c r="H4875" s="131">
        <v>1.2857186141361301</v>
      </c>
      <c r="I4875" s="131">
        <v>1.2852316274822499</v>
      </c>
      <c r="J4875" s="131">
        <v>1.2843468639267199</v>
      </c>
      <c r="K4875" s="131">
        <v>1.28586743137667</v>
      </c>
      <c r="L4875" s="131">
        <v>1.28840511580308</v>
      </c>
      <c r="M4875" s="131">
        <v>1.2930677837115001</v>
      </c>
      <c r="N4875" s="131">
        <v>1.29712951299692</v>
      </c>
      <c r="O4875" s="131">
        <v>1.3133324618823901</v>
      </c>
      <c r="P4875" s="131">
        <v>1.3201179620533099</v>
      </c>
      <c r="Q4875" s="131">
        <v>1.32369757588169</v>
      </c>
      <c r="R4875" s="131">
        <v>1.32431472292949</v>
      </c>
      <c r="S4875" s="131">
        <v>1.3274237951162</v>
      </c>
      <c r="T4875" s="131">
        <v>1.3306459943751501</v>
      </c>
      <c r="U4875" s="131">
        <v>1.33436509761202</v>
      </c>
      <c r="V4875" s="131">
        <v>1.3366528276116401</v>
      </c>
      <c r="W4875" s="131">
        <v>1.3395206763737399</v>
      </c>
      <c r="X4875" s="131">
        <v>1.3434507760438199</v>
      </c>
      <c r="Y4875" s="131">
        <v>1.3452154075448399</v>
      </c>
      <c r="Z4875" s="131">
        <v>1.3460933380839699</v>
      </c>
      <c r="AA4875" s="131">
        <v>1.34929786431837</v>
      </c>
      <c r="AB4875" s="131">
        <v>1.3516794119723099</v>
      </c>
      <c r="AC4875" s="131">
        <v>1.35361822414483</v>
      </c>
      <c r="AD4875" s="131">
        <v>1.35579270831701</v>
      </c>
      <c r="AE4875" s="131">
        <v>1.35746159435403</v>
      </c>
      <c r="AF4875" s="131">
        <v>1.3588263596308401</v>
      </c>
      <c r="AG4875" s="131">
        <v>1.35878319724749</v>
      </c>
      <c r="AH4875" s="131">
        <v>1.3513975595622001</v>
      </c>
      <c r="AI4875" s="131">
        <v>1.3409493025798001</v>
      </c>
      <c r="AJ4875" s="131">
        <v>1.33407212026795</v>
      </c>
      <c r="AK4875" s="131">
        <v>1.3283597233014299</v>
      </c>
    </row>
    <row r="4876" spans="1:37" x14ac:dyDescent="0.3">
      <c r="A4876" s="130" t="str">
        <f t="shared" si="109"/>
        <v>SDGbaseWaS_2BF_v7PQXcplas</v>
      </c>
      <c r="B4876" s="130" t="s">
        <v>220</v>
      </c>
      <c r="C4876" s="130" t="s">
        <v>333</v>
      </c>
      <c r="D4876" s="130" t="s">
        <v>120</v>
      </c>
      <c r="E4876" s="131" t="s">
        <v>106</v>
      </c>
      <c r="F4876" s="131">
        <v>1.4958932107925</v>
      </c>
      <c r="G4876" s="131">
        <v>1.5158195844267099</v>
      </c>
      <c r="H4876" s="131">
        <v>1.52217781255479</v>
      </c>
      <c r="I4876" s="131">
        <v>1.52479143017402</v>
      </c>
      <c r="J4876" s="131">
        <v>1.5211283582143</v>
      </c>
      <c r="K4876" s="131">
        <v>1.52066207066365</v>
      </c>
      <c r="L4876" s="131">
        <v>1.52234799902797</v>
      </c>
      <c r="M4876" s="131">
        <v>1.5276017727131299</v>
      </c>
      <c r="N4876" s="131">
        <v>1.5306488957486499</v>
      </c>
      <c r="O4876" s="131">
        <v>1.5294635545352999</v>
      </c>
      <c r="P4876" s="131">
        <v>1.5350077180801001</v>
      </c>
      <c r="Q4876" s="131">
        <v>1.5403896209833801</v>
      </c>
      <c r="R4876" s="131">
        <v>1.5401436472116701</v>
      </c>
      <c r="S4876" s="131">
        <v>1.54478290313579</v>
      </c>
      <c r="T4876" s="131">
        <v>1.5487729504843999</v>
      </c>
      <c r="U4876" s="131">
        <v>1.55307949849533</v>
      </c>
      <c r="V4876" s="131">
        <v>1.5564401860908801</v>
      </c>
      <c r="W4876" s="131">
        <v>1.55930991526644</v>
      </c>
      <c r="X4876" s="131">
        <v>1.5621984173357999</v>
      </c>
      <c r="Y4876" s="131">
        <v>1.56367552107213</v>
      </c>
      <c r="Z4876" s="131">
        <v>1.5643944735431199</v>
      </c>
      <c r="AA4876" s="131">
        <v>1.5664382694835399</v>
      </c>
      <c r="AB4876" s="131">
        <v>1.56261031736427</v>
      </c>
      <c r="AC4876" s="131">
        <v>1.5612551482266199</v>
      </c>
      <c r="AD4876" s="131">
        <v>1.562778975374</v>
      </c>
      <c r="AE4876" s="131">
        <v>1.5646060927565899</v>
      </c>
      <c r="AF4876" s="131">
        <v>1.5663506558164</v>
      </c>
      <c r="AG4876" s="131">
        <v>1.56627309079605</v>
      </c>
      <c r="AH4876" s="131">
        <v>1.55378517397213</v>
      </c>
      <c r="AI4876" s="131">
        <v>1.54081031586713</v>
      </c>
      <c r="AJ4876" s="131">
        <v>1.53297095242262</v>
      </c>
      <c r="AK4876" s="131">
        <v>1.5267165255984401</v>
      </c>
    </row>
    <row r="4877" spans="1:37" x14ac:dyDescent="0.3">
      <c r="A4877" s="130" t="str">
        <f t="shared" si="109"/>
        <v>SDGbaseWaS_2BF_v7PQXcnmet</v>
      </c>
      <c r="B4877" s="130" t="s">
        <v>220</v>
      </c>
      <c r="C4877" s="130" t="s">
        <v>333</v>
      </c>
      <c r="D4877" s="130" t="s">
        <v>120</v>
      </c>
      <c r="E4877" s="131" t="s">
        <v>107</v>
      </c>
      <c r="F4877" s="131">
        <v>1.40438623929439</v>
      </c>
      <c r="G4877" s="131">
        <v>1.4287837296658901</v>
      </c>
      <c r="H4877" s="131">
        <v>1.4280976139718</v>
      </c>
      <c r="I4877" s="131">
        <v>1.4366300157487299</v>
      </c>
      <c r="J4877" s="131">
        <v>1.42900895585377</v>
      </c>
      <c r="K4877" s="131">
        <v>1.4250430416736599</v>
      </c>
      <c r="L4877" s="131">
        <v>1.4227481303062199</v>
      </c>
      <c r="M4877" s="131">
        <v>1.4225825960165699</v>
      </c>
      <c r="N4877" s="131">
        <v>1.4205294905761101</v>
      </c>
      <c r="O4877" s="131">
        <v>1.4065649751653999</v>
      </c>
      <c r="P4877" s="131">
        <v>1.4044368304682699</v>
      </c>
      <c r="Q4877" s="131">
        <v>1.4058794693526999</v>
      </c>
      <c r="R4877" s="131">
        <v>1.4003125204181901</v>
      </c>
      <c r="S4877" s="131">
        <v>1.4058717660075</v>
      </c>
      <c r="T4877" s="131">
        <v>1.4109926606299299</v>
      </c>
      <c r="U4877" s="131">
        <v>1.4148869355543101</v>
      </c>
      <c r="V4877" s="131">
        <v>1.4191794257721799</v>
      </c>
      <c r="W4877" s="131">
        <v>1.42294517042775</v>
      </c>
      <c r="X4877" s="131">
        <v>1.42712149611095</v>
      </c>
      <c r="Y4877" s="131">
        <v>1.4283267832244499</v>
      </c>
      <c r="Z4877" s="131">
        <v>1.4292369286050699</v>
      </c>
      <c r="AA4877" s="131">
        <v>1.4297242281520499</v>
      </c>
      <c r="AB4877" s="131">
        <v>1.4225579142383</v>
      </c>
      <c r="AC4877" s="131">
        <v>1.4193303118379701</v>
      </c>
      <c r="AD4877" s="131">
        <v>1.4206389556051899</v>
      </c>
      <c r="AE4877" s="131">
        <v>1.42318377256784</v>
      </c>
      <c r="AF4877" s="131">
        <v>1.42644695656194</v>
      </c>
      <c r="AG4877" s="131">
        <v>1.4360652267890499</v>
      </c>
      <c r="AH4877" s="131">
        <v>1.4360566900678899</v>
      </c>
      <c r="AI4877" s="131">
        <v>1.4365039135798701</v>
      </c>
      <c r="AJ4877" s="131">
        <v>1.44176122943831</v>
      </c>
      <c r="AK4877" s="131">
        <v>1.4494864057960399</v>
      </c>
    </row>
    <row r="4878" spans="1:37" x14ac:dyDescent="0.3">
      <c r="A4878" s="130" t="str">
        <f t="shared" si="109"/>
        <v>SDGbaseWaS_2BF_v7PQXciron</v>
      </c>
      <c r="B4878" s="130" t="s">
        <v>220</v>
      </c>
      <c r="C4878" s="130" t="s">
        <v>333</v>
      </c>
      <c r="D4878" s="130" t="s">
        <v>120</v>
      </c>
      <c r="E4878" s="131" t="s">
        <v>169</v>
      </c>
      <c r="F4878" s="131">
        <v>1.2185849816788801</v>
      </c>
      <c r="G4878" s="131">
        <v>1.3447461996082499</v>
      </c>
      <c r="H4878" s="131">
        <v>1.36960823939356</v>
      </c>
      <c r="I4878" s="131">
        <v>1.39621494787954</v>
      </c>
      <c r="J4878" s="131">
        <v>1.40316286571074</v>
      </c>
      <c r="K4878" s="131">
        <v>1.40642040617619</v>
      </c>
      <c r="L4878" s="131">
        <v>1.3981999977977799</v>
      </c>
      <c r="M4878" s="131">
        <v>1.38569958468994</v>
      </c>
      <c r="N4878" s="131">
        <v>1.3748890631142801</v>
      </c>
      <c r="O4878" s="131">
        <v>1.3377382204102199</v>
      </c>
      <c r="P4878" s="131">
        <v>1.33143443415248</v>
      </c>
      <c r="Q4878" s="131">
        <v>1.3347013004052899</v>
      </c>
      <c r="R4878" s="131">
        <v>1.3355475535940899</v>
      </c>
      <c r="S4878" s="131">
        <v>1.33812591788366</v>
      </c>
      <c r="T4878" s="131">
        <v>1.3412111173047201</v>
      </c>
      <c r="U4878" s="131">
        <v>1.3424643725857299</v>
      </c>
      <c r="V4878" s="131">
        <v>1.2860213920865</v>
      </c>
      <c r="W4878" s="131">
        <v>1.2835550068586199</v>
      </c>
      <c r="X4878" s="131">
        <v>1.37645131827588</v>
      </c>
      <c r="Y4878" s="131">
        <v>1.3750975983900999</v>
      </c>
      <c r="Z4878" s="131">
        <v>1.3742922891387901</v>
      </c>
      <c r="AA4878" s="131">
        <v>1.37394438558854</v>
      </c>
      <c r="AB4878" s="131">
        <v>1.37879587410432</v>
      </c>
      <c r="AC4878" s="131">
        <v>1.38585285518943</v>
      </c>
      <c r="AD4878" s="131">
        <v>1.38711052070203</v>
      </c>
      <c r="AE4878" s="131">
        <v>1.3869655175150699</v>
      </c>
      <c r="AF4878" s="131">
        <v>1.38508630474469</v>
      </c>
      <c r="AG4878" s="131">
        <v>1.39105073942366</v>
      </c>
      <c r="AH4878" s="131">
        <v>1.4076846196713899</v>
      </c>
      <c r="AI4878" s="131">
        <v>1.42876090100278</v>
      </c>
      <c r="AJ4878" s="131">
        <v>1.4425341058013901</v>
      </c>
      <c r="AK4878" s="131">
        <v>1.4579025784523101</v>
      </c>
    </row>
    <row r="4879" spans="1:37" x14ac:dyDescent="0.3">
      <c r="A4879" s="130" t="str">
        <f t="shared" si="109"/>
        <v>SDGbaseWaS_2BF_v7PQXcnfrm</v>
      </c>
      <c r="B4879" s="130" t="s">
        <v>220</v>
      </c>
      <c r="C4879" s="130" t="s">
        <v>333</v>
      </c>
      <c r="D4879" s="130" t="s">
        <v>120</v>
      </c>
      <c r="E4879" s="131" t="s">
        <v>108</v>
      </c>
      <c r="F4879" s="131">
        <v>1.2468797409207899</v>
      </c>
      <c r="G4879" s="131">
        <v>1.29230459056493</v>
      </c>
      <c r="H4879" s="131">
        <v>1.35235927526472</v>
      </c>
      <c r="I4879" s="131">
        <v>1.4160040978049899</v>
      </c>
      <c r="J4879" s="131">
        <v>1.4490001100674701</v>
      </c>
      <c r="K4879" s="131">
        <v>1.46837894083237</v>
      </c>
      <c r="L4879" s="131">
        <v>1.4688866328938299</v>
      </c>
      <c r="M4879" s="131">
        <v>1.42714436366477</v>
      </c>
      <c r="N4879" s="131">
        <v>1.40142220560848</v>
      </c>
      <c r="O4879" s="131">
        <v>1.3392798314376599</v>
      </c>
      <c r="P4879" s="131">
        <v>1.31619526532694</v>
      </c>
      <c r="Q4879" s="131">
        <v>1.3109611683521001</v>
      </c>
      <c r="R4879" s="131">
        <v>1.30701857526757</v>
      </c>
      <c r="S4879" s="131">
        <v>1.30935958732323</v>
      </c>
      <c r="T4879" s="131">
        <v>1.3115337812354499</v>
      </c>
      <c r="U4879" s="131">
        <v>1.30878172971356</v>
      </c>
      <c r="V4879" s="131">
        <v>1.2802158889095501</v>
      </c>
      <c r="W4879" s="131">
        <v>1.26315733667029</v>
      </c>
      <c r="X4879" s="131">
        <v>1.2761516437128899</v>
      </c>
      <c r="Y4879" s="131">
        <v>1.2750797817947599</v>
      </c>
      <c r="Z4879" s="131">
        <v>1.2758279871362599</v>
      </c>
      <c r="AA4879" s="131">
        <v>1.2753391478507301</v>
      </c>
      <c r="AB4879" s="131">
        <v>1.3937579327651199</v>
      </c>
      <c r="AC4879" s="131">
        <v>1.46415483761751</v>
      </c>
      <c r="AD4879" s="131">
        <v>1.47354431884624</v>
      </c>
      <c r="AE4879" s="131">
        <v>1.4684274538073701</v>
      </c>
      <c r="AF4879" s="131">
        <v>1.4593125458471901</v>
      </c>
      <c r="AG4879" s="131">
        <v>1.4607688433324999</v>
      </c>
      <c r="AH4879" s="131">
        <v>1.5893721519564099</v>
      </c>
      <c r="AI4879" s="131">
        <v>1.70824045843515</v>
      </c>
      <c r="AJ4879" s="131">
        <v>1.7613716483106201</v>
      </c>
      <c r="AK4879" s="131">
        <v>1.8009764161275701</v>
      </c>
    </row>
    <row r="4880" spans="1:37" x14ac:dyDescent="0.3">
      <c r="A4880" s="130" t="str">
        <f t="shared" si="109"/>
        <v>SDGbaseWaS_2BF_v7PQXcmetp</v>
      </c>
      <c r="B4880" s="130" t="s">
        <v>220</v>
      </c>
      <c r="C4880" s="130" t="s">
        <v>333</v>
      </c>
      <c r="D4880" s="130" t="s">
        <v>120</v>
      </c>
      <c r="E4880" s="131" t="s">
        <v>109</v>
      </c>
      <c r="F4880" s="131">
        <v>1.26807825699027</v>
      </c>
      <c r="G4880" s="131">
        <v>1.3564981305470001</v>
      </c>
      <c r="H4880" s="131">
        <v>1.3687163026115801</v>
      </c>
      <c r="I4880" s="131">
        <v>1.3820488621934499</v>
      </c>
      <c r="J4880" s="131">
        <v>1.3835911051616601</v>
      </c>
      <c r="K4880" s="131">
        <v>1.3864573505770399</v>
      </c>
      <c r="L4880" s="131">
        <v>1.38634871457911</v>
      </c>
      <c r="M4880" s="131">
        <v>1.38206786352258</v>
      </c>
      <c r="N4880" s="131">
        <v>1.3789981474822599</v>
      </c>
      <c r="O4880" s="131">
        <v>1.3616415753117801</v>
      </c>
      <c r="P4880" s="131">
        <v>1.3605317508366199</v>
      </c>
      <c r="Q4880" s="131">
        <v>1.3635152581139101</v>
      </c>
      <c r="R4880" s="131">
        <v>1.3648651140242201</v>
      </c>
      <c r="S4880" s="131">
        <v>1.3688264506850401</v>
      </c>
      <c r="T4880" s="131">
        <v>1.3723966407089401</v>
      </c>
      <c r="U4880" s="131">
        <v>1.37544033624893</v>
      </c>
      <c r="V4880" s="131">
        <v>1.36278263046655</v>
      </c>
      <c r="W4880" s="131">
        <v>1.36250387609104</v>
      </c>
      <c r="X4880" s="131">
        <v>1.38582082214569</v>
      </c>
      <c r="Y4880" s="131">
        <v>1.3850473149339699</v>
      </c>
      <c r="Z4880" s="131">
        <v>1.3842545858551401</v>
      </c>
      <c r="AA4880" s="131">
        <v>1.3837446235683399</v>
      </c>
      <c r="AB4880" s="131">
        <v>1.39358642896748</v>
      </c>
      <c r="AC4880" s="131">
        <v>1.4006925038792699</v>
      </c>
      <c r="AD4880" s="131">
        <v>1.4026154067627199</v>
      </c>
      <c r="AE4880" s="131">
        <v>1.40308302152591</v>
      </c>
      <c r="AF4880" s="131">
        <v>1.4027684388549599</v>
      </c>
      <c r="AG4880" s="131">
        <v>1.4066393453689201</v>
      </c>
      <c r="AH4880" s="131">
        <v>1.4152385242655401</v>
      </c>
      <c r="AI4880" s="131">
        <v>1.4252749499931301</v>
      </c>
      <c r="AJ4880" s="131">
        <v>1.43103436979625</v>
      </c>
      <c r="AK4880" s="131">
        <v>1.4369803656089499</v>
      </c>
    </row>
    <row r="4881" spans="1:37" x14ac:dyDescent="0.3">
      <c r="A4881" s="130" t="str">
        <f t="shared" si="109"/>
        <v>SDGbaseWaS_2BF_v7PQXcmach</v>
      </c>
      <c r="B4881" s="130" t="s">
        <v>220</v>
      </c>
      <c r="C4881" s="130" t="s">
        <v>333</v>
      </c>
      <c r="D4881" s="130" t="s">
        <v>120</v>
      </c>
      <c r="E4881" s="131" t="s">
        <v>110</v>
      </c>
      <c r="F4881" s="131">
        <v>1.12927017964911</v>
      </c>
      <c r="G4881" s="131">
        <v>1.1735000169877901</v>
      </c>
      <c r="H4881" s="131">
        <v>1.1866628043340299</v>
      </c>
      <c r="I4881" s="131">
        <v>1.1973441788255601</v>
      </c>
      <c r="J4881" s="131">
        <v>1.19967421531053</v>
      </c>
      <c r="K4881" s="131">
        <v>1.2028676766075099</v>
      </c>
      <c r="L4881" s="131">
        <v>1.2042964707998201</v>
      </c>
      <c r="M4881" s="131">
        <v>1.2013418462515499</v>
      </c>
      <c r="N4881" s="131">
        <v>1.2005877100069799</v>
      </c>
      <c r="O4881" s="131">
        <v>1.2050691702323</v>
      </c>
      <c r="P4881" s="131">
        <v>1.20836956574445</v>
      </c>
      <c r="Q4881" s="131">
        <v>1.2109302560463799</v>
      </c>
      <c r="R4881" s="131">
        <v>1.2100837692448201</v>
      </c>
      <c r="S4881" s="131">
        <v>1.2144053854343999</v>
      </c>
      <c r="T4881" s="131">
        <v>1.2181877476315199</v>
      </c>
      <c r="U4881" s="131">
        <v>1.2215226429502</v>
      </c>
      <c r="V4881" s="131">
        <v>1.21897292318433</v>
      </c>
      <c r="W4881" s="131">
        <v>1.2209320675296</v>
      </c>
      <c r="X4881" s="131">
        <v>1.2315766744323</v>
      </c>
      <c r="Y4881" s="131">
        <v>1.23173299524894</v>
      </c>
      <c r="Z4881" s="131">
        <v>1.2310574597834001</v>
      </c>
      <c r="AA4881" s="131">
        <v>1.23161493669386</v>
      </c>
      <c r="AB4881" s="131">
        <v>1.25278825249697</v>
      </c>
      <c r="AC4881" s="131">
        <v>1.2652469511924</v>
      </c>
      <c r="AD4881" s="131">
        <v>1.26746303909381</v>
      </c>
      <c r="AE4881" s="131">
        <v>1.2668483915875901</v>
      </c>
      <c r="AF4881" s="131">
        <v>1.26548189492301</v>
      </c>
      <c r="AG4881" s="131">
        <v>1.2660551718767501</v>
      </c>
      <c r="AH4881" s="131">
        <v>1.28446961831074</v>
      </c>
      <c r="AI4881" s="131">
        <v>1.3009197312562499</v>
      </c>
      <c r="AJ4881" s="131">
        <v>1.3080418235394</v>
      </c>
      <c r="AK4881" s="131">
        <v>1.3136514595618201</v>
      </c>
    </row>
    <row r="4882" spans="1:37" x14ac:dyDescent="0.3">
      <c r="A4882" s="130" t="str">
        <f t="shared" si="109"/>
        <v>SDGbaseWaS_2BF_v7PQXcfcel</v>
      </c>
      <c r="B4882" s="130" t="s">
        <v>220</v>
      </c>
      <c r="C4882" s="130" t="s">
        <v>333</v>
      </c>
      <c r="D4882" s="130" t="s">
        <v>120</v>
      </c>
      <c r="E4882" s="131" t="s">
        <v>170</v>
      </c>
      <c r="F4882" s="131">
        <v>0.99999999999994504</v>
      </c>
      <c r="G4882" s="131">
        <v>1.02459662322482</v>
      </c>
      <c r="H4882" s="131">
        <v>1.0381482350654301</v>
      </c>
      <c r="I4882" s="131">
        <v>1.03571192708294</v>
      </c>
      <c r="J4882" s="131">
        <v>1.03710100290144</v>
      </c>
      <c r="K4882" s="131">
        <v>1.0396362462746001</v>
      </c>
      <c r="L4882" s="131">
        <v>1.0430758613992399</v>
      </c>
      <c r="M4882" s="131">
        <v>1.04918199387971</v>
      </c>
      <c r="N4882" s="131">
        <v>1.0545418553867301</v>
      </c>
      <c r="O4882" s="131">
        <v>1.09048788648449</v>
      </c>
      <c r="P4882" s="131">
        <v>1.0998223438430501</v>
      </c>
      <c r="Q4882" s="131">
        <v>1.1021319696648799</v>
      </c>
      <c r="R4882" s="131">
        <v>1.1006164005489101</v>
      </c>
      <c r="S4882" s="131">
        <v>1.10213549543807</v>
      </c>
      <c r="T4882" s="131">
        <v>1.1044303785398299</v>
      </c>
      <c r="U4882" s="131">
        <v>1.10681621164502</v>
      </c>
      <c r="V4882" s="131">
        <v>1.1071452068536101</v>
      </c>
      <c r="W4882" s="131">
        <v>1.10897096668734</v>
      </c>
      <c r="X4882" s="131">
        <v>1.1123250629458801</v>
      </c>
      <c r="Y4882" s="131">
        <v>1.1119763621243699</v>
      </c>
      <c r="Z4882" s="131">
        <v>1.11004702700058</v>
      </c>
      <c r="AA4882" s="131">
        <v>1.1109044628350599</v>
      </c>
      <c r="AB4882" s="131">
        <v>1.11851053694682</v>
      </c>
      <c r="AC4882" s="131">
        <v>1.12188084325083</v>
      </c>
      <c r="AD4882" s="131">
        <v>1.12300150004744</v>
      </c>
      <c r="AE4882" s="131">
        <v>1.12277728409351</v>
      </c>
      <c r="AF4882" s="131">
        <v>1.1223862216337499</v>
      </c>
      <c r="AG4882" s="131">
        <v>1.1211286642651701</v>
      </c>
      <c r="AH4882" s="131">
        <v>1.1174367661213001</v>
      </c>
      <c r="AI4882" s="131">
        <v>1.1073917752677001</v>
      </c>
      <c r="AJ4882" s="131">
        <v>1.09997243418374</v>
      </c>
      <c r="AK4882" s="131">
        <v>1.0929080745809101</v>
      </c>
    </row>
    <row r="4883" spans="1:37" x14ac:dyDescent="0.3">
      <c r="A4883" s="130" t="str">
        <f t="shared" si="109"/>
        <v>SDGbaseWaS_2BF_v7PQXcelct</v>
      </c>
      <c r="B4883" s="130" t="s">
        <v>220</v>
      </c>
      <c r="C4883" s="130" t="s">
        <v>333</v>
      </c>
      <c r="D4883" s="130" t="s">
        <v>120</v>
      </c>
      <c r="E4883" s="131" t="s">
        <v>171</v>
      </c>
      <c r="F4883" s="131">
        <v>0.99999999999994504</v>
      </c>
      <c r="G4883" s="131">
        <v>1.02459662322482</v>
      </c>
      <c r="H4883" s="131">
        <v>1.0381482350654301</v>
      </c>
      <c r="I4883" s="131">
        <v>1.03571192708294</v>
      </c>
      <c r="J4883" s="131">
        <v>1.03710100290144</v>
      </c>
      <c r="K4883" s="131">
        <v>1.0396362462746001</v>
      </c>
      <c r="L4883" s="131">
        <v>1.0430758613992399</v>
      </c>
      <c r="M4883" s="131">
        <v>1.04918199387971</v>
      </c>
      <c r="N4883" s="131">
        <v>1.0545418553867301</v>
      </c>
      <c r="O4883" s="131">
        <v>1.09048788648449</v>
      </c>
      <c r="P4883" s="131">
        <v>1.0998223438430501</v>
      </c>
      <c r="Q4883" s="131">
        <v>1.1021319696648799</v>
      </c>
      <c r="R4883" s="131">
        <v>1.1006164005489101</v>
      </c>
      <c r="S4883" s="131">
        <v>1.10213549543807</v>
      </c>
      <c r="T4883" s="131">
        <v>1.1044303785398299</v>
      </c>
      <c r="U4883" s="131">
        <v>1.10681621164502</v>
      </c>
      <c r="V4883" s="131">
        <v>1.1071452068536101</v>
      </c>
      <c r="W4883" s="131">
        <v>1.10897096668734</v>
      </c>
      <c r="X4883" s="131">
        <v>1.1123250629458801</v>
      </c>
      <c r="Y4883" s="131">
        <v>1.1119763621243699</v>
      </c>
      <c r="Z4883" s="131">
        <v>1.11004702700058</v>
      </c>
      <c r="AA4883" s="131">
        <v>1.1109044628350599</v>
      </c>
      <c r="AB4883" s="131">
        <v>1.11851053694682</v>
      </c>
      <c r="AC4883" s="131">
        <v>1.12188084325083</v>
      </c>
      <c r="AD4883" s="131">
        <v>1.12300150004744</v>
      </c>
      <c r="AE4883" s="131">
        <v>1.12277728409351</v>
      </c>
      <c r="AF4883" s="131">
        <v>1.1223862216337499</v>
      </c>
      <c r="AG4883" s="131">
        <v>1.1211286642651701</v>
      </c>
      <c r="AH4883" s="131">
        <v>1.1174367661213001</v>
      </c>
      <c r="AI4883" s="131">
        <v>1.1073917752677001</v>
      </c>
      <c r="AJ4883" s="131">
        <v>1.09997243418374</v>
      </c>
      <c r="AK4883" s="131">
        <v>1.0929080745809101</v>
      </c>
    </row>
    <row r="4884" spans="1:37" x14ac:dyDescent="0.3">
      <c r="A4884" s="130" t="str">
        <f t="shared" si="109"/>
        <v>SDGbaseWaS_2BF_v7PQXcemch</v>
      </c>
      <c r="B4884" s="130" t="s">
        <v>220</v>
      </c>
      <c r="C4884" s="130" t="s">
        <v>333</v>
      </c>
      <c r="D4884" s="130" t="s">
        <v>120</v>
      </c>
      <c r="E4884" s="131" t="s">
        <v>111</v>
      </c>
      <c r="F4884" s="131">
        <v>1.24867234600578</v>
      </c>
      <c r="G4884" s="131">
        <v>1.27748436012324</v>
      </c>
      <c r="H4884" s="131">
        <v>1.29476409907112</v>
      </c>
      <c r="I4884" s="131">
        <v>1.30667156893542</v>
      </c>
      <c r="J4884" s="131">
        <v>1.3113563843157801</v>
      </c>
      <c r="K4884" s="131">
        <v>1.3156758265597599</v>
      </c>
      <c r="L4884" s="131">
        <v>1.3176020360973499</v>
      </c>
      <c r="M4884" s="131">
        <v>1.3135996089401301</v>
      </c>
      <c r="N4884" s="131">
        <v>1.3125695834235001</v>
      </c>
      <c r="O4884" s="131">
        <v>1.3153086237398901</v>
      </c>
      <c r="P4884" s="131">
        <v>1.31876833141703</v>
      </c>
      <c r="Q4884" s="131">
        <v>1.3221862340548101</v>
      </c>
      <c r="R4884" s="131">
        <v>1.32320959604268</v>
      </c>
      <c r="S4884" s="131">
        <v>1.32717205937203</v>
      </c>
      <c r="T4884" s="131">
        <v>1.3307373465883701</v>
      </c>
      <c r="U4884" s="131">
        <v>1.3336274833100601</v>
      </c>
      <c r="V4884" s="131">
        <v>1.3311797682573301</v>
      </c>
      <c r="W4884" s="131">
        <v>1.33189732146485</v>
      </c>
      <c r="X4884" s="131">
        <v>1.33938275529212</v>
      </c>
      <c r="Y4884" s="131">
        <v>1.3395314074625899</v>
      </c>
      <c r="Z4884" s="131">
        <v>1.3389246569531399</v>
      </c>
      <c r="AA4884" s="131">
        <v>1.3394693504367099</v>
      </c>
      <c r="AB4884" s="131">
        <v>1.36592309831159</v>
      </c>
      <c r="AC4884" s="131">
        <v>1.3813439060924799</v>
      </c>
      <c r="AD4884" s="131">
        <v>1.3836467766698599</v>
      </c>
      <c r="AE4884" s="131">
        <v>1.3824538956026799</v>
      </c>
      <c r="AF4884" s="131">
        <v>1.3803226932341699</v>
      </c>
      <c r="AG4884" s="131">
        <v>1.37759224332099</v>
      </c>
      <c r="AH4884" s="131">
        <v>1.3983905577064299</v>
      </c>
      <c r="AI4884" s="131">
        <v>1.41531727046508</v>
      </c>
      <c r="AJ4884" s="131">
        <v>1.42054899206764</v>
      </c>
      <c r="AK4884" s="131">
        <v>1.42561012759658</v>
      </c>
    </row>
    <row r="4885" spans="1:37" x14ac:dyDescent="0.3">
      <c r="A4885" s="130" t="str">
        <f t="shared" si="109"/>
        <v>SDGbaseWaS_2BF_v7PQXcsequ</v>
      </c>
      <c r="B4885" s="130" t="s">
        <v>220</v>
      </c>
      <c r="C4885" s="130" t="s">
        <v>333</v>
      </c>
      <c r="D4885" s="130" t="s">
        <v>120</v>
      </c>
      <c r="E4885" s="131" t="s">
        <v>112</v>
      </c>
      <c r="F4885" s="131">
        <v>1.1538066119605499</v>
      </c>
      <c r="G4885" s="131">
        <v>1.1669068237867399</v>
      </c>
      <c r="H4885" s="131">
        <v>1.1805560892637399</v>
      </c>
      <c r="I4885" s="131">
        <v>1.1857064202484999</v>
      </c>
      <c r="J4885" s="131">
        <v>1.1889933516558999</v>
      </c>
      <c r="K4885" s="131">
        <v>1.19270602174597</v>
      </c>
      <c r="L4885" s="131">
        <v>1.1955908541934801</v>
      </c>
      <c r="M4885" s="131">
        <v>1.1960043119702199</v>
      </c>
      <c r="N4885" s="131">
        <v>1.1980350093239001</v>
      </c>
      <c r="O4885" s="131">
        <v>1.2169252220117599</v>
      </c>
      <c r="P4885" s="131">
        <v>1.2236408479363901</v>
      </c>
      <c r="Q4885" s="131">
        <v>1.2268141445981899</v>
      </c>
      <c r="R4885" s="131">
        <v>1.2269554062228101</v>
      </c>
      <c r="S4885" s="131">
        <v>1.2305880055026801</v>
      </c>
      <c r="T4885" s="131">
        <v>1.2340929824301301</v>
      </c>
      <c r="U4885" s="131">
        <v>1.23724758251222</v>
      </c>
      <c r="V4885" s="131">
        <v>1.23919570846623</v>
      </c>
      <c r="W4885" s="131">
        <v>1.2417450152473599</v>
      </c>
      <c r="X4885" s="131">
        <v>1.2454272733160201</v>
      </c>
      <c r="Y4885" s="131">
        <v>1.2458048946595599</v>
      </c>
      <c r="Z4885" s="131">
        <v>1.24491344216044</v>
      </c>
      <c r="AA4885" s="131">
        <v>1.2458361663214901</v>
      </c>
      <c r="AB4885" s="131">
        <v>1.26639536866696</v>
      </c>
      <c r="AC4885" s="131">
        <v>1.27811512851403</v>
      </c>
      <c r="AD4885" s="131">
        <v>1.2804576303944</v>
      </c>
      <c r="AE4885" s="131">
        <v>1.2799681508585801</v>
      </c>
      <c r="AF4885" s="131">
        <v>1.2788487515431</v>
      </c>
      <c r="AG4885" s="131">
        <v>1.2777481622012701</v>
      </c>
      <c r="AH4885" s="131">
        <v>1.2923575975923201</v>
      </c>
      <c r="AI4885" s="131">
        <v>1.30202465460783</v>
      </c>
      <c r="AJ4885" s="131">
        <v>1.30435290278955</v>
      </c>
      <c r="AK4885" s="131">
        <v>1.3051957192744801</v>
      </c>
    </row>
    <row r="4886" spans="1:37" x14ac:dyDescent="0.3">
      <c r="A4886" s="130" t="str">
        <f t="shared" si="109"/>
        <v>SDGbaseWaS_2BF_v7PQXcvehi</v>
      </c>
      <c r="B4886" s="130" t="s">
        <v>220</v>
      </c>
      <c r="C4886" s="130" t="s">
        <v>333</v>
      </c>
      <c r="D4886" s="130" t="s">
        <v>120</v>
      </c>
      <c r="E4886" s="131" t="s">
        <v>113</v>
      </c>
      <c r="F4886" s="131">
        <v>1.2697466300101301</v>
      </c>
      <c r="G4886" s="131">
        <v>1.2917111519069</v>
      </c>
      <c r="H4886" s="131">
        <v>1.3084122833052501</v>
      </c>
      <c r="I4886" s="131">
        <v>1.3229632909739899</v>
      </c>
      <c r="J4886" s="131">
        <v>1.32852239700388</v>
      </c>
      <c r="K4886" s="131">
        <v>1.33349749901937</v>
      </c>
      <c r="L4886" s="131">
        <v>1.33523008654828</v>
      </c>
      <c r="M4886" s="131">
        <v>1.3285311198477101</v>
      </c>
      <c r="N4886" s="131">
        <v>1.3262157441052</v>
      </c>
      <c r="O4886" s="131">
        <v>1.3238048190532701</v>
      </c>
      <c r="P4886" s="131">
        <v>1.3271500035203201</v>
      </c>
      <c r="Q4886" s="131">
        <v>1.33129649769104</v>
      </c>
      <c r="R4886" s="131">
        <v>1.3337729604334301</v>
      </c>
      <c r="S4886" s="131">
        <v>1.3390353585907999</v>
      </c>
      <c r="T4886" s="131">
        <v>1.3433154733016499</v>
      </c>
      <c r="U4886" s="131">
        <v>1.3468155337493</v>
      </c>
      <c r="V4886" s="131">
        <v>1.3460107968156201</v>
      </c>
      <c r="W4886" s="131">
        <v>1.3478872315817101</v>
      </c>
      <c r="X4886" s="131">
        <v>1.3557524911272401</v>
      </c>
      <c r="Y4886" s="131">
        <v>1.38171276764338</v>
      </c>
      <c r="Z4886" s="131">
        <v>1.4087065816451301</v>
      </c>
      <c r="AA4886" s="131">
        <v>1.4356847038935201</v>
      </c>
      <c r="AB4886" s="131">
        <v>1.47442999373116</v>
      </c>
      <c r="AC4886" s="131">
        <v>1.4994757670732299</v>
      </c>
      <c r="AD4886" s="131">
        <v>1.5068447880611799</v>
      </c>
      <c r="AE4886" s="131">
        <v>1.50853977316452</v>
      </c>
      <c r="AF4886" s="131">
        <v>1.5085550618004</v>
      </c>
      <c r="AG4886" s="131">
        <v>1.5049945089952299</v>
      </c>
      <c r="AH4886" s="131">
        <v>1.53421020042578</v>
      </c>
      <c r="AI4886" s="131">
        <v>1.5646523252617499</v>
      </c>
      <c r="AJ4886" s="131">
        <v>1.57902721332095</v>
      </c>
      <c r="AK4886" s="131">
        <v>1.5893263646894999</v>
      </c>
    </row>
    <row r="4887" spans="1:37" x14ac:dyDescent="0.3">
      <c r="A4887" s="130" t="str">
        <f t="shared" si="109"/>
        <v>SDGbaseWaS_2BF_v7PQXctequ</v>
      </c>
      <c r="B4887" s="130" t="s">
        <v>220</v>
      </c>
      <c r="C4887" s="130" t="s">
        <v>333</v>
      </c>
      <c r="D4887" s="130" t="s">
        <v>120</v>
      </c>
      <c r="E4887" s="131" t="s">
        <v>114</v>
      </c>
      <c r="F4887" s="131">
        <v>1.08451739466165</v>
      </c>
      <c r="G4887" s="131">
        <v>1.1380086382966199</v>
      </c>
      <c r="H4887" s="131">
        <v>1.1494345493848099</v>
      </c>
      <c r="I4887" s="131">
        <v>1.16661091369592</v>
      </c>
      <c r="J4887" s="131">
        <v>1.17126733675388</v>
      </c>
      <c r="K4887" s="131">
        <v>1.17634576295617</v>
      </c>
      <c r="L4887" s="131">
        <v>1.17799348160055</v>
      </c>
      <c r="M4887" s="131">
        <v>1.1686280797472599</v>
      </c>
      <c r="N4887" s="131">
        <v>1.1640953036044701</v>
      </c>
      <c r="O4887" s="131">
        <v>1.1466402659742401</v>
      </c>
      <c r="P4887" s="131">
        <v>1.1445654650088799</v>
      </c>
      <c r="Q4887" s="131">
        <v>1.14618989681431</v>
      </c>
      <c r="R4887" s="131">
        <v>1.1486714807928899</v>
      </c>
      <c r="S4887" s="131">
        <v>1.15444842921321</v>
      </c>
      <c r="T4887" s="131">
        <v>1.15868970623991</v>
      </c>
      <c r="U4887" s="131">
        <v>1.1624939361862501</v>
      </c>
      <c r="V4887" s="131">
        <v>1.1616676794074701</v>
      </c>
      <c r="W4887" s="131">
        <v>1.1640822920918601</v>
      </c>
      <c r="X4887" s="131">
        <v>1.1742683435295</v>
      </c>
      <c r="Y4887" s="131">
        <v>1.1775141268362801</v>
      </c>
      <c r="Z4887" s="131">
        <v>1.1807686970673399</v>
      </c>
      <c r="AA4887" s="131">
        <v>1.1838780728210001</v>
      </c>
      <c r="AB4887" s="131">
        <v>1.22171996168457</v>
      </c>
      <c r="AC4887" s="131">
        <v>1.24415824021829</v>
      </c>
      <c r="AD4887" s="131">
        <v>1.2475783794067801</v>
      </c>
      <c r="AE4887" s="131">
        <v>1.2464031404899001</v>
      </c>
      <c r="AF4887" s="131">
        <v>1.2440666523360999</v>
      </c>
      <c r="AG4887" s="131">
        <v>1.2460173155379599</v>
      </c>
      <c r="AH4887" s="131">
        <v>1.28334409472843</v>
      </c>
      <c r="AI4887" s="131">
        <v>1.3207514374681599</v>
      </c>
      <c r="AJ4887" s="131">
        <v>1.3381735037376199</v>
      </c>
      <c r="AK4887" s="131">
        <v>1.35192330169874</v>
      </c>
    </row>
    <row r="4888" spans="1:37" x14ac:dyDescent="0.3">
      <c r="A4888" s="130" t="str">
        <f t="shared" si="109"/>
        <v>SDGbaseWaS_2BF_v7PQXcfurn</v>
      </c>
      <c r="B4888" s="130" t="s">
        <v>220</v>
      </c>
      <c r="C4888" s="130" t="s">
        <v>333</v>
      </c>
      <c r="D4888" s="130" t="s">
        <v>120</v>
      </c>
      <c r="E4888" s="131" t="s">
        <v>115</v>
      </c>
      <c r="F4888" s="131">
        <v>1.3153729048665299</v>
      </c>
      <c r="G4888" s="131">
        <v>1.36875079316564</v>
      </c>
      <c r="H4888" s="131">
        <v>1.36914915033999</v>
      </c>
      <c r="I4888" s="131">
        <v>1.37566599501682</v>
      </c>
      <c r="J4888" s="131">
        <v>1.3719217639061401</v>
      </c>
      <c r="K4888" s="131">
        <v>1.3712839370712699</v>
      </c>
      <c r="L4888" s="131">
        <v>1.3715567887618401</v>
      </c>
      <c r="M4888" s="131">
        <v>1.3726689810713699</v>
      </c>
      <c r="N4888" s="131">
        <v>1.37345581497091</v>
      </c>
      <c r="O4888" s="131">
        <v>1.36639045702206</v>
      </c>
      <c r="P4888" s="131">
        <v>1.36807383979542</v>
      </c>
      <c r="Q4888" s="131">
        <v>1.37115725142933</v>
      </c>
      <c r="R4888" s="131">
        <v>1.3690704322201399</v>
      </c>
      <c r="S4888" s="131">
        <v>1.37364715142745</v>
      </c>
      <c r="T4888" s="131">
        <v>1.37761633542492</v>
      </c>
      <c r="U4888" s="131">
        <v>1.38161135808174</v>
      </c>
      <c r="V4888" s="131">
        <v>1.3831374053298899</v>
      </c>
      <c r="W4888" s="131">
        <v>1.3855361501435499</v>
      </c>
      <c r="X4888" s="131">
        <v>1.39072790335658</v>
      </c>
      <c r="Y4888" s="131">
        <v>1.39119528728662</v>
      </c>
      <c r="Z4888" s="131">
        <v>1.3912218409877799</v>
      </c>
      <c r="AA4888" s="131">
        <v>1.39124587020933</v>
      </c>
      <c r="AB4888" s="131">
        <v>1.3887543861549601</v>
      </c>
      <c r="AC4888" s="131">
        <v>1.3881813764103399</v>
      </c>
      <c r="AD4888" s="131">
        <v>1.3894058107777401</v>
      </c>
      <c r="AE4888" s="131">
        <v>1.3909410355717899</v>
      </c>
      <c r="AF4888" s="131">
        <v>1.3923660203552799</v>
      </c>
      <c r="AG4888" s="131">
        <v>1.39426311576041</v>
      </c>
      <c r="AH4888" s="131">
        <v>1.3887452738691699</v>
      </c>
      <c r="AI4888" s="131">
        <v>1.38461553510253</v>
      </c>
      <c r="AJ4888" s="131">
        <v>1.38361969202769</v>
      </c>
      <c r="AK4888" s="131">
        <v>1.3837511244665901</v>
      </c>
    </row>
    <row r="4889" spans="1:37" x14ac:dyDescent="0.3">
      <c r="A4889" s="130" t="str">
        <f t="shared" si="109"/>
        <v>SDGbaseWaS_2BF_v7PQXcoman</v>
      </c>
      <c r="B4889" s="130" t="s">
        <v>220</v>
      </c>
      <c r="C4889" s="130" t="s">
        <v>333</v>
      </c>
      <c r="D4889" s="130" t="s">
        <v>120</v>
      </c>
      <c r="E4889" s="131" t="s">
        <v>116</v>
      </c>
      <c r="F4889" s="131">
        <v>1.20409156687984</v>
      </c>
      <c r="G4889" s="131">
        <v>1.25131979630479</v>
      </c>
      <c r="H4889" s="131">
        <v>1.2462953104527501</v>
      </c>
      <c r="I4889" s="131">
        <v>1.2399610147908799</v>
      </c>
      <c r="J4889" s="131">
        <v>1.2382410704828699</v>
      </c>
      <c r="K4889" s="131">
        <v>1.23635571606011</v>
      </c>
      <c r="L4889" s="131">
        <v>1.23497208568303</v>
      </c>
      <c r="M4889" s="131">
        <v>1.2354135628173999</v>
      </c>
      <c r="N4889" s="131">
        <v>1.23392208124748</v>
      </c>
      <c r="O4889" s="131">
        <v>1.2491762044743</v>
      </c>
      <c r="P4889" s="131">
        <v>1.2441534081838901</v>
      </c>
      <c r="Q4889" s="131">
        <v>1.2371104495809699</v>
      </c>
      <c r="R4889" s="131">
        <v>1.2295265156646</v>
      </c>
      <c r="S4889" s="131">
        <v>1.2283949880151701</v>
      </c>
      <c r="T4889" s="131">
        <v>1.22857933063486</v>
      </c>
      <c r="U4889" s="131">
        <v>1.22737873932218</v>
      </c>
      <c r="V4889" s="131">
        <v>1.2272366587646899</v>
      </c>
      <c r="W4889" s="131">
        <v>1.2288057183572301</v>
      </c>
      <c r="X4889" s="131">
        <v>1.2312360831486699</v>
      </c>
      <c r="Y4889" s="131">
        <v>1.23117857453493</v>
      </c>
      <c r="Z4889" s="131">
        <v>1.2305676033268</v>
      </c>
      <c r="AA4889" s="131">
        <v>1.2320628887404601</v>
      </c>
      <c r="AB4889" s="131">
        <v>1.23586926992748</v>
      </c>
      <c r="AC4889" s="131">
        <v>1.2392496764471601</v>
      </c>
      <c r="AD4889" s="131">
        <v>1.2427342681057301</v>
      </c>
      <c r="AE4889" s="131">
        <v>1.24554663335534</v>
      </c>
      <c r="AF4889" s="131">
        <v>1.24876247984369</v>
      </c>
      <c r="AG4889" s="131">
        <v>1.2515386313661101</v>
      </c>
      <c r="AH4889" s="131">
        <v>1.2588551754108299</v>
      </c>
      <c r="AI4889" s="131">
        <v>1.2644661183939501</v>
      </c>
      <c r="AJ4889" s="131">
        <v>1.27136281403993</v>
      </c>
      <c r="AK4889" s="131">
        <v>1.27897159375547</v>
      </c>
    </row>
    <row r="4890" spans="1:37" x14ac:dyDescent="0.3">
      <c r="A4890" s="130" t="str">
        <f t="shared" si="109"/>
        <v>SDGbaseWaS_2BF_v7PQXcelec</v>
      </c>
      <c r="B4890" s="130" t="s">
        <v>220</v>
      </c>
      <c r="C4890" s="130" t="s">
        <v>333</v>
      </c>
      <c r="D4890" s="130" t="s">
        <v>120</v>
      </c>
      <c r="E4890" s="131" t="s">
        <v>172</v>
      </c>
      <c r="F4890" s="131">
        <v>0.35515715847666401</v>
      </c>
      <c r="G4890" s="131">
        <v>0.36156187679484603</v>
      </c>
      <c r="H4890" s="131">
        <v>0.33267324188728198</v>
      </c>
      <c r="I4890" s="131">
        <v>0.33196761904959599</v>
      </c>
      <c r="J4890" s="131">
        <v>0.33631415569036899</v>
      </c>
      <c r="K4890" s="131">
        <v>0.34107129591976199</v>
      </c>
      <c r="L4890" s="131">
        <v>0.343722007122018</v>
      </c>
      <c r="M4890" s="131">
        <v>0.34005051438850198</v>
      </c>
      <c r="N4890" s="131">
        <v>0.33423589885136501</v>
      </c>
      <c r="O4890" s="131">
        <v>0.33346529012743098</v>
      </c>
      <c r="P4890" s="131">
        <v>0.33275091281040098</v>
      </c>
      <c r="Q4890" s="131">
        <v>0.33592229794450301</v>
      </c>
      <c r="R4890" s="131">
        <v>0.34092909736444799</v>
      </c>
      <c r="S4890" s="131">
        <v>0.34238419132363901</v>
      </c>
      <c r="T4890" s="131">
        <v>0.344832032765923</v>
      </c>
      <c r="U4890" s="131">
        <v>0.345989873197598</v>
      </c>
      <c r="V4890" s="131">
        <v>0.346306610123152</v>
      </c>
      <c r="W4890" s="131">
        <v>0.34714913297747002</v>
      </c>
      <c r="X4890" s="131">
        <v>0.34453735625648202</v>
      </c>
      <c r="Y4890" s="131">
        <v>0.34598991690108999</v>
      </c>
      <c r="Z4890" s="131">
        <v>0.34763477104573598</v>
      </c>
      <c r="AA4890" s="131">
        <v>0.35319783953335399</v>
      </c>
      <c r="AB4890" s="131">
        <v>0.35163649025916299</v>
      </c>
      <c r="AC4890" s="131">
        <v>0.355583887368839</v>
      </c>
      <c r="AD4890" s="131">
        <v>0.35909816197854499</v>
      </c>
      <c r="AE4890" s="131">
        <v>0.361781834899574</v>
      </c>
      <c r="AF4890" s="131">
        <v>0.364260617879338</v>
      </c>
      <c r="AG4890" s="131">
        <v>0.384232982133206</v>
      </c>
      <c r="AH4890" s="131">
        <v>0.39925813653277098</v>
      </c>
      <c r="AI4890" s="131">
        <v>0.42184503534808898</v>
      </c>
      <c r="AJ4890" s="131">
        <v>0.442298474967252</v>
      </c>
      <c r="AK4890" s="131">
        <v>0.45959531926289299</v>
      </c>
    </row>
    <row r="4891" spans="1:37" x14ac:dyDescent="0.3">
      <c r="A4891" s="130" t="str">
        <f t="shared" si="109"/>
        <v>SDGbaseWaS_2BF_v7PQXcwatr</v>
      </c>
      <c r="B4891" s="130" t="s">
        <v>220</v>
      </c>
      <c r="C4891" s="130" t="s">
        <v>333</v>
      </c>
      <c r="D4891" s="130" t="s">
        <v>120</v>
      </c>
      <c r="E4891" s="131" t="s">
        <v>173</v>
      </c>
      <c r="F4891" s="131">
        <v>1.0475553820608301</v>
      </c>
      <c r="G4891" s="131">
        <v>0.93920726697136203</v>
      </c>
      <c r="H4891" s="131">
        <v>0.954259984778143</v>
      </c>
      <c r="I4891" s="131">
        <v>0.95754171732382198</v>
      </c>
      <c r="J4891" s="131">
        <v>0.96763083589451304</v>
      </c>
      <c r="K4891" s="131">
        <v>0.974430826778244</v>
      </c>
      <c r="L4891" s="131">
        <v>0.97839013472987502</v>
      </c>
      <c r="M4891" s="131">
        <v>0.97938078011950802</v>
      </c>
      <c r="N4891" s="131">
        <v>0.97829745433522897</v>
      </c>
      <c r="O4891" s="131">
        <v>0.97574075641462399</v>
      </c>
      <c r="P4891" s="131">
        <v>0.97708325390816797</v>
      </c>
      <c r="Q4891" s="131">
        <v>0.98009895753055898</v>
      </c>
      <c r="R4891" s="131">
        <v>0.99193518105561596</v>
      </c>
      <c r="S4891" s="131">
        <v>0.99692133220501</v>
      </c>
      <c r="T4891" s="131">
        <v>1.0012007931182101</v>
      </c>
      <c r="U4891" s="131">
        <v>1.00023209745207</v>
      </c>
      <c r="V4891" s="131">
        <v>1.0017954316171001</v>
      </c>
      <c r="W4891" s="131">
        <v>1.0041305781010701</v>
      </c>
      <c r="X4891" s="131">
        <v>1.0059192049241901</v>
      </c>
      <c r="Y4891" s="131">
        <v>1.00501049379327</v>
      </c>
      <c r="Z4891" s="131">
        <v>1.00481334426892</v>
      </c>
      <c r="AA4891" s="131">
        <v>1.0042380423245001</v>
      </c>
      <c r="AB4891" s="131">
        <v>1.0104579000665601</v>
      </c>
      <c r="AC4891" s="131">
        <v>1.0140488356888799</v>
      </c>
      <c r="AD4891" s="131">
        <v>1.0185440458544699</v>
      </c>
      <c r="AE4891" s="131">
        <v>1.02186293116036</v>
      </c>
      <c r="AF4891" s="131">
        <v>1.0253539165422301</v>
      </c>
      <c r="AG4891" s="131">
        <v>1.02739687195967</v>
      </c>
      <c r="AH4891" s="131">
        <v>1.04176664732978</v>
      </c>
      <c r="AI4891" s="131">
        <v>1.0529159663066501</v>
      </c>
      <c r="AJ4891" s="131">
        <v>1.0593342674730899</v>
      </c>
      <c r="AK4891" s="131">
        <v>1.06408640319737</v>
      </c>
    </row>
    <row r="4892" spans="1:37" x14ac:dyDescent="0.3">
      <c r="A4892" s="130" t="str">
        <f t="shared" si="109"/>
        <v>SDGbaseWaS_2BF_v7PQXccons</v>
      </c>
      <c r="B4892" s="130" t="s">
        <v>220</v>
      </c>
      <c r="C4892" s="130" t="s">
        <v>333</v>
      </c>
      <c r="D4892" s="130" t="s">
        <v>120</v>
      </c>
      <c r="E4892" s="131" t="s">
        <v>117</v>
      </c>
      <c r="F4892" s="131">
        <v>1.0066853345789299</v>
      </c>
      <c r="G4892" s="131">
        <v>1.0668731328582901</v>
      </c>
      <c r="H4892" s="131">
        <v>1.0589251201471299</v>
      </c>
      <c r="I4892" s="131">
        <v>1.0726293046067199</v>
      </c>
      <c r="J4892" s="131">
        <v>1.0618092235243</v>
      </c>
      <c r="K4892" s="131">
        <v>1.0574879416094001</v>
      </c>
      <c r="L4892" s="131">
        <v>1.0549006539325601</v>
      </c>
      <c r="M4892" s="131">
        <v>1.0539228964362299</v>
      </c>
      <c r="N4892" s="131">
        <v>1.05284837708761</v>
      </c>
      <c r="O4892" s="131">
        <v>1.0456170028140199</v>
      </c>
      <c r="P4892" s="131">
        <v>1.04554589316371</v>
      </c>
      <c r="Q4892" s="131">
        <v>1.0472099444865199</v>
      </c>
      <c r="R4892" s="131">
        <v>1.0355638155193301</v>
      </c>
      <c r="S4892" s="131">
        <v>1.04347347383551</v>
      </c>
      <c r="T4892" s="131">
        <v>1.04931763775971</v>
      </c>
      <c r="U4892" s="131">
        <v>1.0538053700969801</v>
      </c>
      <c r="V4892" s="131">
        <v>1.05547108428291</v>
      </c>
      <c r="W4892" s="131">
        <v>1.0579404790140601</v>
      </c>
      <c r="X4892" s="131">
        <v>1.0637770805514499</v>
      </c>
      <c r="Y4892" s="131">
        <v>1.06418319489925</v>
      </c>
      <c r="Z4892" s="131">
        <v>1.0648262689310299</v>
      </c>
      <c r="AA4892" s="131">
        <v>1.0644658253921599</v>
      </c>
      <c r="AB4892" s="131">
        <v>1.0613966347178001</v>
      </c>
      <c r="AC4892" s="131">
        <v>1.0608502355437499</v>
      </c>
      <c r="AD4892" s="131">
        <v>1.0626630212055199</v>
      </c>
      <c r="AE4892" s="131">
        <v>1.0647334886932001</v>
      </c>
      <c r="AF4892" s="131">
        <v>1.0664785416943201</v>
      </c>
      <c r="AG4892" s="131">
        <v>1.0686764460150899</v>
      </c>
      <c r="AH4892" s="131">
        <v>1.06769793016451</v>
      </c>
      <c r="AI4892" s="131">
        <v>1.0671084294867801</v>
      </c>
      <c r="AJ4892" s="131">
        <v>1.0682015499241</v>
      </c>
      <c r="AK4892" s="131">
        <v>1.0700342232850499</v>
      </c>
    </row>
    <row r="4893" spans="1:37" x14ac:dyDescent="0.3">
      <c r="A4893" s="130" t="str">
        <f t="shared" si="109"/>
        <v>SDGbaseWaS_2BF_v7PQXctrad</v>
      </c>
      <c r="B4893" s="130" t="s">
        <v>220</v>
      </c>
      <c r="C4893" s="130" t="s">
        <v>333</v>
      </c>
      <c r="D4893" s="130" t="s">
        <v>120</v>
      </c>
      <c r="E4893" s="131" t="s">
        <v>174</v>
      </c>
      <c r="F4893" s="131">
        <v>1.00131749317995</v>
      </c>
      <c r="G4893" s="131">
        <v>1.0100415941380601</v>
      </c>
      <c r="H4893" s="131">
        <v>1.01306200894388</v>
      </c>
      <c r="I4893" s="131">
        <v>1.0202535445768299</v>
      </c>
      <c r="J4893" s="131">
        <v>1.0152119467909899</v>
      </c>
      <c r="K4893" s="131">
        <v>1.0138766420277501</v>
      </c>
      <c r="L4893" s="131">
        <v>1.01358097281036</v>
      </c>
      <c r="M4893" s="131">
        <v>1.0151956870593399</v>
      </c>
      <c r="N4893" s="131">
        <v>1.0156619196152199</v>
      </c>
      <c r="O4893" s="131">
        <v>0.98881275713939398</v>
      </c>
      <c r="P4893" s="131">
        <v>0.99231482216133604</v>
      </c>
      <c r="Q4893" s="131">
        <v>1.0007083837723101</v>
      </c>
      <c r="R4893" s="131">
        <v>1.0056526949824101</v>
      </c>
      <c r="S4893" s="131">
        <v>1.01249289941547</v>
      </c>
      <c r="T4893" s="131">
        <v>1.01741229052452</v>
      </c>
      <c r="U4893" s="131">
        <v>1.02145487684804</v>
      </c>
      <c r="V4893" s="131">
        <v>1.0267676898172</v>
      </c>
      <c r="W4893" s="131">
        <v>1.0301432834197</v>
      </c>
      <c r="X4893" s="131">
        <v>1.03150645785909</v>
      </c>
      <c r="Y4893" s="131">
        <v>1.0312953279209001</v>
      </c>
      <c r="Z4893" s="131">
        <v>1.0306635523366501</v>
      </c>
      <c r="AA4893" s="131">
        <v>1.0299073183276399</v>
      </c>
      <c r="AB4893" s="131">
        <v>1.0194380995515999</v>
      </c>
      <c r="AC4893" s="131">
        <v>1.0155298201538201</v>
      </c>
      <c r="AD4893" s="131">
        <v>1.01731554176626</v>
      </c>
      <c r="AE4893" s="131">
        <v>1.0201829433119201</v>
      </c>
      <c r="AF4893" s="131">
        <v>1.02320631577254</v>
      </c>
      <c r="AG4893" s="131">
        <v>1.0233719823515299</v>
      </c>
      <c r="AH4893" s="131">
        <v>1.0136347276447799</v>
      </c>
      <c r="AI4893" s="131">
        <v>1.00566204541924</v>
      </c>
      <c r="AJ4893" s="131">
        <v>1.00155878382362</v>
      </c>
      <c r="AK4893" s="131">
        <v>0.99862179680339003</v>
      </c>
    </row>
    <row r="4894" spans="1:37" x14ac:dyDescent="0.3">
      <c r="A4894" s="130" t="str">
        <f t="shared" si="109"/>
        <v>SDGbaseWaS_2BF_v7PQXchotl</v>
      </c>
      <c r="B4894" s="130" t="s">
        <v>220</v>
      </c>
      <c r="C4894" s="130" t="s">
        <v>333</v>
      </c>
      <c r="D4894" s="130" t="s">
        <v>120</v>
      </c>
      <c r="E4894" s="131" t="s">
        <v>175</v>
      </c>
      <c r="F4894" s="131">
        <v>1.07621407528443</v>
      </c>
      <c r="G4894" s="131">
        <v>1.0835097834232199</v>
      </c>
      <c r="H4894" s="131">
        <v>1.08103889873106</v>
      </c>
      <c r="I4894" s="131">
        <v>1.0742441568601599</v>
      </c>
      <c r="J4894" s="131">
        <v>1.07299534742254</v>
      </c>
      <c r="K4894" s="131">
        <v>1.07431116526939</v>
      </c>
      <c r="L4894" s="131">
        <v>1.07484468344534</v>
      </c>
      <c r="M4894" s="131">
        <v>1.07627188911205</v>
      </c>
      <c r="N4894" s="131">
        <v>1.07772360427592</v>
      </c>
      <c r="O4894" s="131">
        <v>1.0804328137653001</v>
      </c>
      <c r="P4894" s="131">
        <v>1.0822823512153501</v>
      </c>
      <c r="Q4894" s="131">
        <v>1.08401282460733</v>
      </c>
      <c r="R4894" s="131">
        <v>1.0894798210979999</v>
      </c>
      <c r="S4894" s="131">
        <v>1.0917778132731699</v>
      </c>
      <c r="T4894" s="131">
        <v>1.0940412278082301</v>
      </c>
      <c r="U4894" s="131">
        <v>1.0960021250440499</v>
      </c>
      <c r="V4894" s="131">
        <v>1.09902745987566</v>
      </c>
      <c r="W4894" s="131">
        <v>1.1019207930310899</v>
      </c>
      <c r="X4894" s="131">
        <v>1.10442126171473</v>
      </c>
      <c r="Y4894" s="131">
        <v>1.1055431353757901</v>
      </c>
      <c r="Z4894" s="131">
        <v>1.10645945781781</v>
      </c>
      <c r="AA4894" s="131">
        <v>1.1071446716263</v>
      </c>
      <c r="AB4894" s="131">
        <v>1.10698799936442</v>
      </c>
      <c r="AC4894" s="131">
        <v>1.1065102048962201</v>
      </c>
      <c r="AD4894" s="131">
        <v>1.1071467071448799</v>
      </c>
      <c r="AE4894" s="131">
        <v>1.10842200830423</v>
      </c>
      <c r="AF4894" s="131">
        <v>1.11022536683944</v>
      </c>
      <c r="AG4894" s="131">
        <v>1.11133577934401</v>
      </c>
      <c r="AH4894" s="131">
        <v>1.1105657921452901</v>
      </c>
      <c r="AI4894" s="131">
        <v>1.1077337240231599</v>
      </c>
      <c r="AJ4894" s="131">
        <v>1.1052302904525899</v>
      </c>
      <c r="AK4894" s="131">
        <v>1.1028956245975301</v>
      </c>
    </row>
    <row r="4895" spans="1:37" x14ac:dyDescent="0.3">
      <c r="A4895" s="130" t="str">
        <f t="shared" si="109"/>
        <v>SDGbaseWaS_2BF_v7PQXcptrp-l</v>
      </c>
      <c r="B4895" s="130" t="s">
        <v>220</v>
      </c>
      <c r="C4895" s="130" t="s">
        <v>333</v>
      </c>
      <c r="D4895" s="130" t="s">
        <v>120</v>
      </c>
      <c r="E4895" s="131" t="s">
        <v>176</v>
      </c>
      <c r="F4895" s="131">
        <v>0.94511785411850902</v>
      </c>
      <c r="G4895" s="131">
        <v>0.95255393862928806</v>
      </c>
      <c r="H4895" s="131">
        <v>0.95103668221541704</v>
      </c>
      <c r="I4895" s="131">
        <v>0.95205341550455802</v>
      </c>
      <c r="J4895" s="131">
        <v>0.95527223722716503</v>
      </c>
      <c r="K4895" s="131">
        <v>0.955345911766314</v>
      </c>
      <c r="L4895" s="131">
        <v>0.95553502529588397</v>
      </c>
      <c r="M4895" s="131">
        <v>0.95460919594646798</v>
      </c>
      <c r="N4895" s="131">
        <v>0.95133784497681995</v>
      </c>
      <c r="O4895" s="131">
        <v>0.95213005066626399</v>
      </c>
      <c r="P4895" s="131">
        <v>0.94748525611854795</v>
      </c>
      <c r="Q4895" s="131">
        <v>0.94032023134846598</v>
      </c>
      <c r="R4895" s="131">
        <v>0.93580236600658695</v>
      </c>
      <c r="S4895" s="131">
        <v>0.92899966654671196</v>
      </c>
      <c r="T4895" s="131">
        <v>0.92205176348268802</v>
      </c>
      <c r="U4895" s="131">
        <v>0.91386198688767195</v>
      </c>
      <c r="V4895" s="131">
        <v>0.90542277758651502</v>
      </c>
      <c r="W4895" s="131">
        <v>0.89801155441145597</v>
      </c>
      <c r="X4895" s="131">
        <v>0.88986637843096295</v>
      </c>
      <c r="Y4895" s="131">
        <v>0.88078378442612204</v>
      </c>
      <c r="Z4895" s="131">
        <v>0.87150940907323204</v>
      </c>
      <c r="AA4895" s="131">
        <v>0.86305280704440601</v>
      </c>
      <c r="AB4895" s="131">
        <v>0.85682342518482102</v>
      </c>
      <c r="AC4895" s="131">
        <v>0.85083037219652202</v>
      </c>
      <c r="AD4895" s="131">
        <v>0.84513891840564603</v>
      </c>
      <c r="AE4895" s="131">
        <v>0.84061194664224104</v>
      </c>
      <c r="AF4895" s="131">
        <v>0.83705553226653795</v>
      </c>
      <c r="AG4895" s="131">
        <v>0.833684220611833</v>
      </c>
      <c r="AH4895" s="131">
        <v>0.83493773316516595</v>
      </c>
      <c r="AI4895" s="131">
        <v>0.83647867091149297</v>
      </c>
      <c r="AJ4895" s="131">
        <v>0.83992462360305897</v>
      </c>
      <c r="AK4895" s="131">
        <v>0.843755661080408</v>
      </c>
    </row>
    <row r="4896" spans="1:37" x14ac:dyDescent="0.3">
      <c r="A4896" s="130" t="str">
        <f t="shared" si="109"/>
        <v>SDGbaseWaS_2BF_v7PQXcftrp-l</v>
      </c>
      <c r="B4896" s="130" t="s">
        <v>220</v>
      </c>
      <c r="C4896" s="130" t="s">
        <v>333</v>
      </c>
      <c r="D4896" s="130" t="s">
        <v>120</v>
      </c>
      <c r="E4896" s="131" t="s">
        <v>177</v>
      </c>
      <c r="F4896" s="131">
        <v>0.99797758367020195</v>
      </c>
      <c r="G4896" s="131">
        <v>0.97628454682116905</v>
      </c>
      <c r="H4896" s="131">
        <v>0.98045123748636298</v>
      </c>
      <c r="I4896" s="131">
        <v>0.98456017976047305</v>
      </c>
      <c r="J4896" s="131">
        <v>0.97935636834216699</v>
      </c>
      <c r="K4896" s="131">
        <v>0.969266905440335</v>
      </c>
      <c r="L4896" s="131">
        <v>0.96026632569829395</v>
      </c>
      <c r="M4896" s="131">
        <v>0.95297597210652596</v>
      </c>
      <c r="N4896" s="131">
        <v>0.94870228528401801</v>
      </c>
      <c r="O4896" s="131">
        <v>0.93800870934768099</v>
      </c>
      <c r="P4896" s="131">
        <v>0.92735131512322999</v>
      </c>
      <c r="Q4896" s="131">
        <v>0.91838614084479797</v>
      </c>
      <c r="R4896" s="131">
        <v>0.90108206447016903</v>
      </c>
      <c r="S4896" s="131">
        <v>0.88412391499252296</v>
      </c>
      <c r="T4896" s="131">
        <v>0.87015308589930196</v>
      </c>
      <c r="U4896" s="131">
        <v>0.862288768959938</v>
      </c>
      <c r="V4896" s="131">
        <v>0.85218426354203702</v>
      </c>
      <c r="W4896" s="131">
        <v>0.83770482061733997</v>
      </c>
      <c r="X4896" s="131">
        <v>0.82166927230081299</v>
      </c>
      <c r="Y4896" s="131">
        <v>0.81254682182001003</v>
      </c>
      <c r="Z4896" s="131">
        <v>0.80513436115058701</v>
      </c>
      <c r="AA4896" s="131">
        <v>0.79415584797064498</v>
      </c>
      <c r="AB4896" s="131">
        <v>0.77686492359688797</v>
      </c>
      <c r="AC4896" s="131">
        <v>0.76889706728278295</v>
      </c>
      <c r="AD4896" s="131">
        <v>0.75858297123470297</v>
      </c>
      <c r="AE4896" s="131">
        <v>0.74944487534997195</v>
      </c>
      <c r="AF4896" s="131">
        <v>0.73605273505492996</v>
      </c>
      <c r="AG4896" s="131">
        <v>0.72378493418573797</v>
      </c>
      <c r="AH4896" s="131">
        <v>0.72248793916007903</v>
      </c>
      <c r="AI4896" s="131">
        <v>0.72341608668258195</v>
      </c>
      <c r="AJ4896" s="131">
        <v>0.72472553006757601</v>
      </c>
      <c r="AK4896" s="131">
        <v>0.72617210583951697</v>
      </c>
    </row>
    <row r="4897" spans="1:37" x14ac:dyDescent="0.3">
      <c r="A4897" s="130" t="str">
        <f t="shared" si="109"/>
        <v>SDGbaseWaS_2BF_v7PQXcptrp-o</v>
      </c>
      <c r="B4897" s="130" t="s">
        <v>220</v>
      </c>
      <c r="C4897" s="130" t="s">
        <v>333</v>
      </c>
      <c r="D4897" s="130" t="s">
        <v>120</v>
      </c>
      <c r="E4897" s="131" t="s">
        <v>178</v>
      </c>
      <c r="F4897" s="131">
        <v>0.94683671611760301</v>
      </c>
      <c r="G4897" s="131">
        <v>0.93543205607731705</v>
      </c>
      <c r="H4897" s="131">
        <v>0.91403155676089798</v>
      </c>
      <c r="I4897" s="131">
        <v>0.89527219990795703</v>
      </c>
      <c r="J4897" s="131">
        <v>0.88421223066211196</v>
      </c>
      <c r="K4897" s="131">
        <v>0.87273126831815095</v>
      </c>
      <c r="L4897" s="131">
        <v>0.86445082704656495</v>
      </c>
      <c r="M4897" s="131">
        <v>0.85953982610091195</v>
      </c>
      <c r="N4897" s="131">
        <v>0.85661369813492505</v>
      </c>
      <c r="O4897" s="131">
        <v>0.87167328317659498</v>
      </c>
      <c r="P4897" s="131">
        <v>0.87640655637812603</v>
      </c>
      <c r="Q4897" s="131">
        <v>0.877107332312696</v>
      </c>
      <c r="R4897" s="131">
        <v>0.87901055280329499</v>
      </c>
      <c r="S4897" s="131">
        <v>0.87968516907503502</v>
      </c>
      <c r="T4897" s="131">
        <v>0.88085839535932797</v>
      </c>
      <c r="U4897" s="131">
        <v>0.881749602320679</v>
      </c>
      <c r="V4897" s="131">
        <v>0.88141557652654601</v>
      </c>
      <c r="W4897" s="131">
        <v>0.88242412019429695</v>
      </c>
      <c r="X4897" s="131">
        <v>0.88412759304500099</v>
      </c>
      <c r="Y4897" s="131">
        <v>0.88436299061958601</v>
      </c>
      <c r="Z4897" s="131">
        <v>0.88380403375793604</v>
      </c>
      <c r="AA4897" s="131">
        <v>0.88446540314389399</v>
      </c>
      <c r="AB4897" s="131">
        <v>0.89007315926931097</v>
      </c>
      <c r="AC4897" s="131">
        <v>0.89387835744095601</v>
      </c>
      <c r="AD4897" s="131">
        <v>0.89577463280038905</v>
      </c>
      <c r="AE4897" s="131">
        <v>0.89734033457893203</v>
      </c>
      <c r="AF4897" s="131">
        <v>0.89896051366854601</v>
      </c>
      <c r="AG4897" s="131">
        <v>0.89995030465552495</v>
      </c>
      <c r="AH4897" s="131">
        <v>0.90168727035868002</v>
      </c>
      <c r="AI4897" s="131">
        <v>0.90147241380049903</v>
      </c>
      <c r="AJ4897" s="131">
        <v>0.90249337279989295</v>
      </c>
      <c r="AK4897" s="131">
        <v>0.90293493047541495</v>
      </c>
    </row>
    <row r="4898" spans="1:37" x14ac:dyDescent="0.3">
      <c r="A4898" s="130" t="str">
        <f t="shared" si="109"/>
        <v>SDGbaseWaS_2BF_v7PQXcftrp-o</v>
      </c>
      <c r="B4898" s="130" t="s">
        <v>220</v>
      </c>
      <c r="C4898" s="130" t="s">
        <v>333</v>
      </c>
      <c r="D4898" s="130" t="s">
        <v>120</v>
      </c>
      <c r="E4898" s="131" t="s">
        <v>179</v>
      </c>
      <c r="F4898" s="131">
        <v>0.97479049187387701</v>
      </c>
      <c r="G4898" s="131">
        <v>0.94369661529199</v>
      </c>
      <c r="H4898" s="131">
        <v>0.916377751436248</v>
      </c>
      <c r="I4898" s="131">
        <v>0.89774979495463003</v>
      </c>
      <c r="J4898" s="131">
        <v>0.88535110237876702</v>
      </c>
      <c r="K4898" s="131">
        <v>0.875579665963089</v>
      </c>
      <c r="L4898" s="131">
        <v>0.86926874269565402</v>
      </c>
      <c r="M4898" s="131">
        <v>0.86672840295871501</v>
      </c>
      <c r="N4898" s="131">
        <v>0.86785783117341198</v>
      </c>
      <c r="O4898" s="131">
        <v>0.88799871380953699</v>
      </c>
      <c r="P4898" s="131">
        <v>0.89447489660825696</v>
      </c>
      <c r="Q4898" s="131">
        <v>0.89805096939445195</v>
      </c>
      <c r="R4898" s="131">
        <v>0.89602012066200698</v>
      </c>
      <c r="S4898" s="131">
        <v>0.89480121965269199</v>
      </c>
      <c r="T4898" s="131">
        <v>0.89528713526084402</v>
      </c>
      <c r="U4898" s="131">
        <v>0.89895735802547605</v>
      </c>
      <c r="V4898" s="131">
        <v>0.90013303437631897</v>
      </c>
      <c r="W4898" s="131">
        <v>0.90013724410074303</v>
      </c>
      <c r="X4898" s="131">
        <v>0.90163057126854296</v>
      </c>
      <c r="Y4898" s="131">
        <v>0.90422965965504798</v>
      </c>
      <c r="Z4898" s="131">
        <v>0.90683325634661704</v>
      </c>
      <c r="AA4898" s="131">
        <v>0.90954417318647696</v>
      </c>
      <c r="AB4898" s="131">
        <v>0.91463126839059194</v>
      </c>
      <c r="AC4898" s="131">
        <v>0.91936597128347097</v>
      </c>
      <c r="AD4898" s="131">
        <v>0.92086739143726404</v>
      </c>
      <c r="AE4898" s="131">
        <v>0.92164301368634405</v>
      </c>
      <c r="AF4898" s="131">
        <v>0.920353855865926</v>
      </c>
      <c r="AG4898" s="131">
        <v>0.91857196444239497</v>
      </c>
      <c r="AH4898" s="131">
        <v>0.919473706112237</v>
      </c>
      <c r="AI4898" s="131">
        <v>0.917845432002937</v>
      </c>
      <c r="AJ4898" s="131">
        <v>0.91718365875361896</v>
      </c>
      <c r="AK4898" s="131">
        <v>0.91619736739727298</v>
      </c>
    </row>
    <row r="4899" spans="1:37" x14ac:dyDescent="0.3">
      <c r="A4899" s="130" t="str">
        <f t="shared" si="109"/>
        <v>SDGbaseWaS_2BF_v7PQXcprtr</v>
      </c>
      <c r="B4899" s="130" t="s">
        <v>220</v>
      </c>
      <c r="C4899" s="130" t="s">
        <v>333</v>
      </c>
      <c r="D4899" s="130" t="s">
        <v>120</v>
      </c>
      <c r="E4899" s="131" t="s">
        <v>180</v>
      </c>
      <c r="F4899" s="131">
        <v>0.99999999999993905</v>
      </c>
      <c r="G4899" s="131">
        <v>1.0181341688916901</v>
      </c>
      <c r="H4899" s="131">
        <v>1.0237414786092101</v>
      </c>
      <c r="I4899" s="131">
        <v>1.0104451575575399</v>
      </c>
      <c r="J4899" s="131">
        <v>1.0028722147878799</v>
      </c>
      <c r="K4899" s="131">
        <v>0.99390881076123005</v>
      </c>
      <c r="L4899" s="131">
        <v>0.985895987874849</v>
      </c>
      <c r="M4899" s="131">
        <v>0.97325824774894898</v>
      </c>
      <c r="N4899" s="131">
        <v>0.959016802990727</v>
      </c>
      <c r="O4899" s="131">
        <v>0.97763800754373098</v>
      </c>
      <c r="P4899" s="131">
        <v>0.93923686740805401</v>
      </c>
      <c r="Q4899" s="131">
        <v>0.89199707815329798</v>
      </c>
      <c r="R4899" s="131">
        <v>0.83175891588119799</v>
      </c>
      <c r="S4899" s="131">
        <v>0.779418256843598</v>
      </c>
      <c r="T4899" s="131">
        <v>0.73083646626765697</v>
      </c>
      <c r="U4899" s="131">
        <v>0.68524955356595796</v>
      </c>
      <c r="V4899" s="131">
        <v>0.64099773887050604</v>
      </c>
      <c r="W4899" s="131">
        <v>0.60017503608272904</v>
      </c>
      <c r="X4899" s="131">
        <v>0.55622877186414499</v>
      </c>
      <c r="Y4899" s="131">
        <v>0.50890765406862204</v>
      </c>
      <c r="Z4899" s="131">
        <v>0.46355687210563401</v>
      </c>
      <c r="AA4899" s="131">
        <v>0.42234506469886302</v>
      </c>
      <c r="AB4899" s="131">
        <v>0.39588773303618302</v>
      </c>
      <c r="AC4899" s="131">
        <v>0.37017781041036502</v>
      </c>
      <c r="AD4899" s="131">
        <v>0.34469165577566502</v>
      </c>
      <c r="AE4899" s="131">
        <v>0.31983829544191</v>
      </c>
      <c r="AF4899" s="131">
        <v>0.29602682692539301</v>
      </c>
      <c r="AG4899" s="131">
        <v>0.277976262251521</v>
      </c>
      <c r="AH4899" s="131">
        <v>0.25959901011625103</v>
      </c>
      <c r="AI4899" s="131">
        <v>0.243673386909392</v>
      </c>
      <c r="AJ4899" s="131">
        <v>0.22887797281580399</v>
      </c>
      <c r="AK4899" s="131">
        <v>0.21451634851200399</v>
      </c>
    </row>
    <row r="4900" spans="1:37" x14ac:dyDescent="0.3">
      <c r="A4900" s="130" t="str">
        <f t="shared" si="109"/>
        <v>SDGbaseWaS_2BF_v7PQXctrps</v>
      </c>
      <c r="B4900" s="130" t="s">
        <v>220</v>
      </c>
      <c r="C4900" s="130" t="s">
        <v>333</v>
      </c>
      <c r="D4900" s="130" t="s">
        <v>120</v>
      </c>
      <c r="E4900" s="131" t="s">
        <v>181</v>
      </c>
      <c r="F4900" s="131">
        <v>1.0049024468524299</v>
      </c>
      <c r="G4900" s="131">
        <v>0.99830347292246402</v>
      </c>
      <c r="H4900" s="131">
        <v>0.99768601130852097</v>
      </c>
      <c r="I4900" s="131">
        <v>0.99932364382833305</v>
      </c>
      <c r="J4900" s="131">
        <v>0.99693585687494801</v>
      </c>
      <c r="K4900" s="131">
        <v>0.99741156981356804</v>
      </c>
      <c r="L4900" s="131">
        <v>0.99704159761469102</v>
      </c>
      <c r="M4900" s="131">
        <v>0.99483992441456404</v>
      </c>
      <c r="N4900" s="131">
        <v>0.99329459547652799</v>
      </c>
      <c r="O4900" s="131">
        <v>0.98753672173586704</v>
      </c>
      <c r="P4900" s="131">
        <v>0.98551054081156697</v>
      </c>
      <c r="Q4900" s="131">
        <v>0.98366442082828198</v>
      </c>
      <c r="R4900" s="131">
        <v>0.98408160508578202</v>
      </c>
      <c r="S4900" s="131">
        <v>0.98701471574424704</v>
      </c>
      <c r="T4900" s="131">
        <v>0.98849941391308904</v>
      </c>
      <c r="U4900" s="131">
        <v>0.99042012804961499</v>
      </c>
      <c r="V4900" s="131">
        <v>0.99204749529590197</v>
      </c>
      <c r="W4900" s="131">
        <v>0.99325768449478302</v>
      </c>
      <c r="X4900" s="131">
        <v>0.99194460564981601</v>
      </c>
      <c r="Y4900" s="131">
        <v>0.99165531116542305</v>
      </c>
      <c r="Z4900" s="131">
        <v>0.99140590616594904</v>
      </c>
      <c r="AA4900" s="131">
        <v>0.990281220038286</v>
      </c>
      <c r="AB4900" s="131">
        <v>0.99595885449032395</v>
      </c>
      <c r="AC4900" s="131">
        <v>1.0003928287370001</v>
      </c>
      <c r="AD4900" s="131">
        <v>1.00410988028163</v>
      </c>
      <c r="AE4900" s="131">
        <v>1.0065744615494601</v>
      </c>
      <c r="AF4900" s="131">
        <v>1.00718109106592</v>
      </c>
      <c r="AG4900" s="131">
        <v>1.0034964060898199</v>
      </c>
      <c r="AH4900" s="131">
        <v>1.0045144239482</v>
      </c>
      <c r="AI4900" s="131">
        <v>1.00559348633617</v>
      </c>
      <c r="AJ4900" s="131">
        <v>1.00650515909641</v>
      </c>
      <c r="AK4900" s="131">
        <v>1.0072755183736899</v>
      </c>
    </row>
    <row r="4901" spans="1:37" x14ac:dyDescent="0.3">
      <c r="A4901" s="130" t="str">
        <f t="shared" si="109"/>
        <v>SDGbaseWaS_2BF_v7PQXccomm</v>
      </c>
      <c r="B4901" s="130" t="s">
        <v>220</v>
      </c>
      <c r="C4901" s="130" t="s">
        <v>333</v>
      </c>
      <c r="D4901" s="130" t="s">
        <v>120</v>
      </c>
      <c r="E4901" s="131" t="s">
        <v>182</v>
      </c>
      <c r="F4901" s="131">
        <v>1.0010985603248499</v>
      </c>
      <c r="G4901" s="131">
        <v>0.95535198437364499</v>
      </c>
      <c r="H4901" s="131">
        <v>0.97273466012154497</v>
      </c>
      <c r="I4901" s="131">
        <v>0.979716809807888</v>
      </c>
      <c r="J4901" s="131">
        <v>0.98421351850976602</v>
      </c>
      <c r="K4901" s="131">
        <v>0.98902734001349601</v>
      </c>
      <c r="L4901" s="131">
        <v>0.99180296607484497</v>
      </c>
      <c r="M4901" s="131">
        <v>0.99417032869134203</v>
      </c>
      <c r="N4901" s="131">
        <v>0.99580978674200604</v>
      </c>
      <c r="O4901" s="131">
        <v>0.99911200439638703</v>
      </c>
      <c r="P4901" s="131">
        <v>1.0023031125986299</v>
      </c>
      <c r="Q4901" s="131">
        <v>1.00508893663414</v>
      </c>
      <c r="R4901" s="131">
        <v>1.0081718534150601</v>
      </c>
      <c r="S4901" s="131">
        <v>1.0113338154829801</v>
      </c>
      <c r="T4901" s="131">
        <v>1.0141110116718799</v>
      </c>
      <c r="U4901" s="131">
        <v>1.01595367359819</v>
      </c>
      <c r="V4901" s="131">
        <v>1.01921708986104</v>
      </c>
      <c r="W4901" s="131">
        <v>1.0220144360438901</v>
      </c>
      <c r="X4901" s="131">
        <v>1.02439790041875</v>
      </c>
      <c r="Y4901" s="131">
        <v>1.02499794207354</v>
      </c>
      <c r="Z4901" s="131">
        <v>1.0249764879657901</v>
      </c>
      <c r="AA4901" s="131">
        <v>1.02485098031872</v>
      </c>
      <c r="AB4901" s="131">
        <v>1.0262337303245599</v>
      </c>
      <c r="AC4901" s="131">
        <v>1.0277096033087201</v>
      </c>
      <c r="AD4901" s="131">
        <v>1.02956042197931</v>
      </c>
      <c r="AE4901" s="131">
        <v>1.0310569771048299</v>
      </c>
      <c r="AF4901" s="131">
        <v>1.0324593211739801</v>
      </c>
      <c r="AG4901" s="131">
        <v>1.0325832784640301</v>
      </c>
      <c r="AH4901" s="131">
        <v>1.0366737925238301</v>
      </c>
      <c r="AI4901" s="131">
        <v>1.03823613784503</v>
      </c>
      <c r="AJ4901" s="131">
        <v>1.03796823303223</v>
      </c>
      <c r="AK4901" s="131">
        <v>1.0373815035718399</v>
      </c>
    </row>
    <row r="4902" spans="1:37" x14ac:dyDescent="0.3">
      <c r="A4902" s="130" t="str">
        <f t="shared" si="109"/>
        <v>SDGbaseWaS_2BF_v7PQXcfsrv</v>
      </c>
      <c r="B4902" s="130" t="s">
        <v>220</v>
      </c>
      <c r="C4902" s="130" t="s">
        <v>333</v>
      </c>
      <c r="D4902" s="130" t="s">
        <v>120</v>
      </c>
      <c r="E4902" s="131" t="s">
        <v>183</v>
      </c>
      <c r="F4902" s="131">
        <v>1.03694361559526</v>
      </c>
      <c r="G4902" s="131">
        <v>1.00882630533936</v>
      </c>
      <c r="H4902" s="131">
        <v>1.01539430042853</v>
      </c>
      <c r="I4902" s="131">
        <v>1.01332047801559</v>
      </c>
      <c r="J4902" s="131">
        <v>1.0137759083926801</v>
      </c>
      <c r="K4902" s="131">
        <v>1.01858279355305</v>
      </c>
      <c r="L4902" s="131">
        <v>1.02291524990814</v>
      </c>
      <c r="M4902" s="131">
        <v>1.02699863416792</v>
      </c>
      <c r="N4902" s="131">
        <v>1.0300604959497699</v>
      </c>
      <c r="O4902" s="131">
        <v>1.0252123052064299</v>
      </c>
      <c r="P4902" s="131">
        <v>1.02831787204022</v>
      </c>
      <c r="Q4902" s="131">
        <v>1.0320296951911601</v>
      </c>
      <c r="R4902" s="131">
        <v>1.04193963158923</v>
      </c>
      <c r="S4902" s="131">
        <v>1.0462103379624701</v>
      </c>
      <c r="T4902" s="131">
        <v>1.0498523445114301</v>
      </c>
      <c r="U4902" s="131">
        <v>1.0532887069966399</v>
      </c>
      <c r="V4902" s="131">
        <v>1.05804907816648</v>
      </c>
      <c r="W4902" s="131">
        <v>1.0624565068431</v>
      </c>
      <c r="X4902" s="131">
        <v>1.06585321408239</v>
      </c>
      <c r="Y4902" s="131">
        <v>1.0669180160098599</v>
      </c>
      <c r="Z4902" s="131">
        <v>1.06779534018973</v>
      </c>
      <c r="AA4902" s="131">
        <v>1.0676918840519201</v>
      </c>
      <c r="AB4902" s="131">
        <v>1.0652706913020999</v>
      </c>
      <c r="AC4902" s="131">
        <v>1.0634835268627301</v>
      </c>
      <c r="AD4902" s="131">
        <v>1.0646622632788201</v>
      </c>
      <c r="AE4902" s="131">
        <v>1.06634963564691</v>
      </c>
      <c r="AF4902" s="131">
        <v>1.06866650740516</v>
      </c>
      <c r="AG4902" s="131">
        <v>1.06895760246565</v>
      </c>
      <c r="AH4902" s="131">
        <v>1.05986219601123</v>
      </c>
      <c r="AI4902" s="131">
        <v>1.0507439475653599</v>
      </c>
      <c r="AJ4902" s="131">
        <v>1.0434870261117399</v>
      </c>
      <c r="AK4902" s="131">
        <v>1.0371666128030099</v>
      </c>
    </row>
    <row r="4903" spans="1:37" x14ac:dyDescent="0.3">
      <c r="A4903" s="130" t="str">
        <f t="shared" si="109"/>
        <v>SDGbaseWaS_2BF_v7PQXcbsrv</v>
      </c>
      <c r="B4903" s="130" t="s">
        <v>220</v>
      </c>
      <c r="C4903" s="130" t="s">
        <v>333</v>
      </c>
      <c r="D4903" s="130" t="s">
        <v>120</v>
      </c>
      <c r="E4903" s="131" t="s">
        <v>118</v>
      </c>
      <c r="F4903" s="131">
        <v>1.0381864367859399</v>
      </c>
      <c r="G4903" s="131">
        <v>1.0077954302860499</v>
      </c>
      <c r="H4903" s="131">
        <v>1.0149588558804601</v>
      </c>
      <c r="I4903" s="131">
        <v>1.01943790837788</v>
      </c>
      <c r="J4903" s="131">
        <v>1.0205407153883399</v>
      </c>
      <c r="K4903" s="131">
        <v>1.02311795162804</v>
      </c>
      <c r="L4903" s="131">
        <v>1.0246431230626001</v>
      </c>
      <c r="M4903" s="131">
        <v>1.02611322505642</v>
      </c>
      <c r="N4903" s="131">
        <v>1.02710051060159</v>
      </c>
      <c r="O4903" s="131">
        <v>1.02456552255347</v>
      </c>
      <c r="P4903" s="131">
        <v>1.02653154761709</v>
      </c>
      <c r="Q4903" s="131">
        <v>1.02913051683088</v>
      </c>
      <c r="R4903" s="131">
        <v>1.0313658149140199</v>
      </c>
      <c r="S4903" s="131">
        <v>1.0346071340460199</v>
      </c>
      <c r="T4903" s="131">
        <v>1.03710678666984</v>
      </c>
      <c r="U4903" s="131">
        <v>1.0391890185713999</v>
      </c>
      <c r="V4903" s="131">
        <v>1.04218914939138</v>
      </c>
      <c r="W4903" s="131">
        <v>1.04455194295924</v>
      </c>
      <c r="X4903" s="131">
        <v>1.0466328741433699</v>
      </c>
      <c r="Y4903" s="131">
        <v>1.0471635912487001</v>
      </c>
      <c r="Z4903" s="131">
        <v>1.0474773803780899</v>
      </c>
      <c r="AA4903" s="131">
        <v>1.0471852325397399</v>
      </c>
      <c r="AB4903" s="131">
        <v>1.0450909846288601</v>
      </c>
      <c r="AC4903" s="131">
        <v>1.0443454115867099</v>
      </c>
      <c r="AD4903" s="131">
        <v>1.0454000726738399</v>
      </c>
      <c r="AE4903" s="131">
        <v>1.0467608563934001</v>
      </c>
      <c r="AF4903" s="131">
        <v>1.0481588937560999</v>
      </c>
      <c r="AG4903" s="131">
        <v>1.04867310259223</v>
      </c>
      <c r="AH4903" s="131">
        <v>1.04828397977647</v>
      </c>
      <c r="AI4903" s="131">
        <v>1.0468310283556801</v>
      </c>
      <c r="AJ4903" s="131">
        <v>1.04544221310654</v>
      </c>
      <c r="AK4903" s="131">
        <v>1.0442180388786499</v>
      </c>
    </row>
    <row r="4904" spans="1:37" x14ac:dyDescent="0.3">
      <c r="A4904" s="130" t="str">
        <f t="shared" si="109"/>
        <v>SDGbaseWaS_2BF_v7PQXcgsrv</v>
      </c>
      <c r="B4904" s="130" t="s">
        <v>220</v>
      </c>
      <c r="C4904" s="130" t="s">
        <v>333</v>
      </c>
      <c r="D4904" s="130" t="s">
        <v>120</v>
      </c>
      <c r="E4904" s="131" t="s">
        <v>184</v>
      </c>
      <c r="F4904" s="131">
        <v>1.0247663158727001</v>
      </c>
      <c r="G4904" s="131">
        <v>1.0326895336026101</v>
      </c>
      <c r="H4904" s="131">
        <v>1.03643603113089</v>
      </c>
      <c r="I4904" s="131">
        <v>1.03919695470412</v>
      </c>
      <c r="J4904" s="131">
        <v>1.0372356033866099</v>
      </c>
      <c r="K4904" s="131">
        <v>1.03980425709957</v>
      </c>
      <c r="L4904" s="131">
        <v>1.04382142399568</v>
      </c>
      <c r="M4904" s="131">
        <v>1.0477741101821001</v>
      </c>
      <c r="N4904" s="131">
        <v>1.0509286237870199</v>
      </c>
      <c r="O4904" s="131">
        <v>1.0479444517618599</v>
      </c>
      <c r="P4904" s="131">
        <v>1.0502854281154399</v>
      </c>
      <c r="Q4904" s="131">
        <v>1.0523822556471401</v>
      </c>
      <c r="R4904" s="131">
        <v>1.0553496883672999</v>
      </c>
      <c r="S4904" s="131">
        <v>1.05811487350178</v>
      </c>
      <c r="T4904" s="131">
        <v>1.0603968805820401</v>
      </c>
      <c r="U4904" s="131">
        <v>1.06359845906982</v>
      </c>
      <c r="V4904" s="131">
        <v>1.06698585327011</v>
      </c>
      <c r="W4904" s="131">
        <v>1.0696104911354001</v>
      </c>
      <c r="X4904" s="131">
        <v>1.07151099744705</v>
      </c>
      <c r="Y4904" s="131">
        <v>1.07134814852343</v>
      </c>
      <c r="Z4904" s="131">
        <v>1.07124124116679</v>
      </c>
      <c r="AA4904" s="131">
        <v>1.0709213591334199</v>
      </c>
      <c r="AB4904" s="131">
        <v>1.06820606675021</v>
      </c>
      <c r="AC4904" s="131">
        <v>1.0661227226258601</v>
      </c>
      <c r="AD4904" s="131">
        <v>1.06675155008106</v>
      </c>
      <c r="AE4904" s="131">
        <v>1.0679040239273501</v>
      </c>
      <c r="AF4904" s="131">
        <v>1.0693351347547799</v>
      </c>
      <c r="AG4904" s="131">
        <v>1.0682022390035499</v>
      </c>
      <c r="AH4904" s="131">
        <v>1.0519482906627999</v>
      </c>
      <c r="AI4904" s="131">
        <v>1.0385311699980799</v>
      </c>
      <c r="AJ4904" s="131">
        <v>1.02978966220424</v>
      </c>
      <c r="AK4904" s="131">
        <v>1.02267733692967</v>
      </c>
    </row>
    <row r="4905" spans="1:37" x14ac:dyDescent="0.3">
      <c r="A4905" s="130" t="str">
        <f t="shared" si="109"/>
        <v>SDGbaseWaS_2BF_v7PQXcosrv</v>
      </c>
      <c r="B4905" s="130" t="s">
        <v>220</v>
      </c>
      <c r="C4905" s="130" t="s">
        <v>333</v>
      </c>
      <c r="D4905" s="130" t="s">
        <v>120</v>
      </c>
      <c r="E4905" s="131" t="s">
        <v>185</v>
      </c>
      <c r="F4905" s="131">
        <v>1.06678017525817</v>
      </c>
      <c r="G4905" s="131">
        <v>1.1462843934651401</v>
      </c>
      <c r="H4905" s="131">
        <v>1.13378713328167</v>
      </c>
      <c r="I4905" s="131">
        <v>1.12438870620798</v>
      </c>
      <c r="J4905" s="131">
        <v>1.1197742154572199</v>
      </c>
      <c r="K4905" s="131">
        <v>1.1187419701861601</v>
      </c>
      <c r="L4905" s="131">
        <v>1.1178236950321101</v>
      </c>
      <c r="M4905" s="131">
        <v>1.11840980923098</v>
      </c>
      <c r="N4905" s="131">
        <v>1.1193732681772799</v>
      </c>
      <c r="O4905" s="131">
        <v>1.1172944703028</v>
      </c>
      <c r="P4905" s="131">
        <v>1.12007860391321</v>
      </c>
      <c r="Q4905" s="131">
        <v>1.12362595717337</v>
      </c>
      <c r="R4905" s="131">
        <v>1.12996971093856</v>
      </c>
      <c r="S4905" s="131">
        <v>1.1337786687220599</v>
      </c>
      <c r="T4905" s="131">
        <v>1.1370277523563199</v>
      </c>
      <c r="U4905" s="131">
        <v>1.1395605457545299</v>
      </c>
      <c r="V4905" s="131">
        <v>1.1436650505035399</v>
      </c>
      <c r="W4905" s="131">
        <v>1.14736068158102</v>
      </c>
      <c r="X4905" s="131">
        <v>1.1506727916411199</v>
      </c>
      <c r="Y4905" s="131">
        <v>1.1527294125988099</v>
      </c>
      <c r="Z4905" s="131">
        <v>1.15441925641024</v>
      </c>
      <c r="AA4905" s="131">
        <v>1.15519371026902</v>
      </c>
      <c r="AB4905" s="131">
        <v>1.1534048583212699</v>
      </c>
      <c r="AC4905" s="131">
        <v>1.15265679696597</v>
      </c>
      <c r="AD4905" s="131">
        <v>1.15388120553115</v>
      </c>
      <c r="AE4905" s="131">
        <v>1.1554040480284999</v>
      </c>
      <c r="AF4905" s="131">
        <v>1.1572420373636201</v>
      </c>
      <c r="AG4905" s="131">
        <v>1.1578468792168499</v>
      </c>
      <c r="AH4905" s="131">
        <v>1.1589281409124901</v>
      </c>
      <c r="AI4905" s="131">
        <v>1.1583947090214599</v>
      </c>
      <c r="AJ4905" s="131">
        <v>1.1569117452038999</v>
      </c>
      <c r="AK4905" s="131">
        <v>1.1552828215839199</v>
      </c>
    </row>
    <row r="4906" spans="1:37" x14ac:dyDescent="0.3">
      <c r="A4906" s="130" t="str">
        <f t="shared" si="109"/>
        <v>SDGbaseWaS_2BF_v7PQXcimpt</v>
      </c>
      <c r="B4906" s="130" t="s">
        <v>220</v>
      </c>
      <c r="C4906" s="130" t="s">
        <v>333</v>
      </c>
      <c r="D4906" s="130" t="s">
        <v>120</v>
      </c>
      <c r="E4906" s="131" t="s">
        <v>119</v>
      </c>
      <c r="F4906" s="131">
        <v>1.01401053572661</v>
      </c>
      <c r="G4906" s="131">
        <v>1.0362194132976299</v>
      </c>
      <c r="H4906" s="131">
        <v>1.0483470080123101</v>
      </c>
      <c r="I4906" s="131">
        <v>1.0468599217764001</v>
      </c>
      <c r="J4906" s="131">
        <v>1.0475489021766899</v>
      </c>
      <c r="K4906" s="131">
        <v>1.0495748794509601</v>
      </c>
      <c r="L4906" s="131">
        <v>1.05255011204974</v>
      </c>
      <c r="M4906" s="131">
        <v>1.05815007145706</v>
      </c>
      <c r="N4906" s="131">
        <v>1.06303933855677</v>
      </c>
      <c r="O4906" s="131">
        <v>1.0927055239147601</v>
      </c>
      <c r="P4906" s="131">
        <v>1.1014594298795799</v>
      </c>
      <c r="Q4906" s="131">
        <v>1.10439252846862</v>
      </c>
      <c r="R4906" s="131">
        <v>1.1033322347116601</v>
      </c>
      <c r="S4906" s="131">
        <v>1.1052714748708801</v>
      </c>
      <c r="T4906" s="131">
        <v>1.1077507306065899</v>
      </c>
      <c r="U4906" s="131">
        <v>1.1102981706787101</v>
      </c>
      <c r="V4906" s="131">
        <v>1.11109648856006</v>
      </c>
      <c r="W4906" s="131">
        <v>1.11298473019774</v>
      </c>
      <c r="X4906" s="131">
        <v>1.11602737256674</v>
      </c>
      <c r="Y4906" s="131">
        <v>1.1156958113411399</v>
      </c>
      <c r="Z4906" s="131">
        <v>1.1139185767197499</v>
      </c>
      <c r="AA4906" s="131">
        <v>1.1145893745389699</v>
      </c>
      <c r="AB4906" s="131">
        <v>1.12029319086474</v>
      </c>
      <c r="AC4906" s="131">
        <v>1.12295290011865</v>
      </c>
      <c r="AD4906" s="131">
        <v>1.12410604165988</v>
      </c>
      <c r="AE4906" s="131">
        <v>1.12416275263142</v>
      </c>
      <c r="AF4906" s="131">
        <v>1.1240317935326201</v>
      </c>
      <c r="AG4906" s="131">
        <v>1.12284045467047</v>
      </c>
      <c r="AH4906" s="131">
        <v>1.1185407999928101</v>
      </c>
      <c r="AI4906" s="131">
        <v>1.10872924718739</v>
      </c>
      <c r="AJ4906" s="131">
        <v>1.10165796538703</v>
      </c>
      <c r="AK4906" s="131">
        <v>1.0950187421964399</v>
      </c>
    </row>
    <row r="4907" spans="1:37" x14ac:dyDescent="0.3">
      <c r="A4907" s="130" t="str">
        <f t="shared" si="109"/>
        <v>SDGbaseWaS_2BF_v7C_InvValctext</v>
      </c>
      <c r="B4907" s="130" t="s">
        <v>220</v>
      </c>
      <c r="C4907" s="130" t="s">
        <v>333</v>
      </c>
      <c r="D4907" s="130" t="s">
        <v>186</v>
      </c>
      <c r="E4907" s="131" t="s">
        <v>102</v>
      </c>
      <c r="F4907" s="131">
        <v>3.2468516958317102E-2</v>
      </c>
      <c r="G4907" s="131">
        <v>3.0183199423785001E-2</v>
      </c>
      <c r="H4907" s="131">
        <v>3.1346612265058298E-2</v>
      </c>
      <c r="I4907" s="131">
        <v>3.3659062302042297E-2</v>
      </c>
      <c r="J4907" s="131">
        <v>3.4294059676638303E-2</v>
      </c>
      <c r="K4907" s="131">
        <v>3.5030481060051799E-2</v>
      </c>
      <c r="L4907" s="131">
        <v>3.5920011517204198E-2</v>
      </c>
      <c r="M4907" s="131">
        <v>3.69450784668518E-2</v>
      </c>
      <c r="N4907" s="131">
        <v>3.8011645880508302E-2</v>
      </c>
      <c r="O4907" s="131">
        <v>3.9329707933193903E-2</v>
      </c>
      <c r="P4907" s="131">
        <v>4.0615149573237197E-2</v>
      </c>
      <c r="Q4907" s="131">
        <v>4.1843937081178999E-2</v>
      </c>
      <c r="R4907" s="131">
        <v>4.1244333445179797E-2</v>
      </c>
      <c r="S4907" s="131">
        <v>4.2643371952744903E-2</v>
      </c>
      <c r="T4907" s="131">
        <v>4.4128939195250898E-2</v>
      </c>
      <c r="U4907" s="131">
        <v>4.5834461861380897E-2</v>
      </c>
      <c r="V4907" s="131">
        <v>4.7590251071452601E-2</v>
      </c>
      <c r="W4907" s="131">
        <v>4.93165183353763E-2</v>
      </c>
      <c r="X4907" s="131">
        <v>5.0912871428333603E-2</v>
      </c>
      <c r="Y4907" s="131">
        <v>5.2512504014036697E-2</v>
      </c>
      <c r="Z4907" s="131">
        <v>5.4174563131829397E-2</v>
      </c>
      <c r="AA4907" s="131">
        <v>5.5821714139445103E-2</v>
      </c>
      <c r="AB4907" s="131">
        <v>5.7176420423537898E-2</v>
      </c>
      <c r="AC4907" s="131">
        <v>5.8593607228597001E-2</v>
      </c>
      <c r="AD4907" s="131">
        <v>6.0321414163626297E-2</v>
      </c>
      <c r="AE4907" s="131">
        <v>6.2200045190112498E-2</v>
      </c>
      <c r="AF4907" s="131">
        <v>6.4178906297666705E-2</v>
      </c>
      <c r="AG4907" s="131">
        <v>6.5998150423454596E-2</v>
      </c>
      <c r="AH4907" s="131">
        <v>6.5396559381584896E-2</v>
      </c>
      <c r="AI4907" s="131">
        <v>6.4549686797193001E-2</v>
      </c>
      <c r="AJ4907" s="131">
        <v>6.4082884373315704E-2</v>
      </c>
      <c r="AK4907" s="131">
        <v>6.3555190576638804E-2</v>
      </c>
    </row>
    <row r="4908" spans="1:37" x14ac:dyDescent="0.3">
      <c r="A4908" s="130" t="str">
        <f t="shared" si="109"/>
        <v>SDGbaseWaS_2BF_v7C_InvValcleat</v>
      </c>
      <c r="B4908" s="130" t="s">
        <v>220</v>
      </c>
      <c r="C4908" s="130" t="s">
        <v>333</v>
      </c>
      <c r="D4908" s="130" t="s">
        <v>186</v>
      </c>
      <c r="E4908" s="131" t="s">
        <v>103</v>
      </c>
      <c r="F4908" s="132">
        <v>4.0175040329651301E-5</v>
      </c>
      <c r="G4908" s="132">
        <v>3.6568279802006901E-5</v>
      </c>
      <c r="H4908" s="132">
        <v>3.7799953972261397E-5</v>
      </c>
      <c r="I4908" s="132">
        <v>4.0268977219944499E-5</v>
      </c>
      <c r="J4908" s="132">
        <v>4.1018252497627E-5</v>
      </c>
      <c r="K4908" s="132">
        <v>4.1873993524740699E-5</v>
      </c>
      <c r="L4908" s="132">
        <v>4.2894529780107302E-5</v>
      </c>
      <c r="M4908" s="132">
        <v>4.4128701829352299E-5</v>
      </c>
      <c r="N4908" s="132">
        <v>4.5379868121890401E-5</v>
      </c>
      <c r="O4908" s="132">
        <v>4.7543729442848702E-5</v>
      </c>
      <c r="P4908" s="132">
        <v>4.8875269548732702E-5</v>
      </c>
      <c r="Q4908" s="132">
        <v>5.0007813034035201E-5</v>
      </c>
      <c r="R4908" s="132">
        <v>4.9018423601515299E-5</v>
      </c>
      <c r="S4908" s="132">
        <v>5.0499139788393601E-5</v>
      </c>
      <c r="T4908" s="132">
        <v>5.2111895224716002E-5</v>
      </c>
      <c r="U4908" s="132">
        <v>5.3968212251010898E-5</v>
      </c>
      <c r="V4908" s="132">
        <v>5.59256511681675E-5</v>
      </c>
      <c r="W4908" s="132">
        <v>5.79202914623246E-5</v>
      </c>
      <c r="X4908" s="132">
        <v>5.9788980531646401E-5</v>
      </c>
      <c r="Y4908" s="132">
        <v>6.1513017177106693E-5</v>
      </c>
      <c r="Z4908" s="132">
        <v>6.3300518470435103E-5</v>
      </c>
      <c r="AA4908" s="132">
        <v>6.51191254556131E-5</v>
      </c>
      <c r="AB4908" s="132">
        <v>6.6806025327006995E-5</v>
      </c>
      <c r="AC4908" s="132">
        <v>6.8409770007585093E-5</v>
      </c>
      <c r="AD4908" s="132">
        <v>7.0334083997268797E-5</v>
      </c>
      <c r="AE4908" s="132">
        <v>7.2433453813730195E-5</v>
      </c>
      <c r="AF4908" s="132">
        <v>7.4689782983549798E-5</v>
      </c>
      <c r="AG4908" s="132">
        <v>7.6892591047470103E-5</v>
      </c>
      <c r="AH4908" s="132">
        <v>7.6676615753358399E-5</v>
      </c>
      <c r="AI4908" s="132">
        <v>7.5934016430688605E-5</v>
      </c>
      <c r="AJ4908" s="132">
        <v>7.55995684294199E-5</v>
      </c>
      <c r="AK4908" s="132">
        <v>7.5164732767080304E-5</v>
      </c>
    </row>
    <row r="4909" spans="1:37" x14ac:dyDescent="0.3">
      <c r="A4909" s="130" t="str">
        <f t="shared" si="109"/>
        <v>SDGbaseWaS_2BF_v7C_InvValcprnt</v>
      </c>
      <c r="B4909" s="130" t="s">
        <v>220</v>
      </c>
      <c r="C4909" s="130" t="s">
        <v>333</v>
      </c>
      <c r="D4909" s="130" t="s">
        <v>186</v>
      </c>
      <c r="E4909" s="131" t="s">
        <v>104</v>
      </c>
      <c r="F4909" s="131">
        <v>1.6898649277363E-3</v>
      </c>
      <c r="G4909" s="131">
        <v>1.57291297023159E-3</v>
      </c>
      <c r="H4909" s="131">
        <v>1.6196546498137101E-3</v>
      </c>
      <c r="I4909" s="131">
        <v>1.73460600613052E-3</v>
      </c>
      <c r="J4909" s="131">
        <v>1.76164223716278E-3</v>
      </c>
      <c r="K4909" s="131">
        <v>1.7946753828978199E-3</v>
      </c>
      <c r="L4909" s="131">
        <v>1.83877134020969E-3</v>
      </c>
      <c r="M4909" s="131">
        <v>1.89556535306136E-3</v>
      </c>
      <c r="N4909" s="131">
        <v>1.94960919756196E-3</v>
      </c>
      <c r="O4909" s="131">
        <v>1.9976755796377102E-3</v>
      </c>
      <c r="P4909" s="131">
        <v>2.0611019084803301E-3</v>
      </c>
      <c r="Q4909" s="131">
        <v>2.12457935860365E-3</v>
      </c>
      <c r="R4909" s="131">
        <v>2.0849819077523998E-3</v>
      </c>
      <c r="S4909" s="131">
        <v>2.15636268591995E-3</v>
      </c>
      <c r="T4909" s="131">
        <v>2.2308974631271702E-3</v>
      </c>
      <c r="U4909" s="131">
        <v>2.3174454228912299E-3</v>
      </c>
      <c r="V4909" s="131">
        <v>2.4074119584420999E-3</v>
      </c>
      <c r="W4909" s="131">
        <v>2.4942471942098398E-3</v>
      </c>
      <c r="X4909" s="131">
        <v>2.5729881291328498E-3</v>
      </c>
      <c r="Y4909" s="131">
        <v>2.64952800002943E-3</v>
      </c>
      <c r="Z4909" s="131">
        <v>2.7298255063068202E-3</v>
      </c>
      <c r="AA4909" s="131">
        <v>2.8075561054173299E-3</v>
      </c>
      <c r="AB4909" s="131">
        <v>2.8636857710491498E-3</v>
      </c>
      <c r="AC4909" s="131">
        <v>2.9277054968914001E-3</v>
      </c>
      <c r="AD4909" s="131">
        <v>3.0117786297982098E-3</v>
      </c>
      <c r="AE4909" s="131">
        <v>3.1046303963383798E-3</v>
      </c>
      <c r="AF4909" s="131">
        <v>3.2024301599868701E-3</v>
      </c>
      <c r="AG4909" s="131">
        <v>3.2960639307672E-3</v>
      </c>
      <c r="AH4909" s="131">
        <v>3.25470606951813E-3</v>
      </c>
      <c r="AI4909" s="131">
        <v>3.2058027808010699E-3</v>
      </c>
      <c r="AJ4909" s="131">
        <v>3.1789559041514402E-3</v>
      </c>
      <c r="AK4909" s="131">
        <v>3.1507063806014298E-3</v>
      </c>
    </row>
    <row r="4910" spans="1:37" x14ac:dyDescent="0.3">
      <c r="A4910" s="130" t="str">
        <f t="shared" si="109"/>
        <v>SDGbaseWaS_2BF_v7C_InvValcrubb</v>
      </c>
      <c r="B4910" s="130" t="s">
        <v>220</v>
      </c>
      <c r="C4910" s="130" t="s">
        <v>333</v>
      </c>
      <c r="D4910" s="130" t="s">
        <v>186</v>
      </c>
      <c r="E4910" s="131" t="s">
        <v>105</v>
      </c>
      <c r="F4910" s="131">
        <v>5.6662119632731201E-3</v>
      </c>
      <c r="G4910" s="131">
        <v>5.1981917680840699E-3</v>
      </c>
      <c r="H4910" s="131">
        <v>5.3825775706717698E-3</v>
      </c>
      <c r="I4910" s="131">
        <v>5.7524172149182604E-3</v>
      </c>
      <c r="J4910" s="131">
        <v>5.8519288383767397E-3</v>
      </c>
      <c r="K4910" s="131">
        <v>5.9770675247161204E-3</v>
      </c>
      <c r="L4910" s="131">
        <v>6.1314677658155896E-3</v>
      </c>
      <c r="M4910" s="131">
        <v>6.3154986112943503E-3</v>
      </c>
      <c r="N4910" s="131">
        <v>6.5063440382194804E-3</v>
      </c>
      <c r="O4910" s="131">
        <v>6.8039335960870598E-3</v>
      </c>
      <c r="P4910" s="131">
        <v>7.0401557638667903E-3</v>
      </c>
      <c r="Q4910" s="131">
        <v>7.25106080658735E-3</v>
      </c>
      <c r="R4910" s="131">
        <v>7.1342315396291404E-3</v>
      </c>
      <c r="S4910" s="131">
        <v>7.3725862469747596E-3</v>
      </c>
      <c r="T4910" s="131">
        <v>7.6259167895044002E-3</v>
      </c>
      <c r="U4910" s="131">
        <v>7.9203854939631398E-3</v>
      </c>
      <c r="V4910" s="131">
        <v>8.2177704627343501E-3</v>
      </c>
      <c r="W4910" s="131">
        <v>8.5158283143934692E-3</v>
      </c>
      <c r="X4910" s="131">
        <v>8.7992719071254503E-3</v>
      </c>
      <c r="Y4910" s="131">
        <v>9.0747460192185398E-3</v>
      </c>
      <c r="Z4910" s="131">
        <v>9.3602492460115403E-3</v>
      </c>
      <c r="AA4910" s="131">
        <v>9.6545460795605196E-3</v>
      </c>
      <c r="AB4910" s="131">
        <v>9.90980466990307E-3</v>
      </c>
      <c r="AC4910" s="131">
        <v>1.016641662993E-2</v>
      </c>
      <c r="AD4910" s="131">
        <v>1.04685847775292E-2</v>
      </c>
      <c r="AE4910" s="131">
        <v>1.07919743143886E-2</v>
      </c>
      <c r="AF4910" s="131">
        <v>1.11300633991135E-2</v>
      </c>
      <c r="AG4910" s="131">
        <v>1.14509372682755E-2</v>
      </c>
      <c r="AH4910" s="131">
        <v>1.13480685503403E-2</v>
      </c>
      <c r="AI4910" s="131">
        <v>1.1178653414592701E-2</v>
      </c>
      <c r="AJ4910" s="131">
        <v>1.1077289978088401E-2</v>
      </c>
      <c r="AK4910" s="131">
        <v>1.09662495121273E-2</v>
      </c>
    </row>
    <row r="4911" spans="1:37" x14ac:dyDescent="0.3">
      <c r="A4911" s="130" t="str">
        <f t="shared" si="109"/>
        <v>SDGbaseWaS_2BF_v7C_InvValcplas</v>
      </c>
      <c r="B4911" s="130" t="s">
        <v>220</v>
      </c>
      <c r="C4911" s="130" t="s">
        <v>333</v>
      </c>
      <c r="D4911" s="130" t="s">
        <v>186</v>
      </c>
      <c r="E4911" s="131" t="s">
        <v>106</v>
      </c>
      <c r="F4911" s="131">
        <v>1.40737115558564E-2</v>
      </c>
      <c r="G4911" s="131">
        <v>1.2997127962715901E-2</v>
      </c>
      <c r="H4911" s="131">
        <v>1.34345587310851E-2</v>
      </c>
      <c r="I4911" s="131">
        <v>1.4387756146865899E-2</v>
      </c>
      <c r="J4911" s="131">
        <v>1.4611547784287001E-2</v>
      </c>
      <c r="K4911" s="131">
        <v>1.49017863428115E-2</v>
      </c>
      <c r="L4911" s="131">
        <v>1.52735363439803E-2</v>
      </c>
      <c r="M4911" s="131">
        <v>1.5729327652456201E-2</v>
      </c>
      <c r="N4911" s="131">
        <v>1.6186126071776798E-2</v>
      </c>
      <c r="O4911" s="131">
        <v>1.6704680486538798E-2</v>
      </c>
      <c r="P4911" s="131">
        <v>1.7258130327289001E-2</v>
      </c>
      <c r="Q4911" s="131">
        <v>1.77892242710831E-2</v>
      </c>
      <c r="R4911" s="131">
        <v>1.74916538668775E-2</v>
      </c>
      <c r="S4911" s="131">
        <v>1.8088034207242198E-2</v>
      </c>
      <c r="T4911" s="131">
        <v>1.8712462339182199E-2</v>
      </c>
      <c r="U4911" s="131">
        <v>1.9434751224375799E-2</v>
      </c>
      <c r="V4911" s="131">
        <v>2.0173510259856999E-2</v>
      </c>
      <c r="W4911" s="131">
        <v>2.08989067934881E-2</v>
      </c>
      <c r="X4911" s="131">
        <v>2.1571225860407502E-2</v>
      </c>
      <c r="Y4911" s="131">
        <v>2.2238369227732001E-2</v>
      </c>
      <c r="Z4911" s="131">
        <v>2.2933596365344502E-2</v>
      </c>
      <c r="AA4911" s="131">
        <v>2.3629305899694801E-2</v>
      </c>
      <c r="AB4911" s="131">
        <v>2.4152146588592101E-2</v>
      </c>
      <c r="AC4911" s="131">
        <v>2.4720613656395701E-2</v>
      </c>
      <c r="AD4911" s="131">
        <v>2.5439343148864299E-2</v>
      </c>
      <c r="AE4911" s="131">
        <v>2.6223582497586401E-2</v>
      </c>
      <c r="AF4911" s="131">
        <v>2.7048072473263501E-2</v>
      </c>
      <c r="AG4911" s="131">
        <v>2.7827360062604601E-2</v>
      </c>
      <c r="AH4911" s="131">
        <v>2.75070138732414E-2</v>
      </c>
      <c r="AI4911" s="131">
        <v>2.70794577222652E-2</v>
      </c>
      <c r="AJ4911" s="131">
        <v>2.6835012082944799E-2</v>
      </c>
      <c r="AK4911" s="131">
        <v>2.6571402838749501E-2</v>
      </c>
    </row>
    <row r="4912" spans="1:37" x14ac:dyDescent="0.3">
      <c r="A4912" s="130" t="str">
        <f t="shared" si="109"/>
        <v>SDGbaseWaS_2BF_v7C_InvValcnmet</v>
      </c>
      <c r="B4912" s="130" t="s">
        <v>220</v>
      </c>
      <c r="C4912" s="130" t="s">
        <v>333</v>
      </c>
      <c r="D4912" s="130" t="s">
        <v>186</v>
      </c>
      <c r="E4912" s="131" t="s">
        <v>107</v>
      </c>
      <c r="F4912" s="131">
        <v>2.9495101884183399E-2</v>
      </c>
      <c r="G4912" s="131">
        <v>2.7347753549200601E-2</v>
      </c>
      <c r="H4912" s="131">
        <v>2.81365725616235E-2</v>
      </c>
      <c r="I4912" s="131">
        <v>3.0260969832854999E-2</v>
      </c>
      <c r="J4912" s="131">
        <v>3.0642245724081099E-2</v>
      </c>
      <c r="K4912" s="131">
        <v>3.1173738004899199E-2</v>
      </c>
      <c r="L4912" s="131">
        <v>3.1864636314116901E-2</v>
      </c>
      <c r="M4912" s="131">
        <v>3.2698872452176703E-2</v>
      </c>
      <c r="N4912" s="131">
        <v>3.3533035676267198E-2</v>
      </c>
      <c r="O4912" s="131">
        <v>3.4293682281150303E-2</v>
      </c>
      <c r="P4912" s="131">
        <v>3.5248502524395001E-2</v>
      </c>
      <c r="Q4912" s="131">
        <v>3.6243472088451002E-2</v>
      </c>
      <c r="R4912" s="131">
        <v>3.5501761197673697E-2</v>
      </c>
      <c r="S4912" s="131">
        <v>3.6747255254141298E-2</v>
      </c>
      <c r="T4912" s="131">
        <v>3.8056007110776197E-2</v>
      </c>
      <c r="U4912" s="131">
        <v>3.95241297240463E-2</v>
      </c>
      <c r="V4912" s="131">
        <v>4.1062144321660901E-2</v>
      </c>
      <c r="W4912" s="131">
        <v>4.2573031403918001E-2</v>
      </c>
      <c r="X4912" s="131">
        <v>4.3990091057195403E-2</v>
      </c>
      <c r="Y4912" s="131">
        <v>4.5346018372430297E-2</v>
      </c>
      <c r="Z4912" s="131">
        <v>4.6771941846710297E-2</v>
      </c>
      <c r="AA4912" s="131">
        <v>4.8144339970972901E-2</v>
      </c>
      <c r="AB4912" s="131">
        <v>4.9082907977239597E-2</v>
      </c>
      <c r="AC4912" s="131">
        <v>5.01676920921739E-2</v>
      </c>
      <c r="AD4912" s="131">
        <v>5.1623486662974401E-2</v>
      </c>
      <c r="AE4912" s="131">
        <v>5.3247996111683203E-2</v>
      </c>
      <c r="AF4912" s="131">
        <v>5.4986773303856297E-2</v>
      </c>
      <c r="AG4912" s="131">
        <v>5.6955276896787803E-2</v>
      </c>
      <c r="AH4912" s="131">
        <v>5.6751760509964298E-2</v>
      </c>
      <c r="AI4912" s="131">
        <v>5.6357650542280903E-2</v>
      </c>
      <c r="AJ4912" s="131">
        <v>5.6339954604292697E-2</v>
      </c>
      <c r="AK4912" s="131">
        <v>5.6315183586308201E-2</v>
      </c>
    </row>
    <row r="4913" spans="1:37" x14ac:dyDescent="0.3">
      <c r="A4913" s="130" t="str">
        <f t="shared" si="109"/>
        <v>SDGbaseWaS_2BF_v7C_InvValcnfrm</v>
      </c>
      <c r="B4913" s="130" t="s">
        <v>220</v>
      </c>
      <c r="C4913" s="130" t="s">
        <v>333</v>
      </c>
      <c r="D4913" s="130" t="s">
        <v>186</v>
      </c>
      <c r="E4913" s="131" t="s">
        <v>108</v>
      </c>
      <c r="F4913" s="131">
        <v>1.5791173492785699</v>
      </c>
      <c r="G4913" s="131">
        <v>1.4915799937741401</v>
      </c>
      <c r="H4913" s="131">
        <v>1.60668923772243</v>
      </c>
      <c r="I4913" s="131">
        <v>1.79857651342231</v>
      </c>
      <c r="J4913" s="131">
        <v>1.8736158853981499</v>
      </c>
      <c r="K4913" s="131">
        <v>1.93698183393255</v>
      </c>
      <c r="L4913" s="131">
        <v>1.9837901168794101</v>
      </c>
      <c r="M4913" s="131">
        <v>1.9781066083571599</v>
      </c>
      <c r="N4913" s="131">
        <v>1.9948861379432301</v>
      </c>
      <c r="O4913" s="131">
        <v>1.9690291742821699</v>
      </c>
      <c r="P4913" s="131">
        <v>1.9919814357565799</v>
      </c>
      <c r="Q4913" s="131">
        <v>2.03797117026707</v>
      </c>
      <c r="R4913" s="131">
        <v>1.9981734648777001</v>
      </c>
      <c r="S4913" s="131">
        <v>2.0637858506605902</v>
      </c>
      <c r="T4913" s="131">
        <v>2.1330667554873202</v>
      </c>
      <c r="U4913" s="131">
        <v>2.2046228499095801</v>
      </c>
      <c r="V4913" s="131">
        <v>2.2336443941730302</v>
      </c>
      <c r="W4913" s="131">
        <v>2.2789267132128099</v>
      </c>
      <c r="X4913" s="131">
        <v>2.3720437695667398</v>
      </c>
      <c r="Y4913" s="131">
        <v>2.4410430591177601</v>
      </c>
      <c r="Z4913" s="131">
        <v>2.5176757566369399</v>
      </c>
      <c r="AA4913" s="131">
        <v>2.5896743336263</v>
      </c>
      <c r="AB4913" s="131">
        <v>2.8998409761600401</v>
      </c>
      <c r="AC4913" s="131">
        <v>3.1207153151103402</v>
      </c>
      <c r="AD4913" s="131">
        <v>3.2288905034445898</v>
      </c>
      <c r="AE4913" s="131">
        <v>3.3129988260852601</v>
      </c>
      <c r="AF4913" s="131">
        <v>3.3921685707293801</v>
      </c>
      <c r="AG4913" s="131">
        <v>3.4935567284462201</v>
      </c>
      <c r="AH4913" s="131">
        <v>3.7875629035639098</v>
      </c>
      <c r="AI4913" s="131">
        <v>4.0413044679857402</v>
      </c>
      <c r="AJ4913" s="131">
        <v>4.15050224069254</v>
      </c>
      <c r="AK4913" s="131">
        <v>4.2193532292371003</v>
      </c>
    </row>
    <row r="4914" spans="1:37" x14ac:dyDescent="0.3">
      <c r="A4914" s="130" t="str">
        <f t="shared" si="109"/>
        <v>SDGbaseWaS_2BF_v7C_InvValcmetp</v>
      </c>
      <c r="B4914" s="130" t="s">
        <v>220</v>
      </c>
      <c r="C4914" s="130" t="s">
        <v>333</v>
      </c>
      <c r="D4914" s="130" t="s">
        <v>186</v>
      </c>
      <c r="E4914" s="131" t="s">
        <v>109</v>
      </c>
      <c r="F4914" s="131">
        <v>2.8443098004737801</v>
      </c>
      <c r="G4914" s="131">
        <v>2.7729489067086499</v>
      </c>
      <c r="H4914" s="131">
        <v>2.88001166001707</v>
      </c>
      <c r="I4914" s="131">
        <v>3.1090579060210501</v>
      </c>
      <c r="J4914" s="131">
        <v>3.1685525054836501</v>
      </c>
      <c r="K4914" s="131">
        <v>3.2391787920528499</v>
      </c>
      <c r="L4914" s="131">
        <v>3.3160489518270202</v>
      </c>
      <c r="M4914" s="131">
        <v>3.3927523592933801</v>
      </c>
      <c r="N4914" s="131">
        <v>3.4765926364300999</v>
      </c>
      <c r="O4914" s="131">
        <v>3.54555829990518</v>
      </c>
      <c r="P4914" s="131">
        <v>3.6468226982781302</v>
      </c>
      <c r="Q4914" s="131">
        <v>3.7541292073182402</v>
      </c>
      <c r="R4914" s="131">
        <v>3.69557624022903</v>
      </c>
      <c r="S4914" s="131">
        <v>3.8211588498186102</v>
      </c>
      <c r="T4914" s="131">
        <v>3.9531711532760698</v>
      </c>
      <c r="U4914" s="131">
        <v>4.1034565795341198</v>
      </c>
      <c r="V4914" s="131">
        <v>4.21112773216338</v>
      </c>
      <c r="W4914" s="131">
        <v>4.3536314533169502</v>
      </c>
      <c r="X4914" s="131">
        <v>4.5621388813947101</v>
      </c>
      <c r="Y4914" s="131">
        <v>4.6961687673998798</v>
      </c>
      <c r="Z4914" s="131">
        <v>4.8379864700097999</v>
      </c>
      <c r="AA4914" s="131">
        <v>4.9764129698705704</v>
      </c>
      <c r="AB4914" s="131">
        <v>5.13525180471391</v>
      </c>
      <c r="AC4914" s="131">
        <v>5.2875069996255801</v>
      </c>
      <c r="AD4914" s="131">
        <v>5.4433934409992002</v>
      </c>
      <c r="AE4914" s="131">
        <v>5.6065172299792696</v>
      </c>
      <c r="AF4914" s="131">
        <v>5.7750546880165903</v>
      </c>
      <c r="AG4914" s="131">
        <v>5.9581312893687803</v>
      </c>
      <c r="AH4914" s="131">
        <v>5.9731703734302597</v>
      </c>
      <c r="AI4914" s="131">
        <v>5.9718958495075398</v>
      </c>
      <c r="AJ4914" s="131">
        <v>5.9722877057908299</v>
      </c>
      <c r="AK4914" s="131">
        <v>5.9625179325482502</v>
      </c>
    </row>
    <row r="4915" spans="1:37" x14ac:dyDescent="0.3">
      <c r="A4915" s="130" t="str">
        <f t="shared" si="109"/>
        <v>SDGbaseWaS_2BF_v7C_InvValcmach</v>
      </c>
      <c r="B4915" s="130" t="s">
        <v>220</v>
      </c>
      <c r="C4915" s="130" t="s">
        <v>333</v>
      </c>
      <c r="D4915" s="130" t="s">
        <v>186</v>
      </c>
      <c r="E4915" s="131" t="s">
        <v>110</v>
      </c>
      <c r="F4915" s="131">
        <v>159.35794887059299</v>
      </c>
      <c r="G4915" s="131">
        <v>150.74222448614699</v>
      </c>
      <c r="H4915" s="131">
        <v>156.96515077107901</v>
      </c>
      <c r="I4915" s="131">
        <v>169.46693877742001</v>
      </c>
      <c r="J4915" s="131">
        <v>172.89024137271201</v>
      </c>
      <c r="K4915" s="131">
        <v>176.88985208224801</v>
      </c>
      <c r="L4915" s="131">
        <v>181.366393477863</v>
      </c>
      <c r="M4915" s="131">
        <v>185.73409174169501</v>
      </c>
      <c r="N4915" s="131">
        <v>190.68362563617401</v>
      </c>
      <c r="O4915" s="131">
        <v>197.748368089476</v>
      </c>
      <c r="P4915" s="131">
        <v>204.180860869665</v>
      </c>
      <c r="Q4915" s="131">
        <v>210.230017975544</v>
      </c>
      <c r="R4915" s="131">
        <v>206.567332566468</v>
      </c>
      <c r="S4915" s="131">
        <v>213.79417261352401</v>
      </c>
      <c r="T4915" s="131">
        <v>221.35882525972599</v>
      </c>
      <c r="U4915" s="131">
        <v>229.96842296481401</v>
      </c>
      <c r="V4915" s="131">
        <v>237.77253646692299</v>
      </c>
      <c r="W4915" s="131">
        <v>246.33577870993199</v>
      </c>
      <c r="X4915" s="131">
        <v>256.067137290836</v>
      </c>
      <c r="Y4915" s="131">
        <v>263.83430116184002</v>
      </c>
      <c r="Z4915" s="131">
        <v>271.87351513517598</v>
      </c>
      <c r="AA4915" s="131">
        <v>279.94372698471699</v>
      </c>
      <c r="AB4915" s="131">
        <v>291.82328496169703</v>
      </c>
      <c r="AC4915" s="131">
        <v>301.97740495775901</v>
      </c>
      <c r="AD4915" s="131">
        <v>311.05916010246398</v>
      </c>
      <c r="AE4915" s="131">
        <v>320.18331666184798</v>
      </c>
      <c r="AF4915" s="131">
        <v>329.59250674716799</v>
      </c>
      <c r="AG4915" s="131">
        <v>339.32181744036899</v>
      </c>
      <c r="AH4915" s="131">
        <v>343.02118962404001</v>
      </c>
      <c r="AI4915" s="131">
        <v>344.87797322080797</v>
      </c>
      <c r="AJ4915" s="131">
        <v>345.38419012426499</v>
      </c>
      <c r="AK4915" s="131">
        <v>344.85200102649202</v>
      </c>
    </row>
    <row r="4916" spans="1:37" x14ac:dyDescent="0.3">
      <c r="A4916" s="130" t="str">
        <f t="shared" si="109"/>
        <v>SDGbaseWaS_2BF_v7C_InvValcemch</v>
      </c>
      <c r="B4916" s="130" t="s">
        <v>220</v>
      </c>
      <c r="C4916" s="130" t="s">
        <v>333</v>
      </c>
      <c r="D4916" s="130" t="s">
        <v>186</v>
      </c>
      <c r="E4916" s="131" t="s">
        <v>111</v>
      </c>
      <c r="F4916" s="131">
        <v>74.742496873506198</v>
      </c>
      <c r="G4916" s="131">
        <v>69.606636514532596</v>
      </c>
      <c r="H4916" s="131">
        <v>72.645680742745199</v>
      </c>
      <c r="I4916" s="131">
        <v>78.446876511199207</v>
      </c>
      <c r="J4916" s="131">
        <v>80.162476945877501</v>
      </c>
      <c r="K4916" s="131">
        <v>82.068632417745903</v>
      </c>
      <c r="L4916" s="131">
        <v>84.168753927837798</v>
      </c>
      <c r="M4916" s="131">
        <v>86.145236746818597</v>
      </c>
      <c r="N4916" s="131">
        <v>88.427038575243202</v>
      </c>
      <c r="O4916" s="131">
        <v>91.552843404780901</v>
      </c>
      <c r="P4916" s="131">
        <v>94.520715111521696</v>
      </c>
      <c r="Q4916" s="131">
        <v>97.366927393384799</v>
      </c>
      <c r="R4916" s="131">
        <v>95.811598185034995</v>
      </c>
      <c r="S4916" s="131">
        <v>99.106615703710602</v>
      </c>
      <c r="T4916" s="131">
        <v>102.56949013542101</v>
      </c>
      <c r="U4916" s="131">
        <v>106.49873743701301</v>
      </c>
      <c r="V4916" s="131">
        <v>110.14063534982699</v>
      </c>
      <c r="W4916" s="131">
        <v>113.98559669074599</v>
      </c>
      <c r="X4916" s="131">
        <v>118.124594721969</v>
      </c>
      <c r="Y4916" s="131">
        <v>121.705672424554</v>
      </c>
      <c r="Z4916" s="131">
        <v>125.426110438002</v>
      </c>
      <c r="AA4916" s="131">
        <v>129.14327944506701</v>
      </c>
      <c r="AB4916" s="131">
        <v>134.96207781102501</v>
      </c>
      <c r="AC4916" s="131">
        <v>139.84411742613801</v>
      </c>
      <c r="AD4916" s="131">
        <v>144.03769545367001</v>
      </c>
      <c r="AE4916" s="131">
        <v>148.20673790015201</v>
      </c>
      <c r="AF4916" s="131">
        <v>152.49136730273301</v>
      </c>
      <c r="AG4916" s="131">
        <v>156.611294254071</v>
      </c>
      <c r="AH4916" s="131">
        <v>158.40498050317501</v>
      </c>
      <c r="AI4916" s="131">
        <v>159.15196318011101</v>
      </c>
      <c r="AJ4916" s="131">
        <v>159.10369910505</v>
      </c>
      <c r="AK4916" s="131">
        <v>158.74373950295401</v>
      </c>
    </row>
    <row r="4917" spans="1:37" x14ac:dyDescent="0.3">
      <c r="A4917" s="130" t="str">
        <f t="shared" si="109"/>
        <v>SDGbaseWaS_2BF_v7C_InvValcsequ</v>
      </c>
      <c r="B4917" s="130" t="s">
        <v>220</v>
      </c>
      <c r="C4917" s="130" t="s">
        <v>333</v>
      </c>
      <c r="D4917" s="130" t="s">
        <v>186</v>
      </c>
      <c r="E4917" s="131" t="s">
        <v>112</v>
      </c>
      <c r="F4917" s="131">
        <v>34.736686859060299</v>
      </c>
      <c r="G4917" s="131">
        <v>32.0172019965595</v>
      </c>
      <c r="H4917" s="131">
        <v>33.342024024321098</v>
      </c>
      <c r="I4917" s="131">
        <v>35.8019855608729</v>
      </c>
      <c r="J4917" s="131">
        <v>36.547451761651502</v>
      </c>
      <c r="K4917" s="131">
        <v>37.401269724234403</v>
      </c>
      <c r="L4917" s="131">
        <v>38.384471174882599</v>
      </c>
      <c r="M4917" s="131">
        <v>39.407607275276</v>
      </c>
      <c r="N4917" s="131">
        <v>40.540038900370199</v>
      </c>
      <c r="O4917" s="131">
        <v>42.531455814578699</v>
      </c>
      <c r="P4917" s="131">
        <v>44.0234893952017</v>
      </c>
      <c r="Q4917" s="131">
        <v>45.336972623203401</v>
      </c>
      <c r="R4917" s="131">
        <v>44.590848868763501</v>
      </c>
      <c r="S4917" s="131">
        <v>46.108809554853401</v>
      </c>
      <c r="T4917" s="131">
        <v>47.7131822042805</v>
      </c>
      <c r="U4917" s="131">
        <v>49.543790257946803</v>
      </c>
      <c r="V4917" s="131">
        <v>51.3968205915019</v>
      </c>
      <c r="W4917" s="131">
        <v>53.256285167516701</v>
      </c>
      <c r="X4917" s="131">
        <v>55.030609150134303</v>
      </c>
      <c r="Y4917" s="131">
        <v>56.696160288288397</v>
      </c>
      <c r="Z4917" s="131">
        <v>58.399934954927403</v>
      </c>
      <c r="AA4917" s="131">
        <v>60.137577495216298</v>
      </c>
      <c r="AB4917" s="131">
        <v>62.635662825915396</v>
      </c>
      <c r="AC4917" s="131">
        <v>64.759375921309697</v>
      </c>
      <c r="AD4917" s="131">
        <v>66.699236355818996</v>
      </c>
      <c r="AE4917" s="131">
        <v>68.648884355643503</v>
      </c>
      <c r="AF4917" s="131">
        <v>70.666539967836201</v>
      </c>
      <c r="AG4917" s="131">
        <v>72.643557005966102</v>
      </c>
      <c r="AH4917" s="131">
        <v>73.212036779140703</v>
      </c>
      <c r="AI4917" s="131">
        <v>73.224650793246894</v>
      </c>
      <c r="AJ4917" s="131">
        <v>73.065152330798099</v>
      </c>
      <c r="AK4917" s="131">
        <v>72.690730512521199</v>
      </c>
    </row>
    <row r="4918" spans="1:37" x14ac:dyDescent="0.3">
      <c r="A4918" s="130" t="str">
        <f t="shared" si="109"/>
        <v>SDGbaseWaS_2BF_v7C_InvValcvehi</v>
      </c>
      <c r="B4918" s="130" t="s">
        <v>220</v>
      </c>
      <c r="C4918" s="130" t="s">
        <v>333</v>
      </c>
      <c r="D4918" s="130" t="s">
        <v>186</v>
      </c>
      <c r="E4918" s="131" t="s">
        <v>113</v>
      </c>
      <c r="F4918" s="131">
        <v>115.652055349397</v>
      </c>
      <c r="G4918" s="131">
        <v>107.224374590461</v>
      </c>
      <c r="H4918" s="131">
        <v>111.79718371315199</v>
      </c>
      <c r="I4918" s="131">
        <v>120.853338391036</v>
      </c>
      <c r="J4918" s="131">
        <v>123.54565379705301</v>
      </c>
      <c r="K4918" s="131">
        <v>126.51034964797699</v>
      </c>
      <c r="L4918" s="131">
        <v>129.69104912082099</v>
      </c>
      <c r="M4918" s="131">
        <v>132.434144129852</v>
      </c>
      <c r="N4918" s="131">
        <v>135.77185366014001</v>
      </c>
      <c r="O4918" s="131">
        <v>139.97524299449901</v>
      </c>
      <c r="P4918" s="131">
        <v>144.454616358245</v>
      </c>
      <c r="Q4918" s="131">
        <v>148.84335407072001</v>
      </c>
      <c r="R4918" s="131">
        <v>146.64922982003</v>
      </c>
      <c r="S4918" s="131">
        <v>151.79036083972801</v>
      </c>
      <c r="T4918" s="131">
        <v>157.126498810779</v>
      </c>
      <c r="U4918" s="131">
        <v>163.162987107774</v>
      </c>
      <c r="V4918" s="131">
        <v>168.89850811092799</v>
      </c>
      <c r="W4918" s="131">
        <v>174.89319825829301</v>
      </c>
      <c r="X4918" s="131">
        <v>181.237171442121</v>
      </c>
      <c r="Y4918" s="131">
        <v>190.240203432057</v>
      </c>
      <c r="Z4918" s="131">
        <v>199.92848131066799</v>
      </c>
      <c r="AA4918" s="131">
        <v>209.66453969546001</v>
      </c>
      <c r="AB4918" s="131">
        <v>220.62637900087901</v>
      </c>
      <c r="AC4918" s="131">
        <v>229.85451938586999</v>
      </c>
      <c r="AD4918" s="131">
        <v>237.467995191976</v>
      </c>
      <c r="AE4918" s="131">
        <v>244.77778562680899</v>
      </c>
      <c r="AF4918" s="131">
        <v>252.19514771863399</v>
      </c>
      <c r="AG4918" s="131">
        <v>258.86162197530501</v>
      </c>
      <c r="AH4918" s="131">
        <v>262.94539603114299</v>
      </c>
      <c r="AI4918" s="131">
        <v>266.21766348190602</v>
      </c>
      <c r="AJ4918" s="131">
        <v>267.59975786085698</v>
      </c>
      <c r="AK4918" s="131">
        <v>267.79187538501702</v>
      </c>
    </row>
    <row r="4919" spans="1:37" x14ac:dyDescent="0.3">
      <c r="A4919" s="130" t="str">
        <f t="shared" si="109"/>
        <v>SDGbaseWaS_2BF_v7C_InvValctequ</v>
      </c>
      <c r="B4919" s="130" t="s">
        <v>220</v>
      </c>
      <c r="C4919" s="130" t="s">
        <v>333</v>
      </c>
      <c r="D4919" s="130" t="s">
        <v>186</v>
      </c>
      <c r="E4919" s="131" t="s">
        <v>114</v>
      </c>
      <c r="F4919" s="131">
        <v>11.6792231841657</v>
      </c>
      <c r="G4919" s="131">
        <v>11.1690136185325</v>
      </c>
      <c r="H4919" s="131">
        <v>11.6121235162068</v>
      </c>
      <c r="I4919" s="131">
        <v>12.6002175031264</v>
      </c>
      <c r="J4919" s="131">
        <v>12.8782180124036</v>
      </c>
      <c r="K4919" s="131">
        <v>13.1950181558654</v>
      </c>
      <c r="L4919" s="131">
        <v>13.5281350495715</v>
      </c>
      <c r="M4919" s="131">
        <v>13.7735440937637</v>
      </c>
      <c r="N4919" s="131">
        <v>14.0904626871269</v>
      </c>
      <c r="O4919" s="131">
        <v>14.3349311049665</v>
      </c>
      <c r="P4919" s="131">
        <v>14.7296761858675</v>
      </c>
      <c r="Q4919" s="131">
        <v>15.1513867330839</v>
      </c>
      <c r="R4919" s="131">
        <v>14.932580523289401</v>
      </c>
      <c r="S4919" s="131">
        <v>15.472761612181699</v>
      </c>
      <c r="T4919" s="131">
        <v>16.024323866403599</v>
      </c>
      <c r="U4919" s="131">
        <v>16.651193820790599</v>
      </c>
      <c r="V4919" s="131">
        <v>17.234564960210101</v>
      </c>
      <c r="W4919" s="131">
        <v>17.858467687513699</v>
      </c>
      <c r="X4919" s="131">
        <v>18.559888662145902</v>
      </c>
      <c r="Y4919" s="131">
        <v>19.1686622924571</v>
      </c>
      <c r="Z4919" s="131">
        <v>19.813450014915201</v>
      </c>
      <c r="AA4919" s="131">
        <v>20.441560075141101</v>
      </c>
      <c r="AB4919" s="131">
        <v>21.6145450700248</v>
      </c>
      <c r="AC4919" s="131">
        <v>22.549159835649998</v>
      </c>
      <c r="AD4919" s="131">
        <v>23.245856596863</v>
      </c>
      <c r="AE4919" s="131">
        <v>23.911945946530601</v>
      </c>
      <c r="AF4919" s="131">
        <v>24.5901035661592</v>
      </c>
      <c r="AG4919" s="131">
        <v>25.3394963948138</v>
      </c>
      <c r="AH4919" s="131">
        <v>26.0054857801114</v>
      </c>
      <c r="AI4919" s="131">
        <v>26.569370115811601</v>
      </c>
      <c r="AJ4919" s="131">
        <v>26.813263543895001</v>
      </c>
      <c r="AK4919" s="131">
        <v>26.9325522799402</v>
      </c>
    </row>
    <row r="4920" spans="1:37" x14ac:dyDescent="0.3">
      <c r="A4920" s="130" t="str">
        <f t="shared" ref="A4920:A4983" si="110">_xlfn.CONCAT(C4920,D4920,E4920)</f>
        <v>SDGbaseWaS_2BF_v7C_InvValcfurn</v>
      </c>
      <c r="B4920" s="130" t="s">
        <v>220</v>
      </c>
      <c r="C4920" s="130" t="s">
        <v>333</v>
      </c>
      <c r="D4920" s="130" t="s">
        <v>186</v>
      </c>
      <c r="E4920" s="131" t="s">
        <v>115</v>
      </c>
      <c r="F4920" s="131">
        <v>28.6353826209942</v>
      </c>
      <c r="G4920" s="131">
        <v>27.1562819363971</v>
      </c>
      <c r="H4920" s="131">
        <v>27.961136797694401</v>
      </c>
      <c r="I4920" s="131">
        <v>30.035970719787901</v>
      </c>
      <c r="J4920" s="131">
        <v>30.4933929003268</v>
      </c>
      <c r="K4920" s="131">
        <v>31.094175940071299</v>
      </c>
      <c r="L4920" s="131">
        <v>31.840912121433899</v>
      </c>
      <c r="M4920" s="131">
        <v>32.704827996003601</v>
      </c>
      <c r="N4920" s="131">
        <v>33.606870519602097</v>
      </c>
      <c r="O4920" s="131">
        <v>34.5318546993825</v>
      </c>
      <c r="P4920" s="131">
        <v>35.5908830404518</v>
      </c>
      <c r="Q4920" s="131">
        <v>36.640360292028298</v>
      </c>
      <c r="R4920" s="131">
        <v>35.9783697831651</v>
      </c>
      <c r="S4920" s="131">
        <v>37.217324608656497</v>
      </c>
      <c r="T4920" s="131">
        <v>38.513901225019303</v>
      </c>
      <c r="U4920" s="131">
        <v>40.0052729549029</v>
      </c>
      <c r="V4920" s="131">
        <v>41.482068913752897</v>
      </c>
      <c r="W4920" s="131">
        <v>42.968978979182403</v>
      </c>
      <c r="X4920" s="131">
        <v>44.435169902226299</v>
      </c>
      <c r="Y4920" s="131">
        <v>45.781544605710401</v>
      </c>
      <c r="Z4920" s="131">
        <v>47.191993431316703</v>
      </c>
      <c r="AA4920" s="131">
        <v>48.560998955593</v>
      </c>
      <c r="AB4920" s="131">
        <v>49.667984410931297</v>
      </c>
      <c r="AC4920" s="131">
        <v>50.860148238522903</v>
      </c>
      <c r="AD4920" s="131">
        <v>52.333946799577603</v>
      </c>
      <c r="AE4920" s="131">
        <v>53.9438288540236</v>
      </c>
      <c r="AF4920" s="131">
        <v>55.634832950638199</v>
      </c>
      <c r="AG4920" s="131">
        <v>57.318564262084401</v>
      </c>
      <c r="AH4920" s="131">
        <v>56.888058391959902</v>
      </c>
      <c r="AI4920" s="131">
        <v>56.307472036928999</v>
      </c>
      <c r="AJ4920" s="131">
        <v>56.044196609733198</v>
      </c>
      <c r="AK4920" s="131">
        <v>55.726287085186399</v>
      </c>
    </row>
    <row r="4921" spans="1:37" x14ac:dyDescent="0.3">
      <c r="A4921" s="130" t="str">
        <f t="shared" si="110"/>
        <v>SDGbaseWaS_2BF_v7C_InvValcoman</v>
      </c>
      <c r="B4921" s="130" t="s">
        <v>220</v>
      </c>
      <c r="C4921" s="130" t="s">
        <v>333</v>
      </c>
      <c r="D4921" s="130" t="s">
        <v>186</v>
      </c>
      <c r="E4921" s="131" t="s">
        <v>116</v>
      </c>
      <c r="F4921" s="131">
        <v>1.75164302777768</v>
      </c>
      <c r="G4921" s="131">
        <v>1.65899940997502</v>
      </c>
      <c r="H4921" s="131">
        <v>1.7008147562432401</v>
      </c>
      <c r="I4921" s="131">
        <v>1.8091254880557599</v>
      </c>
      <c r="J4921" s="131">
        <v>1.83913495970521</v>
      </c>
      <c r="K4921" s="131">
        <v>1.8733852438791101</v>
      </c>
      <c r="L4921" s="131">
        <v>1.91584706736352</v>
      </c>
      <c r="M4921" s="131">
        <v>1.9669367997620599</v>
      </c>
      <c r="N4921" s="131">
        <v>2.0175908870163699</v>
      </c>
      <c r="O4921" s="131">
        <v>2.1096032150585602</v>
      </c>
      <c r="P4921" s="131">
        <v>2.1628935710914798</v>
      </c>
      <c r="Q4921" s="131">
        <v>2.2090875968404302</v>
      </c>
      <c r="R4921" s="131">
        <v>2.1591637501942</v>
      </c>
      <c r="S4921" s="131">
        <v>2.2240266528386199</v>
      </c>
      <c r="T4921" s="131">
        <v>2.2952205526539902</v>
      </c>
      <c r="U4921" s="131">
        <v>2.3748814237591702</v>
      </c>
      <c r="V4921" s="131">
        <v>2.45954851224898</v>
      </c>
      <c r="W4921" s="131">
        <v>2.54655105517964</v>
      </c>
      <c r="X4921" s="131">
        <v>2.6288027632203299</v>
      </c>
      <c r="Y4921" s="131">
        <v>2.7074184468498501</v>
      </c>
      <c r="Z4921" s="131">
        <v>2.7893910574352399</v>
      </c>
      <c r="AA4921" s="131">
        <v>2.8737474005793699</v>
      </c>
      <c r="AB4921" s="131">
        <v>2.95362678218974</v>
      </c>
      <c r="AC4921" s="131">
        <v>3.03404636629688</v>
      </c>
      <c r="AD4921" s="131">
        <v>3.1279848651409901</v>
      </c>
      <c r="AE4921" s="131">
        <v>3.22793686914786</v>
      </c>
      <c r="AF4921" s="131">
        <v>3.3343040888504998</v>
      </c>
      <c r="AG4921" s="131">
        <v>3.4381657977095799</v>
      </c>
      <c r="AH4921" s="131">
        <v>3.4459286302195098</v>
      </c>
      <c r="AI4921" s="131">
        <v>3.4361808875398001</v>
      </c>
      <c r="AJ4921" s="131">
        <v>3.4412435426812702</v>
      </c>
      <c r="AK4921" s="131">
        <v>3.4418743453332201</v>
      </c>
    </row>
    <row r="4922" spans="1:37" x14ac:dyDescent="0.3">
      <c r="A4922" s="130" t="str">
        <f t="shared" si="110"/>
        <v>SDGbaseWaS_2BF_v7C_InvValccons</v>
      </c>
      <c r="B4922" s="130" t="s">
        <v>220</v>
      </c>
      <c r="C4922" s="130" t="s">
        <v>333</v>
      </c>
      <c r="D4922" s="130" t="s">
        <v>186</v>
      </c>
      <c r="E4922" s="131" t="s">
        <v>117</v>
      </c>
      <c r="F4922" s="131">
        <v>407.96078927222601</v>
      </c>
      <c r="G4922" s="131">
        <v>394.02999767473301</v>
      </c>
      <c r="H4922" s="131">
        <v>402.56859937606703</v>
      </c>
      <c r="I4922" s="131">
        <v>435.962275518821</v>
      </c>
      <c r="J4922" s="131">
        <v>439.33265008631702</v>
      </c>
      <c r="K4922" s="131">
        <v>446.37274514447603</v>
      </c>
      <c r="L4922" s="131">
        <v>455.88347523382203</v>
      </c>
      <c r="M4922" s="131">
        <v>467.43956799055098</v>
      </c>
      <c r="N4922" s="131">
        <v>479.56755685089399</v>
      </c>
      <c r="O4922" s="131">
        <v>491.91300457843403</v>
      </c>
      <c r="P4922" s="131">
        <v>506.34078212273602</v>
      </c>
      <c r="Q4922" s="131">
        <v>520.92693202468104</v>
      </c>
      <c r="R4922" s="131">
        <v>506.59761365273903</v>
      </c>
      <c r="S4922" s="131">
        <v>526.28616873450198</v>
      </c>
      <c r="T4922" s="131">
        <v>546.09321916971805</v>
      </c>
      <c r="U4922" s="131">
        <v>568.01830708157399</v>
      </c>
      <c r="V4922" s="131">
        <v>589.26684291237905</v>
      </c>
      <c r="W4922" s="131">
        <v>610.75775471020097</v>
      </c>
      <c r="X4922" s="131">
        <v>632.71173355678195</v>
      </c>
      <c r="Y4922" s="131">
        <v>651.91252099304199</v>
      </c>
      <c r="Z4922" s="131">
        <v>672.39004484731697</v>
      </c>
      <c r="AA4922" s="131">
        <v>691.64943994762302</v>
      </c>
      <c r="AB4922" s="131">
        <v>706.64189413817496</v>
      </c>
      <c r="AC4922" s="131">
        <v>723.52920807920896</v>
      </c>
      <c r="AD4922" s="131">
        <v>745.11023428829799</v>
      </c>
      <c r="AE4922" s="131">
        <v>768.67816658195795</v>
      </c>
      <c r="AF4922" s="131">
        <v>793.26095145258103</v>
      </c>
      <c r="AG4922" s="131">
        <v>817.838187140934</v>
      </c>
      <c r="AH4922" s="131">
        <v>814.174509009438</v>
      </c>
      <c r="AI4922" s="131">
        <v>807.82253318312905</v>
      </c>
      <c r="AJ4922" s="131">
        <v>805.44835719647199</v>
      </c>
      <c r="AK4922" s="131">
        <v>802.17730702820495</v>
      </c>
    </row>
    <row r="4923" spans="1:37" x14ac:dyDescent="0.3">
      <c r="A4923" s="130" t="str">
        <f t="shared" si="110"/>
        <v>SDGbaseWaS_2BF_v7C_InvValcbsrv</v>
      </c>
      <c r="B4923" s="130" t="s">
        <v>220</v>
      </c>
      <c r="C4923" s="130" t="s">
        <v>333</v>
      </c>
      <c r="D4923" s="130" t="s">
        <v>186</v>
      </c>
      <c r="E4923" s="131" t="s">
        <v>118</v>
      </c>
      <c r="F4923" s="131">
        <v>64.137533812048304</v>
      </c>
      <c r="G4923" s="131">
        <v>56.7415397601631</v>
      </c>
      <c r="H4923" s="131">
        <v>58.821393288750897</v>
      </c>
      <c r="I4923" s="131">
        <v>63.164382706281103</v>
      </c>
      <c r="J4923" s="131">
        <v>64.370894899754603</v>
      </c>
      <c r="K4923" s="131">
        <v>65.8355055215048</v>
      </c>
      <c r="L4923" s="131">
        <v>67.503632340584701</v>
      </c>
      <c r="M4923" s="131">
        <v>69.378377905192295</v>
      </c>
      <c r="N4923" s="131">
        <v>71.319638377460606</v>
      </c>
      <c r="O4923" s="131">
        <v>73.4797430703874</v>
      </c>
      <c r="P4923" s="131">
        <v>75.785188068034799</v>
      </c>
      <c r="Q4923" s="131">
        <v>78.041522659210798</v>
      </c>
      <c r="R4923" s="131">
        <v>76.915032775901494</v>
      </c>
      <c r="S4923" s="131">
        <v>79.547811552788701</v>
      </c>
      <c r="T4923" s="131">
        <v>82.2802327616903</v>
      </c>
      <c r="U4923" s="131">
        <v>85.390331358528201</v>
      </c>
      <c r="V4923" s="131">
        <v>88.700166784998402</v>
      </c>
      <c r="W4923" s="131">
        <v>91.928467648715397</v>
      </c>
      <c r="X4923" s="131">
        <v>94.899047902096996</v>
      </c>
      <c r="Y4923" s="131">
        <v>97.791179446255597</v>
      </c>
      <c r="Z4923" s="131">
        <v>100.832235552147</v>
      </c>
      <c r="AA4923" s="131">
        <v>103.726575507012</v>
      </c>
      <c r="AB4923" s="131">
        <v>106.068884352513</v>
      </c>
      <c r="AC4923" s="131">
        <v>108.58213530169201</v>
      </c>
      <c r="AD4923" s="131">
        <v>111.742841471525</v>
      </c>
      <c r="AE4923" s="131">
        <v>115.202878262515</v>
      </c>
      <c r="AF4923" s="131">
        <v>118.851126653873</v>
      </c>
      <c r="AG4923" s="131">
        <v>122.341415455275</v>
      </c>
      <c r="AH4923" s="131">
        <v>121.8597473171</v>
      </c>
      <c r="AI4923" s="131">
        <v>120.808147164807</v>
      </c>
      <c r="AJ4923" s="131">
        <v>120.170191360827</v>
      </c>
      <c r="AK4923" s="131">
        <v>119.337275772182</v>
      </c>
    </row>
    <row r="4924" spans="1:37" x14ac:dyDescent="0.3">
      <c r="A4924" s="130" t="str">
        <f t="shared" si="110"/>
        <v>SDGbaseWaS_2BF_v7C_InvValcimpt</v>
      </c>
      <c r="B4924" s="130" t="s">
        <v>220</v>
      </c>
      <c r="C4924" s="130" t="s">
        <v>333</v>
      </c>
      <c r="D4924" s="130" t="s">
        <v>186</v>
      </c>
      <c r="E4924" s="131" t="s">
        <v>119</v>
      </c>
      <c r="F4924" s="131">
        <v>2.8575125020253598</v>
      </c>
      <c r="G4924" s="131">
        <v>2.9200977938731101</v>
      </c>
      <c r="H4924" s="131">
        <v>2.9542737242956201</v>
      </c>
      <c r="I4924" s="131">
        <v>2.95008307009532</v>
      </c>
      <c r="J4924" s="131">
        <v>2.9520246377991199</v>
      </c>
      <c r="K4924" s="131">
        <v>2.9577339033205901</v>
      </c>
      <c r="L4924" s="131">
        <v>2.9661181991911998</v>
      </c>
      <c r="M4924" s="131">
        <v>2.9818990549648401</v>
      </c>
      <c r="N4924" s="131">
        <v>2.9956771582200998</v>
      </c>
      <c r="O4924" s="131">
        <v>3.07927737001387</v>
      </c>
      <c r="P4924" s="131">
        <v>3.1039461430243098</v>
      </c>
      <c r="Q4924" s="131">
        <v>3.11221170397517</v>
      </c>
      <c r="R4924" s="131">
        <v>3.1092237639493199</v>
      </c>
      <c r="S4924" s="131">
        <v>3.11468860164493</v>
      </c>
      <c r="T4924" s="131">
        <v>3.12167521964435</v>
      </c>
      <c r="U4924" s="131">
        <v>3.1288539831756799</v>
      </c>
      <c r="V4924" s="131">
        <v>3.13110366722348</v>
      </c>
      <c r="W4924" s="131">
        <v>3.13642478953575</v>
      </c>
      <c r="X4924" s="131">
        <v>3.1449990481871999</v>
      </c>
      <c r="Y4924" s="131">
        <v>3.14406469857843</v>
      </c>
      <c r="Z4924" s="131">
        <v>3.1390563974112098</v>
      </c>
      <c r="AA4924" s="131">
        <v>3.1409467260490298</v>
      </c>
      <c r="AB4924" s="131">
        <v>3.1570202537747298</v>
      </c>
      <c r="AC4924" s="131">
        <v>3.1645153952718101</v>
      </c>
      <c r="AD4924" s="131">
        <v>3.1677649831750601</v>
      </c>
      <c r="AE4924" s="131">
        <v>3.1679247964161301</v>
      </c>
      <c r="AF4924" s="131">
        <v>3.16755574969631</v>
      </c>
      <c r="AG4924" s="131">
        <v>3.1641985205820098</v>
      </c>
      <c r="AH4924" s="131">
        <v>3.1520819630484</v>
      </c>
      <c r="AI4924" s="131">
        <v>3.1244327091028601</v>
      </c>
      <c r="AJ4924" s="131">
        <v>3.1045056221171099</v>
      </c>
      <c r="AK4924" s="131">
        <v>3.08579608942251</v>
      </c>
    </row>
    <row r="4925" spans="1:37" x14ac:dyDescent="0.3">
      <c r="A4925" s="130" t="str">
        <f t="shared" si="110"/>
        <v>SDGbaseWaS_2BF_v7C_InvValtotal</v>
      </c>
      <c r="B4925" s="130" t="s">
        <v>220</v>
      </c>
      <c r="C4925" s="130" t="s">
        <v>333</v>
      </c>
      <c r="D4925" s="130" t="s">
        <v>186</v>
      </c>
      <c r="E4925" s="131" t="s">
        <v>1</v>
      </c>
      <c r="F4925" s="131">
        <v>906.01813310387604</v>
      </c>
      <c r="G4925" s="131">
        <v>857.60823243581103</v>
      </c>
      <c r="H4925" s="131">
        <v>884.93503938402603</v>
      </c>
      <c r="I4925" s="131">
        <v>956.08466374661896</v>
      </c>
      <c r="J4925" s="131">
        <v>970.14151020699603</v>
      </c>
      <c r="K4925" s="131">
        <v>989.46374802961702</v>
      </c>
      <c r="L4925" s="131">
        <v>1012.63969809989</v>
      </c>
      <c r="M4925" s="131">
        <v>1037.4307211727701</v>
      </c>
      <c r="N4925" s="131">
        <v>1064.58806416735</v>
      </c>
      <c r="O4925" s="131">
        <v>1096.87008903937</v>
      </c>
      <c r="P4925" s="131">
        <v>1130.6341269152399</v>
      </c>
      <c r="Q4925" s="131">
        <v>1163.7561757316801</v>
      </c>
      <c r="R4925" s="131">
        <v>1139.10824937502</v>
      </c>
      <c r="S4925" s="131">
        <v>1180.6547432844</v>
      </c>
      <c r="T4925" s="131">
        <v>1223.29361344889</v>
      </c>
      <c r="U4925" s="131">
        <v>1271.16594296166</v>
      </c>
      <c r="V4925" s="131">
        <v>1317.04707541005</v>
      </c>
      <c r="W4925" s="131">
        <v>1364.4239183156801</v>
      </c>
      <c r="X4925" s="131">
        <v>1413.90124332804</v>
      </c>
      <c r="Y4925" s="131">
        <v>1460.2508222947999</v>
      </c>
      <c r="Z4925" s="131">
        <v>1509.2759088425801</v>
      </c>
      <c r="AA4925" s="131">
        <v>1556.9886021172699</v>
      </c>
      <c r="AB4925" s="131">
        <v>1608.3297041594501</v>
      </c>
      <c r="AC4925" s="131">
        <v>1656.70949766733</v>
      </c>
      <c r="AD4925" s="131">
        <v>1706.8159349944201</v>
      </c>
      <c r="AE4925" s="131">
        <v>1759.0245625730699</v>
      </c>
      <c r="AF4925" s="131">
        <v>1813.1122803923299</v>
      </c>
      <c r="AG4925" s="131">
        <v>1866.4956109461</v>
      </c>
      <c r="AH4925" s="131">
        <v>1873.0344820913699</v>
      </c>
      <c r="AI4925" s="131">
        <v>1871.7160342761599</v>
      </c>
      <c r="AJ4925" s="131">
        <v>1870.4589369396899</v>
      </c>
      <c r="AK4925" s="131">
        <v>1865.1219440866701</v>
      </c>
    </row>
    <row r="4926" spans="1:37" x14ac:dyDescent="0.3">
      <c r="A4926" s="130" t="str">
        <f t="shared" si="110"/>
        <v>SDGbaseWaS_2BF_v7IADJXtotal</v>
      </c>
      <c r="B4926" s="130" t="s">
        <v>220</v>
      </c>
      <c r="C4926" s="130" t="s">
        <v>333</v>
      </c>
      <c r="D4926" s="130" t="s">
        <v>187</v>
      </c>
      <c r="E4926" s="131" t="s">
        <v>1</v>
      </c>
      <c r="F4926" s="131">
        <v>1</v>
      </c>
      <c r="G4926" s="131">
        <v>0.90820100000000004</v>
      </c>
      <c r="H4926" s="131">
        <v>0.93589299999999997</v>
      </c>
      <c r="I4926" s="131">
        <v>1.003044</v>
      </c>
      <c r="J4926" s="131">
        <v>1.021741</v>
      </c>
      <c r="K4926" s="131">
        <v>1.0430759999999999</v>
      </c>
      <c r="L4926" s="131">
        <v>1.0687629999999999</v>
      </c>
      <c r="M4926" s="131">
        <v>1.09781</v>
      </c>
      <c r="N4926" s="131">
        <v>1.128406</v>
      </c>
      <c r="O4926" s="131">
        <v>1.166631</v>
      </c>
      <c r="P4926" s="131">
        <v>1.2019789999999999</v>
      </c>
      <c r="Q4926" s="131">
        <v>1.235609</v>
      </c>
      <c r="R4926" s="131">
        <v>1.2145429999999999</v>
      </c>
      <c r="S4926" s="131">
        <v>1.253287</v>
      </c>
      <c r="T4926" s="131">
        <v>1.294349</v>
      </c>
      <c r="U4926" s="131">
        <v>1.3418570000000001</v>
      </c>
      <c r="V4926" s="131">
        <v>1.391133</v>
      </c>
      <c r="W4926" s="131">
        <v>1.4397180000000001</v>
      </c>
      <c r="X4926" s="131">
        <v>1.4843660000000001</v>
      </c>
      <c r="Y4926" s="131">
        <v>1.5298970000000001</v>
      </c>
      <c r="Z4926" s="131">
        <v>1.5780989999999999</v>
      </c>
      <c r="AA4926" s="131">
        <v>1.6248849999999999</v>
      </c>
      <c r="AB4926" s="131">
        <v>1.665786</v>
      </c>
      <c r="AC4926" s="131">
        <v>1.7073449999999999</v>
      </c>
      <c r="AD4926" s="131">
        <v>1.756273</v>
      </c>
      <c r="AE4926" s="131">
        <v>1.809358</v>
      </c>
      <c r="AF4926" s="131">
        <v>1.865248</v>
      </c>
      <c r="AG4926" s="131">
        <v>1.920113</v>
      </c>
      <c r="AH4926" s="131">
        <v>1.9131359999999999</v>
      </c>
      <c r="AI4926" s="131">
        <v>1.899</v>
      </c>
      <c r="AJ4926" s="131">
        <v>1.89134</v>
      </c>
      <c r="AK4926" s="131">
        <v>1.8802270000000001</v>
      </c>
    </row>
    <row r="4927" spans="1:37" x14ac:dyDescent="0.3">
      <c r="A4927" s="130" t="str">
        <f t="shared" si="110"/>
        <v>SDGbaseWaS_2BF_v7C_QINV_IADJtotal</v>
      </c>
      <c r="B4927" s="130" t="s">
        <v>220</v>
      </c>
      <c r="C4927" s="130" t="s">
        <v>333</v>
      </c>
      <c r="D4927" s="130" t="s">
        <v>188</v>
      </c>
      <c r="E4927" s="131" t="s">
        <v>1</v>
      </c>
      <c r="F4927" s="131">
        <v>906.01813310387604</v>
      </c>
      <c r="G4927" s="131">
        <v>944.29342451264802</v>
      </c>
      <c r="H4927" s="131">
        <v>945.55151003803496</v>
      </c>
      <c r="I4927" s="131">
        <v>953.183174164462</v>
      </c>
      <c r="J4927" s="131">
        <v>949.49846409901897</v>
      </c>
      <c r="K4927" s="131">
        <v>948.60177784707605</v>
      </c>
      <c r="L4927" s="131">
        <v>947.48760772957996</v>
      </c>
      <c r="M4927" s="131">
        <v>945.00024701247696</v>
      </c>
      <c r="N4927" s="131">
        <v>943.44417183828602</v>
      </c>
      <c r="O4927" s="131">
        <v>940.20310538582601</v>
      </c>
      <c r="P4927" s="131">
        <v>940.64382731748196</v>
      </c>
      <c r="Q4927" s="131">
        <v>941.84825113096201</v>
      </c>
      <c r="R4927" s="131">
        <v>937.89042411427397</v>
      </c>
      <c r="S4927" s="131">
        <v>942.046588917299</v>
      </c>
      <c r="T4927" s="131">
        <v>945.10337895644204</v>
      </c>
      <c r="U4927" s="131">
        <v>947.31848696370798</v>
      </c>
      <c r="V4927" s="131">
        <v>946.74418291425297</v>
      </c>
      <c r="W4927" s="131">
        <v>947.70220162259398</v>
      </c>
      <c r="X4927" s="131">
        <v>952.52871820564701</v>
      </c>
      <c r="Y4927" s="131">
        <v>954.47655776486999</v>
      </c>
      <c r="Z4927" s="131">
        <v>956.38860986704697</v>
      </c>
      <c r="AA4927" s="131">
        <v>958.21464418544997</v>
      </c>
      <c r="AB4927" s="131">
        <v>965.50799692124599</v>
      </c>
      <c r="AC4927" s="131">
        <v>970.34254803061503</v>
      </c>
      <c r="AD4927" s="131">
        <v>971.83976238000503</v>
      </c>
      <c r="AE4927" s="131">
        <v>972.18160395735401</v>
      </c>
      <c r="AF4927" s="131">
        <v>972.04890737978701</v>
      </c>
      <c r="AG4927" s="131">
        <v>972.07591998288501</v>
      </c>
      <c r="AH4927" s="131">
        <v>979.03885666851204</v>
      </c>
      <c r="AI4927" s="131">
        <v>985.63245617491202</v>
      </c>
      <c r="AJ4927" s="131">
        <v>988.95964603915195</v>
      </c>
      <c r="AK4927" s="131">
        <v>991.96636580937604</v>
      </c>
    </row>
    <row r="4928" spans="1:37" x14ac:dyDescent="0.3">
      <c r="A4928" s="130" t="str">
        <f t="shared" si="110"/>
        <v>SDGbaseWaS_2BF_v7trnsfrx_govent-n</v>
      </c>
      <c r="B4928" s="130" t="s">
        <v>220</v>
      </c>
      <c r="C4928" s="130" t="s">
        <v>333</v>
      </c>
      <c r="D4928" s="130" t="s">
        <v>193</v>
      </c>
      <c r="E4928" s="131" t="s">
        <v>82</v>
      </c>
      <c r="F4928" s="131">
        <v>182.306313741493</v>
      </c>
      <c r="G4928" s="131">
        <v>182.306313741493</v>
      </c>
      <c r="H4928" s="131">
        <v>182.306313741493</v>
      </c>
      <c r="I4928" s="131">
        <v>182.306313741493</v>
      </c>
      <c r="J4928" s="131">
        <v>182.306313741493</v>
      </c>
      <c r="K4928" s="131">
        <v>182.306313741493</v>
      </c>
      <c r="L4928" s="131">
        <v>182.306313741493</v>
      </c>
      <c r="M4928" s="131">
        <v>182.306313741493</v>
      </c>
      <c r="N4928" s="131">
        <v>182.306313741493</v>
      </c>
      <c r="O4928" s="131">
        <v>182.306313741493</v>
      </c>
      <c r="P4928" s="131">
        <v>182.306313741493</v>
      </c>
      <c r="Q4928" s="131">
        <v>182.306313741493</v>
      </c>
      <c r="R4928" s="131">
        <v>182.306313741493</v>
      </c>
      <c r="S4928" s="131">
        <v>182.306313741493</v>
      </c>
      <c r="T4928" s="131">
        <v>182.306313741493</v>
      </c>
      <c r="U4928" s="131">
        <v>182.306313741493</v>
      </c>
      <c r="V4928" s="131">
        <v>182.306313741493</v>
      </c>
      <c r="W4928" s="131">
        <v>182.306313741493</v>
      </c>
      <c r="X4928" s="131">
        <v>182.306313741493</v>
      </c>
      <c r="Y4928" s="131">
        <v>182.306313741493</v>
      </c>
      <c r="Z4928" s="131">
        <v>182.306313741493</v>
      </c>
      <c r="AA4928" s="131">
        <v>182.306313741493</v>
      </c>
      <c r="AB4928" s="131">
        <v>182.306313741493</v>
      </c>
      <c r="AC4928" s="131">
        <v>182.306313741493</v>
      </c>
      <c r="AD4928" s="131">
        <v>182.306313741493</v>
      </c>
      <c r="AE4928" s="131">
        <v>182.306313741493</v>
      </c>
      <c r="AF4928" s="131">
        <v>182.306313741493</v>
      </c>
      <c r="AG4928" s="131">
        <v>182.306313741493</v>
      </c>
      <c r="AH4928" s="131">
        <v>182.306313741493</v>
      </c>
      <c r="AI4928" s="131">
        <v>182.306313741493</v>
      </c>
      <c r="AJ4928" s="131">
        <v>182.306313741493</v>
      </c>
      <c r="AK4928" s="131">
        <v>182.306313741493</v>
      </c>
    </row>
    <row r="4929" spans="1:37" x14ac:dyDescent="0.3">
      <c r="A4929" s="130" t="str">
        <f t="shared" si="110"/>
        <v>SDGbaseWaS_2BF_v7trnsfrx_govhhd-0</v>
      </c>
      <c r="B4929" s="130" t="s">
        <v>220</v>
      </c>
      <c r="C4929" s="130" t="s">
        <v>333</v>
      </c>
      <c r="D4929" s="130" t="s">
        <v>193</v>
      </c>
      <c r="E4929" s="131" t="s">
        <v>84</v>
      </c>
      <c r="F4929" s="131">
        <v>42.273558357640603</v>
      </c>
      <c r="G4929" s="131">
        <v>42.273558357640603</v>
      </c>
      <c r="H4929" s="131">
        <v>40.1277525354067</v>
      </c>
      <c r="I4929" s="131">
        <v>41.621146973764397</v>
      </c>
      <c r="J4929" s="131">
        <v>42.782668322361303</v>
      </c>
      <c r="K4929" s="131">
        <v>43.802906613844598</v>
      </c>
      <c r="L4929" s="131">
        <v>44.9841395965001</v>
      </c>
      <c r="M4929" s="131">
        <v>46.309372349013003</v>
      </c>
      <c r="N4929" s="131">
        <v>47.6714699179146</v>
      </c>
      <c r="O4929" s="131">
        <v>49.155530447929202</v>
      </c>
      <c r="P4929" s="131">
        <v>50.861473132124502</v>
      </c>
      <c r="Q4929" s="131">
        <v>52.671531237950603</v>
      </c>
      <c r="R4929" s="131">
        <v>54.472686920163497</v>
      </c>
      <c r="S4929" s="131">
        <v>56.5837759017545</v>
      </c>
      <c r="T4929" s="131">
        <v>58.747765827341198</v>
      </c>
      <c r="U4929" s="131">
        <v>61.029999034201701</v>
      </c>
      <c r="V4929" s="131">
        <v>63.615840093280902</v>
      </c>
      <c r="W4929" s="131">
        <v>66.164227031577596</v>
      </c>
      <c r="X4929" s="131">
        <v>68.819992940398095</v>
      </c>
      <c r="Y4929" s="131">
        <v>71.606996194505399</v>
      </c>
      <c r="Z4929" s="131">
        <v>74.276505012636505</v>
      </c>
      <c r="AA4929" s="131">
        <v>77.108668148768402</v>
      </c>
      <c r="AB4929" s="131">
        <v>79.901235674444195</v>
      </c>
      <c r="AC4929" s="131">
        <v>83.001084013669896</v>
      </c>
      <c r="AD4929" s="131">
        <v>85.949863525423595</v>
      </c>
      <c r="AE4929" s="131">
        <v>88.953123656728906</v>
      </c>
      <c r="AF4929" s="131">
        <v>92.076890500182301</v>
      </c>
      <c r="AG4929" s="131">
        <v>95.3289541957582</v>
      </c>
      <c r="AH4929" s="131">
        <v>98.585105284222706</v>
      </c>
      <c r="AI4929" s="131">
        <v>99.572730868960093</v>
      </c>
      <c r="AJ4929" s="131">
        <v>100.164192890322</v>
      </c>
      <c r="AK4929" s="131">
        <v>100.693560649747</v>
      </c>
    </row>
    <row r="4930" spans="1:37" x14ac:dyDescent="0.3">
      <c r="A4930" s="130" t="str">
        <f t="shared" si="110"/>
        <v>SDGbaseWaS_2BF_v7trnsfrx_govhhd-1</v>
      </c>
      <c r="B4930" s="130" t="s">
        <v>220</v>
      </c>
      <c r="C4930" s="130" t="s">
        <v>333</v>
      </c>
      <c r="D4930" s="130" t="s">
        <v>193</v>
      </c>
      <c r="E4930" s="131" t="s">
        <v>85</v>
      </c>
      <c r="F4930" s="131">
        <v>53.474000035044902</v>
      </c>
      <c r="G4930" s="131">
        <v>53.474000035044902</v>
      </c>
      <c r="H4930" s="131">
        <v>50.759659793266003</v>
      </c>
      <c r="I4930" s="131">
        <v>52.648731292132197</v>
      </c>
      <c r="J4930" s="131">
        <v>54.117999436301702</v>
      </c>
      <c r="K4930" s="131">
        <v>55.4085513688592</v>
      </c>
      <c r="L4930" s="131">
        <v>56.902753773623203</v>
      </c>
      <c r="M4930" s="131">
        <v>58.5791088997942</v>
      </c>
      <c r="N4930" s="131">
        <v>60.3020962298638</v>
      </c>
      <c r="O4930" s="131">
        <v>62.179360787595698</v>
      </c>
      <c r="P4930" s="131">
        <v>64.337295503729194</v>
      </c>
      <c r="Q4930" s="131">
        <v>66.626931176115903</v>
      </c>
      <c r="R4930" s="131">
        <v>68.9053057146144</v>
      </c>
      <c r="S4930" s="131">
        <v>71.575730837584203</v>
      </c>
      <c r="T4930" s="131">
        <v>74.313073087736797</v>
      </c>
      <c r="U4930" s="131">
        <v>77.199987351049202</v>
      </c>
      <c r="V4930" s="131">
        <v>80.470950815113198</v>
      </c>
      <c r="W4930" s="131">
        <v>83.694536633815801</v>
      </c>
      <c r="X4930" s="131">
        <v>87.053951639760498</v>
      </c>
      <c r="Y4930" s="131">
        <v>90.579375519315903</v>
      </c>
      <c r="Z4930" s="131">
        <v>93.956174638676003</v>
      </c>
      <c r="AA4930" s="131">
        <v>97.538723577648696</v>
      </c>
      <c r="AB4930" s="131">
        <v>101.07118599073701</v>
      </c>
      <c r="AC4930" s="131">
        <v>104.99234372243301</v>
      </c>
      <c r="AD4930" s="131">
        <v>108.72240671786</v>
      </c>
      <c r="AE4930" s="131">
        <v>112.521385053396</v>
      </c>
      <c r="AF4930" s="131">
        <v>116.47279853231601</v>
      </c>
      <c r="AG4930" s="131">
        <v>120.586501303679</v>
      </c>
      <c r="AH4930" s="131">
        <v>124.70537442870901</v>
      </c>
      <c r="AI4930" s="131">
        <v>125.95467286973501</v>
      </c>
      <c r="AJ4930" s="131">
        <v>126.70284362658199</v>
      </c>
      <c r="AK4930" s="131">
        <v>127.372468155148</v>
      </c>
    </row>
    <row r="4931" spans="1:37" x14ac:dyDescent="0.3">
      <c r="A4931" s="130" t="str">
        <f t="shared" si="110"/>
        <v>SDGbaseWaS_2BF_v7trnsfrx_govhhd-2</v>
      </c>
      <c r="B4931" s="130" t="s">
        <v>220</v>
      </c>
      <c r="C4931" s="130" t="s">
        <v>333</v>
      </c>
      <c r="D4931" s="130" t="s">
        <v>193</v>
      </c>
      <c r="E4931" s="131" t="s">
        <v>86</v>
      </c>
      <c r="F4931" s="131">
        <v>58.0983201113118</v>
      </c>
      <c r="G4931" s="131">
        <v>58.0983201113118</v>
      </c>
      <c r="H4931" s="131">
        <v>55.149249382461598</v>
      </c>
      <c r="I4931" s="131">
        <v>57.201683847479302</v>
      </c>
      <c r="J4931" s="131">
        <v>58.798011238610897</v>
      </c>
      <c r="K4931" s="131">
        <v>60.200167412618001</v>
      </c>
      <c r="L4931" s="131">
        <v>61.823585327234099</v>
      </c>
      <c r="M4931" s="131">
        <v>63.644908150974402</v>
      </c>
      <c r="N4931" s="131">
        <v>65.516895834419003</v>
      </c>
      <c r="O4931" s="131">
        <v>67.556502318640298</v>
      </c>
      <c r="P4931" s="131">
        <v>69.901050731608706</v>
      </c>
      <c r="Q4931" s="131">
        <v>72.388689325045206</v>
      </c>
      <c r="R4931" s="131">
        <v>74.864092945204405</v>
      </c>
      <c r="S4931" s="131">
        <v>77.765450867295897</v>
      </c>
      <c r="T4931" s="131">
        <v>80.739512770264696</v>
      </c>
      <c r="U4931" s="131">
        <v>83.876081362363905</v>
      </c>
      <c r="V4931" s="131">
        <v>87.429910929687296</v>
      </c>
      <c r="W4931" s="131">
        <v>90.932265731619694</v>
      </c>
      <c r="X4931" s="131">
        <v>94.582195945821098</v>
      </c>
      <c r="Y4931" s="131">
        <v>98.412491135039105</v>
      </c>
      <c r="Z4931" s="131">
        <v>102.081308804553</v>
      </c>
      <c r="AA4931" s="131">
        <v>105.973669109271</v>
      </c>
      <c r="AB4931" s="131">
        <v>109.811611509732</v>
      </c>
      <c r="AC4931" s="131">
        <v>114.071862789864</v>
      </c>
      <c r="AD4931" s="131">
        <v>118.12449385919901</v>
      </c>
      <c r="AE4931" s="131">
        <v>122.25199992362801</v>
      </c>
      <c r="AF4931" s="131">
        <v>126.545123404946</v>
      </c>
      <c r="AG4931" s="131">
        <v>131.01457061848501</v>
      </c>
      <c r="AH4931" s="131">
        <v>135.4896353071</v>
      </c>
      <c r="AI4931" s="131">
        <v>136.846970473607</v>
      </c>
      <c r="AJ4931" s="131">
        <v>137.65984147821999</v>
      </c>
      <c r="AK4931" s="131">
        <v>138.38737374043299</v>
      </c>
    </row>
    <row r="4932" spans="1:37" x14ac:dyDescent="0.3">
      <c r="A4932" s="130" t="str">
        <f t="shared" si="110"/>
        <v>SDGbaseWaS_2BF_v7trnsfrx_govhhd-3</v>
      </c>
      <c r="B4932" s="130" t="s">
        <v>220</v>
      </c>
      <c r="C4932" s="130" t="s">
        <v>333</v>
      </c>
      <c r="D4932" s="130" t="s">
        <v>193</v>
      </c>
      <c r="E4932" s="131" t="s">
        <v>87</v>
      </c>
      <c r="F4932" s="131">
        <v>61.808786157081002</v>
      </c>
      <c r="G4932" s="131">
        <v>61.808786157081002</v>
      </c>
      <c r="H4932" s="131">
        <v>58.6713721717475</v>
      </c>
      <c r="I4932" s="131">
        <v>60.854885958491302</v>
      </c>
      <c r="J4932" s="131">
        <v>62.553163260934902</v>
      </c>
      <c r="K4932" s="131">
        <v>64.044868545218407</v>
      </c>
      <c r="L4932" s="131">
        <v>65.771966515277299</v>
      </c>
      <c r="M4932" s="131">
        <v>67.709608648817394</v>
      </c>
      <c r="N4932" s="131">
        <v>69.701151368005</v>
      </c>
      <c r="O4932" s="131">
        <v>71.871017911242404</v>
      </c>
      <c r="P4932" s="131">
        <v>74.365301587852102</v>
      </c>
      <c r="Q4932" s="131">
        <v>77.011813940760504</v>
      </c>
      <c r="R4932" s="131">
        <v>79.645309930278799</v>
      </c>
      <c r="S4932" s="131">
        <v>82.731963916626697</v>
      </c>
      <c r="T4932" s="131">
        <v>85.895965144654198</v>
      </c>
      <c r="U4932" s="131">
        <v>89.232851598593697</v>
      </c>
      <c r="V4932" s="131">
        <v>93.013647520826098</v>
      </c>
      <c r="W4932" s="131">
        <v>96.739681226862899</v>
      </c>
      <c r="X4932" s="131">
        <v>100.622715291628</v>
      </c>
      <c r="Y4932" s="131">
        <v>104.69763339279299</v>
      </c>
      <c r="Z4932" s="131">
        <v>108.600761165676</v>
      </c>
      <c r="AA4932" s="131">
        <v>112.74170818892399</v>
      </c>
      <c r="AB4932" s="131">
        <v>116.824761892694</v>
      </c>
      <c r="AC4932" s="131">
        <v>121.357095355083</v>
      </c>
      <c r="AD4932" s="131">
        <v>125.668548881763</v>
      </c>
      <c r="AE4932" s="131">
        <v>130.05965931678901</v>
      </c>
      <c r="AF4932" s="131">
        <v>134.62696437301699</v>
      </c>
      <c r="AG4932" s="131">
        <v>139.38185412770699</v>
      </c>
      <c r="AH4932" s="131">
        <v>144.14272011914801</v>
      </c>
      <c r="AI4932" s="131">
        <v>145.58674188930101</v>
      </c>
      <c r="AJ4932" s="131">
        <v>146.45152713612401</v>
      </c>
      <c r="AK4932" s="131">
        <v>147.22552345703801</v>
      </c>
    </row>
    <row r="4933" spans="1:37" x14ac:dyDescent="0.3">
      <c r="A4933" s="130" t="str">
        <f t="shared" si="110"/>
        <v>SDGbaseWaS_2BF_v7trnsfrx_govhhd-4</v>
      </c>
      <c r="B4933" s="130" t="s">
        <v>220</v>
      </c>
      <c r="C4933" s="130" t="s">
        <v>333</v>
      </c>
      <c r="D4933" s="130" t="s">
        <v>193</v>
      </c>
      <c r="E4933" s="131" t="s">
        <v>88</v>
      </c>
      <c r="F4933" s="131">
        <v>54.277256646940998</v>
      </c>
      <c r="G4933" s="131">
        <v>54.277256646940998</v>
      </c>
      <c r="H4933" s="131">
        <v>51.522143099542198</v>
      </c>
      <c r="I4933" s="131">
        <v>53.439591177134801</v>
      </c>
      <c r="J4933" s="131">
        <v>54.930929848115099</v>
      </c>
      <c r="K4933" s="131">
        <v>56.2408677322031</v>
      </c>
      <c r="L4933" s="131">
        <v>57.757515212337402</v>
      </c>
      <c r="M4933" s="131">
        <v>59.459051610492899</v>
      </c>
      <c r="N4933" s="131">
        <v>61.2079206955123</v>
      </c>
      <c r="O4933" s="131">
        <v>63.113384474684302</v>
      </c>
      <c r="P4933" s="131">
        <v>65.303734482878198</v>
      </c>
      <c r="Q4933" s="131">
        <v>67.627763785654906</v>
      </c>
      <c r="R4933" s="131">
        <v>69.940362796069095</v>
      </c>
      <c r="S4933" s="131">
        <v>72.650901556230806</v>
      </c>
      <c r="T4933" s="131">
        <v>75.429362635347303</v>
      </c>
      <c r="U4933" s="131">
        <v>78.359642515005305</v>
      </c>
      <c r="V4933" s="131">
        <v>81.679740568366</v>
      </c>
      <c r="W4933" s="131">
        <v>84.951749295794201</v>
      </c>
      <c r="X4933" s="131">
        <v>88.361627560778103</v>
      </c>
      <c r="Y4933" s="131">
        <v>91.940008392106904</v>
      </c>
      <c r="Z4933" s="131">
        <v>95.367531904964693</v>
      </c>
      <c r="AA4933" s="131">
        <v>99.003895896501007</v>
      </c>
      <c r="AB4933" s="131">
        <v>102.589420990289</v>
      </c>
      <c r="AC4933" s="131">
        <v>106.569480167028</v>
      </c>
      <c r="AD4933" s="131">
        <v>110.355574088922</v>
      </c>
      <c r="AE4933" s="131">
        <v>114.211618558737</v>
      </c>
      <c r="AF4933" s="131">
        <v>118.22238796766401</v>
      </c>
      <c r="AG4933" s="131">
        <v>122.397884488294</v>
      </c>
      <c r="AH4933" s="131">
        <v>126.578629028761</v>
      </c>
      <c r="AI4933" s="131">
        <v>127.846693734371</v>
      </c>
      <c r="AJ4933" s="131">
        <v>128.606103095153</v>
      </c>
      <c r="AK4933" s="131">
        <v>129.28578635001099</v>
      </c>
    </row>
    <row r="4934" spans="1:37" x14ac:dyDescent="0.3">
      <c r="A4934" s="130" t="str">
        <f t="shared" si="110"/>
        <v>SDGbaseWaS_2BF_v7trnsfrx_govhhd-5</v>
      </c>
      <c r="B4934" s="130" t="s">
        <v>220</v>
      </c>
      <c r="C4934" s="130" t="s">
        <v>333</v>
      </c>
      <c r="D4934" s="130" t="s">
        <v>193</v>
      </c>
      <c r="E4934" s="131" t="s">
        <v>89</v>
      </c>
      <c r="F4934" s="131">
        <v>51.448840412463099</v>
      </c>
      <c r="G4934" s="131">
        <v>51.448840412463099</v>
      </c>
      <c r="H4934" s="131">
        <v>48.837297273126502</v>
      </c>
      <c r="I4934" s="131">
        <v>50.654826128443197</v>
      </c>
      <c r="J4934" s="131">
        <v>52.068450361209599</v>
      </c>
      <c r="K4934" s="131">
        <v>53.310126696973398</v>
      </c>
      <c r="L4934" s="131">
        <v>54.747740883610703</v>
      </c>
      <c r="M4934" s="131">
        <v>56.360609330041797</v>
      </c>
      <c r="N4934" s="131">
        <v>58.018343932266397</v>
      </c>
      <c r="O4934" s="131">
        <v>59.824512997221703</v>
      </c>
      <c r="P4934" s="131">
        <v>61.900722720790299</v>
      </c>
      <c r="Q4934" s="131">
        <v>64.103645640977803</v>
      </c>
      <c r="R4934" s="131">
        <v>66.295733907316702</v>
      </c>
      <c r="S4934" s="131">
        <v>68.865025074894703</v>
      </c>
      <c r="T4934" s="131">
        <v>71.498699093859003</v>
      </c>
      <c r="U4934" s="131">
        <v>74.276280556257205</v>
      </c>
      <c r="V4934" s="131">
        <v>77.423366563425901</v>
      </c>
      <c r="W4934" s="131">
        <v>80.524869204590203</v>
      </c>
      <c r="X4934" s="131">
        <v>83.757056929593205</v>
      </c>
      <c r="Y4934" s="131">
        <v>87.148966464070895</v>
      </c>
      <c r="Z4934" s="131">
        <v>90.397879933851499</v>
      </c>
      <c r="AA4934" s="131">
        <v>93.844751095729293</v>
      </c>
      <c r="AB4934" s="131">
        <v>97.243432601412195</v>
      </c>
      <c r="AC4934" s="131">
        <v>101.016088812617</v>
      </c>
      <c r="AD4934" s="131">
        <v>104.60488739986199</v>
      </c>
      <c r="AE4934" s="131">
        <v>108.259991375388</v>
      </c>
      <c r="AF4934" s="131">
        <v>112.061757492518</v>
      </c>
      <c r="AG4934" s="131">
        <v>116.01966670539601</v>
      </c>
      <c r="AH4934" s="131">
        <v>119.982550461052</v>
      </c>
      <c r="AI4934" s="131">
        <v>121.184535651571</v>
      </c>
      <c r="AJ4934" s="131">
        <v>121.90437179334199</v>
      </c>
      <c r="AK4934" s="131">
        <v>122.548636398269</v>
      </c>
    </row>
    <row r="4935" spans="1:37" x14ac:dyDescent="0.3">
      <c r="A4935" s="130" t="str">
        <f t="shared" si="110"/>
        <v>SDGbaseWaS_2BF_v7trnsfrx_govhhd-6</v>
      </c>
      <c r="B4935" s="130" t="s">
        <v>220</v>
      </c>
      <c r="C4935" s="130" t="s">
        <v>333</v>
      </c>
      <c r="D4935" s="130" t="s">
        <v>193</v>
      </c>
      <c r="E4935" s="131" t="s">
        <v>90</v>
      </c>
      <c r="F4935" s="131">
        <v>33.304564377838098</v>
      </c>
      <c r="G4935" s="131">
        <v>33.304564377838098</v>
      </c>
      <c r="H4935" s="131">
        <v>31.614024690019001</v>
      </c>
      <c r="I4935" s="131">
        <v>32.790572232882703</v>
      </c>
      <c r="J4935" s="131">
        <v>33.705658732185803</v>
      </c>
      <c r="K4935" s="131">
        <v>34.5094375759722</v>
      </c>
      <c r="L4935" s="131">
        <v>35.440053579083497</v>
      </c>
      <c r="M4935" s="131">
        <v>36.484117557523298</v>
      </c>
      <c r="N4935" s="131">
        <v>37.557224907242698</v>
      </c>
      <c r="O4935" s="131">
        <v>38.726418875830099</v>
      </c>
      <c r="P4935" s="131">
        <v>40.070419242915797</v>
      </c>
      <c r="Q4935" s="131">
        <v>41.496445322932601</v>
      </c>
      <c r="R4935" s="131">
        <v>42.915457767195598</v>
      </c>
      <c r="S4935" s="131">
        <v>44.578646332963302</v>
      </c>
      <c r="T4935" s="131">
        <v>46.283512083321199</v>
      </c>
      <c r="U4935" s="131">
        <v>48.081533960733999</v>
      </c>
      <c r="V4935" s="131">
        <v>50.118748554650303</v>
      </c>
      <c r="W4935" s="131">
        <v>52.126455503001097</v>
      </c>
      <c r="X4935" s="131">
        <v>54.218759300435998</v>
      </c>
      <c r="Y4935" s="131">
        <v>56.414456395825802</v>
      </c>
      <c r="Z4935" s="131">
        <v>58.517587330262202</v>
      </c>
      <c r="AA4935" s="131">
        <v>60.7488629351651</v>
      </c>
      <c r="AB4935" s="131">
        <v>62.948943755225002</v>
      </c>
      <c r="AC4935" s="131">
        <v>65.391110977152707</v>
      </c>
      <c r="AD4935" s="131">
        <v>67.714260976838005</v>
      </c>
      <c r="AE4935" s="131">
        <v>70.080332683890703</v>
      </c>
      <c r="AF4935" s="131">
        <v>72.541343726750895</v>
      </c>
      <c r="AG4935" s="131">
        <v>75.103431445835994</v>
      </c>
      <c r="AH4935" s="131">
        <v>77.668739353731496</v>
      </c>
      <c r="AI4935" s="131">
        <v>78.446824784577103</v>
      </c>
      <c r="AJ4935" s="131">
        <v>78.912798923797496</v>
      </c>
      <c r="AK4935" s="131">
        <v>79.329853066109806</v>
      </c>
    </row>
    <row r="4936" spans="1:37" x14ac:dyDescent="0.3">
      <c r="A4936" s="130" t="str">
        <f t="shared" si="110"/>
        <v>SDGbaseWaS_2BF_v7trnsfrx_govhhd-7</v>
      </c>
      <c r="B4936" s="130" t="s">
        <v>220</v>
      </c>
      <c r="C4936" s="130" t="s">
        <v>333</v>
      </c>
      <c r="D4936" s="130" t="s">
        <v>193</v>
      </c>
      <c r="E4936" s="131" t="s">
        <v>91</v>
      </c>
      <c r="F4936" s="131">
        <v>17.1658864276604</v>
      </c>
      <c r="G4936" s="131">
        <v>17.1658864276604</v>
      </c>
      <c r="H4936" s="131">
        <v>16.2945460325924</v>
      </c>
      <c r="I4936" s="131">
        <v>16.900963857741299</v>
      </c>
      <c r="J4936" s="131">
        <v>17.372619056119301</v>
      </c>
      <c r="K4936" s="131">
        <v>17.786903902750598</v>
      </c>
      <c r="L4936" s="131">
        <v>18.266563340295999</v>
      </c>
      <c r="M4936" s="131">
        <v>18.804696296301199</v>
      </c>
      <c r="N4936" s="131">
        <v>19.357798828464301</v>
      </c>
      <c r="O4936" s="131">
        <v>19.960426463793201</v>
      </c>
      <c r="P4936" s="131">
        <v>20.653153064219101</v>
      </c>
      <c r="Q4936" s="131">
        <v>21.388157475468599</v>
      </c>
      <c r="R4936" s="131">
        <v>22.1195469084997</v>
      </c>
      <c r="S4936" s="131">
        <v>22.976789948938599</v>
      </c>
      <c r="T4936" s="131">
        <v>23.8555143037458</v>
      </c>
      <c r="U4936" s="131">
        <v>24.782253323417699</v>
      </c>
      <c r="V4936" s="131">
        <v>25.832277396730898</v>
      </c>
      <c r="W4936" s="131">
        <v>26.8670925969666</v>
      </c>
      <c r="X4936" s="131">
        <v>27.945510826716198</v>
      </c>
      <c r="Y4936" s="131">
        <v>29.077220178665701</v>
      </c>
      <c r="Z4936" s="131">
        <v>30.1612189469264</v>
      </c>
      <c r="AA4936" s="131">
        <v>31.311266225372702</v>
      </c>
      <c r="AB4936" s="131">
        <v>32.445235042990802</v>
      </c>
      <c r="AC4936" s="131">
        <v>33.703980381718701</v>
      </c>
      <c r="AD4936" s="131">
        <v>34.901381692740003</v>
      </c>
      <c r="AE4936" s="131">
        <v>36.120905771847703</v>
      </c>
      <c r="AF4936" s="131">
        <v>37.389363619837702</v>
      </c>
      <c r="AG4936" s="131">
        <v>38.709918553526798</v>
      </c>
      <c r="AH4936" s="131">
        <v>40.032133241559599</v>
      </c>
      <c r="AI4936" s="131">
        <v>40.433175152373501</v>
      </c>
      <c r="AJ4936" s="131">
        <v>40.673348212778599</v>
      </c>
      <c r="AK4936" s="131">
        <v>40.888306858083098</v>
      </c>
    </row>
    <row r="4937" spans="1:37" x14ac:dyDescent="0.3">
      <c r="A4937" s="130" t="str">
        <f t="shared" si="110"/>
        <v>SDGbaseWaS_2BF_v7trnsfrx_govhhd-8</v>
      </c>
      <c r="B4937" s="130" t="s">
        <v>220</v>
      </c>
      <c r="C4937" s="130" t="s">
        <v>333</v>
      </c>
      <c r="D4937" s="130" t="s">
        <v>193</v>
      </c>
      <c r="E4937" s="131" t="s">
        <v>92</v>
      </c>
      <c r="F4937" s="131">
        <v>-31.5393310233951</v>
      </c>
      <c r="G4937" s="131">
        <v>-31.5393310233951</v>
      </c>
      <c r="H4937" s="131">
        <v>-29.9383945806475</v>
      </c>
      <c r="I4937" s="131">
        <v>-31.0525818733609</v>
      </c>
      <c r="J4937" s="131">
        <v>-31.9191662757008</v>
      </c>
      <c r="K4937" s="131">
        <v>-32.680342633877402</v>
      </c>
      <c r="L4937" s="131">
        <v>-33.561633433685202</v>
      </c>
      <c r="M4937" s="131">
        <v>-34.550359154641498</v>
      </c>
      <c r="N4937" s="131">
        <v>-35.566588868457004</v>
      </c>
      <c r="O4937" s="131">
        <v>-36.673812346520997</v>
      </c>
      <c r="P4937" s="131">
        <v>-37.946577004006997</v>
      </c>
      <c r="Q4937" s="131">
        <v>-39.297019786425601</v>
      </c>
      <c r="R4937" s="131">
        <v>-40.6408206750422</v>
      </c>
      <c r="S4937" s="131">
        <v>-42.215855680303399</v>
      </c>
      <c r="T4937" s="131">
        <v>-43.830358864940898</v>
      </c>
      <c r="U4937" s="131">
        <v>-45.533080646126201</v>
      </c>
      <c r="V4937" s="131">
        <v>-47.462317273102499</v>
      </c>
      <c r="W4937" s="131">
        <v>-49.3636102407458</v>
      </c>
      <c r="X4937" s="131">
        <v>-51.345016192198997</v>
      </c>
      <c r="Y4937" s="131">
        <v>-53.424335312934502</v>
      </c>
      <c r="Z4937" s="131">
        <v>-55.415994533400699</v>
      </c>
      <c r="AA4937" s="131">
        <v>-57.529006404959297</v>
      </c>
      <c r="AB4937" s="131">
        <v>-59.612476900921301</v>
      </c>
      <c r="AC4937" s="131">
        <v>-61.925202554769399</v>
      </c>
      <c r="AD4937" s="131">
        <v>-64.125219225932796</v>
      </c>
      <c r="AE4937" s="131">
        <v>-66.365882636125306</v>
      </c>
      <c r="AF4937" s="131">
        <v>-68.696453336658095</v>
      </c>
      <c r="AG4937" s="131">
        <v>-71.122743372055496</v>
      </c>
      <c r="AH4937" s="131">
        <v>-73.552082917414793</v>
      </c>
      <c r="AI4937" s="131">
        <v>-74.2889276840815</v>
      </c>
      <c r="AJ4937" s="131">
        <v>-74.730203914524907</v>
      </c>
      <c r="AK4937" s="131">
        <v>-75.125153042213199</v>
      </c>
    </row>
    <row r="4938" spans="1:37" x14ac:dyDescent="0.3">
      <c r="A4938" s="130" t="str">
        <f t="shared" si="110"/>
        <v>SDGbaseWaS_2BF_v7trnsfrx_govhhd-9</v>
      </c>
      <c r="B4938" s="130" t="s">
        <v>220</v>
      </c>
      <c r="C4938" s="130" t="s">
        <v>333</v>
      </c>
      <c r="D4938" s="130" t="s">
        <v>193</v>
      </c>
      <c r="E4938" s="131" t="s">
        <v>93</v>
      </c>
      <c r="F4938" s="131">
        <v>-164.453474595279</v>
      </c>
      <c r="G4938" s="131">
        <v>-164.453474595279</v>
      </c>
      <c r="H4938" s="131">
        <v>-156.105816224823</v>
      </c>
      <c r="I4938" s="131">
        <v>-161.915450281446</v>
      </c>
      <c r="J4938" s="131">
        <v>-166.43402475245</v>
      </c>
      <c r="K4938" s="131">
        <v>-170.402976940722</v>
      </c>
      <c r="L4938" s="131">
        <v>-174.99823401988201</v>
      </c>
      <c r="M4938" s="131">
        <v>-180.15368199410801</v>
      </c>
      <c r="N4938" s="131">
        <v>-185.452542242601</v>
      </c>
      <c r="O4938" s="131">
        <v>-191.22586533515499</v>
      </c>
      <c r="P4938" s="131">
        <v>-197.86235899161201</v>
      </c>
      <c r="Q4938" s="131">
        <v>-204.90388462340499</v>
      </c>
      <c r="R4938" s="131">
        <v>-211.91077786198699</v>
      </c>
      <c r="S4938" s="131">
        <v>-220.123380058028</v>
      </c>
      <c r="T4938" s="131">
        <v>-228.54177860496799</v>
      </c>
      <c r="U4938" s="131">
        <v>-237.42016962021299</v>
      </c>
      <c r="V4938" s="131">
        <v>-247.47966220702199</v>
      </c>
      <c r="W4938" s="131">
        <v>-257.39344999537298</v>
      </c>
      <c r="X4938" s="131">
        <v>-267.72496568473701</v>
      </c>
      <c r="Y4938" s="131">
        <v>-278.56702362007201</v>
      </c>
      <c r="Z4938" s="131">
        <v>-288.95200226062798</v>
      </c>
      <c r="AA4938" s="131">
        <v>-299.969742106826</v>
      </c>
      <c r="AB4938" s="131">
        <v>-310.83344628696699</v>
      </c>
      <c r="AC4938" s="131">
        <v>-322.89254066911599</v>
      </c>
      <c r="AD4938" s="131">
        <v>-334.36394396146801</v>
      </c>
      <c r="AE4938" s="131">
        <v>-346.04728889136902</v>
      </c>
      <c r="AF4938" s="131">
        <v>-358.19943153536798</v>
      </c>
      <c r="AG4938" s="131">
        <v>-370.85067725776503</v>
      </c>
      <c r="AH4938" s="131">
        <v>-383.51782384085902</v>
      </c>
      <c r="AI4938" s="131">
        <v>-387.35990540009601</v>
      </c>
      <c r="AJ4938" s="131">
        <v>-389.66082323817301</v>
      </c>
      <c r="AK4938" s="131">
        <v>-391.720180688987</v>
      </c>
    </row>
    <row r="4939" spans="1:37" x14ac:dyDescent="0.3">
      <c r="A4939" s="130" t="str">
        <f t="shared" si="110"/>
        <v>SDGbaseWaS_2BF_v7trnsfrx_rowent-e</v>
      </c>
      <c r="B4939" s="130" t="s">
        <v>220</v>
      </c>
      <c r="C4939" s="130" t="s">
        <v>333</v>
      </c>
      <c r="D4939" s="130" t="s">
        <v>194</v>
      </c>
      <c r="E4939" s="131" t="s">
        <v>83</v>
      </c>
      <c r="F4939" s="131">
        <v>-32.416327613782698</v>
      </c>
      <c r="G4939" s="131">
        <v>-32.416327613782698</v>
      </c>
      <c r="H4939" s="131">
        <v>-32.416327613782698</v>
      </c>
      <c r="I4939" s="131">
        <v>-32.416327613782698</v>
      </c>
      <c r="J4939" s="131">
        <v>-32.416327613782698</v>
      </c>
      <c r="K4939" s="131">
        <v>-32.416327613782698</v>
      </c>
      <c r="L4939" s="131">
        <v>-32.416327613782698</v>
      </c>
      <c r="M4939" s="131">
        <v>-32.416327613782698</v>
      </c>
      <c r="N4939" s="131">
        <v>-32.416327613782698</v>
      </c>
      <c r="O4939" s="131">
        <v>-32.416327613782698</v>
      </c>
      <c r="P4939" s="131">
        <v>-32.416327613782698</v>
      </c>
      <c r="Q4939" s="131">
        <v>-32.416327613782698</v>
      </c>
      <c r="R4939" s="131">
        <v>-32.416327613782698</v>
      </c>
      <c r="S4939" s="131">
        <v>-32.416327613782698</v>
      </c>
      <c r="T4939" s="131">
        <v>-32.416327613782698</v>
      </c>
      <c r="U4939" s="131">
        <v>-32.416327613782698</v>
      </c>
      <c r="V4939" s="131">
        <v>-32.416327613782698</v>
      </c>
      <c r="W4939" s="131">
        <v>-32.416327613782698</v>
      </c>
      <c r="X4939" s="131">
        <v>-32.416327613782698</v>
      </c>
      <c r="Y4939" s="131">
        <v>-32.416327613782698</v>
      </c>
      <c r="Z4939" s="131">
        <v>-32.416327613782698</v>
      </c>
      <c r="AA4939" s="131">
        <v>-32.416327613782698</v>
      </c>
      <c r="AB4939" s="131">
        <v>-32.416327613782698</v>
      </c>
      <c r="AC4939" s="131">
        <v>-32.416327613782698</v>
      </c>
      <c r="AD4939" s="131">
        <v>-32.416327613782698</v>
      </c>
      <c r="AE4939" s="131">
        <v>-32.416327613782698</v>
      </c>
      <c r="AF4939" s="131">
        <v>-32.416327613782698</v>
      </c>
      <c r="AG4939" s="131">
        <v>-32.416327613782698</v>
      </c>
      <c r="AH4939" s="131">
        <v>-32.416327613782698</v>
      </c>
      <c r="AI4939" s="131">
        <v>-32.416327613782698</v>
      </c>
      <c r="AJ4939" s="131">
        <v>-32.416327613782698</v>
      </c>
      <c r="AK4939" s="131">
        <v>-32.416327613782698</v>
      </c>
    </row>
    <row r="4940" spans="1:37" x14ac:dyDescent="0.3">
      <c r="A4940" s="130" t="str">
        <f t="shared" si="110"/>
        <v>SDGbaseWaS_2BF_v7trnsfrx_rowhhd-0</v>
      </c>
      <c r="B4940" s="130" t="s">
        <v>220</v>
      </c>
      <c r="C4940" s="130" t="s">
        <v>333</v>
      </c>
      <c r="D4940" s="130" t="s">
        <v>194</v>
      </c>
      <c r="E4940" s="131" t="s">
        <v>84</v>
      </c>
      <c r="F4940" s="131">
        <v>2.9558537024277999E-2</v>
      </c>
      <c r="G4940" s="131">
        <v>2.9558537024277999E-2</v>
      </c>
      <c r="H4940" s="131">
        <v>2.9558537024277999E-2</v>
      </c>
      <c r="I4940" s="131">
        <v>2.9558537024277999E-2</v>
      </c>
      <c r="J4940" s="131">
        <v>2.9558537024277999E-2</v>
      </c>
      <c r="K4940" s="131">
        <v>2.9558537024277999E-2</v>
      </c>
      <c r="L4940" s="131">
        <v>2.9558537024277999E-2</v>
      </c>
      <c r="M4940" s="131">
        <v>2.9558537024277999E-2</v>
      </c>
      <c r="N4940" s="131">
        <v>2.9558537024277999E-2</v>
      </c>
      <c r="O4940" s="131">
        <v>2.9558537024277999E-2</v>
      </c>
      <c r="P4940" s="131">
        <v>2.9558537024277999E-2</v>
      </c>
      <c r="Q4940" s="131">
        <v>2.9558537024277999E-2</v>
      </c>
      <c r="R4940" s="131">
        <v>2.9558537024277999E-2</v>
      </c>
      <c r="S4940" s="131">
        <v>2.9558537024277999E-2</v>
      </c>
      <c r="T4940" s="131">
        <v>2.9558537024277999E-2</v>
      </c>
      <c r="U4940" s="131">
        <v>2.9558537024277999E-2</v>
      </c>
      <c r="V4940" s="131">
        <v>2.9558537024277999E-2</v>
      </c>
      <c r="W4940" s="131">
        <v>2.9558537024277999E-2</v>
      </c>
      <c r="X4940" s="131">
        <v>2.9558537024277999E-2</v>
      </c>
      <c r="Y4940" s="131">
        <v>2.9558537024277999E-2</v>
      </c>
      <c r="Z4940" s="131">
        <v>2.9558537024277999E-2</v>
      </c>
      <c r="AA4940" s="131">
        <v>2.9558537024277999E-2</v>
      </c>
      <c r="AB4940" s="131">
        <v>2.9558537024277999E-2</v>
      </c>
      <c r="AC4940" s="131">
        <v>2.9558537024277999E-2</v>
      </c>
      <c r="AD4940" s="131">
        <v>2.9558537024277999E-2</v>
      </c>
      <c r="AE4940" s="131">
        <v>2.9558537024277999E-2</v>
      </c>
      <c r="AF4940" s="131">
        <v>2.9558537024277999E-2</v>
      </c>
      <c r="AG4940" s="131">
        <v>2.9558537024277999E-2</v>
      </c>
      <c r="AH4940" s="131">
        <v>2.9558537024277999E-2</v>
      </c>
      <c r="AI4940" s="131">
        <v>2.9558537024277999E-2</v>
      </c>
      <c r="AJ4940" s="131">
        <v>2.9558537024277999E-2</v>
      </c>
      <c r="AK4940" s="131">
        <v>2.9558537024277999E-2</v>
      </c>
    </row>
    <row r="4941" spans="1:37" x14ac:dyDescent="0.3">
      <c r="A4941" s="130" t="str">
        <f t="shared" si="110"/>
        <v>SDGbaseWaS_2BF_v7trnsfrx_rowhhd-1</v>
      </c>
      <c r="B4941" s="130" t="s">
        <v>220</v>
      </c>
      <c r="C4941" s="130" t="s">
        <v>333</v>
      </c>
      <c r="D4941" s="130" t="s">
        <v>194</v>
      </c>
      <c r="E4941" s="131" t="s">
        <v>85</v>
      </c>
      <c r="F4941" s="131">
        <v>6.0737858203831901E-2</v>
      </c>
      <c r="G4941" s="131">
        <v>6.0737858203831901E-2</v>
      </c>
      <c r="H4941" s="131">
        <v>6.0737858203831901E-2</v>
      </c>
      <c r="I4941" s="131">
        <v>6.0737858203831901E-2</v>
      </c>
      <c r="J4941" s="131">
        <v>6.0737858203831901E-2</v>
      </c>
      <c r="K4941" s="131">
        <v>6.0737858203831901E-2</v>
      </c>
      <c r="L4941" s="131">
        <v>6.0737858203831901E-2</v>
      </c>
      <c r="M4941" s="131">
        <v>6.0737858203831901E-2</v>
      </c>
      <c r="N4941" s="131">
        <v>6.0737858203831901E-2</v>
      </c>
      <c r="O4941" s="131">
        <v>6.0737858203831901E-2</v>
      </c>
      <c r="P4941" s="131">
        <v>6.0737858203831901E-2</v>
      </c>
      <c r="Q4941" s="131">
        <v>6.0737858203831901E-2</v>
      </c>
      <c r="R4941" s="131">
        <v>6.0737858203831901E-2</v>
      </c>
      <c r="S4941" s="131">
        <v>6.0737858203831901E-2</v>
      </c>
      <c r="T4941" s="131">
        <v>6.0737858203831901E-2</v>
      </c>
      <c r="U4941" s="131">
        <v>6.0737858203831901E-2</v>
      </c>
      <c r="V4941" s="131">
        <v>6.0737858203831901E-2</v>
      </c>
      <c r="W4941" s="131">
        <v>6.0737858203831901E-2</v>
      </c>
      <c r="X4941" s="131">
        <v>6.0737858203831901E-2</v>
      </c>
      <c r="Y4941" s="131">
        <v>6.0737858203831901E-2</v>
      </c>
      <c r="Z4941" s="131">
        <v>6.0737858203831901E-2</v>
      </c>
      <c r="AA4941" s="131">
        <v>6.0737858203831901E-2</v>
      </c>
      <c r="AB4941" s="131">
        <v>6.0737858203831901E-2</v>
      </c>
      <c r="AC4941" s="131">
        <v>6.0737858203831901E-2</v>
      </c>
      <c r="AD4941" s="131">
        <v>6.0737858203831901E-2</v>
      </c>
      <c r="AE4941" s="131">
        <v>6.0737858203831901E-2</v>
      </c>
      <c r="AF4941" s="131">
        <v>6.0737858203831901E-2</v>
      </c>
      <c r="AG4941" s="131">
        <v>6.0737858203831901E-2</v>
      </c>
      <c r="AH4941" s="131">
        <v>6.0737858203831901E-2</v>
      </c>
      <c r="AI4941" s="131">
        <v>6.0737858203831901E-2</v>
      </c>
      <c r="AJ4941" s="131">
        <v>6.0737858203831901E-2</v>
      </c>
      <c r="AK4941" s="131">
        <v>6.0737858203831901E-2</v>
      </c>
    </row>
    <row r="4942" spans="1:37" x14ac:dyDescent="0.3">
      <c r="A4942" s="130" t="str">
        <f t="shared" si="110"/>
        <v>SDGbaseWaS_2BF_v7trnsfrx_rowhhd-2</v>
      </c>
      <c r="B4942" s="130" t="s">
        <v>220</v>
      </c>
      <c r="C4942" s="130" t="s">
        <v>333</v>
      </c>
      <c r="D4942" s="130" t="s">
        <v>194</v>
      </c>
      <c r="E4942" s="131" t="s">
        <v>86</v>
      </c>
      <c r="F4942" s="131">
        <v>0.132672966576039</v>
      </c>
      <c r="G4942" s="131">
        <v>0.132672966576039</v>
      </c>
      <c r="H4942" s="131">
        <v>0.132672966576039</v>
      </c>
      <c r="I4942" s="131">
        <v>0.132672966576039</v>
      </c>
      <c r="J4942" s="131">
        <v>0.132672966576039</v>
      </c>
      <c r="K4942" s="131">
        <v>0.132672966576039</v>
      </c>
      <c r="L4942" s="131">
        <v>0.132672966576039</v>
      </c>
      <c r="M4942" s="131">
        <v>0.132672966576039</v>
      </c>
      <c r="N4942" s="131">
        <v>0.132672966576039</v>
      </c>
      <c r="O4942" s="131">
        <v>0.132672966576039</v>
      </c>
      <c r="P4942" s="131">
        <v>0.132672966576039</v>
      </c>
      <c r="Q4942" s="131">
        <v>0.132672966576039</v>
      </c>
      <c r="R4942" s="131">
        <v>0.132672966576039</v>
      </c>
      <c r="S4942" s="131">
        <v>0.132672966576039</v>
      </c>
      <c r="T4942" s="131">
        <v>0.132672966576039</v>
      </c>
      <c r="U4942" s="131">
        <v>0.132672966576039</v>
      </c>
      <c r="V4942" s="131">
        <v>0.132672966576039</v>
      </c>
      <c r="W4942" s="131">
        <v>0.132672966576039</v>
      </c>
      <c r="X4942" s="131">
        <v>0.132672966576039</v>
      </c>
      <c r="Y4942" s="131">
        <v>0.132672966576039</v>
      </c>
      <c r="Z4942" s="131">
        <v>0.132672966576039</v>
      </c>
      <c r="AA4942" s="131">
        <v>0.132672966576039</v>
      </c>
      <c r="AB4942" s="131">
        <v>0.132672966576039</v>
      </c>
      <c r="AC4942" s="131">
        <v>0.132672966576039</v>
      </c>
      <c r="AD4942" s="131">
        <v>0.132672966576039</v>
      </c>
      <c r="AE4942" s="131">
        <v>0.132672966576039</v>
      </c>
      <c r="AF4942" s="131">
        <v>0.132672966576039</v>
      </c>
      <c r="AG4942" s="131">
        <v>0.132672966576039</v>
      </c>
      <c r="AH4942" s="131">
        <v>0.132672966576039</v>
      </c>
      <c r="AI4942" s="131">
        <v>0.132672966576039</v>
      </c>
      <c r="AJ4942" s="131">
        <v>0.132672966576039</v>
      </c>
      <c r="AK4942" s="131">
        <v>0.132672966576039</v>
      </c>
    </row>
    <row r="4943" spans="1:37" x14ac:dyDescent="0.3">
      <c r="A4943" s="130" t="str">
        <f t="shared" si="110"/>
        <v>SDGbaseWaS_2BF_v7trnsfrx_rowhhd-3</v>
      </c>
      <c r="B4943" s="130" t="s">
        <v>220</v>
      </c>
      <c r="C4943" s="130" t="s">
        <v>333</v>
      </c>
      <c r="D4943" s="130" t="s">
        <v>194</v>
      </c>
      <c r="E4943" s="131" t="s">
        <v>87</v>
      </c>
      <c r="F4943" s="131">
        <v>0.206152741521125</v>
      </c>
      <c r="G4943" s="131">
        <v>0.206152741521125</v>
      </c>
      <c r="H4943" s="131">
        <v>0.206152741521125</v>
      </c>
      <c r="I4943" s="131">
        <v>0.206152741521125</v>
      </c>
      <c r="J4943" s="131">
        <v>0.206152741521125</v>
      </c>
      <c r="K4943" s="131">
        <v>0.206152741521125</v>
      </c>
      <c r="L4943" s="131">
        <v>0.206152741521125</v>
      </c>
      <c r="M4943" s="131">
        <v>0.206152741521125</v>
      </c>
      <c r="N4943" s="131">
        <v>0.206152741521125</v>
      </c>
      <c r="O4943" s="131">
        <v>0.206152741521125</v>
      </c>
      <c r="P4943" s="131">
        <v>0.206152741521125</v>
      </c>
      <c r="Q4943" s="131">
        <v>0.206152741521125</v>
      </c>
      <c r="R4943" s="131">
        <v>0.206152741521125</v>
      </c>
      <c r="S4943" s="131">
        <v>0.206152741521125</v>
      </c>
      <c r="T4943" s="131">
        <v>0.206152741521125</v>
      </c>
      <c r="U4943" s="131">
        <v>0.206152741521125</v>
      </c>
      <c r="V4943" s="131">
        <v>0.206152741521125</v>
      </c>
      <c r="W4943" s="131">
        <v>0.206152741521125</v>
      </c>
      <c r="X4943" s="131">
        <v>0.206152741521125</v>
      </c>
      <c r="Y4943" s="131">
        <v>0.206152741521125</v>
      </c>
      <c r="Z4943" s="131">
        <v>0.206152741521125</v>
      </c>
      <c r="AA4943" s="131">
        <v>0.206152741521125</v>
      </c>
      <c r="AB4943" s="131">
        <v>0.206152741521125</v>
      </c>
      <c r="AC4943" s="131">
        <v>0.206152741521125</v>
      </c>
      <c r="AD4943" s="131">
        <v>0.206152741521125</v>
      </c>
      <c r="AE4943" s="131">
        <v>0.206152741521125</v>
      </c>
      <c r="AF4943" s="131">
        <v>0.206152741521125</v>
      </c>
      <c r="AG4943" s="131">
        <v>0.206152741521125</v>
      </c>
      <c r="AH4943" s="131">
        <v>0.206152741521125</v>
      </c>
      <c r="AI4943" s="131">
        <v>0.206152741521125</v>
      </c>
      <c r="AJ4943" s="131">
        <v>0.206152741521125</v>
      </c>
      <c r="AK4943" s="131">
        <v>0.206152741521125</v>
      </c>
    </row>
    <row r="4944" spans="1:37" x14ac:dyDescent="0.3">
      <c r="A4944" s="130" t="str">
        <f t="shared" si="110"/>
        <v>SDGbaseWaS_2BF_v7trnsfrx_rowhhd-4</v>
      </c>
      <c r="B4944" s="130" t="s">
        <v>220</v>
      </c>
      <c r="C4944" s="130" t="s">
        <v>333</v>
      </c>
      <c r="D4944" s="130" t="s">
        <v>194</v>
      </c>
      <c r="E4944" s="131" t="s">
        <v>88</v>
      </c>
      <c r="F4944" s="131">
        <v>0.20943764483930299</v>
      </c>
      <c r="G4944" s="131">
        <v>0.20943764483930299</v>
      </c>
      <c r="H4944" s="131">
        <v>0.20943764483930299</v>
      </c>
      <c r="I4944" s="131">
        <v>0.20943764483930299</v>
      </c>
      <c r="J4944" s="131">
        <v>0.20943764483930299</v>
      </c>
      <c r="K4944" s="131">
        <v>0.20943764483930299</v>
      </c>
      <c r="L4944" s="131">
        <v>0.20943764483930299</v>
      </c>
      <c r="M4944" s="131">
        <v>0.20943764483930299</v>
      </c>
      <c r="N4944" s="131">
        <v>0.20943764483930299</v>
      </c>
      <c r="O4944" s="131">
        <v>0.20943764483930299</v>
      </c>
      <c r="P4944" s="131">
        <v>0.20943764483930299</v>
      </c>
      <c r="Q4944" s="131">
        <v>0.20943764483930299</v>
      </c>
      <c r="R4944" s="131">
        <v>0.20943764483930299</v>
      </c>
      <c r="S4944" s="131">
        <v>0.20943764483930299</v>
      </c>
      <c r="T4944" s="131">
        <v>0.20943764483930299</v>
      </c>
      <c r="U4944" s="131">
        <v>0.20943764483930299</v>
      </c>
      <c r="V4944" s="131">
        <v>0.20943764483930299</v>
      </c>
      <c r="W4944" s="131">
        <v>0.20943764483930299</v>
      </c>
      <c r="X4944" s="131">
        <v>0.20943764483930299</v>
      </c>
      <c r="Y4944" s="131">
        <v>0.20943764483930299</v>
      </c>
      <c r="Z4944" s="131">
        <v>0.20943764483930299</v>
      </c>
      <c r="AA4944" s="131">
        <v>0.20943764483930299</v>
      </c>
      <c r="AB4944" s="131">
        <v>0.20943764483930299</v>
      </c>
      <c r="AC4944" s="131">
        <v>0.20943764483930299</v>
      </c>
      <c r="AD4944" s="131">
        <v>0.20943764483930299</v>
      </c>
      <c r="AE4944" s="131">
        <v>0.20943764483930299</v>
      </c>
      <c r="AF4944" s="131">
        <v>0.20943764483930299</v>
      </c>
      <c r="AG4944" s="131">
        <v>0.20943764483930299</v>
      </c>
      <c r="AH4944" s="131">
        <v>0.20943764483930299</v>
      </c>
      <c r="AI4944" s="131">
        <v>0.20943764483930299</v>
      </c>
      <c r="AJ4944" s="131">
        <v>0.20943764483930299</v>
      </c>
      <c r="AK4944" s="131">
        <v>0.20943764483930299</v>
      </c>
    </row>
    <row r="4945" spans="1:37" x14ac:dyDescent="0.3">
      <c r="A4945" s="130" t="str">
        <f t="shared" si="110"/>
        <v>SDGbaseWaS_2BF_v7trnsfrx_rowhhd-5</v>
      </c>
      <c r="B4945" s="130" t="s">
        <v>220</v>
      </c>
      <c r="C4945" s="130" t="s">
        <v>333</v>
      </c>
      <c r="D4945" s="130" t="s">
        <v>194</v>
      </c>
      <c r="E4945" s="131" t="s">
        <v>89</v>
      </c>
      <c r="F4945" s="131">
        <v>0.29828284698503399</v>
      </c>
      <c r="G4945" s="131">
        <v>0.29828284698503399</v>
      </c>
      <c r="H4945" s="131">
        <v>0.29828284698503399</v>
      </c>
      <c r="I4945" s="131">
        <v>0.29828284698503399</v>
      </c>
      <c r="J4945" s="131">
        <v>0.29828284698503399</v>
      </c>
      <c r="K4945" s="131">
        <v>0.29828284698503399</v>
      </c>
      <c r="L4945" s="131">
        <v>0.29828284698503399</v>
      </c>
      <c r="M4945" s="131">
        <v>0.29828284698503399</v>
      </c>
      <c r="N4945" s="131">
        <v>0.29828284698503399</v>
      </c>
      <c r="O4945" s="131">
        <v>0.29828284698503399</v>
      </c>
      <c r="P4945" s="131">
        <v>0.29828284698503399</v>
      </c>
      <c r="Q4945" s="131">
        <v>0.29828284698503399</v>
      </c>
      <c r="R4945" s="131">
        <v>0.29828284698503399</v>
      </c>
      <c r="S4945" s="131">
        <v>0.29828284698503399</v>
      </c>
      <c r="T4945" s="131">
        <v>0.29828284698503399</v>
      </c>
      <c r="U4945" s="131">
        <v>0.29828284698503399</v>
      </c>
      <c r="V4945" s="131">
        <v>0.29828284698503399</v>
      </c>
      <c r="W4945" s="131">
        <v>0.29828284698503399</v>
      </c>
      <c r="X4945" s="131">
        <v>0.29828284698503399</v>
      </c>
      <c r="Y4945" s="131">
        <v>0.29828284698503399</v>
      </c>
      <c r="Z4945" s="131">
        <v>0.29828284698503399</v>
      </c>
      <c r="AA4945" s="131">
        <v>0.29828284698503399</v>
      </c>
      <c r="AB4945" s="131">
        <v>0.29828284698503399</v>
      </c>
      <c r="AC4945" s="131">
        <v>0.29828284698503399</v>
      </c>
      <c r="AD4945" s="131">
        <v>0.29828284698503399</v>
      </c>
      <c r="AE4945" s="131">
        <v>0.29828284698503399</v>
      </c>
      <c r="AF4945" s="131">
        <v>0.29828284698503399</v>
      </c>
      <c r="AG4945" s="131">
        <v>0.29828284698503399</v>
      </c>
      <c r="AH4945" s="131">
        <v>0.29828284698503399</v>
      </c>
      <c r="AI4945" s="131">
        <v>0.29828284698503399</v>
      </c>
      <c r="AJ4945" s="131">
        <v>0.29828284698503399</v>
      </c>
      <c r="AK4945" s="131">
        <v>0.29828284698503399</v>
      </c>
    </row>
    <row r="4946" spans="1:37" x14ac:dyDescent="0.3">
      <c r="A4946" s="130" t="str">
        <f t="shared" si="110"/>
        <v>SDGbaseWaS_2BF_v7trnsfrx_rowhhd-6</v>
      </c>
      <c r="B4946" s="130" t="s">
        <v>220</v>
      </c>
      <c r="C4946" s="130" t="s">
        <v>333</v>
      </c>
      <c r="D4946" s="130" t="s">
        <v>194</v>
      </c>
      <c r="E4946" s="131" t="s">
        <v>90</v>
      </c>
      <c r="F4946" s="131">
        <v>0.55915071720831799</v>
      </c>
      <c r="G4946" s="131">
        <v>0.55915071720831799</v>
      </c>
      <c r="H4946" s="131">
        <v>0.55915071720831799</v>
      </c>
      <c r="I4946" s="131">
        <v>0.55915071720831799</v>
      </c>
      <c r="J4946" s="131">
        <v>0.55915071720831799</v>
      </c>
      <c r="K4946" s="131">
        <v>0.55915071720831799</v>
      </c>
      <c r="L4946" s="131">
        <v>0.55915071720831799</v>
      </c>
      <c r="M4946" s="131">
        <v>0.55915071720831799</v>
      </c>
      <c r="N4946" s="131">
        <v>0.55915071720831799</v>
      </c>
      <c r="O4946" s="131">
        <v>0.55915071720831799</v>
      </c>
      <c r="P4946" s="131">
        <v>0.55915071720831799</v>
      </c>
      <c r="Q4946" s="131">
        <v>0.55915071720831799</v>
      </c>
      <c r="R4946" s="131">
        <v>0.55915071720831799</v>
      </c>
      <c r="S4946" s="131">
        <v>0.55915071720831799</v>
      </c>
      <c r="T4946" s="131">
        <v>0.55915071720831799</v>
      </c>
      <c r="U4946" s="131">
        <v>0.55915071720831799</v>
      </c>
      <c r="V4946" s="131">
        <v>0.55915071720831799</v>
      </c>
      <c r="W4946" s="131">
        <v>0.55915071720831799</v>
      </c>
      <c r="X4946" s="131">
        <v>0.55915071720831799</v>
      </c>
      <c r="Y4946" s="131">
        <v>0.55915071720831799</v>
      </c>
      <c r="Z4946" s="131">
        <v>0.55915071720831799</v>
      </c>
      <c r="AA4946" s="131">
        <v>0.55915071720831799</v>
      </c>
      <c r="AB4946" s="131">
        <v>0.55915071720831799</v>
      </c>
      <c r="AC4946" s="131">
        <v>0.55915071720831799</v>
      </c>
      <c r="AD4946" s="131">
        <v>0.55915071720831799</v>
      </c>
      <c r="AE4946" s="131">
        <v>0.55915071720831799</v>
      </c>
      <c r="AF4946" s="131">
        <v>0.55915071720831799</v>
      </c>
      <c r="AG4946" s="131">
        <v>0.55915071720831799</v>
      </c>
      <c r="AH4946" s="131">
        <v>0.55915071720831799</v>
      </c>
      <c r="AI4946" s="131">
        <v>0.55915071720831799</v>
      </c>
      <c r="AJ4946" s="131">
        <v>0.55915071720831799</v>
      </c>
      <c r="AK4946" s="131">
        <v>0.55915071720831799</v>
      </c>
    </row>
    <row r="4947" spans="1:37" x14ac:dyDescent="0.3">
      <c r="A4947" s="130" t="str">
        <f t="shared" si="110"/>
        <v>SDGbaseWaS_2BF_v7trnsfrx_rowhhd-7</v>
      </c>
      <c r="B4947" s="130" t="s">
        <v>220</v>
      </c>
      <c r="C4947" s="130" t="s">
        <v>333</v>
      </c>
      <c r="D4947" s="130" t="s">
        <v>194</v>
      </c>
      <c r="E4947" s="131" t="s">
        <v>91</v>
      </c>
      <c r="F4947" s="131">
        <v>0.68306578145445995</v>
      </c>
      <c r="G4947" s="131">
        <v>0.68306578145445995</v>
      </c>
      <c r="H4947" s="131">
        <v>0.68306578145445995</v>
      </c>
      <c r="I4947" s="131">
        <v>0.68306578145445995</v>
      </c>
      <c r="J4947" s="131">
        <v>0.68306578145445995</v>
      </c>
      <c r="K4947" s="131">
        <v>0.68306578145445995</v>
      </c>
      <c r="L4947" s="131">
        <v>0.68306578145445995</v>
      </c>
      <c r="M4947" s="131">
        <v>0.68306578145445995</v>
      </c>
      <c r="N4947" s="131">
        <v>0.68306578145445995</v>
      </c>
      <c r="O4947" s="131">
        <v>0.68306578145445995</v>
      </c>
      <c r="P4947" s="131">
        <v>0.68306578145445995</v>
      </c>
      <c r="Q4947" s="131">
        <v>0.68306578145445995</v>
      </c>
      <c r="R4947" s="131">
        <v>0.68306578145445995</v>
      </c>
      <c r="S4947" s="131">
        <v>0.68306578145445995</v>
      </c>
      <c r="T4947" s="131">
        <v>0.68306578145445995</v>
      </c>
      <c r="U4947" s="131">
        <v>0.68306578145445995</v>
      </c>
      <c r="V4947" s="131">
        <v>0.68306578145445995</v>
      </c>
      <c r="W4947" s="131">
        <v>0.68306578145445995</v>
      </c>
      <c r="X4947" s="131">
        <v>0.68306578145445995</v>
      </c>
      <c r="Y4947" s="131">
        <v>0.68306578145445995</v>
      </c>
      <c r="Z4947" s="131">
        <v>0.68306578145445995</v>
      </c>
      <c r="AA4947" s="131">
        <v>0.68306578145445995</v>
      </c>
      <c r="AB4947" s="131">
        <v>0.68306578145445995</v>
      </c>
      <c r="AC4947" s="131">
        <v>0.68306578145445995</v>
      </c>
      <c r="AD4947" s="131">
        <v>0.68306578145445995</v>
      </c>
      <c r="AE4947" s="131">
        <v>0.68306578145445995</v>
      </c>
      <c r="AF4947" s="131">
        <v>0.68306578145445995</v>
      </c>
      <c r="AG4947" s="131">
        <v>0.68306578145445995</v>
      </c>
      <c r="AH4947" s="131">
        <v>0.68306578145445995</v>
      </c>
      <c r="AI4947" s="131">
        <v>0.68306578145445995</v>
      </c>
      <c r="AJ4947" s="131">
        <v>0.68306578145445995</v>
      </c>
      <c r="AK4947" s="131">
        <v>0.68306578145445995</v>
      </c>
    </row>
    <row r="4948" spans="1:37" x14ac:dyDescent="0.3">
      <c r="A4948" s="130" t="str">
        <f t="shared" si="110"/>
        <v>SDGbaseWaS_2BF_v7trnsfrx_rowhhd-8</v>
      </c>
      <c r="B4948" s="130" t="s">
        <v>220</v>
      </c>
      <c r="C4948" s="130" t="s">
        <v>333</v>
      </c>
      <c r="D4948" s="130" t="s">
        <v>194</v>
      </c>
      <c r="E4948" s="131" t="s">
        <v>92</v>
      </c>
      <c r="F4948" s="131">
        <v>2.3350091454819899</v>
      </c>
      <c r="G4948" s="131">
        <v>2.3350091454819899</v>
      </c>
      <c r="H4948" s="131">
        <v>2.3350091454819899</v>
      </c>
      <c r="I4948" s="131">
        <v>2.3350091454819899</v>
      </c>
      <c r="J4948" s="131">
        <v>2.3350091454819899</v>
      </c>
      <c r="K4948" s="131">
        <v>2.3350091454819899</v>
      </c>
      <c r="L4948" s="131">
        <v>2.3350091454819899</v>
      </c>
      <c r="M4948" s="131">
        <v>2.3350091454819899</v>
      </c>
      <c r="N4948" s="131">
        <v>2.3350091454819899</v>
      </c>
      <c r="O4948" s="131">
        <v>2.3350091454819899</v>
      </c>
      <c r="P4948" s="131">
        <v>2.3350091454819899</v>
      </c>
      <c r="Q4948" s="131">
        <v>2.3350091454819899</v>
      </c>
      <c r="R4948" s="131">
        <v>2.3350091454819899</v>
      </c>
      <c r="S4948" s="131">
        <v>2.3350091454819899</v>
      </c>
      <c r="T4948" s="131">
        <v>2.3350091454819899</v>
      </c>
      <c r="U4948" s="131">
        <v>2.3350091454819899</v>
      </c>
      <c r="V4948" s="131">
        <v>2.3350091454819899</v>
      </c>
      <c r="W4948" s="131">
        <v>2.3350091454819899</v>
      </c>
      <c r="X4948" s="131">
        <v>2.3350091454819899</v>
      </c>
      <c r="Y4948" s="131">
        <v>2.3350091454819899</v>
      </c>
      <c r="Z4948" s="131">
        <v>2.3350091454819899</v>
      </c>
      <c r="AA4948" s="131">
        <v>2.3350091454819899</v>
      </c>
      <c r="AB4948" s="131">
        <v>2.3350091454819899</v>
      </c>
      <c r="AC4948" s="131">
        <v>2.3350091454819899</v>
      </c>
      <c r="AD4948" s="131">
        <v>2.3350091454819899</v>
      </c>
      <c r="AE4948" s="131">
        <v>2.3350091454819899</v>
      </c>
      <c r="AF4948" s="131">
        <v>2.3350091454819899</v>
      </c>
      <c r="AG4948" s="131">
        <v>2.3350091454819899</v>
      </c>
      <c r="AH4948" s="131">
        <v>2.3350091454819899</v>
      </c>
      <c r="AI4948" s="131">
        <v>2.3350091454819899</v>
      </c>
      <c r="AJ4948" s="131">
        <v>2.3350091454819899</v>
      </c>
      <c r="AK4948" s="131">
        <v>2.3350091454819899</v>
      </c>
    </row>
    <row r="4949" spans="1:37" x14ac:dyDescent="0.3">
      <c r="A4949" s="130" t="str">
        <f t="shared" si="110"/>
        <v>SDGbaseWaS_2BF_v7trnsfrx_rowhhd-9</v>
      </c>
      <c r="B4949" s="130" t="s">
        <v>220</v>
      </c>
      <c r="C4949" s="130" t="s">
        <v>333</v>
      </c>
      <c r="D4949" s="130" t="s">
        <v>194</v>
      </c>
      <c r="E4949" s="131" t="s">
        <v>93</v>
      </c>
      <c r="F4949" s="131">
        <v>8.8179239513541408</v>
      </c>
      <c r="G4949" s="131">
        <v>8.8179239513541408</v>
      </c>
      <c r="H4949" s="131">
        <v>8.8179239513541408</v>
      </c>
      <c r="I4949" s="131">
        <v>8.8179239513541408</v>
      </c>
      <c r="J4949" s="131">
        <v>8.8179239513541408</v>
      </c>
      <c r="K4949" s="131">
        <v>8.8179239513541408</v>
      </c>
      <c r="L4949" s="131">
        <v>8.8179239513541408</v>
      </c>
      <c r="M4949" s="131">
        <v>8.8179239513541408</v>
      </c>
      <c r="N4949" s="131">
        <v>8.8179239513541408</v>
      </c>
      <c r="O4949" s="131">
        <v>8.8179239513541408</v>
      </c>
      <c r="P4949" s="131">
        <v>8.8179239513541408</v>
      </c>
      <c r="Q4949" s="131">
        <v>8.8179239513541408</v>
      </c>
      <c r="R4949" s="131">
        <v>8.8179239513541408</v>
      </c>
      <c r="S4949" s="131">
        <v>8.8179239513541408</v>
      </c>
      <c r="T4949" s="131">
        <v>8.8179239513541408</v>
      </c>
      <c r="U4949" s="131">
        <v>8.8179239513541408</v>
      </c>
      <c r="V4949" s="131">
        <v>8.8179239513541408</v>
      </c>
      <c r="W4949" s="131">
        <v>8.8179239513541408</v>
      </c>
      <c r="X4949" s="131">
        <v>8.8179239513541408</v>
      </c>
      <c r="Y4949" s="131">
        <v>8.8179239513541408</v>
      </c>
      <c r="Z4949" s="131">
        <v>8.8179239513541408</v>
      </c>
      <c r="AA4949" s="131">
        <v>8.8179239513541408</v>
      </c>
      <c r="AB4949" s="131">
        <v>8.8179239513541408</v>
      </c>
      <c r="AC4949" s="131">
        <v>8.8179239513541408</v>
      </c>
      <c r="AD4949" s="131">
        <v>8.8179239513541408</v>
      </c>
      <c r="AE4949" s="131">
        <v>8.8179239513541408</v>
      </c>
      <c r="AF4949" s="131">
        <v>8.8179239513541408</v>
      </c>
      <c r="AG4949" s="131">
        <v>8.8179239513541408</v>
      </c>
      <c r="AH4949" s="131">
        <v>8.8179239513541408</v>
      </c>
      <c r="AI4949" s="131">
        <v>8.8179239513541408</v>
      </c>
      <c r="AJ4949" s="131">
        <v>8.8179239513541408</v>
      </c>
      <c r="AK4949" s="131">
        <v>8.8179239513541408</v>
      </c>
    </row>
    <row r="4950" spans="1:37" x14ac:dyDescent="0.3">
      <c r="A4950" s="130" t="str">
        <f t="shared" si="110"/>
        <v>SDGbaseWaS_2BF_v7trnsfrx_rowgov</v>
      </c>
      <c r="B4950" s="130" t="s">
        <v>220</v>
      </c>
      <c r="C4950" s="130" t="s">
        <v>333</v>
      </c>
      <c r="D4950" s="130" t="s">
        <v>194</v>
      </c>
      <c r="E4950" s="131" t="s">
        <v>195</v>
      </c>
      <c r="F4950" s="131">
        <v>-48.311760195367</v>
      </c>
      <c r="G4950" s="131">
        <v>-48.311760195367</v>
      </c>
      <c r="H4950" s="131">
        <v>-48.311760195367</v>
      </c>
      <c r="I4950" s="131">
        <v>-48.311760195367</v>
      </c>
      <c r="J4950" s="131">
        <v>-48.311760195367</v>
      </c>
      <c r="K4950" s="131">
        <v>-48.311760195367</v>
      </c>
      <c r="L4950" s="131">
        <v>-48.311760195367</v>
      </c>
      <c r="M4950" s="131">
        <v>-48.311760195367</v>
      </c>
      <c r="N4950" s="131">
        <v>-48.311760195367</v>
      </c>
      <c r="O4950" s="131">
        <v>-48.311760195367</v>
      </c>
      <c r="P4950" s="131">
        <v>-48.311760195367</v>
      </c>
      <c r="Q4950" s="131">
        <v>-48.311760195367</v>
      </c>
      <c r="R4950" s="131">
        <v>-48.311760195367</v>
      </c>
      <c r="S4950" s="131">
        <v>-48.311760195367</v>
      </c>
      <c r="T4950" s="131">
        <v>-48.311760195367</v>
      </c>
      <c r="U4950" s="131">
        <v>-48.311760195367</v>
      </c>
      <c r="V4950" s="131">
        <v>-48.311760195367</v>
      </c>
      <c r="W4950" s="131">
        <v>-48.311760195367</v>
      </c>
      <c r="X4950" s="131">
        <v>-48.311760195367</v>
      </c>
      <c r="Y4950" s="131">
        <v>-48.311760195367</v>
      </c>
      <c r="Z4950" s="131">
        <v>-48.311760195367</v>
      </c>
      <c r="AA4950" s="131">
        <v>-48.311760195367</v>
      </c>
      <c r="AB4950" s="131">
        <v>-48.311760195367</v>
      </c>
      <c r="AC4950" s="131">
        <v>-48.311760195367</v>
      </c>
      <c r="AD4950" s="131">
        <v>-48.311760195367</v>
      </c>
      <c r="AE4950" s="131">
        <v>-48.311760195367</v>
      </c>
      <c r="AF4950" s="131">
        <v>-48.311760195367</v>
      </c>
      <c r="AG4950" s="131">
        <v>-48.311760195367</v>
      </c>
      <c r="AH4950" s="131">
        <v>-48.311760195367</v>
      </c>
      <c r="AI4950" s="131">
        <v>-48.311760195367</v>
      </c>
      <c r="AJ4950" s="131">
        <v>-48.311760195367</v>
      </c>
      <c r="AK4950" s="131">
        <v>-48.311760195367</v>
      </c>
    </row>
    <row r="4951" spans="1:37" x14ac:dyDescent="0.3">
      <c r="A4951" s="130" t="str">
        <f t="shared" si="110"/>
        <v>SDGbaseWaS_2BF_v7C_NetTrnsGov2Instotal</v>
      </c>
      <c r="B4951" s="130" t="s">
        <v>220</v>
      </c>
      <c r="C4951" s="130" t="s">
        <v>333</v>
      </c>
      <c r="D4951" s="130" t="s">
        <v>196</v>
      </c>
      <c r="E4951" s="131" t="s">
        <v>1</v>
      </c>
      <c r="F4951" s="131">
        <v>406.47648084416699</v>
      </c>
      <c r="G4951" s="131">
        <v>406.47648084416699</v>
      </c>
      <c r="H4951" s="131">
        <v>397.54990810955201</v>
      </c>
      <c r="I4951" s="131">
        <v>403.762443250123</v>
      </c>
      <c r="J4951" s="131">
        <v>408.59438316454799</v>
      </c>
      <c r="K4951" s="131">
        <v>412.83858421069999</v>
      </c>
      <c r="L4951" s="131">
        <v>417.75252471125498</v>
      </c>
      <c r="M4951" s="131">
        <v>423.265505631069</v>
      </c>
      <c r="N4951" s="131">
        <v>428.93184453949101</v>
      </c>
      <c r="O4951" s="131">
        <v>435.10555053212101</v>
      </c>
      <c r="P4951" s="131">
        <v>442.20228840736002</v>
      </c>
      <c r="Q4951" s="131">
        <v>449.73214743193603</v>
      </c>
      <c r="R4951" s="131">
        <v>457.22497228917302</v>
      </c>
      <c r="S4951" s="131">
        <v>466.00712263481699</v>
      </c>
      <c r="T4951" s="131">
        <v>475.00934141322199</v>
      </c>
      <c r="U4951" s="131">
        <v>484.50345337214401</v>
      </c>
      <c r="V4951" s="131">
        <v>495.260576898816</v>
      </c>
      <c r="W4951" s="131">
        <v>505.86189092496898</v>
      </c>
      <c r="X4951" s="131">
        <v>516.90990249505501</v>
      </c>
      <c r="Y4951" s="131">
        <v>528.50386267617603</v>
      </c>
      <c r="Z4951" s="131">
        <v>539.60904488037795</v>
      </c>
      <c r="AA4951" s="131">
        <v>551.39087060245402</v>
      </c>
      <c r="AB4951" s="131">
        <v>563.00797820649598</v>
      </c>
      <c r="AC4951" s="131">
        <v>575.90337693254003</v>
      </c>
      <c r="AD4951" s="131">
        <v>588.17032789206803</v>
      </c>
      <c r="AE4951" s="131">
        <v>600.66391874977103</v>
      </c>
      <c r="AF4951" s="131">
        <v>613.658818682066</v>
      </c>
      <c r="AG4951" s="131">
        <v>627.18743474572204</v>
      </c>
      <c r="AH4951" s="131">
        <v>640.73305440287004</v>
      </c>
      <c r="AI4951" s="131">
        <v>644.84158627717898</v>
      </c>
      <c r="AJ4951" s="131">
        <v>647.30207394048</v>
      </c>
      <c r="AK4951" s="131">
        <v>649.50424888049895</v>
      </c>
    </row>
    <row r="4952" spans="1:37" x14ac:dyDescent="0.3">
      <c r="A4952" s="130" t="str">
        <f t="shared" si="110"/>
        <v>SDGbaseWaS_2BF_v7QFSXflab-p</v>
      </c>
      <c r="B4952" s="130" t="s">
        <v>220</v>
      </c>
      <c r="C4952" s="130" t="s">
        <v>333</v>
      </c>
      <c r="D4952" s="130" t="s">
        <v>198</v>
      </c>
      <c r="E4952" s="131" t="s">
        <v>199</v>
      </c>
      <c r="F4952" s="131">
        <v>3154.5511147246002</v>
      </c>
      <c r="G4952" s="131">
        <v>2922.62294347548</v>
      </c>
      <c r="H4952" s="131">
        <v>3032.6382511370398</v>
      </c>
      <c r="I4952" s="131">
        <v>3130.7610705339898</v>
      </c>
      <c r="J4952" s="131">
        <v>3215.2580193901799</v>
      </c>
      <c r="K4952" s="131">
        <v>3295.40469432707</v>
      </c>
      <c r="L4952" s="131">
        <v>3376.9633538724502</v>
      </c>
      <c r="M4952" s="131">
        <v>3460.5031454201098</v>
      </c>
      <c r="N4952" s="131">
        <v>3548.4561896064201</v>
      </c>
      <c r="O4952" s="131">
        <v>3646.6768532138499</v>
      </c>
      <c r="P4952" s="131">
        <v>3753.0546766980001</v>
      </c>
      <c r="Q4952" s="131">
        <v>3862.8518879896301</v>
      </c>
      <c r="R4952" s="131">
        <v>3978.8688240822698</v>
      </c>
      <c r="S4952" s="131">
        <v>4100.0811843082301</v>
      </c>
      <c r="T4952" s="131">
        <v>4226.05147213091</v>
      </c>
      <c r="U4952" s="131">
        <v>4360.96319084069</v>
      </c>
      <c r="V4952" s="131">
        <v>4500.67753237941</v>
      </c>
      <c r="W4952" s="131">
        <v>4644.7297652905199</v>
      </c>
      <c r="X4952" s="131">
        <v>4794.9937304400401</v>
      </c>
      <c r="Y4952" s="131">
        <v>4944.9546931608202</v>
      </c>
      <c r="Z4952" s="131">
        <v>5095.4700313283402</v>
      </c>
      <c r="AA4952" s="131">
        <v>5245.9517134421803</v>
      </c>
      <c r="AB4952" s="131">
        <v>5405.0328532284802</v>
      </c>
      <c r="AC4952" s="131">
        <v>5563.3425239403696</v>
      </c>
      <c r="AD4952" s="131">
        <v>5723.8463489785399</v>
      </c>
      <c r="AE4952" s="131">
        <v>5888.1111093463996</v>
      </c>
      <c r="AF4952" s="131">
        <v>6057.3047016208002</v>
      </c>
      <c r="AG4952" s="131">
        <v>6226.1295749542696</v>
      </c>
      <c r="AH4952" s="131">
        <v>6341.0836143830202</v>
      </c>
      <c r="AI4952" s="131">
        <v>6413.1613694120597</v>
      </c>
      <c r="AJ4952" s="131">
        <v>6461.5952896061099</v>
      </c>
      <c r="AK4952" s="131">
        <v>6492.8650951827703</v>
      </c>
    </row>
    <row r="4953" spans="1:37" x14ac:dyDescent="0.3">
      <c r="A4953" s="130" t="str">
        <f t="shared" si="110"/>
        <v>SDGbaseWaS_2BF_v7QFSXflab-m</v>
      </c>
      <c r="B4953" s="130" t="s">
        <v>220</v>
      </c>
      <c r="C4953" s="130" t="s">
        <v>333</v>
      </c>
      <c r="D4953" s="130" t="s">
        <v>198</v>
      </c>
      <c r="E4953" s="131" t="s">
        <v>200</v>
      </c>
      <c r="F4953" s="131">
        <v>5235.9946818431899</v>
      </c>
      <c r="G4953" s="131">
        <v>4887.4476275667103</v>
      </c>
      <c r="H4953" s="131">
        <v>5090.9266751892601</v>
      </c>
      <c r="I4953" s="131">
        <v>5268.5408021783496</v>
      </c>
      <c r="J4953" s="131">
        <v>5415.29895098835</v>
      </c>
      <c r="K4953" s="131">
        <v>5552.5410835576804</v>
      </c>
      <c r="L4953" s="131">
        <v>5691.7805863328404</v>
      </c>
      <c r="M4953" s="131">
        <v>5836.0845218123604</v>
      </c>
      <c r="N4953" s="131">
        <v>5987.5686956456302</v>
      </c>
      <c r="O4953" s="131">
        <v>6144.7774717421798</v>
      </c>
      <c r="P4953" s="131">
        <v>6316.1349020289399</v>
      </c>
      <c r="Q4953" s="131">
        <v>6493.4229654589699</v>
      </c>
      <c r="R4953" s="131">
        <v>6677.7804318303497</v>
      </c>
      <c r="S4953" s="131">
        <v>6876.2016562960798</v>
      </c>
      <c r="T4953" s="131">
        <v>7086.1860267457396</v>
      </c>
      <c r="U4953" s="131">
        <v>7314.16086021912</v>
      </c>
      <c r="V4953" s="131">
        <v>7555.3711926369097</v>
      </c>
      <c r="W4953" s="131">
        <v>7805.4461699562098</v>
      </c>
      <c r="X4953" s="131">
        <v>8063.0644219966898</v>
      </c>
      <c r="Y4953" s="131">
        <v>8315.8700576746505</v>
      </c>
      <c r="Z4953" s="131">
        <v>8565.8119150232797</v>
      </c>
      <c r="AA4953" s="131">
        <v>8814.2423621273501</v>
      </c>
      <c r="AB4953" s="131">
        <v>9068.0344141971691</v>
      </c>
      <c r="AC4953" s="131">
        <v>9319.5853839896008</v>
      </c>
      <c r="AD4953" s="131">
        <v>9578.3633027390806</v>
      </c>
      <c r="AE4953" s="131">
        <v>9846.8483718568696</v>
      </c>
      <c r="AF4953" s="131">
        <v>10126.7828071404</v>
      </c>
      <c r="AG4953" s="131">
        <v>10402.7693872687</v>
      </c>
      <c r="AH4953" s="131">
        <v>10565.5878324763</v>
      </c>
      <c r="AI4953" s="131">
        <v>10643.167984137801</v>
      </c>
      <c r="AJ4953" s="131">
        <v>10674.9432024214</v>
      </c>
      <c r="AK4953" s="131">
        <v>10674.561276087499</v>
      </c>
    </row>
    <row r="4954" spans="1:37" x14ac:dyDescent="0.3">
      <c r="A4954" s="130" t="str">
        <f t="shared" si="110"/>
        <v>SDGbaseWaS_2BF_v7QFSXflab-s</v>
      </c>
      <c r="B4954" s="130" t="s">
        <v>220</v>
      </c>
      <c r="C4954" s="130" t="s">
        <v>333</v>
      </c>
      <c r="D4954" s="130" t="s">
        <v>198</v>
      </c>
      <c r="E4954" s="131" t="s">
        <v>201</v>
      </c>
      <c r="F4954" s="131">
        <v>4708.9378060375002</v>
      </c>
      <c r="G4954" s="131">
        <v>4347.6121759324997</v>
      </c>
      <c r="H4954" s="131">
        <v>4509.76765106529</v>
      </c>
      <c r="I4954" s="131">
        <v>4662.7346158833798</v>
      </c>
      <c r="J4954" s="131">
        <v>4798.0586189831902</v>
      </c>
      <c r="K4954" s="131">
        <v>4927.5344849160501</v>
      </c>
      <c r="L4954" s="131">
        <v>5057.5442238761998</v>
      </c>
      <c r="M4954" s="131">
        <v>5190.8189132995403</v>
      </c>
      <c r="N4954" s="131">
        <v>5328.6633118604796</v>
      </c>
      <c r="O4954" s="131">
        <v>5461.9679665009398</v>
      </c>
      <c r="P4954" s="131">
        <v>5609.86431251454</v>
      </c>
      <c r="Q4954" s="131">
        <v>5765.9996669374004</v>
      </c>
      <c r="R4954" s="131">
        <v>5930.0303776180899</v>
      </c>
      <c r="S4954" s="131">
        <v>6103.1209115742604</v>
      </c>
      <c r="T4954" s="131">
        <v>6284.6557797263104</v>
      </c>
      <c r="U4954" s="131">
        <v>6478.9214396909401</v>
      </c>
      <c r="V4954" s="131">
        <v>6684.3379269749903</v>
      </c>
      <c r="W4954" s="131">
        <v>6898.2909197531199</v>
      </c>
      <c r="X4954" s="131">
        <v>7119.7983397725302</v>
      </c>
      <c r="Y4954" s="131">
        <v>7340.1634638620899</v>
      </c>
      <c r="Z4954" s="131">
        <v>7559.3139135361498</v>
      </c>
      <c r="AA4954" s="131">
        <v>7778.7769299719102</v>
      </c>
      <c r="AB4954" s="131">
        <v>7994.67432418096</v>
      </c>
      <c r="AC4954" s="131">
        <v>8208.5935522481705</v>
      </c>
      <c r="AD4954" s="131">
        <v>8429.3946330892904</v>
      </c>
      <c r="AE4954" s="131">
        <v>8659.2665859218905</v>
      </c>
      <c r="AF4954" s="131">
        <v>8899.2518164826797</v>
      </c>
      <c r="AG4954" s="131">
        <v>9139.4067253623307</v>
      </c>
      <c r="AH4954" s="131">
        <v>9307.0525674504097</v>
      </c>
      <c r="AI4954" s="131">
        <v>9415.3939059639706</v>
      </c>
      <c r="AJ4954" s="131">
        <v>9486.9806074306307</v>
      </c>
      <c r="AK4954" s="131">
        <v>9530.6477223274196</v>
      </c>
    </row>
    <row r="4955" spans="1:37" x14ac:dyDescent="0.3">
      <c r="A4955" s="130" t="str">
        <f t="shared" si="110"/>
        <v>SDGbaseWaS_2BF_v7QFSXflab-t</v>
      </c>
      <c r="B4955" s="130" t="s">
        <v>220</v>
      </c>
      <c r="C4955" s="130" t="s">
        <v>333</v>
      </c>
      <c r="D4955" s="130" t="s">
        <v>198</v>
      </c>
      <c r="E4955" s="131" t="s">
        <v>202</v>
      </c>
      <c r="F4955" s="131">
        <v>3319.0950973737399</v>
      </c>
      <c r="G4955" s="131">
        <v>3025.15637016238</v>
      </c>
      <c r="H4955" s="131">
        <v>3112.0834947950302</v>
      </c>
      <c r="I4955" s="131">
        <v>3197.4609750049999</v>
      </c>
      <c r="J4955" s="131">
        <v>3276.6858174229501</v>
      </c>
      <c r="K4955" s="131">
        <v>3355.9817605990102</v>
      </c>
      <c r="L4955" s="131">
        <v>3438.1854663289801</v>
      </c>
      <c r="M4955" s="131">
        <v>3524.1164800565102</v>
      </c>
      <c r="N4955" s="131">
        <v>3614.0979581920201</v>
      </c>
      <c r="O4955" s="131">
        <v>3699.6705545096902</v>
      </c>
      <c r="P4955" s="131">
        <v>3796.3292751192498</v>
      </c>
      <c r="Q4955" s="131">
        <v>3900.2537003144698</v>
      </c>
      <c r="R4955" s="131">
        <v>4014.6627654685999</v>
      </c>
      <c r="S4955" s="131">
        <v>4134.7927426221504</v>
      </c>
      <c r="T4955" s="131">
        <v>4260.32417139479</v>
      </c>
      <c r="U4955" s="131">
        <v>4393.5989766217899</v>
      </c>
      <c r="V4955" s="131">
        <v>4532.8389623187304</v>
      </c>
      <c r="W4955" s="131">
        <v>4677.8943507413796</v>
      </c>
      <c r="X4955" s="131">
        <v>4830.9379695196903</v>
      </c>
      <c r="Y4955" s="131">
        <v>4983.2676285656498</v>
      </c>
      <c r="Z4955" s="131">
        <v>5135.62954269276</v>
      </c>
      <c r="AA4955" s="131">
        <v>5288.5005803722297</v>
      </c>
      <c r="AB4955" s="131">
        <v>5439.4788787208299</v>
      </c>
      <c r="AC4955" s="131">
        <v>5587.8602113052202</v>
      </c>
      <c r="AD4955" s="131">
        <v>5739.2722241314104</v>
      </c>
      <c r="AE4955" s="131">
        <v>5895.3917367743397</v>
      </c>
      <c r="AF4955" s="131">
        <v>6057.60055929588</v>
      </c>
      <c r="AG4955" s="131">
        <v>6221.2932336676004</v>
      </c>
      <c r="AH4955" s="131">
        <v>6340.1069883802102</v>
      </c>
      <c r="AI4955" s="131">
        <v>6420.8283672382404</v>
      </c>
      <c r="AJ4955" s="131">
        <v>6477.3670039994404</v>
      </c>
      <c r="AK4955" s="131">
        <v>6515.5559526800398</v>
      </c>
    </row>
    <row r="4956" spans="1:37" x14ac:dyDescent="0.3">
      <c r="A4956" s="130" t="str">
        <f t="shared" si="110"/>
        <v>SDGbaseWaS_2BF_v7QFSXfcap</v>
      </c>
      <c r="B4956" s="130" t="s">
        <v>220</v>
      </c>
      <c r="C4956" s="130" t="s">
        <v>333</v>
      </c>
      <c r="D4956" s="130" t="s">
        <v>198</v>
      </c>
      <c r="E4956" s="131" t="s">
        <v>203</v>
      </c>
      <c r="F4956" s="131">
        <v>3799.0893858038498</v>
      </c>
      <c r="G4956" s="131">
        <v>3955.0310944371899</v>
      </c>
      <c r="H4956" s="131">
        <v>4074.8564053412802</v>
      </c>
      <c r="I4956" s="131">
        <v>4158.6348720219603</v>
      </c>
      <c r="J4956" s="131">
        <v>4256.2023536735996</v>
      </c>
      <c r="K4956" s="131">
        <v>4372.7327524402899</v>
      </c>
      <c r="L4956" s="131">
        <v>4509.5863775959897</v>
      </c>
      <c r="M4956" s="131">
        <v>4646.4634941004997</v>
      </c>
      <c r="N4956" s="131">
        <v>4780.5854788517699</v>
      </c>
      <c r="O4956" s="131">
        <v>4892.52113568202</v>
      </c>
      <c r="P4956" s="131">
        <v>5004.2223869357404</v>
      </c>
      <c r="Q4956" s="131">
        <v>5114.2790612895997</v>
      </c>
      <c r="R4956" s="131">
        <v>5267.1549035819999</v>
      </c>
      <c r="S4956" s="131">
        <v>5401.5039280225501</v>
      </c>
      <c r="T4956" s="131">
        <v>5546.2066329565796</v>
      </c>
      <c r="U4956" s="131">
        <v>5722.9555800592898</v>
      </c>
      <c r="V4956" s="131">
        <v>5885.7903425296199</v>
      </c>
      <c r="W4956" s="131">
        <v>6061.34376417771</v>
      </c>
      <c r="X4956" s="131">
        <v>6249.9784858227003</v>
      </c>
      <c r="Y4956" s="131">
        <v>6424.8922447508303</v>
      </c>
      <c r="Z4956" s="131">
        <v>6601.7800329715001</v>
      </c>
      <c r="AA4956" s="131">
        <v>6784.53699011548</v>
      </c>
      <c r="AB4956" s="131">
        <v>6972.7397281739704</v>
      </c>
      <c r="AC4956" s="131">
        <v>7149.3006541497098</v>
      </c>
      <c r="AD4956" s="131">
        <v>7332.9747134571899</v>
      </c>
      <c r="AE4956" s="131">
        <v>7525.5582689577204</v>
      </c>
      <c r="AF4956" s="131">
        <v>7727.9472252940504</v>
      </c>
      <c r="AG4956" s="131">
        <v>7917.3938943461098</v>
      </c>
      <c r="AH4956" s="131">
        <v>7772.4480264876702</v>
      </c>
      <c r="AI4956" s="131">
        <v>7639.6454064163399</v>
      </c>
      <c r="AJ4956" s="131">
        <v>7540.1641036856299</v>
      </c>
      <c r="AK4956" s="131">
        <v>7444.285686829</v>
      </c>
    </row>
    <row r="4957" spans="1:37" x14ac:dyDescent="0.3">
      <c r="A4957" s="130" t="str">
        <f t="shared" si="110"/>
        <v>SDGbaseWaS_2BF_v7QFSXfegy</v>
      </c>
      <c r="B4957" s="130" t="s">
        <v>220</v>
      </c>
      <c r="C4957" s="130" t="s">
        <v>333</v>
      </c>
      <c r="D4957" s="130" t="s">
        <v>198</v>
      </c>
      <c r="E4957" s="131" t="s">
        <v>204</v>
      </c>
      <c r="F4957" s="131">
        <v>200.18165765045001</v>
      </c>
      <c r="G4957" s="131">
        <v>215.86420678374199</v>
      </c>
      <c r="H4957" s="131">
        <v>219.02407371728799</v>
      </c>
      <c r="I4957" s="131">
        <v>223.14599740758999</v>
      </c>
      <c r="J4957" s="131">
        <v>228.67261477117901</v>
      </c>
      <c r="K4957" s="131">
        <v>238.51416836588001</v>
      </c>
      <c r="L4957" s="131">
        <v>249.356060909799</v>
      </c>
      <c r="M4957" s="131">
        <v>251.41985971116699</v>
      </c>
      <c r="N4957" s="131">
        <v>249.54390747027</v>
      </c>
      <c r="O4957" s="131">
        <v>250.303571019711</v>
      </c>
      <c r="P4957" s="131">
        <v>257.17496817035499</v>
      </c>
      <c r="Q4957" s="131">
        <v>265.26613599177801</v>
      </c>
      <c r="R4957" s="131">
        <v>280.745664405242</v>
      </c>
      <c r="S4957" s="131">
        <v>291.13360263198501</v>
      </c>
      <c r="T4957" s="131">
        <v>301.57725563914198</v>
      </c>
      <c r="U4957" s="131">
        <v>311.68186085223198</v>
      </c>
      <c r="V4957" s="131">
        <v>311.65083356791399</v>
      </c>
      <c r="W4957" s="131">
        <v>319.75608172544298</v>
      </c>
      <c r="X4957" s="131">
        <v>342.06379984102102</v>
      </c>
      <c r="Y4957" s="131">
        <v>362.95953027031101</v>
      </c>
      <c r="Z4957" s="131">
        <v>385.060839112395</v>
      </c>
      <c r="AA4957" s="131">
        <v>405.990940839328</v>
      </c>
      <c r="AB4957" s="131">
        <v>423.91016096920998</v>
      </c>
      <c r="AC4957" s="131">
        <v>439.151810139774</v>
      </c>
      <c r="AD4957" s="131">
        <v>457.69885753925001</v>
      </c>
      <c r="AE4957" s="131">
        <v>476.92649910683298</v>
      </c>
      <c r="AF4957" s="131">
        <v>496.37483480893098</v>
      </c>
      <c r="AG4957" s="131">
        <v>578.97969463130403</v>
      </c>
      <c r="AH4957" s="131">
        <v>655.14083094478406</v>
      </c>
      <c r="AI4957" s="131">
        <v>723.37628068688196</v>
      </c>
      <c r="AJ4957" s="131">
        <v>792.74155206627802</v>
      </c>
      <c r="AK4957" s="131">
        <v>859.103279778559</v>
      </c>
    </row>
    <row r="4958" spans="1:37" x14ac:dyDescent="0.3">
      <c r="A4958" s="130" t="str">
        <f t="shared" si="110"/>
        <v>SDGbaseWaS_2BF_v7QFSXfland</v>
      </c>
      <c r="B4958" s="130" t="s">
        <v>220</v>
      </c>
      <c r="C4958" s="130" t="s">
        <v>333</v>
      </c>
      <c r="D4958" s="130" t="s">
        <v>198</v>
      </c>
      <c r="E4958" s="131" t="s">
        <v>205</v>
      </c>
      <c r="F4958" s="131">
        <v>17.027338782018301</v>
      </c>
      <c r="G4958" s="131">
        <v>17.1976121698385</v>
      </c>
      <c r="H4958" s="131">
        <v>17.3695882915369</v>
      </c>
      <c r="I4958" s="131">
        <v>17.5432841744523</v>
      </c>
      <c r="J4958" s="131">
        <v>17.718717016196798</v>
      </c>
      <c r="K4958" s="131">
        <v>17.895904186358798</v>
      </c>
      <c r="L4958" s="131">
        <v>18.074863228222402</v>
      </c>
      <c r="M4958" s="131">
        <v>18.255611860504601</v>
      </c>
      <c r="N4958" s="131">
        <v>18.4381679791096</v>
      </c>
      <c r="O4958" s="131">
        <v>18.622549658900699</v>
      </c>
      <c r="P4958" s="131">
        <v>18.808775155489698</v>
      </c>
      <c r="Q4958" s="131">
        <v>18.996862907044601</v>
      </c>
      <c r="R4958" s="131">
        <v>19.186831536115101</v>
      </c>
      <c r="S4958" s="131">
        <v>19.378699851476199</v>
      </c>
      <c r="T4958" s="131">
        <v>19.572486849991002</v>
      </c>
      <c r="U4958" s="131">
        <v>19.7682117184909</v>
      </c>
      <c r="V4958" s="131">
        <v>19.9658938356758</v>
      </c>
      <c r="W4958" s="131">
        <v>20.165552774032601</v>
      </c>
      <c r="X4958" s="131">
        <v>20.367208301772902</v>
      </c>
      <c r="Y4958" s="131">
        <v>20.570880384790598</v>
      </c>
      <c r="Z4958" s="131">
        <v>20.7765891886385</v>
      </c>
      <c r="AA4958" s="131">
        <v>20.9843550805249</v>
      </c>
      <c r="AB4958" s="131">
        <v>21.194198631330199</v>
      </c>
      <c r="AC4958" s="131">
        <v>21.406140617643501</v>
      </c>
      <c r="AD4958" s="131">
        <v>21.6202020238199</v>
      </c>
      <c r="AE4958" s="131">
        <v>21.836404044058099</v>
      </c>
      <c r="AF4958" s="131">
        <v>22.054768084498701</v>
      </c>
      <c r="AG4958" s="131">
        <v>22.275315765343699</v>
      </c>
      <c r="AH4958" s="131">
        <v>22.498068922997099</v>
      </c>
      <c r="AI4958" s="131">
        <v>22.723049612227101</v>
      </c>
      <c r="AJ4958" s="131">
        <v>22.9502801083493</v>
      </c>
      <c r="AK4958" s="131">
        <v>23.179782909432799</v>
      </c>
    </row>
    <row r="4959" spans="1:37" x14ac:dyDescent="0.3">
      <c r="A4959" s="130" t="str">
        <f t="shared" si="110"/>
        <v>SDGbaseWaS_2BF_v7P_ActivePoptotal</v>
      </c>
      <c r="B4959" s="130" t="s">
        <v>220</v>
      </c>
      <c r="C4959" s="130" t="s">
        <v>333</v>
      </c>
      <c r="D4959" s="130" t="s">
        <v>207</v>
      </c>
      <c r="E4959" s="131" t="s">
        <v>1</v>
      </c>
      <c r="F4959" s="131"/>
      <c r="G4959" s="131">
        <v>24292.9</v>
      </c>
      <c r="H4959" s="131">
        <v>24642.6</v>
      </c>
      <c r="I4959" s="131">
        <v>24992.2</v>
      </c>
      <c r="J4959" s="131">
        <v>25341.9</v>
      </c>
      <c r="K4959" s="131">
        <v>25691.599999999999</v>
      </c>
      <c r="L4959" s="131">
        <v>26041.200000000001</v>
      </c>
      <c r="M4959" s="131">
        <v>26390.6</v>
      </c>
      <c r="N4959" s="131">
        <v>26740</v>
      </c>
      <c r="O4959" s="131">
        <v>27089.3</v>
      </c>
      <c r="P4959" s="131">
        <v>27438.7</v>
      </c>
      <c r="Q4959" s="131">
        <v>27788.1</v>
      </c>
      <c r="R4959" s="131">
        <v>28086.2</v>
      </c>
      <c r="S4959" s="131">
        <v>28384.400000000001</v>
      </c>
      <c r="T4959" s="131">
        <v>28682.5</v>
      </c>
      <c r="U4959" s="131">
        <v>28980.7</v>
      </c>
      <c r="V4959" s="131">
        <v>29278.799999999999</v>
      </c>
      <c r="W4959" s="131">
        <v>29514.3</v>
      </c>
      <c r="X4959" s="131">
        <v>29749.7</v>
      </c>
      <c r="Y4959" s="131">
        <v>29985.200000000001</v>
      </c>
      <c r="Z4959" s="131">
        <v>30220.7</v>
      </c>
      <c r="AA4959" s="131">
        <v>30456.1</v>
      </c>
      <c r="AB4959" s="131">
        <v>30638.2</v>
      </c>
      <c r="AC4959" s="131">
        <v>30820.3</v>
      </c>
      <c r="AD4959" s="131">
        <v>31002.3</v>
      </c>
      <c r="AE4959" s="131">
        <v>31184.400000000001</v>
      </c>
      <c r="AF4959" s="131">
        <v>31366.5</v>
      </c>
      <c r="AG4959" s="131">
        <v>31469.200000000001</v>
      </c>
      <c r="AH4959" s="131">
        <v>31571.9</v>
      </c>
      <c r="AI4959" s="131">
        <v>31674.6</v>
      </c>
      <c r="AJ4959" s="131">
        <v>31777.4</v>
      </c>
      <c r="AK4959" s="131">
        <v>31880.1</v>
      </c>
    </row>
    <row r="4960" spans="1:37" x14ac:dyDescent="0.3">
      <c r="A4960" s="130" t="str">
        <f t="shared" si="110"/>
        <v>SDGbaseWaS_2BF_v7P_WAgePoptotal</v>
      </c>
      <c r="B4960" s="130" t="s">
        <v>220</v>
      </c>
      <c r="C4960" s="130" t="s">
        <v>333</v>
      </c>
      <c r="D4960" s="130" t="s">
        <v>208</v>
      </c>
      <c r="E4960" s="131" t="s">
        <v>1</v>
      </c>
      <c r="F4960" s="131"/>
      <c r="G4960" s="131">
        <v>38959.5</v>
      </c>
      <c r="H4960" s="131">
        <v>39520.300000000003</v>
      </c>
      <c r="I4960" s="131">
        <v>40081.1</v>
      </c>
      <c r="J4960" s="131">
        <v>40641.9</v>
      </c>
      <c r="K4960" s="131">
        <v>41202.699999999997</v>
      </c>
      <c r="L4960" s="131">
        <v>41763.4</v>
      </c>
      <c r="M4960" s="131">
        <v>42323.7</v>
      </c>
      <c r="N4960" s="131">
        <v>42884</v>
      </c>
      <c r="O4960" s="131">
        <v>43444.3</v>
      </c>
      <c r="P4960" s="131">
        <v>44004.6</v>
      </c>
      <c r="Q4960" s="131">
        <v>44564.9</v>
      </c>
      <c r="R4960" s="131">
        <v>45043.1</v>
      </c>
      <c r="S4960" s="131">
        <v>45521.2</v>
      </c>
      <c r="T4960" s="131">
        <v>45999.4</v>
      </c>
      <c r="U4960" s="131">
        <v>46477.5</v>
      </c>
      <c r="V4960" s="131">
        <v>46955.7</v>
      </c>
      <c r="W4960" s="131">
        <v>47333.3</v>
      </c>
      <c r="X4960" s="131">
        <v>47710.9</v>
      </c>
      <c r="Y4960" s="131">
        <v>48088.6</v>
      </c>
      <c r="Z4960" s="131">
        <v>48466.2</v>
      </c>
      <c r="AA4960" s="131">
        <v>48843.8</v>
      </c>
      <c r="AB4960" s="131">
        <v>49135.8</v>
      </c>
      <c r="AC4960" s="131">
        <v>49427.8</v>
      </c>
      <c r="AD4960" s="131">
        <v>49719.8</v>
      </c>
      <c r="AE4960" s="131">
        <v>50011.8</v>
      </c>
      <c r="AF4960" s="131">
        <v>50303.8</v>
      </c>
      <c r="AG4960" s="131">
        <v>50468.5</v>
      </c>
      <c r="AH4960" s="131">
        <v>50633.3</v>
      </c>
      <c r="AI4960" s="131">
        <v>50798</v>
      </c>
      <c r="AJ4960" s="131">
        <v>50962.7</v>
      </c>
      <c r="AK4960" s="131">
        <v>51127.5</v>
      </c>
    </row>
    <row r="4961" spans="1:37" x14ac:dyDescent="0.3">
      <c r="A4961" s="130" t="str">
        <f t="shared" si="110"/>
        <v>SDGbaseWaS_2BF_v7C_BroadUnEmpRatetotal</v>
      </c>
      <c r="B4961" s="130" t="s">
        <v>220</v>
      </c>
      <c r="C4961" s="130" t="s">
        <v>333</v>
      </c>
      <c r="D4961" s="130" t="s">
        <v>209</v>
      </c>
      <c r="E4961" s="131" t="s">
        <v>1</v>
      </c>
      <c r="F4961" s="131"/>
      <c r="G4961" s="131">
        <v>0.37500919539713001</v>
      </c>
      <c r="H4961" s="131">
        <v>0.36104891236368603</v>
      </c>
      <c r="I4961" s="131">
        <v>0.349417119597286</v>
      </c>
      <c r="J4961" s="131">
        <v>0.34080312025599202</v>
      </c>
      <c r="K4961" s="131">
        <v>0.33318820068038502</v>
      </c>
      <c r="L4961" s="131">
        <v>0.32551212576953198</v>
      </c>
      <c r="M4961" s="131">
        <v>0.31750232807937201</v>
      </c>
      <c r="N4961" s="131">
        <v>0.308945917901849</v>
      </c>
      <c r="O4961" s="131">
        <v>0.30034763371638801</v>
      </c>
      <c r="P4961" s="131">
        <v>0.290222089007106</v>
      </c>
      <c r="Q4961" s="131">
        <v>0.27945673793096798</v>
      </c>
      <c r="R4961" s="131">
        <v>0.26649591617950102</v>
      </c>
      <c r="S4961" s="131">
        <v>0.25261071240538002</v>
      </c>
      <c r="T4961" s="131">
        <v>0.237959820448087</v>
      </c>
      <c r="U4961" s="131">
        <v>0.22197723079937601</v>
      </c>
      <c r="V4961" s="131">
        <v>0.205116821238916</v>
      </c>
      <c r="W4961" s="131">
        <v>0.185941689088298</v>
      </c>
      <c r="X4961" s="131">
        <v>0.16608253321112701</v>
      </c>
      <c r="Y4961" s="131">
        <v>0.14677054536027101</v>
      </c>
      <c r="Z4961" s="131">
        <v>0.12787508553473201</v>
      </c>
      <c r="AA4961" s="131">
        <v>0.109292667612936</v>
      </c>
      <c r="AB4961" s="131">
        <v>8.9136422168161103E-2</v>
      </c>
      <c r="AC4961" s="131">
        <v>6.9464551886796594E-2</v>
      </c>
      <c r="AD4961" s="131">
        <v>4.9397092830585999E-2</v>
      </c>
      <c r="AE4961" s="131">
        <v>2.8693263173269399E-2</v>
      </c>
      <c r="AF4961" s="131">
        <v>7.1911152171979503E-3</v>
      </c>
      <c r="AG4961" s="131">
        <v>-1.6536769960879199E-2</v>
      </c>
      <c r="AH4961" s="131">
        <v>-3.1101422552648299E-2</v>
      </c>
      <c r="AI4961" s="131">
        <v>-3.8451997081323103E-2</v>
      </c>
      <c r="AJ4961" s="131">
        <v>-4.16486592187384E-2</v>
      </c>
      <c r="AK4961" s="131">
        <v>-4.1829544018924698E-2</v>
      </c>
    </row>
    <row r="4962" spans="1:37" x14ac:dyDescent="0.3">
      <c r="A4962" s="130" t="str">
        <f t="shared" si="110"/>
        <v>SDGbaseWaS_2BF_v7C_LabForceParttotal</v>
      </c>
      <c r="B4962" s="130" t="s">
        <v>220</v>
      </c>
      <c r="C4962" s="130" t="s">
        <v>333</v>
      </c>
      <c r="D4962" s="130" t="s">
        <v>210</v>
      </c>
      <c r="E4962" s="131" t="s">
        <v>1</v>
      </c>
      <c r="F4962" s="131"/>
      <c r="G4962" s="131">
        <v>0.38970826414961901</v>
      </c>
      <c r="H4962" s="131">
        <v>0.39841337419469502</v>
      </c>
      <c r="I4962" s="131">
        <v>0.405664950902064</v>
      </c>
      <c r="J4962" s="131">
        <v>0.41103642808984497</v>
      </c>
      <c r="K4962" s="131">
        <v>0.41578493699198898</v>
      </c>
      <c r="L4962" s="131">
        <v>0.42057096956690398</v>
      </c>
      <c r="M4962" s="131">
        <v>0.42556589004714901</v>
      </c>
      <c r="N4962" s="131">
        <v>0.43090164525940999</v>
      </c>
      <c r="O4962" s="131">
        <v>0.43626189962703199</v>
      </c>
      <c r="P4962" s="131">
        <v>0.442576075373046</v>
      </c>
      <c r="Q4962" s="131">
        <v>0.449289198914403</v>
      </c>
      <c r="R4962" s="131">
        <v>0.45736955047497402</v>
      </c>
      <c r="S4962" s="131">
        <v>0.46602893805085799</v>
      </c>
      <c r="T4962" s="131">
        <v>0.47516309886645802</v>
      </c>
      <c r="U4962" s="131">
        <v>0.48513032042111798</v>
      </c>
      <c r="V4962" s="131">
        <v>0.49564218219108702</v>
      </c>
      <c r="W4962" s="131">
        <v>0.50759953786744705</v>
      </c>
      <c r="X4962" s="131">
        <v>0.51998169101251401</v>
      </c>
      <c r="Y4962" s="131">
        <v>0.53202330371986695</v>
      </c>
      <c r="Z4962" s="131">
        <v>0.54380631043037297</v>
      </c>
      <c r="AA4962" s="131">
        <v>0.55539232381415204</v>
      </c>
      <c r="AB4962" s="131">
        <v>0.56796104816299797</v>
      </c>
      <c r="AC4962" s="131">
        <v>0.58022775991412401</v>
      </c>
      <c r="AD4962" s="131">
        <v>0.59273924088468399</v>
      </c>
      <c r="AE4962" s="131">
        <v>0.60564942281420597</v>
      </c>
      <c r="AF4962" s="131">
        <v>0.61905740489863104</v>
      </c>
      <c r="AG4962" s="131">
        <v>0.633852777896171</v>
      </c>
      <c r="AH4962" s="131">
        <v>0.64293322779060302</v>
      </c>
      <c r="AI4962" s="131">
        <v>0.64751666653710904</v>
      </c>
      <c r="AJ4962" s="131">
        <v>0.64951201768072597</v>
      </c>
      <c r="AK4962" s="131">
        <v>0.64962358899374595</v>
      </c>
    </row>
    <row r="4963" spans="1:37" x14ac:dyDescent="0.3">
      <c r="A4963" s="130" t="str">
        <f t="shared" si="110"/>
        <v>SDGbaseWaS_2BF_v7QVAXaawhe</v>
      </c>
      <c r="B4963" s="130" t="s">
        <v>220</v>
      </c>
      <c r="C4963" s="130" t="s">
        <v>333</v>
      </c>
      <c r="D4963" s="130" t="s">
        <v>211</v>
      </c>
      <c r="E4963" s="131" t="s">
        <v>4</v>
      </c>
      <c r="F4963" s="131">
        <v>2.6605426949921398</v>
      </c>
      <c r="G4963" s="131">
        <v>2.64427286958687</v>
      </c>
      <c r="H4963" s="131">
        <v>2.6994743133518901</v>
      </c>
      <c r="I4963" s="131">
        <v>2.7287327429458301</v>
      </c>
      <c r="J4963" s="131">
        <v>2.7762831428831398</v>
      </c>
      <c r="K4963" s="131">
        <v>2.8146782432704498</v>
      </c>
      <c r="L4963" s="131">
        <v>2.85766494729253</v>
      </c>
      <c r="M4963" s="131">
        <v>2.89748095669081</v>
      </c>
      <c r="N4963" s="131">
        <v>2.93972581468093</v>
      </c>
      <c r="O4963" s="131">
        <v>3.0127216006947699</v>
      </c>
      <c r="P4963" s="131">
        <v>3.0669875570391101</v>
      </c>
      <c r="Q4963" s="131">
        <v>3.1120586971246</v>
      </c>
      <c r="R4963" s="131">
        <v>3.17410383378314</v>
      </c>
      <c r="S4963" s="131">
        <v>3.2229914902675998</v>
      </c>
      <c r="T4963" s="131">
        <v>3.2718748834633802</v>
      </c>
      <c r="U4963" s="131">
        <v>3.3252450553604098</v>
      </c>
      <c r="V4963" s="131">
        <v>3.3696699854445602</v>
      </c>
      <c r="W4963" s="131">
        <v>3.4134469073245102</v>
      </c>
      <c r="X4963" s="131">
        <v>3.4589773384766098</v>
      </c>
      <c r="Y4963" s="131">
        <v>3.5013440532173501</v>
      </c>
      <c r="Z4963" s="131">
        <v>3.5444480403255998</v>
      </c>
      <c r="AA4963" s="131">
        <v>3.5880703605506099</v>
      </c>
      <c r="AB4963" s="131">
        <v>3.6441342892329902</v>
      </c>
      <c r="AC4963" s="131">
        <v>3.6921074009587498</v>
      </c>
      <c r="AD4963" s="131">
        <v>3.7377832793474401</v>
      </c>
      <c r="AE4963" s="131">
        <v>3.7843440406175501</v>
      </c>
      <c r="AF4963" s="131">
        <v>3.8331425812126301</v>
      </c>
      <c r="AG4963" s="131">
        <v>3.8762595977986001</v>
      </c>
      <c r="AH4963" s="131">
        <v>3.8711417222659499</v>
      </c>
      <c r="AI4963" s="131">
        <v>3.8618357241264398</v>
      </c>
      <c r="AJ4963" s="131">
        <v>3.8557047276396501</v>
      </c>
      <c r="AK4963" s="131">
        <v>3.84645222400568</v>
      </c>
    </row>
    <row r="4964" spans="1:37" x14ac:dyDescent="0.3">
      <c r="A4964" s="130" t="str">
        <f t="shared" si="110"/>
        <v>SDGbaseWaS_2BF_v7QVAXaamai</v>
      </c>
      <c r="B4964" s="130" t="s">
        <v>220</v>
      </c>
      <c r="C4964" s="130" t="s">
        <v>333</v>
      </c>
      <c r="D4964" s="130" t="s">
        <v>211</v>
      </c>
      <c r="E4964" s="131" t="s">
        <v>5</v>
      </c>
      <c r="F4964" s="131">
        <v>11.9253026570291</v>
      </c>
      <c r="G4964" s="131">
        <v>11.797625633378599</v>
      </c>
      <c r="H4964" s="131">
        <v>12.0816263675071</v>
      </c>
      <c r="I4964" s="131">
        <v>12.2512545702238</v>
      </c>
      <c r="J4964" s="131">
        <v>12.527995866401801</v>
      </c>
      <c r="K4964" s="131">
        <v>12.72437600236</v>
      </c>
      <c r="L4964" s="131">
        <v>12.939582247453901</v>
      </c>
      <c r="M4964" s="131">
        <v>13.1297771043045</v>
      </c>
      <c r="N4964" s="131">
        <v>13.3355321906754</v>
      </c>
      <c r="O4964" s="131">
        <v>13.7604494871032</v>
      </c>
      <c r="P4964" s="131">
        <v>14.0360072426252</v>
      </c>
      <c r="Q4964" s="131">
        <v>14.249568641127899</v>
      </c>
      <c r="R4964" s="131">
        <v>14.5419777569182</v>
      </c>
      <c r="S4964" s="131">
        <v>14.7601836032041</v>
      </c>
      <c r="T4964" s="131">
        <v>14.9711570531564</v>
      </c>
      <c r="U4964" s="131">
        <v>15.2095389901059</v>
      </c>
      <c r="V4964" s="131">
        <v>15.393259522504</v>
      </c>
      <c r="W4964" s="131">
        <v>15.566741251137501</v>
      </c>
      <c r="X4964" s="131">
        <v>15.7516056529062</v>
      </c>
      <c r="Y4964" s="131">
        <v>15.924853816383401</v>
      </c>
      <c r="Z4964" s="131">
        <v>16.102081626994099</v>
      </c>
      <c r="AA4964" s="131">
        <v>16.285593892308199</v>
      </c>
      <c r="AB4964" s="131">
        <v>16.554923019362001</v>
      </c>
      <c r="AC4964" s="131">
        <v>16.7722264152995</v>
      </c>
      <c r="AD4964" s="131">
        <v>16.971029954575499</v>
      </c>
      <c r="AE4964" s="131">
        <v>17.1696040983404</v>
      </c>
      <c r="AF4964" s="131">
        <v>17.373048214596501</v>
      </c>
      <c r="AG4964" s="131">
        <v>17.508823798836399</v>
      </c>
      <c r="AH4964" s="131">
        <v>17.430738832300801</v>
      </c>
      <c r="AI4964" s="131">
        <v>17.325664477001698</v>
      </c>
      <c r="AJ4964" s="131">
        <v>17.233250976138901</v>
      </c>
      <c r="AK4964" s="131">
        <v>17.120221024505799</v>
      </c>
    </row>
    <row r="4965" spans="1:37" x14ac:dyDescent="0.3">
      <c r="A4965" s="130" t="str">
        <f t="shared" si="110"/>
        <v>SDGbaseWaS_2BF_v7QVAXaaoce</v>
      </c>
      <c r="B4965" s="130" t="s">
        <v>220</v>
      </c>
      <c r="C4965" s="130" t="s">
        <v>333</v>
      </c>
      <c r="D4965" s="130" t="s">
        <v>211</v>
      </c>
      <c r="E4965" s="131" t="s">
        <v>6</v>
      </c>
      <c r="F4965" s="131">
        <v>0.81587985557138398</v>
      </c>
      <c r="G4965" s="131">
        <v>0.81297078616281104</v>
      </c>
      <c r="H4965" s="131">
        <v>0.82930858178431099</v>
      </c>
      <c r="I4965" s="131">
        <v>0.838060344304139</v>
      </c>
      <c r="J4965" s="131">
        <v>0.85212770693444395</v>
      </c>
      <c r="K4965" s="131">
        <v>0.86415126222591399</v>
      </c>
      <c r="L4965" s="131">
        <v>0.87766536823113495</v>
      </c>
      <c r="M4965" s="131">
        <v>0.89092921854544604</v>
      </c>
      <c r="N4965" s="131">
        <v>0.90520472999458701</v>
      </c>
      <c r="O4965" s="131">
        <v>0.928569131815983</v>
      </c>
      <c r="P4965" s="131">
        <v>0.94770352028061</v>
      </c>
      <c r="Q4965" s="131">
        <v>0.96417842263423903</v>
      </c>
      <c r="R4965" s="131">
        <v>0.98486653622607701</v>
      </c>
      <c r="S4965" s="131">
        <v>1.00204399796191</v>
      </c>
      <c r="T4965" s="131">
        <v>1.0191590642869399</v>
      </c>
      <c r="U4965" s="131">
        <v>1.0376575572111799</v>
      </c>
      <c r="V4965" s="131">
        <v>1.05306623136847</v>
      </c>
      <c r="W4965" s="131">
        <v>1.0682513747787901</v>
      </c>
      <c r="X4965" s="131">
        <v>1.0840665702649099</v>
      </c>
      <c r="Y4965" s="131">
        <v>1.09875241357552</v>
      </c>
      <c r="Z4965" s="131">
        <v>1.11360714228608</v>
      </c>
      <c r="AA4965" s="131">
        <v>1.12871276455764</v>
      </c>
      <c r="AB4965" s="131">
        <v>1.1478447286647</v>
      </c>
      <c r="AC4965" s="131">
        <v>1.1648568500446399</v>
      </c>
      <c r="AD4965" s="131">
        <v>1.1810451287288299</v>
      </c>
      <c r="AE4965" s="131">
        <v>1.19727319558387</v>
      </c>
      <c r="AF4965" s="131">
        <v>1.2139275107813401</v>
      </c>
      <c r="AG4965" s="131">
        <v>1.22893834188248</v>
      </c>
      <c r="AH4965" s="131">
        <v>1.23032999261692</v>
      </c>
      <c r="AI4965" s="131">
        <v>1.2300872098565701</v>
      </c>
      <c r="AJ4965" s="131">
        <v>1.2304059257687301</v>
      </c>
      <c r="AK4965" s="131">
        <v>1.2296563697182901</v>
      </c>
    </row>
    <row r="4966" spans="1:37" x14ac:dyDescent="0.3">
      <c r="A4966" s="130" t="str">
        <f t="shared" si="110"/>
        <v>SDGbaseWaS_2BF_v7QVAXaaveg</v>
      </c>
      <c r="B4966" s="130" t="s">
        <v>220</v>
      </c>
      <c r="C4966" s="130" t="s">
        <v>333</v>
      </c>
      <c r="D4966" s="130" t="s">
        <v>211</v>
      </c>
      <c r="E4966" s="131" t="s">
        <v>7</v>
      </c>
      <c r="F4966" s="131">
        <v>6.7349634382759103</v>
      </c>
      <c r="G4966" s="131">
        <v>6.4286567727221602</v>
      </c>
      <c r="H4966" s="131">
        <v>6.5352502417974403</v>
      </c>
      <c r="I4966" s="131">
        <v>6.6242853950537697</v>
      </c>
      <c r="J4966" s="131">
        <v>6.7808933969347001</v>
      </c>
      <c r="K4966" s="131">
        <v>6.8584040520276801</v>
      </c>
      <c r="L4966" s="131">
        <v>6.9461697507892399</v>
      </c>
      <c r="M4966" s="131">
        <v>7.0135238779317799</v>
      </c>
      <c r="N4966" s="131">
        <v>7.0938015619075898</v>
      </c>
      <c r="O4966" s="131">
        <v>7.2528485025431504</v>
      </c>
      <c r="P4966" s="131">
        <v>7.3462254282182098</v>
      </c>
      <c r="Q4966" s="131">
        <v>7.42307123310544</v>
      </c>
      <c r="R4966" s="131">
        <v>7.5856560099260504</v>
      </c>
      <c r="S4966" s="131">
        <v>7.6912432230459098</v>
      </c>
      <c r="T4966" s="131">
        <v>7.7943410833860503</v>
      </c>
      <c r="U4966" s="131">
        <v>7.9094821966597602</v>
      </c>
      <c r="V4966" s="131">
        <v>8.0089749223223006</v>
      </c>
      <c r="W4966" s="131">
        <v>8.1025565973222005</v>
      </c>
      <c r="X4966" s="131">
        <v>8.2025531955949091</v>
      </c>
      <c r="Y4966" s="131">
        <v>8.3019404610860601</v>
      </c>
      <c r="Z4966" s="131">
        <v>8.4141690382991801</v>
      </c>
      <c r="AA4966" s="131">
        <v>8.5202329967465396</v>
      </c>
      <c r="AB4966" s="131">
        <v>8.6706171336679994</v>
      </c>
      <c r="AC4966" s="131">
        <v>8.78495305651027</v>
      </c>
      <c r="AD4966" s="131">
        <v>8.8985882260733202</v>
      </c>
      <c r="AE4966" s="131">
        <v>9.0217001620082904</v>
      </c>
      <c r="AF4966" s="131">
        <v>9.1579725974143606</v>
      </c>
      <c r="AG4966" s="131">
        <v>9.2642790051563502</v>
      </c>
      <c r="AH4966" s="131">
        <v>9.2420309286157494</v>
      </c>
      <c r="AI4966" s="131">
        <v>9.2184069947412599</v>
      </c>
      <c r="AJ4966" s="131">
        <v>9.2035174691631205</v>
      </c>
      <c r="AK4966" s="131">
        <v>9.1742655276170595</v>
      </c>
    </row>
    <row r="4967" spans="1:37" x14ac:dyDescent="0.3">
      <c r="A4967" s="130" t="str">
        <f t="shared" si="110"/>
        <v>SDGbaseWaS_2BF_v7QVAXaaofr</v>
      </c>
      <c r="B4967" s="130" t="s">
        <v>220</v>
      </c>
      <c r="C4967" s="130" t="s">
        <v>333</v>
      </c>
      <c r="D4967" s="130" t="s">
        <v>211</v>
      </c>
      <c r="E4967" s="131" t="s">
        <v>8</v>
      </c>
      <c r="F4967" s="131">
        <v>12.999968868332401</v>
      </c>
      <c r="G4967" s="131">
        <v>12.572931894228899</v>
      </c>
      <c r="H4967" s="131">
        <v>12.9565041481956</v>
      </c>
      <c r="I4967" s="131">
        <v>13.1325996333848</v>
      </c>
      <c r="J4967" s="131">
        <v>13.4718142354071</v>
      </c>
      <c r="K4967" s="131">
        <v>13.7112368640816</v>
      </c>
      <c r="L4967" s="131">
        <v>13.9753771516845</v>
      </c>
      <c r="M4967" s="131">
        <v>14.203349330153999</v>
      </c>
      <c r="N4967" s="131">
        <v>14.452205165755601</v>
      </c>
      <c r="O4967" s="131">
        <v>15.233353121919301</v>
      </c>
      <c r="P4967" s="131">
        <v>15.601849266095201</v>
      </c>
      <c r="Q4967" s="131">
        <v>15.8490506578785</v>
      </c>
      <c r="R4967" s="131">
        <v>16.2357321460089</v>
      </c>
      <c r="S4967" s="131">
        <v>16.536905216159401</v>
      </c>
      <c r="T4967" s="131">
        <v>16.848772445943499</v>
      </c>
      <c r="U4967" s="131">
        <v>17.191293406039101</v>
      </c>
      <c r="V4967" s="131">
        <v>17.500681419746801</v>
      </c>
      <c r="W4967" s="131">
        <v>17.802112161663398</v>
      </c>
      <c r="X4967" s="131">
        <v>18.0982862205034</v>
      </c>
      <c r="Y4967" s="131">
        <v>18.383905779926401</v>
      </c>
      <c r="Z4967" s="131">
        <v>18.667536583694901</v>
      </c>
      <c r="AA4967" s="131">
        <v>18.974155411271699</v>
      </c>
      <c r="AB4967" s="131">
        <v>19.4815428352045</v>
      </c>
      <c r="AC4967" s="131">
        <v>19.865310000470899</v>
      </c>
      <c r="AD4967" s="131">
        <v>20.2125543130017</v>
      </c>
      <c r="AE4967" s="131">
        <v>20.557276368132499</v>
      </c>
      <c r="AF4967" s="131">
        <v>20.9262086938629</v>
      </c>
      <c r="AG4967" s="131">
        <v>21.210449113773901</v>
      </c>
      <c r="AH4967" s="131">
        <v>21.1760735415813</v>
      </c>
      <c r="AI4967" s="131">
        <v>20.994378532130501</v>
      </c>
      <c r="AJ4967" s="131">
        <v>20.843089460996701</v>
      </c>
      <c r="AK4967" s="131">
        <v>20.656397329708199</v>
      </c>
    </row>
    <row r="4968" spans="1:37" x14ac:dyDescent="0.3">
      <c r="A4968" s="130" t="str">
        <f t="shared" si="110"/>
        <v>SDGbaseWaS_2BF_v7QVAXaagra</v>
      </c>
      <c r="B4968" s="130" t="s">
        <v>220</v>
      </c>
      <c r="C4968" s="130" t="s">
        <v>333</v>
      </c>
      <c r="D4968" s="130" t="s">
        <v>211</v>
      </c>
      <c r="E4968" s="131" t="s">
        <v>9</v>
      </c>
      <c r="F4968" s="131">
        <v>6.1969723289684602</v>
      </c>
      <c r="G4968" s="131">
        <v>6.0245744226366602</v>
      </c>
      <c r="H4968" s="131">
        <v>6.2708999497555604</v>
      </c>
      <c r="I4968" s="131">
        <v>6.3330664363588598</v>
      </c>
      <c r="J4968" s="131">
        <v>6.4871385035511402</v>
      </c>
      <c r="K4968" s="131">
        <v>6.6272357001541797</v>
      </c>
      <c r="L4968" s="131">
        <v>6.7850717573286401</v>
      </c>
      <c r="M4968" s="131">
        <v>6.9517205918459402</v>
      </c>
      <c r="N4968" s="131">
        <v>7.1340397934792597</v>
      </c>
      <c r="O4968" s="131">
        <v>7.6522614840333096</v>
      </c>
      <c r="P4968" s="131">
        <v>7.9240301019193398</v>
      </c>
      <c r="Q4968" s="131">
        <v>8.1127767974645995</v>
      </c>
      <c r="R4968" s="131">
        <v>8.37482105221744</v>
      </c>
      <c r="S4968" s="131">
        <v>8.59386386334271</v>
      </c>
      <c r="T4968" s="131">
        <v>8.8322753277344894</v>
      </c>
      <c r="U4968" s="131">
        <v>9.0909387760436093</v>
      </c>
      <c r="V4968" s="131">
        <v>9.3164211504386696</v>
      </c>
      <c r="W4968" s="131">
        <v>9.5623275182500205</v>
      </c>
      <c r="X4968" s="131">
        <v>9.8280974509210708</v>
      </c>
      <c r="Y4968" s="131">
        <v>10.0604525294721</v>
      </c>
      <c r="Z4968" s="131">
        <v>10.276758606804099</v>
      </c>
      <c r="AA4968" s="131">
        <v>10.512192180910199</v>
      </c>
      <c r="AB4968" s="131">
        <v>10.918960285185999</v>
      </c>
      <c r="AC4968" s="131">
        <v>11.234616909734999</v>
      </c>
      <c r="AD4968" s="131">
        <v>11.492897848932801</v>
      </c>
      <c r="AE4968" s="131">
        <v>11.733535571587099</v>
      </c>
      <c r="AF4968" s="131">
        <v>11.981326663902401</v>
      </c>
      <c r="AG4968" s="131">
        <v>12.1821349533208</v>
      </c>
      <c r="AH4968" s="131">
        <v>12.2272978423917</v>
      </c>
      <c r="AI4968" s="131">
        <v>12.135138107260699</v>
      </c>
      <c r="AJ4968" s="131">
        <v>12.037117953686501</v>
      </c>
      <c r="AK4968" s="131">
        <v>11.9149229302559</v>
      </c>
    </row>
    <row r="4969" spans="1:37" x14ac:dyDescent="0.3">
      <c r="A4969" s="130" t="str">
        <f t="shared" si="110"/>
        <v>SDGbaseWaS_2BF_v7QVAXaaoil</v>
      </c>
      <c r="B4969" s="130" t="s">
        <v>220</v>
      </c>
      <c r="C4969" s="130" t="s">
        <v>333</v>
      </c>
      <c r="D4969" s="130" t="s">
        <v>211</v>
      </c>
      <c r="E4969" s="131" t="s">
        <v>10</v>
      </c>
      <c r="F4969" s="131">
        <v>5.4472049614464702</v>
      </c>
      <c r="G4969" s="131">
        <v>5.34772734428714</v>
      </c>
      <c r="H4969" s="131">
        <v>5.4496482814549498</v>
      </c>
      <c r="I4969" s="131">
        <v>5.5161574139325404</v>
      </c>
      <c r="J4969" s="131">
        <v>5.6258865215692104</v>
      </c>
      <c r="K4969" s="131">
        <v>5.7056461565679397</v>
      </c>
      <c r="L4969" s="131">
        <v>5.7959959088532598</v>
      </c>
      <c r="M4969" s="131">
        <v>5.8778083373049004</v>
      </c>
      <c r="N4969" s="131">
        <v>5.9667497817423296</v>
      </c>
      <c r="O4969" s="131">
        <v>6.10337900947117</v>
      </c>
      <c r="P4969" s="131">
        <v>6.2130938071940802</v>
      </c>
      <c r="Q4969" s="131">
        <v>6.3114393367434998</v>
      </c>
      <c r="R4969" s="131">
        <v>6.4609238432885299</v>
      </c>
      <c r="S4969" s="131">
        <v>6.5768322910127797</v>
      </c>
      <c r="T4969" s="131">
        <v>6.6936730349749904</v>
      </c>
      <c r="U4969" s="131">
        <v>6.82023611042385</v>
      </c>
      <c r="V4969" s="131">
        <v>6.9278633665594702</v>
      </c>
      <c r="W4969" s="131">
        <v>7.0356933826500203</v>
      </c>
      <c r="X4969" s="131">
        <v>7.1504411945406803</v>
      </c>
      <c r="Y4969" s="131">
        <v>7.2591186643999102</v>
      </c>
      <c r="Z4969" s="131">
        <v>7.3727884005954403</v>
      </c>
      <c r="AA4969" s="131">
        <v>7.4851737864466301</v>
      </c>
      <c r="AB4969" s="131">
        <v>7.6220915750058902</v>
      </c>
      <c r="AC4969" s="131">
        <v>7.7413088276611797</v>
      </c>
      <c r="AD4969" s="131">
        <v>7.8569890485917098</v>
      </c>
      <c r="AE4969" s="131">
        <v>7.9764760233194103</v>
      </c>
      <c r="AF4969" s="131">
        <v>8.1025484960504706</v>
      </c>
      <c r="AG4969" s="131">
        <v>8.2203210202086598</v>
      </c>
      <c r="AH4969" s="131">
        <v>8.2319273524318195</v>
      </c>
      <c r="AI4969" s="131">
        <v>8.2413133711842299</v>
      </c>
      <c r="AJ4969" s="131">
        <v>8.2553802429671599</v>
      </c>
      <c r="AK4969" s="131">
        <v>8.2603114644315294</v>
      </c>
    </row>
    <row r="4970" spans="1:37" x14ac:dyDescent="0.3">
      <c r="A4970" s="130" t="str">
        <f t="shared" si="110"/>
        <v>SDGbaseWaS_2BF_v7QVAXaatub</v>
      </c>
      <c r="B4970" s="130" t="s">
        <v>220</v>
      </c>
      <c r="C4970" s="130" t="s">
        <v>333</v>
      </c>
      <c r="D4970" s="130" t="s">
        <v>211</v>
      </c>
      <c r="E4970" s="131" t="s">
        <v>11</v>
      </c>
      <c r="F4970" s="131">
        <v>2.9478456812017</v>
      </c>
      <c r="G4970" s="131">
        <v>2.8203792778127701</v>
      </c>
      <c r="H4970" s="131">
        <v>2.8712598905662401</v>
      </c>
      <c r="I4970" s="131">
        <v>2.9111369560426001</v>
      </c>
      <c r="J4970" s="131">
        <v>2.9815687179433299</v>
      </c>
      <c r="K4970" s="131">
        <v>3.0189516659582001</v>
      </c>
      <c r="L4970" s="131">
        <v>3.06194088486343</v>
      </c>
      <c r="M4970" s="131">
        <v>3.09783764346122</v>
      </c>
      <c r="N4970" s="131">
        <v>3.1397959929957899</v>
      </c>
      <c r="O4970" s="131">
        <v>3.2183018904965399</v>
      </c>
      <c r="P4970" s="131">
        <v>3.2666723932304298</v>
      </c>
      <c r="Q4970" s="131">
        <v>3.3064230287398799</v>
      </c>
      <c r="R4970" s="131">
        <v>3.38313484966466</v>
      </c>
      <c r="S4970" s="131">
        <v>3.4348047642246899</v>
      </c>
      <c r="T4970" s="131">
        <v>3.48527681417151</v>
      </c>
      <c r="U4970" s="131">
        <v>3.5421561466210001</v>
      </c>
      <c r="V4970" s="131">
        <v>3.5899017379796798</v>
      </c>
      <c r="W4970" s="131">
        <v>3.6346747031520499</v>
      </c>
      <c r="X4970" s="131">
        <v>3.6824515769546098</v>
      </c>
      <c r="Y4970" s="131">
        <v>3.7285695239790502</v>
      </c>
      <c r="Z4970" s="131">
        <v>3.78025157054764</v>
      </c>
      <c r="AA4970" s="131">
        <v>3.8294090467000999</v>
      </c>
      <c r="AB4970" s="131">
        <v>3.8997886587015298</v>
      </c>
      <c r="AC4970" s="131">
        <v>3.9524362001778202</v>
      </c>
      <c r="AD4970" s="131">
        <v>4.0048606069001798</v>
      </c>
      <c r="AE4970" s="131">
        <v>4.0614302079739097</v>
      </c>
      <c r="AF4970" s="131">
        <v>4.1238537259566801</v>
      </c>
      <c r="AG4970" s="131">
        <v>4.1616415554477202</v>
      </c>
      <c r="AH4970" s="131">
        <v>4.1314142509976204</v>
      </c>
      <c r="AI4970" s="131">
        <v>4.0988061330990604</v>
      </c>
      <c r="AJ4970" s="131">
        <v>4.0714710354417196</v>
      </c>
      <c r="AK4970" s="131">
        <v>4.0383845215430796</v>
      </c>
    </row>
    <row r="4971" spans="1:37" x14ac:dyDescent="0.3">
      <c r="A4971" s="130" t="str">
        <f t="shared" si="110"/>
        <v>SDGbaseWaS_2BF_v7QVAXaapul</v>
      </c>
      <c r="B4971" s="130" t="s">
        <v>220</v>
      </c>
      <c r="C4971" s="130" t="s">
        <v>333</v>
      </c>
      <c r="D4971" s="130" t="s">
        <v>211</v>
      </c>
      <c r="E4971" s="131" t="s">
        <v>12</v>
      </c>
      <c r="F4971" s="131">
        <v>0.52449157567985805</v>
      </c>
      <c r="G4971" s="131">
        <v>0.51545197279167998</v>
      </c>
      <c r="H4971" s="131">
        <v>0.52490665577070905</v>
      </c>
      <c r="I4971" s="131">
        <v>0.53177376816189603</v>
      </c>
      <c r="J4971" s="131">
        <v>0.54247891343157495</v>
      </c>
      <c r="K4971" s="131">
        <v>0.54974423695131802</v>
      </c>
      <c r="L4971" s="131">
        <v>0.55774032952707098</v>
      </c>
      <c r="M4971" s="131">
        <v>0.56394590264425704</v>
      </c>
      <c r="N4971" s="131">
        <v>0.57051083022305704</v>
      </c>
      <c r="O4971" s="131">
        <v>0.58025825825048305</v>
      </c>
      <c r="P4971" s="131">
        <v>0.58740770721804902</v>
      </c>
      <c r="Q4971" s="131">
        <v>0.59373177586219805</v>
      </c>
      <c r="R4971" s="131">
        <v>0.60529057174224699</v>
      </c>
      <c r="S4971" s="131">
        <v>0.613521581381406</v>
      </c>
      <c r="T4971" s="131">
        <v>0.62165659985730404</v>
      </c>
      <c r="U4971" s="131">
        <v>0.63070301034037701</v>
      </c>
      <c r="V4971" s="131">
        <v>0.63833348078294705</v>
      </c>
      <c r="W4971" s="131">
        <v>0.64562287033418997</v>
      </c>
      <c r="X4971" s="131">
        <v>0.65322426759991803</v>
      </c>
      <c r="Y4971" s="131">
        <v>0.66064069271918602</v>
      </c>
      <c r="Z4971" s="131">
        <v>0.66883665796890701</v>
      </c>
      <c r="AA4971" s="131">
        <v>0.67677330488968201</v>
      </c>
      <c r="AB4971" s="131">
        <v>0.68632609150369706</v>
      </c>
      <c r="AC4971" s="131">
        <v>0.69434547150470505</v>
      </c>
      <c r="AD4971" s="131">
        <v>0.70245076550502195</v>
      </c>
      <c r="AE4971" s="131">
        <v>0.71121721423715301</v>
      </c>
      <c r="AF4971" s="131">
        <v>0.72078221252154995</v>
      </c>
      <c r="AG4971" s="131">
        <v>0.72998036020328805</v>
      </c>
      <c r="AH4971" s="131">
        <v>0.72919787993985596</v>
      </c>
      <c r="AI4971" s="131">
        <v>0.72915554614660905</v>
      </c>
      <c r="AJ4971" s="131">
        <v>0.73000563085069903</v>
      </c>
      <c r="AK4971" s="131">
        <v>0.73028152723452899</v>
      </c>
    </row>
    <row r="4972" spans="1:37" x14ac:dyDescent="0.3">
      <c r="A4972" s="130" t="str">
        <f t="shared" si="110"/>
        <v>SDGbaseWaS_2BF_v7QVAXaasug</v>
      </c>
      <c r="B4972" s="130" t="s">
        <v>220</v>
      </c>
      <c r="C4972" s="130" t="s">
        <v>333</v>
      </c>
      <c r="D4972" s="130" t="s">
        <v>211</v>
      </c>
      <c r="E4972" s="131" t="s">
        <v>13</v>
      </c>
      <c r="F4972" s="131">
        <v>3.8233471543033799</v>
      </c>
      <c r="G4972" s="131">
        <v>3.7357351704224202</v>
      </c>
      <c r="H4972" s="131">
        <v>3.8019977066521999</v>
      </c>
      <c r="I4972" s="131">
        <v>3.8501500074606598</v>
      </c>
      <c r="J4972" s="131">
        <v>3.9308047413478402</v>
      </c>
      <c r="K4972" s="131">
        <v>3.9770843183201499</v>
      </c>
      <c r="L4972" s="131">
        <v>4.0287215191660204</v>
      </c>
      <c r="M4972" s="131">
        <v>4.0726969228449299</v>
      </c>
      <c r="N4972" s="131">
        <v>4.1180137069840201</v>
      </c>
      <c r="O4972" s="131">
        <v>4.2369300816486897</v>
      </c>
      <c r="P4972" s="131">
        <v>4.29356178976255</v>
      </c>
      <c r="Q4972" s="131">
        <v>4.32895302173476</v>
      </c>
      <c r="R4972" s="131">
        <v>4.4016905509067303</v>
      </c>
      <c r="S4972" s="131">
        <v>4.4549042050996004</v>
      </c>
      <c r="T4972" s="131">
        <v>4.50889794179494</v>
      </c>
      <c r="U4972" s="131">
        <v>4.5662107463409498</v>
      </c>
      <c r="V4972" s="131">
        <v>4.6048136800777097</v>
      </c>
      <c r="W4972" s="131">
        <v>4.6504457105712804</v>
      </c>
      <c r="X4972" s="131">
        <v>4.7086176114202596</v>
      </c>
      <c r="Y4972" s="131">
        <v>4.7558924837778296</v>
      </c>
      <c r="Z4972" s="131">
        <v>4.8016886284537703</v>
      </c>
      <c r="AA4972" s="131">
        <v>4.8483552182118101</v>
      </c>
      <c r="AB4972" s="131">
        <v>4.9225935153476703</v>
      </c>
      <c r="AC4972" s="131">
        <v>4.9736275266200298</v>
      </c>
      <c r="AD4972" s="131">
        <v>5.01653545975618</v>
      </c>
      <c r="AE4972" s="131">
        <v>5.0586777283889202</v>
      </c>
      <c r="AF4972" s="131">
        <v>5.1070614904012803</v>
      </c>
      <c r="AG4972" s="131">
        <v>5.1622595920090601</v>
      </c>
      <c r="AH4972" s="131">
        <v>5.1597965588626904</v>
      </c>
      <c r="AI4972" s="131">
        <v>5.1493804112180204</v>
      </c>
      <c r="AJ4972" s="131">
        <v>5.1463134307257397</v>
      </c>
      <c r="AK4972" s="131">
        <v>5.1361475241874501</v>
      </c>
    </row>
    <row r="4973" spans="1:37" x14ac:dyDescent="0.3">
      <c r="A4973" s="130" t="str">
        <f t="shared" si="110"/>
        <v>SDGbaseWaS_2BF_v7QVAXaaoth</v>
      </c>
      <c r="B4973" s="130" t="s">
        <v>220</v>
      </c>
      <c r="C4973" s="130" t="s">
        <v>333</v>
      </c>
      <c r="D4973" s="130" t="s">
        <v>211</v>
      </c>
      <c r="E4973" s="131" t="s">
        <v>14</v>
      </c>
      <c r="F4973" s="131">
        <v>7.2867372761350104</v>
      </c>
      <c r="G4973" s="131">
        <v>7.3012632648317899</v>
      </c>
      <c r="H4973" s="131">
        <v>7.4096164847777697</v>
      </c>
      <c r="I4973" s="131">
        <v>7.4511628501376999</v>
      </c>
      <c r="J4973" s="131">
        <v>7.5129035598719103</v>
      </c>
      <c r="K4973" s="131">
        <v>7.5773376773928902</v>
      </c>
      <c r="L4973" s="131">
        <v>7.6554194851369601</v>
      </c>
      <c r="M4973" s="131">
        <v>7.7474510785456401</v>
      </c>
      <c r="N4973" s="131">
        <v>7.8542722431000298</v>
      </c>
      <c r="O4973" s="131">
        <v>8.0083352772388992</v>
      </c>
      <c r="P4973" s="131">
        <v>8.1602315587393193</v>
      </c>
      <c r="Q4973" s="131">
        <v>8.3017871451276299</v>
      </c>
      <c r="R4973" s="131">
        <v>8.45731698742917</v>
      </c>
      <c r="S4973" s="131">
        <v>8.6012103047211905</v>
      </c>
      <c r="T4973" s="131">
        <v>8.7484462467610093</v>
      </c>
      <c r="U4973" s="131">
        <v>8.9057138685540398</v>
      </c>
      <c r="V4973" s="131">
        <v>9.0486340436469099</v>
      </c>
      <c r="W4973" s="131">
        <v>9.1956489851592593</v>
      </c>
      <c r="X4973" s="131">
        <v>9.3501046474822207</v>
      </c>
      <c r="Y4973" s="131">
        <v>9.49959715782221</v>
      </c>
      <c r="Z4973" s="131">
        <v>9.6485690477198904</v>
      </c>
      <c r="AA4973" s="131">
        <v>9.7996482535009601</v>
      </c>
      <c r="AB4973" s="131">
        <v>9.9623170488909807</v>
      </c>
      <c r="AC4973" s="131">
        <v>10.116408483965699</v>
      </c>
      <c r="AD4973" s="131">
        <v>10.2677093629552</v>
      </c>
      <c r="AE4973" s="131">
        <v>10.4196476887454</v>
      </c>
      <c r="AF4973" s="131">
        <v>10.5746146953744</v>
      </c>
      <c r="AG4973" s="131">
        <v>10.7287500563904</v>
      </c>
      <c r="AH4973" s="131">
        <v>10.796225103850199</v>
      </c>
      <c r="AI4973" s="131">
        <v>10.852092807431299</v>
      </c>
      <c r="AJ4973" s="131">
        <v>10.9091189262993</v>
      </c>
      <c r="AK4973" s="131">
        <v>10.960763660697401</v>
      </c>
    </row>
    <row r="4974" spans="1:37" x14ac:dyDescent="0.3">
      <c r="A4974" s="130" t="str">
        <f t="shared" si="110"/>
        <v>SDGbaseWaS_2BF_v7QVAXalani</v>
      </c>
      <c r="B4974" s="130" t="s">
        <v>220</v>
      </c>
      <c r="C4974" s="130" t="s">
        <v>333</v>
      </c>
      <c r="D4974" s="130" t="s">
        <v>211</v>
      </c>
      <c r="E4974" s="131" t="s">
        <v>15</v>
      </c>
      <c r="F4974" s="131">
        <v>27.548737505234399</v>
      </c>
      <c r="G4974" s="131">
        <v>27.710598770362601</v>
      </c>
      <c r="H4974" s="131">
        <v>28.2280416386584</v>
      </c>
      <c r="I4974" s="131">
        <v>28.422546421778801</v>
      </c>
      <c r="J4974" s="131">
        <v>28.861095772782999</v>
      </c>
      <c r="K4974" s="131">
        <v>29.445068301649201</v>
      </c>
      <c r="L4974" s="131">
        <v>30.181881421711601</v>
      </c>
      <c r="M4974" s="131">
        <v>30.961610225893299</v>
      </c>
      <c r="N4974" s="131">
        <v>31.8076437573364</v>
      </c>
      <c r="O4974" s="131">
        <v>33.074820519058797</v>
      </c>
      <c r="P4974" s="131">
        <v>34.303701781347002</v>
      </c>
      <c r="Q4974" s="131">
        <v>35.351149393916501</v>
      </c>
      <c r="R4974" s="131">
        <v>36.693563034862798</v>
      </c>
      <c r="S4974" s="131">
        <v>37.850009552687403</v>
      </c>
      <c r="T4974" s="131">
        <v>39.036723650227202</v>
      </c>
      <c r="U4974" s="131">
        <v>40.389768943117197</v>
      </c>
      <c r="V4974" s="131">
        <v>41.586767268091599</v>
      </c>
      <c r="W4974" s="131">
        <v>42.8266157823914</v>
      </c>
      <c r="X4974" s="131">
        <v>44.161153972364303</v>
      </c>
      <c r="Y4974" s="131">
        <v>45.395929777065398</v>
      </c>
      <c r="Z4974" s="131">
        <v>46.629108878574897</v>
      </c>
      <c r="AA4974" s="131">
        <v>47.869174236602099</v>
      </c>
      <c r="AB4974" s="131">
        <v>49.363409637441798</v>
      </c>
      <c r="AC4974" s="131">
        <v>50.7444250079974</v>
      </c>
      <c r="AD4974" s="131">
        <v>52.075776335033403</v>
      </c>
      <c r="AE4974" s="131">
        <v>53.404432031225099</v>
      </c>
      <c r="AF4974" s="131">
        <v>54.773043881716603</v>
      </c>
      <c r="AG4974" s="131">
        <v>56.073356417340896</v>
      </c>
      <c r="AH4974" s="131">
        <v>55.521251843949699</v>
      </c>
      <c r="AI4974" s="131">
        <v>54.8624741209481</v>
      </c>
      <c r="AJ4974" s="131">
        <v>54.343681157471501</v>
      </c>
      <c r="AK4974" s="131">
        <v>53.776502413295702</v>
      </c>
    </row>
    <row r="4975" spans="1:37" x14ac:dyDescent="0.3">
      <c r="A4975" s="130" t="str">
        <f t="shared" si="110"/>
        <v>SDGbaseWaS_2BF_v7QVAXafore</v>
      </c>
      <c r="B4975" s="130" t="s">
        <v>220</v>
      </c>
      <c r="C4975" s="130" t="s">
        <v>333</v>
      </c>
      <c r="D4975" s="130" t="s">
        <v>211</v>
      </c>
      <c r="E4975" s="131" t="s">
        <v>16</v>
      </c>
      <c r="F4975" s="131">
        <v>6.4911530358491802</v>
      </c>
      <c r="G4975" s="131">
        <v>6.1550073944935999</v>
      </c>
      <c r="H4975" s="131">
        <v>6.3205149066502697</v>
      </c>
      <c r="I4975" s="131">
        <v>6.4421280400301004</v>
      </c>
      <c r="J4975" s="131">
        <v>6.5859737478526403</v>
      </c>
      <c r="K4975" s="131">
        <v>6.68169836435899</v>
      </c>
      <c r="L4975" s="131">
        <v>6.7860712099890304</v>
      </c>
      <c r="M4975" s="131">
        <v>6.8689346580341404</v>
      </c>
      <c r="N4975" s="131">
        <v>6.9977304309428598</v>
      </c>
      <c r="O4975" s="131">
        <v>7.2370903791447798</v>
      </c>
      <c r="P4975" s="131">
        <v>7.4006312548646198</v>
      </c>
      <c r="Q4975" s="131">
        <v>7.4826377155327499</v>
      </c>
      <c r="R4975" s="131">
        <v>7.6342472081043597</v>
      </c>
      <c r="S4975" s="131">
        <v>7.7500643867375798</v>
      </c>
      <c r="T4975" s="131">
        <v>7.8681191532460701</v>
      </c>
      <c r="U4975" s="131">
        <v>8.0514238604918091</v>
      </c>
      <c r="V4975" s="131">
        <v>8.2082794538718602</v>
      </c>
      <c r="W4975" s="131">
        <v>8.3937832846800404</v>
      </c>
      <c r="X4975" s="131">
        <v>8.5943300599196597</v>
      </c>
      <c r="Y4975" s="131">
        <v>8.8212508685105995</v>
      </c>
      <c r="Z4975" s="131">
        <v>8.9962615860425608</v>
      </c>
      <c r="AA4975" s="131">
        <v>9.1725481116654493</v>
      </c>
      <c r="AB4975" s="131">
        <v>9.3847683863384201</v>
      </c>
      <c r="AC4975" s="131">
        <v>9.5577250339421305</v>
      </c>
      <c r="AD4975" s="131">
        <v>9.7164580822981002</v>
      </c>
      <c r="AE4975" s="131">
        <v>9.8699956387650705</v>
      </c>
      <c r="AF4975" s="131">
        <v>10.0434073294229</v>
      </c>
      <c r="AG4975" s="131">
        <v>10.196627344702501</v>
      </c>
      <c r="AH4975" s="131">
        <v>10.1406362451857</v>
      </c>
      <c r="AI4975" s="131">
        <v>10.0512775937159</v>
      </c>
      <c r="AJ4975" s="131">
        <v>9.9755995518529499</v>
      </c>
      <c r="AK4975" s="131">
        <v>9.8869359060676505</v>
      </c>
    </row>
    <row r="4976" spans="1:37" x14ac:dyDescent="0.3">
      <c r="A4976" s="130" t="str">
        <f t="shared" si="110"/>
        <v>SDGbaseWaS_2BF_v7QVAXafish</v>
      </c>
      <c r="B4976" s="130" t="s">
        <v>220</v>
      </c>
      <c r="C4976" s="130" t="s">
        <v>333</v>
      </c>
      <c r="D4976" s="130" t="s">
        <v>211</v>
      </c>
      <c r="E4976" s="131" t="s">
        <v>17</v>
      </c>
      <c r="F4976" s="131">
        <v>7.3673079317888401</v>
      </c>
      <c r="G4976" s="131">
        <v>7.4111551469976602</v>
      </c>
      <c r="H4976" s="131">
        <v>7.6956423406380896</v>
      </c>
      <c r="I4976" s="131">
        <v>7.8131951156263098</v>
      </c>
      <c r="J4976" s="131">
        <v>7.9850901696993102</v>
      </c>
      <c r="K4976" s="131">
        <v>8.1710558878594899</v>
      </c>
      <c r="L4976" s="131">
        <v>8.3901328146520093</v>
      </c>
      <c r="M4976" s="131">
        <v>8.6195857049840807</v>
      </c>
      <c r="N4976" s="131">
        <v>8.8675542390208797</v>
      </c>
      <c r="O4976" s="131">
        <v>9.2708223743917895</v>
      </c>
      <c r="P4976" s="131">
        <v>9.6255089404903398</v>
      </c>
      <c r="Q4976" s="131">
        <v>9.9360787171862697</v>
      </c>
      <c r="R4976" s="131">
        <v>10.3335854634844</v>
      </c>
      <c r="S4976" s="131">
        <v>10.663573823868999</v>
      </c>
      <c r="T4976" s="131">
        <v>11.007733210092301</v>
      </c>
      <c r="U4976" s="131">
        <v>11.4015666514239</v>
      </c>
      <c r="V4976" s="131">
        <v>11.7498371354763</v>
      </c>
      <c r="W4976" s="131">
        <v>12.111948336300999</v>
      </c>
      <c r="X4976" s="131">
        <v>12.5033748226263</v>
      </c>
      <c r="Y4976" s="131">
        <v>12.8642951444071</v>
      </c>
      <c r="Z4976" s="131">
        <v>13.2233009191803</v>
      </c>
      <c r="AA4976" s="131">
        <v>13.592614909207001</v>
      </c>
      <c r="AB4976" s="131">
        <v>14.055305139888</v>
      </c>
      <c r="AC4976" s="131">
        <v>14.478950264264199</v>
      </c>
      <c r="AD4976" s="131">
        <v>14.8880068317959</v>
      </c>
      <c r="AE4976" s="131">
        <v>15.297911434125799</v>
      </c>
      <c r="AF4976" s="131">
        <v>15.7183219754696</v>
      </c>
      <c r="AG4976" s="131">
        <v>16.127671904701</v>
      </c>
      <c r="AH4976" s="131">
        <v>16.021320912959201</v>
      </c>
      <c r="AI4976" s="131">
        <v>15.8491182735442</v>
      </c>
      <c r="AJ4976" s="131">
        <v>15.699064053708399</v>
      </c>
      <c r="AK4976" s="131">
        <v>15.530508519427</v>
      </c>
    </row>
    <row r="4977" spans="1:37" x14ac:dyDescent="0.3">
      <c r="A4977" s="130" t="str">
        <f t="shared" si="110"/>
        <v>SDGbaseWaS_2BF_v7QVAXacoal</v>
      </c>
      <c r="B4977" s="130" t="s">
        <v>220</v>
      </c>
      <c r="C4977" s="130" t="s">
        <v>333</v>
      </c>
      <c r="D4977" s="130" t="s">
        <v>211</v>
      </c>
      <c r="E4977" s="131" t="s">
        <v>18</v>
      </c>
      <c r="F4977" s="131">
        <v>112.985261334472</v>
      </c>
      <c r="G4977" s="131">
        <v>109.357624323195</v>
      </c>
      <c r="H4977" s="131">
        <v>107.44752648884</v>
      </c>
      <c r="I4977" s="131">
        <v>105.712239746862</v>
      </c>
      <c r="J4977" s="131">
        <v>102.513608106199</v>
      </c>
      <c r="K4977" s="131">
        <v>101.157488240521</v>
      </c>
      <c r="L4977" s="131">
        <v>99.164528176351496</v>
      </c>
      <c r="M4977" s="131">
        <v>97.191232070427603</v>
      </c>
      <c r="N4977" s="131">
        <v>96.056924162098198</v>
      </c>
      <c r="O4977" s="131">
        <v>94.639792772384297</v>
      </c>
      <c r="P4977" s="131">
        <v>91.738618224499604</v>
      </c>
      <c r="Q4977" s="131">
        <v>86.888884996893097</v>
      </c>
      <c r="R4977" s="131">
        <v>83.687685225738505</v>
      </c>
      <c r="S4977" s="131">
        <v>83.663017612793894</v>
      </c>
      <c r="T4977" s="131">
        <v>82.772773068483303</v>
      </c>
      <c r="U4977" s="131">
        <v>82.3432874641247</v>
      </c>
      <c r="V4977" s="131">
        <v>81.462185630906404</v>
      </c>
      <c r="W4977" s="131">
        <v>81.194361164697199</v>
      </c>
      <c r="X4977" s="131">
        <v>79.098324882949896</v>
      </c>
      <c r="Y4977" s="131">
        <v>77.176377843795606</v>
      </c>
      <c r="Z4977" s="131">
        <v>75.254430804641402</v>
      </c>
      <c r="AA4977" s="131">
        <v>73.332483765487197</v>
      </c>
      <c r="AB4977" s="131">
        <v>69.107621639677006</v>
      </c>
      <c r="AC4977" s="131">
        <v>64.882759513866702</v>
      </c>
      <c r="AD4977" s="131">
        <v>60.657897388056497</v>
      </c>
      <c r="AE4977" s="131">
        <v>56.4330352622462</v>
      </c>
      <c r="AF4977" s="131">
        <v>52.208173136436002</v>
      </c>
      <c r="AG4977" s="131">
        <v>44.488837268285501</v>
      </c>
      <c r="AH4977" s="131">
        <v>36.769501400134899</v>
      </c>
      <c r="AI4977" s="131">
        <v>29.050165531984401</v>
      </c>
      <c r="AJ4977" s="131">
        <v>21.330829663833899</v>
      </c>
      <c r="AK4977" s="131">
        <v>13.6114937956833</v>
      </c>
    </row>
    <row r="4978" spans="1:37" x14ac:dyDescent="0.3">
      <c r="A4978" s="130" t="str">
        <f t="shared" si="110"/>
        <v>SDGbaseWaS_2BF_v7QVAXagold</v>
      </c>
      <c r="B4978" s="130" t="s">
        <v>220</v>
      </c>
      <c r="C4978" s="130" t="s">
        <v>333</v>
      </c>
      <c r="D4978" s="130" t="s">
        <v>211</v>
      </c>
      <c r="E4978" s="131" t="s">
        <v>19</v>
      </c>
      <c r="F4978" s="131">
        <v>61.1402858389852</v>
      </c>
      <c r="G4978" s="131">
        <v>61.079145553133401</v>
      </c>
      <c r="H4978" s="131">
        <v>60.9517610673498</v>
      </c>
      <c r="I4978" s="131">
        <v>60.890809306282399</v>
      </c>
      <c r="J4978" s="131">
        <v>60.829918496976099</v>
      </c>
      <c r="K4978" s="131">
        <v>60.769088578479199</v>
      </c>
      <c r="L4978" s="131">
        <v>60.708319489900703</v>
      </c>
      <c r="M4978" s="131">
        <v>60.647611170410698</v>
      </c>
      <c r="N4978" s="131">
        <v>60.586963559240303</v>
      </c>
      <c r="O4978" s="131">
        <v>60.5263765956811</v>
      </c>
      <c r="P4978" s="131">
        <v>60.465850219085397</v>
      </c>
      <c r="Q4978" s="131">
        <v>60.405384368866301</v>
      </c>
      <c r="R4978" s="131">
        <v>60.344978984497402</v>
      </c>
      <c r="S4978" s="131">
        <v>60.284634005512999</v>
      </c>
      <c r="T4978" s="131">
        <v>60.2243493715075</v>
      </c>
      <c r="U4978" s="131">
        <v>60.164125022135998</v>
      </c>
      <c r="V4978" s="131">
        <v>60.103960897113801</v>
      </c>
      <c r="W4978" s="131">
        <v>60.043856936216699</v>
      </c>
      <c r="X4978" s="131">
        <v>59.983813079280502</v>
      </c>
      <c r="Y4978" s="131">
        <v>59.923829266201203</v>
      </c>
      <c r="Z4978" s="131">
        <v>59.863905436934999</v>
      </c>
      <c r="AA4978" s="131">
        <v>59.8040415314981</v>
      </c>
      <c r="AB4978" s="131">
        <v>59.744237489966601</v>
      </c>
      <c r="AC4978" s="131">
        <v>59.684493252476699</v>
      </c>
      <c r="AD4978" s="131">
        <v>59.624808759224202</v>
      </c>
      <c r="AE4978" s="131">
        <v>59.565183950464998</v>
      </c>
      <c r="AF4978" s="131">
        <v>59.505618766514502</v>
      </c>
      <c r="AG4978" s="131">
        <v>59.446113147748001</v>
      </c>
      <c r="AH4978" s="131">
        <v>59.3866670346003</v>
      </c>
      <c r="AI4978" s="131">
        <v>59.327280367565699</v>
      </c>
      <c r="AJ4978" s="131">
        <v>59.267953087198102</v>
      </c>
      <c r="AK4978" s="131">
        <v>59.208685134110901</v>
      </c>
    </row>
    <row r="4979" spans="1:37" x14ac:dyDescent="0.3">
      <c r="A4979" s="130" t="str">
        <f t="shared" si="110"/>
        <v>SDGbaseWaS_2BF_v7QVAXangas</v>
      </c>
      <c r="B4979" s="130" t="s">
        <v>220</v>
      </c>
      <c r="C4979" s="130" t="s">
        <v>333</v>
      </c>
      <c r="D4979" s="130" t="s">
        <v>211</v>
      </c>
      <c r="E4979" s="131" t="s">
        <v>20</v>
      </c>
      <c r="F4979" s="131">
        <v>0.94356488111431702</v>
      </c>
      <c r="G4979" s="131">
        <v>0.79731728701236604</v>
      </c>
      <c r="H4979" s="131">
        <v>0.76173889560776697</v>
      </c>
      <c r="I4979" s="131">
        <v>0.71546039057555799</v>
      </c>
      <c r="J4979" s="131">
        <v>0.67760245559939303</v>
      </c>
      <c r="K4979" s="131">
        <v>0.64008849344873597</v>
      </c>
      <c r="L4979" s="131">
        <v>0.60498746747547305</v>
      </c>
      <c r="M4979" s="131">
        <v>0.57459932031511796</v>
      </c>
      <c r="N4979" s="131">
        <v>0.54669767673018499</v>
      </c>
      <c r="O4979" s="131">
        <v>0.53873673115800003</v>
      </c>
      <c r="P4979" s="131">
        <v>0.51674073135974596</v>
      </c>
      <c r="Q4979" s="131">
        <v>0.492573687472529</v>
      </c>
      <c r="R4979" s="131">
        <v>0.467377040531465</v>
      </c>
      <c r="S4979" s="131">
        <v>0.44510911722295698</v>
      </c>
      <c r="T4979" s="131">
        <v>0.424081388649933</v>
      </c>
      <c r="U4979" s="131">
        <v>0.40360085845923799</v>
      </c>
      <c r="V4979" s="131">
        <v>0.38354804921597002</v>
      </c>
      <c r="W4979" s="131">
        <v>0.36507973382180697</v>
      </c>
      <c r="X4979" s="131">
        <v>0.34796393586177898</v>
      </c>
      <c r="Y4979" s="131">
        <v>0.331293988546773</v>
      </c>
      <c r="Z4979" s="131">
        <v>0.31491225888117402</v>
      </c>
      <c r="AA4979" s="131">
        <v>0.30013267677035499</v>
      </c>
      <c r="AB4979" s="131">
        <v>0.28815139667247902</v>
      </c>
      <c r="AC4979" s="131">
        <v>0.27543797104637502</v>
      </c>
      <c r="AD4979" s="131">
        <v>0.262400144831196</v>
      </c>
      <c r="AE4979" s="131">
        <v>0.249593415067941</v>
      </c>
      <c r="AF4979" s="131">
        <v>0.237386541661498</v>
      </c>
      <c r="AG4979" s="131">
        <v>0.22589445189454499</v>
      </c>
      <c r="AH4979" s="131">
        <v>0.21739094875217599</v>
      </c>
      <c r="AI4979" s="131">
        <v>0.207504544888581</v>
      </c>
      <c r="AJ4979" s="131">
        <v>0.197709531013084</v>
      </c>
      <c r="AK4979" s="131">
        <v>0.18758745529851001</v>
      </c>
    </row>
    <row r="4980" spans="1:37" x14ac:dyDescent="0.3">
      <c r="A4980" s="130" t="str">
        <f t="shared" si="110"/>
        <v>SDGbaseWaS_2BF_v7QVAXapgm</v>
      </c>
      <c r="B4980" s="130" t="s">
        <v>220</v>
      </c>
      <c r="C4980" s="130" t="s">
        <v>333</v>
      </c>
      <c r="D4980" s="130" t="s">
        <v>211</v>
      </c>
      <c r="E4980" s="131" t="s">
        <v>21</v>
      </c>
      <c r="F4980" s="131">
        <v>97.820469381023102</v>
      </c>
      <c r="G4980" s="131">
        <v>74.043973660661706</v>
      </c>
      <c r="H4980" s="131">
        <v>78.073537783027305</v>
      </c>
      <c r="I4980" s="131">
        <v>82.039923889257906</v>
      </c>
      <c r="J4980" s="131">
        <v>86.046505019475006</v>
      </c>
      <c r="K4980" s="131">
        <v>90.097890931874602</v>
      </c>
      <c r="L4980" s="131">
        <v>94.1983884387827</v>
      </c>
      <c r="M4980" s="131">
        <v>94.780779103042903</v>
      </c>
      <c r="N4980" s="131">
        <v>95.345662618709596</v>
      </c>
      <c r="O4980" s="131">
        <v>96.192183316143399</v>
      </c>
      <c r="P4980" s="131">
        <v>96.834084703492096</v>
      </c>
      <c r="Q4980" s="131">
        <v>97.382813504584206</v>
      </c>
      <c r="R4980" s="131">
        <v>99.384097182447505</v>
      </c>
      <c r="S4980" s="131">
        <v>101.441190437288</v>
      </c>
      <c r="T4980" s="131">
        <v>103.517986741409</v>
      </c>
      <c r="U4980" s="131">
        <v>105.64457238350801</v>
      </c>
      <c r="V4980" s="131">
        <v>107.880962402449</v>
      </c>
      <c r="W4980" s="131">
        <v>110.088406187148</v>
      </c>
      <c r="X4980" s="131">
        <v>112.185426391005</v>
      </c>
      <c r="Y4980" s="131">
        <v>114.297728446025</v>
      </c>
      <c r="Z4980" s="131">
        <v>116.378578648885</v>
      </c>
      <c r="AA4980" s="131">
        <v>118.502497158523</v>
      </c>
      <c r="AB4980" s="131">
        <v>141.228337680165</v>
      </c>
      <c r="AC4980" s="131">
        <v>164.242009101158</v>
      </c>
      <c r="AD4980" s="131">
        <v>187.517052939118</v>
      </c>
      <c r="AE4980" s="131">
        <v>210.86704574133501</v>
      </c>
      <c r="AF4980" s="131">
        <v>234.24815609140501</v>
      </c>
      <c r="AG4980" s="131">
        <v>257.57898851917599</v>
      </c>
      <c r="AH4980" s="131">
        <v>280.15083482144303</v>
      </c>
      <c r="AI4980" s="131">
        <v>302.83529931257402</v>
      </c>
      <c r="AJ4980" s="131">
        <v>325.71543242073</v>
      </c>
      <c r="AK4980" s="131">
        <v>348.63102574996202</v>
      </c>
    </row>
    <row r="4981" spans="1:37" x14ac:dyDescent="0.3">
      <c r="A4981" s="130" t="str">
        <f t="shared" si="110"/>
        <v>SDGbaseWaS_2BF_v7QVAXamore</v>
      </c>
      <c r="B4981" s="130" t="s">
        <v>220</v>
      </c>
      <c r="C4981" s="130" t="s">
        <v>333</v>
      </c>
      <c r="D4981" s="130" t="s">
        <v>211</v>
      </c>
      <c r="E4981" s="131" t="s">
        <v>22</v>
      </c>
      <c r="F4981" s="131">
        <v>78.234984296268294</v>
      </c>
      <c r="G4981" s="131">
        <v>72.515871899823793</v>
      </c>
      <c r="H4981" s="131">
        <v>75.842500835577397</v>
      </c>
      <c r="I4981" s="131">
        <v>77.605809096918307</v>
      </c>
      <c r="J4981" s="131">
        <v>79.746096111599897</v>
      </c>
      <c r="K4981" s="131">
        <v>81.816845795132394</v>
      </c>
      <c r="L4981" s="131">
        <v>84.171411347546794</v>
      </c>
      <c r="M4981" s="131">
        <v>86.891053200936895</v>
      </c>
      <c r="N4981" s="131">
        <v>89.766199730000807</v>
      </c>
      <c r="O4981" s="131">
        <v>95.816244586201606</v>
      </c>
      <c r="P4981" s="131">
        <v>100.10863825370799</v>
      </c>
      <c r="Q4981" s="131">
        <v>103.612621901704</v>
      </c>
      <c r="R4981" s="131">
        <v>106.97475664192901</v>
      </c>
      <c r="S4981" s="131">
        <v>110.071615080957</v>
      </c>
      <c r="T4981" s="131">
        <v>113.239899087783</v>
      </c>
      <c r="U4981" s="131">
        <v>116.655377899686</v>
      </c>
      <c r="V4981" s="131">
        <v>119.52877565533301</v>
      </c>
      <c r="W4981" s="131">
        <v>122.59781847209</v>
      </c>
      <c r="X4981" s="131">
        <v>126.082651486936</v>
      </c>
      <c r="Y4981" s="131">
        <v>128.96171936988</v>
      </c>
      <c r="Z4981" s="131">
        <v>131.50235146715499</v>
      </c>
      <c r="AA4981" s="131">
        <v>134.15189655266599</v>
      </c>
      <c r="AB4981" s="131">
        <v>137.683900505888</v>
      </c>
      <c r="AC4981" s="131">
        <v>140.39230913186</v>
      </c>
      <c r="AD4981" s="131">
        <v>142.646062693358</v>
      </c>
      <c r="AE4981" s="131">
        <v>144.69489521292499</v>
      </c>
      <c r="AF4981" s="131">
        <v>146.75187548057801</v>
      </c>
      <c r="AG4981" s="131">
        <v>148.28683654482899</v>
      </c>
      <c r="AH4981" s="131">
        <v>146.859160274841</v>
      </c>
      <c r="AI4981" s="131">
        <v>143.635997175119</v>
      </c>
      <c r="AJ4981" s="131">
        <v>140.41284196134501</v>
      </c>
      <c r="AK4981" s="131">
        <v>136.48486858466401</v>
      </c>
    </row>
    <row r="4982" spans="1:37" x14ac:dyDescent="0.3">
      <c r="A4982" s="130" t="str">
        <f t="shared" si="110"/>
        <v>SDGbaseWaS_2BF_v7QVAXamine</v>
      </c>
      <c r="B4982" s="130" t="s">
        <v>220</v>
      </c>
      <c r="C4982" s="130" t="s">
        <v>333</v>
      </c>
      <c r="D4982" s="130" t="s">
        <v>211</v>
      </c>
      <c r="E4982" s="131" t="s">
        <v>23</v>
      </c>
      <c r="F4982" s="131">
        <v>57.005130412218101</v>
      </c>
      <c r="G4982" s="131">
        <v>52.938237796433903</v>
      </c>
      <c r="H4982" s="131">
        <v>54.8534357227608</v>
      </c>
      <c r="I4982" s="131">
        <v>56.319320017504701</v>
      </c>
      <c r="J4982" s="131">
        <v>57.714172853360303</v>
      </c>
      <c r="K4982" s="131">
        <v>59.107809550094302</v>
      </c>
      <c r="L4982" s="131">
        <v>60.735882077871103</v>
      </c>
      <c r="M4982" s="131">
        <v>62.565754495680203</v>
      </c>
      <c r="N4982" s="131">
        <v>64.422135575460899</v>
      </c>
      <c r="O4982" s="131">
        <v>67.269331457638401</v>
      </c>
      <c r="P4982" s="131">
        <v>69.428688168845497</v>
      </c>
      <c r="Q4982" s="131">
        <v>71.368426144057494</v>
      </c>
      <c r="R4982" s="131">
        <v>73.074722318946698</v>
      </c>
      <c r="S4982" s="131">
        <v>74.959902883055307</v>
      </c>
      <c r="T4982" s="131">
        <v>77.027284005120507</v>
      </c>
      <c r="U4982" s="131">
        <v>79.2828253959389</v>
      </c>
      <c r="V4982" s="131">
        <v>81.308118410511398</v>
      </c>
      <c r="W4982" s="131">
        <v>83.598833360828607</v>
      </c>
      <c r="X4982" s="131">
        <v>86.4209280628301</v>
      </c>
      <c r="Y4982" s="131">
        <v>88.964324526031604</v>
      </c>
      <c r="Z4982" s="131">
        <v>91.505212057814603</v>
      </c>
      <c r="AA4982" s="131">
        <v>94.131326140364195</v>
      </c>
      <c r="AB4982" s="131">
        <v>96.905667978644601</v>
      </c>
      <c r="AC4982" s="131">
        <v>99.171231642774003</v>
      </c>
      <c r="AD4982" s="131">
        <v>101.299041145847</v>
      </c>
      <c r="AE4982" s="131">
        <v>103.439887176383</v>
      </c>
      <c r="AF4982" s="131">
        <v>105.78993713744801</v>
      </c>
      <c r="AG4982" s="131">
        <v>108.311357953485</v>
      </c>
      <c r="AH4982" s="131">
        <v>107.923110655233</v>
      </c>
      <c r="AI4982" s="131">
        <v>106.790946143184</v>
      </c>
      <c r="AJ4982" s="131">
        <v>105.92554964713599</v>
      </c>
      <c r="AK4982" s="131">
        <v>104.90139103394201</v>
      </c>
    </row>
    <row r="4983" spans="1:37" x14ac:dyDescent="0.3">
      <c r="A4983" s="130" t="str">
        <f t="shared" si="110"/>
        <v>SDGbaseWaS_2BF_v7QVAXameat</v>
      </c>
      <c r="B4983" s="130" t="s">
        <v>220</v>
      </c>
      <c r="C4983" s="130" t="s">
        <v>333</v>
      </c>
      <c r="D4983" s="130" t="s">
        <v>211</v>
      </c>
      <c r="E4983" s="131" t="s">
        <v>24</v>
      </c>
      <c r="F4983" s="131">
        <v>14.298644361090499</v>
      </c>
      <c r="G4983" s="131">
        <v>14.319530203031499</v>
      </c>
      <c r="H4983" s="131">
        <v>14.6482182964606</v>
      </c>
      <c r="I4983" s="131">
        <v>14.806828016657001</v>
      </c>
      <c r="J4983" s="131">
        <v>15.09486471782</v>
      </c>
      <c r="K4983" s="131">
        <v>15.371659431143501</v>
      </c>
      <c r="L4983" s="131">
        <v>15.7277850790922</v>
      </c>
      <c r="M4983" s="131">
        <v>16.0982107542766</v>
      </c>
      <c r="N4983" s="131">
        <v>16.488920521442399</v>
      </c>
      <c r="O4983" s="131">
        <v>17.019972907272599</v>
      </c>
      <c r="P4983" s="131">
        <v>17.515132404107501</v>
      </c>
      <c r="Q4983" s="131">
        <v>17.9437573488675</v>
      </c>
      <c r="R4983" s="131">
        <v>18.551260458835301</v>
      </c>
      <c r="S4983" s="131">
        <v>19.066782181031002</v>
      </c>
      <c r="T4983" s="131">
        <v>19.607066086241101</v>
      </c>
      <c r="U4983" s="131">
        <v>20.205344543550101</v>
      </c>
      <c r="V4983" s="131">
        <v>20.719936026481999</v>
      </c>
      <c r="W4983" s="131">
        <v>21.2521239116499</v>
      </c>
      <c r="X4983" s="131">
        <v>21.810246714844201</v>
      </c>
      <c r="Y4983" s="131">
        <v>22.3050233927482</v>
      </c>
      <c r="Z4983" s="131">
        <v>22.789277836415899</v>
      </c>
      <c r="AA4983" s="131">
        <v>23.271281092695201</v>
      </c>
      <c r="AB4983" s="131">
        <v>23.860514577810999</v>
      </c>
      <c r="AC4983" s="131">
        <v>24.370396605338399</v>
      </c>
      <c r="AD4983" s="131">
        <v>24.854548556227499</v>
      </c>
      <c r="AE4983" s="131">
        <v>25.343883164329402</v>
      </c>
      <c r="AF4983" s="131">
        <v>25.861087055030001</v>
      </c>
      <c r="AG4983" s="131">
        <v>26.358933069958201</v>
      </c>
      <c r="AH4983" s="131">
        <v>26.133335093775798</v>
      </c>
      <c r="AI4983" s="131">
        <v>25.909992570484</v>
      </c>
      <c r="AJ4983" s="131">
        <v>25.750014370174899</v>
      </c>
      <c r="AK4983" s="131">
        <v>25.568288285347599</v>
      </c>
    </row>
    <row r="4984" spans="1:37" x14ac:dyDescent="0.3">
      <c r="A4984" s="130" t="str">
        <f t="shared" ref="A4984:A5047" si="111">_xlfn.CONCAT(C4984,D4984,E4984)</f>
        <v>SDGbaseWaS_2BF_v7QVAXapfis</v>
      </c>
      <c r="B4984" s="130" t="s">
        <v>220</v>
      </c>
      <c r="C4984" s="130" t="s">
        <v>333</v>
      </c>
      <c r="D4984" s="130" t="s">
        <v>211</v>
      </c>
      <c r="E4984" s="131" t="s">
        <v>25</v>
      </c>
      <c r="F4984" s="131">
        <v>6.3223518718131899</v>
      </c>
      <c r="G4984" s="131">
        <v>6.2408728086296597</v>
      </c>
      <c r="H4984" s="131">
        <v>6.4451245653878697</v>
      </c>
      <c r="I4984" s="131">
        <v>6.5283854041871896</v>
      </c>
      <c r="J4984" s="131">
        <v>6.6868334546103902</v>
      </c>
      <c r="K4984" s="131">
        <v>6.8218325805684099</v>
      </c>
      <c r="L4984" s="131">
        <v>6.9828208076212901</v>
      </c>
      <c r="M4984" s="131">
        <v>7.1484845114529101</v>
      </c>
      <c r="N4984" s="131">
        <v>7.3262373895183197</v>
      </c>
      <c r="O4984" s="131">
        <v>7.6835945011757998</v>
      </c>
      <c r="P4984" s="131">
        <v>7.9317712171868697</v>
      </c>
      <c r="Q4984" s="131">
        <v>8.1275107880320299</v>
      </c>
      <c r="R4984" s="131">
        <v>8.4088026563473797</v>
      </c>
      <c r="S4984" s="131">
        <v>8.6386786478753095</v>
      </c>
      <c r="T4984" s="131">
        <v>8.8792366244693195</v>
      </c>
      <c r="U4984" s="131">
        <v>9.1510007318148698</v>
      </c>
      <c r="V4984" s="131">
        <v>9.3782939211564393</v>
      </c>
      <c r="W4984" s="131">
        <v>9.6281649934828408</v>
      </c>
      <c r="X4984" s="131">
        <v>9.9007141279365207</v>
      </c>
      <c r="Y4984" s="131">
        <v>10.142435687413199</v>
      </c>
      <c r="Z4984" s="131">
        <v>10.3761369328928</v>
      </c>
      <c r="AA4984" s="131">
        <v>10.621587308124999</v>
      </c>
      <c r="AB4984" s="131">
        <v>10.9695870859534</v>
      </c>
      <c r="AC4984" s="131">
        <v>11.2647468115346</v>
      </c>
      <c r="AD4984" s="131">
        <v>11.526155945833301</v>
      </c>
      <c r="AE4984" s="131">
        <v>11.777402871492599</v>
      </c>
      <c r="AF4984" s="131">
        <v>12.037566465997299</v>
      </c>
      <c r="AG4984" s="131">
        <v>12.2917428134294</v>
      </c>
      <c r="AH4984" s="131">
        <v>12.257160557784401</v>
      </c>
      <c r="AI4984" s="131">
        <v>12.165281021363</v>
      </c>
      <c r="AJ4984" s="131">
        <v>12.082763325714099</v>
      </c>
      <c r="AK4984" s="131">
        <v>11.977941286513699</v>
      </c>
    </row>
    <row r="4985" spans="1:37" x14ac:dyDescent="0.3">
      <c r="A4985" s="130" t="str">
        <f t="shared" si="111"/>
        <v>SDGbaseWaS_2BF_v7QVAXavege</v>
      </c>
      <c r="B4985" s="130" t="s">
        <v>220</v>
      </c>
      <c r="C4985" s="130" t="s">
        <v>333</v>
      </c>
      <c r="D4985" s="130" t="s">
        <v>211</v>
      </c>
      <c r="E4985" s="131" t="s">
        <v>26</v>
      </c>
      <c r="F4985" s="131">
        <v>10.973283463865499</v>
      </c>
      <c r="G4985" s="131">
        <v>10.632307867436699</v>
      </c>
      <c r="H4985" s="131">
        <v>11.006515589449901</v>
      </c>
      <c r="I4985" s="131">
        <v>11.118885366625999</v>
      </c>
      <c r="J4985" s="131">
        <v>11.4121951974097</v>
      </c>
      <c r="K4985" s="131">
        <v>11.6594742513523</v>
      </c>
      <c r="L4985" s="131">
        <v>11.9402971855022</v>
      </c>
      <c r="M4985" s="131">
        <v>12.229159410376999</v>
      </c>
      <c r="N4985" s="131">
        <v>12.5462801228493</v>
      </c>
      <c r="O4985" s="131">
        <v>13.2508907024891</v>
      </c>
      <c r="P4985" s="131">
        <v>13.696654690852901</v>
      </c>
      <c r="Q4985" s="131">
        <v>14.0443852388601</v>
      </c>
      <c r="R4985" s="131">
        <v>14.5862342230152</v>
      </c>
      <c r="S4985" s="131">
        <v>14.9944050790248</v>
      </c>
      <c r="T4985" s="131">
        <v>15.4281371309423</v>
      </c>
      <c r="U4985" s="131">
        <v>15.910983318015001</v>
      </c>
      <c r="V4985" s="131">
        <v>16.3271598354712</v>
      </c>
      <c r="W4985" s="131">
        <v>16.775675373798499</v>
      </c>
      <c r="X4985" s="131">
        <v>17.272930285961898</v>
      </c>
      <c r="Y4985" s="131">
        <v>17.713563549556799</v>
      </c>
      <c r="Z4985" s="131">
        <v>18.1416322966496</v>
      </c>
      <c r="AA4985" s="131">
        <v>18.590592003311201</v>
      </c>
      <c r="AB4985" s="131">
        <v>19.2685547466691</v>
      </c>
      <c r="AC4985" s="131">
        <v>19.812494981237801</v>
      </c>
      <c r="AD4985" s="131">
        <v>20.283552777805902</v>
      </c>
      <c r="AE4985" s="131">
        <v>20.740887623330501</v>
      </c>
      <c r="AF4985" s="131">
        <v>21.2154339140709</v>
      </c>
      <c r="AG4985" s="131">
        <v>21.650369982853501</v>
      </c>
      <c r="AH4985" s="131">
        <v>21.697921927850899</v>
      </c>
      <c r="AI4985" s="131">
        <v>21.590359658956199</v>
      </c>
      <c r="AJ4985" s="131">
        <v>21.450056027972899</v>
      </c>
      <c r="AK4985" s="131">
        <v>21.256411253067</v>
      </c>
    </row>
    <row r="4986" spans="1:37" x14ac:dyDescent="0.3">
      <c r="A4986" s="130" t="str">
        <f t="shared" si="111"/>
        <v>SDGbaseWaS_2BF_v7QVAXafats</v>
      </c>
      <c r="B4986" s="130" t="s">
        <v>220</v>
      </c>
      <c r="C4986" s="130" t="s">
        <v>333</v>
      </c>
      <c r="D4986" s="130" t="s">
        <v>211</v>
      </c>
      <c r="E4986" s="131" t="s">
        <v>27</v>
      </c>
      <c r="F4986" s="131">
        <v>3.4845797675243699</v>
      </c>
      <c r="G4986" s="131">
        <v>3.5582309556301199</v>
      </c>
      <c r="H4986" s="131">
        <v>3.6999345346764598</v>
      </c>
      <c r="I4986" s="131">
        <v>3.7616113728017999</v>
      </c>
      <c r="J4986" s="131">
        <v>3.85279980128605</v>
      </c>
      <c r="K4986" s="131">
        <v>3.9460206415707599</v>
      </c>
      <c r="L4986" s="131">
        <v>4.0529554306045599</v>
      </c>
      <c r="M4986" s="131">
        <v>4.1620863325798103</v>
      </c>
      <c r="N4986" s="131">
        <v>4.2756300666850802</v>
      </c>
      <c r="O4986" s="131">
        <v>4.5081144941520899</v>
      </c>
      <c r="P4986" s="131">
        <v>4.7097807857271299</v>
      </c>
      <c r="Q4986" s="131">
        <v>4.8702455058244603</v>
      </c>
      <c r="R4986" s="131">
        <v>5.0488840620747002</v>
      </c>
      <c r="S4986" s="131">
        <v>5.1850162452922</v>
      </c>
      <c r="T4986" s="131">
        <v>5.3174935774206498</v>
      </c>
      <c r="U4986" s="131">
        <v>5.4624329602203501</v>
      </c>
      <c r="V4986" s="131">
        <v>5.57326970087178</v>
      </c>
      <c r="W4986" s="131">
        <v>5.6841875241866804</v>
      </c>
      <c r="X4986" s="131">
        <v>5.8098170954110602</v>
      </c>
      <c r="Y4986" s="131">
        <v>5.9189478206918604</v>
      </c>
      <c r="Z4986" s="131">
        <v>6.0224938162550803</v>
      </c>
      <c r="AA4986" s="131">
        <v>6.1295092159231404</v>
      </c>
      <c r="AB4986" s="131">
        <v>6.2900084158711396</v>
      </c>
      <c r="AC4986" s="131">
        <v>6.4294020196449102</v>
      </c>
      <c r="AD4986" s="131">
        <v>6.5500805192014599</v>
      </c>
      <c r="AE4986" s="131">
        <v>6.6566594516015103</v>
      </c>
      <c r="AF4986" s="131">
        <v>6.7544123860222296</v>
      </c>
      <c r="AG4986" s="131">
        <v>6.8428035812964696</v>
      </c>
      <c r="AH4986" s="131">
        <v>6.7576861339683001</v>
      </c>
      <c r="AI4986" s="131">
        <v>6.6454109448794396</v>
      </c>
      <c r="AJ4986" s="131">
        <v>6.5428741453726902</v>
      </c>
      <c r="AK4986" s="131">
        <v>6.4338861570052996</v>
      </c>
    </row>
    <row r="4987" spans="1:37" x14ac:dyDescent="0.3">
      <c r="A4987" s="130" t="str">
        <f t="shared" si="111"/>
        <v>SDGbaseWaS_2BF_v7QVAXadair</v>
      </c>
      <c r="B4987" s="130" t="s">
        <v>220</v>
      </c>
      <c r="C4987" s="130" t="s">
        <v>333</v>
      </c>
      <c r="D4987" s="130" t="s">
        <v>211</v>
      </c>
      <c r="E4987" s="131" t="s">
        <v>28</v>
      </c>
      <c r="F4987" s="131">
        <v>10.5583071480065</v>
      </c>
      <c r="G4987" s="131">
        <v>10.3281004214764</v>
      </c>
      <c r="H4987" s="131">
        <v>10.5800067452258</v>
      </c>
      <c r="I4987" s="131">
        <v>10.6563637565022</v>
      </c>
      <c r="J4987" s="131">
        <v>10.915541564815801</v>
      </c>
      <c r="K4987" s="131">
        <v>11.1275248242566</v>
      </c>
      <c r="L4987" s="131">
        <v>11.3803020968084</v>
      </c>
      <c r="M4987" s="131">
        <v>11.636695776524</v>
      </c>
      <c r="N4987" s="131">
        <v>11.917203124488299</v>
      </c>
      <c r="O4987" s="131">
        <v>12.4713677815257</v>
      </c>
      <c r="P4987" s="131">
        <v>12.840313124063099</v>
      </c>
      <c r="Q4987" s="131">
        <v>13.1234815717907</v>
      </c>
      <c r="R4987" s="131">
        <v>13.596725812286801</v>
      </c>
      <c r="S4987" s="131">
        <v>13.9451126308543</v>
      </c>
      <c r="T4987" s="131">
        <v>14.3169669442292</v>
      </c>
      <c r="U4987" s="131">
        <v>14.7302755199835</v>
      </c>
      <c r="V4987" s="131">
        <v>15.095971985376201</v>
      </c>
      <c r="W4987" s="131">
        <v>15.497689723889501</v>
      </c>
      <c r="X4987" s="131">
        <v>15.9414395598948</v>
      </c>
      <c r="Y4987" s="131">
        <v>16.344929007202001</v>
      </c>
      <c r="Z4987" s="131">
        <v>16.735238089883701</v>
      </c>
      <c r="AA4987" s="131">
        <v>17.130288038634401</v>
      </c>
      <c r="AB4987" s="131">
        <v>17.693702998381301</v>
      </c>
      <c r="AC4987" s="131">
        <v>18.146601070157299</v>
      </c>
      <c r="AD4987" s="131">
        <v>18.542530984610298</v>
      </c>
      <c r="AE4987" s="131">
        <v>18.9313763372596</v>
      </c>
      <c r="AF4987" s="131">
        <v>19.343248841006901</v>
      </c>
      <c r="AG4987" s="131">
        <v>19.7135815188491</v>
      </c>
      <c r="AH4987" s="131">
        <v>19.7095492196907</v>
      </c>
      <c r="AI4987" s="131">
        <v>19.635591132558201</v>
      </c>
      <c r="AJ4987" s="131">
        <v>19.5416743386996</v>
      </c>
      <c r="AK4987" s="131">
        <v>19.405226627348199</v>
      </c>
    </row>
    <row r="4988" spans="1:37" x14ac:dyDescent="0.3">
      <c r="A4988" s="130" t="str">
        <f t="shared" si="111"/>
        <v>SDGbaseWaS_2BF_v7QVAXagrai</v>
      </c>
      <c r="B4988" s="130" t="s">
        <v>220</v>
      </c>
      <c r="C4988" s="130" t="s">
        <v>333</v>
      </c>
      <c r="D4988" s="130" t="s">
        <v>211</v>
      </c>
      <c r="E4988" s="131" t="s">
        <v>29</v>
      </c>
      <c r="F4988" s="131">
        <v>8.5642621157198207</v>
      </c>
      <c r="G4988" s="131">
        <v>8.4025900585302207</v>
      </c>
      <c r="H4988" s="131">
        <v>8.5281647678346797</v>
      </c>
      <c r="I4988" s="131">
        <v>8.6493291220268809</v>
      </c>
      <c r="J4988" s="131">
        <v>8.8490486325148208</v>
      </c>
      <c r="K4988" s="131">
        <v>8.9302060141286592</v>
      </c>
      <c r="L4988" s="131">
        <v>9.0226008535417304</v>
      </c>
      <c r="M4988" s="131">
        <v>9.0902235970400795</v>
      </c>
      <c r="N4988" s="131">
        <v>9.1722494635694005</v>
      </c>
      <c r="O4988" s="131">
        <v>9.3825803810592792</v>
      </c>
      <c r="P4988" s="131">
        <v>9.4838295595228992</v>
      </c>
      <c r="Q4988" s="131">
        <v>9.5474255661129401</v>
      </c>
      <c r="R4988" s="131">
        <v>9.6826708163380406</v>
      </c>
      <c r="S4988" s="131">
        <v>9.7491487223329294</v>
      </c>
      <c r="T4988" s="131">
        <v>9.8063647667348892</v>
      </c>
      <c r="U4988" s="131">
        <v>9.8917257958596494</v>
      </c>
      <c r="V4988" s="131">
        <v>9.9331663197787901</v>
      </c>
      <c r="W4988" s="131">
        <v>9.9630404089529296</v>
      </c>
      <c r="X4988" s="131">
        <v>10.0071737969718</v>
      </c>
      <c r="Y4988" s="131">
        <v>10.0536771462997</v>
      </c>
      <c r="Z4988" s="131">
        <v>10.1105654263384</v>
      </c>
      <c r="AA4988" s="131">
        <v>10.168797747741699</v>
      </c>
      <c r="AB4988" s="131">
        <v>10.287339100689501</v>
      </c>
      <c r="AC4988" s="131">
        <v>10.3633644062123</v>
      </c>
      <c r="AD4988" s="131">
        <v>10.4290437593275</v>
      </c>
      <c r="AE4988" s="131">
        <v>10.496224676737</v>
      </c>
      <c r="AF4988" s="131">
        <v>10.562020377056401</v>
      </c>
      <c r="AG4988" s="131">
        <v>10.5773485301546</v>
      </c>
      <c r="AH4988" s="131">
        <v>10.4778497745402</v>
      </c>
      <c r="AI4988" s="131">
        <v>10.404418601638</v>
      </c>
      <c r="AJ4988" s="131">
        <v>10.351732927032399</v>
      </c>
      <c r="AK4988" s="131">
        <v>10.283726334939701</v>
      </c>
    </row>
    <row r="4989" spans="1:37" x14ac:dyDescent="0.3">
      <c r="A4989" s="130" t="str">
        <f t="shared" si="111"/>
        <v>SDGbaseWaS_2BF_v7QVAXastar</v>
      </c>
      <c r="B4989" s="130" t="s">
        <v>220</v>
      </c>
      <c r="C4989" s="130" t="s">
        <v>333</v>
      </c>
      <c r="D4989" s="130" t="s">
        <v>211</v>
      </c>
      <c r="E4989" s="131" t="s">
        <v>30</v>
      </c>
      <c r="F4989" s="131">
        <v>7.2534655204628002</v>
      </c>
      <c r="G4989" s="131">
        <v>7.1616283000446801</v>
      </c>
      <c r="H4989" s="131">
        <v>7.32499113132556</v>
      </c>
      <c r="I4989" s="131">
        <v>7.4401422046876204</v>
      </c>
      <c r="J4989" s="131">
        <v>7.6071834747529596</v>
      </c>
      <c r="K4989" s="131">
        <v>7.6978950459219</v>
      </c>
      <c r="L4989" s="131">
        <v>7.7961512020965902</v>
      </c>
      <c r="M4989" s="131">
        <v>7.8826663791960998</v>
      </c>
      <c r="N4989" s="131">
        <v>7.9764098817096896</v>
      </c>
      <c r="O4989" s="131">
        <v>8.1638679282699105</v>
      </c>
      <c r="P4989" s="131">
        <v>8.2715952807158892</v>
      </c>
      <c r="Q4989" s="131">
        <v>8.3483536973623007</v>
      </c>
      <c r="R4989" s="131">
        <v>8.4569599791302696</v>
      </c>
      <c r="S4989" s="131">
        <v>8.5159006534002408</v>
      </c>
      <c r="T4989" s="131">
        <v>8.5624758983688594</v>
      </c>
      <c r="U4989" s="131">
        <v>8.6290212443716694</v>
      </c>
      <c r="V4989" s="131">
        <v>8.6579530890966296</v>
      </c>
      <c r="W4989" s="131">
        <v>8.6747416757433697</v>
      </c>
      <c r="X4989" s="131">
        <v>8.70187397160303</v>
      </c>
      <c r="Y4989" s="131">
        <v>8.7219842920442705</v>
      </c>
      <c r="Z4989" s="131">
        <v>8.7450266050195307</v>
      </c>
      <c r="AA4989" s="131">
        <v>8.7677731084060007</v>
      </c>
      <c r="AB4989" s="131">
        <v>8.8345283136827906</v>
      </c>
      <c r="AC4989" s="131">
        <v>8.8656218956274202</v>
      </c>
      <c r="AD4989" s="131">
        <v>8.8878094096492095</v>
      </c>
      <c r="AE4989" s="131">
        <v>8.9107416133231307</v>
      </c>
      <c r="AF4989" s="131">
        <v>8.9330522601914595</v>
      </c>
      <c r="AG4989" s="131">
        <v>8.7754541939311306</v>
      </c>
      <c r="AH4989" s="131">
        <v>8.5204353263958907</v>
      </c>
      <c r="AI4989" s="131">
        <v>8.25706902636664</v>
      </c>
      <c r="AJ4989" s="131">
        <v>8.0073700762419104</v>
      </c>
      <c r="AK4989" s="131">
        <v>7.7549860581839898</v>
      </c>
    </row>
    <row r="4990" spans="1:37" x14ac:dyDescent="0.3">
      <c r="A4990" s="130" t="str">
        <f t="shared" si="111"/>
        <v>SDGbaseWaS_2BF_v7QVAXafeed</v>
      </c>
      <c r="B4990" s="130" t="s">
        <v>220</v>
      </c>
      <c r="C4990" s="130" t="s">
        <v>333</v>
      </c>
      <c r="D4990" s="130" t="s">
        <v>211</v>
      </c>
      <c r="E4990" s="131" t="s">
        <v>31</v>
      </c>
      <c r="F4990" s="131">
        <v>6.5455554813719203</v>
      </c>
      <c r="G4990" s="131">
        <v>6.5142344298274697</v>
      </c>
      <c r="H4990" s="131">
        <v>6.6407058617003196</v>
      </c>
      <c r="I4990" s="131">
        <v>6.6653760060060101</v>
      </c>
      <c r="J4990" s="131">
        <v>6.7629104656880399</v>
      </c>
      <c r="K4990" s="131">
        <v>6.9053979330197404</v>
      </c>
      <c r="L4990" s="131">
        <v>7.0862878668239304</v>
      </c>
      <c r="M4990" s="131">
        <v>7.2757070418560401</v>
      </c>
      <c r="N4990" s="131">
        <v>7.4827886081492396</v>
      </c>
      <c r="O4990" s="131">
        <v>7.7790563253540501</v>
      </c>
      <c r="P4990" s="131">
        <v>8.0621717039651095</v>
      </c>
      <c r="Q4990" s="131">
        <v>8.3185107848475095</v>
      </c>
      <c r="R4990" s="131">
        <v>8.6836858116855407</v>
      </c>
      <c r="S4990" s="131">
        <v>8.9981492930358709</v>
      </c>
      <c r="T4990" s="131">
        <v>9.3166725040081495</v>
      </c>
      <c r="U4990" s="131">
        <v>9.68052827333279</v>
      </c>
      <c r="V4990" s="131">
        <v>10.015113663683501</v>
      </c>
      <c r="W4990" s="131">
        <v>10.3682146889584</v>
      </c>
      <c r="X4990" s="131">
        <v>10.746661566473399</v>
      </c>
      <c r="Y4990" s="131">
        <v>11.1070569652749</v>
      </c>
      <c r="Z4990" s="131">
        <v>11.478933518098501</v>
      </c>
      <c r="AA4990" s="131">
        <v>11.856397400324999</v>
      </c>
      <c r="AB4990" s="131">
        <v>12.3017888802342</v>
      </c>
      <c r="AC4990" s="131">
        <v>12.718333599584</v>
      </c>
      <c r="AD4990" s="131">
        <v>13.121921036329899</v>
      </c>
      <c r="AE4990" s="131">
        <v>13.5196423732799</v>
      </c>
      <c r="AF4990" s="131">
        <v>13.9226328668001</v>
      </c>
      <c r="AG4990" s="131">
        <v>14.3202552322731</v>
      </c>
      <c r="AH4990" s="131">
        <v>14.262422879917899</v>
      </c>
      <c r="AI4990" s="131">
        <v>14.1782041196278</v>
      </c>
      <c r="AJ4990" s="131">
        <v>14.1148396027248</v>
      </c>
      <c r="AK4990" s="131">
        <v>14.0289912174501</v>
      </c>
    </row>
    <row r="4991" spans="1:37" x14ac:dyDescent="0.3">
      <c r="A4991" s="130" t="str">
        <f t="shared" si="111"/>
        <v>SDGbaseWaS_2BF_v7QVAXabake</v>
      </c>
      <c r="B4991" s="130" t="s">
        <v>220</v>
      </c>
      <c r="C4991" s="130" t="s">
        <v>333</v>
      </c>
      <c r="D4991" s="130" t="s">
        <v>211</v>
      </c>
      <c r="E4991" s="131" t="s">
        <v>32</v>
      </c>
      <c r="F4991" s="131">
        <v>22.283856021251001</v>
      </c>
      <c r="G4991" s="131">
        <v>21.347593412696</v>
      </c>
      <c r="H4991" s="131">
        <v>21.7778041103902</v>
      </c>
      <c r="I4991" s="131">
        <v>22.079022138496601</v>
      </c>
      <c r="J4991" s="131">
        <v>22.6458914788873</v>
      </c>
      <c r="K4991" s="131">
        <v>23.002060599815401</v>
      </c>
      <c r="L4991" s="131">
        <v>23.421926160887001</v>
      </c>
      <c r="M4991" s="131">
        <v>23.827277798140798</v>
      </c>
      <c r="N4991" s="131">
        <v>24.269040057132798</v>
      </c>
      <c r="O4991" s="131">
        <v>24.964769226686499</v>
      </c>
      <c r="P4991" s="131">
        <v>25.491934465232202</v>
      </c>
      <c r="Q4991" s="131">
        <v>25.9305384414779</v>
      </c>
      <c r="R4991" s="131">
        <v>26.676826397955999</v>
      </c>
      <c r="S4991" s="131">
        <v>27.193438038513001</v>
      </c>
      <c r="T4991" s="131">
        <v>27.727787997397702</v>
      </c>
      <c r="U4991" s="131">
        <v>28.3091761827765</v>
      </c>
      <c r="V4991" s="131">
        <v>28.8111503692223</v>
      </c>
      <c r="W4991" s="131">
        <v>29.356152533345501</v>
      </c>
      <c r="X4991" s="131">
        <v>29.966330489640601</v>
      </c>
      <c r="Y4991" s="131">
        <v>30.520692831984199</v>
      </c>
      <c r="Z4991" s="131">
        <v>31.0599402999201</v>
      </c>
      <c r="AA4991" s="131">
        <v>31.584501139771302</v>
      </c>
      <c r="AB4991" s="131">
        <v>32.277615055709703</v>
      </c>
      <c r="AC4991" s="131">
        <v>32.850672277914398</v>
      </c>
      <c r="AD4991" s="131">
        <v>33.375563301325997</v>
      </c>
      <c r="AE4991" s="131">
        <v>33.9133062603185</v>
      </c>
      <c r="AF4991" s="131">
        <v>34.485468515662603</v>
      </c>
      <c r="AG4991" s="131">
        <v>34.921304743951403</v>
      </c>
      <c r="AH4991" s="131">
        <v>34.827569717207901</v>
      </c>
      <c r="AI4991" s="131">
        <v>34.722773919951599</v>
      </c>
      <c r="AJ4991" s="131">
        <v>34.626065804168299</v>
      </c>
      <c r="AK4991" s="131">
        <v>34.462040007629597</v>
      </c>
    </row>
    <row r="4992" spans="1:37" x14ac:dyDescent="0.3">
      <c r="A4992" s="130" t="str">
        <f t="shared" si="111"/>
        <v>SDGbaseWaS_2BF_v7QVAXasuga</v>
      </c>
      <c r="B4992" s="130" t="s">
        <v>220</v>
      </c>
      <c r="C4992" s="130" t="s">
        <v>333</v>
      </c>
      <c r="D4992" s="130" t="s">
        <v>211</v>
      </c>
      <c r="E4992" s="131" t="s">
        <v>33</v>
      </c>
      <c r="F4992" s="131">
        <v>8.5226770749711793</v>
      </c>
      <c r="G4992" s="131">
        <v>8.2920055170650304</v>
      </c>
      <c r="H4992" s="131">
        <v>8.4747706347145098</v>
      </c>
      <c r="I4992" s="131">
        <v>8.6009220547573104</v>
      </c>
      <c r="J4992" s="131">
        <v>8.8291124166044508</v>
      </c>
      <c r="K4992" s="131">
        <v>8.9563881539418393</v>
      </c>
      <c r="L4992" s="131">
        <v>9.0978624929193508</v>
      </c>
      <c r="M4992" s="131">
        <v>9.2159495878991997</v>
      </c>
      <c r="N4992" s="131">
        <v>9.3372566086922308</v>
      </c>
      <c r="O4992" s="131">
        <v>9.6683232954671094</v>
      </c>
      <c r="P4992" s="131">
        <v>9.8200344274591096</v>
      </c>
      <c r="Q4992" s="131">
        <v>9.9110224564464104</v>
      </c>
      <c r="R4992" s="131">
        <v>10.1189242886838</v>
      </c>
      <c r="S4992" s="131">
        <v>10.260319813170099</v>
      </c>
      <c r="T4992" s="131">
        <v>10.4031282199158</v>
      </c>
      <c r="U4992" s="131">
        <v>10.553602740262701</v>
      </c>
      <c r="V4992" s="131">
        <v>10.649810910440801</v>
      </c>
      <c r="W4992" s="131">
        <v>10.7661596127419</v>
      </c>
      <c r="X4992" s="131">
        <v>10.9190839550334</v>
      </c>
      <c r="Y4992" s="131">
        <v>11.0407449423265</v>
      </c>
      <c r="Z4992" s="131">
        <v>11.157725033277799</v>
      </c>
      <c r="AA4992" s="131">
        <v>11.2773250865715</v>
      </c>
      <c r="AB4992" s="131">
        <v>11.476969141923901</v>
      </c>
      <c r="AC4992" s="131">
        <v>11.6102216185604</v>
      </c>
      <c r="AD4992" s="131">
        <v>11.7187326020964</v>
      </c>
      <c r="AE4992" s="131">
        <v>11.824119372382899</v>
      </c>
      <c r="AF4992" s="131">
        <v>11.946767050614699</v>
      </c>
      <c r="AG4992" s="131">
        <v>12.0895263704165</v>
      </c>
      <c r="AH4992" s="131">
        <v>12.0839466696755</v>
      </c>
      <c r="AI4992" s="131">
        <v>12.0582817142905</v>
      </c>
      <c r="AJ4992" s="131">
        <v>12.052837011481</v>
      </c>
      <c r="AK4992" s="131">
        <v>12.027861826023599</v>
      </c>
    </row>
    <row r="4993" spans="1:37" x14ac:dyDescent="0.3">
      <c r="A4993" s="130" t="str">
        <f t="shared" si="111"/>
        <v>SDGbaseWaS_2BF_v7QVAXaconf</v>
      </c>
      <c r="B4993" s="130" t="s">
        <v>220</v>
      </c>
      <c r="C4993" s="130" t="s">
        <v>333</v>
      </c>
      <c r="D4993" s="130" t="s">
        <v>211</v>
      </c>
      <c r="E4993" s="131" t="s">
        <v>34</v>
      </c>
      <c r="F4993" s="131">
        <v>2.4874381194491502</v>
      </c>
      <c r="G4993" s="131">
        <v>2.3972115813986901</v>
      </c>
      <c r="H4993" s="131">
        <v>2.4818587842855999</v>
      </c>
      <c r="I4993" s="131">
        <v>2.49108414553125</v>
      </c>
      <c r="J4993" s="131">
        <v>2.5495171252210098</v>
      </c>
      <c r="K4993" s="131">
        <v>2.6145626996752198</v>
      </c>
      <c r="L4993" s="131">
        <v>2.6864689990429</v>
      </c>
      <c r="M4993" s="131">
        <v>2.7608942542841102</v>
      </c>
      <c r="N4993" s="131">
        <v>2.8439641914387699</v>
      </c>
      <c r="O4993" s="131">
        <v>2.9888765800813699</v>
      </c>
      <c r="P4993" s="131">
        <v>3.0990232987223298</v>
      </c>
      <c r="Q4993" s="131">
        <v>3.2010208110237</v>
      </c>
      <c r="R4993" s="131">
        <v>3.3692472515024199</v>
      </c>
      <c r="S4993" s="131">
        <v>3.4974782070685699</v>
      </c>
      <c r="T4993" s="131">
        <v>3.6353478659913301</v>
      </c>
      <c r="U4993" s="131">
        <v>3.7888628945291201</v>
      </c>
      <c r="V4993" s="131">
        <v>3.9262090696456999</v>
      </c>
      <c r="W4993" s="131">
        <v>4.0716055710472201</v>
      </c>
      <c r="X4993" s="131">
        <v>4.22436814154646</v>
      </c>
      <c r="Y4993" s="131">
        <v>4.3680673883309602</v>
      </c>
      <c r="Z4993" s="131">
        <v>4.5197424174911296</v>
      </c>
      <c r="AA4993" s="131">
        <v>4.6755489361287097</v>
      </c>
      <c r="AB4993" s="131">
        <v>4.8812562984759698</v>
      </c>
      <c r="AC4993" s="131">
        <v>5.06165606057872</v>
      </c>
      <c r="AD4993" s="131">
        <v>5.2274517481346701</v>
      </c>
      <c r="AE4993" s="131">
        <v>5.3915010192923596</v>
      </c>
      <c r="AF4993" s="131">
        <v>5.5612196247753003</v>
      </c>
      <c r="AG4993" s="131">
        <v>5.7245218497462904</v>
      </c>
      <c r="AH4993" s="131">
        <v>5.7627006257225704</v>
      </c>
      <c r="AI4993" s="131">
        <v>5.7570526956208496</v>
      </c>
      <c r="AJ4993" s="131">
        <v>5.7358969904636803</v>
      </c>
      <c r="AK4993" s="131">
        <v>5.6998947481346596</v>
      </c>
    </row>
    <row r="4994" spans="1:37" x14ac:dyDescent="0.3">
      <c r="A4994" s="130" t="str">
        <f t="shared" si="111"/>
        <v>SDGbaseWaS_2BF_v7QVAXapast</v>
      </c>
      <c r="B4994" s="130" t="s">
        <v>220</v>
      </c>
      <c r="C4994" s="130" t="s">
        <v>333</v>
      </c>
      <c r="D4994" s="130" t="s">
        <v>211</v>
      </c>
      <c r="E4994" s="131" t="s">
        <v>35</v>
      </c>
      <c r="F4994" s="131">
        <v>0.64754535166901095</v>
      </c>
      <c r="G4994" s="131">
        <v>0.66073373741267905</v>
      </c>
      <c r="H4994" s="131">
        <v>0.68497966582677206</v>
      </c>
      <c r="I4994" s="131">
        <v>0.696167585478079</v>
      </c>
      <c r="J4994" s="131">
        <v>0.71143199616960395</v>
      </c>
      <c r="K4994" s="131">
        <v>0.72946120583848295</v>
      </c>
      <c r="L4994" s="131">
        <v>0.751782043709741</v>
      </c>
      <c r="M4994" s="131">
        <v>0.77593037276141497</v>
      </c>
      <c r="N4994" s="131">
        <v>0.80166659347923896</v>
      </c>
      <c r="O4994" s="131">
        <v>0.83843537285588698</v>
      </c>
      <c r="P4994" s="131">
        <v>0.87350615280211197</v>
      </c>
      <c r="Q4994" s="131">
        <v>0.90434161643799205</v>
      </c>
      <c r="R4994" s="131">
        <v>0.94285162788710397</v>
      </c>
      <c r="S4994" s="131">
        <v>0.97713904056668799</v>
      </c>
      <c r="T4994" s="131">
        <v>1.0136678647678801</v>
      </c>
      <c r="U4994" s="131">
        <v>1.0550659159584299</v>
      </c>
      <c r="V4994" s="131">
        <v>1.0914723826272399</v>
      </c>
      <c r="W4994" s="131">
        <v>1.1294742792628101</v>
      </c>
      <c r="X4994" s="131">
        <v>1.1702652822291899</v>
      </c>
      <c r="Y4994" s="131">
        <v>1.2071180525219101</v>
      </c>
      <c r="Z4994" s="131">
        <v>1.2423239875112499</v>
      </c>
      <c r="AA4994" s="131">
        <v>1.2770024419628101</v>
      </c>
      <c r="AB4994" s="131">
        <v>1.3184162852371999</v>
      </c>
      <c r="AC4994" s="131">
        <v>1.3563094368059601</v>
      </c>
      <c r="AD4994" s="131">
        <v>1.39252140370665</v>
      </c>
      <c r="AE4994" s="131">
        <v>1.4279215563163199</v>
      </c>
      <c r="AF4994" s="131">
        <v>1.4643085379202401</v>
      </c>
      <c r="AG4994" s="131">
        <v>1.4988986693003701</v>
      </c>
      <c r="AH4994" s="131">
        <v>1.4827391106674399</v>
      </c>
      <c r="AI4994" s="131">
        <v>1.4624212252052899</v>
      </c>
      <c r="AJ4994" s="131">
        <v>1.4451867113702701</v>
      </c>
      <c r="AK4994" s="131">
        <v>1.426423032307</v>
      </c>
    </row>
    <row r="4995" spans="1:37" x14ac:dyDescent="0.3">
      <c r="A4995" s="130" t="str">
        <f t="shared" si="111"/>
        <v>SDGbaseWaS_2BF_v7QVAXaofoo</v>
      </c>
      <c r="B4995" s="130" t="s">
        <v>220</v>
      </c>
      <c r="C4995" s="130" t="s">
        <v>333</v>
      </c>
      <c r="D4995" s="130" t="s">
        <v>211</v>
      </c>
      <c r="E4995" s="131" t="s">
        <v>36</v>
      </c>
      <c r="F4995" s="131">
        <v>12.412272377584999</v>
      </c>
      <c r="G4995" s="131">
        <v>12.1222696181775</v>
      </c>
      <c r="H4995" s="131">
        <v>12.487984559738599</v>
      </c>
      <c r="I4995" s="131">
        <v>12.6142196301106</v>
      </c>
      <c r="J4995" s="131">
        <v>12.9264789523776</v>
      </c>
      <c r="K4995" s="131">
        <v>13.200492907286501</v>
      </c>
      <c r="L4995" s="131">
        <v>13.5163847341943</v>
      </c>
      <c r="M4995" s="131">
        <v>13.8441491238954</v>
      </c>
      <c r="N4995" s="131">
        <v>14.196568946748201</v>
      </c>
      <c r="O4995" s="131">
        <v>14.945562802835999</v>
      </c>
      <c r="P4995" s="131">
        <v>15.4246381710267</v>
      </c>
      <c r="Q4995" s="131">
        <v>15.7886477188684</v>
      </c>
      <c r="R4995" s="131">
        <v>16.346893129697101</v>
      </c>
      <c r="S4995" s="131">
        <v>16.782646870933299</v>
      </c>
      <c r="T4995" s="131">
        <v>17.247791804405701</v>
      </c>
      <c r="U4995" s="131">
        <v>17.7598998507614</v>
      </c>
      <c r="V4995" s="131">
        <v>18.204936570934802</v>
      </c>
      <c r="W4995" s="131">
        <v>18.684115638286102</v>
      </c>
      <c r="X4995" s="131">
        <v>19.229368970292601</v>
      </c>
      <c r="Y4995" s="131">
        <v>19.710518068436599</v>
      </c>
      <c r="Z4995" s="131">
        <v>20.1674549553438</v>
      </c>
      <c r="AA4995" s="131">
        <v>20.6411109978519</v>
      </c>
      <c r="AB4995" s="131">
        <v>21.3169790591446</v>
      </c>
      <c r="AC4995" s="131">
        <v>21.844616414705399</v>
      </c>
      <c r="AD4995" s="131">
        <v>22.308230700936399</v>
      </c>
      <c r="AE4995" s="131">
        <v>22.763205936362802</v>
      </c>
      <c r="AF4995" s="131">
        <v>23.242812869558701</v>
      </c>
      <c r="AG4995" s="131">
        <v>23.713277537788102</v>
      </c>
      <c r="AH4995" s="131">
        <v>23.7241847366376</v>
      </c>
      <c r="AI4995" s="131">
        <v>23.6002925139322</v>
      </c>
      <c r="AJ4995" s="131">
        <v>23.462380795860799</v>
      </c>
      <c r="AK4995" s="131">
        <v>23.277698502262499</v>
      </c>
    </row>
    <row r="4996" spans="1:37" x14ac:dyDescent="0.3">
      <c r="A4996" s="130" t="str">
        <f t="shared" si="111"/>
        <v>SDGbaseWaS_2BF_v7QVAXabevt</v>
      </c>
      <c r="B4996" s="130" t="s">
        <v>220</v>
      </c>
      <c r="C4996" s="130" t="s">
        <v>333</v>
      </c>
      <c r="D4996" s="130" t="s">
        <v>211</v>
      </c>
      <c r="E4996" s="131" t="s">
        <v>37</v>
      </c>
      <c r="F4996" s="131">
        <v>40.844922309108298</v>
      </c>
      <c r="G4996" s="131">
        <v>40.229907770720303</v>
      </c>
      <c r="H4996" s="131">
        <v>42.253728983164599</v>
      </c>
      <c r="I4996" s="131">
        <v>42.714498571286398</v>
      </c>
      <c r="J4996" s="131">
        <v>44.005445591714803</v>
      </c>
      <c r="K4996" s="131">
        <v>45.237472202291698</v>
      </c>
      <c r="L4996" s="131">
        <v>46.623837885742901</v>
      </c>
      <c r="M4996" s="131">
        <v>48.0856154822823</v>
      </c>
      <c r="N4996" s="131">
        <v>49.613138695904098</v>
      </c>
      <c r="O4996" s="131">
        <v>53.548049525093099</v>
      </c>
      <c r="P4996" s="131">
        <v>55.787368879131201</v>
      </c>
      <c r="Q4996" s="131">
        <v>57.418959312771001</v>
      </c>
      <c r="R4996" s="131">
        <v>59.887262708816799</v>
      </c>
      <c r="S4996" s="131">
        <v>61.803997636443299</v>
      </c>
      <c r="T4996" s="131">
        <v>63.894034157538201</v>
      </c>
      <c r="U4996" s="131">
        <v>66.125320038601501</v>
      </c>
      <c r="V4996" s="131">
        <v>67.981176715309701</v>
      </c>
      <c r="W4996" s="131">
        <v>70.115595039215805</v>
      </c>
      <c r="X4996" s="131">
        <v>72.496388198336007</v>
      </c>
      <c r="Y4996" s="131">
        <v>74.471361048091097</v>
      </c>
      <c r="Z4996" s="131">
        <v>76.320540457746105</v>
      </c>
      <c r="AA4996" s="131">
        <v>78.334566201288396</v>
      </c>
      <c r="AB4996" s="131">
        <v>81.7173510380983</v>
      </c>
      <c r="AC4996" s="131">
        <v>84.362016905965703</v>
      </c>
      <c r="AD4996" s="131">
        <v>86.494518169614395</v>
      </c>
      <c r="AE4996" s="131">
        <v>88.467176430990804</v>
      </c>
      <c r="AF4996" s="131">
        <v>90.512287105972604</v>
      </c>
      <c r="AG4996" s="131">
        <v>92.5352519291324</v>
      </c>
      <c r="AH4996" s="131">
        <v>93.162846973913503</v>
      </c>
      <c r="AI4996" s="131">
        <v>92.841013185828601</v>
      </c>
      <c r="AJ4996" s="131">
        <v>92.4131150238602</v>
      </c>
      <c r="AK4996" s="131">
        <v>91.754070970494496</v>
      </c>
    </row>
    <row r="4997" spans="1:37" x14ac:dyDescent="0.3">
      <c r="A4997" s="130" t="str">
        <f t="shared" si="111"/>
        <v>SDGbaseWaS_2BF_v7QVAXatext</v>
      </c>
      <c r="B4997" s="130" t="s">
        <v>220</v>
      </c>
      <c r="C4997" s="130" t="s">
        <v>333</v>
      </c>
      <c r="D4997" s="130" t="s">
        <v>211</v>
      </c>
      <c r="E4997" s="131" t="s">
        <v>38</v>
      </c>
      <c r="F4997" s="131">
        <v>6.5666925740870496</v>
      </c>
      <c r="G4997" s="131">
        <v>6.0727248570271399</v>
      </c>
      <c r="H4997" s="131">
        <v>6.2426030016410303</v>
      </c>
      <c r="I4997" s="131">
        <v>6.2919255838056003</v>
      </c>
      <c r="J4997" s="131">
        <v>6.4401648012165396</v>
      </c>
      <c r="K4997" s="131">
        <v>6.5861969125358604</v>
      </c>
      <c r="L4997" s="131">
        <v>6.75492057262099</v>
      </c>
      <c r="M4997" s="131">
        <v>6.9423492261115198</v>
      </c>
      <c r="N4997" s="131">
        <v>7.1420817323946597</v>
      </c>
      <c r="O4997" s="131">
        <v>7.5430229083108697</v>
      </c>
      <c r="P4997" s="131">
        <v>7.8008418917996396</v>
      </c>
      <c r="Q4997" s="131">
        <v>8.0049364172862099</v>
      </c>
      <c r="R4997" s="131">
        <v>8.2837039996013893</v>
      </c>
      <c r="S4997" s="131">
        <v>8.5160525325409804</v>
      </c>
      <c r="T4997" s="131">
        <v>8.7644641247823607</v>
      </c>
      <c r="U4997" s="131">
        <v>9.0383456362942294</v>
      </c>
      <c r="V4997" s="131">
        <v>9.3012561166210297</v>
      </c>
      <c r="W4997" s="131">
        <v>9.6010271693240696</v>
      </c>
      <c r="X4997" s="131">
        <v>9.9339949566126506</v>
      </c>
      <c r="Y4997" s="131">
        <v>10.2202229059098</v>
      </c>
      <c r="Z4997" s="131">
        <v>10.4963111037055</v>
      </c>
      <c r="AA4997" s="131">
        <v>10.771863454426301</v>
      </c>
      <c r="AB4997" s="131">
        <v>11.1396352445643</v>
      </c>
      <c r="AC4997" s="131">
        <v>11.442123876077099</v>
      </c>
      <c r="AD4997" s="131">
        <v>11.722523794310501</v>
      </c>
      <c r="AE4997" s="131">
        <v>12.0102971429236</v>
      </c>
      <c r="AF4997" s="131">
        <v>12.324300250477799</v>
      </c>
      <c r="AG4997" s="131">
        <v>12.6602714799032</v>
      </c>
      <c r="AH4997" s="131">
        <v>12.7408003865166</v>
      </c>
      <c r="AI4997" s="131">
        <v>12.725136227363301</v>
      </c>
      <c r="AJ4997" s="131">
        <v>12.690759793477801</v>
      </c>
      <c r="AK4997" s="131">
        <v>12.6250893462609</v>
      </c>
    </row>
    <row r="4998" spans="1:37" x14ac:dyDescent="0.3">
      <c r="A4998" s="130" t="str">
        <f t="shared" si="111"/>
        <v>SDGbaseWaS_2BF_v7QVAXaclth</v>
      </c>
      <c r="B4998" s="130" t="s">
        <v>220</v>
      </c>
      <c r="C4998" s="130" t="s">
        <v>333</v>
      </c>
      <c r="D4998" s="130" t="s">
        <v>211</v>
      </c>
      <c r="E4998" s="131" t="s">
        <v>39</v>
      </c>
      <c r="F4998" s="131">
        <v>6.7607644976156296</v>
      </c>
      <c r="G4998" s="131">
        <v>6.1992673512807102</v>
      </c>
      <c r="H4998" s="131">
        <v>6.3770876489845696</v>
      </c>
      <c r="I4998" s="131">
        <v>6.4418776841871104</v>
      </c>
      <c r="J4998" s="131">
        <v>6.6247379980469496</v>
      </c>
      <c r="K4998" s="131">
        <v>6.7492771363020996</v>
      </c>
      <c r="L4998" s="131">
        <v>6.8974098390294296</v>
      </c>
      <c r="M4998" s="131">
        <v>7.0492194421243504</v>
      </c>
      <c r="N4998" s="131">
        <v>7.21934039601632</v>
      </c>
      <c r="O4998" s="131">
        <v>7.5377394501284298</v>
      </c>
      <c r="P4998" s="131">
        <v>7.7555232621260304</v>
      </c>
      <c r="Q4998" s="131">
        <v>7.9276901866855702</v>
      </c>
      <c r="R4998" s="131">
        <v>8.2239948298623808</v>
      </c>
      <c r="S4998" s="131">
        <v>8.4311590034491992</v>
      </c>
      <c r="T4998" s="131">
        <v>8.6531316624780192</v>
      </c>
      <c r="U4998" s="131">
        <v>8.9070352525125305</v>
      </c>
      <c r="V4998" s="131">
        <v>9.1306556150018494</v>
      </c>
      <c r="W4998" s="131">
        <v>9.3803260162170794</v>
      </c>
      <c r="X4998" s="131">
        <v>9.6509286376864694</v>
      </c>
      <c r="Y4998" s="131">
        <v>9.8975069732679604</v>
      </c>
      <c r="Z4998" s="131">
        <v>10.1348003031106</v>
      </c>
      <c r="AA4998" s="131">
        <v>10.3728059674664</v>
      </c>
      <c r="AB4998" s="131">
        <v>10.7126847970846</v>
      </c>
      <c r="AC4998" s="131">
        <v>10.9819876697327</v>
      </c>
      <c r="AD4998" s="131">
        <v>11.2179516572092</v>
      </c>
      <c r="AE4998" s="131">
        <v>11.4543925482327</v>
      </c>
      <c r="AF4998" s="131">
        <v>11.7085629470879</v>
      </c>
      <c r="AG4998" s="131">
        <v>11.9766612736948</v>
      </c>
      <c r="AH4998" s="131">
        <v>12.062159473711001</v>
      </c>
      <c r="AI4998" s="131">
        <v>12.097614684741901</v>
      </c>
      <c r="AJ4998" s="131">
        <v>12.1108309071937</v>
      </c>
      <c r="AK4998" s="131">
        <v>12.089870072621901</v>
      </c>
    </row>
    <row r="4999" spans="1:37" x14ac:dyDescent="0.3">
      <c r="A4999" s="130" t="str">
        <f t="shared" si="111"/>
        <v>SDGbaseWaS_2BF_v7QVAXaleat</v>
      </c>
      <c r="B4999" s="130" t="s">
        <v>220</v>
      </c>
      <c r="C4999" s="130" t="s">
        <v>333</v>
      </c>
      <c r="D4999" s="130" t="s">
        <v>211</v>
      </c>
      <c r="E4999" s="131" t="s">
        <v>40</v>
      </c>
      <c r="F4999" s="131">
        <v>2.4496072471007602</v>
      </c>
      <c r="G4999" s="131">
        <v>2.4356662893720098</v>
      </c>
      <c r="H4999" s="131">
        <v>2.5589144623028601</v>
      </c>
      <c r="I4999" s="131">
        <v>2.6077384182032199</v>
      </c>
      <c r="J4999" s="131">
        <v>2.6657214674356702</v>
      </c>
      <c r="K4999" s="131">
        <v>2.73627785847586</v>
      </c>
      <c r="L4999" s="131">
        <v>2.8262244386302098</v>
      </c>
      <c r="M4999" s="131">
        <v>2.9329333852203301</v>
      </c>
      <c r="N4999" s="131">
        <v>3.0491113912638501</v>
      </c>
      <c r="O4999" s="131">
        <v>3.3087697821700299</v>
      </c>
      <c r="P4999" s="131">
        <v>3.5225436400635601</v>
      </c>
      <c r="Q4999" s="131">
        <v>3.7004056058247699</v>
      </c>
      <c r="R4999" s="131">
        <v>3.8638503455750599</v>
      </c>
      <c r="S4999" s="131">
        <v>4.0129264902415898</v>
      </c>
      <c r="T4999" s="131">
        <v>4.1665198441892102</v>
      </c>
      <c r="U4999" s="131">
        <v>4.3400604388817303</v>
      </c>
      <c r="V4999" s="131">
        <v>4.4866082284201001</v>
      </c>
      <c r="W4999" s="131">
        <v>4.64563751509694</v>
      </c>
      <c r="X4999" s="131">
        <v>4.8203335868865604</v>
      </c>
      <c r="Y4999" s="131">
        <v>4.9623081018141004</v>
      </c>
      <c r="Z4999" s="131">
        <v>5.0904804004104101</v>
      </c>
      <c r="AA4999" s="131">
        <v>5.2270691945076102</v>
      </c>
      <c r="AB4999" s="131">
        <v>5.4273334486697102</v>
      </c>
      <c r="AC4999" s="131">
        <v>5.6136090492972999</v>
      </c>
      <c r="AD4999" s="131">
        <v>5.7849097031343204</v>
      </c>
      <c r="AE4999" s="131">
        <v>5.94692416678956</v>
      </c>
      <c r="AF4999" s="131">
        <v>6.1084727194404298</v>
      </c>
      <c r="AG4999" s="131">
        <v>6.2582540776634303</v>
      </c>
      <c r="AH4999" s="131">
        <v>6.1523559242726797</v>
      </c>
      <c r="AI4999" s="131">
        <v>5.9875612850679998</v>
      </c>
      <c r="AJ4999" s="131">
        <v>5.8483348931575003</v>
      </c>
      <c r="AK4999" s="131">
        <v>5.7039744161909196</v>
      </c>
    </row>
    <row r="5000" spans="1:37" x14ac:dyDescent="0.3">
      <c r="A5000" s="130" t="str">
        <f t="shared" si="111"/>
        <v>SDGbaseWaS_2BF_v7QVAXafoot</v>
      </c>
      <c r="B5000" s="130" t="s">
        <v>220</v>
      </c>
      <c r="C5000" s="130" t="s">
        <v>333</v>
      </c>
      <c r="D5000" s="130" t="s">
        <v>211</v>
      </c>
      <c r="E5000" s="131" t="s">
        <v>41</v>
      </c>
      <c r="F5000" s="131">
        <v>1.91455609444022</v>
      </c>
      <c r="G5000" s="131">
        <v>1.8192280113247301</v>
      </c>
      <c r="H5000" s="131">
        <v>1.8701531487471399</v>
      </c>
      <c r="I5000" s="131">
        <v>1.8938697806698399</v>
      </c>
      <c r="J5000" s="131">
        <v>1.94450340671996</v>
      </c>
      <c r="K5000" s="131">
        <v>1.98321771999844</v>
      </c>
      <c r="L5000" s="131">
        <v>2.0297609888724599</v>
      </c>
      <c r="M5000" s="131">
        <v>2.0770121752595099</v>
      </c>
      <c r="N5000" s="131">
        <v>2.1286175685827802</v>
      </c>
      <c r="O5000" s="131">
        <v>2.23286609300709</v>
      </c>
      <c r="P5000" s="131">
        <v>2.3051647562525299</v>
      </c>
      <c r="Q5000" s="131">
        <v>2.3609262270636702</v>
      </c>
      <c r="R5000" s="131">
        <v>2.4390651734797602</v>
      </c>
      <c r="S5000" s="131">
        <v>2.5008157620893199</v>
      </c>
      <c r="T5000" s="131">
        <v>2.5661009568533002</v>
      </c>
      <c r="U5000" s="131">
        <v>2.6370318228196798</v>
      </c>
      <c r="V5000" s="131">
        <v>2.70145701514994</v>
      </c>
      <c r="W5000" s="131">
        <v>2.77430399506019</v>
      </c>
      <c r="X5000" s="131">
        <v>2.8551278898639398</v>
      </c>
      <c r="Y5000" s="131">
        <v>2.9288509465904502</v>
      </c>
      <c r="Z5000" s="131">
        <v>2.99802627341339</v>
      </c>
      <c r="AA5000" s="131">
        <v>3.06743829783627</v>
      </c>
      <c r="AB5000" s="131">
        <v>3.1746205261973302</v>
      </c>
      <c r="AC5000" s="131">
        <v>3.2643605351265301</v>
      </c>
      <c r="AD5000" s="131">
        <v>3.3438159874262801</v>
      </c>
      <c r="AE5000" s="131">
        <v>3.4217141478548201</v>
      </c>
      <c r="AF5000" s="131">
        <v>3.50442461583929</v>
      </c>
      <c r="AG5000" s="131">
        <v>3.5791601825750101</v>
      </c>
      <c r="AH5000" s="131">
        <v>3.5979201120307298</v>
      </c>
      <c r="AI5000" s="131">
        <v>3.60258466908477</v>
      </c>
      <c r="AJ5000" s="131">
        <v>3.60275600350236</v>
      </c>
      <c r="AK5000" s="131">
        <v>3.5938714881167</v>
      </c>
    </row>
    <row r="5001" spans="1:37" x14ac:dyDescent="0.3">
      <c r="A5001" s="130" t="str">
        <f t="shared" si="111"/>
        <v>SDGbaseWaS_2BF_v7QVAXawood</v>
      </c>
      <c r="B5001" s="130" t="s">
        <v>220</v>
      </c>
      <c r="C5001" s="130" t="s">
        <v>333</v>
      </c>
      <c r="D5001" s="130" t="s">
        <v>211</v>
      </c>
      <c r="E5001" s="131" t="s">
        <v>42</v>
      </c>
      <c r="F5001" s="131">
        <v>23.692612523457498</v>
      </c>
      <c r="G5001" s="131">
        <v>22.014406097366599</v>
      </c>
      <c r="H5001" s="131">
        <v>22.742156832259301</v>
      </c>
      <c r="I5001" s="131">
        <v>23.268682519233</v>
      </c>
      <c r="J5001" s="131">
        <v>23.7594654391572</v>
      </c>
      <c r="K5001" s="131">
        <v>24.2569406075133</v>
      </c>
      <c r="L5001" s="131">
        <v>24.830347420489801</v>
      </c>
      <c r="M5001" s="131">
        <v>25.455033369834599</v>
      </c>
      <c r="N5001" s="131">
        <v>26.118909971981601</v>
      </c>
      <c r="O5001" s="131">
        <v>27.140091280372701</v>
      </c>
      <c r="P5001" s="131">
        <v>27.9126163886318</v>
      </c>
      <c r="Q5001" s="131">
        <v>28.609680370432599</v>
      </c>
      <c r="R5001" s="131">
        <v>29.297247081152602</v>
      </c>
      <c r="S5001" s="131">
        <v>30.0816604704318</v>
      </c>
      <c r="T5001" s="131">
        <v>30.930166527458098</v>
      </c>
      <c r="U5001" s="131">
        <v>31.882050607157598</v>
      </c>
      <c r="V5001" s="131">
        <v>32.7858684057991</v>
      </c>
      <c r="W5001" s="131">
        <v>33.761525016231502</v>
      </c>
      <c r="X5001" s="131">
        <v>34.8383834386592</v>
      </c>
      <c r="Y5001" s="131">
        <v>35.821145008034499</v>
      </c>
      <c r="Z5001" s="131">
        <v>36.787361020779102</v>
      </c>
      <c r="AA5001" s="131">
        <v>37.764855566467801</v>
      </c>
      <c r="AB5001" s="131">
        <v>38.843854460155399</v>
      </c>
      <c r="AC5001" s="131">
        <v>39.754407979802203</v>
      </c>
      <c r="AD5001" s="131">
        <v>40.650602923432601</v>
      </c>
      <c r="AE5001" s="131">
        <v>41.576114320936497</v>
      </c>
      <c r="AF5001" s="131">
        <v>42.5663610690656</v>
      </c>
      <c r="AG5001" s="131">
        <v>43.545169842471999</v>
      </c>
      <c r="AH5001" s="131">
        <v>43.506499278263902</v>
      </c>
      <c r="AI5001" s="131">
        <v>43.181552309368598</v>
      </c>
      <c r="AJ5001" s="131">
        <v>42.893223337283501</v>
      </c>
      <c r="AK5001" s="131">
        <v>42.545136648659202</v>
      </c>
    </row>
    <row r="5002" spans="1:37" x14ac:dyDescent="0.3">
      <c r="A5002" s="130" t="str">
        <f t="shared" si="111"/>
        <v>SDGbaseWaS_2BF_v7QVAXapapr</v>
      </c>
      <c r="B5002" s="130" t="s">
        <v>220</v>
      </c>
      <c r="C5002" s="130" t="s">
        <v>333</v>
      </c>
      <c r="D5002" s="130" t="s">
        <v>211</v>
      </c>
      <c r="E5002" s="131" t="s">
        <v>43</v>
      </c>
      <c r="F5002" s="131">
        <v>24.019985549556601</v>
      </c>
      <c r="G5002" s="131">
        <v>22.719452816091799</v>
      </c>
      <c r="H5002" s="131">
        <v>23.572283300406401</v>
      </c>
      <c r="I5002" s="131">
        <v>24.003935235202899</v>
      </c>
      <c r="J5002" s="131">
        <v>24.4998391544767</v>
      </c>
      <c r="K5002" s="131">
        <v>25.095746501713698</v>
      </c>
      <c r="L5002" s="131">
        <v>25.697490046752701</v>
      </c>
      <c r="M5002" s="131">
        <v>26.1606810790704</v>
      </c>
      <c r="N5002" s="131">
        <v>26.854032939471399</v>
      </c>
      <c r="O5002" s="131">
        <v>27.9793380892384</v>
      </c>
      <c r="P5002" s="131">
        <v>28.791919857353001</v>
      </c>
      <c r="Q5002" s="131">
        <v>29.529771659482002</v>
      </c>
      <c r="R5002" s="131">
        <v>30.841011178147198</v>
      </c>
      <c r="S5002" s="131">
        <v>31.680983404748002</v>
      </c>
      <c r="T5002" s="131">
        <v>32.593775897969998</v>
      </c>
      <c r="U5002" s="131">
        <v>33.627743555738199</v>
      </c>
      <c r="V5002" s="131">
        <v>34.5736328723032</v>
      </c>
      <c r="W5002" s="131">
        <v>35.599786299540597</v>
      </c>
      <c r="X5002" s="131">
        <v>36.722525606494401</v>
      </c>
      <c r="Y5002" s="131">
        <v>37.744104607910401</v>
      </c>
      <c r="Z5002" s="131">
        <v>38.750902369016899</v>
      </c>
      <c r="AA5002" s="131">
        <v>39.7893463930317</v>
      </c>
      <c r="AB5002" s="131">
        <v>40.962059795915799</v>
      </c>
      <c r="AC5002" s="131">
        <v>41.932687691006798</v>
      </c>
      <c r="AD5002" s="131">
        <v>42.842330870273898</v>
      </c>
      <c r="AE5002" s="131">
        <v>43.765056156583597</v>
      </c>
      <c r="AF5002" s="131">
        <v>44.735699543434301</v>
      </c>
      <c r="AG5002" s="131">
        <v>45.696304921435498</v>
      </c>
      <c r="AH5002" s="131">
        <v>45.665638131696703</v>
      </c>
      <c r="AI5002" s="131">
        <v>45.356540937639203</v>
      </c>
      <c r="AJ5002" s="131">
        <v>45.053016866025203</v>
      </c>
      <c r="AK5002" s="131">
        <v>44.683794334555103</v>
      </c>
    </row>
    <row r="5003" spans="1:37" x14ac:dyDescent="0.3">
      <c r="A5003" s="130" t="str">
        <f t="shared" si="111"/>
        <v>SDGbaseWaS_2BF_v7QVAXaprnt</v>
      </c>
      <c r="B5003" s="130" t="s">
        <v>220</v>
      </c>
      <c r="C5003" s="130" t="s">
        <v>333</v>
      </c>
      <c r="D5003" s="130" t="s">
        <v>211</v>
      </c>
      <c r="E5003" s="131" t="s">
        <v>44</v>
      </c>
      <c r="F5003" s="131">
        <v>16.778093477192201</v>
      </c>
      <c r="G5003" s="131">
        <v>15.5833539946212</v>
      </c>
      <c r="H5003" s="131">
        <v>16.101990615498099</v>
      </c>
      <c r="I5003" s="131">
        <v>16.369471684608801</v>
      </c>
      <c r="J5003" s="131">
        <v>16.6939234397604</v>
      </c>
      <c r="K5003" s="131">
        <v>17.050815566675901</v>
      </c>
      <c r="L5003" s="131">
        <v>17.4576167744755</v>
      </c>
      <c r="M5003" s="131">
        <v>17.903013698854402</v>
      </c>
      <c r="N5003" s="131">
        <v>18.397050180607099</v>
      </c>
      <c r="O5003" s="131">
        <v>18.851371264884001</v>
      </c>
      <c r="P5003" s="131">
        <v>19.381820236076901</v>
      </c>
      <c r="Q5003" s="131">
        <v>19.9394003285867</v>
      </c>
      <c r="R5003" s="131">
        <v>20.6692184237357</v>
      </c>
      <c r="S5003" s="131">
        <v>21.297924192895799</v>
      </c>
      <c r="T5003" s="131">
        <v>21.9756789892709</v>
      </c>
      <c r="U5003" s="131">
        <v>22.740893669440901</v>
      </c>
      <c r="V5003" s="131">
        <v>23.4900967000513</v>
      </c>
      <c r="W5003" s="131">
        <v>24.288292111226902</v>
      </c>
      <c r="X5003" s="131">
        <v>25.1349623814423</v>
      </c>
      <c r="Y5003" s="131">
        <v>25.944532522227199</v>
      </c>
      <c r="Z5003" s="131">
        <v>26.759430461846499</v>
      </c>
      <c r="AA5003" s="131">
        <v>27.579195740714201</v>
      </c>
      <c r="AB5003" s="131">
        <v>28.353817020237599</v>
      </c>
      <c r="AC5003" s="131">
        <v>29.079637474283199</v>
      </c>
      <c r="AD5003" s="131">
        <v>29.830118663866099</v>
      </c>
      <c r="AE5003" s="131">
        <v>30.615661705555301</v>
      </c>
      <c r="AF5003" s="131">
        <v>31.447951412699702</v>
      </c>
      <c r="AG5003" s="131">
        <v>32.2791533270779</v>
      </c>
      <c r="AH5003" s="131">
        <v>32.2967967677465</v>
      </c>
      <c r="AI5003" s="131">
        <v>32.184617639312101</v>
      </c>
      <c r="AJ5003" s="131">
        <v>32.074348302643401</v>
      </c>
      <c r="AK5003" s="131">
        <v>31.918684067687501</v>
      </c>
    </row>
    <row r="5004" spans="1:37" x14ac:dyDescent="0.3">
      <c r="A5004" s="130" t="str">
        <f t="shared" si="111"/>
        <v>SDGbaseWaS_2BF_v7QVAXapetr</v>
      </c>
      <c r="B5004" s="130" t="s">
        <v>220</v>
      </c>
      <c r="C5004" s="130" t="s">
        <v>333</v>
      </c>
      <c r="D5004" s="130" t="s">
        <v>211</v>
      </c>
      <c r="E5004" s="131" t="s">
        <v>45</v>
      </c>
      <c r="F5004" s="131">
        <v>46.318025213526298</v>
      </c>
      <c r="G5004" s="131">
        <v>28.848450924973299</v>
      </c>
      <c r="H5004" s="131">
        <v>33.275968265627696</v>
      </c>
      <c r="I5004" s="131">
        <v>38.351556836782699</v>
      </c>
      <c r="J5004" s="131">
        <v>38.351556836782699</v>
      </c>
      <c r="K5004" s="131">
        <v>38.351556836782699</v>
      </c>
      <c r="L5004" s="131">
        <v>38.351556836782699</v>
      </c>
      <c r="M5004" s="131">
        <v>38.351556836782699</v>
      </c>
      <c r="N5004" s="131">
        <v>38.303454567370103</v>
      </c>
      <c r="O5004" s="131">
        <v>16.662512473529599</v>
      </c>
      <c r="P5004" s="131">
        <v>10.6532504331875</v>
      </c>
      <c r="Q5004" s="131">
        <v>10.5650131110137</v>
      </c>
      <c r="R5004" s="131">
        <v>10.5650131110137</v>
      </c>
      <c r="S5004" s="131">
        <v>10.5650131110137</v>
      </c>
      <c r="T5004" s="131">
        <v>10.5650131110137</v>
      </c>
      <c r="U5004" s="131">
        <v>10.5650131110137</v>
      </c>
      <c r="V5004" s="131">
        <v>10.5200007734298</v>
      </c>
      <c r="W5004" s="131">
        <v>10.5200007734298</v>
      </c>
      <c r="X5004" s="131">
        <v>10.5678781396572</v>
      </c>
      <c r="Y5004" s="131">
        <v>10.5007884319574</v>
      </c>
      <c r="Z5004" s="131">
        <v>10.4336987242575</v>
      </c>
      <c r="AA5004" s="131">
        <v>10.3666090165576</v>
      </c>
      <c r="AB5004" s="131">
        <v>9.44850015423307</v>
      </c>
      <c r="AC5004" s="131">
        <v>8.5303912919085398</v>
      </c>
      <c r="AD5004" s="131">
        <v>7.6122824295840097</v>
      </c>
      <c r="AE5004" s="131">
        <v>6.6941735672594804</v>
      </c>
      <c r="AF5004" s="131">
        <v>5.7760647049349503</v>
      </c>
      <c r="AG5004" s="131">
        <v>4.8182789468580101</v>
      </c>
      <c r="AH5004" s="131">
        <v>3.8604931887810601</v>
      </c>
      <c r="AI5004" s="131">
        <v>2.9027074307041101</v>
      </c>
      <c r="AJ5004" s="131">
        <v>1.9449216726271701</v>
      </c>
      <c r="AK5004" s="131">
        <v>0.98713591455021799</v>
      </c>
    </row>
    <row r="5005" spans="1:37" x14ac:dyDescent="0.3">
      <c r="A5005" s="130" t="str">
        <f t="shared" si="111"/>
        <v>SDGbaseWaS_2BF_v7QVAXahydr</v>
      </c>
      <c r="B5005" s="130" t="s">
        <v>220</v>
      </c>
      <c r="C5005" s="130" t="s">
        <v>333</v>
      </c>
      <c r="D5005" s="130" t="s">
        <v>211</v>
      </c>
      <c r="E5005" s="131" t="s">
        <v>46</v>
      </c>
      <c r="F5005" s="131">
        <v>0.12086732559633399</v>
      </c>
      <c r="G5005" s="131">
        <v>0.12737916629064</v>
      </c>
      <c r="H5005" s="131">
        <v>0.308611869520447</v>
      </c>
      <c r="I5005" s="131">
        <v>0.71734336243463503</v>
      </c>
      <c r="J5005" s="131">
        <v>0.71734336243463503</v>
      </c>
      <c r="K5005" s="131">
        <v>0.71734336243463503</v>
      </c>
      <c r="L5005" s="131">
        <v>0.71734336243463503</v>
      </c>
      <c r="M5005" s="131">
        <v>0.71734336243463503</v>
      </c>
      <c r="N5005" s="131">
        <v>0.71734336243463503</v>
      </c>
      <c r="O5005" s="131">
        <v>0.71734336243463503</v>
      </c>
      <c r="P5005" s="131">
        <v>0.71734336243463503</v>
      </c>
      <c r="Q5005" s="131">
        <v>0.71734336243463503</v>
      </c>
      <c r="R5005" s="131">
        <v>0.71734336243463503</v>
      </c>
      <c r="S5005" s="131">
        <v>0.71734336243463503</v>
      </c>
      <c r="T5005" s="131">
        <v>0.71734336243463503</v>
      </c>
      <c r="U5005" s="131">
        <v>0.71734336243463503</v>
      </c>
      <c r="V5005" s="131">
        <v>0.71734336243463503</v>
      </c>
      <c r="W5005" s="131">
        <v>0.71734336243463503</v>
      </c>
      <c r="X5005" s="131">
        <v>2.3672550692003602</v>
      </c>
      <c r="Y5005" s="131">
        <v>3.5699094769238302</v>
      </c>
      <c r="Z5005" s="131">
        <v>4.77256388464731</v>
      </c>
      <c r="AA5005" s="131">
        <v>5.9752182923707799</v>
      </c>
      <c r="AB5005" s="131">
        <v>6.4639574737824503</v>
      </c>
      <c r="AC5005" s="131">
        <v>6.9526966551941101</v>
      </c>
      <c r="AD5005" s="131">
        <v>7.4414358366057698</v>
      </c>
      <c r="AE5005" s="131">
        <v>7.9301750180174402</v>
      </c>
      <c r="AF5005" s="131">
        <v>8.4189141994291106</v>
      </c>
      <c r="AG5005" s="131">
        <v>9.4863735894551606</v>
      </c>
      <c r="AH5005" s="131">
        <v>10.5538329794812</v>
      </c>
      <c r="AI5005" s="131">
        <v>11.6212923695072</v>
      </c>
      <c r="AJ5005" s="131">
        <v>12.6887517595333</v>
      </c>
      <c r="AK5005" s="131">
        <v>13.7562111495593</v>
      </c>
    </row>
    <row r="5006" spans="1:37" x14ac:dyDescent="0.3">
      <c r="A5006" s="130" t="str">
        <f t="shared" si="111"/>
        <v>SDGbaseWaS_2BF_v7QVAXaammo</v>
      </c>
      <c r="B5006" s="130" t="s">
        <v>220</v>
      </c>
      <c r="C5006" s="130" t="s">
        <v>333</v>
      </c>
      <c r="D5006" s="130" t="s">
        <v>211</v>
      </c>
      <c r="E5006" s="131" t="s">
        <v>47</v>
      </c>
      <c r="F5006" s="131">
        <v>2.4857265311443801</v>
      </c>
      <c r="G5006" s="131">
        <v>2.3435473120329098</v>
      </c>
      <c r="H5006" s="131">
        <v>2.3471509783778002</v>
      </c>
      <c r="I5006" s="131">
        <v>2.3796496180900699</v>
      </c>
      <c r="J5006" s="131">
        <v>2.4044205114028698</v>
      </c>
      <c r="K5006" s="131">
        <v>2.4281678224816798</v>
      </c>
      <c r="L5006" s="131">
        <v>2.4573264911444199</v>
      </c>
      <c r="M5006" s="131">
        <v>2.4953487251849702</v>
      </c>
      <c r="N5006" s="131">
        <v>2.5306526585217499</v>
      </c>
      <c r="O5006" s="131">
        <v>2.5194996476880198</v>
      </c>
      <c r="P5006" s="131">
        <v>2.5373976487042902</v>
      </c>
      <c r="Q5006" s="131">
        <v>2.5695747820946599</v>
      </c>
      <c r="R5006" s="131">
        <v>2.6120859890269301</v>
      </c>
      <c r="S5006" s="131">
        <v>2.6555124316502998</v>
      </c>
      <c r="T5006" s="131">
        <v>2.7021635799913999</v>
      </c>
      <c r="U5006" s="131">
        <v>2.7564152725094502</v>
      </c>
      <c r="V5006" s="131">
        <v>2.8134486162338002</v>
      </c>
      <c r="W5006" s="131">
        <v>2.87566401705958</v>
      </c>
      <c r="X5006" s="131">
        <v>2.9401982240428599</v>
      </c>
      <c r="Y5006" s="131">
        <v>2.99606203213107</v>
      </c>
      <c r="Z5006" s="131">
        <v>3.0454332533869302</v>
      </c>
      <c r="AA5006" s="131">
        <v>3.07606848276136</v>
      </c>
      <c r="AB5006" s="131">
        <v>2.9860662203829702</v>
      </c>
      <c r="AC5006" s="131">
        <v>2.90056228413011</v>
      </c>
      <c r="AD5006" s="131">
        <v>2.8387318569378701</v>
      </c>
      <c r="AE5006" s="131">
        <v>2.79361234228239</v>
      </c>
      <c r="AF5006" s="131">
        <v>2.7609810126182501</v>
      </c>
      <c r="AG5006" s="131">
        <v>2.7262260002862502</v>
      </c>
      <c r="AH5006" s="131">
        <v>2.6154185348616998</v>
      </c>
      <c r="AI5006" s="131">
        <v>2.50055147219972</v>
      </c>
      <c r="AJ5006" s="131">
        <v>2.3974875926575301</v>
      </c>
      <c r="AK5006" s="131">
        <v>2.3029565608480702</v>
      </c>
    </row>
    <row r="5007" spans="1:37" x14ac:dyDescent="0.3">
      <c r="A5007" s="130" t="str">
        <f t="shared" si="111"/>
        <v>SDGbaseWaS_2BF_v7QVAXabchm</v>
      </c>
      <c r="B5007" s="130" t="s">
        <v>220</v>
      </c>
      <c r="C5007" s="130" t="s">
        <v>333</v>
      </c>
      <c r="D5007" s="130" t="s">
        <v>211</v>
      </c>
      <c r="E5007" s="131" t="s">
        <v>48</v>
      </c>
      <c r="F5007" s="131">
        <v>22.3715387803204</v>
      </c>
      <c r="G5007" s="131">
        <v>22.371538780281199</v>
      </c>
      <c r="H5007" s="131">
        <v>21.767721837615401</v>
      </c>
      <c r="I5007" s="131">
        <v>21.797831443105</v>
      </c>
      <c r="J5007" s="131">
        <v>21.919908994587601</v>
      </c>
      <c r="K5007" s="131">
        <v>21.9823049908481</v>
      </c>
      <c r="L5007" s="131">
        <v>22.042462730756199</v>
      </c>
      <c r="M5007" s="131">
        <v>22.116219832060398</v>
      </c>
      <c r="N5007" s="131">
        <v>22.1347720572222</v>
      </c>
      <c r="O5007" s="131">
        <v>22.3006928522863</v>
      </c>
      <c r="P5007" s="131">
        <v>22.2686780168989</v>
      </c>
      <c r="Q5007" s="131">
        <v>22.234155902831102</v>
      </c>
      <c r="R5007" s="131">
        <v>22.314160043135001</v>
      </c>
      <c r="S5007" s="131">
        <v>22.416268491477702</v>
      </c>
      <c r="T5007" s="131">
        <v>22.5211099110637</v>
      </c>
      <c r="U5007" s="131">
        <v>22.632509734261099</v>
      </c>
      <c r="V5007" s="131">
        <v>22.685792897318802</v>
      </c>
      <c r="W5007" s="131">
        <v>22.820206107126399</v>
      </c>
      <c r="X5007" s="131">
        <v>23.044167726945101</v>
      </c>
      <c r="Y5007" s="131">
        <v>23.205653552333199</v>
      </c>
      <c r="Z5007" s="131">
        <v>23.322025884073401</v>
      </c>
      <c r="AA5007" s="131">
        <v>23.061741036111599</v>
      </c>
      <c r="AB5007" s="131">
        <v>21.605628992147899</v>
      </c>
      <c r="AC5007" s="131">
        <v>19.9445952718469</v>
      </c>
      <c r="AD5007" s="131">
        <v>18.3850738202309</v>
      </c>
      <c r="AE5007" s="131">
        <v>16.983729239112499</v>
      </c>
      <c r="AF5007" s="131">
        <v>15.7191920551022</v>
      </c>
      <c r="AG5007" s="131">
        <v>14.5188297208049</v>
      </c>
      <c r="AH5007" s="131">
        <v>13.391178998658299</v>
      </c>
      <c r="AI5007" s="131">
        <v>12.056286109468299</v>
      </c>
      <c r="AJ5007" s="131">
        <v>10.7960839529021</v>
      </c>
      <c r="AK5007" s="131">
        <v>9.6651790163145304</v>
      </c>
    </row>
    <row r="5008" spans="1:37" x14ac:dyDescent="0.3">
      <c r="A5008" s="130" t="str">
        <f t="shared" si="111"/>
        <v>SDGbaseWaS_2BF_v7QVAXaochm</v>
      </c>
      <c r="B5008" s="130" t="s">
        <v>220</v>
      </c>
      <c r="C5008" s="130" t="s">
        <v>333</v>
      </c>
      <c r="D5008" s="130" t="s">
        <v>211</v>
      </c>
      <c r="E5008" s="131" t="s">
        <v>49</v>
      </c>
      <c r="F5008" s="131">
        <v>34.2354180457884</v>
      </c>
      <c r="G5008" s="131">
        <v>34.235418045756802</v>
      </c>
      <c r="H5008" s="131">
        <v>33.311390170057201</v>
      </c>
      <c r="I5008" s="131">
        <v>33.357467238838801</v>
      </c>
      <c r="J5008" s="131">
        <v>33.544283892358102</v>
      </c>
      <c r="K5008" s="131">
        <v>33.639769188981603</v>
      </c>
      <c r="L5008" s="131">
        <v>33.731829256671503</v>
      </c>
      <c r="M5008" s="131">
        <v>33.844700580445597</v>
      </c>
      <c r="N5008" s="131">
        <v>33.873091259796396</v>
      </c>
      <c r="O5008" s="131">
        <v>34.127001723322799</v>
      </c>
      <c r="P5008" s="131">
        <v>34.0780090597463</v>
      </c>
      <c r="Q5008" s="131">
        <v>34.025179479334199</v>
      </c>
      <c r="R5008" s="131">
        <v>34.1476107173279</v>
      </c>
      <c r="S5008" s="131">
        <v>34.303868427150597</v>
      </c>
      <c r="T5008" s="131">
        <v>34.464308433682604</v>
      </c>
      <c r="U5008" s="131">
        <v>34.634784839210297</v>
      </c>
      <c r="V5008" s="131">
        <v>34.716324664431802</v>
      </c>
      <c r="W5008" s="131">
        <v>34.922018714976701</v>
      </c>
      <c r="X5008" s="131">
        <v>35.264749707064503</v>
      </c>
      <c r="Y5008" s="131">
        <v>35.511873286489397</v>
      </c>
      <c r="Z5008" s="131">
        <v>35.689959177907603</v>
      </c>
      <c r="AA5008" s="131">
        <v>35.291642340229899</v>
      </c>
      <c r="AB5008" s="131">
        <v>33.0633376609604</v>
      </c>
      <c r="AC5008" s="131">
        <v>30.521439029797399</v>
      </c>
      <c r="AD5008" s="131">
        <v>28.134885768004899</v>
      </c>
      <c r="AE5008" s="131">
        <v>25.990392354658098</v>
      </c>
      <c r="AF5008" s="131">
        <v>24.055256843677899</v>
      </c>
      <c r="AG5008" s="131">
        <v>22.218328828816801</v>
      </c>
      <c r="AH5008" s="131">
        <v>20.492672213889701</v>
      </c>
      <c r="AI5008" s="131">
        <v>18.449870573977201</v>
      </c>
      <c r="AJ5008" s="131">
        <v>16.521369004374101</v>
      </c>
      <c r="AK5008" s="131">
        <v>14.790732428395099</v>
      </c>
    </row>
    <row r="5009" spans="1:37" x14ac:dyDescent="0.3">
      <c r="A5009" s="130" t="str">
        <f t="shared" si="111"/>
        <v>SDGbaseWaS_2BF_v7QVAXarubb</v>
      </c>
      <c r="B5009" s="130" t="s">
        <v>220</v>
      </c>
      <c r="C5009" s="130" t="s">
        <v>333</v>
      </c>
      <c r="D5009" s="130" t="s">
        <v>211</v>
      </c>
      <c r="E5009" s="131" t="s">
        <v>50</v>
      </c>
      <c r="F5009" s="131">
        <v>6.7712521152150096</v>
      </c>
      <c r="G5009" s="131">
        <v>6.4019120775933098</v>
      </c>
      <c r="H5009" s="131">
        <v>6.6601194584677597</v>
      </c>
      <c r="I5009" s="131">
        <v>6.7351573481849902</v>
      </c>
      <c r="J5009" s="131">
        <v>6.8996211897047397</v>
      </c>
      <c r="K5009" s="131">
        <v>7.0718626123940496</v>
      </c>
      <c r="L5009" s="131">
        <v>7.2624744520679902</v>
      </c>
      <c r="M5009" s="131">
        <v>7.46235304102151</v>
      </c>
      <c r="N5009" s="131">
        <v>7.6838333005529504</v>
      </c>
      <c r="O5009" s="131">
        <v>8.1297127549900594</v>
      </c>
      <c r="P5009" s="131">
        <v>8.4284851252797797</v>
      </c>
      <c r="Q5009" s="131">
        <v>8.6833573328630607</v>
      </c>
      <c r="R5009" s="131">
        <v>9.0196688225689297</v>
      </c>
      <c r="S5009" s="131">
        <v>9.2971826124370498</v>
      </c>
      <c r="T5009" s="131">
        <v>9.5956705591454892</v>
      </c>
      <c r="U5009" s="131">
        <v>9.9353700428779508</v>
      </c>
      <c r="V5009" s="131">
        <v>10.2649415550725</v>
      </c>
      <c r="W5009" s="131">
        <v>10.608093918981499</v>
      </c>
      <c r="X5009" s="131">
        <v>10.9646535577808</v>
      </c>
      <c r="Y5009" s="131">
        <v>11.2829255698172</v>
      </c>
      <c r="Z5009" s="131">
        <v>11.5983472519108</v>
      </c>
      <c r="AA5009" s="131">
        <v>11.9091374372668</v>
      </c>
      <c r="AB5009" s="131">
        <v>12.429449148702901</v>
      </c>
      <c r="AC5009" s="131">
        <v>12.882927242216001</v>
      </c>
      <c r="AD5009" s="131">
        <v>13.3143638159902</v>
      </c>
      <c r="AE5009" s="131">
        <v>13.748289613005801</v>
      </c>
      <c r="AF5009" s="131">
        <v>14.1937070509907</v>
      </c>
      <c r="AG5009" s="131">
        <v>14.6282771025041</v>
      </c>
      <c r="AH5009" s="131">
        <v>14.7888218785939</v>
      </c>
      <c r="AI5009" s="131">
        <v>14.836082439507701</v>
      </c>
      <c r="AJ5009" s="131">
        <v>14.862431156858401</v>
      </c>
      <c r="AK5009" s="131">
        <v>14.8492925034154</v>
      </c>
    </row>
    <row r="5010" spans="1:37" x14ac:dyDescent="0.3">
      <c r="A5010" s="130" t="str">
        <f t="shared" si="111"/>
        <v>SDGbaseWaS_2BF_v7QVAXaplas</v>
      </c>
      <c r="B5010" s="130" t="s">
        <v>220</v>
      </c>
      <c r="C5010" s="130" t="s">
        <v>333</v>
      </c>
      <c r="D5010" s="130" t="s">
        <v>211</v>
      </c>
      <c r="E5010" s="131" t="s">
        <v>51</v>
      </c>
      <c r="F5010" s="131">
        <v>15.426438760270701</v>
      </c>
      <c r="G5010" s="131">
        <v>14.475008879710501</v>
      </c>
      <c r="H5010" s="131">
        <v>14.9028041320824</v>
      </c>
      <c r="I5010" s="131">
        <v>15.218100184757599</v>
      </c>
      <c r="J5010" s="131">
        <v>15.536965341935099</v>
      </c>
      <c r="K5010" s="131">
        <v>15.8482042831741</v>
      </c>
      <c r="L5010" s="131">
        <v>16.2069718375881</v>
      </c>
      <c r="M5010" s="131">
        <v>16.6021135555082</v>
      </c>
      <c r="N5010" s="131">
        <v>17.024772870399399</v>
      </c>
      <c r="O5010" s="131">
        <v>17.705694269403701</v>
      </c>
      <c r="P5010" s="131">
        <v>18.2029216888265</v>
      </c>
      <c r="Q5010" s="131">
        <v>18.6414654738346</v>
      </c>
      <c r="R5010" s="131">
        <v>19.097658215801001</v>
      </c>
      <c r="S5010" s="131">
        <v>19.613213595547101</v>
      </c>
      <c r="T5010" s="131">
        <v>20.169971044277801</v>
      </c>
      <c r="U5010" s="131">
        <v>20.795015177063402</v>
      </c>
      <c r="V5010" s="131">
        <v>21.390802370966</v>
      </c>
      <c r="W5010" s="131">
        <v>22.0348432420863</v>
      </c>
      <c r="X5010" s="131">
        <v>22.7480581491394</v>
      </c>
      <c r="Y5010" s="131">
        <v>23.398756304145</v>
      </c>
      <c r="Z5010" s="131">
        <v>24.0211956743684</v>
      </c>
      <c r="AA5010" s="131">
        <v>24.653336927747699</v>
      </c>
      <c r="AB5010" s="131">
        <v>25.262570020364301</v>
      </c>
      <c r="AC5010" s="131">
        <v>25.7934986293109</v>
      </c>
      <c r="AD5010" s="131">
        <v>26.3307231080958</v>
      </c>
      <c r="AE5010" s="131">
        <v>26.8998428512527</v>
      </c>
      <c r="AF5010" s="131">
        <v>27.514355953669799</v>
      </c>
      <c r="AG5010" s="131">
        <v>28.099662008975201</v>
      </c>
      <c r="AH5010" s="131">
        <v>28.016480665842199</v>
      </c>
      <c r="AI5010" s="131">
        <v>27.840297704717202</v>
      </c>
      <c r="AJ5010" s="131">
        <v>27.622629002418801</v>
      </c>
      <c r="AK5010" s="131">
        <v>27.366009808608499</v>
      </c>
    </row>
    <row r="5011" spans="1:37" x14ac:dyDescent="0.3">
      <c r="A5011" s="130" t="str">
        <f t="shared" si="111"/>
        <v>SDGbaseWaS_2BF_v7QVAXanmet</v>
      </c>
      <c r="B5011" s="130" t="s">
        <v>220</v>
      </c>
      <c r="C5011" s="130" t="s">
        <v>333</v>
      </c>
      <c r="D5011" s="130" t="s">
        <v>211</v>
      </c>
      <c r="E5011" s="131" t="s">
        <v>52</v>
      </c>
      <c r="F5011" s="131">
        <v>17.626887984271502</v>
      </c>
      <c r="G5011" s="131">
        <v>16.2992162040605</v>
      </c>
      <c r="H5011" s="131">
        <v>16.851249703322999</v>
      </c>
      <c r="I5011" s="131">
        <v>17.475748809192801</v>
      </c>
      <c r="J5011" s="131">
        <v>17.855459756365999</v>
      </c>
      <c r="K5011" s="131">
        <v>18.261919310085201</v>
      </c>
      <c r="L5011" s="131">
        <v>18.733186216442501</v>
      </c>
      <c r="M5011" s="131">
        <v>19.2566938315504</v>
      </c>
      <c r="N5011" s="131">
        <v>19.819109514829901</v>
      </c>
      <c r="O5011" s="131">
        <v>20.7012274782834</v>
      </c>
      <c r="P5011" s="131">
        <v>21.390701418227</v>
      </c>
      <c r="Q5011" s="131">
        <v>22.003027614018698</v>
      </c>
      <c r="R5011" s="131">
        <v>22.305634890390898</v>
      </c>
      <c r="S5011" s="131">
        <v>22.977314345574801</v>
      </c>
      <c r="T5011" s="131">
        <v>23.697173374285398</v>
      </c>
      <c r="U5011" s="131">
        <v>24.523405094638601</v>
      </c>
      <c r="V5011" s="131">
        <v>25.342852697179001</v>
      </c>
      <c r="W5011" s="131">
        <v>26.199262554552799</v>
      </c>
      <c r="X5011" s="131">
        <v>27.065238537643101</v>
      </c>
      <c r="Y5011" s="131">
        <v>27.9027871485048</v>
      </c>
      <c r="Z5011" s="131">
        <v>28.753492496989399</v>
      </c>
      <c r="AA5011" s="131">
        <v>29.606107894232501</v>
      </c>
      <c r="AB5011" s="131">
        <v>30.520214006261199</v>
      </c>
      <c r="AC5011" s="131">
        <v>31.3558621540448</v>
      </c>
      <c r="AD5011" s="131">
        <v>32.218901754255903</v>
      </c>
      <c r="AE5011" s="131">
        <v>33.117058207136701</v>
      </c>
      <c r="AF5011" s="131">
        <v>34.060053662121</v>
      </c>
      <c r="AG5011" s="131">
        <v>34.932659095016</v>
      </c>
      <c r="AH5011" s="131">
        <v>34.8780763719015</v>
      </c>
      <c r="AI5011" s="131">
        <v>34.646119232001404</v>
      </c>
      <c r="AJ5011" s="131">
        <v>34.445415419038198</v>
      </c>
      <c r="AK5011" s="131">
        <v>34.176337754373101</v>
      </c>
    </row>
    <row r="5012" spans="1:37" x14ac:dyDescent="0.3">
      <c r="A5012" s="130" t="str">
        <f t="shared" si="111"/>
        <v>SDGbaseWaS_2BF_v7QVAXairon</v>
      </c>
      <c r="B5012" s="130" t="s">
        <v>220</v>
      </c>
      <c r="C5012" s="130" t="s">
        <v>333</v>
      </c>
      <c r="D5012" s="130" t="s">
        <v>211</v>
      </c>
      <c r="E5012" s="131" t="s">
        <v>53</v>
      </c>
      <c r="F5012" s="131">
        <v>20.838620435938999</v>
      </c>
      <c r="G5012" s="131">
        <v>19.587325428920799</v>
      </c>
      <c r="H5012" s="131">
        <v>19.859817250228001</v>
      </c>
      <c r="I5012" s="131">
        <v>20.100819254523699</v>
      </c>
      <c r="J5012" s="131">
        <v>20.266027834730899</v>
      </c>
      <c r="K5012" s="131">
        <v>20.506521233208499</v>
      </c>
      <c r="L5012" s="131">
        <v>20.8431894766588</v>
      </c>
      <c r="M5012" s="131">
        <v>21.344822513610499</v>
      </c>
      <c r="N5012" s="131">
        <v>21.832761879743799</v>
      </c>
      <c r="O5012" s="131">
        <v>22.821600110788001</v>
      </c>
      <c r="P5012" s="131">
        <v>23.450893308334301</v>
      </c>
      <c r="Q5012" s="131">
        <v>23.926158033240799</v>
      </c>
      <c r="R5012" s="131">
        <v>24.160870494301498</v>
      </c>
      <c r="S5012" s="131">
        <v>24.6598689129364</v>
      </c>
      <c r="T5012" s="131">
        <v>25.202242236695799</v>
      </c>
      <c r="U5012" s="131">
        <v>25.849978202052998</v>
      </c>
      <c r="V5012" s="131">
        <v>26.663810132639401</v>
      </c>
      <c r="W5012" s="131">
        <v>27.428534252957199</v>
      </c>
      <c r="X5012" s="131">
        <v>28.085905923136401</v>
      </c>
      <c r="Y5012" s="131">
        <v>28.8209820438863</v>
      </c>
      <c r="Z5012" s="131">
        <v>29.493267479422698</v>
      </c>
      <c r="AA5012" s="131">
        <v>30.259303770911298</v>
      </c>
      <c r="AB5012" s="131">
        <v>30.179388901409599</v>
      </c>
      <c r="AC5012" s="131">
        <v>30.463278779294701</v>
      </c>
      <c r="AD5012" s="131">
        <v>31.115278257102698</v>
      </c>
      <c r="AE5012" s="131">
        <v>31.906783654027301</v>
      </c>
      <c r="AF5012" s="131">
        <v>32.759750379748198</v>
      </c>
      <c r="AG5012" s="131">
        <v>33.506559048080199</v>
      </c>
      <c r="AH5012" s="131">
        <v>32.852521020920001</v>
      </c>
      <c r="AI5012" s="131">
        <v>32.4298186006151</v>
      </c>
      <c r="AJ5012" s="131">
        <v>32.159895401427299</v>
      </c>
      <c r="AK5012" s="131">
        <v>31.918352623063299</v>
      </c>
    </row>
    <row r="5013" spans="1:37" x14ac:dyDescent="0.3">
      <c r="A5013" s="130" t="str">
        <f t="shared" si="111"/>
        <v>SDGbaseWaS_2BF_v7QVAXanfrm</v>
      </c>
      <c r="B5013" s="130" t="s">
        <v>220</v>
      </c>
      <c r="C5013" s="130" t="s">
        <v>333</v>
      </c>
      <c r="D5013" s="130" t="s">
        <v>211</v>
      </c>
      <c r="E5013" s="131" t="s">
        <v>54</v>
      </c>
      <c r="F5013" s="131">
        <v>13.0736512510274</v>
      </c>
      <c r="G5013" s="131">
        <v>11.734410339876099</v>
      </c>
      <c r="H5013" s="131">
        <v>11.3410309731988</v>
      </c>
      <c r="I5013" s="131">
        <v>10.6903765043149</v>
      </c>
      <c r="J5013" s="131">
        <v>10.4646737089704</v>
      </c>
      <c r="K5013" s="131">
        <v>10.4702868398257</v>
      </c>
      <c r="L5013" s="131">
        <v>10.7516059012179</v>
      </c>
      <c r="M5013" s="131">
        <v>11.6914712564603</v>
      </c>
      <c r="N5013" s="131">
        <v>12.493710859577099</v>
      </c>
      <c r="O5013" s="131">
        <v>14.9774914582769</v>
      </c>
      <c r="P5013" s="131">
        <v>16.250060500428901</v>
      </c>
      <c r="Q5013" s="131">
        <v>16.8915947771243</v>
      </c>
      <c r="R5013" s="131">
        <v>17.228690936730501</v>
      </c>
      <c r="S5013" s="131">
        <v>17.700117539583498</v>
      </c>
      <c r="T5013" s="131">
        <v>18.236106736880998</v>
      </c>
      <c r="U5013" s="131">
        <v>19.004923239308901</v>
      </c>
      <c r="V5013" s="131">
        <v>20.638702074092599</v>
      </c>
      <c r="W5013" s="131">
        <v>22.0359350821318</v>
      </c>
      <c r="X5013" s="131">
        <v>22.569823815471501</v>
      </c>
      <c r="Y5013" s="131">
        <v>23.5361771536029</v>
      </c>
      <c r="Z5013" s="131">
        <v>24.250050691044599</v>
      </c>
      <c r="AA5013" s="131">
        <v>25.282066674479601</v>
      </c>
      <c r="AB5013" s="131">
        <v>21.700987534129599</v>
      </c>
      <c r="AC5013" s="131">
        <v>20.3352330337718</v>
      </c>
      <c r="AD5013" s="131">
        <v>20.674988817113199</v>
      </c>
      <c r="AE5013" s="131">
        <v>21.4527137662723</v>
      </c>
      <c r="AF5013" s="131">
        <v>22.3836470645888</v>
      </c>
      <c r="AG5013" s="131">
        <v>22.909196928935</v>
      </c>
      <c r="AH5013" s="131">
        <v>19.561273021644901</v>
      </c>
      <c r="AI5013" s="131">
        <v>17.418153257614598</v>
      </c>
      <c r="AJ5013" s="131">
        <v>16.417329506068299</v>
      </c>
      <c r="AK5013" s="131">
        <v>15.682147133540299</v>
      </c>
    </row>
    <row r="5014" spans="1:37" x14ac:dyDescent="0.3">
      <c r="A5014" s="130" t="str">
        <f t="shared" si="111"/>
        <v>SDGbaseWaS_2BF_v7QVAXametp</v>
      </c>
      <c r="B5014" s="130" t="s">
        <v>220</v>
      </c>
      <c r="C5014" s="130" t="s">
        <v>333</v>
      </c>
      <c r="D5014" s="130" t="s">
        <v>211</v>
      </c>
      <c r="E5014" s="131" t="s">
        <v>55</v>
      </c>
      <c r="F5014" s="131">
        <v>33.254980135401603</v>
      </c>
      <c r="G5014" s="131">
        <v>29.9596238893829</v>
      </c>
      <c r="H5014" s="131">
        <v>30.907494145553901</v>
      </c>
      <c r="I5014" s="131">
        <v>31.798834530591101</v>
      </c>
      <c r="J5014" s="131">
        <v>32.407606336964001</v>
      </c>
      <c r="K5014" s="131">
        <v>33.084117495261303</v>
      </c>
      <c r="L5014" s="131">
        <v>33.920915942752501</v>
      </c>
      <c r="M5014" s="131">
        <v>34.906010250976301</v>
      </c>
      <c r="N5014" s="131">
        <v>35.922691150947003</v>
      </c>
      <c r="O5014" s="131">
        <v>37.825153874845697</v>
      </c>
      <c r="P5014" s="131">
        <v>39.072134692467401</v>
      </c>
      <c r="Q5014" s="131">
        <v>40.096601749558403</v>
      </c>
      <c r="R5014" s="131">
        <v>40.665372177321601</v>
      </c>
      <c r="S5014" s="131">
        <v>41.839999829727802</v>
      </c>
      <c r="T5014" s="131">
        <v>43.103760538007698</v>
      </c>
      <c r="U5014" s="131">
        <v>44.543196301759401</v>
      </c>
      <c r="V5014" s="131">
        <v>46.183577982988801</v>
      </c>
      <c r="W5014" s="131">
        <v>47.705775651515197</v>
      </c>
      <c r="X5014" s="131">
        <v>48.955461980095897</v>
      </c>
      <c r="Y5014" s="131">
        <v>50.478066996353398</v>
      </c>
      <c r="Z5014" s="131">
        <v>51.966880021595699</v>
      </c>
      <c r="AA5014" s="131">
        <v>53.535252475989999</v>
      </c>
      <c r="AB5014" s="131">
        <v>55.0246781124848</v>
      </c>
      <c r="AC5014" s="131">
        <v>56.479728775765999</v>
      </c>
      <c r="AD5014" s="131">
        <v>58.1644850880758</v>
      </c>
      <c r="AE5014" s="131">
        <v>59.973258843945501</v>
      </c>
      <c r="AF5014" s="131">
        <v>61.889003656966104</v>
      </c>
      <c r="AG5014" s="131">
        <v>63.644531149373599</v>
      </c>
      <c r="AH5014" s="131">
        <v>63.429162362077697</v>
      </c>
      <c r="AI5014" s="131">
        <v>62.9833241582905</v>
      </c>
      <c r="AJ5014" s="131">
        <v>62.711003026663697</v>
      </c>
      <c r="AK5014" s="131">
        <v>62.377385849948801</v>
      </c>
    </row>
    <row r="5015" spans="1:37" x14ac:dyDescent="0.3">
      <c r="A5015" s="130" t="str">
        <f t="shared" si="111"/>
        <v>SDGbaseWaS_2BF_v7QVAXamach</v>
      </c>
      <c r="B5015" s="130" t="s">
        <v>220</v>
      </c>
      <c r="C5015" s="130" t="s">
        <v>333</v>
      </c>
      <c r="D5015" s="130" t="s">
        <v>211</v>
      </c>
      <c r="E5015" s="131" t="s">
        <v>56</v>
      </c>
      <c r="F5015" s="131">
        <v>38.665956251697601</v>
      </c>
      <c r="G5015" s="131">
        <v>34.777894488840197</v>
      </c>
      <c r="H5015" s="131">
        <v>35.865867250527103</v>
      </c>
      <c r="I5015" s="131">
        <v>37.367930039211103</v>
      </c>
      <c r="J5015" s="131">
        <v>38.039325305214902</v>
      </c>
      <c r="K5015" s="131">
        <v>38.820581976590098</v>
      </c>
      <c r="L5015" s="131">
        <v>39.821646600512999</v>
      </c>
      <c r="M5015" s="131">
        <v>41.116431574928697</v>
      </c>
      <c r="N5015" s="131">
        <v>42.395643811624097</v>
      </c>
      <c r="O5015" s="131">
        <v>44.801029961495402</v>
      </c>
      <c r="P5015" s="131">
        <v>46.335270727071901</v>
      </c>
      <c r="Q5015" s="131">
        <v>47.584238310469999</v>
      </c>
      <c r="R5015" s="131">
        <v>47.549691669854703</v>
      </c>
      <c r="S5015" s="131">
        <v>48.905774309924396</v>
      </c>
      <c r="T5015" s="131">
        <v>50.386537039592902</v>
      </c>
      <c r="U5015" s="131">
        <v>52.105403575932797</v>
      </c>
      <c r="V5015" s="131">
        <v>54.006764852750699</v>
      </c>
      <c r="W5015" s="131">
        <v>55.792562212404299</v>
      </c>
      <c r="X5015" s="131">
        <v>57.332369290386403</v>
      </c>
      <c r="Y5015" s="131">
        <v>59.185931124058897</v>
      </c>
      <c r="Z5015" s="131">
        <v>61.009112922127898</v>
      </c>
      <c r="AA5015" s="131">
        <v>62.946135761855103</v>
      </c>
      <c r="AB5015" s="131">
        <v>64.114712684867698</v>
      </c>
      <c r="AC5015" s="131">
        <v>65.522727146704298</v>
      </c>
      <c r="AD5015" s="131">
        <v>67.508956665539799</v>
      </c>
      <c r="AE5015" s="131">
        <v>69.738679528133005</v>
      </c>
      <c r="AF5015" s="131">
        <v>72.100568939642201</v>
      </c>
      <c r="AG5015" s="131">
        <v>74.207231320232395</v>
      </c>
      <c r="AH5015" s="131">
        <v>73.139037374176993</v>
      </c>
      <c r="AI5015" s="131">
        <v>71.984876726906805</v>
      </c>
      <c r="AJ5015" s="131">
        <v>71.337304434468706</v>
      </c>
      <c r="AK5015" s="131">
        <v>70.6859525156963</v>
      </c>
    </row>
    <row r="5016" spans="1:37" x14ac:dyDescent="0.3">
      <c r="A5016" s="130" t="str">
        <f t="shared" si="111"/>
        <v>SDGbaseWaS_2BF_v7QVAXafcel</v>
      </c>
      <c r="B5016" s="130" t="s">
        <v>220</v>
      </c>
      <c r="C5016" s="130" t="s">
        <v>333</v>
      </c>
      <c r="D5016" s="130" t="s">
        <v>211</v>
      </c>
      <c r="E5016" s="131" t="s">
        <v>57</v>
      </c>
      <c r="F5016" s="131">
        <v>0.28999999999999998</v>
      </c>
      <c r="G5016" s="131">
        <v>0.28999999999999998</v>
      </c>
      <c r="H5016" s="131">
        <v>0.28968487122259201</v>
      </c>
      <c r="I5016" s="131">
        <v>0.28968487122259201</v>
      </c>
      <c r="J5016" s="131">
        <v>0.28968487122259201</v>
      </c>
      <c r="K5016" s="131">
        <v>0.28968487122259201</v>
      </c>
      <c r="L5016" s="131">
        <v>0.28968487122259201</v>
      </c>
      <c r="M5016" s="131">
        <v>0.28968487122259201</v>
      </c>
      <c r="N5016" s="131">
        <v>0.28968487122259101</v>
      </c>
      <c r="O5016" s="131">
        <v>0.28968487122259201</v>
      </c>
      <c r="P5016" s="131">
        <v>0.28968487122259101</v>
      </c>
      <c r="Q5016" s="131">
        <v>0.28968487122259101</v>
      </c>
      <c r="R5016" s="131">
        <v>0.28968487122259101</v>
      </c>
      <c r="S5016" s="131">
        <v>0.28968487122259101</v>
      </c>
      <c r="T5016" s="131">
        <v>0.28968487122259101</v>
      </c>
      <c r="U5016" s="131">
        <v>0.28968487122259101</v>
      </c>
      <c r="V5016" s="131">
        <v>0.28968487122259101</v>
      </c>
      <c r="W5016" s="131">
        <v>0.28968487122259101</v>
      </c>
      <c r="X5016" s="131">
        <v>0.28968487122259101</v>
      </c>
      <c r="Y5016" s="131">
        <v>4.2184859843336904</v>
      </c>
      <c r="Z5016" s="131">
        <v>8.4369719686673701</v>
      </c>
      <c r="AA5016" s="131">
        <v>12.6554579530011</v>
      </c>
      <c r="AB5016" s="131">
        <v>13.6463560908954</v>
      </c>
      <c r="AC5016" s="131">
        <v>14.6372542287898</v>
      </c>
      <c r="AD5016" s="131">
        <v>15.628152366684199</v>
      </c>
      <c r="AE5016" s="131">
        <v>16.619050504578599</v>
      </c>
      <c r="AF5016" s="131">
        <v>17.609948642473</v>
      </c>
      <c r="AG5016" s="131">
        <v>17.5646401817644</v>
      </c>
      <c r="AH5016" s="131">
        <v>17.519331721055799</v>
      </c>
      <c r="AI5016" s="131">
        <v>17.474023260347199</v>
      </c>
      <c r="AJ5016" s="131">
        <v>17.428714799638598</v>
      </c>
      <c r="AK5016" s="131">
        <v>17.383406338930001</v>
      </c>
    </row>
    <row r="5017" spans="1:37" x14ac:dyDescent="0.3">
      <c r="A5017" s="130" t="str">
        <f t="shared" si="111"/>
        <v>SDGbaseWaS_2BF_v7QVAXaelct</v>
      </c>
      <c r="B5017" s="130" t="s">
        <v>220</v>
      </c>
      <c r="C5017" s="130" t="s">
        <v>333</v>
      </c>
      <c r="D5017" s="130" t="s">
        <v>211</v>
      </c>
      <c r="E5017" s="131" t="s">
        <v>58</v>
      </c>
      <c r="F5017" s="131">
        <v>7.8476290328821793E-2</v>
      </c>
      <c r="G5017" s="131">
        <v>7.8476290328821793E-2</v>
      </c>
      <c r="H5017" s="131">
        <v>7.8391013992867103E-2</v>
      </c>
      <c r="I5017" s="131">
        <v>7.8391013992867201E-2</v>
      </c>
      <c r="J5017" s="131">
        <v>7.8391013992867201E-2</v>
      </c>
      <c r="K5017" s="131">
        <v>7.8391013992867201E-2</v>
      </c>
      <c r="L5017" s="131">
        <v>7.8391013992867103E-2</v>
      </c>
      <c r="M5017" s="131">
        <v>7.8391013992867103E-2</v>
      </c>
      <c r="N5017" s="131">
        <v>7.8391013992867103E-2</v>
      </c>
      <c r="O5017" s="131">
        <v>7.8391013992867103E-2</v>
      </c>
      <c r="P5017" s="131">
        <v>7.8391013992867103E-2</v>
      </c>
      <c r="Q5017" s="131">
        <v>7.8391013992867103E-2</v>
      </c>
      <c r="R5017" s="131">
        <v>7.8391013992867006E-2</v>
      </c>
      <c r="S5017" s="131">
        <v>7.8391013992867103E-2</v>
      </c>
      <c r="T5017" s="131">
        <v>7.8391013992867103E-2</v>
      </c>
      <c r="U5017" s="131">
        <v>7.8391013992867103E-2</v>
      </c>
      <c r="V5017" s="131">
        <v>7.8391013992867103E-2</v>
      </c>
      <c r="W5017" s="131">
        <v>7.8391013992867103E-2</v>
      </c>
      <c r="X5017" s="131">
        <v>3.1935093670491002</v>
      </c>
      <c r="Y5017" s="131">
        <v>3.1935093670491002</v>
      </c>
      <c r="Z5017" s="131">
        <v>1.75742134508534</v>
      </c>
      <c r="AA5017" s="131">
        <v>1.75742134508534</v>
      </c>
      <c r="AB5017" s="131">
        <v>1.75742134508534</v>
      </c>
      <c r="AC5017" s="131">
        <v>1.75742134508534</v>
      </c>
      <c r="AD5017" s="131">
        <v>0.99202817258474796</v>
      </c>
      <c r="AE5017" s="131">
        <v>0.99202817258474796</v>
      </c>
      <c r="AF5017" s="131">
        <v>0.99202817258474796</v>
      </c>
      <c r="AG5017" s="131">
        <v>0.99202817258474796</v>
      </c>
      <c r="AH5017" s="131">
        <v>0.99202817258474796</v>
      </c>
      <c r="AI5017" s="131">
        <v>7.4597532694591298</v>
      </c>
      <c r="AJ5017" s="131">
        <v>7.4597532694591298</v>
      </c>
      <c r="AK5017" s="131">
        <v>7.4597532694591298</v>
      </c>
    </row>
    <row r="5018" spans="1:37" x14ac:dyDescent="0.3">
      <c r="A5018" s="130" t="str">
        <f t="shared" si="111"/>
        <v>SDGbaseWaS_2BF_v7QVAXaemch</v>
      </c>
      <c r="B5018" s="130" t="s">
        <v>220</v>
      </c>
      <c r="C5018" s="130" t="s">
        <v>333</v>
      </c>
      <c r="D5018" s="130" t="s">
        <v>211</v>
      </c>
      <c r="E5018" s="131" t="s">
        <v>59</v>
      </c>
      <c r="F5018" s="131">
        <v>8.9889127758870302</v>
      </c>
      <c r="G5018" s="131">
        <v>8.2218221416424004</v>
      </c>
      <c r="H5018" s="131">
        <v>8.4343574503471093</v>
      </c>
      <c r="I5018" s="131">
        <v>8.6935085373118195</v>
      </c>
      <c r="J5018" s="131">
        <v>8.8037156120080002</v>
      </c>
      <c r="K5018" s="131">
        <v>8.9591877025552495</v>
      </c>
      <c r="L5018" s="131">
        <v>9.1861123983329307</v>
      </c>
      <c r="M5018" s="131">
        <v>9.5352890664520196</v>
      </c>
      <c r="N5018" s="131">
        <v>9.8621499954450993</v>
      </c>
      <c r="O5018" s="131">
        <v>10.523274092291</v>
      </c>
      <c r="P5018" s="131">
        <v>10.911165890694599</v>
      </c>
      <c r="Q5018" s="131">
        <v>11.2056871122356</v>
      </c>
      <c r="R5018" s="131">
        <v>11.223526895698299</v>
      </c>
      <c r="S5018" s="131">
        <v>11.5526268752444</v>
      </c>
      <c r="T5018" s="131">
        <v>11.911577924806901</v>
      </c>
      <c r="U5018" s="131">
        <v>12.3285374336073</v>
      </c>
      <c r="V5018" s="131">
        <v>12.7900475941775</v>
      </c>
      <c r="W5018" s="131">
        <v>13.241340116804</v>
      </c>
      <c r="X5018" s="131">
        <v>13.653747641956601</v>
      </c>
      <c r="Y5018" s="131">
        <v>14.1086850775475</v>
      </c>
      <c r="Z5018" s="131">
        <v>14.554675167102801</v>
      </c>
      <c r="AA5018" s="131">
        <v>15.0291925165258</v>
      </c>
      <c r="AB5018" s="131">
        <v>15.073204224976299</v>
      </c>
      <c r="AC5018" s="131">
        <v>15.2522041152366</v>
      </c>
      <c r="AD5018" s="131">
        <v>15.675009543529001</v>
      </c>
      <c r="AE5018" s="131">
        <v>16.1754930088333</v>
      </c>
      <c r="AF5018" s="131">
        <v>16.718105624067299</v>
      </c>
      <c r="AG5018" s="131">
        <v>17.253500026569899</v>
      </c>
      <c r="AH5018" s="131">
        <v>16.784165272766899</v>
      </c>
      <c r="AI5018" s="131">
        <v>16.297508840064602</v>
      </c>
      <c r="AJ5018" s="131">
        <v>16.0727023549018</v>
      </c>
      <c r="AK5018" s="131">
        <v>15.8424466305507</v>
      </c>
    </row>
    <row r="5019" spans="1:37" x14ac:dyDescent="0.3">
      <c r="A5019" s="130" t="str">
        <f t="shared" si="111"/>
        <v>SDGbaseWaS_2BF_v7QVAXasequ</v>
      </c>
      <c r="B5019" s="130" t="s">
        <v>220</v>
      </c>
      <c r="C5019" s="130" t="s">
        <v>333</v>
      </c>
      <c r="D5019" s="130" t="s">
        <v>211</v>
      </c>
      <c r="E5019" s="131" t="s">
        <v>60</v>
      </c>
      <c r="F5019" s="131">
        <v>8.7771319246617594</v>
      </c>
      <c r="G5019" s="131">
        <v>8.3346763294268698</v>
      </c>
      <c r="H5019" s="131">
        <v>8.5760611699129807</v>
      </c>
      <c r="I5019" s="131">
        <v>8.6861685463768996</v>
      </c>
      <c r="J5019" s="131">
        <v>8.8185830109452201</v>
      </c>
      <c r="K5019" s="131">
        <v>8.9884436835758201</v>
      </c>
      <c r="L5019" s="131">
        <v>9.2235178558467794</v>
      </c>
      <c r="M5019" s="131">
        <v>9.5868621521168809</v>
      </c>
      <c r="N5019" s="131">
        <v>9.9310997918421702</v>
      </c>
      <c r="O5019" s="131">
        <v>10.5917377073675</v>
      </c>
      <c r="P5019" s="131">
        <v>10.9952022019636</v>
      </c>
      <c r="Q5019" s="131">
        <v>11.323871327783801</v>
      </c>
      <c r="R5019" s="131">
        <v>11.571954151432401</v>
      </c>
      <c r="S5019" s="131">
        <v>11.907631633409901</v>
      </c>
      <c r="T5019" s="131">
        <v>12.2851253504144</v>
      </c>
      <c r="U5019" s="131">
        <v>12.7213268518645</v>
      </c>
      <c r="V5019" s="131">
        <v>13.141325211946199</v>
      </c>
      <c r="W5019" s="131">
        <v>13.5909405803511</v>
      </c>
      <c r="X5019" s="131">
        <v>14.085154528932801</v>
      </c>
      <c r="Y5019" s="131">
        <v>14.5694583019152</v>
      </c>
      <c r="Z5019" s="131">
        <v>15.0431980736704</v>
      </c>
      <c r="AA5019" s="131">
        <v>15.5553101197485</v>
      </c>
      <c r="AB5019" s="131">
        <v>15.605050659215999</v>
      </c>
      <c r="AC5019" s="131">
        <v>15.7904484917254</v>
      </c>
      <c r="AD5019" s="131">
        <v>16.215644133078602</v>
      </c>
      <c r="AE5019" s="131">
        <v>16.721394661205501</v>
      </c>
      <c r="AF5019" s="131">
        <v>17.2687056931249</v>
      </c>
      <c r="AG5019" s="131">
        <v>17.770379796690701</v>
      </c>
      <c r="AH5019" s="131">
        <v>17.1932833138485</v>
      </c>
      <c r="AI5019" s="131">
        <v>16.611881979110201</v>
      </c>
      <c r="AJ5019" s="131">
        <v>16.304296001279901</v>
      </c>
      <c r="AK5019" s="131">
        <v>16.034994334874099</v>
      </c>
    </row>
    <row r="5020" spans="1:37" x14ac:dyDescent="0.3">
      <c r="A5020" s="130" t="str">
        <f t="shared" si="111"/>
        <v>SDGbaseWaS_2BF_v7QVAXavehi</v>
      </c>
      <c r="B5020" s="130" t="s">
        <v>220</v>
      </c>
      <c r="C5020" s="130" t="s">
        <v>333</v>
      </c>
      <c r="D5020" s="130" t="s">
        <v>211</v>
      </c>
      <c r="E5020" s="131" t="s">
        <v>61</v>
      </c>
      <c r="F5020" s="131">
        <v>39.567910300526599</v>
      </c>
      <c r="G5020" s="131">
        <v>36.275198782490001</v>
      </c>
      <c r="H5020" s="131">
        <v>37.441334326274301</v>
      </c>
      <c r="I5020" s="131">
        <v>37.816231450444903</v>
      </c>
      <c r="J5020" s="131">
        <v>38.425960105579598</v>
      </c>
      <c r="K5020" s="131">
        <v>39.349121164779604</v>
      </c>
      <c r="L5020" s="131">
        <v>40.448779216717099</v>
      </c>
      <c r="M5020" s="131">
        <v>41.942559649257397</v>
      </c>
      <c r="N5020" s="131">
        <v>43.445053304475501</v>
      </c>
      <c r="O5020" s="131">
        <v>45.709161500190902</v>
      </c>
      <c r="P5020" s="131">
        <v>47.457582511096902</v>
      </c>
      <c r="Q5020" s="131">
        <v>49.057853126938099</v>
      </c>
      <c r="R5020" s="131">
        <v>50.844934850550302</v>
      </c>
      <c r="S5020" s="131">
        <v>52.619942151957801</v>
      </c>
      <c r="T5020" s="131">
        <v>54.549701022019597</v>
      </c>
      <c r="U5020" s="131">
        <v>56.804749858737701</v>
      </c>
      <c r="V5020" s="131">
        <v>59.226814351636001</v>
      </c>
      <c r="W5020" s="131">
        <v>61.640882407612501</v>
      </c>
      <c r="X5020" s="131">
        <v>63.890304122307199</v>
      </c>
      <c r="Y5020" s="131">
        <v>65.112511338219704</v>
      </c>
      <c r="Z5020" s="131">
        <v>66.323095109312604</v>
      </c>
      <c r="AA5020" s="131">
        <v>67.551317958615599</v>
      </c>
      <c r="AB5020" s="131">
        <v>68.431467485924799</v>
      </c>
      <c r="AC5020" s="131">
        <v>69.722217826165902</v>
      </c>
      <c r="AD5020" s="131">
        <v>71.815037488403604</v>
      </c>
      <c r="AE5020" s="131">
        <v>74.226779497026101</v>
      </c>
      <c r="AF5020" s="131">
        <v>76.8176937313346</v>
      </c>
      <c r="AG5020" s="131">
        <v>79.537670227347505</v>
      </c>
      <c r="AH5020" s="131">
        <v>78.391674045792698</v>
      </c>
      <c r="AI5020" s="131">
        <v>76.686838899694607</v>
      </c>
      <c r="AJ5020" s="131">
        <v>75.714905991916694</v>
      </c>
      <c r="AK5020" s="131">
        <v>74.813256137113399</v>
      </c>
    </row>
    <row r="5021" spans="1:37" x14ac:dyDescent="0.3">
      <c r="A5021" s="130" t="str">
        <f t="shared" si="111"/>
        <v>SDGbaseWaS_2BF_v7QVAXatequ</v>
      </c>
      <c r="B5021" s="130" t="s">
        <v>220</v>
      </c>
      <c r="C5021" s="130" t="s">
        <v>333</v>
      </c>
      <c r="D5021" s="130" t="s">
        <v>211</v>
      </c>
      <c r="E5021" s="131" t="s">
        <v>62</v>
      </c>
      <c r="F5021" s="131">
        <v>7.0941028714772303</v>
      </c>
      <c r="G5021" s="131">
        <v>6.1361405283592099</v>
      </c>
      <c r="H5021" s="131">
        <v>6.3483675799343899</v>
      </c>
      <c r="I5021" s="131">
        <v>6.4033434997321796</v>
      </c>
      <c r="J5021" s="131">
        <v>6.4792452827232596</v>
      </c>
      <c r="K5021" s="131">
        <v>6.5936656472011101</v>
      </c>
      <c r="L5021" s="131">
        <v>6.7758376360717598</v>
      </c>
      <c r="M5021" s="131">
        <v>7.1464405558081099</v>
      </c>
      <c r="N5021" s="131">
        <v>7.4788484370232098</v>
      </c>
      <c r="O5021" s="131">
        <v>8.5633377557594397</v>
      </c>
      <c r="P5021" s="131">
        <v>9.0507566691069599</v>
      </c>
      <c r="Q5021" s="131">
        <v>9.3376955536846502</v>
      </c>
      <c r="R5021" s="131">
        <v>9.3410764219953109</v>
      </c>
      <c r="S5021" s="131">
        <v>9.5576411371260299</v>
      </c>
      <c r="T5021" s="131">
        <v>9.8337870900322706</v>
      </c>
      <c r="U5021" s="131">
        <v>10.1681374348184</v>
      </c>
      <c r="V5021" s="131">
        <v>10.571060214114199</v>
      </c>
      <c r="W5021" s="131">
        <v>10.931734591347301</v>
      </c>
      <c r="X5021" s="131">
        <v>11.1819313161586</v>
      </c>
      <c r="Y5021" s="131">
        <v>11.5330416307534</v>
      </c>
      <c r="Z5021" s="131">
        <v>11.83818918941</v>
      </c>
      <c r="AA5021" s="131">
        <v>12.2266344027655</v>
      </c>
      <c r="AB5021" s="131">
        <v>11.8638752409611</v>
      </c>
      <c r="AC5021" s="131">
        <v>11.807621175196401</v>
      </c>
      <c r="AD5021" s="131">
        <v>12.1238412854435</v>
      </c>
      <c r="AE5021" s="131">
        <v>12.5448810196267</v>
      </c>
      <c r="AF5021" s="131">
        <v>13.006743207705901</v>
      </c>
      <c r="AG5021" s="131">
        <v>13.328493790474401</v>
      </c>
      <c r="AH5021" s="131">
        <v>12.486532457710799</v>
      </c>
      <c r="AI5021" s="131">
        <v>11.728243928974599</v>
      </c>
      <c r="AJ5021" s="131">
        <v>11.339261457435899</v>
      </c>
      <c r="AK5021" s="131">
        <v>11.018905245126</v>
      </c>
    </row>
    <row r="5022" spans="1:37" x14ac:dyDescent="0.3">
      <c r="A5022" s="130" t="str">
        <f t="shared" si="111"/>
        <v>SDGbaseWaS_2BF_v7QVAXafurn</v>
      </c>
      <c r="B5022" s="130" t="s">
        <v>220</v>
      </c>
      <c r="C5022" s="130" t="s">
        <v>333</v>
      </c>
      <c r="D5022" s="130" t="s">
        <v>211</v>
      </c>
      <c r="E5022" s="131" t="s">
        <v>63</v>
      </c>
      <c r="F5022" s="131">
        <v>6.0912402558293097</v>
      </c>
      <c r="G5022" s="131">
        <v>5.45142532510914</v>
      </c>
      <c r="H5022" s="131">
        <v>5.6644570382421104</v>
      </c>
      <c r="I5022" s="131">
        <v>5.9296457988542004</v>
      </c>
      <c r="J5022" s="131">
        <v>6.0754195119929699</v>
      </c>
      <c r="K5022" s="131">
        <v>6.2273132381653902</v>
      </c>
      <c r="L5022" s="131">
        <v>6.4067357013581701</v>
      </c>
      <c r="M5022" s="131">
        <v>6.6131610781002497</v>
      </c>
      <c r="N5022" s="131">
        <v>6.82813264469329</v>
      </c>
      <c r="O5022" s="131">
        <v>7.2198685136076799</v>
      </c>
      <c r="P5022" s="131">
        <v>7.4863833326829798</v>
      </c>
      <c r="Q5022" s="131">
        <v>7.7083077973674596</v>
      </c>
      <c r="R5022" s="131">
        <v>7.7537227871596501</v>
      </c>
      <c r="S5022" s="131">
        <v>7.9986188784173704</v>
      </c>
      <c r="T5022" s="131">
        <v>8.2640906525028193</v>
      </c>
      <c r="U5022" s="131">
        <v>8.5593469626847494</v>
      </c>
      <c r="V5022" s="131">
        <v>8.8698593199025293</v>
      </c>
      <c r="W5022" s="131">
        <v>9.1923268043889195</v>
      </c>
      <c r="X5022" s="131">
        <v>9.5041988327444393</v>
      </c>
      <c r="Y5022" s="131">
        <v>9.8170049741069807</v>
      </c>
      <c r="Z5022" s="131">
        <v>10.1284539947222</v>
      </c>
      <c r="AA5022" s="131">
        <v>10.444922880635501</v>
      </c>
      <c r="AB5022" s="131">
        <v>10.790518666190099</v>
      </c>
      <c r="AC5022" s="131">
        <v>11.0936525503074</v>
      </c>
      <c r="AD5022" s="131">
        <v>11.4084663083748</v>
      </c>
      <c r="AE5022" s="131">
        <v>11.7376711400593</v>
      </c>
      <c r="AF5022" s="131">
        <v>12.091723397349501</v>
      </c>
      <c r="AG5022" s="131">
        <v>12.430438226474999</v>
      </c>
      <c r="AH5022" s="131">
        <v>12.4258514770926</v>
      </c>
      <c r="AI5022" s="131">
        <v>12.327271261049599</v>
      </c>
      <c r="AJ5022" s="131">
        <v>12.245394588879</v>
      </c>
      <c r="AK5022" s="131">
        <v>12.1359199767479</v>
      </c>
    </row>
    <row r="5023" spans="1:37" x14ac:dyDescent="0.3">
      <c r="A5023" s="130" t="str">
        <f t="shared" si="111"/>
        <v>SDGbaseWaS_2BF_v7QVAXaoman</v>
      </c>
      <c r="B5023" s="130" t="s">
        <v>220</v>
      </c>
      <c r="C5023" s="130" t="s">
        <v>333</v>
      </c>
      <c r="D5023" s="130" t="s">
        <v>211</v>
      </c>
      <c r="E5023" s="131" t="s">
        <v>64</v>
      </c>
      <c r="F5023" s="131">
        <v>25.455948437612001</v>
      </c>
      <c r="G5023" s="131">
        <v>23.2902281776094</v>
      </c>
      <c r="H5023" s="131">
        <v>24.380599460466001</v>
      </c>
      <c r="I5023" s="131">
        <v>24.8447250055534</v>
      </c>
      <c r="J5023" s="131">
        <v>25.453666960918198</v>
      </c>
      <c r="K5023" s="131">
        <v>26.0911532047582</v>
      </c>
      <c r="L5023" s="131">
        <v>26.850293210580698</v>
      </c>
      <c r="M5023" s="131">
        <v>27.720880480085601</v>
      </c>
      <c r="N5023" s="131">
        <v>28.6606884757296</v>
      </c>
      <c r="O5023" s="131">
        <v>30.332429967929901</v>
      </c>
      <c r="P5023" s="131">
        <v>31.7918615637142</v>
      </c>
      <c r="Q5023" s="131">
        <v>33.045919365523801</v>
      </c>
      <c r="R5023" s="131">
        <v>34.474536925584502</v>
      </c>
      <c r="S5023" s="131">
        <v>35.654320238865097</v>
      </c>
      <c r="T5023" s="131">
        <v>36.866683371084903</v>
      </c>
      <c r="U5023" s="131">
        <v>38.218057297483199</v>
      </c>
      <c r="V5023" s="131">
        <v>39.402407196673899</v>
      </c>
      <c r="W5023" s="131">
        <v>40.629950321321097</v>
      </c>
      <c r="X5023" s="131">
        <v>41.908806613862801</v>
      </c>
      <c r="Y5023" s="131">
        <v>43.052787865799502</v>
      </c>
      <c r="Z5023" s="131">
        <v>44.150739374792103</v>
      </c>
      <c r="AA5023" s="131">
        <v>45.289067233007998</v>
      </c>
      <c r="AB5023" s="131">
        <v>46.470720544062203</v>
      </c>
      <c r="AC5023" s="131">
        <v>47.484060631149902</v>
      </c>
      <c r="AD5023" s="131">
        <v>48.515999930404199</v>
      </c>
      <c r="AE5023" s="131">
        <v>49.586252805395198</v>
      </c>
      <c r="AF5023" s="131">
        <v>50.724478096737002</v>
      </c>
      <c r="AG5023" s="131">
        <v>51.783147642773201</v>
      </c>
      <c r="AH5023" s="131">
        <v>50.941214588414603</v>
      </c>
      <c r="AI5023" s="131">
        <v>49.817639946711303</v>
      </c>
      <c r="AJ5023" s="131">
        <v>48.8582969736227</v>
      </c>
      <c r="AK5023" s="131">
        <v>47.8534815023215</v>
      </c>
    </row>
    <row r="5024" spans="1:37" x14ac:dyDescent="0.3">
      <c r="A5024" s="130" t="str">
        <f t="shared" si="111"/>
        <v>SDGbaseWaS_2BF_v7QVAXaelec</v>
      </c>
      <c r="B5024" s="130" t="s">
        <v>220</v>
      </c>
      <c r="C5024" s="130" t="s">
        <v>333</v>
      </c>
      <c r="D5024" s="130" t="s">
        <v>211</v>
      </c>
      <c r="E5024" s="131" t="s">
        <v>65</v>
      </c>
      <c r="F5024" s="131">
        <v>142.20363281736601</v>
      </c>
      <c r="G5024" s="131">
        <v>136.753321414863</v>
      </c>
      <c r="H5024" s="131">
        <v>141.67580848332599</v>
      </c>
      <c r="I5024" s="131">
        <v>141.07079117051899</v>
      </c>
      <c r="J5024" s="131">
        <v>138.17351929387101</v>
      </c>
      <c r="K5024" s="131">
        <v>138.06794369956</v>
      </c>
      <c r="L5024" s="131">
        <v>138.96342863983199</v>
      </c>
      <c r="M5024" s="131">
        <v>140.08217919525899</v>
      </c>
      <c r="N5024" s="131">
        <v>141.685246376728</v>
      </c>
      <c r="O5024" s="131">
        <v>142.47059872958701</v>
      </c>
      <c r="P5024" s="131">
        <v>144.34182660954599</v>
      </c>
      <c r="Q5024" s="131">
        <v>145.64822457759601</v>
      </c>
      <c r="R5024" s="131">
        <v>149.30943109580301</v>
      </c>
      <c r="S5024" s="131">
        <v>153.48919553683999</v>
      </c>
      <c r="T5024" s="131">
        <v>156.86039145375599</v>
      </c>
      <c r="U5024" s="131">
        <v>161.07438946095499</v>
      </c>
      <c r="V5024" s="131">
        <v>161.74227475223299</v>
      </c>
      <c r="W5024" s="131">
        <v>165.23818810209099</v>
      </c>
      <c r="X5024" s="131">
        <v>176.33753169600601</v>
      </c>
      <c r="Y5024" s="131">
        <v>182.87558075987499</v>
      </c>
      <c r="Z5024" s="131">
        <v>190.013793475684</v>
      </c>
      <c r="AA5024" s="131">
        <v>196.5669593117</v>
      </c>
      <c r="AB5024" s="131">
        <v>201.25229487341801</v>
      </c>
      <c r="AC5024" s="131">
        <v>204.72522560615701</v>
      </c>
      <c r="AD5024" s="131">
        <v>209.78635152412301</v>
      </c>
      <c r="AE5024" s="131">
        <v>215.17114517376501</v>
      </c>
      <c r="AF5024" s="131">
        <v>220.659675280361</v>
      </c>
      <c r="AG5024" s="131">
        <v>232.80199473604401</v>
      </c>
      <c r="AH5024" s="131">
        <v>243.22686100626299</v>
      </c>
      <c r="AI5024" s="131">
        <v>251.62752411066299</v>
      </c>
      <c r="AJ5024" s="131">
        <v>261.18827118270701</v>
      </c>
      <c r="AK5024" s="131">
        <v>270.328948326964</v>
      </c>
    </row>
    <row r="5025" spans="1:37" x14ac:dyDescent="0.3">
      <c r="A5025" s="130" t="str">
        <f t="shared" si="111"/>
        <v>SDGbaseWaS_2BF_v7QVAXawatr</v>
      </c>
      <c r="B5025" s="130" t="s">
        <v>220</v>
      </c>
      <c r="C5025" s="130" t="s">
        <v>333</v>
      </c>
      <c r="D5025" s="130" t="s">
        <v>211</v>
      </c>
      <c r="E5025" s="131" t="s">
        <v>66</v>
      </c>
      <c r="F5025" s="131">
        <v>38.118236024161902</v>
      </c>
      <c r="G5025" s="131">
        <v>37.616353740059502</v>
      </c>
      <c r="H5025" s="131">
        <v>38.602205145481598</v>
      </c>
      <c r="I5025" s="131">
        <v>38.969684389679003</v>
      </c>
      <c r="J5025" s="131">
        <v>39.7222202970365</v>
      </c>
      <c r="K5025" s="131">
        <v>40.602090530864899</v>
      </c>
      <c r="L5025" s="131">
        <v>41.710173625798603</v>
      </c>
      <c r="M5025" s="131">
        <v>42.8959988472295</v>
      </c>
      <c r="N5025" s="131">
        <v>44.151923877694301</v>
      </c>
      <c r="O5025" s="131">
        <v>45.720764222644398</v>
      </c>
      <c r="P5025" s="131">
        <v>47.154174319102097</v>
      </c>
      <c r="Q5025" s="131">
        <v>48.532093239409299</v>
      </c>
      <c r="R5025" s="131">
        <v>50.502665431710803</v>
      </c>
      <c r="S5025" s="131">
        <v>52.239459856188198</v>
      </c>
      <c r="T5025" s="131">
        <v>54.111304260340297</v>
      </c>
      <c r="U5025" s="131">
        <v>56.198575415487099</v>
      </c>
      <c r="V5025" s="131">
        <v>58.145129740168798</v>
      </c>
      <c r="W5025" s="131">
        <v>60.199753911970198</v>
      </c>
      <c r="X5025" s="131">
        <v>62.371843710637798</v>
      </c>
      <c r="Y5025" s="131">
        <v>64.380470758090595</v>
      </c>
      <c r="Z5025" s="131">
        <v>66.409367806671597</v>
      </c>
      <c r="AA5025" s="131">
        <v>68.460387288127805</v>
      </c>
      <c r="AB5025" s="131">
        <v>70.9730315316814</v>
      </c>
      <c r="AC5025" s="131">
        <v>73.336927635496806</v>
      </c>
      <c r="AD5025" s="131">
        <v>75.759321981097202</v>
      </c>
      <c r="AE5025" s="131">
        <v>78.285759324250293</v>
      </c>
      <c r="AF5025" s="131">
        <v>80.975828117655595</v>
      </c>
      <c r="AG5025" s="131">
        <v>83.714450191709005</v>
      </c>
      <c r="AH5025" s="131">
        <v>83.855866659262503</v>
      </c>
      <c r="AI5025" s="131">
        <v>83.821363812717095</v>
      </c>
      <c r="AJ5025" s="131">
        <v>83.944537168646704</v>
      </c>
      <c r="AK5025" s="131">
        <v>84.002053616425599</v>
      </c>
    </row>
    <row r="5026" spans="1:37" x14ac:dyDescent="0.3">
      <c r="A5026" s="130" t="str">
        <f t="shared" si="111"/>
        <v>SDGbaseWaS_2BF_v7QVAXacons</v>
      </c>
      <c r="B5026" s="130" t="s">
        <v>220</v>
      </c>
      <c r="C5026" s="130" t="s">
        <v>333</v>
      </c>
      <c r="D5026" s="130" t="s">
        <v>211</v>
      </c>
      <c r="E5026" s="131" t="s">
        <v>67</v>
      </c>
      <c r="F5026" s="131">
        <v>140.64979180275</v>
      </c>
      <c r="G5026" s="131">
        <v>129.35254238586299</v>
      </c>
      <c r="H5026" s="131">
        <v>133.285901283275</v>
      </c>
      <c r="I5026" s="131">
        <v>140.45779447953799</v>
      </c>
      <c r="J5026" s="131">
        <v>143.11845501822</v>
      </c>
      <c r="K5026" s="131">
        <v>146.11968906061401</v>
      </c>
      <c r="L5026" s="131">
        <v>149.686020427165</v>
      </c>
      <c r="M5026" s="131">
        <v>153.68066382372501</v>
      </c>
      <c r="N5026" s="131">
        <v>157.92510567034401</v>
      </c>
      <c r="O5026" s="131">
        <v>163.27713339072099</v>
      </c>
      <c r="P5026" s="131">
        <v>168.20458523348401</v>
      </c>
      <c r="Q5026" s="131">
        <v>172.918540049786</v>
      </c>
      <c r="R5026" s="131">
        <v>172.64604086819401</v>
      </c>
      <c r="S5026" s="131">
        <v>178.059819725262</v>
      </c>
      <c r="T5026" s="131">
        <v>183.83377363771299</v>
      </c>
      <c r="U5026" s="131">
        <v>190.458648995461</v>
      </c>
      <c r="V5026" s="131">
        <v>197.22249610766201</v>
      </c>
      <c r="W5026" s="131">
        <v>204.04037585643599</v>
      </c>
      <c r="X5026" s="131">
        <v>210.58506598599899</v>
      </c>
      <c r="Y5026" s="131">
        <v>217.15049800205401</v>
      </c>
      <c r="Z5026" s="131">
        <v>224.01504187112701</v>
      </c>
      <c r="AA5026" s="131">
        <v>230.76198730898</v>
      </c>
      <c r="AB5026" s="131">
        <v>237.125331148931</v>
      </c>
      <c r="AC5026" s="131">
        <v>243.324235988769</v>
      </c>
      <c r="AD5026" s="131">
        <v>250.24485677414</v>
      </c>
      <c r="AE5026" s="131">
        <v>257.64589668618203</v>
      </c>
      <c r="AF5026" s="131">
        <v>265.45034859904098</v>
      </c>
      <c r="AG5026" s="131">
        <v>273.17466929527899</v>
      </c>
      <c r="AH5026" s="131">
        <v>272.74437603818802</v>
      </c>
      <c r="AI5026" s="131">
        <v>271.242374603386</v>
      </c>
      <c r="AJ5026" s="131">
        <v>270.34481314832101</v>
      </c>
      <c r="AK5026" s="131">
        <v>268.97447365157399</v>
      </c>
    </row>
    <row r="5027" spans="1:37" x14ac:dyDescent="0.3">
      <c r="A5027" s="130" t="str">
        <f t="shared" si="111"/>
        <v>SDGbaseWaS_2BF_v7QVAXatrad</v>
      </c>
      <c r="B5027" s="130" t="s">
        <v>220</v>
      </c>
      <c r="C5027" s="130" t="s">
        <v>333</v>
      </c>
      <c r="D5027" s="130" t="s">
        <v>211</v>
      </c>
      <c r="E5027" s="131" t="s">
        <v>68</v>
      </c>
      <c r="F5027" s="131">
        <v>482.47489737631798</v>
      </c>
      <c r="G5027" s="131">
        <v>441.09896142654202</v>
      </c>
      <c r="H5027" s="131">
        <v>454.75306603041599</v>
      </c>
      <c r="I5027" s="131">
        <v>466.13283560908002</v>
      </c>
      <c r="J5027" s="131">
        <v>473.70725557618402</v>
      </c>
      <c r="K5027" s="131">
        <v>481.67679732086202</v>
      </c>
      <c r="L5027" s="131">
        <v>491.15105250994799</v>
      </c>
      <c r="M5027" s="131">
        <v>502.14195212130699</v>
      </c>
      <c r="N5027" s="131">
        <v>513.83679626047297</v>
      </c>
      <c r="O5027" s="131">
        <v>509.412957906918</v>
      </c>
      <c r="P5027" s="131">
        <v>517.81944332901503</v>
      </c>
      <c r="Q5027" s="131">
        <v>530.17079155187503</v>
      </c>
      <c r="R5027" s="131">
        <v>543.62847218638296</v>
      </c>
      <c r="S5027" s="131">
        <v>557.83980392791</v>
      </c>
      <c r="T5027" s="131">
        <v>573.09605299546297</v>
      </c>
      <c r="U5027" s="131">
        <v>590.41470612163903</v>
      </c>
      <c r="V5027" s="131">
        <v>607.83002326422798</v>
      </c>
      <c r="W5027" s="131">
        <v>625.94086551869998</v>
      </c>
      <c r="X5027" s="131">
        <v>644.32040028108997</v>
      </c>
      <c r="Y5027" s="131">
        <v>661.05634584930601</v>
      </c>
      <c r="Z5027" s="131">
        <v>677.14270807777302</v>
      </c>
      <c r="AA5027" s="131">
        <v>693.37064926313997</v>
      </c>
      <c r="AB5027" s="131">
        <v>702.61290348352304</v>
      </c>
      <c r="AC5027" s="131">
        <v>712.36686551069499</v>
      </c>
      <c r="AD5027" s="131">
        <v>724.69254782659198</v>
      </c>
      <c r="AE5027" s="131">
        <v>738.44145997237797</v>
      </c>
      <c r="AF5027" s="131">
        <v>753.56882106952605</v>
      </c>
      <c r="AG5027" s="131">
        <v>767.93543460963804</v>
      </c>
      <c r="AH5027" s="131">
        <v>759.639797557527</v>
      </c>
      <c r="AI5027" s="131">
        <v>749.33448930267002</v>
      </c>
      <c r="AJ5027" s="131">
        <v>740.90884257441496</v>
      </c>
      <c r="AK5027" s="131">
        <v>732.03680446091096</v>
      </c>
    </row>
    <row r="5028" spans="1:37" x14ac:dyDescent="0.3">
      <c r="A5028" s="130" t="str">
        <f t="shared" si="111"/>
        <v>SDGbaseWaS_2BF_v7QVAXahotl</v>
      </c>
      <c r="B5028" s="130" t="s">
        <v>220</v>
      </c>
      <c r="C5028" s="130" t="s">
        <v>333</v>
      </c>
      <c r="D5028" s="130" t="s">
        <v>211</v>
      </c>
      <c r="E5028" s="131" t="s">
        <v>69</v>
      </c>
      <c r="F5028" s="131">
        <v>37.6854993584083</v>
      </c>
      <c r="G5028" s="131">
        <v>35.229948557343199</v>
      </c>
      <c r="H5028" s="131">
        <v>36.815588974205298</v>
      </c>
      <c r="I5028" s="131">
        <v>37.302545741649801</v>
      </c>
      <c r="J5028" s="131">
        <v>38.205592283955298</v>
      </c>
      <c r="K5028" s="131">
        <v>39.260882664569003</v>
      </c>
      <c r="L5028" s="131">
        <v>40.4360899570462</v>
      </c>
      <c r="M5028" s="131">
        <v>41.702825059862803</v>
      </c>
      <c r="N5028" s="131">
        <v>43.063301714067897</v>
      </c>
      <c r="O5028" s="131">
        <v>45.121043060293601</v>
      </c>
      <c r="P5028" s="131">
        <v>46.851827825426</v>
      </c>
      <c r="Q5028" s="131">
        <v>48.444297086311998</v>
      </c>
      <c r="R5028" s="131">
        <v>50.751968291010201</v>
      </c>
      <c r="S5028" s="131">
        <v>52.630679919000897</v>
      </c>
      <c r="T5028" s="131">
        <v>54.639606231023897</v>
      </c>
      <c r="U5028" s="131">
        <v>56.8737637161463</v>
      </c>
      <c r="V5028" s="131">
        <v>58.966924885467698</v>
      </c>
      <c r="W5028" s="131">
        <v>61.229718620689098</v>
      </c>
      <c r="X5028" s="131">
        <v>63.701793344305798</v>
      </c>
      <c r="Y5028" s="131">
        <v>66.018482378818305</v>
      </c>
      <c r="Z5028" s="131">
        <v>68.347663283633395</v>
      </c>
      <c r="AA5028" s="131">
        <v>70.730391122656798</v>
      </c>
      <c r="AB5028" s="131">
        <v>73.612043750593102</v>
      </c>
      <c r="AC5028" s="131">
        <v>76.1714921133795</v>
      </c>
      <c r="AD5028" s="131">
        <v>78.612732362047794</v>
      </c>
      <c r="AE5028" s="131">
        <v>81.096353587923005</v>
      </c>
      <c r="AF5028" s="131">
        <v>83.710249520376294</v>
      </c>
      <c r="AG5028" s="131">
        <v>86.371753696717505</v>
      </c>
      <c r="AH5028" s="131">
        <v>86.791733563928702</v>
      </c>
      <c r="AI5028" s="131">
        <v>86.647786286310506</v>
      </c>
      <c r="AJ5028" s="131">
        <v>86.422242119873303</v>
      </c>
      <c r="AK5028" s="131">
        <v>86.030363573031096</v>
      </c>
    </row>
    <row r="5029" spans="1:37" x14ac:dyDescent="0.3">
      <c r="A5029" s="130" t="str">
        <f t="shared" si="111"/>
        <v>SDGbaseWaS_2BF_v7QVAXaltrp-p</v>
      </c>
      <c r="B5029" s="130" t="s">
        <v>220</v>
      </c>
      <c r="C5029" s="130" t="s">
        <v>333</v>
      </c>
      <c r="D5029" s="130" t="s">
        <v>211</v>
      </c>
      <c r="E5029" s="131" t="s">
        <v>70</v>
      </c>
      <c r="F5029" s="131">
        <v>60.675714154097598</v>
      </c>
      <c r="G5029" s="131">
        <v>58.244947114789802</v>
      </c>
      <c r="H5029" s="131">
        <v>59.721822201709898</v>
      </c>
      <c r="I5029" s="131">
        <v>60.455622770131903</v>
      </c>
      <c r="J5029" s="131">
        <v>61.5558436678729</v>
      </c>
      <c r="K5029" s="131">
        <v>62.660533020092998</v>
      </c>
      <c r="L5029" s="131">
        <v>64.012010390106894</v>
      </c>
      <c r="M5029" s="131">
        <v>65.539932428084001</v>
      </c>
      <c r="N5029" s="131">
        <v>67.338373734908998</v>
      </c>
      <c r="O5029" s="131">
        <v>69.865404469240303</v>
      </c>
      <c r="P5029" s="131">
        <v>72.271303817400906</v>
      </c>
      <c r="Q5029" s="131">
        <v>74.522367713241394</v>
      </c>
      <c r="R5029" s="131">
        <v>77.544251313884004</v>
      </c>
      <c r="S5029" s="131">
        <v>80.228288209664797</v>
      </c>
      <c r="T5029" s="131">
        <v>83.086217968466997</v>
      </c>
      <c r="U5029" s="131">
        <v>86.393144636025099</v>
      </c>
      <c r="V5029" s="131">
        <v>89.389606010862394</v>
      </c>
      <c r="W5029" s="131">
        <v>92.530388496976698</v>
      </c>
      <c r="X5029" s="131">
        <v>95.843127930684702</v>
      </c>
      <c r="Y5029" s="131">
        <v>98.864936062636104</v>
      </c>
      <c r="Z5029" s="131">
        <v>101.796051256387</v>
      </c>
      <c r="AA5029" s="131">
        <v>104.69229967345601</v>
      </c>
      <c r="AB5029" s="131">
        <v>107.936956314689</v>
      </c>
      <c r="AC5029" s="131">
        <v>110.748601400334</v>
      </c>
      <c r="AD5029" s="131">
        <v>113.326684180269</v>
      </c>
      <c r="AE5029" s="131">
        <v>115.869655698325</v>
      </c>
      <c r="AF5029" s="131">
        <v>118.46089583120001</v>
      </c>
      <c r="AG5029" s="131">
        <v>120.907434625677</v>
      </c>
      <c r="AH5029" s="131">
        <v>119.93480848599999</v>
      </c>
      <c r="AI5029" s="131">
        <v>118.68037045108299</v>
      </c>
      <c r="AJ5029" s="131">
        <v>117.780306758782</v>
      </c>
      <c r="AK5029" s="131">
        <v>116.65428054788801</v>
      </c>
    </row>
    <row r="5030" spans="1:37" x14ac:dyDescent="0.3">
      <c r="A5030" s="130" t="str">
        <f t="shared" si="111"/>
        <v>SDGbaseWaS_2BF_v7QVAXaltrp-f</v>
      </c>
      <c r="B5030" s="130" t="s">
        <v>220</v>
      </c>
      <c r="C5030" s="130" t="s">
        <v>333</v>
      </c>
      <c r="D5030" s="130" t="s">
        <v>211</v>
      </c>
      <c r="E5030" s="131" t="s">
        <v>71</v>
      </c>
      <c r="F5030" s="131">
        <v>247.42936538347399</v>
      </c>
      <c r="G5030" s="131">
        <v>233.99598737350399</v>
      </c>
      <c r="H5030" s="131">
        <v>239.62712704611999</v>
      </c>
      <c r="I5030" s="131">
        <v>243.91835364182299</v>
      </c>
      <c r="J5030" s="131">
        <v>248.73999876858699</v>
      </c>
      <c r="K5030" s="131">
        <v>253.13192026822199</v>
      </c>
      <c r="L5030" s="131">
        <v>258.07400801763998</v>
      </c>
      <c r="M5030" s="131">
        <v>263.21304358616499</v>
      </c>
      <c r="N5030" s="131">
        <v>270.04125228895703</v>
      </c>
      <c r="O5030" s="131">
        <v>278.49379652795699</v>
      </c>
      <c r="P5030" s="131">
        <v>287.645278381146</v>
      </c>
      <c r="Q5030" s="131">
        <v>297.85264261914199</v>
      </c>
      <c r="R5030" s="131">
        <v>308.651164368531</v>
      </c>
      <c r="S5030" s="131">
        <v>317.312127996556</v>
      </c>
      <c r="T5030" s="131">
        <v>326.41592236739001</v>
      </c>
      <c r="U5030" s="131">
        <v>338.957042225544</v>
      </c>
      <c r="V5030" s="131">
        <v>350.479216604231</v>
      </c>
      <c r="W5030" s="131">
        <v>361.18136989406401</v>
      </c>
      <c r="X5030" s="131">
        <v>372.65007263654701</v>
      </c>
      <c r="Y5030" s="131">
        <v>384.879822962113</v>
      </c>
      <c r="Z5030" s="131">
        <v>398.63349155556</v>
      </c>
      <c r="AA5030" s="131">
        <v>412.87935551091999</v>
      </c>
      <c r="AB5030" s="131">
        <v>427.00248305994398</v>
      </c>
      <c r="AC5030" s="131">
        <v>440.935098691657</v>
      </c>
      <c r="AD5030" s="131">
        <v>454.00771293733601</v>
      </c>
      <c r="AE5030" s="131">
        <v>467.20367827596698</v>
      </c>
      <c r="AF5030" s="131">
        <v>479.08048646537202</v>
      </c>
      <c r="AG5030" s="131">
        <v>489.62488195901801</v>
      </c>
      <c r="AH5030" s="131">
        <v>486.59630907250897</v>
      </c>
      <c r="AI5030" s="131">
        <v>482.97357456783999</v>
      </c>
      <c r="AJ5030" s="131">
        <v>480.69228954146001</v>
      </c>
      <c r="AK5030" s="131">
        <v>478.07259450361698</v>
      </c>
    </row>
    <row r="5031" spans="1:37" x14ac:dyDescent="0.3">
      <c r="A5031" s="130" t="str">
        <f t="shared" si="111"/>
        <v>SDGbaseWaS_2BF_v7QVAXaotrp-p</v>
      </c>
      <c r="B5031" s="130" t="s">
        <v>220</v>
      </c>
      <c r="C5031" s="130" t="s">
        <v>333</v>
      </c>
      <c r="D5031" s="130" t="s">
        <v>211</v>
      </c>
      <c r="E5031" s="131" t="s">
        <v>72</v>
      </c>
      <c r="F5031" s="131">
        <v>8.1002002972729006</v>
      </c>
      <c r="G5031" s="131">
        <v>7.9756856443663002</v>
      </c>
      <c r="H5031" s="131">
        <v>8.4162076790460603</v>
      </c>
      <c r="I5031" s="131">
        <v>8.7819882109642506</v>
      </c>
      <c r="J5031" s="131">
        <v>9.1821683836276904</v>
      </c>
      <c r="K5031" s="131">
        <v>9.52903464155313</v>
      </c>
      <c r="L5031" s="131">
        <v>9.8772048855952495</v>
      </c>
      <c r="M5031" s="131">
        <v>10.193906918140099</v>
      </c>
      <c r="N5031" s="131">
        <v>10.4946174386465</v>
      </c>
      <c r="O5031" s="131">
        <v>10.645306522540601</v>
      </c>
      <c r="P5031" s="131">
        <v>10.878583945186801</v>
      </c>
      <c r="Q5031" s="131">
        <v>11.113582586033999</v>
      </c>
      <c r="R5031" s="131">
        <v>11.484802430181301</v>
      </c>
      <c r="S5031" s="131">
        <v>11.774466709613799</v>
      </c>
      <c r="T5031" s="131">
        <v>12.0741145813759</v>
      </c>
      <c r="U5031" s="131">
        <v>12.406318416414701</v>
      </c>
      <c r="V5031" s="131">
        <v>12.7016153813552</v>
      </c>
      <c r="W5031" s="131">
        <v>12.998714098152901</v>
      </c>
      <c r="X5031" s="131">
        <v>13.2745993372861</v>
      </c>
      <c r="Y5031" s="131">
        <v>13.5169401958851</v>
      </c>
      <c r="Z5031" s="131">
        <v>13.742071049198699</v>
      </c>
      <c r="AA5031" s="131">
        <v>13.9392845087831</v>
      </c>
      <c r="AB5031" s="131">
        <v>14.096467614419501</v>
      </c>
      <c r="AC5031" s="131">
        <v>14.245461337346301</v>
      </c>
      <c r="AD5031" s="131">
        <v>14.4000054338344</v>
      </c>
      <c r="AE5031" s="131">
        <v>14.5863951142088</v>
      </c>
      <c r="AF5031" s="131">
        <v>14.801786541421199</v>
      </c>
      <c r="AG5031" s="131">
        <v>15.0185375306336</v>
      </c>
      <c r="AH5031" s="131">
        <v>14.8993706903684</v>
      </c>
      <c r="AI5031" s="131">
        <v>14.813134627098099</v>
      </c>
      <c r="AJ5031" s="131">
        <v>14.7759628703587</v>
      </c>
      <c r="AK5031" s="131">
        <v>14.734076464992899</v>
      </c>
    </row>
    <row r="5032" spans="1:37" x14ac:dyDescent="0.3">
      <c r="A5032" s="130" t="str">
        <f t="shared" si="111"/>
        <v>SDGbaseWaS_2BF_v7QVAXaotrp-f</v>
      </c>
      <c r="B5032" s="130" t="s">
        <v>220</v>
      </c>
      <c r="C5032" s="130" t="s">
        <v>333</v>
      </c>
      <c r="D5032" s="130" t="s">
        <v>211</v>
      </c>
      <c r="E5032" s="131" t="s">
        <v>73</v>
      </c>
      <c r="F5032" s="131">
        <v>7.2942674736103603</v>
      </c>
      <c r="G5032" s="131">
        <v>6.9547247684434499</v>
      </c>
      <c r="H5032" s="131">
        <v>7.2316754227967603</v>
      </c>
      <c r="I5032" s="131">
        <v>7.4197806016508103</v>
      </c>
      <c r="J5032" s="131">
        <v>7.6043776661406204</v>
      </c>
      <c r="K5032" s="131">
        <v>7.7608645762841997</v>
      </c>
      <c r="L5032" s="131">
        <v>7.9281194701764104</v>
      </c>
      <c r="M5032" s="131">
        <v>8.0980333522307806</v>
      </c>
      <c r="N5032" s="131">
        <v>8.3093185080583503</v>
      </c>
      <c r="O5032" s="131">
        <v>8.5087448080588892</v>
      </c>
      <c r="P5032" s="131">
        <v>8.75090110156248</v>
      </c>
      <c r="Q5032" s="131">
        <v>9.0242315892905793</v>
      </c>
      <c r="R5032" s="131">
        <v>9.3155702333735508</v>
      </c>
      <c r="S5032" s="131">
        <v>9.5375367562336599</v>
      </c>
      <c r="T5032" s="131">
        <v>9.7735003661256403</v>
      </c>
      <c r="U5032" s="131">
        <v>10.0990411205137</v>
      </c>
      <c r="V5032" s="131">
        <v>10.3967422028093</v>
      </c>
      <c r="W5032" s="131">
        <v>10.6645987279046</v>
      </c>
      <c r="X5032" s="131">
        <v>10.926788874614299</v>
      </c>
      <c r="Y5032" s="131">
        <v>11.215630934656801</v>
      </c>
      <c r="Z5032" s="131">
        <v>11.5372744364326</v>
      </c>
      <c r="AA5032" s="131">
        <v>11.856280107244899</v>
      </c>
      <c r="AB5032" s="131">
        <v>12.137873670231</v>
      </c>
      <c r="AC5032" s="131">
        <v>12.4357761641377</v>
      </c>
      <c r="AD5032" s="131">
        <v>12.715853506727401</v>
      </c>
      <c r="AE5032" s="131">
        <v>13.010196552299099</v>
      </c>
      <c r="AF5032" s="131">
        <v>13.269743304757601</v>
      </c>
      <c r="AG5032" s="131">
        <v>13.5017562921887</v>
      </c>
      <c r="AH5032" s="131">
        <v>13.418741485727001</v>
      </c>
      <c r="AI5032" s="131">
        <v>13.334681528073199</v>
      </c>
      <c r="AJ5032" s="131">
        <v>13.281950746026199</v>
      </c>
      <c r="AK5032" s="131">
        <v>13.2203063513162</v>
      </c>
    </row>
    <row r="5033" spans="1:37" x14ac:dyDescent="0.3">
      <c r="A5033" s="130" t="str">
        <f t="shared" si="111"/>
        <v>SDGbaseWaS_2BF_v7QVAXaprtr</v>
      </c>
      <c r="B5033" s="130" t="s">
        <v>220</v>
      </c>
      <c r="C5033" s="130" t="s">
        <v>333</v>
      </c>
      <c r="D5033" s="130" t="s">
        <v>211</v>
      </c>
      <c r="E5033" s="131" t="s">
        <v>74</v>
      </c>
      <c r="F5033" s="132">
        <v>5.0000000000000003E-10</v>
      </c>
      <c r="G5033" s="132">
        <v>4.6307945149705903E-10</v>
      </c>
      <c r="H5033" s="132">
        <v>4.7629310169580305E-10</v>
      </c>
      <c r="I5033" s="132">
        <v>4.85051128883293E-10</v>
      </c>
      <c r="J5033" s="132">
        <v>4.8904967961605295E-10</v>
      </c>
      <c r="K5033" s="132">
        <v>5.0062722046340496E-10</v>
      </c>
      <c r="L5033" s="132">
        <v>5.1393183102209496E-10</v>
      </c>
      <c r="M5033" s="132">
        <v>5.26535826896044E-10</v>
      </c>
      <c r="N5033" s="132">
        <v>5.4029377473658202E-10</v>
      </c>
      <c r="O5033" s="132">
        <v>5.3795550401328603E-10</v>
      </c>
      <c r="P5033" s="132">
        <v>5.5268048313392302E-10</v>
      </c>
      <c r="Q5033" s="132">
        <v>5.7067898919841503E-10</v>
      </c>
      <c r="R5033" s="132">
        <v>6.0435766702140702E-10</v>
      </c>
      <c r="S5033" s="132">
        <v>6.2639906589204005E-10</v>
      </c>
      <c r="T5033" s="132">
        <v>6.4912053995032197E-10</v>
      </c>
      <c r="U5033" s="132">
        <v>6.7450046639479898E-10</v>
      </c>
      <c r="V5033" s="132">
        <v>7.02683225866457E-10</v>
      </c>
      <c r="W5033" s="132">
        <v>7.2829570758846698E-10</v>
      </c>
      <c r="X5033" s="132">
        <v>7.5414272954881403E-10</v>
      </c>
      <c r="Y5033" s="132">
        <v>7.7915576388560303E-10</v>
      </c>
      <c r="Z5033" s="132">
        <v>8.0570100987648102E-10</v>
      </c>
      <c r="AA5033" s="132">
        <v>8.2796033262465104E-10</v>
      </c>
      <c r="AB5033" s="132">
        <v>8.5180881875187099E-10</v>
      </c>
      <c r="AC5033" s="132">
        <v>8.69120690703597E-10</v>
      </c>
      <c r="AD5033" s="132">
        <v>8.9016577386117603E-10</v>
      </c>
      <c r="AE5033" s="132">
        <v>9.2599203545176903E-10</v>
      </c>
      <c r="AF5033" s="132">
        <v>9.4105856619224496E-10</v>
      </c>
      <c r="AG5033" s="132">
        <v>9.5185703797560295E-10</v>
      </c>
      <c r="AH5033" s="132">
        <v>9.4490922616199598E-10</v>
      </c>
      <c r="AI5033" s="132">
        <v>9.2904549025678E-10</v>
      </c>
      <c r="AJ5033" s="132">
        <v>9.1016779456097097E-10</v>
      </c>
      <c r="AK5033" s="132">
        <v>8.9221590269538403E-10</v>
      </c>
    </row>
    <row r="5034" spans="1:37" x14ac:dyDescent="0.3">
      <c r="A5034" s="130" t="str">
        <f t="shared" si="111"/>
        <v>SDGbaseWaS_2BF_v7QVAXatrps</v>
      </c>
      <c r="B5034" s="130" t="s">
        <v>220</v>
      </c>
      <c r="C5034" s="130" t="s">
        <v>333</v>
      </c>
      <c r="D5034" s="130" t="s">
        <v>211</v>
      </c>
      <c r="E5034" s="131" t="s">
        <v>75</v>
      </c>
      <c r="F5034" s="131">
        <v>54.9415640789937</v>
      </c>
      <c r="G5034" s="131">
        <v>50.449105812551998</v>
      </c>
      <c r="H5034" s="131">
        <v>51.683263936800799</v>
      </c>
      <c r="I5034" s="131">
        <v>52.2801462585102</v>
      </c>
      <c r="J5034" s="131">
        <v>53.078494953915097</v>
      </c>
      <c r="K5034" s="131">
        <v>54.0109209518276</v>
      </c>
      <c r="L5034" s="131">
        <v>55.041006526331302</v>
      </c>
      <c r="M5034" s="131">
        <v>55.959678628164902</v>
      </c>
      <c r="N5034" s="131">
        <v>56.957707399852197</v>
      </c>
      <c r="O5034" s="131">
        <v>58.371611399415599</v>
      </c>
      <c r="P5034" s="131">
        <v>59.505430614849402</v>
      </c>
      <c r="Q5034" s="131">
        <v>60.442519032683499</v>
      </c>
      <c r="R5034" s="131">
        <v>61.932949089585698</v>
      </c>
      <c r="S5034" s="131">
        <v>63.460451976224199</v>
      </c>
      <c r="T5034" s="131">
        <v>65.055372613858097</v>
      </c>
      <c r="U5034" s="131">
        <v>66.877978935569104</v>
      </c>
      <c r="V5034" s="131">
        <v>68.576173952755298</v>
      </c>
      <c r="W5034" s="131">
        <v>70.480326949021503</v>
      </c>
      <c r="X5034" s="131">
        <v>72.365252567217496</v>
      </c>
      <c r="Y5034" s="131">
        <v>74.216820703916</v>
      </c>
      <c r="Z5034" s="131">
        <v>76.073137060006303</v>
      </c>
      <c r="AA5034" s="131">
        <v>77.957795200451699</v>
      </c>
      <c r="AB5034" s="131">
        <v>81.253143943167601</v>
      </c>
      <c r="AC5034" s="131">
        <v>84.407580011430795</v>
      </c>
      <c r="AD5034" s="131">
        <v>87.629746270843199</v>
      </c>
      <c r="AE5034" s="131">
        <v>90.970063663315301</v>
      </c>
      <c r="AF5034" s="131">
        <v>94.454912364930905</v>
      </c>
      <c r="AG5034" s="131">
        <v>97.680487944195704</v>
      </c>
      <c r="AH5034" s="131">
        <v>98.873571478536405</v>
      </c>
      <c r="AI5034" s="131">
        <v>99.735044301590193</v>
      </c>
      <c r="AJ5034" s="131">
        <v>100.575213693062</v>
      </c>
      <c r="AK5034" s="131">
        <v>101.276118373858</v>
      </c>
    </row>
    <row r="5035" spans="1:37" x14ac:dyDescent="0.3">
      <c r="A5035" s="130" t="str">
        <f t="shared" si="111"/>
        <v>SDGbaseWaS_2BF_v7QVAXacomm</v>
      </c>
      <c r="B5035" s="130" t="s">
        <v>220</v>
      </c>
      <c r="C5035" s="130" t="s">
        <v>333</v>
      </c>
      <c r="D5035" s="130" t="s">
        <v>211</v>
      </c>
      <c r="E5035" s="131" t="s">
        <v>76</v>
      </c>
      <c r="F5035" s="131">
        <v>84.0521074298928</v>
      </c>
      <c r="G5035" s="131">
        <v>79.660514443359602</v>
      </c>
      <c r="H5035" s="131">
        <v>82.131824756636902</v>
      </c>
      <c r="I5035" s="131">
        <v>83.219953758119999</v>
      </c>
      <c r="J5035" s="131">
        <v>84.882893752321706</v>
      </c>
      <c r="K5035" s="131">
        <v>86.751895072301295</v>
      </c>
      <c r="L5035" s="131">
        <v>88.936778790463407</v>
      </c>
      <c r="M5035" s="131">
        <v>91.398023907803307</v>
      </c>
      <c r="N5035" s="131">
        <v>94.051507856473506</v>
      </c>
      <c r="O5035" s="131">
        <v>97.493376188627195</v>
      </c>
      <c r="P5035" s="131">
        <v>100.60295913794501</v>
      </c>
      <c r="Q5035" s="131">
        <v>103.604902655974</v>
      </c>
      <c r="R5035" s="131">
        <v>107.495112978072</v>
      </c>
      <c r="S5035" s="131">
        <v>110.951717896744</v>
      </c>
      <c r="T5035" s="131">
        <v>114.68320251185</v>
      </c>
      <c r="U5035" s="131">
        <v>118.874456718883</v>
      </c>
      <c r="V5035" s="131">
        <v>122.951354243918</v>
      </c>
      <c r="W5035" s="131">
        <v>127.300096270304</v>
      </c>
      <c r="X5035" s="131">
        <v>131.96156658501201</v>
      </c>
      <c r="Y5035" s="131">
        <v>136.439612397541</v>
      </c>
      <c r="Z5035" s="131">
        <v>140.980300097982</v>
      </c>
      <c r="AA5035" s="131">
        <v>145.57761559615801</v>
      </c>
      <c r="AB5035" s="131">
        <v>150.19452937634699</v>
      </c>
      <c r="AC5035" s="131">
        <v>154.44253473552899</v>
      </c>
      <c r="AD5035" s="131">
        <v>158.84043637988199</v>
      </c>
      <c r="AE5035" s="131">
        <v>163.44070819214701</v>
      </c>
      <c r="AF5035" s="131">
        <v>168.32107041651699</v>
      </c>
      <c r="AG5035" s="131">
        <v>173.24308966947399</v>
      </c>
      <c r="AH5035" s="131">
        <v>173.41813996315801</v>
      </c>
      <c r="AI5035" s="131">
        <v>172.898078874145</v>
      </c>
      <c r="AJ5035" s="131">
        <v>172.45135231367999</v>
      </c>
      <c r="AK5035" s="131">
        <v>171.76931326795301</v>
      </c>
    </row>
    <row r="5036" spans="1:37" x14ac:dyDescent="0.3">
      <c r="A5036" s="130" t="str">
        <f t="shared" si="111"/>
        <v>SDGbaseWaS_2BF_v7QVAXafsrv</v>
      </c>
      <c r="B5036" s="130" t="s">
        <v>220</v>
      </c>
      <c r="C5036" s="130" t="s">
        <v>333</v>
      </c>
      <c r="D5036" s="130" t="s">
        <v>211</v>
      </c>
      <c r="E5036" s="131" t="s">
        <v>77</v>
      </c>
      <c r="F5036" s="131">
        <v>413.43609675688703</v>
      </c>
      <c r="G5036" s="131">
        <v>391.22932054851202</v>
      </c>
      <c r="H5036" s="131">
        <v>404.873520229588</v>
      </c>
      <c r="I5036" s="131">
        <v>409.12258348593701</v>
      </c>
      <c r="J5036" s="131">
        <v>417.80896712524202</v>
      </c>
      <c r="K5036" s="131">
        <v>427.59908999117101</v>
      </c>
      <c r="L5036" s="131">
        <v>438.63349994116498</v>
      </c>
      <c r="M5036" s="131">
        <v>450.59974991387202</v>
      </c>
      <c r="N5036" s="131">
        <v>463.82832645458302</v>
      </c>
      <c r="O5036" s="131">
        <v>481.83938424536302</v>
      </c>
      <c r="P5036" s="131">
        <v>497.86918937891198</v>
      </c>
      <c r="Q5036" s="131">
        <v>513.42679115730095</v>
      </c>
      <c r="R5036" s="131">
        <v>535.48209809805996</v>
      </c>
      <c r="S5036" s="131">
        <v>553.95411855916598</v>
      </c>
      <c r="T5036" s="131">
        <v>573.80079961378397</v>
      </c>
      <c r="U5036" s="131">
        <v>595.93316999838498</v>
      </c>
      <c r="V5036" s="131">
        <v>617.29245943947501</v>
      </c>
      <c r="W5036" s="131">
        <v>640.48721433597098</v>
      </c>
      <c r="X5036" s="131">
        <v>665.76560369787103</v>
      </c>
      <c r="Y5036" s="131">
        <v>690.34046423374195</v>
      </c>
      <c r="Z5036" s="131">
        <v>715.42021021187202</v>
      </c>
      <c r="AA5036" s="131">
        <v>740.78918773587804</v>
      </c>
      <c r="AB5036" s="131">
        <v>770.06739802697302</v>
      </c>
      <c r="AC5036" s="131">
        <v>797.08078418894195</v>
      </c>
      <c r="AD5036" s="131">
        <v>823.28832634806599</v>
      </c>
      <c r="AE5036" s="131">
        <v>849.82967304707904</v>
      </c>
      <c r="AF5036" s="131">
        <v>877.51719201958804</v>
      </c>
      <c r="AG5036" s="131">
        <v>906.26212960628402</v>
      </c>
      <c r="AH5036" s="131">
        <v>915.84850587240896</v>
      </c>
      <c r="AI5036" s="131">
        <v>920.17643763356705</v>
      </c>
      <c r="AJ5036" s="131">
        <v>922.305780805312</v>
      </c>
      <c r="AK5036" s="131">
        <v>922.35975961974498</v>
      </c>
    </row>
    <row r="5037" spans="1:37" x14ac:dyDescent="0.3">
      <c r="A5037" s="130" t="str">
        <f t="shared" si="111"/>
        <v>SDGbaseWaS_2BF_v7QVAXabsrv</v>
      </c>
      <c r="B5037" s="130" t="s">
        <v>220</v>
      </c>
      <c r="C5037" s="130" t="s">
        <v>333</v>
      </c>
      <c r="D5037" s="130" t="s">
        <v>211</v>
      </c>
      <c r="E5037" s="131" t="s">
        <v>78</v>
      </c>
      <c r="F5037" s="131">
        <v>367.47747877214698</v>
      </c>
      <c r="G5037" s="131">
        <v>348.348195949608</v>
      </c>
      <c r="H5037" s="131">
        <v>359.29000079189001</v>
      </c>
      <c r="I5037" s="131">
        <v>364.01589768959201</v>
      </c>
      <c r="J5037" s="131">
        <v>371.471451359394</v>
      </c>
      <c r="K5037" s="131">
        <v>379.79560943262499</v>
      </c>
      <c r="L5037" s="131">
        <v>389.399628711616</v>
      </c>
      <c r="M5037" s="131">
        <v>399.92327198066903</v>
      </c>
      <c r="N5037" s="131">
        <v>411.41189379122198</v>
      </c>
      <c r="O5037" s="131">
        <v>425.94131539711299</v>
      </c>
      <c r="P5037" s="131">
        <v>439.48809169415</v>
      </c>
      <c r="Q5037" s="131">
        <v>452.70634740085399</v>
      </c>
      <c r="R5037" s="131">
        <v>470.38066300773801</v>
      </c>
      <c r="S5037" s="131">
        <v>485.70080157360599</v>
      </c>
      <c r="T5037" s="131">
        <v>502.20016871170401</v>
      </c>
      <c r="U5037" s="131">
        <v>520.69026931032897</v>
      </c>
      <c r="V5037" s="131">
        <v>538.70524170620502</v>
      </c>
      <c r="W5037" s="131">
        <v>557.90758523149498</v>
      </c>
      <c r="X5037" s="131">
        <v>578.41598767476899</v>
      </c>
      <c r="Y5037" s="131">
        <v>598.13608406109802</v>
      </c>
      <c r="Z5037" s="131">
        <v>618.21787588866198</v>
      </c>
      <c r="AA5037" s="131">
        <v>638.45170705357998</v>
      </c>
      <c r="AB5037" s="131">
        <v>660.25340548984298</v>
      </c>
      <c r="AC5037" s="131">
        <v>679.93483545767003</v>
      </c>
      <c r="AD5037" s="131">
        <v>699.60311246308004</v>
      </c>
      <c r="AE5037" s="131">
        <v>719.96226289577498</v>
      </c>
      <c r="AF5037" s="131">
        <v>741.50229531928301</v>
      </c>
      <c r="AG5037" s="131">
        <v>763.37047662191401</v>
      </c>
      <c r="AH5037" s="131">
        <v>766.11069634212197</v>
      </c>
      <c r="AI5037" s="131">
        <v>765.54370680295301</v>
      </c>
      <c r="AJ5037" s="131">
        <v>764.50094946503395</v>
      </c>
      <c r="AK5037" s="131">
        <v>762.224488020639</v>
      </c>
    </row>
    <row r="5038" spans="1:37" x14ac:dyDescent="0.3">
      <c r="A5038" s="130" t="str">
        <f t="shared" si="111"/>
        <v>SDGbaseWaS_2BF_v7QVAXagsrv</v>
      </c>
      <c r="B5038" s="130" t="s">
        <v>220</v>
      </c>
      <c r="C5038" s="130" t="s">
        <v>333</v>
      </c>
      <c r="D5038" s="130" t="s">
        <v>211</v>
      </c>
      <c r="E5038" s="131" t="s">
        <v>79</v>
      </c>
      <c r="F5038" s="131">
        <v>789.43519992013898</v>
      </c>
      <c r="G5038" s="131">
        <v>739.19506617937395</v>
      </c>
      <c r="H5038" s="131">
        <v>760.63767534159103</v>
      </c>
      <c r="I5038" s="131">
        <v>778.82515593088795</v>
      </c>
      <c r="J5038" s="131">
        <v>794.27341165967005</v>
      </c>
      <c r="K5038" s="131">
        <v>809.66308175562597</v>
      </c>
      <c r="L5038" s="131">
        <v>826.22422715258699</v>
      </c>
      <c r="M5038" s="131">
        <v>843.32308065228301</v>
      </c>
      <c r="N5038" s="131">
        <v>862.88930000737196</v>
      </c>
      <c r="O5038" s="131">
        <v>891.16485029599198</v>
      </c>
      <c r="P5038" s="131">
        <v>916.63482121791901</v>
      </c>
      <c r="Q5038" s="131">
        <v>941.79071779254002</v>
      </c>
      <c r="R5038" s="131">
        <v>965.70393054670205</v>
      </c>
      <c r="S5038" s="131">
        <v>989.36388077587003</v>
      </c>
      <c r="T5038" s="131">
        <v>1013.67711763617</v>
      </c>
      <c r="U5038" s="131">
        <v>1038.59040175165</v>
      </c>
      <c r="V5038" s="131">
        <v>1064.0616544777699</v>
      </c>
      <c r="W5038" s="131">
        <v>1090.3602843952201</v>
      </c>
      <c r="X5038" s="131">
        <v>1117.4805777399799</v>
      </c>
      <c r="Y5038" s="131">
        <v>1145.0442004074</v>
      </c>
      <c r="Z5038" s="131">
        <v>1173.26622157612</v>
      </c>
      <c r="AA5038" s="131">
        <v>1202.04244300446</v>
      </c>
      <c r="AB5038" s="131">
        <v>1231.8441269371999</v>
      </c>
      <c r="AC5038" s="131">
        <v>1262.01354493755</v>
      </c>
      <c r="AD5038" s="131">
        <v>1292.72862919249</v>
      </c>
      <c r="AE5038" s="131">
        <v>1324.13960910177</v>
      </c>
      <c r="AF5038" s="131">
        <v>1356.42457291906</v>
      </c>
      <c r="AG5038" s="131">
        <v>1389.62066494942</v>
      </c>
      <c r="AH5038" s="131">
        <v>1422.08094241346</v>
      </c>
      <c r="AI5038" s="131">
        <v>1454.53217737621</v>
      </c>
      <c r="AJ5038" s="131">
        <v>1487.1563808665401</v>
      </c>
      <c r="AK5038" s="131">
        <v>1520.23145039622</v>
      </c>
    </row>
    <row r="5039" spans="1:37" x14ac:dyDescent="0.3">
      <c r="A5039" s="130" t="str">
        <f t="shared" si="111"/>
        <v>SDGbaseWaS_2BF_v7QVAXaosrv</v>
      </c>
      <c r="B5039" s="130" t="s">
        <v>220</v>
      </c>
      <c r="C5039" s="130" t="s">
        <v>333</v>
      </c>
      <c r="D5039" s="130" t="s">
        <v>211</v>
      </c>
      <c r="E5039" s="131" t="s">
        <v>80</v>
      </c>
      <c r="F5039" s="131">
        <v>475.07820917543302</v>
      </c>
      <c r="G5039" s="131">
        <v>430.10015340316602</v>
      </c>
      <c r="H5039" s="131">
        <v>447.51610426427499</v>
      </c>
      <c r="I5039" s="131">
        <v>455.30288703093299</v>
      </c>
      <c r="J5039" s="131">
        <v>466.04436878192502</v>
      </c>
      <c r="K5039" s="131">
        <v>477.30619240094899</v>
      </c>
      <c r="L5039" s="131">
        <v>490.03182446931697</v>
      </c>
      <c r="M5039" s="131">
        <v>503.636854591938</v>
      </c>
      <c r="N5039" s="131">
        <v>518.423687298647</v>
      </c>
      <c r="O5039" s="131">
        <v>536.71832149608304</v>
      </c>
      <c r="P5039" s="131">
        <v>554.04749065961096</v>
      </c>
      <c r="Q5039" s="131">
        <v>570.943839923734</v>
      </c>
      <c r="R5039" s="131">
        <v>593.82456988387901</v>
      </c>
      <c r="S5039" s="131">
        <v>613.39231107595697</v>
      </c>
      <c r="T5039" s="131">
        <v>634.41629128115596</v>
      </c>
      <c r="U5039" s="131">
        <v>658.28255163807296</v>
      </c>
      <c r="V5039" s="131">
        <v>681.16687520191999</v>
      </c>
      <c r="W5039" s="131">
        <v>705.61607837165604</v>
      </c>
      <c r="X5039" s="131">
        <v>731.90143904498996</v>
      </c>
      <c r="Y5039" s="131">
        <v>757.15005757207405</v>
      </c>
      <c r="Z5039" s="131">
        <v>782.83106955421204</v>
      </c>
      <c r="AA5039" s="131">
        <v>808.83244015514094</v>
      </c>
      <c r="AB5039" s="131">
        <v>837.04181908202395</v>
      </c>
      <c r="AC5039" s="131">
        <v>862.94424456511399</v>
      </c>
      <c r="AD5039" s="131">
        <v>888.56122864378301</v>
      </c>
      <c r="AE5039" s="131">
        <v>914.76568572223505</v>
      </c>
      <c r="AF5039" s="131">
        <v>942.14222154556501</v>
      </c>
      <c r="AG5039" s="131">
        <v>969.87237287985897</v>
      </c>
      <c r="AH5039" s="131">
        <v>971.71556193713002</v>
      </c>
      <c r="AI5039" s="131">
        <v>969.66304649246797</v>
      </c>
      <c r="AJ5039" s="131">
        <v>967.17146082449904</v>
      </c>
      <c r="AK5039" s="131">
        <v>963.11486597551504</v>
      </c>
    </row>
    <row r="5040" spans="1:37" x14ac:dyDescent="0.3">
      <c r="A5040" s="130" t="str">
        <f t="shared" si="111"/>
        <v>SDGbaseWaS_2BF_v7PVAXaawhe</v>
      </c>
      <c r="B5040" s="130" t="s">
        <v>220</v>
      </c>
      <c r="C5040" s="130" t="s">
        <v>333</v>
      </c>
      <c r="D5040" s="130" t="s">
        <v>212</v>
      </c>
      <c r="E5040" s="131" t="s">
        <v>4</v>
      </c>
      <c r="F5040" s="131">
        <v>0.99999999999979905</v>
      </c>
      <c r="G5040" s="131">
        <v>0.94047541992588002</v>
      </c>
      <c r="H5040" s="131">
        <v>0.94695702854525299</v>
      </c>
      <c r="I5040" s="131">
        <v>0.95971995839546498</v>
      </c>
      <c r="J5040" s="131">
        <v>0.98748941267594903</v>
      </c>
      <c r="K5040" s="131">
        <v>0.99092756267015802</v>
      </c>
      <c r="L5040" s="131">
        <v>0.99520454746984999</v>
      </c>
      <c r="M5040" s="131">
        <v>0.99072062955073104</v>
      </c>
      <c r="N5040" s="131">
        <v>0.98777237368542203</v>
      </c>
      <c r="O5040" s="131">
        <v>1.0182515615912</v>
      </c>
      <c r="P5040" s="131">
        <v>1.01341078464751</v>
      </c>
      <c r="Q5040" s="131">
        <v>1.0043994278242201</v>
      </c>
      <c r="R5040" s="131">
        <v>1.0165437010310701</v>
      </c>
      <c r="S5040" s="131">
        <v>1.01663498107772</v>
      </c>
      <c r="T5040" s="131">
        <v>1.0163856842441601</v>
      </c>
      <c r="U5040" s="131">
        <v>1.0178426466139201</v>
      </c>
      <c r="V5040" s="131">
        <v>1.01847050454779</v>
      </c>
      <c r="W5040" s="131">
        <v>1.0183470847204299</v>
      </c>
      <c r="X5040" s="131">
        <v>1.0195760531254701</v>
      </c>
      <c r="Y5040" s="131">
        <v>1.02030450746574</v>
      </c>
      <c r="Z5040" s="131">
        <v>1.02287196225329</v>
      </c>
      <c r="AA5040" s="131">
        <v>1.0255099445435401</v>
      </c>
      <c r="AB5040" s="131">
        <v>1.03742394618597</v>
      </c>
      <c r="AC5040" s="131">
        <v>1.0405478358037901</v>
      </c>
      <c r="AD5040" s="131">
        <v>1.0442155640508699</v>
      </c>
      <c r="AE5040" s="131">
        <v>1.0488009342009701</v>
      </c>
      <c r="AF5040" s="131">
        <v>1.05490639987322</v>
      </c>
      <c r="AG5040" s="131">
        <v>1.0510471211021899</v>
      </c>
      <c r="AH5040" s="131">
        <v>1.0345192615527901</v>
      </c>
      <c r="AI5040" s="131">
        <v>1.01953958289886</v>
      </c>
      <c r="AJ5040" s="131">
        <v>1.0100806444208299</v>
      </c>
      <c r="AK5040" s="131">
        <v>0.99896455185480804</v>
      </c>
    </row>
    <row r="5041" spans="1:37" x14ac:dyDescent="0.3">
      <c r="A5041" s="130" t="str">
        <f t="shared" si="111"/>
        <v>SDGbaseWaS_2BF_v7PVAXaamai</v>
      </c>
      <c r="B5041" s="130" t="s">
        <v>220</v>
      </c>
      <c r="C5041" s="130" t="s">
        <v>333</v>
      </c>
      <c r="D5041" s="130" t="s">
        <v>212</v>
      </c>
      <c r="E5041" s="131" t="s">
        <v>5</v>
      </c>
      <c r="F5041" s="131">
        <v>0.99999999999973399</v>
      </c>
      <c r="G5041" s="131">
        <v>0.95361084816223696</v>
      </c>
      <c r="H5041" s="131">
        <v>0.97052928233865099</v>
      </c>
      <c r="I5041" s="131">
        <v>0.98910796197459505</v>
      </c>
      <c r="J5041" s="131">
        <v>1.02606653665433</v>
      </c>
      <c r="K5041" s="131">
        <v>1.0298536323872101</v>
      </c>
      <c r="L5041" s="131">
        <v>1.0354976108670599</v>
      </c>
      <c r="M5041" s="131">
        <v>1.0313068031677499</v>
      </c>
      <c r="N5041" s="131">
        <v>1.03018714990541</v>
      </c>
      <c r="O5041" s="131">
        <v>1.0795030190299799</v>
      </c>
      <c r="P5041" s="131">
        <v>1.0749063703011601</v>
      </c>
      <c r="Q5041" s="131">
        <v>1.06166397354582</v>
      </c>
      <c r="R5041" s="131">
        <v>1.0696897190533701</v>
      </c>
      <c r="S5041" s="131">
        <v>1.06546265546213</v>
      </c>
      <c r="T5041" s="131">
        <v>1.0608097478151901</v>
      </c>
      <c r="U5041" s="131">
        <v>1.0619745023776299</v>
      </c>
      <c r="V5041" s="131">
        <v>1.0586002021169401</v>
      </c>
      <c r="W5041" s="131">
        <v>1.0539361740541</v>
      </c>
      <c r="X5041" s="131">
        <v>1.05254924189447</v>
      </c>
      <c r="Y5041" s="131">
        <v>1.0509222983995401</v>
      </c>
      <c r="Z5041" s="131">
        <v>1.0513960749334601</v>
      </c>
      <c r="AA5041" s="131">
        <v>1.0532029930153299</v>
      </c>
      <c r="AB5041" s="131">
        <v>1.06944546254143</v>
      </c>
      <c r="AC5041" s="131">
        <v>1.0726545082538801</v>
      </c>
      <c r="AD5041" s="131">
        <v>1.0749035106867499</v>
      </c>
      <c r="AE5041" s="131">
        <v>1.07743213811863</v>
      </c>
      <c r="AF5041" s="131">
        <v>1.08068513731102</v>
      </c>
      <c r="AG5041" s="131">
        <v>1.0658756500098501</v>
      </c>
      <c r="AH5041" s="131">
        <v>1.0315578296897201</v>
      </c>
      <c r="AI5041" s="131">
        <v>0.99981560499514899</v>
      </c>
      <c r="AJ5041" s="131">
        <v>0.97700579904542495</v>
      </c>
      <c r="AK5041" s="131">
        <v>0.95380449579823301</v>
      </c>
    </row>
    <row r="5042" spans="1:37" x14ac:dyDescent="0.3">
      <c r="A5042" s="130" t="str">
        <f t="shared" si="111"/>
        <v>SDGbaseWaS_2BF_v7PVAXaaoce</v>
      </c>
      <c r="B5042" s="130" t="s">
        <v>220</v>
      </c>
      <c r="C5042" s="130" t="s">
        <v>333</v>
      </c>
      <c r="D5042" s="130" t="s">
        <v>212</v>
      </c>
      <c r="E5042" s="131" t="s">
        <v>6</v>
      </c>
      <c r="F5042" s="131">
        <v>0.99999999999970401</v>
      </c>
      <c r="G5042" s="131">
        <v>0.92768120814175203</v>
      </c>
      <c r="H5042" s="131">
        <v>0.95538176202930503</v>
      </c>
      <c r="I5042" s="131">
        <v>0.97965497541697499</v>
      </c>
      <c r="J5042" s="131">
        <v>1.02644921416132</v>
      </c>
      <c r="K5042" s="131">
        <v>1.03821989565051</v>
      </c>
      <c r="L5042" s="131">
        <v>1.0514351735315399</v>
      </c>
      <c r="M5042" s="131">
        <v>1.05364625313375</v>
      </c>
      <c r="N5042" s="131">
        <v>1.05776105864659</v>
      </c>
      <c r="O5042" s="131">
        <v>1.1176590090293399</v>
      </c>
      <c r="P5042" s="131">
        <v>1.12110894966301</v>
      </c>
      <c r="Q5042" s="131">
        <v>1.11429718561381</v>
      </c>
      <c r="R5042" s="131">
        <v>1.13623690076158</v>
      </c>
      <c r="S5042" s="131">
        <v>1.13922825127641</v>
      </c>
      <c r="T5042" s="131">
        <v>1.1420737440320701</v>
      </c>
      <c r="U5042" s="131">
        <v>1.14946777809446</v>
      </c>
      <c r="V5042" s="131">
        <v>1.15000248264684</v>
      </c>
      <c r="W5042" s="131">
        <v>1.1509434474592899</v>
      </c>
      <c r="X5042" s="131">
        <v>1.15654569706067</v>
      </c>
      <c r="Y5042" s="131">
        <v>1.1589942431529501</v>
      </c>
      <c r="Z5042" s="131">
        <v>1.1643199812049201</v>
      </c>
      <c r="AA5042" s="131">
        <v>1.1708406841765</v>
      </c>
      <c r="AB5042" s="131">
        <v>1.19854605364852</v>
      </c>
      <c r="AC5042" s="131">
        <v>1.2088617023611501</v>
      </c>
      <c r="AD5042" s="131">
        <v>1.2156170173283201</v>
      </c>
      <c r="AE5042" s="131">
        <v>1.2224998719996101</v>
      </c>
      <c r="AF5042" s="131">
        <v>1.2312334034743899</v>
      </c>
      <c r="AG5042" s="131">
        <v>1.22545701210129</v>
      </c>
      <c r="AH5042" s="131">
        <v>1.1953284687174499</v>
      </c>
      <c r="AI5042" s="131">
        <v>1.1636385531632401</v>
      </c>
      <c r="AJ5042" s="131">
        <v>1.13894716023868</v>
      </c>
      <c r="AK5042" s="131">
        <v>1.11187483299185</v>
      </c>
    </row>
    <row r="5043" spans="1:37" x14ac:dyDescent="0.3">
      <c r="A5043" s="130" t="str">
        <f t="shared" si="111"/>
        <v>SDGbaseWaS_2BF_v7PVAXaaveg</v>
      </c>
      <c r="B5043" s="130" t="s">
        <v>220</v>
      </c>
      <c r="C5043" s="130" t="s">
        <v>333</v>
      </c>
      <c r="D5043" s="130" t="s">
        <v>212</v>
      </c>
      <c r="E5043" s="131" t="s">
        <v>7</v>
      </c>
      <c r="F5043" s="131">
        <v>1</v>
      </c>
      <c r="G5043" s="131">
        <v>1.0041904685218399</v>
      </c>
      <c r="H5043" s="131">
        <v>0.99292295464888902</v>
      </c>
      <c r="I5043" s="131">
        <v>0.99334457301831103</v>
      </c>
      <c r="J5043" s="131">
        <v>0.996213537949865</v>
      </c>
      <c r="K5043" s="131">
        <v>0.994105733814032</v>
      </c>
      <c r="L5043" s="131">
        <v>0.99431709717917705</v>
      </c>
      <c r="M5043" s="131">
        <v>0.99296605566613605</v>
      </c>
      <c r="N5043" s="131">
        <v>0.992041179152791</v>
      </c>
      <c r="O5043" s="131">
        <v>0.99094016211677804</v>
      </c>
      <c r="P5043" s="131">
        <v>0.98855295232303297</v>
      </c>
      <c r="Q5043" s="131">
        <v>0.98625571900074605</v>
      </c>
      <c r="R5043" s="131">
        <v>0.99259928294994504</v>
      </c>
      <c r="S5043" s="131">
        <v>0.99473768436421095</v>
      </c>
      <c r="T5043" s="131">
        <v>0.99585338871672402</v>
      </c>
      <c r="U5043" s="131">
        <v>0.99789354371811001</v>
      </c>
      <c r="V5043" s="131">
        <v>1.00067867860988</v>
      </c>
      <c r="W5043" s="131">
        <v>1.0020134754075301</v>
      </c>
      <c r="X5043" s="131">
        <v>1.0027573078402301</v>
      </c>
      <c r="Y5043" s="131">
        <v>1.0023465663967099</v>
      </c>
      <c r="Z5043" s="131">
        <v>1.0033983942887601</v>
      </c>
      <c r="AA5043" s="131">
        <v>1.0035204813985901</v>
      </c>
      <c r="AB5043" s="131">
        <v>1.00322497620063</v>
      </c>
      <c r="AC5043" s="131">
        <v>1.00097062455895</v>
      </c>
      <c r="AD5043" s="131">
        <v>1.0026948905217701</v>
      </c>
      <c r="AE5043" s="131">
        <v>1.0057253085823901</v>
      </c>
      <c r="AF5043" s="131">
        <v>1.00972773352047</v>
      </c>
      <c r="AG5043" s="131">
        <v>1.00811093298249</v>
      </c>
      <c r="AH5043" s="131">
        <v>0.99050103795524402</v>
      </c>
      <c r="AI5043" s="131">
        <v>0.97761815130810703</v>
      </c>
      <c r="AJ5043" s="131">
        <v>0.97122562543327695</v>
      </c>
      <c r="AK5043" s="131">
        <v>0.96580723787979705</v>
      </c>
    </row>
    <row r="5044" spans="1:37" x14ac:dyDescent="0.3">
      <c r="A5044" s="130" t="str">
        <f t="shared" si="111"/>
        <v>SDGbaseWaS_2BF_v7PVAXaaofr</v>
      </c>
      <c r="B5044" s="130" t="s">
        <v>220</v>
      </c>
      <c r="C5044" s="130" t="s">
        <v>333</v>
      </c>
      <c r="D5044" s="130" t="s">
        <v>212</v>
      </c>
      <c r="E5044" s="131" t="s">
        <v>8</v>
      </c>
      <c r="F5044" s="131">
        <v>1</v>
      </c>
      <c r="G5044" s="131">
        <v>1.00765726312334</v>
      </c>
      <c r="H5044" s="131">
        <v>1.00273525413147</v>
      </c>
      <c r="I5044" s="131">
        <v>0.99862129205661199</v>
      </c>
      <c r="J5044" s="131">
        <v>1.0002046587690101</v>
      </c>
      <c r="K5044" s="131">
        <v>0.99911841447202898</v>
      </c>
      <c r="L5044" s="131">
        <v>0.999704098060615</v>
      </c>
      <c r="M5044" s="131">
        <v>0.99855190391142601</v>
      </c>
      <c r="N5044" s="131">
        <v>0.99756094076848101</v>
      </c>
      <c r="O5044" s="131">
        <v>1.0167862224145501</v>
      </c>
      <c r="P5044" s="131">
        <v>1.0130528881202401</v>
      </c>
      <c r="Q5044" s="131">
        <v>1.0057933210387799</v>
      </c>
      <c r="R5044" s="131">
        <v>1.0061996034576</v>
      </c>
      <c r="S5044" s="131">
        <v>1.0061196992894901</v>
      </c>
      <c r="T5044" s="131">
        <v>1.0061768460543401</v>
      </c>
      <c r="U5044" s="131">
        <v>1.0070740798672999</v>
      </c>
      <c r="V5044" s="131">
        <v>1.0094141369056899</v>
      </c>
      <c r="W5044" s="131">
        <v>1.0104709095872999</v>
      </c>
      <c r="X5044" s="131">
        <v>1.0100423126878</v>
      </c>
      <c r="Y5044" s="131">
        <v>1.008834194661</v>
      </c>
      <c r="Z5044" s="131">
        <v>1.0081445461395</v>
      </c>
      <c r="AA5044" s="131">
        <v>1.0084951514929099</v>
      </c>
      <c r="AB5044" s="131">
        <v>1.0126913904584101</v>
      </c>
      <c r="AC5044" s="131">
        <v>1.01189088536546</v>
      </c>
      <c r="AD5044" s="131">
        <v>1.01328638422574</v>
      </c>
      <c r="AE5044" s="131">
        <v>1.0151126000244299</v>
      </c>
      <c r="AF5044" s="131">
        <v>1.0179696234311499</v>
      </c>
      <c r="AG5044" s="131">
        <v>1.0147002319873699</v>
      </c>
      <c r="AH5044" s="131">
        <v>0.99895431112098099</v>
      </c>
      <c r="AI5044" s="131">
        <v>0.98253509776435299</v>
      </c>
      <c r="AJ5044" s="131">
        <v>0.97325588481812397</v>
      </c>
      <c r="AK5044" s="131">
        <v>0.96520957587364198</v>
      </c>
    </row>
    <row r="5045" spans="1:37" x14ac:dyDescent="0.3">
      <c r="A5045" s="130" t="str">
        <f t="shared" si="111"/>
        <v>SDGbaseWaS_2BF_v7PVAXaagra</v>
      </c>
      <c r="B5045" s="130" t="s">
        <v>220</v>
      </c>
      <c r="C5045" s="130" t="s">
        <v>333</v>
      </c>
      <c r="D5045" s="130" t="s">
        <v>212</v>
      </c>
      <c r="E5045" s="131" t="s">
        <v>9</v>
      </c>
      <c r="F5045" s="131">
        <v>1</v>
      </c>
      <c r="G5045" s="131">
        <v>1.02944531932192</v>
      </c>
      <c r="H5045" s="131">
        <v>1.03040556781068</v>
      </c>
      <c r="I5045" s="131">
        <v>1.0222783705943801</v>
      </c>
      <c r="J5045" s="131">
        <v>1.02027714815798</v>
      </c>
      <c r="K5045" s="131">
        <v>1.0222798501324899</v>
      </c>
      <c r="L5045" s="131">
        <v>1.0264673744849799</v>
      </c>
      <c r="M5045" s="131">
        <v>1.0311813031161099</v>
      </c>
      <c r="N5045" s="131">
        <v>1.0348805833035599</v>
      </c>
      <c r="O5045" s="131">
        <v>1.0571900673072101</v>
      </c>
      <c r="P5045" s="131">
        <v>1.0577929176774199</v>
      </c>
      <c r="Q5045" s="131">
        <v>1.0527969691590799</v>
      </c>
      <c r="R5045" s="131">
        <v>1.05425752377449</v>
      </c>
      <c r="S5045" s="131">
        <v>1.0552827214565099</v>
      </c>
      <c r="T5045" s="131">
        <v>1.0571268370751701</v>
      </c>
      <c r="U5045" s="131">
        <v>1.05997576331216</v>
      </c>
      <c r="V5045" s="131">
        <v>1.06247444338881</v>
      </c>
      <c r="W5045" s="131">
        <v>1.06543382314193</v>
      </c>
      <c r="X5045" s="131">
        <v>1.06800117872427</v>
      </c>
      <c r="Y5045" s="131">
        <v>1.06672549044128</v>
      </c>
      <c r="Z5045" s="131">
        <v>1.0649641497375899</v>
      </c>
      <c r="AA5045" s="131">
        <v>1.0646145892813601</v>
      </c>
      <c r="AB5045" s="131">
        <v>1.0700113338142201</v>
      </c>
      <c r="AC5045" s="131">
        <v>1.0693835882315801</v>
      </c>
      <c r="AD5045" s="131">
        <v>1.0691624503277799</v>
      </c>
      <c r="AE5045" s="131">
        <v>1.0689818375892299</v>
      </c>
      <c r="AF5045" s="131">
        <v>1.06991504138724</v>
      </c>
      <c r="AG5045" s="131">
        <v>1.06575335144441</v>
      </c>
      <c r="AH5045" s="131">
        <v>1.0459239982403901</v>
      </c>
      <c r="AI5045" s="131">
        <v>1.02403530950352</v>
      </c>
      <c r="AJ5045" s="131">
        <v>1.0089233024631199</v>
      </c>
      <c r="AK5045" s="131">
        <v>0.99562052188372496</v>
      </c>
    </row>
    <row r="5046" spans="1:37" x14ac:dyDescent="0.3">
      <c r="A5046" s="130" t="str">
        <f t="shared" si="111"/>
        <v>SDGbaseWaS_2BF_v7PVAXaaoil</v>
      </c>
      <c r="B5046" s="130" t="s">
        <v>220</v>
      </c>
      <c r="C5046" s="130" t="s">
        <v>333</v>
      </c>
      <c r="D5046" s="130" t="s">
        <v>212</v>
      </c>
      <c r="E5046" s="131" t="s">
        <v>10</v>
      </c>
      <c r="F5046" s="131">
        <v>0.99999999999977995</v>
      </c>
      <c r="G5046" s="131">
        <v>0.92212634183873499</v>
      </c>
      <c r="H5046" s="131">
        <v>0.935723879657688</v>
      </c>
      <c r="I5046" s="131">
        <v>0.96012895379757501</v>
      </c>
      <c r="J5046" s="131">
        <v>0.99971814059782405</v>
      </c>
      <c r="K5046" s="131">
        <v>1.0092309597306901</v>
      </c>
      <c r="L5046" s="131">
        <v>1.0204214479653899</v>
      </c>
      <c r="M5046" s="131">
        <v>1.02031960586352</v>
      </c>
      <c r="N5046" s="131">
        <v>1.0215097187459199</v>
      </c>
      <c r="O5046" s="131">
        <v>1.04118561406247</v>
      </c>
      <c r="P5046" s="131">
        <v>1.0416911403176099</v>
      </c>
      <c r="Q5046" s="131">
        <v>1.0402499807322401</v>
      </c>
      <c r="R5046" s="131">
        <v>1.0688595321497301</v>
      </c>
      <c r="S5046" s="131">
        <v>1.07599239649606</v>
      </c>
      <c r="T5046" s="131">
        <v>1.0818782845727699</v>
      </c>
      <c r="U5046" s="131">
        <v>1.0895526360029599</v>
      </c>
      <c r="V5046" s="131">
        <v>1.0942143938534701</v>
      </c>
      <c r="W5046" s="131">
        <v>1.09859579671941</v>
      </c>
      <c r="X5046" s="131">
        <v>1.10578098176217</v>
      </c>
      <c r="Y5046" s="131">
        <v>1.1107473288522001</v>
      </c>
      <c r="Z5046" s="131">
        <v>1.11915488399035</v>
      </c>
      <c r="AA5046" s="131">
        <v>1.1252648507971801</v>
      </c>
      <c r="AB5046" s="131">
        <v>1.1394861257367399</v>
      </c>
      <c r="AC5046" s="131">
        <v>1.1447152932819</v>
      </c>
      <c r="AD5046" s="131">
        <v>1.15189286560222</v>
      </c>
      <c r="AE5046" s="131">
        <v>1.1612051177802101</v>
      </c>
      <c r="AF5046" s="131">
        <v>1.1729749282667801</v>
      </c>
      <c r="AG5046" s="131">
        <v>1.1758947728954601</v>
      </c>
      <c r="AH5046" s="131">
        <v>1.15050519184744</v>
      </c>
      <c r="AI5046" s="131">
        <v>1.1314834603186701</v>
      </c>
      <c r="AJ5046" s="131">
        <v>1.11846885265128</v>
      </c>
      <c r="AK5046" s="131">
        <v>1.10290265405493</v>
      </c>
    </row>
    <row r="5047" spans="1:37" x14ac:dyDescent="0.3">
      <c r="A5047" s="130" t="str">
        <f t="shared" si="111"/>
        <v>SDGbaseWaS_2BF_v7PVAXaatub</v>
      </c>
      <c r="B5047" s="130" t="s">
        <v>220</v>
      </c>
      <c r="C5047" s="130" t="s">
        <v>333</v>
      </c>
      <c r="D5047" s="130" t="s">
        <v>212</v>
      </c>
      <c r="E5047" s="131" t="s">
        <v>11</v>
      </c>
      <c r="F5047" s="131">
        <v>0.99999999999988898</v>
      </c>
      <c r="G5047" s="131">
        <v>0.98425878847112902</v>
      </c>
      <c r="H5047" s="131">
        <v>0.973276588814735</v>
      </c>
      <c r="I5047" s="131">
        <v>0.97590967572685405</v>
      </c>
      <c r="J5047" s="131">
        <v>0.982515716142221</v>
      </c>
      <c r="K5047" s="131">
        <v>0.97991578260047696</v>
      </c>
      <c r="L5047" s="131">
        <v>0.979540387035851</v>
      </c>
      <c r="M5047" s="131">
        <v>0.97733934017026503</v>
      </c>
      <c r="N5047" s="131">
        <v>0.97613272530923001</v>
      </c>
      <c r="O5047" s="131">
        <v>0.97735097923945302</v>
      </c>
      <c r="P5047" s="131">
        <v>0.97443892115019304</v>
      </c>
      <c r="Q5047" s="131">
        <v>0.97154171141721302</v>
      </c>
      <c r="R5047" s="131">
        <v>0.97868735168231802</v>
      </c>
      <c r="S5047" s="131">
        <v>0.98055914650283205</v>
      </c>
      <c r="T5047" s="131">
        <v>0.98118745052599898</v>
      </c>
      <c r="U5047" s="131">
        <v>0.98267289974065097</v>
      </c>
      <c r="V5047" s="131">
        <v>0.98482330689684905</v>
      </c>
      <c r="W5047" s="131">
        <v>0.98536488835186797</v>
      </c>
      <c r="X5047" s="131">
        <v>0.985639577307028</v>
      </c>
      <c r="Y5047" s="131">
        <v>0.98522179304126301</v>
      </c>
      <c r="Z5047" s="131">
        <v>0.98671772899175403</v>
      </c>
      <c r="AA5047" s="131">
        <v>0.98708700521128501</v>
      </c>
      <c r="AB5047" s="131">
        <v>0.98832172958800502</v>
      </c>
      <c r="AC5047" s="131">
        <v>0.98647654831194298</v>
      </c>
      <c r="AD5047" s="131">
        <v>0.98864557705996603</v>
      </c>
      <c r="AE5047" s="131">
        <v>0.99219632991802698</v>
      </c>
      <c r="AF5047" s="131">
        <v>0.996781493843651</v>
      </c>
      <c r="AG5047" s="131">
        <v>0.99230149695275305</v>
      </c>
      <c r="AH5047" s="131">
        <v>0.974249404791943</v>
      </c>
      <c r="AI5047" s="131">
        <v>0.96095864641858597</v>
      </c>
      <c r="AJ5047" s="131">
        <v>0.95431984769804201</v>
      </c>
      <c r="AK5047" s="131">
        <v>0.94855801487680502</v>
      </c>
    </row>
    <row r="5048" spans="1:37" x14ac:dyDescent="0.3">
      <c r="A5048" s="130" t="str">
        <f t="shared" ref="A5048:A5111" si="112">_xlfn.CONCAT(C5048,D5048,E5048)</f>
        <v>SDGbaseWaS_2BF_v7PVAXaapul</v>
      </c>
      <c r="B5048" s="130" t="s">
        <v>220</v>
      </c>
      <c r="C5048" s="130" t="s">
        <v>333</v>
      </c>
      <c r="D5048" s="130" t="s">
        <v>212</v>
      </c>
      <c r="E5048" s="131" t="s">
        <v>12</v>
      </c>
      <c r="F5048" s="131">
        <v>0.999999999999862</v>
      </c>
      <c r="G5048" s="131">
        <v>0.94538523603955504</v>
      </c>
      <c r="H5048" s="131">
        <v>0.93865847337934805</v>
      </c>
      <c r="I5048" s="131">
        <v>0.95406199494117305</v>
      </c>
      <c r="J5048" s="131">
        <v>0.97631969342440095</v>
      </c>
      <c r="K5048" s="131">
        <v>0.97582078573183995</v>
      </c>
      <c r="L5048" s="131">
        <v>0.97615639228227402</v>
      </c>
      <c r="M5048" s="131">
        <v>0.96662546323036003</v>
      </c>
      <c r="N5048" s="131">
        <v>0.95935468671138502</v>
      </c>
      <c r="O5048" s="131">
        <v>0.95732506629428604</v>
      </c>
      <c r="P5048" s="131">
        <v>0.94956364191422604</v>
      </c>
      <c r="Q5048" s="131">
        <v>0.94431725900886798</v>
      </c>
      <c r="R5048" s="131">
        <v>0.95977773497626895</v>
      </c>
      <c r="S5048" s="131">
        <v>0.96214270268961699</v>
      </c>
      <c r="T5048" s="131">
        <v>0.96257307125106095</v>
      </c>
      <c r="U5048" s="131">
        <v>0.96385423411246696</v>
      </c>
      <c r="V5048" s="131">
        <v>0.96593548377584204</v>
      </c>
      <c r="W5048" s="131">
        <v>0.96566412068032004</v>
      </c>
      <c r="X5048" s="131">
        <v>0.96556723883448803</v>
      </c>
      <c r="Y5048" s="131">
        <v>0.96653955707380701</v>
      </c>
      <c r="Z5048" s="131">
        <v>0.97100028005493599</v>
      </c>
      <c r="AA5048" s="131">
        <v>0.97297119103955998</v>
      </c>
      <c r="AB5048" s="131">
        <v>0.97558252379261201</v>
      </c>
      <c r="AC5048" s="131">
        <v>0.97522014735272899</v>
      </c>
      <c r="AD5048" s="131">
        <v>0.97925484540090102</v>
      </c>
      <c r="AE5048" s="131">
        <v>0.98548459618363804</v>
      </c>
      <c r="AF5048" s="131">
        <v>0.99318273884250796</v>
      </c>
      <c r="AG5048" s="131">
        <v>0.995809607887431</v>
      </c>
      <c r="AH5048" s="131">
        <v>0.98483682019239405</v>
      </c>
      <c r="AI5048" s="131">
        <v>0.98208975080747496</v>
      </c>
      <c r="AJ5048" s="131">
        <v>0.98424672673431701</v>
      </c>
      <c r="AK5048" s="131">
        <v>0.98481789422948296</v>
      </c>
    </row>
    <row r="5049" spans="1:37" x14ac:dyDescent="0.3">
      <c r="A5049" s="130" t="str">
        <f t="shared" si="112"/>
        <v>SDGbaseWaS_2BF_v7PVAXaasug</v>
      </c>
      <c r="B5049" s="130" t="s">
        <v>220</v>
      </c>
      <c r="C5049" s="130" t="s">
        <v>333</v>
      </c>
      <c r="D5049" s="130" t="s">
        <v>212</v>
      </c>
      <c r="E5049" s="131" t="s">
        <v>13</v>
      </c>
      <c r="F5049" s="131">
        <v>1</v>
      </c>
      <c r="G5049" s="131">
        <v>0.98050370519610097</v>
      </c>
      <c r="H5049" s="131">
        <v>0.968181883682116</v>
      </c>
      <c r="I5049" s="131">
        <v>0.97316137874993403</v>
      </c>
      <c r="J5049" s="131">
        <v>0.98475873675317604</v>
      </c>
      <c r="K5049" s="131">
        <v>0.98239290384091404</v>
      </c>
      <c r="L5049" s="131">
        <v>0.98212622890559698</v>
      </c>
      <c r="M5049" s="131">
        <v>0.97866769661012298</v>
      </c>
      <c r="N5049" s="131">
        <v>0.97455171945116104</v>
      </c>
      <c r="O5049" s="131">
        <v>0.99077234531657499</v>
      </c>
      <c r="P5049" s="131">
        <v>0.98307164122360602</v>
      </c>
      <c r="Q5049" s="131">
        <v>0.97196988668694395</v>
      </c>
      <c r="R5049" s="131">
        <v>0.97590464605438698</v>
      </c>
      <c r="S5049" s="131">
        <v>0.97625835947095796</v>
      </c>
      <c r="T5049" s="131">
        <v>0.97631282007869102</v>
      </c>
      <c r="U5049" s="131">
        <v>0.97635109819995203</v>
      </c>
      <c r="V5049" s="131">
        <v>0.974230534799573</v>
      </c>
      <c r="W5049" s="131">
        <v>0.97485893365159304</v>
      </c>
      <c r="X5049" s="131">
        <v>0.97860941536789503</v>
      </c>
      <c r="Y5049" s="131">
        <v>0.97760954315512905</v>
      </c>
      <c r="Z5049" s="131">
        <v>0.97668482665735001</v>
      </c>
      <c r="AA5049" s="131">
        <v>0.97616374549905505</v>
      </c>
      <c r="AB5049" s="131">
        <v>0.98049454178148798</v>
      </c>
      <c r="AC5049" s="131">
        <v>0.97809271938914599</v>
      </c>
      <c r="AD5049" s="131">
        <v>0.97722411973926604</v>
      </c>
      <c r="AE5049" s="131">
        <v>0.97711713200526595</v>
      </c>
      <c r="AF5049" s="131">
        <v>0.97942985619071998</v>
      </c>
      <c r="AG5049" s="131">
        <v>0.98136495715864502</v>
      </c>
      <c r="AH5049" s="131">
        <v>0.96911413600219298</v>
      </c>
      <c r="AI5049" s="131">
        <v>0.958954563906395</v>
      </c>
      <c r="AJ5049" s="131">
        <v>0.95551776534225996</v>
      </c>
      <c r="AK5049" s="131">
        <v>0.951419359264701</v>
      </c>
    </row>
    <row r="5050" spans="1:37" x14ac:dyDescent="0.3">
      <c r="A5050" s="130" t="str">
        <f t="shared" si="112"/>
        <v>SDGbaseWaS_2BF_v7PVAXaaoth</v>
      </c>
      <c r="B5050" s="130" t="s">
        <v>220</v>
      </c>
      <c r="C5050" s="130" t="s">
        <v>333</v>
      </c>
      <c r="D5050" s="130" t="s">
        <v>212</v>
      </c>
      <c r="E5050" s="131" t="s">
        <v>14</v>
      </c>
      <c r="F5050" s="131">
        <v>0.99999999999990696</v>
      </c>
      <c r="G5050" s="131">
        <v>0.92702986941483201</v>
      </c>
      <c r="H5050" s="131">
        <v>0.95926290696053695</v>
      </c>
      <c r="I5050" s="131">
        <v>0.96988396968644597</v>
      </c>
      <c r="J5050" s="131">
        <v>0.99700939838896896</v>
      </c>
      <c r="K5050" s="131">
        <v>1.0193404350206601</v>
      </c>
      <c r="L5050" s="131">
        <v>1.0447201780895501</v>
      </c>
      <c r="M5050" s="131">
        <v>1.0695949981206001</v>
      </c>
      <c r="N5050" s="131">
        <v>1.09328820565548</v>
      </c>
      <c r="O5050" s="131">
        <v>1.1818149258867201</v>
      </c>
      <c r="P5050" s="131">
        <v>1.2100902063258001</v>
      </c>
      <c r="Q5050" s="131">
        <v>1.2215266601974299</v>
      </c>
      <c r="R5050" s="131">
        <v>1.2488859025494301</v>
      </c>
      <c r="S5050" s="131">
        <v>1.2696966865944199</v>
      </c>
      <c r="T5050" s="131">
        <v>1.29415279943438</v>
      </c>
      <c r="U5050" s="131">
        <v>1.3243643797703999</v>
      </c>
      <c r="V5050" s="131">
        <v>1.35159968124215</v>
      </c>
      <c r="W5050" s="131">
        <v>1.3848829593182601</v>
      </c>
      <c r="X5050" s="131">
        <v>1.42717642350246</v>
      </c>
      <c r="Y5050" s="131">
        <v>1.45881093856481</v>
      </c>
      <c r="Z5050" s="131">
        <v>1.4849810403731101</v>
      </c>
      <c r="AA5050" s="131">
        <v>1.5149567657182801</v>
      </c>
      <c r="AB5050" s="131">
        <v>1.5586842319894301</v>
      </c>
      <c r="AC5050" s="131">
        <v>1.58486508591268</v>
      </c>
      <c r="AD5050" s="131">
        <v>1.60738493341621</v>
      </c>
      <c r="AE5050" s="131">
        <v>1.6311910703894501</v>
      </c>
      <c r="AF5050" s="131">
        <v>1.66018750528135</v>
      </c>
      <c r="AG5050" s="131">
        <v>1.6838252969970799</v>
      </c>
      <c r="AH5050" s="131">
        <v>1.6406604770994999</v>
      </c>
      <c r="AI5050" s="131">
        <v>1.5807866890977</v>
      </c>
      <c r="AJ5050" s="131">
        <v>1.5251738128660499</v>
      </c>
      <c r="AK5050" s="131">
        <v>1.46877143672803</v>
      </c>
    </row>
    <row r="5051" spans="1:37" x14ac:dyDescent="0.3">
      <c r="A5051" s="130" t="str">
        <f t="shared" si="112"/>
        <v>SDGbaseWaS_2BF_v7PVAXalani</v>
      </c>
      <c r="B5051" s="130" t="s">
        <v>220</v>
      </c>
      <c r="C5051" s="130" t="s">
        <v>333</v>
      </c>
      <c r="D5051" s="130" t="s">
        <v>212</v>
      </c>
      <c r="E5051" s="131" t="s">
        <v>15</v>
      </c>
      <c r="F5051" s="131">
        <v>0.99999999999979805</v>
      </c>
      <c r="G5051" s="131">
        <v>0.79563024397750404</v>
      </c>
      <c r="H5051" s="131">
        <v>0.85583525833575902</v>
      </c>
      <c r="I5051" s="131">
        <v>0.86065451123021397</v>
      </c>
      <c r="J5051" s="131">
        <v>0.89456990901794398</v>
      </c>
      <c r="K5051" s="131">
        <v>0.90278727406576598</v>
      </c>
      <c r="L5051" s="131">
        <v>0.90187420129490903</v>
      </c>
      <c r="M5051" s="131">
        <v>0.90031469100892902</v>
      </c>
      <c r="N5051" s="131">
        <v>0.902432759198045</v>
      </c>
      <c r="O5051" s="131">
        <v>0.95578595197516303</v>
      </c>
      <c r="P5051" s="131">
        <v>0.94192465107190604</v>
      </c>
      <c r="Q5051" s="131">
        <v>0.92592794548705004</v>
      </c>
      <c r="R5051" s="131">
        <v>0.93906407737533804</v>
      </c>
      <c r="S5051" s="131">
        <v>0.93294651503928905</v>
      </c>
      <c r="T5051" s="131">
        <v>0.93021816831255499</v>
      </c>
      <c r="U5051" s="131">
        <v>0.92591144233992295</v>
      </c>
      <c r="V5051" s="131">
        <v>0.92630499889982898</v>
      </c>
      <c r="W5051" s="131">
        <v>0.928108220490797</v>
      </c>
      <c r="X5051" s="131">
        <v>0.93280015355964896</v>
      </c>
      <c r="Y5051" s="131">
        <v>0.93453712050673798</v>
      </c>
      <c r="Z5051" s="131">
        <v>0.93359222606405301</v>
      </c>
      <c r="AA5051" s="131">
        <v>0.93336986280273504</v>
      </c>
      <c r="AB5051" s="131">
        <v>0.95198438620889703</v>
      </c>
      <c r="AC5051" s="131">
        <v>0.95080147628947098</v>
      </c>
      <c r="AD5051" s="131">
        <v>0.94729873999152403</v>
      </c>
      <c r="AE5051" s="131">
        <v>0.94618888895744802</v>
      </c>
      <c r="AF5051" s="131">
        <v>0.94770741066676301</v>
      </c>
      <c r="AG5051" s="131">
        <v>0.943403920572909</v>
      </c>
      <c r="AH5051" s="131">
        <v>0.97556301951600899</v>
      </c>
      <c r="AI5051" s="131">
        <v>0.98962545925293199</v>
      </c>
      <c r="AJ5051" s="131">
        <v>0.99323431801232898</v>
      </c>
      <c r="AK5051" s="131">
        <v>0.99370819328427096</v>
      </c>
    </row>
    <row r="5052" spans="1:37" x14ac:dyDescent="0.3">
      <c r="A5052" s="130" t="str">
        <f t="shared" si="112"/>
        <v>SDGbaseWaS_2BF_v7PVAXafore</v>
      </c>
      <c r="B5052" s="130" t="s">
        <v>220</v>
      </c>
      <c r="C5052" s="130" t="s">
        <v>333</v>
      </c>
      <c r="D5052" s="130" t="s">
        <v>212</v>
      </c>
      <c r="E5052" s="131" t="s">
        <v>16</v>
      </c>
      <c r="F5052" s="131">
        <v>1</v>
      </c>
      <c r="G5052" s="131">
        <v>0.95741745211728901</v>
      </c>
      <c r="H5052" s="131">
        <v>0.95346785344988005</v>
      </c>
      <c r="I5052" s="131">
        <v>0.96187568192914996</v>
      </c>
      <c r="J5052" s="131">
        <v>0.96459133827392496</v>
      </c>
      <c r="K5052" s="131">
        <v>0.96092792927213799</v>
      </c>
      <c r="L5052" s="131">
        <v>0.95830288612678005</v>
      </c>
      <c r="M5052" s="131">
        <v>0.953193558337457</v>
      </c>
      <c r="N5052" s="131">
        <v>0.95541791966335299</v>
      </c>
      <c r="O5052" s="131">
        <v>0.96399939447872895</v>
      </c>
      <c r="P5052" s="131">
        <v>0.96320094559210601</v>
      </c>
      <c r="Q5052" s="131">
        <v>0.95288907212438401</v>
      </c>
      <c r="R5052" s="131">
        <v>0.952153616124637</v>
      </c>
      <c r="S5052" s="131">
        <v>0.95276492290353898</v>
      </c>
      <c r="T5052" s="131">
        <v>0.95278999967955902</v>
      </c>
      <c r="U5052" s="131">
        <v>0.95990679213226604</v>
      </c>
      <c r="V5052" s="131">
        <v>0.96508519100170898</v>
      </c>
      <c r="W5052" s="131">
        <v>0.971699325759807</v>
      </c>
      <c r="X5052" s="131">
        <v>0.97635561250055602</v>
      </c>
      <c r="Y5052" s="131">
        <v>0.98370365994548803</v>
      </c>
      <c r="Z5052" s="131">
        <v>0.98201383945592102</v>
      </c>
      <c r="AA5052" s="131">
        <v>0.98094179908721502</v>
      </c>
      <c r="AB5052" s="131">
        <v>0.97906939791930103</v>
      </c>
      <c r="AC5052" s="131">
        <v>0.97584669847944805</v>
      </c>
      <c r="AD5052" s="131">
        <v>0.97550393414270198</v>
      </c>
      <c r="AE5052" s="131">
        <v>0.97547196066884601</v>
      </c>
      <c r="AF5052" s="131">
        <v>0.97802405222279298</v>
      </c>
      <c r="AG5052" s="131">
        <v>0.97591589767674503</v>
      </c>
      <c r="AH5052" s="131">
        <v>0.965651122049628</v>
      </c>
      <c r="AI5052" s="131">
        <v>0.95740959940723103</v>
      </c>
      <c r="AJ5052" s="131">
        <v>0.955118443910699</v>
      </c>
      <c r="AK5052" s="131">
        <v>0.95352052218871997</v>
      </c>
    </row>
    <row r="5053" spans="1:37" x14ac:dyDescent="0.3">
      <c r="A5053" s="130" t="str">
        <f t="shared" si="112"/>
        <v>SDGbaseWaS_2BF_v7PVAXafish</v>
      </c>
      <c r="B5053" s="130" t="s">
        <v>220</v>
      </c>
      <c r="C5053" s="130" t="s">
        <v>333</v>
      </c>
      <c r="D5053" s="130" t="s">
        <v>212</v>
      </c>
      <c r="E5053" s="131" t="s">
        <v>17</v>
      </c>
      <c r="F5053" s="131">
        <v>0.99999999999986899</v>
      </c>
      <c r="G5053" s="131">
        <v>0.93275222061267604</v>
      </c>
      <c r="H5053" s="131">
        <v>0.93764829824198603</v>
      </c>
      <c r="I5053" s="131">
        <v>0.92401551188388698</v>
      </c>
      <c r="J5053" s="131">
        <v>0.92905438543378005</v>
      </c>
      <c r="K5053" s="131">
        <v>0.93088052991890702</v>
      </c>
      <c r="L5053" s="131">
        <v>0.92982917501980999</v>
      </c>
      <c r="M5053" s="131">
        <v>0.92897593326025696</v>
      </c>
      <c r="N5053" s="131">
        <v>0.92935033239382003</v>
      </c>
      <c r="O5053" s="131">
        <v>0.96820457224586998</v>
      </c>
      <c r="P5053" s="131">
        <v>0.96629236032613397</v>
      </c>
      <c r="Q5053" s="131">
        <v>0.95715412967349101</v>
      </c>
      <c r="R5053" s="131">
        <v>0.95825563780345402</v>
      </c>
      <c r="S5053" s="131">
        <v>0.95539307781834004</v>
      </c>
      <c r="T5053" s="131">
        <v>0.95365482716717898</v>
      </c>
      <c r="U5053" s="131">
        <v>0.95190141473663104</v>
      </c>
      <c r="V5053" s="131">
        <v>0.95027148445098297</v>
      </c>
      <c r="W5053" s="131">
        <v>0.95063665529272701</v>
      </c>
      <c r="X5053" s="131">
        <v>0.95329908561995202</v>
      </c>
      <c r="Y5053" s="131">
        <v>0.95421518666337402</v>
      </c>
      <c r="Z5053" s="131">
        <v>0.953911643481963</v>
      </c>
      <c r="AA5053" s="131">
        <v>0.95567693736292303</v>
      </c>
      <c r="AB5053" s="131">
        <v>0.96818301662678397</v>
      </c>
      <c r="AC5053" s="131">
        <v>0.97140206542520902</v>
      </c>
      <c r="AD5053" s="131">
        <v>0.97113615012522303</v>
      </c>
      <c r="AE5053" s="131">
        <v>0.97016488204929896</v>
      </c>
      <c r="AF5053" s="131">
        <v>0.96995991475300702</v>
      </c>
      <c r="AG5053" s="131">
        <v>0.96828701843010101</v>
      </c>
      <c r="AH5053" s="131">
        <v>0.97914114742103298</v>
      </c>
      <c r="AI5053" s="131">
        <v>0.98116014117380901</v>
      </c>
      <c r="AJ5053" s="131">
        <v>0.98183841178351805</v>
      </c>
      <c r="AK5053" s="131">
        <v>0.98163665481506901</v>
      </c>
    </row>
    <row r="5054" spans="1:37" x14ac:dyDescent="0.3">
      <c r="A5054" s="130" t="str">
        <f t="shared" si="112"/>
        <v>SDGbaseWaS_2BF_v7PVAXacoal</v>
      </c>
      <c r="B5054" s="130" t="s">
        <v>220</v>
      </c>
      <c r="C5054" s="130" t="s">
        <v>333</v>
      </c>
      <c r="D5054" s="130" t="s">
        <v>212</v>
      </c>
      <c r="E5054" s="131" t="s">
        <v>18</v>
      </c>
      <c r="F5054" s="131">
        <v>0.99999999999974898</v>
      </c>
      <c r="G5054" s="131">
        <v>1.0328654045771299</v>
      </c>
      <c r="H5054" s="131">
        <v>1.0513073912791699</v>
      </c>
      <c r="I5054" s="131">
        <v>1.0447923553065599</v>
      </c>
      <c r="J5054" s="131">
        <v>1.0503894840042201</v>
      </c>
      <c r="K5054" s="131">
        <v>1.04832332348727</v>
      </c>
      <c r="L5054" s="131">
        <v>1.0512668666195499</v>
      </c>
      <c r="M5054" s="131">
        <v>1.0648807840329699</v>
      </c>
      <c r="N5054" s="131">
        <v>1.06943706742605</v>
      </c>
      <c r="O5054" s="131">
        <v>1.1199803798710699</v>
      </c>
      <c r="P5054" s="131">
        <v>1.1356590303339</v>
      </c>
      <c r="Q5054" s="131">
        <v>1.14797751202835</v>
      </c>
      <c r="R5054" s="131">
        <v>1.1483880648268101</v>
      </c>
      <c r="S5054" s="131">
        <v>1.1535937696189</v>
      </c>
      <c r="T5054" s="131">
        <v>1.1642338968339001</v>
      </c>
      <c r="U5054" s="131">
        <v>1.17284393705566</v>
      </c>
      <c r="V5054" s="131">
        <v>1.1702402727216801</v>
      </c>
      <c r="W5054" s="131">
        <v>1.1792257105200601</v>
      </c>
      <c r="X5054" s="131">
        <v>1.18730089215766</v>
      </c>
      <c r="Y5054" s="131">
        <v>1.19809338289141</v>
      </c>
      <c r="Z5054" s="131">
        <v>1.2069538726250399</v>
      </c>
      <c r="AA5054" s="131">
        <v>1.3077490809254499</v>
      </c>
      <c r="AB5054" s="131">
        <v>1.2437924256149999</v>
      </c>
      <c r="AC5054" s="131">
        <v>1.26239861754852</v>
      </c>
      <c r="AD5054" s="131">
        <v>1.28062765539118</v>
      </c>
      <c r="AE5054" s="131">
        <v>1.2996871029836901</v>
      </c>
      <c r="AF5054" s="131">
        <v>1.32220565854681</v>
      </c>
      <c r="AG5054" s="131">
        <v>1.3557836209463101</v>
      </c>
      <c r="AH5054" s="131">
        <v>1.3929808746410499</v>
      </c>
      <c r="AI5054" s="131">
        <v>1.4374585551635899</v>
      </c>
      <c r="AJ5054" s="131">
        <v>1.52534489361864</v>
      </c>
      <c r="AK5054" s="131">
        <v>1.6943393289183399</v>
      </c>
    </row>
    <row r="5055" spans="1:37" x14ac:dyDescent="0.3">
      <c r="A5055" s="130" t="str">
        <f t="shared" si="112"/>
        <v>SDGbaseWaS_2BF_v7PVAXagold</v>
      </c>
      <c r="B5055" s="130" t="s">
        <v>220</v>
      </c>
      <c r="C5055" s="130" t="s">
        <v>333</v>
      </c>
      <c r="D5055" s="130" t="s">
        <v>212</v>
      </c>
      <c r="E5055" s="131" t="s">
        <v>19</v>
      </c>
      <c r="F5055" s="131">
        <v>1.0000000000000999</v>
      </c>
      <c r="G5055" s="131">
        <v>0.98085713042825795</v>
      </c>
      <c r="H5055" s="131">
        <v>1.0046138963015001</v>
      </c>
      <c r="I5055" s="131">
        <v>1.00494118854623</v>
      </c>
      <c r="J5055" s="131">
        <v>1.01223047887228</v>
      </c>
      <c r="K5055" s="131">
        <v>1.0226231530495</v>
      </c>
      <c r="L5055" s="131">
        <v>1.03844576793926</v>
      </c>
      <c r="M5055" s="131">
        <v>1.06399722979919</v>
      </c>
      <c r="N5055" s="131">
        <v>1.0896280924016599</v>
      </c>
      <c r="O5055" s="131">
        <v>1.1721481241398799</v>
      </c>
      <c r="P5055" s="131">
        <v>1.20429438729784</v>
      </c>
      <c r="Q5055" s="131">
        <v>1.2192016737542699</v>
      </c>
      <c r="R5055" s="131">
        <v>1.2254025825894801</v>
      </c>
      <c r="S5055" s="131">
        <v>1.2396556524975699</v>
      </c>
      <c r="T5055" s="131">
        <v>1.2535164185147001</v>
      </c>
      <c r="U5055" s="131">
        <v>1.2703504446679099</v>
      </c>
      <c r="V5055" s="131">
        <v>1.2829281127629399</v>
      </c>
      <c r="W5055" s="131">
        <v>1.2988535656055</v>
      </c>
      <c r="X5055" s="131">
        <v>1.3219833858316501</v>
      </c>
      <c r="Y5055" s="131">
        <v>1.3334711288697501</v>
      </c>
      <c r="Z5055" s="131">
        <v>1.34000389190542</v>
      </c>
      <c r="AA5055" s="131">
        <v>1.3499491696383901</v>
      </c>
      <c r="AB5055" s="131">
        <v>1.3774490750585799</v>
      </c>
      <c r="AC5055" s="131">
        <v>1.3900982388693</v>
      </c>
      <c r="AD5055" s="131">
        <v>1.39758573801594</v>
      </c>
      <c r="AE5055" s="131">
        <v>1.40273592958604</v>
      </c>
      <c r="AF5055" s="131">
        <v>1.40832685193479</v>
      </c>
      <c r="AG5055" s="131">
        <v>1.3706063172860199</v>
      </c>
      <c r="AH5055" s="131">
        <v>1.3151523731160399</v>
      </c>
      <c r="AI5055" s="131">
        <v>1.23321769883347</v>
      </c>
      <c r="AJ5055" s="131">
        <v>1.15543624119321</v>
      </c>
      <c r="AK5055" s="131">
        <v>1.0725262574730401</v>
      </c>
    </row>
    <row r="5056" spans="1:37" x14ac:dyDescent="0.3">
      <c r="A5056" s="130" t="str">
        <f t="shared" si="112"/>
        <v>SDGbaseWaS_2BF_v7PVAXangas</v>
      </c>
      <c r="B5056" s="130" t="s">
        <v>220</v>
      </c>
      <c r="C5056" s="130" t="s">
        <v>333</v>
      </c>
      <c r="D5056" s="130" t="s">
        <v>212</v>
      </c>
      <c r="E5056" s="131" t="s">
        <v>20</v>
      </c>
      <c r="F5056" s="131">
        <v>1.00000000000004</v>
      </c>
      <c r="G5056" s="131">
        <v>1.04617452890914</v>
      </c>
      <c r="H5056" s="131">
        <v>1.06453716734577</v>
      </c>
      <c r="I5056" s="131">
        <v>1.05766952097024</v>
      </c>
      <c r="J5056" s="131">
        <v>1.06121669577978</v>
      </c>
      <c r="K5056" s="131">
        <v>1.0669965548014499</v>
      </c>
      <c r="L5056" s="131">
        <v>1.07526583907586</v>
      </c>
      <c r="M5056" s="131">
        <v>1.0895901199315201</v>
      </c>
      <c r="N5056" s="131">
        <v>1.1018757592055199</v>
      </c>
      <c r="O5056" s="131">
        <v>1.17521079883365</v>
      </c>
      <c r="P5056" s="131">
        <v>1.1947758307823999</v>
      </c>
      <c r="Q5056" s="131">
        <v>1.1995505315078201</v>
      </c>
      <c r="R5056" s="131">
        <v>1.1981479067059899</v>
      </c>
      <c r="S5056" s="131">
        <v>1.20315227837383</v>
      </c>
      <c r="T5056" s="131">
        <v>1.2085890284665199</v>
      </c>
      <c r="U5056" s="131">
        <v>1.2137865920311399</v>
      </c>
      <c r="V5056" s="131">
        <v>1.2172063165996601</v>
      </c>
      <c r="W5056" s="131">
        <v>1.22324573503293</v>
      </c>
      <c r="X5056" s="131">
        <v>1.2310586897360201</v>
      </c>
      <c r="Y5056" s="131">
        <v>1.23225087886937</v>
      </c>
      <c r="Z5056" s="131">
        <v>1.2297736114161999</v>
      </c>
      <c r="AA5056" s="131">
        <v>1.23322383655398</v>
      </c>
      <c r="AB5056" s="131">
        <v>1.25010001415084</v>
      </c>
      <c r="AC5056" s="131">
        <v>1.2565638016839</v>
      </c>
      <c r="AD5056" s="131">
        <v>1.25998506444994</v>
      </c>
      <c r="AE5056" s="131">
        <v>1.26097971974898</v>
      </c>
      <c r="AF5056" s="131">
        <v>1.2626761885351301</v>
      </c>
      <c r="AG5056" s="131">
        <v>1.26156890320663</v>
      </c>
      <c r="AH5056" s="131">
        <v>1.2521831411981299</v>
      </c>
      <c r="AI5056" s="131">
        <v>1.2280729989938901</v>
      </c>
      <c r="AJ5056" s="131">
        <v>1.20962541907109</v>
      </c>
      <c r="AK5056" s="131">
        <v>1.1847214467413101</v>
      </c>
    </row>
    <row r="5057" spans="1:37" x14ac:dyDescent="0.3">
      <c r="A5057" s="130" t="str">
        <f t="shared" si="112"/>
        <v>SDGbaseWaS_2BF_v7PVAXapgm</v>
      </c>
      <c r="B5057" s="130" t="s">
        <v>220</v>
      </c>
      <c r="C5057" s="130" t="s">
        <v>333</v>
      </c>
      <c r="D5057" s="130" t="s">
        <v>212</v>
      </c>
      <c r="E5057" s="131" t="s">
        <v>21</v>
      </c>
      <c r="F5057" s="131">
        <v>1.00000000000004</v>
      </c>
      <c r="G5057" s="131">
        <v>0.68957517462913598</v>
      </c>
      <c r="H5057" s="131">
        <v>0.82726003547421001</v>
      </c>
      <c r="I5057" s="131">
        <v>0.95619414394662705</v>
      </c>
      <c r="J5057" s="131">
        <v>1.03668873025902</v>
      </c>
      <c r="K5057" s="131">
        <v>1.07793343808701</v>
      </c>
      <c r="L5057" s="131">
        <v>1.0847652300611399</v>
      </c>
      <c r="M5057" s="131">
        <v>1.0047845439804199</v>
      </c>
      <c r="N5057" s="131">
        <v>0.96919228815596103</v>
      </c>
      <c r="O5057" s="131">
        <v>0.94432210558201202</v>
      </c>
      <c r="P5057" s="131">
        <v>0.93571092926353805</v>
      </c>
      <c r="Q5057" s="131">
        <v>0.93337121606217799</v>
      </c>
      <c r="R5057" s="131">
        <v>0.953607711742682</v>
      </c>
      <c r="S5057" s="131">
        <v>0.97431922556473105</v>
      </c>
      <c r="T5057" s="131">
        <v>0.98487591497920102</v>
      </c>
      <c r="U5057" s="131">
        <v>0.98603229022951799</v>
      </c>
      <c r="V5057" s="131">
        <v>0.99632187436340902</v>
      </c>
      <c r="W5057" s="131">
        <v>1.00034408253261</v>
      </c>
      <c r="X5057" s="131">
        <v>0.99817187762662196</v>
      </c>
      <c r="Y5057" s="131">
        <v>1.0008086175716</v>
      </c>
      <c r="Z5057" s="131">
        <v>1.00221358062064</v>
      </c>
      <c r="AA5057" s="131">
        <v>1.0037516915107301</v>
      </c>
      <c r="AB5057" s="131">
        <v>1.3963434410242901</v>
      </c>
      <c r="AC5057" s="131">
        <v>1.53343033130104</v>
      </c>
      <c r="AD5057" s="131">
        <v>1.5005032117980901</v>
      </c>
      <c r="AE5057" s="131">
        <v>1.4463552302848199</v>
      </c>
      <c r="AF5057" s="131">
        <v>1.3977926791664901</v>
      </c>
      <c r="AG5057" s="131">
        <v>1.3624096759203499</v>
      </c>
      <c r="AH5057" s="131">
        <v>1.5478776430967001</v>
      </c>
      <c r="AI5057" s="131">
        <v>1.67020945766966</v>
      </c>
      <c r="AJ5057" s="131">
        <v>1.6802731391494801</v>
      </c>
      <c r="AK5057" s="131">
        <v>1.66814818947931</v>
      </c>
    </row>
    <row r="5058" spans="1:37" x14ac:dyDescent="0.3">
      <c r="A5058" s="130" t="str">
        <f t="shared" si="112"/>
        <v>SDGbaseWaS_2BF_v7PVAXamore</v>
      </c>
      <c r="B5058" s="130" t="s">
        <v>220</v>
      </c>
      <c r="C5058" s="130" t="s">
        <v>333</v>
      </c>
      <c r="D5058" s="130" t="s">
        <v>212</v>
      </c>
      <c r="E5058" s="131" t="s">
        <v>22</v>
      </c>
      <c r="F5058" s="131">
        <v>1.0000000000001299</v>
      </c>
      <c r="G5058" s="131">
        <v>1.05987800134218</v>
      </c>
      <c r="H5058" s="131">
        <v>1.0652592512527901</v>
      </c>
      <c r="I5058" s="131">
        <v>1.0625403110754199</v>
      </c>
      <c r="J5058" s="131">
        <v>1.0581043600930899</v>
      </c>
      <c r="K5058" s="131">
        <v>1.05578572955803</v>
      </c>
      <c r="L5058" s="131">
        <v>1.05527041915861</v>
      </c>
      <c r="M5058" s="131">
        <v>1.05981598775692</v>
      </c>
      <c r="N5058" s="131">
        <v>1.0617915541354901</v>
      </c>
      <c r="O5058" s="131">
        <v>1.09396835195513</v>
      </c>
      <c r="P5058" s="131">
        <v>1.0940836984637401</v>
      </c>
      <c r="Q5058" s="131">
        <v>1.0860515761416401</v>
      </c>
      <c r="R5058" s="131">
        <v>1.0713406248120501</v>
      </c>
      <c r="S5058" s="131">
        <v>1.06734058279941</v>
      </c>
      <c r="T5058" s="131">
        <v>1.0640779560026901</v>
      </c>
      <c r="U5058" s="131">
        <v>1.0608257736737901</v>
      </c>
      <c r="V5058" s="131">
        <v>1.05830202177678</v>
      </c>
      <c r="W5058" s="131">
        <v>1.0579229091760101</v>
      </c>
      <c r="X5058" s="131">
        <v>1.0598495571500399</v>
      </c>
      <c r="Y5058" s="131">
        <v>1.05603774785194</v>
      </c>
      <c r="Z5058" s="131">
        <v>1.05048527826168</v>
      </c>
      <c r="AA5058" s="131">
        <v>1.0478729709110399</v>
      </c>
      <c r="AB5058" s="131">
        <v>1.0482217542023999</v>
      </c>
      <c r="AC5058" s="131">
        <v>1.0441019765413899</v>
      </c>
      <c r="AD5058" s="131">
        <v>1.04122007511887</v>
      </c>
      <c r="AE5058" s="131">
        <v>1.03850537197208</v>
      </c>
      <c r="AF5058" s="131">
        <v>1.0372856221856701</v>
      </c>
      <c r="AG5058" s="131">
        <v>1.0305034056678799</v>
      </c>
      <c r="AH5058" s="131">
        <v>1.0156107556915801</v>
      </c>
      <c r="AI5058" s="131">
        <v>0.99187649379196496</v>
      </c>
      <c r="AJ5058" s="131">
        <v>0.97495808850014898</v>
      </c>
      <c r="AK5058" s="131">
        <v>0.95622529729420003</v>
      </c>
    </row>
    <row r="5059" spans="1:37" x14ac:dyDescent="0.3">
      <c r="A5059" s="130" t="str">
        <f t="shared" si="112"/>
        <v>SDGbaseWaS_2BF_v7PVAXamine</v>
      </c>
      <c r="B5059" s="130" t="s">
        <v>220</v>
      </c>
      <c r="C5059" s="130" t="s">
        <v>333</v>
      </c>
      <c r="D5059" s="130" t="s">
        <v>212</v>
      </c>
      <c r="E5059" s="131" t="s">
        <v>23</v>
      </c>
      <c r="F5059" s="131">
        <v>1.00000000000025</v>
      </c>
      <c r="G5059" s="131">
        <v>1.0288207967652501</v>
      </c>
      <c r="H5059" s="131">
        <v>1.0328368481874399</v>
      </c>
      <c r="I5059" s="131">
        <v>1.0471740701288901</v>
      </c>
      <c r="J5059" s="131">
        <v>1.04190643839923</v>
      </c>
      <c r="K5059" s="131">
        <v>1.03820960155326</v>
      </c>
      <c r="L5059" s="131">
        <v>1.03677479148014</v>
      </c>
      <c r="M5059" s="131">
        <v>1.04016376168826</v>
      </c>
      <c r="N5059" s="131">
        <v>1.03869982720507</v>
      </c>
      <c r="O5059" s="131">
        <v>1.0497314583852999</v>
      </c>
      <c r="P5059" s="131">
        <v>1.0447489276753801</v>
      </c>
      <c r="Q5059" s="131">
        <v>1.04053276072715</v>
      </c>
      <c r="R5059" s="131">
        <v>1.0230740355760499</v>
      </c>
      <c r="S5059" s="131">
        <v>1.02722675186394</v>
      </c>
      <c r="T5059" s="131">
        <v>1.0319807523752</v>
      </c>
      <c r="U5059" s="131">
        <v>1.0327279906548099</v>
      </c>
      <c r="V5059" s="131">
        <v>1.03502191585198</v>
      </c>
      <c r="W5059" s="131">
        <v>1.0410948323125899</v>
      </c>
      <c r="X5059" s="131">
        <v>1.05300141262504</v>
      </c>
      <c r="Y5059" s="131">
        <v>1.05572800751611</v>
      </c>
      <c r="Z5059" s="131">
        <v>1.0568011548546501</v>
      </c>
      <c r="AA5059" s="131">
        <v>1.0582180336834399</v>
      </c>
      <c r="AB5059" s="131">
        <v>1.05403217060753</v>
      </c>
      <c r="AC5059" s="131">
        <v>1.04703576454208</v>
      </c>
      <c r="AD5059" s="131">
        <v>1.04433938283203</v>
      </c>
      <c r="AE5059" s="131">
        <v>1.0437063634956201</v>
      </c>
      <c r="AF5059" s="131">
        <v>1.04700614704562</v>
      </c>
      <c r="AG5059" s="131">
        <v>1.05074124986666</v>
      </c>
      <c r="AH5059" s="131">
        <v>1.0473674751986699</v>
      </c>
      <c r="AI5059" s="131">
        <v>1.0365057018486299</v>
      </c>
      <c r="AJ5059" s="131">
        <v>1.03272465686348</v>
      </c>
      <c r="AK5059" s="131">
        <v>1.02910093459525</v>
      </c>
    </row>
    <row r="5060" spans="1:37" x14ac:dyDescent="0.3">
      <c r="A5060" s="130" t="str">
        <f t="shared" si="112"/>
        <v>SDGbaseWaS_2BF_v7PVAXameat</v>
      </c>
      <c r="B5060" s="130" t="s">
        <v>220</v>
      </c>
      <c r="C5060" s="130" t="s">
        <v>333</v>
      </c>
      <c r="D5060" s="130" t="s">
        <v>212</v>
      </c>
      <c r="E5060" s="131" t="s">
        <v>24</v>
      </c>
      <c r="F5060" s="131">
        <v>1</v>
      </c>
      <c r="G5060" s="131">
        <v>0.96113451121773297</v>
      </c>
      <c r="H5060" s="131">
        <v>0.93156674198044298</v>
      </c>
      <c r="I5060" s="131">
        <v>0.92758480798391196</v>
      </c>
      <c r="J5060" s="131">
        <v>0.93512735404305602</v>
      </c>
      <c r="K5060" s="131">
        <v>0.93467792408219796</v>
      </c>
      <c r="L5060" s="131">
        <v>0.93768939953540698</v>
      </c>
      <c r="M5060" s="131">
        <v>0.93816428378263095</v>
      </c>
      <c r="N5060" s="131">
        <v>0.936735500201621</v>
      </c>
      <c r="O5060" s="131">
        <v>0.93760380602684501</v>
      </c>
      <c r="P5060" s="131">
        <v>0.94347554522008303</v>
      </c>
      <c r="Q5060" s="131">
        <v>0.9427929639607</v>
      </c>
      <c r="R5060" s="131">
        <v>0.95330033958278804</v>
      </c>
      <c r="S5060" s="131">
        <v>0.95666199453029599</v>
      </c>
      <c r="T5060" s="131">
        <v>0.958329578386516</v>
      </c>
      <c r="U5060" s="131">
        <v>0.95648449214549103</v>
      </c>
      <c r="V5060" s="131">
        <v>0.95524466732523206</v>
      </c>
      <c r="W5060" s="131">
        <v>0.95541834590845798</v>
      </c>
      <c r="X5060" s="131">
        <v>0.95515463746992202</v>
      </c>
      <c r="Y5060" s="131">
        <v>0.952731956211744</v>
      </c>
      <c r="Z5060" s="131">
        <v>0.950793550500869</v>
      </c>
      <c r="AA5060" s="131">
        <v>0.94949791877261702</v>
      </c>
      <c r="AB5060" s="131">
        <v>0.95189649534795495</v>
      </c>
      <c r="AC5060" s="131">
        <v>0.952073627444605</v>
      </c>
      <c r="AD5060" s="131">
        <v>0.95361093497731098</v>
      </c>
      <c r="AE5060" s="131">
        <v>0.95545567282188604</v>
      </c>
      <c r="AF5060" s="131">
        <v>0.95874074639087303</v>
      </c>
      <c r="AG5060" s="131">
        <v>0.958337059432817</v>
      </c>
      <c r="AH5060" s="131">
        <v>0.956473186489603</v>
      </c>
      <c r="AI5060" s="131">
        <v>0.960972705043041</v>
      </c>
      <c r="AJ5060" s="131">
        <v>0.96898069861247704</v>
      </c>
      <c r="AK5060" s="131">
        <v>0.97554610399458797</v>
      </c>
    </row>
    <row r="5061" spans="1:37" x14ac:dyDescent="0.3">
      <c r="A5061" s="130" t="str">
        <f t="shared" si="112"/>
        <v>SDGbaseWaS_2BF_v7PVAXapfis</v>
      </c>
      <c r="B5061" s="130" t="s">
        <v>220</v>
      </c>
      <c r="C5061" s="130" t="s">
        <v>333</v>
      </c>
      <c r="D5061" s="130" t="s">
        <v>212</v>
      </c>
      <c r="E5061" s="131" t="s">
        <v>25</v>
      </c>
      <c r="F5061" s="131">
        <v>0.99999999999995004</v>
      </c>
      <c r="G5061" s="131">
        <v>1.0013465621306801</v>
      </c>
      <c r="H5061" s="131">
        <v>0.99635401567498605</v>
      </c>
      <c r="I5061" s="131">
        <v>0.98817462450037796</v>
      </c>
      <c r="J5061" s="131">
        <v>0.98795537663771005</v>
      </c>
      <c r="K5061" s="131">
        <v>0.98604348050021096</v>
      </c>
      <c r="L5061" s="131">
        <v>0.98659692952823996</v>
      </c>
      <c r="M5061" s="131">
        <v>0.987263718707451</v>
      </c>
      <c r="N5061" s="131">
        <v>0.98718878579365099</v>
      </c>
      <c r="O5061" s="131">
        <v>0.99975780517888402</v>
      </c>
      <c r="P5061" s="131">
        <v>0.99993636852085599</v>
      </c>
      <c r="Q5061" s="131">
        <v>0.99542764445958298</v>
      </c>
      <c r="R5061" s="131">
        <v>0.99995484348459496</v>
      </c>
      <c r="S5061" s="131">
        <v>1.0007200961376701</v>
      </c>
      <c r="T5061" s="131">
        <v>1.0013276800962501</v>
      </c>
      <c r="U5061" s="131">
        <v>1.00245475690185</v>
      </c>
      <c r="V5061" s="131">
        <v>1.0024385142207499</v>
      </c>
      <c r="W5061" s="131">
        <v>1.0043593232022301</v>
      </c>
      <c r="X5061" s="131">
        <v>1.00623256273077</v>
      </c>
      <c r="Y5061" s="131">
        <v>1.0043360646747199</v>
      </c>
      <c r="Z5061" s="131">
        <v>1.0021310213096399</v>
      </c>
      <c r="AA5061" s="131">
        <v>1.00155813620599</v>
      </c>
      <c r="AB5061" s="131">
        <v>1.0057489455858999</v>
      </c>
      <c r="AC5061" s="131">
        <v>1.00576271179928</v>
      </c>
      <c r="AD5061" s="131">
        <v>1.0059476933657101</v>
      </c>
      <c r="AE5061" s="131">
        <v>1.0057783725502001</v>
      </c>
      <c r="AF5061" s="131">
        <v>1.0067962762213001</v>
      </c>
      <c r="AG5061" s="131">
        <v>1.00505524145422</v>
      </c>
      <c r="AH5061" s="131">
        <v>0.99220062592657698</v>
      </c>
      <c r="AI5061" s="131">
        <v>0.979610910443382</v>
      </c>
      <c r="AJ5061" s="131">
        <v>0.97244416949188806</v>
      </c>
      <c r="AK5061" s="131">
        <v>0.96619137401812005</v>
      </c>
    </row>
    <row r="5062" spans="1:37" x14ac:dyDescent="0.3">
      <c r="A5062" s="130" t="str">
        <f t="shared" si="112"/>
        <v>SDGbaseWaS_2BF_v7PVAXavege</v>
      </c>
      <c r="B5062" s="130" t="s">
        <v>220</v>
      </c>
      <c r="C5062" s="130" t="s">
        <v>333</v>
      </c>
      <c r="D5062" s="130" t="s">
        <v>212</v>
      </c>
      <c r="E5062" s="131" t="s">
        <v>26</v>
      </c>
      <c r="F5062" s="131">
        <v>0.99999999999991596</v>
      </c>
      <c r="G5062" s="131">
        <v>0.98376862738428605</v>
      </c>
      <c r="H5062" s="131">
        <v>0.98880738616529396</v>
      </c>
      <c r="I5062" s="131">
        <v>0.981155063475591</v>
      </c>
      <c r="J5062" s="131">
        <v>0.98588785247880395</v>
      </c>
      <c r="K5062" s="131">
        <v>0.98691825673754596</v>
      </c>
      <c r="L5062" s="131">
        <v>0.98837516025457195</v>
      </c>
      <c r="M5062" s="131">
        <v>0.98962929121471199</v>
      </c>
      <c r="N5062" s="131">
        <v>0.99053956825203704</v>
      </c>
      <c r="O5062" s="131">
        <v>1.00948760579463</v>
      </c>
      <c r="P5062" s="131">
        <v>1.0081056120560801</v>
      </c>
      <c r="Q5062" s="131">
        <v>1.0021593516482701</v>
      </c>
      <c r="R5062" s="131">
        <v>1.0088726275828599</v>
      </c>
      <c r="S5062" s="131">
        <v>1.00781360379814</v>
      </c>
      <c r="T5062" s="131">
        <v>1.0076805464307099</v>
      </c>
      <c r="U5062" s="131">
        <v>1.0078984178656001</v>
      </c>
      <c r="V5062" s="131">
        <v>1.0080645032556701</v>
      </c>
      <c r="W5062" s="131">
        <v>1.0095319685953299</v>
      </c>
      <c r="X5062" s="131">
        <v>1.0115968143590599</v>
      </c>
      <c r="Y5062" s="131">
        <v>1.00963183748628</v>
      </c>
      <c r="Z5062" s="131">
        <v>1.0074309126388901</v>
      </c>
      <c r="AA5062" s="131">
        <v>1.0067885956998801</v>
      </c>
      <c r="AB5062" s="131">
        <v>1.01335077299715</v>
      </c>
      <c r="AC5062" s="131">
        <v>1.01257878787485</v>
      </c>
      <c r="AD5062" s="131">
        <v>1.0115571312102201</v>
      </c>
      <c r="AE5062" s="131">
        <v>1.0108197860899</v>
      </c>
      <c r="AF5062" s="131">
        <v>1.0114972779601401</v>
      </c>
      <c r="AG5062" s="131">
        <v>1.00805611329119</v>
      </c>
      <c r="AH5062" s="131">
        <v>0.99969370912093303</v>
      </c>
      <c r="AI5062" s="131">
        <v>0.988359527856988</v>
      </c>
      <c r="AJ5062" s="131">
        <v>0.97977048431536495</v>
      </c>
      <c r="AK5062" s="131">
        <v>0.97168257288548598</v>
      </c>
    </row>
    <row r="5063" spans="1:37" x14ac:dyDescent="0.3">
      <c r="A5063" s="130" t="str">
        <f t="shared" si="112"/>
        <v>SDGbaseWaS_2BF_v7PVAXafats</v>
      </c>
      <c r="B5063" s="130" t="s">
        <v>220</v>
      </c>
      <c r="C5063" s="130" t="s">
        <v>333</v>
      </c>
      <c r="D5063" s="130" t="s">
        <v>212</v>
      </c>
      <c r="E5063" s="131" t="s">
        <v>27</v>
      </c>
      <c r="F5063" s="131">
        <v>0.999999999999866</v>
      </c>
      <c r="G5063" s="131">
        <v>0.96927674789293905</v>
      </c>
      <c r="H5063" s="131">
        <v>0.95876213351152695</v>
      </c>
      <c r="I5063" s="131">
        <v>0.93401409937381197</v>
      </c>
      <c r="J5063" s="131">
        <v>0.944762855209619</v>
      </c>
      <c r="K5063" s="131">
        <v>0.93759190189193797</v>
      </c>
      <c r="L5063" s="131">
        <v>0.93097044053201194</v>
      </c>
      <c r="M5063" s="131">
        <v>0.92613319188980803</v>
      </c>
      <c r="N5063" s="131">
        <v>0.92193482699747598</v>
      </c>
      <c r="O5063" s="131">
        <v>1.01180652522688</v>
      </c>
      <c r="P5063" s="131">
        <v>0.99671551496827004</v>
      </c>
      <c r="Q5063" s="131">
        <v>0.96682808359643502</v>
      </c>
      <c r="R5063" s="131">
        <v>0.94856658124902204</v>
      </c>
      <c r="S5063" s="131">
        <v>0.93297353202665201</v>
      </c>
      <c r="T5063" s="131">
        <v>0.92326133897441398</v>
      </c>
      <c r="U5063" s="131">
        <v>0.91455483656504399</v>
      </c>
      <c r="V5063" s="131">
        <v>0.90420101557349097</v>
      </c>
      <c r="W5063" s="131">
        <v>0.90168733849188498</v>
      </c>
      <c r="X5063" s="131">
        <v>0.90780156733328699</v>
      </c>
      <c r="Y5063" s="131">
        <v>0.90710636016427004</v>
      </c>
      <c r="Z5063" s="131">
        <v>0.90438168217946502</v>
      </c>
      <c r="AA5063" s="131">
        <v>0.90666431300968198</v>
      </c>
      <c r="AB5063" s="131">
        <v>0.93238538985896402</v>
      </c>
      <c r="AC5063" s="131">
        <v>0.93527385059411305</v>
      </c>
      <c r="AD5063" s="131">
        <v>0.928061121629699</v>
      </c>
      <c r="AE5063" s="131">
        <v>0.91867692150879099</v>
      </c>
      <c r="AF5063" s="131">
        <v>0.91131072091231002</v>
      </c>
      <c r="AG5063" s="131">
        <v>0.90679680261838902</v>
      </c>
      <c r="AH5063" s="131">
        <v>0.92016156764907098</v>
      </c>
      <c r="AI5063" s="131">
        <v>0.92012644832394797</v>
      </c>
      <c r="AJ5063" s="131">
        <v>0.91976714360561895</v>
      </c>
      <c r="AK5063" s="131">
        <v>0.91848718886229097</v>
      </c>
    </row>
    <row r="5064" spans="1:37" x14ac:dyDescent="0.3">
      <c r="A5064" s="130" t="str">
        <f t="shared" si="112"/>
        <v>SDGbaseWaS_2BF_v7PVAXadair</v>
      </c>
      <c r="B5064" s="130" t="s">
        <v>220</v>
      </c>
      <c r="C5064" s="130" t="s">
        <v>333</v>
      </c>
      <c r="D5064" s="130" t="s">
        <v>212</v>
      </c>
      <c r="E5064" s="131" t="s">
        <v>28</v>
      </c>
      <c r="F5064" s="131">
        <v>0.99999999999992595</v>
      </c>
      <c r="G5064" s="131">
        <v>0.99408001980219396</v>
      </c>
      <c r="H5064" s="131">
        <v>0.98421539581638395</v>
      </c>
      <c r="I5064" s="131">
        <v>0.97515396290483503</v>
      </c>
      <c r="J5064" s="131">
        <v>0.97983986054283401</v>
      </c>
      <c r="K5064" s="131">
        <v>0.98082777482455796</v>
      </c>
      <c r="L5064" s="131">
        <v>0.98327098875761199</v>
      </c>
      <c r="M5064" s="131">
        <v>0.98482082147746597</v>
      </c>
      <c r="N5064" s="131">
        <v>0.98571900576010596</v>
      </c>
      <c r="O5064" s="131">
        <v>0.99661596583189405</v>
      </c>
      <c r="P5064" s="131">
        <v>0.99580201391701895</v>
      </c>
      <c r="Q5064" s="131">
        <v>0.990848006555618</v>
      </c>
      <c r="R5064" s="131">
        <v>0.99918091909083995</v>
      </c>
      <c r="S5064" s="131">
        <v>0.99917712885671695</v>
      </c>
      <c r="T5064" s="131">
        <v>0.99984635280295897</v>
      </c>
      <c r="U5064" s="131">
        <v>1.0005803598993599</v>
      </c>
      <c r="V5064" s="131">
        <v>1.00206503272056</v>
      </c>
      <c r="W5064" s="131">
        <v>1.0048522070744901</v>
      </c>
      <c r="X5064" s="131">
        <v>1.0076228354652099</v>
      </c>
      <c r="Y5064" s="131">
        <v>1.0068901901089</v>
      </c>
      <c r="Z5064" s="131">
        <v>1.0054024065935601</v>
      </c>
      <c r="AA5064" s="131">
        <v>1.0043379173847</v>
      </c>
      <c r="AB5064" s="131">
        <v>1.0080800883877099</v>
      </c>
      <c r="AC5064" s="131">
        <v>1.0064113943412201</v>
      </c>
      <c r="AD5064" s="131">
        <v>1.00551514234381</v>
      </c>
      <c r="AE5064" s="131">
        <v>1.0052563645592401</v>
      </c>
      <c r="AF5064" s="131">
        <v>1.0067142319920801</v>
      </c>
      <c r="AG5064" s="131">
        <v>1.00353406798528</v>
      </c>
      <c r="AH5064" s="131">
        <v>0.99324204420464601</v>
      </c>
      <c r="AI5064" s="131">
        <v>0.98412154181727596</v>
      </c>
      <c r="AJ5064" s="131">
        <v>0.97805858704614701</v>
      </c>
      <c r="AK5064" s="131">
        <v>0.97242011850061305</v>
      </c>
    </row>
    <row r="5065" spans="1:37" x14ac:dyDescent="0.3">
      <c r="A5065" s="130" t="str">
        <f t="shared" si="112"/>
        <v>SDGbaseWaS_2BF_v7PVAXagrai</v>
      </c>
      <c r="B5065" s="130" t="s">
        <v>220</v>
      </c>
      <c r="C5065" s="130" t="s">
        <v>333</v>
      </c>
      <c r="D5065" s="130" t="s">
        <v>212</v>
      </c>
      <c r="E5065" s="131" t="s">
        <v>29</v>
      </c>
      <c r="F5065" s="131">
        <v>0.99999999999993205</v>
      </c>
      <c r="G5065" s="131">
        <v>0.99858987966669999</v>
      </c>
      <c r="H5065" s="131">
        <v>0.97794076636520899</v>
      </c>
      <c r="I5065" s="131">
        <v>0.97833712634097603</v>
      </c>
      <c r="J5065" s="131">
        <v>0.98085751577241698</v>
      </c>
      <c r="K5065" s="131">
        <v>0.97160917203852604</v>
      </c>
      <c r="L5065" s="131">
        <v>0.96566168952897302</v>
      </c>
      <c r="M5065" s="131">
        <v>0.95929718629834304</v>
      </c>
      <c r="N5065" s="131">
        <v>0.95492633915651703</v>
      </c>
      <c r="O5065" s="131">
        <v>0.95385948697297496</v>
      </c>
      <c r="P5065" s="131">
        <v>0.94961557874161795</v>
      </c>
      <c r="Q5065" s="131">
        <v>0.94525893333621902</v>
      </c>
      <c r="R5065" s="131">
        <v>0.94825650933450201</v>
      </c>
      <c r="S5065" s="131">
        <v>0.94699159872969796</v>
      </c>
      <c r="T5065" s="131">
        <v>0.94497914988917497</v>
      </c>
      <c r="U5065" s="131">
        <v>0.94553410650560199</v>
      </c>
      <c r="V5065" s="131">
        <v>0.94552284544375298</v>
      </c>
      <c r="W5065" s="131">
        <v>0.94441757333792498</v>
      </c>
      <c r="X5065" s="131">
        <v>0.94409723080778796</v>
      </c>
      <c r="Y5065" s="131">
        <v>0.943765377936298</v>
      </c>
      <c r="Z5065" s="131">
        <v>0.94480231766009504</v>
      </c>
      <c r="AA5065" s="131">
        <v>0.94575750572714301</v>
      </c>
      <c r="AB5065" s="131">
        <v>0.94765516480117196</v>
      </c>
      <c r="AC5065" s="131">
        <v>0.94733439673832998</v>
      </c>
      <c r="AD5065" s="131">
        <v>0.95002304411097505</v>
      </c>
      <c r="AE5065" s="131">
        <v>0.95318210463062902</v>
      </c>
      <c r="AF5065" s="131">
        <v>0.95607498755217502</v>
      </c>
      <c r="AG5065" s="131">
        <v>0.95172228171144402</v>
      </c>
      <c r="AH5065" s="131">
        <v>0.93927777531424606</v>
      </c>
      <c r="AI5065" s="131">
        <v>0.93398879144124403</v>
      </c>
      <c r="AJ5065" s="131">
        <v>0.93517319891417205</v>
      </c>
      <c r="AK5065" s="131">
        <v>0.93652921236393305</v>
      </c>
    </row>
    <row r="5066" spans="1:37" x14ac:dyDescent="0.3">
      <c r="A5066" s="130" t="str">
        <f t="shared" si="112"/>
        <v>SDGbaseWaS_2BF_v7PVAXastar</v>
      </c>
      <c r="B5066" s="130" t="s">
        <v>220</v>
      </c>
      <c r="C5066" s="130" t="s">
        <v>333</v>
      </c>
      <c r="D5066" s="130" t="s">
        <v>212</v>
      </c>
      <c r="E5066" s="131" t="s">
        <v>30</v>
      </c>
      <c r="F5066" s="131">
        <v>0.99999999999996103</v>
      </c>
      <c r="G5066" s="131">
        <v>0.99226628200155098</v>
      </c>
      <c r="H5066" s="131">
        <v>0.97547822295627196</v>
      </c>
      <c r="I5066" s="131">
        <v>0.97511626870233703</v>
      </c>
      <c r="J5066" s="131">
        <v>0.97569343645105999</v>
      </c>
      <c r="K5066" s="131">
        <v>0.96539522253536603</v>
      </c>
      <c r="L5066" s="131">
        <v>0.95789262650540397</v>
      </c>
      <c r="M5066" s="131">
        <v>0.95136474452373199</v>
      </c>
      <c r="N5066" s="131">
        <v>0.94635504412926796</v>
      </c>
      <c r="O5066" s="131">
        <v>0.94455672545227298</v>
      </c>
      <c r="P5066" s="131">
        <v>0.94006441686062003</v>
      </c>
      <c r="Q5066" s="131">
        <v>0.93570812802521497</v>
      </c>
      <c r="R5066" s="131">
        <v>0.93489299475223597</v>
      </c>
      <c r="S5066" s="131">
        <v>0.93210206042934796</v>
      </c>
      <c r="T5066" s="131">
        <v>0.92830127051905897</v>
      </c>
      <c r="U5066" s="131">
        <v>0.92706704689663899</v>
      </c>
      <c r="V5066" s="131">
        <v>0.92582483570248997</v>
      </c>
      <c r="W5066" s="131">
        <v>0.92347952122064303</v>
      </c>
      <c r="X5066" s="131">
        <v>0.92235051236947097</v>
      </c>
      <c r="Y5066" s="131">
        <v>0.92090805440124102</v>
      </c>
      <c r="Z5066" s="131">
        <v>0.92073336627359104</v>
      </c>
      <c r="AA5066" s="131">
        <v>0.92077803375817502</v>
      </c>
      <c r="AB5066" s="131">
        <v>0.92207396445044199</v>
      </c>
      <c r="AC5066" s="131">
        <v>0.92118678749212402</v>
      </c>
      <c r="AD5066" s="131">
        <v>0.92339394002586905</v>
      </c>
      <c r="AE5066" s="131">
        <v>0.926184090514795</v>
      </c>
      <c r="AF5066" s="131">
        <v>0.92883059947498903</v>
      </c>
      <c r="AG5066" s="131">
        <v>0.90630221526356203</v>
      </c>
      <c r="AH5066" s="131">
        <v>0.88001048201204402</v>
      </c>
      <c r="AI5066" s="131">
        <v>0.85881898083601005</v>
      </c>
      <c r="AJ5066" s="131">
        <v>0.84564935288764198</v>
      </c>
      <c r="AK5066" s="131">
        <v>0.834875453690334</v>
      </c>
    </row>
    <row r="5067" spans="1:37" x14ac:dyDescent="0.3">
      <c r="A5067" s="130" t="str">
        <f t="shared" si="112"/>
        <v>SDGbaseWaS_2BF_v7PVAXafeed</v>
      </c>
      <c r="B5067" s="130" t="s">
        <v>220</v>
      </c>
      <c r="C5067" s="130" t="s">
        <v>333</v>
      </c>
      <c r="D5067" s="130" t="s">
        <v>212</v>
      </c>
      <c r="E5067" s="131" t="s">
        <v>31</v>
      </c>
      <c r="F5067" s="131">
        <v>0.99999999999984401</v>
      </c>
      <c r="G5067" s="131">
        <v>0.777568565933206</v>
      </c>
      <c r="H5067" s="131">
        <v>0.86682849061282696</v>
      </c>
      <c r="I5067" s="131">
        <v>0.84895683942339395</v>
      </c>
      <c r="J5067" s="131">
        <v>0.89500128136317003</v>
      </c>
      <c r="K5067" s="131">
        <v>0.91488946687351802</v>
      </c>
      <c r="L5067" s="131">
        <v>0.91379086176521296</v>
      </c>
      <c r="M5067" s="131">
        <v>0.91086473297139203</v>
      </c>
      <c r="N5067" s="131">
        <v>0.91441575908641803</v>
      </c>
      <c r="O5067" s="131">
        <v>0.95022365212321303</v>
      </c>
      <c r="P5067" s="131">
        <v>0.94701752236523895</v>
      </c>
      <c r="Q5067" s="131">
        <v>0.94142280229446995</v>
      </c>
      <c r="R5067" s="131">
        <v>0.979471969988014</v>
      </c>
      <c r="S5067" s="131">
        <v>0.96009313134100105</v>
      </c>
      <c r="T5067" s="131">
        <v>0.95651626868984096</v>
      </c>
      <c r="U5067" s="131">
        <v>0.95348247435741895</v>
      </c>
      <c r="V5067" s="131">
        <v>0.95797427805534896</v>
      </c>
      <c r="W5067" s="131">
        <v>0.96162278961709802</v>
      </c>
      <c r="X5067" s="131">
        <v>0.96430028672360801</v>
      </c>
      <c r="Y5067" s="131">
        <v>0.96937280628899802</v>
      </c>
      <c r="Z5067" s="131">
        <v>0.97252258637415601</v>
      </c>
      <c r="AA5067" s="131">
        <v>0.97113478255625096</v>
      </c>
      <c r="AB5067" s="131">
        <v>0.98762911978980605</v>
      </c>
      <c r="AC5067" s="131">
        <v>0.98687456199044199</v>
      </c>
      <c r="AD5067" s="131">
        <v>0.98153023027562503</v>
      </c>
      <c r="AE5067" s="131">
        <v>0.97633163707149295</v>
      </c>
      <c r="AF5067" s="131">
        <v>0.97473019278274198</v>
      </c>
      <c r="AG5067" s="131">
        <v>0.97596284348692397</v>
      </c>
      <c r="AH5067" s="131">
        <v>1.0277888321447901</v>
      </c>
      <c r="AI5067" s="131">
        <v>1.05364699141417</v>
      </c>
      <c r="AJ5067" s="131">
        <v>1.0506802917089</v>
      </c>
      <c r="AK5067" s="131">
        <v>1.0445954993517099</v>
      </c>
    </row>
    <row r="5068" spans="1:37" x14ac:dyDescent="0.3">
      <c r="A5068" s="130" t="str">
        <f t="shared" si="112"/>
        <v>SDGbaseWaS_2BF_v7PVAXabake</v>
      </c>
      <c r="B5068" s="130" t="s">
        <v>220</v>
      </c>
      <c r="C5068" s="130" t="s">
        <v>333</v>
      </c>
      <c r="D5068" s="130" t="s">
        <v>212</v>
      </c>
      <c r="E5068" s="131" t="s">
        <v>32</v>
      </c>
      <c r="F5068" s="131">
        <v>0.99999999999997502</v>
      </c>
      <c r="G5068" s="131">
        <v>1.01061346779671</v>
      </c>
      <c r="H5068" s="131">
        <v>1.00505816733515</v>
      </c>
      <c r="I5068" s="131">
        <v>1.0045878653803699</v>
      </c>
      <c r="J5068" s="131">
        <v>1.0058855736797701</v>
      </c>
      <c r="K5068" s="131">
        <v>1.00522638206416</v>
      </c>
      <c r="L5068" s="131">
        <v>1.0069379899541699</v>
      </c>
      <c r="M5068" s="131">
        <v>1.00837022213876</v>
      </c>
      <c r="N5068" s="131">
        <v>1.00892457036139</v>
      </c>
      <c r="O5068" s="131">
        <v>1.00462356371479</v>
      </c>
      <c r="P5068" s="131">
        <v>1.0048612423387</v>
      </c>
      <c r="Q5068" s="131">
        <v>1.0043002782734001</v>
      </c>
      <c r="R5068" s="131">
        <v>1.0111716115812699</v>
      </c>
      <c r="S5068" s="131">
        <v>1.01293950557682</v>
      </c>
      <c r="T5068" s="131">
        <v>1.0142583254072199</v>
      </c>
      <c r="U5068" s="131">
        <v>1.01610945656185</v>
      </c>
      <c r="V5068" s="131">
        <v>1.01846879820481</v>
      </c>
      <c r="W5068" s="131">
        <v>1.0208103212545501</v>
      </c>
      <c r="X5068" s="131">
        <v>1.0227302056583101</v>
      </c>
      <c r="Y5068" s="131">
        <v>1.02168515394646</v>
      </c>
      <c r="Z5068" s="131">
        <v>1.02055083841493</v>
      </c>
      <c r="AA5068" s="131">
        <v>1.0192119707224701</v>
      </c>
      <c r="AB5068" s="131">
        <v>1.0168335586405699</v>
      </c>
      <c r="AC5068" s="131">
        <v>1.0140620399379301</v>
      </c>
      <c r="AD5068" s="131">
        <v>1.0147808381529899</v>
      </c>
      <c r="AE5068" s="131">
        <v>1.0164918659191799</v>
      </c>
      <c r="AF5068" s="131">
        <v>1.01906417357907</v>
      </c>
      <c r="AG5068" s="131">
        <v>1.0161384840369601</v>
      </c>
      <c r="AH5068" s="131">
        <v>0.99688482853510996</v>
      </c>
      <c r="AI5068" s="131">
        <v>0.98236454936935202</v>
      </c>
      <c r="AJ5068" s="131">
        <v>0.97414498294432195</v>
      </c>
      <c r="AK5068" s="131">
        <v>0.96727655955394398</v>
      </c>
    </row>
    <row r="5069" spans="1:37" x14ac:dyDescent="0.3">
      <c r="A5069" s="130" t="str">
        <f t="shared" si="112"/>
        <v>SDGbaseWaS_2BF_v7PVAXasuga</v>
      </c>
      <c r="B5069" s="130" t="s">
        <v>220</v>
      </c>
      <c r="C5069" s="130" t="s">
        <v>333</v>
      </c>
      <c r="D5069" s="130" t="s">
        <v>212</v>
      </c>
      <c r="E5069" s="131" t="s">
        <v>33</v>
      </c>
      <c r="F5069" s="131">
        <v>0.99999999999997202</v>
      </c>
      <c r="G5069" s="131">
        <v>1.00797424259142</v>
      </c>
      <c r="H5069" s="131">
        <v>0.99894086297819695</v>
      </c>
      <c r="I5069" s="131">
        <v>0.99769136724238106</v>
      </c>
      <c r="J5069" s="131">
        <v>0.99969030193021202</v>
      </c>
      <c r="K5069" s="131">
        <v>0.99556453901360897</v>
      </c>
      <c r="L5069" s="131">
        <v>0.993646851908216</v>
      </c>
      <c r="M5069" s="131">
        <v>0.99082643889731803</v>
      </c>
      <c r="N5069" s="131">
        <v>0.98767568824120999</v>
      </c>
      <c r="O5069" s="131">
        <v>0.99091048055997999</v>
      </c>
      <c r="P5069" s="131">
        <v>0.98659867051258199</v>
      </c>
      <c r="Q5069" s="131">
        <v>0.98082887892097104</v>
      </c>
      <c r="R5069" s="131">
        <v>0.98511119170745598</v>
      </c>
      <c r="S5069" s="131">
        <v>0.98587609753331695</v>
      </c>
      <c r="T5069" s="131">
        <v>0.98620520843277504</v>
      </c>
      <c r="U5069" s="131">
        <v>0.986553777308117</v>
      </c>
      <c r="V5069" s="131">
        <v>0.98621384714890603</v>
      </c>
      <c r="W5069" s="131">
        <v>0.98725846984827004</v>
      </c>
      <c r="X5069" s="131">
        <v>0.98951547343031498</v>
      </c>
      <c r="Y5069" s="131">
        <v>0.98813926592857004</v>
      </c>
      <c r="Z5069" s="131">
        <v>0.98695518324702602</v>
      </c>
      <c r="AA5069" s="131">
        <v>0.98621796886777802</v>
      </c>
      <c r="AB5069" s="131">
        <v>0.98646296931286603</v>
      </c>
      <c r="AC5069" s="131">
        <v>0.984007234893989</v>
      </c>
      <c r="AD5069" s="131">
        <v>0.98440477045021901</v>
      </c>
      <c r="AE5069" s="131">
        <v>0.98555259575224097</v>
      </c>
      <c r="AF5069" s="131">
        <v>0.988250739413705</v>
      </c>
      <c r="AG5069" s="131">
        <v>0.98928836041271595</v>
      </c>
      <c r="AH5069" s="131">
        <v>0.97692626978922403</v>
      </c>
      <c r="AI5069" s="131">
        <v>0.96774152420408299</v>
      </c>
      <c r="AJ5069" s="131">
        <v>0.96507204882919295</v>
      </c>
      <c r="AK5069" s="131">
        <v>0.96314318828032996</v>
      </c>
    </row>
    <row r="5070" spans="1:37" x14ac:dyDescent="0.3">
      <c r="A5070" s="130" t="str">
        <f t="shared" si="112"/>
        <v>SDGbaseWaS_2BF_v7PVAXaconf</v>
      </c>
      <c r="B5070" s="130" t="s">
        <v>220</v>
      </c>
      <c r="C5070" s="130" t="s">
        <v>333</v>
      </c>
      <c r="D5070" s="130" t="s">
        <v>212</v>
      </c>
      <c r="E5070" s="131" t="s">
        <v>34</v>
      </c>
      <c r="F5070" s="131">
        <v>1</v>
      </c>
      <c r="G5070" s="131">
        <v>1.0046750530174899</v>
      </c>
      <c r="H5070" s="131">
        <v>1.00778200759875</v>
      </c>
      <c r="I5070" s="131">
        <v>0.99690070592167901</v>
      </c>
      <c r="J5070" s="131">
        <v>0.99748469197648704</v>
      </c>
      <c r="K5070" s="131">
        <v>1.0032697481157899</v>
      </c>
      <c r="L5070" s="131">
        <v>1.0086731894687999</v>
      </c>
      <c r="M5070" s="131">
        <v>1.01315561775874</v>
      </c>
      <c r="N5070" s="131">
        <v>1.01663653443463</v>
      </c>
      <c r="O5070" s="131">
        <v>1.0224693382297401</v>
      </c>
      <c r="P5070" s="131">
        <v>1.02510675172395</v>
      </c>
      <c r="Q5070" s="131">
        <v>1.02644749588927</v>
      </c>
      <c r="R5070" s="131">
        <v>1.0404583911995799</v>
      </c>
      <c r="S5070" s="131">
        <v>1.04351781755574</v>
      </c>
      <c r="T5070" s="131">
        <v>1.04630774488557</v>
      </c>
      <c r="U5070" s="131">
        <v>1.0491565075954501</v>
      </c>
      <c r="V5070" s="131">
        <v>1.0509545561197</v>
      </c>
      <c r="W5070" s="131">
        <v>1.05270693045787</v>
      </c>
      <c r="X5070" s="131">
        <v>1.0532123072287101</v>
      </c>
      <c r="Y5070" s="131">
        <v>1.05100215935203</v>
      </c>
      <c r="Z5070" s="131">
        <v>1.0502706647923099</v>
      </c>
      <c r="AA5070" s="131">
        <v>1.0496223222657599</v>
      </c>
      <c r="AB5070" s="131">
        <v>1.05118240726582</v>
      </c>
      <c r="AC5070" s="131">
        <v>1.0495195103528401</v>
      </c>
      <c r="AD5070" s="131">
        <v>1.0492480410302201</v>
      </c>
      <c r="AE5070" s="131">
        <v>1.0491965417139599</v>
      </c>
      <c r="AF5070" s="131">
        <v>1.0500676593372</v>
      </c>
      <c r="AG5070" s="131">
        <v>1.0472112412695</v>
      </c>
      <c r="AH5070" s="131">
        <v>1.03178367782719</v>
      </c>
      <c r="AI5070" s="131">
        <v>1.01555168366115</v>
      </c>
      <c r="AJ5070" s="131">
        <v>1.00291985517897</v>
      </c>
      <c r="AK5070" s="131">
        <v>0.99174882504128004</v>
      </c>
    </row>
    <row r="5071" spans="1:37" x14ac:dyDescent="0.3">
      <c r="A5071" s="130" t="str">
        <f t="shared" si="112"/>
        <v>SDGbaseWaS_2BF_v7PVAXapast</v>
      </c>
      <c r="B5071" s="130" t="s">
        <v>220</v>
      </c>
      <c r="C5071" s="130" t="s">
        <v>333</v>
      </c>
      <c r="D5071" s="130" t="s">
        <v>212</v>
      </c>
      <c r="E5071" s="131" t="s">
        <v>35</v>
      </c>
      <c r="F5071" s="131">
        <v>0.99999999999979095</v>
      </c>
      <c r="G5071" s="131">
        <v>0.93249986018829401</v>
      </c>
      <c r="H5071" s="131">
        <v>0.93837380594317898</v>
      </c>
      <c r="I5071" s="131">
        <v>0.91840428831752696</v>
      </c>
      <c r="J5071" s="131">
        <v>0.92971374414369301</v>
      </c>
      <c r="K5071" s="131">
        <v>0.93483294989097698</v>
      </c>
      <c r="L5071" s="131">
        <v>0.93736105241626</v>
      </c>
      <c r="M5071" s="131">
        <v>0.93972602621968704</v>
      </c>
      <c r="N5071" s="131">
        <v>0.93823000378777699</v>
      </c>
      <c r="O5071" s="131">
        <v>0.980594031825191</v>
      </c>
      <c r="P5071" s="131">
        <v>0.97538438625939705</v>
      </c>
      <c r="Q5071" s="131">
        <v>0.96037143265815506</v>
      </c>
      <c r="R5071" s="131">
        <v>0.96676332793632302</v>
      </c>
      <c r="S5071" s="131">
        <v>0.96740422060656694</v>
      </c>
      <c r="T5071" s="131">
        <v>0.96970297531868699</v>
      </c>
      <c r="U5071" s="131">
        <v>0.96385273345425604</v>
      </c>
      <c r="V5071" s="131">
        <v>0.95827945221611099</v>
      </c>
      <c r="W5071" s="131">
        <v>0.96163668297666305</v>
      </c>
      <c r="X5071" s="131">
        <v>0.96469113077076896</v>
      </c>
      <c r="Y5071" s="131">
        <v>0.959364877403446</v>
      </c>
      <c r="Z5071" s="131">
        <v>0.95097650350380802</v>
      </c>
      <c r="AA5071" s="131">
        <v>0.94776624681081101</v>
      </c>
      <c r="AB5071" s="131">
        <v>0.96174616100041999</v>
      </c>
      <c r="AC5071" s="131">
        <v>0.96195976169270703</v>
      </c>
      <c r="AD5071" s="131">
        <v>0.95779445876381197</v>
      </c>
      <c r="AE5071" s="131">
        <v>0.95343599261457701</v>
      </c>
      <c r="AF5071" s="131">
        <v>0.95482079529587105</v>
      </c>
      <c r="AG5071" s="131">
        <v>0.95101374502068003</v>
      </c>
      <c r="AH5071" s="131">
        <v>0.96481326496748898</v>
      </c>
      <c r="AI5071" s="131">
        <v>0.96676490925956404</v>
      </c>
      <c r="AJ5071" s="131">
        <v>0.96603356280833996</v>
      </c>
      <c r="AK5071" s="131">
        <v>0.96404366717205403</v>
      </c>
    </row>
    <row r="5072" spans="1:37" x14ac:dyDescent="0.3">
      <c r="A5072" s="130" t="str">
        <f t="shared" si="112"/>
        <v>SDGbaseWaS_2BF_v7PVAXaofoo</v>
      </c>
      <c r="B5072" s="130" t="s">
        <v>220</v>
      </c>
      <c r="C5072" s="130" t="s">
        <v>333</v>
      </c>
      <c r="D5072" s="130" t="s">
        <v>212</v>
      </c>
      <c r="E5072" s="131" t="s">
        <v>36</v>
      </c>
      <c r="F5072" s="131">
        <v>1.0000000000001401</v>
      </c>
      <c r="G5072" s="131">
        <v>0.96428726702299905</v>
      </c>
      <c r="H5072" s="131">
        <v>0.96485521025328003</v>
      </c>
      <c r="I5072" s="131">
        <v>0.95785754428482395</v>
      </c>
      <c r="J5072" s="131">
        <v>0.96643889883427603</v>
      </c>
      <c r="K5072" s="131">
        <v>0.967994405165018</v>
      </c>
      <c r="L5072" s="131">
        <v>0.96909196220814497</v>
      </c>
      <c r="M5072" s="131">
        <v>0.96983017065972499</v>
      </c>
      <c r="N5072" s="131">
        <v>0.96981083058528195</v>
      </c>
      <c r="O5072" s="131">
        <v>0.99459045518580302</v>
      </c>
      <c r="P5072" s="131">
        <v>0.99004039529506405</v>
      </c>
      <c r="Q5072" s="131">
        <v>0.98020120123241805</v>
      </c>
      <c r="R5072" s="131">
        <v>0.98562859374867395</v>
      </c>
      <c r="S5072" s="131">
        <v>0.98423684915924303</v>
      </c>
      <c r="T5072" s="131">
        <v>0.98431589039008704</v>
      </c>
      <c r="U5072" s="131">
        <v>0.98342943133265304</v>
      </c>
      <c r="V5072" s="131">
        <v>0.98338636126483403</v>
      </c>
      <c r="W5072" s="131">
        <v>0.985217034474833</v>
      </c>
      <c r="X5072" s="131">
        <v>0.98906736531682204</v>
      </c>
      <c r="Y5072" s="131">
        <v>0.98789768893582997</v>
      </c>
      <c r="Z5072" s="131">
        <v>0.985345572268568</v>
      </c>
      <c r="AA5072" s="131">
        <v>0.98467533003721897</v>
      </c>
      <c r="AB5072" s="131">
        <v>0.99189039158630599</v>
      </c>
      <c r="AC5072" s="131">
        <v>0.98971875016289101</v>
      </c>
      <c r="AD5072" s="131">
        <v>0.98771448128759198</v>
      </c>
      <c r="AE5072" s="131">
        <v>0.986638894624561</v>
      </c>
      <c r="AF5072" s="131">
        <v>0.98775378291530802</v>
      </c>
      <c r="AG5072" s="131">
        <v>0.98650499113714296</v>
      </c>
      <c r="AH5072" s="131">
        <v>0.98578865545521399</v>
      </c>
      <c r="AI5072" s="131">
        <v>0.98093301759170604</v>
      </c>
      <c r="AJ5072" s="131">
        <v>0.97733430446686698</v>
      </c>
      <c r="AK5072" s="131">
        <v>0.97347762678379102</v>
      </c>
    </row>
    <row r="5073" spans="1:37" x14ac:dyDescent="0.3">
      <c r="A5073" s="130" t="str">
        <f t="shared" si="112"/>
        <v>SDGbaseWaS_2BF_v7PVAXabevt</v>
      </c>
      <c r="B5073" s="130" t="s">
        <v>220</v>
      </c>
      <c r="C5073" s="130" t="s">
        <v>333</v>
      </c>
      <c r="D5073" s="130" t="s">
        <v>212</v>
      </c>
      <c r="E5073" s="131" t="s">
        <v>37</v>
      </c>
      <c r="F5073" s="131">
        <v>0.99999999999986</v>
      </c>
      <c r="G5073" s="131">
        <v>0.99952162944814604</v>
      </c>
      <c r="H5073" s="131">
        <v>1.0151210945270599</v>
      </c>
      <c r="I5073" s="131">
        <v>0.99908228376054398</v>
      </c>
      <c r="J5073" s="131">
        <v>1.0022862970886099</v>
      </c>
      <c r="K5073" s="131">
        <v>1.0043923391016301</v>
      </c>
      <c r="L5073" s="131">
        <v>1.0063454268307499</v>
      </c>
      <c r="M5073" s="131">
        <v>1.0085528771682699</v>
      </c>
      <c r="N5073" s="131">
        <v>1.00874326351134</v>
      </c>
      <c r="O5073" s="131">
        <v>1.0459886520366599</v>
      </c>
      <c r="P5073" s="131">
        <v>1.03968128819412</v>
      </c>
      <c r="Q5073" s="131">
        <v>1.02640574380865</v>
      </c>
      <c r="R5073" s="131">
        <v>1.0291306366128501</v>
      </c>
      <c r="S5073" s="131">
        <v>1.02524660443073</v>
      </c>
      <c r="T5073" s="131">
        <v>1.02424258928939</v>
      </c>
      <c r="U5073" s="131">
        <v>1.02216466963687</v>
      </c>
      <c r="V5073" s="131">
        <v>1.0193266374177401</v>
      </c>
      <c r="W5073" s="131">
        <v>1.02114576545221</v>
      </c>
      <c r="X5073" s="131">
        <v>1.02387290302201</v>
      </c>
      <c r="Y5073" s="131">
        <v>1.0196805031763401</v>
      </c>
      <c r="Z5073" s="131">
        <v>1.01493734271985</v>
      </c>
      <c r="AA5073" s="131">
        <v>1.0137194126918501</v>
      </c>
      <c r="AB5073" s="131">
        <v>1.02552578697458</v>
      </c>
      <c r="AC5073" s="131">
        <v>1.02534480883682</v>
      </c>
      <c r="AD5073" s="131">
        <v>1.0217948807744299</v>
      </c>
      <c r="AE5073" s="131">
        <v>1.0180916270781999</v>
      </c>
      <c r="AF5073" s="131">
        <v>1.016871661985</v>
      </c>
      <c r="AG5073" s="131">
        <v>1.01397402354709</v>
      </c>
      <c r="AH5073" s="131">
        <v>1.01039931837411</v>
      </c>
      <c r="AI5073" s="131">
        <v>0.99962791011772201</v>
      </c>
      <c r="AJ5073" s="131">
        <v>0.99162230833431397</v>
      </c>
      <c r="AK5073" s="131">
        <v>0.98399758615522803</v>
      </c>
    </row>
    <row r="5074" spans="1:37" x14ac:dyDescent="0.3">
      <c r="A5074" s="130" t="str">
        <f t="shared" si="112"/>
        <v>SDGbaseWaS_2BF_v7PVAXatext</v>
      </c>
      <c r="B5074" s="130" t="s">
        <v>220</v>
      </c>
      <c r="C5074" s="130" t="s">
        <v>333</v>
      </c>
      <c r="D5074" s="130" t="s">
        <v>212</v>
      </c>
      <c r="E5074" s="131" t="s">
        <v>38</v>
      </c>
      <c r="F5074" s="131">
        <v>1.00000000000002</v>
      </c>
      <c r="G5074" s="131">
        <v>1.09649566118175</v>
      </c>
      <c r="H5074" s="131">
        <v>1.08973647612631</v>
      </c>
      <c r="I5074" s="131">
        <v>1.0850469806571501</v>
      </c>
      <c r="J5074" s="131">
        <v>1.07923445185881</v>
      </c>
      <c r="K5074" s="131">
        <v>1.0813588021729299</v>
      </c>
      <c r="L5074" s="131">
        <v>1.0869677177941499</v>
      </c>
      <c r="M5074" s="131">
        <v>1.0934550243713499</v>
      </c>
      <c r="N5074" s="131">
        <v>1.09811525874898</v>
      </c>
      <c r="O5074" s="131">
        <v>1.0971460148741301</v>
      </c>
      <c r="P5074" s="131">
        <v>1.0990908574251199</v>
      </c>
      <c r="Q5074" s="131">
        <v>1.09948520196729</v>
      </c>
      <c r="R5074" s="131">
        <v>1.10282625558187</v>
      </c>
      <c r="S5074" s="131">
        <v>1.1061811301353199</v>
      </c>
      <c r="T5074" s="131">
        <v>1.10891023767777</v>
      </c>
      <c r="U5074" s="131">
        <v>1.1133114996033999</v>
      </c>
      <c r="V5074" s="131">
        <v>1.1174796376665801</v>
      </c>
      <c r="W5074" s="131">
        <v>1.12075250650013</v>
      </c>
      <c r="X5074" s="131">
        <v>1.12272760627202</v>
      </c>
      <c r="Y5074" s="131">
        <v>1.12097127392998</v>
      </c>
      <c r="Z5074" s="131">
        <v>1.1192604445449299</v>
      </c>
      <c r="AA5074" s="131">
        <v>1.11760098785106</v>
      </c>
      <c r="AB5074" s="131">
        <v>1.11284215511563</v>
      </c>
      <c r="AC5074" s="131">
        <v>1.1079614449599899</v>
      </c>
      <c r="AD5074" s="131">
        <v>1.10738555291369</v>
      </c>
      <c r="AE5074" s="131">
        <v>1.10788173455983</v>
      </c>
      <c r="AF5074" s="131">
        <v>1.1092400739923001</v>
      </c>
      <c r="AG5074" s="131">
        <v>1.1072090749575101</v>
      </c>
      <c r="AH5074" s="131">
        <v>1.0776172279721701</v>
      </c>
      <c r="AI5074" s="131">
        <v>1.0526288570689699</v>
      </c>
      <c r="AJ5074" s="131">
        <v>1.03631215212479</v>
      </c>
      <c r="AK5074" s="131">
        <v>1.0226160310757999</v>
      </c>
    </row>
    <row r="5075" spans="1:37" x14ac:dyDescent="0.3">
      <c r="A5075" s="130" t="str">
        <f t="shared" si="112"/>
        <v>SDGbaseWaS_2BF_v7PVAXaclth</v>
      </c>
      <c r="B5075" s="130" t="s">
        <v>220</v>
      </c>
      <c r="C5075" s="130" t="s">
        <v>333</v>
      </c>
      <c r="D5075" s="130" t="s">
        <v>212</v>
      </c>
      <c r="E5075" s="131" t="s">
        <v>39</v>
      </c>
      <c r="F5075" s="131">
        <v>1.00000000000002</v>
      </c>
      <c r="G5075" s="131">
        <v>1.10318108559021</v>
      </c>
      <c r="H5075" s="131">
        <v>1.1036759251219399</v>
      </c>
      <c r="I5075" s="131">
        <v>1.1027916954138699</v>
      </c>
      <c r="J5075" s="131">
        <v>1.0989622427385</v>
      </c>
      <c r="K5075" s="131">
        <v>1.10252170105408</v>
      </c>
      <c r="L5075" s="131">
        <v>1.1094214305257299</v>
      </c>
      <c r="M5075" s="131">
        <v>1.1166849909166101</v>
      </c>
      <c r="N5075" s="131">
        <v>1.1220411731280799</v>
      </c>
      <c r="O5075" s="131">
        <v>1.1179786931647</v>
      </c>
      <c r="P5075" s="131">
        <v>1.1205283775225501</v>
      </c>
      <c r="Q5075" s="131">
        <v>1.1221111197220099</v>
      </c>
      <c r="R5075" s="131">
        <v>1.12747949504106</v>
      </c>
      <c r="S5075" s="131">
        <v>1.13121991374346</v>
      </c>
      <c r="T5075" s="131">
        <v>1.13430964049554</v>
      </c>
      <c r="U5075" s="131">
        <v>1.13933701172154</v>
      </c>
      <c r="V5075" s="131">
        <v>1.14371245471387</v>
      </c>
      <c r="W5075" s="131">
        <v>1.1470449177089499</v>
      </c>
      <c r="X5075" s="131">
        <v>1.1490005189019601</v>
      </c>
      <c r="Y5075" s="131">
        <v>1.1472211246530699</v>
      </c>
      <c r="Z5075" s="131">
        <v>1.145532756243</v>
      </c>
      <c r="AA5075" s="131">
        <v>1.1438213185883099</v>
      </c>
      <c r="AB5075" s="131">
        <v>1.1385810446620599</v>
      </c>
      <c r="AC5075" s="131">
        <v>1.13335641727624</v>
      </c>
      <c r="AD5075" s="131">
        <v>1.1326611832147699</v>
      </c>
      <c r="AE5075" s="131">
        <v>1.13305723446955</v>
      </c>
      <c r="AF5075" s="131">
        <v>1.1342940754420601</v>
      </c>
      <c r="AG5075" s="131">
        <v>1.1318840951764599</v>
      </c>
      <c r="AH5075" s="131">
        <v>1.0989854292479</v>
      </c>
      <c r="AI5075" s="131">
        <v>1.07134012738313</v>
      </c>
      <c r="AJ5075" s="131">
        <v>1.0527684627037901</v>
      </c>
      <c r="AK5075" s="131">
        <v>1.0370829126729599</v>
      </c>
    </row>
    <row r="5076" spans="1:37" x14ac:dyDescent="0.3">
      <c r="A5076" s="130" t="str">
        <f t="shared" si="112"/>
        <v>SDGbaseWaS_2BF_v7PVAXaleat</v>
      </c>
      <c r="B5076" s="130" t="s">
        <v>220</v>
      </c>
      <c r="C5076" s="130" t="s">
        <v>333</v>
      </c>
      <c r="D5076" s="130" t="s">
        <v>212</v>
      </c>
      <c r="E5076" s="131" t="s">
        <v>40</v>
      </c>
      <c r="F5076" s="131">
        <v>0.99999999999987299</v>
      </c>
      <c r="G5076" s="131">
        <v>1.08522087037408</v>
      </c>
      <c r="H5076" s="131">
        <v>1.0549617910717799</v>
      </c>
      <c r="I5076" s="131">
        <v>1.0186299139676001</v>
      </c>
      <c r="J5076" s="131">
        <v>0.99784013970317298</v>
      </c>
      <c r="K5076" s="131">
        <v>0.99770978386978904</v>
      </c>
      <c r="L5076" s="131">
        <v>1.0043097211369201</v>
      </c>
      <c r="M5076" s="131">
        <v>1.01732319868052</v>
      </c>
      <c r="N5076" s="131">
        <v>1.02413172910429</v>
      </c>
      <c r="O5076" s="131">
        <v>1.1185066552039</v>
      </c>
      <c r="P5076" s="131">
        <v>1.12063797133431</v>
      </c>
      <c r="Q5076" s="131">
        <v>1.09707905681888</v>
      </c>
      <c r="R5076" s="131">
        <v>1.0532893780610499</v>
      </c>
      <c r="S5076" s="131">
        <v>1.0441179755302801</v>
      </c>
      <c r="T5076" s="131">
        <v>1.0379924808768499</v>
      </c>
      <c r="U5076" s="131">
        <v>1.03437517058525</v>
      </c>
      <c r="V5076" s="131">
        <v>1.02696373944915</v>
      </c>
      <c r="W5076" s="131">
        <v>1.0273640353520099</v>
      </c>
      <c r="X5076" s="131">
        <v>1.03032338359174</v>
      </c>
      <c r="Y5076" s="131">
        <v>1.02031652550519</v>
      </c>
      <c r="Z5076" s="131">
        <v>1.0093119704172899</v>
      </c>
      <c r="AA5076" s="131">
        <v>1.0076260430022299</v>
      </c>
      <c r="AB5076" s="131">
        <v>1.0252095538191</v>
      </c>
      <c r="AC5076" s="131">
        <v>1.03327305646651</v>
      </c>
      <c r="AD5076" s="131">
        <v>1.03321228351552</v>
      </c>
      <c r="AE5076" s="131">
        <v>1.0287792284855299</v>
      </c>
      <c r="AF5076" s="131">
        <v>1.02524138731882</v>
      </c>
      <c r="AG5076" s="131">
        <v>1.0183637695560299</v>
      </c>
      <c r="AH5076" s="131">
        <v>0.98822989926282401</v>
      </c>
      <c r="AI5076" s="131">
        <v>0.94957840554448603</v>
      </c>
      <c r="AJ5076" s="131">
        <v>0.92940857619220096</v>
      </c>
      <c r="AK5076" s="131">
        <v>0.91391902655458301</v>
      </c>
    </row>
    <row r="5077" spans="1:37" x14ac:dyDescent="0.3">
      <c r="A5077" s="130" t="str">
        <f t="shared" si="112"/>
        <v>SDGbaseWaS_2BF_v7PVAXafoot</v>
      </c>
      <c r="B5077" s="130" t="s">
        <v>220</v>
      </c>
      <c r="C5077" s="130" t="s">
        <v>333</v>
      </c>
      <c r="D5077" s="130" t="s">
        <v>212</v>
      </c>
      <c r="E5077" s="131" t="s">
        <v>41</v>
      </c>
      <c r="F5077" s="131">
        <v>0.99999999999997402</v>
      </c>
      <c r="G5077" s="131">
        <v>1.09178989538005</v>
      </c>
      <c r="H5077" s="131">
        <v>1.0913493863310599</v>
      </c>
      <c r="I5077" s="131">
        <v>1.08883698574409</v>
      </c>
      <c r="J5077" s="131">
        <v>1.08587782445089</v>
      </c>
      <c r="K5077" s="131">
        <v>1.0879427706467699</v>
      </c>
      <c r="L5077" s="131">
        <v>1.09306331147792</v>
      </c>
      <c r="M5077" s="131">
        <v>1.0983499947414801</v>
      </c>
      <c r="N5077" s="131">
        <v>1.1020547252333099</v>
      </c>
      <c r="O5077" s="131">
        <v>1.1007557526313501</v>
      </c>
      <c r="P5077" s="131">
        <v>1.1028955794577999</v>
      </c>
      <c r="Q5077" s="131">
        <v>1.1031565387845701</v>
      </c>
      <c r="R5077" s="131">
        <v>1.10823359695622</v>
      </c>
      <c r="S5077" s="131">
        <v>1.11075018046018</v>
      </c>
      <c r="T5077" s="131">
        <v>1.1129312731596901</v>
      </c>
      <c r="U5077" s="131">
        <v>1.11660478800089</v>
      </c>
      <c r="V5077" s="131">
        <v>1.1201631797018501</v>
      </c>
      <c r="W5077" s="131">
        <v>1.12344031562484</v>
      </c>
      <c r="X5077" s="131">
        <v>1.1257734320159301</v>
      </c>
      <c r="Y5077" s="131">
        <v>1.1242493102531801</v>
      </c>
      <c r="Z5077" s="131">
        <v>1.1224575878662999</v>
      </c>
      <c r="AA5077" s="131">
        <v>1.1206630860335001</v>
      </c>
      <c r="AB5077" s="131">
        <v>1.1178005288722199</v>
      </c>
      <c r="AC5077" s="131">
        <v>1.1139534711457699</v>
      </c>
      <c r="AD5077" s="131">
        <v>1.1137734694029999</v>
      </c>
      <c r="AE5077" s="131">
        <v>1.11445602924229</v>
      </c>
      <c r="AF5077" s="131">
        <v>1.1161312815556901</v>
      </c>
      <c r="AG5077" s="131">
        <v>1.11378679524001</v>
      </c>
      <c r="AH5077" s="131">
        <v>1.08583912416867</v>
      </c>
      <c r="AI5077" s="131">
        <v>1.0619581735780901</v>
      </c>
      <c r="AJ5077" s="131">
        <v>1.0458292951067001</v>
      </c>
      <c r="AK5077" s="131">
        <v>1.03206335054795</v>
      </c>
    </row>
    <row r="5078" spans="1:37" x14ac:dyDescent="0.3">
      <c r="A5078" s="130" t="str">
        <f t="shared" si="112"/>
        <v>SDGbaseWaS_2BF_v7PVAXawood</v>
      </c>
      <c r="B5078" s="130" t="s">
        <v>220</v>
      </c>
      <c r="C5078" s="130" t="s">
        <v>333</v>
      </c>
      <c r="D5078" s="130" t="s">
        <v>212</v>
      </c>
      <c r="E5078" s="131" t="s">
        <v>42</v>
      </c>
      <c r="F5078" s="131">
        <v>1.0000000000000899</v>
      </c>
      <c r="G5078" s="131">
        <v>1.01591458127603</v>
      </c>
      <c r="H5078" s="131">
        <v>1.01177769093336</v>
      </c>
      <c r="I5078" s="131">
        <v>1.0186224108592099</v>
      </c>
      <c r="J5078" s="131">
        <v>1.0134478216937199</v>
      </c>
      <c r="K5078" s="131">
        <v>1.0131591818528001</v>
      </c>
      <c r="L5078" s="131">
        <v>1.0142950231299801</v>
      </c>
      <c r="M5078" s="131">
        <v>1.01713333455308</v>
      </c>
      <c r="N5078" s="131">
        <v>1.0183069886308</v>
      </c>
      <c r="O5078" s="131">
        <v>1.0230668488233201</v>
      </c>
      <c r="P5078" s="131">
        <v>1.0215763052531699</v>
      </c>
      <c r="Q5078" s="131">
        <v>1.0199255765240101</v>
      </c>
      <c r="R5078" s="131">
        <v>1.0128562092315501</v>
      </c>
      <c r="S5078" s="131">
        <v>1.0191622266611</v>
      </c>
      <c r="T5078" s="131">
        <v>1.0243459160532999</v>
      </c>
      <c r="U5078" s="131">
        <v>1.0282809871705001</v>
      </c>
      <c r="V5078" s="131">
        <v>1.0335310125536601</v>
      </c>
      <c r="W5078" s="131">
        <v>1.03823274796472</v>
      </c>
      <c r="X5078" s="131">
        <v>1.04240250667613</v>
      </c>
      <c r="Y5078" s="131">
        <v>1.0427276903785501</v>
      </c>
      <c r="Z5078" s="131">
        <v>1.0422986732085899</v>
      </c>
      <c r="AA5078" s="131">
        <v>1.0418997005197099</v>
      </c>
      <c r="AB5078" s="131">
        <v>1.03826052230518</v>
      </c>
      <c r="AC5078" s="131">
        <v>1.03375261989059</v>
      </c>
      <c r="AD5078" s="131">
        <v>1.0338908326824501</v>
      </c>
      <c r="AE5078" s="131">
        <v>1.0354077542859099</v>
      </c>
      <c r="AF5078" s="131">
        <v>1.03823698221941</v>
      </c>
      <c r="AG5078" s="131">
        <v>1.0378706345002799</v>
      </c>
      <c r="AH5078" s="131">
        <v>1.0285025089440301</v>
      </c>
      <c r="AI5078" s="131">
        <v>1.0170929764110801</v>
      </c>
      <c r="AJ5078" s="131">
        <v>1.01136977402004</v>
      </c>
      <c r="AK5078" s="131">
        <v>1.0068334555856899</v>
      </c>
    </row>
    <row r="5079" spans="1:37" x14ac:dyDescent="0.3">
      <c r="A5079" s="130" t="str">
        <f t="shared" si="112"/>
        <v>SDGbaseWaS_2BF_v7PVAXapapr</v>
      </c>
      <c r="B5079" s="130" t="s">
        <v>220</v>
      </c>
      <c r="C5079" s="130" t="s">
        <v>333</v>
      </c>
      <c r="D5079" s="130" t="s">
        <v>212</v>
      </c>
      <c r="E5079" s="131" t="s">
        <v>43</v>
      </c>
      <c r="F5079" s="131">
        <v>1.0000000000000699</v>
      </c>
      <c r="G5079" s="131">
        <v>1.0414465904471499</v>
      </c>
      <c r="H5079" s="131">
        <v>1.0431210323365101</v>
      </c>
      <c r="I5079" s="131">
        <v>1.0398220989840501</v>
      </c>
      <c r="J5079" s="131">
        <v>1.0326603138736401</v>
      </c>
      <c r="K5079" s="131">
        <v>1.0345328341015401</v>
      </c>
      <c r="L5079" s="131">
        <v>1.0345661976015399</v>
      </c>
      <c r="M5079" s="131">
        <v>1.02985592918698</v>
      </c>
      <c r="N5079" s="131">
        <v>1.0327480854064099</v>
      </c>
      <c r="O5079" s="131">
        <v>1.0356200395231301</v>
      </c>
      <c r="P5079" s="131">
        <v>1.0357908419528199</v>
      </c>
      <c r="Q5079" s="131">
        <v>1.0356839747981099</v>
      </c>
      <c r="R5079" s="131">
        <v>1.0505050176631601</v>
      </c>
      <c r="S5079" s="131">
        <v>1.04977467330101</v>
      </c>
      <c r="T5079" s="131">
        <v>1.05035591635776</v>
      </c>
      <c r="U5079" s="131">
        <v>1.0519511570175899</v>
      </c>
      <c r="V5079" s="131">
        <v>1.05453422813005</v>
      </c>
      <c r="W5079" s="131">
        <v>1.0575646222630199</v>
      </c>
      <c r="X5079" s="131">
        <v>1.0600863063747299</v>
      </c>
      <c r="Y5079" s="131">
        <v>1.0587543008617699</v>
      </c>
      <c r="Z5079" s="131">
        <v>1.0571384871787299</v>
      </c>
      <c r="AA5079" s="131">
        <v>1.0562879829796199</v>
      </c>
      <c r="AB5079" s="131">
        <v>1.0528256177462101</v>
      </c>
      <c r="AC5079" s="131">
        <v>1.0483106759292899</v>
      </c>
      <c r="AD5079" s="131">
        <v>1.04765685107774</v>
      </c>
      <c r="AE5079" s="131">
        <v>1.04829221296177</v>
      </c>
      <c r="AF5079" s="131">
        <v>1.05015569821248</v>
      </c>
      <c r="AG5079" s="131">
        <v>1.0488992520509799</v>
      </c>
      <c r="AH5079" s="131">
        <v>1.0333437091209501</v>
      </c>
      <c r="AI5079" s="131">
        <v>1.01757975016792</v>
      </c>
      <c r="AJ5079" s="131">
        <v>1.0076625166537001</v>
      </c>
      <c r="AK5079" s="131">
        <v>0.99961383890121103</v>
      </c>
    </row>
    <row r="5080" spans="1:37" x14ac:dyDescent="0.3">
      <c r="A5080" s="130" t="str">
        <f t="shared" si="112"/>
        <v>SDGbaseWaS_2BF_v7PVAXaprnt</v>
      </c>
      <c r="B5080" s="130" t="s">
        <v>220</v>
      </c>
      <c r="C5080" s="130" t="s">
        <v>333</v>
      </c>
      <c r="D5080" s="130" t="s">
        <v>212</v>
      </c>
      <c r="E5080" s="131" t="s">
        <v>44</v>
      </c>
      <c r="F5080" s="131">
        <v>1.00000000000004</v>
      </c>
      <c r="G5080" s="131">
        <v>1.09938626130642</v>
      </c>
      <c r="H5080" s="131">
        <v>1.10161769927197</v>
      </c>
      <c r="I5080" s="131">
        <v>1.10097538730127</v>
      </c>
      <c r="J5080" s="131">
        <v>1.0963888544454601</v>
      </c>
      <c r="K5080" s="131">
        <v>1.0995436450156399</v>
      </c>
      <c r="L5080" s="131">
        <v>1.1060246372456199</v>
      </c>
      <c r="M5080" s="131">
        <v>1.11298842827835</v>
      </c>
      <c r="N5080" s="131">
        <v>1.1180727302617699</v>
      </c>
      <c r="O5080" s="131">
        <v>1.11235101009174</v>
      </c>
      <c r="P5080" s="131">
        <v>1.11489867409305</v>
      </c>
      <c r="Q5080" s="131">
        <v>1.11682391553213</v>
      </c>
      <c r="R5080" s="131">
        <v>1.1224833197298301</v>
      </c>
      <c r="S5080" s="131">
        <v>1.12638038343456</v>
      </c>
      <c r="T5080" s="131">
        <v>1.1296719729195399</v>
      </c>
      <c r="U5080" s="131">
        <v>1.1349417825626</v>
      </c>
      <c r="V5080" s="131">
        <v>1.13971331138026</v>
      </c>
      <c r="W5080" s="131">
        <v>1.1433003825994601</v>
      </c>
      <c r="X5080" s="131">
        <v>1.14538599747471</v>
      </c>
      <c r="Y5080" s="131">
        <v>1.1436081044459001</v>
      </c>
      <c r="Z5080" s="131">
        <v>1.14183851958287</v>
      </c>
      <c r="AA5080" s="131">
        <v>1.1400476345695101</v>
      </c>
      <c r="AB5080" s="131">
        <v>1.13418858717182</v>
      </c>
      <c r="AC5080" s="131">
        <v>1.1288757011942401</v>
      </c>
      <c r="AD5080" s="131">
        <v>1.1283868478538599</v>
      </c>
      <c r="AE5080" s="131">
        <v>1.1290306232880201</v>
      </c>
      <c r="AF5080" s="131">
        <v>1.13048927671344</v>
      </c>
      <c r="AG5080" s="131">
        <v>1.1280652906450299</v>
      </c>
      <c r="AH5080" s="131">
        <v>1.0941268750691799</v>
      </c>
      <c r="AI5080" s="131">
        <v>1.0652959444135</v>
      </c>
      <c r="AJ5080" s="131">
        <v>1.04563366003614</v>
      </c>
      <c r="AK5080" s="131">
        <v>1.02900941989046</v>
      </c>
    </row>
    <row r="5081" spans="1:37" x14ac:dyDescent="0.3">
      <c r="A5081" s="130" t="str">
        <f t="shared" si="112"/>
        <v>SDGbaseWaS_2BF_v7PVAXapetr</v>
      </c>
      <c r="B5081" s="130" t="s">
        <v>220</v>
      </c>
      <c r="C5081" s="130" t="s">
        <v>333</v>
      </c>
      <c r="D5081" s="130" t="s">
        <v>212</v>
      </c>
      <c r="E5081" s="131" t="s">
        <v>45</v>
      </c>
      <c r="F5081" s="131">
        <v>1.00000000000082</v>
      </c>
      <c r="G5081" s="131">
        <v>1.1644751807078</v>
      </c>
      <c r="H5081" s="131">
        <v>0.84571686401267998</v>
      </c>
      <c r="I5081" s="131">
        <v>0.65525277067505505</v>
      </c>
      <c r="J5081" s="131">
        <v>0.62251191520174598</v>
      </c>
      <c r="K5081" s="131">
        <v>0.60254346957273797</v>
      </c>
      <c r="L5081" s="131">
        <v>0.59456379680973204</v>
      </c>
      <c r="M5081" s="131">
        <v>0.61028588897726599</v>
      </c>
      <c r="N5081" s="131">
        <v>0.62788592528177001</v>
      </c>
      <c r="O5081" s="131">
        <v>1.18016292940614</v>
      </c>
      <c r="P5081" s="131">
        <v>1.56224102115052</v>
      </c>
      <c r="Q5081" s="131">
        <v>1.5064923502985099</v>
      </c>
      <c r="R5081" s="131">
        <v>1.4641686618052701</v>
      </c>
      <c r="S5081" s="131">
        <v>1.44978517834664</v>
      </c>
      <c r="T5081" s="131">
        <v>1.4403522634135799</v>
      </c>
      <c r="U5081" s="131">
        <v>1.4388602271581099</v>
      </c>
      <c r="V5081" s="131">
        <v>1.42537038515324</v>
      </c>
      <c r="W5081" s="131">
        <v>1.4260756088238</v>
      </c>
      <c r="X5081" s="131">
        <v>1.4593400535072101</v>
      </c>
      <c r="Y5081" s="131">
        <v>1.44913996531546</v>
      </c>
      <c r="Z5081" s="131">
        <v>1.4287186554275499</v>
      </c>
      <c r="AA5081" s="131">
        <v>1.1546804478173001</v>
      </c>
      <c r="AB5081" s="131">
        <v>1.4946916265038499</v>
      </c>
      <c r="AC5081" s="131">
        <v>1.5031109860927001</v>
      </c>
      <c r="AD5081" s="131">
        <v>1.48121171402952</v>
      </c>
      <c r="AE5081" s="131">
        <v>1.4491508370530699</v>
      </c>
      <c r="AF5081" s="131">
        <v>1.41496495594628</v>
      </c>
      <c r="AG5081" s="131">
        <v>1.2904910834707199</v>
      </c>
      <c r="AH5081" s="131">
        <v>1.1931846688200201</v>
      </c>
      <c r="AI5081" s="131">
        <v>1.0115227247014</v>
      </c>
      <c r="AJ5081" s="131">
        <v>0.81879817999395899</v>
      </c>
      <c r="AK5081" s="131">
        <v>0.53071072075457604</v>
      </c>
    </row>
    <row r="5082" spans="1:37" x14ac:dyDescent="0.3">
      <c r="A5082" s="130" t="str">
        <f t="shared" si="112"/>
        <v>SDGbaseWaS_2BF_v7PVAXahydr</v>
      </c>
      <c r="B5082" s="130" t="s">
        <v>220</v>
      </c>
      <c r="C5082" s="130" t="s">
        <v>333</v>
      </c>
      <c r="D5082" s="130" t="s">
        <v>212</v>
      </c>
      <c r="E5082" s="131" t="s">
        <v>46</v>
      </c>
      <c r="F5082" s="131">
        <v>1.0000000000004201</v>
      </c>
      <c r="G5082" s="131">
        <v>2.5992570260888401</v>
      </c>
      <c r="H5082" s="131">
        <v>2.7128630646530598</v>
      </c>
      <c r="I5082" s="131">
        <v>2.6950129702152701</v>
      </c>
      <c r="J5082" s="131">
        <v>2.7095084589810301</v>
      </c>
      <c r="K5082" s="131">
        <v>2.7310593593820598</v>
      </c>
      <c r="L5082" s="131">
        <v>2.7576188782910598</v>
      </c>
      <c r="M5082" s="131">
        <v>2.8024898090697601</v>
      </c>
      <c r="N5082" s="131">
        <v>2.8435850681150501</v>
      </c>
      <c r="O5082" s="131">
        <v>3.0578411348375099</v>
      </c>
      <c r="P5082" s="131">
        <v>3.1220280583549598</v>
      </c>
      <c r="Q5082" s="131">
        <v>3.4824276153765501</v>
      </c>
      <c r="R5082" s="131">
        <v>3.4956124445044301</v>
      </c>
      <c r="S5082" s="131">
        <v>3.51657779365777</v>
      </c>
      <c r="T5082" s="131">
        <v>3.5386722936082302</v>
      </c>
      <c r="U5082" s="131">
        <v>3.5569052516574602</v>
      </c>
      <c r="V5082" s="131">
        <v>3.5682176815162099</v>
      </c>
      <c r="W5082" s="131">
        <v>3.58943839252079</v>
      </c>
      <c r="X5082" s="131">
        <v>-0.88080956692955104</v>
      </c>
      <c r="Y5082" s="131">
        <v>-0.697610200746141</v>
      </c>
      <c r="Z5082" s="131">
        <v>1.94224679110339</v>
      </c>
      <c r="AA5082" s="131">
        <v>1.94997322984208</v>
      </c>
      <c r="AB5082" s="131">
        <v>2.0476886578281901</v>
      </c>
      <c r="AC5082" s="131">
        <v>2.0382392981300002</v>
      </c>
      <c r="AD5082" s="131">
        <v>2.01920117229725</v>
      </c>
      <c r="AE5082" s="131">
        <v>1.99791034530467</v>
      </c>
      <c r="AF5082" s="131">
        <v>1.98070365059001</v>
      </c>
      <c r="AG5082" s="131">
        <v>1.77628526450139</v>
      </c>
      <c r="AH5082" s="131">
        <v>1.5926544133909899</v>
      </c>
      <c r="AI5082" s="131">
        <v>1.26747242628903</v>
      </c>
      <c r="AJ5082" s="131">
        <v>0.98571078333056295</v>
      </c>
      <c r="AK5082" s="131">
        <v>0.73943896132606102</v>
      </c>
    </row>
    <row r="5083" spans="1:37" x14ac:dyDescent="0.3">
      <c r="A5083" s="130" t="str">
        <f t="shared" si="112"/>
        <v>SDGbaseWaS_2BF_v7PVAXaammo</v>
      </c>
      <c r="B5083" s="130" t="s">
        <v>220</v>
      </c>
      <c r="C5083" s="130" t="s">
        <v>333</v>
      </c>
      <c r="D5083" s="130" t="s">
        <v>212</v>
      </c>
      <c r="E5083" s="131" t="s">
        <v>47</v>
      </c>
      <c r="F5083" s="131">
        <v>1.00000000000032</v>
      </c>
      <c r="G5083" s="131">
        <v>1.0325010962993799</v>
      </c>
      <c r="H5083" s="131">
        <v>1.0247307991937</v>
      </c>
      <c r="I5083" s="131">
        <v>1.0263178127582999</v>
      </c>
      <c r="J5083" s="131">
        <v>1.0220619711593799</v>
      </c>
      <c r="K5083" s="131">
        <v>1.0240361320754701</v>
      </c>
      <c r="L5083" s="131">
        <v>1.0283234654283</v>
      </c>
      <c r="M5083" s="131">
        <v>1.03377700856474</v>
      </c>
      <c r="N5083" s="131">
        <v>1.0364526863437</v>
      </c>
      <c r="O5083" s="131">
        <v>1.0221359900751501</v>
      </c>
      <c r="P5083" s="131">
        <v>1.02226098131768</v>
      </c>
      <c r="Q5083" s="131">
        <v>1.02486470064079</v>
      </c>
      <c r="R5083" s="131">
        <v>1.0305400446984601</v>
      </c>
      <c r="S5083" s="131">
        <v>1.03549661265751</v>
      </c>
      <c r="T5083" s="131">
        <v>1.0396070624012199</v>
      </c>
      <c r="U5083" s="131">
        <v>1.0447721025397101</v>
      </c>
      <c r="V5083" s="131">
        <v>1.05063547832952</v>
      </c>
      <c r="W5083" s="131">
        <v>1.05556726537019</v>
      </c>
      <c r="X5083" s="131">
        <v>1.0586787830092801</v>
      </c>
      <c r="Y5083" s="131">
        <v>1.0577960301464999</v>
      </c>
      <c r="Z5083" s="131">
        <v>1.0562367064646001</v>
      </c>
      <c r="AA5083" s="131">
        <v>1.0526403240833699</v>
      </c>
      <c r="AB5083" s="131">
        <v>1.0322372752095199</v>
      </c>
      <c r="AC5083" s="131">
        <v>1.0172109488537899</v>
      </c>
      <c r="AD5083" s="131">
        <v>1.0114528766557001</v>
      </c>
      <c r="AE5083" s="131">
        <v>1.0096348141401199</v>
      </c>
      <c r="AF5083" s="131">
        <v>1.0104275058432699</v>
      </c>
      <c r="AG5083" s="131">
        <v>1.0079864230204101</v>
      </c>
      <c r="AH5083" s="131">
        <v>0.97542699379466602</v>
      </c>
      <c r="AI5083" s="131">
        <v>0.94765188550297197</v>
      </c>
      <c r="AJ5083" s="131">
        <v>0.92929039144206005</v>
      </c>
      <c r="AK5083" s="131">
        <v>0.91472928797459896</v>
      </c>
    </row>
    <row r="5084" spans="1:37" x14ac:dyDescent="0.3">
      <c r="A5084" s="130" t="str">
        <f t="shared" si="112"/>
        <v>SDGbaseWaS_2BF_v7PVAXabchm</v>
      </c>
      <c r="B5084" s="130" t="s">
        <v>220</v>
      </c>
      <c r="C5084" s="130" t="s">
        <v>333</v>
      </c>
      <c r="D5084" s="130" t="s">
        <v>212</v>
      </c>
      <c r="E5084" s="131" t="s">
        <v>48</v>
      </c>
      <c r="F5084" s="131">
        <v>1.0000000000006499</v>
      </c>
      <c r="G5084" s="131">
        <v>1.2654217550646301</v>
      </c>
      <c r="H5084" s="131">
        <v>1.37223396701346</v>
      </c>
      <c r="I5084" s="131">
        <v>1.36083229502699</v>
      </c>
      <c r="J5084" s="131">
        <v>1.4020880812762899</v>
      </c>
      <c r="K5084" s="131">
        <v>1.4453933492025199</v>
      </c>
      <c r="L5084" s="131">
        <v>1.4910574048276699</v>
      </c>
      <c r="M5084" s="131">
        <v>1.55098144321086</v>
      </c>
      <c r="N5084" s="131">
        <v>1.60638480934904</v>
      </c>
      <c r="O5084" s="131">
        <v>1.8911535985118</v>
      </c>
      <c r="P5084" s="131">
        <v>1.9676628204989599</v>
      </c>
      <c r="Q5084" s="131">
        <v>1.9870783149014299</v>
      </c>
      <c r="R5084" s="131">
        <v>1.99448524260208</v>
      </c>
      <c r="S5084" s="131">
        <v>2.0041771507914099</v>
      </c>
      <c r="T5084" s="131">
        <v>2.01993638490947</v>
      </c>
      <c r="U5084" s="131">
        <v>2.03381312274976</v>
      </c>
      <c r="V5084" s="131">
        <v>2.0356679437018701</v>
      </c>
      <c r="W5084" s="131">
        <v>2.0517271067594902</v>
      </c>
      <c r="X5084" s="131">
        <v>2.0838561428487701</v>
      </c>
      <c r="Y5084" s="131">
        <v>2.0703067884142801</v>
      </c>
      <c r="Z5084" s="131">
        <v>2.0460697509232899</v>
      </c>
      <c r="AA5084" s="131">
        <v>2.02271291365048</v>
      </c>
      <c r="AB5084" s="131">
        <v>2.1059948604034702</v>
      </c>
      <c r="AC5084" s="131">
        <v>2.13450996348057</v>
      </c>
      <c r="AD5084" s="131">
        <v>2.1439397546392498</v>
      </c>
      <c r="AE5084" s="131">
        <v>2.1436187546307202</v>
      </c>
      <c r="AF5084" s="131">
        <v>2.1466314848621302</v>
      </c>
      <c r="AG5084" s="131">
        <v>2.0997855816203801</v>
      </c>
      <c r="AH5084" s="131">
        <v>2.0374436222651</v>
      </c>
      <c r="AI5084" s="131">
        <v>1.9259538284408999</v>
      </c>
      <c r="AJ5084" s="131">
        <v>1.8215146550707</v>
      </c>
      <c r="AK5084" s="131">
        <v>1.71204363065726</v>
      </c>
    </row>
    <row r="5085" spans="1:37" x14ac:dyDescent="0.3">
      <c r="A5085" s="130" t="str">
        <f t="shared" si="112"/>
        <v>SDGbaseWaS_2BF_v7PVAXaochm</v>
      </c>
      <c r="B5085" s="130" t="s">
        <v>220</v>
      </c>
      <c r="C5085" s="130" t="s">
        <v>333</v>
      </c>
      <c r="D5085" s="130" t="s">
        <v>212</v>
      </c>
      <c r="E5085" s="131" t="s">
        <v>49</v>
      </c>
      <c r="F5085" s="131">
        <v>1.0000000000001099</v>
      </c>
      <c r="G5085" s="131">
        <v>1.18753955387392</v>
      </c>
      <c r="H5085" s="131">
        <v>1.26642348801001</v>
      </c>
      <c r="I5085" s="131">
        <v>1.245480158226</v>
      </c>
      <c r="J5085" s="131">
        <v>1.2718595762098199</v>
      </c>
      <c r="K5085" s="131">
        <v>1.2985535721708401</v>
      </c>
      <c r="L5085" s="131">
        <v>1.3267394423649701</v>
      </c>
      <c r="M5085" s="131">
        <v>1.3634627289102801</v>
      </c>
      <c r="N5085" s="131">
        <v>1.39916030043439</v>
      </c>
      <c r="O5085" s="131">
        <v>1.64668285198039</v>
      </c>
      <c r="P5085" s="131">
        <v>1.6985044954437101</v>
      </c>
      <c r="Q5085" s="131">
        <v>1.70150734913961</v>
      </c>
      <c r="R5085" s="131">
        <v>1.6967979817524299</v>
      </c>
      <c r="S5085" s="131">
        <v>1.6951658428201899</v>
      </c>
      <c r="T5085" s="131">
        <v>1.70039539601277</v>
      </c>
      <c r="U5085" s="131">
        <v>1.7057595454132699</v>
      </c>
      <c r="V5085" s="131">
        <v>1.6990011646196399</v>
      </c>
      <c r="W5085" s="131">
        <v>1.70508931244241</v>
      </c>
      <c r="X5085" s="131">
        <v>1.72393372242994</v>
      </c>
      <c r="Y5085" s="131">
        <v>1.7128053397296801</v>
      </c>
      <c r="Z5085" s="131">
        <v>1.69339770921627</v>
      </c>
      <c r="AA5085" s="131">
        <v>1.68382197557707</v>
      </c>
      <c r="AB5085" s="131">
        <v>1.7503033305823801</v>
      </c>
      <c r="AC5085" s="131">
        <v>1.7750163206293199</v>
      </c>
      <c r="AD5085" s="131">
        <v>1.7780007020931099</v>
      </c>
      <c r="AE5085" s="131">
        <v>1.77165645079925</v>
      </c>
      <c r="AF5085" s="131">
        <v>1.76610922677641</v>
      </c>
      <c r="AG5085" s="131">
        <v>1.7391934244409699</v>
      </c>
      <c r="AH5085" s="131">
        <v>1.71240739508503</v>
      </c>
      <c r="AI5085" s="131">
        <v>1.6465266152964999</v>
      </c>
      <c r="AJ5085" s="131">
        <v>1.58564549074887</v>
      </c>
      <c r="AK5085" s="131">
        <v>1.5227489458058301</v>
      </c>
    </row>
    <row r="5086" spans="1:37" x14ac:dyDescent="0.3">
      <c r="A5086" s="130" t="str">
        <f t="shared" si="112"/>
        <v>SDGbaseWaS_2BF_v7PVAXarubb</v>
      </c>
      <c r="B5086" s="130" t="s">
        <v>220</v>
      </c>
      <c r="C5086" s="130" t="s">
        <v>333</v>
      </c>
      <c r="D5086" s="130" t="s">
        <v>212</v>
      </c>
      <c r="E5086" s="131" t="s">
        <v>50</v>
      </c>
      <c r="F5086" s="131">
        <v>1.00000000000001</v>
      </c>
      <c r="G5086" s="131">
        <v>1.01170563001087</v>
      </c>
      <c r="H5086" s="131">
        <v>1.0121638774034201</v>
      </c>
      <c r="I5086" s="131">
        <v>1.0057956557258401</v>
      </c>
      <c r="J5086" s="131">
        <v>1.0035886136590899</v>
      </c>
      <c r="K5086" s="131">
        <v>1.0071719549598499</v>
      </c>
      <c r="L5086" s="131">
        <v>1.01173728419733</v>
      </c>
      <c r="M5086" s="131">
        <v>1.01632510793217</v>
      </c>
      <c r="N5086" s="131">
        <v>1.0198058623255899</v>
      </c>
      <c r="O5086" s="131">
        <v>1.0296555576147299</v>
      </c>
      <c r="P5086" s="131">
        <v>1.0307830476909701</v>
      </c>
      <c r="Q5086" s="131">
        <v>1.02938168665817</v>
      </c>
      <c r="R5086" s="131">
        <v>1.03192132487681</v>
      </c>
      <c r="S5086" s="131">
        <v>1.0334866118030901</v>
      </c>
      <c r="T5086" s="131">
        <v>1.0350874596496</v>
      </c>
      <c r="U5086" s="131">
        <v>1.0378839175455501</v>
      </c>
      <c r="V5086" s="131">
        <v>1.0418549687429599</v>
      </c>
      <c r="W5086" s="131">
        <v>1.0444406973729801</v>
      </c>
      <c r="X5086" s="131">
        <v>1.0452203448259501</v>
      </c>
      <c r="Y5086" s="131">
        <v>1.04271893688087</v>
      </c>
      <c r="Z5086" s="131">
        <v>1.0405917336021699</v>
      </c>
      <c r="AA5086" s="131">
        <v>1.03842197483154</v>
      </c>
      <c r="AB5086" s="131">
        <v>1.04242108553778</v>
      </c>
      <c r="AC5086" s="131">
        <v>1.0427295120092499</v>
      </c>
      <c r="AD5086" s="131">
        <v>1.0448966666931501</v>
      </c>
      <c r="AE5086" s="131">
        <v>1.0469004969686699</v>
      </c>
      <c r="AF5086" s="131">
        <v>1.04884668870286</v>
      </c>
      <c r="AG5086" s="131">
        <v>1.0469398469356499</v>
      </c>
      <c r="AH5086" s="131">
        <v>1.03250436692003</v>
      </c>
      <c r="AI5086" s="131">
        <v>1.01829146180737</v>
      </c>
      <c r="AJ5086" s="131">
        <v>1.0091987211925799</v>
      </c>
      <c r="AK5086" s="131">
        <v>1.00120074150769</v>
      </c>
    </row>
    <row r="5087" spans="1:37" x14ac:dyDescent="0.3">
      <c r="A5087" s="130" t="str">
        <f t="shared" si="112"/>
        <v>SDGbaseWaS_2BF_v7PVAXaplas</v>
      </c>
      <c r="B5087" s="130" t="s">
        <v>220</v>
      </c>
      <c r="C5087" s="130" t="s">
        <v>333</v>
      </c>
      <c r="D5087" s="130" t="s">
        <v>212</v>
      </c>
      <c r="E5087" s="131" t="s">
        <v>51</v>
      </c>
      <c r="F5087" s="131">
        <v>1.00000000000004</v>
      </c>
      <c r="G5087" s="131">
        <v>1.0560374102129799</v>
      </c>
      <c r="H5087" s="131">
        <v>1.0559944814531701</v>
      </c>
      <c r="I5087" s="131">
        <v>1.05546312667511</v>
      </c>
      <c r="J5087" s="131">
        <v>1.05075959580885</v>
      </c>
      <c r="K5087" s="131">
        <v>1.0532698651080901</v>
      </c>
      <c r="L5087" s="131">
        <v>1.05888434425971</v>
      </c>
      <c r="M5087" s="131">
        <v>1.0650913326023199</v>
      </c>
      <c r="N5087" s="131">
        <v>1.0694881178062501</v>
      </c>
      <c r="O5087" s="131">
        <v>1.06539502897972</v>
      </c>
      <c r="P5087" s="131">
        <v>1.0674122146693801</v>
      </c>
      <c r="Q5087" s="131">
        <v>1.0686367042114999</v>
      </c>
      <c r="R5087" s="131">
        <v>1.07248332936338</v>
      </c>
      <c r="S5087" s="131">
        <v>1.07623797111038</v>
      </c>
      <c r="T5087" s="131">
        <v>1.0794073092445799</v>
      </c>
      <c r="U5087" s="131">
        <v>1.08425796540048</v>
      </c>
      <c r="V5087" s="131">
        <v>1.0887495942398899</v>
      </c>
      <c r="W5087" s="131">
        <v>1.0921831949421501</v>
      </c>
      <c r="X5087" s="131">
        <v>1.0943299157817099</v>
      </c>
      <c r="Y5087" s="131">
        <v>1.0927978114880701</v>
      </c>
      <c r="Z5087" s="131">
        <v>1.0911510358443799</v>
      </c>
      <c r="AA5087" s="131">
        <v>1.0895492308164101</v>
      </c>
      <c r="AB5087" s="131">
        <v>1.0837921484700499</v>
      </c>
      <c r="AC5087" s="131">
        <v>1.0786016331833399</v>
      </c>
      <c r="AD5087" s="131">
        <v>1.07809969609921</v>
      </c>
      <c r="AE5087" s="131">
        <v>1.0787733985775401</v>
      </c>
      <c r="AF5087" s="131">
        <v>1.08029217819843</v>
      </c>
      <c r="AG5087" s="131">
        <v>1.07806014258838</v>
      </c>
      <c r="AH5087" s="131">
        <v>1.0472511464638301</v>
      </c>
      <c r="AI5087" s="131">
        <v>1.02132482566592</v>
      </c>
      <c r="AJ5087" s="131">
        <v>1.00381202358537</v>
      </c>
      <c r="AK5087" s="131">
        <v>0.98911466819603899</v>
      </c>
    </row>
    <row r="5088" spans="1:37" x14ac:dyDescent="0.3">
      <c r="A5088" s="130" t="str">
        <f t="shared" si="112"/>
        <v>SDGbaseWaS_2BF_v7PVAXanmet</v>
      </c>
      <c r="B5088" s="130" t="s">
        <v>220</v>
      </c>
      <c r="C5088" s="130" t="s">
        <v>333</v>
      </c>
      <c r="D5088" s="130" t="s">
        <v>212</v>
      </c>
      <c r="E5088" s="131" t="s">
        <v>52</v>
      </c>
      <c r="F5088" s="131">
        <v>1</v>
      </c>
      <c r="G5088" s="131">
        <v>1.0799828485924601</v>
      </c>
      <c r="H5088" s="131">
        <v>1.07038761691861</v>
      </c>
      <c r="I5088" s="131">
        <v>1.07926067215364</v>
      </c>
      <c r="J5088" s="131">
        <v>1.0677149206741301</v>
      </c>
      <c r="K5088" s="131">
        <v>1.06502686817406</v>
      </c>
      <c r="L5088" s="131">
        <v>1.0657536752466601</v>
      </c>
      <c r="M5088" s="131">
        <v>1.06887975029612</v>
      </c>
      <c r="N5088" s="131">
        <v>1.07081807736718</v>
      </c>
      <c r="O5088" s="131">
        <v>1.07268852976463</v>
      </c>
      <c r="P5088" s="131">
        <v>1.0735136793209401</v>
      </c>
      <c r="Q5088" s="131">
        <v>1.07276612284119</v>
      </c>
      <c r="R5088" s="131">
        <v>1.05962912498894</v>
      </c>
      <c r="S5088" s="131">
        <v>1.0670442781809699</v>
      </c>
      <c r="T5088" s="131">
        <v>1.07293547152182</v>
      </c>
      <c r="U5088" s="131">
        <v>1.07923680619657</v>
      </c>
      <c r="V5088" s="131">
        <v>1.08634648858115</v>
      </c>
      <c r="W5088" s="131">
        <v>1.0912475099452601</v>
      </c>
      <c r="X5088" s="131">
        <v>1.09295014159316</v>
      </c>
      <c r="Y5088" s="131">
        <v>1.0926466245974999</v>
      </c>
      <c r="Z5088" s="131">
        <v>1.09246883385823</v>
      </c>
      <c r="AA5088" s="131">
        <v>1.0918268857739</v>
      </c>
      <c r="AB5088" s="131">
        <v>1.08685678573392</v>
      </c>
      <c r="AC5088" s="131">
        <v>1.0830915997975099</v>
      </c>
      <c r="AD5088" s="131">
        <v>1.0845733245909199</v>
      </c>
      <c r="AE5088" s="131">
        <v>1.08700510726638</v>
      </c>
      <c r="AF5088" s="131">
        <v>1.0898602575695699</v>
      </c>
      <c r="AG5088" s="131">
        <v>1.0875723427158499</v>
      </c>
      <c r="AH5088" s="131">
        <v>1.0661070178958201</v>
      </c>
      <c r="AI5088" s="131">
        <v>1.0471641162291501</v>
      </c>
      <c r="AJ5088" s="131">
        <v>1.0357653036413099</v>
      </c>
      <c r="AK5088" s="131">
        <v>1.0261053661802599</v>
      </c>
    </row>
    <row r="5089" spans="1:37" x14ac:dyDescent="0.3">
      <c r="A5089" s="130" t="str">
        <f t="shared" si="112"/>
        <v>SDGbaseWaS_2BF_v7PVAXairon</v>
      </c>
      <c r="B5089" s="130" t="s">
        <v>220</v>
      </c>
      <c r="C5089" s="130" t="s">
        <v>333</v>
      </c>
      <c r="D5089" s="130" t="s">
        <v>212</v>
      </c>
      <c r="E5089" s="131" t="s">
        <v>53</v>
      </c>
      <c r="F5089" s="131">
        <v>1.00000000000005</v>
      </c>
      <c r="G5089" s="131">
        <v>1.2022869916024801</v>
      </c>
      <c r="H5089" s="131">
        <v>1.17498537786594</v>
      </c>
      <c r="I5089" s="131">
        <v>1.16380937721605</v>
      </c>
      <c r="J5089" s="131">
        <v>1.1483411957829599</v>
      </c>
      <c r="K5089" s="131">
        <v>1.1446287183116199</v>
      </c>
      <c r="L5089" s="131">
        <v>1.1462144156380301</v>
      </c>
      <c r="M5089" s="131">
        <v>1.1519813567984101</v>
      </c>
      <c r="N5089" s="131">
        <v>1.1550458871223701</v>
      </c>
      <c r="O5089" s="131">
        <v>1.1566510489764099</v>
      </c>
      <c r="P5089" s="131">
        <v>1.15739060019648</v>
      </c>
      <c r="Q5089" s="131">
        <v>1.1558319166447999</v>
      </c>
      <c r="R5089" s="131">
        <v>1.1511052816793801</v>
      </c>
      <c r="S5089" s="131">
        <v>1.1547499506969101</v>
      </c>
      <c r="T5089" s="131">
        <v>1.15794432181675</v>
      </c>
      <c r="U5089" s="131">
        <v>1.16314841140881</v>
      </c>
      <c r="V5089" s="131">
        <v>1.1713514449859299</v>
      </c>
      <c r="W5089" s="131">
        <v>1.17607242220427</v>
      </c>
      <c r="X5089" s="131">
        <v>1.1767791411105299</v>
      </c>
      <c r="Y5089" s="131">
        <v>1.1765093877394399</v>
      </c>
      <c r="Z5089" s="131">
        <v>1.1753200899907501</v>
      </c>
      <c r="AA5089" s="131">
        <v>1.1753314397811701</v>
      </c>
      <c r="AB5089" s="131">
        <v>1.15905330958721</v>
      </c>
      <c r="AC5089" s="131">
        <v>1.1520142349825799</v>
      </c>
      <c r="AD5089" s="131">
        <v>1.1551512254737699</v>
      </c>
      <c r="AE5089" s="131">
        <v>1.1602382912337801</v>
      </c>
      <c r="AF5089" s="131">
        <v>1.16546265534173</v>
      </c>
      <c r="AG5089" s="131">
        <v>1.16486618800435</v>
      </c>
      <c r="AH5089" s="131">
        <v>1.1299246285753599</v>
      </c>
      <c r="AI5089" s="131">
        <v>1.1046243345689499</v>
      </c>
      <c r="AJ5089" s="131">
        <v>1.08998623374763</v>
      </c>
      <c r="AK5089" s="131">
        <v>1.07876183113339</v>
      </c>
    </row>
    <row r="5090" spans="1:37" x14ac:dyDescent="0.3">
      <c r="A5090" s="130" t="str">
        <f t="shared" si="112"/>
        <v>SDGbaseWaS_2BF_v7PVAXanfrm</v>
      </c>
      <c r="B5090" s="130" t="s">
        <v>220</v>
      </c>
      <c r="C5090" s="130" t="s">
        <v>333</v>
      </c>
      <c r="D5090" s="130" t="s">
        <v>212</v>
      </c>
      <c r="E5090" s="131" t="s">
        <v>54</v>
      </c>
      <c r="F5090" s="131">
        <v>0.99999999999998002</v>
      </c>
      <c r="G5090" s="131">
        <v>1.1652294357325299</v>
      </c>
      <c r="H5090" s="131">
        <v>1.1074943061948099</v>
      </c>
      <c r="I5090" s="131">
        <v>1.0640925887947901</v>
      </c>
      <c r="J5090" s="131">
        <v>1.04880884798351</v>
      </c>
      <c r="K5090" s="131">
        <v>1.05576825954695</v>
      </c>
      <c r="L5090" s="131">
        <v>1.0784750220825099</v>
      </c>
      <c r="M5090" s="131">
        <v>1.1328683538172399</v>
      </c>
      <c r="N5090" s="131">
        <v>1.1614883465755199</v>
      </c>
      <c r="O5090" s="131">
        <v>1.25333916982622</v>
      </c>
      <c r="P5090" s="131">
        <v>1.2517227506792901</v>
      </c>
      <c r="Q5090" s="131">
        <v>1.2221792038422801</v>
      </c>
      <c r="R5090" s="131">
        <v>1.1867649048228901</v>
      </c>
      <c r="S5090" s="131">
        <v>1.1752871198657799</v>
      </c>
      <c r="T5090" s="131">
        <v>1.1690655345482199</v>
      </c>
      <c r="U5090" s="131">
        <v>1.1721792423811801</v>
      </c>
      <c r="V5090" s="131">
        <v>1.20700697261819</v>
      </c>
      <c r="W5090" s="131">
        <v>1.2190029926904</v>
      </c>
      <c r="X5090" s="131">
        <v>1.19600801555488</v>
      </c>
      <c r="Y5090" s="131">
        <v>1.1933340301853399</v>
      </c>
      <c r="Z5090" s="131">
        <v>1.18338013876638</v>
      </c>
      <c r="AA5090" s="131">
        <v>1.1846154501997599</v>
      </c>
      <c r="AB5090" s="131">
        <v>1.0576248029064399</v>
      </c>
      <c r="AC5090" s="131">
        <v>1.02367624521293</v>
      </c>
      <c r="AD5090" s="131">
        <v>1.0457402154015201</v>
      </c>
      <c r="AE5090" s="131">
        <v>1.0771314075102101</v>
      </c>
      <c r="AF5090" s="131">
        <v>1.1071993644271301</v>
      </c>
      <c r="AG5090" s="131">
        <v>1.11603545650797</v>
      </c>
      <c r="AH5090" s="131">
        <v>1.00511392585436</v>
      </c>
      <c r="AI5090" s="131">
        <v>0.93989839463400404</v>
      </c>
      <c r="AJ5090" s="131">
        <v>0.91694262586209496</v>
      </c>
      <c r="AK5090" s="131">
        <v>0.90422445689923403</v>
      </c>
    </row>
    <row r="5091" spans="1:37" x14ac:dyDescent="0.3">
      <c r="A5091" s="130" t="str">
        <f t="shared" si="112"/>
        <v>SDGbaseWaS_2BF_v7PVAXametp</v>
      </c>
      <c r="B5091" s="130" t="s">
        <v>220</v>
      </c>
      <c r="C5091" s="130" t="s">
        <v>333</v>
      </c>
      <c r="D5091" s="130" t="s">
        <v>212</v>
      </c>
      <c r="E5091" s="131" t="s">
        <v>55</v>
      </c>
      <c r="F5091" s="131">
        <v>1.00000000000003</v>
      </c>
      <c r="G5091" s="131">
        <v>1.1935480277491499</v>
      </c>
      <c r="H5091" s="131">
        <v>1.1877878160289399</v>
      </c>
      <c r="I5091" s="131">
        <v>1.1853840919499701</v>
      </c>
      <c r="J5091" s="131">
        <v>1.1780003401041701</v>
      </c>
      <c r="K5091" s="131">
        <v>1.1798275633531701</v>
      </c>
      <c r="L5091" s="131">
        <v>1.1857766030661701</v>
      </c>
      <c r="M5091" s="131">
        <v>1.1928298158844299</v>
      </c>
      <c r="N5091" s="131">
        <v>1.1978917570143399</v>
      </c>
      <c r="O5091" s="131">
        <v>1.1952422685314601</v>
      </c>
      <c r="P5091" s="131">
        <v>1.1972830651917401</v>
      </c>
      <c r="Q5091" s="131">
        <v>1.19807266230776</v>
      </c>
      <c r="R5091" s="131">
        <v>1.20006983381604</v>
      </c>
      <c r="S5091" s="131">
        <v>1.20432576598409</v>
      </c>
      <c r="T5091" s="131">
        <v>1.20783499250339</v>
      </c>
      <c r="U5091" s="131">
        <v>1.2133556199447699</v>
      </c>
      <c r="V5091" s="131">
        <v>1.21888878540354</v>
      </c>
      <c r="W5091" s="131">
        <v>1.22245372283147</v>
      </c>
      <c r="X5091" s="131">
        <v>1.22366271661424</v>
      </c>
      <c r="Y5091" s="131">
        <v>1.2221929735799499</v>
      </c>
      <c r="Z5091" s="131">
        <v>1.2207639523996301</v>
      </c>
      <c r="AA5091" s="131">
        <v>1.21941213161379</v>
      </c>
      <c r="AB5091" s="131">
        <v>1.2133082837206299</v>
      </c>
      <c r="AC5091" s="131">
        <v>1.2078233294260901</v>
      </c>
      <c r="AD5091" s="131">
        <v>1.2076911709963201</v>
      </c>
      <c r="AE5091" s="131">
        <v>1.20873560148409</v>
      </c>
      <c r="AF5091" s="131">
        <v>1.2104828217149499</v>
      </c>
      <c r="AG5091" s="131">
        <v>1.2079045549845999</v>
      </c>
      <c r="AH5091" s="131">
        <v>1.1731302245892801</v>
      </c>
      <c r="AI5091" s="131">
        <v>1.14417846627678</v>
      </c>
      <c r="AJ5091" s="131">
        <v>1.1252990620794501</v>
      </c>
      <c r="AK5091" s="131">
        <v>1.1095232752572399</v>
      </c>
    </row>
    <row r="5092" spans="1:37" x14ac:dyDescent="0.3">
      <c r="A5092" s="130" t="str">
        <f t="shared" si="112"/>
        <v>SDGbaseWaS_2BF_v7PVAXamach</v>
      </c>
      <c r="B5092" s="130" t="s">
        <v>220</v>
      </c>
      <c r="C5092" s="130" t="s">
        <v>333</v>
      </c>
      <c r="D5092" s="130" t="s">
        <v>212</v>
      </c>
      <c r="E5092" s="131" t="s">
        <v>56</v>
      </c>
      <c r="F5092" s="131">
        <v>1.00000000000004</v>
      </c>
      <c r="G5092" s="131">
        <v>1.17651031877711</v>
      </c>
      <c r="H5092" s="131">
        <v>1.1653120012979701</v>
      </c>
      <c r="I5092" s="131">
        <v>1.16920704947714</v>
      </c>
      <c r="J5092" s="131">
        <v>1.1556963538626199</v>
      </c>
      <c r="K5092" s="131">
        <v>1.15286471768831</v>
      </c>
      <c r="L5092" s="131">
        <v>1.15518385323899</v>
      </c>
      <c r="M5092" s="131">
        <v>1.16129742001321</v>
      </c>
      <c r="N5092" s="131">
        <v>1.16433064978593</v>
      </c>
      <c r="O5092" s="131">
        <v>1.16655932656338</v>
      </c>
      <c r="P5092" s="131">
        <v>1.16661702503404</v>
      </c>
      <c r="Q5092" s="131">
        <v>1.1647297602189</v>
      </c>
      <c r="R5092" s="131">
        <v>1.1520768615660599</v>
      </c>
      <c r="S5092" s="131">
        <v>1.1578588909772101</v>
      </c>
      <c r="T5092" s="131">
        <v>1.16286368311397</v>
      </c>
      <c r="U5092" s="131">
        <v>1.1693004274830401</v>
      </c>
      <c r="V5092" s="131">
        <v>1.1775127977793001</v>
      </c>
      <c r="W5092" s="131">
        <v>1.18184422243478</v>
      </c>
      <c r="X5092" s="131">
        <v>1.18163653438882</v>
      </c>
      <c r="Y5092" s="131">
        <v>1.1818807889409499</v>
      </c>
      <c r="Z5092" s="131">
        <v>1.18147012994016</v>
      </c>
      <c r="AA5092" s="131">
        <v>1.1814623263453901</v>
      </c>
      <c r="AB5092" s="131">
        <v>1.1705554715537601</v>
      </c>
      <c r="AC5092" s="131">
        <v>1.16485982423686</v>
      </c>
      <c r="AD5092" s="131">
        <v>1.16823989683842</v>
      </c>
      <c r="AE5092" s="131">
        <v>1.1731130459256001</v>
      </c>
      <c r="AF5092" s="131">
        <v>1.1780099575335901</v>
      </c>
      <c r="AG5092" s="131">
        <v>1.1766730682837601</v>
      </c>
      <c r="AH5092" s="131">
        <v>1.1416741308568099</v>
      </c>
      <c r="AI5092" s="131">
        <v>1.11326165085105</v>
      </c>
      <c r="AJ5092" s="131">
        <v>1.0968638144868901</v>
      </c>
      <c r="AK5092" s="131">
        <v>1.08386136010442</v>
      </c>
    </row>
    <row r="5093" spans="1:37" x14ac:dyDescent="0.3">
      <c r="A5093" s="130" t="str">
        <f t="shared" si="112"/>
        <v>SDGbaseWaS_2BF_v7PVAXafcel</v>
      </c>
      <c r="B5093" s="130" t="s">
        <v>220</v>
      </c>
      <c r="C5093" s="130" t="s">
        <v>333</v>
      </c>
      <c r="D5093" s="130" t="s">
        <v>212</v>
      </c>
      <c r="E5093" s="131" t="s">
        <v>57</v>
      </c>
      <c r="F5093" s="131">
        <v>0.99999999999979095</v>
      </c>
      <c r="G5093" s="131">
        <v>1.00237249385205</v>
      </c>
      <c r="H5093" s="131">
        <v>1.0083443873559801</v>
      </c>
      <c r="I5093" s="131">
        <v>0.96273044133935703</v>
      </c>
      <c r="J5093" s="131">
        <v>0.95185050722067299</v>
      </c>
      <c r="K5093" s="131">
        <v>0.94954071518760097</v>
      </c>
      <c r="L5093" s="131">
        <v>0.96096563608475905</v>
      </c>
      <c r="M5093" s="131">
        <v>1.0010176462190901</v>
      </c>
      <c r="N5093" s="131">
        <v>1.0305437180537</v>
      </c>
      <c r="O5093" s="131">
        <v>1.17575268027805</v>
      </c>
      <c r="P5093" s="131">
        <v>1.21257853435187</v>
      </c>
      <c r="Q5093" s="131">
        <v>1.21804445090434</v>
      </c>
      <c r="R5093" s="131">
        <v>1.2141848323292099</v>
      </c>
      <c r="S5093" s="131">
        <v>1.2140249028490899</v>
      </c>
      <c r="T5093" s="131">
        <v>1.2166652247204299</v>
      </c>
      <c r="U5093" s="131">
        <v>1.22180035962775</v>
      </c>
      <c r="V5093" s="131">
        <v>1.2459902308918001</v>
      </c>
      <c r="W5093" s="131">
        <v>1.25710170963759</v>
      </c>
      <c r="X5093" s="131">
        <v>1.2366855588689001</v>
      </c>
      <c r="Y5093" s="131">
        <v>1.2336192692921999</v>
      </c>
      <c r="Z5093" s="131">
        <v>1.2251585724266001</v>
      </c>
      <c r="AA5093" s="131">
        <v>1.22537414951632</v>
      </c>
      <c r="AB5093" s="131">
        <v>1.1886479967175001</v>
      </c>
      <c r="AC5093" s="131">
        <v>1.1613951913518901</v>
      </c>
      <c r="AD5093" s="131">
        <v>1.15894889908378</v>
      </c>
      <c r="AE5093" s="131">
        <v>1.16015692089443</v>
      </c>
      <c r="AF5093" s="131">
        <v>1.16369093119149</v>
      </c>
      <c r="AG5093" s="131">
        <v>1.15760209583463</v>
      </c>
      <c r="AH5093" s="131">
        <v>1.0801511909372501</v>
      </c>
      <c r="AI5093" s="131">
        <v>0.98646975137294102</v>
      </c>
      <c r="AJ5093" s="131">
        <v>0.93459143489190899</v>
      </c>
      <c r="AK5093" s="131">
        <v>0.88966187140342101</v>
      </c>
    </row>
    <row r="5094" spans="1:37" x14ac:dyDescent="0.3">
      <c r="A5094" s="130" t="str">
        <f t="shared" si="112"/>
        <v>SDGbaseWaS_2BF_v7PVAXaelct</v>
      </c>
      <c r="B5094" s="130" t="s">
        <v>220</v>
      </c>
      <c r="C5094" s="130" t="s">
        <v>333</v>
      </c>
      <c r="D5094" s="130" t="s">
        <v>212</v>
      </c>
      <c r="E5094" s="131" t="s">
        <v>58</v>
      </c>
      <c r="F5094" s="131">
        <v>0.999999999999857</v>
      </c>
      <c r="G5094" s="131">
        <v>1.00439195131436</v>
      </c>
      <c r="H5094" s="131">
        <v>1.01105259705243</v>
      </c>
      <c r="I5094" s="131">
        <v>0.96936210746780604</v>
      </c>
      <c r="J5094" s="131">
        <v>0.95959703113532702</v>
      </c>
      <c r="K5094" s="131">
        <v>0.95772749674934599</v>
      </c>
      <c r="L5094" s="131">
        <v>0.96842681057948599</v>
      </c>
      <c r="M5094" s="131">
        <v>1.0053942339210999</v>
      </c>
      <c r="N5094" s="131">
        <v>1.03272437569413</v>
      </c>
      <c r="O5094" s="131">
        <v>1.1680048571255199</v>
      </c>
      <c r="P5094" s="131">
        <v>1.20233262880813</v>
      </c>
      <c r="Q5094" s="131">
        <v>1.2075117402056199</v>
      </c>
      <c r="R5094" s="131">
        <v>1.2038651202183199</v>
      </c>
      <c r="S5094" s="131">
        <v>1.2038577599675799</v>
      </c>
      <c r="T5094" s="131">
        <v>1.20646669258226</v>
      </c>
      <c r="U5094" s="131">
        <v>1.211352004518</v>
      </c>
      <c r="V5094" s="131">
        <v>1.23337369077019</v>
      </c>
      <c r="W5094" s="131">
        <v>1.2436413967843201</v>
      </c>
      <c r="X5094" s="131">
        <v>1.22538519576821</v>
      </c>
      <c r="Y5094" s="131">
        <v>1.22256584746869</v>
      </c>
      <c r="Z5094" s="131">
        <v>1.21469864099307</v>
      </c>
      <c r="AA5094" s="131">
        <v>1.2149725423667299</v>
      </c>
      <c r="AB5094" s="131">
        <v>1.1822747609364299</v>
      </c>
      <c r="AC5094" s="131">
        <v>1.1578046099706001</v>
      </c>
      <c r="AD5094" s="131">
        <v>1.15568243847166</v>
      </c>
      <c r="AE5094" s="131">
        <v>1.1567603160056601</v>
      </c>
      <c r="AF5094" s="131">
        <v>1.1599376636260501</v>
      </c>
      <c r="AG5094" s="131">
        <v>1.1542878358101401</v>
      </c>
      <c r="AH5094" s="131">
        <v>1.0835392486550199</v>
      </c>
      <c r="AI5094" s="131">
        <v>0.99745766812848202</v>
      </c>
      <c r="AJ5094" s="131">
        <v>0.94961924037049605</v>
      </c>
      <c r="AK5094" s="131">
        <v>0.90813040417739199</v>
      </c>
    </row>
    <row r="5095" spans="1:37" x14ac:dyDescent="0.3">
      <c r="A5095" s="130" t="str">
        <f t="shared" si="112"/>
        <v>SDGbaseWaS_2BF_v7PVAXaemch</v>
      </c>
      <c r="B5095" s="130" t="s">
        <v>220</v>
      </c>
      <c r="C5095" s="130" t="s">
        <v>333</v>
      </c>
      <c r="D5095" s="130" t="s">
        <v>212</v>
      </c>
      <c r="E5095" s="131" t="s">
        <v>59</v>
      </c>
      <c r="F5095" s="131">
        <v>1.00000000000003</v>
      </c>
      <c r="G5095" s="131">
        <v>1.1864482643363601</v>
      </c>
      <c r="H5095" s="131">
        <v>1.1903920537935599</v>
      </c>
      <c r="I5095" s="131">
        <v>1.1907293124279099</v>
      </c>
      <c r="J5095" s="131">
        <v>1.1860852390530401</v>
      </c>
      <c r="K5095" s="131">
        <v>1.1897074964221801</v>
      </c>
      <c r="L5095" s="131">
        <v>1.19697893579923</v>
      </c>
      <c r="M5095" s="131">
        <v>1.20498868877566</v>
      </c>
      <c r="N5095" s="131">
        <v>1.2106612827499901</v>
      </c>
      <c r="O5095" s="131">
        <v>1.2056238034025899</v>
      </c>
      <c r="P5095" s="131">
        <v>1.2083715397711401</v>
      </c>
      <c r="Q5095" s="131">
        <v>1.2101276270626999</v>
      </c>
      <c r="R5095" s="131">
        <v>1.21530236003159</v>
      </c>
      <c r="S5095" s="131">
        <v>1.2193983099543999</v>
      </c>
      <c r="T5095" s="131">
        <v>1.22290662888493</v>
      </c>
      <c r="U5095" s="131">
        <v>1.2285991680935699</v>
      </c>
      <c r="V5095" s="131">
        <v>1.2338867951642101</v>
      </c>
      <c r="W5095" s="131">
        <v>1.23786621528937</v>
      </c>
      <c r="X5095" s="131">
        <v>1.2401142706020001</v>
      </c>
      <c r="Y5095" s="131">
        <v>1.23821522250621</v>
      </c>
      <c r="Z5095" s="131">
        <v>1.2362616669448101</v>
      </c>
      <c r="AA5095" s="131">
        <v>1.2343172431771099</v>
      </c>
      <c r="AB5095" s="131">
        <v>1.2273036288454899</v>
      </c>
      <c r="AC5095" s="131">
        <v>1.2212824323681699</v>
      </c>
      <c r="AD5095" s="131">
        <v>1.2209946268091401</v>
      </c>
      <c r="AE5095" s="131">
        <v>1.2220160013288199</v>
      </c>
      <c r="AF5095" s="131">
        <v>1.2239328593065899</v>
      </c>
      <c r="AG5095" s="131">
        <v>1.221594078811</v>
      </c>
      <c r="AH5095" s="131">
        <v>1.1838370652571599</v>
      </c>
      <c r="AI5095" s="131">
        <v>1.15161465017855</v>
      </c>
      <c r="AJ5095" s="131">
        <v>1.12975576997261</v>
      </c>
      <c r="AK5095" s="131">
        <v>1.11122973977659</v>
      </c>
    </row>
    <row r="5096" spans="1:37" x14ac:dyDescent="0.3">
      <c r="A5096" s="130" t="str">
        <f t="shared" si="112"/>
        <v>SDGbaseWaS_2BF_v7PVAXasequ</v>
      </c>
      <c r="B5096" s="130" t="s">
        <v>220</v>
      </c>
      <c r="C5096" s="130" t="s">
        <v>333</v>
      </c>
      <c r="D5096" s="130" t="s">
        <v>212</v>
      </c>
      <c r="E5096" s="131" t="s">
        <v>60</v>
      </c>
      <c r="F5096" s="131">
        <v>1</v>
      </c>
      <c r="G5096" s="131">
        <v>1.19867470949897</v>
      </c>
      <c r="H5096" s="131">
        <v>1.17092902761655</v>
      </c>
      <c r="I5096" s="131">
        <v>1.1531259888226399</v>
      </c>
      <c r="J5096" s="131">
        <v>1.13496446175258</v>
      </c>
      <c r="K5096" s="131">
        <v>1.1297751389478099</v>
      </c>
      <c r="L5096" s="131">
        <v>1.13147796443432</v>
      </c>
      <c r="M5096" s="131">
        <v>1.1425553371521</v>
      </c>
      <c r="N5096" s="131">
        <v>1.14675337090352</v>
      </c>
      <c r="O5096" s="131">
        <v>1.1569133949018899</v>
      </c>
      <c r="P5096" s="131">
        <v>1.15528106728394</v>
      </c>
      <c r="Q5096" s="131">
        <v>1.1509986608526599</v>
      </c>
      <c r="R5096" s="131">
        <v>1.1417904790203199</v>
      </c>
      <c r="S5096" s="131">
        <v>1.1440562640805001</v>
      </c>
      <c r="T5096" s="131">
        <v>1.1472705559818701</v>
      </c>
      <c r="U5096" s="131">
        <v>1.1520079707191</v>
      </c>
      <c r="V5096" s="131">
        <v>1.1575181551396201</v>
      </c>
      <c r="W5096" s="131">
        <v>1.16189811938883</v>
      </c>
      <c r="X5096" s="131">
        <v>1.16514318777004</v>
      </c>
      <c r="Y5096" s="131">
        <v>1.1653826186353999</v>
      </c>
      <c r="Z5096" s="131">
        <v>1.1643669358191</v>
      </c>
      <c r="AA5096" s="131">
        <v>1.1647024338968399</v>
      </c>
      <c r="AB5096" s="131">
        <v>1.1383560775520301</v>
      </c>
      <c r="AC5096" s="131">
        <v>1.1278625990443101</v>
      </c>
      <c r="AD5096" s="131">
        <v>1.1345391211704501</v>
      </c>
      <c r="AE5096" s="131">
        <v>1.1435658360813601</v>
      </c>
      <c r="AF5096" s="131">
        <v>1.15212700586211</v>
      </c>
      <c r="AG5096" s="131">
        <v>1.1531199624453401</v>
      </c>
      <c r="AH5096" s="131">
        <v>1.10623268809435</v>
      </c>
      <c r="AI5096" s="131">
        <v>1.0681766051203301</v>
      </c>
      <c r="AJ5096" s="131">
        <v>1.05033697147298</v>
      </c>
      <c r="AK5096" s="131">
        <v>1.03774261833225</v>
      </c>
    </row>
    <row r="5097" spans="1:37" x14ac:dyDescent="0.3">
      <c r="A5097" s="130" t="str">
        <f t="shared" si="112"/>
        <v>SDGbaseWaS_2BF_v7PVAXavehi</v>
      </c>
      <c r="B5097" s="130" t="s">
        <v>220</v>
      </c>
      <c r="C5097" s="130" t="s">
        <v>333</v>
      </c>
      <c r="D5097" s="130" t="s">
        <v>212</v>
      </c>
      <c r="E5097" s="131" t="s">
        <v>61</v>
      </c>
      <c r="F5097" s="131">
        <v>1.00000000000003</v>
      </c>
      <c r="G5097" s="131">
        <v>1.1848900940187499</v>
      </c>
      <c r="H5097" s="131">
        <v>1.1781665924884399</v>
      </c>
      <c r="I5097" s="131">
        <v>1.1704861678626</v>
      </c>
      <c r="J5097" s="131">
        <v>1.16119471939644</v>
      </c>
      <c r="K5097" s="131">
        <v>1.16282797231682</v>
      </c>
      <c r="L5097" s="131">
        <v>1.16798684350839</v>
      </c>
      <c r="M5097" s="131">
        <v>1.1761203422739299</v>
      </c>
      <c r="N5097" s="131">
        <v>1.18113802206428</v>
      </c>
      <c r="O5097" s="131">
        <v>1.1788078186122299</v>
      </c>
      <c r="P5097" s="131">
        <v>1.1809854890458999</v>
      </c>
      <c r="Q5097" s="131">
        <v>1.18208865194864</v>
      </c>
      <c r="R5097" s="131">
        <v>1.1856870488103399</v>
      </c>
      <c r="S5097" s="131">
        <v>1.18952799698298</v>
      </c>
      <c r="T5097" s="131">
        <v>1.1929378457394899</v>
      </c>
      <c r="U5097" s="131">
        <v>1.19835233011961</v>
      </c>
      <c r="V5097" s="131">
        <v>1.2048364148044099</v>
      </c>
      <c r="W5097" s="131">
        <v>1.20893183413189</v>
      </c>
      <c r="X5097" s="131">
        <v>1.20974501348809</v>
      </c>
      <c r="Y5097" s="131">
        <v>1.2028509307875901</v>
      </c>
      <c r="Z5097" s="131">
        <v>1.1973837628580399</v>
      </c>
      <c r="AA5097" s="131">
        <v>1.1929749062702599</v>
      </c>
      <c r="AB5097" s="131">
        <v>1.18306667287763</v>
      </c>
      <c r="AC5097" s="131">
        <v>1.1775650325696401</v>
      </c>
      <c r="AD5097" s="131">
        <v>1.18068198895833</v>
      </c>
      <c r="AE5097" s="131">
        <v>1.1853185200676</v>
      </c>
      <c r="AF5097" s="131">
        <v>1.1902605295678801</v>
      </c>
      <c r="AG5097" s="131">
        <v>1.19097427764782</v>
      </c>
      <c r="AH5097" s="131">
        <v>1.1553127148448401</v>
      </c>
      <c r="AI5097" s="131">
        <v>1.12406688274494</v>
      </c>
      <c r="AJ5097" s="131">
        <v>1.10506951937077</v>
      </c>
      <c r="AK5097" s="131">
        <v>1.08982885021133</v>
      </c>
    </row>
    <row r="5098" spans="1:37" x14ac:dyDescent="0.3">
      <c r="A5098" s="130" t="str">
        <f t="shared" si="112"/>
        <v>SDGbaseWaS_2BF_v7PVAXatequ</v>
      </c>
      <c r="B5098" s="130" t="s">
        <v>220</v>
      </c>
      <c r="C5098" s="130" t="s">
        <v>333</v>
      </c>
      <c r="D5098" s="130" t="s">
        <v>212</v>
      </c>
      <c r="E5098" s="131" t="s">
        <v>62</v>
      </c>
      <c r="F5098" s="131">
        <v>1</v>
      </c>
      <c r="G5098" s="131">
        <v>1.1796246704775399</v>
      </c>
      <c r="H5098" s="131">
        <v>1.17471118409805</v>
      </c>
      <c r="I5098" s="131">
        <v>1.16934237207892</v>
      </c>
      <c r="J5098" s="131">
        <v>1.1601861788547601</v>
      </c>
      <c r="K5098" s="131">
        <v>1.1611066548929501</v>
      </c>
      <c r="L5098" s="131">
        <v>1.16717251610495</v>
      </c>
      <c r="M5098" s="131">
        <v>1.17806503728092</v>
      </c>
      <c r="N5098" s="131">
        <v>1.1846887014398899</v>
      </c>
      <c r="O5098" s="131">
        <v>1.1947569612042499</v>
      </c>
      <c r="P5098" s="131">
        <v>1.19623364346918</v>
      </c>
      <c r="Q5098" s="131">
        <v>1.1936365839467999</v>
      </c>
      <c r="R5098" s="131">
        <v>1.1884079283914899</v>
      </c>
      <c r="S5098" s="131">
        <v>1.1901381661083099</v>
      </c>
      <c r="T5098" s="131">
        <v>1.19242203792213</v>
      </c>
      <c r="U5098" s="131">
        <v>1.1972680223890999</v>
      </c>
      <c r="V5098" s="131">
        <v>1.2032293045951501</v>
      </c>
      <c r="W5098" s="131">
        <v>1.2064327437682201</v>
      </c>
      <c r="X5098" s="131">
        <v>1.20600484691669</v>
      </c>
      <c r="Y5098" s="131">
        <v>1.2043423187562601</v>
      </c>
      <c r="Z5098" s="131">
        <v>1.2020516355862101</v>
      </c>
      <c r="AA5098" s="131">
        <v>1.2010545174774701</v>
      </c>
      <c r="AB5098" s="131">
        <v>1.18489593895863</v>
      </c>
      <c r="AC5098" s="131">
        <v>1.1764735861872599</v>
      </c>
      <c r="AD5098" s="131">
        <v>1.1788036813219001</v>
      </c>
      <c r="AE5098" s="131">
        <v>1.1830165138992399</v>
      </c>
      <c r="AF5098" s="131">
        <v>1.1875508401325201</v>
      </c>
      <c r="AG5098" s="131">
        <v>1.18551917523235</v>
      </c>
      <c r="AH5098" s="131">
        <v>1.14146904087656</v>
      </c>
      <c r="AI5098" s="131">
        <v>1.1053577251492099</v>
      </c>
      <c r="AJ5098" s="131">
        <v>1.08416697164829</v>
      </c>
      <c r="AK5098" s="131">
        <v>1.0672443229013899</v>
      </c>
    </row>
    <row r="5099" spans="1:37" x14ac:dyDescent="0.3">
      <c r="A5099" s="130" t="str">
        <f t="shared" si="112"/>
        <v>SDGbaseWaS_2BF_v7PVAXafurn</v>
      </c>
      <c r="B5099" s="130" t="s">
        <v>220</v>
      </c>
      <c r="C5099" s="130" t="s">
        <v>333</v>
      </c>
      <c r="D5099" s="130" t="s">
        <v>212</v>
      </c>
      <c r="E5099" s="131" t="s">
        <v>63</v>
      </c>
      <c r="F5099" s="131">
        <v>1.0000000000001099</v>
      </c>
      <c r="G5099" s="131">
        <v>1.1890294962689001</v>
      </c>
      <c r="H5099" s="131">
        <v>1.1742798736257301</v>
      </c>
      <c r="I5099" s="131">
        <v>1.17656647161632</v>
      </c>
      <c r="J5099" s="131">
        <v>1.16448783186813</v>
      </c>
      <c r="K5099" s="131">
        <v>1.1623501215704499</v>
      </c>
      <c r="L5099" s="131">
        <v>1.1648892610403401</v>
      </c>
      <c r="M5099" s="131">
        <v>1.1699206027956699</v>
      </c>
      <c r="N5099" s="131">
        <v>1.17317556148855</v>
      </c>
      <c r="O5099" s="131">
        <v>1.1764196698712599</v>
      </c>
      <c r="P5099" s="131">
        <v>1.1767854650569101</v>
      </c>
      <c r="Q5099" s="131">
        <v>1.17502374592186</v>
      </c>
      <c r="R5099" s="131">
        <v>1.1644568444727701</v>
      </c>
      <c r="S5099" s="131">
        <v>1.1700985798655601</v>
      </c>
      <c r="T5099" s="131">
        <v>1.1747862580100401</v>
      </c>
      <c r="U5099" s="131">
        <v>1.18047860871018</v>
      </c>
      <c r="V5099" s="131">
        <v>1.1869701021899699</v>
      </c>
      <c r="W5099" s="131">
        <v>1.1913891249352799</v>
      </c>
      <c r="X5099" s="131">
        <v>1.1927650711657001</v>
      </c>
      <c r="Y5099" s="131">
        <v>1.19208516850082</v>
      </c>
      <c r="Z5099" s="131">
        <v>1.19140308049856</v>
      </c>
      <c r="AA5099" s="131">
        <v>1.1906116334486501</v>
      </c>
      <c r="AB5099" s="131">
        <v>1.18550725020936</v>
      </c>
      <c r="AC5099" s="131">
        <v>1.1802824586798399</v>
      </c>
      <c r="AD5099" s="131">
        <v>1.1802630340031799</v>
      </c>
      <c r="AE5099" s="131">
        <v>1.1814318787864</v>
      </c>
      <c r="AF5099" s="131">
        <v>1.18347358335507</v>
      </c>
      <c r="AG5099" s="131">
        <v>1.18125112427378</v>
      </c>
      <c r="AH5099" s="131">
        <v>1.1527188123299701</v>
      </c>
      <c r="AI5099" s="131">
        <v>1.1280535589825</v>
      </c>
      <c r="AJ5099" s="131">
        <v>1.11283903119195</v>
      </c>
      <c r="AK5099" s="131">
        <v>1.0999996777468799</v>
      </c>
    </row>
    <row r="5100" spans="1:37" x14ac:dyDescent="0.3">
      <c r="A5100" s="130" t="str">
        <f t="shared" si="112"/>
        <v>SDGbaseWaS_2BF_v7PVAXaoman</v>
      </c>
      <c r="B5100" s="130" t="s">
        <v>220</v>
      </c>
      <c r="C5100" s="130" t="s">
        <v>333</v>
      </c>
      <c r="D5100" s="130" t="s">
        <v>212</v>
      </c>
      <c r="E5100" s="131" t="s">
        <v>64</v>
      </c>
      <c r="F5100" s="131">
        <v>0.99999999999983402</v>
      </c>
      <c r="G5100" s="131">
        <v>1.1202168716190899</v>
      </c>
      <c r="H5100" s="131">
        <v>1.10229013662132</v>
      </c>
      <c r="I5100" s="131">
        <v>1.0671081017916499</v>
      </c>
      <c r="J5100" s="131">
        <v>1.0617772914725401</v>
      </c>
      <c r="K5100" s="131">
        <v>1.05723835576314</v>
      </c>
      <c r="L5100" s="131">
        <v>1.05612274161819</v>
      </c>
      <c r="M5100" s="131">
        <v>1.0656288787486301</v>
      </c>
      <c r="N5100" s="131">
        <v>1.0685463942523501</v>
      </c>
      <c r="O5100" s="131">
        <v>1.14052874985477</v>
      </c>
      <c r="P5100" s="131">
        <v>1.13442550910801</v>
      </c>
      <c r="Q5100" s="131">
        <v>1.1145881095047001</v>
      </c>
      <c r="R5100" s="131">
        <v>1.0972676586313801</v>
      </c>
      <c r="S5100" s="131">
        <v>1.08744643275576</v>
      </c>
      <c r="T5100" s="131">
        <v>1.0819580503825399</v>
      </c>
      <c r="U5100" s="131">
        <v>1.07583232400734</v>
      </c>
      <c r="V5100" s="131">
        <v>1.0720004204656699</v>
      </c>
      <c r="W5100" s="131">
        <v>1.0716664827562501</v>
      </c>
      <c r="X5100" s="131">
        <v>1.0700395360624699</v>
      </c>
      <c r="Y5100" s="131">
        <v>1.0667314258838301</v>
      </c>
      <c r="Z5100" s="131">
        <v>1.06194366997478</v>
      </c>
      <c r="AA5100" s="131">
        <v>1.06342109840015</v>
      </c>
      <c r="AB5100" s="131">
        <v>1.05517224515564</v>
      </c>
      <c r="AC5100" s="131">
        <v>1.05092150161547</v>
      </c>
      <c r="AD5100" s="131">
        <v>1.0555391620503201</v>
      </c>
      <c r="AE5100" s="131">
        <v>1.0600398029598901</v>
      </c>
      <c r="AF5100" s="131">
        <v>1.0652084376450699</v>
      </c>
      <c r="AG5100" s="131">
        <v>1.06191258893337</v>
      </c>
      <c r="AH5100" s="131">
        <v>1.04143104159682</v>
      </c>
      <c r="AI5100" s="131">
        <v>1.0148117241261101</v>
      </c>
      <c r="AJ5100" s="131">
        <v>1.0047323521288301</v>
      </c>
      <c r="AK5100" s="131">
        <v>0.99711060967687803</v>
      </c>
    </row>
    <row r="5101" spans="1:37" x14ac:dyDescent="0.3">
      <c r="A5101" s="130" t="str">
        <f t="shared" si="112"/>
        <v>SDGbaseWaS_2BF_v7PVAXaelec</v>
      </c>
      <c r="B5101" s="130" t="s">
        <v>220</v>
      </c>
      <c r="C5101" s="130" t="s">
        <v>333</v>
      </c>
      <c r="D5101" s="130" t="s">
        <v>212</v>
      </c>
      <c r="E5101" s="131" t="s">
        <v>65</v>
      </c>
      <c r="F5101" s="131">
        <v>1</v>
      </c>
      <c r="G5101" s="131">
        <v>1.11797619213525</v>
      </c>
      <c r="H5101" s="131">
        <v>1.0032204451319899</v>
      </c>
      <c r="I5101" s="131">
        <v>1.0092715094818701</v>
      </c>
      <c r="J5101" s="131">
        <v>1.0469046472305901</v>
      </c>
      <c r="K5101" s="131">
        <v>1.0711497625362001</v>
      </c>
      <c r="L5101" s="131">
        <v>1.0893854513885599</v>
      </c>
      <c r="M5101" s="131">
        <v>1.0769189097538501</v>
      </c>
      <c r="N5101" s="131">
        <v>1.04884551211244</v>
      </c>
      <c r="O5101" s="131">
        <v>1.0404940054108101</v>
      </c>
      <c r="P5101" s="131">
        <v>1.05100625671698</v>
      </c>
      <c r="Q5101" s="131">
        <v>1.0812662529948101</v>
      </c>
      <c r="R5101" s="131">
        <v>1.1263033048365101</v>
      </c>
      <c r="S5101" s="131">
        <v>1.14106081426117</v>
      </c>
      <c r="T5101" s="131">
        <v>1.1622455717415301</v>
      </c>
      <c r="U5101" s="131">
        <v>1.17512751935133</v>
      </c>
      <c r="V5101" s="131">
        <v>1.1757678914441001</v>
      </c>
      <c r="W5101" s="131">
        <v>1.1863403116620701</v>
      </c>
      <c r="X5101" s="131">
        <v>1.1894614408280999</v>
      </c>
      <c r="Y5101" s="131">
        <v>1.2156787517897001</v>
      </c>
      <c r="Z5101" s="131">
        <v>1.2416727250183599</v>
      </c>
      <c r="AA5101" s="131">
        <v>1.26582850665769</v>
      </c>
      <c r="AB5101" s="131">
        <v>1.2890100877616999</v>
      </c>
      <c r="AC5101" s="131">
        <v>1.3197551904826501</v>
      </c>
      <c r="AD5101" s="131">
        <v>1.34872633738676</v>
      </c>
      <c r="AE5101" s="131">
        <v>1.3734514727920299</v>
      </c>
      <c r="AF5101" s="131">
        <v>1.39669398380091</v>
      </c>
      <c r="AG5101" s="131">
        <v>1.5118549828024599</v>
      </c>
      <c r="AH5101" s="131">
        <v>1.6002396693860901</v>
      </c>
      <c r="AI5101" s="131">
        <v>1.72247913339675</v>
      </c>
      <c r="AJ5101" s="131">
        <v>1.8332293845696399</v>
      </c>
      <c r="AK5101" s="131">
        <v>1.92610401689316</v>
      </c>
    </row>
    <row r="5102" spans="1:37" x14ac:dyDescent="0.3">
      <c r="A5102" s="130" t="str">
        <f t="shared" si="112"/>
        <v>SDGbaseWaS_2BF_v7PVAXawatr</v>
      </c>
      <c r="B5102" s="130" t="s">
        <v>220</v>
      </c>
      <c r="C5102" s="130" t="s">
        <v>333</v>
      </c>
      <c r="D5102" s="130" t="s">
        <v>212</v>
      </c>
      <c r="E5102" s="131" t="s">
        <v>66</v>
      </c>
      <c r="F5102" s="131">
        <v>1</v>
      </c>
      <c r="G5102" s="131">
        <v>0.85341584387208602</v>
      </c>
      <c r="H5102" s="131">
        <v>0.88798830853376698</v>
      </c>
      <c r="I5102" s="131">
        <v>0.89548602859298199</v>
      </c>
      <c r="J5102" s="131">
        <v>0.91421747142049004</v>
      </c>
      <c r="K5102" s="131">
        <v>0.92633029269311595</v>
      </c>
      <c r="L5102" s="131">
        <v>0.93394803984271302</v>
      </c>
      <c r="M5102" s="131">
        <v>0.93718511802495597</v>
      </c>
      <c r="N5102" s="131">
        <v>0.93685061050586704</v>
      </c>
      <c r="O5102" s="131">
        <v>0.93574630534581205</v>
      </c>
      <c r="P5102" s="131">
        <v>0.93827480552008502</v>
      </c>
      <c r="Q5102" s="131">
        <v>0.94251853897362803</v>
      </c>
      <c r="R5102" s="131">
        <v>0.96092870166213296</v>
      </c>
      <c r="S5102" s="131">
        <v>0.96632614872418898</v>
      </c>
      <c r="T5102" s="131">
        <v>0.97060059166440704</v>
      </c>
      <c r="U5102" s="131">
        <v>0.96850181058543705</v>
      </c>
      <c r="V5102" s="131">
        <v>0.971495268103306</v>
      </c>
      <c r="W5102" s="131">
        <v>0.97462997004242502</v>
      </c>
      <c r="X5102" s="131">
        <v>0.97552055752450695</v>
      </c>
      <c r="Y5102" s="131">
        <v>0.97419449019201099</v>
      </c>
      <c r="Z5102" s="131">
        <v>0.97380029881525398</v>
      </c>
      <c r="AA5102" s="131">
        <v>0.97310985626699098</v>
      </c>
      <c r="AB5102" s="131">
        <v>0.981742130995226</v>
      </c>
      <c r="AC5102" s="131">
        <v>0.98624574467273496</v>
      </c>
      <c r="AD5102" s="131">
        <v>0.99233969480503303</v>
      </c>
      <c r="AE5102" s="131">
        <v>0.99690491702000195</v>
      </c>
      <c r="AF5102" s="131">
        <v>1.0019520248401801</v>
      </c>
      <c r="AG5102" s="131">
        <v>1.00463274042694</v>
      </c>
      <c r="AH5102" s="131">
        <v>1.0240504879566501</v>
      </c>
      <c r="AI5102" s="131">
        <v>1.03885336401045</v>
      </c>
      <c r="AJ5102" s="131">
        <v>1.0474912015498501</v>
      </c>
      <c r="AK5102" s="131">
        <v>1.0537621194120901</v>
      </c>
    </row>
    <row r="5103" spans="1:37" x14ac:dyDescent="0.3">
      <c r="A5103" s="130" t="str">
        <f t="shared" si="112"/>
        <v>SDGbaseWaS_2BF_v7PVAXacons</v>
      </c>
      <c r="B5103" s="130" t="s">
        <v>220</v>
      </c>
      <c r="C5103" s="130" t="s">
        <v>333</v>
      </c>
      <c r="D5103" s="130" t="s">
        <v>212</v>
      </c>
      <c r="E5103" s="131" t="s">
        <v>67</v>
      </c>
      <c r="F5103" s="131">
        <v>1</v>
      </c>
      <c r="G5103" s="131">
        <v>1.1570551916238301</v>
      </c>
      <c r="H5103" s="131">
        <v>1.1196232513733799</v>
      </c>
      <c r="I5103" s="131">
        <v>1.1586020050332499</v>
      </c>
      <c r="J5103" s="131">
        <v>1.1215800150761801</v>
      </c>
      <c r="K5103" s="131">
        <v>1.10624945655646</v>
      </c>
      <c r="L5103" s="131">
        <v>1.0994342760579201</v>
      </c>
      <c r="M5103" s="131">
        <v>1.0991739718329001</v>
      </c>
      <c r="N5103" s="131">
        <v>1.0985442552618001</v>
      </c>
      <c r="O5103" s="131">
        <v>1.0936293648683</v>
      </c>
      <c r="P5103" s="131">
        <v>1.0953542225011601</v>
      </c>
      <c r="Q5103" s="131">
        <v>1.09759643220414</v>
      </c>
      <c r="R5103" s="131">
        <v>1.0547778329881301</v>
      </c>
      <c r="S5103" s="131">
        <v>1.0791026641078001</v>
      </c>
      <c r="T5103" s="131">
        <v>1.09579217450293</v>
      </c>
      <c r="U5103" s="131">
        <v>1.1081636130002599</v>
      </c>
      <c r="V5103" s="131">
        <v>1.12159582609289</v>
      </c>
      <c r="W5103" s="131">
        <v>1.1282370621080999</v>
      </c>
      <c r="X5103" s="131">
        <v>1.1272965646451301</v>
      </c>
      <c r="Y5103" s="131">
        <v>1.1281580904147901</v>
      </c>
      <c r="Z5103" s="131">
        <v>1.1301192118754799</v>
      </c>
      <c r="AA5103" s="131">
        <v>1.12960757318326</v>
      </c>
      <c r="AB5103" s="131">
        <v>1.1194100902019599</v>
      </c>
      <c r="AC5103" s="131">
        <v>1.1160222911583699</v>
      </c>
      <c r="AD5103" s="131">
        <v>1.1216425143934201</v>
      </c>
      <c r="AE5103" s="131">
        <v>1.12799193030371</v>
      </c>
      <c r="AF5103" s="131">
        <v>1.1335925433804199</v>
      </c>
      <c r="AG5103" s="131">
        <v>1.13431023771011</v>
      </c>
      <c r="AH5103" s="131">
        <v>1.12124226102766</v>
      </c>
      <c r="AI5103" s="131">
        <v>1.1092825573569001</v>
      </c>
      <c r="AJ5103" s="131">
        <v>1.1045191465269399</v>
      </c>
      <c r="AK5103" s="131">
        <v>1.1001194167175901</v>
      </c>
    </row>
    <row r="5104" spans="1:37" x14ac:dyDescent="0.3">
      <c r="A5104" s="130" t="str">
        <f t="shared" si="112"/>
        <v>SDGbaseWaS_2BF_v7PVAXatrad</v>
      </c>
      <c r="B5104" s="130" t="s">
        <v>220</v>
      </c>
      <c r="C5104" s="130" t="s">
        <v>333</v>
      </c>
      <c r="D5104" s="130" t="s">
        <v>212</v>
      </c>
      <c r="E5104" s="131" t="s">
        <v>68</v>
      </c>
      <c r="F5104" s="131">
        <v>1.0000000000001401</v>
      </c>
      <c r="G5104" s="131">
        <v>1.00994118320222</v>
      </c>
      <c r="H5104" s="131">
        <v>1.0174164255489699</v>
      </c>
      <c r="I5104" s="131">
        <v>1.0321365695181</v>
      </c>
      <c r="J5104" s="131">
        <v>1.0233792783434199</v>
      </c>
      <c r="K5104" s="131">
        <v>1.0213521325363699</v>
      </c>
      <c r="L5104" s="131">
        <v>1.02150094898448</v>
      </c>
      <c r="M5104" s="131">
        <v>1.0249697061963099</v>
      </c>
      <c r="N5104" s="131">
        <v>1.0263121831053901</v>
      </c>
      <c r="O5104" s="131">
        <v>0.97788500504837095</v>
      </c>
      <c r="P5104" s="131">
        <v>0.98506210266967897</v>
      </c>
      <c r="Q5104" s="131">
        <v>1.00086185696643</v>
      </c>
      <c r="R5104" s="131">
        <v>1.01073614388273</v>
      </c>
      <c r="S5104" s="131">
        <v>1.0233455149065001</v>
      </c>
      <c r="T5104" s="131">
        <v>1.0325368951906</v>
      </c>
      <c r="U5104" s="131">
        <v>1.0395072315768401</v>
      </c>
      <c r="V5104" s="131">
        <v>1.0487785109841401</v>
      </c>
      <c r="W5104" s="131">
        <v>1.05486432062244</v>
      </c>
      <c r="X5104" s="131">
        <v>1.05680299096871</v>
      </c>
      <c r="Y5104" s="131">
        <v>1.0555057891955599</v>
      </c>
      <c r="Z5104" s="131">
        <v>1.0532924714351799</v>
      </c>
      <c r="AA5104" s="131">
        <v>1.0517480601724101</v>
      </c>
      <c r="AB5104" s="131">
        <v>1.0324612304466101</v>
      </c>
      <c r="AC5104" s="131">
        <v>1.02492937674315</v>
      </c>
      <c r="AD5104" s="131">
        <v>1.02836233354171</v>
      </c>
      <c r="AE5104" s="131">
        <v>1.0338276209148101</v>
      </c>
      <c r="AF5104" s="131">
        <v>1.0399877139390601</v>
      </c>
      <c r="AG5104" s="131">
        <v>1.0408208786318101</v>
      </c>
      <c r="AH5104" s="131">
        <v>1.02087579540255</v>
      </c>
      <c r="AI5104" s="131">
        <v>1.00449967624028</v>
      </c>
      <c r="AJ5104" s="131">
        <v>0.99658624430086995</v>
      </c>
      <c r="AK5104" s="131">
        <v>0.99102333605597404</v>
      </c>
    </row>
    <row r="5105" spans="1:37" x14ac:dyDescent="0.3">
      <c r="A5105" s="130" t="str">
        <f t="shared" si="112"/>
        <v>SDGbaseWaS_2BF_v7PVAXahotl</v>
      </c>
      <c r="B5105" s="130" t="s">
        <v>220</v>
      </c>
      <c r="C5105" s="130" t="s">
        <v>333</v>
      </c>
      <c r="D5105" s="130" t="s">
        <v>212</v>
      </c>
      <c r="E5105" s="131" t="s">
        <v>69</v>
      </c>
      <c r="F5105" s="131">
        <v>1</v>
      </c>
      <c r="G5105" s="131">
        <v>1.0203057677608101</v>
      </c>
      <c r="H5105" s="131">
        <v>1.0354658954157201</v>
      </c>
      <c r="I5105" s="131">
        <v>1.0211428740580699</v>
      </c>
      <c r="J5105" s="131">
        <v>1.02121165862716</v>
      </c>
      <c r="K5105" s="131">
        <v>1.02809859971952</v>
      </c>
      <c r="L5105" s="131">
        <v>1.0312217420041301</v>
      </c>
      <c r="M5105" s="131">
        <v>1.0350404372714901</v>
      </c>
      <c r="N5105" s="131">
        <v>1.03711353590373</v>
      </c>
      <c r="O5105" s="131">
        <v>1.04833156318288</v>
      </c>
      <c r="P5105" s="131">
        <v>1.05012972654532</v>
      </c>
      <c r="Q5105" s="131">
        <v>1.04958394586092</v>
      </c>
      <c r="R5105" s="131">
        <v>1.0625144624902201</v>
      </c>
      <c r="S5105" s="131">
        <v>1.0636803967566</v>
      </c>
      <c r="T5105" s="131">
        <v>1.06530079674712</v>
      </c>
      <c r="U5105" s="131">
        <v>1.0654056887544701</v>
      </c>
      <c r="V5105" s="131">
        <v>1.0676514856841399</v>
      </c>
      <c r="W5105" s="131">
        <v>1.07123988015144</v>
      </c>
      <c r="X5105" s="131">
        <v>1.07473795363545</v>
      </c>
      <c r="Y5105" s="131">
        <v>1.0744310409020199</v>
      </c>
      <c r="Z5105" s="131">
        <v>1.0735834344538799</v>
      </c>
      <c r="AA5105" s="131">
        <v>1.0730275774293301</v>
      </c>
      <c r="AB5105" s="131">
        <v>1.07534224960806</v>
      </c>
      <c r="AC5105" s="131">
        <v>1.0731716641786899</v>
      </c>
      <c r="AD5105" s="131">
        <v>1.0721559156531499</v>
      </c>
      <c r="AE5105" s="131">
        <v>1.0722113767560499</v>
      </c>
      <c r="AF5105" s="131">
        <v>1.0739147325375999</v>
      </c>
      <c r="AG5105" s="131">
        <v>1.07381632792463</v>
      </c>
      <c r="AH5105" s="131">
        <v>1.0744572844150599</v>
      </c>
      <c r="AI5105" s="131">
        <v>1.0688157488136301</v>
      </c>
      <c r="AJ5105" s="131">
        <v>1.06268471124942</v>
      </c>
      <c r="AK5105" s="131">
        <v>1.0567436235490699</v>
      </c>
    </row>
    <row r="5106" spans="1:37" x14ac:dyDescent="0.3">
      <c r="A5106" s="130" t="str">
        <f t="shared" si="112"/>
        <v>SDGbaseWaS_2BF_v7PVAXaltrp-p</v>
      </c>
      <c r="B5106" s="130" t="s">
        <v>220</v>
      </c>
      <c r="C5106" s="130" t="s">
        <v>333</v>
      </c>
      <c r="D5106" s="130" t="s">
        <v>212</v>
      </c>
      <c r="E5106" s="131" t="s">
        <v>70</v>
      </c>
      <c r="F5106" s="131">
        <v>0.99999999999987499</v>
      </c>
      <c r="G5106" s="131">
        <v>0.98305514283809203</v>
      </c>
      <c r="H5106" s="131">
        <v>0.95941114210529599</v>
      </c>
      <c r="I5106" s="131">
        <v>0.960493313940605</v>
      </c>
      <c r="J5106" s="131">
        <v>0.96576453610827995</v>
      </c>
      <c r="K5106" s="131">
        <v>0.96427160622932295</v>
      </c>
      <c r="L5106" s="131">
        <v>0.96383056112537902</v>
      </c>
      <c r="M5106" s="131">
        <v>0.96810245843529596</v>
      </c>
      <c r="N5106" s="131">
        <v>0.97585389855322202</v>
      </c>
      <c r="O5106" s="131">
        <v>0.989375651149489</v>
      </c>
      <c r="P5106" s="131">
        <v>0.99899764182679496</v>
      </c>
      <c r="Q5106" s="131">
        <v>1.00241016424065</v>
      </c>
      <c r="R5106" s="131">
        <v>1.0145404396945501</v>
      </c>
      <c r="S5106" s="131">
        <v>1.0196963753336601</v>
      </c>
      <c r="T5106" s="131">
        <v>1.0227531335595099</v>
      </c>
      <c r="U5106" s="131">
        <v>1.0246925785669501</v>
      </c>
      <c r="V5106" s="131">
        <v>1.02537748114067</v>
      </c>
      <c r="W5106" s="131">
        <v>1.0270988634757101</v>
      </c>
      <c r="X5106" s="131">
        <v>1.0273661154961899</v>
      </c>
      <c r="Y5106" s="131">
        <v>1.0246456346820301</v>
      </c>
      <c r="Z5106" s="131">
        <v>1.0201974673558001</v>
      </c>
      <c r="AA5106" s="131">
        <v>1.0164282094598001</v>
      </c>
      <c r="AB5106" s="131">
        <v>1.01438481236295</v>
      </c>
      <c r="AC5106" s="131">
        <v>1.0103792728047001</v>
      </c>
      <c r="AD5106" s="131">
        <v>1.0061433950048</v>
      </c>
      <c r="AE5106" s="131">
        <v>1.00386357347037</v>
      </c>
      <c r="AF5106" s="131">
        <v>1.0034708651080599</v>
      </c>
      <c r="AG5106" s="131">
        <v>1.0001378214921499</v>
      </c>
      <c r="AH5106" s="131">
        <v>1.0041619046671899</v>
      </c>
      <c r="AI5106" s="131">
        <v>1.0068684492234901</v>
      </c>
      <c r="AJ5106" s="131">
        <v>1.0145546299424499</v>
      </c>
      <c r="AK5106" s="131">
        <v>1.0167855221754101</v>
      </c>
    </row>
    <row r="5107" spans="1:37" x14ac:dyDescent="0.3">
      <c r="A5107" s="130" t="str">
        <f t="shared" si="112"/>
        <v>SDGbaseWaS_2BF_v7PVAXaltrp-f</v>
      </c>
      <c r="B5107" s="130" t="s">
        <v>220</v>
      </c>
      <c r="C5107" s="130" t="s">
        <v>333</v>
      </c>
      <c r="D5107" s="130" t="s">
        <v>212</v>
      </c>
      <c r="E5107" s="131" t="s">
        <v>71</v>
      </c>
      <c r="F5107" s="131">
        <v>1.00000000000025</v>
      </c>
      <c r="G5107" s="131">
        <v>0.93605883924037403</v>
      </c>
      <c r="H5107" s="131">
        <v>0.94104133445882399</v>
      </c>
      <c r="I5107" s="131">
        <v>0.96936957584435202</v>
      </c>
      <c r="J5107" s="131">
        <v>0.97332655253280798</v>
      </c>
      <c r="K5107" s="131">
        <v>0.96532386381116198</v>
      </c>
      <c r="L5107" s="131">
        <v>0.95760462297328497</v>
      </c>
      <c r="M5107" s="131">
        <v>0.954166627968282</v>
      </c>
      <c r="N5107" s="131">
        <v>0.96649120876767802</v>
      </c>
      <c r="O5107" s="131">
        <v>0.96790168683783495</v>
      </c>
      <c r="P5107" s="131">
        <v>0.98666374243132304</v>
      </c>
      <c r="Q5107" s="131">
        <v>1.01097996218608</v>
      </c>
      <c r="R5107" s="131">
        <v>1.0035625719280199</v>
      </c>
      <c r="S5107" s="131">
        <v>0.99581867137095004</v>
      </c>
      <c r="T5107" s="131">
        <v>0.99371722308567301</v>
      </c>
      <c r="U5107" s="131">
        <v>1.0118637119351701</v>
      </c>
      <c r="V5107" s="131">
        <v>1.0189528339188101</v>
      </c>
      <c r="W5107" s="131">
        <v>1.0106278041432499</v>
      </c>
      <c r="X5107" s="131">
        <v>1.0097172177279801</v>
      </c>
      <c r="Y5107" s="131">
        <v>1.02247104372772</v>
      </c>
      <c r="Z5107" s="131">
        <v>1.0380002527149199</v>
      </c>
      <c r="AA5107" s="131">
        <v>1.04437665238082</v>
      </c>
      <c r="AB5107" s="131">
        <v>1.03226391541797</v>
      </c>
      <c r="AC5107" s="131">
        <v>1.0364361907086801</v>
      </c>
      <c r="AD5107" s="131">
        <v>1.03409817390239</v>
      </c>
      <c r="AE5107" s="131">
        <v>1.0333111958187</v>
      </c>
      <c r="AF5107" s="131">
        <v>1.0221803437950601</v>
      </c>
      <c r="AG5107" s="131">
        <v>1.0103739809413901</v>
      </c>
      <c r="AH5107" s="131">
        <v>1.0179648653633799</v>
      </c>
      <c r="AI5107" s="131">
        <v>1.02707976939781</v>
      </c>
      <c r="AJ5107" s="131">
        <v>1.0381117150080299</v>
      </c>
      <c r="AK5107" s="131">
        <v>1.0466104282481701</v>
      </c>
    </row>
    <row r="5108" spans="1:37" x14ac:dyDescent="0.3">
      <c r="A5108" s="130" t="str">
        <f t="shared" si="112"/>
        <v>SDGbaseWaS_2BF_v7PVAXaotrp-p</v>
      </c>
      <c r="B5108" s="130" t="s">
        <v>220</v>
      </c>
      <c r="C5108" s="130" t="s">
        <v>333</v>
      </c>
      <c r="D5108" s="130" t="s">
        <v>212</v>
      </c>
      <c r="E5108" s="131" t="s">
        <v>72</v>
      </c>
      <c r="F5108" s="131">
        <v>0.99999999999994704</v>
      </c>
      <c r="G5108" s="131">
        <v>1.0774888506042599</v>
      </c>
      <c r="H5108" s="131">
        <v>1.07618054924398</v>
      </c>
      <c r="I5108" s="131">
        <v>1.0930513673483</v>
      </c>
      <c r="J5108" s="131">
        <v>1.0915054479525299</v>
      </c>
      <c r="K5108" s="131">
        <v>1.0706113606887799</v>
      </c>
      <c r="L5108" s="131">
        <v>1.0506732010281401</v>
      </c>
      <c r="M5108" s="131">
        <v>1.03314280241338</v>
      </c>
      <c r="N5108" s="131">
        <v>1.0182110641242901</v>
      </c>
      <c r="O5108" s="131">
        <v>0.96557101533020295</v>
      </c>
      <c r="P5108" s="131">
        <v>0.967607521328259</v>
      </c>
      <c r="Q5108" s="131">
        <v>0.97374988255123796</v>
      </c>
      <c r="R5108" s="131">
        <v>0.99192712979360798</v>
      </c>
      <c r="S5108" s="131">
        <v>0.99586011897267901</v>
      </c>
      <c r="T5108" s="131">
        <v>0.99737914031097297</v>
      </c>
      <c r="U5108" s="131">
        <v>0.99640047398529497</v>
      </c>
      <c r="V5108" s="131">
        <v>0.99796595207414995</v>
      </c>
      <c r="W5108" s="131">
        <v>0.99795942750619304</v>
      </c>
      <c r="X5108" s="131">
        <v>0.99204017549558099</v>
      </c>
      <c r="Y5108" s="131">
        <v>0.98772017994311501</v>
      </c>
      <c r="Z5108" s="131">
        <v>0.98350666615833304</v>
      </c>
      <c r="AA5108" s="131">
        <v>0.97746771945131194</v>
      </c>
      <c r="AB5108" s="131">
        <v>0.96217250209305505</v>
      </c>
      <c r="AC5108" s="131">
        <v>0.95888102254999197</v>
      </c>
      <c r="AD5108" s="131">
        <v>0.96223686685162402</v>
      </c>
      <c r="AE5108" s="131">
        <v>0.96959039137369096</v>
      </c>
      <c r="AF5108" s="131">
        <v>0.977966777698558</v>
      </c>
      <c r="AG5108" s="131">
        <v>0.98210064027100896</v>
      </c>
      <c r="AH5108" s="131">
        <v>0.98214402754307695</v>
      </c>
      <c r="AI5108" s="131">
        <v>0.99236871129508297</v>
      </c>
      <c r="AJ5108" s="131">
        <v>1.00828151298424</v>
      </c>
      <c r="AK5108" s="131">
        <v>1.0227067957221401</v>
      </c>
    </row>
    <row r="5109" spans="1:37" x14ac:dyDescent="0.3">
      <c r="A5109" s="130" t="str">
        <f t="shared" si="112"/>
        <v>SDGbaseWaS_2BF_v7PVAXaotrp-f</v>
      </c>
      <c r="B5109" s="130" t="s">
        <v>220</v>
      </c>
      <c r="C5109" s="130" t="s">
        <v>333</v>
      </c>
      <c r="D5109" s="130" t="s">
        <v>212</v>
      </c>
      <c r="E5109" s="131" t="s">
        <v>73</v>
      </c>
      <c r="F5109" s="131">
        <v>1.0000000000000799</v>
      </c>
      <c r="G5109" s="131">
        <v>1.00947830041478</v>
      </c>
      <c r="H5109" s="131">
        <v>1.0163021933455401</v>
      </c>
      <c r="I5109" s="131">
        <v>1.02626966311042</v>
      </c>
      <c r="J5109" s="131">
        <v>1.01798528333703</v>
      </c>
      <c r="K5109" s="131">
        <v>1.0050009904725901</v>
      </c>
      <c r="L5109" s="131">
        <v>0.99457022929741601</v>
      </c>
      <c r="M5109" s="131">
        <v>0.98885849331085696</v>
      </c>
      <c r="N5109" s="131">
        <v>0.99245756515468497</v>
      </c>
      <c r="O5109" s="131">
        <v>0.97489552003926705</v>
      </c>
      <c r="P5109" s="131">
        <v>0.98589008269186396</v>
      </c>
      <c r="Q5109" s="131">
        <v>1.0029868290213699</v>
      </c>
      <c r="R5109" s="131">
        <v>1.0045650769233001</v>
      </c>
      <c r="S5109" s="131">
        <v>1.0004319652154301</v>
      </c>
      <c r="T5109" s="131">
        <v>0.999231662996793</v>
      </c>
      <c r="U5109" s="131">
        <v>1.00970998787612</v>
      </c>
      <c r="V5109" s="131">
        <v>1.0167802719841399</v>
      </c>
      <c r="W5109" s="131">
        <v>1.0128995623391199</v>
      </c>
      <c r="X5109" s="131">
        <v>1.00708105704879</v>
      </c>
      <c r="Y5109" s="131">
        <v>1.0125484172276999</v>
      </c>
      <c r="Z5109" s="131">
        <v>1.0210682350625899</v>
      </c>
      <c r="AA5109" s="131">
        <v>1.0241291046690599</v>
      </c>
      <c r="AB5109" s="131">
        <v>1.0109974727151201</v>
      </c>
      <c r="AC5109" s="131">
        <v>1.0131541693211501</v>
      </c>
      <c r="AD5109" s="131">
        <v>1.01507485094284</v>
      </c>
      <c r="AE5109" s="131">
        <v>1.0187765673714899</v>
      </c>
      <c r="AF5109" s="131">
        <v>1.0149553379012599</v>
      </c>
      <c r="AG5109" s="131">
        <v>1.0082291824698899</v>
      </c>
      <c r="AH5109" s="131">
        <v>1.00607384040562</v>
      </c>
      <c r="AI5109" s="131">
        <v>1.00981657782902</v>
      </c>
      <c r="AJ5109" s="131">
        <v>1.0178764046450399</v>
      </c>
      <c r="AK5109" s="131">
        <v>1.02529534743935</v>
      </c>
    </row>
    <row r="5110" spans="1:37" x14ac:dyDescent="0.3">
      <c r="A5110" s="130" t="str">
        <f t="shared" si="112"/>
        <v>SDGbaseWaS_2BF_v7PVAXaprtr</v>
      </c>
      <c r="B5110" s="130" t="s">
        <v>220</v>
      </c>
      <c r="C5110" s="130" t="s">
        <v>333</v>
      </c>
      <c r="D5110" s="130" t="s">
        <v>212</v>
      </c>
      <c r="E5110" s="131" t="s">
        <v>74</v>
      </c>
      <c r="F5110" s="131">
        <v>1.00000000000004</v>
      </c>
      <c r="G5110" s="131">
        <v>1.021934951779</v>
      </c>
      <c r="H5110" s="131">
        <v>1.01637702788433</v>
      </c>
      <c r="I5110" s="131">
        <v>1.0055112553344301</v>
      </c>
      <c r="J5110" s="131">
        <v>0.99014830511923801</v>
      </c>
      <c r="K5110" s="131">
        <v>0.98719885332817703</v>
      </c>
      <c r="L5110" s="131">
        <v>0.98785009821410796</v>
      </c>
      <c r="M5110" s="131">
        <v>0.99044861505453496</v>
      </c>
      <c r="N5110" s="131">
        <v>0.99360345192587696</v>
      </c>
      <c r="O5110" s="131">
        <v>0.98263414037969599</v>
      </c>
      <c r="P5110" s="131">
        <v>0.99027724538626105</v>
      </c>
      <c r="Q5110" s="131">
        <v>0.99844095928689403</v>
      </c>
      <c r="R5110" s="131">
        <v>1.0143041501686301</v>
      </c>
      <c r="S5110" s="131">
        <v>1.0220967833783901</v>
      </c>
      <c r="T5110" s="131">
        <v>1.0288211414867501</v>
      </c>
      <c r="U5110" s="131">
        <v>1.03622657434099</v>
      </c>
      <c r="V5110" s="131">
        <v>1.0436620689757301</v>
      </c>
      <c r="W5110" s="131">
        <v>1.0475907362797101</v>
      </c>
      <c r="X5110" s="131">
        <v>1.0498226133524999</v>
      </c>
      <c r="Y5110" s="131">
        <v>1.04966292159047</v>
      </c>
      <c r="Z5110" s="131">
        <v>1.05028166379931</v>
      </c>
      <c r="AA5110" s="131">
        <v>1.0487297184892901</v>
      </c>
      <c r="AB5110" s="131">
        <v>1.0440885172919201</v>
      </c>
      <c r="AC5110" s="131">
        <v>1.0382613833636201</v>
      </c>
      <c r="AD5110" s="131">
        <v>1.0386362663708399</v>
      </c>
      <c r="AE5110" s="131">
        <v>1.04525829627739</v>
      </c>
      <c r="AF5110" s="131">
        <v>1.0434704689738901</v>
      </c>
      <c r="AG5110" s="131">
        <v>1.0382907232823499</v>
      </c>
      <c r="AH5110" s="131">
        <v>1.01283454761114</v>
      </c>
      <c r="AI5110" s="131">
        <v>0.98961814207148302</v>
      </c>
      <c r="AJ5110" s="131">
        <v>0.97304941785658094</v>
      </c>
      <c r="AK5110" s="131">
        <v>0.95970681951256798</v>
      </c>
    </row>
    <row r="5111" spans="1:37" x14ac:dyDescent="0.3">
      <c r="A5111" s="130" t="str">
        <f t="shared" si="112"/>
        <v>SDGbaseWaS_2BF_v7PVAXatrps</v>
      </c>
      <c r="B5111" s="130" t="s">
        <v>220</v>
      </c>
      <c r="C5111" s="130" t="s">
        <v>333</v>
      </c>
      <c r="D5111" s="130" t="s">
        <v>212</v>
      </c>
      <c r="E5111" s="131" t="s">
        <v>75</v>
      </c>
      <c r="F5111" s="131">
        <v>1.00000000000004</v>
      </c>
      <c r="G5111" s="131">
        <v>0.99815684527526105</v>
      </c>
      <c r="H5111" s="131">
        <v>0.99578040582369098</v>
      </c>
      <c r="I5111" s="131">
        <v>0.99694029869360001</v>
      </c>
      <c r="J5111" s="131">
        <v>0.99475058483087597</v>
      </c>
      <c r="K5111" s="131">
        <v>0.99908141357910296</v>
      </c>
      <c r="L5111" s="131">
        <v>1.0015672992081199</v>
      </c>
      <c r="M5111" s="131">
        <v>1.0002417453061001</v>
      </c>
      <c r="N5111" s="131">
        <v>0.99890292936653702</v>
      </c>
      <c r="O5111" s="131">
        <v>0.99390559613293095</v>
      </c>
      <c r="P5111" s="131">
        <v>0.99328650193517198</v>
      </c>
      <c r="Q5111" s="131">
        <v>0.991805407747961</v>
      </c>
      <c r="R5111" s="131">
        <v>0.998009939716476</v>
      </c>
      <c r="S5111" s="131">
        <v>1.0083049124471399</v>
      </c>
      <c r="T5111" s="131">
        <v>1.0150306317828901</v>
      </c>
      <c r="U5111" s="131">
        <v>1.02041716806807</v>
      </c>
      <c r="V5111" s="131">
        <v>1.02640221869072</v>
      </c>
      <c r="W5111" s="131">
        <v>1.0329176667034901</v>
      </c>
      <c r="X5111" s="131">
        <v>1.03430207386159</v>
      </c>
      <c r="Y5111" s="131">
        <v>1.0355237602599401</v>
      </c>
      <c r="Z5111" s="131">
        <v>1.03621905134148</v>
      </c>
      <c r="AA5111" s="131">
        <v>1.0367102339185701</v>
      </c>
      <c r="AB5111" s="131">
        <v>1.0531932314658301</v>
      </c>
      <c r="AC5111" s="131">
        <v>1.0637878196064801</v>
      </c>
      <c r="AD5111" s="131">
        <v>1.0740667446891501</v>
      </c>
      <c r="AE5111" s="131">
        <v>1.08157287669547</v>
      </c>
      <c r="AF5111" s="131">
        <v>1.08702933039979</v>
      </c>
      <c r="AG5111" s="131">
        <v>1.0838500307209</v>
      </c>
      <c r="AH5111" s="131">
        <v>1.0857397998895699</v>
      </c>
      <c r="AI5111" s="131">
        <v>1.0870142615173499</v>
      </c>
      <c r="AJ5111" s="131">
        <v>1.088380661702</v>
      </c>
      <c r="AK5111" s="131">
        <v>1.08939485571272</v>
      </c>
    </row>
    <row r="5112" spans="1:37" x14ac:dyDescent="0.3">
      <c r="A5112" s="130" t="str">
        <f t="shared" ref="A5112:A5116" si="113">_xlfn.CONCAT(C5112,D5112,E5112)</f>
        <v>SDGbaseWaS_2BF_v7PVAXacomm</v>
      </c>
      <c r="B5112" s="130" t="s">
        <v>220</v>
      </c>
      <c r="C5112" s="130" t="s">
        <v>333</v>
      </c>
      <c r="D5112" s="130" t="s">
        <v>212</v>
      </c>
      <c r="E5112" s="131" t="s">
        <v>76</v>
      </c>
      <c r="F5112" s="131">
        <v>1.00000000000003</v>
      </c>
      <c r="G5112" s="131">
        <v>0.880663512485233</v>
      </c>
      <c r="H5112" s="131">
        <v>0.91604355626188705</v>
      </c>
      <c r="I5112" s="131">
        <v>0.92896004875206195</v>
      </c>
      <c r="J5112" s="131">
        <v>0.93940580050321898</v>
      </c>
      <c r="K5112" s="131">
        <v>0.94931060050957905</v>
      </c>
      <c r="L5112" s="131">
        <v>0.95474881109357501</v>
      </c>
      <c r="M5112" s="131">
        <v>0.96098833004675599</v>
      </c>
      <c r="N5112" s="131">
        <v>0.96391651481005103</v>
      </c>
      <c r="O5112" s="131">
        <v>0.963204463299832</v>
      </c>
      <c r="P5112" s="131">
        <v>0.96662162972462395</v>
      </c>
      <c r="Q5112" s="131">
        <v>0.97065288087976098</v>
      </c>
      <c r="R5112" s="131">
        <v>0.978451810973055</v>
      </c>
      <c r="S5112" s="131">
        <v>0.983047626320669</v>
      </c>
      <c r="T5112" s="131">
        <v>0.98719790846484901</v>
      </c>
      <c r="U5112" s="131">
        <v>0.98874507779680498</v>
      </c>
      <c r="V5112" s="131">
        <v>0.99477587653798205</v>
      </c>
      <c r="W5112" s="131">
        <v>0.99979995209400296</v>
      </c>
      <c r="X5112" s="131">
        <v>1.00290694787179</v>
      </c>
      <c r="Y5112" s="131">
        <v>1.0042919062161</v>
      </c>
      <c r="Z5112" s="131">
        <v>1.00488155864583</v>
      </c>
      <c r="AA5112" s="131">
        <v>1.00462100927795</v>
      </c>
      <c r="AB5112" s="131">
        <v>0.99612575833786798</v>
      </c>
      <c r="AC5112" s="131">
        <v>0.99266107371964996</v>
      </c>
      <c r="AD5112" s="131">
        <v>0.99594229003536106</v>
      </c>
      <c r="AE5112" s="131">
        <v>0.99998787033061198</v>
      </c>
      <c r="AF5112" s="131">
        <v>1.00449271596121</v>
      </c>
      <c r="AG5112" s="131">
        <v>1.0058371523204099</v>
      </c>
      <c r="AH5112" s="131">
        <v>1.0071667478738</v>
      </c>
      <c r="AI5112" s="131">
        <v>1.00548504037529</v>
      </c>
      <c r="AJ5112" s="131">
        <v>1.00401057277914</v>
      </c>
      <c r="AK5112" s="131">
        <v>1.00258790412089</v>
      </c>
    </row>
    <row r="5113" spans="1:37" x14ac:dyDescent="0.3">
      <c r="A5113" s="130" t="str">
        <f t="shared" si="113"/>
        <v>SDGbaseWaS_2BF_v7PVAXafsrv</v>
      </c>
      <c r="B5113" s="130" t="s">
        <v>220</v>
      </c>
      <c r="C5113" s="130" t="s">
        <v>333</v>
      </c>
      <c r="D5113" s="130" t="s">
        <v>212</v>
      </c>
      <c r="E5113" s="131" t="s">
        <v>77</v>
      </c>
      <c r="F5113" s="131">
        <v>1</v>
      </c>
      <c r="G5113" s="131">
        <v>0.960198491500034</v>
      </c>
      <c r="H5113" s="131">
        <v>0.97321018109262303</v>
      </c>
      <c r="I5113" s="131">
        <v>0.97205793652671202</v>
      </c>
      <c r="J5113" s="131">
        <v>0.97353435976608504</v>
      </c>
      <c r="K5113" s="131">
        <v>0.97973721292298399</v>
      </c>
      <c r="L5113" s="131">
        <v>0.98540792418891898</v>
      </c>
      <c r="M5113" s="131">
        <v>0.99070638181591497</v>
      </c>
      <c r="N5113" s="131">
        <v>0.99437391092520799</v>
      </c>
      <c r="O5113" s="131">
        <v>0.99181203736815404</v>
      </c>
      <c r="P5113" s="131">
        <v>0.99529328276840501</v>
      </c>
      <c r="Q5113" s="131">
        <v>0.99868864037134997</v>
      </c>
      <c r="R5113" s="131">
        <v>1.0094433955411899</v>
      </c>
      <c r="S5113" s="131">
        <v>1.01359002239033</v>
      </c>
      <c r="T5113" s="131">
        <v>1.0172098158132601</v>
      </c>
      <c r="U5113" s="131">
        <v>1.0205842707272199</v>
      </c>
      <c r="V5113" s="131">
        <v>1.0250405760246899</v>
      </c>
      <c r="W5113" s="131">
        <v>1.02950183429391</v>
      </c>
      <c r="X5113" s="131">
        <v>1.03300798856675</v>
      </c>
      <c r="Y5113" s="131">
        <v>1.0334248068398899</v>
      </c>
      <c r="Z5113" s="131">
        <v>1.03353746080264</v>
      </c>
      <c r="AA5113" s="131">
        <v>1.03302110625342</v>
      </c>
      <c r="AB5113" s="131">
        <v>1.03101991405527</v>
      </c>
      <c r="AC5113" s="131">
        <v>1.02890506724861</v>
      </c>
      <c r="AD5113" s="131">
        <v>1.0298242299696401</v>
      </c>
      <c r="AE5113" s="131">
        <v>1.0311815697287501</v>
      </c>
      <c r="AF5113" s="131">
        <v>1.03331949908873</v>
      </c>
      <c r="AG5113" s="131">
        <v>1.03321338252372</v>
      </c>
      <c r="AH5113" s="131">
        <v>1.0218008369118401</v>
      </c>
      <c r="AI5113" s="131">
        <v>1.01009448791034</v>
      </c>
      <c r="AJ5113" s="131">
        <v>1.0010942563355101</v>
      </c>
      <c r="AK5113" s="131">
        <v>0.99328978150422298</v>
      </c>
    </row>
    <row r="5114" spans="1:37" x14ac:dyDescent="0.3">
      <c r="A5114" s="130" t="str">
        <f t="shared" si="113"/>
        <v>SDGbaseWaS_2BF_v7PVAXabsrv</v>
      </c>
      <c r="B5114" s="130" t="s">
        <v>220</v>
      </c>
      <c r="C5114" s="130" t="s">
        <v>333</v>
      </c>
      <c r="D5114" s="130" t="s">
        <v>212</v>
      </c>
      <c r="E5114" s="131" t="s">
        <v>78</v>
      </c>
      <c r="F5114" s="131">
        <v>1.00000000000004</v>
      </c>
      <c r="G5114" s="131">
        <v>0.88875291512841204</v>
      </c>
      <c r="H5114" s="131">
        <v>0.91331721034305702</v>
      </c>
      <c r="I5114" s="131">
        <v>0.92222427469177404</v>
      </c>
      <c r="J5114" s="131">
        <v>0.931021614986</v>
      </c>
      <c r="K5114" s="131">
        <v>0.94083780818848795</v>
      </c>
      <c r="L5114" s="131">
        <v>0.94702302937704996</v>
      </c>
      <c r="M5114" s="131">
        <v>0.95248735975096199</v>
      </c>
      <c r="N5114" s="131">
        <v>0.95577581530918998</v>
      </c>
      <c r="O5114" s="131">
        <v>0.95370609903473202</v>
      </c>
      <c r="P5114" s="131">
        <v>0.95772309252616605</v>
      </c>
      <c r="Q5114" s="131">
        <v>0.96224522624692999</v>
      </c>
      <c r="R5114" s="131">
        <v>0.97207309957036803</v>
      </c>
      <c r="S5114" s="131">
        <v>0.97658854713202004</v>
      </c>
      <c r="T5114" s="131">
        <v>0.98056423740555698</v>
      </c>
      <c r="U5114" s="131">
        <v>0.98261181027271005</v>
      </c>
      <c r="V5114" s="131">
        <v>0.988092254043621</v>
      </c>
      <c r="W5114" s="131">
        <v>0.99279870792801805</v>
      </c>
      <c r="X5114" s="131">
        <v>0.99571036244066502</v>
      </c>
      <c r="Y5114" s="131">
        <v>0.99679081802276404</v>
      </c>
      <c r="Z5114" s="131">
        <v>0.99759771613613102</v>
      </c>
      <c r="AA5114" s="131">
        <v>0.99732136441561603</v>
      </c>
      <c r="AB5114" s="131">
        <v>0.99333953343464698</v>
      </c>
      <c r="AC5114" s="131">
        <v>0.99021384812885804</v>
      </c>
      <c r="AD5114" s="131">
        <v>0.99151366689915199</v>
      </c>
      <c r="AE5114" s="131">
        <v>0.99389679579223</v>
      </c>
      <c r="AF5114" s="131">
        <v>0.99729936752105697</v>
      </c>
      <c r="AG5114" s="131">
        <v>0.99833673450642302</v>
      </c>
      <c r="AH5114" s="131">
        <v>0.998567368277536</v>
      </c>
      <c r="AI5114" s="131">
        <v>0.99652231317196205</v>
      </c>
      <c r="AJ5114" s="131">
        <v>0.994371139674045</v>
      </c>
      <c r="AK5114" s="131">
        <v>0.99236752167567199</v>
      </c>
    </row>
    <row r="5115" spans="1:37" x14ac:dyDescent="0.3">
      <c r="A5115" s="130" t="str">
        <f t="shared" si="113"/>
        <v>SDGbaseWaS_2BF_v7PVAXagsrv</v>
      </c>
      <c r="B5115" s="130" t="s">
        <v>220</v>
      </c>
      <c r="C5115" s="130" t="s">
        <v>333</v>
      </c>
      <c r="D5115" s="130" t="s">
        <v>212</v>
      </c>
      <c r="E5115" s="131" t="s">
        <v>79</v>
      </c>
      <c r="F5115" s="131">
        <v>1.00000000000004</v>
      </c>
      <c r="G5115" s="131">
        <v>1.0130810056927499</v>
      </c>
      <c r="H5115" s="131">
        <v>1.01816758618407</v>
      </c>
      <c r="I5115" s="131">
        <v>1.02108103855915</v>
      </c>
      <c r="J5115" s="131">
        <v>1.01855355198884</v>
      </c>
      <c r="K5115" s="131">
        <v>1.02202114429277</v>
      </c>
      <c r="L5115" s="131">
        <v>1.0275720497726</v>
      </c>
      <c r="M5115" s="131">
        <v>1.0332112267728899</v>
      </c>
      <c r="N5115" s="131">
        <v>1.03740207209207</v>
      </c>
      <c r="O5115" s="131">
        <v>1.03349263929655</v>
      </c>
      <c r="P5115" s="131">
        <v>1.0361562688119801</v>
      </c>
      <c r="Q5115" s="131">
        <v>1.0383485695221999</v>
      </c>
      <c r="R5115" s="131">
        <v>1.04260449710319</v>
      </c>
      <c r="S5115" s="131">
        <v>1.0458273265683</v>
      </c>
      <c r="T5115" s="131">
        <v>1.04844957929885</v>
      </c>
      <c r="U5115" s="131">
        <v>1.0521562836107601</v>
      </c>
      <c r="V5115" s="131">
        <v>1.0563802344053199</v>
      </c>
      <c r="W5115" s="131">
        <v>1.05965151820515</v>
      </c>
      <c r="X5115" s="131">
        <v>1.0615644333041401</v>
      </c>
      <c r="Y5115" s="131">
        <v>1.0604577662313801</v>
      </c>
      <c r="Z5115" s="131">
        <v>1.05942426869025</v>
      </c>
      <c r="AA5115" s="131">
        <v>1.0582966346692899</v>
      </c>
      <c r="AB5115" s="131">
        <v>1.053557895395</v>
      </c>
      <c r="AC5115" s="131">
        <v>1.0497082998645599</v>
      </c>
      <c r="AD5115" s="131">
        <v>1.0501880828305701</v>
      </c>
      <c r="AE5115" s="131">
        <v>1.0515547597942301</v>
      </c>
      <c r="AF5115" s="131">
        <v>1.0535333330634</v>
      </c>
      <c r="AG5115" s="131">
        <v>1.05216505154869</v>
      </c>
      <c r="AH5115" s="131">
        <v>1.02902030891264</v>
      </c>
      <c r="AI5115" s="131">
        <v>1.00990484831128</v>
      </c>
      <c r="AJ5115" s="131">
        <v>0.99774330274672596</v>
      </c>
      <c r="AK5115" s="131">
        <v>0.98786581255542205</v>
      </c>
    </row>
    <row r="5116" spans="1:37" x14ac:dyDescent="0.3">
      <c r="A5116" s="130" t="str">
        <f t="shared" si="113"/>
        <v>SDGbaseWaS_2BF_v7PVAXaosrv</v>
      </c>
      <c r="B5116" s="130" t="s">
        <v>220</v>
      </c>
      <c r="C5116" s="130" t="s">
        <v>333</v>
      </c>
      <c r="D5116" s="130" t="s">
        <v>212</v>
      </c>
      <c r="E5116" s="131" t="s">
        <v>80</v>
      </c>
      <c r="F5116" s="131">
        <v>1</v>
      </c>
      <c r="G5116" s="131">
        <v>1.13999631304969</v>
      </c>
      <c r="H5116" s="131">
        <v>1.1200549289194099</v>
      </c>
      <c r="I5116" s="131">
        <v>1.10269385800848</v>
      </c>
      <c r="J5116" s="131">
        <v>1.09509352273921</v>
      </c>
      <c r="K5116" s="131">
        <v>1.0931358498714501</v>
      </c>
      <c r="L5116" s="131">
        <v>1.0915175541705899</v>
      </c>
      <c r="M5116" s="131">
        <v>1.0925876973562401</v>
      </c>
      <c r="N5116" s="131">
        <v>1.0938200408874399</v>
      </c>
      <c r="O5116" s="131">
        <v>1.09136877679498</v>
      </c>
      <c r="P5116" s="131">
        <v>1.0948987509069601</v>
      </c>
      <c r="Q5116" s="131">
        <v>1.0991620982449499</v>
      </c>
      <c r="R5116" s="131">
        <v>1.1096933401628</v>
      </c>
      <c r="S5116" s="131">
        <v>1.1142809732004999</v>
      </c>
      <c r="T5116" s="131">
        <v>1.1182235400792699</v>
      </c>
      <c r="U5116" s="131">
        <v>1.12073864123114</v>
      </c>
      <c r="V5116" s="131">
        <v>1.1262871710939</v>
      </c>
      <c r="W5116" s="131">
        <v>1.1312091146938399</v>
      </c>
      <c r="X5116" s="131">
        <v>1.13461431561241</v>
      </c>
      <c r="Y5116" s="131">
        <v>1.1363273227317801</v>
      </c>
      <c r="Z5116" s="131">
        <v>1.1374760800305399</v>
      </c>
      <c r="AA5116" s="131">
        <v>1.1374131727203001</v>
      </c>
      <c r="AB5116" s="131">
        <v>1.1332486713837799</v>
      </c>
      <c r="AC5116" s="131">
        <v>1.1305384815975601</v>
      </c>
      <c r="AD5116" s="131">
        <v>1.13151868729278</v>
      </c>
      <c r="AE5116" s="131">
        <v>1.1331041087470499</v>
      </c>
      <c r="AF5116" s="131">
        <v>1.1354216628373699</v>
      </c>
      <c r="AG5116" s="131">
        <v>1.1357604121948199</v>
      </c>
      <c r="AH5116" s="131">
        <v>1.13678314814486</v>
      </c>
      <c r="AI5116" s="131">
        <v>1.1353300800924799</v>
      </c>
      <c r="AJ5116" s="131">
        <v>1.1327458901374901</v>
      </c>
      <c r="AK5116" s="131">
        <v>1.1298184184070701</v>
      </c>
    </row>
    <row r="5117" spans="1:37" x14ac:dyDescent="0.3">
      <c r="A5117" s="130" t="str">
        <f t="shared" ref="A5117:A5125" si="114">_xlfn.CONCAT(C5117,D5117,E5117)</f>
        <v>SDGbaseWaS_2BF_v7utaxbase</v>
      </c>
      <c r="B5117" s="130" t="s">
        <v>220</v>
      </c>
      <c r="C5117" s="130" t="s">
        <v>333</v>
      </c>
      <c r="D5117" s="130" t="s">
        <v>224</v>
      </c>
      <c r="E5117" s="130" t="s">
        <v>218</v>
      </c>
      <c r="F5117" s="131">
        <v>58.648751329495703</v>
      </c>
      <c r="G5117" s="131">
        <v>55.583243315480502</v>
      </c>
      <c r="H5117" s="131">
        <v>57.228719535001403</v>
      </c>
      <c r="I5117" s="131">
        <v>57.7036484877692</v>
      </c>
      <c r="J5117" s="131">
        <v>54.789518853860201</v>
      </c>
      <c r="K5117" s="131">
        <v>55.860107042334803</v>
      </c>
      <c r="L5117" s="131">
        <v>57.176465187908697</v>
      </c>
      <c r="M5117" s="131">
        <v>58.327552008801703</v>
      </c>
      <c r="N5117" s="131">
        <v>58.481164916213203</v>
      </c>
      <c r="O5117" s="131">
        <v>58.634811257125797</v>
      </c>
      <c r="P5117" s="131">
        <v>59.472952554807001</v>
      </c>
      <c r="Q5117" s="131">
        <v>60.2907296849679</v>
      </c>
      <c r="R5117" s="131">
        <v>63.0466006167592</v>
      </c>
      <c r="S5117" s="131">
        <v>65.426297189899799</v>
      </c>
      <c r="T5117" s="131">
        <v>67.132351993644903</v>
      </c>
      <c r="U5117" s="131">
        <v>69.120149822108701</v>
      </c>
      <c r="V5117" s="131">
        <v>71.165603079514099</v>
      </c>
      <c r="W5117" s="131">
        <v>73.269386787252202</v>
      </c>
      <c r="X5117" s="131">
        <v>75.490807357685796</v>
      </c>
      <c r="Y5117" s="131">
        <v>76.579635701435606</v>
      </c>
      <c r="Z5117" s="131">
        <v>78.622213579671097</v>
      </c>
      <c r="AA5117" s="131">
        <v>80.610969676086995</v>
      </c>
      <c r="AB5117" s="131">
        <v>83.263896514014704</v>
      </c>
      <c r="AC5117" s="131">
        <v>83.771578672523106</v>
      </c>
      <c r="AD5117" s="131">
        <v>85.704529881129602</v>
      </c>
      <c r="AE5117" s="131">
        <v>87.616009658352098</v>
      </c>
      <c r="AF5117" s="131">
        <v>89.530612599415207</v>
      </c>
      <c r="AG5117" s="131">
        <v>90.975304258838406</v>
      </c>
      <c r="AH5117" s="131">
        <v>94.741724544739</v>
      </c>
      <c r="AI5117" s="131">
        <v>96.868147570214106</v>
      </c>
      <c r="AJ5117" s="131">
        <v>100.693828386723</v>
      </c>
      <c r="AK5117" s="131">
        <v>103.67041092089001</v>
      </c>
    </row>
    <row r="5118" spans="1:37" x14ac:dyDescent="0.3">
      <c r="A5118" s="130" t="str">
        <f t="shared" si="114"/>
        <v>SDGbaseWaS_2BF_v7imptaxbase</v>
      </c>
      <c r="B5118" s="130" t="s">
        <v>220</v>
      </c>
      <c r="C5118" s="130" t="s">
        <v>333</v>
      </c>
      <c r="D5118" s="130" t="s">
        <v>219</v>
      </c>
      <c r="E5118" s="130" t="s">
        <v>218</v>
      </c>
      <c r="F5118" s="132">
        <v>53.826071644541003</v>
      </c>
      <c r="G5118" s="132">
        <v>51.0837549263521</v>
      </c>
      <c r="H5118" s="132">
        <v>53.156780295626199</v>
      </c>
      <c r="I5118" s="132">
        <v>54.154959869019599</v>
      </c>
      <c r="J5118" s="132">
        <v>55.390121794170803</v>
      </c>
      <c r="K5118" s="132">
        <v>56.728957507086101</v>
      </c>
      <c r="L5118" s="132">
        <v>58.272211211925402</v>
      </c>
      <c r="M5118" s="132">
        <v>60.028309691745399</v>
      </c>
      <c r="N5118" s="132">
        <v>61.867973573180898</v>
      </c>
      <c r="O5118" s="132">
        <v>65.316279515396403</v>
      </c>
      <c r="P5118" s="132">
        <v>67.655470263430999</v>
      </c>
      <c r="Q5118" s="132">
        <v>69.643783447797802</v>
      </c>
      <c r="R5118" s="132">
        <v>71.891657643984999</v>
      </c>
      <c r="S5118" s="132">
        <v>74.259375799138198</v>
      </c>
      <c r="T5118" s="132">
        <v>76.812714175226901</v>
      </c>
      <c r="U5118" s="132">
        <v>79.675832136256304</v>
      </c>
      <c r="V5118" s="132">
        <v>82.409663134003694</v>
      </c>
      <c r="W5118" s="132">
        <v>85.363807163581399</v>
      </c>
      <c r="X5118" s="132">
        <v>88.556525538724998</v>
      </c>
      <c r="Y5118" s="132">
        <v>91.209154966725293</v>
      </c>
      <c r="Z5118" s="132">
        <v>93.774175142754004</v>
      </c>
      <c r="AA5118" s="132">
        <v>96.470683545202505</v>
      </c>
      <c r="AB5118" s="132">
        <v>99.718117695007606</v>
      </c>
      <c r="AC5118" s="132">
        <v>102.563064540677</v>
      </c>
      <c r="AD5118" s="132">
        <v>105.48908062109599</v>
      </c>
      <c r="AE5118" s="132">
        <v>108.530521600892</v>
      </c>
      <c r="AF5118" s="132">
        <v>111.767192455466</v>
      </c>
      <c r="AG5118" s="132">
        <v>114.989522203447</v>
      </c>
      <c r="AH5118" s="132">
        <v>114.921559946304</v>
      </c>
      <c r="AI5118" s="132">
        <v>114.07252307373599</v>
      </c>
      <c r="AJ5118" s="132">
        <v>113.42214987988901</v>
      </c>
      <c r="AK5118" s="132">
        <v>112.64777929746</v>
      </c>
    </row>
    <row r="5119" spans="1:37" x14ac:dyDescent="0.3">
      <c r="A5119" s="130" t="str">
        <f t="shared" si="114"/>
        <v>SDGbaseWaS_2BF_v7vataxbase</v>
      </c>
      <c r="B5119" s="130" t="s">
        <v>220</v>
      </c>
      <c r="C5119" s="130" t="s">
        <v>333</v>
      </c>
      <c r="D5119" s="130" t="s">
        <v>225</v>
      </c>
      <c r="E5119" s="130" t="s">
        <v>218</v>
      </c>
      <c r="F5119" s="132">
        <v>2.2587798931727801E-11</v>
      </c>
      <c r="G5119" s="132">
        <v>5.1841197749358903E-11</v>
      </c>
      <c r="H5119" s="132">
        <v>9.4627203032227805E-11</v>
      </c>
      <c r="I5119" s="132">
        <v>9.4132702147973097E-11</v>
      </c>
      <c r="J5119" s="132">
        <v>7.7648112825894806E-11</v>
      </c>
      <c r="K5119" s="132">
        <v>5.6843426039897305E-14</v>
      </c>
      <c r="L5119" s="132">
        <v>2.27373706096232E-12</v>
      </c>
      <c r="M5119" s="132">
        <v>3.4106051877683602E-13</v>
      </c>
      <c r="N5119" s="132">
        <v>-2.8421712205159E-12</v>
      </c>
      <c r="O5119" s="132">
        <v>-8.1854523571042308E-12</v>
      </c>
      <c r="P5119" s="132">
        <v>-2.9558578105496598E-12</v>
      </c>
      <c r="Q5119" s="132">
        <v>-1.13686838877473E-12</v>
      </c>
      <c r="R5119" s="132">
        <v>-2.2737367762922501E-12</v>
      </c>
      <c r="S5119" s="132">
        <v>-3.8653525076196398E-12</v>
      </c>
      <c r="T5119" s="132">
        <v>6.8212103119674602E-13</v>
      </c>
      <c r="U5119" s="132">
        <v>7.6170182017089595E-12</v>
      </c>
      <c r="V5119" s="132">
        <v>-6.4801497931360196E-12</v>
      </c>
      <c r="W5119" s="132">
        <v>-6.82121027749993E-12</v>
      </c>
      <c r="X5119" s="132">
        <v>5.6813337075429502E-13</v>
      </c>
      <c r="Y5119" s="132">
        <v>-2.23860340510392E-11</v>
      </c>
      <c r="Z5119" s="132">
        <v>-1.5005618140610198E-11</v>
      </c>
      <c r="AA5119" s="132">
        <v>1.10276232271981E-11</v>
      </c>
      <c r="AB5119" s="132">
        <v>1.3642420526690899E-12</v>
      </c>
      <c r="AC5119" s="132">
        <v>2.72848421462267E-12</v>
      </c>
      <c r="AD5119" s="132">
        <v>-1.8189894557127999E-12</v>
      </c>
      <c r="AE5119" s="132">
        <v>2.2737367543184901E-13</v>
      </c>
      <c r="AF5119" s="132">
        <v>4.8885340248955199E-12</v>
      </c>
      <c r="AG5119" s="132">
        <v>-1.3642413815407201E-12</v>
      </c>
      <c r="AH5119" s="132">
        <v>-2.1952774327208599E-11</v>
      </c>
      <c r="AI5119" s="132">
        <v>-3.1832314579792701E-12</v>
      </c>
      <c r="AJ5119" s="132">
        <v>5.0022208803467498E-12</v>
      </c>
      <c r="AK5119" s="132">
        <v>1.5916142321387801E-12</v>
      </c>
    </row>
    <row r="5120" spans="1:37" x14ac:dyDescent="0.3">
      <c r="A5120" s="130" t="str">
        <f t="shared" si="114"/>
        <v>SDGbaseWaS_2BF_v7acttaxbase</v>
      </c>
      <c r="B5120" s="130" t="s">
        <v>220</v>
      </c>
      <c r="C5120" s="130" t="s">
        <v>333</v>
      </c>
      <c r="D5120" s="130" t="s">
        <v>217</v>
      </c>
      <c r="E5120" s="130" t="s">
        <v>218</v>
      </c>
      <c r="F5120" s="131">
        <v>94.683488898731298</v>
      </c>
      <c r="G5120" s="131">
        <v>83.997983384561707</v>
      </c>
      <c r="H5120" s="131">
        <v>84.410977747354593</v>
      </c>
      <c r="I5120" s="131">
        <v>85.928712875034506</v>
      </c>
      <c r="J5120" s="131">
        <v>87.521983396772896</v>
      </c>
      <c r="K5120" s="131">
        <v>89.266650769872498</v>
      </c>
      <c r="L5120" s="131">
        <v>91.351452844956498</v>
      </c>
      <c r="M5120" s="131">
        <v>93.663886192007894</v>
      </c>
      <c r="N5120" s="131">
        <v>96.501651652983597</v>
      </c>
      <c r="O5120" s="131">
        <v>98.661179431894496</v>
      </c>
      <c r="P5120" s="131">
        <v>102.072984612371</v>
      </c>
      <c r="Q5120" s="131">
        <v>105.78242718677799</v>
      </c>
      <c r="R5120" s="131">
        <v>109.339324327425</v>
      </c>
      <c r="S5120" s="131">
        <v>113.235607678809</v>
      </c>
      <c r="T5120" s="131">
        <v>117.34829848056999</v>
      </c>
      <c r="U5120" s="131">
        <v>122.040899956906</v>
      </c>
      <c r="V5120" s="131">
        <v>126.712992573836</v>
      </c>
      <c r="W5120" s="131">
        <v>131.42094404356899</v>
      </c>
      <c r="X5120" s="131">
        <v>136.264700639349</v>
      </c>
      <c r="Y5120" s="131">
        <v>141.29816552557699</v>
      </c>
      <c r="Z5120" s="131">
        <v>146.461656780243</v>
      </c>
      <c r="AA5120" s="131">
        <v>151.528044518896</v>
      </c>
      <c r="AB5120" s="131">
        <v>156.50612633608</v>
      </c>
      <c r="AC5120" s="131">
        <v>161.69410939003001</v>
      </c>
      <c r="AD5120" s="131">
        <v>166.89350478001799</v>
      </c>
      <c r="AE5120" s="131">
        <v>172.30745551864501</v>
      </c>
      <c r="AF5120" s="131">
        <v>177.85668476555799</v>
      </c>
      <c r="AG5120" s="131">
        <v>183.20300478841401</v>
      </c>
      <c r="AH5120" s="131">
        <v>183.924792109945</v>
      </c>
      <c r="AI5120" s="131">
        <v>184.332407409523</v>
      </c>
      <c r="AJ5120" s="131">
        <v>184.41928923180399</v>
      </c>
      <c r="AK5120" s="131">
        <v>184.230910839605</v>
      </c>
    </row>
    <row r="5121" spans="1:37" x14ac:dyDescent="0.3">
      <c r="A5121" s="130" t="str">
        <f t="shared" si="114"/>
        <v>SDGbaseWaS_2BF_v7comtaxbase</v>
      </c>
      <c r="B5121" s="130" t="s">
        <v>220</v>
      </c>
      <c r="C5121" s="130" t="s">
        <v>333</v>
      </c>
      <c r="D5121" s="130" t="s">
        <v>226</v>
      </c>
      <c r="E5121" s="130" t="s">
        <v>218</v>
      </c>
      <c r="F5121" s="131">
        <v>497.90817031404998</v>
      </c>
      <c r="G5121" s="131">
        <v>448.29761945596999</v>
      </c>
      <c r="H5121" s="131">
        <v>447.50594913257697</v>
      </c>
      <c r="I5121" s="131">
        <v>452.18618579392398</v>
      </c>
      <c r="J5121" s="131">
        <v>460.87595728792002</v>
      </c>
      <c r="K5121" s="131">
        <v>469.39770302437501</v>
      </c>
      <c r="L5121" s="131">
        <v>479.96726290624298</v>
      </c>
      <c r="M5121" s="131">
        <v>491.652943121134</v>
      </c>
      <c r="N5121" s="131">
        <v>505.45426040822002</v>
      </c>
      <c r="O5121" s="131">
        <v>521.32968708926705</v>
      </c>
      <c r="P5121" s="131">
        <v>537.94227610033101</v>
      </c>
      <c r="Q5121" s="131">
        <v>554.40490708585799</v>
      </c>
      <c r="R5121" s="131">
        <v>572.28919222828097</v>
      </c>
      <c r="S5121" s="131">
        <v>590.06863427940903</v>
      </c>
      <c r="T5121" s="131">
        <v>609.113328657735</v>
      </c>
      <c r="U5121" s="131">
        <v>630.49806075791003</v>
      </c>
      <c r="V5121" s="131">
        <v>651.200929175032</v>
      </c>
      <c r="W5121" s="131">
        <v>672.46385746689896</v>
      </c>
      <c r="X5121" s="131">
        <v>694.39033592656597</v>
      </c>
      <c r="Y5121" s="131">
        <v>715.84169179184505</v>
      </c>
      <c r="Z5121" s="131">
        <v>737.94877358003896</v>
      </c>
      <c r="AA5121" s="131">
        <v>759.19412034562401</v>
      </c>
      <c r="AB5121" s="131">
        <v>782.579706836122</v>
      </c>
      <c r="AC5121" s="131">
        <v>805.771049018089</v>
      </c>
      <c r="AD5121" s="131">
        <v>828.52974392802196</v>
      </c>
      <c r="AE5121" s="131">
        <v>852.24624523650095</v>
      </c>
      <c r="AF5121" s="131">
        <v>876.90714716135597</v>
      </c>
      <c r="AG5121" s="131">
        <v>901.61098327874902</v>
      </c>
      <c r="AH5121" s="131">
        <v>903.524724068654</v>
      </c>
      <c r="AI5121" s="131">
        <v>904.36562500703997</v>
      </c>
      <c r="AJ5121" s="131">
        <v>903.953256537318</v>
      </c>
      <c r="AK5121" s="131">
        <v>902.85061463561703</v>
      </c>
    </row>
    <row r="5122" spans="1:37" x14ac:dyDescent="0.3">
      <c r="A5122" s="130" t="str">
        <f t="shared" si="114"/>
        <v>SDGbaseWaS_2BF_v7DIRTAXbase</v>
      </c>
      <c r="B5122" s="130" t="s">
        <v>220</v>
      </c>
      <c r="C5122" s="130" t="s">
        <v>333</v>
      </c>
      <c r="D5122" s="130" t="s">
        <v>227</v>
      </c>
      <c r="E5122" s="130" t="s">
        <v>218</v>
      </c>
      <c r="F5122" s="131">
        <v>784.14526173304796</v>
      </c>
      <c r="G5122" s="131">
        <v>771.78829722593002</v>
      </c>
      <c r="H5122" s="131">
        <v>771.36618036704203</v>
      </c>
      <c r="I5122" s="131">
        <v>858.20940760736505</v>
      </c>
      <c r="J5122" s="131">
        <v>863.00955025975099</v>
      </c>
      <c r="K5122" s="131">
        <v>872.13124687686002</v>
      </c>
      <c r="L5122" s="131">
        <v>884.12593975355298</v>
      </c>
      <c r="M5122" s="131">
        <v>897.55367226833903</v>
      </c>
      <c r="N5122" s="131">
        <v>911.86197671733999</v>
      </c>
      <c r="O5122" s="131">
        <v>929.58177767494305</v>
      </c>
      <c r="P5122" s="131">
        <v>948.01733144169998</v>
      </c>
      <c r="Q5122" s="131">
        <v>965.98013669662896</v>
      </c>
      <c r="R5122" s="131">
        <v>892.72408438330399</v>
      </c>
      <c r="S5122" s="131">
        <v>908.77127484098696</v>
      </c>
      <c r="T5122" s="131">
        <v>922.67709446818799</v>
      </c>
      <c r="U5122" s="131">
        <v>933.98719467204796</v>
      </c>
      <c r="V5122" s="131">
        <v>948.87972029054799</v>
      </c>
      <c r="W5122" s="131">
        <v>962.27803895465195</v>
      </c>
      <c r="X5122" s="131">
        <v>974.88606847217295</v>
      </c>
      <c r="Y5122" s="131">
        <v>987.97427816289701</v>
      </c>
      <c r="Z5122" s="131">
        <v>998.84429356002602</v>
      </c>
      <c r="AA5122" s="131">
        <v>1013.11011864287</v>
      </c>
      <c r="AB5122" s="131">
        <v>1017.19628228843</v>
      </c>
      <c r="AC5122" s="131">
        <v>1030.57511039779</v>
      </c>
      <c r="AD5122" s="131">
        <v>1047.9190959884299</v>
      </c>
      <c r="AE5122" s="131">
        <v>1066.0635823903201</v>
      </c>
      <c r="AF5122" s="131">
        <v>1084.6768394380199</v>
      </c>
      <c r="AG5122" s="131">
        <v>1102.44828439359</v>
      </c>
      <c r="AH5122" s="131">
        <v>1126.6006454401399</v>
      </c>
      <c r="AI5122" s="131">
        <v>1151.2371475305599</v>
      </c>
      <c r="AJ5122" s="131">
        <v>1184.24573211235</v>
      </c>
      <c r="AK5122" s="131">
        <v>1222.9705553778999</v>
      </c>
    </row>
    <row r="5123" spans="1:37" x14ac:dyDescent="0.3">
      <c r="A5123" s="130" t="str">
        <f t="shared" si="114"/>
        <v>SDGbaseWaS_2BF_v7FACINCbase</v>
      </c>
      <c r="B5123" s="130" t="s">
        <v>220</v>
      </c>
      <c r="C5123" s="130" t="s">
        <v>333</v>
      </c>
      <c r="D5123" s="130" t="s">
        <v>228</v>
      </c>
      <c r="E5123" s="130" t="s">
        <v>218</v>
      </c>
      <c r="F5123" s="131">
        <v>108.72526139301399</v>
      </c>
      <c r="G5123" s="131">
        <v>98.129396972178498</v>
      </c>
      <c r="H5123" s="131">
        <v>101.96872974434601</v>
      </c>
      <c r="I5123" s="131">
        <v>104.64968563647</v>
      </c>
      <c r="J5123" s="131">
        <v>107.00519367966</v>
      </c>
      <c r="K5123" s="131">
        <v>109.476155185693</v>
      </c>
      <c r="L5123" s="131">
        <v>112.130066760524</v>
      </c>
      <c r="M5123" s="131">
        <v>114.913939598708</v>
      </c>
      <c r="N5123" s="131">
        <v>118.244126679882</v>
      </c>
      <c r="O5123" s="131">
        <v>122.733920370505</v>
      </c>
      <c r="P5123" s="131">
        <v>126.881567428617</v>
      </c>
      <c r="Q5123" s="131">
        <v>130.912977274729</v>
      </c>
      <c r="R5123" s="131">
        <v>135.3703224651</v>
      </c>
      <c r="S5123" s="131">
        <v>139.98701095005899</v>
      </c>
      <c r="T5123" s="131">
        <v>144.803353887447</v>
      </c>
      <c r="U5123" s="131">
        <v>150.30529490984699</v>
      </c>
      <c r="V5123" s="131">
        <v>155.76000579142001</v>
      </c>
      <c r="W5123" s="131">
        <v>161.23057276994601</v>
      </c>
      <c r="X5123" s="131">
        <v>166.62384399256601</v>
      </c>
      <c r="Y5123" s="131">
        <v>172.044748750042</v>
      </c>
      <c r="Z5123" s="131">
        <v>178.12339752696701</v>
      </c>
      <c r="AA5123" s="131">
        <v>183.828520113308</v>
      </c>
      <c r="AB5123" s="131">
        <v>191.07611935581801</v>
      </c>
      <c r="AC5123" s="131">
        <v>197.53680077328201</v>
      </c>
      <c r="AD5123" s="131">
        <v>203.42413018724599</v>
      </c>
      <c r="AE5123" s="131">
        <v>209.41077374114801</v>
      </c>
      <c r="AF5123" s="131">
        <v>215.489327144089</v>
      </c>
      <c r="AG5123" s="131">
        <v>220.38935840332601</v>
      </c>
      <c r="AH5123" s="131">
        <v>223.03971854382399</v>
      </c>
      <c r="AI5123" s="131">
        <v>224.053348846153</v>
      </c>
      <c r="AJ5123" s="131">
        <v>223.998593160968</v>
      </c>
      <c r="AK5123" s="131">
        <v>223.28477990536999</v>
      </c>
    </row>
    <row r="5124" spans="1:37" x14ac:dyDescent="0.3">
      <c r="A5124" s="130" t="str">
        <f t="shared" si="114"/>
        <v>SDGbaseWaS_2BF_v7TRNSFRbase</v>
      </c>
      <c r="B5124" s="130" t="s">
        <v>220</v>
      </c>
      <c r="C5124" s="130" t="s">
        <v>333</v>
      </c>
      <c r="D5124" s="130" t="s">
        <v>229</v>
      </c>
      <c r="E5124" s="130" t="s">
        <v>218</v>
      </c>
      <c r="F5124" s="131">
        <v>-48.3117601953644</v>
      </c>
      <c r="G5124" s="131">
        <v>-49.500066358220302</v>
      </c>
      <c r="H5124" s="131">
        <v>-50.154768579724703</v>
      </c>
      <c r="I5124" s="131">
        <v>-50.037066252712599</v>
      </c>
      <c r="J5124" s="131">
        <v>-50.104174950549101</v>
      </c>
      <c r="K5124" s="131">
        <v>-50.226657020430203</v>
      </c>
      <c r="L5124" s="131">
        <v>-50.392830881496103</v>
      </c>
      <c r="M5124" s="131">
        <v>-50.687828889613797</v>
      </c>
      <c r="N5124" s="131">
        <v>-50.946773233421297</v>
      </c>
      <c r="O5124" s="131">
        <v>-52.683389267791497</v>
      </c>
      <c r="P5124" s="131">
        <v>-53.134353333252001</v>
      </c>
      <c r="Q5124" s="131">
        <v>-53.245935422096998</v>
      </c>
      <c r="R5124" s="131">
        <v>-53.172715610407103</v>
      </c>
      <c r="S5124" s="131">
        <v>-53.246105758406003</v>
      </c>
      <c r="T5124" s="131">
        <v>-53.3569756004946</v>
      </c>
      <c r="U5124" s="131">
        <v>-53.472239397339102</v>
      </c>
      <c r="V5124" s="131">
        <v>-53.4881337349617</v>
      </c>
      <c r="W5124" s="131">
        <v>-53.576339406223298</v>
      </c>
      <c r="X5124" s="131">
        <v>-53.738381700337797</v>
      </c>
      <c r="Y5124" s="131">
        <v>-53.7215353498691</v>
      </c>
      <c r="Z5124" s="131">
        <v>-53.628325774032199</v>
      </c>
      <c r="AA5124" s="131">
        <v>-53.6697500084504</v>
      </c>
      <c r="AB5124" s="131">
        <v>-54.0372128369658</v>
      </c>
      <c r="AC5124" s="131">
        <v>-54.200038266910298</v>
      </c>
      <c r="AD5124" s="131">
        <v>-54.254179169329497</v>
      </c>
      <c r="AE5124" s="131">
        <v>-54.243346901931197</v>
      </c>
      <c r="AF5124" s="131">
        <v>-54.224453986154003</v>
      </c>
      <c r="AG5124" s="131">
        <v>-54.163699176131097</v>
      </c>
      <c r="AH5124" s="131">
        <v>-53.985337078338802</v>
      </c>
      <c r="AI5124" s="131">
        <v>-53.500045889054697</v>
      </c>
      <c r="AJ5124" s="131">
        <v>-53.141604461798899</v>
      </c>
      <c r="AK5124" s="131">
        <v>-52.800312814732997</v>
      </c>
    </row>
    <row r="5125" spans="1:37" x14ac:dyDescent="0.3">
      <c r="A5125" s="130" t="str">
        <f t="shared" si="114"/>
        <v>SDGbaseWaS_2BF_v7EXRXbase</v>
      </c>
      <c r="B5125" s="130" t="s">
        <v>220</v>
      </c>
      <c r="C5125" s="130" t="s">
        <v>333</v>
      </c>
      <c r="D5125" s="130" t="s">
        <v>248</v>
      </c>
      <c r="E5125" s="130" t="s">
        <v>218</v>
      </c>
      <c r="F5125" s="131">
        <v>0.99999999999994504</v>
      </c>
      <c r="G5125" s="131">
        <v>1.02459662322482</v>
      </c>
      <c r="H5125" s="131">
        <v>1.0381482350654301</v>
      </c>
      <c r="I5125" s="131">
        <v>1.03571192708294</v>
      </c>
      <c r="J5125" s="131">
        <v>1.03710100290144</v>
      </c>
      <c r="K5125" s="131">
        <v>1.0396362462746001</v>
      </c>
      <c r="L5125" s="131">
        <v>1.0430758613992399</v>
      </c>
      <c r="M5125" s="131">
        <v>1.04918199387971</v>
      </c>
      <c r="N5125" s="131">
        <v>1.0545418553867301</v>
      </c>
      <c r="O5125" s="131">
        <v>1.09048788648449</v>
      </c>
      <c r="P5125" s="131">
        <v>1.0998223438430501</v>
      </c>
      <c r="Q5125" s="131">
        <v>1.1021319696648799</v>
      </c>
      <c r="R5125" s="131">
        <v>1.1006164005489101</v>
      </c>
      <c r="S5125" s="131">
        <v>1.10213549543807</v>
      </c>
      <c r="T5125" s="131">
        <v>1.1044303785398299</v>
      </c>
      <c r="U5125" s="131">
        <v>1.10681621164502</v>
      </c>
      <c r="V5125" s="131">
        <v>1.1071452068536101</v>
      </c>
      <c r="W5125" s="131">
        <v>1.10897096668734</v>
      </c>
      <c r="X5125" s="131">
        <v>1.1123250629458801</v>
      </c>
      <c r="Y5125" s="131">
        <v>1.1119763621243699</v>
      </c>
      <c r="Z5125" s="131">
        <v>1.11004702700058</v>
      </c>
      <c r="AA5125" s="131">
        <v>1.1109044628350599</v>
      </c>
      <c r="AB5125" s="131">
        <v>1.11851053694682</v>
      </c>
      <c r="AC5125" s="131">
        <v>1.12188084325083</v>
      </c>
      <c r="AD5125" s="131">
        <v>1.12300150004744</v>
      </c>
      <c r="AE5125" s="131">
        <v>1.12277728409351</v>
      </c>
      <c r="AF5125" s="131">
        <v>1.1223862216337499</v>
      </c>
      <c r="AG5125" s="131">
        <v>1.1211286642651701</v>
      </c>
      <c r="AH5125" s="131">
        <v>1.1174367661213001</v>
      </c>
      <c r="AI5125" s="131">
        <v>1.1073917752677001</v>
      </c>
      <c r="AJ5125" s="131">
        <v>1.09997243418374</v>
      </c>
      <c r="AK5125" s="131">
        <v>1.0929080745809101</v>
      </c>
    </row>
    <row r="5126" spans="1:37" x14ac:dyDescent="0.3">
      <c r="A5126" s="130" t="str">
        <f t="shared" ref="A5126" si="115">_xlfn.CONCAT(C5126,D5126,E5126)</f>
        <v>SDGbaseWaS_2BF_v7GDP_RUNbase</v>
      </c>
      <c r="B5126" s="130" t="s">
        <v>220</v>
      </c>
      <c r="C5126" s="130" t="s">
        <v>333</v>
      </c>
      <c r="D5126" s="130" t="s">
        <v>264</v>
      </c>
      <c r="E5126" s="130" t="s">
        <v>218</v>
      </c>
      <c r="F5126" s="131">
        <v>4436.7667702664303</v>
      </c>
      <c r="G5126" s="131">
        <v>4128.5306735708</v>
      </c>
      <c r="H5126" s="131">
        <v>4254.5632323938298</v>
      </c>
      <c r="I5126" s="131">
        <v>4335.0566948754804</v>
      </c>
      <c r="J5126" s="131">
        <v>4411.14627826168</v>
      </c>
      <c r="K5126" s="131">
        <v>4495.1419083406399</v>
      </c>
      <c r="L5126" s="131">
        <v>4591.3319143524104</v>
      </c>
      <c r="M5126" s="131">
        <v>4693.1145960296299</v>
      </c>
      <c r="N5126" s="131">
        <v>4806.2834890800304</v>
      </c>
      <c r="O5126" s="131">
        <v>4927.3556147971703</v>
      </c>
      <c r="P5126" s="131">
        <v>5054.9779141989902</v>
      </c>
      <c r="Q5126" s="131">
        <v>5183.0380473291498</v>
      </c>
      <c r="R5126" s="131">
        <v>5333.9063632349298</v>
      </c>
      <c r="S5126" s="131">
        <v>5482.2178839114003</v>
      </c>
      <c r="T5126" s="131">
        <v>5637.8106524894301</v>
      </c>
      <c r="U5126" s="131">
        <v>5813.9418550576002</v>
      </c>
      <c r="V5126" s="131">
        <v>5981.7393743002003</v>
      </c>
      <c r="W5126" s="131">
        <v>6160.3483990969698</v>
      </c>
      <c r="X5126" s="131">
        <v>6357.7394602587801</v>
      </c>
      <c r="Y5126" s="131">
        <v>6544.8210128087403</v>
      </c>
      <c r="Z5126" s="131">
        <v>6733.2161188435502</v>
      </c>
      <c r="AA5126" s="131">
        <v>6924.8453304838504</v>
      </c>
      <c r="AB5126" s="131">
        <v>7126.1266011817597</v>
      </c>
      <c r="AC5126" s="131">
        <v>7317.6423741060398</v>
      </c>
      <c r="AD5126" s="131">
        <v>7515.0466896649004</v>
      </c>
      <c r="AE5126" s="131">
        <v>7720.1317787251901</v>
      </c>
      <c r="AF5126" s="131">
        <v>7933.0277325135503</v>
      </c>
      <c r="AG5126" s="131">
        <v>8146.45581495653</v>
      </c>
      <c r="AH5126" s="131">
        <v>8192.6675285012498</v>
      </c>
      <c r="AI5126" s="131">
        <v>8219.0932900656007</v>
      </c>
      <c r="AJ5126" s="131">
        <v>8246.2864526829198</v>
      </c>
      <c r="AK5126" s="131">
        <v>8265.2003467562499</v>
      </c>
    </row>
    <row r="5127" spans="1:37" x14ac:dyDescent="0.3">
      <c r="D5127" s="12"/>
      <c r="E5127" s="133"/>
      <c r="F5127" s="133">
        <v>2019</v>
      </c>
      <c r="G5127" s="133">
        <v>2020</v>
      </c>
      <c r="H5127" s="133">
        <v>2021</v>
      </c>
      <c r="I5127" s="133">
        <v>2022</v>
      </c>
      <c r="J5127" s="133">
        <v>2023</v>
      </c>
      <c r="K5127" s="133">
        <v>2024</v>
      </c>
      <c r="L5127" s="133">
        <v>2025</v>
      </c>
      <c r="M5127" s="133">
        <v>2026</v>
      </c>
      <c r="N5127" s="133">
        <v>2027</v>
      </c>
      <c r="O5127" s="133">
        <v>2028</v>
      </c>
      <c r="P5127" s="133">
        <v>2029</v>
      </c>
      <c r="Q5127" s="133">
        <v>2030</v>
      </c>
      <c r="R5127" s="133">
        <v>2031</v>
      </c>
      <c r="S5127" s="133">
        <v>2032</v>
      </c>
      <c r="T5127" s="133">
        <v>2033</v>
      </c>
      <c r="U5127" s="133">
        <v>2034</v>
      </c>
      <c r="V5127" s="133">
        <v>2035</v>
      </c>
      <c r="W5127" s="133">
        <v>2036</v>
      </c>
      <c r="X5127" s="133">
        <v>2037</v>
      </c>
      <c r="Y5127" s="133">
        <v>2038</v>
      </c>
      <c r="Z5127" s="133">
        <v>2039</v>
      </c>
      <c r="AA5127" s="133">
        <v>2040</v>
      </c>
      <c r="AB5127" s="133">
        <v>2041</v>
      </c>
      <c r="AC5127" s="133">
        <v>2042</v>
      </c>
      <c r="AD5127" s="133">
        <v>2043</v>
      </c>
      <c r="AE5127" s="133">
        <v>2044</v>
      </c>
      <c r="AF5127" s="133">
        <v>2045</v>
      </c>
      <c r="AG5127" s="133">
        <v>2046</v>
      </c>
      <c r="AH5127" s="133">
        <v>2047</v>
      </c>
      <c r="AI5127" s="133">
        <v>2048</v>
      </c>
      <c r="AJ5127" s="133">
        <v>2049</v>
      </c>
      <c r="AK5127" s="133">
        <v>2050</v>
      </c>
    </row>
    <row r="5128" spans="1:37" x14ac:dyDescent="0.3">
      <c r="A5128" s="12" t="str">
        <f t="shared" ref="A5128" si="116">_xlfn.CONCAT(C5128,D5128,E5128)</f>
        <v>SDGbaseWaS_2BW_v7PalmaRatiototal</v>
      </c>
      <c r="B5128" s="12" t="s">
        <v>220</v>
      </c>
      <c r="C5128" s="12" t="s">
        <v>334</v>
      </c>
      <c r="D5128" s="12" t="s">
        <v>0</v>
      </c>
      <c r="E5128" s="133" t="s">
        <v>1</v>
      </c>
      <c r="F5128" s="133">
        <v>3.6916692176509098</v>
      </c>
      <c r="G5128" s="133">
        <v>3.4837326600739802</v>
      </c>
      <c r="H5128" s="133">
        <v>3.7031047220524198</v>
      </c>
      <c r="I5128" s="133">
        <v>3.65191682923711</v>
      </c>
      <c r="J5128" s="133">
        <v>3.6376622904278801</v>
      </c>
      <c r="K5128" s="133">
        <v>3.6373603112141502</v>
      </c>
      <c r="L5128" s="133">
        <v>3.6338659868250902</v>
      </c>
      <c r="M5128" s="133">
        <v>3.6265112292524799</v>
      </c>
      <c r="N5128" s="133">
        <v>3.6240683512213301</v>
      </c>
      <c r="O5128" s="133">
        <v>3.61718658014947</v>
      </c>
      <c r="P5128" s="133">
        <v>3.61163374913543</v>
      </c>
      <c r="Q5128" s="133">
        <v>3.6025509122239501</v>
      </c>
      <c r="R5128" s="133">
        <v>3.6297227405511601</v>
      </c>
      <c r="S5128" s="133">
        <v>3.61594044731227</v>
      </c>
      <c r="T5128" s="133">
        <v>3.60417961077431</v>
      </c>
      <c r="U5128" s="133">
        <v>3.5985550934078101</v>
      </c>
      <c r="V5128" s="133">
        <v>3.5806605867331802</v>
      </c>
      <c r="W5128" s="133">
        <v>3.56749736296667</v>
      </c>
      <c r="X5128" s="133">
        <v>3.55342365744806</v>
      </c>
      <c r="Y5128" s="133">
        <v>3.5309459967819401</v>
      </c>
      <c r="Z5128" s="133">
        <v>3.5187509608888101</v>
      </c>
      <c r="AA5128" s="133">
        <v>3.4999526596503201</v>
      </c>
      <c r="AB5128" s="133">
        <v>3.4893847553966699</v>
      </c>
      <c r="AC5128" s="133">
        <v>3.4631880300268998</v>
      </c>
      <c r="AD5128" s="133">
        <v>3.44471978490161</v>
      </c>
      <c r="AE5128" s="133">
        <v>3.4291385801851999</v>
      </c>
      <c r="AF5128" s="133">
        <v>3.4140960003904</v>
      </c>
      <c r="AG5128" s="133">
        <v>3.3885603545483098</v>
      </c>
      <c r="AH5128" s="133">
        <v>3.31219528237144</v>
      </c>
      <c r="AI5128" s="133">
        <v>3.2811788545569098</v>
      </c>
      <c r="AJ5128" s="133">
        <v>3.25778277358312</v>
      </c>
      <c r="AK5128" s="133">
        <v>3.23222835262857</v>
      </c>
    </row>
    <row r="5129" spans="1:37" x14ac:dyDescent="0.3">
      <c r="A5129" s="12" t="str">
        <f t="shared" ref="A5129:A5192" si="117">_xlfn.CONCAT(C5129,D5129,E5129)</f>
        <v>SDGbaseWaS_2BW_v720-20Ratiototal</v>
      </c>
      <c r="B5129" s="12" t="s">
        <v>220</v>
      </c>
      <c r="C5129" s="12" t="s">
        <v>334</v>
      </c>
      <c r="D5129" s="12" t="s">
        <v>2</v>
      </c>
      <c r="E5129" s="133" t="s">
        <v>1</v>
      </c>
      <c r="F5129" s="133">
        <v>13.172548992504</v>
      </c>
      <c r="G5129" s="133">
        <v>12.4160744898762</v>
      </c>
      <c r="H5129" s="133">
        <v>13.237572350066101</v>
      </c>
      <c r="I5129" s="133">
        <v>13.051546479501599</v>
      </c>
      <c r="J5129" s="133">
        <v>12.991309312166599</v>
      </c>
      <c r="K5129" s="133">
        <v>12.987555252537801</v>
      </c>
      <c r="L5129" s="133">
        <v>12.9736477991844</v>
      </c>
      <c r="M5129" s="133">
        <v>12.9464701769621</v>
      </c>
      <c r="N5129" s="133">
        <v>12.9373017194852</v>
      </c>
      <c r="O5129" s="133">
        <v>12.9089674405145</v>
      </c>
      <c r="P5129" s="133">
        <v>12.887061509212099</v>
      </c>
      <c r="Q5129" s="133">
        <v>12.850882973492199</v>
      </c>
      <c r="R5129" s="133">
        <v>12.938647450022501</v>
      </c>
      <c r="S5129" s="133">
        <v>12.886655766793</v>
      </c>
      <c r="T5129" s="133">
        <v>12.8419646631699</v>
      </c>
      <c r="U5129" s="133">
        <v>12.8207333358145</v>
      </c>
      <c r="V5129" s="133">
        <v>12.754882826928901</v>
      </c>
      <c r="W5129" s="133">
        <v>12.7052480451364</v>
      </c>
      <c r="X5129" s="133">
        <v>12.649818320493001</v>
      </c>
      <c r="Y5129" s="133">
        <v>12.562943076879099</v>
      </c>
      <c r="Z5129" s="133">
        <v>12.513357287980799</v>
      </c>
      <c r="AA5129" s="133">
        <v>12.440100680541001</v>
      </c>
      <c r="AB5129" s="133">
        <v>12.395296871305099</v>
      </c>
      <c r="AC5129" s="133">
        <v>12.2951207566576</v>
      </c>
      <c r="AD5129" s="133">
        <v>12.226250793598</v>
      </c>
      <c r="AE5129" s="133">
        <v>12.1685862232516</v>
      </c>
      <c r="AF5129" s="133">
        <v>12.113057656029699</v>
      </c>
      <c r="AG5129" s="133">
        <v>12.0165915341318</v>
      </c>
      <c r="AH5129" s="133">
        <v>11.7233512643319</v>
      </c>
      <c r="AI5129" s="133">
        <v>11.602055683085901</v>
      </c>
      <c r="AJ5129" s="133">
        <v>11.5122480788672</v>
      </c>
      <c r="AK5129" s="133">
        <v>11.4156222670779</v>
      </c>
    </row>
    <row r="5130" spans="1:37" x14ac:dyDescent="0.3">
      <c r="A5130" s="12" t="str">
        <f t="shared" si="117"/>
        <v>SDGbaseWaS_2BW_v7C_GVAaawhe</v>
      </c>
      <c r="B5130" s="12" t="s">
        <v>220</v>
      </c>
      <c r="C5130" s="12" t="s">
        <v>334</v>
      </c>
      <c r="D5130" s="12" t="s">
        <v>3</v>
      </c>
      <c r="E5130" s="133" t="s">
        <v>4</v>
      </c>
      <c r="F5130" s="133">
        <v>2.6605426949915998</v>
      </c>
      <c r="G5130" s="133">
        <v>2.48687363742332</v>
      </c>
      <c r="H5130" s="133">
        <v>2.5562861744059502</v>
      </c>
      <c r="I5130" s="133">
        <v>2.6200724515534302</v>
      </c>
      <c r="J5130" s="133">
        <v>2.7431219533145299</v>
      </c>
      <c r="K5130" s="133">
        <v>2.7921904996696099</v>
      </c>
      <c r="L5130" s="133">
        <v>2.84792607493628</v>
      </c>
      <c r="M5130" s="133">
        <v>2.87548443874612</v>
      </c>
      <c r="N5130" s="133">
        <v>2.9097465411204801</v>
      </c>
      <c r="O5130" s="133">
        <v>3.0748376204474899</v>
      </c>
      <c r="P5130" s="133">
        <v>3.1165456809455598</v>
      </c>
      <c r="Q5130" s="133">
        <v>3.1351510922644499</v>
      </c>
      <c r="R5130" s="133">
        <v>3.23747127165861</v>
      </c>
      <c r="S5130" s="133">
        <v>3.2876853304865898</v>
      </c>
      <c r="T5130" s="133">
        <v>3.33694816304329</v>
      </c>
      <c r="U5130" s="133">
        <v>3.3960083372103602</v>
      </c>
      <c r="V5130" s="133">
        <v>3.4442976899061399</v>
      </c>
      <c r="W5130" s="133">
        <v>3.4888984593293402</v>
      </c>
      <c r="X5130" s="133">
        <v>3.5403197137462001</v>
      </c>
      <c r="Y5130" s="133">
        <v>3.5863811318226002</v>
      </c>
      <c r="Z5130" s="133">
        <v>3.6378131003231</v>
      </c>
      <c r="AA5130" s="133">
        <v>3.68918369898469</v>
      </c>
      <c r="AB5130" s="133">
        <v>3.79286803082418</v>
      </c>
      <c r="AC5130" s="133">
        <v>3.8568585082592999</v>
      </c>
      <c r="AD5130" s="133">
        <v>3.91951153678633</v>
      </c>
      <c r="AE5130" s="133">
        <v>3.9893838023928199</v>
      </c>
      <c r="AF5130" s="133">
        <v>4.0643852105887497</v>
      </c>
      <c r="AG5130" s="133">
        <v>4.0943803632486304</v>
      </c>
      <c r="AH5130" s="133">
        <v>4.0247376171052496</v>
      </c>
      <c r="AI5130" s="133">
        <v>3.9568422547100801</v>
      </c>
      <c r="AJ5130" s="133">
        <v>3.9137929791892598</v>
      </c>
      <c r="AK5130" s="133">
        <v>3.86123028549386</v>
      </c>
    </row>
    <row r="5131" spans="1:37" x14ac:dyDescent="0.3">
      <c r="A5131" s="12" t="str">
        <f t="shared" si="117"/>
        <v>SDGbaseWaS_2BW_v7C_GVAaamai</v>
      </c>
      <c r="B5131" s="12" t="s">
        <v>220</v>
      </c>
      <c r="C5131" s="12" t="s">
        <v>334</v>
      </c>
      <c r="D5131" s="12" t="s">
        <v>3</v>
      </c>
      <c r="E5131" s="133" t="s">
        <v>5</v>
      </c>
      <c r="F5131" s="133">
        <v>11.925302657025901</v>
      </c>
      <c r="G5131" s="133">
        <v>11.250343786546701</v>
      </c>
      <c r="H5131" s="133">
        <v>11.725572167940401</v>
      </c>
      <c r="I5131" s="133">
        <v>12.1273954287919</v>
      </c>
      <c r="J5131" s="133">
        <v>12.8677941017836</v>
      </c>
      <c r="K5131" s="133">
        <v>13.126751099586899</v>
      </c>
      <c r="L5131" s="133">
        <v>13.427213779650099</v>
      </c>
      <c r="M5131" s="133">
        <v>13.574828316678101</v>
      </c>
      <c r="N5131" s="133">
        <v>13.7802469702015</v>
      </c>
      <c r="O5131" s="133">
        <v>14.9033615643151</v>
      </c>
      <c r="P5131" s="133">
        <v>15.1433154161302</v>
      </c>
      <c r="Q5131" s="133">
        <v>15.1890951064901</v>
      </c>
      <c r="R5131" s="133">
        <v>15.6208278853743</v>
      </c>
      <c r="S5131" s="133">
        <v>15.7905801412863</v>
      </c>
      <c r="T5131" s="133">
        <v>15.949271785380599</v>
      </c>
      <c r="U5131" s="133">
        <v>16.217482860373099</v>
      </c>
      <c r="V5131" s="133">
        <v>16.3638429641641</v>
      </c>
      <c r="W5131" s="133">
        <v>16.474380497305901</v>
      </c>
      <c r="X5131" s="133">
        <v>16.650198839918598</v>
      </c>
      <c r="Y5131" s="133">
        <v>16.810401271128999</v>
      </c>
      <c r="Z5131" s="133">
        <v>16.994284857386301</v>
      </c>
      <c r="AA5131" s="133">
        <v>17.2029134127656</v>
      </c>
      <c r="AB5131" s="133">
        <v>17.769378427423899</v>
      </c>
      <c r="AC5131" s="133">
        <v>18.069679602317098</v>
      </c>
      <c r="AD5131" s="133">
        <v>18.3279466929588</v>
      </c>
      <c r="AE5131" s="133">
        <v>18.604094994851401</v>
      </c>
      <c r="AF5131" s="133">
        <v>18.880798856264398</v>
      </c>
      <c r="AG5131" s="133">
        <v>18.764053785140501</v>
      </c>
      <c r="AH5131" s="133">
        <v>18.082126056267199</v>
      </c>
      <c r="AI5131" s="133">
        <v>17.419914864333698</v>
      </c>
      <c r="AJ5131" s="133">
        <v>16.931331673420701</v>
      </c>
      <c r="AK5131" s="133">
        <v>16.420131744000201</v>
      </c>
    </row>
    <row r="5132" spans="1:37" x14ac:dyDescent="0.3">
      <c r="A5132" s="12" t="str">
        <f t="shared" si="117"/>
        <v>SDGbaseWaS_2BW_v7C_GVAaaoce</v>
      </c>
      <c r="B5132" s="12" t="s">
        <v>220</v>
      </c>
      <c r="C5132" s="12" t="s">
        <v>334</v>
      </c>
      <c r="D5132" s="12" t="s">
        <v>3</v>
      </c>
      <c r="E5132" s="133" t="s">
        <v>6</v>
      </c>
      <c r="F5132" s="133">
        <v>0.81587985557114195</v>
      </c>
      <c r="G5132" s="133">
        <v>0.75417772109146697</v>
      </c>
      <c r="H5132" s="133">
        <v>0.79230629413111897</v>
      </c>
      <c r="I5132" s="133">
        <v>0.82170175602450501</v>
      </c>
      <c r="J5132" s="133">
        <v>0.87569853863154301</v>
      </c>
      <c r="K5132" s="133">
        <v>0.89898881620250604</v>
      </c>
      <c r="L5132" s="133">
        <v>0.92518874915545002</v>
      </c>
      <c r="M5132" s="133">
        <v>0.94169423769946303</v>
      </c>
      <c r="N5132" s="133">
        <v>0.96116128459719796</v>
      </c>
      <c r="O5132" s="133">
        <v>1.0423188575943101</v>
      </c>
      <c r="P5132" s="133">
        <v>1.06779881289109</v>
      </c>
      <c r="Q5132" s="133">
        <v>1.08033929908224</v>
      </c>
      <c r="R5132" s="133">
        <v>1.1256275644881399</v>
      </c>
      <c r="S5132" s="133">
        <v>1.14826240344499</v>
      </c>
      <c r="T5132" s="133">
        <v>1.17094872395567</v>
      </c>
      <c r="U5132" s="133">
        <v>1.19972668618556</v>
      </c>
      <c r="V5132" s="133">
        <v>1.2183177157308001</v>
      </c>
      <c r="W5132" s="133">
        <v>1.23688663911771</v>
      </c>
      <c r="X5132" s="133">
        <v>1.2615015784496599</v>
      </c>
      <c r="Y5132" s="133">
        <v>1.28143852039511</v>
      </c>
      <c r="Z5132" s="133">
        <v>1.30415207200879</v>
      </c>
      <c r="AA5132" s="133">
        <v>1.32863478030672</v>
      </c>
      <c r="AB5132" s="133">
        <v>1.3839060267063299</v>
      </c>
      <c r="AC5132" s="133">
        <v>1.41712084386006</v>
      </c>
      <c r="AD5132" s="133">
        <v>1.44516205719798</v>
      </c>
      <c r="AE5132" s="133">
        <v>1.4748861323034299</v>
      </c>
      <c r="AF5132" s="133">
        <v>1.5060811737902999</v>
      </c>
      <c r="AG5132" s="133">
        <v>1.5173025049814299</v>
      </c>
      <c r="AH5132" s="133">
        <v>1.48182028212182</v>
      </c>
      <c r="AI5132" s="133">
        <v>1.4422307625264701</v>
      </c>
      <c r="AJ5132" s="133">
        <v>1.41194108592076</v>
      </c>
      <c r="AK5132" s="133">
        <v>1.3774503251599</v>
      </c>
    </row>
    <row r="5133" spans="1:37" x14ac:dyDescent="0.3">
      <c r="A5133" s="12" t="str">
        <f t="shared" si="117"/>
        <v>SDGbaseWaS_2BW_v7C_GVAaaveg</v>
      </c>
      <c r="B5133" s="12" t="s">
        <v>220</v>
      </c>
      <c r="C5133" s="12" t="s">
        <v>334</v>
      </c>
      <c r="D5133" s="12" t="s">
        <v>3</v>
      </c>
      <c r="E5133" s="133" t="s">
        <v>7</v>
      </c>
      <c r="F5133" s="133">
        <v>6.7349634382759103</v>
      </c>
      <c r="G5133" s="133">
        <v>6.4555958565659299</v>
      </c>
      <c r="H5133" s="133">
        <v>6.4889999794553797</v>
      </c>
      <c r="I5133" s="133">
        <v>6.5821577497606603</v>
      </c>
      <c r="J5133" s="133">
        <v>6.7574754296114996</v>
      </c>
      <c r="K5133" s="133">
        <v>6.8223036185137298</v>
      </c>
      <c r="L5133" s="133">
        <v>6.9121611084765897</v>
      </c>
      <c r="M5133" s="133">
        <v>6.97085878478096</v>
      </c>
      <c r="N5133" s="133">
        <v>7.0452957070586297</v>
      </c>
      <c r="O5133" s="133">
        <v>7.1969930091513898</v>
      </c>
      <c r="P5133" s="133">
        <v>7.2741865938379604</v>
      </c>
      <c r="Q5133" s="133">
        <v>7.3345280941899702</v>
      </c>
      <c r="R5133" s="133">
        <v>7.5456562555548796</v>
      </c>
      <c r="S5133" s="133">
        <v>7.6670058113717801</v>
      </c>
      <c r="T5133" s="133">
        <v>7.77834227449208</v>
      </c>
      <c r="U5133" s="133">
        <v>7.9090990078614798</v>
      </c>
      <c r="V5133" s="133">
        <v>8.0330174515433299</v>
      </c>
      <c r="W5133" s="133">
        <v>8.1381907113229897</v>
      </c>
      <c r="X5133" s="133">
        <v>8.2462169594045704</v>
      </c>
      <c r="Y5133" s="133">
        <v>8.3427848249498808</v>
      </c>
      <c r="Z5133" s="133">
        <v>8.4579372250985507</v>
      </c>
      <c r="AA5133" s="133">
        <v>8.5537957067134194</v>
      </c>
      <c r="AB5133" s="133">
        <v>8.7130840816725392</v>
      </c>
      <c r="AC5133" s="133">
        <v>8.8172377661604706</v>
      </c>
      <c r="AD5133" s="133">
        <v>8.9489443306287395</v>
      </c>
      <c r="AE5133" s="133">
        <v>9.1065092313379594</v>
      </c>
      <c r="AF5133" s="133">
        <v>9.2811641966773006</v>
      </c>
      <c r="AG5133" s="133">
        <v>9.37243747341636</v>
      </c>
      <c r="AH5133" s="133">
        <v>9.1864771570960695</v>
      </c>
      <c r="AI5133" s="133">
        <v>9.0432789477018805</v>
      </c>
      <c r="AJ5133" s="133">
        <v>8.9692215359290302</v>
      </c>
      <c r="AK5133" s="133">
        <v>8.8903090119581893</v>
      </c>
    </row>
    <row r="5134" spans="1:37" x14ac:dyDescent="0.3">
      <c r="A5134" s="12" t="str">
        <f t="shared" si="117"/>
        <v>SDGbaseWaS_2BW_v7C_GVAaaofr</v>
      </c>
      <c r="B5134" s="12" t="s">
        <v>220</v>
      </c>
      <c r="C5134" s="12" t="s">
        <v>334</v>
      </c>
      <c r="D5134" s="12" t="s">
        <v>3</v>
      </c>
      <c r="E5134" s="133" t="s">
        <v>8</v>
      </c>
      <c r="F5134" s="133">
        <v>12.999968868332401</v>
      </c>
      <c r="G5134" s="133">
        <v>12.669206141974801</v>
      </c>
      <c r="H5134" s="133">
        <v>12.991943479696401</v>
      </c>
      <c r="I5134" s="133">
        <v>13.1210997938016</v>
      </c>
      <c r="J5134" s="133">
        <v>13.485272707571699</v>
      </c>
      <c r="K5134" s="133">
        <v>13.7172889510134</v>
      </c>
      <c r="L5134" s="133">
        <v>13.995461498329799</v>
      </c>
      <c r="M5134" s="133">
        <v>14.2130351008628</v>
      </c>
      <c r="N5134" s="133">
        <v>14.4533868580553</v>
      </c>
      <c r="O5134" s="133">
        <v>15.534513023518301</v>
      </c>
      <c r="P5134" s="133">
        <v>15.8589918720506</v>
      </c>
      <c r="Q5134" s="133">
        <v>16.001222397696399</v>
      </c>
      <c r="R5134" s="133">
        <v>16.402972480711799</v>
      </c>
      <c r="S5134" s="133">
        <v>16.7061428266768</v>
      </c>
      <c r="T5134" s="133">
        <v>17.021852724084699</v>
      </c>
      <c r="U5134" s="133">
        <v>17.383016912646799</v>
      </c>
      <c r="V5134" s="133">
        <v>17.740576786157899</v>
      </c>
      <c r="W5134" s="133">
        <v>18.064026519120599</v>
      </c>
      <c r="X5134" s="133">
        <v>18.3598957287413</v>
      </c>
      <c r="Y5134" s="133">
        <v>18.627250304572701</v>
      </c>
      <c r="Z5134" s="133">
        <v>18.886723926208902</v>
      </c>
      <c r="AA5134" s="133">
        <v>19.176878787694399</v>
      </c>
      <c r="AB5134" s="133">
        <v>19.800899580122401</v>
      </c>
      <c r="AC5134" s="133">
        <v>20.195394408588299</v>
      </c>
      <c r="AD5134" s="133">
        <v>20.578619703012802</v>
      </c>
      <c r="AE5134" s="133">
        <v>20.9796644889242</v>
      </c>
      <c r="AF5134" s="133">
        <v>21.417682812523399</v>
      </c>
      <c r="AG5134" s="133">
        <v>21.636491627483899</v>
      </c>
      <c r="AH5134" s="133">
        <v>21.266941488461399</v>
      </c>
      <c r="AI5134" s="133">
        <v>20.7379859276441</v>
      </c>
      <c r="AJ5134" s="133">
        <v>20.3935288180088</v>
      </c>
      <c r="AK5134" s="133">
        <v>20.0430202537705</v>
      </c>
    </row>
    <row r="5135" spans="1:37" x14ac:dyDescent="0.3">
      <c r="A5135" s="12" t="str">
        <f t="shared" si="117"/>
        <v>SDGbaseWaS_2BW_v7C_GVAaagra</v>
      </c>
      <c r="B5135" s="12" t="s">
        <v>220</v>
      </c>
      <c r="C5135" s="12" t="s">
        <v>334</v>
      </c>
      <c r="D5135" s="12" t="s">
        <v>3</v>
      </c>
      <c r="E5135" s="133" t="s">
        <v>9</v>
      </c>
      <c r="F5135" s="133">
        <v>6.1969723289684602</v>
      </c>
      <c r="G5135" s="133">
        <v>6.2019699402898496</v>
      </c>
      <c r="H5135" s="133">
        <v>6.4615702234118704</v>
      </c>
      <c r="I5135" s="133">
        <v>6.4785385487058997</v>
      </c>
      <c r="J5135" s="133">
        <v>6.6270211806980504</v>
      </c>
      <c r="K5135" s="133">
        <v>6.7889009595852299</v>
      </c>
      <c r="L5135" s="133">
        <v>6.9842955305388497</v>
      </c>
      <c r="M5135" s="133">
        <v>7.1940934360109603</v>
      </c>
      <c r="N5135" s="133">
        <v>7.41437130791057</v>
      </c>
      <c r="O5135" s="133">
        <v>8.1300133428409094</v>
      </c>
      <c r="P5135" s="133">
        <v>8.4295727766493496</v>
      </c>
      <c r="Q5135" s="133">
        <v>8.5960126035347599</v>
      </c>
      <c r="R5135" s="133">
        <v>8.8888433561712592</v>
      </c>
      <c r="S5135" s="133">
        <v>9.1316659212314999</v>
      </c>
      <c r="T5135" s="133">
        <v>9.4012956571266297</v>
      </c>
      <c r="U5135" s="133">
        <v>9.7036100180461506</v>
      </c>
      <c r="V5135" s="133">
        <v>9.9676343713276392</v>
      </c>
      <c r="W5135" s="133">
        <v>10.2586075846363</v>
      </c>
      <c r="X5135" s="133">
        <v>10.5693049963148</v>
      </c>
      <c r="Y5135" s="133">
        <v>10.8051403932139</v>
      </c>
      <c r="Z5135" s="133">
        <v>11.012184087861201</v>
      </c>
      <c r="AA5135" s="133">
        <v>11.2516296854059</v>
      </c>
      <c r="AB5135" s="133">
        <v>11.766258600504001</v>
      </c>
      <c r="AC5135" s="133">
        <v>12.1044772896045</v>
      </c>
      <c r="AD5135" s="133">
        <v>12.375342913195301</v>
      </c>
      <c r="AE5135" s="133">
        <v>12.636085597584501</v>
      </c>
      <c r="AF5135" s="133">
        <v>12.914622249688</v>
      </c>
      <c r="AG5135" s="133">
        <v>13.0790032021145</v>
      </c>
      <c r="AH5135" s="133">
        <v>12.882100586683</v>
      </c>
      <c r="AI5135" s="133">
        <v>12.5175629500696</v>
      </c>
      <c r="AJ5135" s="133">
        <v>12.232906760379199</v>
      </c>
      <c r="AK5135" s="133">
        <v>11.9487345031192</v>
      </c>
    </row>
    <row r="5136" spans="1:37" x14ac:dyDescent="0.3">
      <c r="A5136" s="12" t="str">
        <f t="shared" si="117"/>
        <v>SDGbaseWaS_2BW_v7C_GVAaaoil</v>
      </c>
      <c r="B5136" s="12" t="s">
        <v>220</v>
      </c>
      <c r="C5136" s="12" t="s">
        <v>334</v>
      </c>
      <c r="D5136" s="12" t="s">
        <v>3</v>
      </c>
      <c r="E5136" s="133" t="s">
        <v>10</v>
      </c>
      <c r="F5136" s="133">
        <v>5.4472049614452702</v>
      </c>
      <c r="G5136" s="133">
        <v>4.9312802531384703</v>
      </c>
      <c r="H5136" s="133">
        <v>5.0993660326928802</v>
      </c>
      <c r="I5136" s="133">
        <v>5.2989852160899504</v>
      </c>
      <c r="J5136" s="133">
        <v>5.6275727243715501</v>
      </c>
      <c r="K5136" s="133">
        <v>5.76510398830606</v>
      </c>
      <c r="L5136" s="133">
        <v>5.9232970408970003</v>
      </c>
      <c r="M5136" s="133">
        <v>6.0084572003314003</v>
      </c>
      <c r="N5136" s="133">
        <v>6.1087359818564497</v>
      </c>
      <c r="O5136" s="133">
        <v>6.3714478515382602</v>
      </c>
      <c r="P5136" s="133">
        <v>6.49244329220239</v>
      </c>
      <c r="Q5136" s="133">
        <v>6.5884462250643603</v>
      </c>
      <c r="R5136" s="133">
        <v>6.9332720525289</v>
      </c>
      <c r="S5136" s="133">
        <v>7.1049822070936601</v>
      </c>
      <c r="T5136" s="133">
        <v>7.2708705883873703</v>
      </c>
      <c r="U5136" s="133">
        <v>7.4601573618309498</v>
      </c>
      <c r="V5136" s="133">
        <v>7.6126172035440902</v>
      </c>
      <c r="W5136" s="133">
        <v>7.7634096410828803</v>
      </c>
      <c r="X5136" s="133">
        <v>7.9432214161976198</v>
      </c>
      <c r="Y5136" s="133">
        <v>8.1000428878065698</v>
      </c>
      <c r="Z5136" s="133">
        <v>8.2855377560364492</v>
      </c>
      <c r="AA5136" s="133">
        <v>8.45245971796062</v>
      </c>
      <c r="AB5136" s="133">
        <v>8.7193999212385709</v>
      </c>
      <c r="AC5136" s="133">
        <v>8.9014721387291509</v>
      </c>
      <c r="AD5136" s="133">
        <v>9.0948972189770103</v>
      </c>
      <c r="AE5136" s="133">
        <v>9.3181072940148901</v>
      </c>
      <c r="AF5136" s="133">
        <v>9.5613543738813096</v>
      </c>
      <c r="AG5136" s="133">
        <v>9.7224403472257102</v>
      </c>
      <c r="AH5136" s="133">
        <v>9.5253020384061493</v>
      </c>
      <c r="AI5136" s="133">
        <v>9.3777996867978697</v>
      </c>
      <c r="AJ5136" s="133">
        <v>9.28518361471051</v>
      </c>
      <c r="AK5136" s="133">
        <v>9.1606050347762693</v>
      </c>
    </row>
    <row r="5137" spans="1:37" x14ac:dyDescent="0.3">
      <c r="A5137" s="12" t="str">
        <f t="shared" si="117"/>
        <v>SDGbaseWaS_2BW_v7C_GVAaatub</v>
      </c>
      <c r="B5137" s="12" t="s">
        <v>220</v>
      </c>
      <c r="C5137" s="12" t="s">
        <v>334</v>
      </c>
      <c r="D5137" s="12" t="s">
        <v>3</v>
      </c>
      <c r="E5137" s="133" t="s">
        <v>11</v>
      </c>
      <c r="F5137" s="133">
        <v>2.94784568120137</v>
      </c>
      <c r="G5137" s="133">
        <v>2.7759830910090701</v>
      </c>
      <c r="H5137" s="133">
        <v>2.7945300318908801</v>
      </c>
      <c r="I5137" s="133">
        <v>2.8420174002494201</v>
      </c>
      <c r="J5137" s="133">
        <v>2.93061391662788</v>
      </c>
      <c r="K5137" s="133">
        <v>2.9605467762501698</v>
      </c>
      <c r="L5137" s="133">
        <v>3.0021024002582299</v>
      </c>
      <c r="M5137" s="133">
        <v>3.0310744510289398</v>
      </c>
      <c r="N5137" s="133">
        <v>3.0689928725033599</v>
      </c>
      <c r="O5137" s="133">
        <v>3.15048212717288</v>
      </c>
      <c r="P5137" s="133">
        <v>3.18935839258083</v>
      </c>
      <c r="Q5137" s="133">
        <v>3.2192481599501002</v>
      </c>
      <c r="R5137" s="133">
        <v>3.3193329635521298</v>
      </c>
      <c r="S5137" s="133">
        <v>3.3763664547852299</v>
      </c>
      <c r="T5137" s="133">
        <v>3.4281409057611998</v>
      </c>
      <c r="U5137" s="133">
        <v>3.4891112266826001</v>
      </c>
      <c r="V5137" s="133">
        <v>3.5448851071188798</v>
      </c>
      <c r="W5137" s="133">
        <v>3.5912331448103898</v>
      </c>
      <c r="X5137" s="133">
        <v>3.6401431962531898</v>
      </c>
      <c r="Y5137" s="133">
        <v>3.6842214340477999</v>
      </c>
      <c r="Z5137" s="133">
        <v>3.7373531394230901</v>
      </c>
      <c r="AA5137" s="133">
        <v>3.7809434138797</v>
      </c>
      <c r="AB5137" s="133">
        <v>3.8614251734791498</v>
      </c>
      <c r="AC5137" s="133">
        <v>3.9113360398282002</v>
      </c>
      <c r="AD5137" s="133">
        <v>3.9729341591654701</v>
      </c>
      <c r="AE5137" s="133">
        <v>4.0465189837163402</v>
      </c>
      <c r="AF5137" s="133">
        <v>4.1276748347848402</v>
      </c>
      <c r="AG5137" s="133">
        <v>4.1458600505371797</v>
      </c>
      <c r="AH5137" s="133">
        <v>4.04073897800642</v>
      </c>
      <c r="AI5137" s="133">
        <v>3.9538039007978898</v>
      </c>
      <c r="AJ5137" s="133">
        <v>3.9000118670499</v>
      </c>
      <c r="AK5137" s="133">
        <v>3.8446276154214001</v>
      </c>
    </row>
    <row r="5138" spans="1:37" x14ac:dyDescent="0.3">
      <c r="A5138" s="12" t="str">
        <f t="shared" si="117"/>
        <v>SDGbaseWaS_2BW_v7C_GVAaapul</v>
      </c>
      <c r="B5138" s="12" t="s">
        <v>220</v>
      </c>
      <c r="C5138" s="12" t="s">
        <v>334</v>
      </c>
      <c r="D5138" s="12" t="s">
        <v>3</v>
      </c>
      <c r="E5138" s="133" t="s">
        <v>12</v>
      </c>
      <c r="F5138" s="133">
        <v>0.52449157567978599</v>
      </c>
      <c r="G5138" s="133">
        <v>0.48730068496471701</v>
      </c>
      <c r="H5138" s="133">
        <v>0.49270808017239298</v>
      </c>
      <c r="I5138" s="133">
        <v>0.50746921143809298</v>
      </c>
      <c r="J5138" s="133">
        <v>0.52969849660929702</v>
      </c>
      <c r="K5138" s="133">
        <v>0.53667106219831096</v>
      </c>
      <c r="L5138" s="133">
        <v>0.54470749597201695</v>
      </c>
      <c r="M5138" s="133">
        <v>0.54544127339908699</v>
      </c>
      <c r="N5138" s="133">
        <v>0.54771449870565303</v>
      </c>
      <c r="O5138" s="133">
        <v>0.55601974046192604</v>
      </c>
      <c r="P5138" s="133">
        <v>0.55847348800224295</v>
      </c>
      <c r="Q5138" s="133">
        <v>0.56143746927731297</v>
      </c>
      <c r="R5138" s="133">
        <v>0.58198334273779495</v>
      </c>
      <c r="S5138" s="133">
        <v>0.59135718361827105</v>
      </c>
      <c r="T5138" s="133">
        <v>0.59949925444482699</v>
      </c>
      <c r="U5138" s="133">
        <v>0.60899543758705799</v>
      </c>
      <c r="V5138" s="133">
        <v>0.61791655855236505</v>
      </c>
      <c r="W5138" s="133">
        <v>0.62488516679551898</v>
      </c>
      <c r="X5138" s="133">
        <v>0.63232781763553103</v>
      </c>
      <c r="Y5138" s="133">
        <v>0.64019098598631397</v>
      </c>
      <c r="Z5138" s="133">
        <v>0.65080874589993898</v>
      </c>
      <c r="AA5138" s="133">
        <v>0.65929523253802902</v>
      </c>
      <c r="AB5138" s="133">
        <v>0.67073972845085506</v>
      </c>
      <c r="AC5138" s="133">
        <v>0.67883757118117904</v>
      </c>
      <c r="AD5138" s="133">
        <v>0.68993272497674596</v>
      </c>
      <c r="AE5138" s="133">
        <v>0.70370198927250105</v>
      </c>
      <c r="AF5138" s="133">
        <v>0.71874544652008299</v>
      </c>
      <c r="AG5138" s="133">
        <v>0.72971026197222799</v>
      </c>
      <c r="AH5138" s="133">
        <v>0.72091603692899497</v>
      </c>
      <c r="AI5138" s="133">
        <v>0.71882461707806899</v>
      </c>
      <c r="AJ5138" s="133">
        <v>0.72121902213102895</v>
      </c>
      <c r="AK5138" s="133">
        <v>0.721868117659759</v>
      </c>
    </row>
    <row r="5139" spans="1:37" x14ac:dyDescent="0.3">
      <c r="A5139" s="12" t="str">
        <f t="shared" si="117"/>
        <v>SDGbaseWaS_2BW_v7C_GVAaasug</v>
      </c>
      <c r="B5139" s="12" t="s">
        <v>220</v>
      </c>
      <c r="C5139" s="12" t="s">
        <v>334</v>
      </c>
      <c r="D5139" s="12" t="s">
        <v>3</v>
      </c>
      <c r="E5139" s="133" t="s">
        <v>13</v>
      </c>
      <c r="F5139" s="133">
        <v>3.8233471543033799</v>
      </c>
      <c r="G5139" s="133">
        <v>3.66290217623057</v>
      </c>
      <c r="H5139" s="133">
        <v>3.6810253013816201</v>
      </c>
      <c r="I5139" s="133">
        <v>3.7476690805864701</v>
      </c>
      <c r="J5139" s="133">
        <v>3.8715865883139</v>
      </c>
      <c r="K5139" s="133">
        <v>3.9090385395782401</v>
      </c>
      <c r="L5139" s="133">
        <v>3.9594126854362202</v>
      </c>
      <c r="M5139" s="133">
        <v>3.9893264347591</v>
      </c>
      <c r="N5139" s="133">
        <v>4.0173801059306697</v>
      </c>
      <c r="O5139" s="133">
        <v>4.20300131666552</v>
      </c>
      <c r="P5139" s="133">
        <v>4.2270233383084301</v>
      </c>
      <c r="Q5139" s="133">
        <v>4.2144596761694499</v>
      </c>
      <c r="R5139" s="133">
        <v>4.30575158026208</v>
      </c>
      <c r="S5139" s="133">
        <v>4.3597033766681603</v>
      </c>
      <c r="T5139" s="133">
        <v>4.4126569802599196</v>
      </c>
      <c r="U5139" s="133">
        <v>4.46873901461628</v>
      </c>
      <c r="V5139" s="133">
        <v>4.4975869435381997</v>
      </c>
      <c r="W5139" s="133">
        <v>4.5463906008753598</v>
      </c>
      <c r="X5139" s="133">
        <v>4.62163591459759</v>
      </c>
      <c r="Y5139" s="133">
        <v>4.6626051079059199</v>
      </c>
      <c r="Z5139" s="133">
        <v>4.7021243917057696</v>
      </c>
      <c r="AA5139" s="133">
        <v>4.7459118803837601</v>
      </c>
      <c r="AB5139" s="133">
        <v>4.8416498204123499</v>
      </c>
      <c r="AC5139" s="133">
        <v>4.8806869874213197</v>
      </c>
      <c r="AD5139" s="133">
        <v>4.9191758973354096</v>
      </c>
      <c r="AE5139" s="133">
        <v>4.9635200819522902</v>
      </c>
      <c r="AF5139" s="133">
        <v>5.02331498410003</v>
      </c>
      <c r="AG5139" s="133">
        <v>5.0869628223069396</v>
      </c>
      <c r="AH5139" s="133">
        <v>5.0207369981366501</v>
      </c>
      <c r="AI5139" s="133">
        <v>4.9581418950953298</v>
      </c>
      <c r="AJ5139" s="133">
        <v>4.93746637058796</v>
      </c>
      <c r="AK5139" s="133">
        <v>4.9064586960469798</v>
      </c>
    </row>
    <row r="5140" spans="1:37" x14ac:dyDescent="0.3">
      <c r="A5140" s="12" t="str">
        <f t="shared" si="117"/>
        <v>SDGbaseWaS_2BW_v7C_GVAaaoth</v>
      </c>
      <c r="B5140" s="12" t="s">
        <v>220</v>
      </c>
      <c r="C5140" s="12" t="s">
        <v>334</v>
      </c>
      <c r="D5140" s="12" t="s">
        <v>3</v>
      </c>
      <c r="E5140" s="133" t="s">
        <v>14</v>
      </c>
      <c r="F5140" s="133">
        <v>7.2867372761343301</v>
      </c>
      <c r="G5140" s="133">
        <v>6.7684891309603197</v>
      </c>
      <c r="H5140" s="133">
        <v>7.10777024865064</v>
      </c>
      <c r="I5140" s="133">
        <v>7.2318326679101199</v>
      </c>
      <c r="J5140" s="133">
        <v>7.5002633720474297</v>
      </c>
      <c r="K5140" s="133">
        <v>7.7406132324024197</v>
      </c>
      <c r="L5140" s="133">
        <v>8.0215397169430709</v>
      </c>
      <c r="M5140" s="133">
        <v>8.3181759385579799</v>
      </c>
      <c r="N5140" s="133">
        <v>8.6268631127838198</v>
      </c>
      <c r="O5140" s="133">
        <v>9.5150096774141897</v>
      </c>
      <c r="P5140" s="133">
        <v>9.9355016726902097</v>
      </c>
      <c r="Q5140" s="133">
        <v>10.2123425472034</v>
      </c>
      <c r="R5140" s="133">
        <v>10.641557732351099</v>
      </c>
      <c r="S5140" s="133">
        <v>11.006296199729199</v>
      </c>
      <c r="T5140" s="133">
        <v>11.4126204012007</v>
      </c>
      <c r="U5140" s="133">
        <v>11.8913364861875</v>
      </c>
      <c r="V5140" s="133">
        <v>12.3334380358381</v>
      </c>
      <c r="W5140" s="133">
        <v>12.843832453006801</v>
      </c>
      <c r="X5140" s="133">
        <v>13.461047806539501</v>
      </c>
      <c r="Y5140" s="133">
        <v>13.979740223701899</v>
      </c>
      <c r="Z5140" s="133">
        <v>14.4490225126684</v>
      </c>
      <c r="AA5140" s="133">
        <v>14.963251573004399</v>
      </c>
      <c r="AB5140" s="133">
        <v>15.6641083480279</v>
      </c>
      <c r="AC5140" s="133">
        <v>16.179073361377199</v>
      </c>
      <c r="AD5140" s="133">
        <v>16.654930293385</v>
      </c>
      <c r="AE5140" s="133">
        <v>17.161132968577899</v>
      </c>
      <c r="AF5140" s="133">
        <v>17.729403651523899</v>
      </c>
      <c r="AG5140" s="133">
        <v>18.245227313686499</v>
      </c>
      <c r="AH5140" s="133">
        <v>17.8891330253585</v>
      </c>
      <c r="AI5140" s="133">
        <v>17.3251624965053</v>
      </c>
      <c r="AJ5140" s="133">
        <v>16.802776443075899</v>
      </c>
      <c r="AK5140" s="133">
        <v>16.2570373930151</v>
      </c>
    </row>
    <row r="5141" spans="1:37" x14ac:dyDescent="0.3">
      <c r="A5141" s="12" t="str">
        <f t="shared" si="117"/>
        <v>SDGbaseWaS_2BW_v7C_GVAalani</v>
      </c>
      <c r="B5141" s="12" t="s">
        <v>220</v>
      </c>
      <c r="C5141" s="12" t="s">
        <v>334</v>
      </c>
      <c r="D5141" s="12" t="s">
        <v>3</v>
      </c>
      <c r="E5141" s="133" t="s">
        <v>15</v>
      </c>
      <c r="F5141" s="133">
        <v>27.5487375052288</v>
      </c>
      <c r="G5141" s="133">
        <v>22.0473904604263</v>
      </c>
      <c r="H5141" s="133">
        <v>24.158553308133801</v>
      </c>
      <c r="I5141" s="133">
        <v>24.488796405886202</v>
      </c>
      <c r="J5141" s="133">
        <v>25.868441798978498</v>
      </c>
      <c r="K5141" s="133">
        <v>26.659345256413999</v>
      </c>
      <c r="L5141" s="133">
        <v>27.322497501946302</v>
      </c>
      <c r="M5141" s="133">
        <v>28.0048550020914</v>
      </c>
      <c r="N5141" s="133">
        <v>28.862118990727499</v>
      </c>
      <c r="O5141" s="133">
        <v>31.8031677619833</v>
      </c>
      <c r="P5141" s="133">
        <v>32.534573359566998</v>
      </c>
      <c r="Q5141" s="133">
        <v>32.992758294137097</v>
      </c>
      <c r="R5141" s="133">
        <v>34.740509629165501</v>
      </c>
      <c r="S5141" s="133">
        <v>35.6056451520328</v>
      </c>
      <c r="T5141" s="133">
        <v>36.614952964700699</v>
      </c>
      <c r="U5141" s="133">
        <v>37.7101157703027</v>
      </c>
      <c r="V5141" s="133">
        <v>38.857400262694902</v>
      </c>
      <c r="W5141" s="133">
        <v>40.0779680510867</v>
      </c>
      <c r="X5141" s="133">
        <v>41.549683263348399</v>
      </c>
      <c r="Y5141" s="133">
        <v>42.786508827026303</v>
      </c>
      <c r="Z5141" s="133">
        <v>43.874932689643799</v>
      </c>
      <c r="AA5141" s="133">
        <v>44.9871295902254</v>
      </c>
      <c r="AB5141" s="133">
        <v>47.3694327456477</v>
      </c>
      <c r="AC5141" s="133">
        <v>48.680225094650801</v>
      </c>
      <c r="AD5141" s="133">
        <v>49.7740175610422</v>
      </c>
      <c r="AE5141" s="133">
        <v>51.013435909654099</v>
      </c>
      <c r="AF5141" s="133">
        <v>52.394995179712097</v>
      </c>
      <c r="AG5141" s="133">
        <v>53.387528757781801</v>
      </c>
      <c r="AH5141" s="133">
        <v>54.662456563183902</v>
      </c>
      <c r="AI5141" s="133">
        <v>54.788841451434898</v>
      </c>
      <c r="AJ5141" s="133">
        <v>54.464092607519603</v>
      </c>
      <c r="AK5141" s="133">
        <v>53.917207398903102</v>
      </c>
    </row>
    <row r="5142" spans="1:37" x14ac:dyDescent="0.3">
      <c r="A5142" s="12" t="str">
        <f t="shared" si="117"/>
        <v>SDGbaseWaS_2BW_v7C_GVAafore</v>
      </c>
      <c r="B5142" s="12" t="s">
        <v>220</v>
      </c>
      <c r="C5142" s="12" t="s">
        <v>334</v>
      </c>
      <c r="D5142" s="12" t="s">
        <v>3</v>
      </c>
      <c r="E5142" s="133" t="s">
        <v>16</v>
      </c>
      <c r="F5142" s="133">
        <v>6.4911530358491802</v>
      </c>
      <c r="G5142" s="133">
        <v>5.8929114973991403</v>
      </c>
      <c r="H5142" s="133">
        <v>6.0264077807418097</v>
      </c>
      <c r="I5142" s="133">
        <v>6.1988452387970403</v>
      </c>
      <c r="J5142" s="133">
        <v>6.3565665284144499</v>
      </c>
      <c r="K5142" s="133">
        <v>6.4263516526054101</v>
      </c>
      <c r="L5142" s="133">
        <v>6.5107374260895901</v>
      </c>
      <c r="M5142" s="133">
        <v>6.5570834156233602</v>
      </c>
      <c r="N5142" s="133">
        <v>6.7007594722724102</v>
      </c>
      <c r="O5142" s="133">
        <v>6.9951686616787701</v>
      </c>
      <c r="P5142" s="133">
        <v>7.1462468096678302</v>
      </c>
      <c r="Q5142" s="133">
        <v>7.1510520249090597</v>
      </c>
      <c r="R5142" s="133">
        <v>7.2960165346837398</v>
      </c>
      <c r="S5142" s="133">
        <v>7.4121666410829796</v>
      </c>
      <c r="T5142" s="133">
        <v>7.5314989463550104</v>
      </c>
      <c r="U5142" s="133">
        <v>7.7644869316191496</v>
      </c>
      <c r="V5142" s="133">
        <v>7.9582150480741101</v>
      </c>
      <c r="W5142" s="133">
        <v>8.1979476308910098</v>
      </c>
      <c r="X5142" s="133">
        <v>8.4333787100612803</v>
      </c>
      <c r="Y5142" s="133">
        <v>8.7233125194532306</v>
      </c>
      <c r="Z5142" s="133">
        <v>8.8732918520505208</v>
      </c>
      <c r="AA5142" s="133">
        <v>9.0304926279833992</v>
      </c>
      <c r="AB5142" s="133">
        <v>9.2366560219589395</v>
      </c>
      <c r="AC5142" s="133">
        <v>9.3827318307860601</v>
      </c>
      <c r="AD5142" s="133">
        <v>9.53296915126651</v>
      </c>
      <c r="AE5142" s="133">
        <v>9.6811776025377299</v>
      </c>
      <c r="AF5142" s="133">
        <v>9.8799386590657399</v>
      </c>
      <c r="AG5142" s="133">
        <v>10.008500516702499</v>
      </c>
      <c r="AH5142" s="133">
        <v>9.8529080823209991</v>
      </c>
      <c r="AI5142" s="133">
        <v>9.6825750368325707</v>
      </c>
      <c r="AJ5142" s="133">
        <v>9.5862561221842597</v>
      </c>
      <c r="AK5142" s="133">
        <v>9.4846636580956591</v>
      </c>
    </row>
    <row r="5143" spans="1:37" x14ac:dyDescent="0.3">
      <c r="A5143" s="12" t="str">
        <f t="shared" si="117"/>
        <v>SDGbaseWaS_2BW_v7C_GVAafish</v>
      </c>
      <c r="B5143" s="12" t="s">
        <v>220</v>
      </c>
      <c r="C5143" s="12" t="s">
        <v>334</v>
      </c>
      <c r="D5143" s="12" t="s">
        <v>3</v>
      </c>
      <c r="E5143" s="133" t="s">
        <v>17</v>
      </c>
      <c r="F5143" s="133">
        <v>7.3673079317878702</v>
      </c>
      <c r="G5143" s="133">
        <v>6.9127714206671298</v>
      </c>
      <c r="H5143" s="133">
        <v>7.2158059445782801</v>
      </c>
      <c r="I5143" s="133">
        <v>7.2260995534520802</v>
      </c>
      <c r="J5143" s="133">
        <v>7.4322006511196603</v>
      </c>
      <c r="K5143" s="133">
        <v>7.6270876380542498</v>
      </c>
      <c r="L5143" s="133">
        <v>7.83012061123243</v>
      </c>
      <c r="M5143" s="133">
        <v>8.0445587173470905</v>
      </c>
      <c r="N5143" s="133">
        <v>8.2873556752825799</v>
      </c>
      <c r="O5143" s="133">
        <v>9.0322600502495298</v>
      </c>
      <c r="P5143" s="133">
        <v>9.36719702482457</v>
      </c>
      <c r="Q5143" s="133">
        <v>9.5871846127488496</v>
      </c>
      <c r="R5143" s="133">
        <v>9.9851715929536908</v>
      </c>
      <c r="S5143" s="133">
        <v>10.275314960411199</v>
      </c>
      <c r="T5143" s="133">
        <v>10.589543389528</v>
      </c>
      <c r="U5143" s="133">
        <v>10.949268060005901</v>
      </c>
      <c r="V5143" s="133">
        <v>11.266232175353601</v>
      </c>
      <c r="W5143" s="133">
        <v>11.616974443962</v>
      </c>
      <c r="X5143" s="133">
        <v>12.0277727852996</v>
      </c>
      <c r="Y5143" s="133">
        <v>12.3875721109909</v>
      </c>
      <c r="Z5143" s="133">
        <v>12.7278864556668</v>
      </c>
      <c r="AA5143" s="133">
        <v>13.106799233705299</v>
      </c>
      <c r="AB5143" s="133">
        <v>13.7338785515986</v>
      </c>
      <c r="AC5143" s="133">
        <v>14.1972281965246</v>
      </c>
      <c r="AD5143" s="133">
        <v>14.594156244220899</v>
      </c>
      <c r="AE5143" s="133">
        <v>14.985120494162601</v>
      </c>
      <c r="AF5143" s="133">
        <v>15.3945466457285</v>
      </c>
      <c r="AG5143" s="133">
        <v>15.768823275592</v>
      </c>
      <c r="AH5143" s="133">
        <v>15.841511155135599</v>
      </c>
      <c r="AI5143" s="133">
        <v>15.704196487225</v>
      </c>
      <c r="AJ5143" s="133">
        <v>15.5664191508356</v>
      </c>
      <c r="AK5143" s="133">
        <v>15.3962288961661</v>
      </c>
    </row>
    <row r="5144" spans="1:37" x14ac:dyDescent="0.3">
      <c r="A5144" s="12" t="str">
        <f t="shared" si="117"/>
        <v>SDGbaseWaS_2BW_v7C_GVAacoal</v>
      </c>
      <c r="B5144" s="12" t="s">
        <v>220</v>
      </c>
      <c r="C5144" s="12" t="s">
        <v>334</v>
      </c>
      <c r="D5144" s="12" t="s">
        <v>3</v>
      </c>
      <c r="E5144" s="133" t="s">
        <v>18</v>
      </c>
      <c r="F5144" s="133">
        <v>112.985261334444</v>
      </c>
      <c r="G5144" s="133">
        <v>112.951706890171</v>
      </c>
      <c r="H5144" s="133">
        <v>112.960378772382</v>
      </c>
      <c r="I5144" s="133">
        <v>110.480572530872</v>
      </c>
      <c r="J5144" s="133">
        <v>107.740664406218</v>
      </c>
      <c r="K5144" s="133">
        <v>106.139669554042</v>
      </c>
      <c r="L5144" s="133">
        <v>104.37084459861001</v>
      </c>
      <c r="M5144" s="133">
        <v>103.646193878124</v>
      </c>
      <c r="N5144" s="133">
        <v>102.89876954873399</v>
      </c>
      <c r="O5144" s="133">
        <v>106.169718927209</v>
      </c>
      <c r="P5144" s="133">
        <v>104.368488956647</v>
      </c>
      <c r="Q5144" s="133">
        <v>99.941243050639699</v>
      </c>
      <c r="R5144" s="133">
        <v>96.299304980153707</v>
      </c>
      <c r="S5144" s="133">
        <v>96.708486020728998</v>
      </c>
      <c r="T5144" s="133">
        <v>96.558586265463106</v>
      </c>
      <c r="U5144" s="133">
        <v>96.767623524823193</v>
      </c>
      <c r="V5144" s="133">
        <v>95.520053637794703</v>
      </c>
      <c r="W5144" s="133">
        <v>95.929839478241604</v>
      </c>
      <c r="X5144" s="133">
        <v>94.095622539339004</v>
      </c>
      <c r="Y5144" s="133">
        <v>92.640082970194996</v>
      </c>
      <c r="Z5144" s="133">
        <v>95.698594618083803</v>
      </c>
      <c r="AA5144" s="133">
        <v>111.02453170253</v>
      </c>
      <c r="AB5144" s="133">
        <v>92.773833770861302</v>
      </c>
      <c r="AC5144" s="133">
        <v>82.076379027850194</v>
      </c>
      <c r="AD5144" s="133">
        <v>77.829094189948293</v>
      </c>
      <c r="AE5144" s="133">
        <v>73.490167588515106</v>
      </c>
      <c r="AF5144" s="133">
        <v>69.167659314324794</v>
      </c>
      <c r="AG5144" s="133">
        <v>60.4373057924794</v>
      </c>
      <c r="AH5144" s="133">
        <v>51.323733521826099</v>
      </c>
      <c r="AI5144" s="133">
        <v>41.847773935753096</v>
      </c>
      <c r="AJ5144" s="133">
        <v>32.608538258240699</v>
      </c>
      <c r="AK5144" s="133">
        <v>23.114742727808601</v>
      </c>
    </row>
    <row r="5145" spans="1:37" x14ac:dyDescent="0.3">
      <c r="A5145" s="12" t="str">
        <f t="shared" si="117"/>
        <v>SDGbaseWaS_2BW_v7C_GVAagold</v>
      </c>
      <c r="B5145" s="12" t="s">
        <v>220</v>
      </c>
      <c r="C5145" s="12" t="s">
        <v>334</v>
      </c>
      <c r="D5145" s="12" t="s">
        <v>3</v>
      </c>
      <c r="E5145" s="133" t="s">
        <v>19</v>
      </c>
      <c r="F5145" s="133">
        <v>61.140285838991502</v>
      </c>
      <c r="G5145" s="133">
        <v>59.909915436256298</v>
      </c>
      <c r="H5145" s="133">
        <v>61.232986172308401</v>
      </c>
      <c r="I5145" s="133">
        <v>61.220651040382201</v>
      </c>
      <c r="J5145" s="133">
        <v>61.628326033358398</v>
      </c>
      <c r="K5145" s="133">
        <v>62.228957622349498</v>
      </c>
      <c r="L5145" s="133">
        <v>63.1574469802948</v>
      </c>
      <c r="M5145" s="133">
        <v>64.674679763497707</v>
      </c>
      <c r="N5145" s="133">
        <v>66.193122540431006</v>
      </c>
      <c r="O5145" s="133">
        <v>71.139437650530695</v>
      </c>
      <c r="P5145" s="133">
        <v>73.035582048111493</v>
      </c>
      <c r="Q5145" s="133">
        <v>73.8891220709435</v>
      </c>
      <c r="R5145" s="133">
        <v>74.193677253915098</v>
      </c>
      <c r="S5145" s="133">
        <v>74.986171999449795</v>
      </c>
      <c r="T5145" s="133">
        <v>75.748657860586107</v>
      </c>
      <c r="U5145" s="133">
        <v>76.689230008934899</v>
      </c>
      <c r="V5145" s="133">
        <v>77.371502477051294</v>
      </c>
      <c r="W5145" s="133">
        <v>78.248356123309094</v>
      </c>
      <c r="X5145" s="133">
        <v>79.564047085831106</v>
      </c>
      <c r="Y5145" s="133">
        <v>80.172917870430794</v>
      </c>
      <c r="Z5145" s="133">
        <v>80.359662953672597</v>
      </c>
      <c r="AA5145" s="133">
        <v>80.644522574114902</v>
      </c>
      <c r="AB5145" s="133">
        <v>82.442654168546795</v>
      </c>
      <c r="AC5145" s="133">
        <v>83.250352802146097</v>
      </c>
      <c r="AD5145" s="133">
        <v>83.6001220638625</v>
      </c>
      <c r="AE5145" s="133">
        <v>83.832760768518298</v>
      </c>
      <c r="AF5145" s="133">
        <v>84.084711202348203</v>
      </c>
      <c r="AG5145" s="133">
        <v>81.746827456988299</v>
      </c>
      <c r="AH5145" s="133">
        <v>78.360732632515294</v>
      </c>
      <c r="AI5145" s="133">
        <v>73.408488775410802</v>
      </c>
      <c r="AJ5145" s="133">
        <v>68.709378360929605</v>
      </c>
      <c r="AK5145" s="133">
        <v>63.715034450194899</v>
      </c>
    </row>
    <row r="5146" spans="1:37" x14ac:dyDescent="0.3">
      <c r="A5146" s="12" t="str">
        <f t="shared" si="117"/>
        <v>SDGbaseWaS_2BW_v7C_GVAangas</v>
      </c>
      <c r="B5146" s="12" t="s">
        <v>220</v>
      </c>
      <c r="C5146" s="12" t="s">
        <v>334</v>
      </c>
      <c r="D5146" s="12" t="s">
        <v>3</v>
      </c>
      <c r="E5146" s="133" t="s">
        <v>20</v>
      </c>
      <c r="F5146" s="133">
        <v>0.94356488111435299</v>
      </c>
      <c r="G5146" s="133">
        <v>0.83413303713127795</v>
      </c>
      <c r="H5146" s="133">
        <v>0.81089936618739</v>
      </c>
      <c r="I5146" s="133">
        <v>0.75755090445442097</v>
      </c>
      <c r="J5146" s="133">
        <v>0.72060877345144403</v>
      </c>
      <c r="K5146" s="133">
        <v>0.68520085458659596</v>
      </c>
      <c r="L5146" s="133">
        <v>0.65334857350887698</v>
      </c>
      <c r="M5146" s="133">
        <v>0.62944610302149295</v>
      </c>
      <c r="N5146" s="133">
        <v>0.60620807847871006</v>
      </c>
      <c r="O5146" s="133">
        <v>0.637354872211357</v>
      </c>
      <c r="P5146" s="133">
        <v>0.62194768522080801</v>
      </c>
      <c r="Q5146" s="133">
        <v>0.59574658060705299</v>
      </c>
      <c r="R5146" s="133">
        <v>0.56473731848636199</v>
      </c>
      <c r="S5146" s="133">
        <v>0.54009357184199902</v>
      </c>
      <c r="T5146" s="133">
        <v>0.51686619713557103</v>
      </c>
      <c r="U5146" s="133">
        <v>0.49404244422566601</v>
      </c>
      <c r="V5146" s="133">
        <v>0.470846655040075</v>
      </c>
      <c r="W5146" s="133">
        <v>0.45030207188663102</v>
      </c>
      <c r="X5146" s="133">
        <v>0.43197320577562498</v>
      </c>
      <c r="Y5146" s="133">
        <v>0.41163364475486702</v>
      </c>
      <c r="Z5146" s="133">
        <v>0.39034149429577197</v>
      </c>
      <c r="AA5146" s="133">
        <v>0.37282949963453998</v>
      </c>
      <c r="AB5146" s="133">
        <v>0.36312898268847998</v>
      </c>
      <c r="AC5146" s="133">
        <v>0.34901221404029598</v>
      </c>
      <c r="AD5146" s="133">
        <v>0.33334930247719602</v>
      </c>
      <c r="AE5146" s="133">
        <v>0.31738333868634899</v>
      </c>
      <c r="AF5146" s="133">
        <v>0.30227864957497103</v>
      </c>
      <c r="AG5146" s="133">
        <v>0.28737768996573998</v>
      </c>
      <c r="AH5146" s="133">
        <v>0.274512898031887</v>
      </c>
      <c r="AI5146" s="133">
        <v>0.25702319299876197</v>
      </c>
      <c r="AJ5146" s="133">
        <v>0.24123154685537901</v>
      </c>
      <c r="AK5146" s="133">
        <v>0.22419231545028401</v>
      </c>
    </row>
    <row r="5147" spans="1:37" x14ac:dyDescent="0.3">
      <c r="A5147" s="12" t="str">
        <f t="shared" si="117"/>
        <v>SDGbaseWaS_2BW_v7C_GVAapgm</v>
      </c>
      <c r="B5147" s="12" t="s">
        <v>220</v>
      </c>
      <c r="C5147" s="12" t="s">
        <v>334</v>
      </c>
      <c r="D5147" s="12" t="s">
        <v>3</v>
      </c>
      <c r="E5147" s="133" t="s">
        <v>21</v>
      </c>
      <c r="F5147" s="133">
        <v>97.820469381027095</v>
      </c>
      <c r="G5147" s="133">
        <v>51.058886067285897</v>
      </c>
      <c r="H5147" s="133">
        <v>64.5871176359842</v>
      </c>
      <c r="I5147" s="133">
        <v>78.373622795033697</v>
      </c>
      <c r="J5147" s="133">
        <v>89.068814332090099</v>
      </c>
      <c r="K5147" s="133">
        <v>96.947270496374699</v>
      </c>
      <c r="L5147" s="133">
        <v>101.999650922078</v>
      </c>
      <c r="M5147" s="133">
        <v>95.067223904118606</v>
      </c>
      <c r="N5147" s="133">
        <v>92.236435770774904</v>
      </c>
      <c r="O5147" s="133">
        <v>90.673759783871404</v>
      </c>
      <c r="P5147" s="133">
        <v>90.440238328849304</v>
      </c>
      <c r="Q5147" s="133">
        <v>90.720018558388603</v>
      </c>
      <c r="R5147" s="133">
        <v>94.6868192345583</v>
      </c>
      <c r="S5147" s="133">
        <v>98.795524492772302</v>
      </c>
      <c r="T5147" s="133">
        <v>101.94322351237599</v>
      </c>
      <c r="U5147" s="133">
        <v>104.19246170651699</v>
      </c>
      <c r="V5147" s="133">
        <v>107.538281418445</v>
      </c>
      <c r="W5147" s="133">
        <v>110.19106857971001</v>
      </c>
      <c r="X5147" s="133">
        <v>112.057181595123</v>
      </c>
      <c r="Y5147" s="133">
        <v>114.470574518693</v>
      </c>
      <c r="Z5147" s="133">
        <v>116.680236261229</v>
      </c>
      <c r="AA5147" s="133">
        <v>118.926319873252</v>
      </c>
      <c r="AB5147" s="133">
        <v>197.38278750644599</v>
      </c>
      <c r="AC5147" s="133">
        <v>252.112878275734</v>
      </c>
      <c r="AD5147" s="133">
        <v>281.59089615846699</v>
      </c>
      <c r="AE5147" s="133">
        <v>305.21266440997499</v>
      </c>
      <c r="AF5147" s="133">
        <v>327.678975818325</v>
      </c>
      <c r="AG5147" s="133">
        <v>351.17842991765201</v>
      </c>
      <c r="AH5147" s="133">
        <v>433.97458420443098</v>
      </c>
      <c r="AI5147" s="133">
        <v>506.19562328298599</v>
      </c>
      <c r="AJ5147" s="133">
        <v>547.69559202186599</v>
      </c>
      <c r="AK5147" s="133">
        <v>581.97385128983899</v>
      </c>
    </row>
    <row r="5148" spans="1:37" x14ac:dyDescent="0.3">
      <c r="A5148" s="12" t="str">
        <f t="shared" si="117"/>
        <v>SDGbaseWaS_2BW_v7C_GVAamore</v>
      </c>
      <c r="B5148" s="12" t="s">
        <v>220</v>
      </c>
      <c r="C5148" s="12" t="s">
        <v>334</v>
      </c>
      <c r="D5148" s="12" t="s">
        <v>3</v>
      </c>
      <c r="E5148" s="133" t="s">
        <v>22</v>
      </c>
      <c r="F5148" s="133">
        <v>78.234984296278597</v>
      </c>
      <c r="G5148" s="133">
        <v>76.857977374770698</v>
      </c>
      <c r="H5148" s="133">
        <v>80.791925653246594</v>
      </c>
      <c r="I5148" s="133">
        <v>82.517329309150298</v>
      </c>
      <c r="J5148" s="133">
        <v>84.497409164008204</v>
      </c>
      <c r="K5148" s="133">
        <v>86.570295635130506</v>
      </c>
      <c r="L5148" s="133">
        <v>89.088460286385597</v>
      </c>
      <c r="M5148" s="133">
        <v>92.435208702198693</v>
      </c>
      <c r="N5148" s="133">
        <v>95.741778492528695</v>
      </c>
      <c r="O5148" s="133">
        <v>105.33918316190299</v>
      </c>
      <c r="P5148" s="133">
        <v>110.137794872312</v>
      </c>
      <c r="Q5148" s="133">
        <v>113.231632260474</v>
      </c>
      <c r="R5148" s="133">
        <v>115.34847378118199</v>
      </c>
      <c r="S5148" s="133">
        <v>118.26019362374799</v>
      </c>
      <c r="T5148" s="133">
        <v>121.29129589093699</v>
      </c>
      <c r="U5148" s="133">
        <v>124.573503844377</v>
      </c>
      <c r="V5148" s="133">
        <v>127.347219406137</v>
      </c>
      <c r="W5148" s="133">
        <v>130.56802981760799</v>
      </c>
      <c r="X5148" s="133">
        <v>134.534732165793</v>
      </c>
      <c r="Y5148" s="133">
        <v>137.10311336455001</v>
      </c>
      <c r="Z5148" s="133">
        <v>138.96108591668801</v>
      </c>
      <c r="AA5148" s="133">
        <v>141.205882191207</v>
      </c>
      <c r="AB5148" s="133">
        <v>145.191574730105</v>
      </c>
      <c r="AC5148" s="133">
        <v>147.579802516369</v>
      </c>
      <c r="AD5148" s="133">
        <v>149.51945077323299</v>
      </c>
      <c r="AE5148" s="133">
        <v>151.29492895243999</v>
      </c>
      <c r="AF5148" s="133">
        <v>153.27787888059399</v>
      </c>
      <c r="AG5148" s="133">
        <v>153.86028163801799</v>
      </c>
      <c r="AH5148" s="133">
        <v>150.17426681812299</v>
      </c>
      <c r="AI5148" s="133">
        <v>143.45203476434699</v>
      </c>
      <c r="AJ5148" s="133">
        <v>137.83731195818501</v>
      </c>
      <c r="AK5148" s="133">
        <v>131.40085805089501</v>
      </c>
    </row>
    <row r="5149" spans="1:37" x14ac:dyDescent="0.3">
      <c r="A5149" s="12" t="str">
        <f t="shared" si="117"/>
        <v>SDGbaseWaS_2BW_v7C_GVAamine</v>
      </c>
      <c r="B5149" s="12" t="s">
        <v>220</v>
      </c>
      <c r="C5149" s="12" t="s">
        <v>334</v>
      </c>
      <c r="D5149" s="12" t="s">
        <v>3</v>
      </c>
      <c r="E5149" s="133" t="s">
        <v>23</v>
      </c>
      <c r="F5149" s="133">
        <v>57.005130412232297</v>
      </c>
      <c r="G5149" s="133">
        <v>54.463959989075398</v>
      </c>
      <c r="H5149" s="133">
        <v>56.654649664148899</v>
      </c>
      <c r="I5149" s="133">
        <v>59.003278229236997</v>
      </c>
      <c r="J5149" s="133">
        <v>60.187572137690601</v>
      </c>
      <c r="K5149" s="133">
        <v>61.455492766612402</v>
      </c>
      <c r="L5149" s="133">
        <v>63.093851674076603</v>
      </c>
      <c r="M5149" s="133">
        <v>65.240838580889204</v>
      </c>
      <c r="N5149" s="133">
        <v>67.103575615905996</v>
      </c>
      <c r="O5149" s="133">
        <v>70.848284938414494</v>
      </c>
      <c r="P5149" s="133">
        <v>72.814343668212103</v>
      </c>
      <c r="Q5149" s="133">
        <v>74.5829073505586</v>
      </c>
      <c r="R5149" s="133">
        <v>75.120730075195098</v>
      </c>
      <c r="S5149" s="133">
        <v>77.377250059493903</v>
      </c>
      <c r="T5149" s="133">
        <v>79.855707005817607</v>
      </c>
      <c r="U5149" s="133">
        <v>82.253712939308301</v>
      </c>
      <c r="V5149" s="133">
        <v>84.556817091371698</v>
      </c>
      <c r="W5149" s="133">
        <v>87.463337870588205</v>
      </c>
      <c r="X5149" s="133">
        <v>91.461704803810605</v>
      </c>
      <c r="Y5149" s="133">
        <v>94.371190492337206</v>
      </c>
      <c r="Z5149" s="133">
        <v>97.1316168207278</v>
      </c>
      <c r="AA5149" s="133">
        <v>100.003343560193</v>
      </c>
      <c r="AB5149" s="133">
        <v>102.645168752472</v>
      </c>
      <c r="AC5149" s="133">
        <v>104.376599969202</v>
      </c>
      <c r="AD5149" s="133">
        <v>106.337464159923</v>
      </c>
      <c r="AE5149" s="133">
        <v>108.533400896191</v>
      </c>
      <c r="AF5149" s="133">
        <v>111.367353573611</v>
      </c>
      <c r="AG5149" s="133">
        <v>114.41981903828599</v>
      </c>
      <c r="AH5149" s="133">
        <v>113.629301646055</v>
      </c>
      <c r="AI5149" s="133">
        <v>111.271116632562</v>
      </c>
      <c r="AJ5149" s="133">
        <v>109.960421225852</v>
      </c>
      <c r="AK5149" s="133">
        <v>108.505813823102</v>
      </c>
    </row>
    <row r="5150" spans="1:37" x14ac:dyDescent="0.3">
      <c r="A5150" s="12" t="str">
        <f t="shared" si="117"/>
        <v>SDGbaseWaS_2BW_v7C_GVAameat</v>
      </c>
      <c r="B5150" s="12" t="s">
        <v>220</v>
      </c>
      <c r="C5150" s="12" t="s">
        <v>334</v>
      </c>
      <c r="D5150" s="12" t="s">
        <v>3</v>
      </c>
      <c r="E5150" s="133" t="s">
        <v>24</v>
      </c>
      <c r="F5150" s="133">
        <v>14.298644361090499</v>
      </c>
      <c r="G5150" s="133">
        <v>13.762994662558199</v>
      </c>
      <c r="H5150" s="133">
        <v>13.645792994252099</v>
      </c>
      <c r="I5150" s="133">
        <v>13.741516095084901</v>
      </c>
      <c r="J5150" s="133">
        <v>14.125795248926</v>
      </c>
      <c r="K5150" s="133">
        <v>14.3909293971171</v>
      </c>
      <c r="L5150" s="133">
        <v>14.780510311032</v>
      </c>
      <c r="M5150" s="133">
        <v>15.1451552073227</v>
      </c>
      <c r="N5150" s="133">
        <v>15.4958976012206</v>
      </c>
      <c r="O5150" s="133">
        <v>16.018748922936599</v>
      </c>
      <c r="P5150" s="133">
        <v>16.596007617142799</v>
      </c>
      <c r="Q5150" s="133">
        <v>16.998961481792801</v>
      </c>
      <c r="R5150" s="133">
        <v>17.7829486728101</v>
      </c>
      <c r="S5150" s="133">
        <v>18.343491680542702</v>
      </c>
      <c r="T5150" s="133">
        <v>18.892658618620999</v>
      </c>
      <c r="U5150" s="133">
        <v>19.4342608172254</v>
      </c>
      <c r="V5150" s="133">
        <v>19.9031079631777</v>
      </c>
      <c r="W5150" s="133">
        <v>20.4156290588902</v>
      </c>
      <c r="X5150" s="133">
        <v>20.944695617822401</v>
      </c>
      <c r="Y5150" s="133">
        <v>21.360817697141499</v>
      </c>
      <c r="Z5150" s="133">
        <v>21.774258460361199</v>
      </c>
      <c r="AA5150" s="133">
        <v>22.199295349905501</v>
      </c>
      <c r="AB5150" s="133">
        <v>22.8206045203675</v>
      </c>
      <c r="AC5150" s="133">
        <v>23.3198247374659</v>
      </c>
      <c r="AD5150" s="133">
        <v>23.825000126245701</v>
      </c>
      <c r="AE5150" s="133">
        <v>24.362843632756999</v>
      </c>
      <c r="AF5150" s="133">
        <v>24.946981691962201</v>
      </c>
      <c r="AG5150" s="133">
        <v>25.412794420219701</v>
      </c>
      <c r="AH5150" s="133">
        <v>25.138238755302901</v>
      </c>
      <c r="AI5150" s="133">
        <v>25.041091241500499</v>
      </c>
      <c r="AJ5150" s="133">
        <v>25.094606929550402</v>
      </c>
      <c r="AK5150" s="133">
        <v>25.0864530858106</v>
      </c>
    </row>
    <row r="5151" spans="1:37" x14ac:dyDescent="0.3">
      <c r="A5151" s="12" t="str">
        <f t="shared" si="117"/>
        <v>SDGbaseWaS_2BW_v7C_GVAapfis</v>
      </c>
      <c r="B5151" s="12" t="s">
        <v>220</v>
      </c>
      <c r="C5151" s="12" t="s">
        <v>334</v>
      </c>
      <c r="D5151" s="12" t="s">
        <v>3</v>
      </c>
      <c r="E5151" s="133" t="s">
        <v>25</v>
      </c>
      <c r="F5151" s="133">
        <v>6.3223518718128702</v>
      </c>
      <c r="G5151" s="133">
        <v>6.2492765316161698</v>
      </c>
      <c r="H5151" s="133">
        <v>6.4216257422496996</v>
      </c>
      <c r="I5151" s="133">
        <v>6.4555503698460601</v>
      </c>
      <c r="J5151" s="133">
        <v>6.6143940976168496</v>
      </c>
      <c r="K5151" s="133">
        <v>6.7403314725005403</v>
      </c>
      <c r="L5151" s="133">
        <v>6.9082110347793897</v>
      </c>
      <c r="M5151" s="133">
        <v>7.0819702240141398</v>
      </c>
      <c r="N5151" s="133">
        <v>7.2625228422871499</v>
      </c>
      <c r="O5151" s="133">
        <v>7.7184356224838604</v>
      </c>
      <c r="P5151" s="133">
        <v>7.9740536174040404</v>
      </c>
      <c r="Q5151" s="133">
        <v>8.1395565758073296</v>
      </c>
      <c r="R5151" s="133">
        <v>8.4636571286769104</v>
      </c>
      <c r="S5151" s="133">
        <v>8.7026644173310395</v>
      </c>
      <c r="T5151" s="133">
        <v>8.9506687500704096</v>
      </c>
      <c r="U5151" s="133">
        <v>9.2361635679167104</v>
      </c>
      <c r="V5151" s="133">
        <v>9.4647940397653496</v>
      </c>
      <c r="W5151" s="133">
        <v>9.7364235748898693</v>
      </c>
      <c r="X5151" s="133">
        <v>10.0301523615314</v>
      </c>
      <c r="Y5151" s="133">
        <v>10.255079015500201</v>
      </c>
      <c r="Z5151" s="133">
        <v>10.467261885570201</v>
      </c>
      <c r="AA5151" s="133">
        <v>10.7101139896038</v>
      </c>
      <c r="AB5151" s="133">
        <v>11.1109267875441</v>
      </c>
      <c r="AC5151" s="133">
        <v>11.410616179852701</v>
      </c>
      <c r="AD5151" s="133">
        <v>11.675951012091099</v>
      </c>
      <c r="AE5151" s="133">
        <v>11.930879707469799</v>
      </c>
      <c r="AF5151" s="133">
        <v>12.2077853666837</v>
      </c>
      <c r="AG5151" s="133">
        <v>12.443800709258801</v>
      </c>
      <c r="AH5151" s="133">
        <v>12.2487505088727</v>
      </c>
      <c r="AI5151" s="133">
        <v>12.003087752191499</v>
      </c>
      <c r="AJ5151" s="133">
        <v>11.8347110779426</v>
      </c>
      <c r="AK5151" s="133">
        <v>11.6567504685703</v>
      </c>
    </row>
    <row r="5152" spans="1:37" x14ac:dyDescent="0.3">
      <c r="A5152" s="12" t="str">
        <f t="shared" si="117"/>
        <v>SDGbaseWaS_2BW_v7C_GVAavege</v>
      </c>
      <c r="B5152" s="12" t="s">
        <v>220</v>
      </c>
      <c r="C5152" s="12" t="s">
        <v>334</v>
      </c>
      <c r="D5152" s="12" t="s">
        <v>3</v>
      </c>
      <c r="E5152" s="133" t="s">
        <v>26</v>
      </c>
      <c r="F5152" s="133">
        <v>10.9732834638646</v>
      </c>
      <c r="G5152" s="133">
        <v>10.459730916675399</v>
      </c>
      <c r="H5152" s="133">
        <v>10.8833239107915</v>
      </c>
      <c r="I5152" s="133">
        <v>10.918192268938199</v>
      </c>
      <c r="J5152" s="133">
        <v>11.2675326437762</v>
      </c>
      <c r="K5152" s="133">
        <v>11.5339619023427</v>
      </c>
      <c r="L5152" s="133">
        <v>11.838463148780299</v>
      </c>
      <c r="M5152" s="133">
        <v>12.1497768912974</v>
      </c>
      <c r="N5152" s="133">
        <v>12.485481502962401</v>
      </c>
      <c r="O5152" s="133">
        <v>13.447740378747801</v>
      </c>
      <c r="P5152" s="133">
        <v>13.8910802207734</v>
      </c>
      <c r="Q5152" s="133">
        <v>14.1708228281808</v>
      </c>
      <c r="R5152" s="133">
        <v>14.821280344141799</v>
      </c>
      <c r="S5152" s="133">
        <v>15.2214134539218</v>
      </c>
      <c r="T5152" s="133">
        <v>15.6594003164649</v>
      </c>
      <c r="U5152" s="133">
        <v>16.154243490196698</v>
      </c>
      <c r="V5152" s="133">
        <v>16.580286750911199</v>
      </c>
      <c r="W5152" s="133">
        <v>17.0570460997222</v>
      </c>
      <c r="X5152" s="133">
        <v>17.599919819386301</v>
      </c>
      <c r="Y5152" s="133">
        <v>18.012578217233202</v>
      </c>
      <c r="Z5152" s="133">
        <v>18.404571926960301</v>
      </c>
      <c r="AA5152" s="133">
        <v>18.847807669119099</v>
      </c>
      <c r="AB5152" s="133">
        <v>19.668063056409601</v>
      </c>
      <c r="AC5152" s="133">
        <v>20.210630438051499</v>
      </c>
      <c r="AD5152" s="133">
        <v>20.6685975196845</v>
      </c>
      <c r="AE5152" s="133">
        <v>21.128510243874501</v>
      </c>
      <c r="AF5152" s="133">
        <v>21.627497965402402</v>
      </c>
      <c r="AG5152" s="133">
        <v>21.9943641909036</v>
      </c>
      <c r="AH5152" s="133">
        <v>21.858157558901201</v>
      </c>
      <c r="AI5152" s="133">
        <v>21.502981162301499</v>
      </c>
      <c r="AJ5152" s="133">
        <v>21.176721951931501</v>
      </c>
      <c r="AK5152" s="133">
        <v>20.811260509733302</v>
      </c>
    </row>
    <row r="5153" spans="1:37" x14ac:dyDescent="0.3">
      <c r="A5153" s="12" t="str">
        <f t="shared" si="117"/>
        <v>SDGbaseWaS_2BW_v7C_GVAafats</v>
      </c>
      <c r="B5153" s="12" t="s">
        <v>220</v>
      </c>
      <c r="C5153" s="12" t="s">
        <v>334</v>
      </c>
      <c r="D5153" s="12" t="s">
        <v>3</v>
      </c>
      <c r="E5153" s="133" t="s">
        <v>27</v>
      </c>
      <c r="F5153" s="133">
        <v>3.4845797675239001</v>
      </c>
      <c r="G5153" s="133">
        <v>3.44891052892515</v>
      </c>
      <c r="H5153" s="133">
        <v>3.5473571283193799</v>
      </c>
      <c r="I5153" s="133">
        <v>3.5169824730812902</v>
      </c>
      <c r="J5153" s="133">
        <v>3.6461944342474299</v>
      </c>
      <c r="K5153" s="133">
        <v>3.7100526493867201</v>
      </c>
      <c r="L5153" s="133">
        <v>3.78698230056483</v>
      </c>
      <c r="M5153" s="133">
        <v>3.8721183508991799</v>
      </c>
      <c r="N5153" s="133">
        <v>3.9630152569807899</v>
      </c>
      <c r="O5153" s="133">
        <v>4.5870904268672401</v>
      </c>
      <c r="P5153" s="133">
        <v>4.7243183589454798</v>
      </c>
      <c r="Q5153" s="133">
        <v>4.7429281690212299</v>
      </c>
      <c r="R5153" s="133">
        <v>4.8247206178766202</v>
      </c>
      <c r="S5153" s="133">
        <v>4.8736792562405604</v>
      </c>
      <c r="T5153" s="133">
        <v>4.94620881690863</v>
      </c>
      <c r="U5153" s="133">
        <v>5.0333595814606502</v>
      </c>
      <c r="V5153" s="133">
        <v>5.0779608880919698</v>
      </c>
      <c r="W5153" s="133">
        <v>5.1636554272858897</v>
      </c>
      <c r="X5153" s="133">
        <v>5.3145582098539803</v>
      </c>
      <c r="Y5153" s="133">
        <v>5.4097595291154503</v>
      </c>
      <c r="Z5153" s="133">
        <v>5.4889992171485602</v>
      </c>
      <c r="AA5153" s="133">
        <v>5.6041935792206896</v>
      </c>
      <c r="AB5153" s="133">
        <v>5.9119645567458097</v>
      </c>
      <c r="AC5153" s="133">
        <v>6.0590117645833503</v>
      </c>
      <c r="AD5153" s="133">
        <v>6.1253769846334496</v>
      </c>
      <c r="AE5153" s="133">
        <v>6.1639975316579703</v>
      </c>
      <c r="AF5153" s="133">
        <v>6.2046480584321904</v>
      </c>
      <c r="AG5153" s="133">
        <v>6.2546897315584404</v>
      </c>
      <c r="AH5153" s="133">
        <v>6.2682622177539402</v>
      </c>
      <c r="AI5153" s="133">
        <v>6.16455991598722</v>
      </c>
      <c r="AJ5153" s="133">
        <v>6.0673037821292004</v>
      </c>
      <c r="AK5153" s="133">
        <v>5.9581303254891598</v>
      </c>
    </row>
    <row r="5154" spans="1:37" x14ac:dyDescent="0.3">
      <c r="A5154" s="12" t="str">
        <f t="shared" si="117"/>
        <v>SDGbaseWaS_2BW_v7C_GVAadair</v>
      </c>
      <c r="B5154" s="12" t="s">
        <v>220</v>
      </c>
      <c r="C5154" s="12" t="s">
        <v>334</v>
      </c>
      <c r="D5154" s="12" t="s">
        <v>3</v>
      </c>
      <c r="E5154" s="133" t="s">
        <v>28</v>
      </c>
      <c r="F5154" s="133">
        <v>10.558307148005699</v>
      </c>
      <c r="G5154" s="133">
        <v>10.2669582715003</v>
      </c>
      <c r="H5154" s="133">
        <v>10.4130055264924</v>
      </c>
      <c r="I5154" s="133">
        <v>10.398274459555999</v>
      </c>
      <c r="J5154" s="133">
        <v>10.7069830813082</v>
      </c>
      <c r="K5154" s="133">
        <v>10.9344744740291</v>
      </c>
      <c r="L5154" s="133">
        <v>11.2176508355907</v>
      </c>
      <c r="M5154" s="133">
        <v>11.4955180617903</v>
      </c>
      <c r="N5154" s="133">
        <v>11.789661809130999</v>
      </c>
      <c r="O5154" s="133">
        <v>12.481071321745</v>
      </c>
      <c r="P5154" s="133">
        <v>12.846381958363599</v>
      </c>
      <c r="Q5154" s="133">
        <v>13.0725907254654</v>
      </c>
      <c r="R5154" s="133">
        <v>13.663256981473699</v>
      </c>
      <c r="S5154" s="133">
        <v>14.014292974956399</v>
      </c>
      <c r="T5154" s="133">
        <v>14.3964328439752</v>
      </c>
      <c r="U5154" s="133">
        <v>14.824885526527201</v>
      </c>
      <c r="V5154" s="133">
        <v>15.216548686719999</v>
      </c>
      <c r="W5154" s="133">
        <v>15.6635801890711</v>
      </c>
      <c r="X5154" s="133">
        <v>16.157415508822002</v>
      </c>
      <c r="Y5154" s="133">
        <v>16.551712785546901</v>
      </c>
      <c r="Z5154" s="133">
        <v>16.918230209855601</v>
      </c>
      <c r="AA5154" s="133">
        <v>17.295693018189802</v>
      </c>
      <c r="AB5154" s="133">
        <v>17.933533534612799</v>
      </c>
      <c r="AC5154" s="133">
        <v>18.367091709792</v>
      </c>
      <c r="AD5154" s="133">
        <v>18.753003150260401</v>
      </c>
      <c r="AE5154" s="133">
        <v>19.150141705716202</v>
      </c>
      <c r="AF5154" s="133">
        <v>19.597083630291699</v>
      </c>
      <c r="AG5154" s="133">
        <v>19.907460417520401</v>
      </c>
      <c r="AH5154" s="133">
        <v>19.6961581333372</v>
      </c>
      <c r="AI5154" s="133">
        <v>19.441625466852901</v>
      </c>
      <c r="AJ5154" s="133">
        <v>19.228854636308998</v>
      </c>
      <c r="AK5154" s="133">
        <v>18.9837365660483</v>
      </c>
    </row>
    <row r="5155" spans="1:37" x14ac:dyDescent="0.3">
      <c r="A5155" s="12" t="str">
        <f t="shared" si="117"/>
        <v>SDGbaseWaS_2BW_v7C_GVAagrai</v>
      </c>
      <c r="B5155" s="12" t="s">
        <v>220</v>
      </c>
      <c r="C5155" s="12" t="s">
        <v>334</v>
      </c>
      <c r="D5155" s="12" t="s">
        <v>3</v>
      </c>
      <c r="E5155" s="133" t="s">
        <v>29</v>
      </c>
      <c r="F5155" s="133">
        <v>8.5642621157192398</v>
      </c>
      <c r="G5155" s="133">
        <v>8.3907413954363008</v>
      </c>
      <c r="H5155" s="133">
        <v>8.3400399887450192</v>
      </c>
      <c r="I5155" s="133">
        <v>8.4645862959654092</v>
      </c>
      <c r="J5155" s="133">
        <v>8.6821939842957399</v>
      </c>
      <c r="K5155" s="133">
        <v>8.6817223737087001</v>
      </c>
      <c r="L5155" s="133">
        <v>8.7189275024950508</v>
      </c>
      <c r="M5155" s="133">
        <v>8.72763197530114</v>
      </c>
      <c r="N5155" s="133">
        <v>8.7688257082631207</v>
      </c>
      <c r="O5155" s="133">
        <v>8.9614053609732007</v>
      </c>
      <c r="P5155" s="133">
        <v>9.0195541785386997</v>
      </c>
      <c r="Q5155" s="133">
        <v>9.0393484826814507</v>
      </c>
      <c r="R5155" s="133">
        <v>9.1990703730738606</v>
      </c>
      <c r="S5155" s="133">
        <v>9.24924772876237</v>
      </c>
      <c r="T5155" s="133">
        <v>9.2858689001998798</v>
      </c>
      <c r="U5155" s="133">
        <v>9.3712864567302194</v>
      </c>
      <c r="V5155" s="133">
        <v>9.4118363555828797</v>
      </c>
      <c r="W5155" s="133">
        <v>9.4290533385778499</v>
      </c>
      <c r="X5155" s="133">
        <v>9.4685415247638591</v>
      </c>
      <c r="Y5155" s="133">
        <v>9.5110050950969001</v>
      </c>
      <c r="Z5155" s="133">
        <v>9.5717814936558394</v>
      </c>
      <c r="AA5155" s="133">
        <v>9.6337242130944603</v>
      </c>
      <c r="AB5155" s="133">
        <v>9.7698143096395391</v>
      </c>
      <c r="AC5155" s="133">
        <v>9.8423649629842007</v>
      </c>
      <c r="AD5155" s="133">
        <v>9.9347294357924891</v>
      </c>
      <c r="AE5155" s="133">
        <v>10.038633537660401</v>
      </c>
      <c r="AF5155" s="133">
        <v>10.1310578160384</v>
      </c>
      <c r="AG5155" s="133">
        <v>10.097336774348101</v>
      </c>
      <c r="AH5155" s="133">
        <v>9.8729321265754297</v>
      </c>
      <c r="AI5155" s="133">
        <v>9.7479841230927793</v>
      </c>
      <c r="AJ5155" s="133">
        <v>9.7105666881970603</v>
      </c>
      <c r="AK5155" s="133">
        <v>9.6601594833708493</v>
      </c>
    </row>
    <row r="5156" spans="1:37" x14ac:dyDescent="0.3">
      <c r="A5156" s="12" t="str">
        <f t="shared" si="117"/>
        <v>SDGbaseWaS_2BW_v7C_GVAastar</v>
      </c>
      <c r="B5156" s="12" t="s">
        <v>220</v>
      </c>
      <c r="C5156" s="12" t="s">
        <v>334</v>
      </c>
      <c r="D5156" s="12" t="s">
        <v>3</v>
      </c>
      <c r="E5156" s="133" t="s">
        <v>30</v>
      </c>
      <c r="F5156" s="133">
        <v>7.2534655204625196</v>
      </c>
      <c r="G5156" s="133">
        <v>7.1062422863624297</v>
      </c>
      <c r="H5156" s="133">
        <v>7.1453693319559104</v>
      </c>
      <c r="I5156" s="133">
        <v>7.2575770341235204</v>
      </c>
      <c r="J5156" s="133">
        <v>7.4253565660613301</v>
      </c>
      <c r="K5156" s="133">
        <v>7.4368342863505799</v>
      </c>
      <c r="L5156" s="133">
        <v>7.4744122117101401</v>
      </c>
      <c r="M5156" s="133">
        <v>7.5071586536058996</v>
      </c>
      <c r="N5156" s="133">
        <v>7.5588192818277298</v>
      </c>
      <c r="O5156" s="133">
        <v>7.7232860989642802</v>
      </c>
      <c r="P5156" s="133">
        <v>7.78961602882781</v>
      </c>
      <c r="Q5156" s="133">
        <v>7.8265115467908197</v>
      </c>
      <c r="R5156" s="133">
        <v>7.9227664784846299</v>
      </c>
      <c r="S5156" s="133">
        <v>7.9533750473406704</v>
      </c>
      <c r="T5156" s="133">
        <v>7.9656188806386998</v>
      </c>
      <c r="U5156" s="133">
        <v>8.01586191564631</v>
      </c>
      <c r="V5156" s="133">
        <v>8.0327520112831294</v>
      </c>
      <c r="W5156" s="133">
        <v>8.0273747581481896</v>
      </c>
      <c r="X5156" s="133">
        <v>8.0431443560741496</v>
      </c>
      <c r="Y5156" s="133">
        <v>8.0504948852357803</v>
      </c>
      <c r="Z5156" s="133">
        <v>8.0633817734397102</v>
      </c>
      <c r="AA5156" s="133">
        <v>8.0751575605991306</v>
      </c>
      <c r="AB5156" s="133">
        <v>8.1597368200547002</v>
      </c>
      <c r="AC5156" s="133">
        <v>8.1876130256439996</v>
      </c>
      <c r="AD5156" s="133">
        <v>8.2282279306572796</v>
      </c>
      <c r="AE5156" s="133">
        <v>8.2791666445603393</v>
      </c>
      <c r="AF5156" s="133">
        <v>8.3229076003248608</v>
      </c>
      <c r="AG5156" s="133">
        <v>7.9749275459410898</v>
      </c>
      <c r="AH5156" s="133">
        <v>7.5184451921341999</v>
      </c>
      <c r="AI5156" s="133">
        <v>7.1089506286750703</v>
      </c>
      <c r="AJ5156" s="133">
        <v>6.7868896780606596</v>
      </c>
      <c r="AK5156" s="133">
        <v>6.4878571713223696</v>
      </c>
    </row>
    <row r="5157" spans="1:37" x14ac:dyDescent="0.3">
      <c r="A5157" s="12" t="str">
        <f t="shared" si="117"/>
        <v>SDGbaseWaS_2BW_v7C_GVAafeed</v>
      </c>
      <c r="B5157" s="12" t="s">
        <v>220</v>
      </c>
      <c r="C5157" s="12" t="s">
        <v>334</v>
      </c>
      <c r="D5157" s="12" t="s">
        <v>3</v>
      </c>
      <c r="E5157" s="133" t="s">
        <v>31</v>
      </c>
      <c r="F5157" s="133">
        <v>6.5455554813708998</v>
      </c>
      <c r="G5157" s="133">
        <v>5.0652639237536601</v>
      </c>
      <c r="H5157" s="133">
        <v>5.7563530387014401</v>
      </c>
      <c r="I5157" s="133">
        <v>5.66581852328859</v>
      </c>
      <c r="J5157" s="133">
        <v>6.0683213076483504</v>
      </c>
      <c r="K5157" s="133">
        <v>6.33867783890976</v>
      </c>
      <c r="L5157" s="133">
        <v>6.5035586028200099</v>
      </c>
      <c r="M5157" s="133">
        <v>6.6627130573692304</v>
      </c>
      <c r="N5157" s="133">
        <v>6.8857745173023801</v>
      </c>
      <c r="O5157" s="133">
        <v>7.4439925448820299</v>
      </c>
      <c r="P5157" s="133">
        <v>7.6973571137286596</v>
      </c>
      <c r="Q5157" s="133">
        <v>7.9047263522409104</v>
      </c>
      <c r="R5157" s="133">
        <v>8.5834659122226196</v>
      </c>
      <c r="S5157" s="133">
        <v>8.7197043793078102</v>
      </c>
      <c r="T5157" s="133">
        <v>8.9951406936578895</v>
      </c>
      <c r="U5157" s="133">
        <v>9.3179117949611907</v>
      </c>
      <c r="V5157" s="133">
        <v>9.6862141452568107</v>
      </c>
      <c r="W5157" s="133">
        <v>10.0626691850872</v>
      </c>
      <c r="X5157" s="133">
        <v>10.4617486151331</v>
      </c>
      <c r="Y5157" s="133">
        <v>10.870748926566399</v>
      </c>
      <c r="Z5157" s="133">
        <v>11.2701060112687</v>
      </c>
      <c r="AA5157" s="133">
        <v>11.619459878911201</v>
      </c>
      <c r="AB5157" s="133">
        <v>12.2533766365553</v>
      </c>
      <c r="AC5157" s="133">
        <v>12.6737568861473</v>
      </c>
      <c r="AD5157" s="133">
        <v>13.0072299116007</v>
      </c>
      <c r="AE5157" s="133">
        <v>13.3170087253245</v>
      </c>
      <c r="AF5157" s="133">
        <v>13.7015550754061</v>
      </c>
      <c r="AG5157" s="133">
        <v>14.1130776436893</v>
      </c>
      <c r="AH5157" s="133">
        <v>14.8017153677945</v>
      </c>
      <c r="AI5157" s="133">
        <v>15.0839286242201</v>
      </c>
      <c r="AJ5157" s="133">
        <v>14.9738098900465</v>
      </c>
      <c r="AK5157" s="133">
        <v>14.7960647298515</v>
      </c>
    </row>
    <row r="5158" spans="1:37" x14ac:dyDescent="0.3">
      <c r="A5158" s="12" t="str">
        <f t="shared" si="117"/>
        <v>SDGbaseWaS_2BW_v7C_GVAabake</v>
      </c>
      <c r="B5158" s="12" t="s">
        <v>220</v>
      </c>
      <c r="C5158" s="12" t="s">
        <v>334</v>
      </c>
      <c r="D5158" s="12" t="s">
        <v>3</v>
      </c>
      <c r="E5158" s="133" t="s">
        <v>32</v>
      </c>
      <c r="F5158" s="133">
        <v>22.283856021250401</v>
      </c>
      <c r="G5158" s="133">
        <v>21.574165407918901</v>
      </c>
      <c r="H5158" s="133">
        <v>21.887959887772698</v>
      </c>
      <c r="I5158" s="133">
        <v>22.189217666752299</v>
      </c>
      <c r="J5158" s="133">
        <v>22.792230850462801</v>
      </c>
      <c r="K5158" s="133">
        <v>23.146411048301701</v>
      </c>
      <c r="L5158" s="133">
        <v>23.6168192909578</v>
      </c>
      <c r="M5158" s="133">
        <v>24.067616785137201</v>
      </c>
      <c r="N5158" s="133">
        <v>24.534028340698299</v>
      </c>
      <c r="O5158" s="133">
        <v>25.138411560013498</v>
      </c>
      <c r="P5158" s="133">
        <v>25.682703644336598</v>
      </c>
      <c r="Q5158" s="133">
        <v>26.118160662589698</v>
      </c>
      <c r="R5158" s="133">
        <v>27.0603590731309</v>
      </c>
      <c r="S5158" s="133">
        <v>27.6324686697501</v>
      </c>
      <c r="T5158" s="133">
        <v>28.209112678840199</v>
      </c>
      <c r="U5158" s="133">
        <v>28.854799661588</v>
      </c>
      <c r="V5158" s="133">
        <v>29.437053602057599</v>
      </c>
      <c r="W5158" s="133">
        <v>30.067766372233802</v>
      </c>
      <c r="X5158" s="133">
        <v>30.751702302340401</v>
      </c>
      <c r="Y5158" s="133">
        <v>31.283508681845301</v>
      </c>
      <c r="Z5158" s="133">
        <v>31.7894794029013</v>
      </c>
      <c r="AA5158" s="133">
        <v>32.269285546465802</v>
      </c>
      <c r="AB5158" s="133">
        <v>32.918641550688399</v>
      </c>
      <c r="AC5158" s="133">
        <v>33.423071809293504</v>
      </c>
      <c r="AD5158" s="133">
        <v>33.984489979186598</v>
      </c>
      <c r="AE5158" s="133">
        <v>34.605333116911801</v>
      </c>
      <c r="AF5158" s="133">
        <v>35.278902237477602</v>
      </c>
      <c r="AG5158" s="133">
        <v>35.617514985022098</v>
      </c>
      <c r="AH5158" s="133">
        <v>34.842873671403296</v>
      </c>
      <c r="AI5158" s="133">
        <v>34.230233101198898</v>
      </c>
      <c r="AJ5158" s="133">
        <v>33.848087639048501</v>
      </c>
      <c r="AK5158" s="133">
        <v>33.448622402458099</v>
      </c>
    </row>
    <row r="5159" spans="1:37" x14ac:dyDescent="0.3">
      <c r="A5159" s="12" t="str">
        <f t="shared" si="117"/>
        <v>SDGbaseWaS_2BW_v7C_GVAasuga</v>
      </c>
      <c r="B5159" s="12" t="s">
        <v>220</v>
      </c>
      <c r="C5159" s="12" t="s">
        <v>334</v>
      </c>
      <c r="D5159" s="12" t="s">
        <v>3</v>
      </c>
      <c r="E5159" s="133" t="s">
        <v>33</v>
      </c>
      <c r="F5159" s="133">
        <v>8.5226770749709395</v>
      </c>
      <c r="G5159" s="133">
        <v>8.3581279806274793</v>
      </c>
      <c r="H5159" s="133">
        <v>8.4657946913839908</v>
      </c>
      <c r="I5159" s="133">
        <v>8.5851952957376092</v>
      </c>
      <c r="J5159" s="133">
        <v>8.8324403857721308</v>
      </c>
      <c r="K5159" s="133">
        <v>8.9270241937589194</v>
      </c>
      <c r="L5159" s="133">
        <v>9.0535218646065907</v>
      </c>
      <c r="M5159" s="133">
        <v>9.1480065938195203</v>
      </c>
      <c r="N5159" s="133">
        <v>9.2414803945520703</v>
      </c>
      <c r="O5159" s="133">
        <v>9.6034464689419803</v>
      </c>
      <c r="P5159" s="133">
        <v>9.7147900419284205</v>
      </c>
      <c r="Q5159" s="133">
        <v>9.7501581673731401</v>
      </c>
      <c r="R5159" s="133">
        <v>10.002654184772901</v>
      </c>
      <c r="S5159" s="133">
        <v>10.1498928054936</v>
      </c>
      <c r="T5159" s="133">
        <v>10.2933867148113</v>
      </c>
      <c r="U5159" s="133">
        <v>10.4450384657446</v>
      </c>
      <c r="V5159" s="133">
        <v>10.5379646518581</v>
      </c>
      <c r="W5159" s="133">
        <v>10.666454741600999</v>
      </c>
      <c r="X5159" s="133">
        <v>10.843781764606</v>
      </c>
      <c r="Y5159" s="133">
        <v>10.947798593867301</v>
      </c>
      <c r="Z5159" s="133">
        <v>11.048028579421601</v>
      </c>
      <c r="AA5159" s="133">
        <v>11.158343186716801</v>
      </c>
      <c r="AB5159" s="133">
        <v>11.3635704228885</v>
      </c>
      <c r="AC5159" s="133">
        <v>11.4688656471795</v>
      </c>
      <c r="AD5159" s="133">
        <v>11.581792186931301</v>
      </c>
      <c r="AE5159" s="133">
        <v>11.7062326986223</v>
      </c>
      <c r="AF5159" s="133">
        <v>11.8611486412475</v>
      </c>
      <c r="AG5159" s="133">
        <v>12.0141977200831</v>
      </c>
      <c r="AH5159" s="133">
        <v>11.857938708114199</v>
      </c>
      <c r="AI5159" s="133">
        <v>11.721663397563701</v>
      </c>
      <c r="AJ5159" s="133">
        <v>11.6841836635605</v>
      </c>
      <c r="AK5159" s="133">
        <v>11.6365424020443</v>
      </c>
    </row>
    <row r="5160" spans="1:37" x14ac:dyDescent="0.3">
      <c r="A5160" s="12" t="str">
        <f t="shared" si="117"/>
        <v>SDGbaseWaS_2BW_v7C_GVAaconf</v>
      </c>
      <c r="B5160" s="12" t="s">
        <v>220</v>
      </c>
      <c r="C5160" s="12" t="s">
        <v>334</v>
      </c>
      <c r="D5160" s="12" t="s">
        <v>3</v>
      </c>
      <c r="E5160" s="133" t="s">
        <v>34</v>
      </c>
      <c r="F5160" s="133">
        <v>2.4874381194491502</v>
      </c>
      <c r="G5160" s="133">
        <v>2.4084186726358601</v>
      </c>
      <c r="H5160" s="133">
        <v>2.5011726282039399</v>
      </c>
      <c r="I5160" s="133">
        <v>2.4854681486648</v>
      </c>
      <c r="J5160" s="133">
        <v>2.5476614574755798</v>
      </c>
      <c r="K5160" s="133">
        <v>2.6300573314871301</v>
      </c>
      <c r="L5160" s="133">
        <v>2.7194449307183799</v>
      </c>
      <c r="M5160" s="133">
        <v>2.8097886647978099</v>
      </c>
      <c r="N5160" s="133">
        <v>2.90675805664825</v>
      </c>
      <c r="O5160" s="133">
        <v>3.0749595023932601</v>
      </c>
      <c r="P5160" s="133">
        <v>3.1996513780104801</v>
      </c>
      <c r="Q5160" s="133">
        <v>3.3124008181370699</v>
      </c>
      <c r="R5160" s="133">
        <v>3.5354072733825501</v>
      </c>
      <c r="S5160" s="133">
        <v>3.68109317963604</v>
      </c>
      <c r="T5160" s="133">
        <v>3.83625555759492</v>
      </c>
      <c r="U5160" s="133">
        <v>4.00911830902362</v>
      </c>
      <c r="V5160" s="133">
        <v>4.1612290586024203</v>
      </c>
      <c r="W5160" s="133">
        <v>4.3219133158051397</v>
      </c>
      <c r="X5160" s="133">
        <v>4.4860007556459598</v>
      </c>
      <c r="Y5160" s="133">
        <v>4.62908230587432</v>
      </c>
      <c r="Z5160" s="133">
        <v>4.7860695563201201</v>
      </c>
      <c r="AA5160" s="133">
        <v>4.9478402142327003</v>
      </c>
      <c r="AB5160" s="133">
        <v>5.1743728955245301</v>
      </c>
      <c r="AC5160" s="133">
        <v>5.3588555913877798</v>
      </c>
      <c r="AD5160" s="133">
        <v>5.5319731950750901</v>
      </c>
      <c r="AE5160" s="133">
        <v>5.7051811328451896</v>
      </c>
      <c r="AF5160" s="133">
        <v>5.8903450231643504</v>
      </c>
      <c r="AG5160" s="133">
        <v>6.0469925176988299</v>
      </c>
      <c r="AH5160" s="133">
        <v>5.9969738798541599</v>
      </c>
      <c r="AI5160" s="133">
        <v>5.8968379853730699</v>
      </c>
      <c r="AJ5160" s="133">
        <v>5.80203616152472</v>
      </c>
      <c r="AK5160" s="133">
        <v>5.7013233236702101</v>
      </c>
    </row>
    <row r="5161" spans="1:37" x14ac:dyDescent="0.3">
      <c r="A5161" s="12" t="str">
        <f t="shared" si="117"/>
        <v>SDGbaseWaS_2BW_v7C_GVAapast</v>
      </c>
      <c r="B5161" s="12" t="s">
        <v>220</v>
      </c>
      <c r="C5161" s="12" t="s">
        <v>334</v>
      </c>
      <c r="D5161" s="12" t="s">
        <v>3</v>
      </c>
      <c r="E5161" s="133" t="s">
        <v>35</v>
      </c>
      <c r="F5161" s="133">
        <v>0.64754535166887595</v>
      </c>
      <c r="G5161" s="133">
        <v>0.61613411775901195</v>
      </c>
      <c r="H5161" s="133">
        <v>0.64276697601555499</v>
      </c>
      <c r="I5161" s="133">
        <v>0.64000139865943095</v>
      </c>
      <c r="J5161" s="133">
        <v>0.66261154793624</v>
      </c>
      <c r="K5161" s="133">
        <v>0.68393814108761397</v>
      </c>
      <c r="L5161" s="133">
        <v>0.70746305041326796</v>
      </c>
      <c r="M5161" s="133">
        <v>0.73271463940967896</v>
      </c>
      <c r="N5161" s="133">
        <v>0.75625859302534404</v>
      </c>
      <c r="O5161" s="133">
        <v>0.82713012986427203</v>
      </c>
      <c r="P5161" s="133">
        <v>0.85773666864543197</v>
      </c>
      <c r="Q5161" s="133">
        <v>0.87514877651393397</v>
      </c>
      <c r="R5161" s="133">
        <v>0.91938913681198897</v>
      </c>
      <c r="S5161" s="133">
        <v>0.95351143198340504</v>
      </c>
      <c r="T5161" s="133">
        <v>0.99101912864350705</v>
      </c>
      <c r="U5161" s="133">
        <v>1.02541653264274</v>
      </c>
      <c r="V5161" s="133">
        <v>1.0545080174155901</v>
      </c>
      <c r="W5161" s="133">
        <v>1.0948609441789601</v>
      </c>
      <c r="X5161" s="133">
        <v>1.1378711713201599</v>
      </c>
      <c r="Y5161" s="133">
        <v>1.1666631735133</v>
      </c>
      <c r="Z5161" s="133">
        <v>1.1901432963466401</v>
      </c>
      <c r="AA5161" s="133">
        <v>1.2196841418447999</v>
      </c>
      <c r="AB5161" s="133">
        <v>1.2774285128307701</v>
      </c>
      <c r="AC5161" s="133">
        <v>1.3146247347904401</v>
      </c>
      <c r="AD5161" s="133">
        <v>1.34369197121994</v>
      </c>
      <c r="AE5161" s="133">
        <v>1.3723689902024501</v>
      </c>
      <c r="AF5161" s="133">
        <v>1.4097782243441801</v>
      </c>
      <c r="AG5161" s="133">
        <v>1.43723707901331</v>
      </c>
      <c r="AH5161" s="133">
        <v>1.4417329418324401</v>
      </c>
      <c r="AI5161" s="133">
        <v>1.4248797503058901</v>
      </c>
      <c r="AJ5161" s="133">
        <v>1.4070074281867899</v>
      </c>
      <c r="AK5161" s="133">
        <v>1.38585423909631</v>
      </c>
    </row>
    <row r="5162" spans="1:37" x14ac:dyDescent="0.3">
      <c r="A5162" s="12" t="str">
        <f t="shared" si="117"/>
        <v>SDGbaseWaS_2BW_v7C_GVAaofoo</v>
      </c>
      <c r="B5162" s="12" t="s">
        <v>220</v>
      </c>
      <c r="C5162" s="12" t="s">
        <v>334</v>
      </c>
      <c r="D5162" s="12" t="s">
        <v>3</v>
      </c>
      <c r="E5162" s="133" t="s">
        <v>36</v>
      </c>
      <c r="F5162" s="133">
        <v>12.412272377586699</v>
      </c>
      <c r="G5162" s="133">
        <v>11.6893502402283</v>
      </c>
      <c r="H5162" s="133">
        <v>12.0490969680263</v>
      </c>
      <c r="I5162" s="133">
        <v>12.092019585290799</v>
      </c>
      <c r="J5162" s="133">
        <v>12.509590825221901</v>
      </c>
      <c r="K5162" s="133">
        <v>12.806215264910501</v>
      </c>
      <c r="L5162" s="133">
        <v>13.1369838194518</v>
      </c>
      <c r="M5162" s="133">
        <v>13.4754522177123</v>
      </c>
      <c r="N5162" s="133">
        <v>13.826594924594801</v>
      </c>
      <c r="O5162" s="133">
        <v>14.9364349916954</v>
      </c>
      <c r="P5162" s="133">
        <v>15.354015690266699</v>
      </c>
      <c r="Q5162" s="133">
        <v>15.571521210058201</v>
      </c>
      <c r="R5162" s="133">
        <v>16.220563612719602</v>
      </c>
      <c r="S5162" s="133">
        <v>16.6304929537208</v>
      </c>
      <c r="T5162" s="133">
        <v>17.090660382154201</v>
      </c>
      <c r="U5162" s="133">
        <v>17.584311196991301</v>
      </c>
      <c r="V5162" s="133">
        <v>18.025847352252502</v>
      </c>
      <c r="W5162" s="133">
        <v>18.528678034760102</v>
      </c>
      <c r="X5162" s="133">
        <v>19.146281720649799</v>
      </c>
      <c r="Y5162" s="133">
        <v>19.598695462190999</v>
      </c>
      <c r="Z5162" s="133">
        <v>19.9997860555087</v>
      </c>
      <c r="AA5162" s="133">
        <v>20.460667117506102</v>
      </c>
      <c r="AB5162" s="133">
        <v>21.281572757144499</v>
      </c>
      <c r="AC5162" s="133">
        <v>21.7661777861654</v>
      </c>
      <c r="AD5162" s="133">
        <v>22.184861590683202</v>
      </c>
      <c r="AE5162" s="133">
        <v>22.626270647198801</v>
      </c>
      <c r="AF5162" s="133">
        <v>23.130505031496401</v>
      </c>
      <c r="AG5162" s="133">
        <v>23.567438435633399</v>
      </c>
      <c r="AH5162" s="133">
        <v>23.558769757658101</v>
      </c>
      <c r="AI5162" s="133">
        <v>23.3207415768786</v>
      </c>
      <c r="AJ5162" s="133">
        <v>23.098972488520602</v>
      </c>
      <c r="AK5162" s="133">
        <v>22.825977344786999</v>
      </c>
    </row>
    <row r="5163" spans="1:37" x14ac:dyDescent="0.3">
      <c r="A5163" s="12" t="str">
        <f t="shared" si="117"/>
        <v>SDGbaseWaS_2BW_v7C_GVAabevt</v>
      </c>
      <c r="B5163" s="12" t="s">
        <v>220</v>
      </c>
      <c r="C5163" s="12" t="s">
        <v>334</v>
      </c>
      <c r="D5163" s="12" t="s">
        <v>3</v>
      </c>
      <c r="E5163" s="133" t="s">
        <v>37</v>
      </c>
      <c r="F5163" s="133">
        <v>40.8449223091026</v>
      </c>
      <c r="G5163" s="133">
        <v>40.210662967539001</v>
      </c>
      <c r="H5163" s="133">
        <v>42.8926516132397</v>
      </c>
      <c r="I5163" s="133">
        <v>42.722206603424901</v>
      </c>
      <c r="J5163" s="133">
        <v>44.193726352722798</v>
      </c>
      <c r="K5163" s="133">
        <v>45.582482106053597</v>
      </c>
      <c r="L5163" s="133">
        <v>47.120318659947301</v>
      </c>
      <c r="M5163" s="133">
        <v>48.754189473874803</v>
      </c>
      <c r="N5163" s="133">
        <v>50.354888908956298</v>
      </c>
      <c r="O5163" s="133">
        <v>56.402006698754199</v>
      </c>
      <c r="P5163" s="133">
        <v>58.4593647603904</v>
      </c>
      <c r="Q5163" s="133">
        <v>59.459900616595299</v>
      </c>
      <c r="R5163" s="133">
        <v>62.197725618941398</v>
      </c>
      <c r="S5163" s="133">
        <v>63.949619225326899</v>
      </c>
      <c r="T5163" s="133">
        <v>66.030499914654897</v>
      </c>
      <c r="U5163" s="133">
        <v>68.202264854770405</v>
      </c>
      <c r="V5163" s="133">
        <v>69.909042907227501</v>
      </c>
      <c r="W5163" s="133">
        <v>72.223389622855194</v>
      </c>
      <c r="X5163" s="133">
        <v>74.870187402811595</v>
      </c>
      <c r="Y5163" s="133">
        <v>76.5758956747095</v>
      </c>
      <c r="Z5163" s="133">
        <v>78.111278239234693</v>
      </c>
      <c r="AA5163" s="133">
        <v>80.125460571788807</v>
      </c>
      <c r="AB5163" s="133">
        <v>84.617463318694007</v>
      </c>
      <c r="AC5163" s="133">
        <v>87.275049259731603</v>
      </c>
      <c r="AD5163" s="133">
        <v>89.1166880989053</v>
      </c>
      <c r="AE5163" s="133">
        <v>90.8658521053718</v>
      </c>
      <c r="AF5163" s="133">
        <v>92.8619592865615</v>
      </c>
      <c r="AG5163" s="133">
        <v>94.662327008805093</v>
      </c>
      <c r="AH5163" s="133">
        <v>94.952252037756793</v>
      </c>
      <c r="AI5163" s="133">
        <v>93.623498215220707</v>
      </c>
      <c r="AJ5163" s="133">
        <v>92.448721422463606</v>
      </c>
      <c r="AK5163" s="133">
        <v>91.085240956650196</v>
      </c>
    </row>
    <row r="5164" spans="1:37" x14ac:dyDescent="0.3">
      <c r="A5164" s="12" t="str">
        <f t="shared" si="117"/>
        <v>SDGbaseWaS_2BW_v7C_GVAatext</v>
      </c>
      <c r="B5164" s="12" t="s">
        <v>220</v>
      </c>
      <c r="C5164" s="12" t="s">
        <v>334</v>
      </c>
      <c r="D5164" s="12" t="s">
        <v>3</v>
      </c>
      <c r="E5164" s="133" t="s">
        <v>38</v>
      </c>
      <c r="F5164" s="133">
        <v>6.56669257408715</v>
      </c>
      <c r="G5164" s="133">
        <v>6.6587164572808302</v>
      </c>
      <c r="H5164" s="133">
        <v>6.8027921968638303</v>
      </c>
      <c r="I5164" s="133">
        <v>6.8308017923057696</v>
      </c>
      <c r="J5164" s="133">
        <v>6.9579263783423402</v>
      </c>
      <c r="K5164" s="133">
        <v>7.1340483688793697</v>
      </c>
      <c r="L5164" s="133">
        <v>7.3590382682380504</v>
      </c>
      <c r="M5164" s="133">
        <v>7.6126957957527104</v>
      </c>
      <c r="N5164" s="133">
        <v>7.8689862742657803</v>
      </c>
      <c r="O5164" s="133">
        <v>8.3076077442341791</v>
      </c>
      <c r="P5164" s="133">
        <v>8.6108851674876608</v>
      </c>
      <c r="Q5164" s="133">
        <v>8.8442223545919099</v>
      </c>
      <c r="R5164" s="133">
        <v>9.1808496051286799</v>
      </c>
      <c r="S5164" s="133">
        <v>9.4673976111793205</v>
      </c>
      <c r="T5164" s="133">
        <v>9.7665971562809499</v>
      </c>
      <c r="U5164" s="133">
        <v>10.1124592944835</v>
      </c>
      <c r="V5164" s="133">
        <v>10.446986665860701</v>
      </c>
      <c r="W5164" s="133">
        <v>10.815679407778701</v>
      </c>
      <c r="X5164" s="133">
        <v>11.211631861724699</v>
      </c>
      <c r="Y5164" s="133">
        <v>11.515201419523001</v>
      </c>
      <c r="Z5164" s="133">
        <v>11.804681651298701</v>
      </c>
      <c r="AA5164" s="133">
        <v>12.090297662261699</v>
      </c>
      <c r="AB5164" s="133">
        <v>12.457977176857501</v>
      </c>
      <c r="AC5164" s="133">
        <v>12.7417533628131</v>
      </c>
      <c r="AD5164" s="133">
        <v>13.046762082433601</v>
      </c>
      <c r="AE5164" s="133">
        <v>13.375754854590699</v>
      </c>
      <c r="AF5164" s="133">
        <v>13.7435985285356</v>
      </c>
      <c r="AG5164" s="133">
        <v>14.0918929357794</v>
      </c>
      <c r="AH5164" s="133">
        <v>13.802009918715401</v>
      </c>
      <c r="AI5164" s="133">
        <v>13.4652939491972</v>
      </c>
      <c r="AJ5164" s="133">
        <v>13.220586465496</v>
      </c>
      <c r="AK5164" s="133">
        <v>12.978190716375099</v>
      </c>
    </row>
    <row r="5165" spans="1:37" x14ac:dyDescent="0.3">
      <c r="A5165" s="12" t="str">
        <f t="shared" si="117"/>
        <v>SDGbaseWaS_2BW_v7C_GVAaclth</v>
      </c>
      <c r="B5165" s="12" t="s">
        <v>220</v>
      </c>
      <c r="C5165" s="12" t="s">
        <v>334</v>
      </c>
      <c r="D5165" s="12" t="s">
        <v>3</v>
      </c>
      <c r="E5165" s="133" t="s">
        <v>39</v>
      </c>
      <c r="F5165" s="133">
        <v>6.7607644976157797</v>
      </c>
      <c r="G5165" s="133">
        <v>6.8389144864498101</v>
      </c>
      <c r="H5165" s="133">
        <v>7.0382381105767502</v>
      </c>
      <c r="I5165" s="133">
        <v>7.1077477305634904</v>
      </c>
      <c r="J5165" s="133">
        <v>7.2868883626607097</v>
      </c>
      <c r="K5165" s="133">
        <v>7.4524122068167298</v>
      </c>
      <c r="L5165" s="133">
        <v>7.6674911297383197</v>
      </c>
      <c r="M5165" s="133">
        <v>7.8914575868843704</v>
      </c>
      <c r="N5165" s="133">
        <v>8.1245676275104692</v>
      </c>
      <c r="O5165" s="133">
        <v>8.4562305721455608</v>
      </c>
      <c r="P5165" s="133">
        <v>8.7239397584938594</v>
      </c>
      <c r="Q5165" s="133">
        <v>8.9343783120188203</v>
      </c>
      <c r="R5165" s="133">
        <v>9.3142018606036405</v>
      </c>
      <c r="S5165" s="133">
        <v>9.5805605781700294</v>
      </c>
      <c r="T5165" s="133">
        <v>9.8593638511092898</v>
      </c>
      <c r="U5165" s="133">
        <v>10.1939541925691</v>
      </c>
      <c r="V5165" s="133">
        <v>10.4898048822346</v>
      </c>
      <c r="W5165" s="133">
        <v>10.807470638076</v>
      </c>
      <c r="X5165" s="133">
        <v>11.1378699300707</v>
      </c>
      <c r="Y5165" s="133">
        <v>11.4037567491073</v>
      </c>
      <c r="Z5165" s="133">
        <v>11.656831336600099</v>
      </c>
      <c r="AA5165" s="133">
        <v>11.9097242823246</v>
      </c>
      <c r="AB5165" s="133">
        <v>12.2493535588412</v>
      </c>
      <c r="AC5165" s="133">
        <v>12.5005499103047</v>
      </c>
      <c r="AD5165" s="133">
        <v>12.7596569651779</v>
      </c>
      <c r="AE5165" s="133">
        <v>13.036177241966801</v>
      </c>
      <c r="AF5165" s="133">
        <v>13.3406436704886</v>
      </c>
      <c r="AG5165" s="133">
        <v>13.616260929881101</v>
      </c>
      <c r="AH5165" s="133">
        <v>13.3136531515065</v>
      </c>
      <c r="AI5165" s="133">
        <v>13.0166324766423</v>
      </c>
      <c r="AJ5165" s="133">
        <v>12.8047707901697</v>
      </c>
      <c r="AK5165" s="133">
        <v>12.5919395356532</v>
      </c>
    </row>
    <row r="5166" spans="1:37" x14ac:dyDescent="0.3">
      <c r="A5166" s="12" t="str">
        <f t="shared" si="117"/>
        <v>SDGbaseWaS_2BW_v7C_GVAaleat</v>
      </c>
      <c r="B5166" s="12" t="s">
        <v>220</v>
      </c>
      <c r="C5166" s="12" t="s">
        <v>334</v>
      </c>
      <c r="D5166" s="12" t="s">
        <v>3</v>
      </c>
      <c r="E5166" s="133" t="s">
        <v>40</v>
      </c>
      <c r="F5166" s="133">
        <v>2.4496072471004502</v>
      </c>
      <c r="G5166" s="133">
        <v>2.6432358904930999</v>
      </c>
      <c r="H5166" s="133">
        <v>2.6995569843505001</v>
      </c>
      <c r="I5166" s="133">
        <v>2.65917554610387</v>
      </c>
      <c r="J5166" s="133">
        <v>2.66593758487446</v>
      </c>
      <c r="K5166" s="133">
        <v>2.7396950966021798</v>
      </c>
      <c r="L5166" s="133">
        <v>2.8521107629728899</v>
      </c>
      <c r="M5166" s="133">
        <v>3.0017587448391598</v>
      </c>
      <c r="N5166" s="133">
        <v>3.1452277489765201</v>
      </c>
      <c r="O5166" s="133">
        <v>3.72944825860767</v>
      </c>
      <c r="P5166" s="133">
        <v>3.9813038753993202</v>
      </c>
      <c r="Q5166" s="133">
        <v>4.0986334055814204</v>
      </c>
      <c r="R5166" s="133">
        <v>4.10917481041455</v>
      </c>
      <c r="S5166" s="133">
        <v>4.2316791289612699</v>
      </c>
      <c r="T5166" s="133">
        <v>4.3685194473277997</v>
      </c>
      <c r="U5166" s="133">
        <v>4.5353294703458102</v>
      </c>
      <c r="V5166" s="133">
        <v>4.6543959310998204</v>
      </c>
      <c r="W5166" s="133">
        <v>4.8227580293837002</v>
      </c>
      <c r="X5166" s="133">
        <v>5.0181495211056202</v>
      </c>
      <c r="Y5166" s="133">
        <v>5.1159353699574401</v>
      </c>
      <c r="Z5166" s="133">
        <v>5.1908925951530698</v>
      </c>
      <c r="AA5166" s="133">
        <v>5.3192686667007196</v>
      </c>
      <c r="AB5166" s="133">
        <v>5.6233803136995899</v>
      </c>
      <c r="AC5166" s="133">
        <v>5.8588270279293599</v>
      </c>
      <c r="AD5166" s="133">
        <v>6.0359380092214199</v>
      </c>
      <c r="AE5166" s="133">
        <v>6.1790344339071801</v>
      </c>
      <c r="AF5166" s="133">
        <v>6.3266744412788496</v>
      </c>
      <c r="AG5166" s="133">
        <v>6.4390632297642201</v>
      </c>
      <c r="AH5166" s="133">
        <v>6.1431103997590597</v>
      </c>
      <c r="AI5166" s="133">
        <v>5.7457304653054404</v>
      </c>
      <c r="AJ5166" s="133">
        <v>5.4934031319231202</v>
      </c>
      <c r="AK5166" s="133">
        <v>5.26897158572267</v>
      </c>
    </row>
    <row r="5167" spans="1:37" x14ac:dyDescent="0.3">
      <c r="A5167" s="12" t="str">
        <f t="shared" si="117"/>
        <v>SDGbaseWaS_2BW_v7C_GVAafoot</v>
      </c>
      <c r="B5167" s="12" t="s">
        <v>220</v>
      </c>
      <c r="C5167" s="12" t="s">
        <v>334</v>
      </c>
      <c r="D5167" s="12" t="s">
        <v>3</v>
      </c>
      <c r="E5167" s="133" t="s">
        <v>41</v>
      </c>
      <c r="F5167" s="133">
        <v>1.9145560944401701</v>
      </c>
      <c r="G5167" s="133">
        <v>1.98621476015667</v>
      </c>
      <c r="H5167" s="133">
        <v>2.0409904912302901</v>
      </c>
      <c r="I5167" s="133">
        <v>2.0631854583345199</v>
      </c>
      <c r="J5167" s="133">
        <v>2.11341676632148</v>
      </c>
      <c r="K5167" s="133">
        <v>2.1609795389276898</v>
      </c>
      <c r="L5167" s="133">
        <v>2.2233127722056598</v>
      </c>
      <c r="M5167" s="133">
        <v>2.2873067166138799</v>
      </c>
      <c r="N5167" s="133">
        <v>2.3531753474611898</v>
      </c>
      <c r="O5167" s="133">
        <v>2.4667363131059798</v>
      </c>
      <c r="P5167" s="133">
        <v>2.5526421094430898</v>
      </c>
      <c r="Q5167" s="133">
        <v>2.61631809061817</v>
      </c>
      <c r="R5167" s="133">
        <v>2.7158081815477799</v>
      </c>
      <c r="S5167" s="133">
        <v>2.7909906823176298</v>
      </c>
      <c r="T5167" s="133">
        <v>2.8692495192349199</v>
      </c>
      <c r="U5167" s="133">
        <v>2.95848439646592</v>
      </c>
      <c r="V5167" s="133">
        <v>3.04072244348469</v>
      </c>
      <c r="W5167" s="133">
        <v>3.13194470053124</v>
      </c>
      <c r="X5167" s="133">
        <v>3.23009820709188</v>
      </c>
      <c r="Y5167" s="133">
        <v>3.3085297143508599</v>
      </c>
      <c r="Z5167" s="133">
        <v>3.3803207606325301</v>
      </c>
      <c r="AA5167" s="133">
        <v>3.45166451709883</v>
      </c>
      <c r="AB5167" s="133">
        <v>3.5647648806849399</v>
      </c>
      <c r="AC5167" s="133">
        <v>3.6530446035630302</v>
      </c>
      <c r="AD5167" s="133">
        <v>3.7412476252781599</v>
      </c>
      <c r="AE5167" s="133">
        <v>3.8316321764689101</v>
      </c>
      <c r="AF5167" s="133">
        <v>3.9304630206543698</v>
      </c>
      <c r="AG5167" s="133">
        <v>4.0055592072989397</v>
      </c>
      <c r="AH5167" s="133">
        <v>3.92514859217144</v>
      </c>
      <c r="AI5167" s="133">
        <v>3.8436872103316202</v>
      </c>
      <c r="AJ5167" s="133">
        <v>3.78538574109422</v>
      </c>
      <c r="AK5167" s="133">
        <v>3.7262359377685499</v>
      </c>
    </row>
    <row r="5168" spans="1:37" x14ac:dyDescent="0.3">
      <c r="A5168" s="12" t="str">
        <f t="shared" si="117"/>
        <v>SDGbaseWaS_2BW_v7C_GVAawood</v>
      </c>
      <c r="B5168" s="12" t="s">
        <v>220</v>
      </c>
      <c r="C5168" s="12" t="s">
        <v>334</v>
      </c>
      <c r="D5168" s="12" t="s">
        <v>3</v>
      </c>
      <c r="E5168" s="133" t="s">
        <v>42</v>
      </c>
      <c r="F5168" s="133">
        <v>23.692612523459701</v>
      </c>
      <c r="G5168" s="133">
        <v>22.364756152446699</v>
      </c>
      <c r="H5168" s="133">
        <v>23.010006926587799</v>
      </c>
      <c r="I5168" s="133">
        <v>23.7105977695287</v>
      </c>
      <c r="J5168" s="133">
        <v>24.096466715465102</v>
      </c>
      <c r="K5168" s="133">
        <v>24.605576266530701</v>
      </c>
      <c r="L5168" s="133">
        <v>25.227128700838801</v>
      </c>
      <c r="M5168" s="133">
        <v>25.946355865529</v>
      </c>
      <c r="N5168" s="133">
        <v>26.6649410623472</v>
      </c>
      <c r="O5168" s="133">
        <v>27.851940084209399</v>
      </c>
      <c r="P5168" s="133">
        <v>28.617445790216301</v>
      </c>
      <c r="Q5168" s="133">
        <v>29.3000574489066</v>
      </c>
      <c r="R5168" s="133">
        <v>29.808276213057901</v>
      </c>
      <c r="S5168" s="133">
        <v>30.8006783983049</v>
      </c>
      <c r="T5168" s="133">
        <v>31.8297340947869</v>
      </c>
      <c r="U5168" s="133">
        <v>32.939554467609199</v>
      </c>
      <c r="V5168" s="133">
        <v>34.0508884769473</v>
      </c>
      <c r="W5168" s="133">
        <v>35.223351097151301</v>
      </c>
      <c r="X5168" s="133">
        <v>36.496796638561399</v>
      </c>
      <c r="Y5168" s="133">
        <v>37.534766920091698</v>
      </c>
      <c r="Z5168" s="133">
        <v>38.520026449963801</v>
      </c>
      <c r="AA5168" s="133">
        <v>39.512829561834103</v>
      </c>
      <c r="AB5168" s="133">
        <v>40.534502030465198</v>
      </c>
      <c r="AC5168" s="133">
        <v>41.313466384162602</v>
      </c>
      <c r="AD5168" s="133">
        <v>42.245508773252702</v>
      </c>
      <c r="AE5168" s="133">
        <v>43.278247946855998</v>
      </c>
      <c r="AF5168" s="133">
        <v>44.4330303962127</v>
      </c>
      <c r="AG5168" s="133">
        <v>45.437118127609097</v>
      </c>
      <c r="AH5168" s="133">
        <v>44.985537316330003</v>
      </c>
      <c r="AI5168" s="133">
        <v>44.154617277175802</v>
      </c>
      <c r="AJ5168" s="133">
        <v>43.612126930588602</v>
      </c>
      <c r="AK5168" s="133">
        <v>43.063054476972098</v>
      </c>
    </row>
    <row r="5169" spans="1:37" x14ac:dyDescent="0.3">
      <c r="A5169" s="12" t="str">
        <f t="shared" si="117"/>
        <v>SDGbaseWaS_2BW_v7C_GVAapapr</v>
      </c>
      <c r="B5169" s="12" t="s">
        <v>220</v>
      </c>
      <c r="C5169" s="12" t="s">
        <v>334</v>
      </c>
      <c r="D5169" s="12" t="s">
        <v>3</v>
      </c>
      <c r="E5169" s="133" t="s">
        <v>43</v>
      </c>
      <c r="F5169" s="133">
        <v>24.0199855495582</v>
      </c>
      <c r="G5169" s="133">
        <v>23.661096672143699</v>
      </c>
      <c r="H5169" s="133">
        <v>24.588744490848502</v>
      </c>
      <c r="I5169" s="133">
        <v>24.973710417567901</v>
      </c>
      <c r="J5169" s="133">
        <v>25.3272337617964</v>
      </c>
      <c r="K5169" s="133">
        <v>26.006596961862101</v>
      </c>
      <c r="L5169" s="133">
        <v>26.646829539064299</v>
      </c>
      <c r="M5169" s="133">
        <v>27.018816221731502</v>
      </c>
      <c r="N5169" s="133">
        <v>27.8290017195411</v>
      </c>
      <c r="O5169" s="133">
        <v>29.0943322376318</v>
      </c>
      <c r="P5169" s="133">
        <v>29.963305826846799</v>
      </c>
      <c r="Q5169" s="133">
        <v>30.747574579933001</v>
      </c>
      <c r="R5169" s="133">
        <v>32.582426649065503</v>
      </c>
      <c r="S5169" s="133">
        <v>33.449296706714399</v>
      </c>
      <c r="T5169" s="133">
        <v>34.432864076350803</v>
      </c>
      <c r="U5169" s="133">
        <v>35.580927758457896</v>
      </c>
      <c r="V5169" s="133">
        <v>36.675046319272496</v>
      </c>
      <c r="W5169" s="133">
        <v>37.870182468766799</v>
      </c>
      <c r="X5169" s="133">
        <v>39.161344501353</v>
      </c>
      <c r="Y5169" s="133">
        <v>40.199988353177503</v>
      </c>
      <c r="Z5169" s="133">
        <v>41.198642421312201</v>
      </c>
      <c r="AA5169" s="133">
        <v>42.2524037187574</v>
      </c>
      <c r="AB5169" s="133">
        <v>43.3864633996969</v>
      </c>
      <c r="AC5169" s="133">
        <v>44.2354859151664</v>
      </c>
      <c r="AD5169" s="133">
        <v>45.164023907418802</v>
      </c>
      <c r="AE5169" s="133">
        <v>46.171580655087403</v>
      </c>
      <c r="AF5169" s="133">
        <v>47.282012907071199</v>
      </c>
      <c r="AG5169" s="133">
        <v>48.239858260341997</v>
      </c>
      <c r="AH5169" s="133">
        <v>47.4936076594337</v>
      </c>
      <c r="AI5169" s="133">
        <v>46.4541505839154</v>
      </c>
      <c r="AJ5169" s="133">
        <v>45.694372703077001</v>
      </c>
      <c r="AK5169" s="133">
        <v>44.958471805263599</v>
      </c>
    </row>
    <row r="5170" spans="1:37" x14ac:dyDescent="0.3">
      <c r="A5170" s="12" t="str">
        <f t="shared" si="117"/>
        <v>SDGbaseWaS_2BW_v7C_GVAaprnt</v>
      </c>
      <c r="B5170" s="12" t="s">
        <v>220</v>
      </c>
      <c r="C5170" s="12" t="s">
        <v>334</v>
      </c>
      <c r="D5170" s="12" t="s">
        <v>3</v>
      </c>
      <c r="E5170" s="133" t="s">
        <v>44</v>
      </c>
      <c r="F5170" s="133">
        <v>16.778093477192801</v>
      </c>
      <c r="G5170" s="133">
        <v>17.132125286761099</v>
      </c>
      <c r="H5170" s="133">
        <v>17.7382378555439</v>
      </c>
      <c r="I5170" s="133">
        <v>18.029808735853301</v>
      </c>
      <c r="J5170" s="133">
        <v>18.318844175990201</v>
      </c>
      <c r="K5170" s="133">
        <v>18.772529198955599</v>
      </c>
      <c r="L5170" s="133">
        <v>19.342604314774398</v>
      </c>
      <c r="M5170" s="133">
        <v>19.970039663343201</v>
      </c>
      <c r="N5170" s="133">
        <v>20.623589018107101</v>
      </c>
      <c r="O5170" s="133">
        <v>21.036554902936501</v>
      </c>
      <c r="P5170" s="133">
        <v>21.688618840883802</v>
      </c>
      <c r="Q5170" s="133">
        <v>22.361874998219498</v>
      </c>
      <c r="R5170" s="133">
        <v>23.300430523259099</v>
      </c>
      <c r="S5170" s="133">
        <v>24.093304589649701</v>
      </c>
      <c r="T5170" s="133">
        <v>24.931560528094899</v>
      </c>
      <c r="U5170" s="133">
        <v>25.921062530438899</v>
      </c>
      <c r="V5170" s="133">
        <v>26.8897173956959</v>
      </c>
      <c r="W5170" s="133">
        <v>27.890864965915402</v>
      </c>
      <c r="X5170" s="133">
        <v>28.917087518538001</v>
      </c>
      <c r="Y5170" s="133">
        <v>29.801038088691701</v>
      </c>
      <c r="Z5170" s="133">
        <v>30.681232912655201</v>
      </c>
      <c r="AA5170" s="133">
        <v>31.558049622060601</v>
      </c>
      <c r="AB5170" s="133">
        <v>32.301641902163603</v>
      </c>
      <c r="AC5170" s="133">
        <v>32.980548747406402</v>
      </c>
      <c r="AD5170" s="133">
        <v>33.814067932773</v>
      </c>
      <c r="AE5170" s="133">
        <v>34.723898899742103</v>
      </c>
      <c r="AF5170" s="133">
        <v>35.7163346641983</v>
      </c>
      <c r="AG5170" s="133">
        <v>36.582156277552897</v>
      </c>
      <c r="AH5170" s="133">
        <v>35.500510752385502</v>
      </c>
      <c r="AI5170" s="133">
        <v>34.444769914769601</v>
      </c>
      <c r="AJ5170" s="133">
        <v>33.6932272988374</v>
      </c>
      <c r="AK5170" s="133">
        <v>32.996729882261299</v>
      </c>
    </row>
    <row r="5171" spans="1:37" x14ac:dyDescent="0.3">
      <c r="A5171" s="12" t="str">
        <f t="shared" si="117"/>
        <v>SDGbaseWaS_2BW_v7C_GVAapetr</v>
      </c>
      <c r="B5171" s="12" t="s">
        <v>220</v>
      </c>
      <c r="C5171" s="12" t="s">
        <v>334</v>
      </c>
      <c r="D5171" s="12" t="s">
        <v>3</v>
      </c>
      <c r="E5171" s="133" t="s">
        <v>45</v>
      </c>
      <c r="F5171" s="133">
        <v>46.318025213564297</v>
      </c>
      <c r="G5171" s="133">
        <v>33.593305103998297</v>
      </c>
      <c r="H5171" s="133">
        <v>28.142047528592101</v>
      </c>
      <c r="I5171" s="133">
        <v>25.171133326912098</v>
      </c>
      <c r="J5171" s="133">
        <v>23.947537866511901</v>
      </c>
      <c r="K5171" s="133">
        <v>23.218523085004399</v>
      </c>
      <c r="L5171" s="133">
        <v>22.944104675557799</v>
      </c>
      <c r="M5171" s="133">
        <v>23.5768582774549</v>
      </c>
      <c r="N5171" s="133">
        <v>24.247313967103398</v>
      </c>
      <c r="O5171" s="133">
        <v>19.743879356550899</v>
      </c>
      <c r="P5171" s="133">
        <v>16.695197959267901</v>
      </c>
      <c r="Q5171" s="133">
        <v>15.9692052768133</v>
      </c>
      <c r="R5171" s="133">
        <v>15.515318866581399</v>
      </c>
      <c r="S5171" s="133">
        <v>15.362102578419201</v>
      </c>
      <c r="T5171" s="133">
        <v>15.259507190756</v>
      </c>
      <c r="U5171" s="133">
        <v>15.2412600874619</v>
      </c>
      <c r="V5171" s="133">
        <v>15.0323029971085</v>
      </c>
      <c r="W5171" s="133">
        <v>15.033667936305999</v>
      </c>
      <c r="X5171" s="133">
        <v>15.454110102597699</v>
      </c>
      <c r="Y5171" s="133">
        <v>15.246251489280899</v>
      </c>
      <c r="Z5171" s="133">
        <v>12.9302558188801</v>
      </c>
      <c r="AA5171" s="133">
        <v>5.4123167846759204</v>
      </c>
      <c r="AB5171" s="133">
        <v>11.315723095359999</v>
      </c>
      <c r="AC5171" s="133">
        <v>12.8425827949435</v>
      </c>
      <c r="AD5171" s="133">
        <v>11.287630229283099</v>
      </c>
      <c r="AE5171" s="133">
        <v>9.7146559649475801</v>
      </c>
      <c r="AF5171" s="133">
        <v>8.1848748079214193</v>
      </c>
      <c r="AG5171" s="133">
        <v>6.2258713936226799</v>
      </c>
      <c r="AH5171" s="133">
        <v>4.6126916968619103</v>
      </c>
      <c r="AI5171" s="133">
        <v>2.9418711084211502</v>
      </c>
      <c r="AJ5171" s="133">
        <v>1.59795876771862</v>
      </c>
      <c r="AK5171" s="133">
        <v>0.52977843228559096</v>
      </c>
    </row>
    <row r="5172" spans="1:37" x14ac:dyDescent="0.3">
      <c r="A5172" s="12" t="str">
        <f t="shared" si="117"/>
        <v>SDGbaseWaS_2BW_v7C_GVAahydr</v>
      </c>
      <c r="B5172" s="12" t="s">
        <v>220</v>
      </c>
      <c r="C5172" s="12" t="s">
        <v>334</v>
      </c>
      <c r="D5172" s="12" t="s">
        <v>3</v>
      </c>
      <c r="E5172" s="133" t="s">
        <v>46</v>
      </c>
      <c r="F5172" s="133">
        <v>0.12086732559638499</v>
      </c>
      <c r="G5172" s="133">
        <v>0.33109119295828399</v>
      </c>
      <c r="H5172" s="133">
        <v>0.83722174213554801</v>
      </c>
      <c r="I5172" s="133">
        <v>1.9340650589526101</v>
      </c>
      <c r="J5172" s="133">
        <v>1.94517143562613</v>
      </c>
      <c r="K5172" s="133">
        <v>1.96142293324797</v>
      </c>
      <c r="L5172" s="133">
        <v>1.9811995753767799</v>
      </c>
      <c r="M5172" s="133">
        <v>2.0140616643292102</v>
      </c>
      <c r="N5172" s="133">
        <v>2.0440081263967098</v>
      </c>
      <c r="O5172" s="133">
        <v>2.1977295989398602</v>
      </c>
      <c r="P5172" s="133">
        <v>2.24399227612551</v>
      </c>
      <c r="Q5172" s="133">
        <v>2.5036950981850898</v>
      </c>
      <c r="R5172" s="133">
        <v>2.5136177156459398</v>
      </c>
      <c r="S5172" s="133">
        <v>2.5285176909206002</v>
      </c>
      <c r="T5172" s="133">
        <v>2.54398285283763</v>
      </c>
      <c r="U5172" s="133">
        <v>2.5571269256440798</v>
      </c>
      <c r="V5172" s="133">
        <v>2.5654089540315499</v>
      </c>
      <c r="W5172" s="133">
        <v>2.5800796783009901</v>
      </c>
      <c r="X5172" s="133">
        <v>-2.1080530575133198</v>
      </c>
      <c r="Y5172" s="133">
        <v>-2.5253017047229398</v>
      </c>
      <c r="Z5172" s="133">
        <v>9.0581688364098092</v>
      </c>
      <c r="AA5172" s="133">
        <v>10.957432791832799</v>
      </c>
      <c r="AB5172" s="133">
        <v>12.9012772325245</v>
      </c>
      <c r="AC5172" s="133">
        <v>14.126040597100801</v>
      </c>
      <c r="AD5172" s="133">
        <v>14.9663407173463</v>
      </c>
      <c r="AE5172" s="133">
        <v>15.784256133167499</v>
      </c>
      <c r="AF5172" s="133">
        <v>16.6114473966514</v>
      </c>
      <c r="AG5172" s="133">
        <v>16.7635876421181</v>
      </c>
      <c r="AH5172" s="133">
        <v>16.701195126261901</v>
      </c>
      <c r="AI5172" s="133">
        <v>14.5990011901324</v>
      </c>
      <c r="AJ5172" s="133">
        <v>12.3525358068302</v>
      </c>
      <c r="AK5172" s="133">
        <v>9.9941370283988302</v>
      </c>
    </row>
    <row r="5173" spans="1:37" x14ac:dyDescent="0.3">
      <c r="A5173" s="12" t="str">
        <f t="shared" si="117"/>
        <v>SDGbaseWaS_2BW_v7C_GVAaammo</v>
      </c>
      <c r="B5173" s="12" t="s">
        <v>220</v>
      </c>
      <c r="C5173" s="12" t="s">
        <v>334</v>
      </c>
      <c r="D5173" s="12" t="s">
        <v>3</v>
      </c>
      <c r="E5173" s="133" t="s">
        <v>47</v>
      </c>
      <c r="F5173" s="133">
        <v>2.4857265311451702</v>
      </c>
      <c r="G5173" s="133">
        <v>2.41971516890345</v>
      </c>
      <c r="H5173" s="133">
        <v>2.4051978979013602</v>
      </c>
      <c r="I5173" s="133">
        <v>2.44244094438351</v>
      </c>
      <c r="J5173" s="133">
        <v>2.45796067840288</v>
      </c>
      <c r="K5173" s="133">
        <v>2.4873968083052498</v>
      </c>
      <c r="L5173" s="133">
        <v>2.5282446318260798</v>
      </c>
      <c r="M5173" s="133">
        <v>2.58146749592516</v>
      </c>
      <c r="N5173" s="133">
        <v>2.6252643007472201</v>
      </c>
      <c r="O5173" s="133">
        <v>2.5787197845036198</v>
      </c>
      <c r="P5173" s="133">
        <v>2.5982032606394299</v>
      </c>
      <c r="Q5173" s="133">
        <v>2.6386096414528799</v>
      </c>
      <c r="R5173" s="133">
        <v>2.69780158905305</v>
      </c>
      <c r="S5173" s="133">
        <v>2.7560270943679499</v>
      </c>
      <c r="T5173" s="133">
        <v>2.8155903160029898</v>
      </c>
      <c r="U5173" s="133">
        <v>2.8866645298786899</v>
      </c>
      <c r="V5173" s="133">
        <v>2.9634132025469202</v>
      </c>
      <c r="W5173" s="133">
        <v>3.0433157796428398</v>
      </c>
      <c r="X5173" s="133">
        <v>3.1209714222319902</v>
      </c>
      <c r="Y5173" s="133">
        <v>3.17746676520775</v>
      </c>
      <c r="Z5173" s="133">
        <v>3.22347188900478</v>
      </c>
      <c r="AA5173" s="133">
        <v>3.2422278710241601</v>
      </c>
      <c r="AB5173" s="133">
        <v>3.09009823149123</v>
      </c>
      <c r="AC5173" s="133">
        <v>2.9599188229709998</v>
      </c>
      <c r="AD5173" s="133">
        <v>2.8808096499890201</v>
      </c>
      <c r="AE5173" s="133">
        <v>2.8305865564182402</v>
      </c>
      <c r="AF5173" s="133">
        <v>2.8004423105647098</v>
      </c>
      <c r="AG5173" s="133">
        <v>2.7589866955805298</v>
      </c>
      <c r="AH5173" s="133">
        <v>2.5615824024123</v>
      </c>
      <c r="AI5173" s="133">
        <v>2.3795683418553302</v>
      </c>
      <c r="AJ5173" s="133">
        <v>2.2376018220530498</v>
      </c>
      <c r="AK5173" s="133">
        <v>2.1160129348710601</v>
      </c>
    </row>
    <row r="5174" spans="1:37" x14ac:dyDescent="0.3">
      <c r="A5174" s="12" t="str">
        <f t="shared" si="117"/>
        <v>SDGbaseWaS_2BW_v7C_GVAabchm</v>
      </c>
      <c r="B5174" s="12" t="s">
        <v>220</v>
      </c>
      <c r="C5174" s="12" t="s">
        <v>334</v>
      </c>
      <c r="D5174" s="12" t="s">
        <v>3</v>
      </c>
      <c r="E5174" s="133" t="s">
        <v>48</v>
      </c>
      <c r="F5174" s="133">
        <v>22.371538780334799</v>
      </c>
      <c r="G5174" s="133">
        <v>28.309431866839901</v>
      </c>
      <c r="H5174" s="133">
        <v>29.870407290076599</v>
      </c>
      <c r="I5174" s="133">
        <v>29.692885157458701</v>
      </c>
      <c r="J5174" s="133">
        <v>30.791117417089701</v>
      </c>
      <c r="K5174" s="133">
        <v>31.862120978736101</v>
      </c>
      <c r="L5174" s="133">
        <v>32.9851041924695</v>
      </c>
      <c r="M5174" s="133">
        <v>34.449038916759299</v>
      </c>
      <c r="N5174" s="133">
        <v>35.725619100906599</v>
      </c>
      <c r="O5174" s="133">
        <v>42.349747245721296</v>
      </c>
      <c r="P5174" s="133">
        <v>44.008505980718901</v>
      </c>
      <c r="Q5174" s="133">
        <v>44.395950726001402</v>
      </c>
      <c r="R5174" s="133">
        <v>44.739714822930999</v>
      </c>
      <c r="S5174" s="133">
        <v>45.157917979062397</v>
      </c>
      <c r="T5174" s="133">
        <v>45.711356738138598</v>
      </c>
      <c r="U5174" s="133">
        <v>46.253975089562203</v>
      </c>
      <c r="V5174" s="133">
        <v>46.410654296819303</v>
      </c>
      <c r="W5174" s="133">
        <v>47.034375344450403</v>
      </c>
      <c r="X5174" s="133">
        <v>48.247101181244602</v>
      </c>
      <c r="Y5174" s="133">
        <v>48.256300572123699</v>
      </c>
      <c r="Z5174" s="133">
        <v>47.8311316843022</v>
      </c>
      <c r="AA5174" s="133">
        <v>46.543506006027101</v>
      </c>
      <c r="AB5174" s="133">
        <v>45.566748749203903</v>
      </c>
      <c r="AC5174" s="133">
        <v>42.756789520352903</v>
      </c>
      <c r="AD5174" s="133">
        <v>39.590085781409996</v>
      </c>
      <c r="AE5174" s="133">
        <v>36.577337083016097</v>
      </c>
      <c r="AF5174" s="133">
        <v>33.909802300164102</v>
      </c>
      <c r="AG5174" s="133">
        <v>30.639011734153001</v>
      </c>
      <c r="AH5174" s="133">
        <v>27.424730517848602</v>
      </c>
      <c r="AI5174" s="133">
        <v>23.3467370904342</v>
      </c>
      <c r="AJ5174" s="133">
        <v>19.7772912423472</v>
      </c>
      <c r="AK5174" s="133">
        <v>16.646688860229901</v>
      </c>
    </row>
    <row r="5175" spans="1:37" x14ac:dyDescent="0.3">
      <c r="A5175" s="12" t="str">
        <f t="shared" si="117"/>
        <v>SDGbaseWaS_2BW_v7C_GVAaochm</v>
      </c>
      <c r="B5175" s="12" t="s">
        <v>220</v>
      </c>
      <c r="C5175" s="12" t="s">
        <v>334</v>
      </c>
      <c r="D5175" s="12" t="s">
        <v>3</v>
      </c>
      <c r="E5175" s="133" t="s">
        <v>49</v>
      </c>
      <c r="F5175" s="133">
        <v>34.235418045792301</v>
      </c>
      <c r="G5175" s="133">
        <v>40.6559130727452</v>
      </c>
      <c r="H5175" s="133">
        <v>42.186326929626198</v>
      </c>
      <c r="I5175" s="133">
        <v>41.587092161171</v>
      </c>
      <c r="J5175" s="133">
        <v>42.743410323969499</v>
      </c>
      <c r="K5175" s="133">
        <v>43.8085025575404</v>
      </c>
      <c r="L5175" s="133">
        <v>44.921439925218401</v>
      </c>
      <c r="M5175" s="133">
        <v>46.355743401669898</v>
      </c>
      <c r="N5175" s="133">
        <v>47.640139029874497</v>
      </c>
      <c r="O5175" s="133">
        <v>56.452144823783399</v>
      </c>
      <c r="P5175" s="133">
        <v>58.161761976404598</v>
      </c>
      <c r="Q5175" s="133">
        <v>58.2073999602028</v>
      </c>
      <c r="R5175" s="133">
        <v>58.2704676699666</v>
      </c>
      <c r="S5175" s="133">
        <v>58.481919377960701</v>
      </c>
      <c r="T5175" s="133">
        <v>58.930417751525702</v>
      </c>
      <c r="U5175" s="133">
        <v>59.409390137286699</v>
      </c>
      <c r="V5175" s="133">
        <v>59.315547793866997</v>
      </c>
      <c r="W5175" s="133">
        <v>59.863518774323303</v>
      </c>
      <c r="X5175" s="133">
        <v>61.124303283189803</v>
      </c>
      <c r="Y5175" s="133">
        <v>61.147593587640699</v>
      </c>
      <c r="Z5175" s="133">
        <v>60.726420721260297</v>
      </c>
      <c r="AA5175" s="133">
        <v>59.647800428979103</v>
      </c>
      <c r="AB5175" s="133">
        <v>58.139893088003497</v>
      </c>
      <c r="AC5175" s="133">
        <v>54.458857526244998</v>
      </c>
      <c r="AD5175" s="133">
        <v>50.282180035964103</v>
      </c>
      <c r="AE5175" s="133">
        <v>46.297827655421997</v>
      </c>
      <c r="AF5175" s="133">
        <v>42.724615153602599</v>
      </c>
      <c r="AG5175" s="133">
        <v>38.866073874728102</v>
      </c>
      <c r="AH5175" s="133">
        <v>35.3031898888839</v>
      </c>
      <c r="AI5175" s="133">
        <v>30.5722047510924</v>
      </c>
      <c r="AJ5175" s="133">
        <v>26.3719777328938</v>
      </c>
      <c r="AK5175" s="133">
        <v>22.681131802274098</v>
      </c>
    </row>
    <row r="5176" spans="1:37" x14ac:dyDescent="0.3">
      <c r="A5176" s="12" t="str">
        <f t="shared" si="117"/>
        <v>SDGbaseWaS_2BW_v7C_GVAarubb</v>
      </c>
      <c r="B5176" s="12" t="s">
        <v>220</v>
      </c>
      <c r="C5176" s="12" t="s">
        <v>334</v>
      </c>
      <c r="D5176" s="12" t="s">
        <v>3</v>
      </c>
      <c r="E5176" s="133" t="s">
        <v>50</v>
      </c>
      <c r="F5176" s="133">
        <v>6.77125211521507</v>
      </c>
      <c r="G5176" s="133">
        <v>6.4768504917357399</v>
      </c>
      <c r="H5176" s="133">
        <v>6.7411323350526704</v>
      </c>
      <c r="I5176" s="133">
        <v>6.7787370940846001</v>
      </c>
      <c r="J5176" s="133">
        <v>6.9339264538553698</v>
      </c>
      <c r="K5176" s="133">
        <v>7.1372846565035202</v>
      </c>
      <c r="L5176" s="133">
        <v>7.3680632268490402</v>
      </c>
      <c r="M5176" s="133">
        <v>7.6105130780174504</v>
      </c>
      <c r="N5176" s="133">
        <v>7.8687283382255098</v>
      </c>
      <c r="O5176" s="133">
        <v>8.4106396094635194</v>
      </c>
      <c r="P5176" s="133">
        <v>8.7351688546548392</v>
      </c>
      <c r="Q5176" s="133">
        <v>8.9937426818342594</v>
      </c>
      <c r="R5176" s="133">
        <v>9.3652623728848994</v>
      </c>
      <c r="S5176" s="133">
        <v>9.6686498076228595</v>
      </c>
      <c r="T5176" s="133">
        <v>9.9948987536615501</v>
      </c>
      <c r="U5176" s="133">
        <v>10.3776233213719</v>
      </c>
      <c r="V5176" s="133">
        <v>10.7643204935518</v>
      </c>
      <c r="W5176" s="133">
        <v>11.1501681284259</v>
      </c>
      <c r="X5176" s="133">
        <v>11.5349186884471</v>
      </c>
      <c r="Y5176" s="133">
        <v>11.84139784892</v>
      </c>
      <c r="Z5176" s="133">
        <v>12.1359270609211</v>
      </c>
      <c r="AA5176" s="133">
        <v>12.408303865874601</v>
      </c>
      <c r="AB5176" s="133">
        <v>13.025723284490301</v>
      </c>
      <c r="AC5176" s="133">
        <v>13.5222662948853</v>
      </c>
      <c r="AD5176" s="133">
        <v>14.002252719534299</v>
      </c>
      <c r="AE5176" s="133">
        <v>14.4856484329331</v>
      </c>
      <c r="AF5176" s="133">
        <v>14.9823952810171</v>
      </c>
      <c r="AG5176" s="133">
        <v>15.4122407735185</v>
      </c>
      <c r="AH5176" s="133">
        <v>15.3667287532713</v>
      </c>
      <c r="AI5176" s="133">
        <v>15.203444804318099</v>
      </c>
      <c r="AJ5176" s="133">
        <v>15.093948720880499</v>
      </c>
      <c r="AK5176" s="133">
        <v>14.960573296807899</v>
      </c>
    </row>
    <row r="5177" spans="1:37" x14ac:dyDescent="0.3">
      <c r="A5177" s="12" t="str">
        <f t="shared" si="117"/>
        <v>SDGbaseWaS_2BW_v7C_GVAaplas</v>
      </c>
      <c r="B5177" s="12" t="s">
        <v>220</v>
      </c>
      <c r="C5177" s="12" t="s">
        <v>334</v>
      </c>
      <c r="D5177" s="12" t="s">
        <v>3</v>
      </c>
      <c r="E5177" s="133" t="s">
        <v>51</v>
      </c>
      <c r="F5177" s="133">
        <v>15.426438760271299</v>
      </c>
      <c r="G5177" s="133">
        <v>15.2861508901394</v>
      </c>
      <c r="H5177" s="133">
        <v>15.7372789216566</v>
      </c>
      <c r="I5177" s="133">
        <v>16.0680888797649</v>
      </c>
      <c r="J5177" s="133">
        <v>16.337729937875501</v>
      </c>
      <c r="K5177" s="133">
        <v>16.711487591414802</v>
      </c>
      <c r="L5177" s="133">
        <v>17.187731930068601</v>
      </c>
      <c r="M5177" s="133">
        <v>17.716847747789</v>
      </c>
      <c r="N5177" s="133">
        <v>18.249262502062201</v>
      </c>
      <c r="O5177" s="133">
        <v>18.9145078426826</v>
      </c>
      <c r="P5177" s="133">
        <v>19.489851322413099</v>
      </c>
      <c r="Q5177" s="133">
        <v>19.9901629969035</v>
      </c>
      <c r="R5177" s="133">
        <v>20.557550776155999</v>
      </c>
      <c r="S5177" s="133">
        <v>21.186845099553</v>
      </c>
      <c r="T5177" s="133">
        <v>21.8510415243327</v>
      </c>
      <c r="U5177" s="133">
        <v>22.630137748689702</v>
      </c>
      <c r="V5177" s="133">
        <v>23.375871695691998</v>
      </c>
      <c r="W5177" s="133">
        <v>24.156054096510399</v>
      </c>
      <c r="X5177" s="133">
        <v>24.987395244771001</v>
      </c>
      <c r="Y5177" s="133">
        <v>25.664081636830598</v>
      </c>
      <c r="Z5177" s="133">
        <v>26.299297953395399</v>
      </c>
      <c r="AA5177" s="133">
        <v>26.941048843092901</v>
      </c>
      <c r="AB5177" s="133">
        <v>27.481852525330101</v>
      </c>
      <c r="AC5177" s="133">
        <v>27.932250414112101</v>
      </c>
      <c r="AD5177" s="133">
        <v>28.497909323122901</v>
      </c>
      <c r="AE5177" s="133">
        <v>29.1317790648468</v>
      </c>
      <c r="AF5177" s="133">
        <v>29.841607962935399</v>
      </c>
      <c r="AG5177" s="133">
        <v>30.413563456483701</v>
      </c>
      <c r="AH5177" s="133">
        <v>29.4563899159184</v>
      </c>
      <c r="AI5177" s="133">
        <v>28.546536776715499</v>
      </c>
      <c r="AJ5177" s="133">
        <v>27.838051415928401</v>
      </c>
      <c r="AK5177" s="133">
        <v>27.175978631103899</v>
      </c>
    </row>
    <row r="5178" spans="1:37" x14ac:dyDescent="0.3">
      <c r="A5178" s="12" t="str">
        <f t="shared" si="117"/>
        <v>SDGbaseWaS_2BW_v7C_GVAanmet</v>
      </c>
      <c r="B5178" s="12" t="s">
        <v>220</v>
      </c>
      <c r="C5178" s="12" t="s">
        <v>334</v>
      </c>
      <c r="D5178" s="12" t="s">
        <v>3</v>
      </c>
      <c r="E5178" s="133" t="s">
        <v>52</v>
      </c>
      <c r="F5178" s="133">
        <v>17.626887984271502</v>
      </c>
      <c r="G5178" s="133">
        <v>17.602873945885701</v>
      </c>
      <c r="H5178" s="133">
        <v>18.037369012040301</v>
      </c>
      <c r="I5178" s="133">
        <v>18.863419849160799</v>
      </c>
      <c r="J5178" s="133">
        <v>19.070661730899101</v>
      </c>
      <c r="K5178" s="133">
        <v>19.459951158741301</v>
      </c>
      <c r="L5178" s="133">
        <v>19.9808198177554</v>
      </c>
      <c r="M5178" s="133">
        <v>20.604811689826001</v>
      </c>
      <c r="N5178" s="133">
        <v>21.2503128625799</v>
      </c>
      <c r="O5178" s="133">
        <v>22.241666584669201</v>
      </c>
      <c r="P5178" s="133">
        <v>23.006429061491801</v>
      </c>
      <c r="Q5178" s="133">
        <v>23.6559950570688</v>
      </c>
      <c r="R5178" s="133">
        <v>23.6957300130113</v>
      </c>
      <c r="S5178" s="133">
        <v>24.582833856884001</v>
      </c>
      <c r="T5178" s="133">
        <v>25.494021263115801</v>
      </c>
      <c r="U5178" s="133">
        <v>26.541002990048</v>
      </c>
      <c r="V5178" s="133">
        <v>27.6123510780846</v>
      </c>
      <c r="W5178" s="133">
        <v>28.674762547660201</v>
      </c>
      <c r="X5178" s="133">
        <v>29.672324905313999</v>
      </c>
      <c r="Y5178" s="133">
        <v>30.581621001623098</v>
      </c>
      <c r="Z5178" s="133">
        <v>31.5003531474071</v>
      </c>
      <c r="AA5178" s="133">
        <v>32.400784489739102</v>
      </c>
      <c r="AB5178" s="133">
        <v>33.275463247406798</v>
      </c>
      <c r="AC5178" s="133">
        <v>34.075133157857799</v>
      </c>
      <c r="AD5178" s="133">
        <v>35.057304813893701</v>
      </c>
      <c r="AE5178" s="133">
        <v>36.114843721545498</v>
      </c>
      <c r="AF5178" s="133">
        <v>37.242644294312399</v>
      </c>
      <c r="AG5178" s="133">
        <v>38.115915439587397</v>
      </c>
      <c r="AH5178" s="133">
        <v>37.305993330745501</v>
      </c>
      <c r="AI5178" s="133">
        <v>36.399864460325801</v>
      </c>
      <c r="AJ5178" s="133">
        <v>35.794993353952798</v>
      </c>
      <c r="AK5178" s="133">
        <v>35.1840633044472</v>
      </c>
    </row>
    <row r="5179" spans="1:37" x14ac:dyDescent="0.3">
      <c r="A5179" s="12" t="str">
        <f t="shared" si="117"/>
        <v>SDGbaseWaS_2BW_v7C_GVAairon</v>
      </c>
      <c r="B5179" s="12" t="s">
        <v>220</v>
      </c>
      <c r="C5179" s="12" t="s">
        <v>334</v>
      </c>
      <c r="D5179" s="12" t="s">
        <v>3</v>
      </c>
      <c r="E5179" s="133" t="s">
        <v>53</v>
      </c>
      <c r="F5179" s="133">
        <v>20.838620435940101</v>
      </c>
      <c r="G5179" s="133">
        <v>23.549586563476002</v>
      </c>
      <c r="H5179" s="133">
        <v>23.334994876107501</v>
      </c>
      <c r="I5179" s="133">
        <v>23.3967911806144</v>
      </c>
      <c r="J5179" s="133">
        <v>23.279062267510401</v>
      </c>
      <c r="K5179" s="133">
        <v>23.481879605454601</v>
      </c>
      <c r="L5179" s="133">
        <v>23.903859198159601</v>
      </c>
      <c r="M5179" s="133">
        <v>24.606300293297998</v>
      </c>
      <c r="N5179" s="133">
        <v>25.239895424588202</v>
      </c>
      <c r="O5179" s="133">
        <v>26.427455947676201</v>
      </c>
      <c r="P5179" s="133">
        <v>27.179810966449899</v>
      </c>
      <c r="Q5179" s="133">
        <v>27.699397673130498</v>
      </c>
      <c r="R5179" s="133">
        <v>27.861217880103698</v>
      </c>
      <c r="S5179" s="133">
        <v>28.5277114846666</v>
      </c>
      <c r="T5179" s="133">
        <v>29.235419021372898</v>
      </c>
      <c r="U5179" s="133">
        <v>30.123902635679698</v>
      </c>
      <c r="V5179" s="133">
        <v>31.297932294457802</v>
      </c>
      <c r="W5179" s="133">
        <v>32.326768202691298</v>
      </c>
      <c r="X5179" s="133">
        <v>33.122768359971197</v>
      </c>
      <c r="Y5179" s="133">
        <v>33.981375352065903</v>
      </c>
      <c r="Z5179" s="133">
        <v>34.7158794695846</v>
      </c>
      <c r="AA5179" s="133">
        <v>35.578135760235199</v>
      </c>
      <c r="AB5179" s="133">
        <v>35.045601769911698</v>
      </c>
      <c r="AC5179" s="133">
        <v>35.179746389579897</v>
      </c>
      <c r="AD5179" s="133">
        <v>36.025405612806097</v>
      </c>
      <c r="AE5179" s="133">
        <v>37.106188016127</v>
      </c>
      <c r="AF5179" s="133">
        <v>38.2725623531108</v>
      </c>
      <c r="AG5179" s="133">
        <v>39.125222210071897</v>
      </c>
      <c r="AH5179" s="133">
        <v>37.206787153188003</v>
      </c>
      <c r="AI5179" s="133">
        <v>35.901537815886897</v>
      </c>
      <c r="AJ5179" s="133">
        <v>35.129806306453602</v>
      </c>
      <c r="AK5179" s="133">
        <v>34.5062499952883</v>
      </c>
    </row>
    <row r="5180" spans="1:37" x14ac:dyDescent="0.3">
      <c r="A5180" s="12" t="str">
        <f t="shared" si="117"/>
        <v>SDGbaseWaS_2BW_v7C_GVAanfrm</v>
      </c>
      <c r="B5180" s="12" t="s">
        <v>220</v>
      </c>
      <c r="C5180" s="12" t="s">
        <v>334</v>
      </c>
      <c r="D5180" s="12" t="s">
        <v>3</v>
      </c>
      <c r="E5180" s="133" t="s">
        <v>54</v>
      </c>
      <c r="F5180" s="133">
        <v>13.073651251027099</v>
      </c>
      <c r="G5180" s="133">
        <v>13.6732803389878</v>
      </c>
      <c r="H5180" s="133">
        <v>12.5601272291967</v>
      </c>
      <c r="I5180" s="133">
        <v>11.3922846901157</v>
      </c>
      <c r="J5180" s="133">
        <v>11.003942112926399</v>
      </c>
      <c r="K5180" s="133">
        <v>11.0932002857472</v>
      </c>
      <c r="L5180" s="133">
        <v>11.645347004194701</v>
      </c>
      <c r="M5180" s="133">
        <v>13.312287124775899</v>
      </c>
      <c r="N5180" s="133">
        <v>14.5969190268679</v>
      </c>
      <c r="O5180" s="133">
        <v>18.8974064467875</v>
      </c>
      <c r="P5180" s="133">
        <v>20.4914856970389</v>
      </c>
      <c r="Q5180" s="133">
        <v>20.8121216982249</v>
      </c>
      <c r="R5180" s="133">
        <v>20.601709400835102</v>
      </c>
      <c r="S5180" s="133">
        <v>20.954668892094102</v>
      </c>
      <c r="T5180" s="133">
        <v>21.4669688810081</v>
      </c>
      <c r="U5180" s="133">
        <v>22.428184244728001</v>
      </c>
      <c r="V5180" s="133">
        <v>25.0935200208434</v>
      </c>
      <c r="W5180" s="133">
        <v>27.0579297071877</v>
      </c>
      <c r="X5180" s="133">
        <v>27.186261784461099</v>
      </c>
      <c r="Y5180" s="133">
        <v>28.280515102929201</v>
      </c>
      <c r="Z5180" s="133">
        <v>28.792803213718301</v>
      </c>
      <c r="AA5180" s="133">
        <v>29.864731533022301</v>
      </c>
      <c r="AB5180" s="133">
        <v>23.050731684487499</v>
      </c>
      <c r="AC5180" s="133">
        <v>20.978651392417699</v>
      </c>
      <c r="AD5180" s="133">
        <v>21.7845365132276</v>
      </c>
      <c r="AE5180" s="133">
        <v>23.2876107981477</v>
      </c>
      <c r="AF5180" s="133">
        <v>24.976487703922299</v>
      </c>
      <c r="AG5180" s="133">
        <v>25.763601324930502</v>
      </c>
      <c r="AH5180" s="133">
        <v>19.807758997750302</v>
      </c>
      <c r="AI5180" s="133">
        <v>16.487885333775701</v>
      </c>
      <c r="AJ5180" s="133">
        <v>15.1610632990554</v>
      </c>
      <c r="AK5180" s="133">
        <v>14.2820855103335</v>
      </c>
    </row>
    <row r="5181" spans="1:37" x14ac:dyDescent="0.3">
      <c r="A5181" s="12" t="str">
        <f t="shared" si="117"/>
        <v>SDGbaseWaS_2BW_v7C_GVAametp</v>
      </c>
      <c r="B5181" s="12" t="s">
        <v>220</v>
      </c>
      <c r="C5181" s="12" t="s">
        <v>334</v>
      </c>
      <c r="D5181" s="12" t="s">
        <v>3</v>
      </c>
      <c r="E5181" s="133" t="s">
        <v>55</v>
      </c>
      <c r="F5181" s="133">
        <v>33.254980135402498</v>
      </c>
      <c r="G5181" s="133">
        <v>35.758250005279201</v>
      </c>
      <c r="H5181" s="133">
        <v>36.711544970074598</v>
      </c>
      <c r="I5181" s="133">
        <v>37.704927055852004</v>
      </c>
      <c r="J5181" s="133">
        <v>38.198337576803702</v>
      </c>
      <c r="K5181" s="133">
        <v>39.0670925629043</v>
      </c>
      <c r="L5181" s="133">
        <v>40.268156868881398</v>
      </c>
      <c r="M5181" s="133">
        <v>41.6946677375702</v>
      </c>
      <c r="N5181" s="133">
        <v>43.1005663308813</v>
      </c>
      <c r="O5181" s="133">
        <v>45.293629813346797</v>
      </c>
      <c r="P5181" s="133">
        <v>46.8771646463249</v>
      </c>
      <c r="Q5181" s="133">
        <v>48.1496659459578</v>
      </c>
      <c r="R5181" s="133">
        <v>48.921948476882697</v>
      </c>
      <c r="S5181" s="133">
        <v>50.512330309467302</v>
      </c>
      <c r="T5181" s="133">
        <v>52.184817679573399</v>
      </c>
      <c r="U5181" s="133">
        <v>54.1739537564507</v>
      </c>
      <c r="V5181" s="133">
        <v>56.428934420737299</v>
      </c>
      <c r="W5181" s="133">
        <v>58.455594069706798</v>
      </c>
      <c r="X5181" s="133">
        <v>60.0465579528436</v>
      </c>
      <c r="Y5181" s="133">
        <v>61.835379139573703</v>
      </c>
      <c r="Z5181" s="133">
        <v>63.556494190148896</v>
      </c>
      <c r="AA5181" s="133">
        <v>65.3582533616609</v>
      </c>
      <c r="AB5181" s="133">
        <v>66.907233395805207</v>
      </c>
      <c r="AC5181" s="133">
        <v>68.390883573942403</v>
      </c>
      <c r="AD5181" s="133">
        <v>70.411484854259299</v>
      </c>
      <c r="AE5181" s="133">
        <v>72.664394253278601</v>
      </c>
      <c r="AF5181" s="133">
        <v>75.096546173893103</v>
      </c>
      <c r="AG5181" s="133">
        <v>77.059451433356301</v>
      </c>
      <c r="AH5181" s="133">
        <v>74.585870150977698</v>
      </c>
      <c r="AI5181" s="133">
        <v>72.232264887655603</v>
      </c>
      <c r="AJ5181" s="133">
        <v>70.732021336979301</v>
      </c>
      <c r="AK5181" s="133">
        <v>69.368349125751195</v>
      </c>
    </row>
    <row r="5182" spans="1:37" x14ac:dyDescent="0.3">
      <c r="A5182" s="12" t="str">
        <f t="shared" si="117"/>
        <v>SDGbaseWaS_2BW_v7C_GVAamach</v>
      </c>
      <c r="B5182" s="12" t="s">
        <v>220</v>
      </c>
      <c r="C5182" s="12" t="s">
        <v>334</v>
      </c>
      <c r="D5182" s="12" t="s">
        <v>3</v>
      </c>
      <c r="E5182" s="133" t="s">
        <v>56</v>
      </c>
      <c r="F5182" s="133">
        <v>38.6659562516991</v>
      </c>
      <c r="G5182" s="133">
        <v>40.916551731462</v>
      </c>
      <c r="H5182" s="133">
        <v>41.794925543999</v>
      </c>
      <c r="I5182" s="133">
        <v>43.697777588914398</v>
      </c>
      <c r="J5182" s="133">
        <v>43.975839853642398</v>
      </c>
      <c r="K5182" s="133">
        <v>44.775718905097698</v>
      </c>
      <c r="L5182" s="133">
        <v>46.029163001960498</v>
      </c>
      <c r="M5182" s="133">
        <v>47.782601917079802</v>
      </c>
      <c r="N5182" s="133">
        <v>49.402893695419301</v>
      </c>
      <c r="O5182" s="133">
        <v>52.310549950391199</v>
      </c>
      <c r="P5182" s="133">
        <v>54.1099308955488</v>
      </c>
      <c r="Q5182" s="133">
        <v>55.485512039308396</v>
      </c>
      <c r="R5182" s="133">
        <v>54.853124267303897</v>
      </c>
      <c r="S5182" s="133">
        <v>56.700588004563301</v>
      </c>
      <c r="T5182" s="133">
        <v>58.667044952369203</v>
      </c>
      <c r="U5182" s="133">
        <v>61.0059829248884</v>
      </c>
      <c r="V5182" s="133">
        <v>63.681175811971698</v>
      </c>
      <c r="W5182" s="133">
        <v>66.024561668354707</v>
      </c>
      <c r="X5182" s="133">
        <v>67.836814460698605</v>
      </c>
      <c r="Y5182" s="133">
        <v>70.0417037182104</v>
      </c>
      <c r="Z5182" s="133">
        <v>72.145321777609993</v>
      </c>
      <c r="AA5182" s="133">
        <v>74.389334442080695</v>
      </c>
      <c r="AB5182" s="133">
        <v>75.145685541594801</v>
      </c>
      <c r="AC5182" s="133">
        <v>76.451749579901701</v>
      </c>
      <c r="AD5182" s="133">
        <v>78.985758123091102</v>
      </c>
      <c r="AE5182" s="133">
        <v>81.938217792361002</v>
      </c>
      <c r="AF5182" s="133">
        <v>85.068819602588704</v>
      </c>
      <c r="AG5182" s="133">
        <v>87.451998756121199</v>
      </c>
      <c r="AH5182" s="133">
        <v>83.632048261543403</v>
      </c>
      <c r="AI5182" s="133">
        <v>80.265623035385502</v>
      </c>
      <c r="AJ5182" s="133">
        <v>78.373002145199393</v>
      </c>
      <c r="AK5182" s="133">
        <v>76.737868367851604</v>
      </c>
    </row>
    <row r="5183" spans="1:37" x14ac:dyDescent="0.3">
      <c r="A5183" s="12" t="str">
        <f t="shared" si="117"/>
        <v>SDGbaseWaS_2BW_v7C_GVAafcel</v>
      </c>
      <c r="B5183" s="12" t="s">
        <v>220</v>
      </c>
      <c r="C5183" s="12" t="s">
        <v>334</v>
      </c>
      <c r="D5183" s="12" t="s">
        <v>3</v>
      </c>
      <c r="E5183" s="133" t="s">
        <v>57</v>
      </c>
      <c r="F5183" s="133">
        <v>0.28999999999993897</v>
      </c>
      <c r="G5183" s="133">
        <v>0.29068802321709403</v>
      </c>
      <c r="H5183" s="133">
        <v>0.29210211399924002</v>
      </c>
      <c r="I5183" s="133">
        <v>0.27914638294427901</v>
      </c>
      <c r="J5183" s="133">
        <v>0.27621681085309002</v>
      </c>
      <c r="K5183" s="133">
        <v>0.275789762404474</v>
      </c>
      <c r="L5183" s="133">
        <v>0.27930516274835399</v>
      </c>
      <c r="M5183" s="133">
        <v>0.291077094199375</v>
      </c>
      <c r="N5183" s="133">
        <v>0.29979278176658403</v>
      </c>
      <c r="O5183" s="133">
        <v>0.34184623488225402</v>
      </c>
      <c r="P5183" s="133">
        <v>0.35259890920363701</v>
      </c>
      <c r="Q5183" s="133">
        <v>0.35430975299217399</v>
      </c>
      <c r="R5183" s="133">
        <v>0.35318025528501401</v>
      </c>
      <c r="S5183" s="133">
        <v>0.35311784891035097</v>
      </c>
      <c r="T5183" s="133">
        <v>0.353843366611859</v>
      </c>
      <c r="U5183" s="133">
        <v>0.35531186626209998</v>
      </c>
      <c r="V5183" s="133">
        <v>0.362322134680652</v>
      </c>
      <c r="W5183" s="133">
        <v>0.36546854670187601</v>
      </c>
      <c r="X5183" s="133">
        <v>0.35956876157550499</v>
      </c>
      <c r="Y5183" s="133">
        <v>5.2227623256631404</v>
      </c>
      <c r="Z5183" s="133">
        <v>10.3667869490589</v>
      </c>
      <c r="AA5183" s="133">
        <v>15.5344747078483</v>
      </c>
      <c r="AB5183" s="133">
        <v>16.273946208655801</v>
      </c>
      <c r="AC5183" s="133">
        <v>17.0708747017575</v>
      </c>
      <c r="AD5183" s="133">
        <v>18.185356747248701</v>
      </c>
      <c r="AE5183" s="133">
        <v>19.3620604694202</v>
      </c>
      <c r="AF5183" s="133">
        <v>20.579020237352498</v>
      </c>
      <c r="AG5183" s="133">
        <v>20.418656261180299</v>
      </c>
      <c r="AH5183" s="133">
        <v>19.015126569681598</v>
      </c>
      <c r="AI5183" s="133">
        <v>17.3357383810512</v>
      </c>
      <c r="AJ5183" s="133">
        <v>16.3905901713883</v>
      </c>
      <c r="AK5183" s="133">
        <v>15.570776332940399</v>
      </c>
    </row>
    <row r="5184" spans="1:37" x14ac:dyDescent="0.3">
      <c r="A5184" s="12" t="str">
        <f t="shared" si="117"/>
        <v>SDGbaseWaS_2BW_v7C_GVAaelct</v>
      </c>
      <c r="B5184" s="12" t="s">
        <v>220</v>
      </c>
      <c r="C5184" s="12" t="s">
        <v>334</v>
      </c>
      <c r="D5184" s="12" t="s">
        <v>3</v>
      </c>
      <c r="E5184" s="133" t="s">
        <v>58</v>
      </c>
      <c r="F5184" s="133">
        <v>7.8476290328810594E-2</v>
      </c>
      <c r="G5184" s="133">
        <v>7.8820954375277905E-2</v>
      </c>
      <c r="H5184" s="133">
        <v>7.9257438283061601E-2</v>
      </c>
      <c r="I5184" s="133">
        <v>7.6054114401194195E-2</v>
      </c>
      <c r="J5184" s="133">
        <v>7.5344583167111207E-2</v>
      </c>
      <c r="K5184" s="133">
        <v>7.5259117298693404E-2</v>
      </c>
      <c r="L5184" s="133">
        <v>7.6149945713196304E-2</v>
      </c>
      <c r="M5184" s="133">
        <v>7.9090973442367707E-2</v>
      </c>
      <c r="N5184" s="133">
        <v>8.1274760028988105E-2</v>
      </c>
      <c r="O5184" s="133">
        <v>9.1876949509896694E-2</v>
      </c>
      <c r="P5184" s="133">
        <v>9.4589545663136404E-2</v>
      </c>
      <c r="Q5184" s="133">
        <v>9.5027901056724304E-2</v>
      </c>
      <c r="R5184" s="133">
        <v>9.4739317366817496E-2</v>
      </c>
      <c r="S5184" s="133">
        <v>9.4734972895795605E-2</v>
      </c>
      <c r="T5184" s="133">
        <v>9.4929937952948504E-2</v>
      </c>
      <c r="U5184" s="133">
        <v>9.5308241144126199E-2</v>
      </c>
      <c r="V5184" s="133">
        <v>9.7035171461548997E-2</v>
      </c>
      <c r="W5184" s="133">
        <v>9.7821822673574907E-2</v>
      </c>
      <c r="X5184" s="133">
        <v>3.9269340079786099</v>
      </c>
      <c r="Y5184" s="133">
        <v>3.9176132185154899</v>
      </c>
      <c r="Z5184" s="133">
        <v>2.1406825509453999</v>
      </c>
      <c r="AA5184" s="133">
        <v>2.1388473464033901</v>
      </c>
      <c r="AB5184" s="133">
        <v>2.0842672876527302</v>
      </c>
      <c r="AC5184" s="133">
        <v>2.04278322646174</v>
      </c>
      <c r="AD5184" s="133">
        <v>1.1508222921636899</v>
      </c>
      <c r="AE5184" s="133">
        <v>1.1520891802058399</v>
      </c>
      <c r="AF5184" s="133">
        <v>1.15525526060212</v>
      </c>
      <c r="AG5184" s="133">
        <v>1.1496267299054601</v>
      </c>
      <c r="AH5184" s="133">
        <v>1.0797564895362499</v>
      </c>
      <c r="AI5184" s="133">
        <v>7.4799690519845399</v>
      </c>
      <c r="AJ5184" s="133">
        <v>7.1246781047851302</v>
      </c>
      <c r="AK5184" s="133">
        <v>6.8167012826868101</v>
      </c>
    </row>
    <row r="5185" spans="1:37" x14ac:dyDescent="0.3">
      <c r="A5185" s="12" t="str">
        <f t="shared" si="117"/>
        <v>SDGbaseWaS_2BW_v7C_GVAaemch</v>
      </c>
      <c r="B5185" s="12" t="s">
        <v>220</v>
      </c>
      <c r="C5185" s="12" t="s">
        <v>334</v>
      </c>
      <c r="D5185" s="12" t="s">
        <v>3</v>
      </c>
      <c r="E5185" s="133" t="s">
        <v>59</v>
      </c>
      <c r="F5185" s="133">
        <v>8.9889127758873393</v>
      </c>
      <c r="G5185" s="133">
        <v>9.7547666096338492</v>
      </c>
      <c r="H5185" s="133">
        <v>10.0401920877477</v>
      </c>
      <c r="I5185" s="133">
        <v>10.3550012394648</v>
      </c>
      <c r="J5185" s="133">
        <v>10.4484821630039</v>
      </c>
      <c r="K5185" s="133">
        <v>10.668484771094301</v>
      </c>
      <c r="L5185" s="133">
        <v>11.0082055078807</v>
      </c>
      <c r="M5185" s="133">
        <v>11.505159748155201</v>
      </c>
      <c r="N5185" s="133">
        <v>11.957123133599699</v>
      </c>
      <c r="O5185" s="133">
        <v>12.7069296584465</v>
      </c>
      <c r="P5185" s="133">
        <v>13.2068472686896</v>
      </c>
      <c r="Q5185" s="133">
        <v>13.585000566101</v>
      </c>
      <c r="R5185" s="133">
        <v>13.665904184005299</v>
      </c>
      <c r="S5185" s="133">
        <v>14.112679921763499</v>
      </c>
      <c r="T5185" s="133">
        <v>14.590267904750601</v>
      </c>
      <c r="U5185" s="133">
        <v>15.1704217191858</v>
      </c>
      <c r="V5185" s="133">
        <v>15.806280590650401</v>
      </c>
      <c r="W5185" s="133">
        <v>16.415374484679401</v>
      </c>
      <c r="X5185" s="133">
        <v>16.957257435040699</v>
      </c>
      <c r="Y5185" s="133">
        <v>17.4932788650686</v>
      </c>
      <c r="Z5185" s="133">
        <v>18.0077698736917</v>
      </c>
      <c r="AA5185" s="133">
        <v>18.551130126840601</v>
      </c>
      <c r="AB5185" s="133">
        <v>18.524761952719398</v>
      </c>
      <c r="AC5185" s="133">
        <v>18.660392309159</v>
      </c>
      <c r="AD5185" s="133">
        <v>19.168552434060899</v>
      </c>
      <c r="AE5185" s="133">
        <v>19.797749550509302</v>
      </c>
      <c r="AF5185" s="133">
        <v>20.494783070137402</v>
      </c>
      <c r="AG5185" s="133">
        <v>21.110159665926201</v>
      </c>
      <c r="AH5185" s="133">
        <v>19.9024836262886</v>
      </c>
      <c r="AI5185" s="133">
        <v>18.800983031885099</v>
      </c>
      <c r="AJ5185" s="133">
        <v>18.190806826787401</v>
      </c>
      <c r="AK5185" s="133">
        <v>17.637112801266301</v>
      </c>
    </row>
    <row r="5186" spans="1:37" x14ac:dyDescent="0.3">
      <c r="A5186" s="12" t="str">
        <f t="shared" si="117"/>
        <v>SDGbaseWaS_2BW_v7C_GVAasequ</v>
      </c>
      <c r="B5186" s="12" t="s">
        <v>220</v>
      </c>
      <c r="C5186" s="12" t="s">
        <v>334</v>
      </c>
      <c r="D5186" s="12" t="s">
        <v>3</v>
      </c>
      <c r="E5186" s="133" t="s">
        <v>60</v>
      </c>
      <c r="F5186" s="133">
        <v>8.7771319246617594</v>
      </c>
      <c r="G5186" s="133">
        <v>9.9905657279437108</v>
      </c>
      <c r="H5186" s="133">
        <v>10.0419589664663</v>
      </c>
      <c r="I5186" s="133">
        <v>10.0225501793552</v>
      </c>
      <c r="J5186" s="133">
        <v>10.021290152478899</v>
      </c>
      <c r="K5186" s="133">
        <v>10.173692991091199</v>
      </c>
      <c r="L5186" s="133">
        <v>10.4611827435069</v>
      </c>
      <c r="M5186" s="133">
        <v>10.984571789989401</v>
      </c>
      <c r="N5186" s="133">
        <v>11.425904554761599</v>
      </c>
      <c r="O5186" s="133">
        <v>12.2972979182938</v>
      </c>
      <c r="P5186" s="133">
        <v>12.753211718998999</v>
      </c>
      <c r="Q5186" s="133">
        <v>13.0923904361781</v>
      </c>
      <c r="R5186" s="133">
        <v>13.2742974646424</v>
      </c>
      <c r="S5186" s="133">
        <v>13.6871617887256</v>
      </c>
      <c r="T5186" s="133">
        <v>14.1602075260943</v>
      </c>
      <c r="U5186" s="133">
        <v>14.724156153809</v>
      </c>
      <c r="V5186" s="133">
        <v>15.284443219020501</v>
      </c>
      <c r="W5186" s="133">
        <v>15.866190721568399</v>
      </c>
      <c r="X5186" s="133">
        <v>16.490473472838602</v>
      </c>
      <c r="Y5186" s="133">
        <v>17.060270340379699</v>
      </c>
      <c r="Z5186" s="133">
        <v>17.594298891046702</v>
      </c>
      <c r="AA5186" s="133">
        <v>18.1896365062901</v>
      </c>
      <c r="AB5186" s="133">
        <v>17.852071740419099</v>
      </c>
      <c r="AC5186" s="133">
        <v>17.905421001159901</v>
      </c>
      <c r="AD5186" s="133">
        <v>18.4947612361645</v>
      </c>
      <c r="AE5186" s="133">
        <v>19.224968252092701</v>
      </c>
      <c r="AF5186" s="133">
        <v>20.003368684648802</v>
      </c>
      <c r="AG5186" s="133">
        <v>20.6022503536968</v>
      </c>
      <c r="AH5186" s="133">
        <v>19.127445574570199</v>
      </c>
      <c r="AI5186" s="133">
        <v>17.8488061813486</v>
      </c>
      <c r="AJ5186" s="133">
        <v>17.2280594285786</v>
      </c>
      <c r="AK5186" s="133">
        <v>16.742275385403801</v>
      </c>
    </row>
    <row r="5187" spans="1:37" x14ac:dyDescent="0.3">
      <c r="A5187" s="12" t="str">
        <f t="shared" si="117"/>
        <v>SDGbaseWaS_2BW_v7C_GVAavehi</v>
      </c>
      <c r="B5187" s="12" t="s">
        <v>220</v>
      </c>
      <c r="C5187" s="12" t="s">
        <v>334</v>
      </c>
      <c r="D5187" s="12" t="s">
        <v>3</v>
      </c>
      <c r="E5187" s="133" t="s">
        <v>61</v>
      </c>
      <c r="F5187" s="133">
        <v>39.567910300527899</v>
      </c>
      <c r="G5187" s="133">
        <v>42.982123695933403</v>
      </c>
      <c r="H5187" s="133">
        <v>44.1121292814071</v>
      </c>
      <c r="I5187" s="133">
        <v>44.289120006254301</v>
      </c>
      <c r="J5187" s="133">
        <v>44.679752381568498</v>
      </c>
      <c r="K5187" s="133">
        <v>45.840119386174997</v>
      </c>
      <c r="L5187" s="133">
        <v>47.358881437702102</v>
      </c>
      <c r="M5187" s="133">
        <v>49.477813256578798</v>
      </c>
      <c r="N5187" s="133">
        <v>51.498355945591101</v>
      </c>
      <c r="O5187" s="133">
        <v>54.105656763627998</v>
      </c>
      <c r="P5187" s="133">
        <v>56.313510750741301</v>
      </c>
      <c r="Q5187" s="133">
        <v>58.304694415629399</v>
      </c>
      <c r="R5187" s="133">
        <v>60.621706079120798</v>
      </c>
      <c r="S5187" s="133">
        <v>62.9449703984561</v>
      </c>
      <c r="T5187" s="133">
        <v>65.440579303507405</v>
      </c>
      <c r="U5187" s="133">
        <v>68.459387940694398</v>
      </c>
      <c r="V5187" s="133">
        <v>71.774786098455394</v>
      </c>
      <c r="W5187" s="133">
        <v>74.952594078673201</v>
      </c>
      <c r="X5187" s="133">
        <v>77.746574267316504</v>
      </c>
      <c r="Y5187" s="133">
        <v>78.790403817861602</v>
      </c>
      <c r="Z5187" s="133">
        <v>79.867383656904394</v>
      </c>
      <c r="AA5187" s="133">
        <v>80.997680490083795</v>
      </c>
      <c r="AB5187" s="133">
        <v>81.441747321978198</v>
      </c>
      <c r="AC5187" s="133">
        <v>82.635456005921597</v>
      </c>
      <c r="AD5187" s="133">
        <v>85.337477187017299</v>
      </c>
      <c r="AE5187" s="133">
        <v>88.537121722154595</v>
      </c>
      <c r="AF5187" s="133">
        <v>92.016461677701798</v>
      </c>
      <c r="AG5187" s="133">
        <v>95.333824530539601</v>
      </c>
      <c r="AH5187" s="133">
        <v>91.152258792511503</v>
      </c>
      <c r="AI5187" s="133">
        <v>86.759064683185301</v>
      </c>
      <c r="AJ5187" s="133">
        <v>84.212486379954797</v>
      </c>
      <c r="AK5187" s="133">
        <v>82.062845950657106</v>
      </c>
    </row>
    <row r="5188" spans="1:37" x14ac:dyDescent="0.3">
      <c r="A5188" s="12" t="str">
        <f t="shared" si="117"/>
        <v>SDGbaseWaS_2BW_v7C_GVAatequ</v>
      </c>
      <c r="B5188" s="12" t="s">
        <v>220</v>
      </c>
      <c r="C5188" s="12" t="s">
        <v>334</v>
      </c>
      <c r="D5188" s="12" t="s">
        <v>3</v>
      </c>
      <c r="E5188" s="133" t="s">
        <v>62</v>
      </c>
      <c r="F5188" s="133">
        <v>7.0941028714772303</v>
      </c>
      <c r="G5188" s="133">
        <v>7.2383427487696004</v>
      </c>
      <c r="H5188" s="133">
        <v>7.4574983969143798</v>
      </c>
      <c r="I5188" s="133">
        <v>7.4941301817288597</v>
      </c>
      <c r="J5188" s="133">
        <v>7.5298286215924497</v>
      </c>
      <c r="K5188" s="133">
        <v>7.6744393476829504</v>
      </c>
      <c r="L5188" s="133">
        <v>7.9331519898020399</v>
      </c>
      <c r="M5188" s="133">
        <v>8.4511637943042999</v>
      </c>
      <c r="N5188" s="133">
        <v>8.9005608424226494</v>
      </c>
      <c r="O5188" s="133">
        <v>10.288655979638801</v>
      </c>
      <c r="P5188" s="133">
        <v>10.896042221008599</v>
      </c>
      <c r="Q5188" s="133">
        <v>11.2250215401774</v>
      </c>
      <c r="R5188" s="133">
        <v>11.178237196323501</v>
      </c>
      <c r="S5188" s="133">
        <v>11.4523735648824</v>
      </c>
      <c r="T5188" s="133">
        <v>11.8045529275646</v>
      </c>
      <c r="U5188" s="133">
        <v>12.254379268089799</v>
      </c>
      <c r="V5188" s="133">
        <v>12.803510177897801</v>
      </c>
      <c r="W5188" s="133">
        <v>13.273562235152401</v>
      </c>
      <c r="X5188" s="133">
        <v>13.5700280720152</v>
      </c>
      <c r="Y5188" s="133">
        <v>13.975486909282999</v>
      </c>
      <c r="Z5188" s="133">
        <v>14.3086625617793</v>
      </c>
      <c r="AA5188" s="133">
        <v>14.7517445720575</v>
      </c>
      <c r="AB5188" s="133">
        <v>14.1331880478615</v>
      </c>
      <c r="AC5188" s="133">
        <v>13.9722400831022</v>
      </c>
      <c r="AD5188" s="133">
        <v>14.372647955376699</v>
      </c>
      <c r="AE5188" s="133">
        <v>14.927446498181199</v>
      </c>
      <c r="AF5188" s="133">
        <v>15.537358081870501</v>
      </c>
      <c r="AG5188" s="133">
        <v>15.8933119901372</v>
      </c>
      <c r="AH5188" s="133">
        <v>14.331133542776399</v>
      </c>
      <c r="AI5188" s="133">
        <v>13.0297605213929</v>
      </c>
      <c r="AJ5188" s="133">
        <v>12.3541426559137</v>
      </c>
      <c r="AK5188" s="133">
        <v>11.816410052116799</v>
      </c>
    </row>
    <row r="5189" spans="1:37" x14ac:dyDescent="0.3">
      <c r="A5189" s="12" t="str">
        <f t="shared" si="117"/>
        <v>SDGbaseWaS_2BW_v7C_GVAafurn</v>
      </c>
      <c r="B5189" s="12" t="s">
        <v>220</v>
      </c>
      <c r="C5189" s="12" t="s">
        <v>334</v>
      </c>
      <c r="D5189" s="12" t="s">
        <v>3</v>
      </c>
      <c r="E5189" s="133" t="s">
        <v>63</v>
      </c>
      <c r="F5189" s="133">
        <v>6.0912402558299803</v>
      </c>
      <c r="G5189" s="133">
        <v>6.4819055082620398</v>
      </c>
      <c r="H5189" s="133">
        <v>6.65165789502535</v>
      </c>
      <c r="I5189" s="133">
        <v>6.9780432484013799</v>
      </c>
      <c r="J5189" s="133">
        <v>7.0774816423799098</v>
      </c>
      <c r="K5189" s="133">
        <v>7.24287919784729</v>
      </c>
      <c r="L5189" s="133">
        <v>7.4694957354970297</v>
      </c>
      <c r="M5189" s="133">
        <v>7.7450903319359803</v>
      </c>
      <c r="N5189" s="133">
        <v>8.0201363292095298</v>
      </c>
      <c r="O5189" s="133">
        <v>8.5052099510649501</v>
      </c>
      <c r="P5189" s="133">
        <v>8.8231497722038892</v>
      </c>
      <c r="Q5189" s="133">
        <v>9.0728694812171593</v>
      </c>
      <c r="R5189" s="133">
        <v>9.0460483870056692</v>
      </c>
      <c r="S5189" s="133">
        <v>9.3770381516869303</v>
      </c>
      <c r="T5189" s="133">
        <v>9.7258378735018596</v>
      </c>
      <c r="U5189" s="133">
        <v>10.1225655127273</v>
      </c>
      <c r="V5189" s="133">
        <v>10.549244571020299</v>
      </c>
      <c r="W5189" s="133">
        <v>10.973118222472101</v>
      </c>
      <c r="X5189" s="133">
        <v>11.3601445260911</v>
      </c>
      <c r="Y5189" s="133">
        <v>11.7259008999226</v>
      </c>
      <c r="Z5189" s="133">
        <v>12.087913058503901</v>
      </c>
      <c r="AA5189" s="133">
        <v>12.4521595267828</v>
      </c>
      <c r="AB5189" s="133">
        <v>12.8170812367383</v>
      </c>
      <c r="AC5189" s="133">
        <v>13.1205289605318</v>
      </c>
      <c r="AD5189" s="133">
        <v>13.4920144902645</v>
      </c>
      <c r="AE5189" s="133">
        <v>13.8966220493639</v>
      </c>
      <c r="AF5189" s="133">
        <v>14.3414313085056</v>
      </c>
      <c r="AG5189" s="133">
        <v>14.71488841327</v>
      </c>
      <c r="AH5189" s="133">
        <v>14.3543494793297</v>
      </c>
      <c r="AI5189" s="133">
        <v>13.936155228935799</v>
      </c>
      <c r="AJ5189" s="133">
        <v>13.656971458205399</v>
      </c>
      <c r="AK5189" s="133">
        <v>13.3788351741198</v>
      </c>
    </row>
    <row r="5190" spans="1:37" x14ac:dyDescent="0.3">
      <c r="A5190" s="12" t="str">
        <f t="shared" si="117"/>
        <v>SDGbaseWaS_2BW_v7C_GVAaoman</v>
      </c>
      <c r="B5190" s="12" t="s">
        <v>220</v>
      </c>
      <c r="C5190" s="12" t="s">
        <v>334</v>
      </c>
      <c r="D5190" s="12" t="s">
        <v>3</v>
      </c>
      <c r="E5190" s="133" t="s">
        <v>64</v>
      </c>
      <c r="F5190" s="133">
        <v>25.455948437607798</v>
      </c>
      <c r="G5190" s="133">
        <v>26.090106548416401</v>
      </c>
      <c r="H5190" s="133">
        <v>26.874494310186801</v>
      </c>
      <c r="I5190" s="133">
        <v>26.538867685370899</v>
      </c>
      <c r="J5190" s="133">
        <v>27.077634490541801</v>
      </c>
      <c r="K5190" s="133">
        <v>27.665940479743501</v>
      </c>
      <c r="L5190" s="133">
        <v>28.467571738900599</v>
      </c>
      <c r="M5190" s="133">
        <v>29.681286494210301</v>
      </c>
      <c r="N5190" s="133">
        <v>30.796531856098799</v>
      </c>
      <c r="O5190" s="133">
        <v>34.803173277434396</v>
      </c>
      <c r="P5190" s="133">
        <v>36.312018235124299</v>
      </c>
      <c r="Q5190" s="133">
        <v>37.1179314571921</v>
      </c>
      <c r="R5190" s="133">
        <v>38.1322831110569</v>
      </c>
      <c r="S5190" s="133">
        <v>39.089350465929002</v>
      </c>
      <c r="T5190" s="133">
        <v>40.212437311817702</v>
      </c>
      <c r="U5190" s="133">
        <v>41.4508887146972</v>
      </c>
      <c r="V5190" s="133">
        <v>42.586080248227397</v>
      </c>
      <c r="W5190" s="133">
        <v>43.895491766975397</v>
      </c>
      <c r="X5190" s="133">
        <v>45.212274944771799</v>
      </c>
      <c r="Y5190" s="133">
        <v>46.2993514940921</v>
      </c>
      <c r="Z5190" s="133">
        <v>47.255877410695099</v>
      </c>
      <c r="AA5190" s="133">
        <v>48.525686844974302</v>
      </c>
      <c r="AB5190" s="133">
        <v>49.433516121756803</v>
      </c>
      <c r="AC5190" s="133">
        <v>50.320772939744899</v>
      </c>
      <c r="AD5190" s="133">
        <v>51.635805431869599</v>
      </c>
      <c r="AE5190" s="133">
        <v>53.012330408347196</v>
      </c>
      <c r="AF5190" s="133">
        <v>54.497257478720698</v>
      </c>
      <c r="AG5190" s="133">
        <v>55.4617753034359</v>
      </c>
      <c r="AH5190" s="133">
        <v>53.511238884599997</v>
      </c>
      <c r="AI5190" s="133">
        <v>51.001372038201197</v>
      </c>
      <c r="AJ5190" s="133">
        <v>49.524122638491598</v>
      </c>
      <c r="AK5190" s="133">
        <v>48.1379690657146</v>
      </c>
    </row>
    <row r="5191" spans="1:37" x14ac:dyDescent="0.3">
      <c r="A5191" s="12" t="str">
        <f t="shared" si="117"/>
        <v>SDGbaseWaS_2BW_v7C_GVAaelec</v>
      </c>
      <c r="B5191" s="12" t="s">
        <v>220</v>
      </c>
      <c r="C5191" s="12" t="s">
        <v>334</v>
      </c>
      <c r="D5191" s="12" t="s">
        <v>3</v>
      </c>
      <c r="E5191" s="133" t="s">
        <v>65</v>
      </c>
      <c r="F5191" s="133">
        <v>142.20363281736601</v>
      </c>
      <c r="G5191" s="133">
        <v>152.88695753723599</v>
      </c>
      <c r="H5191" s="133">
        <v>142.132067651076</v>
      </c>
      <c r="I5191" s="133">
        <v>142.45244676184299</v>
      </c>
      <c r="J5191" s="133">
        <v>144.838116889384</v>
      </c>
      <c r="K5191" s="133">
        <v>148.21001000291801</v>
      </c>
      <c r="L5191" s="133">
        <v>151.848743216717</v>
      </c>
      <c r="M5191" s="133">
        <v>151.46437571865999</v>
      </c>
      <c r="N5191" s="133">
        <v>149.34812460388201</v>
      </c>
      <c r="O5191" s="133">
        <v>149.13641082324699</v>
      </c>
      <c r="P5191" s="133">
        <v>152.78459986291301</v>
      </c>
      <c r="Q5191" s="133">
        <v>158.776310348045</v>
      </c>
      <c r="R5191" s="133">
        <v>169.65025779466501</v>
      </c>
      <c r="S5191" s="133">
        <v>176.730397044467</v>
      </c>
      <c r="T5191" s="133">
        <v>183.99218241377201</v>
      </c>
      <c r="U5191" s="133">
        <v>191.07053766670199</v>
      </c>
      <c r="V5191" s="133">
        <v>192.00645970405699</v>
      </c>
      <c r="W5191" s="133">
        <v>197.92925576729101</v>
      </c>
      <c r="X5191" s="133">
        <v>211.77234621059401</v>
      </c>
      <c r="Y5191" s="133">
        <v>224.45778707287499</v>
      </c>
      <c r="Z5191" s="133">
        <v>237.63676530944099</v>
      </c>
      <c r="AA5191" s="133">
        <v>249.985432160366</v>
      </c>
      <c r="AB5191" s="133">
        <v>262.65839042434698</v>
      </c>
      <c r="AC5191" s="133">
        <v>273.50835121579303</v>
      </c>
      <c r="AD5191" s="133">
        <v>285.69373445964902</v>
      </c>
      <c r="AE5191" s="133">
        <v>298.40449536246302</v>
      </c>
      <c r="AF5191" s="133">
        <v>311.19451922124603</v>
      </c>
      <c r="AG5191" s="133">
        <v>355.38311588282698</v>
      </c>
      <c r="AH5191" s="133">
        <v>393.004261493527</v>
      </c>
      <c r="AI5191" s="133">
        <v>437.61422712774799</v>
      </c>
      <c r="AJ5191" s="133">
        <v>483.42307033173603</v>
      </c>
      <c r="AK5191" s="133">
        <v>525.65925950968006</v>
      </c>
    </row>
    <row r="5192" spans="1:37" x14ac:dyDescent="0.3">
      <c r="A5192" s="12" t="str">
        <f t="shared" si="117"/>
        <v>SDGbaseWaS_2BW_v7C_GVAawatr</v>
      </c>
      <c r="B5192" s="12" t="s">
        <v>220</v>
      </c>
      <c r="C5192" s="12" t="s">
        <v>334</v>
      </c>
      <c r="D5192" s="12" t="s">
        <v>3</v>
      </c>
      <c r="E5192" s="133" t="s">
        <v>66</v>
      </c>
      <c r="F5192" s="133">
        <v>38.118236024161902</v>
      </c>
      <c r="G5192" s="133">
        <v>32.102392270463803</v>
      </c>
      <c r="H5192" s="133">
        <v>34.2783068528096</v>
      </c>
      <c r="I5192" s="133">
        <v>34.921968616240598</v>
      </c>
      <c r="J5192" s="133">
        <v>36.3654219514017</v>
      </c>
      <c r="K5192" s="133">
        <v>37.696463571813702</v>
      </c>
      <c r="L5192" s="133">
        <v>39.074171184933597</v>
      </c>
      <c r="M5192" s="133">
        <v>40.3562930211056</v>
      </c>
      <c r="N5192" s="133">
        <v>41.545484057780897</v>
      </c>
      <c r="O5192" s="133">
        <v>43.0051764675692</v>
      </c>
      <c r="P5192" s="133">
        <v>44.513602427315199</v>
      </c>
      <c r="Q5192" s="133">
        <v>46.060928747332099</v>
      </c>
      <c r="R5192" s="133">
        <v>48.890960377783898</v>
      </c>
      <c r="S5192" s="133">
        <v>50.861078757741403</v>
      </c>
      <c r="T5192" s="133">
        <v>52.898248385265497</v>
      </c>
      <c r="U5192" s="133">
        <v>54.824195752796903</v>
      </c>
      <c r="V5192" s="133">
        <v>56.9116477128726</v>
      </c>
      <c r="W5192" s="133">
        <v>59.097499087806398</v>
      </c>
      <c r="X5192" s="133">
        <v>61.295567200877699</v>
      </c>
      <c r="Y5192" s="133">
        <v>63.170029845410802</v>
      </c>
      <c r="Z5192" s="133">
        <v>65.124007781845705</v>
      </c>
      <c r="AA5192" s="133">
        <v>67.065577546456197</v>
      </c>
      <c r="AB5192" s="133">
        <v>70.141815896963095</v>
      </c>
      <c r="AC5192" s="133">
        <v>72.838856226963699</v>
      </c>
      <c r="AD5192" s="133">
        <v>75.714726843878694</v>
      </c>
      <c r="AE5192" s="133">
        <v>78.596882564515596</v>
      </c>
      <c r="AF5192" s="133">
        <v>81.717400845897203</v>
      </c>
      <c r="AG5192" s="133">
        <v>84.701724717510402</v>
      </c>
      <c r="AH5192" s="133">
        <v>86.462299507912405</v>
      </c>
      <c r="AI5192" s="133">
        <v>87.669120704298294</v>
      </c>
      <c r="AJ5192" s="133">
        <v>88.521857102148999</v>
      </c>
      <c r="AK5192" s="133">
        <v>89.106242324789406</v>
      </c>
    </row>
    <row r="5193" spans="1:37" x14ac:dyDescent="0.3">
      <c r="A5193" s="12" t="str">
        <f t="shared" ref="A5193:A5256" si="118">_xlfn.CONCAT(C5193,D5193,E5193)</f>
        <v>SDGbaseWaS_2BW_v7C_GVAacons</v>
      </c>
      <c r="B5193" s="12" t="s">
        <v>220</v>
      </c>
      <c r="C5193" s="12" t="s">
        <v>334</v>
      </c>
      <c r="D5193" s="12" t="s">
        <v>3</v>
      </c>
      <c r="E5193" s="133" t="s">
        <v>67</v>
      </c>
      <c r="F5193" s="133">
        <v>140.64979180275</v>
      </c>
      <c r="G5193" s="133">
        <v>149.66803071730399</v>
      </c>
      <c r="H5193" s="133">
        <v>149.22999415701099</v>
      </c>
      <c r="I5193" s="133">
        <v>162.67285163417799</v>
      </c>
      <c r="J5193" s="133">
        <v>160.43385833962199</v>
      </c>
      <c r="K5193" s="133">
        <v>161.54771867609199</v>
      </c>
      <c r="L5193" s="133">
        <v>164.47508338460199</v>
      </c>
      <c r="M5193" s="133">
        <v>168.83223990099501</v>
      </c>
      <c r="N5193" s="133">
        <v>173.402638125398</v>
      </c>
      <c r="O5193" s="133">
        <v>178.508256439825</v>
      </c>
      <c r="P5193" s="133">
        <v>184.20555249609399</v>
      </c>
      <c r="Q5193" s="133">
        <v>189.77953858316101</v>
      </c>
      <c r="R5193" s="133">
        <v>182.2215079664</v>
      </c>
      <c r="S5193" s="133">
        <v>192.31567840253501</v>
      </c>
      <c r="T5193" s="133">
        <v>201.64976445266399</v>
      </c>
      <c r="U5193" s="133">
        <v>211.31846562450301</v>
      </c>
      <c r="V5193" s="133">
        <v>221.51713354802601</v>
      </c>
      <c r="W5193" s="133">
        <v>230.54087821093901</v>
      </c>
      <c r="X5193" s="133">
        <v>237.76715246440199</v>
      </c>
      <c r="Y5193" s="133">
        <v>245.36687183094</v>
      </c>
      <c r="Z5193" s="133">
        <v>253.51685056605501</v>
      </c>
      <c r="AA5193" s="133">
        <v>260.95007412837703</v>
      </c>
      <c r="AB5193" s="133">
        <v>265.89296566151103</v>
      </c>
      <c r="AC5193" s="133">
        <v>272.06710767872897</v>
      </c>
      <c r="AD5193" s="133">
        <v>281.18856515742999</v>
      </c>
      <c r="AE5193" s="133">
        <v>291.13771349897399</v>
      </c>
      <c r="AF5193" s="133">
        <v>301.46297221836102</v>
      </c>
      <c r="AG5193" s="133">
        <v>310.42952554059502</v>
      </c>
      <c r="AH5193" s="133">
        <v>306.37770132350602</v>
      </c>
      <c r="AI5193" s="133">
        <v>301.44791496352002</v>
      </c>
      <c r="AJ5193" s="133">
        <v>299.16285958535599</v>
      </c>
      <c r="AK5193" s="133">
        <v>296.46256401949103</v>
      </c>
    </row>
    <row r="5194" spans="1:37" x14ac:dyDescent="0.3">
      <c r="A5194" s="12" t="str">
        <f t="shared" si="118"/>
        <v>SDGbaseWaS_2BW_v7C_GVAatrad</v>
      </c>
      <c r="B5194" s="12" t="s">
        <v>220</v>
      </c>
      <c r="C5194" s="12" t="s">
        <v>334</v>
      </c>
      <c r="D5194" s="12" t="s">
        <v>3</v>
      </c>
      <c r="E5194" s="133" t="s">
        <v>68</v>
      </c>
      <c r="F5194" s="133">
        <v>482.47489737638699</v>
      </c>
      <c r="G5194" s="133">
        <v>445.48400701239098</v>
      </c>
      <c r="H5194" s="133">
        <v>462.67323894810102</v>
      </c>
      <c r="I5194" s="133">
        <v>481.24690592017203</v>
      </c>
      <c r="J5194" s="133">
        <v>485.08109397636503</v>
      </c>
      <c r="K5194" s="133">
        <v>492.45646100633098</v>
      </c>
      <c r="L5194" s="133">
        <v>502.43199342183101</v>
      </c>
      <c r="M5194" s="133">
        <v>515.65351032450803</v>
      </c>
      <c r="N5194" s="133">
        <v>528.58395625764604</v>
      </c>
      <c r="O5194" s="133">
        <v>499.74952497741401</v>
      </c>
      <c r="P5194" s="133">
        <v>512.03271404505699</v>
      </c>
      <c r="Q5194" s="133">
        <v>532.93830787868603</v>
      </c>
      <c r="R5194" s="133">
        <v>552.07873421451404</v>
      </c>
      <c r="S5194" s="133">
        <v>573.64853052486001</v>
      </c>
      <c r="T5194" s="133">
        <v>594.63106238442697</v>
      </c>
      <c r="U5194" s="133">
        <v>616.81130579980902</v>
      </c>
      <c r="V5194" s="133">
        <v>640.786276232094</v>
      </c>
      <c r="W5194" s="133">
        <v>663.72656745558504</v>
      </c>
      <c r="X5194" s="133">
        <v>684.52289853487798</v>
      </c>
      <c r="Y5194" s="133">
        <v>701.40214758495495</v>
      </c>
      <c r="Z5194" s="133">
        <v>716.65570105389997</v>
      </c>
      <c r="AA5194" s="133">
        <v>732.27642731570199</v>
      </c>
      <c r="AB5194" s="133">
        <v>729.26381525073896</v>
      </c>
      <c r="AC5194" s="133">
        <v>734.32093848171098</v>
      </c>
      <c r="AD5194" s="133">
        <v>749.48551215914699</v>
      </c>
      <c r="AE5194" s="133">
        <v>767.85047391185105</v>
      </c>
      <c r="AF5194" s="133">
        <v>788.34127519925505</v>
      </c>
      <c r="AG5194" s="133">
        <v>804.02238959294198</v>
      </c>
      <c r="AH5194" s="133">
        <v>780.07328762329598</v>
      </c>
      <c r="AI5194" s="133">
        <v>757.13521623654196</v>
      </c>
      <c r="AJ5194" s="133">
        <v>742.73126545476202</v>
      </c>
      <c r="AK5194" s="133">
        <v>729.74660463975397</v>
      </c>
    </row>
    <row r="5195" spans="1:37" x14ac:dyDescent="0.3">
      <c r="A5195" s="12" t="str">
        <f t="shared" si="118"/>
        <v>SDGbaseWaS_2BW_v7C_GVAahotl</v>
      </c>
      <c r="B5195" s="12" t="s">
        <v>220</v>
      </c>
      <c r="C5195" s="12" t="s">
        <v>334</v>
      </c>
      <c r="D5195" s="12" t="s">
        <v>3</v>
      </c>
      <c r="E5195" s="133" t="s">
        <v>69</v>
      </c>
      <c r="F5195" s="133">
        <v>37.6854993584083</v>
      </c>
      <c r="G5195" s="133">
        <v>35.945319710973699</v>
      </c>
      <c r="H5195" s="133">
        <v>38.1212868024326</v>
      </c>
      <c r="I5195" s="133">
        <v>38.126776328846802</v>
      </c>
      <c r="J5195" s="133">
        <v>39.094871348511703</v>
      </c>
      <c r="K5195" s="133">
        <v>40.482197305691898</v>
      </c>
      <c r="L5195" s="133">
        <v>41.8632668959075</v>
      </c>
      <c r="M5195" s="133">
        <v>43.3784994582075</v>
      </c>
      <c r="N5195" s="133">
        <v>44.924328606135802</v>
      </c>
      <c r="O5195" s="133">
        <v>47.622916112791003</v>
      </c>
      <c r="P5195" s="133">
        <v>49.583078342498602</v>
      </c>
      <c r="Q5195" s="133">
        <v>51.296194490294397</v>
      </c>
      <c r="R5195" s="133">
        <v>54.411374938894902</v>
      </c>
      <c r="S5195" s="133">
        <v>56.495390034241503</v>
      </c>
      <c r="T5195" s="133">
        <v>58.737435658729602</v>
      </c>
      <c r="U5195" s="133">
        <v>61.151582475259602</v>
      </c>
      <c r="V5195" s="133">
        <v>63.5460731820936</v>
      </c>
      <c r="W5195" s="133">
        <v>66.197907680527805</v>
      </c>
      <c r="X5195" s="133">
        <v>69.104217151525106</v>
      </c>
      <c r="Y5195" s="133">
        <v>71.591050633101901</v>
      </c>
      <c r="Z5195" s="133">
        <v>74.049644911080506</v>
      </c>
      <c r="AA5195" s="133">
        <v>76.589511908200805</v>
      </c>
      <c r="AB5195" s="133">
        <v>79.925545915572798</v>
      </c>
      <c r="AC5195" s="133">
        <v>82.525313716131507</v>
      </c>
      <c r="AD5195" s="133">
        <v>85.071158437121099</v>
      </c>
      <c r="AE5195" s="133">
        <v>87.789004753018801</v>
      </c>
      <c r="AF5195" s="133">
        <v>90.771976195355705</v>
      </c>
      <c r="AG5195" s="133">
        <v>93.651585975623803</v>
      </c>
      <c r="AH5195" s="133">
        <v>94.163811273977601</v>
      </c>
      <c r="AI5195" s="133">
        <v>93.515912016402794</v>
      </c>
      <c r="AJ5195" s="133">
        <v>92.7384033238108</v>
      </c>
      <c r="AK5195" s="133">
        <v>91.802460249415105</v>
      </c>
    </row>
    <row r="5196" spans="1:37" x14ac:dyDescent="0.3">
      <c r="A5196" s="12" t="str">
        <f t="shared" si="118"/>
        <v>SDGbaseWaS_2BW_v7C_GVAaltrp-p</v>
      </c>
      <c r="B5196" s="12" t="s">
        <v>220</v>
      </c>
      <c r="C5196" s="12" t="s">
        <v>334</v>
      </c>
      <c r="D5196" s="12" t="s">
        <v>3</v>
      </c>
      <c r="E5196" s="133" t="s">
        <v>70</v>
      </c>
      <c r="F5196" s="133">
        <v>60.675714154090002</v>
      </c>
      <c r="G5196" s="133">
        <v>57.257994805526799</v>
      </c>
      <c r="H5196" s="133">
        <v>57.297781647151901</v>
      </c>
      <c r="I5196" s="133">
        <v>58.096802553096701</v>
      </c>
      <c r="J5196" s="133">
        <v>59.491117495061097</v>
      </c>
      <c r="K5196" s="133">
        <v>60.505654293607101</v>
      </c>
      <c r="L5196" s="133">
        <v>61.811217996361798</v>
      </c>
      <c r="M5196" s="133">
        <v>63.596508494536003</v>
      </c>
      <c r="N5196" s="133">
        <v>65.893329658841907</v>
      </c>
      <c r="O5196" s="133">
        <v>69.344232844153893</v>
      </c>
      <c r="P5196" s="133">
        <v>72.4556871199418</v>
      </c>
      <c r="Q5196" s="133">
        <v>75.000946399256094</v>
      </c>
      <c r="R5196" s="133">
        <v>79.008906918409494</v>
      </c>
      <c r="S5196" s="133">
        <v>82.163916624401693</v>
      </c>
      <c r="T5196" s="133">
        <v>85.341719908881203</v>
      </c>
      <c r="U5196" s="133">
        <v>88.915171497213294</v>
      </c>
      <c r="V5196" s="133">
        <v>92.035203829780798</v>
      </c>
      <c r="W5196" s="133">
        <v>95.453062467172202</v>
      </c>
      <c r="X5196" s="133">
        <v>98.872195179604702</v>
      </c>
      <c r="Y5196" s="133">
        <v>101.70127959183201</v>
      </c>
      <c r="Z5196" s="133">
        <v>104.199898966506</v>
      </c>
      <c r="AA5196" s="133">
        <v>106.702035925034</v>
      </c>
      <c r="AB5196" s="133">
        <v>109.946734964839</v>
      </c>
      <c r="AC5196" s="133">
        <v>112.370861951146</v>
      </c>
      <c r="AD5196" s="133">
        <v>114.44929954827499</v>
      </c>
      <c r="AE5196" s="133">
        <v>116.864396470614</v>
      </c>
      <c r="AF5196" s="133">
        <v>119.429550860132</v>
      </c>
      <c r="AG5196" s="133">
        <v>121.47812506282</v>
      </c>
      <c r="AH5196" s="133">
        <v>120.953904219489</v>
      </c>
      <c r="AI5196" s="133">
        <v>120.01262584995899</v>
      </c>
      <c r="AJ5196" s="133">
        <v>120.01293601155599</v>
      </c>
      <c r="AK5196" s="133">
        <v>119.12635651003001</v>
      </c>
    </row>
    <row r="5197" spans="1:37" x14ac:dyDescent="0.3">
      <c r="A5197" s="12" t="str">
        <f t="shared" si="118"/>
        <v>SDGbaseWaS_2BW_v7C_GVAaltrp-f</v>
      </c>
      <c r="B5197" s="12" t="s">
        <v>220</v>
      </c>
      <c r="C5197" s="12" t="s">
        <v>334</v>
      </c>
      <c r="D5197" s="12" t="s">
        <v>3</v>
      </c>
      <c r="E5197" s="133" t="s">
        <v>71</v>
      </c>
      <c r="F5197" s="133">
        <v>247.42936538353601</v>
      </c>
      <c r="G5197" s="133">
        <v>219.034012327748</v>
      </c>
      <c r="H5197" s="133">
        <v>225.49903140801499</v>
      </c>
      <c r="I5197" s="133">
        <v>236.500643980532</v>
      </c>
      <c r="J5197" s="133">
        <v>242.207823541946</v>
      </c>
      <c r="K5197" s="133">
        <v>244.53804402972801</v>
      </c>
      <c r="L5197" s="133">
        <v>247.40753333757101</v>
      </c>
      <c r="M5197" s="133">
        <v>251.538388030638</v>
      </c>
      <c r="N5197" s="133">
        <v>261.76174105778699</v>
      </c>
      <c r="O5197" s="133">
        <v>270.48905797444797</v>
      </c>
      <c r="P5197" s="133">
        <v>285.03491641127903</v>
      </c>
      <c r="Q5197" s="133">
        <v>302.58294740872901</v>
      </c>
      <c r="R5197" s="133">
        <v>310.656601420816</v>
      </c>
      <c r="S5197" s="133">
        <v>317.10052601749697</v>
      </c>
      <c r="T5197" s="133">
        <v>326.09652380049198</v>
      </c>
      <c r="U5197" s="133">
        <v>344.76437591305103</v>
      </c>
      <c r="V5197" s="133">
        <v>358.65985908894697</v>
      </c>
      <c r="W5197" s="133">
        <v>366.955559851788</v>
      </c>
      <c r="X5197" s="133">
        <v>377.98897398822697</v>
      </c>
      <c r="Y5197" s="133">
        <v>395.88763888129199</v>
      </c>
      <c r="Z5197" s="133">
        <v>415.94289439274797</v>
      </c>
      <c r="AA5197" s="133">
        <v>432.59676402136398</v>
      </c>
      <c r="AB5197" s="133">
        <v>443.40148100530502</v>
      </c>
      <c r="AC5197" s="133">
        <v>459.83090359921198</v>
      </c>
      <c r="AD5197" s="133">
        <v>472.09589843573502</v>
      </c>
      <c r="AE5197" s="133">
        <v>485.39938670187098</v>
      </c>
      <c r="AF5197" s="133">
        <v>492.01496844103002</v>
      </c>
      <c r="AG5197" s="133">
        <v>497.08925801181198</v>
      </c>
      <c r="AH5197" s="133">
        <v>497.89795856916902</v>
      </c>
      <c r="AI5197" s="133">
        <v>498.60757140143397</v>
      </c>
      <c r="AJ5197" s="133">
        <v>501.57789246748899</v>
      </c>
      <c r="AK5197" s="133">
        <v>502.91874841454398</v>
      </c>
    </row>
    <row r="5198" spans="1:37" x14ac:dyDescent="0.3">
      <c r="A5198" s="12" t="str">
        <f t="shared" si="118"/>
        <v>SDGbaseWaS_2BW_v7C_GVAaotrp-p</v>
      </c>
      <c r="B5198" s="12" t="s">
        <v>220</v>
      </c>
      <c r="C5198" s="12" t="s">
        <v>334</v>
      </c>
      <c r="D5198" s="12" t="s">
        <v>3</v>
      </c>
      <c r="E5198" s="133" t="s">
        <v>72</v>
      </c>
      <c r="F5198" s="133">
        <v>8.1002002972724707</v>
      </c>
      <c r="G5198" s="133">
        <v>8.5937123577291405</v>
      </c>
      <c r="H5198" s="133">
        <v>9.0573590025872193</v>
      </c>
      <c r="I5198" s="133">
        <v>9.60126702900242</v>
      </c>
      <c r="J5198" s="133">
        <v>10.0237898897731</v>
      </c>
      <c r="K5198" s="133">
        <v>10.208243298558401</v>
      </c>
      <c r="L5198" s="133">
        <v>10.3867691643285</v>
      </c>
      <c r="M5198" s="133">
        <v>10.5435826713405</v>
      </c>
      <c r="N5198" s="133">
        <v>10.7000734911833</v>
      </c>
      <c r="O5198" s="133">
        <v>10.2985096041742</v>
      </c>
      <c r="P5198" s="133">
        <v>10.548819107112999</v>
      </c>
      <c r="Q5198" s="133">
        <v>10.848092938207801</v>
      </c>
      <c r="R5198" s="133">
        <v>11.425017369530201</v>
      </c>
      <c r="S5198" s="133">
        <v>11.7603581548957</v>
      </c>
      <c r="T5198" s="133">
        <v>12.076992166661601</v>
      </c>
      <c r="U5198" s="133">
        <v>12.3992236793502</v>
      </c>
      <c r="V5198" s="133">
        <v>12.709305204525901</v>
      </c>
      <c r="W5198" s="133">
        <v>13.0127310773</v>
      </c>
      <c r="X5198" s="133">
        <v>13.2043150335617</v>
      </c>
      <c r="Y5198" s="133">
        <v>13.383387022286399</v>
      </c>
      <c r="Z5198" s="133">
        <v>13.540342452845501</v>
      </c>
      <c r="AA5198" s="133">
        <v>13.641023069683801</v>
      </c>
      <c r="AB5198" s="133">
        <v>13.5922233757545</v>
      </c>
      <c r="AC5198" s="133">
        <v>13.695548139105799</v>
      </c>
      <c r="AD5198" s="133">
        <v>13.889671854707</v>
      </c>
      <c r="AE5198" s="133">
        <v>14.1988836517218</v>
      </c>
      <c r="AF5198" s="133">
        <v>14.5313006179632</v>
      </c>
      <c r="AG5198" s="133">
        <v>14.8025233821349</v>
      </c>
      <c r="AH5198" s="133">
        <v>14.677935996275499</v>
      </c>
      <c r="AI5198" s="133">
        <v>14.743846748175001</v>
      </c>
      <c r="AJ5198" s="133">
        <v>14.9425095820993</v>
      </c>
      <c r="AK5198" s="133">
        <v>15.1126782073623</v>
      </c>
    </row>
    <row r="5199" spans="1:37" x14ac:dyDescent="0.3">
      <c r="A5199" s="12" t="str">
        <f t="shared" si="118"/>
        <v>SDGbaseWaS_2BW_v7C_GVAaotrp-f</v>
      </c>
      <c r="B5199" s="12" t="s">
        <v>220</v>
      </c>
      <c r="C5199" s="12" t="s">
        <v>334</v>
      </c>
      <c r="D5199" s="12" t="s">
        <v>3</v>
      </c>
      <c r="E5199" s="133" t="s">
        <v>73</v>
      </c>
      <c r="F5199" s="133">
        <v>7.2942674736109696</v>
      </c>
      <c r="G5199" s="133">
        <v>7.0206437391008301</v>
      </c>
      <c r="H5199" s="133">
        <v>7.34956759375138</v>
      </c>
      <c r="I5199" s="133">
        <v>7.6166178433335503</v>
      </c>
      <c r="J5199" s="133">
        <v>7.7445400533511801</v>
      </c>
      <c r="K5199" s="133">
        <v>7.8059015636158202</v>
      </c>
      <c r="L5199" s="133">
        <v>7.8940764996558599</v>
      </c>
      <c r="M5199" s="133">
        <v>8.0201693149841802</v>
      </c>
      <c r="N5199" s="133">
        <v>8.2683815373338305</v>
      </c>
      <c r="O5199" s="133">
        <v>8.3219406440427992</v>
      </c>
      <c r="P5199" s="133">
        <v>8.6614891502534608</v>
      </c>
      <c r="Q5199" s="133">
        <v>9.0912515563769301</v>
      </c>
      <c r="R5199" s="133">
        <v>9.3860789306278694</v>
      </c>
      <c r="S5199" s="133">
        <v>9.5743074338162906</v>
      </c>
      <c r="T5199" s="133">
        <v>9.8122949033749904</v>
      </c>
      <c r="U5199" s="133">
        <v>10.245331817538601</v>
      </c>
      <c r="V5199" s="133">
        <v>10.6151377823189</v>
      </c>
      <c r="W5199" s="133">
        <v>10.8537889272248</v>
      </c>
      <c r="X5199" s="133">
        <v>11.051654766047299</v>
      </c>
      <c r="Y5199" s="133">
        <v>11.417186710634001</v>
      </c>
      <c r="Z5199" s="133">
        <v>11.8374868987376</v>
      </c>
      <c r="AA5199" s="133">
        <v>12.1854840225408</v>
      </c>
      <c r="AB5199" s="133">
        <v>12.3390494139644</v>
      </c>
      <c r="AC5199" s="133">
        <v>12.6670597849419</v>
      </c>
      <c r="AD5199" s="133">
        <v>12.9709154297654</v>
      </c>
      <c r="AE5199" s="133">
        <v>13.324483432522801</v>
      </c>
      <c r="AF5199" s="133">
        <v>13.531197853003899</v>
      </c>
      <c r="AG5199" s="133">
        <v>13.677728808034299</v>
      </c>
      <c r="AH5199" s="133">
        <v>13.568179953436401</v>
      </c>
      <c r="AI5199" s="133">
        <v>13.532791415653101</v>
      </c>
      <c r="AJ5199" s="133">
        <v>13.5866025258289</v>
      </c>
      <c r="AK5199" s="133">
        <v>13.6216713116264</v>
      </c>
    </row>
    <row r="5200" spans="1:37" x14ac:dyDescent="0.3">
      <c r="A5200" s="12" t="str">
        <f t="shared" si="118"/>
        <v>SDGbaseWaS_2BW_v7C_GVAaprtr</v>
      </c>
      <c r="B5200" s="12" t="s">
        <v>220</v>
      </c>
      <c r="C5200" s="12" t="s">
        <v>334</v>
      </c>
      <c r="D5200" s="12" t="s">
        <v>3</v>
      </c>
      <c r="E5200" s="133" t="s">
        <v>74</v>
      </c>
      <c r="F5200" s="134">
        <v>5.0000000000001895E-10</v>
      </c>
      <c r="G5200" s="134">
        <v>4.7323707693549097E-10</v>
      </c>
      <c r="H5200" s="134">
        <v>4.8409336710338798E-10</v>
      </c>
      <c r="I5200" s="134">
        <v>4.8808312107282697E-10</v>
      </c>
      <c r="J5200" s="134">
        <v>4.8528401419563003E-10</v>
      </c>
      <c r="K5200" s="134">
        <v>4.9601739762452196E-10</v>
      </c>
      <c r="L5200" s="134">
        <v>5.1003244287797699E-10</v>
      </c>
      <c r="M5200" s="134">
        <v>5.24335479300187E-10</v>
      </c>
      <c r="N5200" s="134">
        <v>5.4023286990631504E-10</v>
      </c>
      <c r="O5200" s="134">
        <v>5.3264496096082302E-10</v>
      </c>
      <c r="P5200" s="134">
        <v>5.5209334753826504E-10</v>
      </c>
      <c r="Q5200" s="134">
        <v>5.7541439762881195E-10</v>
      </c>
      <c r="R5200" s="134">
        <v>6.3151007446172602E-10</v>
      </c>
      <c r="S5200" s="134">
        <v>6.4585058750223099E-10</v>
      </c>
      <c r="T5200" s="134">
        <v>6.7362740609237999E-10</v>
      </c>
      <c r="U5200" s="134">
        <v>7.0522572402659302E-10</v>
      </c>
      <c r="V5200" s="134">
        <v>7.4027694480182602E-10</v>
      </c>
      <c r="W5200" s="134">
        <v>7.6950065857796095E-10</v>
      </c>
      <c r="X5200" s="134">
        <v>7.9871600472826899E-10</v>
      </c>
      <c r="Y5200" s="134">
        <v>8.2503659116770201E-10</v>
      </c>
      <c r="Z5200" s="134">
        <v>8.4706031377839302E-10</v>
      </c>
      <c r="AA5200" s="134">
        <v>8.62367452399999E-10</v>
      </c>
      <c r="AB5200" s="134">
        <v>8.8531912073618703E-10</v>
      </c>
      <c r="AC5200" s="134">
        <v>9.0328745458168704E-10</v>
      </c>
      <c r="AD5200" s="134">
        <v>9.27011588205319E-10</v>
      </c>
      <c r="AE5200" s="134">
        <v>9.5716069698576403E-10</v>
      </c>
      <c r="AF5200" s="134">
        <v>9.8895062512302303E-10</v>
      </c>
      <c r="AG5200" s="134">
        <v>9.9587183051914794E-10</v>
      </c>
      <c r="AH5200" s="134">
        <v>9.6444763328787409E-10</v>
      </c>
      <c r="AI5200" s="134">
        <v>9.2653185143843997E-10</v>
      </c>
      <c r="AJ5200" s="134">
        <v>8.9259390168731302E-10</v>
      </c>
      <c r="AK5200" s="134">
        <v>8.6127360586907503E-10</v>
      </c>
    </row>
    <row r="5201" spans="1:37" x14ac:dyDescent="0.3">
      <c r="A5201" s="12" t="str">
        <f t="shared" si="118"/>
        <v>SDGbaseWaS_2BW_v7C_GVAatrps</v>
      </c>
      <c r="B5201" s="12" t="s">
        <v>220</v>
      </c>
      <c r="C5201" s="12" t="s">
        <v>334</v>
      </c>
      <c r="D5201" s="12" t="s">
        <v>3</v>
      </c>
      <c r="E5201" s="133" t="s">
        <v>75</v>
      </c>
      <c r="F5201" s="133">
        <v>54.941564078995697</v>
      </c>
      <c r="G5201" s="133">
        <v>50.356120304814802</v>
      </c>
      <c r="H5201" s="133">
        <v>51.4651815372805</v>
      </c>
      <c r="I5201" s="133">
        <v>52.130614615147003</v>
      </c>
      <c r="J5201" s="133">
        <v>52.8261738661582</v>
      </c>
      <c r="K5201" s="133">
        <v>54.006043193703</v>
      </c>
      <c r="L5201" s="133">
        <v>55.1947020452874</v>
      </c>
      <c r="M5201" s="133">
        <v>56.066248076684303</v>
      </c>
      <c r="N5201" s="133">
        <v>57.013665769015901</v>
      </c>
      <c r="O5201" s="133">
        <v>58.169035701657499</v>
      </c>
      <c r="P5201" s="133">
        <v>59.294546152642802</v>
      </c>
      <c r="Q5201" s="133">
        <v>60.175053223046</v>
      </c>
      <c r="R5201" s="133">
        <v>62.067737468340603</v>
      </c>
      <c r="S5201" s="133">
        <v>64.264986932627593</v>
      </c>
      <c r="T5201" s="133">
        <v>66.322876124036995</v>
      </c>
      <c r="U5201" s="133">
        <v>68.556586260401104</v>
      </c>
      <c r="V5201" s="133">
        <v>70.729043640231396</v>
      </c>
      <c r="W5201" s="133">
        <v>73.146287920680905</v>
      </c>
      <c r="X5201" s="133">
        <v>75.220488633050095</v>
      </c>
      <c r="Y5201" s="133">
        <v>77.235548395677299</v>
      </c>
      <c r="Z5201" s="133">
        <v>79.203578577778302</v>
      </c>
      <c r="AA5201" s="133">
        <v>81.165158554380298</v>
      </c>
      <c r="AB5201" s="133">
        <v>85.972564314010597</v>
      </c>
      <c r="AC5201" s="133">
        <v>90.229800916499599</v>
      </c>
      <c r="AD5201" s="133">
        <v>94.575024364454293</v>
      </c>
      <c r="AE5201" s="133">
        <v>98.870075446387602</v>
      </c>
      <c r="AF5201" s="133">
        <v>103.17706888297199</v>
      </c>
      <c r="AG5201" s="133">
        <v>106.385821744795</v>
      </c>
      <c r="AH5201" s="133">
        <v>107.863226193543</v>
      </c>
      <c r="AI5201" s="133">
        <v>108.918769822648</v>
      </c>
      <c r="AJ5201" s="133">
        <v>109.96262461707001</v>
      </c>
      <c r="AK5201" s="133">
        <v>110.82041852312</v>
      </c>
    </row>
    <row r="5202" spans="1:37" x14ac:dyDescent="0.3">
      <c r="A5202" s="12" t="str">
        <f t="shared" si="118"/>
        <v>SDGbaseWaS_2BW_v7C_GVAacomm</v>
      </c>
      <c r="B5202" s="12" t="s">
        <v>220</v>
      </c>
      <c r="C5202" s="12" t="s">
        <v>334</v>
      </c>
      <c r="D5202" s="12" t="s">
        <v>3</v>
      </c>
      <c r="E5202" s="133" t="s">
        <v>76</v>
      </c>
      <c r="F5202" s="133">
        <v>84.052107429895301</v>
      </c>
      <c r="G5202" s="133">
        <v>70.154108456069693</v>
      </c>
      <c r="H5202" s="133">
        <v>75.236328832347795</v>
      </c>
      <c r="I5202" s="133">
        <v>77.355035307313898</v>
      </c>
      <c r="J5202" s="133">
        <v>79.842791283570705</v>
      </c>
      <c r="K5202" s="133">
        <v>82.513355817347104</v>
      </c>
      <c r="L5202" s="133">
        <v>85.133581160495297</v>
      </c>
      <c r="M5202" s="133">
        <v>88.1205828626602</v>
      </c>
      <c r="N5202" s="133">
        <v>91.010211995637206</v>
      </c>
      <c r="O5202" s="133">
        <v>94.339053854877804</v>
      </c>
      <c r="P5202" s="133">
        <v>97.766997949035996</v>
      </c>
      <c r="Q5202" s="133">
        <v>101.184781926518</v>
      </c>
      <c r="R5202" s="133">
        <v>105.859573216217</v>
      </c>
      <c r="S5202" s="133">
        <v>109.78985568647001</v>
      </c>
      <c r="T5202" s="133">
        <v>113.95454263924</v>
      </c>
      <c r="U5202" s="133">
        <v>118.322704448164</v>
      </c>
      <c r="V5202" s="133">
        <v>123.153785078567</v>
      </c>
      <c r="W5202" s="133">
        <v>128.140662353507</v>
      </c>
      <c r="X5202" s="133">
        <v>133.26782121114499</v>
      </c>
      <c r="Y5202" s="133">
        <v>137.97040753536501</v>
      </c>
      <c r="Z5202" s="133">
        <v>142.611061661783</v>
      </c>
      <c r="AA5202" s="133">
        <v>147.15249953589699</v>
      </c>
      <c r="AB5202" s="133">
        <v>150.62649985813999</v>
      </c>
      <c r="AC5202" s="133">
        <v>154.410180332197</v>
      </c>
      <c r="AD5202" s="133">
        <v>159.332583901399</v>
      </c>
      <c r="AE5202" s="133">
        <v>164.61607963092999</v>
      </c>
      <c r="AF5202" s="133">
        <v>170.311846188353</v>
      </c>
      <c r="AG5202" s="133">
        <v>175.52569174117599</v>
      </c>
      <c r="AH5202" s="133">
        <v>175.93825078790101</v>
      </c>
      <c r="AI5202" s="133">
        <v>175.12009844636501</v>
      </c>
      <c r="AJ5202" s="133">
        <v>174.40926282014701</v>
      </c>
      <c r="AK5202" s="133">
        <v>173.46953528412399</v>
      </c>
    </row>
    <row r="5203" spans="1:37" x14ac:dyDescent="0.3">
      <c r="A5203" s="12" t="str">
        <f t="shared" si="118"/>
        <v>SDGbaseWaS_2BW_v7C_GVAafsrv</v>
      </c>
      <c r="B5203" s="12" t="s">
        <v>220</v>
      </c>
      <c r="C5203" s="12" t="s">
        <v>334</v>
      </c>
      <c r="D5203" s="12" t="s">
        <v>3</v>
      </c>
      <c r="E5203" s="133" t="s">
        <v>77</v>
      </c>
      <c r="F5203" s="133">
        <v>413.43609675688703</v>
      </c>
      <c r="G5203" s="133">
        <v>375.65780342126499</v>
      </c>
      <c r="H5203" s="133">
        <v>394.027031942245</v>
      </c>
      <c r="I5203" s="133">
        <v>397.95725101934801</v>
      </c>
      <c r="J5203" s="133">
        <v>407.357426223326</v>
      </c>
      <c r="K5203" s="133">
        <v>419.85652303705001</v>
      </c>
      <c r="L5203" s="133">
        <v>433.53227568089898</v>
      </c>
      <c r="M5203" s="133">
        <v>448.11797877239502</v>
      </c>
      <c r="N5203" s="133">
        <v>463.33166910580599</v>
      </c>
      <c r="O5203" s="133">
        <v>480.48310253644098</v>
      </c>
      <c r="P5203" s="133">
        <v>498.63127314318098</v>
      </c>
      <c r="Q5203" s="133">
        <v>516.41906103803399</v>
      </c>
      <c r="R5203" s="133">
        <v>544.51843197338303</v>
      </c>
      <c r="S5203" s="133">
        <v>565.70890346906106</v>
      </c>
      <c r="T5203" s="133">
        <v>588.076244915487</v>
      </c>
      <c r="U5203" s="133">
        <v>612.85498285220501</v>
      </c>
      <c r="V5203" s="133">
        <v>637.69909240285301</v>
      </c>
      <c r="W5203" s="133">
        <v>664.56971388202999</v>
      </c>
      <c r="X5203" s="133">
        <v>693.22576761339099</v>
      </c>
      <c r="Y5203" s="133">
        <v>719.08912141499695</v>
      </c>
      <c r="Z5203" s="133">
        <v>745.19512363689</v>
      </c>
      <c r="AA5203" s="133">
        <v>771.03632082346201</v>
      </c>
      <c r="AB5203" s="133">
        <v>800.29531289166198</v>
      </c>
      <c r="AC5203" s="133">
        <v>826.79841308594098</v>
      </c>
      <c r="AD5203" s="133">
        <v>854.70314652860895</v>
      </c>
      <c r="AE5203" s="133">
        <v>883.23037977985803</v>
      </c>
      <c r="AF5203" s="133">
        <v>913.98140094214102</v>
      </c>
      <c r="AG5203" s="133">
        <v>943.85370201613705</v>
      </c>
      <c r="AH5203" s="133">
        <v>943.30677342039598</v>
      </c>
      <c r="AI5203" s="133">
        <v>936.90775305383602</v>
      </c>
      <c r="AJ5203" s="133">
        <v>930.70790644987596</v>
      </c>
      <c r="AK5203" s="133">
        <v>923.50298172363296</v>
      </c>
    </row>
    <row r="5204" spans="1:37" x14ac:dyDescent="0.3">
      <c r="A5204" s="12" t="str">
        <f t="shared" si="118"/>
        <v>SDGbaseWaS_2BW_v7C_GVAabsrv</v>
      </c>
      <c r="B5204" s="12" t="s">
        <v>220</v>
      </c>
      <c r="C5204" s="12" t="s">
        <v>334</v>
      </c>
      <c r="D5204" s="12" t="s">
        <v>3</v>
      </c>
      <c r="E5204" s="133" t="s">
        <v>78</v>
      </c>
      <c r="F5204" s="133">
        <v>367.47747877216102</v>
      </c>
      <c r="G5204" s="133">
        <v>309.59547462993697</v>
      </c>
      <c r="H5204" s="133">
        <v>328.14574122740402</v>
      </c>
      <c r="I5204" s="133">
        <v>335.89570882998601</v>
      </c>
      <c r="J5204" s="133">
        <v>346.27546675820798</v>
      </c>
      <c r="K5204" s="133">
        <v>357.98849375174399</v>
      </c>
      <c r="L5204" s="133">
        <v>369.70434134384101</v>
      </c>
      <c r="M5204" s="133">
        <v>382.147996512688</v>
      </c>
      <c r="N5204" s="133">
        <v>394.72592573205498</v>
      </c>
      <c r="O5204" s="133">
        <v>408.08366645321701</v>
      </c>
      <c r="P5204" s="133">
        <v>423.15495558348198</v>
      </c>
      <c r="Q5204" s="133">
        <v>438.28707183819199</v>
      </c>
      <c r="R5204" s="133">
        <v>460.19731717949901</v>
      </c>
      <c r="S5204" s="133">
        <v>477.46068136001702</v>
      </c>
      <c r="T5204" s="133">
        <v>495.67385039074799</v>
      </c>
      <c r="U5204" s="133">
        <v>515.07917536048899</v>
      </c>
      <c r="V5204" s="133">
        <v>535.98688862101596</v>
      </c>
      <c r="W5204" s="133">
        <v>557.69881399607198</v>
      </c>
      <c r="X5204" s="133">
        <v>579.98510118589195</v>
      </c>
      <c r="Y5204" s="133">
        <v>600.37587621232899</v>
      </c>
      <c r="Z5204" s="133">
        <v>620.89707013660995</v>
      </c>
      <c r="AA5204" s="133">
        <v>640.76022008341704</v>
      </c>
      <c r="AB5204" s="133">
        <v>660.35201564170904</v>
      </c>
      <c r="AC5204" s="133">
        <v>678.13135209177904</v>
      </c>
      <c r="AD5204" s="133">
        <v>698.667126256693</v>
      </c>
      <c r="AE5204" s="133">
        <v>720.72553262777706</v>
      </c>
      <c r="AF5204" s="133">
        <v>744.91338636309399</v>
      </c>
      <c r="AG5204" s="133">
        <v>767.68651947025501</v>
      </c>
      <c r="AH5204" s="133">
        <v>770.596121715099</v>
      </c>
      <c r="AI5204" s="133">
        <v>768.43422253787503</v>
      </c>
      <c r="AJ5204" s="133">
        <v>765.713783873441</v>
      </c>
      <c r="AK5204" s="133">
        <v>761.87555529146402</v>
      </c>
    </row>
    <row r="5205" spans="1:37" x14ac:dyDescent="0.3">
      <c r="A5205" s="12" t="str">
        <f t="shared" si="118"/>
        <v>SDGbaseWaS_2BW_v7C_GVAagsrv</v>
      </c>
      <c r="B5205" s="12" t="s">
        <v>220</v>
      </c>
      <c r="C5205" s="12" t="s">
        <v>334</v>
      </c>
      <c r="D5205" s="12" t="s">
        <v>3</v>
      </c>
      <c r="E5205" s="133" t="s">
        <v>79</v>
      </c>
      <c r="F5205" s="133">
        <v>789.43519992016695</v>
      </c>
      <c r="G5205" s="133">
        <v>748.86448104811802</v>
      </c>
      <c r="H5205" s="133">
        <v>774.45662586320702</v>
      </c>
      <c r="I5205" s="133">
        <v>795.12556023710499</v>
      </c>
      <c r="J5205" s="133">
        <v>808.79325088405596</v>
      </c>
      <c r="K5205" s="133">
        <v>827.15415743938195</v>
      </c>
      <c r="L5205" s="133">
        <v>848.55575532539604</v>
      </c>
      <c r="M5205" s="133">
        <v>870.76024193544094</v>
      </c>
      <c r="N5205" s="133">
        <v>894.43541665557302</v>
      </c>
      <c r="O5205" s="133">
        <v>920.21703561764605</v>
      </c>
      <c r="P5205" s="133">
        <v>948.84794779009599</v>
      </c>
      <c r="Q5205" s="133">
        <v>976.83490755330399</v>
      </c>
      <c r="R5205" s="133">
        <v>1005.84956063188</v>
      </c>
      <c r="S5205" s="133">
        <v>1033.6603043493101</v>
      </c>
      <c r="T5205" s="133">
        <v>1061.6423855457399</v>
      </c>
      <c r="U5205" s="133">
        <v>1091.6077956463701</v>
      </c>
      <c r="V5205" s="133">
        <v>1122.94035476519</v>
      </c>
      <c r="W5205" s="133">
        <v>1154.23503378998</v>
      </c>
      <c r="X5205" s="133">
        <v>1185.13033256621</v>
      </c>
      <c r="Y5205" s="133">
        <v>1213.0443800959799</v>
      </c>
      <c r="Z5205" s="133">
        <v>1241.46104814674</v>
      </c>
      <c r="AA5205" s="133">
        <v>1270.1724395085801</v>
      </c>
      <c r="AB5205" s="133">
        <v>1296.69731345483</v>
      </c>
      <c r="AC5205" s="133">
        <v>1323.7878014942301</v>
      </c>
      <c r="AD5205" s="133">
        <v>1356.4543910755599</v>
      </c>
      <c r="AE5205" s="133">
        <v>1391.1599087715599</v>
      </c>
      <c r="AF5205" s="133">
        <v>1427.8158598556699</v>
      </c>
      <c r="AG5205" s="133">
        <v>1460.8419291197299</v>
      </c>
      <c r="AH5205" s="133">
        <v>1462.05578350064</v>
      </c>
      <c r="AI5205" s="133">
        <v>1467.62303636249</v>
      </c>
      <c r="AJ5205" s="133">
        <v>1482.45998853471</v>
      </c>
      <c r="AK5205" s="133">
        <v>1500.4206470691099</v>
      </c>
    </row>
    <row r="5206" spans="1:37" x14ac:dyDescent="0.3">
      <c r="A5206" s="12" t="str">
        <f t="shared" si="118"/>
        <v>SDGbaseWaS_2BW_v7C_GVAaosrv</v>
      </c>
      <c r="B5206" s="12" t="s">
        <v>220</v>
      </c>
      <c r="C5206" s="12" t="s">
        <v>334</v>
      </c>
      <c r="D5206" s="12" t="s">
        <v>3</v>
      </c>
      <c r="E5206" s="133" t="s">
        <v>80</v>
      </c>
      <c r="F5206" s="133">
        <v>475.07820917543302</v>
      </c>
      <c r="G5206" s="133">
        <v>490.31258912171501</v>
      </c>
      <c r="H5206" s="133">
        <v>501.24261835201401</v>
      </c>
      <c r="I5206" s="133">
        <v>502.387612902135</v>
      </c>
      <c r="J5206" s="133">
        <v>511.07390119397701</v>
      </c>
      <c r="K5206" s="133">
        <v>522.84157826065996</v>
      </c>
      <c r="L5206" s="133">
        <v>536.38168710827699</v>
      </c>
      <c r="M5206" s="133">
        <v>552.22451344515798</v>
      </c>
      <c r="N5206" s="133">
        <v>569.48373102354003</v>
      </c>
      <c r="O5206" s="133">
        <v>588.715762949554</v>
      </c>
      <c r="P5206" s="133">
        <v>610.17566627959695</v>
      </c>
      <c r="Q5206" s="133">
        <v>631.75832278634596</v>
      </c>
      <c r="R5206" s="133">
        <v>663.491933995929</v>
      </c>
      <c r="S5206" s="133">
        <v>688.28519727927505</v>
      </c>
      <c r="T5206" s="133">
        <v>714.41463765744197</v>
      </c>
      <c r="U5206" s="133">
        <v>743.03781703959396</v>
      </c>
      <c r="V5206" s="133">
        <v>772.79800602755699</v>
      </c>
      <c r="W5206" s="133">
        <v>804.08124401759301</v>
      </c>
      <c r="X5206" s="133">
        <v>836.62566482173099</v>
      </c>
      <c r="Y5206" s="133">
        <v>866.77904975021602</v>
      </c>
      <c r="Z5206" s="133">
        <v>896.93663453878401</v>
      </c>
      <c r="AA5206" s="133">
        <v>926.34647166679997</v>
      </c>
      <c r="AB5206" s="133">
        <v>955.56392642989795</v>
      </c>
      <c r="AC5206" s="133">
        <v>983.02307359570796</v>
      </c>
      <c r="AD5206" s="133">
        <v>1013.09433026299</v>
      </c>
      <c r="AE5206" s="133">
        <v>1044.26135380851</v>
      </c>
      <c r="AF5206" s="133">
        <v>1077.8345202512101</v>
      </c>
      <c r="AG5206" s="133">
        <v>1109.9306003313</v>
      </c>
      <c r="AH5206" s="133">
        <v>1113.0714298015</v>
      </c>
      <c r="AI5206" s="133">
        <v>1109.3175889316799</v>
      </c>
      <c r="AJ5206" s="133">
        <v>1103.95856367739</v>
      </c>
      <c r="AK5206" s="133">
        <v>1096.48990630905</v>
      </c>
    </row>
    <row r="5207" spans="1:37" x14ac:dyDescent="0.3">
      <c r="A5207" s="12" t="str">
        <f t="shared" si="118"/>
        <v>SDGbaseWaS_2BW_v7C_GVAtotal</v>
      </c>
      <c r="B5207" s="12" t="s">
        <v>220</v>
      </c>
      <c r="C5207" s="12" t="s">
        <v>334</v>
      </c>
      <c r="D5207" s="12" t="s">
        <v>3</v>
      </c>
      <c r="E5207" s="133" t="s">
        <v>1</v>
      </c>
      <c r="F5207" s="133">
        <v>4444.8669705644197</v>
      </c>
      <c r="G5207" s="133">
        <v>4194.6797798524703</v>
      </c>
      <c r="H5207" s="133">
        <v>4327.2617063780999</v>
      </c>
      <c r="I5207" s="133">
        <v>4429.0039385849204</v>
      </c>
      <c r="J5207" s="133">
        <v>4513.4788415597304</v>
      </c>
      <c r="K5207" s="133">
        <v>4614.7050505687703</v>
      </c>
      <c r="L5207" s="133">
        <v>4729.9644237831999</v>
      </c>
      <c r="M5207" s="133">
        <v>4848.66238043865</v>
      </c>
      <c r="N5207" s="133">
        <v>4979.4027965498099</v>
      </c>
      <c r="O5207" s="133">
        <v>5131.0657508203103</v>
      </c>
      <c r="P5207" s="133">
        <v>5293.7457139155404</v>
      </c>
      <c r="Q5207" s="133">
        <v>5455.0921641391797</v>
      </c>
      <c r="R5207" s="133">
        <v>5638.7210243809604</v>
      </c>
      <c r="S5207" s="133">
        <v>5821.9714006382601</v>
      </c>
      <c r="T5207" s="133">
        <v>6011.8920847855898</v>
      </c>
      <c r="U5207" s="133">
        <v>6226.0932985035897</v>
      </c>
      <c r="V5207" s="133">
        <v>6434.9068096361798</v>
      </c>
      <c r="W5207" s="133">
        <v>6649.6747357541199</v>
      </c>
      <c r="X5207" s="133">
        <v>6872.3941158092102</v>
      </c>
      <c r="Y5207" s="133">
        <v>7081.5753750214799</v>
      </c>
      <c r="Z5207" s="133">
        <v>7301.4846048601503</v>
      </c>
      <c r="AA5207" s="133">
        <v>7515.8783893813697</v>
      </c>
      <c r="AB5207" s="133">
        <v>7756.67825217482</v>
      </c>
      <c r="AC5207" s="133">
        <v>7974.5875165321904</v>
      </c>
      <c r="AD5207" s="133">
        <v>8199.8029563850196</v>
      </c>
      <c r="AE5207" s="133">
        <v>8435.4661761704101</v>
      </c>
      <c r="AF5207" s="133">
        <v>8680.0849040677895</v>
      </c>
      <c r="AG5207" s="133">
        <v>8920.1850913645503</v>
      </c>
      <c r="AH5207" s="133">
        <v>8963.8815009693699</v>
      </c>
      <c r="AI5207" s="133">
        <v>8981.1652510150398</v>
      </c>
      <c r="AJ5207" s="133">
        <v>9000.6866038942298</v>
      </c>
      <c r="AK5207" s="133">
        <v>9006.7531052623908</v>
      </c>
    </row>
    <row r="5208" spans="1:37" x14ac:dyDescent="0.3">
      <c r="A5208" s="12" t="str">
        <f t="shared" si="118"/>
        <v>SDGbaseWaS_2BW_v7GOVSHRXtotal</v>
      </c>
      <c r="B5208" s="12" t="s">
        <v>220</v>
      </c>
      <c r="C5208" s="12" t="s">
        <v>334</v>
      </c>
      <c r="D5208" s="12" t="s">
        <v>191</v>
      </c>
      <c r="E5208" s="133" t="s">
        <v>1</v>
      </c>
      <c r="F5208" s="133">
        <v>0.21230066660829899</v>
      </c>
      <c r="G5208" s="133">
        <v>0.212300713346463</v>
      </c>
      <c r="H5208" s="133">
        <v>0.212300593039078</v>
      </c>
      <c r="I5208" s="133">
        <v>0.21302804157428701</v>
      </c>
      <c r="J5208" s="133">
        <v>0.212579484292159</v>
      </c>
      <c r="K5208" s="133">
        <v>0.212223010650164</v>
      </c>
      <c r="L5208" s="133">
        <v>0.21186561352701899</v>
      </c>
      <c r="M5208" s="133">
        <v>0.211504374100492</v>
      </c>
      <c r="N5208" s="133">
        <v>0.211130694059527</v>
      </c>
      <c r="O5208" s="133">
        <v>0.21078241070197201</v>
      </c>
      <c r="P5208" s="133">
        <v>0.210392063362773</v>
      </c>
      <c r="Q5208" s="133">
        <v>0.20997539367763801</v>
      </c>
      <c r="R5208" s="133">
        <v>0.208452838542313</v>
      </c>
      <c r="S5208" s="133">
        <v>0.20712005570652001</v>
      </c>
      <c r="T5208" s="133">
        <v>0.20567490096694999</v>
      </c>
      <c r="U5208" s="133">
        <v>0.20383918718222899</v>
      </c>
      <c r="V5208" s="133">
        <v>0.202469714327076</v>
      </c>
      <c r="W5208" s="133">
        <v>0.200988179560838</v>
      </c>
      <c r="X5208" s="133">
        <v>0.199366734935748</v>
      </c>
      <c r="Y5208" s="133">
        <v>0.19795922266129401</v>
      </c>
      <c r="Z5208" s="133">
        <v>0.19643074936493499</v>
      </c>
      <c r="AA5208" s="133">
        <v>0.195174799170825</v>
      </c>
      <c r="AB5208" s="133">
        <v>0.193133862184516</v>
      </c>
      <c r="AC5208" s="133">
        <v>0.19189057441231699</v>
      </c>
      <c r="AD5208" s="133">
        <v>0.191077601436628</v>
      </c>
      <c r="AE5208" s="133">
        <v>0.19028421935315701</v>
      </c>
      <c r="AF5208" s="133">
        <v>0.18950961845474301</v>
      </c>
      <c r="AG5208" s="133">
        <v>0.18852711089391999</v>
      </c>
      <c r="AH5208" s="133">
        <v>0.189044724732784</v>
      </c>
      <c r="AI5208" s="133">
        <v>0.190606469179667</v>
      </c>
      <c r="AJ5208" s="133">
        <v>0.19297465532483299</v>
      </c>
      <c r="AK5208" s="133">
        <v>0.19595963896191701</v>
      </c>
    </row>
    <row r="5209" spans="1:37" x14ac:dyDescent="0.3">
      <c r="A5209" s="12" t="str">
        <f t="shared" si="118"/>
        <v>SDGbaseWaS_2BW_v7INVSHRXtotal</v>
      </c>
      <c r="B5209" s="12" t="s">
        <v>220</v>
      </c>
      <c r="C5209" s="12" t="s">
        <v>334</v>
      </c>
      <c r="D5209" s="12" t="s">
        <v>189</v>
      </c>
      <c r="E5209" s="133" t="s">
        <v>1</v>
      </c>
      <c r="F5209" s="133">
        <v>0.18000953521871799</v>
      </c>
      <c r="G5209" s="133">
        <v>0.18000951608096999</v>
      </c>
      <c r="H5209" s="133">
        <v>0.18000947353926899</v>
      </c>
      <c r="I5209" s="133">
        <v>0.18990683075722001</v>
      </c>
      <c r="J5209" s="133">
        <v>0.18902658304376199</v>
      </c>
      <c r="K5209" s="133">
        <v>0.18846125781960901</v>
      </c>
      <c r="L5209" s="133">
        <v>0.188032686131755</v>
      </c>
      <c r="M5209" s="133">
        <v>0.18767281589741699</v>
      </c>
      <c r="N5209" s="133">
        <v>0.18734322002376799</v>
      </c>
      <c r="O5209" s="133">
        <v>0.187035427285733</v>
      </c>
      <c r="P5209" s="133">
        <v>0.18672100449693599</v>
      </c>
      <c r="Q5209" s="133">
        <v>0.186396899483039</v>
      </c>
      <c r="R5209" s="133">
        <v>0.17651273818553301</v>
      </c>
      <c r="S5209" s="133">
        <v>0.17711174406369301</v>
      </c>
      <c r="T5209" s="133">
        <v>0.17762341755557901</v>
      </c>
      <c r="U5209" s="133">
        <v>0.17813156915712899</v>
      </c>
      <c r="V5209" s="133">
        <v>0.17850502868252499</v>
      </c>
      <c r="W5209" s="133">
        <v>0.17887329567452601</v>
      </c>
      <c r="X5209" s="133">
        <v>0.17925700374400899</v>
      </c>
      <c r="Y5209" s="133">
        <v>0.179585441334212</v>
      </c>
      <c r="Z5209" s="133">
        <v>0.179952926114715</v>
      </c>
      <c r="AA5209" s="133">
        <v>0.18027872556309801</v>
      </c>
      <c r="AB5209" s="133">
        <v>0.180598661598833</v>
      </c>
      <c r="AC5209" s="133">
        <v>0.18095857492310299</v>
      </c>
      <c r="AD5209" s="133">
        <v>0.18121807560925501</v>
      </c>
      <c r="AE5209" s="133">
        <v>0.181441801459611</v>
      </c>
      <c r="AF5209" s="133">
        <v>0.18165837543726199</v>
      </c>
      <c r="AG5209" s="133">
        <v>0.181908622882796</v>
      </c>
      <c r="AH5209" s="133">
        <v>0.18183023929967099</v>
      </c>
      <c r="AI5209" s="133">
        <v>0.18153413347688399</v>
      </c>
      <c r="AJ5209" s="133">
        <v>0.18106825238381799</v>
      </c>
      <c r="AK5209" s="133">
        <v>0.180453838786167</v>
      </c>
    </row>
    <row r="5210" spans="1:37" x14ac:dyDescent="0.3">
      <c r="A5210" s="12" t="str">
        <f t="shared" si="118"/>
        <v>SDGbaseWaS_2BW_v7C_QFSlabtotal</v>
      </c>
      <c r="B5210" s="12" t="s">
        <v>220</v>
      </c>
      <c r="C5210" s="12" t="s">
        <v>334</v>
      </c>
      <c r="D5210" s="12" t="s">
        <v>206</v>
      </c>
      <c r="E5210" s="133" t="s">
        <v>1</v>
      </c>
      <c r="F5210" s="133">
        <v>16418.578699979</v>
      </c>
      <c r="G5210" s="133">
        <v>15182.8391171371</v>
      </c>
      <c r="H5210" s="133">
        <v>15745.416072186599</v>
      </c>
      <c r="I5210" s="133">
        <v>16260.7866225911</v>
      </c>
      <c r="J5210" s="133">
        <v>16709.0298882518</v>
      </c>
      <c r="K5210" s="133">
        <v>17138.5648727886</v>
      </c>
      <c r="L5210" s="133">
        <v>17575.829542574102</v>
      </c>
      <c r="M5210" s="133">
        <v>18027.913714170099</v>
      </c>
      <c r="N5210" s="133">
        <v>18500.843191573698</v>
      </c>
      <c r="O5210" s="133">
        <v>18981.812688399499</v>
      </c>
      <c r="P5210" s="133">
        <v>19511.463575474201</v>
      </c>
      <c r="Q5210" s="133">
        <v>20066.612502881901</v>
      </c>
      <c r="R5210" s="133">
        <v>20652.771149008899</v>
      </c>
      <c r="S5210" s="133">
        <v>21272.064978893501</v>
      </c>
      <c r="T5210" s="133">
        <v>21920.624651275499</v>
      </c>
      <c r="U5210" s="133">
        <v>22616.2847569185</v>
      </c>
      <c r="V5210" s="133">
        <v>23347.0361599022</v>
      </c>
      <c r="W5210" s="133">
        <v>24105.004037449002</v>
      </c>
      <c r="X5210" s="133">
        <v>24892.167054696602</v>
      </c>
      <c r="Y5210" s="133">
        <v>25671.923354155999</v>
      </c>
      <c r="Z5210" s="133">
        <v>26445.371771344198</v>
      </c>
      <c r="AA5210" s="133">
        <v>27214.455485474999</v>
      </c>
      <c r="AB5210" s="133">
        <v>28000.513420302599</v>
      </c>
      <c r="AC5210" s="133">
        <v>28779.8169651809</v>
      </c>
      <c r="AD5210" s="133">
        <v>29576.121359525801</v>
      </c>
      <c r="AE5210" s="133">
        <v>30399.279649801301</v>
      </c>
      <c r="AF5210" s="133">
        <v>31255.150698936501</v>
      </c>
      <c r="AG5210" s="133">
        <v>32107.983724353799</v>
      </c>
      <c r="AH5210" s="133">
        <v>32674.776710141599</v>
      </c>
      <c r="AI5210" s="133">
        <v>33014.693375653304</v>
      </c>
      <c r="AJ5210" s="133">
        <v>33223.390079835299</v>
      </c>
      <c r="AK5210" s="133">
        <v>33335.8564477931</v>
      </c>
    </row>
    <row r="5211" spans="1:37" x14ac:dyDescent="0.3">
      <c r="A5211" s="12" t="str">
        <f t="shared" si="118"/>
        <v>SDGbaseWaS_2BW_v7C_PubDeftotal</v>
      </c>
      <c r="B5211" s="12" t="s">
        <v>220</v>
      </c>
      <c r="C5211" s="12" t="s">
        <v>334</v>
      </c>
      <c r="D5211" s="12" t="s">
        <v>99</v>
      </c>
      <c r="E5211" s="133" t="s">
        <v>1</v>
      </c>
      <c r="F5211" s="133">
        <v>-2.69193962733548E-3</v>
      </c>
      <c r="G5211" s="133">
        <v>-2.91961162141623E-3</v>
      </c>
      <c r="H5211" s="133">
        <v>-2.8976876097679002E-3</v>
      </c>
      <c r="I5211" s="133">
        <v>1.22700555451918E-2</v>
      </c>
      <c r="J5211" s="133">
        <v>1.0603673930229301E-2</v>
      </c>
      <c r="K5211" s="133">
        <v>9.5834950737657808E-3</v>
      </c>
      <c r="L5211" s="133">
        <v>8.7640163540800998E-3</v>
      </c>
      <c r="M5211" s="133">
        <v>8.0581731616751907E-3</v>
      </c>
      <c r="N5211" s="133">
        <v>7.3939500239101402E-3</v>
      </c>
      <c r="O5211" s="133">
        <v>6.8129902327328101E-3</v>
      </c>
      <c r="P5211" s="133">
        <v>6.1841423650481602E-3</v>
      </c>
      <c r="Q5211" s="133">
        <v>5.5084628045898301E-3</v>
      </c>
      <c r="R5211" s="133">
        <v>-1.0050849019510401E-2</v>
      </c>
      <c r="S5211" s="133">
        <v>-9.6736135598858106E-3</v>
      </c>
      <c r="T5211" s="133">
        <v>-9.5612807527226708E-3</v>
      </c>
      <c r="U5211" s="133">
        <v>-9.6057886152510694E-3</v>
      </c>
      <c r="V5211" s="133">
        <v>-9.6309565252180197E-3</v>
      </c>
      <c r="W5211" s="133">
        <v>-9.71872348870172E-3</v>
      </c>
      <c r="X5211" s="133">
        <v>-9.8205433201819705E-3</v>
      </c>
      <c r="Y5211" s="133">
        <v>-9.9163502450819799E-3</v>
      </c>
      <c r="Z5211" s="133">
        <v>-9.9981988130942306E-3</v>
      </c>
      <c r="AA5211" s="133">
        <v>-1.00469837518297E-2</v>
      </c>
      <c r="AB5211" s="133">
        <v>-1.0521690849277201E-2</v>
      </c>
      <c r="AC5211" s="133">
        <v>-1.03700340220863E-2</v>
      </c>
      <c r="AD5211" s="133">
        <v>-1.0230782666506E-2</v>
      </c>
      <c r="AE5211" s="133">
        <v>-1.01923644957434E-2</v>
      </c>
      <c r="AF5211" s="133">
        <v>-1.0171708227625999E-2</v>
      </c>
      <c r="AG5211" s="133">
        <v>-1.01331618673614E-2</v>
      </c>
      <c r="AH5211" s="133">
        <v>-9.9248329593813103E-3</v>
      </c>
      <c r="AI5211" s="133">
        <v>-9.5769571161897597E-3</v>
      </c>
      <c r="AJ5211" s="133">
        <v>-9.1751796999567092E-3</v>
      </c>
      <c r="AK5211" s="133">
        <v>-8.7981246019094503E-3</v>
      </c>
    </row>
    <row r="5212" spans="1:37" x14ac:dyDescent="0.3">
      <c r="A5212" s="12" t="str">
        <f t="shared" si="118"/>
        <v>SDGbaseWaS_2BW_v7YIXent-n</v>
      </c>
      <c r="B5212" s="12" t="s">
        <v>220</v>
      </c>
      <c r="C5212" s="12" t="s">
        <v>334</v>
      </c>
      <c r="D5212" s="12" t="s">
        <v>95</v>
      </c>
      <c r="E5212" s="133" t="s">
        <v>82</v>
      </c>
      <c r="F5212" s="133">
        <v>1681.67535303255</v>
      </c>
      <c r="G5212" s="133">
        <v>1548.8683023082899</v>
      </c>
      <c r="H5212" s="133">
        <v>1605.7594323103599</v>
      </c>
      <c r="I5212" s="133">
        <v>1630.1037089240001</v>
      </c>
      <c r="J5212" s="133">
        <v>1662.40094322139</v>
      </c>
      <c r="K5212" s="133">
        <v>1697.5166285939599</v>
      </c>
      <c r="L5212" s="133">
        <v>1735.561074425</v>
      </c>
      <c r="M5212" s="133">
        <v>1775.06362428847</v>
      </c>
      <c r="N5212" s="133">
        <v>1821.2544567570801</v>
      </c>
      <c r="O5212" s="133">
        <v>1880.3987931806</v>
      </c>
      <c r="P5212" s="133">
        <v>1937.5913619492901</v>
      </c>
      <c r="Q5212" s="133">
        <v>1993.5709338674801</v>
      </c>
      <c r="R5212" s="133">
        <v>2070.1105117286602</v>
      </c>
      <c r="S5212" s="133">
        <v>2133.6535160901099</v>
      </c>
      <c r="T5212" s="133">
        <v>2200.1887831724398</v>
      </c>
      <c r="U5212" s="133">
        <v>2276.5142137718299</v>
      </c>
      <c r="V5212" s="133">
        <v>2350.7867757638001</v>
      </c>
      <c r="W5212" s="133">
        <v>2426.3603578555799</v>
      </c>
      <c r="X5212" s="133">
        <v>2502.1214743762298</v>
      </c>
      <c r="Y5212" s="133">
        <v>2576.2826452262798</v>
      </c>
      <c r="Z5212" s="133">
        <v>2659.2053207354402</v>
      </c>
      <c r="AA5212" s="133">
        <v>2738.1118410890899</v>
      </c>
      <c r="AB5212" s="133">
        <v>2834.2678126403498</v>
      </c>
      <c r="AC5212" s="133">
        <v>2917.3717556002598</v>
      </c>
      <c r="AD5212" s="133">
        <v>2996.6366172244502</v>
      </c>
      <c r="AE5212" s="133">
        <v>3078.4370962949502</v>
      </c>
      <c r="AF5212" s="133">
        <v>3161.9749103244599</v>
      </c>
      <c r="AG5212" s="133">
        <v>3233.34868492942</v>
      </c>
      <c r="AH5212" s="133">
        <v>3257.2847017392501</v>
      </c>
      <c r="AI5212" s="133">
        <v>3264.3375644330399</v>
      </c>
      <c r="AJ5212" s="133">
        <v>3260.5073756184302</v>
      </c>
      <c r="AK5212" s="133">
        <v>3247.8180703338398</v>
      </c>
    </row>
    <row r="5213" spans="1:37" x14ac:dyDescent="0.3">
      <c r="A5213" s="12" t="str">
        <f t="shared" si="118"/>
        <v>SDGbaseWaS_2BW_v7YIXent-e</v>
      </c>
      <c r="B5213" s="12" t="s">
        <v>220</v>
      </c>
      <c r="C5213" s="12" t="s">
        <v>334</v>
      </c>
      <c r="D5213" s="12" t="s">
        <v>95</v>
      </c>
      <c r="E5213" s="133" t="s">
        <v>83</v>
      </c>
      <c r="F5213" s="133">
        <v>67.674501211460495</v>
      </c>
      <c r="G5213" s="133">
        <v>74.718443581212796</v>
      </c>
      <c r="H5213" s="133">
        <v>62.139529693624198</v>
      </c>
      <c r="I5213" s="133">
        <v>63.095433728533898</v>
      </c>
      <c r="J5213" s="133">
        <v>66.261773315571205</v>
      </c>
      <c r="K5213" s="133">
        <v>70.2193517885852</v>
      </c>
      <c r="L5213" s="133">
        <v>74.203510555638701</v>
      </c>
      <c r="M5213" s="133">
        <v>73.951402031343804</v>
      </c>
      <c r="N5213" s="133">
        <v>72.103640332772898</v>
      </c>
      <c r="O5213" s="133">
        <v>71.037740680650103</v>
      </c>
      <c r="P5213" s="133">
        <v>73.247749041466605</v>
      </c>
      <c r="Q5213" s="133">
        <v>77.555117946925705</v>
      </c>
      <c r="R5213" s="133">
        <v>85.495851265582601</v>
      </c>
      <c r="S5213" s="133">
        <v>90.548561344081605</v>
      </c>
      <c r="T5213" s="133">
        <v>96.107456157169096</v>
      </c>
      <c r="U5213" s="133">
        <v>101.449375738886</v>
      </c>
      <c r="V5213" s="133">
        <v>102.209200258103</v>
      </c>
      <c r="W5213" s="133">
        <v>106.84608444361599</v>
      </c>
      <c r="X5213" s="133">
        <v>117.38900573858101</v>
      </c>
      <c r="Y5213" s="133">
        <v>127.26773979859701</v>
      </c>
      <c r="Z5213" s="133">
        <v>137.655640178124</v>
      </c>
      <c r="AA5213" s="133">
        <v>147.33277726148401</v>
      </c>
      <c r="AB5213" s="133">
        <v>157.089144541932</v>
      </c>
      <c r="AC5213" s="133">
        <v>166.26612152083001</v>
      </c>
      <c r="AD5213" s="133">
        <v>176.19043710712899</v>
      </c>
      <c r="AE5213" s="133">
        <v>186.28016215724</v>
      </c>
      <c r="AF5213" s="133">
        <v>196.35475263104601</v>
      </c>
      <c r="AG5213" s="133">
        <v>235.92180188892701</v>
      </c>
      <c r="AH5213" s="133">
        <v>272.06983078390198</v>
      </c>
      <c r="AI5213" s="133">
        <v>315.98768951836303</v>
      </c>
      <c r="AJ5213" s="133">
        <v>360.08936736108302</v>
      </c>
      <c r="AK5213" s="133">
        <v>400.63885342712598</v>
      </c>
    </row>
    <row r="5214" spans="1:37" x14ac:dyDescent="0.3">
      <c r="A5214" s="12" t="str">
        <f t="shared" si="118"/>
        <v>SDGbaseWaS_2BW_v7YIXhhd-0</v>
      </c>
      <c r="B5214" s="12" t="s">
        <v>220</v>
      </c>
      <c r="C5214" s="12" t="s">
        <v>334</v>
      </c>
      <c r="D5214" s="12" t="s">
        <v>95</v>
      </c>
      <c r="E5214" s="133" t="s">
        <v>84</v>
      </c>
      <c r="F5214" s="133">
        <v>80.825437201427704</v>
      </c>
      <c r="G5214" s="133">
        <v>80.204003199548893</v>
      </c>
      <c r="H5214" s="133">
        <v>78.556643840957904</v>
      </c>
      <c r="I5214" s="133">
        <v>80.991594293434503</v>
      </c>
      <c r="J5214" s="133">
        <v>82.889736950564398</v>
      </c>
      <c r="K5214" s="133">
        <v>84.778737410860302</v>
      </c>
      <c r="L5214" s="133">
        <v>86.992997886493399</v>
      </c>
      <c r="M5214" s="133">
        <v>89.4234740295785</v>
      </c>
      <c r="N5214" s="133">
        <v>91.985048355027004</v>
      </c>
      <c r="O5214" s="133">
        <v>94.879658001898093</v>
      </c>
      <c r="P5214" s="133">
        <v>98.0482624605296</v>
      </c>
      <c r="Q5214" s="133">
        <v>101.297599959365</v>
      </c>
      <c r="R5214" s="133">
        <v>104.664477993177</v>
      </c>
      <c r="S5214" s="133">
        <v>108.446940683298</v>
      </c>
      <c r="T5214" s="133">
        <v>112.328991286665</v>
      </c>
      <c r="U5214" s="133">
        <v>116.53224224012</v>
      </c>
      <c r="V5214" s="133">
        <v>121.076792163232</v>
      </c>
      <c r="W5214" s="133">
        <v>125.592006674742</v>
      </c>
      <c r="X5214" s="133">
        <v>130.279357520189</v>
      </c>
      <c r="Y5214" s="133">
        <v>134.99951794843901</v>
      </c>
      <c r="Z5214" s="133">
        <v>139.59136443062499</v>
      </c>
      <c r="AA5214" s="133">
        <v>144.350543679883</v>
      </c>
      <c r="AB5214" s="133">
        <v>149.34550210003599</v>
      </c>
      <c r="AC5214" s="133">
        <v>154.496286261688</v>
      </c>
      <c r="AD5214" s="133">
        <v>159.54930420292601</v>
      </c>
      <c r="AE5214" s="133">
        <v>164.75035916236601</v>
      </c>
      <c r="AF5214" s="133">
        <v>170.16984981247001</v>
      </c>
      <c r="AG5214" s="133">
        <v>175.56749436052499</v>
      </c>
      <c r="AH5214" s="133">
        <v>179.26862763625201</v>
      </c>
      <c r="AI5214" s="133">
        <v>180.129164872036</v>
      </c>
      <c r="AJ5214" s="133">
        <v>180.67238807422399</v>
      </c>
      <c r="AK5214" s="133">
        <v>181.100725241964</v>
      </c>
    </row>
    <row r="5215" spans="1:37" x14ac:dyDescent="0.3">
      <c r="A5215" s="12" t="str">
        <f t="shared" si="118"/>
        <v>SDGbaseWaS_2BW_v7YIXhhd-1</v>
      </c>
      <c r="B5215" s="12" t="s">
        <v>220</v>
      </c>
      <c r="C5215" s="12" t="s">
        <v>334</v>
      </c>
      <c r="D5215" s="12" t="s">
        <v>95</v>
      </c>
      <c r="E5215" s="133" t="s">
        <v>85</v>
      </c>
      <c r="F5215" s="133">
        <v>111.120030553734</v>
      </c>
      <c r="G5215" s="133">
        <v>109.87326901123799</v>
      </c>
      <c r="H5215" s="133">
        <v>108.074360360786</v>
      </c>
      <c r="I5215" s="133">
        <v>111.339357877335</v>
      </c>
      <c r="J5215" s="133">
        <v>113.898636311297</v>
      </c>
      <c r="K5215" s="133">
        <v>116.485145533598</v>
      </c>
      <c r="L5215" s="133">
        <v>119.51547247977101</v>
      </c>
      <c r="M5215" s="133">
        <v>122.836061145473</v>
      </c>
      <c r="N5215" s="133">
        <v>126.34957960757001</v>
      </c>
      <c r="O5215" s="133">
        <v>130.31584190048</v>
      </c>
      <c r="P5215" s="133">
        <v>134.65247033561499</v>
      </c>
      <c r="Q5215" s="133">
        <v>139.08366726063801</v>
      </c>
      <c r="R5215" s="133">
        <v>143.71842197568401</v>
      </c>
      <c r="S5215" s="133">
        <v>148.871873069998</v>
      </c>
      <c r="T5215" s="133">
        <v>154.16418910896201</v>
      </c>
      <c r="U5215" s="133">
        <v>159.91633099561</v>
      </c>
      <c r="V5215" s="133">
        <v>166.10051719035999</v>
      </c>
      <c r="W5215" s="133">
        <v>172.24881189819499</v>
      </c>
      <c r="X5215" s="133">
        <v>178.614117074853</v>
      </c>
      <c r="Y5215" s="133">
        <v>184.993830529196</v>
      </c>
      <c r="Z5215" s="133">
        <v>191.22780178894101</v>
      </c>
      <c r="AA5215" s="133">
        <v>197.66436242749799</v>
      </c>
      <c r="AB5215" s="133">
        <v>204.45116092708901</v>
      </c>
      <c r="AC5215" s="133">
        <v>211.39267134361</v>
      </c>
      <c r="AD5215" s="133">
        <v>218.231578171385</v>
      </c>
      <c r="AE5215" s="133">
        <v>225.28134046937799</v>
      </c>
      <c r="AF5215" s="133">
        <v>232.62638329839501</v>
      </c>
      <c r="AG5215" s="133">
        <v>239.87300451430301</v>
      </c>
      <c r="AH5215" s="133">
        <v>244.52863112024801</v>
      </c>
      <c r="AI5215" s="133">
        <v>245.533946192945</v>
      </c>
      <c r="AJ5215" s="133">
        <v>246.152976863421</v>
      </c>
      <c r="AK5215" s="133">
        <v>246.60737648999199</v>
      </c>
    </row>
    <row r="5216" spans="1:37" x14ac:dyDescent="0.3">
      <c r="A5216" s="12" t="str">
        <f t="shared" si="118"/>
        <v>SDGbaseWaS_2BW_v7YIXhhd-2</v>
      </c>
      <c r="B5216" s="12" t="s">
        <v>220</v>
      </c>
      <c r="C5216" s="12" t="s">
        <v>334</v>
      </c>
      <c r="D5216" s="12" t="s">
        <v>95</v>
      </c>
      <c r="E5216" s="133" t="s">
        <v>86</v>
      </c>
      <c r="F5216" s="133">
        <v>130.16702572780201</v>
      </c>
      <c r="G5216" s="133">
        <v>128.18227404973399</v>
      </c>
      <c r="H5216" s="133">
        <v>126.53836773934199</v>
      </c>
      <c r="I5216" s="133">
        <v>130.247364569154</v>
      </c>
      <c r="J5216" s="133">
        <v>133.19116764999799</v>
      </c>
      <c r="K5216" s="133">
        <v>136.20837582696299</v>
      </c>
      <c r="L5216" s="133">
        <v>139.74051387041999</v>
      </c>
      <c r="M5216" s="133">
        <v>143.61105804938001</v>
      </c>
      <c r="N5216" s="133">
        <v>147.71743971388801</v>
      </c>
      <c r="O5216" s="133">
        <v>152.31346345083199</v>
      </c>
      <c r="P5216" s="133">
        <v>157.36401422627699</v>
      </c>
      <c r="Q5216" s="133">
        <v>162.51072352362601</v>
      </c>
      <c r="R5216" s="133">
        <v>167.971214407036</v>
      </c>
      <c r="S5216" s="133">
        <v>173.96182817797501</v>
      </c>
      <c r="T5216" s="133">
        <v>180.118798946206</v>
      </c>
      <c r="U5216" s="133">
        <v>186.83547829475299</v>
      </c>
      <c r="V5216" s="133">
        <v>194.029528966567</v>
      </c>
      <c r="W5216" s="133">
        <v>201.180701135135</v>
      </c>
      <c r="X5216" s="133">
        <v>208.54978550519101</v>
      </c>
      <c r="Y5216" s="133">
        <v>215.90742195134999</v>
      </c>
      <c r="Z5216" s="133">
        <v>223.12891033665801</v>
      </c>
      <c r="AA5216" s="133">
        <v>230.56143076268799</v>
      </c>
      <c r="AB5216" s="133">
        <v>238.40007952134201</v>
      </c>
      <c r="AC5216" s="133">
        <v>246.37890891272301</v>
      </c>
      <c r="AD5216" s="133">
        <v>254.27555941026401</v>
      </c>
      <c r="AE5216" s="133">
        <v>262.42774717390802</v>
      </c>
      <c r="AF5216" s="133">
        <v>270.92119717423998</v>
      </c>
      <c r="AG5216" s="133">
        <v>279.21091591022298</v>
      </c>
      <c r="AH5216" s="133">
        <v>284.18462875585698</v>
      </c>
      <c r="AI5216" s="133">
        <v>285.13354173790998</v>
      </c>
      <c r="AJ5216" s="133">
        <v>285.66707990293401</v>
      </c>
      <c r="AK5216" s="133">
        <v>285.99586173393698</v>
      </c>
    </row>
    <row r="5217" spans="1:37" x14ac:dyDescent="0.3">
      <c r="A5217" s="12" t="str">
        <f t="shared" si="118"/>
        <v>SDGbaseWaS_2BW_v7YIXhhd-3</v>
      </c>
      <c r="B5217" s="12" t="s">
        <v>220</v>
      </c>
      <c r="C5217" s="12" t="s">
        <v>334</v>
      </c>
      <c r="D5217" s="12" t="s">
        <v>95</v>
      </c>
      <c r="E5217" s="133" t="s">
        <v>87</v>
      </c>
      <c r="F5217" s="133">
        <v>160.163764869359</v>
      </c>
      <c r="G5217" s="133">
        <v>157.05824884289399</v>
      </c>
      <c r="H5217" s="133">
        <v>155.98786349807</v>
      </c>
      <c r="I5217" s="133">
        <v>160.367572199379</v>
      </c>
      <c r="J5217" s="133">
        <v>163.878356146469</v>
      </c>
      <c r="K5217" s="133">
        <v>167.56664976543601</v>
      </c>
      <c r="L5217" s="133">
        <v>171.88551133183199</v>
      </c>
      <c r="M5217" s="133">
        <v>176.60489216763199</v>
      </c>
      <c r="N5217" s="133">
        <v>181.63948094269199</v>
      </c>
      <c r="O5217" s="133">
        <v>187.276479676261</v>
      </c>
      <c r="P5217" s="133">
        <v>193.44928279538499</v>
      </c>
      <c r="Q5217" s="133">
        <v>199.70298934440399</v>
      </c>
      <c r="R5217" s="133">
        <v>206.43448873675001</v>
      </c>
      <c r="S5217" s="133">
        <v>213.707345754447</v>
      </c>
      <c r="T5217" s="133">
        <v>221.188256850112</v>
      </c>
      <c r="U5217" s="133">
        <v>229.39651678859499</v>
      </c>
      <c r="V5217" s="133">
        <v>238.11247320879801</v>
      </c>
      <c r="W5217" s="133">
        <v>246.78536079041299</v>
      </c>
      <c r="X5217" s="133">
        <v>255.689840445941</v>
      </c>
      <c r="Y5217" s="133">
        <v>264.51232442108</v>
      </c>
      <c r="Z5217" s="133">
        <v>273.22356487683697</v>
      </c>
      <c r="AA5217" s="133">
        <v>282.13859313335797</v>
      </c>
      <c r="AB5217" s="133">
        <v>291.62151113661702</v>
      </c>
      <c r="AC5217" s="133">
        <v>301.14529984742802</v>
      </c>
      <c r="AD5217" s="133">
        <v>310.63721740737299</v>
      </c>
      <c r="AE5217" s="133">
        <v>320.459733982758</v>
      </c>
      <c r="AF5217" s="133">
        <v>330.69295933864601</v>
      </c>
      <c r="AG5217" s="133">
        <v>340.542246510273</v>
      </c>
      <c r="AH5217" s="133">
        <v>345.73608702611898</v>
      </c>
      <c r="AI5217" s="133">
        <v>346.51815986703099</v>
      </c>
      <c r="AJ5217" s="133">
        <v>346.90915983819599</v>
      </c>
      <c r="AK5217" s="133">
        <v>347.03734471072499</v>
      </c>
    </row>
    <row r="5218" spans="1:37" x14ac:dyDescent="0.3">
      <c r="A5218" s="12" t="str">
        <f t="shared" si="118"/>
        <v>SDGbaseWaS_2BW_v7YIXhhd-4</v>
      </c>
      <c r="B5218" s="12" t="s">
        <v>220</v>
      </c>
      <c r="C5218" s="12" t="s">
        <v>334</v>
      </c>
      <c r="D5218" s="12" t="s">
        <v>95</v>
      </c>
      <c r="E5218" s="133" t="s">
        <v>88</v>
      </c>
      <c r="F5218" s="133">
        <v>173.02105662451601</v>
      </c>
      <c r="G5218" s="133">
        <v>168.80336812659499</v>
      </c>
      <c r="H5218" s="133">
        <v>168.87784807382701</v>
      </c>
      <c r="I5218" s="133">
        <v>173.396494816218</v>
      </c>
      <c r="J5218" s="133">
        <v>177.049603382832</v>
      </c>
      <c r="K5218" s="133">
        <v>181.00860098472501</v>
      </c>
      <c r="L5218" s="133">
        <v>185.644878405675</v>
      </c>
      <c r="M5218" s="133">
        <v>190.69385459408801</v>
      </c>
      <c r="N5218" s="133">
        <v>196.113960150764</v>
      </c>
      <c r="O5218" s="133">
        <v>202.170120928345</v>
      </c>
      <c r="P5218" s="133">
        <v>208.78691681303101</v>
      </c>
      <c r="Q5218" s="133">
        <v>215.444716173264</v>
      </c>
      <c r="R5218" s="133">
        <v>222.71888420367799</v>
      </c>
      <c r="S5218" s="133">
        <v>230.45667176513399</v>
      </c>
      <c r="T5218" s="133">
        <v>238.422612394753</v>
      </c>
      <c r="U5218" s="133">
        <v>247.22224595699001</v>
      </c>
      <c r="V5218" s="133">
        <v>256.46919112859598</v>
      </c>
      <c r="W5218" s="133">
        <v>265.68329735154498</v>
      </c>
      <c r="X5218" s="133">
        <v>275.10267151466599</v>
      </c>
      <c r="Y5218" s="133">
        <v>284.34227820756598</v>
      </c>
      <c r="Z5218" s="133">
        <v>293.53311233950802</v>
      </c>
      <c r="AA5218" s="133">
        <v>302.87232466901901</v>
      </c>
      <c r="AB5218" s="133">
        <v>312.90694345320799</v>
      </c>
      <c r="AC5218" s="133">
        <v>322.81717399936798</v>
      </c>
      <c r="AD5218" s="133">
        <v>332.783755131237</v>
      </c>
      <c r="AE5218" s="133">
        <v>343.128076171148</v>
      </c>
      <c r="AF5218" s="133">
        <v>353.9068536565</v>
      </c>
      <c r="AG5218" s="133">
        <v>364.09736183316897</v>
      </c>
      <c r="AH5218" s="133">
        <v>368.50994756841101</v>
      </c>
      <c r="AI5218" s="133">
        <v>368.84926944591803</v>
      </c>
      <c r="AJ5218" s="133">
        <v>368.921997544541</v>
      </c>
      <c r="AK5218" s="133">
        <v>368.69856079990302</v>
      </c>
    </row>
    <row r="5219" spans="1:37" x14ac:dyDescent="0.3">
      <c r="A5219" s="12" t="str">
        <f t="shared" si="118"/>
        <v>SDGbaseWaS_2BW_v7YIXhhd-5</v>
      </c>
      <c r="B5219" s="12" t="s">
        <v>220</v>
      </c>
      <c r="C5219" s="12" t="s">
        <v>334</v>
      </c>
      <c r="D5219" s="12" t="s">
        <v>95</v>
      </c>
      <c r="E5219" s="133" t="s">
        <v>89</v>
      </c>
      <c r="F5219" s="133">
        <v>238.851551034008</v>
      </c>
      <c r="G5219" s="133">
        <v>231.63090329346699</v>
      </c>
      <c r="H5219" s="133">
        <v>234.05602423504001</v>
      </c>
      <c r="I5219" s="133">
        <v>239.90597734597301</v>
      </c>
      <c r="J5219" s="133">
        <v>244.667222624</v>
      </c>
      <c r="K5219" s="133">
        <v>250.08027883357099</v>
      </c>
      <c r="L5219" s="133">
        <v>256.43063200534198</v>
      </c>
      <c r="M5219" s="133">
        <v>263.31501608152502</v>
      </c>
      <c r="N5219" s="133">
        <v>270.756831068221</v>
      </c>
      <c r="O5219" s="133">
        <v>279.00639980462699</v>
      </c>
      <c r="P5219" s="133">
        <v>288.036166711607</v>
      </c>
      <c r="Q5219" s="133">
        <v>297.04229899144298</v>
      </c>
      <c r="R5219" s="133">
        <v>307.08145490169699</v>
      </c>
      <c r="S5219" s="133">
        <v>317.523533788088</v>
      </c>
      <c r="T5219" s="133">
        <v>328.28340561736599</v>
      </c>
      <c r="U5219" s="133">
        <v>340.27737062960603</v>
      </c>
      <c r="V5219" s="133">
        <v>352.69779220283198</v>
      </c>
      <c r="W5219" s="133">
        <v>365.10373170376198</v>
      </c>
      <c r="X5219" s="133">
        <v>377.72651589967199</v>
      </c>
      <c r="Y5219" s="133">
        <v>389.905628520466</v>
      </c>
      <c r="Z5219" s="133">
        <v>402.12049023901398</v>
      </c>
      <c r="AA5219" s="133">
        <v>414.41611695213601</v>
      </c>
      <c r="AB5219" s="133">
        <v>427.77279284921599</v>
      </c>
      <c r="AC5219" s="133">
        <v>440.66575242531502</v>
      </c>
      <c r="AD5219" s="133">
        <v>453.85273320525602</v>
      </c>
      <c r="AE5219" s="133">
        <v>467.60964633112201</v>
      </c>
      <c r="AF5219" s="133">
        <v>481.95714451972299</v>
      </c>
      <c r="AG5219" s="133">
        <v>495.20074797506999</v>
      </c>
      <c r="AH5219" s="133">
        <v>498.91131922865497</v>
      </c>
      <c r="AI5219" s="133">
        <v>498.36096743632203</v>
      </c>
      <c r="AJ5219" s="133">
        <v>497.81938616350698</v>
      </c>
      <c r="AK5219" s="133">
        <v>496.88096487604099</v>
      </c>
    </row>
    <row r="5220" spans="1:37" x14ac:dyDescent="0.3">
      <c r="A5220" s="12" t="str">
        <f t="shared" si="118"/>
        <v>SDGbaseWaS_2BW_v7YIXhhd-6</v>
      </c>
      <c r="B5220" s="12" t="s">
        <v>220</v>
      </c>
      <c r="C5220" s="12" t="s">
        <v>334</v>
      </c>
      <c r="D5220" s="12" t="s">
        <v>95</v>
      </c>
      <c r="E5220" s="133" t="s">
        <v>90</v>
      </c>
      <c r="F5220" s="133">
        <v>288.750817049847</v>
      </c>
      <c r="G5220" s="133">
        <v>276.86058889357798</v>
      </c>
      <c r="H5220" s="133">
        <v>282.86857972666002</v>
      </c>
      <c r="I5220" s="133">
        <v>289.32078016817098</v>
      </c>
      <c r="J5220" s="133">
        <v>294.80851407562</v>
      </c>
      <c r="K5220" s="133">
        <v>301.29874760854301</v>
      </c>
      <c r="L5220" s="133">
        <v>308.878024400561</v>
      </c>
      <c r="M5220" s="133">
        <v>317.05421502860497</v>
      </c>
      <c r="N5220" s="133">
        <v>325.98401732356803</v>
      </c>
      <c r="O5220" s="133">
        <v>335.80728620980602</v>
      </c>
      <c r="P5220" s="133">
        <v>346.590123611747</v>
      </c>
      <c r="Q5220" s="133">
        <v>357.26662115255499</v>
      </c>
      <c r="R5220" s="133">
        <v>369.65706776055299</v>
      </c>
      <c r="S5220" s="133">
        <v>381.96086230084802</v>
      </c>
      <c r="T5220" s="133">
        <v>394.668074912267</v>
      </c>
      <c r="U5220" s="133">
        <v>408.97756900187699</v>
      </c>
      <c r="V5220" s="133">
        <v>423.555703090431</v>
      </c>
      <c r="W5220" s="133">
        <v>438.16219272346501</v>
      </c>
      <c r="X5220" s="133">
        <v>452.92549779114</v>
      </c>
      <c r="Y5220" s="133">
        <v>466.95852165237</v>
      </c>
      <c r="Z5220" s="133">
        <v>481.25504989109299</v>
      </c>
      <c r="AA5220" s="133">
        <v>495.468497438226</v>
      </c>
      <c r="AB5220" s="133">
        <v>511.06205577665702</v>
      </c>
      <c r="AC5220" s="133">
        <v>525.73275738893904</v>
      </c>
      <c r="AD5220" s="133">
        <v>540.95932309146303</v>
      </c>
      <c r="AE5220" s="133">
        <v>556.92372984906206</v>
      </c>
      <c r="AF5220" s="133">
        <v>573.56744622125802</v>
      </c>
      <c r="AG5220" s="133">
        <v>588.46518773051696</v>
      </c>
      <c r="AH5220" s="133">
        <v>590.32009927587899</v>
      </c>
      <c r="AI5220" s="133">
        <v>588.61235690296803</v>
      </c>
      <c r="AJ5220" s="133">
        <v>587.18541686571803</v>
      </c>
      <c r="AK5220" s="133">
        <v>585.23107264184296</v>
      </c>
    </row>
    <row r="5221" spans="1:37" x14ac:dyDescent="0.3">
      <c r="A5221" s="12" t="str">
        <f t="shared" si="118"/>
        <v>SDGbaseWaS_2BW_v7YIXhhd-7</v>
      </c>
      <c r="B5221" s="12" t="s">
        <v>220</v>
      </c>
      <c r="C5221" s="12" t="s">
        <v>334</v>
      </c>
      <c r="D5221" s="12" t="s">
        <v>95</v>
      </c>
      <c r="E5221" s="133" t="s">
        <v>91</v>
      </c>
      <c r="F5221" s="133">
        <v>412.50994654849802</v>
      </c>
      <c r="G5221" s="133">
        <v>392.61309882713101</v>
      </c>
      <c r="H5221" s="133">
        <v>404.51726744861998</v>
      </c>
      <c r="I5221" s="133">
        <v>412.94364726369503</v>
      </c>
      <c r="J5221" s="133">
        <v>420.561244632892</v>
      </c>
      <c r="K5221" s="133">
        <v>429.83472377741703</v>
      </c>
      <c r="L5221" s="133">
        <v>440.611759092255</v>
      </c>
      <c r="M5221" s="133">
        <v>452.16656002778802</v>
      </c>
      <c r="N5221" s="133">
        <v>464.86107437864803</v>
      </c>
      <c r="O5221" s="133">
        <v>478.68249300804098</v>
      </c>
      <c r="P5221" s="133">
        <v>493.94040761820997</v>
      </c>
      <c r="Q5221" s="133">
        <v>508.98089593727502</v>
      </c>
      <c r="R5221" s="133">
        <v>527.23521089803398</v>
      </c>
      <c r="S5221" s="133">
        <v>544.51169200558297</v>
      </c>
      <c r="T5221" s="133">
        <v>562.38351506800996</v>
      </c>
      <c r="U5221" s="133">
        <v>582.64978019052796</v>
      </c>
      <c r="V5221" s="133">
        <v>602.99783279406597</v>
      </c>
      <c r="W5221" s="133">
        <v>623.48459661208096</v>
      </c>
      <c r="X5221" s="133">
        <v>644.18063643302605</v>
      </c>
      <c r="Y5221" s="133">
        <v>663.56274497402103</v>
      </c>
      <c r="Z5221" s="133">
        <v>683.53592564703001</v>
      </c>
      <c r="AA5221" s="133">
        <v>703.18658851615101</v>
      </c>
      <c r="AB5221" s="133">
        <v>724.99386994724796</v>
      </c>
      <c r="AC5221" s="133">
        <v>744.98442398557495</v>
      </c>
      <c r="AD5221" s="133">
        <v>765.97113833379694</v>
      </c>
      <c r="AE5221" s="133">
        <v>788.06251658834299</v>
      </c>
      <c r="AF5221" s="133">
        <v>811.11659664384194</v>
      </c>
      <c r="AG5221" s="133">
        <v>831.34368162361</v>
      </c>
      <c r="AH5221" s="133">
        <v>831.17986310032995</v>
      </c>
      <c r="AI5221" s="133">
        <v>827.581860050155</v>
      </c>
      <c r="AJ5221" s="133">
        <v>824.69379711427905</v>
      </c>
      <c r="AK5221" s="133">
        <v>820.99955666636697</v>
      </c>
    </row>
    <row r="5222" spans="1:37" x14ac:dyDescent="0.3">
      <c r="A5222" s="12" t="str">
        <f t="shared" si="118"/>
        <v>SDGbaseWaS_2BW_v7YIXhhd-8</v>
      </c>
      <c r="B5222" s="12" t="s">
        <v>220</v>
      </c>
      <c r="C5222" s="12" t="s">
        <v>334</v>
      </c>
      <c r="D5222" s="12" t="s">
        <v>95</v>
      </c>
      <c r="E5222" s="133" t="s">
        <v>92</v>
      </c>
      <c r="F5222" s="133">
        <v>748.00666053083205</v>
      </c>
      <c r="G5222" s="133">
        <v>704.13344388547898</v>
      </c>
      <c r="H5222" s="133">
        <v>733.20304694626896</v>
      </c>
      <c r="I5222" s="133">
        <v>746.53814227529006</v>
      </c>
      <c r="J5222" s="133">
        <v>760.05037712384797</v>
      </c>
      <c r="K5222" s="133">
        <v>776.91731855056298</v>
      </c>
      <c r="L5222" s="133">
        <v>796.33684203301004</v>
      </c>
      <c r="M5222" s="133">
        <v>816.98341484365699</v>
      </c>
      <c r="N5222" s="133">
        <v>839.78935018150503</v>
      </c>
      <c r="O5222" s="133">
        <v>864.10705080022205</v>
      </c>
      <c r="P5222" s="133">
        <v>891.38969359863495</v>
      </c>
      <c r="Q5222" s="133">
        <v>918.23243884629403</v>
      </c>
      <c r="R5222" s="133">
        <v>953.18882003722194</v>
      </c>
      <c r="S5222" s="133">
        <v>983.74082245491002</v>
      </c>
      <c r="T5222" s="133">
        <v>1015.42401026313</v>
      </c>
      <c r="U5222" s="133">
        <v>1051.62425129245</v>
      </c>
      <c r="V5222" s="133">
        <v>1087.2746232900099</v>
      </c>
      <c r="W5222" s="133">
        <v>1123.4773984749099</v>
      </c>
      <c r="X5222" s="133">
        <v>1160.17688417617</v>
      </c>
      <c r="Y5222" s="133">
        <v>1193.8428088717801</v>
      </c>
      <c r="Z5222" s="133">
        <v>1229.0474165047899</v>
      </c>
      <c r="AA5222" s="133">
        <v>1263.2380737132501</v>
      </c>
      <c r="AB5222" s="133">
        <v>1301.4327293482499</v>
      </c>
      <c r="AC5222" s="133">
        <v>1335.3273730589201</v>
      </c>
      <c r="AD5222" s="133">
        <v>1371.5283140152501</v>
      </c>
      <c r="AE5222" s="133">
        <v>1409.85966852653</v>
      </c>
      <c r="AF5222" s="133">
        <v>1449.9405013384701</v>
      </c>
      <c r="AG5222" s="133">
        <v>1484.36258176971</v>
      </c>
      <c r="AH5222" s="133">
        <v>1478.2044250470699</v>
      </c>
      <c r="AI5222" s="133">
        <v>1469.3281108691299</v>
      </c>
      <c r="AJ5222" s="133">
        <v>1462.41918948637</v>
      </c>
      <c r="AK5222" s="133">
        <v>1453.9959988481401</v>
      </c>
    </row>
    <row r="5223" spans="1:37" x14ac:dyDescent="0.3">
      <c r="A5223" s="12" t="str">
        <f t="shared" si="118"/>
        <v>SDGbaseWaS_2BW_v7YIXhhd-9</v>
      </c>
      <c r="B5223" s="12" t="s">
        <v>220</v>
      </c>
      <c r="C5223" s="12" t="s">
        <v>334</v>
      </c>
      <c r="D5223" s="12" t="s">
        <v>95</v>
      </c>
      <c r="E5223" s="133" t="s">
        <v>93</v>
      </c>
      <c r="F5223" s="133">
        <v>1780.40441736312</v>
      </c>
      <c r="G5223" s="133">
        <v>1655.88012671612</v>
      </c>
      <c r="H5223" s="133">
        <v>1737.3383739398</v>
      </c>
      <c r="I5223" s="133">
        <v>1763.6782194283101</v>
      </c>
      <c r="J5223" s="133">
        <v>1796.48824895909</v>
      </c>
      <c r="K5223" s="133">
        <v>1837.0084815308801</v>
      </c>
      <c r="L5223" s="133">
        <v>1882.8313200472001</v>
      </c>
      <c r="M5223" s="133">
        <v>1931.0283270759801</v>
      </c>
      <c r="N5223" s="133">
        <v>1984.8716075821601</v>
      </c>
      <c r="O5223" s="133">
        <v>2042.93432518997</v>
      </c>
      <c r="P5223" s="133">
        <v>2107.4389631840099</v>
      </c>
      <c r="Q5223" s="133">
        <v>2170.8790952177201</v>
      </c>
      <c r="R5223" s="133">
        <v>2260.5499552740698</v>
      </c>
      <c r="S5223" s="133">
        <v>2332.2381527033399</v>
      </c>
      <c r="T5223" s="133">
        <v>2406.87199535328</v>
      </c>
      <c r="U5223" s="133">
        <v>2492.6491872292299</v>
      </c>
      <c r="V5223" s="133">
        <v>2575.6383080677801</v>
      </c>
      <c r="W5223" s="133">
        <v>2660.6640794607401</v>
      </c>
      <c r="X5223" s="133">
        <v>2747.2694498369501</v>
      </c>
      <c r="Y5223" s="133">
        <v>2826.2154130326799</v>
      </c>
      <c r="Z5223" s="133">
        <v>2910.6110081125598</v>
      </c>
      <c r="AA5223" s="133">
        <v>2991.4617925083298</v>
      </c>
      <c r="AB5223" s="133">
        <v>3083.9819409500401</v>
      </c>
      <c r="AC5223" s="133">
        <v>3163.3215442257901</v>
      </c>
      <c r="AD5223" s="133">
        <v>3247.3154989198001</v>
      </c>
      <c r="AE5223" s="133">
        <v>3336.2746982437202</v>
      </c>
      <c r="AF5223" s="133">
        <v>3429.1534939650101</v>
      </c>
      <c r="AG5223" s="133">
        <v>3507.8161999450499</v>
      </c>
      <c r="AH5223" s="133">
        <v>3490.1197042163299</v>
      </c>
      <c r="AI5223" s="133">
        <v>3469.2390059423501</v>
      </c>
      <c r="AJ5223" s="133">
        <v>3451.3002980288202</v>
      </c>
      <c r="AK5223" s="133">
        <v>3428.5581310927901</v>
      </c>
    </row>
    <row r="5224" spans="1:37" x14ac:dyDescent="0.3">
      <c r="A5224" s="12" t="str">
        <f t="shared" si="118"/>
        <v>SDGbaseWaS_2BW_v7C_YIXtotal</v>
      </c>
      <c r="B5224" s="12" t="s">
        <v>220</v>
      </c>
      <c r="C5224" s="12" t="s">
        <v>334</v>
      </c>
      <c r="D5224" s="12" t="s">
        <v>222</v>
      </c>
      <c r="E5224" s="133" t="s">
        <v>1</v>
      </c>
      <c r="F5224" s="133">
        <v>5873.1705617471598</v>
      </c>
      <c r="G5224" s="133">
        <v>5528.8260707352902</v>
      </c>
      <c r="H5224" s="133">
        <v>5697.9173378133601</v>
      </c>
      <c r="I5224" s="133">
        <v>5801.92829288949</v>
      </c>
      <c r="J5224" s="133">
        <v>5916.1458243935704</v>
      </c>
      <c r="K5224" s="133">
        <v>6048.9230402050998</v>
      </c>
      <c r="L5224" s="133">
        <v>6198.6325365332004</v>
      </c>
      <c r="M5224" s="133">
        <v>6352.7318993635199</v>
      </c>
      <c r="N5224" s="133">
        <v>6523.4264863938897</v>
      </c>
      <c r="O5224" s="133">
        <v>6718.92965283173</v>
      </c>
      <c r="P5224" s="133">
        <v>6930.5354123458001</v>
      </c>
      <c r="Q5224" s="133">
        <v>7141.5670982209804</v>
      </c>
      <c r="R5224" s="133">
        <v>7418.8263591821496</v>
      </c>
      <c r="S5224" s="133">
        <v>7659.6218001378102</v>
      </c>
      <c r="T5224" s="133">
        <v>7910.1500891303604</v>
      </c>
      <c r="U5224" s="133">
        <v>8194.0445621304898</v>
      </c>
      <c r="V5224" s="133">
        <v>8470.9487381245708</v>
      </c>
      <c r="W5224" s="133">
        <v>8755.5886191241898</v>
      </c>
      <c r="X5224" s="133">
        <v>9050.0252363126092</v>
      </c>
      <c r="Y5224" s="133">
        <v>9328.7908751338291</v>
      </c>
      <c r="Z5224" s="133">
        <v>9624.1356050806298</v>
      </c>
      <c r="AA5224" s="133">
        <v>9910.8029421511092</v>
      </c>
      <c r="AB5224" s="133">
        <v>10237.325543192001</v>
      </c>
      <c r="AC5224" s="133">
        <v>10529.9000685704</v>
      </c>
      <c r="AD5224" s="133">
        <v>10827.931476220299</v>
      </c>
      <c r="AE5224" s="133">
        <v>11139.494774950501</v>
      </c>
      <c r="AF5224" s="133">
        <v>11462.3820889241</v>
      </c>
      <c r="AG5224" s="133">
        <v>11775.7499089908</v>
      </c>
      <c r="AH5224" s="133">
        <v>11840.3178654983</v>
      </c>
      <c r="AI5224" s="133">
        <v>11859.611637268201</v>
      </c>
      <c r="AJ5224" s="133">
        <v>11872.338432861499</v>
      </c>
      <c r="AK5224" s="133">
        <v>11863.562516862699</v>
      </c>
    </row>
    <row r="5225" spans="1:37" x14ac:dyDescent="0.3">
      <c r="A5225" s="12" t="str">
        <f t="shared" si="118"/>
        <v>SDGbaseWaS_2BW_v7TINSXent-n</v>
      </c>
      <c r="B5225" s="12" t="s">
        <v>220</v>
      </c>
      <c r="C5225" s="12" t="s">
        <v>334</v>
      </c>
      <c r="D5225" s="12" t="s">
        <v>94</v>
      </c>
      <c r="E5225" s="133" t="s">
        <v>82</v>
      </c>
      <c r="F5225" s="133">
        <v>0.142864130737414</v>
      </c>
      <c r="G5225" s="133">
        <v>0.15072710391247801</v>
      </c>
      <c r="H5225" s="133">
        <v>0.14482377165093799</v>
      </c>
      <c r="I5225" s="133">
        <v>0.15846368463055299</v>
      </c>
      <c r="J5225" s="133">
        <v>0.15609505719564901</v>
      </c>
      <c r="K5225" s="133">
        <v>0.154015920764113</v>
      </c>
      <c r="L5225" s="133">
        <v>0.15212156834429599</v>
      </c>
      <c r="M5225" s="133">
        <v>0.15045028496461199</v>
      </c>
      <c r="N5225" s="133">
        <v>0.14856793086658199</v>
      </c>
      <c r="O5225" s="133">
        <v>0.14681634922612599</v>
      </c>
      <c r="P5225" s="133">
        <v>0.14489486245033101</v>
      </c>
      <c r="Q5225" s="133">
        <v>0.14302397150233401</v>
      </c>
      <c r="R5225" s="133">
        <v>0.12662955817921201</v>
      </c>
      <c r="S5225" s="133">
        <v>0.12480485945888101</v>
      </c>
      <c r="T5225" s="133">
        <v>0.12263529145575</v>
      </c>
      <c r="U5225" s="133">
        <v>0.11974095763347301</v>
      </c>
      <c r="V5225" s="133">
        <v>0.117673288188428</v>
      </c>
      <c r="W5225" s="133">
        <v>0.11540597278890199</v>
      </c>
      <c r="X5225" s="133">
        <v>0.11306882159175401</v>
      </c>
      <c r="Y5225" s="133">
        <v>0.111147763705398</v>
      </c>
      <c r="Z5225" s="133">
        <v>0.108840724796189</v>
      </c>
      <c r="AA5225" s="133">
        <v>0.107090758355867</v>
      </c>
      <c r="AB5225" s="133">
        <v>0.103879538133636</v>
      </c>
      <c r="AC5225" s="133">
        <v>0.10248581171316801</v>
      </c>
      <c r="AD5225" s="133">
        <v>0.10144161340329701</v>
      </c>
      <c r="AE5225" s="133">
        <v>0.10029072351250599</v>
      </c>
      <c r="AF5225" s="133">
        <v>9.9167218156211795E-2</v>
      </c>
      <c r="AG5225" s="133">
        <v>9.8079984214570898E-2</v>
      </c>
      <c r="AH5225" s="133">
        <v>9.9982250479427201E-2</v>
      </c>
      <c r="AI5225" s="133">
        <v>0.10215808966769201</v>
      </c>
      <c r="AJ5225" s="133">
        <v>0.105180952646224</v>
      </c>
      <c r="AK5225" s="133">
        <v>0.109000598217741</v>
      </c>
    </row>
    <row r="5226" spans="1:37" x14ac:dyDescent="0.3">
      <c r="A5226" s="12" t="str">
        <f t="shared" si="118"/>
        <v>SDGbaseWaS_2BW_v7TINSXent-e</v>
      </c>
      <c r="B5226" s="12" t="s">
        <v>220</v>
      </c>
      <c r="C5226" s="12" t="s">
        <v>334</v>
      </c>
      <c r="D5226" s="12" t="s">
        <v>94</v>
      </c>
      <c r="E5226" s="133" t="s">
        <v>83</v>
      </c>
      <c r="F5226" s="133">
        <v>0.11192563891369001</v>
      </c>
      <c r="G5226" s="133">
        <v>0.117320315725447</v>
      </c>
      <c r="H5226" s="133">
        <v>0.121101213556704</v>
      </c>
      <c r="I5226" s="133">
        <v>0.121500248534571</v>
      </c>
      <c r="J5226" s="133">
        <v>0.121546105325786</v>
      </c>
      <c r="K5226" s="133">
        <v>0.12181962001093501</v>
      </c>
      <c r="L5226" s="133">
        <v>0.121938507841044</v>
      </c>
      <c r="M5226" s="133">
        <v>0.121977653747409</v>
      </c>
      <c r="N5226" s="133">
        <v>0.12158696246215001</v>
      </c>
      <c r="O5226" s="133">
        <v>0.12143015738936901</v>
      </c>
      <c r="P5226" s="133">
        <v>0.120796562556176</v>
      </c>
      <c r="Q5226" s="133">
        <v>0.120075655209665</v>
      </c>
      <c r="R5226" s="133">
        <v>0.120285251742137</v>
      </c>
      <c r="S5226" s="133">
        <v>0.119935880265806</v>
      </c>
      <c r="T5226" s="133">
        <v>0.119548345218733</v>
      </c>
      <c r="U5226" s="133">
        <v>0.119052652256682</v>
      </c>
      <c r="V5226" s="133">
        <v>0.118545552128799</v>
      </c>
      <c r="W5226" s="133">
        <v>0.118230097890494</v>
      </c>
      <c r="X5226" s="133">
        <v>0.117993910044684</v>
      </c>
      <c r="Y5226" s="133">
        <v>0.117274693191896</v>
      </c>
      <c r="Z5226" s="133">
        <v>0.11652019182229301</v>
      </c>
      <c r="AA5226" s="133">
        <v>0.116026299374184</v>
      </c>
      <c r="AB5226" s="133">
        <v>0.115755892916862</v>
      </c>
      <c r="AC5226" s="133">
        <v>0.114995785737305</v>
      </c>
      <c r="AD5226" s="133">
        <v>0.114470930185415</v>
      </c>
      <c r="AE5226" s="133">
        <v>0.114054365778107</v>
      </c>
      <c r="AF5226" s="133">
        <v>0.1137182157333</v>
      </c>
      <c r="AG5226" s="133">
        <v>0.113386779867761</v>
      </c>
      <c r="AH5226" s="133">
        <v>0.113195262869923</v>
      </c>
      <c r="AI5226" s="133">
        <v>0.11279435080594501</v>
      </c>
      <c r="AJ5226" s="133">
        <v>0.11257163997960699</v>
      </c>
      <c r="AK5226" s="133">
        <v>0.112398213419038</v>
      </c>
    </row>
    <row r="5227" spans="1:37" x14ac:dyDescent="0.3">
      <c r="A5227" s="12" t="str">
        <f t="shared" si="118"/>
        <v>SDGbaseWaS_2BW_v7TINSXhhd-0</v>
      </c>
      <c r="B5227" s="12" t="s">
        <v>220</v>
      </c>
      <c r="C5227" s="12" t="s">
        <v>334</v>
      </c>
      <c r="D5227" s="12" t="s">
        <v>94</v>
      </c>
      <c r="E5227" s="133" t="s">
        <v>84</v>
      </c>
      <c r="F5227" s="133">
        <v>6.0836643334161297E-4</v>
      </c>
      <c r="G5227" s="133">
        <v>6.4184977795374602E-4</v>
      </c>
      <c r="H5227" s="133">
        <v>6.1671128359079997E-4</v>
      </c>
      <c r="I5227" s="133">
        <v>6.7479489871479002E-4</v>
      </c>
      <c r="J5227" s="133">
        <v>6.6470843813387301E-4</v>
      </c>
      <c r="K5227" s="133">
        <v>6.5585473325181505E-4</v>
      </c>
      <c r="L5227" s="133">
        <v>6.4778790512285702E-4</v>
      </c>
      <c r="M5227" s="133">
        <v>6.4067098426979704E-4</v>
      </c>
      <c r="N5227" s="133">
        <v>6.3265524905078095E-4</v>
      </c>
      <c r="O5227" s="133">
        <v>6.2519638944362205E-4</v>
      </c>
      <c r="P5227" s="133">
        <v>6.1701401340765903E-4</v>
      </c>
      <c r="Q5227" s="133">
        <v>6.0904709233938401E-4</v>
      </c>
      <c r="R5227" s="133">
        <v>5.3923383203065105E-4</v>
      </c>
      <c r="S5227" s="133">
        <v>5.3146361385615095E-4</v>
      </c>
      <c r="T5227" s="133">
        <v>5.22224819660344E-4</v>
      </c>
      <c r="U5227" s="133">
        <v>5.0989971341646595E-4</v>
      </c>
      <c r="V5227" s="133">
        <v>5.0109483929177301E-4</v>
      </c>
      <c r="W5227" s="133">
        <v>4.9143980104162201E-4</v>
      </c>
      <c r="X5227" s="133">
        <v>4.8148737797883801E-4</v>
      </c>
      <c r="Y5227" s="133">
        <v>4.7330683297835301E-4</v>
      </c>
      <c r="Z5227" s="133">
        <v>4.6348263473373999E-4</v>
      </c>
      <c r="AA5227" s="133">
        <v>4.5603065211476102E-4</v>
      </c>
      <c r="AB5227" s="133">
        <v>4.42356131213516E-4</v>
      </c>
      <c r="AC5227" s="133">
        <v>4.3642114827659298E-4</v>
      </c>
      <c r="AD5227" s="133">
        <v>4.3197457755522002E-4</v>
      </c>
      <c r="AE5227" s="133">
        <v>4.27073683330454E-4</v>
      </c>
      <c r="AF5227" s="133">
        <v>4.2228939239982E-4</v>
      </c>
      <c r="AG5227" s="133">
        <v>4.1765956552054702E-4</v>
      </c>
      <c r="AH5227" s="133">
        <v>4.2576008970859501E-4</v>
      </c>
      <c r="AI5227" s="133">
        <v>4.3502558921238501E-4</v>
      </c>
      <c r="AJ5227" s="133">
        <v>4.4789801822755099E-4</v>
      </c>
      <c r="AK5227" s="133">
        <v>4.6416343157514901E-4</v>
      </c>
    </row>
    <row r="5228" spans="1:37" x14ac:dyDescent="0.3">
      <c r="A5228" s="12" t="str">
        <f t="shared" si="118"/>
        <v>SDGbaseWaS_2BW_v7TINSXhhd-1</v>
      </c>
      <c r="B5228" s="12" t="s">
        <v>220</v>
      </c>
      <c r="C5228" s="12" t="s">
        <v>334</v>
      </c>
      <c r="D5228" s="12" t="s">
        <v>94</v>
      </c>
      <c r="E5228" s="133" t="s">
        <v>85</v>
      </c>
      <c r="F5228" s="133">
        <v>2.9886761076487302E-3</v>
      </c>
      <c r="G5228" s="133">
        <v>3.1531672218258998E-3</v>
      </c>
      <c r="H5228" s="133">
        <v>3.0296712264911798E-3</v>
      </c>
      <c r="I5228" s="133">
        <v>3.3150142428245901E-3</v>
      </c>
      <c r="J5228" s="133">
        <v>3.2654632450737301E-3</v>
      </c>
      <c r="K5228" s="133">
        <v>3.2219683147944001E-3</v>
      </c>
      <c r="L5228" s="133">
        <v>3.1823390127487198E-3</v>
      </c>
      <c r="M5228" s="133">
        <v>3.1473762500000002E-3</v>
      </c>
      <c r="N5228" s="133">
        <v>3.1079979492124698E-3</v>
      </c>
      <c r="O5228" s="133">
        <v>3.07135537005968E-3</v>
      </c>
      <c r="P5228" s="133">
        <v>3.0311584250786098E-3</v>
      </c>
      <c r="Q5228" s="133">
        <v>2.99201993001269E-3</v>
      </c>
      <c r="R5228" s="133">
        <v>2.6490535665962701E-3</v>
      </c>
      <c r="S5228" s="133">
        <v>2.6108813993948599E-3</v>
      </c>
      <c r="T5228" s="133">
        <v>2.56549466803514E-3</v>
      </c>
      <c r="U5228" s="133">
        <v>2.50494604446018E-3</v>
      </c>
      <c r="V5228" s="133">
        <v>2.4616910003741701E-3</v>
      </c>
      <c r="W5228" s="133">
        <v>2.4142594205527499E-3</v>
      </c>
      <c r="X5228" s="133">
        <v>2.3653668969947899E-3</v>
      </c>
      <c r="Y5228" s="133">
        <v>2.3251789302820899E-3</v>
      </c>
      <c r="Z5228" s="133">
        <v>2.27691634151595E-3</v>
      </c>
      <c r="AA5228" s="133">
        <v>2.2403075509287601E-3</v>
      </c>
      <c r="AB5228" s="133">
        <v>2.17312975126419E-3</v>
      </c>
      <c r="AC5228" s="133">
        <v>2.1439734091548601E-3</v>
      </c>
      <c r="AD5228" s="133">
        <v>2.12212907971522E-3</v>
      </c>
      <c r="AE5228" s="133">
        <v>2.09805280814969E-3</v>
      </c>
      <c r="AF5228" s="133">
        <v>2.0745493935646199E-3</v>
      </c>
      <c r="AG5228" s="133">
        <v>2.0518047801184E-3</v>
      </c>
      <c r="AH5228" s="133">
        <v>2.0915996316365E-3</v>
      </c>
      <c r="AI5228" s="133">
        <v>2.13711755512441E-3</v>
      </c>
      <c r="AJ5228" s="133">
        <v>2.2003549704679702E-3</v>
      </c>
      <c r="AK5228" s="133">
        <v>2.2802608459826898E-3</v>
      </c>
    </row>
    <row r="5229" spans="1:37" x14ac:dyDescent="0.3">
      <c r="A5229" s="12" t="str">
        <f t="shared" si="118"/>
        <v>SDGbaseWaS_2BW_v7TINSXhhd-2</v>
      </c>
      <c r="B5229" s="12" t="s">
        <v>220</v>
      </c>
      <c r="C5229" s="12" t="s">
        <v>334</v>
      </c>
      <c r="D5229" s="12" t="s">
        <v>94</v>
      </c>
      <c r="E5229" s="133" t="s">
        <v>86</v>
      </c>
      <c r="F5229" s="133">
        <v>6.7879160890469302E-3</v>
      </c>
      <c r="G5229" s="133">
        <v>7.1615102293813397E-3</v>
      </c>
      <c r="H5229" s="133">
        <v>6.8810246814934202E-3</v>
      </c>
      <c r="I5229" s="133">
        <v>7.5290990739266504E-3</v>
      </c>
      <c r="J5229" s="133">
        <v>7.4165582689621704E-3</v>
      </c>
      <c r="K5229" s="133">
        <v>7.3177720754522601E-3</v>
      </c>
      <c r="L5229" s="133">
        <v>7.2277655414604101E-3</v>
      </c>
      <c r="M5229" s="133">
        <v>7.1483577062881601E-3</v>
      </c>
      <c r="N5229" s="133">
        <v>7.0589212494906097E-3</v>
      </c>
      <c r="O5229" s="133">
        <v>6.9756981958574299E-3</v>
      </c>
      <c r="P5229" s="133">
        <v>6.8844024246683799E-3</v>
      </c>
      <c r="Q5229" s="133">
        <v>6.79551061746123E-3</v>
      </c>
      <c r="R5229" s="133">
        <v>6.01656140637371E-3</v>
      </c>
      <c r="S5229" s="133">
        <v>5.9298643343104404E-3</v>
      </c>
      <c r="T5229" s="133">
        <v>5.8267814593521601E-3</v>
      </c>
      <c r="U5229" s="133">
        <v>5.6892627186561403E-3</v>
      </c>
      <c r="V5229" s="133">
        <v>5.5910213572470096E-3</v>
      </c>
      <c r="W5229" s="133">
        <v>5.4832941997581298E-3</v>
      </c>
      <c r="X5229" s="133">
        <v>5.3722489283974002E-3</v>
      </c>
      <c r="Y5229" s="133">
        <v>5.2809735350714997E-3</v>
      </c>
      <c r="Z5229" s="133">
        <v>5.1713589920873099E-3</v>
      </c>
      <c r="AA5229" s="133">
        <v>5.0882126806547799E-3</v>
      </c>
      <c r="AB5229" s="133">
        <v>4.9356376880447797E-3</v>
      </c>
      <c r="AC5229" s="133">
        <v>4.8694174475334001E-3</v>
      </c>
      <c r="AD5229" s="133">
        <v>4.8198043563969298E-3</v>
      </c>
      <c r="AE5229" s="133">
        <v>4.7651220419810698E-3</v>
      </c>
      <c r="AF5229" s="133">
        <v>4.7117408171883698E-3</v>
      </c>
      <c r="AG5229" s="133">
        <v>4.6600829823189999E-3</v>
      </c>
      <c r="AH5229" s="133">
        <v>4.7504655171349899E-3</v>
      </c>
      <c r="AI5229" s="133">
        <v>4.8538463567191397E-3</v>
      </c>
      <c r="AJ5229" s="133">
        <v>4.9974719130365802E-3</v>
      </c>
      <c r="AK5229" s="133">
        <v>5.17895507109875E-3</v>
      </c>
    </row>
    <row r="5230" spans="1:37" x14ac:dyDescent="0.3">
      <c r="A5230" s="12" t="str">
        <f t="shared" si="118"/>
        <v>SDGbaseWaS_2BW_v7TINSXhhd-3</v>
      </c>
      <c r="B5230" s="12" t="s">
        <v>220</v>
      </c>
      <c r="C5230" s="12" t="s">
        <v>334</v>
      </c>
      <c r="D5230" s="12" t="s">
        <v>94</v>
      </c>
      <c r="E5230" s="133" t="s">
        <v>87</v>
      </c>
      <c r="F5230" s="133">
        <v>9.7949774025556605E-3</v>
      </c>
      <c r="G5230" s="133">
        <v>1.0334074544398501E-2</v>
      </c>
      <c r="H5230" s="133">
        <v>9.9293333000355297E-3</v>
      </c>
      <c r="I5230" s="133">
        <v>1.0864506031497899E-2</v>
      </c>
      <c r="J5230" s="133">
        <v>1.07021094097564E-2</v>
      </c>
      <c r="K5230" s="133">
        <v>1.05595607218329E-2</v>
      </c>
      <c r="L5230" s="133">
        <v>1.04296811010684E-2</v>
      </c>
      <c r="M5230" s="133">
        <v>1.03150954254676E-2</v>
      </c>
      <c r="N5230" s="133">
        <v>1.01860384274253E-2</v>
      </c>
      <c r="O5230" s="133">
        <v>1.00659473834634E-2</v>
      </c>
      <c r="P5230" s="133">
        <v>9.9342073907691397E-3</v>
      </c>
      <c r="Q5230" s="133">
        <v>9.8059363232603797E-3</v>
      </c>
      <c r="R5230" s="133">
        <v>8.6819109494001602E-3</v>
      </c>
      <c r="S5230" s="133">
        <v>8.5568068893083701E-3</v>
      </c>
      <c r="T5230" s="133">
        <v>8.4080580808339796E-3</v>
      </c>
      <c r="U5230" s="133">
        <v>8.2096182444532598E-3</v>
      </c>
      <c r="V5230" s="133">
        <v>8.0678557503114402E-3</v>
      </c>
      <c r="W5230" s="133">
        <v>7.9124052322871695E-3</v>
      </c>
      <c r="X5230" s="133">
        <v>7.7521666685473204E-3</v>
      </c>
      <c r="Y5230" s="133">
        <v>7.6204560811866497E-3</v>
      </c>
      <c r="Z5230" s="133">
        <v>7.4622820611988799E-3</v>
      </c>
      <c r="AA5230" s="133">
        <v>7.3423017569305598E-3</v>
      </c>
      <c r="AB5230" s="133">
        <v>7.1221357197456597E-3</v>
      </c>
      <c r="AC5230" s="133">
        <v>7.0265797688771302E-3</v>
      </c>
      <c r="AD5230" s="133">
        <v>6.9549879722690501E-3</v>
      </c>
      <c r="AE5230" s="133">
        <v>6.8760812662741104E-3</v>
      </c>
      <c r="AF5230" s="133">
        <v>6.7990520555121703E-3</v>
      </c>
      <c r="AG5230" s="133">
        <v>6.72450968780261E-3</v>
      </c>
      <c r="AH5230" s="133">
        <v>6.8549318792170202E-3</v>
      </c>
      <c r="AI5230" s="133">
        <v>7.0041106513070899E-3</v>
      </c>
      <c r="AJ5230" s="133">
        <v>7.2113626355574103E-3</v>
      </c>
      <c r="AK5230" s="133">
        <v>7.4732432199763202E-3</v>
      </c>
    </row>
    <row r="5231" spans="1:37" x14ac:dyDescent="0.3">
      <c r="A5231" s="12" t="str">
        <f t="shared" si="118"/>
        <v>SDGbaseWaS_2BW_v7TINSXhhd-4</v>
      </c>
      <c r="B5231" s="12" t="s">
        <v>220</v>
      </c>
      <c r="C5231" s="12" t="s">
        <v>334</v>
      </c>
      <c r="D5231" s="12" t="s">
        <v>94</v>
      </c>
      <c r="E5231" s="133" t="s">
        <v>88</v>
      </c>
      <c r="F5231" s="133">
        <v>1.9419697097842002E-2</v>
      </c>
      <c r="G5231" s="133">
        <v>2.0488520717513701E-2</v>
      </c>
      <c r="H5231" s="133">
        <v>1.9686073499011299E-2</v>
      </c>
      <c r="I5231" s="133">
        <v>2.1540163655137001E-2</v>
      </c>
      <c r="J5231" s="133">
        <v>2.1218193213108801E-2</v>
      </c>
      <c r="K5231" s="133">
        <v>2.0935573639221099E-2</v>
      </c>
      <c r="L5231" s="133">
        <v>2.0678071983815698E-2</v>
      </c>
      <c r="M5231" s="133">
        <v>2.04508923773353E-2</v>
      </c>
      <c r="N5231" s="133">
        <v>2.0195021668501699E-2</v>
      </c>
      <c r="O5231" s="133">
        <v>1.9956927020514301E-2</v>
      </c>
      <c r="P5231" s="133">
        <v>1.9695736958571498E-2</v>
      </c>
      <c r="Q5231" s="133">
        <v>1.9441424449716499E-2</v>
      </c>
      <c r="R5231" s="133">
        <v>1.7212911672505399E-2</v>
      </c>
      <c r="S5231" s="133">
        <v>1.6964878129452798E-2</v>
      </c>
      <c r="T5231" s="133">
        <v>1.66699660840035E-2</v>
      </c>
      <c r="U5231" s="133">
        <v>1.62765357227511E-2</v>
      </c>
      <c r="V5231" s="133">
        <v>1.5995474870571898E-2</v>
      </c>
      <c r="W5231" s="133">
        <v>1.5687275898065099E-2</v>
      </c>
      <c r="X5231" s="133">
        <v>1.53695840600249E-2</v>
      </c>
      <c r="Y5231" s="133">
        <v>1.5108452297621901E-2</v>
      </c>
      <c r="Z5231" s="133">
        <v>1.47948536604765E-2</v>
      </c>
      <c r="AA5231" s="133">
        <v>1.4556978567751001E-2</v>
      </c>
      <c r="AB5231" s="133">
        <v>1.41204734511919E-2</v>
      </c>
      <c r="AC5231" s="133">
        <v>1.39310225154395E-2</v>
      </c>
      <c r="AD5231" s="133">
        <v>1.37890833424801E-2</v>
      </c>
      <c r="AE5231" s="133">
        <v>1.36326414693524E-2</v>
      </c>
      <c r="AF5231" s="133">
        <v>1.34799220052257E-2</v>
      </c>
      <c r="AG5231" s="133">
        <v>1.3332132955192E-2</v>
      </c>
      <c r="AH5231" s="133">
        <v>1.3590710345251E-2</v>
      </c>
      <c r="AI5231" s="133">
        <v>1.38864748429547E-2</v>
      </c>
      <c r="AJ5231" s="133">
        <v>1.4297376327566299E-2</v>
      </c>
      <c r="AK5231" s="133">
        <v>1.4816585450455401E-2</v>
      </c>
    </row>
    <row r="5232" spans="1:37" x14ac:dyDescent="0.3">
      <c r="A5232" s="12" t="str">
        <f t="shared" si="118"/>
        <v>SDGbaseWaS_2BW_v7TINSXhhd-5</v>
      </c>
      <c r="B5232" s="12" t="s">
        <v>220</v>
      </c>
      <c r="C5232" s="12" t="s">
        <v>334</v>
      </c>
      <c r="D5232" s="12" t="s">
        <v>94</v>
      </c>
      <c r="E5232" s="133" t="s">
        <v>89</v>
      </c>
      <c r="F5232" s="133">
        <v>3.8796839737101602E-2</v>
      </c>
      <c r="G5232" s="133">
        <v>4.0932144859174298E-2</v>
      </c>
      <c r="H5232" s="133">
        <v>3.9329008827255103E-2</v>
      </c>
      <c r="I5232" s="133">
        <v>4.3033126264996099E-2</v>
      </c>
      <c r="J5232" s="133">
        <v>4.23898909160383E-2</v>
      </c>
      <c r="K5232" s="133">
        <v>4.1825271073810802E-2</v>
      </c>
      <c r="L5232" s="133">
        <v>4.1310832027217297E-2</v>
      </c>
      <c r="M5232" s="133">
        <v>4.0856970633864197E-2</v>
      </c>
      <c r="N5232" s="133">
        <v>4.03457899065882E-2</v>
      </c>
      <c r="O5232" s="133">
        <v>3.9870122348465702E-2</v>
      </c>
      <c r="P5232" s="133">
        <v>3.9348314571327002E-2</v>
      </c>
      <c r="Q5232" s="133">
        <v>3.8840246829620499E-2</v>
      </c>
      <c r="R5232" s="133">
        <v>3.4388104623601097E-2</v>
      </c>
      <c r="S5232" s="133">
        <v>3.3892581054776799E-2</v>
      </c>
      <c r="T5232" s="133">
        <v>3.3303403201580997E-2</v>
      </c>
      <c r="U5232" s="133">
        <v>3.25174046088001E-2</v>
      </c>
      <c r="V5232" s="133">
        <v>3.19558987943128E-2</v>
      </c>
      <c r="W5232" s="133">
        <v>3.1340176207051103E-2</v>
      </c>
      <c r="X5232" s="133">
        <v>3.0705488690041902E-2</v>
      </c>
      <c r="Y5232" s="133">
        <v>3.0183797385829401E-2</v>
      </c>
      <c r="Z5232" s="133">
        <v>2.9557287299069999E-2</v>
      </c>
      <c r="AA5232" s="133">
        <v>2.90820583711759E-2</v>
      </c>
      <c r="AB5232" s="133">
        <v>2.8210004653583601E-2</v>
      </c>
      <c r="AC5232" s="133">
        <v>2.7831517917497099E-2</v>
      </c>
      <c r="AD5232" s="133">
        <v>2.7547950612556799E-2</v>
      </c>
      <c r="AE5232" s="133">
        <v>2.7235409679537401E-2</v>
      </c>
      <c r="AF5232" s="133">
        <v>2.69303053993366E-2</v>
      </c>
      <c r="AG5232" s="133">
        <v>2.6635051152406799E-2</v>
      </c>
      <c r="AH5232" s="133">
        <v>2.7151639312723599E-2</v>
      </c>
      <c r="AI5232" s="133">
        <v>2.7742520198970999E-2</v>
      </c>
      <c r="AJ5232" s="133">
        <v>2.85634227581027E-2</v>
      </c>
      <c r="AK5232" s="133">
        <v>2.9600703258943099E-2</v>
      </c>
    </row>
    <row r="5233" spans="1:37" x14ac:dyDescent="0.3">
      <c r="A5233" s="12" t="str">
        <f t="shared" si="118"/>
        <v>SDGbaseWaS_2BW_v7TINSXhhd-6</v>
      </c>
      <c r="B5233" s="12" t="s">
        <v>220</v>
      </c>
      <c r="C5233" s="12" t="s">
        <v>334</v>
      </c>
      <c r="D5233" s="12" t="s">
        <v>94</v>
      </c>
      <c r="E5233" s="133" t="s">
        <v>90</v>
      </c>
      <c r="F5233" s="133">
        <v>5.1928687272677798E-2</v>
      </c>
      <c r="G5233" s="133">
        <v>5.4786744595632902E-2</v>
      </c>
      <c r="H5233" s="133">
        <v>5.2640983491751198E-2</v>
      </c>
      <c r="I5233" s="133">
        <v>5.7598860405213899E-2</v>
      </c>
      <c r="J5233" s="133">
        <v>5.6737904525681997E-2</v>
      </c>
      <c r="K5233" s="133">
        <v>5.5982173713523702E-2</v>
      </c>
      <c r="L5233" s="133">
        <v>5.5293608754010702E-2</v>
      </c>
      <c r="M5233" s="133">
        <v>5.4686125605402702E-2</v>
      </c>
      <c r="N5233" s="133">
        <v>5.4001921832442498E-2</v>
      </c>
      <c r="O5233" s="133">
        <v>5.3365251628436E-2</v>
      </c>
      <c r="P5233" s="133">
        <v>5.2666823790995999E-2</v>
      </c>
      <c r="Q5233" s="133">
        <v>5.1986786678402598E-2</v>
      </c>
      <c r="R5233" s="133">
        <v>4.6027695631521197E-2</v>
      </c>
      <c r="S5233" s="133">
        <v>4.5364448609308897E-2</v>
      </c>
      <c r="T5233" s="133">
        <v>4.4575847451157398E-2</v>
      </c>
      <c r="U5233" s="133">
        <v>4.3523806224728498E-2</v>
      </c>
      <c r="V5233" s="133">
        <v>4.2772243467579497E-2</v>
      </c>
      <c r="W5233" s="133">
        <v>4.1948112793751803E-2</v>
      </c>
      <c r="X5233" s="133">
        <v>4.1098597992599399E-2</v>
      </c>
      <c r="Y5233" s="133">
        <v>4.0400326049379799E-2</v>
      </c>
      <c r="Z5233" s="133">
        <v>3.9561756553816399E-2</v>
      </c>
      <c r="AA5233" s="133">
        <v>3.8925673447573299E-2</v>
      </c>
      <c r="AB5233" s="133">
        <v>3.77584493877395E-2</v>
      </c>
      <c r="AC5233" s="133">
        <v>3.7251853492764497E-2</v>
      </c>
      <c r="AD5233" s="133">
        <v>3.68723051172168E-2</v>
      </c>
      <c r="AE5233" s="133">
        <v>3.6453976190964202E-2</v>
      </c>
      <c r="AF5233" s="133">
        <v>3.6045601047036899E-2</v>
      </c>
      <c r="AG5233" s="133">
        <v>3.5650409955945699E-2</v>
      </c>
      <c r="AH5233" s="133">
        <v>3.6341851459564999E-2</v>
      </c>
      <c r="AI5233" s="133">
        <v>3.7132732081520403E-2</v>
      </c>
      <c r="AJ5233" s="133">
        <v>3.8231491479529499E-2</v>
      </c>
      <c r="AK5233" s="133">
        <v>3.9619867829476803E-2</v>
      </c>
    </row>
    <row r="5234" spans="1:37" x14ac:dyDescent="0.3">
      <c r="A5234" s="12" t="str">
        <f t="shared" si="118"/>
        <v>SDGbaseWaS_2BW_v7TINSXhhd-7</v>
      </c>
      <c r="B5234" s="12" t="s">
        <v>220</v>
      </c>
      <c r="C5234" s="12" t="s">
        <v>334</v>
      </c>
      <c r="D5234" s="12" t="s">
        <v>94</v>
      </c>
      <c r="E5234" s="133" t="s">
        <v>91</v>
      </c>
      <c r="F5234" s="133">
        <v>8.3778850459242493E-2</v>
      </c>
      <c r="G5234" s="133">
        <v>8.8389880886544606E-2</v>
      </c>
      <c r="H5234" s="133">
        <v>8.4928029488297793E-2</v>
      </c>
      <c r="I5234" s="133">
        <v>9.2926791836122194E-2</v>
      </c>
      <c r="J5234" s="133">
        <v>9.1537773594532898E-2</v>
      </c>
      <c r="K5234" s="133">
        <v>9.0318519613228995E-2</v>
      </c>
      <c r="L5234" s="133">
        <v>8.9207627276045101E-2</v>
      </c>
      <c r="M5234" s="133">
        <v>8.8227547814412402E-2</v>
      </c>
      <c r="N5234" s="133">
        <v>8.7123691572426096E-2</v>
      </c>
      <c r="O5234" s="133">
        <v>8.60965233421431E-2</v>
      </c>
      <c r="P5234" s="133">
        <v>8.4969718787223106E-2</v>
      </c>
      <c r="Q5234" s="133">
        <v>8.38725848030039E-2</v>
      </c>
      <c r="R5234" s="133">
        <v>7.4258519361446104E-2</v>
      </c>
      <c r="S5234" s="133">
        <v>7.3188473574314294E-2</v>
      </c>
      <c r="T5234" s="133">
        <v>7.19161884174883E-2</v>
      </c>
      <c r="U5234" s="133">
        <v>7.02188837158845E-2</v>
      </c>
      <c r="V5234" s="133">
        <v>6.9006354242287002E-2</v>
      </c>
      <c r="W5234" s="133">
        <v>6.7676747735652798E-2</v>
      </c>
      <c r="X5234" s="133">
        <v>6.6306187892320595E-2</v>
      </c>
      <c r="Y5234" s="133">
        <v>6.5179634849606802E-2</v>
      </c>
      <c r="Z5234" s="133">
        <v>6.3826733551411594E-2</v>
      </c>
      <c r="AA5234" s="133">
        <v>6.2800512511792E-2</v>
      </c>
      <c r="AB5234" s="133">
        <v>6.0917378254064701E-2</v>
      </c>
      <c r="AC5234" s="133">
        <v>6.0100064668459602E-2</v>
      </c>
      <c r="AD5234" s="133">
        <v>5.9487722468590402E-2</v>
      </c>
      <c r="AE5234" s="133">
        <v>5.8812813870931999E-2</v>
      </c>
      <c r="AF5234" s="133">
        <v>5.8153964173853601E-2</v>
      </c>
      <c r="AG5234" s="133">
        <v>5.7516384898220897E-2</v>
      </c>
      <c r="AH5234" s="133">
        <v>5.8631918091744499E-2</v>
      </c>
      <c r="AI5234" s="133">
        <v>5.9907880818638397E-2</v>
      </c>
      <c r="AJ5234" s="133">
        <v>6.1680558005930697E-2</v>
      </c>
      <c r="AK5234" s="133">
        <v>6.3920487045422594E-2</v>
      </c>
    </row>
    <row r="5235" spans="1:37" x14ac:dyDescent="0.3">
      <c r="A5235" s="12" t="str">
        <f t="shared" si="118"/>
        <v>SDGbaseWaS_2BW_v7TINSXhhd-8</v>
      </c>
      <c r="B5235" s="12" t="s">
        <v>220</v>
      </c>
      <c r="C5235" s="12" t="s">
        <v>334</v>
      </c>
      <c r="D5235" s="12" t="s">
        <v>94</v>
      </c>
      <c r="E5235" s="133" t="s">
        <v>92</v>
      </c>
      <c r="F5235" s="133">
        <v>0.15143222811367199</v>
      </c>
      <c r="G5235" s="133">
        <v>0.15976677326059699</v>
      </c>
      <c r="H5235" s="133">
        <v>0.153509396037287</v>
      </c>
      <c r="I5235" s="133">
        <v>0.16796734572105601</v>
      </c>
      <c r="J5235" s="133">
        <v>0.16545666282121901</v>
      </c>
      <c r="K5235" s="133">
        <v>0.16325283278521499</v>
      </c>
      <c r="L5235" s="133">
        <v>0.161244868950771</v>
      </c>
      <c r="M5235" s="133">
        <v>0.15947335244286501</v>
      </c>
      <c r="N5235" s="133">
        <v>0.15747810651455799</v>
      </c>
      <c r="O5235" s="133">
        <v>0.155621475958131</v>
      </c>
      <c r="P5235" s="133">
        <v>0.153584750418613</v>
      </c>
      <c r="Q5235" s="133">
        <v>0.151601655128349</v>
      </c>
      <c r="R5235" s="133">
        <v>0.13422400739151399</v>
      </c>
      <c r="S5235" s="133">
        <v>0.13228987465026901</v>
      </c>
      <c r="T5235" s="133">
        <v>0.12999018952556499</v>
      </c>
      <c r="U5235" s="133">
        <v>0.126922271652852</v>
      </c>
      <c r="V5235" s="133">
        <v>0.124730596321668</v>
      </c>
      <c r="W5235" s="133">
        <v>0.12232730151968101</v>
      </c>
      <c r="X5235" s="133">
        <v>0.119849982605544</v>
      </c>
      <c r="Y5235" s="133">
        <v>0.11781371167764899</v>
      </c>
      <c r="Z5235" s="133">
        <v>0.115368310998485</v>
      </c>
      <c r="AA5235" s="133">
        <v>0.113513392511503</v>
      </c>
      <c r="AB5235" s="133">
        <v>0.11010958337686701</v>
      </c>
      <c r="AC5235" s="133">
        <v>0.10863226996876001</v>
      </c>
      <c r="AD5235" s="133">
        <v>0.107525447166816</v>
      </c>
      <c r="AE5235" s="133">
        <v>0.106305534098384</v>
      </c>
      <c r="AF5235" s="133">
        <v>0.105114647905443</v>
      </c>
      <c r="AG5235" s="133">
        <v>0.103962208463018</v>
      </c>
      <c r="AH5235" s="133">
        <v>0.105978560775252</v>
      </c>
      <c r="AI5235" s="133">
        <v>0.108284893194435</v>
      </c>
      <c r="AJ5235" s="133">
        <v>0.111489048595506</v>
      </c>
      <c r="AK5235" s="133">
        <v>0.115537772627998</v>
      </c>
    </row>
    <row r="5236" spans="1:37" x14ac:dyDescent="0.3">
      <c r="A5236" s="12" t="str">
        <f t="shared" si="118"/>
        <v>SDGbaseWaS_2BW_v7TINSXhhd-9</v>
      </c>
      <c r="B5236" s="12" t="s">
        <v>220</v>
      </c>
      <c r="C5236" s="12" t="s">
        <v>334</v>
      </c>
      <c r="D5236" s="12" t="s">
        <v>94</v>
      </c>
      <c r="E5236" s="133" t="s">
        <v>93</v>
      </c>
      <c r="F5236" s="133">
        <v>0.20109641679363599</v>
      </c>
      <c r="G5236" s="133">
        <v>0.21216438551810199</v>
      </c>
      <c r="H5236" s="133">
        <v>0.20385481922731799</v>
      </c>
      <c r="I5236" s="133">
        <v>0.22305444345363301</v>
      </c>
      <c r="J5236" s="133">
        <v>0.219720349112249</v>
      </c>
      <c r="K5236" s="133">
        <v>0.21679374406276</v>
      </c>
      <c r="L5236" s="133">
        <v>0.21412724210874801</v>
      </c>
      <c r="M5236" s="133">
        <v>0.211774733488379</v>
      </c>
      <c r="N5236" s="133">
        <v>0.20912512044487599</v>
      </c>
      <c r="O5236" s="133">
        <v>0.20665958350569399</v>
      </c>
      <c r="P5236" s="133">
        <v>0.20395488706765799</v>
      </c>
      <c r="Q5236" s="133">
        <v>0.20132140962365599</v>
      </c>
      <c r="R5236" s="133">
        <v>0.178244534009767</v>
      </c>
      <c r="S5236" s="133">
        <v>0.17567607702554999</v>
      </c>
      <c r="T5236" s="133">
        <v>0.172622179947482</v>
      </c>
      <c r="U5236" s="133">
        <v>0.168548098107203</v>
      </c>
      <c r="V5236" s="133">
        <v>0.16563763405743701</v>
      </c>
      <c r="W5236" s="133">
        <v>0.16244614715143599</v>
      </c>
      <c r="X5236" s="133">
        <v>0.15915635895319799</v>
      </c>
      <c r="Y5236" s="133">
        <v>0.156452266222537</v>
      </c>
      <c r="Z5236" s="133">
        <v>0.15320486426341201</v>
      </c>
      <c r="AA5236" s="133">
        <v>0.15074160088973401</v>
      </c>
      <c r="AB5236" s="133">
        <v>0.146221467831193</v>
      </c>
      <c r="AC5236" s="133">
        <v>0.14425965006979899</v>
      </c>
      <c r="AD5236" s="133">
        <v>0.142789830196516</v>
      </c>
      <c r="AE5236" s="133">
        <v>0.14116983060692401</v>
      </c>
      <c r="AF5236" s="133">
        <v>0.13958837765415699</v>
      </c>
      <c r="AG5236" s="133">
        <v>0.13805798056461499</v>
      </c>
      <c r="AH5236" s="133">
        <v>0.14073562209489601</v>
      </c>
      <c r="AI5236" s="133">
        <v>0.143798346531189</v>
      </c>
      <c r="AJ5236" s="133">
        <v>0.14805334679124901</v>
      </c>
      <c r="AK5236" s="133">
        <v>0.15342990306110499</v>
      </c>
    </row>
    <row r="5237" spans="1:37" x14ac:dyDescent="0.3">
      <c r="A5237" s="12" t="str">
        <f t="shared" si="118"/>
        <v>SDGbaseWaS_2BW_v7MPSXent-n</v>
      </c>
      <c r="B5237" s="12" t="s">
        <v>220</v>
      </c>
      <c r="C5237" s="12" t="s">
        <v>334</v>
      </c>
      <c r="D5237" s="12" t="s">
        <v>81</v>
      </c>
      <c r="E5237" s="133" t="s">
        <v>82</v>
      </c>
      <c r="F5237" s="133">
        <v>0.44004459069582003</v>
      </c>
      <c r="G5237" s="133">
        <v>0.44004459069582003</v>
      </c>
      <c r="H5237" s="133">
        <v>0.44004459069582003</v>
      </c>
      <c r="I5237" s="133">
        <v>0.44004459069582003</v>
      </c>
      <c r="J5237" s="133">
        <v>0.44004459069582003</v>
      </c>
      <c r="K5237" s="133">
        <v>0.44004459069582003</v>
      </c>
      <c r="L5237" s="133">
        <v>0.44004459069582003</v>
      </c>
      <c r="M5237" s="133">
        <v>0.44004459069582003</v>
      </c>
      <c r="N5237" s="133">
        <v>0.44004459069582003</v>
      </c>
      <c r="O5237" s="133">
        <v>0.44004459069582003</v>
      </c>
      <c r="P5237" s="133">
        <v>0.44004459069582003</v>
      </c>
      <c r="Q5237" s="133">
        <v>0.44004459069582003</v>
      </c>
      <c r="R5237" s="133">
        <v>0.44004459069582003</v>
      </c>
      <c r="S5237" s="133">
        <v>0.44004459069582003</v>
      </c>
      <c r="T5237" s="133">
        <v>0.44004459069582003</v>
      </c>
      <c r="U5237" s="133">
        <v>0.44004459069582003</v>
      </c>
      <c r="V5237" s="133">
        <v>0.44004459069582003</v>
      </c>
      <c r="W5237" s="133">
        <v>0.44004459069582003</v>
      </c>
      <c r="X5237" s="133">
        <v>0.44004459069582003</v>
      </c>
      <c r="Y5237" s="133">
        <v>0.44004459069582003</v>
      </c>
      <c r="Z5237" s="133">
        <v>0.44004459069582003</v>
      </c>
      <c r="AA5237" s="133">
        <v>0.44004459069582003</v>
      </c>
      <c r="AB5237" s="133">
        <v>0.44004459069582003</v>
      </c>
      <c r="AC5237" s="133">
        <v>0.44004459069582003</v>
      </c>
      <c r="AD5237" s="133">
        <v>0.44004459069582003</v>
      </c>
      <c r="AE5237" s="133">
        <v>0.44004459069582003</v>
      </c>
      <c r="AF5237" s="133">
        <v>0.44004459069582003</v>
      </c>
      <c r="AG5237" s="133">
        <v>0.44004459069582003</v>
      </c>
      <c r="AH5237" s="133">
        <v>0.44004459069582003</v>
      </c>
      <c r="AI5237" s="133">
        <v>0.44004459069582003</v>
      </c>
      <c r="AJ5237" s="133">
        <v>0.44004459069582003</v>
      </c>
      <c r="AK5237" s="133">
        <v>0.44004459069582003</v>
      </c>
    </row>
    <row r="5238" spans="1:37" x14ac:dyDescent="0.3">
      <c r="A5238" s="12" t="str">
        <f t="shared" si="118"/>
        <v>SDGbaseWaS_2BW_v7MPSXent-e</v>
      </c>
      <c r="B5238" s="12" t="s">
        <v>220</v>
      </c>
      <c r="C5238" s="12" t="s">
        <v>334</v>
      </c>
      <c r="D5238" s="12" t="s">
        <v>81</v>
      </c>
      <c r="E5238" s="133" t="s">
        <v>83</v>
      </c>
      <c r="F5238" s="133">
        <v>1</v>
      </c>
      <c r="G5238" s="133">
        <v>1</v>
      </c>
      <c r="H5238" s="133">
        <v>1</v>
      </c>
      <c r="I5238" s="133">
        <v>1</v>
      </c>
      <c r="J5238" s="133">
        <v>1</v>
      </c>
      <c r="K5238" s="133">
        <v>1</v>
      </c>
      <c r="L5238" s="133">
        <v>1</v>
      </c>
      <c r="M5238" s="133">
        <v>1</v>
      </c>
      <c r="N5238" s="133">
        <v>1</v>
      </c>
      <c r="O5238" s="133">
        <v>1</v>
      </c>
      <c r="P5238" s="133">
        <v>1</v>
      </c>
      <c r="Q5238" s="133">
        <v>1</v>
      </c>
      <c r="R5238" s="133">
        <v>1</v>
      </c>
      <c r="S5238" s="133">
        <v>1</v>
      </c>
      <c r="T5238" s="133">
        <v>1</v>
      </c>
      <c r="U5238" s="133">
        <v>1</v>
      </c>
      <c r="V5238" s="133">
        <v>1</v>
      </c>
      <c r="W5238" s="133">
        <v>1</v>
      </c>
      <c r="X5238" s="133">
        <v>1</v>
      </c>
      <c r="Y5238" s="133">
        <v>1</v>
      </c>
      <c r="Z5238" s="133">
        <v>1</v>
      </c>
      <c r="AA5238" s="133">
        <v>1</v>
      </c>
      <c r="AB5238" s="133">
        <v>1</v>
      </c>
      <c r="AC5238" s="133">
        <v>1</v>
      </c>
      <c r="AD5238" s="133">
        <v>1</v>
      </c>
      <c r="AE5238" s="133">
        <v>1</v>
      </c>
      <c r="AF5238" s="133">
        <v>1</v>
      </c>
      <c r="AG5238" s="133">
        <v>1</v>
      </c>
      <c r="AH5238" s="133">
        <v>1</v>
      </c>
      <c r="AI5238" s="133">
        <v>1</v>
      </c>
      <c r="AJ5238" s="133">
        <v>1</v>
      </c>
      <c r="AK5238" s="133">
        <v>1</v>
      </c>
    </row>
    <row r="5239" spans="1:37" x14ac:dyDescent="0.3">
      <c r="A5239" s="12" t="str">
        <f t="shared" si="118"/>
        <v>SDGbaseWaS_2BW_v7MPSXhhd-0</v>
      </c>
      <c r="B5239" s="12" t="s">
        <v>220</v>
      </c>
      <c r="C5239" s="12" t="s">
        <v>334</v>
      </c>
      <c r="D5239" s="12" t="s">
        <v>81</v>
      </c>
      <c r="E5239" s="133" t="s">
        <v>84</v>
      </c>
      <c r="F5239" s="133">
        <v>6.9894215266289896E-4</v>
      </c>
      <c r="G5239" s="134">
        <v>-5.3057847337101299E-5</v>
      </c>
      <c r="H5239" s="133">
        <v>1.4599421526629E-3</v>
      </c>
      <c r="I5239" s="133">
        <v>2.1929421526628999E-3</v>
      </c>
      <c r="J5239" s="133">
        <v>2.0399421526629E-3</v>
      </c>
      <c r="K5239" s="133">
        <v>1.9299421526628999E-3</v>
      </c>
      <c r="L5239" s="133">
        <v>2.1659421526628998E-3</v>
      </c>
      <c r="M5239" s="133">
        <v>3.2289421526629E-3</v>
      </c>
      <c r="N5239" s="133">
        <v>4.4689421526628997E-3</v>
      </c>
      <c r="O5239" s="133">
        <v>3.8649421526628998E-3</v>
      </c>
      <c r="P5239" s="133">
        <v>4.3729421526629E-3</v>
      </c>
      <c r="Q5239" s="133">
        <v>4.8089421526628998E-3</v>
      </c>
      <c r="R5239" s="133">
        <v>5.0979421526629E-3</v>
      </c>
      <c r="S5239" s="133">
        <v>5.6819421526629003E-3</v>
      </c>
      <c r="T5239" s="133">
        <v>6.2349421526628999E-3</v>
      </c>
      <c r="U5239" s="133">
        <v>6.9499421526629003E-3</v>
      </c>
      <c r="V5239" s="133">
        <v>8.3699421526628997E-3</v>
      </c>
      <c r="W5239" s="133">
        <v>9.1649421526629003E-3</v>
      </c>
      <c r="X5239" s="133">
        <v>9.2299421526628993E-3</v>
      </c>
      <c r="Y5239" s="133">
        <v>9.2039421526628994E-3</v>
      </c>
      <c r="Z5239" s="133">
        <v>8.8829421526628993E-3</v>
      </c>
      <c r="AA5239" s="133">
        <v>8.6979421526628999E-3</v>
      </c>
      <c r="AB5239" s="133">
        <v>8.1809421526628998E-3</v>
      </c>
      <c r="AC5239" s="133">
        <v>7.7619421526628997E-3</v>
      </c>
      <c r="AD5239" s="133">
        <v>7.7059421526629E-3</v>
      </c>
      <c r="AE5239" s="133">
        <v>7.8459421526628995E-3</v>
      </c>
      <c r="AF5239" s="133">
        <v>8.1369421526629009E-3</v>
      </c>
      <c r="AG5239" s="133">
        <v>5.6219421526629001E-3</v>
      </c>
      <c r="AH5239" s="133">
        <v>1.1259421526628999E-3</v>
      </c>
      <c r="AI5239" s="133">
        <v>-4.3780578473371001E-3</v>
      </c>
      <c r="AJ5239" s="133">
        <v>-9.5490578473370995E-3</v>
      </c>
      <c r="AK5239" s="133">
        <v>-1.4308057847337101E-2</v>
      </c>
    </row>
    <row r="5240" spans="1:37" x14ac:dyDescent="0.3">
      <c r="A5240" s="12" t="str">
        <f t="shared" si="118"/>
        <v>SDGbaseWaS_2BW_v7MPSXhhd-1</v>
      </c>
      <c r="B5240" s="12" t="s">
        <v>220</v>
      </c>
      <c r="C5240" s="12" t="s">
        <v>334</v>
      </c>
      <c r="D5240" s="12" t="s">
        <v>81</v>
      </c>
      <c r="E5240" s="133" t="s">
        <v>85</v>
      </c>
      <c r="F5240" s="133">
        <v>8.0498864401150902E-4</v>
      </c>
      <c r="G5240" s="134">
        <v>5.2988644011509101E-5</v>
      </c>
      <c r="H5240" s="133">
        <v>1.5659886440115101E-3</v>
      </c>
      <c r="I5240" s="133">
        <v>2.29898864401151E-3</v>
      </c>
      <c r="J5240" s="133">
        <v>2.1459886440115101E-3</v>
      </c>
      <c r="K5240" s="133">
        <v>2.0359886440115102E-3</v>
      </c>
      <c r="L5240" s="133">
        <v>2.2719886440115099E-3</v>
      </c>
      <c r="M5240" s="133">
        <v>3.33498864401151E-3</v>
      </c>
      <c r="N5240" s="133">
        <v>4.5749886440115102E-3</v>
      </c>
      <c r="O5240" s="133">
        <v>3.9709886440115099E-3</v>
      </c>
      <c r="P5240" s="133">
        <v>4.4789886440115096E-3</v>
      </c>
      <c r="Q5240" s="133">
        <v>4.9149886440115103E-3</v>
      </c>
      <c r="R5240" s="133">
        <v>5.2039886440115096E-3</v>
      </c>
      <c r="S5240" s="133">
        <v>5.7879886440115099E-3</v>
      </c>
      <c r="T5240" s="133">
        <v>6.3409886440115096E-3</v>
      </c>
      <c r="U5240" s="133">
        <v>7.0559886440115099E-3</v>
      </c>
      <c r="V5240" s="133">
        <v>8.4759886440115093E-3</v>
      </c>
      <c r="W5240" s="133">
        <v>9.2709886440115099E-3</v>
      </c>
      <c r="X5240" s="133">
        <v>9.3359886440115107E-3</v>
      </c>
      <c r="Y5240" s="133">
        <v>9.3099886440115107E-3</v>
      </c>
      <c r="Z5240" s="133">
        <v>8.9889886440115106E-3</v>
      </c>
      <c r="AA5240" s="133">
        <v>8.8039886440115095E-3</v>
      </c>
      <c r="AB5240" s="133">
        <v>8.2869886440115094E-3</v>
      </c>
      <c r="AC5240" s="133">
        <v>7.8679886440115102E-3</v>
      </c>
      <c r="AD5240" s="133">
        <v>7.8119886440115097E-3</v>
      </c>
      <c r="AE5240" s="133">
        <v>7.9519886440115092E-3</v>
      </c>
      <c r="AF5240" s="133">
        <v>8.2429886440115105E-3</v>
      </c>
      <c r="AG5240" s="133">
        <v>5.7279886440115097E-3</v>
      </c>
      <c r="AH5240" s="133">
        <v>1.23198864401151E-3</v>
      </c>
      <c r="AI5240" s="133">
        <v>-4.2720113559884896E-3</v>
      </c>
      <c r="AJ5240" s="133">
        <v>-9.4430113559884898E-3</v>
      </c>
      <c r="AK5240" s="133">
        <v>-1.42020113559885E-2</v>
      </c>
    </row>
    <row r="5241" spans="1:37" x14ac:dyDescent="0.3">
      <c r="A5241" s="12" t="str">
        <f t="shared" si="118"/>
        <v>SDGbaseWaS_2BW_v7MPSXhhd-2</v>
      </c>
      <c r="B5241" s="12" t="s">
        <v>220</v>
      </c>
      <c r="C5241" s="12" t="s">
        <v>334</v>
      </c>
      <c r="D5241" s="12" t="s">
        <v>81</v>
      </c>
      <c r="E5241" s="133" t="s">
        <v>86</v>
      </c>
      <c r="F5241" s="133">
        <v>1.1656083306156001E-3</v>
      </c>
      <c r="G5241" s="133">
        <v>4.1360833061559901E-4</v>
      </c>
      <c r="H5241" s="133">
        <v>1.9266083306156E-3</v>
      </c>
      <c r="I5241" s="133">
        <v>2.6596083306155999E-3</v>
      </c>
      <c r="J5241" s="133">
        <v>2.5066083306156E-3</v>
      </c>
      <c r="K5241" s="133">
        <v>2.3966083306156002E-3</v>
      </c>
      <c r="L5241" s="133">
        <v>2.6326083306155998E-3</v>
      </c>
      <c r="M5241" s="133">
        <v>3.6956083306156E-3</v>
      </c>
      <c r="N5241" s="133">
        <v>4.9356083306156002E-3</v>
      </c>
      <c r="O5241" s="133">
        <v>4.3316083306155998E-3</v>
      </c>
      <c r="P5241" s="133">
        <v>4.8396083306155996E-3</v>
      </c>
      <c r="Q5241" s="133">
        <v>5.2756083306156002E-3</v>
      </c>
      <c r="R5241" s="133">
        <v>5.5646083306156004E-3</v>
      </c>
      <c r="S5241" s="133">
        <v>6.1486083306155999E-3</v>
      </c>
      <c r="T5241" s="133">
        <v>6.7016083306156004E-3</v>
      </c>
      <c r="U5241" s="133">
        <v>7.4166083306155999E-3</v>
      </c>
      <c r="V5241" s="133">
        <v>8.8366083306156001E-3</v>
      </c>
      <c r="W5241" s="133">
        <v>9.6316083306156007E-3</v>
      </c>
      <c r="X5241" s="133">
        <v>9.6966083306155998E-3</v>
      </c>
      <c r="Y5241" s="133">
        <v>9.6706083306155998E-3</v>
      </c>
      <c r="Z5241" s="133">
        <v>9.3496083306155997E-3</v>
      </c>
      <c r="AA5241" s="133">
        <v>9.1646083306156003E-3</v>
      </c>
      <c r="AB5241" s="133">
        <v>8.6476083306156002E-3</v>
      </c>
      <c r="AC5241" s="133">
        <v>8.2286083306155992E-3</v>
      </c>
      <c r="AD5241" s="133">
        <v>8.1726083306156005E-3</v>
      </c>
      <c r="AE5241" s="133">
        <v>8.3126083306156E-3</v>
      </c>
      <c r="AF5241" s="133">
        <v>8.6036083306155996E-3</v>
      </c>
      <c r="AG5241" s="133">
        <v>6.0886083306155997E-3</v>
      </c>
      <c r="AH5241" s="133">
        <v>1.5926083306155999E-3</v>
      </c>
      <c r="AI5241" s="133">
        <v>-3.9113916693843996E-3</v>
      </c>
      <c r="AJ5241" s="133">
        <v>-9.0823916693844008E-3</v>
      </c>
      <c r="AK5241" s="133">
        <v>-1.38413916693844E-2</v>
      </c>
    </row>
    <row r="5242" spans="1:37" x14ac:dyDescent="0.3">
      <c r="A5242" s="12" t="str">
        <f t="shared" si="118"/>
        <v>SDGbaseWaS_2BW_v7MPSXhhd-3</v>
      </c>
      <c r="B5242" s="12" t="s">
        <v>220</v>
      </c>
      <c r="C5242" s="12" t="s">
        <v>334</v>
      </c>
      <c r="D5242" s="12" t="s">
        <v>81</v>
      </c>
      <c r="E5242" s="133" t="s">
        <v>87</v>
      </c>
      <c r="F5242" s="133">
        <v>1.88977787526476E-3</v>
      </c>
      <c r="G5242" s="133">
        <v>1.1377778752647599E-3</v>
      </c>
      <c r="H5242" s="133">
        <v>2.65077787526476E-3</v>
      </c>
      <c r="I5242" s="133">
        <v>3.3837778752647601E-3</v>
      </c>
      <c r="J5242" s="133">
        <v>3.2307778752647602E-3</v>
      </c>
      <c r="K5242" s="133">
        <v>3.1207778752647599E-3</v>
      </c>
      <c r="L5242" s="133">
        <v>3.35677787526476E-3</v>
      </c>
      <c r="M5242" s="133">
        <v>4.4197778752647597E-3</v>
      </c>
      <c r="N5242" s="133">
        <v>5.6597778752647604E-3</v>
      </c>
      <c r="O5242" s="133">
        <v>5.05577787526476E-3</v>
      </c>
      <c r="P5242" s="133">
        <v>5.5637778752647598E-3</v>
      </c>
      <c r="Q5242" s="133">
        <v>5.9997778752647604E-3</v>
      </c>
      <c r="R5242" s="133">
        <v>6.2887778752647597E-3</v>
      </c>
      <c r="S5242" s="133">
        <v>6.87277787526476E-3</v>
      </c>
      <c r="T5242" s="133">
        <v>7.4257778752647597E-3</v>
      </c>
      <c r="U5242" s="133">
        <v>8.1407778752647601E-3</v>
      </c>
      <c r="V5242" s="133">
        <v>9.5607778752647594E-3</v>
      </c>
      <c r="W5242" s="133">
        <v>1.03557778752648E-2</v>
      </c>
      <c r="X5242" s="133">
        <v>1.0420777875264801E-2</v>
      </c>
      <c r="Y5242" s="133">
        <v>1.0394777875264801E-2</v>
      </c>
      <c r="Z5242" s="133">
        <v>1.0073777875264801E-2</v>
      </c>
      <c r="AA5242" s="133">
        <v>9.8887778752647596E-3</v>
      </c>
      <c r="AB5242" s="133">
        <v>9.3717778752647595E-3</v>
      </c>
      <c r="AC5242" s="133">
        <v>8.9527778752647603E-3</v>
      </c>
      <c r="AD5242" s="133">
        <v>8.8967778752647598E-3</v>
      </c>
      <c r="AE5242" s="133">
        <v>9.0367778752647593E-3</v>
      </c>
      <c r="AF5242" s="133">
        <v>9.3277778752647606E-3</v>
      </c>
      <c r="AG5242" s="133">
        <v>6.8127778752647599E-3</v>
      </c>
      <c r="AH5242" s="133">
        <v>2.3167778752647599E-3</v>
      </c>
      <c r="AI5242" s="133">
        <v>-3.1872221247352399E-3</v>
      </c>
      <c r="AJ5242" s="133">
        <v>-8.3582221247352397E-3</v>
      </c>
      <c r="AK5242" s="133">
        <v>-1.3117222124735199E-2</v>
      </c>
    </row>
    <row r="5243" spans="1:37" x14ac:dyDescent="0.3">
      <c r="A5243" s="12" t="str">
        <f t="shared" si="118"/>
        <v>SDGbaseWaS_2BW_v7MPSXhhd-4</v>
      </c>
      <c r="B5243" s="12" t="s">
        <v>220</v>
      </c>
      <c r="C5243" s="12" t="s">
        <v>334</v>
      </c>
      <c r="D5243" s="12" t="s">
        <v>81</v>
      </c>
      <c r="E5243" s="133" t="s">
        <v>88</v>
      </c>
      <c r="F5243" s="133">
        <v>2.53191070802098E-3</v>
      </c>
      <c r="G5243" s="133">
        <v>1.77991070802098E-3</v>
      </c>
      <c r="H5243" s="133">
        <v>3.29291070802098E-3</v>
      </c>
      <c r="I5243" s="133">
        <v>4.0259107080209801E-3</v>
      </c>
      <c r="J5243" s="133">
        <v>3.8729107080209802E-3</v>
      </c>
      <c r="K5243" s="133">
        <v>3.7629107080209799E-3</v>
      </c>
      <c r="L5243" s="133">
        <v>3.99891070802098E-3</v>
      </c>
      <c r="M5243" s="133">
        <v>5.0619107080209797E-3</v>
      </c>
      <c r="N5243" s="133">
        <v>6.3019107080209804E-3</v>
      </c>
      <c r="O5243" s="133">
        <v>5.69791070802098E-3</v>
      </c>
      <c r="P5243" s="133">
        <v>6.2059107080209798E-3</v>
      </c>
      <c r="Q5243" s="133">
        <v>6.6419107080209804E-3</v>
      </c>
      <c r="R5243" s="133">
        <v>6.9309107080209797E-3</v>
      </c>
      <c r="S5243" s="133">
        <v>7.51491070802098E-3</v>
      </c>
      <c r="T5243" s="133">
        <v>8.0679107080209797E-3</v>
      </c>
      <c r="U5243" s="133">
        <v>8.7829107080209801E-3</v>
      </c>
      <c r="V5243" s="133">
        <v>1.0202910708021E-2</v>
      </c>
      <c r="W5243" s="133">
        <v>1.0997910708021001E-2</v>
      </c>
      <c r="X5243" s="133">
        <v>1.1062910708021E-2</v>
      </c>
      <c r="Y5243" s="133">
        <v>1.1036910708021E-2</v>
      </c>
      <c r="Z5243" s="133">
        <v>1.0715910708021E-2</v>
      </c>
      <c r="AA5243" s="133">
        <v>1.0530910708021E-2</v>
      </c>
      <c r="AB5243" s="133">
        <v>1.0013910708021E-2</v>
      </c>
      <c r="AC5243" s="133">
        <v>9.5949107080209803E-3</v>
      </c>
      <c r="AD5243" s="133">
        <v>9.5389107080209798E-3</v>
      </c>
      <c r="AE5243" s="133">
        <v>9.6789107080209793E-3</v>
      </c>
      <c r="AF5243" s="133">
        <v>9.9699107080209806E-3</v>
      </c>
      <c r="AG5243" s="133">
        <v>7.4549107080209799E-3</v>
      </c>
      <c r="AH5243" s="133">
        <v>2.9589107080209799E-3</v>
      </c>
      <c r="AI5243" s="133">
        <v>-2.5450892919790199E-3</v>
      </c>
      <c r="AJ5243" s="133">
        <v>-7.7160892919790197E-3</v>
      </c>
      <c r="AK5243" s="133">
        <v>-1.2475089291979E-2</v>
      </c>
    </row>
    <row r="5244" spans="1:37" x14ac:dyDescent="0.3">
      <c r="A5244" s="12" t="str">
        <f t="shared" si="118"/>
        <v>SDGbaseWaS_2BW_v7MPSXhhd-5</v>
      </c>
      <c r="B5244" s="12" t="s">
        <v>220</v>
      </c>
      <c r="C5244" s="12" t="s">
        <v>334</v>
      </c>
      <c r="D5244" s="12" t="s">
        <v>81</v>
      </c>
      <c r="E5244" s="133" t="s">
        <v>89</v>
      </c>
      <c r="F5244" s="133">
        <v>2.8866718719526602E-3</v>
      </c>
      <c r="G5244" s="133">
        <v>2.1346718719526601E-3</v>
      </c>
      <c r="H5244" s="133">
        <v>3.6476718719526601E-3</v>
      </c>
      <c r="I5244" s="133">
        <v>4.3806718719526603E-3</v>
      </c>
      <c r="J5244" s="133">
        <v>4.2276718719526599E-3</v>
      </c>
      <c r="K5244" s="133">
        <v>4.1176718719526601E-3</v>
      </c>
      <c r="L5244" s="133">
        <v>4.3536718719526602E-3</v>
      </c>
      <c r="M5244" s="133">
        <v>5.4166718719526599E-3</v>
      </c>
      <c r="N5244" s="133">
        <v>6.6566718719526597E-3</v>
      </c>
      <c r="O5244" s="133">
        <v>6.0526718719526602E-3</v>
      </c>
      <c r="P5244" s="133">
        <v>6.5606718719526599E-3</v>
      </c>
      <c r="Q5244" s="133">
        <v>6.9966718719526597E-3</v>
      </c>
      <c r="R5244" s="133">
        <v>7.2856718719526599E-3</v>
      </c>
      <c r="S5244" s="133">
        <v>7.8696718719526593E-3</v>
      </c>
      <c r="T5244" s="133">
        <v>8.4226718719526607E-3</v>
      </c>
      <c r="U5244" s="133">
        <v>9.1376718719526594E-3</v>
      </c>
      <c r="V5244" s="133">
        <v>1.05576718719527E-2</v>
      </c>
      <c r="W5244" s="133">
        <v>1.1352671871952699E-2</v>
      </c>
      <c r="X5244" s="133">
        <v>1.14176718719527E-2</v>
      </c>
      <c r="Y5244" s="133">
        <v>1.13916718719527E-2</v>
      </c>
      <c r="Z5244" s="133">
        <v>1.10706718719527E-2</v>
      </c>
      <c r="AA5244" s="133">
        <v>1.0885671871952701E-2</v>
      </c>
      <c r="AB5244" s="133">
        <v>1.03686718719527E-2</v>
      </c>
      <c r="AC5244" s="133">
        <v>9.9496718719526596E-3</v>
      </c>
      <c r="AD5244" s="133">
        <v>9.8936718719526608E-3</v>
      </c>
      <c r="AE5244" s="133">
        <v>1.00336718719527E-2</v>
      </c>
      <c r="AF5244" s="133">
        <v>1.03246718719527E-2</v>
      </c>
      <c r="AG5244" s="133">
        <v>7.80967187195266E-3</v>
      </c>
      <c r="AH5244" s="133">
        <v>3.3136718719526601E-3</v>
      </c>
      <c r="AI5244" s="133">
        <v>-2.1903281280473402E-3</v>
      </c>
      <c r="AJ5244" s="133">
        <v>-7.3613281280473404E-3</v>
      </c>
      <c r="AK5244" s="133">
        <v>-1.21203281280473E-2</v>
      </c>
    </row>
    <row r="5245" spans="1:37" x14ac:dyDescent="0.3">
      <c r="A5245" s="12" t="str">
        <f t="shared" si="118"/>
        <v>SDGbaseWaS_2BW_v7MPSXhhd-6</v>
      </c>
      <c r="B5245" s="12" t="s">
        <v>220</v>
      </c>
      <c r="C5245" s="12" t="s">
        <v>334</v>
      </c>
      <c r="D5245" s="12" t="s">
        <v>81</v>
      </c>
      <c r="E5245" s="133" t="s">
        <v>90</v>
      </c>
      <c r="F5245" s="133">
        <v>3.3037895410356799E-3</v>
      </c>
      <c r="G5245" s="133">
        <v>2.5517895410356799E-3</v>
      </c>
      <c r="H5245" s="133">
        <v>4.0647895410356799E-3</v>
      </c>
      <c r="I5245" s="133">
        <v>4.79778954103568E-3</v>
      </c>
      <c r="J5245" s="133">
        <v>4.6447895410356797E-3</v>
      </c>
      <c r="K5245" s="133">
        <v>4.5347895410356798E-3</v>
      </c>
      <c r="L5245" s="133">
        <v>4.7707895410356799E-3</v>
      </c>
      <c r="M5245" s="133">
        <v>5.8337895410356796E-3</v>
      </c>
      <c r="N5245" s="133">
        <v>7.0737895410356803E-3</v>
      </c>
      <c r="O5245" s="133">
        <v>6.4697895410356799E-3</v>
      </c>
      <c r="P5245" s="133">
        <v>6.9777895410356797E-3</v>
      </c>
      <c r="Q5245" s="133">
        <v>7.4137895410356803E-3</v>
      </c>
      <c r="R5245" s="133">
        <v>7.7027895410356796E-3</v>
      </c>
      <c r="S5245" s="133">
        <v>8.2867895410356808E-3</v>
      </c>
      <c r="T5245" s="133">
        <v>8.8397895410356805E-3</v>
      </c>
      <c r="U5245" s="133">
        <v>9.5547895410356808E-3</v>
      </c>
      <c r="V5245" s="133">
        <v>1.0974789541035699E-2</v>
      </c>
      <c r="W5245" s="133">
        <v>1.17697895410357E-2</v>
      </c>
      <c r="X5245" s="133">
        <v>1.1834789541035701E-2</v>
      </c>
      <c r="Y5245" s="133">
        <v>1.1808789541035701E-2</v>
      </c>
      <c r="Z5245" s="133">
        <v>1.1487789541035701E-2</v>
      </c>
      <c r="AA5245" s="133">
        <v>1.1302789541035699E-2</v>
      </c>
      <c r="AB5245" s="133">
        <v>1.0785789541035699E-2</v>
      </c>
      <c r="AC5245" s="133">
        <v>1.03667895410357E-2</v>
      </c>
      <c r="AD5245" s="133">
        <v>1.03107895410357E-2</v>
      </c>
      <c r="AE5245" s="133">
        <v>1.0450789541035699E-2</v>
      </c>
      <c r="AF5245" s="133">
        <v>1.07417895410357E-2</v>
      </c>
      <c r="AG5245" s="133">
        <v>8.2267895410356798E-3</v>
      </c>
      <c r="AH5245" s="133">
        <v>3.7307895410356802E-3</v>
      </c>
      <c r="AI5245" s="133">
        <v>-1.77321045896432E-3</v>
      </c>
      <c r="AJ5245" s="133">
        <v>-6.9442104589643198E-3</v>
      </c>
      <c r="AK5245" s="133">
        <v>-1.1703210458964299E-2</v>
      </c>
    </row>
    <row r="5246" spans="1:37" x14ac:dyDescent="0.3">
      <c r="A5246" s="12" t="str">
        <f t="shared" si="118"/>
        <v>SDGbaseWaS_2BW_v7MPSXhhd-7</v>
      </c>
      <c r="B5246" s="12" t="s">
        <v>220</v>
      </c>
      <c r="C5246" s="12" t="s">
        <v>334</v>
      </c>
      <c r="D5246" s="12" t="s">
        <v>81</v>
      </c>
      <c r="E5246" s="133" t="s">
        <v>91</v>
      </c>
      <c r="F5246" s="133">
        <v>4.3306609416268096E-3</v>
      </c>
      <c r="G5246" s="133">
        <v>3.5786609416268099E-3</v>
      </c>
      <c r="H5246" s="133">
        <v>5.09166094162681E-3</v>
      </c>
      <c r="I5246" s="133">
        <v>5.8246609416268101E-3</v>
      </c>
      <c r="J5246" s="133">
        <v>5.6716609416268098E-3</v>
      </c>
      <c r="K5246" s="133">
        <v>5.5616609416268099E-3</v>
      </c>
      <c r="L5246" s="133">
        <v>5.79766094162681E-3</v>
      </c>
      <c r="M5246" s="133">
        <v>6.8606609416268097E-3</v>
      </c>
      <c r="N5246" s="133">
        <v>8.1006609416268104E-3</v>
      </c>
      <c r="O5246" s="133">
        <v>7.49666094162681E-3</v>
      </c>
      <c r="P5246" s="133">
        <v>8.0046609416268098E-3</v>
      </c>
      <c r="Q5246" s="133">
        <v>8.4406609416268104E-3</v>
      </c>
      <c r="R5246" s="133">
        <v>8.7296609416268097E-3</v>
      </c>
      <c r="S5246" s="133">
        <v>9.3136609416268092E-3</v>
      </c>
      <c r="T5246" s="133">
        <v>9.8666609416268106E-3</v>
      </c>
      <c r="U5246" s="133">
        <v>1.0581660941626801E-2</v>
      </c>
      <c r="V5246" s="133">
        <v>1.20016609416268E-2</v>
      </c>
      <c r="W5246" s="133">
        <v>1.27966609416268E-2</v>
      </c>
      <c r="X5246" s="133">
        <v>1.28616609416268E-2</v>
      </c>
      <c r="Y5246" s="133">
        <v>1.28356609416268E-2</v>
      </c>
      <c r="Z5246" s="133">
        <v>1.2514660941626799E-2</v>
      </c>
      <c r="AA5246" s="133">
        <v>1.23296609416268E-2</v>
      </c>
      <c r="AB5246" s="133">
        <v>1.18126609416268E-2</v>
      </c>
      <c r="AC5246" s="133">
        <v>1.1393660941626801E-2</v>
      </c>
      <c r="AD5246" s="133">
        <v>1.13376609416268E-2</v>
      </c>
      <c r="AE5246" s="133">
        <v>1.14776609416268E-2</v>
      </c>
      <c r="AF5246" s="133">
        <v>1.1768660941626799E-2</v>
      </c>
      <c r="AG5246" s="133">
        <v>9.2536609416268099E-3</v>
      </c>
      <c r="AH5246" s="133">
        <v>4.7576609416268099E-3</v>
      </c>
      <c r="AI5246" s="133">
        <v>-7.4633905837318698E-4</v>
      </c>
      <c r="AJ5246" s="133">
        <v>-5.9173390583731897E-3</v>
      </c>
      <c r="AK5246" s="133">
        <v>-1.06763390583732E-2</v>
      </c>
    </row>
    <row r="5247" spans="1:37" x14ac:dyDescent="0.3">
      <c r="A5247" s="12" t="str">
        <f t="shared" si="118"/>
        <v>SDGbaseWaS_2BW_v7MPSXhhd-8</v>
      </c>
      <c r="B5247" s="12" t="s">
        <v>220</v>
      </c>
      <c r="C5247" s="12" t="s">
        <v>334</v>
      </c>
      <c r="D5247" s="12" t="s">
        <v>81</v>
      </c>
      <c r="E5247" s="133" t="s">
        <v>92</v>
      </c>
      <c r="F5247" s="133">
        <v>5.9559431619537204E-3</v>
      </c>
      <c r="G5247" s="133">
        <v>5.2039431619537203E-3</v>
      </c>
      <c r="H5247" s="133">
        <v>6.7169431619537199E-3</v>
      </c>
      <c r="I5247" s="133">
        <v>7.4499431619537201E-3</v>
      </c>
      <c r="J5247" s="133">
        <v>7.2969431619537197E-3</v>
      </c>
      <c r="K5247" s="133">
        <v>7.1869431619537199E-3</v>
      </c>
      <c r="L5247" s="133">
        <v>7.42294316195372E-3</v>
      </c>
      <c r="M5247" s="133">
        <v>8.4859431619537205E-3</v>
      </c>
      <c r="N5247" s="133">
        <v>9.7259431619537203E-3</v>
      </c>
      <c r="O5247" s="133">
        <v>9.1219431619537199E-3</v>
      </c>
      <c r="P5247" s="133">
        <v>9.6299431619537197E-3</v>
      </c>
      <c r="Q5247" s="133">
        <v>1.00659431619537E-2</v>
      </c>
      <c r="R5247" s="133">
        <v>1.0354943161953701E-2</v>
      </c>
      <c r="S5247" s="133">
        <v>1.09389431619537E-2</v>
      </c>
      <c r="T5247" s="133">
        <v>1.14919431619537E-2</v>
      </c>
      <c r="U5247" s="133">
        <v>1.22069431619537E-2</v>
      </c>
      <c r="V5247" s="133">
        <v>1.3626943161953699E-2</v>
      </c>
      <c r="W5247" s="133">
        <v>1.44219431619537E-2</v>
      </c>
      <c r="X5247" s="133">
        <v>1.4486943161953701E-2</v>
      </c>
      <c r="Y5247" s="133">
        <v>1.4460943161953701E-2</v>
      </c>
      <c r="Z5247" s="133">
        <v>1.4139943161953701E-2</v>
      </c>
      <c r="AA5247" s="133">
        <v>1.39549431619537E-2</v>
      </c>
      <c r="AB5247" s="133">
        <v>1.34379431619537E-2</v>
      </c>
      <c r="AC5247" s="133">
        <v>1.30189431619537E-2</v>
      </c>
      <c r="AD5247" s="133">
        <v>1.29629431619537E-2</v>
      </c>
      <c r="AE5247" s="133">
        <v>1.3102943161953699E-2</v>
      </c>
      <c r="AF5247" s="133">
        <v>1.3393943161953701E-2</v>
      </c>
      <c r="AG5247" s="133">
        <v>1.0878943161953701E-2</v>
      </c>
      <c r="AH5247" s="133">
        <v>6.3829431619537198E-3</v>
      </c>
      <c r="AI5247" s="133">
        <v>8.7894316195372395E-4</v>
      </c>
      <c r="AJ5247" s="133">
        <v>-4.2920568380462798E-3</v>
      </c>
      <c r="AK5247" s="133">
        <v>-9.05105683804628E-3</v>
      </c>
    </row>
    <row r="5248" spans="1:37" x14ac:dyDescent="0.3">
      <c r="A5248" s="12" t="str">
        <f t="shared" si="118"/>
        <v>SDGbaseWaS_2BW_v7MPSXhhd-9</v>
      </c>
      <c r="B5248" s="12" t="s">
        <v>220</v>
      </c>
      <c r="C5248" s="12" t="s">
        <v>334</v>
      </c>
      <c r="D5248" s="12" t="s">
        <v>81</v>
      </c>
      <c r="E5248" s="133" t="s">
        <v>93</v>
      </c>
      <c r="F5248" s="133">
        <v>4.3467195644003899E-2</v>
      </c>
      <c r="G5248" s="133">
        <v>4.2715195644003903E-2</v>
      </c>
      <c r="H5248" s="133">
        <v>4.4228195644003897E-2</v>
      </c>
      <c r="I5248" s="133">
        <v>4.4961195644003901E-2</v>
      </c>
      <c r="J5248" s="133">
        <v>4.4808195644003901E-2</v>
      </c>
      <c r="K5248" s="133">
        <v>4.4698195644003902E-2</v>
      </c>
      <c r="L5248" s="133">
        <v>4.4934195644003902E-2</v>
      </c>
      <c r="M5248" s="133">
        <v>4.5997195644003903E-2</v>
      </c>
      <c r="N5248" s="133">
        <v>4.7237195644003901E-2</v>
      </c>
      <c r="O5248" s="133">
        <v>4.6633195644003901E-2</v>
      </c>
      <c r="P5248" s="133">
        <v>4.7141195644003903E-2</v>
      </c>
      <c r="Q5248" s="133">
        <v>4.7577195644003901E-2</v>
      </c>
      <c r="R5248" s="133">
        <v>4.7866195644003899E-2</v>
      </c>
      <c r="S5248" s="133">
        <v>4.84501956440039E-2</v>
      </c>
      <c r="T5248" s="133">
        <v>4.9003195644003898E-2</v>
      </c>
      <c r="U5248" s="133">
        <v>4.9718195644003899E-2</v>
      </c>
      <c r="V5248" s="133">
        <v>5.1138195644003903E-2</v>
      </c>
      <c r="W5248" s="133">
        <v>5.19331956440039E-2</v>
      </c>
      <c r="X5248" s="133">
        <v>5.1998195644003903E-2</v>
      </c>
      <c r="Y5248" s="133">
        <v>5.1972195644003898E-2</v>
      </c>
      <c r="Z5248" s="133">
        <v>5.1651195644003903E-2</v>
      </c>
      <c r="AA5248" s="133">
        <v>5.1466195644003898E-2</v>
      </c>
      <c r="AB5248" s="133">
        <v>5.0949195644003901E-2</v>
      </c>
      <c r="AC5248" s="133">
        <v>5.0530195644003899E-2</v>
      </c>
      <c r="AD5248" s="133">
        <v>5.0474195644003898E-2</v>
      </c>
      <c r="AE5248" s="133">
        <v>5.06141956440039E-2</v>
      </c>
      <c r="AF5248" s="133">
        <v>5.0905195644003899E-2</v>
      </c>
      <c r="AG5248" s="133">
        <v>4.8390195644003903E-2</v>
      </c>
      <c r="AH5248" s="133">
        <v>4.3894195644003903E-2</v>
      </c>
      <c r="AI5248" s="133">
        <v>3.8390195644003901E-2</v>
      </c>
      <c r="AJ5248" s="133">
        <v>3.3219195644003899E-2</v>
      </c>
      <c r="AK5248" s="133">
        <v>2.8460195644003899E-2</v>
      </c>
    </row>
    <row r="5249" spans="1:37" x14ac:dyDescent="0.3">
      <c r="A5249" s="12" t="str">
        <f t="shared" si="118"/>
        <v>SDGbaseWaS_2BW_v7C_SavingsINSent-n</v>
      </c>
      <c r="B5249" s="12" t="s">
        <v>220</v>
      </c>
      <c r="C5249" s="12" t="s">
        <v>334</v>
      </c>
      <c r="D5249" s="12" t="s">
        <v>96</v>
      </c>
      <c r="E5249" s="133" t="s">
        <v>82</v>
      </c>
      <c r="F5249" s="133">
        <v>634.29095094814102</v>
      </c>
      <c r="G5249" s="133">
        <v>578.83987738470898</v>
      </c>
      <c r="H5249" s="133">
        <v>604.27244205079296</v>
      </c>
      <c r="I5249" s="133">
        <v>603.64941544242504</v>
      </c>
      <c r="J5249" s="133">
        <v>617.34224073966402</v>
      </c>
      <c r="K5249" s="133">
        <v>631.93573394421696</v>
      </c>
      <c r="L5249" s="133">
        <v>647.545330010155</v>
      </c>
      <c r="M5249" s="133">
        <v>663.58935330410304</v>
      </c>
      <c r="N5249" s="133">
        <v>682.36590388820105</v>
      </c>
      <c r="O5249" s="133">
        <v>705.974761192399</v>
      </c>
      <c r="P5249" s="133">
        <v>729.08538419432205</v>
      </c>
      <c r="Q5249" s="133">
        <v>751.79088127092803</v>
      </c>
      <c r="R5249" s="133">
        <v>795.58888497729095</v>
      </c>
      <c r="S5249" s="133">
        <v>821.72307013137697</v>
      </c>
      <c r="T5249" s="133">
        <v>849.44799226766804</v>
      </c>
      <c r="U5249" s="133">
        <v>881.81513385561402</v>
      </c>
      <c r="V5249" s="133">
        <v>912.72375337842197</v>
      </c>
      <c r="W5249" s="133">
        <v>944.48701435226496</v>
      </c>
      <c r="X5249" s="133">
        <v>976.55115712510803</v>
      </c>
      <c r="Y5249" s="133">
        <v>1007.67332961277</v>
      </c>
      <c r="Z5249" s="133">
        <v>1042.80688388555</v>
      </c>
      <c r="AA5249" s="133">
        <v>1075.8585808677601</v>
      </c>
      <c r="AB5249" s="133">
        <v>1117.64522125197</v>
      </c>
      <c r="AC5249" s="133">
        <v>1152.2050744892599</v>
      </c>
      <c r="AD5249" s="133">
        <v>1184.88737142478</v>
      </c>
      <c r="AE5249" s="133">
        <v>1218.7908043321399</v>
      </c>
      <c r="AF5249" s="133">
        <v>1253.42770063172</v>
      </c>
      <c r="AG5249" s="133">
        <v>1283.2676710221399</v>
      </c>
      <c r="AH5249" s="133">
        <v>1290.04090330537</v>
      </c>
      <c r="AI5249" s="133">
        <v>1289.70868196633</v>
      </c>
      <c r="AJ5249" s="133">
        <v>1283.85830185946</v>
      </c>
      <c r="AK5249" s="133">
        <v>1273.40277814867</v>
      </c>
    </row>
    <row r="5250" spans="1:37" x14ac:dyDescent="0.3">
      <c r="A5250" s="12" t="str">
        <f t="shared" si="118"/>
        <v>SDGbaseWaS_2BW_v7C_SavingsINSent-e</v>
      </c>
      <c r="B5250" s="12" t="s">
        <v>220</v>
      </c>
      <c r="C5250" s="12" t="s">
        <v>334</v>
      </c>
      <c r="D5250" s="12" t="s">
        <v>96</v>
      </c>
      <c r="E5250" s="133" t="s">
        <v>83</v>
      </c>
      <c r="F5250" s="133">
        <v>60.099989425202502</v>
      </c>
      <c r="G5250" s="133">
        <v>65.9524521897509</v>
      </c>
      <c r="H5250" s="133">
        <v>54.614357237883503</v>
      </c>
      <c r="I5250" s="133">
        <v>55.429322849120503</v>
      </c>
      <c r="J5250" s="133">
        <v>58.207912837083398</v>
      </c>
      <c r="K5250" s="133">
        <v>61.665257036285603</v>
      </c>
      <c r="L5250" s="133">
        <v>65.155245201916998</v>
      </c>
      <c r="M5250" s="133">
        <v>64.930983520229105</v>
      </c>
      <c r="N5250" s="133">
        <v>63.336777722247597</v>
      </c>
      <c r="O5250" s="133">
        <v>62.411616649213599</v>
      </c>
      <c r="P5250" s="133">
        <v>64.399672742280003</v>
      </c>
      <c r="Q5250" s="133">
        <v>68.242636344585804</v>
      </c>
      <c r="R5250" s="133">
        <v>75.211961273193694</v>
      </c>
      <c r="S5250" s="133">
        <v>79.6885399324769</v>
      </c>
      <c r="T5250" s="133">
        <v>84.617968810397599</v>
      </c>
      <c r="U5250" s="133">
        <v>89.371558487387304</v>
      </c>
      <c r="V5250" s="133">
        <v>90.092754180863196</v>
      </c>
      <c r="W5250" s="133">
        <v>94.213661420631098</v>
      </c>
      <c r="X5250" s="133">
        <v>103.53781795522799</v>
      </c>
      <c r="Y5250" s="133">
        <v>112.34245466049001</v>
      </c>
      <c r="Z5250" s="133">
        <v>121.615978579149</v>
      </c>
      <c r="AA5250" s="133">
        <v>130.23830033931301</v>
      </c>
      <c r="AB5250" s="133">
        <v>138.90515034793401</v>
      </c>
      <c r="AC5250" s="133">
        <v>147.146218235048</v>
      </c>
      <c r="AD5250" s="133">
        <v>156.02175388170099</v>
      </c>
      <c r="AE5250" s="133">
        <v>165.03409640535301</v>
      </c>
      <c r="AF5250" s="133">
        <v>174.02564051108999</v>
      </c>
      <c r="AG5250" s="133">
        <v>209.17138847214201</v>
      </c>
      <c r="AH5250" s="133">
        <v>241.272814769343</v>
      </c>
      <c r="AI5250" s="133">
        <v>280.346063216468</v>
      </c>
      <c r="AJ5250" s="133">
        <v>319.55351673802602</v>
      </c>
      <c r="AK5250" s="133">
        <v>355.60776207566499</v>
      </c>
    </row>
    <row r="5251" spans="1:37" x14ac:dyDescent="0.3">
      <c r="A5251" s="12" t="str">
        <f t="shared" si="118"/>
        <v>SDGbaseWaS_2BW_v7C_SavingsINShhd-0</v>
      </c>
      <c r="B5251" s="12" t="s">
        <v>220</v>
      </c>
      <c r="C5251" s="12" t="s">
        <v>334</v>
      </c>
      <c r="D5251" s="12" t="s">
        <v>96</v>
      </c>
      <c r="E5251" s="133" t="s">
        <v>84</v>
      </c>
      <c r="F5251" s="133">
        <v>5.6457937045340599E-2</v>
      </c>
      <c r="G5251" s="133">
        <v>-4.2527203968203498E-3</v>
      </c>
      <c r="H5251" s="133">
        <v>0.114617426235417</v>
      </c>
      <c r="I5251" s="133">
        <v>0.17749003089569099</v>
      </c>
      <c r="J5251" s="133">
        <v>0.16897787270036499</v>
      </c>
      <c r="K5251" s="133">
        <v>0.16351074930033199</v>
      </c>
      <c r="L5251" s="133">
        <v>0.18829974374505101</v>
      </c>
      <c r="M5251" s="133">
        <v>0.28855823532567199</v>
      </c>
      <c r="N5251" s="133">
        <v>0.41081579070792301</v>
      </c>
      <c r="O5251" s="133">
        <v>0.366475127381379</v>
      </c>
      <c r="P5251" s="133">
        <v>0.42849482936322197</v>
      </c>
      <c r="Q5251" s="133">
        <v>0.48683761068014803</v>
      </c>
      <c r="R5251" s="133">
        <v>0.53328573338947005</v>
      </c>
      <c r="S5251" s="133">
        <v>0.61586176143354598</v>
      </c>
      <c r="T5251" s="133">
        <v>0.69999901487741401</v>
      </c>
      <c r="U5251" s="133">
        <v>0.80947937861560004</v>
      </c>
      <c r="V5251" s="133">
        <v>1.01289793404659</v>
      </c>
      <c r="W5251" s="133">
        <v>1.1504778074340201</v>
      </c>
      <c r="X5251" s="133">
        <v>1.2018919590205199</v>
      </c>
      <c r="Y5251" s="133">
        <v>1.24193965695875</v>
      </c>
      <c r="Z5251" s="133">
        <v>1.23940730511708</v>
      </c>
      <c r="AA5251" s="133">
        <v>1.2549801081262599</v>
      </c>
      <c r="AB5251" s="133">
        <v>1.2212464485085901</v>
      </c>
      <c r="AC5251" s="133">
        <v>1.1986678843479199</v>
      </c>
      <c r="AD5251" s="133">
        <v>1.2289466055715399</v>
      </c>
      <c r="AE5251" s="133">
        <v>1.29206974287037</v>
      </c>
      <c r="AF5251" s="133">
        <v>1.38407749588213</v>
      </c>
      <c r="AG5251" s="133">
        <v>0.98661805453776596</v>
      </c>
      <c r="AH5251" s="133">
        <v>0.20176016649012299</v>
      </c>
      <c r="AI5251" s="133">
        <v>-0.78827283570408402</v>
      </c>
      <c r="AJ5251" s="133">
        <v>-1.7244783485953199</v>
      </c>
      <c r="AK5251" s="133">
        <v>-2.58999691283391</v>
      </c>
    </row>
    <row r="5252" spans="1:37" x14ac:dyDescent="0.3">
      <c r="A5252" s="12" t="str">
        <f t="shared" si="118"/>
        <v>SDGbaseWaS_2BW_v7C_SavingsINShhd-1</v>
      </c>
      <c r="B5252" s="12" t="s">
        <v>220</v>
      </c>
      <c r="C5252" s="12" t="s">
        <v>334</v>
      </c>
      <c r="D5252" s="12" t="s">
        <v>96</v>
      </c>
      <c r="E5252" s="133" t="s">
        <v>85</v>
      </c>
      <c r="F5252" s="133">
        <v>8.9183024556091894E-2</v>
      </c>
      <c r="G5252" s="133">
        <v>5.80367768639449E-3</v>
      </c>
      <c r="H5252" s="133">
        <v>0.16873046971675301</v>
      </c>
      <c r="I5252" s="133">
        <v>0.25511938209303803</v>
      </c>
      <c r="J5252" s="133">
        <v>0.24362701865067801</v>
      </c>
      <c r="K5252" s="133">
        <v>0.23639830365622899</v>
      </c>
      <c r="L5252" s="133">
        <v>0.27067367093524197</v>
      </c>
      <c r="M5252" s="133">
        <v>0.40836752469513199</v>
      </c>
      <c r="N5252" s="133">
        <v>0.57625132021775105</v>
      </c>
      <c r="O5252" s="133">
        <v>0.51589335496506294</v>
      </c>
      <c r="P5252" s="133">
        <v>0.60127877300404697</v>
      </c>
      <c r="Q5252" s="133">
        <v>0.681549316351164</v>
      </c>
      <c r="R5252" s="133">
        <v>0.74592778479768096</v>
      </c>
      <c r="S5252" s="133">
        <v>0.859418995932556</v>
      </c>
      <c r="T5252" s="133">
        <v>0.97504546448842</v>
      </c>
      <c r="U5252" s="133">
        <v>1.1255413150008799</v>
      </c>
      <c r="V5252" s="133">
        <v>1.40440036616806</v>
      </c>
      <c r="W5252" s="133">
        <v>1.5930614076749801</v>
      </c>
      <c r="X5252" s="133">
        <v>1.6635950262488799</v>
      </c>
      <c r="Y5252" s="133">
        <v>1.7182858279462401</v>
      </c>
      <c r="Z5252" s="133">
        <v>1.71503064578975</v>
      </c>
      <c r="AA5252" s="133">
        <v>1.7363361409698499</v>
      </c>
      <c r="AB5252" s="133">
        <v>1.69060254891484</v>
      </c>
      <c r="AC5252" s="133">
        <v>1.6596692056506801</v>
      </c>
      <c r="AD5252" s="133">
        <v>1.7012047568022</v>
      </c>
      <c r="AE5252" s="133">
        <v>1.7876761365988001</v>
      </c>
      <c r="AF5252" s="133">
        <v>1.91355861136115</v>
      </c>
      <c r="AG5252" s="133">
        <v>1.3711706869292699</v>
      </c>
      <c r="AH5252" s="133">
        <v>0.30062638869835001</v>
      </c>
      <c r="AI5252" s="133">
        <v>-1.0466821329362499</v>
      </c>
      <c r="AJ5252" s="133">
        <v>-2.3193107949464702</v>
      </c>
      <c r="AK5252" s="133">
        <v>-3.4943345564791501</v>
      </c>
    </row>
    <row r="5253" spans="1:37" x14ac:dyDescent="0.3">
      <c r="A5253" s="12" t="str">
        <f t="shared" si="118"/>
        <v>SDGbaseWaS_2BW_v7C_SavingsINShhd-2</v>
      </c>
      <c r="B5253" s="12" t="s">
        <v>220</v>
      </c>
      <c r="C5253" s="12" t="s">
        <v>334</v>
      </c>
      <c r="D5253" s="12" t="s">
        <v>96</v>
      </c>
      <c r="E5253" s="133" t="s">
        <v>86</v>
      </c>
      <c r="F5253" s="133">
        <v>0.15069388134329501</v>
      </c>
      <c r="G5253" s="133">
        <v>5.2637572760292503E-2</v>
      </c>
      <c r="H5253" s="133">
        <v>0.242112349292953</v>
      </c>
      <c r="I5253" s="133">
        <v>0.34379884340778299</v>
      </c>
      <c r="J5253" s="133">
        <v>0.33138201241491699</v>
      </c>
      <c r="K5253" s="133">
        <v>0.324049328387568</v>
      </c>
      <c r="L5253" s="133">
        <v>0.36522307580094499</v>
      </c>
      <c r="M5253" s="133">
        <v>0.52693637301987095</v>
      </c>
      <c r="N5253" s="133">
        <v>0.72392894001179298</v>
      </c>
      <c r="O5253" s="133">
        <v>0.65515996469189497</v>
      </c>
      <c r="P5253" s="133">
        <v>0.75633716965315001</v>
      </c>
      <c r="Q5253" s="133">
        <v>0.85151684387349402</v>
      </c>
      <c r="R5253" s="133">
        <v>0.92907037503156997</v>
      </c>
      <c r="S5253" s="133">
        <v>1.06328042579993</v>
      </c>
      <c r="T5253" s="133">
        <v>1.20005221927087</v>
      </c>
      <c r="U5253" s="133">
        <v>1.37780203555196</v>
      </c>
      <c r="V5253" s="133">
        <v>1.70497679396812</v>
      </c>
      <c r="W5253" s="133">
        <v>1.9270687722928499</v>
      </c>
      <c r="X5253" s="133">
        <v>2.0113616882324301</v>
      </c>
      <c r="Y5253" s="133">
        <v>2.07692967238739</v>
      </c>
      <c r="Z5253" s="133">
        <v>2.07537959565847</v>
      </c>
      <c r="AA5253" s="133">
        <v>2.1022537891872202</v>
      </c>
      <c r="AB5253" s="133">
        <v>2.0514152498515101</v>
      </c>
      <c r="AC5253" s="133">
        <v>2.01748350191686</v>
      </c>
      <c r="AD5253" s="133">
        <v>2.0680785459185498</v>
      </c>
      <c r="AE5253" s="133">
        <v>2.1710641586093899</v>
      </c>
      <c r="AF5253" s="133">
        <v>2.3199172728953399</v>
      </c>
      <c r="AG5253" s="133">
        <v>1.69208374000524</v>
      </c>
      <c r="AH5253" s="133">
        <v>0.450444771164691</v>
      </c>
      <c r="AI5253" s="133">
        <v>-1.1098556156383701</v>
      </c>
      <c r="AJ5253" s="133">
        <v>-2.5815741644176602</v>
      </c>
      <c r="AK5253" s="133">
        <v>-3.9380794262946801</v>
      </c>
    </row>
    <row r="5254" spans="1:37" x14ac:dyDescent="0.3">
      <c r="A5254" s="12" t="str">
        <f t="shared" si="118"/>
        <v>SDGbaseWaS_2BW_v7C_SavingsINShhd-3</v>
      </c>
      <c r="B5254" s="12" t="s">
        <v>220</v>
      </c>
      <c r="C5254" s="12" t="s">
        <v>334</v>
      </c>
      <c r="D5254" s="12" t="s">
        <v>96</v>
      </c>
      <c r="E5254" s="133" t="s">
        <v>87</v>
      </c>
      <c r="F5254" s="133">
        <v>0.29970925487373701</v>
      </c>
      <c r="G5254" s="133">
        <v>0.17685072840194899</v>
      </c>
      <c r="H5254" s="133">
        <v>0.40938350551243602</v>
      </c>
      <c r="I5254" s="133">
        <v>0.53675263761219005</v>
      </c>
      <c r="J5254" s="133">
        <v>0.52378828656632104</v>
      </c>
      <c r="K5254" s="133">
        <v>0.51741629455918203</v>
      </c>
      <c r="L5254" s="133">
        <v>0.57096374866381605</v>
      </c>
      <c r="M5254" s="133">
        <v>0.77250290199614502</v>
      </c>
      <c r="N5254" s="133">
        <v>1.0175674695785</v>
      </c>
      <c r="O5254" s="133">
        <v>0.93729755883184096</v>
      </c>
      <c r="P5254" s="133">
        <v>1.0656165643736699</v>
      </c>
      <c r="Q5254" s="133">
        <v>1.1864243632916001</v>
      </c>
      <c r="R5254" s="133">
        <v>1.28694960942271</v>
      </c>
      <c r="S5254" s="133">
        <v>1.4561951953185699</v>
      </c>
      <c r="T5254" s="133">
        <v>1.62868467177208</v>
      </c>
      <c r="U5254" s="133">
        <v>1.8521349048640601</v>
      </c>
      <c r="V5254" s="133">
        <v>2.2581736655924098</v>
      </c>
      <c r="W5254" s="133">
        <v>2.5354330061305901</v>
      </c>
      <c r="X5254" s="133">
        <v>2.64383148468887</v>
      </c>
      <c r="Y5254" s="133">
        <v>2.7285940565553899</v>
      </c>
      <c r="Z5254" s="133">
        <v>2.7318543661955199</v>
      </c>
      <c r="AA5254" s="133">
        <v>2.7695208124790001</v>
      </c>
      <c r="AB5254" s="133">
        <v>2.7135471434484</v>
      </c>
      <c r="AC5254" s="133">
        <v>2.6771427075012899</v>
      </c>
      <c r="AD5254" s="133">
        <v>2.7444490292074999</v>
      </c>
      <c r="AE5254" s="133">
        <v>2.87601082909574</v>
      </c>
      <c r="AF5254" s="133">
        <v>3.0636579064898601</v>
      </c>
      <c r="AG5254" s="133">
        <v>2.3044375600208</v>
      </c>
      <c r="AH5254" s="133">
        <v>0.79550295973630403</v>
      </c>
      <c r="AI5254" s="133">
        <v>-1.09669479340244</v>
      </c>
      <c r="AJ5254" s="133">
        <v>-2.8786341531050299</v>
      </c>
      <c r="AK5254" s="133">
        <v>-4.5181464929303603</v>
      </c>
    </row>
    <row r="5255" spans="1:37" x14ac:dyDescent="0.3">
      <c r="A5255" s="12" t="str">
        <f t="shared" si="118"/>
        <v>SDGbaseWaS_2BW_v7C_SavingsINShhd-4</v>
      </c>
      <c r="B5255" s="12" t="s">
        <v>220</v>
      </c>
      <c r="C5255" s="12" t="s">
        <v>334</v>
      </c>
      <c r="D5255" s="12" t="s">
        <v>96</v>
      </c>
      <c r="E5255" s="133" t="s">
        <v>88</v>
      </c>
      <c r="F5255" s="133">
        <v>0.42956660419689002</v>
      </c>
      <c r="G5255" s="133">
        <v>0.29429904557465297</v>
      </c>
      <c r="H5255" s="133">
        <v>0.54515225520939103</v>
      </c>
      <c r="I5255" s="133">
        <v>0.68304207350542501</v>
      </c>
      <c r="J5255" s="133">
        <v>0.67114804689344598</v>
      </c>
      <c r="K5255" s="133">
        <v>0.66685958166014203</v>
      </c>
      <c r="L5255" s="133">
        <v>0.72702636105956597</v>
      </c>
      <c r="M5255" s="133">
        <v>0.94553452397433202</v>
      </c>
      <c r="N5255" s="133">
        <v>1.2109337863074601</v>
      </c>
      <c r="O5255" s="133">
        <v>1.1289579687442099</v>
      </c>
      <c r="P5255" s="133">
        <v>1.2701929410566399</v>
      </c>
      <c r="Q5255" s="133">
        <v>1.4031445778116201</v>
      </c>
      <c r="R5255" s="133">
        <v>1.5170740795411499</v>
      </c>
      <c r="S5255" s="133">
        <v>1.7024804943149301</v>
      </c>
      <c r="T5255" s="133">
        <v>1.8915064617797801</v>
      </c>
      <c r="U5255" s="133">
        <v>2.1359891661333399</v>
      </c>
      <c r="V5255" s="133">
        <v>2.57487638139248</v>
      </c>
      <c r="W5255" s="133">
        <v>2.8761235696769001</v>
      </c>
      <c r="X5255" s="133">
        <v>2.9966599406065302</v>
      </c>
      <c r="Y5255" s="133">
        <v>3.0908460785219098</v>
      </c>
      <c r="Z5255" s="133">
        <v>3.0989377849571902</v>
      </c>
      <c r="AA5255" s="133">
        <v>3.1430916122568</v>
      </c>
      <c r="AB5255" s="133">
        <v>3.0891767867914801</v>
      </c>
      <c r="AC5255" s="133">
        <v>3.0542519831019002</v>
      </c>
      <c r="AD5255" s="133">
        <v>3.1306225346058301</v>
      </c>
      <c r="AE5255" s="133">
        <v>3.27583056315031</v>
      </c>
      <c r="AF5255" s="133">
        <v>3.4808569071510398</v>
      </c>
      <c r="AG5255" s="133">
        <v>2.6781257354080998</v>
      </c>
      <c r="AH5255" s="133">
        <v>1.0755688819945</v>
      </c>
      <c r="AI5255" s="133">
        <v>-0.92571833768908296</v>
      </c>
      <c r="AJ5255" s="133">
        <v>-2.80593566189687</v>
      </c>
      <c r="AK5255" s="133">
        <v>-4.53139787971282</v>
      </c>
    </row>
    <row r="5256" spans="1:37" x14ac:dyDescent="0.3">
      <c r="A5256" s="12" t="str">
        <f t="shared" si="118"/>
        <v>SDGbaseWaS_2BW_v7C_SavingsINShhd-5</v>
      </c>
      <c r="B5256" s="12" t="s">
        <v>220</v>
      </c>
      <c r="C5256" s="12" t="s">
        <v>334</v>
      </c>
      <c r="D5256" s="12" t="s">
        <v>96</v>
      </c>
      <c r="E5256" s="133" t="s">
        <v>89</v>
      </c>
      <c r="F5256" s="133">
        <v>0.66273617400637597</v>
      </c>
      <c r="G5256" s="133">
        <v>0.47421683038393803</v>
      </c>
      <c r="H5256" s="133">
        <v>0.82018205815988099</v>
      </c>
      <c r="I5256" s="133">
        <v>1.0057237300700601</v>
      </c>
      <c r="J5256" s="133">
        <v>0.99052578766985699</v>
      </c>
      <c r="K5256" s="133">
        <v>0.98667901848285899</v>
      </c>
      <c r="L5256" s="133">
        <v>1.07029480416756</v>
      </c>
      <c r="M5256" s="133">
        <v>1.36801710989116</v>
      </c>
      <c r="N5256" s="133">
        <v>1.72962257548406</v>
      </c>
      <c r="O5256" s="133">
        <v>1.62140414949498</v>
      </c>
      <c r="P5256" s="133">
        <v>1.8153538429457201</v>
      </c>
      <c r="Q5256" s="133">
        <v>1.9975855219182199</v>
      </c>
      <c r="R5256" s="133">
        <v>2.16035839352626</v>
      </c>
      <c r="S5256" s="133">
        <v>2.4141150368761899</v>
      </c>
      <c r="T5256" s="133">
        <v>2.6729387171529901</v>
      </c>
      <c r="U5256" s="133">
        <v>3.0082351952227699</v>
      </c>
      <c r="V5256" s="133">
        <v>3.6046744163473501</v>
      </c>
      <c r="W5256" s="133">
        <v>4.0150008790999498</v>
      </c>
      <c r="X5256" s="133">
        <v>4.1803320918222102</v>
      </c>
      <c r="Y5256" s="133">
        <v>4.3076103030808</v>
      </c>
      <c r="Z5256" s="133">
        <v>4.3201625240224004</v>
      </c>
      <c r="AA5256" s="133">
        <v>4.3800029478805396</v>
      </c>
      <c r="AB5256" s="133">
        <v>4.3103120623649502</v>
      </c>
      <c r="AC5256" s="133">
        <v>4.26245291812827</v>
      </c>
      <c r="AD5256" s="133">
        <v>4.3665722837593002</v>
      </c>
      <c r="AE5256" s="133">
        <v>4.5640575230851699</v>
      </c>
      <c r="AF5256" s="133">
        <v>4.8420428441986303</v>
      </c>
      <c r="AG5256" s="133">
        <v>3.7643481447943001</v>
      </c>
      <c r="AH5256" s="133">
        <v>1.60834054376924</v>
      </c>
      <c r="AI5256" s="133">
        <v>-1.0612910299074401</v>
      </c>
      <c r="AJ5256" s="133">
        <v>-3.5599379925352701</v>
      </c>
      <c r="AK5256" s="133">
        <v>-5.8440942336872199</v>
      </c>
    </row>
    <row r="5257" spans="1:37" x14ac:dyDescent="0.3">
      <c r="A5257" s="12" t="str">
        <f t="shared" ref="A5257:A5320" si="119">_xlfn.CONCAT(C5257,D5257,E5257)</f>
        <v>SDGbaseWaS_2BW_v7C_SavingsINShhd-6</v>
      </c>
      <c r="B5257" s="12" t="s">
        <v>220</v>
      </c>
      <c r="C5257" s="12" t="s">
        <v>334</v>
      </c>
      <c r="D5257" s="12" t="s">
        <v>96</v>
      </c>
      <c r="E5257" s="133" t="s">
        <v>90</v>
      </c>
      <c r="F5257" s="133">
        <v>0.90443341934945398</v>
      </c>
      <c r="G5257" s="133">
        <v>0.66778367033616104</v>
      </c>
      <c r="H5257" s="133">
        <v>1.0892745760373701</v>
      </c>
      <c r="I5257" s="133">
        <v>1.3081472226926201</v>
      </c>
      <c r="J5257" s="133">
        <v>1.2916309566208299</v>
      </c>
      <c r="K5257" s="133">
        <v>1.2898364869829499</v>
      </c>
      <c r="L5257" s="133">
        <v>1.3921118260861201</v>
      </c>
      <c r="M5257" s="133">
        <v>1.74847859831027</v>
      </c>
      <c r="N5257" s="133">
        <v>2.1814170147099001</v>
      </c>
      <c r="O5257" s="133">
        <v>2.0566609907237901</v>
      </c>
      <c r="P5257" s="133">
        <v>2.2910617580859398</v>
      </c>
      <c r="Q5257" s="133">
        <v>2.51100216133917</v>
      </c>
      <c r="R5257" s="133">
        <v>2.71633176765065</v>
      </c>
      <c r="S5257" s="133">
        <v>3.0216403978448501</v>
      </c>
      <c r="T5257" s="133">
        <v>3.3332672744379699</v>
      </c>
      <c r="U5257" s="133">
        <v>3.7376168563129899</v>
      </c>
      <c r="V5257" s="133">
        <v>4.4496107195775298</v>
      </c>
      <c r="W5257" s="133">
        <v>4.9407471541869601</v>
      </c>
      <c r="X5257" s="133">
        <v>5.1399780357726899</v>
      </c>
      <c r="Y5257" s="133">
        <v>5.2914388264535699</v>
      </c>
      <c r="Z5257" s="133">
        <v>5.3098373133143397</v>
      </c>
      <c r="AA5257" s="133">
        <v>5.3821855226641704</v>
      </c>
      <c r="AB5257" s="133">
        <v>5.3040753576906496</v>
      </c>
      <c r="AC5257" s="133">
        <v>5.2471322571579897</v>
      </c>
      <c r="AD5257" s="133">
        <v>5.3720544206346998</v>
      </c>
      <c r="AE5257" s="133">
        <v>5.60811987987677</v>
      </c>
      <c r="AF5257" s="133">
        <v>5.9390587718105303</v>
      </c>
      <c r="AG5257" s="133">
        <v>4.6685892266922204</v>
      </c>
      <c r="AH5257" s="133">
        <v>2.1223222103625501</v>
      </c>
      <c r="AI5257" s="133">
        <v>-1.00497690786552</v>
      </c>
      <c r="AJ5257" s="133">
        <v>-3.9216487112883902</v>
      </c>
      <c r="AK5257" s="133">
        <v>-6.5777226704055103</v>
      </c>
    </row>
    <row r="5258" spans="1:37" x14ac:dyDescent="0.3">
      <c r="A5258" s="12" t="str">
        <f t="shared" si="119"/>
        <v>SDGbaseWaS_2BW_v7C_SavingsINShhd-7</v>
      </c>
      <c r="B5258" s="12" t="s">
        <v>220</v>
      </c>
      <c r="C5258" s="12" t="s">
        <v>334</v>
      </c>
      <c r="D5258" s="12" t="s">
        <v>96</v>
      </c>
      <c r="E5258" s="133" t="s">
        <v>91</v>
      </c>
      <c r="F5258" s="133">
        <v>1.6367747641553201</v>
      </c>
      <c r="G5258" s="133">
        <v>1.2808388016773999</v>
      </c>
      <c r="H5258" s="133">
        <v>1.88474150048429</v>
      </c>
      <c r="I5258" s="133">
        <v>2.1817439415410602</v>
      </c>
      <c r="J5258" s="133">
        <v>2.1669374923128299</v>
      </c>
      <c r="K5258" s="133">
        <v>2.1746799936818499</v>
      </c>
      <c r="L5258" s="133">
        <v>2.3266351334187898</v>
      </c>
      <c r="M5258" s="133">
        <v>2.8284653591734599</v>
      </c>
      <c r="N5258" s="133">
        <v>3.4376018358606699</v>
      </c>
      <c r="O5258" s="133">
        <v>3.2795612228019602</v>
      </c>
      <c r="P5258" s="133">
        <v>3.6178700484736299</v>
      </c>
      <c r="Q5258" s="133">
        <v>3.9358072071375299</v>
      </c>
      <c r="R5258" s="133">
        <v>4.2608035079436197</v>
      </c>
      <c r="S5258" s="133">
        <v>4.7002294524190704</v>
      </c>
      <c r="T5258" s="133">
        <v>5.1497955027350404</v>
      </c>
      <c r="U5258" s="133">
        <v>5.7324747459793004</v>
      </c>
      <c r="V5258" s="133">
        <v>6.7375782401307802</v>
      </c>
      <c r="W5258" s="133">
        <v>7.4385606331546796</v>
      </c>
      <c r="X5258" s="133">
        <v>7.7358707195108796</v>
      </c>
      <c r="Y5258" s="133">
        <v>7.9621140935926498</v>
      </c>
      <c r="Z5258" s="133">
        <v>8.0082324078170704</v>
      </c>
      <c r="AA5258" s="133">
        <v>8.1255684924909009</v>
      </c>
      <c r="AB5258" s="133">
        <v>8.0424038389013504</v>
      </c>
      <c r="AC5258" s="133">
        <v>7.97796457875799</v>
      </c>
      <c r="AD5258" s="133">
        <v>8.1677105766037901</v>
      </c>
      <c r="AE5258" s="133">
        <v>8.5131457385451803</v>
      </c>
      <c r="AF5258" s="133">
        <v>8.9906326453773602</v>
      </c>
      <c r="AG5258" s="133">
        <v>7.2505005851830502</v>
      </c>
      <c r="AH5258" s="133">
        <v>3.7226136934898699</v>
      </c>
      <c r="AI5258" s="133">
        <v>-0.58065416421361804</v>
      </c>
      <c r="AJ5258" s="133">
        <v>-4.5789921368534099</v>
      </c>
      <c r="AK5258" s="133">
        <v>-8.2049893296708305</v>
      </c>
    </row>
    <row r="5259" spans="1:37" x14ac:dyDescent="0.3">
      <c r="A5259" s="12" t="str">
        <f t="shared" si="119"/>
        <v>SDGbaseWaS_2BW_v7C_SavingsINShhd-8</v>
      </c>
      <c r="B5259" s="12" t="s">
        <v>220</v>
      </c>
      <c r="C5259" s="12" t="s">
        <v>334</v>
      </c>
      <c r="D5259" s="12" t="s">
        <v>96</v>
      </c>
      <c r="E5259" s="133" t="s">
        <v>92</v>
      </c>
      <c r="F5259" s="133">
        <v>3.7804416834441499</v>
      </c>
      <c r="G5259" s="133">
        <v>3.0788417589874801</v>
      </c>
      <c r="H5259" s="133">
        <v>4.1688673480730696</v>
      </c>
      <c r="I5259" s="133">
        <v>4.6274883300636898</v>
      </c>
      <c r="J5259" s="133">
        <v>4.6284144034654</v>
      </c>
      <c r="K5259" s="133">
        <v>4.6721121980731297</v>
      </c>
      <c r="L5259" s="133">
        <v>4.9580183941655598</v>
      </c>
      <c r="M5259" s="133">
        <v>5.8272660325918499</v>
      </c>
      <c r="N5259" s="133">
        <v>6.8815027089115199</v>
      </c>
      <c r="O5259" s="133">
        <v>6.6556747337933597</v>
      </c>
      <c r="P5259" s="133">
        <v>7.2656556592219399</v>
      </c>
      <c r="Q5259" s="133">
        <v>7.8416403090480404</v>
      </c>
      <c r="R5259" s="133">
        <v>8.5453961014944593</v>
      </c>
      <c r="S5259" s="133">
        <v>9.3375023647270403</v>
      </c>
      <c r="T5259" s="133">
        <v>10.1523141401068</v>
      </c>
      <c r="U5259" s="133">
        <v>11.207801353347801</v>
      </c>
      <c r="V5259" s="133">
        <v>12.968192353106099</v>
      </c>
      <c r="W5259" s="133">
        <v>14.220691290799801</v>
      </c>
      <c r="X5259" s="133">
        <v>14.793047994250699</v>
      </c>
      <c r="Y5259" s="133">
        <v>15.230146127923099</v>
      </c>
      <c r="Z5259" s="133">
        <v>15.373713890417999</v>
      </c>
      <c r="AA5259" s="133">
        <v>15.6273542685561</v>
      </c>
      <c r="AB5259" s="133">
        <v>15.56291889347</v>
      </c>
      <c r="AC5259" s="133">
        <v>15.496027916203101</v>
      </c>
      <c r="AD5259" s="133">
        <v>15.867343968496201</v>
      </c>
      <c r="AE5259" s="133">
        <v>16.509495899660401</v>
      </c>
      <c r="AF5259" s="133">
        <v>17.379049982960399</v>
      </c>
      <c r="AG5259" s="133">
        <v>14.4694836272195</v>
      </c>
      <c r="AH5259" s="133">
        <v>8.4353558605869594</v>
      </c>
      <c r="AI5259" s="133">
        <v>1.1516107319819999</v>
      </c>
      <c r="AJ5259" s="133">
        <v>-5.5769933514713097</v>
      </c>
      <c r="AK5259" s="133">
        <v>-11.6397001830927</v>
      </c>
    </row>
    <row r="5260" spans="1:37" x14ac:dyDescent="0.3">
      <c r="A5260" s="12" t="str">
        <f t="shared" si="119"/>
        <v>SDGbaseWaS_2BW_v7C_SavingsINShhd-9</v>
      </c>
      <c r="B5260" s="12" t="s">
        <v>220</v>
      </c>
      <c r="C5260" s="12" t="s">
        <v>334</v>
      </c>
      <c r="D5260" s="12" t="s">
        <v>96</v>
      </c>
      <c r="E5260" s="133" t="s">
        <v>93</v>
      </c>
      <c r="F5260" s="133">
        <v>61.826498903556796</v>
      </c>
      <c r="G5260" s="133">
        <v>55.724592745528099</v>
      </c>
      <c r="H5260" s="133">
        <v>61.175271430918102</v>
      </c>
      <c r="I5260" s="133">
        <v>61.6095151004833</v>
      </c>
      <c r="J5260" s="133">
        <v>62.810480775093801</v>
      </c>
      <c r="K5260" s="133">
        <v>64.309821083049897</v>
      </c>
      <c r="L5260" s="133">
        <v>66.4875944379977</v>
      </c>
      <c r="M5260" s="133">
        <v>70.011656147456605</v>
      </c>
      <c r="N5260" s="133">
        <v>74.152245584428698</v>
      </c>
      <c r="O5260" s="133">
        <v>75.580395954903594</v>
      </c>
      <c r="P5260" s="133">
        <v>79.084847050290705</v>
      </c>
      <c r="Q5260" s="133">
        <v>82.490990626021997</v>
      </c>
      <c r="R5260" s="133">
        <v>88.917167979041906</v>
      </c>
      <c r="S5260" s="133">
        <v>93.146455756619602</v>
      </c>
      <c r="T5260" s="133">
        <v>97.584596509898503</v>
      </c>
      <c r="U5260" s="133">
        <v>103.041850799458</v>
      </c>
      <c r="V5260" s="133">
        <v>109.896783903959</v>
      </c>
      <c r="W5260" s="133">
        <v>115.730501315746</v>
      </c>
      <c r="X5260" s="133">
        <v>120.117082345412</v>
      </c>
      <c r="Y5260" s="133">
        <v>123.90418864682201</v>
      </c>
      <c r="Z5260" s="133">
        <v>127.304249629952</v>
      </c>
      <c r="AA5260" s="133">
        <v>130.751107945114</v>
      </c>
      <c r="AB5260" s="133">
        <v>134.15114653545101</v>
      </c>
      <c r="AC5260" s="133">
        <v>136.78432426380499</v>
      </c>
      <c r="AD5260" s="133">
        <v>140.50157961910199</v>
      </c>
      <c r="AE5260" s="133">
        <v>145.02451891483</v>
      </c>
      <c r="AF5260" s="133">
        <v>150.194940881696</v>
      </c>
      <c r="AG5260" s="133">
        <v>146.30941046727801</v>
      </c>
      <c r="AH5260" s="133">
        <v>131.635863161034</v>
      </c>
      <c r="AI5260" s="133">
        <v>114.03301530257799</v>
      </c>
      <c r="AJ5260" s="133">
        <v>97.675189513450903</v>
      </c>
      <c r="AK5260" s="133">
        <v>82.606138765934901</v>
      </c>
    </row>
    <row r="5261" spans="1:37" x14ac:dyDescent="0.3">
      <c r="A5261" s="12" t="str">
        <f t="shared" si="119"/>
        <v>SDGbaseWaS_2BW_v7C_SavingsINStotal</v>
      </c>
      <c r="B5261" s="12" t="s">
        <v>220</v>
      </c>
      <c r="C5261" s="12" t="s">
        <v>334</v>
      </c>
      <c r="D5261" s="12" t="s">
        <v>96</v>
      </c>
      <c r="E5261" s="133" t="s">
        <v>1</v>
      </c>
      <c r="F5261" s="133">
        <v>764.22743601987099</v>
      </c>
      <c r="G5261" s="133">
        <v>706.54394168539898</v>
      </c>
      <c r="H5261" s="133">
        <v>729.50513220831601</v>
      </c>
      <c r="I5261" s="133">
        <v>731.80755958391001</v>
      </c>
      <c r="J5261" s="133">
        <v>749.37706622913595</v>
      </c>
      <c r="K5261" s="133">
        <v>768.94235401833703</v>
      </c>
      <c r="L5261" s="133">
        <v>791.05741640811198</v>
      </c>
      <c r="M5261" s="133">
        <v>813.246119630767</v>
      </c>
      <c r="N5261" s="133">
        <v>838.02456863666703</v>
      </c>
      <c r="O5261" s="133">
        <v>861.18385886794499</v>
      </c>
      <c r="P5261" s="133">
        <v>891.68176557307095</v>
      </c>
      <c r="Q5261" s="133">
        <v>923.42001615298705</v>
      </c>
      <c r="R5261" s="133">
        <v>982.41321158232404</v>
      </c>
      <c r="S5261" s="133">
        <v>1019.72878994514</v>
      </c>
      <c r="T5261" s="133">
        <v>1059.3541610545899</v>
      </c>
      <c r="U5261" s="133">
        <v>1105.2156180934901</v>
      </c>
      <c r="V5261" s="133">
        <v>1149.4286723335699</v>
      </c>
      <c r="W5261" s="133">
        <v>1195.1283416090901</v>
      </c>
      <c r="X5261" s="133">
        <v>1242.5726263659001</v>
      </c>
      <c r="Y5261" s="133">
        <v>1287.5678775634999</v>
      </c>
      <c r="Z5261" s="133">
        <v>1335.5996679279399</v>
      </c>
      <c r="AA5261" s="133">
        <v>1381.3692828467999</v>
      </c>
      <c r="AB5261" s="133">
        <v>1434.6872164653</v>
      </c>
      <c r="AC5261" s="133">
        <v>1479.7264099408801</v>
      </c>
      <c r="AD5261" s="133">
        <v>1526.05768764718</v>
      </c>
      <c r="AE5261" s="133">
        <v>1575.4468901238099</v>
      </c>
      <c r="AF5261" s="133">
        <v>1626.9611344626401</v>
      </c>
      <c r="AG5261" s="133">
        <v>1677.93382732235</v>
      </c>
      <c r="AH5261" s="133">
        <v>1681.66211671204</v>
      </c>
      <c r="AI5261" s="133">
        <v>1677.6252254000001</v>
      </c>
      <c r="AJ5261" s="133">
        <v>1671.1395027958199</v>
      </c>
      <c r="AK5261" s="133">
        <v>1660.2782173051701</v>
      </c>
    </row>
    <row r="5262" spans="1:37" x14ac:dyDescent="0.3">
      <c r="A5262" s="12" t="str">
        <f t="shared" si="119"/>
        <v>SDGbaseWaS_2BW_v7YGXtotal</v>
      </c>
      <c r="B5262" s="12" t="s">
        <v>220</v>
      </c>
      <c r="C5262" s="12" t="s">
        <v>334</v>
      </c>
      <c r="D5262" s="12" t="s">
        <v>223</v>
      </c>
      <c r="E5262" s="133" t="s">
        <v>1</v>
      </c>
      <c r="F5262" s="133">
        <v>1490.97649378807</v>
      </c>
      <c r="G5262" s="133">
        <v>1430.4505946130701</v>
      </c>
      <c r="H5262" s="133">
        <v>1452.4945195742901</v>
      </c>
      <c r="I5262" s="133">
        <v>1555.7746169219699</v>
      </c>
      <c r="J5262" s="133">
        <v>1573.92885916464</v>
      </c>
      <c r="K5262" s="133">
        <v>1598.72462277103</v>
      </c>
      <c r="L5262" s="133">
        <v>1628.5065865301899</v>
      </c>
      <c r="M5262" s="133">
        <v>1660.12602124657</v>
      </c>
      <c r="N5262" s="133">
        <v>1694.8116500763499</v>
      </c>
      <c r="O5262" s="133">
        <v>1735.7542783604699</v>
      </c>
      <c r="P5262" s="133">
        <v>1779.60480699455</v>
      </c>
      <c r="Q5262" s="133">
        <v>1822.84400827683</v>
      </c>
      <c r="R5262" s="133">
        <v>1779.9988280484799</v>
      </c>
      <c r="S5262" s="133">
        <v>1826.3192001853599</v>
      </c>
      <c r="T5262" s="133">
        <v>1871.62840214684</v>
      </c>
      <c r="U5262" s="133">
        <v>1918.607016682</v>
      </c>
      <c r="V5262" s="133">
        <v>1968.52898338981</v>
      </c>
      <c r="W5262" s="133">
        <v>2017.6576278334401</v>
      </c>
      <c r="X5262" s="133">
        <v>2067.1010399691199</v>
      </c>
      <c r="Y5262" s="133">
        <v>2115.1368113553899</v>
      </c>
      <c r="Z5262" s="133">
        <v>2163.2528603075698</v>
      </c>
      <c r="AA5262" s="133">
        <v>2212.8366712288698</v>
      </c>
      <c r="AB5262" s="133">
        <v>2256.9464639657099</v>
      </c>
      <c r="AC5262" s="133">
        <v>2308.7394215658901</v>
      </c>
      <c r="AD5262" s="133">
        <v>2364.7095927389</v>
      </c>
      <c r="AE5262" s="133">
        <v>2422.0925300644999</v>
      </c>
      <c r="AF5262" s="133">
        <v>2481.5479402200099</v>
      </c>
      <c r="AG5262" s="133">
        <v>2538.28409785246</v>
      </c>
      <c r="AH5262" s="133">
        <v>2571.3571546568201</v>
      </c>
      <c r="AI5262" s="133">
        <v>2599.8941075421099</v>
      </c>
      <c r="AJ5262" s="133">
        <v>2635.9901285896799</v>
      </c>
      <c r="AK5262" s="133">
        <v>2675.2568852567101</v>
      </c>
    </row>
    <row r="5263" spans="1:37" x14ac:dyDescent="0.3">
      <c r="A5263" s="12" t="str">
        <f t="shared" si="119"/>
        <v>SDGbaseWaS_2BW_v7EGXtotal</v>
      </c>
      <c r="B5263" s="12" t="s">
        <v>220</v>
      </c>
      <c r="C5263" s="12" t="s">
        <v>334</v>
      </c>
      <c r="D5263" s="12" t="s">
        <v>197</v>
      </c>
      <c r="E5263" s="133" t="s">
        <v>1</v>
      </c>
      <c r="F5263" s="133">
        <v>1502.9418073243701</v>
      </c>
      <c r="G5263" s="133">
        <v>1442.69743044645</v>
      </c>
      <c r="H5263" s="133">
        <v>1465.03357220508</v>
      </c>
      <c r="I5263" s="133">
        <v>1501.43049258566</v>
      </c>
      <c r="J5263" s="133">
        <v>1526.0694012377501</v>
      </c>
      <c r="K5263" s="133">
        <v>1554.4996196520201</v>
      </c>
      <c r="L5263" s="133">
        <v>1587.0531009659401</v>
      </c>
      <c r="M5263" s="133">
        <v>1621.0546601824899</v>
      </c>
      <c r="N5263" s="133">
        <v>1657.9941946497499</v>
      </c>
      <c r="O5263" s="133">
        <v>1700.7963775166199</v>
      </c>
      <c r="P5263" s="133">
        <v>1746.8675298553401</v>
      </c>
      <c r="Q5263" s="133">
        <v>1792.7948359950601</v>
      </c>
      <c r="R5263" s="133">
        <v>1836.6727617276699</v>
      </c>
      <c r="S5263" s="133">
        <v>1882.63870167184</v>
      </c>
      <c r="T5263" s="133">
        <v>1929.1097902245399</v>
      </c>
      <c r="U5263" s="133">
        <v>1978.41355280626</v>
      </c>
      <c r="V5263" s="133">
        <v>2030.50329111725</v>
      </c>
      <c r="W5263" s="133">
        <v>2082.2839778800399</v>
      </c>
      <c r="X5263" s="133">
        <v>2134.5916840967898</v>
      </c>
      <c r="Y5263" s="133">
        <v>2185.3601930610498</v>
      </c>
      <c r="Z5263" s="133">
        <v>2236.2545550177101</v>
      </c>
      <c r="AA5263" s="133">
        <v>2288.34857928772</v>
      </c>
      <c r="AB5263" s="133">
        <v>2338.5598345524099</v>
      </c>
      <c r="AC5263" s="133">
        <v>2391.4361654244299</v>
      </c>
      <c r="AD5263" s="133">
        <v>2448.59999469384</v>
      </c>
      <c r="AE5263" s="133">
        <v>2508.06987602355</v>
      </c>
      <c r="AF5263" s="133">
        <v>2569.8392312552101</v>
      </c>
      <c r="AG5263" s="133">
        <v>2628.6737772700799</v>
      </c>
      <c r="AH5263" s="133">
        <v>2660.3221812216302</v>
      </c>
      <c r="AI5263" s="133">
        <v>2685.9063420044999</v>
      </c>
      <c r="AJ5263" s="133">
        <v>2718.5730456034098</v>
      </c>
      <c r="AK5263" s="133">
        <v>2754.4994213354398</v>
      </c>
    </row>
    <row r="5264" spans="1:37" x14ac:dyDescent="0.3">
      <c r="A5264" s="12" t="str">
        <f t="shared" si="119"/>
        <v>SDGbaseWaS_2BW_v7GADJXtotal</v>
      </c>
      <c r="B5264" s="12" t="s">
        <v>220</v>
      </c>
      <c r="C5264" s="12" t="s">
        <v>334</v>
      </c>
      <c r="D5264" s="12" t="s">
        <v>190</v>
      </c>
      <c r="E5264" s="133" t="s">
        <v>1</v>
      </c>
      <c r="F5264" s="133">
        <v>1</v>
      </c>
      <c r="G5264" s="133">
        <v>0.93699600000000005</v>
      </c>
      <c r="H5264" s="133">
        <v>0.96368600000000004</v>
      </c>
      <c r="I5264" s="133">
        <v>0.98780000000000001</v>
      </c>
      <c r="J5264" s="133">
        <v>1.0071129999999999</v>
      </c>
      <c r="K5264" s="133">
        <v>1.0261439999999999</v>
      </c>
      <c r="L5264" s="133">
        <v>1.0466500000000001</v>
      </c>
      <c r="M5264" s="133">
        <v>1.067747</v>
      </c>
      <c r="N5264" s="133">
        <v>1.0920240000000001</v>
      </c>
      <c r="O5264" s="133">
        <v>1.1273899999999999</v>
      </c>
      <c r="P5264" s="133">
        <v>1.159095</v>
      </c>
      <c r="Q5264" s="133">
        <v>1.1903619999999999</v>
      </c>
      <c r="R5264" s="133">
        <v>1.2184889999999999</v>
      </c>
      <c r="S5264" s="133">
        <v>1.2472810000000001</v>
      </c>
      <c r="T5264" s="133">
        <v>1.276753</v>
      </c>
      <c r="U5264" s="133">
        <v>1.306921</v>
      </c>
      <c r="V5264" s="133">
        <v>1.3378019999999999</v>
      </c>
      <c r="W5264" s="133">
        <v>1.369413</v>
      </c>
      <c r="X5264" s="133">
        <v>1.4017710000000001</v>
      </c>
      <c r="Y5264" s="133">
        <v>1.434893</v>
      </c>
      <c r="Z5264" s="133">
        <v>1.468798</v>
      </c>
      <c r="AA5264" s="133">
        <v>1.503504</v>
      </c>
      <c r="AB5264" s="133">
        <v>1.539031</v>
      </c>
      <c r="AC5264" s="133">
        <v>1.575396</v>
      </c>
      <c r="AD5264" s="133">
        <v>1.6126210000000001</v>
      </c>
      <c r="AE5264" s="133">
        <v>1.6507259999999999</v>
      </c>
      <c r="AF5264" s="133">
        <v>1.6897310000000001</v>
      </c>
      <c r="AG5264" s="133">
        <v>1.729657</v>
      </c>
      <c r="AH5264" s="133">
        <v>1.770527</v>
      </c>
      <c r="AI5264" s="133">
        <v>1.8123629999999999</v>
      </c>
      <c r="AJ5264" s="133">
        <v>1.8551869999999999</v>
      </c>
      <c r="AK5264" s="133">
        <v>1.8990229999999999</v>
      </c>
    </row>
    <row r="5265" spans="1:37" x14ac:dyDescent="0.3">
      <c r="A5265" s="12" t="str">
        <f t="shared" si="119"/>
        <v>SDGbaseWaS_2BW_v7GOVGRtotal</v>
      </c>
      <c r="B5265" s="12" t="s">
        <v>220</v>
      </c>
      <c r="C5265" s="12" t="s">
        <v>334</v>
      </c>
      <c r="D5265" s="12" t="s">
        <v>192</v>
      </c>
      <c r="E5265" s="133" t="s">
        <v>1</v>
      </c>
      <c r="F5265" s="133"/>
      <c r="G5265" s="133">
        <v>2.3628947497707602E-2</v>
      </c>
      <c r="H5265" s="133">
        <v>2.3628947497707602E-2</v>
      </c>
      <c r="I5265" s="133">
        <v>2.3628947497707602E-2</v>
      </c>
      <c r="J5265" s="133">
        <v>2.3628947497707602E-2</v>
      </c>
      <c r="K5265" s="133">
        <v>2.3628947497707602E-2</v>
      </c>
      <c r="L5265" s="133">
        <v>2.3628947497707602E-2</v>
      </c>
      <c r="M5265" s="133">
        <v>2.3628947497707602E-2</v>
      </c>
      <c r="N5265" s="133">
        <v>2.3628947497707602E-2</v>
      </c>
      <c r="O5265" s="133">
        <v>2.3628947497707602E-2</v>
      </c>
      <c r="P5265" s="133">
        <v>2.3628947497707602E-2</v>
      </c>
      <c r="Q5265" s="133">
        <v>2.3628947497707602E-2</v>
      </c>
      <c r="R5265" s="133">
        <v>2.3628947497707602E-2</v>
      </c>
      <c r="S5265" s="133">
        <v>2.3628947497707602E-2</v>
      </c>
      <c r="T5265" s="133">
        <v>2.3628947497707602E-2</v>
      </c>
      <c r="U5265" s="133">
        <v>2.3628947497707602E-2</v>
      </c>
      <c r="V5265" s="133">
        <v>2.3628947497707602E-2</v>
      </c>
      <c r="W5265" s="133">
        <v>2.3628947497707602E-2</v>
      </c>
      <c r="X5265" s="133">
        <v>2.3628947497707602E-2</v>
      </c>
      <c r="Y5265" s="133">
        <v>2.3628947497707602E-2</v>
      </c>
      <c r="Z5265" s="133">
        <v>2.3628947497707602E-2</v>
      </c>
      <c r="AA5265" s="133">
        <v>2.3628947497707602E-2</v>
      </c>
      <c r="AB5265" s="133">
        <v>2.3628947497707602E-2</v>
      </c>
      <c r="AC5265" s="133">
        <v>2.3628947497707602E-2</v>
      </c>
      <c r="AD5265" s="133">
        <v>2.3628947497707602E-2</v>
      </c>
      <c r="AE5265" s="133">
        <v>2.3628947497707602E-2</v>
      </c>
      <c r="AF5265" s="133">
        <v>2.3628947497707602E-2</v>
      </c>
      <c r="AG5265" s="133">
        <v>2.3628947497707602E-2</v>
      </c>
      <c r="AH5265" s="133">
        <v>2.3628947497707602E-2</v>
      </c>
      <c r="AI5265" s="133">
        <v>2.3628947497707602E-2</v>
      </c>
      <c r="AJ5265" s="133">
        <v>2.3628947497707602E-2</v>
      </c>
      <c r="AK5265" s="133">
        <v>2.3628947497707602E-2</v>
      </c>
    </row>
    <row r="5266" spans="1:37" x14ac:dyDescent="0.3">
      <c r="A5266" s="12" t="str">
        <f t="shared" si="119"/>
        <v>SDGbaseWaS_2BW_v7C_GovConscgsrv</v>
      </c>
      <c r="B5266" s="12" t="s">
        <v>220</v>
      </c>
      <c r="C5266" s="12" t="s">
        <v>334</v>
      </c>
      <c r="D5266" s="12" t="s">
        <v>213</v>
      </c>
      <c r="E5266" s="133" t="s">
        <v>184</v>
      </c>
      <c r="F5266" s="133">
        <v>1080.43447768238</v>
      </c>
      <c r="G5266" s="133">
        <v>1020.19010080446</v>
      </c>
      <c r="H5266" s="133">
        <v>1053.05643214213</v>
      </c>
      <c r="I5266" s="133">
        <v>1082.1247646377999</v>
      </c>
      <c r="J5266" s="133">
        <v>1101.06369807587</v>
      </c>
      <c r="K5266" s="133">
        <v>1124.4872646701999</v>
      </c>
      <c r="L5266" s="133">
        <v>1151.24403916401</v>
      </c>
      <c r="M5266" s="133">
        <v>1178.74223634485</v>
      </c>
      <c r="N5266" s="133">
        <v>1208.9975007457899</v>
      </c>
      <c r="O5266" s="133">
        <v>1244.5169003496601</v>
      </c>
      <c r="P5266" s="133">
        <v>1282.21641920251</v>
      </c>
      <c r="Q5266" s="133">
        <v>1319.2611625278701</v>
      </c>
      <c r="R5266" s="133">
        <v>1354.3002126275801</v>
      </c>
      <c r="S5266" s="133">
        <v>1389.90633018519</v>
      </c>
      <c r="T5266" s="133">
        <v>1425.7579936587699</v>
      </c>
      <c r="U5266" s="133">
        <v>1463.86207168244</v>
      </c>
      <c r="V5266" s="133">
        <v>1503.26221977457</v>
      </c>
      <c r="W5266" s="133">
        <v>1542.53711626362</v>
      </c>
      <c r="X5266" s="133">
        <v>1581.8120875480399</v>
      </c>
      <c r="Y5266" s="133">
        <v>1618.90383586645</v>
      </c>
      <c r="Z5266" s="133">
        <v>1656.6980218208901</v>
      </c>
      <c r="AA5266" s="133">
        <v>1694.89367074247</v>
      </c>
      <c r="AB5266" s="133">
        <v>1731.40085961263</v>
      </c>
      <c r="AC5266" s="133">
        <v>1769.06519397495</v>
      </c>
      <c r="AD5266" s="133">
        <v>1811.7583721892499</v>
      </c>
      <c r="AE5266" s="133">
        <v>1856.49024777298</v>
      </c>
      <c r="AF5266" s="133">
        <v>1902.93023036455</v>
      </c>
      <c r="AG5266" s="133">
        <v>1945.8058080129899</v>
      </c>
      <c r="AH5266" s="133">
        <v>1961.47518538895</v>
      </c>
      <c r="AI5266" s="133">
        <v>1982.2127358529101</v>
      </c>
      <c r="AJ5266" s="133">
        <v>2011.9769367420199</v>
      </c>
      <c r="AK5266" s="133">
        <v>2045.3055271544199</v>
      </c>
    </row>
    <row r="5267" spans="1:37" x14ac:dyDescent="0.3">
      <c r="A5267" s="12" t="str">
        <f t="shared" si="119"/>
        <v>SDGbaseWaS_2BW_v7C_GovConstotal</v>
      </c>
      <c r="B5267" s="12" t="s">
        <v>220</v>
      </c>
      <c r="C5267" s="12" t="s">
        <v>334</v>
      </c>
      <c r="D5267" s="12" t="s">
        <v>213</v>
      </c>
      <c r="E5267" s="133" t="s">
        <v>1</v>
      </c>
      <c r="F5267" s="133">
        <v>1080.43447768238</v>
      </c>
      <c r="G5267" s="133">
        <v>1020.19010080446</v>
      </c>
      <c r="H5267" s="133">
        <v>1053.05643214213</v>
      </c>
      <c r="I5267" s="133">
        <v>1082.1247646377999</v>
      </c>
      <c r="J5267" s="133">
        <v>1101.06369807587</v>
      </c>
      <c r="K5267" s="133">
        <v>1124.4872646701999</v>
      </c>
      <c r="L5267" s="133">
        <v>1151.24403916401</v>
      </c>
      <c r="M5267" s="133">
        <v>1178.74223634485</v>
      </c>
      <c r="N5267" s="133">
        <v>1208.9975007457899</v>
      </c>
      <c r="O5267" s="133">
        <v>1244.5169003496601</v>
      </c>
      <c r="P5267" s="133">
        <v>1282.21641920251</v>
      </c>
      <c r="Q5267" s="133">
        <v>1319.2611625278701</v>
      </c>
      <c r="R5267" s="133">
        <v>1354.3002126275801</v>
      </c>
      <c r="S5267" s="133">
        <v>1389.90633018519</v>
      </c>
      <c r="T5267" s="133">
        <v>1425.7579936587699</v>
      </c>
      <c r="U5267" s="133">
        <v>1463.86207168244</v>
      </c>
      <c r="V5267" s="133">
        <v>1503.26221977457</v>
      </c>
      <c r="W5267" s="133">
        <v>1542.53711626362</v>
      </c>
      <c r="X5267" s="133">
        <v>1581.8120875480399</v>
      </c>
      <c r="Y5267" s="133">
        <v>1618.90383586645</v>
      </c>
      <c r="Z5267" s="133">
        <v>1656.6980218208901</v>
      </c>
      <c r="AA5267" s="133">
        <v>1694.89367074247</v>
      </c>
      <c r="AB5267" s="133">
        <v>1731.40085961263</v>
      </c>
      <c r="AC5267" s="133">
        <v>1769.06519397495</v>
      </c>
      <c r="AD5267" s="133">
        <v>1811.7583721892499</v>
      </c>
      <c r="AE5267" s="133">
        <v>1856.49024777298</v>
      </c>
      <c r="AF5267" s="133">
        <v>1902.93023036455</v>
      </c>
      <c r="AG5267" s="133">
        <v>1945.8058080129899</v>
      </c>
      <c r="AH5267" s="133">
        <v>1961.47518538895</v>
      </c>
      <c r="AI5267" s="133">
        <v>1982.2127358529101</v>
      </c>
      <c r="AJ5267" s="133">
        <v>2011.9769367420199</v>
      </c>
      <c r="AK5267" s="133">
        <v>2045.3055271544199</v>
      </c>
    </row>
    <row r="5268" spans="1:37" x14ac:dyDescent="0.3">
      <c r="A5268" s="12" t="str">
        <f t="shared" si="119"/>
        <v>SDGbaseWaS_2BW_v7GSAVXtotal</v>
      </c>
      <c r="B5268" s="12" t="s">
        <v>220</v>
      </c>
      <c r="C5268" s="12" t="s">
        <v>334</v>
      </c>
      <c r="D5268" s="12" t="s">
        <v>98</v>
      </c>
      <c r="E5268" s="133" t="s">
        <v>1</v>
      </c>
      <c r="F5268" s="133">
        <v>-11.965313536297</v>
      </c>
      <c r="G5268" s="133">
        <v>-12.246835833377</v>
      </c>
      <c r="H5268" s="133">
        <v>-12.539052630794901</v>
      </c>
      <c r="I5268" s="133">
        <v>54.344124336310401</v>
      </c>
      <c r="J5268" s="133">
        <v>47.859457926888602</v>
      </c>
      <c r="K5268" s="133">
        <v>44.225003119007901</v>
      </c>
      <c r="L5268" s="133">
        <v>41.453485564253</v>
      </c>
      <c r="M5268" s="133">
        <v>39.0713610640748</v>
      </c>
      <c r="N5268" s="133">
        <v>36.817455426607701</v>
      </c>
      <c r="O5268" s="133">
        <v>34.957900843848599</v>
      </c>
      <c r="P5268" s="133">
        <v>32.737277139217198</v>
      </c>
      <c r="Q5268" s="133">
        <v>30.049172281770101</v>
      </c>
      <c r="R5268" s="133">
        <v>-56.673933679192302</v>
      </c>
      <c r="S5268" s="133">
        <v>-56.319501486481599</v>
      </c>
      <c r="T5268" s="133">
        <v>-57.4813880777062</v>
      </c>
      <c r="U5268" s="133">
        <v>-59.806536124256802</v>
      </c>
      <c r="V5268" s="133">
        <v>-61.974307727435402</v>
      </c>
      <c r="W5268" s="133">
        <v>-64.626350046599995</v>
      </c>
      <c r="X5268" s="133">
        <v>-67.490644127668006</v>
      </c>
      <c r="Y5268" s="133">
        <v>-70.223381705660799</v>
      </c>
      <c r="Z5268" s="133">
        <v>-73.001694710138494</v>
      </c>
      <c r="AA5268" s="133">
        <v>-75.511908058842394</v>
      </c>
      <c r="AB5268" s="133">
        <v>-81.613370586695098</v>
      </c>
      <c r="AC5268" s="133">
        <v>-82.696743858543897</v>
      </c>
      <c r="AD5268" s="133">
        <v>-83.890401954948601</v>
      </c>
      <c r="AE5268" s="133">
        <v>-85.977345959043802</v>
      </c>
      <c r="AF5268" s="133">
        <v>-88.291291035198398</v>
      </c>
      <c r="AG5268" s="133">
        <v>-90.389679417620798</v>
      </c>
      <c r="AH5268" s="133">
        <v>-88.965026564809307</v>
      </c>
      <c r="AI5268" s="133">
        <v>-86.012234462384598</v>
      </c>
      <c r="AJ5268" s="133">
        <v>-82.582917013722593</v>
      </c>
      <c r="AK5268" s="133">
        <v>-79.242536078733295</v>
      </c>
    </row>
    <row r="5269" spans="1:37" x14ac:dyDescent="0.3">
      <c r="A5269" s="12" t="str">
        <f t="shared" si="119"/>
        <v>SDGbaseWaS_2BW_v7FSAVXtotal</v>
      </c>
      <c r="B5269" s="12" t="s">
        <v>220</v>
      </c>
      <c r="C5269" s="12" t="s">
        <v>334</v>
      </c>
      <c r="D5269" s="12" t="s">
        <v>97</v>
      </c>
      <c r="E5269" s="133" t="s">
        <v>1</v>
      </c>
      <c r="F5269" s="133">
        <v>179.33540689314799</v>
      </c>
      <c r="G5269" s="133">
        <v>182.38410881033101</v>
      </c>
      <c r="H5269" s="133">
        <v>185.48463866010701</v>
      </c>
      <c r="I5269" s="133">
        <v>188.637877517329</v>
      </c>
      <c r="J5269" s="133">
        <v>191.84472143512301</v>
      </c>
      <c r="K5269" s="133">
        <v>195.10608169951999</v>
      </c>
      <c r="L5269" s="133">
        <v>198.42288508841199</v>
      </c>
      <c r="M5269" s="133">
        <v>201.79607413491499</v>
      </c>
      <c r="N5269" s="133">
        <v>205.22660739520899</v>
      </c>
      <c r="O5269" s="133">
        <v>208.71545972092699</v>
      </c>
      <c r="P5269" s="133">
        <v>212.26362253618299</v>
      </c>
      <c r="Q5269" s="133">
        <v>215.872104119298</v>
      </c>
      <c r="R5269" s="133">
        <v>219.54192988932601</v>
      </c>
      <c r="S5269" s="133">
        <v>223.274142697445</v>
      </c>
      <c r="T5269" s="133">
        <v>227.069803123301</v>
      </c>
      <c r="U5269" s="133">
        <v>230.92998977639701</v>
      </c>
      <c r="V5269" s="133">
        <v>234.85579960259599</v>
      </c>
      <c r="W5269" s="133">
        <v>238.84834819584</v>
      </c>
      <c r="X5269" s="133">
        <v>242.90877011516901</v>
      </c>
      <c r="Y5269" s="133">
        <v>247.03821920712701</v>
      </c>
      <c r="Z5269" s="133">
        <v>251.237868933648</v>
      </c>
      <c r="AA5269" s="133">
        <v>255.50891270552</v>
      </c>
      <c r="AB5269" s="133">
        <v>259.852564221514</v>
      </c>
      <c r="AC5269" s="133">
        <v>264.27005781328</v>
      </c>
      <c r="AD5269" s="133">
        <v>268.76264879610602</v>
      </c>
      <c r="AE5269" s="133">
        <v>273.33161382563901</v>
      </c>
      <c r="AF5269" s="133">
        <v>277.97825126067499</v>
      </c>
      <c r="AG5269" s="133">
        <v>282.703881532107</v>
      </c>
      <c r="AH5269" s="133">
        <v>287.50984751815201</v>
      </c>
      <c r="AI5269" s="133">
        <v>292.39751492596099</v>
      </c>
      <c r="AJ5269" s="133">
        <v>297.36827267970199</v>
      </c>
      <c r="AK5269" s="133">
        <v>302.42353331525698</v>
      </c>
    </row>
    <row r="5270" spans="1:37" x14ac:dyDescent="0.3">
      <c r="A5270" s="12" t="str">
        <f t="shared" si="119"/>
        <v>SDGbaseWaS_2BW_v7C_TSavtotal</v>
      </c>
      <c r="B5270" s="12" t="s">
        <v>220</v>
      </c>
      <c r="C5270" s="12" t="s">
        <v>334</v>
      </c>
      <c r="D5270" s="12" t="s">
        <v>100</v>
      </c>
      <c r="E5270" s="133" t="s">
        <v>1</v>
      </c>
      <c r="F5270" s="133">
        <v>931.59752937672204</v>
      </c>
      <c r="G5270" s="133">
        <v>876.68121466235402</v>
      </c>
      <c r="H5270" s="133">
        <v>902.45071823762805</v>
      </c>
      <c r="I5270" s="133">
        <v>974.78956143754897</v>
      </c>
      <c r="J5270" s="133">
        <v>989.08124559114799</v>
      </c>
      <c r="K5270" s="133">
        <v>1008.27343883686</v>
      </c>
      <c r="L5270" s="133">
        <v>1030.9337870607801</v>
      </c>
      <c r="M5270" s="133">
        <v>1054.11355482976</v>
      </c>
      <c r="N5270" s="133">
        <v>1080.06863145848</v>
      </c>
      <c r="O5270" s="133">
        <v>1104.8572194327201</v>
      </c>
      <c r="P5270" s="133">
        <v>1136.6826652484699</v>
      </c>
      <c r="Q5270" s="133">
        <v>1169.3412925540499</v>
      </c>
      <c r="R5270" s="133">
        <v>1145.28120779246</v>
      </c>
      <c r="S5270" s="133">
        <v>1186.6834311560999</v>
      </c>
      <c r="T5270" s="133">
        <v>1228.9425761001801</v>
      </c>
      <c r="U5270" s="133">
        <v>1276.33907174563</v>
      </c>
      <c r="V5270" s="133">
        <v>1322.3101642087299</v>
      </c>
      <c r="W5270" s="133">
        <v>1369.3503397583299</v>
      </c>
      <c r="X5270" s="133">
        <v>1417.9907523534</v>
      </c>
      <c r="Y5270" s="133">
        <v>1464.3827150649699</v>
      </c>
      <c r="Z5270" s="133">
        <v>1513.8358421514499</v>
      </c>
      <c r="AA5270" s="133">
        <v>1561.3662874934801</v>
      </c>
      <c r="AB5270" s="133">
        <v>1612.9264101001199</v>
      </c>
      <c r="AC5270" s="133">
        <v>1661.29972389562</v>
      </c>
      <c r="AD5270" s="133">
        <v>1710.92993448834</v>
      </c>
      <c r="AE5270" s="133">
        <v>1762.80115799041</v>
      </c>
      <c r="AF5270" s="133">
        <v>1816.6480946881099</v>
      </c>
      <c r="AG5270" s="133">
        <v>1870.2480294368399</v>
      </c>
      <c r="AH5270" s="133">
        <v>1880.2069376653801</v>
      </c>
      <c r="AI5270" s="133">
        <v>1884.01050586358</v>
      </c>
      <c r="AJ5270" s="133">
        <v>1885.9248584618001</v>
      </c>
      <c r="AK5270" s="133">
        <v>1883.45921454169</v>
      </c>
    </row>
    <row r="5271" spans="1:37" x14ac:dyDescent="0.3">
      <c r="A5271" s="12" t="str">
        <f t="shared" si="119"/>
        <v>SDGbaseWaS_2BW_v7QINVXctext</v>
      </c>
      <c r="B5271" s="12" t="s">
        <v>220</v>
      </c>
      <c r="C5271" s="12" t="s">
        <v>334</v>
      </c>
      <c r="D5271" s="12" t="s">
        <v>101</v>
      </c>
      <c r="E5271" s="133" t="s">
        <v>102</v>
      </c>
      <c r="F5271" s="133">
        <v>2.3692309801762498E-2</v>
      </c>
      <c r="G5271" s="133">
        <v>2.1592316082631499E-2</v>
      </c>
      <c r="H5271" s="133">
        <v>2.22257982128309E-2</v>
      </c>
      <c r="I5271" s="133">
        <v>2.37619443389692E-2</v>
      </c>
      <c r="J5271" s="133">
        <v>2.41896568692428E-2</v>
      </c>
      <c r="K5271" s="133">
        <v>2.4677716281629201E-2</v>
      </c>
      <c r="L5271" s="133">
        <v>2.5265332036303201E-2</v>
      </c>
      <c r="M5271" s="133">
        <v>2.5929811143478702E-2</v>
      </c>
      <c r="N5271" s="133">
        <v>2.6629725171197199E-2</v>
      </c>
      <c r="O5271" s="133">
        <v>2.7504160185890001E-2</v>
      </c>
      <c r="P5271" s="133">
        <v>2.8312780955003398E-2</v>
      </c>
      <c r="Q5271" s="133">
        <v>2.90821007599509E-2</v>
      </c>
      <c r="R5271" s="133">
        <v>2.8600194990964199E-2</v>
      </c>
      <c r="S5271" s="133">
        <v>2.94865026484987E-2</v>
      </c>
      <c r="T5271" s="133">
        <v>3.04258368688601E-2</v>
      </c>
      <c r="U5271" s="133">
        <v>3.1512629770835902E-2</v>
      </c>
      <c r="V5271" s="133">
        <v>3.2639867436866102E-2</v>
      </c>
      <c r="W5271" s="133">
        <v>3.37512977884383E-2</v>
      </c>
      <c r="X5271" s="133">
        <v>3.47726653367968E-2</v>
      </c>
      <c r="Y5271" s="133">
        <v>3.5814232391184697E-2</v>
      </c>
      <c r="Z5271" s="133">
        <v>3.6916901235611699E-2</v>
      </c>
      <c r="AA5271" s="133">
        <v>3.79871776671988E-2</v>
      </c>
      <c r="AB5271" s="133">
        <v>3.89228288519195E-2</v>
      </c>
      <c r="AC5271" s="133">
        <v>3.9873532443171801E-2</v>
      </c>
      <c r="AD5271" s="133">
        <v>4.0992809261978597E-2</v>
      </c>
      <c r="AE5271" s="133">
        <v>4.2207181603508101E-2</v>
      </c>
      <c r="AF5271" s="133">
        <v>4.3485721118777701E-2</v>
      </c>
      <c r="AG5271" s="133">
        <v>4.4740812736334797E-2</v>
      </c>
      <c r="AH5271" s="133">
        <v>4.4581206899905398E-2</v>
      </c>
      <c r="AI5271" s="133">
        <v>4.4257831795452902E-2</v>
      </c>
      <c r="AJ5271" s="133">
        <v>4.40826016525478E-2</v>
      </c>
      <c r="AK5271" s="133">
        <v>4.3828380689348898E-2</v>
      </c>
    </row>
    <row r="5272" spans="1:37" x14ac:dyDescent="0.3">
      <c r="A5272" s="12" t="str">
        <f t="shared" si="119"/>
        <v>SDGbaseWaS_2BW_v7QINVXcleat</v>
      </c>
      <c r="B5272" s="12" t="s">
        <v>220</v>
      </c>
      <c r="C5272" s="12" t="s">
        <v>334</v>
      </c>
      <c r="D5272" s="12" t="s">
        <v>101</v>
      </c>
      <c r="E5272" s="133" t="s">
        <v>103</v>
      </c>
      <c r="F5272" s="134">
        <v>3.4546835070606202E-5</v>
      </c>
      <c r="G5272" s="134">
        <v>3.1484738665859197E-5</v>
      </c>
      <c r="H5272" s="134">
        <v>3.2408447787312098E-5</v>
      </c>
      <c r="I5272" s="134">
        <v>3.46483723581153E-5</v>
      </c>
      <c r="J5272" s="134">
        <v>3.5272039462109399E-5</v>
      </c>
      <c r="K5272" s="134">
        <v>3.5983701101073597E-5</v>
      </c>
      <c r="L5272" s="134">
        <v>3.6840530373165199E-5</v>
      </c>
      <c r="M5272" s="134">
        <v>3.7809437597303699E-5</v>
      </c>
      <c r="N5272" s="134">
        <v>3.8830014091597097E-5</v>
      </c>
      <c r="O5272" s="134">
        <v>4.0105067578796803E-5</v>
      </c>
      <c r="P5272" s="134">
        <v>4.1284154319556503E-5</v>
      </c>
      <c r="Q5272" s="134">
        <v>4.2405934536025502E-5</v>
      </c>
      <c r="R5272" s="134">
        <v>4.1703245804531701E-5</v>
      </c>
      <c r="S5272" s="134">
        <v>4.29956113325387E-5</v>
      </c>
      <c r="T5272" s="134">
        <v>4.4365297304844798E-5</v>
      </c>
      <c r="U5272" s="134">
        <v>4.59499994911073E-5</v>
      </c>
      <c r="V5272" s="134">
        <v>4.7593676028327898E-5</v>
      </c>
      <c r="W5272" s="134">
        <v>4.9214303201005501E-5</v>
      </c>
      <c r="X5272" s="134">
        <v>5.0703605701894903E-5</v>
      </c>
      <c r="Y5272" s="134">
        <v>5.2222362021729898E-5</v>
      </c>
      <c r="Z5272" s="134">
        <v>5.3830213642135502E-5</v>
      </c>
      <c r="AA5272" s="134">
        <v>5.5390832411321299E-5</v>
      </c>
      <c r="AB5272" s="134">
        <v>5.6755147981758399E-5</v>
      </c>
      <c r="AC5272" s="134">
        <v>5.8141412151138099E-5</v>
      </c>
      <c r="AD5272" s="134">
        <v>5.9773480614753797E-5</v>
      </c>
      <c r="AE5272" s="134">
        <v>6.1544212187494103E-5</v>
      </c>
      <c r="AF5272" s="134">
        <v>6.3408508836273599E-5</v>
      </c>
      <c r="AG5272" s="134">
        <v>6.5238615038372094E-5</v>
      </c>
      <c r="AH5272" s="134">
        <v>6.5005886505208196E-5</v>
      </c>
      <c r="AI5272" s="134">
        <v>6.4534358549811006E-5</v>
      </c>
      <c r="AJ5272" s="134">
        <v>6.4278847504370905E-5</v>
      </c>
      <c r="AK5272" s="134">
        <v>6.3908156349282505E-5</v>
      </c>
    </row>
    <row r="5273" spans="1:37" x14ac:dyDescent="0.3">
      <c r="A5273" s="12" t="str">
        <f t="shared" si="119"/>
        <v>SDGbaseWaS_2BW_v7QINVXcprnt</v>
      </c>
      <c r="B5273" s="12" t="s">
        <v>220</v>
      </c>
      <c r="C5273" s="12" t="s">
        <v>334</v>
      </c>
      <c r="D5273" s="12" t="s">
        <v>101</v>
      </c>
      <c r="E5273" s="133" t="s">
        <v>104</v>
      </c>
      <c r="F5273" s="133">
        <v>1.1876043386783101E-3</v>
      </c>
      <c r="G5273" s="133">
        <v>1.0823397328672E-3</v>
      </c>
      <c r="H5273" s="133">
        <v>1.1140937548513299E-3</v>
      </c>
      <c r="I5273" s="133">
        <v>1.1910948501227599E-3</v>
      </c>
      <c r="J5273" s="133">
        <v>1.2125344337222601E-3</v>
      </c>
      <c r="K5273" s="133">
        <v>1.2369989743488501E-3</v>
      </c>
      <c r="L5273" s="133">
        <v>1.2664538913901E-3</v>
      </c>
      <c r="M5273" s="133">
        <v>1.2997616725750299E-3</v>
      </c>
      <c r="N5273" s="133">
        <v>1.33484566999762E-3</v>
      </c>
      <c r="O5273" s="133">
        <v>1.37867773306072E-3</v>
      </c>
      <c r="P5273" s="133">
        <v>1.4192107812008E-3</v>
      </c>
      <c r="Q5273" s="133">
        <v>1.45777382321027E-3</v>
      </c>
      <c r="R5273" s="133">
        <v>1.4336177410523301E-3</v>
      </c>
      <c r="S5273" s="133">
        <v>1.47804493402334E-3</v>
      </c>
      <c r="T5273" s="133">
        <v>1.52513014457918E-3</v>
      </c>
      <c r="U5273" s="133">
        <v>1.5796068915249499E-3</v>
      </c>
      <c r="V5273" s="133">
        <v>1.6361109788891701E-3</v>
      </c>
      <c r="W5273" s="133">
        <v>1.6918227063952699E-3</v>
      </c>
      <c r="X5273" s="133">
        <v>1.74301993207588E-3</v>
      </c>
      <c r="Y5273" s="133">
        <v>1.7952296812799699E-3</v>
      </c>
      <c r="Z5273" s="133">
        <v>1.8505022281411201E-3</v>
      </c>
      <c r="AA5273" s="133">
        <v>1.9041510679702999E-3</v>
      </c>
      <c r="AB5273" s="133">
        <v>1.9510516621192499E-3</v>
      </c>
      <c r="AC5273" s="133">
        <v>1.9987067754963501E-3</v>
      </c>
      <c r="AD5273" s="133">
        <v>2.0548118162171201E-3</v>
      </c>
      <c r="AE5273" s="133">
        <v>2.1156836296299299E-3</v>
      </c>
      <c r="AF5273" s="133">
        <v>2.1797718965912601E-3</v>
      </c>
      <c r="AG5273" s="133">
        <v>2.2426848106516101E-3</v>
      </c>
      <c r="AH5273" s="133">
        <v>2.2346843841247002E-3</v>
      </c>
      <c r="AI5273" s="133">
        <v>2.2184748342630898E-3</v>
      </c>
      <c r="AJ5273" s="133">
        <v>2.2096912213641099E-3</v>
      </c>
      <c r="AK5273" s="133">
        <v>2.19694810254606E-3</v>
      </c>
    </row>
    <row r="5274" spans="1:37" x14ac:dyDescent="0.3">
      <c r="A5274" s="12" t="str">
        <f t="shared" si="119"/>
        <v>SDGbaseWaS_2BW_v7QINVXcrubb</v>
      </c>
      <c r="B5274" s="12" t="s">
        <v>220</v>
      </c>
      <c r="C5274" s="12" t="s">
        <v>334</v>
      </c>
      <c r="D5274" s="12" t="s">
        <v>101</v>
      </c>
      <c r="E5274" s="133" t="s">
        <v>105</v>
      </c>
      <c r="F5274" s="133">
        <v>4.4626661802094399E-3</v>
      </c>
      <c r="G5274" s="133">
        <v>4.0671128961509498E-3</v>
      </c>
      <c r="H5274" s="133">
        <v>4.1864351277890698E-3</v>
      </c>
      <c r="I5274" s="133">
        <v>4.4757824908084002E-3</v>
      </c>
      <c r="J5274" s="133">
        <v>4.5563461108047197E-3</v>
      </c>
      <c r="K5274" s="133">
        <v>4.6482766254659601E-3</v>
      </c>
      <c r="L5274" s="133">
        <v>4.7589595000899799E-3</v>
      </c>
      <c r="M5274" s="133">
        <v>4.8841202996852597E-3</v>
      </c>
      <c r="N5274" s="133">
        <v>5.0159555950485398E-3</v>
      </c>
      <c r="O5274" s="133">
        <v>5.1806635361278004E-3</v>
      </c>
      <c r="P5274" s="133">
        <v>5.3329747539504297E-3</v>
      </c>
      <c r="Q5274" s="133">
        <v>5.47788327085026E-3</v>
      </c>
      <c r="R5274" s="133">
        <v>5.3871118519679597E-3</v>
      </c>
      <c r="S5274" s="133">
        <v>5.5540561153865397E-3</v>
      </c>
      <c r="T5274" s="133">
        <v>5.7309884234727796E-3</v>
      </c>
      <c r="U5274" s="133">
        <v>5.9356959411914004E-3</v>
      </c>
      <c r="V5274" s="133">
        <v>6.1480216051448804E-3</v>
      </c>
      <c r="W5274" s="133">
        <v>6.3573698148855296E-3</v>
      </c>
      <c r="X5274" s="133">
        <v>6.5497538607535996E-3</v>
      </c>
      <c r="Y5274" s="133">
        <v>6.7459426708328697E-3</v>
      </c>
      <c r="Z5274" s="133">
        <v>6.9536405694830402E-3</v>
      </c>
      <c r="AA5274" s="133">
        <v>7.1552370568953296E-3</v>
      </c>
      <c r="AB5274" s="133">
        <v>7.3314756310767096E-3</v>
      </c>
      <c r="AC5274" s="133">
        <v>7.5105494655649504E-3</v>
      </c>
      <c r="AD5274" s="133">
        <v>7.7213756301464202E-3</v>
      </c>
      <c r="AE5274" s="133">
        <v>7.9501139179735704E-3</v>
      </c>
      <c r="AF5274" s="133">
        <v>8.1909386878079807E-3</v>
      </c>
      <c r="AG5274" s="133">
        <v>8.42734682874491E-3</v>
      </c>
      <c r="AH5274" s="133">
        <v>8.3972835898983404E-3</v>
      </c>
      <c r="AI5274" s="133">
        <v>8.3363728912692597E-3</v>
      </c>
      <c r="AJ5274" s="133">
        <v>8.3033666694597805E-3</v>
      </c>
      <c r="AK5274" s="133">
        <v>8.2554817943985993E-3</v>
      </c>
    </row>
    <row r="5275" spans="1:37" x14ac:dyDescent="0.3">
      <c r="A5275" s="12" t="str">
        <f t="shared" si="119"/>
        <v>SDGbaseWaS_2BW_v7QINVXcplas</v>
      </c>
      <c r="B5275" s="12" t="s">
        <v>220</v>
      </c>
      <c r="C5275" s="12" t="s">
        <v>334</v>
      </c>
      <c r="D5275" s="12" t="s">
        <v>101</v>
      </c>
      <c r="E5275" s="133" t="s">
        <v>106</v>
      </c>
      <c r="F5275" s="133">
        <v>9.4082327898261705E-3</v>
      </c>
      <c r="G5275" s="133">
        <v>8.5743238154767105E-3</v>
      </c>
      <c r="H5275" s="133">
        <v>8.8258800123599598E-3</v>
      </c>
      <c r="I5275" s="133">
        <v>9.4358847132449408E-3</v>
      </c>
      <c r="J5275" s="133">
        <v>9.6057296581072097E-3</v>
      </c>
      <c r="K5275" s="133">
        <v>9.7995383920557993E-3</v>
      </c>
      <c r="L5275" s="133">
        <v>1.0032881019144501E-2</v>
      </c>
      <c r="M5275" s="133">
        <v>1.0296746137260501E-2</v>
      </c>
      <c r="N5275" s="133">
        <v>1.0574682487103E-2</v>
      </c>
      <c r="O5275" s="133">
        <v>1.0921921242912001E-2</v>
      </c>
      <c r="P5275" s="133">
        <v>1.1243025115778901E-2</v>
      </c>
      <c r="Q5275" s="133">
        <v>1.15485225482931E-2</v>
      </c>
      <c r="R5275" s="133">
        <v>1.13571574304416E-2</v>
      </c>
      <c r="S5275" s="133">
        <v>1.17091108210253E-2</v>
      </c>
      <c r="T5275" s="133">
        <v>1.2082121096788001E-2</v>
      </c>
      <c r="U5275" s="133">
        <v>1.2513687318134599E-2</v>
      </c>
      <c r="V5275" s="133">
        <v>1.29613141835693E-2</v>
      </c>
      <c r="W5275" s="133">
        <v>1.34026639533791E-2</v>
      </c>
      <c r="X5275" s="133">
        <v>1.3808249721053699E-2</v>
      </c>
      <c r="Y5275" s="133">
        <v>1.4221856726697599E-2</v>
      </c>
      <c r="Z5275" s="133">
        <v>1.46597272958932E-2</v>
      </c>
      <c r="AA5275" s="133">
        <v>1.50847348152988E-2</v>
      </c>
      <c r="AB5275" s="133">
        <v>1.5456282555033099E-2</v>
      </c>
      <c r="AC5275" s="133">
        <v>1.5833807615926902E-2</v>
      </c>
      <c r="AD5275" s="133">
        <v>1.6278273223362401E-2</v>
      </c>
      <c r="AE5275" s="133">
        <v>1.67605013293694E-2</v>
      </c>
      <c r="AF5275" s="133">
        <v>1.7268210264939399E-2</v>
      </c>
      <c r="AG5275" s="133">
        <v>1.77666080239312E-2</v>
      </c>
      <c r="AH5275" s="133">
        <v>1.7703228434676001E-2</v>
      </c>
      <c r="AI5275" s="133">
        <v>1.75748159545683E-2</v>
      </c>
      <c r="AJ5275" s="133">
        <v>1.7505231942285902E-2</v>
      </c>
      <c r="AK5275" s="133">
        <v>1.7404280620028099E-2</v>
      </c>
    </row>
    <row r="5276" spans="1:37" x14ac:dyDescent="0.3">
      <c r="A5276" s="12" t="str">
        <f t="shared" si="119"/>
        <v>SDGbaseWaS_2BW_v7QINVXcnmet</v>
      </c>
      <c r="B5276" s="12" t="s">
        <v>220</v>
      </c>
      <c r="C5276" s="12" t="s">
        <v>334</v>
      </c>
      <c r="D5276" s="12" t="s">
        <v>101</v>
      </c>
      <c r="E5276" s="133" t="s">
        <v>107</v>
      </c>
      <c r="F5276" s="133">
        <v>2.10021296555872E-2</v>
      </c>
      <c r="G5276" s="133">
        <v>1.9140582987738599E-2</v>
      </c>
      <c r="H5276" s="133">
        <v>1.97021354047155E-2</v>
      </c>
      <c r="I5276" s="133">
        <v>2.1063857431019802E-2</v>
      </c>
      <c r="J5276" s="133">
        <v>2.1443004677163702E-2</v>
      </c>
      <c r="K5276" s="133">
        <v>2.1875646624881499E-2</v>
      </c>
      <c r="L5276" s="133">
        <v>2.2396540635241401E-2</v>
      </c>
      <c r="M5276" s="133">
        <v>2.2985570429258799E-2</v>
      </c>
      <c r="N5276" s="133">
        <v>2.3606011630682499E-2</v>
      </c>
      <c r="O5276" s="133">
        <v>2.4381157562321301E-2</v>
      </c>
      <c r="P5276" s="133">
        <v>2.5097962229203501E-2</v>
      </c>
      <c r="Q5276" s="133">
        <v>2.57799284209893E-2</v>
      </c>
      <c r="R5276" s="133">
        <v>2.53527413916655E-2</v>
      </c>
      <c r="S5276" s="133">
        <v>2.61384118684586E-2</v>
      </c>
      <c r="T5276" s="133">
        <v>2.69710879245725E-2</v>
      </c>
      <c r="U5276" s="133">
        <v>2.79344792370721E-2</v>
      </c>
      <c r="V5276" s="133">
        <v>2.8933722950020099E-2</v>
      </c>
      <c r="W5276" s="133">
        <v>2.9918954214602701E-2</v>
      </c>
      <c r="X5276" s="133">
        <v>3.0824348996965401E-2</v>
      </c>
      <c r="Y5276" s="133">
        <v>3.17476497010451E-2</v>
      </c>
      <c r="Z5276" s="133">
        <v>3.27251142974311E-2</v>
      </c>
      <c r="AA5276" s="133">
        <v>3.3673864527847201E-2</v>
      </c>
      <c r="AB5276" s="133">
        <v>3.4503275744327502E-2</v>
      </c>
      <c r="AC5276" s="133">
        <v>3.5346030218440801E-2</v>
      </c>
      <c r="AD5276" s="133">
        <v>3.6338217010938499E-2</v>
      </c>
      <c r="AE5276" s="133">
        <v>3.7414701557205297E-2</v>
      </c>
      <c r="AF5276" s="133">
        <v>3.8548067315721801E-2</v>
      </c>
      <c r="AG5276" s="133">
        <v>3.9660647604521398E-2</v>
      </c>
      <c r="AH5276" s="133">
        <v>3.9519164460896997E-2</v>
      </c>
      <c r="AI5276" s="133">
        <v>3.9232507485366698E-2</v>
      </c>
      <c r="AJ5276" s="133">
        <v>3.90771741214333E-2</v>
      </c>
      <c r="AK5276" s="133">
        <v>3.8851819072687602E-2</v>
      </c>
    </row>
    <row r="5277" spans="1:37" x14ac:dyDescent="0.3">
      <c r="A5277" s="12" t="str">
        <f t="shared" si="119"/>
        <v>SDGbaseWaS_2BW_v7QINVXcnfrm</v>
      </c>
      <c r="B5277" s="12" t="s">
        <v>220</v>
      </c>
      <c r="C5277" s="12" t="s">
        <v>334</v>
      </c>
      <c r="D5277" s="12" t="s">
        <v>101</v>
      </c>
      <c r="E5277" s="133" t="s">
        <v>108</v>
      </c>
      <c r="F5277" s="133">
        <v>1.2664552141270899</v>
      </c>
      <c r="G5277" s="133">
        <v>1.1542015749724199</v>
      </c>
      <c r="H5277" s="133">
        <v>1.18806390218155</v>
      </c>
      <c r="I5277" s="133">
        <v>1.2701774777420201</v>
      </c>
      <c r="J5277" s="133">
        <v>1.2930405404254299</v>
      </c>
      <c r="K5277" s="133">
        <v>1.3191294018658</v>
      </c>
      <c r="L5277" s="133">
        <v>1.3505399752812699</v>
      </c>
      <c r="M5277" s="133">
        <v>1.3860592233833799</v>
      </c>
      <c r="N5277" s="133">
        <v>1.4234726194288201</v>
      </c>
      <c r="O5277" s="133">
        <v>1.4702149080886899</v>
      </c>
      <c r="P5277" s="133">
        <v>1.5134391440481201</v>
      </c>
      <c r="Q5277" s="133">
        <v>1.5545625755100201</v>
      </c>
      <c r="R5277" s="133">
        <v>1.5288026526085501</v>
      </c>
      <c r="S5277" s="133">
        <v>1.57617958476912</v>
      </c>
      <c r="T5277" s="133">
        <v>1.6263910133355399</v>
      </c>
      <c r="U5277" s="133">
        <v>1.68448473863713</v>
      </c>
      <c r="V5277" s="133">
        <v>1.7447404094285901</v>
      </c>
      <c r="W5277" s="133">
        <v>1.8041511117056199</v>
      </c>
      <c r="X5277" s="133">
        <v>1.85874757224416</v>
      </c>
      <c r="Y5277" s="133">
        <v>1.9144237827077999</v>
      </c>
      <c r="Z5277" s="133">
        <v>1.9733661449833499</v>
      </c>
      <c r="AA5277" s="133">
        <v>2.0305769943552399</v>
      </c>
      <c r="AB5277" s="133">
        <v>2.0805915489262601</v>
      </c>
      <c r="AC5277" s="133">
        <v>2.1314107189567402</v>
      </c>
      <c r="AD5277" s="133">
        <v>2.1912408484413701</v>
      </c>
      <c r="AE5277" s="133">
        <v>2.2561542400308898</v>
      </c>
      <c r="AF5277" s="133">
        <v>2.3244976412918401</v>
      </c>
      <c r="AG5277" s="133">
        <v>2.3915876522094002</v>
      </c>
      <c r="AH5277" s="133">
        <v>2.38305603813536</v>
      </c>
      <c r="AI5277" s="133">
        <v>2.36577025677511</v>
      </c>
      <c r="AJ5277" s="133">
        <v>2.35640345674542</v>
      </c>
      <c r="AK5277" s="133">
        <v>2.3428142597832999</v>
      </c>
    </row>
    <row r="5278" spans="1:37" x14ac:dyDescent="0.3">
      <c r="A5278" s="12" t="str">
        <f t="shared" si="119"/>
        <v>SDGbaseWaS_2BW_v7QINVXcmetp</v>
      </c>
      <c r="B5278" s="12" t="s">
        <v>220</v>
      </c>
      <c r="C5278" s="12" t="s">
        <v>334</v>
      </c>
      <c r="D5278" s="12" t="s">
        <v>101</v>
      </c>
      <c r="E5278" s="133" t="s">
        <v>109</v>
      </c>
      <c r="F5278" s="133">
        <v>2.2430080989044301</v>
      </c>
      <c r="G5278" s="133">
        <v>2.04419662973695</v>
      </c>
      <c r="H5278" s="133">
        <v>2.10416991053724</v>
      </c>
      <c r="I5278" s="133">
        <v>2.24960056845361</v>
      </c>
      <c r="J5278" s="133">
        <v>2.2900931450505699</v>
      </c>
      <c r="K5278" s="133">
        <v>2.3362989064933801</v>
      </c>
      <c r="L5278" s="133">
        <v>2.3919299069237199</v>
      </c>
      <c r="M5278" s="133">
        <v>2.45483774627826</v>
      </c>
      <c r="N5278" s="133">
        <v>2.5211002950058901</v>
      </c>
      <c r="O5278" s="133">
        <v>2.60388516639803</v>
      </c>
      <c r="P5278" s="133">
        <v>2.6804392444613199</v>
      </c>
      <c r="Q5278" s="133">
        <v>2.7532726054794301</v>
      </c>
      <c r="R5278" s="133">
        <v>2.7076494242957398</v>
      </c>
      <c r="S5278" s="133">
        <v>2.7915583074145598</v>
      </c>
      <c r="T5278" s="133">
        <v>2.8804873431007301</v>
      </c>
      <c r="U5278" s="133">
        <v>2.98337664774684</v>
      </c>
      <c r="V5278" s="133">
        <v>3.0900949557316402</v>
      </c>
      <c r="W5278" s="133">
        <v>3.1953167471400601</v>
      </c>
      <c r="X5278" s="133">
        <v>3.2920120757971199</v>
      </c>
      <c r="Y5278" s="133">
        <v>3.3906197403976499</v>
      </c>
      <c r="Z5278" s="133">
        <v>3.49501205879774</v>
      </c>
      <c r="AA5278" s="133">
        <v>3.5963377093654998</v>
      </c>
      <c r="AB5278" s="133">
        <v>3.6849180631865499</v>
      </c>
      <c r="AC5278" s="133">
        <v>3.7749234646302599</v>
      </c>
      <c r="AD5278" s="133">
        <v>3.8808881000121902</v>
      </c>
      <c r="AE5278" s="133">
        <v>3.99585565783695</v>
      </c>
      <c r="AF5278" s="133">
        <v>4.1168980767279004</v>
      </c>
      <c r="AG5278" s="133">
        <v>4.2357206266017897</v>
      </c>
      <c r="AH5278" s="133">
        <v>4.2206103572047304</v>
      </c>
      <c r="AI5278" s="133">
        <v>4.1899956563021901</v>
      </c>
      <c r="AJ5278" s="133">
        <v>4.1734061961357103</v>
      </c>
      <c r="AK5278" s="133">
        <v>4.1493384845390899</v>
      </c>
    </row>
    <row r="5279" spans="1:37" x14ac:dyDescent="0.3">
      <c r="A5279" s="12" t="str">
        <f t="shared" si="119"/>
        <v>SDGbaseWaS_2BW_v7QINVXcmach</v>
      </c>
      <c r="B5279" s="12" t="s">
        <v>220</v>
      </c>
      <c r="C5279" s="12" t="s">
        <v>334</v>
      </c>
      <c r="D5279" s="12" t="s">
        <v>101</v>
      </c>
      <c r="E5279" s="133" t="s">
        <v>110</v>
      </c>
      <c r="F5279" s="133">
        <v>141.11587443149301</v>
      </c>
      <c r="G5279" s="133">
        <v>128.45523843542901</v>
      </c>
      <c r="H5279" s="133">
        <v>132.27443398225401</v>
      </c>
      <c r="I5279" s="133">
        <v>141.53569355775801</v>
      </c>
      <c r="J5279" s="133">
        <v>144.11432634480801</v>
      </c>
      <c r="K5279" s="133">
        <v>147.056783985697</v>
      </c>
      <c r="L5279" s="133">
        <v>150.599456093573</v>
      </c>
      <c r="M5279" s="133">
        <v>154.60552907669501</v>
      </c>
      <c r="N5279" s="133">
        <v>158.82523537998301</v>
      </c>
      <c r="O5279" s="133">
        <v>164.09710992055</v>
      </c>
      <c r="P5279" s="133">
        <v>168.97219746168801</v>
      </c>
      <c r="Q5279" s="133">
        <v>173.610343721969</v>
      </c>
      <c r="R5279" s="133">
        <v>170.70498573448501</v>
      </c>
      <c r="S5279" s="133">
        <v>176.048439160247</v>
      </c>
      <c r="T5279" s="133">
        <v>181.711584023157</v>
      </c>
      <c r="U5279" s="133">
        <v>188.26374139852101</v>
      </c>
      <c r="V5279" s="133">
        <v>195.05973590109701</v>
      </c>
      <c r="W5279" s="133">
        <v>201.76042980700799</v>
      </c>
      <c r="X5279" s="133">
        <v>207.91814477070301</v>
      </c>
      <c r="Y5279" s="133">
        <v>214.197640381078</v>
      </c>
      <c r="Z5279" s="133">
        <v>220.84551210388801</v>
      </c>
      <c r="AA5279" s="133">
        <v>227.298093457844</v>
      </c>
      <c r="AB5279" s="133">
        <v>232.93903369548201</v>
      </c>
      <c r="AC5279" s="133">
        <v>238.67072327119001</v>
      </c>
      <c r="AD5279" s="133">
        <v>245.41872268311599</v>
      </c>
      <c r="AE5279" s="133">
        <v>252.74004276123301</v>
      </c>
      <c r="AF5279" s="133">
        <v>260.44821982002401</v>
      </c>
      <c r="AG5279" s="133">
        <v>268.01503202847903</v>
      </c>
      <c r="AH5279" s="133">
        <v>267.05278562770701</v>
      </c>
      <c r="AI5279" s="133">
        <v>265.10319194541898</v>
      </c>
      <c r="AJ5279" s="133">
        <v>264.04674828339802</v>
      </c>
      <c r="AK5279" s="133">
        <v>262.51407747190501</v>
      </c>
    </row>
    <row r="5280" spans="1:37" x14ac:dyDescent="0.3">
      <c r="A5280" s="12" t="str">
        <f t="shared" si="119"/>
        <v>SDGbaseWaS_2BW_v7QINVXcemch</v>
      </c>
      <c r="B5280" s="12" t="s">
        <v>220</v>
      </c>
      <c r="C5280" s="12" t="s">
        <v>334</v>
      </c>
      <c r="D5280" s="12" t="s">
        <v>101</v>
      </c>
      <c r="E5280" s="133" t="s">
        <v>111</v>
      </c>
      <c r="F5280" s="133">
        <v>59.857573616161602</v>
      </c>
      <c r="G5280" s="133">
        <v>54.487270989225799</v>
      </c>
      <c r="H5280" s="133">
        <v>56.107271428719798</v>
      </c>
      <c r="I5280" s="133">
        <v>60.035649643094303</v>
      </c>
      <c r="J5280" s="133">
        <v>61.129436593015498</v>
      </c>
      <c r="K5280" s="133">
        <v>62.3775482995229</v>
      </c>
      <c r="L5280" s="133">
        <v>63.880254903931501</v>
      </c>
      <c r="M5280" s="133">
        <v>65.579523745690096</v>
      </c>
      <c r="N5280" s="133">
        <v>67.369410118893896</v>
      </c>
      <c r="O5280" s="133">
        <v>69.605598072080895</v>
      </c>
      <c r="P5280" s="133">
        <v>71.673479609536997</v>
      </c>
      <c r="Q5280" s="133">
        <v>73.640857003014602</v>
      </c>
      <c r="R5280" s="133">
        <v>72.408481975628305</v>
      </c>
      <c r="S5280" s="133">
        <v>74.675031774406094</v>
      </c>
      <c r="T5280" s="133">
        <v>77.077186116689106</v>
      </c>
      <c r="U5280" s="133">
        <v>79.856435751221795</v>
      </c>
      <c r="V5280" s="133">
        <v>82.739114563026803</v>
      </c>
      <c r="W5280" s="133">
        <v>85.581369414710096</v>
      </c>
      <c r="X5280" s="133">
        <v>88.193307144831607</v>
      </c>
      <c r="Y5280" s="133">
        <v>90.856900962923504</v>
      </c>
      <c r="Z5280" s="133">
        <v>93.676750059575497</v>
      </c>
      <c r="AA5280" s="133">
        <v>96.413762213344299</v>
      </c>
      <c r="AB5280" s="133">
        <v>98.806497948420898</v>
      </c>
      <c r="AC5280" s="133">
        <v>101.23772712164499</v>
      </c>
      <c r="AD5280" s="133">
        <v>104.100047701725</v>
      </c>
      <c r="AE5280" s="133">
        <v>107.205555549859</v>
      </c>
      <c r="AF5280" s="133">
        <v>110.47515776578101</v>
      </c>
      <c r="AG5280" s="133">
        <v>113.684796799179</v>
      </c>
      <c r="AH5280" s="133">
        <v>113.276637653348</v>
      </c>
      <c r="AI5280" s="133">
        <v>112.449672240496</v>
      </c>
      <c r="AJ5280" s="133">
        <v>112.00155713987</v>
      </c>
      <c r="AK5280" s="133">
        <v>111.351439239968</v>
      </c>
    </row>
    <row r="5281" spans="1:37" x14ac:dyDescent="0.3">
      <c r="A5281" s="12" t="str">
        <f t="shared" si="119"/>
        <v>SDGbaseWaS_2BW_v7QINVXcsequ</v>
      </c>
      <c r="B5281" s="12" t="s">
        <v>220</v>
      </c>
      <c r="C5281" s="12" t="s">
        <v>334</v>
      </c>
      <c r="D5281" s="12" t="s">
        <v>101</v>
      </c>
      <c r="E5281" s="133" t="s">
        <v>112</v>
      </c>
      <c r="F5281" s="133">
        <v>30.106160338287399</v>
      </c>
      <c r="G5281" s="133">
        <v>27.437667981630302</v>
      </c>
      <c r="H5281" s="133">
        <v>28.242642876133999</v>
      </c>
      <c r="I5281" s="133">
        <v>30.194645950697801</v>
      </c>
      <c r="J5281" s="133">
        <v>30.738146441906</v>
      </c>
      <c r="K5281" s="133">
        <v>31.358330588021701</v>
      </c>
      <c r="L5281" s="133">
        <v>32.1050224165324</v>
      </c>
      <c r="M5281" s="133">
        <v>32.949385617480303</v>
      </c>
      <c r="N5281" s="133">
        <v>33.838776483876202</v>
      </c>
      <c r="O5281" s="133">
        <v>34.949933689654202</v>
      </c>
      <c r="P5281" s="133">
        <v>35.977459782782901</v>
      </c>
      <c r="Q5281" s="133">
        <v>36.955045572980801</v>
      </c>
      <c r="R5281" s="133">
        <v>36.342680950432197</v>
      </c>
      <c r="S5281" s="133">
        <v>37.468924894988497</v>
      </c>
      <c r="T5281" s="133">
        <v>38.662550458982103</v>
      </c>
      <c r="U5281" s="133">
        <v>40.043553899978903</v>
      </c>
      <c r="V5281" s="133">
        <v>41.475951086948598</v>
      </c>
      <c r="W5281" s="133">
        <v>42.888261691074902</v>
      </c>
      <c r="X5281" s="133">
        <v>44.1861281900566</v>
      </c>
      <c r="Y5281" s="133">
        <v>45.509662493164001</v>
      </c>
      <c r="Z5281" s="133">
        <v>46.910839723586797</v>
      </c>
      <c r="AA5281" s="133">
        <v>48.270855447053897</v>
      </c>
      <c r="AB5281" s="133">
        <v>49.459800924451599</v>
      </c>
      <c r="AC5281" s="133">
        <v>50.667873712285001</v>
      </c>
      <c r="AD5281" s="133">
        <v>52.0901549356809</v>
      </c>
      <c r="AE5281" s="133">
        <v>53.633275413607002</v>
      </c>
      <c r="AF5281" s="133">
        <v>55.257934046201697</v>
      </c>
      <c r="AG5281" s="133">
        <v>56.852797096430898</v>
      </c>
      <c r="AH5281" s="133">
        <v>56.649983654319399</v>
      </c>
      <c r="AI5281" s="133">
        <v>56.239066237422698</v>
      </c>
      <c r="AJ5281" s="133">
        <v>56.016398763354402</v>
      </c>
      <c r="AK5281" s="133">
        <v>55.693356512790302</v>
      </c>
    </row>
    <row r="5282" spans="1:37" x14ac:dyDescent="0.3">
      <c r="A5282" s="12" t="str">
        <f t="shared" si="119"/>
        <v>SDGbaseWaS_2BW_v7QINVXcvehi</v>
      </c>
      <c r="B5282" s="12" t="s">
        <v>220</v>
      </c>
      <c r="C5282" s="12" t="s">
        <v>334</v>
      </c>
      <c r="D5282" s="12" t="s">
        <v>101</v>
      </c>
      <c r="E5282" s="133" t="s">
        <v>113</v>
      </c>
      <c r="F5282" s="133">
        <v>91.082781884189203</v>
      </c>
      <c r="G5282" s="133">
        <v>83.009560173085802</v>
      </c>
      <c r="H5282" s="133">
        <v>85.444920641324799</v>
      </c>
      <c r="I5282" s="133">
        <v>91.350485093250299</v>
      </c>
      <c r="J5282" s="133">
        <v>92.994784337604798</v>
      </c>
      <c r="K5282" s="133">
        <v>94.871081303872302</v>
      </c>
      <c r="L5282" s="133">
        <v>97.130112950111595</v>
      </c>
      <c r="M5282" s="133">
        <v>99.684638283093605</v>
      </c>
      <c r="N5282" s="133">
        <v>102.37538972344601</v>
      </c>
      <c r="O5282" s="133">
        <v>105.737070132894</v>
      </c>
      <c r="P5282" s="133">
        <v>108.845734073069</v>
      </c>
      <c r="Q5282" s="133">
        <v>111.803309276986</v>
      </c>
      <c r="R5282" s="133">
        <v>109.950669394568</v>
      </c>
      <c r="S5282" s="133">
        <v>113.35799302527199</v>
      </c>
      <c r="T5282" s="133">
        <v>116.969172122009</v>
      </c>
      <c r="U5282" s="133">
        <v>121.14724178563399</v>
      </c>
      <c r="V5282" s="133">
        <v>125.48079741299701</v>
      </c>
      <c r="W5282" s="133">
        <v>129.75358335656901</v>
      </c>
      <c r="X5282" s="133">
        <v>133.68013160826399</v>
      </c>
      <c r="Y5282" s="133">
        <v>137.684334897279</v>
      </c>
      <c r="Z5282" s="133">
        <v>141.92343807834399</v>
      </c>
      <c r="AA5282" s="133">
        <v>146.03801177713899</v>
      </c>
      <c r="AB5282" s="133">
        <v>149.63503180138599</v>
      </c>
      <c r="AC5282" s="133">
        <v>153.289919339286</v>
      </c>
      <c r="AD5282" s="133">
        <v>157.59287026338001</v>
      </c>
      <c r="AE5282" s="133">
        <v>162.26140668026801</v>
      </c>
      <c r="AF5282" s="133">
        <v>167.17662755885701</v>
      </c>
      <c r="AG5282" s="133">
        <v>172.001705274079</v>
      </c>
      <c r="AH5282" s="133">
        <v>171.38811615134</v>
      </c>
      <c r="AI5282" s="133">
        <v>170.14493199782899</v>
      </c>
      <c r="AJ5282" s="133">
        <v>169.47127674769499</v>
      </c>
      <c r="AK5282" s="133">
        <v>168.49394896770301</v>
      </c>
    </row>
    <row r="5283" spans="1:37" x14ac:dyDescent="0.3">
      <c r="A5283" s="12" t="str">
        <f t="shared" si="119"/>
        <v>SDGbaseWaS_2BW_v7QINVXctequ</v>
      </c>
      <c r="B5283" s="12" t="s">
        <v>220</v>
      </c>
      <c r="C5283" s="12" t="s">
        <v>334</v>
      </c>
      <c r="D5283" s="12" t="s">
        <v>101</v>
      </c>
      <c r="E5283" s="133" t="s">
        <v>114</v>
      </c>
      <c r="F5283" s="133">
        <v>10.7690510467186</v>
      </c>
      <c r="G5283" s="133">
        <v>9.8145244620026109</v>
      </c>
      <c r="H5283" s="133">
        <v>10.1024660537842</v>
      </c>
      <c r="I5283" s="133">
        <v>10.8007025780412</v>
      </c>
      <c r="J5283" s="133">
        <v>10.9951141027248</v>
      </c>
      <c r="K5283" s="133">
        <v>11.2169555681538</v>
      </c>
      <c r="L5283" s="133">
        <v>11.484049157208201</v>
      </c>
      <c r="M5283" s="133">
        <v>11.7860800475909</v>
      </c>
      <c r="N5283" s="133">
        <v>12.104217449806301</v>
      </c>
      <c r="O5283" s="133">
        <v>12.501681242448599</v>
      </c>
      <c r="P5283" s="133">
        <v>12.869229970828499</v>
      </c>
      <c r="Q5283" s="133">
        <v>13.218914924302901</v>
      </c>
      <c r="R5283" s="133">
        <v>12.999870522581499</v>
      </c>
      <c r="S5283" s="133">
        <v>13.402730880518201</v>
      </c>
      <c r="T5283" s="133">
        <v>13.829693817169099</v>
      </c>
      <c r="U5283" s="133">
        <v>14.323682302737399</v>
      </c>
      <c r="V5283" s="133">
        <v>14.836054463528599</v>
      </c>
      <c r="W5283" s="133">
        <v>15.341241601933399</v>
      </c>
      <c r="X5283" s="133">
        <v>15.8054917893473</v>
      </c>
      <c r="Y5283" s="133">
        <v>16.278923416366101</v>
      </c>
      <c r="Z5283" s="133">
        <v>16.7801281183398</v>
      </c>
      <c r="AA5283" s="133">
        <v>17.266609243325099</v>
      </c>
      <c r="AB5283" s="133">
        <v>17.691898100953999</v>
      </c>
      <c r="AC5283" s="133">
        <v>18.1240288467596</v>
      </c>
      <c r="AD5283" s="133">
        <v>18.632782501341801</v>
      </c>
      <c r="AE5283" s="133">
        <v>19.184760668311402</v>
      </c>
      <c r="AF5283" s="133">
        <v>19.7659052430865</v>
      </c>
      <c r="AG5283" s="133">
        <v>20.336391861355199</v>
      </c>
      <c r="AH5283" s="133">
        <v>20.263844971067002</v>
      </c>
      <c r="AI5283" s="133">
        <v>20.1168587533354</v>
      </c>
      <c r="AJ5283" s="133">
        <v>20.037210024711701</v>
      </c>
      <c r="AK5283" s="133">
        <v>19.921656980169299</v>
      </c>
    </row>
    <row r="5284" spans="1:37" x14ac:dyDescent="0.3">
      <c r="A5284" s="12" t="str">
        <f t="shared" si="119"/>
        <v>SDGbaseWaS_2BW_v7QINVXcfurn</v>
      </c>
      <c r="B5284" s="12" t="s">
        <v>220</v>
      </c>
      <c r="C5284" s="12" t="s">
        <v>334</v>
      </c>
      <c r="D5284" s="12" t="s">
        <v>101</v>
      </c>
      <c r="E5284" s="133" t="s">
        <v>115</v>
      </c>
      <c r="F5284" s="133">
        <v>21.769782937637601</v>
      </c>
      <c r="G5284" s="133">
        <v>19.840194483898799</v>
      </c>
      <c r="H5284" s="133">
        <v>20.4222723220118</v>
      </c>
      <c r="I5284" s="133">
        <v>21.8337669380427</v>
      </c>
      <c r="J5284" s="133">
        <v>22.226772475352998</v>
      </c>
      <c r="K5284" s="133">
        <v>22.675228010386299</v>
      </c>
      <c r="L5284" s="133">
        <v>23.2151613278646</v>
      </c>
      <c r="M5284" s="133">
        <v>23.825720874436499</v>
      </c>
      <c r="N5284" s="133">
        <v>24.468839953408899</v>
      </c>
      <c r="O5284" s="133">
        <v>25.2723184079037</v>
      </c>
      <c r="P5284" s="133">
        <v>26.0153231537371</v>
      </c>
      <c r="Q5284" s="133">
        <v>26.722216036004198</v>
      </c>
      <c r="R5284" s="133">
        <v>26.279414803240702</v>
      </c>
      <c r="S5284" s="133">
        <v>27.0938024877651</v>
      </c>
      <c r="T5284" s="133">
        <v>27.956913862479698</v>
      </c>
      <c r="U5284" s="133">
        <v>28.955518294556601</v>
      </c>
      <c r="V5284" s="133">
        <v>29.9912855757517</v>
      </c>
      <c r="W5284" s="133">
        <v>31.012528236618401</v>
      </c>
      <c r="X5284" s="133">
        <v>31.951016295121601</v>
      </c>
      <c r="Y5284" s="133">
        <v>32.908064758472896</v>
      </c>
      <c r="Z5284" s="133">
        <v>33.921256870011298</v>
      </c>
      <c r="AA5284" s="133">
        <v>34.904685070717498</v>
      </c>
      <c r="AB5284" s="133">
        <v>35.764412271954697</v>
      </c>
      <c r="AC5284" s="133">
        <v>36.637970443055998</v>
      </c>
      <c r="AD5284" s="133">
        <v>37.666422864809398</v>
      </c>
      <c r="AE5284" s="133">
        <v>38.782254225354997</v>
      </c>
      <c r="AF5284" s="133">
        <v>39.957045875367101</v>
      </c>
      <c r="AG5284" s="133">
        <v>41.110292321563499</v>
      </c>
      <c r="AH5284" s="133">
        <v>40.963637797639102</v>
      </c>
      <c r="AI5284" s="133">
        <v>40.666503162381098</v>
      </c>
      <c r="AJ5284" s="133">
        <v>40.505492175816499</v>
      </c>
      <c r="AK5284" s="133">
        <v>40.271900127031699</v>
      </c>
    </row>
    <row r="5285" spans="1:37" x14ac:dyDescent="0.3">
      <c r="A5285" s="12" t="str">
        <f t="shared" si="119"/>
        <v>SDGbaseWaS_2BW_v7QINVXcoman</v>
      </c>
      <c r="B5285" s="12" t="s">
        <v>220</v>
      </c>
      <c r="C5285" s="12" t="s">
        <v>334</v>
      </c>
      <c r="D5285" s="12" t="s">
        <v>101</v>
      </c>
      <c r="E5285" s="133" t="s">
        <v>116</v>
      </c>
      <c r="F5285" s="133">
        <v>1.4547423767087</v>
      </c>
      <c r="G5285" s="133">
        <v>1.32579969954454</v>
      </c>
      <c r="H5285" s="133">
        <v>1.3646964262630199</v>
      </c>
      <c r="I5285" s="133">
        <v>1.4590180388541301</v>
      </c>
      <c r="J5285" s="133">
        <v>1.4852802120252799</v>
      </c>
      <c r="K5285" s="133">
        <v>1.51524777177318</v>
      </c>
      <c r="L5285" s="133">
        <v>1.55132823613897</v>
      </c>
      <c r="M5285" s="133">
        <v>1.59212822245241</v>
      </c>
      <c r="N5285" s="133">
        <v>1.6351039645684999</v>
      </c>
      <c r="O5285" s="133">
        <v>1.6887955498210601</v>
      </c>
      <c r="P5285" s="133">
        <v>1.73844604440596</v>
      </c>
      <c r="Q5285" s="133">
        <v>1.7856834024712001</v>
      </c>
      <c r="R5285" s="133">
        <v>1.75609368540304</v>
      </c>
      <c r="S5285" s="133">
        <v>1.81051426824216</v>
      </c>
      <c r="T5285" s="133">
        <v>1.8681907593772999</v>
      </c>
      <c r="U5285" s="133">
        <v>1.9349214286298499</v>
      </c>
      <c r="V5285" s="133">
        <v>2.00413546538342</v>
      </c>
      <c r="W5285" s="133">
        <v>2.07237890997455</v>
      </c>
      <c r="X5285" s="133">
        <v>2.1350923670931001</v>
      </c>
      <c r="Y5285" s="133">
        <v>2.1990461033425301</v>
      </c>
      <c r="Z5285" s="133">
        <v>2.2667515786164101</v>
      </c>
      <c r="AA5285" s="133">
        <v>2.33246811249807</v>
      </c>
      <c r="AB5285" s="133">
        <v>2.3899184598732202</v>
      </c>
      <c r="AC5285" s="133">
        <v>2.4482930469631201</v>
      </c>
      <c r="AD5285" s="133">
        <v>2.5170182760864002</v>
      </c>
      <c r="AE5285" s="133">
        <v>2.59158250900026</v>
      </c>
      <c r="AF5285" s="133">
        <v>2.6700866999686301</v>
      </c>
      <c r="AG5285" s="133">
        <v>2.74715115581904</v>
      </c>
      <c r="AH5285" s="133">
        <v>2.7373511246795501</v>
      </c>
      <c r="AI5285" s="133">
        <v>2.7174954216284002</v>
      </c>
      <c r="AJ5285" s="133">
        <v>2.7067360352834799</v>
      </c>
      <c r="AK5285" s="133">
        <v>2.6911264973655702</v>
      </c>
    </row>
    <row r="5286" spans="1:37" x14ac:dyDescent="0.3">
      <c r="A5286" s="12" t="str">
        <f t="shared" si="119"/>
        <v>SDGbaseWaS_2BW_v7QINVXccons</v>
      </c>
      <c r="B5286" s="12" t="s">
        <v>220</v>
      </c>
      <c r="C5286" s="12" t="s">
        <v>334</v>
      </c>
      <c r="D5286" s="12" t="s">
        <v>101</v>
      </c>
      <c r="E5286" s="133" t="s">
        <v>117</v>
      </c>
      <c r="F5286" s="133">
        <v>405.25154709129401</v>
      </c>
      <c r="G5286" s="133">
        <v>369.33163423009398</v>
      </c>
      <c r="H5286" s="133">
        <v>380.16720135993597</v>
      </c>
      <c r="I5286" s="133">
        <v>406.44262994349799</v>
      </c>
      <c r="J5286" s="133">
        <v>413.75855507084998</v>
      </c>
      <c r="K5286" s="133">
        <v>422.10669983161802</v>
      </c>
      <c r="L5286" s="133">
        <v>432.15773308541799</v>
      </c>
      <c r="M5286" s="133">
        <v>443.523496425752</v>
      </c>
      <c r="N5286" s="133">
        <v>455.49536598752502</v>
      </c>
      <c r="O5286" s="133">
        <v>470.452377165418</v>
      </c>
      <c r="P5286" s="133">
        <v>484.283650706716</v>
      </c>
      <c r="Q5286" s="133">
        <v>497.44269023353201</v>
      </c>
      <c r="R5286" s="133">
        <v>489.19980213743003</v>
      </c>
      <c r="S5286" s="133">
        <v>504.35989215904601</v>
      </c>
      <c r="T5286" s="133">
        <v>520.426989424883</v>
      </c>
      <c r="U5286" s="133">
        <v>539.01633375553797</v>
      </c>
      <c r="V5286" s="133">
        <v>558.29747653648894</v>
      </c>
      <c r="W5286" s="133">
        <v>577.30823881452397</v>
      </c>
      <c r="X5286" s="133">
        <v>594.77849741676198</v>
      </c>
      <c r="Y5286" s="133">
        <v>612.59426395543096</v>
      </c>
      <c r="Z5286" s="133">
        <v>631.45516265515005</v>
      </c>
      <c r="AA5286" s="133">
        <v>649.76199653268702</v>
      </c>
      <c r="AB5286" s="133">
        <v>665.76609631521103</v>
      </c>
      <c r="AC5286" s="133">
        <v>682.02766407301499</v>
      </c>
      <c r="AD5286" s="133">
        <v>701.17263838071699</v>
      </c>
      <c r="AE5286" s="133">
        <v>721.94419988178697</v>
      </c>
      <c r="AF5286" s="133">
        <v>743.81332623188302</v>
      </c>
      <c r="AG5286" s="133">
        <v>765.28138164784298</v>
      </c>
      <c r="AH5286" s="133">
        <v>762.55136027470598</v>
      </c>
      <c r="AI5286" s="133">
        <v>757.02010298207801</v>
      </c>
      <c r="AJ5286" s="133">
        <v>754.02283141575595</v>
      </c>
      <c r="AK5286" s="133">
        <v>749.67443991229197</v>
      </c>
    </row>
    <row r="5287" spans="1:37" x14ac:dyDescent="0.3">
      <c r="A5287" s="12" t="str">
        <f t="shared" si="119"/>
        <v>SDGbaseWaS_2BW_v7QINVXcbsrv</v>
      </c>
      <c r="B5287" s="12" t="s">
        <v>220</v>
      </c>
      <c r="C5287" s="12" t="s">
        <v>334</v>
      </c>
      <c r="D5287" s="12" t="s">
        <v>101</v>
      </c>
      <c r="E5287" s="133" t="s">
        <v>118</v>
      </c>
      <c r="F5287" s="133">
        <v>61.778435490457603</v>
      </c>
      <c r="G5287" s="133">
        <v>56.302636482542702</v>
      </c>
      <c r="H5287" s="133">
        <v>57.954460861100003</v>
      </c>
      <c r="I5287" s="133">
        <v>61.960009714360801</v>
      </c>
      <c r="J5287" s="133">
        <v>63.075283454281497</v>
      </c>
      <c r="K5287" s="133">
        <v>64.347913568268197</v>
      </c>
      <c r="L5287" s="133">
        <v>65.880139944550194</v>
      </c>
      <c r="M5287" s="133">
        <v>67.612789905692495</v>
      </c>
      <c r="N5287" s="133">
        <v>69.437837525450405</v>
      </c>
      <c r="O5287" s="133">
        <v>71.717954052619007</v>
      </c>
      <c r="P5287" s="133">
        <v>73.826457885250804</v>
      </c>
      <c r="Q5287" s="133">
        <v>75.832483230147602</v>
      </c>
      <c r="R5287" s="133">
        <v>74.575898932925</v>
      </c>
      <c r="S5287" s="133">
        <v>76.8869737459693</v>
      </c>
      <c r="T5287" s="133">
        <v>79.336316972616601</v>
      </c>
      <c r="U5287" s="133">
        <v>82.170163302838304</v>
      </c>
      <c r="V5287" s="133">
        <v>85.109470614617393</v>
      </c>
      <c r="W5287" s="133">
        <v>88.007559861771995</v>
      </c>
      <c r="X5287" s="133">
        <v>90.670807545356595</v>
      </c>
      <c r="Y5287" s="133">
        <v>93.386726069843405</v>
      </c>
      <c r="Z5287" s="133">
        <v>96.261969414318997</v>
      </c>
      <c r="AA5287" s="133">
        <v>99.052748533746197</v>
      </c>
      <c r="AB5287" s="133">
        <v>101.49248813028601</v>
      </c>
      <c r="AC5287" s="133">
        <v>103.97147734552701</v>
      </c>
      <c r="AD5287" s="133">
        <v>106.89002650030299</v>
      </c>
      <c r="AE5287" s="133">
        <v>110.05654019146699</v>
      </c>
      <c r="AF5287" s="133">
        <v>113.390371786063</v>
      </c>
      <c r="AG5287" s="133">
        <v>116.663062257302</v>
      </c>
      <c r="AH5287" s="133">
        <v>116.246885069334</v>
      </c>
      <c r="AI5287" s="133">
        <v>115.403674415886</v>
      </c>
      <c r="AJ5287" s="133">
        <v>114.946756362306</v>
      </c>
      <c r="AK5287" s="133">
        <v>114.283867285356</v>
      </c>
    </row>
    <row r="5288" spans="1:37" x14ac:dyDescent="0.3">
      <c r="A5288" s="12" t="str">
        <f t="shared" si="119"/>
        <v>SDGbaseWaS_2BW_v7QINVXcimpt</v>
      </c>
      <c r="B5288" s="12" t="s">
        <v>220</v>
      </c>
      <c r="C5288" s="12" t="s">
        <v>334</v>
      </c>
      <c r="D5288" s="12" t="s">
        <v>101</v>
      </c>
      <c r="E5288" s="133" t="s">
        <v>119</v>
      </c>
      <c r="F5288" s="133">
        <v>2.8180303866150198</v>
      </c>
      <c r="G5288" s="133">
        <v>2.8180303866150198</v>
      </c>
      <c r="H5288" s="133">
        <v>2.8180303866150198</v>
      </c>
      <c r="I5288" s="133">
        <v>2.8180303866150198</v>
      </c>
      <c r="J5288" s="133">
        <v>2.8180303866150198</v>
      </c>
      <c r="K5288" s="133">
        <v>2.8180303866150198</v>
      </c>
      <c r="L5288" s="133">
        <v>2.8180303866150198</v>
      </c>
      <c r="M5288" s="133">
        <v>2.8180303866150198</v>
      </c>
      <c r="N5288" s="133">
        <v>2.8180303866150198</v>
      </c>
      <c r="O5288" s="133">
        <v>2.8180303866150198</v>
      </c>
      <c r="P5288" s="133">
        <v>2.8180303866150198</v>
      </c>
      <c r="Q5288" s="133">
        <v>2.8180303866150198</v>
      </c>
      <c r="R5288" s="133">
        <v>2.8180303866150198</v>
      </c>
      <c r="S5288" s="133">
        <v>2.8180303866150198</v>
      </c>
      <c r="T5288" s="133">
        <v>2.8180303866150198</v>
      </c>
      <c r="U5288" s="133">
        <v>2.8180303866150198</v>
      </c>
      <c r="V5288" s="133">
        <v>2.8180303866150198</v>
      </c>
      <c r="W5288" s="133">
        <v>2.8180303866150198</v>
      </c>
      <c r="X5288" s="133">
        <v>2.8180303866150198</v>
      </c>
      <c r="Y5288" s="133">
        <v>2.8180303866150198</v>
      </c>
      <c r="Z5288" s="133">
        <v>2.8180303866150198</v>
      </c>
      <c r="AA5288" s="133">
        <v>2.8180303866150198</v>
      </c>
      <c r="AB5288" s="133">
        <v>2.8180303866150198</v>
      </c>
      <c r="AC5288" s="133">
        <v>2.8180303866150198</v>
      </c>
      <c r="AD5288" s="133">
        <v>2.8180303866150198</v>
      </c>
      <c r="AE5288" s="133">
        <v>2.8180303866150198</v>
      </c>
      <c r="AF5288" s="133">
        <v>2.8180303866150198</v>
      </c>
      <c r="AG5288" s="133">
        <v>2.8180303866150198</v>
      </c>
      <c r="AH5288" s="133">
        <v>2.8180303866150198</v>
      </c>
      <c r="AI5288" s="133">
        <v>2.8180303866150198</v>
      </c>
      <c r="AJ5288" s="133">
        <v>2.8180303866150198</v>
      </c>
      <c r="AK5288" s="133">
        <v>2.8180303866150198</v>
      </c>
    </row>
    <row r="5289" spans="1:37" x14ac:dyDescent="0.3">
      <c r="A5289" s="12" t="str">
        <f t="shared" si="119"/>
        <v>SDGbaseWaS_2BW_v7PQXcawhe</v>
      </c>
      <c r="B5289" s="12" t="s">
        <v>220</v>
      </c>
      <c r="C5289" s="12" t="s">
        <v>334</v>
      </c>
      <c r="D5289" s="12" t="s">
        <v>120</v>
      </c>
      <c r="E5289" s="133" t="s">
        <v>121</v>
      </c>
      <c r="F5289" s="133">
        <v>1.0510479314410699</v>
      </c>
      <c r="G5289" s="133">
        <v>1.0560597083321299</v>
      </c>
      <c r="H5289" s="133">
        <v>1.0630121822265</v>
      </c>
      <c r="I5289" s="133">
        <v>1.06355230965856</v>
      </c>
      <c r="J5289" s="133">
        <v>1.0679173175866901</v>
      </c>
      <c r="K5289" s="133">
        <v>1.0680478878159101</v>
      </c>
      <c r="L5289" s="133">
        <v>1.0692678023348501</v>
      </c>
      <c r="M5289" s="133">
        <v>1.07241157824655</v>
      </c>
      <c r="N5289" s="133">
        <v>1.0751571329449601</v>
      </c>
      <c r="O5289" s="133">
        <v>1.0985498366759401</v>
      </c>
      <c r="P5289" s="133">
        <v>1.1034151081960299</v>
      </c>
      <c r="Q5289" s="133">
        <v>1.10382979507579</v>
      </c>
      <c r="R5289" s="133">
        <v>1.10431714514973</v>
      </c>
      <c r="S5289" s="133">
        <v>1.10466118978366</v>
      </c>
      <c r="T5289" s="133">
        <v>1.1053553634922899</v>
      </c>
      <c r="U5289" s="133">
        <v>1.1063749997448999</v>
      </c>
      <c r="V5289" s="133">
        <v>1.10530129853292</v>
      </c>
      <c r="W5289" s="133">
        <v>1.1054111654568299</v>
      </c>
      <c r="X5289" s="133">
        <v>1.10750387932562</v>
      </c>
      <c r="Y5289" s="133">
        <v>1.10640096694738</v>
      </c>
      <c r="Z5289" s="133">
        <v>1.10475648724223</v>
      </c>
      <c r="AA5289" s="133">
        <v>1.1049036386886799</v>
      </c>
      <c r="AB5289" s="133">
        <v>1.1102870073872899</v>
      </c>
      <c r="AC5289" s="133">
        <v>1.11174814001809</v>
      </c>
      <c r="AD5289" s="133">
        <v>1.1120790131570299</v>
      </c>
      <c r="AE5289" s="133">
        <v>1.11203217480349</v>
      </c>
      <c r="AF5289" s="133">
        <v>1.11192809774289</v>
      </c>
      <c r="AG5289" s="133">
        <v>1.1100258803640699</v>
      </c>
      <c r="AH5289" s="133">
        <v>1.10402238354287</v>
      </c>
      <c r="AI5289" s="133">
        <v>1.0949620427574001</v>
      </c>
      <c r="AJ5289" s="133">
        <v>1.0886463896929801</v>
      </c>
      <c r="AK5289" s="133">
        <v>1.0822640979579301</v>
      </c>
    </row>
    <row r="5290" spans="1:37" x14ac:dyDescent="0.3">
      <c r="A5290" s="12" t="str">
        <f t="shared" si="119"/>
        <v>SDGbaseWaS_2BW_v7PQXcamai</v>
      </c>
      <c r="B5290" s="12" t="s">
        <v>220</v>
      </c>
      <c r="C5290" s="12" t="s">
        <v>334</v>
      </c>
      <c r="D5290" s="12" t="s">
        <v>120</v>
      </c>
      <c r="E5290" s="133" t="s">
        <v>122</v>
      </c>
      <c r="F5290" s="133">
        <v>1.10226358857782</v>
      </c>
      <c r="G5290" s="133">
        <v>1.0786327739442301</v>
      </c>
      <c r="H5290" s="133">
        <v>1.07890996242812</v>
      </c>
      <c r="I5290" s="133">
        <v>1.0869306351697801</v>
      </c>
      <c r="J5290" s="133">
        <v>1.1010294546286901</v>
      </c>
      <c r="K5290" s="133">
        <v>1.09614855672614</v>
      </c>
      <c r="L5290" s="133">
        <v>1.0933621870089401</v>
      </c>
      <c r="M5290" s="133">
        <v>1.091282726445</v>
      </c>
      <c r="N5290" s="133">
        <v>1.09015309980584</v>
      </c>
      <c r="O5290" s="133">
        <v>1.1021892058182201</v>
      </c>
      <c r="P5290" s="133">
        <v>1.0991186389702701</v>
      </c>
      <c r="Q5290" s="133">
        <v>1.09333305622459</v>
      </c>
      <c r="R5290" s="133">
        <v>1.0943438214663801</v>
      </c>
      <c r="S5290" s="133">
        <v>1.08948626162061</v>
      </c>
      <c r="T5290" s="133">
        <v>1.08439355927613</v>
      </c>
      <c r="U5290" s="133">
        <v>1.08224560293003</v>
      </c>
      <c r="V5290" s="133">
        <v>1.07589930506313</v>
      </c>
      <c r="W5290" s="133">
        <v>1.0699997083666699</v>
      </c>
      <c r="X5290" s="133">
        <v>1.0677624647361501</v>
      </c>
      <c r="Y5290" s="133">
        <v>1.06353283991152</v>
      </c>
      <c r="Z5290" s="133">
        <v>1.06063030075224</v>
      </c>
      <c r="AA5290" s="133">
        <v>1.0585241832427399</v>
      </c>
      <c r="AB5290" s="133">
        <v>1.06166431413992</v>
      </c>
      <c r="AC5290" s="133">
        <v>1.0596390980189101</v>
      </c>
      <c r="AD5290" s="133">
        <v>1.05753281623738</v>
      </c>
      <c r="AE5290" s="133">
        <v>1.05610822059339</v>
      </c>
      <c r="AF5290" s="133">
        <v>1.0543662604769499</v>
      </c>
      <c r="AG5290" s="133">
        <v>1.04490207810639</v>
      </c>
      <c r="AH5290" s="133">
        <v>1.0246695672883801</v>
      </c>
      <c r="AI5290" s="133">
        <v>1.00753902293922</v>
      </c>
      <c r="AJ5290" s="133">
        <v>0.99539157657083099</v>
      </c>
      <c r="AK5290" s="133">
        <v>0.98310417640683301</v>
      </c>
    </row>
    <row r="5291" spans="1:37" x14ac:dyDescent="0.3">
      <c r="A5291" s="12" t="str">
        <f t="shared" si="119"/>
        <v>SDGbaseWaS_2BW_v7PQXcaoce</v>
      </c>
      <c r="B5291" s="12" t="s">
        <v>220</v>
      </c>
      <c r="C5291" s="12" t="s">
        <v>334</v>
      </c>
      <c r="D5291" s="12" t="s">
        <v>120</v>
      </c>
      <c r="E5291" s="133" t="s">
        <v>123</v>
      </c>
      <c r="F5291" s="133">
        <v>1.08508351950576</v>
      </c>
      <c r="G5291" s="133">
        <v>1.0623469945686499</v>
      </c>
      <c r="H5291" s="133">
        <v>1.0735426816438201</v>
      </c>
      <c r="I5291" s="133">
        <v>1.0826612426251701</v>
      </c>
      <c r="J5291" s="133">
        <v>1.1003856016651901</v>
      </c>
      <c r="K5291" s="133">
        <v>1.1026308396206499</v>
      </c>
      <c r="L5291" s="133">
        <v>1.1063773230645999</v>
      </c>
      <c r="M5291" s="133">
        <v>1.10950376741873</v>
      </c>
      <c r="N5291" s="133">
        <v>1.1127748372411099</v>
      </c>
      <c r="O5291" s="133">
        <v>1.1413084863690299</v>
      </c>
      <c r="P5291" s="133">
        <v>1.1456133683987999</v>
      </c>
      <c r="Q5291" s="133">
        <v>1.1444821585504701</v>
      </c>
      <c r="R5291" s="133">
        <v>1.1520896305505901</v>
      </c>
      <c r="S5291" s="133">
        <v>1.1526305554056</v>
      </c>
      <c r="T5291" s="133">
        <v>1.1533216665330299</v>
      </c>
      <c r="U5291" s="133">
        <v>1.1558733435361701</v>
      </c>
      <c r="V5291" s="133">
        <v>1.1539186231963601</v>
      </c>
      <c r="W5291" s="133">
        <v>1.15314337752795</v>
      </c>
      <c r="X5291" s="133">
        <v>1.1558553075559299</v>
      </c>
      <c r="Y5291" s="133">
        <v>1.15500682543407</v>
      </c>
      <c r="Z5291" s="133">
        <v>1.1550006138339599</v>
      </c>
      <c r="AA5291" s="133">
        <v>1.1564793124917601</v>
      </c>
      <c r="AB5291" s="133">
        <v>1.1676104946469701</v>
      </c>
      <c r="AC5291" s="133">
        <v>1.1709877380415701</v>
      </c>
      <c r="AD5291" s="133">
        <v>1.1725010653863099</v>
      </c>
      <c r="AE5291" s="133">
        <v>1.17424616929385</v>
      </c>
      <c r="AF5291" s="133">
        <v>1.1760768396785399</v>
      </c>
      <c r="AG5291" s="133">
        <v>1.1726761069820599</v>
      </c>
      <c r="AH5291" s="133">
        <v>1.1577224317749899</v>
      </c>
      <c r="AI5291" s="133">
        <v>1.14102220122975</v>
      </c>
      <c r="AJ5291" s="133">
        <v>1.1282652665822299</v>
      </c>
      <c r="AK5291" s="133">
        <v>1.11458126832092</v>
      </c>
    </row>
    <row r="5292" spans="1:37" x14ac:dyDescent="0.3">
      <c r="A5292" s="12" t="str">
        <f t="shared" si="119"/>
        <v>SDGbaseWaS_2BW_v7PQXcaveg</v>
      </c>
      <c r="B5292" s="12" t="s">
        <v>220</v>
      </c>
      <c r="C5292" s="12" t="s">
        <v>334</v>
      </c>
      <c r="D5292" s="12" t="s">
        <v>120</v>
      </c>
      <c r="E5292" s="133" t="s">
        <v>124</v>
      </c>
      <c r="F5292" s="133">
        <v>1.1008286219071399</v>
      </c>
      <c r="G5292" s="133">
        <v>1.1199450777507101</v>
      </c>
      <c r="H5292" s="133">
        <v>1.11527492992386</v>
      </c>
      <c r="I5292" s="133">
        <v>1.1175546748020699</v>
      </c>
      <c r="J5292" s="133">
        <v>1.11726169520403</v>
      </c>
      <c r="K5292" s="133">
        <v>1.11416414927309</v>
      </c>
      <c r="L5292" s="133">
        <v>1.11261922070988</v>
      </c>
      <c r="M5292" s="133">
        <v>1.1134146436966701</v>
      </c>
      <c r="N5292" s="133">
        <v>1.1129318063212299</v>
      </c>
      <c r="O5292" s="133">
        <v>1.1080408145530201</v>
      </c>
      <c r="P5292" s="133">
        <v>1.1083082587389499</v>
      </c>
      <c r="Q5292" s="133">
        <v>1.1095546507738001</v>
      </c>
      <c r="R5292" s="133">
        <v>1.10986338770939</v>
      </c>
      <c r="S5292" s="133">
        <v>1.10984189997466</v>
      </c>
      <c r="T5292" s="133">
        <v>1.10961416862836</v>
      </c>
      <c r="U5292" s="133">
        <v>1.10968555591208</v>
      </c>
      <c r="V5292" s="133">
        <v>1.1076098440875699</v>
      </c>
      <c r="W5292" s="133">
        <v>1.1065813552269099</v>
      </c>
      <c r="X5292" s="133">
        <v>1.1072925356046199</v>
      </c>
      <c r="Y5292" s="133">
        <v>1.1052484048279001</v>
      </c>
      <c r="Z5292" s="133">
        <v>1.10412012547382</v>
      </c>
      <c r="AA5292" s="133">
        <v>1.10374292482377</v>
      </c>
      <c r="AB5292" s="133">
        <v>1.1001013851212</v>
      </c>
      <c r="AC5292" s="133">
        <v>1.0972543523426801</v>
      </c>
      <c r="AD5292" s="133">
        <v>1.0961104039593901</v>
      </c>
      <c r="AE5292" s="133">
        <v>1.0954339128453501</v>
      </c>
      <c r="AF5292" s="133">
        <v>1.09462015878966</v>
      </c>
      <c r="AG5292" s="133">
        <v>1.0966064825294399</v>
      </c>
      <c r="AH5292" s="133">
        <v>1.09209444139951</v>
      </c>
      <c r="AI5292" s="133">
        <v>1.0906005971738699</v>
      </c>
      <c r="AJ5292" s="133">
        <v>1.09201820318311</v>
      </c>
      <c r="AK5292" s="133">
        <v>1.09370999048837</v>
      </c>
    </row>
    <row r="5293" spans="1:37" x14ac:dyDescent="0.3">
      <c r="A5293" s="12" t="str">
        <f t="shared" si="119"/>
        <v>SDGbaseWaS_2BW_v7PQXcaofr</v>
      </c>
      <c r="B5293" s="12" t="s">
        <v>220</v>
      </c>
      <c r="C5293" s="12" t="s">
        <v>334</v>
      </c>
      <c r="D5293" s="12" t="s">
        <v>120</v>
      </c>
      <c r="E5293" s="133" t="s">
        <v>125</v>
      </c>
      <c r="F5293" s="133">
        <v>1.09503357116428</v>
      </c>
      <c r="G5293" s="133">
        <v>1.1077163157186001</v>
      </c>
      <c r="H5293" s="133">
        <v>1.0953236021153401</v>
      </c>
      <c r="I5293" s="133">
        <v>1.0956844195198601</v>
      </c>
      <c r="J5293" s="133">
        <v>1.09096384581581</v>
      </c>
      <c r="K5293" s="133">
        <v>1.08337018314611</v>
      </c>
      <c r="L5293" s="133">
        <v>1.07712011507753</v>
      </c>
      <c r="M5293" s="133">
        <v>1.07417579201069</v>
      </c>
      <c r="N5293" s="133">
        <v>1.07054332164722</v>
      </c>
      <c r="O5293" s="133">
        <v>1.0510355034879999</v>
      </c>
      <c r="P5293" s="133">
        <v>1.0451449779370801</v>
      </c>
      <c r="Q5293" s="133">
        <v>1.0430488915924301</v>
      </c>
      <c r="R5293" s="133">
        <v>1.0395565354588201</v>
      </c>
      <c r="S5293" s="133">
        <v>1.03700380579306</v>
      </c>
      <c r="T5293" s="133">
        <v>1.03421123931671</v>
      </c>
      <c r="U5293" s="133">
        <v>1.0315672275202801</v>
      </c>
      <c r="V5293" s="133">
        <v>1.0267058746105699</v>
      </c>
      <c r="W5293" s="133">
        <v>1.02331130340543</v>
      </c>
      <c r="X5293" s="133">
        <v>1.0226798732954301</v>
      </c>
      <c r="Y5293" s="133">
        <v>1.01929627148418</v>
      </c>
      <c r="Z5293" s="133">
        <v>1.0174387493991801</v>
      </c>
      <c r="AA5293" s="133">
        <v>1.01562131942511</v>
      </c>
      <c r="AB5293" s="133">
        <v>1.00939505383147</v>
      </c>
      <c r="AC5293" s="133">
        <v>1.00444700147443</v>
      </c>
      <c r="AD5293" s="133">
        <v>1.0012566788302899</v>
      </c>
      <c r="AE5293" s="133">
        <v>0.99882843315210901</v>
      </c>
      <c r="AF5293" s="133">
        <v>0.99642316377460205</v>
      </c>
      <c r="AG5293" s="133">
        <v>0.99664443970526795</v>
      </c>
      <c r="AH5293" s="133">
        <v>0.99314537411229298</v>
      </c>
      <c r="AI5293" s="133">
        <v>0.99425410712806095</v>
      </c>
      <c r="AJ5293" s="133">
        <v>0.99725447174590398</v>
      </c>
      <c r="AK5293" s="133">
        <v>1.00075379681024</v>
      </c>
    </row>
    <row r="5294" spans="1:37" x14ac:dyDescent="0.3">
      <c r="A5294" s="12" t="str">
        <f t="shared" si="119"/>
        <v>SDGbaseWaS_2BW_v7PQXcagra</v>
      </c>
      <c r="B5294" s="12" t="s">
        <v>220</v>
      </c>
      <c r="C5294" s="12" t="s">
        <v>334</v>
      </c>
      <c r="D5294" s="12" t="s">
        <v>120</v>
      </c>
      <c r="E5294" s="133" t="s">
        <v>126</v>
      </c>
      <c r="F5294" s="133">
        <v>1.09625440769364</v>
      </c>
      <c r="G5294" s="133">
        <v>1.1423169700282401</v>
      </c>
      <c r="H5294" s="133">
        <v>1.1386887930331699</v>
      </c>
      <c r="I5294" s="133">
        <v>1.14151296905262</v>
      </c>
      <c r="J5294" s="133">
        <v>1.1404799162144199</v>
      </c>
      <c r="K5294" s="133">
        <v>1.14018621210826</v>
      </c>
      <c r="L5294" s="133">
        <v>1.1410833248958401</v>
      </c>
      <c r="M5294" s="133">
        <v>1.1438542028044401</v>
      </c>
      <c r="N5294" s="133">
        <v>1.1428882664953599</v>
      </c>
      <c r="O5294" s="133">
        <v>1.1314891976182999</v>
      </c>
      <c r="P5294" s="133">
        <v>1.1299220553656799</v>
      </c>
      <c r="Q5294" s="133">
        <v>1.1306935644929901</v>
      </c>
      <c r="R5294" s="133">
        <v>1.1312345810697599</v>
      </c>
      <c r="S5294" s="133">
        <v>1.1320917410225499</v>
      </c>
      <c r="T5294" s="133">
        <v>1.1330483912828699</v>
      </c>
      <c r="U5294" s="133">
        <v>1.1335963364559301</v>
      </c>
      <c r="V5294" s="133">
        <v>1.13036698176413</v>
      </c>
      <c r="W5294" s="133">
        <v>1.1307016208838601</v>
      </c>
      <c r="X5294" s="133">
        <v>1.1342349718742499</v>
      </c>
      <c r="Y5294" s="133">
        <v>1.13222989767539</v>
      </c>
      <c r="Z5294" s="133">
        <v>1.1316626736386699</v>
      </c>
      <c r="AA5294" s="133">
        <v>1.1335176240463101</v>
      </c>
      <c r="AB5294" s="133">
        <v>1.1288468497469399</v>
      </c>
      <c r="AC5294" s="133">
        <v>1.12474650071156</v>
      </c>
      <c r="AD5294" s="133">
        <v>1.12252607082724</v>
      </c>
      <c r="AE5294" s="133">
        <v>1.12058092046293</v>
      </c>
      <c r="AF5294" s="133">
        <v>1.11918602032402</v>
      </c>
      <c r="AG5294" s="133">
        <v>1.1268290651845401</v>
      </c>
      <c r="AH5294" s="133">
        <v>1.1257654607162599</v>
      </c>
      <c r="AI5294" s="133">
        <v>1.12936297467086</v>
      </c>
      <c r="AJ5294" s="133">
        <v>1.1353937125531199</v>
      </c>
      <c r="AK5294" s="133">
        <v>1.1417782108911501</v>
      </c>
    </row>
    <row r="5295" spans="1:37" x14ac:dyDescent="0.3">
      <c r="A5295" s="12" t="str">
        <f t="shared" si="119"/>
        <v>SDGbaseWaS_2BW_v7PQXcaoil</v>
      </c>
      <c r="B5295" s="12" t="s">
        <v>220</v>
      </c>
      <c r="C5295" s="12" t="s">
        <v>334</v>
      </c>
      <c r="D5295" s="12" t="s">
        <v>120</v>
      </c>
      <c r="E5295" s="133" t="s">
        <v>127</v>
      </c>
      <c r="F5295" s="133">
        <v>1.17586477703735</v>
      </c>
      <c r="G5295" s="133">
        <v>1.1448643406010199</v>
      </c>
      <c r="H5295" s="133">
        <v>1.1454158410191499</v>
      </c>
      <c r="I5295" s="133">
        <v>1.15314055106795</v>
      </c>
      <c r="J5295" s="133">
        <v>1.1662559349408199</v>
      </c>
      <c r="K5295" s="133">
        <v>1.1654509731456399</v>
      </c>
      <c r="L5295" s="133">
        <v>1.16671983183316</v>
      </c>
      <c r="M5295" s="133">
        <v>1.16889527072225</v>
      </c>
      <c r="N5295" s="133">
        <v>1.1710464866296799</v>
      </c>
      <c r="O5295" s="133">
        <v>1.1796984318252099</v>
      </c>
      <c r="P5295" s="133">
        <v>1.1830210177600999</v>
      </c>
      <c r="Q5295" s="133">
        <v>1.18478725383579</v>
      </c>
      <c r="R5295" s="133">
        <v>1.1945151725874601</v>
      </c>
      <c r="S5295" s="133">
        <v>1.1964602758327501</v>
      </c>
      <c r="T5295" s="133">
        <v>1.1979879832396301</v>
      </c>
      <c r="U5295" s="133">
        <v>1.20030187994898</v>
      </c>
      <c r="V5295" s="133">
        <v>1.19949115621411</v>
      </c>
      <c r="W5295" s="133">
        <v>1.19972872824082</v>
      </c>
      <c r="X5295" s="133">
        <v>1.2028676363503199</v>
      </c>
      <c r="Y5295" s="133">
        <v>1.2026634564466201</v>
      </c>
      <c r="Z5295" s="133">
        <v>1.20372033039051</v>
      </c>
      <c r="AA5295" s="133">
        <v>1.2045176345031801</v>
      </c>
      <c r="AB5295" s="133">
        <v>1.2088996836281301</v>
      </c>
      <c r="AC5295" s="133">
        <v>1.20972094240327</v>
      </c>
      <c r="AD5295" s="133">
        <v>1.2110454892588001</v>
      </c>
      <c r="AE5295" s="133">
        <v>1.21335779628688</v>
      </c>
      <c r="AF5295" s="133">
        <v>1.21603576992462</v>
      </c>
      <c r="AG5295" s="133">
        <v>1.21601113787899</v>
      </c>
      <c r="AH5295" s="133">
        <v>1.20221853352528</v>
      </c>
      <c r="AI5295" s="133">
        <v>1.19053457513063</v>
      </c>
      <c r="AJ5295" s="133">
        <v>1.1823833504979899</v>
      </c>
      <c r="AK5295" s="133">
        <v>1.1732383370066199</v>
      </c>
    </row>
    <row r="5296" spans="1:37" x14ac:dyDescent="0.3">
      <c r="A5296" s="12" t="str">
        <f t="shared" si="119"/>
        <v>SDGbaseWaS_2BW_v7PQXcatub</v>
      </c>
      <c r="B5296" s="12" t="s">
        <v>220</v>
      </c>
      <c r="C5296" s="12" t="s">
        <v>334</v>
      </c>
      <c r="D5296" s="12" t="s">
        <v>120</v>
      </c>
      <c r="E5296" s="133" t="s">
        <v>128</v>
      </c>
      <c r="F5296" s="133">
        <v>1.10765105881098</v>
      </c>
      <c r="G5296" s="133">
        <v>1.1234214510063001</v>
      </c>
      <c r="H5296" s="133">
        <v>1.1201084115675799</v>
      </c>
      <c r="I5296" s="133">
        <v>1.12509297898435</v>
      </c>
      <c r="J5296" s="133">
        <v>1.12674786198411</v>
      </c>
      <c r="K5296" s="133">
        <v>1.1240166682208299</v>
      </c>
      <c r="L5296" s="133">
        <v>1.12254483259225</v>
      </c>
      <c r="M5296" s="133">
        <v>1.1229190425747799</v>
      </c>
      <c r="N5296" s="133">
        <v>1.12180952689177</v>
      </c>
      <c r="O5296" s="133">
        <v>1.1151462568458801</v>
      </c>
      <c r="P5296" s="133">
        <v>1.1148664575879901</v>
      </c>
      <c r="Q5296" s="133">
        <v>1.1162976556252</v>
      </c>
      <c r="R5296" s="133">
        <v>1.1164724092818901</v>
      </c>
      <c r="S5296" s="133">
        <v>1.1161323717059899</v>
      </c>
      <c r="T5296" s="133">
        <v>1.11562888381796</v>
      </c>
      <c r="U5296" s="133">
        <v>1.1153331289249999</v>
      </c>
      <c r="V5296" s="133">
        <v>1.1123737917427099</v>
      </c>
      <c r="W5296" s="133">
        <v>1.1107533759916</v>
      </c>
      <c r="X5296" s="133">
        <v>1.11126311858291</v>
      </c>
      <c r="Y5296" s="133">
        <v>1.10919464613997</v>
      </c>
      <c r="Z5296" s="133">
        <v>1.1084067986689701</v>
      </c>
      <c r="AA5296" s="133">
        <v>1.1085152274338399</v>
      </c>
      <c r="AB5296" s="133">
        <v>1.10416130336856</v>
      </c>
      <c r="AC5296" s="133">
        <v>1.1012044750385599</v>
      </c>
      <c r="AD5296" s="133">
        <v>1.0999440235383799</v>
      </c>
      <c r="AE5296" s="133">
        <v>1.09913478100506</v>
      </c>
      <c r="AF5296" s="133">
        <v>1.0980043210296999</v>
      </c>
      <c r="AG5296" s="133">
        <v>1.10064536365726</v>
      </c>
      <c r="AH5296" s="133">
        <v>1.0988860000178999</v>
      </c>
      <c r="AI5296" s="133">
        <v>1.1007856329786001</v>
      </c>
      <c r="AJ5296" s="133">
        <v>1.10510785946124</v>
      </c>
      <c r="AK5296" s="133">
        <v>1.10948241103458</v>
      </c>
    </row>
    <row r="5297" spans="1:37" x14ac:dyDescent="0.3">
      <c r="A5297" s="12" t="str">
        <f t="shared" si="119"/>
        <v>SDGbaseWaS_2BW_v7PQXcapul</v>
      </c>
      <c r="B5297" s="12" t="s">
        <v>220</v>
      </c>
      <c r="C5297" s="12" t="s">
        <v>334</v>
      </c>
      <c r="D5297" s="12" t="s">
        <v>120</v>
      </c>
      <c r="E5297" s="133" t="s">
        <v>129</v>
      </c>
      <c r="F5297" s="133">
        <v>1.05635125125544</v>
      </c>
      <c r="G5297" s="133">
        <v>1.0606228536184299</v>
      </c>
      <c r="H5297" s="133">
        <v>1.06325928397241</v>
      </c>
      <c r="I5297" s="133">
        <v>1.06373224553524</v>
      </c>
      <c r="J5297" s="133">
        <v>1.06650494844275</v>
      </c>
      <c r="K5297" s="133">
        <v>1.0648504648950301</v>
      </c>
      <c r="L5297" s="133">
        <v>1.0644612172736301</v>
      </c>
      <c r="M5297" s="133">
        <v>1.0664204437626801</v>
      </c>
      <c r="N5297" s="133">
        <v>1.06809114028803</v>
      </c>
      <c r="O5297" s="133">
        <v>1.08329906531012</v>
      </c>
      <c r="P5297" s="133">
        <v>1.0872405286561</v>
      </c>
      <c r="Q5297" s="133">
        <v>1.0882860276961701</v>
      </c>
      <c r="R5297" s="133">
        <v>1.0892060757422699</v>
      </c>
      <c r="S5297" s="133">
        <v>1.0895766893574399</v>
      </c>
      <c r="T5297" s="133">
        <v>1.08993337269697</v>
      </c>
      <c r="U5297" s="133">
        <v>1.09046263803105</v>
      </c>
      <c r="V5297" s="133">
        <v>1.0892422413907199</v>
      </c>
      <c r="W5297" s="133">
        <v>1.08884425635535</v>
      </c>
      <c r="X5297" s="133">
        <v>1.0901482478170601</v>
      </c>
      <c r="Y5297" s="133">
        <v>1.0886301498426201</v>
      </c>
      <c r="Z5297" s="133">
        <v>1.0870220032786599</v>
      </c>
      <c r="AA5297" s="133">
        <v>1.0865919931749599</v>
      </c>
      <c r="AB5297" s="133">
        <v>1.08928182519925</v>
      </c>
      <c r="AC5297" s="133">
        <v>1.08945602389473</v>
      </c>
      <c r="AD5297" s="133">
        <v>1.08947630425298</v>
      </c>
      <c r="AE5297" s="133">
        <v>1.08944278324391</v>
      </c>
      <c r="AF5297" s="133">
        <v>1.0893514433346501</v>
      </c>
      <c r="AG5297" s="133">
        <v>1.0885213205825</v>
      </c>
      <c r="AH5297" s="133">
        <v>1.08326552127775</v>
      </c>
      <c r="AI5297" s="133">
        <v>1.0766053864990399</v>
      </c>
      <c r="AJ5297" s="133">
        <v>1.07262317845692</v>
      </c>
      <c r="AK5297" s="133">
        <v>1.06854753755803</v>
      </c>
    </row>
    <row r="5298" spans="1:37" x14ac:dyDescent="0.3">
      <c r="A5298" s="12" t="str">
        <f t="shared" si="119"/>
        <v>SDGbaseWaS_2BW_v7PQXcasug</v>
      </c>
      <c r="B5298" s="12" t="s">
        <v>220</v>
      </c>
      <c r="C5298" s="12" t="s">
        <v>334</v>
      </c>
      <c r="D5298" s="12" t="s">
        <v>120</v>
      </c>
      <c r="E5298" s="133" t="s">
        <v>130</v>
      </c>
      <c r="F5298" s="133">
        <v>1.17287139328654</v>
      </c>
      <c r="G5298" s="133">
        <v>1.1663497349190199</v>
      </c>
      <c r="H5298" s="133">
        <v>1.15022769744093</v>
      </c>
      <c r="I5298" s="133">
        <v>1.1469499058428601</v>
      </c>
      <c r="J5298" s="133">
        <v>1.1441556131061399</v>
      </c>
      <c r="K5298" s="133">
        <v>1.1347437163082501</v>
      </c>
      <c r="L5298" s="133">
        <v>1.1279776211325101</v>
      </c>
      <c r="M5298" s="133">
        <v>1.1282384348575001</v>
      </c>
      <c r="N5298" s="133">
        <v>1.12765050501572</v>
      </c>
      <c r="O5298" s="133">
        <v>1.12748324830627</v>
      </c>
      <c r="P5298" s="133">
        <v>1.1264936474207701</v>
      </c>
      <c r="Q5298" s="133">
        <v>1.1243248855802099</v>
      </c>
      <c r="R5298" s="133">
        <v>1.1211505724835999</v>
      </c>
      <c r="S5298" s="133">
        <v>1.11878512141884</v>
      </c>
      <c r="T5298" s="133">
        <v>1.11633691748525</v>
      </c>
      <c r="U5298" s="133">
        <v>1.11382748027075</v>
      </c>
      <c r="V5298" s="133">
        <v>1.1081101800669</v>
      </c>
      <c r="W5298" s="133">
        <v>1.10522916227821</v>
      </c>
      <c r="X5298" s="133">
        <v>1.10591013573927</v>
      </c>
      <c r="Y5298" s="133">
        <v>1.1018354583915599</v>
      </c>
      <c r="Z5298" s="133">
        <v>1.0978343703038</v>
      </c>
      <c r="AA5298" s="133">
        <v>1.0947551002351601</v>
      </c>
      <c r="AB5298" s="133">
        <v>1.09269769000177</v>
      </c>
      <c r="AC5298" s="133">
        <v>1.0885968811280999</v>
      </c>
      <c r="AD5298" s="133">
        <v>1.08478937590221</v>
      </c>
      <c r="AE5298" s="133">
        <v>1.08123973889799</v>
      </c>
      <c r="AF5298" s="133">
        <v>1.0782635115158601</v>
      </c>
      <c r="AG5298" s="133">
        <v>1.07672838243803</v>
      </c>
      <c r="AH5298" s="133">
        <v>1.0692096632727299</v>
      </c>
      <c r="AI5298" s="133">
        <v>1.06234328988559</v>
      </c>
      <c r="AJ5298" s="133">
        <v>1.0586287216913099</v>
      </c>
      <c r="AK5298" s="133">
        <v>1.0548506395033299</v>
      </c>
    </row>
    <row r="5299" spans="1:37" x14ac:dyDescent="0.3">
      <c r="A5299" s="12" t="str">
        <f t="shared" si="119"/>
        <v>SDGbaseWaS_2BW_v7PQXcaoth</v>
      </c>
      <c r="B5299" s="12" t="s">
        <v>220</v>
      </c>
      <c r="C5299" s="12" t="s">
        <v>334</v>
      </c>
      <c r="D5299" s="12" t="s">
        <v>120</v>
      </c>
      <c r="E5299" s="133" t="s">
        <v>131</v>
      </c>
      <c r="F5299" s="133">
        <v>1.1414377524414701</v>
      </c>
      <c r="G5299" s="133">
        <v>1.09170134062888</v>
      </c>
      <c r="H5299" s="133">
        <v>1.11328641566082</v>
      </c>
      <c r="I5299" s="133">
        <v>1.1208506128905</v>
      </c>
      <c r="J5299" s="133">
        <v>1.1391614194125099</v>
      </c>
      <c r="K5299" s="133">
        <v>1.15384525262586</v>
      </c>
      <c r="L5299" s="133">
        <v>1.1712614481965899</v>
      </c>
      <c r="M5299" s="133">
        <v>1.1905979277597301</v>
      </c>
      <c r="N5299" s="133">
        <v>1.20865244356821</v>
      </c>
      <c r="O5299" s="133">
        <v>1.27244968727056</v>
      </c>
      <c r="P5299" s="133">
        <v>1.29473703419696</v>
      </c>
      <c r="Q5299" s="133">
        <v>1.3048974438363199</v>
      </c>
      <c r="R5299" s="133">
        <v>1.3227776605619801</v>
      </c>
      <c r="S5299" s="133">
        <v>1.3373118285391501</v>
      </c>
      <c r="T5299" s="133">
        <v>1.3543683376039899</v>
      </c>
      <c r="U5299" s="133">
        <v>1.3753676982579399</v>
      </c>
      <c r="V5299" s="133">
        <v>1.3932290816742301</v>
      </c>
      <c r="W5299" s="133">
        <v>1.41545187150637</v>
      </c>
      <c r="X5299" s="133">
        <v>1.44428392163068</v>
      </c>
      <c r="Y5299" s="133">
        <v>1.46465751437081</v>
      </c>
      <c r="Z5299" s="133">
        <v>1.4808113716767799</v>
      </c>
      <c r="AA5299" s="133">
        <v>1.4998520167519001</v>
      </c>
      <c r="AB5299" s="133">
        <v>1.52881920792315</v>
      </c>
      <c r="AC5299" s="133">
        <v>1.5461840709832599</v>
      </c>
      <c r="AD5299" s="133">
        <v>1.56053169455532</v>
      </c>
      <c r="AE5299" s="133">
        <v>1.5758703067954201</v>
      </c>
      <c r="AF5299" s="133">
        <v>1.5938574036850199</v>
      </c>
      <c r="AG5299" s="133">
        <v>1.6092347703721701</v>
      </c>
      <c r="AH5299" s="133">
        <v>1.58056880702294</v>
      </c>
      <c r="AI5299" s="133">
        <v>1.5399914362470499</v>
      </c>
      <c r="AJ5299" s="133">
        <v>1.5027193340532801</v>
      </c>
      <c r="AK5299" s="133">
        <v>1.4647507962436901</v>
      </c>
    </row>
    <row r="5300" spans="1:37" x14ac:dyDescent="0.3">
      <c r="A5300" s="12" t="str">
        <f t="shared" si="119"/>
        <v>SDGbaseWaS_2BW_v7PQXclani</v>
      </c>
      <c r="B5300" s="12" t="s">
        <v>220</v>
      </c>
      <c r="C5300" s="12" t="s">
        <v>334</v>
      </c>
      <c r="D5300" s="12" t="s">
        <v>120</v>
      </c>
      <c r="E5300" s="133" t="s">
        <v>132</v>
      </c>
      <c r="F5300" s="133">
        <v>1.2312886539708301</v>
      </c>
      <c r="G5300" s="133">
        <v>1.1234141754217</v>
      </c>
      <c r="H5300" s="133">
        <v>1.1607988949508801</v>
      </c>
      <c r="I5300" s="133">
        <v>1.16810969767288</v>
      </c>
      <c r="J5300" s="133">
        <v>1.18841895119954</v>
      </c>
      <c r="K5300" s="133">
        <v>1.19361822954721</v>
      </c>
      <c r="L5300" s="133">
        <v>1.19340042295743</v>
      </c>
      <c r="M5300" s="133">
        <v>1.1939618426287599</v>
      </c>
      <c r="N5300" s="133">
        <v>1.1949933012153899</v>
      </c>
      <c r="O5300" s="133">
        <v>1.21225253710938</v>
      </c>
      <c r="P5300" s="133">
        <v>1.2062912750047099</v>
      </c>
      <c r="Q5300" s="133">
        <v>1.20188321818626</v>
      </c>
      <c r="R5300" s="133">
        <v>1.2123183993576701</v>
      </c>
      <c r="S5300" s="133">
        <v>1.20993345520954</v>
      </c>
      <c r="T5300" s="133">
        <v>1.2097667400979399</v>
      </c>
      <c r="U5300" s="133">
        <v>1.2086329761647101</v>
      </c>
      <c r="V5300" s="133">
        <v>1.2096730946330601</v>
      </c>
      <c r="W5300" s="133">
        <v>1.21119903600719</v>
      </c>
      <c r="X5300" s="133">
        <v>1.2144032817346</v>
      </c>
      <c r="Y5300" s="133">
        <v>1.2149319052252801</v>
      </c>
      <c r="Z5300" s="133">
        <v>1.2141309598835801</v>
      </c>
      <c r="AA5300" s="133">
        <v>1.2141250060948301</v>
      </c>
      <c r="AB5300" s="133">
        <v>1.21850048943724</v>
      </c>
      <c r="AC5300" s="133">
        <v>1.21567621848763</v>
      </c>
      <c r="AD5300" s="133">
        <v>1.2134519719719199</v>
      </c>
      <c r="AE5300" s="133">
        <v>1.2131117808479099</v>
      </c>
      <c r="AF5300" s="133">
        <v>1.2138917846849799</v>
      </c>
      <c r="AG5300" s="133">
        <v>1.2160400602689501</v>
      </c>
      <c r="AH5300" s="133">
        <v>1.2360272449831</v>
      </c>
      <c r="AI5300" s="133">
        <v>1.2473365540327399</v>
      </c>
      <c r="AJ5300" s="133">
        <v>1.25300468387109</v>
      </c>
      <c r="AK5300" s="133">
        <v>1.2568880962953599</v>
      </c>
    </row>
    <row r="5301" spans="1:37" x14ac:dyDescent="0.3">
      <c r="A5301" s="12" t="str">
        <f t="shared" si="119"/>
        <v>SDGbaseWaS_2BW_v7PQXcfore</v>
      </c>
      <c r="B5301" s="12" t="s">
        <v>220</v>
      </c>
      <c r="C5301" s="12" t="s">
        <v>334</v>
      </c>
      <c r="D5301" s="12" t="s">
        <v>120</v>
      </c>
      <c r="E5301" s="133" t="s">
        <v>133</v>
      </c>
      <c r="F5301" s="133">
        <v>1.1507943121006701</v>
      </c>
      <c r="G5301" s="133">
        <v>1.1468199419293099</v>
      </c>
      <c r="H5301" s="133">
        <v>1.1415051490758801</v>
      </c>
      <c r="I5301" s="133">
        <v>1.1468644434234401</v>
      </c>
      <c r="J5301" s="133">
        <v>1.14764724419484</v>
      </c>
      <c r="K5301" s="133">
        <v>1.1439757011751699</v>
      </c>
      <c r="L5301" s="133">
        <v>1.14142889354873</v>
      </c>
      <c r="M5301" s="133">
        <v>1.14198489019308</v>
      </c>
      <c r="N5301" s="133">
        <v>1.14320540908926</v>
      </c>
      <c r="O5301" s="133">
        <v>1.14040262197398</v>
      </c>
      <c r="P5301" s="133">
        <v>1.14198812183684</v>
      </c>
      <c r="Q5301" s="133">
        <v>1.14153260132391</v>
      </c>
      <c r="R5301" s="133">
        <v>1.1395816707153601</v>
      </c>
      <c r="S5301" s="133">
        <v>1.1388653029389399</v>
      </c>
      <c r="T5301" s="133">
        <v>1.13864046515552</v>
      </c>
      <c r="U5301" s="133">
        <v>1.1409151875090799</v>
      </c>
      <c r="V5301" s="133">
        <v>1.1396171415199701</v>
      </c>
      <c r="W5301" s="133">
        <v>1.1410338801983899</v>
      </c>
      <c r="X5301" s="133">
        <v>1.14363399708972</v>
      </c>
      <c r="Y5301" s="133">
        <v>1.1452900254432099</v>
      </c>
      <c r="Z5301" s="133">
        <v>1.14403313032696</v>
      </c>
      <c r="AA5301" s="133">
        <v>1.1444545554175201</v>
      </c>
      <c r="AB5301" s="133">
        <v>1.13921936091292</v>
      </c>
      <c r="AC5301" s="133">
        <v>1.1360004819489999</v>
      </c>
      <c r="AD5301" s="133">
        <v>1.13405347525248</v>
      </c>
      <c r="AE5301" s="133">
        <v>1.13202192736117</v>
      </c>
      <c r="AF5301" s="133">
        <v>1.13072852673008</v>
      </c>
      <c r="AG5301" s="133">
        <v>1.13580665553102</v>
      </c>
      <c r="AH5301" s="133">
        <v>1.1373868684780499</v>
      </c>
      <c r="AI5301" s="133">
        <v>1.1413764031006099</v>
      </c>
      <c r="AJ5301" s="133">
        <v>1.14720517467068</v>
      </c>
      <c r="AK5301" s="133">
        <v>1.1528126958959699</v>
      </c>
    </row>
    <row r="5302" spans="1:37" x14ac:dyDescent="0.3">
      <c r="A5302" s="12" t="str">
        <f t="shared" si="119"/>
        <v>SDGbaseWaS_2BW_v7PQXcfish</v>
      </c>
      <c r="B5302" s="12" t="s">
        <v>220</v>
      </c>
      <c r="C5302" s="12" t="s">
        <v>334</v>
      </c>
      <c r="D5302" s="12" t="s">
        <v>120</v>
      </c>
      <c r="E5302" s="133" t="s">
        <v>134</v>
      </c>
      <c r="F5302" s="133">
        <v>1.2732382995285101</v>
      </c>
      <c r="G5302" s="133">
        <v>1.2006769129645001</v>
      </c>
      <c r="H5302" s="133">
        <v>1.20014300203876</v>
      </c>
      <c r="I5302" s="133">
        <v>1.1897062462346399</v>
      </c>
      <c r="J5302" s="133">
        <v>1.19272797448714</v>
      </c>
      <c r="K5302" s="133">
        <v>1.19278052830383</v>
      </c>
      <c r="L5302" s="133">
        <v>1.1901678219696901</v>
      </c>
      <c r="M5302" s="133">
        <v>1.18856073620047</v>
      </c>
      <c r="N5302" s="133">
        <v>1.18758042939619</v>
      </c>
      <c r="O5302" s="133">
        <v>1.2035666128584399</v>
      </c>
      <c r="P5302" s="133">
        <v>1.1998758406135199</v>
      </c>
      <c r="Q5302" s="133">
        <v>1.1934226791933999</v>
      </c>
      <c r="R5302" s="133">
        <v>1.1965470467650201</v>
      </c>
      <c r="S5302" s="133">
        <v>1.19468630182223</v>
      </c>
      <c r="T5302" s="133">
        <v>1.1933271816575599</v>
      </c>
      <c r="U5302" s="133">
        <v>1.1917967465594901</v>
      </c>
      <c r="V5302" s="133">
        <v>1.1909786222852701</v>
      </c>
      <c r="W5302" s="133">
        <v>1.1912526842167599</v>
      </c>
      <c r="X5302" s="133">
        <v>1.19327016761129</v>
      </c>
      <c r="Y5302" s="133">
        <v>1.1939544654556</v>
      </c>
      <c r="Z5302" s="133">
        <v>1.19392554691294</v>
      </c>
      <c r="AA5302" s="133">
        <v>1.19493097167513</v>
      </c>
      <c r="AB5302" s="133">
        <v>1.2000812322444301</v>
      </c>
      <c r="AC5302" s="133">
        <v>1.2003364329534101</v>
      </c>
      <c r="AD5302" s="133">
        <v>1.1995515971066499</v>
      </c>
      <c r="AE5302" s="133">
        <v>1.19905787683669</v>
      </c>
      <c r="AF5302" s="133">
        <v>1.1991425908725699</v>
      </c>
      <c r="AG5302" s="133">
        <v>1.19930173099087</v>
      </c>
      <c r="AH5302" s="133">
        <v>1.2097107610182201</v>
      </c>
      <c r="AI5302" s="133">
        <v>1.21447056025631</v>
      </c>
      <c r="AJ5302" s="133">
        <v>1.2178932116703201</v>
      </c>
      <c r="AK5302" s="133">
        <v>1.22052499802656</v>
      </c>
    </row>
    <row r="5303" spans="1:37" x14ac:dyDescent="0.3">
      <c r="A5303" s="12" t="str">
        <f t="shared" si="119"/>
        <v>SDGbaseWaS_2BW_v7PQXccoal-low</v>
      </c>
      <c r="B5303" s="12" t="s">
        <v>220</v>
      </c>
      <c r="C5303" s="12" t="s">
        <v>334</v>
      </c>
      <c r="D5303" s="12" t="s">
        <v>120</v>
      </c>
      <c r="E5303" s="133" t="s">
        <v>135</v>
      </c>
      <c r="F5303" s="133">
        <v>2.0640989154356901E-2</v>
      </c>
      <c r="G5303" s="133">
        <v>2.11486877875742E-2</v>
      </c>
      <c r="H5303" s="133">
        <v>2.1428406460600399E-2</v>
      </c>
      <c r="I5303" s="133">
        <v>2.1382112086420699E-2</v>
      </c>
      <c r="J5303" s="133">
        <v>2.1414558501936898E-2</v>
      </c>
      <c r="K5303" s="133">
        <v>2.1471341621089501E-2</v>
      </c>
      <c r="L5303" s="133">
        <v>2.1546610680530501E-2</v>
      </c>
      <c r="M5303" s="133">
        <v>2.1676765469923899E-2</v>
      </c>
      <c r="N5303" s="133">
        <v>2.17914203032047E-2</v>
      </c>
      <c r="O5303" s="133">
        <v>2.2534009680238699E-2</v>
      </c>
      <c r="P5303" s="133">
        <v>2.2728853975980502E-2</v>
      </c>
      <c r="Q5303" s="133">
        <v>2.2779437531665898E-2</v>
      </c>
      <c r="R5303" s="133">
        <v>2.2748413187946601E-2</v>
      </c>
      <c r="S5303" s="133">
        <v>2.2780312994379499E-2</v>
      </c>
      <c r="T5303" s="133">
        <v>2.2828050911490198E-2</v>
      </c>
      <c r="U5303" s="133">
        <v>2.28773852786276E-2</v>
      </c>
      <c r="V5303" s="133">
        <v>2.2883979299144899E-2</v>
      </c>
      <c r="W5303" s="133">
        <v>2.2920421126185499E-2</v>
      </c>
      <c r="X5303" s="133">
        <v>2.2989987915550798E-2</v>
      </c>
      <c r="Y5303" s="133">
        <v>2.2982781180207999E-2</v>
      </c>
      <c r="Z5303" s="133">
        <v>2.52848086762857E-2</v>
      </c>
      <c r="AA5303" s="133">
        <v>3.4132633299263797E-2</v>
      </c>
      <c r="AB5303" s="133">
        <v>2.6887083493858498E-2</v>
      </c>
      <c r="AC5303" s="133">
        <v>2.3189911194921701E-2</v>
      </c>
      <c r="AD5303" s="133">
        <v>2.3210243541433698E-2</v>
      </c>
      <c r="AE5303" s="133">
        <v>2.3206243987521701E-2</v>
      </c>
      <c r="AF5303" s="133">
        <v>2.3198131569615001E-2</v>
      </c>
      <c r="AG5303" s="133">
        <v>2.31722428317373E-2</v>
      </c>
      <c r="AH5303" s="133">
        <v>2.3096951652330101E-2</v>
      </c>
      <c r="AI5303" s="133">
        <v>2.2890863175620699E-2</v>
      </c>
      <c r="AJ5303" s="133">
        <v>2.2738497730627898E-2</v>
      </c>
      <c r="AK5303" s="133">
        <v>2.2593519567407998E-2</v>
      </c>
    </row>
    <row r="5304" spans="1:37" x14ac:dyDescent="0.3">
      <c r="A5304" s="12" t="str">
        <f t="shared" si="119"/>
        <v>SDGbaseWaS_2BW_v7PQXccoal-hgh</v>
      </c>
      <c r="B5304" s="12" t="s">
        <v>220</v>
      </c>
      <c r="C5304" s="12" t="s">
        <v>334</v>
      </c>
      <c r="D5304" s="12" t="s">
        <v>120</v>
      </c>
      <c r="E5304" s="133" t="s">
        <v>136</v>
      </c>
      <c r="F5304" s="133">
        <v>3.9678720270255097E-2</v>
      </c>
      <c r="G5304" s="133">
        <v>4.0654682802785599E-2</v>
      </c>
      <c r="H5304" s="133">
        <v>4.1192393418220397E-2</v>
      </c>
      <c r="I5304" s="133">
        <v>4.1103400516309299E-2</v>
      </c>
      <c r="J5304" s="133">
        <v>4.1165773120422897E-2</v>
      </c>
      <c r="K5304" s="133">
        <v>4.1274928814662201E-2</v>
      </c>
      <c r="L5304" s="133">
        <v>4.1419620521645301E-2</v>
      </c>
      <c r="M5304" s="133">
        <v>4.1669820521342903E-2</v>
      </c>
      <c r="N5304" s="133">
        <v>4.18902245447818E-2</v>
      </c>
      <c r="O5304" s="133">
        <v>4.33177237768511E-2</v>
      </c>
      <c r="P5304" s="133">
        <v>4.3692278128349402E-2</v>
      </c>
      <c r="Q5304" s="133">
        <v>4.3789516237497397E-2</v>
      </c>
      <c r="R5304" s="133">
        <v>4.37298773196724E-2</v>
      </c>
      <c r="S5304" s="133">
        <v>4.37911991626646E-2</v>
      </c>
      <c r="T5304" s="133">
        <v>4.3882967025394098E-2</v>
      </c>
      <c r="U5304" s="133">
        <v>4.3977803786302998E-2</v>
      </c>
      <c r="V5304" s="133">
        <v>4.3990479646631497E-2</v>
      </c>
      <c r="W5304" s="133">
        <v>4.4060532736164601E-2</v>
      </c>
      <c r="X5304" s="133">
        <v>4.4194262818317301E-2</v>
      </c>
      <c r="Y5304" s="133">
        <v>4.4180409120047802E-2</v>
      </c>
      <c r="Z5304" s="133">
        <v>4.4103403138044901E-2</v>
      </c>
      <c r="AA5304" s="133">
        <v>4.4140080424223002E-2</v>
      </c>
      <c r="AB5304" s="133">
        <v>4.4450610507875701E-2</v>
      </c>
      <c r="AC5304" s="133">
        <v>4.4578580634597603E-2</v>
      </c>
      <c r="AD5304" s="133">
        <v>4.4617666042940103E-2</v>
      </c>
      <c r="AE5304" s="133">
        <v>4.4609977594499202E-2</v>
      </c>
      <c r="AF5304" s="133">
        <v>4.4594382878643798E-2</v>
      </c>
      <c r="AG5304" s="133">
        <v>4.4544616271980003E-2</v>
      </c>
      <c r="AH5304" s="133">
        <v>4.43998820431998E-2</v>
      </c>
      <c r="AI5304" s="133">
        <v>4.4003712704747899E-2</v>
      </c>
      <c r="AJ5304" s="133">
        <v>4.3710816573389398E-2</v>
      </c>
      <c r="AK5304" s="133">
        <v>4.3432121209486203E-2</v>
      </c>
    </row>
    <row r="5305" spans="1:37" x14ac:dyDescent="0.3">
      <c r="A5305" s="12" t="str">
        <f t="shared" si="119"/>
        <v>SDGbaseWaS_2BW_v7PQXccoil</v>
      </c>
      <c r="B5305" s="12" t="s">
        <v>220</v>
      </c>
      <c r="C5305" s="12" t="s">
        <v>334</v>
      </c>
      <c r="D5305" s="12" t="s">
        <v>120</v>
      </c>
      <c r="E5305" s="133" t="s">
        <v>137</v>
      </c>
      <c r="F5305" s="133">
        <v>0.13479596314172901</v>
      </c>
      <c r="G5305" s="133">
        <v>0.13811148865935199</v>
      </c>
      <c r="H5305" s="133">
        <v>0.13993819122953099</v>
      </c>
      <c r="I5305" s="133">
        <v>0.139635865856026</v>
      </c>
      <c r="J5305" s="133">
        <v>0.139847757146569</v>
      </c>
      <c r="K5305" s="133">
        <v>0.14021857926054901</v>
      </c>
      <c r="L5305" s="133">
        <v>0.14071012379311801</v>
      </c>
      <c r="M5305" s="133">
        <v>0.14156009954101501</v>
      </c>
      <c r="N5305" s="133">
        <v>0.142308852837948</v>
      </c>
      <c r="O5305" s="133">
        <v>0.14715833216993199</v>
      </c>
      <c r="P5305" s="133">
        <v>0.14843076268722799</v>
      </c>
      <c r="Q5305" s="133">
        <v>0.14876109855712</v>
      </c>
      <c r="R5305" s="133">
        <v>0.148558494105309</v>
      </c>
      <c r="S5305" s="133">
        <v>0.148766815765671</v>
      </c>
      <c r="T5305" s="133">
        <v>0.14907856819512999</v>
      </c>
      <c r="U5305" s="133">
        <v>0.14940074624020999</v>
      </c>
      <c r="V5305" s="133">
        <v>0.14944380848591801</v>
      </c>
      <c r="W5305" s="133">
        <v>0.149681791808221</v>
      </c>
      <c r="X5305" s="133">
        <v>0.15013609767045699</v>
      </c>
      <c r="Y5305" s="133">
        <v>0.15008903409107299</v>
      </c>
      <c r="Z5305" s="133">
        <v>0.14982743050504299</v>
      </c>
      <c r="AA5305" s="133">
        <v>0.14995203004056601</v>
      </c>
      <c r="AB5305" s="133">
        <v>0.15100695825965499</v>
      </c>
      <c r="AC5305" s="133">
        <v>0.15144169648627601</v>
      </c>
      <c r="AD5305" s="133">
        <v>0.151574476858889</v>
      </c>
      <c r="AE5305" s="133">
        <v>0.15154835777526901</v>
      </c>
      <c r="AF5305" s="133">
        <v>0.15149537963662699</v>
      </c>
      <c r="AG5305" s="133">
        <v>0.15132631325465001</v>
      </c>
      <c r="AH5305" s="133">
        <v>0.15083462426783001</v>
      </c>
      <c r="AI5305" s="133">
        <v>0.14948876363572999</v>
      </c>
      <c r="AJ5305" s="133">
        <v>0.14849374121923001</v>
      </c>
      <c r="AK5305" s="133">
        <v>0.147546961440431</v>
      </c>
    </row>
    <row r="5306" spans="1:37" x14ac:dyDescent="0.3">
      <c r="A5306" s="12" t="str">
        <f t="shared" si="119"/>
        <v>SDGbaseWaS_2BW_v7PQXcngas</v>
      </c>
      <c r="B5306" s="12" t="s">
        <v>220</v>
      </c>
      <c r="C5306" s="12" t="s">
        <v>334</v>
      </c>
      <c r="D5306" s="12" t="s">
        <v>120</v>
      </c>
      <c r="E5306" s="133" t="s">
        <v>138</v>
      </c>
      <c r="F5306" s="133">
        <v>3.8732999999997901E-2</v>
      </c>
      <c r="G5306" s="133">
        <v>3.9685701007366903E-2</v>
      </c>
      <c r="H5306" s="133">
        <v>4.0210595588789401E-2</v>
      </c>
      <c r="I5306" s="133">
        <v>4.0123723783250298E-2</v>
      </c>
      <c r="J5306" s="133">
        <v>4.0184609771011799E-2</v>
      </c>
      <c r="K5306" s="133">
        <v>4.0291163799875997E-2</v>
      </c>
      <c r="L5306" s="133">
        <v>4.0432406860365103E-2</v>
      </c>
      <c r="M5306" s="133">
        <v>4.0676643482828297E-2</v>
      </c>
      <c r="N5306" s="133">
        <v>4.0891794297845702E-2</v>
      </c>
      <c r="O5306" s="133">
        <v>4.2285269877842403E-2</v>
      </c>
      <c r="P5306" s="133">
        <v>4.2650896934647402E-2</v>
      </c>
      <c r="Q5306" s="133">
        <v>4.2745817427445001E-2</v>
      </c>
      <c r="R5306" s="133">
        <v>4.2687599970118201E-2</v>
      </c>
      <c r="S5306" s="133">
        <v>4.2747460240689102E-2</v>
      </c>
      <c r="T5306" s="133">
        <v>4.28370408686976E-2</v>
      </c>
      <c r="U5306" s="133">
        <v>4.2929617247051403E-2</v>
      </c>
      <c r="V5306" s="133">
        <v>4.2941990985526202E-2</v>
      </c>
      <c r="W5306" s="133">
        <v>4.3010374398319597E-2</v>
      </c>
      <c r="X5306" s="133">
        <v>4.3140917098203502E-2</v>
      </c>
      <c r="Y5306" s="133">
        <v>4.3127393595127003E-2</v>
      </c>
      <c r="Z5306" s="133">
        <v>4.3052223007970299E-2</v>
      </c>
      <c r="AA5306" s="133">
        <v>4.3088026110885698E-2</v>
      </c>
      <c r="AB5306" s="133">
        <v>4.3391154882365002E-2</v>
      </c>
      <c r="AC5306" s="133">
        <v>4.3516074912847202E-2</v>
      </c>
      <c r="AD5306" s="133">
        <v>4.3554228742053301E-2</v>
      </c>
      <c r="AE5306" s="133">
        <v>4.3546723542867101E-2</v>
      </c>
      <c r="AF5306" s="133">
        <v>4.3531500519016199E-2</v>
      </c>
      <c r="AG5306" s="133">
        <v>4.3482920071435997E-2</v>
      </c>
      <c r="AH5306" s="133">
        <v>4.3341635503050799E-2</v>
      </c>
      <c r="AI5306" s="133">
        <v>4.2954908640808399E-2</v>
      </c>
      <c r="AJ5306" s="133">
        <v>4.2668993526141397E-2</v>
      </c>
      <c r="AK5306" s="133">
        <v>4.2396940716631797E-2</v>
      </c>
    </row>
    <row r="5307" spans="1:37" x14ac:dyDescent="0.3">
      <c r="A5307" s="12" t="str">
        <f t="shared" si="119"/>
        <v>SDGbaseWaS_2BW_v7PQXcpgm</v>
      </c>
      <c r="B5307" s="12" t="s">
        <v>220</v>
      </c>
      <c r="C5307" s="12" t="s">
        <v>334</v>
      </c>
      <c r="D5307" s="12" t="s">
        <v>120</v>
      </c>
      <c r="E5307" s="133" t="s">
        <v>139</v>
      </c>
      <c r="F5307" s="133">
        <v>1.00115078236768</v>
      </c>
      <c r="G5307" s="133">
        <v>-1.43721537323545</v>
      </c>
      <c r="H5307" s="133">
        <v>-0.65282884493606097</v>
      </c>
      <c r="I5307" s="133">
        <v>0.414592659011635</v>
      </c>
      <c r="J5307" s="133">
        <v>1.05728275391277</v>
      </c>
      <c r="K5307" s="133">
        <v>1.40568659586254</v>
      </c>
      <c r="L5307" s="133">
        <v>1.4265655857302399</v>
      </c>
      <c r="M5307" s="133">
        <v>0.521405555859772</v>
      </c>
      <c r="N5307" s="133">
        <v>9.4727218494356002E-2</v>
      </c>
      <c r="O5307" s="133">
        <v>-0.598918927170357</v>
      </c>
      <c r="P5307" s="133">
        <v>-0.73727600760842404</v>
      </c>
      <c r="Q5307" s="133">
        <v>-0.73084395535616398</v>
      </c>
      <c r="R5307" s="133">
        <v>-0.52471134493000404</v>
      </c>
      <c r="S5307" s="133">
        <v>-0.35101903442989901</v>
      </c>
      <c r="T5307" s="133">
        <v>-0.26605925156378402</v>
      </c>
      <c r="U5307" s="133">
        <v>-0.25198981201826898</v>
      </c>
      <c r="V5307" s="133">
        <v>-0.150022571213831</v>
      </c>
      <c r="W5307" s="133">
        <v>-0.112578059803443</v>
      </c>
      <c r="X5307" s="133">
        <v>-0.141866752434196</v>
      </c>
      <c r="Y5307" s="133">
        <v>-9.5283693700083397E-2</v>
      </c>
      <c r="Z5307" s="133">
        <v>-3.7693649964970002E-2</v>
      </c>
      <c r="AA5307" s="133">
        <v>3.7496021685457198E-3</v>
      </c>
      <c r="AB5307" s="133">
        <v>3.0752903009230401</v>
      </c>
      <c r="AC5307" s="133">
        <v>4.8001493835628599</v>
      </c>
      <c r="AD5307" s="133">
        <v>4.8761897928864704</v>
      </c>
      <c r="AE5307" s="133">
        <v>4.5837197046186402</v>
      </c>
      <c r="AF5307" s="133">
        <v>4.2316424078051504</v>
      </c>
      <c r="AG5307" s="133">
        <v>4.09432144413804</v>
      </c>
      <c r="AH5307" s="133">
        <v>7.8183528927903998</v>
      </c>
      <c r="AI5307" s="133">
        <v>11.5049640582612</v>
      </c>
      <c r="AJ5307" s="133">
        <v>13.2319502996728</v>
      </c>
      <c r="AK5307" s="133">
        <v>14.544199534333201</v>
      </c>
    </row>
    <row r="5308" spans="1:37" x14ac:dyDescent="0.3">
      <c r="A5308" s="12" t="str">
        <f t="shared" si="119"/>
        <v>SDGbaseWaS_2BW_v7PQXcmore</v>
      </c>
      <c r="B5308" s="12" t="s">
        <v>220</v>
      </c>
      <c r="C5308" s="12" t="s">
        <v>334</v>
      </c>
      <c r="D5308" s="12" t="s">
        <v>120</v>
      </c>
      <c r="E5308" s="133" t="s">
        <v>140</v>
      </c>
      <c r="F5308" s="133">
        <v>0.96699726989128798</v>
      </c>
      <c r="G5308" s="133">
        <v>0.99077913215106905</v>
      </c>
      <c r="H5308" s="133">
        <v>1.0038815487595401</v>
      </c>
      <c r="I5308" s="133">
        <v>1.0017127968841899</v>
      </c>
      <c r="J5308" s="133">
        <v>1.0032326738085899</v>
      </c>
      <c r="K5308" s="133">
        <v>1.00589263485962</v>
      </c>
      <c r="L5308" s="133">
        <v>1.0094187075557399</v>
      </c>
      <c r="M5308" s="133">
        <v>1.01551611058015</v>
      </c>
      <c r="N5308" s="133">
        <v>1.0208875579935699</v>
      </c>
      <c r="O5308" s="133">
        <v>1.05567540795213</v>
      </c>
      <c r="P5308" s="133">
        <v>1.0648037442554701</v>
      </c>
      <c r="Q5308" s="133">
        <v>1.06717397020473</v>
      </c>
      <c r="R5308" s="133">
        <v>1.06572055564752</v>
      </c>
      <c r="S5308" s="133">
        <v>1.06721527765684</v>
      </c>
      <c r="T5308" s="133">
        <v>1.06945196488084</v>
      </c>
      <c r="U5308" s="133">
        <v>1.07176349670316</v>
      </c>
      <c r="V5308" s="133">
        <v>1.07207279336511</v>
      </c>
      <c r="W5308" s="133">
        <v>1.0737802452979399</v>
      </c>
      <c r="X5308" s="133">
        <v>1.0770394377347401</v>
      </c>
      <c r="Y5308" s="133">
        <v>1.0767022146689</v>
      </c>
      <c r="Z5308" s="133">
        <v>1.0748259580086901</v>
      </c>
      <c r="AA5308" s="133">
        <v>1.07572006583632</v>
      </c>
      <c r="AB5308" s="133">
        <v>1.08328772751737</v>
      </c>
      <c r="AC5308" s="133">
        <v>1.08640673201714</v>
      </c>
      <c r="AD5308" s="133">
        <v>1.0873595808519201</v>
      </c>
      <c r="AE5308" s="133">
        <v>1.08717250949327</v>
      </c>
      <c r="AF5308" s="133">
        <v>1.08679271636914</v>
      </c>
      <c r="AG5308" s="133">
        <v>1.0855800945182299</v>
      </c>
      <c r="AH5308" s="133">
        <v>1.0820527942007401</v>
      </c>
      <c r="AI5308" s="133">
        <v>1.0723980965275299</v>
      </c>
      <c r="AJ5308" s="133">
        <v>1.0652601638941099</v>
      </c>
      <c r="AK5308" s="133">
        <v>1.0584683010846101</v>
      </c>
    </row>
    <row r="5309" spans="1:37" x14ac:dyDescent="0.3">
      <c r="A5309" s="12" t="str">
        <f t="shared" si="119"/>
        <v>SDGbaseWaS_2BW_v7PQXcmine</v>
      </c>
      <c r="B5309" s="12" t="s">
        <v>220</v>
      </c>
      <c r="C5309" s="12" t="s">
        <v>334</v>
      </c>
      <c r="D5309" s="12" t="s">
        <v>120</v>
      </c>
      <c r="E5309" s="133" t="s">
        <v>141</v>
      </c>
      <c r="F5309" s="133">
        <v>1.0261587926798501</v>
      </c>
      <c r="G5309" s="133">
        <v>1.03000446164855</v>
      </c>
      <c r="H5309" s="133">
        <v>1.0296511509501001</v>
      </c>
      <c r="I5309" s="133">
        <v>1.0492870418067599</v>
      </c>
      <c r="J5309" s="133">
        <v>1.0443916748717399</v>
      </c>
      <c r="K5309" s="133">
        <v>1.0409437002553501</v>
      </c>
      <c r="L5309" s="133">
        <v>1.03846832099043</v>
      </c>
      <c r="M5309" s="133">
        <v>1.0369202445010699</v>
      </c>
      <c r="N5309" s="133">
        <v>1.03106598125698</v>
      </c>
      <c r="O5309" s="133">
        <v>1.0017856762741899</v>
      </c>
      <c r="P5309" s="133">
        <v>0.99007749742303097</v>
      </c>
      <c r="Q5309" s="133">
        <v>0.98879074139013301</v>
      </c>
      <c r="R5309" s="133">
        <v>0.97786347314813804</v>
      </c>
      <c r="S5309" s="133">
        <v>0.98387399660832497</v>
      </c>
      <c r="T5309" s="133">
        <v>0.99011205797271595</v>
      </c>
      <c r="U5309" s="133">
        <v>0.99211623948383798</v>
      </c>
      <c r="V5309" s="133">
        <v>0.99629583906206898</v>
      </c>
      <c r="W5309" s="133">
        <v>1.0032728113106</v>
      </c>
      <c r="X5309" s="133">
        <v>1.01608900070036</v>
      </c>
      <c r="Y5309" s="133">
        <v>1.0217911501763901</v>
      </c>
      <c r="Z5309" s="133">
        <v>1.02816018903836</v>
      </c>
      <c r="AA5309" s="133">
        <v>1.0322409006861999</v>
      </c>
      <c r="AB5309" s="133">
        <v>1.0250912297697301</v>
      </c>
      <c r="AC5309" s="133">
        <v>1.02006365107983</v>
      </c>
      <c r="AD5309" s="133">
        <v>1.0213428672937499</v>
      </c>
      <c r="AE5309" s="133">
        <v>1.02556564984458</v>
      </c>
      <c r="AF5309" s="133">
        <v>1.03347361993041</v>
      </c>
      <c r="AG5309" s="133">
        <v>1.04625161537792</v>
      </c>
      <c r="AH5309" s="133">
        <v>1.05469782766572</v>
      </c>
      <c r="AI5309" s="133">
        <v>1.06484797165066</v>
      </c>
      <c r="AJ5309" s="133">
        <v>1.07988831378386</v>
      </c>
      <c r="AK5309" s="133">
        <v>1.1015303888625301</v>
      </c>
    </row>
    <row r="5310" spans="1:37" x14ac:dyDescent="0.3">
      <c r="A5310" s="12" t="str">
        <f t="shared" si="119"/>
        <v>SDGbaseWaS_2BW_v7PQXcmeat</v>
      </c>
      <c r="B5310" s="12" t="s">
        <v>220</v>
      </c>
      <c r="C5310" s="12" t="s">
        <v>334</v>
      </c>
      <c r="D5310" s="12" t="s">
        <v>120</v>
      </c>
      <c r="E5310" s="133" t="s">
        <v>142</v>
      </c>
      <c r="F5310" s="133">
        <v>1.2943882323024001</v>
      </c>
      <c r="G5310" s="133">
        <v>1.2512115376956501</v>
      </c>
      <c r="H5310" s="133">
        <v>1.25289495732872</v>
      </c>
      <c r="I5310" s="133">
        <v>1.25415291823608</v>
      </c>
      <c r="J5310" s="133">
        <v>1.26185948608266</v>
      </c>
      <c r="K5310" s="133">
        <v>1.2628078481045</v>
      </c>
      <c r="L5310" s="133">
        <v>1.2631590054878701</v>
      </c>
      <c r="M5310" s="133">
        <v>1.26416854202243</v>
      </c>
      <c r="N5310" s="133">
        <v>1.2648941307101</v>
      </c>
      <c r="O5310" s="133">
        <v>1.2700394754622799</v>
      </c>
      <c r="P5310" s="133">
        <v>1.2709794375296899</v>
      </c>
      <c r="Q5310" s="133">
        <v>1.27152193037645</v>
      </c>
      <c r="R5310" s="133">
        <v>1.27842758330179</v>
      </c>
      <c r="S5310" s="133">
        <v>1.2804403652515099</v>
      </c>
      <c r="T5310" s="133">
        <v>1.2826738320095701</v>
      </c>
      <c r="U5310" s="133">
        <v>1.28356747805489</v>
      </c>
      <c r="V5310" s="133">
        <v>1.28571920042308</v>
      </c>
      <c r="W5310" s="133">
        <v>1.28792608470869</v>
      </c>
      <c r="X5310" s="133">
        <v>1.29031598328631</v>
      </c>
      <c r="Y5310" s="133">
        <v>1.2909078322423</v>
      </c>
      <c r="Z5310" s="133">
        <v>1.2908806699597</v>
      </c>
      <c r="AA5310" s="133">
        <v>1.2911454114118801</v>
      </c>
      <c r="AB5310" s="133">
        <v>1.29223588312315</v>
      </c>
      <c r="AC5310" s="133">
        <v>1.291894159857</v>
      </c>
      <c r="AD5310" s="133">
        <v>1.29293637016143</v>
      </c>
      <c r="AE5310" s="133">
        <v>1.29493816949355</v>
      </c>
      <c r="AF5310" s="133">
        <v>1.2975189300221499</v>
      </c>
      <c r="AG5310" s="133">
        <v>1.30020335172302</v>
      </c>
      <c r="AH5310" s="133">
        <v>1.3072215156570099</v>
      </c>
      <c r="AI5310" s="133">
        <v>1.3128325366142299</v>
      </c>
      <c r="AJ5310" s="133">
        <v>1.31819277418653</v>
      </c>
      <c r="AK5310" s="133">
        <v>1.3228404355284</v>
      </c>
    </row>
    <row r="5311" spans="1:37" x14ac:dyDescent="0.3">
      <c r="A5311" s="12" t="str">
        <f t="shared" si="119"/>
        <v>SDGbaseWaS_2BW_v7PQXcpfis</v>
      </c>
      <c r="B5311" s="12" t="s">
        <v>220</v>
      </c>
      <c r="C5311" s="12" t="s">
        <v>334</v>
      </c>
      <c r="D5311" s="12" t="s">
        <v>120</v>
      </c>
      <c r="E5311" s="133" t="s">
        <v>143</v>
      </c>
      <c r="F5311" s="133">
        <v>1.26664535676362</v>
      </c>
      <c r="G5311" s="133">
        <v>1.2556927979235399</v>
      </c>
      <c r="H5311" s="133">
        <v>1.24665226499341</v>
      </c>
      <c r="I5311" s="133">
        <v>1.2414917084511801</v>
      </c>
      <c r="J5311" s="133">
        <v>1.24010661037451</v>
      </c>
      <c r="K5311" s="133">
        <v>1.23798901928584</v>
      </c>
      <c r="L5311" s="133">
        <v>1.2365779993696699</v>
      </c>
      <c r="M5311" s="133">
        <v>1.2361939022869</v>
      </c>
      <c r="N5311" s="133">
        <v>1.2357915460712401</v>
      </c>
      <c r="O5311" s="133">
        <v>1.23381386839268</v>
      </c>
      <c r="P5311" s="133">
        <v>1.2328586329714399</v>
      </c>
      <c r="Q5311" s="133">
        <v>1.23202017481024</v>
      </c>
      <c r="R5311" s="133">
        <v>1.23517178674451</v>
      </c>
      <c r="S5311" s="133">
        <v>1.2367806976750899</v>
      </c>
      <c r="T5311" s="133">
        <v>1.2381435120599</v>
      </c>
      <c r="U5311" s="133">
        <v>1.23951747407373</v>
      </c>
      <c r="V5311" s="133">
        <v>1.24155377746958</v>
      </c>
      <c r="W5311" s="133">
        <v>1.24357018444722</v>
      </c>
      <c r="X5311" s="133">
        <v>1.2449242708441599</v>
      </c>
      <c r="Y5311" s="133">
        <v>1.2453387130790701</v>
      </c>
      <c r="Z5311" s="133">
        <v>1.2455433589449301</v>
      </c>
      <c r="AA5311" s="133">
        <v>1.2457714503475299</v>
      </c>
      <c r="AB5311" s="133">
        <v>1.2445123182722</v>
      </c>
      <c r="AC5311" s="133">
        <v>1.2439239923680501</v>
      </c>
      <c r="AD5311" s="133">
        <v>1.2449740511196099</v>
      </c>
      <c r="AE5311" s="133">
        <v>1.2464867813809399</v>
      </c>
      <c r="AF5311" s="133">
        <v>1.2484832964435899</v>
      </c>
      <c r="AG5311" s="133">
        <v>1.24958578230504</v>
      </c>
      <c r="AH5311" s="133">
        <v>1.24743644662733</v>
      </c>
      <c r="AI5311" s="133">
        <v>1.2459967427060099</v>
      </c>
      <c r="AJ5311" s="133">
        <v>1.24709408636663</v>
      </c>
      <c r="AK5311" s="133">
        <v>1.24872095983805</v>
      </c>
    </row>
    <row r="5312" spans="1:37" x14ac:dyDescent="0.3">
      <c r="A5312" s="12" t="str">
        <f t="shared" si="119"/>
        <v>SDGbaseWaS_2BW_v7PQXcvege</v>
      </c>
      <c r="B5312" s="12" t="s">
        <v>220</v>
      </c>
      <c r="C5312" s="12" t="s">
        <v>334</v>
      </c>
      <c r="D5312" s="12" t="s">
        <v>120</v>
      </c>
      <c r="E5312" s="133" t="s">
        <v>144</v>
      </c>
      <c r="F5312" s="133">
        <v>1.23717816411607</v>
      </c>
      <c r="G5312" s="133">
        <v>1.23335703665325</v>
      </c>
      <c r="H5312" s="133">
        <v>1.2291809366770701</v>
      </c>
      <c r="I5312" s="133">
        <v>1.2283474962138301</v>
      </c>
      <c r="J5312" s="133">
        <v>1.2280011906187001</v>
      </c>
      <c r="K5312" s="133">
        <v>1.22648964906074</v>
      </c>
      <c r="L5312" s="133">
        <v>1.22579894550423</v>
      </c>
      <c r="M5312" s="133">
        <v>1.22614465377529</v>
      </c>
      <c r="N5312" s="133">
        <v>1.22599436605458</v>
      </c>
      <c r="O5312" s="133">
        <v>1.21851760715431</v>
      </c>
      <c r="P5312" s="133">
        <v>1.2174617886843</v>
      </c>
      <c r="Q5312" s="133">
        <v>1.2180252886677001</v>
      </c>
      <c r="R5312" s="133">
        <v>1.2212152208229301</v>
      </c>
      <c r="S5312" s="133">
        <v>1.22285507440889</v>
      </c>
      <c r="T5312" s="133">
        <v>1.2244780251527201</v>
      </c>
      <c r="U5312" s="133">
        <v>1.22608292987055</v>
      </c>
      <c r="V5312" s="133">
        <v>1.2284360732947499</v>
      </c>
      <c r="W5312" s="133">
        <v>1.2300636515279499</v>
      </c>
      <c r="X5312" s="133">
        <v>1.23086349911838</v>
      </c>
      <c r="Y5312" s="133">
        <v>1.2308591319990001</v>
      </c>
      <c r="Z5312" s="133">
        <v>1.2309864472932299</v>
      </c>
      <c r="AA5312" s="133">
        <v>1.2308713431425999</v>
      </c>
      <c r="AB5312" s="133">
        <v>1.22739102298752</v>
      </c>
      <c r="AC5312" s="133">
        <v>1.22521463554938</v>
      </c>
      <c r="AD5312" s="133">
        <v>1.2256345949280001</v>
      </c>
      <c r="AE5312" s="133">
        <v>1.22704594651518</v>
      </c>
      <c r="AF5312" s="133">
        <v>1.2288252245181599</v>
      </c>
      <c r="AG5312" s="133">
        <v>1.2314987487671201</v>
      </c>
      <c r="AH5312" s="133">
        <v>1.22910657326019</v>
      </c>
      <c r="AI5312" s="133">
        <v>1.2286752029921</v>
      </c>
      <c r="AJ5312" s="133">
        <v>1.2310845760003699</v>
      </c>
      <c r="AK5312" s="133">
        <v>1.2343631001237401</v>
      </c>
    </row>
    <row r="5313" spans="1:37" x14ac:dyDescent="0.3">
      <c r="A5313" s="12" t="str">
        <f t="shared" si="119"/>
        <v>SDGbaseWaS_2BW_v7PQXcfats</v>
      </c>
      <c r="B5313" s="12" t="s">
        <v>220</v>
      </c>
      <c r="C5313" s="12" t="s">
        <v>334</v>
      </c>
      <c r="D5313" s="12" t="s">
        <v>120</v>
      </c>
      <c r="E5313" s="133" t="s">
        <v>145</v>
      </c>
      <c r="F5313" s="133">
        <v>1.4010439092256299</v>
      </c>
      <c r="G5313" s="133">
        <v>1.4029414196379399</v>
      </c>
      <c r="H5313" s="133">
        <v>1.40467295534405</v>
      </c>
      <c r="I5313" s="133">
        <v>1.4032312600288099</v>
      </c>
      <c r="J5313" s="133">
        <v>1.40322412598694</v>
      </c>
      <c r="K5313" s="133">
        <v>1.4012155544522</v>
      </c>
      <c r="L5313" s="133">
        <v>1.40056775078339</v>
      </c>
      <c r="M5313" s="133">
        <v>1.40274184700016</v>
      </c>
      <c r="N5313" s="133">
        <v>1.40466140828084</v>
      </c>
      <c r="O5313" s="133">
        <v>1.4211488799263401</v>
      </c>
      <c r="P5313" s="133">
        <v>1.4235105290008601</v>
      </c>
      <c r="Q5313" s="133">
        <v>1.42331501696103</v>
      </c>
      <c r="R5313" s="133">
        <v>1.42041052104854</v>
      </c>
      <c r="S5313" s="133">
        <v>1.42084804120824</v>
      </c>
      <c r="T5313" s="133">
        <v>1.4219972860635399</v>
      </c>
      <c r="U5313" s="133">
        <v>1.4234109523912</v>
      </c>
      <c r="V5313" s="133">
        <v>1.4243346008419799</v>
      </c>
      <c r="W5313" s="133">
        <v>1.42574650505717</v>
      </c>
      <c r="X5313" s="133">
        <v>1.42829849192236</v>
      </c>
      <c r="Y5313" s="133">
        <v>1.4280291221818799</v>
      </c>
      <c r="Z5313" s="133">
        <v>1.42664296629807</v>
      </c>
      <c r="AA5313" s="133">
        <v>1.42664579615703</v>
      </c>
      <c r="AB5313" s="133">
        <v>1.4276324336334001</v>
      </c>
      <c r="AC5313" s="133">
        <v>1.42690897881312</v>
      </c>
      <c r="AD5313" s="133">
        <v>1.42639175270647</v>
      </c>
      <c r="AE5313" s="133">
        <v>1.4258380665458801</v>
      </c>
      <c r="AF5313" s="133">
        <v>1.4253476824896301</v>
      </c>
      <c r="AG5313" s="133">
        <v>1.42359140064232</v>
      </c>
      <c r="AH5313" s="133">
        <v>1.4192673977249901</v>
      </c>
      <c r="AI5313" s="133">
        <v>1.4117078872076301</v>
      </c>
      <c r="AJ5313" s="133">
        <v>1.4074713936532699</v>
      </c>
      <c r="AK5313" s="133">
        <v>1.4038277434064701</v>
      </c>
    </row>
    <row r="5314" spans="1:37" x14ac:dyDescent="0.3">
      <c r="A5314" s="12" t="str">
        <f t="shared" si="119"/>
        <v>SDGbaseWaS_2BW_v7PQXcdair</v>
      </c>
      <c r="B5314" s="12" t="s">
        <v>220</v>
      </c>
      <c r="C5314" s="12" t="s">
        <v>334</v>
      </c>
      <c r="D5314" s="12" t="s">
        <v>120</v>
      </c>
      <c r="E5314" s="133" t="s">
        <v>146</v>
      </c>
      <c r="F5314" s="133">
        <v>1.54740058142779</v>
      </c>
      <c r="G5314" s="133">
        <v>1.5186488435029399</v>
      </c>
      <c r="H5314" s="133">
        <v>1.5194993333295399</v>
      </c>
      <c r="I5314" s="133">
        <v>1.5230787070815099</v>
      </c>
      <c r="J5314" s="133">
        <v>1.5248389057285801</v>
      </c>
      <c r="K5314" s="133">
        <v>1.52400503555649</v>
      </c>
      <c r="L5314" s="133">
        <v>1.5234341528425599</v>
      </c>
      <c r="M5314" s="133">
        <v>1.52411150813481</v>
      </c>
      <c r="N5314" s="133">
        <v>1.52427852722763</v>
      </c>
      <c r="O5314" s="133">
        <v>1.5097852619424399</v>
      </c>
      <c r="P5314" s="133">
        <v>1.5094276828794599</v>
      </c>
      <c r="Q5314" s="133">
        <v>1.5122776576716099</v>
      </c>
      <c r="R5314" s="133">
        <v>1.5186842536710301</v>
      </c>
      <c r="S5314" s="133">
        <v>1.5222882105867599</v>
      </c>
      <c r="T5314" s="133">
        <v>1.52553804030894</v>
      </c>
      <c r="U5314" s="133">
        <v>1.52850725098047</v>
      </c>
      <c r="V5314" s="133">
        <v>1.53303393956821</v>
      </c>
      <c r="W5314" s="133">
        <v>1.5360849448698</v>
      </c>
      <c r="X5314" s="133">
        <v>1.53771301930766</v>
      </c>
      <c r="Y5314" s="133">
        <v>1.5382783859032201</v>
      </c>
      <c r="Z5314" s="133">
        <v>1.5382656246063899</v>
      </c>
      <c r="AA5314" s="133">
        <v>1.53759698933123</v>
      </c>
      <c r="AB5314" s="133">
        <v>1.5311378616528899</v>
      </c>
      <c r="AC5314" s="133">
        <v>1.5274418545830499</v>
      </c>
      <c r="AD5314" s="133">
        <v>1.5279190419162301</v>
      </c>
      <c r="AE5314" s="133">
        <v>1.5300045141288301</v>
      </c>
      <c r="AF5314" s="133">
        <v>1.53257470919713</v>
      </c>
      <c r="AG5314" s="133">
        <v>1.5372869360933401</v>
      </c>
      <c r="AH5314" s="133">
        <v>1.5372509890789501</v>
      </c>
      <c r="AI5314" s="133">
        <v>1.53903803754734</v>
      </c>
      <c r="AJ5314" s="133">
        <v>1.5434919922016801</v>
      </c>
      <c r="AK5314" s="133">
        <v>1.54866066586389</v>
      </c>
    </row>
    <row r="5315" spans="1:37" x14ac:dyDescent="0.3">
      <c r="A5315" s="12" t="str">
        <f t="shared" si="119"/>
        <v>SDGbaseWaS_2BW_v7PQXcgrai</v>
      </c>
      <c r="B5315" s="12" t="s">
        <v>220</v>
      </c>
      <c r="C5315" s="12" t="s">
        <v>334</v>
      </c>
      <c r="D5315" s="12" t="s">
        <v>120</v>
      </c>
      <c r="E5315" s="133" t="s">
        <v>147</v>
      </c>
      <c r="F5315" s="133">
        <v>1.3669077801112099</v>
      </c>
      <c r="G5315" s="133">
        <v>1.3554211917845</v>
      </c>
      <c r="H5315" s="133">
        <v>1.3490155400249599</v>
      </c>
      <c r="I5315" s="133">
        <v>1.35429981170305</v>
      </c>
      <c r="J5315" s="133">
        <v>1.35815076585756</v>
      </c>
      <c r="K5315" s="133">
        <v>1.3526308700593801</v>
      </c>
      <c r="L5315" s="133">
        <v>1.34913243569369</v>
      </c>
      <c r="M5315" s="133">
        <v>1.34646871023012</v>
      </c>
      <c r="N5315" s="133">
        <v>1.3444740986024599</v>
      </c>
      <c r="O5315" s="133">
        <v>1.3385638520412599</v>
      </c>
      <c r="P5315" s="133">
        <v>1.3369464693341799</v>
      </c>
      <c r="Q5315" s="133">
        <v>1.3360232526831199</v>
      </c>
      <c r="R5315" s="133">
        <v>1.3382534749200701</v>
      </c>
      <c r="S5315" s="133">
        <v>1.3382059626563301</v>
      </c>
      <c r="T5315" s="133">
        <v>1.33751560216096</v>
      </c>
      <c r="U5315" s="133">
        <v>1.3384894597099399</v>
      </c>
      <c r="V5315" s="133">
        <v>1.33804830311904</v>
      </c>
      <c r="W5315" s="133">
        <v>1.3364324785888999</v>
      </c>
      <c r="X5315" s="133">
        <v>1.33535885607641</v>
      </c>
      <c r="Y5315" s="133">
        <v>1.3336894558666199</v>
      </c>
      <c r="Z5315" s="133">
        <v>1.3327855282480801</v>
      </c>
      <c r="AA5315" s="133">
        <v>1.3318156858064201</v>
      </c>
      <c r="AB5315" s="133">
        <v>1.32875746685498</v>
      </c>
      <c r="AC5315" s="133">
        <v>1.3264833241987</v>
      </c>
      <c r="AD5315" s="133">
        <v>1.32691048519135</v>
      </c>
      <c r="AE5315" s="133">
        <v>1.3282639098117399</v>
      </c>
      <c r="AF5315" s="133">
        <v>1.3291219298221499</v>
      </c>
      <c r="AG5315" s="133">
        <v>1.3326976328690601</v>
      </c>
      <c r="AH5315" s="133">
        <v>1.3270897314346199</v>
      </c>
      <c r="AI5315" s="133">
        <v>1.32653446379675</v>
      </c>
      <c r="AJ5315" s="133">
        <v>1.3314512705160999</v>
      </c>
      <c r="AK5315" s="133">
        <v>1.3369275199634401</v>
      </c>
    </row>
    <row r="5316" spans="1:37" x14ac:dyDescent="0.3">
      <c r="A5316" s="12" t="str">
        <f t="shared" si="119"/>
        <v>SDGbaseWaS_2BW_v7PQXcstar</v>
      </c>
      <c r="B5316" s="12" t="s">
        <v>220</v>
      </c>
      <c r="C5316" s="12" t="s">
        <v>334</v>
      </c>
      <c r="D5316" s="12" t="s">
        <v>120</v>
      </c>
      <c r="E5316" s="133" t="s">
        <v>148</v>
      </c>
      <c r="F5316" s="133">
        <v>1.21874154373827</v>
      </c>
      <c r="G5316" s="133">
        <v>1.2051399722448399</v>
      </c>
      <c r="H5316" s="133">
        <v>1.1897289834593701</v>
      </c>
      <c r="I5316" s="133">
        <v>1.1927019009061299</v>
      </c>
      <c r="J5316" s="133">
        <v>1.1962077350212399</v>
      </c>
      <c r="K5316" s="133">
        <v>1.18751069533427</v>
      </c>
      <c r="L5316" s="133">
        <v>1.18067072247542</v>
      </c>
      <c r="M5316" s="133">
        <v>1.1730843727726701</v>
      </c>
      <c r="N5316" s="133">
        <v>1.16696161456878</v>
      </c>
      <c r="O5316" s="133">
        <v>1.1605877592465199</v>
      </c>
      <c r="P5316" s="133">
        <v>1.15501820840259</v>
      </c>
      <c r="Q5316" s="133">
        <v>1.1497905377934401</v>
      </c>
      <c r="R5316" s="133">
        <v>1.1502638803887699</v>
      </c>
      <c r="S5316" s="133">
        <v>1.1478193047708101</v>
      </c>
      <c r="T5316" s="133">
        <v>1.14514461081838</v>
      </c>
      <c r="U5316" s="133">
        <v>1.1444812724527</v>
      </c>
      <c r="V5316" s="133">
        <v>1.1423703427231999</v>
      </c>
      <c r="W5316" s="133">
        <v>1.13908549038891</v>
      </c>
      <c r="X5316" s="133">
        <v>1.13647042704521</v>
      </c>
      <c r="Y5316" s="133">
        <v>1.13469584831502</v>
      </c>
      <c r="Z5316" s="133">
        <v>1.13456266378375</v>
      </c>
      <c r="AA5316" s="133">
        <v>1.13462132756399</v>
      </c>
      <c r="AB5316" s="133">
        <v>1.1324953008555201</v>
      </c>
      <c r="AC5316" s="133">
        <v>1.1308883813402899</v>
      </c>
      <c r="AD5316" s="133">
        <v>1.1318490224106701</v>
      </c>
      <c r="AE5316" s="133">
        <v>1.13369855577404</v>
      </c>
      <c r="AF5316" s="133">
        <v>1.1348073894620001</v>
      </c>
      <c r="AG5316" s="133">
        <v>1.1527123196076201</v>
      </c>
      <c r="AH5316" s="133">
        <v>1.16522391040047</v>
      </c>
      <c r="AI5316" s="133">
        <v>1.18735030222343</v>
      </c>
      <c r="AJ5316" s="133">
        <v>1.2168274259791101</v>
      </c>
      <c r="AK5316" s="133">
        <v>1.24779287457159</v>
      </c>
    </row>
    <row r="5317" spans="1:37" x14ac:dyDescent="0.3">
      <c r="A5317" s="12" t="str">
        <f t="shared" si="119"/>
        <v>SDGbaseWaS_2BW_v7PQXcafee</v>
      </c>
      <c r="B5317" s="12" t="s">
        <v>220</v>
      </c>
      <c r="C5317" s="12" t="s">
        <v>334</v>
      </c>
      <c r="D5317" s="12" t="s">
        <v>120</v>
      </c>
      <c r="E5317" s="133" t="s">
        <v>149</v>
      </c>
      <c r="F5317" s="133">
        <v>2.1076591868732102</v>
      </c>
      <c r="G5317" s="133">
        <v>2.0191730960746099</v>
      </c>
      <c r="H5317" s="133">
        <v>2.0561179799261402</v>
      </c>
      <c r="I5317" s="133">
        <v>2.0545874413202898</v>
      </c>
      <c r="J5317" s="133">
        <v>2.0681577790421399</v>
      </c>
      <c r="K5317" s="133">
        <v>2.07326851096937</v>
      </c>
      <c r="L5317" s="133">
        <v>2.0714696955614098</v>
      </c>
      <c r="M5317" s="133">
        <v>2.07160662493729</v>
      </c>
      <c r="N5317" s="133">
        <v>2.0736570413165598</v>
      </c>
      <c r="O5317" s="133">
        <v>2.0644190497252</v>
      </c>
      <c r="P5317" s="133">
        <v>2.0665476171637498</v>
      </c>
      <c r="Q5317" s="133">
        <v>2.0719316715284801</v>
      </c>
      <c r="R5317" s="133">
        <v>2.09155028797182</v>
      </c>
      <c r="S5317" s="133">
        <v>2.0895369962554899</v>
      </c>
      <c r="T5317" s="133">
        <v>2.09240661719278</v>
      </c>
      <c r="U5317" s="133">
        <v>2.0953601284748902</v>
      </c>
      <c r="V5317" s="133">
        <v>2.10233259288144</v>
      </c>
      <c r="W5317" s="133">
        <v>2.1065575848789102</v>
      </c>
      <c r="X5317" s="133">
        <v>2.1084131737971101</v>
      </c>
      <c r="Y5317" s="133">
        <v>2.1097939448624601</v>
      </c>
      <c r="Z5317" s="133">
        <v>2.1096389164265998</v>
      </c>
      <c r="AA5317" s="133">
        <v>2.1071770648874599</v>
      </c>
      <c r="AB5317" s="133">
        <v>2.1028472389246802</v>
      </c>
      <c r="AC5317" s="133">
        <v>2.0989106078439099</v>
      </c>
      <c r="AD5317" s="133">
        <v>2.0981136709027099</v>
      </c>
      <c r="AE5317" s="133">
        <v>2.0982193042158301</v>
      </c>
      <c r="AF5317" s="133">
        <v>2.1003339143049198</v>
      </c>
      <c r="AG5317" s="133">
        <v>2.1014126516132601</v>
      </c>
      <c r="AH5317" s="133">
        <v>2.1127240435457799</v>
      </c>
      <c r="AI5317" s="133">
        <v>2.1152238053014698</v>
      </c>
      <c r="AJ5317" s="133">
        <v>2.1111098610282899</v>
      </c>
      <c r="AK5317" s="133">
        <v>2.10711430516323</v>
      </c>
    </row>
    <row r="5318" spans="1:37" x14ac:dyDescent="0.3">
      <c r="A5318" s="12" t="str">
        <f t="shared" si="119"/>
        <v>SDGbaseWaS_2BW_v7PQXcbake</v>
      </c>
      <c r="B5318" s="12" t="s">
        <v>220</v>
      </c>
      <c r="C5318" s="12" t="s">
        <v>334</v>
      </c>
      <c r="D5318" s="12" t="s">
        <v>120</v>
      </c>
      <c r="E5318" s="133" t="s">
        <v>150</v>
      </c>
      <c r="F5318" s="133">
        <v>1.2067062846960701</v>
      </c>
      <c r="G5318" s="133">
        <v>1.2092399480993901</v>
      </c>
      <c r="H5318" s="133">
        <v>1.2056833490386301</v>
      </c>
      <c r="I5318" s="133">
        <v>1.20753320193034</v>
      </c>
      <c r="J5318" s="133">
        <v>1.20785795777635</v>
      </c>
      <c r="K5318" s="133">
        <v>1.20599418665022</v>
      </c>
      <c r="L5318" s="133">
        <v>1.2054081750524499</v>
      </c>
      <c r="M5318" s="133">
        <v>1.2056177377244901</v>
      </c>
      <c r="N5318" s="133">
        <v>1.2054093029150099</v>
      </c>
      <c r="O5318" s="133">
        <v>1.19940960038147</v>
      </c>
      <c r="P5318" s="133">
        <v>1.1998674071128901</v>
      </c>
      <c r="Q5318" s="133">
        <v>1.2010984938173299</v>
      </c>
      <c r="R5318" s="133">
        <v>1.2041530458059599</v>
      </c>
      <c r="S5318" s="133">
        <v>1.2060837769620101</v>
      </c>
      <c r="T5318" s="133">
        <v>1.2077217822233599</v>
      </c>
      <c r="U5318" s="133">
        <v>1.2096323860782201</v>
      </c>
      <c r="V5318" s="133">
        <v>1.21155497657585</v>
      </c>
      <c r="W5318" s="133">
        <v>1.2128334485558501</v>
      </c>
      <c r="X5318" s="133">
        <v>1.2136676190343501</v>
      </c>
      <c r="Y5318" s="133">
        <v>1.2132046301826001</v>
      </c>
      <c r="Z5318" s="133">
        <v>1.2127902866557501</v>
      </c>
      <c r="AA5318" s="133">
        <v>1.21219488511854</v>
      </c>
      <c r="AB5318" s="133">
        <v>1.20858300146404</v>
      </c>
      <c r="AC5318" s="133">
        <v>1.2067123335316301</v>
      </c>
      <c r="AD5318" s="133">
        <v>1.20745890195849</v>
      </c>
      <c r="AE5318" s="133">
        <v>1.2090044453078601</v>
      </c>
      <c r="AF5318" s="133">
        <v>1.2105754373999</v>
      </c>
      <c r="AG5318" s="133">
        <v>1.2167335969875599</v>
      </c>
      <c r="AH5318" s="133">
        <v>1.2151621612127701</v>
      </c>
      <c r="AI5318" s="133">
        <v>1.21685725034264</v>
      </c>
      <c r="AJ5318" s="133">
        <v>1.22258628388677</v>
      </c>
      <c r="AK5318" s="133">
        <v>1.2291714144319399</v>
      </c>
    </row>
    <row r="5319" spans="1:37" x14ac:dyDescent="0.3">
      <c r="A5319" s="12" t="str">
        <f t="shared" si="119"/>
        <v>SDGbaseWaS_2BW_v7PQXcsuga</v>
      </c>
      <c r="B5319" s="12" t="s">
        <v>220</v>
      </c>
      <c r="C5319" s="12" t="s">
        <v>334</v>
      </c>
      <c r="D5319" s="12" t="s">
        <v>120</v>
      </c>
      <c r="E5319" s="133" t="s">
        <v>151</v>
      </c>
      <c r="F5319" s="133">
        <v>1.4973235534731399</v>
      </c>
      <c r="G5319" s="133">
        <v>1.49839269353198</v>
      </c>
      <c r="H5319" s="133">
        <v>1.48605813430289</v>
      </c>
      <c r="I5319" s="133">
        <v>1.4882738574624499</v>
      </c>
      <c r="J5319" s="133">
        <v>1.4863085076454201</v>
      </c>
      <c r="K5319" s="133">
        <v>1.48027325715457</v>
      </c>
      <c r="L5319" s="133">
        <v>1.47677544074439</v>
      </c>
      <c r="M5319" s="133">
        <v>1.4766125529340699</v>
      </c>
      <c r="N5319" s="133">
        <v>1.47616944582543</v>
      </c>
      <c r="O5319" s="133">
        <v>1.4639808646822901</v>
      </c>
      <c r="P5319" s="133">
        <v>1.4638783013758101</v>
      </c>
      <c r="Q5319" s="133">
        <v>1.46611772950817</v>
      </c>
      <c r="R5319" s="133">
        <v>1.46788175811322</v>
      </c>
      <c r="S5319" s="133">
        <v>1.4696636964049301</v>
      </c>
      <c r="T5319" s="133">
        <v>1.4707152134860799</v>
      </c>
      <c r="U5319" s="133">
        <v>1.47170913597533</v>
      </c>
      <c r="V5319" s="133">
        <v>1.4718870836817799</v>
      </c>
      <c r="W5319" s="133">
        <v>1.4722094598513999</v>
      </c>
      <c r="X5319" s="133">
        <v>1.47294938873112</v>
      </c>
      <c r="Y5319" s="133">
        <v>1.47104461319879</v>
      </c>
      <c r="Z5319" s="133">
        <v>1.4692231818833801</v>
      </c>
      <c r="AA5319" s="133">
        <v>1.4669703214092999</v>
      </c>
      <c r="AB5319" s="133">
        <v>1.46010111493475</v>
      </c>
      <c r="AC5319" s="133">
        <v>1.4556785201179501</v>
      </c>
      <c r="AD5319" s="133">
        <v>1.45503320934085</v>
      </c>
      <c r="AE5319" s="133">
        <v>1.45556359877994</v>
      </c>
      <c r="AF5319" s="133">
        <v>1.4565835999663499</v>
      </c>
      <c r="AG5319" s="133">
        <v>1.4530435139401501</v>
      </c>
      <c r="AH5319" s="133">
        <v>1.4379415261916699</v>
      </c>
      <c r="AI5319" s="133">
        <v>1.4265476219221001</v>
      </c>
      <c r="AJ5319" s="133">
        <v>1.42081295711573</v>
      </c>
      <c r="AK5319" s="133">
        <v>1.4159979324865299</v>
      </c>
    </row>
    <row r="5320" spans="1:37" x14ac:dyDescent="0.3">
      <c r="A5320" s="12" t="str">
        <f t="shared" si="119"/>
        <v>SDGbaseWaS_2BW_v7PQXcconf</v>
      </c>
      <c r="B5320" s="12" t="s">
        <v>220</v>
      </c>
      <c r="C5320" s="12" t="s">
        <v>334</v>
      </c>
      <c r="D5320" s="12" t="s">
        <v>120</v>
      </c>
      <c r="E5320" s="133" t="s">
        <v>152</v>
      </c>
      <c r="F5320" s="133">
        <v>1.3384186226572099</v>
      </c>
      <c r="G5320" s="133">
        <v>1.32069750870159</v>
      </c>
      <c r="H5320" s="133">
        <v>1.3253822297878799</v>
      </c>
      <c r="I5320" s="133">
        <v>1.3259662737817</v>
      </c>
      <c r="J5320" s="133">
        <v>1.3271712813690799</v>
      </c>
      <c r="K5320" s="133">
        <v>1.32798139051302</v>
      </c>
      <c r="L5320" s="133">
        <v>1.32879774774265</v>
      </c>
      <c r="M5320" s="133">
        <v>1.3310073862135301</v>
      </c>
      <c r="N5320" s="133">
        <v>1.33274001193792</v>
      </c>
      <c r="O5320" s="133">
        <v>1.32881497492552</v>
      </c>
      <c r="P5320" s="133">
        <v>1.3306272715996399</v>
      </c>
      <c r="Q5320" s="133">
        <v>1.3338766550896</v>
      </c>
      <c r="R5320" s="133">
        <v>1.3402242717663699</v>
      </c>
      <c r="S5320" s="133">
        <v>1.3434163653796001</v>
      </c>
      <c r="T5320" s="133">
        <v>1.3463888440896099</v>
      </c>
      <c r="U5320" s="133">
        <v>1.3492839835706001</v>
      </c>
      <c r="V5320" s="133">
        <v>1.3525089248644799</v>
      </c>
      <c r="W5320" s="133">
        <v>1.3547153938918399</v>
      </c>
      <c r="X5320" s="133">
        <v>1.3559957565949701</v>
      </c>
      <c r="Y5320" s="133">
        <v>1.3557489425132001</v>
      </c>
      <c r="Z5320" s="133">
        <v>1.3553192201725599</v>
      </c>
      <c r="AA5320" s="133">
        <v>1.35473736700971</v>
      </c>
      <c r="AB5320" s="133">
        <v>1.3514760066729099</v>
      </c>
      <c r="AC5320" s="133">
        <v>1.3493258031130699</v>
      </c>
      <c r="AD5320" s="133">
        <v>1.34970656795965</v>
      </c>
      <c r="AE5320" s="133">
        <v>1.3509968613622201</v>
      </c>
      <c r="AF5320" s="133">
        <v>1.35258347847355</v>
      </c>
      <c r="AG5320" s="133">
        <v>1.35464622849311</v>
      </c>
      <c r="AH5320" s="133">
        <v>1.3513325824376401</v>
      </c>
      <c r="AI5320" s="133">
        <v>1.3475211469580599</v>
      </c>
      <c r="AJ5320" s="133">
        <v>1.34614767072297</v>
      </c>
      <c r="AK5320" s="133">
        <v>1.3455142006158101</v>
      </c>
    </row>
    <row r="5321" spans="1:37" x14ac:dyDescent="0.3">
      <c r="A5321" s="12" t="str">
        <f t="shared" ref="A5321:A5384" si="120">_xlfn.CONCAT(C5321,D5321,E5321)</f>
        <v>SDGbaseWaS_2BW_v7PQXcpast</v>
      </c>
      <c r="B5321" s="12" t="s">
        <v>220</v>
      </c>
      <c r="C5321" s="12" t="s">
        <v>334</v>
      </c>
      <c r="D5321" s="12" t="s">
        <v>120</v>
      </c>
      <c r="E5321" s="133" t="s">
        <v>153</v>
      </c>
      <c r="F5321" s="133">
        <v>1.43613676380422</v>
      </c>
      <c r="G5321" s="133">
        <v>1.3929461839661601</v>
      </c>
      <c r="H5321" s="133">
        <v>1.39067022872594</v>
      </c>
      <c r="I5321" s="133">
        <v>1.3836406748034999</v>
      </c>
      <c r="J5321" s="133">
        <v>1.3874108099206099</v>
      </c>
      <c r="K5321" s="133">
        <v>1.38772436553608</v>
      </c>
      <c r="L5321" s="133">
        <v>1.3877292926381799</v>
      </c>
      <c r="M5321" s="133">
        <v>1.38920007372601</v>
      </c>
      <c r="N5321" s="133">
        <v>1.3885359864161799</v>
      </c>
      <c r="O5321" s="133">
        <v>1.39908663686376</v>
      </c>
      <c r="P5321" s="133">
        <v>1.3976650225815701</v>
      </c>
      <c r="Q5321" s="133">
        <v>1.39334424880262</v>
      </c>
      <c r="R5321" s="133">
        <v>1.3970056717109101</v>
      </c>
      <c r="S5321" s="133">
        <v>1.3997308632435801</v>
      </c>
      <c r="T5321" s="133">
        <v>1.4026004934583201</v>
      </c>
      <c r="U5321" s="133">
        <v>1.4018592578973501</v>
      </c>
      <c r="V5321" s="133">
        <v>1.4013468746231501</v>
      </c>
      <c r="W5321" s="133">
        <v>1.4040253203948401</v>
      </c>
      <c r="X5321" s="133">
        <v>1.4054080434777001</v>
      </c>
      <c r="Y5321" s="133">
        <v>1.40278556128031</v>
      </c>
      <c r="Z5321" s="133">
        <v>1.3987489087527101</v>
      </c>
      <c r="AA5321" s="133">
        <v>1.39678918821399</v>
      </c>
      <c r="AB5321" s="133">
        <v>1.39826227603567</v>
      </c>
      <c r="AC5321" s="133">
        <v>1.39707892144491</v>
      </c>
      <c r="AD5321" s="133">
        <v>1.3957336692700499</v>
      </c>
      <c r="AE5321" s="133">
        <v>1.3952214138783801</v>
      </c>
      <c r="AF5321" s="133">
        <v>1.3972540619876299</v>
      </c>
      <c r="AG5321" s="133">
        <v>1.3995452089924201</v>
      </c>
      <c r="AH5321" s="133">
        <v>1.40653735284082</v>
      </c>
      <c r="AI5321" s="133">
        <v>1.40970250857324</v>
      </c>
      <c r="AJ5321" s="133">
        <v>1.41366864234606</v>
      </c>
      <c r="AK5321" s="133">
        <v>1.41749588303407</v>
      </c>
    </row>
    <row r="5322" spans="1:37" x14ac:dyDescent="0.3">
      <c r="A5322" s="12" t="str">
        <f t="shared" si="120"/>
        <v>SDGbaseWaS_2BW_v7PQXcofoo</v>
      </c>
      <c r="B5322" s="12" t="s">
        <v>220</v>
      </c>
      <c r="C5322" s="12" t="s">
        <v>334</v>
      </c>
      <c r="D5322" s="12" t="s">
        <v>120</v>
      </c>
      <c r="E5322" s="133" t="s">
        <v>154</v>
      </c>
      <c r="F5322" s="133">
        <v>1.4927175915273401</v>
      </c>
      <c r="G5322" s="133">
        <v>1.4750619709948001</v>
      </c>
      <c r="H5322" s="133">
        <v>1.4736404480963901</v>
      </c>
      <c r="I5322" s="133">
        <v>1.4752643025583501</v>
      </c>
      <c r="J5322" s="133">
        <v>1.4756928401178699</v>
      </c>
      <c r="K5322" s="133">
        <v>1.4743138647432601</v>
      </c>
      <c r="L5322" s="133">
        <v>1.47376680853391</v>
      </c>
      <c r="M5322" s="133">
        <v>1.4748629596851199</v>
      </c>
      <c r="N5322" s="133">
        <v>1.47512596722953</v>
      </c>
      <c r="O5322" s="133">
        <v>1.46741253743331</v>
      </c>
      <c r="P5322" s="133">
        <v>1.46718093865207</v>
      </c>
      <c r="Q5322" s="133">
        <v>1.4685334053313199</v>
      </c>
      <c r="R5322" s="133">
        <v>1.4729162969435201</v>
      </c>
      <c r="S5322" s="133">
        <v>1.4761934234954699</v>
      </c>
      <c r="T5322" s="133">
        <v>1.4791164669599799</v>
      </c>
      <c r="U5322" s="133">
        <v>1.4816164709676001</v>
      </c>
      <c r="V5322" s="133">
        <v>1.4852062858864199</v>
      </c>
      <c r="W5322" s="133">
        <v>1.48776197535662</v>
      </c>
      <c r="X5322" s="133">
        <v>1.48979042117264</v>
      </c>
      <c r="Y5322" s="133">
        <v>1.4895713726484701</v>
      </c>
      <c r="Z5322" s="133">
        <v>1.4886131024436</v>
      </c>
      <c r="AA5322" s="133">
        <v>1.48778812969388</v>
      </c>
      <c r="AB5322" s="133">
        <v>1.4828367752298901</v>
      </c>
      <c r="AC5322" s="133">
        <v>1.47926446662124</v>
      </c>
      <c r="AD5322" s="133">
        <v>1.4794600638086</v>
      </c>
      <c r="AE5322" s="133">
        <v>1.48113020793825</v>
      </c>
      <c r="AF5322" s="133">
        <v>1.48341932552902</v>
      </c>
      <c r="AG5322" s="133">
        <v>1.4850757617271899</v>
      </c>
      <c r="AH5322" s="133">
        <v>1.48035948262495</v>
      </c>
      <c r="AI5322" s="133">
        <v>1.47634504728375</v>
      </c>
      <c r="AJ5322" s="133">
        <v>1.4759340906601399</v>
      </c>
      <c r="AK5322" s="133">
        <v>1.47633992200133</v>
      </c>
    </row>
    <row r="5323" spans="1:37" x14ac:dyDescent="0.3">
      <c r="A5323" s="12" t="str">
        <f t="shared" si="120"/>
        <v>SDGbaseWaS_2BW_v7PQXcbevt</v>
      </c>
      <c r="B5323" s="12" t="s">
        <v>220</v>
      </c>
      <c r="C5323" s="12" t="s">
        <v>334</v>
      </c>
      <c r="D5323" s="12" t="s">
        <v>120</v>
      </c>
      <c r="E5323" s="133" t="s">
        <v>155</v>
      </c>
      <c r="F5323" s="133">
        <v>2.2017045343183002</v>
      </c>
      <c r="G5323" s="133">
        <v>2.1364727142941402</v>
      </c>
      <c r="H5323" s="133">
        <v>2.10299611851566</v>
      </c>
      <c r="I5323" s="133">
        <v>2.09843532806432</v>
      </c>
      <c r="J5323" s="133">
        <v>2.0941338004371999</v>
      </c>
      <c r="K5323" s="133">
        <v>2.0891498211306199</v>
      </c>
      <c r="L5323" s="133">
        <v>2.0869083826933901</v>
      </c>
      <c r="M5323" s="133">
        <v>2.08775674055875</v>
      </c>
      <c r="N5323" s="133">
        <v>2.08978473485067</v>
      </c>
      <c r="O5323" s="133">
        <v>2.0678517667130398</v>
      </c>
      <c r="P5323" s="133">
        <v>2.0679829008775901</v>
      </c>
      <c r="Q5323" s="133">
        <v>2.07436974634886</v>
      </c>
      <c r="R5323" s="133">
        <v>2.0784479121566402</v>
      </c>
      <c r="S5323" s="133">
        <v>2.0857417720417701</v>
      </c>
      <c r="T5323" s="133">
        <v>2.0932560464357</v>
      </c>
      <c r="U5323" s="133">
        <v>2.10086539646435</v>
      </c>
      <c r="V5323" s="133">
        <v>2.1099907860319398</v>
      </c>
      <c r="W5323" s="133">
        <v>2.1172829684114798</v>
      </c>
      <c r="X5323" s="133">
        <v>2.1215465118310601</v>
      </c>
      <c r="Y5323" s="133">
        <v>2.1267075284659498</v>
      </c>
      <c r="Z5323" s="133">
        <v>2.1325798418753199</v>
      </c>
      <c r="AA5323" s="133">
        <v>2.1360799613364301</v>
      </c>
      <c r="AB5323" s="133">
        <v>2.1293567543285299</v>
      </c>
      <c r="AC5323" s="133">
        <v>2.1302344432698499</v>
      </c>
      <c r="AD5323" s="133">
        <v>2.1345633145100198</v>
      </c>
      <c r="AE5323" s="133">
        <v>2.1405564490685398</v>
      </c>
      <c r="AF5323" s="133">
        <v>2.1472698184894599</v>
      </c>
      <c r="AG5323" s="133">
        <v>2.1533058121550699</v>
      </c>
      <c r="AH5323" s="133">
        <v>2.14482482827438</v>
      </c>
      <c r="AI5323" s="133">
        <v>2.1411913011256698</v>
      </c>
      <c r="AJ5323" s="133">
        <v>2.14164740565937</v>
      </c>
      <c r="AK5323" s="133">
        <v>2.14327011007396</v>
      </c>
    </row>
    <row r="5324" spans="1:37" x14ac:dyDescent="0.3">
      <c r="A5324" s="12" t="str">
        <f t="shared" si="120"/>
        <v>SDGbaseWaS_2BW_v7PQXctext</v>
      </c>
      <c r="B5324" s="12" t="s">
        <v>220</v>
      </c>
      <c r="C5324" s="12" t="s">
        <v>334</v>
      </c>
      <c r="D5324" s="12" t="s">
        <v>120</v>
      </c>
      <c r="E5324" s="133" t="s">
        <v>102</v>
      </c>
      <c r="F5324" s="133">
        <v>1.3704242950555101</v>
      </c>
      <c r="G5324" s="133">
        <v>1.3978676168076301</v>
      </c>
      <c r="H5324" s="133">
        <v>1.4103705956874</v>
      </c>
      <c r="I5324" s="133">
        <v>1.41652731419101</v>
      </c>
      <c r="J5324" s="133">
        <v>1.41775592146222</v>
      </c>
      <c r="K5324" s="133">
        <v>1.41958372718917</v>
      </c>
      <c r="L5324" s="133">
        <v>1.42180722536449</v>
      </c>
      <c r="M5324" s="133">
        <v>1.4249338214077101</v>
      </c>
      <c r="N5324" s="133">
        <v>1.42757164302642</v>
      </c>
      <c r="O5324" s="133">
        <v>1.43013021882609</v>
      </c>
      <c r="P5324" s="133">
        <v>1.4347034185207299</v>
      </c>
      <c r="Q5324" s="133">
        <v>1.4390245298033</v>
      </c>
      <c r="R5324" s="133">
        <v>1.44231293737236</v>
      </c>
      <c r="S5324" s="133">
        <v>1.4464273956930001</v>
      </c>
      <c r="T5324" s="133">
        <v>1.4506241742342001</v>
      </c>
      <c r="U5324" s="133">
        <v>1.4547306492846399</v>
      </c>
      <c r="V5324" s="133">
        <v>1.4583128203781099</v>
      </c>
      <c r="W5324" s="133">
        <v>1.46142650345222</v>
      </c>
      <c r="X5324" s="133">
        <v>1.46443338365706</v>
      </c>
      <c r="Y5324" s="133">
        <v>1.4665309792157499</v>
      </c>
      <c r="Z5324" s="133">
        <v>1.46771402110599</v>
      </c>
      <c r="AA5324" s="133">
        <v>1.46968072321024</v>
      </c>
      <c r="AB5324" s="133">
        <v>1.46940006604019</v>
      </c>
      <c r="AC5324" s="133">
        <v>1.46993052425757</v>
      </c>
      <c r="AD5324" s="133">
        <v>1.47190338100183</v>
      </c>
      <c r="AE5324" s="133">
        <v>1.47408653046459</v>
      </c>
      <c r="AF5324" s="133">
        <v>1.47626355702975</v>
      </c>
      <c r="AG5324" s="133">
        <v>1.47554330780058</v>
      </c>
      <c r="AH5324" s="133">
        <v>1.4673784511596899</v>
      </c>
      <c r="AI5324" s="133">
        <v>1.45900331831465</v>
      </c>
      <c r="AJ5324" s="133">
        <v>1.4542476953322701</v>
      </c>
      <c r="AK5324" s="133">
        <v>1.4506774258701101</v>
      </c>
    </row>
    <row r="5325" spans="1:37" x14ac:dyDescent="0.3">
      <c r="A5325" s="12" t="str">
        <f t="shared" si="120"/>
        <v>SDGbaseWaS_2BW_v7PQXcclth</v>
      </c>
      <c r="B5325" s="12" t="s">
        <v>220</v>
      </c>
      <c r="C5325" s="12" t="s">
        <v>334</v>
      </c>
      <c r="D5325" s="12" t="s">
        <v>120</v>
      </c>
      <c r="E5325" s="133" t="s">
        <v>156</v>
      </c>
      <c r="F5325" s="133">
        <v>1.33294388030283</v>
      </c>
      <c r="G5325" s="133">
        <v>1.36894249400462</v>
      </c>
      <c r="H5325" s="133">
        <v>1.37162050029601</v>
      </c>
      <c r="I5325" s="133">
        <v>1.37218591067067</v>
      </c>
      <c r="J5325" s="133">
        <v>1.3709319858934901</v>
      </c>
      <c r="K5325" s="133">
        <v>1.3717008469354399</v>
      </c>
      <c r="L5325" s="133">
        <v>1.3736253839929</v>
      </c>
      <c r="M5325" s="133">
        <v>1.37740625886779</v>
      </c>
      <c r="N5325" s="133">
        <v>1.3807997706558199</v>
      </c>
      <c r="O5325" s="133">
        <v>1.3885017944690501</v>
      </c>
      <c r="P5325" s="133">
        <v>1.39402956898463</v>
      </c>
      <c r="Q5325" s="133">
        <v>1.39822279126035</v>
      </c>
      <c r="R5325" s="133">
        <v>1.39961919180088</v>
      </c>
      <c r="S5325" s="133">
        <v>1.4034490406429601</v>
      </c>
      <c r="T5325" s="133">
        <v>1.4073135641849901</v>
      </c>
      <c r="U5325" s="133">
        <v>1.41123567488688</v>
      </c>
      <c r="V5325" s="133">
        <v>1.4148214405424699</v>
      </c>
      <c r="W5325" s="133">
        <v>1.4179438245563201</v>
      </c>
      <c r="X5325" s="133">
        <v>1.4207908962242</v>
      </c>
      <c r="Y5325" s="133">
        <v>1.4220660793881601</v>
      </c>
      <c r="Z5325" s="133">
        <v>1.4224443009474399</v>
      </c>
      <c r="AA5325" s="133">
        <v>1.42352989696341</v>
      </c>
      <c r="AB5325" s="133">
        <v>1.42355978359675</v>
      </c>
      <c r="AC5325" s="133">
        <v>1.4246288293436</v>
      </c>
      <c r="AD5325" s="133">
        <v>1.42682356869799</v>
      </c>
      <c r="AE5325" s="133">
        <v>1.4288756090022401</v>
      </c>
      <c r="AF5325" s="133">
        <v>1.4308515533415</v>
      </c>
      <c r="AG5325" s="133">
        <v>1.4309214525865399</v>
      </c>
      <c r="AH5325" s="133">
        <v>1.4234407734652701</v>
      </c>
      <c r="AI5325" s="133">
        <v>1.41513767298478</v>
      </c>
      <c r="AJ5325" s="133">
        <v>1.4103726550663001</v>
      </c>
      <c r="AK5325" s="133">
        <v>1.4066796942812301</v>
      </c>
    </row>
    <row r="5326" spans="1:37" x14ac:dyDescent="0.3">
      <c r="A5326" s="12" t="str">
        <f t="shared" si="120"/>
        <v>SDGbaseWaS_2BW_v7PQXcleat</v>
      </c>
      <c r="B5326" s="12" t="s">
        <v>220</v>
      </c>
      <c r="C5326" s="12" t="s">
        <v>334</v>
      </c>
      <c r="D5326" s="12" t="s">
        <v>120</v>
      </c>
      <c r="E5326" s="133" t="s">
        <v>103</v>
      </c>
      <c r="F5326" s="133">
        <v>1.16291522067194</v>
      </c>
      <c r="G5326" s="133">
        <v>1.1614604837632001</v>
      </c>
      <c r="H5326" s="133">
        <v>1.16636113584743</v>
      </c>
      <c r="I5326" s="133">
        <v>1.1623544800621901</v>
      </c>
      <c r="J5326" s="133">
        <v>1.1631504842007001</v>
      </c>
      <c r="K5326" s="133">
        <v>1.1640247494740701</v>
      </c>
      <c r="L5326" s="133">
        <v>1.16472813309319</v>
      </c>
      <c r="M5326" s="133">
        <v>1.1675814981030801</v>
      </c>
      <c r="N5326" s="133">
        <v>1.1691571555889899</v>
      </c>
      <c r="O5326" s="133">
        <v>1.1859050808946401</v>
      </c>
      <c r="P5326" s="133">
        <v>1.1842998254982</v>
      </c>
      <c r="Q5326" s="133">
        <v>1.1797316684625401</v>
      </c>
      <c r="R5326" s="133">
        <v>1.17582470200148</v>
      </c>
      <c r="S5326" s="133">
        <v>1.1749043066123801</v>
      </c>
      <c r="T5326" s="133">
        <v>1.1749472184846199</v>
      </c>
      <c r="U5326" s="133">
        <v>1.1748098567855101</v>
      </c>
      <c r="V5326" s="133">
        <v>1.1753909196919701</v>
      </c>
      <c r="W5326" s="133">
        <v>1.1771891338635601</v>
      </c>
      <c r="X5326" s="133">
        <v>1.17950172928234</v>
      </c>
      <c r="Y5326" s="133">
        <v>1.17819760637323</v>
      </c>
      <c r="Z5326" s="133">
        <v>1.1761518147024701</v>
      </c>
      <c r="AA5326" s="133">
        <v>1.1757658059618199</v>
      </c>
      <c r="AB5326" s="133">
        <v>1.1774511480706</v>
      </c>
      <c r="AC5326" s="133">
        <v>1.17696996234229</v>
      </c>
      <c r="AD5326" s="133">
        <v>1.1769985539919801</v>
      </c>
      <c r="AE5326" s="133">
        <v>1.1773121316231301</v>
      </c>
      <c r="AF5326" s="133">
        <v>1.17830982570859</v>
      </c>
      <c r="AG5326" s="133">
        <v>1.1790250423319799</v>
      </c>
      <c r="AH5326" s="133">
        <v>1.1799531986740699</v>
      </c>
      <c r="AI5326" s="133">
        <v>1.17709499402222</v>
      </c>
      <c r="AJ5326" s="133">
        <v>1.1765836593610901</v>
      </c>
      <c r="AK5326" s="133">
        <v>1.1766165207444701</v>
      </c>
    </row>
    <row r="5327" spans="1:37" x14ac:dyDescent="0.3">
      <c r="A5327" s="12" t="str">
        <f t="shared" si="120"/>
        <v>SDGbaseWaS_2BW_v7PQXcfoot</v>
      </c>
      <c r="B5327" s="12" t="s">
        <v>220</v>
      </c>
      <c r="C5327" s="12" t="s">
        <v>334</v>
      </c>
      <c r="D5327" s="12" t="s">
        <v>120</v>
      </c>
      <c r="E5327" s="133" t="s">
        <v>157</v>
      </c>
      <c r="F5327" s="133">
        <v>1.2069019956189699</v>
      </c>
      <c r="G5327" s="133">
        <v>1.2240243076547199</v>
      </c>
      <c r="H5327" s="133">
        <v>1.2329051696770399</v>
      </c>
      <c r="I5327" s="133">
        <v>1.2319906097867701</v>
      </c>
      <c r="J5327" s="133">
        <v>1.23266287396783</v>
      </c>
      <c r="K5327" s="133">
        <v>1.2344833557867001</v>
      </c>
      <c r="L5327" s="133">
        <v>1.2372785454747199</v>
      </c>
      <c r="M5327" s="133">
        <v>1.24255262932636</v>
      </c>
      <c r="N5327" s="133">
        <v>1.2472449902074001</v>
      </c>
      <c r="O5327" s="133">
        <v>1.2702332959198599</v>
      </c>
      <c r="P5327" s="133">
        <v>1.2776452748026801</v>
      </c>
      <c r="Q5327" s="133">
        <v>1.28071971872875</v>
      </c>
      <c r="R5327" s="133">
        <v>1.2805641556073299</v>
      </c>
      <c r="S5327" s="133">
        <v>1.28300570554599</v>
      </c>
      <c r="T5327" s="133">
        <v>1.2859055687090699</v>
      </c>
      <c r="U5327" s="133">
        <v>1.2890042633510399</v>
      </c>
      <c r="V5327" s="133">
        <v>1.2908341243019801</v>
      </c>
      <c r="W5327" s="133">
        <v>1.29330612609199</v>
      </c>
      <c r="X5327" s="133">
        <v>1.2966899418223801</v>
      </c>
      <c r="Y5327" s="133">
        <v>1.2971632407618201</v>
      </c>
      <c r="Z5327" s="133">
        <v>1.2963364872373599</v>
      </c>
      <c r="AA5327" s="133">
        <v>1.2973973130863601</v>
      </c>
      <c r="AB5327" s="133">
        <v>1.30160371887733</v>
      </c>
      <c r="AC5327" s="133">
        <v>1.3036186733619399</v>
      </c>
      <c r="AD5327" s="133">
        <v>1.3050217551810701</v>
      </c>
      <c r="AE5327" s="133">
        <v>1.3058648002723099</v>
      </c>
      <c r="AF5327" s="133">
        <v>1.3066126554569899</v>
      </c>
      <c r="AG5327" s="133">
        <v>1.30692220480687</v>
      </c>
      <c r="AH5327" s="133">
        <v>1.30243817094185</v>
      </c>
      <c r="AI5327" s="133">
        <v>1.29379006611073</v>
      </c>
      <c r="AJ5327" s="133">
        <v>1.28810258977527</v>
      </c>
      <c r="AK5327" s="133">
        <v>1.2830129762714499</v>
      </c>
    </row>
    <row r="5328" spans="1:37" x14ac:dyDescent="0.3">
      <c r="A5328" s="12" t="str">
        <f t="shared" si="120"/>
        <v>SDGbaseWaS_2BW_v7PQXcwood</v>
      </c>
      <c r="B5328" s="12" t="s">
        <v>220</v>
      </c>
      <c r="C5328" s="12" t="s">
        <v>334</v>
      </c>
      <c r="D5328" s="12" t="s">
        <v>120</v>
      </c>
      <c r="E5328" s="133" t="s">
        <v>158</v>
      </c>
      <c r="F5328" s="133">
        <v>1.21146402445734</v>
      </c>
      <c r="G5328" s="133">
        <v>1.2323806907190999</v>
      </c>
      <c r="H5328" s="133">
        <v>1.23192727497796</v>
      </c>
      <c r="I5328" s="133">
        <v>1.2408840606592999</v>
      </c>
      <c r="J5328" s="133">
        <v>1.2373591903448899</v>
      </c>
      <c r="K5328" s="133">
        <v>1.2357965590359501</v>
      </c>
      <c r="L5328" s="133">
        <v>1.2348701216651099</v>
      </c>
      <c r="M5328" s="133">
        <v>1.2349151259047699</v>
      </c>
      <c r="N5328" s="133">
        <v>1.23413621417846</v>
      </c>
      <c r="O5328" s="133">
        <v>1.2230527158197999</v>
      </c>
      <c r="P5328" s="133">
        <v>1.22136176056246</v>
      </c>
      <c r="Q5328" s="133">
        <v>1.2220096243991301</v>
      </c>
      <c r="R5328" s="133">
        <v>1.2189627916396399</v>
      </c>
      <c r="S5328" s="133">
        <v>1.2234424453569801</v>
      </c>
      <c r="T5328" s="133">
        <v>1.2271780531787699</v>
      </c>
      <c r="U5328" s="133">
        <v>1.2303779178630501</v>
      </c>
      <c r="V5328" s="133">
        <v>1.2333856418400699</v>
      </c>
      <c r="W5328" s="133">
        <v>1.2362301476369599</v>
      </c>
      <c r="X5328" s="133">
        <v>1.23937837483052</v>
      </c>
      <c r="Y5328" s="133">
        <v>1.23987636758081</v>
      </c>
      <c r="Z5328" s="133">
        <v>1.23955504136309</v>
      </c>
      <c r="AA5328" s="133">
        <v>1.2388862883553899</v>
      </c>
      <c r="AB5328" s="133">
        <v>1.23261022488193</v>
      </c>
      <c r="AC5328" s="133">
        <v>1.2288420840063701</v>
      </c>
      <c r="AD5328" s="133">
        <v>1.2289380419437099</v>
      </c>
      <c r="AE5328" s="133">
        <v>1.2301869758532</v>
      </c>
      <c r="AF5328" s="133">
        <v>1.2319941187867001</v>
      </c>
      <c r="AG5328" s="133">
        <v>1.2334616820331401</v>
      </c>
      <c r="AH5328" s="133">
        <v>1.22919565923606</v>
      </c>
      <c r="AI5328" s="133">
        <v>1.22654663199311</v>
      </c>
      <c r="AJ5328" s="133">
        <v>1.2279980887295101</v>
      </c>
      <c r="AK5328" s="133">
        <v>1.2308399028380099</v>
      </c>
    </row>
    <row r="5329" spans="1:37" x14ac:dyDescent="0.3">
      <c r="A5329" s="12" t="str">
        <f t="shared" si="120"/>
        <v>SDGbaseWaS_2BW_v7PQXcpapr</v>
      </c>
      <c r="B5329" s="12" t="s">
        <v>220</v>
      </c>
      <c r="C5329" s="12" t="s">
        <v>334</v>
      </c>
      <c r="D5329" s="12" t="s">
        <v>120</v>
      </c>
      <c r="E5329" s="133" t="s">
        <v>159</v>
      </c>
      <c r="F5329" s="133">
        <v>1.3183205317003801</v>
      </c>
      <c r="G5329" s="133">
        <v>1.31824121621658</v>
      </c>
      <c r="H5329" s="133">
        <v>1.3096267528657699</v>
      </c>
      <c r="I5329" s="133">
        <v>1.30637908723282</v>
      </c>
      <c r="J5329" s="133">
        <v>1.3057615977439301</v>
      </c>
      <c r="K5329" s="133">
        <v>1.2957664683513801</v>
      </c>
      <c r="L5329" s="133">
        <v>1.2935050425944801</v>
      </c>
      <c r="M5329" s="133">
        <v>1.3100244868608999</v>
      </c>
      <c r="N5329" s="133">
        <v>1.3108905280112699</v>
      </c>
      <c r="O5329" s="133">
        <v>1.3010050148774801</v>
      </c>
      <c r="P5329" s="133">
        <v>1.30230979767332</v>
      </c>
      <c r="Q5329" s="133">
        <v>1.3054985869282401</v>
      </c>
      <c r="R5329" s="133">
        <v>1.2802538614296399</v>
      </c>
      <c r="S5329" s="133">
        <v>1.28301461126337</v>
      </c>
      <c r="T5329" s="133">
        <v>1.2855468159477801</v>
      </c>
      <c r="U5329" s="133">
        <v>1.2884704644677401</v>
      </c>
      <c r="V5329" s="133">
        <v>1.2916503608732199</v>
      </c>
      <c r="W5329" s="133">
        <v>1.2936436142773999</v>
      </c>
      <c r="X5329" s="133">
        <v>1.29505331760872</v>
      </c>
      <c r="Y5329" s="133">
        <v>1.29520351053632</v>
      </c>
      <c r="Z5329" s="133">
        <v>1.2947744160518799</v>
      </c>
      <c r="AA5329" s="133">
        <v>1.2946170977670599</v>
      </c>
      <c r="AB5329" s="133">
        <v>1.2886085919406201</v>
      </c>
      <c r="AC5329" s="133">
        <v>1.2856583367611301</v>
      </c>
      <c r="AD5329" s="133">
        <v>1.2861800363081599</v>
      </c>
      <c r="AE5329" s="133">
        <v>1.28762078718643</v>
      </c>
      <c r="AF5329" s="133">
        <v>1.2892164865328799</v>
      </c>
      <c r="AG5329" s="133">
        <v>1.2893268000621201</v>
      </c>
      <c r="AH5329" s="133">
        <v>1.28066986056276</v>
      </c>
      <c r="AI5329" s="133">
        <v>1.27279504133776</v>
      </c>
      <c r="AJ5329" s="133">
        <v>1.2686023794846499</v>
      </c>
      <c r="AK5329" s="133">
        <v>1.2654925433925099</v>
      </c>
    </row>
    <row r="5330" spans="1:37" x14ac:dyDescent="0.3">
      <c r="A5330" s="12" t="str">
        <f t="shared" si="120"/>
        <v>SDGbaseWaS_2BW_v7PQXcprnt</v>
      </c>
      <c r="B5330" s="12" t="s">
        <v>220</v>
      </c>
      <c r="C5330" s="12" t="s">
        <v>334</v>
      </c>
      <c r="D5330" s="12" t="s">
        <v>120</v>
      </c>
      <c r="E5330" s="133" t="s">
        <v>104</v>
      </c>
      <c r="F5330" s="133">
        <v>1.4229191260929199</v>
      </c>
      <c r="G5330" s="133">
        <v>1.4532525439723201</v>
      </c>
      <c r="H5330" s="133">
        <v>1.4537866698928199</v>
      </c>
      <c r="I5330" s="133">
        <v>1.45623908866125</v>
      </c>
      <c r="J5330" s="133">
        <v>1.4527395479701599</v>
      </c>
      <c r="K5330" s="133">
        <v>1.4506421546919199</v>
      </c>
      <c r="L5330" s="133">
        <v>1.45166525302423</v>
      </c>
      <c r="M5330" s="133">
        <v>1.4581008037541801</v>
      </c>
      <c r="N5330" s="133">
        <v>1.4602082171931701</v>
      </c>
      <c r="O5330" s="133">
        <v>1.4486529314788399</v>
      </c>
      <c r="P5330" s="133">
        <v>1.4519132431982</v>
      </c>
      <c r="Q5330" s="133">
        <v>1.45697404615287</v>
      </c>
      <c r="R5330" s="133">
        <v>1.4538841867126699</v>
      </c>
      <c r="S5330" s="133">
        <v>1.4584484144049901</v>
      </c>
      <c r="T5330" s="133">
        <v>1.4622682208362701</v>
      </c>
      <c r="U5330" s="133">
        <v>1.4665974650504201</v>
      </c>
      <c r="V5330" s="133">
        <v>1.47091762180823</v>
      </c>
      <c r="W5330" s="133">
        <v>1.47377842940066</v>
      </c>
      <c r="X5330" s="133">
        <v>1.4756359619241299</v>
      </c>
      <c r="Y5330" s="133">
        <v>1.4753493723125899</v>
      </c>
      <c r="Z5330" s="133">
        <v>1.47449364124614</v>
      </c>
      <c r="AA5330" s="133">
        <v>1.4734938422692401</v>
      </c>
      <c r="AB5330" s="133">
        <v>1.46731687695587</v>
      </c>
      <c r="AC5330" s="133">
        <v>1.4644636267129301</v>
      </c>
      <c r="AD5330" s="133">
        <v>1.4652922790693099</v>
      </c>
      <c r="AE5330" s="133">
        <v>1.46695605539792</v>
      </c>
      <c r="AF5330" s="133">
        <v>1.4686770941151299</v>
      </c>
      <c r="AG5330" s="133">
        <v>1.4692151622084</v>
      </c>
      <c r="AH5330" s="133">
        <v>1.45600600090889</v>
      </c>
      <c r="AI5330" s="133">
        <v>1.4446284008433901</v>
      </c>
      <c r="AJ5330" s="133">
        <v>1.4382456210361201</v>
      </c>
      <c r="AK5330" s="133">
        <v>1.43375508015622</v>
      </c>
    </row>
    <row r="5331" spans="1:37" x14ac:dyDescent="0.3">
      <c r="A5331" s="12" t="str">
        <f t="shared" si="120"/>
        <v>SDGbaseWaS_2BW_v7PQXcpetr-p</v>
      </c>
      <c r="B5331" s="12" t="s">
        <v>220</v>
      </c>
      <c r="C5331" s="12" t="s">
        <v>334</v>
      </c>
      <c r="D5331" s="12" t="s">
        <v>120</v>
      </c>
      <c r="E5331" s="133" t="s">
        <v>160</v>
      </c>
      <c r="F5331" s="133">
        <v>0.49747391548150599</v>
      </c>
      <c r="G5331" s="133">
        <v>0.50685910741319695</v>
      </c>
      <c r="H5331" s="133">
        <v>0.51157730175481897</v>
      </c>
      <c r="I5331" s="133">
        <v>0.50955313602781904</v>
      </c>
      <c r="J5331" s="133">
        <v>0.51077593732424997</v>
      </c>
      <c r="K5331" s="133">
        <v>0.51229146809614101</v>
      </c>
      <c r="L5331" s="133">
        <v>0.514339229651124</v>
      </c>
      <c r="M5331" s="133">
        <v>0.51779945845007203</v>
      </c>
      <c r="N5331" s="133">
        <v>0.52119208859780997</v>
      </c>
      <c r="O5331" s="133">
        <v>0.54335243609092099</v>
      </c>
      <c r="P5331" s="133">
        <v>0.54896987270133601</v>
      </c>
      <c r="Q5331" s="133">
        <v>0.55040264861379795</v>
      </c>
      <c r="R5331" s="133">
        <v>0.54917963948068504</v>
      </c>
      <c r="S5331" s="133">
        <v>0.54997161024195895</v>
      </c>
      <c r="T5331" s="133">
        <v>0.55133455675103904</v>
      </c>
      <c r="U5331" s="133">
        <v>0.55284969709030096</v>
      </c>
      <c r="V5331" s="133">
        <v>0.55314090259663695</v>
      </c>
      <c r="W5331" s="133">
        <v>0.55425435903888298</v>
      </c>
      <c r="X5331" s="133">
        <v>0.55635857705622704</v>
      </c>
      <c r="Y5331" s="133">
        <v>0.55680957828789401</v>
      </c>
      <c r="Z5331" s="133">
        <v>0.55642886572465999</v>
      </c>
      <c r="AA5331" s="133">
        <v>0.55750076749574096</v>
      </c>
      <c r="AB5331" s="133">
        <v>0.56292132880139401</v>
      </c>
      <c r="AC5331" s="133">
        <v>0.56569807180078702</v>
      </c>
      <c r="AD5331" s="133">
        <v>0.56666568550791996</v>
      </c>
      <c r="AE5331" s="133">
        <v>0.56679029041786699</v>
      </c>
      <c r="AF5331" s="133">
        <v>0.56674810096027695</v>
      </c>
      <c r="AG5331" s="133">
        <v>0.56639550443742503</v>
      </c>
      <c r="AH5331" s="133">
        <v>0.56514184688166302</v>
      </c>
      <c r="AI5331" s="133">
        <v>0.56033663904098596</v>
      </c>
      <c r="AJ5331" s="133">
        <v>0.55659312200273903</v>
      </c>
      <c r="AK5331" s="133">
        <v>0.55293003255795503</v>
      </c>
    </row>
    <row r="5332" spans="1:37" x14ac:dyDescent="0.3">
      <c r="A5332" s="12" t="str">
        <f t="shared" si="120"/>
        <v>SDGbaseWaS_2BW_v7PQXcpetr-d</v>
      </c>
      <c r="B5332" s="12" t="s">
        <v>220</v>
      </c>
      <c r="C5332" s="12" t="s">
        <v>334</v>
      </c>
      <c r="D5332" s="12" t="s">
        <v>120</v>
      </c>
      <c r="E5332" s="133" t="s">
        <v>161</v>
      </c>
      <c r="F5332" s="133">
        <v>0.41672301972307102</v>
      </c>
      <c r="G5332" s="133">
        <v>0.42278123756763503</v>
      </c>
      <c r="H5332" s="133">
        <v>0.42571971767721201</v>
      </c>
      <c r="I5332" s="133">
        <v>0.42486318607256301</v>
      </c>
      <c r="J5332" s="133">
        <v>0.42525925890752603</v>
      </c>
      <c r="K5332" s="133">
        <v>0.42606538955808998</v>
      </c>
      <c r="L5332" s="133">
        <v>0.427334524658184</v>
      </c>
      <c r="M5332" s="133">
        <v>0.42971554398857098</v>
      </c>
      <c r="N5332" s="133">
        <v>0.43204093253077203</v>
      </c>
      <c r="O5332" s="133">
        <v>0.44480783471268998</v>
      </c>
      <c r="P5332" s="133">
        <v>0.44882834643122999</v>
      </c>
      <c r="Q5332" s="133">
        <v>0.45044550884039802</v>
      </c>
      <c r="R5332" s="133">
        <v>0.44985290716473902</v>
      </c>
      <c r="S5332" s="133">
        <v>0.45082432106112702</v>
      </c>
      <c r="T5332" s="133">
        <v>0.45205971474019502</v>
      </c>
      <c r="U5332" s="133">
        <v>0.45338739574285603</v>
      </c>
      <c r="V5332" s="133">
        <v>0.453978814431233</v>
      </c>
      <c r="W5332" s="133">
        <v>0.45491846092350702</v>
      </c>
      <c r="X5332" s="133">
        <v>0.456343321573841</v>
      </c>
      <c r="Y5332" s="133">
        <v>0.456661603475219</v>
      </c>
      <c r="Z5332" s="133">
        <v>0.45639231855365903</v>
      </c>
      <c r="AA5332" s="133">
        <v>0.45701532831261299</v>
      </c>
      <c r="AB5332" s="133">
        <v>0.45979751948550202</v>
      </c>
      <c r="AC5332" s="133">
        <v>0.46140963186913703</v>
      </c>
      <c r="AD5332" s="133">
        <v>0.462182881786599</v>
      </c>
      <c r="AE5332" s="133">
        <v>0.46247560958563799</v>
      </c>
      <c r="AF5332" s="133">
        <v>0.462628806779318</v>
      </c>
      <c r="AG5332" s="133">
        <v>0.46236294443446402</v>
      </c>
      <c r="AH5332" s="133">
        <v>0.46079578216621397</v>
      </c>
      <c r="AI5332" s="133">
        <v>0.45703693850368199</v>
      </c>
      <c r="AJ5332" s="133">
        <v>0.45426269283679899</v>
      </c>
      <c r="AK5332" s="133">
        <v>0.45162539079224101</v>
      </c>
    </row>
    <row r="5333" spans="1:37" x14ac:dyDescent="0.3">
      <c r="A5333" s="12" t="str">
        <f t="shared" si="120"/>
        <v>SDGbaseWaS_2BW_v7PQXcpetr-h</v>
      </c>
      <c r="B5333" s="12" t="s">
        <v>220</v>
      </c>
      <c r="C5333" s="12" t="s">
        <v>334</v>
      </c>
      <c r="D5333" s="12" t="s">
        <v>120</v>
      </c>
      <c r="E5333" s="133" t="s">
        <v>162</v>
      </c>
      <c r="F5333" s="133">
        <v>8.3408992767830703E-2</v>
      </c>
      <c r="G5333" s="133">
        <v>8.5460572336499799E-2</v>
      </c>
      <c r="H5333" s="133">
        <v>8.6590898630508895E-2</v>
      </c>
      <c r="I5333" s="133">
        <v>8.6403825855445995E-2</v>
      </c>
      <c r="J5333" s="133">
        <v>8.6534939864415905E-2</v>
      </c>
      <c r="K5333" s="133">
        <v>8.6764397025559506E-2</v>
      </c>
      <c r="L5333" s="133">
        <v>8.7068554756672994E-2</v>
      </c>
      <c r="M5333" s="133">
        <v>8.7594502414038503E-2</v>
      </c>
      <c r="N5333" s="133">
        <v>8.8057815683023094E-2</v>
      </c>
      <c r="O5333" s="133">
        <v>9.1058574586408397E-2</v>
      </c>
      <c r="P5333" s="133">
        <v>9.1845928638718904E-2</v>
      </c>
      <c r="Q5333" s="133">
        <v>9.2050333737659695E-2</v>
      </c>
      <c r="R5333" s="133">
        <v>9.1924966235087502E-2</v>
      </c>
      <c r="S5333" s="133">
        <v>9.2053871429702894E-2</v>
      </c>
      <c r="T5333" s="133">
        <v>9.2246777474695896E-2</v>
      </c>
      <c r="U5333" s="133">
        <v>9.2446134678043801E-2</v>
      </c>
      <c r="V5333" s="133">
        <v>9.2472780717375497E-2</v>
      </c>
      <c r="W5333" s="133">
        <v>9.2620039943472898E-2</v>
      </c>
      <c r="X5333" s="133">
        <v>9.2901155145267603E-2</v>
      </c>
      <c r="Y5333" s="133">
        <v>9.2872033162301207E-2</v>
      </c>
      <c r="Z5333" s="133">
        <v>9.2710158198590895E-2</v>
      </c>
      <c r="AA5333" s="133">
        <v>9.2787257849991103E-2</v>
      </c>
      <c r="AB5333" s="133">
        <v>9.3440025916256095E-2</v>
      </c>
      <c r="AC5333" s="133">
        <v>9.3709033064214603E-2</v>
      </c>
      <c r="AD5333" s="133">
        <v>9.3791194850549001E-2</v>
      </c>
      <c r="AE5333" s="133">
        <v>9.3775032894445401E-2</v>
      </c>
      <c r="AF5333" s="133">
        <v>9.37422511027661E-2</v>
      </c>
      <c r="AG5333" s="133">
        <v>9.36376362737842E-2</v>
      </c>
      <c r="AH5333" s="133">
        <v>9.3333389156957797E-2</v>
      </c>
      <c r="AI5333" s="133">
        <v>9.2500598047246904E-2</v>
      </c>
      <c r="AJ5333" s="133">
        <v>9.1884898469845905E-2</v>
      </c>
      <c r="AK5333" s="133">
        <v>9.1299050452724698E-2</v>
      </c>
    </row>
    <row r="5334" spans="1:37" x14ac:dyDescent="0.3">
      <c r="A5334" s="12" t="str">
        <f t="shared" si="120"/>
        <v>SDGbaseWaS_2BW_v7PQXcpetr-k</v>
      </c>
      <c r="B5334" s="12" t="s">
        <v>220</v>
      </c>
      <c r="C5334" s="12" t="s">
        <v>334</v>
      </c>
      <c r="D5334" s="12" t="s">
        <v>120</v>
      </c>
      <c r="E5334" s="133" t="s">
        <v>163</v>
      </c>
      <c r="F5334" s="133">
        <v>0.25572651944824298</v>
      </c>
      <c r="G5334" s="133">
        <v>0.26327551869695398</v>
      </c>
      <c r="H5334" s="133">
        <v>0.26707096801735403</v>
      </c>
      <c r="I5334" s="133">
        <v>0.26397904906849501</v>
      </c>
      <c r="J5334" s="133">
        <v>0.26605882705263401</v>
      </c>
      <c r="K5334" s="133">
        <v>0.26784362354722102</v>
      </c>
      <c r="L5334" s="133">
        <v>0.26989623258487799</v>
      </c>
      <c r="M5334" s="133">
        <v>0.27285216399944701</v>
      </c>
      <c r="N5334" s="133">
        <v>0.27588021348414399</v>
      </c>
      <c r="O5334" s="133">
        <v>0.30059580539254099</v>
      </c>
      <c r="P5334" s="133">
        <v>0.30521082155256901</v>
      </c>
      <c r="Q5334" s="133">
        <v>0.30519419674791798</v>
      </c>
      <c r="R5334" s="133">
        <v>0.303516931534695</v>
      </c>
      <c r="S5334" s="133">
        <v>0.30331426783071902</v>
      </c>
      <c r="T5334" s="133">
        <v>0.30390782281734902</v>
      </c>
      <c r="U5334" s="133">
        <v>0.304693689485179</v>
      </c>
      <c r="V5334" s="133">
        <v>0.30419350377688498</v>
      </c>
      <c r="W5334" s="133">
        <v>0.30484187736360202</v>
      </c>
      <c r="X5334" s="133">
        <v>0.30676873878995697</v>
      </c>
      <c r="Y5334" s="133">
        <v>0.30735951648256199</v>
      </c>
      <c r="Z5334" s="133">
        <v>0.30728775297428501</v>
      </c>
      <c r="AA5334" s="133">
        <v>0.30862934594935798</v>
      </c>
      <c r="AB5334" s="133">
        <v>0.31554815219080801</v>
      </c>
      <c r="AC5334" s="133">
        <v>0.31886863116720299</v>
      </c>
      <c r="AD5334" s="133">
        <v>0.31963032990728701</v>
      </c>
      <c r="AE5334" s="133">
        <v>0.319404839550055</v>
      </c>
      <c r="AF5334" s="133">
        <v>0.31906599976009598</v>
      </c>
      <c r="AG5334" s="133">
        <v>0.31893300338299302</v>
      </c>
      <c r="AH5334" s="133">
        <v>0.31954707137650201</v>
      </c>
      <c r="AI5334" s="133">
        <v>0.31660467262064901</v>
      </c>
      <c r="AJ5334" s="133">
        <v>0.31392439306654502</v>
      </c>
      <c r="AK5334" s="133">
        <v>0.31110626032529398</v>
      </c>
    </row>
    <row r="5335" spans="1:37" x14ac:dyDescent="0.3">
      <c r="A5335" s="12" t="str">
        <f t="shared" si="120"/>
        <v>SDGbaseWaS_2BW_v7PQXcpetr-l</v>
      </c>
      <c r="B5335" s="12" t="s">
        <v>220</v>
      </c>
      <c r="C5335" s="12" t="s">
        <v>334</v>
      </c>
      <c r="D5335" s="12" t="s">
        <v>120</v>
      </c>
      <c r="E5335" s="133" t="s">
        <v>164</v>
      </c>
      <c r="F5335" s="133">
        <v>0.97343121913291497</v>
      </c>
      <c r="G5335" s="133">
        <v>0.98889373484163001</v>
      </c>
      <c r="H5335" s="133">
        <v>0.996412199800639</v>
      </c>
      <c r="I5335" s="133">
        <v>0.99328842522471406</v>
      </c>
      <c r="J5335" s="133">
        <v>0.99500066329155101</v>
      </c>
      <c r="K5335" s="133">
        <v>0.997425273008963</v>
      </c>
      <c r="L5335" s="133">
        <v>1.00093260920097</v>
      </c>
      <c r="M5335" s="133">
        <v>1.0071363640301201</v>
      </c>
      <c r="N5335" s="133">
        <v>1.0132783884441601</v>
      </c>
      <c r="O5335" s="133">
        <v>1.0505033715027401</v>
      </c>
      <c r="P5335" s="133">
        <v>1.0608694310439899</v>
      </c>
      <c r="Q5335" s="133">
        <v>1.0642265140333</v>
      </c>
      <c r="R5335" s="133">
        <v>1.06225117376774</v>
      </c>
      <c r="S5335" s="133">
        <v>1.06418031830283</v>
      </c>
      <c r="T5335" s="133">
        <v>1.06700880534103</v>
      </c>
      <c r="U5335" s="133">
        <v>1.0701180453899899</v>
      </c>
      <c r="V5335" s="133">
        <v>1.0711410454744099</v>
      </c>
      <c r="W5335" s="133">
        <v>1.0733812692754401</v>
      </c>
      <c r="X5335" s="133">
        <v>1.07718349919971</v>
      </c>
      <c r="Y5335" s="133">
        <v>1.0781354081561201</v>
      </c>
      <c r="Z5335" s="133">
        <v>1.0775843290125999</v>
      </c>
      <c r="AA5335" s="133">
        <v>1.07948628552361</v>
      </c>
      <c r="AB5335" s="133">
        <v>1.08830278096156</v>
      </c>
      <c r="AC5335" s="133">
        <v>1.0931384888895299</v>
      </c>
      <c r="AD5335" s="133">
        <v>1.0950960833938499</v>
      </c>
      <c r="AE5335" s="133">
        <v>1.09561904753421</v>
      </c>
      <c r="AF5335" s="133">
        <v>1.0958005391440799</v>
      </c>
      <c r="AG5335" s="133">
        <v>1.09520918913776</v>
      </c>
      <c r="AH5335" s="133">
        <v>1.0922593739047299</v>
      </c>
      <c r="AI5335" s="133">
        <v>1.08321929334947</v>
      </c>
      <c r="AJ5335" s="133">
        <v>1.0763179368876701</v>
      </c>
      <c r="AK5335" s="133">
        <v>1.06963607907605</v>
      </c>
    </row>
    <row r="5336" spans="1:37" x14ac:dyDescent="0.3">
      <c r="A5336" s="12" t="str">
        <f t="shared" si="120"/>
        <v>SDGbaseWaS_2BW_v7PQXchydr</v>
      </c>
      <c r="B5336" s="12" t="s">
        <v>220</v>
      </c>
      <c r="C5336" s="12" t="s">
        <v>334</v>
      </c>
      <c r="D5336" s="12" t="s">
        <v>120</v>
      </c>
      <c r="E5336" s="133" t="s">
        <v>165</v>
      </c>
      <c r="F5336" s="133">
        <v>0.90525772545483896</v>
      </c>
      <c r="G5336" s="133">
        <v>0.92752400864925899</v>
      </c>
      <c r="H5336" s="133">
        <v>0.939791709960341</v>
      </c>
      <c r="I5336" s="133">
        <v>0.93776136443969405</v>
      </c>
      <c r="J5336" s="133">
        <v>0.93918437610302496</v>
      </c>
      <c r="K5336" s="133">
        <v>0.94167472949180597</v>
      </c>
      <c r="L5336" s="133">
        <v>0.94497582601567498</v>
      </c>
      <c r="M5336" s="133">
        <v>0.95068406159112595</v>
      </c>
      <c r="N5336" s="133">
        <v>0.95571251118779899</v>
      </c>
      <c r="O5336" s="133">
        <v>0.98828046446628104</v>
      </c>
      <c r="P5336" s="133">
        <v>0.99682580609996096</v>
      </c>
      <c r="Q5336" s="133">
        <v>0.999044263472461</v>
      </c>
      <c r="R5336" s="133">
        <v>0.99768362001594002</v>
      </c>
      <c r="S5336" s="133">
        <v>0.99908265888941405</v>
      </c>
      <c r="T5336" s="133">
        <v>1.0011763142825001</v>
      </c>
      <c r="U5336" s="133">
        <v>1.0033399856379499</v>
      </c>
      <c r="V5336" s="133">
        <v>1.00362918146914</v>
      </c>
      <c r="W5336" s="133">
        <v>1.0052274210308001</v>
      </c>
      <c r="X5336" s="133">
        <v>1.0082784311360899</v>
      </c>
      <c r="Y5336" s="133">
        <v>1.0079623635664501</v>
      </c>
      <c r="Z5336" s="133">
        <v>1.0062054959384901</v>
      </c>
      <c r="AA5336" s="133">
        <v>1.0070422769196701</v>
      </c>
      <c r="AB5336" s="133">
        <v>1.01412692468806</v>
      </c>
      <c r="AC5336" s="133">
        <v>1.01704652352212</v>
      </c>
      <c r="AD5336" s="133">
        <v>1.01793824499207</v>
      </c>
      <c r="AE5336" s="133">
        <v>1.01776283545236</v>
      </c>
      <c r="AF5336" s="133">
        <v>1.0174070468146199</v>
      </c>
      <c r="AG5336" s="133">
        <v>1.0162716371010101</v>
      </c>
      <c r="AH5336" s="133">
        <v>1.0129695704582</v>
      </c>
      <c r="AI5336" s="133">
        <v>1.00393108959633</v>
      </c>
      <c r="AJ5336" s="133">
        <v>0.99724875497794996</v>
      </c>
      <c r="AK5336" s="133">
        <v>0.990890406482409</v>
      </c>
    </row>
    <row r="5337" spans="1:37" x14ac:dyDescent="0.3">
      <c r="A5337" s="12" t="str">
        <f t="shared" si="120"/>
        <v>SDGbaseWaS_2BW_v7PQXcammo</v>
      </c>
      <c r="B5337" s="12" t="s">
        <v>220</v>
      </c>
      <c r="C5337" s="12" t="s">
        <v>334</v>
      </c>
      <c r="D5337" s="12" t="s">
        <v>120</v>
      </c>
      <c r="E5337" s="133" t="s">
        <v>166</v>
      </c>
      <c r="F5337" s="133">
        <v>1.19043107039864</v>
      </c>
      <c r="G5337" s="133">
        <v>0.78351472719769499</v>
      </c>
      <c r="H5337" s="133">
        <v>0.78428623661133001</v>
      </c>
      <c r="I5337" s="133">
        <v>0.78790939707713004</v>
      </c>
      <c r="J5337" s="133">
        <v>0.78453408819882997</v>
      </c>
      <c r="K5337" s="133">
        <v>0.78235673395573102</v>
      </c>
      <c r="L5337" s="133">
        <v>0.78092578650113598</v>
      </c>
      <c r="M5337" s="133">
        <v>0.78035189904286295</v>
      </c>
      <c r="N5337" s="133">
        <v>0.77958068381038104</v>
      </c>
      <c r="O5337" s="133">
        <v>0.76806969702206196</v>
      </c>
      <c r="P5337" s="133">
        <v>0.76653386489530495</v>
      </c>
      <c r="Q5337" s="133">
        <v>0.76729023935344698</v>
      </c>
      <c r="R5337" s="133">
        <v>0.76521947394238599</v>
      </c>
      <c r="S5337" s="133">
        <v>0.764878706647109</v>
      </c>
      <c r="T5337" s="133">
        <v>0.76452202667267999</v>
      </c>
      <c r="U5337" s="133">
        <v>0.76477229473710095</v>
      </c>
      <c r="V5337" s="133">
        <v>0.76484637396523703</v>
      </c>
      <c r="W5337" s="133">
        <v>0.76390287895896303</v>
      </c>
      <c r="X5337" s="133">
        <v>0.76251342429193802</v>
      </c>
      <c r="Y5337" s="133">
        <v>0.88569597477923001</v>
      </c>
      <c r="Z5337" s="133">
        <v>1.0142878539770701</v>
      </c>
      <c r="AA5337" s="133">
        <v>1.1500938694181</v>
      </c>
      <c r="AB5337" s="133">
        <v>1.1769670913063</v>
      </c>
      <c r="AC5337" s="133">
        <v>1.20572962639958</v>
      </c>
      <c r="AD5337" s="133">
        <v>1.2359077827315501</v>
      </c>
      <c r="AE5337" s="133">
        <v>1.2667362764468</v>
      </c>
      <c r="AF5337" s="133">
        <v>1.29725814454532</v>
      </c>
      <c r="AG5337" s="133">
        <v>1.32835609195076</v>
      </c>
      <c r="AH5337" s="133">
        <v>1.3529062310620601</v>
      </c>
      <c r="AI5337" s="133">
        <v>1.37467211706393</v>
      </c>
      <c r="AJ5337" s="133">
        <v>1.3997906650212599</v>
      </c>
      <c r="AK5337" s="133">
        <v>1.4257555623595599</v>
      </c>
    </row>
    <row r="5338" spans="1:37" x14ac:dyDescent="0.3">
      <c r="A5338" s="12" t="str">
        <f t="shared" si="120"/>
        <v>SDGbaseWaS_2BW_v7PQXcbchm</v>
      </c>
      <c r="B5338" s="12" t="s">
        <v>220</v>
      </c>
      <c r="C5338" s="12" t="s">
        <v>334</v>
      </c>
      <c r="D5338" s="12" t="s">
        <v>120</v>
      </c>
      <c r="E5338" s="133" t="s">
        <v>167</v>
      </c>
      <c r="F5338" s="133">
        <v>1.1904310703991301</v>
      </c>
      <c r="G5338" s="133">
        <v>1.2192308032981201</v>
      </c>
      <c r="H5338" s="133">
        <v>1.23507244369386</v>
      </c>
      <c r="I5338" s="133">
        <v>1.2325400408760501</v>
      </c>
      <c r="J5338" s="133">
        <v>1.2342986626439101</v>
      </c>
      <c r="K5338" s="133">
        <v>1.23748322337887</v>
      </c>
      <c r="L5338" s="133">
        <v>1.24174099431242</v>
      </c>
      <c r="M5338" s="133">
        <v>1.2491530545092</v>
      </c>
      <c r="N5338" s="133">
        <v>1.25568395243261</v>
      </c>
      <c r="O5338" s="133">
        <v>1.2974823829558999</v>
      </c>
      <c r="P5338" s="133">
        <v>1.3086163015186101</v>
      </c>
      <c r="Q5338" s="133">
        <v>1.31162983139511</v>
      </c>
      <c r="R5338" s="133">
        <v>1.3099103098000699</v>
      </c>
      <c r="S5338" s="133">
        <v>1.31181528659328</v>
      </c>
      <c r="T5338" s="133">
        <v>1.3145970488848799</v>
      </c>
      <c r="U5338" s="133">
        <v>1.3174683369282201</v>
      </c>
      <c r="V5338" s="133">
        <v>1.31792646936349</v>
      </c>
      <c r="W5338" s="133">
        <v>1.3200395487901799</v>
      </c>
      <c r="X5338" s="133">
        <v>1.3239995850695401</v>
      </c>
      <c r="Y5338" s="133">
        <v>1.32359790113731</v>
      </c>
      <c r="Z5338" s="133">
        <v>1.3213224269370201</v>
      </c>
      <c r="AA5338" s="133">
        <v>1.3223915841640601</v>
      </c>
      <c r="AB5338" s="133">
        <v>1.33140840181616</v>
      </c>
      <c r="AC5338" s="133">
        <v>1.33514975124375</v>
      </c>
      <c r="AD5338" s="133">
        <v>1.33633498801301</v>
      </c>
      <c r="AE5338" s="133">
        <v>1.3361526436950799</v>
      </c>
      <c r="AF5338" s="133">
        <v>1.3357302149126</v>
      </c>
      <c r="AG5338" s="133">
        <v>1.3342546906483801</v>
      </c>
      <c r="AH5338" s="133">
        <v>1.32982945707078</v>
      </c>
      <c r="AI5338" s="133">
        <v>1.3180055035186899</v>
      </c>
      <c r="AJ5338" s="133">
        <v>1.30928965930927</v>
      </c>
      <c r="AK5338" s="133">
        <v>1.3010100507373299</v>
      </c>
    </row>
    <row r="5339" spans="1:37" x14ac:dyDescent="0.3">
      <c r="A5339" s="12" t="str">
        <f t="shared" si="120"/>
        <v>SDGbaseWaS_2BW_v7PQXcochm</v>
      </c>
      <c r="B5339" s="12" t="s">
        <v>220</v>
      </c>
      <c r="C5339" s="12" t="s">
        <v>334</v>
      </c>
      <c r="D5339" s="12" t="s">
        <v>120</v>
      </c>
      <c r="E5339" s="133" t="s">
        <v>168</v>
      </c>
      <c r="F5339" s="133">
        <v>1.3021397686218801</v>
      </c>
      <c r="G5339" s="133">
        <v>1.32953818605719</v>
      </c>
      <c r="H5339" s="133">
        <v>1.34416826329148</v>
      </c>
      <c r="I5339" s="133">
        <v>1.3413353445340701</v>
      </c>
      <c r="J5339" s="133">
        <v>1.34309246460918</v>
      </c>
      <c r="K5339" s="133">
        <v>1.3462943621594501</v>
      </c>
      <c r="L5339" s="133">
        <v>1.35076309165411</v>
      </c>
      <c r="M5339" s="133">
        <v>1.35869905054255</v>
      </c>
      <c r="N5339" s="133">
        <v>1.3659455123400499</v>
      </c>
      <c r="O5339" s="133">
        <v>1.4103366351659901</v>
      </c>
      <c r="P5339" s="133">
        <v>1.4227331303339701</v>
      </c>
      <c r="Q5339" s="133">
        <v>1.42658773629904</v>
      </c>
      <c r="R5339" s="133">
        <v>1.4246642253037101</v>
      </c>
      <c r="S5339" s="133">
        <v>1.4270403578257</v>
      </c>
      <c r="T5339" s="133">
        <v>1.4303549415414001</v>
      </c>
      <c r="U5339" s="133">
        <v>1.4338373965617901</v>
      </c>
      <c r="V5339" s="133">
        <v>1.43476229063603</v>
      </c>
      <c r="W5339" s="133">
        <v>1.43728863636741</v>
      </c>
      <c r="X5339" s="133">
        <v>1.44170250421777</v>
      </c>
      <c r="Y5339" s="133">
        <v>1.4417649484858099</v>
      </c>
      <c r="Z5339" s="133">
        <v>1.43983760251718</v>
      </c>
      <c r="AA5339" s="133">
        <v>1.44130741625624</v>
      </c>
      <c r="AB5339" s="133">
        <v>1.4509800313855099</v>
      </c>
      <c r="AC5339" s="133">
        <v>1.4554839325884099</v>
      </c>
      <c r="AD5339" s="133">
        <v>1.45716924808141</v>
      </c>
      <c r="AE5339" s="133">
        <v>1.45732901343932</v>
      </c>
      <c r="AF5339" s="133">
        <v>1.45716650231273</v>
      </c>
      <c r="AG5339" s="133">
        <v>1.45581722292746</v>
      </c>
      <c r="AH5339" s="133">
        <v>1.45102019683173</v>
      </c>
      <c r="AI5339" s="133">
        <v>1.43846156080668</v>
      </c>
      <c r="AJ5339" s="133">
        <v>1.4291803590376899</v>
      </c>
      <c r="AK5339" s="133">
        <v>1.4203511002934599</v>
      </c>
    </row>
    <row r="5340" spans="1:37" x14ac:dyDescent="0.3">
      <c r="A5340" s="12" t="str">
        <f t="shared" si="120"/>
        <v>SDGbaseWaS_2BW_v7PQXcrubb</v>
      </c>
      <c r="B5340" s="12" t="s">
        <v>220</v>
      </c>
      <c r="C5340" s="12" t="s">
        <v>334</v>
      </c>
      <c r="D5340" s="12" t="s">
        <v>120</v>
      </c>
      <c r="E5340" s="133" t="s">
        <v>105</v>
      </c>
      <c r="F5340" s="133">
        <v>1.26969209312609</v>
      </c>
      <c r="G5340" s="133">
        <v>1.27810363292436</v>
      </c>
      <c r="H5340" s="133">
        <v>1.2857186141361301</v>
      </c>
      <c r="I5340" s="133">
        <v>1.2853066260141299</v>
      </c>
      <c r="J5340" s="133">
        <v>1.2845025314893299</v>
      </c>
      <c r="K5340" s="133">
        <v>1.2861111722432901</v>
      </c>
      <c r="L5340" s="133">
        <v>1.28873973966532</v>
      </c>
      <c r="M5340" s="133">
        <v>1.2934870932487901</v>
      </c>
      <c r="N5340" s="133">
        <v>1.29764510423983</v>
      </c>
      <c r="O5340" s="133">
        <v>1.3138583242724</v>
      </c>
      <c r="P5340" s="133">
        <v>1.32068456727623</v>
      </c>
      <c r="Q5340" s="133">
        <v>1.3243196209033501</v>
      </c>
      <c r="R5340" s="133">
        <v>1.3249176829206599</v>
      </c>
      <c r="S5340" s="133">
        <v>1.3280497274046299</v>
      </c>
      <c r="T5340" s="133">
        <v>1.33130685180252</v>
      </c>
      <c r="U5340" s="133">
        <v>1.33503350382321</v>
      </c>
      <c r="V5340" s="133">
        <v>1.3373230801500899</v>
      </c>
      <c r="W5340" s="133">
        <v>1.34016081547854</v>
      </c>
      <c r="X5340" s="133">
        <v>1.3441039581363201</v>
      </c>
      <c r="Y5340" s="133">
        <v>1.3458993055870101</v>
      </c>
      <c r="Z5340" s="133">
        <v>1.34699291096119</v>
      </c>
      <c r="AA5340" s="133">
        <v>1.35078035369002</v>
      </c>
      <c r="AB5340" s="133">
        <v>1.35297844338925</v>
      </c>
      <c r="AC5340" s="133">
        <v>1.35450454120007</v>
      </c>
      <c r="AD5340" s="133">
        <v>1.3565814786014201</v>
      </c>
      <c r="AE5340" s="133">
        <v>1.35824687914994</v>
      </c>
      <c r="AF5340" s="133">
        <v>1.3596022619261301</v>
      </c>
      <c r="AG5340" s="133">
        <v>1.3595618262765099</v>
      </c>
      <c r="AH5340" s="133">
        <v>1.35221239804229</v>
      </c>
      <c r="AI5340" s="133">
        <v>1.34179811583175</v>
      </c>
      <c r="AJ5340" s="133">
        <v>1.3349409675279</v>
      </c>
      <c r="AK5340" s="133">
        <v>1.3292515927125701</v>
      </c>
    </row>
    <row r="5341" spans="1:37" x14ac:dyDescent="0.3">
      <c r="A5341" s="12" t="str">
        <f t="shared" si="120"/>
        <v>SDGbaseWaS_2BW_v7PQXcplas</v>
      </c>
      <c r="B5341" s="12" t="s">
        <v>220</v>
      </c>
      <c r="C5341" s="12" t="s">
        <v>334</v>
      </c>
      <c r="D5341" s="12" t="s">
        <v>120</v>
      </c>
      <c r="E5341" s="133" t="s">
        <v>106</v>
      </c>
      <c r="F5341" s="133">
        <v>1.4958932107925</v>
      </c>
      <c r="G5341" s="133">
        <v>1.5158195844267099</v>
      </c>
      <c r="H5341" s="133">
        <v>1.52217781255479</v>
      </c>
      <c r="I5341" s="133">
        <v>1.5247878203382801</v>
      </c>
      <c r="J5341" s="133">
        <v>1.52114022085133</v>
      </c>
      <c r="K5341" s="133">
        <v>1.52069005103791</v>
      </c>
      <c r="L5341" s="133">
        <v>1.5224030295561</v>
      </c>
      <c r="M5341" s="133">
        <v>1.52767987735669</v>
      </c>
      <c r="N5341" s="133">
        <v>1.5307570400061901</v>
      </c>
      <c r="O5341" s="133">
        <v>1.5296051524162599</v>
      </c>
      <c r="P5341" s="133">
        <v>1.5351504816536401</v>
      </c>
      <c r="Q5341" s="133">
        <v>1.5405271202328901</v>
      </c>
      <c r="R5341" s="133">
        <v>1.54027538544075</v>
      </c>
      <c r="S5341" s="133">
        <v>1.5449228366182799</v>
      </c>
      <c r="T5341" s="133">
        <v>1.54892088448607</v>
      </c>
      <c r="U5341" s="133">
        <v>1.5532229364671499</v>
      </c>
      <c r="V5341" s="133">
        <v>1.5565811915718999</v>
      </c>
      <c r="W5341" s="133">
        <v>1.5594328537811899</v>
      </c>
      <c r="X5341" s="133">
        <v>1.56231251936589</v>
      </c>
      <c r="Y5341" s="133">
        <v>1.56380490868235</v>
      </c>
      <c r="Z5341" s="133">
        <v>1.56441952872281</v>
      </c>
      <c r="AA5341" s="133">
        <v>1.56638025921889</v>
      </c>
      <c r="AB5341" s="133">
        <v>1.56303584195235</v>
      </c>
      <c r="AC5341" s="133">
        <v>1.56163257738969</v>
      </c>
      <c r="AD5341" s="133">
        <v>1.56300519158316</v>
      </c>
      <c r="AE5341" s="133">
        <v>1.5648047242282399</v>
      </c>
      <c r="AF5341" s="133">
        <v>1.5665469983533</v>
      </c>
      <c r="AG5341" s="133">
        <v>1.56646791780504</v>
      </c>
      <c r="AH5341" s="133">
        <v>1.5540150974276701</v>
      </c>
      <c r="AI5341" s="133">
        <v>1.5410735840554699</v>
      </c>
      <c r="AJ5341" s="133">
        <v>1.5332612346030601</v>
      </c>
      <c r="AK5341" s="133">
        <v>1.5270352057521701</v>
      </c>
    </row>
    <row r="5342" spans="1:37" x14ac:dyDescent="0.3">
      <c r="A5342" s="12" t="str">
        <f t="shared" si="120"/>
        <v>SDGbaseWaS_2BW_v7PQXcnmet</v>
      </c>
      <c r="B5342" s="12" t="s">
        <v>220</v>
      </c>
      <c r="C5342" s="12" t="s">
        <v>334</v>
      </c>
      <c r="D5342" s="12" t="s">
        <v>120</v>
      </c>
      <c r="E5342" s="133" t="s">
        <v>107</v>
      </c>
      <c r="F5342" s="133">
        <v>1.40438623929439</v>
      </c>
      <c r="G5342" s="133">
        <v>1.4287837296658901</v>
      </c>
      <c r="H5342" s="133">
        <v>1.4280976139718</v>
      </c>
      <c r="I5342" s="133">
        <v>1.4365204468205599</v>
      </c>
      <c r="J5342" s="133">
        <v>1.4288249291207999</v>
      </c>
      <c r="K5342" s="133">
        <v>1.4247873249934899</v>
      </c>
      <c r="L5342" s="133">
        <v>1.42243775124376</v>
      </c>
      <c r="M5342" s="133">
        <v>1.4222162439375501</v>
      </c>
      <c r="N5342" s="133">
        <v>1.4200918053793801</v>
      </c>
      <c r="O5342" s="133">
        <v>1.40614185151936</v>
      </c>
      <c r="P5342" s="133">
        <v>1.40399456187869</v>
      </c>
      <c r="Q5342" s="133">
        <v>1.40539366094858</v>
      </c>
      <c r="R5342" s="133">
        <v>1.3999398020317499</v>
      </c>
      <c r="S5342" s="133">
        <v>1.4055402676794899</v>
      </c>
      <c r="T5342" s="133">
        <v>1.41064994733615</v>
      </c>
      <c r="U5342" s="133">
        <v>1.4145702703030101</v>
      </c>
      <c r="V5342" s="133">
        <v>1.41891959605899</v>
      </c>
      <c r="W5342" s="133">
        <v>1.42275353082873</v>
      </c>
      <c r="X5342" s="133">
        <v>1.4269552720251999</v>
      </c>
      <c r="Y5342" s="133">
        <v>1.4281460868912701</v>
      </c>
      <c r="Z5342" s="133">
        <v>1.4290668483514</v>
      </c>
      <c r="AA5342" s="133">
        <v>1.4296329798731899</v>
      </c>
      <c r="AB5342" s="133">
        <v>1.4227790018556301</v>
      </c>
      <c r="AC5342" s="133">
        <v>1.4194300855998101</v>
      </c>
      <c r="AD5342" s="133">
        <v>1.42064291428876</v>
      </c>
      <c r="AE5342" s="133">
        <v>1.4231516849789601</v>
      </c>
      <c r="AF5342" s="133">
        <v>1.42643364103892</v>
      </c>
      <c r="AG5342" s="133">
        <v>1.4360537122570001</v>
      </c>
      <c r="AH5342" s="133">
        <v>1.43605779444186</v>
      </c>
      <c r="AI5342" s="133">
        <v>1.4365290758234499</v>
      </c>
      <c r="AJ5342" s="133">
        <v>1.4418051437533099</v>
      </c>
      <c r="AK5342" s="133">
        <v>1.44954854292349</v>
      </c>
    </row>
    <row r="5343" spans="1:37" x14ac:dyDescent="0.3">
      <c r="A5343" s="12" t="str">
        <f t="shared" si="120"/>
        <v>SDGbaseWaS_2BW_v7PQXciron</v>
      </c>
      <c r="B5343" s="12" t="s">
        <v>220</v>
      </c>
      <c r="C5343" s="12" t="s">
        <v>334</v>
      </c>
      <c r="D5343" s="12" t="s">
        <v>120</v>
      </c>
      <c r="E5343" s="133" t="s">
        <v>169</v>
      </c>
      <c r="F5343" s="133">
        <v>1.2185849816788801</v>
      </c>
      <c r="G5343" s="133">
        <v>1.3447461996082499</v>
      </c>
      <c r="H5343" s="133">
        <v>1.36960823939356</v>
      </c>
      <c r="I5343" s="133">
        <v>1.3959316449822099</v>
      </c>
      <c r="J5343" s="133">
        <v>1.40269003578069</v>
      </c>
      <c r="K5343" s="133">
        <v>1.4057758662766699</v>
      </c>
      <c r="L5343" s="133">
        <v>1.3974566378406299</v>
      </c>
      <c r="M5343" s="133">
        <v>1.3849266708609</v>
      </c>
      <c r="N5343" s="133">
        <v>1.37417543761682</v>
      </c>
      <c r="O5343" s="133">
        <v>1.3373020581613</v>
      </c>
      <c r="P5343" s="133">
        <v>1.33110255325817</v>
      </c>
      <c r="Q5343" s="133">
        <v>1.33438761710027</v>
      </c>
      <c r="R5343" s="133">
        <v>1.33520064952994</v>
      </c>
      <c r="S5343" s="133">
        <v>1.33792153821617</v>
      </c>
      <c r="T5343" s="133">
        <v>1.3412506831558</v>
      </c>
      <c r="U5343" s="133">
        <v>1.3425635606020601</v>
      </c>
      <c r="V5343" s="133">
        <v>1.2860318909969899</v>
      </c>
      <c r="W5343" s="133">
        <v>1.28372202304885</v>
      </c>
      <c r="X5343" s="133">
        <v>1.37659035638128</v>
      </c>
      <c r="Y5343" s="133">
        <v>1.3754146396350899</v>
      </c>
      <c r="Z5343" s="133">
        <v>1.37592088072811</v>
      </c>
      <c r="AA5343" s="133">
        <v>1.3781189323440399</v>
      </c>
      <c r="AB5343" s="133">
        <v>1.3811330518325</v>
      </c>
      <c r="AC5343" s="133">
        <v>1.38639429789375</v>
      </c>
      <c r="AD5343" s="133">
        <v>1.38752796654329</v>
      </c>
      <c r="AE5343" s="133">
        <v>1.38732542855309</v>
      </c>
      <c r="AF5343" s="133">
        <v>1.38541207700447</v>
      </c>
      <c r="AG5343" s="133">
        <v>1.3914505845984899</v>
      </c>
      <c r="AH5343" s="133">
        <v>1.40806859965805</v>
      </c>
      <c r="AI5343" s="133">
        <v>1.42909613756882</v>
      </c>
      <c r="AJ5343" s="133">
        <v>1.4428530196250799</v>
      </c>
      <c r="AK5343" s="133">
        <v>1.45820312185663</v>
      </c>
    </row>
    <row r="5344" spans="1:37" x14ac:dyDescent="0.3">
      <c r="A5344" s="12" t="str">
        <f t="shared" si="120"/>
        <v>SDGbaseWaS_2BW_v7PQXcnfrm</v>
      </c>
      <c r="B5344" s="12" t="s">
        <v>220</v>
      </c>
      <c r="C5344" s="12" t="s">
        <v>334</v>
      </c>
      <c r="D5344" s="12" t="s">
        <v>120</v>
      </c>
      <c r="E5344" s="133" t="s">
        <v>108</v>
      </c>
      <c r="F5344" s="133">
        <v>1.2468797409207899</v>
      </c>
      <c r="G5344" s="133">
        <v>1.29230459056493</v>
      </c>
      <c r="H5344" s="133">
        <v>1.35235927526472</v>
      </c>
      <c r="I5344" s="133">
        <v>1.41556378154859</v>
      </c>
      <c r="J5344" s="133">
        <v>1.44822229635279</v>
      </c>
      <c r="K5344" s="133">
        <v>1.4673400927840401</v>
      </c>
      <c r="L5344" s="133">
        <v>1.46771208316098</v>
      </c>
      <c r="M5344" s="133">
        <v>1.4259877909492</v>
      </c>
      <c r="N5344" s="133">
        <v>1.40021844879248</v>
      </c>
      <c r="O5344" s="133">
        <v>1.3381696730499899</v>
      </c>
      <c r="P5344" s="133">
        <v>1.31504779689982</v>
      </c>
      <c r="Q5344" s="133">
        <v>1.30976113594146</v>
      </c>
      <c r="R5344" s="133">
        <v>1.3060628583314899</v>
      </c>
      <c r="S5344" s="133">
        <v>1.3085433014096099</v>
      </c>
      <c r="T5344" s="133">
        <v>1.3108764249103599</v>
      </c>
      <c r="U5344" s="133">
        <v>1.3082532445864099</v>
      </c>
      <c r="V5344" s="133">
        <v>1.2796608712185</v>
      </c>
      <c r="W5344" s="133">
        <v>1.26261539514008</v>
      </c>
      <c r="X5344" s="133">
        <v>1.2756392837007899</v>
      </c>
      <c r="Y5344" s="133">
        <v>1.27462246445883</v>
      </c>
      <c r="Z5344" s="133">
        <v>1.2764589012051799</v>
      </c>
      <c r="AA5344" s="133">
        <v>1.27810298830594</v>
      </c>
      <c r="AB5344" s="133">
        <v>1.3948669744648501</v>
      </c>
      <c r="AC5344" s="133">
        <v>1.4634730062432599</v>
      </c>
      <c r="AD5344" s="133">
        <v>1.4726234167999701</v>
      </c>
      <c r="AE5344" s="133">
        <v>1.4673686118934901</v>
      </c>
      <c r="AF5344" s="133">
        <v>1.4582433920031901</v>
      </c>
      <c r="AG5344" s="133">
        <v>1.4596953913159301</v>
      </c>
      <c r="AH5344" s="133">
        <v>1.5878591000053399</v>
      </c>
      <c r="AI5344" s="133">
        <v>1.7063586561747901</v>
      </c>
      <c r="AJ5344" s="133">
        <v>1.75927211123255</v>
      </c>
      <c r="AK5344" s="133">
        <v>1.7986864043958899</v>
      </c>
    </row>
    <row r="5345" spans="1:37" x14ac:dyDescent="0.3">
      <c r="A5345" s="12" t="str">
        <f t="shared" si="120"/>
        <v>SDGbaseWaS_2BW_v7PQXcmetp</v>
      </c>
      <c r="B5345" s="12" t="s">
        <v>220</v>
      </c>
      <c r="C5345" s="12" t="s">
        <v>334</v>
      </c>
      <c r="D5345" s="12" t="s">
        <v>120</v>
      </c>
      <c r="E5345" s="133" t="s">
        <v>109</v>
      </c>
      <c r="F5345" s="133">
        <v>1.26807825699027</v>
      </c>
      <c r="G5345" s="133">
        <v>1.3564981305470001</v>
      </c>
      <c r="H5345" s="133">
        <v>1.3687163026115801</v>
      </c>
      <c r="I5345" s="133">
        <v>1.38190513714469</v>
      </c>
      <c r="J5345" s="133">
        <v>1.3833452645137301</v>
      </c>
      <c r="K5345" s="133">
        <v>1.38611051040807</v>
      </c>
      <c r="L5345" s="133">
        <v>1.3859338850737</v>
      </c>
      <c r="M5345" s="133">
        <v>1.3816059322474401</v>
      </c>
      <c r="N5345" s="133">
        <v>1.37850029896905</v>
      </c>
      <c r="O5345" s="133">
        <v>1.36117886985481</v>
      </c>
      <c r="P5345" s="133">
        <v>1.3600348097648001</v>
      </c>
      <c r="Q5345" s="133">
        <v>1.36296164559612</v>
      </c>
      <c r="R5345" s="133">
        <v>1.36432585446935</v>
      </c>
      <c r="S5345" s="133">
        <v>1.36831441976962</v>
      </c>
      <c r="T5345" s="133">
        <v>1.3719346576536899</v>
      </c>
      <c r="U5345" s="133">
        <v>1.3749938552054499</v>
      </c>
      <c r="V5345" s="133">
        <v>1.36230633763025</v>
      </c>
      <c r="W5345" s="133">
        <v>1.3620435090432099</v>
      </c>
      <c r="X5345" s="133">
        <v>1.3853626190484201</v>
      </c>
      <c r="Y5345" s="133">
        <v>1.3846297745537199</v>
      </c>
      <c r="Z5345" s="133">
        <v>1.3841489248907399</v>
      </c>
      <c r="AA5345" s="133">
        <v>1.38431224375496</v>
      </c>
      <c r="AB5345" s="133">
        <v>1.3939097248835599</v>
      </c>
      <c r="AC5345" s="133">
        <v>1.40045664411245</v>
      </c>
      <c r="AD5345" s="133">
        <v>1.40224246930663</v>
      </c>
      <c r="AE5345" s="133">
        <v>1.40265636519907</v>
      </c>
      <c r="AF5345" s="133">
        <v>1.4023341615500999</v>
      </c>
      <c r="AG5345" s="133">
        <v>1.4062342614021399</v>
      </c>
      <c r="AH5345" s="133">
        <v>1.41483320537549</v>
      </c>
      <c r="AI5345" s="133">
        <v>1.4248718876183999</v>
      </c>
      <c r="AJ5345" s="133">
        <v>1.4306492838373199</v>
      </c>
      <c r="AK5345" s="133">
        <v>1.43661628104401</v>
      </c>
    </row>
    <row r="5346" spans="1:37" x14ac:dyDescent="0.3">
      <c r="A5346" s="12" t="str">
        <f t="shared" si="120"/>
        <v>SDGbaseWaS_2BW_v7PQXcmach</v>
      </c>
      <c r="B5346" s="12" t="s">
        <v>220</v>
      </c>
      <c r="C5346" s="12" t="s">
        <v>334</v>
      </c>
      <c r="D5346" s="12" t="s">
        <v>120</v>
      </c>
      <c r="E5346" s="133" t="s">
        <v>110</v>
      </c>
      <c r="F5346" s="133">
        <v>1.12927017964911</v>
      </c>
      <c r="G5346" s="133">
        <v>1.1735000169877901</v>
      </c>
      <c r="H5346" s="133">
        <v>1.1866628043340299</v>
      </c>
      <c r="I5346" s="133">
        <v>1.19728908391432</v>
      </c>
      <c r="J5346" s="133">
        <v>1.19958453648664</v>
      </c>
      <c r="K5346" s="133">
        <v>1.20276730153971</v>
      </c>
      <c r="L5346" s="133">
        <v>1.20421752624515</v>
      </c>
      <c r="M5346" s="133">
        <v>1.2013246646608899</v>
      </c>
      <c r="N5346" s="133">
        <v>1.2006236032761199</v>
      </c>
      <c r="O5346" s="133">
        <v>1.20515852443307</v>
      </c>
      <c r="P5346" s="133">
        <v>1.2084883643003399</v>
      </c>
      <c r="Q5346" s="133">
        <v>1.2110767580122399</v>
      </c>
      <c r="R5346" s="133">
        <v>1.2103012852720101</v>
      </c>
      <c r="S5346" s="133">
        <v>1.2146710385043999</v>
      </c>
      <c r="T5346" s="133">
        <v>1.2184993358823799</v>
      </c>
      <c r="U5346" s="133">
        <v>1.2218676225032601</v>
      </c>
      <c r="V5346" s="133">
        <v>1.21932825909455</v>
      </c>
      <c r="W5346" s="133">
        <v>1.2212814280194699</v>
      </c>
      <c r="X5346" s="133">
        <v>1.2319477320407499</v>
      </c>
      <c r="Y5346" s="133">
        <v>1.23212494912215</v>
      </c>
      <c r="Z5346" s="133">
        <v>1.23154117181468</v>
      </c>
      <c r="AA5346" s="133">
        <v>1.2323557726058401</v>
      </c>
      <c r="AB5346" s="133">
        <v>1.2535764810443899</v>
      </c>
      <c r="AC5346" s="133">
        <v>1.26569118880026</v>
      </c>
      <c r="AD5346" s="133">
        <v>1.2677536427673199</v>
      </c>
      <c r="AE5346" s="133">
        <v>1.26711787614518</v>
      </c>
      <c r="AF5346" s="133">
        <v>1.26575437427247</v>
      </c>
      <c r="AG5346" s="133">
        <v>1.26633583049654</v>
      </c>
      <c r="AH5346" s="133">
        <v>1.28466414282396</v>
      </c>
      <c r="AI5346" s="133">
        <v>1.30103274682167</v>
      </c>
      <c r="AJ5346" s="133">
        <v>1.3081131515849</v>
      </c>
      <c r="AK5346" s="133">
        <v>1.3136921182096799</v>
      </c>
    </row>
    <row r="5347" spans="1:37" x14ac:dyDescent="0.3">
      <c r="A5347" s="12" t="str">
        <f t="shared" si="120"/>
        <v>SDGbaseWaS_2BW_v7PQXcfcel</v>
      </c>
      <c r="B5347" s="12" t="s">
        <v>220</v>
      </c>
      <c r="C5347" s="12" t="s">
        <v>334</v>
      </c>
      <c r="D5347" s="12" t="s">
        <v>120</v>
      </c>
      <c r="E5347" s="133" t="s">
        <v>170</v>
      </c>
      <c r="F5347" s="133">
        <v>0.99999999999994504</v>
      </c>
      <c r="G5347" s="133">
        <v>1.02459662322482</v>
      </c>
      <c r="H5347" s="133">
        <v>1.0381482350654301</v>
      </c>
      <c r="I5347" s="133">
        <v>1.03590539806603</v>
      </c>
      <c r="J5347" s="133">
        <v>1.0374773389877301</v>
      </c>
      <c r="K5347" s="133">
        <v>1.04022832726295</v>
      </c>
      <c r="L5347" s="133">
        <v>1.0438749092594899</v>
      </c>
      <c r="M5347" s="133">
        <v>1.05018055616527</v>
      </c>
      <c r="N5347" s="133">
        <v>1.0557352721928499</v>
      </c>
      <c r="O5347" s="133">
        <v>1.09171171554451</v>
      </c>
      <c r="P5347" s="133">
        <v>1.1011513937636499</v>
      </c>
      <c r="Q5347" s="133">
        <v>1.1036020299859299</v>
      </c>
      <c r="R5347" s="133">
        <v>1.1020989845898399</v>
      </c>
      <c r="S5347" s="133">
        <v>1.10364444378244</v>
      </c>
      <c r="T5347" s="133">
        <v>1.1059572165257201</v>
      </c>
      <c r="U5347" s="133">
        <v>1.1083473329473901</v>
      </c>
      <c r="V5347" s="133">
        <v>1.1086667953756699</v>
      </c>
      <c r="W5347" s="133">
        <v>1.1104323031606</v>
      </c>
      <c r="X5347" s="133">
        <v>1.11380262562165</v>
      </c>
      <c r="Y5347" s="133">
        <v>1.11345347882017</v>
      </c>
      <c r="Z5347" s="133">
        <v>1.11151274127928</v>
      </c>
      <c r="AA5347" s="133">
        <v>1.1124370978595399</v>
      </c>
      <c r="AB5347" s="133">
        <v>1.12026320922446</v>
      </c>
      <c r="AC5347" s="133">
        <v>1.12348836683666</v>
      </c>
      <c r="AD5347" s="133">
        <v>1.1244734139368799</v>
      </c>
      <c r="AE5347" s="133">
        <v>1.1242796463861999</v>
      </c>
      <c r="AF5347" s="133">
        <v>1.1238866217183301</v>
      </c>
      <c r="AG5347" s="133">
        <v>1.1226323825108999</v>
      </c>
      <c r="AH5347" s="133">
        <v>1.1189847288619299</v>
      </c>
      <c r="AI5347" s="133">
        <v>1.1090003005398099</v>
      </c>
      <c r="AJ5347" s="133">
        <v>1.10161860754761</v>
      </c>
      <c r="AK5347" s="133">
        <v>1.0945948083422601</v>
      </c>
    </row>
    <row r="5348" spans="1:37" x14ac:dyDescent="0.3">
      <c r="A5348" s="12" t="str">
        <f t="shared" si="120"/>
        <v>SDGbaseWaS_2BW_v7PQXcelct</v>
      </c>
      <c r="B5348" s="12" t="s">
        <v>220</v>
      </c>
      <c r="C5348" s="12" t="s">
        <v>334</v>
      </c>
      <c r="D5348" s="12" t="s">
        <v>120</v>
      </c>
      <c r="E5348" s="133" t="s">
        <v>171</v>
      </c>
      <c r="F5348" s="133">
        <v>0.99999999999994504</v>
      </c>
      <c r="G5348" s="133">
        <v>1.02459662322482</v>
      </c>
      <c r="H5348" s="133">
        <v>1.0381482350654301</v>
      </c>
      <c r="I5348" s="133">
        <v>1.03590539806603</v>
      </c>
      <c r="J5348" s="133">
        <v>1.0374773389877301</v>
      </c>
      <c r="K5348" s="133">
        <v>1.04022832726295</v>
      </c>
      <c r="L5348" s="133">
        <v>1.0438749092594899</v>
      </c>
      <c r="M5348" s="133">
        <v>1.05018055616527</v>
      </c>
      <c r="N5348" s="133">
        <v>1.0557352721928499</v>
      </c>
      <c r="O5348" s="133">
        <v>1.09171171554451</v>
      </c>
      <c r="P5348" s="133">
        <v>1.1011513937636499</v>
      </c>
      <c r="Q5348" s="133">
        <v>1.1036020299859299</v>
      </c>
      <c r="R5348" s="133">
        <v>1.1020989845898399</v>
      </c>
      <c r="S5348" s="133">
        <v>1.10364444378244</v>
      </c>
      <c r="T5348" s="133">
        <v>1.1059572165257201</v>
      </c>
      <c r="U5348" s="133">
        <v>1.1083473329473901</v>
      </c>
      <c r="V5348" s="133">
        <v>1.1086667953756699</v>
      </c>
      <c r="W5348" s="133">
        <v>1.1104323031606</v>
      </c>
      <c r="X5348" s="133">
        <v>1.11380262562165</v>
      </c>
      <c r="Y5348" s="133">
        <v>1.11345347882017</v>
      </c>
      <c r="Z5348" s="133">
        <v>1.11151274127928</v>
      </c>
      <c r="AA5348" s="133">
        <v>1.1124370978595399</v>
      </c>
      <c r="AB5348" s="133">
        <v>1.12026320922446</v>
      </c>
      <c r="AC5348" s="133">
        <v>1.12348836683666</v>
      </c>
      <c r="AD5348" s="133">
        <v>1.1244734139368799</v>
      </c>
      <c r="AE5348" s="133">
        <v>1.1242796463861999</v>
      </c>
      <c r="AF5348" s="133">
        <v>1.1238866217183301</v>
      </c>
      <c r="AG5348" s="133">
        <v>1.1226323825108999</v>
      </c>
      <c r="AH5348" s="133">
        <v>1.1189847288619299</v>
      </c>
      <c r="AI5348" s="133">
        <v>1.1090003005398099</v>
      </c>
      <c r="AJ5348" s="133">
        <v>1.10161860754761</v>
      </c>
      <c r="AK5348" s="133">
        <v>1.0945948083422601</v>
      </c>
    </row>
    <row r="5349" spans="1:37" x14ac:dyDescent="0.3">
      <c r="A5349" s="12" t="str">
        <f t="shared" si="120"/>
        <v>SDGbaseWaS_2BW_v7PQXcemch</v>
      </c>
      <c r="B5349" s="12" t="s">
        <v>220</v>
      </c>
      <c r="C5349" s="12" t="s">
        <v>334</v>
      </c>
      <c r="D5349" s="12" t="s">
        <v>120</v>
      </c>
      <c r="E5349" s="133" t="s">
        <v>111</v>
      </c>
      <c r="F5349" s="133">
        <v>1.24867234600578</v>
      </c>
      <c r="G5349" s="133">
        <v>1.27748436012324</v>
      </c>
      <c r="H5349" s="133">
        <v>1.29476409907112</v>
      </c>
      <c r="I5349" s="133">
        <v>1.30663868059127</v>
      </c>
      <c r="J5349" s="133">
        <v>1.311314376388</v>
      </c>
      <c r="K5349" s="133">
        <v>1.3156516542694101</v>
      </c>
      <c r="L5349" s="133">
        <v>1.3176288989137801</v>
      </c>
      <c r="M5349" s="133">
        <v>1.3137152527672999</v>
      </c>
      <c r="N5349" s="133">
        <v>1.3127667698808101</v>
      </c>
      <c r="O5349" s="133">
        <v>1.31556120091413</v>
      </c>
      <c r="P5349" s="133">
        <v>1.3190614050385501</v>
      </c>
      <c r="Q5349" s="133">
        <v>1.32251962287973</v>
      </c>
      <c r="R5349" s="133">
        <v>1.32358960918097</v>
      </c>
      <c r="S5349" s="133">
        <v>1.3276018973422099</v>
      </c>
      <c r="T5349" s="133">
        <v>1.3312221286024399</v>
      </c>
      <c r="U5349" s="133">
        <v>1.33413775835197</v>
      </c>
      <c r="V5349" s="133">
        <v>1.33168371068022</v>
      </c>
      <c r="W5349" s="133">
        <v>1.3323887859744199</v>
      </c>
      <c r="X5349" s="133">
        <v>1.3398832439458801</v>
      </c>
      <c r="Y5349" s="133">
        <v>1.3400570696206</v>
      </c>
      <c r="Z5349" s="133">
        <v>1.33954794250394</v>
      </c>
      <c r="AA5349" s="133">
        <v>1.34034246840168</v>
      </c>
      <c r="AB5349" s="133">
        <v>1.3668035247104</v>
      </c>
      <c r="AC5349" s="133">
        <v>1.3818859833668</v>
      </c>
      <c r="AD5349" s="133">
        <v>1.3840452358655</v>
      </c>
      <c r="AE5349" s="133">
        <v>1.38282076446075</v>
      </c>
      <c r="AF5349" s="133">
        <v>1.3806847161326099</v>
      </c>
      <c r="AG5349" s="133">
        <v>1.3779569911265099</v>
      </c>
      <c r="AH5349" s="133">
        <v>1.39867573062163</v>
      </c>
      <c r="AI5349" s="133">
        <v>1.4155342629721599</v>
      </c>
      <c r="AJ5349" s="133">
        <v>1.42072821630437</v>
      </c>
      <c r="AK5349" s="133">
        <v>1.42576663628899</v>
      </c>
    </row>
    <row r="5350" spans="1:37" x14ac:dyDescent="0.3">
      <c r="A5350" s="12" t="str">
        <f t="shared" si="120"/>
        <v>SDGbaseWaS_2BW_v7PQXcsequ</v>
      </c>
      <c r="B5350" s="12" t="s">
        <v>220</v>
      </c>
      <c r="C5350" s="12" t="s">
        <v>334</v>
      </c>
      <c r="D5350" s="12" t="s">
        <v>120</v>
      </c>
      <c r="E5350" s="133" t="s">
        <v>112</v>
      </c>
      <c r="F5350" s="133">
        <v>1.1538066119605499</v>
      </c>
      <c r="G5350" s="133">
        <v>1.1669068237867399</v>
      </c>
      <c r="H5350" s="133">
        <v>1.1805560892637399</v>
      </c>
      <c r="I5350" s="133">
        <v>1.1857620010782699</v>
      </c>
      <c r="J5350" s="133">
        <v>1.18911126972688</v>
      </c>
      <c r="K5350" s="133">
        <v>1.19291052219392</v>
      </c>
      <c r="L5350" s="133">
        <v>1.1959012926333801</v>
      </c>
      <c r="M5350" s="133">
        <v>1.19644782091499</v>
      </c>
      <c r="N5350" s="133">
        <v>1.1985978075221</v>
      </c>
      <c r="O5350" s="133">
        <v>1.2175347066368001</v>
      </c>
      <c r="P5350" s="133">
        <v>1.22431992465621</v>
      </c>
      <c r="Q5350" s="133">
        <v>1.2275791283367401</v>
      </c>
      <c r="R5350" s="133">
        <v>1.22777244817646</v>
      </c>
      <c r="S5350" s="133">
        <v>1.23144380571099</v>
      </c>
      <c r="T5350" s="133">
        <v>1.2349770762555199</v>
      </c>
      <c r="U5350" s="133">
        <v>1.23815562148637</v>
      </c>
      <c r="V5350" s="133">
        <v>1.2401182667099799</v>
      </c>
      <c r="W5350" s="133">
        <v>1.24263069664527</v>
      </c>
      <c r="X5350" s="133">
        <v>1.2463343091396799</v>
      </c>
      <c r="Y5350" s="133">
        <v>1.2467189226045301</v>
      </c>
      <c r="Z5350" s="133">
        <v>1.2458047693501599</v>
      </c>
      <c r="AA5350" s="133">
        <v>1.2467275270193501</v>
      </c>
      <c r="AB5350" s="133">
        <v>1.26744142406254</v>
      </c>
      <c r="AC5350" s="133">
        <v>1.27902673732543</v>
      </c>
      <c r="AD5350" s="133">
        <v>1.28125866251142</v>
      </c>
      <c r="AE5350" s="133">
        <v>1.2807622156209499</v>
      </c>
      <c r="AF5350" s="133">
        <v>1.27964516933859</v>
      </c>
      <c r="AG5350" s="133">
        <v>1.27854244486081</v>
      </c>
      <c r="AH5350" s="133">
        <v>1.29309261014222</v>
      </c>
      <c r="AI5350" s="133">
        <v>1.30271166485909</v>
      </c>
      <c r="AJ5350" s="133">
        <v>1.30501147795022</v>
      </c>
      <c r="AK5350" s="133">
        <v>1.30583601537849</v>
      </c>
    </row>
    <row r="5351" spans="1:37" x14ac:dyDescent="0.3">
      <c r="A5351" s="12" t="str">
        <f t="shared" si="120"/>
        <v>SDGbaseWaS_2BW_v7PQXcvehi</v>
      </c>
      <c r="B5351" s="12" t="s">
        <v>220</v>
      </c>
      <c r="C5351" s="12" t="s">
        <v>334</v>
      </c>
      <c r="D5351" s="12" t="s">
        <v>120</v>
      </c>
      <c r="E5351" s="133" t="s">
        <v>113</v>
      </c>
      <c r="F5351" s="133">
        <v>1.2697466300101301</v>
      </c>
      <c r="G5351" s="133">
        <v>1.2917111519069</v>
      </c>
      <c r="H5351" s="133">
        <v>1.3084122833052501</v>
      </c>
      <c r="I5351" s="133">
        <v>1.3228729226243101</v>
      </c>
      <c r="J5351" s="133">
        <v>1.3283716407745101</v>
      </c>
      <c r="K5351" s="133">
        <v>1.33330646880362</v>
      </c>
      <c r="L5351" s="133">
        <v>1.33505122565968</v>
      </c>
      <c r="M5351" s="133">
        <v>1.32843251554062</v>
      </c>
      <c r="N5351" s="133">
        <v>1.3261801638613699</v>
      </c>
      <c r="O5351" s="133">
        <v>1.3238710506123199</v>
      </c>
      <c r="P5351" s="133">
        <v>1.32725824530404</v>
      </c>
      <c r="Q5351" s="133">
        <v>1.33143411252578</v>
      </c>
      <c r="R5351" s="133">
        <v>1.33398063351167</v>
      </c>
      <c r="S5351" s="133">
        <v>1.33929520966414</v>
      </c>
      <c r="T5351" s="133">
        <v>1.34362902329092</v>
      </c>
      <c r="U5351" s="133">
        <v>1.34716420371084</v>
      </c>
      <c r="V5351" s="133">
        <v>1.3463734711019599</v>
      </c>
      <c r="W5351" s="133">
        <v>1.34824589400712</v>
      </c>
      <c r="X5351" s="133">
        <v>1.3561236099043601</v>
      </c>
      <c r="Y5351" s="133">
        <v>1.3819415379165201</v>
      </c>
      <c r="Z5351" s="133">
        <v>1.4088533849459199</v>
      </c>
      <c r="AA5351" s="133">
        <v>1.43588507016207</v>
      </c>
      <c r="AB5351" s="133">
        <v>1.47460017006753</v>
      </c>
      <c r="AC5351" s="133">
        <v>1.4992555602812401</v>
      </c>
      <c r="AD5351" s="133">
        <v>1.50642624694476</v>
      </c>
      <c r="AE5351" s="133">
        <v>1.50805224062151</v>
      </c>
      <c r="AF5351" s="133">
        <v>1.5080630443577501</v>
      </c>
      <c r="AG5351" s="133">
        <v>1.504523875576</v>
      </c>
      <c r="AH5351" s="133">
        <v>1.5335951052347101</v>
      </c>
      <c r="AI5351" s="133">
        <v>1.5638662483585299</v>
      </c>
      <c r="AJ5351" s="133">
        <v>1.57813930744204</v>
      </c>
      <c r="AK5351" s="133">
        <v>1.58835966229614</v>
      </c>
    </row>
    <row r="5352" spans="1:37" x14ac:dyDescent="0.3">
      <c r="A5352" s="12" t="str">
        <f t="shared" si="120"/>
        <v>SDGbaseWaS_2BW_v7PQXctequ</v>
      </c>
      <c r="B5352" s="12" t="s">
        <v>220</v>
      </c>
      <c r="C5352" s="12" t="s">
        <v>334</v>
      </c>
      <c r="D5352" s="12" t="s">
        <v>120</v>
      </c>
      <c r="E5352" s="133" t="s">
        <v>114</v>
      </c>
      <c r="F5352" s="133">
        <v>1.08451739466165</v>
      </c>
      <c r="G5352" s="133">
        <v>1.1380086382966199</v>
      </c>
      <c r="H5352" s="133">
        <v>1.1494345493848099</v>
      </c>
      <c r="I5352" s="133">
        <v>1.1663939675221999</v>
      </c>
      <c r="J5352" s="133">
        <v>1.1708634690548601</v>
      </c>
      <c r="K5352" s="133">
        <v>1.1757593500224199</v>
      </c>
      <c r="L5352" s="133">
        <v>1.1772773876734699</v>
      </c>
      <c r="M5352" s="133">
        <v>1.1678344552303099</v>
      </c>
      <c r="N5352" s="133">
        <v>1.16319663697224</v>
      </c>
      <c r="O5352" s="133">
        <v>1.14565177510436</v>
      </c>
      <c r="P5352" s="133">
        <v>1.1434591253076201</v>
      </c>
      <c r="Q5352" s="133">
        <v>1.14495859708005</v>
      </c>
      <c r="R5352" s="133">
        <v>1.14751583676229</v>
      </c>
      <c r="S5352" s="133">
        <v>1.1533157565415699</v>
      </c>
      <c r="T5352" s="133">
        <v>1.1575768605383201</v>
      </c>
      <c r="U5352" s="133">
        <v>1.1614081134405301</v>
      </c>
      <c r="V5352" s="133">
        <v>1.1605941730687399</v>
      </c>
      <c r="W5352" s="133">
        <v>1.16302445402093</v>
      </c>
      <c r="X5352" s="133">
        <v>1.17323723610373</v>
      </c>
      <c r="Y5352" s="133">
        <v>1.1764916674217001</v>
      </c>
      <c r="Z5352" s="133">
        <v>1.17984207711141</v>
      </c>
      <c r="AA5352" s="133">
        <v>1.1831915061796101</v>
      </c>
      <c r="AB5352" s="133">
        <v>1.2210508561637501</v>
      </c>
      <c r="AC5352" s="133">
        <v>1.24314900780194</v>
      </c>
      <c r="AD5352" s="133">
        <v>1.2464321968468399</v>
      </c>
      <c r="AE5352" s="133">
        <v>1.2451911938600699</v>
      </c>
      <c r="AF5352" s="133">
        <v>1.2428609357201501</v>
      </c>
      <c r="AG5352" s="133">
        <v>1.2448352132207501</v>
      </c>
      <c r="AH5352" s="133">
        <v>1.28206778810803</v>
      </c>
      <c r="AI5352" s="133">
        <v>1.31939622971271</v>
      </c>
      <c r="AJ5352" s="133">
        <v>1.3367783218343601</v>
      </c>
      <c r="AK5352" s="133">
        <v>1.3504984773344999</v>
      </c>
    </row>
    <row r="5353" spans="1:37" x14ac:dyDescent="0.3">
      <c r="A5353" s="12" t="str">
        <f t="shared" si="120"/>
        <v>SDGbaseWaS_2BW_v7PQXcfurn</v>
      </c>
      <c r="B5353" s="12" t="s">
        <v>220</v>
      </c>
      <c r="C5353" s="12" t="s">
        <v>334</v>
      </c>
      <c r="D5353" s="12" t="s">
        <v>120</v>
      </c>
      <c r="E5353" s="133" t="s">
        <v>115</v>
      </c>
      <c r="F5353" s="133">
        <v>1.3153729048665299</v>
      </c>
      <c r="G5353" s="133">
        <v>1.36875079316564</v>
      </c>
      <c r="H5353" s="133">
        <v>1.36914915033999</v>
      </c>
      <c r="I5353" s="133">
        <v>1.3755722762928699</v>
      </c>
      <c r="J5353" s="133">
        <v>1.37175727822479</v>
      </c>
      <c r="K5353" s="133">
        <v>1.37104524777096</v>
      </c>
      <c r="L5353" s="133">
        <v>1.3712591528551401</v>
      </c>
      <c r="M5353" s="133">
        <v>1.3723116687808801</v>
      </c>
      <c r="N5353" s="133">
        <v>1.37305063867571</v>
      </c>
      <c r="O5353" s="133">
        <v>1.3659463664296301</v>
      </c>
      <c r="P5353" s="133">
        <v>1.3675674403774301</v>
      </c>
      <c r="Q5353" s="133">
        <v>1.3705910188932</v>
      </c>
      <c r="R5353" s="133">
        <v>1.36853908821273</v>
      </c>
      <c r="S5353" s="133">
        <v>1.3731357413138101</v>
      </c>
      <c r="T5353" s="133">
        <v>1.3771364378947699</v>
      </c>
      <c r="U5353" s="133">
        <v>1.38114747497183</v>
      </c>
      <c r="V5353" s="133">
        <v>1.3826896728150699</v>
      </c>
      <c r="W5353" s="133">
        <v>1.3851053346011</v>
      </c>
      <c r="X5353" s="133">
        <v>1.39030708527988</v>
      </c>
      <c r="Y5353" s="133">
        <v>1.39079862214856</v>
      </c>
      <c r="Z5353" s="133">
        <v>1.39079791553731</v>
      </c>
      <c r="AA5353" s="133">
        <v>1.3907842459333299</v>
      </c>
      <c r="AB5353" s="133">
        <v>1.38851228249978</v>
      </c>
      <c r="AC5353" s="133">
        <v>1.3879286070860399</v>
      </c>
      <c r="AD5353" s="133">
        <v>1.3891026366727499</v>
      </c>
      <c r="AE5353" s="133">
        <v>1.3906045021470399</v>
      </c>
      <c r="AF5353" s="133">
        <v>1.3920308438889899</v>
      </c>
      <c r="AG5353" s="133">
        <v>1.39394269408574</v>
      </c>
      <c r="AH5353" s="133">
        <v>1.3884643310638001</v>
      </c>
      <c r="AI5353" s="133">
        <v>1.3843700599386599</v>
      </c>
      <c r="AJ5353" s="133">
        <v>1.38340754370969</v>
      </c>
      <c r="AK5353" s="133">
        <v>1.3835740238021701</v>
      </c>
    </row>
    <row r="5354" spans="1:37" x14ac:dyDescent="0.3">
      <c r="A5354" s="12" t="str">
        <f t="shared" si="120"/>
        <v>SDGbaseWaS_2BW_v7PQXcoman</v>
      </c>
      <c r="B5354" s="12" t="s">
        <v>220</v>
      </c>
      <c r="C5354" s="12" t="s">
        <v>334</v>
      </c>
      <c r="D5354" s="12" t="s">
        <v>120</v>
      </c>
      <c r="E5354" s="133" t="s">
        <v>116</v>
      </c>
      <c r="F5354" s="133">
        <v>1.20409156687984</v>
      </c>
      <c r="G5354" s="133">
        <v>1.25131979630479</v>
      </c>
      <c r="H5354" s="133">
        <v>1.2462953104527501</v>
      </c>
      <c r="I5354" s="133">
        <v>1.2400405790729401</v>
      </c>
      <c r="J5354" s="133">
        <v>1.2383360397240799</v>
      </c>
      <c r="K5354" s="133">
        <v>1.2364900614099501</v>
      </c>
      <c r="L5354" s="133">
        <v>1.2351027307960001</v>
      </c>
      <c r="M5354" s="133">
        <v>1.2355385732506201</v>
      </c>
      <c r="N5354" s="133">
        <v>1.23398835136205</v>
      </c>
      <c r="O5354" s="133">
        <v>1.2491637724044899</v>
      </c>
      <c r="P5354" s="133">
        <v>1.24415000946301</v>
      </c>
      <c r="Q5354" s="133">
        <v>1.2371241424256101</v>
      </c>
      <c r="R5354" s="133">
        <v>1.22961867491108</v>
      </c>
      <c r="S5354" s="133">
        <v>1.22846362672389</v>
      </c>
      <c r="T5354" s="133">
        <v>1.2285489357363599</v>
      </c>
      <c r="U5354" s="133">
        <v>1.2273231829306199</v>
      </c>
      <c r="V5354" s="133">
        <v>1.22722271135723</v>
      </c>
      <c r="W5354" s="133">
        <v>1.2287806436840301</v>
      </c>
      <c r="X5354" s="133">
        <v>1.2312553255418699</v>
      </c>
      <c r="Y5354" s="133">
        <v>1.2311543241635701</v>
      </c>
      <c r="Z5354" s="133">
        <v>1.2304704664073001</v>
      </c>
      <c r="AA5354" s="133">
        <v>1.2318663355258499</v>
      </c>
      <c r="AB5354" s="133">
        <v>1.2359123485532799</v>
      </c>
      <c r="AC5354" s="133">
        <v>1.23933260861529</v>
      </c>
      <c r="AD5354" s="133">
        <v>1.24277526280691</v>
      </c>
      <c r="AE5354" s="133">
        <v>1.24564739916654</v>
      </c>
      <c r="AF5354" s="133">
        <v>1.24889588967164</v>
      </c>
      <c r="AG5354" s="133">
        <v>1.25165548605528</v>
      </c>
      <c r="AH5354" s="133">
        <v>1.25891527541301</v>
      </c>
      <c r="AI5354" s="133">
        <v>1.2645041613753201</v>
      </c>
      <c r="AJ5354" s="133">
        <v>1.2713753451181</v>
      </c>
      <c r="AK5354" s="133">
        <v>1.2789579971898299</v>
      </c>
    </row>
    <row r="5355" spans="1:37" x14ac:dyDescent="0.3">
      <c r="A5355" s="12" t="str">
        <f t="shared" si="120"/>
        <v>SDGbaseWaS_2BW_v7PQXcelec</v>
      </c>
      <c r="B5355" s="12" t="s">
        <v>220</v>
      </c>
      <c r="C5355" s="12" t="s">
        <v>334</v>
      </c>
      <c r="D5355" s="12" t="s">
        <v>120</v>
      </c>
      <c r="E5355" s="133" t="s">
        <v>172</v>
      </c>
      <c r="F5355" s="133">
        <v>0.35515715847666401</v>
      </c>
      <c r="G5355" s="133">
        <v>0.36156187679484603</v>
      </c>
      <c r="H5355" s="133">
        <v>0.33267324188728198</v>
      </c>
      <c r="I5355" s="133">
        <v>0.33200216985411501</v>
      </c>
      <c r="J5355" s="133">
        <v>0.33644486685166602</v>
      </c>
      <c r="K5355" s="133">
        <v>0.34130890039839401</v>
      </c>
      <c r="L5355" s="133">
        <v>0.34407829432980103</v>
      </c>
      <c r="M5355" s="133">
        <v>0.34052333768293502</v>
      </c>
      <c r="N5355" s="133">
        <v>0.33482078888365902</v>
      </c>
      <c r="O5355" s="133">
        <v>0.33417191975446597</v>
      </c>
      <c r="P5355" s="133">
        <v>0.33359306933463601</v>
      </c>
      <c r="Q5355" s="133">
        <v>0.33691848732100699</v>
      </c>
      <c r="R5355" s="133">
        <v>0.34206865429121303</v>
      </c>
      <c r="S5355" s="133">
        <v>0.34355613197259799</v>
      </c>
      <c r="T5355" s="133">
        <v>0.34605328091118098</v>
      </c>
      <c r="U5355" s="133">
        <v>0.347256905884199</v>
      </c>
      <c r="V5355" s="133">
        <v>0.34759490751201499</v>
      </c>
      <c r="W5355" s="133">
        <v>0.34845194943067898</v>
      </c>
      <c r="X5355" s="133">
        <v>0.34586421682949198</v>
      </c>
      <c r="Y5355" s="133">
        <v>0.34734387620750501</v>
      </c>
      <c r="Z5355" s="133">
        <v>0.35211800037944402</v>
      </c>
      <c r="AA5355" s="133">
        <v>0.36376550830688198</v>
      </c>
      <c r="AB5355" s="133">
        <v>0.35693053697208199</v>
      </c>
      <c r="AC5355" s="133">
        <v>0.35706046433190802</v>
      </c>
      <c r="AD5355" s="133">
        <v>0.36064846611666301</v>
      </c>
      <c r="AE5355" s="133">
        <v>0.36332289895949499</v>
      </c>
      <c r="AF5355" s="133">
        <v>0.36582987979377701</v>
      </c>
      <c r="AG5355" s="133">
        <v>0.38594220797117101</v>
      </c>
      <c r="AH5355" s="133">
        <v>0.40108310411048897</v>
      </c>
      <c r="AI5355" s="133">
        <v>0.42381030539077302</v>
      </c>
      <c r="AJ5355" s="133">
        <v>0.44437941324184199</v>
      </c>
      <c r="AK5355" s="133">
        <v>0.46177218596159902</v>
      </c>
    </row>
    <row r="5356" spans="1:37" x14ac:dyDescent="0.3">
      <c r="A5356" s="12" t="str">
        <f t="shared" si="120"/>
        <v>SDGbaseWaS_2BW_v7PQXcwatr</v>
      </c>
      <c r="B5356" s="12" t="s">
        <v>220</v>
      </c>
      <c r="C5356" s="12" t="s">
        <v>334</v>
      </c>
      <c r="D5356" s="12" t="s">
        <v>120</v>
      </c>
      <c r="E5356" s="133" t="s">
        <v>173</v>
      </c>
      <c r="F5356" s="133">
        <v>1.0475553820608301</v>
      </c>
      <c r="G5356" s="133">
        <v>0.93920726697136203</v>
      </c>
      <c r="H5356" s="133">
        <v>0.954259984778143</v>
      </c>
      <c r="I5356" s="133">
        <v>0.95761629708728102</v>
      </c>
      <c r="J5356" s="133">
        <v>0.96775357959683295</v>
      </c>
      <c r="K5356" s="133">
        <v>0.97467643444936103</v>
      </c>
      <c r="L5356" s="133">
        <v>0.97868888287337497</v>
      </c>
      <c r="M5356" s="133">
        <v>0.979727071552559</v>
      </c>
      <c r="N5356" s="133">
        <v>0.978558260320604</v>
      </c>
      <c r="O5356" s="133">
        <v>0.97608274231935899</v>
      </c>
      <c r="P5356" s="133">
        <v>0.97755261677390903</v>
      </c>
      <c r="Q5356" s="133">
        <v>0.980656751693882</v>
      </c>
      <c r="R5356" s="133">
        <v>0.99266895925072096</v>
      </c>
      <c r="S5356" s="133">
        <v>0.99759756813134803</v>
      </c>
      <c r="T5356" s="133">
        <v>1.00161470976814</v>
      </c>
      <c r="U5356" s="133">
        <v>1.00066088025234</v>
      </c>
      <c r="V5356" s="133">
        <v>1.0023315225285201</v>
      </c>
      <c r="W5356" s="133">
        <v>1.00450221388988</v>
      </c>
      <c r="X5356" s="133">
        <v>1.0063845807660401</v>
      </c>
      <c r="Y5356" s="133">
        <v>1.0053624750296799</v>
      </c>
      <c r="Z5356" s="133">
        <v>1.00510127345781</v>
      </c>
      <c r="AA5356" s="133">
        <v>1.00433444271011</v>
      </c>
      <c r="AB5356" s="133">
        <v>1.0105467529051799</v>
      </c>
      <c r="AC5356" s="133">
        <v>1.0144299726493999</v>
      </c>
      <c r="AD5356" s="133">
        <v>1.0190035503047601</v>
      </c>
      <c r="AE5356" s="133">
        <v>1.02229377907131</v>
      </c>
      <c r="AF5356" s="133">
        <v>1.0258591367743599</v>
      </c>
      <c r="AG5356" s="133">
        <v>1.02787350831463</v>
      </c>
      <c r="AH5356" s="133">
        <v>1.0421197997653799</v>
      </c>
      <c r="AI5356" s="133">
        <v>1.0532461469943299</v>
      </c>
      <c r="AJ5356" s="133">
        <v>1.05964582116936</v>
      </c>
      <c r="AK5356" s="133">
        <v>1.06437600202292</v>
      </c>
    </row>
    <row r="5357" spans="1:37" x14ac:dyDescent="0.3">
      <c r="A5357" s="12" t="str">
        <f t="shared" si="120"/>
        <v>SDGbaseWaS_2BW_v7PQXccons</v>
      </c>
      <c r="B5357" s="12" t="s">
        <v>220</v>
      </c>
      <c r="C5357" s="12" t="s">
        <v>334</v>
      </c>
      <c r="D5357" s="12" t="s">
        <v>120</v>
      </c>
      <c r="E5357" s="133" t="s">
        <v>117</v>
      </c>
      <c r="F5357" s="133">
        <v>1.0066853345789299</v>
      </c>
      <c r="G5357" s="133">
        <v>1.0668731328582901</v>
      </c>
      <c r="H5357" s="133">
        <v>1.0589251201471299</v>
      </c>
      <c r="I5357" s="133">
        <v>1.0724265568418101</v>
      </c>
      <c r="J5357" s="133">
        <v>1.06149807099547</v>
      </c>
      <c r="K5357" s="133">
        <v>1.0570796136501901</v>
      </c>
      <c r="L5357" s="133">
        <v>1.05443388403145</v>
      </c>
      <c r="M5357" s="133">
        <v>1.0534054701885101</v>
      </c>
      <c r="N5357" s="133">
        <v>1.0522887529723299</v>
      </c>
      <c r="O5357" s="133">
        <v>1.04507612802788</v>
      </c>
      <c r="P5357" s="133">
        <v>1.04498917109288</v>
      </c>
      <c r="Q5357" s="133">
        <v>1.04662661975808</v>
      </c>
      <c r="R5357" s="133">
        <v>1.0351610496913799</v>
      </c>
      <c r="S5357" s="133">
        <v>1.0431439966920599</v>
      </c>
      <c r="T5357" s="133">
        <v>1.04904486253801</v>
      </c>
      <c r="U5357" s="133">
        <v>1.0535869759395999</v>
      </c>
      <c r="V5357" s="133">
        <v>1.0552962172565601</v>
      </c>
      <c r="W5357" s="133">
        <v>1.0578047914731701</v>
      </c>
      <c r="X5357" s="133">
        <v>1.06366667145059</v>
      </c>
      <c r="Y5357" s="133">
        <v>1.06409380200579</v>
      </c>
      <c r="Z5357" s="133">
        <v>1.0647337002149899</v>
      </c>
      <c r="AA5357" s="133">
        <v>1.0643866124911501</v>
      </c>
      <c r="AB5357" s="133">
        <v>1.06153652114922</v>
      </c>
      <c r="AC5357" s="133">
        <v>1.06092026961918</v>
      </c>
      <c r="AD5357" s="133">
        <v>1.0626573102594901</v>
      </c>
      <c r="AE5357" s="133">
        <v>1.06468276305308</v>
      </c>
      <c r="AF5357" s="133">
        <v>1.06643897444785</v>
      </c>
      <c r="AG5357" s="133">
        <v>1.06864378416197</v>
      </c>
      <c r="AH5357" s="133">
        <v>1.0676795525923799</v>
      </c>
      <c r="AI5357" s="133">
        <v>1.0670978042943799</v>
      </c>
      <c r="AJ5357" s="133">
        <v>1.0681971315918399</v>
      </c>
      <c r="AK5357" s="133">
        <v>1.0700354126881799</v>
      </c>
    </row>
    <row r="5358" spans="1:37" x14ac:dyDescent="0.3">
      <c r="A5358" s="12" t="str">
        <f t="shared" si="120"/>
        <v>SDGbaseWaS_2BW_v7PQXctrad</v>
      </c>
      <c r="B5358" s="12" t="s">
        <v>220</v>
      </c>
      <c r="C5358" s="12" t="s">
        <v>334</v>
      </c>
      <c r="D5358" s="12" t="s">
        <v>120</v>
      </c>
      <c r="E5358" s="133" t="s">
        <v>174</v>
      </c>
      <c r="F5358" s="133">
        <v>1.00131749317995</v>
      </c>
      <c r="G5358" s="133">
        <v>1.0100415941380601</v>
      </c>
      <c r="H5358" s="133">
        <v>1.01306200894388</v>
      </c>
      <c r="I5358" s="133">
        <v>1.0201655460527901</v>
      </c>
      <c r="J5358" s="133">
        <v>1.0150732253593699</v>
      </c>
      <c r="K5358" s="133">
        <v>1.01367847310015</v>
      </c>
      <c r="L5358" s="133">
        <v>1.01334627081364</v>
      </c>
      <c r="M5358" s="133">
        <v>1.0149272739000801</v>
      </c>
      <c r="N5358" s="133">
        <v>1.01535739406388</v>
      </c>
      <c r="O5358" s="133">
        <v>0.98862613059651205</v>
      </c>
      <c r="P5358" s="133">
        <v>0.99213023515946097</v>
      </c>
      <c r="Q5358" s="133">
        <v>1.00049969744443</v>
      </c>
      <c r="R5358" s="133">
        <v>1.00551426530306</v>
      </c>
      <c r="S5358" s="133">
        <v>1.01236005610462</v>
      </c>
      <c r="T5358" s="133">
        <v>1.0172574518002699</v>
      </c>
      <c r="U5358" s="133">
        <v>1.02131985868177</v>
      </c>
      <c r="V5358" s="133">
        <v>1.0266766279650601</v>
      </c>
      <c r="W5358" s="133">
        <v>1.0300456250885801</v>
      </c>
      <c r="X5358" s="133">
        <v>1.0314162870140899</v>
      </c>
      <c r="Y5358" s="133">
        <v>1.03118560784133</v>
      </c>
      <c r="Z5358" s="133">
        <v>1.03035528904153</v>
      </c>
      <c r="AA5358" s="133">
        <v>1.0292927417986599</v>
      </c>
      <c r="AB5358" s="133">
        <v>1.01937705318825</v>
      </c>
      <c r="AC5358" s="133">
        <v>1.01562523257186</v>
      </c>
      <c r="AD5358" s="133">
        <v>1.0173314249919401</v>
      </c>
      <c r="AE5358" s="133">
        <v>1.02016715860282</v>
      </c>
      <c r="AF5358" s="133">
        <v>1.02320759636893</v>
      </c>
      <c r="AG5358" s="133">
        <v>1.0233558380080601</v>
      </c>
      <c r="AH5358" s="133">
        <v>1.0136074062645799</v>
      </c>
      <c r="AI5358" s="133">
        <v>1.0056195385986999</v>
      </c>
      <c r="AJ5358" s="133">
        <v>1.0015097787846401</v>
      </c>
      <c r="AK5358" s="133">
        <v>0.99856626793528402</v>
      </c>
    </row>
    <row r="5359" spans="1:37" x14ac:dyDescent="0.3">
      <c r="A5359" s="12" t="str">
        <f t="shared" si="120"/>
        <v>SDGbaseWaS_2BW_v7PQXchotl</v>
      </c>
      <c r="B5359" s="12" t="s">
        <v>220</v>
      </c>
      <c r="C5359" s="12" t="s">
        <v>334</v>
      </c>
      <c r="D5359" s="12" t="s">
        <v>120</v>
      </c>
      <c r="E5359" s="133" t="s">
        <v>175</v>
      </c>
      <c r="F5359" s="133">
        <v>1.07621407528443</v>
      </c>
      <c r="G5359" s="133">
        <v>1.0835097834232199</v>
      </c>
      <c r="H5359" s="133">
        <v>1.08103889873106</v>
      </c>
      <c r="I5359" s="133">
        <v>1.0742999537798801</v>
      </c>
      <c r="J5359" s="133">
        <v>1.0731231752641699</v>
      </c>
      <c r="K5359" s="133">
        <v>1.07443468665733</v>
      </c>
      <c r="L5359" s="133">
        <v>1.07497401182827</v>
      </c>
      <c r="M5359" s="133">
        <v>1.07638826345598</v>
      </c>
      <c r="N5359" s="133">
        <v>1.0777981714129501</v>
      </c>
      <c r="O5359" s="133">
        <v>1.080470652017</v>
      </c>
      <c r="P5359" s="133">
        <v>1.0822980107582101</v>
      </c>
      <c r="Q5359" s="133">
        <v>1.0840205891569801</v>
      </c>
      <c r="R5359" s="133">
        <v>1.08942491076665</v>
      </c>
      <c r="S5359" s="133">
        <v>1.0916575333093801</v>
      </c>
      <c r="T5359" s="133">
        <v>1.0938301775320201</v>
      </c>
      <c r="U5359" s="133">
        <v>1.0957623965544701</v>
      </c>
      <c r="V5359" s="133">
        <v>1.09878430829389</v>
      </c>
      <c r="W5359" s="133">
        <v>1.1016214921492899</v>
      </c>
      <c r="X5359" s="133">
        <v>1.1041288185793099</v>
      </c>
      <c r="Y5359" s="133">
        <v>1.1052218811785499</v>
      </c>
      <c r="Z5359" s="133">
        <v>1.1060445115775701</v>
      </c>
      <c r="AA5359" s="133">
        <v>1.1064672761852901</v>
      </c>
      <c r="AB5359" s="133">
        <v>1.1063472649420101</v>
      </c>
      <c r="AC5359" s="133">
        <v>1.1060841593401001</v>
      </c>
      <c r="AD5359" s="133">
        <v>1.1067903670599699</v>
      </c>
      <c r="AE5359" s="133">
        <v>1.10810764576319</v>
      </c>
      <c r="AF5359" s="133">
        <v>1.1099309345325401</v>
      </c>
      <c r="AG5359" s="133">
        <v>1.1110362912801599</v>
      </c>
      <c r="AH5359" s="133">
        <v>1.11027301712485</v>
      </c>
      <c r="AI5359" s="133">
        <v>1.1074497702766399</v>
      </c>
      <c r="AJ5359" s="133">
        <v>1.10494453328146</v>
      </c>
      <c r="AK5359" s="133">
        <v>1.10260745463111</v>
      </c>
    </row>
    <row r="5360" spans="1:37" x14ac:dyDescent="0.3">
      <c r="A5360" s="12" t="str">
        <f t="shared" si="120"/>
        <v>SDGbaseWaS_2BW_v7PQXcptrp-l</v>
      </c>
      <c r="B5360" s="12" t="s">
        <v>220</v>
      </c>
      <c r="C5360" s="12" t="s">
        <v>334</v>
      </c>
      <c r="D5360" s="12" t="s">
        <v>120</v>
      </c>
      <c r="E5360" s="133" t="s">
        <v>176</v>
      </c>
      <c r="F5360" s="133">
        <v>0.94511785411850902</v>
      </c>
      <c r="G5360" s="133">
        <v>0.95255393862928806</v>
      </c>
      <c r="H5360" s="133">
        <v>0.95103668221541704</v>
      </c>
      <c r="I5360" s="133">
        <v>0.952091830116504</v>
      </c>
      <c r="J5360" s="133">
        <v>0.95525205417135906</v>
      </c>
      <c r="K5360" s="133">
        <v>0.95542247415411097</v>
      </c>
      <c r="L5360" s="133">
        <v>0.95563348943659898</v>
      </c>
      <c r="M5360" s="133">
        <v>0.95472491173459995</v>
      </c>
      <c r="N5360" s="133">
        <v>0.95146063588580299</v>
      </c>
      <c r="O5360" s="133">
        <v>0.95224200433122597</v>
      </c>
      <c r="P5360" s="133">
        <v>0.94757837920833599</v>
      </c>
      <c r="Q5360" s="133">
        <v>0.94043935011604896</v>
      </c>
      <c r="R5360" s="133">
        <v>0.93604376792633603</v>
      </c>
      <c r="S5360" s="133">
        <v>0.92927392480198501</v>
      </c>
      <c r="T5360" s="133">
        <v>0.92232290743142298</v>
      </c>
      <c r="U5360" s="133">
        <v>0.91419269296842798</v>
      </c>
      <c r="V5360" s="133">
        <v>0.90567245234771099</v>
      </c>
      <c r="W5360" s="133">
        <v>0.89838554192065501</v>
      </c>
      <c r="X5360" s="133">
        <v>0.89016869611410798</v>
      </c>
      <c r="Y5360" s="133">
        <v>0.88105089678880499</v>
      </c>
      <c r="Z5360" s="133">
        <v>0.87176011585837798</v>
      </c>
      <c r="AA5360" s="133">
        <v>0.86350571916719099</v>
      </c>
      <c r="AB5360" s="133">
        <v>0.85765313939013499</v>
      </c>
      <c r="AC5360" s="133">
        <v>0.85138916458514202</v>
      </c>
      <c r="AD5360" s="133">
        <v>0.84548042689125102</v>
      </c>
      <c r="AE5360" s="133">
        <v>0.84131423170711395</v>
      </c>
      <c r="AF5360" s="133">
        <v>0.83772804048723004</v>
      </c>
      <c r="AG5360" s="133">
        <v>0.83430200433392598</v>
      </c>
      <c r="AH5360" s="133">
        <v>0.83546737293697804</v>
      </c>
      <c r="AI5360" s="133">
        <v>0.83702762824316601</v>
      </c>
      <c r="AJ5360" s="133">
        <v>0.84049457443891995</v>
      </c>
      <c r="AK5360" s="133">
        <v>0.84433878952893104</v>
      </c>
    </row>
    <row r="5361" spans="1:37" x14ac:dyDescent="0.3">
      <c r="A5361" s="12" t="str">
        <f t="shared" si="120"/>
        <v>SDGbaseWaS_2BW_v7PQXcftrp-l</v>
      </c>
      <c r="B5361" s="12" t="s">
        <v>220</v>
      </c>
      <c r="C5361" s="12" t="s">
        <v>334</v>
      </c>
      <c r="D5361" s="12" t="s">
        <v>120</v>
      </c>
      <c r="E5361" s="133" t="s">
        <v>177</v>
      </c>
      <c r="F5361" s="133">
        <v>0.99797758367020195</v>
      </c>
      <c r="G5361" s="133">
        <v>0.97628454682116905</v>
      </c>
      <c r="H5361" s="133">
        <v>0.98045123748636298</v>
      </c>
      <c r="I5361" s="133">
        <v>0.98450719510506801</v>
      </c>
      <c r="J5361" s="133">
        <v>0.97925289393368697</v>
      </c>
      <c r="K5361" s="133">
        <v>0.96915871503469397</v>
      </c>
      <c r="L5361" s="133">
        <v>0.96017183111837601</v>
      </c>
      <c r="M5361" s="133">
        <v>0.95291702564530301</v>
      </c>
      <c r="N5361" s="133">
        <v>0.94898057526051305</v>
      </c>
      <c r="O5361" s="133">
        <v>0.93826316879289395</v>
      </c>
      <c r="P5361" s="133">
        <v>0.92771257706281196</v>
      </c>
      <c r="Q5361" s="133">
        <v>0.918742484194075</v>
      </c>
      <c r="R5361" s="133">
        <v>0.90075293535231105</v>
      </c>
      <c r="S5361" s="133">
        <v>0.88408973278512704</v>
      </c>
      <c r="T5361" s="133">
        <v>0.87078168195325301</v>
      </c>
      <c r="U5361" s="133">
        <v>0.86282843668388898</v>
      </c>
      <c r="V5361" s="133">
        <v>0.85238534545811995</v>
      </c>
      <c r="W5361" s="133">
        <v>0.83827850429449702</v>
      </c>
      <c r="X5361" s="133">
        <v>0.82195779218806397</v>
      </c>
      <c r="Y5361" s="133">
        <v>0.81336635274100699</v>
      </c>
      <c r="Z5361" s="133">
        <v>0.80589412295493401</v>
      </c>
      <c r="AA5361" s="133">
        <v>0.79472985658443396</v>
      </c>
      <c r="AB5361" s="133">
        <v>0.77802690512877404</v>
      </c>
      <c r="AC5361" s="133">
        <v>0.76973400922198498</v>
      </c>
      <c r="AD5361" s="133">
        <v>0.75913527348658505</v>
      </c>
      <c r="AE5361" s="133">
        <v>0.74991756987427904</v>
      </c>
      <c r="AF5361" s="133">
        <v>0.73625219437165501</v>
      </c>
      <c r="AG5361" s="133">
        <v>0.72407014373849399</v>
      </c>
      <c r="AH5361" s="133">
        <v>0.722924606360273</v>
      </c>
      <c r="AI5361" s="133">
        <v>0.72386184111913499</v>
      </c>
      <c r="AJ5361" s="133">
        <v>0.72518260367952403</v>
      </c>
      <c r="AK5361" s="133">
        <v>0.72663451412365099</v>
      </c>
    </row>
    <row r="5362" spans="1:37" x14ac:dyDescent="0.3">
      <c r="A5362" s="12" t="str">
        <f t="shared" si="120"/>
        <v>SDGbaseWaS_2BW_v7PQXcptrp-o</v>
      </c>
      <c r="B5362" s="12" t="s">
        <v>220</v>
      </c>
      <c r="C5362" s="12" t="s">
        <v>334</v>
      </c>
      <c r="D5362" s="12" t="s">
        <v>120</v>
      </c>
      <c r="E5362" s="133" t="s">
        <v>178</v>
      </c>
      <c r="F5362" s="133">
        <v>0.94683671611760301</v>
      </c>
      <c r="G5362" s="133">
        <v>0.93543205607731705</v>
      </c>
      <c r="H5362" s="133">
        <v>0.91403155676089798</v>
      </c>
      <c r="I5362" s="133">
        <v>0.89535398820837897</v>
      </c>
      <c r="J5362" s="133">
        <v>0.88431320178764306</v>
      </c>
      <c r="K5362" s="133">
        <v>0.872975489888272</v>
      </c>
      <c r="L5362" s="133">
        <v>0.86478505992462795</v>
      </c>
      <c r="M5362" s="133">
        <v>0.85996180079152196</v>
      </c>
      <c r="N5362" s="133">
        <v>0.85711504579945497</v>
      </c>
      <c r="O5362" s="133">
        <v>0.87218540849083803</v>
      </c>
      <c r="P5362" s="133">
        <v>0.87693770605533605</v>
      </c>
      <c r="Q5362" s="133">
        <v>0.877700218435853</v>
      </c>
      <c r="R5362" s="133">
        <v>0.87970249418561997</v>
      </c>
      <c r="S5362" s="133">
        <v>0.88040728039254601</v>
      </c>
      <c r="T5362" s="133">
        <v>0.88158744347779106</v>
      </c>
      <c r="U5362" s="133">
        <v>0.88252691011275797</v>
      </c>
      <c r="V5362" s="133">
        <v>0.88213463962218996</v>
      </c>
      <c r="W5362" s="133">
        <v>0.88320606691397696</v>
      </c>
      <c r="X5362" s="133">
        <v>0.884863536444503</v>
      </c>
      <c r="Y5362" s="133">
        <v>0.88507695055945101</v>
      </c>
      <c r="Z5362" s="133">
        <v>0.88451622394001606</v>
      </c>
      <c r="AA5362" s="133">
        <v>0.88521028238614896</v>
      </c>
      <c r="AB5362" s="133">
        <v>0.89086798635044295</v>
      </c>
      <c r="AC5362" s="133">
        <v>0.89469133869195605</v>
      </c>
      <c r="AD5362" s="133">
        <v>0.89655802785754501</v>
      </c>
      <c r="AE5362" s="133">
        <v>0.89838721315610104</v>
      </c>
      <c r="AF5362" s="133">
        <v>0.899963612676144</v>
      </c>
      <c r="AG5362" s="133">
        <v>0.90090010496956796</v>
      </c>
      <c r="AH5362" s="133">
        <v>0.90257607778985904</v>
      </c>
      <c r="AI5362" s="133">
        <v>0.90239320477573504</v>
      </c>
      <c r="AJ5362" s="133">
        <v>0.90344012129656304</v>
      </c>
      <c r="AK5362" s="133">
        <v>0.90390471118923899</v>
      </c>
    </row>
    <row r="5363" spans="1:37" x14ac:dyDescent="0.3">
      <c r="A5363" s="12" t="str">
        <f t="shared" si="120"/>
        <v>SDGbaseWaS_2BW_v7PQXcftrp-o</v>
      </c>
      <c r="B5363" s="12" t="s">
        <v>220</v>
      </c>
      <c r="C5363" s="12" t="s">
        <v>334</v>
      </c>
      <c r="D5363" s="12" t="s">
        <v>120</v>
      </c>
      <c r="E5363" s="133" t="s">
        <v>179</v>
      </c>
      <c r="F5363" s="133">
        <v>0.97479049187387701</v>
      </c>
      <c r="G5363" s="133">
        <v>0.94369661529199</v>
      </c>
      <c r="H5363" s="133">
        <v>0.916377751436248</v>
      </c>
      <c r="I5363" s="133">
        <v>0.89782108693691898</v>
      </c>
      <c r="J5363" s="133">
        <v>0.88547471996049698</v>
      </c>
      <c r="K5363" s="133">
        <v>0.87579667765123204</v>
      </c>
      <c r="L5363" s="133">
        <v>0.86957177898914095</v>
      </c>
      <c r="M5363" s="133">
        <v>0.86712251847930499</v>
      </c>
      <c r="N5363" s="133">
        <v>0.86845037308869499</v>
      </c>
      <c r="O5363" s="133">
        <v>0.88856851662646297</v>
      </c>
      <c r="P5363" s="133">
        <v>0.89511183403969496</v>
      </c>
      <c r="Q5363" s="133">
        <v>0.89874151467554897</v>
      </c>
      <c r="R5363" s="133">
        <v>0.89646147373311902</v>
      </c>
      <c r="S5363" s="133">
        <v>0.89535799372499303</v>
      </c>
      <c r="T5363" s="133">
        <v>0.89609373349126997</v>
      </c>
      <c r="U5363" s="133">
        <v>0.899751989361111</v>
      </c>
      <c r="V5363" s="133">
        <v>0.90081785264004199</v>
      </c>
      <c r="W5363" s="133">
        <v>0.90090463611625304</v>
      </c>
      <c r="X5363" s="133">
        <v>0.90232870649925201</v>
      </c>
      <c r="Y5363" s="133">
        <v>0.90511365178034597</v>
      </c>
      <c r="Z5363" s="133">
        <v>0.90766131065935896</v>
      </c>
      <c r="AA5363" s="133">
        <v>0.910205897545876</v>
      </c>
      <c r="AB5363" s="133">
        <v>0.91553839515984303</v>
      </c>
      <c r="AC5363" s="133">
        <v>0.92019166391046803</v>
      </c>
      <c r="AD5363" s="133">
        <v>0.92160736046672398</v>
      </c>
      <c r="AE5363" s="133">
        <v>0.92245497926751696</v>
      </c>
      <c r="AF5363" s="133">
        <v>0.92105538779107199</v>
      </c>
      <c r="AG5363" s="133">
        <v>0.91930344496018501</v>
      </c>
      <c r="AH5363" s="133">
        <v>0.92027704773397501</v>
      </c>
      <c r="AI5363" s="133">
        <v>0.91867666428549399</v>
      </c>
      <c r="AJ5363" s="133">
        <v>0.91803177611918996</v>
      </c>
      <c r="AK5363" s="133">
        <v>0.91706277787697599</v>
      </c>
    </row>
    <row r="5364" spans="1:37" x14ac:dyDescent="0.3">
      <c r="A5364" s="12" t="str">
        <f t="shared" si="120"/>
        <v>SDGbaseWaS_2BW_v7PQXcprtr</v>
      </c>
      <c r="B5364" s="12" t="s">
        <v>220</v>
      </c>
      <c r="C5364" s="12" t="s">
        <v>334</v>
      </c>
      <c r="D5364" s="12" t="s">
        <v>120</v>
      </c>
      <c r="E5364" s="133" t="s">
        <v>180</v>
      </c>
      <c r="F5364" s="133">
        <v>0.99999999999993905</v>
      </c>
      <c r="G5364" s="133">
        <v>1.0181341688916901</v>
      </c>
      <c r="H5364" s="133">
        <v>1.0237414786092101</v>
      </c>
      <c r="I5364" s="133">
        <v>1.0106305308650001</v>
      </c>
      <c r="J5364" s="133">
        <v>1.00322810784172</v>
      </c>
      <c r="K5364" s="133">
        <v>0.99445583762444301</v>
      </c>
      <c r="L5364" s="133">
        <v>0.98662162449055801</v>
      </c>
      <c r="M5364" s="133">
        <v>0.97414346956266795</v>
      </c>
      <c r="N5364" s="133">
        <v>0.96005242175661998</v>
      </c>
      <c r="O5364" s="133">
        <v>0.97863871266262004</v>
      </c>
      <c r="P5364" s="133">
        <v>0.94026321974970295</v>
      </c>
      <c r="Q5364" s="133">
        <v>0.89307811344260002</v>
      </c>
      <c r="R5364" s="133">
        <v>0.83278910003696904</v>
      </c>
      <c r="S5364" s="133">
        <v>0.78041194692037097</v>
      </c>
      <c r="T5364" s="133">
        <v>0.73180168429216197</v>
      </c>
      <c r="U5364" s="133">
        <v>0.68617414190387505</v>
      </c>
      <c r="V5364" s="133">
        <v>0.64187496530343502</v>
      </c>
      <c r="W5364" s="133">
        <v>0.60098637552515199</v>
      </c>
      <c r="X5364" s="133">
        <v>0.55701392416737305</v>
      </c>
      <c r="Y5364" s="133">
        <v>0.50966219083884001</v>
      </c>
      <c r="Z5364" s="133">
        <v>0.46486244425366102</v>
      </c>
      <c r="AA5364" s="133">
        <v>0.42488768852235098</v>
      </c>
      <c r="AB5364" s="133">
        <v>0.397365598591014</v>
      </c>
      <c r="AC5364" s="133">
        <v>0.37083453099866798</v>
      </c>
      <c r="AD5364" s="133">
        <v>0.34534670882567903</v>
      </c>
      <c r="AE5364" s="133">
        <v>0.32047652329827703</v>
      </c>
      <c r="AF5364" s="133">
        <v>0.296651893005967</v>
      </c>
      <c r="AG5364" s="133">
        <v>0.278619120463098</v>
      </c>
      <c r="AH5364" s="133">
        <v>0.26026174312370098</v>
      </c>
      <c r="AI5364" s="133">
        <v>0.24436442163531499</v>
      </c>
      <c r="AJ5364" s="133">
        <v>0.22958768095409701</v>
      </c>
      <c r="AK5364" s="133">
        <v>0.21524017670430101</v>
      </c>
    </row>
    <row r="5365" spans="1:37" x14ac:dyDescent="0.3">
      <c r="A5365" s="12" t="str">
        <f t="shared" si="120"/>
        <v>SDGbaseWaS_2BW_v7PQXctrps</v>
      </c>
      <c r="B5365" s="12" t="s">
        <v>220</v>
      </c>
      <c r="C5365" s="12" t="s">
        <v>334</v>
      </c>
      <c r="D5365" s="12" t="s">
        <v>120</v>
      </c>
      <c r="E5365" s="133" t="s">
        <v>181</v>
      </c>
      <c r="F5365" s="133">
        <v>1.0049024468524299</v>
      </c>
      <c r="G5365" s="133">
        <v>0.99830347292246402</v>
      </c>
      <c r="H5365" s="133">
        <v>0.99768601130852097</v>
      </c>
      <c r="I5365" s="133">
        <v>0.99920594358762005</v>
      </c>
      <c r="J5365" s="133">
        <v>0.99674542411990896</v>
      </c>
      <c r="K5365" s="133">
        <v>0.99715210889120198</v>
      </c>
      <c r="L5365" s="133">
        <v>0.99674442186732304</v>
      </c>
      <c r="M5365" s="133">
        <v>0.99452018526571495</v>
      </c>
      <c r="N5365" s="133">
        <v>0.99299469074164803</v>
      </c>
      <c r="O5365" s="133">
        <v>0.98726052137075504</v>
      </c>
      <c r="P5365" s="133">
        <v>0.98525677504631903</v>
      </c>
      <c r="Q5365" s="133">
        <v>0.983423107879425</v>
      </c>
      <c r="R5365" s="133">
        <v>0.98382390586304702</v>
      </c>
      <c r="S5365" s="133">
        <v>0.98683233240726898</v>
      </c>
      <c r="T5365" s="133">
        <v>0.98842229972328399</v>
      </c>
      <c r="U5365" s="133">
        <v>0.99037991742684195</v>
      </c>
      <c r="V5365" s="133">
        <v>0.992024670201192</v>
      </c>
      <c r="W5365" s="133">
        <v>0.99324448879351102</v>
      </c>
      <c r="X5365" s="133">
        <v>0.99194565203621399</v>
      </c>
      <c r="Y5365" s="133">
        <v>0.99172701834416799</v>
      </c>
      <c r="Z5365" s="133">
        <v>0.99134476170159302</v>
      </c>
      <c r="AA5365" s="133">
        <v>0.98995616171732004</v>
      </c>
      <c r="AB5365" s="133">
        <v>0.99599203434169203</v>
      </c>
      <c r="AC5365" s="133">
        <v>1.00048592635903</v>
      </c>
      <c r="AD5365" s="133">
        <v>1.0041168221024901</v>
      </c>
      <c r="AE5365" s="133">
        <v>1.0065592515467601</v>
      </c>
      <c r="AF5365" s="133">
        <v>1.00713057696096</v>
      </c>
      <c r="AG5365" s="133">
        <v>1.0034510944745501</v>
      </c>
      <c r="AH5365" s="133">
        <v>1.0044713819916</v>
      </c>
      <c r="AI5365" s="133">
        <v>1.0055201536896201</v>
      </c>
      <c r="AJ5365" s="133">
        <v>1.00640580375205</v>
      </c>
      <c r="AK5365" s="133">
        <v>1.0071519445502699</v>
      </c>
    </row>
    <row r="5366" spans="1:37" x14ac:dyDescent="0.3">
      <c r="A5366" s="12" t="str">
        <f t="shared" si="120"/>
        <v>SDGbaseWaS_2BW_v7PQXccomm</v>
      </c>
      <c r="B5366" s="12" t="s">
        <v>220</v>
      </c>
      <c r="C5366" s="12" t="s">
        <v>334</v>
      </c>
      <c r="D5366" s="12" t="s">
        <v>120</v>
      </c>
      <c r="E5366" s="133" t="s">
        <v>182</v>
      </c>
      <c r="F5366" s="133">
        <v>1.0010985603248499</v>
      </c>
      <c r="G5366" s="133">
        <v>0.95535198437364499</v>
      </c>
      <c r="H5366" s="133">
        <v>0.97273466012154497</v>
      </c>
      <c r="I5366" s="133">
        <v>0.97974234285288897</v>
      </c>
      <c r="J5366" s="133">
        <v>0.98428938815443201</v>
      </c>
      <c r="K5366" s="133">
        <v>0.98912523934949204</v>
      </c>
      <c r="L5366" s="133">
        <v>0.99194024281956406</v>
      </c>
      <c r="M5366" s="133">
        <v>0.99434847661265902</v>
      </c>
      <c r="N5366" s="133">
        <v>0.99601015997112397</v>
      </c>
      <c r="O5366" s="133">
        <v>0.99935854148819503</v>
      </c>
      <c r="P5366" s="133">
        <v>1.0026031100770401</v>
      </c>
      <c r="Q5366" s="133">
        <v>1.00545158276538</v>
      </c>
      <c r="R5366" s="133">
        <v>1.0085791360279699</v>
      </c>
      <c r="S5366" s="133">
        <v>1.01174728760633</v>
      </c>
      <c r="T5366" s="133">
        <v>1.0144920967653701</v>
      </c>
      <c r="U5366" s="133">
        <v>1.0163646495025001</v>
      </c>
      <c r="V5366" s="133">
        <v>1.0196739565918</v>
      </c>
      <c r="W5366" s="133">
        <v>1.02241875703645</v>
      </c>
      <c r="X5366" s="133">
        <v>1.02484117583775</v>
      </c>
      <c r="Y5366" s="133">
        <v>1.0254211013612899</v>
      </c>
      <c r="Z5366" s="133">
        <v>1.0252921593825599</v>
      </c>
      <c r="AA5366" s="133">
        <v>1.0249708111459299</v>
      </c>
      <c r="AB5366" s="133">
        <v>1.0266557051499601</v>
      </c>
      <c r="AC5366" s="133">
        <v>1.02822599904609</v>
      </c>
      <c r="AD5366" s="133">
        <v>1.0300212258519701</v>
      </c>
      <c r="AE5366" s="133">
        <v>1.03148755709127</v>
      </c>
      <c r="AF5366" s="133">
        <v>1.0329084055037401</v>
      </c>
      <c r="AG5366" s="133">
        <v>1.0330203502322</v>
      </c>
      <c r="AH5366" s="133">
        <v>1.0371011094078399</v>
      </c>
      <c r="AI5366" s="133">
        <v>1.03864910349506</v>
      </c>
      <c r="AJ5366" s="133">
        <v>1.03836393597312</v>
      </c>
      <c r="AK5366" s="133">
        <v>1.0377605323053001</v>
      </c>
    </row>
    <row r="5367" spans="1:37" x14ac:dyDescent="0.3">
      <c r="A5367" s="12" t="str">
        <f t="shared" si="120"/>
        <v>SDGbaseWaS_2BW_v7PQXcfsrv</v>
      </c>
      <c r="B5367" s="12" t="s">
        <v>220</v>
      </c>
      <c r="C5367" s="12" t="s">
        <v>334</v>
      </c>
      <c r="D5367" s="12" t="s">
        <v>120</v>
      </c>
      <c r="E5367" s="133" t="s">
        <v>183</v>
      </c>
      <c r="F5367" s="133">
        <v>1.03694361559526</v>
      </c>
      <c r="G5367" s="133">
        <v>1.00882630533936</v>
      </c>
      <c r="H5367" s="133">
        <v>1.01539430042853</v>
      </c>
      <c r="I5367" s="133">
        <v>1.01332933323911</v>
      </c>
      <c r="J5367" s="133">
        <v>1.01384182180733</v>
      </c>
      <c r="K5367" s="133">
        <v>1.0186105654475099</v>
      </c>
      <c r="L5367" s="133">
        <v>1.02293449223206</v>
      </c>
      <c r="M5367" s="133">
        <v>1.0269933398986899</v>
      </c>
      <c r="N5367" s="133">
        <v>1.02998723649033</v>
      </c>
      <c r="O5367" s="133">
        <v>1.0251594351995701</v>
      </c>
      <c r="P5367" s="133">
        <v>1.02825466228556</v>
      </c>
      <c r="Q5367" s="133">
        <v>1.0319592020219499</v>
      </c>
      <c r="R5367" s="133">
        <v>1.04185442466878</v>
      </c>
      <c r="S5367" s="133">
        <v>1.04606162486065</v>
      </c>
      <c r="T5367" s="133">
        <v>1.0495790221825301</v>
      </c>
      <c r="U5367" s="133">
        <v>1.0529953972960899</v>
      </c>
      <c r="V5367" s="133">
        <v>1.0577914711918099</v>
      </c>
      <c r="W5367" s="133">
        <v>1.0621498720612099</v>
      </c>
      <c r="X5367" s="133">
        <v>1.06556037715884</v>
      </c>
      <c r="Y5367" s="133">
        <v>1.06655883100427</v>
      </c>
      <c r="Z5367" s="133">
        <v>1.0672263034704399</v>
      </c>
      <c r="AA5367" s="133">
        <v>1.0667402013918901</v>
      </c>
      <c r="AB5367" s="133">
        <v>1.0647203507598799</v>
      </c>
      <c r="AC5367" s="133">
        <v>1.06316447565445</v>
      </c>
      <c r="AD5367" s="133">
        <v>1.0643094621722999</v>
      </c>
      <c r="AE5367" s="133">
        <v>1.06585736541762</v>
      </c>
      <c r="AF5367" s="133">
        <v>1.0682340835859701</v>
      </c>
      <c r="AG5367" s="133">
        <v>1.0685275617946599</v>
      </c>
      <c r="AH5367" s="133">
        <v>1.05942769252961</v>
      </c>
      <c r="AI5367" s="133">
        <v>1.0503013969067601</v>
      </c>
      <c r="AJ5367" s="133">
        <v>1.0430367254605699</v>
      </c>
      <c r="AK5367" s="133">
        <v>1.0367084000365401</v>
      </c>
    </row>
    <row r="5368" spans="1:37" x14ac:dyDescent="0.3">
      <c r="A5368" s="12" t="str">
        <f t="shared" si="120"/>
        <v>SDGbaseWaS_2BW_v7PQXcbsrv</v>
      </c>
      <c r="B5368" s="12" t="s">
        <v>220</v>
      </c>
      <c r="C5368" s="12" t="s">
        <v>334</v>
      </c>
      <c r="D5368" s="12" t="s">
        <v>120</v>
      </c>
      <c r="E5368" s="133" t="s">
        <v>118</v>
      </c>
      <c r="F5368" s="133">
        <v>1.0381864367859399</v>
      </c>
      <c r="G5368" s="133">
        <v>1.0077954302860499</v>
      </c>
      <c r="H5368" s="133">
        <v>1.0149588558804601</v>
      </c>
      <c r="I5368" s="133">
        <v>1.01942070694765</v>
      </c>
      <c r="J5368" s="133">
        <v>1.0205453703990699</v>
      </c>
      <c r="K5368" s="133">
        <v>1.02310965580907</v>
      </c>
      <c r="L5368" s="133">
        <v>1.02464431769105</v>
      </c>
      <c r="M5368" s="133">
        <v>1.02612101485303</v>
      </c>
      <c r="N5368" s="133">
        <v>1.0271067668435601</v>
      </c>
      <c r="O5368" s="133">
        <v>1.0246033299582999</v>
      </c>
      <c r="P5368" s="133">
        <v>1.0265967357845101</v>
      </c>
      <c r="Q5368" s="133">
        <v>1.02922394514141</v>
      </c>
      <c r="R5368" s="133">
        <v>1.03149007586097</v>
      </c>
      <c r="S5368" s="133">
        <v>1.03474121471268</v>
      </c>
      <c r="T5368" s="133">
        <v>1.0372259557460299</v>
      </c>
      <c r="U5368" s="133">
        <v>1.0393298006349501</v>
      </c>
      <c r="V5368" s="133">
        <v>1.04236436544092</v>
      </c>
      <c r="W5368" s="133">
        <v>1.0447031554916699</v>
      </c>
      <c r="X5368" s="133">
        <v>1.0468072101431001</v>
      </c>
      <c r="Y5368" s="133">
        <v>1.04733404414489</v>
      </c>
      <c r="Z5368" s="133">
        <v>1.0475789002990299</v>
      </c>
      <c r="AA5368" s="133">
        <v>1.0471271419494299</v>
      </c>
      <c r="AB5368" s="133">
        <v>1.0452225644325699</v>
      </c>
      <c r="AC5368" s="133">
        <v>1.04457905102597</v>
      </c>
      <c r="AD5368" s="133">
        <v>1.0456181073483499</v>
      </c>
      <c r="AE5368" s="133">
        <v>1.0469267658911801</v>
      </c>
      <c r="AF5368" s="133">
        <v>1.04834280238818</v>
      </c>
      <c r="AG5368" s="133">
        <v>1.0488552339682899</v>
      </c>
      <c r="AH5368" s="133">
        <v>1.0484675682934399</v>
      </c>
      <c r="AI5368" s="133">
        <v>1.04700844922585</v>
      </c>
      <c r="AJ5368" s="133">
        <v>1.04561067734173</v>
      </c>
      <c r="AK5368" s="133">
        <v>1.04437750801774</v>
      </c>
    </row>
    <row r="5369" spans="1:37" x14ac:dyDescent="0.3">
      <c r="A5369" s="12" t="str">
        <f t="shared" si="120"/>
        <v>SDGbaseWaS_2BW_v7PQXcgsrv</v>
      </c>
      <c r="B5369" s="12" t="s">
        <v>220</v>
      </c>
      <c r="C5369" s="12" t="s">
        <v>334</v>
      </c>
      <c r="D5369" s="12" t="s">
        <v>120</v>
      </c>
      <c r="E5369" s="133" t="s">
        <v>184</v>
      </c>
      <c r="F5369" s="133">
        <v>1.0247663158727001</v>
      </c>
      <c r="G5369" s="133">
        <v>1.0326895336026101</v>
      </c>
      <c r="H5369" s="133">
        <v>1.03643603113089</v>
      </c>
      <c r="I5369" s="133">
        <v>1.03904587235135</v>
      </c>
      <c r="J5369" s="133">
        <v>1.0369567655945999</v>
      </c>
      <c r="K5369" s="133">
        <v>1.0393758896841201</v>
      </c>
      <c r="L5369" s="133">
        <v>1.04325944199145</v>
      </c>
      <c r="M5369" s="133">
        <v>1.04707283532537</v>
      </c>
      <c r="N5369" s="133">
        <v>1.05007332704834</v>
      </c>
      <c r="O5369" s="133">
        <v>1.0470152987843699</v>
      </c>
      <c r="P5369" s="133">
        <v>1.04922518997338</v>
      </c>
      <c r="Q5369" s="133">
        <v>1.0511825196765801</v>
      </c>
      <c r="R5369" s="133">
        <v>1.0541920602046499</v>
      </c>
      <c r="S5369" s="133">
        <v>1.0569334271555899</v>
      </c>
      <c r="T5369" s="133">
        <v>1.0591691808097301</v>
      </c>
      <c r="U5369" s="133">
        <v>1.0623735005407</v>
      </c>
      <c r="V5369" s="133">
        <v>1.0657842773603201</v>
      </c>
      <c r="W5369" s="133">
        <v>1.0683845120398501</v>
      </c>
      <c r="X5369" s="133">
        <v>1.07029679790242</v>
      </c>
      <c r="Y5369" s="133">
        <v>1.07010881697911</v>
      </c>
      <c r="Z5369" s="133">
        <v>1.06981255018306</v>
      </c>
      <c r="AA5369" s="133">
        <v>1.06921311515549</v>
      </c>
      <c r="AB5369" s="133">
        <v>1.06703009415185</v>
      </c>
      <c r="AC5369" s="133">
        <v>1.0650757746361901</v>
      </c>
      <c r="AD5369" s="133">
        <v>1.0656003956648901</v>
      </c>
      <c r="AE5369" s="133">
        <v>1.0667044028230901</v>
      </c>
      <c r="AF5369" s="133">
        <v>1.06814866223202</v>
      </c>
      <c r="AG5369" s="133">
        <v>1.0670036714162201</v>
      </c>
      <c r="AH5369" s="133">
        <v>1.05076759617808</v>
      </c>
      <c r="AI5369" s="133">
        <v>1.0373647395363601</v>
      </c>
      <c r="AJ5369" s="133">
        <v>1.02863598419772</v>
      </c>
      <c r="AK5369" s="133">
        <v>1.0215376423479701</v>
      </c>
    </row>
    <row r="5370" spans="1:37" x14ac:dyDescent="0.3">
      <c r="A5370" s="12" t="str">
        <f t="shared" si="120"/>
        <v>SDGbaseWaS_2BW_v7PQXcosrv</v>
      </c>
      <c r="B5370" s="12" t="s">
        <v>220</v>
      </c>
      <c r="C5370" s="12" t="s">
        <v>334</v>
      </c>
      <c r="D5370" s="12" t="s">
        <v>120</v>
      </c>
      <c r="E5370" s="133" t="s">
        <v>185</v>
      </c>
      <c r="F5370" s="133">
        <v>1.06678017525817</v>
      </c>
      <c r="G5370" s="133">
        <v>1.1462843934651401</v>
      </c>
      <c r="H5370" s="133">
        <v>1.13378713328167</v>
      </c>
      <c r="I5370" s="133">
        <v>1.12441948503052</v>
      </c>
      <c r="J5370" s="133">
        <v>1.1198616464309701</v>
      </c>
      <c r="K5370" s="133">
        <v>1.11881760265349</v>
      </c>
      <c r="L5370" s="133">
        <v>1.11790797538209</v>
      </c>
      <c r="M5370" s="133">
        <v>1.11849422796089</v>
      </c>
      <c r="N5370" s="133">
        <v>1.1194378196230099</v>
      </c>
      <c r="O5370" s="133">
        <v>1.1173826947899901</v>
      </c>
      <c r="P5370" s="133">
        <v>1.1201906168564699</v>
      </c>
      <c r="Q5370" s="133">
        <v>1.12377143649362</v>
      </c>
      <c r="R5370" s="133">
        <v>1.13010037040925</v>
      </c>
      <c r="S5370" s="133">
        <v>1.1338831891585099</v>
      </c>
      <c r="T5370" s="133">
        <v>1.13707337876781</v>
      </c>
      <c r="U5370" s="133">
        <v>1.1396062980552899</v>
      </c>
      <c r="V5370" s="133">
        <v>1.1437502103884101</v>
      </c>
      <c r="W5370" s="133">
        <v>1.1474308668434301</v>
      </c>
      <c r="X5370" s="133">
        <v>1.1507604503392099</v>
      </c>
      <c r="Y5370" s="133">
        <v>1.15278318284819</v>
      </c>
      <c r="Z5370" s="133">
        <v>1.1543319114235999</v>
      </c>
      <c r="AA5370" s="133">
        <v>1.15480207705531</v>
      </c>
      <c r="AB5370" s="133">
        <v>1.15328001118456</v>
      </c>
      <c r="AC5370" s="133">
        <v>1.15273408501844</v>
      </c>
      <c r="AD5370" s="133">
        <v>1.1539663771680899</v>
      </c>
      <c r="AE5370" s="133">
        <v>1.1553762411447599</v>
      </c>
      <c r="AF5370" s="133">
        <v>1.1572689549316899</v>
      </c>
      <c r="AG5370" s="133">
        <v>1.15788235264411</v>
      </c>
      <c r="AH5370" s="133">
        <v>1.15898143417588</v>
      </c>
      <c r="AI5370" s="133">
        <v>1.1584528663304401</v>
      </c>
      <c r="AJ5370" s="133">
        <v>1.1569673933918601</v>
      </c>
      <c r="AK5370" s="133">
        <v>1.15533312837038</v>
      </c>
    </row>
    <row r="5371" spans="1:37" x14ac:dyDescent="0.3">
      <c r="A5371" s="12" t="str">
        <f t="shared" si="120"/>
        <v>SDGbaseWaS_2BW_v7PQXcimpt</v>
      </c>
      <c r="B5371" s="12" t="s">
        <v>220</v>
      </c>
      <c r="C5371" s="12" t="s">
        <v>334</v>
      </c>
      <c r="D5371" s="12" t="s">
        <v>120</v>
      </c>
      <c r="E5371" s="133" t="s">
        <v>119</v>
      </c>
      <c r="F5371" s="133">
        <v>1.01401053572661</v>
      </c>
      <c r="G5371" s="133">
        <v>1.0362194132976299</v>
      </c>
      <c r="H5371" s="133">
        <v>1.0483470080123101</v>
      </c>
      <c r="I5371" s="133">
        <v>1.0470225871616601</v>
      </c>
      <c r="J5371" s="133">
        <v>1.04786871025493</v>
      </c>
      <c r="K5371" s="133">
        <v>1.0500802249038901</v>
      </c>
      <c r="L5371" s="133">
        <v>1.0532358191967599</v>
      </c>
      <c r="M5371" s="133">
        <v>1.0590099161351201</v>
      </c>
      <c r="N5371" s="133">
        <v>1.0640722885687399</v>
      </c>
      <c r="O5371" s="133">
        <v>1.09377473124882</v>
      </c>
      <c r="P5371" s="133">
        <v>1.10262212812265</v>
      </c>
      <c r="Q5371" s="133">
        <v>1.1056771980362501</v>
      </c>
      <c r="R5371" s="133">
        <v>1.1046275888820001</v>
      </c>
      <c r="S5371" s="133">
        <v>1.10659344951032</v>
      </c>
      <c r="T5371" s="133">
        <v>1.1090937640029199</v>
      </c>
      <c r="U5371" s="133">
        <v>1.11164597356268</v>
      </c>
      <c r="V5371" s="133">
        <v>1.1124365991576599</v>
      </c>
      <c r="W5371" s="133">
        <v>1.11427412129141</v>
      </c>
      <c r="X5371" s="133">
        <v>1.1173293609191901</v>
      </c>
      <c r="Y5371" s="133">
        <v>1.11700157302336</v>
      </c>
      <c r="Z5371" s="133">
        <v>1.11519268107046</v>
      </c>
      <c r="AA5371" s="133">
        <v>1.1158793131676601</v>
      </c>
      <c r="AB5371" s="133">
        <v>1.1218275306138701</v>
      </c>
      <c r="AC5371" s="133">
        <v>1.12438626809201</v>
      </c>
      <c r="AD5371" s="133">
        <v>1.1254175520177501</v>
      </c>
      <c r="AE5371" s="133">
        <v>1.1254967725324301</v>
      </c>
      <c r="AF5371" s="133">
        <v>1.1253627470659</v>
      </c>
      <c r="AG5371" s="133">
        <v>1.1241735539472599</v>
      </c>
      <c r="AH5371" s="133">
        <v>1.11991431671653</v>
      </c>
      <c r="AI5371" s="133">
        <v>1.110155750825</v>
      </c>
      <c r="AJ5371" s="133">
        <v>1.10311746647682</v>
      </c>
      <c r="AK5371" s="133">
        <v>1.0965139042282701</v>
      </c>
    </row>
    <row r="5372" spans="1:37" x14ac:dyDescent="0.3">
      <c r="A5372" s="12" t="str">
        <f t="shared" si="120"/>
        <v>SDGbaseWaS_2BW_v7C_InvValctext</v>
      </c>
      <c r="B5372" s="12" t="s">
        <v>220</v>
      </c>
      <c r="C5372" s="12" t="s">
        <v>334</v>
      </c>
      <c r="D5372" s="12" t="s">
        <v>186</v>
      </c>
      <c r="E5372" s="133" t="s">
        <v>102</v>
      </c>
      <c r="F5372" s="133">
        <v>3.2468516958317102E-2</v>
      </c>
      <c r="G5372" s="133">
        <v>3.0183199423785001E-2</v>
      </c>
      <c r="H5372" s="133">
        <v>3.1346612265058298E-2</v>
      </c>
      <c r="I5372" s="133">
        <v>3.36594431944362E-2</v>
      </c>
      <c r="J5372" s="133">
        <v>3.4295029264508302E-2</v>
      </c>
      <c r="K5372" s="133">
        <v>3.5032084457591997E-2</v>
      </c>
      <c r="L5372" s="133">
        <v>3.5922431640448803E-2</v>
      </c>
      <c r="M5372" s="133">
        <v>3.6948264881057402E-2</v>
      </c>
      <c r="N5372" s="133">
        <v>3.8015840515988102E-2</v>
      </c>
      <c r="O5372" s="133">
        <v>3.9334530625274797E-2</v>
      </c>
      <c r="P5372" s="133">
        <v>4.0620443623972102E-2</v>
      </c>
      <c r="Q5372" s="133">
        <v>4.1849856371780597E-2</v>
      </c>
      <c r="R5372" s="133">
        <v>4.12504312468399E-2</v>
      </c>
      <c r="S5372" s="133">
        <v>4.2650085233962701E-2</v>
      </c>
      <c r="T5372" s="133">
        <v>4.4136454483274801E-2</v>
      </c>
      <c r="U5372" s="133">
        <v>4.5842388367194599E-2</v>
      </c>
      <c r="V5372" s="133">
        <v>4.75991371386238E-2</v>
      </c>
      <c r="W5372" s="133">
        <v>4.9325041113932197E-2</v>
      </c>
      <c r="X5372" s="133">
        <v>5.092225195794E-2</v>
      </c>
      <c r="Y5372" s="133">
        <v>5.2522681298504702E-2</v>
      </c>
      <c r="Z5372" s="133">
        <v>5.4183453559292501E-2</v>
      </c>
      <c r="AA5372" s="133">
        <v>5.5829022746644801E-2</v>
      </c>
      <c r="AB5372" s="133">
        <v>5.7193207285481502E-2</v>
      </c>
      <c r="AC5372" s="133">
        <v>5.8611322448192602E-2</v>
      </c>
      <c r="AD5372" s="133">
        <v>6.03374545494696E-2</v>
      </c>
      <c r="AE5372" s="133">
        <v>6.2217037890604003E-2</v>
      </c>
      <c r="AF5372" s="133">
        <v>6.4196385338810294E-2</v>
      </c>
      <c r="AG5372" s="133">
        <v>6.6017006818657797E-2</v>
      </c>
      <c r="AH5372" s="133">
        <v>6.5417502331612795E-2</v>
      </c>
      <c r="AI5372" s="133">
        <v>6.4572323450977395E-2</v>
      </c>
      <c r="AJ5372" s="133">
        <v>6.4107021857468E-2</v>
      </c>
      <c r="AK5372" s="133">
        <v>6.3580842478479796E-2</v>
      </c>
    </row>
    <row r="5373" spans="1:37" x14ac:dyDescent="0.3">
      <c r="A5373" s="12" t="str">
        <f t="shared" si="120"/>
        <v>SDGbaseWaS_2BW_v7C_InvValcleat</v>
      </c>
      <c r="B5373" s="12" t="s">
        <v>220</v>
      </c>
      <c r="C5373" s="12" t="s">
        <v>334</v>
      </c>
      <c r="D5373" s="12" t="s">
        <v>186</v>
      </c>
      <c r="E5373" s="133" t="s">
        <v>103</v>
      </c>
      <c r="F5373" s="134">
        <v>4.0175040329651301E-5</v>
      </c>
      <c r="G5373" s="134">
        <v>3.6568279802006901E-5</v>
      </c>
      <c r="H5373" s="134">
        <v>3.7799953972261397E-5</v>
      </c>
      <c r="I5373" s="134">
        <v>4.0273690837318401E-5</v>
      </c>
      <c r="J5373" s="134">
        <v>4.1026689779098602E-5</v>
      </c>
      <c r="K5373" s="134">
        <v>4.1885918659326998E-5</v>
      </c>
      <c r="L5373" s="134">
        <v>4.2909202163699598E-5</v>
      </c>
      <c r="M5373" s="134">
        <v>4.4145599792294802E-5</v>
      </c>
      <c r="N5373" s="134">
        <v>4.53983888268118E-5</v>
      </c>
      <c r="O5373" s="134">
        <v>4.7560803411318097E-5</v>
      </c>
      <c r="P5373" s="134">
        <v>4.8892816756491398E-5</v>
      </c>
      <c r="Q5373" s="134">
        <v>5.00276239028988E-5</v>
      </c>
      <c r="R5373" s="134">
        <v>4.9035706570608202E-5</v>
      </c>
      <c r="S5373" s="134">
        <v>5.0515728920031803E-5</v>
      </c>
      <c r="T5373" s="134">
        <v>5.2126882665570702E-5</v>
      </c>
      <c r="U5373" s="134">
        <v>5.3982512321442003E-5</v>
      </c>
      <c r="V5373" s="134">
        <v>5.59411746384578E-5</v>
      </c>
      <c r="W5373" s="134">
        <v>5.7934542958890499E-5</v>
      </c>
      <c r="X5373" s="134">
        <v>5.9804990606234897E-5</v>
      </c>
      <c r="Y5373" s="134">
        <v>6.15282619331587E-5</v>
      </c>
      <c r="Z5373" s="134">
        <v>6.3312503461019503E-5</v>
      </c>
      <c r="AA5373" s="134">
        <v>6.51266467129935E-5</v>
      </c>
      <c r="AB5373" s="134">
        <v>6.6826414150038401E-5</v>
      </c>
      <c r="AC5373" s="134">
        <v>6.8430695670052306E-5</v>
      </c>
      <c r="AD5373" s="134">
        <v>7.0353300250633095E-5</v>
      </c>
      <c r="AE5373" s="134">
        <v>7.2456747639524697E-5</v>
      </c>
      <c r="AF5373" s="134">
        <v>7.4714868995311097E-5</v>
      </c>
      <c r="AG5373" s="134">
        <v>7.6917960857296501E-5</v>
      </c>
      <c r="AH5373" s="134">
        <v>7.6703903714463899E-5</v>
      </c>
      <c r="AI5373" s="134">
        <v>7.5963070391417295E-5</v>
      </c>
      <c r="AJ5373" s="134">
        <v>7.5629441616205902E-5</v>
      </c>
      <c r="AK5373" s="134">
        <v>7.5195392570886403E-5</v>
      </c>
    </row>
    <row r="5374" spans="1:37" x14ac:dyDescent="0.3">
      <c r="A5374" s="12" t="str">
        <f t="shared" si="120"/>
        <v>SDGbaseWaS_2BW_v7C_InvValcprnt</v>
      </c>
      <c r="B5374" s="12" t="s">
        <v>220</v>
      </c>
      <c r="C5374" s="12" t="s">
        <v>334</v>
      </c>
      <c r="D5374" s="12" t="s">
        <v>186</v>
      </c>
      <c r="E5374" s="133" t="s">
        <v>104</v>
      </c>
      <c r="F5374" s="133">
        <v>1.6898649277363E-3</v>
      </c>
      <c r="G5374" s="133">
        <v>1.57291297023159E-3</v>
      </c>
      <c r="H5374" s="133">
        <v>1.6196546498137101E-3</v>
      </c>
      <c r="I5374" s="133">
        <v>1.7345188790518699E-3</v>
      </c>
      <c r="J5374" s="133">
        <v>1.7614967251439299E-3</v>
      </c>
      <c r="K5374" s="133">
        <v>1.7944428575010999E-3</v>
      </c>
      <c r="L5374" s="133">
        <v>1.8384671086883299E-3</v>
      </c>
      <c r="M5374" s="133">
        <v>1.8951835394705201E-3</v>
      </c>
      <c r="N5374" s="133">
        <v>1.9491526160152399E-3</v>
      </c>
      <c r="O5374" s="133">
        <v>1.9972255395630102E-3</v>
      </c>
      <c r="P5374" s="133">
        <v>2.0605709281150998E-3</v>
      </c>
      <c r="Q5374" s="133">
        <v>2.1239386255784099E-3</v>
      </c>
      <c r="R5374" s="133">
        <v>2.0843141635067202E-3</v>
      </c>
      <c r="S5374" s="133">
        <v>2.1556522904456702E-3</v>
      </c>
      <c r="T5374" s="133">
        <v>2.23014934305757E-3</v>
      </c>
      <c r="U5374" s="133">
        <v>2.3166474628866702E-3</v>
      </c>
      <c r="V5374" s="133">
        <v>2.406584470082E-3</v>
      </c>
      <c r="W5374" s="133">
        <v>2.4933718110556101E-3</v>
      </c>
      <c r="X5374" s="133">
        <v>2.5720628941217202E-3</v>
      </c>
      <c r="Y5374" s="133">
        <v>2.6485909834333301E-3</v>
      </c>
      <c r="Z5374" s="133">
        <v>2.7285537685058999E-3</v>
      </c>
      <c r="AA5374" s="133">
        <v>2.80575487340463E-3</v>
      </c>
      <c r="AB5374" s="133">
        <v>2.8628110316403898E-3</v>
      </c>
      <c r="AC5374" s="133">
        <v>2.92703337317909E-3</v>
      </c>
      <c r="AD5374" s="133">
        <v>3.0108998892433301E-3</v>
      </c>
      <c r="AE5374" s="133">
        <v>3.10361491179189E-3</v>
      </c>
      <c r="AF5374" s="133">
        <v>3.2013810549194701E-3</v>
      </c>
      <c r="AG5374" s="133">
        <v>3.2949865278638301E-3</v>
      </c>
      <c r="AH5374" s="133">
        <v>3.2537138734229599E-3</v>
      </c>
      <c r="AI5374" s="133">
        <v>3.2048717521327799E-3</v>
      </c>
      <c r="AJ5374" s="133">
        <v>3.1780787229689E-3</v>
      </c>
      <c r="AK5374" s="133">
        <v>3.14988550286498E-3</v>
      </c>
    </row>
    <row r="5375" spans="1:37" x14ac:dyDescent="0.3">
      <c r="A5375" s="12" t="str">
        <f t="shared" si="120"/>
        <v>SDGbaseWaS_2BW_v7C_InvValcrubb</v>
      </c>
      <c r="B5375" s="12" t="s">
        <v>220</v>
      </c>
      <c r="C5375" s="12" t="s">
        <v>334</v>
      </c>
      <c r="D5375" s="12" t="s">
        <v>186</v>
      </c>
      <c r="E5375" s="133" t="s">
        <v>105</v>
      </c>
      <c r="F5375" s="133">
        <v>5.6662119632731201E-3</v>
      </c>
      <c r="G5375" s="133">
        <v>5.1981917680840699E-3</v>
      </c>
      <c r="H5375" s="133">
        <v>5.3825775706717698E-3</v>
      </c>
      <c r="I5375" s="133">
        <v>5.7527528920340697E-3</v>
      </c>
      <c r="J5375" s="133">
        <v>5.8526381136702098E-3</v>
      </c>
      <c r="K5375" s="133">
        <v>5.9782004996891298E-3</v>
      </c>
      <c r="L5375" s="133">
        <v>6.1330602272237598E-3</v>
      </c>
      <c r="M5375" s="133">
        <v>6.3175465695173199E-3</v>
      </c>
      <c r="N5375" s="133">
        <v>6.5089302209991196E-3</v>
      </c>
      <c r="O5375" s="133">
        <v>6.8066579121959904E-3</v>
      </c>
      <c r="P5375" s="133">
        <v>7.04317745521607E-3</v>
      </c>
      <c r="Q5375" s="133">
        <v>7.2544682966052196E-3</v>
      </c>
      <c r="R5375" s="133">
        <v>7.1374797525438002E-3</v>
      </c>
      <c r="S5375" s="133">
        <v>7.3760627100291102E-3</v>
      </c>
      <c r="T5375" s="133">
        <v>7.6297041557702398E-3</v>
      </c>
      <c r="U5375" s="133">
        <v>7.9243529499979492E-3</v>
      </c>
      <c r="V5375" s="133">
        <v>8.2218911898216292E-3</v>
      </c>
      <c r="W5375" s="133">
        <v>8.5198979154156602E-3</v>
      </c>
      <c r="X5375" s="133">
        <v>8.8035500890575394E-3</v>
      </c>
      <c r="Y5375" s="133">
        <v>9.0793595562037206E-3</v>
      </c>
      <c r="Z5375" s="133">
        <v>9.3665045524657792E-3</v>
      </c>
      <c r="AA5375" s="133">
        <v>9.6651536424489908E-3</v>
      </c>
      <c r="AB5375" s="133">
        <v>9.9193284870804001E-3</v>
      </c>
      <c r="AC5375" s="133">
        <v>1.01730733580155E-2</v>
      </c>
      <c r="AD5375" s="133">
        <v>1.0474675169181E-2</v>
      </c>
      <c r="AE5375" s="133">
        <v>1.07982174179741E-2</v>
      </c>
      <c r="AF5375" s="133">
        <v>1.1136418767241999E-2</v>
      </c>
      <c r="AG5375" s="133">
        <v>1.1457499045154E-2</v>
      </c>
      <c r="AH5375" s="133">
        <v>1.1354910980137601E-2</v>
      </c>
      <c r="AI5375" s="133">
        <v>1.1185729438376001E-2</v>
      </c>
      <c r="AJ5375" s="133">
        <v>1.1084504335467499E-2</v>
      </c>
      <c r="AK5375" s="133">
        <v>1.0973612323814001E-2</v>
      </c>
    </row>
    <row r="5376" spans="1:37" x14ac:dyDescent="0.3">
      <c r="A5376" s="12" t="str">
        <f t="shared" si="120"/>
        <v>SDGbaseWaS_2BW_v7C_InvValcplas</v>
      </c>
      <c r="B5376" s="12" t="s">
        <v>220</v>
      </c>
      <c r="C5376" s="12" t="s">
        <v>334</v>
      </c>
      <c r="D5376" s="12" t="s">
        <v>186</v>
      </c>
      <c r="E5376" s="133" t="s">
        <v>106</v>
      </c>
      <c r="F5376" s="133">
        <v>1.40737115558564E-2</v>
      </c>
      <c r="G5376" s="133">
        <v>1.2997127962715901E-2</v>
      </c>
      <c r="H5376" s="133">
        <v>1.34345587310851E-2</v>
      </c>
      <c r="I5376" s="133">
        <v>1.4387722084872E-2</v>
      </c>
      <c r="J5376" s="133">
        <v>1.4611661733571301E-2</v>
      </c>
      <c r="K5376" s="133">
        <v>1.4902060537563299E-2</v>
      </c>
      <c r="L5376" s="133">
        <v>1.52740884587215E-2</v>
      </c>
      <c r="M5376" s="133">
        <v>1.5730131876143E-2</v>
      </c>
      <c r="N5376" s="133">
        <v>1.6187269662963098E-2</v>
      </c>
      <c r="O5376" s="133">
        <v>1.67062270074428E-2</v>
      </c>
      <c r="P5376" s="133">
        <v>1.7259735421731801E-2</v>
      </c>
      <c r="Q5376" s="133">
        <v>1.7790812184266501E-2</v>
      </c>
      <c r="R5376" s="133">
        <v>1.74931500386847E-2</v>
      </c>
      <c r="S5376" s="133">
        <v>1.80896727038963E-2</v>
      </c>
      <c r="T5376" s="133">
        <v>1.8714249695704701E-2</v>
      </c>
      <c r="U5376" s="133">
        <v>1.9436546162304801E-2</v>
      </c>
      <c r="V5376" s="133">
        <v>2.0175337876198199E-2</v>
      </c>
      <c r="W5376" s="133">
        <v>2.0900554497088199E-2</v>
      </c>
      <c r="X5376" s="133">
        <v>2.1572801409732702E-2</v>
      </c>
      <c r="Y5376" s="133">
        <v>2.2240209359786801E-2</v>
      </c>
      <c r="Z5376" s="133">
        <v>2.2933963667446201E-2</v>
      </c>
      <c r="AA5376" s="133">
        <v>2.3628430830236E-2</v>
      </c>
      <c r="AB5376" s="133">
        <v>2.4158723616859602E-2</v>
      </c>
      <c r="AC5376" s="133">
        <v>2.47265897971524E-2</v>
      </c>
      <c r="AD5376" s="133">
        <v>2.54430255581246E-2</v>
      </c>
      <c r="AE5376" s="133">
        <v>2.6226911660631E-2</v>
      </c>
      <c r="AF5376" s="133">
        <v>2.7051462957474501E-2</v>
      </c>
      <c r="AG5376" s="133">
        <v>2.78308214777057E-2</v>
      </c>
      <c r="AH5376" s="133">
        <v>2.7511084260697399E-2</v>
      </c>
      <c r="AI5376" s="133">
        <v>2.70840846122219E-2</v>
      </c>
      <c r="AJ5376" s="133">
        <v>2.6840093539842201E-2</v>
      </c>
      <c r="AK5376" s="133">
        <v>2.65769492375732E-2</v>
      </c>
    </row>
    <row r="5377" spans="1:37" x14ac:dyDescent="0.3">
      <c r="A5377" s="12" t="str">
        <f t="shared" si="120"/>
        <v>SDGbaseWaS_2BW_v7C_InvValcnmet</v>
      </c>
      <c r="B5377" s="12" t="s">
        <v>220</v>
      </c>
      <c r="C5377" s="12" t="s">
        <v>334</v>
      </c>
      <c r="D5377" s="12" t="s">
        <v>186</v>
      </c>
      <c r="E5377" s="133" t="s">
        <v>107</v>
      </c>
      <c r="F5377" s="133">
        <v>2.9495101884183399E-2</v>
      </c>
      <c r="G5377" s="133">
        <v>2.7347753549200601E-2</v>
      </c>
      <c r="H5377" s="133">
        <v>2.81365725616235E-2</v>
      </c>
      <c r="I5377" s="133">
        <v>3.02586618885732E-2</v>
      </c>
      <c r="J5377" s="133">
        <v>3.0638299637985301E-2</v>
      </c>
      <c r="K5377" s="133">
        <v>3.1168144037167798E-2</v>
      </c>
      <c r="L5377" s="133">
        <v>3.1857684896832397E-2</v>
      </c>
      <c r="M5377" s="133">
        <v>3.2690451640662498E-2</v>
      </c>
      <c r="N5377" s="133">
        <v>3.3522703674422699E-2</v>
      </c>
      <c r="O5377" s="133">
        <v>3.42833660368679E-2</v>
      </c>
      <c r="P5377" s="133">
        <v>3.5237402484038602E-2</v>
      </c>
      <c r="Q5377" s="133">
        <v>3.6230947982566597E-2</v>
      </c>
      <c r="R5377" s="133">
        <v>3.5492311764810297E-2</v>
      </c>
      <c r="S5377" s="133">
        <v>3.6738590414310102E-2</v>
      </c>
      <c r="T5377" s="133">
        <v>3.8046763760397E-2</v>
      </c>
      <c r="U5377" s="133">
        <v>3.9515283845158802E-2</v>
      </c>
      <c r="V5377" s="133">
        <v>4.1054626480725297E-2</v>
      </c>
      <c r="W5377" s="133">
        <v>4.2567297747529098E-2</v>
      </c>
      <c r="X5377" s="133">
        <v>4.3984967307964501E-2</v>
      </c>
      <c r="Y5377" s="133">
        <v>4.5340281688542497E-2</v>
      </c>
      <c r="Z5377" s="133">
        <v>4.6766375950969302E-2</v>
      </c>
      <c r="AA5377" s="133">
        <v>4.81412672887922E-2</v>
      </c>
      <c r="AB5377" s="133">
        <v>4.9090536224263903E-2</v>
      </c>
      <c r="AC5377" s="133">
        <v>5.0171218698574903E-2</v>
      </c>
      <c r="AD5377" s="133">
        <v>5.1623630514476902E-2</v>
      </c>
      <c r="AE5377" s="133">
        <v>5.3246795564121402E-2</v>
      </c>
      <c r="AF5377" s="133">
        <v>5.4986260016178498E-2</v>
      </c>
      <c r="AG5377" s="133">
        <v>5.6954820222989498E-2</v>
      </c>
      <c r="AH5377" s="133">
        <v>5.6751804153900798E-2</v>
      </c>
      <c r="AI5377" s="133">
        <v>5.6358637720190202E-2</v>
      </c>
      <c r="AJ5377" s="133">
        <v>5.6341670651626298E-2</v>
      </c>
      <c r="AK5377" s="133">
        <v>5.6317597726741199E-2</v>
      </c>
    </row>
    <row r="5378" spans="1:37" x14ac:dyDescent="0.3">
      <c r="A5378" s="12" t="str">
        <f t="shared" si="120"/>
        <v>SDGbaseWaS_2BW_v7C_InvValcnfrm</v>
      </c>
      <c r="B5378" s="12" t="s">
        <v>220</v>
      </c>
      <c r="C5378" s="12" t="s">
        <v>334</v>
      </c>
      <c r="D5378" s="12" t="s">
        <v>186</v>
      </c>
      <c r="E5378" s="133" t="s">
        <v>108</v>
      </c>
      <c r="F5378" s="133">
        <v>1.5791173492785699</v>
      </c>
      <c r="G5378" s="133">
        <v>1.4915799937741401</v>
      </c>
      <c r="H5378" s="133">
        <v>1.60668923772243</v>
      </c>
      <c r="I5378" s="133">
        <v>1.7980172336303299</v>
      </c>
      <c r="J5378" s="133">
        <v>1.87261014073217</v>
      </c>
      <c r="K5378" s="133">
        <v>1.9356114589279301</v>
      </c>
      <c r="L5378" s="133">
        <v>1.98220384051225</v>
      </c>
      <c r="M5378" s="133">
        <v>1.97650353007723</v>
      </c>
      <c r="N5378" s="133">
        <v>1.9931726230752</v>
      </c>
      <c r="O5378" s="133">
        <v>1.9673970028702701</v>
      </c>
      <c r="P5378" s="133">
        <v>1.9902448121224201</v>
      </c>
      <c r="Q5378" s="133">
        <v>2.0361056447920798</v>
      </c>
      <c r="R5378" s="133">
        <v>1.9967123622906899</v>
      </c>
      <c r="S5378" s="133">
        <v>2.0624992374682098</v>
      </c>
      <c r="T5378" s="133">
        <v>2.1319976370676401</v>
      </c>
      <c r="U5378" s="133">
        <v>2.2037326247782998</v>
      </c>
      <c r="V5378" s="133">
        <v>2.2326760323795098</v>
      </c>
      <c r="W5378" s="133">
        <v>2.2779489687986101</v>
      </c>
      <c r="X5378" s="133">
        <v>2.3710914216381198</v>
      </c>
      <c r="Y5378" s="133">
        <v>2.4401675599336001</v>
      </c>
      <c r="Z5378" s="133">
        <v>2.5189207811009502</v>
      </c>
      <c r="AA5378" s="133">
        <v>2.5952865244707302</v>
      </c>
      <c r="AB5378" s="133">
        <v>2.9021484389479002</v>
      </c>
      <c r="AC5378" s="133">
        <v>3.11926205241073</v>
      </c>
      <c r="AD5378" s="133">
        <v>3.2268725852633899</v>
      </c>
      <c r="AE5378" s="133">
        <v>3.3106099154117401</v>
      </c>
      <c r="AF5378" s="133">
        <v>3.38968332514083</v>
      </c>
      <c r="AG5378" s="133">
        <v>3.4909894738581499</v>
      </c>
      <c r="AH5378" s="133">
        <v>3.7839572159759101</v>
      </c>
      <c r="AI5378" s="133">
        <v>4.03685255616905</v>
      </c>
      <c r="AJ5378" s="133">
        <v>4.1455548842642003</v>
      </c>
      <c r="AK5378" s="133">
        <v>4.2139881570970497</v>
      </c>
    </row>
    <row r="5379" spans="1:37" x14ac:dyDescent="0.3">
      <c r="A5379" s="12" t="str">
        <f t="shared" si="120"/>
        <v>SDGbaseWaS_2BW_v7C_InvValcmetp</v>
      </c>
      <c r="B5379" s="12" t="s">
        <v>220</v>
      </c>
      <c r="C5379" s="12" t="s">
        <v>334</v>
      </c>
      <c r="D5379" s="12" t="s">
        <v>186</v>
      </c>
      <c r="E5379" s="133" t="s">
        <v>109</v>
      </c>
      <c r="F5379" s="133">
        <v>2.8443098004737801</v>
      </c>
      <c r="G5379" s="133">
        <v>2.7729489067086499</v>
      </c>
      <c r="H5379" s="133">
        <v>2.88001166001707</v>
      </c>
      <c r="I5379" s="133">
        <v>3.1087345820696499</v>
      </c>
      <c r="J5379" s="133">
        <v>3.1679895075010598</v>
      </c>
      <c r="K5379" s="133">
        <v>3.2383684697453399</v>
      </c>
      <c r="L5379" s="133">
        <v>3.3150567087267602</v>
      </c>
      <c r="M5379" s="133">
        <v>3.39161839296297</v>
      </c>
      <c r="N5379" s="133">
        <v>3.4753375103965798</v>
      </c>
      <c r="O5379" s="133">
        <v>3.5443534680293798</v>
      </c>
      <c r="P5379" s="133">
        <v>3.64549067792704</v>
      </c>
      <c r="Q5379" s="133">
        <v>3.75260496113897</v>
      </c>
      <c r="R5379" s="133">
        <v>3.69411611440573</v>
      </c>
      <c r="S5379" s="133">
        <v>3.8197294856630002</v>
      </c>
      <c r="T5379" s="133">
        <v>3.9518404169326802</v>
      </c>
      <c r="U5379" s="133">
        <v>4.1021245584153299</v>
      </c>
      <c r="V5379" s="133">
        <v>4.2096559420724802</v>
      </c>
      <c r="W5379" s="133">
        <v>4.3521604347791696</v>
      </c>
      <c r="X5379" s="133">
        <v>4.5606304712653198</v>
      </c>
      <c r="Y5379" s="133">
        <v>4.6947530467441698</v>
      </c>
      <c r="Z5379" s="133">
        <v>4.8376171836650697</v>
      </c>
      <c r="AA5379" s="133">
        <v>4.9784543237523096</v>
      </c>
      <c r="AB5379" s="133">
        <v>5.1364431236748196</v>
      </c>
      <c r="AC5379" s="133">
        <v>5.2866166470574196</v>
      </c>
      <c r="AD5379" s="133">
        <v>5.4419461124637998</v>
      </c>
      <c r="AE5379" s="133">
        <v>5.6048123728817396</v>
      </c>
      <c r="AF5379" s="133">
        <v>5.77326681261545</v>
      </c>
      <c r="AG5379" s="133">
        <v>5.9564154668551801</v>
      </c>
      <c r="AH5379" s="133">
        <v>5.9714596803249496</v>
      </c>
      <c r="AI5379" s="133">
        <v>5.9702070199082096</v>
      </c>
      <c r="AJ5379" s="133">
        <v>5.9706805856637999</v>
      </c>
      <c r="AK5379" s="133">
        <v>5.9610072224513404</v>
      </c>
    </row>
    <row r="5380" spans="1:37" x14ac:dyDescent="0.3">
      <c r="A5380" s="12" t="str">
        <f t="shared" si="120"/>
        <v>SDGbaseWaS_2BW_v7C_InvValcmach</v>
      </c>
      <c r="B5380" s="12" t="s">
        <v>220</v>
      </c>
      <c r="C5380" s="12" t="s">
        <v>334</v>
      </c>
      <c r="D5380" s="12" t="s">
        <v>186</v>
      </c>
      <c r="E5380" s="133" t="s">
        <v>110</v>
      </c>
      <c r="F5380" s="133">
        <v>159.35794887059299</v>
      </c>
      <c r="G5380" s="133">
        <v>150.74222448614699</v>
      </c>
      <c r="H5380" s="133">
        <v>156.96515077107901</v>
      </c>
      <c r="I5380" s="133">
        <v>169.45914088094599</v>
      </c>
      <c r="J5380" s="133">
        <v>172.87731736942001</v>
      </c>
      <c r="K5380" s="133">
        <v>176.87509124758401</v>
      </c>
      <c r="L5380" s="133">
        <v>181.35450447086799</v>
      </c>
      <c r="M5380" s="133">
        <v>185.73143537278</v>
      </c>
      <c r="N5380" s="133">
        <v>190.68932639309301</v>
      </c>
      <c r="O5380" s="133">
        <v>197.763030855582</v>
      </c>
      <c r="P5380" s="133">
        <v>204.200934522708</v>
      </c>
      <c r="Q5380" s="133">
        <v>210.25545223219399</v>
      </c>
      <c r="R5380" s="133">
        <v>206.60446363678801</v>
      </c>
      <c r="S5380" s="133">
        <v>213.84094042185501</v>
      </c>
      <c r="T5380" s="133">
        <v>221.41544445435301</v>
      </c>
      <c r="U5380" s="133">
        <v>230.03337010617901</v>
      </c>
      <c r="V5380" s="133">
        <v>237.84184819572701</v>
      </c>
      <c r="W5380" s="133">
        <v>246.40626583252401</v>
      </c>
      <c r="X5380" s="133">
        <v>256.14428690038898</v>
      </c>
      <c r="Y5380" s="133">
        <v>263.91825675662</v>
      </c>
      <c r="Z5380" s="133">
        <v>271.98034076643597</v>
      </c>
      <c r="AA5380" s="133">
        <v>280.11211757507601</v>
      </c>
      <c r="AB5380" s="133">
        <v>292.00689415786297</v>
      </c>
      <c r="AC5380" s="133">
        <v>302.083431468931</v>
      </c>
      <c r="AD5380" s="133">
        <v>311.130479684823</v>
      </c>
      <c r="AE5380" s="133">
        <v>320.25142620045602</v>
      </c>
      <c r="AF5380" s="133">
        <v>329.66347350867198</v>
      </c>
      <c r="AG5380" s="133">
        <v>339.39703816934002</v>
      </c>
      <c r="AH5380" s="133">
        <v>343.07313793716799</v>
      </c>
      <c r="AI5380" s="133">
        <v>344.90793400794098</v>
      </c>
      <c r="AJ5380" s="133">
        <v>345.403024062741</v>
      </c>
      <c r="AK5380" s="133">
        <v>344.86267449392602</v>
      </c>
    </row>
    <row r="5381" spans="1:37" x14ac:dyDescent="0.3">
      <c r="A5381" s="12" t="str">
        <f t="shared" si="120"/>
        <v>SDGbaseWaS_2BW_v7C_InvValcemch</v>
      </c>
      <c r="B5381" s="12" t="s">
        <v>220</v>
      </c>
      <c r="C5381" s="12" t="s">
        <v>334</v>
      </c>
      <c r="D5381" s="12" t="s">
        <v>186</v>
      </c>
      <c r="E5381" s="133" t="s">
        <v>111</v>
      </c>
      <c r="F5381" s="133">
        <v>74.742496873506198</v>
      </c>
      <c r="G5381" s="133">
        <v>69.606636514532596</v>
      </c>
      <c r="H5381" s="133">
        <v>72.645680742745199</v>
      </c>
      <c r="I5381" s="133">
        <v>78.444902038092593</v>
      </c>
      <c r="J5381" s="133">
        <v>80.159909024920097</v>
      </c>
      <c r="K5381" s="133">
        <v>82.067124609537501</v>
      </c>
      <c r="L5381" s="133">
        <v>84.170469931398699</v>
      </c>
      <c r="M5381" s="133">
        <v>86.152820613928398</v>
      </c>
      <c r="N5381" s="133">
        <v>88.440322910555494</v>
      </c>
      <c r="O5381" s="133">
        <v>91.570424190053203</v>
      </c>
      <c r="P5381" s="133">
        <v>94.541720717757798</v>
      </c>
      <c r="Q5381" s="133">
        <v>97.391478432167006</v>
      </c>
      <c r="R5381" s="133">
        <v>95.839114359509296</v>
      </c>
      <c r="S5381" s="133">
        <v>99.138713867791196</v>
      </c>
      <c r="T5381" s="133">
        <v>102.60685576894601</v>
      </c>
      <c r="U5381" s="133">
        <v>106.539486183113</v>
      </c>
      <c r="V5381" s="133">
        <v>110.182331099687</v>
      </c>
      <c r="W5381" s="133">
        <v>114.02765689649399</v>
      </c>
      <c r="X5381" s="133">
        <v>118.16873447153201</v>
      </c>
      <c r="Y5381" s="133">
        <v>121.75343245918501</v>
      </c>
      <c r="Z5381" s="133">
        <v>125.484497802761</v>
      </c>
      <c r="AA5381" s="133">
        <v>129.22746003292599</v>
      </c>
      <c r="AB5381" s="133">
        <v>135.049069660192</v>
      </c>
      <c r="AC5381" s="133">
        <v>139.89899609731501</v>
      </c>
      <c r="AD5381" s="133">
        <v>144.07917507494301</v>
      </c>
      <c r="AE5381" s="133">
        <v>148.24606827989601</v>
      </c>
      <c r="AF5381" s="133">
        <v>152.531361839553</v>
      </c>
      <c r="AG5381" s="133">
        <v>156.652760534224</v>
      </c>
      <c r="AH5381" s="133">
        <v>158.43728393215801</v>
      </c>
      <c r="AI5381" s="133">
        <v>159.17636391641099</v>
      </c>
      <c r="AJ5381" s="133">
        <v>159.12377249863999</v>
      </c>
      <c r="AK5381" s="133">
        <v>158.761166971107</v>
      </c>
    </row>
    <row r="5382" spans="1:37" x14ac:dyDescent="0.3">
      <c r="A5382" s="12" t="str">
        <f t="shared" si="120"/>
        <v>SDGbaseWaS_2BW_v7C_InvValcsequ</v>
      </c>
      <c r="B5382" s="12" t="s">
        <v>220</v>
      </c>
      <c r="C5382" s="12" t="s">
        <v>334</v>
      </c>
      <c r="D5382" s="12" t="s">
        <v>186</v>
      </c>
      <c r="E5382" s="133" t="s">
        <v>112</v>
      </c>
      <c r="F5382" s="133">
        <v>34.736686859060299</v>
      </c>
      <c r="G5382" s="133">
        <v>32.0172019965595</v>
      </c>
      <c r="H5382" s="133">
        <v>33.342024024321098</v>
      </c>
      <c r="I5382" s="133">
        <v>35.803663804349299</v>
      </c>
      <c r="J5382" s="133">
        <v>36.551076344585603</v>
      </c>
      <c r="K5382" s="133">
        <v>37.407682516886503</v>
      </c>
      <c r="L5382" s="133">
        <v>38.394437807954503</v>
      </c>
      <c r="M5382" s="133">
        <v>39.422220622521998</v>
      </c>
      <c r="N5382" s="133">
        <v>40.559083302804297</v>
      </c>
      <c r="O5382" s="133">
        <v>42.5527572618088</v>
      </c>
      <c r="P5382" s="133">
        <v>44.047920850578599</v>
      </c>
      <c r="Q5382" s="133">
        <v>45.3652426321243</v>
      </c>
      <c r="R5382" s="133">
        <v>44.620542363808099</v>
      </c>
      <c r="S5382" s="133">
        <v>46.140875468583801</v>
      </c>
      <c r="T5382" s="133">
        <v>47.747363526415299</v>
      </c>
      <c r="U5382" s="133">
        <v>49.580151365551401</v>
      </c>
      <c r="V5382" s="133">
        <v>51.435084572094503</v>
      </c>
      <c r="W5382" s="133">
        <v>53.294270503085002</v>
      </c>
      <c r="X5382" s="133">
        <v>55.070687551311799</v>
      </c>
      <c r="Y5382" s="133">
        <v>56.737757391573297</v>
      </c>
      <c r="Z5382" s="133">
        <v>58.441747861865601</v>
      </c>
      <c r="AA5382" s="133">
        <v>60.180604238614102</v>
      </c>
      <c r="AB5382" s="133">
        <v>62.687400517536702</v>
      </c>
      <c r="AC5382" s="133">
        <v>64.8055652014407</v>
      </c>
      <c r="AD5382" s="133">
        <v>66.740962242903194</v>
      </c>
      <c r="AE5382" s="133">
        <v>68.691472649739694</v>
      </c>
      <c r="AF5382" s="133">
        <v>70.710548369852702</v>
      </c>
      <c r="AG5382" s="133">
        <v>72.688714196846107</v>
      </c>
      <c r="AH5382" s="133">
        <v>73.253675228078095</v>
      </c>
      <c r="AI5382" s="133">
        <v>73.2632876082736</v>
      </c>
      <c r="AJ5382" s="133">
        <v>73.102043339614198</v>
      </c>
      <c r="AK5382" s="133">
        <v>72.726390751715698</v>
      </c>
    </row>
    <row r="5383" spans="1:37" x14ac:dyDescent="0.3">
      <c r="A5383" s="12" t="str">
        <f t="shared" si="120"/>
        <v>SDGbaseWaS_2BW_v7C_InvValcvehi</v>
      </c>
      <c r="B5383" s="12" t="s">
        <v>220</v>
      </c>
      <c r="C5383" s="12" t="s">
        <v>334</v>
      </c>
      <c r="D5383" s="12" t="s">
        <v>186</v>
      </c>
      <c r="E5383" s="133" t="s">
        <v>113</v>
      </c>
      <c r="F5383" s="133">
        <v>115.652055349397</v>
      </c>
      <c r="G5383" s="133">
        <v>107.224374590461</v>
      </c>
      <c r="H5383" s="133">
        <v>111.79718371315199</v>
      </c>
      <c r="I5383" s="133">
        <v>120.845083198456</v>
      </c>
      <c r="J5383" s="133">
        <v>123.531634254016</v>
      </c>
      <c r="K5383" s="133">
        <v>126.492226404847</v>
      </c>
      <c r="L5383" s="133">
        <v>129.67367634250999</v>
      </c>
      <c r="M5383" s="133">
        <v>132.42431479516699</v>
      </c>
      <c r="N5383" s="133">
        <v>135.768211118811</v>
      </c>
      <c r="O5383" s="133">
        <v>139.982246125503</v>
      </c>
      <c r="P5383" s="133">
        <v>144.46639801465199</v>
      </c>
      <c r="Q5383" s="133">
        <v>148.85873986465</v>
      </c>
      <c r="R5383" s="133">
        <v>146.67206361399801</v>
      </c>
      <c r="S5383" s="133">
        <v>151.81981703588801</v>
      </c>
      <c r="T5383" s="133">
        <v>157.163174493442</v>
      </c>
      <c r="U5383" s="133">
        <v>163.20522751190799</v>
      </c>
      <c r="V5383" s="133">
        <v>168.94401676957901</v>
      </c>
      <c r="W5383" s="133">
        <v>174.93973599320401</v>
      </c>
      <c r="X5383" s="133">
        <v>181.28678264908899</v>
      </c>
      <c r="Y5383" s="133">
        <v>190.27170151495801</v>
      </c>
      <c r="Z5383" s="133">
        <v>199.94931613983701</v>
      </c>
      <c r="AA5383" s="133">
        <v>209.69380078694499</v>
      </c>
      <c r="AB5383" s="133">
        <v>220.65184334238401</v>
      </c>
      <c r="AC5383" s="133">
        <v>229.82076390448799</v>
      </c>
      <c r="AD5383" s="133">
        <v>237.40203609611601</v>
      </c>
      <c r="AE5383" s="133">
        <v>244.698677910577</v>
      </c>
      <c r="AF5383" s="133">
        <v>252.11289390187201</v>
      </c>
      <c r="AG5383" s="133">
        <v>258.78067222463801</v>
      </c>
      <c r="AH5383" s="133">
        <v>262.83997602509203</v>
      </c>
      <c r="AI5383" s="133">
        <v>266.08391648066203</v>
      </c>
      <c r="AJ5383" s="133">
        <v>267.44928331792499</v>
      </c>
      <c r="AK5383" s="133">
        <v>267.62899188128301</v>
      </c>
    </row>
    <row r="5384" spans="1:37" x14ac:dyDescent="0.3">
      <c r="A5384" s="12" t="str">
        <f t="shared" si="120"/>
        <v>SDGbaseWaS_2BW_v7C_InvValctequ</v>
      </c>
      <c r="B5384" s="12" t="s">
        <v>220</v>
      </c>
      <c r="C5384" s="12" t="s">
        <v>334</v>
      </c>
      <c r="D5384" s="12" t="s">
        <v>186</v>
      </c>
      <c r="E5384" s="133" t="s">
        <v>114</v>
      </c>
      <c r="F5384" s="133">
        <v>11.6792231841657</v>
      </c>
      <c r="G5384" s="133">
        <v>11.1690136185325</v>
      </c>
      <c r="H5384" s="133">
        <v>11.6121235162068</v>
      </c>
      <c r="I5384" s="133">
        <v>12.597874332028701</v>
      </c>
      <c r="J5384" s="133">
        <v>12.8737774409704</v>
      </c>
      <c r="K5384" s="133">
        <v>13.188440388042901</v>
      </c>
      <c r="L5384" s="133">
        <v>13.519911391711799</v>
      </c>
      <c r="M5384" s="133">
        <v>13.7641903716792</v>
      </c>
      <c r="N5384" s="133">
        <v>14.079585030795499</v>
      </c>
      <c r="O5384" s="133">
        <v>14.3225733072001</v>
      </c>
      <c r="P5384" s="133">
        <v>14.7154384458262</v>
      </c>
      <c r="Q5384" s="133">
        <v>15.1351102866504</v>
      </c>
      <c r="R5384" s="133">
        <v>14.9175573005215</v>
      </c>
      <c r="S5384" s="133">
        <v>15.457580705188001</v>
      </c>
      <c r="T5384" s="133">
        <v>16.008933551084802</v>
      </c>
      <c r="U5384" s="133">
        <v>16.635640840743701</v>
      </c>
      <c r="V5384" s="133">
        <v>17.2186383617017</v>
      </c>
      <c r="W5384" s="133">
        <v>17.842239138091902</v>
      </c>
      <c r="X5384" s="133">
        <v>18.543591502193902</v>
      </c>
      <c r="Y5384" s="133">
        <v>19.152017753950801</v>
      </c>
      <c r="Z5384" s="133">
        <v>19.797901213337699</v>
      </c>
      <c r="AA5384" s="133">
        <v>20.429705397224598</v>
      </c>
      <c r="AB5384" s="133">
        <v>21.6027073233316</v>
      </c>
      <c r="AC5384" s="133">
        <v>22.530868478222899</v>
      </c>
      <c r="AD5384" s="133">
        <v>23.2245000265168</v>
      </c>
      <c r="AE5384" s="133">
        <v>23.888695040494401</v>
      </c>
      <c r="AF5384" s="133">
        <v>24.566271485778401</v>
      </c>
      <c r="AG5384" s="133">
        <v>25.315456698870701</v>
      </c>
      <c r="AH5384" s="133">
        <v>25.979622900620001</v>
      </c>
      <c r="AI5384" s="133">
        <v>26.542107592813799</v>
      </c>
      <c r="AJ5384" s="133">
        <v>26.785307991076799</v>
      </c>
      <c r="AK5384" s="133">
        <v>26.904167417698801</v>
      </c>
    </row>
    <row r="5385" spans="1:37" x14ac:dyDescent="0.3">
      <c r="A5385" s="12" t="str">
        <f t="shared" ref="A5385:A5448" si="121">_xlfn.CONCAT(C5385,D5385,E5385)</f>
        <v>SDGbaseWaS_2BW_v7C_InvValcfurn</v>
      </c>
      <c r="B5385" s="12" t="s">
        <v>220</v>
      </c>
      <c r="C5385" s="12" t="s">
        <v>334</v>
      </c>
      <c r="D5385" s="12" t="s">
        <v>186</v>
      </c>
      <c r="E5385" s="133" t="s">
        <v>115</v>
      </c>
      <c r="F5385" s="133">
        <v>28.6353826209942</v>
      </c>
      <c r="G5385" s="133">
        <v>27.1562819363971</v>
      </c>
      <c r="H5385" s="133">
        <v>27.961136797694401</v>
      </c>
      <c r="I5385" s="133">
        <v>30.033924487011301</v>
      </c>
      <c r="J5385" s="133">
        <v>30.489736914511901</v>
      </c>
      <c r="K5385" s="133">
        <v>31.088763605763098</v>
      </c>
      <c r="L5385" s="133">
        <v>31.834002455842899</v>
      </c>
      <c r="M5385" s="133">
        <v>32.696314773105399</v>
      </c>
      <c r="N5385" s="133">
        <v>33.596956325681901</v>
      </c>
      <c r="O5385" s="133">
        <v>34.520631500528701</v>
      </c>
      <c r="P5385" s="133">
        <v>35.577708895948</v>
      </c>
      <c r="Q5385" s="133">
        <v>36.625229303871201</v>
      </c>
      <c r="R5385" s="133">
        <v>35.964406373591103</v>
      </c>
      <c r="S5385" s="133">
        <v>37.203468564047199</v>
      </c>
      <c r="T5385" s="133">
        <v>38.500484771106102</v>
      </c>
      <c r="U5385" s="133">
        <v>39.991840979027501</v>
      </c>
      <c r="V5385" s="133">
        <v>41.468640840039399</v>
      </c>
      <c r="W5385" s="133">
        <v>42.955618300007401</v>
      </c>
      <c r="X5385" s="133">
        <v>44.421724337000597</v>
      </c>
      <c r="Y5385" s="133">
        <v>45.768491123659501</v>
      </c>
      <c r="Z5385" s="133">
        <v>47.177613347217303</v>
      </c>
      <c r="AA5385" s="133">
        <v>48.544886105618197</v>
      </c>
      <c r="AB5385" s="133">
        <v>49.659325715994903</v>
      </c>
      <c r="AC5385" s="133">
        <v>50.850887283490202</v>
      </c>
      <c r="AD5385" s="133">
        <v>52.322527315537599</v>
      </c>
      <c r="AE5385" s="133">
        <v>53.930777329189503</v>
      </c>
      <c r="AF5385" s="133">
        <v>55.621440289198198</v>
      </c>
      <c r="AG5385" s="133">
        <v>57.3053916333727</v>
      </c>
      <c r="AH5385" s="133">
        <v>56.876549952638698</v>
      </c>
      <c r="AI5385" s="133">
        <v>56.297489420401099</v>
      </c>
      <c r="AJ5385" s="133">
        <v>56.035603437698498</v>
      </c>
      <c r="AK5385" s="133">
        <v>55.719154904916202</v>
      </c>
    </row>
    <row r="5386" spans="1:37" x14ac:dyDescent="0.3">
      <c r="A5386" s="12" t="str">
        <f t="shared" si="121"/>
        <v>SDGbaseWaS_2BW_v7C_InvValcoman</v>
      </c>
      <c r="B5386" s="12" t="s">
        <v>220</v>
      </c>
      <c r="C5386" s="12" t="s">
        <v>334</v>
      </c>
      <c r="D5386" s="12" t="s">
        <v>186</v>
      </c>
      <c r="E5386" s="133" t="s">
        <v>116</v>
      </c>
      <c r="F5386" s="133">
        <v>1.75164302777768</v>
      </c>
      <c r="G5386" s="133">
        <v>1.65899940997502</v>
      </c>
      <c r="H5386" s="133">
        <v>1.7008147562432401</v>
      </c>
      <c r="I5386" s="133">
        <v>1.8092415737785399</v>
      </c>
      <c r="J5386" s="133">
        <v>1.8392760156399199</v>
      </c>
      <c r="K5386" s="133">
        <v>1.8735888103711</v>
      </c>
      <c r="L5386" s="133">
        <v>1.9160497408161901</v>
      </c>
      <c r="M5386" s="133">
        <v>1.9671358324008901</v>
      </c>
      <c r="N5386" s="133">
        <v>2.0176992455434402</v>
      </c>
      <c r="O5386" s="133">
        <v>2.1095822198343899</v>
      </c>
      <c r="P5386" s="133">
        <v>2.1628876625986102</v>
      </c>
      <c r="Q5386" s="133">
        <v>2.2091120479258399</v>
      </c>
      <c r="R5386" s="133">
        <v>2.1593255904649999</v>
      </c>
      <c r="S5386" s="133">
        <v>2.2241509242001101</v>
      </c>
      <c r="T5386" s="133">
        <v>2.2951637691854798</v>
      </c>
      <c r="U5386" s="133">
        <v>2.3747739265066499</v>
      </c>
      <c r="V5386" s="133">
        <v>2.4595205597550298</v>
      </c>
      <c r="W5386" s="133">
        <v>2.5464990909557299</v>
      </c>
      <c r="X5386" s="133">
        <v>2.6288438475071798</v>
      </c>
      <c r="Y5386" s="133">
        <v>2.7073651191652002</v>
      </c>
      <c r="Z5386" s="133">
        <v>2.7891708721696098</v>
      </c>
      <c r="AA5386" s="133">
        <v>2.87328894647389</v>
      </c>
      <c r="AB5386" s="133">
        <v>2.9537297365927602</v>
      </c>
      <c r="AC5386" s="133">
        <v>3.0342494085474798</v>
      </c>
      <c r="AD5386" s="133">
        <v>3.1280880495530798</v>
      </c>
      <c r="AE5386" s="133">
        <v>3.22819801206168</v>
      </c>
      <c r="AF5386" s="133">
        <v>3.3346603046577301</v>
      </c>
      <c r="AG5386" s="133">
        <v>3.43848681520402</v>
      </c>
      <c r="AH5386" s="133">
        <v>3.4460931450280601</v>
      </c>
      <c r="AI5386" s="133">
        <v>3.4362842691674902</v>
      </c>
      <c r="AJ5386" s="133">
        <v>3.4412774610021302</v>
      </c>
      <c r="AK5386" s="133">
        <v>3.4418377552551598</v>
      </c>
    </row>
    <row r="5387" spans="1:37" x14ac:dyDescent="0.3">
      <c r="A5387" s="12" t="str">
        <f t="shared" si="121"/>
        <v>SDGbaseWaS_2BW_v7C_InvValccons</v>
      </c>
      <c r="B5387" s="12" t="s">
        <v>220</v>
      </c>
      <c r="C5387" s="12" t="s">
        <v>334</v>
      </c>
      <c r="D5387" s="12" t="s">
        <v>186</v>
      </c>
      <c r="E5387" s="133" t="s">
        <v>117</v>
      </c>
      <c r="F5387" s="133">
        <v>407.96078927222601</v>
      </c>
      <c r="G5387" s="133">
        <v>394.02999767473301</v>
      </c>
      <c r="H5387" s="133">
        <v>402.56859937606703</v>
      </c>
      <c r="I5387" s="133">
        <v>435.87987018403601</v>
      </c>
      <c r="J5387" s="133">
        <v>439.203908065581</v>
      </c>
      <c r="K5387" s="133">
        <v>446.20038717716301</v>
      </c>
      <c r="L5387" s="133">
        <v>455.68175701148198</v>
      </c>
      <c r="M5387" s="133">
        <v>467.21007729202</v>
      </c>
      <c r="N5387" s="133">
        <v>479.31265065968603</v>
      </c>
      <c r="O5387" s="133">
        <v>491.658548749548</v>
      </c>
      <c r="P5387" s="133">
        <v>506.07117072584299</v>
      </c>
      <c r="Q5387" s="133">
        <v>520.63676140248504</v>
      </c>
      <c r="R5387" s="133">
        <v>506.40058068939697</v>
      </c>
      <c r="S5387" s="133">
        <v>526.11999367796295</v>
      </c>
      <c r="T5387" s="133">
        <v>545.95125958229903</v>
      </c>
      <c r="U5387" s="133">
        <v>567.90058906355</v>
      </c>
      <c r="V5387" s="133">
        <v>589.169215092841</v>
      </c>
      <c r="W5387" s="133">
        <v>610.67942117493897</v>
      </c>
      <c r="X5387" s="133">
        <v>632.64606459766799</v>
      </c>
      <c r="Y5387" s="133">
        <v>651.85775941927295</v>
      </c>
      <c r="Z5387" s="133">
        <v>672.33159185367504</v>
      </c>
      <c r="AA5387" s="133">
        <v>691.59797041491595</v>
      </c>
      <c r="AB5387" s="133">
        <v>706.73502578154603</v>
      </c>
      <c r="AC5387" s="133">
        <v>723.57697325608501</v>
      </c>
      <c r="AD5387" s="133">
        <v>745.10622992920105</v>
      </c>
      <c r="AE5387" s="133">
        <v>768.64154550028502</v>
      </c>
      <c r="AF5387" s="133">
        <v>793.23152080737304</v>
      </c>
      <c r="AG5387" s="133">
        <v>817.813191632854</v>
      </c>
      <c r="AH5387" s="133">
        <v>814.160495166808</v>
      </c>
      <c r="AI5387" s="133">
        <v>807.81448969888299</v>
      </c>
      <c r="AJ5387" s="133">
        <v>805.44502567306904</v>
      </c>
      <c r="AK5387" s="133">
        <v>802.17819869332698</v>
      </c>
    </row>
    <row r="5388" spans="1:37" x14ac:dyDescent="0.3">
      <c r="A5388" s="12" t="str">
        <f t="shared" si="121"/>
        <v>SDGbaseWaS_2BW_v7C_InvValcbsrv</v>
      </c>
      <c r="B5388" s="12" t="s">
        <v>220</v>
      </c>
      <c r="C5388" s="12" t="s">
        <v>334</v>
      </c>
      <c r="D5388" s="12" t="s">
        <v>186</v>
      </c>
      <c r="E5388" s="133" t="s">
        <v>118</v>
      </c>
      <c r="F5388" s="133">
        <v>64.137533812048304</v>
      </c>
      <c r="G5388" s="133">
        <v>56.7415397601631</v>
      </c>
      <c r="H5388" s="133">
        <v>58.821393288750897</v>
      </c>
      <c r="I5388" s="133">
        <v>63.163316905496799</v>
      </c>
      <c r="J5388" s="133">
        <v>64.371188515876199</v>
      </c>
      <c r="K5388" s="133">
        <v>65.834971702862504</v>
      </c>
      <c r="L5388" s="133">
        <v>67.5037110428745</v>
      </c>
      <c r="M5388" s="133">
        <v>69.378904595073607</v>
      </c>
      <c r="N5388" s="133">
        <v>71.320072797374095</v>
      </c>
      <c r="O5388" s="133">
        <v>73.4824545401097</v>
      </c>
      <c r="P5388" s="133">
        <v>75.790000679531005</v>
      </c>
      <c r="Q5388" s="133">
        <v>78.048607560002594</v>
      </c>
      <c r="R5388" s="133">
        <v>76.924299647723203</v>
      </c>
      <c r="S5388" s="133">
        <v>79.558120609485997</v>
      </c>
      <c r="T5388" s="133">
        <v>82.289687197292693</v>
      </c>
      <c r="U5388" s="133">
        <v>85.401899443680193</v>
      </c>
      <c r="V5388" s="133">
        <v>88.715079330218103</v>
      </c>
      <c r="W5388" s="133">
        <v>91.941775494715202</v>
      </c>
      <c r="X5388" s="133">
        <v>94.914855087977102</v>
      </c>
      <c r="Y5388" s="133">
        <v>97.807097484179806</v>
      </c>
      <c r="Z5388" s="133">
        <v>100.842008059671</v>
      </c>
      <c r="AA5388" s="133">
        <v>103.720821474377</v>
      </c>
      <c r="AB5388" s="133">
        <v>106.082238714179</v>
      </c>
      <c r="AC5388" s="133">
        <v>108.606427139359</v>
      </c>
      <c r="AD5388" s="133">
        <v>111.766147203662</v>
      </c>
      <c r="AE5388" s="133">
        <v>115.221137687824</v>
      </c>
      <c r="AF5388" s="133">
        <v>118.87198012203901</v>
      </c>
      <c r="AG5388" s="133">
        <v>122.362663459339</v>
      </c>
      <c r="AH5388" s="133">
        <v>121.881088910332</v>
      </c>
      <c r="AI5388" s="133">
        <v>120.828622185142</v>
      </c>
      <c r="AJ5388" s="133">
        <v>120.189555778225</v>
      </c>
      <c r="AK5388" s="133">
        <v>119.35550052211001</v>
      </c>
    </row>
    <row r="5389" spans="1:37" x14ac:dyDescent="0.3">
      <c r="A5389" s="12" t="str">
        <f t="shared" si="121"/>
        <v>SDGbaseWaS_2BW_v7C_InvValcimpt</v>
      </c>
      <c r="B5389" s="12" t="s">
        <v>220</v>
      </c>
      <c r="C5389" s="12" t="s">
        <v>334</v>
      </c>
      <c r="D5389" s="12" t="s">
        <v>186</v>
      </c>
      <c r="E5389" s="133" t="s">
        <v>119</v>
      </c>
      <c r="F5389" s="133">
        <v>2.8575125020253598</v>
      </c>
      <c r="G5389" s="133">
        <v>2.9200977938731101</v>
      </c>
      <c r="H5389" s="133">
        <v>2.9542737242956201</v>
      </c>
      <c r="I5389" s="133">
        <v>2.9505414660938301</v>
      </c>
      <c r="J5389" s="133">
        <v>2.9529258666814799</v>
      </c>
      <c r="K5389" s="133">
        <v>2.9591579821626799</v>
      </c>
      <c r="L5389" s="133">
        <v>2.9680505427678301</v>
      </c>
      <c r="M5389" s="133">
        <v>2.9843221233953998</v>
      </c>
      <c r="N5389" s="133">
        <v>2.99858804274169</v>
      </c>
      <c r="O5389" s="133">
        <v>3.0822904287708601</v>
      </c>
      <c r="P5389" s="133">
        <v>3.1072226620037302</v>
      </c>
      <c r="Q5389" s="133">
        <v>3.1158319418535099</v>
      </c>
      <c r="R5389" s="133">
        <v>3.11287411136276</v>
      </c>
      <c r="S5389" s="133">
        <v>3.1184139663492201</v>
      </c>
      <c r="T5389" s="133">
        <v>3.1254599285654399</v>
      </c>
      <c r="U5389" s="133">
        <v>3.1326521326578498</v>
      </c>
      <c r="V5389" s="133">
        <v>3.1348801396089501</v>
      </c>
      <c r="W5389" s="133">
        <v>3.1400583328179401</v>
      </c>
      <c r="X5389" s="133">
        <v>3.1486680909274201</v>
      </c>
      <c r="Y5389" s="133">
        <v>3.1477443746766101</v>
      </c>
      <c r="Z5389" s="133">
        <v>3.1426468621872301</v>
      </c>
      <c r="AA5389" s="133">
        <v>3.1445818123015701</v>
      </c>
      <c r="AB5389" s="133">
        <v>3.1613440698111699</v>
      </c>
      <c r="AC5389" s="133">
        <v>3.1685546697759399</v>
      </c>
      <c r="AD5389" s="133">
        <v>3.1714608592158999</v>
      </c>
      <c r="AE5389" s="133">
        <v>3.1716841050335098</v>
      </c>
      <c r="AF5389" s="133">
        <v>3.1713064171962499</v>
      </c>
      <c r="AG5389" s="133">
        <v>3.1679552348523798</v>
      </c>
      <c r="AH5389" s="133">
        <v>3.15595257491236</v>
      </c>
      <c r="AI5389" s="133">
        <v>3.1284526397002699</v>
      </c>
      <c r="AJ5389" s="133">
        <v>3.1086185405374498</v>
      </c>
      <c r="AK5389" s="133">
        <v>3.09000950146114</v>
      </c>
    </row>
    <row r="5390" spans="1:37" x14ac:dyDescent="0.3">
      <c r="A5390" s="12" t="str">
        <f t="shared" si="121"/>
        <v>SDGbaseWaS_2BW_v7C_InvValtotal</v>
      </c>
      <c r="B5390" s="12" t="s">
        <v>220</v>
      </c>
      <c r="C5390" s="12" t="s">
        <v>334</v>
      </c>
      <c r="D5390" s="12" t="s">
        <v>186</v>
      </c>
      <c r="E5390" s="133" t="s">
        <v>1</v>
      </c>
      <c r="F5390" s="133">
        <v>906.01813310387604</v>
      </c>
      <c r="G5390" s="133">
        <v>857.60823243581103</v>
      </c>
      <c r="H5390" s="133">
        <v>884.93503938402603</v>
      </c>
      <c r="I5390" s="133">
        <v>955.98014405861898</v>
      </c>
      <c r="J5390" s="133">
        <v>969.97854961259998</v>
      </c>
      <c r="K5390" s="133">
        <v>989.250331192202</v>
      </c>
      <c r="L5390" s="133">
        <v>1012.404899929</v>
      </c>
      <c r="M5390" s="133">
        <v>1037.19348403922</v>
      </c>
      <c r="N5390" s="133">
        <v>1064.34723525564</v>
      </c>
      <c r="O5390" s="133">
        <v>1096.6554652177599</v>
      </c>
      <c r="P5390" s="133">
        <v>1130.41940889023</v>
      </c>
      <c r="Q5390" s="133">
        <v>1163.53557636094</v>
      </c>
      <c r="R5390" s="133">
        <v>1139.0095628865299</v>
      </c>
      <c r="S5390" s="133">
        <v>1180.6113645435601</v>
      </c>
      <c r="T5390" s="133">
        <v>1223.2984745450101</v>
      </c>
      <c r="U5390" s="133">
        <v>1271.21657793741</v>
      </c>
      <c r="V5390" s="133">
        <v>1317.13110045403</v>
      </c>
      <c r="W5390" s="133">
        <v>1364.5275142580399</v>
      </c>
      <c r="X5390" s="133">
        <v>1414.03387636715</v>
      </c>
      <c r="Y5390" s="133">
        <v>1460.3884366550701</v>
      </c>
      <c r="Z5390" s="133">
        <v>1509.4294149079301</v>
      </c>
      <c r="AA5390" s="133">
        <v>1557.2391123887201</v>
      </c>
      <c r="AB5390" s="133">
        <v>1608.77146201511</v>
      </c>
      <c r="AC5390" s="133">
        <v>1656.92927327549</v>
      </c>
      <c r="AD5390" s="133">
        <v>1706.8913852191799</v>
      </c>
      <c r="AE5390" s="133">
        <v>1759.0407700380399</v>
      </c>
      <c r="AF5390" s="133">
        <v>1813.13905380695</v>
      </c>
      <c r="AG5390" s="133">
        <v>1866.53536759231</v>
      </c>
      <c r="AH5390" s="133">
        <v>1873.0236583886399</v>
      </c>
      <c r="AI5390" s="133">
        <v>1871.6484890055201</v>
      </c>
      <c r="AJ5390" s="133">
        <v>1870.36137456901</v>
      </c>
      <c r="AK5390" s="133">
        <v>1865.0037623550099</v>
      </c>
    </row>
    <row r="5391" spans="1:37" x14ac:dyDescent="0.3">
      <c r="A5391" s="12" t="str">
        <f t="shared" si="121"/>
        <v>SDGbaseWaS_2BW_v7IADJXtotal</v>
      </c>
      <c r="B5391" s="12" t="s">
        <v>220</v>
      </c>
      <c r="C5391" s="12" t="s">
        <v>334</v>
      </c>
      <c r="D5391" s="12" t="s">
        <v>187</v>
      </c>
      <c r="E5391" s="133" t="s">
        <v>1</v>
      </c>
      <c r="F5391" s="133">
        <v>1</v>
      </c>
      <c r="G5391" s="133">
        <v>0.90820100000000004</v>
      </c>
      <c r="H5391" s="133">
        <v>0.93589299999999997</v>
      </c>
      <c r="I5391" s="133">
        <v>1.003044</v>
      </c>
      <c r="J5391" s="133">
        <v>1.021741</v>
      </c>
      <c r="K5391" s="133">
        <v>1.0430759999999999</v>
      </c>
      <c r="L5391" s="133">
        <v>1.0687629999999999</v>
      </c>
      <c r="M5391" s="133">
        <v>1.09781</v>
      </c>
      <c r="N5391" s="133">
        <v>1.128406</v>
      </c>
      <c r="O5391" s="133">
        <v>1.166631</v>
      </c>
      <c r="P5391" s="133">
        <v>1.2019789999999999</v>
      </c>
      <c r="Q5391" s="133">
        <v>1.235609</v>
      </c>
      <c r="R5391" s="133">
        <v>1.2145429999999999</v>
      </c>
      <c r="S5391" s="133">
        <v>1.253287</v>
      </c>
      <c r="T5391" s="133">
        <v>1.294349</v>
      </c>
      <c r="U5391" s="133">
        <v>1.3418570000000001</v>
      </c>
      <c r="V5391" s="133">
        <v>1.391133</v>
      </c>
      <c r="W5391" s="133">
        <v>1.4397180000000001</v>
      </c>
      <c r="X5391" s="133">
        <v>1.4843660000000001</v>
      </c>
      <c r="Y5391" s="133">
        <v>1.5298970000000001</v>
      </c>
      <c r="Z5391" s="133">
        <v>1.5780989999999999</v>
      </c>
      <c r="AA5391" s="133">
        <v>1.6248849999999999</v>
      </c>
      <c r="AB5391" s="133">
        <v>1.665786</v>
      </c>
      <c r="AC5391" s="133">
        <v>1.7073449999999999</v>
      </c>
      <c r="AD5391" s="133">
        <v>1.756273</v>
      </c>
      <c r="AE5391" s="133">
        <v>1.809358</v>
      </c>
      <c r="AF5391" s="133">
        <v>1.865248</v>
      </c>
      <c r="AG5391" s="133">
        <v>1.920113</v>
      </c>
      <c r="AH5391" s="133">
        <v>1.9131359999999999</v>
      </c>
      <c r="AI5391" s="133">
        <v>1.899</v>
      </c>
      <c r="AJ5391" s="133">
        <v>1.89134</v>
      </c>
      <c r="AK5391" s="133">
        <v>1.8802270000000001</v>
      </c>
    </row>
    <row r="5392" spans="1:37" x14ac:dyDescent="0.3">
      <c r="A5392" s="12" t="str">
        <f t="shared" si="121"/>
        <v>SDGbaseWaS_2BW_v7C_QINV_IADJtotal</v>
      </c>
      <c r="B5392" s="12" t="s">
        <v>220</v>
      </c>
      <c r="C5392" s="12" t="s">
        <v>334</v>
      </c>
      <c r="D5392" s="12" t="s">
        <v>188</v>
      </c>
      <c r="E5392" s="133" t="s">
        <v>1</v>
      </c>
      <c r="F5392" s="133">
        <v>906.01813310387604</v>
      </c>
      <c r="G5392" s="133">
        <v>944.29342451264802</v>
      </c>
      <c r="H5392" s="133">
        <v>945.55151003803496</v>
      </c>
      <c r="I5392" s="133">
        <v>953.07897166885903</v>
      </c>
      <c r="J5392" s="133">
        <v>949.33897104315099</v>
      </c>
      <c r="K5392" s="133">
        <v>948.39717450329795</v>
      </c>
      <c r="L5392" s="133">
        <v>947.26791620686697</v>
      </c>
      <c r="M5392" s="133">
        <v>944.784146654903</v>
      </c>
      <c r="N5392" s="133">
        <v>943.23074784752805</v>
      </c>
      <c r="O5392" s="133">
        <v>940.01913648596997</v>
      </c>
      <c r="P5392" s="133">
        <v>940.465190232297</v>
      </c>
      <c r="Q5392" s="133">
        <v>941.66971619738899</v>
      </c>
      <c r="R5392" s="133">
        <v>937.80917010475002</v>
      </c>
      <c r="S5392" s="133">
        <v>942.01197694028895</v>
      </c>
      <c r="T5392" s="133">
        <v>945.10713458658302</v>
      </c>
      <c r="U5392" s="133">
        <v>947.35622196508996</v>
      </c>
      <c r="V5392" s="133">
        <v>946.80458335330502</v>
      </c>
      <c r="W5392" s="133">
        <v>947.77415734056297</v>
      </c>
      <c r="X5392" s="133">
        <v>952.61807153164898</v>
      </c>
      <c r="Y5392" s="133">
        <v>954.56650784664998</v>
      </c>
      <c r="Z5392" s="133">
        <v>956.48588263976205</v>
      </c>
      <c r="AA5392" s="133">
        <v>958.36881526306502</v>
      </c>
      <c r="AB5392" s="133">
        <v>965.77319176359595</v>
      </c>
      <c r="AC5392" s="133">
        <v>970.47127163841799</v>
      </c>
      <c r="AD5392" s="133">
        <v>971.88272279946204</v>
      </c>
      <c r="AE5392" s="133">
        <v>972.19056153511099</v>
      </c>
      <c r="AF5392" s="133">
        <v>972.06326118937102</v>
      </c>
      <c r="AG5392" s="133">
        <v>972.09662535085602</v>
      </c>
      <c r="AH5392" s="133">
        <v>979.03319909752304</v>
      </c>
      <c r="AI5392" s="133">
        <v>985.59688731201504</v>
      </c>
      <c r="AJ5392" s="133">
        <v>988.90806230979399</v>
      </c>
      <c r="AK5392" s="133">
        <v>991.90351077556602</v>
      </c>
    </row>
    <row r="5393" spans="1:37" x14ac:dyDescent="0.3">
      <c r="A5393" s="12" t="str">
        <f t="shared" si="121"/>
        <v>SDGbaseWaS_2BW_v7trnsfrx_govent-n</v>
      </c>
      <c r="B5393" s="12" t="s">
        <v>220</v>
      </c>
      <c r="C5393" s="12" t="s">
        <v>334</v>
      </c>
      <c r="D5393" s="12" t="s">
        <v>193</v>
      </c>
      <c r="E5393" s="133" t="s">
        <v>82</v>
      </c>
      <c r="F5393" s="133">
        <v>182.306313741493</v>
      </c>
      <c r="G5393" s="133">
        <v>182.306313741493</v>
      </c>
      <c r="H5393" s="133">
        <v>182.306313741493</v>
      </c>
      <c r="I5393" s="133">
        <v>182.306313741493</v>
      </c>
      <c r="J5393" s="133">
        <v>182.306313741493</v>
      </c>
      <c r="K5393" s="133">
        <v>182.306313741493</v>
      </c>
      <c r="L5393" s="133">
        <v>182.306313741493</v>
      </c>
      <c r="M5393" s="133">
        <v>182.306313741493</v>
      </c>
      <c r="N5393" s="133">
        <v>182.306313741493</v>
      </c>
      <c r="O5393" s="133">
        <v>182.306313741493</v>
      </c>
      <c r="P5393" s="133">
        <v>182.306313741493</v>
      </c>
      <c r="Q5393" s="133">
        <v>182.306313741493</v>
      </c>
      <c r="R5393" s="133">
        <v>182.306313741493</v>
      </c>
      <c r="S5393" s="133">
        <v>182.306313741493</v>
      </c>
      <c r="T5393" s="133">
        <v>182.306313741493</v>
      </c>
      <c r="U5393" s="133">
        <v>182.306313741493</v>
      </c>
      <c r="V5393" s="133">
        <v>182.306313741493</v>
      </c>
      <c r="W5393" s="133">
        <v>182.306313741493</v>
      </c>
      <c r="X5393" s="133">
        <v>182.306313741493</v>
      </c>
      <c r="Y5393" s="133">
        <v>182.306313741493</v>
      </c>
      <c r="Z5393" s="133">
        <v>182.306313741493</v>
      </c>
      <c r="AA5393" s="133">
        <v>182.306313741493</v>
      </c>
      <c r="AB5393" s="133">
        <v>182.306313741493</v>
      </c>
      <c r="AC5393" s="133">
        <v>182.306313741493</v>
      </c>
      <c r="AD5393" s="133">
        <v>182.306313741493</v>
      </c>
      <c r="AE5393" s="133">
        <v>182.306313741493</v>
      </c>
      <c r="AF5393" s="133">
        <v>182.306313741493</v>
      </c>
      <c r="AG5393" s="133">
        <v>182.306313741493</v>
      </c>
      <c r="AH5393" s="133">
        <v>182.306313741493</v>
      </c>
      <c r="AI5393" s="133">
        <v>182.306313741493</v>
      </c>
      <c r="AJ5393" s="133">
        <v>182.306313741493</v>
      </c>
      <c r="AK5393" s="133">
        <v>182.306313741493</v>
      </c>
    </row>
    <row r="5394" spans="1:37" x14ac:dyDescent="0.3">
      <c r="A5394" s="12" t="str">
        <f t="shared" si="121"/>
        <v>SDGbaseWaS_2BW_v7trnsfrx_govhhd-0</v>
      </c>
      <c r="B5394" s="12" t="s">
        <v>220</v>
      </c>
      <c r="C5394" s="12" t="s">
        <v>334</v>
      </c>
      <c r="D5394" s="12" t="s">
        <v>193</v>
      </c>
      <c r="E5394" s="133" t="s">
        <v>84</v>
      </c>
      <c r="F5394" s="133">
        <v>42.273558357640603</v>
      </c>
      <c r="G5394" s="133">
        <v>42.273558357640603</v>
      </c>
      <c r="H5394" s="133">
        <v>40.1277525354067</v>
      </c>
      <c r="I5394" s="133">
        <v>41.621146973764397</v>
      </c>
      <c r="J5394" s="133">
        <v>42.782668322361303</v>
      </c>
      <c r="K5394" s="133">
        <v>43.802906613844598</v>
      </c>
      <c r="L5394" s="133">
        <v>44.9841395965001</v>
      </c>
      <c r="M5394" s="133">
        <v>46.309372349013003</v>
      </c>
      <c r="N5394" s="133">
        <v>47.6714699179146</v>
      </c>
      <c r="O5394" s="133">
        <v>49.155530447929202</v>
      </c>
      <c r="P5394" s="133">
        <v>50.861473132124502</v>
      </c>
      <c r="Q5394" s="133">
        <v>52.671531237950603</v>
      </c>
      <c r="R5394" s="133">
        <v>54.472686920163497</v>
      </c>
      <c r="S5394" s="133">
        <v>56.5837759017545</v>
      </c>
      <c r="T5394" s="133">
        <v>58.747765827341198</v>
      </c>
      <c r="U5394" s="133">
        <v>61.029999034201701</v>
      </c>
      <c r="V5394" s="133">
        <v>63.615840093280902</v>
      </c>
      <c r="W5394" s="133">
        <v>66.164227031577596</v>
      </c>
      <c r="X5394" s="133">
        <v>68.819992940398095</v>
      </c>
      <c r="Y5394" s="133">
        <v>71.606996194505399</v>
      </c>
      <c r="Z5394" s="133">
        <v>74.276505012636505</v>
      </c>
      <c r="AA5394" s="133">
        <v>77.108668148768402</v>
      </c>
      <c r="AB5394" s="133">
        <v>79.901235674444195</v>
      </c>
      <c r="AC5394" s="133">
        <v>83.001084013669896</v>
      </c>
      <c r="AD5394" s="133">
        <v>85.949863525423595</v>
      </c>
      <c r="AE5394" s="133">
        <v>88.953123656728906</v>
      </c>
      <c r="AF5394" s="133">
        <v>92.076890500182301</v>
      </c>
      <c r="AG5394" s="133">
        <v>95.3289541957582</v>
      </c>
      <c r="AH5394" s="133">
        <v>98.585105284222706</v>
      </c>
      <c r="AI5394" s="133">
        <v>99.572730868960093</v>
      </c>
      <c r="AJ5394" s="133">
        <v>100.164192890322</v>
      </c>
      <c r="AK5394" s="133">
        <v>100.693560649747</v>
      </c>
    </row>
    <row r="5395" spans="1:37" x14ac:dyDescent="0.3">
      <c r="A5395" s="12" t="str">
        <f t="shared" si="121"/>
        <v>SDGbaseWaS_2BW_v7trnsfrx_govhhd-1</v>
      </c>
      <c r="B5395" s="12" t="s">
        <v>220</v>
      </c>
      <c r="C5395" s="12" t="s">
        <v>334</v>
      </c>
      <c r="D5395" s="12" t="s">
        <v>193</v>
      </c>
      <c r="E5395" s="133" t="s">
        <v>85</v>
      </c>
      <c r="F5395" s="133">
        <v>53.474000035044902</v>
      </c>
      <c r="G5395" s="133">
        <v>53.474000035044902</v>
      </c>
      <c r="H5395" s="133">
        <v>50.759659793266003</v>
      </c>
      <c r="I5395" s="133">
        <v>52.648731292132197</v>
      </c>
      <c r="J5395" s="133">
        <v>54.117999436301702</v>
      </c>
      <c r="K5395" s="133">
        <v>55.4085513688592</v>
      </c>
      <c r="L5395" s="133">
        <v>56.902753773623203</v>
      </c>
      <c r="M5395" s="133">
        <v>58.5791088997942</v>
      </c>
      <c r="N5395" s="133">
        <v>60.3020962298638</v>
      </c>
      <c r="O5395" s="133">
        <v>62.179360787595698</v>
      </c>
      <c r="P5395" s="133">
        <v>64.337295503729194</v>
      </c>
      <c r="Q5395" s="133">
        <v>66.626931176115903</v>
      </c>
      <c r="R5395" s="133">
        <v>68.9053057146144</v>
      </c>
      <c r="S5395" s="133">
        <v>71.575730837584203</v>
      </c>
      <c r="T5395" s="133">
        <v>74.313073087736797</v>
      </c>
      <c r="U5395" s="133">
        <v>77.199987351049202</v>
      </c>
      <c r="V5395" s="133">
        <v>80.470950815113198</v>
      </c>
      <c r="W5395" s="133">
        <v>83.694536633815801</v>
      </c>
      <c r="X5395" s="133">
        <v>87.053951639760498</v>
      </c>
      <c r="Y5395" s="133">
        <v>90.579375519315903</v>
      </c>
      <c r="Z5395" s="133">
        <v>93.956174638676003</v>
      </c>
      <c r="AA5395" s="133">
        <v>97.538723577648696</v>
      </c>
      <c r="AB5395" s="133">
        <v>101.07118599073701</v>
      </c>
      <c r="AC5395" s="133">
        <v>104.99234372243301</v>
      </c>
      <c r="AD5395" s="133">
        <v>108.72240671786</v>
      </c>
      <c r="AE5395" s="133">
        <v>112.521385053396</v>
      </c>
      <c r="AF5395" s="133">
        <v>116.47279853231601</v>
      </c>
      <c r="AG5395" s="133">
        <v>120.586501303679</v>
      </c>
      <c r="AH5395" s="133">
        <v>124.70537442870901</v>
      </c>
      <c r="AI5395" s="133">
        <v>125.95467286973501</v>
      </c>
      <c r="AJ5395" s="133">
        <v>126.70284362658199</v>
      </c>
      <c r="AK5395" s="133">
        <v>127.372468155148</v>
      </c>
    </row>
    <row r="5396" spans="1:37" x14ac:dyDescent="0.3">
      <c r="A5396" s="12" t="str">
        <f t="shared" si="121"/>
        <v>SDGbaseWaS_2BW_v7trnsfrx_govhhd-2</v>
      </c>
      <c r="B5396" s="12" t="s">
        <v>220</v>
      </c>
      <c r="C5396" s="12" t="s">
        <v>334</v>
      </c>
      <c r="D5396" s="12" t="s">
        <v>193</v>
      </c>
      <c r="E5396" s="133" t="s">
        <v>86</v>
      </c>
      <c r="F5396" s="133">
        <v>58.0983201113118</v>
      </c>
      <c r="G5396" s="133">
        <v>58.0983201113118</v>
      </c>
      <c r="H5396" s="133">
        <v>55.149249382461598</v>
      </c>
      <c r="I5396" s="133">
        <v>57.201683847479302</v>
      </c>
      <c r="J5396" s="133">
        <v>58.798011238610897</v>
      </c>
      <c r="K5396" s="133">
        <v>60.200167412618001</v>
      </c>
      <c r="L5396" s="133">
        <v>61.823585327234099</v>
      </c>
      <c r="M5396" s="133">
        <v>63.644908150974402</v>
      </c>
      <c r="N5396" s="133">
        <v>65.516895834419003</v>
      </c>
      <c r="O5396" s="133">
        <v>67.556502318640298</v>
      </c>
      <c r="P5396" s="133">
        <v>69.901050731608706</v>
      </c>
      <c r="Q5396" s="133">
        <v>72.388689325045206</v>
      </c>
      <c r="R5396" s="133">
        <v>74.864092945204405</v>
      </c>
      <c r="S5396" s="133">
        <v>77.765450867295897</v>
      </c>
      <c r="T5396" s="133">
        <v>80.739512770264696</v>
      </c>
      <c r="U5396" s="133">
        <v>83.876081362363905</v>
      </c>
      <c r="V5396" s="133">
        <v>87.429910929687296</v>
      </c>
      <c r="W5396" s="133">
        <v>90.932265731619694</v>
      </c>
      <c r="X5396" s="133">
        <v>94.582195945821098</v>
      </c>
      <c r="Y5396" s="133">
        <v>98.412491135039105</v>
      </c>
      <c r="Z5396" s="133">
        <v>102.081308804553</v>
      </c>
      <c r="AA5396" s="133">
        <v>105.973669109271</v>
      </c>
      <c r="AB5396" s="133">
        <v>109.811611509732</v>
      </c>
      <c r="AC5396" s="133">
        <v>114.071862789864</v>
      </c>
      <c r="AD5396" s="133">
        <v>118.12449385919901</v>
      </c>
      <c r="AE5396" s="133">
        <v>122.25199992362801</v>
      </c>
      <c r="AF5396" s="133">
        <v>126.545123404946</v>
      </c>
      <c r="AG5396" s="133">
        <v>131.01457061848501</v>
      </c>
      <c r="AH5396" s="133">
        <v>135.4896353071</v>
      </c>
      <c r="AI5396" s="133">
        <v>136.846970473607</v>
      </c>
      <c r="AJ5396" s="133">
        <v>137.65984147821999</v>
      </c>
      <c r="AK5396" s="133">
        <v>138.38737374043299</v>
      </c>
    </row>
    <row r="5397" spans="1:37" x14ac:dyDescent="0.3">
      <c r="A5397" s="12" t="str">
        <f t="shared" si="121"/>
        <v>SDGbaseWaS_2BW_v7trnsfrx_govhhd-3</v>
      </c>
      <c r="B5397" s="12" t="s">
        <v>220</v>
      </c>
      <c r="C5397" s="12" t="s">
        <v>334</v>
      </c>
      <c r="D5397" s="12" t="s">
        <v>193</v>
      </c>
      <c r="E5397" s="133" t="s">
        <v>87</v>
      </c>
      <c r="F5397" s="133">
        <v>61.808786157081002</v>
      </c>
      <c r="G5397" s="133">
        <v>61.808786157081002</v>
      </c>
      <c r="H5397" s="133">
        <v>58.6713721717475</v>
      </c>
      <c r="I5397" s="133">
        <v>60.854885958491302</v>
      </c>
      <c r="J5397" s="133">
        <v>62.553163260934902</v>
      </c>
      <c r="K5397" s="133">
        <v>64.044868545218407</v>
      </c>
      <c r="L5397" s="133">
        <v>65.771966515277299</v>
      </c>
      <c r="M5397" s="133">
        <v>67.709608648817394</v>
      </c>
      <c r="N5397" s="133">
        <v>69.701151368005</v>
      </c>
      <c r="O5397" s="133">
        <v>71.871017911242404</v>
      </c>
      <c r="P5397" s="133">
        <v>74.365301587852102</v>
      </c>
      <c r="Q5397" s="133">
        <v>77.011813940760504</v>
      </c>
      <c r="R5397" s="133">
        <v>79.645309930278799</v>
      </c>
      <c r="S5397" s="133">
        <v>82.731963916626697</v>
      </c>
      <c r="T5397" s="133">
        <v>85.895965144654198</v>
      </c>
      <c r="U5397" s="133">
        <v>89.232851598593697</v>
      </c>
      <c r="V5397" s="133">
        <v>93.013647520826098</v>
      </c>
      <c r="W5397" s="133">
        <v>96.739681226862899</v>
      </c>
      <c r="X5397" s="133">
        <v>100.622715291628</v>
      </c>
      <c r="Y5397" s="133">
        <v>104.69763339279299</v>
      </c>
      <c r="Z5397" s="133">
        <v>108.600761165676</v>
      </c>
      <c r="AA5397" s="133">
        <v>112.74170818892399</v>
      </c>
      <c r="AB5397" s="133">
        <v>116.824761892694</v>
      </c>
      <c r="AC5397" s="133">
        <v>121.357095355083</v>
      </c>
      <c r="AD5397" s="133">
        <v>125.668548881763</v>
      </c>
      <c r="AE5397" s="133">
        <v>130.05965931678901</v>
      </c>
      <c r="AF5397" s="133">
        <v>134.62696437301699</v>
      </c>
      <c r="AG5397" s="133">
        <v>139.38185412770699</v>
      </c>
      <c r="AH5397" s="133">
        <v>144.14272011914801</v>
      </c>
      <c r="AI5397" s="133">
        <v>145.58674188930101</v>
      </c>
      <c r="AJ5397" s="133">
        <v>146.45152713612401</v>
      </c>
      <c r="AK5397" s="133">
        <v>147.22552345703801</v>
      </c>
    </row>
    <row r="5398" spans="1:37" x14ac:dyDescent="0.3">
      <c r="A5398" s="12" t="str">
        <f t="shared" si="121"/>
        <v>SDGbaseWaS_2BW_v7trnsfrx_govhhd-4</v>
      </c>
      <c r="B5398" s="12" t="s">
        <v>220</v>
      </c>
      <c r="C5398" s="12" t="s">
        <v>334</v>
      </c>
      <c r="D5398" s="12" t="s">
        <v>193</v>
      </c>
      <c r="E5398" s="133" t="s">
        <v>88</v>
      </c>
      <c r="F5398" s="133">
        <v>54.277256646940998</v>
      </c>
      <c r="G5398" s="133">
        <v>54.277256646940998</v>
      </c>
      <c r="H5398" s="133">
        <v>51.522143099542198</v>
      </c>
      <c r="I5398" s="133">
        <v>53.439591177134801</v>
      </c>
      <c r="J5398" s="133">
        <v>54.930929848115099</v>
      </c>
      <c r="K5398" s="133">
        <v>56.2408677322031</v>
      </c>
      <c r="L5398" s="133">
        <v>57.757515212337402</v>
      </c>
      <c r="M5398" s="133">
        <v>59.459051610492899</v>
      </c>
      <c r="N5398" s="133">
        <v>61.2079206955123</v>
      </c>
      <c r="O5398" s="133">
        <v>63.113384474684302</v>
      </c>
      <c r="P5398" s="133">
        <v>65.303734482878198</v>
      </c>
      <c r="Q5398" s="133">
        <v>67.627763785654906</v>
      </c>
      <c r="R5398" s="133">
        <v>69.940362796069095</v>
      </c>
      <c r="S5398" s="133">
        <v>72.650901556230806</v>
      </c>
      <c r="T5398" s="133">
        <v>75.429362635347303</v>
      </c>
      <c r="U5398" s="133">
        <v>78.359642515005305</v>
      </c>
      <c r="V5398" s="133">
        <v>81.679740568366</v>
      </c>
      <c r="W5398" s="133">
        <v>84.951749295794201</v>
      </c>
      <c r="X5398" s="133">
        <v>88.361627560778103</v>
      </c>
      <c r="Y5398" s="133">
        <v>91.940008392106904</v>
      </c>
      <c r="Z5398" s="133">
        <v>95.367531904964693</v>
      </c>
      <c r="AA5398" s="133">
        <v>99.003895896501007</v>
      </c>
      <c r="AB5398" s="133">
        <v>102.589420990289</v>
      </c>
      <c r="AC5398" s="133">
        <v>106.569480167028</v>
      </c>
      <c r="AD5398" s="133">
        <v>110.355574088922</v>
      </c>
      <c r="AE5398" s="133">
        <v>114.211618558737</v>
      </c>
      <c r="AF5398" s="133">
        <v>118.22238796766401</v>
      </c>
      <c r="AG5398" s="133">
        <v>122.397884488294</v>
      </c>
      <c r="AH5398" s="133">
        <v>126.578629028761</v>
      </c>
      <c r="AI5398" s="133">
        <v>127.846693734371</v>
      </c>
      <c r="AJ5398" s="133">
        <v>128.606103095153</v>
      </c>
      <c r="AK5398" s="133">
        <v>129.28578635001099</v>
      </c>
    </row>
    <row r="5399" spans="1:37" x14ac:dyDescent="0.3">
      <c r="A5399" s="12" t="str">
        <f t="shared" si="121"/>
        <v>SDGbaseWaS_2BW_v7trnsfrx_govhhd-5</v>
      </c>
      <c r="B5399" s="12" t="s">
        <v>220</v>
      </c>
      <c r="C5399" s="12" t="s">
        <v>334</v>
      </c>
      <c r="D5399" s="12" t="s">
        <v>193</v>
      </c>
      <c r="E5399" s="133" t="s">
        <v>89</v>
      </c>
      <c r="F5399" s="133">
        <v>51.448840412463099</v>
      </c>
      <c r="G5399" s="133">
        <v>51.448840412463099</v>
      </c>
      <c r="H5399" s="133">
        <v>48.837297273126502</v>
      </c>
      <c r="I5399" s="133">
        <v>50.654826128443197</v>
      </c>
      <c r="J5399" s="133">
        <v>52.068450361209599</v>
      </c>
      <c r="K5399" s="133">
        <v>53.310126696973398</v>
      </c>
      <c r="L5399" s="133">
        <v>54.747740883610703</v>
      </c>
      <c r="M5399" s="133">
        <v>56.360609330041797</v>
      </c>
      <c r="N5399" s="133">
        <v>58.018343932266397</v>
      </c>
      <c r="O5399" s="133">
        <v>59.824512997221703</v>
      </c>
      <c r="P5399" s="133">
        <v>61.900722720790299</v>
      </c>
      <c r="Q5399" s="133">
        <v>64.103645640977803</v>
      </c>
      <c r="R5399" s="133">
        <v>66.295733907316702</v>
      </c>
      <c r="S5399" s="133">
        <v>68.865025074894703</v>
      </c>
      <c r="T5399" s="133">
        <v>71.498699093859003</v>
      </c>
      <c r="U5399" s="133">
        <v>74.276280556257205</v>
      </c>
      <c r="V5399" s="133">
        <v>77.423366563425901</v>
      </c>
      <c r="W5399" s="133">
        <v>80.524869204590203</v>
      </c>
      <c r="X5399" s="133">
        <v>83.757056929593205</v>
      </c>
      <c r="Y5399" s="133">
        <v>87.148966464070895</v>
      </c>
      <c r="Z5399" s="133">
        <v>90.397879933851499</v>
      </c>
      <c r="AA5399" s="133">
        <v>93.844751095729293</v>
      </c>
      <c r="AB5399" s="133">
        <v>97.243432601412195</v>
      </c>
      <c r="AC5399" s="133">
        <v>101.016088812617</v>
      </c>
      <c r="AD5399" s="133">
        <v>104.60488739986199</v>
      </c>
      <c r="AE5399" s="133">
        <v>108.259991375388</v>
      </c>
      <c r="AF5399" s="133">
        <v>112.061757492518</v>
      </c>
      <c r="AG5399" s="133">
        <v>116.01966670539601</v>
      </c>
      <c r="AH5399" s="133">
        <v>119.982550461052</v>
      </c>
      <c r="AI5399" s="133">
        <v>121.184535651571</v>
      </c>
      <c r="AJ5399" s="133">
        <v>121.90437179334199</v>
      </c>
      <c r="AK5399" s="133">
        <v>122.548636398269</v>
      </c>
    </row>
    <row r="5400" spans="1:37" x14ac:dyDescent="0.3">
      <c r="A5400" s="12" t="str">
        <f t="shared" si="121"/>
        <v>SDGbaseWaS_2BW_v7trnsfrx_govhhd-6</v>
      </c>
      <c r="B5400" s="12" t="s">
        <v>220</v>
      </c>
      <c r="C5400" s="12" t="s">
        <v>334</v>
      </c>
      <c r="D5400" s="12" t="s">
        <v>193</v>
      </c>
      <c r="E5400" s="133" t="s">
        <v>90</v>
      </c>
      <c r="F5400" s="133">
        <v>33.304564377838098</v>
      </c>
      <c r="G5400" s="133">
        <v>33.304564377838098</v>
      </c>
      <c r="H5400" s="133">
        <v>31.614024690019001</v>
      </c>
      <c r="I5400" s="133">
        <v>32.790572232882703</v>
      </c>
      <c r="J5400" s="133">
        <v>33.705658732185803</v>
      </c>
      <c r="K5400" s="133">
        <v>34.5094375759722</v>
      </c>
      <c r="L5400" s="133">
        <v>35.440053579083497</v>
      </c>
      <c r="M5400" s="133">
        <v>36.484117557523298</v>
      </c>
      <c r="N5400" s="133">
        <v>37.557224907242698</v>
      </c>
      <c r="O5400" s="133">
        <v>38.726418875830099</v>
      </c>
      <c r="P5400" s="133">
        <v>40.070419242915797</v>
      </c>
      <c r="Q5400" s="133">
        <v>41.496445322932601</v>
      </c>
      <c r="R5400" s="133">
        <v>42.915457767195598</v>
      </c>
      <c r="S5400" s="133">
        <v>44.578646332963302</v>
      </c>
      <c r="T5400" s="133">
        <v>46.283512083321199</v>
      </c>
      <c r="U5400" s="133">
        <v>48.081533960733999</v>
      </c>
      <c r="V5400" s="133">
        <v>50.118748554650303</v>
      </c>
      <c r="W5400" s="133">
        <v>52.126455503001097</v>
      </c>
      <c r="X5400" s="133">
        <v>54.218759300435998</v>
      </c>
      <c r="Y5400" s="133">
        <v>56.414456395825802</v>
      </c>
      <c r="Z5400" s="133">
        <v>58.517587330262202</v>
      </c>
      <c r="AA5400" s="133">
        <v>60.7488629351651</v>
      </c>
      <c r="AB5400" s="133">
        <v>62.948943755225002</v>
      </c>
      <c r="AC5400" s="133">
        <v>65.391110977152707</v>
      </c>
      <c r="AD5400" s="133">
        <v>67.714260976838005</v>
      </c>
      <c r="AE5400" s="133">
        <v>70.080332683890703</v>
      </c>
      <c r="AF5400" s="133">
        <v>72.541343726750895</v>
      </c>
      <c r="AG5400" s="133">
        <v>75.103431445835994</v>
      </c>
      <c r="AH5400" s="133">
        <v>77.668739353731496</v>
      </c>
      <c r="AI5400" s="133">
        <v>78.446824784577103</v>
      </c>
      <c r="AJ5400" s="133">
        <v>78.912798923797496</v>
      </c>
      <c r="AK5400" s="133">
        <v>79.329853066109806</v>
      </c>
    </row>
    <row r="5401" spans="1:37" x14ac:dyDescent="0.3">
      <c r="A5401" s="12" t="str">
        <f t="shared" si="121"/>
        <v>SDGbaseWaS_2BW_v7trnsfrx_govhhd-7</v>
      </c>
      <c r="B5401" s="12" t="s">
        <v>220</v>
      </c>
      <c r="C5401" s="12" t="s">
        <v>334</v>
      </c>
      <c r="D5401" s="12" t="s">
        <v>193</v>
      </c>
      <c r="E5401" s="133" t="s">
        <v>91</v>
      </c>
      <c r="F5401" s="133">
        <v>17.1658864276604</v>
      </c>
      <c r="G5401" s="133">
        <v>17.1658864276604</v>
      </c>
      <c r="H5401" s="133">
        <v>16.2945460325924</v>
      </c>
      <c r="I5401" s="133">
        <v>16.900963857741299</v>
      </c>
      <c r="J5401" s="133">
        <v>17.372619056119301</v>
      </c>
      <c r="K5401" s="133">
        <v>17.786903902750598</v>
      </c>
      <c r="L5401" s="133">
        <v>18.266563340295999</v>
      </c>
      <c r="M5401" s="133">
        <v>18.804696296301199</v>
      </c>
      <c r="N5401" s="133">
        <v>19.357798828464301</v>
      </c>
      <c r="O5401" s="133">
        <v>19.960426463793201</v>
      </c>
      <c r="P5401" s="133">
        <v>20.653153064219101</v>
      </c>
      <c r="Q5401" s="133">
        <v>21.388157475468599</v>
      </c>
      <c r="R5401" s="133">
        <v>22.1195469084997</v>
      </c>
      <c r="S5401" s="133">
        <v>22.976789948938599</v>
      </c>
      <c r="T5401" s="133">
        <v>23.8555143037458</v>
      </c>
      <c r="U5401" s="133">
        <v>24.782253323417699</v>
      </c>
      <c r="V5401" s="133">
        <v>25.832277396730898</v>
      </c>
      <c r="W5401" s="133">
        <v>26.8670925969666</v>
      </c>
      <c r="X5401" s="133">
        <v>27.945510826716198</v>
      </c>
      <c r="Y5401" s="133">
        <v>29.077220178665701</v>
      </c>
      <c r="Z5401" s="133">
        <v>30.1612189469264</v>
      </c>
      <c r="AA5401" s="133">
        <v>31.311266225372702</v>
      </c>
      <c r="AB5401" s="133">
        <v>32.445235042990802</v>
      </c>
      <c r="AC5401" s="133">
        <v>33.703980381718701</v>
      </c>
      <c r="AD5401" s="133">
        <v>34.901381692740003</v>
      </c>
      <c r="AE5401" s="133">
        <v>36.120905771847703</v>
      </c>
      <c r="AF5401" s="133">
        <v>37.389363619837702</v>
      </c>
      <c r="AG5401" s="133">
        <v>38.709918553526798</v>
      </c>
      <c r="AH5401" s="133">
        <v>40.032133241559599</v>
      </c>
      <c r="AI5401" s="133">
        <v>40.433175152373501</v>
      </c>
      <c r="AJ5401" s="133">
        <v>40.673348212778599</v>
      </c>
      <c r="AK5401" s="133">
        <v>40.888306858083098</v>
      </c>
    </row>
    <row r="5402" spans="1:37" x14ac:dyDescent="0.3">
      <c r="A5402" s="12" t="str">
        <f t="shared" si="121"/>
        <v>SDGbaseWaS_2BW_v7trnsfrx_govhhd-8</v>
      </c>
      <c r="B5402" s="12" t="s">
        <v>220</v>
      </c>
      <c r="C5402" s="12" t="s">
        <v>334</v>
      </c>
      <c r="D5402" s="12" t="s">
        <v>193</v>
      </c>
      <c r="E5402" s="133" t="s">
        <v>92</v>
      </c>
      <c r="F5402" s="133">
        <v>-31.5393310233951</v>
      </c>
      <c r="G5402" s="133">
        <v>-31.5393310233951</v>
      </c>
      <c r="H5402" s="133">
        <v>-29.9383945806475</v>
      </c>
      <c r="I5402" s="133">
        <v>-31.0525818733609</v>
      </c>
      <c r="J5402" s="133">
        <v>-31.9191662757008</v>
      </c>
      <c r="K5402" s="133">
        <v>-32.680342633877402</v>
      </c>
      <c r="L5402" s="133">
        <v>-33.561633433685202</v>
      </c>
      <c r="M5402" s="133">
        <v>-34.550359154641498</v>
      </c>
      <c r="N5402" s="133">
        <v>-35.566588868457004</v>
      </c>
      <c r="O5402" s="133">
        <v>-36.673812346520997</v>
      </c>
      <c r="P5402" s="133">
        <v>-37.946577004006997</v>
      </c>
      <c r="Q5402" s="133">
        <v>-39.297019786425601</v>
      </c>
      <c r="R5402" s="133">
        <v>-40.6408206750422</v>
      </c>
      <c r="S5402" s="133">
        <v>-42.215855680303399</v>
      </c>
      <c r="T5402" s="133">
        <v>-43.830358864940898</v>
      </c>
      <c r="U5402" s="133">
        <v>-45.533080646126201</v>
      </c>
      <c r="V5402" s="133">
        <v>-47.462317273102499</v>
      </c>
      <c r="W5402" s="133">
        <v>-49.3636102407458</v>
      </c>
      <c r="X5402" s="133">
        <v>-51.345016192198997</v>
      </c>
      <c r="Y5402" s="133">
        <v>-53.424335312934502</v>
      </c>
      <c r="Z5402" s="133">
        <v>-55.415994533400699</v>
      </c>
      <c r="AA5402" s="133">
        <v>-57.529006404959297</v>
      </c>
      <c r="AB5402" s="133">
        <v>-59.612476900921301</v>
      </c>
      <c r="AC5402" s="133">
        <v>-61.925202554769399</v>
      </c>
      <c r="AD5402" s="133">
        <v>-64.125219225932796</v>
      </c>
      <c r="AE5402" s="133">
        <v>-66.365882636125306</v>
      </c>
      <c r="AF5402" s="133">
        <v>-68.696453336658095</v>
      </c>
      <c r="AG5402" s="133">
        <v>-71.122743372055496</v>
      </c>
      <c r="AH5402" s="133">
        <v>-73.552082917414793</v>
      </c>
      <c r="AI5402" s="133">
        <v>-74.2889276840815</v>
      </c>
      <c r="AJ5402" s="133">
        <v>-74.730203914524907</v>
      </c>
      <c r="AK5402" s="133">
        <v>-75.125153042213199</v>
      </c>
    </row>
    <row r="5403" spans="1:37" x14ac:dyDescent="0.3">
      <c r="A5403" s="12" t="str">
        <f t="shared" si="121"/>
        <v>SDGbaseWaS_2BW_v7trnsfrx_govhhd-9</v>
      </c>
      <c r="B5403" s="12" t="s">
        <v>220</v>
      </c>
      <c r="C5403" s="12" t="s">
        <v>334</v>
      </c>
      <c r="D5403" s="12" t="s">
        <v>193</v>
      </c>
      <c r="E5403" s="133" t="s">
        <v>93</v>
      </c>
      <c r="F5403" s="133">
        <v>-164.453474595279</v>
      </c>
      <c r="G5403" s="133">
        <v>-164.453474595279</v>
      </c>
      <c r="H5403" s="133">
        <v>-156.105816224823</v>
      </c>
      <c r="I5403" s="133">
        <v>-161.915450281446</v>
      </c>
      <c r="J5403" s="133">
        <v>-166.43402475245</v>
      </c>
      <c r="K5403" s="133">
        <v>-170.402976940722</v>
      </c>
      <c r="L5403" s="133">
        <v>-174.99823401988201</v>
      </c>
      <c r="M5403" s="133">
        <v>-180.15368199410801</v>
      </c>
      <c r="N5403" s="133">
        <v>-185.452542242601</v>
      </c>
      <c r="O5403" s="133">
        <v>-191.22586533515499</v>
      </c>
      <c r="P5403" s="133">
        <v>-197.86235899161201</v>
      </c>
      <c r="Q5403" s="133">
        <v>-204.90388462340499</v>
      </c>
      <c r="R5403" s="133">
        <v>-211.91077786198699</v>
      </c>
      <c r="S5403" s="133">
        <v>-220.123380058028</v>
      </c>
      <c r="T5403" s="133">
        <v>-228.54177860496799</v>
      </c>
      <c r="U5403" s="133">
        <v>-237.42016962021299</v>
      </c>
      <c r="V5403" s="133">
        <v>-247.47966220702199</v>
      </c>
      <c r="W5403" s="133">
        <v>-257.39344999537298</v>
      </c>
      <c r="X5403" s="133">
        <v>-267.72496568473701</v>
      </c>
      <c r="Y5403" s="133">
        <v>-278.56702362007201</v>
      </c>
      <c r="Z5403" s="133">
        <v>-288.95200226062798</v>
      </c>
      <c r="AA5403" s="133">
        <v>-299.969742106826</v>
      </c>
      <c r="AB5403" s="133">
        <v>-310.83344628696699</v>
      </c>
      <c r="AC5403" s="133">
        <v>-322.89254066911599</v>
      </c>
      <c r="AD5403" s="133">
        <v>-334.36394396146801</v>
      </c>
      <c r="AE5403" s="133">
        <v>-346.04728889136902</v>
      </c>
      <c r="AF5403" s="133">
        <v>-358.19943153536798</v>
      </c>
      <c r="AG5403" s="133">
        <v>-370.85067725776503</v>
      </c>
      <c r="AH5403" s="133">
        <v>-383.51782384085902</v>
      </c>
      <c r="AI5403" s="133">
        <v>-387.35990540009601</v>
      </c>
      <c r="AJ5403" s="133">
        <v>-389.66082323817301</v>
      </c>
      <c r="AK5403" s="133">
        <v>-391.720180688987</v>
      </c>
    </row>
    <row r="5404" spans="1:37" x14ac:dyDescent="0.3">
      <c r="A5404" s="12" t="str">
        <f t="shared" si="121"/>
        <v>SDGbaseWaS_2BW_v7trnsfrx_rowent-e</v>
      </c>
      <c r="B5404" s="12" t="s">
        <v>220</v>
      </c>
      <c r="C5404" s="12" t="s">
        <v>334</v>
      </c>
      <c r="D5404" s="12" t="s">
        <v>194</v>
      </c>
      <c r="E5404" s="133" t="s">
        <v>83</v>
      </c>
      <c r="F5404" s="133">
        <v>-32.416327613782698</v>
      </c>
      <c r="G5404" s="133">
        <v>-32.416327613782698</v>
      </c>
      <c r="H5404" s="133">
        <v>-32.416327613782698</v>
      </c>
      <c r="I5404" s="133">
        <v>-32.416327613782698</v>
      </c>
      <c r="J5404" s="133">
        <v>-32.416327613782698</v>
      </c>
      <c r="K5404" s="133">
        <v>-32.416327613782698</v>
      </c>
      <c r="L5404" s="133">
        <v>-32.416327613782698</v>
      </c>
      <c r="M5404" s="133">
        <v>-32.416327613782698</v>
      </c>
      <c r="N5404" s="133">
        <v>-32.416327613782698</v>
      </c>
      <c r="O5404" s="133">
        <v>-32.416327613782698</v>
      </c>
      <c r="P5404" s="133">
        <v>-32.416327613782698</v>
      </c>
      <c r="Q5404" s="133">
        <v>-32.416327613782698</v>
      </c>
      <c r="R5404" s="133">
        <v>-32.416327613782698</v>
      </c>
      <c r="S5404" s="133">
        <v>-32.416327613782698</v>
      </c>
      <c r="T5404" s="133">
        <v>-32.416327613782698</v>
      </c>
      <c r="U5404" s="133">
        <v>-32.416327613782698</v>
      </c>
      <c r="V5404" s="133">
        <v>-32.416327613782698</v>
      </c>
      <c r="W5404" s="133">
        <v>-32.416327613782698</v>
      </c>
      <c r="X5404" s="133">
        <v>-32.416327613782698</v>
      </c>
      <c r="Y5404" s="133">
        <v>-32.416327613782698</v>
      </c>
      <c r="Z5404" s="133">
        <v>-32.416327613782698</v>
      </c>
      <c r="AA5404" s="133">
        <v>-32.416327613782698</v>
      </c>
      <c r="AB5404" s="133">
        <v>-32.416327613782698</v>
      </c>
      <c r="AC5404" s="133">
        <v>-32.416327613782698</v>
      </c>
      <c r="AD5404" s="133">
        <v>-32.416327613782698</v>
      </c>
      <c r="AE5404" s="133">
        <v>-32.416327613782698</v>
      </c>
      <c r="AF5404" s="133">
        <v>-32.416327613782698</v>
      </c>
      <c r="AG5404" s="133">
        <v>-32.416327613782698</v>
      </c>
      <c r="AH5404" s="133">
        <v>-32.416327613782698</v>
      </c>
      <c r="AI5404" s="133">
        <v>-32.416327613782698</v>
      </c>
      <c r="AJ5404" s="133">
        <v>-32.416327613782698</v>
      </c>
      <c r="AK5404" s="133">
        <v>-32.416327613782698</v>
      </c>
    </row>
    <row r="5405" spans="1:37" x14ac:dyDescent="0.3">
      <c r="A5405" s="12" t="str">
        <f t="shared" si="121"/>
        <v>SDGbaseWaS_2BW_v7trnsfrx_rowhhd-0</v>
      </c>
      <c r="B5405" s="12" t="s">
        <v>220</v>
      </c>
      <c r="C5405" s="12" t="s">
        <v>334</v>
      </c>
      <c r="D5405" s="12" t="s">
        <v>194</v>
      </c>
      <c r="E5405" s="133" t="s">
        <v>84</v>
      </c>
      <c r="F5405" s="133">
        <v>2.9558537024277999E-2</v>
      </c>
      <c r="G5405" s="133">
        <v>2.9558537024277999E-2</v>
      </c>
      <c r="H5405" s="133">
        <v>2.9558537024277999E-2</v>
      </c>
      <c r="I5405" s="133">
        <v>2.9558537024277999E-2</v>
      </c>
      <c r="J5405" s="133">
        <v>2.9558537024277999E-2</v>
      </c>
      <c r="K5405" s="133">
        <v>2.9558537024277999E-2</v>
      </c>
      <c r="L5405" s="133">
        <v>2.9558537024277999E-2</v>
      </c>
      <c r="M5405" s="133">
        <v>2.9558537024277999E-2</v>
      </c>
      <c r="N5405" s="133">
        <v>2.9558537024277999E-2</v>
      </c>
      <c r="O5405" s="133">
        <v>2.9558537024277999E-2</v>
      </c>
      <c r="P5405" s="133">
        <v>2.9558537024277999E-2</v>
      </c>
      <c r="Q5405" s="133">
        <v>2.9558537024277999E-2</v>
      </c>
      <c r="R5405" s="133">
        <v>2.9558537024277999E-2</v>
      </c>
      <c r="S5405" s="133">
        <v>2.9558537024277999E-2</v>
      </c>
      <c r="T5405" s="133">
        <v>2.9558537024277999E-2</v>
      </c>
      <c r="U5405" s="133">
        <v>2.9558537024277999E-2</v>
      </c>
      <c r="V5405" s="133">
        <v>2.9558537024277999E-2</v>
      </c>
      <c r="W5405" s="133">
        <v>2.9558537024277999E-2</v>
      </c>
      <c r="X5405" s="133">
        <v>2.9558537024277999E-2</v>
      </c>
      <c r="Y5405" s="133">
        <v>2.9558537024277999E-2</v>
      </c>
      <c r="Z5405" s="133">
        <v>2.9558537024277999E-2</v>
      </c>
      <c r="AA5405" s="133">
        <v>2.9558537024277999E-2</v>
      </c>
      <c r="AB5405" s="133">
        <v>2.9558537024277999E-2</v>
      </c>
      <c r="AC5405" s="133">
        <v>2.9558537024277999E-2</v>
      </c>
      <c r="AD5405" s="133">
        <v>2.9558537024277999E-2</v>
      </c>
      <c r="AE5405" s="133">
        <v>2.9558537024277999E-2</v>
      </c>
      <c r="AF5405" s="133">
        <v>2.9558537024277999E-2</v>
      </c>
      <c r="AG5405" s="133">
        <v>2.9558537024277999E-2</v>
      </c>
      <c r="AH5405" s="133">
        <v>2.9558537024277999E-2</v>
      </c>
      <c r="AI5405" s="133">
        <v>2.9558537024277999E-2</v>
      </c>
      <c r="AJ5405" s="133">
        <v>2.9558537024277999E-2</v>
      </c>
      <c r="AK5405" s="133">
        <v>2.9558537024277999E-2</v>
      </c>
    </row>
    <row r="5406" spans="1:37" x14ac:dyDescent="0.3">
      <c r="A5406" s="12" t="str">
        <f t="shared" si="121"/>
        <v>SDGbaseWaS_2BW_v7trnsfrx_rowhhd-1</v>
      </c>
      <c r="B5406" s="12" t="s">
        <v>220</v>
      </c>
      <c r="C5406" s="12" t="s">
        <v>334</v>
      </c>
      <c r="D5406" s="12" t="s">
        <v>194</v>
      </c>
      <c r="E5406" s="133" t="s">
        <v>85</v>
      </c>
      <c r="F5406" s="133">
        <v>6.0737858203831901E-2</v>
      </c>
      <c r="G5406" s="133">
        <v>6.0737858203831901E-2</v>
      </c>
      <c r="H5406" s="133">
        <v>6.0737858203831901E-2</v>
      </c>
      <c r="I5406" s="133">
        <v>6.0737858203831901E-2</v>
      </c>
      <c r="J5406" s="133">
        <v>6.0737858203831901E-2</v>
      </c>
      <c r="K5406" s="133">
        <v>6.0737858203831901E-2</v>
      </c>
      <c r="L5406" s="133">
        <v>6.0737858203831901E-2</v>
      </c>
      <c r="M5406" s="133">
        <v>6.0737858203831901E-2</v>
      </c>
      <c r="N5406" s="133">
        <v>6.0737858203831901E-2</v>
      </c>
      <c r="O5406" s="133">
        <v>6.0737858203831901E-2</v>
      </c>
      <c r="P5406" s="133">
        <v>6.0737858203831901E-2</v>
      </c>
      <c r="Q5406" s="133">
        <v>6.0737858203831901E-2</v>
      </c>
      <c r="R5406" s="133">
        <v>6.0737858203831901E-2</v>
      </c>
      <c r="S5406" s="133">
        <v>6.0737858203831901E-2</v>
      </c>
      <c r="T5406" s="133">
        <v>6.0737858203831901E-2</v>
      </c>
      <c r="U5406" s="133">
        <v>6.0737858203831901E-2</v>
      </c>
      <c r="V5406" s="133">
        <v>6.0737858203831901E-2</v>
      </c>
      <c r="W5406" s="133">
        <v>6.0737858203831901E-2</v>
      </c>
      <c r="X5406" s="133">
        <v>6.0737858203831901E-2</v>
      </c>
      <c r="Y5406" s="133">
        <v>6.0737858203831901E-2</v>
      </c>
      <c r="Z5406" s="133">
        <v>6.0737858203831901E-2</v>
      </c>
      <c r="AA5406" s="133">
        <v>6.0737858203831901E-2</v>
      </c>
      <c r="AB5406" s="133">
        <v>6.0737858203831901E-2</v>
      </c>
      <c r="AC5406" s="133">
        <v>6.0737858203831901E-2</v>
      </c>
      <c r="AD5406" s="133">
        <v>6.0737858203831901E-2</v>
      </c>
      <c r="AE5406" s="133">
        <v>6.0737858203831901E-2</v>
      </c>
      <c r="AF5406" s="133">
        <v>6.0737858203831901E-2</v>
      </c>
      <c r="AG5406" s="133">
        <v>6.0737858203831901E-2</v>
      </c>
      <c r="AH5406" s="133">
        <v>6.0737858203831901E-2</v>
      </c>
      <c r="AI5406" s="133">
        <v>6.0737858203831901E-2</v>
      </c>
      <c r="AJ5406" s="133">
        <v>6.0737858203831901E-2</v>
      </c>
      <c r="AK5406" s="133">
        <v>6.0737858203831901E-2</v>
      </c>
    </row>
    <row r="5407" spans="1:37" x14ac:dyDescent="0.3">
      <c r="A5407" s="12" t="str">
        <f t="shared" si="121"/>
        <v>SDGbaseWaS_2BW_v7trnsfrx_rowhhd-2</v>
      </c>
      <c r="B5407" s="12" t="s">
        <v>220</v>
      </c>
      <c r="C5407" s="12" t="s">
        <v>334</v>
      </c>
      <c r="D5407" s="12" t="s">
        <v>194</v>
      </c>
      <c r="E5407" s="133" t="s">
        <v>86</v>
      </c>
      <c r="F5407" s="133">
        <v>0.132672966576039</v>
      </c>
      <c r="G5407" s="133">
        <v>0.132672966576039</v>
      </c>
      <c r="H5407" s="133">
        <v>0.132672966576039</v>
      </c>
      <c r="I5407" s="133">
        <v>0.132672966576039</v>
      </c>
      <c r="J5407" s="133">
        <v>0.132672966576039</v>
      </c>
      <c r="K5407" s="133">
        <v>0.132672966576039</v>
      </c>
      <c r="L5407" s="133">
        <v>0.132672966576039</v>
      </c>
      <c r="M5407" s="133">
        <v>0.132672966576039</v>
      </c>
      <c r="N5407" s="133">
        <v>0.132672966576039</v>
      </c>
      <c r="O5407" s="133">
        <v>0.132672966576039</v>
      </c>
      <c r="P5407" s="133">
        <v>0.132672966576039</v>
      </c>
      <c r="Q5407" s="133">
        <v>0.132672966576039</v>
      </c>
      <c r="R5407" s="133">
        <v>0.132672966576039</v>
      </c>
      <c r="S5407" s="133">
        <v>0.132672966576039</v>
      </c>
      <c r="T5407" s="133">
        <v>0.132672966576039</v>
      </c>
      <c r="U5407" s="133">
        <v>0.132672966576039</v>
      </c>
      <c r="V5407" s="133">
        <v>0.132672966576039</v>
      </c>
      <c r="W5407" s="133">
        <v>0.132672966576039</v>
      </c>
      <c r="X5407" s="133">
        <v>0.132672966576039</v>
      </c>
      <c r="Y5407" s="133">
        <v>0.132672966576039</v>
      </c>
      <c r="Z5407" s="133">
        <v>0.132672966576039</v>
      </c>
      <c r="AA5407" s="133">
        <v>0.132672966576039</v>
      </c>
      <c r="AB5407" s="133">
        <v>0.132672966576039</v>
      </c>
      <c r="AC5407" s="133">
        <v>0.132672966576039</v>
      </c>
      <c r="AD5407" s="133">
        <v>0.132672966576039</v>
      </c>
      <c r="AE5407" s="133">
        <v>0.132672966576039</v>
      </c>
      <c r="AF5407" s="133">
        <v>0.132672966576039</v>
      </c>
      <c r="AG5407" s="133">
        <v>0.132672966576039</v>
      </c>
      <c r="AH5407" s="133">
        <v>0.132672966576039</v>
      </c>
      <c r="AI5407" s="133">
        <v>0.132672966576039</v>
      </c>
      <c r="AJ5407" s="133">
        <v>0.132672966576039</v>
      </c>
      <c r="AK5407" s="133">
        <v>0.132672966576039</v>
      </c>
    </row>
    <row r="5408" spans="1:37" x14ac:dyDescent="0.3">
      <c r="A5408" s="12" t="str">
        <f t="shared" si="121"/>
        <v>SDGbaseWaS_2BW_v7trnsfrx_rowhhd-3</v>
      </c>
      <c r="B5408" s="12" t="s">
        <v>220</v>
      </c>
      <c r="C5408" s="12" t="s">
        <v>334</v>
      </c>
      <c r="D5408" s="12" t="s">
        <v>194</v>
      </c>
      <c r="E5408" s="133" t="s">
        <v>87</v>
      </c>
      <c r="F5408" s="133">
        <v>0.206152741521125</v>
      </c>
      <c r="G5408" s="133">
        <v>0.206152741521125</v>
      </c>
      <c r="H5408" s="133">
        <v>0.206152741521125</v>
      </c>
      <c r="I5408" s="133">
        <v>0.206152741521125</v>
      </c>
      <c r="J5408" s="133">
        <v>0.206152741521125</v>
      </c>
      <c r="K5408" s="133">
        <v>0.206152741521125</v>
      </c>
      <c r="L5408" s="133">
        <v>0.206152741521125</v>
      </c>
      <c r="M5408" s="133">
        <v>0.206152741521125</v>
      </c>
      <c r="N5408" s="133">
        <v>0.206152741521125</v>
      </c>
      <c r="O5408" s="133">
        <v>0.206152741521125</v>
      </c>
      <c r="P5408" s="133">
        <v>0.206152741521125</v>
      </c>
      <c r="Q5408" s="133">
        <v>0.206152741521125</v>
      </c>
      <c r="R5408" s="133">
        <v>0.206152741521125</v>
      </c>
      <c r="S5408" s="133">
        <v>0.206152741521125</v>
      </c>
      <c r="T5408" s="133">
        <v>0.206152741521125</v>
      </c>
      <c r="U5408" s="133">
        <v>0.206152741521125</v>
      </c>
      <c r="V5408" s="133">
        <v>0.206152741521125</v>
      </c>
      <c r="W5408" s="133">
        <v>0.206152741521125</v>
      </c>
      <c r="X5408" s="133">
        <v>0.206152741521125</v>
      </c>
      <c r="Y5408" s="133">
        <v>0.206152741521125</v>
      </c>
      <c r="Z5408" s="133">
        <v>0.206152741521125</v>
      </c>
      <c r="AA5408" s="133">
        <v>0.206152741521125</v>
      </c>
      <c r="AB5408" s="133">
        <v>0.206152741521125</v>
      </c>
      <c r="AC5408" s="133">
        <v>0.206152741521125</v>
      </c>
      <c r="AD5408" s="133">
        <v>0.206152741521125</v>
      </c>
      <c r="AE5408" s="133">
        <v>0.206152741521125</v>
      </c>
      <c r="AF5408" s="133">
        <v>0.206152741521125</v>
      </c>
      <c r="AG5408" s="133">
        <v>0.206152741521125</v>
      </c>
      <c r="AH5408" s="133">
        <v>0.206152741521125</v>
      </c>
      <c r="AI5408" s="133">
        <v>0.206152741521125</v>
      </c>
      <c r="AJ5408" s="133">
        <v>0.206152741521125</v>
      </c>
      <c r="AK5408" s="133">
        <v>0.206152741521125</v>
      </c>
    </row>
    <row r="5409" spans="1:37" x14ac:dyDescent="0.3">
      <c r="A5409" s="12" t="str">
        <f t="shared" si="121"/>
        <v>SDGbaseWaS_2BW_v7trnsfrx_rowhhd-4</v>
      </c>
      <c r="B5409" s="12" t="s">
        <v>220</v>
      </c>
      <c r="C5409" s="12" t="s">
        <v>334</v>
      </c>
      <c r="D5409" s="12" t="s">
        <v>194</v>
      </c>
      <c r="E5409" s="133" t="s">
        <v>88</v>
      </c>
      <c r="F5409" s="133">
        <v>0.20943764483930299</v>
      </c>
      <c r="G5409" s="133">
        <v>0.20943764483930299</v>
      </c>
      <c r="H5409" s="133">
        <v>0.20943764483930299</v>
      </c>
      <c r="I5409" s="133">
        <v>0.20943764483930299</v>
      </c>
      <c r="J5409" s="133">
        <v>0.20943764483930299</v>
      </c>
      <c r="K5409" s="133">
        <v>0.20943764483930299</v>
      </c>
      <c r="L5409" s="133">
        <v>0.20943764483930299</v>
      </c>
      <c r="M5409" s="133">
        <v>0.20943764483930299</v>
      </c>
      <c r="N5409" s="133">
        <v>0.20943764483930299</v>
      </c>
      <c r="O5409" s="133">
        <v>0.20943764483930299</v>
      </c>
      <c r="P5409" s="133">
        <v>0.20943764483930299</v>
      </c>
      <c r="Q5409" s="133">
        <v>0.20943764483930299</v>
      </c>
      <c r="R5409" s="133">
        <v>0.20943764483930299</v>
      </c>
      <c r="S5409" s="133">
        <v>0.20943764483930299</v>
      </c>
      <c r="T5409" s="133">
        <v>0.20943764483930299</v>
      </c>
      <c r="U5409" s="133">
        <v>0.20943764483930299</v>
      </c>
      <c r="V5409" s="133">
        <v>0.20943764483930299</v>
      </c>
      <c r="W5409" s="133">
        <v>0.20943764483930299</v>
      </c>
      <c r="X5409" s="133">
        <v>0.20943764483930299</v>
      </c>
      <c r="Y5409" s="133">
        <v>0.20943764483930299</v>
      </c>
      <c r="Z5409" s="133">
        <v>0.20943764483930299</v>
      </c>
      <c r="AA5409" s="133">
        <v>0.20943764483930299</v>
      </c>
      <c r="AB5409" s="133">
        <v>0.20943764483930299</v>
      </c>
      <c r="AC5409" s="133">
        <v>0.20943764483930299</v>
      </c>
      <c r="AD5409" s="133">
        <v>0.20943764483930299</v>
      </c>
      <c r="AE5409" s="133">
        <v>0.20943764483930299</v>
      </c>
      <c r="AF5409" s="133">
        <v>0.20943764483930299</v>
      </c>
      <c r="AG5409" s="133">
        <v>0.20943764483930299</v>
      </c>
      <c r="AH5409" s="133">
        <v>0.20943764483930299</v>
      </c>
      <c r="AI5409" s="133">
        <v>0.20943764483930299</v>
      </c>
      <c r="AJ5409" s="133">
        <v>0.20943764483930299</v>
      </c>
      <c r="AK5409" s="133">
        <v>0.20943764483930299</v>
      </c>
    </row>
    <row r="5410" spans="1:37" x14ac:dyDescent="0.3">
      <c r="A5410" s="12" t="str">
        <f t="shared" si="121"/>
        <v>SDGbaseWaS_2BW_v7trnsfrx_rowhhd-5</v>
      </c>
      <c r="B5410" s="12" t="s">
        <v>220</v>
      </c>
      <c r="C5410" s="12" t="s">
        <v>334</v>
      </c>
      <c r="D5410" s="12" t="s">
        <v>194</v>
      </c>
      <c r="E5410" s="133" t="s">
        <v>89</v>
      </c>
      <c r="F5410" s="133">
        <v>0.29828284698503399</v>
      </c>
      <c r="G5410" s="133">
        <v>0.29828284698503399</v>
      </c>
      <c r="H5410" s="133">
        <v>0.29828284698503399</v>
      </c>
      <c r="I5410" s="133">
        <v>0.29828284698503399</v>
      </c>
      <c r="J5410" s="133">
        <v>0.29828284698503399</v>
      </c>
      <c r="K5410" s="133">
        <v>0.29828284698503399</v>
      </c>
      <c r="L5410" s="133">
        <v>0.29828284698503399</v>
      </c>
      <c r="M5410" s="133">
        <v>0.29828284698503399</v>
      </c>
      <c r="N5410" s="133">
        <v>0.29828284698503399</v>
      </c>
      <c r="O5410" s="133">
        <v>0.29828284698503399</v>
      </c>
      <c r="P5410" s="133">
        <v>0.29828284698503399</v>
      </c>
      <c r="Q5410" s="133">
        <v>0.29828284698503399</v>
      </c>
      <c r="R5410" s="133">
        <v>0.29828284698503399</v>
      </c>
      <c r="S5410" s="133">
        <v>0.29828284698503399</v>
      </c>
      <c r="T5410" s="133">
        <v>0.29828284698503399</v>
      </c>
      <c r="U5410" s="133">
        <v>0.29828284698503399</v>
      </c>
      <c r="V5410" s="133">
        <v>0.29828284698503399</v>
      </c>
      <c r="W5410" s="133">
        <v>0.29828284698503399</v>
      </c>
      <c r="X5410" s="133">
        <v>0.29828284698503399</v>
      </c>
      <c r="Y5410" s="133">
        <v>0.29828284698503399</v>
      </c>
      <c r="Z5410" s="133">
        <v>0.29828284698503399</v>
      </c>
      <c r="AA5410" s="133">
        <v>0.29828284698503399</v>
      </c>
      <c r="AB5410" s="133">
        <v>0.29828284698503399</v>
      </c>
      <c r="AC5410" s="133">
        <v>0.29828284698503399</v>
      </c>
      <c r="AD5410" s="133">
        <v>0.29828284698503399</v>
      </c>
      <c r="AE5410" s="133">
        <v>0.29828284698503399</v>
      </c>
      <c r="AF5410" s="133">
        <v>0.29828284698503399</v>
      </c>
      <c r="AG5410" s="133">
        <v>0.29828284698503399</v>
      </c>
      <c r="AH5410" s="133">
        <v>0.29828284698503399</v>
      </c>
      <c r="AI5410" s="133">
        <v>0.29828284698503399</v>
      </c>
      <c r="AJ5410" s="133">
        <v>0.29828284698503399</v>
      </c>
      <c r="AK5410" s="133">
        <v>0.29828284698503399</v>
      </c>
    </row>
    <row r="5411" spans="1:37" x14ac:dyDescent="0.3">
      <c r="A5411" s="12" t="str">
        <f t="shared" si="121"/>
        <v>SDGbaseWaS_2BW_v7trnsfrx_rowhhd-6</v>
      </c>
      <c r="B5411" s="12" t="s">
        <v>220</v>
      </c>
      <c r="C5411" s="12" t="s">
        <v>334</v>
      </c>
      <c r="D5411" s="12" t="s">
        <v>194</v>
      </c>
      <c r="E5411" s="133" t="s">
        <v>90</v>
      </c>
      <c r="F5411" s="133">
        <v>0.55915071720831799</v>
      </c>
      <c r="G5411" s="133">
        <v>0.55915071720831799</v>
      </c>
      <c r="H5411" s="133">
        <v>0.55915071720831799</v>
      </c>
      <c r="I5411" s="133">
        <v>0.55915071720831799</v>
      </c>
      <c r="J5411" s="133">
        <v>0.55915071720831799</v>
      </c>
      <c r="K5411" s="133">
        <v>0.55915071720831799</v>
      </c>
      <c r="L5411" s="133">
        <v>0.55915071720831799</v>
      </c>
      <c r="M5411" s="133">
        <v>0.55915071720831799</v>
      </c>
      <c r="N5411" s="133">
        <v>0.55915071720831799</v>
      </c>
      <c r="O5411" s="133">
        <v>0.55915071720831799</v>
      </c>
      <c r="P5411" s="133">
        <v>0.55915071720831799</v>
      </c>
      <c r="Q5411" s="133">
        <v>0.55915071720831799</v>
      </c>
      <c r="R5411" s="133">
        <v>0.55915071720831799</v>
      </c>
      <c r="S5411" s="133">
        <v>0.55915071720831799</v>
      </c>
      <c r="T5411" s="133">
        <v>0.55915071720831799</v>
      </c>
      <c r="U5411" s="133">
        <v>0.55915071720831799</v>
      </c>
      <c r="V5411" s="133">
        <v>0.55915071720831799</v>
      </c>
      <c r="W5411" s="133">
        <v>0.55915071720831799</v>
      </c>
      <c r="X5411" s="133">
        <v>0.55915071720831799</v>
      </c>
      <c r="Y5411" s="133">
        <v>0.55915071720831799</v>
      </c>
      <c r="Z5411" s="133">
        <v>0.55915071720831799</v>
      </c>
      <c r="AA5411" s="133">
        <v>0.55915071720831799</v>
      </c>
      <c r="AB5411" s="133">
        <v>0.55915071720831799</v>
      </c>
      <c r="AC5411" s="133">
        <v>0.55915071720831799</v>
      </c>
      <c r="AD5411" s="133">
        <v>0.55915071720831799</v>
      </c>
      <c r="AE5411" s="133">
        <v>0.55915071720831799</v>
      </c>
      <c r="AF5411" s="133">
        <v>0.55915071720831799</v>
      </c>
      <c r="AG5411" s="133">
        <v>0.55915071720831799</v>
      </c>
      <c r="AH5411" s="133">
        <v>0.55915071720831799</v>
      </c>
      <c r="AI5411" s="133">
        <v>0.55915071720831799</v>
      </c>
      <c r="AJ5411" s="133">
        <v>0.55915071720831799</v>
      </c>
      <c r="AK5411" s="133">
        <v>0.55915071720831799</v>
      </c>
    </row>
    <row r="5412" spans="1:37" x14ac:dyDescent="0.3">
      <c r="A5412" s="12" t="str">
        <f t="shared" si="121"/>
        <v>SDGbaseWaS_2BW_v7trnsfrx_rowhhd-7</v>
      </c>
      <c r="B5412" s="12" t="s">
        <v>220</v>
      </c>
      <c r="C5412" s="12" t="s">
        <v>334</v>
      </c>
      <c r="D5412" s="12" t="s">
        <v>194</v>
      </c>
      <c r="E5412" s="133" t="s">
        <v>91</v>
      </c>
      <c r="F5412" s="133">
        <v>0.68306578145445995</v>
      </c>
      <c r="G5412" s="133">
        <v>0.68306578145445995</v>
      </c>
      <c r="H5412" s="133">
        <v>0.68306578145445995</v>
      </c>
      <c r="I5412" s="133">
        <v>0.68306578145445995</v>
      </c>
      <c r="J5412" s="133">
        <v>0.68306578145445995</v>
      </c>
      <c r="K5412" s="133">
        <v>0.68306578145445995</v>
      </c>
      <c r="L5412" s="133">
        <v>0.68306578145445995</v>
      </c>
      <c r="M5412" s="133">
        <v>0.68306578145445995</v>
      </c>
      <c r="N5412" s="133">
        <v>0.68306578145445995</v>
      </c>
      <c r="O5412" s="133">
        <v>0.68306578145445995</v>
      </c>
      <c r="P5412" s="133">
        <v>0.68306578145445995</v>
      </c>
      <c r="Q5412" s="133">
        <v>0.68306578145445995</v>
      </c>
      <c r="R5412" s="133">
        <v>0.68306578145445995</v>
      </c>
      <c r="S5412" s="133">
        <v>0.68306578145445995</v>
      </c>
      <c r="T5412" s="133">
        <v>0.68306578145445995</v>
      </c>
      <c r="U5412" s="133">
        <v>0.68306578145445995</v>
      </c>
      <c r="V5412" s="133">
        <v>0.68306578145445995</v>
      </c>
      <c r="W5412" s="133">
        <v>0.68306578145445995</v>
      </c>
      <c r="X5412" s="133">
        <v>0.68306578145445995</v>
      </c>
      <c r="Y5412" s="133">
        <v>0.68306578145445995</v>
      </c>
      <c r="Z5412" s="133">
        <v>0.68306578145445995</v>
      </c>
      <c r="AA5412" s="133">
        <v>0.68306578145445995</v>
      </c>
      <c r="AB5412" s="133">
        <v>0.68306578145445995</v>
      </c>
      <c r="AC5412" s="133">
        <v>0.68306578145445995</v>
      </c>
      <c r="AD5412" s="133">
        <v>0.68306578145445995</v>
      </c>
      <c r="AE5412" s="133">
        <v>0.68306578145445995</v>
      </c>
      <c r="AF5412" s="133">
        <v>0.68306578145445995</v>
      </c>
      <c r="AG5412" s="133">
        <v>0.68306578145445995</v>
      </c>
      <c r="AH5412" s="133">
        <v>0.68306578145445995</v>
      </c>
      <c r="AI5412" s="133">
        <v>0.68306578145445995</v>
      </c>
      <c r="AJ5412" s="133">
        <v>0.68306578145445995</v>
      </c>
      <c r="AK5412" s="133">
        <v>0.68306578145445995</v>
      </c>
    </row>
    <row r="5413" spans="1:37" x14ac:dyDescent="0.3">
      <c r="A5413" s="12" t="str">
        <f t="shared" si="121"/>
        <v>SDGbaseWaS_2BW_v7trnsfrx_rowhhd-8</v>
      </c>
      <c r="B5413" s="12" t="s">
        <v>220</v>
      </c>
      <c r="C5413" s="12" t="s">
        <v>334</v>
      </c>
      <c r="D5413" s="12" t="s">
        <v>194</v>
      </c>
      <c r="E5413" s="133" t="s">
        <v>92</v>
      </c>
      <c r="F5413" s="133">
        <v>2.3350091454819899</v>
      </c>
      <c r="G5413" s="133">
        <v>2.3350091454819899</v>
      </c>
      <c r="H5413" s="133">
        <v>2.3350091454819899</v>
      </c>
      <c r="I5413" s="133">
        <v>2.3350091454819899</v>
      </c>
      <c r="J5413" s="133">
        <v>2.3350091454819899</v>
      </c>
      <c r="K5413" s="133">
        <v>2.3350091454819899</v>
      </c>
      <c r="L5413" s="133">
        <v>2.3350091454819899</v>
      </c>
      <c r="M5413" s="133">
        <v>2.3350091454819899</v>
      </c>
      <c r="N5413" s="133">
        <v>2.3350091454819899</v>
      </c>
      <c r="O5413" s="133">
        <v>2.3350091454819899</v>
      </c>
      <c r="P5413" s="133">
        <v>2.3350091454819899</v>
      </c>
      <c r="Q5413" s="133">
        <v>2.3350091454819899</v>
      </c>
      <c r="R5413" s="133">
        <v>2.3350091454819899</v>
      </c>
      <c r="S5413" s="133">
        <v>2.3350091454819899</v>
      </c>
      <c r="T5413" s="133">
        <v>2.3350091454819899</v>
      </c>
      <c r="U5413" s="133">
        <v>2.3350091454819899</v>
      </c>
      <c r="V5413" s="133">
        <v>2.3350091454819899</v>
      </c>
      <c r="W5413" s="133">
        <v>2.3350091454819899</v>
      </c>
      <c r="X5413" s="133">
        <v>2.3350091454819899</v>
      </c>
      <c r="Y5413" s="133">
        <v>2.3350091454819899</v>
      </c>
      <c r="Z5413" s="133">
        <v>2.3350091454819899</v>
      </c>
      <c r="AA5413" s="133">
        <v>2.3350091454819899</v>
      </c>
      <c r="AB5413" s="133">
        <v>2.3350091454819899</v>
      </c>
      <c r="AC5413" s="133">
        <v>2.3350091454819899</v>
      </c>
      <c r="AD5413" s="133">
        <v>2.3350091454819899</v>
      </c>
      <c r="AE5413" s="133">
        <v>2.3350091454819899</v>
      </c>
      <c r="AF5413" s="133">
        <v>2.3350091454819899</v>
      </c>
      <c r="AG5413" s="133">
        <v>2.3350091454819899</v>
      </c>
      <c r="AH5413" s="133">
        <v>2.3350091454819899</v>
      </c>
      <c r="AI5413" s="133">
        <v>2.3350091454819899</v>
      </c>
      <c r="AJ5413" s="133">
        <v>2.3350091454819899</v>
      </c>
      <c r="AK5413" s="133">
        <v>2.3350091454819899</v>
      </c>
    </row>
    <row r="5414" spans="1:37" x14ac:dyDescent="0.3">
      <c r="A5414" s="12" t="str">
        <f t="shared" si="121"/>
        <v>SDGbaseWaS_2BW_v7trnsfrx_rowhhd-9</v>
      </c>
      <c r="B5414" s="12" t="s">
        <v>220</v>
      </c>
      <c r="C5414" s="12" t="s">
        <v>334</v>
      </c>
      <c r="D5414" s="12" t="s">
        <v>194</v>
      </c>
      <c r="E5414" s="133" t="s">
        <v>93</v>
      </c>
      <c r="F5414" s="133">
        <v>8.8179239513541408</v>
      </c>
      <c r="G5414" s="133">
        <v>8.8179239513541408</v>
      </c>
      <c r="H5414" s="133">
        <v>8.8179239513541408</v>
      </c>
      <c r="I5414" s="133">
        <v>8.8179239513541408</v>
      </c>
      <c r="J5414" s="133">
        <v>8.8179239513541408</v>
      </c>
      <c r="K5414" s="133">
        <v>8.8179239513541408</v>
      </c>
      <c r="L5414" s="133">
        <v>8.8179239513541408</v>
      </c>
      <c r="M5414" s="133">
        <v>8.8179239513541408</v>
      </c>
      <c r="N5414" s="133">
        <v>8.8179239513541408</v>
      </c>
      <c r="O5414" s="133">
        <v>8.8179239513541408</v>
      </c>
      <c r="P5414" s="133">
        <v>8.8179239513541408</v>
      </c>
      <c r="Q5414" s="133">
        <v>8.8179239513541408</v>
      </c>
      <c r="R5414" s="133">
        <v>8.8179239513541408</v>
      </c>
      <c r="S5414" s="133">
        <v>8.8179239513541408</v>
      </c>
      <c r="T5414" s="133">
        <v>8.8179239513541408</v>
      </c>
      <c r="U5414" s="133">
        <v>8.8179239513541408</v>
      </c>
      <c r="V5414" s="133">
        <v>8.8179239513541408</v>
      </c>
      <c r="W5414" s="133">
        <v>8.8179239513541408</v>
      </c>
      <c r="X5414" s="133">
        <v>8.8179239513541408</v>
      </c>
      <c r="Y5414" s="133">
        <v>8.8179239513541408</v>
      </c>
      <c r="Z5414" s="133">
        <v>8.8179239513541408</v>
      </c>
      <c r="AA5414" s="133">
        <v>8.8179239513541408</v>
      </c>
      <c r="AB5414" s="133">
        <v>8.8179239513541408</v>
      </c>
      <c r="AC5414" s="133">
        <v>8.8179239513541408</v>
      </c>
      <c r="AD5414" s="133">
        <v>8.8179239513541408</v>
      </c>
      <c r="AE5414" s="133">
        <v>8.8179239513541408</v>
      </c>
      <c r="AF5414" s="133">
        <v>8.8179239513541408</v>
      </c>
      <c r="AG5414" s="133">
        <v>8.8179239513541408</v>
      </c>
      <c r="AH5414" s="133">
        <v>8.8179239513541408</v>
      </c>
      <c r="AI5414" s="133">
        <v>8.8179239513541408</v>
      </c>
      <c r="AJ5414" s="133">
        <v>8.8179239513541408</v>
      </c>
      <c r="AK5414" s="133">
        <v>8.8179239513541408</v>
      </c>
    </row>
    <row r="5415" spans="1:37" x14ac:dyDescent="0.3">
      <c r="A5415" s="12" t="str">
        <f t="shared" si="121"/>
        <v>SDGbaseWaS_2BW_v7trnsfrx_rowgov</v>
      </c>
      <c r="B5415" s="12" t="s">
        <v>220</v>
      </c>
      <c r="C5415" s="12" t="s">
        <v>334</v>
      </c>
      <c r="D5415" s="12" t="s">
        <v>194</v>
      </c>
      <c r="E5415" s="133" t="s">
        <v>195</v>
      </c>
      <c r="F5415" s="133">
        <v>-48.311760195367</v>
      </c>
      <c r="G5415" s="133">
        <v>-48.311760195367</v>
      </c>
      <c r="H5415" s="133">
        <v>-48.311760195367</v>
      </c>
      <c r="I5415" s="133">
        <v>-48.311760195367</v>
      </c>
      <c r="J5415" s="133">
        <v>-48.311760195367</v>
      </c>
      <c r="K5415" s="133">
        <v>-48.311760195367</v>
      </c>
      <c r="L5415" s="133">
        <v>-48.311760195367</v>
      </c>
      <c r="M5415" s="133">
        <v>-48.311760195367</v>
      </c>
      <c r="N5415" s="133">
        <v>-48.311760195367</v>
      </c>
      <c r="O5415" s="133">
        <v>-48.311760195367</v>
      </c>
      <c r="P5415" s="133">
        <v>-48.311760195367</v>
      </c>
      <c r="Q5415" s="133">
        <v>-48.311760195367</v>
      </c>
      <c r="R5415" s="133">
        <v>-48.311760195367</v>
      </c>
      <c r="S5415" s="133">
        <v>-48.311760195367</v>
      </c>
      <c r="T5415" s="133">
        <v>-48.311760195367</v>
      </c>
      <c r="U5415" s="133">
        <v>-48.311760195367</v>
      </c>
      <c r="V5415" s="133">
        <v>-48.311760195367</v>
      </c>
      <c r="W5415" s="133">
        <v>-48.311760195367</v>
      </c>
      <c r="X5415" s="133">
        <v>-48.311760195367</v>
      </c>
      <c r="Y5415" s="133">
        <v>-48.311760195367</v>
      </c>
      <c r="Z5415" s="133">
        <v>-48.311760195367</v>
      </c>
      <c r="AA5415" s="133">
        <v>-48.311760195367</v>
      </c>
      <c r="AB5415" s="133">
        <v>-48.311760195367</v>
      </c>
      <c r="AC5415" s="133">
        <v>-48.311760195367</v>
      </c>
      <c r="AD5415" s="133">
        <v>-48.311760195367</v>
      </c>
      <c r="AE5415" s="133">
        <v>-48.311760195367</v>
      </c>
      <c r="AF5415" s="133">
        <v>-48.311760195367</v>
      </c>
      <c r="AG5415" s="133">
        <v>-48.311760195367</v>
      </c>
      <c r="AH5415" s="133">
        <v>-48.311760195367</v>
      </c>
      <c r="AI5415" s="133">
        <v>-48.311760195367</v>
      </c>
      <c r="AJ5415" s="133">
        <v>-48.311760195367</v>
      </c>
      <c r="AK5415" s="133">
        <v>-48.311760195367</v>
      </c>
    </row>
    <row r="5416" spans="1:37" x14ac:dyDescent="0.3">
      <c r="A5416" s="12" t="str">
        <f t="shared" si="121"/>
        <v>SDGbaseWaS_2BW_v7C_NetTrnsGov2Instotal</v>
      </c>
      <c r="B5416" s="12" t="s">
        <v>220</v>
      </c>
      <c r="C5416" s="12" t="s">
        <v>334</v>
      </c>
      <c r="D5416" s="12" t="s">
        <v>196</v>
      </c>
      <c r="E5416" s="133" t="s">
        <v>1</v>
      </c>
      <c r="F5416" s="133">
        <v>406.47648084416699</v>
      </c>
      <c r="G5416" s="133">
        <v>406.47648084416699</v>
      </c>
      <c r="H5416" s="133">
        <v>397.54990810955201</v>
      </c>
      <c r="I5416" s="133">
        <v>403.762443250123</v>
      </c>
      <c r="J5416" s="133">
        <v>408.59438316454799</v>
      </c>
      <c r="K5416" s="133">
        <v>412.83858421069999</v>
      </c>
      <c r="L5416" s="133">
        <v>417.75252471125498</v>
      </c>
      <c r="M5416" s="133">
        <v>423.265505631069</v>
      </c>
      <c r="N5416" s="133">
        <v>428.93184453949101</v>
      </c>
      <c r="O5416" s="133">
        <v>435.10555053212101</v>
      </c>
      <c r="P5416" s="133">
        <v>442.20228840736002</v>
      </c>
      <c r="Q5416" s="133">
        <v>449.73214743193603</v>
      </c>
      <c r="R5416" s="133">
        <v>457.22497228917302</v>
      </c>
      <c r="S5416" s="133">
        <v>466.00712263481699</v>
      </c>
      <c r="T5416" s="133">
        <v>475.00934141322199</v>
      </c>
      <c r="U5416" s="133">
        <v>484.50345337214401</v>
      </c>
      <c r="V5416" s="133">
        <v>495.260576898816</v>
      </c>
      <c r="W5416" s="133">
        <v>505.86189092496898</v>
      </c>
      <c r="X5416" s="133">
        <v>516.90990249505501</v>
      </c>
      <c r="Y5416" s="133">
        <v>528.50386267617603</v>
      </c>
      <c r="Z5416" s="133">
        <v>539.60904488037795</v>
      </c>
      <c r="AA5416" s="133">
        <v>551.39087060245402</v>
      </c>
      <c r="AB5416" s="133">
        <v>563.00797820649598</v>
      </c>
      <c r="AC5416" s="133">
        <v>575.90337693254003</v>
      </c>
      <c r="AD5416" s="133">
        <v>588.17032789206803</v>
      </c>
      <c r="AE5416" s="133">
        <v>600.66391874977103</v>
      </c>
      <c r="AF5416" s="133">
        <v>613.658818682066</v>
      </c>
      <c r="AG5416" s="133">
        <v>627.18743474572204</v>
      </c>
      <c r="AH5416" s="133">
        <v>640.73305440287004</v>
      </c>
      <c r="AI5416" s="133">
        <v>644.84158627717898</v>
      </c>
      <c r="AJ5416" s="133">
        <v>647.30207394048</v>
      </c>
      <c r="AK5416" s="133">
        <v>649.50424888049895</v>
      </c>
    </row>
    <row r="5417" spans="1:37" x14ac:dyDescent="0.3">
      <c r="A5417" s="12" t="str">
        <f t="shared" si="121"/>
        <v>SDGbaseWaS_2BW_v7QFSXflab-p</v>
      </c>
      <c r="B5417" s="12" t="s">
        <v>220</v>
      </c>
      <c r="C5417" s="12" t="s">
        <v>334</v>
      </c>
      <c r="D5417" s="12" t="s">
        <v>198</v>
      </c>
      <c r="E5417" s="133" t="s">
        <v>199</v>
      </c>
      <c r="F5417" s="133">
        <v>3154.5511147246002</v>
      </c>
      <c r="G5417" s="133">
        <v>2922.62294347548</v>
      </c>
      <c r="H5417" s="133">
        <v>3032.6382511370398</v>
      </c>
      <c r="I5417" s="133">
        <v>3131.0126858558001</v>
      </c>
      <c r="J5417" s="133">
        <v>3215.9708114276</v>
      </c>
      <c r="K5417" s="133">
        <v>3296.74748005219</v>
      </c>
      <c r="L5417" s="133">
        <v>3379.08907527676</v>
      </c>
      <c r="M5417" s="133">
        <v>3463.5436268398598</v>
      </c>
      <c r="N5417" s="133">
        <v>3552.5228956311198</v>
      </c>
      <c r="O5417" s="133">
        <v>3651.92600942542</v>
      </c>
      <c r="P5417" s="133">
        <v>3759.6122924564402</v>
      </c>
      <c r="Q5417" s="133">
        <v>3870.83250494095</v>
      </c>
      <c r="R5417" s="133">
        <v>3988.12092367375</v>
      </c>
      <c r="S5417" s="133">
        <v>4110.4379455455501</v>
      </c>
      <c r="T5417" s="133">
        <v>4237.3623391088304</v>
      </c>
      <c r="U5417" s="133">
        <v>4373.1648896740999</v>
      </c>
      <c r="V5417" s="133">
        <v>4513.74218816333</v>
      </c>
      <c r="W5417" s="133">
        <v>4658.6193166469602</v>
      </c>
      <c r="X5417" s="133">
        <v>4809.6899303002801</v>
      </c>
      <c r="Y5417" s="133">
        <v>4960.4054339788299</v>
      </c>
      <c r="Z5417" s="133">
        <v>5111.0152911309897</v>
      </c>
      <c r="AA5417" s="133">
        <v>5260.79965943963</v>
      </c>
      <c r="AB5417" s="133">
        <v>5421.4020004230397</v>
      </c>
      <c r="AC5417" s="133">
        <v>5581.2326557152001</v>
      </c>
      <c r="AD5417" s="133">
        <v>5742.56102433449</v>
      </c>
      <c r="AE5417" s="133">
        <v>5907.5677084967301</v>
      </c>
      <c r="AF5417" s="133">
        <v>6077.52080492818</v>
      </c>
      <c r="AG5417" s="133">
        <v>6247.0416272538296</v>
      </c>
      <c r="AH5417" s="133">
        <v>6362.4288704137198</v>
      </c>
      <c r="AI5417" s="133">
        <v>6434.6968516842198</v>
      </c>
      <c r="AJ5417" s="133">
        <v>6483.1714309405697</v>
      </c>
      <c r="AK5417" s="133">
        <v>6514.3670085363601</v>
      </c>
    </row>
    <row r="5418" spans="1:37" x14ac:dyDescent="0.3">
      <c r="A5418" s="12" t="str">
        <f t="shared" si="121"/>
        <v>SDGbaseWaS_2BW_v7QFSXflab-m</v>
      </c>
      <c r="B5418" s="12" t="s">
        <v>220</v>
      </c>
      <c r="C5418" s="12" t="s">
        <v>334</v>
      </c>
      <c r="D5418" s="12" t="s">
        <v>198</v>
      </c>
      <c r="E5418" s="133" t="s">
        <v>200</v>
      </c>
      <c r="F5418" s="133">
        <v>5235.9946818431899</v>
      </c>
      <c r="G5418" s="133">
        <v>4887.4476275667103</v>
      </c>
      <c r="H5418" s="133">
        <v>5090.9266751892601</v>
      </c>
      <c r="I5418" s="133">
        <v>5269.0891519414699</v>
      </c>
      <c r="J5418" s="133">
        <v>5416.8529904631396</v>
      </c>
      <c r="K5418" s="133">
        <v>5555.4591391267804</v>
      </c>
      <c r="L5418" s="133">
        <v>5696.3858708569096</v>
      </c>
      <c r="M5418" s="133">
        <v>5842.6593847034801</v>
      </c>
      <c r="N5418" s="133">
        <v>5996.3379881430101</v>
      </c>
      <c r="O5418" s="133">
        <v>6156.1018373096804</v>
      </c>
      <c r="P5418" s="133">
        <v>6330.2487161182398</v>
      </c>
      <c r="Q5418" s="133">
        <v>6510.5451145505904</v>
      </c>
      <c r="R5418" s="133">
        <v>6697.5633332458901</v>
      </c>
      <c r="S5418" s="133">
        <v>6898.2396350750096</v>
      </c>
      <c r="T5418" s="133">
        <v>7110.1209639456602</v>
      </c>
      <c r="U5418" s="133">
        <v>7339.8801876837097</v>
      </c>
      <c r="V5418" s="133">
        <v>7582.8609766131303</v>
      </c>
      <c r="W5418" s="133">
        <v>7834.5829766359702</v>
      </c>
      <c r="X5418" s="133">
        <v>8093.8080780596601</v>
      </c>
      <c r="Y5418" s="133">
        <v>8348.0530694892605</v>
      </c>
      <c r="Z5418" s="133">
        <v>8598.4002401777107</v>
      </c>
      <c r="AA5418" s="133">
        <v>8845.8853373700895</v>
      </c>
      <c r="AB5418" s="133">
        <v>9101.8410543124101</v>
      </c>
      <c r="AC5418" s="133">
        <v>9355.9314860669401</v>
      </c>
      <c r="AD5418" s="133">
        <v>9616.41358434824</v>
      </c>
      <c r="AE5418" s="133">
        <v>9886.4491071388693</v>
      </c>
      <c r="AF5418" s="133">
        <v>10167.9809368187</v>
      </c>
      <c r="AG5418" s="133">
        <v>10445.399319243599</v>
      </c>
      <c r="AH5418" s="133">
        <v>10608.976148470399</v>
      </c>
      <c r="AI5418" s="133">
        <v>10686.7889951017</v>
      </c>
      <c r="AJ5418" s="133">
        <v>10718.510502217199</v>
      </c>
      <c r="AK5418" s="133">
        <v>10717.869125437601</v>
      </c>
    </row>
    <row r="5419" spans="1:37" x14ac:dyDescent="0.3">
      <c r="A5419" s="12" t="str">
        <f t="shared" si="121"/>
        <v>SDGbaseWaS_2BW_v7QFSXflab-s</v>
      </c>
      <c r="B5419" s="12" t="s">
        <v>220</v>
      </c>
      <c r="C5419" s="12" t="s">
        <v>334</v>
      </c>
      <c r="D5419" s="12" t="s">
        <v>198</v>
      </c>
      <c r="E5419" s="133" t="s">
        <v>201</v>
      </c>
      <c r="F5419" s="133">
        <v>4708.9378060375002</v>
      </c>
      <c r="G5419" s="133">
        <v>4347.6121759324997</v>
      </c>
      <c r="H5419" s="133">
        <v>4509.76765106529</v>
      </c>
      <c r="I5419" s="133">
        <v>4663.0188462962196</v>
      </c>
      <c r="J5419" s="133">
        <v>4798.9069447914899</v>
      </c>
      <c r="K5419" s="133">
        <v>4929.1885811828297</v>
      </c>
      <c r="L5419" s="133">
        <v>5060.2418442768003</v>
      </c>
      <c r="M5419" s="133">
        <v>5194.7798103524301</v>
      </c>
      <c r="N5419" s="133">
        <v>5334.0717002800302</v>
      </c>
      <c r="O5419" s="133">
        <v>5469.1139344764097</v>
      </c>
      <c r="P5419" s="133">
        <v>5618.9473776695104</v>
      </c>
      <c r="Q5419" s="133">
        <v>5777.1987918913701</v>
      </c>
      <c r="R5419" s="133">
        <v>5943.2347642044997</v>
      </c>
      <c r="S5419" s="133">
        <v>6118.1342503210999</v>
      </c>
      <c r="T5419" s="133">
        <v>6301.2594724732398</v>
      </c>
      <c r="U5419" s="133">
        <v>6497.0346217243296</v>
      </c>
      <c r="V5419" s="133">
        <v>6703.9460468266898</v>
      </c>
      <c r="W5419" s="133">
        <v>6919.2936598508304</v>
      </c>
      <c r="X5419" s="133">
        <v>7142.1549357097601</v>
      </c>
      <c r="Y5419" s="133">
        <v>7363.7554781033296</v>
      </c>
      <c r="Z5419" s="133">
        <v>7583.44131596223</v>
      </c>
      <c r="AA5419" s="133">
        <v>7802.4805338484102</v>
      </c>
      <c r="AB5419" s="133">
        <v>8019.8682839786497</v>
      </c>
      <c r="AC5419" s="133">
        <v>8235.5998269850807</v>
      </c>
      <c r="AD5419" s="133">
        <v>8457.74948608249</v>
      </c>
      <c r="AE5419" s="133">
        <v>8688.8973649480104</v>
      </c>
      <c r="AF5419" s="133">
        <v>8930.1800358492201</v>
      </c>
      <c r="AG5419" s="133">
        <v>9171.5333824741301</v>
      </c>
      <c r="AH5419" s="133">
        <v>9339.9589290124095</v>
      </c>
      <c r="AI5419" s="133">
        <v>9448.7146110174908</v>
      </c>
      <c r="AJ5419" s="133">
        <v>9520.4803998810894</v>
      </c>
      <c r="AK5419" s="133">
        <v>9564.1403263358698</v>
      </c>
    </row>
    <row r="5420" spans="1:37" x14ac:dyDescent="0.3">
      <c r="A5420" s="12" t="str">
        <f t="shared" si="121"/>
        <v>SDGbaseWaS_2BW_v7QFSXflab-t</v>
      </c>
      <c r="B5420" s="12" t="s">
        <v>220</v>
      </c>
      <c r="C5420" s="12" t="s">
        <v>334</v>
      </c>
      <c r="D5420" s="12" t="s">
        <v>198</v>
      </c>
      <c r="E5420" s="133" t="s">
        <v>202</v>
      </c>
      <c r="F5420" s="133">
        <v>3319.0950973737399</v>
      </c>
      <c r="G5420" s="133">
        <v>3025.15637016238</v>
      </c>
      <c r="H5420" s="133">
        <v>3112.0834947950302</v>
      </c>
      <c r="I5420" s="133">
        <v>3197.6659384975801</v>
      </c>
      <c r="J5420" s="133">
        <v>3277.2991415695801</v>
      </c>
      <c r="K5420" s="133">
        <v>3357.1696724267699</v>
      </c>
      <c r="L5420" s="133">
        <v>3440.1127521636399</v>
      </c>
      <c r="M5420" s="133">
        <v>3526.9308922742898</v>
      </c>
      <c r="N5420" s="133">
        <v>3617.91060751958</v>
      </c>
      <c r="O5420" s="133">
        <v>3704.670907188</v>
      </c>
      <c r="P5420" s="133">
        <v>3802.6551892300599</v>
      </c>
      <c r="Q5420" s="133">
        <v>3908.0360914990301</v>
      </c>
      <c r="R5420" s="133">
        <v>4023.8521278847202</v>
      </c>
      <c r="S5420" s="133">
        <v>4145.2531479518002</v>
      </c>
      <c r="T5420" s="133">
        <v>4271.8818757477602</v>
      </c>
      <c r="U5420" s="133">
        <v>4406.2050578363396</v>
      </c>
      <c r="V5420" s="133">
        <v>4546.4869482990198</v>
      </c>
      <c r="W5420" s="133">
        <v>4692.50808431522</v>
      </c>
      <c r="X5420" s="133">
        <v>4846.5141106269002</v>
      </c>
      <c r="Y5420" s="133">
        <v>4999.7093725845798</v>
      </c>
      <c r="Z5420" s="133">
        <v>5152.5149240733199</v>
      </c>
      <c r="AA5420" s="133">
        <v>5305.2899548169098</v>
      </c>
      <c r="AB5420" s="133">
        <v>5457.4020815884996</v>
      </c>
      <c r="AC5420" s="133">
        <v>5607.0529964137104</v>
      </c>
      <c r="AD5420" s="133">
        <v>5759.3972647606097</v>
      </c>
      <c r="AE5420" s="133">
        <v>5916.3654692176697</v>
      </c>
      <c r="AF5420" s="133">
        <v>6079.4689213403299</v>
      </c>
      <c r="AG5420" s="133">
        <v>6244.0093953822598</v>
      </c>
      <c r="AH5420" s="133">
        <v>6363.4127622450596</v>
      </c>
      <c r="AI5420" s="133">
        <v>6444.4929178498796</v>
      </c>
      <c r="AJ5420" s="133">
        <v>6501.2277467964996</v>
      </c>
      <c r="AK5420" s="133">
        <v>6539.4799874832497</v>
      </c>
    </row>
    <row r="5421" spans="1:37" x14ac:dyDescent="0.3">
      <c r="A5421" s="12" t="str">
        <f t="shared" si="121"/>
        <v>SDGbaseWaS_2BW_v7QFSXfcap</v>
      </c>
      <c r="B5421" s="12" t="s">
        <v>220</v>
      </c>
      <c r="C5421" s="12" t="s">
        <v>334</v>
      </c>
      <c r="D5421" s="12" t="s">
        <v>198</v>
      </c>
      <c r="E5421" s="133" t="s">
        <v>203</v>
      </c>
      <c r="F5421" s="133">
        <v>3799.0893858038498</v>
      </c>
      <c r="G5421" s="133">
        <v>3955.0310944371899</v>
      </c>
      <c r="H5421" s="133">
        <v>4074.8564053412802</v>
      </c>
      <c r="I5421" s="133">
        <v>4158.6348720219603</v>
      </c>
      <c r="J5421" s="133">
        <v>4256.1998758545296</v>
      </c>
      <c r="K5421" s="133">
        <v>4372.7296148965997</v>
      </c>
      <c r="L5421" s="133">
        <v>4509.5869905469099</v>
      </c>
      <c r="M5421" s="133">
        <v>4646.4682323386996</v>
      </c>
      <c r="N5421" s="133">
        <v>4780.5942874746497</v>
      </c>
      <c r="O5421" s="133">
        <v>4892.5292023400998</v>
      </c>
      <c r="P5421" s="133">
        <v>5004.22960483712</v>
      </c>
      <c r="Q5421" s="133">
        <v>5114.2846452296099</v>
      </c>
      <c r="R5421" s="133">
        <v>5267.1634784866501</v>
      </c>
      <c r="S5421" s="133">
        <v>5401.5166467339404</v>
      </c>
      <c r="T5421" s="133">
        <v>5546.2251881940101</v>
      </c>
      <c r="U5421" s="133">
        <v>5722.9816392222701</v>
      </c>
      <c r="V5421" s="133">
        <v>5885.8241794558398</v>
      </c>
      <c r="W5421" s="133">
        <v>6061.3853032103298</v>
      </c>
      <c r="X5421" s="133">
        <v>6250.02725635364</v>
      </c>
      <c r="Y5421" s="133">
        <v>6424.9500814380999</v>
      </c>
      <c r="Z5421" s="133">
        <v>6601.8455786669401</v>
      </c>
      <c r="AA5421" s="133">
        <v>6784.6109893250004</v>
      </c>
      <c r="AB5421" s="133">
        <v>6972.82785644452</v>
      </c>
      <c r="AC5421" s="133">
        <v>7149.4092274389204</v>
      </c>
      <c r="AD5421" s="133">
        <v>7333.0878414153303</v>
      </c>
      <c r="AE5421" s="133">
        <v>7525.6680186780604</v>
      </c>
      <c r="AF5421" s="133">
        <v>7728.0513820043698</v>
      </c>
      <c r="AG5421" s="133">
        <v>7917.4931497279204</v>
      </c>
      <c r="AH5421" s="133">
        <v>7772.5506376007297</v>
      </c>
      <c r="AI5421" s="133">
        <v>7639.7383610316601</v>
      </c>
      <c r="AJ5421" s="133">
        <v>7540.2347844566202</v>
      </c>
      <c r="AK5421" s="133">
        <v>7444.3282456136003</v>
      </c>
    </row>
    <row r="5422" spans="1:37" x14ac:dyDescent="0.3">
      <c r="A5422" s="12" t="str">
        <f t="shared" si="121"/>
        <v>SDGbaseWaS_2BW_v7QFSXfegy</v>
      </c>
      <c r="B5422" s="12" t="s">
        <v>220</v>
      </c>
      <c r="C5422" s="12" t="s">
        <v>334</v>
      </c>
      <c r="D5422" s="12" t="s">
        <v>198</v>
      </c>
      <c r="E5422" s="133" t="s">
        <v>204</v>
      </c>
      <c r="F5422" s="133">
        <v>200.18165765045001</v>
      </c>
      <c r="G5422" s="133">
        <v>215.86420678374199</v>
      </c>
      <c r="H5422" s="133">
        <v>219.02407371728799</v>
      </c>
      <c r="I5422" s="133">
        <v>223.235902910709</v>
      </c>
      <c r="J5422" s="133">
        <v>228.84835546707501</v>
      </c>
      <c r="K5422" s="133">
        <v>238.81029269582999</v>
      </c>
      <c r="L5422" s="133">
        <v>249.779936226019</v>
      </c>
      <c r="M5422" s="133">
        <v>251.96808763597201</v>
      </c>
      <c r="N5422" s="133">
        <v>250.20552760089001</v>
      </c>
      <c r="O5422" s="133">
        <v>251.09040675623999</v>
      </c>
      <c r="P5422" s="133">
        <v>258.11278890393697</v>
      </c>
      <c r="Q5422" s="133">
        <v>266.36988225347102</v>
      </c>
      <c r="R5422" s="133">
        <v>281.95434800558201</v>
      </c>
      <c r="S5422" s="133">
        <v>292.43984020698002</v>
      </c>
      <c r="T5422" s="133">
        <v>302.938333707514</v>
      </c>
      <c r="U5422" s="133">
        <v>313.11232563876098</v>
      </c>
      <c r="V5422" s="133">
        <v>313.11910520106801</v>
      </c>
      <c r="W5422" s="133">
        <v>321.26722575533103</v>
      </c>
      <c r="X5422" s="133">
        <v>343.632679257684</v>
      </c>
      <c r="Y5422" s="133">
        <v>364.60718249632498</v>
      </c>
      <c r="Z5422" s="133">
        <v>385.87416431863699</v>
      </c>
      <c r="AA5422" s="133">
        <v>405.95458368482298</v>
      </c>
      <c r="AB5422" s="133">
        <v>427.29010154089298</v>
      </c>
      <c r="AC5422" s="133">
        <v>442.260362014512</v>
      </c>
      <c r="AD5422" s="133">
        <v>459.69392413967398</v>
      </c>
      <c r="AE5422" s="133">
        <v>479.065564460183</v>
      </c>
      <c r="AF5422" s="133">
        <v>498.59010359905301</v>
      </c>
      <c r="AG5422" s="133">
        <v>581.51543044847097</v>
      </c>
      <c r="AH5422" s="133">
        <v>657.964168129418</v>
      </c>
      <c r="AI5422" s="133">
        <v>726.43868044479996</v>
      </c>
      <c r="AJ5422" s="133">
        <v>796.06245102224102</v>
      </c>
      <c r="AK5422" s="133">
        <v>862.65984311525904</v>
      </c>
    </row>
    <row r="5423" spans="1:37" x14ac:dyDescent="0.3">
      <c r="A5423" s="12" t="str">
        <f t="shared" si="121"/>
        <v>SDGbaseWaS_2BW_v7QFSXfland</v>
      </c>
      <c r="B5423" s="12" t="s">
        <v>220</v>
      </c>
      <c r="C5423" s="12" t="s">
        <v>334</v>
      </c>
      <c r="D5423" s="12" t="s">
        <v>198</v>
      </c>
      <c r="E5423" s="133" t="s">
        <v>205</v>
      </c>
      <c r="F5423" s="133">
        <v>17.027338782018301</v>
      </c>
      <c r="G5423" s="133">
        <v>17.1976121698385</v>
      </c>
      <c r="H5423" s="133">
        <v>17.3695882915369</v>
      </c>
      <c r="I5423" s="133">
        <v>17.5432841744523</v>
      </c>
      <c r="J5423" s="133">
        <v>17.718717016196798</v>
      </c>
      <c r="K5423" s="133">
        <v>17.895904186358798</v>
      </c>
      <c r="L5423" s="133">
        <v>18.074863228222402</v>
      </c>
      <c r="M5423" s="133">
        <v>18.255611860504601</v>
      </c>
      <c r="N5423" s="133">
        <v>18.4381679791096</v>
      </c>
      <c r="O5423" s="133">
        <v>18.622549658900699</v>
      </c>
      <c r="P5423" s="133">
        <v>18.808775155489698</v>
      </c>
      <c r="Q5423" s="133">
        <v>18.996862907044601</v>
      </c>
      <c r="R5423" s="133">
        <v>19.186831536115101</v>
      </c>
      <c r="S5423" s="133">
        <v>19.378699851476199</v>
      </c>
      <c r="T5423" s="133">
        <v>19.572486849991002</v>
      </c>
      <c r="U5423" s="133">
        <v>19.7682117184909</v>
      </c>
      <c r="V5423" s="133">
        <v>19.9658938356758</v>
      </c>
      <c r="W5423" s="133">
        <v>20.165552774032601</v>
      </c>
      <c r="X5423" s="133">
        <v>20.367208301772902</v>
      </c>
      <c r="Y5423" s="133">
        <v>20.570880384790598</v>
      </c>
      <c r="Z5423" s="133">
        <v>20.7765891886385</v>
      </c>
      <c r="AA5423" s="133">
        <v>20.9843550805249</v>
      </c>
      <c r="AB5423" s="133">
        <v>21.194198631330199</v>
      </c>
      <c r="AC5423" s="133">
        <v>21.406140617643501</v>
      </c>
      <c r="AD5423" s="133">
        <v>21.6202020238199</v>
      </c>
      <c r="AE5423" s="133">
        <v>21.836404044058099</v>
      </c>
      <c r="AF5423" s="133">
        <v>22.054768084498701</v>
      </c>
      <c r="AG5423" s="133">
        <v>22.275315765343699</v>
      </c>
      <c r="AH5423" s="133">
        <v>22.498068922997099</v>
      </c>
      <c r="AI5423" s="133">
        <v>22.723049612227101</v>
      </c>
      <c r="AJ5423" s="133">
        <v>22.9502801083493</v>
      </c>
      <c r="AK5423" s="133">
        <v>23.179782909432799</v>
      </c>
    </row>
    <row r="5424" spans="1:37" x14ac:dyDescent="0.3">
      <c r="A5424" s="12" t="str">
        <f t="shared" si="121"/>
        <v>SDGbaseWaS_2BW_v7P_ActivePoptotal</v>
      </c>
      <c r="B5424" s="12" t="s">
        <v>220</v>
      </c>
      <c r="C5424" s="12" t="s">
        <v>334</v>
      </c>
      <c r="D5424" s="12" t="s">
        <v>207</v>
      </c>
      <c r="E5424" s="133" t="s">
        <v>1</v>
      </c>
      <c r="F5424" s="133"/>
      <c r="G5424" s="133">
        <v>24292.9</v>
      </c>
      <c r="H5424" s="133">
        <v>24642.6</v>
      </c>
      <c r="I5424" s="133">
        <v>24992.2</v>
      </c>
      <c r="J5424" s="133">
        <v>25341.9</v>
      </c>
      <c r="K5424" s="133">
        <v>25691.599999999999</v>
      </c>
      <c r="L5424" s="133">
        <v>26041.200000000001</v>
      </c>
      <c r="M5424" s="133">
        <v>26390.6</v>
      </c>
      <c r="N5424" s="133">
        <v>26740</v>
      </c>
      <c r="O5424" s="133">
        <v>27089.3</v>
      </c>
      <c r="P5424" s="133">
        <v>27438.7</v>
      </c>
      <c r="Q5424" s="133">
        <v>27788.1</v>
      </c>
      <c r="R5424" s="133">
        <v>28086.2</v>
      </c>
      <c r="S5424" s="133">
        <v>28384.400000000001</v>
      </c>
      <c r="T5424" s="133">
        <v>28682.5</v>
      </c>
      <c r="U5424" s="133">
        <v>28980.7</v>
      </c>
      <c r="V5424" s="133">
        <v>29278.799999999999</v>
      </c>
      <c r="W5424" s="133">
        <v>29514.3</v>
      </c>
      <c r="X5424" s="133">
        <v>29749.7</v>
      </c>
      <c r="Y5424" s="133">
        <v>29985.200000000001</v>
      </c>
      <c r="Z5424" s="133">
        <v>30220.7</v>
      </c>
      <c r="AA5424" s="133">
        <v>30456.1</v>
      </c>
      <c r="AB5424" s="133">
        <v>30638.2</v>
      </c>
      <c r="AC5424" s="133">
        <v>30820.3</v>
      </c>
      <c r="AD5424" s="133">
        <v>31002.3</v>
      </c>
      <c r="AE5424" s="133">
        <v>31184.400000000001</v>
      </c>
      <c r="AF5424" s="133">
        <v>31366.5</v>
      </c>
      <c r="AG5424" s="133">
        <v>31469.200000000001</v>
      </c>
      <c r="AH5424" s="133">
        <v>31571.9</v>
      </c>
      <c r="AI5424" s="133">
        <v>31674.6</v>
      </c>
      <c r="AJ5424" s="133">
        <v>31777.4</v>
      </c>
      <c r="AK5424" s="133">
        <v>31880.1</v>
      </c>
    </row>
    <row r="5425" spans="1:37" x14ac:dyDescent="0.3">
      <c r="A5425" s="12" t="str">
        <f t="shared" si="121"/>
        <v>SDGbaseWaS_2BW_v7P_WAgePoptotal</v>
      </c>
      <c r="B5425" s="12" t="s">
        <v>220</v>
      </c>
      <c r="C5425" s="12" t="s">
        <v>334</v>
      </c>
      <c r="D5425" s="12" t="s">
        <v>208</v>
      </c>
      <c r="E5425" s="133" t="s">
        <v>1</v>
      </c>
      <c r="F5425" s="133"/>
      <c r="G5425" s="133">
        <v>38959.5</v>
      </c>
      <c r="H5425" s="133">
        <v>39520.300000000003</v>
      </c>
      <c r="I5425" s="133">
        <v>40081.1</v>
      </c>
      <c r="J5425" s="133">
        <v>40641.9</v>
      </c>
      <c r="K5425" s="133">
        <v>41202.699999999997</v>
      </c>
      <c r="L5425" s="133">
        <v>41763.4</v>
      </c>
      <c r="M5425" s="133">
        <v>42323.7</v>
      </c>
      <c r="N5425" s="133">
        <v>42884</v>
      </c>
      <c r="O5425" s="133">
        <v>43444.3</v>
      </c>
      <c r="P5425" s="133">
        <v>44004.6</v>
      </c>
      <c r="Q5425" s="133">
        <v>44564.9</v>
      </c>
      <c r="R5425" s="133">
        <v>45043.1</v>
      </c>
      <c r="S5425" s="133">
        <v>45521.2</v>
      </c>
      <c r="T5425" s="133">
        <v>45999.4</v>
      </c>
      <c r="U5425" s="133">
        <v>46477.5</v>
      </c>
      <c r="V5425" s="133">
        <v>46955.7</v>
      </c>
      <c r="W5425" s="133">
        <v>47333.3</v>
      </c>
      <c r="X5425" s="133">
        <v>47710.9</v>
      </c>
      <c r="Y5425" s="133">
        <v>48088.6</v>
      </c>
      <c r="Z5425" s="133">
        <v>48466.2</v>
      </c>
      <c r="AA5425" s="133">
        <v>48843.8</v>
      </c>
      <c r="AB5425" s="133">
        <v>49135.8</v>
      </c>
      <c r="AC5425" s="133">
        <v>49427.8</v>
      </c>
      <c r="AD5425" s="133">
        <v>49719.8</v>
      </c>
      <c r="AE5425" s="133">
        <v>50011.8</v>
      </c>
      <c r="AF5425" s="133">
        <v>50303.8</v>
      </c>
      <c r="AG5425" s="133">
        <v>50468.5</v>
      </c>
      <c r="AH5425" s="133">
        <v>50633.3</v>
      </c>
      <c r="AI5425" s="133">
        <v>50798</v>
      </c>
      <c r="AJ5425" s="133">
        <v>50962.7</v>
      </c>
      <c r="AK5425" s="133">
        <v>51127.5</v>
      </c>
    </row>
    <row r="5426" spans="1:37" x14ac:dyDescent="0.3">
      <c r="A5426" s="12" t="str">
        <f t="shared" si="121"/>
        <v>SDGbaseWaS_2BW_v7C_BroadUnEmpRatetotal</v>
      </c>
      <c r="B5426" s="12" t="s">
        <v>220</v>
      </c>
      <c r="C5426" s="12" t="s">
        <v>334</v>
      </c>
      <c r="D5426" s="12" t="s">
        <v>209</v>
      </c>
      <c r="E5426" s="133" t="s">
        <v>1</v>
      </c>
      <c r="F5426" s="133"/>
      <c r="G5426" s="133">
        <v>0.37500919539713001</v>
      </c>
      <c r="H5426" s="133">
        <v>0.36104891236368603</v>
      </c>
      <c r="I5426" s="133">
        <v>0.34936553714394603</v>
      </c>
      <c r="J5426" s="133">
        <v>0.34065599310818001</v>
      </c>
      <c r="K5426" s="133">
        <v>0.33291173485541697</v>
      </c>
      <c r="L5426" s="133">
        <v>0.32507605092798703</v>
      </c>
      <c r="M5426" s="133">
        <v>0.316881248847315</v>
      </c>
      <c r="N5426" s="133">
        <v>0.30812104743553698</v>
      </c>
      <c r="O5426" s="133">
        <v>0.29928744233333798</v>
      </c>
      <c r="P5426" s="133">
        <v>0.28890714299605103</v>
      </c>
      <c r="Q5426" s="133">
        <v>0.27787029329526097</v>
      </c>
      <c r="R5426" s="133">
        <v>0.26466481229184202</v>
      </c>
      <c r="S5426" s="133">
        <v>0.25057196985338898</v>
      </c>
      <c r="T5426" s="133">
        <v>0.23574916233677301</v>
      </c>
      <c r="U5426" s="133">
        <v>0.21960874799716801</v>
      </c>
      <c r="V5426" s="133">
        <v>0.20259586595413101</v>
      </c>
      <c r="W5426" s="133">
        <v>0.18327712202393501</v>
      </c>
      <c r="X5426" s="133">
        <v>0.16328006485118801</v>
      </c>
      <c r="Y5426" s="133">
        <v>0.14384685264210401</v>
      </c>
      <c r="Z5426" s="133">
        <v>0.12492524093273</v>
      </c>
      <c r="AA5426" s="133">
        <v>0.10643662565216699</v>
      </c>
      <c r="AB5426" s="133">
        <v>8.6091434212760207E-2</v>
      </c>
      <c r="AC5426" s="133">
        <v>6.6205813532609001E-2</v>
      </c>
      <c r="AD5426" s="133">
        <v>4.6002349518395803E-2</v>
      </c>
      <c r="AE5426" s="133">
        <v>2.5176702139490002E-2</v>
      </c>
      <c r="AF5426" s="133">
        <v>3.54994344487036E-3</v>
      </c>
      <c r="AG5426" s="133">
        <v>-2.0298696006057999E-2</v>
      </c>
      <c r="AH5426" s="133">
        <v>-3.4932224862664701E-2</v>
      </c>
      <c r="AI5426" s="133">
        <v>-4.2308138876365503E-2</v>
      </c>
      <c r="AJ5426" s="133">
        <v>-4.5503725283860201E-2</v>
      </c>
      <c r="AK5426" s="133">
        <v>-4.5663484361500299E-2</v>
      </c>
    </row>
    <row r="5427" spans="1:37" x14ac:dyDescent="0.3">
      <c r="A5427" s="12" t="str">
        <f t="shared" si="121"/>
        <v>SDGbaseWaS_2BW_v7C_LabForceParttotal</v>
      </c>
      <c r="B5427" s="12" t="s">
        <v>220</v>
      </c>
      <c r="C5427" s="12" t="s">
        <v>334</v>
      </c>
      <c r="D5427" s="12" t="s">
        <v>210</v>
      </c>
      <c r="E5427" s="133" t="s">
        <v>1</v>
      </c>
      <c r="F5427" s="133"/>
      <c r="G5427" s="133">
        <v>0.38970826414961901</v>
      </c>
      <c r="H5427" s="133">
        <v>0.39841337419469502</v>
      </c>
      <c r="I5427" s="133">
        <v>0.40569711466479402</v>
      </c>
      <c r="J5427" s="133">
        <v>0.41112816793141599</v>
      </c>
      <c r="K5427" s="133">
        <v>0.41595732495172799</v>
      </c>
      <c r="L5427" s="133">
        <v>0.42084288019112698</v>
      </c>
      <c r="M5427" s="133">
        <v>0.42595315896696301</v>
      </c>
      <c r="N5427" s="133">
        <v>0.43141598711812701</v>
      </c>
      <c r="O5427" s="133">
        <v>0.43692297236690403</v>
      </c>
      <c r="P5427" s="133">
        <v>0.44339599895179699</v>
      </c>
      <c r="Q5427" s="133">
        <v>0.45027841424264298</v>
      </c>
      <c r="R5427" s="133">
        <v>0.45851131802670902</v>
      </c>
      <c r="S5427" s="133">
        <v>0.467300180550896</v>
      </c>
      <c r="T5427" s="133">
        <v>0.47654153426513202</v>
      </c>
      <c r="U5427" s="133">
        <v>0.48660717028494399</v>
      </c>
      <c r="V5427" s="133">
        <v>0.49721410094838703</v>
      </c>
      <c r="W5427" s="133">
        <v>0.50926100731301205</v>
      </c>
      <c r="X5427" s="133">
        <v>0.52172914480122201</v>
      </c>
      <c r="Y5427" s="133">
        <v>0.53384634516613105</v>
      </c>
      <c r="Z5427" s="133">
        <v>0.54564566174662399</v>
      </c>
      <c r="AA5427" s="133">
        <v>0.55717318237882896</v>
      </c>
      <c r="AB5427" s="133">
        <v>0.56985972387348105</v>
      </c>
      <c r="AC5427" s="133">
        <v>0.58225971953396505</v>
      </c>
      <c r="AD5427" s="133">
        <v>0.59485600021572604</v>
      </c>
      <c r="AE5427" s="133">
        <v>0.60784214225045496</v>
      </c>
      <c r="AF5427" s="133">
        <v>0.62132782610730197</v>
      </c>
      <c r="AG5427" s="133">
        <v>0.63619849459274302</v>
      </c>
      <c r="AH5427" s="133">
        <v>0.64532188717981198</v>
      </c>
      <c r="AI5427" s="133">
        <v>0.64992112633673205</v>
      </c>
      <c r="AJ5427" s="133">
        <v>0.65191581450424196</v>
      </c>
      <c r="AK5427" s="133">
        <v>0.65201420855299097</v>
      </c>
    </row>
    <row r="5428" spans="1:37" x14ac:dyDescent="0.3">
      <c r="A5428" s="12" t="str">
        <f t="shared" si="121"/>
        <v>SDGbaseWaS_2BW_v7QVAXaawhe</v>
      </c>
      <c r="B5428" s="12" t="s">
        <v>220</v>
      </c>
      <c r="C5428" s="12" t="s">
        <v>334</v>
      </c>
      <c r="D5428" s="12" t="s">
        <v>211</v>
      </c>
      <c r="E5428" s="133" t="s">
        <v>4</v>
      </c>
      <c r="F5428" s="133">
        <v>2.6605426949921398</v>
      </c>
      <c r="G5428" s="133">
        <v>2.64427286958687</v>
      </c>
      <c r="H5428" s="133">
        <v>2.6994743133518901</v>
      </c>
      <c r="I5428" s="133">
        <v>2.7300508746694501</v>
      </c>
      <c r="J5428" s="133">
        <v>2.7787930549449702</v>
      </c>
      <c r="K5428" s="133">
        <v>2.8185738190239502</v>
      </c>
      <c r="L5428" s="133">
        <v>2.86289756792103</v>
      </c>
      <c r="M5428" s="133">
        <v>2.9040601532937802</v>
      </c>
      <c r="N5428" s="133">
        <v>2.9476968742203802</v>
      </c>
      <c r="O5428" s="133">
        <v>3.0221016092372701</v>
      </c>
      <c r="P5428" s="133">
        <v>3.07782428073999</v>
      </c>
      <c r="Q5428" s="133">
        <v>3.1243098209890201</v>
      </c>
      <c r="R5428" s="133">
        <v>3.1865817217152301</v>
      </c>
      <c r="S5428" s="133">
        <v>3.2355864009128998</v>
      </c>
      <c r="T5428" s="133">
        <v>3.28461247759703</v>
      </c>
      <c r="U5428" s="133">
        <v>3.3380144642328502</v>
      </c>
      <c r="V5428" s="133">
        <v>3.3825859103894098</v>
      </c>
      <c r="W5428" s="133">
        <v>3.4265094504875102</v>
      </c>
      <c r="X5428" s="133">
        <v>3.4722274794199302</v>
      </c>
      <c r="Y5428" s="133">
        <v>3.5147638101775298</v>
      </c>
      <c r="Z5428" s="133">
        <v>3.5578077654201499</v>
      </c>
      <c r="AA5428" s="133">
        <v>3.6012041103403001</v>
      </c>
      <c r="AB5428" s="133">
        <v>3.65736295827694</v>
      </c>
      <c r="AC5428" s="133">
        <v>3.7057360708878799</v>
      </c>
      <c r="AD5428" s="133">
        <v>3.7518502250677801</v>
      </c>
      <c r="AE5428" s="133">
        <v>3.7992743364886699</v>
      </c>
      <c r="AF5428" s="133">
        <v>3.84849459147018</v>
      </c>
      <c r="AG5428" s="133">
        <v>3.8918879919004601</v>
      </c>
      <c r="AH5428" s="133">
        <v>3.8868124815843901</v>
      </c>
      <c r="AI5428" s="133">
        <v>3.8775037302471</v>
      </c>
      <c r="AJ5428" s="133">
        <v>3.8713817611476902</v>
      </c>
      <c r="AK5428" s="133">
        <v>3.86210663429934</v>
      </c>
    </row>
    <row r="5429" spans="1:37" x14ac:dyDescent="0.3">
      <c r="A5429" s="12" t="str">
        <f t="shared" si="121"/>
        <v>SDGbaseWaS_2BW_v7QVAXaamai</v>
      </c>
      <c r="B5429" s="12" t="s">
        <v>220</v>
      </c>
      <c r="C5429" s="12" t="s">
        <v>334</v>
      </c>
      <c r="D5429" s="12" t="s">
        <v>211</v>
      </c>
      <c r="E5429" s="133" t="s">
        <v>5</v>
      </c>
      <c r="F5429" s="133">
        <v>11.9253026570291</v>
      </c>
      <c r="G5429" s="133">
        <v>11.797625633378599</v>
      </c>
      <c r="H5429" s="133">
        <v>12.0816263675071</v>
      </c>
      <c r="I5429" s="133">
        <v>12.2580326043549</v>
      </c>
      <c r="J5429" s="133">
        <v>12.5406769601964</v>
      </c>
      <c r="K5429" s="133">
        <v>12.744214662084399</v>
      </c>
      <c r="L5429" s="133">
        <v>12.9661939905378</v>
      </c>
      <c r="M5429" s="133">
        <v>13.163218782140801</v>
      </c>
      <c r="N5429" s="133">
        <v>13.376409978460099</v>
      </c>
      <c r="O5429" s="133">
        <v>13.8085129362328</v>
      </c>
      <c r="P5429" s="133">
        <v>14.091477411179399</v>
      </c>
      <c r="Q5429" s="133">
        <v>14.312089310703501</v>
      </c>
      <c r="R5429" s="133">
        <v>14.6057573428089</v>
      </c>
      <c r="S5429" s="133">
        <v>14.8243775833991</v>
      </c>
      <c r="T5429" s="133">
        <v>15.0365841340098</v>
      </c>
      <c r="U5429" s="133">
        <v>15.2748888812368</v>
      </c>
      <c r="V5429" s="133">
        <v>15.459229717237401</v>
      </c>
      <c r="W5429" s="133">
        <v>15.6329563910415</v>
      </c>
      <c r="X5429" s="133">
        <v>15.818486574685201</v>
      </c>
      <c r="Y5429" s="133">
        <v>15.9928969562819</v>
      </c>
      <c r="Z5429" s="133">
        <v>16.1692687793518</v>
      </c>
      <c r="AA5429" s="133">
        <v>16.351203802495</v>
      </c>
      <c r="AB5429" s="133">
        <v>16.621089285970299</v>
      </c>
      <c r="AC5429" s="133">
        <v>16.840807391435199</v>
      </c>
      <c r="AD5429" s="133">
        <v>17.041938807281898</v>
      </c>
      <c r="AE5429" s="133">
        <v>17.2451968336226</v>
      </c>
      <c r="AF5429" s="133">
        <v>17.450349148820798</v>
      </c>
      <c r="AG5429" s="133">
        <v>17.586956915018501</v>
      </c>
      <c r="AH5429" s="133">
        <v>17.509423965489798</v>
      </c>
      <c r="AI5429" s="133">
        <v>17.404130233992401</v>
      </c>
      <c r="AJ5429" s="133">
        <v>17.3115112518608</v>
      </c>
      <c r="AK5429" s="133">
        <v>17.198081065031399</v>
      </c>
    </row>
    <row r="5430" spans="1:37" x14ac:dyDescent="0.3">
      <c r="A5430" s="12" t="str">
        <f t="shared" si="121"/>
        <v>SDGbaseWaS_2BW_v7QVAXaaoce</v>
      </c>
      <c r="B5430" s="12" t="s">
        <v>220</v>
      </c>
      <c r="C5430" s="12" t="s">
        <v>334</v>
      </c>
      <c r="D5430" s="12" t="s">
        <v>211</v>
      </c>
      <c r="E5430" s="133" t="s">
        <v>6</v>
      </c>
      <c r="F5430" s="133">
        <v>0.81587985557138398</v>
      </c>
      <c r="G5430" s="133">
        <v>0.81297078616281104</v>
      </c>
      <c r="H5430" s="133">
        <v>0.82930858178431099</v>
      </c>
      <c r="I5430" s="133">
        <v>0.83849623508458404</v>
      </c>
      <c r="J5430" s="133">
        <v>0.852978920449464</v>
      </c>
      <c r="K5430" s="133">
        <v>0.86547786902799795</v>
      </c>
      <c r="L5430" s="133">
        <v>0.87946818555408701</v>
      </c>
      <c r="M5430" s="133">
        <v>0.89322127227381498</v>
      </c>
      <c r="N5430" s="133">
        <v>0.90801030488732803</v>
      </c>
      <c r="O5430" s="133">
        <v>0.93190385162226896</v>
      </c>
      <c r="P5430" s="133">
        <v>0.95159047048934797</v>
      </c>
      <c r="Q5430" s="133">
        <v>0.968610157422369</v>
      </c>
      <c r="R5430" s="133">
        <v>0.98943489932051498</v>
      </c>
      <c r="S5430" s="133">
        <v>1.0067111349959601</v>
      </c>
      <c r="T5430" s="133">
        <v>1.0239338722342799</v>
      </c>
      <c r="U5430" s="133">
        <v>1.0424984642330699</v>
      </c>
      <c r="V5430" s="133">
        <v>1.05798400310236</v>
      </c>
      <c r="W5430" s="133">
        <v>1.0732376458052599</v>
      </c>
      <c r="X5430" s="133">
        <v>1.08913320053726</v>
      </c>
      <c r="Y5430" s="133">
        <v>1.1039039890758</v>
      </c>
      <c r="Z5430" s="133">
        <v>1.1187962873636099</v>
      </c>
      <c r="AA5430" s="133">
        <v>1.1339408056087701</v>
      </c>
      <c r="AB5430" s="133">
        <v>1.1531446107261301</v>
      </c>
      <c r="AC5430" s="133">
        <v>1.1702658884008601</v>
      </c>
      <c r="AD5430" s="133">
        <v>1.1865782487104</v>
      </c>
      <c r="AE5430" s="133">
        <v>1.2030528613904199</v>
      </c>
      <c r="AF5430" s="133">
        <v>1.21984962366945</v>
      </c>
      <c r="AG5430" s="133">
        <v>1.23496812641373</v>
      </c>
      <c r="AH5430" s="133">
        <v>1.2363998247000401</v>
      </c>
      <c r="AI5430" s="133">
        <v>1.2361744338790099</v>
      </c>
      <c r="AJ5430" s="133">
        <v>1.23651122896031</v>
      </c>
      <c r="AK5430" s="133">
        <v>1.23576927586368</v>
      </c>
    </row>
    <row r="5431" spans="1:37" x14ac:dyDescent="0.3">
      <c r="A5431" s="12" t="str">
        <f t="shared" si="121"/>
        <v>SDGbaseWaS_2BW_v7QVAXaaveg</v>
      </c>
      <c r="B5431" s="12" t="s">
        <v>220</v>
      </c>
      <c r="C5431" s="12" t="s">
        <v>334</v>
      </c>
      <c r="D5431" s="12" t="s">
        <v>211</v>
      </c>
      <c r="E5431" s="133" t="s">
        <v>7</v>
      </c>
      <c r="F5431" s="133">
        <v>6.7349634382759103</v>
      </c>
      <c r="G5431" s="133">
        <v>6.4286567727221602</v>
      </c>
      <c r="H5431" s="133">
        <v>6.5352502417974403</v>
      </c>
      <c r="I5431" s="133">
        <v>6.6271544644045903</v>
      </c>
      <c r="J5431" s="133">
        <v>6.78574105878692</v>
      </c>
      <c r="K5431" s="133">
        <v>6.8662540416323701</v>
      </c>
      <c r="L5431" s="133">
        <v>6.9565069687330903</v>
      </c>
      <c r="M5431" s="133">
        <v>7.0263779467061802</v>
      </c>
      <c r="N5431" s="133">
        <v>7.1093008337088497</v>
      </c>
      <c r="O5431" s="133">
        <v>7.2711146546207299</v>
      </c>
      <c r="P5431" s="133">
        <v>7.3675927981409801</v>
      </c>
      <c r="Q5431" s="133">
        <v>7.4471224584322204</v>
      </c>
      <c r="R5431" s="133">
        <v>7.6109489425134598</v>
      </c>
      <c r="S5431" s="133">
        <v>7.7167540576847404</v>
      </c>
      <c r="T5431" s="133">
        <v>7.8201356712600303</v>
      </c>
      <c r="U5431" s="133">
        <v>7.93512829203745</v>
      </c>
      <c r="V5431" s="133">
        <v>8.0356503671608994</v>
      </c>
      <c r="W5431" s="133">
        <v>8.1297663287452</v>
      </c>
      <c r="X5431" s="133">
        <v>8.2306802787093805</v>
      </c>
      <c r="Y5431" s="133">
        <v>8.3305554033631104</v>
      </c>
      <c r="Z5431" s="133">
        <v>8.4404095379955795</v>
      </c>
      <c r="AA5431" s="133">
        <v>8.5411018707271094</v>
      </c>
      <c r="AB5431" s="133">
        <v>8.6940385804199405</v>
      </c>
      <c r="AC5431" s="133">
        <v>8.8130068991171608</v>
      </c>
      <c r="AD5431" s="133">
        <v>8.9291763355947005</v>
      </c>
      <c r="AE5431" s="133">
        <v>9.0567985642727002</v>
      </c>
      <c r="AF5431" s="133">
        <v>9.19425817674996</v>
      </c>
      <c r="AG5431" s="133">
        <v>9.3007983887163395</v>
      </c>
      <c r="AH5431" s="133">
        <v>9.2785506531897592</v>
      </c>
      <c r="AI5431" s="133">
        <v>9.2546284645779604</v>
      </c>
      <c r="AJ5431" s="133">
        <v>9.2395190078438496</v>
      </c>
      <c r="AK5431" s="133">
        <v>9.2098925872311792</v>
      </c>
    </row>
    <row r="5432" spans="1:37" x14ac:dyDescent="0.3">
      <c r="A5432" s="12" t="str">
        <f t="shared" si="121"/>
        <v>SDGbaseWaS_2BW_v7QVAXaaofr</v>
      </c>
      <c r="B5432" s="12" t="s">
        <v>220</v>
      </c>
      <c r="C5432" s="12" t="s">
        <v>334</v>
      </c>
      <c r="D5432" s="12" t="s">
        <v>211</v>
      </c>
      <c r="E5432" s="133" t="s">
        <v>8</v>
      </c>
      <c r="F5432" s="133">
        <v>12.999968868332401</v>
      </c>
      <c r="G5432" s="133">
        <v>12.572931894228899</v>
      </c>
      <c r="H5432" s="133">
        <v>12.9565041481956</v>
      </c>
      <c r="I5432" s="133">
        <v>13.1397959921905</v>
      </c>
      <c r="J5432" s="133">
        <v>13.485149932871799</v>
      </c>
      <c r="K5432" s="133">
        <v>13.7328162680069</v>
      </c>
      <c r="L5432" s="133">
        <v>14.0047153388578</v>
      </c>
      <c r="M5432" s="133">
        <v>14.2405995873875</v>
      </c>
      <c r="N5432" s="133">
        <v>14.497727668382099</v>
      </c>
      <c r="O5432" s="133">
        <v>15.2886329334436</v>
      </c>
      <c r="P5432" s="133">
        <v>15.6666861456258</v>
      </c>
      <c r="Q5432" s="133">
        <v>15.9228650300157</v>
      </c>
      <c r="R5432" s="133">
        <v>16.313517253812201</v>
      </c>
      <c r="S5432" s="133">
        <v>16.6168558883031</v>
      </c>
      <c r="T5432" s="133">
        <v>16.930710772870899</v>
      </c>
      <c r="U5432" s="133">
        <v>17.274480506120199</v>
      </c>
      <c r="V5432" s="133">
        <v>17.586717167539799</v>
      </c>
      <c r="W5432" s="133">
        <v>17.889296989428001</v>
      </c>
      <c r="X5432" s="133">
        <v>18.188207486382801</v>
      </c>
      <c r="Y5432" s="133">
        <v>18.4755545346306</v>
      </c>
      <c r="Z5432" s="133">
        <v>18.754522653654501</v>
      </c>
      <c r="AA5432" s="133">
        <v>19.050117112683999</v>
      </c>
      <c r="AB5432" s="133">
        <v>19.5665353158006</v>
      </c>
      <c r="AC5432" s="133">
        <v>19.9613393112156</v>
      </c>
      <c r="AD5432" s="133">
        <v>20.313496639018201</v>
      </c>
      <c r="AE5432" s="133">
        <v>20.667832845814999</v>
      </c>
      <c r="AF5432" s="133">
        <v>21.040691197985598</v>
      </c>
      <c r="AG5432" s="133">
        <v>21.3267288607267</v>
      </c>
      <c r="AH5432" s="133">
        <v>21.292966445676399</v>
      </c>
      <c r="AI5432" s="133">
        <v>21.110680590988199</v>
      </c>
      <c r="AJ5432" s="133">
        <v>20.9585691007862</v>
      </c>
      <c r="AK5432" s="133">
        <v>20.770681517397499</v>
      </c>
    </row>
    <row r="5433" spans="1:37" x14ac:dyDescent="0.3">
      <c r="A5433" s="12" t="str">
        <f t="shared" si="121"/>
        <v>SDGbaseWaS_2BW_v7QVAXaagra</v>
      </c>
      <c r="B5433" s="12" t="s">
        <v>220</v>
      </c>
      <c r="C5433" s="12" t="s">
        <v>334</v>
      </c>
      <c r="D5433" s="12" t="s">
        <v>211</v>
      </c>
      <c r="E5433" s="133" t="s">
        <v>9</v>
      </c>
      <c r="F5433" s="133">
        <v>6.1969723289684602</v>
      </c>
      <c r="G5433" s="133">
        <v>6.0245744226366602</v>
      </c>
      <c r="H5433" s="133">
        <v>6.2708999497555604</v>
      </c>
      <c r="I5433" s="133">
        <v>6.3373001730194201</v>
      </c>
      <c r="J5433" s="133">
        <v>6.49556772279466</v>
      </c>
      <c r="K5433" s="133">
        <v>6.6411634513329796</v>
      </c>
      <c r="L5433" s="133">
        <v>6.8046792345242801</v>
      </c>
      <c r="M5433" s="133">
        <v>6.9774247306060504</v>
      </c>
      <c r="N5433" s="133">
        <v>7.1660680355254502</v>
      </c>
      <c r="O5433" s="133">
        <v>7.6922505427654704</v>
      </c>
      <c r="P5433" s="133">
        <v>7.97169661354694</v>
      </c>
      <c r="Q5433" s="133">
        <v>8.1681767069127407</v>
      </c>
      <c r="R5433" s="133">
        <v>8.4343135081755296</v>
      </c>
      <c r="S5433" s="133">
        <v>8.6567897475940505</v>
      </c>
      <c r="T5433" s="133">
        <v>8.8979346697605397</v>
      </c>
      <c r="U5433" s="133">
        <v>9.1595624212375597</v>
      </c>
      <c r="V5433" s="133">
        <v>9.38690783420844</v>
      </c>
      <c r="W5433" s="133">
        <v>9.6348023986771594</v>
      </c>
      <c r="X5433" s="133">
        <v>9.9027497461838792</v>
      </c>
      <c r="Y5433" s="133">
        <v>10.1365962630599</v>
      </c>
      <c r="Z5433" s="133">
        <v>10.351863643617699</v>
      </c>
      <c r="AA5433" s="133">
        <v>10.5853551952536</v>
      </c>
      <c r="AB5433" s="133">
        <v>11.001665545223499</v>
      </c>
      <c r="AC5433" s="133">
        <v>11.3222125430982</v>
      </c>
      <c r="AD5433" s="133">
        <v>11.5811238614245</v>
      </c>
      <c r="AE5433" s="133">
        <v>11.826218739823901</v>
      </c>
      <c r="AF5433" s="133">
        <v>12.076362209613499</v>
      </c>
      <c r="AG5433" s="133">
        <v>12.2786169612565</v>
      </c>
      <c r="AH5433" s="133">
        <v>12.32355860186</v>
      </c>
      <c r="AI5433" s="133">
        <v>12.2308108429102</v>
      </c>
      <c r="AJ5433" s="133">
        <v>12.1318568617236</v>
      </c>
      <c r="AK5433" s="133">
        <v>12.008487971498999</v>
      </c>
    </row>
    <row r="5434" spans="1:37" x14ac:dyDescent="0.3">
      <c r="A5434" s="12" t="str">
        <f t="shared" si="121"/>
        <v>SDGbaseWaS_2BW_v7QVAXaaoil</v>
      </c>
      <c r="B5434" s="12" t="s">
        <v>220</v>
      </c>
      <c r="C5434" s="12" t="s">
        <v>334</v>
      </c>
      <c r="D5434" s="12" t="s">
        <v>211</v>
      </c>
      <c r="E5434" s="133" t="s">
        <v>10</v>
      </c>
      <c r="F5434" s="133">
        <v>5.4472049614464702</v>
      </c>
      <c r="G5434" s="133">
        <v>5.34772734428714</v>
      </c>
      <c r="H5434" s="133">
        <v>5.4496482814549498</v>
      </c>
      <c r="I5434" s="133">
        <v>5.5188845007608798</v>
      </c>
      <c r="J5434" s="133">
        <v>5.6309776751057896</v>
      </c>
      <c r="K5434" s="133">
        <v>5.7136795826252502</v>
      </c>
      <c r="L5434" s="133">
        <v>5.8068233431811498</v>
      </c>
      <c r="M5434" s="133">
        <v>5.8914906890671199</v>
      </c>
      <c r="N5434" s="133">
        <v>5.9833813743346802</v>
      </c>
      <c r="O5434" s="133">
        <v>6.1230741645976403</v>
      </c>
      <c r="P5434" s="133">
        <v>6.2360578196266099</v>
      </c>
      <c r="Q5434" s="133">
        <v>6.3375607526677298</v>
      </c>
      <c r="R5434" s="133">
        <v>6.4880152967763403</v>
      </c>
      <c r="S5434" s="133">
        <v>6.6044649134154501</v>
      </c>
      <c r="T5434" s="133">
        <v>6.7218216673097704</v>
      </c>
      <c r="U5434" s="133">
        <v>6.8486540989693596</v>
      </c>
      <c r="V5434" s="133">
        <v>6.9569250330348602</v>
      </c>
      <c r="W5434" s="133">
        <v>7.0654239770761498</v>
      </c>
      <c r="X5434" s="133">
        <v>7.1808745628103203</v>
      </c>
      <c r="Y5434" s="133">
        <v>7.2900727042271001</v>
      </c>
      <c r="Z5434" s="133">
        <v>7.4039051598127799</v>
      </c>
      <c r="AA5434" s="133">
        <v>7.5162193879958696</v>
      </c>
      <c r="AB5434" s="133">
        <v>7.6532541265759502</v>
      </c>
      <c r="AC5434" s="133">
        <v>7.7734470998673899</v>
      </c>
      <c r="AD5434" s="133">
        <v>7.8904034390430597</v>
      </c>
      <c r="AE5434" s="133">
        <v>8.0122741294613409</v>
      </c>
      <c r="AF5434" s="133">
        <v>8.1393884514108397</v>
      </c>
      <c r="AG5434" s="133">
        <v>8.2578239085786205</v>
      </c>
      <c r="AH5434" s="133">
        <v>8.2695032137637892</v>
      </c>
      <c r="AI5434" s="133">
        <v>8.2789133534802595</v>
      </c>
      <c r="AJ5434" s="133">
        <v>8.2930416717576794</v>
      </c>
      <c r="AK5434" s="133">
        <v>8.2979364479048403</v>
      </c>
    </row>
    <row r="5435" spans="1:37" x14ac:dyDescent="0.3">
      <c r="A5435" s="12" t="str">
        <f t="shared" si="121"/>
        <v>SDGbaseWaS_2BW_v7QVAXaatub</v>
      </c>
      <c r="B5435" s="12" t="s">
        <v>220</v>
      </c>
      <c r="C5435" s="12" t="s">
        <v>334</v>
      </c>
      <c r="D5435" s="12" t="s">
        <v>211</v>
      </c>
      <c r="E5435" s="133" t="s">
        <v>11</v>
      </c>
      <c r="F5435" s="133">
        <v>2.9478456812017</v>
      </c>
      <c r="G5435" s="133">
        <v>2.8203792778127701</v>
      </c>
      <c r="H5435" s="133">
        <v>2.8712598905662401</v>
      </c>
      <c r="I5435" s="133">
        <v>2.9124923924006101</v>
      </c>
      <c r="J5435" s="133">
        <v>2.9838879547850201</v>
      </c>
      <c r="K5435" s="133">
        <v>3.0226730251367302</v>
      </c>
      <c r="L5435" s="133">
        <v>3.0668426374371101</v>
      </c>
      <c r="M5435" s="133">
        <v>3.10393685794656</v>
      </c>
      <c r="N5435" s="133">
        <v>3.1471568024489698</v>
      </c>
      <c r="O5435" s="133">
        <v>3.2269604075100702</v>
      </c>
      <c r="P5435" s="133">
        <v>3.2767753281096899</v>
      </c>
      <c r="Q5435" s="133">
        <v>3.3177903482384399</v>
      </c>
      <c r="R5435" s="133">
        <v>3.39505367629602</v>
      </c>
      <c r="S5435" s="133">
        <v>3.4467961425790499</v>
      </c>
      <c r="T5435" s="133">
        <v>3.49738852060127</v>
      </c>
      <c r="U5435" s="133">
        <v>3.55414827190573</v>
      </c>
      <c r="V5435" s="133">
        <v>3.6023143073325601</v>
      </c>
      <c r="W5435" s="133">
        <v>3.6472725654923499</v>
      </c>
      <c r="X5435" s="133">
        <v>3.6954264784247801</v>
      </c>
      <c r="Y5435" s="133">
        <v>3.7417574608009301</v>
      </c>
      <c r="Z5435" s="133">
        <v>3.7921515875842098</v>
      </c>
      <c r="AA5435" s="133">
        <v>3.83852887828083</v>
      </c>
      <c r="AB5435" s="133">
        <v>3.9104015758027799</v>
      </c>
      <c r="AC5435" s="133">
        <v>3.9653525776435901</v>
      </c>
      <c r="AD5435" s="133">
        <v>4.0188612506201302</v>
      </c>
      <c r="AE5435" s="133">
        <v>4.0773978622785503</v>
      </c>
      <c r="AF5435" s="133">
        <v>4.1403712019979801</v>
      </c>
      <c r="AG5435" s="133">
        <v>4.1782024860395399</v>
      </c>
      <c r="AH5435" s="133">
        <v>4.1478736021011304</v>
      </c>
      <c r="AI5435" s="133">
        <v>4.1150158778108299</v>
      </c>
      <c r="AJ5435" s="133">
        <v>4.0874700822265302</v>
      </c>
      <c r="AK5435" s="133">
        <v>4.0541100758921997</v>
      </c>
    </row>
    <row r="5436" spans="1:37" x14ac:dyDescent="0.3">
      <c r="A5436" s="12" t="str">
        <f t="shared" si="121"/>
        <v>SDGbaseWaS_2BW_v7QVAXaapul</v>
      </c>
      <c r="B5436" s="12" t="s">
        <v>220</v>
      </c>
      <c r="C5436" s="12" t="s">
        <v>334</v>
      </c>
      <c r="D5436" s="12" t="s">
        <v>211</v>
      </c>
      <c r="E5436" s="133" t="s">
        <v>12</v>
      </c>
      <c r="F5436" s="133">
        <v>0.52449157567985805</v>
      </c>
      <c r="G5436" s="133">
        <v>0.51545197279167998</v>
      </c>
      <c r="H5436" s="133">
        <v>0.52490665577070905</v>
      </c>
      <c r="I5436" s="133">
        <v>0.53200450136059596</v>
      </c>
      <c r="J5436" s="133">
        <v>0.54289465237877299</v>
      </c>
      <c r="K5436" s="133">
        <v>0.55039025793106999</v>
      </c>
      <c r="L5436" s="133">
        <v>0.55859109662278295</v>
      </c>
      <c r="M5436" s="133">
        <v>0.56499694767429198</v>
      </c>
      <c r="N5436" s="133">
        <v>0.57176857378129098</v>
      </c>
      <c r="O5436" s="133">
        <v>0.58172844608797802</v>
      </c>
      <c r="P5436" s="133">
        <v>0.58910757092765198</v>
      </c>
      <c r="Q5436" s="133">
        <v>0.59563924603930996</v>
      </c>
      <c r="R5436" s="133">
        <v>0.60723064332725996</v>
      </c>
      <c r="S5436" s="133">
        <v>0.61545606944333497</v>
      </c>
      <c r="T5436" s="133">
        <v>0.62359500716251404</v>
      </c>
      <c r="U5436" s="133">
        <v>0.63261697350703405</v>
      </c>
      <c r="V5436" s="133">
        <v>0.64028375876126198</v>
      </c>
      <c r="W5436" s="133">
        <v>0.64760098410534395</v>
      </c>
      <c r="X5436" s="133">
        <v>0.65524384072272701</v>
      </c>
      <c r="Y5436" s="133">
        <v>0.66269291036020295</v>
      </c>
      <c r="Z5436" s="133">
        <v>0.67086082087996801</v>
      </c>
      <c r="AA5436" s="133">
        <v>0.67870597285780998</v>
      </c>
      <c r="AB5436" s="133">
        <v>0.68823457985999803</v>
      </c>
      <c r="AC5436" s="133">
        <v>0.69635998359368001</v>
      </c>
      <c r="AD5436" s="133">
        <v>0.70459557855782795</v>
      </c>
      <c r="AE5436" s="133">
        <v>0.71360031017012504</v>
      </c>
      <c r="AF5436" s="133">
        <v>0.72325411517392701</v>
      </c>
      <c r="AG5436" s="133">
        <v>0.73250351006204495</v>
      </c>
      <c r="AH5436" s="133">
        <v>0.73173630044886495</v>
      </c>
      <c r="AI5436" s="133">
        <v>0.73169474778283705</v>
      </c>
      <c r="AJ5436" s="133">
        <v>0.73255313037472702</v>
      </c>
      <c r="AK5436" s="133">
        <v>0.73282981987228202</v>
      </c>
    </row>
    <row r="5437" spans="1:37" x14ac:dyDescent="0.3">
      <c r="A5437" s="12" t="str">
        <f t="shared" si="121"/>
        <v>SDGbaseWaS_2BW_v7QVAXaasug</v>
      </c>
      <c r="B5437" s="12" t="s">
        <v>220</v>
      </c>
      <c r="C5437" s="12" t="s">
        <v>334</v>
      </c>
      <c r="D5437" s="12" t="s">
        <v>211</v>
      </c>
      <c r="E5437" s="133" t="s">
        <v>13</v>
      </c>
      <c r="F5437" s="133">
        <v>3.8233471543033799</v>
      </c>
      <c r="G5437" s="133">
        <v>3.7357351704224202</v>
      </c>
      <c r="H5437" s="133">
        <v>3.8019977066521999</v>
      </c>
      <c r="I5437" s="133">
        <v>3.8517543824260301</v>
      </c>
      <c r="J5437" s="133">
        <v>3.9336534217854102</v>
      </c>
      <c r="K5437" s="133">
        <v>3.9816750162029901</v>
      </c>
      <c r="L5437" s="133">
        <v>4.0348686942528502</v>
      </c>
      <c r="M5437" s="133">
        <v>4.0804317426116299</v>
      </c>
      <c r="N5437" s="133">
        <v>4.1273080702086098</v>
      </c>
      <c r="O5437" s="133">
        <v>4.2478834998317501</v>
      </c>
      <c r="P5437" s="133">
        <v>4.3061676269930196</v>
      </c>
      <c r="Q5437" s="133">
        <v>4.3430936517361998</v>
      </c>
      <c r="R5437" s="133">
        <v>4.4168213607647004</v>
      </c>
      <c r="S5437" s="133">
        <v>4.4702820114071402</v>
      </c>
      <c r="T5437" s="133">
        <v>4.5243897292456303</v>
      </c>
      <c r="U5437" s="133">
        <v>4.5816501388174604</v>
      </c>
      <c r="V5437" s="133">
        <v>4.6204728317239097</v>
      </c>
      <c r="W5437" s="133">
        <v>4.6666891855723804</v>
      </c>
      <c r="X5437" s="133">
        <v>4.7252279985583501</v>
      </c>
      <c r="Y5437" s="133">
        <v>4.7724704560128499</v>
      </c>
      <c r="Z5437" s="133">
        <v>4.81839843237025</v>
      </c>
      <c r="AA5437" s="133">
        <v>4.8659443805911504</v>
      </c>
      <c r="AB5437" s="133">
        <v>4.9400154818167596</v>
      </c>
      <c r="AC5437" s="133">
        <v>4.9913441727176604</v>
      </c>
      <c r="AD5437" s="133">
        <v>5.0349576771079603</v>
      </c>
      <c r="AE5437" s="133">
        <v>5.0787362818970596</v>
      </c>
      <c r="AF5437" s="133">
        <v>5.1276992146501597</v>
      </c>
      <c r="AG5437" s="133">
        <v>5.1831377545266299</v>
      </c>
      <c r="AH5437" s="133">
        <v>5.1806013591636004</v>
      </c>
      <c r="AI5437" s="133">
        <v>5.1702098246819199</v>
      </c>
      <c r="AJ5437" s="133">
        <v>5.1671864878062701</v>
      </c>
      <c r="AK5437" s="133">
        <v>5.1569739660878602</v>
      </c>
    </row>
    <row r="5438" spans="1:37" x14ac:dyDescent="0.3">
      <c r="A5438" s="12" t="str">
        <f t="shared" si="121"/>
        <v>SDGbaseWaS_2BW_v7QVAXaaoth</v>
      </c>
      <c r="B5438" s="12" t="s">
        <v>220</v>
      </c>
      <c r="C5438" s="12" t="s">
        <v>334</v>
      </c>
      <c r="D5438" s="12" t="s">
        <v>211</v>
      </c>
      <c r="E5438" s="133" t="s">
        <v>14</v>
      </c>
      <c r="F5438" s="133">
        <v>7.2867372761350104</v>
      </c>
      <c r="G5438" s="133">
        <v>7.3012632648317899</v>
      </c>
      <c r="H5438" s="133">
        <v>7.4096164847777697</v>
      </c>
      <c r="I5438" s="133">
        <v>7.4547291014046797</v>
      </c>
      <c r="J5438" s="133">
        <v>7.5201183594390404</v>
      </c>
      <c r="K5438" s="133">
        <v>7.5884062123386</v>
      </c>
      <c r="L5438" s="133">
        <v>7.6704812275381498</v>
      </c>
      <c r="M5438" s="133">
        <v>7.76665894133831</v>
      </c>
      <c r="N5438" s="133">
        <v>7.8777878878328602</v>
      </c>
      <c r="O5438" s="133">
        <v>8.0363316026612406</v>
      </c>
      <c r="P5438" s="133">
        <v>8.1928891982509207</v>
      </c>
      <c r="Q5438" s="133">
        <v>8.3392406777301407</v>
      </c>
      <c r="R5438" s="133">
        <v>8.4958904438495892</v>
      </c>
      <c r="S5438" s="133">
        <v>8.6408472247174704</v>
      </c>
      <c r="T5438" s="133">
        <v>8.78911274183681</v>
      </c>
      <c r="U5438" s="133">
        <v>8.9473936331407007</v>
      </c>
      <c r="V5438" s="133">
        <v>9.0912411147492591</v>
      </c>
      <c r="W5438" s="133">
        <v>9.2391866481117493</v>
      </c>
      <c r="X5438" s="133">
        <v>9.3945887451355503</v>
      </c>
      <c r="Y5438" s="133">
        <v>9.5449645219021804</v>
      </c>
      <c r="Z5438" s="133">
        <v>9.6946910473450991</v>
      </c>
      <c r="AA5438" s="133">
        <v>9.8464324702929105</v>
      </c>
      <c r="AB5438" s="133">
        <v>10.010038082267</v>
      </c>
      <c r="AC5438" s="133">
        <v>10.1650398631967</v>
      </c>
      <c r="AD5438" s="133">
        <v>10.3172288053079</v>
      </c>
      <c r="AE5438" s="133">
        <v>10.470297309244</v>
      </c>
      <c r="AF5438" s="133">
        <v>10.6263268022792</v>
      </c>
      <c r="AG5438" s="133">
        <v>10.7814908806809</v>
      </c>
      <c r="AH5438" s="133">
        <v>10.849423546346801</v>
      </c>
      <c r="AI5438" s="133">
        <v>10.905692424342901</v>
      </c>
      <c r="AJ5438" s="133">
        <v>10.963122018228299</v>
      </c>
      <c r="AK5438" s="133">
        <v>11.015129363834999</v>
      </c>
    </row>
    <row r="5439" spans="1:37" x14ac:dyDescent="0.3">
      <c r="A5439" s="12" t="str">
        <f t="shared" si="121"/>
        <v>SDGbaseWaS_2BW_v7QVAXalani</v>
      </c>
      <c r="B5439" s="12" t="s">
        <v>220</v>
      </c>
      <c r="C5439" s="12" t="s">
        <v>334</v>
      </c>
      <c r="D5439" s="12" t="s">
        <v>211</v>
      </c>
      <c r="E5439" s="133" t="s">
        <v>15</v>
      </c>
      <c r="F5439" s="133">
        <v>27.548737505234399</v>
      </c>
      <c r="G5439" s="133">
        <v>27.710598770362601</v>
      </c>
      <c r="H5439" s="133">
        <v>28.2280416386584</v>
      </c>
      <c r="I5439" s="133">
        <v>28.438080876275802</v>
      </c>
      <c r="J5439" s="133">
        <v>28.8943312973818</v>
      </c>
      <c r="K5439" s="133">
        <v>29.498693679579201</v>
      </c>
      <c r="L5439" s="133">
        <v>30.258354667918699</v>
      </c>
      <c r="M5439" s="133">
        <v>31.0627021167134</v>
      </c>
      <c r="N5439" s="133">
        <v>31.934935215171901</v>
      </c>
      <c r="O5439" s="133">
        <v>33.229939935049302</v>
      </c>
      <c r="P5439" s="133">
        <v>34.487938431648899</v>
      </c>
      <c r="Q5439" s="133">
        <v>35.5657021474047</v>
      </c>
      <c r="R5439" s="133">
        <v>36.924568433569199</v>
      </c>
      <c r="S5439" s="133">
        <v>38.095612580019498</v>
      </c>
      <c r="T5439" s="133">
        <v>39.295651433969297</v>
      </c>
      <c r="U5439" s="133">
        <v>40.661553288883098</v>
      </c>
      <c r="V5439" s="133">
        <v>41.870678307010898</v>
      </c>
      <c r="W5439" s="133">
        <v>43.121121919796103</v>
      </c>
      <c r="X5439" s="133">
        <v>44.466596289436502</v>
      </c>
      <c r="Y5439" s="133">
        <v>45.7115830791222</v>
      </c>
      <c r="Z5439" s="133">
        <v>46.951293585928703</v>
      </c>
      <c r="AA5439" s="133">
        <v>48.1941703243088</v>
      </c>
      <c r="AB5439" s="133">
        <v>49.696898323637903</v>
      </c>
      <c r="AC5439" s="133">
        <v>51.090445207264203</v>
      </c>
      <c r="AD5439" s="133">
        <v>52.435307466356498</v>
      </c>
      <c r="AE5439" s="133">
        <v>53.780926861069503</v>
      </c>
      <c r="AF5439" s="133">
        <v>55.165578155778299</v>
      </c>
      <c r="AG5439" s="133">
        <v>56.479596861392501</v>
      </c>
      <c r="AH5439" s="133">
        <v>55.924558001222302</v>
      </c>
      <c r="AI5439" s="133">
        <v>55.261857451245902</v>
      </c>
      <c r="AJ5439" s="133">
        <v>54.740158139399</v>
      </c>
      <c r="AK5439" s="133">
        <v>54.1695038543781</v>
      </c>
    </row>
    <row r="5440" spans="1:37" x14ac:dyDescent="0.3">
      <c r="A5440" s="12" t="str">
        <f t="shared" si="121"/>
        <v>SDGbaseWaS_2BW_v7QVAXafore</v>
      </c>
      <c r="B5440" s="12" t="s">
        <v>220</v>
      </c>
      <c r="C5440" s="12" t="s">
        <v>334</v>
      </c>
      <c r="D5440" s="12" t="s">
        <v>211</v>
      </c>
      <c r="E5440" s="133" t="s">
        <v>16</v>
      </c>
      <c r="F5440" s="133">
        <v>6.4911530358491802</v>
      </c>
      <c r="G5440" s="133">
        <v>6.1550073944935999</v>
      </c>
      <c r="H5440" s="133">
        <v>6.3205149066502697</v>
      </c>
      <c r="I5440" s="133">
        <v>6.4452401704236104</v>
      </c>
      <c r="J5440" s="133">
        <v>6.5919097445610202</v>
      </c>
      <c r="K5440" s="133">
        <v>6.6907280974486998</v>
      </c>
      <c r="L5440" s="133">
        <v>6.79818535146328</v>
      </c>
      <c r="M5440" s="133">
        <v>6.8842066690139596</v>
      </c>
      <c r="N5440" s="133">
        <v>7.0178609913986101</v>
      </c>
      <c r="O5440" s="133">
        <v>7.2614238502166204</v>
      </c>
      <c r="P5440" s="133">
        <v>7.4272669462295999</v>
      </c>
      <c r="Q5440" s="133">
        <v>7.5129146696608302</v>
      </c>
      <c r="R5440" s="133">
        <v>7.6672821442158998</v>
      </c>
      <c r="S5440" s="133">
        <v>7.7841411910404501</v>
      </c>
      <c r="T5440" s="133">
        <v>7.9059462566978098</v>
      </c>
      <c r="U5440" s="133">
        <v>8.0905240802390193</v>
      </c>
      <c r="V5440" s="133">
        <v>8.2481759268296706</v>
      </c>
      <c r="W5440" s="133">
        <v>8.4367912288428606</v>
      </c>
      <c r="X5440" s="133">
        <v>8.6384172127881094</v>
      </c>
      <c r="Y5440" s="133">
        <v>8.8678851606099798</v>
      </c>
      <c r="Z5440" s="133">
        <v>9.0414005844408205</v>
      </c>
      <c r="AA5440" s="133">
        <v>9.2163720375580702</v>
      </c>
      <c r="AB5440" s="133">
        <v>9.4334476710750206</v>
      </c>
      <c r="AC5440" s="133">
        <v>9.6104772524956594</v>
      </c>
      <c r="AD5440" s="133">
        <v>9.7704607080825898</v>
      </c>
      <c r="AE5440" s="133">
        <v>9.9245694511715605</v>
      </c>
      <c r="AF5440" s="133">
        <v>10.1005023244845</v>
      </c>
      <c r="AG5440" s="133">
        <v>10.254918863593099</v>
      </c>
      <c r="AH5440" s="133">
        <v>10.200656628999599</v>
      </c>
      <c r="AI5440" s="133">
        <v>10.1109322184549</v>
      </c>
      <c r="AJ5440" s="133">
        <v>10.0348515038334</v>
      </c>
      <c r="AK5440" s="133">
        <v>9.9456350227205395</v>
      </c>
    </row>
    <row r="5441" spans="1:37" x14ac:dyDescent="0.3">
      <c r="A5441" s="12" t="str">
        <f t="shared" si="121"/>
        <v>SDGbaseWaS_2BW_v7QVAXafish</v>
      </c>
      <c r="B5441" s="12" t="s">
        <v>220</v>
      </c>
      <c r="C5441" s="12" t="s">
        <v>334</v>
      </c>
      <c r="D5441" s="12" t="s">
        <v>211</v>
      </c>
      <c r="E5441" s="133" t="s">
        <v>17</v>
      </c>
      <c r="F5441" s="133">
        <v>7.3673079317888401</v>
      </c>
      <c r="G5441" s="133">
        <v>7.4111551469976602</v>
      </c>
      <c r="H5441" s="133">
        <v>7.6956423406380896</v>
      </c>
      <c r="I5441" s="133">
        <v>7.81780844016071</v>
      </c>
      <c r="J5441" s="133">
        <v>7.9950787623744102</v>
      </c>
      <c r="K5441" s="133">
        <v>8.1871626792853291</v>
      </c>
      <c r="L5441" s="133">
        <v>8.4131717970994497</v>
      </c>
      <c r="M5441" s="133">
        <v>8.6502207844765007</v>
      </c>
      <c r="N5441" s="133">
        <v>8.9064508223901608</v>
      </c>
      <c r="O5441" s="133">
        <v>9.3185278848211901</v>
      </c>
      <c r="P5441" s="133">
        <v>9.6825226887383504</v>
      </c>
      <c r="Q5441" s="133">
        <v>10.0028203710933</v>
      </c>
      <c r="R5441" s="133">
        <v>10.4058393541958</v>
      </c>
      <c r="S5441" s="133">
        <v>10.740712537587701</v>
      </c>
      <c r="T5441" s="133">
        <v>11.089647858989601</v>
      </c>
      <c r="U5441" s="133">
        <v>11.4881985907956</v>
      </c>
      <c r="V5441" s="133">
        <v>11.840711171568</v>
      </c>
      <c r="W5441" s="133">
        <v>12.2066979816925</v>
      </c>
      <c r="X5441" s="133">
        <v>12.602269175315399</v>
      </c>
      <c r="Y5441" s="133">
        <v>12.967060793986599</v>
      </c>
      <c r="Z5441" s="133">
        <v>13.329770882559201</v>
      </c>
      <c r="AA5441" s="133">
        <v>13.703430252304701</v>
      </c>
      <c r="AB5441" s="133">
        <v>14.170524049805699</v>
      </c>
      <c r="AC5441" s="133">
        <v>14.598308012708101</v>
      </c>
      <c r="AD5441" s="133">
        <v>15.0113882105193</v>
      </c>
      <c r="AE5441" s="133">
        <v>15.426113495780401</v>
      </c>
      <c r="AF5441" s="133">
        <v>15.8510790784152</v>
      </c>
      <c r="AG5441" s="133">
        <v>16.2649472043902</v>
      </c>
      <c r="AH5441" s="133">
        <v>16.158149367278099</v>
      </c>
      <c r="AI5441" s="133">
        <v>15.98493124638</v>
      </c>
      <c r="AJ5441" s="133">
        <v>15.8340775198879</v>
      </c>
      <c r="AK5441" s="133">
        <v>15.6645590280952</v>
      </c>
    </row>
    <row r="5442" spans="1:37" x14ac:dyDescent="0.3">
      <c r="A5442" s="12" t="str">
        <f t="shared" si="121"/>
        <v>SDGbaseWaS_2BW_v7QVAXacoal</v>
      </c>
      <c r="B5442" s="12" t="s">
        <v>220</v>
      </c>
      <c r="C5442" s="12" t="s">
        <v>334</v>
      </c>
      <c r="D5442" s="12" t="s">
        <v>211</v>
      </c>
      <c r="E5442" s="133" t="s">
        <v>18</v>
      </c>
      <c r="F5442" s="133">
        <v>112.985261334472</v>
      </c>
      <c r="G5442" s="133">
        <v>109.357624323195</v>
      </c>
      <c r="H5442" s="133">
        <v>107.44752648884</v>
      </c>
      <c r="I5442" s="133">
        <v>105.712239746862</v>
      </c>
      <c r="J5442" s="133">
        <v>102.513608106199</v>
      </c>
      <c r="K5442" s="133">
        <v>101.157488240521</v>
      </c>
      <c r="L5442" s="133">
        <v>99.164528176351496</v>
      </c>
      <c r="M5442" s="133">
        <v>97.191232070427702</v>
      </c>
      <c r="N5442" s="133">
        <v>96.056924162098298</v>
      </c>
      <c r="O5442" s="133">
        <v>94.639792772384396</v>
      </c>
      <c r="P5442" s="133">
        <v>91.738618224499703</v>
      </c>
      <c r="Q5442" s="133">
        <v>86.888884996893196</v>
      </c>
      <c r="R5442" s="133">
        <v>83.687685225738605</v>
      </c>
      <c r="S5442" s="133">
        <v>83.663017612793993</v>
      </c>
      <c r="T5442" s="133">
        <v>82.772773068483403</v>
      </c>
      <c r="U5442" s="133">
        <v>82.343287464124799</v>
      </c>
      <c r="V5442" s="133">
        <v>81.462185630906504</v>
      </c>
      <c r="W5442" s="133">
        <v>81.194361164697398</v>
      </c>
      <c r="X5442" s="133">
        <v>79.098324882950095</v>
      </c>
      <c r="Y5442" s="133">
        <v>77.176377843795905</v>
      </c>
      <c r="Z5442" s="133">
        <v>75.254430804641501</v>
      </c>
      <c r="AA5442" s="133">
        <v>73.332483765487197</v>
      </c>
      <c r="AB5442" s="133">
        <v>69.107621639676907</v>
      </c>
      <c r="AC5442" s="133">
        <v>64.882759513866702</v>
      </c>
      <c r="AD5442" s="133">
        <v>60.657897388056398</v>
      </c>
      <c r="AE5442" s="133">
        <v>56.4330352622462</v>
      </c>
      <c r="AF5442" s="133">
        <v>52.208173136436002</v>
      </c>
      <c r="AG5442" s="133">
        <v>44.488837268285401</v>
      </c>
      <c r="AH5442" s="133">
        <v>36.769501400134899</v>
      </c>
      <c r="AI5442" s="133">
        <v>29.050165531984401</v>
      </c>
      <c r="AJ5442" s="133">
        <v>21.3308296638338</v>
      </c>
      <c r="AK5442" s="133">
        <v>13.6114937956833</v>
      </c>
    </row>
    <row r="5443" spans="1:37" x14ac:dyDescent="0.3">
      <c r="A5443" s="12" t="str">
        <f t="shared" si="121"/>
        <v>SDGbaseWaS_2BW_v7QVAXagold</v>
      </c>
      <c r="B5443" s="12" t="s">
        <v>220</v>
      </c>
      <c r="C5443" s="12" t="s">
        <v>334</v>
      </c>
      <c r="D5443" s="12" t="s">
        <v>211</v>
      </c>
      <c r="E5443" s="133" t="s">
        <v>19</v>
      </c>
      <c r="F5443" s="133">
        <v>61.1402858389852</v>
      </c>
      <c r="G5443" s="133">
        <v>61.079145553133401</v>
      </c>
      <c r="H5443" s="133">
        <v>60.9517610673498</v>
      </c>
      <c r="I5443" s="133">
        <v>60.890809306282399</v>
      </c>
      <c r="J5443" s="133">
        <v>60.829918496976099</v>
      </c>
      <c r="K5443" s="133">
        <v>60.769088578479199</v>
      </c>
      <c r="L5443" s="133">
        <v>60.708319489900703</v>
      </c>
      <c r="M5443" s="133">
        <v>60.647611170410798</v>
      </c>
      <c r="N5443" s="133">
        <v>60.586963559240402</v>
      </c>
      <c r="O5443" s="133">
        <v>60.5263765956811</v>
      </c>
      <c r="P5443" s="133">
        <v>60.465850219085503</v>
      </c>
      <c r="Q5443" s="133">
        <v>60.4053843688664</v>
      </c>
      <c r="R5443" s="133">
        <v>60.344978984497601</v>
      </c>
      <c r="S5443" s="133">
        <v>60.284634005513098</v>
      </c>
      <c r="T5443" s="133">
        <v>60.2243493715075</v>
      </c>
      <c r="U5443" s="133">
        <v>60.164125022135998</v>
      </c>
      <c r="V5443" s="133">
        <v>60.1039608971139</v>
      </c>
      <c r="W5443" s="133">
        <v>60.043856936216798</v>
      </c>
      <c r="X5443" s="133">
        <v>59.983813079280601</v>
      </c>
      <c r="Y5443" s="133">
        <v>59.923829266201302</v>
      </c>
      <c r="Z5443" s="133">
        <v>59.863905436935099</v>
      </c>
      <c r="AA5443" s="133">
        <v>59.8040415314981</v>
      </c>
      <c r="AB5443" s="133">
        <v>59.744237489966601</v>
      </c>
      <c r="AC5443" s="133">
        <v>59.684493252476599</v>
      </c>
      <c r="AD5443" s="133">
        <v>59.624808759224102</v>
      </c>
      <c r="AE5443" s="133">
        <v>59.565183950464899</v>
      </c>
      <c r="AF5443" s="133">
        <v>59.505618766514502</v>
      </c>
      <c r="AG5443" s="133">
        <v>59.446113147747901</v>
      </c>
      <c r="AH5443" s="133">
        <v>59.386667034600201</v>
      </c>
      <c r="AI5443" s="133">
        <v>59.327280367565599</v>
      </c>
      <c r="AJ5443" s="133">
        <v>59.267953087198102</v>
      </c>
      <c r="AK5443" s="133">
        <v>59.208685134110901</v>
      </c>
    </row>
    <row r="5444" spans="1:37" x14ac:dyDescent="0.3">
      <c r="A5444" s="12" t="str">
        <f t="shared" si="121"/>
        <v>SDGbaseWaS_2BW_v7QVAXangas</v>
      </c>
      <c r="B5444" s="12" t="s">
        <v>220</v>
      </c>
      <c r="C5444" s="12" t="s">
        <v>334</v>
      </c>
      <c r="D5444" s="12" t="s">
        <v>211</v>
      </c>
      <c r="E5444" s="133" t="s">
        <v>20</v>
      </c>
      <c r="F5444" s="133">
        <v>0.94356488111431702</v>
      </c>
      <c r="G5444" s="133">
        <v>0.79731728701236604</v>
      </c>
      <c r="H5444" s="133">
        <v>0.76173889560776697</v>
      </c>
      <c r="I5444" s="133">
        <v>0.71598006669020997</v>
      </c>
      <c r="J5444" s="133">
        <v>0.67856989788622502</v>
      </c>
      <c r="K5444" s="133">
        <v>0.64148697352150996</v>
      </c>
      <c r="L5444" s="133">
        <v>0.60675529509103998</v>
      </c>
      <c r="M5444" s="133">
        <v>0.57669554375825605</v>
      </c>
      <c r="N5444" s="133">
        <v>0.54907896949226598</v>
      </c>
      <c r="O5444" s="133">
        <v>0.54131835222858504</v>
      </c>
      <c r="P5444" s="133">
        <v>0.51953075593856901</v>
      </c>
      <c r="Q5444" s="133">
        <v>0.49556458939957798</v>
      </c>
      <c r="R5444" s="133">
        <v>0.47026025746029698</v>
      </c>
      <c r="S5444" s="133">
        <v>0.44787868168783301</v>
      </c>
      <c r="T5444" s="133">
        <v>0.426730407739768</v>
      </c>
      <c r="U5444" s="133">
        <v>0.40613699728529201</v>
      </c>
      <c r="V5444" s="133">
        <v>0.385968356234486</v>
      </c>
      <c r="W5444" s="133">
        <v>0.36736545823978101</v>
      </c>
      <c r="X5444" s="133">
        <v>0.35015536156164201</v>
      </c>
      <c r="Y5444" s="133">
        <v>0.33337619470322</v>
      </c>
      <c r="Z5444" s="133">
        <v>0.31687704116429599</v>
      </c>
      <c r="AA5444" s="133">
        <v>0.30197123912929602</v>
      </c>
      <c r="AB5444" s="133">
        <v>0.28992571852871801</v>
      </c>
      <c r="AC5444" s="133">
        <v>0.27715259605613402</v>
      </c>
      <c r="AD5444" s="133">
        <v>0.264034777712498</v>
      </c>
      <c r="AE5444" s="133">
        <v>0.25116678632949802</v>
      </c>
      <c r="AF5444" s="133">
        <v>0.23888483418710399</v>
      </c>
      <c r="AG5444" s="133">
        <v>0.22731805173073</v>
      </c>
      <c r="AH5444" s="133">
        <v>0.218762543985909</v>
      </c>
      <c r="AI5444" s="133">
        <v>0.20882464684598601</v>
      </c>
      <c r="AJ5444" s="133">
        <v>0.19897241035740601</v>
      </c>
      <c r="AK5444" s="133">
        <v>0.18879249828056499</v>
      </c>
    </row>
    <row r="5445" spans="1:37" x14ac:dyDescent="0.3">
      <c r="A5445" s="12" t="str">
        <f t="shared" si="121"/>
        <v>SDGbaseWaS_2BW_v7QVAXapgm</v>
      </c>
      <c r="B5445" s="12" t="s">
        <v>220</v>
      </c>
      <c r="C5445" s="12" t="s">
        <v>334</v>
      </c>
      <c r="D5445" s="12" t="s">
        <v>211</v>
      </c>
      <c r="E5445" s="133" t="s">
        <v>21</v>
      </c>
      <c r="F5445" s="133">
        <v>97.820469381023102</v>
      </c>
      <c r="G5445" s="133">
        <v>74.043973660661706</v>
      </c>
      <c r="H5445" s="133">
        <v>78.073537783027305</v>
      </c>
      <c r="I5445" s="133">
        <v>82.043097204967907</v>
      </c>
      <c r="J5445" s="133">
        <v>86.0528912048037</v>
      </c>
      <c r="K5445" s="133">
        <v>90.107293197024802</v>
      </c>
      <c r="L5445" s="133">
        <v>94.211082789626502</v>
      </c>
      <c r="M5445" s="133">
        <v>94.797335791365597</v>
      </c>
      <c r="N5445" s="133">
        <v>95.366464541543394</v>
      </c>
      <c r="O5445" s="133">
        <v>96.218737742383198</v>
      </c>
      <c r="P5445" s="133">
        <v>96.866121474586194</v>
      </c>
      <c r="Q5445" s="133">
        <v>97.420120441464405</v>
      </c>
      <c r="R5445" s="133">
        <v>99.422454304808596</v>
      </c>
      <c r="S5445" s="133">
        <v>101.480988974773</v>
      </c>
      <c r="T5445" s="133">
        <v>103.559071889888</v>
      </c>
      <c r="U5445" s="133">
        <v>105.687321873692</v>
      </c>
      <c r="V5445" s="133">
        <v>107.927235141086</v>
      </c>
      <c r="W5445" s="133">
        <v>110.13711549326</v>
      </c>
      <c r="X5445" s="133">
        <v>112.23553581384201</v>
      </c>
      <c r="Y5445" s="133">
        <v>114.34942999032999</v>
      </c>
      <c r="Z5445" s="133">
        <v>116.425302257656</v>
      </c>
      <c r="AA5445" s="133">
        <v>118.537951344468</v>
      </c>
      <c r="AB5445" s="133">
        <v>141.273098715483</v>
      </c>
      <c r="AC5445" s="133">
        <v>164.292913853383</v>
      </c>
      <c r="AD5445" s="133">
        <v>187.56968502096001</v>
      </c>
      <c r="AE5445" s="133">
        <v>210.922104783023</v>
      </c>
      <c r="AF5445" s="133">
        <v>234.305703244602</v>
      </c>
      <c r="AG5445" s="133">
        <v>257.63848147527199</v>
      </c>
      <c r="AH5445" s="133">
        <v>280.20683734664101</v>
      </c>
      <c r="AI5445" s="133">
        <v>302.88831426489202</v>
      </c>
      <c r="AJ5445" s="133">
        <v>325.76720771880201</v>
      </c>
      <c r="AK5445" s="133">
        <v>348.68184571269097</v>
      </c>
    </row>
    <row r="5446" spans="1:37" x14ac:dyDescent="0.3">
      <c r="A5446" s="12" t="str">
        <f t="shared" si="121"/>
        <v>SDGbaseWaS_2BW_v7QVAXamore</v>
      </c>
      <c r="B5446" s="12" t="s">
        <v>220</v>
      </c>
      <c r="C5446" s="12" t="s">
        <v>334</v>
      </c>
      <c r="D5446" s="12" t="s">
        <v>211</v>
      </c>
      <c r="E5446" s="133" t="s">
        <v>22</v>
      </c>
      <c r="F5446" s="133">
        <v>78.234984296268294</v>
      </c>
      <c r="G5446" s="133">
        <v>72.515871899823793</v>
      </c>
      <c r="H5446" s="133">
        <v>75.842500835577397</v>
      </c>
      <c r="I5446" s="133">
        <v>77.6542160960323</v>
      </c>
      <c r="J5446" s="133">
        <v>79.847815379956202</v>
      </c>
      <c r="K5446" s="133">
        <v>81.981573295758693</v>
      </c>
      <c r="L5446" s="133">
        <v>84.405305723873894</v>
      </c>
      <c r="M5446" s="133">
        <v>87.200541166378997</v>
      </c>
      <c r="N5446" s="133">
        <v>90.156010621813195</v>
      </c>
      <c r="O5446" s="133">
        <v>96.290683493700996</v>
      </c>
      <c r="P5446" s="133">
        <v>100.672708415914</v>
      </c>
      <c r="Q5446" s="133">
        <v>104.268947360091</v>
      </c>
      <c r="R5446" s="133">
        <v>107.671266885619</v>
      </c>
      <c r="S5446" s="133">
        <v>110.805988590702</v>
      </c>
      <c r="T5446" s="133">
        <v>114.00584391021999</v>
      </c>
      <c r="U5446" s="133">
        <v>117.451420403783</v>
      </c>
      <c r="V5446" s="133">
        <v>120.349667900629</v>
      </c>
      <c r="W5446" s="133">
        <v>123.443382742917</v>
      </c>
      <c r="X5446" s="133">
        <v>126.95668068012201</v>
      </c>
      <c r="Y5446" s="133">
        <v>129.855676349238</v>
      </c>
      <c r="Z5446" s="133">
        <v>132.38069882571099</v>
      </c>
      <c r="AA5446" s="133">
        <v>134.97237628403599</v>
      </c>
      <c r="AB5446" s="133">
        <v>138.561072668707</v>
      </c>
      <c r="AC5446" s="133">
        <v>141.3235365045</v>
      </c>
      <c r="AD5446" s="133">
        <v>143.59816264748801</v>
      </c>
      <c r="AE5446" s="133">
        <v>145.67594855304</v>
      </c>
      <c r="AF5446" s="133">
        <v>147.75536461578099</v>
      </c>
      <c r="AG5446" s="133">
        <v>149.30353681831599</v>
      </c>
      <c r="AH5446" s="133">
        <v>147.86623063773899</v>
      </c>
      <c r="AI5446" s="133">
        <v>144.62537297746201</v>
      </c>
      <c r="AJ5446" s="133">
        <v>141.37998627219</v>
      </c>
      <c r="AK5446" s="133">
        <v>137.42359121893301</v>
      </c>
    </row>
    <row r="5447" spans="1:37" x14ac:dyDescent="0.3">
      <c r="A5447" s="12" t="str">
        <f t="shared" si="121"/>
        <v>SDGbaseWaS_2BW_v7QVAXamine</v>
      </c>
      <c r="B5447" s="12" t="s">
        <v>220</v>
      </c>
      <c r="C5447" s="12" t="s">
        <v>334</v>
      </c>
      <c r="D5447" s="12" t="s">
        <v>211</v>
      </c>
      <c r="E5447" s="133" t="s">
        <v>23</v>
      </c>
      <c r="F5447" s="133">
        <v>57.005130412218101</v>
      </c>
      <c r="G5447" s="133">
        <v>52.938237796433903</v>
      </c>
      <c r="H5447" s="133">
        <v>54.8534357227608</v>
      </c>
      <c r="I5447" s="133">
        <v>56.3474132861557</v>
      </c>
      <c r="J5447" s="133">
        <v>57.772017090486102</v>
      </c>
      <c r="K5447" s="133">
        <v>59.199594129904703</v>
      </c>
      <c r="L5447" s="133">
        <v>60.863685398362001</v>
      </c>
      <c r="M5447" s="133">
        <v>62.732033524540597</v>
      </c>
      <c r="N5447" s="133">
        <v>64.624789732923304</v>
      </c>
      <c r="O5447" s="133">
        <v>67.513526163921497</v>
      </c>
      <c r="P5447" s="133">
        <v>69.716404455738399</v>
      </c>
      <c r="Q5447" s="133">
        <v>71.699741274807906</v>
      </c>
      <c r="R5447" s="133">
        <v>73.424118617426899</v>
      </c>
      <c r="S5447" s="133">
        <v>75.323249724100606</v>
      </c>
      <c r="T5447" s="133">
        <v>77.395128394419103</v>
      </c>
      <c r="U5447" s="133">
        <v>79.657971610207795</v>
      </c>
      <c r="V5447" s="133">
        <v>81.6932214255703</v>
      </c>
      <c r="W5447" s="133">
        <v>83.998541891389394</v>
      </c>
      <c r="X5447" s="133">
        <v>86.835948684470594</v>
      </c>
      <c r="Y5447" s="133">
        <v>89.383739054185796</v>
      </c>
      <c r="Z5447" s="133">
        <v>91.928904705781804</v>
      </c>
      <c r="AA5447" s="133">
        <v>94.556656556800107</v>
      </c>
      <c r="AB5447" s="133">
        <v>97.352467488885495</v>
      </c>
      <c r="AC5447" s="133">
        <v>99.634203915555204</v>
      </c>
      <c r="AD5447" s="133">
        <v>101.77639889045</v>
      </c>
      <c r="AE5447" s="133">
        <v>103.935042300757</v>
      </c>
      <c r="AF5447" s="133">
        <v>106.30377863819101</v>
      </c>
      <c r="AG5447" s="133">
        <v>108.83886527627401</v>
      </c>
      <c r="AH5447" s="133">
        <v>108.44453688655901</v>
      </c>
      <c r="AI5447" s="133">
        <v>107.307144857137</v>
      </c>
      <c r="AJ5447" s="133">
        <v>106.435665043824</v>
      </c>
      <c r="AK5447" s="133">
        <v>105.403413054274</v>
      </c>
    </row>
    <row r="5448" spans="1:37" x14ac:dyDescent="0.3">
      <c r="A5448" s="12" t="str">
        <f t="shared" si="121"/>
        <v>SDGbaseWaS_2BW_v7QVAXameat</v>
      </c>
      <c r="B5448" s="12" t="s">
        <v>220</v>
      </c>
      <c r="C5448" s="12" t="s">
        <v>334</v>
      </c>
      <c r="D5448" s="12" t="s">
        <v>211</v>
      </c>
      <c r="E5448" s="133" t="s">
        <v>24</v>
      </c>
      <c r="F5448" s="133">
        <v>14.298644361090499</v>
      </c>
      <c r="G5448" s="133">
        <v>14.319530203031499</v>
      </c>
      <c r="H5448" s="133">
        <v>14.6482182964606</v>
      </c>
      <c r="I5448" s="133">
        <v>14.8142759153273</v>
      </c>
      <c r="J5448" s="133">
        <v>15.1089856891948</v>
      </c>
      <c r="K5448" s="133">
        <v>15.395454051001799</v>
      </c>
      <c r="L5448" s="133">
        <v>15.7612193178512</v>
      </c>
      <c r="M5448" s="133">
        <v>16.1418158135262</v>
      </c>
      <c r="N5448" s="133">
        <v>16.5425875351585</v>
      </c>
      <c r="O5448" s="133">
        <v>17.084312873995898</v>
      </c>
      <c r="P5448" s="133">
        <v>17.590304558448199</v>
      </c>
      <c r="Q5448" s="133">
        <v>18.030000385727998</v>
      </c>
      <c r="R5448" s="133">
        <v>18.643782425773299</v>
      </c>
      <c r="S5448" s="133">
        <v>19.163884396383899</v>
      </c>
      <c r="T5448" s="133">
        <v>19.707203587890302</v>
      </c>
      <c r="U5448" s="133">
        <v>20.309201958332501</v>
      </c>
      <c r="V5448" s="133">
        <v>20.8261363837258</v>
      </c>
      <c r="W5448" s="133">
        <v>21.3603827827198</v>
      </c>
      <c r="X5448" s="133">
        <v>21.920074921886599</v>
      </c>
      <c r="Y5448" s="133">
        <v>22.415392401563199</v>
      </c>
      <c r="Z5448" s="133">
        <v>22.900275164630699</v>
      </c>
      <c r="AA5448" s="133">
        <v>23.3839335196222</v>
      </c>
      <c r="AB5448" s="133">
        <v>23.971721119233798</v>
      </c>
      <c r="AC5448" s="133">
        <v>24.4830913848756</v>
      </c>
      <c r="AD5448" s="133">
        <v>24.969917788182102</v>
      </c>
      <c r="AE5448" s="133">
        <v>25.467644900711999</v>
      </c>
      <c r="AF5448" s="133">
        <v>25.989619127916701</v>
      </c>
      <c r="AG5448" s="133">
        <v>26.490860221721299</v>
      </c>
      <c r="AH5448" s="133">
        <v>26.262233341724201</v>
      </c>
      <c r="AI5448" s="133">
        <v>26.0379218463897</v>
      </c>
      <c r="AJ5448" s="133">
        <v>25.877439244594701</v>
      </c>
      <c r="AK5448" s="133">
        <v>25.6950020109769</v>
      </c>
    </row>
    <row r="5449" spans="1:37" x14ac:dyDescent="0.3">
      <c r="A5449" s="12" t="str">
        <f t="shared" ref="A5449:A5512" si="122">_xlfn.CONCAT(C5449,D5449,E5449)</f>
        <v>SDGbaseWaS_2BW_v7QVAXapfis</v>
      </c>
      <c r="B5449" s="12" t="s">
        <v>220</v>
      </c>
      <c r="C5449" s="12" t="s">
        <v>334</v>
      </c>
      <c r="D5449" s="12" t="s">
        <v>211</v>
      </c>
      <c r="E5449" s="133" t="s">
        <v>25</v>
      </c>
      <c r="F5449" s="133">
        <v>6.3223518718131899</v>
      </c>
      <c r="G5449" s="133">
        <v>6.2408728086296597</v>
      </c>
      <c r="H5449" s="133">
        <v>6.4451245653878697</v>
      </c>
      <c r="I5449" s="133">
        <v>6.5323956337981297</v>
      </c>
      <c r="J5449" s="133">
        <v>6.6948157288032997</v>
      </c>
      <c r="K5449" s="133">
        <v>6.8349608105754003</v>
      </c>
      <c r="L5449" s="133">
        <v>7.0012595250620997</v>
      </c>
      <c r="M5449" s="133">
        <v>7.1726147089243204</v>
      </c>
      <c r="N5449" s="133">
        <v>7.3563978677602</v>
      </c>
      <c r="O5449" s="133">
        <v>7.7202142844201997</v>
      </c>
      <c r="P5449" s="133">
        <v>7.9749261682226802</v>
      </c>
      <c r="Q5449" s="133">
        <v>8.1774567659299304</v>
      </c>
      <c r="R5449" s="133">
        <v>8.4629499310085006</v>
      </c>
      <c r="S5449" s="133">
        <v>8.6958538509861203</v>
      </c>
      <c r="T5449" s="133">
        <v>8.9392016505911194</v>
      </c>
      <c r="U5449" s="133">
        <v>9.2138993473825295</v>
      </c>
      <c r="V5449" s="133">
        <v>9.4427723611551908</v>
      </c>
      <c r="W5449" s="133">
        <v>9.6952373557632292</v>
      </c>
      <c r="X5449" s="133">
        <v>9.9695676943892408</v>
      </c>
      <c r="Y5449" s="133">
        <v>10.2130492511564</v>
      </c>
      <c r="Z5449" s="133">
        <v>10.4490280549393</v>
      </c>
      <c r="AA5449" s="133">
        <v>10.6986142123377</v>
      </c>
      <c r="AB5449" s="133">
        <v>11.048007809244201</v>
      </c>
      <c r="AC5449" s="133">
        <v>11.3450145164479</v>
      </c>
      <c r="AD5449" s="133">
        <v>11.608329907298</v>
      </c>
      <c r="AE5449" s="133">
        <v>11.862724463905</v>
      </c>
      <c r="AF5449" s="133">
        <v>12.1253151325331</v>
      </c>
      <c r="AG5449" s="133">
        <v>12.381636932089201</v>
      </c>
      <c r="AH5449" s="133">
        <v>12.3462884868419</v>
      </c>
      <c r="AI5449" s="133">
        <v>12.253983982859401</v>
      </c>
      <c r="AJ5449" s="133">
        <v>12.1710355695351</v>
      </c>
      <c r="AK5449" s="133">
        <v>12.065567947523</v>
      </c>
    </row>
    <row r="5450" spans="1:37" x14ac:dyDescent="0.3">
      <c r="A5450" s="12" t="str">
        <f t="shared" si="122"/>
        <v>SDGbaseWaS_2BW_v7QVAXavege</v>
      </c>
      <c r="B5450" s="12" t="s">
        <v>220</v>
      </c>
      <c r="C5450" s="12" t="s">
        <v>334</v>
      </c>
      <c r="D5450" s="12" t="s">
        <v>211</v>
      </c>
      <c r="E5450" s="133" t="s">
        <v>26</v>
      </c>
      <c r="F5450" s="133">
        <v>10.973283463865499</v>
      </c>
      <c r="G5450" s="133">
        <v>10.632307867436699</v>
      </c>
      <c r="H5450" s="133">
        <v>11.006515589449901</v>
      </c>
      <c r="I5450" s="133">
        <v>11.1264736721897</v>
      </c>
      <c r="J5450" s="133">
        <v>11.4272731206784</v>
      </c>
      <c r="K5450" s="133">
        <v>11.6841135545929</v>
      </c>
      <c r="L5450" s="133">
        <v>11.9747941615974</v>
      </c>
      <c r="M5450" s="133">
        <v>12.274228011598</v>
      </c>
      <c r="N5450" s="133">
        <v>12.602473976451799</v>
      </c>
      <c r="O5450" s="133">
        <v>13.319505191592899</v>
      </c>
      <c r="P5450" s="133">
        <v>13.777926984631399</v>
      </c>
      <c r="Q5450" s="133">
        <v>14.138778477232799</v>
      </c>
      <c r="R5450" s="133">
        <v>14.6881571432711</v>
      </c>
      <c r="S5450" s="133">
        <v>15.1019773004609</v>
      </c>
      <c r="T5450" s="133">
        <v>15.540776629791599</v>
      </c>
      <c r="U5450" s="133">
        <v>16.028802789819199</v>
      </c>
      <c r="V5450" s="133">
        <v>16.448980806453001</v>
      </c>
      <c r="W5450" s="133">
        <v>16.900163103712998</v>
      </c>
      <c r="X5450" s="133">
        <v>17.401706268347301</v>
      </c>
      <c r="Y5450" s="133">
        <v>17.8456088817967</v>
      </c>
      <c r="Z5450" s="133">
        <v>18.277397231645601</v>
      </c>
      <c r="AA5450" s="133">
        <v>18.732585712678699</v>
      </c>
      <c r="AB5450" s="133">
        <v>19.412880643377399</v>
      </c>
      <c r="AC5450" s="133">
        <v>19.960879260018501</v>
      </c>
      <c r="AD5450" s="133">
        <v>20.43593583094</v>
      </c>
      <c r="AE5450" s="133">
        <v>20.9014992999886</v>
      </c>
      <c r="AF5450" s="133">
        <v>21.380746434668801</v>
      </c>
      <c r="AG5450" s="133">
        <v>21.819350358645501</v>
      </c>
      <c r="AH5450" s="133">
        <v>21.866702173720199</v>
      </c>
      <c r="AI5450" s="133">
        <v>21.758335941514499</v>
      </c>
      <c r="AJ5450" s="133">
        <v>21.616647592635299</v>
      </c>
      <c r="AK5450" s="133">
        <v>21.421064341743001</v>
      </c>
    </row>
    <row r="5451" spans="1:37" x14ac:dyDescent="0.3">
      <c r="A5451" s="12" t="str">
        <f t="shared" si="122"/>
        <v>SDGbaseWaS_2BW_v7QVAXafats</v>
      </c>
      <c r="B5451" s="12" t="s">
        <v>220</v>
      </c>
      <c r="C5451" s="12" t="s">
        <v>334</v>
      </c>
      <c r="D5451" s="12" t="s">
        <v>211</v>
      </c>
      <c r="E5451" s="133" t="s">
        <v>27</v>
      </c>
      <c r="F5451" s="133">
        <v>3.4845797675243699</v>
      </c>
      <c r="G5451" s="133">
        <v>3.5582309556301199</v>
      </c>
      <c r="H5451" s="133">
        <v>3.6999345346764598</v>
      </c>
      <c r="I5451" s="133">
        <v>3.7637919232945598</v>
      </c>
      <c r="J5451" s="133">
        <v>3.8573388742047299</v>
      </c>
      <c r="K5451" s="133">
        <v>3.9534333227141198</v>
      </c>
      <c r="L5451" s="133">
        <v>4.0635444000948198</v>
      </c>
      <c r="M5451" s="133">
        <v>4.1760887325471199</v>
      </c>
      <c r="N5451" s="133">
        <v>4.2932479617537496</v>
      </c>
      <c r="O5451" s="133">
        <v>4.5295124024631201</v>
      </c>
      <c r="P5451" s="133">
        <v>4.7352035848888301</v>
      </c>
      <c r="Q5451" s="133">
        <v>4.8997883031093501</v>
      </c>
      <c r="R5451" s="133">
        <v>5.0802901861258798</v>
      </c>
      <c r="S5451" s="133">
        <v>5.2179237209018199</v>
      </c>
      <c r="T5451" s="133">
        <v>5.3517093292520599</v>
      </c>
      <c r="U5451" s="133">
        <v>5.4978381932771603</v>
      </c>
      <c r="V5451" s="133">
        <v>5.6096108681861798</v>
      </c>
      <c r="W5451" s="133">
        <v>5.7212470057561102</v>
      </c>
      <c r="X5451" s="133">
        <v>5.8477670963429702</v>
      </c>
      <c r="Y5451" s="133">
        <v>5.9575948701744901</v>
      </c>
      <c r="Z5451" s="133">
        <v>6.0621915671858702</v>
      </c>
      <c r="AA5451" s="133">
        <v>6.1712673654405803</v>
      </c>
      <c r="AB5451" s="133">
        <v>6.3328647227840698</v>
      </c>
      <c r="AC5451" s="133">
        <v>6.4726340449010999</v>
      </c>
      <c r="AD5451" s="133">
        <v>6.5938788608243204</v>
      </c>
      <c r="AE5451" s="133">
        <v>6.7013366774455703</v>
      </c>
      <c r="AF5451" s="133">
        <v>6.7998023592164696</v>
      </c>
      <c r="AG5451" s="133">
        <v>6.8888716320496401</v>
      </c>
      <c r="AH5451" s="133">
        <v>6.8032472314496504</v>
      </c>
      <c r="AI5451" s="133">
        <v>6.69038662352368</v>
      </c>
      <c r="AJ5451" s="133">
        <v>6.5873064448255603</v>
      </c>
      <c r="AK5451" s="133">
        <v>6.47774315500053</v>
      </c>
    </row>
    <row r="5452" spans="1:37" x14ac:dyDescent="0.3">
      <c r="A5452" s="12" t="str">
        <f t="shared" si="122"/>
        <v>SDGbaseWaS_2BW_v7QVAXadair</v>
      </c>
      <c r="B5452" s="12" t="s">
        <v>220</v>
      </c>
      <c r="C5452" s="12" t="s">
        <v>334</v>
      </c>
      <c r="D5452" s="12" t="s">
        <v>211</v>
      </c>
      <c r="E5452" s="133" t="s">
        <v>28</v>
      </c>
      <c r="F5452" s="133">
        <v>10.5583071480065</v>
      </c>
      <c r="G5452" s="133">
        <v>10.3281004214764</v>
      </c>
      <c r="H5452" s="133">
        <v>10.5800067452258</v>
      </c>
      <c r="I5452" s="133">
        <v>10.6627737676646</v>
      </c>
      <c r="J5452" s="133">
        <v>10.9277914358322</v>
      </c>
      <c r="K5452" s="133">
        <v>11.1478942205034</v>
      </c>
      <c r="L5452" s="133">
        <v>11.408611241907099</v>
      </c>
      <c r="M5452" s="133">
        <v>11.673399806540701</v>
      </c>
      <c r="N5452" s="133">
        <v>11.962448855185</v>
      </c>
      <c r="O5452" s="133">
        <v>12.526010947548301</v>
      </c>
      <c r="P5452" s="133">
        <v>12.904197292991199</v>
      </c>
      <c r="Q5452" s="133">
        <v>13.197250527298699</v>
      </c>
      <c r="R5452" s="133">
        <v>13.6760861816587</v>
      </c>
      <c r="S5452" s="133">
        <v>14.028234135785899</v>
      </c>
      <c r="T5452" s="133">
        <v>14.402990531120899</v>
      </c>
      <c r="U5452" s="133">
        <v>14.8200395208095</v>
      </c>
      <c r="V5452" s="133">
        <v>15.1885224523645</v>
      </c>
      <c r="W5452" s="133">
        <v>15.592618594428099</v>
      </c>
      <c r="X5452" s="133">
        <v>16.0393433740783</v>
      </c>
      <c r="Y5452" s="133">
        <v>16.4444444147593</v>
      </c>
      <c r="Z5452" s="133">
        <v>16.836959140102099</v>
      </c>
      <c r="AA5452" s="133">
        <v>17.235133669646501</v>
      </c>
      <c r="AB5452" s="133">
        <v>17.7975570011588</v>
      </c>
      <c r="AC5452" s="133">
        <v>18.253619124118099</v>
      </c>
      <c r="AD5452" s="133">
        <v>18.6535992254055</v>
      </c>
      <c r="AE5452" s="133">
        <v>19.0493125595934</v>
      </c>
      <c r="AF5452" s="133">
        <v>19.465141012770101</v>
      </c>
      <c r="AG5452" s="133">
        <v>19.8379326443191</v>
      </c>
      <c r="AH5452" s="133">
        <v>19.832600058437301</v>
      </c>
      <c r="AI5452" s="133">
        <v>19.758030991353198</v>
      </c>
      <c r="AJ5452" s="133">
        <v>19.663287268283302</v>
      </c>
      <c r="AK5452" s="133">
        <v>19.525620157974199</v>
      </c>
    </row>
    <row r="5453" spans="1:37" x14ac:dyDescent="0.3">
      <c r="A5453" s="12" t="str">
        <f t="shared" si="122"/>
        <v>SDGbaseWaS_2BW_v7QVAXagrai</v>
      </c>
      <c r="B5453" s="12" t="s">
        <v>220</v>
      </c>
      <c r="C5453" s="12" t="s">
        <v>334</v>
      </c>
      <c r="D5453" s="12" t="s">
        <v>211</v>
      </c>
      <c r="E5453" s="133" t="s">
        <v>29</v>
      </c>
      <c r="F5453" s="133">
        <v>8.5642621157198207</v>
      </c>
      <c r="G5453" s="133">
        <v>8.4025900585302207</v>
      </c>
      <c r="H5453" s="133">
        <v>8.5281647678346797</v>
      </c>
      <c r="I5453" s="133">
        <v>8.6531299983520498</v>
      </c>
      <c r="J5453" s="133">
        <v>8.8553436607749791</v>
      </c>
      <c r="K5453" s="133">
        <v>8.9401509976153193</v>
      </c>
      <c r="L5453" s="133">
        <v>9.0354672050130898</v>
      </c>
      <c r="M5453" s="133">
        <v>9.1059971995656692</v>
      </c>
      <c r="N5453" s="133">
        <v>9.1916765493654307</v>
      </c>
      <c r="O5453" s="133">
        <v>9.4049444231439701</v>
      </c>
      <c r="P5453" s="133">
        <v>9.5092792446538006</v>
      </c>
      <c r="Q5453" s="133">
        <v>9.5754718735162694</v>
      </c>
      <c r="R5453" s="133">
        <v>9.7111389838626003</v>
      </c>
      <c r="S5453" s="133">
        <v>9.7770036731945495</v>
      </c>
      <c r="T5453" s="133">
        <v>9.8351339665119504</v>
      </c>
      <c r="U5453" s="133">
        <v>9.9196213064117895</v>
      </c>
      <c r="V5453" s="133">
        <v>9.9610872838971698</v>
      </c>
      <c r="W5453" s="133">
        <v>9.9907317389601502</v>
      </c>
      <c r="X5453" s="133">
        <v>10.0348956982701</v>
      </c>
      <c r="Y5453" s="133">
        <v>10.082375790003899</v>
      </c>
      <c r="Z5453" s="133">
        <v>10.138516622430499</v>
      </c>
      <c r="AA5453" s="133">
        <v>10.196694199705099</v>
      </c>
      <c r="AB5453" s="133">
        <v>10.3141961397658</v>
      </c>
      <c r="AC5453" s="133">
        <v>10.391351165971299</v>
      </c>
      <c r="AD5453" s="133">
        <v>10.4587947810406</v>
      </c>
      <c r="AE5453" s="133">
        <v>10.529949170893699</v>
      </c>
      <c r="AF5453" s="133">
        <v>10.5958410818724</v>
      </c>
      <c r="AG5453" s="133">
        <v>10.6106144276104</v>
      </c>
      <c r="AH5453" s="133">
        <v>10.511640753006899</v>
      </c>
      <c r="AI5453" s="133">
        <v>10.4377731200476</v>
      </c>
      <c r="AJ5453" s="133">
        <v>10.3847878619436</v>
      </c>
      <c r="AK5453" s="133">
        <v>10.316286121758299</v>
      </c>
    </row>
    <row r="5454" spans="1:37" x14ac:dyDescent="0.3">
      <c r="A5454" s="12" t="str">
        <f t="shared" si="122"/>
        <v>SDGbaseWaS_2BW_v7QVAXastar</v>
      </c>
      <c r="B5454" s="12" t="s">
        <v>220</v>
      </c>
      <c r="C5454" s="12" t="s">
        <v>334</v>
      </c>
      <c r="D5454" s="12" t="s">
        <v>211</v>
      </c>
      <c r="E5454" s="133" t="s">
        <v>30</v>
      </c>
      <c r="F5454" s="133">
        <v>7.2534655204628002</v>
      </c>
      <c r="G5454" s="133">
        <v>7.1616283000446801</v>
      </c>
      <c r="H5454" s="133">
        <v>7.32499113132556</v>
      </c>
      <c r="I5454" s="133">
        <v>7.4435719507462403</v>
      </c>
      <c r="J5454" s="133">
        <v>7.6131866133762403</v>
      </c>
      <c r="K5454" s="133">
        <v>7.7071639045672704</v>
      </c>
      <c r="L5454" s="133">
        <v>7.8082059282738703</v>
      </c>
      <c r="M5454" s="133">
        <v>7.8974815497087301</v>
      </c>
      <c r="N5454" s="133">
        <v>7.9945281834390798</v>
      </c>
      <c r="O5454" s="133">
        <v>8.1847502901752094</v>
      </c>
      <c r="P5454" s="133">
        <v>8.2953103832837396</v>
      </c>
      <c r="Q5454" s="133">
        <v>8.3745374141283602</v>
      </c>
      <c r="R5454" s="133">
        <v>8.4828859172484297</v>
      </c>
      <c r="S5454" s="133">
        <v>8.5410477176912991</v>
      </c>
      <c r="T5454" s="133">
        <v>8.5878996979698208</v>
      </c>
      <c r="U5454" s="133">
        <v>8.6534192243195491</v>
      </c>
      <c r="V5454" s="133">
        <v>8.6819254992441994</v>
      </c>
      <c r="W5454" s="133">
        <v>8.6980342965585091</v>
      </c>
      <c r="X5454" s="133">
        <v>8.7247701358733103</v>
      </c>
      <c r="Y5454" s="133">
        <v>8.74529376775061</v>
      </c>
      <c r="Z5454" s="133">
        <v>8.7656078998497904</v>
      </c>
      <c r="AA5454" s="133">
        <v>8.7842413604538407</v>
      </c>
      <c r="AB5454" s="133">
        <v>8.8529980418666501</v>
      </c>
      <c r="AC5454" s="133">
        <v>8.8865957881732598</v>
      </c>
      <c r="AD5454" s="133">
        <v>8.9096836332783393</v>
      </c>
      <c r="AE5454" s="133">
        <v>8.9352997513947496</v>
      </c>
      <c r="AF5454" s="133">
        <v>8.9577863601057697</v>
      </c>
      <c r="AG5454" s="133">
        <v>8.7989216275743392</v>
      </c>
      <c r="AH5454" s="133">
        <v>8.5432948044686103</v>
      </c>
      <c r="AI5454" s="133">
        <v>8.2784409010465208</v>
      </c>
      <c r="AJ5454" s="133">
        <v>8.0273617516293001</v>
      </c>
      <c r="AK5454" s="133">
        <v>7.7735410817861998</v>
      </c>
    </row>
    <row r="5455" spans="1:37" x14ac:dyDescent="0.3">
      <c r="A5455" s="12" t="str">
        <f t="shared" si="122"/>
        <v>SDGbaseWaS_2BW_v7QVAXafeed</v>
      </c>
      <c r="B5455" s="12" t="s">
        <v>220</v>
      </c>
      <c r="C5455" s="12" t="s">
        <v>334</v>
      </c>
      <c r="D5455" s="12" t="s">
        <v>211</v>
      </c>
      <c r="E5455" s="133" t="s">
        <v>31</v>
      </c>
      <c r="F5455" s="133">
        <v>6.5455554813719203</v>
      </c>
      <c r="G5455" s="133">
        <v>6.5142344298274697</v>
      </c>
      <c r="H5455" s="133">
        <v>6.6407058617003196</v>
      </c>
      <c r="I5455" s="133">
        <v>6.6692306735219704</v>
      </c>
      <c r="J5455" s="133">
        <v>6.7714539910160099</v>
      </c>
      <c r="K5455" s="133">
        <v>6.9191773483413304</v>
      </c>
      <c r="L5455" s="133">
        <v>7.1059938828093703</v>
      </c>
      <c r="M5455" s="133">
        <v>7.3018589581682498</v>
      </c>
      <c r="N5455" s="133">
        <v>7.5158688265106202</v>
      </c>
      <c r="O5455" s="133">
        <v>7.81956176824057</v>
      </c>
      <c r="P5455" s="133">
        <v>8.1106109758305003</v>
      </c>
      <c r="Q5455" s="133">
        <v>8.3754047254699202</v>
      </c>
      <c r="R5455" s="133">
        <v>8.7455763854844104</v>
      </c>
      <c r="S5455" s="133">
        <v>9.0644419013611692</v>
      </c>
      <c r="T5455" s="133">
        <v>9.3870494166991101</v>
      </c>
      <c r="U5455" s="133">
        <v>9.7550326400968395</v>
      </c>
      <c r="V5455" s="133">
        <v>10.093275735729399</v>
      </c>
      <c r="W5455" s="133">
        <v>10.449685159077299</v>
      </c>
      <c r="X5455" s="133">
        <v>10.831548212158699</v>
      </c>
      <c r="Y5455" s="133">
        <v>11.195471750160801</v>
      </c>
      <c r="Z5455" s="133">
        <v>11.5709121969413</v>
      </c>
      <c r="AA5455" s="133">
        <v>11.9519991858597</v>
      </c>
      <c r="AB5455" s="133">
        <v>12.399999563956399</v>
      </c>
      <c r="AC5455" s="133">
        <v>12.819876211154901</v>
      </c>
      <c r="AD5455" s="133">
        <v>13.2274601112266</v>
      </c>
      <c r="AE5455" s="133">
        <v>13.6274885594868</v>
      </c>
      <c r="AF5455" s="133">
        <v>14.0336363422487</v>
      </c>
      <c r="AG5455" s="133">
        <v>14.4351005878645</v>
      </c>
      <c r="AH5455" s="133">
        <v>14.376891708257199</v>
      </c>
      <c r="AI5455" s="133">
        <v>14.292124230011501</v>
      </c>
      <c r="AJ5455" s="133">
        <v>14.228475737767299</v>
      </c>
      <c r="AK5455" s="133">
        <v>14.1421491984818</v>
      </c>
    </row>
    <row r="5456" spans="1:37" x14ac:dyDescent="0.3">
      <c r="A5456" s="12" t="str">
        <f t="shared" si="122"/>
        <v>SDGbaseWaS_2BW_v7QVAXabake</v>
      </c>
      <c r="B5456" s="12" t="s">
        <v>220</v>
      </c>
      <c r="C5456" s="12" t="s">
        <v>334</v>
      </c>
      <c r="D5456" s="12" t="s">
        <v>211</v>
      </c>
      <c r="E5456" s="133" t="s">
        <v>32</v>
      </c>
      <c r="F5456" s="133">
        <v>22.283856021251001</v>
      </c>
      <c r="G5456" s="133">
        <v>21.347593412696</v>
      </c>
      <c r="H5456" s="133">
        <v>21.7778041103902</v>
      </c>
      <c r="I5456" s="133">
        <v>22.089859128468301</v>
      </c>
      <c r="J5456" s="133">
        <v>22.664929769956402</v>
      </c>
      <c r="K5456" s="133">
        <v>23.033887082080501</v>
      </c>
      <c r="L5456" s="133">
        <v>23.465121033961498</v>
      </c>
      <c r="M5456" s="133">
        <v>23.882270049393199</v>
      </c>
      <c r="N5456" s="133">
        <v>24.335802159158</v>
      </c>
      <c r="O5456" s="133">
        <v>25.043749668620901</v>
      </c>
      <c r="P5456" s="133">
        <v>25.583221076358601</v>
      </c>
      <c r="Q5456" s="133">
        <v>26.0345941057579</v>
      </c>
      <c r="R5456" s="133">
        <v>26.786682155436399</v>
      </c>
      <c r="S5456" s="133">
        <v>27.306111145822801</v>
      </c>
      <c r="T5456" s="133">
        <v>27.842006279040501</v>
      </c>
      <c r="U5456" s="133">
        <v>28.426114415737199</v>
      </c>
      <c r="V5456" s="133">
        <v>28.930426479143001</v>
      </c>
      <c r="W5456" s="133">
        <v>29.4810052649404</v>
      </c>
      <c r="X5456" s="133">
        <v>30.0939653207219</v>
      </c>
      <c r="Y5456" s="133">
        <v>30.648337465805799</v>
      </c>
      <c r="Z5456" s="133">
        <v>31.1868886995249</v>
      </c>
      <c r="AA5456" s="133">
        <v>31.710115957419699</v>
      </c>
      <c r="AB5456" s="133">
        <v>32.4027893037767</v>
      </c>
      <c r="AC5456" s="133">
        <v>32.9815154333835</v>
      </c>
      <c r="AD5456" s="133">
        <v>33.5132002861125</v>
      </c>
      <c r="AE5456" s="133">
        <v>34.063349484194802</v>
      </c>
      <c r="AF5456" s="133">
        <v>34.638941249978302</v>
      </c>
      <c r="AG5456" s="133">
        <v>35.075223850827001</v>
      </c>
      <c r="AH5456" s="133">
        <v>34.977782618826502</v>
      </c>
      <c r="AI5456" s="133">
        <v>34.871465724611802</v>
      </c>
      <c r="AJ5456" s="133">
        <v>34.773472437803903</v>
      </c>
      <c r="AK5456" s="133">
        <v>34.607523282164003</v>
      </c>
    </row>
    <row r="5457" spans="1:37" x14ac:dyDescent="0.3">
      <c r="A5457" s="12" t="str">
        <f t="shared" si="122"/>
        <v>SDGbaseWaS_2BW_v7QVAXasuga</v>
      </c>
      <c r="B5457" s="12" t="s">
        <v>220</v>
      </c>
      <c r="C5457" s="12" t="s">
        <v>334</v>
      </c>
      <c r="D5457" s="12" t="s">
        <v>211</v>
      </c>
      <c r="E5457" s="133" t="s">
        <v>33</v>
      </c>
      <c r="F5457" s="133">
        <v>8.5226770749711793</v>
      </c>
      <c r="G5457" s="133">
        <v>8.2920055170650304</v>
      </c>
      <c r="H5457" s="133">
        <v>8.4747706347145098</v>
      </c>
      <c r="I5457" s="133">
        <v>8.6055044712446698</v>
      </c>
      <c r="J5457" s="133">
        <v>8.83721873382874</v>
      </c>
      <c r="K5457" s="133">
        <v>8.9694526372716297</v>
      </c>
      <c r="L5457" s="133">
        <v>9.11533353130074</v>
      </c>
      <c r="M5457" s="133">
        <v>9.23790764149261</v>
      </c>
      <c r="N5457" s="133">
        <v>9.3636144683442399</v>
      </c>
      <c r="O5457" s="133">
        <v>9.6993565296067601</v>
      </c>
      <c r="P5457" s="133">
        <v>9.8557155516282808</v>
      </c>
      <c r="Q5457" s="133">
        <v>9.9509975524062408</v>
      </c>
      <c r="R5457" s="133">
        <v>10.16168719034</v>
      </c>
      <c r="S5457" s="133">
        <v>10.3037217441971</v>
      </c>
      <c r="T5457" s="133">
        <v>10.4467953973286</v>
      </c>
      <c r="U5457" s="133">
        <v>10.5970405127711</v>
      </c>
      <c r="V5457" s="133">
        <v>10.693820796170399</v>
      </c>
      <c r="W5457" s="133">
        <v>10.811826886741001</v>
      </c>
      <c r="X5457" s="133">
        <v>10.965752895389199</v>
      </c>
      <c r="Y5457" s="133">
        <v>11.087269368191301</v>
      </c>
      <c r="Z5457" s="133">
        <v>11.204583757921201</v>
      </c>
      <c r="AA5457" s="133">
        <v>11.3266848252669</v>
      </c>
      <c r="AB5457" s="133">
        <v>11.525788084014801</v>
      </c>
      <c r="AC5457" s="133">
        <v>11.6598363078293</v>
      </c>
      <c r="AD5457" s="133">
        <v>11.7703464556529</v>
      </c>
      <c r="AE5457" s="133">
        <v>11.8804187632831</v>
      </c>
      <c r="AF5457" s="133">
        <v>12.004682091860801</v>
      </c>
      <c r="AG5457" s="133">
        <v>12.148074525887401</v>
      </c>
      <c r="AH5457" s="133">
        <v>12.1422860903978</v>
      </c>
      <c r="AI5457" s="133">
        <v>12.116703437181</v>
      </c>
      <c r="AJ5457" s="133">
        <v>12.1113993470365</v>
      </c>
      <c r="AK5457" s="133">
        <v>12.086306668500301</v>
      </c>
    </row>
    <row r="5458" spans="1:37" x14ac:dyDescent="0.3">
      <c r="A5458" s="12" t="str">
        <f t="shared" si="122"/>
        <v>SDGbaseWaS_2BW_v7QVAXaconf</v>
      </c>
      <c r="B5458" s="12" t="s">
        <v>220</v>
      </c>
      <c r="C5458" s="12" t="s">
        <v>334</v>
      </c>
      <c r="D5458" s="12" t="s">
        <v>211</v>
      </c>
      <c r="E5458" s="133" t="s">
        <v>34</v>
      </c>
      <c r="F5458" s="133">
        <v>2.4874381194491502</v>
      </c>
      <c r="G5458" s="133">
        <v>2.3972115813986901</v>
      </c>
      <c r="H5458" s="133">
        <v>2.4818587842855999</v>
      </c>
      <c r="I5458" s="133">
        <v>2.49294731548743</v>
      </c>
      <c r="J5458" s="133">
        <v>2.5535599290126401</v>
      </c>
      <c r="K5458" s="133">
        <v>2.6209132494116401</v>
      </c>
      <c r="L5458" s="133">
        <v>2.6954305906157399</v>
      </c>
      <c r="M5458" s="133">
        <v>2.77268675059794</v>
      </c>
      <c r="N5458" s="133">
        <v>2.8587498981212098</v>
      </c>
      <c r="O5458" s="133">
        <v>3.0069836608241598</v>
      </c>
      <c r="P5458" s="133">
        <v>3.1208465584114098</v>
      </c>
      <c r="Q5458" s="133">
        <v>3.22667482004826</v>
      </c>
      <c r="R5458" s="133">
        <v>3.3974897930294801</v>
      </c>
      <c r="S5458" s="133">
        <v>3.5276571729314599</v>
      </c>
      <c r="T5458" s="133">
        <v>3.66728113247897</v>
      </c>
      <c r="U5458" s="133">
        <v>3.8225110896104302</v>
      </c>
      <c r="V5458" s="133">
        <v>3.96108882139329</v>
      </c>
      <c r="W5458" s="133">
        <v>4.1077291527606903</v>
      </c>
      <c r="X5458" s="133">
        <v>4.2617692287703601</v>
      </c>
      <c r="Y5458" s="133">
        <v>4.4070310128468302</v>
      </c>
      <c r="Z5458" s="133">
        <v>4.5604843034796696</v>
      </c>
      <c r="AA5458" s="133">
        <v>4.7185555565172699</v>
      </c>
      <c r="AB5458" s="133">
        <v>4.9251062134680597</v>
      </c>
      <c r="AC5458" s="133">
        <v>5.1076995496536002</v>
      </c>
      <c r="AD5458" s="133">
        <v>5.27496277134785</v>
      </c>
      <c r="AE5458" s="133">
        <v>5.4405829920489097</v>
      </c>
      <c r="AF5458" s="133">
        <v>5.6121610807407301</v>
      </c>
      <c r="AG5458" s="133">
        <v>5.7771937687567698</v>
      </c>
      <c r="AH5458" s="133">
        <v>5.8154049656070601</v>
      </c>
      <c r="AI5458" s="133">
        <v>5.8097205729316004</v>
      </c>
      <c r="AJ5458" s="133">
        <v>5.7883492678693704</v>
      </c>
      <c r="AK5458" s="133">
        <v>5.7519742799583504</v>
      </c>
    </row>
    <row r="5459" spans="1:37" x14ac:dyDescent="0.3">
      <c r="A5459" s="12" t="str">
        <f t="shared" si="122"/>
        <v>SDGbaseWaS_2BW_v7QVAXapast</v>
      </c>
      <c r="B5459" s="12" t="s">
        <v>220</v>
      </c>
      <c r="C5459" s="12" t="s">
        <v>334</v>
      </c>
      <c r="D5459" s="12" t="s">
        <v>211</v>
      </c>
      <c r="E5459" s="133" t="s">
        <v>35</v>
      </c>
      <c r="F5459" s="133">
        <v>0.64754535166901095</v>
      </c>
      <c r="G5459" s="133">
        <v>0.66073373741267905</v>
      </c>
      <c r="H5459" s="133">
        <v>0.68497966582677206</v>
      </c>
      <c r="I5459" s="133">
        <v>0.69654963917347001</v>
      </c>
      <c r="J5459" s="133">
        <v>0.71224801893521905</v>
      </c>
      <c r="K5459" s="133">
        <v>0.73080488394074405</v>
      </c>
      <c r="L5459" s="133">
        <v>0.75373460866488196</v>
      </c>
      <c r="M5459" s="133">
        <v>0.77855051917326901</v>
      </c>
      <c r="N5459" s="133">
        <v>0.80497205963914997</v>
      </c>
      <c r="O5459" s="133">
        <v>0.84246477592011004</v>
      </c>
      <c r="P5459" s="133">
        <v>0.87828151978759805</v>
      </c>
      <c r="Q5459" s="133">
        <v>0.90989130082965797</v>
      </c>
      <c r="R5459" s="133">
        <v>0.94891038661400795</v>
      </c>
      <c r="S5459" s="133">
        <v>0.98367034041414603</v>
      </c>
      <c r="T5459" s="133">
        <v>1.02057466024346</v>
      </c>
      <c r="U5459" s="133">
        <v>1.0623414642100799</v>
      </c>
      <c r="V5459" s="133">
        <v>1.09903007237909</v>
      </c>
      <c r="W5459" s="133">
        <v>1.13729067314484</v>
      </c>
      <c r="X5459" s="133">
        <v>1.1783060610582301</v>
      </c>
      <c r="Y5459" s="133">
        <v>1.21528610988736</v>
      </c>
      <c r="Z5459" s="133">
        <v>1.2506188757413701</v>
      </c>
      <c r="AA5459" s="133">
        <v>1.2855742218681601</v>
      </c>
      <c r="AB5459" s="133">
        <v>1.32719547944175</v>
      </c>
      <c r="AC5459" s="133">
        <v>1.3652273424194801</v>
      </c>
      <c r="AD5459" s="133">
        <v>1.4015583312368101</v>
      </c>
      <c r="AE5459" s="133">
        <v>1.4372044631069001</v>
      </c>
      <c r="AF5459" s="133">
        <v>1.47389871273284</v>
      </c>
      <c r="AG5459" s="133">
        <v>1.50877942139128</v>
      </c>
      <c r="AH5459" s="133">
        <v>1.49244121327807</v>
      </c>
      <c r="AI5459" s="133">
        <v>1.47197756033841</v>
      </c>
      <c r="AJ5459" s="133">
        <v>1.45461840682489</v>
      </c>
      <c r="AK5459" s="133">
        <v>1.4357230024699601</v>
      </c>
    </row>
    <row r="5460" spans="1:37" x14ac:dyDescent="0.3">
      <c r="A5460" s="12" t="str">
        <f t="shared" si="122"/>
        <v>SDGbaseWaS_2BW_v7QVAXaofoo</v>
      </c>
      <c r="B5460" s="12" t="s">
        <v>220</v>
      </c>
      <c r="C5460" s="12" t="s">
        <v>334</v>
      </c>
      <c r="D5460" s="12" t="s">
        <v>211</v>
      </c>
      <c r="E5460" s="133" t="s">
        <v>36</v>
      </c>
      <c r="F5460" s="133">
        <v>12.412272377584999</v>
      </c>
      <c r="G5460" s="133">
        <v>12.1222696181775</v>
      </c>
      <c r="H5460" s="133">
        <v>12.487984559738599</v>
      </c>
      <c r="I5460" s="133">
        <v>12.622174425590099</v>
      </c>
      <c r="J5460" s="133">
        <v>12.9422246632345</v>
      </c>
      <c r="K5460" s="133">
        <v>13.226124274878799</v>
      </c>
      <c r="L5460" s="133">
        <v>13.5521881880642</v>
      </c>
      <c r="M5460" s="133">
        <v>13.8907940410047</v>
      </c>
      <c r="N5460" s="133">
        <v>14.2542073761028</v>
      </c>
      <c r="O5460" s="133">
        <v>15.0154508286146</v>
      </c>
      <c r="P5460" s="133">
        <v>15.506734845247999</v>
      </c>
      <c r="Q5460" s="133">
        <v>15.883562666187499</v>
      </c>
      <c r="R5460" s="133">
        <v>16.4499179356688</v>
      </c>
      <c r="S5460" s="133">
        <v>16.891043791484702</v>
      </c>
      <c r="T5460" s="133">
        <v>17.360335078226001</v>
      </c>
      <c r="U5460" s="133">
        <v>17.877376707153299</v>
      </c>
      <c r="V5460" s="133">
        <v>18.326437936769601</v>
      </c>
      <c r="W5460" s="133">
        <v>18.807248549869101</v>
      </c>
      <c r="X5460" s="133">
        <v>19.356569192189099</v>
      </c>
      <c r="Y5460" s="133">
        <v>19.8398009123059</v>
      </c>
      <c r="Z5460" s="133">
        <v>20.300496239618401</v>
      </c>
      <c r="AA5460" s="133">
        <v>20.781927886502</v>
      </c>
      <c r="AB5460" s="133">
        <v>21.456553322792001</v>
      </c>
      <c r="AC5460" s="133">
        <v>21.988034887443099</v>
      </c>
      <c r="AD5460" s="133">
        <v>22.4561885127418</v>
      </c>
      <c r="AE5460" s="133">
        <v>22.9200675402939</v>
      </c>
      <c r="AF5460" s="133">
        <v>23.404672545831001</v>
      </c>
      <c r="AG5460" s="133">
        <v>23.8793124086578</v>
      </c>
      <c r="AH5460" s="133">
        <v>23.889684782975699</v>
      </c>
      <c r="AI5460" s="133">
        <v>23.765346313520599</v>
      </c>
      <c r="AJ5460" s="133">
        <v>23.626601968340999</v>
      </c>
      <c r="AK5460" s="133">
        <v>23.440607496323501</v>
      </c>
    </row>
    <row r="5461" spans="1:37" x14ac:dyDescent="0.3">
      <c r="A5461" s="12" t="str">
        <f t="shared" si="122"/>
        <v>SDGbaseWaS_2BW_v7QVAXabevt</v>
      </c>
      <c r="B5461" s="12" t="s">
        <v>220</v>
      </c>
      <c r="C5461" s="12" t="s">
        <v>334</v>
      </c>
      <c r="D5461" s="12" t="s">
        <v>211</v>
      </c>
      <c r="E5461" s="133" t="s">
        <v>37</v>
      </c>
      <c r="F5461" s="133">
        <v>40.844922309108298</v>
      </c>
      <c r="G5461" s="133">
        <v>40.229907770720303</v>
      </c>
      <c r="H5461" s="133">
        <v>42.253728983164599</v>
      </c>
      <c r="I5461" s="133">
        <v>42.749454374445101</v>
      </c>
      <c r="J5461" s="133">
        <v>44.0758180152162</v>
      </c>
      <c r="K5461" s="133">
        <v>45.355073145639999</v>
      </c>
      <c r="L5461" s="133">
        <v>46.790736244755003</v>
      </c>
      <c r="M5461" s="133">
        <v>48.305750913761599</v>
      </c>
      <c r="N5461" s="133">
        <v>49.886871616149598</v>
      </c>
      <c r="O5461" s="133">
        <v>53.889598546117597</v>
      </c>
      <c r="P5461" s="133">
        <v>56.195529823323596</v>
      </c>
      <c r="Q5461" s="133">
        <v>57.895255670815402</v>
      </c>
      <c r="R5461" s="133">
        <v>60.403714890827402</v>
      </c>
      <c r="S5461" s="133">
        <v>62.351592960268903</v>
      </c>
      <c r="T5461" s="133">
        <v>64.464041788936896</v>
      </c>
      <c r="U5461" s="133">
        <v>66.722929468330506</v>
      </c>
      <c r="V5461" s="133">
        <v>68.592738419040103</v>
      </c>
      <c r="W5461" s="133">
        <v>70.745426905475199</v>
      </c>
      <c r="X5461" s="133">
        <v>73.144751002205993</v>
      </c>
      <c r="Y5461" s="133">
        <v>75.129847499334701</v>
      </c>
      <c r="Z5461" s="133">
        <v>77.001072298751893</v>
      </c>
      <c r="AA5461" s="133">
        <v>79.067927784883096</v>
      </c>
      <c r="AB5461" s="133">
        <v>82.490807947017998</v>
      </c>
      <c r="AC5461" s="133">
        <v>85.130529557807606</v>
      </c>
      <c r="AD5461" s="133">
        <v>87.260646356305003</v>
      </c>
      <c r="AE5461" s="133">
        <v>89.269216957458895</v>
      </c>
      <c r="AF5461" s="133">
        <v>91.334453863518902</v>
      </c>
      <c r="AG5461" s="133">
        <v>93.374699325139702</v>
      </c>
      <c r="AH5461" s="133">
        <v>94.000167039681301</v>
      </c>
      <c r="AI5461" s="133">
        <v>93.678578571811101</v>
      </c>
      <c r="AJ5461" s="133">
        <v>93.247879845342396</v>
      </c>
      <c r="AK5461" s="133">
        <v>92.583413525904902</v>
      </c>
    </row>
    <row r="5462" spans="1:37" x14ac:dyDescent="0.3">
      <c r="A5462" s="12" t="str">
        <f t="shared" si="122"/>
        <v>SDGbaseWaS_2BW_v7QVAXatext</v>
      </c>
      <c r="B5462" s="12" t="s">
        <v>220</v>
      </c>
      <c r="C5462" s="12" t="s">
        <v>334</v>
      </c>
      <c r="D5462" s="12" t="s">
        <v>211</v>
      </c>
      <c r="E5462" s="133" t="s">
        <v>38</v>
      </c>
      <c r="F5462" s="133">
        <v>6.5666925740870496</v>
      </c>
      <c r="G5462" s="133">
        <v>6.0727248570271399</v>
      </c>
      <c r="H5462" s="133">
        <v>6.2426030016410303</v>
      </c>
      <c r="I5462" s="133">
        <v>6.2960584756723703</v>
      </c>
      <c r="J5462" s="133">
        <v>6.4485677139071402</v>
      </c>
      <c r="K5462" s="133">
        <v>6.5997915015226898</v>
      </c>
      <c r="L5462" s="133">
        <v>6.7739043627862099</v>
      </c>
      <c r="M5462" s="133">
        <v>6.9671010247745899</v>
      </c>
      <c r="N5462" s="133">
        <v>7.1726630060677099</v>
      </c>
      <c r="O5462" s="133">
        <v>7.5802450393487897</v>
      </c>
      <c r="P5462" s="133">
        <v>7.8446763537401303</v>
      </c>
      <c r="Q5462" s="133">
        <v>8.0559800545863691</v>
      </c>
      <c r="R5462" s="133">
        <v>8.3376350703931603</v>
      </c>
      <c r="S5462" s="133">
        <v>8.5727354748070592</v>
      </c>
      <c r="T5462" s="133">
        <v>8.8230727634792405</v>
      </c>
      <c r="U5462" s="133">
        <v>9.0997474813171895</v>
      </c>
      <c r="V5462" s="133">
        <v>9.3656410938011305</v>
      </c>
      <c r="W5462" s="133">
        <v>9.6683767455832204</v>
      </c>
      <c r="X5462" s="133">
        <v>10.004692421793701</v>
      </c>
      <c r="Y5462" s="133">
        <v>10.292421981463001</v>
      </c>
      <c r="Z5462" s="133">
        <v>10.569965715830699</v>
      </c>
      <c r="AA5462" s="133">
        <v>10.845416461709</v>
      </c>
      <c r="AB5462" s="133">
        <v>11.2153740802953</v>
      </c>
      <c r="AC5462" s="133">
        <v>11.519997829986</v>
      </c>
      <c r="AD5462" s="133">
        <v>11.8035315205881</v>
      </c>
      <c r="AE5462" s="133">
        <v>12.095838287076999</v>
      </c>
      <c r="AF5462" s="133">
        <v>12.4130289877502</v>
      </c>
      <c r="AG5462" s="133">
        <v>12.7513629249852</v>
      </c>
      <c r="AH5462" s="133">
        <v>12.832227239176</v>
      </c>
      <c r="AI5462" s="133">
        <v>12.8164368548957</v>
      </c>
      <c r="AJ5462" s="133">
        <v>12.7816357167227</v>
      </c>
      <c r="AK5462" s="133">
        <v>12.715269492373601</v>
      </c>
    </row>
    <row r="5463" spans="1:37" x14ac:dyDescent="0.3">
      <c r="A5463" s="12" t="str">
        <f t="shared" si="122"/>
        <v>SDGbaseWaS_2BW_v7QVAXaclth</v>
      </c>
      <c r="B5463" s="12" t="s">
        <v>220</v>
      </c>
      <c r="C5463" s="12" t="s">
        <v>334</v>
      </c>
      <c r="D5463" s="12" t="s">
        <v>211</v>
      </c>
      <c r="E5463" s="133" t="s">
        <v>39</v>
      </c>
      <c r="F5463" s="133">
        <v>6.7607644976156296</v>
      </c>
      <c r="G5463" s="133">
        <v>6.1992673512807102</v>
      </c>
      <c r="H5463" s="133">
        <v>6.3770876489845696</v>
      </c>
      <c r="I5463" s="133">
        <v>6.4459859361729004</v>
      </c>
      <c r="J5463" s="133">
        <v>6.6323494507160801</v>
      </c>
      <c r="K5463" s="133">
        <v>6.76221570392625</v>
      </c>
      <c r="L5463" s="133">
        <v>6.9153149719540403</v>
      </c>
      <c r="M5463" s="133">
        <v>7.0724055744477701</v>
      </c>
      <c r="N5463" s="133">
        <v>7.2482306970764903</v>
      </c>
      <c r="O5463" s="133">
        <v>7.5726330277633496</v>
      </c>
      <c r="P5463" s="133">
        <v>7.7962743440744804</v>
      </c>
      <c r="Q5463" s="133">
        <v>7.9748468132191599</v>
      </c>
      <c r="R5463" s="133">
        <v>8.2746861379245207</v>
      </c>
      <c r="S5463" s="133">
        <v>8.4842604363785803</v>
      </c>
      <c r="T5463" s="133">
        <v>8.7086468805797406</v>
      </c>
      <c r="U5463" s="133">
        <v>8.9649701514218592</v>
      </c>
      <c r="V5463" s="133">
        <v>9.1900011233718093</v>
      </c>
      <c r="W5463" s="133">
        <v>9.4414985740529591</v>
      </c>
      <c r="X5463" s="133">
        <v>9.7137322535616804</v>
      </c>
      <c r="Y5463" s="133">
        <v>9.9617592123685199</v>
      </c>
      <c r="Z5463" s="133">
        <v>10.2003742405906</v>
      </c>
      <c r="AA5463" s="133">
        <v>10.440446966127199</v>
      </c>
      <c r="AB5463" s="133">
        <v>10.780527275051201</v>
      </c>
      <c r="AC5463" s="133">
        <v>11.0510939908298</v>
      </c>
      <c r="AD5463" s="133">
        <v>11.288835544935401</v>
      </c>
      <c r="AE5463" s="133">
        <v>11.529872978819</v>
      </c>
      <c r="AF5463" s="133">
        <v>11.7861119571501</v>
      </c>
      <c r="AG5463" s="133">
        <v>12.055579344485301</v>
      </c>
      <c r="AH5463" s="133">
        <v>12.1407825615739</v>
      </c>
      <c r="AI5463" s="133">
        <v>12.176331892972</v>
      </c>
      <c r="AJ5463" s="133">
        <v>12.1894471413075</v>
      </c>
      <c r="AK5463" s="133">
        <v>12.168075697029799</v>
      </c>
    </row>
    <row r="5464" spans="1:37" x14ac:dyDescent="0.3">
      <c r="A5464" s="12" t="str">
        <f t="shared" si="122"/>
        <v>SDGbaseWaS_2BW_v7QVAXaleat</v>
      </c>
      <c r="B5464" s="12" t="s">
        <v>220</v>
      </c>
      <c r="C5464" s="12" t="s">
        <v>334</v>
      </c>
      <c r="D5464" s="12" t="s">
        <v>211</v>
      </c>
      <c r="E5464" s="133" t="s">
        <v>40</v>
      </c>
      <c r="F5464" s="133">
        <v>2.4496072471007602</v>
      </c>
      <c r="G5464" s="133">
        <v>2.4356662893720098</v>
      </c>
      <c r="H5464" s="133">
        <v>2.5589144623028601</v>
      </c>
      <c r="I5464" s="133">
        <v>2.6095284226784301</v>
      </c>
      <c r="J5464" s="133">
        <v>2.66968533017867</v>
      </c>
      <c r="K5464" s="133">
        <v>2.7428819893801699</v>
      </c>
      <c r="L5464" s="133">
        <v>2.83588638584374</v>
      </c>
      <c r="M5464" s="133">
        <v>2.9460069893215799</v>
      </c>
      <c r="N5464" s="133">
        <v>3.0659552546278501</v>
      </c>
      <c r="O5464" s="133">
        <v>3.32982990245559</v>
      </c>
      <c r="P5464" s="133">
        <v>3.5481918035542801</v>
      </c>
      <c r="Q5464" s="133">
        <v>3.7308644330061398</v>
      </c>
      <c r="R5464" s="133">
        <v>3.8968920724032001</v>
      </c>
      <c r="S5464" s="133">
        <v>4.0484560464758399</v>
      </c>
      <c r="T5464" s="133">
        <v>4.2044292375532804</v>
      </c>
      <c r="U5464" s="133">
        <v>4.3804166309089103</v>
      </c>
      <c r="V5464" s="133">
        <v>4.5287193304291504</v>
      </c>
      <c r="W5464" s="133">
        <v>4.6901013267435596</v>
      </c>
      <c r="X5464" s="133">
        <v>4.8667823944195803</v>
      </c>
      <c r="Y5464" s="133">
        <v>5.0105362493825698</v>
      </c>
      <c r="Z5464" s="133">
        <v>5.1403624907254102</v>
      </c>
      <c r="AA5464" s="133">
        <v>5.2784605686319903</v>
      </c>
      <c r="AB5464" s="133">
        <v>5.4810669069542701</v>
      </c>
      <c r="AC5464" s="133">
        <v>5.6682649801330696</v>
      </c>
      <c r="AD5464" s="133">
        <v>5.8407974549544601</v>
      </c>
      <c r="AE5464" s="133">
        <v>6.0042964910731804</v>
      </c>
      <c r="AF5464" s="133">
        <v>6.1676390404501804</v>
      </c>
      <c r="AG5464" s="133">
        <v>6.3191396438022904</v>
      </c>
      <c r="AH5464" s="133">
        <v>6.2123660513553203</v>
      </c>
      <c r="AI5464" s="133">
        <v>6.0463730341253399</v>
      </c>
      <c r="AJ5464" s="133">
        <v>5.9060616910625301</v>
      </c>
      <c r="AK5464" s="133">
        <v>5.7605664097203304</v>
      </c>
    </row>
    <row r="5465" spans="1:37" x14ac:dyDescent="0.3">
      <c r="A5465" s="12" t="str">
        <f t="shared" si="122"/>
        <v>SDGbaseWaS_2BW_v7QVAXafoot</v>
      </c>
      <c r="B5465" s="12" t="s">
        <v>220</v>
      </c>
      <c r="C5465" s="12" t="s">
        <v>334</v>
      </c>
      <c r="D5465" s="12" t="s">
        <v>211</v>
      </c>
      <c r="E5465" s="133" t="s">
        <v>41</v>
      </c>
      <c r="F5465" s="133">
        <v>1.91455609444022</v>
      </c>
      <c r="G5465" s="133">
        <v>1.8192280113247301</v>
      </c>
      <c r="H5465" s="133">
        <v>1.8701531487471399</v>
      </c>
      <c r="I5465" s="133">
        <v>1.8950036836742301</v>
      </c>
      <c r="J5465" s="133">
        <v>1.9466438854783701</v>
      </c>
      <c r="K5465" s="133">
        <v>1.98686990456229</v>
      </c>
      <c r="L5465" s="133">
        <v>2.0348592967164301</v>
      </c>
      <c r="M5465" s="133">
        <v>2.08365146131012</v>
      </c>
      <c r="N5465" s="133">
        <v>2.1368381307393101</v>
      </c>
      <c r="O5465" s="133">
        <v>2.24282716330839</v>
      </c>
      <c r="P5465" s="133">
        <v>2.3168177774354999</v>
      </c>
      <c r="Q5465" s="133">
        <v>2.3744233575795599</v>
      </c>
      <c r="R5465" s="133">
        <v>2.4534228697658498</v>
      </c>
      <c r="S5465" s="133">
        <v>2.5158679539142601</v>
      </c>
      <c r="T5465" s="133">
        <v>2.5816864039959802</v>
      </c>
      <c r="U5465" s="133">
        <v>2.6532924109817699</v>
      </c>
      <c r="V5465" s="133">
        <v>2.7183425145509301</v>
      </c>
      <c r="W5465" s="133">
        <v>2.7918771705381</v>
      </c>
      <c r="X5465" s="133">
        <v>2.8733909923498002</v>
      </c>
      <c r="Y5465" s="133">
        <v>2.94739815333834</v>
      </c>
      <c r="Z5465" s="133">
        <v>3.0169138297541598</v>
      </c>
      <c r="AA5465" s="133">
        <v>3.0865217682649302</v>
      </c>
      <c r="AB5465" s="133">
        <v>3.1938073058990799</v>
      </c>
      <c r="AC5465" s="133">
        <v>3.2838366106216101</v>
      </c>
      <c r="AD5465" s="133">
        <v>3.3640736168548502</v>
      </c>
      <c r="AE5465" s="133">
        <v>3.44320531229766</v>
      </c>
      <c r="AF5465" s="133">
        <v>3.5266160198854402</v>
      </c>
      <c r="AG5465" s="133">
        <v>3.6016965557653502</v>
      </c>
      <c r="AH5465" s="133">
        <v>3.62034470917424</v>
      </c>
      <c r="AI5465" s="133">
        <v>3.6249712119534299</v>
      </c>
      <c r="AJ5465" s="133">
        <v>3.6250559769796902</v>
      </c>
      <c r="AK5465" s="133">
        <v>3.6160068247672501</v>
      </c>
    </row>
    <row r="5466" spans="1:37" x14ac:dyDescent="0.3">
      <c r="A5466" s="12" t="str">
        <f t="shared" si="122"/>
        <v>SDGbaseWaS_2BW_v7QVAXawood</v>
      </c>
      <c r="B5466" s="12" t="s">
        <v>220</v>
      </c>
      <c r="C5466" s="12" t="s">
        <v>334</v>
      </c>
      <c r="D5466" s="12" t="s">
        <v>211</v>
      </c>
      <c r="E5466" s="133" t="s">
        <v>42</v>
      </c>
      <c r="F5466" s="133">
        <v>23.692612523457498</v>
      </c>
      <c r="G5466" s="133">
        <v>22.014406097366599</v>
      </c>
      <c r="H5466" s="133">
        <v>22.742156832259301</v>
      </c>
      <c r="I5466" s="133">
        <v>23.279773208561799</v>
      </c>
      <c r="J5466" s="133">
        <v>23.782195550063499</v>
      </c>
      <c r="K5466" s="133">
        <v>24.293289802544599</v>
      </c>
      <c r="L5466" s="133">
        <v>24.8810348639525</v>
      </c>
      <c r="M5466" s="133">
        <v>25.521062158729301</v>
      </c>
      <c r="N5466" s="133">
        <v>26.2006695526043</v>
      </c>
      <c r="O5466" s="133">
        <v>27.239752780307299</v>
      </c>
      <c r="P5466" s="133">
        <v>28.030609079470899</v>
      </c>
      <c r="Q5466" s="133">
        <v>28.746751437801901</v>
      </c>
      <c r="R5466" s="133">
        <v>29.4428091190793</v>
      </c>
      <c r="S5466" s="133">
        <v>30.234340332705901</v>
      </c>
      <c r="T5466" s="133">
        <v>31.088313934115799</v>
      </c>
      <c r="U5466" s="133">
        <v>32.046919001740399</v>
      </c>
      <c r="V5466" s="133">
        <v>32.957047370223101</v>
      </c>
      <c r="W5466" s="133">
        <v>33.938325688444003</v>
      </c>
      <c r="X5466" s="133">
        <v>35.022161734827399</v>
      </c>
      <c r="Y5466" s="133">
        <v>36.009362728159701</v>
      </c>
      <c r="Z5466" s="133">
        <v>36.978944139405698</v>
      </c>
      <c r="AA5466" s="133">
        <v>37.959211881120602</v>
      </c>
      <c r="AB5466" s="133">
        <v>39.047292125935101</v>
      </c>
      <c r="AC5466" s="133">
        <v>39.964947979162297</v>
      </c>
      <c r="AD5466" s="133">
        <v>40.866802313602598</v>
      </c>
      <c r="AE5466" s="133">
        <v>41.801501396042902</v>
      </c>
      <c r="AF5466" s="133">
        <v>42.798909060994099</v>
      </c>
      <c r="AG5466" s="133">
        <v>43.783709029309101</v>
      </c>
      <c r="AH5466" s="133">
        <v>43.744273707276101</v>
      </c>
      <c r="AI5466" s="133">
        <v>43.417785688509198</v>
      </c>
      <c r="AJ5466" s="133">
        <v>43.127564775079897</v>
      </c>
      <c r="AK5466" s="133">
        <v>42.7770872938313</v>
      </c>
    </row>
    <row r="5467" spans="1:37" x14ac:dyDescent="0.3">
      <c r="A5467" s="12" t="str">
        <f t="shared" si="122"/>
        <v>SDGbaseWaS_2BW_v7QVAXapapr</v>
      </c>
      <c r="B5467" s="12" t="s">
        <v>220</v>
      </c>
      <c r="C5467" s="12" t="s">
        <v>334</v>
      </c>
      <c r="D5467" s="12" t="s">
        <v>211</v>
      </c>
      <c r="E5467" s="133" t="s">
        <v>43</v>
      </c>
      <c r="F5467" s="133">
        <v>24.019985549556601</v>
      </c>
      <c r="G5467" s="133">
        <v>22.719452816091799</v>
      </c>
      <c r="H5467" s="133">
        <v>23.572283300406401</v>
      </c>
      <c r="I5467" s="133">
        <v>24.017558495042699</v>
      </c>
      <c r="J5467" s="133">
        <v>24.5275083392252</v>
      </c>
      <c r="K5467" s="133">
        <v>25.1402658910411</v>
      </c>
      <c r="L5467" s="133">
        <v>25.759537782954901</v>
      </c>
      <c r="M5467" s="133">
        <v>26.240521669799001</v>
      </c>
      <c r="N5467" s="133">
        <v>26.953760276229598</v>
      </c>
      <c r="O5467" s="133">
        <v>28.100947422893</v>
      </c>
      <c r="P5467" s="133">
        <v>28.936387137976102</v>
      </c>
      <c r="Q5467" s="133">
        <v>29.6979250748367</v>
      </c>
      <c r="R5467" s="133">
        <v>31.0227632092591</v>
      </c>
      <c r="S5467" s="133">
        <v>31.872130747686501</v>
      </c>
      <c r="T5467" s="133">
        <v>32.794058693034003</v>
      </c>
      <c r="U5467" s="133">
        <v>33.8365252814733</v>
      </c>
      <c r="V5467" s="133">
        <v>34.790274391099899</v>
      </c>
      <c r="W5467" s="133">
        <v>35.823553413332199</v>
      </c>
      <c r="X5467" s="133">
        <v>36.9551462592162</v>
      </c>
      <c r="Y5467" s="133">
        <v>37.984551204739702</v>
      </c>
      <c r="Z5467" s="133">
        <v>38.997612259526001</v>
      </c>
      <c r="AA5467" s="133">
        <v>40.041608540272698</v>
      </c>
      <c r="AB5467" s="133">
        <v>41.222939911621999</v>
      </c>
      <c r="AC5467" s="133">
        <v>42.202753608721302</v>
      </c>
      <c r="AD5467" s="133">
        <v>43.120618695800097</v>
      </c>
      <c r="AE5467" s="133">
        <v>44.054246796256699</v>
      </c>
      <c r="AF5467" s="133">
        <v>45.033051575565402</v>
      </c>
      <c r="AG5467" s="133">
        <v>46.001823193162103</v>
      </c>
      <c r="AH5467" s="133">
        <v>45.972129548212401</v>
      </c>
      <c r="AI5467" s="133">
        <v>45.662338727675198</v>
      </c>
      <c r="AJ5467" s="133">
        <v>45.357674115141698</v>
      </c>
      <c r="AK5467" s="133">
        <v>44.986677746055101</v>
      </c>
    </row>
    <row r="5468" spans="1:37" x14ac:dyDescent="0.3">
      <c r="A5468" s="12" t="str">
        <f t="shared" si="122"/>
        <v>SDGbaseWaS_2BW_v7QVAXaprnt</v>
      </c>
      <c r="B5468" s="12" t="s">
        <v>220</v>
      </c>
      <c r="C5468" s="12" t="s">
        <v>334</v>
      </c>
      <c r="D5468" s="12" t="s">
        <v>211</v>
      </c>
      <c r="E5468" s="133" t="s">
        <v>44</v>
      </c>
      <c r="F5468" s="133">
        <v>16.778093477192201</v>
      </c>
      <c r="G5468" s="133">
        <v>15.5833539946212</v>
      </c>
      <c r="H5468" s="133">
        <v>16.101990615498099</v>
      </c>
      <c r="I5468" s="133">
        <v>16.378029354262701</v>
      </c>
      <c r="J5468" s="133">
        <v>16.712106627700201</v>
      </c>
      <c r="K5468" s="133">
        <v>17.079466873261602</v>
      </c>
      <c r="L5468" s="133">
        <v>17.497751038724299</v>
      </c>
      <c r="M5468" s="133">
        <v>17.955501671319698</v>
      </c>
      <c r="N5468" s="133">
        <v>18.462731376782902</v>
      </c>
      <c r="O5468" s="133">
        <v>18.931536874323601</v>
      </c>
      <c r="P5468" s="133">
        <v>19.477522822487298</v>
      </c>
      <c r="Q5468" s="133">
        <v>20.051639529396201</v>
      </c>
      <c r="R5468" s="133">
        <v>20.788775397980299</v>
      </c>
      <c r="S5468" s="133">
        <v>21.424489111510301</v>
      </c>
      <c r="T5468" s="133">
        <v>22.108613723230601</v>
      </c>
      <c r="U5468" s="133">
        <v>22.880722823166401</v>
      </c>
      <c r="V5468" s="133">
        <v>23.636708390982399</v>
      </c>
      <c r="W5468" s="133">
        <v>24.441749052519</v>
      </c>
      <c r="X5468" s="133">
        <v>25.295354726436202</v>
      </c>
      <c r="Y5468" s="133">
        <v>26.111081776099699</v>
      </c>
      <c r="Z5468" s="133">
        <v>26.931118833162198</v>
      </c>
      <c r="AA5468" s="133">
        <v>27.753639385519602</v>
      </c>
      <c r="AB5468" s="133">
        <v>28.5346244176996</v>
      </c>
      <c r="AC5468" s="133">
        <v>29.267751542507298</v>
      </c>
      <c r="AD5468" s="133">
        <v>30.025197041312701</v>
      </c>
      <c r="AE5468" s="133">
        <v>30.8168782118879</v>
      </c>
      <c r="AF5468" s="133">
        <v>31.656298484548</v>
      </c>
      <c r="AG5468" s="133">
        <v>32.494332677020601</v>
      </c>
      <c r="AH5468" s="133">
        <v>32.512466105057797</v>
      </c>
      <c r="AI5468" s="133">
        <v>32.399773754508502</v>
      </c>
      <c r="AJ5468" s="133">
        <v>32.288906563945801</v>
      </c>
      <c r="AK5468" s="133">
        <v>32.132216886540498</v>
      </c>
    </row>
    <row r="5469" spans="1:37" x14ac:dyDescent="0.3">
      <c r="A5469" s="12" t="str">
        <f t="shared" si="122"/>
        <v>SDGbaseWaS_2BW_v7QVAXapetr</v>
      </c>
      <c r="B5469" s="12" t="s">
        <v>220</v>
      </c>
      <c r="C5469" s="12" t="s">
        <v>334</v>
      </c>
      <c r="D5469" s="12" t="s">
        <v>211</v>
      </c>
      <c r="E5469" s="133" t="s">
        <v>45</v>
      </c>
      <c r="F5469" s="133">
        <v>46.318025213526298</v>
      </c>
      <c r="G5469" s="133">
        <v>28.848450924973299</v>
      </c>
      <c r="H5469" s="133">
        <v>33.275968265627696</v>
      </c>
      <c r="I5469" s="133">
        <v>38.351556836782699</v>
      </c>
      <c r="J5469" s="133">
        <v>38.351556836782699</v>
      </c>
      <c r="K5469" s="133">
        <v>38.351556836782699</v>
      </c>
      <c r="L5469" s="133">
        <v>38.351556836782699</v>
      </c>
      <c r="M5469" s="133">
        <v>38.351556836782699</v>
      </c>
      <c r="N5469" s="133">
        <v>38.303454567370103</v>
      </c>
      <c r="O5469" s="133">
        <v>16.662512473529599</v>
      </c>
      <c r="P5469" s="133">
        <v>10.6532504331875</v>
      </c>
      <c r="Q5469" s="133">
        <v>10.5650131110137</v>
      </c>
      <c r="R5469" s="133">
        <v>10.5650131110137</v>
      </c>
      <c r="S5469" s="133">
        <v>10.5650131110137</v>
      </c>
      <c r="T5469" s="133">
        <v>10.5650131110137</v>
      </c>
      <c r="U5469" s="133">
        <v>10.5650131110137</v>
      </c>
      <c r="V5469" s="133">
        <v>10.5200007734298</v>
      </c>
      <c r="W5469" s="133">
        <v>10.5200007734298</v>
      </c>
      <c r="X5469" s="133">
        <v>10.567878139657299</v>
      </c>
      <c r="Y5469" s="133">
        <v>10.5007884319574</v>
      </c>
      <c r="Z5469" s="133">
        <v>10.4336987242575</v>
      </c>
      <c r="AA5469" s="133">
        <v>10.3666090165576</v>
      </c>
      <c r="AB5469" s="133">
        <v>9.44850015423307</v>
      </c>
      <c r="AC5469" s="133">
        <v>8.5303912919085292</v>
      </c>
      <c r="AD5469" s="133">
        <v>7.6122824295840097</v>
      </c>
      <c r="AE5469" s="133">
        <v>6.6941735672594804</v>
      </c>
      <c r="AF5469" s="133">
        <v>5.7760647049349503</v>
      </c>
      <c r="AG5469" s="133">
        <v>4.8182789468580101</v>
      </c>
      <c r="AH5469" s="133">
        <v>3.8604931887810601</v>
      </c>
      <c r="AI5469" s="133">
        <v>2.9027074307041101</v>
      </c>
      <c r="AJ5469" s="133">
        <v>1.9449216726271701</v>
      </c>
      <c r="AK5469" s="133">
        <v>0.98713591455021898</v>
      </c>
    </row>
    <row r="5470" spans="1:37" x14ac:dyDescent="0.3">
      <c r="A5470" s="12" t="str">
        <f t="shared" si="122"/>
        <v>SDGbaseWaS_2BW_v7QVAXahydr</v>
      </c>
      <c r="B5470" s="12" t="s">
        <v>220</v>
      </c>
      <c r="C5470" s="12" t="s">
        <v>334</v>
      </c>
      <c r="D5470" s="12" t="s">
        <v>211</v>
      </c>
      <c r="E5470" s="133" t="s">
        <v>46</v>
      </c>
      <c r="F5470" s="133">
        <v>0.12086732559633399</v>
      </c>
      <c r="G5470" s="133">
        <v>0.12737916629064</v>
      </c>
      <c r="H5470" s="133">
        <v>0.308611869520447</v>
      </c>
      <c r="I5470" s="133">
        <v>0.71734336243463603</v>
      </c>
      <c r="J5470" s="133">
        <v>0.71734336243463603</v>
      </c>
      <c r="K5470" s="133">
        <v>0.71734336243463503</v>
      </c>
      <c r="L5470" s="133">
        <v>0.71734336243463503</v>
      </c>
      <c r="M5470" s="133">
        <v>0.71734336243463603</v>
      </c>
      <c r="N5470" s="133">
        <v>0.71734336243463503</v>
      </c>
      <c r="O5470" s="133">
        <v>0.71734336243463503</v>
      </c>
      <c r="P5470" s="133">
        <v>0.71734336243463503</v>
      </c>
      <c r="Q5470" s="133">
        <v>0.71734336243463603</v>
      </c>
      <c r="R5470" s="133">
        <v>0.71734336243463603</v>
      </c>
      <c r="S5470" s="133">
        <v>0.71734336243463603</v>
      </c>
      <c r="T5470" s="133">
        <v>0.71734336243463603</v>
      </c>
      <c r="U5470" s="133">
        <v>0.71734336243463603</v>
      </c>
      <c r="V5470" s="133">
        <v>0.71734336243463603</v>
      </c>
      <c r="W5470" s="133">
        <v>0.71734336243463603</v>
      </c>
      <c r="X5470" s="133">
        <v>2.3672550692003602</v>
      </c>
      <c r="Y5470" s="133">
        <v>3.5699094769238302</v>
      </c>
      <c r="Z5470" s="133">
        <v>4.7725638846473002</v>
      </c>
      <c r="AA5470" s="133">
        <v>5.9752182923707702</v>
      </c>
      <c r="AB5470" s="133">
        <v>6.4639574737824299</v>
      </c>
      <c r="AC5470" s="133">
        <v>6.9526966551940896</v>
      </c>
      <c r="AD5470" s="133">
        <v>7.44143583660576</v>
      </c>
      <c r="AE5470" s="133">
        <v>7.9301750180174198</v>
      </c>
      <c r="AF5470" s="133">
        <v>8.4189141994290893</v>
      </c>
      <c r="AG5470" s="133">
        <v>9.4863735894551304</v>
      </c>
      <c r="AH5470" s="133">
        <v>10.5538329794812</v>
      </c>
      <c r="AI5470" s="133">
        <v>11.6212923695072</v>
      </c>
      <c r="AJ5470" s="133">
        <v>12.6887517595333</v>
      </c>
      <c r="AK5470" s="133">
        <v>13.7562111495593</v>
      </c>
    </row>
    <row r="5471" spans="1:37" x14ac:dyDescent="0.3">
      <c r="A5471" s="12" t="str">
        <f t="shared" si="122"/>
        <v>SDGbaseWaS_2BW_v7QVAXaammo</v>
      </c>
      <c r="B5471" s="12" t="s">
        <v>220</v>
      </c>
      <c r="C5471" s="12" t="s">
        <v>334</v>
      </c>
      <c r="D5471" s="12" t="s">
        <v>211</v>
      </c>
      <c r="E5471" s="133" t="s">
        <v>47</v>
      </c>
      <c r="F5471" s="133">
        <v>2.4857265311443801</v>
      </c>
      <c r="G5471" s="133">
        <v>2.3435473120329098</v>
      </c>
      <c r="H5471" s="133">
        <v>2.3471509783778002</v>
      </c>
      <c r="I5471" s="133">
        <v>2.3802515265384301</v>
      </c>
      <c r="J5471" s="133">
        <v>2.4057340677671002</v>
      </c>
      <c r="K5471" s="133">
        <v>2.4302792945257301</v>
      </c>
      <c r="L5471" s="133">
        <v>2.4602897719357402</v>
      </c>
      <c r="M5471" s="133">
        <v>2.4992484622865598</v>
      </c>
      <c r="N5471" s="133">
        <v>2.53556667588968</v>
      </c>
      <c r="O5471" s="133">
        <v>2.5256185262611299</v>
      </c>
      <c r="P5471" s="133">
        <v>2.54474589514524</v>
      </c>
      <c r="Q5471" s="133">
        <v>2.5781597494414901</v>
      </c>
      <c r="R5471" s="133">
        <v>2.6212553991785899</v>
      </c>
      <c r="S5471" s="133">
        <v>2.6651240013392501</v>
      </c>
      <c r="T5471" s="133">
        <v>2.7121686712923498</v>
      </c>
      <c r="U5471" s="133">
        <v>2.7668358422717301</v>
      </c>
      <c r="V5471" s="133">
        <v>2.8243715489010102</v>
      </c>
      <c r="W5471" s="133">
        <v>2.8870467544056</v>
      </c>
      <c r="X5471" s="133">
        <v>2.9519441955095198</v>
      </c>
      <c r="Y5471" s="133">
        <v>3.00805482157367</v>
      </c>
      <c r="Z5471" s="133">
        <v>3.0570096202643202</v>
      </c>
      <c r="AA5471" s="133">
        <v>3.08656518863895</v>
      </c>
      <c r="AB5471" s="133">
        <v>2.9974584442827599</v>
      </c>
      <c r="AC5471" s="133">
        <v>2.9128695553018802</v>
      </c>
      <c r="AD5471" s="133">
        <v>2.8514446707188301</v>
      </c>
      <c r="AE5471" s="133">
        <v>2.8067851499980399</v>
      </c>
      <c r="AF5471" s="133">
        <v>2.7745740816061999</v>
      </c>
      <c r="AG5471" s="133">
        <v>2.7401457740305499</v>
      </c>
      <c r="AH5471" s="133">
        <v>2.6290401153140799</v>
      </c>
      <c r="AI5471" s="133">
        <v>2.5138180489694202</v>
      </c>
      <c r="AJ5471" s="133">
        <v>2.4105122219519401</v>
      </c>
      <c r="AK5471" s="133">
        <v>2.3157658717048002</v>
      </c>
    </row>
    <row r="5472" spans="1:37" x14ac:dyDescent="0.3">
      <c r="A5472" s="12" t="str">
        <f t="shared" si="122"/>
        <v>SDGbaseWaS_2BW_v7QVAXabchm</v>
      </c>
      <c r="B5472" s="12" t="s">
        <v>220</v>
      </c>
      <c r="C5472" s="12" t="s">
        <v>334</v>
      </c>
      <c r="D5472" s="12" t="s">
        <v>211</v>
      </c>
      <c r="E5472" s="133" t="s">
        <v>48</v>
      </c>
      <c r="F5472" s="133">
        <v>22.3715387803204</v>
      </c>
      <c r="G5472" s="133">
        <v>22.371538780281199</v>
      </c>
      <c r="H5472" s="133">
        <v>21.767721837615401</v>
      </c>
      <c r="I5472" s="133">
        <v>21.797831443105</v>
      </c>
      <c r="J5472" s="133">
        <v>21.9214649137765</v>
      </c>
      <c r="K5472" s="133">
        <v>21.985650257385501</v>
      </c>
      <c r="L5472" s="133">
        <v>22.047801658265598</v>
      </c>
      <c r="M5472" s="133">
        <v>22.1236476044838</v>
      </c>
      <c r="N5472" s="133">
        <v>22.144424550572701</v>
      </c>
      <c r="O5472" s="133">
        <v>22.312773665366201</v>
      </c>
      <c r="P5472" s="133">
        <v>22.283734794525301</v>
      </c>
      <c r="Q5472" s="133">
        <v>22.2520954891523</v>
      </c>
      <c r="R5472" s="133">
        <v>22.334967141503</v>
      </c>
      <c r="S5472" s="133">
        <v>22.4382365659391</v>
      </c>
      <c r="T5472" s="133">
        <v>22.543884320698901</v>
      </c>
      <c r="U5472" s="133">
        <v>22.655889738272201</v>
      </c>
      <c r="V5472" s="133">
        <v>22.709740928965399</v>
      </c>
      <c r="W5472" s="133">
        <v>22.845045794544301</v>
      </c>
      <c r="X5472" s="133">
        <v>23.069801832550102</v>
      </c>
      <c r="Y5472" s="133">
        <v>23.231306931247001</v>
      </c>
      <c r="Z5472" s="133">
        <v>23.347608635405901</v>
      </c>
      <c r="AA5472" s="133">
        <v>23.086727536269901</v>
      </c>
      <c r="AB5472" s="133">
        <v>21.6262909532471</v>
      </c>
      <c r="AC5472" s="133">
        <v>19.9667471628788</v>
      </c>
      <c r="AD5472" s="133">
        <v>18.408919385987002</v>
      </c>
      <c r="AE5472" s="133">
        <v>17.0077561979667</v>
      </c>
      <c r="AF5472" s="133">
        <v>15.7435843461635</v>
      </c>
      <c r="AG5472" s="133">
        <v>14.543270218219799</v>
      </c>
      <c r="AH5472" s="133">
        <v>13.4153964181048</v>
      </c>
      <c r="AI5472" s="133">
        <v>12.078881248085199</v>
      </c>
      <c r="AJ5472" s="133">
        <v>10.8170267021078</v>
      </c>
      <c r="AK5472" s="133">
        <v>9.6848893120379902</v>
      </c>
    </row>
    <row r="5473" spans="1:37" x14ac:dyDescent="0.3">
      <c r="A5473" s="12" t="str">
        <f t="shared" si="122"/>
        <v>SDGbaseWaS_2BW_v7QVAXaochm</v>
      </c>
      <c r="B5473" s="12" t="s">
        <v>220</v>
      </c>
      <c r="C5473" s="12" t="s">
        <v>334</v>
      </c>
      <c r="D5473" s="12" t="s">
        <v>211</v>
      </c>
      <c r="E5473" s="133" t="s">
        <v>49</v>
      </c>
      <c r="F5473" s="133">
        <v>34.2354180457884</v>
      </c>
      <c r="G5473" s="133">
        <v>34.235418045756802</v>
      </c>
      <c r="H5473" s="133">
        <v>33.311390170057201</v>
      </c>
      <c r="I5473" s="133">
        <v>33.357467238838801</v>
      </c>
      <c r="J5473" s="133">
        <v>33.546664933036602</v>
      </c>
      <c r="K5473" s="133">
        <v>33.644888488083403</v>
      </c>
      <c r="L5473" s="133">
        <v>33.7399994776383</v>
      </c>
      <c r="M5473" s="133">
        <v>33.856067384336903</v>
      </c>
      <c r="N5473" s="133">
        <v>33.887862579207301</v>
      </c>
      <c r="O5473" s="133">
        <v>34.145489127796303</v>
      </c>
      <c r="P5473" s="133">
        <v>34.101050616320599</v>
      </c>
      <c r="Q5473" s="133">
        <v>34.052632630559202</v>
      </c>
      <c r="R5473" s="133">
        <v>34.179452054570902</v>
      </c>
      <c r="S5473" s="133">
        <v>34.337486419199998</v>
      </c>
      <c r="T5473" s="133">
        <v>34.4991603695401</v>
      </c>
      <c r="U5473" s="133">
        <v>34.670563522969601</v>
      </c>
      <c r="V5473" s="133">
        <v>34.752972607286701</v>
      </c>
      <c r="W5473" s="133">
        <v>34.960031168712099</v>
      </c>
      <c r="X5473" s="133">
        <v>35.303977867909097</v>
      </c>
      <c r="Y5473" s="133">
        <v>35.5511309414957</v>
      </c>
      <c r="Z5473" s="133">
        <v>35.729108750729999</v>
      </c>
      <c r="AA5473" s="133">
        <v>35.329879463157297</v>
      </c>
      <c r="AB5473" s="133">
        <v>33.094956893004301</v>
      </c>
      <c r="AC5473" s="133">
        <v>30.555338318417299</v>
      </c>
      <c r="AD5473" s="133">
        <v>28.171376906152101</v>
      </c>
      <c r="AE5473" s="133">
        <v>26.027161080708701</v>
      </c>
      <c r="AF5473" s="133">
        <v>24.092584641724201</v>
      </c>
      <c r="AG5473" s="133">
        <v>22.255730397589701</v>
      </c>
      <c r="AH5473" s="133">
        <v>20.5297324039323</v>
      </c>
      <c r="AI5473" s="133">
        <v>18.484448169374001</v>
      </c>
      <c r="AJ5473" s="133">
        <v>16.5534179296235</v>
      </c>
      <c r="AK5473" s="133">
        <v>14.820895316184201</v>
      </c>
    </row>
    <row r="5474" spans="1:37" x14ac:dyDescent="0.3">
      <c r="A5474" s="12" t="str">
        <f t="shared" si="122"/>
        <v>SDGbaseWaS_2BW_v7QVAXarubb</v>
      </c>
      <c r="B5474" s="12" t="s">
        <v>220</v>
      </c>
      <c r="C5474" s="12" t="s">
        <v>334</v>
      </c>
      <c r="D5474" s="12" t="s">
        <v>211</v>
      </c>
      <c r="E5474" s="133" t="s">
        <v>50</v>
      </c>
      <c r="F5474" s="133">
        <v>6.7712521152150096</v>
      </c>
      <c r="G5474" s="133">
        <v>6.4019120775933098</v>
      </c>
      <c r="H5474" s="133">
        <v>6.6601194584677597</v>
      </c>
      <c r="I5474" s="133">
        <v>6.7396760504667403</v>
      </c>
      <c r="J5474" s="133">
        <v>6.9092105045565999</v>
      </c>
      <c r="K5474" s="133">
        <v>7.0869729127897596</v>
      </c>
      <c r="L5474" s="133">
        <v>7.2836204125464903</v>
      </c>
      <c r="M5474" s="133">
        <v>7.4899974936892901</v>
      </c>
      <c r="N5474" s="133">
        <v>7.7185359247994496</v>
      </c>
      <c r="O5474" s="133">
        <v>8.1719964067203801</v>
      </c>
      <c r="P5474" s="133">
        <v>8.4788496608098605</v>
      </c>
      <c r="Q5474" s="133">
        <v>8.7423589458125406</v>
      </c>
      <c r="R5474" s="133">
        <v>9.0817680806740508</v>
      </c>
      <c r="S5474" s="133">
        <v>9.3625359735833005</v>
      </c>
      <c r="T5474" s="133">
        <v>9.6643147351472791</v>
      </c>
      <c r="U5474" s="133">
        <v>10.0074098423559</v>
      </c>
      <c r="V5474" s="133">
        <v>10.340352563199099</v>
      </c>
      <c r="W5474" s="133">
        <v>10.685628251270799</v>
      </c>
      <c r="X5474" s="133">
        <v>11.0456015289801</v>
      </c>
      <c r="Y5474" s="133">
        <v>11.3666963963119</v>
      </c>
      <c r="Z5474" s="133">
        <v>11.679286331567701</v>
      </c>
      <c r="AA5474" s="133">
        <v>11.978040206286501</v>
      </c>
      <c r="AB5474" s="133">
        <v>12.5092131263141</v>
      </c>
      <c r="AC5474" s="133">
        <v>12.974273174199199</v>
      </c>
      <c r="AD5474" s="133">
        <v>13.4094052522406</v>
      </c>
      <c r="AE5474" s="133">
        <v>13.8467571394388</v>
      </c>
      <c r="AF5474" s="133">
        <v>14.2953341147738</v>
      </c>
      <c r="AG5474" s="133">
        <v>14.7330024513144</v>
      </c>
      <c r="AH5474" s="133">
        <v>14.8948615077099</v>
      </c>
      <c r="AI5474" s="133">
        <v>14.9423825847124</v>
      </c>
      <c r="AJ5474" s="133">
        <v>14.968620659931901</v>
      </c>
      <c r="AK5474" s="133">
        <v>14.9550390110241</v>
      </c>
    </row>
    <row r="5475" spans="1:37" x14ac:dyDescent="0.3">
      <c r="A5475" s="12" t="str">
        <f t="shared" si="122"/>
        <v>SDGbaseWaS_2BW_v7QVAXaplas</v>
      </c>
      <c r="B5475" s="12" t="s">
        <v>220</v>
      </c>
      <c r="C5475" s="12" t="s">
        <v>334</v>
      </c>
      <c r="D5475" s="12" t="s">
        <v>211</v>
      </c>
      <c r="E5475" s="133" t="s">
        <v>51</v>
      </c>
      <c r="F5475" s="133">
        <v>15.426438760270701</v>
      </c>
      <c r="G5475" s="133">
        <v>14.475008879710501</v>
      </c>
      <c r="H5475" s="133">
        <v>14.9028041320824</v>
      </c>
      <c r="I5475" s="133">
        <v>15.2254888173299</v>
      </c>
      <c r="J5475" s="133">
        <v>15.552167467873099</v>
      </c>
      <c r="K5475" s="133">
        <v>15.8724565053985</v>
      </c>
      <c r="L5475" s="133">
        <v>16.240777163614801</v>
      </c>
      <c r="M5475" s="133">
        <v>16.646109272168299</v>
      </c>
      <c r="N5475" s="133">
        <v>17.079421643712099</v>
      </c>
      <c r="O5475" s="133">
        <v>17.7721169142321</v>
      </c>
      <c r="P5475" s="133">
        <v>18.281522897557899</v>
      </c>
      <c r="Q5475" s="133">
        <v>18.7329603038744</v>
      </c>
      <c r="R5475" s="133">
        <v>19.195777320522701</v>
      </c>
      <c r="S5475" s="133">
        <v>19.716489597732998</v>
      </c>
      <c r="T5475" s="133">
        <v>20.277592134086401</v>
      </c>
      <c r="U5475" s="133">
        <v>20.907526172448399</v>
      </c>
      <c r="V5475" s="133">
        <v>21.507441430113499</v>
      </c>
      <c r="W5475" s="133">
        <v>22.156745163822599</v>
      </c>
      <c r="X5475" s="133">
        <v>22.874493021910201</v>
      </c>
      <c r="Y5475" s="133">
        <v>23.5285157465505</v>
      </c>
      <c r="Z5475" s="133">
        <v>24.1534772890511</v>
      </c>
      <c r="AA5475" s="133">
        <v>24.787368280196699</v>
      </c>
      <c r="AB5475" s="133">
        <v>25.401637290571301</v>
      </c>
      <c r="AC5475" s="133">
        <v>25.938645755502101</v>
      </c>
      <c r="AD5475" s="133">
        <v>26.480302237600998</v>
      </c>
      <c r="AE5475" s="133">
        <v>27.053496317471499</v>
      </c>
      <c r="AF5475" s="133">
        <v>27.673166614907299</v>
      </c>
      <c r="AG5475" s="133">
        <v>28.262719608880499</v>
      </c>
      <c r="AH5475" s="133">
        <v>28.1791190219542</v>
      </c>
      <c r="AI5475" s="133">
        <v>28.002225555106602</v>
      </c>
      <c r="AJ5475" s="133">
        <v>27.7836593083263</v>
      </c>
      <c r="AK5475" s="133">
        <v>27.525773894257501</v>
      </c>
    </row>
    <row r="5476" spans="1:37" x14ac:dyDescent="0.3">
      <c r="A5476" s="12" t="str">
        <f t="shared" si="122"/>
        <v>SDGbaseWaS_2BW_v7QVAXanmet</v>
      </c>
      <c r="B5476" s="12" t="s">
        <v>220</v>
      </c>
      <c r="C5476" s="12" t="s">
        <v>334</v>
      </c>
      <c r="D5476" s="12" t="s">
        <v>211</v>
      </c>
      <c r="E5476" s="133" t="s">
        <v>52</v>
      </c>
      <c r="F5476" s="133">
        <v>17.626887984271502</v>
      </c>
      <c r="G5476" s="133">
        <v>16.2992162040605</v>
      </c>
      <c r="H5476" s="133">
        <v>16.851249703322999</v>
      </c>
      <c r="I5476" s="133">
        <v>17.481710893058001</v>
      </c>
      <c r="J5476" s="133">
        <v>17.867934426064</v>
      </c>
      <c r="K5476" s="133">
        <v>18.281678494529501</v>
      </c>
      <c r="L5476" s="133">
        <v>18.76081429217</v>
      </c>
      <c r="M5476" s="133">
        <v>19.292795189395399</v>
      </c>
      <c r="N5476" s="133">
        <v>19.8641881476474</v>
      </c>
      <c r="O5476" s="133">
        <v>20.7560120268571</v>
      </c>
      <c r="P5476" s="133">
        <v>21.455646901306899</v>
      </c>
      <c r="Q5476" s="133">
        <v>22.078959968448501</v>
      </c>
      <c r="R5476" s="133">
        <v>22.3855975314478</v>
      </c>
      <c r="S5476" s="133">
        <v>23.061504651844899</v>
      </c>
      <c r="T5476" s="133">
        <v>23.785183345823</v>
      </c>
      <c r="U5476" s="133">
        <v>24.6156814253672</v>
      </c>
      <c r="V5476" s="133">
        <v>25.4394155374106</v>
      </c>
      <c r="W5476" s="133">
        <v>26.299677594465599</v>
      </c>
      <c r="X5476" s="133">
        <v>27.170356085118399</v>
      </c>
      <c r="Y5476" s="133">
        <v>28.011500773418501</v>
      </c>
      <c r="Z5476" s="133">
        <v>28.8647029451528</v>
      </c>
      <c r="AA5476" s="133">
        <v>29.717979853065199</v>
      </c>
      <c r="AB5476" s="133">
        <v>30.637219393937102</v>
      </c>
      <c r="AC5476" s="133">
        <v>31.477612997714001</v>
      </c>
      <c r="AD5476" s="133">
        <v>32.344940041469798</v>
      </c>
      <c r="AE5476" s="133">
        <v>33.246976989953701</v>
      </c>
      <c r="AF5476" s="133">
        <v>34.194341845846097</v>
      </c>
      <c r="AG5476" s="133">
        <v>35.070610879005898</v>
      </c>
      <c r="AH5476" s="133">
        <v>35.016370450683802</v>
      </c>
      <c r="AI5476" s="133">
        <v>34.7838080687416</v>
      </c>
      <c r="AJ5476" s="133">
        <v>34.582231649344898</v>
      </c>
      <c r="AK5476" s="133">
        <v>34.311951762815703</v>
      </c>
    </row>
    <row r="5477" spans="1:37" x14ac:dyDescent="0.3">
      <c r="A5477" s="12" t="str">
        <f t="shared" si="122"/>
        <v>SDGbaseWaS_2BW_v7QVAXairon</v>
      </c>
      <c r="B5477" s="12" t="s">
        <v>220</v>
      </c>
      <c r="C5477" s="12" t="s">
        <v>334</v>
      </c>
      <c r="D5477" s="12" t="s">
        <v>211</v>
      </c>
      <c r="E5477" s="133" t="s">
        <v>53</v>
      </c>
      <c r="F5477" s="133">
        <v>20.838620435938999</v>
      </c>
      <c r="G5477" s="133">
        <v>19.587325428920799</v>
      </c>
      <c r="H5477" s="133">
        <v>19.859817250228001</v>
      </c>
      <c r="I5477" s="133">
        <v>20.107188778649601</v>
      </c>
      <c r="J5477" s="133">
        <v>20.278924551665099</v>
      </c>
      <c r="K5477" s="133">
        <v>20.525941934980398</v>
      </c>
      <c r="L5477" s="133">
        <v>20.869641558839199</v>
      </c>
      <c r="M5477" s="133">
        <v>21.379234232252699</v>
      </c>
      <c r="N5477" s="133">
        <v>21.875767566656702</v>
      </c>
      <c r="O5477" s="133">
        <v>22.875385288636</v>
      </c>
      <c r="P5477" s="133">
        <v>23.515293891473</v>
      </c>
      <c r="Q5477" s="133">
        <v>24.001102718763601</v>
      </c>
      <c r="R5477" s="133">
        <v>24.238670356882999</v>
      </c>
      <c r="S5477" s="133">
        <v>24.740923682238499</v>
      </c>
      <c r="T5477" s="133">
        <v>25.286111461373601</v>
      </c>
      <c r="U5477" s="133">
        <v>25.937339115316298</v>
      </c>
      <c r="V5477" s="133">
        <v>26.757293928687901</v>
      </c>
      <c r="W5477" s="133">
        <v>27.526280863484999</v>
      </c>
      <c r="X5477" s="133">
        <v>28.1865586362849</v>
      </c>
      <c r="Y5477" s="133">
        <v>28.924766977344401</v>
      </c>
      <c r="Z5477" s="133">
        <v>29.589929745895301</v>
      </c>
      <c r="AA5477" s="133">
        <v>30.3394281285556</v>
      </c>
      <c r="AB5477" s="133">
        <v>30.276404485317599</v>
      </c>
      <c r="AC5477" s="133">
        <v>30.570955812138799</v>
      </c>
      <c r="AD5477" s="133">
        <v>31.2258454408774</v>
      </c>
      <c r="AE5477" s="133">
        <v>32.022241580113999</v>
      </c>
      <c r="AF5477" s="133">
        <v>32.879986246234701</v>
      </c>
      <c r="AG5477" s="133">
        <v>33.630565924354599</v>
      </c>
      <c r="AH5477" s="133">
        <v>32.971925592137197</v>
      </c>
      <c r="AI5477" s="133">
        <v>32.545028711318999</v>
      </c>
      <c r="AJ5477" s="133">
        <v>32.273218778731199</v>
      </c>
      <c r="AK5477" s="133">
        <v>32.030067948457997</v>
      </c>
    </row>
    <row r="5478" spans="1:37" x14ac:dyDescent="0.3">
      <c r="A5478" s="12" t="str">
        <f t="shared" si="122"/>
        <v>SDGbaseWaS_2BW_v7QVAXanfrm</v>
      </c>
      <c r="B5478" s="12" t="s">
        <v>220</v>
      </c>
      <c r="C5478" s="12" t="s">
        <v>334</v>
      </c>
      <c r="D5478" s="12" t="s">
        <v>211</v>
      </c>
      <c r="E5478" s="133" t="s">
        <v>54</v>
      </c>
      <c r="F5478" s="133">
        <v>13.0736512510274</v>
      </c>
      <c r="G5478" s="133">
        <v>11.734410339876099</v>
      </c>
      <c r="H5478" s="133">
        <v>11.3410309731988</v>
      </c>
      <c r="I5478" s="133">
        <v>10.7031011569205</v>
      </c>
      <c r="J5478" s="133">
        <v>10.4879359671232</v>
      </c>
      <c r="K5478" s="133">
        <v>10.503594590809801</v>
      </c>
      <c r="L5478" s="133">
        <v>10.7952789083976</v>
      </c>
      <c r="M5478" s="133">
        <v>11.7492366241261</v>
      </c>
      <c r="N5478" s="133">
        <v>12.567154835999901</v>
      </c>
      <c r="O5478" s="133">
        <v>15.0781032104678</v>
      </c>
      <c r="P5478" s="133">
        <v>16.3737164729989</v>
      </c>
      <c r="Q5478" s="133">
        <v>17.034759995786398</v>
      </c>
      <c r="R5478" s="133">
        <v>17.371524841424399</v>
      </c>
      <c r="S5478" s="133">
        <v>17.845405858782399</v>
      </c>
      <c r="T5478" s="133">
        <v>18.382855741063999</v>
      </c>
      <c r="U5478" s="133">
        <v>19.155752901541199</v>
      </c>
      <c r="V5478" s="133">
        <v>20.808392478561299</v>
      </c>
      <c r="W5478" s="133">
        <v>22.217412847101901</v>
      </c>
      <c r="X5478" s="133">
        <v>22.753386121423802</v>
      </c>
      <c r="Y5478" s="133">
        <v>23.724601080296502</v>
      </c>
      <c r="Z5478" s="133">
        <v>24.392483875404199</v>
      </c>
      <c r="AA5478" s="133">
        <v>25.3305149676616</v>
      </c>
      <c r="AB5478" s="133">
        <v>21.819200158644598</v>
      </c>
      <c r="AC5478" s="133">
        <v>20.489964885670901</v>
      </c>
      <c r="AD5478" s="133">
        <v>20.833735312754101</v>
      </c>
      <c r="AE5478" s="133">
        <v>21.622711826106801</v>
      </c>
      <c r="AF5478" s="133">
        <v>22.562872237996501</v>
      </c>
      <c r="AG5478" s="133">
        <v>23.093306201124602</v>
      </c>
      <c r="AH5478" s="133">
        <v>19.717838200864399</v>
      </c>
      <c r="AI5478" s="133">
        <v>17.554894690759401</v>
      </c>
      <c r="AJ5478" s="133">
        <v>16.546623589184399</v>
      </c>
      <c r="AK5478" s="133">
        <v>15.806404300773201</v>
      </c>
    </row>
    <row r="5479" spans="1:37" x14ac:dyDescent="0.3">
      <c r="A5479" s="12" t="str">
        <f t="shared" si="122"/>
        <v>SDGbaseWaS_2BW_v7QVAXametp</v>
      </c>
      <c r="B5479" s="12" t="s">
        <v>220</v>
      </c>
      <c r="C5479" s="12" t="s">
        <v>334</v>
      </c>
      <c r="D5479" s="12" t="s">
        <v>211</v>
      </c>
      <c r="E5479" s="133" t="s">
        <v>55</v>
      </c>
      <c r="F5479" s="133">
        <v>33.254980135401603</v>
      </c>
      <c r="G5479" s="133">
        <v>29.9596238893829</v>
      </c>
      <c r="H5479" s="133">
        <v>30.907494145553901</v>
      </c>
      <c r="I5479" s="133">
        <v>31.812412712903299</v>
      </c>
      <c r="J5479" s="133">
        <v>32.435351944082001</v>
      </c>
      <c r="K5479" s="133">
        <v>33.1275565307146</v>
      </c>
      <c r="L5479" s="133">
        <v>33.980926938208903</v>
      </c>
      <c r="M5479" s="133">
        <v>34.983742738878803</v>
      </c>
      <c r="N5479" s="133">
        <v>36.018858995450799</v>
      </c>
      <c r="O5479" s="133">
        <v>37.941281180548103</v>
      </c>
      <c r="P5479" s="133">
        <v>39.209224724144498</v>
      </c>
      <c r="Q5479" s="133">
        <v>40.2558477546456</v>
      </c>
      <c r="R5479" s="133">
        <v>40.8343879679841</v>
      </c>
      <c r="S5479" s="133">
        <v>42.017400927994899</v>
      </c>
      <c r="T5479" s="133">
        <v>43.287859013265802</v>
      </c>
      <c r="U5479" s="133">
        <v>44.735248100179</v>
      </c>
      <c r="V5479" s="133">
        <v>46.385698210611999</v>
      </c>
      <c r="W5479" s="133">
        <v>47.9144138556386</v>
      </c>
      <c r="X5479" s="133">
        <v>49.170141341130602</v>
      </c>
      <c r="Y5479" s="133">
        <v>50.698792889709303</v>
      </c>
      <c r="Z5479" s="133">
        <v>52.184313061313702</v>
      </c>
      <c r="AA5479" s="133">
        <v>53.740792947219902</v>
      </c>
      <c r="AB5479" s="133">
        <v>55.252025757868402</v>
      </c>
      <c r="AC5479" s="133">
        <v>56.726152799380202</v>
      </c>
      <c r="AD5479" s="133">
        <v>58.417834272046399</v>
      </c>
      <c r="AE5479" s="133">
        <v>60.237128269505298</v>
      </c>
      <c r="AF5479" s="133">
        <v>62.162540588268001</v>
      </c>
      <c r="AG5479" s="133">
        <v>63.925269174032003</v>
      </c>
      <c r="AH5479" s="133">
        <v>63.708335890910803</v>
      </c>
      <c r="AI5479" s="133">
        <v>63.2595896722801</v>
      </c>
      <c r="AJ5479" s="133">
        <v>62.984854395950798</v>
      </c>
      <c r="AK5479" s="133">
        <v>62.648394744817402</v>
      </c>
    </row>
    <row r="5480" spans="1:37" x14ac:dyDescent="0.3">
      <c r="A5480" s="12" t="str">
        <f t="shared" si="122"/>
        <v>SDGbaseWaS_2BW_v7QVAXamach</v>
      </c>
      <c r="B5480" s="12" t="s">
        <v>220</v>
      </c>
      <c r="C5480" s="12" t="s">
        <v>334</v>
      </c>
      <c r="D5480" s="12" t="s">
        <v>211</v>
      </c>
      <c r="E5480" s="133" t="s">
        <v>56</v>
      </c>
      <c r="F5480" s="133">
        <v>38.665956251697601</v>
      </c>
      <c r="G5480" s="133">
        <v>34.777894488840197</v>
      </c>
      <c r="H5480" s="133">
        <v>35.865867250527103</v>
      </c>
      <c r="I5480" s="133">
        <v>37.380254158146002</v>
      </c>
      <c r="J5480" s="133">
        <v>38.064118782353603</v>
      </c>
      <c r="K5480" s="133">
        <v>38.858714311053802</v>
      </c>
      <c r="L5480" s="133">
        <v>39.873307047310099</v>
      </c>
      <c r="M5480" s="133">
        <v>41.182040473245301</v>
      </c>
      <c r="N5480" s="133">
        <v>42.476101433730399</v>
      </c>
      <c r="O5480" s="133">
        <v>44.895847044803197</v>
      </c>
      <c r="P5480" s="133">
        <v>46.445645692280102</v>
      </c>
      <c r="Q5480" s="133">
        <v>47.711275644044697</v>
      </c>
      <c r="R5480" s="133">
        <v>47.680079468652401</v>
      </c>
      <c r="S5480" s="133">
        <v>49.040986875991997</v>
      </c>
      <c r="T5480" s="133">
        <v>50.526029652848401</v>
      </c>
      <c r="U5480" s="133">
        <v>52.249576770299299</v>
      </c>
      <c r="V5480" s="133">
        <v>54.156846881323197</v>
      </c>
      <c r="W5480" s="133">
        <v>55.945473728864002</v>
      </c>
      <c r="X5480" s="133">
        <v>57.488962137868</v>
      </c>
      <c r="Y5480" s="133">
        <v>59.346793194302499</v>
      </c>
      <c r="Z5480" s="133">
        <v>61.166648778326298</v>
      </c>
      <c r="AA5480" s="133">
        <v>63.0932161023416</v>
      </c>
      <c r="AB5480" s="133">
        <v>64.276987344264398</v>
      </c>
      <c r="AC5480" s="133">
        <v>65.700375272107095</v>
      </c>
      <c r="AD5480" s="133">
        <v>67.691986234766702</v>
      </c>
      <c r="AE5480" s="133">
        <v>69.931452987283294</v>
      </c>
      <c r="AF5480" s="133">
        <v>72.300188474441001</v>
      </c>
      <c r="AG5480" s="133">
        <v>74.412276119826601</v>
      </c>
      <c r="AH5480" s="133">
        <v>73.343797069629403</v>
      </c>
      <c r="AI5480" s="133">
        <v>72.188131138701394</v>
      </c>
      <c r="AJ5480" s="133">
        <v>71.539466118295607</v>
      </c>
      <c r="AK5480" s="133">
        <v>70.886740869772396</v>
      </c>
    </row>
    <row r="5481" spans="1:37" x14ac:dyDescent="0.3">
      <c r="A5481" s="12" t="str">
        <f t="shared" si="122"/>
        <v>SDGbaseWaS_2BW_v7QVAXafcel</v>
      </c>
      <c r="B5481" s="12" t="s">
        <v>220</v>
      </c>
      <c r="C5481" s="12" t="s">
        <v>334</v>
      </c>
      <c r="D5481" s="12" t="s">
        <v>211</v>
      </c>
      <c r="E5481" s="133" t="s">
        <v>57</v>
      </c>
      <c r="F5481" s="133">
        <v>0.28999999999999998</v>
      </c>
      <c r="G5481" s="133">
        <v>0.28999999999999998</v>
      </c>
      <c r="H5481" s="133">
        <v>0.28968487122259201</v>
      </c>
      <c r="I5481" s="133">
        <v>0.28968487122259201</v>
      </c>
      <c r="J5481" s="133">
        <v>0.28968487122259201</v>
      </c>
      <c r="K5481" s="133">
        <v>0.28968487122259201</v>
      </c>
      <c r="L5481" s="133">
        <v>0.28968487122259201</v>
      </c>
      <c r="M5481" s="133">
        <v>0.28968487122259201</v>
      </c>
      <c r="N5481" s="133">
        <v>0.28968487122259201</v>
      </c>
      <c r="O5481" s="133">
        <v>0.28968487122259201</v>
      </c>
      <c r="P5481" s="133">
        <v>0.28968487122259201</v>
      </c>
      <c r="Q5481" s="133">
        <v>0.28968487122259201</v>
      </c>
      <c r="R5481" s="133">
        <v>0.28968487122259201</v>
      </c>
      <c r="S5481" s="133">
        <v>0.28968487122259201</v>
      </c>
      <c r="T5481" s="133">
        <v>0.28968487122259201</v>
      </c>
      <c r="U5481" s="133">
        <v>0.28968487122259201</v>
      </c>
      <c r="V5481" s="133">
        <v>0.28968487122259201</v>
      </c>
      <c r="W5481" s="133">
        <v>0.28968487122259201</v>
      </c>
      <c r="X5481" s="133">
        <v>0.28968487122259201</v>
      </c>
      <c r="Y5481" s="133">
        <v>4.2184859843336904</v>
      </c>
      <c r="Z5481" s="133">
        <v>8.4369719686673594</v>
      </c>
      <c r="AA5481" s="133">
        <v>12.655457953000999</v>
      </c>
      <c r="AB5481" s="133">
        <v>13.6463560908954</v>
      </c>
      <c r="AC5481" s="133">
        <v>14.6372542287898</v>
      </c>
      <c r="AD5481" s="133">
        <v>15.628152366684199</v>
      </c>
      <c r="AE5481" s="133">
        <v>16.619050504578599</v>
      </c>
      <c r="AF5481" s="133">
        <v>17.609948642473</v>
      </c>
      <c r="AG5481" s="133">
        <v>17.5646401817644</v>
      </c>
      <c r="AH5481" s="133">
        <v>17.519331721055799</v>
      </c>
      <c r="AI5481" s="133">
        <v>17.474023260347199</v>
      </c>
      <c r="AJ5481" s="133">
        <v>17.428714799638598</v>
      </c>
      <c r="AK5481" s="133">
        <v>17.383406338930001</v>
      </c>
    </row>
    <row r="5482" spans="1:37" x14ac:dyDescent="0.3">
      <c r="A5482" s="12" t="str">
        <f t="shared" si="122"/>
        <v>SDGbaseWaS_2BW_v7QVAXaelct</v>
      </c>
      <c r="B5482" s="12" t="s">
        <v>220</v>
      </c>
      <c r="C5482" s="12" t="s">
        <v>334</v>
      </c>
      <c r="D5482" s="12" t="s">
        <v>211</v>
      </c>
      <c r="E5482" s="133" t="s">
        <v>58</v>
      </c>
      <c r="F5482" s="133">
        <v>7.8476290328821793E-2</v>
      </c>
      <c r="G5482" s="133">
        <v>7.8476290328821793E-2</v>
      </c>
      <c r="H5482" s="133">
        <v>7.8391013992867103E-2</v>
      </c>
      <c r="I5482" s="133">
        <v>7.8391013992867201E-2</v>
      </c>
      <c r="J5482" s="133">
        <v>7.8391013992867201E-2</v>
      </c>
      <c r="K5482" s="133">
        <v>7.8391013992867103E-2</v>
      </c>
      <c r="L5482" s="133">
        <v>7.8391013992867103E-2</v>
      </c>
      <c r="M5482" s="133">
        <v>7.8391013992867201E-2</v>
      </c>
      <c r="N5482" s="133">
        <v>7.8391013992867103E-2</v>
      </c>
      <c r="O5482" s="133">
        <v>7.8391013992867103E-2</v>
      </c>
      <c r="P5482" s="133">
        <v>7.8391013992867201E-2</v>
      </c>
      <c r="Q5482" s="133">
        <v>7.8391013992867201E-2</v>
      </c>
      <c r="R5482" s="133">
        <v>7.8391013992867201E-2</v>
      </c>
      <c r="S5482" s="133">
        <v>7.8391013992867201E-2</v>
      </c>
      <c r="T5482" s="133">
        <v>7.8391013992867201E-2</v>
      </c>
      <c r="U5482" s="133">
        <v>7.8391013992867201E-2</v>
      </c>
      <c r="V5482" s="133">
        <v>7.8391013992867201E-2</v>
      </c>
      <c r="W5482" s="133">
        <v>7.8391013992867201E-2</v>
      </c>
      <c r="X5482" s="133">
        <v>3.1935093670491002</v>
      </c>
      <c r="Y5482" s="133">
        <v>3.1935093670491002</v>
      </c>
      <c r="Z5482" s="133">
        <v>1.75742134508534</v>
      </c>
      <c r="AA5482" s="133">
        <v>1.75742134508534</v>
      </c>
      <c r="AB5482" s="133">
        <v>1.75742134508534</v>
      </c>
      <c r="AC5482" s="133">
        <v>1.75742134508534</v>
      </c>
      <c r="AD5482" s="133">
        <v>0.99202817258474496</v>
      </c>
      <c r="AE5482" s="133">
        <v>0.99202817258474496</v>
      </c>
      <c r="AF5482" s="133">
        <v>0.99202817258474596</v>
      </c>
      <c r="AG5482" s="133">
        <v>0.99202817258474496</v>
      </c>
      <c r="AH5482" s="133">
        <v>0.99202817258474496</v>
      </c>
      <c r="AI5482" s="133">
        <v>7.4597532694591102</v>
      </c>
      <c r="AJ5482" s="133">
        <v>7.4597532694591102</v>
      </c>
      <c r="AK5482" s="133">
        <v>7.4597532694591102</v>
      </c>
    </row>
    <row r="5483" spans="1:37" x14ac:dyDescent="0.3">
      <c r="A5483" s="12" t="str">
        <f t="shared" si="122"/>
        <v>SDGbaseWaS_2BW_v7QVAXaemch</v>
      </c>
      <c r="B5483" s="12" t="s">
        <v>220</v>
      </c>
      <c r="C5483" s="12" t="s">
        <v>334</v>
      </c>
      <c r="D5483" s="12" t="s">
        <v>211</v>
      </c>
      <c r="E5483" s="133" t="s">
        <v>59</v>
      </c>
      <c r="F5483" s="133">
        <v>8.9889127758870302</v>
      </c>
      <c r="G5483" s="133">
        <v>8.2218221416424004</v>
      </c>
      <c r="H5483" s="133">
        <v>8.4343574503471093</v>
      </c>
      <c r="I5483" s="133">
        <v>8.6972956798393906</v>
      </c>
      <c r="J5483" s="133">
        <v>8.8111593123084493</v>
      </c>
      <c r="K5483" s="133">
        <v>8.9706394569069801</v>
      </c>
      <c r="L5483" s="133">
        <v>9.2014890423126499</v>
      </c>
      <c r="M5483" s="133">
        <v>9.5546418469557199</v>
      </c>
      <c r="N5483" s="133">
        <v>9.8855584963092706</v>
      </c>
      <c r="O5483" s="133">
        <v>10.5506186726614</v>
      </c>
      <c r="P5483" s="133">
        <v>10.942865971028301</v>
      </c>
      <c r="Q5483" s="133">
        <v>11.242134662329001</v>
      </c>
      <c r="R5483" s="133">
        <v>11.2613143827491</v>
      </c>
      <c r="S5483" s="133">
        <v>11.5918503481093</v>
      </c>
      <c r="T5483" s="133">
        <v>11.951577191398799</v>
      </c>
      <c r="U5483" s="133">
        <v>12.3699588625221</v>
      </c>
      <c r="V5483" s="133">
        <v>12.8333488209849</v>
      </c>
      <c r="W5483" s="133">
        <v>13.286099098033301</v>
      </c>
      <c r="X5483" s="133">
        <v>13.7000149144441</v>
      </c>
      <c r="Y5483" s="133">
        <v>14.155845335384001</v>
      </c>
      <c r="Z5483" s="133">
        <v>14.5991715448504</v>
      </c>
      <c r="AA5483" s="133">
        <v>15.0685413662637</v>
      </c>
      <c r="AB5483" s="133">
        <v>15.122436279282899</v>
      </c>
      <c r="AC5483" s="133">
        <v>15.306241514848599</v>
      </c>
      <c r="AD5483" s="133">
        <v>15.729322588962701</v>
      </c>
      <c r="AE5483" s="133">
        <v>16.2327789960347</v>
      </c>
      <c r="AF5483" s="133">
        <v>16.777729776359699</v>
      </c>
      <c r="AG5483" s="133">
        <v>17.315111782362699</v>
      </c>
      <c r="AH5483" s="133">
        <v>16.845599540654199</v>
      </c>
      <c r="AI5483" s="133">
        <v>16.3587535488019</v>
      </c>
      <c r="AJ5483" s="133">
        <v>16.134128539699201</v>
      </c>
      <c r="AK5483" s="133">
        <v>15.9037910967045</v>
      </c>
    </row>
    <row r="5484" spans="1:37" x14ac:dyDescent="0.3">
      <c r="A5484" s="12" t="str">
        <f t="shared" si="122"/>
        <v>SDGbaseWaS_2BW_v7QVAXasequ</v>
      </c>
      <c r="B5484" s="12" t="s">
        <v>220</v>
      </c>
      <c r="C5484" s="12" t="s">
        <v>334</v>
      </c>
      <c r="D5484" s="12" t="s">
        <v>211</v>
      </c>
      <c r="E5484" s="133" t="s">
        <v>60</v>
      </c>
      <c r="F5484" s="133">
        <v>8.7771319246617594</v>
      </c>
      <c r="G5484" s="133">
        <v>8.3346763294268698</v>
      </c>
      <c r="H5484" s="133">
        <v>8.5760611699129807</v>
      </c>
      <c r="I5484" s="133">
        <v>8.6916568164521397</v>
      </c>
      <c r="J5484" s="133">
        <v>8.8298340996768694</v>
      </c>
      <c r="K5484" s="133">
        <v>9.0058736426138992</v>
      </c>
      <c r="L5484" s="133">
        <v>9.2472794669286404</v>
      </c>
      <c r="M5484" s="133">
        <v>9.6171217289324105</v>
      </c>
      <c r="N5484" s="133">
        <v>9.9683415557571706</v>
      </c>
      <c r="O5484" s="133">
        <v>10.6357914880343</v>
      </c>
      <c r="P5484" s="133">
        <v>11.0468143608802</v>
      </c>
      <c r="Q5484" s="133">
        <v>11.383662230882599</v>
      </c>
      <c r="R5484" s="133">
        <v>11.634181874708499</v>
      </c>
      <c r="S5484" s="133">
        <v>11.9727515850958</v>
      </c>
      <c r="T5484" s="133">
        <v>12.352895627300599</v>
      </c>
      <c r="U5484" s="133">
        <v>12.791932807453399</v>
      </c>
      <c r="V5484" s="133">
        <v>13.2147815831903</v>
      </c>
      <c r="W5484" s="133">
        <v>13.6667873558893</v>
      </c>
      <c r="X5484" s="133">
        <v>14.1642950532081</v>
      </c>
      <c r="Y5484" s="133">
        <v>14.651356909160601</v>
      </c>
      <c r="Z5484" s="133">
        <v>15.127215898109601</v>
      </c>
      <c r="AA5484" s="133">
        <v>15.6406846930289</v>
      </c>
      <c r="AB5484" s="133">
        <v>15.6929544020797</v>
      </c>
      <c r="AC5484" s="133">
        <v>15.8823995999934</v>
      </c>
      <c r="AD5484" s="133">
        <v>16.3109963329068</v>
      </c>
      <c r="AE5484" s="133">
        <v>16.821210480417101</v>
      </c>
      <c r="AF5484" s="133">
        <v>17.372196870234699</v>
      </c>
      <c r="AG5484" s="133">
        <v>17.877505341431799</v>
      </c>
      <c r="AH5484" s="133">
        <v>17.300144244832602</v>
      </c>
      <c r="AI5484" s="133">
        <v>16.717920951971099</v>
      </c>
      <c r="AJ5484" s="133">
        <v>16.410123050640401</v>
      </c>
      <c r="AK5484" s="133">
        <v>16.140572791051301</v>
      </c>
    </row>
    <row r="5485" spans="1:37" x14ac:dyDescent="0.3">
      <c r="A5485" s="12" t="str">
        <f t="shared" si="122"/>
        <v>SDGbaseWaS_2BW_v7QVAXavehi</v>
      </c>
      <c r="B5485" s="12" t="s">
        <v>220</v>
      </c>
      <c r="C5485" s="12" t="s">
        <v>334</v>
      </c>
      <c r="D5485" s="12" t="s">
        <v>211</v>
      </c>
      <c r="E5485" s="133" t="s">
        <v>61</v>
      </c>
      <c r="F5485" s="133">
        <v>39.567910300526599</v>
      </c>
      <c r="G5485" s="133">
        <v>36.275198782490001</v>
      </c>
      <c r="H5485" s="133">
        <v>37.441334326274301</v>
      </c>
      <c r="I5485" s="133">
        <v>37.840751184863599</v>
      </c>
      <c r="J5485" s="133">
        <v>38.4816268165427</v>
      </c>
      <c r="K5485" s="133">
        <v>39.4311147338613</v>
      </c>
      <c r="L5485" s="133">
        <v>40.562477807822397</v>
      </c>
      <c r="M5485" s="133">
        <v>42.090386538207703</v>
      </c>
      <c r="N5485" s="133">
        <v>43.630532607581799</v>
      </c>
      <c r="O5485" s="133">
        <v>45.934537543434402</v>
      </c>
      <c r="P5485" s="133">
        <v>47.727472415859701</v>
      </c>
      <c r="Q5485" s="133">
        <v>49.375860173945497</v>
      </c>
      <c r="R5485" s="133">
        <v>51.183220733328398</v>
      </c>
      <c r="S5485" s="133">
        <v>52.978448737091298</v>
      </c>
      <c r="T5485" s="133">
        <v>54.9282490076369</v>
      </c>
      <c r="U5485" s="133">
        <v>57.204504025421002</v>
      </c>
      <c r="V5485" s="133">
        <v>59.650934585175797</v>
      </c>
      <c r="W5485" s="133">
        <v>62.085225711511598</v>
      </c>
      <c r="X5485" s="133">
        <v>64.355974754203103</v>
      </c>
      <c r="Y5485" s="133">
        <v>65.596522309098106</v>
      </c>
      <c r="Z5485" s="133">
        <v>66.814886621605794</v>
      </c>
      <c r="AA5485" s="133">
        <v>68.0373157171733</v>
      </c>
      <c r="AB5485" s="133">
        <v>68.933753918085799</v>
      </c>
      <c r="AC5485" s="133">
        <v>70.256788681833797</v>
      </c>
      <c r="AD5485" s="133">
        <v>72.373073944872004</v>
      </c>
      <c r="AE5485" s="133">
        <v>74.798563553368197</v>
      </c>
      <c r="AF5485" s="133">
        <v>77.413530709296495</v>
      </c>
      <c r="AG5485" s="133">
        <v>80.158313381436002</v>
      </c>
      <c r="AH5485" s="133">
        <v>79.008821675110497</v>
      </c>
      <c r="AI5485" s="133">
        <v>77.292271640853997</v>
      </c>
      <c r="AJ5485" s="133">
        <v>76.313619222009606</v>
      </c>
      <c r="AK5485" s="133">
        <v>75.405512212921295</v>
      </c>
    </row>
    <row r="5486" spans="1:37" x14ac:dyDescent="0.3">
      <c r="A5486" s="12" t="str">
        <f t="shared" si="122"/>
        <v>SDGbaseWaS_2BW_v7QVAXatequ</v>
      </c>
      <c r="B5486" s="12" t="s">
        <v>220</v>
      </c>
      <c r="C5486" s="12" t="s">
        <v>334</v>
      </c>
      <c r="D5486" s="12" t="s">
        <v>211</v>
      </c>
      <c r="E5486" s="133" t="s">
        <v>62</v>
      </c>
      <c r="F5486" s="133">
        <v>7.0941028714772303</v>
      </c>
      <c r="G5486" s="133">
        <v>6.1361405283592099</v>
      </c>
      <c r="H5486" s="133">
        <v>6.3483675799343899</v>
      </c>
      <c r="I5486" s="133">
        <v>6.40922292843966</v>
      </c>
      <c r="J5486" s="133">
        <v>6.4910974864319</v>
      </c>
      <c r="K5486" s="133">
        <v>6.6113939231173999</v>
      </c>
      <c r="L5486" s="133">
        <v>6.79974460109079</v>
      </c>
      <c r="M5486" s="133">
        <v>7.1779243218531503</v>
      </c>
      <c r="N5486" s="133">
        <v>7.5187451925381898</v>
      </c>
      <c r="O5486" s="133">
        <v>8.6186592932933994</v>
      </c>
      <c r="P5486" s="133">
        <v>9.1178435986902198</v>
      </c>
      <c r="Q5486" s="133">
        <v>9.4154322239373496</v>
      </c>
      <c r="R5486" s="133">
        <v>9.4183968393123099</v>
      </c>
      <c r="S5486" s="133">
        <v>9.63675556104889</v>
      </c>
      <c r="T5486" s="133">
        <v>9.9155181029962893</v>
      </c>
      <c r="U5486" s="133">
        <v>10.252387746292801</v>
      </c>
      <c r="V5486" s="133">
        <v>10.6588555874603</v>
      </c>
      <c r="W5486" s="133">
        <v>11.021723617627201</v>
      </c>
      <c r="X5486" s="133">
        <v>11.2722685897277</v>
      </c>
      <c r="Y5486" s="133">
        <v>11.6257993673877</v>
      </c>
      <c r="Z5486" s="133">
        <v>11.929284659856201</v>
      </c>
      <c r="AA5486" s="133">
        <v>12.3138259740723</v>
      </c>
      <c r="AB5486" s="133">
        <v>11.949397791875599</v>
      </c>
      <c r="AC5486" s="133">
        <v>11.8957521078905</v>
      </c>
      <c r="AD5486" s="133">
        <v>12.214328704369301</v>
      </c>
      <c r="AE5486" s="133">
        <v>12.6406761742483</v>
      </c>
      <c r="AF5486" s="133">
        <v>13.106652097253001</v>
      </c>
      <c r="AG5486" s="133">
        <v>13.430343769374</v>
      </c>
      <c r="AH5486" s="133">
        <v>12.578403613592601</v>
      </c>
      <c r="AI5486" s="133">
        <v>11.8104924476376</v>
      </c>
      <c r="AJ5486" s="133">
        <v>11.4171213903892</v>
      </c>
      <c r="AK5486" s="133">
        <v>11.0933453742834</v>
      </c>
    </row>
    <row r="5487" spans="1:37" x14ac:dyDescent="0.3">
      <c r="A5487" s="12" t="str">
        <f t="shared" si="122"/>
        <v>SDGbaseWaS_2BW_v7QVAXafurn</v>
      </c>
      <c r="B5487" s="12" t="s">
        <v>220</v>
      </c>
      <c r="C5487" s="12" t="s">
        <v>334</v>
      </c>
      <c r="D5487" s="12" t="s">
        <v>211</v>
      </c>
      <c r="E5487" s="133" t="s">
        <v>63</v>
      </c>
      <c r="F5487" s="133">
        <v>6.0912402558293097</v>
      </c>
      <c r="G5487" s="133">
        <v>5.45142532510914</v>
      </c>
      <c r="H5487" s="133">
        <v>5.6644570382421104</v>
      </c>
      <c r="I5487" s="133">
        <v>5.9318642923479201</v>
      </c>
      <c r="J5487" s="133">
        <v>6.0798889523056001</v>
      </c>
      <c r="K5487" s="133">
        <v>6.2345572100165496</v>
      </c>
      <c r="L5487" s="133">
        <v>6.41681598979544</v>
      </c>
      <c r="M5487" s="133">
        <v>6.6262779506262701</v>
      </c>
      <c r="N5487" s="133">
        <v>6.8441318438791798</v>
      </c>
      <c r="O5487" s="133">
        <v>7.2391781183192698</v>
      </c>
      <c r="P5487" s="133">
        <v>7.5089669943539699</v>
      </c>
      <c r="Q5487" s="133">
        <v>7.7345064386242797</v>
      </c>
      <c r="R5487" s="133">
        <v>7.7810416927439103</v>
      </c>
      <c r="S5487" s="133">
        <v>8.0271847558228302</v>
      </c>
      <c r="T5487" s="133">
        <v>8.2931826251037908</v>
      </c>
      <c r="U5487" s="133">
        <v>8.5896380337864198</v>
      </c>
      <c r="V5487" s="133">
        <v>8.9020698318814109</v>
      </c>
      <c r="W5487" s="133">
        <v>9.22560115804378</v>
      </c>
      <c r="X5487" s="133">
        <v>9.5394379629236106</v>
      </c>
      <c r="Y5487" s="133">
        <v>9.8527030837197103</v>
      </c>
      <c r="Z5487" s="133">
        <v>10.164894621312699</v>
      </c>
      <c r="AA5487" s="133">
        <v>10.4813231265873</v>
      </c>
      <c r="AB5487" s="133">
        <v>10.827723972451899</v>
      </c>
      <c r="AC5487" s="133">
        <v>11.131867373733</v>
      </c>
      <c r="AD5487" s="133">
        <v>11.4485634981303</v>
      </c>
      <c r="AE5487" s="133">
        <v>11.780129843666201</v>
      </c>
      <c r="AF5487" s="133">
        <v>12.135891074201499</v>
      </c>
      <c r="AG5487" s="133">
        <v>12.475688075104999</v>
      </c>
      <c r="AH5487" s="133">
        <v>12.4712268818417</v>
      </c>
      <c r="AI5487" s="133">
        <v>12.372529100399101</v>
      </c>
      <c r="AJ5487" s="133">
        <v>12.290340605365801</v>
      </c>
      <c r="AK5487" s="133">
        <v>12.180439702930499</v>
      </c>
    </row>
    <row r="5488" spans="1:37" x14ac:dyDescent="0.3">
      <c r="A5488" s="12" t="str">
        <f t="shared" si="122"/>
        <v>SDGbaseWaS_2BW_v7QVAXaoman</v>
      </c>
      <c r="B5488" s="12" t="s">
        <v>220</v>
      </c>
      <c r="C5488" s="12" t="s">
        <v>334</v>
      </c>
      <c r="D5488" s="12" t="s">
        <v>211</v>
      </c>
      <c r="E5488" s="133" t="s">
        <v>64</v>
      </c>
      <c r="F5488" s="133">
        <v>25.455948437612001</v>
      </c>
      <c r="G5488" s="133">
        <v>23.2902281776094</v>
      </c>
      <c r="H5488" s="133">
        <v>24.380599460466001</v>
      </c>
      <c r="I5488" s="133">
        <v>24.859878543254499</v>
      </c>
      <c r="J5488" s="133">
        <v>25.486110061497101</v>
      </c>
      <c r="K5488" s="133">
        <v>26.144132574164001</v>
      </c>
      <c r="L5488" s="133">
        <v>26.926177741209202</v>
      </c>
      <c r="M5488" s="133">
        <v>27.8216002129092</v>
      </c>
      <c r="N5488" s="133">
        <v>28.7878451984941</v>
      </c>
      <c r="O5488" s="133">
        <v>30.487829466421001</v>
      </c>
      <c r="P5488" s="133">
        <v>31.977841565086901</v>
      </c>
      <c r="Q5488" s="133">
        <v>33.263807513934204</v>
      </c>
      <c r="R5488" s="133">
        <v>34.7100426284847</v>
      </c>
      <c r="S5488" s="133">
        <v>35.904864570274199</v>
      </c>
      <c r="T5488" s="133">
        <v>37.130336936043797</v>
      </c>
      <c r="U5488" s="133">
        <v>38.494274782343702</v>
      </c>
      <c r="V5488" s="133">
        <v>39.689298431575303</v>
      </c>
      <c r="W5488" s="133">
        <v>40.926813742418702</v>
      </c>
      <c r="X5488" s="133">
        <v>42.215874820265903</v>
      </c>
      <c r="Y5488" s="133">
        <v>43.368328898050699</v>
      </c>
      <c r="Z5488" s="133">
        <v>44.473554802506897</v>
      </c>
      <c r="AA5488" s="133">
        <v>45.6195614459563</v>
      </c>
      <c r="AB5488" s="133">
        <v>46.810465305883199</v>
      </c>
      <c r="AC5488" s="133">
        <v>47.832475053698502</v>
      </c>
      <c r="AD5488" s="133">
        <v>48.872398438005398</v>
      </c>
      <c r="AE5488" s="133">
        <v>49.953458408247499</v>
      </c>
      <c r="AF5488" s="133">
        <v>51.102064392849599</v>
      </c>
      <c r="AG5488" s="133">
        <v>52.1703611136899</v>
      </c>
      <c r="AH5488" s="133">
        <v>51.323453473976897</v>
      </c>
      <c r="AI5488" s="133">
        <v>50.193975853526702</v>
      </c>
      <c r="AJ5488" s="133">
        <v>49.229011138701502</v>
      </c>
      <c r="AK5488" s="133">
        <v>48.217942005687497</v>
      </c>
    </row>
    <row r="5489" spans="1:37" x14ac:dyDescent="0.3">
      <c r="A5489" s="12" t="str">
        <f t="shared" si="122"/>
        <v>SDGbaseWaS_2BW_v7QVAXaelec</v>
      </c>
      <c r="B5489" s="12" t="s">
        <v>220</v>
      </c>
      <c r="C5489" s="12" t="s">
        <v>334</v>
      </c>
      <c r="D5489" s="12" t="s">
        <v>211</v>
      </c>
      <c r="E5489" s="133" t="s">
        <v>65</v>
      </c>
      <c r="F5489" s="133">
        <v>142.20363281736601</v>
      </c>
      <c r="G5489" s="133">
        <v>136.753321414863</v>
      </c>
      <c r="H5489" s="133">
        <v>141.67580848332599</v>
      </c>
      <c r="I5489" s="133">
        <v>141.12762858012101</v>
      </c>
      <c r="J5489" s="133">
        <v>138.27970914288099</v>
      </c>
      <c r="K5489" s="133">
        <v>138.23936025563199</v>
      </c>
      <c r="L5489" s="133">
        <v>139.19964975690701</v>
      </c>
      <c r="M5489" s="133">
        <v>140.387632242964</v>
      </c>
      <c r="N5489" s="133">
        <v>142.06089895091901</v>
      </c>
      <c r="O5489" s="133">
        <v>142.91845873425399</v>
      </c>
      <c r="P5489" s="133">
        <v>144.86818715964401</v>
      </c>
      <c r="Q5489" s="133">
        <v>146.25425249291499</v>
      </c>
      <c r="R5489" s="133">
        <v>149.95224729431399</v>
      </c>
      <c r="S5489" s="133">
        <v>154.17785996016099</v>
      </c>
      <c r="T5489" s="133">
        <v>157.56833356348699</v>
      </c>
      <c r="U5489" s="133">
        <v>161.81364082933899</v>
      </c>
      <c r="V5489" s="133">
        <v>162.50428649204301</v>
      </c>
      <c r="W5489" s="133">
        <v>166.019091783774</v>
      </c>
      <c r="X5489" s="133">
        <v>177.146305743395</v>
      </c>
      <c r="Y5489" s="133">
        <v>183.705743168059</v>
      </c>
      <c r="Z5489" s="133">
        <v>190.415140463146</v>
      </c>
      <c r="AA5489" s="133">
        <v>196.54935641815899</v>
      </c>
      <c r="AB5489" s="133">
        <v>202.85692920214399</v>
      </c>
      <c r="AC5489" s="133">
        <v>206.17438047508799</v>
      </c>
      <c r="AD5489" s="133">
        <v>210.70079064988499</v>
      </c>
      <c r="AE5489" s="133">
        <v>216.136210320164</v>
      </c>
      <c r="AF5489" s="133">
        <v>221.64445625152999</v>
      </c>
      <c r="AG5489" s="133">
        <v>233.82158896678101</v>
      </c>
      <c r="AH5489" s="133">
        <v>244.275050049816</v>
      </c>
      <c r="AI5489" s="133">
        <v>252.69278445924701</v>
      </c>
      <c r="AJ5489" s="133">
        <v>262.28242331188397</v>
      </c>
      <c r="AK5489" s="133">
        <v>271.44807107867399</v>
      </c>
    </row>
    <row r="5490" spans="1:37" x14ac:dyDescent="0.3">
      <c r="A5490" s="12" t="str">
        <f t="shared" si="122"/>
        <v>SDGbaseWaS_2BW_v7QVAXawatr</v>
      </c>
      <c r="B5490" s="12" t="s">
        <v>220</v>
      </c>
      <c r="C5490" s="12" t="s">
        <v>334</v>
      </c>
      <c r="D5490" s="12" t="s">
        <v>211</v>
      </c>
      <c r="E5490" s="133" t="s">
        <v>66</v>
      </c>
      <c r="F5490" s="133">
        <v>38.118236024161902</v>
      </c>
      <c r="G5490" s="133">
        <v>37.616353740059502</v>
      </c>
      <c r="H5490" s="133">
        <v>38.602205145481598</v>
      </c>
      <c r="I5490" s="133">
        <v>38.991196328870103</v>
      </c>
      <c r="J5490" s="133">
        <v>39.767100562119197</v>
      </c>
      <c r="K5490" s="133">
        <v>40.674883304557397</v>
      </c>
      <c r="L5490" s="133">
        <v>41.813586827713898</v>
      </c>
      <c r="M5490" s="133">
        <v>43.032773121542597</v>
      </c>
      <c r="N5490" s="133">
        <v>44.322008692690602</v>
      </c>
      <c r="O5490" s="133">
        <v>45.927622526951602</v>
      </c>
      <c r="P5490" s="133">
        <v>47.401103416863499</v>
      </c>
      <c r="Q5490" s="133">
        <v>48.820991738594401</v>
      </c>
      <c r="R5490" s="133">
        <v>50.816264360955401</v>
      </c>
      <c r="S5490" s="133">
        <v>52.574315568145998</v>
      </c>
      <c r="T5490" s="133">
        <v>54.461656065558003</v>
      </c>
      <c r="U5490" s="133">
        <v>56.5659300764408</v>
      </c>
      <c r="V5490" s="133">
        <v>58.529748111049798</v>
      </c>
      <c r="W5490" s="133">
        <v>60.597592805780202</v>
      </c>
      <c r="X5490" s="133">
        <v>62.785599112907001</v>
      </c>
      <c r="Y5490" s="133">
        <v>64.805538811667603</v>
      </c>
      <c r="Z5490" s="133">
        <v>66.846829405846904</v>
      </c>
      <c r="AA5490" s="133">
        <v>68.910377812042995</v>
      </c>
      <c r="AB5490" s="133">
        <v>71.429283164829499</v>
      </c>
      <c r="AC5490" s="133">
        <v>73.806635633984499</v>
      </c>
      <c r="AD5490" s="133">
        <v>76.244225200450103</v>
      </c>
      <c r="AE5490" s="133">
        <v>78.785250907535101</v>
      </c>
      <c r="AF5490" s="133">
        <v>81.492066262961998</v>
      </c>
      <c r="AG5490" s="133">
        <v>84.246742533715306</v>
      </c>
      <c r="AH5490" s="133">
        <v>84.382717761594904</v>
      </c>
      <c r="AI5490" s="133">
        <v>84.344236458843795</v>
      </c>
      <c r="AJ5490" s="133">
        <v>84.464472804057095</v>
      </c>
      <c r="AK5490" s="133">
        <v>84.518553439692496</v>
      </c>
    </row>
    <row r="5491" spans="1:37" x14ac:dyDescent="0.3">
      <c r="A5491" s="12" t="str">
        <f t="shared" si="122"/>
        <v>SDGbaseWaS_2BW_v7QVAXacons</v>
      </c>
      <c r="B5491" s="12" t="s">
        <v>220</v>
      </c>
      <c r="C5491" s="12" t="s">
        <v>334</v>
      </c>
      <c r="D5491" s="12" t="s">
        <v>211</v>
      </c>
      <c r="E5491" s="133" t="s">
        <v>67</v>
      </c>
      <c r="F5491" s="133">
        <v>140.64979180275</v>
      </c>
      <c r="G5491" s="133">
        <v>129.35254238586299</v>
      </c>
      <c r="H5491" s="133">
        <v>133.285901283275</v>
      </c>
      <c r="I5491" s="133">
        <v>140.47870452615101</v>
      </c>
      <c r="J5491" s="133">
        <v>143.162940245893</v>
      </c>
      <c r="K5491" s="133">
        <v>146.18953533574199</v>
      </c>
      <c r="L5491" s="133">
        <v>149.78387833942799</v>
      </c>
      <c r="M5491" s="133">
        <v>153.80880673773299</v>
      </c>
      <c r="N5491" s="133">
        <v>158.08473117800901</v>
      </c>
      <c r="O5491" s="133">
        <v>163.471218592496</v>
      </c>
      <c r="P5491" s="133">
        <v>168.43603203642201</v>
      </c>
      <c r="Q5491" s="133">
        <v>173.19004786367401</v>
      </c>
      <c r="R5491" s="133">
        <v>172.93651236564199</v>
      </c>
      <c r="S5491" s="133">
        <v>178.36741905388999</v>
      </c>
      <c r="T5491" s="133">
        <v>184.155882562703</v>
      </c>
      <c r="U5491" s="133">
        <v>190.79764421607501</v>
      </c>
      <c r="V5491" s="133">
        <v>197.57918608430199</v>
      </c>
      <c r="W5491" s="133">
        <v>204.41203089123101</v>
      </c>
      <c r="X5491" s="133">
        <v>210.97476514225099</v>
      </c>
      <c r="Y5491" s="133">
        <v>217.554670587771</v>
      </c>
      <c r="Z5491" s="133">
        <v>224.43331774311</v>
      </c>
      <c r="AA5491" s="133">
        <v>231.19056243211699</v>
      </c>
      <c r="AB5491" s="133">
        <v>237.56701295214501</v>
      </c>
      <c r="AC5491" s="133">
        <v>243.78439908125301</v>
      </c>
      <c r="AD5491" s="133">
        <v>250.72321016638901</v>
      </c>
      <c r="AE5491" s="133">
        <v>258.13980443279502</v>
      </c>
      <c r="AF5491" s="133">
        <v>265.96261797985198</v>
      </c>
      <c r="AG5491" s="133">
        <v>273.70444059337598</v>
      </c>
      <c r="AH5491" s="133">
        <v>273.27592735520102</v>
      </c>
      <c r="AI5491" s="133">
        <v>271.77354760321401</v>
      </c>
      <c r="AJ5491" s="133">
        <v>270.87509432846201</v>
      </c>
      <c r="AK5491" s="133">
        <v>269.50281440930399</v>
      </c>
    </row>
    <row r="5492" spans="1:37" x14ac:dyDescent="0.3">
      <c r="A5492" s="12" t="str">
        <f t="shared" si="122"/>
        <v>SDGbaseWaS_2BW_v7QVAXatrad</v>
      </c>
      <c r="B5492" s="12" t="s">
        <v>220</v>
      </c>
      <c r="C5492" s="12" t="s">
        <v>334</v>
      </c>
      <c r="D5492" s="12" t="s">
        <v>211</v>
      </c>
      <c r="E5492" s="133" t="s">
        <v>68</v>
      </c>
      <c r="F5492" s="133">
        <v>482.47489737631798</v>
      </c>
      <c r="G5492" s="133">
        <v>441.09896142654202</v>
      </c>
      <c r="H5492" s="133">
        <v>454.75306603041599</v>
      </c>
      <c r="I5492" s="133">
        <v>466.33247623586601</v>
      </c>
      <c r="J5492" s="133">
        <v>474.12121338068101</v>
      </c>
      <c r="K5492" s="133">
        <v>482.328723391133</v>
      </c>
      <c r="L5492" s="133">
        <v>492.05920959742002</v>
      </c>
      <c r="M5492" s="133">
        <v>503.32810872783398</v>
      </c>
      <c r="N5492" s="133">
        <v>515.31660904971602</v>
      </c>
      <c r="O5492" s="133">
        <v>511.22818917724999</v>
      </c>
      <c r="P5492" s="133">
        <v>519.98176429620798</v>
      </c>
      <c r="Q5492" s="133">
        <v>532.69361972059198</v>
      </c>
      <c r="R5492" s="133">
        <v>546.322029786759</v>
      </c>
      <c r="S5492" s="133">
        <v>560.67615654861902</v>
      </c>
      <c r="T5492" s="133">
        <v>576.05553192798698</v>
      </c>
      <c r="U5492" s="133">
        <v>593.51038083857497</v>
      </c>
      <c r="V5492" s="133">
        <v>611.070963138656</v>
      </c>
      <c r="W5492" s="133">
        <v>629.31635543274194</v>
      </c>
      <c r="X5492" s="133">
        <v>647.82492427030195</v>
      </c>
      <c r="Y5492" s="133">
        <v>664.66292524671599</v>
      </c>
      <c r="Z5492" s="133">
        <v>680.780211576233</v>
      </c>
      <c r="AA5492" s="133">
        <v>696.98042934295597</v>
      </c>
      <c r="AB5492" s="133">
        <v>706.41187766896996</v>
      </c>
      <c r="AC5492" s="133">
        <v>716.33597363688705</v>
      </c>
      <c r="AD5492" s="133">
        <v>728.784093267451</v>
      </c>
      <c r="AE5492" s="133">
        <v>742.68610783481097</v>
      </c>
      <c r="AF5492" s="133">
        <v>757.96147897052901</v>
      </c>
      <c r="AG5492" s="133">
        <v>772.45560096834697</v>
      </c>
      <c r="AH5492" s="133">
        <v>764.11624146064798</v>
      </c>
      <c r="AI5492" s="133">
        <v>753.75569325586696</v>
      </c>
      <c r="AJ5492" s="133">
        <v>745.29242597335895</v>
      </c>
      <c r="AK5492" s="133">
        <v>736.37813798015895</v>
      </c>
    </row>
    <row r="5493" spans="1:37" x14ac:dyDescent="0.3">
      <c r="A5493" s="12" t="str">
        <f t="shared" si="122"/>
        <v>SDGbaseWaS_2BW_v7QVAXahotl</v>
      </c>
      <c r="B5493" s="12" t="s">
        <v>220</v>
      </c>
      <c r="C5493" s="12" t="s">
        <v>334</v>
      </c>
      <c r="D5493" s="12" t="s">
        <v>211</v>
      </c>
      <c r="E5493" s="133" t="s">
        <v>69</v>
      </c>
      <c r="F5493" s="133">
        <v>37.6854993584083</v>
      </c>
      <c r="G5493" s="133">
        <v>35.229948557343199</v>
      </c>
      <c r="H5493" s="133">
        <v>36.815588974205298</v>
      </c>
      <c r="I5493" s="133">
        <v>37.328392597200398</v>
      </c>
      <c r="J5493" s="133">
        <v>38.263092787947798</v>
      </c>
      <c r="K5493" s="133">
        <v>39.352144202603</v>
      </c>
      <c r="L5493" s="133">
        <v>40.5666100219428</v>
      </c>
      <c r="M5493" s="133">
        <v>41.876509042215801</v>
      </c>
      <c r="N5493" s="133">
        <v>43.282561339729597</v>
      </c>
      <c r="O5493" s="133">
        <v>45.390799530104502</v>
      </c>
      <c r="P5493" s="133">
        <v>47.175726809845202</v>
      </c>
      <c r="Q5493" s="133">
        <v>48.826300198819503</v>
      </c>
      <c r="R5493" s="133">
        <v>51.167795137986403</v>
      </c>
      <c r="S5493" s="133">
        <v>53.076719606812802</v>
      </c>
      <c r="T5493" s="133">
        <v>55.112123883301699</v>
      </c>
      <c r="U5493" s="133">
        <v>57.374901495674699</v>
      </c>
      <c r="V5493" s="133">
        <v>59.495155433976301</v>
      </c>
      <c r="W5493" s="133">
        <v>61.7814247200225</v>
      </c>
      <c r="X5493" s="133">
        <v>64.281551545584094</v>
      </c>
      <c r="Y5493" s="133">
        <v>66.621403408497599</v>
      </c>
      <c r="Z5493" s="133">
        <v>68.976420745699897</v>
      </c>
      <c r="AA5493" s="133">
        <v>71.3915427355101</v>
      </c>
      <c r="AB5493" s="133">
        <v>74.302499691570304</v>
      </c>
      <c r="AC5493" s="133">
        <v>76.881128518925706</v>
      </c>
      <c r="AD5493" s="133">
        <v>79.342710929685694</v>
      </c>
      <c r="AE5493" s="133">
        <v>81.858614680970405</v>
      </c>
      <c r="AF5493" s="133">
        <v>84.501555129131901</v>
      </c>
      <c r="AG5493" s="133">
        <v>87.192042271568297</v>
      </c>
      <c r="AH5493" s="133">
        <v>87.616448448684395</v>
      </c>
      <c r="AI5493" s="133">
        <v>87.472252702010294</v>
      </c>
      <c r="AJ5493" s="133">
        <v>87.245794361561394</v>
      </c>
      <c r="AK5493" s="133">
        <v>86.8513692499358</v>
      </c>
    </row>
    <row r="5494" spans="1:37" x14ac:dyDescent="0.3">
      <c r="A5494" s="12" t="str">
        <f t="shared" si="122"/>
        <v>SDGbaseWaS_2BW_v7QVAXaltrp-p</v>
      </c>
      <c r="B5494" s="12" t="s">
        <v>220</v>
      </c>
      <c r="C5494" s="12" t="s">
        <v>334</v>
      </c>
      <c r="D5494" s="12" t="s">
        <v>211</v>
      </c>
      <c r="E5494" s="133" t="s">
        <v>70</v>
      </c>
      <c r="F5494" s="133">
        <v>60.675714154097598</v>
      </c>
      <c r="G5494" s="133">
        <v>58.244947114789802</v>
      </c>
      <c r="H5494" s="133">
        <v>59.721822201709898</v>
      </c>
      <c r="I5494" s="133">
        <v>60.485862330144997</v>
      </c>
      <c r="J5494" s="133">
        <v>61.613686026079101</v>
      </c>
      <c r="K5494" s="133">
        <v>62.752784042101197</v>
      </c>
      <c r="L5494" s="133">
        <v>64.138886690409194</v>
      </c>
      <c r="M5494" s="133">
        <v>65.702850829534398</v>
      </c>
      <c r="N5494" s="133">
        <v>67.538796818887803</v>
      </c>
      <c r="O5494" s="133">
        <v>70.104745476071997</v>
      </c>
      <c r="P5494" s="133">
        <v>72.549652795096904</v>
      </c>
      <c r="Q5494" s="133">
        <v>74.841049948187305</v>
      </c>
      <c r="R5494" s="133">
        <v>77.874428144727901</v>
      </c>
      <c r="S5494" s="133">
        <v>80.568724738434099</v>
      </c>
      <c r="T5494" s="133">
        <v>83.435124106208093</v>
      </c>
      <c r="U5494" s="133">
        <v>86.751469492869603</v>
      </c>
      <c r="V5494" s="133">
        <v>89.748189726097294</v>
      </c>
      <c r="W5494" s="133">
        <v>92.8994318933009</v>
      </c>
      <c r="X5494" s="133">
        <v>96.213514473579494</v>
      </c>
      <c r="Y5494" s="133">
        <v>99.235659579965699</v>
      </c>
      <c r="Z5494" s="133">
        <v>102.158360597273</v>
      </c>
      <c r="AA5494" s="133">
        <v>105.044260725073</v>
      </c>
      <c r="AB5494" s="133">
        <v>108.308840463905</v>
      </c>
      <c r="AC5494" s="133">
        <v>111.127145101922</v>
      </c>
      <c r="AD5494" s="133">
        <v>113.70124045705001</v>
      </c>
      <c r="AE5494" s="133">
        <v>116.27315645227699</v>
      </c>
      <c r="AF5494" s="133">
        <v>118.879140322704</v>
      </c>
      <c r="AG5494" s="133">
        <v>121.337242402543</v>
      </c>
      <c r="AH5494" s="133">
        <v>120.3542553959</v>
      </c>
      <c r="AI5494" s="133">
        <v>119.095002900899</v>
      </c>
      <c r="AJ5494" s="133">
        <v>118.191652667291</v>
      </c>
      <c r="AK5494" s="133">
        <v>117.061580484129</v>
      </c>
    </row>
    <row r="5495" spans="1:37" x14ac:dyDescent="0.3">
      <c r="A5495" s="12" t="str">
        <f t="shared" si="122"/>
        <v>SDGbaseWaS_2BW_v7QVAXaltrp-f</v>
      </c>
      <c r="B5495" s="12" t="s">
        <v>220</v>
      </c>
      <c r="C5495" s="12" t="s">
        <v>334</v>
      </c>
      <c r="D5495" s="12" t="s">
        <v>211</v>
      </c>
      <c r="E5495" s="133" t="s">
        <v>71</v>
      </c>
      <c r="F5495" s="133">
        <v>247.42936538347399</v>
      </c>
      <c r="G5495" s="133">
        <v>233.99598737350399</v>
      </c>
      <c r="H5495" s="133">
        <v>239.62712704611999</v>
      </c>
      <c r="I5495" s="133">
        <v>244.023405838667</v>
      </c>
      <c r="J5495" s="133">
        <v>248.94747688168599</v>
      </c>
      <c r="K5495" s="133">
        <v>253.44837206730699</v>
      </c>
      <c r="L5495" s="133">
        <v>258.50266234765002</v>
      </c>
      <c r="M5495" s="133">
        <v>263.76217547597702</v>
      </c>
      <c r="N5495" s="133">
        <v>270.78396458935902</v>
      </c>
      <c r="O5495" s="133">
        <v>279.40975031830902</v>
      </c>
      <c r="P5495" s="133">
        <v>288.76662792410798</v>
      </c>
      <c r="Q5495" s="133">
        <v>299.17884519555099</v>
      </c>
      <c r="R5495" s="133">
        <v>309.89082454314098</v>
      </c>
      <c r="S5495" s="133">
        <v>318.56598158925902</v>
      </c>
      <c r="T5495" s="133">
        <v>327.81128880323001</v>
      </c>
      <c r="U5495" s="133">
        <v>340.42565609793098</v>
      </c>
      <c r="V5495" s="133">
        <v>351.93402305281103</v>
      </c>
      <c r="W5495" s="133">
        <v>362.74045869615702</v>
      </c>
      <c r="X5495" s="133">
        <v>374.20647177516997</v>
      </c>
      <c r="Y5495" s="133">
        <v>386.59994664831203</v>
      </c>
      <c r="Z5495" s="133">
        <v>400.40705706571299</v>
      </c>
      <c r="AA5495" s="133">
        <v>414.56457384589999</v>
      </c>
      <c r="AB5495" s="133">
        <v>428.891787784793</v>
      </c>
      <c r="AC5495" s="133">
        <v>442.94902830610903</v>
      </c>
      <c r="AD5495" s="133">
        <v>456.07249239173899</v>
      </c>
      <c r="AE5495" s="133">
        <v>469.32986000057798</v>
      </c>
      <c r="AF5495" s="133">
        <v>481.17496121215203</v>
      </c>
      <c r="AG5495" s="133">
        <v>491.73899771145</v>
      </c>
      <c r="AH5495" s="133">
        <v>488.72303469379</v>
      </c>
      <c r="AI5495" s="133">
        <v>485.07748479957002</v>
      </c>
      <c r="AJ5495" s="133">
        <v>482.78078223452002</v>
      </c>
      <c r="AK5495" s="133">
        <v>480.144361400533</v>
      </c>
    </row>
    <row r="5496" spans="1:37" x14ac:dyDescent="0.3">
      <c r="A5496" s="12" t="str">
        <f t="shared" si="122"/>
        <v>SDGbaseWaS_2BW_v7QVAXaotrp-p</v>
      </c>
      <c r="B5496" s="12" t="s">
        <v>220</v>
      </c>
      <c r="C5496" s="12" t="s">
        <v>334</v>
      </c>
      <c r="D5496" s="12" t="s">
        <v>211</v>
      </c>
      <c r="E5496" s="133" t="s">
        <v>72</v>
      </c>
      <c r="F5496" s="133">
        <v>8.1002002972729006</v>
      </c>
      <c r="G5496" s="133">
        <v>7.9756856443663002</v>
      </c>
      <c r="H5496" s="133">
        <v>8.4162076790460603</v>
      </c>
      <c r="I5496" s="133">
        <v>8.7856961305918997</v>
      </c>
      <c r="J5496" s="133">
        <v>9.1888661329223709</v>
      </c>
      <c r="K5496" s="133">
        <v>9.5400949531724102</v>
      </c>
      <c r="L5496" s="133">
        <v>9.8923840412233108</v>
      </c>
      <c r="M5496" s="133">
        <v>10.2132826450714</v>
      </c>
      <c r="N5496" s="133">
        <v>10.5182029795088</v>
      </c>
      <c r="O5496" s="133">
        <v>10.673572798576</v>
      </c>
      <c r="P5496" s="133">
        <v>10.9112645645633</v>
      </c>
      <c r="Q5496" s="133">
        <v>11.1507939061953</v>
      </c>
      <c r="R5496" s="133">
        <v>11.5233760403917</v>
      </c>
      <c r="S5496" s="133">
        <v>11.8137076114366</v>
      </c>
      <c r="T5496" s="133">
        <v>12.113524490436699</v>
      </c>
      <c r="U5496" s="133">
        <v>12.4464137821604</v>
      </c>
      <c r="V5496" s="133">
        <v>12.740109965906599</v>
      </c>
      <c r="W5496" s="133">
        <v>13.038968661970401</v>
      </c>
      <c r="X5496" s="133">
        <v>13.3131679602087</v>
      </c>
      <c r="Y5496" s="133">
        <v>13.554138329888101</v>
      </c>
      <c r="Z5496" s="133">
        <v>13.7768203351803</v>
      </c>
      <c r="AA5496" s="133">
        <v>13.971137481394701</v>
      </c>
      <c r="AB5496" s="133">
        <v>14.1285292414103</v>
      </c>
      <c r="AC5496" s="133">
        <v>14.2785081800399</v>
      </c>
      <c r="AD5496" s="133">
        <v>14.432559426984101</v>
      </c>
      <c r="AE5496" s="133">
        <v>14.6263309453494</v>
      </c>
      <c r="AF5496" s="133">
        <v>14.843392345324199</v>
      </c>
      <c r="AG5496" s="133">
        <v>15.060894789053901</v>
      </c>
      <c r="AH5496" s="133">
        <v>14.939082258429099</v>
      </c>
      <c r="AI5496" s="133">
        <v>14.852115343920101</v>
      </c>
      <c r="AJ5496" s="133">
        <v>14.814588900806999</v>
      </c>
      <c r="AK5496" s="133">
        <v>14.772215624675001</v>
      </c>
    </row>
    <row r="5497" spans="1:37" x14ac:dyDescent="0.3">
      <c r="A5497" s="12" t="str">
        <f t="shared" si="122"/>
        <v>SDGbaseWaS_2BW_v7QVAXaotrp-f</v>
      </c>
      <c r="B5497" s="12" t="s">
        <v>220</v>
      </c>
      <c r="C5497" s="12" t="s">
        <v>334</v>
      </c>
      <c r="D5497" s="12" t="s">
        <v>211</v>
      </c>
      <c r="E5497" s="133" t="s">
        <v>73</v>
      </c>
      <c r="F5497" s="133">
        <v>7.2942674736103603</v>
      </c>
      <c r="G5497" s="133">
        <v>6.9547247684434499</v>
      </c>
      <c r="H5497" s="133">
        <v>7.2316754227967603</v>
      </c>
      <c r="I5497" s="133">
        <v>7.4229833463092199</v>
      </c>
      <c r="J5497" s="133">
        <v>7.6106648179158096</v>
      </c>
      <c r="K5497" s="133">
        <v>7.7706783522802896</v>
      </c>
      <c r="L5497" s="133">
        <v>7.94153024992836</v>
      </c>
      <c r="M5497" s="133">
        <v>8.1153181102231393</v>
      </c>
      <c r="N5497" s="133">
        <v>8.3326868190398198</v>
      </c>
      <c r="O5497" s="133">
        <v>8.5373729091650397</v>
      </c>
      <c r="P5497" s="133">
        <v>8.7856646007764105</v>
      </c>
      <c r="Q5497" s="133">
        <v>9.0649509825740804</v>
      </c>
      <c r="R5497" s="133">
        <v>9.3532041769266101</v>
      </c>
      <c r="S5497" s="133">
        <v>9.5761200378505098</v>
      </c>
      <c r="T5497" s="133">
        <v>9.8165969929726309</v>
      </c>
      <c r="U5497" s="133">
        <v>10.1439457133982</v>
      </c>
      <c r="V5497" s="133">
        <v>10.441089004893501</v>
      </c>
      <c r="W5497" s="133">
        <v>10.7118672890133</v>
      </c>
      <c r="X5497" s="133">
        <v>10.9736519789372</v>
      </c>
      <c r="Y5497" s="133">
        <v>11.267285766752501</v>
      </c>
      <c r="Z5497" s="133">
        <v>11.5900937841424</v>
      </c>
      <c r="AA5497" s="133">
        <v>11.9070312871109</v>
      </c>
      <c r="AB5497" s="133">
        <v>12.194437776476899</v>
      </c>
      <c r="AC5497" s="133">
        <v>12.4936132738118</v>
      </c>
      <c r="AD5497" s="133">
        <v>12.774010560871799</v>
      </c>
      <c r="AE5497" s="133">
        <v>13.0712878255303</v>
      </c>
      <c r="AF5497" s="133">
        <v>13.3297174501746</v>
      </c>
      <c r="AG5497" s="133">
        <v>13.5627536803143</v>
      </c>
      <c r="AH5497" s="133">
        <v>13.4803609143329</v>
      </c>
      <c r="AI5497" s="133">
        <v>13.3956926267977</v>
      </c>
      <c r="AJ5497" s="133">
        <v>13.3425859753255</v>
      </c>
      <c r="AK5497" s="133">
        <v>13.2804777330728</v>
      </c>
    </row>
    <row r="5498" spans="1:37" x14ac:dyDescent="0.3">
      <c r="A5498" s="12" t="str">
        <f t="shared" si="122"/>
        <v>SDGbaseWaS_2BW_v7QVAXaprtr</v>
      </c>
      <c r="B5498" s="12" t="s">
        <v>220</v>
      </c>
      <c r="C5498" s="12" t="s">
        <v>334</v>
      </c>
      <c r="D5498" s="12" t="s">
        <v>211</v>
      </c>
      <c r="E5498" s="133" t="s">
        <v>74</v>
      </c>
      <c r="F5498" s="134">
        <v>5.0000000000000003E-10</v>
      </c>
      <c r="G5498" s="134">
        <v>4.6307945149705903E-10</v>
      </c>
      <c r="H5498" s="134">
        <v>4.7629310169580305E-10</v>
      </c>
      <c r="I5498" s="134">
        <v>4.8529520266665399E-10</v>
      </c>
      <c r="J5498" s="134">
        <v>4.8952012224777801E-10</v>
      </c>
      <c r="K5498" s="134">
        <v>5.0148017957117198E-10</v>
      </c>
      <c r="L5498" s="134">
        <v>5.1514498900106499E-10</v>
      </c>
      <c r="M5498" s="134">
        <v>5.28136882469859E-10</v>
      </c>
      <c r="N5498" s="134">
        <v>5.42283106339245E-10</v>
      </c>
      <c r="O5498" s="134">
        <v>5.4041841346140503E-10</v>
      </c>
      <c r="P5498" s="134">
        <v>5.5563852905482603E-10</v>
      </c>
      <c r="Q5498" s="134">
        <v>5.7417748725355601E-10</v>
      </c>
      <c r="R5498" s="134">
        <v>6.0813892891310703E-10</v>
      </c>
      <c r="S5498" s="134">
        <v>6.3042582852719396E-10</v>
      </c>
      <c r="T5498" s="134">
        <v>6.5331651922883201E-10</v>
      </c>
      <c r="U5498" s="134">
        <v>6.7895771337619602E-10</v>
      </c>
      <c r="V5498" s="134">
        <v>7.0749277776217202E-10</v>
      </c>
      <c r="W5498" s="134">
        <v>7.3280556308432897E-10</v>
      </c>
      <c r="X5498" s="134">
        <v>7.5890036576015697E-10</v>
      </c>
      <c r="Y5498" s="134">
        <v>7.8402746440269496E-10</v>
      </c>
      <c r="Z5498" s="134">
        <v>8.0963131798399604E-10</v>
      </c>
      <c r="AA5498" s="134">
        <v>8.2966572196208198E-10</v>
      </c>
      <c r="AB5498" s="134">
        <v>8.5609402430040003E-10</v>
      </c>
      <c r="AC5498" s="134">
        <v>8.7515436727774204E-10</v>
      </c>
      <c r="AD5498" s="134">
        <v>8.9613999293956201E-10</v>
      </c>
      <c r="AE5498" s="134">
        <v>9.2138482304135704E-10</v>
      </c>
      <c r="AF5498" s="134">
        <v>9.4784334308584204E-10</v>
      </c>
      <c r="AG5498" s="134">
        <v>9.5861924290871307E-10</v>
      </c>
      <c r="AH5498" s="134">
        <v>9.51525779913652E-10</v>
      </c>
      <c r="AI5498" s="134">
        <v>9.3541656788980796E-10</v>
      </c>
      <c r="AJ5498" s="134">
        <v>9.16325809339636E-10</v>
      </c>
      <c r="AK5498" s="134">
        <v>8.9670852585845801E-10</v>
      </c>
    </row>
    <row r="5499" spans="1:37" x14ac:dyDescent="0.3">
      <c r="A5499" s="12" t="str">
        <f t="shared" si="122"/>
        <v>SDGbaseWaS_2BW_v7QVAXatrps</v>
      </c>
      <c r="B5499" s="12" t="s">
        <v>220</v>
      </c>
      <c r="C5499" s="12" t="s">
        <v>334</v>
      </c>
      <c r="D5499" s="12" t="s">
        <v>211</v>
      </c>
      <c r="E5499" s="133" t="s">
        <v>75</v>
      </c>
      <c r="F5499" s="133">
        <v>54.9415640789937</v>
      </c>
      <c r="G5499" s="133">
        <v>50.449105812551998</v>
      </c>
      <c r="H5499" s="133">
        <v>51.683263936800799</v>
      </c>
      <c r="I5499" s="133">
        <v>52.300897913401698</v>
      </c>
      <c r="J5499" s="133">
        <v>53.122145225468302</v>
      </c>
      <c r="K5499" s="133">
        <v>54.079453073270102</v>
      </c>
      <c r="L5499" s="133">
        <v>55.136521605166898</v>
      </c>
      <c r="M5499" s="133">
        <v>56.084301174080601</v>
      </c>
      <c r="N5499" s="133">
        <v>57.112795446806899</v>
      </c>
      <c r="O5499" s="133">
        <v>58.560213469697402</v>
      </c>
      <c r="P5499" s="133">
        <v>59.730062959487597</v>
      </c>
      <c r="Q5499" s="133">
        <v>60.705707356121103</v>
      </c>
      <c r="R5499" s="133">
        <v>62.211861407573998</v>
      </c>
      <c r="S5499" s="133">
        <v>63.753743622647903</v>
      </c>
      <c r="T5499" s="133">
        <v>65.361095312660694</v>
      </c>
      <c r="U5499" s="133">
        <v>67.198848664009105</v>
      </c>
      <c r="V5499" s="133">
        <v>68.913706991266906</v>
      </c>
      <c r="W5499" s="133">
        <v>70.827228227536395</v>
      </c>
      <c r="X5499" s="133">
        <v>72.729025546950893</v>
      </c>
      <c r="Y5499" s="133">
        <v>74.592922690500004</v>
      </c>
      <c r="Z5499" s="133">
        <v>76.4603957827442</v>
      </c>
      <c r="AA5499" s="133">
        <v>78.350174141205301</v>
      </c>
      <c r="AB5499" s="133">
        <v>81.6512844580256</v>
      </c>
      <c r="AC5499" s="133">
        <v>84.822541363366696</v>
      </c>
      <c r="AD5499" s="133">
        <v>88.062459838447396</v>
      </c>
      <c r="AE5499" s="133">
        <v>91.421185746465795</v>
      </c>
      <c r="AF5499" s="133">
        <v>94.922639901419302</v>
      </c>
      <c r="AG5499" s="133">
        <v>98.164041046754903</v>
      </c>
      <c r="AH5499" s="133">
        <v>99.358386539653594</v>
      </c>
      <c r="AI5499" s="133">
        <v>100.218157947287</v>
      </c>
      <c r="AJ5499" s="133">
        <v>101.05615718736099</v>
      </c>
      <c r="AK5499" s="133">
        <v>101.753811847156</v>
      </c>
    </row>
    <row r="5500" spans="1:37" x14ac:dyDescent="0.3">
      <c r="A5500" s="12" t="str">
        <f t="shared" si="122"/>
        <v>SDGbaseWaS_2BW_v7QVAXacomm</v>
      </c>
      <c r="B5500" s="12" t="s">
        <v>220</v>
      </c>
      <c r="C5500" s="12" t="s">
        <v>334</v>
      </c>
      <c r="D5500" s="12" t="s">
        <v>211</v>
      </c>
      <c r="E5500" s="133" t="s">
        <v>76</v>
      </c>
      <c r="F5500" s="133">
        <v>84.0521074298928</v>
      </c>
      <c r="G5500" s="133">
        <v>79.660514443359602</v>
      </c>
      <c r="H5500" s="133">
        <v>82.131824756636902</v>
      </c>
      <c r="I5500" s="133">
        <v>83.265644844841503</v>
      </c>
      <c r="J5500" s="133">
        <v>84.980232038636402</v>
      </c>
      <c r="K5500" s="133">
        <v>86.904916448506199</v>
      </c>
      <c r="L5500" s="133">
        <v>89.151143037899402</v>
      </c>
      <c r="M5500" s="133">
        <v>91.678571732761895</v>
      </c>
      <c r="N5500" s="133">
        <v>94.401289020235097</v>
      </c>
      <c r="O5500" s="133">
        <v>97.918780680602396</v>
      </c>
      <c r="P5500" s="133">
        <v>101.11016536990201</v>
      </c>
      <c r="Q5500" s="133">
        <v>104.199829892594</v>
      </c>
      <c r="R5500" s="133">
        <v>108.132781202708</v>
      </c>
      <c r="S5500" s="133">
        <v>111.627542866593</v>
      </c>
      <c r="T5500" s="133">
        <v>115.39189376017799</v>
      </c>
      <c r="U5500" s="133">
        <v>119.62071698991301</v>
      </c>
      <c r="V5500" s="133">
        <v>123.735906703986</v>
      </c>
      <c r="W5500" s="133">
        <v>128.116352386551</v>
      </c>
      <c r="X5500" s="133">
        <v>132.81706846911601</v>
      </c>
      <c r="Y5500" s="133">
        <v>137.327201860006</v>
      </c>
      <c r="Z5500" s="133">
        <v>141.898311046586</v>
      </c>
      <c r="AA5500" s="133">
        <v>146.519285949216</v>
      </c>
      <c r="AB5500" s="133">
        <v>151.16515562756001</v>
      </c>
      <c r="AC5500" s="133">
        <v>155.45396410494601</v>
      </c>
      <c r="AD5500" s="133">
        <v>159.890842768878</v>
      </c>
      <c r="AE5500" s="133">
        <v>164.528690247746</v>
      </c>
      <c r="AF5500" s="133">
        <v>169.44953151380699</v>
      </c>
      <c r="AG5500" s="133">
        <v>174.41053884122499</v>
      </c>
      <c r="AH5500" s="133">
        <v>174.58910742464101</v>
      </c>
      <c r="AI5500" s="133">
        <v>174.06777001235901</v>
      </c>
      <c r="AJ5500" s="133">
        <v>173.619348528807</v>
      </c>
      <c r="AK5500" s="133">
        <v>172.93341260354899</v>
      </c>
    </row>
    <row r="5501" spans="1:37" x14ac:dyDescent="0.3">
      <c r="A5501" s="12" t="str">
        <f t="shared" si="122"/>
        <v>SDGbaseWaS_2BW_v7QVAXafsrv</v>
      </c>
      <c r="B5501" s="12" t="s">
        <v>220</v>
      </c>
      <c r="C5501" s="12" t="s">
        <v>334</v>
      </c>
      <c r="D5501" s="12" t="s">
        <v>211</v>
      </c>
      <c r="E5501" s="133" t="s">
        <v>77</v>
      </c>
      <c r="F5501" s="133">
        <v>413.43609675688703</v>
      </c>
      <c r="G5501" s="133">
        <v>391.22932054851202</v>
      </c>
      <c r="H5501" s="133">
        <v>404.873520229588</v>
      </c>
      <c r="I5501" s="133">
        <v>409.38176151654699</v>
      </c>
      <c r="J5501" s="133">
        <v>418.381053291613</v>
      </c>
      <c r="K5501" s="133">
        <v>428.49304694779102</v>
      </c>
      <c r="L5501" s="133">
        <v>439.89650037639598</v>
      </c>
      <c r="M5501" s="133">
        <v>452.26514644059199</v>
      </c>
      <c r="N5501" s="133">
        <v>465.92032264740601</v>
      </c>
      <c r="O5501" s="133">
        <v>484.39747953433999</v>
      </c>
      <c r="P5501" s="133">
        <v>500.93381246535398</v>
      </c>
      <c r="Q5501" s="133">
        <v>517.03535127840996</v>
      </c>
      <c r="R5501" s="133">
        <v>539.36391848298604</v>
      </c>
      <c r="S5501" s="133">
        <v>558.09969025335897</v>
      </c>
      <c r="T5501" s="133">
        <v>578.18407240482804</v>
      </c>
      <c r="U5501" s="133">
        <v>600.56707724850105</v>
      </c>
      <c r="V5501" s="133">
        <v>622.17384274441599</v>
      </c>
      <c r="W5501" s="133">
        <v>645.620873486395</v>
      </c>
      <c r="X5501" s="133">
        <v>671.16369303963302</v>
      </c>
      <c r="Y5501" s="133">
        <v>695.97852878259903</v>
      </c>
      <c r="Z5501" s="133">
        <v>721.32403169532404</v>
      </c>
      <c r="AA5501" s="133">
        <v>746.95126831247001</v>
      </c>
      <c r="AB5501" s="133">
        <v>776.40000321322202</v>
      </c>
      <c r="AC5501" s="133">
        <v>803.65394624518001</v>
      </c>
      <c r="AD5501" s="133">
        <v>830.12585536378901</v>
      </c>
      <c r="AE5501" s="133">
        <v>856.81277747987303</v>
      </c>
      <c r="AF5501" s="133">
        <v>884.75371101508904</v>
      </c>
      <c r="AG5501" s="133">
        <v>913.76408074179096</v>
      </c>
      <c r="AH5501" s="133">
        <v>923.44371876835805</v>
      </c>
      <c r="AI5501" s="133">
        <v>927.81556330060698</v>
      </c>
      <c r="AJ5501" s="133">
        <v>929.96706654815898</v>
      </c>
      <c r="AK5501" s="133">
        <v>930.022988091549</v>
      </c>
    </row>
    <row r="5502" spans="1:37" x14ac:dyDescent="0.3">
      <c r="A5502" s="12" t="str">
        <f t="shared" si="122"/>
        <v>SDGbaseWaS_2BW_v7QVAXabsrv</v>
      </c>
      <c r="B5502" s="12" t="s">
        <v>220</v>
      </c>
      <c r="C5502" s="12" t="s">
        <v>334</v>
      </c>
      <c r="D5502" s="12" t="s">
        <v>211</v>
      </c>
      <c r="E5502" s="133" t="s">
        <v>78</v>
      </c>
      <c r="F5502" s="133">
        <v>367.47747877214698</v>
      </c>
      <c r="G5502" s="133">
        <v>348.348195949608</v>
      </c>
      <c r="H5502" s="133">
        <v>359.29000079189001</v>
      </c>
      <c r="I5502" s="133">
        <v>364.21435216889199</v>
      </c>
      <c r="J5502" s="133">
        <v>371.89631959482602</v>
      </c>
      <c r="K5502" s="133">
        <v>380.46343810788102</v>
      </c>
      <c r="L5502" s="133">
        <v>390.33715083299199</v>
      </c>
      <c r="M5502" s="133">
        <v>401.15275697469502</v>
      </c>
      <c r="N5502" s="133">
        <v>412.94636417063799</v>
      </c>
      <c r="O5502" s="133">
        <v>427.81102037677499</v>
      </c>
      <c r="P5502" s="133">
        <v>441.72059960716501</v>
      </c>
      <c r="Q5502" s="133">
        <v>455.32787645274402</v>
      </c>
      <c r="R5502" s="133">
        <v>473.19684090569899</v>
      </c>
      <c r="S5502" s="133">
        <v>488.68849939462098</v>
      </c>
      <c r="T5502" s="133">
        <v>505.33544727663502</v>
      </c>
      <c r="U5502" s="133">
        <v>523.99482254671898</v>
      </c>
      <c r="V5502" s="133">
        <v>542.18195125413104</v>
      </c>
      <c r="W5502" s="133">
        <v>561.52814363656705</v>
      </c>
      <c r="X5502" s="133">
        <v>582.21237933634598</v>
      </c>
      <c r="Y5502" s="133">
        <v>602.07702194661204</v>
      </c>
      <c r="Z5502" s="133">
        <v>622.29905303496105</v>
      </c>
      <c r="AA5502" s="133">
        <v>642.64362605648705</v>
      </c>
      <c r="AB5502" s="133">
        <v>664.572078725795</v>
      </c>
      <c r="AC5502" s="133">
        <v>684.43727840115105</v>
      </c>
      <c r="AD5502" s="133">
        <v>704.28150482809997</v>
      </c>
      <c r="AE5502" s="133">
        <v>724.799612396626</v>
      </c>
      <c r="AF5502" s="133">
        <v>746.52019024103799</v>
      </c>
      <c r="AG5502" s="133">
        <v>768.56242985746803</v>
      </c>
      <c r="AH5502" s="133">
        <v>771.32159006701795</v>
      </c>
      <c r="AI5502" s="133">
        <v>770.75225045887396</v>
      </c>
      <c r="AJ5502" s="133">
        <v>769.70274781666103</v>
      </c>
      <c r="AK5502" s="133">
        <v>767.40911968662601</v>
      </c>
    </row>
    <row r="5503" spans="1:37" x14ac:dyDescent="0.3">
      <c r="A5503" s="12" t="str">
        <f t="shared" si="122"/>
        <v>SDGbaseWaS_2BW_v7QVAXagsrv</v>
      </c>
      <c r="B5503" s="12" t="s">
        <v>220</v>
      </c>
      <c r="C5503" s="12" t="s">
        <v>334</v>
      </c>
      <c r="D5503" s="12" t="s">
        <v>211</v>
      </c>
      <c r="E5503" s="133" t="s">
        <v>79</v>
      </c>
      <c r="F5503" s="133">
        <v>789.43519992013898</v>
      </c>
      <c r="G5503" s="133">
        <v>739.19506617937395</v>
      </c>
      <c r="H5503" s="133">
        <v>760.63767534159103</v>
      </c>
      <c r="I5503" s="133">
        <v>778.856485789874</v>
      </c>
      <c r="J5503" s="133">
        <v>794.343710957403</v>
      </c>
      <c r="K5503" s="133">
        <v>809.77227574947199</v>
      </c>
      <c r="L5503" s="133">
        <v>826.37815237116104</v>
      </c>
      <c r="M5503" s="133">
        <v>843.52533405290899</v>
      </c>
      <c r="N5503" s="133">
        <v>863.13827445725303</v>
      </c>
      <c r="O5503" s="133">
        <v>891.467663872922</v>
      </c>
      <c r="P5503" s="133">
        <v>916.99840360463395</v>
      </c>
      <c r="Q5503" s="133">
        <v>942.22039077080001</v>
      </c>
      <c r="R5503" s="133">
        <v>966.16857590153302</v>
      </c>
      <c r="S5503" s="133">
        <v>989.85961500759697</v>
      </c>
      <c r="T5503" s="133">
        <v>1014.19267788592</v>
      </c>
      <c r="U5503" s="133">
        <v>1039.1349620865601</v>
      </c>
      <c r="V5503" s="133">
        <v>1064.6412608308499</v>
      </c>
      <c r="W5503" s="133">
        <v>1090.97273988456</v>
      </c>
      <c r="X5503" s="133">
        <v>1118.1302612639599</v>
      </c>
      <c r="Y5503" s="133">
        <v>1145.71678953286</v>
      </c>
      <c r="Z5503" s="133">
        <v>1173.9746714539101</v>
      </c>
      <c r="AA5503" s="133">
        <v>1202.7781624506499</v>
      </c>
      <c r="AB5503" s="133">
        <v>1232.5827003547399</v>
      </c>
      <c r="AC5503" s="133">
        <v>1262.7841743157201</v>
      </c>
      <c r="AD5503" s="133">
        <v>1293.5420357156199</v>
      </c>
      <c r="AE5503" s="133">
        <v>1324.9671003860101</v>
      </c>
      <c r="AF5503" s="133">
        <v>1357.2890244741</v>
      </c>
      <c r="AG5503" s="133">
        <v>1390.51975019867</v>
      </c>
      <c r="AH5503" s="133">
        <v>1422.9952772650299</v>
      </c>
      <c r="AI5503" s="133">
        <v>1455.4565717804101</v>
      </c>
      <c r="AJ5503" s="133">
        <v>1488.0852230436001</v>
      </c>
      <c r="AK5503" s="133">
        <v>1521.1613820299599</v>
      </c>
    </row>
    <row r="5504" spans="1:37" x14ac:dyDescent="0.3">
      <c r="A5504" s="12" t="str">
        <f t="shared" si="122"/>
        <v>SDGbaseWaS_2BW_v7QVAXaosrv</v>
      </c>
      <c r="B5504" s="12" t="s">
        <v>220</v>
      </c>
      <c r="C5504" s="12" t="s">
        <v>334</v>
      </c>
      <c r="D5504" s="12" t="s">
        <v>211</v>
      </c>
      <c r="E5504" s="133" t="s">
        <v>80</v>
      </c>
      <c r="F5504" s="133">
        <v>475.07820917543302</v>
      </c>
      <c r="G5504" s="133">
        <v>430.10015340316602</v>
      </c>
      <c r="H5504" s="133">
        <v>447.51610426427499</v>
      </c>
      <c r="I5504" s="133">
        <v>455.56582579401299</v>
      </c>
      <c r="J5504" s="133">
        <v>466.613174455619</v>
      </c>
      <c r="K5504" s="133">
        <v>478.206648138981</v>
      </c>
      <c r="L5504" s="133">
        <v>491.30329625459598</v>
      </c>
      <c r="M5504" s="133">
        <v>505.311221764869</v>
      </c>
      <c r="N5504" s="133">
        <v>520.52780569734898</v>
      </c>
      <c r="O5504" s="133">
        <v>539.288097456375</v>
      </c>
      <c r="P5504" s="133">
        <v>557.11781905868099</v>
      </c>
      <c r="Q5504" s="133">
        <v>574.54843132272197</v>
      </c>
      <c r="R5504" s="133">
        <v>597.68876016318097</v>
      </c>
      <c r="S5504" s="133">
        <v>617.498660077301</v>
      </c>
      <c r="T5504" s="133">
        <v>638.74674074675499</v>
      </c>
      <c r="U5504" s="133">
        <v>662.84743600211698</v>
      </c>
      <c r="V5504" s="133">
        <v>685.95979826004304</v>
      </c>
      <c r="W5504" s="133">
        <v>710.64398557438994</v>
      </c>
      <c r="X5504" s="133">
        <v>737.168915036047</v>
      </c>
      <c r="Y5504" s="133">
        <v>762.63527882884398</v>
      </c>
      <c r="Z5504" s="133">
        <v>788.53506347929795</v>
      </c>
      <c r="AA5504" s="133">
        <v>814.73111387814595</v>
      </c>
      <c r="AB5504" s="133">
        <v>843.11958785559796</v>
      </c>
      <c r="AC5504" s="133">
        <v>869.254246205664</v>
      </c>
      <c r="AD5504" s="133">
        <v>895.11299119223099</v>
      </c>
      <c r="AE5504" s="133">
        <v>921.48250038537799</v>
      </c>
      <c r="AF5504" s="133">
        <v>949.08767862514696</v>
      </c>
      <c r="AG5504" s="133">
        <v>977.05002454430303</v>
      </c>
      <c r="AH5504" s="133">
        <v>978.91091293962199</v>
      </c>
      <c r="AI5504" s="133">
        <v>976.84581805113999</v>
      </c>
      <c r="AJ5504" s="133">
        <v>974.34157727956995</v>
      </c>
      <c r="AK5504" s="133">
        <v>970.25989363730002</v>
      </c>
    </row>
    <row r="5505" spans="1:37" x14ac:dyDescent="0.3">
      <c r="A5505" s="12" t="str">
        <f t="shared" si="122"/>
        <v>SDGbaseWaS_2BW_v7PVAXaawhe</v>
      </c>
      <c r="B5505" s="12" t="s">
        <v>220</v>
      </c>
      <c r="C5505" s="12" t="s">
        <v>334</v>
      </c>
      <c r="D5505" s="12" t="s">
        <v>212</v>
      </c>
      <c r="E5505" s="133" t="s">
        <v>4</v>
      </c>
      <c r="F5505" s="133">
        <v>0.99999999999979905</v>
      </c>
      <c r="G5505" s="133">
        <v>0.94047541992588002</v>
      </c>
      <c r="H5505" s="133">
        <v>0.94695702854525299</v>
      </c>
      <c r="I5505" s="133">
        <v>0.95971561404351702</v>
      </c>
      <c r="J5505" s="133">
        <v>0.98716309529888802</v>
      </c>
      <c r="K5505" s="133">
        <v>0.990639479024367</v>
      </c>
      <c r="L5505" s="133">
        <v>0.99477051042534503</v>
      </c>
      <c r="M5505" s="133">
        <v>0.99016008173410297</v>
      </c>
      <c r="N5505" s="133">
        <v>0.98712542886217103</v>
      </c>
      <c r="O5505" s="133">
        <v>1.01745011188539</v>
      </c>
      <c r="P5505" s="133">
        <v>1.0125807702694001</v>
      </c>
      <c r="Q5505" s="133">
        <v>1.00346997317699</v>
      </c>
      <c r="R5505" s="133">
        <v>1.0159699497416299</v>
      </c>
      <c r="S5505" s="133">
        <v>1.0161018508295701</v>
      </c>
      <c r="T5505" s="133">
        <v>1.0159335951510899</v>
      </c>
      <c r="U5505" s="133">
        <v>1.0173737632352799</v>
      </c>
      <c r="V5505" s="133">
        <v>1.0182439651649899</v>
      </c>
      <c r="W5505" s="133">
        <v>1.01820774457019</v>
      </c>
      <c r="X5505" s="133">
        <v>1.0196105337941901</v>
      </c>
      <c r="Y5505" s="133">
        <v>1.0203761406208001</v>
      </c>
      <c r="Z5505" s="133">
        <v>1.0224872562482299</v>
      </c>
      <c r="AA5505" s="133">
        <v>1.02443060319513</v>
      </c>
      <c r="AB5505" s="133">
        <v>1.0370499384647001</v>
      </c>
      <c r="AC5505" s="133">
        <v>1.04078068013495</v>
      </c>
      <c r="AD5505" s="133">
        <v>1.0446876345431699</v>
      </c>
      <c r="AE5505" s="133">
        <v>1.0500383623468099</v>
      </c>
      <c r="AF5505" s="133">
        <v>1.0560974204295499</v>
      </c>
      <c r="AG5505" s="133">
        <v>1.0520293419979201</v>
      </c>
      <c r="AH5505" s="133">
        <v>1.0354854102621001</v>
      </c>
      <c r="AI5505" s="133">
        <v>1.0204612374306901</v>
      </c>
      <c r="AJ5505" s="133">
        <v>1.0109550596294099</v>
      </c>
      <c r="AK5505" s="133">
        <v>0.99977309046889196</v>
      </c>
    </row>
    <row r="5506" spans="1:37" x14ac:dyDescent="0.3">
      <c r="A5506" s="12" t="str">
        <f t="shared" si="122"/>
        <v>SDGbaseWaS_2BW_v7PVAXaamai</v>
      </c>
      <c r="B5506" s="12" t="s">
        <v>220</v>
      </c>
      <c r="C5506" s="12" t="s">
        <v>334</v>
      </c>
      <c r="D5506" s="12" t="s">
        <v>212</v>
      </c>
      <c r="E5506" s="133" t="s">
        <v>5</v>
      </c>
      <c r="F5506" s="133">
        <v>0.99999999999973399</v>
      </c>
      <c r="G5506" s="133">
        <v>0.95361084816223696</v>
      </c>
      <c r="H5506" s="133">
        <v>0.97052928233865099</v>
      </c>
      <c r="I5506" s="133">
        <v>0.98934272898600495</v>
      </c>
      <c r="J5506" s="133">
        <v>1.0260844883115501</v>
      </c>
      <c r="K5506" s="133">
        <v>1.0300164778800001</v>
      </c>
      <c r="L5506" s="133">
        <v>1.0355555214929499</v>
      </c>
      <c r="M5506" s="133">
        <v>1.03126967205739</v>
      </c>
      <c r="N5506" s="133">
        <v>1.0301902373201599</v>
      </c>
      <c r="O5506" s="133">
        <v>1.07928794600391</v>
      </c>
      <c r="P5506" s="133">
        <v>1.0746435575389901</v>
      </c>
      <c r="Q5506" s="133">
        <v>1.0612772724336399</v>
      </c>
      <c r="R5506" s="133">
        <v>1.06949797389761</v>
      </c>
      <c r="S5506" s="133">
        <v>1.0651766020159401</v>
      </c>
      <c r="T5506" s="133">
        <v>1.0606978049826199</v>
      </c>
      <c r="U5506" s="133">
        <v>1.06170872904313</v>
      </c>
      <c r="V5506" s="133">
        <v>1.05851606215011</v>
      </c>
      <c r="W5506" s="133">
        <v>1.05382373526908</v>
      </c>
      <c r="X5506" s="133">
        <v>1.05257849803181</v>
      </c>
      <c r="Y5506" s="133">
        <v>1.05111671244315</v>
      </c>
      <c r="Z5506" s="133">
        <v>1.0510237098098201</v>
      </c>
      <c r="AA5506" s="133">
        <v>1.05208849578039</v>
      </c>
      <c r="AB5506" s="133">
        <v>1.069086274774</v>
      </c>
      <c r="AC5506" s="133">
        <v>1.07296991066514</v>
      </c>
      <c r="AD5506" s="133">
        <v>1.0754613603663099</v>
      </c>
      <c r="AE5506" s="133">
        <v>1.07879864604266</v>
      </c>
      <c r="AF5506" s="133">
        <v>1.08197255511878</v>
      </c>
      <c r="AG5506" s="133">
        <v>1.06693010483905</v>
      </c>
      <c r="AH5506" s="133">
        <v>1.0327082199794899</v>
      </c>
      <c r="AI5506" s="133">
        <v>1.0009069473814001</v>
      </c>
      <c r="AJ5506" s="133">
        <v>0.978038914517113</v>
      </c>
      <c r="AK5506" s="133">
        <v>0.95476534166285498</v>
      </c>
    </row>
    <row r="5507" spans="1:37" x14ac:dyDescent="0.3">
      <c r="A5507" s="12" t="str">
        <f t="shared" si="122"/>
        <v>SDGbaseWaS_2BW_v7PVAXaaoce</v>
      </c>
      <c r="B5507" s="12" t="s">
        <v>220</v>
      </c>
      <c r="C5507" s="12" t="s">
        <v>334</v>
      </c>
      <c r="D5507" s="12" t="s">
        <v>212</v>
      </c>
      <c r="E5507" s="133" t="s">
        <v>6</v>
      </c>
      <c r="F5507" s="133">
        <v>0.99999999999970401</v>
      </c>
      <c r="G5507" s="133">
        <v>0.92768120814175203</v>
      </c>
      <c r="H5507" s="133">
        <v>0.95538176202930503</v>
      </c>
      <c r="I5507" s="133">
        <v>0.97997071619721099</v>
      </c>
      <c r="J5507" s="133">
        <v>1.0266356150631599</v>
      </c>
      <c r="K5507" s="133">
        <v>1.03871958876562</v>
      </c>
      <c r="L5507" s="133">
        <v>1.0519866032135801</v>
      </c>
      <c r="M5507" s="133">
        <v>1.0542675895998901</v>
      </c>
      <c r="N5507" s="133">
        <v>1.05853565694551</v>
      </c>
      <c r="O5507" s="133">
        <v>1.1184832595979</v>
      </c>
      <c r="P5507" s="133">
        <v>1.12212011995242</v>
      </c>
      <c r="Q5507" s="133">
        <v>1.11534995870495</v>
      </c>
      <c r="R5507" s="133">
        <v>1.1376469187221401</v>
      </c>
      <c r="S5507" s="133">
        <v>1.1406076316515601</v>
      </c>
      <c r="T5507" s="133">
        <v>1.14357846312926</v>
      </c>
      <c r="U5507" s="133">
        <v>1.1508186605034101</v>
      </c>
      <c r="V5507" s="133">
        <v>1.1515464431960001</v>
      </c>
      <c r="W5507" s="133">
        <v>1.15248159990667</v>
      </c>
      <c r="X5507" s="133">
        <v>1.15826198102066</v>
      </c>
      <c r="Y5507" s="133">
        <v>1.1608242501849699</v>
      </c>
      <c r="Z5507" s="133">
        <v>1.1656742936481901</v>
      </c>
      <c r="AA5507" s="133">
        <v>1.17169677088517</v>
      </c>
      <c r="AB5507" s="133">
        <v>1.20011489784866</v>
      </c>
      <c r="AC5507" s="133">
        <v>1.21093920442004</v>
      </c>
      <c r="AD5507" s="133">
        <v>1.2179239411885601</v>
      </c>
      <c r="AE5507" s="133">
        <v>1.2259528900491099</v>
      </c>
      <c r="AF5507" s="133">
        <v>1.23464494685815</v>
      </c>
      <c r="AG5507" s="133">
        <v>1.22861673311973</v>
      </c>
      <c r="AH5507" s="133">
        <v>1.19849603058729</v>
      </c>
      <c r="AI5507" s="133">
        <v>1.16668871560535</v>
      </c>
      <c r="AJ5507" s="133">
        <v>1.14187485956594</v>
      </c>
      <c r="AK5507" s="133">
        <v>1.1146500823927601</v>
      </c>
    </row>
    <row r="5508" spans="1:37" x14ac:dyDescent="0.3">
      <c r="A5508" s="12" t="str">
        <f t="shared" si="122"/>
        <v>SDGbaseWaS_2BW_v7PVAXaaveg</v>
      </c>
      <c r="B5508" s="12" t="s">
        <v>220</v>
      </c>
      <c r="C5508" s="12" t="s">
        <v>334</v>
      </c>
      <c r="D5508" s="12" t="s">
        <v>212</v>
      </c>
      <c r="E5508" s="133" t="s">
        <v>7</v>
      </c>
      <c r="F5508" s="133">
        <v>1</v>
      </c>
      <c r="G5508" s="133">
        <v>1.0041904685218399</v>
      </c>
      <c r="H5508" s="133">
        <v>0.99292295464888902</v>
      </c>
      <c r="I5508" s="133">
        <v>0.99321025111371497</v>
      </c>
      <c r="J5508" s="133">
        <v>0.99583455529314402</v>
      </c>
      <c r="K5508" s="133">
        <v>0.99359906830534495</v>
      </c>
      <c r="L5508" s="133">
        <v>0.99362526905301396</v>
      </c>
      <c r="M5508" s="133">
        <v>0.99209846632983301</v>
      </c>
      <c r="N5508" s="133">
        <v>0.990996987165498</v>
      </c>
      <c r="O5508" s="133">
        <v>0.98980601338444896</v>
      </c>
      <c r="P5508" s="133">
        <v>0.98732201862098201</v>
      </c>
      <c r="Q5508" s="133">
        <v>0.98488082277809696</v>
      </c>
      <c r="R5508" s="133">
        <v>0.99142121600712996</v>
      </c>
      <c r="S5508" s="133">
        <v>0.99355321603603297</v>
      </c>
      <c r="T5508" s="133">
        <v>0.99465566858110399</v>
      </c>
      <c r="U5508" s="133">
        <v>0.99671973996915797</v>
      </c>
      <c r="V5508" s="133">
        <v>0.99967234567243801</v>
      </c>
      <c r="W5508" s="133">
        <v>1.0010362392026</v>
      </c>
      <c r="X5508" s="133">
        <v>1.00188765450353</v>
      </c>
      <c r="Y5508" s="133">
        <v>1.0014680199572099</v>
      </c>
      <c r="Z5508" s="133">
        <v>1.0020766394123499</v>
      </c>
      <c r="AA5508" s="133">
        <v>1.00148620589924</v>
      </c>
      <c r="AB5508" s="133">
        <v>1.0021906391461699</v>
      </c>
      <c r="AC5508" s="133">
        <v>1.000480070774</v>
      </c>
      <c r="AD5508" s="133">
        <v>1.0022138654553401</v>
      </c>
      <c r="AE5508" s="133">
        <v>1.00548876810194</v>
      </c>
      <c r="AF5508" s="133">
        <v>1.0094522057415301</v>
      </c>
      <c r="AG5508" s="133">
        <v>1.00770246614387</v>
      </c>
      <c r="AH5508" s="133">
        <v>0.99007673724753098</v>
      </c>
      <c r="AI5508" s="133">
        <v>0.97716283071924304</v>
      </c>
      <c r="AJ5508" s="133">
        <v>0.97074550399373005</v>
      </c>
      <c r="AK5508" s="133">
        <v>0.96529996715530997</v>
      </c>
    </row>
    <row r="5509" spans="1:37" x14ac:dyDescent="0.3">
      <c r="A5509" s="12" t="str">
        <f t="shared" si="122"/>
        <v>SDGbaseWaS_2BW_v7PVAXaaofr</v>
      </c>
      <c r="B5509" s="12" t="s">
        <v>220</v>
      </c>
      <c r="C5509" s="12" t="s">
        <v>334</v>
      </c>
      <c r="D5509" s="12" t="s">
        <v>212</v>
      </c>
      <c r="E5509" s="133" t="s">
        <v>8</v>
      </c>
      <c r="F5509" s="133">
        <v>1</v>
      </c>
      <c r="G5509" s="133">
        <v>1.00765726312334</v>
      </c>
      <c r="H5509" s="133">
        <v>1.00273525413147</v>
      </c>
      <c r="I5509" s="133">
        <v>0.99857713176064899</v>
      </c>
      <c r="J5509" s="133">
        <v>1.00000910443714</v>
      </c>
      <c r="K5509" s="133">
        <v>0.99886932755157698</v>
      </c>
      <c r="L5509" s="133">
        <v>0.99933923394341795</v>
      </c>
      <c r="M5509" s="133">
        <v>0.99806437317785601</v>
      </c>
      <c r="N5509" s="133">
        <v>0.99694153378094696</v>
      </c>
      <c r="O5509" s="133">
        <v>1.0160825425755899</v>
      </c>
      <c r="P5509" s="133">
        <v>1.01227481833984</v>
      </c>
      <c r="Q5509" s="133">
        <v>1.0049210595915401</v>
      </c>
      <c r="R5509" s="133">
        <v>1.0054835033737901</v>
      </c>
      <c r="S5509" s="133">
        <v>1.0053732751233999</v>
      </c>
      <c r="T5509" s="133">
        <v>1.0053832324251799</v>
      </c>
      <c r="U5509" s="133">
        <v>1.00628304894542</v>
      </c>
      <c r="V5509" s="133">
        <v>1.0087486264293899</v>
      </c>
      <c r="W5509" s="133">
        <v>1.0097672664161099</v>
      </c>
      <c r="X5509" s="133">
        <v>1.00943953616579</v>
      </c>
      <c r="Y5509" s="133">
        <v>1.0082106206694701</v>
      </c>
      <c r="Z5509" s="133">
        <v>1.00704903425141</v>
      </c>
      <c r="AA5509" s="133">
        <v>1.0066541152613699</v>
      </c>
      <c r="AB5509" s="133">
        <v>1.01197781112186</v>
      </c>
      <c r="AC5509" s="133">
        <v>1.0117254205102899</v>
      </c>
      <c r="AD5509" s="133">
        <v>1.0130515720019</v>
      </c>
      <c r="AE5509" s="133">
        <v>1.0150877765189801</v>
      </c>
      <c r="AF5509" s="133">
        <v>1.0179172637909299</v>
      </c>
      <c r="AG5509" s="133">
        <v>1.01452462629314</v>
      </c>
      <c r="AH5509" s="133">
        <v>0.99877776742468405</v>
      </c>
      <c r="AI5509" s="133">
        <v>0.98234568223711805</v>
      </c>
      <c r="AJ5509" s="133">
        <v>0.97304013074269602</v>
      </c>
      <c r="AK5509" s="133">
        <v>0.96496690476826696</v>
      </c>
    </row>
    <row r="5510" spans="1:37" x14ac:dyDescent="0.3">
      <c r="A5510" s="12" t="str">
        <f t="shared" si="122"/>
        <v>SDGbaseWaS_2BW_v7PVAXaagra</v>
      </c>
      <c r="B5510" s="12" t="s">
        <v>220</v>
      </c>
      <c r="C5510" s="12" t="s">
        <v>334</v>
      </c>
      <c r="D5510" s="12" t="s">
        <v>212</v>
      </c>
      <c r="E5510" s="133" t="s">
        <v>9</v>
      </c>
      <c r="F5510" s="133">
        <v>1</v>
      </c>
      <c r="G5510" s="133">
        <v>1.02944531932192</v>
      </c>
      <c r="H5510" s="133">
        <v>1.03040556781068</v>
      </c>
      <c r="I5510" s="133">
        <v>1.0222868369542899</v>
      </c>
      <c r="J5510" s="133">
        <v>1.02023740857048</v>
      </c>
      <c r="K5510" s="133">
        <v>1.02224572687224</v>
      </c>
      <c r="L5510" s="133">
        <v>1.02639599749291</v>
      </c>
      <c r="M5510" s="133">
        <v>1.03105281873619</v>
      </c>
      <c r="N5510" s="133">
        <v>1.03464986254026</v>
      </c>
      <c r="O5510" s="133">
        <v>1.0569095868162</v>
      </c>
      <c r="P5510" s="133">
        <v>1.0574377306738301</v>
      </c>
      <c r="Q5510" s="133">
        <v>1.0523783840596801</v>
      </c>
      <c r="R5510" s="133">
        <v>1.0538905564223</v>
      </c>
      <c r="S5510" s="133">
        <v>1.0548559208994801</v>
      </c>
      <c r="T5510" s="133">
        <v>1.0565705420468801</v>
      </c>
      <c r="U5510" s="133">
        <v>1.05939667986182</v>
      </c>
      <c r="V5510" s="133">
        <v>1.0618655842132501</v>
      </c>
      <c r="W5510" s="133">
        <v>1.06474499010429</v>
      </c>
      <c r="X5510" s="133">
        <v>1.0673101176153399</v>
      </c>
      <c r="Y5510" s="133">
        <v>1.0659535126786499</v>
      </c>
      <c r="Z5510" s="133">
        <v>1.0637875910054699</v>
      </c>
      <c r="AA5510" s="133">
        <v>1.0629430451659401</v>
      </c>
      <c r="AB5510" s="133">
        <v>1.0694979366658299</v>
      </c>
      <c r="AC5510" s="133">
        <v>1.0690911554193701</v>
      </c>
      <c r="AD5510" s="133">
        <v>1.0685787546419601</v>
      </c>
      <c r="AE5510" s="133">
        <v>1.06848062559789</v>
      </c>
      <c r="AF5510" s="133">
        <v>1.06941329065198</v>
      </c>
      <c r="AG5510" s="133">
        <v>1.0651853741657999</v>
      </c>
      <c r="AH5510" s="133">
        <v>1.0453231085977599</v>
      </c>
      <c r="AI5510" s="133">
        <v>1.02344506107096</v>
      </c>
      <c r="AJ5510" s="133">
        <v>1.0083293019203401</v>
      </c>
      <c r="AK5510" s="133">
        <v>0.99502406393530896</v>
      </c>
    </row>
    <row r="5511" spans="1:37" x14ac:dyDescent="0.3">
      <c r="A5511" s="12" t="str">
        <f t="shared" si="122"/>
        <v>SDGbaseWaS_2BW_v7PVAXaaoil</v>
      </c>
      <c r="B5511" s="12" t="s">
        <v>220</v>
      </c>
      <c r="C5511" s="12" t="s">
        <v>334</v>
      </c>
      <c r="D5511" s="12" t="s">
        <v>212</v>
      </c>
      <c r="E5511" s="133" t="s">
        <v>10</v>
      </c>
      <c r="F5511" s="133">
        <v>0.99999999999977995</v>
      </c>
      <c r="G5511" s="133">
        <v>0.92212634183873499</v>
      </c>
      <c r="H5511" s="133">
        <v>0.935723879657688</v>
      </c>
      <c r="I5511" s="133">
        <v>0.960155121086404</v>
      </c>
      <c r="J5511" s="133">
        <v>0.99939531801923198</v>
      </c>
      <c r="K5511" s="133">
        <v>1.00900022567545</v>
      </c>
      <c r="L5511" s="133">
        <v>1.0200580749288</v>
      </c>
      <c r="M5511" s="133">
        <v>1.0198534662002201</v>
      </c>
      <c r="N5511" s="133">
        <v>1.0209504625694501</v>
      </c>
      <c r="O5511" s="133">
        <v>1.04056356011114</v>
      </c>
      <c r="P5511" s="133">
        <v>1.04111338925833</v>
      </c>
      <c r="Q5511" s="133">
        <v>1.0395870717753699</v>
      </c>
      <c r="R5511" s="133">
        <v>1.0686275749031899</v>
      </c>
      <c r="S5511" s="133">
        <v>1.0757846850941</v>
      </c>
      <c r="T5511" s="133">
        <v>1.0816815661367201</v>
      </c>
      <c r="U5511" s="133">
        <v>1.08928809281719</v>
      </c>
      <c r="V5511" s="133">
        <v>1.0942502854918901</v>
      </c>
      <c r="W5511" s="133">
        <v>1.0987889284877099</v>
      </c>
      <c r="X5511" s="133">
        <v>1.1061635106865</v>
      </c>
      <c r="Y5511" s="133">
        <v>1.11110591299176</v>
      </c>
      <c r="Z5511" s="133">
        <v>1.1190767003619999</v>
      </c>
      <c r="AA5511" s="133">
        <v>1.12456266663264</v>
      </c>
      <c r="AB5511" s="133">
        <v>1.13930620583477</v>
      </c>
      <c r="AC5511" s="133">
        <v>1.1451125896104699</v>
      </c>
      <c r="AD5511" s="133">
        <v>1.15265300301045</v>
      </c>
      <c r="AE5511" s="133">
        <v>1.1629790922594601</v>
      </c>
      <c r="AF5511" s="133">
        <v>1.1747018134051599</v>
      </c>
      <c r="AG5511" s="133">
        <v>1.1773610644719099</v>
      </c>
      <c r="AH5511" s="133">
        <v>1.1518590406437199</v>
      </c>
      <c r="AI5511" s="133">
        <v>1.1327331603072801</v>
      </c>
      <c r="AJ5511" s="133">
        <v>1.1196354705815099</v>
      </c>
      <c r="AK5511" s="133">
        <v>1.1039618213862401</v>
      </c>
    </row>
    <row r="5512" spans="1:37" x14ac:dyDescent="0.3">
      <c r="A5512" s="12" t="str">
        <f t="shared" si="122"/>
        <v>SDGbaseWaS_2BW_v7PVAXaatub</v>
      </c>
      <c r="B5512" s="12" t="s">
        <v>220</v>
      </c>
      <c r="C5512" s="12" t="s">
        <v>334</v>
      </c>
      <c r="D5512" s="12" t="s">
        <v>212</v>
      </c>
      <c r="E5512" s="133" t="s">
        <v>11</v>
      </c>
      <c r="F5512" s="133">
        <v>0.99999999999988898</v>
      </c>
      <c r="G5512" s="133">
        <v>0.98425878847112902</v>
      </c>
      <c r="H5512" s="133">
        <v>0.973276588814735</v>
      </c>
      <c r="I5512" s="133">
        <v>0.975802514597092</v>
      </c>
      <c r="J5512" s="133">
        <v>0.98214609966446398</v>
      </c>
      <c r="K5512" s="133">
        <v>0.97944658639227</v>
      </c>
      <c r="L5512" s="133">
        <v>0.97889026440790095</v>
      </c>
      <c r="M5512" s="133">
        <v>0.97652580891551399</v>
      </c>
      <c r="N5512" s="133">
        <v>0.97516363662440098</v>
      </c>
      <c r="O5512" s="133">
        <v>0.97630021113391896</v>
      </c>
      <c r="P5512" s="133">
        <v>0.97332226754182505</v>
      </c>
      <c r="Q5512" s="133">
        <v>0.97029885015469597</v>
      </c>
      <c r="R5512" s="133">
        <v>0.97769675534953504</v>
      </c>
      <c r="S5512" s="133">
        <v>0.97956662219625301</v>
      </c>
      <c r="T5512" s="133">
        <v>0.98020019382114099</v>
      </c>
      <c r="U5512" s="133">
        <v>0.98170108834872605</v>
      </c>
      <c r="V5512" s="133">
        <v>0.98405769310668301</v>
      </c>
      <c r="W5512" s="133">
        <v>0.98463525287027698</v>
      </c>
      <c r="X5512" s="133">
        <v>0.98504008062550796</v>
      </c>
      <c r="Y5512" s="133">
        <v>0.98462326130010003</v>
      </c>
      <c r="Z5512" s="133">
        <v>0.98554951011438097</v>
      </c>
      <c r="AA5512" s="133">
        <v>0.98499803799133601</v>
      </c>
      <c r="AB5512" s="133">
        <v>0.98747535224343996</v>
      </c>
      <c r="AC5512" s="133">
        <v>0.98637787264620003</v>
      </c>
      <c r="AD5512" s="133">
        <v>0.98857211319560401</v>
      </c>
      <c r="AE5512" s="133">
        <v>0.99242681739550698</v>
      </c>
      <c r="AF5512" s="133">
        <v>0.99693351958224996</v>
      </c>
      <c r="AG5512" s="133">
        <v>0.99225924650362796</v>
      </c>
      <c r="AH5512" s="133">
        <v>0.97417119363510996</v>
      </c>
      <c r="AI5512" s="133">
        <v>0.960823486032645</v>
      </c>
      <c r="AJ5512" s="133">
        <v>0.95413832727687697</v>
      </c>
      <c r="AK5512" s="133">
        <v>0.94832837378627599</v>
      </c>
    </row>
    <row r="5513" spans="1:37" x14ac:dyDescent="0.3">
      <c r="A5513" s="12" t="str">
        <f t="shared" ref="A5513:A5576" si="123">_xlfn.CONCAT(C5513,D5513,E5513)</f>
        <v>SDGbaseWaS_2BW_v7PVAXaapul</v>
      </c>
      <c r="B5513" s="12" t="s">
        <v>220</v>
      </c>
      <c r="C5513" s="12" t="s">
        <v>334</v>
      </c>
      <c r="D5513" s="12" t="s">
        <v>212</v>
      </c>
      <c r="E5513" s="133" t="s">
        <v>12</v>
      </c>
      <c r="F5513" s="133">
        <v>0.999999999999862</v>
      </c>
      <c r="G5513" s="133">
        <v>0.94538523603955504</v>
      </c>
      <c r="H5513" s="133">
        <v>0.93865847337934805</v>
      </c>
      <c r="I5513" s="133">
        <v>0.95388142419894195</v>
      </c>
      <c r="J5513" s="133">
        <v>0.97569297153387902</v>
      </c>
      <c r="K5513" s="133">
        <v>0.97507369446485104</v>
      </c>
      <c r="L5513" s="133">
        <v>0.97514532412939303</v>
      </c>
      <c r="M5513" s="133">
        <v>0.96538800013751902</v>
      </c>
      <c r="N5513" s="133">
        <v>0.95793040020272402</v>
      </c>
      <c r="O5513" s="133">
        <v>0.95580634607274395</v>
      </c>
      <c r="P5513" s="133">
        <v>0.947999169528291</v>
      </c>
      <c r="Q5513" s="133">
        <v>0.94257971248633898</v>
      </c>
      <c r="R5513" s="133">
        <v>0.95842222248349496</v>
      </c>
      <c r="S5513" s="133">
        <v>0.96084385706544295</v>
      </c>
      <c r="T5513" s="133">
        <v>0.96135993322440505</v>
      </c>
      <c r="U5513" s="133">
        <v>0.96266060363662898</v>
      </c>
      <c r="V5513" s="133">
        <v>0.96506673814096</v>
      </c>
      <c r="W5513" s="133">
        <v>0.96492312725372498</v>
      </c>
      <c r="X5513" s="133">
        <v>0.96502672491828401</v>
      </c>
      <c r="Y5513" s="133">
        <v>0.96604471841767803</v>
      </c>
      <c r="Z5513" s="133">
        <v>0.97010993285652503</v>
      </c>
      <c r="AA5513" s="133">
        <v>0.97140036909053795</v>
      </c>
      <c r="AB5513" s="133">
        <v>0.97458010405013196</v>
      </c>
      <c r="AC5513" s="133">
        <v>0.97483713477894995</v>
      </c>
      <c r="AD5513" s="133">
        <v>0.97918968834420705</v>
      </c>
      <c r="AE5513" s="133">
        <v>0.98612904064564699</v>
      </c>
      <c r="AF5513" s="133">
        <v>0.99376613480759801</v>
      </c>
      <c r="AG5513" s="133">
        <v>0.99618671030043204</v>
      </c>
      <c r="AH5513" s="133">
        <v>0.98521289224925401</v>
      </c>
      <c r="AI5513" s="133">
        <v>0.98241051921751998</v>
      </c>
      <c r="AJ5513" s="133">
        <v>0.98452793691851304</v>
      </c>
      <c r="AK5513" s="133">
        <v>0.98504195392262694</v>
      </c>
    </row>
    <row r="5514" spans="1:37" x14ac:dyDescent="0.3">
      <c r="A5514" s="12" t="str">
        <f t="shared" si="123"/>
        <v>SDGbaseWaS_2BW_v7PVAXaasug</v>
      </c>
      <c r="B5514" s="12" t="s">
        <v>220</v>
      </c>
      <c r="C5514" s="12" t="s">
        <v>334</v>
      </c>
      <c r="D5514" s="12" t="s">
        <v>212</v>
      </c>
      <c r="E5514" s="133" t="s">
        <v>13</v>
      </c>
      <c r="F5514" s="133">
        <v>1</v>
      </c>
      <c r="G5514" s="133">
        <v>0.98050370519610097</v>
      </c>
      <c r="H5514" s="133">
        <v>0.968181883682116</v>
      </c>
      <c r="I5514" s="133">
        <v>0.97297717052923705</v>
      </c>
      <c r="J5514" s="133">
        <v>0.98422158059788101</v>
      </c>
      <c r="K5514" s="133">
        <v>0.98175730657847204</v>
      </c>
      <c r="L5514" s="133">
        <v>0.98129901750604298</v>
      </c>
      <c r="M5514" s="133">
        <v>0.97767263034910701</v>
      </c>
      <c r="N5514" s="133">
        <v>0.97336569928680206</v>
      </c>
      <c r="O5514" s="133">
        <v>0.98943422455723995</v>
      </c>
      <c r="P5514" s="133">
        <v>0.98162071346491997</v>
      </c>
      <c r="Q5514" s="133">
        <v>0.97038194755129603</v>
      </c>
      <c r="R5514" s="133">
        <v>0.97485300594466595</v>
      </c>
      <c r="S5514" s="133">
        <v>0.97526361100780501</v>
      </c>
      <c r="T5514" s="133">
        <v>0.97530434916703301</v>
      </c>
      <c r="U5514" s="133">
        <v>0.97535579523094595</v>
      </c>
      <c r="V5514" s="133">
        <v>0.97340404485402798</v>
      </c>
      <c r="W5514" s="133">
        <v>0.97422185624254898</v>
      </c>
      <c r="X5514" s="133">
        <v>0.97807680730065005</v>
      </c>
      <c r="Y5514" s="133">
        <v>0.97697935500710997</v>
      </c>
      <c r="Z5514" s="133">
        <v>0.97586873682272801</v>
      </c>
      <c r="AA5514" s="133">
        <v>0.97533212654748702</v>
      </c>
      <c r="AB5514" s="133">
        <v>0.98008798519630502</v>
      </c>
      <c r="AC5514" s="133">
        <v>0.977830183319919</v>
      </c>
      <c r="AD5514" s="133">
        <v>0.97700441846830899</v>
      </c>
      <c r="AE5514" s="133">
        <v>0.97731400223408804</v>
      </c>
      <c r="AF5514" s="133">
        <v>0.97964306676727597</v>
      </c>
      <c r="AG5514" s="133">
        <v>0.98144465056216301</v>
      </c>
      <c r="AH5514" s="133">
        <v>0.96914173665491998</v>
      </c>
      <c r="AI5514" s="133">
        <v>0.95898272279507701</v>
      </c>
      <c r="AJ5514" s="133">
        <v>0.95554251472045504</v>
      </c>
      <c r="AK5514" s="133">
        <v>0.95142204097048599</v>
      </c>
    </row>
    <row r="5515" spans="1:37" x14ac:dyDescent="0.3">
      <c r="A5515" s="12" t="str">
        <f t="shared" si="123"/>
        <v>SDGbaseWaS_2BW_v7PVAXaaoth</v>
      </c>
      <c r="B5515" s="12" t="s">
        <v>220</v>
      </c>
      <c r="C5515" s="12" t="s">
        <v>334</v>
      </c>
      <c r="D5515" s="12" t="s">
        <v>212</v>
      </c>
      <c r="E5515" s="133" t="s">
        <v>14</v>
      </c>
      <c r="F5515" s="133">
        <v>0.99999999999990696</v>
      </c>
      <c r="G5515" s="133">
        <v>0.92702986941483201</v>
      </c>
      <c r="H5515" s="133">
        <v>0.95926290696053695</v>
      </c>
      <c r="I5515" s="133">
        <v>0.97009999552464399</v>
      </c>
      <c r="J5515" s="133">
        <v>0.99735975067909899</v>
      </c>
      <c r="K5515" s="133">
        <v>1.0200578376809</v>
      </c>
      <c r="L5515" s="133">
        <v>1.0457674660808201</v>
      </c>
      <c r="M5515" s="133">
        <v>1.0710108428070899</v>
      </c>
      <c r="N5515" s="133">
        <v>1.0950870010232101</v>
      </c>
      <c r="O5515" s="133">
        <v>1.1839991364048801</v>
      </c>
      <c r="P5515" s="133">
        <v>1.21269816206123</v>
      </c>
      <c r="Q5515" s="133">
        <v>1.2246130003748901</v>
      </c>
      <c r="R5515" s="133">
        <v>1.2525535495875899</v>
      </c>
      <c r="S5515" s="133">
        <v>1.2737519728673401</v>
      </c>
      <c r="T5515" s="133">
        <v>1.2984951651462799</v>
      </c>
      <c r="U5515" s="133">
        <v>1.32902797996308</v>
      </c>
      <c r="V5515" s="133">
        <v>1.3566286363067499</v>
      </c>
      <c r="W5515" s="133">
        <v>1.39014752512135</v>
      </c>
      <c r="X5515" s="133">
        <v>1.4328512052759701</v>
      </c>
      <c r="Y5515" s="133">
        <v>1.46461940132135</v>
      </c>
      <c r="Z5515" s="133">
        <v>1.49040567070214</v>
      </c>
      <c r="AA5515" s="133">
        <v>1.5196622348397899</v>
      </c>
      <c r="AB5515" s="133">
        <v>1.56484003550168</v>
      </c>
      <c r="AC5515" s="133">
        <v>1.59163894870248</v>
      </c>
      <c r="AD5515" s="133">
        <v>1.6142833126678899</v>
      </c>
      <c r="AE5515" s="133">
        <v>1.63903014992962</v>
      </c>
      <c r="AF5515" s="133">
        <v>1.66844140796811</v>
      </c>
      <c r="AG5515" s="133">
        <v>1.6922731295334901</v>
      </c>
      <c r="AH5515" s="133">
        <v>1.64885562342914</v>
      </c>
      <c r="AI5515" s="133">
        <v>1.5886347993671099</v>
      </c>
      <c r="AJ5515" s="133">
        <v>1.53266345254007</v>
      </c>
      <c r="AK5515" s="133">
        <v>1.4758825662447801</v>
      </c>
    </row>
    <row r="5516" spans="1:37" x14ac:dyDescent="0.3">
      <c r="A5516" s="12" t="str">
        <f t="shared" si="123"/>
        <v>SDGbaseWaS_2BW_v7PVAXalani</v>
      </c>
      <c r="B5516" s="12" t="s">
        <v>220</v>
      </c>
      <c r="C5516" s="12" t="s">
        <v>334</v>
      </c>
      <c r="D5516" s="12" t="s">
        <v>212</v>
      </c>
      <c r="E5516" s="133" t="s">
        <v>15</v>
      </c>
      <c r="F5516" s="133">
        <v>0.99999999999979805</v>
      </c>
      <c r="G5516" s="133">
        <v>0.79563024397750404</v>
      </c>
      <c r="H5516" s="133">
        <v>0.85583525833575902</v>
      </c>
      <c r="I5516" s="133">
        <v>0.86112689925977803</v>
      </c>
      <c r="J5516" s="133">
        <v>0.89527740001107203</v>
      </c>
      <c r="K5516" s="133">
        <v>0.903746638613669</v>
      </c>
      <c r="L5516" s="133">
        <v>0.90297366799374901</v>
      </c>
      <c r="M5516" s="133">
        <v>0.90155888231704295</v>
      </c>
      <c r="N5516" s="133">
        <v>0.90377884897087601</v>
      </c>
      <c r="O5516" s="133">
        <v>0.95706365476872202</v>
      </c>
      <c r="P5516" s="133">
        <v>0.94336092092157797</v>
      </c>
      <c r="Q5516" s="133">
        <v>0.92765659897268804</v>
      </c>
      <c r="R5516" s="133">
        <v>0.940850796717285</v>
      </c>
      <c r="S5516" s="133">
        <v>0.93463899752874502</v>
      </c>
      <c r="T5516" s="133">
        <v>0.931781294584895</v>
      </c>
      <c r="U5516" s="133">
        <v>0.92741454076749696</v>
      </c>
      <c r="V5516" s="133">
        <v>0.92803369407532499</v>
      </c>
      <c r="W5516" s="133">
        <v>0.92942776687560402</v>
      </c>
      <c r="X5516" s="133">
        <v>0.93440215196365295</v>
      </c>
      <c r="Y5516" s="133">
        <v>0.93601021765024295</v>
      </c>
      <c r="Z5516" s="133">
        <v>0.93447761155601206</v>
      </c>
      <c r="AA5516" s="133">
        <v>0.93345583682626898</v>
      </c>
      <c r="AB5516" s="133">
        <v>0.95316678391409604</v>
      </c>
      <c r="AC5516" s="133">
        <v>0.95282444490676099</v>
      </c>
      <c r="AD5516" s="133">
        <v>0.94924622293820204</v>
      </c>
      <c r="AE5516" s="133">
        <v>0.94854140467745096</v>
      </c>
      <c r="AF5516" s="133">
        <v>0.949776961128867</v>
      </c>
      <c r="AG5516" s="133">
        <v>0.94525336094025203</v>
      </c>
      <c r="AH5516" s="133">
        <v>0.97743207129127696</v>
      </c>
      <c r="AI5516" s="133">
        <v>0.99144046143891695</v>
      </c>
      <c r="AJ5516" s="133">
        <v>0.99495680061470804</v>
      </c>
      <c r="AK5516" s="133">
        <v>0.99534246323995801</v>
      </c>
    </row>
    <row r="5517" spans="1:37" x14ac:dyDescent="0.3">
      <c r="A5517" s="12" t="str">
        <f t="shared" si="123"/>
        <v>SDGbaseWaS_2BW_v7PVAXafore</v>
      </c>
      <c r="B5517" s="12" t="s">
        <v>220</v>
      </c>
      <c r="C5517" s="12" t="s">
        <v>334</v>
      </c>
      <c r="D5517" s="12" t="s">
        <v>212</v>
      </c>
      <c r="E5517" s="133" t="s">
        <v>16</v>
      </c>
      <c r="F5517" s="133">
        <v>1</v>
      </c>
      <c r="G5517" s="133">
        <v>0.95741745211728901</v>
      </c>
      <c r="H5517" s="133">
        <v>0.95346785344988005</v>
      </c>
      <c r="I5517" s="133">
        <v>0.96177102402525805</v>
      </c>
      <c r="J5517" s="133">
        <v>0.96429817378177096</v>
      </c>
      <c r="K5517" s="133">
        <v>0.96048614724844406</v>
      </c>
      <c r="L5517" s="133">
        <v>0.95771696261387995</v>
      </c>
      <c r="M5517" s="133">
        <v>0.952482069595181</v>
      </c>
      <c r="N5517" s="133">
        <v>0.95481507548883404</v>
      </c>
      <c r="O5517" s="133">
        <v>0.96333292284957195</v>
      </c>
      <c r="P5517" s="133">
        <v>0.96216372205331502</v>
      </c>
      <c r="Q5517" s="133">
        <v>0.95183458608773097</v>
      </c>
      <c r="R5517" s="133">
        <v>0.95157793823822701</v>
      </c>
      <c r="S5517" s="133">
        <v>0.952213797151365</v>
      </c>
      <c r="T5517" s="133">
        <v>0.95263725578382497</v>
      </c>
      <c r="U5517" s="133">
        <v>0.95970135613140195</v>
      </c>
      <c r="V5517" s="133">
        <v>0.96484545415521805</v>
      </c>
      <c r="W5517" s="133">
        <v>0.97169023252165898</v>
      </c>
      <c r="X5517" s="133">
        <v>0.97626434360877001</v>
      </c>
      <c r="Y5517" s="133">
        <v>0.98369705532510499</v>
      </c>
      <c r="Z5517" s="133">
        <v>0.98140678196698905</v>
      </c>
      <c r="AA5517" s="133">
        <v>0.97983160740287201</v>
      </c>
      <c r="AB5517" s="133">
        <v>0.97913894728864803</v>
      </c>
      <c r="AC5517" s="133">
        <v>0.97630238168968597</v>
      </c>
      <c r="AD5517" s="133">
        <v>0.97569290088648397</v>
      </c>
      <c r="AE5517" s="133">
        <v>0.97547582796096999</v>
      </c>
      <c r="AF5517" s="133">
        <v>0.97816309938525603</v>
      </c>
      <c r="AG5517" s="133">
        <v>0.97597071706091798</v>
      </c>
      <c r="AH5517" s="133">
        <v>0.96590919983621604</v>
      </c>
      <c r="AI5517" s="133">
        <v>0.95763425445178696</v>
      </c>
      <c r="AJ5517" s="133">
        <v>0.95529626108788901</v>
      </c>
      <c r="AK5517" s="133">
        <v>0.953650886688301</v>
      </c>
    </row>
    <row r="5518" spans="1:37" x14ac:dyDescent="0.3">
      <c r="A5518" s="12" t="str">
        <f t="shared" si="123"/>
        <v>SDGbaseWaS_2BW_v7PVAXafish</v>
      </c>
      <c r="B5518" s="12" t="s">
        <v>220</v>
      </c>
      <c r="C5518" s="12" t="s">
        <v>334</v>
      </c>
      <c r="D5518" s="12" t="s">
        <v>212</v>
      </c>
      <c r="E5518" s="133" t="s">
        <v>17</v>
      </c>
      <c r="F5518" s="133">
        <v>0.99999999999986899</v>
      </c>
      <c r="G5518" s="133">
        <v>0.93275222061267604</v>
      </c>
      <c r="H5518" s="133">
        <v>0.93764829824198603</v>
      </c>
      <c r="I5518" s="133">
        <v>0.92431269054010301</v>
      </c>
      <c r="J5518" s="133">
        <v>0.92959692731187304</v>
      </c>
      <c r="K5518" s="133">
        <v>0.93159106968178995</v>
      </c>
      <c r="L5518" s="133">
        <v>0.93069781529148898</v>
      </c>
      <c r="M5518" s="133">
        <v>0.92998305104347001</v>
      </c>
      <c r="N5518" s="133">
        <v>0.930489129794416</v>
      </c>
      <c r="O5518" s="133">
        <v>0.969279714767184</v>
      </c>
      <c r="P5518" s="133">
        <v>0.96743352181549402</v>
      </c>
      <c r="Q5518" s="133">
        <v>0.95844814333109996</v>
      </c>
      <c r="R5518" s="133">
        <v>0.95957387511729497</v>
      </c>
      <c r="S5518" s="133">
        <v>0.95666976696864103</v>
      </c>
      <c r="T5518" s="133">
        <v>0.95490348514031698</v>
      </c>
      <c r="U5518" s="133">
        <v>0.95308833438677798</v>
      </c>
      <c r="V5518" s="133">
        <v>0.951482728706881</v>
      </c>
      <c r="W5518" s="133">
        <v>0.95168852882122901</v>
      </c>
      <c r="X5518" s="133">
        <v>0.95441325827724299</v>
      </c>
      <c r="Y5518" s="133">
        <v>0.95531071441691395</v>
      </c>
      <c r="Z5518" s="133">
        <v>0.95484660372671004</v>
      </c>
      <c r="AA5518" s="133">
        <v>0.95646119200708801</v>
      </c>
      <c r="AB5518" s="133">
        <v>0.96918635495254402</v>
      </c>
      <c r="AC5518" s="133">
        <v>0.97252559571737496</v>
      </c>
      <c r="AD5518" s="133">
        <v>0.97220563745023802</v>
      </c>
      <c r="AE5518" s="133">
        <v>0.97141256598828696</v>
      </c>
      <c r="AF5518" s="133">
        <v>0.97119865275870498</v>
      </c>
      <c r="AG5518" s="133">
        <v>0.96949735387617297</v>
      </c>
      <c r="AH5518" s="133">
        <v>0.98040380708549801</v>
      </c>
      <c r="AI5518" s="133">
        <v>0.98243753727632299</v>
      </c>
      <c r="AJ5518" s="133">
        <v>0.98309605540858902</v>
      </c>
      <c r="AK5518" s="133">
        <v>0.98287024030182502</v>
      </c>
    </row>
    <row r="5519" spans="1:37" x14ac:dyDescent="0.3">
      <c r="A5519" s="12" t="str">
        <f t="shared" si="123"/>
        <v>SDGbaseWaS_2BW_v7PVAXacoal</v>
      </c>
      <c r="B5519" s="12" t="s">
        <v>220</v>
      </c>
      <c r="C5519" s="12" t="s">
        <v>334</v>
      </c>
      <c r="D5519" s="12" t="s">
        <v>212</v>
      </c>
      <c r="E5519" s="133" t="s">
        <v>18</v>
      </c>
      <c r="F5519" s="133">
        <v>0.99999999999974898</v>
      </c>
      <c r="G5519" s="133">
        <v>1.0328654045771299</v>
      </c>
      <c r="H5519" s="133">
        <v>1.0513073912791699</v>
      </c>
      <c r="I5519" s="133">
        <v>1.04510672364362</v>
      </c>
      <c r="J5519" s="133">
        <v>1.0509889018305201</v>
      </c>
      <c r="K5519" s="133">
        <v>1.04925173015046</v>
      </c>
      <c r="L5519" s="133">
        <v>1.05250180198508</v>
      </c>
      <c r="M5519" s="133">
        <v>1.06641506306885</v>
      </c>
      <c r="N5519" s="133">
        <v>1.0712269880210901</v>
      </c>
      <c r="O5519" s="133">
        <v>1.1218295794724999</v>
      </c>
      <c r="P5519" s="133">
        <v>1.13767234537194</v>
      </c>
      <c r="Q5519" s="133">
        <v>1.1502189613114899</v>
      </c>
      <c r="R5519" s="133">
        <v>1.1506986329039499</v>
      </c>
      <c r="S5519" s="133">
        <v>1.15592873386795</v>
      </c>
      <c r="T5519" s="133">
        <v>1.16655009474642</v>
      </c>
      <c r="U5519" s="133">
        <v>1.1751731866059201</v>
      </c>
      <c r="V5519" s="133">
        <v>1.17256924667578</v>
      </c>
      <c r="W5519" s="133">
        <v>1.1814840107388001</v>
      </c>
      <c r="X5519" s="133">
        <v>1.1896032271047701</v>
      </c>
      <c r="Y5519" s="133">
        <v>1.20036837123527</v>
      </c>
      <c r="Z5519" s="133">
        <v>1.27166724397285</v>
      </c>
      <c r="AA5519" s="133">
        <v>1.51398842643295</v>
      </c>
      <c r="AB5519" s="133">
        <v>1.3424544438032999</v>
      </c>
      <c r="AC5519" s="133">
        <v>1.26499519506887</v>
      </c>
      <c r="AD5519" s="133">
        <v>1.2830826247081999</v>
      </c>
      <c r="AE5519" s="133">
        <v>1.3022543842804799</v>
      </c>
      <c r="AF5519" s="133">
        <v>1.3248435093403601</v>
      </c>
      <c r="AG5519" s="133">
        <v>1.3584824756830201</v>
      </c>
      <c r="AH5519" s="133">
        <v>1.39582348325337</v>
      </c>
      <c r="AI5519" s="133">
        <v>1.44053478420557</v>
      </c>
      <c r="AJ5519" s="133">
        <v>1.52870463887901</v>
      </c>
      <c r="AK5519" s="133">
        <v>1.6981782510262899</v>
      </c>
    </row>
    <row r="5520" spans="1:37" x14ac:dyDescent="0.3">
      <c r="A5520" s="12" t="str">
        <f t="shared" si="123"/>
        <v>SDGbaseWaS_2BW_v7PVAXagold</v>
      </c>
      <c r="B5520" s="12" t="s">
        <v>220</v>
      </c>
      <c r="C5520" s="12" t="s">
        <v>334</v>
      </c>
      <c r="D5520" s="12" t="s">
        <v>212</v>
      </c>
      <c r="E5520" s="133" t="s">
        <v>19</v>
      </c>
      <c r="F5520" s="133">
        <v>1.0000000000000999</v>
      </c>
      <c r="G5520" s="133">
        <v>0.98085713042825795</v>
      </c>
      <c r="H5520" s="133">
        <v>1.0046138963015001</v>
      </c>
      <c r="I5520" s="133">
        <v>1.0054169379230999</v>
      </c>
      <c r="J5520" s="133">
        <v>1.01312524422373</v>
      </c>
      <c r="K5520" s="133">
        <v>1.02402321769208</v>
      </c>
      <c r="L5520" s="133">
        <v>1.0403425347789701</v>
      </c>
      <c r="M5520" s="133">
        <v>1.0664011082278499</v>
      </c>
      <c r="N5520" s="133">
        <v>1.0925307797560999</v>
      </c>
      <c r="O5520" s="133">
        <v>1.1753460499666999</v>
      </c>
      <c r="P5520" s="133">
        <v>1.2078815030878101</v>
      </c>
      <c r="Q5520" s="133">
        <v>1.22322079137413</v>
      </c>
      <c r="R5520" s="133">
        <v>1.22949213840932</v>
      </c>
      <c r="S5520" s="133">
        <v>1.24386874427391</v>
      </c>
      <c r="T5520" s="133">
        <v>1.2577746152692</v>
      </c>
      <c r="U5520" s="133">
        <v>1.2746670874166099</v>
      </c>
      <c r="V5520" s="133">
        <v>1.2872945696456799</v>
      </c>
      <c r="W5520" s="133">
        <v>1.3031867057845801</v>
      </c>
      <c r="X5520" s="133">
        <v>1.32642529711593</v>
      </c>
      <c r="Y5520" s="133">
        <v>1.3379137957669001</v>
      </c>
      <c r="Z5520" s="133">
        <v>1.3423725426388899</v>
      </c>
      <c r="AA5520" s="133">
        <v>1.3484794757832601</v>
      </c>
      <c r="AB5520" s="133">
        <v>1.3799264603953201</v>
      </c>
      <c r="AC5520" s="133">
        <v>1.3948405735805001</v>
      </c>
      <c r="AD5520" s="133">
        <v>1.4021029803459</v>
      </c>
      <c r="AE5520" s="133">
        <v>1.4074121023152499</v>
      </c>
      <c r="AF5520" s="133">
        <v>1.4130549844759399</v>
      </c>
      <c r="AG5520" s="133">
        <v>1.3751416724893999</v>
      </c>
      <c r="AH5520" s="133">
        <v>1.3195004290586001</v>
      </c>
      <c r="AI5520" s="133">
        <v>1.2373479505651399</v>
      </c>
      <c r="AJ5520" s="133">
        <v>1.1593006807547499</v>
      </c>
      <c r="AK5520" s="133">
        <v>1.07610959956089</v>
      </c>
    </row>
    <row r="5521" spans="1:37" x14ac:dyDescent="0.3">
      <c r="A5521" s="12" t="str">
        <f t="shared" si="123"/>
        <v>SDGbaseWaS_2BW_v7PVAXangas</v>
      </c>
      <c r="B5521" s="12" t="s">
        <v>220</v>
      </c>
      <c r="C5521" s="12" t="s">
        <v>334</v>
      </c>
      <c r="D5521" s="12" t="s">
        <v>212</v>
      </c>
      <c r="E5521" s="133" t="s">
        <v>20</v>
      </c>
      <c r="F5521" s="133">
        <v>1.00000000000004</v>
      </c>
      <c r="G5521" s="133">
        <v>1.04617452890914</v>
      </c>
      <c r="H5521" s="133">
        <v>1.06453716734577</v>
      </c>
      <c r="I5521" s="133">
        <v>1.0580614456997099</v>
      </c>
      <c r="J5521" s="133">
        <v>1.0619521668971399</v>
      </c>
      <c r="K5521" s="133">
        <v>1.0681446122360301</v>
      </c>
      <c r="L5521" s="133">
        <v>1.0767908888390401</v>
      </c>
      <c r="M5521" s="133">
        <v>1.09147037780016</v>
      </c>
      <c r="N5521" s="133">
        <v>1.1040453416733</v>
      </c>
      <c r="O5521" s="133">
        <v>1.1774122742881199</v>
      </c>
      <c r="P5521" s="133">
        <v>1.19713352503494</v>
      </c>
      <c r="Q5521" s="133">
        <v>1.2021572835316101</v>
      </c>
      <c r="R5521" s="133">
        <v>1.2009037751484699</v>
      </c>
      <c r="S5521" s="133">
        <v>1.20589256404581</v>
      </c>
      <c r="T5521" s="133">
        <v>1.21122420094977</v>
      </c>
      <c r="U5521" s="133">
        <v>1.2164428444784701</v>
      </c>
      <c r="V5521" s="133">
        <v>1.21990999374576</v>
      </c>
      <c r="W5521" s="133">
        <v>1.2257605111929599</v>
      </c>
      <c r="X5521" s="133">
        <v>1.2336615491166201</v>
      </c>
      <c r="Y5521" s="133">
        <v>1.23474216604252</v>
      </c>
      <c r="Z5521" s="133">
        <v>1.23183898985407</v>
      </c>
      <c r="AA5521" s="133">
        <v>1.23465234871227</v>
      </c>
      <c r="AB5521" s="133">
        <v>1.25248972230282</v>
      </c>
      <c r="AC5521" s="133">
        <v>1.25927817024527</v>
      </c>
      <c r="AD5521" s="133">
        <v>1.2625204352442301</v>
      </c>
      <c r="AE5521" s="133">
        <v>1.26363578291751</v>
      </c>
      <c r="AF5521" s="133">
        <v>1.2653739640006401</v>
      </c>
      <c r="AG5521" s="133">
        <v>1.2642097175201601</v>
      </c>
      <c r="AH5521" s="133">
        <v>1.2548441475866601</v>
      </c>
      <c r="AI5521" s="133">
        <v>1.23080870424421</v>
      </c>
      <c r="AJ5521" s="133">
        <v>1.2123869154626199</v>
      </c>
      <c r="AK5521" s="133">
        <v>1.1875064819424701</v>
      </c>
    </row>
    <row r="5522" spans="1:37" x14ac:dyDescent="0.3">
      <c r="A5522" s="12" t="str">
        <f t="shared" si="123"/>
        <v>SDGbaseWaS_2BW_v7PVAXapgm</v>
      </c>
      <c r="B5522" s="12" t="s">
        <v>220</v>
      </c>
      <c r="C5522" s="12" t="s">
        <v>334</v>
      </c>
      <c r="D5522" s="12" t="s">
        <v>212</v>
      </c>
      <c r="E5522" s="133" t="s">
        <v>21</v>
      </c>
      <c r="F5522" s="133">
        <v>1.00000000000004</v>
      </c>
      <c r="G5522" s="133">
        <v>0.68957517462913598</v>
      </c>
      <c r="H5522" s="133">
        <v>0.82726003547421001</v>
      </c>
      <c r="I5522" s="133">
        <v>0.9552738190665</v>
      </c>
      <c r="J5522" s="133">
        <v>1.0350473189809299</v>
      </c>
      <c r="K5522" s="133">
        <v>1.07590925281036</v>
      </c>
      <c r="L5522" s="133">
        <v>1.08267146392791</v>
      </c>
      <c r="M5522" s="133">
        <v>1.0028470010312001</v>
      </c>
      <c r="N5522" s="133">
        <v>0.96717893668580901</v>
      </c>
      <c r="O5522" s="133">
        <v>0.942371121378063</v>
      </c>
      <c r="P5522" s="133">
        <v>0.93366222320129999</v>
      </c>
      <c r="Q5522" s="133">
        <v>0.93122466023739303</v>
      </c>
      <c r="R5522" s="133">
        <v>0.95236855594278702</v>
      </c>
      <c r="S5522" s="133">
        <v>0.97353726536240204</v>
      </c>
      <c r="T5522" s="133">
        <v>0.984396843772117</v>
      </c>
      <c r="U5522" s="133">
        <v>0.985855823189832</v>
      </c>
      <c r="V5522" s="133">
        <v>0.99639614855201197</v>
      </c>
      <c r="W5522" s="133">
        <v>1.0004898719764701</v>
      </c>
      <c r="X5522" s="133">
        <v>0.99841089350689005</v>
      </c>
      <c r="Y5522" s="133">
        <v>1.0010594239811501</v>
      </c>
      <c r="Z5522" s="133">
        <v>1.0021896786920801</v>
      </c>
      <c r="AA5522" s="133">
        <v>1.00327632226117</v>
      </c>
      <c r="AB5522" s="133">
        <v>1.3971717850117</v>
      </c>
      <c r="AC5522" s="133">
        <v>1.53453288010171</v>
      </c>
      <c r="AD5522" s="133">
        <v>1.5012601643330601</v>
      </c>
      <c r="AE5522" s="133">
        <v>1.4470397245653699</v>
      </c>
      <c r="AF5522" s="133">
        <v>1.39851045570259</v>
      </c>
      <c r="AG5522" s="133">
        <v>1.3630666812921699</v>
      </c>
      <c r="AH5522" s="133">
        <v>1.54876514903727</v>
      </c>
      <c r="AI5522" s="133">
        <v>1.67122863261173</v>
      </c>
      <c r="AJ5522" s="133">
        <v>1.6812483854870699</v>
      </c>
      <c r="AK5522" s="133">
        <v>1.6690684027449401</v>
      </c>
    </row>
    <row r="5523" spans="1:37" x14ac:dyDescent="0.3">
      <c r="A5523" s="12" t="str">
        <f t="shared" si="123"/>
        <v>SDGbaseWaS_2BW_v7PVAXamore</v>
      </c>
      <c r="B5523" s="12" t="s">
        <v>220</v>
      </c>
      <c r="C5523" s="12" t="s">
        <v>334</v>
      </c>
      <c r="D5523" s="12" t="s">
        <v>212</v>
      </c>
      <c r="E5523" s="133" t="s">
        <v>22</v>
      </c>
      <c r="F5523" s="133">
        <v>1.0000000000001299</v>
      </c>
      <c r="G5523" s="133">
        <v>1.05987800134218</v>
      </c>
      <c r="H5523" s="133">
        <v>1.0652592512527901</v>
      </c>
      <c r="I5523" s="133">
        <v>1.0626252308967199</v>
      </c>
      <c r="J5523" s="133">
        <v>1.05823069500308</v>
      </c>
      <c r="K5523" s="133">
        <v>1.0559726064638599</v>
      </c>
      <c r="L5523" s="133">
        <v>1.0554841253443501</v>
      </c>
      <c r="M5523" s="133">
        <v>1.06003021845738</v>
      </c>
      <c r="N5523" s="133">
        <v>1.0619566885467799</v>
      </c>
      <c r="O5523" s="133">
        <v>1.0939706661111599</v>
      </c>
      <c r="P5523" s="133">
        <v>1.0940183949089199</v>
      </c>
      <c r="Q5523" s="133">
        <v>1.0859573739574599</v>
      </c>
      <c r="R5523" s="133">
        <v>1.07130228070706</v>
      </c>
      <c r="S5523" s="133">
        <v>1.0672725827173499</v>
      </c>
      <c r="T5523" s="133">
        <v>1.0639041976344199</v>
      </c>
      <c r="U5523" s="133">
        <v>1.06063854669538</v>
      </c>
      <c r="V5523" s="133">
        <v>1.05814350490179</v>
      </c>
      <c r="W5523" s="133">
        <v>1.05771590924018</v>
      </c>
      <c r="X5523" s="133">
        <v>1.0596900568373</v>
      </c>
      <c r="Y5523" s="133">
        <v>1.05581147639492</v>
      </c>
      <c r="Z5523" s="133">
        <v>1.0497080552478399</v>
      </c>
      <c r="AA5523" s="133">
        <v>1.04618356791803</v>
      </c>
      <c r="AB5523" s="133">
        <v>1.04785256012886</v>
      </c>
      <c r="AC5523" s="133">
        <v>1.04426910171236</v>
      </c>
      <c r="AD5523" s="133">
        <v>1.04123512457664</v>
      </c>
      <c r="AE5523" s="133">
        <v>1.0385717783560799</v>
      </c>
      <c r="AF5523" s="133">
        <v>1.03737606603438</v>
      </c>
      <c r="AG5523" s="133">
        <v>1.0305200058672901</v>
      </c>
      <c r="AH5523" s="133">
        <v>1.0156089471573699</v>
      </c>
      <c r="AI5523" s="133">
        <v>0.99188705142840194</v>
      </c>
      <c r="AJ5523" s="133">
        <v>0.97494217953038598</v>
      </c>
      <c r="AK5523" s="133">
        <v>0.95617395008661099</v>
      </c>
    </row>
    <row r="5524" spans="1:37" x14ac:dyDescent="0.3">
      <c r="A5524" s="12" t="str">
        <f t="shared" si="123"/>
        <v>SDGbaseWaS_2BW_v7PVAXamine</v>
      </c>
      <c r="B5524" s="12" t="s">
        <v>220</v>
      </c>
      <c r="C5524" s="12" t="s">
        <v>334</v>
      </c>
      <c r="D5524" s="12" t="s">
        <v>212</v>
      </c>
      <c r="E5524" s="133" t="s">
        <v>23</v>
      </c>
      <c r="F5524" s="133">
        <v>1.00000000000025</v>
      </c>
      <c r="G5524" s="133">
        <v>1.0288207967652501</v>
      </c>
      <c r="H5524" s="133">
        <v>1.0328368481874399</v>
      </c>
      <c r="I5524" s="133">
        <v>1.0471337509247101</v>
      </c>
      <c r="J5524" s="133">
        <v>1.0418118523267299</v>
      </c>
      <c r="K5524" s="133">
        <v>1.03810665714629</v>
      </c>
      <c r="L5524" s="133">
        <v>1.03664198546502</v>
      </c>
      <c r="M5524" s="133">
        <v>1.03999240763281</v>
      </c>
      <c r="N5524" s="133">
        <v>1.03835657946783</v>
      </c>
      <c r="O5524" s="133">
        <v>1.04939393576328</v>
      </c>
      <c r="P5524" s="133">
        <v>1.04443630213948</v>
      </c>
      <c r="Q5524" s="133">
        <v>1.0402116663810601</v>
      </c>
      <c r="R5524" s="133">
        <v>1.0231070047515101</v>
      </c>
      <c r="S5524" s="133">
        <v>1.02726914124015</v>
      </c>
      <c r="T5524" s="133">
        <v>1.03179242237133</v>
      </c>
      <c r="U5524" s="133">
        <v>1.0325860836854099</v>
      </c>
      <c r="V5524" s="133">
        <v>1.0350530388670101</v>
      </c>
      <c r="W5524" s="133">
        <v>1.0412482871866799</v>
      </c>
      <c r="X5524" s="133">
        <v>1.05327005911052</v>
      </c>
      <c r="Y5524" s="133">
        <v>1.0557981965279799</v>
      </c>
      <c r="Z5524" s="133">
        <v>1.0565949538025901</v>
      </c>
      <c r="AA5524" s="133">
        <v>1.05760236456882</v>
      </c>
      <c r="AB5524" s="133">
        <v>1.0543663802275001</v>
      </c>
      <c r="AC5524" s="133">
        <v>1.04759807242166</v>
      </c>
      <c r="AD5524" s="133">
        <v>1.0448145672198801</v>
      </c>
      <c r="AE5524" s="133">
        <v>1.0442426201369901</v>
      </c>
      <c r="AF5524" s="133">
        <v>1.0476330662963</v>
      </c>
      <c r="AG5524" s="133">
        <v>1.0512772137769499</v>
      </c>
      <c r="AH5524" s="133">
        <v>1.04781029001875</v>
      </c>
      <c r="AI5524" s="133">
        <v>1.0369404272260101</v>
      </c>
      <c r="AJ5524" s="133">
        <v>1.0331163072131599</v>
      </c>
      <c r="AK5524" s="133">
        <v>1.0294335892826401</v>
      </c>
    </row>
    <row r="5525" spans="1:37" x14ac:dyDescent="0.3">
      <c r="A5525" s="12" t="str">
        <f t="shared" si="123"/>
        <v>SDGbaseWaS_2BW_v7PVAXameat</v>
      </c>
      <c r="B5525" s="12" t="s">
        <v>220</v>
      </c>
      <c r="C5525" s="12" t="s">
        <v>334</v>
      </c>
      <c r="D5525" s="12" t="s">
        <v>212</v>
      </c>
      <c r="E5525" s="133" t="s">
        <v>24</v>
      </c>
      <c r="F5525" s="133">
        <v>1</v>
      </c>
      <c r="G5525" s="133">
        <v>0.96113451121773297</v>
      </c>
      <c r="H5525" s="133">
        <v>0.93156674198044298</v>
      </c>
      <c r="I5525" s="133">
        <v>0.92758607802542103</v>
      </c>
      <c r="J5525" s="133">
        <v>0.93492677400761004</v>
      </c>
      <c r="K5525" s="133">
        <v>0.93475186567691104</v>
      </c>
      <c r="L5525" s="133">
        <v>0.93777708519616598</v>
      </c>
      <c r="M5525" s="133">
        <v>0.93825597951822304</v>
      </c>
      <c r="N5525" s="133">
        <v>0.93672755657400397</v>
      </c>
      <c r="O5525" s="133">
        <v>0.93762910109886799</v>
      </c>
      <c r="P5525" s="133">
        <v>0.943474717108987</v>
      </c>
      <c r="Q5525" s="133">
        <v>0.94281536983485503</v>
      </c>
      <c r="R5525" s="133">
        <v>0.95382730106455405</v>
      </c>
      <c r="S5525" s="133">
        <v>0.95719068749987102</v>
      </c>
      <c r="T5525" s="133">
        <v>0.95866765339706295</v>
      </c>
      <c r="U5525" s="133">
        <v>0.95691897973627105</v>
      </c>
      <c r="V5525" s="133">
        <v>0.95567932507781805</v>
      </c>
      <c r="W5525" s="133">
        <v>0.95577074936157402</v>
      </c>
      <c r="X5525" s="133">
        <v>0.95550292106482304</v>
      </c>
      <c r="Y5525" s="133">
        <v>0.95295310090810104</v>
      </c>
      <c r="Z5525" s="133">
        <v>0.95082955570731698</v>
      </c>
      <c r="AA5525" s="133">
        <v>0.94933965371041396</v>
      </c>
      <c r="AB5525" s="133">
        <v>0.95198022732115595</v>
      </c>
      <c r="AC5525" s="133">
        <v>0.95248693765329695</v>
      </c>
      <c r="AD5525" s="133">
        <v>0.95414812048446895</v>
      </c>
      <c r="AE5525" s="133">
        <v>0.95661941760762703</v>
      </c>
      <c r="AF5525" s="133">
        <v>0.95988254268664697</v>
      </c>
      <c r="AG5525" s="133">
        <v>0.959304235782514</v>
      </c>
      <c r="AH5525" s="133">
        <v>0.95720110427030602</v>
      </c>
      <c r="AI5525" s="133">
        <v>0.96171619951968501</v>
      </c>
      <c r="AJ5525" s="133">
        <v>0.96974846283494598</v>
      </c>
      <c r="AK5525" s="133">
        <v>0.97631644765365699</v>
      </c>
    </row>
    <row r="5526" spans="1:37" x14ac:dyDescent="0.3">
      <c r="A5526" s="12" t="str">
        <f t="shared" si="123"/>
        <v>SDGbaseWaS_2BW_v7PVAXapfis</v>
      </c>
      <c r="B5526" s="12" t="s">
        <v>220</v>
      </c>
      <c r="C5526" s="12" t="s">
        <v>334</v>
      </c>
      <c r="D5526" s="12" t="s">
        <v>212</v>
      </c>
      <c r="E5526" s="133" t="s">
        <v>25</v>
      </c>
      <c r="F5526" s="133">
        <v>0.99999999999995004</v>
      </c>
      <c r="G5526" s="133">
        <v>1.0013465621306801</v>
      </c>
      <c r="H5526" s="133">
        <v>0.99635401567498605</v>
      </c>
      <c r="I5526" s="133">
        <v>0.988236281410379</v>
      </c>
      <c r="J5526" s="133">
        <v>0.98798747651254204</v>
      </c>
      <c r="K5526" s="133">
        <v>0.98615510158764297</v>
      </c>
      <c r="L5526" s="133">
        <v>0.98670974987434301</v>
      </c>
      <c r="M5526" s="133">
        <v>0.98736242101539495</v>
      </c>
      <c r="N5526" s="133">
        <v>0.98723899561163397</v>
      </c>
      <c r="O5526" s="133">
        <v>0.99976960977107399</v>
      </c>
      <c r="P5526" s="133">
        <v>0.99989058822611898</v>
      </c>
      <c r="Q5526" s="133">
        <v>0.99536528394983403</v>
      </c>
      <c r="R5526" s="133">
        <v>1.0000835639669601</v>
      </c>
      <c r="S5526" s="133">
        <v>1.00078319696508</v>
      </c>
      <c r="T5526" s="133">
        <v>1.0012827878738499</v>
      </c>
      <c r="U5526" s="133">
        <v>1.0024163733176099</v>
      </c>
      <c r="V5526" s="133">
        <v>1.0023321200350801</v>
      </c>
      <c r="W5526" s="133">
        <v>1.0042480877584901</v>
      </c>
      <c r="X5526" s="133">
        <v>1.00607696030553</v>
      </c>
      <c r="Y5526" s="133">
        <v>1.0041153002702901</v>
      </c>
      <c r="Z5526" s="133">
        <v>1.0017450264785399</v>
      </c>
      <c r="AA5526" s="133">
        <v>1.0010748847502899</v>
      </c>
      <c r="AB5526" s="133">
        <v>1.0056950519393399</v>
      </c>
      <c r="AC5526" s="133">
        <v>1.0057824221652301</v>
      </c>
      <c r="AD5526" s="133">
        <v>1.0058252225197899</v>
      </c>
      <c r="AE5526" s="133">
        <v>1.00574532804603</v>
      </c>
      <c r="AF5526" s="133">
        <v>1.0068014920230299</v>
      </c>
      <c r="AG5526" s="133">
        <v>1.0050206428689901</v>
      </c>
      <c r="AH5526" s="133">
        <v>0.99209981379642198</v>
      </c>
      <c r="AI5526" s="133">
        <v>0.97952533388171503</v>
      </c>
      <c r="AJ5526" s="133">
        <v>0.97236681384496304</v>
      </c>
      <c r="AK5526" s="133">
        <v>0.966117013245398</v>
      </c>
    </row>
    <row r="5527" spans="1:37" x14ac:dyDescent="0.3">
      <c r="A5527" s="12" t="str">
        <f t="shared" si="123"/>
        <v>SDGbaseWaS_2BW_v7PVAXavege</v>
      </c>
      <c r="B5527" s="12" t="s">
        <v>220</v>
      </c>
      <c r="C5527" s="12" t="s">
        <v>334</v>
      </c>
      <c r="D5527" s="12" t="s">
        <v>212</v>
      </c>
      <c r="E5527" s="133" t="s">
        <v>26</v>
      </c>
      <c r="F5527" s="133">
        <v>0.99999999999991596</v>
      </c>
      <c r="G5527" s="133">
        <v>0.98376862738428605</v>
      </c>
      <c r="H5527" s="133">
        <v>0.98880738616529396</v>
      </c>
      <c r="I5527" s="133">
        <v>0.98128055578182904</v>
      </c>
      <c r="J5527" s="133">
        <v>0.986021120243191</v>
      </c>
      <c r="K5527" s="133">
        <v>0.98714907626079496</v>
      </c>
      <c r="L5527" s="133">
        <v>0.98861516858015996</v>
      </c>
      <c r="M5527" s="133">
        <v>0.989860778194524</v>
      </c>
      <c r="N5527" s="133">
        <v>0.99071670580649895</v>
      </c>
      <c r="O5527" s="133">
        <v>1.00962762394775</v>
      </c>
      <c r="P5527" s="133">
        <v>1.0082126459421801</v>
      </c>
      <c r="Q5527" s="133">
        <v>1.0022664158010299</v>
      </c>
      <c r="R5527" s="133">
        <v>1.00906330178607</v>
      </c>
      <c r="S5527" s="133">
        <v>1.00790864342362</v>
      </c>
      <c r="T5527" s="133">
        <v>1.0076330603996899</v>
      </c>
      <c r="U5527" s="133">
        <v>1.0078259556887901</v>
      </c>
      <c r="V5527" s="133">
        <v>1.0079826188627301</v>
      </c>
      <c r="W5527" s="133">
        <v>1.0092829279248099</v>
      </c>
      <c r="X5527" s="133">
        <v>1.01139046642797</v>
      </c>
      <c r="Y5527" s="133">
        <v>1.0093563260599501</v>
      </c>
      <c r="Z5527" s="133">
        <v>1.0069580309331201</v>
      </c>
      <c r="AA5527" s="133">
        <v>1.00615088371716</v>
      </c>
      <c r="AB5527" s="133">
        <v>1.0131450049953901</v>
      </c>
      <c r="AC5527" s="133">
        <v>1.0125120329009401</v>
      </c>
      <c r="AD5527" s="133">
        <v>1.01138492950209</v>
      </c>
      <c r="AE5527" s="133">
        <v>1.0108609885170301</v>
      </c>
      <c r="AF5527" s="133">
        <v>1.011540828637</v>
      </c>
      <c r="AG5527" s="133">
        <v>1.0080210377202501</v>
      </c>
      <c r="AH5527" s="133">
        <v>0.99960924081047398</v>
      </c>
      <c r="AI5527" s="133">
        <v>0.98826404832155301</v>
      </c>
      <c r="AJ5527" s="133">
        <v>0.97964875733767198</v>
      </c>
      <c r="AK5527" s="133">
        <v>0.97153251480500002</v>
      </c>
    </row>
    <row r="5528" spans="1:37" x14ac:dyDescent="0.3">
      <c r="A5528" s="12" t="str">
        <f t="shared" si="123"/>
        <v>SDGbaseWaS_2BW_v7PVAXafats</v>
      </c>
      <c r="B5528" s="12" t="s">
        <v>220</v>
      </c>
      <c r="C5528" s="12" t="s">
        <v>334</v>
      </c>
      <c r="D5528" s="12" t="s">
        <v>212</v>
      </c>
      <c r="E5528" s="133" t="s">
        <v>27</v>
      </c>
      <c r="F5528" s="133">
        <v>0.999999999999866</v>
      </c>
      <c r="G5528" s="133">
        <v>0.96927674789293905</v>
      </c>
      <c r="H5528" s="133">
        <v>0.95876213351152695</v>
      </c>
      <c r="I5528" s="133">
        <v>0.93442532019750302</v>
      </c>
      <c r="J5528" s="133">
        <v>0.94526163066219404</v>
      </c>
      <c r="K5528" s="133">
        <v>0.93843814895546995</v>
      </c>
      <c r="L5528" s="133">
        <v>0.93194067240324996</v>
      </c>
      <c r="M5528" s="133">
        <v>0.92721170427273503</v>
      </c>
      <c r="N5528" s="133">
        <v>0.92308091502870804</v>
      </c>
      <c r="O5528" s="133">
        <v>1.0127117489230899</v>
      </c>
      <c r="P5528" s="133">
        <v>0.99770121268321299</v>
      </c>
      <c r="Q5528" s="133">
        <v>0.96798634463685396</v>
      </c>
      <c r="R5528" s="133">
        <v>0.94969390352007799</v>
      </c>
      <c r="S5528" s="133">
        <v>0.93402654330068102</v>
      </c>
      <c r="T5528" s="133">
        <v>0.92422972037606799</v>
      </c>
      <c r="U5528" s="133">
        <v>0.91551613643623198</v>
      </c>
      <c r="V5528" s="133">
        <v>0.90522515864525199</v>
      </c>
      <c r="W5528" s="133">
        <v>0.90254020182851302</v>
      </c>
      <c r="X5528" s="133">
        <v>0.90881837841619195</v>
      </c>
      <c r="Y5528" s="133">
        <v>0.90804421029001703</v>
      </c>
      <c r="Z5528" s="133">
        <v>0.905447997859396</v>
      </c>
      <c r="AA5528" s="133">
        <v>0.90811064362637395</v>
      </c>
      <c r="AB5528" s="133">
        <v>0.93353716138543696</v>
      </c>
      <c r="AC5528" s="133">
        <v>0.93609676100202499</v>
      </c>
      <c r="AD5528" s="133">
        <v>0.92894897129907295</v>
      </c>
      <c r="AE5528" s="133">
        <v>0.91981612450601102</v>
      </c>
      <c r="AF5528" s="133">
        <v>0.91247476480289103</v>
      </c>
      <c r="AG5528" s="133">
        <v>0.90794110641563597</v>
      </c>
      <c r="AH5528" s="133">
        <v>0.92136328498799702</v>
      </c>
      <c r="AI5528" s="133">
        <v>0.92140563212182303</v>
      </c>
      <c r="AJ5528" s="133">
        <v>0.92105989495830698</v>
      </c>
      <c r="AK5528" s="133">
        <v>0.91978489775250705</v>
      </c>
    </row>
    <row r="5529" spans="1:37" x14ac:dyDescent="0.3">
      <c r="A5529" s="12" t="str">
        <f t="shared" si="123"/>
        <v>SDGbaseWaS_2BW_v7PVAXadair</v>
      </c>
      <c r="B5529" s="12" t="s">
        <v>220</v>
      </c>
      <c r="C5529" s="12" t="s">
        <v>334</v>
      </c>
      <c r="D5529" s="12" t="s">
        <v>212</v>
      </c>
      <c r="E5529" s="133" t="s">
        <v>28</v>
      </c>
      <c r="F5529" s="133">
        <v>0.99999999999992595</v>
      </c>
      <c r="G5529" s="133">
        <v>0.99408001980219396</v>
      </c>
      <c r="H5529" s="133">
        <v>0.98421539581638395</v>
      </c>
      <c r="I5529" s="133">
        <v>0.97519413673478295</v>
      </c>
      <c r="J5529" s="133">
        <v>0.97979387181567301</v>
      </c>
      <c r="K5529" s="133">
        <v>0.98085559996776694</v>
      </c>
      <c r="L5529" s="133">
        <v>0.98326173078674595</v>
      </c>
      <c r="M5529" s="133">
        <v>0.98476178767982603</v>
      </c>
      <c r="N5529" s="133">
        <v>0.98555588005885997</v>
      </c>
      <c r="O5529" s="133">
        <v>0.99641229550321497</v>
      </c>
      <c r="P5529" s="133">
        <v>0.99551964889292099</v>
      </c>
      <c r="Q5529" s="133">
        <v>0.99055410810188005</v>
      </c>
      <c r="R5529" s="133">
        <v>0.99906192458758603</v>
      </c>
      <c r="S5529" s="133">
        <v>0.99900620700406195</v>
      </c>
      <c r="T5529" s="133">
        <v>0.99954469961418402</v>
      </c>
      <c r="U5529" s="133">
        <v>1.0003269900671199</v>
      </c>
      <c r="V5529" s="133">
        <v>1.00184522454</v>
      </c>
      <c r="W5529" s="133">
        <v>1.00455097354003</v>
      </c>
      <c r="X5529" s="133">
        <v>1.00736140700962</v>
      </c>
      <c r="Y5529" s="133">
        <v>1.0065230766137201</v>
      </c>
      <c r="Z5529" s="133">
        <v>1.0048269446446501</v>
      </c>
      <c r="AA5529" s="133">
        <v>1.00351371504881</v>
      </c>
      <c r="AB5529" s="133">
        <v>1.00764017968563</v>
      </c>
      <c r="AC5529" s="133">
        <v>1.00621644315587</v>
      </c>
      <c r="AD5529" s="133">
        <v>1.0053289407397299</v>
      </c>
      <c r="AE5529" s="133">
        <v>1.0052930595688101</v>
      </c>
      <c r="AF5529" s="133">
        <v>1.0067784054292299</v>
      </c>
      <c r="AG5529" s="133">
        <v>1.0035047892564199</v>
      </c>
      <c r="AH5529" s="133">
        <v>0.99312032085061297</v>
      </c>
      <c r="AI5529" s="133">
        <v>0.98398597893490403</v>
      </c>
      <c r="AJ5529" s="133">
        <v>0.97790640872774903</v>
      </c>
      <c r="AK5529" s="133">
        <v>0.97224756051066497</v>
      </c>
    </row>
    <row r="5530" spans="1:37" x14ac:dyDescent="0.3">
      <c r="A5530" s="12" t="str">
        <f t="shared" si="123"/>
        <v>SDGbaseWaS_2BW_v7PVAXagrai</v>
      </c>
      <c r="B5530" s="12" t="s">
        <v>220</v>
      </c>
      <c r="C5530" s="12" t="s">
        <v>334</v>
      </c>
      <c r="D5530" s="12" t="s">
        <v>212</v>
      </c>
      <c r="E5530" s="133" t="s">
        <v>29</v>
      </c>
      <c r="F5530" s="133">
        <v>0.99999999999993205</v>
      </c>
      <c r="G5530" s="133">
        <v>0.99858987966669999</v>
      </c>
      <c r="H5530" s="133">
        <v>0.97794076636520899</v>
      </c>
      <c r="I5530" s="133">
        <v>0.97821092455301795</v>
      </c>
      <c r="J5530" s="133">
        <v>0.98044687105185802</v>
      </c>
      <c r="K5530" s="133">
        <v>0.97109348332309497</v>
      </c>
      <c r="L5530" s="133">
        <v>0.96496698008682702</v>
      </c>
      <c r="M5530" s="133">
        <v>0.95844878754382001</v>
      </c>
      <c r="N5530" s="133">
        <v>0.95399633148193097</v>
      </c>
      <c r="O5530" s="133">
        <v>0.95283979976752498</v>
      </c>
      <c r="P5530" s="133">
        <v>0.94850029602501895</v>
      </c>
      <c r="Q5530" s="133">
        <v>0.94401076020936103</v>
      </c>
      <c r="R5530" s="133">
        <v>0.94726997403294599</v>
      </c>
      <c r="S5530" s="133">
        <v>0.94602068669779404</v>
      </c>
      <c r="T5530" s="133">
        <v>0.944152762109567</v>
      </c>
      <c r="U5530" s="133">
        <v>0.94472219929130297</v>
      </c>
      <c r="V5530" s="133">
        <v>0.94486034378975903</v>
      </c>
      <c r="W5530" s="133">
        <v>0.94378005384811203</v>
      </c>
      <c r="X5530" s="133">
        <v>0.94356152863613296</v>
      </c>
      <c r="Y5530" s="133">
        <v>0.94332975612023295</v>
      </c>
      <c r="Z5530" s="133">
        <v>0.94410078417973198</v>
      </c>
      <c r="AA5530" s="133">
        <v>0.94478897026970998</v>
      </c>
      <c r="AB5530" s="133">
        <v>0.947220139819972</v>
      </c>
      <c r="AC5530" s="133">
        <v>0.94716892979376099</v>
      </c>
      <c r="AD5530" s="133">
        <v>0.94989237706450202</v>
      </c>
      <c r="AE5530" s="133">
        <v>0.95334112014601602</v>
      </c>
      <c r="AF5530" s="133">
        <v>0.95613531174705801</v>
      </c>
      <c r="AG5530" s="133">
        <v>0.95162601970281602</v>
      </c>
      <c r="AH5530" s="133">
        <v>0.93923797041401202</v>
      </c>
      <c r="AI5530" s="133">
        <v>0.93391416071019995</v>
      </c>
      <c r="AJ5530" s="133">
        <v>0.93507607640043</v>
      </c>
      <c r="AK5530" s="133">
        <v>0.93639894913309896</v>
      </c>
    </row>
    <row r="5531" spans="1:37" x14ac:dyDescent="0.3">
      <c r="A5531" s="12" t="str">
        <f t="shared" si="123"/>
        <v>SDGbaseWaS_2BW_v7PVAXastar</v>
      </c>
      <c r="B5531" s="12" t="s">
        <v>220</v>
      </c>
      <c r="C5531" s="12" t="s">
        <v>334</v>
      </c>
      <c r="D5531" s="12" t="s">
        <v>212</v>
      </c>
      <c r="E5531" s="133" t="s">
        <v>30</v>
      </c>
      <c r="F5531" s="133">
        <v>0.99999999999996103</v>
      </c>
      <c r="G5531" s="133">
        <v>0.99226628200155098</v>
      </c>
      <c r="H5531" s="133">
        <v>0.97547822295627196</v>
      </c>
      <c r="I5531" s="133">
        <v>0.97501267968477601</v>
      </c>
      <c r="J5531" s="133">
        <v>0.97532832743323306</v>
      </c>
      <c r="K5531" s="133">
        <v>0.96492489045724195</v>
      </c>
      <c r="L5531" s="133">
        <v>0.95725090761822096</v>
      </c>
      <c r="M5531" s="133">
        <v>0.95057628262300498</v>
      </c>
      <c r="N5531" s="133">
        <v>0.94549910993947905</v>
      </c>
      <c r="O5531" s="133">
        <v>0.94361902625607796</v>
      </c>
      <c r="P5531" s="133">
        <v>0.93903852525217402</v>
      </c>
      <c r="Q5531" s="133">
        <v>0.93456046104552704</v>
      </c>
      <c r="R5531" s="133">
        <v>0.93397065052768202</v>
      </c>
      <c r="S5531" s="133">
        <v>0.93119431130991503</v>
      </c>
      <c r="T5531" s="133">
        <v>0.92753981308395705</v>
      </c>
      <c r="U5531" s="133">
        <v>0.92632307621460797</v>
      </c>
      <c r="V5531" s="133">
        <v>0.92522701467346402</v>
      </c>
      <c r="W5531" s="133">
        <v>0.92289527546750705</v>
      </c>
      <c r="X5531" s="133">
        <v>0.92187464320732704</v>
      </c>
      <c r="Y5531" s="133">
        <v>0.92055168174258595</v>
      </c>
      <c r="Z5531" s="133">
        <v>0.91988848526727796</v>
      </c>
      <c r="AA5531" s="133">
        <v>0.919277741724292</v>
      </c>
      <c r="AB5531" s="133">
        <v>0.92169192644870601</v>
      </c>
      <c r="AC5531" s="133">
        <v>0.92134414806404197</v>
      </c>
      <c r="AD5531" s="133">
        <v>0.92351516275215695</v>
      </c>
      <c r="AE5531" s="133">
        <v>0.926568428022576</v>
      </c>
      <c r="AF5531" s="133">
        <v>0.92912548544265405</v>
      </c>
      <c r="AG5531" s="133">
        <v>0.90635283316412396</v>
      </c>
      <c r="AH5531" s="133">
        <v>0.88004047199701396</v>
      </c>
      <c r="AI5531" s="133">
        <v>0.85873061288344699</v>
      </c>
      <c r="AJ5531" s="133">
        <v>0.84546951888435096</v>
      </c>
      <c r="AK5531" s="133">
        <v>0.83460769076318997</v>
      </c>
    </row>
    <row r="5532" spans="1:37" x14ac:dyDescent="0.3">
      <c r="A5532" s="12" t="str">
        <f t="shared" si="123"/>
        <v>SDGbaseWaS_2BW_v7PVAXafeed</v>
      </c>
      <c r="B5532" s="12" t="s">
        <v>220</v>
      </c>
      <c r="C5532" s="12" t="s">
        <v>334</v>
      </c>
      <c r="D5532" s="12" t="s">
        <v>212</v>
      </c>
      <c r="E5532" s="133" t="s">
        <v>31</v>
      </c>
      <c r="F5532" s="133">
        <v>0.99999999999984401</v>
      </c>
      <c r="G5532" s="133">
        <v>0.777568565933206</v>
      </c>
      <c r="H5532" s="133">
        <v>0.86682849061282696</v>
      </c>
      <c r="I5532" s="133">
        <v>0.84954604221186902</v>
      </c>
      <c r="J5532" s="133">
        <v>0.89616222981053295</v>
      </c>
      <c r="K5532" s="133">
        <v>0.91610281393195803</v>
      </c>
      <c r="L5532" s="133">
        <v>0.91522153129814099</v>
      </c>
      <c r="M5532" s="133">
        <v>0.91246805718096802</v>
      </c>
      <c r="N5532" s="133">
        <v>0.91616480758874896</v>
      </c>
      <c r="O5532" s="133">
        <v>0.951970553531026</v>
      </c>
      <c r="P5532" s="133">
        <v>0.94904775197166602</v>
      </c>
      <c r="Q5532" s="133">
        <v>0.94380231300373396</v>
      </c>
      <c r="R5532" s="133">
        <v>0.98146371764234397</v>
      </c>
      <c r="S5532" s="133">
        <v>0.96196814698524502</v>
      </c>
      <c r="T5532" s="133">
        <v>0.95825006286383896</v>
      </c>
      <c r="U5532" s="133">
        <v>0.95519022218962901</v>
      </c>
      <c r="V5532" s="133">
        <v>0.95967002179167404</v>
      </c>
      <c r="W5532" s="133">
        <v>0.96296386272901802</v>
      </c>
      <c r="X5532" s="133">
        <v>0.96585902681848401</v>
      </c>
      <c r="Y5532" s="133">
        <v>0.97099516386259099</v>
      </c>
      <c r="Z5532" s="133">
        <v>0.97400324360320301</v>
      </c>
      <c r="AA5532" s="133">
        <v>0.97217709759034598</v>
      </c>
      <c r="AB5532" s="133">
        <v>0.98817556995507705</v>
      </c>
      <c r="AC5532" s="133">
        <v>0.988602126681974</v>
      </c>
      <c r="AD5532" s="133">
        <v>0.98335053005080897</v>
      </c>
      <c r="AE5532" s="133">
        <v>0.97721665053637696</v>
      </c>
      <c r="AF5532" s="133">
        <v>0.97633676270754399</v>
      </c>
      <c r="AG5532" s="133">
        <v>0.97769167300116</v>
      </c>
      <c r="AH5532" s="133">
        <v>1.0295490616579701</v>
      </c>
      <c r="AI5532" s="133">
        <v>1.05540144918038</v>
      </c>
      <c r="AJ5532" s="133">
        <v>1.05238327463994</v>
      </c>
      <c r="AK5532" s="133">
        <v>1.04623876627181</v>
      </c>
    </row>
    <row r="5533" spans="1:37" x14ac:dyDescent="0.3">
      <c r="A5533" s="12" t="str">
        <f t="shared" si="123"/>
        <v>SDGbaseWaS_2BW_v7PVAXabake</v>
      </c>
      <c r="B5533" s="12" t="s">
        <v>220</v>
      </c>
      <c r="C5533" s="12" t="s">
        <v>334</v>
      </c>
      <c r="D5533" s="12" t="s">
        <v>212</v>
      </c>
      <c r="E5533" s="133" t="s">
        <v>32</v>
      </c>
      <c r="F5533" s="133">
        <v>0.99999999999997502</v>
      </c>
      <c r="G5533" s="133">
        <v>1.01061346779671</v>
      </c>
      <c r="H5533" s="133">
        <v>1.00505816733515</v>
      </c>
      <c r="I5533" s="133">
        <v>1.0044979253922</v>
      </c>
      <c r="J5533" s="133">
        <v>1.0056166545318499</v>
      </c>
      <c r="K5533" s="133">
        <v>1.0048851488166199</v>
      </c>
      <c r="L5533" s="133">
        <v>1.00646484016753</v>
      </c>
      <c r="M5533" s="133">
        <v>1.0077608508471201</v>
      </c>
      <c r="N5533" s="133">
        <v>1.0081454550067399</v>
      </c>
      <c r="O5533" s="133">
        <v>1.0037798609491499</v>
      </c>
      <c r="P5533" s="133">
        <v>1.00388858649507</v>
      </c>
      <c r="Q5533" s="133">
        <v>1.00320982752765</v>
      </c>
      <c r="R5533" s="133">
        <v>1.01021690241839</v>
      </c>
      <c r="S5533" s="133">
        <v>1.0119518126248199</v>
      </c>
      <c r="T5533" s="133">
        <v>1.0131853428995199</v>
      </c>
      <c r="U5533" s="133">
        <v>1.01508068389444</v>
      </c>
      <c r="V5533" s="133">
        <v>1.01751191339263</v>
      </c>
      <c r="W5533" s="133">
        <v>1.0199030223705201</v>
      </c>
      <c r="X5533" s="133">
        <v>1.0218561088447</v>
      </c>
      <c r="Y5533" s="133">
        <v>1.0207244917199201</v>
      </c>
      <c r="Z5533" s="133">
        <v>1.01932192432474</v>
      </c>
      <c r="AA5533" s="133">
        <v>1.01763379199865</v>
      </c>
      <c r="AB5533" s="133">
        <v>1.0159199950990501</v>
      </c>
      <c r="AC5533" s="133">
        <v>1.01338799536977</v>
      </c>
      <c r="AD5533" s="133">
        <v>1.01406280776084</v>
      </c>
      <c r="AE5533" s="133">
        <v>1.0159110492926899</v>
      </c>
      <c r="AF5533" s="133">
        <v>1.0184751890330901</v>
      </c>
      <c r="AG5533" s="133">
        <v>1.0154608032296899</v>
      </c>
      <c r="AH5533" s="133">
        <v>0.99614301029617902</v>
      </c>
      <c r="AI5533" s="133">
        <v>0.98161153796984402</v>
      </c>
      <c r="AJ5533" s="133">
        <v>0.97338819698232404</v>
      </c>
      <c r="AK5533" s="133">
        <v>0.96651303618993001</v>
      </c>
    </row>
    <row r="5534" spans="1:37" x14ac:dyDescent="0.3">
      <c r="A5534" s="12" t="str">
        <f t="shared" si="123"/>
        <v>SDGbaseWaS_2BW_v7PVAXasuga</v>
      </c>
      <c r="B5534" s="12" t="s">
        <v>220</v>
      </c>
      <c r="C5534" s="12" t="s">
        <v>334</v>
      </c>
      <c r="D5534" s="12" t="s">
        <v>212</v>
      </c>
      <c r="E5534" s="133" t="s">
        <v>33</v>
      </c>
      <c r="F5534" s="133">
        <v>0.99999999999997202</v>
      </c>
      <c r="G5534" s="133">
        <v>1.00797424259142</v>
      </c>
      <c r="H5534" s="133">
        <v>0.99894086297819695</v>
      </c>
      <c r="I5534" s="133">
        <v>0.99763997850736896</v>
      </c>
      <c r="J5534" s="133">
        <v>0.99945929277066403</v>
      </c>
      <c r="K5534" s="133">
        <v>0.99526967305268998</v>
      </c>
      <c r="L5534" s="133">
        <v>0.99321893527187999</v>
      </c>
      <c r="M5534" s="133">
        <v>0.99026824567185601</v>
      </c>
      <c r="N5534" s="133">
        <v>0.98695652472610096</v>
      </c>
      <c r="O5534" s="133">
        <v>0.99011170891883205</v>
      </c>
      <c r="P5534" s="133">
        <v>0.98570113869849096</v>
      </c>
      <c r="Q5534" s="133">
        <v>0.979817160643906</v>
      </c>
      <c r="R5534" s="133">
        <v>0.98434974403479503</v>
      </c>
      <c r="S5534" s="133">
        <v>0.98507054610727196</v>
      </c>
      <c r="T5534" s="133">
        <v>0.98531524006333404</v>
      </c>
      <c r="U5534" s="133">
        <v>0.98565617949244</v>
      </c>
      <c r="V5534" s="133">
        <v>0.98542558854473095</v>
      </c>
      <c r="W5534" s="133">
        <v>0.986554340292083</v>
      </c>
      <c r="X5534" s="133">
        <v>0.98887708560034904</v>
      </c>
      <c r="Y5534" s="133">
        <v>0.98742063805862101</v>
      </c>
      <c r="Z5534" s="133">
        <v>0.98602757747346403</v>
      </c>
      <c r="AA5534" s="133">
        <v>0.98513760723927002</v>
      </c>
      <c r="AB5534" s="133">
        <v>0.98592567727743596</v>
      </c>
      <c r="AC5534" s="133">
        <v>0.98362149728280901</v>
      </c>
      <c r="AD5534" s="133">
        <v>0.98398056765516095</v>
      </c>
      <c r="AE5534" s="133">
        <v>0.98533839015850799</v>
      </c>
      <c r="AF5534" s="133">
        <v>0.98804354421758001</v>
      </c>
      <c r="AG5534" s="133">
        <v>0.98897958639297401</v>
      </c>
      <c r="AH5534" s="133">
        <v>0.97658205545753896</v>
      </c>
      <c r="AI5534" s="133">
        <v>0.96739706953583104</v>
      </c>
      <c r="AJ5534" s="133">
        <v>0.96472615003149098</v>
      </c>
      <c r="AK5534" s="133">
        <v>0.96278728657215296</v>
      </c>
    </row>
    <row r="5535" spans="1:37" x14ac:dyDescent="0.3">
      <c r="A5535" s="12" t="str">
        <f t="shared" si="123"/>
        <v>SDGbaseWaS_2BW_v7PVAXaconf</v>
      </c>
      <c r="B5535" s="12" t="s">
        <v>220</v>
      </c>
      <c r="C5535" s="12" t="s">
        <v>334</v>
      </c>
      <c r="D5535" s="12" t="s">
        <v>212</v>
      </c>
      <c r="E5535" s="133" t="s">
        <v>34</v>
      </c>
      <c r="F5535" s="133">
        <v>1</v>
      </c>
      <c r="G5535" s="133">
        <v>1.0046750530174899</v>
      </c>
      <c r="H5535" s="133">
        <v>1.00778200759875</v>
      </c>
      <c r="I5535" s="133">
        <v>0.99699986968189602</v>
      </c>
      <c r="J5535" s="133">
        <v>0.99769009864619196</v>
      </c>
      <c r="K5535" s="133">
        <v>1.0034888915447899</v>
      </c>
      <c r="L5535" s="133">
        <v>1.00890927786686</v>
      </c>
      <c r="M5535" s="133">
        <v>1.0133812137962801</v>
      </c>
      <c r="N5535" s="133">
        <v>1.01679340979027</v>
      </c>
      <c r="O5535" s="133">
        <v>1.02260598966822</v>
      </c>
      <c r="P5535" s="133">
        <v>1.02525110354646</v>
      </c>
      <c r="Q5535" s="133">
        <v>1.0265679074805301</v>
      </c>
      <c r="R5535" s="133">
        <v>1.0405939351564899</v>
      </c>
      <c r="S5535" s="133">
        <v>1.04349515816955</v>
      </c>
      <c r="T5535" s="133">
        <v>1.04607621259779</v>
      </c>
      <c r="U5535" s="133">
        <v>1.04881796678638</v>
      </c>
      <c r="V5535" s="133">
        <v>1.05052657141345</v>
      </c>
      <c r="W5535" s="133">
        <v>1.0521417442774901</v>
      </c>
      <c r="X5535" s="133">
        <v>1.05261465716207</v>
      </c>
      <c r="Y5535" s="133">
        <v>1.0503856887732801</v>
      </c>
      <c r="Z5535" s="133">
        <v>1.0494651966389501</v>
      </c>
      <c r="AA5535" s="133">
        <v>1.0485921284531099</v>
      </c>
      <c r="AB5535" s="133">
        <v>1.0506114327798299</v>
      </c>
      <c r="AC5535" s="133">
        <v>1.0491720468858099</v>
      </c>
      <c r="AD5535" s="133">
        <v>1.04872269907254</v>
      </c>
      <c r="AE5535" s="133">
        <v>1.04863415210888</v>
      </c>
      <c r="AF5535" s="133">
        <v>1.0495680609343601</v>
      </c>
      <c r="AG5535" s="133">
        <v>1.0467006577486</v>
      </c>
      <c r="AH5535" s="133">
        <v>1.0312220585360601</v>
      </c>
      <c r="AI5535" s="133">
        <v>1.0149951123032199</v>
      </c>
      <c r="AJ5535" s="133">
        <v>1.0023645590516299</v>
      </c>
      <c r="AK5535" s="133">
        <v>0.99119416154821405</v>
      </c>
    </row>
    <row r="5536" spans="1:37" x14ac:dyDescent="0.3">
      <c r="A5536" s="12" t="str">
        <f t="shared" si="123"/>
        <v>SDGbaseWaS_2BW_v7PVAXapast</v>
      </c>
      <c r="B5536" s="12" t="s">
        <v>220</v>
      </c>
      <c r="C5536" s="12" t="s">
        <v>334</v>
      </c>
      <c r="D5536" s="12" t="s">
        <v>212</v>
      </c>
      <c r="E5536" s="133" t="s">
        <v>35</v>
      </c>
      <c r="F5536" s="133">
        <v>0.99999999999979095</v>
      </c>
      <c r="G5536" s="133">
        <v>0.93249986018829401</v>
      </c>
      <c r="H5536" s="133">
        <v>0.93837380594317898</v>
      </c>
      <c r="I5536" s="133">
        <v>0.91881663942696201</v>
      </c>
      <c r="J5536" s="133">
        <v>0.93031013119112205</v>
      </c>
      <c r="K5536" s="133">
        <v>0.93586969123631403</v>
      </c>
      <c r="L5536" s="133">
        <v>0.93861027778255302</v>
      </c>
      <c r="M5536" s="133">
        <v>0.94112664671746304</v>
      </c>
      <c r="N5536" s="133">
        <v>0.93948427646588994</v>
      </c>
      <c r="O5536" s="133">
        <v>0.981797878683901</v>
      </c>
      <c r="P5536" s="133">
        <v>0.97660789771924805</v>
      </c>
      <c r="Q5536" s="133">
        <v>0.96181684088632902</v>
      </c>
      <c r="R5536" s="133">
        <v>0.96888931745455897</v>
      </c>
      <c r="S5536" s="133">
        <v>0.969340431248498</v>
      </c>
      <c r="T5536" s="133">
        <v>0.97104030429982802</v>
      </c>
      <c r="U5536" s="133">
        <v>0.96524193697476302</v>
      </c>
      <c r="V5536" s="133">
        <v>0.95948968451143002</v>
      </c>
      <c r="W5536" s="133">
        <v>0.96269227386825795</v>
      </c>
      <c r="X5536" s="133">
        <v>0.96568388207919797</v>
      </c>
      <c r="Y5536" s="133">
        <v>0.95999054380818505</v>
      </c>
      <c r="Z5536" s="133">
        <v>0.95164347782701997</v>
      </c>
      <c r="AA5536" s="133">
        <v>0.94874657650835004</v>
      </c>
      <c r="AB5536" s="133">
        <v>0.96250215783441795</v>
      </c>
      <c r="AC5536" s="133">
        <v>0.96293466585619703</v>
      </c>
      <c r="AD5536" s="133">
        <v>0.95871284217917097</v>
      </c>
      <c r="AE5536" s="133">
        <v>0.95488778766780902</v>
      </c>
      <c r="AF5536" s="133">
        <v>0.95649600082099995</v>
      </c>
      <c r="AG5536" s="133">
        <v>0.95258263642541097</v>
      </c>
      <c r="AH5536" s="133">
        <v>0.96602327046821901</v>
      </c>
      <c r="AI5536" s="133">
        <v>0.96800371737888702</v>
      </c>
      <c r="AJ5536" s="133">
        <v>0.96726909379483295</v>
      </c>
      <c r="AK5536" s="133">
        <v>0.96526574883326299</v>
      </c>
    </row>
    <row r="5537" spans="1:37" x14ac:dyDescent="0.3">
      <c r="A5537" s="12" t="str">
        <f t="shared" si="123"/>
        <v>SDGbaseWaS_2BW_v7PVAXaofoo</v>
      </c>
      <c r="B5537" s="12" t="s">
        <v>220</v>
      </c>
      <c r="C5537" s="12" t="s">
        <v>334</v>
      </c>
      <c r="D5537" s="12" t="s">
        <v>212</v>
      </c>
      <c r="E5537" s="133" t="s">
        <v>36</v>
      </c>
      <c r="F5537" s="133">
        <v>1.0000000000001401</v>
      </c>
      <c r="G5537" s="133">
        <v>0.96428726702299905</v>
      </c>
      <c r="H5537" s="133">
        <v>0.96485521025328003</v>
      </c>
      <c r="I5537" s="133">
        <v>0.95799813705438597</v>
      </c>
      <c r="J5537" s="133">
        <v>0.96657191099134798</v>
      </c>
      <c r="K5537" s="133">
        <v>0.96825154510563305</v>
      </c>
      <c r="L5537" s="133">
        <v>0.96936255880965005</v>
      </c>
      <c r="M5537" s="133">
        <v>0.97009949020435104</v>
      </c>
      <c r="N5537" s="133">
        <v>0.97000096601478603</v>
      </c>
      <c r="O5537" s="133">
        <v>0.99473769800047096</v>
      </c>
      <c r="P5537" s="133">
        <v>0.99015143055547095</v>
      </c>
      <c r="Q5537" s="133">
        <v>0.98035444171517205</v>
      </c>
      <c r="R5537" s="133">
        <v>0.98605741841107197</v>
      </c>
      <c r="S5537" s="133">
        <v>0.98457461593372697</v>
      </c>
      <c r="T5537" s="133">
        <v>0.98446604314625297</v>
      </c>
      <c r="U5537" s="133">
        <v>0.98360690637320003</v>
      </c>
      <c r="V5537" s="133">
        <v>0.98359798093038298</v>
      </c>
      <c r="W5537" s="133">
        <v>0.98518813029081198</v>
      </c>
      <c r="X5537" s="133">
        <v>0.98913611862456996</v>
      </c>
      <c r="Y5537" s="133">
        <v>0.987847385607312</v>
      </c>
      <c r="Z5537" s="133">
        <v>0.98518705254490901</v>
      </c>
      <c r="AA5537" s="133">
        <v>0.98454133943922595</v>
      </c>
      <c r="AB5537" s="133">
        <v>0.99184488939043003</v>
      </c>
      <c r="AC5537" s="133">
        <v>0.98991009872353797</v>
      </c>
      <c r="AD5537" s="133">
        <v>0.98791749891551806</v>
      </c>
      <c r="AE5537" s="133">
        <v>0.987181674199756</v>
      </c>
      <c r="AF5537" s="133">
        <v>0.98828577867100298</v>
      </c>
      <c r="AG5537" s="133">
        <v>0.98693957482162098</v>
      </c>
      <c r="AH5537" s="133">
        <v>0.98614820461953201</v>
      </c>
      <c r="AI5537" s="133">
        <v>0.98129188900609099</v>
      </c>
      <c r="AJ5537" s="133">
        <v>0.97766799133758697</v>
      </c>
      <c r="AK5537" s="133">
        <v>0.97377925671794396</v>
      </c>
    </row>
    <row r="5538" spans="1:37" x14ac:dyDescent="0.3">
      <c r="A5538" s="12" t="str">
        <f t="shared" si="123"/>
        <v>SDGbaseWaS_2BW_v7PVAXabevt</v>
      </c>
      <c r="B5538" s="12" t="s">
        <v>220</v>
      </c>
      <c r="C5538" s="12" t="s">
        <v>334</v>
      </c>
      <c r="D5538" s="12" t="s">
        <v>212</v>
      </c>
      <c r="E5538" s="133" t="s">
        <v>37</v>
      </c>
      <c r="F5538" s="133">
        <v>0.99999999999986</v>
      </c>
      <c r="G5538" s="133">
        <v>0.99952162944814604</v>
      </c>
      <c r="H5538" s="133">
        <v>1.0151210945270599</v>
      </c>
      <c r="I5538" s="133">
        <v>0.99936261710426799</v>
      </c>
      <c r="J5538" s="133">
        <v>1.0026751253366599</v>
      </c>
      <c r="K5538" s="133">
        <v>1.00501396965414</v>
      </c>
      <c r="L5538" s="133">
        <v>1.0070437535641299</v>
      </c>
      <c r="M5538" s="133">
        <v>1.0092833369035901</v>
      </c>
      <c r="N5538" s="133">
        <v>1.0093815722983801</v>
      </c>
      <c r="O5538" s="133">
        <v>1.04662139300382</v>
      </c>
      <c r="P5538" s="133">
        <v>1.04028496473268</v>
      </c>
      <c r="Q5538" s="133">
        <v>1.02702544323625</v>
      </c>
      <c r="R5538" s="133">
        <v>1.02970033765897</v>
      </c>
      <c r="S5538" s="133">
        <v>1.0256292772836799</v>
      </c>
      <c r="T5538" s="133">
        <v>1.02429971938227</v>
      </c>
      <c r="U5538" s="133">
        <v>1.02217131948833</v>
      </c>
      <c r="V5538" s="133">
        <v>1.01919014342518</v>
      </c>
      <c r="W5538" s="133">
        <v>1.0208912827588801</v>
      </c>
      <c r="X5538" s="133">
        <v>1.02358933999999</v>
      </c>
      <c r="Y5538" s="133">
        <v>1.0192473194543299</v>
      </c>
      <c r="Z5538" s="133">
        <v>1.0144180581820399</v>
      </c>
      <c r="AA5538" s="133">
        <v>1.0133749905496801</v>
      </c>
      <c r="AB5538" s="133">
        <v>1.02578051330327</v>
      </c>
      <c r="AC5538" s="133">
        <v>1.0251909592606001</v>
      </c>
      <c r="AD5538" s="133">
        <v>1.02127008932551</v>
      </c>
      <c r="AE5538" s="133">
        <v>1.0178856183837</v>
      </c>
      <c r="AF5538" s="133">
        <v>1.0167243067476499</v>
      </c>
      <c r="AG5538" s="133">
        <v>1.0137898991158401</v>
      </c>
      <c r="AH5538" s="133">
        <v>1.0101285458107101</v>
      </c>
      <c r="AI5538" s="133">
        <v>0.99941202826270203</v>
      </c>
      <c r="AJ5538" s="133">
        <v>0.99142974162839603</v>
      </c>
      <c r="AK5538" s="133">
        <v>0.98381813208004598</v>
      </c>
    </row>
    <row r="5539" spans="1:37" x14ac:dyDescent="0.3">
      <c r="A5539" s="12" t="str">
        <f t="shared" si="123"/>
        <v>SDGbaseWaS_2BW_v7PVAXatext</v>
      </c>
      <c r="B5539" s="12" t="s">
        <v>220</v>
      </c>
      <c r="C5539" s="12" t="s">
        <v>334</v>
      </c>
      <c r="D5539" s="12" t="s">
        <v>212</v>
      </c>
      <c r="E5539" s="133" t="s">
        <v>38</v>
      </c>
      <c r="F5539" s="133">
        <v>1.00000000000002</v>
      </c>
      <c r="G5539" s="133">
        <v>1.09649566118175</v>
      </c>
      <c r="H5539" s="133">
        <v>1.08973647612631</v>
      </c>
      <c r="I5539" s="133">
        <v>1.0849330289258901</v>
      </c>
      <c r="J5539" s="133">
        <v>1.0789878756079001</v>
      </c>
      <c r="K5539" s="133">
        <v>1.0809505674888999</v>
      </c>
      <c r="L5539" s="133">
        <v>1.0863805973799101</v>
      </c>
      <c r="M5539" s="133">
        <v>1.0926633285038401</v>
      </c>
      <c r="N5539" s="133">
        <v>1.09708015943437</v>
      </c>
      <c r="O5539" s="133">
        <v>1.09595503853895</v>
      </c>
      <c r="P5539" s="133">
        <v>1.0976724569882601</v>
      </c>
      <c r="Q5539" s="133">
        <v>1.09784561216196</v>
      </c>
      <c r="R5539" s="133">
        <v>1.1011335381815599</v>
      </c>
      <c r="S5539" s="133">
        <v>1.1043613370553</v>
      </c>
      <c r="T5539" s="133">
        <v>1.1069382989458201</v>
      </c>
      <c r="U5539" s="133">
        <v>1.11129010065889</v>
      </c>
      <c r="V5539" s="133">
        <v>1.11545878826974</v>
      </c>
      <c r="W5539" s="133">
        <v>1.1186654898113599</v>
      </c>
      <c r="X5539" s="133">
        <v>1.1206373358666999</v>
      </c>
      <c r="Y5539" s="133">
        <v>1.11880385785409</v>
      </c>
      <c r="Z5539" s="133">
        <v>1.1168136178170101</v>
      </c>
      <c r="AA5539" s="133">
        <v>1.11478408458983</v>
      </c>
      <c r="AB5539" s="133">
        <v>1.1107946188567499</v>
      </c>
      <c r="AC5539" s="133">
        <v>1.1060551877576701</v>
      </c>
      <c r="AD5539" s="133">
        <v>1.10532699977774</v>
      </c>
      <c r="AE5539" s="133">
        <v>1.1058146229419401</v>
      </c>
      <c r="AF5539" s="133">
        <v>1.1071913665954101</v>
      </c>
      <c r="AG5539" s="133">
        <v>1.1051283708792901</v>
      </c>
      <c r="AH5539" s="133">
        <v>1.0755739951813399</v>
      </c>
      <c r="AI5539" s="133">
        <v>1.05062694894437</v>
      </c>
      <c r="AJ5539" s="133">
        <v>1.03434229847429</v>
      </c>
      <c r="AK5539" s="133">
        <v>1.0206775974476401</v>
      </c>
    </row>
    <row r="5540" spans="1:37" x14ac:dyDescent="0.3">
      <c r="A5540" s="12" t="str">
        <f t="shared" si="123"/>
        <v>SDGbaseWaS_2BW_v7PVAXaclth</v>
      </c>
      <c r="B5540" s="12" t="s">
        <v>220</v>
      </c>
      <c r="C5540" s="12" t="s">
        <v>334</v>
      </c>
      <c r="D5540" s="12" t="s">
        <v>212</v>
      </c>
      <c r="E5540" s="133" t="s">
        <v>39</v>
      </c>
      <c r="F5540" s="133">
        <v>1.00000000000002</v>
      </c>
      <c r="G5540" s="133">
        <v>1.10318108559021</v>
      </c>
      <c r="H5540" s="133">
        <v>1.1036759251219399</v>
      </c>
      <c r="I5540" s="133">
        <v>1.10266261840209</v>
      </c>
      <c r="J5540" s="133">
        <v>1.0986888457564601</v>
      </c>
      <c r="K5540" s="133">
        <v>1.1020666203371401</v>
      </c>
      <c r="L5540" s="133">
        <v>1.10876961654456</v>
      </c>
      <c r="M5540" s="133">
        <v>1.11580953663005</v>
      </c>
      <c r="N5540" s="133">
        <v>1.1209035648917001</v>
      </c>
      <c r="O5540" s="133">
        <v>1.11668300063435</v>
      </c>
      <c r="P5540" s="133">
        <v>1.1189882979329</v>
      </c>
      <c r="Q5540" s="133">
        <v>1.12031974046312</v>
      </c>
      <c r="R5540" s="133">
        <v>1.1256260002315699</v>
      </c>
      <c r="S5540" s="133">
        <v>1.1292157578155899</v>
      </c>
      <c r="T5540" s="133">
        <v>1.13213499023547</v>
      </c>
      <c r="U5540" s="133">
        <v>1.13708735449078</v>
      </c>
      <c r="V5540" s="133">
        <v>1.14143673557962</v>
      </c>
      <c r="W5540" s="133">
        <v>1.14467746336128</v>
      </c>
      <c r="X5540" s="133">
        <v>1.14661076086247</v>
      </c>
      <c r="Y5540" s="133">
        <v>1.14475330170081</v>
      </c>
      <c r="Z5540" s="133">
        <v>1.1427846725675801</v>
      </c>
      <c r="AA5540" s="133">
        <v>1.1407293500905</v>
      </c>
      <c r="AB5540" s="133">
        <v>1.1362480930955201</v>
      </c>
      <c r="AC5540" s="133">
        <v>1.1311594961256899</v>
      </c>
      <c r="AD5540" s="133">
        <v>1.1302899147026999</v>
      </c>
      <c r="AE5540" s="133">
        <v>1.1306436129795201</v>
      </c>
      <c r="AF5540" s="133">
        <v>1.1318952101414099</v>
      </c>
      <c r="AG5540" s="133">
        <v>1.12945720324173</v>
      </c>
      <c r="AH5540" s="133">
        <v>1.09660584760367</v>
      </c>
      <c r="AI5540" s="133">
        <v>1.0690109789266899</v>
      </c>
      <c r="AJ5540" s="133">
        <v>1.05048002930149</v>
      </c>
      <c r="AK5540" s="133">
        <v>1.0348340895616599</v>
      </c>
    </row>
    <row r="5541" spans="1:37" x14ac:dyDescent="0.3">
      <c r="A5541" s="12" t="str">
        <f t="shared" si="123"/>
        <v>SDGbaseWaS_2BW_v7PVAXaleat</v>
      </c>
      <c r="B5541" s="12" t="s">
        <v>220</v>
      </c>
      <c r="C5541" s="12" t="s">
        <v>334</v>
      </c>
      <c r="D5541" s="12" t="s">
        <v>212</v>
      </c>
      <c r="E5541" s="133" t="s">
        <v>40</v>
      </c>
      <c r="F5541" s="133">
        <v>0.99999999999987299</v>
      </c>
      <c r="G5541" s="133">
        <v>1.08522087037408</v>
      </c>
      <c r="H5541" s="133">
        <v>1.0549617910717799</v>
      </c>
      <c r="I5541" s="133">
        <v>1.0190253238838001</v>
      </c>
      <c r="J5541" s="133">
        <v>0.99859618462825905</v>
      </c>
      <c r="K5541" s="133">
        <v>0.99883812253303805</v>
      </c>
      <c r="L5541" s="133">
        <v>1.0057210956017599</v>
      </c>
      <c r="M5541" s="133">
        <v>1.01892451569859</v>
      </c>
      <c r="N5541" s="133">
        <v>1.02585572448555</v>
      </c>
      <c r="O5541" s="133">
        <v>1.1200116425939299</v>
      </c>
      <c r="P5541" s="133">
        <v>1.1220655747559001</v>
      </c>
      <c r="Q5541" s="133">
        <v>1.0985747349385599</v>
      </c>
      <c r="R5541" s="133">
        <v>1.0544748825646699</v>
      </c>
      <c r="S5541" s="133">
        <v>1.0452575204922701</v>
      </c>
      <c r="T5541" s="133">
        <v>1.03902793946653</v>
      </c>
      <c r="U5541" s="133">
        <v>1.0353648642331901</v>
      </c>
      <c r="V5541" s="133">
        <v>1.0277510244068899</v>
      </c>
      <c r="W5541" s="133">
        <v>1.0282844001437099</v>
      </c>
      <c r="X5541" s="133">
        <v>1.03110209465284</v>
      </c>
      <c r="Y5541" s="133">
        <v>1.02103549706638</v>
      </c>
      <c r="Z5541" s="133">
        <v>1.00983006636571</v>
      </c>
      <c r="AA5541" s="133">
        <v>1.0077310605124601</v>
      </c>
      <c r="AB5541" s="133">
        <v>1.0259645447065699</v>
      </c>
      <c r="AC5541" s="133">
        <v>1.03361911421999</v>
      </c>
      <c r="AD5541" s="133">
        <v>1.0334099163293899</v>
      </c>
      <c r="AE5541" s="133">
        <v>1.0291021509503699</v>
      </c>
      <c r="AF5541" s="133">
        <v>1.0257854585499599</v>
      </c>
      <c r="AG5541" s="133">
        <v>1.01897783443978</v>
      </c>
      <c r="AH5541" s="133">
        <v>0.98885196863421299</v>
      </c>
      <c r="AI5541" s="133">
        <v>0.95027720467739996</v>
      </c>
      <c r="AJ5541" s="133">
        <v>0.93012965649108004</v>
      </c>
      <c r="AK5541" s="133">
        <v>0.91466206809660999</v>
      </c>
    </row>
    <row r="5542" spans="1:37" x14ac:dyDescent="0.3">
      <c r="A5542" s="12" t="str">
        <f t="shared" si="123"/>
        <v>SDGbaseWaS_2BW_v7PVAXafoot</v>
      </c>
      <c r="B5542" s="12" t="s">
        <v>220</v>
      </c>
      <c r="C5542" s="12" t="s">
        <v>334</v>
      </c>
      <c r="D5542" s="12" t="s">
        <v>212</v>
      </c>
      <c r="E5542" s="133" t="s">
        <v>41</v>
      </c>
      <c r="F5542" s="133">
        <v>0.99999999999997402</v>
      </c>
      <c r="G5542" s="133">
        <v>1.09178989538005</v>
      </c>
      <c r="H5542" s="133">
        <v>1.0913493863310599</v>
      </c>
      <c r="I5542" s="133">
        <v>1.0887501043450301</v>
      </c>
      <c r="J5542" s="133">
        <v>1.08567200302388</v>
      </c>
      <c r="K5542" s="133">
        <v>1.08763011305652</v>
      </c>
      <c r="L5542" s="133">
        <v>1.0926125338461099</v>
      </c>
      <c r="M5542" s="133">
        <v>1.0977395975696</v>
      </c>
      <c r="N5542" s="133">
        <v>1.1012417429330601</v>
      </c>
      <c r="O5542" s="133">
        <v>1.09983343944671</v>
      </c>
      <c r="P5542" s="133">
        <v>1.1017880362902901</v>
      </c>
      <c r="Q5542" s="133">
        <v>1.10187514887202</v>
      </c>
      <c r="R5542" s="133">
        <v>1.1069466315878</v>
      </c>
      <c r="S5542" s="133">
        <v>1.10935499535074</v>
      </c>
      <c r="T5542" s="133">
        <v>1.1113857650541299</v>
      </c>
      <c r="U5542" s="133">
        <v>1.1150238790948901</v>
      </c>
      <c r="V5542" s="133">
        <v>1.1185943004636401</v>
      </c>
      <c r="W5542" s="133">
        <v>1.1218060499157301</v>
      </c>
      <c r="X5542" s="133">
        <v>1.1241415511121799</v>
      </c>
      <c r="Y5542" s="133">
        <v>1.12252554362345</v>
      </c>
      <c r="Z5542" s="133">
        <v>1.12045651662116</v>
      </c>
      <c r="AA5542" s="133">
        <v>1.1183023403846499</v>
      </c>
      <c r="AB5542" s="133">
        <v>1.1161490156593601</v>
      </c>
      <c r="AC5542" s="133">
        <v>1.11243190107182</v>
      </c>
      <c r="AD5542" s="133">
        <v>1.1121182385943</v>
      </c>
      <c r="AE5542" s="133">
        <v>1.11280967265703</v>
      </c>
      <c r="AF5542" s="133">
        <v>1.11451402661695</v>
      </c>
      <c r="AG5542" s="133">
        <v>1.1121312262931</v>
      </c>
      <c r="AH5542" s="133">
        <v>1.08419195062415</v>
      </c>
      <c r="AI5542" s="133">
        <v>1.0603359269880499</v>
      </c>
      <c r="AJ5542" s="133">
        <v>1.04422821747655</v>
      </c>
      <c r="AK5542" s="133">
        <v>1.03048365734442</v>
      </c>
    </row>
    <row r="5543" spans="1:37" x14ac:dyDescent="0.3">
      <c r="A5543" s="12" t="str">
        <f t="shared" si="123"/>
        <v>SDGbaseWaS_2BW_v7PVAXawood</v>
      </c>
      <c r="B5543" s="12" t="s">
        <v>220</v>
      </c>
      <c r="C5543" s="12" t="s">
        <v>334</v>
      </c>
      <c r="D5543" s="12" t="s">
        <v>212</v>
      </c>
      <c r="E5543" s="133" t="s">
        <v>42</v>
      </c>
      <c r="F5543" s="133">
        <v>1.0000000000000899</v>
      </c>
      <c r="G5543" s="133">
        <v>1.01591458127603</v>
      </c>
      <c r="H5543" s="133">
        <v>1.01177769093336</v>
      </c>
      <c r="I5543" s="133">
        <v>1.0185063899509299</v>
      </c>
      <c r="J5543" s="133">
        <v>1.01321455644161</v>
      </c>
      <c r="K5543" s="133">
        <v>1.0128548445486101</v>
      </c>
      <c r="L5543" s="133">
        <v>1.0139099454174101</v>
      </c>
      <c r="M5543" s="133">
        <v>1.0166644203189701</v>
      </c>
      <c r="N5543" s="133">
        <v>1.0177198337932101</v>
      </c>
      <c r="O5543" s="133">
        <v>1.0224740403791299</v>
      </c>
      <c r="P5543" s="133">
        <v>1.0209355675819101</v>
      </c>
      <c r="Q5543" s="133">
        <v>1.01924760132643</v>
      </c>
      <c r="R5543" s="133">
        <v>1.0124127793819</v>
      </c>
      <c r="S5543" s="133">
        <v>1.0187316164125599</v>
      </c>
      <c r="T5543" s="133">
        <v>1.0238488379344901</v>
      </c>
      <c r="U5543" s="133">
        <v>1.0278540182231</v>
      </c>
      <c r="V5543" s="133">
        <v>1.03318990000641</v>
      </c>
      <c r="W5543" s="133">
        <v>1.03786354755694</v>
      </c>
      <c r="X5543" s="133">
        <v>1.04210576476973</v>
      </c>
      <c r="Y5543" s="133">
        <v>1.04236132151095</v>
      </c>
      <c r="Z5543" s="133">
        <v>1.0416745893216499</v>
      </c>
      <c r="AA5543" s="133">
        <v>1.040928607411</v>
      </c>
      <c r="AB5543" s="133">
        <v>1.03808740180327</v>
      </c>
      <c r="AC5543" s="133">
        <v>1.0337425287205</v>
      </c>
      <c r="AD5543" s="133">
        <v>1.0337365876847999</v>
      </c>
      <c r="AE5543" s="133">
        <v>1.03532759593542</v>
      </c>
      <c r="AF5543" s="133">
        <v>1.0381813782423699</v>
      </c>
      <c r="AG5543" s="133">
        <v>1.0377631117818999</v>
      </c>
      <c r="AH5543" s="133">
        <v>1.02837545360474</v>
      </c>
      <c r="AI5543" s="133">
        <v>1.0169707316248899</v>
      </c>
      <c r="AJ5543" s="133">
        <v>1.0112355556831401</v>
      </c>
      <c r="AK5543" s="133">
        <v>1.0066850550430599</v>
      </c>
    </row>
    <row r="5544" spans="1:37" x14ac:dyDescent="0.3">
      <c r="A5544" s="12" t="str">
        <f t="shared" si="123"/>
        <v>SDGbaseWaS_2BW_v7PVAXapapr</v>
      </c>
      <c r="B5544" s="12" t="s">
        <v>220</v>
      </c>
      <c r="C5544" s="12" t="s">
        <v>334</v>
      </c>
      <c r="D5544" s="12" t="s">
        <v>212</v>
      </c>
      <c r="E5544" s="133" t="s">
        <v>43</v>
      </c>
      <c r="F5544" s="133">
        <v>1.0000000000000699</v>
      </c>
      <c r="G5544" s="133">
        <v>1.0414465904471499</v>
      </c>
      <c r="H5544" s="133">
        <v>1.0431210323365101</v>
      </c>
      <c r="I5544" s="133">
        <v>1.03981053789137</v>
      </c>
      <c r="J5544" s="133">
        <v>1.0326052451602801</v>
      </c>
      <c r="K5544" s="133">
        <v>1.0344599008847299</v>
      </c>
      <c r="L5544" s="133">
        <v>1.0344451738065199</v>
      </c>
      <c r="M5544" s="133">
        <v>1.02966002588387</v>
      </c>
      <c r="N5544" s="133">
        <v>1.03247196065936</v>
      </c>
      <c r="O5544" s="133">
        <v>1.0353505808821799</v>
      </c>
      <c r="P5544" s="133">
        <v>1.03548883569929</v>
      </c>
      <c r="Q5544" s="133">
        <v>1.03534420342335</v>
      </c>
      <c r="R5544" s="133">
        <v>1.05027480722094</v>
      </c>
      <c r="S5544" s="133">
        <v>1.0494841707168401</v>
      </c>
      <c r="T5544" s="133">
        <v>1.04997263067242</v>
      </c>
      <c r="U5544" s="133">
        <v>1.05155383014283</v>
      </c>
      <c r="V5544" s="133">
        <v>1.0541752533189199</v>
      </c>
      <c r="W5544" s="133">
        <v>1.05713082205499</v>
      </c>
      <c r="X5544" s="133">
        <v>1.0596993508471499</v>
      </c>
      <c r="Y5544" s="133">
        <v>1.0583246893321601</v>
      </c>
      <c r="Z5544" s="133">
        <v>1.0564401263118</v>
      </c>
      <c r="AA5544" s="133">
        <v>1.0552124467292801</v>
      </c>
      <c r="AB5544" s="133">
        <v>1.052483483534</v>
      </c>
      <c r="AC5544" s="133">
        <v>1.04816586911109</v>
      </c>
      <c r="AD5544" s="133">
        <v>1.0473881236731399</v>
      </c>
      <c r="AE5544" s="133">
        <v>1.04806196934028</v>
      </c>
      <c r="AF5544" s="133">
        <v>1.04994023839872</v>
      </c>
      <c r="AG5544" s="133">
        <v>1.0486510079781499</v>
      </c>
      <c r="AH5544" s="133">
        <v>1.0330956630935599</v>
      </c>
      <c r="AI5544" s="133">
        <v>1.01734058916611</v>
      </c>
      <c r="AJ5544" s="133">
        <v>1.00742318900834</v>
      </c>
      <c r="AK5544" s="133">
        <v>0.999373015696986</v>
      </c>
    </row>
    <row r="5545" spans="1:37" x14ac:dyDescent="0.3">
      <c r="A5545" s="12" t="str">
        <f t="shared" si="123"/>
        <v>SDGbaseWaS_2BW_v7PVAXaprnt</v>
      </c>
      <c r="B5545" s="12" t="s">
        <v>220</v>
      </c>
      <c r="C5545" s="12" t="s">
        <v>334</v>
      </c>
      <c r="D5545" s="12" t="s">
        <v>212</v>
      </c>
      <c r="E5545" s="133" t="s">
        <v>44</v>
      </c>
      <c r="F5545" s="133">
        <v>1.00000000000004</v>
      </c>
      <c r="G5545" s="133">
        <v>1.09938626130642</v>
      </c>
      <c r="H5545" s="133">
        <v>1.10161769927197</v>
      </c>
      <c r="I5545" s="133">
        <v>1.1008533655583299</v>
      </c>
      <c r="J5545" s="133">
        <v>1.0961421312156301</v>
      </c>
      <c r="K5545" s="133">
        <v>1.0991285230538801</v>
      </c>
      <c r="L5545" s="133">
        <v>1.1054337367109199</v>
      </c>
      <c r="M5545" s="133">
        <v>1.1121961407094101</v>
      </c>
      <c r="N5545" s="133">
        <v>1.11703889295825</v>
      </c>
      <c r="O5545" s="133">
        <v>1.11119107986779</v>
      </c>
      <c r="P5545" s="133">
        <v>1.11352039160974</v>
      </c>
      <c r="Q5545" s="133">
        <v>1.11521429284805</v>
      </c>
      <c r="R5545" s="133">
        <v>1.1208178489206599</v>
      </c>
      <c r="S5545" s="133">
        <v>1.1245684536162699</v>
      </c>
      <c r="T5545" s="133">
        <v>1.1276853827292701</v>
      </c>
      <c r="U5545" s="133">
        <v>1.1328777823484699</v>
      </c>
      <c r="V5545" s="133">
        <v>1.1376252966743201</v>
      </c>
      <c r="W5545" s="133">
        <v>1.1411157567318599</v>
      </c>
      <c r="X5545" s="133">
        <v>1.1431777822952101</v>
      </c>
      <c r="Y5545" s="133">
        <v>1.1413176345673099</v>
      </c>
      <c r="Z5545" s="133">
        <v>1.1392483581066499</v>
      </c>
      <c r="AA5545" s="133">
        <v>1.13707788674829</v>
      </c>
      <c r="AB5545" s="133">
        <v>1.13201566732826</v>
      </c>
      <c r="AC5545" s="133">
        <v>1.1268562499414001</v>
      </c>
      <c r="AD5545" s="133">
        <v>1.1261897094712501</v>
      </c>
      <c r="AE5545" s="133">
        <v>1.12678184535729</v>
      </c>
      <c r="AF5545" s="133">
        <v>1.1282536611673699</v>
      </c>
      <c r="AG5545" s="133">
        <v>1.1258011248042401</v>
      </c>
      <c r="AH5545" s="133">
        <v>1.0919045832350101</v>
      </c>
      <c r="AI5545" s="133">
        <v>1.06311760618318</v>
      </c>
      <c r="AJ5545" s="133">
        <v>1.0434923595851899</v>
      </c>
      <c r="AK5545" s="133">
        <v>1.02690486619001</v>
      </c>
    </row>
    <row r="5546" spans="1:37" x14ac:dyDescent="0.3">
      <c r="A5546" s="12" t="str">
        <f t="shared" si="123"/>
        <v>SDGbaseWaS_2BW_v7PVAXapetr</v>
      </c>
      <c r="B5546" s="12" t="s">
        <v>220</v>
      </c>
      <c r="C5546" s="12" t="s">
        <v>334</v>
      </c>
      <c r="D5546" s="12" t="s">
        <v>212</v>
      </c>
      <c r="E5546" s="133" t="s">
        <v>45</v>
      </c>
      <c r="F5546" s="133">
        <v>1.00000000000082</v>
      </c>
      <c r="G5546" s="133">
        <v>1.1644751807078</v>
      </c>
      <c r="H5546" s="133">
        <v>0.84571686401267998</v>
      </c>
      <c r="I5546" s="133">
        <v>0.65632624599924105</v>
      </c>
      <c r="J5546" s="133">
        <v>0.62442153178887305</v>
      </c>
      <c r="K5546" s="133">
        <v>0.60541279155415395</v>
      </c>
      <c r="L5546" s="133">
        <v>0.59825745205608705</v>
      </c>
      <c r="M5546" s="133">
        <v>0.61475622431166699</v>
      </c>
      <c r="N5546" s="133">
        <v>0.63303203956332499</v>
      </c>
      <c r="O5546" s="133">
        <v>1.1849281066055599</v>
      </c>
      <c r="P5546" s="133">
        <v>1.5671459207659599</v>
      </c>
      <c r="Q5546" s="133">
        <v>1.5115177907508599</v>
      </c>
      <c r="R5546" s="133">
        <v>1.4685565179665601</v>
      </c>
      <c r="S5546" s="133">
        <v>1.4540542843628499</v>
      </c>
      <c r="T5546" s="133">
        <v>1.44434342204918</v>
      </c>
      <c r="U5546" s="133">
        <v>1.44261629657357</v>
      </c>
      <c r="V5546" s="133">
        <v>1.42892603535499</v>
      </c>
      <c r="W5546" s="133">
        <v>1.4290557824174599</v>
      </c>
      <c r="X5546" s="133">
        <v>1.46236641815581</v>
      </c>
      <c r="Y5546" s="133">
        <v>1.45191492887158</v>
      </c>
      <c r="Z5546" s="133">
        <v>1.2392782426061699</v>
      </c>
      <c r="AA5546" s="133">
        <v>0.522091339224942</v>
      </c>
      <c r="AB5546" s="133">
        <v>1.1976210944221</v>
      </c>
      <c r="AC5546" s="133">
        <v>1.5055092264202701</v>
      </c>
      <c r="AD5546" s="133">
        <v>1.4828181079324401</v>
      </c>
      <c r="AE5546" s="133">
        <v>1.45121064868425</v>
      </c>
      <c r="AF5546" s="133">
        <v>1.4170330884500699</v>
      </c>
      <c r="AG5546" s="133">
        <v>1.2921359394691301</v>
      </c>
      <c r="AH5546" s="133">
        <v>1.19484518461704</v>
      </c>
      <c r="AI5546" s="133">
        <v>1.01349212025393</v>
      </c>
      <c r="AJ5546" s="133">
        <v>0.82160571821904205</v>
      </c>
      <c r="AK5546" s="133">
        <v>0.536682360024334</v>
      </c>
    </row>
    <row r="5547" spans="1:37" x14ac:dyDescent="0.3">
      <c r="A5547" s="12" t="str">
        <f t="shared" si="123"/>
        <v>SDGbaseWaS_2BW_v7PVAXahydr</v>
      </c>
      <c r="B5547" s="12" t="s">
        <v>220</v>
      </c>
      <c r="C5547" s="12" t="s">
        <v>334</v>
      </c>
      <c r="D5547" s="12" t="s">
        <v>212</v>
      </c>
      <c r="E5547" s="133" t="s">
        <v>46</v>
      </c>
      <c r="F5547" s="133">
        <v>1.0000000000004201</v>
      </c>
      <c r="G5547" s="133">
        <v>2.5992570260888401</v>
      </c>
      <c r="H5547" s="133">
        <v>2.7128630646530598</v>
      </c>
      <c r="I5547" s="133">
        <v>2.6961496547322499</v>
      </c>
      <c r="J5547" s="133">
        <v>2.7116323053778499</v>
      </c>
      <c r="K5547" s="133">
        <v>2.7342874221223399</v>
      </c>
      <c r="L5547" s="133">
        <v>2.7618567050689098</v>
      </c>
      <c r="M5547" s="133">
        <v>2.80766752687801</v>
      </c>
      <c r="N5547" s="133">
        <v>2.8494138698926901</v>
      </c>
      <c r="O5547" s="133">
        <v>3.0637066069460102</v>
      </c>
      <c r="P5547" s="133">
        <v>3.1281982850018801</v>
      </c>
      <c r="Q5547" s="133">
        <v>3.4902324734526702</v>
      </c>
      <c r="R5547" s="133">
        <v>3.5040649252191001</v>
      </c>
      <c r="S5547" s="133">
        <v>3.5248359758134602</v>
      </c>
      <c r="T5547" s="133">
        <v>3.54639491498666</v>
      </c>
      <c r="U5547" s="133">
        <v>3.5647181803777901</v>
      </c>
      <c r="V5547" s="133">
        <v>3.5762635975673498</v>
      </c>
      <c r="W5547" s="133">
        <v>3.5967150647972801</v>
      </c>
      <c r="X5547" s="133">
        <v>-0.89050524590297198</v>
      </c>
      <c r="Y5547" s="133">
        <v>-0.70738536118259698</v>
      </c>
      <c r="Z5547" s="133">
        <v>1.8979670163344899</v>
      </c>
      <c r="AA5547" s="133">
        <v>1.8338129681091899</v>
      </c>
      <c r="AB5547" s="133">
        <v>1.9958790392498</v>
      </c>
      <c r="AC5547" s="133">
        <v>2.0317354974127499</v>
      </c>
      <c r="AD5547" s="133">
        <v>2.01121679282971</v>
      </c>
      <c r="AE5547" s="133">
        <v>1.99040451154049</v>
      </c>
      <c r="AF5547" s="133">
        <v>1.9731104276817399</v>
      </c>
      <c r="AG5547" s="133">
        <v>1.7671228614433001</v>
      </c>
      <c r="AH5547" s="133">
        <v>1.5824767322670801</v>
      </c>
      <c r="AI5547" s="133">
        <v>1.25622871587314</v>
      </c>
      <c r="AJ5547" s="133">
        <v>0.97350283470945098</v>
      </c>
      <c r="AK5547" s="133">
        <v>0.72651814658420699</v>
      </c>
    </row>
    <row r="5548" spans="1:37" x14ac:dyDescent="0.3">
      <c r="A5548" s="12" t="str">
        <f t="shared" si="123"/>
        <v>SDGbaseWaS_2BW_v7PVAXaammo</v>
      </c>
      <c r="B5548" s="12" t="s">
        <v>220</v>
      </c>
      <c r="C5548" s="12" t="s">
        <v>334</v>
      </c>
      <c r="D5548" s="12" t="s">
        <v>212</v>
      </c>
      <c r="E5548" s="133" t="s">
        <v>47</v>
      </c>
      <c r="F5548" s="133">
        <v>1.00000000000032</v>
      </c>
      <c r="G5548" s="133">
        <v>1.0325010962993799</v>
      </c>
      <c r="H5548" s="133">
        <v>1.0247307991937</v>
      </c>
      <c r="I5548" s="133">
        <v>1.0261272462812101</v>
      </c>
      <c r="J5548" s="133">
        <v>1.02170922020664</v>
      </c>
      <c r="K5548" s="133">
        <v>1.0235024484256501</v>
      </c>
      <c r="L5548" s="133">
        <v>1.0276206732497499</v>
      </c>
      <c r="M5548" s="133">
        <v>1.0328975029411001</v>
      </c>
      <c r="N5548" s="133">
        <v>1.0353757705172799</v>
      </c>
      <c r="O5548" s="133">
        <v>1.0210250509688401</v>
      </c>
      <c r="P5548" s="133">
        <v>1.02100695617435</v>
      </c>
      <c r="Q5548" s="133">
        <v>1.0234469148098699</v>
      </c>
      <c r="R5548" s="133">
        <v>1.02920211052248</v>
      </c>
      <c r="S5548" s="133">
        <v>1.0341083915731599</v>
      </c>
      <c r="T5548" s="133">
        <v>1.0381324531196501</v>
      </c>
      <c r="U5548" s="133">
        <v>1.04330892558793</v>
      </c>
      <c r="V5548" s="133">
        <v>1.0492292360401401</v>
      </c>
      <c r="W5548" s="133">
        <v>1.0541276392558501</v>
      </c>
      <c r="X5548" s="133">
        <v>1.0572596280714199</v>
      </c>
      <c r="Y5548" s="133">
        <v>1.0563194335485699</v>
      </c>
      <c r="Z5548" s="133">
        <v>1.0544526479854699</v>
      </c>
      <c r="AA5548" s="133">
        <v>1.0504323326648599</v>
      </c>
      <c r="AB5548" s="133">
        <v>1.0309061122715999</v>
      </c>
      <c r="AC5548" s="133">
        <v>1.0161522055059</v>
      </c>
      <c r="AD5548" s="133">
        <v>1.0102982812788699</v>
      </c>
      <c r="AE5548" s="133">
        <v>1.00847995309517</v>
      </c>
      <c r="AF5548" s="133">
        <v>1.00932331529008</v>
      </c>
      <c r="AG5548" s="133">
        <v>1.0068758829287701</v>
      </c>
      <c r="AH5548" s="133">
        <v>0.97434131472211705</v>
      </c>
      <c r="AI5548" s="133">
        <v>0.94659529667665299</v>
      </c>
      <c r="AJ5548" s="133">
        <v>0.92826819199494703</v>
      </c>
      <c r="AK5548" s="133">
        <v>0.91374217088418797</v>
      </c>
    </row>
    <row r="5549" spans="1:37" x14ac:dyDescent="0.3">
      <c r="A5549" s="12" t="str">
        <f t="shared" si="123"/>
        <v>SDGbaseWaS_2BW_v7PVAXabchm</v>
      </c>
      <c r="B5549" s="12" t="s">
        <v>220</v>
      </c>
      <c r="C5549" s="12" t="s">
        <v>334</v>
      </c>
      <c r="D5549" s="12" t="s">
        <v>212</v>
      </c>
      <c r="E5549" s="133" t="s">
        <v>48</v>
      </c>
      <c r="F5549" s="133">
        <v>1.0000000000006499</v>
      </c>
      <c r="G5549" s="133">
        <v>1.2654217550646301</v>
      </c>
      <c r="H5549" s="133">
        <v>1.37223396701346</v>
      </c>
      <c r="I5549" s="133">
        <v>1.3621944565889801</v>
      </c>
      <c r="J5549" s="133">
        <v>1.4046103916047601</v>
      </c>
      <c r="K5549" s="133">
        <v>1.4492234983148999</v>
      </c>
      <c r="L5549" s="133">
        <v>1.4960722480966</v>
      </c>
      <c r="M5549" s="133">
        <v>1.5571138870326899</v>
      </c>
      <c r="N5549" s="133">
        <v>1.61330085680563</v>
      </c>
      <c r="O5549" s="133">
        <v>1.89800460851966</v>
      </c>
      <c r="P5549" s="133">
        <v>1.9749160715882801</v>
      </c>
      <c r="Q5549" s="133">
        <v>1.9951357276731101</v>
      </c>
      <c r="R5549" s="133">
        <v>2.0031242732296399</v>
      </c>
      <c r="S5549" s="133">
        <v>2.01254309118085</v>
      </c>
      <c r="T5549" s="133">
        <v>2.02766107596499</v>
      </c>
      <c r="U5549" s="133">
        <v>2.0415872262754799</v>
      </c>
      <c r="V5549" s="133">
        <v>2.0436452552227999</v>
      </c>
      <c r="W5549" s="133">
        <v>2.0588435570430201</v>
      </c>
      <c r="X5549" s="133">
        <v>2.0913530827634101</v>
      </c>
      <c r="Y5549" s="133">
        <v>2.0772098924497899</v>
      </c>
      <c r="Z5549" s="133">
        <v>2.0486522808921799</v>
      </c>
      <c r="AA5549" s="133">
        <v>2.0160287304861999</v>
      </c>
      <c r="AB5549" s="133">
        <v>2.1070071075855101</v>
      </c>
      <c r="AC5549" s="133">
        <v>2.1413998570505401</v>
      </c>
      <c r="AD5549" s="133">
        <v>2.1505925986913899</v>
      </c>
      <c r="AE5549" s="133">
        <v>2.1506268467905798</v>
      </c>
      <c r="AF5549" s="133">
        <v>2.15388068908383</v>
      </c>
      <c r="AG5549" s="133">
        <v>2.10674843239648</v>
      </c>
      <c r="AH5549" s="133">
        <v>2.0442728386943099</v>
      </c>
      <c r="AI5549" s="133">
        <v>1.9328559169447299</v>
      </c>
      <c r="AJ5549" s="133">
        <v>1.8283481946562401</v>
      </c>
      <c r="AK5549" s="133">
        <v>1.7188310907733999</v>
      </c>
    </row>
    <row r="5550" spans="1:37" x14ac:dyDescent="0.3">
      <c r="A5550" s="12" t="str">
        <f t="shared" si="123"/>
        <v>SDGbaseWaS_2BW_v7PVAXaochm</v>
      </c>
      <c r="B5550" s="12" t="s">
        <v>220</v>
      </c>
      <c r="C5550" s="12" t="s">
        <v>334</v>
      </c>
      <c r="D5550" s="12" t="s">
        <v>212</v>
      </c>
      <c r="E5550" s="133" t="s">
        <v>49</v>
      </c>
      <c r="F5550" s="133">
        <v>1.0000000000001099</v>
      </c>
      <c r="G5550" s="133">
        <v>1.18753955387392</v>
      </c>
      <c r="H5550" s="133">
        <v>1.26642348801001</v>
      </c>
      <c r="I5550" s="133">
        <v>1.2467101253044199</v>
      </c>
      <c r="J5550" s="133">
        <v>1.27414782987491</v>
      </c>
      <c r="K5550" s="133">
        <v>1.3020849384909401</v>
      </c>
      <c r="L5550" s="133">
        <v>1.33140013694994</v>
      </c>
      <c r="M5550" s="133">
        <v>1.36920047078816</v>
      </c>
      <c r="N5550" s="133">
        <v>1.4058171688616701</v>
      </c>
      <c r="O5550" s="133">
        <v>1.6532826521389099</v>
      </c>
      <c r="P5550" s="133">
        <v>1.7055709699621</v>
      </c>
      <c r="Q5550" s="133">
        <v>1.70933626752743</v>
      </c>
      <c r="R5550" s="133">
        <v>1.7048391406899099</v>
      </c>
      <c r="S5550" s="133">
        <v>1.70315085571494</v>
      </c>
      <c r="T5550" s="133">
        <v>1.7081696226890299</v>
      </c>
      <c r="U5550" s="133">
        <v>1.7135397899698801</v>
      </c>
      <c r="V5550" s="133">
        <v>1.70677623650042</v>
      </c>
      <c r="W5550" s="133">
        <v>1.7123416877241999</v>
      </c>
      <c r="X5550" s="133">
        <v>1.7313715613545899</v>
      </c>
      <c r="Y5550" s="133">
        <v>1.7199901091267</v>
      </c>
      <c r="Z5550" s="133">
        <v>1.6996343554194999</v>
      </c>
      <c r="AA5550" s="133">
        <v>1.6883103292549</v>
      </c>
      <c r="AB5550" s="133">
        <v>1.75675989776839</v>
      </c>
      <c r="AC5550" s="133">
        <v>1.7823025540980399</v>
      </c>
      <c r="AD5550" s="133">
        <v>1.78486767627547</v>
      </c>
      <c r="AE5550" s="133">
        <v>1.77882741463255</v>
      </c>
      <c r="AF5550" s="133">
        <v>1.7733512526344299</v>
      </c>
      <c r="AG5550" s="133">
        <v>1.74634007423712</v>
      </c>
      <c r="AH5550" s="133">
        <v>1.7196127642716801</v>
      </c>
      <c r="AI5550" s="133">
        <v>1.6539419771127399</v>
      </c>
      <c r="AJ5550" s="133">
        <v>1.5931439564332699</v>
      </c>
      <c r="AK5550" s="133">
        <v>1.5303482899246099</v>
      </c>
    </row>
    <row r="5551" spans="1:37" x14ac:dyDescent="0.3">
      <c r="A5551" s="12" t="str">
        <f t="shared" si="123"/>
        <v>SDGbaseWaS_2BW_v7PVAXarubb</v>
      </c>
      <c r="B5551" s="12" t="s">
        <v>220</v>
      </c>
      <c r="C5551" s="12" t="s">
        <v>334</v>
      </c>
      <c r="D5551" s="12" t="s">
        <v>212</v>
      </c>
      <c r="E5551" s="133" t="s">
        <v>50</v>
      </c>
      <c r="F5551" s="133">
        <v>1.00000000000001</v>
      </c>
      <c r="G5551" s="133">
        <v>1.01170563001087</v>
      </c>
      <c r="H5551" s="133">
        <v>1.0121638774034201</v>
      </c>
      <c r="I5551" s="133">
        <v>1.0057956856272301</v>
      </c>
      <c r="J5551" s="133">
        <v>1.0035772465294599</v>
      </c>
      <c r="K5551" s="133">
        <v>1.0070991866813801</v>
      </c>
      <c r="L5551" s="133">
        <v>1.01159352211122</v>
      </c>
      <c r="M5551" s="133">
        <v>1.01609020355877</v>
      </c>
      <c r="N5551" s="133">
        <v>1.0194586661109499</v>
      </c>
      <c r="O5551" s="133">
        <v>1.02920255845278</v>
      </c>
      <c r="P5551" s="133">
        <v>1.03023042088241</v>
      </c>
      <c r="Q5551" s="133">
        <v>1.0287546802390399</v>
      </c>
      <c r="R5551" s="133">
        <v>1.0312157599371099</v>
      </c>
      <c r="S5551" s="133">
        <v>1.03269561098652</v>
      </c>
      <c r="T5551" s="133">
        <v>1.03420666933704</v>
      </c>
      <c r="U5551" s="133">
        <v>1.0369939359782301</v>
      </c>
      <c r="V5551" s="133">
        <v>1.04100130317235</v>
      </c>
      <c r="W5551" s="133">
        <v>1.0434733331753201</v>
      </c>
      <c r="X5551" s="133">
        <v>1.04429972946092</v>
      </c>
      <c r="Y5551" s="133">
        <v>1.0417624819083</v>
      </c>
      <c r="Z5551" s="133">
        <v>1.03909834183268</v>
      </c>
      <c r="AA5551" s="133">
        <v>1.0359210398511001</v>
      </c>
      <c r="AB5551" s="133">
        <v>1.04129037957548</v>
      </c>
      <c r="AC5551" s="133">
        <v>1.0422369032414001</v>
      </c>
      <c r="AD5551" s="133">
        <v>1.04421131706753</v>
      </c>
      <c r="AE5551" s="133">
        <v>1.0461401385942299</v>
      </c>
      <c r="AF5551" s="133">
        <v>1.04806191731701</v>
      </c>
      <c r="AG5551" s="133">
        <v>1.04610318395375</v>
      </c>
      <c r="AH5551" s="133">
        <v>1.0316798679408401</v>
      </c>
      <c r="AI5551" s="133">
        <v>1.0174712578884699</v>
      </c>
      <c r="AJ5551" s="133">
        <v>1.00837271942391</v>
      </c>
      <c r="AK5551" s="133">
        <v>1.00037006160798</v>
      </c>
    </row>
    <row r="5552" spans="1:37" x14ac:dyDescent="0.3">
      <c r="A5552" s="12" t="str">
        <f t="shared" si="123"/>
        <v>SDGbaseWaS_2BW_v7PVAXaplas</v>
      </c>
      <c r="B5552" s="12" t="s">
        <v>220</v>
      </c>
      <c r="C5552" s="12" t="s">
        <v>334</v>
      </c>
      <c r="D5552" s="12" t="s">
        <v>212</v>
      </c>
      <c r="E5552" s="133" t="s">
        <v>51</v>
      </c>
      <c r="F5552" s="133">
        <v>1.00000000000004</v>
      </c>
      <c r="G5552" s="133">
        <v>1.0560374102129799</v>
      </c>
      <c r="H5552" s="133">
        <v>1.0559944814531701</v>
      </c>
      <c r="I5552" s="133">
        <v>1.0553414128468499</v>
      </c>
      <c r="J5552" s="133">
        <v>1.05051144617785</v>
      </c>
      <c r="K5552" s="133">
        <v>1.0528608212428201</v>
      </c>
      <c r="L5552" s="133">
        <v>1.0583072322779801</v>
      </c>
      <c r="M5552" s="133">
        <v>1.06432364813386</v>
      </c>
      <c r="N5552" s="133">
        <v>1.0684941728563</v>
      </c>
      <c r="O5552" s="133">
        <v>1.0642799579793201</v>
      </c>
      <c r="P5552" s="133">
        <v>1.0660956109415101</v>
      </c>
      <c r="Q5552" s="133">
        <v>1.0671118004114399</v>
      </c>
      <c r="R5552" s="133">
        <v>1.0709413030217501</v>
      </c>
      <c r="S5552" s="133">
        <v>1.0745749132740701</v>
      </c>
      <c r="T5552" s="133">
        <v>1.07759547483951</v>
      </c>
      <c r="U5552" s="133">
        <v>1.0823919368572299</v>
      </c>
      <c r="V5552" s="133">
        <v>1.0868736651753701</v>
      </c>
      <c r="W5552" s="133">
        <v>1.0902347758168101</v>
      </c>
      <c r="X5552" s="133">
        <v>1.09236935746891</v>
      </c>
      <c r="Y5552" s="133">
        <v>1.0907650067383901</v>
      </c>
      <c r="Z5552" s="133">
        <v>1.08884106576725</v>
      </c>
      <c r="AA5552" s="133">
        <v>1.0868862131127</v>
      </c>
      <c r="AB5552" s="133">
        <v>1.08189295874762</v>
      </c>
      <c r="AC5552" s="133">
        <v>1.07685847123253</v>
      </c>
      <c r="AD5552" s="133">
        <v>1.0761927514051199</v>
      </c>
      <c r="AE5552" s="133">
        <v>1.07682122572945</v>
      </c>
      <c r="AF5552" s="133">
        <v>1.07835898862619</v>
      </c>
      <c r="AG5552" s="133">
        <v>1.0761018004412899</v>
      </c>
      <c r="AH5552" s="133">
        <v>1.0453268568463401</v>
      </c>
      <c r="AI5552" s="133">
        <v>1.0194381414626399</v>
      </c>
      <c r="AJ5552" s="133">
        <v>1.00195770135958</v>
      </c>
      <c r="AK5552" s="133">
        <v>0.98729208252245904</v>
      </c>
    </row>
    <row r="5553" spans="1:37" x14ac:dyDescent="0.3">
      <c r="A5553" s="12" t="str">
        <f t="shared" si="123"/>
        <v>SDGbaseWaS_2BW_v7PVAXanmet</v>
      </c>
      <c r="B5553" s="12" t="s">
        <v>220</v>
      </c>
      <c r="C5553" s="12" t="s">
        <v>334</v>
      </c>
      <c r="D5553" s="12" t="s">
        <v>212</v>
      </c>
      <c r="E5553" s="133" t="s">
        <v>52</v>
      </c>
      <c r="F5553" s="133">
        <v>1</v>
      </c>
      <c r="G5553" s="133">
        <v>1.0799828485924601</v>
      </c>
      <c r="H5553" s="133">
        <v>1.07038761691861</v>
      </c>
      <c r="I5553" s="133">
        <v>1.07903739883099</v>
      </c>
      <c r="J5553" s="133">
        <v>1.06731205052335</v>
      </c>
      <c r="K5553" s="133">
        <v>1.0644510111346901</v>
      </c>
      <c r="L5553" s="133">
        <v>1.0650294548299399</v>
      </c>
      <c r="M5553" s="133">
        <v>1.06800551644024</v>
      </c>
      <c r="N5553" s="133">
        <v>1.0697800838689999</v>
      </c>
      <c r="O5553" s="133">
        <v>1.0715770715438899</v>
      </c>
      <c r="P5553" s="133">
        <v>1.0722785086517399</v>
      </c>
      <c r="Q5553" s="133">
        <v>1.0714270550276801</v>
      </c>
      <c r="R5553" s="133">
        <v>1.05852568731851</v>
      </c>
      <c r="S5553" s="133">
        <v>1.0659683410951</v>
      </c>
      <c r="T5553" s="133">
        <v>1.0718446392633301</v>
      </c>
      <c r="U5553" s="133">
        <v>1.07821524545311</v>
      </c>
      <c r="V5553" s="133">
        <v>1.0854160952510301</v>
      </c>
      <c r="W5553" s="133">
        <v>1.09030851973997</v>
      </c>
      <c r="X5553" s="133">
        <v>1.0920845060829301</v>
      </c>
      <c r="Y5553" s="133">
        <v>1.0917523216265399</v>
      </c>
      <c r="Z5553" s="133">
        <v>1.0913104911303799</v>
      </c>
      <c r="AA5553" s="133">
        <v>1.0902754712782801</v>
      </c>
      <c r="AB5553" s="133">
        <v>1.0861123791799401</v>
      </c>
      <c r="AC5553" s="133">
        <v>1.08251960402247</v>
      </c>
      <c r="AD5553" s="133">
        <v>1.0838574679361399</v>
      </c>
      <c r="AE5553" s="133">
        <v>1.0862594735292299</v>
      </c>
      <c r="AF5553" s="133">
        <v>1.0891463991969399</v>
      </c>
      <c r="AG5553" s="133">
        <v>1.0868335191276799</v>
      </c>
      <c r="AH5553" s="133">
        <v>1.06538721319751</v>
      </c>
      <c r="AI5553" s="133">
        <v>1.04646001922476</v>
      </c>
      <c r="AJ5553" s="133">
        <v>1.03506892547899</v>
      </c>
      <c r="AK5553" s="133">
        <v>1.02541713591987</v>
      </c>
    </row>
    <row r="5554" spans="1:37" x14ac:dyDescent="0.3">
      <c r="A5554" s="12" t="str">
        <f t="shared" si="123"/>
        <v>SDGbaseWaS_2BW_v7PVAXairon</v>
      </c>
      <c r="B5554" s="12" t="s">
        <v>220</v>
      </c>
      <c r="C5554" s="12" t="s">
        <v>334</v>
      </c>
      <c r="D5554" s="12" t="s">
        <v>212</v>
      </c>
      <c r="E5554" s="133" t="s">
        <v>53</v>
      </c>
      <c r="F5554" s="133">
        <v>1.00000000000005</v>
      </c>
      <c r="G5554" s="133">
        <v>1.2022869916024801</v>
      </c>
      <c r="H5554" s="133">
        <v>1.17498537786594</v>
      </c>
      <c r="I5554" s="133">
        <v>1.1636032982123199</v>
      </c>
      <c r="J5554" s="133">
        <v>1.1479436302552299</v>
      </c>
      <c r="K5554" s="133">
        <v>1.14400984275594</v>
      </c>
      <c r="L5554" s="133">
        <v>1.14538906338022</v>
      </c>
      <c r="M5554" s="133">
        <v>1.15094394990897</v>
      </c>
      <c r="N5554" s="133">
        <v>1.15378330601113</v>
      </c>
      <c r="O5554" s="133">
        <v>1.1552791620434399</v>
      </c>
      <c r="P5554" s="133">
        <v>1.1558354784715501</v>
      </c>
      <c r="Q5554" s="133">
        <v>1.1540885432516199</v>
      </c>
      <c r="R5554" s="133">
        <v>1.1494532278331799</v>
      </c>
      <c r="S5554" s="133">
        <v>1.1530576566608399</v>
      </c>
      <c r="T5554" s="133">
        <v>1.1561848513573201</v>
      </c>
      <c r="U5554" s="133">
        <v>1.16141067908894</v>
      </c>
      <c r="V5554" s="133">
        <v>1.1696972189292101</v>
      </c>
      <c r="W5554" s="133">
        <v>1.1743965108477299</v>
      </c>
      <c r="X5554" s="133">
        <v>1.1751263709551201</v>
      </c>
      <c r="Y5554" s="133">
        <v>1.1748193297004701</v>
      </c>
      <c r="Z5554" s="133">
        <v>1.17323291294399</v>
      </c>
      <c r="AA5554" s="133">
        <v>1.1726699530881699</v>
      </c>
      <c r="AB5554" s="133">
        <v>1.15752191733688</v>
      </c>
      <c r="AC5554" s="133">
        <v>1.1507571632945499</v>
      </c>
      <c r="AD5554" s="133">
        <v>1.15370473094207</v>
      </c>
      <c r="AE5554" s="133">
        <v>1.1587629780161901</v>
      </c>
      <c r="AF5554" s="133">
        <v>1.1640078577433599</v>
      </c>
      <c r="AG5554" s="133">
        <v>1.1633828077135699</v>
      </c>
      <c r="AH5554" s="133">
        <v>1.1284384058558199</v>
      </c>
      <c r="AI5554" s="133">
        <v>1.1031343107526701</v>
      </c>
      <c r="AJ5554" s="133">
        <v>1.0885126317058</v>
      </c>
      <c r="AK5554" s="133">
        <v>1.0773080485128801</v>
      </c>
    </row>
    <row r="5555" spans="1:37" x14ac:dyDescent="0.3">
      <c r="A5555" s="12" t="str">
        <f t="shared" si="123"/>
        <v>SDGbaseWaS_2BW_v7PVAXanfrm</v>
      </c>
      <c r="B5555" s="12" t="s">
        <v>220</v>
      </c>
      <c r="C5555" s="12" t="s">
        <v>334</v>
      </c>
      <c r="D5555" s="12" t="s">
        <v>212</v>
      </c>
      <c r="E5555" s="133" t="s">
        <v>54</v>
      </c>
      <c r="F5555" s="133">
        <v>0.99999999999998002</v>
      </c>
      <c r="G5555" s="133">
        <v>1.1652294357325299</v>
      </c>
      <c r="H5555" s="133">
        <v>1.1074943061948099</v>
      </c>
      <c r="I5555" s="133">
        <v>1.0643910136969501</v>
      </c>
      <c r="J5555" s="133">
        <v>1.0491999710353701</v>
      </c>
      <c r="K5555" s="133">
        <v>1.05613370640307</v>
      </c>
      <c r="L5555" s="133">
        <v>1.07874443106198</v>
      </c>
      <c r="M5555" s="133">
        <v>1.1330342175116499</v>
      </c>
      <c r="N5555" s="133">
        <v>1.16151342267652</v>
      </c>
      <c r="O5555" s="133">
        <v>1.25330130607331</v>
      </c>
      <c r="P5555" s="133">
        <v>1.2514865351937901</v>
      </c>
      <c r="Q5555" s="133">
        <v>1.2217443452900301</v>
      </c>
      <c r="R5555" s="133">
        <v>1.1859470938157299</v>
      </c>
      <c r="S5555" s="133">
        <v>1.1742332484851601</v>
      </c>
      <c r="T5555" s="133">
        <v>1.16777116588337</v>
      </c>
      <c r="U5555" s="133">
        <v>1.1708328229126099</v>
      </c>
      <c r="V5555" s="133">
        <v>1.2059326565806101</v>
      </c>
      <c r="W5555" s="133">
        <v>1.21787041062782</v>
      </c>
      <c r="X5555" s="133">
        <v>1.1948226799906201</v>
      </c>
      <c r="Y5555" s="133">
        <v>1.19203332470009</v>
      </c>
      <c r="Z5555" s="133">
        <v>1.1803965254539399</v>
      </c>
      <c r="AA5555" s="133">
        <v>1.1790021470605501</v>
      </c>
      <c r="AB5555" s="133">
        <v>1.0564425605379</v>
      </c>
      <c r="AC5555" s="133">
        <v>1.0238500412018099</v>
      </c>
      <c r="AD5555" s="133">
        <v>1.0456375770451201</v>
      </c>
      <c r="AE5555" s="133">
        <v>1.0769976950823901</v>
      </c>
      <c r="AF5555" s="133">
        <v>1.1069728818417599</v>
      </c>
      <c r="AG5555" s="133">
        <v>1.1156306983742299</v>
      </c>
      <c r="AH5555" s="133">
        <v>1.0045603780683201</v>
      </c>
      <c r="AI5555" s="133">
        <v>0.93921869793127799</v>
      </c>
      <c r="AJ5555" s="133">
        <v>0.91626326164603999</v>
      </c>
      <c r="AK5555" s="133">
        <v>0.90356321643847004</v>
      </c>
    </row>
    <row r="5556" spans="1:37" x14ac:dyDescent="0.3">
      <c r="A5556" s="12" t="str">
        <f t="shared" si="123"/>
        <v>SDGbaseWaS_2BW_v7PVAXametp</v>
      </c>
      <c r="B5556" s="12" t="s">
        <v>220</v>
      </c>
      <c r="C5556" s="12" t="s">
        <v>334</v>
      </c>
      <c r="D5556" s="12" t="s">
        <v>212</v>
      </c>
      <c r="E5556" s="133" t="s">
        <v>55</v>
      </c>
      <c r="F5556" s="133">
        <v>1.00000000000003</v>
      </c>
      <c r="G5556" s="133">
        <v>1.1935480277491499</v>
      </c>
      <c r="H5556" s="133">
        <v>1.1877878160289399</v>
      </c>
      <c r="I5556" s="133">
        <v>1.1852268922865701</v>
      </c>
      <c r="J5556" s="133">
        <v>1.1776760629160701</v>
      </c>
      <c r="K5556" s="133">
        <v>1.17929291062209</v>
      </c>
      <c r="L5556" s="133">
        <v>1.1850223197885501</v>
      </c>
      <c r="M5556" s="133">
        <v>1.1918298178894799</v>
      </c>
      <c r="N5556" s="133">
        <v>1.19661109576861</v>
      </c>
      <c r="O5556" s="133">
        <v>1.1937822973824099</v>
      </c>
      <c r="P5556" s="133">
        <v>1.1955646911186799</v>
      </c>
      <c r="Q5556" s="133">
        <v>1.1960912173412399</v>
      </c>
      <c r="R5556" s="133">
        <v>1.19805759095103</v>
      </c>
      <c r="S5556" s="133">
        <v>1.2021764600821001</v>
      </c>
      <c r="T5556" s="133">
        <v>1.2055301155823199</v>
      </c>
      <c r="U5556" s="133">
        <v>1.21099035005092</v>
      </c>
      <c r="V5556" s="133">
        <v>1.2165157925299399</v>
      </c>
      <c r="W5556" s="133">
        <v>1.22000019129583</v>
      </c>
      <c r="X5556" s="133">
        <v>1.2211996206448801</v>
      </c>
      <c r="Y5556" s="133">
        <v>1.2196617634287901</v>
      </c>
      <c r="Z5556" s="133">
        <v>1.2179233655039901</v>
      </c>
      <c r="AA5556" s="133">
        <v>1.2161758280316199</v>
      </c>
      <c r="AB5556" s="133">
        <v>1.21094624998934</v>
      </c>
      <c r="AC5556" s="133">
        <v>1.2056323265181801</v>
      </c>
      <c r="AD5556" s="133">
        <v>1.2053080318992899</v>
      </c>
      <c r="AE5556" s="133">
        <v>1.20630575096762</v>
      </c>
      <c r="AF5556" s="133">
        <v>1.2080675188501899</v>
      </c>
      <c r="AG5556" s="133">
        <v>1.2054615088685401</v>
      </c>
      <c r="AH5556" s="133">
        <v>1.1707395760374699</v>
      </c>
      <c r="AI5556" s="133">
        <v>1.1418389727448299</v>
      </c>
      <c r="AJ5556" s="133">
        <v>1.1230004739286401</v>
      </c>
      <c r="AK5556" s="133">
        <v>1.1072645900714</v>
      </c>
    </row>
    <row r="5557" spans="1:37" x14ac:dyDescent="0.3">
      <c r="A5557" s="12" t="str">
        <f t="shared" si="123"/>
        <v>SDGbaseWaS_2BW_v7PVAXamach</v>
      </c>
      <c r="B5557" s="12" t="s">
        <v>220</v>
      </c>
      <c r="C5557" s="12" t="s">
        <v>334</v>
      </c>
      <c r="D5557" s="12" t="s">
        <v>212</v>
      </c>
      <c r="E5557" s="133" t="s">
        <v>56</v>
      </c>
      <c r="F5557" s="133">
        <v>1.00000000000004</v>
      </c>
      <c r="G5557" s="133">
        <v>1.17651031877711</v>
      </c>
      <c r="H5557" s="133">
        <v>1.1653120012979701</v>
      </c>
      <c r="I5557" s="133">
        <v>1.1690069683325499</v>
      </c>
      <c r="J5557" s="133">
        <v>1.1553095476895501</v>
      </c>
      <c r="K5557" s="133">
        <v>1.1522696954582701</v>
      </c>
      <c r="L5557" s="133">
        <v>1.1543853873807499</v>
      </c>
      <c r="M5557" s="133">
        <v>1.16027766880863</v>
      </c>
      <c r="N5557" s="133">
        <v>1.1630750475651801</v>
      </c>
      <c r="O5557" s="133">
        <v>1.16515342495239</v>
      </c>
      <c r="P5557" s="133">
        <v>1.1650162267965301</v>
      </c>
      <c r="Q5557" s="133">
        <v>1.1629433774369</v>
      </c>
      <c r="R5557" s="133">
        <v>1.15044112506917</v>
      </c>
      <c r="S5557" s="133">
        <v>1.1561877445072599</v>
      </c>
      <c r="T5557" s="133">
        <v>1.16112517360766</v>
      </c>
      <c r="U5557" s="133">
        <v>1.1675880781404999</v>
      </c>
      <c r="V5557" s="133">
        <v>1.1758656472656099</v>
      </c>
      <c r="W5557" s="133">
        <v>1.18015913116293</v>
      </c>
      <c r="X5557" s="133">
        <v>1.17999720186311</v>
      </c>
      <c r="Y5557" s="133">
        <v>1.18021041994455</v>
      </c>
      <c r="Z5557" s="133">
        <v>1.1794878944418099</v>
      </c>
      <c r="AA5557" s="133">
        <v>1.17903855656076</v>
      </c>
      <c r="AB5557" s="133">
        <v>1.1690915932185499</v>
      </c>
      <c r="AC5557" s="133">
        <v>1.1636425098527401</v>
      </c>
      <c r="AD5557" s="133">
        <v>1.1668406042800401</v>
      </c>
      <c r="AE5557" s="133">
        <v>1.17169334101011</v>
      </c>
      <c r="AF5557" s="133">
        <v>1.1766057792873099</v>
      </c>
      <c r="AG5557" s="133">
        <v>1.17523617494641</v>
      </c>
      <c r="AH5557" s="133">
        <v>1.1402743190694999</v>
      </c>
      <c r="AI5557" s="133">
        <v>1.11189501333902</v>
      </c>
      <c r="AJ5557" s="133">
        <v>1.09552120525479</v>
      </c>
      <c r="AK5557" s="133">
        <v>1.08254191723708</v>
      </c>
    </row>
    <row r="5558" spans="1:37" x14ac:dyDescent="0.3">
      <c r="A5558" s="12" t="str">
        <f t="shared" si="123"/>
        <v>SDGbaseWaS_2BW_v7PVAXafcel</v>
      </c>
      <c r="B5558" s="12" t="s">
        <v>220</v>
      </c>
      <c r="C5558" s="12" t="s">
        <v>334</v>
      </c>
      <c r="D5558" s="12" t="s">
        <v>212</v>
      </c>
      <c r="E5558" s="133" t="s">
        <v>57</v>
      </c>
      <c r="F5558" s="133">
        <v>0.99999999999979095</v>
      </c>
      <c r="G5558" s="133">
        <v>1.00237249385205</v>
      </c>
      <c r="H5558" s="133">
        <v>1.0083443873559801</v>
      </c>
      <c r="I5558" s="133">
        <v>0.96362085381319396</v>
      </c>
      <c r="J5558" s="133">
        <v>0.95350789182513795</v>
      </c>
      <c r="K5558" s="133">
        <v>0.95203370904571505</v>
      </c>
      <c r="L5558" s="133">
        <v>0.96416896598558699</v>
      </c>
      <c r="M5558" s="133">
        <v>1.0048059913205201</v>
      </c>
      <c r="N5558" s="133">
        <v>1.0348927802178001</v>
      </c>
      <c r="O5558" s="133">
        <v>1.1800624362588199</v>
      </c>
      <c r="P5558" s="133">
        <v>1.21718095845158</v>
      </c>
      <c r="Q5558" s="133">
        <v>1.22308683742039</v>
      </c>
      <c r="R5558" s="133">
        <v>1.21918778082696</v>
      </c>
      <c r="S5558" s="133">
        <v>1.2189723523359901</v>
      </c>
      <c r="T5558" s="133">
        <v>1.2214768590382099</v>
      </c>
      <c r="U5558" s="133">
        <v>1.2265461594957801</v>
      </c>
      <c r="V5558" s="133">
        <v>1.25074579542763</v>
      </c>
      <c r="W5558" s="133">
        <v>1.2616072947111301</v>
      </c>
      <c r="X5558" s="133">
        <v>1.24124107709862</v>
      </c>
      <c r="Y5558" s="133">
        <v>1.23806558681457</v>
      </c>
      <c r="Z5558" s="133">
        <v>1.22873312695103</v>
      </c>
      <c r="AA5558" s="133">
        <v>1.2274921038447699</v>
      </c>
      <c r="AB5558" s="133">
        <v>1.1925488460258999</v>
      </c>
      <c r="AC5558" s="133">
        <v>1.1662620895236699</v>
      </c>
      <c r="AD5558" s="133">
        <v>1.1636280681532101</v>
      </c>
      <c r="AE5558" s="133">
        <v>1.1650521468772199</v>
      </c>
      <c r="AF5558" s="133">
        <v>1.16860194513677</v>
      </c>
      <c r="AG5558" s="133">
        <v>1.16248645288954</v>
      </c>
      <c r="AH5558" s="133">
        <v>1.0853796750036999</v>
      </c>
      <c r="AI5558" s="133">
        <v>0.99208625985923804</v>
      </c>
      <c r="AJ5558" s="133">
        <v>0.94043596213578795</v>
      </c>
      <c r="AK5558" s="133">
        <v>0.89572642032015204</v>
      </c>
    </row>
    <row r="5559" spans="1:37" x14ac:dyDescent="0.3">
      <c r="A5559" s="12" t="str">
        <f t="shared" si="123"/>
        <v>SDGbaseWaS_2BW_v7PVAXaelct</v>
      </c>
      <c r="B5559" s="12" t="s">
        <v>220</v>
      </c>
      <c r="C5559" s="12" t="s">
        <v>334</v>
      </c>
      <c r="D5559" s="12" t="s">
        <v>212</v>
      </c>
      <c r="E5559" s="133" t="s">
        <v>58</v>
      </c>
      <c r="F5559" s="133">
        <v>0.999999999999857</v>
      </c>
      <c r="G5559" s="133">
        <v>1.00439195131436</v>
      </c>
      <c r="H5559" s="133">
        <v>1.01105259705243</v>
      </c>
      <c r="I5559" s="133">
        <v>0.97018919041045104</v>
      </c>
      <c r="J5559" s="133">
        <v>0.96113800969543395</v>
      </c>
      <c r="K5559" s="133">
        <v>0.96004775886100002</v>
      </c>
      <c r="L5559" s="133">
        <v>0.97141166869107298</v>
      </c>
      <c r="M5559" s="133">
        <v>1.00892907763081</v>
      </c>
      <c r="N5559" s="133">
        <v>1.03678669134683</v>
      </c>
      <c r="O5559" s="133">
        <v>1.17203420175502</v>
      </c>
      <c r="P5559" s="133">
        <v>1.2066376086389601</v>
      </c>
      <c r="Q5559" s="133">
        <v>1.2122295173445601</v>
      </c>
      <c r="R5559" s="133">
        <v>1.2085481809871499</v>
      </c>
      <c r="S5559" s="133">
        <v>1.2084927604637901</v>
      </c>
      <c r="T5559" s="133">
        <v>1.2109798447253901</v>
      </c>
      <c r="U5559" s="133">
        <v>1.21580569365767</v>
      </c>
      <c r="V5559" s="133">
        <v>1.2378353910612501</v>
      </c>
      <c r="W5559" s="133">
        <v>1.2478703577233401</v>
      </c>
      <c r="X5559" s="133">
        <v>1.22966102698713</v>
      </c>
      <c r="Y5559" s="133">
        <v>1.22674236028168</v>
      </c>
      <c r="Z5559" s="133">
        <v>1.2180815698704599</v>
      </c>
      <c r="AA5559" s="133">
        <v>1.2170373100251199</v>
      </c>
      <c r="AB5559" s="133">
        <v>1.18598041015117</v>
      </c>
      <c r="AC5559" s="133">
        <v>1.16237533598555</v>
      </c>
      <c r="AD5559" s="133">
        <v>1.16007017135936</v>
      </c>
      <c r="AE5559" s="133">
        <v>1.1613472399720799</v>
      </c>
      <c r="AF5559" s="133">
        <v>1.16453876263623</v>
      </c>
      <c r="AG5559" s="133">
        <v>1.15886500169656</v>
      </c>
      <c r="AH5559" s="133">
        <v>1.0884332918922299</v>
      </c>
      <c r="AI5559" s="133">
        <v>1.0027099800482899</v>
      </c>
      <c r="AJ5559" s="133">
        <v>0.95508227248670496</v>
      </c>
      <c r="AK5559" s="133">
        <v>0.91379715071743495</v>
      </c>
    </row>
    <row r="5560" spans="1:37" x14ac:dyDescent="0.3">
      <c r="A5560" s="12" t="str">
        <f t="shared" si="123"/>
        <v>SDGbaseWaS_2BW_v7PVAXaemch</v>
      </c>
      <c r="B5560" s="12" t="s">
        <v>220</v>
      </c>
      <c r="C5560" s="12" t="s">
        <v>334</v>
      </c>
      <c r="D5560" s="12" t="s">
        <v>212</v>
      </c>
      <c r="E5560" s="133" t="s">
        <v>59</v>
      </c>
      <c r="F5560" s="133">
        <v>1.00000000000003</v>
      </c>
      <c r="G5560" s="133">
        <v>1.1864482643363601</v>
      </c>
      <c r="H5560" s="133">
        <v>1.1903920537935599</v>
      </c>
      <c r="I5560" s="133">
        <v>1.19060011532872</v>
      </c>
      <c r="J5560" s="133">
        <v>1.18582377104546</v>
      </c>
      <c r="K5560" s="133">
        <v>1.18926692153257</v>
      </c>
      <c r="L5560" s="133">
        <v>1.1963504447225799</v>
      </c>
      <c r="M5560" s="133">
        <v>1.2041434867410501</v>
      </c>
      <c r="N5560" s="133">
        <v>1.20955463852284</v>
      </c>
      <c r="O5560" s="133">
        <v>1.2043776817915499</v>
      </c>
      <c r="P5560" s="133">
        <v>1.2068910743908701</v>
      </c>
      <c r="Q5560" s="133">
        <v>1.2084004483261199</v>
      </c>
      <c r="R5560" s="133">
        <v>1.21352656710656</v>
      </c>
      <c r="S5560" s="133">
        <v>1.2174656761390401</v>
      </c>
      <c r="T5560" s="133">
        <v>1.22078179901233</v>
      </c>
      <c r="U5560" s="133">
        <v>1.2263922530210201</v>
      </c>
      <c r="V5560" s="133">
        <v>1.2316567414425901</v>
      </c>
      <c r="W5560" s="133">
        <v>1.2355300350807501</v>
      </c>
      <c r="X5560" s="133">
        <v>1.23775466968014</v>
      </c>
      <c r="Y5560" s="133">
        <v>1.23576363336934</v>
      </c>
      <c r="Z5560" s="133">
        <v>1.2334788873717699</v>
      </c>
      <c r="AA5560" s="133">
        <v>1.23111651459337</v>
      </c>
      <c r="AB5560" s="133">
        <v>1.22498528746307</v>
      </c>
      <c r="AC5560" s="133">
        <v>1.21913614724141</v>
      </c>
      <c r="AD5560" s="133">
        <v>1.2186508557915601</v>
      </c>
      <c r="AE5560" s="133">
        <v>1.21961554182099</v>
      </c>
      <c r="AF5560" s="133">
        <v>1.2215468566560801</v>
      </c>
      <c r="AG5560" s="133">
        <v>1.2191754769628</v>
      </c>
      <c r="AH5560" s="133">
        <v>1.1814648435787101</v>
      </c>
      <c r="AI5560" s="133">
        <v>1.14929190514409</v>
      </c>
      <c r="AJ5560" s="133">
        <v>1.12747377597914</v>
      </c>
      <c r="AK5560" s="133">
        <v>1.1089879572752299</v>
      </c>
    </row>
    <row r="5561" spans="1:37" x14ac:dyDescent="0.3">
      <c r="A5561" s="12" t="str">
        <f t="shared" si="123"/>
        <v>SDGbaseWaS_2BW_v7PVAXasequ</v>
      </c>
      <c r="B5561" s="12" t="s">
        <v>220</v>
      </c>
      <c r="C5561" s="12" t="s">
        <v>334</v>
      </c>
      <c r="D5561" s="12" t="s">
        <v>212</v>
      </c>
      <c r="E5561" s="133" t="s">
        <v>60</v>
      </c>
      <c r="F5561" s="133">
        <v>1</v>
      </c>
      <c r="G5561" s="133">
        <v>1.19867470949897</v>
      </c>
      <c r="H5561" s="133">
        <v>1.17092902761655</v>
      </c>
      <c r="I5561" s="133">
        <v>1.1531230916047901</v>
      </c>
      <c r="J5561" s="133">
        <v>1.1349352705104201</v>
      </c>
      <c r="K5561" s="133">
        <v>1.1296730772405501</v>
      </c>
      <c r="L5561" s="133">
        <v>1.1312713951080999</v>
      </c>
      <c r="M5561" s="133">
        <v>1.1421891184909401</v>
      </c>
      <c r="N5561" s="133">
        <v>1.14621920716216</v>
      </c>
      <c r="O5561" s="133">
        <v>1.1562184095211701</v>
      </c>
      <c r="P5561" s="133">
        <v>1.1544696328166399</v>
      </c>
      <c r="Q5561" s="133">
        <v>1.15010355812033</v>
      </c>
      <c r="R5561" s="133">
        <v>1.1409738654249</v>
      </c>
      <c r="S5561" s="133">
        <v>1.1431926647307999</v>
      </c>
      <c r="T5561" s="133">
        <v>1.14630674080978</v>
      </c>
      <c r="U5561" s="133">
        <v>1.1510501482019699</v>
      </c>
      <c r="V5561" s="133">
        <v>1.1566171656187501</v>
      </c>
      <c r="W5561" s="133">
        <v>1.16093053242182</v>
      </c>
      <c r="X5561" s="133">
        <v>1.1642283227574799</v>
      </c>
      <c r="Y5561" s="133">
        <v>1.16441572245865</v>
      </c>
      <c r="Z5561" s="133">
        <v>1.16308903168662</v>
      </c>
      <c r="AA5561" s="133">
        <v>1.1629693241241099</v>
      </c>
      <c r="AB5561" s="133">
        <v>1.13758514063186</v>
      </c>
      <c r="AC5561" s="133">
        <v>1.1273750473554001</v>
      </c>
      <c r="AD5561" s="133">
        <v>1.13388298658691</v>
      </c>
      <c r="AE5561" s="133">
        <v>1.14290040389626</v>
      </c>
      <c r="AF5561" s="133">
        <v>1.15145878405985</v>
      </c>
      <c r="AG5561" s="133">
        <v>1.15241192550228</v>
      </c>
      <c r="AH5561" s="133">
        <v>1.1056234736472501</v>
      </c>
      <c r="AI5561" s="133">
        <v>1.06764508772511</v>
      </c>
      <c r="AJ5561" s="133">
        <v>1.0498434030880901</v>
      </c>
      <c r="AK5561" s="133">
        <v>1.0372788873196701</v>
      </c>
    </row>
    <row r="5562" spans="1:37" x14ac:dyDescent="0.3">
      <c r="A5562" s="12" t="str">
        <f t="shared" si="123"/>
        <v>SDGbaseWaS_2BW_v7PVAXavehi</v>
      </c>
      <c r="B5562" s="12" t="s">
        <v>220</v>
      </c>
      <c r="C5562" s="12" t="s">
        <v>334</v>
      </c>
      <c r="D5562" s="12" t="s">
        <v>212</v>
      </c>
      <c r="E5562" s="133" t="s">
        <v>61</v>
      </c>
      <c r="F5562" s="133">
        <v>1.00000000000003</v>
      </c>
      <c r="G5562" s="133">
        <v>1.1848900940187499</v>
      </c>
      <c r="H5562" s="133">
        <v>1.1781665924884399</v>
      </c>
      <c r="I5562" s="133">
        <v>1.1704080553234399</v>
      </c>
      <c r="J5562" s="133">
        <v>1.1610671397697101</v>
      </c>
      <c r="K5562" s="133">
        <v>1.1625367351537199</v>
      </c>
      <c r="L5562" s="133">
        <v>1.16755395619764</v>
      </c>
      <c r="M5562" s="133">
        <v>1.1755133969051399</v>
      </c>
      <c r="N5562" s="133">
        <v>1.18032838170401</v>
      </c>
      <c r="O5562" s="133">
        <v>1.1778861757880399</v>
      </c>
      <c r="P5562" s="133">
        <v>1.17989719338308</v>
      </c>
      <c r="Q5562" s="133">
        <v>1.18083399884536</v>
      </c>
      <c r="R5562" s="133">
        <v>1.18440585040493</v>
      </c>
      <c r="S5562" s="133">
        <v>1.1881240749578099</v>
      </c>
      <c r="T5562" s="133">
        <v>1.19138294931646</v>
      </c>
      <c r="U5562" s="133">
        <v>1.1967482125231199</v>
      </c>
      <c r="V5562" s="133">
        <v>1.20324663138292</v>
      </c>
      <c r="W5562" s="133">
        <v>1.20725330736417</v>
      </c>
      <c r="X5562" s="133">
        <v>1.2080708056129399</v>
      </c>
      <c r="Y5562" s="133">
        <v>1.20113690549924</v>
      </c>
      <c r="Z5562" s="133">
        <v>1.19535312705414</v>
      </c>
      <c r="AA5562" s="133">
        <v>1.1904890667172401</v>
      </c>
      <c r="AB5562" s="133">
        <v>1.1814494742119499</v>
      </c>
      <c r="AC5562" s="133">
        <v>1.17619176105737</v>
      </c>
      <c r="AD5562" s="133">
        <v>1.17913296389788</v>
      </c>
      <c r="AE5562" s="133">
        <v>1.1836740910002099</v>
      </c>
      <c r="AF5562" s="133">
        <v>1.1886353824015901</v>
      </c>
      <c r="AG5562" s="133">
        <v>1.18931924224616</v>
      </c>
      <c r="AH5562" s="133">
        <v>1.15369723101726</v>
      </c>
      <c r="AI5562" s="133">
        <v>1.12248046074153</v>
      </c>
      <c r="AJ5562" s="133">
        <v>1.1035053407042099</v>
      </c>
      <c r="AK5562" s="133">
        <v>1.08828709655784</v>
      </c>
    </row>
    <row r="5563" spans="1:37" x14ac:dyDescent="0.3">
      <c r="A5563" s="12" t="str">
        <f t="shared" si="123"/>
        <v>SDGbaseWaS_2BW_v7PVAXatequ</v>
      </c>
      <c r="B5563" s="12" t="s">
        <v>220</v>
      </c>
      <c r="C5563" s="12" t="s">
        <v>334</v>
      </c>
      <c r="D5563" s="12" t="s">
        <v>212</v>
      </c>
      <c r="E5563" s="133" t="s">
        <v>62</v>
      </c>
      <c r="F5563" s="133">
        <v>1</v>
      </c>
      <c r="G5563" s="133">
        <v>1.1796246704775399</v>
      </c>
      <c r="H5563" s="133">
        <v>1.17471118409805</v>
      </c>
      <c r="I5563" s="133">
        <v>1.16927282221299</v>
      </c>
      <c r="J5563" s="133">
        <v>1.1600239616385</v>
      </c>
      <c r="K5563" s="133">
        <v>1.1607899085922699</v>
      </c>
      <c r="L5563" s="133">
        <v>1.16668381758477</v>
      </c>
      <c r="M5563" s="133">
        <v>1.1773826827032401</v>
      </c>
      <c r="N5563" s="133">
        <v>1.1837827475861</v>
      </c>
      <c r="O5563" s="133">
        <v>1.1937652515913799</v>
      </c>
      <c r="P5563" s="133">
        <v>1.1950240320610199</v>
      </c>
      <c r="Q5563" s="133">
        <v>1.1921939718964201</v>
      </c>
      <c r="R5563" s="133">
        <v>1.1868513704652599</v>
      </c>
      <c r="S5563" s="133">
        <v>1.18840552635496</v>
      </c>
      <c r="T5563" s="133">
        <v>1.19051297218624</v>
      </c>
      <c r="U5563" s="133">
        <v>1.19527075753849</v>
      </c>
      <c r="V5563" s="133">
        <v>1.2012087107138001</v>
      </c>
      <c r="W5563" s="133">
        <v>1.2043091167631801</v>
      </c>
      <c r="X5563" s="133">
        <v>1.2038417967064301</v>
      </c>
      <c r="Y5563" s="133">
        <v>1.20210976188756</v>
      </c>
      <c r="Z5563" s="133">
        <v>1.19945688025453</v>
      </c>
      <c r="AA5563" s="133">
        <v>1.1979822195894601</v>
      </c>
      <c r="AB5563" s="133">
        <v>1.18275316413607</v>
      </c>
      <c r="AC5563" s="133">
        <v>1.17455709873396</v>
      </c>
      <c r="AD5563" s="133">
        <v>1.1767038781456201</v>
      </c>
      <c r="AE5563" s="133">
        <v>1.1809056962151701</v>
      </c>
      <c r="AF5563" s="133">
        <v>1.1854559018261399</v>
      </c>
      <c r="AG5563" s="133">
        <v>1.1833883229690401</v>
      </c>
      <c r="AH5563" s="133">
        <v>1.13934438606261</v>
      </c>
      <c r="AI5563" s="133">
        <v>1.1032360063867801</v>
      </c>
      <c r="AJ5563" s="133">
        <v>1.0820715864782999</v>
      </c>
      <c r="AK5563" s="133">
        <v>1.06518003843183</v>
      </c>
    </row>
    <row r="5564" spans="1:37" x14ac:dyDescent="0.3">
      <c r="A5564" s="12" t="str">
        <f t="shared" si="123"/>
        <v>SDGbaseWaS_2BW_v7PVAXafurn</v>
      </c>
      <c r="B5564" s="12" t="s">
        <v>220</v>
      </c>
      <c r="C5564" s="12" t="s">
        <v>334</v>
      </c>
      <c r="D5564" s="12" t="s">
        <v>212</v>
      </c>
      <c r="E5564" s="133" t="s">
        <v>63</v>
      </c>
      <c r="F5564" s="133">
        <v>1.0000000000001099</v>
      </c>
      <c r="G5564" s="133">
        <v>1.1890294962689001</v>
      </c>
      <c r="H5564" s="133">
        <v>1.1742798736257301</v>
      </c>
      <c r="I5564" s="133">
        <v>1.1763659626203899</v>
      </c>
      <c r="J5564" s="133">
        <v>1.16408074191816</v>
      </c>
      <c r="K5564" s="133">
        <v>1.1617311308348801</v>
      </c>
      <c r="L5564" s="133">
        <v>1.16405016870916</v>
      </c>
      <c r="M5564" s="133">
        <v>1.16884477072139</v>
      </c>
      <c r="N5564" s="133">
        <v>1.1718266848383501</v>
      </c>
      <c r="O5564" s="133">
        <v>1.1748861282390499</v>
      </c>
      <c r="P5564" s="133">
        <v>1.1750151224313601</v>
      </c>
      <c r="Q5564" s="133">
        <v>1.1730379376128499</v>
      </c>
      <c r="R5564" s="133">
        <v>1.1625754936439201</v>
      </c>
      <c r="S5564" s="133">
        <v>1.1681602500658701</v>
      </c>
      <c r="T5564" s="133">
        <v>1.17275095860802</v>
      </c>
      <c r="U5564" s="133">
        <v>1.17846240702009</v>
      </c>
      <c r="V5564" s="133">
        <v>1.18503278116734</v>
      </c>
      <c r="W5564" s="133">
        <v>1.18942040030688</v>
      </c>
      <c r="X5564" s="133">
        <v>1.1908609889014401</v>
      </c>
      <c r="Y5564" s="133">
        <v>1.1901201934419501</v>
      </c>
      <c r="Z5564" s="133">
        <v>1.1891823288712999</v>
      </c>
      <c r="AA5564" s="133">
        <v>1.1880331687510099</v>
      </c>
      <c r="AB5564" s="133">
        <v>1.18372811029795</v>
      </c>
      <c r="AC5564" s="133">
        <v>1.17864582104987</v>
      </c>
      <c r="AD5564" s="133">
        <v>1.17848972864307</v>
      </c>
      <c r="AE5564" s="133">
        <v>1.17966628838439</v>
      </c>
      <c r="AF5564" s="133">
        <v>1.1817369833676801</v>
      </c>
      <c r="AG5564" s="133">
        <v>1.17948511734862</v>
      </c>
      <c r="AH5564" s="133">
        <v>1.1509973810379299</v>
      </c>
      <c r="AI5564" s="133">
        <v>1.1263788604454601</v>
      </c>
      <c r="AJ5564" s="133">
        <v>1.1111955231121</v>
      </c>
      <c r="AK5564" s="133">
        <v>1.09838688096793</v>
      </c>
    </row>
    <row r="5565" spans="1:37" x14ac:dyDescent="0.3">
      <c r="A5565" s="12" t="str">
        <f t="shared" si="123"/>
        <v>SDGbaseWaS_2BW_v7PVAXaoman</v>
      </c>
      <c r="B5565" s="12" t="s">
        <v>220</v>
      </c>
      <c r="C5565" s="12" t="s">
        <v>334</v>
      </c>
      <c r="D5565" s="12" t="s">
        <v>212</v>
      </c>
      <c r="E5565" s="133" t="s">
        <v>64</v>
      </c>
      <c r="F5565" s="133">
        <v>0.99999999999983402</v>
      </c>
      <c r="G5565" s="133">
        <v>1.1202168716190899</v>
      </c>
      <c r="H5565" s="133">
        <v>1.10229013662132</v>
      </c>
      <c r="I5565" s="133">
        <v>1.0675381072033401</v>
      </c>
      <c r="J5565" s="133">
        <v>1.0624467376623801</v>
      </c>
      <c r="K5565" s="133">
        <v>1.0582083915487599</v>
      </c>
      <c r="L5565" s="133">
        <v>1.05724518394352</v>
      </c>
      <c r="M5565" s="133">
        <v>1.0668432536974699</v>
      </c>
      <c r="N5565" s="133">
        <v>1.06977551267747</v>
      </c>
      <c r="O5565" s="133">
        <v>1.14154316284687</v>
      </c>
      <c r="P5565" s="133">
        <v>1.13553687359466</v>
      </c>
      <c r="Q5565" s="133">
        <v>1.1158653873776601</v>
      </c>
      <c r="R5565" s="133">
        <v>1.09859511033166</v>
      </c>
      <c r="S5565" s="133">
        <v>1.08869232439025</v>
      </c>
      <c r="T5565" s="133">
        <v>1.08300760591219</v>
      </c>
      <c r="U5565" s="133">
        <v>1.07680658874783</v>
      </c>
      <c r="V5565" s="133">
        <v>1.07298647068922</v>
      </c>
      <c r="W5565" s="133">
        <v>1.0725362605366899</v>
      </c>
      <c r="X5565" s="133">
        <v>1.0709780417263199</v>
      </c>
      <c r="Y5565" s="133">
        <v>1.06758440250099</v>
      </c>
      <c r="Z5565" s="133">
        <v>1.0625612821044701</v>
      </c>
      <c r="AA5565" s="133">
        <v>1.06370349268835</v>
      </c>
      <c r="AB5565" s="133">
        <v>1.05603556381534</v>
      </c>
      <c r="AC5565" s="133">
        <v>1.0520210982863201</v>
      </c>
      <c r="AD5565" s="133">
        <v>1.0565433062870799</v>
      </c>
      <c r="AE5565" s="133">
        <v>1.0612344389671899</v>
      </c>
      <c r="AF5565" s="133">
        <v>1.0664394506603601</v>
      </c>
      <c r="AG5565" s="133">
        <v>1.0630897337009699</v>
      </c>
      <c r="AH5565" s="133">
        <v>1.0426274005846501</v>
      </c>
      <c r="AI5565" s="133">
        <v>1.0160855196454399</v>
      </c>
      <c r="AJ5565" s="133">
        <v>1.00599466641649</v>
      </c>
      <c r="AK5565" s="133">
        <v>0.998341427762231</v>
      </c>
    </row>
    <row r="5566" spans="1:37" x14ac:dyDescent="0.3">
      <c r="A5566" s="12" t="str">
        <f t="shared" si="123"/>
        <v>SDGbaseWaS_2BW_v7PVAXaelec</v>
      </c>
      <c r="B5566" s="12" t="s">
        <v>220</v>
      </c>
      <c r="C5566" s="12" t="s">
        <v>334</v>
      </c>
      <c r="D5566" s="12" t="s">
        <v>212</v>
      </c>
      <c r="E5566" s="133" t="s">
        <v>65</v>
      </c>
      <c r="F5566" s="133">
        <v>1</v>
      </c>
      <c r="G5566" s="133">
        <v>1.11797619213525</v>
      </c>
      <c r="H5566" s="133">
        <v>1.0032204451319899</v>
      </c>
      <c r="I5566" s="133">
        <v>1.0093873764836201</v>
      </c>
      <c r="J5566" s="133">
        <v>1.04742856191379</v>
      </c>
      <c r="K5566" s="133">
        <v>1.0721259829968</v>
      </c>
      <c r="L5566" s="133">
        <v>1.0908701529199301</v>
      </c>
      <c r="M5566" s="133">
        <v>1.0789011346563999</v>
      </c>
      <c r="N5566" s="133">
        <v>1.0512964912004501</v>
      </c>
      <c r="O5566" s="133">
        <v>1.0435069909377801</v>
      </c>
      <c r="P5566" s="133">
        <v>1.0546456255060701</v>
      </c>
      <c r="Q5566" s="133">
        <v>1.0856184188951099</v>
      </c>
      <c r="R5566" s="133">
        <v>1.1313618892399</v>
      </c>
      <c r="S5566" s="133">
        <v>1.1462761066351099</v>
      </c>
      <c r="T5566" s="133">
        <v>1.1676977109086399</v>
      </c>
      <c r="U5566" s="133">
        <v>1.1808061217052701</v>
      </c>
      <c r="V5566" s="133">
        <v>1.18154704622797</v>
      </c>
      <c r="W5566" s="133">
        <v>1.1922077975530501</v>
      </c>
      <c r="X5566" s="133">
        <v>1.1954657779731299</v>
      </c>
      <c r="Y5566" s="133">
        <v>1.22183326009321</v>
      </c>
      <c r="Z5566" s="133">
        <v>1.2479930153213501</v>
      </c>
      <c r="AA5566" s="133">
        <v>1.27187102881436</v>
      </c>
      <c r="AB5566" s="133">
        <v>1.29479624609032</v>
      </c>
      <c r="AC5566" s="133">
        <v>1.3265874769966399</v>
      </c>
      <c r="AD5566" s="133">
        <v>1.3559215111554901</v>
      </c>
      <c r="AE5566" s="133">
        <v>1.3806316624152599</v>
      </c>
      <c r="AF5566" s="133">
        <v>1.40402572879193</v>
      </c>
      <c r="AG5566" s="133">
        <v>1.51989008993227</v>
      </c>
      <c r="AH5566" s="133">
        <v>1.6088596089260001</v>
      </c>
      <c r="AI5566" s="133">
        <v>1.7318034152191</v>
      </c>
      <c r="AJ5566" s="133">
        <v>1.8431394076182199</v>
      </c>
      <c r="AK5566" s="133">
        <v>1.9365002573819301</v>
      </c>
    </row>
    <row r="5567" spans="1:37" x14ac:dyDescent="0.3">
      <c r="A5567" s="12" t="str">
        <f t="shared" si="123"/>
        <v>SDGbaseWaS_2BW_v7PVAXawatr</v>
      </c>
      <c r="B5567" s="12" t="s">
        <v>220</v>
      </c>
      <c r="C5567" s="12" t="s">
        <v>334</v>
      </c>
      <c r="D5567" s="12" t="s">
        <v>212</v>
      </c>
      <c r="E5567" s="133" t="s">
        <v>66</v>
      </c>
      <c r="F5567" s="133">
        <v>1</v>
      </c>
      <c r="G5567" s="133">
        <v>0.85341584387208602</v>
      </c>
      <c r="H5567" s="133">
        <v>0.88798830853376698</v>
      </c>
      <c r="I5567" s="133">
        <v>0.89563726954392997</v>
      </c>
      <c r="J5567" s="133">
        <v>0.91445997916282995</v>
      </c>
      <c r="K5567" s="133">
        <v>0.92677496551268701</v>
      </c>
      <c r="L5567" s="133">
        <v>0.93448503583135401</v>
      </c>
      <c r="M5567" s="133">
        <v>0.93780368063016795</v>
      </c>
      <c r="N5567" s="133">
        <v>0.93735562270742501</v>
      </c>
      <c r="O5567" s="133">
        <v>0.936368444552787</v>
      </c>
      <c r="P5567" s="133">
        <v>0.939083675665638</v>
      </c>
      <c r="Q5567" s="133">
        <v>0.94346565088147605</v>
      </c>
      <c r="R5567" s="133">
        <v>0.96211244554507702</v>
      </c>
      <c r="S5567" s="133">
        <v>0.96741304585917298</v>
      </c>
      <c r="T5567" s="133">
        <v>0.97129342379139905</v>
      </c>
      <c r="U5567" s="133">
        <v>0.96920877423406304</v>
      </c>
      <c r="V5567" s="133">
        <v>0.97235422241853497</v>
      </c>
      <c r="W5567" s="133">
        <v>0.97524499491618899</v>
      </c>
      <c r="X5567" s="133">
        <v>0.97626793511439203</v>
      </c>
      <c r="Y5567" s="133">
        <v>0.97476282126116098</v>
      </c>
      <c r="Z5567" s="133">
        <v>0.97422732477644503</v>
      </c>
      <c r="AA5567" s="133">
        <v>0.97322899214660297</v>
      </c>
      <c r="AB5567" s="133">
        <v>0.98197563785015796</v>
      </c>
      <c r="AC5567" s="133">
        <v>0.98688763688104997</v>
      </c>
      <c r="AD5567" s="133">
        <v>0.99305523329564604</v>
      </c>
      <c r="AE5567" s="133">
        <v>0.99760909128485797</v>
      </c>
      <c r="AF5567" s="133">
        <v>1.00276511068216</v>
      </c>
      <c r="AG5567" s="133">
        <v>1.0054005908135</v>
      </c>
      <c r="AH5567" s="133">
        <v>1.0246446405316401</v>
      </c>
      <c r="AI5567" s="133">
        <v>1.03942040837701</v>
      </c>
      <c r="AJ5567" s="133">
        <v>1.0480365787341701</v>
      </c>
      <c r="AK5567" s="133">
        <v>1.05428025798348</v>
      </c>
    </row>
    <row r="5568" spans="1:37" x14ac:dyDescent="0.3">
      <c r="A5568" s="12" t="str">
        <f t="shared" si="123"/>
        <v>SDGbaseWaS_2BW_v7PVAXacons</v>
      </c>
      <c r="B5568" s="12" t="s">
        <v>220</v>
      </c>
      <c r="C5568" s="12" t="s">
        <v>334</v>
      </c>
      <c r="D5568" s="12" t="s">
        <v>212</v>
      </c>
      <c r="E5568" s="133" t="s">
        <v>67</v>
      </c>
      <c r="F5568" s="133">
        <v>1</v>
      </c>
      <c r="G5568" s="133">
        <v>1.1570551916238301</v>
      </c>
      <c r="H5568" s="133">
        <v>1.1196232513733799</v>
      </c>
      <c r="I5568" s="133">
        <v>1.1579894061729099</v>
      </c>
      <c r="J5568" s="133">
        <v>1.12063819075009</v>
      </c>
      <c r="K5568" s="133">
        <v>1.10505665337179</v>
      </c>
      <c r="L5568" s="133">
        <v>1.09808268558704</v>
      </c>
      <c r="M5568" s="133">
        <v>1.0976760270228201</v>
      </c>
      <c r="N5568" s="133">
        <v>1.0968968149753799</v>
      </c>
      <c r="O5568" s="133">
        <v>1.09198584299303</v>
      </c>
      <c r="P5568" s="133">
        <v>1.0936232008615701</v>
      </c>
      <c r="Q5568" s="133">
        <v>1.09578778298246</v>
      </c>
      <c r="R5568" s="133">
        <v>1.05369019806024</v>
      </c>
      <c r="S5568" s="133">
        <v>1.07819959173391</v>
      </c>
      <c r="T5568" s="133">
        <v>1.0949949664736101</v>
      </c>
      <c r="U5568" s="133">
        <v>1.1075528028280499</v>
      </c>
      <c r="V5568" s="133">
        <v>1.12115622064315</v>
      </c>
      <c r="W5568" s="133">
        <v>1.12782441036267</v>
      </c>
      <c r="X5568" s="133">
        <v>1.1269933269227099</v>
      </c>
      <c r="Y5568" s="133">
        <v>1.12784005587206</v>
      </c>
      <c r="Z5568" s="133">
        <v>1.1295865209114599</v>
      </c>
      <c r="AA5568" s="133">
        <v>1.1287228656013899</v>
      </c>
      <c r="AB5568" s="133">
        <v>1.1192335263948101</v>
      </c>
      <c r="AC5568" s="133">
        <v>1.1160152524282301</v>
      </c>
      <c r="AD5568" s="133">
        <v>1.12150991115192</v>
      </c>
      <c r="AE5568" s="133">
        <v>1.1278296043443801</v>
      </c>
      <c r="AF5568" s="133">
        <v>1.13347873662906</v>
      </c>
      <c r="AG5568" s="133">
        <v>1.13417789228264</v>
      </c>
      <c r="AH5568" s="133">
        <v>1.1211294909459</v>
      </c>
      <c r="AI5568" s="133">
        <v>1.1091878426800701</v>
      </c>
      <c r="AJ5568" s="133">
        <v>1.1044310305715701</v>
      </c>
      <c r="AK5568" s="133">
        <v>1.10003513198657</v>
      </c>
    </row>
    <row r="5569" spans="1:37" x14ac:dyDescent="0.3">
      <c r="A5569" s="12" t="str">
        <f t="shared" si="123"/>
        <v>SDGbaseWaS_2BW_v7PVAXatrad</v>
      </c>
      <c r="B5569" s="12" t="s">
        <v>220</v>
      </c>
      <c r="C5569" s="12" t="s">
        <v>334</v>
      </c>
      <c r="D5569" s="12" t="s">
        <v>212</v>
      </c>
      <c r="E5569" s="133" t="s">
        <v>68</v>
      </c>
      <c r="F5569" s="133">
        <v>1.0000000000001401</v>
      </c>
      <c r="G5569" s="133">
        <v>1.00994118320222</v>
      </c>
      <c r="H5569" s="133">
        <v>1.0174164255489699</v>
      </c>
      <c r="I5569" s="133">
        <v>1.03198239548893</v>
      </c>
      <c r="J5569" s="133">
        <v>1.0231161995843501</v>
      </c>
      <c r="K5569" s="133">
        <v>1.02099758344059</v>
      </c>
      <c r="L5569" s="133">
        <v>1.0210803570425899</v>
      </c>
      <c r="M5569" s="133">
        <v>1.02448780702478</v>
      </c>
      <c r="N5569" s="133">
        <v>1.0257460112384</v>
      </c>
      <c r="O5569" s="133">
        <v>0.97754688719667604</v>
      </c>
      <c r="P5569" s="133">
        <v>0.98471282880100597</v>
      </c>
      <c r="Q5569" s="133">
        <v>1.0004593412592799</v>
      </c>
      <c r="R5569" s="133">
        <v>1.0105371998819099</v>
      </c>
      <c r="S5569" s="133">
        <v>1.0231370173757599</v>
      </c>
      <c r="T5569" s="133">
        <v>1.03224607598901</v>
      </c>
      <c r="U5569" s="133">
        <v>1.03925950701707</v>
      </c>
      <c r="V5569" s="133">
        <v>1.04862825250411</v>
      </c>
      <c r="W5569" s="133">
        <v>1.05467871878076</v>
      </c>
      <c r="X5569" s="133">
        <v>1.0566479814062599</v>
      </c>
      <c r="Y5569" s="133">
        <v>1.0552749686235301</v>
      </c>
      <c r="Z5569" s="133">
        <v>1.0526976091073501</v>
      </c>
      <c r="AA5569" s="133">
        <v>1.0506413042415299</v>
      </c>
      <c r="AB5569" s="133">
        <v>1.0323493110806301</v>
      </c>
      <c r="AC5569" s="133">
        <v>1.02510688490697</v>
      </c>
      <c r="AD5569" s="133">
        <v>1.0284054208687301</v>
      </c>
      <c r="AE5569" s="133">
        <v>1.0338829093631501</v>
      </c>
      <c r="AF5569" s="133">
        <v>1.0400809237297799</v>
      </c>
      <c r="AG5569" s="133">
        <v>1.0408655055190501</v>
      </c>
      <c r="AH5569" s="133">
        <v>1.02088300875812</v>
      </c>
      <c r="AI5569" s="133">
        <v>1.00448357871246</v>
      </c>
      <c r="AJ5569" s="133">
        <v>0.99656354951514303</v>
      </c>
      <c r="AK5569" s="133">
        <v>0.99099439133459999</v>
      </c>
    </row>
    <row r="5570" spans="1:37" x14ac:dyDescent="0.3">
      <c r="A5570" s="12" t="str">
        <f t="shared" si="123"/>
        <v>SDGbaseWaS_2BW_v7PVAXahotl</v>
      </c>
      <c r="B5570" s="12" t="s">
        <v>220</v>
      </c>
      <c r="C5570" s="12" t="s">
        <v>334</v>
      </c>
      <c r="D5570" s="12" t="s">
        <v>212</v>
      </c>
      <c r="E5570" s="133" t="s">
        <v>69</v>
      </c>
      <c r="F5570" s="133">
        <v>1</v>
      </c>
      <c r="G5570" s="133">
        <v>1.0203057677608101</v>
      </c>
      <c r="H5570" s="133">
        <v>1.0354658954157201</v>
      </c>
      <c r="I5570" s="133">
        <v>1.0213881090531101</v>
      </c>
      <c r="J5570" s="133">
        <v>1.02173840377132</v>
      </c>
      <c r="K5570" s="133">
        <v>1.02871643022222</v>
      </c>
      <c r="L5570" s="133">
        <v>1.03196364875604</v>
      </c>
      <c r="M5570" s="133">
        <v>1.0358671353067499</v>
      </c>
      <c r="N5570" s="133">
        <v>1.03793137965011</v>
      </c>
      <c r="O5570" s="133">
        <v>1.04917552908946</v>
      </c>
      <c r="P5570" s="133">
        <v>1.0510294529718001</v>
      </c>
      <c r="Q5570" s="133">
        <v>1.0505853255605599</v>
      </c>
      <c r="R5570" s="133">
        <v>1.06339104102808</v>
      </c>
      <c r="S5570" s="133">
        <v>1.06440997960601</v>
      </c>
      <c r="T5570" s="133">
        <v>1.0657806580472999</v>
      </c>
      <c r="U5570" s="133">
        <v>1.06582461810186</v>
      </c>
      <c r="V5570" s="133">
        <v>1.0680881950567001</v>
      </c>
      <c r="W5570" s="133">
        <v>1.0714856120673799</v>
      </c>
      <c r="X5570" s="133">
        <v>1.07502410084985</v>
      </c>
      <c r="Y5570" s="133">
        <v>1.0745953548011</v>
      </c>
      <c r="Z5570" s="133">
        <v>1.0735501220639501</v>
      </c>
      <c r="AA5570" s="133">
        <v>1.07280931288946</v>
      </c>
      <c r="AB5570" s="133">
        <v>1.0756777530681201</v>
      </c>
      <c r="AC5570" s="133">
        <v>1.0734144426068899</v>
      </c>
      <c r="AD5570" s="133">
        <v>1.0721987872649299</v>
      </c>
      <c r="AE5570" s="133">
        <v>1.07244674363427</v>
      </c>
      <c r="AF5570" s="133">
        <v>1.0742048008068199</v>
      </c>
      <c r="AG5570" s="133">
        <v>1.07408409684839</v>
      </c>
      <c r="AH5570" s="133">
        <v>1.0747275533443701</v>
      </c>
      <c r="AI5570" s="133">
        <v>1.0690923021610199</v>
      </c>
      <c r="AJ5570" s="133">
        <v>1.06295557284386</v>
      </c>
      <c r="AK5570" s="133">
        <v>1.0570064817888101</v>
      </c>
    </row>
    <row r="5571" spans="1:37" x14ac:dyDescent="0.3">
      <c r="A5571" s="12" t="str">
        <f t="shared" si="123"/>
        <v>SDGbaseWaS_2BW_v7PVAXaltrp-p</v>
      </c>
      <c r="B5571" s="12" t="s">
        <v>220</v>
      </c>
      <c r="C5571" s="12" t="s">
        <v>334</v>
      </c>
      <c r="D5571" s="12" t="s">
        <v>212</v>
      </c>
      <c r="E5571" s="133" t="s">
        <v>70</v>
      </c>
      <c r="F5571" s="133">
        <v>0.99999999999987499</v>
      </c>
      <c r="G5571" s="133">
        <v>0.98305514283809203</v>
      </c>
      <c r="H5571" s="133">
        <v>0.95941114210529599</v>
      </c>
      <c r="I5571" s="133">
        <v>0.96050217877347399</v>
      </c>
      <c r="J5571" s="133">
        <v>0.96555037252405795</v>
      </c>
      <c r="K5571" s="133">
        <v>0.96419075611073202</v>
      </c>
      <c r="L5571" s="133">
        <v>0.96370893206670805</v>
      </c>
      <c r="M5571" s="133">
        <v>0.96794138597633606</v>
      </c>
      <c r="N5571" s="133">
        <v>0.97563671197077395</v>
      </c>
      <c r="O5571" s="133">
        <v>0.98915176673485405</v>
      </c>
      <c r="P5571" s="133">
        <v>0.99870480875462597</v>
      </c>
      <c r="Q5571" s="133">
        <v>1.0021364805969399</v>
      </c>
      <c r="R5571" s="133">
        <v>1.0145680527062499</v>
      </c>
      <c r="S5571" s="133">
        <v>1.0197991452780999</v>
      </c>
      <c r="T5571" s="133">
        <v>1.0228512370910601</v>
      </c>
      <c r="U5571" s="133">
        <v>1.0249413873562301</v>
      </c>
      <c r="V5571" s="133">
        <v>1.0254825652825199</v>
      </c>
      <c r="W5571" s="133">
        <v>1.0274881182998401</v>
      </c>
      <c r="X5571" s="133">
        <v>1.02763313158834</v>
      </c>
      <c r="Y5571" s="133">
        <v>1.02484610897235</v>
      </c>
      <c r="Z5571" s="133">
        <v>1.0199840557081901</v>
      </c>
      <c r="AA5571" s="133">
        <v>1.0157816827737001</v>
      </c>
      <c r="AB5571" s="133">
        <v>1.01512244516624</v>
      </c>
      <c r="AC5571" s="133">
        <v>1.0111918365947701</v>
      </c>
      <c r="AD5571" s="133">
        <v>1.0065791638527299</v>
      </c>
      <c r="AE5571" s="133">
        <v>1.00508492274895</v>
      </c>
      <c r="AF5571" s="133">
        <v>1.0046300009903599</v>
      </c>
      <c r="AG5571" s="133">
        <v>1.00116108341914</v>
      </c>
      <c r="AH5571" s="133">
        <v>1.0049823649493499</v>
      </c>
      <c r="AI5571" s="133">
        <v>1.0077049660078801</v>
      </c>
      <c r="AJ5571" s="133">
        <v>1.01540957676082</v>
      </c>
      <c r="AK5571" s="133">
        <v>1.0176383747542199</v>
      </c>
    </row>
    <row r="5572" spans="1:37" x14ac:dyDescent="0.3">
      <c r="A5572" s="12" t="str">
        <f t="shared" si="123"/>
        <v>SDGbaseWaS_2BW_v7PVAXaltrp-f</v>
      </c>
      <c r="B5572" s="12" t="s">
        <v>220</v>
      </c>
      <c r="C5572" s="12" t="s">
        <v>334</v>
      </c>
      <c r="D5572" s="12" t="s">
        <v>212</v>
      </c>
      <c r="E5572" s="133" t="s">
        <v>71</v>
      </c>
      <c r="F5572" s="133">
        <v>1.00000000000025</v>
      </c>
      <c r="G5572" s="133">
        <v>0.93605883924037403</v>
      </c>
      <c r="H5572" s="133">
        <v>0.94104133445882399</v>
      </c>
      <c r="I5572" s="133">
        <v>0.96917196597481903</v>
      </c>
      <c r="J5572" s="133">
        <v>0.97292740852744897</v>
      </c>
      <c r="K5572" s="133">
        <v>0.964843617006098</v>
      </c>
      <c r="L5572" s="133">
        <v>0.95707924665334099</v>
      </c>
      <c r="M5572" s="133">
        <v>0.95365602583736597</v>
      </c>
      <c r="N5572" s="133">
        <v>0.96668110113073202</v>
      </c>
      <c r="O5572" s="133">
        <v>0.96807308143792803</v>
      </c>
      <c r="P5572" s="133">
        <v>0.98707706794356498</v>
      </c>
      <c r="Q5572" s="133">
        <v>1.01137815145637</v>
      </c>
      <c r="R5572" s="133">
        <v>1.0024711182682</v>
      </c>
      <c r="S5572" s="133">
        <v>0.99539983659130304</v>
      </c>
      <c r="T5572" s="133">
        <v>0.99476904834791402</v>
      </c>
      <c r="U5572" s="133">
        <v>1.0127449848076999</v>
      </c>
      <c r="V5572" s="133">
        <v>1.0191110708132001</v>
      </c>
      <c r="W5572" s="133">
        <v>1.01162015720767</v>
      </c>
      <c r="X5572" s="133">
        <v>1.01010806198811</v>
      </c>
      <c r="Y5572" s="133">
        <v>1.0240240390964901</v>
      </c>
      <c r="Z5572" s="133">
        <v>1.0388001086716201</v>
      </c>
      <c r="AA5572" s="133">
        <v>1.04349669825422</v>
      </c>
      <c r="AB5572" s="133">
        <v>1.03383066226438</v>
      </c>
      <c r="AC5572" s="133">
        <v>1.0381124558680299</v>
      </c>
      <c r="AD5572" s="133">
        <v>1.03513346301586</v>
      </c>
      <c r="AE5572" s="133">
        <v>1.03423930175948</v>
      </c>
      <c r="AF5572" s="133">
        <v>1.0225282030502401</v>
      </c>
      <c r="AG5572" s="133">
        <v>1.0108802847145799</v>
      </c>
      <c r="AH5572" s="133">
        <v>1.0187732585208</v>
      </c>
      <c r="AI5572" s="133">
        <v>1.02789262958155</v>
      </c>
      <c r="AJ5572" s="133">
        <v>1.0389350838406799</v>
      </c>
      <c r="AK5572" s="133">
        <v>1.0474323741875899</v>
      </c>
    </row>
    <row r="5573" spans="1:37" x14ac:dyDescent="0.3">
      <c r="A5573" s="12" t="str">
        <f t="shared" si="123"/>
        <v>SDGbaseWaS_2BW_v7PVAXaotrp-p</v>
      </c>
      <c r="B5573" s="12" t="s">
        <v>220</v>
      </c>
      <c r="C5573" s="12" t="s">
        <v>334</v>
      </c>
      <c r="D5573" s="12" t="s">
        <v>212</v>
      </c>
      <c r="E5573" s="133" t="s">
        <v>72</v>
      </c>
      <c r="F5573" s="133">
        <v>0.99999999999994704</v>
      </c>
      <c r="G5573" s="133">
        <v>1.0774888506042599</v>
      </c>
      <c r="H5573" s="133">
        <v>1.07618054924398</v>
      </c>
      <c r="I5573" s="133">
        <v>1.0928293997752401</v>
      </c>
      <c r="J5573" s="133">
        <v>1.0908625443850299</v>
      </c>
      <c r="K5573" s="133">
        <v>1.07003581711352</v>
      </c>
      <c r="L5573" s="133">
        <v>1.04997633745769</v>
      </c>
      <c r="M5573" s="133">
        <v>1.0323402414040199</v>
      </c>
      <c r="N5573" s="133">
        <v>1.0172910250951399</v>
      </c>
      <c r="O5573" s="133">
        <v>0.96486057653985502</v>
      </c>
      <c r="P5573" s="133">
        <v>0.96678245172174304</v>
      </c>
      <c r="Q5573" s="133">
        <v>0.97285386399085605</v>
      </c>
      <c r="R5573" s="133">
        <v>0.991464422360535</v>
      </c>
      <c r="S5573" s="133">
        <v>0.99548410555808597</v>
      </c>
      <c r="T5573" s="133">
        <v>0.99698417056043398</v>
      </c>
      <c r="U5573" s="133">
        <v>0.99620853816720201</v>
      </c>
      <c r="V5573" s="133">
        <v>0.99758206471819599</v>
      </c>
      <c r="W5573" s="133">
        <v>0.997987756136967</v>
      </c>
      <c r="X5573" s="133">
        <v>0.99182366458739402</v>
      </c>
      <c r="Y5573" s="133">
        <v>0.98740227497714494</v>
      </c>
      <c r="Z5573" s="133">
        <v>0.98283508991324098</v>
      </c>
      <c r="AA5573" s="133">
        <v>0.97637168683291298</v>
      </c>
      <c r="AB5573" s="133">
        <v>0.96204092750971504</v>
      </c>
      <c r="AC5573" s="133">
        <v>0.95917220247497603</v>
      </c>
      <c r="AD5573" s="133">
        <v>0.96238452541812103</v>
      </c>
      <c r="AE5573" s="133">
        <v>0.97077549419436104</v>
      </c>
      <c r="AF5573" s="133">
        <v>0.97897436649922298</v>
      </c>
      <c r="AG5573" s="133">
        <v>0.98284488335269304</v>
      </c>
      <c r="AH5573" s="133">
        <v>0.98251925669622198</v>
      </c>
      <c r="AI5573" s="133">
        <v>0.99271022388137897</v>
      </c>
      <c r="AJ5573" s="133">
        <v>1.0086347776606399</v>
      </c>
      <c r="AK5573" s="133">
        <v>1.02304749614666</v>
      </c>
    </row>
    <row r="5574" spans="1:37" x14ac:dyDescent="0.3">
      <c r="A5574" s="12" t="str">
        <f t="shared" si="123"/>
        <v>SDGbaseWaS_2BW_v7PVAXaotrp-f</v>
      </c>
      <c r="B5574" s="12" t="s">
        <v>220</v>
      </c>
      <c r="C5574" s="12" t="s">
        <v>334</v>
      </c>
      <c r="D5574" s="12" t="s">
        <v>212</v>
      </c>
      <c r="E5574" s="133" t="s">
        <v>73</v>
      </c>
      <c r="F5574" s="133">
        <v>1.0000000000000799</v>
      </c>
      <c r="G5574" s="133">
        <v>1.00947830041478</v>
      </c>
      <c r="H5574" s="133">
        <v>1.0163021933455401</v>
      </c>
      <c r="I5574" s="133">
        <v>1.0260858051258599</v>
      </c>
      <c r="J5574" s="133">
        <v>1.0175904784454901</v>
      </c>
      <c r="K5574" s="133">
        <v>1.0045328360972701</v>
      </c>
      <c r="L5574" s="133">
        <v>0.99402460876190302</v>
      </c>
      <c r="M5574" s="133">
        <v>0.98827540782177203</v>
      </c>
      <c r="N5574" s="133">
        <v>0.99228276747914501</v>
      </c>
      <c r="O5574" s="133">
        <v>0.97476597690948197</v>
      </c>
      <c r="P5574" s="133">
        <v>0.98586612895375303</v>
      </c>
      <c r="Q5574" s="133">
        <v>1.0029013476028099</v>
      </c>
      <c r="R5574" s="133">
        <v>1.00351481193818</v>
      </c>
      <c r="S5574" s="133">
        <v>0.99981071623715401</v>
      </c>
      <c r="T5574" s="133">
        <v>0.99956175346703902</v>
      </c>
      <c r="U5574" s="133">
        <v>1.0099947404101799</v>
      </c>
      <c r="V5574" s="133">
        <v>1.0166696000143101</v>
      </c>
      <c r="W5574" s="133">
        <v>1.0132490101289</v>
      </c>
      <c r="X5574" s="133">
        <v>1.00710818852829</v>
      </c>
      <c r="Y5574" s="133">
        <v>1.0133040864485601</v>
      </c>
      <c r="Z5574" s="133">
        <v>1.02134522111751</v>
      </c>
      <c r="AA5574" s="133">
        <v>1.02338557182858</v>
      </c>
      <c r="AB5574" s="133">
        <v>1.01185881958137</v>
      </c>
      <c r="AC5574" s="133">
        <v>1.0138828141490299</v>
      </c>
      <c r="AD5574" s="133">
        <v>1.01541449084885</v>
      </c>
      <c r="AE5574" s="133">
        <v>1.0193703642955501</v>
      </c>
      <c r="AF5574" s="133">
        <v>1.01511512930281</v>
      </c>
      <c r="AG5574" s="133">
        <v>1.00847727020855</v>
      </c>
      <c r="AH5574" s="133">
        <v>1.0065145910900699</v>
      </c>
      <c r="AI5574" s="133">
        <v>1.0102345427500401</v>
      </c>
      <c r="AJ5574" s="133">
        <v>1.01828854998235</v>
      </c>
      <c r="AK5574" s="133">
        <v>1.0256913633237701</v>
      </c>
    </row>
    <row r="5575" spans="1:37" x14ac:dyDescent="0.3">
      <c r="A5575" s="12" t="str">
        <f t="shared" si="123"/>
        <v>SDGbaseWaS_2BW_v7PVAXaprtr</v>
      </c>
      <c r="B5575" s="12" t="s">
        <v>220</v>
      </c>
      <c r="C5575" s="12" t="s">
        <v>334</v>
      </c>
      <c r="D5575" s="12" t="s">
        <v>212</v>
      </c>
      <c r="E5575" s="133" t="s">
        <v>74</v>
      </c>
      <c r="F5575" s="133">
        <v>1.00000000000004</v>
      </c>
      <c r="G5575" s="133">
        <v>1.021934951779</v>
      </c>
      <c r="H5575" s="133">
        <v>1.01637702788433</v>
      </c>
      <c r="I5575" s="133">
        <v>1.0057447887200499</v>
      </c>
      <c r="J5575" s="133">
        <v>0.99134640669581398</v>
      </c>
      <c r="K5575" s="133">
        <v>0.98910668423362003</v>
      </c>
      <c r="L5575" s="133">
        <v>0.99007552003368504</v>
      </c>
      <c r="M5575" s="133">
        <v>0.99280223878344898</v>
      </c>
      <c r="N5575" s="133">
        <v>0.99621925077701501</v>
      </c>
      <c r="O5575" s="133">
        <v>0.985615862992542</v>
      </c>
      <c r="P5575" s="133">
        <v>0.99361962619368505</v>
      </c>
      <c r="Q5575" s="133">
        <v>1.0021542300120001</v>
      </c>
      <c r="R5575" s="133">
        <v>1.0384306026755901</v>
      </c>
      <c r="S5575" s="133">
        <v>1.02446720657222</v>
      </c>
      <c r="T5575" s="133">
        <v>1.0310888922379</v>
      </c>
      <c r="U5575" s="133">
        <v>1.0386887285215101</v>
      </c>
      <c r="V5575" s="133">
        <v>1.04633851831442</v>
      </c>
      <c r="W5575" s="133">
        <v>1.0500748047533699</v>
      </c>
      <c r="X5575" s="133">
        <v>1.0524649094459599</v>
      </c>
      <c r="Y5575" s="133">
        <v>1.0523057273207299</v>
      </c>
      <c r="Z5575" s="133">
        <v>1.04622967882171</v>
      </c>
      <c r="AA5575" s="133">
        <v>1.03941554962712</v>
      </c>
      <c r="AB5575" s="133">
        <v>1.0341377180616</v>
      </c>
      <c r="AC5575" s="133">
        <v>1.0321464285111801</v>
      </c>
      <c r="AD5575" s="133">
        <v>1.03444952296403</v>
      </c>
      <c r="AE5575" s="133">
        <v>1.0388283733894299</v>
      </c>
      <c r="AF5575" s="133">
        <v>1.0433692786229301</v>
      </c>
      <c r="AG5575" s="133">
        <v>1.03886067162328</v>
      </c>
      <c r="AH5575" s="133">
        <v>1.0135801400729201</v>
      </c>
      <c r="AI5575" s="133">
        <v>0.990501861142559</v>
      </c>
      <c r="AJ5575" s="133">
        <v>0.974101015806348</v>
      </c>
      <c r="AK5575" s="133">
        <v>0.960483346630991</v>
      </c>
    </row>
    <row r="5576" spans="1:37" x14ac:dyDescent="0.3">
      <c r="A5576" s="12" t="str">
        <f t="shared" si="123"/>
        <v>SDGbaseWaS_2BW_v7PVAXatrps</v>
      </c>
      <c r="B5576" s="12" t="s">
        <v>220</v>
      </c>
      <c r="C5576" s="12" t="s">
        <v>334</v>
      </c>
      <c r="D5576" s="12" t="s">
        <v>212</v>
      </c>
      <c r="E5576" s="133" t="s">
        <v>75</v>
      </c>
      <c r="F5576" s="133">
        <v>1.00000000000004</v>
      </c>
      <c r="G5576" s="133">
        <v>0.99815684527526105</v>
      </c>
      <c r="H5576" s="133">
        <v>0.99578040582369098</v>
      </c>
      <c r="I5576" s="133">
        <v>0.99674416109381803</v>
      </c>
      <c r="J5576" s="133">
        <v>0.99442847501632603</v>
      </c>
      <c r="K5576" s="133">
        <v>0.99864255506675303</v>
      </c>
      <c r="L5576" s="133">
        <v>1.0010552069377401</v>
      </c>
      <c r="M5576" s="133">
        <v>0.99967810783020605</v>
      </c>
      <c r="N5576" s="133">
        <v>0.99826431753138001</v>
      </c>
      <c r="O5576" s="133">
        <v>0.99332007612570805</v>
      </c>
      <c r="P5576" s="133">
        <v>0.99270858282637098</v>
      </c>
      <c r="Q5576" s="133">
        <v>0.99125857919812899</v>
      </c>
      <c r="R5576" s="133">
        <v>0.99768333665039899</v>
      </c>
      <c r="S5576" s="133">
        <v>1.00801903199608</v>
      </c>
      <c r="T5576" s="133">
        <v>1.0147148820988301</v>
      </c>
      <c r="U5576" s="133">
        <v>1.02020477468566</v>
      </c>
      <c r="V5576" s="133">
        <v>1.02634217092972</v>
      </c>
      <c r="W5576" s="133">
        <v>1.0327424883223499</v>
      </c>
      <c r="X5576" s="133">
        <v>1.0342567918016601</v>
      </c>
      <c r="Y5576" s="133">
        <v>1.0354272980580499</v>
      </c>
      <c r="Z5576" s="133">
        <v>1.0358771723184499</v>
      </c>
      <c r="AA5576" s="133">
        <v>1.0359282470528</v>
      </c>
      <c r="AB5576" s="133">
        <v>1.05292359923874</v>
      </c>
      <c r="AC5576" s="133">
        <v>1.06374790788181</v>
      </c>
      <c r="AD5576" s="133">
        <v>1.0739539247251799</v>
      </c>
      <c r="AE5576" s="133">
        <v>1.08147881302458</v>
      </c>
      <c r="AF5576" s="133">
        <v>1.0869595387372799</v>
      </c>
      <c r="AG5576" s="133">
        <v>1.0837555240225301</v>
      </c>
      <c r="AH5576" s="133">
        <v>1.0855976022768301</v>
      </c>
      <c r="AI5576" s="133">
        <v>1.0868167211767801</v>
      </c>
      <c r="AJ5576" s="133">
        <v>1.0881338423862399</v>
      </c>
      <c r="AK5576" s="133">
        <v>1.0891033614503101</v>
      </c>
    </row>
    <row r="5577" spans="1:37" x14ac:dyDescent="0.3">
      <c r="A5577" s="12" t="str">
        <f t="shared" ref="A5577:A5581" si="124">_xlfn.CONCAT(C5577,D5577,E5577)</f>
        <v>SDGbaseWaS_2BW_v7PVAXacomm</v>
      </c>
      <c r="B5577" s="12" t="s">
        <v>220</v>
      </c>
      <c r="C5577" s="12" t="s">
        <v>334</v>
      </c>
      <c r="D5577" s="12" t="s">
        <v>212</v>
      </c>
      <c r="E5577" s="133" t="s">
        <v>76</v>
      </c>
      <c r="F5577" s="133">
        <v>1.00000000000003</v>
      </c>
      <c r="G5577" s="133">
        <v>0.880663512485233</v>
      </c>
      <c r="H5577" s="133">
        <v>0.91604355626188705</v>
      </c>
      <c r="I5577" s="133">
        <v>0.92901502716346596</v>
      </c>
      <c r="J5577" s="133">
        <v>0.93954546096402802</v>
      </c>
      <c r="K5577" s="133">
        <v>0.94946706342257203</v>
      </c>
      <c r="L5577" s="133">
        <v>0.95493538567759895</v>
      </c>
      <c r="M5577" s="133">
        <v>0.96119061627101898</v>
      </c>
      <c r="N5577" s="133">
        <v>0.96407806440152499</v>
      </c>
      <c r="O5577" s="133">
        <v>0.96344187702457995</v>
      </c>
      <c r="P5577" s="133">
        <v>0.96693539755735503</v>
      </c>
      <c r="Q5577" s="133">
        <v>0.97106475155301397</v>
      </c>
      <c r="R5577" s="133">
        <v>0.97897762398037702</v>
      </c>
      <c r="S5577" s="133">
        <v>0.98353733197979998</v>
      </c>
      <c r="T5577" s="133">
        <v>0.98754374268330203</v>
      </c>
      <c r="U5577" s="133">
        <v>0.98914893193745002</v>
      </c>
      <c r="V5577" s="133">
        <v>0.99529545108671802</v>
      </c>
      <c r="W5577" s="133">
        <v>1.0001897491343099</v>
      </c>
      <c r="X5577" s="133">
        <v>1.00339378625974</v>
      </c>
      <c r="Y5577" s="133">
        <v>1.00468374558461</v>
      </c>
      <c r="Z5577" s="133">
        <v>1.0050229675740401</v>
      </c>
      <c r="AA5577" s="133">
        <v>1.0043217081122</v>
      </c>
      <c r="AB5577" s="133">
        <v>0.99643664065846105</v>
      </c>
      <c r="AC5577" s="133">
        <v>0.99328557635208403</v>
      </c>
      <c r="AD5577" s="133">
        <v>0.99650850006284397</v>
      </c>
      <c r="AE5577" s="133">
        <v>1.0005311498137599</v>
      </c>
      <c r="AF5577" s="133">
        <v>1.00508891743071</v>
      </c>
      <c r="AG5577" s="133">
        <v>1.0063938389695899</v>
      </c>
      <c r="AH5577" s="133">
        <v>1.0077275345705199</v>
      </c>
      <c r="AI5577" s="133">
        <v>1.00604550994093</v>
      </c>
      <c r="AJ5577" s="133">
        <v>1.0045496904465601</v>
      </c>
      <c r="AK5577" s="133">
        <v>1.0031001682815599</v>
      </c>
    </row>
    <row r="5578" spans="1:37" x14ac:dyDescent="0.3">
      <c r="A5578" s="12" t="str">
        <f t="shared" si="124"/>
        <v>SDGbaseWaS_2BW_v7PVAXafsrv</v>
      </c>
      <c r="B5578" s="12" t="s">
        <v>220</v>
      </c>
      <c r="C5578" s="12" t="s">
        <v>334</v>
      </c>
      <c r="D5578" s="12" t="s">
        <v>212</v>
      </c>
      <c r="E5578" s="133" t="s">
        <v>77</v>
      </c>
      <c r="F5578" s="133">
        <v>1</v>
      </c>
      <c r="G5578" s="133">
        <v>0.960198491500034</v>
      </c>
      <c r="H5578" s="133">
        <v>0.97321018109262303</v>
      </c>
      <c r="I5578" s="133">
        <v>0.97209325971221305</v>
      </c>
      <c r="J5578" s="133">
        <v>0.97365170582759697</v>
      </c>
      <c r="K5578" s="133">
        <v>0.97984442461258303</v>
      </c>
      <c r="L5578" s="133">
        <v>0.98553244981478405</v>
      </c>
      <c r="M5578" s="133">
        <v>0.99083022934480902</v>
      </c>
      <c r="N5578" s="133">
        <v>0.99444399950856299</v>
      </c>
      <c r="O5578" s="133">
        <v>0.99191908058303202</v>
      </c>
      <c r="P5578" s="133">
        <v>0.99540350588266102</v>
      </c>
      <c r="Q5578" s="133">
        <v>0.998808030749054</v>
      </c>
      <c r="R5578" s="133">
        <v>1.0095566524080699</v>
      </c>
      <c r="S5578" s="133">
        <v>1.0136341469966601</v>
      </c>
      <c r="T5578" s="133">
        <v>1.0171090366940001</v>
      </c>
      <c r="U5578" s="133">
        <v>1.0204605048615101</v>
      </c>
      <c r="V5578" s="133">
        <v>1.0249532342760601</v>
      </c>
      <c r="W5578" s="133">
        <v>1.02934979517206</v>
      </c>
      <c r="X5578" s="133">
        <v>1.03287137668881</v>
      </c>
      <c r="Y5578" s="133">
        <v>1.0332058988555599</v>
      </c>
      <c r="Z5578" s="133">
        <v>1.03309343775149</v>
      </c>
      <c r="AA5578" s="133">
        <v>1.0322444763570799</v>
      </c>
      <c r="AB5578" s="133">
        <v>1.03077706025186</v>
      </c>
      <c r="AC5578" s="133">
        <v>1.02879904584417</v>
      </c>
      <c r="AD5578" s="133">
        <v>1.0296067048219399</v>
      </c>
      <c r="AE5578" s="133">
        <v>1.03083240935982</v>
      </c>
      <c r="AF5578" s="133">
        <v>1.03303483168612</v>
      </c>
      <c r="AG5578" s="133">
        <v>1.0329293106486701</v>
      </c>
      <c r="AH5578" s="133">
        <v>1.0215097620443301</v>
      </c>
      <c r="AI5578" s="133">
        <v>1.0097995658974299</v>
      </c>
      <c r="AJ5578" s="133">
        <v>1.0007966302553799</v>
      </c>
      <c r="AK5578" s="133">
        <v>0.992989413754927</v>
      </c>
    </row>
    <row r="5579" spans="1:37" x14ac:dyDescent="0.3">
      <c r="A5579" s="12" t="str">
        <f t="shared" si="124"/>
        <v>SDGbaseWaS_2BW_v7PVAXabsrv</v>
      </c>
      <c r="B5579" s="12" t="s">
        <v>220</v>
      </c>
      <c r="C5579" s="12" t="s">
        <v>334</v>
      </c>
      <c r="D5579" s="12" t="s">
        <v>212</v>
      </c>
      <c r="E5579" s="133" t="s">
        <v>78</v>
      </c>
      <c r="F5579" s="133">
        <v>1.00000000000004</v>
      </c>
      <c r="G5579" s="133">
        <v>0.88875291512841204</v>
      </c>
      <c r="H5579" s="133">
        <v>0.91331721034305702</v>
      </c>
      <c r="I5579" s="133">
        <v>0.92224731625684497</v>
      </c>
      <c r="J5579" s="133">
        <v>0.93110753861578699</v>
      </c>
      <c r="K5579" s="133">
        <v>0.940927452929751</v>
      </c>
      <c r="L5579" s="133">
        <v>0.94714105627629896</v>
      </c>
      <c r="M5579" s="133">
        <v>0.95262462956672</v>
      </c>
      <c r="N5579" s="133">
        <v>0.95587698544052702</v>
      </c>
      <c r="O5579" s="133">
        <v>0.95388769109738303</v>
      </c>
      <c r="P5579" s="133">
        <v>0.95796971198491898</v>
      </c>
      <c r="Q5579" s="133">
        <v>0.962574651156195</v>
      </c>
      <c r="R5579" s="133">
        <v>0.972528295621502</v>
      </c>
      <c r="S5579" s="133">
        <v>0.97702459123037899</v>
      </c>
      <c r="T5579" s="133">
        <v>0.98088082492935003</v>
      </c>
      <c r="U5579" s="133">
        <v>0.98298523801647897</v>
      </c>
      <c r="V5579" s="133">
        <v>0.98857383094589402</v>
      </c>
      <c r="W5579" s="133">
        <v>0.99318052054221995</v>
      </c>
      <c r="X5579" s="133">
        <v>0.99617445758712098</v>
      </c>
      <c r="Y5579" s="133">
        <v>0.99717453802043099</v>
      </c>
      <c r="Z5579" s="133">
        <v>0.99774709138393503</v>
      </c>
      <c r="AA5579" s="133">
        <v>0.99706928397527606</v>
      </c>
      <c r="AB5579" s="133">
        <v>0.99364995428008795</v>
      </c>
      <c r="AC5579" s="133">
        <v>0.99078669951452303</v>
      </c>
      <c r="AD5579" s="133">
        <v>0.992028218073429</v>
      </c>
      <c r="AE5579" s="133">
        <v>0.99437902601054495</v>
      </c>
      <c r="AF5579" s="133">
        <v>0.99784760827778196</v>
      </c>
      <c r="AG5579" s="133">
        <v>0.99886032630117505</v>
      </c>
      <c r="AH5579" s="133">
        <v>0.99905944762695398</v>
      </c>
      <c r="AI5579" s="133">
        <v>0.99699251228962404</v>
      </c>
      <c r="AJ5579" s="133">
        <v>0.99481752669516199</v>
      </c>
      <c r="AK5579" s="133">
        <v>0.99278929028440199</v>
      </c>
    </row>
    <row r="5580" spans="1:37" x14ac:dyDescent="0.3">
      <c r="A5580" s="12" t="str">
        <f t="shared" si="124"/>
        <v>SDGbaseWaS_2BW_v7PVAXagsrv</v>
      </c>
      <c r="B5580" s="12" t="s">
        <v>220</v>
      </c>
      <c r="C5580" s="12" t="s">
        <v>334</v>
      </c>
      <c r="D5580" s="12" t="s">
        <v>212</v>
      </c>
      <c r="E5580" s="133" t="s">
        <v>79</v>
      </c>
      <c r="F5580" s="133">
        <v>1.00000000000004</v>
      </c>
      <c r="G5580" s="133">
        <v>1.0130810056927499</v>
      </c>
      <c r="H5580" s="133">
        <v>1.01816758618407</v>
      </c>
      <c r="I5580" s="133">
        <v>1.0208884110796499</v>
      </c>
      <c r="J5580" s="133">
        <v>1.01819053858844</v>
      </c>
      <c r="K5580" s="133">
        <v>1.0214651479316501</v>
      </c>
      <c r="L5580" s="133">
        <v>1.0268371119088799</v>
      </c>
      <c r="M5580" s="133">
        <v>1.0322870064277501</v>
      </c>
      <c r="N5580" s="133">
        <v>1.03625970846676</v>
      </c>
      <c r="O5580" s="133">
        <v>1.0322494835312599</v>
      </c>
      <c r="P5580" s="133">
        <v>1.03473238782125</v>
      </c>
      <c r="Q5580" s="133">
        <v>1.0367371764839299</v>
      </c>
      <c r="R5580" s="133">
        <v>1.0410704567713001</v>
      </c>
      <c r="S5580" s="133">
        <v>1.0442493952451799</v>
      </c>
      <c r="T5580" s="133">
        <v>1.0467856933839601</v>
      </c>
      <c r="U5580" s="133">
        <v>1.0504966491113401</v>
      </c>
      <c r="V5580" s="133">
        <v>1.0547593786557199</v>
      </c>
      <c r="W5580" s="133">
        <v>1.0579870528315101</v>
      </c>
      <c r="X5580" s="133">
        <v>1.05992152580372</v>
      </c>
      <c r="Y5580" s="133">
        <v>1.05876460149508</v>
      </c>
      <c r="Z5580" s="133">
        <v>1.0574853770986901</v>
      </c>
      <c r="AA5580" s="133">
        <v>1.0560321754766699</v>
      </c>
      <c r="AB5580" s="133">
        <v>1.0520164797718099</v>
      </c>
      <c r="AC5580" s="133">
        <v>1.0483088309303299</v>
      </c>
      <c r="AD5580" s="133">
        <v>1.04863572549085</v>
      </c>
      <c r="AE5580" s="133">
        <v>1.0499580769713199</v>
      </c>
      <c r="AF5580" s="133">
        <v>1.0519615454850599</v>
      </c>
      <c r="AG5580" s="133">
        <v>1.05057258547461</v>
      </c>
      <c r="AH5580" s="133">
        <v>1.0274494981534199</v>
      </c>
      <c r="AI5580" s="133">
        <v>1.0083592082498101</v>
      </c>
      <c r="AJ5580" s="133">
        <v>0.996219816968961</v>
      </c>
      <c r="AK5580" s="133">
        <v>0.98636519753533702</v>
      </c>
    </row>
    <row r="5581" spans="1:37" x14ac:dyDescent="0.3">
      <c r="A5581" s="12" t="str">
        <f t="shared" si="124"/>
        <v>SDGbaseWaS_2BW_v7PVAXaosrv</v>
      </c>
      <c r="B5581" s="12" t="s">
        <v>220</v>
      </c>
      <c r="C5581" s="12" t="s">
        <v>334</v>
      </c>
      <c r="D5581" s="12" t="s">
        <v>212</v>
      </c>
      <c r="E5581" s="133" t="s">
        <v>80</v>
      </c>
      <c r="F5581" s="133">
        <v>1</v>
      </c>
      <c r="G5581" s="133">
        <v>1.13999631304969</v>
      </c>
      <c r="H5581" s="133">
        <v>1.1200549289194099</v>
      </c>
      <c r="I5581" s="133">
        <v>1.10277721562305</v>
      </c>
      <c r="J5581" s="133">
        <v>1.09528390789701</v>
      </c>
      <c r="K5581" s="133">
        <v>1.09333816310456</v>
      </c>
      <c r="L5581" s="133">
        <v>1.0917526733431899</v>
      </c>
      <c r="M5581" s="133">
        <v>1.09284039154412</v>
      </c>
      <c r="N5581" s="133">
        <v>1.09405054790609</v>
      </c>
      <c r="O5581" s="133">
        <v>1.09165354423046</v>
      </c>
      <c r="P5581" s="133">
        <v>1.0952363134077501</v>
      </c>
      <c r="Q5581" s="133">
        <v>1.09957366227929</v>
      </c>
      <c r="R5581" s="133">
        <v>1.1100960536965501</v>
      </c>
      <c r="S5581" s="133">
        <v>1.1146343170900399</v>
      </c>
      <c r="T5581" s="133">
        <v>1.1184630653805401</v>
      </c>
      <c r="U5581" s="133">
        <v>1.1209786395511101</v>
      </c>
      <c r="V5581" s="133">
        <v>1.12659372748633</v>
      </c>
      <c r="W5581" s="133">
        <v>1.1314825149300101</v>
      </c>
      <c r="X5581" s="133">
        <v>1.1349171780809799</v>
      </c>
      <c r="Y5581" s="133">
        <v>1.13655776727416</v>
      </c>
      <c r="Z5581" s="133">
        <v>1.13747209994845</v>
      </c>
      <c r="AA5581" s="133">
        <v>1.1369965573762899</v>
      </c>
      <c r="AB5581" s="133">
        <v>1.13336701008251</v>
      </c>
      <c r="AC5581" s="133">
        <v>1.13088095673579</v>
      </c>
      <c r="AD5581" s="133">
        <v>1.1318060850771601</v>
      </c>
      <c r="AE5581" s="133">
        <v>1.1332405698119901</v>
      </c>
      <c r="AF5581" s="133">
        <v>1.13565326420902</v>
      </c>
      <c r="AG5581" s="133">
        <v>1.13600181408211</v>
      </c>
      <c r="AH5581" s="133">
        <v>1.13705079296644</v>
      </c>
      <c r="AI5581" s="133">
        <v>1.13561175001478</v>
      </c>
      <c r="AJ5581" s="133">
        <v>1.1330303349670401</v>
      </c>
      <c r="AK5581" s="133">
        <v>1.1300991760037999</v>
      </c>
    </row>
    <row r="5582" spans="1:37" x14ac:dyDescent="0.3">
      <c r="A5582" s="12" t="str">
        <f t="shared" ref="A5582:A5590" si="125">_xlfn.CONCAT(C5582,D5582,E5582)</f>
        <v>SDGbaseWaS_2BW_v7utaxbase</v>
      </c>
      <c r="B5582" s="12" t="s">
        <v>220</v>
      </c>
      <c r="C5582" s="12" t="s">
        <v>334</v>
      </c>
      <c r="D5582" s="12" t="s">
        <v>224</v>
      </c>
      <c r="E5582" s="12" t="s">
        <v>218</v>
      </c>
      <c r="F5582" s="133">
        <v>58.648751329495703</v>
      </c>
      <c r="G5582" s="133">
        <v>55.583243315480502</v>
      </c>
      <c r="H5582" s="133">
        <v>57.228719535001403</v>
      </c>
      <c r="I5582" s="133">
        <v>57.739355492607203</v>
      </c>
      <c r="J5582" s="133">
        <v>54.860673390593398</v>
      </c>
      <c r="K5582" s="133">
        <v>55.992534949792599</v>
      </c>
      <c r="L5582" s="133">
        <v>57.3716635899018</v>
      </c>
      <c r="M5582" s="133">
        <v>58.589974554244201</v>
      </c>
      <c r="N5582" s="133">
        <v>58.801808357313902</v>
      </c>
      <c r="O5582" s="133">
        <v>59.019896685368501</v>
      </c>
      <c r="P5582" s="133">
        <v>59.930445383161803</v>
      </c>
      <c r="Q5582" s="133">
        <v>60.826169588740299</v>
      </c>
      <c r="R5582" s="133">
        <v>63.655341958830903</v>
      </c>
      <c r="S5582" s="133">
        <v>66.094015178586801</v>
      </c>
      <c r="T5582" s="133">
        <v>67.817117433619103</v>
      </c>
      <c r="U5582" s="133">
        <v>69.841656173329696</v>
      </c>
      <c r="V5582" s="133">
        <v>71.9274369977514</v>
      </c>
      <c r="W5582" s="133">
        <v>74.052407553616206</v>
      </c>
      <c r="X5582" s="133">
        <v>76.305725046050497</v>
      </c>
      <c r="Y5582" s="133">
        <v>77.404818763126102</v>
      </c>
      <c r="Z5582" s="133">
        <v>79.453686571062093</v>
      </c>
      <c r="AA5582" s="133">
        <v>82.179102627270495</v>
      </c>
      <c r="AB5582" s="133">
        <v>86.391302390087802</v>
      </c>
      <c r="AC5582" s="133">
        <v>85.643512140870598</v>
      </c>
      <c r="AD5582" s="133">
        <v>86.649700849847804</v>
      </c>
      <c r="AE5582" s="133">
        <v>88.607415032862207</v>
      </c>
      <c r="AF5582" s="133">
        <v>90.545512634332198</v>
      </c>
      <c r="AG5582" s="133">
        <v>92.009526867019005</v>
      </c>
      <c r="AH5582" s="133">
        <v>95.822396562614202</v>
      </c>
      <c r="AI5582" s="133">
        <v>97.984461519077996</v>
      </c>
      <c r="AJ5582" s="133">
        <v>101.86311779794001</v>
      </c>
      <c r="AK5582" s="133">
        <v>104.878434927976</v>
      </c>
    </row>
    <row r="5583" spans="1:37" x14ac:dyDescent="0.3">
      <c r="A5583" s="12" t="str">
        <f t="shared" si="125"/>
        <v>SDGbaseWaS_2BW_v7imptaxbase</v>
      </c>
      <c r="B5583" s="12" t="s">
        <v>220</v>
      </c>
      <c r="C5583" s="12" t="s">
        <v>334</v>
      </c>
      <c r="D5583" s="12" t="s">
        <v>219</v>
      </c>
      <c r="E5583" s="12" t="s">
        <v>218</v>
      </c>
      <c r="F5583" s="134">
        <v>53.826071644541003</v>
      </c>
      <c r="G5583" s="134">
        <v>51.0837549263521</v>
      </c>
      <c r="H5583" s="134">
        <v>53.156780295626199</v>
      </c>
      <c r="I5583" s="134">
        <v>54.187422799989697</v>
      </c>
      <c r="J5583" s="134">
        <v>55.457758062385402</v>
      </c>
      <c r="K5583" s="134">
        <v>56.835977494472097</v>
      </c>
      <c r="L5583" s="134">
        <v>58.421666641663499</v>
      </c>
      <c r="M5583" s="134">
        <v>60.223424390496099</v>
      </c>
      <c r="N5583" s="134">
        <v>62.110472868115501</v>
      </c>
      <c r="O5583" s="134">
        <v>65.608901039801694</v>
      </c>
      <c r="P5583" s="134">
        <v>68.002304125097794</v>
      </c>
      <c r="Q5583" s="134">
        <v>70.049448070920704</v>
      </c>
      <c r="R5583" s="134">
        <v>72.327031214149002</v>
      </c>
      <c r="S5583" s="134">
        <v>74.719930558146103</v>
      </c>
      <c r="T5583" s="134">
        <v>77.294428471725197</v>
      </c>
      <c r="U5583" s="134">
        <v>80.182787930102805</v>
      </c>
      <c r="V5583" s="134">
        <v>82.940956394412297</v>
      </c>
      <c r="W5583" s="134">
        <v>85.915683084514399</v>
      </c>
      <c r="X5583" s="134">
        <v>89.134168941166394</v>
      </c>
      <c r="Y5583" s="134">
        <v>91.804442477090802</v>
      </c>
      <c r="Z5583" s="134">
        <v>94.383440209849894</v>
      </c>
      <c r="AA5583" s="134">
        <v>97.096105688946196</v>
      </c>
      <c r="AB5583" s="134">
        <v>100.381340621601</v>
      </c>
      <c r="AC5583" s="134">
        <v>103.241730763687</v>
      </c>
      <c r="AD5583" s="134">
        <v>106.181279803766</v>
      </c>
      <c r="AE5583" s="134">
        <v>109.252223972968</v>
      </c>
      <c r="AF5583" s="134">
        <v>112.51647888587399</v>
      </c>
      <c r="AG5583" s="134">
        <v>115.763421361556</v>
      </c>
      <c r="AH5583" s="134">
        <v>115.69407904887601</v>
      </c>
      <c r="AI5583" s="134">
        <v>114.840673069129</v>
      </c>
      <c r="AJ5583" s="134">
        <v>114.18700283608401</v>
      </c>
      <c r="AK5583" s="134">
        <v>113.40843094202801</v>
      </c>
    </row>
    <row r="5584" spans="1:37" x14ac:dyDescent="0.3">
      <c r="A5584" s="12" t="str">
        <f t="shared" si="125"/>
        <v>SDGbaseWaS_2BW_v7vataxbase</v>
      </c>
      <c r="B5584" s="12" t="s">
        <v>220</v>
      </c>
      <c r="C5584" s="12" t="s">
        <v>334</v>
      </c>
      <c r="D5584" s="12" t="s">
        <v>225</v>
      </c>
      <c r="E5584" s="12" t="s">
        <v>218</v>
      </c>
      <c r="F5584" s="134">
        <v>2.2587798931727801E-11</v>
      </c>
      <c r="G5584" s="134">
        <v>5.1841197749358903E-11</v>
      </c>
      <c r="H5584" s="134">
        <v>9.4627203032227805E-11</v>
      </c>
      <c r="I5584" s="134">
        <v>6.6677330654270299E-11</v>
      </c>
      <c r="J5584" s="134">
        <v>-2.0918378789378899E-11</v>
      </c>
      <c r="K5584" s="134">
        <v>-3.5361019658948702E-12</v>
      </c>
      <c r="L5584" s="134">
        <v>-2.9558581190551099E-12</v>
      </c>
      <c r="M5584" s="134">
        <v>2.6147972961868401E-12</v>
      </c>
      <c r="N5584" s="134">
        <v>-2.4783730702591601E-11</v>
      </c>
      <c r="O5584" s="134">
        <v>-3.2400748768689099E-12</v>
      </c>
      <c r="P5584" s="134">
        <v>-5.9117155614267001E-12</v>
      </c>
      <c r="Q5584" s="134">
        <v>-6.8212102626194401E-13</v>
      </c>
      <c r="R5584" s="134">
        <v>2.16004992542514E-12</v>
      </c>
      <c r="S5584" s="134">
        <v>-3.2969183013675201E-12</v>
      </c>
      <c r="T5584" s="134">
        <v>2.0463630848778899E-12</v>
      </c>
      <c r="U5584" s="134">
        <v>-3.63797881645321E-12</v>
      </c>
      <c r="V5584" s="134">
        <v>5.1016968548023499E-12</v>
      </c>
      <c r="W5584" s="134">
        <v>-1.22781784739875E-11</v>
      </c>
      <c r="X5584" s="134">
        <v>1.5346953784937799E-12</v>
      </c>
      <c r="Y5584" s="134">
        <v>-1.9780960618319999E-11</v>
      </c>
      <c r="Z5584" s="134">
        <v>1.1368683427773499E-12</v>
      </c>
      <c r="AA5584" s="134">
        <v>2.2737370100924702E-13</v>
      </c>
      <c r="AB5584" s="134">
        <v>-7.9580678408095797E-13</v>
      </c>
      <c r="AC5584" s="134">
        <v>-9.0949471735841105E-12</v>
      </c>
      <c r="AD5584" s="134">
        <v>-1.0004441860365999E-11</v>
      </c>
      <c r="AE5584" s="134">
        <v>-9.09494727120872E-13</v>
      </c>
      <c r="AF5584" s="134">
        <v>-6.8212105959615804E-12</v>
      </c>
      <c r="AG5584" s="133"/>
      <c r="AH5584" s="134">
        <v>-2.7284853771695198E-12</v>
      </c>
      <c r="AI5584" s="134">
        <v>2.72848410377828E-12</v>
      </c>
      <c r="AJ5584" s="134">
        <v>-1.7507772998366099E-11</v>
      </c>
      <c r="AK5584" s="134">
        <v>7.0485775762048997E-12</v>
      </c>
    </row>
    <row r="5585" spans="1:37" x14ac:dyDescent="0.3">
      <c r="A5585" s="12" t="str">
        <f t="shared" si="125"/>
        <v>SDGbaseWaS_2BW_v7acttaxbase</v>
      </c>
      <c r="B5585" s="12" t="s">
        <v>220</v>
      </c>
      <c r="C5585" s="12" t="s">
        <v>334</v>
      </c>
      <c r="D5585" s="12" t="s">
        <v>217</v>
      </c>
      <c r="E5585" s="12" t="s">
        <v>218</v>
      </c>
      <c r="F5585" s="133">
        <v>94.683488898731298</v>
      </c>
      <c r="G5585" s="133">
        <v>83.997983384561707</v>
      </c>
      <c r="H5585" s="133">
        <v>84.410977747354593</v>
      </c>
      <c r="I5585" s="133">
        <v>85.948370936743999</v>
      </c>
      <c r="J5585" s="133">
        <v>87.569724416460502</v>
      </c>
      <c r="K5585" s="133">
        <v>89.338005898469405</v>
      </c>
      <c r="L5585" s="133">
        <v>91.453778238168397</v>
      </c>
      <c r="M5585" s="133">
        <v>93.800925609022102</v>
      </c>
      <c r="N5585" s="133">
        <v>96.679888068076494</v>
      </c>
      <c r="O5585" s="133">
        <v>98.887214732942695</v>
      </c>
      <c r="P5585" s="133">
        <v>102.350314621289</v>
      </c>
      <c r="Q5585" s="133">
        <v>106.11408978494499</v>
      </c>
      <c r="R5585" s="133">
        <v>109.69364636849799</v>
      </c>
      <c r="S5585" s="133">
        <v>113.615866486865</v>
      </c>
      <c r="T5585" s="133">
        <v>117.76027582504599</v>
      </c>
      <c r="U5585" s="133">
        <v>122.48127766603</v>
      </c>
      <c r="V5585" s="133">
        <v>127.181951933241</v>
      </c>
      <c r="W5585" s="133">
        <v>131.92190770986099</v>
      </c>
      <c r="X5585" s="133">
        <v>136.79418814597199</v>
      </c>
      <c r="Y5585" s="133">
        <v>141.863319002883</v>
      </c>
      <c r="Z5585" s="133">
        <v>147.06234569708599</v>
      </c>
      <c r="AA5585" s="133">
        <v>152.076243393195</v>
      </c>
      <c r="AB5585" s="133">
        <v>156.90246137324601</v>
      </c>
      <c r="AC5585" s="133">
        <v>162.25732316024099</v>
      </c>
      <c r="AD5585" s="133">
        <v>167.59438964913301</v>
      </c>
      <c r="AE5585" s="133">
        <v>173.017467302917</v>
      </c>
      <c r="AF5585" s="133">
        <v>178.59462242572101</v>
      </c>
      <c r="AG5585" s="133">
        <v>183.970094051063</v>
      </c>
      <c r="AH5585" s="133">
        <v>184.69408728451401</v>
      </c>
      <c r="AI5585" s="133">
        <v>185.093696933009</v>
      </c>
      <c r="AJ5585" s="133">
        <v>185.169756717909</v>
      </c>
      <c r="AK5585" s="133">
        <v>184.969774339005</v>
      </c>
    </row>
    <row r="5586" spans="1:37" x14ac:dyDescent="0.3">
      <c r="A5586" s="12" t="str">
        <f t="shared" si="125"/>
        <v>SDGbaseWaS_2BW_v7comtaxbase</v>
      </c>
      <c r="B5586" s="12" t="s">
        <v>220</v>
      </c>
      <c r="C5586" s="12" t="s">
        <v>334</v>
      </c>
      <c r="D5586" s="12" t="s">
        <v>226</v>
      </c>
      <c r="E5586" s="12" t="s">
        <v>218</v>
      </c>
      <c r="F5586" s="133">
        <v>497.90817031404998</v>
      </c>
      <c r="G5586" s="133">
        <v>448.29761945596999</v>
      </c>
      <c r="H5586" s="133">
        <v>447.50594913257697</v>
      </c>
      <c r="I5586" s="133">
        <v>452.32722444685402</v>
      </c>
      <c r="J5586" s="133">
        <v>461.17988737759299</v>
      </c>
      <c r="K5586" s="133">
        <v>469.87133568850197</v>
      </c>
      <c r="L5586" s="133">
        <v>480.63239166096901</v>
      </c>
      <c r="M5586" s="133">
        <v>492.52743883599197</v>
      </c>
      <c r="N5586" s="133">
        <v>506.56319420480298</v>
      </c>
      <c r="O5586" s="133">
        <v>522.695719296844</v>
      </c>
      <c r="P5586" s="133">
        <v>539.58724127820597</v>
      </c>
      <c r="Q5586" s="133">
        <v>556.34523862081596</v>
      </c>
      <c r="R5586" s="133">
        <v>574.36410171669502</v>
      </c>
      <c r="S5586" s="133">
        <v>592.260441239545</v>
      </c>
      <c r="T5586" s="133">
        <v>611.43862790563696</v>
      </c>
      <c r="U5586" s="133">
        <v>632.95604542802801</v>
      </c>
      <c r="V5586" s="133">
        <v>653.77920496493005</v>
      </c>
      <c r="W5586" s="133">
        <v>675.17328658087501</v>
      </c>
      <c r="X5586" s="133">
        <v>697.219318680573</v>
      </c>
      <c r="Y5586" s="133">
        <v>718.80208532619497</v>
      </c>
      <c r="Z5586" s="133">
        <v>740.95662837273596</v>
      </c>
      <c r="AA5586" s="133">
        <v>761.68397230620997</v>
      </c>
      <c r="AB5586" s="133">
        <v>784.37988307958506</v>
      </c>
      <c r="AC5586" s="133">
        <v>808.60300137244997</v>
      </c>
      <c r="AD5586" s="133">
        <v>832.07331540504197</v>
      </c>
      <c r="AE5586" s="133">
        <v>855.89412001477695</v>
      </c>
      <c r="AF5586" s="133">
        <v>880.68955400349205</v>
      </c>
      <c r="AG5586" s="133">
        <v>905.52093519868697</v>
      </c>
      <c r="AH5586" s="133">
        <v>907.40819058463205</v>
      </c>
      <c r="AI5586" s="133">
        <v>908.21350055149003</v>
      </c>
      <c r="AJ5586" s="133">
        <v>907.75144826435303</v>
      </c>
      <c r="AK5586" s="133">
        <v>906.59693769647197</v>
      </c>
    </row>
    <row r="5587" spans="1:37" x14ac:dyDescent="0.3">
      <c r="A5587" s="12" t="str">
        <f t="shared" si="125"/>
        <v>SDGbaseWaS_2BW_v7DIRTAXbase</v>
      </c>
      <c r="B5587" s="12" t="s">
        <v>220</v>
      </c>
      <c r="C5587" s="12" t="s">
        <v>334</v>
      </c>
      <c r="D5587" s="12" t="s">
        <v>227</v>
      </c>
      <c r="E5587" s="12" t="s">
        <v>218</v>
      </c>
      <c r="F5587" s="133">
        <v>784.14526173304796</v>
      </c>
      <c r="G5587" s="133">
        <v>771.78829722593002</v>
      </c>
      <c r="H5587" s="133">
        <v>771.36618036704203</v>
      </c>
      <c r="I5587" s="133">
        <v>857.01231753700199</v>
      </c>
      <c r="J5587" s="133">
        <v>860.54769536574395</v>
      </c>
      <c r="K5587" s="133">
        <v>868.22025614937604</v>
      </c>
      <c r="L5587" s="133">
        <v>878.69171124404102</v>
      </c>
      <c r="M5587" s="133">
        <v>890.49164864996897</v>
      </c>
      <c r="N5587" s="133">
        <v>903.01422132540904</v>
      </c>
      <c r="O5587" s="133">
        <v>919.06420636855</v>
      </c>
      <c r="P5587" s="133">
        <v>935.46495053740296</v>
      </c>
      <c r="Q5587" s="133">
        <v>951.21980074942906</v>
      </c>
      <c r="R5587" s="133">
        <v>877.09233628464597</v>
      </c>
      <c r="S5587" s="133">
        <v>892.16507795071504</v>
      </c>
      <c r="T5587" s="133">
        <v>905.09296946268603</v>
      </c>
      <c r="U5587" s="133">
        <v>915.48397970183396</v>
      </c>
      <c r="V5587" s="133">
        <v>929.55597407245705</v>
      </c>
      <c r="W5587" s="133">
        <v>942.01460980013906</v>
      </c>
      <c r="X5587" s="133">
        <v>953.79770003128795</v>
      </c>
      <c r="Y5587" s="133">
        <v>965.92300256757596</v>
      </c>
      <c r="Z5587" s="133">
        <v>975.77077479793104</v>
      </c>
      <c r="AA5587" s="133">
        <v>988.31438159485003</v>
      </c>
      <c r="AB5587" s="133">
        <v>990.56249774688399</v>
      </c>
      <c r="AC5587" s="133">
        <v>1004.46450920143</v>
      </c>
      <c r="AD5587" s="133">
        <v>1021.83202512042</v>
      </c>
      <c r="AE5587" s="133">
        <v>1038.9025294337</v>
      </c>
      <c r="AF5587" s="133">
        <v>1056.6468097588599</v>
      </c>
      <c r="AG5587" s="133">
        <v>1073.47226005793</v>
      </c>
      <c r="AH5587" s="133">
        <v>1097.35917138898</v>
      </c>
      <c r="AI5587" s="133">
        <v>1121.8943935787099</v>
      </c>
      <c r="AJ5587" s="133">
        <v>1154.8618442516999</v>
      </c>
      <c r="AK5587" s="133">
        <v>1193.6373974128401</v>
      </c>
    </row>
    <row r="5588" spans="1:37" x14ac:dyDescent="0.3">
      <c r="A5588" s="12" t="str">
        <f t="shared" si="125"/>
        <v>SDGbaseWaS_2BW_v7FACINCbase</v>
      </c>
      <c r="B5588" s="12" t="s">
        <v>220</v>
      </c>
      <c r="C5588" s="12" t="s">
        <v>334</v>
      </c>
      <c r="D5588" s="12" t="s">
        <v>228</v>
      </c>
      <c r="E5588" s="12" t="s">
        <v>218</v>
      </c>
      <c r="F5588" s="133">
        <v>108.72526139301399</v>
      </c>
      <c r="G5588" s="133">
        <v>98.129396972178498</v>
      </c>
      <c r="H5588" s="133">
        <v>101.96872974434601</v>
      </c>
      <c r="I5588" s="133">
        <v>104.697945040544</v>
      </c>
      <c r="J5588" s="133">
        <v>107.107553724792</v>
      </c>
      <c r="K5588" s="133">
        <v>109.642317493235</v>
      </c>
      <c r="L5588" s="133">
        <v>112.366809445835</v>
      </c>
      <c r="M5588" s="133">
        <v>115.228680398137</v>
      </c>
      <c r="N5588" s="133">
        <v>118.64649455263</v>
      </c>
      <c r="O5588" s="133">
        <v>123.22085484083</v>
      </c>
      <c r="P5588" s="133">
        <v>127.468113123707</v>
      </c>
      <c r="Q5588" s="133">
        <v>131.60621808578</v>
      </c>
      <c r="R5588" s="133">
        <v>136.11071236071601</v>
      </c>
      <c r="S5588" s="133">
        <v>140.78287448047001</v>
      </c>
      <c r="T5588" s="133">
        <v>145.655722879248</v>
      </c>
      <c r="U5588" s="133">
        <v>151.20748034520901</v>
      </c>
      <c r="V5588" s="133">
        <v>156.705103381768</v>
      </c>
      <c r="W5588" s="133">
        <v>162.22667224792599</v>
      </c>
      <c r="X5588" s="133">
        <v>167.659704479711</v>
      </c>
      <c r="Y5588" s="133">
        <v>173.132040674151</v>
      </c>
      <c r="Z5588" s="133">
        <v>179.32512166969599</v>
      </c>
      <c r="AA5588" s="133">
        <v>185.23065992262499</v>
      </c>
      <c r="AB5588" s="133">
        <v>192.45086627403401</v>
      </c>
      <c r="AC5588" s="133">
        <v>198.80704548811099</v>
      </c>
      <c r="AD5588" s="133">
        <v>204.70417183087599</v>
      </c>
      <c r="AE5588" s="133">
        <v>210.73470297602</v>
      </c>
      <c r="AF5588" s="133">
        <v>216.851903466978</v>
      </c>
      <c r="AG5588" s="133">
        <v>221.78420677029899</v>
      </c>
      <c r="AH5588" s="133">
        <v>224.439351682931</v>
      </c>
      <c r="AI5588" s="133">
        <v>225.44513846695901</v>
      </c>
      <c r="AJ5588" s="133">
        <v>225.378092716309</v>
      </c>
      <c r="AK5588" s="133">
        <v>224.647711833014</v>
      </c>
    </row>
    <row r="5589" spans="1:37" x14ac:dyDescent="0.3">
      <c r="A5589" s="12" t="str">
        <f t="shared" si="125"/>
        <v>SDGbaseWaS_2BW_v7TRNSFRbase</v>
      </c>
      <c r="B5589" s="12" t="s">
        <v>220</v>
      </c>
      <c r="C5589" s="12" t="s">
        <v>334</v>
      </c>
      <c r="D5589" s="12" t="s">
        <v>229</v>
      </c>
      <c r="E5589" s="12" t="s">
        <v>218</v>
      </c>
      <c r="F5589" s="133">
        <v>-48.3117601953644</v>
      </c>
      <c r="G5589" s="133">
        <v>-49.500066358220302</v>
      </c>
      <c r="H5589" s="133">
        <v>-50.154768579724703</v>
      </c>
      <c r="I5589" s="133">
        <v>-50.046413176452198</v>
      </c>
      <c r="J5589" s="133">
        <v>-50.122356409302803</v>
      </c>
      <c r="K5589" s="133">
        <v>-50.2552614951557</v>
      </c>
      <c r="L5589" s="133">
        <v>-50.431434290105003</v>
      </c>
      <c r="M5589" s="133">
        <v>-50.736071191293902</v>
      </c>
      <c r="N5589" s="133">
        <v>-51.004429299971598</v>
      </c>
      <c r="O5589" s="133">
        <v>-52.742514603859298</v>
      </c>
      <c r="P5589" s="133">
        <v>-53.198562074303503</v>
      </c>
      <c r="Q5589" s="133">
        <v>-53.3169566238005</v>
      </c>
      <c r="R5589" s="133">
        <v>-53.244341855061798</v>
      </c>
      <c r="S5589" s="133">
        <v>-53.319005708966301</v>
      </c>
      <c r="T5589" s="133">
        <v>-53.430739831126303</v>
      </c>
      <c r="U5589" s="133">
        <v>-53.546210562529097</v>
      </c>
      <c r="V5589" s="133">
        <v>-53.561644354755501</v>
      </c>
      <c r="W5589" s="133">
        <v>-53.646939143483998</v>
      </c>
      <c r="X5589" s="133">
        <v>-53.809765354003503</v>
      </c>
      <c r="Y5589" s="133">
        <v>-53.792897457457002</v>
      </c>
      <c r="Z5589" s="133">
        <v>-53.699137010779502</v>
      </c>
      <c r="AA5589" s="133">
        <v>-53.743794304220003</v>
      </c>
      <c r="AB5589" s="133">
        <v>-54.121887519744497</v>
      </c>
      <c r="AC5589" s="133">
        <v>-54.277700560897301</v>
      </c>
      <c r="AD5589" s="133">
        <v>-54.325289920183998</v>
      </c>
      <c r="AE5589" s="133">
        <v>-54.315928668741897</v>
      </c>
      <c r="AF5589" s="133">
        <v>-54.296940955237403</v>
      </c>
      <c r="AG5589" s="133">
        <v>-54.236346451420097</v>
      </c>
      <c r="AH5589" s="133">
        <v>-54.060121883055402</v>
      </c>
      <c r="AI5589" s="133">
        <v>-53.577756576269103</v>
      </c>
      <c r="AJ5589" s="133">
        <v>-53.221133994593998</v>
      </c>
      <c r="AK5589" s="133">
        <v>-52.881801891725097</v>
      </c>
    </row>
    <row r="5590" spans="1:37" x14ac:dyDescent="0.3">
      <c r="A5590" s="12" t="str">
        <f t="shared" si="125"/>
        <v>SDGbaseWaS_2BW_v7EXRXbase</v>
      </c>
      <c r="B5590" s="12" t="s">
        <v>220</v>
      </c>
      <c r="C5590" s="12" t="s">
        <v>334</v>
      </c>
      <c r="D5590" s="12" t="s">
        <v>248</v>
      </c>
      <c r="E5590" s="12" t="s">
        <v>218</v>
      </c>
      <c r="F5590" s="133">
        <v>0.99999999999994504</v>
      </c>
      <c r="G5590" s="133">
        <v>1.02459662322482</v>
      </c>
      <c r="H5590" s="133">
        <v>1.0381482350654301</v>
      </c>
      <c r="I5590" s="133">
        <v>1.03590539806603</v>
      </c>
      <c r="J5590" s="133">
        <v>1.0374773389877301</v>
      </c>
      <c r="K5590" s="133">
        <v>1.04022832726295</v>
      </c>
      <c r="L5590" s="133">
        <v>1.0438749092594899</v>
      </c>
      <c r="M5590" s="133">
        <v>1.05018055616527</v>
      </c>
      <c r="N5590" s="133">
        <v>1.0557352721928499</v>
      </c>
      <c r="O5590" s="133">
        <v>1.09171171554451</v>
      </c>
      <c r="P5590" s="133">
        <v>1.1011513937636499</v>
      </c>
      <c r="Q5590" s="133">
        <v>1.1036020299859299</v>
      </c>
      <c r="R5590" s="133">
        <v>1.1020989845898399</v>
      </c>
      <c r="S5590" s="133">
        <v>1.10364444378244</v>
      </c>
      <c r="T5590" s="133">
        <v>1.1059572165257201</v>
      </c>
      <c r="U5590" s="133">
        <v>1.1083473329473901</v>
      </c>
      <c r="V5590" s="133">
        <v>1.1086667953756699</v>
      </c>
      <c r="W5590" s="133">
        <v>1.1104323031606</v>
      </c>
      <c r="X5590" s="133">
        <v>1.11380262562165</v>
      </c>
      <c r="Y5590" s="133">
        <v>1.11345347882017</v>
      </c>
      <c r="Z5590" s="133">
        <v>1.11151274127928</v>
      </c>
      <c r="AA5590" s="133">
        <v>1.1124370978595399</v>
      </c>
      <c r="AB5590" s="133">
        <v>1.12026320922446</v>
      </c>
      <c r="AC5590" s="133">
        <v>1.12348836683666</v>
      </c>
      <c r="AD5590" s="133">
        <v>1.1244734139368799</v>
      </c>
      <c r="AE5590" s="133">
        <v>1.1242796463861999</v>
      </c>
      <c r="AF5590" s="133">
        <v>1.1238866217183301</v>
      </c>
      <c r="AG5590" s="133">
        <v>1.1226323825108999</v>
      </c>
      <c r="AH5590" s="133">
        <v>1.1189847288619299</v>
      </c>
      <c r="AI5590" s="133">
        <v>1.1090003005398099</v>
      </c>
      <c r="AJ5590" s="133">
        <v>1.10161860754761</v>
      </c>
      <c r="AK5590" s="133">
        <v>1.0945948083422601</v>
      </c>
    </row>
    <row r="5591" spans="1:37" x14ac:dyDescent="0.3">
      <c r="A5591" s="12" t="str">
        <f t="shared" ref="A5591" si="126">_xlfn.CONCAT(C5591,D5591,E5591)</f>
        <v>SDGbaseWaS_2BW_v7GDP_RUNbase</v>
      </c>
      <c r="B5591" s="12" t="s">
        <v>220</v>
      </c>
      <c r="C5591" s="12" t="s">
        <v>334</v>
      </c>
      <c r="D5591" s="12" t="s">
        <v>264</v>
      </c>
      <c r="E5591" s="12" t="s">
        <v>218</v>
      </c>
      <c r="F5591" s="133">
        <v>4436.7667702664303</v>
      </c>
      <c r="G5591" s="133">
        <v>4128.5306735708</v>
      </c>
      <c r="H5591" s="133">
        <v>4254.5632323938298</v>
      </c>
      <c r="I5591" s="133">
        <v>4336.7382969977798</v>
      </c>
      <c r="J5591" s="133">
        <v>4414.6765446157597</v>
      </c>
      <c r="K5591" s="133">
        <v>4500.71049858888</v>
      </c>
      <c r="L5591" s="133">
        <v>4599.1235818098803</v>
      </c>
      <c r="M5591" s="133">
        <v>4703.3112463205498</v>
      </c>
      <c r="N5591" s="133">
        <v>4819.0774105884102</v>
      </c>
      <c r="O5591" s="133">
        <v>4942.97559219103</v>
      </c>
      <c r="P5591" s="133">
        <v>5073.61892299994</v>
      </c>
      <c r="Q5591" s="133">
        <v>5204.8523076866004</v>
      </c>
      <c r="R5591" s="133">
        <v>5357.0564272270103</v>
      </c>
      <c r="S5591" s="133">
        <v>5506.6670198240799</v>
      </c>
      <c r="T5591" s="133">
        <v>5663.50299922458</v>
      </c>
      <c r="U5591" s="133">
        <v>5840.9107222414796</v>
      </c>
      <c r="V5591" s="133">
        <v>6009.8910477372301</v>
      </c>
      <c r="W5591" s="133">
        <v>6189.7390902576499</v>
      </c>
      <c r="X5591" s="133">
        <v>6388.33217850039</v>
      </c>
      <c r="Y5591" s="133">
        <v>6576.5854273178302</v>
      </c>
      <c r="Z5591" s="133">
        <v>6765.3787743799703</v>
      </c>
      <c r="AA5591" s="133">
        <v>6956.9970053430998</v>
      </c>
      <c r="AB5591" s="133">
        <v>7161.2570108447499</v>
      </c>
      <c r="AC5591" s="133">
        <v>7354.0584312759402</v>
      </c>
      <c r="AD5591" s="133">
        <v>7552.1395491741296</v>
      </c>
      <c r="AE5591" s="133">
        <v>7758.4535779293301</v>
      </c>
      <c r="AF5591" s="133">
        <v>7972.5730432317596</v>
      </c>
      <c r="AG5591" s="133">
        <v>8187.2157613127301</v>
      </c>
      <c r="AH5591" s="133">
        <v>8233.4807862794296</v>
      </c>
      <c r="AI5591" s="133">
        <v>8259.7648331868204</v>
      </c>
      <c r="AJ5591" s="133">
        <v>8286.8409015488396</v>
      </c>
      <c r="AK5591" s="133">
        <v>8305.5579472245208</v>
      </c>
    </row>
  </sheetData>
  <autoFilter ref="B2:AK5591" xr:uid="{86870D73-8663-4F0D-AD7B-083F42447323}"/>
  <pageMargins left="0.7" right="0.7" top="0.75" bottom="0.75" header="0.3" footer="0.3"/>
  <pageSetup paperSize="9" orientation="portrait" horizontalDpi="4294967293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0FAFE-C7E0-4AD2-825F-50A40F38799E}">
  <dimension ref="A1:AJ55"/>
  <sheetViews>
    <sheetView tabSelected="1" zoomScale="84" zoomScaleNormal="75" workbookViewId="0">
      <pane xSplit="4" ySplit="10" topLeftCell="E11" activePane="bottomRight" state="frozen"/>
      <selection pane="topRight" activeCell="E1" sqref="E1"/>
      <selection pane="bottomLeft" activeCell="A6" sqref="A6"/>
      <selection pane="bottomRight" activeCell="G8" sqref="G8"/>
    </sheetView>
  </sheetViews>
  <sheetFormatPr defaultRowHeight="14.4" x14ac:dyDescent="0.3"/>
  <cols>
    <col min="1" max="1" width="4.44140625" customWidth="1"/>
    <col min="2" max="2" width="22.21875" customWidth="1"/>
    <col min="3" max="3" width="38.44140625" customWidth="1"/>
    <col min="4" max="4" width="11.33203125" customWidth="1"/>
    <col min="5" max="7" width="10.44140625" style="22" customWidth="1"/>
    <col min="8" max="8" width="4" style="155" customWidth="1"/>
    <col min="9" max="9" width="8.6640625" style="93" customWidth="1"/>
    <col min="10" max="11" width="8.6640625" style="45" customWidth="1"/>
    <col min="12" max="13" width="8.6640625" style="22" customWidth="1"/>
    <col min="14" max="15" width="8.6640625" style="45" customWidth="1"/>
    <col min="16" max="17" width="8.6640625" style="22" customWidth="1"/>
    <col min="18" max="19" width="8.6640625" style="45" customWidth="1"/>
    <col min="20" max="21" width="8.6640625" style="22" customWidth="1"/>
    <col min="22" max="23" width="8.6640625" style="45" customWidth="1"/>
    <col min="24" max="25" width="8.6640625" style="22" customWidth="1"/>
    <col min="26" max="27" width="8.6640625" style="45" customWidth="1"/>
    <col min="28" max="29" width="8.6640625" style="22" customWidth="1"/>
    <col min="30" max="30" width="5.44140625" style="135" customWidth="1"/>
    <col min="31" max="32" width="8.6640625" style="188" customWidth="1"/>
    <col min="33" max="34" width="8.6640625" style="189" customWidth="1"/>
    <col min="35" max="36" width="8.6640625" style="188" customWidth="1"/>
  </cols>
  <sheetData>
    <row r="1" spans="1:36" x14ac:dyDescent="0.3">
      <c r="A1" s="15"/>
      <c r="B1" s="15"/>
      <c r="C1" s="15"/>
      <c r="D1" s="60" t="s">
        <v>279</v>
      </c>
      <c r="E1" s="63" t="s">
        <v>272</v>
      </c>
      <c r="F1" s="15"/>
      <c r="G1" s="15"/>
      <c r="H1" s="135"/>
      <c r="I1" s="156" t="s">
        <v>292</v>
      </c>
      <c r="J1" s="68"/>
      <c r="K1" s="68"/>
      <c r="L1" s="66"/>
      <c r="M1" s="66"/>
      <c r="N1" s="67"/>
      <c r="O1" s="68"/>
      <c r="P1" s="66" t="s">
        <v>287</v>
      </c>
      <c r="Q1" s="66"/>
      <c r="R1" s="67"/>
      <c r="S1" s="67"/>
      <c r="T1" s="65"/>
      <c r="U1" s="66"/>
      <c r="V1" s="67"/>
      <c r="W1" s="68"/>
      <c r="X1" s="15"/>
      <c r="Y1" s="15"/>
      <c r="Z1" s="114"/>
      <c r="AA1" s="114"/>
      <c r="AB1" s="15"/>
      <c r="AC1" s="15"/>
      <c r="AE1" s="162" t="s">
        <v>293</v>
      </c>
      <c r="AF1" s="163"/>
      <c r="AG1" s="164"/>
      <c r="AH1" s="164"/>
      <c r="AI1" s="163"/>
      <c r="AJ1" s="163"/>
    </row>
    <row r="2" spans="1:36" s="59" customFormat="1" ht="147" customHeight="1" x14ac:dyDescent="0.3">
      <c r="A2" s="56"/>
      <c r="B2" s="56"/>
      <c r="C2" s="40"/>
      <c r="D2" s="57" t="s">
        <v>230</v>
      </c>
      <c r="E2" s="58" t="s">
        <v>261</v>
      </c>
      <c r="F2" s="58" t="s">
        <v>261</v>
      </c>
      <c r="G2" s="58" t="s">
        <v>261</v>
      </c>
      <c r="H2" s="136"/>
      <c r="I2" s="64" t="s">
        <v>324</v>
      </c>
      <c r="J2" s="64" t="s">
        <v>324</v>
      </c>
      <c r="K2" s="64" t="s">
        <v>324</v>
      </c>
      <c r="L2" s="58" t="s">
        <v>325</v>
      </c>
      <c r="M2" s="58" t="s">
        <v>325</v>
      </c>
      <c r="N2" s="64" t="s">
        <v>326</v>
      </c>
      <c r="O2" s="64" t="s">
        <v>326</v>
      </c>
      <c r="P2" s="58" t="s">
        <v>335</v>
      </c>
      <c r="Q2" s="58" t="s">
        <v>335</v>
      </c>
      <c r="R2" s="64" t="s">
        <v>327</v>
      </c>
      <c r="S2" s="64" t="s">
        <v>327</v>
      </c>
      <c r="T2" s="58" t="s">
        <v>336</v>
      </c>
      <c r="U2" s="58" t="s">
        <v>336</v>
      </c>
      <c r="V2" s="64" t="s">
        <v>328</v>
      </c>
      <c r="W2" s="64" t="s">
        <v>328</v>
      </c>
      <c r="X2" s="58" t="s">
        <v>329</v>
      </c>
      <c r="Y2" s="58" t="s">
        <v>329</v>
      </c>
      <c r="Z2" s="64" t="s">
        <v>330</v>
      </c>
      <c r="AA2" s="64" t="s">
        <v>330</v>
      </c>
      <c r="AB2" s="58" t="s">
        <v>331</v>
      </c>
      <c r="AC2" s="58" t="s">
        <v>331</v>
      </c>
      <c r="AD2" s="157"/>
      <c r="AE2" s="58" t="s">
        <v>332</v>
      </c>
      <c r="AF2" s="58" t="s">
        <v>332</v>
      </c>
      <c r="AG2" s="64" t="s">
        <v>333</v>
      </c>
      <c r="AH2" s="64" t="s">
        <v>333</v>
      </c>
      <c r="AI2" s="58" t="s">
        <v>334</v>
      </c>
      <c r="AJ2" s="58" t="s">
        <v>334</v>
      </c>
    </row>
    <row r="3" spans="1:36" s="14" customFormat="1" x14ac:dyDescent="0.3">
      <c r="A3" s="41"/>
      <c r="B3" s="42" t="s">
        <v>215</v>
      </c>
      <c r="C3" s="42" t="s">
        <v>231</v>
      </c>
      <c r="D3" s="42" t="s">
        <v>233</v>
      </c>
      <c r="E3" s="16">
        <v>2021</v>
      </c>
      <c r="F3" s="16">
        <v>2025</v>
      </c>
      <c r="G3" s="16">
        <v>2030</v>
      </c>
      <c r="H3" s="137"/>
      <c r="I3" s="43">
        <v>2021</v>
      </c>
      <c r="J3" s="43">
        <v>2025</v>
      </c>
      <c r="K3" s="43">
        <v>2030</v>
      </c>
      <c r="L3" s="16">
        <v>2025</v>
      </c>
      <c r="M3" s="16">
        <v>2030</v>
      </c>
      <c r="N3" s="43">
        <v>2025</v>
      </c>
      <c r="O3" s="43">
        <v>2030</v>
      </c>
      <c r="P3" s="16">
        <v>2025</v>
      </c>
      <c r="Q3" s="16">
        <v>2030</v>
      </c>
      <c r="R3" s="43">
        <v>2025</v>
      </c>
      <c r="S3" s="43">
        <v>2030</v>
      </c>
      <c r="T3" s="16">
        <v>2025</v>
      </c>
      <c r="U3" s="16">
        <v>2030</v>
      </c>
      <c r="V3" s="43">
        <v>2025</v>
      </c>
      <c r="W3" s="43">
        <v>2030</v>
      </c>
      <c r="X3" s="16">
        <v>2025</v>
      </c>
      <c r="Y3" s="16">
        <v>2030</v>
      </c>
      <c r="Z3" s="43">
        <v>2025</v>
      </c>
      <c r="AA3" s="43">
        <v>2030</v>
      </c>
      <c r="AB3" s="16">
        <v>2025</v>
      </c>
      <c r="AC3" s="16">
        <v>2030</v>
      </c>
      <c r="AD3" s="158"/>
      <c r="AE3" s="165">
        <v>2025</v>
      </c>
      <c r="AF3" s="165">
        <v>2030</v>
      </c>
      <c r="AG3" s="166">
        <v>2025</v>
      </c>
      <c r="AH3" s="166">
        <v>2030</v>
      </c>
      <c r="AI3" s="165">
        <v>2025</v>
      </c>
      <c r="AJ3" s="165">
        <v>2030</v>
      </c>
    </row>
    <row r="4" spans="1:36" ht="14.4" customHeight="1" x14ac:dyDescent="0.3">
      <c r="B4" s="23" t="s">
        <v>255</v>
      </c>
      <c r="C4" s="194" t="s">
        <v>285</v>
      </c>
      <c r="D4" s="11"/>
      <c r="G4" s="118"/>
      <c r="H4" s="138"/>
      <c r="I4" s="195"/>
      <c r="J4" s="196"/>
      <c r="K4" s="196"/>
      <c r="L4" s="197"/>
      <c r="M4" s="197"/>
      <c r="N4" s="196"/>
      <c r="O4" s="196"/>
      <c r="P4" s="197"/>
      <c r="Q4" s="197"/>
      <c r="R4" s="196"/>
      <c r="S4" s="196"/>
      <c r="T4" s="197"/>
      <c r="U4" s="197"/>
      <c r="V4" s="196"/>
      <c r="W4" s="196"/>
      <c r="X4" s="197"/>
      <c r="Y4" s="197"/>
      <c r="Z4" s="196"/>
      <c r="AA4" s="196"/>
      <c r="AB4" s="197"/>
      <c r="AC4" s="197"/>
      <c r="AD4" s="160"/>
      <c r="AE4" s="197"/>
      <c r="AF4" s="197"/>
      <c r="AG4" s="196"/>
      <c r="AH4" s="196"/>
      <c r="AI4" s="197"/>
      <c r="AJ4" s="197"/>
    </row>
    <row r="5" spans="1:36" x14ac:dyDescent="0.3">
      <c r="C5" s="11" t="s">
        <v>271</v>
      </c>
      <c r="D5" s="11"/>
      <c r="E5" s="18"/>
      <c r="F5" s="39"/>
      <c r="H5" s="139"/>
      <c r="I5" s="44"/>
      <c r="J5" s="116"/>
      <c r="K5" s="116"/>
      <c r="L5" s="115"/>
      <c r="M5" s="115"/>
      <c r="N5" s="116"/>
      <c r="O5" s="116"/>
      <c r="P5" s="115"/>
      <c r="Q5" s="115"/>
      <c r="R5" s="116"/>
      <c r="S5" s="116"/>
      <c r="T5" s="115"/>
      <c r="U5" s="115"/>
      <c r="V5" s="116"/>
      <c r="W5" s="116"/>
      <c r="X5" s="115"/>
      <c r="Y5" s="115"/>
      <c r="Z5" s="116"/>
      <c r="AA5" s="116"/>
      <c r="AB5" s="115"/>
      <c r="AC5" s="115"/>
      <c r="AE5" s="115"/>
      <c r="AF5" s="115"/>
      <c r="AG5" s="116"/>
      <c r="AH5" s="116"/>
      <c r="AI5" s="115"/>
      <c r="AJ5" s="115"/>
    </row>
    <row r="6" spans="1:36" x14ac:dyDescent="0.3">
      <c r="C6" s="198" t="s">
        <v>257</v>
      </c>
      <c r="D6" s="199"/>
      <c r="E6" s="94"/>
      <c r="F6" s="94"/>
      <c r="G6" s="94"/>
      <c r="H6" s="200"/>
      <c r="I6" s="201"/>
      <c r="J6" s="202"/>
      <c r="K6" s="202"/>
      <c r="L6" s="203"/>
      <c r="M6" s="203"/>
      <c r="N6" s="202"/>
      <c r="O6" s="202"/>
      <c r="P6" s="203"/>
      <c r="Q6" s="203"/>
      <c r="R6" s="202"/>
      <c r="S6" s="202"/>
      <c r="T6" s="203"/>
      <c r="U6" s="203"/>
      <c r="V6" s="202"/>
      <c r="W6" s="202"/>
      <c r="X6" s="203"/>
      <c r="Y6" s="203"/>
      <c r="Z6" s="202"/>
      <c r="AA6" s="202"/>
      <c r="AB6" s="203"/>
      <c r="AC6" s="203"/>
      <c r="AD6" s="204"/>
      <c r="AE6" s="203"/>
      <c r="AF6" s="203"/>
      <c r="AG6" s="202"/>
      <c r="AH6" s="202"/>
      <c r="AI6" s="203"/>
      <c r="AJ6" s="203"/>
    </row>
    <row r="7" spans="1:36" x14ac:dyDescent="0.3">
      <c r="C7" s="11" t="s">
        <v>256</v>
      </c>
      <c r="D7" s="11"/>
      <c r="E7" s="242"/>
      <c r="F7" s="242"/>
      <c r="G7" s="242"/>
      <c r="H7" s="140"/>
      <c r="I7" s="44"/>
      <c r="J7" s="116"/>
      <c r="K7" s="116"/>
      <c r="L7" s="115"/>
      <c r="M7" s="115"/>
      <c r="N7" s="116"/>
      <c r="O7" s="116"/>
      <c r="P7" s="115"/>
      <c r="Q7" s="115"/>
      <c r="R7" s="116"/>
      <c r="S7" s="116"/>
      <c r="T7" s="115"/>
      <c r="U7" s="115"/>
      <c r="V7" s="116"/>
      <c r="W7" s="116"/>
      <c r="X7" s="115"/>
      <c r="Y7" s="115"/>
      <c r="Z7" s="116"/>
      <c r="AA7" s="116"/>
      <c r="AB7" s="115"/>
      <c r="AC7" s="115"/>
      <c r="AE7" s="115"/>
      <c r="AF7" s="115"/>
      <c r="AG7" s="116"/>
      <c r="AH7" s="116"/>
      <c r="AI7" s="115"/>
      <c r="AJ7" s="115"/>
    </row>
    <row r="8" spans="1:36" ht="14.4" customHeight="1" x14ac:dyDescent="0.3">
      <c r="B8" s="29" t="s">
        <v>258</v>
      </c>
      <c r="C8" s="117" t="s">
        <v>297</v>
      </c>
      <c r="D8" s="11"/>
      <c r="E8" s="39"/>
      <c r="F8" s="94">
        <f>(1+F10)/(1+$F$10)-1</f>
        <v>0</v>
      </c>
      <c r="G8" s="94">
        <f>(1+G10)/(1+$G$10)-1</f>
        <v>0</v>
      </c>
      <c r="H8" s="140"/>
      <c r="I8" s="85">
        <f>(1+I10)/(1+$E$10)-1</f>
        <v>-4.6722078228533803E-7</v>
      </c>
      <c r="J8" s="85">
        <f>(1+J10)/(1+$F$10)-1</f>
        <v>1.0491836704649149E-3</v>
      </c>
      <c r="K8" s="85">
        <f>(1+K10)/(1+$G$10)-1</f>
        <v>2.6206314588441693E-3</v>
      </c>
      <c r="L8" s="94">
        <f>(1+L10)/(1+$F$10)-1</f>
        <v>8.7160009408804306E-3</v>
      </c>
      <c r="M8" s="94">
        <f>(1+M10)/(1+$G$10)-1</f>
        <v>2.0041629495153535E-2</v>
      </c>
      <c r="N8" s="85">
        <f>(1+N10)/(1+$F$10)-1</f>
        <v>1.0607700178008939E-2</v>
      </c>
      <c r="O8" s="85">
        <f>(1+O10)/(1+$G$10)-1</f>
        <v>2.3771585980749466E-2</v>
      </c>
      <c r="P8" s="94" t="e">
        <f>(1+P10)/(1+$F$10)-1</f>
        <v>#N/A</v>
      </c>
      <c r="Q8" s="94" t="e">
        <f>(1+Q10)/(1+$G$10)-1</f>
        <v>#N/A</v>
      </c>
      <c r="R8" s="85">
        <f>(1+R10)/(1+$F$10)-1</f>
        <v>9.5863847222015242E-3</v>
      </c>
      <c r="S8" s="85">
        <f>(1+S10)/(1+$G$10)-1</f>
        <v>2.4097981876035179E-2</v>
      </c>
      <c r="T8" s="94" t="e">
        <f>(1+T10)/(1+$F$10)-1</f>
        <v>#N/A</v>
      </c>
      <c r="U8" s="94" t="e">
        <f>(1+U10)/(1+$G$10)-1</f>
        <v>#N/A</v>
      </c>
      <c r="V8" s="85">
        <f>(1+V10)/(1+$F$10)-1</f>
        <v>1.1475190585550354E-2</v>
      </c>
      <c r="W8" s="85">
        <f>(1+W10)/(1+$G$10)-1</f>
        <v>2.878417508934672E-2</v>
      </c>
      <c r="X8" s="94">
        <f>(1+X10)/(1+$F$10)-1</f>
        <v>7.3885705958554038E-3</v>
      </c>
      <c r="Y8" s="94">
        <f>(1+Y10)/(1+$G$10)-1</f>
        <v>2.5046964738395738E-2</v>
      </c>
      <c r="Z8" s="85">
        <f>(1+Z10)/(1+$F$10)-1</f>
        <v>1.6820922475673461E-2</v>
      </c>
      <c r="AA8" s="85">
        <f>(1+AA10)/(1+$G$10)-1</f>
        <v>4.8396778687028519E-2</v>
      </c>
      <c r="AB8" s="94">
        <f>(1+AB10)/(1+$F$10)-1</f>
        <v>1.8658243855928847E-2</v>
      </c>
      <c r="AC8" s="94">
        <f>(1+AC10)/(1+$G$10)-1</f>
        <v>5.2508965650665429E-2</v>
      </c>
      <c r="AE8" s="167">
        <f>(1+AE10)/(1+$F$10)-1</f>
        <v>1.0381609014336046E-3</v>
      </c>
      <c r="AF8" s="167">
        <f>(1+AF10)/(1+$G$10)-1</f>
        <v>9.262327944216997E-3</v>
      </c>
      <c r="AG8" s="168">
        <f>(1+AG10)/(1+$F$10)-1</f>
        <v>-1.7091401398029449E-3</v>
      </c>
      <c r="AH8" s="168">
        <f>(1+AH10)/(1+$G$10)-1</f>
        <v>4.1118636811590115E-3</v>
      </c>
      <c r="AI8" s="167">
        <f>(1+AI10)/(1+$F$10)-1</f>
        <v>2.7312456360739645E-4</v>
      </c>
      <c r="AJ8" s="167">
        <f>(1+AJ10)/(1+$G$10)-1</f>
        <v>9.0864399811478869E-3</v>
      </c>
    </row>
    <row r="9" spans="1:36" x14ac:dyDescent="0.3">
      <c r="B9" t="s">
        <v>222</v>
      </c>
      <c r="C9" t="s">
        <v>232</v>
      </c>
      <c r="D9" t="s">
        <v>1</v>
      </c>
      <c r="E9" s="17">
        <f>INDEX(ResTRA,MATCH(_xlfn.CONCAT(E$2,$B9,$D9),Results!$A$2:$A$15754,0),MATCH(Report!E$3,Results!$A$2:$AK$2,0))</f>
        <v>5697.92</v>
      </c>
      <c r="F9" s="18">
        <f>INDEX(ResTRA,MATCH(_xlfn.CONCAT(F$2,$B9,$D9),Results!$A$2:$A$15754,0),MATCH(Report!F$3,Results!$A$2:$AK$2,0))</f>
        <v>6196.94</v>
      </c>
      <c r="G9" s="18">
        <f>INDEX(ResTRA,MATCH(_xlfn.CONCAT(G$2,$B9,$D9),Results!$A$2:$A$15754,0),MATCH(Report!G$3,Results!$A$2:$AK$2,0))</f>
        <v>7077.26</v>
      </c>
      <c r="H9" s="141"/>
      <c r="I9" s="87">
        <f>INDEX(ResTRA,MATCH(_xlfn.CONCAT(I$2,$B9,$D9),Results!$A$2:$A$15754,0),MATCH(Report!I$3,Results!$A$2:$AK$2,0))</f>
        <v>5697.9173378133601</v>
      </c>
      <c r="J9" s="46">
        <f>INDEX(ResTRA,MATCH(_xlfn.CONCAT(J$2,$B9,$D9),Results!$A$2:$A$15754,0),MATCH(Report!J$3,Results!$A$2:$AK$2,0))</f>
        <v>6203.4417282548502</v>
      </c>
      <c r="K9" s="46">
        <f>INDEX(ResTRA,MATCH(_xlfn.CONCAT(K$2,$B9,$D9),Results!$A$2:$A$15754,0),MATCH(Report!K$3,Results!$A$2:$AK$2,0))</f>
        <v>7095.8068901984198</v>
      </c>
      <c r="L9" s="18">
        <f>INDEX(ResTRA,MATCH(_xlfn.CONCAT(L$2,$B9,$D9),Results!$A$2:$A$15754,0),MATCH(Report!L$3,Results!$A$2:$AK$2,0))</f>
        <v>6250.9525348705802</v>
      </c>
      <c r="M9" s="18">
        <f>INDEX(ResTRA,MATCH(_xlfn.CONCAT(M$2,$B9,$D9),Results!$A$2:$A$15754,0),MATCH(Report!M$3,Results!$A$2:$AK$2,0))</f>
        <v>7219.0998227608698</v>
      </c>
      <c r="N9" s="46">
        <f>INDEX(ResTRA,MATCH(_xlfn.CONCAT(N$2,$B9,$D9),Results!$A$2:$A$15754,0),MATCH(Report!N$3,Results!$A$2:$AK$2,0))</f>
        <v>6262.6752815411101</v>
      </c>
      <c r="O9" s="46">
        <f>INDEX(ResTRA,MATCH(_xlfn.CONCAT(O$2,$B9,$D9),Results!$A$2:$A$15754,0),MATCH(Report!O$3,Results!$A$2:$AK$2,0))</f>
        <v>7245.4976945981198</v>
      </c>
      <c r="P9" s="18" t="e">
        <f>INDEX(ResTRA,MATCH(_xlfn.CONCAT(P$2,$B9,$D9),Results!$A$2:$A$15754,0),MATCH(Report!P$3,Results!$A$2:$AK$2,0))</f>
        <v>#N/A</v>
      </c>
      <c r="Q9" s="18" t="e">
        <f>INDEX(ResTRA,MATCH(_xlfn.CONCAT(Q$2,$B9,$D9),Results!$A$2:$A$15754,0),MATCH(Report!Q$3,Results!$A$2:$AK$2,0))</f>
        <v>#N/A</v>
      </c>
      <c r="R9" s="46">
        <f>INDEX(ResTRA,MATCH(_xlfn.CONCAT(R$2,$B9,$D9),Results!$A$2:$A$15754,0),MATCH(Report!R$3,Results!$A$2:$AK$2,0))</f>
        <v>6256.3462509403998</v>
      </c>
      <c r="S9" s="46">
        <f>INDEX(ResTRA,MATCH(_xlfn.CONCAT(S$2,$B9,$D9),Results!$A$2:$A$15754,0),MATCH(Report!S$3,Results!$A$2:$AK$2,0))</f>
        <v>7247.8076832119896</v>
      </c>
      <c r="T9" s="18" t="e">
        <f>INDEX(ResTRA,MATCH(_xlfn.CONCAT(T$2,$B9,$D9),Results!$A$2:$A$15754,0),MATCH(Report!T$3,Results!$A$2:$AK$2,0))</f>
        <v>#N/A</v>
      </c>
      <c r="U9" s="18" t="e">
        <f>INDEX(ResTRA,MATCH(_xlfn.CONCAT(U$2,$B9,$D9),Results!$A$2:$A$15754,0),MATCH(Report!U$3,Results!$A$2:$AK$2,0))</f>
        <v>#N/A</v>
      </c>
      <c r="V9" s="46">
        <f>INDEX(ResTRA,MATCH(_xlfn.CONCAT(V$2,$B9,$D9),Results!$A$2:$A$15754,0),MATCH(Report!V$3,Results!$A$2:$AK$2,0))</f>
        <v>6268.0510675472196</v>
      </c>
      <c r="W9" s="46">
        <f>INDEX(ResTRA,MATCH(_xlfn.CONCAT(W$2,$B9,$D9),Results!$A$2:$A$15754,0),MATCH(Report!W$3,Results!$A$2:$AK$2,0))</f>
        <v>7280.9730909928303</v>
      </c>
      <c r="X9" s="18">
        <f>INDEX(ResTRA,MATCH(_xlfn.CONCAT(X$2,$B9,$D9),Results!$A$2:$A$15754,0),MATCH(Report!X$3,Results!$A$2:$AK$2,0))</f>
        <v>6242.7265286682796</v>
      </c>
      <c r="Y9" s="18">
        <f>INDEX(ResTRA,MATCH(_xlfn.CONCAT(Y$2,$B9,$D9),Results!$A$2:$A$15754,0),MATCH(Report!Y$3,Results!$A$2:$AK$2,0))</f>
        <v>7254.5238816644596</v>
      </c>
      <c r="Z9" s="46">
        <f>INDEX(ResTRA,MATCH(_xlfn.CONCAT(Z$2,$B9,$D9),Results!$A$2:$A$15754,0),MATCH(Report!Z$3,Results!$A$2:$AK$2,0))</f>
        <v>6301.1782473264002</v>
      </c>
      <c r="AA9" s="46">
        <f>INDEX(ResTRA,MATCH(_xlfn.CONCAT(AA$2,$B9,$D9),Results!$A$2:$A$15754,0),MATCH(Report!AA$3,Results!$A$2:$AK$2,0))</f>
        <v>7419.77658593056</v>
      </c>
      <c r="AB9" s="18">
        <f>INDEX(ResTRA,MATCH(_xlfn.CONCAT(AB$2,$B9,$D9),Results!$A$2:$A$15754,0),MATCH(Report!AB$3,Results!$A$2:$AK$2,0))</f>
        <v>6312.56401768056</v>
      </c>
      <c r="AC9" s="18">
        <f>INDEX(ResTRA,MATCH(_xlfn.CONCAT(AC$2,$B9,$D9),Results!$A$2:$A$15754,0),MATCH(Report!AC$3,Results!$A$2:$AK$2,0))</f>
        <v>7448.8796022408296</v>
      </c>
      <c r="AE9" s="169">
        <f>INDEX(ResTRA,MATCH(_xlfn.CONCAT(AE$2,$B9,$D9),Results!$A$2:$A$15754,0),MATCH(Report!AE$3,Results!$A$2:$AK$2,0))</f>
        <v>6203.3734208165297</v>
      </c>
      <c r="AF9" s="169">
        <f>INDEX(ResTRA,MATCH(_xlfn.CONCAT(AF$2,$B9,$D9),Results!$A$2:$A$15754,0),MATCH(Report!AF$3,Results!$A$2:$AK$2,0))</f>
        <v>7142.8119030664902</v>
      </c>
      <c r="AG9" s="170">
        <f>INDEX(ResTRA,MATCH(_xlfn.CONCAT(AG$2,$B9,$D9),Results!$A$2:$A$15754,0),MATCH(Report!AG$3,Results!$A$2:$AK$2,0))</f>
        <v>6186.3485611020496</v>
      </c>
      <c r="AH9" s="170">
        <f>INDEX(ResTRA,MATCH(_xlfn.CONCAT(AH$2,$B9,$D9),Results!$A$2:$A$15754,0),MATCH(Report!AH$3,Results!$A$2:$AK$2,0))</f>
        <v>7106.3607283561196</v>
      </c>
      <c r="AI9" s="169">
        <f>INDEX(ResTRA,MATCH(_xlfn.CONCAT(AI$2,$B9,$D9),Results!$A$2:$A$15754,0),MATCH(Report!AI$3,Results!$A$2:$AK$2,0))</f>
        <v>6198.6325365332004</v>
      </c>
      <c r="AJ9" s="169">
        <f>INDEX(ResTRA,MATCH(_xlfn.CONCAT(AJ$2,$B9,$D9),Results!$A$2:$A$15754,0),MATCH(Report!AJ$3,Results!$A$2:$AK$2,0))</f>
        <v>7141.5670982209804</v>
      </c>
    </row>
    <row r="10" spans="1:36" s="13" customFormat="1" x14ac:dyDescent="0.3">
      <c r="C10" s="13" t="s">
        <v>288</v>
      </c>
      <c r="E10" s="61">
        <f t="shared" ref="E10:AC10" si="0">E9/$E9-1</f>
        <v>0</v>
      </c>
      <c r="F10" s="61">
        <f t="shared" si="0"/>
        <v>8.7579327193080925E-2</v>
      </c>
      <c r="G10" s="61">
        <f t="shared" si="0"/>
        <v>0.24207781085027524</v>
      </c>
      <c r="H10" s="142"/>
      <c r="I10" s="62">
        <f t="shared" si="0"/>
        <v>-4.6722078228533803E-7</v>
      </c>
      <c r="J10" s="62">
        <f t="shared" si="0"/>
        <v>8.8720397663507145E-2</v>
      </c>
      <c r="K10" s="62">
        <f t="shared" si="0"/>
        <v>0.24533283903572167</v>
      </c>
      <c r="L10" s="61">
        <f t="shared" si="0"/>
        <v>9.7058669632178018E-2</v>
      </c>
      <c r="M10" s="61">
        <f t="shared" si="0"/>
        <v>0.26697107413948773</v>
      </c>
      <c r="N10" s="62">
        <f t="shared" si="0"/>
        <v>9.9116042615745803E-2</v>
      </c>
      <c r="O10" s="62">
        <f t="shared" si="0"/>
        <v>0.27160397032568362</v>
      </c>
      <c r="P10" s="61" t="e">
        <f t="shared" si="0"/>
        <v>#N/A</v>
      </c>
      <c r="Q10" s="61" t="e">
        <f t="shared" si="0"/>
        <v>#N/A</v>
      </c>
      <c r="R10" s="62">
        <f t="shared" si="0"/>
        <v>9.8005281039466929E-2</v>
      </c>
      <c r="S10" s="62">
        <f t="shared" si="0"/>
        <v>0.27200937942477066</v>
      </c>
      <c r="T10" s="61" t="e">
        <f t="shared" si="0"/>
        <v>#N/A</v>
      </c>
      <c r="U10" s="61" t="e">
        <f t="shared" si="0"/>
        <v>#N/A</v>
      </c>
      <c r="V10" s="62">
        <f t="shared" si="0"/>
        <v>0.10005950724952606</v>
      </c>
      <c r="W10" s="62">
        <f t="shared" si="0"/>
        <v>0.27782999603238201</v>
      </c>
      <c r="X10" s="61">
        <f t="shared" si="0"/>
        <v>9.5614983830639932E-2</v>
      </c>
      <c r="Y10" s="61">
        <f t="shared" si="0"/>
        <v>0.27318808998098598</v>
      </c>
      <c r="Z10" s="62">
        <f t="shared" si="0"/>
        <v>0.1058734147419409</v>
      </c>
      <c r="AA10" s="62">
        <f t="shared" si="0"/>
        <v>0.30219037577406493</v>
      </c>
      <c r="AB10" s="61">
        <f t="shared" si="0"/>
        <v>0.10787164749251654</v>
      </c>
      <c r="AC10" s="61">
        <f t="shared" si="0"/>
        <v>0.30729803195566618</v>
      </c>
      <c r="AD10" s="159"/>
      <c r="AE10" s="171">
        <f t="shared" ref="AE10:AF10" si="1">AE9/$E9-1</f>
        <v>8.8708409527780141E-2</v>
      </c>
      <c r="AF10" s="171">
        <f t="shared" si="1"/>
        <v>0.25358234286660575</v>
      </c>
      <c r="AG10" s="172">
        <f t="shared" ref="AG10:AH10" si="2">AG9/$E9-1</f>
        <v>8.5720501709755315E-2</v>
      </c>
      <c r="AH10" s="172">
        <f t="shared" si="2"/>
        <v>0.24718506548988395</v>
      </c>
      <c r="AI10" s="171">
        <f t="shared" ref="AI10:AJ10" si="3">AI9/$E9-1</f>
        <v>8.7876371822208865E-2</v>
      </c>
      <c r="AJ10" s="171">
        <f t="shared" si="3"/>
        <v>0.25336387633048196</v>
      </c>
    </row>
    <row r="11" spans="1:36" x14ac:dyDescent="0.3">
      <c r="B11" t="s">
        <v>210</v>
      </c>
      <c r="C11" t="s">
        <v>238</v>
      </c>
      <c r="D11" t="s">
        <v>1</v>
      </c>
      <c r="E11" s="21">
        <f>INDEX(ResTRA,MATCH(_xlfn.CONCAT(E$2,$B11,$D11),Results!$A$2:$A$15754,0),MATCH(Report!E$3,Results!$A$2:$AK$2,0))</f>
        <v>0.4</v>
      </c>
      <c r="F11" s="21">
        <f>INDEX(ResTRA,MATCH(_xlfn.CONCAT(F$2,$B11,$D11),Results!$A$2:$A$15754,0),MATCH(Report!F$3,Results!$A$2:$AK$2,0))</f>
        <v>0.42</v>
      </c>
      <c r="G11" s="21">
        <f>INDEX(ResTRA,MATCH(_xlfn.CONCAT(G$2,$B11,$D11),Results!$A$2:$A$15754,0),MATCH(Report!G$3,Results!$A$2:$AK$2,0))</f>
        <v>0.45</v>
      </c>
      <c r="H11" s="143"/>
      <c r="I11" s="88">
        <f>INDEX(ResTRA,MATCH(_xlfn.CONCAT(I$2,$B11,$D11),Results!$A$2:$A$15754,0),MATCH(Report!I$3,Results!$A$2:$AK$2,0))</f>
        <v>0.39841337419469502</v>
      </c>
      <c r="J11" s="47">
        <f>INDEX(ResTRA,MATCH(_xlfn.CONCAT(J$2,$B11,$D11),Results!$A$2:$A$15754,0),MATCH(Report!J$3,Results!$A$2:$AK$2,0))</f>
        <v>0.419930019432529</v>
      </c>
      <c r="K11" s="47">
        <f>INDEX(ResTRA,MATCH(_xlfn.CONCAT(K$2,$B11,$D11),Results!$A$2:$A$15754,0),MATCH(Report!K$3,Results!$A$2:$AK$2,0))</f>
        <v>0.44775030879256</v>
      </c>
      <c r="L11" s="21">
        <f>INDEX(ResTRA,MATCH(_xlfn.CONCAT(L$2,$B11,$D11),Results!$A$2:$A$15754,0),MATCH(Report!L$3,Results!$A$2:$AK$2,0))</f>
        <v>0.42190605878694598</v>
      </c>
      <c r="M11" s="21">
        <f>INDEX(ResTRA,MATCH(_xlfn.CONCAT(M$2,$B11,$D11),Results!$A$2:$A$15754,0),MATCH(Report!M$3,Results!$A$2:$AK$2,0))</f>
        <v>0.45243784532563203</v>
      </c>
      <c r="N11" s="47">
        <f>INDEX(ResTRA,MATCH(_xlfn.CONCAT(N$2,$B11,$D11),Results!$A$2:$A$15754,0),MATCH(Report!N$3,Results!$A$2:$AK$2,0))</f>
        <v>0.42283695274267202</v>
      </c>
      <c r="O11" s="47">
        <f>INDEX(ResTRA,MATCH(_xlfn.CONCAT(O$2,$B11,$D11),Results!$A$2:$A$15754,0),MATCH(Report!O$3,Results!$A$2:$AK$2,0))</f>
        <v>0.45407552791603001</v>
      </c>
      <c r="P11" s="21" t="e">
        <f>INDEX(ResTRA,MATCH(_xlfn.CONCAT(P$2,$B11,$D11),Results!$A$2:$A$15754,0),MATCH(Report!P$3,Results!$A$2:$AK$2,0))</f>
        <v>#N/A</v>
      </c>
      <c r="Q11" s="21" t="e">
        <f>INDEX(ResTRA,MATCH(_xlfn.CONCAT(Q$2,$B11,$D11),Results!$A$2:$A$15754,0),MATCH(Report!Q$3,Results!$A$2:$AK$2,0))</f>
        <v>#N/A</v>
      </c>
      <c r="R11" s="47">
        <f>INDEX(ResTRA,MATCH(_xlfn.CONCAT(R$2,$B11,$D11),Results!$A$2:$A$15754,0),MATCH(Report!R$3,Results!$A$2:$AK$2,0))</f>
        <v>0.42114866997470202</v>
      </c>
      <c r="S11" s="47">
        <f>INDEX(ResTRA,MATCH(_xlfn.CONCAT(S$2,$B11,$D11),Results!$A$2:$A$15754,0),MATCH(Report!S$3,Results!$A$2:$AK$2,0))</f>
        <v>0.45207976524856303</v>
      </c>
      <c r="T11" s="21" t="e">
        <f>INDEX(ResTRA,MATCH(_xlfn.CONCAT(T$2,$B11,$D11),Results!$A$2:$A$15754,0),MATCH(Report!T$3,Results!$A$2:$AK$2,0))</f>
        <v>#N/A</v>
      </c>
      <c r="U11" s="21" t="e">
        <f>INDEX(ResTRA,MATCH(_xlfn.CONCAT(U$2,$B11,$D11),Results!$A$2:$A$15754,0),MATCH(Report!U$3,Results!$A$2:$AK$2,0))</f>
        <v>#N/A</v>
      </c>
      <c r="V11" s="47">
        <f>INDEX(ResTRA,MATCH(_xlfn.CONCAT(V$2,$B11,$D11),Results!$A$2:$A$15754,0),MATCH(Report!V$3,Results!$A$2:$AK$2,0))</f>
        <v>0.42136919747373403</v>
      </c>
      <c r="W11" s="47">
        <f>INDEX(ResTRA,MATCH(_xlfn.CONCAT(W$2,$B11,$D11),Results!$A$2:$A$15754,0),MATCH(Report!W$3,Results!$A$2:$AK$2,0))</f>
        <v>0.452953565936764</v>
      </c>
      <c r="X11" s="21">
        <f>INDEX(ResTRA,MATCH(_xlfn.CONCAT(X$2,$B11,$D11),Results!$A$2:$A$15754,0),MATCH(Report!X$3,Results!$A$2:$AK$2,0))</f>
        <v>0.42145448375638001</v>
      </c>
      <c r="Y11" s="21">
        <f>INDEX(ResTRA,MATCH(_xlfn.CONCAT(Y$2,$B11,$D11),Results!$A$2:$A$15754,0),MATCH(Report!Y$3,Results!$A$2:$AK$2,0))</f>
        <v>0.45299333336516401</v>
      </c>
      <c r="Z11" s="47">
        <f>INDEX(ResTRA,MATCH(_xlfn.CONCAT(Z$2,$B11,$D11),Results!$A$2:$A$15754,0),MATCH(Report!Z$3,Results!$A$2:$AK$2,0))</f>
        <v>0.42362310146167798</v>
      </c>
      <c r="AA11" s="47">
        <f>INDEX(ResTRA,MATCH(_xlfn.CONCAT(AA$2,$B11,$D11),Results!$A$2:$A$15754,0),MATCH(Report!AA$3,Results!$A$2:$AK$2,0))</f>
        <v>0.45772817332003102</v>
      </c>
      <c r="AB11" s="21">
        <f>INDEX(ResTRA,MATCH(_xlfn.CONCAT(AB$2,$B11,$D11),Results!$A$2:$A$15754,0),MATCH(Report!AB$3,Results!$A$2:$AK$2,0))</f>
        <v>0.42453978853191998</v>
      </c>
      <c r="AC11" s="21">
        <f>INDEX(ResTRA,MATCH(_xlfn.CONCAT(AC$2,$B11,$D11),Results!$A$2:$A$15754,0),MATCH(Report!AC$3,Results!$A$2:$AK$2,0))</f>
        <v>0.45912507389554802</v>
      </c>
      <c r="AE11" s="173">
        <f>INDEX(ResTRA,MATCH(_xlfn.CONCAT(AE$2,$B11,$D11),Results!$A$2:$A$15754,0),MATCH(Report!AE$3,Results!$A$2:$AK$2,0))</f>
        <v>0.42076940466711499</v>
      </c>
      <c r="AF11" s="173">
        <f>INDEX(ResTRA,MATCH(_xlfn.CONCAT(AF$2,$B11,$D11),Results!$A$2:$A$15754,0),MATCH(Report!AF$3,Results!$A$2:$AK$2,0))</f>
        <v>0.45010674943651902</v>
      </c>
      <c r="AG11" s="174">
        <f>INDEX(ResTRA,MATCH(_xlfn.CONCAT(AG$2,$B11,$D11),Results!$A$2:$A$15754,0),MATCH(Report!AG$3,Results!$A$2:$AK$2,0))</f>
        <v>0.42057096956690398</v>
      </c>
      <c r="AH11" s="174">
        <f>INDEX(ResTRA,MATCH(_xlfn.CONCAT(AH$2,$B11,$D11),Results!$A$2:$A$15754,0),MATCH(Report!AH$3,Results!$A$2:$AK$2,0))</f>
        <v>0.449289198914403</v>
      </c>
      <c r="AI11" s="173">
        <f>INDEX(ResTRA,MATCH(_xlfn.CONCAT(AI$2,$B11,$D11),Results!$A$2:$A$15754,0),MATCH(Report!AI$3,Results!$A$2:$AK$2,0))</f>
        <v>0.42084288019112698</v>
      </c>
      <c r="AJ11" s="173">
        <f>INDEX(ResTRA,MATCH(_xlfn.CONCAT(AJ$2,$B11,$D11),Results!$A$2:$A$15754,0),MATCH(Report!AJ$3,Results!$A$2:$AK$2,0))</f>
        <v>0.45027841424264298</v>
      </c>
    </row>
    <row r="12" spans="1:36" x14ac:dyDescent="0.3">
      <c r="B12" s="13" t="s">
        <v>0</v>
      </c>
      <c r="C12" s="13" t="s">
        <v>0</v>
      </c>
      <c r="D12" t="s">
        <v>1</v>
      </c>
      <c r="E12" s="20">
        <f>INDEX(ResTRA,MATCH(_xlfn.CONCAT(E$2,$B12,$D12),Results!$A$2:$A$15754,0),MATCH(Report!E$3,Results!$A$2:$AK$2,0))</f>
        <v>3.7</v>
      </c>
      <c r="F12" s="20">
        <f>INDEX(ResTRA,MATCH(_xlfn.CONCAT(F$2,$B12,$D12),Results!$A$2:$A$15754,0),MATCH(Report!F$3,Results!$A$2:$AK$2,0))</f>
        <v>3.64</v>
      </c>
      <c r="G12" s="20">
        <f>INDEX(ResTRA,MATCH(_xlfn.CONCAT(G$2,$B12,$D12),Results!$A$2:$A$15754,0),MATCH(Report!G$3,Results!$A$2:$AK$2,0))</f>
        <v>3.59</v>
      </c>
      <c r="H12" s="144"/>
      <c r="I12" s="49">
        <f>INDEX(ResTRA,MATCH(_xlfn.CONCAT(I$2,$B12,$D12),Results!$A$2:$A$15754,0),MATCH(Report!I$3,Results!$A$2:$AK$2,0))</f>
        <v>3.7031047220524198</v>
      </c>
      <c r="J12" s="48">
        <f>INDEX(ResTRA,MATCH(_xlfn.CONCAT(J$2,$B12,$D12),Results!$A$2:$A$15754,0),MATCH(Report!J$3,Results!$A$2:$AK$2,0))</f>
        <v>3.6456444863405002</v>
      </c>
      <c r="K12" s="48">
        <f>INDEX(ResTRA,MATCH(_xlfn.CONCAT(K$2,$B12,$D12),Results!$A$2:$A$15754,0),MATCH(Report!K$3,Results!$A$2:$AK$2,0))</f>
        <v>3.59326608555252</v>
      </c>
      <c r="L12" s="20">
        <f>INDEX(ResTRA,MATCH(_xlfn.CONCAT(L$2,$B12,$D12),Results!$A$2:$A$15754,0),MATCH(Report!L$3,Results!$A$2:$AK$2,0))</f>
        <v>3.6654498377283602</v>
      </c>
      <c r="M12" s="20">
        <f>INDEX(ResTRA,MATCH(_xlfn.CONCAT(M$2,$B12,$D12),Results!$A$2:$A$15754,0),MATCH(Report!M$3,Results!$A$2:$AK$2,0))</f>
        <v>3.6400015429330699</v>
      </c>
      <c r="N12" s="48">
        <f>INDEX(ResTRA,MATCH(_xlfn.CONCAT(N$2,$B12,$D12),Results!$A$2:$A$15754,0),MATCH(Report!N$3,Results!$A$2:$AK$2,0))</f>
        <v>3.6689686452757999</v>
      </c>
      <c r="O12" s="48">
        <f>INDEX(ResTRA,MATCH(_xlfn.CONCAT(O$2,$B12,$D12),Results!$A$2:$A$15754,0),MATCH(Report!O$3,Results!$A$2:$AK$2,0))</f>
        <v>3.64850546290327</v>
      </c>
      <c r="P12" s="20" t="e">
        <f>INDEX(ResTRA,MATCH(_xlfn.CONCAT(P$2,$B12,$D12),Results!$A$2:$A$15754,0),MATCH(Report!P$3,Results!$A$2:$AK$2,0))</f>
        <v>#N/A</v>
      </c>
      <c r="Q12" s="20" t="e">
        <f>INDEX(ResTRA,MATCH(_xlfn.CONCAT(Q$2,$B12,$D12),Results!$A$2:$A$15754,0),MATCH(Report!Q$3,Results!$A$2:$AK$2,0))</f>
        <v>#N/A</v>
      </c>
      <c r="R12" s="48">
        <f>INDEX(ResTRA,MATCH(_xlfn.CONCAT(R$2,$B12,$D12),Results!$A$2:$A$15754,0),MATCH(Report!R$3,Results!$A$2:$AK$2,0))</f>
        <v>3.6700266581957699</v>
      </c>
      <c r="S12" s="48">
        <f>INDEX(ResTRA,MATCH(_xlfn.CONCAT(S$2,$B12,$D12),Results!$A$2:$A$15754,0),MATCH(Report!S$3,Results!$A$2:$AK$2,0))</f>
        <v>3.6534544643600402</v>
      </c>
      <c r="T12" s="20" t="e">
        <f>INDEX(ResTRA,MATCH(_xlfn.CONCAT(T$2,$B12,$D12),Results!$A$2:$A$15754,0),MATCH(Report!T$3,Results!$A$2:$AK$2,0))</f>
        <v>#N/A</v>
      </c>
      <c r="U12" s="20" t="e">
        <f>INDEX(ResTRA,MATCH(_xlfn.CONCAT(U$2,$B12,$D12),Results!$A$2:$A$15754,0),MATCH(Report!U$3,Results!$A$2:$AK$2,0))</f>
        <v>#N/A</v>
      </c>
      <c r="V12" s="48">
        <f>INDEX(ResTRA,MATCH(_xlfn.CONCAT(V$2,$B12,$D12),Results!$A$2:$A$15754,0),MATCH(Report!V$3,Results!$A$2:$AK$2,0))</f>
        <v>3.67560949518561</v>
      </c>
      <c r="W12" s="48">
        <f>INDEX(ResTRA,MATCH(_xlfn.CONCAT(W$2,$B12,$D12),Results!$A$2:$A$15754,0),MATCH(Report!W$3,Results!$A$2:$AK$2,0))</f>
        <v>3.66668250358207</v>
      </c>
      <c r="X12" s="20">
        <f>INDEX(ResTRA,MATCH(_xlfn.CONCAT(X$2,$B12,$D12),Results!$A$2:$A$15754,0),MATCH(Report!X$3,Results!$A$2:$AK$2,0))</f>
        <v>3.6569820379528601</v>
      </c>
      <c r="Y12" s="20">
        <f>INDEX(ResTRA,MATCH(_xlfn.CONCAT(Y$2,$B12,$D12),Results!$A$2:$A$15754,0),MATCH(Report!Y$3,Results!$A$2:$AK$2,0))</f>
        <v>3.6497845308405301</v>
      </c>
      <c r="Z12" s="48">
        <f>INDEX(ResTRA,MATCH(_xlfn.CONCAT(Z$2,$B12,$D12),Results!$A$2:$A$15754,0),MATCH(Report!Z$3,Results!$A$2:$AK$2,0))</f>
        <v>3.6818982904705901</v>
      </c>
      <c r="AA12" s="48">
        <f>INDEX(ResTRA,MATCH(_xlfn.CONCAT(AA$2,$B12,$D12),Results!$A$2:$A$15754,0),MATCH(Report!AA$3,Results!$A$2:$AK$2,0))</f>
        <v>3.71517973274136</v>
      </c>
      <c r="AB12" s="20">
        <f>INDEX(ResTRA,MATCH(_xlfn.CONCAT(AB$2,$B12,$D12),Results!$A$2:$A$15754,0),MATCH(Report!AB$3,Results!$A$2:$AK$2,0))</f>
        <v>3.6852383005374598</v>
      </c>
      <c r="AC12" s="20">
        <f>INDEX(ResTRA,MATCH(_xlfn.CONCAT(AC$2,$B12,$D12),Results!$A$2:$A$15754,0),MATCH(Report!AC$3,Results!$A$2:$AK$2,0))</f>
        <v>3.7253172610926599</v>
      </c>
      <c r="AE12" s="175">
        <f>INDEX(ResTRA,MATCH(_xlfn.CONCAT(AE$2,$B12,$D12),Results!$A$2:$A$15754,0),MATCH(Report!AE$3,Results!$A$2:$AK$2,0))</f>
        <v>3.6379221601890199</v>
      </c>
      <c r="AF12" s="175">
        <f>INDEX(ResTRA,MATCH(_xlfn.CONCAT(AF$2,$B12,$D12),Results!$A$2:$A$15754,0),MATCH(Report!AF$3,Results!$A$2:$AK$2,0))</f>
        <v>3.6047778943356601</v>
      </c>
      <c r="AG12" s="176">
        <f>INDEX(ResTRA,MATCH(_xlfn.CONCAT(AG$2,$B12,$D12),Results!$A$2:$A$15754,0),MATCH(Report!AG$3,Results!$A$2:$AK$2,0))</f>
        <v>3.6281262401460301</v>
      </c>
      <c r="AH12" s="176">
        <f>INDEX(ResTRA,MATCH(_xlfn.CONCAT(AH$2,$B12,$D12),Results!$A$2:$A$15754,0),MATCH(Report!AH$3,Results!$A$2:$AK$2,0))</f>
        <v>3.5885035944424799</v>
      </c>
      <c r="AI12" s="175">
        <f>INDEX(ResTRA,MATCH(_xlfn.CONCAT(AI$2,$B12,$D12),Results!$A$2:$A$15754,0),MATCH(Report!AI$3,Results!$A$2:$AK$2,0))</f>
        <v>3.6338659868250902</v>
      </c>
      <c r="AJ12" s="175">
        <f>INDEX(ResTRA,MATCH(_xlfn.CONCAT(AJ$2,$B12,$D12),Results!$A$2:$A$15754,0),MATCH(Report!AJ$3,Results!$A$2:$AK$2,0))</f>
        <v>3.6025509122239501</v>
      </c>
    </row>
    <row r="13" spans="1:36" s="30" customFormat="1" x14ac:dyDescent="0.3">
      <c r="A13"/>
      <c r="B13" s="29" t="s">
        <v>187</v>
      </c>
      <c r="C13" s="29" t="s">
        <v>234</v>
      </c>
      <c r="D13" s="29" t="s">
        <v>1</v>
      </c>
      <c r="E13" s="19">
        <f>INDEX(ResTRA,MATCH(_xlfn.CONCAT(E$2,$B13,$D13),Results!$A$2:$A$15754,0),MATCH(Report!E$3,Results!$A$2:$AK$2,0))</f>
        <v>0.94</v>
      </c>
      <c r="F13" s="19">
        <f>INDEX(ResTRA,MATCH(_xlfn.CONCAT(F$2,$B13,$D13),Results!$A$2:$A$15754,0),MATCH(Report!F$3,Results!$A$2:$AK$2,0))</f>
        <v>1.02</v>
      </c>
      <c r="G13" s="19">
        <f>INDEX(ResTRA,MATCH(_xlfn.CONCAT(G$2,$B13,$D13),Results!$A$2:$A$15754,0),MATCH(Report!G$3,Results!$A$2:$AK$2,0))</f>
        <v>1.18</v>
      </c>
      <c r="H13" s="145"/>
      <c r="I13" s="49">
        <f>INDEX(ResTRA,MATCH(_xlfn.CONCAT(I$2,$B13,$D13),Results!$A$2:$A$15754,0),MATCH(Report!I$3,Results!$A$2:$AK$2,0))</f>
        <v>0.93589299999999997</v>
      </c>
      <c r="J13" s="49">
        <f>INDEX(ResTRA,MATCH(_xlfn.CONCAT(J$2,$B13,$D13),Results!$A$2:$A$15754,0),MATCH(Report!J$3,Results!$A$2:$AK$2,0))</f>
        <v>1.0176970000000001</v>
      </c>
      <c r="K13" s="49">
        <f>INDEX(ResTRA,MATCH(_xlfn.CONCAT(K$2,$B13,$D13),Results!$A$2:$A$15754,0),MATCH(Report!K$3,Results!$A$2:$AK$2,0))</f>
        <v>1.1773009999999999</v>
      </c>
      <c r="L13" s="19">
        <f>INDEX(ResTRA,MATCH(_xlfn.CONCAT(L$2,$B13,$D13),Results!$A$2:$A$15754,0),MATCH(Report!L$3,Results!$A$2:$AK$2,0))</f>
        <v>1.023058</v>
      </c>
      <c r="M13" s="19">
        <f>INDEX(ResTRA,MATCH(_xlfn.CONCAT(M$2,$B13,$D13),Results!$A$2:$A$15754,0),MATCH(Report!M$3,Results!$A$2:$AK$2,0))</f>
        <v>1.183422</v>
      </c>
      <c r="N13" s="49">
        <f>INDEX(ResTRA,MATCH(_xlfn.CONCAT(N$2,$B13,$D13),Results!$A$2:$A$15754,0),MATCH(Report!N$3,Results!$A$2:$AK$2,0))</f>
        <v>1.028578</v>
      </c>
      <c r="O13" s="49">
        <f>INDEX(ResTRA,MATCH(_xlfn.CONCAT(O$2,$B13,$D13),Results!$A$2:$A$15754,0),MATCH(Report!O$3,Results!$A$2:$AK$2,0))</f>
        <v>1.1897249999999999</v>
      </c>
      <c r="P13" s="19" t="e">
        <f>INDEX(ResTRA,MATCH(_xlfn.CONCAT(P$2,$B13,$D13),Results!$A$2:$A$15754,0),MATCH(Report!P$3,Results!$A$2:$AK$2,0))</f>
        <v>#N/A</v>
      </c>
      <c r="Q13" s="19" t="e">
        <f>INDEX(ResTRA,MATCH(_xlfn.CONCAT(Q$2,$B13,$D13),Results!$A$2:$A$15754,0),MATCH(Report!Q$3,Results!$A$2:$AK$2,0))</f>
        <v>#N/A</v>
      </c>
      <c r="R13" s="49">
        <f>INDEX(ResTRA,MATCH(_xlfn.CONCAT(R$2,$B13,$D13),Results!$A$2:$A$15754,0),MATCH(Report!R$3,Results!$A$2:$AK$2,0))</f>
        <v>1.018632</v>
      </c>
      <c r="S13" s="49">
        <f>INDEX(ResTRA,MATCH(_xlfn.CONCAT(S$2,$B13,$D13),Results!$A$2:$A$15754,0),MATCH(Report!S$3,Results!$A$2:$AK$2,0))</f>
        <v>1.178369</v>
      </c>
      <c r="T13" s="19" t="e">
        <f>INDEX(ResTRA,MATCH(_xlfn.CONCAT(T$2,$B13,$D13),Results!$A$2:$A$15754,0),MATCH(Report!T$3,Results!$A$2:$AK$2,0))</f>
        <v>#N/A</v>
      </c>
      <c r="U13" s="19" t="e">
        <f>INDEX(ResTRA,MATCH(_xlfn.CONCAT(U$2,$B13,$D13),Results!$A$2:$A$15754,0),MATCH(Report!U$3,Results!$A$2:$AK$2,0))</f>
        <v>#N/A</v>
      </c>
      <c r="V13" s="49">
        <f>INDEX(ResTRA,MATCH(_xlfn.CONCAT(V$2,$B13,$D13),Results!$A$2:$A$15754,0),MATCH(Report!V$3,Results!$A$2:$AK$2,0))</f>
        <v>1.0179929999999999</v>
      </c>
      <c r="W13" s="49">
        <f>INDEX(ResTRA,MATCH(_xlfn.CONCAT(W$2,$B13,$D13),Results!$A$2:$A$15754,0),MATCH(Report!W$3,Results!$A$2:$AK$2,0))</f>
        <v>1.1776390000000001</v>
      </c>
      <c r="X13" s="19">
        <f>INDEX(ResTRA,MATCH(_xlfn.CONCAT(X$2,$B13,$D13),Results!$A$2:$A$15754,0),MATCH(Report!X$3,Results!$A$2:$AK$2,0))</f>
        <v>1.0557780000000001</v>
      </c>
      <c r="Y13" s="19">
        <f>INDEX(ResTRA,MATCH(_xlfn.CONCAT(Y$2,$B13,$D13),Results!$A$2:$A$15754,0),MATCH(Report!Y$3,Results!$A$2:$AK$2,0))</f>
        <v>1.220783</v>
      </c>
      <c r="Z13" s="49">
        <f>INDEX(ResTRA,MATCH(_xlfn.CONCAT(Z$2,$B13,$D13),Results!$A$2:$A$15754,0),MATCH(Report!Z$3,Results!$A$2:$AK$2,0))</f>
        <v>1.0605</v>
      </c>
      <c r="AA13" s="49">
        <f>INDEX(ResTRA,MATCH(_xlfn.CONCAT(AA$2,$B13,$D13),Results!$A$2:$A$15754,0),MATCH(Report!AA$3,Results!$A$2:$AK$2,0))</f>
        <v>1.226175</v>
      </c>
      <c r="AB13" s="19">
        <f>INDEX(ResTRA,MATCH(_xlfn.CONCAT(AB$2,$B13,$D13),Results!$A$2:$A$15754,0),MATCH(Report!AB$3,Results!$A$2:$AK$2,0))</f>
        <v>1.06602</v>
      </c>
      <c r="AC13" s="19">
        <f>INDEX(ResTRA,MATCH(_xlfn.CONCAT(AC$2,$B13,$D13),Results!$A$2:$A$15754,0),MATCH(Report!AC$3,Results!$A$2:$AK$2,0))</f>
        <v>1.232477</v>
      </c>
      <c r="AD13" s="135"/>
      <c r="AE13" s="177">
        <f>INDEX(ResTRA,MATCH(_xlfn.CONCAT(AE$2,$B13,$D13),Results!$A$2:$A$15754,0),MATCH(Report!AE$3,Results!$A$2:$AK$2,0))</f>
        <v>1.058673</v>
      </c>
      <c r="AF13" s="177">
        <f>INDEX(ResTRA,MATCH(_xlfn.CONCAT(AF$2,$B13,$D13),Results!$A$2:$A$15754,0),MATCH(Report!AF$3,Results!$A$2:$AK$2,0))</f>
        <v>1.2240880000000001</v>
      </c>
      <c r="AG13" s="178">
        <f>INDEX(ResTRA,MATCH(_xlfn.CONCAT(AG$2,$B13,$D13),Results!$A$2:$A$15754,0),MATCH(Report!AG$3,Results!$A$2:$AK$2,0))</f>
        <v>1.0687629999999999</v>
      </c>
      <c r="AH13" s="178">
        <f>INDEX(ResTRA,MATCH(_xlfn.CONCAT(AH$2,$B13,$D13),Results!$A$2:$A$15754,0),MATCH(Report!AH$3,Results!$A$2:$AK$2,0))</f>
        <v>1.235609</v>
      </c>
      <c r="AI13" s="177">
        <f>INDEX(ResTRA,MATCH(_xlfn.CONCAT(AI$2,$B13,$D13),Results!$A$2:$A$15754,0),MATCH(Report!AI$3,Results!$A$2:$AK$2,0))</f>
        <v>1.0687629999999999</v>
      </c>
      <c r="AJ13" s="177">
        <f>INDEX(ResTRA,MATCH(_xlfn.CONCAT(AJ$2,$B13,$D13),Results!$A$2:$A$15754,0),MATCH(Report!AJ$3,Results!$A$2:$AK$2,0))</f>
        <v>1.235609</v>
      </c>
    </row>
    <row r="14" spans="1:36" s="30" customFormat="1" x14ac:dyDescent="0.3">
      <c r="A14"/>
      <c r="B14" s="29" t="s">
        <v>190</v>
      </c>
      <c r="C14" s="29" t="s">
        <v>237</v>
      </c>
      <c r="D14" s="29" t="s">
        <v>1</v>
      </c>
      <c r="E14" s="19">
        <f>INDEX(ResTRA,MATCH(_xlfn.CONCAT(E$2,$B14,$D14),Results!$A$2:$A$15754,0),MATCH(Report!E$3,Results!$A$2:$AK$2,0))</f>
        <v>0.96</v>
      </c>
      <c r="F14" s="19">
        <f>INDEX(ResTRA,MATCH(_xlfn.CONCAT(F$2,$B14,$D14),Results!$A$2:$A$15754,0),MATCH(Report!F$3,Results!$A$2:$AK$2,0))</f>
        <v>1.04</v>
      </c>
      <c r="G14" s="19">
        <f>INDEX(ResTRA,MATCH(_xlfn.CONCAT(G$2,$B14,$D14),Results!$A$2:$A$15754,0),MATCH(Report!G$3,Results!$A$2:$AK$2,0))</f>
        <v>1.19</v>
      </c>
      <c r="H14" s="145"/>
      <c r="I14" s="49">
        <f>INDEX(ResTRA,MATCH(_xlfn.CONCAT(I$2,$B14,$D14),Results!$A$2:$A$15754,0),MATCH(Report!I$3,Results!$A$2:$AK$2,0))</f>
        <v>0.96368600000000004</v>
      </c>
      <c r="J14" s="49">
        <f>INDEX(ResTRA,MATCH(_xlfn.CONCAT(J$2,$B14,$D14),Results!$A$2:$A$15754,0),MATCH(Report!J$3,Results!$A$2:$AK$2,0))</f>
        <v>1.0423089999999999</v>
      </c>
      <c r="K14" s="49">
        <f>INDEX(ResTRA,MATCH(_xlfn.CONCAT(K$2,$B14,$D14),Results!$A$2:$A$15754,0),MATCH(Report!K$3,Results!$A$2:$AK$2,0))</f>
        <v>1.1854070000000001</v>
      </c>
      <c r="L14" s="19">
        <f>INDEX(ResTRA,MATCH(_xlfn.CONCAT(L$2,$B14,$D14),Results!$A$2:$A$15754,0),MATCH(Report!L$3,Results!$A$2:$AK$2,0))</f>
        <v>1.0598669999999999</v>
      </c>
      <c r="M14" s="19">
        <f>INDEX(ResTRA,MATCH(_xlfn.CONCAT(M$2,$B14,$D14),Results!$A$2:$A$15754,0),MATCH(Report!M$3,Results!$A$2:$AK$2,0))</f>
        <v>1.205454</v>
      </c>
      <c r="N14" s="49">
        <f>INDEX(ResTRA,MATCH(_xlfn.CONCAT(N$2,$B14,$D14),Results!$A$2:$A$15754,0),MATCH(Report!N$3,Results!$A$2:$AK$2,0))</f>
        <v>1.0717639999999999</v>
      </c>
      <c r="O14" s="49">
        <f>INDEX(ResTRA,MATCH(_xlfn.CONCAT(O$2,$B14,$D14),Results!$A$2:$A$15754,0),MATCH(Report!O$3,Results!$A$2:$AK$2,0))</f>
        <v>1.219039</v>
      </c>
      <c r="P14" s="19" t="e">
        <f>INDEX(ResTRA,MATCH(_xlfn.CONCAT(P$2,$B14,$D14),Results!$A$2:$A$15754,0),MATCH(Report!P$3,Results!$A$2:$AK$2,0))</f>
        <v>#N/A</v>
      </c>
      <c r="Q14" s="19" t="e">
        <f>INDEX(ResTRA,MATCH(_xlfn.CONCAT(Q$2,$B14,$D14),Results!$A$2:$A$15754,0),MATCH(Report!Q$3,Results!$A$2:$AK$2,0))</f>
        <v>#N/A</v>
      </c>
      <c r="R14" s="49">
        <f>INDEX(ResTRA,MATCH(_xlfn.CONCAT(R$2,$B14,$D14),Results!$A$2:$A$15754,0),MATCH(Report!R$3,Results!$A$2:$AK$2,0))</f>
        <v>1.043174</v>
      </c>
      <c r="S14" s="49">
        <f>INDEX(ResTRA,MATCH(_xlfn.CONCAT(S$2,$B14,$D14),Results!$A$2:$A$15754,0),MATCH(Report!S$3,Results!$A$2:$AK$2,0))</f>
        <v>1.1863939999999999</v>
      </c>
      <c r="T14" s="19" t="e">
        <f>INDEX(ResTRA,MATCH(_xlfn.CONCAT(T$2,$B14,$D14),Results!$A$2:$A$15754,0),MATCH(Report!T$3,Results!$A$2:$AK$2,0))</f>
        <v>#N/A</v>
      </c>
      <c r="U14" s="19" t="e">
        <f>INDEX(ResTRA,MATCH(_xlfn.CONCAT(U$2,$B14,$D14),Results!$A$2:$A$15754,0),MATCH(Report!U$3,Results!$A$2:$AK$2,0))</f>
        <v>#N/A</v>
      </c>
      <c r="V14" s="49">
        <f>INDEX(ResTRA,MATCH(_xlfn.CONCAT(V$2,$B14,$D14),Results!$A$2:$A$15754,0),MATCH(Report!V$3,Results!$A$2:$AK$2,0))</f>
        <v>1.042611</v>
      </c>
      <c r="W14" s="49">
        <f>INDEX(ResTRA,MATCH(_xlfn.CONCAT(W$2,$B14,$D14),Results!$A$2:$A$15754,0),MATCH(Report!W$3,Results!$A$2:$AK$2,0))</f>
        <v>1.185751</v>
      </c>
      <c r="X14" s="19">
        <f>INDEX(ResTRA,MATCH(_xlfn.CONCAT(X$2,$B14,$D14),Results!$A$2:$A$15754,0),MATCH(Report!X$3,Results!$A$2:$AK$2,0))</f>
        <v>1.043174</v>
      </c>
      <c r="Y14" s="19">
        <f>INDEX(ResTRA,MATCH(_xlfn.CONCAT(Y$2,$B14,$D14),Results!$A$2:$A$15754,0),MATCH(Report!Y$3,Results!$A$2:$AK$2,0))</f>
        <v>1.1863939999999999</v>
      </c>
      <c r="Z14" s="49">
        <f>INDEX(ResTRA,MATCH(_xlfn.CONCAT(Z$2,$B14,$D14),Results!$A$2:$A$15754,0),MATCH(Report!Z$3,Results!$A$2:$AK$2,0))</f>
        <v>1.060168</v>
      </c>
      <c r="AA14" s="49">
        <f>INDEX(ResTRA,MATCH(_xlfn.CONCAT(AA$2,$B14,$D14),Results!$A$2:$A$15754,0),MATCH(Report!AA$3,Results!$A$2:$AK$2,0))</f>
        <v>1.2057979999999999</v>
      </c>
      <c r="AB14" s="19">
        <f>INDEX(ResTRA,MATCH(_xlfn.CONCAT(AB$2,$B14,$D14),Results!$A$2:$A$15754,0),MATCH(Report!AB$3,Results!$A$2:$AK$2,0))</f>
        <v>1.072066</v>
      </c>
      <c r="AC14" s="19">
        <f>INDEX(ResTRA,MATCH(_xlfn.CONCAT(AC$2,$B14,$D14),Results!$A$2:$A$15754,0),MATCH(Report!AC$3,Results!$A$2:$AK$2,0))</f>
        <v>1.2193830000000001</v>
      </c>
      <c r="AD14" s="135"/>
      <c r="AE14" s="177">
        <f>INDEX(ResTRA,MATCH(_xlfn.CONCAT(AE$2,$B14,$D14),Results!$A$2:$A$15754,0),MATCH(Report!AE$3,Results!$A$2:$AK$2,0))</f>
        <v>1.0461530000000001</v>
      </c>
      <c r="AF14" s="177">
        <f>INDEX(ResTRA,MATCH(_xlfn.CONCAT(AF$2,$B14,$D14),Results!$A$2:$A$15754,0),MATCH(Report!AF$3,Results!$A$2:$AK$2,0))</f>
        <v>1.1897960000000001</v>
      </c>
      <c r="AG14" s="178">
        <f>INDEX(ResTRA,MATCH(_xlfn.CONCAT(AG$2,$B14,$D14),Results!$A$2:$A$15754,0),MATCH(Report!AG$3,Results!$A$2:$AK$2,0))</f>
        <v>1.0466500000000001</v>
      </c>
      <c r="AH14" s="178">
        <f>INDEX(ResTRA,MATCH(_xlfn.CONCAT(AH$2,$B14,$D14),Results!$A$2:$A$15754,0),MATCH(Report!AH$3,Results!$A$2:$AK$2,0))</f>
        <v>1.1903619999999999</v>
      </c>
      <c r="AI14" s="177">
        <f>INDEX(ResTRA,MATCH(_xlfn.CONCAT(AI$2,$B14,$D14),Results!$A$2:$A$15754,0),MATCH(Report!AI$3,Results!$A$2:$AK$2,0))</f>
        <v>1.0466500000000001</v>
      </c>
      <c r="AJ14" s="177">
        <f>INDEX(ResTRA,MATCH(_xlfn.CONCAT(AJ$2,$B14,$D14),Results!$A$2:$A$15754,0),MATCH(Report!AJ$3,Results!$A$2:$AK$2,0))</f>
        <v>1.1903619999999999</v>
      </c>
    </row>
    <row r="15" spans="1:36" s="30" customFormat="1" x14ac:dyDescent="0.3">
      <c r="A15"/>
      <c r="B15" s="29" t="s">
        <v>197</v>
      </c>
      <c r="C15" s="29" t="s">
        <v>236</v>
      </c>
      <c r="D15" s="29" t="s">
        <v>1</v>
      </c>
      <c r="E15" s="18">
        <f>INDEX(ResTRA,MATCH(_xlfn.CONCAT(E$2,$B15,$D15),Results!$A$2:$A$15754,0),MATCH(Report!E$3,Results!$A$2:$AK$2,0))</f>
        <v>1465.03</v>
      </c>
      <c r="F15" s="18">
        <f>INDEX(ResTRA,MATCH(_xlfn.CONCAT(F$2,$B15,$D15),Results!$A$2:$A$15754,0),MATCH(Report!F$3,Results!$A$2:$AK$2,0))</f>
        <v>1584.83</v>
      </c>
      <c r="G15" s="18">
        <f>INDEX(ResTRA,MATCH(_xlfn.CONCAT(G$2,$B15,$D15),Results!$A$2:$A$15754,0),MATCH(Report!G$3,Results!$A$2:$AK$2,0))</f>
        <v>1792.71</v>
      </c>
      <c r="H15" s="141"/>
      <c r="I15" s="87">
        <f>INDEX(ResTRA,MATCH(_xlfn.CONCAT(I$2,$B15,$D15),Results!$A$2:$A$15754,0),MATCH(Report!I$3,Results!$A$2:$AK$2,0))</f>
        <v>1465.03357220508</v>
      </c>
      <c r="J15" s="46">
        <f>INDEX(ResTRA,MATCH(_xlfn.CONCAT(J$2,$B15,$D15),Results!$A$2:$A$15754,0),MATCH(Report!J$3,Results!$A$2:$AK$2,0))</f>
        <v>1584.50152332831</v>
      </c>
      <c r="K15" s="46">
        <f>INDEX(ResTRA,MATCH(_xlfn.CONCAT(K$2,$B15,$D15),Results!$A$2:$A$15754,0),MATCH(Report!K$3,Results!$A$2:$AK$2,0))</f>
        <v>1791.9053211728699</v>
      </c>
      <c r="L15" s="18">
        <f>INDEX(ResTRA,MATCH(_xlfn.CONCAT(L$2,$B15,$D15),Results!$A$2:$A$15754,0),MATCH(Report!L$3,Results!$A$2:$AK$2,0))</f>
        <v>1601.3265329897899</v>
      </c>
      <c r="M15" s="18">
        <f>INDEX(ResTRA,MATCH(_xlfn.CONCAT(M$2,$B15,$D15),Results!$A$2:$A$15754,0),MATCH(Report!M$3,Results!$A$2:$AK$2,0))</f>
        <v>1807.63411383675</v>
      </c>
      <c r="N15" s="46">
        <f>INDEX(ResTRA,MATCH(_xlfn.CONCAT(N$2,$B15,$D15),Results!$A$2:$A$15754,0),MATCH(Report!N$3,Results!$A$2:$AK$2,0))</f>
        <v>1613.7569739293499</v>
      </c>
      <c r="O15" s="46">
        <f>INDEX(ResTRA,MATCH(_xlfn.CONCAT(O$2,$B15,$D15),Results!$A$2:$A$15754,0),MATCH(Report!O$3,Results!$A$2:$AK$2,0))</f>
        <v>1820.8024921572101</v>
      </c>
      <c r="P15" s="18" t="e">
        <f>INDEX(ResTRA,MATCH(_xlfn.CONCAT(P$2,$B15,$D15),Results!$A$2:$A$15754,0),MATCH(Report!P$3,Results!$A$2:$AK$2,0))</f>
        <v>#N/A</v>
      </c>
      <c r="Q15" s="18" t="e">
        <f>INDEX(ResTRA,MATCH(_xlfn.CONCAT(Q$2,$B15,$D15),Results!$A$2:$A$15754,0),MATCH(Report!Q$3,Results!$A$2:$AK$2,0))</f>
        <v>#N/A</v>
      </c>
      <c r="R15" s="46">
        <f>INDEX(ResTRA,MATCH(_xlfn.CONCAT(R$2,$B15,$D15),Results!$A$2:$A$15754,0),MATCH(Report!R$3,Results!$A$2:$AK$2,0))</f>
        <v>1582.7324491619599</v>
      </c>
      <c r="S15" s="46">
        <f>INDEX(ResTRA,MATCH(_xlfn.CONCAT(S$2,$B15,$D15),Results!$A$2:$A$15754,0),MATCH(Report!S$3,Results!$A$2:$AK$2,0))</f>
        <v>1786.35943357572</v>
      </c>
      <c r="T15" s="18" t="e">
        <f>INDEX(ResTRA,MATCH(_xlfn.CONCAT(T$2,$B15,$D15),Results!$A$2:$A$15754,0),MATCH(Report!T$3,Results!$A$2:$AK$2,0))</f>
        <v>#N/A</v>
      </c>
      <c r="U15" s="18" t="e">
        <f>INDEX(ResTRA,MATCH(_xlfn.CONCAT(U$2,$B15,$D15),Results!$A$2:$A$15754,0),MATCH(Report!U$3,Results!$A$2:$AK$2,0))</f>
        <v>#N/A</v>
      </c>
      <c r="V15" s="46">
        <f>INDEX(ResTRA,MATCH(_xlfn.CONCAT(V$2,$B15,$D15),Results!$A$2:$A$15754,0),MATCH(Report!V$3,Results!$A$2:$AK$2,0))</f>
        <v>1581.55785243026</v>
      </c>
      <c r="W15" s="46">
        <f>INDEX(ResTRA,MATCH(_xlfn.CONCAT(W$2,$B15,$D15),Results!$A$2:$A$15754,0),MATCH(Report!W$3,Results!$A$2:$AK$2,0))</f>
        <v>1784.2774759031699</v>
      </c>
      <c r="X15" s="18">
        <f>INDEX(ResTRA,MATCH(_xlfn.CONCAT(X$2,$B15,$D15),Results!$A$2:$A$15754,0),MATCH(Report!X$3,Results!$A$2:$AK$2,0))</f>
        <v>1581.71447998595</v>
      </c>
      <c r="Y15" s="18">
        <f>INDEX(ResTRA,MATCH(_xlfn.CONCAT(Y$2,$B15,$D15),Results!$A$2:$A$15754,0),MATCH(Report!Y$3,Results!$A$2:$AK$2,0))</f>
        <v>1784.4924679962</v>
      </c>
      <c r="Z15" s="46">
        <f>INDEX(ResTRA,MATCH(_xlfn.CONCAT(Z$2,$B15,$D15),Results!$A$2:$A$15754,0),MATCH(Report!Z$3,Results!$A$2:$AK$2,0))</f>
        <v>1597.3501420612599</v>
      </c>
      <c r="AA15" s="46">
        <f>INDEX(ResTRA,MATCH(_xlfn.CONCAT(AA$2,$B15,$D15),Results!$A$2:$A$15754,0),MATCH(Report!AA$3,Results!$A$2:$AK$2,0))</f>
        <v>1796.2829304992599</v>
      </c>
      <c r="AB15" s="18">
        <f>INDEX(ResTRA,MATCH(_xlfn.CONCAT(AB$2,$B15,$D15),Results!$A$2:$A$15754,0),MATCH(Report!AB$3,Results!$A$2:$AK$2,0))</f>
        <v>1609.7284930987601</v>
      </c>
      <c r="AC15" s="18">
        <f>INDEX(ResTRA,MATCH(_xlfn.CONCAT(AC$2,$B15,$D15),Results!$A$2:$A$15754,0),MATCH(Report!AC$3,Results!$A$2:$AK$2,0))</f>
        <v>1808.8626956324799</v>
      </c>
      <c r="AD15" s="135"/>
      <c r="AE15" s="169">
        <f>INDEX(ResTRA,MATCH(_xlfn.CONCAT(AE$2,$B15,$D15),Results!$A$2:$A$15754,0),MATCH(Report!AE$3,Results!$A$2:$AK$2,0))</f>
        <v>1586.8004804608599</v>
      </c>
      <c r="AF15" s="169">
        <f>INDEX(ResTRA,MATCH(_xlfn.CONCAT(AF$2,$B15,$D15),Results!$A$2:$A$15754,0),MATCH(Report!AF$3,Results!$A$2:$AK$2,0))</f>
        <v>1792.69398773341</v>
      </c>
      <c r="AG15" s="170">
        <f>INDEX(ResTRA,MATCH(_xlfn.CONCAT(AG$2,$B15,$D15),Results!$A$2:$A$15754,0),MATCH(Report!AG$3,Results!$A$2:$AK$2,0))</f>
        <v>1587.6732520103001</v>
      </c>
      <c r="AH15" s="170">
        <f>INDEX(ResTRA,MATCH(_xlfn.CONCAT(AH$2,$B15,$D15),Results!$A$2:$A$15754,0),MATCH(Report!AH$3,Results!$A$2:$AK$2,0))</f>
        <v>1794.3005355682701</v>
      </c>
      <c r="AI15" s="169">
        <f>INDEX(ResTRA,MATCH(_xlfn.CONCAT(AI$2,$B15,$D15),Results!$A$2:$A$15754,0),MATCH(Report!AI$3,Results!$A$2:$AK$2,0))</f>
        <v>1587.0531009659401</v>
      </c>
      <c r="AJ15" s="169">
        <f>INDEX(ResTRA,MATCH(_xlfn.CONCAT(AJ$2,$B15,$D15),Results!$A$2:$A$15754,0),MATCH(Report!AJ$3,Results!$A$2:$AK$2,0))</f>
        <v>1792.7948359950601</v>
      </c>
    </row>
    <row r="16" spans="1:36" x14ac:dyDescent="0.3">
      <c r="B16" s="4" t="s">
        <v>223</v>
      </c>
      <c r="C16" t="s">
        <v>245</v>
      </c>
      <c r="D16" t="s">
        <v>1</v>
      </c>
      <c r="E16" s="18">
        <f>INDEX(ResTRA,MATCH(_xlfn.CONCAT(E$2,$B16,$D16),Results!$A$2:$A$15754,0),MATCH(Report!E$3,Results!$A$2:$AK$2,0))</f>
        <v>1452.49</v>
      </c>
      <c r="F16" s="18">
        <f>INDEX(ResTRA,MATCH(_xlfn.CONCAT(F$2,$B16,$D16),Results!$A$2:$A$15754,0),MATCH(Report!F$3,Results!$A$2:$AK$2,0))</f>
        <v>1571.07</v>
      </c>
      <c r="G16" s="18">
        <f>INDEX(ResTRA,MATCH(_xlfn.CONCAT(G$2,$B16,$D16),Results!$A$2:$A$15754,0),MATCH(Report!G$3,Results!$A$2:$AK$2,0))</f>
        <v>1777.24</v>
      </c>
      <c r="H16" s="141"/>
      <c r="I16" s="87">
        <f>INDEX(ResTRA,MATCH(_xlfn.CONCAT(I$2,$B16,$D16),Results!$A$2:$A$15754,0),MATCH(Report!I$3,Results!$A$2:$AK$2,0))</f>
        <v>1452.4945195742901</v>
      </c>
      <c r="J16" s="46">
        <f>INDEX(ResTRA,MATCH(_xlfn.CONCAT(J$2,$B16,$D16),Results!$A$2:$A$15754,0),MATCH(Report!J$3,Results!$A$2:$AK$2,0))</f>
        <v>1568.88288582789</v>
      </c>
      <c r="K16" s="243">
        <f>INDEX(ResTRA,MATCH(_xlfn.CONCAT(K$2,$B16,$D16),Results!$A$2:$A$15754,0),MATCH(Report!K$3,Results!$A$2:$AK$2,0))</f>
        <v>1771.4698390795099</v>
      </c>
      <c r="L16" s="18">
        <f>INDEX(ResTRA,MATCH(_xlfn.CONCAT(L$2,$B16,$D16),Results!$A$2:$A$15754,0),MATCH(Report!L$3,Results!$A$2:$AK$2,0))</f>
        <v>1582.5632672014201</v>
      </c>
      <c r="M16" s="86">
        <f>INDEX(ResTRA,MATCH(_xlfn.CONCAT(M$2,$B16,$D16),Results!$A$2:$A$15754,0),MATCH(Report!M$3,Results!$A$2:$AK$2,0))</f>
        <v>1765.7056362616599</v>
      </c>
      <c r="N16" s="46">
        <f>INDEX(ResTRA,MATCH(_xlfn.CONCAT(N$2,$B16,$D16),Results!$A$2:$A$15754,0),MATCH(Report!N$3,Results!$A$2:$AK$2,0))</f>
        <v>1600.77810872962</v>
      </c>
      <c r="O16" s="46">
        <f>INDEX(ResTRA,MATCH(_xlfn.CONCAT(O$2,$B16,$D16),Results!$A$2:$A$15754,0),MATCH(Report!O$3,Results!$A$2:$AK$2,0))</f>
        <v>1781.9968368079899</v>
      </c>
      <c r="P16" s="18" t="e">
        <f>INDEX(ResTRA,MATCH(_xlfn.CONCAT(P$2,$B16,$D16),Results!$A$2:$A$15754,0),MATCH(Report!P$3,Results!$A$2:$AK$2,0))</f>
        <v>#N/A</v>
      </c>
      <c r="Q16" s="86" t="e">
        <f>INDEX(ResTRA,MATCH(_xlfn.CONCAT(Q$2,$B16,$D16),Results!$A$2:$A$15754,0),MATCH(Report!Q$3,Results!$A$2:$AK$2,0))</f>
        <v>#N/A</v>
      </c>
      <c r="R16" s="46">
        <f>INDEX(ResTRA,MATCH(_xlfn.CONCAT(R$2,$B16,$D16),Results!$A$2:$A$15754,0),MATCH(Report!R$3,Results!$A$2:$AK$2,0))</f>
        <v>1553.280411358</v>
      </c>
      <c r="S16" s="46">
        <f>INDEX(ResTRA,MATCH(_xlfn.CONCAT(S$2,$B16,$D16),Results!$A$2:$A$15754,0),MATCH(Report!S$3,Results!$A$2:$AK$2,0))</f>
        <v>1726.57531931585</v>
      </c>
      <c r="T16" s="18" t="e">
        <f>INDEX(ResTRA,MATCH(_xlfn.CONCAT(T$2,$B16,$D16),Results!$A$2:$A$15754,0),MATCH(Report!T$3,Results!$A$2:$AK$2,0))</f>
        <v>#N/A</v>
      </c>
      <c r="U16" s="18" t="e">
        <f>INDEX(ResTRA,MATCH(_xlfn.CONCAT(U$2,$B16,$D16),Results!$A$2:$A$15754,0),MATCH(Report!U$3,Results!$A$2:$AK$2,0))</f>
        <v>#N/A</v>
      </c>
      <c r="V16" s="46">
        <f>INDEX(ResTRA,MATCH(_xlfn.CONCAT(V$2,$B16,$D16),Results!$A$2:$A$15754,0),MATCH(Report!V$3,Results!$A$2:$AK$2,0))</f>
        <v>1547.95245534225</v>
      </c>
      <c r="W16" s="46">
        <f>INDEX(ResTRA,MATCH(_xlfn.CONCAT(W$2,$B16,$D16),Results!$A$2:$A$15754,0),MATCH(Report!W$3,Results!$A$2:$AK$2,0))</f>
        <v>1714.6533808403799</v>
      </c>
      <c r="X16" s="18">
        <f>INDEX(ResTRA,MATCH(_xlfn.CONCAT(X$2,$B16,$D16),Results!$A$2:$A$15754,0),MATCH(Report!X$3,Results!$A$2:$AK$2,0))</f>
        <v>1595.89589683698</v>
      </c>
      <c r="Y16" s="18">
        <f>INDEX(ResTRA,MATCH(_xlfn.CONCAT(Y$2,$B16,$D16),Results!$A$2:$A$15754,0),MATCH(Report!Y$3,Results!$A$2:$AK$2,0))</f>
        <v>1767.7319917156101</v>
      </c>
      <c r="Z16" s="46">
        <f>INDEX(ResTRA,MATCH(_xlfn.CONCAT(Z$2,$B16,$D16),Results!$A$2:$A$15754,0),MATCH(Report!Z$3,Results!$A$2:$AK$2,0))</f>
        <v>1604.4071334724699</v>
      </c>
      <c r="AA16" s="46">
        <f>INDEX(ResTRA,MATCH(_xlfn.CONCAT(AA$2,$B16,$D16),Results!$A$2:$A$15754,0),MATCH(Report!AA$3,Results!$A$2:$AK$2,0))</f>
        <v>1746.15866724852</v>
      </c>
      <c r="AB16" s="18">
        <f>INDEX(ResTRA,MATCH(_xlfn.CONCAT(AB$2,$B16,$D16),Results!$A$2:$A$15754,0),MATCH(Report!AB$3,Results!$A$2:$AK$2,0))</f>
        <v>1622.61371800334</v>
      </c>
      <c r="AC16" s="18">
        <f>INDEX(ResTRA,MATCH(_xlfn.CONCAT(AC$2,$B16,$D16),Results!$A$2:$A$15754,0),MATCH(Report!AC$3,Results!$A$2:$AK$2,0))</f>
        <v>1761.2158905484901</v>
      </c>
      <c r="AE16" s="169">
        <f>INDEX(ResTRA,MATCH(_xlfn.CONCAT(AE$2,$B16,$D16),Results!$A$2:$A$15754,0),MATCH(Report!AE$3,Results!$A$2:$AK$2,0))</f>
        <v>1616.0301662252</v>
      </c>
      <c r="AF16" s="169">
        <f>INDEX(ResTRA,MATCH(_xlfn.CONCAT(AF$2,$B16,$D16),Results!$A$2:$A$15754,0),MATCH(Report!AF$3,Results!$A$2:$AK$2,0))</f>
        <v>1810.18683311428</v>
      </c>
      <c r="AG16" s="170">
        <f>INDEX(ResTRA,MATCH(_xlfn.CONCAT(AG$2,$B16,$D16),Results!$A$2:$A$15754,0),MATCH(Report!AG$3,Results!$A$2:$AK$2,0))</f>
        <v>1632.6305677832099</v>
      </c>
      <c r="AH16" s="170">
        <f>INDEX(ResTRA,MATCH(_xlfn.CONCAT(AH$2,$B16,$D16),Results!$A$2:$A$15754,0),MATCH(Report!AH$3,Results!$A$2:$AK$2,0))</f>
        <v>1833.76902595466</v>
      </c>
      <c r="AI16" s="169">
        <f>INDEX(ResTRA,MATCH(_xlfn.CONCAT(AI$2,$B16,$D16),Results!$A$2:$A$15754,0),MATCH(Report!AI$3,Results!$A$2:$AK$2,0))</f>
        <v>1628.5065865301899</v>
      </c>
      <c r="AJ16" s="169">
        <f>INDEX(ResTRA,MATCH(_xlfn.CONCAT(AJ$2,$B16,$D16),Results!$A$2:$A$15754,0),MATCH(Report!AJ$3,Results!$A$2:$AK$2,0))</f>
        <v>1822.84400827683</v>
      </c>
    </row>
    <row r="17" spans="2:36" x14ac:dyDescent="0.3">
      <c r="C17" s="6" t="s">
        <v>267</v>
      </c>
      <c r="E17" s="25">
        <f t="shared" ref="E17:AC17" si="4">E16-E23</f>
        <v>681.12370946276906</v>
      </c>
      <c r="F17" s="25">
        <f t="shared" si="4"/>
        <v>746.69797762948292</v>
      </c>
      <c r="G17" s="25">
        <f t="shared" si="4"/>
        <v>861.29165254958696</v>
      </c>
      <c r="H17" s="146"/>
      <c r="I17" s="89">
        <f t="shared" si="4"/>
        <v>681.12833920724802</v>
      </c>
      <c r="J17" s="50">
        <f t="shared" si="4"/>
        <v>747.38739649854301</v>
      </c>
      <c r="K17" s="50">
        <f t="shared" si="4"/>
        <v>863.31198311305593</v>
      </c>
      <c r="L17" s="25">
        <f t="shared" si="4"/>
        <v>753.85430831057408</v>
      </c>
      <c r="M17" s="25">
        <f t="shared" si="4"/>
        <v>878.26972120622395</v>
      </c>
      <c r="N17" s="50">
        <f t="shared" ref="N17" si="5">N16-N23</f>
        <v>756.15526931727004</v>
      </c>
      <c r="O17" s="50">
        <f t="shared" ref="O17" si="6">O16-O23</f>
        <v>882.30121970839389</v>
      </c>
      <c r="P17" s="25" t="e">
        <f t="shared" si="4"/>
        <v>#N/A</v>
      </c>
      <c r="Q17" s="25" t="e">
        <f t="shared" si="4"/>
        <v>#N/A</v>
      </c>
      <c r="R17" s="50">
        <f t="shared" si="4"/>
        <v>753.13325956835206</v>
      </c>
      <c r="S17" s="50">
        <f t="shared" si="4"/>
        <v>879.97249773149008</v>
      </c>
      <c r="T17" s="25" t="e">
        <f t="shared" si="4"/>
        <v>#N/A</v>
      </c>
      <c r="U17" s="25" t="e">
        <f t="shared" si="4"/>
        <v>#N/A</v>
      </c>
      <c r="V17" s="50">
        <f t="shared" si="4"/>
        <v>754.31307450466204</v>
      </c>
      <c r="W17" s="50">
        <f t="shared" si="4"/>
        <v>883.50339742225685</v>
      </c>
      <c r="X17" s="25">
        <f t="shared" si="4"/>
        <v>753.62551976375505</v>
      </c>
      <c r="Y17" s="25">
        <f t="shared" si="4"/>
        <v>882.9173517415411</v>
      </c>
      <c r="Z17" s="50">
        <f t="shared" si="4"/>
        <v>761.18961084701095</v>
      </c>
      <c r="AA17" s="50">
        <f t="shared" si="4"/>
        <v>902.66689865343801</v>
      </c>
      <c r="AB17" s="25">
        <f t="shared" si="4"/>
        <v>763.45071622105593</v>
      </c>
      <c r="AC17" s="25">
        <f t="shared" si="4"/>
        <v>907.07834922023608</v>
      </c>
      <c r="AE17" s="179">
        <f t="shared" ref="AE17:AF17" si="7">AE16-AE23</f>
        <v>749.76523912391997</v>
      </c>
      <c r="AF17" s="179">
        <f t="shared" si="7"/>
        <v>871.13148768086899</v>
      </c>
      <c r="AG17" s="180">
        <f t="shared" ref="AG17:AH17" si="8">AG16-AG23</f>
        <v>748.50462802965694</v>
      </c>
      <c r="AH17" s="180">
        <f t="shared" si="8"/>
        <v>867.78888925803108</v>
      </c>
      <c r="AI17" s="179">
        <f t="shared" ref="AI17:AJ17" si="9">AI16-AI23</f>
        <v>749.81487528614889</v>
      </c>
      <c r="AJ17" s="179">
        <f t="shared" si="9"/>
        <v>871.62420752740093</v>
      </c>
    </row>
    <row r="18" spans="2:36" x14ac:dyDescent="0.3">
      <c r="B18" s="4" t="s">
        <v>224</v>
      </c>
      <c r="C18" t="s">
        <v>242</v>
      </c>
      <c r="D18" t="s">
        <v>218</v>
      </c>
      <c r="E18" s="18">
        <f>INDEX(ResTRA,MATCH(_xlfn.CONCAT(E$2,$B18,$D18),Results!$A$2:$A$15754,0),MATCH(Report!E$3,Results!$A$2:$AK$2,0))</f>
        <v>57.228720567669399</v>
      </c>
      <c r="F18" s="18">
        <f>INDEX(ResTRA,MATCH(_xlfn.CONCAT(F$2,$B18,$D18),Results!$A$2:$A$15754,0),MATCH(Report!F$3,Results!$A$2:$AK$2,0))</f>
        <v>57.610360597872102</v>
      </c>
      <c r="G18" s="18">
        <f>INDEX(ResTRA,MATCH(_xlfn.CONCAT(G$2,$B18,$D18),Results!$A$2:$A$15754,0),MATCH(Report!G$3,Results!$A$2:$AK$2,0))</f>
        <v>60.145327517920201</v>
      </c>
      <c r="H18" s="141"/>
      <c r="I18" s="87">
        <f>INDEX(ResTRA,MATCH(_xlfn.CONCAT(I$2,$B18,$D18),Results!$A$2:$A$15754,0),MATCH(Report!I$3,Results!$A$2:$AK$2,0))</f>
        <v>57.228719535001403</v>
      </c>
      <c r="J18" s="46">
        <f>INDEX(ResTRA,MATCH(_xlfn.CONCAT(J$2,$B18,$D18),Results!$A$2:$A$15754,0),MATCH(Report!J$3,Results!$A$2:$AK$2,0))</f>
        <v>57.7139078063041</v>
      </c>
      <c r="K18" s="46">
        <f>INDEX(ResTRA,MATCH(_xlfn.CONCAT(K$2,$B18,$D18),Results!$A$2:$A$15754,0),MATCH(Report!K$3,Results!$A$2:$AK$2,0))</f>
        <v>60.427133638730801</v>
      </c>
      <c r="L18" s="18">
        <f>INDEX(ResTRA,MATCH(_xlfn.CONCAT(L$2,$B18,$D18),Results!$A$2:$A$15754,0),MATCH(Report!L$3,Results!$A$2:$AK$2,0))</f>
        <v>58.258639454599198</v>
      </c>
      <c r="M18" s="18">
        <f>INDEX(ResTRA,MATCH(_xlfn.CONCAT(M$2,$B18,$D18),Results!$A$2:$A$15754,0),MATCH(Report!M$3,Results!$A$2:$AK$2,0))</f>
        <v>62.0503758251199</v>
      </c>
      <c r="N18" s="46">
        <f>INDEX(ResTRA,MATCH(_xlfn.CONCAT(N$2,$B18,$D18),Results!$A$2:$A$15754,0),MATCH(Report!N$3,Results!$A$2:$AK$2,0))</f>
        <v>58.289371578612503</v>
      </c>
      <c r="O18" s="46">
        <f>INDEX(ResTRA,MATCH(_xlfn.CONCAT(O$2,$B18,$D18),Results!$A$2:$A$15754,0),MATCH(Report!O$3,Results!$A$2:$AK$2,0))</f>
        <v>62.260910352457699</v>
      </c>
      <c r="P18" s="18" t="e">
        <f>INDEX(ResTRA,MATCH(_xlfn.CONCAT(P$2,$B18,$D18),Results!$A$2:$A$15754,0),MATCH(Report!P$3,Results!$A$2:$AK$2,0))</f>
        <v>#N/A</v>
      </c>
      <c r="Q18" s="18" t="e">
        <f>INDEX(ResTRA,MATCH(_xlfn.CONCAT(Q$2,$B18,$D18),Results!$A$2:$A$15754,0),MATCH(Report!Q$3,Results!$A$2:$AK$2,0))</f>
        <v>#N/A</v>
      </c>
      <c r="R18" s="46">
        <f>INDEX(ResTRA,MATCH(_xlfn.CONCAT(R$2,$B18,$D18),Results!$A$2:$A$15754,0),MATCH(Report!R$3,Results!$A$2:$AK$2,0))</f>
        <v>58.544121889178903</v>
      </c>
      <c r="S18" s="46">
        <f>INDEX(ResTRA,MATCH(_xlfn.CONCAT(S$2,$B18,$D18),Results!$A$2:$A$15754,0),MATCH(Report!S$3,Results!$A$2:$AK$2,0))</f>
        <v>62.745793848915902</v>
      </c>
      <c r="T18" s="18" t="e">
        <f>INDEX(ResTRA,MATCH(_xlfn.CONCAT(T$2,$B18,$D18),Results!$A$2:$A$15754,0),MATCH(Report!T$3,Results!$A$2:$AK$2,0))</f>
        <v>#N/A</v>
      </c>
      <c r="U18" s="18" t="e">
        <f>INDEX(ResTRA,MATCH(_xlfn.CONCAT(U$2,$B18,$D18),Results!$A$2:$A$15754,0),MATCH(Report!U$3,Results!$A$2:$AK$2,0))</f>
        <v>#N/A</v>
      </c>
      <c r="V18" s="46">
        <f>INDEX(ResTRA,MATCH(_xlfn.CONCAT(V$2,$B18,$D18),Results!$A$2:$A$15754,0),MATCH(Report!V$3,Results!$A$2:$AK$2,0))</f>
        <v>58.739331998667602</v>
      </c>
      <c r="W18" s="46">
        <f>INDEX(ResTRA,MATCH(_xlfn.CONCAT(W$2,$B18,$D18),Results!$A$2:$A$15754,0),MATCH(Report!W$3,Results!$A$2:$AK$2,0))</f>
        <v>63.274663961510498</v>
      </c>
      <c r="X18" s="18">
        <f>INDEX(ResTRA,MATCH(_xlfn.CONCAT(X$2,$B18,$D18),Results!$A$2:$A$15754,0),MATCH(Report!X$3,Results!$A$2:$AK$2,0))</f>
        <v>58.163067089970802</v>
      </c>
      <c r="Y18" s="18">
        <f>INDEX(ResTRA,MATCH(_xlfn.CONCAT(Y$2,$B18,$D18),Results!$A$2:$A$15754,0),MATCH(Report!Y$3,Results!$A$2:$AK$2,0))</f>
        <v>62.670045097088902</v>
      </c>
      <c r="Z18" s="46">
        <f>INDEX(ResTRA,MATCH(_xlfn.CONCAT(Z$2,$B18,$D18),Results!$A$2:$A$15754,0),MATCH(Report!Z$3,Results!$A$2:$AK$2,0))</f>
        <v>58.893682881573397</v>
      </c>
      <c r="AA18" s="46">
        <f>INDEX(ResTRA,MATCH(_xlfn.CONCAT(AA$2,$B18,$D18),Results!$A$2:$A$15754,0),MATCH(Report!AA$3,Results!$A$2:$AK$2,0))</f>
        <v>69.603445844022701</v>
      </c>
      <c r="AB18" s="18">
        <f>INDEX(ResTRA,MATCH(_xlfn.CONCAT(AB$2,$B18,$D18),Results!$A$2:$A$15754,0),MATCH(Report!AB$3,Results!$A$2:$AK$2,0))</f>
        <v>58.9202078379573</v>
      </c>
      <c r="AC18" s="18">
        <f>INDEX(ResTRA,MATCH(_xlfn.CONCAT(AC$2,$B18,$D18),Results!$A$2:$A$15754,0),MATCH(Report!AC$3,Results!$A$2:$AK$2,0))</f>
        <v>71.279775715169507</v>
      </c>
      <c r="AE18" s="169">
        <f>INDEX(ResTRA,MATCH(_xlfn.CONCAT(AE$2,$B18,$D18),Results!$A$2:$A$15754,0),MATCH(Report!AE$3,Results!$A$2:$AK$2,0))</f>
        <v>57.494295299938898</v>
      </c>
      <c r="AF18" s="169">
        <f>INDEX(ResTRA,MATCH(_xlfn.CONCAT(AF$2,$B18,$D18),Results!$A$2:$A$15754,0),MATCH(Report!AF$3,Results!$A$2:$AK$2,0))</f>
        <v>60.8938438342512</v>
      </c>
      <c r="AG18" s="170">
        <f>INDEX(ResTRA,MATCH(_xlfn.CONCAT(AG$2,$B18,$D18),Results!$A$2:$A$15754,0),MATCH(Report!AG$3,Results!$A$2:$AK$2,0))</f>
        <v>57.176465187908697</v>
      </c>
      <c r="AH18" s="170">
        <f>INDEX(ResTRA,MATCH(_xlfn.CONCAT(AH$2,$B18,$D18),Results!$A$2:$A$15754,0),MATCH(Report!AH$3,Results!$A$2:$AK$2,0))</f>
        <v>60.2907296849679</v>
      </c>
      <c r="AI18" s="169">
        <f>INDEX(ResTRA,MATCH(_xlfn.CONCAT(AI$2,$B18,$D18),Results!$A$2:$A$15754,0),MATCH(Report!AI$3,Results!$A$2:$AK$2,0))</f>
        <v>57.3716635899018</v>
      </c>
      <c r="AJ18" s="169">
        <f>INDEX(ResTRA,MATCH(_xlfn.CONCAT(AJ$2,$B18,$D18),Results!$A$2:$A$15754,0),MATCH(Report!AJ$3,Results!$A$2:$AK$2,0))</f>
        <v>60.826169588740299</v>
      </c>
    </row>
    <row r="19" spans="2:36" x14ac:dyDescent="0.3">
      <c r="B19" s="4" t="s">
        <v>219</v>
      </c>
      <c r="C19" t="s">
        <v>239</v>
      </c>
      <c r="D19" t="s">
        <v>218</v>
      </c>
      <c r="E19" s="18">
        <f>INDEX(ResTRA,MATCH(_xlfn.CONCAT(E$2,$B19,$D19),Results!$A$2:$A$15754,0),MATCH(Report!E$3,Results!$A$2:$AK$2,0))</f>
        <v>53.156780282988798</v>
      </c>
      <c r="F19" s="18">
        <f>INDEX(ResTRA,MATCH(_xlfn.CONCAT(F$2,$B19,$D19),Results!$A$2:$A$15754,0),MATCH(Report!F$3,Results!$A$2:$AK$2,0))</f>
        <v>57.960637204087497</v>
      </c>
      <c r="G19" s="18">
        <f>INDEX(ResTRA,MATCH(_xlfn.CONCAT(G$2,$B19,$D19),Results!$A$2:$A$15754,0),MATCH(Report!G$3,Results!$A$2:$AK$2,0))</f>
        <v>68.813936960509196</v>
      </c>
      <c r="H19" s="141"/>
      <c r="I19" s="87">
        <f>INDEX(ResTRA,MATCH(_xlfn.CONCAT(I$2,$B19,$D19),Results!$A$2:$A$15754,0),MATCH(Report!I$3,Results!$A$2:$AK$2,0))</f>
        <v>53.156780295626199</v>
      </c>
      <c r="J19" s="46">
        <f>INDEX(ResTRA,MATCH(_xlfn.CONCAT(J$2,$B19,$D19),Results!$A$2:$A$15754,0),MATCH(Report!J$3,Results!$A$2:$AK$2,0))</f>
        <v>58.039762379642802</v>
      </c>
      <c r="K19" s="46">
        <f>INDEX(ResTRA,MATCH(_xlfn.CONCAT(K$2,$B19,$D19),Results!$A$2:$A$15754,0),MATCH(Report!K$3,Results!$A$2:$AK$2,0))</f>
        <v>69.027772920900205</v>
      </c>
      <c r="L19" s="18">
        <f>INDEX(ResTRA,MATCH(_xlfn.CONCAT(L$2,$B19,$D19),Results!$A$2:$A$15754,0),MATCH(Report!L$3,Results!$A$2:$AK$2,0))</f>
        <v>58.566318437348798</v>
      </c>
      <c r="M19" s="18">
        <f>INDEX(ResTRA,MATCH(_xlfn.CONCAT(M$2,$B19,$D19),Results!$A$2:$A$15754,0),MATCH(Report!M$3,Results!$A$2:$AK$2,0))</f>
        <v>70.401100574882605</v>
      </c>
      <c r="N19" s="46">
        <f>INDEX(ResTRA,MATCH(_xlfn.CONCAT(N$2,$B19,$D19),Results!$A$2:$A$15754,0),MATCH(Report!N$3,Results!$A$2:$AK$2,0))</f>
        <v>58.690769848523999</v>
      </c>
      <c r="O19" s="46">
        <f>INDEX(ResTRA,MATCH(_xlfn.CONCAT(O$2,$B19,$D19),Results!$A$2:$A$15754,0),MATCH(Report!O$3,Results!$A$2:$AK$2,0))</f>
        <v>70.6933286362068</v>
      </c>
      <c r="P19" s="18" t="e">
        <f>INDEX(ResTRA,MATCH(_xlfn.CONCAT(P$2,$B19,$D19),Results!$A$2:$A$15754,0),MATCH(Report!P$3,Results!$A$2:$AK$2,0))</f>
        <v>#N/A</v>
      </c>
      <c r="Q19" s="18" t="e">
        <f>INDEX(ResTRA,MATCH(_xlfn.CONCAT(Q$2,$B19,$D19),Results!$A$2:$A$15754,0),MATCH(Report!Q$3,Results!$A$2:$AK$2,0))</f>
        <v>#N/A</v>
      </c>
      <c r="R19" s="46">
        <f>INDEX(ResTRA,MATCH(_xlfn.CONCAT(R$2,$B19,$D19),Results!$A$2:$A$15754,0),MATCH(Report!R$3,Results!$A$2:$AK$2,0))</f>
        <v>58.687065319804098</v>
      </c>
      <c r="S19" s="46">
        <f>INDEX(ResTRA,MATCH(_xlfn.CONCAT(S$2,$B19,$D19),Results!$A$2:$A$15754,0),MATCH(Report!S$3,Results!$A$2:$AK$2,0))</f>
        <v>70.786424234557501</v>
      </c>
      <c r="T19" s="18" t="e">
        <f>INDEX(ResTRA,MATCH(_xlfn.CONCAT(T$2,$B19,$D19),Results!$A$2:$A$15754,0),MATCH(Report!T$3,Results!$A$2:$AK$2,0))</f>
        <v>#N/A</v>
      </c>
      <c r="U19" s="18" t="e">
        <f>INDEX(ResTRA,MATCH(_xlfn.CONCAT(U$2,$B19,$D19),Results!$A$2:$A$15754,0),MATCH(Report!U$3,Results!$A$2:$AK$2,0))</f>
        <v>#N/A</v>
      </c>
      <c r="V19" s="46">
        <f>INDEX(ResTRA,MATCH(_xlfn.CONCAT(V$2,$B19,$D19),Results!$A$2:$A$15754,0),MATCH(Report!V$3,Results!$A$2:$AK$2,0))</f>
        <v>58.8267841446376</v>
      </c>
      <c r="W19" s="46">
        <f>INDEX(ResTRA,MATCH(_xlfn.CONCAT(W$2,$B19,$D19),Results!$A$2:$A$15754,0),MATCH(Report!W$3,Results!$A$2:$AK$2,0))</f>
        <v>71.167645751702494</v>
      </c>
      <c r="X19" s="18">
        <f>INDEX(ResTRA,MATCH(_xlfn.CONCAT(X$2,$B19,$D19),Results!$A$2:$A$15754,0),MATCH(Report!X$3,Results!$A$2:$AK$2,0))</f>
        <v>58.858785333787999</v>
      </c>
      <c r="Y19" s="18">
        <f>INDEX(ResTRA,MATCH(_xlfn.CONCAT(Y$2,$B19,$D19),Results!$A$2:$A$15754,0),MATCH(Report!Y$3,Results!$A$2:$AK$2,0))</f>
        <v>71.243925466246694</v>
      </c>
      <c r="Z19" s="46">
        <f>INDEX(ResTRA,MATCH(_xlfn.CONCAT(Z$2,$B19,$D19),Results!$A$2:$A$15754,0),MATCH(Report!Z$3,Results!$A$2:$AK$2,0))</f>
        <v>59.516556618430499</v>
      </c>
      <c r="AA19" s="46">
        <f>INDEX(ResTRA,MATCH(_xlfn.CONCAT(AA$2,$B19,$D19),Results!$A$2:$A$15754,0),MATCH(Report!AA$3,Results!$A$2:$AK$2,0))</f>
        <v>73.008316593441194</v>
      </c>
      <c r="AB19" s="18">
        <f>INDEX(ResTRA,MATCH(_xlfn.CONCAT(AB$2,$B19,$D19),Results!$A$2:$A$15754,0),MATCH(Report!AB$3,Results!$A$2:$AK$2,0))</f>
        <v>59.637699350113003</v>
      </c>
      <c r="AC19" s="18">
        <f>INDEX(ResTRA,MATCH(_xlfn.CONCAT(AC$2,$B19,$D19),Results!$A$2:$A$15754,0),MATCH(Report!AC$3,Results!$A$2:$AK$2,0))</f>
        <v>73.302557775724594</v>
      </c>
      <c r="AE19" s="169">
        <f>INDEX(ResTRA,MATCH(_xlfn.CONCAT(AE$2,$B19,$D19),Results!$A$2:$A$15754,0),MATCH(Report!AE$3,Results!$A$2:$AK$2,0))</f>
        <v>58.389695547085601</v>
      </c>
      <c r="AF19" s="169">
        <f>INDEX(ResTRA,MATCH(_xlfn.CONCAT(AF$2,$B19,$D19),Results!$A$2:$A$15754,0),MATCH(Report!AF$3,Results!$A$2:$AK$2,0))</f>
        <v>69.963264499686503</v>
      </c>
      <c r="AG19" s="170">
        <f>INDEX(ResTRA,MATCH(_xlfn.CONCAT(AG$2,$B19,$D19),Results!$A$2:$A$15754,0),MATCH(Report!AG$3,Results!$A$2:$AK$2,0))</f>
        <v>58.272211211925402</v>
      </c>
      <c r="AH19" s="170">
        <f>INDEX(ResTRA,MATCH(_xlfn.CONCAT(AH$2,$B19,$D19),Results!$A$2:$A$15754,0),MATCH(Report!AH$3,Results!$A$2:$AK$2,0))</f>
        <v>69.643783447797802</v>
      </c>
      <c r="AI19" s="169">
        <f>INDEX(ResTRA,MATCH(_xlfn.CONCAT(AI$2,$B19,$D19),Results!$A$2:$A$15754,0),MATCH(Report!AI$3,Results!$A$2:$AK$2,0))</f>
        <v>58.421666641663499</v>
      </c>
      <c r="AJ19" s="169">
        <f>INDEX(ResTRA,MATCH(_xlfn.CONCAT(AJ$2,$B19,$D19),Results!$A$2:$A$15754,0),MATCH(Report!AJ$3,Results!$A$2:$AK$2,0))</f>
        <v>70.049448070920704</v>
      </c>
    </row>
    <row r="20" spans="2:36" x14ac:dyDescent="0.3">
      <c r="B20" s="4" t="s">
        <v>225</v>
      </c>
      <c r="C20" t="s">
        <v>240</v>
      </c>
      <c r="D20" t="s">
        <v>218</v>
      </c>
      <c r="E20" s="18">
        <f>INDEX(ResTRA,MATCH(_xlfn.CONCAT(E$2,$B20,$D20),Results!$A$2:$A$15754,0),MATCH(Report!E$3,Results!$A$2:$AK$2,0))</f>
        <v>2.95585759655773E-12</v>
      </c>
      <c r="F20" s="18">
        <f>INDEX(ResTRA,MATCH(_xlfn.CONCAT(F$2,$B20,$D20),Results!$A$2:$A$15754,0),MATCH(Report!F$3,Results!$A$2:$AK$2,0))</f>
        <v>-2.16998670061735E-12</v>
      </c>
      <c r="G20" s="18">
        <f>INDEX(ResTRA,MATCH(_xlfn.CONCAT(G$2,$B20,$D20),Results!$A$2:$A$15754,0),MATCH(Report!G$3,Results!$A$2:$AK$2,0))</f>
        <v>1.70530256592611E-11</v>
      </c>
      <c r="H20" s="141"/>
      <c r="I20" s="87">
        <f>INDEX(ResTRA,MATCH(_xlfn.CONCAT(I$2,$B20,$D20),Results!$A$2:$A$15754,0),MATCH(Report!I$3,Results!$A$2:$AK$2,0))</f>
        <v>9.4627203032227805E-11</v>
      </c>
      <c r="J20" s="46">
        <f>INDEX(ResTRA,MATCH(_xlfn.CONCAT(J$2,$B20,$D20),Results!$A$2:$A$15754,0),MATCH(Report!J$3,Results!$A$2:$AK$2,0))</f>
        <v>9.9475995149308304E-12</v>
      </c>
      <c r="K20" s="46">
        <f>INDEX(ResTRA,MATCH(_xlfn.CONCAT(K$2,$B20,$D20),Results!$A$2:$A$15754,0),MATCH(Report!K$3,Results!$A$2:$AK$2,0))</f>
        <v>-3.97903939154374E-13</v>
      </c>
      <c r="L20" s="18">
        <f>INDEX(ResTRA,MATCH(_xlfn.CONCAT(L$2,$B20,$D20),Results!$A$2:$A$15754,0),MATCH(Report!L$3,Results!$A$2:$AK$2,0))</f>
        <v>7.95807919190691E-13</v>
      </c>
      <c r="M20" s="18">
        <f>INDEX(ResTRA,MATCH(_xlfn.CONCAT(M$2,$B20,$D20),Results!$A$2:$A$15754,0),MATCH(Report!M$3,Results!$A$2:$AK$2,0))</f>
        <v>-9.0949470275639308E-13</v>
      </c>
      <c r="N20" s="46">
        <f>INDEX(ResTRA,MATCH(_xlfn.CONCAT(N$2,$B20,$D20),Results!$A$2:$A$15754,0),MATCH(Report!N$3,Results!$A$2:$AK$2,0))</f>
        <v>-3.1832316494816899E-12</v>
      </c>
      <c r="O20" s="46">
        <f>INDEX(ResTRA,MATCH(_xlfn.CONCAT(O$2,$B20,$D20),Results!$A$2:$A$15754,0),MATCH(Report!O$3,Results!$A$2:$AK$2,0))</f>
        <v>0</v>
      </c>
      <c r="P20" s="18" t="e">
        <f>INDEX(ResTRA,MATCH(_xlfn.CONCAT(P$2,$B20,$D20),Results!$A$2:$A$15754,0),MATCH(Report!P$3,Results!$A$2:$AK$2,0))</f>
        <v>#N/A</v>
      </c>
      <c r="Q20" s="18" t="e">
        <f>INDEX(ResTRA,MATCH(_xlfn.CONCAT(Q$2,$B20,$D20),Results!$A$2:$A$15754,0),MATCH(Report!Q$3,Results!$A$2:$AK$2,0))</f>
        <v>#N/A</v>
      </c>
      <c r="R20" s="46">
        <f>INDEX(ResTRA,MATCH(_xlfn.CONCAT(R$2,$B20,$D20),Results!$A$2:$A$15754,0),MATCH(Report!R$3,Results!$A$2:$AK$2,0))</f>
        <v>4.3201000829033301E-12</v>
      </c>
      <c r="S20" s="46">
        <f>INDEX(ResTRA,MATCH(_xlfn.CONCAT(S$2,$B20,$D20),Results!$A$2:$A$15754,0),MATCH(Report!S$3,Results!$A$2:$AK$2,0))</f>
        <v>-2.0904935309178399E-11</v>
      </c>
      <c r="T20" s="18" t="e">
        <f>INDEX(ResTRA,MATCH(_xlfn.CONCAT(T$2,$B20,$D20),Results!$A$2:$A$15754,0),MATCH(Report!T$3,Results!$A$2:$AK$2,0))</f>
        <v>#N/A</v>
      </c>
      <c r="U20" s="18" t="e">
        <f>INDEX(ResTRA,MATCH(_xlfn.CONCAT(U$2,$B20,$D20),Results!$A$2:$A$15754,0),MATCH(Report!U$3,Results!$A$2:$AK$2,0))</f>
        <v>#N/A</v>
      </c>
      <c r="V20" s="46">
        <f>INDEX(ResTRA,MATCH(_xlfn.CONCAT(V$2,$B20,$D20),Results!$A$2:$A$15754,0),MATCH(Report!V$3,Results!$A$2:$AK$2,0))</f>
        <v>1.8189894893642399E-12</v>
      </c>
      <c r="W20" s="46">
        <f>INDEX(ResTRA,MATCH(_xlfn.CONCAT(W$2,$B20,$D20),Results!$A$2:$A$15754,0),MATCH(Report!W$3,Results!$A$2:$AK$2,0))</f>
        <v>-1.28442492902388E-11</v>
      </c>
      <c r="X20" s="18">
        <f>INDEX(ResTRA,MATCH(_xlfn.CONCAT(X$2,$B20,$D20),Results!$A$2:$A$15754,0),MATCH(Report!X$3,Results!$A$2:$AK$2,0))</f>
        <v>1.0800250250380501E-12</v>
      </c>
      <c r="Y20" s="18">
        <f>INDEX(ResTRA,MATCH(_xlfn.CONCAT(Y$2,$B20,$D20),Results!$A$2:$A$15754,0),MATCH(Report!Y$3,Results!$A$2:$AK$2,0))</f>
        <v>2.2560332507205301E-11</v>
      </c>
      <c r="Z20" s="46">
        <f>INDEX(ResTRA,MATCH(_xlfn.CONCAT(Z$2,$B20,$D20),Results!$A$2:$A$15754,0),MATCH(Report!Z$3,Results!$A$2:$AK$2,0))</f>
        <v>-3.4106052182086699E-13</v>
      </c>
      <c r="AA20" s="46">
        <f>INDEX(ResTRA,MATCH(_xlfn.CONCAT(AA$2,$B20,$D20),Results!$A$2:$A$15754,0),MATCH(Report!AA$3,Results!$A$2:$AK$2,0))</f>
        <v>-4.2064129941618204E-12</v>
      </c>
      <c r="AB20" s="18">
        <f>INDEX(ResTRA,MATCH(_xlfn.CONCAT(AB$2,$B20,$D20),Results!$A$2:$A$15754,0),MATCH(Report!AB$3,Results!$A$2:$AK$2,0))</f>
        <v>-1.2505552427285399E-12</v>
      </c>
      <c r="AC20" s="18">
        <f>INDEX(ResTRA,MATCH(_xlfn.CONCAT(AC$2,$B20,$D20),Results!$A$2:$A$15754,0),MATCH(Report!AC$3,Results!$A$2:$AK$2,0))</f>
        <v>-3.4106051299471101E-12</v>
      </c>
      <c r="AE20" s="169">
        <f>INDEX(ResTRA,MATCH(_xlfn.CONCAT(AE$2,$B20,$D20),Results!$A$2:$A$15754,0),MATCH(Report!AE$3,Results!$A$2:$AK$2,0))</f>
        <v>4.6043174366370297E-12</v>
      </c>
      <c r="AF20" s="169">
        <f>INDEX(ResTRA,MATCH(_xlfn.CONCAT(AF$2,$B20,$D20),Results!$A$2:$A$15754,0),MATCH(Report!AF$3,Results!$A$2:$AK$2,0))</f>
        <v>-3.6948222443536497E-12</v>
      </c>
      <c r="AG20" s="170">
        <f>INDEX(ResTRA,MATCH(_xlfn.CONCAT(AG$2,$B20,$D20),Results!$A$2:$A$15754,0),MATCH(Report!AG$3,Results!$A$2:$AK$2,0))</f>
        <v>2.27373706096232E-12</v>
      </c>
      <c r="AH20" s="170">
        <f>INDEX(ResTRA,MATCH(_xlfn.CONCAT(AH$2,$B20,$D20),Results!$A$2:$A$15754,0),MATCH(Report!AH$3,Results!$A$2:$AK$2,0))</f>
        <v>-1.13686838877473E-12</v>
      </c>
      <c r="AI20" s="169">
        <f>INDEX(ResTRA,MATCH(_xlfn.CONCAT(AI$2,$B20,$D20),Results!$A$2:$A$15754,0),MATCH(Report!AI$3,Results!$A$2:$AK$2,0))</f>
        <v>-2.9558581190551099E-12</v>
      </c>
      <c r="AJ20" s="169">
        <f>INDEX(ResTRA,MATCH(_xlfn.CONCAT(AJ$2,$B20,$D20),Results!$A$2:$A$15754,0),MATCH(Report!AJ$3,Results!$A$2:$AK$2,0))</f>
        <v>-6.8212102626194401E-13</v>
      </c>
    </row>
    <row r="21" spans="2:36" x14ac:dyDescent="0.3">
      <c r="B21" s="4" t="s">
        <v>217</v>
      </c>
      <c r="C21" t="s">
        <v>241</v>
      </c>
      <c r="D21" t="s">
        <v>218</v>
      </c>
      <c r="E21" s="18">
        <f>INDEX(ResTRA,MATCH(_xlfn.CONCAT(E$2,$B21,$D21),Results!$A$2:$A$15754,0),MATCH(Report!E$3,Results!$A$2:$AK$2,0))</f>
        <v>84.410976570283907</v>
      </c>
      <c r="F21" s="18">
        <f>INDEX(ResTRA,MATCH(_xlfn.CONCAT(F$2,$B21,$D21),Results!$A$2:$A$15754,0),MATCH(Report!F$3,Results!$A$2:$AK$2,0))</f>
        <v>90.895130972308607</v>
      </c>
      <c r="G21" s="18">
        <f>INDEX(ResTRA,MATCH(_xlfn.CONCAT(G$2,$B21,$D21),Results!$A$2:$A$15754,0),MATCH(Report!G$3,Results!$A$2:$AK$2,0))</f>
        <v>104.88696921032999</v>
      </c>
      <c r="H21" s="141"/>
      <c r="I21" s="87">
        <f>INDEX(ResTRA,MATCH(_xlfn.CONCAT(I$2,$B21,$D21),Results!$A$2:$A$15754,0),MATCH(Report!I$3,Results!$A$2:$AK$2,0))</f>
        <v>84.410977747354593</v>
      </c>
      <c r="J21" s="46">
        <f>INDEX(ResTRA,MATCH(_xlfn.CONCAT(J$2,$B21,$D21),Results!$A$2:$A$15754,0),MATCH(Report!J$3,Results!$A$2:$AK$2,0))</f>
        <v>90.949289692712597</v>
      </c>
      <c r="K21" s="46">
        <f>INDEX(ResTRA,MATCH(_xlfn.CONCAT(K$2,$B21,$D21),Results!$A$2:$A$15754,0),MATCH(Report!K$3,Results!$A$2:$AK$2,0))</f>
        <v>105.06153361236601</v>
      </c>
      <c r="L21" s="18">
        <f>INDEX(ResTRA,MATCH(_xlfn.CONCAT(L$2,$B21,$D21),Results!$A$2:$A$15754,0),MATCH(Report!L$3,Results!$A$2:$AK$2,0))</f>
        <v>91.701198453044498</v>
      </c>
      <c r="M21" s="18">
        <f>INDEX(ResTRA,MATCH(_xlfn.CONCAT(M$2,$B21,$D21),Results!$A$2:$A$15754,0),MATCH(Report!M$3,Results!$A$2:$AK$2,0))</f>
        <v>106.610236686672</v>
      </c>
      <c r="N21" s="46">
        <f>INDEX(ResTRA,MATCH(_xlfn.CONCAT(N$2,$B21,$D21),Results!$A$2:$A$15754,0),MATCH(Report!N$3,Results!$A$2:$AK$2,0))</f>
        <v>92.059538163116201</v>
      </c>
      <c r="O21" s="46">
        <f>INDEX(ResTRA,MATCH(_xlfn.CONCAT(O$2,$B21,$D21),Results!$A$2:$A$15754,0),MATCH(Report!O$3,Results!$A$2:$AK$2,0))</f>
        <v>107.143177841335</v>
      </c>
      <c r="P21" s="18" t="e">
        <f>INDEX(ResTRA,MATCH(_xlfn.CONCAT(P$2,$B21,$D21),Results!$A$2:$A$15754,0),MATCH(Report!P$3,Results!$A$2:$AK$2,0))</f>
        <v>#N/A</v>
      </c>
      <c r="Q21" s="18" t="e">
        <f>INDEX(ResTRA,MATCH(_xlfn.CONCAT(Q$2,$B21,$D21),Results!$A$2:$A$15754,0),MATCH(Report!Q$3,Results!$A$2:$AK$2,0))</f>
        <v>#N/A</v>
      </c>
      <c r="R21" s="46">
        <f>INDEX(ResTRA,MATCH(_xlfn.CONCAT(R$2,$B21,$D21),Results!$A$2:$A$15754,0),MATCH(Report!R$3,Results!$A$2:$AK$2,0))</f>
        <v>91.414490989955496</v>
      </c>
      <c r="S21" s="46">
        <f>INDEX(ResTRA,MATCH(_xlfn.CONCAT(S$2,$B21,$D21),Results!$A$2:$A$15754,0),MATCH(Report!S$3,Results!$A$2:$AK$2,0))</f>
        <v>106.510877127859</v>
      </c>
      <c r="T21" s="18" t="e">
        <f>INDEX(ResTRA,MATCH(_xlfn.CONCAT(T$2,$B21,$D21),Results!$A$2:$A$15754,0),MATCH(Report!T$3,Results!$A$2:$AK$2,0))</f>
        <v>#N/A</v>
      </c>
      <c r="U21" s="18" t="e">
        <f>INDEX(ResTRA,MATCH(_xlfn.CONCAT(U$2,$B21,$D21),Results!$A$2:$A$15754,0),MATCH(Report!U$3,Results!$A$2:$AK$2,0))</f>
        <v>#N/A</v>
      </c>
      <c r="V21" s="46">
        <f>INDEX(ResTRA,MATCH(_xlfn.CONCAT(V$2,$B21,$D21),Results!$A$2:$A$15754,0),MATCH(Report!V$3,Results!$A$2:$AK$2,0))</f>
        <v>91.496859877581102</v>
      </c>
      <c r="W21" s="46">
        <f>INDEX(ResTRA,MATCH(_xlfn.CONCAT(W$2,$B21,$D21),Results!$A$2:$A$15754,0),MATCH(Report!W$3,Results!$A$2:$AK$2,0))</f>
        <v>106.799911269673</v>
      </c>
      <c r="X21" s="18">
        <f>INDEX(ResTRA,MATCH(_xlfn.CONCAT(X$2,$B21,$D21),Results!$A$2:$A$15754,0),MATCH(Report!X$3,Results!$A$2:$AK$2,0))</f>
        <v>91.644043421825103</v>
      </c>
      <c r="Y21" s="18">
        <f>INDEX(ResTRA,MATCH(_xlfn.CONCAT(Y$2,$B21,$D21),Results!$A$2:$A$15754,0),MATCH(Report!Y$3,Results!$A$2:$AK$2,0))</f>
        <v>106.96498458389</v>
      </c>
      <c r="Z21" s="46">
        <f>INDEX(ResTRA,MATCH(_xlfn.CONCAT(Z$2,$B21,$D21),Results!$A$2:$A$15754,0),MATCH(Report!Z$3,Results!$A$2:$AK$2,0))</f>
        <v>92.470622784534896</v>
      </c>
      <c r="AA21" s="46">
        <f>INDEX(ResTRA,MATCH(_xlfn.CONCAT(AA$2,$B21,$D21),Results!$A$2:$A$15754,0),MATCH(Report!AA$3,Results!$A$2:$AK$2,0))</f>
        <v>108.25896321416199</v>
      </c>
      <c r="AB21" s="18">
        <f>INDEX(ResTRA,MATCH(_xlfn.CONCAT(AB$2,$B21,$D21),Results!$A$2:$A$15754,0),MATCH(Report!AB$3,Results!$A$2:$AK$2,0))</f>
        <v>92.824593892668403</v>
      </c>
      <c r="AC21" s="18">
        <f>INDEX(ResTRA,MATCH(_xlfn.CONCAT(AC$2,$B21,$D21),Results!$A$2:$A$15754,0),MATCH(Report!AC$3,Results!$A$2:$AK$2,0))</f>
        <v>108.62651445257001</v>
      </c>
      <c r="AE21" s="169">
        <f>INDEX(ResTRA,MATCH(_xlfn.CONCAT(AE$2,$B21,$D21),Results!$A$2:$A$15754,0),MATCH(Report!AE$3,Results!$A$2:$AK$2,0))</f>
        <v>91.392978057624404</v>
      </c>
      <c r="AF21" s="169">
        <f>INDEX(ResTRA,MATCH(_xlfn.CONCAT(AF$2,$B21,$D21),Results!$A$2:$A$15754,0),MATCH(Report!AF$3,Results!$A$2:$AK$2,0))</f>
        <v>106.012122124653</v>
      </c>
      <c r="AG21" s="170">
        <f>INDEX(ResTRA,MATCH(_xlfn.CONCAT(AG$2,$B21,$D21),Results!$A$2:$A$15754,0),MATCH(Report!AG$3,Results!$A$2:$AK$2,0))</f>
        <v>91.351452844956498</v>
      </c>
      <c r="AH21" s="170">
        <f>INDEX(ResTRA,MATCH(_xlfn.CONCAT(AH$2,$B21,$D21),Results!$A$2:$A$15754,0),MATCH(Report!AH$3,Results!$A$2:$AK$2,0))</f>
        <v>105.78242718677799</v>
      </c>
      <c r="AI21" s="169">
        <f>INDEX(ResTRA,MATCH(_xlfn.CONCAT(AI$2,$B21,$D21),Results!$A$2:$A$15754,0),MATCH(Report!AI$3,Results!$A$2:$AK$2,0))</f>
        <v>91.453778238168397</v>
      </c>
      <c r="AJ21" s="169">
        <f>INDEX(ResTRA,MATCH(_xlfn.CONCAT(AJ$2,$B21,$D21),Results!$A$2:$A$15754,0),MATCH(Report!AJ$3,Results!$A$2:$AK$2,0))</f>
        <v>106.11408978494499</v>
      </c>
    </row>
    <row r="22" spans="2:36" x14ac:dyDescent="0.3">
      <c r="B22" s="4" t="s">
        <v>226</v>
      </c>
      <c r="C22" t="s">
        <v>286</v>
      </c>
      <c r="D22" t="s">
        <v>218</v>
      </c>
      <c r="E22" s="18">
        <f>INDEX(ResTRA,MATCH(_xlfn.CONCAT(E$2,$B22,$D22),Results!$A$2:$A$15754,0),MATCH(Report!E$3,Results!$A$2:$AK$2,0))</f>
        <v>447.50594805729298</v>
      </c>
      <c r="F22" s="18">
        <f>INDEX(ResTRA,MATCH(_xlfn.CONCAT(F$2,$B22,$D22),Results!$A$2:$A$15754,0),MATCH(Report!F$3,Results!$A$2:$AK$2,0))</f>
        <v>478.67810921799799</v>
      </c>
      <c r="G22" s="18">
        <f>INDEX(ResTRA,MATCH(_xlfn.CONCAT(G$2,$B22,$D22),Results!$A$2:$A$15754,0),MATCH(Report!G$3,Results!$A$2:$AK$2,0))</f>
        <v>550.72076243415904</v>
      </c>
      <c r="H22" s="141"/>
      <c r="I22" s="87">
        <f>INDEX(ResTRA,MATCH(_xlfn.CONCAT(I$2,$B22,$D22),Results!$A$2:$A$15754,0),MATCH(Report!I$3,Results!$A$2:$AK$2,0))</f>
        <v>447.50594913257697</v>
      </c>
      <c r="J22" s="46">
        <f>INDEX(ResTRA,MATCH(_xlfn.CONCAT(J$2,$B22,$D22),Results!$A$2:$A$15754,0),MATCH(Report!J$3,Results!$A$2:$AK$2,0))</f>
        <v>479.02946987975201</v>
      </c>
      <c r="K22" s="46">
        <f>INDEX(ResTRA,MATCH(_xlfn.CONCAT(K$2,$B22,$D22),Results!$A$2:$A$15754,0),MATCH(Report!K$3,Results!$A$2:$AK$2,0))</f>
        <v>551.74248211819497</v>
      </c>
      <c r="L22" s="18">
        <f>INDEX(ResTRA,MATCH(_xlfn.CONCAT(L$2,$B22,$D22),Results!$A$2:$A$15754,0),MATCH(Report!L$3,Results!$A$2:$AK$2,0))</f>
        <v>482.84066176778498</v>
      </c>
      <c r="M22" s="18">
        <f>INDEX(ResTRA,MATCH(_xlfn.CONCAT(M$2,$B22,$D22),Results!$A$2:$A$15754,0),MATCH(Report!M$3,Results!$A$2:$AK$2,0))</f>
        <v>559.90804758278898</v>
      </c>
      <c r="N22" s="46">
        <f>INDEX(ResTRA,MATCH(_xlfn.CONCAT(N$2,$B22,$D22),Results!$A$2:$A$15754,0),MATCH(Report!N$3,Results!$A$2:$AK$2,0))</f>
        <v>484.38557351444598</v>
      </c>
      <c r="O22" s="46">
        <f>INDEX(ResTRA,MATCH(_xlfn.CONCAT(O$2,$B22,$D22),Results!$A$2:$A$15754,0),MATCH(Report!O$3,Results!$A$2:$AK$2,0))</f>
        <v>562.38260756751401</v>
      </c>
      <c r="P22" s="18" t="e">
        <f>INDEX(ResTRA,MATCH(_xlfn.CONCAT(P$2,$B22,$D22),Results!$A$2:$A$15754,0),MATCH(Report!P$3,Results!$A$2:$AK$2,0))</f>
        <v>#N/A</v>
      </c>
      <c r="Q22" s="18" t="e">
        <f>INDEX(ResTRA,MATCH(_xlfn.CONCAT(Q$2,$B22,$D22),Results!$A$2:$A$15754,0),MATCH(Report!Q$3,Results!$A$2:$AK$2,0))</f>
        <v>#N/A</v>
      </c>
      <c r="R22" s="46">
        <f>INDEX(ResTRA,MATCH(_xlfn.CONCAT(R$2,$B22,$D22),Results!$A$2:$A$15754,0),MATCH(Report!R$3,Results!$A$2:$AK$2,0))</f>
        <v>481.97131518962402</v>
      </c>
      <c r="S22" s="46">
        <f>INDEX(ResTRA,MATCH(_xlfn.CONCAT(S$2,$B22,$D22),Results!$A$2:$A$15754,0),MATCH(Report!S$3,Results!$A$2:$AK$2,0))</f>
        <v>560.18524859820002</v>
      </c>
      <c r="T22" s="18" t="e">
        <f>INDEX(ResTRA,MATCH(_xlfn.CONCAT(T$2,$B22,$D22),Results!$A$2:$A$15754,0),MATCH(Report!T$3,Results!$A$2:$AK$2,0))</f>
        <v>#N/A</v>
      </c>
      <c r="U22" s="18" t="e">
        <f>INDEX(ResTRA,MATCH(_xlfn.CONCAT(U$2,$B22,$D22),Results!$A$2:$A$15754,0),MATCH(Report!U$3,Results!$A$2:$AK$2,0))</f>
        <v>#N/A</v>
      </c>
      <c r="V22" s="46">
        <f>INDEX(ResTRA,MATCH(_xlfn.CONCAT(V$2,$B22,$D22),Results!$A$2:$A$15754,0),MATCH(Report!V$3,Results!$A$2:$AK$2,0))</f>
        <v>482.550417463526</v>
      </c>
      <c r="W22" s="46">
        <f>INDEX(ResTRA,MATCH(_xlfn.CONCAT(W$2,$B22,$D22),Results!$A$2:$A$15754,0),MATCH(Report!W$3,Results!$A$2:$AK$2,0))</f>
        <v>561.93841440142103</v>
      </c>
      <c r="X22" s="18">
        <f>INDEX(ResTRA,MATCH(_xlfn.CONCAT(X$2,$B22,$D22),Results!$A$2:$A$15754,0),MATCH(Report!X$3,Results!$A$2:$AK$2,0))</f>
        <v>482.41138746128001</v>
      </c>
      <c r="Y22" s="18">
        <f>INDEX(ResTRA,MATCH(_xlfn.CONCAT(Y$2,$B22,$D22),Results!$A$2:$A$15754,0),MATCH(Report!Y$3,Results!$A$2:$AK$2,0))</f>
        <v>561.87441088831599</v>
      </c>
      <c r="Z22" s="46">
        <f>INDEX(ResTRA,MATCH(_xlfn.CONCAT(Z$2,$B22,$D22),Results!$A$2:$A$15754,0),MATCH(Report!Z$3,Results!$A$2:$AK$2,0))</f>
        <v>486.752542509536</v>
      </c>
      <c r="AA22" s="46">
        <f>INDEX(ResTRA,MATCH(_xlfn.CONCAT(AA$2,$B22,$D22),Results!$A$2:$A$15754,0),MATCH(Report!AA$3,Results!$A$2:$AK$2,0))</f>
        <v>567.97230154346198</v>
      </c>
      <c r="AB22" s="18">
        <f>INDEX(ResTRA,MATCH(_xlfn.CONCAT(AB$2,$B22,$D22),Results!$A$2:$A$15754,0),MATCH(Report!AB$3,Results!$A$2:$AK$2,0))</f>
        <v>488.27269922867202</v>
      </c>
      <c r="AC22" s="18">
        <f>INDEX(ResTRA,MATCH(_xlfn.CONCAT(AC$2,$B22,$D22),Results!$A$2:$A$15754,0),MATCH(Report!AC$3,Results!$A$2:$AK$2,0))</f>
        <v>569.28536448259695</v>
      </c>
      <c r="AE22" s="169">
        <f>INDEX(ResTRA,MATCH(_xlfn.CONCAT(AE$2,$B22,$D22),Results!$A$2:$A$15754,0),MATCH(Report!AE$3,Results!$A$2:$AK$2,0))</f>
        <v>480.54809524629798</v>
      </c>
      <c r="AF22" s="169">
        <f>INDEX(ResTRA,MATCH(_xlfn.CONCAT(AF$2,$B22,$D22),Results!$A$2:$A$15754,0),MATCH(Report!AF$3,Results!$A$2:$AK$2,0))</f>
        <v>556.03810321916899</v>
      </c>
      <c r="AG22" s="170">
        <f>INDEX(ResTRA,MATCH(_xlfn.CONCAT(AG$2,$B22,$D22),Results!$A$2:$A$15754,0),MATCH(Report!AG$3,Results!$A$2:$AK$2,0))</f>
        <v>479.96726290624298</v>
      </c>
      <c r="AH22" s="170">
        <f>INDEX(ResTRA,MATCH(_xlfn.CONCAT(AH$2,$B22,$D22),Results!$A$2:$A$15754,0),MATCH(Report!AH$3,Results!$A$2:$AK$2,0))</f>
        <v>554.40490708585799</v>
      </c>
      <c r="AI22" s="169">
        <f>INDEX(ResTRA,MATCH(_xlfn.CONCAT(AI$2,$B22,$D22),Results!$A$2:$A$15754,0),MATCH(Report!AI$3,Results!$A$2:$AK$2,0))</f>
        <v>480.63239166096901</v>
      </c>
      <c r="AJ22" s="169">
        <f>INDEX(ResTRA,MATCH(_xlfn.CONCAT(AJ$2,$B22,$D22),Results!$A$2:$A$15754,0),MATCH(Report!AJ$3,Results!$A$2:$AK$2,0))</f>
        <v>556.34523862081596</v>
      </c>
    </row>
    <row r="23" spans="2:36" x14ac:dyDescent="0.3">
      <c r="B23" s="4" t="s">
        <v>227</v>
      </c>
      <c r="C23" t="s">
        <v>243</v>
      </c>
      <c r="D23" t="s">
        <v>218</v>
      </c>
      <c r="E23" s="18">
        <f>INDEX(ResTRA,MATCH(_xlfn.CONCAT(E$2,$B23,$D23),Results!$A$2:$A$15754,0),MATCH(Report!E$3,Results!$A$2:$AK$2,0))</f>
        <v>771.36629053723095</v>
      </c>
      <c r="F23" s="18">
        <f>INDEX(ResTRA,MATCH(_xlfn.CONCAT(F$2,$B23,$D23),Results!$A$2:$A$15754,0),MATCH(Report!F$3,Results!$A$2:$AK$2,0))</f>
        <v>824.37202237051702</v>
      </c>
      <c r="G23" s="18">
        <f>INDEX(ResTRA,MATCH(_xlfn.CONCAT(G$2,$B23,$D23),Results!$A$2:$A$15754,0),MATCH(Report!G$3,Results!$A$2:$AK$2,0))</f>
        <v>915.94834745041305</v>
      </c>
      <c r="H23" s="141"/>
      <c r="I23" s="87">
        <f>INDEX(ResTRA,MATCH(_xlfn.CONCAT(I$2,$B23,$D23),Results!$A$2:$A$15754,0),MATCH(Report!I$3,Results!$A$2:$AK$2,0))</f>
        <v>771.36618036704203</v>
      </c>
      <c r="J23" s="46">
        <f>INDEX(ResTRA,MATCH(_xlfn.CONCAT(J$2,$B23,$D23),Results!$A$2:$A$15754,0),MATCH(Report!J$3,Results!$A$2:$AK$2,0))</f>
        <v>821.49548932934704</v>
      </c>
      <c r="K23" s="46">
        <f>INDEX(ResTRA,MATCH(_xlfn.CONCAT(K$2,$B23,$D23),Results!$A$2:$A$15754,0),MATCH(Report!K$3,Results!$A$2:$AK$2,0))</f>
        <v>908.15785596645401</v>
      </c>
      <c r="L23" s="18">
        <f>INDEX(ResTRA,MATCH(_xlfn.CONCAT(L$2,$B23,$D23),Results!$A$2:$A$15754,0),MATCH(Report!L$3,Results!$A$2:$AK$2,0))</f>
        <v>828.70895889084602</v>
      </c>
      <c r="M23" s="18">
        <f>INDEX(ResTRA,MATCH(_xlfn.CONCAT(M$2,$B23,$D23),Results!$A$2:$A$15754,0),MATCH(Report!M$3,Results!$A$2:$AK$2,0))</f>
        <v>887.435915055436</v>
      </c>
      <c r="N23" s="46">
        <f>INDEX(ResTRA,MATCH(_xlfn.CONCAT(N$2,$B23,$D23),Results!$A$2:$A$15754,0),MATCH(Report!N$3,Results!$A$2:$AK$2,0))</f>
        <v>844.62283941235</v>
      </c>
      <c r="O23" s="46">
        <f>INDEX(ResTRA,MATCH(_xlfn.CONCAT(O$2,$B23,$D23),Results!$A$2:$A$15754,0),MATCH(Report!O$3,Results!$A$2:$AK$2,0))</f>
        <v>899.69561709959601</v>
      </c>
      <c r="P23" s="18" t="e">
        <f>INDEX(ResTRA,MATCH(_xlfn.CONCAT(P$2,$B23,$D23),Results!$A$2:$A$15754,0),MATCH(Report!P$3,Results!$A$2:$AK$2,0))</f>
        <v>#N/A</v>
      </c>
      <c r="Q23" s="18" t="e">
        <f>INDEX(ResTRA,MATCH(_xlfn.CONCAT(Q$2,$B23,$D23),Results!$A$2:$A$15754,0),MATCH(Report!Q$3,Results!$A$2:$AK$2,0))</f>
        <v>#N/A</v>
      </c>
      <c r="R23" s="46">
        <f>INDEX(ResTRA,MATCH(_xlfn.CONCAT(R$2,$B23,$D23),Results!$A$2:$A$15754,0),MATCH(Report!R$3,Results!$A$2:$AK$2,0))</f>
        <v>800.14715178964798</v>
      </c>
      <c r="S23" s="46">
        <f>INDEX(ResTRA,MATCH(_xlfn.CONCAT(S$2,$B23,$D23),Results!$A$2:$A$15754,0),MATCH(Report!S$3,Results!$A$2:$AK$2,0))</f>
        <v>846.60282158435996</v>
      </c>
      <c r="T23" s="18" t="e">
        <f>INDEX(ResTRA,MATCH(_xlfn.CONCAT(T$2,$B23,$D23),Results!$A$2:$A$15754,0),MATCH(Report!T$3,Results!$A$2:$AK$2,0))</f>
        <v>#N/A</v>
      </c>
      <c r="U23" s="18" t="e">
        <f>INDEX(ResTRA,MATCH(_xlfn.CONCAT(U$2,$B23,$D23),Results!$A$2:$A$15754,0),MATCH(Report!U$3,Results!$A$2:$AK$2,0))</f>
        <v>#N/A</v>
      </c>
      <c r="V23" s="46">
        <f>INDEX(ResTRA,MATCH(_xlfn.CONCAT(V$2,$B23,$D23),Results!$A$2:$A$15754,0),MATCH(Report!V$3,Results!$A$2:$AK$2,0))</f>
        <v>793.63938083758796</v>
      </c>
      <c r="W23" s="46">
        <f>INDEX(ResTRA,MATCH(_xlfn.CONCAT(W$2,$B23,$D23),Results!$A$2:$A$15754,0),MATCH(Report!W$3,Results!$A$2:$AK$2,0))</f>
        <v>831.14998341812304</v>
      </c>
      <c r="X23" s="18">
        <f>INDEX(ResTRA,MATCH(_xlfn.CONCAT(X$2,$B23,$D23),Results!$A$2:$A$15754,0),MATCH(Report!X$3,Results!$A$2:$AK$2,0))</f>
        <v>842.27037707322495</v>
      </c>
      <c r="Y23" s="18">
        <f>INDEX(ResTRA,MATCH(_xlfn.CONCAT(Y$2,$B23,$D23),Results!$A$2:$A$15754,0),MATCH(Report!Y$3,Results!$A$2:$AK$2,0))</f>
        <v>884.814639974069</v>
      </c>
      <c r="Z23" s="46">
        <f>INDEX(ResTRA,MATCH(_xlfn.CONCAT(Z$2,$B23,$D23),Results!$A$2:$A$15754,0),MATCH(Report!Z$3,Results!$A$2:$AK$2,0))</f>
        <v>843.21752262545897</v>
      </c>
      <c r="AA23" s="46">
        <f>INDEX(ResTRA,MATCH(_xlfn.CONCAT(AA$2,$B23,$D23),Results!$A$2:$A$15754,0),MATCH(Report!AA$3,Results!$A$2:$AK$2,0))</f>
        <v>843.49176859508202</v>
      </c>
      <c r="AB23" s="18">
        <f>INDEX(ResTRA,MATCH(_xlfn.CONCAT(AB$2,$B23,$D23),Results!$A$2:$A$15754,0),MATCH(Report!AB$3,Results!$A$2:$AK$2,0))</f>
        <v>859.16300178228403</v>
      </c>
      <c r="AC23" s="18">
        <f>INDEX(ResTRA,MATCH(_xlfn.CONCAT(AC$2,$B23,$D23),Results!$A$2:$A$15754,0),MATCH(Report!AC$3,Results!$A$2:$AK$2,0))</f>
        <v>854.13754132825397</v>
      </c>
      <c r="AE23" s="169">
        <f>INDEX(ResTRA,MATCH(_xlfn.CONCAT(AE$2,$B23,$D23),Results!$A$2:$A$15754,0),MATCH(Report!AE$3,Results!$A$2:$AK$2,0))</f>
        <v>866.26492710128002</v>
      </c>
      <c r="AF23" s="169">
        <f>INDEX(ResTRA,MATCH(_xlfn.CONCAT(AF$2,$B23,$D23),Results!$A$2:$A$15754,0),MATCH(Report!AF$3,Results!$A$2:$AK$2,0))</f>
        <v>939.05534543341105</v>
      </c>
      <c r="AG23" s="170">
        <f>INDEX(ResTRA,MATCH(_xlfn.CONCAT(AG$2,$B23,$D23),Results!$A$2:$A$15754,0),MATCH(Report!AG$3,Results!$A$2:$AK$2,0))</f>
        <v>884.12593975355298</v>
      </c>
      <c r="AH23" s="170">
        <f>INDEX(ResTRA,MATCH(_xlfn.CONCAT(AH$2,$B23,$D23),Results!$A$2:$A$15754,0),MATCH(Report!AH$3,Results!$A$2:$AK$2,0))</f>
        <v>965.98013669662896</v>
      </c>
      <c r="AI23" s="169">
        <f>INDEX(ResTRA,MATCH(_xlfn.CONCAT(AI$2,$B23,$D23),Results!$A$2:$A$15754,0),MATCH(Report!AI$3,Results!$A$2:$AK$2,0))</f>
        <v>878.69171124404102</v>
      </c>
      <c r="AJ23" s="169">
        <f>INDEX(ResTRA,MATCH(_xlfn.CONCAT(AJ$2,$B23,$D23),Results!$A$2:$A$15754,0),MATCH(Report!AJ$3,Results!$A$2:$AK$2,0))</f>
        <v>951.21980074942906</v>
      </c>
    </row>
    <row r="24" spans="2:36" s="29" customFormat="1" x14ac:dyDescent="0.3">
      <c r="B24" s="32" t="s">
        <v>94</v>
      </c>
      <c r="C24" s="32" t="s">
        <v>259</v>
      </c>
      <c r="D24" s="32" t="s">
        <v>93</v>
      </c>
      <c r="E24" s="190">
        <f>INDEX(ResTRA,MATCH(_xlfn.CONCAT(E$2,$B24,$D24),Results!$A$2:$A$15754,0),MATCH(Report!E$3,Results!$A$2:$AK$2,0))</f>
        <v>0.2</v>
      </c>
      <c r="F24" s="190">
        <f>INDEX(ResTRA,MATCH(_xlfn.CONCAT(F$2,$B24,$D24),Results!$A$2:$A$15754,0),MATCH(Report!F$3,Results!$A$2:$AK$2,0))</f>
        <v>0.2</v>
      </c>
      <c r="G24" s="190">
        <f>INDEX(ResTRA,MATCH(_xlfn.CONCAT(G$2,$B24,$D24),Results!$A$2:$A$15754,0),MATCH(Report!G$3,Results!$A$2:$AK$2,0))</f>
        <v>0.2</v>
      </c>
      <c r="H24" s="191"/>
      <c r="I24" s="190">
        <f>INDEX(ResTRA,MATCH(_xlfn.CONCAT(I$2,$B24,$D24),Results!$A$2:$A$15754,0),MATCH(Report!I$3,Results!$A$2:$AK$2,0))</f>
        <v>0.20385481922731799</v>
      </c>
      <c r="J24" s="192">
        <f>INDEX(ResTRA,MATCH(_xlfn.CONCAT(J$2,$B24,$D24),Results!$A$2:$A$15754,0),MATCH(Report!J$3,Results!$A$2:$AK$2,0))</f>
        <v>0.19975782113716001</v>
      </c>
      <c r="K24" s="192">
        <f>INDEX(ResTRA,MATCH(_xlfn.CONCAT(K$2,$B24,$D24),Results!$A$2:$A$15754,0),MATCH(Report!K$3,Results!$A$2:$AK$2,0))</f>
        <v>0.19341235955389899</v>
      </c>
      <c r="L24" s="192">
        <f>INDEX(ResTRA,MATCH(_xlfn.CONCAT(L$2,$B24,$D24),Results!$A$2:$A$15754,0),MATCH(Report!L$3,Results!$A$2:$AK$2,0))</f>
        <v>0.19984030066092301</v>
      </c>
      <c r="M24" s="192">
        <f>INDEX(ResTRA,MATCH(_xlfn.CONCAT(M$2,$B24,$D24),Results!$A$2:$A$15754,0),MATCH(Report!M$3,Results!$A$2:$AK$2,0))</f>
        <v>0.18535109983975301</v>
      </c>
      <c r="N24" s="192">
        <f>INDEX(ResTRA,MATCH(_xlfn.CONCAT(N$2,$B24,$D24),Results!$A$2:$A$15754,0),MATCH(Report!N$3,Results!$A$2:$AK$2,0))</f>
        <v>0.20332068557265801</v>
      </c>
      <c r="O24" s="192">
        <f>INDEX(ResTRA,MATCH(_xlfn.CONCAT(O$2,$B24,$D24),Results!$A$2:$A$15754,0),MATCH(Report!O$3,Results!$A$2:$AK$2,0))</f>
        <v>0.18719495824212201</v>
      </c>
      <c r="P24" s="192" t="e">
        <f>INDEX(ResTRA,MATCH(_xlfn.CONCAT(P$2,$B24,$D24),Results!$A$2:$A$15754,0),MATCH(Report!P$3,Results!$A$2:$AK$2,0))</f>
        <v>#N/A</v>
      </c>
      <c r="Q24" s="192" t="e">
        <f>INDEX(ResTRA,MATCH(_xlfn.CONCAT(Q$2,$B24,$D24),Results!$A$2:$A$15754,0),MATCH(Report!Q$3,Results!$A$2:$AK$2,0))</f>
        <v>#N/A</v>
      </c>
      <c r="R24" s="192">
        <f>INDEX(ResTRA,MATCH(_xlfn.CONCAT(R$2,$B24,$D24),Results!$A$2:$A$15754,0),MATCH(Report!R$3,Results!$A$2:$AK$2,0))</f>
        <v>0.192654182852248</v>
      </c>
      <c r="S24" s="192">
        <f>INDEX(ResTRA,MATCH(_xlfn.CONCAT(S$2,$B24,$D24),Results!$A$2:$A$15754,0),MATCH(Report!S$3,Results!$A$2:$AK$2,0))</f>
        <v>0.175909165072651</v>
      </c>
      <c r="T24" s="192" t="e">
        <f>INDEX(ResTRA,MATCH(_xlfn.CONCAT(T$2,$B24,$D24),Results!$A$2:$A$15754,0),MATCH(Report!T$3,Results!$A$2:$AK$2,0))</f>
        <v>#N/A</v>
      </c>
      <c r="U24" s="192" t="e">
        <f>INDEX(ResTRA,MATCH(_xlfn.CONCAT(U$2,$B24,$D24),Results!$A$2:$A$15754,0),MATCH(Report!U$3,Results!$A$2:$AK$2,0))</f>
        <v>#N/A</v>
      </c>
      <c r="V24" s="192">
        <f>INDEX(ResTRA,MATCH(_xlfn.CONCAT(V$2,$B24,$D24),Results!$A$2:$A$15754,0),MATCH(Report!V$3,Results!$A$2:$AK$2,0))</f>
        <v>0.19066384129129099</v>
      </c>
      <c r="W24" s="192">
        <f>INDEX(ResTRA,MATCH(_xlfn.CONCAT(W$2,$B24,$D24),Results!$A$2:$A$15754,0),MATCH(Report!W$3,Results!$A$2:$AK$2,0))</f>
        <v>0.17177099392682399</v>
      </c>
      <c r="X24" s="192">
        <f>INDEX(ResTRA,MATCH(_xlfn.CONCAT(X$2,$B24,$D24),Results!$A$2:$A$15754,0),MATCH(Report!X$3,Results!$A$2:$AK$2,0))</f>
        <v>0.203491458816459</v>
      </c>
      <c r="Y24" s="192">
        <f>INDEX(ResTRA,MATCH(_xlfn.CONCAT(Y$2,$B24,$D24),Results!$A$2:$A$15754,0),MATCH(Report!Y$3,Results!$A$2:$AK$2,0))</f>
        <v>0.183814329014648</v>
      </c>
      <c r="Z24" s="192">
        <f>INDEX(ResTRA,MATCH(_xlfn.CONCAT(Z$2,$B24,$D24),Results!$A$2:$A$15754,0),MATCH(Report!Z$3,Results!$A$2:$AK$2,0))</f>
        <v>0.201626599375446</v>
      </c>
      <c r="AA24" s="192">
        <f>INDEX(ResTRA,MATCH(_xlfn.CONCAT(AA$2,$B24,$D24),Results!$A$2:$A$15754,0),MATCH(Report!AA$3,Results!$A$2:$AK$2,0))</f>
        <v>0.17071851286217801</v>
      </c>
      <c r="AB24" s="192">
        <f>INDEX(ResTRA,MATCH(_xlfn.CONCAT(AB$2,$B24,$D24),Results!$A$2:$A$15754,0),MATCH(Report!AB$3,Results!$A$2:$AK$2,0))</f>
        <v>0.20509437516001</v>
      </c>
      <c r="AC24" s="192">
        <f>INDEX(ResTRA,MATCH(_xlfn.CONCAT(AC$2,$B24,$D24),Results!$A$2:$A$15754,0),MATCH(Report!AC$3,Results!$A$2:$AK$2,0))</f>
        <v>0.17214935101238901</v>
      </c>
      <c r="AD24" s="193"/>
      <c r="AE24" s="192">
        <f>INDEX(ResTRA,MATCH(_xlfn.CONCAT(AE$2,$B24,$D24),Results!$A$2:$A$15754,0),MATCH(Report!AE$3,Results!$A$2:$AK$2,0))</f>
        <v>0.21086284600783201</v>
      </c>
      <c r="AF24" s="192">
        <f>INDEX(ResTRA,MATCH(_xlfn.CONCAT(AF$2,$B24,$D24),Results!$A$2:$A$15754,0),MATCH(Report!AF$3,Results!$A$2:$AK$2,0))</f>
        <v>0.19866210620329899</v>
      </c>
      <c r="AG24" s="192">
        <f>INDEX(ResTRA,MATCH(_xlfn.CONCAT(AG$2,$B24,$D24),Results!$A$2:$A$15754,0),MATCH(Report!AG$3,Results!$A$2:$AK$2,0))</f>
        <v>0.2159482125053</v>
      </c>
      <c r="AH24" s="192">
        <f>INDEX(ResTRA,MATCH(_xlfn.CONCAT(AH$2,$B24,$D24),Results!$A$2:$A$15754,0),MATCH(Report!AH$3,Results!$A$2:$AK$2,0))</f>
        <v>0.20561835020085401</v>
      </c>
      <c r="AI24" s="192">
        <f>INDEX(ResTRA,MATCH(_xlfn.CONCAT(AI$2,$B24,$D24),Results!$A$2:$A$15754,0),MATCH(Report!AI$3,Results!$A$2:$AK$2,0))</f>
        <v>0.21412724210874801</v>
      </c>
      <c r="AJ24" s="192">
        <f>INDEX(ResTRA,MATCH(_xlfn.CONCAT(AJ$2,$B24,$D24),Results!$A$2:$A$15754,0),MATCH(Report!AJ$3,Results!$A$2:$AK$2,0))</f>
        <v>0.20132140962365599</v>
      </c>
    </row>
    <row r="25" spans="2:36" x14ac:dyDescent="0.3">
      <c r="B25" s="12"/>
      <c r="C25" s="11" t="s">
        <v>254</v>
      </c>
      <c r="D25" s="11"/>
      <c r="E25" s="24">
        <f>$E$24/E24*E23</f>
        <v>771.36629053723095</v>
      </c>
      <c r="F25" s="24">
        <f>$F$24/F24*F23</f>
        <v>824.37202237051702</v>
      </c>
      <c r="G25" s="24">
        <f>$G$24/G24*G23</f>
        <v>915.94834745041305</v>
      </c>
      <c r="H25" s="147"/>
      <c r="I25" s="90">
        <f>$E$24/I24*I23</f>
        <v>756.77993121849488</v>
      </c>
      <c r="J25" s="51">
        <f>$F$24/J24*J23</f>
        <v>822.49143953696057</v>
      </c>
      <c r="K25" s="51">
        <f>$G$24/K24*K23</f>
        <v>939.08978522478981</v>
      </c>
      <c r="L25" s="24">
        <f>$F$24/L24*L23</f>
        <v>829.37120906052826</v>
      </c>
      <c r="M25" s="24">
        <f>$G$24/M24*M23</f>
        <v>957.57286125917449</v>
      </c>
      <c r="N25" s="51">
        <f>$F$24/N24*N23</f>
        <v>830.82824261923747</v>
      </c>
      <c r="O25" s="51">
        <f>$G$24/O24*O23</f>
        <v>961.23915467414486</v>
      </c>
      <c r="P25" s="24" t="e">
        <f>$F$24/P24*P23</f>
        <v>#N/A</v>
      </c>
      <c r="Q25" s="24" t="e">
        <f>$G$24/Q24*Q23</f>
        <v>#N/A</v>
      </c>
      <c r="R25" s="51">
        <f>$F$24/R24*R23</f>
        <v>830.65640199808558</v>
      </c>
      <c r="S25" s="51">
        <f>$G$24/S24*S23</f>
        <v>962.54543785107558</v>
      </c>
      <c r="T25" s="24" t="e">
        <f>$F$24/T24*T23</f>
        <v>#N/A</v>
      </c>
      <c r="U25" s="24" t="e">
        <f>$G$24/U24*U23</f>
        <v>#N/A</v>
      </c>
      <c r="V25" s="51">
        <f>$F$24/V24*V23</f>
        <v>832.50119735612327</v>
      </c>
      <c r="W25" s="51">
        <f t="shared" ref="W25:AC25" si="10">$G$24/W24*W23</f>
        <v>967.74195039262645</v>
      </c>
      <c r="X25" s="24">
        <f t="shared" si="10"/>
        <v>827.81889910467305</v>
      </c>
      <c r="Y25" s="24">
        <f t="shared" si="10"/>
        <v>962.72651290809756</v>
      </c>
      <c r="Z25" s="51">
        <f t="shared" si="10"/>
        <v>836.41496234860938</v>
      </c>
      <c r="AA25" s="51">
        <f t="shared" si="10"/>
        <v>988.16672480744671</v>
      </c>
      <c r="AB25" s="24">
        <f t="shared" si="10"/>
        <v>837.82210127604378</v>
      </c>
      <c r="AC25" s="24">
        <f t="shared" si="10"/>
        <v>992.32153511491833</v>
      </c>
      <c r="AE25" s="169">
        <f t="shared" ref="AE25:AF25" si="11">$G$24/AE24*AE23</f>
        <v>821.63827672998843</v>
      </c>
      <c r="AF25" s="169">
        <f t="shared" si="11"/>
        <v>945.37943182021593</v>
      </c>
      <c r="AG25" s="170">
        <f t="shared" ref="AG25:AH25" si="12">$G$24/AG24*AG23</f>
        <v>818.83144990779124</v>
      </c>
      <c r="AH25" s="170">
        <f t="shared" si="12"/>
        <v>939.58553383297885</v>
      </c>
      <c r="AI25" s="169">
        <f t="shared" ref="AI25:AJ25" si="13">$G$24/AI24*AI23</f>
        <v>820.71921591161492</v>
      </c>
      <c r="AJ25" s="169">
        <f t="shared" si="13"/>
        <v>944.976296885274</v>
      </c>
    </row>
    <row r="26" spans="2:36" x14ac:dyDescent="0.3">
      <c r="B26" s="4" t="s">
        <v>228</v>
      </c>
      <c r="C26" t="s">
        <v>244</v>
      </c>
      <c r="D26" t="s">
        <v>218</v>
      </c>
      <c r="E26" s="18">
        <f>INDEX(ResTRA,MATCH(_xlfn.CONCAT(E$2,$B26,$D26),Results!$A$2:$A$15754,0),MATCH(Report!E$3,Results!$A$2:$AK$2,0))</f>
        <v>101.968729814819</v>
      </c>
      <c r="F26" s="18">
        <f>INDEX(ResTRA,MATCH(_xlfn.CONCAT(F$2,$B26,$D26),Results!$A$2:$A$15754,0),MATCH(Report!F$3,Results!$A$2:$AK$2,0))</f>
        <v>111.822256303822</v>
      </c>
      <c r="G26" s="18">
        <f>INDEX(ResTRA,MATCH(_xlfn.CONCAT(G$2,$B26,$D26),Results!$A$2:$A$15754,0),MATCH(Report!G$3,Results!$A$2:$AK$2,0))</f>
        <v>129.80094115721701</v>
      </c>
      <c r="H26" s="141"/>
      <c r="I26" s="87">
        <f>INDEX(ResTRA,MATCH(_xlfn.CONCAT(I$2,$B26,$D26),Results!$A$2:$A$15754,0),MATCH(Report!I$3,Results!$A$2:$AK$2,0))</f>
        <v>101.96872974434601</v>
      </c>
      <c r="J26" s="46">
        <f>INDEX(ResTRA,MATCH(_xlfn.CONCAT(J$2,$B26,$D26),Results!$A$2:$A$15754,0),MATCH(Report!J$3,Results!$A$2:$AK$2,0))</f>
        <v>111.947702122393</v>
      </c>
      <c r="K26" s="46">
        <f>INDEX(ResTRA,MATCH(_xlfn.CONCAT(K$2,$B26,$D26),Results!$A$2:$A$15754,0),MATCH(Report!K$3,Results!$A$2:$AK$2,0))</f>
        <v>130.16640207913801</v>
      </c>
      <c r="L26" s="18">
        <f>INDEX(ResTRA,MATCH(_xlfn.CONCAT(L$2,$B26,$D26),Results!$A$2:$A$15754,0),MATCH(Report!L$3,Results!$A$2:$AK$2,0))</f>
        <v>112.92052369215401</v>
      </c>
      <c r="M26" s="18">
        <f>INDEX(ResTRA,MATCH(_xlfn.CONCAT(M$2,$B26,$D26),Results!$A$2:$A$15754,0),MATCH(Report!M$3,Results!$A$2:$AK$2,0))</f>
        <v>132.65564672680799</v>
      </c>
      <c r="N26" s="46">
        <f>INDEX(ResTRA,MATCH(_xlfn.CONCAT(N$2,$B26,$D26),Results!$A$2:$A$15754,0),MATCH(Report!N$3,Results!$A$2:$AK$2,0))</f>
        <v>113.19850448718</v>
      </c>
      <c r="O26" s="46">
        <f>INDEX(ResTRA,MATCH(_xlfn.CONCAT(O$2,$B26,$D26),Results!$A$2:$A$15754,0),MATCH(Report!O$3,Results!$A$2:$AK$2,0))</f>
        <v>133.22875223062599</v>
      </c>
      <c r="P26" s="18" t="e">
        <f>INDEX(ResTRA,MATCH(_xlfn.CONCAT(P$2,$B26,$D26),Results!$A$2:$A$15754,0),MATCH(Report!P$3,Results!$A$2:$AK$2,0))</f>
        <v>#N/A</v>
      </c>
      <c r="Q26" s="18" t="e">
        <f>INDEX(ResTRA,MATCH(_xlfn.CONCAT(Q$2,$B26,$D26),Results!$A$2:$A$15754,0),MATCH(Report!Q$3,Results!$A$2:$AK$2,0))</f>
        <v>#N/A</v>
      </c>
      <c r="R26" s="46">
        <f>INDEX(ResTRA,MATCH(_xlfn.CONCAT(R$2,$B26,$D26),Results!$A$2:$A$15754,0),MATCH(Report!R$3,Results!$A$2:$AK$2,0))</f>
        <v>112.97820145205</v>
      </c>
      <c r="S26" s="46">
        <f>INDEX(ResTRA,MATCH(_xlfn.CONCAT(S$2,$B26,$D26),Results!$A$2:$A$15754,0),MATCH(Report!S$3,Results!$A$2:$AK$2,0))</f>
        <v>133.167521556514</v>
      </c>
      <c r="T26" s="18" t="e">
        <f>INDEX(ResTRA,MATCH(_xlfn.CONCAT(T$2,$B26,$D26),Results!$A$2:$A$15754,0),MATCH(Report!T$3,Results!$A$2:$AK$2,0))</f>
        <v>#N/A</v>
      </c>
      <c r="U26" s="18" t="e">
        <f>INDEX(ResTRA,MATCH(_xlfn.CONCAT(U$2,$B26,$D26),Results!$A$2:$A$15754,0),MATCH(Report!U$3,Results!$A$2:$AK$2,0))</f>
        <v>#N/A</v>
      </c>
      <c r="V26" s="46">
        <f>INDEX(ResTRA,MATCH(_xlfn.CONCAT(V$2,$B26,$D26),Results!$A$2:$A$15754,0),MATCH(Report!V$3,Results!$A$2:$AK$2,0))</f>
        <v>113.19716155330001</v>
      </c>
      <c r="W26" s="46">
        <f>INDEX(ResTRA,MATCH(_xlfn.CONCAT(W$2,$B26,$D26),Results!$A$2:$A$15754,0),MATCH(Report!W$3,Results!$A$2:$AK$2,0))</f>
        <v>133.81216397154199</v>
      </c>
      <c r="X26" s="18">
        <f>INDEX(ResTRA,MATCH(_xlfn.CONCAT(X$2,$B26,$D26),Results!$A$2:$A$15754,0),MATCH(Report!X$3,Results!$A$2:$AK$2,0))</f>
        <v>113.081925395821</v>
      </c>
      <c r="Y26" s="18">
        <f>INDEX(ResTRA,MATCH(_xlfn.CONCAT(Y$2,$B26,$D26),Results!$A$2:$A$15754,0),MATCH(Report!Y$3,Results!$A$2:$AK$2,0))</f>
        <v>133.68316920353001</v>
      </c>
      <c r="Z26" s="46">
        <f>INDEX(ResTRA,MATCH(_xlfn.CONCAT(Z$2,$B26,$D26),Results!$A$2:$A$15754,0),MATCH(Report!Z$3,Results!$A$2:$AK$2,0))</f>
        <v>114.259564500461</v>
      </c>
      <c r="AA26" s="46">
        <f>INDEX(ResTRA,MATCH(_xlfn.CONCAT(AA$2,$B26,$D26),Results!$A$2:$A$15754,0),MATCH(Report!AA$3,Results!$A$2:$AK$2,0))</f>
        <v>137.70746516486801</v>
      </c>
      <c r="AB26" s="18">
        <f>INDEX(ResTRA,MATCH(_xlfn.CONCAT(AB$2,$B26,$D26),Results!$A$2:$A$15754,0),MATCH(Report!AB$3,Results!$A$2:$AK$2,0))</f>
        <v>114.532544323482</v>
      </c>
      <c r="AC26" s="18">
        <f>INDEX(ResTRA,MATCH(_xlfn.CONCAT(AC$2,$B26,$D26),Results!$A$2:$A$15754,0),MATCH(Report!AC$3,Results!$A$2:$AK$2,0))</f>
        <v>138.53701406881899</v>
      </c>
      <c r="AE26" s="169">
        <f>INDEX(ResTRA,MATCH(_xlfn.CONCAT(AE$2,$B26,$D26),Results!$A$2:$A$15754,0),MATCH(Report!AE$3,Results!$A$2:$AK$2,0))</f>
        <v>112.355232683804</v>
      </c>
      <c r="AF26" s="169">
        <f>INDEX(ResTRA,MATCH(_xlfn.CONCAT(AF$2,$B26,$D26),Results!$A$2:$A$15754,0),MATCH(Report!AF$3,Results!$A$2:$AK$2,0))</f>
        <v>131.52129825442199</v>
      </c>
      <c r="AG26" s="170">
        <f>INDEX(ResTRA,MATCH(_xlfn.CONCAT(AG$2,$B26,$D26),Results!$A$2:$A$15754,0),MATCH(Report!AG$3,Results!$A$2:$AK$2,0))</f>
        <v>112.130066760524</v>
      </c>
      <c r="AH26" s="170">
        <f>INDEX(ResTRA,MATCH(_xlfn.CONCAT(AH$2,$B26,$D26),Results!$A$2:$A$15754,0),MATCH(Report!AH$3,Results!$A$2:$AK$2,0))</f>
        <v>130.912977274729</v>
      </c>
      <c r="AI26" s="169">
        <f>INDEX(ResTRA,MATCH(_xlfn.CONCAT(AI$2,$B26,$D26),Results!$A$2:$A$15754,0),MATCH(Report!AI$3,Results!$A$2:$AK$2,0))</f>
        <v>112.366809445835</v>
      </c>
      <c r="AJ26" s="169">
        <f>INDEX(ResTRA,MATCH(_xlfn.CONCAT(AJ$2,$B26,$D26),Results!$A$2:$A$15754,0),MATCH(Report!AJ$3,Results!$A$2:$AK$2,0))</f>
        <v>131.60621808578</v>
      </c>
    </row>
    <row r="27" spans="2:36" x14ac:dyDescent="0.3">
      <c r="B27" s="12" t="s">
        <v>229</v>
      </c>
      <c r="C27" t="s">
        <v>269</v>
      </c>
      <c r="D27" t="s">
        <v>218</v>
      </c>
      <c r="E27" s="18">
        <f>INDEX(ResTRA,MATCH(_xlfn.CONCAT(E$2,$B27,$D27),Results!$A$2:$A$15754,0),MATCH(Report!E$3,Results!$A$2:$AK$2,0))</f>
        <v>-50.154768613862601</v>
      </c>
      <c r="F27" s="18">
        <f>INDEX(ResTRA,MATCH(_xlfn.CONCAT(F$2,$B27,$D27),Results!$A$2:$A$15754,0),MATCH(Report!F$3,Results!$A$2:$AK$2,0))</f>
        <v>-50.271943133417103</v>
      </c>
      <c r="G27" s="18">
        <f>INDEX(ResTRA,MATCH(_xlfn.CONCAT(G$2,$B27,$D27),Results!$A$2:$A$15754,0),MATCH(Report!G$3,Results!$A$2:$AK$2,0))</f>
        <v>-53.074822200605396</v>
      </c>
      <c r="H27" s="141"/>
      <c r="I27" s="87">
        <f>INDEX(ResTRA,MATCH(_xlfn.CONCAT(I$2,$B27,$D27),Results!$A$2:$A$15754,0),MATCH(Report!I$3,Results!$A$2:$AK$2,0))</f>
        <v>-50.154768579724703</v>
      </c>
      <c r="J27" s="46">
        <f>INDEX(ResTRA,MATCH(_xlfn.CONCAT(J$2,$B27,$D27),Results!$A$2:$A$15754,0),MATCH(Report!J$3,Results!$A$2:$AK$2,0))</f>
        <v>-50.292735381906702</v>
      </c>
      <c r="K27" s="46">
        <f>INDEX(ResTRA,MATCH(_xlfn.CONCAT(K$2,$B27,$D27),Results!$A$2:$A$15754,0),MATCH(Report!K$3,Results!$A$2:$AK$2,0))</f>
        <v>-53.113341256264498</v>
      </c>
      <c r="L27" s="18">
        <f>INDEX(ResTRA,MATCH(_xlfn.CONCAT(L$2,$B27,$D27),Results!$A$2:$A$15754,0),MATCH(Report!L$3,Results!$A$2:$AK$2,0))</f>
        <v>-50.433033494259199</v>
      </c>
      <c r="M27" s="18">
        <f>INDEX(ResTRA,MATCH(_xlfn.CONCAT(M$2,$B27,$D27),Results!$A$2:$A$15754,0),MATCH(Report!M$3,Results!$A$2:$AK$2,0))</f>
        <v>-53.355686190042498</v>
      </c>
      <c r="N27" s="46">
        <f>INDEX(ResTRA,MATCH(_xlfn.CONCAT(N$2,$B27,$D27),Results!$A$2:$A$15754,0),MATCH(Report!N$3,Results!$A$2:$AK$2,0))</f>
        <v>-50.468488274540903</v>
      </c>
      <c r="O27" s="46">
        <f>INDEX(ResTRA,MATCH(_xlfn.CONCAT(O$2,$B27,$D27),Results!$A$2:$A$15754,0),MATCH(Report!O$3,Results!$A$2:$AK$2,0))</f>
        <v>-53.407556919750398</v>
      </c>
      <c r="P27" s="18" t="e">
        <f>INDEX(ResTRA,MATCH(_xlfn.CONCAT(P$2,$B27,$D27),Results!$A$2:$A$15754,0),MATCH(Report!P$3,Results!$A$2:$AK$2,0))</f>
        <v>#N/A</v>
      </c>
      <c r="Q27" s="18" t="e">
        <f>INDEX(ResTRA,MATCH(_xlfn.CONCAT(Q$2,$B27,$D27),Results!$A$2:$A$15754,0),MATCH(Report!Q$3,Results!$A$2:$AK$2,0))</f>
        <v>#N/A</v>
      </c>
      <c r="R27" s="46">
        <f>INDEX(ResTRA,MATCH(_xlfn.CONCAT(R$2,$B27,$D27),Results!$A$2:$A$15754,0),MATCH(Report!R$3,Results!$A$2:$AK$2,0))</f>
        <v>-50.461935272198801</v>
      </c>
      <c r="S27" s="46">
        <f>INDEX(ResTRA,MATCH(_xlfn.CONCAT(S$2,$B27,$D27),Results!$A$2:$A$15754,0),MATCH(Report!S$3,Results!$A$2:$AK$2,0))</f>
        <v>-53.423367396882</v>
      </c>
      <c r="T27" s="18" t="e">
        <f>INDEX(ResTRA,MATCH(_xlfn.CONCAT(T$2,$B27,$D27),Results!$A$2:$A$15754,0),MATCH(Report!T$3,Results!$A$2:$AK$2,0))</f>
        <v>#N/A</v>
      </c>
      <c r="U27" s="18" t="e">
        <f>INDEX(ResTRA,MATCH(_xlfn.CONCAT(U$2,$B27,$D27),Results!$A$2:$A$15754,0),MATCH(Report!U$3,Results!$A$2:$AK$2,0))</f>
        <v>#N/A</v>
      </c>
      <c r="V27" s="46">
        <f>INDEX(ResTRA,MATCH(_xlfn.CONCAT(V$2,$B27,$D27),Results!$A$2:$A$15754,0),MATCH(Report!V$3,Results!$A$2:$AK$2,0))</f>
        <v>-50.4974805330069</v>
      </c>
      <c r="W27" s="46">
        <f>INDEX(ResTRA,MATCH(_xlfn.CONCAT(W$2,$B27,$D27),Results!$A$2:$A$15754,0),MATCH(Report!W$3,Results!$A$2:$AK$2,0))</f>
        <v>-53.489401923622601</v>
      </c>
      <c r="X27" s="18">
        <f>INDEX(ResTRA,MATCH(_xlfn.CONCAT(X$2,$B27,$D27),Results!$A$2:$A$15754,0),MATCH(Report!X$3,Results!$A$2:$AK$2,0))</f>
        <v>-50.5336889388687</v>
      </c>
      <c r="Y27" s="18">
        <f>INDEX(ResTRA,MATCH(_xlfn.CONCAT(Y$2,$B27,$D27),Results!$A$2:$A$15754,0),MATCH(Report!Y$3,Results!$A$2:$AK$2,0))</f>
        <v>-53.5191834649276</v>
      </c>
      <c r="Z27" s="46">
        <f>INDEX(ResTRA,MATCH(_xlfn.CONCAT(Z$2,$B27,$D27),Results!$A$2:$A$15754,0),MATCH(Report!Z$3,Results!$A$2:$AK$2,0))</f>
        <v>-50.703358447520401</v>
      </c>
      <c r="AA27" s="46">
        <f>INDEX(ResTRA,MATCH(_xlfn.CONCAT(AA$2,$B27,$D27),Results!$A$2:$A$15754,0),MATCH(Report!AA$3,Results!$A$2:$AK$2,0))</f>
        <v>-53.8835937065164</v>
      </c>
      <c r="AB27" s="18">
        <f>INDEX(ResTRA,MATCH(_xlfn.CONCAT(AB$2,$B27,$D27),Results!$A$2:$A$15754,0),MATCH(Report!AB$3,Results!$A$2:$AK$2,0))</f>
        <v>-50.737028411827602</v>
      </c>
      <c r="AC27" s="18">
        <f>INDEX(ResTRA,MATCH(_xlfn.CONCAT(AC$2,$B27,$D27),Results!$A$2:$A$15754,0),MATCH(Report!AC$3,Results!$A$2:$AK$2,0))</f>
        <v>-53.9528772746459</v>
      </c>
      <c r="AE27" s="169">
        <f>INDEX(ResTRA,MATCH(_xlfn.CONCAT(AE$2,$B27,$D27),Results!$A$2:$A$15754,0),MATCH(Report!AE$3,Results!$A$2:$AK$2,0))</f>
        <v>-50.415057710577599</v>
      </c>
      <c r="AF27" s="169">
        <f>INDEX(ResTRA,MATCH(_xlfn.CONCAT(AF$2,$B27,$D27),Results!$A$2:$A$15754,0),MATCH(Report!AF$3,Results!$A$2:$AK$2,0))</f>
        <v>-53.297144251311799</v>
      </c>
      <c r="AG27" s="170">
        <f>INDEX(ResTRA,MATCH(_xlfn.CONCAT(AG$2,$B27,$D27),Results!$A$2:$A$15754,0),MATCH(Report!AG$3,Results!$A$2:$AK$2,0))</f>
        <v>-50.392830881496103</v>
      </c>
      <c r="AH27" s="170">
        <f>INDEX(ResTRA,MATCH(_xlfn.CONCAT(AH$2,$B27,$D27),Results!$A$2:$A$15754,0),MATCH(Report!AH$3,Results!$A$2:$AK$2,0))</f>
        <v>-53.245935422096998</v>
      </c>
      <c r="AI27" s="169">
        <f>INDEX(ResTRA,MATCH(_xlfn.CONCAT(AI$2,$B27,$D27),Results!$A$2:$A$15754,0),MATCH(Report!AI$3,Results!$A$2:$AK$2,0))</f>
        <v>-50.431434290105003</v>
      </c>
      <c r="AJ27" s="169">
        <f>INDEX(ResTRA,MATCH(_xlfn.CONCAT(AJ$2,$B27,$D27),Results!$A$2:$A$15754,0),MATCH(Report!AJ$3,Results!$A$2:$AK$2,0))</f>
        <v>-53.3169566238005</v>
      </c>
    </row>
    <row r="28" spans="2:36" x14ac:dyDescent="0.3">
      <c r="B28" s="10" t="s">
        <v>196</v>
      </c>
      <c r="C28" t="s">
        <v>270</v>
      </c>
      <c r="D28" t="s">
        <v>1</v>
      </c>
      <c r="E28" s="18">
        <f>INDEX(ResTRA,MATCH(_xlfn.CONCAT(E$2,$B28,$D28),Results!$A$2:$A$15754,0),MATCH(Report!E$3,Results!$A$2:$AK$2,0))</f>
        <v>397.55</v>
      </c>
      <c r="F28" s="18">
        <f>INDEX(ResTRA,MATCH(_xlfn.CONCAT(F$2,$B28,$D28),Results!$A$2:$A$15754,0),MATCH(Report!F$3,Results!$A$2:$AK$2,0))</f>
        <v>417.75</v>
      </c>
      <c r="G28" s="18">
        <f>INDEX(ResTRA,MATCH(_xlfn.CONCAT(G$2,$B28,$D28),Results!$A$2:$A$15754,0),MATCH(Report!G$3,Results!$A$2:$AK$2,0))</f>
        <v>449.73</v>
      </c>
      <c r="H28" s="141"/>
      <c r="I28" s="87">
        <f>INDEX(ResTRA,MATCH(_xlfn.CONCAT(I$2,$B28,$D28),Results!$A$2:$A$15754,0),MATCH(Report!I$3,Results!$A$2:$AK$2,0))</f>
        <v>397.54990810955201</v>
      </c>
      <c r="J28" s="46">
        <f>INDEX(ResTRA,MATCH(_xlfn.CONCAT(J$2,$B28,$D28),Results!$A$2:$A$15754,0),MATCH(Report!J$3,Results!$A$2:$AK$2,0))</f>
        <v>417.75252471125498</v>
      </c>
      <c r="K28" s="46">
        <f>INDEX(ResTRA,MATCH(_xlfn.CONCAT(K$2,$B28,$D28),Results!$A$2:$A$15754,0),MATCH(Report!K$3,Results!$A$2:$AK$2,0))</f>
        <v>449.73214743193603</v>
      </c>
      <c r="L28" s="18">
        <f>INDEX(ResTRA,MATCH(_xlfn.CONCAT(L$2,$B28,$D28),Results!$A$2:$A$15754,0),MATCH(Report!L$3,Results!$A$2:$AK$2,0))</f>
        <v>417.75252471125498</v>
      </c>
      <c r="M28" s="18">
        <f>INDEX(ResTRA,MATCH(_xlfn.CONCAT(M$2,$B28,$D28),Results!$A$2:$A$15754,0),MATCH(Report!M$3,Results!$A$2:$AK$2,0))</f>
        <v>449.73214743193603</v>
      </c>
      <c r="N28" s="46">
        <f>INDEX(ResTRA,MATCH(_xlfn.CONCAT(N$2,$B28,$D28),Results!$A$2:$A$15754,0),MATCH(Report!N$3,Results!$A$2:$AK$2,0))</f>
        <v>417.75252471125498</v>
      </c>
      <c r="O28" s="46">
        <f>INDEX(ResTRA,MATCH(_xlfn.CONCAT(O$2,$B28,$D28),Results!$A$2:$A$15754,0),MATCH(Report!O$3,Results!$A$2:$AK$2,0))</f>
        <v>449.73214743193603</v>
      </c>
      <c r="P28" s="18" t="e">
        <f>INDEX(ResTRA,MATCH(_xlfn.CONCAT(P$2,$B28,$D28),Results!$A$2:$A$15754,0),MATCH(Report!P$3,Results!$A$2:$AK$2,0))</f>
        <v>#N/A</v>
      </c>
      <c r="Q28" s="18" t="e">
        <f>INDEX(ResTRA,MATCH(_xlfn.CONCAT(Q$2,$B28,$D28),Results!$A$2:$A$15754,0),MATCH(Report!Q$3,Results!$A$2:$AK$2,0))</f>
        <v>#N/A</v>
      </c>
      <c r="R28" s="46">
        <f>INDEX(ResTRA,MATCH(_xlfn.CONCAT(R$2,$B28,$D28),Results!$A$2:$A$15754,0),MATCH(Report!R$3,Results!$A$2:$AK$2,0))</f>
        <v>417.75252471125498</v>
      </c>
      <c r="S28" s="46">
        <f>INDEX(ResTRA,MATCH(_xlfn.CONCAT(S$2,$B28,$D28),Results!$A$2:$A$15754,0),MATCH(Report!S$3,Results!$A$2:$AK$2,0))</f>
        <v>449.73214743193603</v>
      </c>
      <c r="T28" s="18" t="e">
        <f>INDEX(ResTRA,MATCH(_xlfn.CONCAT(T$2,$B28,$D28),Results!$A$2:$A$15754,0),MATCH(Report!T$3,Results!$A$2:$AK$2,0))</f>
        <v>#N/A</v>
      </c>
      <c r="U28" s="18" t="e">
        <f>INDEX(ResTRA,MATCH(_xlfn.CONCAT(U$2,$B28,$D28),Results!$A$2:$A$15754,0),MATCH(Report!U$3,Results!$A$2:$AK$2,0))</f>
        <v>#N/A</v>
      </c>
      <c r="V28" s="46">
        <f>INDEX(ResTRA,MATCH(_xlfn.CONCAT(V$2,$B28,$D28),Results!$A$2:$A$15754,0),MATCH(Report!V$3,Results!$A$2:$AK$2,0))</f>
        <v>417.75252471125498</v>
      </c>
      <c r="W28" s="46">
        <f>INDEX(ResTRA,MATCH(_xlfn.CONCAT(W$2,$B28,$D28),Results!$A$2:$A$15754,0),MATCH(Report!W$3,Results!$A$2:$AK$2,0))</f>
        <v>449.73214743193603</v>
      </c>
      <c r="X28" s="18">
        <f>INDEX(ResTRA,MATCH(_xlfn.CONCAT(X$2,$B28,$D28),Results!$A$2:$A$15754,0),MATCH(Report!X$3,Results!$A$2:$AK$2,0))</f>
        <v>417.75252471125498</v>
      </c>
      <c r="Y28" s="18">
        <f>INDEX(ResTRA,MATCH(_xlfn.CONCAT(Y$2,$B28,$D28),Results!$A$2:$A$15754,0),MATCH(Report!Y$3,Results!$A$2:$AK$2,0))</f>
        <v>449.73214743193603</v>
      </c>
      <c r="Z28" s="46">
        <f>INDEX(ResTRA,MATCH(_xlfn.CONCAT(Z$2,$B28,$D28),Results!$A$2:$A$15754,0),MATCH(Report!Z$3,Results!$A$2:$AK$2,0))</f>
        <v>417.75252471125498</v>
      </c>
      <c r="AA28" s="46">
        <f>INDEX(ResTRA,MATCH(_xlfn.CONCAT(AA$2,$B28,$D28),Results!$A$2:$A$15754,0),MATCH(Report!AA$3,Results!$A$2:$AK$2,0))</f>
        <v>449.73214743193603</v>
      </c>
      <c r="AB28" s="18">
        <f>INDEX(ResTRA,MATCH(_xlfn.CONCAT(AB$2,$B28,$D28),Results!$A$2:$A$15754,0),MATCH(Report!AB$3,Results!$A$2:$AK$2,0))</f>
        <v>417.75252471125498</v>
      </c>
      <c r="AC28" s="18">
        <f>INDEX(ResTRA,MATCH(_xlfn.CONCAT(AC$2,$B28,$D28),Results!$A$2:$A$15754,0),MATCH(Report!AC$3,Results!$A$2:$AK$2,0))</f>
        <v>449.73214743193603</v>
      </c>
      <c r="AE28" s="169">
        <f>INDEX(ResTRA,MATCH(_xlfn.CONCAT(AE$2,$B28,$D28),Results!$A$2:$A$15754,0),MATCH(Report!AE$3,Results!$A$2:$AK$2,0))</f>
        <v>417.75252471125498</v>
      </c>
      <c r="AF28" s="169">
        <f>INDEX(ResTRA,MATCH(_xlfn.CONCAT(AF$2,$B28,$D28),Results!$A$2:$A$15754,0),MATCH(Report!AF$3,Results!$A$2:$AK$2,0))</f>
        <v>449.73214743193603</v>
      </c>
      <c r="AG28" s="170">
        <f>INDEX(ResTRA,MATCH(_xlfn.CONCAT(AG$2,$B28,$D28),Results!$A$2:$A$15754,0),MATCH(Report!AG$3,Results!$A$2:$AK$2,0))</f>
        <v>417.75252471125498</v>
      </c>
      <c r="AH28" s="170">
        <f>INDEX(ResTRA,MATCH(_xlfn.CONCAT(AH$2,$B28,$D28),Results!$A$2:$A$15754,0),MATCH(Report!AH$3,Results!$A$2:$AK$2,0))</f>
        <v>449.73214743193603</v>
      </c>
      <c r="AI28" s="169">
        <f>INDEX(ResTRA,MATCH(_xlfn.CONCAT(AI$2,$B28,$D28),Results!$A$2:$A$15754,0),MATCH(Report!AI$3,Results!$A$2:$AK$2,0))</f>
        <v>417.75252471125498</v>
      </c>
      <c r="AJ28" s="169">
        <f>INDEX(ResTRA,MATCH(_xlfn.CONCAT(AJ$2,$B28,$D28),Results!$A$2:$A$15754,0),MATCH(Report!AJ$3,Results!$A$2:$AK$2,0))</f>
        <v>449.73214743193603</v>
      </c>
    </row>
    <row r="29" spans="2:36" x14ac:dyDescent="0.3">
      <c r="B29" s="4" t="s">
        <v>97</v>
      </c>
      <c r="C29" t="s">
        <v>247</v>
      </c>
      <c r="D29" t="s">
        <v>1</v>
      </c>
      <c r="E29" s="18">
        <f>INDEX(ResTRA,MATCH(_xlfn.CONCAT(E$2,$B29,$D29),Results!$A$2:$A$15754,0),MATCH(Report!E$3,Results!$A$2:$AK$2,0))</f>
        <v>185.01</v>
      </c>
      <c r="F29" s="18">
        <f>INDEX(ResTRA,MATCH(_xlfn.CONCAT(F$2,$B29,$D29),Results!$A$2:$A$15754,0),MATCH(Report!F$3,Results!$A$2:$AK$2,0))</f>
        <v>197.92</v>
      </c>
      <c r="G29" s="18">
        <f>INDEX(ResTRA,MATCH(_xlfn.CONCAT(G$2,$B29,$D29),Results!$A$2:$A$15754,0),MATCH(Report!G$3,Results!$A$2:$AK$2,0))</f>
        <v>215.32</v>
      </c>
      <c r="H29" s="141"/>
      <c r="I29" s="87">
        <f>INDEX(ResTRA,MATCH(_xlfn.CONCAT(I$2,$B29,$D29),Results!$A$2:$A$15754,0),MATCH(Report!I$3,Results!$A$2:$AK$2,0))</f>
        <v>184.76834800823201</v>
      </c>
      <c r="J29" s="46">
        <f>INDEX(ResTRA,MATCH(_xlfn.CONCAT(J$2,$B29,$D29),Results!$A$2:$A$15754,0),MATCH(Report!J$3,Results!$A$2:$AK$2,0))</f>
        <v>197.65663048785001</v>
      </c>
      <c r="K29" s="46">
        <f>INDEX(ResTRA,MATCH(_xlfn.CONCAT(K$2,$B29,$D29),Results!$A$2:$A$15754,0),MATCH(Report!K$3,Results!$A$2:$AK$2,0))</f>
        <v>215.038465434724</v>
      </c>
      <c r="L29" s="18">
        <f>INDEX(ResTRA,MATCH(_xlfn.CONCAT(L$2,$B29,$D29),Results!$A$2:$A$15754,0),MATCH(Report!L$3,Results!$A$2:$AK$2,0))</f>
        <v>198.657775434793</v>
      </c>
      <c r="M29" s="18">
        <f>INDEX(ResTRA,MATCH(_xlfn.CONCAT(M$2,$B29,$D29),Results!$A$2:$A$15754,0),MATCH(Report!M$3,Results!$A$2:$AK$2,0))</f>
        <v>216.12765061681</v>
      </c>
      <c r="N29" s="46">
        <f>INDEX(ResTRA,MATCH(_xlfn.CONCAT(N$2,$B29,$D29),Results!$A$2:$A$15754,0),MATCH(Report!N$3,Results!$A$2:$AK$2,0))</f>
        <v>198.841176610384</v>
      </c>
      <c r="O29" s="46">
        <f>INDEX(ResTRA,MATCH(_xlfn.CONCAT(O$2,$B29,$D29),Results!$A$2:$A$15754,0),MATCH(Report!O$3,Results!$A$2:$AK$2,0))</f>
        <v>216.327180009073</v>
      </c>
      <c r="P29" s="18" t="e">
        <f>INDEX(ResTRA,MATCH(_xlfn.CONCAT(P$2,$B29,$D29),Results!$A$2:$A$15754,0),MATCH(Report!P$3,Results!$A$2:$AK$2,0))</f>
        <v>#N/A</v>
      </c>
      <c r="Q29" s="18" t="e">
        <f>INDEX(ResTRA,MATCH(_xlfn.CONCAT(Q$2,$B29,$D29),Results!$A$2:$A$15754,0),MATCH(Report!Q$3,Results!$A$2:$AK$2,0))</f>
        <v>#N/A</v>
      </c>
      <c r="R29" s="46">
        <f>INDEX(ResTRA,MATCH(_xlfn.CONCAT(R$2,$B29,$D29),Results!$A$2:$A$15754,0),MATCH(Report!R$3,Results!$A$2:$AK$2,0))</f>
        <v>198.99275385136301</v>
      </c>
      <c r="S29" s="46">
        <f>INDEX(ResTRA,MATCH(_xlfn.CONCAT(S$2,$B29,$D29),Results!$A$2:$A$15754,0),MATCH(Report!S$3,Results!$A$2:$AK$2,0))</f>
        <v>216.492086884266</v>
      </c>
      <c r="T29" s="18" t="e">
        <f>INDEX(ResTRA,MATCH(_xlfn.CONCAT(T$2,$B29,$D29),Results!$A$2:$A$15754,0),MATCH(Report!T$3,Results!$A$2:$AK$2,0))</f>
        <v>#N/A</v>
      </c>
      <c r="U29" s="18" t="e">
        <f>INDEX(ResTRA,MATCH(_xlfn.CONCAT(U$2,$B29,$D29),Results!$A$2:$A$15754,0),MATCH(Report!U$3,Results!$A$2:$AK$2,0))</f>
        <v>#N/A</v>
      </c>
      <c r="V29" s="46">
        <f>INDEX(ResTRA,MATCH(_xlfn.CONCAT(V$2,$B29,$D29),Results!$A$2:$A$15754,0),MATCH(Report!V$3,Results!$A$2:$AK$2,0))</f>
        <v>199.29191576055501</v>
      </c>
      <c r="W29" s="46">
        <f>INDEX(ResTRA,MATCH(_xlfn.CONCAT(W$2,$B29,$D29),Results!$A$2:$A$15754,0),MATCH(Report!W$3,Results!$A$2:$AK$2,0))</f>
        <v>216.81755695683799</v>
      </c>
      <c r="X29" s="18">
        <f>INDEX(ResTRA,MATCH(_xlfn.CONCAT(X$2,$B29,$D29),Results!$A$2:$A$15754,0),MATCH(Report!X$3,Results!$A$2:$AK$2,0))</f>
        <v>199.341732368165</v>
      </c>
      <c r="Y29" s="18">
        <f>INDEX(ResTRA,MATCH(_xlfn.CONCAT(Y$2,$B29,$D29),Results!$A$2:$A$15754,0),MATCH(Report!Y$3,Results!$A$2:$AK$2,0))</f>
        <v>216.87175441445501</v>
      </c>
      <c r="Z29" s="46">
        <f>INDEX(ResTRA,MATCH(_xlfn.CONCAT(Z$2,$B29,$D29),Results!$A$2:$A$15754,0),MATCH(Report!Z$3,Results!$A$2:$AK$2,0))</f>
        <v>200.869740515747</v>
      </c>
      <c r="AA29" s="46">
        <f>INDEX(ResTRA,MATCH(_xlfn.CONCAT(AA$2,$B29,$D29),Results!$A$2:$A$15754,0),MATCH(Report!AA$3,Results!$A$2:$AK$2,0))</f>
        <v>218.53413490944101</v>
      </c>
      <c r="AB29" s="18">
        <f>INDEX(ResTRA,MATCH(_xlfn.CONCAT(AB$2,$B29,$D29),Results!$A$2:$A$15754,0),MATCH(Report!AB$3,Results!$A$2:$AK$2,0))</f>
        <v>201.102756565135</v>
      </c>
      <c r="AC29" s="18">
        <f>INDEX(ResTRA,MATCH(_xlfn.CONCAT(AC$2,$B29,$D29),Results!$A$2:$A$15754,0),MATCH(Report!AC$3,Results!$A$2:$AK$2,0))</f>
        <v>218.78764228512901</v>
      </c>
      <c r="AE29" s="169">
        <f>INDEX(ResTRA,MATCH(_xlfn.CONCAT(AE$2,$B29,$D29),Results!$A$2:$A$15754,0),MATCH(Report!AE$3,Results!$A$2:$AK$2,0))</f>
        <v>198.352847562199</v>
      </c>
      <c r="AF29" s="169">
        <f>INDEX(ResTRA,MATCH(_xlfn.CONCAT(AF$2,$B29,$D29),Results!$A$2:$A$15754,0),MATCH(Report!AF$3,Results!$A$2:$AK$2,0))</f>
        <v>215.79590752461499</v>
      </c>
      <c r="AG29" s="170">
        <f>INDEX(ResTRA,MATCH(_xlfn.CONCAT(AG$2,$B29,$D29),Results!$A$2:$A$15754,0),MATCH(Report!AG$3,Results!$A$2:$AK$2,0))</f>
        <v>198.117122100361</v>
      </c>
      <c r="AH29" s="170">
        <f>INDEX(ResTRA,MATCH(_xlfn.CONCAT(AH$2,$B29,$D29),Results!$A$2:$A$15754,0),MATCH(Report!AH$3,Results!$A$2:$AK$2,0))</f>
        <v>215.53945247196901</v>
      </c>
      <c r="AI29" s="169">
        <f>INDEX(ResTRA,MATCH(_xlfn.CONCAT(AI$2,$B29,$D29),Results!$A$2:$A$15754,0),MATCH(Report!AI$3,Results!$A$2:$AK$2,0))</f>
        <v>198.42288508841199</v>
      </c>
      <c r="AJ29" s="169">
        <f>INDEX(ResTRA,MATCH(_xlfn.CONCAT(AJ$2,$B29,$D29),Results!$A$2:$A$15754,0),MATCH(Report!AJ$3,Results!$A$2:$AK$2,0))</f>
        <v>215.872104119298</v>
      </c>
    </row>
    <row r="30" spans="2:36" x14ac:dyDescent="0.3">
      <c r="B30" s="4" t="s">
        <v>248</v>
      </c>
      <c r="C30" t="s">
        <v>249</v>
      </c>
      <c r="D30" t="s">
        <v>218</v>
      </c>
      <c r="E30" s="20">
        <f>INDEX(ResTRA,MATCH(_xlfn.CONCAT(E$2,$B30,$D30),Results!$A$2:$A$15754,0),MATCH(Report!E$3,Results!$A$2:$AK$2,0))</f>
        <v>1.03814823577205</v>
      </c>
      <c r="F30" s="20">
        <f>INDEX(ResTRA,MATCH(_xlfn.CONCAT(F$2,$B30,$D30),Results!$A$2:$A$15754,0),MATCH(Report!F$3,Results!$A$2:$AK$2,0))</f>
        <v>1.04057361872396</v>
      </c>
      <c r="G30" s="20">
        <f>INDEX(ResTRA,MATCH(_xlfn.CONCAT(G$2,$B30,$D30),Results!$A$2:$A$15754,0),MATCH(Report!G$3,Results!$A$2:$AK$2,0))</f>
        <v>1.09859011524269</v>
      </c>
      <c r="H30" s="144"/>
      <c r="I30" s="49">
        <f>INDEX(ResTRA,MATCH(_xlfn.CONCAT(I$2,$B30,$D30),Results!$A$2:$A$15754,0),MATCH(Report!I$3,Results!$A$2:$AK$2,0))</f>
        <v>1.0381482350654301</v>
      </c>
      <c r="J30" s="48">
        <f>INDEX(ResTRA,MATCH(_xlfn.CONCAT(J$2,$B30,$D30),Results!$A$2:$A$15754,0),MATCH(Report!J$3,Results!$A$2:$AK$2,0))</f>
        <v>1.04100399527007</v>
      </c>
      <c r="K30" s="48">
        <f>INDEX(ResTRA,MATCH(_xlfn.CONCAT(K$2,$B30,$D30),Results!$A$2:$A$15754,0),MATCH(Report!K$3,Results!$A$2:$AK$2,0))</f>
        <v>1.0993874170901801</v>
      </c>
      <c r="L30" s="20">
        <f>INDEX(ResTRA,MATCH(_xlfn.CONCAT(L$2,$B30,$D30),Results!$A$2:$A$15754,0),MATCH(Report!L$3,Results!$A$2:$AK$2,0))</f>
        <v>1.0439080110166601</v>
      </c>
      <c r="M30" s="20">
        <f>INDEX(ResTRA,MATCH(_xlfn.CONCAT(M$2,$B30,$D30),Results!$A$2:$A$15754,0),MATCH(Report!M$3,Results!$A$2:$AK$2,0))</f>
        <v>1.10440368916964</v>
      </c>
      <c r="N30" s="48">
        <f>INDEX(ResTRA,MATCH(_xlfn.CONCAT(N$2,$B30,$D30),Results!$A$2:$A$15754,0),MATCH(Report!N$3,Results!$A$2:$AK$2,0))</f>
        <v>1.0446418857531199</v>
      </c>
      <c r="O30" s="48">
        <f>INDEX(ResTRA,MATCH(_xlfn.CONCAT(O$2,$B30,$D30),Results!$A$2:$A$15754,0),MATCH(Report!O$3,Results!$A$2:$AK$2,0))</f>
        <v>1.1054773559020901</v>
      </c>
      <c r="P30" s="20" t="e">
        <f>INDEX(ResTRA,MATCH(_xlfn.CONCAT(P$2,$B30,$D30),Results!$A$2:$A$15754,0),MATCH(Report!P$3,Results!$A$2:$AK$2,0))</f>
        <v>#N/A</v>
      </c>
      <c r="Q30" s="20" t="e">
        <f>INDEX(ResTRA,MATCH(_xlfn.CONCAT(Q$2,$B30,$D30),Results!$A$2:$A$15754,0),MATCH(Report!Q$3,Results!$A$2:$AK$2,0))</f>
        <v>#N/A</v>
      </c>
      <c r="R30" s="48">
        <f>INDEX(ResTRA,MATCH(_xlfn.CONCAT(R$2,$B30,$D30),Results!$A$2:$A$15754,0),MATCH(Report!R$3,Results!$A$2:$AK$2,0))</f>
        <v>1.0445062458526999</v>
      </c>
      <c r="S30" s="48">
        <f>INDEX(ResTRA,MATCH(_xlfn.CONCAT(S$2,$B30,$D30),Results!$A$2:$A$15754,0),MATCH(Report!S$3,Results!$A$2:$AK$2,0))</f>
        <v>1.1058046152912699</v>
      </c>
      <c r="T30" s="20" t="e">
        <f>INDEX(ResTRA,MATCH(_xlfn.CONCAT(T$2,$B30,$D30),Results!$A$2:$A$15754,0),MATCH(Report!T$3,Results!$A$2:$AK$2,0))</f>
        <v>#N/A</v>
      </c>
      <c r="U30" s="20" t="e">
        <f>INDEX(ResTRA,MATCH(_xlfn.CONCAT(U$2,$B30,$D30),Results!$A$2:$A$15754,0),MATCH(Report!U$3,Results!$A$2:$AK$2,0))</f>
        <v>#N/A</v>
      </c>
      <c r="V30" s="48">
        <f>INDEX(ResTRA,MATCH(_xlfn.CONCAT(V$2,$B30,$D30),Results!$A$2:$A$15754,0),MATCH(Report!V$3,Results!$A$2:$AK$2,0))</f>
        <v>1.04524199343599</v>
      </c>
      <c r="W30" s="48">
        <f>INDEX(ResTRA,MATCH(_xlfn.CONCAT(W$2,$B30,$D30),Results!$A$2:$A$15754,0),MATCH(Report!W$3,Results!$A$2:$AK$2,0))</f>
        <v>1.1071714569561899</v>
      </c>
      <c r="X30" s="20">
        <f>INDEX(ResTRA,MATCH(_xlfn.CONCAT(X$2,$B30,$D30),Results!$A$2:$A$15754,0),MATCH(Report!X$3,Results!$A$2:$AK$2,0))</f>
        <v>1.0459914673884101</v>
      </c>
      <c r="Y30" s="20">
        <f>INDEX(ResTRA,MATCH(_xlfn.CONCAT(Y$2,$B30,$D30),Results!$A$2:$A$15754,0),MATCH(Report!Y$3,Results!$A$2:$AK$2,0))</f>
        <v>1.1077879019208201</v>
      </c>
      <c r="Z30" s="48">
        <f>INDEX(ResTRA,MATCH(_xlfn.CONCAT(Z$2,$B30,$D30),Results!$A$2:$A$15754,0),MATCH(Report!Z$3,Results!$A$2:$AK$2,0))</f>
        <v>1.04950343855165</v>
      </c>
      <c r="AA30" s="48">
        <f>INDEX(ResTRA,MATCH(_xlfn.CONCAT(AA$2,$B30,$D30),Results!$A$2:$A$15754,0),MATCH(Report!AA$3,Results!$A$2:$AK$2,0))</f>
        <v>1.11533079085957</v>
      </c>
      <c r="AB30" s="20">
        <f>INDEX(ResTRA,MATCH(_xlfn.CONCAT(AB$2,$B30,$D30),Results!$A$2:$A$15754,0),MATCH(Report!AB$3,Results!$A$2:$AK$2,0))</f>
        <v>1.05020036957157</v>
      </c>
      <c r="AC30" s="20">
        <f>INDEX(ResTRA,MATCH(_xlfn.CONCAT(AC$2,$B30,$D30),Results!$A$2:$A$15754,0),MATCH(Report!AC$3,Results!$A$2:$AK$2,0))</f>
        <v>1.1167648840875799</v>
      </c>
      <c r="AE30" s="175">
        <f>INDEX(ResTRA,MATCH(_xlfn.CONCAT(AE$2,$B30,$D30),Results!$A$2:$A$15754,0),MATCH(Report!AE$3,Results!$A$2:$AK$2,0))</f>
        <v>1.04353593217687</v>
      </c>
      <c r="AF30" s="175">
        <f>INDEX(ResTRA,MATCH(_xlfn.CONCAT(AF$2,$B30,$D30),Results!$A$2:$A$15754,0),MATCH(Report!AF$3,Results!$A$2:$AK$2,0))</f>
        <v>1.1031919357892299</v>
      </c>
      <c r="AG30" s="176">
        <f>INDEX(ResTRA,MATCH(_xlfn.CONCAT(AG$2,$B30,$D30),Results!$A$2:$A$15754,0),MATCH(Report!AG$3,Results!$A$2:$AK$2,0))</f>
        <v>1.0430758613992399</v>
      </c>
      <c r="AH30" s="176">
        <f>INDEX(ResTRA,MATCH(_xlfn.CONCAT(AH$2,$B30,$D30),Results!$A$2:$A$15754,0),MATCH(Report!AH$3,Results!$A$2:$AK$2,0))</f>
        <v>1.1021319696648799</v>
      </c>
      <c r="AI30" s="175">
        <f>INDEX(ResTRA,MATCH(_xlfn.CONCAT(AI$2,$B30,$D30),Results!$A$2:$A$15754,0),MATCH(Report!AI$3,Results!$A$2:$AK$2,0))</f>
        <v>1.0438749092594899</v>
      </c>
      <c r="AJ30" s="175">
        <f>INDEX(ResTRA,MATCH(_xlfn.CONCAT(AJ$2,$B30,$D30),Results!$A$2:$A$15754,0),MATCH(Report!AJ$3,Results!$A$2:$AK$2,0))</f>
        <v>1.1036020299859299</v>
      </c>
    </row>
    <row r="31" spans="2:36" x14ac:dyDescent="0.3">
      <c r="C31" s="53" t="s">
        <v>250</v>
      </c>
      <c r="D31" s="53"/>
      <c r="E31" s="54">
        <f t="shared" ref="E31:AC31" si="14">E29*E30</f>
        <v>192.06780510018694</v>
      </c>
      <c r="F31" s="54">
        <f t="shared" si="14"/>
        <v>205.95033061784616</v>
      </c>
      <c r="G31" s="54">
        <f t="shared" si="14"/>
        <v>236.54842361405602</v>
      </c>
      <c r="H31" s="148"/>
      <c r="I31" s="55">
        <f t="shared" si="14"/>
        <v>191.81693438070124</v>
      </c>
      <c r="J31" s="55">
        <f t="shared" si="14"/>
        <v>205.76134202947179</v>
      </c>
      <c r="K31" s="55">
        <f t="shared" si="14"/>
        <v>236.41058308931719</v>
      </c>
      <c r="L31" s="54">
        <f t="shared" si="14"/>
        <v>207.38044322712906</v>
      </c>
      <c r="M31" s="54">
        <f t="shared" si="14"/>
        <v>238.69217467277198</v>
      </c>
      <c r="N31" s="55">
        <f t="shared" ref="N31:O31" si="15">N29*N30</f>
        <v>207.71782169964069</v>
      </c>
      <c r="O31" s="55">
        <f t="shared" si="15"/>
        <v>239.1447989661855</v>
      </c>
      <c r="P31" s="54" t="e">
        <f t="shared" ref="P31" si="16">P29*P30</f>
        <v>#N/A</v>
      </c>
      <c r="Q31" s="54" t="e">
        <f t="shared" ref="Q31" si="17">Q29*Q30</f>
        <v>#N/A</v>
      </c>
      <c r="R31" s="55">
        <f t="shared" si="14"/>
        <v>207.84917427717755</v>
      </c>
      <c r="S31" s="55">
        <f t="shared" si="14"/>
        <v>239.39794885065996</v>
      </c>
      <c r="T31" s="54" t="e">
        <f t="shared" si="14"/>
        <v>#N/A</v>
      </c>
      <c r="U31" s="54" t="e">
        <f t="shared" si="14"/>
        <v>#N/A</v>
      </c>
      <c r="V31" s="55">
        <f t="shared" ref="V31:W31" si="18">V29*V30</f>
        <v>208.30827930523992</v>
      </c>
      <c r="W31" s="55">
        <f t="shared" si="18"/>
        <v>240.054210429584</v>
      </c>
      <c r="X31" s="54">
        <f t="shared" si="14"/>
        <v>208.50975115152463</v>
      </c>
      <c r="Y31" s="54">
        <f t="shared" si="14"/>
        <v>240.24790580867648</v>
      </c>
      <c r="Z31" s="55">
        <f t="shared" si="14"/>
        <v>210.81348337225415</v>
      </c>
      <c r="AA31" s="55">
        <f t="shared" si="14"/>
        <v>243.73784951835881</v>
      </c>
      <c r="AB31" s="54">
        <f t="shared" si="14"/>
        <v>211.19818926656626</v>
      </c>
      <c r="AC31" s="54">
        <f t="shared" si="14"/>
        <v>244.33435597634698</v>
      </c>
      <c r="AE31" s="181">
        <f t="shared" ref="AE31:AF31" si="19">AE29*AE30</f>
        <v>206.98832368075594</v>
      </c>
      <c r="AF31" s="181">
        <f t="shared" si="19"/>
        <v>238.06430495747367</v>
      </c>
      <c r="AG31" s="182">
        <f t="shared" ref="AG31:AH31" si="20">AG29*AG30</f>
        <v>206.65118779277245</v>
      </c>
      <c r="AH31" s="182">
        <f t="shared" si="20"/>
        <v>237.55292129342098</v>
      </c>
      <c r="AI31" s="181">
        <f t="shared" ref="AI31:AJ31" si="21">AI29*AI30</f>
        <v>207.12867116667226</v>
      </c>
      <c r="AJ31" s="181">
        <f t="shared" si="21"/>
        <v>238.23689232339129</v>
      </c>
    </row>
    <row r="32" spans="2:36" x14ac:dyDescent="0.3">
      <c r="B32" s="4" t="s">
        <v>96</v>
      </c>
      <c r="C32" t="s">
        <v>246</v>
      </c>
      <c r="D32" t="s">
        <v>1</v>
      </c>
      <c r="E32" s="18">
        <f>INDEX(ResTRA,MATCH(_xlfn.CONCAT(E$2,$B32,$D32),Results!$A$2:$A$15754,0),MATCH(Report!E$3,Results!$A$2:$AK$2,0))</f>
        <v>729.51</v>
      </c>
      <c r="F32" s="18">
        <f>INDEX(ResTRA,MATCH(_xlfn.CONCAT(F$2,$B32,$D32),Results!$A$2:$A$15754,0),MATCH(Report!F$3,Results!$A$2:$AK$2,0))</f>
        <v>799.39</v>
      </c>
      <c r="G32" s="18">
        <f>INDEX(ResTRA,MATCH(_xlfn.CONCAT(G$2,$B32,$D32),Results!$A$2:$A$15754,0),MATCH(Report!G$3,Results!$A$2:$AK$2,0))</f>
        <v>917.34</v>
      </c>
      <c r="H32" s="141"/>
      <c r="I32" s="87">
        <f>INDEX(ResTRA,MATCH(_xlfn.CONCAT(I$2,$B32,$D32),Results!$A$2:$A$15754,0),MATCH(Report!I$3,Results!$A$2:$AK$2,0))</f>
        <v>729.50513220831601</v>
      </c>
      <c r="J32" s="46">
        <f>INDEX(ResTRA,MATCH(_xlfn.CONCAT(J$2,$B32,$D32),Results!$A$2:$A$15754,0),MATCH(Report!J$3,Results!$A$2:$AK$2,0))</f>
        <v>801.03155477835799</v>
      </c>
      <c r="K32" s="46">
        <f>INDEX(ResTRA,MATCH(_xlfn.CONCAT(K$2,$B32,$D32),Results!$A$2:$A$15754,0),MATCH(Report!K$3,Results!$A$2:$AK$2,0))</f>
        <v>922.01911728179198</v>
      </c>
      <c r="L32" s="18">
        <f>INDEX(ResTRA,MATCH(_xlfn.CONCAT(L$2,$B32,$D32),Results!$A$2:$A$15754,0),MATCH(Report!L$3,Results!$A$2:$AK$2,0))</f>
        <v>807.63459070036799</v>
      </c>
      <c r="M32" s="18">
        <f>INDEX(ResTRA,MATCH(_xlfn.CONCAT(M$2,$B32,$D32),Results!$A$2:$A$15754,0),MATCH(Report!M$3,Results!$A$2:$AK$2,0))</f>
        <v>947.118589810907</v>
      </c>
      <c r="N32" s="46">
        <f>INDEX(ResTRA,MATCH(_xlfn.CONCAT(N$2,$B32,$D32),Results!$A$2:$A$15754,0),MATCH(Report!N$3,Results!$A$2:$AK$2,0))</f>
        <v>806.59993850019998</v>
      </c>
      <c r="O32" s="46">
        <f>INDEX(ResTRA,MATCH(_xlfn.CONCAT(O$2,$B32,$D32),Results!$A$2:$A$15754,0),MATCH(Report!O$3,Results!$A$2:$AK$2,0))</f>
        <v>949.24787595537805</v>
      </c>
      <c r="P32" s="18" t="e">
        <f>INDEX(ResTRA,MATCH(_xlfn.CONCAT(P$2,$B32,$D32),Results!$A$2:$A$15754,0),MATCH(Report!P$3,Results!$A$2:$AK$2,0))</f>
        <v>#N/A</v>
      </c>
      <c r="Q32" s="18" t="e">
        <f>INDEX(ResTRA,MATCH(_xlfn.CONCAT(Q$2,$B32,$D32),Results!$A$2:$A$15754,0),MATCH(Report!Q$3,Results!$A$2:$AK$2,0))</f>
        <v>#N/A</v>
      </c>
      <c r="R32" s="46">
        <f>INDEX(ResTRA,MATCH(_xlfn.CONCAT(R$2,$B32,$D32),Results!$A$2:$A$15754,0),MATCH(Report!R$3,Results!$A$2:$AK$2,0))</f>
        <v>814.01478340187498</v>
      </c>
      <c r="S32" s="46">
        <f>INDEX(ResTRA,MATCH(_xlfn.CONCAT(S$2,$B32,$D32),Results!$A$2:$A$15754,0),MATCH(Report!S$3,Results!$A$2:$AK$2,0))</f>
        <v>960.04022499987502</v>
      </c>
      <c r="T32" s="18" t="e">
        <f>INDEX(ResTRA,MATCH(_xlfn.CONCAT(T$2,$B32,$D32),Results!$A$2:$A$15754,0),MATCH(Report!T$3,Results!$A$2:$AK$2,0))</f>
        <v>#N/A</v>
      </c>
      <c r="U32" s="18" t="e">
        <f>INDEX(ResTRA,MATCH(_xlfn.CONCAT(U$2,$B32,$D32),Results!$A$2:$A$15754,0),MATCH(Report!U$3,Results!$A$2:$AK$2,0))</f>
        <v>#N/A</v>
      </c>
      <c r="V32" s="46">
        <f>INDEX(ResTRA,MATCH(_xlfn.CONCAT(V$2,$B32,$D32),Results!$A$2:$A$15754,0),MATCH(Report!V$3,Results!$A$2:$AK$2,0))</f>
        <v>817.20498441939799</v>
      </c>
      <c r="W32" s="46">
        <f>INDEX(ResTRA,MATCH(_xlfn.CONCAT(W$2,$B32,$D32),Results!$A$2:$A$15754,0),MATCH(Report!W$3,Results!$A$2:$AK$2,0))</f>
        <v>968.72336469441905</v>
      </c>
      <c r="X32" s="18">
        <f>INDEX(ResTRA,MATCH(_xlfn.CONCAT(X$2,$B32,$D32),Results!$A$2:$A$15754,0),MATCH(Report!X$3,Results!$A$2:$AK$2,0))</f>
        <v>804.95205742096903</v>
      </c>
      <c r="Y32" s="18">
        <f>INDEX(ResTRA,MATCH(_xlfn.CONCAT(Y$2,$B32,$D32),Results!$A$2:$A$15754,0),MATCH(Report!Y$3,Results!$A$2:$AK$2,0))</f>
        <v>955.16665475615798</v>
      </c>
      <c r="Z32" s="46">
        <f>INDEX(ResTRA,MATCH(_xlfn.CONCAT(Z$2,$B32,$D32),Results!$A$2:$A$15754,0),MATCH(Report!Z$3,Results!$A$2:$AK$2,0))</f>
        <v>814.58998824100604</v>
      </c>
      <c r="AA32" s="46">
        <f>INDEX(ResTRA,MATCH(_xlfn.CONCAT(AA$2,$B32,$D32),Results!$A$2:$A$15754,0),MATCH(Report!AA$3,Results!$A$2:$AK$2,0))</f>
        <v>992.22430826869299</v>
      </c>
      <c r="AB32" s="18">
        <f>INDEX(ResTRA,MATCH(_xlfn.CONCAT(AB$2,$B32,$D32),Results!$A$2:$A$15754,0),MATCH(Report!AB$3,Results!$A$2:$AK$2,0))</f>
        <v>813.506605226837</v>
      </c>
      <c r="AC32" s="18">
        <f>INDEX(ResTRA,MATCH(_xlfn.CONCAT(AC$2,$B32,$D32),Results!$A$2:$A$15754,0),MATCH(Report!AC$3,Results!$A$2:$AK$2,0))</f>
        <v>995.37766381798701</v>
      </c>
      <c r="AE32" s="169">
        <f>INDEX(ResTRA,MATCH(_xlfn.CONCAT(AE$2,$B32,$D32),Results!$A$2:$A$15754,0),MATCH(Report!AE$3,Results!$A$2:$AK$2,0))</f>
        <v>793.86061027854896</v>
      </c>
      <c r="AF32" s="169">
        <f>INDEX(ResTRA,MATCH(_xlfn.CONCAT(AF$2,$B32,$D32),Results!$A$2:$A$15754,0),MATCH(Report!AF$3,Results!$A$2:$AK$2,0))</f>
        <v>925.57874396242198</v>
      </c>
      <c r="AG32" s="170">
        <f>INDEX(ResTRA,MATCH(_xlfn.CONCAT(AG$2,$B32,$D32),Results!$A$2:$A$15754,0),MATCH(Report!AG$3,Results!$A$2:$AK$2,0))</f>
        <v>787.96166505986503</v>
      </c>
      <c r="AH32" s="170">
        <f>INDEX(ResTRA,MATCH(_xlfn.CONCAT(AH$2,$B32,$D32),Results!$A$2:$A$15754,0),MATCH(Report!AH$3,Results!$A$2:$AK$2,0))</f>
        <v>914.53257157733299</v>
      </c>
      <c r="AI32" s="169">
        <f>INDEX(ResTRA,MATCH(_xlfn.CONCAT(AI$2,$B32,$D32),Results!$A$2:$A$15754,0),MATCH(Report!AI$3,Results!$A$2:$AK$2,0))</f>
        <v>791.05741640811198</v>
      </c>
      <c r="AJ32" s="169">
        <f>INDEX(ResTRA,MATCH(_xlfn.CONCAT(AJ$2,$B32,$D32),Results!$A$2:$A$15754,0),MATCH(Report!AJ$3,Results!$A$2:$AK$2,0))</f>
        <v>923.42001615298705</v>
      </c>
    </row>
    <row r="33" spans="2:36" s="29" customFormat="1" x14ac:dyDescent="0.3">
      <c r="B33" s="32" t="s">
        <v>98</v>
      </c>
      <c r="C33" s="32" t="s">
        <v>235</v>
      </c>
      <c r="D33" s="32" t="s">
        <v>1</v>
      </c>
      <c r="E33" s="31">
        <f>INDEX(ResTRA,MATCH(_xlfn.CONCAT(E$2,$B33,$D33),Results!$A$2:$A$15754,0),MATCH(Report!E$3,Results!$A$2:$AK$2,0))</f>
        <v>-12.54</v>
      </c>
      <c r="F33" s="31">
        <f>INDEX(ResTRA,MATCH(_xlfn.CONCAT(F$2,$B33,$D33),Results!$A$2:$A$15754,0),MATCH(Report!F$3,Results!$A$2:$AK$2,0))</f>
        <v>-13.77</v>
      </c>
      <c r="G33" s="31">
        <f>INDEX(ResTRA,MATCH(_xlfn.CONCAT(G$2,$B33,$D33),Results!$A$2:$A$15754,0),MATCH(Report!G$3,Results!$A$2:$AK$2,0))</f>
        <v>-15.47</v>
      </c>
      <c r="H33" s="149"/>
      <c r="I33" s="31">
        <f>INDEX(ResTRA,MATCH(_xlfn.CONCAT(I$2,$B33,$D33),Results!$A$2:$A$15754,0),MATCH(Report!I$3,Results!$A$2:$AK$2,0))</f>
        <v>-12.539052630794901</v>
      </c>
      <c r="J33" s="31">
        <f>INDEX(ResTRA,MATCH(_xlfn.CONCAT(J$2,$B33,$D33),Results!$A$2:$A$15754,0),MATCH(Report!J$3,Results!$A$2:$AK$2,0))</f>
        <v>-15.618637500422899</v>
      </c>
      <c r="K33" s="31">
        <f>INDEX(ResTRA,MATCH(_xlfn.CONCAT(K$2,$B33,$D33),Results!$A$2:$A$15754,0),MATCH(Report!K$3,Results!$A$2:$AK$2,0))</f>
        <v>-20.4354820933595</v>
      </c>
      <c r="L33" s="31">
        <f>INDEX(ResTRA,MATCH(_xlfn.CONCAT(L$2,$B33,$D33),Results!$A$2:$A$15754,0),MATCH(Report!L$3,Results!$A$2:$AK$2,0))</f>
        <v>-18.763265788361402</v>
      </c>
      <c r="M33" s="31">
        <f>INDEX(ResTRA,MATCH(_xlfn.CONCAT(M$2,$B33,$D33),Results!$A$2:$A$15754,0),MATCH(Report!M$3,Results!$A$2:$AK$2,0))</f>
        <v>-41.928477575088699</v>
      </c>
      <c r="N33" s="31">
        <f>INDEX(ResTRA,MATCH(_xlfn.CONCAT(N$2,$B33,$D33),Results!$A$2:$A$15754,0),MATCH(Report!N$3,Results!$A$2:$AK$2,0))</f>
        <v>-12.9788651997378</v>
      </c>
      <c r="O33" s="31">
        <f>INDEX(ResTRA,MATCH(_xlfn.CONCAT(O$2,$B33,$D33),Results!$A$2:$A$15754,0),MATCH(Report!O$3,Results!$A$2:$AK$2,0))</f>
        <v>-38.805655349219897</v>
      </c>
      <c r="P33" s="31" t="e">
        <f>INDEX(ResTRA,MATCH(_xlfn.CONCAT(P$2,$B33,$D33),Results!$A$2:$A$15754,0),MATCH(Report!P$3,Results!$A$2:$AK$2,0))</f>
        <v>#N/A</v>
      </c>
      <c r="Q33" s="31" t="e">
        <f>INDEX(ResTRA,MATCH(_xlfn.CONCAT(Q$2,$B33,$D33),Results!$A$2:$A$15754,0),MATCH(Report!Q$3,Results!$A$2:$AK$2,0))</f>
        <v>#N/A</v>
      </c>
      <c r="R33" s="31">
        <f>INDEX(ResTRA,MATCH(_xlfn.CONCAT(R$2,$B33,$D33),Results!$A$2:$A$15754,0),MATCH(Report!R$3,Results!$A$2:$AK$2,0))</f>
        <v>-29.452037803959701</v>
      </c>
      <c r="S33" s="31">
        <f>INDEX(ResTRA,MATCH(_xlfn.CONCAT(S$2,$B33,$D33),Results!$A$2:$A$15754,0),MATCH(Report!S$3,Results!$A$2:$AK$2,0))</f>
        <v>-59.784114259869298</v>
      </c>
      <c r="T33" s="31" t="e">
        <f>INDEX(ResTRA,MATCH(_xlfn.CONCAT(T$2,$B33,$D33),Results!$A$2:$A$15754,0),MATCH(Report!T$3,Results!$A$2:$AK$2,0))</f>
        <v>#N/A</v>
      </c>
      <c r="U33" s="31" t="e">
        <f>INDEX(ResTRA,MATCH(_xlfn.CONCAT(U$2,$B33,$D33),Results!$A$2:$A$15754,0),MATCH(Report!U$3,Results!$A$2:$AK$2,0))</f>
        <v>#N/A</v>
      </c>
      <c r="V33" s="31">
        <f>INDEX(ResTRA,MATCH(_xlfn.CONCAT(V$2,$B33,$D33),Results!$A$2:$A$15754,0),MATCH(Report!V$3,Results!$A$2:$AK$2,0))</f>
        <v>-33.605397088007997</v>
      </c>
      <c r="W33" s="31">
        <f>INDEX(ResTRA,MATCH(_xlfn.CONCAT(W$2,$B33,$D33),Results!$A$2:$A$15754,0),MATCH(Report!W$3,Results!$A$2:$AK$2,0))</f>
        <v>-69.624095062793202</v>
      </c>
      <c r="X33" s="31">
        <f>INDEX(ResTRA,MATCH(_xlfn.CONCAT(X$2,$B33,$D33),Results!$A$2:$A$15754,0),MATCH(Report!X$3,Results!$A$2:$AK$2,0))</f>
        <v>14.181416851030001</v>
      </c>
      <c r="Y33" s="31">
        <f>INDEX(ResTRA,MATCH(_xlfn.CONCAT(Y$2,$B33,$D33),Results!$A$2:$A$15754,0),MATCH(Report!Y$3,Results!$A$2:$AK$2,0))</f>
        <v>-16.760476280591799</v>
      </c>
      <c r="Z33" s="31">
        <f>INDEX(ResTRA,MATCH(_xlfn.CONCAT(Z$2,$B33,$D33),Results!$A$2:$A$15754,0),MATCH(Report!Z$3,Results!$A$2:$AK$2,0))</f>
        <v>7.0569914112031702</v>
      </c>
      <c r="AA33" s="31">
        <f>INDEX(ResTRA,MATCH(_xlfn.CONCAT(AA$2,$B33,$D33),Results!$A$2:$A$15754,0),MATCH(Report!AA$3,Results!$A$2:$AK$2,0))</f>
        <v>-50.124263250739702</v>
      </c>
      <c r="AB33" s="31">
        <f>INDEX(ResTRA,MATCH(_xlfn.CONCAT(AB$2,$B33,$D33),Results!$A$2:$A$15754,0),MATCH(Report!AB$3,Results!$A$2:$AK$2,0))</f>
        <v>12.885224904586901</v>
      </c>
      <c r="AC33" s="31">
        <f>INDEX(ResTRA,MATCH(_xlfn.CONCAT(AC$2,$B33,$D33),Results!$A$2:$A$15754,0),MATCH(Report!AC$3,Results!$A$2:$AK$2,0))</f>
        <v>-47.646805083989598</v>
      </c>
      <c r="AD33" s="160"/>
      <c r="AE33" s="183">
        <f>INDEX(ResTRA,MATCH(_xlfn.CONCAT(AE$2,$B33,$D33),Results!$A$2:$A$15754,0),MATCH(Report!AE$3,Results!$A$2:$AK$2,0))</f>
        <v>29.229685764340498</v>
      </c>
      <c r="AF33" s="183">
        <f>INDEX(ResTRA,MATCH(_xlfn.CONCAT(AF$2,$B33,$D33),Results!$A$2:$A$15754,0),MATCH(Report!AF$3,Results!$A$2:$AK$2,0))</f>
        <v>17.4928453808641</v>
      </c>
      <c r="AG33" s="183">
        <f>INDEX(ResTRA,MATCH(_xlfn.CONCAT(AG$2,$B33,$D33),Results!$A$2:$A$15754,0),MATCH(Report!AG$3,Results!$A$2:$AK$2,0))</f>
        <v>44.957315772910299</v>
      </c>
      <c r="AH33" s="183">
        <f>INDEX(ResTRA,MATCH(_xlfn.CONCAT(AH$2,$B33,$D33),Results!$A$2:$A$15754,0),MATCH(Report!AH$3,Results!$A$2:$AK$2,0))</f>
        <v>39.468490386386499</v>
      </c>
      <c r="AI33" s="183">
        <f>INDEX(ResTRA,MATCH(_xlfn.CONCAT(AI$2,$B33,$D33),Results!$A$2:$A$15754,0),MATCH(Report!AI$3,Results!$A$2:$AK$2,0))</f>
        <v>41.453485564253</v>
      </c>
      <c r="AJ33" s="183">
        <f>INDEX(ResTRA,MATCH(_xlfn.CONCAT(AJ$2,$B33,$D33),Results!$A$2:$A$15754,0),MATCH(Report!AJ$3,Results!$A$2:$AK$2,0))</f>
        <v>30.049172281770101</v>
      </c>
    </row>
    <row r="34" spans="2:36" x14ac:dyDescent="0.3">
      <c r="B34" s="4" t="s">
        <v>251</v>
      </c>
      <c r="C34" t="s">
        <v>252</v>
      </c>
      <c r="D34" t="s">
        <v>1</v>
      </c>
      <c r="E34" s="18">
        <f>INDEX(ResTRA,MATCH(_xlfn.CONCAT(E$2,$B34,$D34),Results!$A$2:$A$15754,0),MATCH(Report!E$3,Results!$A$2:$AK$2,0))</f>
        <v>901.98</v>
      </c>
      <c r="F34" s="18">
        <f>INDEX(ResTRA,MATCH(_xlfn.CONCAT(F$2,$B34,$D34),Results!$A$2:$A$15754,0),MATCH(Report!F$3,Results!$A$2:$AK$2,0))</f>
        <v>983.54</v>
      </c>
      <c r="G34" s="18">
        <f>INDEX(ResTRA,MATCH(_xlfn.CONCAT(G$2,$B34,$D34),Results!$A$2:$A$15754,0),MATCH(Report!G$3,Results!$A$2:$AK$2,0))</f>
        <v>1117.19</v>
      </c>
      <c r="H34" s="141"/>
      <c r="I34" s="87">
        <f>INDEX(ResTRA,MATCH(_xlfn.CONCAT(I$2,$B34,$D34),Results!$A$2:$A$15754,0),MATCH(Report!I$3,Results!$A$2:$AK$2,0))</f>
        <v>901.734427585753</v>
      </c>
      <c r="J34" s="46">
        <f>INDEX(ResTRA,MATCH(_xlfn.CONCAT(J$2,$B34,$D34),Results!$A$2:$A$15754,0),MATCH(Report!J$3,Results!$A$2:$AK$2,0))</f>
        <v>983.06954776578505</v>
      </c>
      <c r="K34" s="46">
        <f>INDEX(ResTRA,MATCH(_xlfn.CONCAT(K$2,$B34,$D34),Results!$A$2:$A$15754,0),MATCH(Report!K$3,Results!$A$2:$AK$2,0))</f>
        <v>1116.6221006231599</v>
      </c>
      <c r="L34" s="18">
        <f>INDEX(ResTRA,MATCH(_xlfn.CONCAT(L$2,$B34,$D34),Results!$A$2:$A$15754,0),MATCH(Report!L$3,Results!$A$2:$AK$2,0))</f>
        <v>987.52910034679996</v>
      </c>
      <c r="M34" s="18">
        <f>INDEX(ResTRA,MATCH(_xlfn.CONCAT(M$2,$B34,$D34),Results!$A$2:$A$15754,0),MATCH(Report!M$3,Results!$A$2:$AK$2,0))</f>
        <v>1121.31776285263</v>
      </c>
      <c r="N34" s="46">
        <f>INDEX(ResTRA,MATCH(_xlfn.CONCAT(N$2,$B34,$D34),Results!$A$2:$A$15754,0),MATCH(Report!N$3,Results!$A$2:$AK$2,0))</f>
        <v>992.46224991084603</v>
      </c>
      <c r="O34" s="46">
        <f>INDEX(ResTRA,MATCH(_xlfn.CONCAT(O$2,$B34,$D34),Results!$A$2:$A$15754,0),MATCH(Report!O$3,Results!$A$2:$AK$2,0))</f>
        <v>1126.7694006152301</v>
      </c>
      <c r="P34" s="18" t="e">
        <f>INDEX(ResTRA,MATCH(_xlfn.CONCAT(P$2,$B34,$D34),Results!$A$2:$A$15754,0),MATCH(Report!P$3,Results!$A$2:$AK$2,0))</f>
        <v>#N/A</v>
      </c>
      <c r="Q34" s="18" t="e">
        <f>INDEX(ResTRA,MATCH(_xlfn.CONCAT(Q$2,$B34,$D34),Results!$A$2:$A$15754,0),MATCH(Report!Q$3,Results!$A$2:$AK$2,0))</f>
        <v>#N/A</v>
      </c>
      <c r="R34" s="46">
        <f>INDEX(ResTRA,MATCH(_xlfn.CONCAT(R$2,$B34,$D34),Results!$A$2:$A$15754,0),MATCH(Report!R$3,Results!$A$2:$AK$2,0))</f>
        <v>983.55549944927805</v>
      </c>
      <c r="S34" s="46">
        <f>INDEX(ResTRA,MATCH(_xlfn.CONCAT(S$2,$B34,$D34),Results!$A$2:$A$15754,0),MATCH(Report!S$3,Results!$A$2:$AK$2,0))</f>
        <v>1116.74819762427</v>
      </c>
      <c r="T34" s="18" t="e">
        <f>INDEX(ResTRA,MATCH(_xlfn.CONCAT(T$2,$B34,$D34),Results!$A$2:$A$15754,0),MATCH(Report!T$3,Results!$A$2:$AK$2,0))</f>
        <v>#N/A</v>
      </c>
      <c r="U34" s="18" t="e">
        <f>INDEX(ResTRA,MATCH(_xlfn.CONCAT(U$2,$B34,$D34),Results!$A$2:$A$15754,0),MATCH(Report!U$3,Results!$A$2:$AK$2,0))</f>
        <v>#N/A</v>
      </c>
      <c r="V34" s="46">
        <f>INDEX(ResTRA,MATCH(_xlfn.CONCAT(V$2,$B34,$D34),Results!$A$2:$A$15754,0),MATCH(Report!V$3,Results!$A$2:$AK$2,0))</f>
        <v>982.89150309194497</v>
      </c>
      <c r="W34" s="46">
        <f>INDEX(ResTRA,MATCH(_xlfn.CONCAT(W$2,$B34,$D34),Results!$A$2:$A$15754,0),MATCH(Report!W$3,Results!$A$2:$AK$2,0))</f>
        <v>1115.91682658846</v>
      </c>
      <c r="X34" s="18">
        <f>INDEX(ResTRA,MATCH(_xlfn.CONCAT(X$2,$B34,$D34),Results!$A$2:$A$15754,0),MATCH(Report!X$3,Results!$A$2:$AK$2,0))</f>
        <v>1018.47520664016</v>
      </c>
      <c r="Y34" s="18">
        <f>INDEX(ResTRA,MATCH(_xlfn.CONCAT(Y$2,$B34,$D34),Results!$A$2:$A$15754,0),MATCH(Report!Y$3,Results!$A$2:$AK$2,0))</f>
        <v>1155.2779328900201</v>
      </c>
      <c r="Z34" s="46">
        <f>INDEX(ResTRA,MATCH(_xlfn.CONCAT(Z$2,$B34,$D34),Results!$A$2:$A$15754,0),MATCH(Report!Z$3,Results!$A$2:$AK$2,0))</f>
        <v>1022.51672016796</v>
      </c>
      <c r="AA34" s="46">
        <f>INDEX(ResTRA,MATCH(_xlfn.CONCAT(AA$2,$B34,$D34),Results!$A$2:$A$15754,0),MATCH(Report!AA$3,Results!$A$2:$AK$2,0))</f>
        <v>1160.6341799274001</v>
      </c>
      <c r="AB34" s="18">
        <f>INDEX(ResTRA,MATCH(_xlfn.CONCAT(AB$2,$B34,$D34),Results!$A$2:$A$15754,0),MATCH(Report!AB$3,Results!$A$2:$AK$2,0))</f>
        <v>1027.49458669656</v>
      </c>
      <c r="AC34" s="18">
        <f>INDEX(ResTRA,MATCH(_xlfn.CONCAT(AC$2,$B34,$D34),Results!$A$2:$A$15754,0),MATCH(Report!AC$3,Results!$A$2:$AK$2,0))</f>
        <v>1166.5185010191301</v>
      </c>
      <c r="AE34" s="169">
        <f>INDEX(ResTRA,MATCH(_xlfn.CONCAT(AE$2,$B34,$D34),Results!$A$2:$A$15754,0),MATCH(Report!AE$3,Results!$A$2:$AK$2,0))</f>
        <v>1021.44314360509</v>
      </c>
      <c r="AF34" s="169">
        <f>INDEX(ResTRA,MATCH(_xlfn.CONCAT(AF$2,$B34,$D34),Results!$A$2:$A$15754,0),MATCH(Report!AF$3,Results!$A$2:$AK$2,0))</f>
        <v>1158.8674968678999</v>
      </c>
      <c r="AG34" s="170">
        <f>INDEX(ResTRA,MATCH(_xlfn.CONCAT(AG$2,$B34,$D34),Results!$A$2:$A$15754,0),MATCH(Report!AG$3,Results!$A$2:$AK$2,0))</f>
        <v>1031.03610293314</v>
      </c>
      <c r="AH34" s="170">
        <f>INDEX(ResTRA,MATCH(_xlfn.CONCAT(AH$2,$B34,$D34),Results!$A$2:$A$15754,0),MATCH(Report!AH$3,Results!$A$2:$AK$2,0))</f>
        <v>1169.5405144356901</v>
      </c>
      <c r="AI34" s="169">
        <f>INDEX(ResTRA,MATCH(_xlfn.CONCAT(AI$2,$B34,$D34),Results!$A$2:$A$15754,0),MATCH(Report!AI$3,Results!$A$2:$AK$2,0))</f>
        <v>1030.9337870607801</v>
      </c>
      <c r="AJ34" s="169">
        <f>INDEX(ResTRA,MATCH(_xlfn.CONCAT(AJ$2,$B34,$D34),Results!$A$2:$A$15754,0),MATCH(Report!AJ$3,Results!$A$2:$AK$2,0))</f>
        <v>1169.3412925540499</v>
      </c>
    </row>
    <row r="35" spans="2:36" x14ac:dyDescent="0.3">
      <c r="B35" t="s">
        <v>186</v>
      </c>
      <c r="C35" t="s">
        <v>253</v>
      </c>
      <c r="D35" t="s">
        <v>1</v>
      </c>
      <c r="E35" s="18">
        <f>INDEX(ResTRA,MATCH(_xlfn.CONCAT(E$2,$B35,$D35),Results!$A$2:$A$15754,0),MATCH(Report!E$3,Results!$A$2:$AK$2,0))</f>
        <v>884.94</v>
      </c>
      <c r="F35" s="18">
        <f>INDEX(ResTRA,MATCH(_xlfn.CONCAT(F$2,$B35,$D35),Results!$A$2:$A$15754,0),MATCH(Report!F$3,Results!$A$2:$AK$2,0))</f>
        <v>964.83</v>
      </c>
      <c r="G35" s="18">
        <f>INDEX(ResTRA,MATCH(_xlfn.CONCAT(G$2,$B35,$D35),Results!$A$2:$A$15754,0),MATCH(Report!G$3,Results!$A$2:$AK$2,0))</f>
        <v>1110.8800000000001</v>
      </c>
      <c r="H35" s="141"/>
      <c r="I35" s="87">
        <f>INDEX(ResTRA,MATCH(_xlfn.CONCAT(I$2,$B35,$D35),Results!$A$2:$A$15754,0),MATCH(Report!I$3,Results!$A$2:$AK$2,0))</f>
        <v>884.93503938402603</v>
      </c>
      <c r="J35" s="46">
        <f>INDEX(ResTRA,MATCH(_xlfn.CONCAT(J$2,$B35,$D35),Results!$A$2:$A$15754,0),MATCH(Report!J$3,Results!$A$2:$AK$2,0))</f>
        <v>964.707829848546</v>
      </c>
      <c r="K35" s="46">
        <f>INDEX(ResTRA,MATCH(_xlfn.CONCAT(K$2,$B35,$D35),Results!$A$2:$A$15754,0),MATCH(Report!K$3,Results!$A$2:$AK$2,0))</f>
        <v>1110.7664493867501</v>
      </c>
      <c r="L35" s="18">
        <f>INDEX(ResTRA,MATCH(_xlfn.CONCAT(L$2,$B35,$D35),Results!$A$2:$A$15754,0),MATCH(Report!L$3,Results!$A$2:$AK$2,0))</f>
        <v>968.79737555689599</v>
      </c>
      <c r="M35" s="18">
        <f>INDEX(ResTRA,MATCH(_xlfn.CONCAT(M$2,$B35,$D35),Results!$A$2:$A$15754,0),MATCH(Report!M$3,Results!$A$2:$AK$2,0))</f>
        <v>1115.43673339425</v>
      </c>
      <c r="N35" s="46">
        <f>INDEX(ResTRA,MATCH(_xlfn.CONCAT(N$2,$B35,$D35),Results!$A$2:$A$15754,0),MATCH(Report!N$3,Results!$A$2:$AK$2,0))</f>
        <v>973.706417291516</v>
      </c>
      <c r="O35" s="46">
        <f>INDEX(ResTRA,MATCH(_xlfn.CONCAT(O$2,$B35,$D35),Results!$A$2:$A$15754,0),MATCH(Report!O$3,Results!$A$2:$AK$2,0))</f>
        <v>1120.9165991086199</v>
      </c>
      <c r="P35" s="18" t="e">
        <f>INDEX(ResTRA,MATCH(_xlfn.CONCAT(P$2,$B35,$D35),Results!$A$2:$A$15754,0),MATCH(Report!P$3,Results!$A$2:$AK$2,0))</f>
        <v>#N/A</v>
      </c>
      <c r="Q35" s="18" t="e">
        <f>INDEX(ResTRA,MATCH(_xlfn.CONCAT(Q$2,$B35,$D35),Results!$A$2:$A$15754,0),MATCH(Report!Q$3,Results!$A$2:$AK$2,0))</f>
        <v>#N/A</v>
      </c>
      <c r="R35" s="46">
        <f>INDEX(ResTRA,MATCH(_xlfn.CONCAT(R$2,$B35,$D35),Results!$A$2:$A$15754,0),MATCH(Report!R$3,Results!$A$2:$AK$2,0))</f>
        <v>964.61736684021196</v>
      </c>
      <c r="S35" s="46">
        <f>INDEX(ResTRA,MATCH(_xlfn.CONCAT(S$2,$B35,$D35),Results!$A$2:$A$15754,0),MATCH(Report!S$3,Results!$A$2:$AK$2,0))</f>
        <v>1110.79956200378</v>
      </c>
      <c r="T35" s="18" t="e">
        <f>INDEX(ResTRA,MATCH(_xlfn.CONCAT(T$2,$B35,$D35),Results!$A$2:$A$15754,0),MATCH(Report!T$3,Results!$A$2:$AK$2,0))</f>
        <v>#N/A</v>
      </c>
      <c r="U35" s="18" t="e">
        <f>INDEX(ResTRA,MATCH(_xlfn.CONCAT(U$2,$B35,$D35),Results!$A$2:$A$15754,0),MATCH(Report!U$3,Results!$A$2:$AK$2,0))</f>
        <v>#N/A</v>
      </c>
      <c r="V35" s="46">
        <f>INDEX(ResTRA,MATCH(_xlfn.CONCAT(V$2,$B35,$D35),Results!$A$2:$A$15754,0),MATCH(Report!V$3,Results!$A$2:$AK$2,0))</f>
        <v>963.81382407604303</v>
      </c>
      <c r="W35" s="46">
        <f>INDEX(ResTRA,MATCH(_xlfn.CONCAT(W$2,$B35,$D35),Results!$A$2:$A$15754,0),MATCH(Report!W$3,Results!$A$2:$AK$2,0))</f>
        <v>1109.9324080144499</v>
      </c>
      <c r="X35" s="18">
        <f>INDEX(ResTRA,MATCH(_xlfn.CONCAT(X$2,$B35,$D35),Results!$A$2:$A$15754,0),MATCH(Report!X$3,Results!$A$2:$AK$2,0))</f>
        <v>999.49258812809501</v>
      </c>
      <c r="Y35" s="18">
        <f>INDEX(ResTRA,MATCH(_xlfn.CONCAT(Y$2,$B35,$D35),Results!$A$2:$A$15754,0),MATCH(Report!Y$3,Results!$A$2:$AK$2,0))</f>
        <v>1149.36192409194</v>
      </c>
      <c r="Z35" s="46">
        <f>INDEX(ResTRA,MATCH(_xlfn.CONCAT(Z$2,$B35,$D35),Results!$A$2:$A$15754,0),MATCH(Report!Z$3,Results!$A$2:$AK$2,0))</f>
        <v>1002.76524861734</v>
      </c>
      <c r="AA35" s="46">
        <f>INDEX(ResTRA,MATCH(_xlfn.CONCAT(AA$2,$B35,$D35),Results!$A$2:$A$15754,0),MATCH(Report!AA$3,Results!$A$2:$AK$2,0))</f>
        <v>1154.57790037466</v>
      </c>
      <c r="AB35" s="18">
        <f>INDEX(ResTRA,MATCH(_xlfn.CONCAT(AB$2,$B35,$D35),Results!$A$2:$A$15754,0),MATCH(Report!AB$3,Results!$A$2:$AK$2,0))</f>
        <v>1007.66018882042</v>
      </c>
      <c r="AC35" s="18">
        <f>INDEX(ResTRA,MATCH(_xlfn.CONCAT(AC$2,$B35,$D35),Results!$A$2:$A$15754,0),MATCH(Report!AC$3,Results!$A$2:$AK$2,0))</f>
        <v>1160.49033339994</v>
      </c>
      <c r="AE35" s="169">
        <f>INDEX(ResTRA,MATCH(_xlfn.CONCAT(AE$2,$B35,$D35),Results!$A$2:$A$15754,0),MATCH(Report!AE$3,Results!$A$2:$AK$2,0))</f>
        <v>1002.91615715044</v>
      </c>
      <c r="AF35" s="169">
        <f>INDEX(ResTRA,MATCH(_xlfn.CONCAT(AF$2,$B35,$D35),Results!$A$2:$A$15754,0),MATCH(Report!AF$3,Results!$A$2:$AK$2,0))</f>
        <v>1153.0533708554599</v>
      </c>
      <c r="AG35" s="170">
        <f>INDEX(ResTRA,MATCH(_xlfn.CONCAT(AG$2,$B35,$D35),Results!$A$2:$A$15754,0),MATCH(Report!AG$3,Results!$A$2:$AK$2,0))</f>
        <v>1012.63969809989</v>
      </c>
      <c r="AH35" s="170">
        <f>INDEX(ResTRA,MATCH(_xlfn.CONCAT(AH$2,$B35,$D35),Results!$A$2:$A$15754,0),MATCH(Report!AH$3,Results!$A$2:$AK$2,0))</f>
        <v>1163.7561757316801</v>
      </c>
      <c r="AI35" s="169">
        <f>INDEX(ResTRA,MATCH(_xlfn.CONCAT(AI$2,$B35,$D35),Results!$A$2:$A$15754,0),MATCH(Report!AI$3,Results!$A$2:$AK$2,0))</f>
        <v>1012.404899929</v>
      </c>
      <c r="AJ35" s="169">
        <f>INDEX(ResTRA,MATCH(_xlfn.CONCAT(AJ$2,$B35,$D35),Results!$A$2:$A$15754,0),MATCH(Report!AJ$3,Results!$A$2:$AK$2,0))</f>
        <v>1163.53557636094</v>
      </c>
    </row>
    <row r="36" spans="2:36" x14ac:dyDescent="0.3">
      <c r="C36" s="26" t="s">
        <v>294</v>
      </c>
      <c r="D36" s="26"/>
      <c r="E36" s="27"/>
      <c r="F36" s="28"/>
      <c r="G36" s="28"/>
      <c r="H36" s="150"/>
      <c r="I36" s="91">
        <v>0</v>
      </c>
      <c r="J36" s="52">
        <f>J35-$F$35</f>
        <v>-0.12217015145404275</v>
      </c>
      <c r="K36" s="52">
        <f>K35-$G$35</f>
        <v>-0.1135506132500268</v>
      </c>
      <c r="L36" s="52">
        <f>L35-$F$35</f>
        <v>3.967375556895945</v>
      </c>
      <c r="M36" s="52">
        <f>M35-$G$35</f>
        <v>4.5567333942499317</v>
      </c>
      <c r="N36" s="52">
        <f>N35-$F$35</f>
        <v>8.8764172915159634</v>
      </c>
      <c r="O36" s="52">
        <f>O35-$G$35</f>
        <v>10.036599108619839</v>
      </c>
      <c r="P36" s="52" t="e">
        <f>P35-$F$35</f>
        <v>#N/A</v>
      </c>
      <c r="Q36" s="52" t="e">
        <f>Q35-$G$35</f>
        <v>#N/A</v>
      </c>
      <c r="R36" s="52">
        <f>R35-$F$35</f>
        <v>-0.2126331597880835</v>
      </c>
      <c r="S36" s="52">
        <f>S35-$G$35</f>
        <v>-8.0437996220098285E-2</v>
      </c>
      <c r="T36" s="52" t="e">
        <f>T35-$F$35</f>
        <v>#N/A</v>
      </c>
      <c r="U36" s="52" t="e">
        <f>U35-$G$35</f>
        <v>#N/A</v>
      </c>
      <c r="V36" s="52">
        <f>V35-$F$35</f>
        <v>-1.0161759239570074</v>
      </c>
      <c r="W36" s="52">
        <f>W35-$G$35</f>
        <v>-0.94759198555016155</v>
      </c>
      <c r="X36" s="52">
        <f>X35-$F$35</f>
        <v>34.662588128094967</v>
      </c>
      <c r="Y36" s="52">
        <f>Y35-$G$35</f>
        <v>38.481924091939845</v>
      </c>
      <c r="Z36" s="52">
        <f>Z35-$F$35</f>
        <v>37.935248617339994</v>
      </c>
      <c r="AA36" s="52">
        <f>AA35-$G$35</f>
        <v>43.697900374659866</v>
      </c>
      <c r="AB36" s="52">
        <f>AB35-$F$35</f>
        <v>42.830188820419949</v>
      </c>
      <c r="AC36" s="52">
        <f>AC35-$G$35</f>
        <v>49.610333399939918</v>
      </c>
      <c r="AE36" s="52">
        <f>AE35-$F$35</f>
        <v>38.086157150439931</v>
      </c>
      <c r="AF36" s="52">
        <f>AF35-$G$35</f>
        <v>42.17337085545978</v>
      </c>
      <c r="AG36" s="52">
        <f>AG35-$F$35</f>
        <v>47.809698099889943</v>
      </c>
      <c r="AH36" s="52">
        <f>AH35-$G$35</f>
        <v>52.87617573167995</v>
      </c>
      <c r="AI36" s="52">
        <f>AI35-$F$35</f>
        <v>47.574899928999912</v>
      </c>
      <c r="AJ36" s="52">
        <f>AJ35-$G$35</f>
        <v>52.655576360939904</v>
      </c>
    </row>
    <row r="37" spans="2:36" x14ac:dyDescent="0.3">
      <c r="B37" t="s">
        <v>188</v>
      </c>
      <c r="C37" t="s">
        <v>260</v>
      </c>
      <c r="D37" t="s">
        <v>1</v>
      </c>
      <c r="E37" s="18">
        <f>INDEX(ResTRA,MATCH(_xlfn.CONCAT(E$2,$B37,$D37),Results!$A$2:$A$15754,0),MATCH(Report!E$3,Results!$A$2:$AK$2,0))</f>
        <v>945.55</v>
      </c>
      <c r="F37" s="18">
        <f>INDEX(ResTRA,MATCH(_xlfn.CONCAT(F$2,$B37,$D37),Results!$A$2:$A$15754,0),MATCH(Report!F$3,Results!$A$2:$AK$2,0))</f>
        <v>948.05</v>
      </c>
      <c r="G37" s="18">
        <f>INDEX(ResTRA,MATCH(_xlfn.CONCAT(G$2,$B37,$D37),Results!$A$2:$A$15754,0),MATCH(Report!G$3,Results!$A$2:$AK$2,0))</f>
        <v>943.58</v>
      </c>
      <c r="H37" s="141"/>
      <c r="I37" s="87">
        <f>INDEX(ResTRA,MATCH(_xlfn.CONCAT(I$2,$B37,$D37),Results!$A$2:$A$15754,0),MATCH(Report!I$3,Results!$A$2:$AK$2,0))</f>
        <v>945.55151003803496</v>
      </c>
      <c r="J37" s="46">
        <f>INDEX(ResTRA,MATCH(_xlfn.CONCAT(J$2,$B37,$D37),Results!$A$2:$A$15754,0),MATCH(Report!J$3,Results!$A$2:$AK$2,0))</f>
        <v>947.932272423467</v>
      </c>
      <c r="K37" s="46">
        <f>INDEX(ResTRA,MATCH(_xlfn.CONCAT(K$2,$B37,$D37),Results!$A$2:$A$15754,0),MATCH(Report!K$3,Results!$A$2:$AK$2,0))</f>
        <v>943.48552272252198</v>
      </c>
      <c r="L37" s="18">
        <f>INDEX(ResTRA,MATCH(_xlfn.CONCAT(L$2,$B37,$D37),Results!$A$2:$A$15754,0),MATCH(Report!L$3,Results!$A$2:$AK$2,0))</f>
        <v>946.96231841879501</v>
      </c>
      <c r="M37" s="18">
        <f>INDEX(ResTRA,MATCH(_xlfn.CONCAT(M$2,$B37,$D37),Results!$A$2:$A$15754,0),MATCH(Report!M$3,Results!$A$2:$AK$2,0))</f>
        <v>942.55196658017803</v>
      </c>
      <c r="N37" s="46">
        <f>INDEX(ResTRA,MATCH(_xlfn.CONCAT(N$2,$B37,$D37),Results!$A$2:$A$15754,0),MATCH(Report!N$3,Results!$A$2:$AK$2,0))</f>
        <v>946.65296875056299</v>
      </c>
      <c r="O37" s="46">
        <f>INDEX(ResTRA,MATCH(_xlfn.CONCAT(O$2,$B37,$D37),Results!$A$2:$A$15754,0),MATCH(Report!O$3,Results!$A$2:$AK$2,0))</f>
        <v>942.16444901857597</v>
      </c>
      <c r="P37" s="18" t="e">
        <f>INDEX(ResTRA,MATCH(_xlfn.CONCAT(P$2,$B37,$D37),Results!$A$2:$A$15754,0),MATCH(Report!P$3,Results!$A$2:$AK$2,0))</f>
        <v>#N/A</v>
      </c>
      <c r="Q37" s="18" t="e">
        <f>INDEX(ResTRA,MATCH(_xlfn.CONCAT(Q$2,$B37,$D37),Results!$A$2:$A$15754,0),MATCH(Report!Q$3,Results!$A$2:$AK$2,0))</f>
        <v>#N/A</v>
      </c>
      <c r="R37" s="46">
        <f>INDEX(ResTRA,MATCH(_xlfn.CONCAT(R$2,$B37,$D37),Results!$A$2:$A$15754,0),MATCH(Report!R$3,Results!$A$2:$AK$2,0))</f>
        <v>946.97335921138597</v>
      </c>
      <c r="S37" s="46">
        <f>INDEX(ResTRA,MATCH(_xlfn.CONCAT(S$2,$B37,$D37),Results!$A$2:$A$15754,0),MATCH(Report!S$3,Results!$A$2:$AK$2,0))</f>
        <v>942.65850680371295</v>
      </c>
      <c r="T37" s="18" t="e">
        <f>INDEX(ResTRA,MATCH(_xlfn.CONCAT(T$2,$B37,$D37),Results!$A$2:$A$15754,0),MATCH(Report!T$3,Results!$A$2:$AK$2,0))</f>
        <v>#N/A</v>
      </c>
      <c r="U37" s="18" t="e">
        <f>INDEX(ResTRA,MATCH(_xlfn.CONCAT(U$2,$B37,$D37),Results!$A$2:$A$15754,0),MATCH(Report!U$3,Results!$A$2:$AK$2,0))</f>
        <v>#N/A</v>
      </c>
      <c r="V37" s="46">
        <f>INDEX(ResTRA,MATCH(_xlfn.CONCAT(V$2,$B37,$D37),Results!$A$2:$A$15754,0),MATCH(Report!V$3,Results!$A$2:$AK$2,0))</f>
        <v>946.77843961210306</v>
      </c>
      <c r="W37" s="46">
        <f>INDEX(ResTRA,MATCH(_xlfn.CONCAT(W$2,$B37,$D37),Results!$A$2:$A$15754,0),MATCH(Report!W$3,Results!$A$2:$AK$2,0))</f>
        <v>942.50649648529804</v>
      </c>
      <c r="X37" s="18">
        <f>INDEX(ResTRA,MATCH(_xlfn.CONCAT(X$2,$B37,$D37),Results!$A$2:$A$15754,0),MATCH(Report!X$3,Results!$A$2:$AK$2,0))</f>
        <v>946.68821298425905</v>
      </c>
      <c r="Y37" s="18">
        <f>INDEX(ResTRA,MATCH(_xlfn.CONCAT(Y$2,$B37,$D37),Results!$A$2:$A$15754,0),MATCH(Report!Y$3,Results!$A$2:$AK$2,0))</f>
        <v>941.49568276421303</v>
      </c>
      <c r="Z37" s="46">
        <f>INDEX(ResTRA,MATCH(_xlfn.CONCAT(Z$2,$B37,$D37),Results!$A$2:$A$15754,0),MATCH(Report!Z$3,Results!$A$2:$AK$2,0))</f>
        <v>945.55893316109496</v>
      </c>
      <c r="AA37" s="46">
        <f>INDEX(ResTRA,MATCH(_xlfn.CONCAT(AA$2,$B37,$D37),Results!$A$2:$A$15754,0),MATCH(Report!AA$3,Results!$A$2:$AK$2,0))</f>
        <v>941.60939537558704</v>
      </c>
      <c r="AB37" s="18">
        <f>INDEX(ResTRA,MATCH(_xlfn.CONCAT(AB$2,$B37,$D37),Results!$A$2:$A$15754,0),MATCH(Report!AB$3,Results!$A$2:$AK$2,0))</f>
        <v>945.25448755222396</v>
      </c>
      <c r="AC37" s="18">
        <f>INDEX(ResTRA,MATCH(_xlfn.CONCAT(AC$2,$B37,$D37),Results!$A$2:$A$15754,0),MATCH(Report!AC$3,Results!$A$2:$AK$2,0))</f>
        <v>941.59187830681196</v>
      </c>
      <c r="AE37" s="169">
        <f>INDEX(ResTRA,MATCH(_xlfn.CONCAT(AE$2,$B37,$D37),Results!$A$2:$A$15754,0),MATCH(Report!AE$3,Results!$A$2:$AK$2,0))</f>
        <v>947.33327207782304</v>
      </c>
      <c r="AF37" s="169">
        <f>INDEX(ResTRA,MATCH(_xlfn.CONCAT(AF$2,$B37,$D37),Results!$A$2:$A$15754,0),MATCH(Report!AF$3,Results!$A$2:$AK$2,0))</f>
        <v>941.96934440616599</v>
      </c>
      <c r="AG37" s="170">
        <f>INDEX(ResTRA,MATCH(_xlfn.CONCAT(AG$2,$B37,$D37),Results!$A$2:$A$15754,0),MATCH(Report!AG$3,Results!$A$2:$AK$2,0))</f>
        <v>947.48760772957996</v>
      </c>
      <c r="AH37" s="170">
        <f>INDEX(ResTRA,MATCH(_xlfn.CONCAT(AH$2,$B37,$D37),Results!$A$2:$A$15754,0),MATCH(Report!AH$3,Results!$A$2:$AK$2,0))</f>
        <v>941.84825113096201</v>
      </c>
      <c r="AI37" s="169">
        <f>INDEX(ResTRA,MATCH(_xlfn.CONCAT(AI$2,$B37,$D37),Results!$A$2:$A$15754,0),MATCH(Report!AI$3,Results!$A$2:$AK$2,0))</f>
        <v>947.26791620686697</v>
      </c>
      <c r="AJ37" s="169">
        <f>INDEX(ResTRA,MATCH(_xlfn.CONCAT(AJ$2,$B37,$D37),Results!$A$2:$A$15754,0),MATCH(Report!AJ$3,Results!$A$2:$AK$2,0))</f>
        <v>941.66971619738899</v>
      </c>
    </row>
    <row r="38" spans="2:36" s="69" customFormat="1" x14ac:dyDescent="0.3">
      <c r="B38" s="79" t="s">
        <v>282</v>
      </c>
      <c r="C38" s="76"/>
      <c r="D38" s="76"/>
      <c r="E38" s="80"/>
      <c r="F38" s="80"/>
      <c r="G38" s="80"/>
      <c r="H38" s="151"/>
      <c r="I38" s="92"/>
      <c r="J38" s="81"/>
      <c r="K38" s="81"/>
      <c r="L38" s="80"/>
      <c r="M38" s="80"/>
      <c r="N38" s="81"/>
      <c r="O38" s="81"/>
      <c r="P38" s="80"/>
      <c r="Q38" s="80"/>
      <c r="R38" s="81"/>
      <c r="S38" s="81"/>
      <c r="T38" s="80"/>
      <c r="U38" s="80"/>
      <c r="V38" s="81"/>
      <c r="W38" s="81"/>
      <c r="X38" s="80"/>
      <c r="Y38" s="80"/>
      <c r="Z38" s="81"/>
      <c r="AA38" s="81"/>
      <c r="AB38" s="80"/>
      <c r="AC38" s="80"/>
      <c r="AD38" s="161"/>
      <c r="AE38" s="184"/>
      <c r="AF38" s="184"/>
      <c r="AG38" s="185"/>
      <c r="AH38" s="185"/>
      <c r="AI38" s="184"/>
      <c r="AJ38" s="184"/>
    </row>
    <row r="39" spans="2:36" s="69" customFormat="1" x14ac:dyDescent="0.3">
      <c r="C39" s="224" t="s">
        <v>281</v>
      </c>
      <c r="D39" s="224" t="s">
        <v>280</v>
      </c>
      <c r="E39" s="225">
        <f>E34-$E34-E40-E43</f>
        <v>0</v>
      </c>
      <c r="F39" s="225">
        <f>F34-$F34-F40-F43</f>
        <v>0</v>
      </c>
      <c r="G39" s="225">
        <f>G34-$G34-G40-G43</f>
        <v>0</v>
      </c>
      <c r="H39" s="225"/>
      <c r="I39" s="226">
        <f>I34-$E34-I40-I43</f>
        <v>-0.2455724142470217</v>
      </c>
      <c r="J39" s="226">
        <f>J34-$F34-J40-J43</f>
        <v>1.5671738545823537</v>
      </c>
      <c r="K39" s="226">
        <f>K34-$G34-K40-K43</f>
        <v>4.5354232412581741</v>
      </c>
      <c r="L39" s="226">
        <f>L34-$F34-L40-L43</f>
        <v>7.552253525878502</v>
      </c>
      <c r="M39" s="226">
        <f>M34-$G34-M40-M43</f>
        <v>28.442489369002722</v>
      </c>
      <c r="N39" s="226">
        <f>N34-$F34-N40-N43</f>
        <v>6.3636240287893315</v>
      </c>
      <c r="O39" s="226">
        <f>O34-$G34-O40-O43</f>
        <v>30.318680612320456</v>
      </c>
      <c r="P39" s="226" t="e">
        <f>P34-$F34-P40-P43</f>
        <v>#N/A</v>
      </c>
      <c r="Q39" s="226" t="e">
        <f>Q34-$G34-Q40-Q43</f>
        <v>#N/A</v>
      </c>
      <c r="R39" s="226">
        <f>R34-$F34-R40-R43</f>
        <v>13.798693593906393</v>
      </c>
      <c r="S39" s="226">
        <f>S34-$G34-S40-S43</f>
        <v>41.022786647535312</v>
      </c>
      <c r="T39" s="226" t="e">
        <f>T34-$F34-T40-T43</f>
        <v>#N/A</v>
      </c>
      <c r="U39" s="226" t="e">
        <f>U34-$G34-U40-U43</f>
        <v>#N/A</v>
      </c>
      <c r="V39" s="226">
        <f>V34-$F34-V40-V43</f>
        <v>16.828951492559245</v>
      </c>
      <c r="W39" s="226">
        <f>W34-$G34-W40-W43</f>
        <v>49.375134835725191</v>
      </c>
      <c r="X39" s="225">
        <f>X34-$F34-X40-X43</f>
        <v>4.4243692554515412</v>
      </c>
      <c r="Y39" s="225">
        <f>Y34-$G34-Y40-Y43</f>
        <v>35.678926975991395</v>
      </c>
      <c r="Z39" s="225">
        <f>Z34-$F34-Z40-Z43</f>
        <v>13.286576002348863</v>
      </c>
      <c r="AA39" s="225">
        <f>AA34-$G34-AA40-AA43</f>
        <v>70.909017273836909</v>
      </c>
      <c r="AB39" s="225">
        <f>AB34-$F34-AB40-AB43</f>
        <v>12.051503143253001</v>
      </c>
      <c r="AC39" s="225">
        <f>AC34-$G34-AC40-AC43</f>
        <v>73.719373740828672</v>
      </c>
      <c r="AD39" s="227"/>
      <c r="AE39" s="228">
        <f>AE34-$F34-AE40-AE43</f>
        <v>-6.1345352221602667</v>
      </c>
      <c r="AF39" s="228">
        <f>AF34-$G34-AF40-AF43</f>
        <v>7.198770143618141</v>
      </c>
      <c r="AG39" s="228">
        <f>AG34-$F34-AG40-AG43</f>
        <v>-11.932070014696549</v>
      </c>
      <c r="AH39" s="228">
        <f>AH34-$G34-AH40-AH43</f>
        <v>-3.5924736300614555</v>
      </c>
      <c r="AI39" s="228">
        <f>AI34-$F34-AI40-AI43</f>
        <v>-9.0080390522989546</v>
      </c>
      <c r="AJ39" s="228">
        <f>AJ34-$G34-AJ40-AJ43</f>
        <v>4.9436515629444884</v>
      </c>
    </row>
    <row r="40" spans="2:36" s="69" customFormat="1" x14ac:dyDescent="0.3">
      <c r="C40" s="76" t="s">
        <v>268</v>
      </c>
      <c r="D40" s="76" t="s">
        <v>280</v>
      </c>
      <c r="E40" s="77">
        <f>E31-$E31</f>
        <v>0</v>
      </c>
      <c r="F40" s="77">
        <f>F31-$F31</f>
        <v>0</v>
      </c>
      <c r="G40" s="77">
        <f>G31-$G31</f>
        <v>0</v>
      </c>
      <c r="H40" s="152"/>
      <c r="I40" s="78">
        <v>0</v>
      </c>
      <c r="J40" s="78">
        <f>J31-$F31</f>
        <v>-0.1889885883743716</v>
      </c>
      <c r="K40" s="78">
        <f>K31-$G31</f>
        <v>-0.13784052473883435</v>
      </c>
      <c r="L40" s="77">
        <f>L31-$F31</f>
        <v>1.4301126092829008</v>
      </c>
      <c r="M40" s="77">
        <f>M31-$G31</f>
        <v>2.1437510587159636</v>
      </c>
      <c r="N40" s="78">
        <f>N31-$F31</f>
        <v>1.7674910817945317</v>
      </c>
      <c r="O40" s="78">
        <f>O31-$G31</f>
        <v>2.5963753521294848</v>
      </c>
      <c r="P40" s="77" t="e">
        <f>P31-$F31</f>
        <v>#N/A</v>
      </c>
      <c r="Q40" s="77" t="e">
        <f>Q31-$G31</f>
        <v>#N/A</v>
      </c>
      <c r="R40" s="78">
        <f>R31-$F31</f>
        <v>1.8988436593313907</v>
      </c>
      <c r="S40" s="78">
        <f>S31-$G31</f>
        <v>2.8495252366039381</v>
      </c>
      <c r="T40" s="77" t="e">
        <f>T31-$F31</f>
        <v>#N/A</v>
      </c>
      <c r="U40" s="77" t="e">
        <f>U31-$G31</f>
        <v>#N/A</v>
      </c>
      <c r="V40" s="78">
        <f>V31-$F31</f>
        <v>2.3579486873937583</v>
      </c>
      <c r="W40" s="78">
        <f>W31-$G31</f>
        <v>3.5057868155279834</v>
      </c>
      <c r="X40" s="77">
        <f>X31-$F31</f>
        <v>2.5594205336784626</v>
      </c>
      <c r="Y40" s="77">
        <f>Y31-$G31</f>
        <v>3.6994821946204581</v>
      </c>
      <c r="Z40" s="78">
        <f>Z31-$F31</f>
        <v>4.8631527544079916</v>
      </c>
      <c r="AA40" s="78">
        <f>AA31-$G31</f>
        <v>7.1894259043027944</v>
      </c>
      <c r="AB40" s="77">
        <f>AB31-$F31</f>
        <v>5.2478586487200971</v>
      </c>
      <c r="AC40" s="77">
        <f>AC31-$G31</f>
        <v>7.7859323622909642</v>
      </c>
      <c r="AD40" s="161"/>
      <c r="AE40" s="186">
        <f>AE31-$F31</f>
        <v>1.0379930629097771</v>
      </c>
      <c r="AF40" s="186">
        <f>AF31-$G31</f>
        <v>1.5158813434176466</v>
      </c>
      <c r="AG40" s="187">
        <f>AG31-$F31</f>
        <v>0.70085717492628419</v>
      </c>
      <c r="AH40" s="187">
        <f>AH31-$G31</f>
        <v>1.0044976793649596</v>
      </c>
      <c r="AI40" s="186">
        <f>AI31-$F31</f>
        <v>1.1783405488260996</v>
      </c>
      <c r="AJ40" s="186">
        <f>AJ31-$G31</f>
        <v>1.6884687093352682</v>
      </c>
    </row>
    <row r="41" spans="2:36" s="69" customFormat="1" x14ac:dyDescent="0.3">
      <c r="B41" s="13" t="s">
        <v>289</v>
      </c>
      <c r="C41" s="233" t="s">
        <v>284</v>
      </c>
      <c r="D41" s="233" t="s">
        <v>280</v>
      </c>
      <c r="E41" s="234">
        <f>SUM(E43,E39:E40)</f>
        <v>0</v>
      </c>
      <c r="F41" s="234">
        <f t="shared" ref="F41:AC41" si="22">SUM(F43,F39:F40)</f>
        <v>0</v>
      </c>
      <c r="G41" s="234">
        <f t="shared" si="22"/>
        <v>0</v>
      </c>
      <c r="H41" s="234"/>
      <c r="I41" s="234">
        <f t="shared" si="22"/>
        <v>-0.2455724142470217</v>
      </c>
      <c r="J41" s="234">
        <f t="shared" si="22"/>
        <v>-0.47045223421491755</v>
      </c>
      <c r="K41" s="234">
        <f t="shared" si="22"/>
        <v>-0.56789937684015968</v>
      </c>
      <c r="L41" s="234">
        <f t="shared" si="22"/>
        <v>3.9891003468000008</v>
      </c>
      <c r="M41" s="234">
        <f t="shared" si="22"/>
        <v>4.127762852629985</v>
      </c>
      <c r="N41" s="234">
        <f t="shared" ref="N41" si="23">SUM(N43,N39:N40)</f>
        <v>8.9222499108460624</v>
      </c>
      <c r="O41" s="234">
        <f t="shared" ref="O41" si="24">SUM(O43,O39:O40)</f>
        <v>9.5794006152300426</v>
      </c>
      <c r="P41" s="234" t="e">
        <f t="shared" si="22"/>
        <v>#N/A</v>
      </c>
      <c r="Q41" s="234" t="e">
        <f t="shared" si="22"/>
        <v>#N/A</v>
      </c>
      <c r="R41" s="234">
        <f t="shared" si="22"/>
        <v>1.5499449278081556E-2</v>
      </c>
      <c r="S41" s="234">
        <f t="shared" si="22"/>
        <v>-0.44180237573004888</v>
      </c>
      <c r="T41" s="234" t="e">
        <f t="shared" si="22"/>
        <v>#N/A</v>
      </c>
      <c r="U41" s="234" t="e">
        <f t="shared" si="22"/>
        <v>#N/A</v>
      </c>
      <c r="V41" s="234">
        <f t="shared" si="22"/>
        <v>-0.64849690805499449</v>
      </c>
      <c r="W41" s="234">
        <f t="shared" si="22"/>
        <v>-1.2731734115400286</v>
      </c>
      <c r="X41" s="234">
        <f t="shared" si="22"/>
        <v>34.935206640160004</v>
      </c>
      <c r="Y41" s="234">
        <f t="shared" si="22"/>
        <v>38.087932890020056</v>
      </c>
      <c r="Z41" s="234">
        <f t="shared" si="22"/>
        <v>38.976720167960025</v>
      </c>
      <c r="AA41" s="234">
        <f t="shared" si="22"/>
        <v>43.4441799274</v>
      </c>
      <c r="AB41" s="234">
        <f t="shared" si="22"/>
        <v>43.95458669656</v>
      </c>
      <c r="AC41" s="234">
        <f t="shared" si="22"/>
        <v>49.328501019130037</v>
      </c>
      <c r="AD41" s="227"/>
      <c r="AE41" s="235">
        <f t="shared" ref="AE41:AF41" si="25">SUM(AE43,AE39:AE40)</f>
        <v>37.903143605090008</v>
      </c>
      <c r="AF41" s="235">
        <f t="shared" si="25"/>
        <v>41.67749686789989</v>
      </c>
      <c r="AG41" s="235">
        <f t="shared" ref="AG41:AH41" si="26">SUM(AG43,AG39:AG40)</f>
        <v>47.496102933140037</v>
      </c>
      <c r="AH41" s="235">
        <f t="shared" si="26"/>
        <v>52.350514435690002</v>
      </c>
      <c r="AI41" s="235">
        <f t="shared" ref="AI41:AJ41" si="27">SUM(AI43,AI39:AI40)</f>
        <v>47.393787060780141</v>
      </c>
      <c r="AJ41" s="235">
        <f t="shared" si="27"/>
        <v>52.15129255404986</v>
      </c>
    </row>
    <row r="42" spans="2:36" s="69" customFormat="1" x14ac:dyDescent="0.3">
      <c r="B42" s="13"/>
      <c r="C42" s="207" t="s">
        <v>295</v>
      </c>
      <c r="D42" s="207" t="s">
        <v>280</v>
      </c>
      <c r="E42" s="208">
        <f t="shared" ref="E42:AJ42" si="28">E41-E5</f>
        <v>0</v>
      </c>
      <c r="F42" s="208">
        <f t="shared" si="28"/>
        <v>0</v>
      </c>
      <c r="G42" s="208">
        <f>G41-G5</f>
        <v>0</v>
      </c>
      <c r="H42" s="209"/>
      <c r="I42" s="210">
        <f t="shared" si="28"/>
        <v>-0.2455724142470217</v>
      </c>
      <c r="J42" s="210">
        <f t="shared" si="28"/>
        <v>-0.47045223421491755</v>
      </c>
      <c r="K42" s="210">
        <f t="shared" si="28"/>
        <v>-0.56789937684015968</v>
      </c>
      <c r="L42" s="208">
        <f t="shared" si="28"/>
        <v>3.9891003468000008</v>
      </c>
      <c r="M42" s="208">
        <f t="shared" si="28"/>
        <v>4.127762852629985</v>
      </c>
      <c r="N42" s="210">
        <f t="shared" si="28"/>
        <v>8.9222499108460624</v>
      </c>
      <c r="O42" s="210">
        <f t="shared" si="28"/>
        <v>9.5794006152300426</v>
      </c>
      <c r="P42" s="208" t="e">
        <f t="shared" si="28"/>
        <v>#N/A</v>
      </c>
      <c r="Q42" s="208" t="e">
        <f t="shared" si="28"/>
        <v>#N/A</v>
      </c>
      <c r="R42" s="210">
        <f t="shared" si="28"/>
        <v>1.5499449278081556E-2</v>
      </c>
      <c r="S42" s="210">
        <f t="shared" si="28"/>
        <v>-0.44180237573004888</v>
      </c>
      <c r="T42" s="208" t="e">
        <f t="shared" si="28"/>
        <v>#N/A</v>
      </c>
      <c r="U42" s="208" t="e">
        <f t="shared" si="28"/>
        <v>#N/A</v>
      </c>
      <c r="V42" s="210">
        <f t="shared" si="28"/>
        <v>-0.64849690805499449</v>
      </c>
      <c r="W42" s="210">
        <f t="shared" si="28"/>
        <v>-1.2731734115400286</v>
      </c>
      <c r="X42" s="208">
        <f t="shared" si="28"/>
        <v>34.935206640160004</v>
      </c>
      <c r="Y42" s="208">
        <f t="shared" si="28"/>
        <v>38.087932890020056</v>
      </c>
      <c r="Z42" s="210">
        <f t="shared" si="28"/>
        <v>38.976720167960025</v>
      </c>
      <c r="AA42" s="210">
        <f t="shared" si="28"/>
        <v>43.4441799274</v>
      </c>
      <c r="AB42" s="208">
        <f t="shared" si="28"/>
        <v>43.95458669656</v>
      </c>
      <c r="AC42" s="208">
        <f t="shared" si="28"/>
        <v>49.328501019130037</v>
      </c>
      <c r="AD42" s="206"/>
      <c r="AE42" s="208">
        <f t="shared" si="28"/>
        <v>37.903143605090008</v>
      </c>
      <c r="AF42" s="208">
        <f t="shared" si="28"/>
        <v>41.67749686789989</v>
      </c>
      <c r="AG42" s="210">
        <f t="shared" si="28"/>
        <v>47.496102933140037</v>
      </c>
      <c r="AH42" s="210">
        <f t="shared" si="28"/>
        <v>52.350514435690002</v>
      </c>
      <c r="AI42" s="208">
        <f t="shared" si="28"/>
        <v>47.393787060780141</v>
      </c>
      <c r="AJ42" s="208">
        <f t="shared" si="28"/>
        <v>52.15129255404986</v>
      </c>
    </row>
    <row r="43" spans="2:36" s="69" customFormat="1" x14ac:dyDescent="0.3">
      <c r="C43" s="229" t="s">
        <v>266</v>
      </c>
      <c r="D43" s="229" t="s">
        <v>280</v>
      </c>
      <c r="E43" s="230">
        <f>E33-$E33</f>
        <v>0</v>
      </c>
      <c r="F43" s="230">
        <f>F33-$F33</f>
        <v>0</v>
      </c>
      <c r="G43" s="230">
        <f>G33-$G33</f>
        <v>0</v>
      </c>
      <c r="H43" s="230"/>
      <c r="I43" s="230">
        <v>0</v>
      </c>
      <c r="J43" s="230">
        <f>J33-$F33</f>
        <v>-1.8486375004228996</v>
      </c>
      <c r="K43" s="230">
        <f>K33-$G33</f>
        <v>-4.9654820933594994</v>
      </c>
      <c r="L43" s="230">
        <f>L33-$F33</f>
        <v>-4.993265788361402</v>
      </c>
      <c r="M43" s="230">
        <f>M33-$G33</f>
        <v>-26.4584775750887</v>
      </c>
      <c r="N43" s="230">
        <f>N33-$F33</f>
        <v>0.79113480026219918</v>
      </c>
      <c r="O43" s="230">
        <f>O33-$G33</f>
        <v>-23.335655349219898</v>
      </c>
      <c r="P43" s="230" t="e">
        <f>P33-$F33</f>
        <v>#N/A</v>
      </c>
      <c r="Q43" s="230" t="e">
        <f>Q33-$G33</f>
        <v>#N/A</v>
      </c>
      <c r="R43" s="230">
        <f>R33-$F33</f>
        <v>-15.682037803959702</v>
      </c>
      <c r="S43" s="230">
        <f>S33-$G33</f>
        <v>-44.314114259869299</v>
      </c>
      <c r="T43" s="230" t="e">
        <f>T33-$F33</f>
        <v>#N/A</v>
      </c>
      <c r="U43" s="230" t="e">
        <f>U33-$G33</f>
        <v>#N/A</v>
      </c>
      <c r="V43" s="230">
        <f>V33-$F33</f>
        <v>-19.835397088007998</v>
      </c>
      <c r="W43" s="230">
        <f>W33-$G33</f>
        <v>-54.154095062793203</v>
      </c>
      <c r="X43" s="230">
        <f>X33-$F33</f>
        <v>27.95141685103</v>
      </c>
      <c r="Y43" s="230">
        <f>Y33-$G33</f>
        <v>-1.2904762805917986</v>
      </c>
      <c r="Z43" s="230">
        <f>Z33-$F33</f>
        <v>20.826991411203171</v>
      </c>
      <c r="AA43" s="230">
        <f>AA33-$G33</f>
        <v>-34.654263250739703</v>
      </c>
      <c r="AB43" s="230">
        <f>AB33-$F33</f>
        <v>26.655224904586902</v>
      </c>
      <c r="AC43" s="230">
        <f>AC33-$G33</f>
        <v>-32.176805083989599</v>
      </c>
      <c r="AD43" s="227"/>
      <c r="AE43" s="183">
        <f>AE33-$F33</f>
        <v>42.999685764340498</v>
      </c>
      <c r="AF43" s="183">
        <f>AF33-$G33</f>
        <v>32.962845380864103</v>
      </c>
      <c r="AG43" s="183">
        <f>AG33-$F33</f>
        <v>58.727315772910302</v>
      </c>
      <c r="AH43" s="183">
        <f>AH33-$G33</f>
        <v>54.938490386386498</v>
      </c>
      <c r="AI43" s="183">
        <f>AI33-$F33</f>
        <v>55.223485564252996</v>
      </c>
      <c r="AJ43" s="183">
        <f>AJ33-$G33</f>
        <v>45.519172281770103</v>
      </c>
    </row>
    <row r="44" spans="2:36" s="69" customFormat="1" x14ac:dyDescent="0.3">
      <c r="C44" s="231" t="s">
        <v>277</v>
      </c>
      <c r="D44" s="231" t="s">
        <v>280</v>
      </c>
      <c r="E44" s="232">
        <f>E15-$E15</f>
        <v>0</v>
      </c>
      <c r="F44" s="232">
        <f>F15-$F15</f>
        <v>0</v>
      </c>
      <c r="G44" s="232">
        <f>G15-$G15</f>
        <v>0</v>
      </c>
      <c r="H44" s="232"/>
      <c r="I44" s="232">
        <v>0</v>
      </c>
      <c r="J44" s="232">
        <f>J15-$F15</f>
        <v>-0.32847667168994121</v>
      </c>
      <c r="K44" s="232">
        <f>K15-$G15</f>
        <v>-0.8046788271301466</v>
      </c>
      <c r="L44" s="232">
        <f>L15-$F15</f>
        <v>16.496532989790012</v>
      </c>
      <c r="M44" s="232">
        <f>M15-$G15</f>
        <v>14.924113836749939</v>
      </c>
      <c r="N44" s="232">
        <f>N15-$F15</f>
        <v>28.92697392934997</v>
      </c>
      <c r="O44" s="232">
        <f>O15-$G15</f>
        <v>28.092492157210017</v>
      </c>
      <c r="P44" s="232" t="e">
        <f>P15-$F15</f>
        <v>#N/A</v>
      </c>
      <c r="Q44" s="232" t="e">
        <f>Q15-$G15</f>
        <v>#N/A</v>
      </c>
      <c r="R44" s="232">
        <f>R15-$F15</f>
        <v>-2.0975508380399788</v>
      </c>
      <c r="S44" s="232">
        <f>S15-$G15</f>
        <v>-6.3505664242800322</v>
      </c>
      <c r="T44" s="232" t="e">
        <f>T15-$F15</f>
        <v>#N/A</v>
      </c>
      <c r="U44" s="232" t="e">
        <f>U15-$G15</f>
        <v>#N/A</v>
      </c>
      <c r="V44" s="232">
        <f>V15-$F15</f>
        <v>-3.2721475697399001</v>
      </c>
      <c r="W44" s="232">
        <f>W15-$G15</f>
        <v>-8.4325240968300932</v>
      </c>
      <c r="X44" s="232">
        <f>X15-$F15</f>
        <v>-3.1155200140499346</v>
      </c>
      <c r="Y44" s="232">
        <f>Y15-$G15</f>
        <v>-8.2175320037999882</v>
      </c>
      <c r="Z44" s="232">
        <f>Z15-$F15</f>
        <v>12.520142061260003</v>
      </c>
      <c r="AA44" s="232">
        <f>AA15-$G15</f>
        <v>3.5729304992598827</v>
      </c>
      <c r="AB44" s="232">
        <f>AB15-$F15</f>
        <v>24.898493098760127</v>
      </c>
      <c r="AC44" s="232">
        <f>AC15-$G15</f>
        <v>16.15269563247989</v>
      </c>
      <c r="AD44" s="227"/>
      <c r="AE44" s="232">
        <f>AE15-$F15</f>
        <v>1.970480460860017</v>
      </c>
      <c r="AF44" s="232">
        <f>AF15-$G15</f>
        <v>-1.6012266589996216E-2</v>
      </c>
      <c r="AG44" s="232">
        <f>AG15-$F15</f>
        <v>2.843252010300148</v>
      </c>
      <c r="AH44" s="232">
        <f>AH15-$G15</f>
        <v>1.5905355682700701</v>
      </c>
      <c r="AI44" s="232">
        <f>AI15-$F15</f>
        <v>2.2231009659401479</v>
      </c>
      <c r="AJ44" s="232">
        <f>AJ15-$G15</f>
        <v>8.483599506007522E-2</v>
      </c>
    </row>
    <row r="45" spans="2:36" s="69" customFormat="1" x14ac:dyDescent="0.3">
      <c r="B45" s="13"/>
      <c r="C45" s="207" t="s">
        <v>296</v>
      </c>
      <c r="D45" s="207" t="s">
        <v>280</v>
      </c>
      <c r="E45" s="208">
        <f>E44-E7</f>
        <v>0</v>
      </c>
      <c r="F45" s="208">
        <f t="shared" ref="F45:AJ45" si="29">F44-F7</f>
        <v>0</v>
      </c>
      <c r="G45" s="208">
        <f t="shared" si="29"/>
        <v>0</v>
      </c>
      <c r="H45" s="209"/>
      <c r="I45" s="210">
        <f t="shared" si="29"/>
        <v>0</v>
      </c>
      <c r="J45" s="210">
        <f t="shared" si="29"/>
        <v>-0.32847667168994121</v>
      </c>
      <c r="K45" s="210">
        <f t="shared" si="29"/>
        <v>-0.8046788271301466</v>
      </c>
      <c r="L45" s="208">
        <f t="shared" si="29"/>
        <v>16.496532989790012</v>
      </c>
      <c r="M45" s="208">
        <f t="shared" si="29"/>
        <v>14.924113836749939</v>
      </c>
      <c r="N45" s="210">
        <f t="shared" si="29"/>
        <v>28.92697392934997</v>
      </c>
      <c r="O45" s="210">
        <f t="shared" si="29"/>
        <v>28.092492157210017</v>
      </c>
      <c r="P45" s="208" t="e">
        <f t="shared" si="29"/>
        <v>#N/A</v>
      </c>
      <c r="Q45" s="208" t="e">
        <f t="shared" si="29"/>
        <v>#N/A</v>
      </c>
      <c r="R45" s="210">
        <f t="shared" si="29"/>
        <v>-2.0975508380399788</v>
      </c>
      <c r="S45" s="210">
        <f t="shared" si="29"/>
        <v>-6.3505664242800322</v>
      </c>
      <c r="T45" s="208" t="e">
        <f t="shared" si="29"/>
        <v>#N/A</v>
      </c>
      <c r="U45" s="208" t="e">
        <f t="shared" si="29"/>
        <v>#N/A</v>
      </c>
      <c r="V45" s="210">
        <f t="shared" si="29"/>
        <v>-3.2721475697399001</v>
      </c>
      <c r="W45" s="210">
        <f t="shared" si="29"/>
        <v>-8.4325240968300932</v>
      </c>
      <c r="X45" s="208">
        <f t="shared" si="29"/>
        <v>-3.1155200140499346</v>
      </c>
      <c r="Y45" s="208">
        <f t="shared" si="29"/>
        <v>-8.2175320037999882</v>
      </c>
      <c r="Z45" s="210">
        <f t="shared" si="29"/>
        <v>12.520142061260003</v>
      </c>
      <c r="AA45" s="210">
        <f t="shared" si="29"/>
        <v>3.5729304992598827</v>
      </c>
      <c r="AB45" s="208">
        <f t="shared" si="29"/>
        <v>24.898493098760127</v>
      </c>
      <c r="AC45" s="208">
        <f t="shared" si="29"/>
        <v>16.15269563247989</v>
      </c>
      <c r="AD45" s="206"/>
      <c r="AE45" s="208">
        <f t="shared" si="29"/>
        <v>1.970480460860017</v>
      </c>
      <c r="AF45" s="208">
        <f t="shared" si="29"/>
        <v>-1.6012266589996216E-2</v>
      </c>
      <c r="AG45" s="210">
        <f t="shared" si="29"/>
        <v>2.843252010300148</v>
      </c>
      <c r="AH45" s="210">
        <f t="shared" si="29"/>
        <v>1.5905355682700701</v>
      </c>
      <c r="AI45" s="208">
        <f t="shared" si="29"/>
        <v>2.2231009659401479</v>
      </c>
      <c r="AJ45" s="208">
        <f t="shared" si="29"/>
        <v>8.483599506007522E-2</v>
      </c>
    </row>
    <row r="46" spans="2:36" s="69" customFormat="1" x14ac:dyDescent="0.3">
      <c r="B46" s="241" t="s">
        <v>290</v>
      </c>
      <c r="C46" s="70" t="s">
        <v>278</v>
      </c>
      <c r="D46" s="70" t="s">
        <v>280</v>
      </c>
      <c r="E46" s="73">
        <f>E16-$E16</f>
        <v>0</v>
      </c>
      <c r="F46" s="73">
        <f>F16-$F16</f>
        <v>0</v>
      </c>
      <c r="G46" s="73">
        <f>G16-$G16</f>
        <v>0</v>
      </c>
      <c r="H46" s="153"/>
      <c r="I46" s="74">
        <v>0</v>
      </c>
      <c r="J46" s="74">
        <f>J16-$F16</f>
        <v>-2.1871141721098866</v>
      </c>
      <c r="K46" s="74">
        <f>K16-$G16</f>
        <v>-5.7701609204900706</v>
      </c>
      <c r="L46" s="73">
        <f>L16-$F16</f>
        <v>11.493267201420167</v>
      </c>
      <c r="M46" s="73">
        <f>M16-$G16</f>
        <v>-11.534363738340062</v>
      </c>
      <c r="N46" s="74">
        <f>N16-$F16</f>
        <v>29.708108729620108</v>
      </c>
      <c r="O46" s="74">
        <f>O16-$G16</f>
        <v>4.7568368079898846</v>
      </c>
      <c r="P46" s="73" t="e">
        <f>P16-$F16</f>
        <v>#N/A</v>
      </c>
      <c r="Q46" s="73" t="e">
        <f>Q16-$G16</f>
        <v>#N/A</v>
      </c>
      <c r="R46" s="74">
        <f>R16-$F16</f>
        <v>-17.789588641999899</v>
      </c>
      <c r="S46" s="74">
        <f>S16-$G16</f>
        <v>-50.664680684149971</v>
      </c>
      <c r="T46" s="73" t="e">
        <f>T16-$F16</f>
        <v>#N/A</v>
      </c>
      <c r="U46" s="73" t="e">
        <f>U16-$G16</f>
        <v>#N/A</v>
      </c>
      <c r="V46" s="74">
        <f>V16-$F16</f>
        <v>-23.117544657749932</v>
      </c>
      <c r="W46" s="74">
        <f>W16-$G16</f>
        <v>-62.586619159620113</v>
      </c>
      <c r="X46" s="73">
        <f>X16-$F16</f>
        <v>24.825896836980064</v>
      </c>
      <c r="Y46" s="73">
        <f>Y16-$G16</f>
        <v>-9.5080082843899163</v>
      </c>
      <c r="Z46" s="74">
        <f>Z16-$F16</f>
        <v>33.337133472469986</v>
      </c>
      <c r="AA46" s="74">
        <f>AA16-$G16</f>
        <v>-31.081332751479977</v>
      </c>
      <c r="AB46" s="73">
        <f>AB16-$F16</f>
        <v>51.543718003340018</v>
      </c>
      <c r="AC46" s="73">
        <f>AC16-$G16</f>
        <v>-16.024109451509958</v>
      </c>
      <c r="AD46" s="240"/>
      <c r="AE46" s="181">
        <f>AE16-$F16</f>
        <v>44.960166225200055</v>
      </c>
      <c r="AF46" s="181">
        <f>AF16-$G16</f>
        <v>32.946833114280025</v>
      </c>
      <c r="AG46" s="182">
        <f>AG16-$F16</f>
        <v>61.56056778320999</v>
      </c>
      <c r="AH46" s="182">
        <f>AH16-$G16</f>
        <v>56.529025954660028</v>
      </c>
      <c r="AI46" s="181">
        <f>AI16-$F16</f>
        <v>57.43658653018997</v>
      </c>
      <c r="AJ46" s="181">
        <f>AJ16-$G16</f>
        <v>45.604008276829973</v>
      </c>
    </row>
    <row r="47" spans="2:36" s="69" customFormat="1" x14ac:dyDescent="0.3">
      <c r="B47" s="69" t="s">
        <v>291</v>
      </c>
      <c r="C47" s="205" t="s">
        <v>283</v>
      </c>
      <c r="E47" s="73"/>
      <c r="F47" s="71"/>
      <c r="G47" s="71"/>
      <c r="H47" s="154"/>
      <c r="I47" s="74"/>
      <c r="J47" s="72"/>
      <c r="K47" s="72"/>
      <c r="L47" s="73"/>
      <c r="M47" s="73"/>
      <c r="N47" s="74"/>
      <c r="O47" s="74"/>
      <c r="P47" s="73"/>
      <c r="Q47" s="73"/>
      <c r="R47" s="74"/>
      <c r="S47" s="74"/>
      <c r="T47" s="73"/>
      <c r="U47" s="73"/>
      <c r="V47" s="74"/>
      <c r="W47" s="74"/>
      <c r="X47" s="73"/>
      <c r="Y47" s="73"/>
      <c r="Z47" s="74"/>
      <c r="AA47" s="74"/>
      <c r="AB47" s="73"/>
      <c r="AC47" s="73"/>
      <c r="AD47" s="161"/>
      <c r="AE47" s="181"/>
      <c r="AF47" s="181"/>
      <c r="AG47" s="182"/>
      <c r="AH47" s="182"/>
      <c r="AI47" s="181"/>
      <c r="AJ47" s="181"/>
    </row>
    <row r="48" spans="2:36" s="69" customFormat="1" x14ac:dyDescent="0.3">
      <c r="C48" s="69" t="s">
        <v>273</v>
      </c>
      <c r="D48" s="69" t="s">
        <v>280</v>
      </c>
      <c r="E48" s="71">
        <f>E18-$E18</f>
        <v>0</v>
      </c>
      <c r="F48" s="71">
        <f>F18-$F18</f>
        <v>0</v>
      </c>
      <c r="G48" s="71">
        <f>G18-$G18</f>
        <v>0</v>
      </c>
      <c r="H48" s="154"/>
      <c r="I48" s="72">
        <v>0</v>
      </c>
      <c r="J48" s="72">
        <f>J18-$F18</f>
        <v>0.10354720843199772</v>
      </c>
      <c r="K48" s="72">
        <f>K18-$G18</f>
        <v>0.28180612081060019</v>
      </c>
      <c r="L48" s="71">
        <f>L18-$F18</f>
        <v>0.64827885672709584</v>
      </c>
      <c r="M48" s="71">
        <f>M18-$G18</f>
        <v>1.9050483071996993</v>
      </c>
      <c r="N48" s="72">
        <f>N18-$F18</f>
        <v>0.67901098074040078</v>
      </c>
      <c r="O48" s="72">
        <f>O18-$G18</f>
        <v>2.1155828345374985</v>
      </c>
      <c r="P48" s="71" t="e">
        <f>P18-$F18</f>
        <v>#N/A</v>
      </c>
      <c r="Q48" s="71" t="e">
        <f>Q18-$G18</f>
        <v>#N/A</v>
      </c>
      <c r="R48" s="72">
        <f>R18-$F18</f>
        <v>0.93376129130680141</v>
      </c>
      <c r="S48" s="72">
        <f>S18-$G18</f>
        <v>2.600466330995701</v>
      </c>
      <c r="T48" s="71" t="e">
        <f>T18-$F18</f>
        <v>#N/A</v>
      </c>
      <c r="U48" s="71" t="e">
        <f>U18-$G18</f>
        <v>#N/A</v>
      </c>
      <c r="V48" s="72">
        <f>V18-$F18</f>
        <v>1.1289714007954998</v>
      </c>
      <c r="W48" s="72">
        <f>W18-$G18</f>
        <v>3.1293364435902973</v>
      </c>
      <c r="X48" s="71">
        <f>X18-$F18</f>
        <v>0.55270649209870015</v>
      </c>
      <c r="Y48" s="71">
        <f>Y18-$G18</f>
        <v>2.5247175791687013</v>
      </c>
      <c r="Z48" s="72">
        <f>Z18-$F18</f>
        <v>1.2833222837012954</v>
      </c>
      <c r="AA48" s="72">
        <f>AA18-$G18</f>
        <v>9.4581183261025004</v>
      </c>
      <c r="AB48" s="71">
        <f>AB18-$F18</f>
        <v>1.3098472400851975</v>
      </c>
      <c r="AC48" s="71">
        <f>AC18-$G18</f>
        <v>11.134448197249306</v>
      </c>
      <c r="AD48" s="161"/>
      <c r="AE48" s="169">
        <f>AE18-$F18</f>
        <v>-0.11606529793320419</v>
      </c>
      <c r="AF48" s="169">
        <f>AF18-$G18</f>
        <v>0.74851631633099913</v>
      </c>
      <c r="AG48" s="170">
        <f>AG18-$F18</f>
        <v>-0.43389540996340514</v>
      </c>
      <c r="AH48" s="170">
        <f>AH18-$G18</f>
        <v>0.14540216704769904</v>
      </c>
      <c r="AI48" s="169">
        <f>AI18-$F18</f>
        <v>-0.23869700797030191</v>
      </c>
      <c r="AJ48" s="169">
        <f>AJ18-$G18</f>
        <v>0.6808420708200984</v>
      </c>
    </row>
    <row r="49" spans="2:36" s="69" customFormat="1" x14ac:dyDescent="0.3">
      <c r="C49" s="69" t="s">
        <v>274</v>
      </c>
      <c r="D49" s="69" t="s">
        <v>280</v>
      </c>
      <c r="E49" s="71">
        <f>E19-$E19</f>
        <v>0</v>
      </c>
      <c r="F49" s="71">
        <f>F19-$F19</f>
        <v>0</v>
      </c>
      <c r="G49" s="71">
        <f>G19-$G19</f>
        <v>0</v>
      </c>
      <c r="H49" s="154"/>
      <c r="I49" s="72">
        <v>0</v>
      </c>
      <c r="J49" s="72">
        <f>J19-$F19</f>
        <v>7.912517555530485E-2</v>
      </c>
      <c r="K49" s="72">
        <f>K19-$G19</f>
        <v>0.21383596039100894</v>
      </c>
      <c r="L49" s="71">
        <f>L19-$F19</f>
        <v>0.60568123326130063</v>
      </c>
      <c r="M49" s="71">
        <f>M19-$G19</f>
        <v>1.5871636143734094</v>
      </c>
      <c r="N49" s="72">
        <f>N19-$F19</f>
        <v>0.73013264443650172</v>
      </c>
      <c r="O49" s="72">
        <f>O19-$G19</f>
        <v>1.8793916756976046</v>
      </c>
      <c r="P49" s="71" t="e">
        <f>P19-$F19</f>
        <v>#N/A</v>
      </c>
      <c r="Q49" s="71" t="e">
        <f>Q19-$G19</f>
        <v>#N/A</v>
      </c>
      <c r="R49" s="72">
        <f>R19-$F19</f>
        <v>0.72642811571660104</v>
      </c>
      <c r="S49" s="72">
        <f>S19-$G19</f>
        <v>1.972487274048305</v>
      </c>
      <c r="T49" s="71" t="e">
        <f>T19-$F19</f>
        <v>#N/A</v>
      </c>
      <c r="U49" s="71" t="e">
        <f>U19-$G19</f>
        <v>#N/A</v>
      </c>
      <c r="V49" s="72">
        <f>V19-$F19</f>
        <v>0.86614694055010233</v>
      </c>
      <c r="W49" s="72">
        <f>W19-$G19</f>
        <v>2.3537087911932986</v>
      </c>
      <c r="X49" s="71">
        <f>X19-$F19</f>
        <v>0.89814812970050184</v>
      </c>
      <c r="Y49" s="71">
        <f>Y19-$G19</f>
        <v>2.4299885057374979</v>
      </c>
      <c r="Z49" s="72">
        <f>Z19-$F19</f>
        <v>1.555919414343002</v>
      </c>
      <c r="AA49" s="72">
        <f>AA19-$G19</f>
        <v>4.194379632931998</v>
      </c>
      <c r="AB49" s="71">
        <f>AB19-$F19</f>
        <v>1.6770621460255057</v>
      </c>
      <c r="AC49" s="71">
        <f>AC19-$G19</f>
        <v>4.4886208152153984</v>
      </c>
      <c r="AD49" s="161"/>
      <c r="AE49" s="169">
        <f>AE19-$F19</f>
        <v>0.42905834299810408</v>
      </c>
      <c r="AF49" s="169">
        <f>AF19-$G19</f>
        <v>1.1493275391773068</v>
      </c>
      <c r="AG49" s="170">
        <f>AG19-$F19</f>
        <v>0.31157400783790479</v>
      </c>
      <c r="AH49" s="170">
        <f>AH19-$G19</f>
        <v>0.82984648728860577</v>
      </c>
      <c r="AI49" s="169">
        <f>AI19-$F19</f>
        <v>0.46102943757600201</v>
      </c>
      <c r="AJ49" s="169">
        <f>AJ19-$G19</f>
        <v>1.2355111104115082</v>
      </c>
    </row>
    <row r="50" spans="2:36" s="69" customFormat="1" x14ac:dyDescent="0.3">
      <c r="C50" s="69" t="s">
        <v>275</v>
      </c>
      <c r="D50" s="69" t="s">
        <v>280</v>
      </c>
      <c r="E50" s="71">
        <f>E21-$E21</f>
        <v>0</v>
      </c>
      <c r="F50" s="71">
        <f>F21-$F21</f>
        <v>0</v>
      </c>
      <c r="G50" s="71">
        <f>G21-$G21</f>
        <v>0</v>
      </c>
      <c r="H50" s="154"/>
      <c r="I50" s="72">
        <v>0</v>
      </c>
      <c r="J50" s="72">
        <f>J21-$F21</f>
        <v>5.4158720403989946E-2</v>
      </c>
      <c r="K50" s="72">
        <f>K21-$G21</f>
        <v>0.17456440203601176</v>
      </c>
      <c r="L50" s="71">
        <f>L21-$F21</f>
        <v>0.80606748073589074</v>
      </c>
      <c r="M50" s="71">
        <f>M21-$G21</f>
        <v>1.7232674763420022</v>
      </c>
      <c r="N50" s="72">
        <f>N21-$F21</f>
        <v>1.1644071908075944</v>
      </c>
      <c r="O50" s="72">
        <f>O21-$G21</f>
        <v>2.2562086310050091</v>
      </c>
      <c r="P50" s="71" t="e">
        <f>P21-$F21</f>
        <v>#N/A</v>
      </c>
      <c r="Q50" s="71" t="e">
        <f>Q21-$G21</f>
        <v>#N/A</v>
      </c>
      <c r="R50" s="72">
        <f>R21-$F21</f>
        <v>0.5193600176468891</v>
      </c>
      <c r="S50" s="72">
        <f>S21-$G21</f>
        <v>1.6239079175290101</v>
      </c>
      <c r="T50" s="71" t="e">
        <f>T21-$F21</f>
        <v>#N/A</v>
      </c>
      <c r="U50" s="71" t="e">
        <f>U21-$G21</f>
        <v>#N/A</v>
      </c>
      <c r="V50" s="72">
        <f>V21-$F21</f>
        <v>0.60172890527249479</v>
      </c>
      <c r="W50" s="72">
        <f>W21-$G21</f>
        <v>1.9129420593430098</v>
      </c>
      <c r="X50" s="71">
        <f>X21-$F21</f>
        <v>0.74891244951649583</v>
      </c>
      <c r="Y50" s="71">
        <f>Y21-$G21</f>
        <v>2.0780153735600067</v>
      </c>
      <c r="Z50" s="72">
        <f>Z21-$F21</f>
        <v>1.5754918122262893</v>
      </c>
      <c r="AA50" s="72">
        <f>AA21-$G21</f>
        <v>3.3719940038320004</v>
      </c>
      <c r="AB50" s="71">
        <f>AB21-$F21</f>
        <v>1.9294629203597964</v>
      </c>
      <c r="AC50" s="71">
        <f>AC21-$G21</f>
        <v>3.7395452422400126</v>
      </c>
      <c r="AD50" s="161"/>
      <c r="AE50" s="169">
        <f>AE21-$F21</f>
        <v>0.49784708531579724</v>
      </c>
      <c r="AF50" s="169">
        <f>AF21-$G21</f>
        <v>1.1251529143230101</v>
      </c>
      <c r="AG50" s="170">
        <f>AG21-$F21</f>
        <v>0.45632187264789081</v>
      </c>
      <c r="AH50" s="170">
        <f>AH21-$G21</f>
        <v>0.89545797644800018</v>
      </c>
      <c r="AI50" s="169">
        <f>AI21-$F21</f>
        <v>0.55864726585978985</v>
      </c>
      <c r="AJ50" s="169">
        <f>AJ21-$G21</f>
        <v>1.2271205746150002</v>
      </c>
    </row>
    <row r="51" spans="2:36" s="69" customFormat="1" x14ac:dyDescent="0.3">
      <c r="C51" s="69" t="s">
        <v>276</v>
      </c>
      <c r="D51" s="69" t="s">
        <v>280</v>
      </c>
      <c r="E51" s="71">
        <f>E22-$E22</f>
        <v>0</v>
      </c>
      <c r="F51" s="71">
        <f>F22-$F22</f>
        <v>0</v>
      </c>
      <c r="G51" s="71">
        <f>G22-$G22</f>
        <v>0</v>
      </c>
      <c r="H51" s="154"/>
      <c r="I51" s="72">
        <v>0</v>
      </c>
      <c r="J51" s="72">
        <f>J22-$F22</f>
        <v>0.35136066175402902</v>
      </c>
      <c r="K51" s="72">
        <f>K22-$G22</f>
        <v>1.0217196840359293</v>
      </c>
      <c r="L51" s="71">
        <f>L22-$F22</f>
        <v>4.1625525497869944</v>
      </c>
      <c r="M51" s="71">
        <f>M22-$G22</f>
        <v>9.1872851486299396</v>
      </c>
      <c r="N51" s="72">
        <f>N22-$F22</f>
        <v>5.7074642964479949</v>
      </c>
      <c r="O51" s="72">
        <f>O22-$G22</f>
        <v>11.661845133354973</v>
      </c>
      <c r="P51" s="71" t="e">
        <f>P22-$F22</f>
        <v>#N/A</v>
      </c>
      <c r="Q51" s="71" t="e">
        <f>Q22-$G22</f>
        <v>#N/A</v>
      </c>
      <c r="R51" s="72">
        <f>R22-$F22</f>
        <v>3.2932059716260369</v>
      </c>
      <c r="S51" s="72">
        <f>S22-$G22</f>
        <v>9.4644861640409772</v>
      </c>
      <c r="T51" s="71" t="e">
        <f>T22-$F22</f>
        <v>#N/A</v>
      </c>
      <c r="U51" s="71" t="e">
        <f>U22-$G22</f>
        <v>#N/A</v>
      </c>
      <c r="V51" s="72">
        <f>V22-$F22</f>
        <v>3.8723082455280178</v>
      </c>
      <c r="W51" s="72">
        <f>W22-$G22</f>
        <v>11.217651967261986</v>
      </c>
      <c r="X51" s="71">
        <f>X22-$F22</f>
        <v>3.7332782432820295</v>
      </c>
      <c r="Y51" s="71">
        <f>Y22-$G22</f>
        <v>11.153648454156951</v>
      </c>
      <c r="Z51" s="72">
        <f>Z22-$F22</f>
        <v>8.0744332915380141</v>
      </c>
      <c r="AA51" s="72">
        <f>AA22-$G22</f>
        <v>17.251539109302939</v>
      </c>
      <c r="AB51" s="71">
        <f>AB22-$F22</f>
        <v>9.5945900106740396</v>
      </c>
      <c r="AC51" s="71">
        <f>AC22-$G22</f>
        <v>18.564602048437905</v>
      </c>
      <c r="AD51" s="161"/>
      <c r="AE51" s="169">
        <f>AE22-$F22</f>
        <v>1.8699860282999907</v>
      </c>
      <c r="AF51" s="169">
        <f>AF22-$G22</f>
        <v>5.3173407850099466</v>
      </c>
      <c r="AG51" s="170">
        <f>AG22-$F22</f>
        <v>1.2891536882449941</v>
      </c>
      <c r="AH51" s="170">
        <f>AH22-$G22</f>
        <v>3.6841446516989436</v>
      </c>
      <c r="AI51" s="169">
        <f>AI22-$F22</f>
        <v>1.9542824429710208</v>
      </c>
      <c r="AJ51" s="169">
        <f>AJ22-$G22</f>
        <v>5.6244761866569206</v>
      </c>
    </row>
    <row r="52" spans="2:36" s="69" customFormat="1" x14ac:dyDescent="0.3">
      <c r="C52" s="69" t="s">
        <v>265</v>
      </c>
      <c r="D52" s="69" t="s">
        <v>280</v>
      </c>
      <c r="E52" s="71">
        <f>E26-$E26</f>
        <v>0</v>
      </c>
      <c r="F52" s="71">
        <f>F26-$F26</f>
        <v>0</v>
      </c>
      <c r="G52" s="71">
        <f>G26-$G26</f>
        <v>0</v>
      </c>
      <c r="H52" s="154"/>
      <c r="I52" s="72">
        <v>0</v>
      </c>
      <c r="J52" s="72">
        <f>J26-$F26</f>
        <v>0.12544581857099502</v>
      </c>
      <c r="K52" s="72">
        <f>K26-$G26</f>
        <v>0.36546092192099877</v>
      </c>
      <c r="L52" s="71">
        <f>L26-$F26</f>
        <v>1.0982673883320047</v>
      </c>
      <c r="M52" s="71">
        <f>M26-$G26</f>
        <v>2.8547055695909762</v>
      </c>
      <c r="N52" s="72">
        <f>N26-$F26</f>
        <v>1.3762481833580011</v>
      </c>
      <c r="O52" s="72">
        <f>O26-$G26</f>
        <v>3.4278110734089751</v>
      </c>
      <c r="P52" s="71" t="e">
        <f>P26-$F26</f>
        <v>#N/A</v>
      </c>
      <c r="Q52" s="71" t="e">
        <f>Q26-$G26</f>
        <v>#N/A</v>
      </c>
      <c r="R52" s="72">
        <f>R26-$F26</f>
        <v>1.1559451482279997</v>
      </c>
      <c r="S52" s="72">
        <f>S26-$G26</f>
        <v>3.3665803992969927</v>
      </c>
      <c r="T52" s="71" t="e">
        <f>T26-$F26</f>
        <v>#N/A</v>
      </c>
      <c r="U52" s="71" t="e">
        <f>U26-$G26</f>
        <v>#N/A</v>
      </c>
      <c r="V52" s="72">
        <f>V26-$F26</f>
        <v>1.3749052494780045</v>
      </c>
      <c r="W52" s="72">
        <f>W26-$G26</f>
        <v>4.0112228143249808</v>
      </c>
      <c r="X52" s="71">
        <f>X26-$F26</f>
        <v>1.259669091999001</v>
      </c>
      <c r="Y52" s="71">
        <f>Y26-$G26</f>
        <v>3.8822280463130028</v>
      </c>
      <c r="Z52" s="72">
        <f>Z26-$F26</f>
        <v>2.4373081966389947</v>
      </c>
      <c r="AA52" s="72">
        <f>AA26-$G26</f>
        <v>7.9065240076510008</v>
      </c>
      <c r="AB52" s="71">
        <f>AB26-$F26</f>
        <v>2.7102880196599983</v>
      </c>
      <c r="AC52" s="71">
        <f>AC26-$G26</f>
        <v>8.7360729116019797</v>
      </c>
      <c r="AD52" s="161"/>
      <c r="AE52" s="169">
        <f>AE26-$F26</f>
        <v>0.53297637998200287</v>
      </c>
      <c r="AF52" s="169">
        <f>AF26-$G26</f>
        <v>1.7203570972049818</v>
      </c>
      <c r="AG52" s="170">
        <f>AG26-$F26</f>
        <v>0.30781045670200058</v>
      </c>
      <c r="AH52" s="170">
        <f>AH26-$G26</f>
        <v>1.1120361175119911</v>
      </c>
      <c r="AI52" s="169">
        <f>AI26-$F26</f>
        <v>0.54455314201300098</v>
      </c>
      <c r="AJ52" s="169">
        <f>AJ26-$G26</f>
        <v>1.8052769285629893</v>
      </c>
    </row>
    <row r="53" spans="2:36" s="69" customFormat="1" x14ac:dyDescent="0.3">
      <c r="C53" s="227" t="s">
        <v>322</v>
      </c>
      <c r="D53" s="227" t="s">
        <v>280</v>
      </c>
      <c r="E53" s="236">
        <v>0</v>
      </c>
      <c r="F53" s="236">
        <f>F25-$F$25</f>
        <v>0</v>
      </c>
      <c r="G53" s="236">
        <f>G25-$G$25</f>
        <v>0</v>
      </c>
      <c r="H53" s="236"/>
      <c r="I53" s="236">
        <v>0</v>
      </c>
      <c r="J53" s="236">
        <f>J25-$F$25</f>
        <v>-1.8805828335564456</v>
      </c>
      <c r="K53" s="236">
        <f>K25-$G$25</f>
        <v>23.141437774376755</v>
      </c>
      <c r="L53" s="236">
        <f>L25-$F$25</f>
        <v>4.9991866900112427</v>
      </c>
      <c r="M53" s="236">
        <f>M25-$G$25</f>
        <v>41.624513808761435</v>
      </c>
      <c r="N53" s="236">
        <f>N25-$F$25</f>
        <v>6.4562202487204559</v>
      </c>
      <c r="O53" s="236">
        <f>O25-$G$25</f>
        <v>45.290807223731804</v>
      </c>
      <c r="P53" s="236" t="e">
        <f>P25-$F$25</f>
        <v>#N/A</v>
      </c>
      <c r="Q53" s="236" t="e">
        <f>Q25-$G$25</f>
        <v>#N/A</v>
      </c>
      <c r="R53" s="236">
        <f>R25-$F$25</f>
        <v>6.284379627568569</v>
      </c>
      <c r="S53" s="236">
        <f>S25-$G$25</f>
        <v>46.597090400662523</v>
      </c>
      <c r="T53" s="236" t="e">
        <f>T25-$F$25</f>
        <v>#N/A</v>
      </c>
      <c r="U53" s="236" t="e">
        <f>U25-$G$25</f>
        <v>#N/A</v>
      </c>
      <c r="V53" s="236">
        <f>V25-$F$25</f>
        <v>8.1291749856062552</v>
      </c>
      <c r="W53" s="236">
        <f>W25-$G$25</f>
        <v>51.793602942213397</v>
      </c>
      <c r="X53" s="236">
        <f>X25-$J$25</f>
        <v>5.3274595677124807</v>
      </c>
      <c r="Y53" s="236">
        <f>Y25-$K$25</f>
        <v>23.636727683307754</v>
      </c>
      <c r="Z53" s="236">
        <f>Z25-$J$25</f>
        <v>13.923522811648809</v>
      </c>
      <c r="AA53" s="236">
        <f>AA25-$K$25</f>
        <v>49.076939582656905</v>
      </c>
      <c r="AB53" s="236">
        <f>AB25-$J$25</f>
        <v>15.330661739083212</v>
      </c>
      <c r="AC53" s="236">
        <f>AC25-$K$25</f>
        <v>53.231749890128526</v>
      </c>
      <c r="AD53" s="227"/>
      <c r="AE53" s="237">
        <f>AE25-$J$25</f>
        <v>-0.85316280697213642</v>
      </c>
      <c r="AF53" s="237">
        <f>AF25-$K$25</f>
        <v>6.2896465954261203</v>
      </c>
      <c r="AG53" s="237">
        <f>AG25-$J$25</f>
        <v>-3.6599896291693312</v>
      </c>
      <c r="AH53" s="237">
        <f>AH25-$K$25</f>
        <v>0.49574860818904654</v>
      </c>
      <c r="AI53" s="237">
        <f>AI25-$J$25</f>
        <v>-1.7722236253456458</v>
      </c>
      <c r="AJ53" s="237">
        <f>AJ25-$K$25</f>
        <v>5.8865116604841887</v>
      </c>
    </row>
    <row r="54" spans="2:36" s="69" customFormat="1" x14ac:dyDescent="0.3">
      <c r="B54" s="75"/>
      <c r="C54" s="227" t="s">
        <v>323</v>
      </c>
      <c r="D54" s="227" t="s">
        <v>280</v>
      </c>
      <c r="E54" s="238">
        <f t="shared" ref="E54:AC54" si="30">E23-E25</f>
        <v>0</v>
      </c>
      <c r="F54" s="238">
        <f t="shared" si="30"/>
        <v>0</v>
      </c>
      <c r="G54" s="238">
        <f t="shared" si="30"/>
        <v>0</v>
      </c>
      <c r="H54" s="238"/>
      <c r="I54" s="238">
        <f t="shared" si="30"/>
        <v>14.586249148547154</v>
      </c>
      <c r="J54" s="238">
        <f t="shared" si="30"/>
        <v>-0.99595020761353226</v>
      </c>
      <c r="K54" s="238">
        <f t="shared" si="30"/>
        <v>-30.931929258335799</v>
      </c>
      <c r="L54" s="238">
        <f t="shared" si="30"/>
        <v>-0.66225016968223827</v>
      </c>
      <c r="M54" s="238">
        <f t="shared" si="30"/>
        <v>-70.136946203738489</v>
      </c>
      <c r="N54" s="238">
        <f t="shared" ref="N54:O54" si="31">N23-N25</f>
        <v>13.794596793112532</v>
      </c>
      <c r="O54" s="238">
        <f t="shared" si="31"/>
        <v>-61.54353757454885</v>
      </c>
      <c r="P54" s="238" t="e">
        <f t="shared" si="30"/>
        <v>#N/A</v>
      </c>
      <c r="Q54" s="238" t="e">
        <f t="shared" si="30"/>
        <v>#N/A</v>
      </c>
      <c r="R54" s="238">
        <f t="shared" si="30"/>
        <v>-30.509250208437606</v>
      </c>
      <c r="S54" s="238">
        <f t="shared" si="30"/>
        <v>-115.94261626671562</v>
      </c>
      <c r="T54" s="238" t="e">
        <f t="shared" si="30"/>
        <v>#N/A</v>
      </c>
      <c r="U54" s="238" t="e">
        <f t="shared" si="30"/>
        <v>#N/A</v>
      </c>
      <c r="V54" s="238">
        <f t="shared" si="30"/>
        <v>-38.861816518535306</v>
      </c>
      <c r="W54" s="238">
        <f t="shared" si="30"/>
        <v>-136.59196697450341</v>
      </c>
      <c r="X54" s="238">
        <f t="shared" si="30"/>
        <v>14.451477968551899</v>
      </c>
      <c r="Y54" s="238">
        <f t="shared" si="30"/>
        <v>-77.911872934028565</v>
      </c>
      <c r="Z54" s="238">
        <f t="shared" si="30"/>
        <v>6.8025602768495901</v>
      </c>
      <c r="AA54" s="238">
        <f t="shared" si="30"/>
        <v>-144.67495621236469</v>
      </c>
      <c r="AB54" s="238">
        <f t="shared" si="30"/>
        <v>21.340900506240246</v>
      </c>
      <c r="AC54" s="238">
        <f t="shared" si="30"/>
        <v>-138.18399378666436</v>
      </c>
      <c r="AD54" s="227"/>
      <c r="AE54" s="239">
        <f t="shared" ref="AE54:AF54" si="32">AE23-AE25</f>
        <v>44.626650371291589</v>
      </c>
      <c r="AF54" s="239">
        <f t="shared" si="32"/>
        <v>-6.3240863868048791</v>
      </c>
      <c r="AG54" s="239">
        <f t="shared" ref="AG54:AH54" si="33">AG23-AG25</f>
        <v>65.294489845761746</v>
      </c>
      <c r="AH54" s="239">
        <f t="shared" si="33"/>
        <v>26.394602863650107</v>
      </c>
      <c r="AI54" s="239">
        <f t="shared" ref="AI54:AJ54" si="34">AI23-AI25</f>
        <v>57.972495332426092</v>
      </c>
      <c r="AJ54" s="239">
        <f t="shared" si="34"/>
        <v>6.2435038641550591</v>
      </c>
    </row>
    <row r="55" spans="2:36" x14ac:dyDescent="0.3">
      <c r="B55" s="26"/>
      <c r="C55" s="26"/>
    </row>
  </sheetData>
  <pageMargins left="0.7" right="0.7" top="0.75" bottom="0.75" header="0.3" footer="0.3"/>
  <pageSetup paperSize="9" orientation="portrait" horizontalDpi="4294967293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25E86-4EAE-4C1F-835D-7AA053F360E0}">
  <dimension ref="B7:M24"/>
  <sheetViews>
    <sheetView workbookViewId="0">
      <selection activeCell="F31" sqref="F31"/>
    </sheetView>
  </sheetViews>
  <sheetFormatPr defaultRowHeight="14.4" x14ac:dyDescent="0.3"/>
  <cols>
    <col min="2" max="2" width="13.44140625" customWidth="1"/>
    <col min="7" max="7" width="23.44140625" bestFit="1" customWidth="1"/>
    <col min="8" max="8" width="12.5546875" customWidth="1"/>
    <col min="9" max="9" width="8.88671875" customWidth="1"/>
    <col min="10" max="10" width="10.88671875" customWidth="1"/>
    <col min="11" max="11" width="11.5546875" customWidth="1"/>
    <col min="12" max="13" width="4.33203125" customWidth="1"/>
    <col min="14" max="14" width="27.44140625" customWidth="1"/>
  </cols>
  <sheetData>
    <row r="7" spans="2:13" x14ac:dyDescent="0.3">
      <c r="B7" t="s">
        <v>321</v>
      </c>
      <c r="C7" s="29" t="s">
        <v>222</v>
      </c>
    </row>
    <row r="8" spans="2:13" ht="43.2" x14ac:dyDescent="0.3">
      <c r="C8" s="211">
        <v>2021</v>
      </c>
      <c r="D8" s="211">
        <v>2025</v>
      </c>
      <c r="E8" s="211">
        <v>2030</v>
      </c>
      <c r="F8" s="211"/>
      <c r="G8" s="212" t="s">
        <v>298</v>
      </c>
      <c r="H8" s="212" t="s">
        <v>299</v>
      </c>
      <c r="I8" s="212" t="s">
        <v>300</v>
      </c>
      <c r="J8" s="212" t="s">
        <v>301</v>
      </c>
      <c r="K8" s="212" t="s">
        <v>302</v>
      </c>
    </row>
    <row r="9" spans="2:13" x14ac:dyDescent="0.3">
      <c r="B9" s="218" t="s">
        <v>319</v>
      </c>
      <c r="C9" s="219">
        <f>Report!E9</f>
        <v>5697.92</v>
      </c>
      <c r="D9" s="219">
        <f>Report!F9</f>
        <v>6196.94</v>
      </c>
      <c r="E9" s="219">
        <f>Report!G9</f>
        <v>7077.26</v>
      </c>
      <c r="F9" s="218"/>
      <c r="G9" s="220" t="s">
        <v>303</v>
      </c>
      <c r="H9" s="221">
        <f>E9/$C$9-1</f>
        <v>0.24207781085027524</v>
      </c>
      <c r="I9" s="222">
        <f>(1+H9)^(1/9)-1</f>
        <v>2.4379734506375428E-2</v>
      </c>
      <c r="J9" s="223">
        <f>(1+H9)/(1+$H$9)-1</f>
        <v>0</v>
      </c>
      <c r="K9" s="222">
        <f>(1+J9)^(1/9)-1</f>
        <v>0</v>
      </c>
      <c r="L9" s="218"/>
      <c r="M9" s="218"/>
    </row>
    <row r="10" spans="2:13" x14ac:dyDescent="0.3">
      <c r="C10" s="211"/>
      <c r="D10" s="211"/>
      <c r="E10" s="211"/>
      <c r="F10" s="211"/>
      <c r="G10" s="212" t="s">
        <v>314</v>
      </c>
      <c r="H10" s="212"/>
      <c r="I10" s="212"/>
      <c r="J10" s="212"/>
      <c r="K10" s="212"/>
    </row>
    <row r="11" spans="2:13" x14ac:dyDescent="0.3">
      <c r="B11" t="s">
        <v>320</v>
      </c>
      <c r="D11" s="213">
        <f>Report!J9</f>
        <v>6203.4417282548502</v>
      </c>
      <c r="E11" s="213">
        <f>Report!K9</f>
        <v>7095.8068901984198</v>
      </c>
      <c r="G11" s="214" t="s">
        <v>304</v>
      </c>
      <c r="H11" s="215">
        <f t="shared" ref="H11:H20" si="0">E11/$C$9-1</f>
        <v>0.24533283903572167</v>
      </c>
      <c r="I11" s="216">
        <f t="shared" ref="I11:I20" si="1">(1+H11)^(1/9)-1</f>
        <v>2.4677667859446473E-2</v>
      </c>
      <c r="J11" s="217">
        <f t="shared" ref="J11:J20" si="2">(1+H11)/(1+$H$9)-1</f>
        <v>2.6206314588441693E-3</v>
      </c>
      <c r="K11" s="216">
        <f>(1+J11)^(1/9)-1</f>
        <v>2.9084268561274662E-4</v>
      </c>
    </row>
    <row r="12" spans="2:13" x14ac:dyDescent="0.3">
      <c r="D12" s="213">
        <f>Report!L9</f>
        <v>6250.9525348705802</v>
      </c>
      <c r="E12" s="213">
        <f>Report!M9</f>
        <v>7219.0998227608698</v>
      </c>
      <c r="G12" s="214" t="s">
        <v>305</v>
      </c>
      <c r="H12" s="215">
        <f t="shared" si="0"/>
        <v>0.26697107413948773</v>
      </c>
      <c r="I12" s="216">
        <f t="shared" si="1"/>
        <v>2.6640805946259061E-2</v>
      </c>
      <c r="J12" s="217">
        <f t="shared" si="2"/>
        <v>2.0041629495153535E-2</v>
      </c>
      <c r="K12" s="216">
        <f t="shared" ref="K12:K20" si="3">(1+J12)^(1/9)-1</f>
        <v>2.2072590502517642E-3</v>
      </c>
    </row>
    <row r="13" spans="2:13" x14ac:dyDescent="0.3">
      <c r="D13" s="213">
        <f>Report!N9</f>
        <v>6262.6752815411101</v>
      </c>
      <c r="E13" s="213">
        <f>Report!O9</f>
        <v>7245.4976945981198</v>
      </c>
      <c r="G13" s="214" t="s">
        <v>306</v>
      </c>
      <c r="H13" s="215">
        <f t="shared" si="0"/>
        <v>0.27160397032568362</v>
      </c>
      <c r="I13" s="216">
        <f t="shared" si="1"/>
        <v>2.7057250437059865E-2</v>
      </c>
      <c r="J13" s="217">
        <f t="shared" si="2"/>
        <v>2.3771585980749466E-2</v>
      </c>
      <c r="K13" s="216">
        <f t="shared" si="3"/>
        <v>2.6137923667288732E-3</v>
      </c>
    </row>
    <row r="14" spans="2:13" x14ac:dyDescent="0.3">
      <c r="D14" s="213" t="e">
        <f>Report!P9</f>
        <v>#N/A</v>
      </c>
      <c r="E14" s="213" t="e">
        <f>Report!Q9</f>
        <v>#N/A</v>
      </c>
      <c r="G14" s="214" t="s">
        <v>307</v>
      </c>
      <c r="H14" s="215" t="e">
        <f t="shared" si="0"/>
        <v>#N/A</v>
      </c>
      <c r="I14" s="216" t="e">
        <f t="shared" si="1"/>
        <v>#N/A</v>
      </c>
      <c r="J14" s="217" t="e">
        <f t="shared" si="2"/>
        <v>#N/A</v>
      </c>
      <c r="K14" s="216" t="e">
        <f t="shared" si="3"/>
        <v>#N/A</v>
      </c>
    </row>
    <row r="15" spans="2:13" x14ac:dyDescent="0.3">
      <c r="D15" s="213">
        <f>Report!R9</f>
        <v>6256.3462509403998</v>
      </c>
      <c r="E15" s="213">
        <f>Report!S9</f>
        <v>7247.8076832119896</v>
      </c>
      <c r="G15" s="214" t="s">
        <v>308</v>
      </c>
      <c r="H15" s="215">
        <f t="shared" si="0"/>
        <v>0.27200937942477066</v>
      </c>
      <c r="I15" s="216">
        <f t="shared" si="1"/>
        <v>2.7093627885176552E-2</v>
      </c>
      <c r="J15" s="217">
        <f t="shared" si="2"/>
        <v>2.4097981876035179E-2</v>
      </c>
      <c r="K15" s="216">
        <f t="shared" si="3"/>
        <v>2.6493040494488529E-3</v>
      </c>
    </row>
    <row r="16" spans="2:13" x14ac:dyDescent="0.3">
      <c r="D16" s="213" t="e">
        <f>Report!T9</f>
        <v>#N/A</v>
      </c>
      <c r="E16" s="213" t="e">
        <f>Report!U9</f>
        <v>#N/A</v>
      </c>
      <c r="G16" s="214" t="s">
        <v>309</v>
      </c>
      <c r="H16" s="215" t="e">
        <f t="shared" si="0"/>
        <v>#N/A</v>
      </c>
      <c r="I16" s="216" t="e">
        <f t="shared" si="1"/>
        <v>#N/A</v>
      </c>
      <c r="J16" s="217" t="e">
        <f t="shared" si="2"/>
        <v>#N/A</v>
      </c>
      <c r="K16" s="216" t="e">
        <f t="shared" si="3"/>
        <v>#N/A</v>
      </c>
    </row>
    <row r="17" spans="4:11" x14ac:dyDescent="0.3">
      <c r="D17" s="213">
        <f>Report!V9</f>
        <v>6268.0510675472196</v>
      </c>
      <c r="E17" s="213">
        <f>Report!W9</f>
        <v>7280.9730909928303</v>
      </c>
      <c r="G17" s="214" t="s">
        <v>310</v>
      </c>
      <c r="H17" s="215">
        <f t="shared" si="0"/>
        <v>0.27782999603238201</v>
      </c>
      <c r="I17" s="216">
        <f t="shared" si="1"/>
        <v>2.7614780119996629E-2</v>
      </c>
      <c r="J17" s="217">
        <f t="shared" si="2"/>
        <v>2.878417508934672E-2</v>
      </c>
      <c r="K17" s="216">
        <f t="shared" si="3"/>
        <v>3.1580531170698478E-3</v>
      </c>
    </row>
    <row r="18" spans="4:11" x14ac:dyDescent="0.3">
      <c r="D18" s="213">
        <f>Report!X9</f>
        <v>6242.7265286682796</v>
      </c>
      <c r="E18" s="213">
        <f>Report!Y9</f>
        <v>7254.5238816644596</v>
      </c>
      <c r="G18" s="214" t="s">
        <v>311</v>
      </c>
      <c r="H18" s="215">
        <f t="shared" si="0"/>
        <v>0.27318808998098598</v>
      </c>
      <c r="I18" s="216">
        <f t="shared" si="1"/>
        <v>2.7199335333611074E-2</v>
      </c>
      <c r="J18" s="217">
        <f t="shared" si="2"/>
        <v>2.5046964738395738E-2</v>
      </c>
      <c r="K18" s="216">
        <f t="shared" si="3"/>
        <v>2.7524957125342198E-3</v>
      </c>
    </row>
    <row r="19" spans="4:11" x14ac:dyDescent="0.3">
      <c r="D19" s="213">
        <f>Report!Z9</f>
        <v>6301.1782473264002</v>
      </c>
      <c r="E19" s="213">
        <f>Report!AA9</f>
        <v>7419.77658593056</v>
      </c>
      <c r="G19" s="214" t="s">
        <v>312</v>
      </c>
      <c r="H19" s="215">
        <f t="shared" si="0"/>
        <v>0.30219037577406493</v>
      </c>
      <c r="I19" s="216">
        <f t="shared" si="1"/>
        <v>2.9773256828103278E-2</v>
      </c>
      <c r="J19" s="217">
        <f t="shared" si="2"/>
        <v>4.8396778687028519E-2</v>
      </c>
      <c r="K19" s="216">
        <f t="shared" si="3"/>
        <v>5.2651591397665509E-3</v>
      </c>
    </row>
    <row r="20" spans="4:11" x14ac:dyDescent="0.3">
      <c r="D20" s="213">
        <f>Report!AB9</f>
        <v>6312.56401768056</v>
      </c>
      <c r="E20" s="213">
        <f>Report!AC9</f>
        <v>7448.8796022408296</v>
      </c>
      <c r="G20" s="214" t="s">
        <v>313</v>
      </c>
      <c r="H20" s="215">
        <f t="shared" si="0"/>
        <v>0.30729803195566618</v>
      </c>
      <c r="I20" s="216">
        <f t="shared" si="1"/>
        <v>3.0221269592972888E-2</v>
      </c>
      <c r="J20" s="217">
        <f t="shared" si="2"/>
        <v>5.2508965650665429E-2</v>
      </c>
      <c r="K20" s="216">
        <f t="shared" si="3"/>
        <v>5.702509420896007E-3</v>
      </c>
    </row>
    <row r="21" spans="4:11" x14ac:dyDescent="0.3">
      <c r="G21" s="212" t="s">
        <v>315</v>
      </c>
      <c r="H21" s="212"/>
      <c r="I21" s="212"/>
      <c r="J21" s="212"/>
      <c r="K21" s="212"/>
    </row>
    <row r="22" spans="4:11" x14ac:dyDescent="0.3">
      <c r="D22" s="213">
        <f>Report!AE9</f>
        <v>6203.3734208165297</v>
      </c>
      <c r="E22" s="213">
        <f>Report!AF9</f>
        <v>7142.8119030664902</v>
      </c>
      <c r="G22" s="214" t="s">
        <v>316</v>
      </c>
      <c r="H22" s="215">
        <f>E22/$C$9-1</f>
        <v>0.25358234286660575</v>
      </c>
      <c r="I22" s="216">
        <f>(1+H22)^(1/9)-1</f>
        <v>2.5429657675664519E-2</v>
      </c>
      <c r="J22" s="217">
        <f>(1+H22)/(1+$H$9)-1</f>
        <v>9.262327944216997E-3</v>
      </c>
      <c r="K22" s="216">
        <f>(1+J22)^(1/9)-1</f>
        <v>1.0249355135818483E-3</v>
      </c>
    </row>
    <row r="23" spans="4:11" x14ac:dyDescent="0.3">
      <c r="D23" s="213">
        <f>Report!AG9</f>
        <v>6186.3485611020496</v>
      </c>
      <c r="E23" s="213">
        <f>Report!AH9</f>
        <v>7106.3607283561196</v>
      </c>
      <c r="G23" s="214" t="s">
        <v>317</v>
      </c>
      <c r="H23" s="215">
        <f t="shared" ref="H23:H24" si="4">E23/$C$9-1</f>
        <v>0.24718506548988395</v>
      </c>
      <c r="I23" s="216">
        <f t="shared" ref="I23:I24" si="5">(1+H23)^(1/9)-1</f>
        <v>2.4846893627070488E-2</v>
      </c>
      <c r="J23" s="217">
        <f t="shared" ref="J23:J24" si="6">(1+H23)/(1+$H$9)-1</f>
        <v>4.1118636811590115E-3</v>
      </c>
      <c r="K23" s="216">
        <f>(1+J23)^(1/9)-1</f>
        <v>4.5604096309093123E-4</v>
      </c>
    </row>
    <row r="24" spans="4:11" x14ac:dyDescent="0.3">
      <c r="D24" s="213">
        <f>Report!AI9</f>
        <v>6198.6325365332004</v>
      </c>
      <c r="E24" s="213">
        <f>Report!AJ9</f>
        <v>7141.5670982209804</v>
      </c>
      <c r="G24" s="214" t="s">
        <v>318</v>
      </c>
      <c r="H24" s="215">
        <f t="shared" si="4"/>
        <v>0.25336387633048196</v>
      </c>
      <c r="I24" s="216">
        <f t="shared" si="5"/>
        <v>2.5409799970339542E-2</v>
      </c>
      <c r="J24" s="217">
        <f t="shared" si="6"/>
        <v>9.0864399811478869E-3</v>
      </c>
      <c r="K24" s="216">
        <f t="shared" ref="K24" si="7">(1+J24)^(1/9)-1</f>
        <v>1.0055504118895442E-3</v>
      </c>
    </row>
  </sheetData>
  <conditionalFormatting sqref="O8:Q8 P7:Q7 P10:R10 N7 N10:Q24">
    <cfRule type="cellIs" dxfId="0" priority="4" operator="equal">
      <formula>"eps"</formula>
    </cfRule>
  </conditionalFormatting>
  <conditionalFormatting sqref="O22:O24">
    <cfRule type="colorScale" priority="2">
      <colorScale>
        <cfvo type="min"/>
        <cfvo type="max"/>
        <color rgb="FFFCFCFF"/>
        <color rgb="FF63BE7B"/>
      </colorScale>
    </cfRule>
  </conditionalFormatting>
  <conditionalFormatting sqref="O11:O20">
    <cfRule type="colorScale" priority="14">
      <colorScale>
        <cfvo type="min"/>
        <cfvo type="max"/>
        <color rgb="FFFCFCFF"/>
        <color rgb="FF63BE7B"/>
      </colorScale>
    </cfRule>
  </conditionalFormatting>
  <conditionalFormatting sqref="J11:J24 J9">
    <cfRule type="colorScale" priority="15">
      <colorScale>
        <cfvo type="min"/>
        <cfvo type="max"/>
        <color rgb="FFFCFCFF"/>
        <color rgb="FF63BE7B"/>
      </colorScale>
    </cfRule>
  </conditionalFormatting>
  <hyperlinks>
    <hyperlink ref="R10" r:id="rId1" display="See sheet Transport in Details Scenario Params for SATIMGE excel file" xr:uid="{98CF2A6C-0151-4BE7-8FEE-811A32E2D08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Results</vt:lpstr>
      <vt:lpstr>Report</vt:lpstr>
      <vt:lpstr>Summary</vt:lpstr>
      <vt:lpstr>ResTRA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Expert Technique International</dc:creator>
  <cp:lastModifiedBy>Jules S</cp:lastModifiedBy>
  <dcterms:created xsi:type="dcterms:W3CDTF">2022-11-11T10:23:43Z</dcterms:created>
  <dcterms:modified xsi:type="dcterms:W3CDTF">2023-01-15T00:07:27Z</dcterms:modified>
</cp:coreProperties>
</file>